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2" sheetId="1" r:id="rId1"/>
  </sheets>
  <definedNames>
    <definedName name="_xlnm._FilterDatabase" localSheetId="0" hidden="1">'приложение 2'!$A$15:$CU$2789</definedName>
    <definedName name="Print_Titles" localSheetId="0">'приложение 2'!$14:$15</definedName>
    <definedName name="_xlnm.Print_Titles" localSheetId="0">'приложение 2'!$14:$15</definedName>
    <definedName name="_xlnm.Print_Area" localSheetId="0">'приложение 2'!$A$1:$CO$2789</definedName>
  </definedNames>
  <calcPr calcId="145621"/>
</workbook>
</file>

<file path=xl/calcChain.xml><?xml version="1.0" encoding="utf-8"?>
<calcChain xmlns="http://schemas.openxmlformats.org/spreadsheetml/2006/main">
  <c r="CH2720" i="1" l="1"/>
  <c r="CH1740" i="1"/>
  <c r="CN2607" i="1" l="1"/>
  <c r="CO2607" i="1" s="1"/>
  <c r="CK2607" i="1"/>
  <c r="CL2607" i="1" s="1"/>
  <c r="CH2607" i="1"/>
  <c r="CI2607" i="1" s="1"/>
  <c r="CO2608" i="1"/>
  <c r="CL2608" i="1"/>
  <c r="CI2608" i="1"/>
  <c r="CN2785" i="1"/>
  <c r="CN2784" i="1" s="1"/>
  <c r="CN2782" i="1"/>
  <c r="CN2780" i="1"/>
  <c r="CN2778" i="1"/>
  <c r="CN2775" i="1"/>
  <c r="CN2766" i="1"/>
  <c r="CN2764" i="1"/>
  <c r="CN2759" i="1"/>
  <c r="CN2758" i="1" s="1"/>
  <c r="CN2757" i="1" s="1"/>
  <c r="CN2756" i="1" s="1"/>
  <c r="CN2753" i="1"/>
  <c r="CN2751" i="1"/>
  <c r="CN2742" i="1"/>
  <c r="CN2739" i="1"/>
  <c r="CN2733" i="1"/>
  <c r="CN2732" i="1" s="1"/>
  <c r="CN2731" i="1" s="1"/>
  <c r="CN2729" i="1"/>
  <c r="CN2726" i="1"/>
  <c r="CN2722" i="1"/>
  <c r="CN2719" i="1"/>
  <c r="CN2715" i="1"/>
  <c r="CN2712" i="1"/>
  <c r="CN2708" i="1"/>
  <c r="CN2707" i="1" s="1"/>
  <c r="CN2706" i="1" s="1"/>
  <c r="CN2701" i="1"/>
  <c r="CN2700" i="1" s="1"/>
  <c r="CN2699" i="1" s="1"/>
  <c r="CN2697" i="1"/>
  <c r="CN2696" i="1" s="1"/>
  <c r="CN2695" i="1" s="1"/>
  <c r="CN2690" i="1"/>
  <c r="CN2688" i="1"/>
  <c r="CN2686" i="1"/>
  <c r="CN2680" i="1"/>
  <c r="CN2679" i="1" s="1"/>
  <c r="CN2677" i="1"/>
  <c r="CN2676" i="1" s="1"/>
  <c r="CN2668" i="1"/>
  <c r="CN2667" i="1" s="1"/>
  <c r="CN2665" i="1"/>
  <c r="CN2664" i="1" s="1"/>
  <c r="CN2657" i="1"/>
  <c r="CN2654" i="1"/>
  <c r="CN2648" i="1"/>
  <c r="CN2646" i="1"/>
  <c r="CN2644" i="1"/>
  <c r="CN2642" i="1"/>
  <c r="CN2640" i="1"/>
  <c r="CN2637" i="1"/>
  <c r="CN2635" i="1"/>
  <c r="CN2632" i="1"/>
  <c r="CN2630" i="1"/>
  <c r="CN2628" i="1"/>
  <c r="CN2626" i="1"/>
  <c r="CN2624" i="1"/>
  <c r="CN2620" i="1"/>
  <c r="CN2618" i="1"/>
  <c r="CN2612" i="1"/>
  <c r="CN2611" i="1" s="1"/>
  <c r="CN2610" i="1" s="1"/>
  <c r="CN2609" i="1" s="1"/>
  <c r="CN2604" i="1"/>
  <c r="CN2603" i="1" s="1"/>
  <c r="CN2598" i="1"/>
  <c r="CN2596" i="1"/>
  <c r="CN2593" i="1"/>
  <c r="CN2591" i="1"/>
  <c r="CN2589" i="1"/>
  <c r="CN2587" i="1"/>
  <c r="CN2585" i="1"/>
  <c r="CN2582" i="1"/>
  <c r="CN2580" i="1"/>
  <c r="CN2578" i="1"/>
  <c r="CN2576" i="1"/>
  <c r="CN2574" i="1"/>
  <c r="CN2567" i="1"/>
  <c r="CN2566" i="1" s="1"/>
  <c r="CN2565" i="1" s="1"/>
  <c r="CN2564" i="1" s="1"/>
  <c r="CN2563" i="1" s="1"/>
  <c r="CN2562" i="1" s="1"/>
  <c r="CN2560" i="1"/>
  <c r="CN2558" i="1"/>
  <c r="CN2550" i="1"/>
  <c r="CN2549" i="1" s="1"/>
  <c r="CN2548" i="1" s="1"/>
  <c r="CN2547" i="1" s="1"/>
  <c r="CN2546" i="1" s="1"/>
  <c r="CN2544" i="1"/>
  <c r="CN2543" i="1" s="1"/>
  <c r="CN2542" i="1" s="1"/>
  <c r="CN2541" i="1" s="1"/>
  <c r="CN2540" i="1" s="1"/>
  <c r="CN2538" i="1"/>
  <c r="CN2537" i="1" s="1"/>
  <c r="CN2536" i="1" s="1"/>
  <c r="CN2535" i="1" s="1"/>
  <c r="CN2534" i="1" s="1"/>
  <c r="CN2533" i="1" s="1"/>
  <c r="CN2531" i="1"/>
  <c r="CN2530" i="1" s="1"/>
  <c r="CN2529" i="1" s="1"/>
  <c r="CN2528" i="1" s="1"/>
  <c r="CN2526" i="1"/>
  <c r="CN2525" i="1" s="1"/>
  <c r="CN2524" i="1" s="1"/>
  <c r="CN2523" i="1" s="1"/>
  <c r="CN2522" i="1" s="1"/>
  <c r="CN2519" i="1"/>
  <c r="CN2517" i="1"/>
  <c r="CN2515" i="1"/>
  <c r="CN2513" i="1"/>
  <c r="CN2511" i="1"/>
  <c r="CN2509" i="1"/>
  <c r="CN2507" i="1"/>
  <c r="CN2505" i="1"/>
  <c r="CN2503" i="1"/>
  <c r="CN2500" i="1"/>
  <c r="CN2498" i="1"/>
  <c r="CN2496" i="1"/>
  <c r="CN2494" i="1"/>
  <c r="CN2491" i="1"/>
  <c r="CN2488" i="1"/>
  <c r="CN2484" i="1"/>
  <c r="CN2480" i="1"/>
  <c r="CN2479" i="1" s="1"/>
  <c r="CN2478" i="1" s="1"/>
  <c r="CN2477" i="1" s="1"/>
  <c r="CN2475" i="1"/>
  <c r="CN2473" i="1"/>
  <c r="CN2469" i="1"/>
  <c r="CN2467" i="1"/>
  <c r="CN2465" i="1"/>
  <c r="CN2459" i="1"/>
  <c r="CN2458" i="1" s="1"/>
  <c r="CN2457" i="1" s="1"/>
  <c r="CN2456" i="1" s="1"/>
  <c r="CN2452" i="1"/>
  <c r="CN2451" i="1" s="1"/>
  <c r="CN2450" i="1" s="1"/>
  <c r="CN2449" i="1" s="1"/>
  <c r="CN2447" i="1"/>
  <c r="CN2446" i="1" s="1"/>
  <c r="CN2445" i="1" s="1"/>
  <c r="CN2444" i="1" s="1"/>
  <c r="CN2438" i="1"/>
  <c r="CN2437" i="1" s="1"/>
  <c r="CN2436" i="1" s="1"/>
  <c r="CN2433" i="1"/>
  <c r="CN2432" i="1" s="1"/>
  <c r="CN2430" i="1"/>
  <c r="CN2428" i="1"/>
  <c r="CN2422" i="1"/>
  <c r="CN2420" i="1"/>
  <c r="CN2417" i="1"/>
  <c r="CN2415" i="1"/>
  <c r="CN2411" i="1"/>
  <c r="CN2405" i="1"/>
  <c r="CN2401" i="1"/>
  <c r="CN2394" i="1"/>
  <c r="CN2393" i="1" s="1"/>
  <c r="CN2392" i="1" s="1"/>
  <c r="CN2391" i="1" s="1"/>
  <c r="CN2390" i="1" s="1"/>
  <c r="CN2386" i="1"/>
  <c r="CN2385" i="1" s="1"/>
  <c r="CN2382" i="1"/>
  <c r="CN2381" i="1" s="1"/>
  <c r="CN2379" i="1"/>
  <c r="CN2376" i="1"/>
  <c r="CN2374" i="1"/>
  <c r="CN2371" i="1"/>
  <c r="CN2369" i="1"/>
  <c r="CN2367" i="1"/>
  <c r="CN2361" i="1"/>
  <c r="CN2360" i="1" s="1"/>
  <c r="CN2359" i="1" s="1"/>
  <c r="CN2358" i="1" s="1"/>
  <c r="CN2357" i="1" s="1"/>
  <c r="CN2355" i="1"/>
  <c r="CN2353" i="1"/>
  <c r="CN2348" i="1"/>
  <c r="CN2346" i="1"/>
  <c r="CN2344" i="1"/>
  <c r="CN2342" i="1"/>
  <c r="CN2340" i="1"/>
  <c r="CN2333" i="1"/>
  <c r="CN2332" i="1" s="1"/>
  <c r="CN2331" i="1" s="1"/>
  <c r="CN2330" i="1" s="1"/>
  <c r="CN2326" i="1"/>
  <c r="CN2323" i="1"/>
  <c r="CN2319" i="1"/>
  <c r="CN2317" i="1"/>
  <c r="CN2308" i="1"/>
  <c r="CN2307" i="1" s="1"/>
  <c r="CN2305" i="1"/>
  <c r="CN2303" i="1"/>
  <c r="CN2300" i="1"/>
  <c r="CN2298" i="1"/>
  <c r="CN2294" i="1"/>
  <c r="CN2287" i="1"/>
  <c r="CN2286" i="1" s="1"/>
  <c r="CN2285" i="1" s="1"/>
  <c r="CN2284" i="1" s="1"/>
  <c r="CN2283" i="1" s="1"/>
  <c r="CN2282" i="1" s="1"/>
  <c r="CN2280" i="1"/>
  <c r="CN2279" i="1" s="1"/>
  <c r="CN2278" i="1" s="1"/>
  <c r="CN2277" i="1" s="1"/>
  <c r="CN2276" i="1" s="1"/>
  <c r="CN2273" i="1"/>
  <c r="CN2272" i="1" s="1"/>
  <c r="CN2271" i="1" s="1"/>
  <c r="CN2270" i="1" s="1"/>
  <c r="CN2269" i="1" s="1"/>
  <c r="CN2266" i="1"/>
  <c r="CN2265" i="1" s="1"/>
  <c r="CN2264" i="1" s="1"/>
  <c r="CN2260" i="1"/>
  <c r="CN2259" i="1" s="1"/>
  <c r="CN2258" i="1" s="1"/>
  <c r="CN2253" i="1"/>
  <c r="CN2251" i="1"/>
  <c r="CN2245" i="1"/>
  <c r="CN2244" i="1" s="1"/>
  <c r="CN2243" i="1" s="1"/>
  <c r="CN2239" i="1"/>
  <c r="CN2236" i="1"/>
  <c r="CN2233" i="1"/>
  <c r="CN2231" i="1"/>
  <c r="CN2229" i="1"/>
  <c r="CN2227" i="1"/>
  <c r="CN2223" i="1"/>
  <c r="CN2221" i="1"/>
  <c r="CN2219" i="1"/>
  <c r="CN2215" i="1"/>
  <c r="CN2214" i="1" s="1"/>
  <c r="CN2213" i="1" s="1"/>
  <c r="CN2211" i="1"/>
  <c r="CN2210" i="1" s="1"/>
  <c r="CN2209" i="1" s="1"/>
  <c r="CN2203" i="1"/>
  <c r="CN2201" i="1"/>
  <c r="CN2194" i="1"/>
  <c r="CN2193" i="1" s="1"/>
  <c r="CN2192" i="1" s="1"/>
  <c r="CN2191" i="1" s="1"/>
  <c r="CN2190" i="1" s="1"/>
  <c r="CN2189" i="1" s="1"/>
  <c r="CN2187" i="1"/>
  <c r="CN2186" i="1" s="1"/>
  <c r="CN2185" i="1" s="1"/>
  <c r="CN2184" i="1" s="1"/>
  <c r="CN2183" i="1" s="1"/>
  <c r="CN2182" i="1" s="1"/>
  <c r="CN2180" i="1"/>
  <c r="CN2179" i="1" s="1"/>
  <c r="CN2178" i="1" s="1"/>
  <c r="CN2174" i="1"/>
  <c r="CN2171" i="1"/>
  <c r="CN2165" i="1"/>
  <c r="CN2163" i="1"/>
  <c r="CN2161" i="1"/>
  <c r="CN2159" i="1"/>
  <c r="CN2157" i="1"/>
  <c r="CN2155" i="1"/>
  <c r="CN2153" i="1"/>
  <c r="CN2150" i="1"/>
  <c r="CN2148" i="1"/>
  <c r="CN2146" i="1"/>
  <c r="CN2144" i="1"/>
  <c r="CN2142" i="1"/>
  <c r="CN2139" i="1"/>
  <c r="CN2135" i="1"/>
  <c r="CN2134" i="1" s="1"/>
  <c r="CN2131" i="1"/>
  <c r="CN2130" i="1" s="1"/>
  <c r="CN2128" i="1"/>
  <c r="CN2127" i="1" s="1"/>
  <c r="CN2123" i="1"/>
  <c r="CN2121" i="1"/>
  <c r="CN2119" i="1"/>
  <c r="CN2117" i="1"/>
  <c r="CN2113" i="1"/>
  <c r="CN2112" i="1" s="1"/>
  <c r="CN2111" i="1" s="1"/>
  <c r="CN2106" i="1"/>
  <c r="CN2105" i="1" s="1"/>
  <c r="CN2103" i="1"/>
  <c r="CN2100" i="1"/>
  <c r="CN2099" i="1" s="1"/>
  <c r="CN2098" i="1" s="1"/>
  <c r="CN2097" i="1" s="1"/>
  <c r="CN2095" i="1"/>
  <c r="CN2094" i="1" s="1"/>
  <c r="CN2092" i="1"/>
  <c r="CN2090" i="1"/>
  <c r="CN2088" i="1"/>
  <c r="CN2086" i="1"/>
  <c r="CN2084" i="1"/>
  <c r="CN2079" i="1"/>
  <c r="CN2077" i="1"/>
  <c r="CN2075" i="1"/>
  <c r="CN2072" i="1"/>
  <c r="CN2070" i="1"/>
  <c r="CN2068" i="1"/>
  <c r="CN2066" i="1"/>
  <c r="CN2062" i="1"/>
  <c r="CN2061" i="1" s="1"/>
  <c r="CN2059" i="1"/>
  <c r="CN2057" i="1"/>
  <c r="CN2054" i="1"/>
  <c r="CN2051" i="1"/>
  <c r="CN2049" i="1"/>
  <c r="CN2046" i="1"/>
  <c r="CN2043" i="1"/>
  <c r="CN2041" i="1"/>
  <c r="CN2039" i="1"/>
  <c r="CN2037" i="1"/>
  <c r="CN2035" i="1"/>
  <c r="CN2033" i="1"/>
  <c r="CN2031" i="1"/>
  <c r="CN2026" i="1"/>
  <c r="CN2025" i="1" s="1"/>
  <c r="CN2024" i="1" s="1"/>
  <c r="CN2022" i="1"/>
  <c r="CN2020" i="1"/>
  <c r="CN2014" i="1"/>
  <c r="CN2012" i="1"/>
  <c r="CN2004" i="1"/>
  <c r="CN2002" i="1"/>
  <c r="CN2000" i="1"/>
  <c r="CN1993" i="1"/>
  <c r="CN1991" i="1"/>
  <c r="CN1989" i="1"/>
  <c r="CN1987" i="1"/>
  <c r="CN1985" i="1"/>
  <c r="CN1978" i="1"/>
  <c r="CN1977" i="1" s="1"/>
  <c r="CN1976" i="1" s="1"/>
  <c r="CN1975" i="1" s="1"/>
  <c r="CN1974" i="1" s="1"/>
  <c r="CN1973" i="1" s="1"/>
  <c r="CN1971" i="1"/>
  <c r="CN1970" i="1" s="1"/>
  <c r="CN1969" i="1" s="1"/>
  <c r="CN1968" i="1" s="1"/>
  <c r="CN1967" i="1" s="1"/>
  <c r="CN1965" i="1"/>
  <c r="CN1964" i="1" s="1"/>
  <c r="CN1963" i="1" s="1"/>
  <c r="CN1962" i="1" s="1"/>
  <c r="CN1961" i="1" s="1"/>
  <c r="CN1959" i="1"/>
  <c r="CN1958" i="1" s="1"/>
  <c r="CN1957" i="1" s="1"/>
  <c r="CN1956" i="1" s="1"/>
  <c r="CN1955" i="1" s="1"/>
  <c r="CN1953" i="1"/>
  <c r="CN1951" i="1"/>
  <c r="CN1947" i="1"/>
  <c r="CN1945" i="1"/>
  <c r="CN1943" i="1"/>
  <c r="CN1941" i="1"/>
  <c r="CN1939" i="1"/>
  <c r="CN1935" i="1"/>
  <c r="CN1933" i="1"/>
  <c r="CN1931" i="1"/>
  <c r="CN1929" i="1"/>
  <c r="CN1927" i="1"/>
  <c r="CN1925" i="1"/>
  <c r="CN1921" i="1"/>
  <c r="CN1919" i="1"/>
  <c r="CN1913" i="1"/>
  <c r="CN1912" i="1" s="1"/>
  <c r="CN1911" i="1" s="1"/>
  <c r="CN1910" i="1" s="1"/>
  <c r="CN1909" i="1" s="1"/>
  <c r="CN1906" i="1"/>
  <c r="CN1905" i="1" s="1"/>
  <c r="CN1904" i="1" s="1"/>
  <c r="CN1903" i="1" s="1"/>
  <c r="CN1902" i="1" s="1"/>
  <c r="CN1900" i="1"/>
  <c r="CN1898" i="1"/>
  <c r="CN1896" i="1"/>
  <c r="CN1894" i="1"/>
  <c r="CN1892" i="1"/>
  <c r="CN1890" i="1"/>
  <c r="CN1888" i="1"/>
  <c r="CN1886" i="1"/>
  <c r="CN1884" i="1"/>
  <c r="CN1882" i="1"/>
  <c r="CN1880" i="1"/>
  <c r="CN1878" i="1"/>
  <c r="CN1876" i="1"/>
  <c r="CN1874" i="1"/>
  <c r="CN1868" i="1"/>
  <c r="CN1867" i="1" s="1"/>
  <c r="CN1866" i="1" s="1"/>
  <c r="CN1865" i="1" s="1"/>
  <c r="CN1864" i="1" s="1"/>
  <c r="CN1861" i="1"/>
  <c r="CN1860" i="1" s="1"/>
  <c r="CN1858" i="1"/>
  <c r="CN1856" i="1"/>
  <c r="CN1854" i="1"/>
  <c r="CN1852" i="1"/>
  <c r="CN1850" i="1"/>
  <c r="CN1848" i="1"/>
  <c r="CN1846" i="1"/>
  <c r="CN1844" i="1"/>
  <c r="CN1842" i="1"/>
  <c r="CN1840" i="1"/>
  <c r="CN1838" i="1"/>
  <c r="CN1836" i="1"/>
  <c r="CN1834" i="1"/>
  <c r="CN1832" i="1"/>
  <c r="CN1830" i="1"/>
  <c r="CN1828" i="1"/>
  <c r="CN1819" i="1"/>
  <c r="CN1818" i="1" s="1"/>
  <c r="CN1817" i="1" s="1"/>
  <c r="CN1814" i="1"/>
  <c r="CN1813" i="1" s="1"/>
  <c r="CN1812" i="1" s="1"/>
  <c r="CN1810" i="1"/>
  <c r="CN1808" i="1"/>
  <c r="CN1804" i="1"/>
  <c r="CN1802" i="1"/>
  <c r="CN1800" i="1"/>
  <c r="CN1798" i="1"/>
  <c r="CN1796" i="1"/>
  <c r="CN1788" i="1"/>
  <c r="CN1787" i="1" s="1"/>
  <c r="CN1786" i="1" s="1"/>
  <c r="CN1785" i="1" s="1"/>
  <c r="CN1784" i="1" s="1"/>
  <c r="CN1783" i="1" s="1"/>
  <c r="CN1780" i="1"/>
  <c r="CN1779" i="1" s="1"/>
  <c r="CN1775" i="1"/>
  <c r="CN1774" i="1" s="1"/>
  <c r="CN1769" i="1"/>
  <c r="CN1768" i="1" s="1"/>
  <c r="CN1767" i="1" s="1"/>
  <c r="CN1766" i="1" s="1"/>
  <c r="CN1765" i="1" s="1"/>
  <c r="CN1763" i="1"/>
  <c r="CN1761" i="1"/>
  <c r="CN1758" i="1"/>
  <c r="CN1757" i="1" s="1"/>
  <c r="CN1754" i="1"/>
  <c r="CN1752" i="1"/>
  <c r="CN1746" i="1"/>
  <c r="CN1744" i="1"/>
  <c r="CN1742" i="1"/>
  <c r="CN1740" i="1"/>
  <c r="CN1736" i="1"/>
  <c r="CN1734" i="1"/>
  <c r="CN1732" i="1"/>
  <c r="CN1730" i="1"/>
  <c r="CN1724" i="1"/>
  <c r="CN1722" i="1"/>
  <c r="CN1720" i="1"/>
  <c r="CN1716" i="1"/>
  <c r="CN1714" i="1"/>
  <c r="CN1710" i="1"/>
  <c r="CN1707" i="1"/>
  <c r="CN1705" i="1"/>
  <c r="CN1702" i="1"/>
  <c r="CN1695" i="1"/>
  <c r="CN1693" i="1"/>
  <c r="CN1689" i="1"/>
  <c r="CN1687" i="1"/>
  <c r="CN1683" i="1"/>
  <c r="CN1682" i="1" s="1"/>
  <c r="CN1681" i="1" s="1"/>
  <c r="CN1675" i="1"/>
  <c r="CN1674" i="1" s="1"/>
  <c r="CN1673" i="1" s="1"/>
  <c r="CN1672" i="1" s="1"/>
  <c r="CN1671" i="1" s="1"/>
  <c r="CN1670" i="1" s="1"/>
  <c r="CN1668" i="1"/>
  <c r="CN1667" i="1" s="1"/>
  <c r="CN1666" i="1" s="1"/>
  <c r="CN1665" i="1" s="1"/>
  <c r="CN1664" i="1" s="1"/>
  <c r="CN1663" i="1" s="1"/>
  <c r="CN1661" i="1"/>
  <c r="CN1660" i="1" s="1"/>
  <c r="CN1659" i="1" s="1"/>
  <c r="CN1658" i="1" s="1"/>
  <c r="CN1657" i="1" s="1"/>
  <c r="CN1656" i="1" s="1"/>
  <c r="CN1654" i="1"/>
  <c r="CN1653" i="1" s="1"/>
  <c r="CN1652" i="1" s="1"/>
  <c r="CN1651" i="1" s="1"/>
  <c r="CN1650" i="1" s="1"/>
  <c r="CN1649" i="1" s="1"/>
  <c r="CN1647" i="1"/>
  <c r="CN1646" i="1" s="1"/>
  <c r="CN1645" i="1" s="1"/>
  <c r="CN1644" i="1" s="1"/>
  <c r="CN1642" i="1"/>
  <c r="CN1641" i="1" s="1"/>
  <c r="CN1640" i="1" s="1"/>
  <c r="CN1639" i="1" s="1"/>
  <c r="CN1635" i="1"/>
  <c r="CN1634" i="1" s="1"/>
  <c r="CN1633" i="1" s="1"/>
  <c r="CN1632" i="1" s="1"/>
  <c r="CN1630" i="1"/>
  <c r="CN1629" i="1" s="1"/>
  <c r="CN1628" i="1" s="1"/>
  <c r="CN1627" i="1" s="1"/>
  <c r="CN1623" i="1"/>
  <c r="CN1622" i="1" s="1"/>
  <c r="CN1621" i="1" s="1"/>
  <c r="CN1620" i="1" s="1"/>
  <c r="CN1617" i="1"/>
  <c r="CN1615" i="1"/>
  <c r="CN1608" i="1"/>
  <c r="CN1606" i="1"/>
  <c r="CN1604" i="1"/>
  <c r="CN1602" i="1"/>
  <c r="CN1598" i="1"/>
  <c r="CN1597" i="1" s="1"/>
  <c r="CN1596" i="1" s="1"/>
  <c r="CN1591" i="1"/>
  <c r="CN1590" i="1" s="1"/>
  <c r="CN1589" i="1" s="1"/>
  <c r="CN1586" i="1"/>
  <c r="CN1585" i="1" s="1"/>
  <c r="CN1584" i="1" s="1"/>
  <c r="CN1583" i="1" s="1"/>
  <c r="CN1578" i="1"/>
  <c r="CN1577" i="1" s="1"/>
  <c r="CN1576" i="1" s="1"/>
  <c r="CN1575" i="1" s="1"/>
  <c r="CN1574" i="1" s="1"/>
  <c r="CN1573" i="1" s="1"/>
  <c r="CN1571" i="1"/>
  <c r="CN1570" i="1" s="1"/>
  <c r="CN1568" i="1"/>
  <c r="CN1567" i="1" s="1"/>
  <c r="CN1566" i="1" s="1"/>
  <c r="CN1565" i="1" s="1"/>
  <c r="CN1561" i="1"/>
  <c r="CN1560" i="1" s="1"/>
  <c r="CN1559" i="1" s="1"/>
  <c r="CN1558" i="1" s="1"/>
  <c r="CN1556" i="1"/>
  <c r="CN1555" i="1" s="1"/>
  <c r="CN1554" i="1" s="1"/>
  <c r="CN1553" i="1" s="1"/>
  <c r="CN1549" i="1"/>
  <c r="CN1548" i="1" s="1"/>
  <c r="CN1547" i="1" s="1"/>
  <c r="CN1546" i="1" s="1"/>
  <c r="CN1545" i="1" s="1"/>
  <c r="CN1544" i="1" s="1"/>
  <c r="CN1542" i="1"/>
  <c r="CN1541" i="1" s="1"/>
  <c r="CN1540" i="1" s="1"/>
  <c r="CN1539" i="1" s="1"/>
  <c r="CN1537" i="1"/>
  <c r="CN1535" i="1"/>
  <c r="CN1531" i="1"/>
  <c r="CN1530" i="1" s="1"/>
  <c r="CN1529" i="1" s="1"/>
  <c r="CN1526" i="1"/>
  <c r="CN1525" i="1" s="1"/>
  <c r="CN1524" i="1" s="1"/>
  <c r="CN1523" i="1" s="1"/>
  <c r="CN1520" i="1"/>
  <c r="CN1519" i="1" s="1"/>
  <c r="CN1518" i="1" s="1"/>
  <c r="CN1517" i="1" s="1"/>
  <c r="CN1516" i="1" s="1"/>
  <c r="CN1512" i="1"/>
  <c r="CN1511" i="1" s="1"/>
  <c r="CN1510" i="1" s="1"/>
  <c r="CN1509" i="1" s="1"/>
  <c r="CN1508" i="1" s="1"/>
  <c r="CN1506" i="1"/>
  <c r="CN1505" i="1" s="1"/>
  <c r="CN1503" i="1"/>
  <c r="CN1502" i="1" s="1"/>
  <c r="CN1501" i="1" s="1"/>
  <c r="CN1500" i="1" s="1"/>
  <c r="CN1498" i="1"/>
  <c r="CN1497" i="1" s="1"/>
  <c r="CN1495" i="1"/>
  <c r="CN1494" i="1" s="1"/>
  <c r="CN1487" i="1"/>
  <c r="CN1485" i="1"/>
  <c r="CN1483" i="1"/>
  <c r="CN1477" i="1"/>
  <c r="CN1475" i="1"/>
  <c r="CN1468" i="1"/>
  <c r="CN1466" i="1"/>
  <c r="CN1464" i="1"/>
  <c r="CN1461" i="1"/>
  <c r="CN1457" i="1"/>
  <c r="CN1456" i="1" s="1"/>
  <c r="CN1455" i="1" s="1"/>
  <c r="CN1450" i="1"/>
  <c r="CN1449" i="1" s="1"/>
  <c r="CN1448" i="1" s="1"/>
  <c r="CN1445" i="1"/>
  <c r="CN1444" i="1" s="1"/>
  <c r="CN1443" i="1" s="1"/>
  <c r="CN1442" i="1" s="1"/>
  <c r="CN1437" i="1"/>
  <c r="CN1436" i="1" s="1"/>
  <c r="CN1435" i="1" s="1"/>
  <c r="CN1434" i="1" s="1"/>
  <c r="CN1433" i="1" s="1"/>
  <c r="CN1432" i="1" s="1"/>
  <c r="CN1430" i="1"/>
  <c r="CN1429" i="1" s="1"/>
  <c r="CN1427" i="1"/>
  <c r="CN1426" i="1" s="1"/>
  <c r="CN1425" i="1" s="1"/>
  <c r="CN1424" i="1" s="1"/>
  <c r="CN1420" i="1"/>
  <c r="CN1419" i="1" s="1"/>
  <c r="CN1418" i="1" s="1"/>
  <c r="CN1417" i="1" s="1"/>
  <c r="CN1415" i="1"/>
  <c r="CN1414" i="1" s="1"/>
  <c r="CN1413" i="1" s="1"/>
  <c r="CN1412" i="1" s="1"/>
  <c r="CN1408" i="1"/>
  <c r="CN1407" i="1" s="1"/>
  <c r="CN1406" i="1" s="1"/>
  <c r="CN1405" i="1" s="1"/>
  <c r="CN1404" i="1" s="1"/>
  <c r="CN1403" i="1" s="1"/>
  <c r="CN1401" i="1"/>
  <c r="CN1400" i="1" s="1"/>
  <c r="CN1399" i="1" s="1"/>
  <c r="CN1398" i="1" s="1"/>
  <c r="CN1395" i="1"/>
  <c r="CN1393" i="1"/>
  <c r="CN1389" i="1"/>
  <c r="CN1388" i="1" s="1"/>
  <c r="CN1387" i="1" s="1"/>
  <c r="CN1384" i="1"/>
  <c r="CN1383" i="1" s="1"/>
  <c r="CN1382" i="1" s="1"/>
  <c r="CN1381" i="1" s="1"/>
  <c r="CN1378" i="1"/>
  <c r="CN1377" i="1" s="1"/>
  <c r="CN1376" i="1" s="1"/>
  <c r="CN1375" i="1" s="1"/>
  <c r="CN1374" i="1" s="1"/>
  <c r="CN1370" i="1"/>
  <c r="CN1369" i="1" s="1"/>
  <c r="CN1368" i="1" s="1"/>
  <c r="CN1367" i="1" s="1"/>
  <c r="CN1366" i="1" s="1"/>
  <c r="CN1364" i="1"/>
  <c r="CN1363" i="1" s="1"/>
  <c r="CN1362" i="1" s="1"/>
  <c r="CN1361" i="1" s="1"/>
  <c r="CN1359" i="1"/>
  <c r="CN1358" i="1" s="1"/>
  <c r="CN1357" i="1" s="1"/>
  <c r="CN1356" i="1" s="1"/>
  <c r="CN1351" i="1"/>
  <c r="CN1349" i="1"/>
  <c r="CN1347" i="1"/>
  <c r="CN1341" i="1"/>
  <c r="CN1339" i="1"/>
  <c r="CN1332" i="1"/>
  <c r="CN1331" i="1" s="1"/>
  <c r="CN1329" i="1"/>
  <c r="CN1327" i="1"/>
  <c r="CN1325" i="1"/>
  <c r="CN1322" i="1"/>
  <c r="CN1318" i="1"/>
  <c r="CN1317" i="1" s="1"/>
  <c r="CN1316" i="1" s="1"/>
  <c r="CN1311" i="1"/>
  <c r="CN1310" i="1" s="1"/>
  <c r="CN1309" i="1" s="1"/>
  <c r="CN1306" i="1"/>
  <c r="CN1305" i="1" s="1"/>
  <c r="CN1304" i="1" s="1"/>
  <c r="CN1303" i="1" s="1"/>
  <c r="CN1298" i="1"/>
  <c r="CN1297" i="1" s="1"/>
  <c r="CN1296" i="1" s="1"/>
  <c r="CN1295" i="1" s="1"/>
  <c r="CN1294" i="1" s="1"/>
  <c r="CN1293" i="1" s="1"/>
  <c r="CN1291" i="1"/>
  <c r="CN1290" i="1" s="1"/>
  <c r="CN1288" i="1"/>
  <c r="CN1287" i="1" s="1"/>
  <c r="CN1286" i="1" s="1"/>
  <c r="CN1285" i="1" s="1"/>
  <c r="CN1281" i="1"/>
  <c r="CN1280" i="1" s="1"/>
  <c r="CN1279" i="1" s="1"/>
  <c r="CN1278" i="1" s="1"/>
  <c r="CN1276" i="1"/>
  <c r="CN1275" i="1" s="1"/>
  <c r="CN1274" i="1" s="1"/>
  <c r="CN1273" i="1" s="1"/>
  <c r="CN1269" i="1"/>
  <c r="CN1268" i="1" s="1"/>
  <c r="CN1267" i="1" s="1"/>
  <c r="CN1266" i="1" s="1"/>
  <c r="CN1265" i="1" s="1"/>
  <c r="CN1264" i="1" s="1"/>
  <c r="CN1262" i="1"/>
  <c r="CN1261" i="1" s="1"/>
  <c r="CN1259" i="1"/>
  <c r="CN1258" i="1" s="1"/>
  <c r="CN1257" i="1" s="1"/>
  <c r="CN1256" i="1" s="1"/>
  <c r="CN1253" i="1"/>
  <c r="CN1251" i="1"/>
  <c r="CN1247" i="1"/>
  <c r="CN1246" i="1" s="1"/>
  <c r="CN1245" i="1" s="1"/>
  <c r="CN1242" i="1"/>
  <c r="CN1241" i="1" s="1"/>
  <c r="CN1240" i="1" s="1"/>
  <c r="CN1239" i="1" s="1"/>
  <c r="CN1236" i="1"/>
  <c r="CN1235" i="1" s="1"/>
  <c r="CN1234" i="1" s="1"/>
  <c r="CN1233" i="1" s="1"/>
  <c r="CN1232" i="1" s="1"/>
  <c r="CN1228" i="1"/>
  <c r="CN1227" i="1" s="1"/>
  <c r="CN1226" i="1" s="1"/>
  <c r="CN1225" i="1" s="1"/>
  <c r="CN1224" i="1" s="1"/>
  <c r="CN1222" i="1"/>
  <c r="CN1221" i="1" s="1"/>
  <c r="CN1219" i="1"/>
  <c r="CN1218" i="1" s="1"/>
  <c r="CN1217" i="1" s="1"/>
  <c r="CN1216" i="1" s="1"/>
  <c r="CN1214" i="1"/>
  <c r="CN1213" i="1" s="1"/>
  <c r="CN1211" i="1"/>
  <c r="CN1210" i="1" s="1"/>
  <c r="CN1203" i="1"/>
  <c r="CN1201" i="1"/>
  <c r="CN1199" i="1"/>
  <c r="CN1193" i="1"/>
  <c r="CN1191" i="1"/>
  <c r="CN1184" i="1"/>
  <c r="CN1183" i="1" s="1"/>
  <c r="CN1181" i="1"/>
  <c r="CN1179" i="1"/>
  <c r="CN1177" i="1"/>
  <c r="CN1174" i="1"/>
  <c r="CN1170" i="1"/>
  <c r="CN1169" i="1" s="1"/>
  <c r="CN1168" i="1" s="1"/>
  <c r="CN1163" i="1"/>
  <c r="CN1162" i="1" s="1"/>
  <c r="CN1161" i="1" s="1"/>
  <c r="CN1158" i="1"/>
  <c r="CN1157" i="1" s="1"/>
  <c r="CN1156" i="1" s="1"/>
  <c r="CN1155" i="1" s="1"/>
  <c r="CN1150" i="1"/>
  <c r="CN1149" i="1" s="1"/>
  <c r="CN1148" i="1" s="1"/>
  <c r="CN1147" i="1" s="1"/>
  <c r="CN1146" i="1" s="1"/>
  <c r="CN1145" i="1" s="1"/>
  <c r="CN1143" i="1"/>
  <c r="CN1142" i="1" s="1"/>
  <c r="CN1140" i="1"/>
  <c r="CN1139" i="1" s="1"/>
  <c r="CN1138" i="1" s="1"/>
  <c r="CN1137" i="1" s="1"/>
  <c r="CN1133" i="1"/>
  <c r="CN1132" i="1" s="1"/>
  <c r="CN1131" i="1" s="1"/>
  <c r="CN1130" i="1" s="1"/>
  <c r="CN1128" i="1"/>
  <c r="CN1127" i="1" s="1"/>
  <c r="CN1126" i="1" s="1"/>
  <c r="CN1125" i="1" s="1"/>
  <c r="CN1121" i="1"/>
  <c r="CN1120" i="1" s="1"/>
  <c r="CN1119" i="1" s="1"/>
  <c r="CN1118" i="1" s="1"/>
  <c r="CN1117" i="1" s="1"/>
  <c r="CN1116" i="1" s="1"/>
  <c r="CN1114" i="1"/>
  <c r="CN1113" i="1" s="1"/>
  <c r="CN1111" i="1"/>
  <c r="CN1110" i="1" s="1"/>
  <c r="CN1109" i="1" s="1"/>
  <c r="CN1108" i="1" s="1"/>
  <c r="CN1106" i="1"/>
  <c r="CN1104" i="1"/>
  <c r="CN1100" i="1"/>
  <c r="CN1099" i="1" s="1"/>
  <c r="CN1098" i="1" s="1"/>
  <c r="CN1095" i="1"/>
  <c r="CN1094" i="1" s="1"/>
  <c r="CN1093" i="1" s="1"/>
  <c r="CN1092" i="1" s="1"/>
  <c r="CN1089" i="1"/>
  <c r="CN1088" i="1" s="1"/>
  <c r="CN1087" i="1" s="1"/>
  <c r="CN1086" i="1" s="1"/>
  <c r="CN1085" i="1" s="1"/>
  <c r="CN1082" i="1"/>
  <c r="CN1081" i="1" s="1"/>
  <c r="CN1080" i="1" s="1"/>
  <c r="CN1079" i="1" s="1"/>
  <c r="CN1078" i="1" s="1"/>
  <c r="CN1075" i="1"/>
  <c r="CN1074" i="1" s="1"/>
  <c r="CN1071" i="1"/>
  <c r="CN1070" i="1" s="1"/>
  <c r="CN1069" i="1" s="1"/>
  <c r="CN1068" i="1" s="1"/>
  <c r="CN1066" i="1"/>
  <c r="CN1065" i="1" s="1"/>
  <c r="CN1064" i="1" s="1"/>
  <c r="CN1063" i="1" s="1"/>
  <c r="CN1058" i="1"/>
  <c r="CN1056" i="1"/>
  <c r="CN1054" i="1"/>
  <c r="CN1048" i="1"/>
  <c r="CN1046" i="1"/>
  <c r="CN1039" i="1"/>
  <c r="CN1037" i="1"/>
  <c r="CN1035" i="1"/>
  <c r="CN1032" i="1"/>
  <c r="CN1028" i="1"/>
  <c r="CN1027" i="1" s="1"/>
  <c r="CN1026" i="1" s="1"/>
  <c r="CN1021" i="1"/>
  <c r="CN1020" i="1" s="1"/>
  <c r="CN1019" i="1" s="1"/>
  <c r="CN1016" i="1"/>
  <c r="CN1015" i="1" s="1"/>
  <c r="CN1014" i="1" s="1"/>
  <c r="CN1013" i="1" s="1"/>
  <c r="CN1008" i="1"/>
  <c r="CN1007" i="1" s="1"/>
  <c r="CN1006" i="1" s="1"/>
  <c r="CN1005" i="1" s="1"/>
  <c r="CN1004" i="1" s="1"/>
  <c r="CN1003" i="1" s="1"/>
  <c r="CN1001" i="1"/>
  <c r="CN1000" i="1" s="1"/>
  <c r="CN999" i="1" s="1"/>
  <c r="CN998" i="1" s="1"/>
  <c r="CN997" i="1" s="1"/>
  <c r="CN996" i="1" s="1"/>
  <c r="CN994" i="1"/>
  <c r="CN993" i="1" s="1"/>
  <c r="CN992" i="1" s="1"/>
  <c r="CN991" i="1" s="1"/>
  <c r="CN989" i="1"/>
  <c r="CN988" i="1" s="1"/>
  <c r="CN987" i="1" s="1"/>
  <c r="CN986" i="1" s="1"/>
  <c r="CN982" i="1"/>
  <c r="CN981" i="1" s="1"/>
  <c r="CN980" i="1" s="1"/>
  <c r="CN979" i="1" s="1"/>
  <c r="CN978" i="1" s="1"/>
  <c r="CN977" i="1" s="1"/>
  <c r="CN975" i="1"/>
  <c r="CN974" i="1" s="1"/>
  <c r="CN973" i="1" s="1"/>
  <c r="CN972" i="1" s="1"/>
  <c r="CN969" i="1"/>
  <c r="CN967" i="1"/>
  <c r="CN963" i="1"/>
  <c r="CN962" i="1" s="1"/>
  <c r="CN961" i="1" s="1"/>
  <c r="CN958" i="1"/>
  <c r="CN957" i="1" s="1"/>
  <c r="CN956" i="1" s="1"/>
  <c r="CN955" i="1" s="1"/>
  <c r="CN952" i="1"/>
  <c r="CN951" i="1" s="1"/>
  <c r="CN950" i="1" s="1"/>
  <c r="CN949" i="1" s="1"/>
  <c r="CN948" i="1" s="1"/>
  <c r="CN944" i="1"/>
  <c r="CN943" i="1" s="1"/>
  <c r="CN942" i="1" s="1"/>
  <c r="CN941" i="1" s="1"/>
  <c r="CN940" i="1" s="1"/>
  <c r="CN938" i="1"/>
  <c r="CN937" i="1" s="1"/>
  <c r="CN936" i="1" s="1"/>
  <c r="CN934" i="1"/>
  <c r="CN933" i="1" s="1"/>
  <c r="CN932" i="1" s="1"/>
  <c r="CN929" i="1"/>
  <c r="CN928" i="1" s="1"/>
  <c r="CN927" i="1" s="1"/>
  <c r="CN926" i="1" s="1"/>
  <c r="CN921" i="1"/>
  <c r="CN919" i="1"/>
  <c r="CN917" i="1"/>
  <c r="CN911" i="1"/>
  <c r="CN909" i="1"/>
  <c r="CN902" i="1"/>
  <c r="CN900" i="1"/>
  <c r="CN898" i="1"/>
  <c r="CN896" i="1"/>
  <c r="CN893" i="1"/>
  <c r="CN889" i="1"/>
  <c r="CN888" i="1" s="1"/>
  <c r="CN887" i="1" s="1"/>
  <c r="CN882" i="1"/>
  <c r="CN881" i="1" s="1"/>
  <c r="CN880" i="1" s="1"/>
  <c r="CN877" i="1"/>
  <c r="CN876" i="1" s="1"/>
  <c r="CN875" i="1" s="1"/>
  <c r="CN874" i="1" s="1"/>
  <c r="CN869" i="1"/>
  <c r="CN868" i="1" s="1"/>
  <c r="CN867" i="1" s="1"/>
  <c r="CN866" i="1" s="1"/>
  <c r="CN865" i="1" s="1"/>
  <c r="CN864" i="1" s="1"/>
  <c r="CN862" i="1"/>
  <c r="CN861" i="1" s="1"/>
  <c r="CN860" i="1" s="1"/>
  <c r="CN859" i="1" s="1"/>
  <c r="CN858" i="1" s="1"/>
  <c r="CN857" i="1" s="1"/>
  <c r="CN855" i="1"/>
  <c r="CN854" i="1" s="1"/>
  <c r="CN853" i="1" s="1"/>
  <c r="CN852" i="1" s="1"/>
  <c r="CN850" i="1"/>
  <c r="CN849" i="1" s="1"/>
  <c r="CN848" i="1" s="1"/>
  <c r="CN847" i="1" s="1"/>
  <c r="CN843" i="1"/>
  <c r="CN842" i="1" s="1"/>
  <c r="CN841" i="1" s="1"/>
  <c r="CN840" i="1" s="1"/>
  <c r="CN839" i="1" s="1"/>
  <c r="CN838" i="1" s="1"/>
  <c r="CN835" i="1"/>
  <c r="CN834" i="1" s="1"/>
  <c r="CN832" i="1"/>
  <c r="CN831" i="1" s="1"/>
  <c r="CN830" i="1" s="1"/>
  <c r="CN829" i="1" s="1"/>
  <c r="CN826" i="1"/>
  <c r="CN824" i="1"/>
  <c r="CN820" i="1"/>
  <c r="CN819" i="1" s="1"/>
  <c r="CN818" i="1" s="1"/>
  <c r="CN815" i="1"/>
  <c r="CN814" i="1" s="1"/>
  <c r="CN813" i="1" s="1"/>
  <c r="CN812" i="1" s="1"/>
  <c r="CN809" i="1"/>
  <c r="CN808" i="1" s="1"/>
  <c r="CN807" i="1" s="1"/>
  <c r="CN806" i="1" s="1"/>
  <c r="CN805" i="1" s="1"/>
  <c r="CN801" i="1"/>
  <c r="CN800" i="1" s="1"/>
  <c r="CN799" i="1" s="1"/>
  <c r="CN798" i="1" s="1"/>
  <c r="CN797" i="1" s="1"/>
  <c r="CN795" i="1"/>
  <c r="CN794" i="1" s="1"/>
  <c r="CN793" i="1" s="1"/>
  <c r="CN791" i="1"/>
  <c r="CN790" i="1" s="1"/>
  <c r="CN789" i="1" s="1"/>
  <c r="CN786" i="1"/>
  <c r="CN785" i="1" s="1"/>
  <c r="CN784" i="1" s="1"/>
  <c r="CN783" i="1" s="1"/>
  <c r="CN778" i="1"/>
  <c r="CN776" i="1"/>
  <c r="CN770" i="1"/>
  <c r="CN768" i="1"/>
  <c r="CN761" i="1"/>
  <c r="CN760" i="1" s="1"/>
  <c r="CN758" i="1"/>
  <c r="CN756" i="1"/>
  <c r="CN754" i="1"/>
  <c r="CN751" i="1"/>
  <c r="CN747" i="1"/>
  <c r="CN746" i="1" s="1"/>
  <c r="CN745" i="1" s="1"/>
  <c r="CN739" i="1"/>
  <c r="CN738" i="1" s="1"/>
  <c r="CN737" i="1" s="1"/>
  <c r="CN734" i="1"/>
  <c r="CN733" i="1" s="1"/>
  <c r="CN732" i="1" s="1"/>
  <c r="CN731" i="1" s="1"/>
  <c r="CN726" i="1"/>
  <c r="CN725" i="1" s="1"/>
  <c r="CN724" i="1" s="1"/>
  <c r="CN723" i="1" s="1"/>
  <c r="CN722" i="1" s="1"/>
  <c r="CN721" i="1" s="1"/>
  <c r="CN719" i="1"/>
  <c r="CN718" i="1" s="1"/>
  <c r="CN717" i="1" s="1"/>
  <c r="CN716" i="1" s="1"/>
  <c r="CN715" i="1" s="1"/>
  <c r="CN714" i="1" s="1"/>
  <c r="CN712" i="1"/>
  <c r="CN711" i="1" s="1"/>
  <c r="CN710" i="1" s="1"/>
  <c r="CN709" i="1" s="1"/>
  <c r="CN707" i="1"/>
  <c r="CN706" i="1" s="1"/>
  <c r="CN705" i="1" s="1"/>
  <c r="CN704" i="1" s="1"/>
  <c r="CN700" i="1"/>
  <c r="CN699" i="1" s="1"/>
  <c r="CN698" i="1" s="1"/>
  <c r="CN697" i="1" s="1"/>
  <c r="CN696" i="1" s="1"/>
  <c r="CN695" i="1" s="1"/>
  <c r="CN693" i="1"/>
  <c r="CN692" i="1" s="1"/>
  <c r="CN691" i="1" s="1"/>
  <c r="CN690" i="1" s="1"/>
  <c r="CN687" i="1"/>
  <c r="CN685" i="1"/>
  <c r="CN681" i="1"/>
  <c r="CN680" i="1" s="1"/>
  <c r="CN679" i="1" s="1"/>
  <c r="CN676" i="1"/>
  <c r="CN675" i="1" s="1"/>
  <c r="CN674" i="1" s="1"/>
  <c r="CN673" i="1" s="1"/>
  <c r="CN669" i="1"/>
  <c r="CN668" i="1" s="1"/>
  <c r="CN667" i="1" s="1"/>
  <c r="CN666" i="1" s="1"/>
  <c r="CN665" i="1" s="1"/>
  <c r="CN663" i="1"/>
  <c r="CN662" i="1" s="1"/>
  <c r="CN661" i="1" s="1"/>
  <c r="CN660" i="1" s="1"/>
  <c r="CN658" i="1"/>
  <c r="CN657" i="1" s="1"/>
  <c r="CN656" i="1" s="1"/>
  <c r="CN655" i="1" s="1"/>
  <c r="CN650" i="1"/>
  <c r="CN648" i="1"/>
  <c r="CN642" i="1"/>
  <c r="CN640" i="1"/>
  <c r="CN633" i="1"/>
  <c r="CN631" i="1"/>
  <c r="CN629" i="1"/>
  <c r="CN627" i="1"/>
  <c r="CN624" i="1"/>
  <c r="CN620" i="1"/>
  <c r="CN619" i="1" s="1"/>
  <c r="CN618" i="1" s="1"/>
  <c r="CN613" i="1"/>
  <c r="CN612" i="1" s="1"/>
  <c r="CN611" i="1" s="1"/>
  <c r="CN608" i="1"/>
  <c r="CN607" i="1" s="1"/>
  <c r="CN606" i="1" s="1"/>
  <c r="CN605" i="1" s="1"/>
  <c r="CN600" i="1"/>
  <c r="CN598" i="1"/>
  <c r="CN595" i="1"/>
  <c r="CN593" i="1"/>
  <c r="CN591" i="1"/>
  <c r="CN586" i="1"/>
  <c r="CN584" i="1"/>
  <c r="CN583" i="1" s="1"/>
  <c r="CN582" i="1" s="1"/>
  <c r="CN581" i="1" s="1"/>
  <c r="CN578" i="1"/>
  <c r="CN577" i="1" s="1"/>
  <c r="CN576" i="1" s="1"/>
  <c r="CN575" i="1" s="1"/>
  <c r="CN574" i="1" s="1"/>
  <c r="CN571" i="1"/>
  <c r="CN569" i="1"/>
  <c r="CN566" i="1"/>
  <c r="CN564" i="1"/>
  <c r="CN562" i="1"/>
  <c r="CN555" i="1"/>
  <c r="CN554" i="1" s="1"/>
  <c r="CN553" i="1" s="1"/>
  <c r="CN552" i="1" s="1"/>
  <c r="CN551" i="1" s="1"/>
  <c r="CN549" i="1"/>
  <c r="CN548" i="1" s="1"/>
  <c r="CN546" i="1"/>
  <c r="CN545" i="1" s="1"/>
  <c r="CN542" i="1"/>
  <c r="CN540" i="1"/>
  <c r="CN532" i="1"/>
  <c r="CN529" i="1"/>
  <c r="CN526" i="1"/>
  <c r="CN522" i="1"/>
  <c r="CN520" i="1"/>
  <c r="CN516" i="1"/>
  <c r="CN515" i="1" s="1"/>
  <c r="CN513" i="1"/>
  <c r="CN510" i="1"/>
  <c r="CN506" i="1"/>
  <c r="CN504" i="1"/>
  <c r="CN499" i="1"/>
  <c r="CN496" i="1"/>
  <c r="CN495" i="1" s="1"/>
  <c r="CN491" i="1"/>
  <c r="CN489" i="1"/>
  <c r="CN487" i="1"/>
  <c r="CN484" i="1"/>
  <c r="CN483" i="1" s="1"/>
  <c r="CN479" i="1"/>
  <c r="CN478" i="1" s="1"/>
  <c r="CN477" i="1" s="1"/>
  <c r="CN476" i="1" s="1"/>
  <c r="CN474" i="1"/>
  <c r="CN473" i="1" s="1"/>
  <c r="CN472" i="1" s="1"/>
  <c r="CN471" i="1" s="1"/>
  <c r="CN468" i="1"/>
  <c r="CN466" i="1"/>
  <c r="CN464" i="1"/>
  <c r="CN458" i="1"/>
  <c r="CN455" i="1"/>
  <c r="CN452" i="1"/>
  <c r="CN451" i="1" s="1"/>
  <c r="CN449" i="1"/>
  <c r="CN448" i="1" s="1"/>
  <c r="CN445" i="1"/>
  <c r="CN443" i="1"/>
  <c r="CN438" i="1"/>
  <c r="CN432" i="1"/>
  <c r="CN430" i="1"/>
  <c r="CN428" i="1"/>
  <c r="CN426" i="1"/>
  <c r="CN424" i="1"/>
  <c r="CN422" i="1"/>
  <c r="CN420" i="1"/>
  <c r="CN417" i="1"/>
  <c r="CN415" i="1"/>
  <c r="CN412" i="1"/>
  <c r="CN411" i="1" s="1"/>
  <c r="CN409" i="1"/>
  <c r="CN408" i="1" s="1"/>
  <c r="CN406" i="1"/>
  <c r="CN404" i="1"/>
  <c r="CN402" i="1"/>
  <c r="CN400" i="1"/>
  <c r="CN398" i="1"/>
  <c r="CN396" i="1"/>
  <c r="CN392" i="1"/>
  <c r="CN391" i="1" s="1"/>
  <c r="CN390" i="1" s="1"/>
  <c r="CN388" i="1"/>
  <c r="CN387" i="1" s="1"/>
  <c r="CN386" i="1" s="1"/>
  <c r="CN384" i="1"/>
  <c r="CN383" i="1" s="1"/>
  <c r="CN381" i="1"/>
  <c r="CN380" i="1" s="1"/>
  <c r="CN376" i="1"/>
  <c r="CN375" i="1" s="1"/>
  <c r="CN374" i="1" s="1"/>
  <c r="CN373" i="1" s="1"/>
  <c r="CN370" i="1"/>
  <c r="CN368" i="1"/>
  <c r="CN366" i="1"/>
  <c r="CN364" i="1"/>
  <c r="CN360" i="1"/>
  <c r="CN357" i="1"/>
  <c r="CN354" i="1"/>
  <c r="CN352" i="1"/>
  <c r="CN350" i="1"/>
  <c r="CN342" i="1"/>
  <c r="CN341" i="1" s="1"/>
  <c r="CN340" i="1" s="1"/>
  <c r="CN339" i="1" s="1"/>
  <c r="CN338" i="1" s="1"/>
  <c r="CN337" i="1" s="1"/>
  <c r="CN334" i="1"/>
  <c r="CN331" i="1"/>
  <c r="CN325" i="1"/>
  <c r="CN324" i="1" s="1"/>
  <c r="CN323" i="1" s="1"/>
  <c r="CN322" i="1" s="1"/>
  <c r="CN320" i="1"/>
  <c r="CN318" i="1"/>
  <c r="CN313" i="1"/>
  <c r="CN311" i="1"/>
  <c r="CN309" i="1"/>
  <c r="CN306" i="1"/>
  <c r="CN304" i="1"/>
  <c r="CN302" i="1"/>
  <c r="CN300" i="1"/>
  <c r="CN298" i="1"/>
  <c r="CN295" i="1"/>
  <c r="CN291" i="1"/>
  <c r="CN289" i="1"/>
  <c r="CN284" i="1"/>
  <c r="CN281" i="1"/>
  <c r="CN274" i="1"/>
  <c r="CN272" i="1"/>
  <c r="CN267" i="1"/>
  <c r="CN263" i="1"/>
  <c r="CN257" i="1"/>
  <c r="CN256" i="1" s="1"/>
  <c r="CN255" i="1" s="1"/>
  <c r="CN254" i="1" s="1"/>
  <c r="CN252" i="1"/>
  <c r="CN248" i="1"/>
  <c r="CN246" i="1"/>
  <c r="CN244" i="1"/>
  <c r="CN242" i="1"/>
  <c r="CN237" i="1"/>
  <c r="CN236" i="1" s="1"/>
  <c r="CN235" i="1" s="1"/>
  <c r="CN234" i="1" s="1"/>
  <c r="CN232" i="1"/>
  <c r="CN230" i="1"/>
  <c r="CN224" i="1"/>
  <c r="CN223" i="1" s="1"/>
  <c r="CN222" i="1" s="1"/>
  <c r="CN221" i="1" s="1"/>
  <c r="CN219" i="1"/>
  <c r="CN217" i="1"/>
  <c r="CN215" i="1"/>
  <c r="CN213" i="1"/>
  <c r="CN210" i="1"/>
  <c r="CN208" i="1"/>
  <c r="CN199" i="1"/>
  <c r="CN196" i="1"/>
  <c r="CN189" i="1"/>
  <c r="CN188" i="1" s="1"/>
  <c r="CN187" i="1" s="1"/>
  <c r="CN186" i="1" s="1"/>
  <c r="CN185" i="1" s="1"/>
  <c r="CN180" i="1"/>
  <c r="CN179" i="1" s="1"/>
  <c r="CN178" i="1" s="1"/>
  <c r="CN177" i="1" s="1"/>
  <c r="CN176" i="1" s="1"/>
  <c r="CN174" i="1"/>
  <c r="CN173" i="1" s="1"/>
  <c r="CN171" i="1"/>
  <c r="CN169" i="1"/>
  <c r="CN166" i="1"/>
  <c r="CN165" i="1" s="1"/>
  <c r="CN162" i="1"/>
  <c r="CN160" i="1"/>
  <c r="CN153" i="1"/>
  <c r="CN149" i="1"/>
  <c r="CN143" i="1"/>
  <c r="CN140" i="1"/>
  <c r="CN138" i="1"/>
  <c r="CN134" i="1"/>
  <c r="CN127" i="1"/>
  <c r="CN126" i="1" s="1"/>
  <c r="CN125" i="1" s="1"/>
  <c r="CN124" i="1" s="1"/>
  <c r="CN123" i="1" s="1"/>
  <c r="CN120" i="1"/>
  <c r="CN119" i="1" s="1"/>
  <c r="CN118" i="1" s="1"/>
  <c r="CN117" i="1" s="1"/>
  <c r="CN116" i="1" s="1"/>
  <c r="CN115" i="1" s="1"/>
  <c r="CN113" i="1"/>
  <c r="CN112" i="1" s="1"/>
  <c r="CN111" i="1" s="1"/>
  <c r="CN107" i="1"/>
  <c r="CN106" i="1" s="1"/>
  <c r="CN105" i="1" s="1"/>
  <c r="CN99" i="1"/>
  <c r="CN98" i="1" s="1"/>
  <c r="CN96" i="1"/>
  <c r="CN94" i="1"/>
  <c r="CN86" i="1"/>
  <c r="CN85" i="1" s="1"/>
  <c r="CN84" i="1" s="1"/>
  <c r="CN83" i="1" s="1"/>
  <c r="CN82" i="1" s="1"/>
  <c r="CN80" i="1"/>
  <c r="CN79" i="1" s="1"/>
  <c r="CN78" i="1" s="1"/>
  <c r="CN76" i="1"/>
  <c r="CN75" i="1" s="1"/>
  <c r="CN72" i="1"/>
  <c r="CN71" i="1" s="1"/>
  <c r="CN67" i="1"/>
  <c r="CN66" i="1" s="1"/>
  <c r="CN65" i="1" s="1"/>
  <c r="CN64" i="1" s="1"/>
  <c r="CN60" i="1"/>
  <c r="CN59" i="1" s="1"/>
  <c r="CN58" i="1" s="1"/>
  <c r="CN57" i="1" s="1"/>
  <c r="CN53" i="1"/>
  <c r="CN52" i="1" s="1"/>
  <c r="CN51" i="1" s="1"/>
  <c r="CN50" i="1" s="1"/>
  <c r="CN49" i="1" s="1"/>
  <c r="CN48" i="1" s="1"/>
  <c r="CN46" i="1"/>
  <c r="CN45" i="1" s="1"/>
  <c r="CN44" i="1" s="1"/>
  <c r="CN43" i="1" s="1"/>
  <c r="CN42" i="1" s="1"/>
  <c r="CN41" i="1" s="1"/>
  <c r="CN39" i="1"/>
  <c r="CN38" i="1" s="1"/>
  <c r="CN37" i="1" s="1"/>
  <c r="CN33" i="1"/>
  <c r="CN30" i="1"/>
  <c r="CN27" i="1"/>
  <c r="CN25" i="1"/>
  <c r="CN22" i="1"/>
  <c r="CK2785" i="1"/>
  <c r="CK2784" i="1" s="1"/>
  <c r="CK2782" i="1"/>
  <c r="CK2780" i="1"/>
  <c r="CK2778" i="1"/>
  <c r="CK2775" i="1"/>
  <c r="CK2766" i="1"/>
  <c r="CK2764" i="1"/>
  <c r="CK2759" i="1"/>
  <c r="CK2758" i="1" s="1"/>
  <c r="CK2757" i="1" s="1"/>
  <c r="CK2756" i="1" s="1"/>
  <c r="CK2753" i="1"/>
  <c r="CK2751" i="1"/>
  <c r="CK2742" i="1"/>
  <c r="CK2739" i="1"/>
  <c r="CK2733" i="1"/>
  <c r="CK2732" i="1" s="1"/>
  <c r="CK2731" i="1" s="1"/>
  <c r="CK2729" i="1"/>
  <c r="CK2726" i="1"/>
  <c r="CK2722" i="1"/>
  <c r="CK2719" i="1"/>
  <c r="CK2715" i="1"/>
  <c r="CK2712" i="1"/>
  <c r="CK2708" i="1"/>
  <c r="CK2707" i="1" s="1"/>
  <c r="CK2706" i="1" s="1"/>
  <c r="CK2701" i="1"/>
  <c r="CK2700" i="1" s="1"/>
  <c r="CK2699" i="1" s="1"/>
  <c r="CK2697" i="1"/>
  <c r="CK2696" i="1" s="1"/>
  <c r="CK2695" i="1" s="1"/>
  <c r="CK2690" i="1"/>
  <c r="CK2688" i="1"/>
  <c r="CK2686" i="1"/>
  <c r="CK2680" i="1"/>
  <c r="CK2679" i="1" s="1"/>
  <c r="CK2677" i="1"/>
  <c r="CK2676" i="1" s="1"/>
  <c r="CK2668" i="1"/>
  <c r="CK2667" i="1" s="1"/>
  <c r="CK2665" i="1"/>
  <c r="CK2664" i="1" s="1"/>
  <c r="CK2657" i="1"/>
  <c r="CK2654" i="1"/>
  <c r="CK2648" i="1"/>
  <c r="CK2646" i="1"/>
  <c r="CK2644" i="1"/>
  <c r="CK2642" i="1"/>
  <c r="CK2640" i="1"/>
  <c r="CK2637" i="1"/>
  <c r="CK2635" i="1"/>
  <c r="CK2632" i="1"/>
  <c r="CK2630" i="1"/>
  <c r="CK2628" i="1"/>
  <c r="CK2626" i="1"/>
  <c r="CK2624" i="1"/>
  <c r="CK2620" i="1"/>
  <c r="CK2618" i="1"/>
  <c r="CK2612" i="1"/>
  <c r="CK2611" i="1" s="1"/>
  <c r="CK2610" i="1" s="1"/>
  <c r="CK2609" i="1" s="1"/>
  <c r="CK2604" i="1"/>
  <c r="CK2598" i="1"/>
  <c r="CK2596" i="1"/>
  <c r="CK2593" i="1"/>
  <c r="CK2591" i="1"/>
  <c r="CK2589" i="1"/>
  <c r="CK2587" i="1"/>
  <c r="CK2585" i="1"/>
  <c r="CK2582" i="1"/>
  <c r="CK2580" i="1"/>
  <c r="CK2578" i="1"/>
  <c r="CK2576" i="1"/>
  <c r="CK2574" i="1"/>
  <c r="CK2567" i="1"/>
  <c r="CK2566" i="1" s="1"/>
  <c r="CK2565" i="1" s="1"/>
  <c r="CK2564" i="1" s="1"/>
  <c r="CK2563" i="1" s="1"/>
  <c r="CK2562" i="1" s="1"/>
  <c r="CK2560" i="1"/>
  <c r="CK2558" i="1"/>
  <c r="CK2550" i="1"/>
  <c r="CK2549" i="1" s="1"/>
  <c r="CK2548" i="1" s="1"/>
  <c r="CK2547" i="1" s="1"/>
  <c r="CK2546" i="1" s="1"/>
  <c r="CK2544" i="1"/>
  <c r="CK2543" i="1" s="1"/>
  <c r="CK2542" i="1" s="1"/>
  <c r="CK2541" i="1" s="1"/>
  <c r="CK2540" i="1" s="1"/>
  <c r="CK2538" i="1"/>
  <c r="CK2537" i="1" s="1"/>
  <c r="CK2536" i="1" s="1"/>
  <c r="CK2535" i="1" s="1"/>
  <c r="CK2534" i="1" s="1"/>
  <c r="CK2533" i="1" s="1"/>
  <c r="CK2531" i="1"/>
  <c r="CK2530" i="1" s="1"/>
  <c r="CK2529" i="1" s="1"/>
  <c r="CK2528" i="1" s="1"/>
  <c r="CK2526" i="1"/>
  <c r="CK2525" i="1" s="1"/>
  <c r="CK2524" i="1" s="1"/>
  <c r="CK2523" i="1" s="1"/>
  <c r="CK2522" i="1" s="1"/>
  <c r="CK2519" i="1"/>
  <c r="CK2517" i="1"/>
  <c r="CK2515" i="1"/>
  <c r="CK2513" i="1"/>
  <c r="CK2511" i="1"/>
  <c r="CK2509" i="1"/>
  <c r="CK2507" i="1"/>
  <c r="CK2505" i="1"/>
  <c r="CK2503" i="1"/>
  <c r="CK2500" i="1"/>
  <c r="CK2498" i="1"/>
  <c r="CK2496" i="1"/>
  <c r="CK2494" i="1"/>
  <c r="CK2491" i="1"/>
  <c r="CK2488" i="1"/>
  <c r="CK2484" i="1"/>
  <c r="CK2480" i="1"/>
  <c r="CK2479" i="1" s="1"/>
  <c r="CK2478" i="1" s="1"/>
  <c r="CK2477" i="1" s="1"/>
  <c r="CK2475" i="1"/>
  <c r="CK2473" i="1"/>
  <c r="CK2469" i="1"/>
  <c r="CK2467" i="1"/>
  <c r="CK2465" i="1"/>
  <c r="CK2459" i="1"/>
  <c r="CK2458" i="1" s="1"/>
  <c r="CK2457" i="1" s="1"/>
  <c r="CK2456" i="1" s="1"/>
  <c r="CK2452" i="1"/>
  <c r="CK2451" i="1" s="1"/>
  <c r="CK2450" i="1" s="1"/>
  <c r="CK2449" i="1" s="1"/>
  <c r="CK2447" i="1"/>
  <c r="CK2446" i="1" s="1"/>
  <c r="CK2445" i="1" s="1"/>
  <c r="CK2444" i="1" s="1"/>
  <c r="CK2438" i="1"/>
  <c r="CK2437" i="1" s="1"/>
  <c r="CK2436" i="1" s="1"/>
  <c r="CK2433" i="1"/>
  <c r="CK2432" i="1" s="1"/>
  <c r="CK2430" i="1"/>
  <c r="CK2428" i="1"/>
  <c r="CK2422" i="1"/>
  <c r="CK2420" i="1"/>
  <c r="CK2417" i="1"/>
  <c r="CK2415" i="1"/>
  <c r="CK2411" i="1"/>
  <c r="CK2405" i="1"/>
  <c r="CK2401" i="1"/>
  <c r="CK2394" i="1"/>
  <c r="CK2393" i="1" s="1"/>
  <c r="CK2392" i="1" s="1"/>
  <c r="CK2391" i="1" s="1"/>
  <c r="CK2390" i="1" s="1"/>
  <c r="CK2386" i="1"/>
  <c r="CK2385" i="1" s="1"/>
  <c r="CK2382" i="1"/>
  <c r="CK2381" i="1" s="1"/>
  <c r="CK2379" i="1"/>
  <c r="CK2376" i="1"/>
  <c r="CK2374" i="1"/>
  <c r="CK2371" i="1"/>
  <c r="CK2369" i="1"/>
  <c r="CK2367" i="1"/>
  <c r="CK2361" i="1"/>
  <c r="CK2360" i="1" s="1"/>
  <c r="CK2359" i="1" s="1"/>
  <c r="CK2358" i="1" s="1"/>
  <c r="CK2357" i="1" s="1"/>
  <c r="CK2355" i="1"/>
  <c r="CK2353" i="1"/>
  <c r="CK2348" i="1"/>
  <c r="CK2346" i="1"/>
  <c r="CK2344" i="1"/>
  <c r="CK2342" i="1"/>
  <c r="CK2340" i="1"/>
  <c r="CK2333" i="1"/>
  <c r="CK2332" i="1" s="1"/>
  <c r="CK2331" i="1" s="1"/>
  <c r="CK2330" i="1" s="1"/>
  <c r="CK2326" i="1"/>
  <c r="CK2323" i="1"/>
  <c r="CK2319" i="1"/>
  <c r="CK2317" i="1"/>
  <c r="CK2308" i="1"/>
  <c r="CK2307" i="1" s="1"/>
  <c r="CK2305" i="1"/>
  <c r="CK2303" i="1"/>
  <c r="CK2300" i="1"/>
  <c r="CK2298" i="1"/>
  <c r="CK2294" i="1"/>
  <c r="CK2287" i="1"/>
  <c r="CK2286" i="1" s="1"/>
  <c r="CK2285" i="1" s="1"/>
  <c r="CK2284" i="1" s="1"/>
  <c r="CK2283" i="1" s="1"/>
  <c r="CK2282" i="1" s="1"/>
  <c r="CK2280" i="1"/>
  <c r="CK2279" i="1" s="1"/>
  <c r="CK2278" i="1" s="1"/>
  <c r="CK2277" i="1" s="1"/>
  <c r="CK2276" i="1" s="1"/>
  <c r="CK2273" i="1"/>
  <c r="CK2272" i="1" s="1"/>
  <c r="CK2271" i="1" s="1"/>
  <c r="CK2270" i="1" s="1"/>
  <c r="CK2269" i="1" s="1"/>
  <c r="CK2266" i="1"/>
  <c r="CK2265" i="1" s="1"/>
  <c r="CK2264" i="1" s="1"/>
  <c r="CK2260" i="1"/>
  <c r="CK2259" i="1" s="1"/>
  <c r="CK2258" i="1" s="1"/>
  <c r="CK2253" i="1"/>
  <c r="CK2251" i="1"/>
  <c r="CK2245" i="1"/>
  <c r="CK2244" i="1" s="1"/>
  <c r="CK2243" i="1" s="1"/>
  <c r="CK2239" i="1"/>
  <c r="CK2236" i="1"/>
  <c r="CK2233" i="1"/>
  <c r="CK2231" i="1"/>
  <c r="CK2229" i="1"/>
  <c r="CK2227" i="1"/>
  <c r="CK2223" i="1"/>
  <c r="CK2221" i="1"/>
  <c r="CK2219" i="1"/>
  <c r="CK2215" i="1"/>
  <c r="CK2214" i="1" s="1"/>
  <c r="CK2213" i="1" s="1"/>
  <c r="CK2211" i="1"/>
  <c r="CK2210" i="1" s="1"/>
  <c r="CK2209" i="1" s="1"/>
  <c r="CK2203" i="1"/>
  <c r="CK2201" i="1"/>
  <c r="CK2194" i="1"/>
  <c r="CK2193" i="1" s="1"/>
  <c r="CK2192" i="1" s="1"/>
  <c r="CK2191" i="1" s="1"/>
  <c r="CK2190" i="1" s="1"/>
  <c r="CK2189" i="1" s="1"/>
  <c r="CK2187" i="1"/>
  <c r="CK2186" i="1" s="1"/>
  <c r="CK2185" i="1" s="1"/>
  <c r="CK2184" i="1" s="1"/>
  <c r="CK2183" i="1" s="1"/>
  <c r="CK2182" i="1" s="1"/>
  <c r="CK2180" i="1"/>
  <c r="CK2179" i="1" s="1"/>
  <c r="CK2178" i="1" s="1"/>
  <c r="CK2174" i="1"/>
  <c r="CK2171" i="1"/>
  <c r="CK2165" i="1"/>
  <c r="CK2163" i="1"/>
  <c r="CK2161" i="1"/>
  <c r="CK2159" i="1"/>
  <c r="CK2157" i="1"/>
  <c r="CK2155" i="1"/>
  <c r="CK2153" i="1"/>
  <c r="CK2150" i="1"/>
  <c r="CK2148" i="1"/>
  <c r="CK2146" i="1"/>
  <c r="CK2144" i="1"/>
  <c r="CK2142" i="1"/>
  <c r="CK2139" i="1"/>
  <c r="CK2135" i="1"/>
  <c r="CK2134" i="1" s="1"/>
  <c r="CK2131" i="1"/>
  <c r="CK2130" i="1" s="1"/>
  <c r="CK2128" i="1"/>
  <c r="CK2127" i="1" s="1"/>
  <c r="CK2123" i="1"/>
  <c r="CK2121" i="1"/>
  <c r="CK2119" i="1"/>
  <c r="CK2117" i="1"/>
  <c r="CK2113" i="1"/>
  <c r="CK2112" i="1" s="1"/>
  <c r="CK2111" i="1" s="1"/>
  <c r="CK2106" i="1"/>
  <c r="CK2105" i="1" s="1"/>
  <c r="CK2103" i="1"/>
  <c r="CK2100" i="1"/>
  <c r="CK2099" i="1" s="1"/>
  <c r="CK2098" i="1" s="1"/>
  <c r="CK2097" i="1" s="1"/>
  <c r="CK2095" i="1"/>
  <c r="CK2094" i="1" s="1"/>
  <c r="CK2092" i="1"/>
  <c r="CK2090" i="1"/>
  <c r="CK2088" i="1"/>
  <c r="CK2086" i="1"/>
  <c r="CK2084" i="1"/>
  <c r="CK2079" i="1"/>
  <c r="CK2077" i="1"/>
  <c r="CK2075" i="1"/>
  <c r="CK2072" i="1"/>
  <c r="CK2070" i="1"/>
  <c r="CK2068" i="1"/>
  <c r="CK2066" i="1"/>
  <c r="CK2062" i="1"/>
  <c r="CK2061" i="1" s="1"/>
  <c r="CK2059" i="1"/>
  <c r="CK2057" i="1"/>
  <c r="CK2054" i="1"/>
  <c r="CK2051" i="1"/>
  <c r="CK2049" i="1"/>
  <c r="CK2046" i="1"/>
  <c r="CK2043" i="1"/>
  <c r="CK2041" i="1"/>
  <c r="CK2039" i="1"/>
  <c r="CK2037" i="1"/>
  <c r="CK2035" i="1"/>
  <c r="CK2033" i="1"/>
  <c r="CK2031" i="1"/>
  <c r="CK2026" i="1"/>
  <c r="CK2025" i="1" s="1"/>
  <c r="CK2024" i="1" s="1"/>
  <c r="CK2022" i="1"/>
  <c r="CK2020" i="1"/>
  <c r="CK2014" i="1"/>
  <c r="CK2012" i="1"/>
  <c r="CK2004" i="1"/>
  <c r="CK2002" i="1"/>
  <c r="CK2000" i="1"/>
  <c r="CK1993" i="1"/>
  <c r="CK1991" i="1"/>
  <c r="CK1989" i="1"/>
  <c r="CK1987" i="1"/>
  <c r="CK1985" i="1"/>
  <c r="CK1978" i="1"/>
  <c r="CK1977" i="1" s="1"/>
  <c r="CK1976" i="1" s="1"/>
  <c r="CK1975" i="1" s="1"/>
  <c r="CK1974" i="1" s="1"/>
  <c r="CK1973" i="1" s="1"/>
  <c r="CK1971" i="1"/>
  <c r="CK1970" i="1" s="1"/>
  <c r="CK1969" i="1" s="1"/>
  <c r="CK1968" i="1" s="1"/>
  <c r="CK1967" i="1" s="1"/>
  <c r="CK1965" i="1"/>
  <c r="CK1964" i="1" s="1"/>
  <c r="CK1963" i="1" s="1"/>
  <c r="CK1962" i="1" s="1"/>
  <c r="CK1961" i="1" s="1"/>
  <c r="CK1959" i="1"/>
  <c r="CK1958" i="1" s="1"/>
  <c r="CK1957" i="1" s="1"/>
  <c r="CK1956" i="1" s="1"/>
  <c r="CK1955" i="1" s="1"/>
  <c r="CK1953" i="1"/>
  <c r="CK1951" i="1"/>
  <c r="CK1947" i="1"/>
  <c r="CK1945" i="1"/>
  <c r="CK1943" i="1"/>
  <c r="CK1941" i="1"/>
  <c r="CK1939" i="1"/>
  <c r="CK1935" i="1"/>
  <c r="CK1933" i="1"/>
  <c r="CK1931" i="1"/>
  <c r="CK1929" i="1"/>
  <c r="CK1927" i="1"/>
  <c r="CK1925" i="1"/>
  <c r="CK1921" i="1"/>
  <c r="CK1919" i="1"/>
  <c r="CK1913" i="1"/>
  <c r="CK1912" i="1" s="1"/>
  <c r="CK1911" i="1" s="1"/>
  <c r="CK1910" i="1" s="1"/>
  <c r="CK1909" i="1" s="1"/>
  <c r="CK1906" i="1"/>
  <c r="CK1905" i="1" s="1"/>
  <c r="CK1904" i="1" s="1"/>
  <c r="CK1903" i="1" s="1"/>
  <c r="CK1902" i="1" s="1"/>
  <c r="CK1900" i="1"/>
  <c r="CK1898" i="1"/>
  <c r="CK1896" i="1"/>
  <c r="CK1894" i="1"/>
  <c r="CK1892" i="1"/>
  <c r="CK1890" i="1"/>
  <c r="CK1888" i="1"/>
  <c r="CK1886" i="1"/>
  <c r="CK1884" i="1"/>
  <c r="CK1882" i="1"/>
  <c r="CK1880" i="1"/>
  <c r="CK1878" i="1"/>
  <c r="CK1876" i="1"/>
  <c r="CK1874" i="1"/>
  <c r="CK1868" i="1"/>
  <c r="CK1867" i="1" s="1"/>
  <c r="CK1866" i="1" s="1"/>
  <c r="CK1865" i="1" s="1"/>
  <c r="CK1864" i="1" s="1"/>
  <c r="CK1861" i="1"/>
  <c r="CK1860" i="1" s="1"/>
  <c r="CK1858" i="1"/>
  <c r="CK1856" i="1"/>
  <c r="CK1854" i="1"/>
  <c r="CK1852" i="1"/>
  <c r="CK1850" i="1"/>
  <c r="CK1848" i="1"/>
  <c r="CK1846" i="1"/>
  <c r="CK1844" i="1"/>
  <c r="CK1842" i="1"/>
  <c r="CK1840" i="1"/>
  <c r="CK1838" i="1"/>
  <c r="CK1836" i="1"/>
  <c r="CK1834" i="1"/>
  <c r="CK1832" i="1"/>
  <c r="CK1830" i="1"/>
  <c r="CK1828" i="1"/>
  <c r="CK1819" i="1"/>
  <c r="CK1818" i="1" s="1"/>
  <c r="CK1817" i="1" s="1"/>
  <c r="CK1814" i="1"/>
  <c r="CK1813" i="1" s="1"/>
  <c r="CK1812" i="1" s="1"/>
  <c r="CK1810" i="1"/>
  <c r="CK1808" i="1"/>
  <c r="CK1804" i="1"/>
  <c r="CK1802" i="1"/>
  <c r="CK1800" i="1"/>
  <c r="CK1798" i="1"/>
  <c r="CK1796" i="1"/>
  <c r="CK1788" i="1"/>
  <c r="CK1787" i="1" s="1"/>
  <c r="CK1786" i="1" s="1"/>
  <c r="CK1785" i="1" s="1"/>
  <c r="CK1784" i="1" s="1"/>
  <c r="CK1783" i="1" s="1"/>
  <c r="CK1780" i="1"/>
  <c r="CK1779" i="1" s="1"/>
  <c r="CK1775" i="1"/>
  <c r="CK1774" i="1" s="1"/>
  <c r="CK1769" i="1"/>
  <c r="CK1768" i="1" s="1"/>
  <c r="CK1767" i="1" s="1"/>
  <c r="CK1766" i="1" s="1"/>
  <c r="CK1765" i="1" s="1"/>
  <c r="CK1763" i="1"/>
  <c r="CK1761" i="1"/>
  <c r="CK1758" i="1"/>
  <c r="CK1757" i="1" s="1"/>
  <c r="CK1754" i="1"/>
  <c r="CK1752" i="1"/>
  <c r="CK1746" i="1"/>
  <c r="CK1744" i="1"/>
  <c r="CK1742" i="1"/>
  <c r="CK1740" i="1"/>
  <c r="CK1736" i="1"/>
  <c r="CK1734" i="1"/>
  <c r="CK1732" i="1"/>
  <c r="CK1730" i="1"/>
  <c r="CK1724" i="1"/>
  <c r="CK1722" i="1"/>
  <c r="CK1720" i="1"/>
  <c r="CK1716" i="1"/>
  <c r="CK1714" i="1"/>
  <c r="CK1710" i="1"/>
  <c r="CK1707" i="1"/>
  <c r="CK1705" i="1"/>
  <c r="CK1702" i="1"/>
  <c r="CK1695" i="1"/>
  <c r="CK1693" i="1"/>
  <c r="CK1689" i="1"/>
  <c r="CK1687" i="1"/>
  <c r="CK1683" i="1"/>
  <c r="CK1682" i="1" s="1"/>
  <c r="CK1681" i="1" s="1"/>
  <c r="CK1675" i="1"/>
  <c r="CK1674" i="1" s="1"/>
  <c r="CK1673" i="1" s="1"/>
  <c r="CK1672" i="1" s="1"/>
  <c r="CK1671" i="1" s="1"/>
  <c r="CK1670" i="1" s="1"/>
  <c r="CK1668" i="1"/>
  <c r="CK1667" i="1" s="1"/>
  <c r="CK1666" i="1" s="1"/>
  <c r="CK1665" i="1" s="1"/>
  <c r="CK1664" i="1" s="1"/>
  <c r="CK1663" i="1" s="1"/>
  <c r="CK1661" i="1"/>
  <c r="CK1660" i="1" s="1"/>
  <c r="CK1659" i="1" s="1"/>
  <c r="CK1658" i="1" s="1"/>
  <c r="CK1657" i="1" s="1"/>
  <c r="CK1656" i="1" s="1"/>
  <c r="CK1654" i="1"/>
  <c r="CK1653" i="1" s="1"/>
  <c r="CK1652" i="1" s="1"/>
  <c r="CK1651" i="1" s="1"/>
  <c r="CK1650" i="1" s="1"/>
  <c r="CK1649" i="1" s="1"/>
  <c r="CK1647" i="1"/>
  <c r="CK1646" i="1" s="1"/>
  <c r="CK1645" i="1" s="1"/>
  <c r="CK1644" i="1" s="1"/>
  <c r="CK1642" i="1"/>
  <c r="CK1641" i="1" s="1"/>
  <c r="CK1640" i="1" s="1"/>
  <c r="CK1639" i="1" s="1"/>
  <c r="CK1635" i="1"/>
  <c r="CK1634" i="1" s="1"/>
  <c r="CK1633" i="1" s="1"/>
  <c r="CK1632" i="1" s="1"/>
  <c r="CK1630" i="1"/>
  <c r="CK1629" i="1" s="1"/>
  <c r="CK1628" i="1" s="1"/>
  <c r="CK1627" i="1" s="1"/>
  <c r="CK1623" i="1"/>
  <c r="CK1622" i="1" s="1"/>
  <c r="CK1621" i="1" s="1"/>
  <c r="CK1620" i="1" s="1"/>
  <c r="CK1617" i="1"/>
  <c r="CK1615" i="1"/>
  <c r="CK1608" i="1"/>
  <c r="CK1606" i="1"/>
  <c r="CK1604" i="1"/>
  <c r="CK1602" i="1"/>
  <c r="CK1598" i="1"/>
  <c r="CK1597" i="1" s="1"/>
  <c r="CK1596" i="1" s="1"/>
  <c r="CK1591" i="1"/>
  <c r="CK1590" i="1" s="1"/>
  <c r="CK1589" i="1" s="1"/>
  <c r="CK1586" i="1"/>
  <c r="CK1585" i="1" s="1"/>
  <c r="CK1584" i="1" s="1"/>
  <c r="CK1583" i="1" s="1"/>
  <c r="CK1578" i="1"/>
  <c r="CK1577" i="1" s="1"/>
  <c r="CK1576" i="1" s="1"/>
  <c r="CK1575" i="1" s="1"/>
  <c r="CK1574" i="1" s="1"/>
  <c r="CK1573" i="1" s="1"/>
  <c r="CK1571" i="1"/>
  <c r="CK1570" i="1" s="1"/>
  <c r="CK1568" i="1"/>
  <c r="CK1567" i="1" s="1"/>
  <c r="CK1566" i="1" s="1"/>
  <c r="CK1565" i="1" s="1"/>
  <c r="CK1561" i="1"/>
  <c r="CK1560" i="1" s="1"/>
  <c r="CK1559" i="1" s="1"/>
  <c r="CK1558" i="1" s="1"/>
  <c r="CK1556" i="1"/>
  <c r="CK1555" i="1" s="1"/>
  <c r="CK1554" i="1" s="1"/>
  <c r="CK1553" i="1" s="1"/>
  <c r="CK1549" i="1"/>
  <c r="CK1548" i="1" s="1"/>
  <c r="CK1547" i="1" s="1"/>
  <c r="CK1546" i="1" s="1"/>
  <c r="CK1545" i="1" s="1"/>
  <c r="CK1544" i="1" s="1"/>
  <c r="CK1542" i="1"/>
  <c r="CK1541" i="1" s="1"/>
  <c r="CK1540" i="1" s="1"/>
  <c r="CK1539" i="1" s="1"/>
  <c r="CK1537" i="1"/>
  <c r="CK1535" i="1"/>
  <c r="CK1531" i="1"/>
  <c r="CK1530" i="1" s="1"/>
  <c r="CK1529" i="1" s="1"/>
  <c r="CK1526" i="1"/>
  <c r="CK1525" i="1" s="1"/>
  <c r="CK1524" i="1" s="1"/>
  <c r="CK1523" i="1" s="1"/>
  <c r="CK1520" i="1"/>
  <c r="CK1519" i="1" s="1"/>
  <c r="CK1518" i="1" s="1"/>
  <c r="CK1517" i="1" s="1"/>
  <c r="CK1516" i="1" s="1"/>
  <c r="CK1512" i="1"/>
  <c r="CK1511" i="1" s="1"/>
  <c r="CK1510" i="1" s="1"/>
  <c r="CK1509" i="1" s="1"/>
  <c r="CK1508" i="1" s="1"/>
  <c r="CK1506" i="1"/>
  <c r="CK1505" i="1" s="1"/>
  <c r="CK1503" i="1"/>
  <c r="CK1502" i="1" s="1"/>
  <c r="CK1501" i="1" s="1"/>
  <c r="CK1500" i="1" s="1"/>
  <c r="CK1498" i="1"/>
  <c r="CK1497" i="1" s="1"/>
  <c r="CK1495" i="1"/>
  <c r="CK1494" i="1" s="1"/>
  <c r="CK1487" i="1"/>
  <c r="CK1485" i="1"/>
  <c r="CK1483" i="1"/>
  <c r="CK1477" i="1"/>
  <c r="CK1475" i="1"/>
  <c r="CK1468" i="1"/>
  <c r="CK1466" i="1"/>
  <c r="CK1464" i="1"/>
  <c r="CK1461" i="1"/>
  <c r="CK1457" i="1"/>
  <c r="CK1456" i="1" s="1"/>
  <c r="CK1455" i="1" s="1"/>
  <c r="CK1450" i="1"/>
  <c r="CK1449" i="1" s="1"/>
  <c r="CK1448" i="1" s="1"/>
  <c r="CK1445" i="1"/>
  <c r="CK1444" i="1" s="1"/>
  <c r="CK1443" i="1" s="1"/>
  <c r="CK1442" i="1" s="1"/>
  <c r="CK1437" i="1"/>
  <c r="CK1436" i="1" s="1"/>
  <c r="CK1435" i="1" s="1"/>
  <c r="CK1434" i="1" s="1"/>
  <c r="CK1433" i="1" s="1"/>
  <c r="CK1432" i="1" s="1"/>
  <c r="CK1430" i="1"/>
  <c r="CK1429" i="1" s="1"/>
  <c r="CK1427" i="1"/>
  <c r="CK1426" i="1" s="1"/>
  <c r="CK1425" i="1" s="1"/>
  <c r="CK1424" i="1" s="1"/>
  <c r="CK1420" i="1"/>
  <c r="CK1419" i="1" s="1"/>
  <c r="CK1418" i="1" s="1"/>
  <c r="CK1417" i="1" s="1"/>
  <c r="CK1415" i="1"/>
  <c r="CK1414" i="1" s="1"/>
  <c r="CK1413" i="1" s="1"/>
  <c r="CK1412" i="1" s="1"/>
  <c r="CK1408" i="1"/>
  <c r="CK1407" i="1" s="1"/>
  <c r="CK1406" i="1" s="1"/>
  <c r="CK1405" i="1" s="1"/>
  <c r="CK1404" i="1" s="1"/>
  <c r="CK1403" i="1" s="1"/>
  <c r="CK1401" i="1"/>
  <c r="CK1400" i="1" s="1"/>
  <c r="CK1399" i="1" s="1"/>
  <c r="CK1398" i="1" s="1"/>
  <c r="CK1395" i="1"/>
  <c r="CK1393" i="1"/>
  <c r="CK1389" i="1"/>
  <c r="CK1388" i="1" s="1"/>
  <c r="CK1387" i="1" s="1"/>
  <c r="CK1384" i="1"/>
  <c r="CK1383" i="1" s="1"/>
  <c r="CK1382" i="1" s="1"/>
  <c r="CK1381" i="1" s="1"/>
  <c r="CK1378" i="1"/>
  <c r="CK1377" i="1" s="1"/>
  <c r="CK1376" i="1" s="1"/>
  <c r="CK1375" i="1" s="1"/>
  <c r="CK1374" i="1" s="1"/>
  <c r="CK1370" i="1"/>
  <c r="CK1369" i="1" s="1"/>
  <c r="CK1368" i="1" s="1"/>
  <c r="CK1367" i="1" s="1"/>
  <c r="CK1366" i="1" s="1"/>
  <c r="CK1364" i="1"/>
  <c r="CK1363" i="1" s="1"/>
  <c r="CK1362" i="1" s="1"/>
  <c r="CK1361" i="1" s="1"/>
  <c r="CK1359" i="1"/>
  <c r="CK1358" i="1" s="1"/>
  <c r="CK1357" i="1" s="1"/>
  <c r="CK1356" i="1" s="1"/>
  <c r="CK1351" i="1"/>
  <c r="CK1349" i="1"/>
  <c r="CK1347" i="1"/>
  <c r="CK1341" i="1"/>
  <c r="CK1339" i="1"/>
  <c r="CK1332" i="1"/>
  <c r="CK1331" i="1" s="1"/>
  <c r="CK1329" i="1"/>
  <c r="CK1327" i="1"/>
  <c r="CK1325" i="1"/>
  <c r="CK1322" i="1"/>
  <c r="CK1318" i="1"/>
  <c r="CK1317" i="1" s="1"/>
  <c r="CK1316" i="1" s="1"/>
  <c r="CK1311" i="1"/>
  <c r="CK1310" i="1" s="1"/>
  <c r="CK1309" i="1" s="1"/>
  <c r="CK1306" i="1"/>
  <c r="CK1305" i="1" s="1"/>
  <c r="CK1304" i="1" s="1"/>
  <c r="CK1303" i="1" s="1"/>
  <c r="CK1298" i="1"/>
  <c r="CK1297" i="1" s="1"/>
  <c r="CK1296" i="1" s="1"/>
  <c r="CK1295" i="1" s="1"/>
  <c r="CK1294" i="1" s="1"/>
  <c r="CK1293" i="1" s="1"/>
  <c r="CK1291" i="1"/>
  <c r="CK1290" i="1" s="1"/>
  <c r="CK1288" i="1"/>
  <c r="CK1287" i="1" s="1"/>
  <c r="CK1286" i="1" s="1"/>
  <c r="CK1285" i="1" s="1"/>
  <c r="CK1281" i="1"/>
  <c r="CK1280" i="1" s="1"/>
  <c r="CK1279" i="1" s="1"/>
  <c r="CK1278" i="1" s="1"/>
  <c r="CK1276" i="1"/>
  <c r="CK1275" i="1" s="1"/>
  <c r="CK1274" i="1" s="1"/>
  <c r="CK1273" i="1" s="1"/>
  <c r="CK1269" i="1"/>
  <c r="CK1268" i="1" s="1"/>
  <c r="CK1267" i="1" s="1"/>
  <c r="CK1266" i="1" s="1"/>
  <c r="CK1265" i="1" s="1"/>
  <c r="CK1264" i="1" s="1"/>
  <c r="CK1262" i="1"/>
  <c r="CK1261" i="1" s="1"/>
  <c r="CK1259" i="1"/>
  <c r="CK1258" i="1" s="1"/>
  <c r="CK1257" i="1" s="1"/>
  <c r="CK1256" i="1" s="1"/>
  <c r="CK1253" i="1"/>
  <c r="CK1251" i="1"/>
  <c r="CK1247" i="1"/>
  <c r="CK1246" i="1" s="1"/>
  <c r="CK1245" i="1" s="1"/>
  <c r="CK1242" i="1"/>
  <c r="CK1241" i="1" s="1"/>
  <c r="CK1240" i="1" s="1"/>
  <c r="CK1239" i="1" s="1"/>
  <c r="CK1236" i="1"/>
  <c r="CK1235" i="1" s="1"/>
  <c r="CK1234" i="1" s="1"/>
  <c r="CK1233" i="1" s="1"/>
  <c r="CK1232" i="1" s="1"/>
  <c r="CK1228" i="1"/>
  <c r="CK1227" i="1" s="1"/>
  <c r="CK1226" i="1" s="1"/>
  <c r="CK1225" i="1" s="1"/>
  <c r="CK1224" i="1" s="1"/>
  <c r="CK1222" i="1"/>
  <c r="CK1221" i="1" s="1"/>
  <c r="CK1219" i="1"/>
  <c r="CK1218" i="1" s="1"/>
  <c r="CK1217" i="1" s="1"/>
  <c r="CK1216" i="1" s="1"/>
  <c r="CK1214" i="1"/>
  <c r="CK1213" i="1" s="1"/>
  <c r="CK1211" i="1"/>
  <c r="CK1210" i="1" s="1"/>
  <c r="CK1203" i="1"/>
  <c r="CK1201" i="1"/>
  <c r="CK1199" i="1"/>
  <c r="CK1193" i="1"/>
  <c r="CK1191" i="1"/>
  <c r="CK1184" i="1"/>
  <c r="CK1183" i="1" s="1"/>
  <c r="CK1181" i="1"/>
  <c r="CK1179" i="1"/>
  <c r="CK1177" i="1"/>
  <c r="CK1174" i="1"/>
  <c r="CK1170" i="1"/>
  <c r="CK1169" i="1" s="1"/>
  <c r="CK1168" i="1" s="1"/>
  <c r="CK1163" i="1"/>
  <c r="CK1162" i="1" s="1"/>
  <c r="CK1161" i="1" s="1"/>
  <c r="CK1158" i="1"/>
  <c r="CK1157" i="1" s="1"/>
  <c r="CK1156" i="1" s="1"/>
  <c r="CK1155" i="1" s="1"/>
  <c r="CK1150" i="1"/>
  <c r="CK1149" i="1" s="1"/>
  <c r="CK1148" i="1" s="1"/>
  <c r="CK1147" i="1" s="1"/>
  <c r="CK1146" i="1" s="1"/>
  <c r="CK1145" i="1" s="1"/>
  <c r="CK1143" i="1"/>
  <c r="CK1142" i="1" s="1"/>
  <c r="CK1140" i="1"/>
  <c r="CK1139" i="1" s="1"/>
  <c r="CK1138" i="1" s="1"/>
  <c r="CK1137" i="1" s="1"/>
  <c r="CK1133" i="1"/>
  <c r="CK1132" i="1" s="1"/>
  <c r="CK1131" i="1" s="1"/>
  <c r="CK1130" i="1" s="1"/>
  <c r="CK1128" i="1"/>
  <c r="CK1127" i="1" s="1"/>
  <c r="CK1126" i="1" s="1"/>
  <c r="CK1125" i="1" s="1"/>
  <c r="CK1121" i="1"/>
  <c r="CK1120" i="1" s="1"/>
  <c r="CK1119" i="1" s="1"/>
  <c r="CK1118" i="1" s="1"/>
  <c r="CK1117" i="1" s="1"/>
  <c r="CK1116" i="1" s="1"/>
  <c r="CK1114" i="1"/>
  <c r="CK1113" i="1" s="1"/>
  <c r="CK1111" i="1"/>
  <c r="CK1110" i="1" s="1"/>
  <c r="CK1109" i="1" s="1"/>
  <c r="CK1108" i="1" s="1"/>
  <c r="CK1106" i="1"/>
  <c r="CK1104" i="1"/>
  <c r="CK1100" i="1"/>
  <c r="CK1099" i="1" s="1"/>
  <c r="CK1098" i="1" s="1"/>
  <c r="CK1095" i="1"/>
  <c r="CK1094" i="1" s="1"/>
  <c r="CK1093" i="1" s="1"/>
  <c r="CK1092" i="1" s="1"/>
  <c r="CK1089" i="1"/>
  <c r="CK1088" i="1" s="1"/>
  <c r="CK1087" i="1" s="1"/>
  <c r="CK1086" i="1" s="1"/>
  <c r="CK1085" i="1" s="1"/>
  <c r="CK1082" i="1"/>
  <c r="CK1081" i="1" s="1"/>
  <c r="CK1080" i="1" s="1"/>
  <c r="CK1079" i="1" s="1"/>
  <c r="CK1078" i="1" s="1"/>
  <c r="CK1075" i="1"/>
  <c r="CK1074" i="1" s="1"/>
  <c r="CK1071" i="1"/>
  <c r="CK1070" i="1" s="1"/>
  <c r="CK1069" i="1" s="1"/>
  <c r="CK1068" i="1" s="1"/>
  <c r="CK1066" i="1"/>
  <c r="CK1065" i="1" s="1"/>
  <c r="CK1064" i="1" s="1"/>
  <c r="CK1063" i="1" s="1"/>
  <c r="CK1058" i="1"/>
  <c r="CK1056" i="1"/>
  <c r="CK1054" i="1"/>
  <c r="CK1048" i="1"/>
  <c r="CK1046" i="1"/>
  <c r="CK1039" i="1"/>
  <c r="CK1037" i="1"/>
  <c r="CK1035" i="1"/>
  <c r="CK1032" i="1"/>
  <c r="CK1028" i="1"/>
  <c r="CK1027" i="1" s="1"/>
  <c r="CK1026" i="1" s="1"/>
  <c r="CK1021" i="1"/>
  <c r="CK1020" i="1" s="1"/>
  <c r="CK1019" i="1" s="1"/>
  <c r="CK1016" i="1"/>
  <c r="CK1015" i="1" s="1"/>
  <c r="CK1014" i="1" s="1"/>
  <c r="CK1013" i="1" s="1"/>
  <c r="CK1008" i="1"/>
  <c r="CK1007" i="1" s="1"/>
  <c r="CK1006" i="1" s="1"/>
  <c r="CK1005" i="1" s="1"/>
  <c r="CK1004" i="1" s="1"/>
  <c r="CK1003" i="1" s="1"/>
  <c r="CK1001" i="1"/>
  <c r="CK1000" i="1" s="1"/>
  <c r="CK999" i="1" s="1"/>
  <c r="CK998" i="1" s="1"/>
  <c r="CK997" i="1" s="1"/>
  <c r="CK996" i="1" s="1"/>
  <c r="CK994" i="1"/>
  <c r="CK993" i="1" s="1"/>
  <c r="CK992" i="1" s="1"/>
  <c r="CK991" i="1" s="1"/>
  <c r="CK989" i="1"/>
  <c r="CK988" i="1" s="1"/>
  <c r="CK987" i="1" s="1"/>
  <c r="CK986" i="1" s="1"/>
  <c r="CK982" i="1"/>
  <c r="CK981" i="1" s="1"/>
  <c r="CK980" i="1" s="1"/>
  <c r="CK979" i="1" s="1"/>
  <c r="CK978" i="1" s="1"/>
  <c r="CK977" i="1" s="1"/>
  <c r="CK975" i="1"/>
  <c r="CK974" i="1" s="1"/>
  <c r="CK973" i="1" s="1"/>
  <c r="CK972" i="1" s="1"/>
  <c r="CK969" i="1"/>
  <c r="CK967" i="1"/>
  <c r="CK963" i="1"/>
  <c r="CK962" i="1" s="1"/>
  <c r="CK961" i="1" s="1"/>
  <c r="CK958" i="1"/>
  <c r="CK957" i="1" s="1"/>
  <c r="CK956" i="1" s="1"/>
  <c r="CK955" i="1" s="1"/>
  <c r="CK952" i="1"/>
  <c r="CK951" i="1" s="1"/>
  <c r="CK950" i="1" s="1"/>
  <c r="CK949" i="1" s="1"/>
  <c r="CK948" i="1" s="1"/>
  <c r="CK944" i="1"/>
  <c r="CK943" i="1" s="1"/>
  <c r="CK942" i="1" s="1"/>
  <c r="CK941" i="1" s="1"/>
  <c r="CK940" i="1" s="1"/>
  <c r="CK938" i="1"/>
  <c r="CK937" i="1" s="1"/>
  <c r="CK936" i="1" s="1"/>
  <c r="CK934" i="1"/>
  <c r="CK933" i="1" s="1"/>
  <c r="CK932" i="1" s="1"/>
  <c r="CK929" i="1"/>
  <c r="CK928" i="1" s="1"/>
  <c r="CK927" i="1" s="1"/>
  <c r="CK926" i="1" s="1"/>
  <c r="CK921" i="1"/>
  <c r="CK919" i="1"/>
  <c r="CK917" i="1"/>
  <c r="CK911" i="1"/>
  <c r="CK909" i="1"/>
  <c r="CK902" i="1"/>
  <c r="CK900" i="1"/>
  <c r="CK898" i="1"/>
  <c r="CK896" i="1"/>
  <c r="CK893" i="1"/>
  <c r="CK889" i="1"/>
  <c r="CK888" i="1" s="1"/>
  <c r="CK887" i="1" s="1"/>
  <c r="CK882" i="1"/>
  <c r="CK881" i="1" s="1"/>
  <c r="CK880" i="1" s="1"/>
  <c r="CK877" i="1"/>
  <c r="CK876" i="1" s="1"/>
  <c r="CK875" i="1" s="1"/>
  <c r="CK874" i="1" s="1"/>
  <c r="CK869" i="1"/>
  <c r="CK868" i="1" s="1"/>
  <c r="CK867" i="1" s="1"/>
  <c r="CK866" i="1" s="1"/>
  <c r="CK865" i="1" s="1"/>
  <c r="CK864" i="1" s="1"/>
  <c r="CK862" i="1"/>
  <c r="CK861" i="1" s="1"/>
  <c r="CK860" i="1" s="1"/>
  <c r="CK859" i="1" s="1"/>
  <c r="CK858" i="1" s="1"/>
  <c r="CK857" i="1" s="1"/>
  <c r="CK855" i="1"/>
  <c r="CK854" i="1" s="1"/>
  <c r="CK853" i="1" s="1"/>
  <c r="CK852" i="1" s="1"/>
  <c r="CK850" i="1"/>
  <c r="CK849" i="1" s="1"/>
  <c r="CK848" i="1" s="1"/>
  <c r="CK847" i="1" s="1"/>
  <c r="CK843" i="1"/>
  <c r="CK842" i="1" s="1"/>
  <c r="CK841" i="1" s="1"/>
  <c r="CK840" i="1" s="1"/>
  <c r="CK839" i="1" s="1"/>
  <c r="CK838" i="1" s="1"/>
  <c r="CK835" i="1"/>
  <c r="CK834" i="1" s="1"/>
  <c r="CK832" i="1"/>
  <c r="CK831" i="1" s="1"/>
  <c r="CK830" i="1" s="1"/>
  <c r="CK829" i="1" s="1"/>
  <c r="CK826" i="1"/>
  <c r="CK824" i="1"/>
  <c r="CK820" i="1"/>
  <c r="CK819" i="1" s="1"/>
  <c r="CK818" i="1" s="1"/>
  <c r="CK815" i="1"/>
  <c r="CK814" i="1" s="1"/>
  <c r="CK813" i="1" s="1"/>
  <c r="CK812" i="1" s="1"/>
  <c r="CK809" i="1"/>
  <c r="CK808" i="1" s="1"/>
  <c r="CK807" i="1" s="1"/>
  <c r="CK806" i="1" s="1"/>
  <c r="CK805" i="1" s="1"/>
  <c r="CK801" i="1"/>
  <c r="CK800" i="1" s="1"/>
  <c r="CK799" i="1" s="1"/>
  <c r="CK798" i="1" s="1"/>
  <c r="CK797" i="1" s="1"/>
  <c r="CK795" i="1"/>
  <c r="CK794" i="1" s="1"/>
  <c r="CK793" i="1" s="1"/>
  <c r="CK791" i="1"/>
  <c r="CK790" i="1" s="1"/>
  <c r="CK789" i="1" s="1"/>
  <c r="CK786" i="1"/>
  <c r="CK785" i="1" s="1"/>
  <c r="CK784" i="1" s="1"/>
  <c r="CK783" i="1" s="1"/>
  <c r="CK778" i="1"/>
  <c r="CK776" i="1"/>
  <c r="CK770" i="1"/>
  <c r="CK768" i="1"/>
  <c r="CK761" i="1"/>
  <c r="CK760" i="1" s="1"/>
  <c r="CK758" i="1"/>
  <c r="CK756" i="1"/>
  <c r="CK754" i="1"/>
  <c r="CK751" i="1"/>
  <c r="CK747" i="1"/>
  <c r="CK746" i="1" s="1"/>
  <c r="CK745" i="1" s="1"/>
  <c r="CK739" i="1"/>
  <c r="CK738" i="1" s="1"/>
  <c r="CK737" i="1" s="1"/>
  <c r="CK734" i="1"/>
  <c r="CK733" i="1" s="1"/>
  <c r="CK732" i="1" s="1"/>
  <c r="CK731" i="1" s="1"/>
  <c r="CK726" i="1"/>
  <c r="CK725" i="1" s="1"/>
  <c r="CK724" i="1" s="1"/>
  <c r="CK723" i="1" s="1"/>
  <c r="CK722" i="1" s="1"/>
  <c r="CK721" i="1" s="1"/>
  <c r="CK719" i="1"/>
  <c r="CK718" i="1" s="1"/>
  <c r="CK717" i="1" s="1"/>
  <c r="CK716" i="1" s="1"/>
  <c r="CK715" i="1" s="1"/>
  <c r="CK714" i="1" s="1"/>
  <c r="CK712" i="1"/>
  <c r="CK711" i="1" s="1"/>
  <c r="CK710" i="1" s="1"/>
  <c r="CK709" i="1" s="1"/>
  <c r="CK707" i="1"/>
  <c r="CK706" i="1" s="1"/>
  <c r="CK705" i="1" s="1"/>
  <c r="CK704" i="1" s="1"/>
  <c r="CK700" i="1"/>
  <c r="CK699" i="1" s="1"/>
  <c r="CK698" i="1" s="1"/>
  <c r="CK697" i="1" s="1"/>
  <c r="CK696" i="1" s="1"/>
  <c r="CK695" i="1" s="1"/>
  <c r="CK693" i="1"/>
  <c r="CK692" i="1" s="1"/>
  <c r="CK691" i="1" s="1"/>
  <c r="CK690" i="1" s="1"/>
  <c r="CK687" i="1"/>
  <c r="CK685" i="1"/>
  <c r="CK681" i="1"/>
  <c r="CK680" i="1" s="1"/>
  <c r="CK679" i="1" s="1"/>
  <c r="CK676" i="1"/>
  <c r="CK675" i="1" s="1"/>
  <c r="CK674" i="1" s="1"/>
  <c r="CK673" i="1" s="1"/>
  <c r="CK669" i="1"/>
  <c r="CK668" i="1" s="1"/>
  <c r="CK667" i="1" s="1"/>
  <c r="CK666" i="1" s="1"/>
  <c r="CK665" i="1" s="1"/>
  <c r="CK663" i="1"/>
  <c r="CK662" i="1" s="1"/>
  <c r="CK661" i="1" s="1"/>
  <c r="CK660" i="1" s="1"/>
  <c r="CK658" i="1"/>
  <c r="CK657" i="1" s="1"/>
  <c r="CK656" i="1" s="1"/>
  <c r="CK655" i="1" s="1"/>
  <c r="CK650" i="1"/>
  <c r="CK648" i="1"/>
  <c r="CK642" i="1"/>
  <c r="CK640" i="1"/>
  <c r="CK633" i="1"/>
  <c r="CK631" i="1"/>
  <c r="CK629" i="1"/>
  <c r="CK627" i="1"/>
  <c r="CK624" i="1"/>
  <c r="CK620" i="1"/>
  <c r="CK619" i="1" s="1"/>
  <c r="CK618" i="1" s="1"/>
  <c r="CK613" i="1"/>
  <c r="CK612" i="1" s="1"/>
  <c r="CK611" i="1" s="1"/>
  <c r="CK608" i="1"/>
  <c r="CK607" i="1" s="1"/>
  <c r="CK606" i="1" s="1"/>
  <c r="CK605" i="1" s="1"/>
  <c r="CK600" i="1"/>
  <c r="CK598" i="1"/>
  <c r="CK595" i="1"/>
  <c r="CK593" i="1"/>
  <c r="CK591" i="1"/>
  <c r="CK586" i="1"/>
  <c r="CK584" i="1"/>
  <c r="CK578" i="1"/>
  <c r="CK577" i="1" s="1"/>
  <c r="CK576" i="1" s="1"/>
  <c r="CK575" i="1" s="1"/>
  <c r="CK574" i="1" s="1"/>
  <c r="CK571" i="1"/>
  <c r="CK569" i="1"/>
  <c r="CK566" i="1"/>
  <c r="CK564" i="1"/>
  <c r="CK562" i="1"/>
  <c r="CK555" i="1"/>
  <c r="CK554" i="1" s="1"/>
  <c r="CK553" i="1" s="1"/>
  <c r="CK552" i="1" s="1"/>
  <c r="CK551" i="1" s="1"/>
  <c r="CK549" i="1"/>
  <c r="CK548" i="1" s="1"/>
  <c r="CK546" i="1"/>
  <c r="CK545" i="1" s="1"/>
  <c r="CK542" i="1"/>
  <c r="CK540" i="1"/>
  <c r="CK532" i="1"/>
  <c r="CK529" i="1"/>
  <c r="CK526" i="1"/>
  <c r="CK522" i="1"/>
  <c r="CK520" i="1"/>
  <c r="CK516" i="1"/>
  <c r="CK515" i="1" s="1"/>
  <c r="CK513" i="1"/>
  <c r="CK510" i="1"/>
  <c r="CK506" i="1"/>
  <c r="CK504" i="1"/>
  <c r="CK499" i="1"/>
  <c r="CK496" i="1"/>
  <c r="CK495" i="1" s="1"/>
  <c r="CK491" i="1"/>
  <c r="CK489" i="1"/>
  <c r="CK487" i="1"/>
  <c r="CK484" i="1"/>
  <c r="CK483" i="1" s="1"/>
  <c r="CK479" i="1"/>
  <c r="CK478" i="1" s="1"/>
  <c r="CK477" i="1" s="1"/>
  <c r="CK476" i="1" s="1"/>
  <c r="CK474" i="1"/>
  <c r="CK473" i="1" s="1"/>
  <c r="CK472" i="1" s="1"/>
  <c r="CK471" i="1" s="1"/>
  <c r="CK468" i="1"/>
  <c r="CK466" i="1"/>
  <c r="CK464" i="1"/>
  <c r="CK458" i="1"/>
  <c r="CK455" i="1"/>
  <c r="CK452" i="1"/>
  <c r="CK451" i="1" s="1"/>
  <c r="CK449" i="1"/>
  <c r="CK448" i="1" s="1"/>
  <c r="CK445" i="1"/>
  <c r="CK443" i="1"/>
  <c r="CK438" i="1"/>
  <c r="CK432" i="1"/>
  <c r="CK430" i="1"/>
  <c r="CK428" i="1"/>
  <c r="CK426" i="1"/>
  <c r="CK424" i="1"/>
  <c r="CK422" i="1"/>
  <c r="CK420" i="1"/>
  <c r="CK417" i="1"/>
  <c r="CK415" i="1"/>
  <c r="CK412" i="1"/>
  <c r="CK411" i="1" s="1"/>
  <c r="CK409" i="1"/>
  <c r="CK408" i="1" s="1"/>
  <c r="CK406" i="1"/>
  <c r="CK404" i="1"/>
  <c r="CK402" i="1"/>
  <c r="CK400" i="1"/>
  <c r="CK398" i="1"/>
  <c r="CK396" i="1"/>
  <c r="CK392" i="1"/>
  <c r="CK391" i="1" s="1"/>
  <c r="CK390" i="1" s="1"/>
  <c r="CK388" i="1"/>
  <c r="CK387" i="1" s="1"/>
  <c r="CK386" i="1" s="1"/>
  <c r="CK384" i="1"/>
  <c r="CK383" i="1" s="1"/>
  <c r="CK381" i="1"/>
  <c r="CK380" i="1" s="1"/>
  <c r="CK376" i="1"/>
  <c r="CK375" i="1" s="1"/>
  <c r="CK374" i="1" s="1"/>
  <c r="CK373" i="1" s="1"/>
  <c r="CK370" i="1"/>
  <c r="CK368" i="1"/>
  <c r="CK366" i="1"/>
  <c r="CK364" i="1"/>
  <c r="CK360" i="1"/>
  <c r="CK357" i="1"/>
  <c r="CK354" i="1"/>
  <c r="CK352" i="1"/>
  <c r="CK350" i="1"/>
  <c r="CK342" i="1"/>
  <c r="CK341" i="1" s="1"/>
  <c r="CK340" i="1" s="1"/>
  <c r="CK339" i="1" s="1"/>
  <c r="CK338" i="1" s="1"/>
  <c r="CK337" i="1" s="1"/>
  <c r="CK334" i="1"/>
  <c r="CK331" i="1"/>
  <c r="CK325" i="1"/>
  <c r="CK324" i="1" s="1"/>
  <c r="CK323" i="1" s="1"/>
  <c r="CK322" i="1" s="1"/>
  <c r="CK320" i="1"/>
  <c r="CK318" i="1"/>
  <c r="CK313" i="1"/>
  <c r="CK311" i="1"/>
  <c r="CK309" i="1"/>
  <c r="CK306" i="1"/>
  <c r="CK304" i="1"/>
  <c r="CK302" i="1"/>
  <c r="CK300" i="1"/>
  <c r="CK298" i="1"/>
  <c r="CK295" i="1"/>
  <c r="CK291" i="1"/>
  <c r="CK289" i="1"/>
  <c r="CK284" i="1"/>
  <c r="CK281" i="1"/>
  <c r="CK274" i="1"/>
  <c r="CK272" i="1"/>
  <c r="CK267" i="1"/>
  <c r="CK263" i="1"/>
  <c r="CK257" i="1"/>
  <c r="CK256" i="1" s="1"/>
  <c r="CK255" i="1" s="1"/>
  <c r="CK254" i="1" s="1"/>
  <c r="CK252" i="1"/>
  <c r="CK248" i="1"/>
  <c r="CK246" i="1"/>
  <c r="CK244" i="1"/>
  <c r="CK242" i="1"/>
  <c r="CK237" i="1"/>
  <c r="CK236" i="1" s="1"/>
  <c r="CK235" i="1" s="1"/>
  <c r="CK234" i="1" s="1"/>
  <c r="CK232" i="1"/>
  <c r="CK230" i="1"/>
  <c r="CK224" i="1"/>
  <c r="CK223" i="1" s="1"/>
  <c r="CK222" i="1" s="1"/>
  <c r="CK221" i="1" s="1"/>
  <c r="CK219" i="1"/>
  <c r="CK217" i="1"/>
  <c r="CK215" i="1"/>
  <c r="CK213" i="1"/>
  <c r="CK210" i="1"/>
  <c r="CK208" i="1"/>
  <c r="CK199" i="1"/>
  <c r="CK196" i="1"/>
  <c r="CK189" i="1"/>
  <c r="CK188" i="1" s="1"/>
  <c r="CK187" i="1" s="1"/>
  <c r="CK186" i="1" s="1"/>
  <c r="CK185" i="1" s="1"/>
  <c r="CK180" i="1"/>
  <c r="CK179" i="1" s="1"/>
  <c r="CK178" i="1" s="1"/>
  <c r="CK177" i="1" s="1"/>
  <c r="CK176" i="1" s="1"/>
  <c r="CK174" i="1"/>
  <c r="CK173" i="1" s="1"/>
  <c r="CK171" i="1"/>
  <c r="CK169" i="1"/>
  <c r="CK166" i="1"/>
  <c r="CK165" i="1" s="1"/>
  <c r="CK162" i="1"/>
  <c r="CK160" i="1"/>
  <c r="CK153" i="1"/>
  <c r="CK149" i="1"/>
  <c r="CK143" i="1"/>
  <c r="CK140" i="1"/>
  <c r="CK138" i="1"/>
  <c r="CK134" i="1"/>
  <c r="CK127" i="1"/>
  <c r="CK126" i="1" s="1"/>
  <c r="CK125" i="1" s="1"/>
  <c r="CK124" i="1" s="1"/>
  <c r="CK123" i="1" s="1"/>
  <c r="CK120" i="1"/>
  <c r="CK119" i="1" s="1"/>
  <c r="CK118" i="1" s="1"/>
  <c r="CK117" i="1" s="1"/>
  <c r="CK116" i="1" s="1"/>
  <c r="CK115" i="1" s="1"/>
  <c r="CK113" i="1"/>
  <c r="CK112" i="1" s="1"/>
  <c r="CK111" i="1" s="1"/>
  <c r="CK107" i="1"/>
  <c r="CK106" i="1" s="1"/>
  <c r="CK105" i="1" s="1"/>
  <c r="CK99" i="1"/>
  <c r="CK98" i="1" s="1"/>
  <c r="CK96" i="1"/>
  <c r="CK94" i="1"/>
  <c r="CK86" i="1"/>
  <c r="CK85" i="1" s="1"/>
  <c r="CK84" i="1" s="1"/>
  <c r="CK83" i="1" s="1"/>
  <c r="CK82" i="1" s="1"/>
  <c r="CK80" i="1"/>
  <c r="CK79" i="1" s="1"/>
  <c r="CK78" i="1" s="1"/>
  <c r="CK76" i="1"/>
  <c r="CK75" i="1" s="1"/>
  <c r="CK72" i="1"/>
  <c r="CK71" i="1" s="1"/>
  <c r="CK67" i="1"/>
  <c r="CK66" i="1" s="1"/>
  <c r="CK65" i="1" s="1"/>
  <c r="CK64" i="1" s="1"/>
  <c r="CK60" i="1"/>
  <c r="CK59" i="1" s="1"/>
  <c r="CK58" i="1" s="1"/>
  <c r="CK57" i="1" s="1"/>
  <c r="CK53" i="1"/>
  <c r="CK52" i="1" s="1"/>
  <c r="CK51" i="1" s="1"/>
  <c r="CK50" i="1" s="1"/>
  <c r="CK49" i="1" s="1"/>
  <c r="CK48" i="1" s="1"/>
  <c r="CK46" i="1"/>
  <c r="CK45" i="1" s="1"/>
  <c r="CK44" i="1" s="1"/>
  <c r="CK43" i="1" s="1"/>
  <c r="CK42" i="1" s="1"/>
  <c r="CK41" i="1" s="1"/>
  <c r="CK39" i="1"/>
  <c r="CK38" i="1" s="1"/>
  <c r="CK37" i="1" s="1"/>
  <c r="CK33" i="1"/>
  <c r="CK30" i="1"/>
  <c r="CK27" i="1"/>
  <c r="CK25" i="1"/>
  <c r="CK22" i="1"/>
  <c r="CK966" i="1" l="1"/>
  <c r="CK965" i="1" s="1"/>
  <c r="CK960" i="1" s="1"/>
  <c r="CK954" i="1" s="1"/>
  <c r="CK947" i="1" s="1"/>
  <c r="CK1338" i="1"/>
  <c r="CK1337" i="1" s="1"/>
  <c r="CK1336" i="1" s="1"/>
  <c r="CK1335" i="1" s="1"/>
  <c r="CK2603" i="1"/>
  <c r="CK2602" i="1" s="1"/>
  <c r="CK2601" i="1" s="1"/>
  <c r="CK2600" i="1" s="1"/>
  <c r="CN271" i="1"/>
  <c r="CN270" i="1" s="1"/>
  <c r="CN269" i="1" s="1"/>
  <c r="CN2602" i="1"/>
  <c r="CN2601" i="1" s="1"/>
  <c r="CK229" i="1"/>
  <c r="CK228" i="1" s="1"/>
  <c r="CK227" i="1" s="1"/>
  <c r="CN2617" i="1"/>
  <c r="CN2616" i="1" s="1"/>
  <c r="CN1751" i="1"/>
  <c r="CN1750" i="1" s="1"/>
  <c r="CN207" i="1"/>
  <c r="CN280" i="1"/>
  <c r="CN279" i="1" s="1"/>
  <c r="CN278" i="1" s="1"/>
  <c r="CN330" i="1"/>
  <c r="CN329" i="1" s="1"/>
  <c r="CN328" i="1" s="1"/>
  <c r="CN327" i="1" s="1"/>
  <c r="CN823" i="1"/>
  <c r="CN822" i="1" s="1"/>
  <c r="CN817" i="1" s="1"/>
  <c r="CN811" i="1" s="1"/>
  <c r="CN804" i="1" s="1"/>
  <c r="CN1692" i="1"/>
  <c r="CN1691" i="1" s="1"/>
  <c r="CN2584" i="1"/>
  <c r="CN356" i="1"/>
  <c r="CK519" i="1"/>
  <c r="CN2427" i="1"/>
  <c r="CN2426" i="1" s="1"/>
  <c r="CN2425" i="1" s="1"/>
  <c r="CN2424" i="1" s="1"/>
  <c r="CN684" i="1"/>
  <c r="CN683" i="1" s="1"/>
  <c r="CN678" i="1" s="1"/>
  <c r="CN672" i="1" s="1"/>
  <c r="CN671" i="1" s="1"/>
  <c r="CN767" i="1"/>
  <c r="CN766" i="1" s="1"/>
  <c r="CN765" i="1" s="1"/>
  <c r="CN764" i="1" s="1"/>
  <c r="CN966" i="1"/>
  <c r="CN965" i="1" s="1"/>
  <c r="CN960" i="1" s="1"/>
  <c r="CN954" i="1" s="1"/>
  <c r="CN947" i="1" s="1"/>
  <c r="CK498" i="1"/>
  <c r="CK2302" i="1"/>
  <c r="CK2352" i="1"/>
  <c r="CK2351" i="1" s="1"/>
  <c r="CK2350" i="1" s="1"/>
  <c r="CN1338" i="1"/>
  <c r="CN1337" i="1" s="1"/>
  <c r="CN1336" i="1" s="1"/>
  <c r="CN1335" i="1" s="1"/>
  <c r="CN1441" i="1"/>
  <c r="CN1493" i="1"/>
  <c r="CN1492" i="1" s="1"/>
  <c r="CN1491" i="1" s="1"/>
  <c r="CN1490" i="1" s="1"/>
  <c r="CN1534" i="1"/>
  <c r="CN1533" i="1" s="1"/>
  <c r="CN1528" i="1" s="1"/>
  <c r="CN1522" i="1" s="1"/>
  <c r="CN1515" i="1" s="1"/>
  <c r="CN2250" i="1"/>
  <c r="CN2249" i="1" s="1"/>
  <c r="CN2248" i="1" s="1"/>
  <c r="CN2247" i="1" s="1"/>
  <c r="CK21" i="1"/>
  <c r="CK437" i="1"/>
  <c r="CK539" i="1"/>
  <c r="CK538" i="1" s="1"/>
  <c r="CK537" i="1" s="1"/>
  <c r="CK536" i="1" s="1"/>
  <c r="CK1719" i="1"/>
  <c r="CK2138" i="1"/>
  <c r="CK2472" i="1"/>
  <c r="CK2471" i="1" s="1"/>
  <c r="CK2557" i="1"/>
  <c r="CK2556" i="1" s="1"/>
  <c r="CK2555" i="1" s="1"/>
  <c r="CK2554" i="1" s="1"/>
  <c r="CK2553" i="1" s="1"/>
  <c r="CN262" i="1"/>
  <c r="CN261" i="1" s="1"/>
  <c r="CN260" i="1" s="1"/>
  <c r="CN259" i="1" s="1"/>
  <c r="CN647" i="1"/>
  <c r="CN646" i="1" s="1"/>
  <c r="CN645" i="1" s="1"/>
  <c r="CN1482" i="1"/>
  <c r="CN1481" i="1" s="1"/>
  <c r="CN1480" i="1" s="1"/>
  <c r="CN2019" i="1"/>
  <c r="CN2018" i="1" s="1"/>
  <c r="CN2302" i="1"/>
  <c r="CK1601" i="1"/>
  <c r="CK1600" i="1" s="1"/>
  <c r="CK1595" i="1" s="1"/>
  <c r="CK1594" i="1" s="1"/>
  <c r="CN168" i="1"/>
  <c r="CN164" i="1" s="1"/>
  <c r="CN317" i="1"/>
  <c r="CN316" i="1" s="1"/>
  <c r="CN315" i="1" s="1"/>
  <c r="CN2352" i="1"/>
  <c r="CN2351" i="1" s="1"/>
  <c r="CN2350" i="1" s="1"/>
  <c r="CN2763" i="1"/>
  <c r="CN2762" i="1" s="1"/>
  <c r="CN2761" i="1" s="1"/>
  <c r="CN2755" i="1" s="1"/>
  <c r="CK29" i="1"/>
  <c r="CK159" i="1"/>
  <c r="CK158" i="1" s="1"/>
  <c r="CK639" i="1"/>
  <c r="CK638" i="1" s="1"/>
  <c r="CK637" i="1" s="1"/>
  <c r="CK636" i="1" s="1"/>
  <c r="CK2639" i="1"/>
  <c r="CK2738" i="1"/>
  <c r="CK2737" i="1" s="1"/>
  <c r="CK2736" i="1" s="1"/>
  <c r="CK2735" i="1" s="1"/>
  <c r="CK2763" i="1"/>
  <c r="CK2762" i="1" s="1"/>
  <c r="CK2761" i="1" s="1"/>
  <c r="CK2755" i="1" s="1"/>
  <c r="CN1103" i="1"/>
  <c r="CN1102" i="1" s="1"/>
  <c r="CN1097" i="1" s="1"/>
  <c r="CN1091" i="1" s="1"/>
  <c r="CN1084" i="1" s="1"/>
  <c r="CN2634" i="1"/>
  <c r="CN2718" i="1"/>
  <c r="CN2717" i="1" s="1"/>
  <c r="CK568" i="1"/>
  <c r="CK597" i="1"/>
  <c r="CK767" i="1"/>
  <c r="CK766" i="1" s="1"/>
  <c r="CK765" i="1" s="1"/>
  <c r="CK764" i="1" s="1"/>
  <c r="CK1103" i="1"/>
  <c r="CK1102" i="1" s="1"/>
  <c r="CK1392" i="1"/>
  <c r="CK1391" i="1" s="1"/>
  <c r="CK1386" i="1" s="1"/>
  <c r="CK1380" i="1" s="1"/>
  <c r="CK1373" i="1" s="1"/>
  <c r="CK1482" i="1"/>
  <c r="CK1481" i="1" s="1"/>
  <c r="CK1480" i="1" s="1"/>
  <c r="CK2774" i="1"/>
  <c r="CK2773" i="1" s="1"/>
  <c r="CK2772" i="1" s="1"/>
  <c r="CK2771" i="1" s="1"/>
  <c r="CK2770" i="1" s="1"/>
  <c r="CK2769" i="1" s="1"/>
  <c r="CN297" i="1"/>
  <c r="CK207" i="1"/>
  <c r="CK262" i="1"/>
  <c r="CK261" i="1" s="1"/>
  <c r="CK260" i="1" s="1"/>
  <c r="CK280" i="1"/>
  <c r="CK279" i="1" s="1"/>
  <c r="CK278" i="1" s="1"/>
  <c r="CK1686" i="1"/>
  <c r="CK1685" i="1" s="1"/>
  <c r="CK1713" i="1"/>
  <c r="CK1807" i="1"/>
  <c r="CK1806" i="1" s="1"/>
  <c r="CK2293" i="1"/>
  <c r="CN568" i="1"/>
  <c r="CN1686" i="1"/>
  <c r="CN1685" i="1" s="1"/>
  <c r="CN1807" i="1"/>
  <c r="CN1806" i="1" s="1"/>
  <c r="CN1918" i="1"/>
  <c r="CN1917" i="1" s="1"/>
  <c r="CN1924" i="1"/>
  <c r="CN1923" i="1" s="1"/>
  <c r="CN2725" i="1"/>
  <c r="CN2724" i="1" s="1"/>
  <c r="CN363" i="1"/>
  <c r="CN1564" i="1"/>
  <c r="CN1563" i="1" s="1"/>
  <c r="CN1950" i="1"/>
  <c r="CN1949" i="1" s="1"/>
  <c r="CK195" i="1"/>
  <c r="CK194" i="1" s="1"/>
  <c r="CK193" i="1" s="1"/>
  <c r="CK192" i="1" s="1"/>
  <c r="CK184" i="1" s="1"/>
  <c r="CK212" i="1"/>
  <c r="CK271" i="1"/>
  <c r="CK270" i="1" s="1"/>
  <c r="CK269" i="1" s="1"/>
  <c r="CK288" i="1"/>
  <c r="CK414" i="1"/>
  <c r="CK1692" i="1"/>
  <c r="CK1691" i="1" s="1"/>
  <c r="CK1999" i="1"/>
  <c r="CK1998" i="1" s="1"/>
  <c r="CK1997" i="1" s="1"/>
  <c r="CK1996" i="1" s="1"/>
  <c r="CN159" i="1"/>
  <c r="CN158" i="1" s="1"/>
  <c r="CN195" i="1"/>
  <c r="CN194" i="1" s="1"/>
  <c r="CN193" i="1" s="1"/>
  <c r="CN192" i="1" s="1"/>
  <c r="CN184" i="1" s="1"/>
  <c r="CN1045" i="1"/>
  <c r="CN1044" i="1" s="1"/>
  <c r="CN1043" i="1" s="1"/>
  <c r="CN1042" i="1" s="1"/>
  <c r="CN2116" i="1"/>
  <c r="CN2115" i="1" s="1"/>
  <c r="CN2750" i="1"/>
  <c r="CN2749" i="1" s="1"/>
  <c r="CN2748" i="1" s="1"/>
  <c r="CN2747" i="1" s="1"/>
  <c r="CN604" i="1"/>
  <c r="CK148" i="1"/>
  <c r="CK147" i="1" s="1"/>
  <c r="CK146" i="1" s="1"/>
  <c r="CK145" i="1" s="1"/>
  <c r="CK647" i="1"/>
  <c r="CK646" i="1" s="1"/>
  <c r="CK645" i="1" s="1"/>
  <c r="CK1346" i="1"/>
  <c r="CK1345" i="1" s="1"/>
  <c r="CK1344" i="1" s="1"/>
  <c r="CK1334" i="1" s="1"/>
  <c r="CK1474" i="1"/>
  <c r="CK1473" i="1" s="1"/>
  <c r="CK1472" i="1" s="1"/>
  <c r="CK1471" i="1" s="1"/>
  <c r="CK1751" i="1"/>
  <c r="CK1750" i="1" s="1"/>
  <c r="CK2152" i="1"/>
  <c r="CK2235" i="1"/>
  <c r="CK2400" i="1"/>
  <c r="CK2399" i="1" s="1"/>
  <c r="CK2398" i="1" s="1"/>
  <c r="CK2397" i="1" s="1"/>
  <c r="CK2573" i="1"/>
  <c r="CN21" i="1"/>
  <c r="CN29" i="1"/>
  <c r="CN93" i="1"/>
  <c r="CN92" i="1" s="1"/>
  <c r="CN91" i="1" s="1"/>
  <c r="CN90" i="1" s="1"/>
  <c r="CN89" i="1" s="1"/>
  <c r="CN88" i="1" s="1"/>
  <c r="CN148" i="1"/>
  <c r="CN147" i="1" s="1"/>
  <c r="CN146" i="1" s="1"/>
  <c r="CN145" i="1" s="1"/>
  <c r="CN395" i="1"/>
  <c r="CN419" i="1"/>
  <c r="CN775" i="1"/>
  <c r="CN774" i="1" s="1"/>
  <c r="CN773" i="1" s="1"/>
  <c r="CN763" i="1" s="1"/>
  <c r="CN916" i="1"/>
  <c r="CN915" i="1" s="1"/>
  <c r="CN914" i="1" s="1"/>
  <c r="CN1190" i="1"/>
  <c r="CN1189" i="1" s="1"/>
  <c r="CN1188" i="1" s="1"/>
  <c r="CN1187" i="1" s="1"/>
  <c r="CN1423" i="1"/>
  <c r="CN1422" i="1" s="1"/>
  <c r="CN2011" i="1"/>
  <c r="CN2010" i="1" s="1"/>
  <c r="CN2009" i="1" s="1"/>
  <c r="CN2008" i="1" s="1"/>
  <c r="CN2065" i="1"/>
  <c r="CN2339" i="1"/>
  <c r="CN2338" i="1" s="1"/>
  <c r="CN2337" i="1" s="1"/>
  <c r="CN2373" i="1"/>
  <c r="CN2410" i="1"/>
  <c r="CN2409" i="1" s="1"/>
  <c r="CN2408" i="1" s="1"/>
  <c r="CN2407" i="1" s="1"/>
  <c r="CN2557" i="1"/>
  <c r="CN2556" i="1" s="1"/>
  <c r="CN2555" i="1" s="1"/>
  <c r="CN2554" i="1" s="1"/>
  <c r="CN2553" i="1" s="1"/>
  <c r="CN2774" i="1"/>
  <c r="CN2773" i="1" s="1"/>
  <c r="CN2772" i="1" s="1"/>
  <c r="CN2771" i="1" s="1"/>
  <c r="CN2770" i="1" s="1"/>
  <c r="CN2769" i="1" s="1"/>
  <c r="CK419" i="1"/>
  <c r="CK2030" i="1"/>
  <c r="CK2029" i="1" s="1"/>
  <c r="CK2116" i="1"/>
  <c r="CK2115" i="1" s="1"/>
  <c r="CK2316" i="1"/>
  <c r="CK2315" i="1" s="1"/>
  <c r="CK2314" i="1" s="1"/>
  <c r="CK2313" i="1" s="1"/>
  <c r="CK2312" i="1" s="1"/>
  <c r="CK2373" i="1"/>
  <c r="CN349" i="1"/>
  <c r="CN437" i="1"/>
  <c r="CN750" i="1"/>
  <c r="CN749" i="1" s="1"/>
  <c r="CN744" i="1" s="1"/>
  <c r="CN743" i="1" s="1"/>
  <c r="CN1136" i="1"/>
  <c r="CN1135" i="1" s="1"/>
  <c r="CN1601" i="1"/>
  <c r="CN1600" i="1" s="1"/>
  <c r="CN1595" i="1" s="1"/>
  <c r="CN1594" i="1" s="1"/>
  <c r="CN1795" i="1"/>
  <c r="CN1794" i="1" s="1"/>
  <c r="CN1793" i="1" s="1"/>
  <c r="CN2366" i="1"/>
  <c r="CN2464" i="1"/>
  <c r="CN2463" i="1" s="1"/>
  <c r="CN2639" i="1"/>
  <c r="CK330" i="1"/>
  <c r="CK329" i="1" s="1"/>
  <c r="CK328" i="1" s="1"/>
  <c r="CK327" i="1" s="1"/>
  <c r="CK454" i="1"/>
  <c r="CK525" i="1"/>
  <c r="CK590" i="1"/>
  <c r="CK684" i="1"/>
  <c r="CK683" i="1" s="1"/>
  <c r="CK678" i="1" s="1"/>
  <c r="CK672" i="1" s="1"/>
  <c r="CK671" i="1" s="1"/>
  <c r="CK775" i="1"/>
  <c r="CK774" i="1" s="1"/>
  <c r="CK773" i="1" s="1"/>
  <c r="CK1045" i="1"/>
  <c r="CK1044" i="1" s="1"/>
  <c r="CK1043" i="1" s="1"/>
  <c r="CK1042" i="1" s="1"/>
  <c r="CK1423" i="1"/>
  <c r="CK1422" i="1" s="1"/>
  <c r="CK2250" i="1"/>
  <c r="CK2249" i="1" s="1"/>
  <c r="CK2248" i="1" s="1"/>
  <c r="CK2247" i="1" s="1"/>
  <c r="CK2464" i="1"/>
  <c r="CK2463" i="1" s="1"/>
  <c r="CK2595" i="1"/>
  <c r="CK2634" i="1"/>
  <c r="CK2653" i="1"/>
  <c r="CK2652" i="1" s="1"/>
  <c r="CK2651" i="1" s="1"/>
  <c r="CK2650" i="1" s="1"/>
  <c r="CK2711" i="1"/>
  <c r="CK2710" i="1" s="1"/>
  <c r="CN454" i="1"/>
  <c r="CN597" i="1"/>
  <c r="CN623" i="1"/>
  <c r="CN622" i="1" s="1"/>
  <c r="CN617" i="1" s="1"/>
  <c r="CN616" i="1" s="1"/>
  <c r="CN908" i="1"/>
  <c r="CN907" i="1" s="1"/>
  <c r="CN906" i="1" s="1"/>
  <c r="CN905" i="1" s="1"/>
  <c r="CN1250" i="1"/>
  <c r="CN1249" i="1" s="1"/>
  <c r="CN1244" i="1" s="1"/>
  <c r="CN1238" i="1" s="1"/>
  <c r="CN1231" i="1" s="1"/>
  <c r="CN1346" i="1"/>
  <c r="CN1345" i="1" s="1"/>
  <c r="CN1344" i="1" s="1"/>
  <c r="CN1392" i="1"/>
  <c r="CN1391" i="1" s="1"/>
  <c r="CN1386" i="1" s="1"/>
  <c r="CN1380" i="1" s="1"/>
  <c r="CN1373" i="1" s="1"/>
  <c r="CN1411" i="1"/>
  <c r="CN1410" i="1" s="1"/>
  <c r="CN1460" i="1"/>
  <c r="CN1459" i="1" s="1"/>
  <c r="CN1454" i="1" s="1"/>
  <c r="CN1453" i="1" s="1"/>
  <c r="CN1474" i="1"/>
  <c r="CN1473" i="1" s="1"/>
  <c r="CN1472" i="1" s="1"/>
  <c r="CN1471" i="1" s="1"/>
  <c r="CN1713" i="1"/>
  <c r="CN1719" i="1"/>
  <c r="CN1760" i="1"/>
  <c r="CN1756" i="1" s="1"/>
  <c r="CN1984" i="1"/>
  <c r="CN1983" i="1" s="1"/>
  <c r="CN1982" i="1" s="1"/>
  <c r="CN1981" i="1" s="1"/>
  <c r="CN1980" i="1" s="1"/>
  <c r="CN1999" i="1"/>
  <c r="CN1998" i="1" s="1"/>
  <c r="CN1997" i="1" s="1"/>
  <c r="CN1996" i="1" s="1"/>
  <c r="CN2138" i="1"/>
  <c r="CN2152" i="1"/>
  <c r="CN2170" i="1"/>
  <c r="CN2169" i="1" s="1"/>
  <c r="CN2168" i="1" s="1"/>
  <c r="CN2167" i="1" s="1"/>
  <c r="CN2200" i="1"/>
  <c r="CN2199" i="1" s="1"/>
  <c r="CN2198" i="1" s="1"/>
  <c r="CN2197" i="1" s="1"/>
  <c r="CN2218" i="1"/>
  <c r="CN2235" i="1"/>
  <c r="CN2400" i="1"/>
  <c r="CN2399" i="1" s="1"/>
  <c r="CN2398" i="1" s="1"/>
  <c r="CN2397" i="1" s="1"/>
  <c r="CN2653" i="1"/>
  <c r="CN2652" i="1" s="1"/>
  <c r="CN2651" i="1" s="1"/>
  <c r="CN2650" i="1" s="1"/>
  <c r="CK93" i="1"/>
  <c r="CK92" i="1" s="1"/>
  <c r="CK91" i="1" s="1"/>
  <c r="CK90" i="1" s="1"/>
  <c r="CK89" i="1" s="1"/>
  <c r="CK88" i="1" s="1"/>
  <c r="CK168" i="1"/>
  <c r="CK164" i="1" s="1"/>
  <c r="CK363" i="1"/>
  <c r="CK241" i="1"/>
  <c r="CK240" i="1" s="1"/>
  <c r="CK239" i="1" s="1"/>
  <c r="CK226" i="1" s="1"/>
  <c r="CK308" i="1"/>
  <c r="CK379" i="1"/>
  <c r="CK463" i="1"/>
  <c r="CK462" i="1" s="1"/>
  <c r="CK461" i="1" s="1"/>
  <c r="CK460" i="1" s="1"/>
  <c r="CK486" i="1"/>
  <c r="CK482" i="1" s="1"/>
  <c r="CK481" i="1" s="1"/>
  <c r="CK133" i="1"/>
  <c r="CK132" i="1" s="1"/>
  <c r="CK131" i="1" s="1"/>
  <c r="CK130" i="1" s="1"/>
  <c r="CK297" i="1"/>
  <c r="CK317" i="1"/>
  <c r="CK316" i="1" s="1"/>
  <c r="CK315" i="1" s="1"/>
  <c r="CK349" i="1"/>
  <c r="CK356" i="1"/>
  <c r="CK395" i="1"/>
  <c r="CK916" i="1"/>
  <c r="CK915" i="1" s="1"/>
  <c r="CK914" i="1" s="1"/>
  <c r="CK623" i="1"/>
  <c r="CK622" i="1" s="1"/>
  <c r="CK617" i="1" s="1"/>
  <c r="CK616" i="1" s="1"/>
  <c r="CK1441" i="1"/>
  <c r="CK1534" i="1"/>
  <c r="CK1533" i="1" s="1"/>
  <c r="CK1528" i="1" s="1"/>
  <c r="CK1522" i="1" s="1"/>
  <c r="CK1515" i="1" s="1"/>
  <c r="CK1614" i="1"/>
  <c r="CK1613" i="1" s="1"/>
  <c r="CK1612" i="1" s="1"/>
  <c r="CK1611" i="1" s="1"/>
  <c r="CK1610" i="1" s="1"/>
  <c r="CK1827" i="1"/>
  <c r="CK1826" i="1" s="1"/>
  <c r="CK1825" i="1" s="1"/>
  <c r="CK1824" i="1" s="1"/>
  <c r="CK1823" i="1" s="1"/>
  <c r="CK2218" i="1"/>
  <c r="CK2410" i="1"/>
  <c r="CK2409" i="1" s="1"/>
  <c r="CK2408" i="1" s="1"/>
  <c r="CK2407" i="1" s="1"/>
  <c r="CK2584" i="1"/>
  <c r="CK2675" i="1"/>
  <c r="CK2674" i="1" s="1"/>
  <c r="CK2685" i="1"/>
  <c r="CK2684" i="1" s="1"/>
  <c r="CK2683" i="1" s="1"/>
  <c r="CN463" i="1"/>
  <c r="CN462" i="1" s="1"/>
  <c r="CN461" i="1" s="1"/>
  <c r="CN460" i="1" s="1"/>
  <c r="CN486" i="1"/>
  <c r="CN482" i="1" s="1"/>
  <c r="CN481" i="1" s="1"/>
  <c r="CN498" i="1"/>
  <c r="CN561" i="1"/>
  <c r="CN788" i="1"/>
  <c r="CN782" i="1" s="1"/>
  <c r="CN781" i="1" s="1"/>
  <c r="CN1173" i="1"/>
  <c r="CN1172" i="1" s="1"/>
  <c r="CN1167" i="1" s="1"/>
  <c r="CN1166" i="1" s="1"/>
  <c r="CN1321" i="1"/>
  <c r="CN1320" i="1" s="1"/>
  <c r="CN1315" i="1" s="1"/>
  <c r="CN1314" i="1" s="1"/>
  <c r="CN1582" i="1"/>
  <c r="CN1626" i="1"/>
  <c r="CN1625" i="1" s="1"/>
  <c r="CN1729" i="1"/>
  <c r="CN1728" i="1" s="1"/>
  <c r="CN1938" i="1"/>
  <c r="CN1937" i="1" s="1"/>
  <c r="CN2316" i="1"/>
  <c r="CN2315" i="1" s="1"/>
  <c r="CN2314" i="1" s="1"/>
  <c r="CN2313" i="1" s="1"/>
  <c r="CN2312" i="1" s="1"/>
  <c r="CN2493" i="1"/>
  <c r="CN2502" i="1"/>
  <c r="CN2685" i="1"/>
  <c r="CN2684" i="1" s="1"/>
  <c r="CN2683" i="1" s="1"/>
  <c r="CK561" i="1"/>
  <c r="CK750" i="1"/>
  <c r="CK749" i="1" s="1"/>
  <c r="CK744" i="1" s="1"/>
  <c r="CK743" i="1" s="1"/>
  <c r="CK908" i="1"/>
  <c r="CK907" i="1" s="1"/>
  <c r="CK906" i="1" s="1"/>
  <c r="CK905" i="1" s="1"/>
  <c r="CK1062" i="1"/>
  <c r="CK1061" i="1" s="1"/>
  <c r="CK1190" i="1"/>
  <c r="CK1189" i="1" s="1"/>
  <c r="CK1188" i="1" s="1"/>
  <c r="CK1187" i="1" s="1"/>
  <c r="CK1321" i="1"/>
  <c r="CK1320" i="1" s="1"/>
  <c r="CK1315" i="1" s="1"/>
  <c r="CK1314" i="1" s="1"/>
  <c r="CK1739" i="1"/>
  <c r="CK1738" i="1" s="1"/>
  <c r="CK1924" i="1"/>
  <c r="CK1923" i="1" s="1"/>
  <c r="CK2011" i="1"/>
  <c r="CK2010" i="1" s="1"/>
  <c r="CK2009" i="1" s="1"/>
  <c r="CK2008" i="1" s="1"/>
  <c r="CK2019" i="1"/>
  <c r="CK2018" i="1" s="1"/>
  <c r="CK2102" i="1"/>
  <c r="CK2200" i="1"/>
  <c r="CK2199" i="1" s="1"/>
  <c r="CK2198" i="1" s="1"/>
  <c r="CK2197" i="1" s="1"/>
  <c r="CK2427" i="1"/>
  <c r="CK2426" i="1" s="1"/>
  <c r="CK2425" i="1" s="1"/>
  <c r="CK2424" i="1" s="1"/>
  <c r="CK2483" i="1"/>
  <c r="CK2617" i="1"/>
  <c r="CK2616" i="1" s="1"/>
  <c r="CK2725" i="1"/>
  <c r="CK2724" i="1" s="1"/>
  <c r="CN212" i="1"/>
  <c r="CN206" i="1" s="1"/>
  <c r="CN205" i="1" s="1"/>
  <c r="CN204" i="1" s="1"/>
  <c r="CN241" i="1"/>
  <c r="CN240" i="1" s="1"/>
  <c r="CN239" i="1" s="1"/>
  <c r="CN308" i="1"/>
  <c r="CN525" i="1"/>
  <c r="CN539" i="1"/>
  <c r="CN538" i="1" s="1"/>
  <c r="CN537" i="1" s="1"/>
  <c r="CN536" i="1" s="1"/>
  <c r="CN639" i="1"/>
  <c r="CN638" i="1" s="1"/>
  <c r="CN637" i="1" s="1"/>
  <c r="CN636" i="1" s="1"/>
  <c r="CN1302" i="1"/>
  <c r="CN1614" i="1"/>
  <c r="CN1613" i="1" s="1"/>
  <c r="CN1612" i="1" s="1"/>
  <c r="CN1611" i="1" s="1"/>
  <c r="CN1610" i="1" s="1"/>
  <c r="CN1701" i="1"/>
  <c r="CN1700" i="1" s="1"/>
  <c r="CN2293" i="1"/>
  <c r="CN2483" i="1"/>
  <c r="CN2595" i="1"/>
  <c r="CN2623" i="1"/>
  <c r="CK1773" i="1"/>
  <c r="CK1772" i="1" s="1"/>
  <c r="CK1771" i="1" s="1"/>
  <c r="CN2472" i="1"/>
  <c r="CN2471" i="1" s="1"/>
  <c r="CN2573" i="1"/>
  <c r="CN2675" i="1"/>
  <c r="CN2674" i="1" s="1"/>
  <c r="CK583" i="1"/>
  <c r="CK582" i="1" s="1"/>
  <c r="CK581" i="1" s="1"/>
  <c r="CK823" i="1"/>
  <c r="CK822" i="1" s="1"/>
  <c r="CK817" i="1" s="1"/>
  <c r="CK811" i="1" s="1"/>
  <c r="CK804" i="1" s="1"/>
  <c r="CK1173" i="1"/>
  <c r="CK1172" i="1" s="1"/>
  <c r="CK1167" i="1" s="1"/>
  <c r="CK1166" i="1" s="1"/>
  <c r="CK1198" i="1"/>
  <c r="CK1197" i="1" s="1"/>
  <c r="CK1196" i="1" s="1"/>
  <c r="CK1186" i="1" s="1"/>
  <c r="CK1250" i="1"/>
  <c r="CK1249" i="1" s="1"/>
  <c r="CK1244" i="1" s="1"/>
  <c r="CK1238" i="1" s="1"/>
  <c r="CK1231" i="1" s="1"/>
  <c r="CK1355" i="1"/>
  <c r="CK1354" i="1" s="1"/>
  <c r="CK1729" i="1"/>
  <c r="CK1728" i="1" s="1"/>
  <c r="CK1795" i="1"/>
  <c r="CK1794" i="1" s="1"/>
  <c r="CK1793" i="1" s="1"/>
  <c r="CK1918" i="1"/>
  <c r="CK1917" i="1" s="1"/>
  <c r="CK1984" i="1"/>
  <c r="CK1983" i="1" s="1"/>
  <c r="CK1982" i="1" s="1"/>
  <c r="CK1981" i="1" s="1"/>
  <c r="CK1980" i="1" s="1"/>
  <c r="CK2170" i="1"/>
  <c r="CK2169" i="1" s="1"/>
  <c r="CK2168" i="1" s="1"/>
  <c r="CK2167" i="1" s="1"/>
  <c r="CK2339" i="1"/>
  <c r="CK2338" i="1" s="1"/>
  <c r="CK2337" i="1" s="1"/>
  <c r="CK2366" i="1"/>
  <c r="CK2623" i="1"/>
  <c r="CK2750" i="1"/>
  <c r="CK2749" i="1" s="1"/>
  <c r="CK2748" i="1" s="1"/>
  <c r="CK2747" i="1" s="1"/>
  <c r="CN133" i="1"/>
  <c r="CN132" i="1" s="1"/>
  <c r="CN131" i="1" s="1"/>
  <c r="CN130" i="1" s="1"/>
  <c r="CN229" i="1"/>
  <c r="CN228" i="1" s="1"/>
  <c r="CN227" i="1" s="1"/>
  <c r="CN288" i="1"/>
  <c r="CN414" i="1"/>
  <c r="CN519" i="1"/>
  <c r="CN590" i="1"/>
  <c r="CN1827" i="1"/>
  <c r="CN1826" i="1" s="1"/>
  <c r="CN1825" i="1" s="1"/>
  <c r="CN1824" i="1" s="1"/>
  <c r="CN1823" i="1" s="1"/>
  <c r="CN1873" i="1"/>
  <c r="CN1872" i="1" s="1"/>
  <c r="CN1871" i="1" s="1"/>
  <c r="CN1870" i="1" s="1"/>
  <c r="CN1863" i="1" s="1"/>
  <c r="CN2030" i="1"/>
  <c r="CN2029" i="1" s="1"/>
  <c r="CN2083" i="1"/>
  <c r="CN2711" i="1"/>
  <c r="CN2710" i="1" s="1"/>
  <c r="CN2738" i="1"/>
  <c r="CN2737" i="1" s="1"/>
  <c r="CN2736" i="1" s="1"/>
  <c r="CN2735" i="1" s="1"/>
  <c r="CN104" i="1"/>
  <c r="CN103" i="1" s="1"/>
  <c r="CN102" i="1" s="1"/>
  <c r="CN703" i="1"/>
  <c r="CN702" i="1" s="1"/>
  <c r="CN1124" i="1"/>
  <c r="CN1123" i="1" s="1"/>
  <c r="CN1154" i="1"/>
  <c r="CN2102" i="1"/>
  <c r="CN2126" i="1"/>
  <c r="CK985" i="1"/>
  <c r="CK984" i="1" s="1"/>
  <c r="CK1124" i="1"/>
  <c r="CK1123" i="1" s="1"/>
  <c r="CN931" i="1"/>
  <c r="CN925" i="1" s="1"/>
  <c r="CN924" i="1" s="1"/>
  <c r="CN985" i="1"/>
  <c r="CN984" i="1" s="1"/>
  <c r="CN1638" i="1"/>
  <c r="CN1637" i="1" s="1"/>
  <c r="CN2257" i="1"/>
  <c r="CN2256" i="1" s="1"/>
  <c r="CN2255" i="1" s="1"/>
  <c r="CN2600" i="1"/>
  <c r="CN1209" i="1"/>
  <c r="CN1208" i="1" s="1"/>
  <c r="CN1207" i="1" s="1"/>
  <c r="CN1206" i="1" s="1"/>
  <c r="CN846" i="1"/>
  <c r="CN845" i="1" s="1"/>
  <c r="CN2694" i="1"/>
  <c r="CN2693" i="1" s="1"/>
  <c r="CK788" i="1"/>
  <c r="CK782" i="1" s="1"/>
  <c r="CK781" i="1" s="1"/>
  <c r="CN70" i="1"/>
  <c r="CN69" i="1" s="1"/>
  <c r="CN56" i="1" s="1"/>
  <c r="CN55" i="1" s="1"/>
  <c r="CN379" i="1"/>
  <c r="CN654" i="1"/>
  <c r="CN653" i="1" s="1"/>
  <c r="CN1062" i="1"/>
  <c r="CN1061" i="1" s="1"/>
  <c r="CK873" i="1"/>
  <c r="CK70" i="1"/>
  <c r="CK69" i="1" s="1"/>
  <c r="CK56" i="1" s="1"/>
  <c r="CK55" i="1" s="1"/>
  <c r="CK1097" i="1"/>
  <c r="CK1091" i="1" s="1"/>
  <c r="CK1084" i="1" s="1"/>
  <c r="CN873" i="1"/>
  <c r="CN1012" i="1"/>
  <c r="CN1053" i="1"/>
  <c r="CN1052" i="1" s="1"/>
  <c r="CN1051" i="1" s="1"/>
  <c r="CN1198" i="1"/>
  <c r="CN1197" i="1" s="1"/>
  <c r="CN1196" i="1" s="1"/>
  <c r="CN730" i="1"/>
  <c r="CN892" i="1"/>
  <c r="CN891" i="1" s="1"/>
  <c r="CN886" i="1" s="1"/>
  <c r="CN885" i="1" s="1"/>
  <c r="CN1031" i="1"/>
  <c r="CN1030" i="1" s="1"/>
  <c r="CN1025" i="1" s="1"/>
  <c r="CN1024" i="1" s="1"/>
  <c r="CN1355" i="1"/>
  <c r="CN1354" i="1" s="1"/>
  <c r="CK2126" i="1"/>
  <c r="CN1773" i="1"/>
  <c r="CN1772" i="1" s="1"/>
  <c r="CN1771" i="1" s="1"/>
  <c r="CN1272" i="1"/>
  <c r="CN1271" i="1" s="1"/>
  <c r="CN1284" i="1"/>
  <c r="CN1283" i="1" s="1"/>
  <c r="CN1552" i="1"/>
  <c r="CN1551" i="1" s="1"/>
  <c r="CN1739" i="1"/>
  <c r="CN1738" i="1" s="1"/>
  <c r="CN2521" i="1"/>
  <c r="CN2663" i="1"/>
  <c r="CN2662" i="1" s="1"/>
  <c r="CN2661" i="1" s="1"/>
  <c r="CN2660" i="1" s="1"/>
  <c r="CK1302" i="1"/>
  <c r="CK846" i="1"/>
  <c r="CK845" i="1" s="1"/>
  <c r="CK1284" i="1"/>
  <c r="CK1283" i="1" s="1"/>
  <c r="CK2521" i="1"/>
  <c r="CK604" i="1"/>
  <c r="CK730" i="1"/>
  <c r="CK1154" i="1"/>
  <c r="CK1638" i="1"/>
  <c r="CK1637" i="1" s="1"/>
  <c r="CK1209" i="1"/>
  <c r="CK1208" i="1" s="1"/>
  <c r="CK1207" i="1" s="1"/>
  <c r="CK1206" i="1" s="1"/>
  <c r="CK2257" i="1"/>
  <c r="CK2256" i="1" s="1"/>
  <c r="CK2255" i="1" s="1"/>
  <c r="CK2694" i="1"/>
  <c r="CK2693" i="1" s="1"/>
  <c r="CK654" i="1"/>
  <c r="CK653" i="1" s="1"/>
  <c r="CK104" i="1"/>
  <c r="CK103" i="1" s="1"/>
  <c r="CK102" i="1" s="1"/>
  <c r="CK703" i="1"/>
  <c r="CK702" i="1" s="1"/>
  <c r="CK1012" i="1"/>
  <c r="CK1136" i="1"/>
  <c r="CK1135" i="1" s="1"/>
  <c r="CK931" i="1"/>
  <c r="CK925" i="1" s="1"/>
  <c r="CK924" i="1" s="1"/>
  <c r="CK1031" i="1"/>
  <c r="CK1030" i="1" s="1"/>
  <c r="CK1025" i="1" s="1"/>
  <c r="CK1024" i="1" s="1"/>
  <c r="CK1272" i="1"/>
  <c r="CK1271" i="1" s="1"/>
  <c r="CK1411" i="1"/>
  <c r="CK1410" i="1" s="1"/>
  <c r="CK892" i="1"/>
  <c r="CK891" i="1" s="1"/>
  <c r="CK886" i="1" s="1"/>
  <c r="CK885" i="1" s="1"/>
  <c r="CK1053" i="1"/>
  <c r="CK1052" i="1" s="1"/>
  <c r="CK1051" i="1" s="1"/>
  <c r="CK1701" i="1"/>
  <c r="CK1700" i="1" s="1"/>
  <c r="CK1552" i="1"/>
  <c r="CK1551" i="1" s="1"/>
  <c r="CK1564" i="1"/>
  <c r="CK1563" i="1" s="1"/>
  <c r="CK1582" i="1"/>
  <c r="CK1760" i="1"/>
  <c r="CK1756" i="1" s="1"/>
  <c r="CK1873" i="1"/>
  <c r="CK1872" i="1" s="1"/>
  <c r="CK1871" i="1" s="1"/>
  <c r="CK1870" i="1" s="1"/>
  <c r="CK1863" i="1" s="1"/>
  <c r="CK1460" i="1"/>
  <c r="CK1459" i="1" s="1"/>
  <c r="CK1454" i="1" s="1"/>
  <c r="CK1453" i="1" s="1"/>
  <c r="CK1493" i="1"/>
  <c r="CK1492" i="1" s="1"/>
  <c r="CK1491" i="1" s="1"/>
  <c r="CK1490" i="1" s="1"/>
  <c r="CK1626" i="1"/>
  <c r="CK1625" i="1" s="1"/>
  <c r="CK1938" i="1"/>
  <c r="CK1937" i="1" s="1"/>
  <c r="CK2065" i="1"/>
  <c r="CK1950" i="1"/>
  <c r="CK1949" i="1" s="1"/>
  <c r="CK2083" i="1"/>
  <c r="CK2493" i="1"/>
  <c r="CK2502" i="1"/>
  <c r="CK2663" i="1"/>
  <c r="CK2662" i="1" s="1"/>
  <c r="CK2661" i="1" s="1"/>
  <c r="CK2660" i="1" s="1"/>
  <c r="CK2718" i="1"/>
  <c r="CK2717" i="1" s="1"/>
  <c r="CH2785" i="1"/>
  <c r="CH2784" i="1" s="1"/>
  <c r="CH2782" i="1"/>
  <c r="CH2780" i="1"/>
  <c r="CH2778" i="1"/>
  <c r="CH2775" i="1"/>
  <c r="CH2766" i="1"/>
  <c r="CH2764" i="1"/>
  <c r="CH2759" i="1"/>
  <c r="CH2758" i="1" s="1"/>
  <c r="CH2757" i="1" s="1"/>
  <c r="CH2756" i="1" s="1"/>
  <c r="CH2753" i="1"/>
  <c r="CH2751" i="1"/>
  <c r="CH2742" i="1"/>
  <c r="CH2739" i="1"/>
  <c r="CH2733" i="1"/>
  <c r="CH2732" i="1" s="1"/>
  <c r="CH2731" i="1" s="1"/>
  <c r="CH2729" i="1"/>
  <c r="CH2726" i="1"/>
  <c r="CH2722" i="1"/>
  <c r="CH2719" i="1"/>
  <c r="CH2715" i="1"/>
  <c r="CH2712" i="1"/>
  <c r="CH2708" i="1"/>
  <c r="CH2707" i="1" s="1"/>
  <c r="CH2706" i="1" s="1"/>
  <c r="CH2701" i="1"/>
  <c r="CH2700" i="1" s="1"/>
  <c r="CH2699" i="1" s="1"/>
  <c r="CH2697" i="1"/>
  <c r="CH2696" i="1" s="1"/>
  <c r="CH2695" i="1" s="1"/>
  <c r="CH2690" i="1"/>
  <c r="CH2688" i="1"/>
  <c r="CH2686" i="1"/>
  <c r="CH2680" i="1"/>
  <c r="CH2679" i="1" s="1"/>
  <c r="CH2677" i="1"/>
  <c r="CH2676" i="1" s="1"/>
  <c r="CH2668" i="1"/>
  <c r="CH2667" i="1" s="1"/>
  <c r="CH2665" i="1"/>
  <c r="CH2664" i="1" s="1"/>
  <c r="CH2657" i="1"/>
  <c r="CH2654" i="1"/>
  <c r="CH2648" i="1"/>
  <c r="CH2646" i="1"/>
  <c r="CH2644" i="1"/>
  <c r="CH2642" i="1"/>
  <c r="CH2640" i="1"/>
  <c r="CH2637" i="1"/>
  <c r="CH2635" i="1"/>
  <c r="CH2632" i="1"/>
  <c r="CH2630" i="1"/>
  <c r="CH2628" i="1"/>
  <c r="CH2626" i="1"/>
  <c r="CH2624" i="1"/>
  <c r="CH2620" i="1"/>
  <c r="CH2618" i="1"/>
  <c r="CH2612" i="1"/>
  <c r="CH2611" i="1" s="1"/>
  <c r="CH2610" i="1" s="1"/>
  <c r="CH2609" i="1" s="1"/>
  <c r="CH2604" i="1"/>
  <c r="CH2598" i="1"/>
  <c r="CH2596" i="1"/>
  <c r="CH2593" i="1"/>
  <c r="CH2591" i="1"/>
  <c r="CH2589" i="1"/>
  <c r="CH2587" i="1"/>
  <c r="CH2585" i="1"/>
  <c r="CH2582" i="1"/>
  <c r="CH2580" i="1"/>
  <c r="CH2578" i="1"/>
  <c r="CH2576" i="1"/>
  <c r="CH2574" i="1"/>
  <c r="CH2567" i="1"/>
  <c r="CH2566" i="1" s="1"/>
  <c r="CH2565" i="1" s="1"/>
  <c r="CH2564" i="1" s="1"/>
  <c r="CH2563" i="1" s="1"/>
  <c r="CH2562" i="1" s="1"/>
  <c r="CH2560" i="1"/>
  <c r="CH2558" i="1"/>
  <c r="CH2550" i="1"/>
  <c r="CH2549" i="1" s="1"/>
  <c r="CH2548" i="1" s="1"/>
  <c r="CH2547" i="1" s="1"/>
  <c r="CH2546" i="1" s="1"/>
  <c r="CH2544" i="1"/>
  <c r="CH2543" i="1" s="1"/>
  <c r="CH2542" i="1" s="1"/>
  <c r="CH2541" i="1" s="1"/>
  <c r="CH2540" i="1" s="1"/>
  <c r="CH2538" i="1"/>
  <c r="CH2537" i="1" s="1"/>
  <c r="CH2536" i="1" s="1"/>
  <c r="CH2535" i="1" s="1"/>
  <c r="CH2534" i="1" s="1"/>
  <c r="CH2533" i="1" s="1"/>
  <c r="CH2531" i="1"/>
  <c r="CH2530" i="1" s="1"/>
  <c r="CH2529" i="1" s="1"/>
  <c r="CH2528" i="1" s="1"/>
  <c r="CH2526" i="1"/>
  <c r="CH2525" i="1" s="1"/>
  <c r="CH2524" i="1" s="1"/>
  <c r="CH2523" i="1" s="1"/>
  <c r="CH2522" i="1" s="1"/>
  <c r="CH2519" i="1"/>
  <c r="CH2517" i="1"/>
  <c r="CH2515" i="1"/>
  <c r="CH2513" i="1"/>
  <c r="CH2511" i="1"/>
  <c r="CH2509" i="1"/>
  <c r="CH2507" i="1"/>
  <c r="CH2505" i="1"/>
  <c r="CH2503" i="1"/>
  <c r="CH2500" i="1"/>
  <c r="CH2498" i="1"/>
  <c r="CH2496" i="1"/>
  <c r="CH2494" i="1"/>
  <c r="CH2491" i="1"/>
  <c r="CH2488" i="1"/>
  <c r="CH2484" i="1"/>
  <c r="CH2480" i="1"/>
  <c r="CH2479" i="1" s="1"/>
  <c r="CH2478" i="1" s="1"/>
  <c r="CH2477" i="1" s="1"/>
  <c r="CH2475" i="1"/>
  <c r="CH2473" i="1"/>
  <c r="CH2469" i="1"/>
  <c r="CH2467" i="1"/>
  <c r="CH2465" i="1"/>
  <c r="CH2459" i="1"/>
  <c r="CH2458" i="1" s="1"/>
  <c r="CH2457" i="1" s="1"/>
  <c r="CH2456" i="1" s="1"/>
  <c r="CH2452" i="1"/>
  <c r="CH2451" i="1" s="1"/>
  <c r="CH2450" i="1" s="1"/>
  <c r="CH2449" i="1" s="1"/>
  <c r="CH2447" i="1"/>
  <c r="CH2446" i="1" s="1"/>
  <c r="CH2445" i="1" s="1"/>
  <c r="CH2444" i="1" s="1"/>
  <c r="CH2438" i="1"/>
  <c r="CH2437" i="1" s="1"/>
  <c r="CH2436" i="1" s="1"/>
  <c r="CH2433" i="1"/>
  <c r="CH2432" i="1" s="1"/>
  <c r="CH2430" i="1"/>
  <c r="CH2428" i="1"/>
  <c r="CH2422" i="1"/>
  <c r="CH2420" i="1"/>
  <c r="CH2417" i="1"/>
  <c r="CH2415" i="1"/>
  <c r="CH2411" i="1"/>
  <c r="CH2405" i="1"/>
  <c r="CH2401" i="1"/>
  <c r="CH2394" i="1"/>
  <c r="CH2393" i="1" s="1"/>
  <c r="CH2392" i="1" s="1"/>
  <c r="CH2391" i="1" s="1"/>
  <c r="CH2390" i="1" s="1"/>
  <c r="CH2386" i="1"/>
  <c r="CH2385" i="1" s="1"/>
  <c r="CH2382" i="1"/>
  <c r="CH2381" i="1" s="1"/>
  <c r="CH2379" i="1"/>
  <c r="CH2376" i="1"/>
  <c r="CH2374" i="1"/>
  <c r="CH2371" i="1"/>
  <c r="CH2369" i="1"/>
  <c r="CH2367" i="1"/>
  <c r="CH2361" i="1"/>
  <c r="CH2360" i="1" s="1"/>
  <c r="CH2359" i="1" s="1"/>
  <c r="CH2358" i="1" s="1"/>
  <c r="CH2357" i="1" s="1"/>
  <c r="CH2355" i="1"/>
  <c r="CH2353" i="1"/>
  <c r="CH2348" i="1"/>
  <c r="CH2346" i="1"/>
  <c r="CH2344" i="1"/>
  <c r="CH2342" i="1"/>
  <c r="CH2340" i="1"/>
  <c r="CH2333" i="1"/>
  <c r="CH2332" i="1" s="1"/>
  <c r="CH2331" i="1" s="1"/>
  <c r="CH2330" i="1" s="1"/>
  <c r="CH2326" i="1"/>
  <c r="CH2323" i="1"/>
  <c r="CH2319" i="1"/>
  <c r="CH2317" i="1"/>
  <c r="CH2308" i="1"/>
  <c r="CH2307" i="1" s="1"/>
  <c r="CH2305" i="1"/>
  <c r="CH2303" i="1"/>
  <c r="CH2300" i="1"/>
  <c r="CH2298" i="1"/>
  <c r="CH2294" i="1"/>
  <c r="CH2287" i="1"/>
  <c r="CH2286" i="1" s="1"/>
  <c r="CH2285" i="1" s="1"/>
  <c r="CH2284" i="1" s="1"/>
  <c r="CH2283" i="1" s="1"/>
  <c r="CH2282" i="1" s="1"/>
  <c r="CH2280" i="1"/>
  <c r="CH2279" i="1" s="1"/>
  <c r="CH2278" i="1" s="1"/>
  <c r="CH2277" i="1" s="1"/>
  <c r="CH2276" i="1" s="1"/>
  <c r="CH2273" i="1"/>
  <c r="CH2272" i="1" s="1"/>
  <c r="CH2271" i="1" s="1"/>
  <c r="CH2270" i="1" s="1"/>
  <c r="CH2269" i="1" s="1"/>
  <c r="CH2266" i="1"/>
  <c r="CH2265" i="1" s="1"/>
  <c r="CH2264" i="1" s="1"/>
  <c r="CH2260" i="1"/>
  <c r="CH2259" i="1" s="1"/>
  <c r="CH2258" i="1" s="1"/>
  <c r="CH2253" i="1"/>
  <c r="CH2251" i="1"/>
  <c r="CH2245" i="1"/>
  <c r="CH2244" i="1" s="1"/>
  <c r="CH2243" i="1" s="1"/>
  <c r="CH2239" i="1"/>
  <c r="CH2236" i="1"/>
  <c r="CH2233" i="1"/>
  <c r="CH2231" i="1"/>
  <c r="CH2229" i="1"/>
  <c r="CH2227" i="1"/>
  <c r="CH2223" i="1"/>
  <c r="CH2221" i="1"/>
  <c r="CH2219" i="1"/>
  <c r="CH2215" i="1"/>
  <c r="CH2214" i="1" s="1"/>
  <c r="CH2213" i="1" s="1"/>
  <c r="CH2211" i="1"/>
  <c r="CH2210" i="1" s="1"/>
  <c r="CH2209" i="1" s="1"/>
  <c r="CH2203" i="1"/>
  <c r="CH2201" i="1"/>
  <c r="CH2194" i="1"/>
  <c r="CH2193" i="1" s="1"/>
  <c r="CH2192" i="1" s="1"/>
  <c r="CH2191" i="1" s="1"/>
  <c r="CH2190" i="1" s="1"/>
  <c r="CH2189" i="1" s="1"/>
  <c r="CH2187" i="1"/>
  <c r="CH2186" i="1" s="1"/>
  <c r="CH2185" i="1" s="1"/>
  <c r="CH2184" i="1" s="1"/>
  <c r="CH2183" i="1" s="1"/>
  <c r="CH2182" i="1" s="1"/>
  <c r="CH2180" i="1"/>
  <c r="CH2179" i="1" s="1"/>
  <c r="CH2178" i="1" s="1"/>
  <c r="CH2174" i="1"/>
  <c r="CH2171" i="1"/>
  <c r="CH2165" i="1"/>
  <c r="CH2163" i="1"/>
  <c r="CH2161" i="1"/>
  <c r="CH2159" i="1"/>
  <c r="CH2157" i="1"/>
  <c r="CH2155" i="1"/>
  <c r="CH2153" i="1"/>
  <c r="CH2150" i="1"/>
  <c r="CH2148" i="1"/>
  <c r="CH2146" i="1"/>
  <c r="CH2144" i="1"/>
  <c r="CH2142" i="1"/>
  <c r="CH2139" i="1"/>
  <c r="CH2135" i="1"/>
  <c r="CH2134" i="1" s="1"/>
  <c r="CH2131" i="1"/>
  <c r="CH2130" i="1" s="1"/>
  <c r="CH2128" i="1"/>
  <c r="CH2127" i="1" s="1"/>
  <c r="CH2123" i="1"/>
  <c r="CH2121" i="1"/>
  <c r="CH2119" i="1"/>
  <c r="CH2117" i="1"/>
  <c r="CH2113" i="1"/>
  <c r="CH2112" i="1" s="1"/>
  <c r="CH2111" i="1" s="1"/>
  <c r="CH2106" i="1"/>
  <c r="CH2105" i="1" s="1"/>
  <c r="CH2103" i="1"/>
  <c r="CH2100" i="1"/>
  <c r="CH2099" i="1" s="1"/>
  <c r="CH2098" i="1" s="1"/>
  <c r="CH2097" i="1" s="1"/>
  <c r="CH2095" i="1"/>
  <c r="CH2094" i="1" s="1"/>
  <c r="CH2092" i="1"/>
  <c r="CH2090" i="1"/>
  <c r="CH2088" i="1"/>
  <c r="CH2086" i="1"/>
  <c r="CH2084" i="1"/>
  <c r="CH2079" i="1"/>
  <c r="CH2077" i="1"/>
  <c r="CH2075" i="1"/>
  <c r="CH2072" i="1"/>
  <c r="CH2070" i="1"/>
  <c r="CH2068" i="1"/>
  <c r="CH2066" i="1"/>
  <c r="CH2062" i="1"/>
  <c r="CH2061" i="1" s="1"/>
  <c r="CH2059" i="1"/>
  <c r="CH2057" i="1"/>
  <c r="CH2054" i="1"/>
  <c r="CH2051" i="1"/>
  <c r="CH2049" i="1"/>
  <c r="CH2046" i="1"/>
  <c r="CH2043" i="1"/>
  <c r="CH2041" i="1"/>
  <c r="CH2039" i="1"/>
  <c r="CH2037" i="1"/>
  <c r="CH2035" i="1"/>
  <c r="CH2033" i="1"/>
  <c r="CH2031" i="1"/>
  <c r="CH2026" i="1"/>
  <c r="CH2025" i="1" s="1"/>
  <c r="CH2024" i="1" s="1"/>
  <c r="CH2022" i="1"/>
  <c r="CH2020" i="1"/>
  <c r="CH2014" i="1"/>
  <c r="CH2012" i="1"/>
  <c r="CH2004" i="1"/>
  <c r="CH2002" i="1"/>
  <c r="CH2000" i="1"/>
  <c r="CH1993" i="1"/>
  <c r="CH1991" i="1"/>
  <c r="CH1989" i="1"/>
  <c r="CH1987" i="1"/>
  <c r="CH1985" i="1"/>
  <c r="CH1978" i="1"/>
  <c r="CH1977" i="1" s="1"/>
  <c r="CH1976" i="1" s="1"/>
  <c r="CH1975" i="1" s="1"/>
  <c r="CH1974" i="1" s="1"/>
  <c r="CH1973" i="1" s="1"/>
  <c r="CH1971" i="1"/>
  <c r="CH1970" i="1" s="1"/>
  <c r="CH1969" i="1" s="1"/>
  <c r="CH1968" i="1" s="1"/>
  <c r="CH1967" i="1" s="1"/>
  <c r="CH1965" i="1"/>
  <c r="CH1964" i="1" s="1"/>
  <c r="CH1963" i="1" s="1"/>
  <c r="CH1962" i="1" s="1"/>
  <c r="CH1961" i="1" s="1"/>
  <c r="CH1959" i="1"/>
  <c r="CH1958" i="1" s="1"/>
  <c r="CH1957" i="1" s="1"/>
  <c r="CH1956" i="1" s="1"/>
  <c r="CH1955" i="1" s="1"/>
  <c r="CH1953" i="1"/>
  <c r="CH1951" i="1"/>
  <c r="CH1947" i="1"/>
  <c r="CH1945" i="1"/>
  <c r="CH1943" i="1"/>
  <c r="CH1941" i="1"/>
  <c r="CH1939" i="1"/>
  <c r="CH1935" i="1"/>
  <c r="CH1933" i="1"/>
  <c r="CH1931" i="1"/>
  <c r="CH1929" i="1"/>
  <c r="CH1927" i="1"/>
  <c r="CH1925" i="1"/>
  <c r="CH1921" i="1"/>
  <c r="CH1919" i="1"/>
  <c r="CH1913" i="1"/>
  <c r="CH1912" i="1" s="1"/>
  <c r="CH1911" i="1" s="1"/>
  <c r="CH1910" i="1" s="1"/>
  <c r="CH1909" i="1" s="1"/>
  <c r="CH1906" i="1"/>
  <c r="CH1905" i="1" s="1"/>
  <c r="CH1904" i="1" s="1"/>
  <c r="CH1903" i="1" s="1"/>
  <c r="CH1902" i="1" s="1"/>
  <c r="CH1900" i="1"/>
  <c r="CH1898" i="1"/>
  <c r="CH1896" i="1"/>
  <c r="CH1894" i="1"/>
  <c r="CH1892" i="1"/>
  <c r="CH1890" i="1"/>
  <c r="CH1888" i="1"/>
  <c r="CH1886" i="1"/>
  <c r="CH1884" i="1"/>
  <c r="CH1882" i="1"/>
  <c r="CH1880" i="1"/>
  <c r="CH1878" i="1"/>
  <c r="CH1876" i="1"/>
  <c r="CH1874" i="1"/>
  <c r="CH1868" i="1"/>
  <c r="CH1867" i="1" s="1"/>
  <c r="CH1866" i="1" s="1"/>
  <c r="CH1865" i="1" s="1"/>
  <c r="CH1864" i="1" s="1"/>
  <c r="CH1861" i="1"/>
  <c r="CH1860" i="1" s="1"/>
  <c r="CH1858" i="1"/>
  <c r="CH1856" i="1"/>
  <c r="CH1854" i="1"/>
  <c r="CH1852" i="1"/>
  <c r="CH1850" i="1"/>
  <c r="CH1848" i="1"/>
  <c r="CH1846" i="1"/>
  <c r="CH1844" i="1"/>
  <c r="CH1842" i="1"/>
  <c r="CH1840" i="1"/>
  <c r="CH1838" i="1"/>
  <c r="CH1836" i="1"/>
  <c r="CH1834" i="1"/>
  <c r="CH1832" i="1"/>
  <c r="CH1830" i="1"/>
  <c r="CH1828" i="1"/>
  <c r="CH1819" i="1"/>
  <c r="CH1818" i="1" s="1"/>
  <c r="CH1817" i="1" s="1"/>
  <c r="CH1814" i="1"/>
  <c r="CH1813" i="1" s="1"/>
  <c r="CH1812" i="1" s="1"/>
  <c r="CH1810" i="1"/>
  <c r="CH1808" i="1"/>
  <c r="CH1804" i="1"/>
  <c r="CH1802" i="1"/>
  <c r="CH1800" i="1"/>
  <c r="CH1798" i="1"/>
  <c r="CH1796" i="1"/>
  <c r="CH1788" i="1"/>
  <c r="CH1787" i="1" s="1"/>
  <c r="CH1786" i="1" s="1"/>
  <c r="CH1785" i="1" s="1"/>
  <c r="CH1784" i="1" s="1"/>
  <c r="CH1783" i="1" s="1"/>
  <c r="CH1780" i="1"/>
  <c r="CH1779" i="1" s="1"/>
  <c r="CH1775" i="1"/>
  <c r="CH1774" i="1" s="1"/>
  <c r="CH1769" i="1"/>
  <c r="CH1768" i="1" s="1"/>
  <c r="CH1767" i="1" s="1"/>
  <c r="CH1766" i="1" s="1"/>
  <c r="CH1765" i="1" s="1"/>
  <c r="CH1763" i="1"/>
  <c r="CH1761" i="1"/>
  <c r="CH1758" i="1"/>
  <c r="CH1757" i="1" s="1"/>
  <c r="CH1754" i="1"/>
  <c r="CH1752" i="1"/>
  <c r="CH1746" i="1"/>
  <c r="CH1744" i="1"/>
  <c r="CH1742" i="1"/>
  <c r="CH1736" i="1"/>
  <c r="CH1734" i="1"/>
  <c r="CH1732" i="1"/>
  <c r="CH1730" i="1"/>
  <c r="CH1724" i="1"/>
  <c r="CH1722" i="1"/>
  <c r="CH1720" i="1"/>
  <c r="CH1716" i="1"/>
  <c r="CH1714" i="1"/>
  <c r="CH1710" i="1"/>
  <c r="CH1707" i="1"/>
  <c r="CH1705" i="1"/>
  <c r="CH1702" i="1"/>
  <c r="CH1695" i="1"/>
  <c r="CH1693" i="1"/>
  <c r="CH1689" i="1"/>
  <c r="CH1687" i="1"/>
  <c r="CH1683" i="1"/>
  <c r="CH1682" i="1" s="1"/>
  <c r="CH1681" i="1" s="1"/>
  <c r="CH1675" i="1"/>
  <c r="CH1674" i="1" s="1"/>
  <c r="CH1673" i="1" s="1"/>
  <c r="CH1672" i="1" s="1"/>
  <c r="CH1671" i="1" s="1"/>
  <c r="CH1670" i="1" s="1"/>
  <c r="CH1668" i="1"/>
  <c r="CH1667" i="1" s="1"/>
  <c r="CH1666" i="1" s="1"/>
  <c r="CH1665" i="1" s="1"/>
  <c r="CH1664" i="1" s="1"/>
  <c r="CH1663" i="1" s="1"/>
  <c r="CH1661" i="1"/>
  <c r="CH1660" i="1" s="1"/>
  <c r="CH1659" i="1" s="1"/>
  <c r="CH1658" i="1" s="1"/>
  <c r="CH1657" i="1" s="1"/>
  <c r="CH1656" i="1" s="1"/>
  <c r="CH1654" i="1"/>
  <c r="CH1653" i="1" s="1"/>
  <c r="CH1652" i="1" s="1"/>
  <c r="CH1651" i="1" s="1"/>
  <c r="CH1650" i="1" s="1"/>
  <c r="CH1649" i="1" s="1"/>
  <c r="CH1647" i="1"/>
  <c r="CH1646" i="1" s="1"/>
  <c r="CH1645" i="1" s="1"/>
  <c r="CH1644" i="1" s="1"/>
  <c r="CH1642" i="1"/>
  <c r="CH1641" i="1" s="1"/>
  <c r="CH1640" i="1" s="1"/>
  <c r="CH1639" i="1" s="1"/>
  <c r="CH1635" i="1"/>
  <c r="CH1634" i="1" s="1"/>
  <c r="CH1633" i="1" s="1"/>
  <c r="CH1632" i="1" s="1"/>
  <c r="CH1630" i="1"/>
  <c r="CH1629" i="1" s="1"/>
  <c r="CH1628" i="1" s="1"/>
  <c r="CH1627" i="1" s="1"/>
  <c r="CH1623" i="1"/>
  <c r="CH1622" i="1" s="1"/>
  <c r="CH1621" i="1" s="1"/>
  <c r="CH1620" i="1" s="1"/>
  <c r="CH1617" i="1"/>
  <c r="CH1615" i="1"/>
  <c r="CH1608" i="1"/>
  <c r="CH1606" i="1"/>
  <c r="CH1604" i="1"/>
  <c r="CH1602" i="1"/>
  <c r="CH1598" i="1"/>
  <c r="CH1597" i="1" s="1"/>
  <c r="CH1596" i="1" s="1"/>
  <c r="CH1591" i="1"/>
  <c r="CH1590" i="1" s="1"/>
  <c r="CH1589" i="1" s="1"/>
  <c r="CH1586" i="1"/>
  <c r="CH1585" i="1" s="1"/>
  <c r="CH1584" i="1" s="1"/>
  <c r="CH1583" i="1" s="1"/>
  <c r="CH1578" i="1"/>
  <c r="CH1577" i="1" s="1"/>
  <c r="CH1576" i="1" s="1"/>
  <c r="CH1575" i="1" s="1"/>
  <c r="CH1574" i="1" s="1"/>
  <c r="CH1573" i="1" s="1"/>
  <c r="CH1571" i="1"/>
  <c r="CH1570" i="1" s="1"/>
  <c r="CH1568" i="1"/>
  <c r="CH1567" i="1" s="1"/>
  <c r="CH1566" i="1" s="1"/>
  <c r="CH1565" i="1" s="1"/>
  <c r="CH1561" i="1"/>
  <c r="CH1560" i="1" s="1"/>
  <c r="CH1559" i="1" s="1"/>
  <c r="CH1558" i="1" s="1"/>
  <c r="CH1556" i="1"/>
  <c r="CH1555" i="1" s="1"/>
  <c r="CH1554" i="1" s="1"/>
  <c r="CH1553" i="1" s="1"/>
  <c r="CH1549" i="1"/>
  <c r="CH1548" i="1" s="1"/>
  <c r="CH1547" i="1" s="1"/>
  <c r="CH1546" i="1" s="1"/>
  <c r="CH1545" i="1" s="1"/>
  <c r="CH1544" i="1" s="1"/>
  <c r="CH1542" i="1"/>
  <c r="CH1541" i="1" s="1"/>
  <c r="CH1540" i="1" s="1"/>
  <c r="CH1539" i="1" s="1"/>
  <c r="CH1537" i="1"/>
  <c r="CH1535" i="1"/>
  <c r="CH1531" i="1"/>
  <c r="CH1530" i="1" s="1"/>
  <c r="CH1529" i="1" s="1"/>
  <c r="CH1526" i="1"/>
  <c r="CH1525" i="1" s="1"/>
  <c r="CH1524" i="1" s="1"/>
  <c r="CH1523" i="1" s="1"/>
  <c r="CH1520" i="1"/>
  <c r="CH1519" i="1" s="1"/>
  <c r="CH1518" i="1" s="1"/>
  <c r="CH1517" i="1" s="1"/>
  <c r="CH1516" i="1" s="1"/>
  <c r="CH1512" i="1"/>
  <c r="CH1511" i="1" s="1"/>
  <c r="CH1510" i="1" s="1"/>
  <c r="CH1509" i="1" s="1"/>
  <c r="CH1508" i="1" s="1"/>
  <c r="CH1506" i="1"/>
  <c r="CH1505" i="1" s="1"/>
  <c r="CH1503" i="1"/>
  <c r="CH1502" i="1" s="1"/>
  <c r="CH1501" i="1" s="1"/>
  <c r="CH1500" i="1" s="1"/>
  <c r="CH1498" i="1"/>
  <c r="CH1497" i="1" s="1"/>
  <c r="CH1495" i="1"/>
  <c r="CH1494" i="1" s="1"/>
  <c r="CH1487" i="1"/>
  <c r="CH1485" i="1"/>
  <c r="CH1483" i="1"/>
  <c r="CH1477" i="1"/>
  <c r="CH1475" i="1"/>
  <c r="CH1468" i="1"/>
  <c r="CH1466" i="1"/>
  <c r="CH1464" i="1"/>
  <c r="CH1461" i="1"/>
  <c r="CH1457" i="1"/>
  <c r="CH1456" i="1" s="1"/>
  <c r="CH1455" i="1" s="1"/>
  <c r="CH1450" i="1"/>
  <c r="CH1449" i="1" s="1"/>
  <c r="CH1448" i="1" s="1"/>
  <c r="CH1445" i="1"/>
  <c r="CH1444" i="1" s="1"/>
  <c r="CH1443" i="1" s="1"/>
  <c r="CH1442" i="1" s="1"/>
  <c r="CH1437" i="1"/>
  <c r="CH1436" i="1" s="1"/>
  <c r="CH1435" i="1" s="1"/>
  <c r="CH1434" i="1" s="1"/>
  <c r="CH1433" i="1" s="1"/>
  <c r="CH1432" i="1" s="1"/>
  <c r="CH1430" i="1"/>
  <c r="CH1429" i="1" s="1"/>
  <c r="CH1427" i="1"/>
  <c r="CH1426" i="1" s="1"/>
  <c r="CH1425" i="1" s="1"/>
  <c r="CH1424" i="1" s="1"/>
  <c r="CH1420" i="1"/>
  <c r="CH1419" i="1" s="1"/>
  <c r="CH1418" i="1" s="1"/>
  <c r="CH1417" i="1" s="1"/>
  <c r="CH1415" i="1"/>
  <c r="CH1414" i="1" s="1"/>
  <c r="CH1413" i="1" s="1"/>
  <c r="CH1412" i="1" s="1"/>
  <c r="CH1408" i="1"/>
  <c r="CH1407" i="1" s="1"/>
  <c r="CH1406" i="1" s="1"/>
  <c r="CH1405" i="1" s="1"/>
  <c r="CH1404" i="1" s="1"/>
  <c r="CH1403" i="1" s="1"/>
  <c r="CH1401" i="1"/>
  <c r="CH1400" i="1" s="1"/>
  <c r="CH1399" i="1" s="1"/>
  <c r="CH1398" i="1" s="1"/>
  <c r="CH1395" i="1"/>
  <c r="CH1393" i="1"/>
  <c r="CH1389" i="1"/>
  <c r="CH1388" i="1" s="1"/>
  <c r="CH1387" i="1" s="1"/>
  <c r="CH1384" i="1"/>
  <c r="CH1383" i="1" s="1"/>
  <c r="CH1382" i="1" s="1"/>
  <c r="CH1381" i="1" s="1"/>
  <c r="CH1378" i="1"/>
  <c r="CH1377" i="1" s="1"/>
  <c r="CH1376" i="1" s="1"/>
  <c r="CH1375" i="1" s="1"/>
  <c r="CH1374" i="1" s="1"/>
  <c r="CH1370" i="1"/>
  <c r="CH1369" i="1" s="1"/>
  <c r="CH1368" i="1" s="1"/>
  <c r="CH1367" i="1" s="1"/>
  <c r="CH1366" i="1" s="1"/>
  <c r="CH1364" i="1"/>
  <c r="CH1363" i="1" s="1"/>
  <c r="CH1362" i="1" s="1"/>
  <c r="CH1361" i="1" s="1"/>
  <c r="CH1359" i="1"/>
  <c r="CH1358" i="1" s="1"/>
  <c r="CH1357" i="1" s="1"/>
  <c r="CH1356" i="1" s="1"/>
  <c r="CH1351" i="1"/>
  <c r="CH1349" i="1"/>
  <c r="CH1347" i="1"/>
  <c r="CH1341" i="1"/>
  <c r="CH1339" i="1"/>
  <c r="CH1332" i="1"/>
  <c r="CH1331" i="1" s="1"/>
  <c r="CH1329" i="1"/>
  <c r="CH1327" i="1"/>
  <c r="CH1325" i="1"/>
  <c r="CH1322" i="1"/>
  <c r="CH1318" i="1"/>
  <c r="CH1317" i="1" s="1"/>
  <c r="CH1316" i="1" s="1"/>
  <c r="CH1311" i="1"/>
  <c r="CH1310" i="1" s="1"/>
  <c r="CH1309" i="1" s="1"/>
  <c r="CH1306" i="1"/>
  <c r="CH1305" i="1" s="1"/>
  <c r="CH1304" i="1" s="1"/>
  <c r="CH1303" i="1" s="1"/>
  <c r="CH1298" i="1"/>
  <c r="CH1297" i="1" s="1"/>
  <c r="CH1296" i="1" s="1"/>
  <c r="CH1295" i="1" s="1"/>
  <c r="CH1294" i="1" s="1"/>
  <c r="CH1293" i="1" s="1"/>
  <c r="CH1291" i="1"/>
  <c r="CH1290" i="1" s="1"/>
  <c r="CH1288" i="1"/>
  <c r="CH1287" i="1" s="1"/>
  <c r="CH1286" i="1" s="1"/>
  <c r="CH1285" i="1" s="1"/>
  <c r="CH1281" i="1"/>
  <c r="CH1280" i="1" s="1"/>
  <c r="CH1279" i="1" s="1"/>
  <c r="CH1278" i="1" s="1"/>
  <c r="CH1276" i="1"/>
  <c r="CH1275" i="1" s="1"/>
  <c r="CH1274" i="1" s="1"/>
  <c r="CH1273" i="1" s="1"/>
  <c r="CH1269" i="1"/>
  <c r="CH1268" i="1" s="1"/>
  <c r="CH1267" i="1" s="1"/>
  <c r="CH1266" i="1" s="1"/>
  <c r="CH1265" i="1" s="1"/>
  <c r="CH1264" i="1" s="1"/>
  <c r="CH1262" i="1"/>
  <c r="CH1261" i="1" s="1"/>
  <c r="CH1259" i="1"/>
  <c r="CH1258" i="1" s="1"/>
  <c r="CH1257" i="1" s="1"/>
  <c r="CH1256" i="1" s="1"/>
  <c r="CH1253" i="1"/>
  <c r="CH1251" i="1"/>
  <c r="CH1247" i="1"/>
  <c r="CH1246" i="1" s="1"/>
  <c r="CH1245" i="1" s="1"/>
  <c r="CH1242" i="1"/>
  <c r="CH1241" i="1" s="1"/>
  <c r="CH1240" i="1" s="1"/>
  <c r="CH1239" i="1" s="1"/>
  <c r="CH1236" i="1"/>
  <c r="CH1235" i="1" s="1"/>
  <c r="CH1234" i="1" s="1"/>
  <c r="CH1233" i="1" s="1"/>
  <c r="CH1232" i="1" s="1"/>
  <c r="CH1228" i="1"/>
  <c r="CH1227" i="1" s="1"/>
  <c r="CH1226" i="1" s="1"/>
  <c r="CH1225" i="1" s="1"/>
  <c r="CH1224" i="1" s="1"/>
  <c r="CH1222" i="1"/>
  <c r="CH1221" i="1" s="1"/>
  <c r="CH1219" i="1"/>
  <c r="CH1218" i="1" s="1"/>
  <c r="CH1217" i="1" s="1"/>
  <c r="CH1216" i="1" s="1"/>
  <c r="CH1214" i="1"/>
  <c r="CH1213" i="1" s="1"/>
  <c r="CH1211" i="1"/>
  <c r="CH1210" i="1" s="1"/>
  <c r="CH1203" i="1"/>
  <c r="CH1201" i="1"/>
  <c r="CH1199" i="1"/>
  <c r="CH1193" i="1"/>
  <c r="CH1191" i="1"/>
  <c r="CH1184" i="1"/>
  <c r="CH1183" i="1" s="1"/>
  <c r="CH1181" i="1"/>
  <c r="CH1179" i="1"/>
  <c r="CH1177" i="1"/>
  <c r="CH1174" i="1"/>
  <c r="CH1170" i="1"/>
  <c r="CH1169" i="1" s="1"/>
  <c r="CH1168" i="1" s="1"/>
  <c r="CH1163" i="1"/>
  <c r="CH1162" i="1" s="1"/>
  <c r="CH1161" i="1" s="1"/>
  <c r="CH1158" i="1"/>
  <c r="CH1157" i="1" s="1"/>
  <c r="CH1156" i="1" s="1"/>
  <c r="CH1155" i="1" s="1"/>
  <c r="CH1150" i="1"/>
  <c r="CH1149" i="1" s="1"/>
  <c r="CH1148" i="1" s="1"/>
  <c r="CH1147" i="1" s="1"/>
  <c r="CH1146" i="1" s="1"/>
  <c r="CH1145" i="1" s="1"/>
  <c r="CH1143" i="1"/>
  <c r="CH1142" i="1" s="1"/>
  <c r="CH1140" i="1"/>
  <c r="CH1139" i="1" s="1"/>
  <c r="CH1138" i="1" s="1"/>
  <c r="CH1137" i="1" s="1"/>
  <c r="CH1133" i="1"/>
  <c r="CH1132" i="1" s="1"/>
  <c r="CH1131" i="1" s="1"/>
  <c r="CH1130" i="1" s="1"/>
  <c r="CH1128" i="1"/>
  <c r="CH1127" i="1" s="1"/>
  <c r="CH1126" i="1" s="1"/>
  <c r="CH1125" i="1" s="1"/>
  <c r="CH1121" i="1"/>
  <c r="CH1120" i="1" s="1"/>
  <c r="CH1119" i="1" s="1"/>
  <c r="CH1118" i="1" s="1"/>
  <c r="CH1117" i="1" s="1"/>
  <c r="CH1116" i="1" s="1"/>
  <c r="CH1114" i="1"/>
  <c r="CH1113" i="1" s="1"/>
  <c r="CH1111" i="1"/>
  <c r="CH1110" i="1" s="1"/>
  <c r="CH1109" i="1" s="1"/>
  <c r="CH1108" i="1" s="1"/>
  <c r="CH1106" i="1"/>
  <c r="CH1104" i="1"/>
  <c r="CH1100" i="1"/>
  <c r="CH1099" i="1" s="1"/>
  <c r="CH1098" i="1" s="1"/>
  <c r="CH1095" i="1"/>
  <c r="CH1094" i="1" s="1"/>
  <c r="CH1093" i="1" s="1"/>
  <c r="CH1092" i="1" s="1"/>
  <c r="CH1089" i="1"/>
  <c r="CH1088" i="1" s="1"/>
  <c r="CH1087" i="1" s="1"/>
  <c r="CH1086" i="1" s="1"/>
  <c r="CH1085" i="1" s="1"/>
  <c r="CH1082" i="1"/>
  <c r="CH1081" i="1" s="1"/>
  <c r="CH1080" i="1" s="1"/>
  <c r="CH1079" i="1" s="1"/>
  <c r="CH1078" i="1" s="1"/>
  <c r="CH1075" i="1"/>
  <c r="CH1074" i="1" s="1"/>
  <c r="CH1071" i="1"/>
  <c r="CH1070" i="1" s="1"/>
  <c r="CH1069" i="1" s="1"/>
  <c r="CH1068" i="1" s="1"/>
  <c r="CH1066" i="1"/>
  <c r="CH1065" i="1" s="1"/>
  <c r="CH1064" i="1" s="1"/>
  <c r="CH1063" i="1" s="1"/>
  <c r="CH1058" i="1"/>
  <c r="CH1056" i="1"/>
  <c r="CH1054" i="1"/>
  <c r="CH1048" i="1"/>
  <c r="CH1046" i="1"/>
  <c r="CH1039" i="1"/>
  <c r="CH1037" i="1"/>
  <c r="CH1035" i="1"/>
  <c r="CH1032" i="1"/>
  <c r="CH1028" i="1"/>
  <c r="CH1027" i="1" s="1"/>
  <c r="CH1026" i="1" s="1"/>
  <c r="CH1021" i="1"/>
  <c r="CH1020" i="1" s="1"/>
  <c r="CH1019" i="1" s="1"/>
  <c r="CH1016" i="1"/>
  <c r="CH1015" i="1" s="1"/>
  <c r="CH1014" i="1" s="1"/>
  <c r="CH1013" i="1" s="1"/>
  <c r="CH1008" i="1"/>
  <c r="CH1007" i="1" s="1"/>
  <c r="CH1006" i="1" s="1"/>
  <c r="CH1005" i="1" s="1"/>
  <c r="CH1004" i="1" s="1"/>
  <c r="CH1003" i="1" s="1"/>
  <c r="CH1001" i="1"/>
  <c r="CH1000" i="1" s="1"/>
  <c r="CH999" i="1" s="1"/>
  <c r="CH998" i="1" s="1"/>
  <c r="CH997" i="1" s="1"/>
  <c r="CH996" i="1" s="1"/>
  <c r="CH994" i="1"/>
  <c r="CH993" i="1" s="1"/>
  <c r="CH992" i="1" s="1"/>
  <c r="CH991" i="1" s="1"/>
  <c r="CH989" i="1"/>
  <c r="CH988" i="1" s="1"/>
  <c r="CH987" i="1" s="1"/>
  <c r="CH986" i="1" s="1"/>
  <c r="CH982" i="1"/>
  <c r="CH981" i="1" s="1"/>
  <c r="CH980" i="1" s="1"/>
  <c r="CH979" i="1" s="1"/>
  <c r="CH978" i="1" s="1"/>
  <c r="CH977" i="1" s="1"/>
  <c r="CH975" i="1"/>
  <c r="CH974" i="1" s="1"/>
  <c r="CH973" i="1" s="1"/>
  <c r="CH972" i="1" s="1"/>
  <c r="CH969" i="1"/>
  <c r="CH967" i="1"/>
  <c r="CH963" i="1"/>
  <c r="CH962" i="1" s="1"/>
  <c r="CH961" i="1" s="1"/>
  <c r="CH958" i="1"/>
  <c r="CH957" i="1" s="1"/>
  <c r="CH956" i="1" s="1"/>
  <c r="CH955" i="1" s="1"/>
  <c r="CH952" i="1"/>
  <c r="CH951" i="1" s="1"/>
  <c r="CH950" i="1" s="1"/>
  <c r="CH949" i="1" s="1"/>
  <c r="CH948" i="1" s="1"/>
  <c r="CH944" i="1"/>
  <c r="CH943" i="1" s="1"/>
  <c r="CH942" i="1" s="1"/>
  <c r="CH941" i="1" s="1"/>
  <c r="CH940" i="1" s="1"/>
  <c r="CH938" i="1"/>
  <c r="CH937" i="1" s="1"/>
  <c r="CH936" i="1" s="1"/>
  <c r="CH934" i="1"/>
  <c r="CH933" i="1" s="1"/>
  <c r="CH932" i="1" s="1"/>
  <c r="CH929" i="1"/>
  <c r="CH928" i="1" s="1"/>
  <c r="CH927" i="1" s="1"/>
  <c r="CH926" i="1" s="1"/>
  <c r="CH921" i="1"/>
  <c r="CH919" i="1"/>
  <c r="CH917" i="1"/>
  <c r="CH911" i="1"/>
  <c r="CH909" i="1"/>
  <c r="CH902" i="1"/>
  <c r="CH900" i="1"/>
  <c r="CH898" i="1"/>
  <c r="CH896" i="1"/>
  <c r="CH893" i="1"/>
  <c r="CH889" i="1"/>
  <c r="CH888" i="1" s="1"/>
  <c r="CH887" i="1" s="1"/>
  <c r="CH882" i="1"/>
  <c r="CH881" i="1" s="1"/>
  <c r="CH880" i="1" s="1"/>
  <c r="CH877" i="1"/>
  <c r="CH876" i="1" s="1"/>
  <c r="CH875" i="1" s="1"/>
  <c r="CH874" i="1" s="1"/>
  <c r="CH869" i="1"/>
  <c r="CH868" i="1" s="1"/>
  <c r="CH867" i="1" s="1"/>
  <c r="CH866" i="1" s="1"/>
  <c r="CH865" i="1" s="1"/>
  <c r="CH864" i="1" s="1"/>
  <c r="CH862" i="1"/>
  <c r="CH861" i="1" s="1"/>
  <c r="CH860" i="1" s="1"/>
  <c r="CH859" i="1" s="1"/>
  <c r="CH858" i="1" s="1"/>
  <c r="CH857" i="1" s="1"/>
  <c r="CH855" i="1"/>
  <c r="CH854" i="1" s="1"/>
  <c r="CH853" i="1" s="1"/>
  <c r="CH852" i="1" s="1"/>
  <c r="CH850" i="1"/>
  <c r="CH849" i="1" s="1"/>
  <c r="CH848" i="1" s="1"/>
  <c r="CH847" i="1" s="1"/>
  <c r="CH843" i="1"/>
  <c r="CH842" i="1" s="1"/>
  <c r="CH841" i="1" s="1"/>
  <c r="CH840" i="1" s="1"/>
  <c r="CH839" i="1" s="1"/>
  <c r="CH838" i="1" s="1"/>
  <c r="CH835" i="1"/>
  <c r="CH834" i="1" s="1"/>
  <c r="CH832" i="1"/>
  <c r="CH831" i="1" s="1"/>
  <c r="CH830" i="1" s="1"/>
  <c r="CH829" i="1" s="1"/>
  <c r="CH826" i="1"/>
  <c r="CH824" i="1"/>
  <c r="CH820" i="1"/>
  <c r="CH819" i="1" s="1"/>
  <c r="CH818" i="1" s="1"/>
  <c r="CH815" i="1"/>
  <c r="CH814" i="1" s="1"/>
  <c r="CH813" i="1" s="1"/>
  <c r="CH812" i="1" s="1"/>
  <c r="CH809" i="1"/>
  <c r="CH808" i="1" s="1"/>
  <c r="CH807" i="1" s="1"/>
  <c r="CH806" i="1" s="1"/>
  <c r="CH805" i="1" s="1"/>
  <c r="CH801" i="1"/>
  <c r="CH800" i="1" s="1"/>
  <c r="CH799" i="1" s="1"/>
  <c r="CH798" i="1" s="1"/>
  <c r="CH797" i="1" s="1"/>
  <c r="CH795" i="1"/>
  <c r="CH794" i="1" s="1"/>
  <c r="CH793" i="1" s="1"/>
  <c r="CH791" i="1"/>
  <c r="CH790" i="1" s="1"/>
  <c r="CH789" i="1" s="1"/>
  <c r="CH786" i="1"/>
  <c r="CH785" i="1" s="1"/>
  <c r="CH784" i="1" s="1"/>
  <c r="CH783" i="1" s="1"/>
  <c r="CH778" i="1"/>
  <c r="CH776" i="1"/>
  <c r="CH770" i="1"/>
  <c r="CH768" i="1"/>
  <c r="CH761" i="1"/>
  <c r="CH760" i="1" s="1"/>
  <c r="CH758" i="1"/>
  <c r="CH756" i="1"/>
  <c r="CH754" i="1"/>
  <c r="CH751" i="1"/>
  <c r="CH747" i="1"/>
  <c r="CH746" i="1" s="1"/>
  <c r="CH745" i="1" s="1"/>
  <c r="CH739" i="1"/>
  <c r="CH738" i="1" s="1"/>
  <c r="CH737" i="1" s="1"/>
  <c r="CH734" i="1"/>
  <c r="CH733" i="1" s="1"/>
  <c r="CH732" i="1" s="1"/>
  <c r="CH731" i="1" s="1"/>
  <c r="CH726" i="1"/>
  <c r="CH725" i="1" s="1"/>
  <c r="CH724" i="1" s="1"/>
  <c r="CH723" i="1" s="1"/>
  <c r="CH722" i="1" s="1"/>
  <c r="CH721" i="1" s="1"/>
  <c r="CH719" i="1"/>
  <c r="CH718" i="1" s="1"/>
  <c r="CH717" i="1" s="1"/>
  <c r="CH716" i="1" s="1"/>
  <c r="CH715" i="1" s="1"/>
  <c r="CH714" i="1" s="1"/>
  <c r="CH712" i="1"/>
  <c r="CH711" i="1" s="1"/>
  <c r="CH710" i="1" s="1"/>
  <c r="CH709" i="1" s="1"/>
  <c r="CH707" i="1"/>
  <c r="CH706" i="1" s="1"/>
  <c r="CH705" i="1" s="1"/>
  <c r="CH704" i="1" s="1"/>
  <c r="CH700" i="1"/>
  <c r="CH699" i="1" s="1"/>
  <c r="CH698" i="1" s="1"/>
  <c r="CH697" i="1" s="1"/>
  <c r="CH696" i="1" s="1"/>
  <c r="CH695" i="1" s="1"/>
  <c r="CH693" i="1"/>
  <c r="CH692" i="1" s="1"/>
  <c r="CH691" i="1" s="1"/>
  <c r="CH690" i="1" s="1"/>
  <c r="CH687" i="1"/>
  <c r="CH685" i="1"/>
  <c r="CH681" i="1"/>
  <c r="CH680" i="1" s="1"/>
  <c r="CH679" i="1" s="1"/>
  <c r="CH676" i="1"/>
  <c r="CH675" i="1" s="1"/>
  <c r="CH674" i="1" s="1"/>
  <c r="CH673" i="1" s="1"/>
  <c r="CH669" i="1"/>
  <c r="CH668" i="1" s="1"/>
  <c r="CH667" i="1" s="1"/>
  <c r="CH666" i="1" s="1"/>
  <c r="CH665" i="1" s="1"/>
  <c r="CH663" i="1"/>
  <c r="CH662" i="1" s="1"/>
  <c r="CH661" i="1" s="1"/>
  <c r="CH660" i="1" s="1"/>
  <c r="CH658" i="1"/>
  <c r="CH657" i="1" s="1"/>
  <c r="CH656" i="1" s="1"/>
  <c r="CH655" i="1" s="1"/>
  <c r="CH650" i="1"/>
  <c r="CH648" i="1"/>
  <c r="CH642" i="1"/>
  <c r="CH640" i="1"/>
  <c r="CH633" i="1"/>
  <c r="CH631" i="1"/>
  <c r="CH629" i="1"/>
  <c r="CH627" i="1"/>
  <c r="CH624" i="1"/>
  <c r="CH620" i="1"/>
  <c r="CH619" i="1" s="1"/>
  <c r="CH618" i="1" s="1"/>
  <c r="CH613" i="1"/>
  <c r="CH612" i="1" s="1"/>
  <c r="CH611" i="1" s="1"/>
  <c r="CH608" i="1"/>
  <c r="CH607" i="1" s="1"/>
  <c r="CH606" i="1" s="1"/>
  <c r="CH605" i="1" s="1"/>
  <c r="CH600" i="1"/>
  <c r="CH598" i="1"/>
  <c r="CH595" i="1"/>
  <c r="CH593" i="1"/>
  <c r="CH591" i="1"/>
  <c r="CH586" i="1"/>
  <c r="CH584" i="1"/>
  <c r="CH578" i="1"/>
  <c r="CH577" i="1" s="1"/>
  <c r="CH576" i="1" s="1"/>
  <c r="CH575" i="1" s="1"/>
  <c r="CH574" i="1" s="1"/>
  <c r="CH571" i="1"/>
  <c r="CH569" i="1"/>
  <c r="CH566" i="1"/>
  <c r="CH564" i="1"/>
  <c r="CH562" i="1"/>
  <c r="CH555" i="1"/>
  <c r="CH554" i="1" s="1"/>
  <c r="CH553" i="1" s="1"/>
  <c r="CH552" i="1" s="1"/>
  <c r="CH551" i="1" s="1"/>
  <c r="CH549" i="1"/>
  <c r="CH548" i="1" s="1"/>
  <c r="CH546" i="1"/>
  <c r="CH545" i="1" s="1"/>
  <c r="CH542" i="1"/>
  <c r="CH540" i="1"/>
  <c r="CH532" i="1"/>
  <c r="CH529" i="1"/>
  <c r="CH526" i="1"/>
  <c r="CH522" i="1"/>
  <c r="CH520" i="1"/>
  <c r="CH516" i="1"/>
  <c r="CH515" i="1" s="1"/>
  <c r="CH513" i="1"/>
  <c r="CH510" i="1"/>
  <c r="CH506" i="1"/>
  <c r="CH504" i="1"/>
  <c r="CH499" i="1"/>
  <c r="CH496" i="1"/>
  <c r="CH495" i="1" s="1"/>
  <c r="CH491" i="1"/>
  <c r="CH489" i="1"/>
  <c r="CH487" i="1"/>
  <c r="CH484" i="1"/>
  <c r="CH483" i="1" s="1"/>
  <c r="CH479" i="1"/>
  <c r="CH478" i="1" s="1"/>
  <c r="CH477" i="1" s="1"/>
  <c r="CH476" i="1" s="1"/>
  <c r="CH474" i="1"/>
  <c r="CH473" i="1" s="1"/>
  <c r="CH472" i="1" s="1"/>
  <c r="CH471" i="1" s="1"/>
  <c r="CH468" i="1"/>
  <c r="CH466" i="1"/>
  <c r="CH464" i="1"/>
  <c r="CH458" i="1"/>
  <c r="CH455" i="1"/>
  <c r="CH452" i="1"/>
  <c r="CH451" i="1" s="1"/>
  <c r="CH449" i="1"/>
  <c r="CH448" i="1" s="1"/>
  <c r="CH445" i="1"/>
  <c r="CH443" i="1"/>
  <c r="CH438" i="1"/>
  <c r="CH432" i="1"/>
  <c r="CH430" i="1"/>
  <c r="CH428" i="1"/>
  <c r="CH426" i="1"/>
  <c r="CH424" i="1"/>
  <c r="CH422" i="1"/>
  <c r="CH420" i="1"/>
  <c r="CH417" i="1"/>
  <c r="CH415" i="1"/>
  <c r="CH412" i="1"/>
  <c r="CH411" i="1" s="1"/>
  <c r="CH409" i="1"/>
  <c r="CH408" i="1" s="1"/>
  <c r="CH406" i="1"/>
  <c r="CH404" i="1"/>
  <c r="CH402" i="1"/>
  <c r="CH400" i="1"/>
  <c r="CH398" i="1"/>
  <c r="CH396" i="1"/>
  <c r="CH392" i="1"/>
  <c r="CH391" i="1" s="1"/>
  <c r="CH390" i="1" s="1"/>
  <c r="CH388" i="1"/>
  <c r="CH387" i="1" s="1"/>
  <c r="CH386" i="1" s="1"/>
  <c r="CH384" i="1"/>
  <c r="CH383" i="1" s="1"/>
  <c r="CH381" i="1"/>
  <c r="CH380" i="1" s="1"/>
  <c r="CH376" i="1"/>
  <c r="CH375" i="1" s="1"/>
  <c r="CH374" i="1" s="1"/>
  <c r="CH373" i="1" s="1"/>
  <c r="CH370" i="1"/>
  <c r="CH368" i="1"/>
  <c r="CH366" i="1"/>
  <c r="CH364" i="1"/>
  <c r="CH360" i="1"/>
  <c r="CH357" i="1"/>
  <c r="CH354" i="1"/>
  <c r="CH352" i="1"/>
  <c r="CH350" i="1"/>
  <c r="CH342" i="1"/>
  <c r="CH341" i="1" s="1"/>
  <c r="CH340" i="1" s="1"/>
  <c r="CH339" i="1" s="1"/>
  <c r="CH338" i="1" s="1"/>
  <c r="CH337" i="1" s="1"/>
  <c r="CH334" i="1"/>
  <c r="CH331" i="1"/>
  <c r="CH325" i="1"/>
  <c r="CH324" i="1" s="1"/>
  <c r="CH323" i="1" s="1"/>
  <c r="CH322" i="1" s="1"/>
  <c r="CH320" i="1"/>
  <c r="CH318" i="1"/>
  <c r="CH313" i="1"/>
  <c r="CH311" i="1"/>
  <c r="CH309" i="1"/>
  <c r="CH306" i="1"/>
  <c r="CH304" i="1"/>
  <c r="CH302" i="1"/>
  <c r="CH300" i="1"/>
  <c r="CH298" i="1"/>
  <c r="CH295" i="1"/>
  <c r="CH291" i="1"/>
  <c r="CH289" i="1"/>
  <c r="CH284" i="1"/>
  <c r="CH281" i="1"/>
  <c r="CH274" i="1"/>
  <c r="CH272" i="1"/>
  <c r="CH267" i="1"/>
  <c r="CH263" i="1"/>
  <c r="CH257" i="1"/>
  <c r="CH256" i="1" s="1"/>
  <c r="CH255" i="1" s="1"/>
  <c r="CH254" i="1" s="1"/>
  <c r="CH252" i="1"/>
  <c r="CH248" i="1"/>
  <c r="CH246" i="1"/>
  <c r="CH244" i="1"/>
  <c r="CH242" i="1"/>
  <c r="CH237" i="1"/>
  <c r="CH236" i="1" s="1"/>
  <c r="CH235" i="1" s="1"/>
  <c r="CH234" i="1" s="1"/>
  <c r="CH232" i="1"/>
  <c r="CH230" i="1"/>
  <c r="CH224" i="1"/>
  <c r="CH223" i="1" s="1"/>
  <c r="CH222" i="1" s="1"/>
  <c r="CH221" i="1" s="1"/>
  <c r="CH219" i="1"/>
  <c r="CH217" i="1"/>
  <c r="CH215" i="1"/>
  <c r="CH213" i="1"/>
  <c r="CH210" i="1"/>
  <c r="CH208" i="1"/>
  <c r="CH199" i="1"/>
  <c r="CH196" i="1"/>
  <c r="CH189" i="1"/>
  <c r="CH188" i="1" s="1"/>
  <c r="CH187" i="1" s="1"/>
  <c r="CH186" i="1" s="1"/>
  <c r="CH185" i="1" s="1"/>
  <c r="CH180" i="1"/>
  <c r="CH179" i="1" s="1"/>
  <c r="CH178" i="1" s="1"/>
  <c r="CH177" i="1" s="1"/>
  <c r="CH176" i="1" s="1"/>
  <c r="CH174" i="1"/>
  <c r="CH173" i="1" s="1"/>
  <c r="CH171" i="1"/>
  <c r="CH169" i="1"/>
  <c r="CH166" i="1"/>
  <c r="CH165" i="1" s="1"/>
  <c r="CH162" i="1"/>
  <c r="CH160" i="1"/>
  <c r="CH153" i="1"/>
  <c r="CH149" i="1"/>
  <c r="CH143" i="1"/>
  <c r="CH140" i="1"/>
  <c r="CH138" i="1"/>
  <c r="CH134" i="1"/>
  <c r="CH127" i="1"/>
  <c r="CH126" i="1" s="1"/>
  <c r="CH125" i="1" s="1"/>
  <c r="CH124" i="1" s="1"/>
  <c r="CH123" i="1" s="1"/>
  <c r="CH120" i="1"/>
  <c r="CH119" i="1" s="1"/>
  <c r="CH118" i="1" s="1"/>
  <c r="CH117" i="1" s="1"/>
  <c r="CH116" i="1" s="1"/>
  <c r="CH115" i="1" s="1"/>
  <c r="CH113" i="1"/>
  <c r="CH112" i="1" s="1"/>
  <c r="CH111" i="1" s="1"/>
  <c r="CH107" i="1"/>
  <c r="CH106" i="1" s="1"/>
  <c r="CH105" i="1" s="1"/>
  <c r="CH99" i="1"/>
  <c r="CH98" i="1" s="1"/>
  <c r="CH96" i="1"/>
  <c r="CH94" i="1"/>
  <c r="CH86" i="1"/>
  <c r="CH85" i="1" s="1"/>
  <c r="CH84" i="1" s="1"/>
  <c r="CH83" i="1" s="1"/>
  <c r="CH82" i="1" s="1"/>
  <c r="CH80" i="1"/>
  <c r="CH79" i="1" s="1"/>
  <c r="CH78" i="1" s="1"/>
  <c r="CH76" i="1"/>
  <c r="CH75" i="1" s="1"/>
  <c r="CH72" i="1"/>
  <c r="CH71" i="1" s="1"/>
  <c r="CH67" i="1"/>
  <c r="CH66" i="1" s="1"/>
  <c r="CH65" i="1" s="1"/>
  <c r="CH64" i="1" s="1"/>
  <c r="CH60" i="1"/>
  <c r="CH59" i="1" s="1"/>
  <c r="CH58" i="1" s="1"/>
  <c r="CH57" i="1" s="1"/>
  <c r="CH53" i="1"/>
  <c r="CH52" i="1" s="1"/>
  <c r="CH51" i="1" s="1"/>
  <c r="CH50" i="1" s="1"/>
  <c r="CH49" i="1" s="1"/>
  <c r="CH48" i="1" s="1"/>
  <c r="CH46" i="1"/>
  <c r="CH45" i="1" s="1"/>
  <c r="CH44" i="1" s="1"/>
  <c r="CH43" i="1" s="1"/>
  <c r="CH42" i="1" s="1"/>
  <c r="CH41" i="1" s="1"/>
  <c r="CH39" i="1"/>
  <c r="CH38" i="1" s="1"/>
  <c r="CH37" i="1" s="1"/>
  <c r="CH33" i="1"/>
  <c r="CH30" i="1"/>
  <c r="CH27" i="1"/>
  <c r="CH25" i="1"/>
  <c r="CH22" i="1"/>
  <c r="AD2788" i="1"/>
  <c r="AC2788" i="1"/>
  <c r="O2788" i="1"/>
  <c r="AA2788" i="1" s="1"/>
  <c r="N2788" i="1"/>
  <c r="Z2788" i="1" s="1"/>
  <c r="M2788" i="1"/>
  <c r="Y2788" i="1" s="1"/>
  <c r="AE2788" i="1" s="1"/>
  <c r="AW2788" i="1" s="1"/>
  <c r="BA2788" i="1" s="1"/>
  <c r="BO2788" i="1" s="1"/>
  <c r="BU2788" i="1" s="1"/>
  <c r="CG2788" i="1" s="1"/>
  <c r="CI2788" i="1" s="1"/>
  <c r="O2787" i="1"/>
  <c r="AA2787" i="1" s="1"/>
  <c r="AG2787" i="1" s="1"/>
  <c r="AY2787" i="1" s="1"/>
  <c r="BC2787" i="1" s="1"/>
  <c r="BQ2787" i="1" s="1"/>
  <c r="BW2787" i="1" s="1"/>
  <c r="CM2787" i="1" s="1"/>
  <c r="CO2787" i="1" s="1"/>
  <c r="N2787" i="1"/>
  <c r="Z2787" i="1" s="1"/>
  <c r="AF2787" i="1" s="1"/>
  <c r="AX2787" i="1" s="1"/>
  <c r="BB2787" i="1" s="1"/>
  <c r="BP2787" i="1" s="1"/>
  <c r="BV2787" i="1" s="1"/>
  <c r="CJ2787" i="1" s="1"/>
  <c r="CL2787" i="1" s="1"/>
  <c r="M2787" i="1"/>
  <c r="Y2787" i="1" s="1"/>
  <c r="AE2787" i="1" s="1"/>
  <c r="AW2787" i="1" s="1"/>
  <c r="BA2787" i="1" s="1"/>
  <c r="BO2787" i="1" s="1"/>
  <c r="BU2787" i="1" s="1"/>
  <c r="CG2787" i="1" s="1"/>
  <c r="CI2787" i="1" s="1"/>
  <c r="O2786" i="1"/>
  <c r="AA2786" i="1" s="1"/>
  <c r="AG2786" i="1" s="1"/>
  <c r="AY2786" i="1" s="1"/>
  <c r="BC2786" i="1" s="1"/>
  <c r="BQ2786" i="1" s="1"/>
  <c r="BW2786" i="1" s="1"/>
  <c r="CM2786" i="1" s="1"/>
  <c r="CO2786" i="1" s="1"/>
  <c r="N2786" i="1"/>
  <c r="Z2786" i="1" s="1"/>
  <c r="AF2786" i="1" s="1"/>
  <c r="AX2786" i="1" s="1"/>
  <c r="BB2786" i="1" s="1"/>
  <c r="BP2786" i="1" s="1"/>
  <c r="BV2786" i="1" s="1"/>
  <c r="CJ2786" i="1" s="1"/>
  <c r="CL2786" i="1" s="1"/>
  <c r="M2786" i="1"/>
  <c r="Y2786" i="1" s="1"/>
  <c r="AE2786" i="1" s="1"/>
  <c r="AW2786" i="1" s="1"/>
  <c r="BA2786" i="1" s="1"/>
  <c r="BO2786" i="1" s="1"/>
  <c r="BU2786" i="1" s="1"/>
  <c r="CG2786" i="1" s="1"/>
  <c r="CI2786" i="1" s="1"/>
  <c r="CP2785" i="1"/>
  <c r="CP2784" i="1" s="1"/>
  <c r="CF2785" i="1"/>
  <c r="CF2784" i="1" s="1"/>
  <c r="CE2785" i="1"/>
  <c r="CE2784" i="1" s="1"/>
  <c r="CD2785" i="1"/>
  <c r="CD2784" i="1" s="1"/>
  <c r="CC2785" i="1"/>
  <c r="CC2784" i="1" s="1"/>
  <c r="CB2785" i="1"/>
  <c r="CB2784" i="1" s="1"/>
  <c r="CA2785" i="1"/>
  <c r="BZ2785" i="1"/>
  <c r="BZ2784" i="1" s="1"/>
  <c r="BY2785" i="1"/>
  <c r="BY2784" i="1" s="1"/>
  <c r="BX2785" i="1"/>
  <c r="BX2784" i="1" s="1"/>
  <c r="BT2785" i="1"/>
  <c r="BT2784" i="1" s="1"/>
  <c r="BS2785" i="1"/>
  <c r="BS2784" i="1" s="1"/>
  <c r="BR2785" i="1"/>
  <c r="BR2784" i="1" s="1"/>
  <c r="BN2785" i="1"/>
  <c r="BN2784" i="1" s="1"/>
  <c r="BM2785" i="1"/>
  <c r="BM2784" i="1" s="1"/>
  <c r="BL2785" i="1"/>
  <c r="BL2784" i="1" s="1"/>
  <c r="BK2785" i="1"/>
  <c r="BK2784" i="1" s="1"/>
  <c r="BJ2785" i="1"/>
  <c r="BJ2784" i="1" s="1"/>
  <c r="BI2785" i="1"/>
  <c r="BI2784" i="1" s="1"/>
  <c r="BH2785" i="1"/>
  <c r="BH2784" i="1" s="1"/>
  <c r="BG2785" i="1"/>
  <c r="BG2784" i="1" s="1"/>
  <c r="BF2785" i="1"/>
  <c r="BF2784" i="1" s="1"/>
  <c r="BE2785" i="1"/>
  <c r="BE2784" i="1" s="1"/>
  <c r="BD2785" i="1"/>
  <c r="BD2784" i="1" s="1"/>
  <c r="AZ2785" i="1"/>
  <c r="AZ2784" i="1" s="1"/>
  <c r="AV2785" i="1"/>
  <c r="AV2784" i="1" s="1"/>
  <c r="AU2785" i="1"/>
  <c r="AU2784" i="1" s="1"/>
  <c r="AT2785" i="1"/>
  <c r="AT2784" i="1" s="1"/>
  <c r="AS2785" i="1"/>
  <c r="AS2784" i="1" s="1"/>
  <c r="AR2785" i="1"/>
  <c r="AR2784" i="1" s="1"/>
  <c r="AQ2785" i="1"/>
  <c r="AQ2784" i="1" s="1"/>
  <c r="AP2785" i="1"/>
  <c r="AP2784" i="1" s="1"/>
  <c r="AO2785" i="1"/>
  <c r="AO2784" i="1" s="1"/>
  <c r="AN2785" i="1"/>
  <c r="AN2784" i="1" s="1"/>
  <c r="AM2785" i="1"/>
  <c r="AM2784" i="1" s="1"/>
  <c r="AL2785" i="1"/>
  <c r="AL2784" i="1" s="1"/>
  <c r="AK2785" i="1"/>
  <c r="AK2784" i="1" s="1"/>
  <c r="AJ2785" i="1"/>
  <c r="AJ2784" i="1" s="1"/>
  <c r="AI2785" i="1"/>
  <c r="AI2784" i="1" s="1"/>
  <c r="AH2785" i="1"/>
  <c r="AH2784" i="1" s="1"/>
  <c r="AD2785" i="1"/>
  <c r="AD2784" i="1" s="1"/>
  <c r="AC2785" i="1"/>
  <c r="AC2784" i="1" s="1"/>
  <c r="AB2785" i="1"/>
  <c r="AB2784" i="1" s="1"/>
  <c r="X2785" i="1"/>
  <c r="X2784" i="1" s="1"/>
  <c r="W2785" i="1"/>
  <c r="W2784" i="1" s="1"/>
  <c r="V2785" i="1"/>
  <c r="V2784" i="1" s="1"/>
  <c r="U2785" i="1"/>
  <c r="U2784" i="1" s="1"/>
  <c r="T2785" i="1"/>
  <c r="T2784" i="1" s="1"/>
  <c r="S2785" i="1"/>
  <c r="S2784" i="1" s="1"/>
  <c r="R2785" i="1"/>
  <c r="R2784" i="1" s="1"/>
  <c r="Q2785" i="1"/>
  <c r="Q2784" i="1" s="1"/>
  <c r="P2785" i="1"/>
  <c r="P2784" i="1" s="1"/>
  <c r="L2785" i="1"/>
  <c r="L2784" i="1" s="1"/>
  <c r="K2785" i="1"/>
  <c r="K2784" i="1" s="1"/>
  <c r="J2785" i="1"/>
  <c r="J2784" i="1" s="1"/>
  <c r="I2785" i="1"/>
  <c r="H2785" i="1"/>
  <c r="H2784" i="1" s="1"/>
  <c r="G2785" i="1"/>
  <c r="CA2784" i="1"/>
  <c r="O2783" i="1"/>
  <c r="AA2783" i="1" s="1"/>
  <c r="AG2783" i="1" s="1"/>
  <c r="AY2783" i="1" s="1"/>
  <c r="BC2783" i="1" s="1"/>
  <c r="BQ2783" i="1" s="1"/>
  <c r="BW2783" i="1" s="1"/>
  <c r="CM2783" i="1" s="1"/>
  <c r="CO2783" i="1" s="1"/>
  <c r="N2783" i="1"/>
  <c r="Z2783" i="1" s="1"/>
  <c r="AF2783" i="1" s="1"/>
  <c r="AX2783" i="1" s="1"/>
  <c r="BB2783" i="1" s="1"/>
  <c r="BP2783" i="1" s="1"/>
  <c r="BV2783" i="1" s="1"/>
  <c r="CJ2783" i="1" s="1"/>
  <c r="CL2783" i="1" s="1"/>
  <c r="M2783" i="1"/>
  <c r="Y2783" i="1" s="1"/>
  <c r="AE2783" i="1" s="1"/>
  <c r="AW2783" i="1" s="1"/>
  <c r="BA2783" i="1" s="1"/>
  <c r="BO2783" i="1" s="1"/>
  <c r="BU2783" i="1" s="1"/>
  <c r="CG2783" i="1" s="1"/>
  <c r="CI2783" i="1" s="1"/>
  <c r="CP2782" i="1"/>
  <c r="CF2782" i="1"/>
  <c r="CE2782" i="1"/>
  <c r="CD2782" i="1"/>
  <c r="CC2782" i="1"/>
  <c r="CB2782" i="1"/>
  <c r="CA2782" i="1"/>
  <c r="BZ2782" i="1"/>
  <c r="BY2782" i="1"/>
  <c r="BX2782" i="1"/>
  <c r="BT2782" i="1"/>
  <c r="BS2782" i="1"/>
  <c r="BR2782" i="1"/>
  <c r="BN2782" i="1"/>
  <c r="BM2782" i="1"/>
  <c r="BL2782" i="1"/>
  <c r="BK2782" i="1"/>
  <c r="BJ2782" i="1"/>
  <c r="BI2782" i="1"/>
  <c r="BH2782" i="1"/>
  <c r="BG2782" i="1"/>
  <c r="BF2782" i="1"/>
  <c r="BE2782" i="1"/>
  <c r="BD2782" i="1"/>
  <c r="AZ2782" i="1"/>
  <c r="AV2782" i="1"/>
  <c r="AU2782" i="1"/>
  <c r="AT2782" i="1"/>
  <c r="AS2782" i="1"/>
  <c r="AR2782" i="1"/>
  <c r="AQ2782" i="1"/>
  <c r="AP2782" i="1"/>
  <c r="AO2782" i="1"/>
  <c r="AN2782" i="1"/>
  <c r="AM2782" i="1"/>
  <c r="AL2782" i="1"/>
  <c r="AK2782" i="1"/>
  <c r="AJ2782" i="1"/>
  <c r="AI2782" i="1"/>
  <c r="AH2782" i="1"/>
  <c r="AD2782" i="1"/>
  <c r="AC2782" i="1"/>
  <c r="AB2782" i="1"/>
  <c r="X2782" i="1"/>
  <c r="W2782" i="1"/>
  <c r="V2782" i="1"/>
  <c r="U2782" i="1"/>
  <c r="T2782" i="1"/>
  <c r="S2782" i="1"/>
  <c r="R2782" i="1"/>
  <c r="Q2782" i="1"/>
  <c r="P2782" i="1"/>
  <c r="L2782" i="1"/>
  <c r="K2782" i="1"/>
  <c r="J2782" i="1"/>
  <c r="I2782" i="1"/>
  <c r="H2782" i="1"/>
  <c r="G2782" i="1"/>
  <c r="O2781" i="1"/>
  <c r="AA2781" i="1" s="1"/>
  <c r="AG2781" i="1" s="1"/>
  <c r="AY2781" i="1" s="1"/>
  <c r="BC2781" i="1" s="1"/>
  <c r="BQ2781" i="1" s="1"/>
  <c r="BW2781" i="1" s="1"/>
  <c r="CM2781" i="1" s="1"/>
  <c r="CO2781" i="1" s="1"/>
  <c r="N2781" i="1"/>
  <c r="Z2781" i="1" s="1"/>
  <c r="AF2781" i="1" s="1"/>
  <c r="AX2781" i="1" s="1"/>
  <c r="BB2781" i="1" s="1"/>
  <c r="BP2781" i="1" s="1"/>
  <c r="BV2781" i="1" s="1"/>
  <c r="CJ2781" i="1" s="1"/>
  <c r="CL2781" i="1" s="1"/>
  <c r="M2781" i="1"/>
  <c r="Y2781" i="1" s="1"/>
  <c r="AE2781" i="1" s="1"/>
  <c r="AW2781" i="1" s="1"/>
  <c r="BA2781" i="1" s="1"/>
  <c r="BO2781" i="1" s="1"/>
  <c r="BU2781" i="1" s="1"/>
  <c r="CG2781" i="1" s="1"/>
  <c r="CI2781" i="1" s="1"/>
  <c r="CP2780" i="1"/>
  <c r="CF2780" i="1"/>
  <c r="CE2780" i="1"/>
  <c r="CD2780" i="1"/>
  <c r="CC2780" i="1"/>
  <c r="CB2780" i="1"/>
  <c r="CA2780" i="1"/>
  <c r="BZ2780" i="1"/>
  <c r="BY2780" i="1"/>
  <c r="BX2780" i="1"/>
  <c r="BT2780" i="1"/>
  <c r="BS2780" i="1"/>
  <c r="BR2780" i="1"/>
  <c r="BN2780" i="1"/>
  <c r="BM2780" i="1"/>
  <c r="BL2780" i="1"/>
  <c r="BK2780" i="1"/>
  <c r="BJ2780" i="1"/>
  <c r="BI2780" i="1"/>
  <c r="BH2780" i="1"/>
  <c r="BG2780" i="1"/>
  <c r="BF2780" i="1"/>
  <c r="BE2780" i="1"/>
  <c r="BD2780" i="1"/>
  <c r="AZ2780" i="1"/>
  <c r="AV2780" i="1"/>
  <c r="AU2780" i="1"/>
  <c r="AT2780" i="1"/>
  <c r="AS2780" i="1"/>
  <c r="AR2780" i="1"/>
  <c r="AQ2780" i="1"/>
  <c r="AP2780" i="1"/>
  <c r="AO2780" i="1"/>
  <c r="AN2780" i="1"/>
  <c r="AM2780" i="1"/>
  <c r="AL2780" i="1"/>
  <c r="AK2780" i="1"/>
  <c r="AJ2780" i="1"/>
  <c r="AI2780" i="1"/>
  <c r="AH2780" i="1"/>
  <c r="AD2780" i="1"/>
  <c r="AC2780" i="1"/>
  <c r="AB2780" i="1"/>
  <c r="X2780" i="1"/>
  <c r="W2780" i="1"/>
  <c r="V2780" i="1"/>
  <c r="U2780" i="1"/>
  <c r="T2780" i="1"/>
  <c r="S2780" i="1"/>
  <c r="R2780" i="1"/>
  <c r="Q2780" i="1"/>
  <c r="P2780" i="1"/>
  <c r="L2780" i="1"/>
  <c r="K2780" i="1"/>
  <c r="J2780" i="1"/>
  <c r="I2780" i="1"/>
  <c r="H2780" i="1"/>
  <c r="G2780" i="1"/>
  <c r="O2779" i="1"/>
  <c r="AA2779" i="1" s="1"/>
  <c r="AG2779" i="1" s="1"/>
  <c r="AY2779" i="1" s="1"/>
  <c r="BC2779" i="1" s="1"/>
  <c r="BQ2779" i="1" s="1"/>
  <c r="BW2779" i="1" s="1"/>
  <c r="CM2779" i="1" s="1"/>
  <c r="CO2779" i="1" s="1"/>
  <c r="N2779" i="1"/>
  <c r="Z2779" i="1" s="1"/>
  <c r="AF2779" i="1" s="1"/>
  <c r="AX2779" i="1" s="1"/>
  <c r="BB2779" i="1" s="1"/>
  <c r="BP2779" i="1" s="1"/>
  <c r="BV2779" i="1" s="1"/>
  <c r="CJ2779" i="1" s="1"/>
  <c r="CL2779" i="1" s="1"/>
  <c r="M2779" i="1"/>
  <c r="Y2779" i="1" s="1"/>
  <c r="AE2779" i="1" s="1"/>
  <c r="AW2779" i="1" s="1"/>
  <c r="BA2779" i="1" s="1"/>
  <c r="BO2779" i="1" s="1"/>
  <c r="BU2779" i="1" s="1"/>
  <c r="CG2779" i="1" s="1"/>
  <c r="CI2779" i="1" s="1"/>
  <c r="CP2778" i="1"/>
  <c r="CF2778" i="1"/>
  <c r="CE2778" i="1"/>
  <c r="CD2778" i="1"/>
  <c r="CC2778" i="1"/>
  <c r="CB2778" i="1"/>
  <c r="CA2778" i="1"/>
  <c r="BZ2778" i="1"/>
  <c r="BY2778" i="1"/>
  <c r="BX2778" i="1"/>
  <c r="BT2778" i="1"/>
  <c r="BS2778" i="1"/>
  <c r="BR2778" i="1"/>
  <c r="BN2778" i="1"/>
  <c r="BM2778" i="1"/>
  <c r="BL2778" i="1"/>
  <c r="BK2778" i="1"/>
  <c r="BJ2778" i="1"/>
  <c r="BI2778" i="1"/>
  <c r="BH2778" i="1"/>
  <c r="BG2778" i="1"/>
  <c r="BF2778" i="1"/>
  <c r="BE2778" i="1"/>
  <c r="BD2778" i="1"/>
  <c r="AZ2778" i="1"/>
  <c r="AV2778" i="1"/>
  <c r="AU2778" i="1"/>
  <c r="AT2778" i="1"/>
  <c r="AS2778" i="1"/>
  <c r="AR2778" i="1"/>
  <c r="AQ2778" i="1"/>
  <c r="AP2778" i="1"/>
  <c r="AO2778" i="1"/>
  <c r="AN2778" i="1"/>
  <c r="AM2778" i="1"/>
  <c r="AL2778" i="1"/>
  <c r="AK2778" i="1"/>
  <c r="AJ2778" i="1"/>
  <c r="AI2778" i="1"/>
  <c r="AH2778" i="1"/>
  <c r="AD2778" i="1"/>
  <c r="AC2778" i="1"/>
  <c r="AB2778" i="1"/>
  <c r="X2778" i="1"/>
  <c r="W2778" i="1"/>
  <c r="V2778" i="1"/>
  <c r="U2778" i="1"/>
  <c r="T2778" i="1"/>
  <c r="S2778" i="1"/>
  <c r="R2778" i="1"/>
  <c r="Q2778" i="1"/>
  <c r="P2778" i="1"/>
  <c r="L2778" i="1"/>
  <c r="K2778" i="1"/>
  <c r="J2778" i="1"/>
  <c r="I2778" i="1"/>
  <c r="H2778" i="1"/>
  <c r="G2778" i="1"/>
  <c r="O2777" i="1"/>
  <c r="AA2777" i="1" s="1"/>
  <c r="AG2777" i="1" s="1"/>
  <c r="AY2777" i="1" s="1"/>
  <c r="BC2777" i="1" s="1"/>
  <c r="BQ2777" i="1" s="1"/>
  <c r="BW2777" i="1" s="1"/>
  <c r="CM2777" i="1" s="1"/>
  <c r="CO2777" i="1" s="1"/>
  <c r="N2777" i="1"/>
  <c r="Z2777" i="1" s="1"/>
  <c r="AF2777" i="1" s="1"/>
  <c r="AX2777" i="1" s="1"/>
  <c r="BB2777" i="1" s="1"/>
  <c r="BP2777" i="1" s="1"/>
  <c r="BV2777" i="1" s="1"/>
  <c r="CJ2777" i="1" s="1"/>
  <c r="CL2777" i="1" s="1"/>
  <c r="M2777" i="1"/>
  <c r="Y2777" i="1" s="1"/>
  <c r="AE2777" i="1" s="1"/>
  <c r="AW2777" i="1" s="1"/>
  <c r="BA2777" i="1" s="1"/>
  <c r="BO2777" i="1" s="1"/>
  <c r="BU2777" i="1" s="1"/>
  <c r="CG2777" i="1" s="1"/>
  <c r="CI2777" i="1" s="1"/>
  <c r="O2776" i="1"/>
  <c r="AA2776" i="1" s="1"/>
  <c r="AG2776" i="1" s="1"/>
  <c r="AY2776" i="1" s="1"/>
  <c r="BC2776" i="1" s="1"/>
  <c r="BQ2776" i="1" s="1"/>
  <c r="BW2776" i="1" s="1"/>
  <c r="CM2776" i="1" s="1"/>
  <c r="CO2776" i="1" s="1"/>
  <c r="N2776" i="1"/>
  <c r="Z2776" i="1" s="1"/>
  <c r="AF2776" i="1" s="1"/>
  <c r="AX2776" i="1" s="1"/>
  <c r="BB2776" i="1" s="1"/>
  <c r="BP2776" i="1" s="1"/>
  <c r="BV2776" i="1" s="1"/>
  <c r="CJ2776" i="1" s="1"/>
  <c r="CL2776" i="1" s="1"/>
  <c r="M2776" i="1"/>
  <c r="Y2776" i="1" s="1"/>
  <c r="AE2776" i="1" s="1"/>
  <c r="AW2776" i="1" s="1"/>
  <c r="BA2776" i="1" s="1"/>
  <c r="BO2776" i="1" s="1"/>
  <c r="BU2776" i="1" s="1"/>
  <c r="CG2776" i="1" s="1"/>
  <c r="CI2776" i="1" s="1"/>
  <c r="CP2775" i="1"/>
  <c r="CF2775" i="1"/>
  <c r="CE2775" i="1"/>
  <c r="CD2775" i="1"/>
  <c r="CC2775" i="1"/>
  <c r="CB2775" i="1"/>
  <c r="CA2775" i="1"/>
  <c r="BZ2775" i="1"/>
  <c r="BY2775" i="1"/>
  <c r="BX2775" i="1"/>
  <c r="BT2775" i="1"/>
  <c r="BS2775" i="1"/>
  <c r="BR2775" i="1"/>
  <c r="BN2775" i="1"/>
  <c r="BM2775" i="1"/>
  <c r="BL2775" i="1"/>
  <c r="BK2775" i="1"/>
  <c r="BJ2775" i="1"/>
  <c r="BI2775" i="1"/>
  <c r="BH2775" i="1"/>
  <c r="BG2775" i="1"/>
  <c r="BF2775" i="1"/>
  <c r="BE2775" i="1"/>
  <c r="BD2775" i="1"/>
  <c r="AZ2775" i="1"/>
  <c r="AV2775" i="1"/>
  <c r="AU2775" i="1"/>
  <c r="AT2775" i="1"/>
  <c r="AS2775" i="1"/>
  <c r="AR2775" i="1"/>
  <c r="AQ2775" i="1"/>
  <c r="AP2775" i="1"/>
  <c r="AO2775" i="1"/>
  <c r="AN2775" i="1"/>
  <c r="AM2775" i="1"/>
  <c r="AL2775" i="1"/>
  <c r="AK2775" i="1"/>
  <c r="AJ2775" i="1"/>
  <c r="AI2775" i="1"/>
  <c r="AH2775" i="1"/>
  <c r="AD2775" i="1"/>
  <c r="AC2775" i="1"/>
  <c r="AB2775" i="1"/>
  <c r="X2775" i="1"/>
  <c r="W2775" i="1"/>
  <c r="V2775" i="1"/>
  <c r="U2775" i="1"/>
  <c r="T2775" i="1"/>
  <c r="S2775" i="1"/>
  <c r="R2775" i="1"/>
  <c r="Q2775" i="1"/>
  <c r="P2775" i="1"/>
  <c r="L2775" i="1"/>
  <c r="K2775" i="1"/>
  <c r="J2775" i="1"/>
  <c r="I2775" i="1"/>
  <c r="H2775" i="1"/>
  <c r="G2775" i="1"/>
  <c r="O2768" i="1"/>
  <c r="AA2768" i="1" s="1"/>
  <c r="AG2768" i="1" s="1"/>
  <c r="AY2768" i="1" s="1"/>
  <c r="BC2768" i="1" s="1"/>
  <c r="BQ2768" i="1" s="1"/>
  <c r="BW2768" i="1" s="1"/>
  <c r="CM2768" i="1" s="1"/>
  <c r="CO2768" i="1" s="1"/>
  <c r="N2768" i="1"/>
  <c r="Z2768" i="1" s="1"/>
  <c r="AF2768" i="1" s="1"/>
  <c r="AX2768" i="1" s="1"/>
  <c r="BB2768" i="1" s="1"/>
  <c r="BP2768" i="1" s="1"/>
  <c r="BV2768" i="1" s="1"/>
  <c r="CJ2768" i="1" s="1"/>
  <c r="CL2768" i="1" s="1"/>
  <c r="M2768" i="1"/>
  <c r="Y2768" i="1" s="1"/>
  <c r="AE2768" i="1" s="1"/>
  <c r="AW2768" i="1" s="1"/>
  <c r="BA2768" i="1" s="1"/>
  <c r="BO2768" i="1" s="1"/>
  <c r="BU2768" i="1" s="1"/>
  <c r="CG2768" i="1" s="1"/>
  <c r="CI2768" i="1" s="1"/>
  <c r="O2767" i="1"/>
  <c r="AA2767" i="1" s="1"/>
  <c r="AG2767" i="1" s="1"/>
  <c r="AY2767" i="1" s="1"/>
  <c r="BC2767" i="1" s="1"/>
  <c r="BQ2767" i="1" s="1"/>
  <c r="BW2767" i="1" s="1"/>
  <c r="CM2767" i="1" s="1"/>
  <c r="CO2767" i="1" s="1"/>
  <c r="N2767" i="1"/>
  <c r="Z2767" i="1" s="1"/>
  <c r="AF2767" i="1" s="1"/>
  <c r="AX2767" i="1" s="1"/>
  <c r="BB2767" i="1" s="1"/>
  <c r="BP2767" i="1" s="1"/>
  <c r="BV2767" i="1" s="1"/>
  <c r="CJ2767" i="1" s="1"/>
  <c r="CL2767" i="1" s="1"/>
  <c r="M2767" i="1"/>
  <c r="Y2767" i="1" s="1"/>
  <c r="AE2767" i="1" s="1"/>
  <c r="AW2767" i="1" s="1"/>
  <c r="BA2767" i="1" s="1"/>
  <c r="BO2767" i="1" s="1"/>
  <c r="BU2767" i="1" s="1"/>
  <c r="CG2767" i="1" s="1"/>
  <c r="CI2767" i="1" s="1"/>
  <c r="CP2766" i="1"/>
  <c r="CF2766" i="1"/>
  <c r="CE2766" i="1"/>
  <c r="CD2766" i="1"/>
  <c r="CC2766" i="1"/>
  <c r="CB2766" i="1"/>
  <c r="CA2766" i="1"/>
  <c r="BZ2766" i="1"/>
  <c r="BY2766" i="1"/>
  <c r="BX2766" i="1"/>
  <c r="BT2766" i="1"/>
  <c r="BS2766" i="1"/>
  <c r="BR2766" i="1"/>
  <c r="BN2766" i="1"/>
  <c r="BM2766" i="1"/>
  <c r="BL2766" i="1"/>
  <c r="BK2766" i="1"/>
  <c r="BJ2766" i="1"/>
  <c r="BI2766" i="1"/>
  <c r="BH2766" i="1"/>
  <c r="BG2766" i="1"/>
  <c r="BF2766" i="1"/>
  <c r="BE2766" i="1"/>
  <c r="BD2766" i="1"/>
  <c r="AZ2766" i="1"/>
  <c r="AV2766" i="1"/>
  <c r="AU2766" i="1"/>
  <c r="AT2766" i="1"/>
  <c r="AS2766" i="1"/>
  <c r="AR2766" i="1"/>
  <c r="AQ2766" i="1"/>
  <c r="AP2766" i="1"/>
  <c r="AO2766" i="1"/>
  <c r="AN2766" i="1"/>
  <c r="AM2766" i="1"/>
  <c r="AL2766" i="1"/>
  <c r="AK2766" i="1"/>
  <c r="AJ2766" i="1"/>
  <c r="AI2766" i="1"/>
  <c r="AH2766" i="1"/>
  <c r="AD2766" i="1"/>
  <c r="AC2766" i="1"/>
  <c r="AB2766" i="1"/>
  <c r="X2766" i="1"/>
  <c r="W2766" i="1"/>
  <c r="V2766" i="1"/>
  <c r="U2766" i="1"/>
  <c r="T2766" i="1"/>
  <c r="S2766" i="1"/>
  <c r="R2766" i="1"/>
  <c r="Q2766" i="1"/>
  <c r="P2766" i="1"/>
  <c r="L2766" i="1"/>
  <c r="K2766" i="1"/>
  <c r="J2766" i="1"/>
  <c r="I2766" i="1"/>
  <c r="H2766" i="1"/>
  <c r="G2766" i="1"/>
  <c r="O2765" i="1"/>
  <c r="AA2765" i="1" s="1"/>
  <c r="AG2765" i="1" s="1"/>
  <c r="AY2765" i="1" s="1"/>
  <c r="BC2765" i="1" s="1"/>
  <c r="BQ2765" i="1" s="1"/>
  <c r="BW2765" i="1" s="1"/>
  <c r="CM2765" i="1" s="1"/>
  <c r="CO2765" i="1" s="1"/>
  <c r="N2765" i="1"/>
  <c r="Z2765" i="1" s="1"/>
  <c r="AF2765" i="1" s="1"/>
  <c r="AX2765" i="1" s="1"/>
  <c r="BB2765" i="1" s="1"/>
  <c r="BP2765" i="1" s="1"/>
  <c r="BV2765" i="1" s="1"/>
  <c r="CJ2765" i="1" s="1"/>
  <c r="CL2765" i="1" s="1"/>
  <c r="M2765" i="1"/>
  <c r="Y2765" i="1" s="1"/>
  <c r="AE2765" i="1" s="1"/>
  <c r="AW2765" i="1" s="1"/>
  <c r="BA2765" i="1" s="1"/>
  <c r="BO2765" i="1" s="1"/>
  <c r="BU2765" i="1" s="1"/>
  <c r="CG2765" i="1" s="1"/>
  <c r="CI2765" i="1" s="1"/>
  <c r="CP2764" i="1"/>
  <c r="CF2764" i="1"/>
  <c r="CE2764" i="1"/>
  <c r="CD2764" i="1"/>
  <c r="CC2764" i="1"/>
  <c r="CB2764" i="1"/>
  <c r="CA2764" i="1"/>
  <c r="BZ2764" i="1"/>
  <c r="BY2764" i="1"/>
  <c r="BX2764" i="1"/>
  <c r="BT2764" i="1"/>
  <c r="BS2764" i="1"/>
  <c r="BR2764" i="1"/>
  <c r="BN2764" i="1"/>
  <c r="BM2764" i="1"/>
  <c r="BL2764" i="1"/>
  <c r="BK2764" i="1"/>
  <c r="BJ2764" i="1"/>
  <c r="BI2764" i="1"/>
  <c r="BH2764" i="1"/>
  <c r="BG2764" i="1"/>
  <c r="BF2764" i="1"/>
  <c r="BE2764" i="1"/>
  <c r="BD2764" i="1"/>
  <c r="AZ2764" i="1"/>
  <c r="AV2764" i="1"/>
  <c r="AU2764" i="1"/>
  <c r="AT2764" i="1"/>
  <c r="AS2764" i="1"/>
  <c r="AR2764" i="1"/>
  <c r="AQ2764" i="1"/>
  <c r="AP2764" i="1"/>
  <c r="AO2764" i="1"/>
  <c r="AN2764" i="1"/>
  <c r="AM2764" i="1"/>
  <c r="AL2764" i="1"/>
  <c r="AK2764" i="1"/>
  <c r="AJ2764" i="1"/>
  <c r="AI2764" i="1"/>
  <c r="AH2764" i="1"/>
  <c r="AD2764" i="1"/>
  <c r="AC2764" i="1"/>
  <c r="AB2764" i="1"/>
  <c r="X2764" i="1"/>
  <c r="W2764" i="1"/>
  <c r="V2764" i="1"/>
  <c r="U2764" i="1"/>
  <c r="T2764" i="1"/>
  <c r="S2764" i="1"/>
  <c r="R2764" i="1"/>
  <c r="Q2764" i="1"/>
  <c r="P2764" i="1"/>
  <c r="L2764" i="1"/>
  <c r="K2764" i="1"/>
  <c r="J2764" i="1"/>
  <c r="I2764" i="1"/>
  <c r="H2764" i="1"/>
  <c r="G2764" i="1"/>
  <c r="O2760" i="1"/>
  <c r="AA2760" i="1" s="1"/>
  <c r="AG2760" i="1" s="1"/>
  <c r="AY2760" i="1" s="1"/>
  <c r="BC2760" i="1" s="1"/>
  <c r="BQ2760" i="1" s="1"/>
  <c r="BW2760" i="1" s="1"/>
  <c r="CM2760" i="1" s="1"/>
  <c r="CO2760" i="1" s="1"/>
  <c r="N2760" i="1"/>
  <c r="Z2760" i="1" s="1"/>
  <c r="AF2760" i="1" s="1"/>
  <c r="AX2760" i="1" s="1"/>
  <c r="BB2760" i="1" s="1"/>
  <c r="BP2760" i="1" s="1"/>
  <c r="BV2760" i="1" s="1"/>
  <c r="CJ2760" i="1" s="1"/>
  <c r="CL2760" i="1" s="1"/>
  <c r="M2760" i="1"/>
  <c r="Y2760" i="1" s="1"/>
  <c r="AE2760" i="1" s="1"/>
  <c r="AW2760" i="1" s="1"/>
  <c r="BA2760" i="1" s="1"/>
  <c r="BO2760" i="1" s="1"/>
  <c r="BU2760" i="1" s="1"/>
  <c r="CG2760" i="1" s="1"/>
  <c r="CI2760" i="1" s="1"/>
  <c r="CP2759" i="1"/>
  <c r="CP2758" i="1" s="1"/>
  <c r="CP2757" i="1" s="1"/>
  <c r="CP2756" i="1" s="1"/>
  <c r="CF2759" i="1"/>
  <c r="CF2758" i="1" s="1"/>
  <c r="CF2757" i="1" s="1"/>
  <c r="CF2756" i="1" s="1"/>
  <c r="CE2759" i="1"/>
  <c r="CD2759" i="1"/>
  <c r="CC2759" i="1"/>
  <c r="CC2758" i="1" s="1"/>
  <c r="CC2757" i="1" s="1"/>
  <c r="CC2756" i="1" s="1"/>
  <c r="CB2759" i="1"/>
  <c r="CB2758" i="1" s="1"/>
  <c r="CB2757" i="1" s="1"/>
  <c r="CB2756" i="1" s="1"/>
  <c r="CA2759" i="1"/>
  <c r="CA2758" i="1" s="1"/>
  <c r="CA2757" i="1" s="1"/>
  <c r="CA2756" i="1" s="1"/>
  <c r="BZ2759" i="1"/>
  <c r="BZ2758" i="1" s="1"/>
  <c r="BZ2757" i="1" s="1"/>
  <c r="BZ2756" i="1" s="1"/>
  <c r="BY2759" i="1"/>
  <c r="BY2758" i="1" s="1"/>
  <c r="BY2757" i="1" s="1"/>
  <c r="BY2756" i="1" s="1"/>
  <c r="BX2759" i="1"/>
  <c r="BX2758" i="1" s="1"/>
  <c r="BX2757" i="1" s="1"/>
  <c r="BX2756" i="1" s="1"/>
  <c r="BT2759" i="1"/>
  <c r="BT2758" i="1" s="1"/>
  <c r="BT2757" i="1" s="1"/>
  <c r="BT2756" i="1" s="1"/>
  <c r="BS2759" i="1"/>
  <c r="BS2758" i="1" s="1"/>
  <c r="BS2757" i="1" s="1"/>
  <c r="BS2756" i="1" s="1"/>
  <c r="BR2759" i="1"/>
  <c r="BR2758" i="1" s="1"/>
  <c r="BR2757" i="1" s="1"/>
  <c r="BR2756" i="1" s="1"/>
  <c r="BN2759" i="1"/>
  <c r="BN2758" i="1" s="1"/>
  <c r="BN2757" i="1" s="1"/>
  <c r="BN2756" i="1" s="1"/>
  <c r="BM2759" i="1"/>
  <c r="BM2758" i="1" s="1"/>
  <c r="BM2757" i="1" s="1"/>
  <c r="BM2756" i="1" s="1"/>
  <c r="BL2759" i="1"/>
  <c r="BL2758" i="1" s="1"/>
  <c r="BL2757" i="1" s="1"/>
  <c r="BL2756" i="1" s="1"/>
  <c r="BK2759" i="1"/>
  <c r="BK2758" i="1" s="1"/>
  <c r="BK2757" i="1" s="1"/>
  <c r="BK2756" i="1" s="1"/>
  <c r="BJ2759" i="1"/>
  <c r="BJ2758" i="1" s="1"/>
  <c r="BJ2757" i="1" s="1"/>
  <c r="BJ2756" i="1" s="1"/>
  <c r="BI2759" i="1"/>
  <c r="BI2758" i="1" s="1"/>
  <c r="BI2757" i="1" s="1"/>
  <c r="BI2756" i="1" s="1"/>
  <c r="BH2759" i="1"/>
  <c r="BH2758" i="1" s="1"/>
  <c r="BH2757" i="1" s="1"/>
  <c r="BH2756" i="1" s="1"/>
  <c r="BG2759" i="1"/>
  <c r="BG2758" i="1" s="1"/>
  <c r="BG2757" i="1" s="1"/>
  <c r="BG2756" i="1" s="1"/>
  <c r="BF2759" i="1"/>
  <c r="BF2758" i="1" s="1"/>
  <c r="BF2757" i="1" s="1"/>
  <c r="BF2756" i="1" s="1"/>
  <c r="BE2759" i="1"/>
  <c r="BE2758" i="1" s="1"/>
  <c r="BE2757" i="1" s="1"/>
  <c r="BE2756" i="1" s="1"/>
  <c r="BD2759" i="1"/>
  <c r="BD2758" i="1" s="1"/>
  <c r="BD2757" i="1" s="1"/>
  <c r="BD2756" i="1" s="1"/>
  <c r="AZ2759" i="1"/>
  <c r="AZ2758" i="1" s="1"/>
  <c r="AZ2757" i="1" s="1"/>
  <c r="AZ2756" i="1" s="1"/>
  <c r="AV2759" i="1"/>
  <c r="AV2758" i="1" s="1"/>
  <c r="AV2757" i="1" s="1"/>
  <c r="AV2756" i="1" s="1"/>
  <c r="AU2759" i="1"/>
  <c r="AU2758" i="1" s="1"/>
  <c r="AU2757" i="1" s="1"/>
  <c r="AU2756" i="1" s="1"/>
  <c r="AT2759" i="1"/>
  <c r="AT2758" i="1" s="1"/>
  <c r="AT2757" i="1" s="1"/>
  <c r="AT2756" i="1" s="1"/>
  <c r="AS2759" i="1"/>
  <c r="AS2758" i="1" s="1"/>
  <c r="AS2757" i="1" s="1"/>
  <c r="AS2756" i="1" s="1"/>
  <c r="AR2759" i="1"/>
  <c r="AR2758" i="1" s="1"/>
  <c r="AR2757" i="1" s="1"/>
  <c r="AR2756" i="1" s="1"/>
  <c r="AQ2759" i="1"/>
  <c r="AQ2758" i="1" s="1"/>
  <c r="AQ2757" i="1" s="1"/>
  <c r="AQ2756" i="1" s="1"/>
  <c r="AP2759" i="1"/>
  <c r="AP2758" i="1" s="1"/>
  <c r="AP2757" i="1" s="1"/>
  <c r="AP2756" i="1" s="1"/>
  <c r="AO2759" i="1"/>
  <c r="AO2758" i="1" s="1"/>
  <c r="AO2757" i="1" s="1"/>
  <c r="AO2756" i="1" s="1"/>
  <c r="AN2759" i="1"/>
  <c r="AN2758" i="1" s="1"/>
  <c r="AN2757" i="1" s="1"/>
  <c r="AN2756" i="1" s="1"/>
  <c r="AM2759" i="1"/>
  <c r="AM2758" i="1" s="1"/>
  <c r="AM2757" i="1" s="1"/>
  <c r="AM2756" i="1" s="1"/>
  <c r="AL2759" i="1"/>
  <c r="AL2758" i="1" s="1"/>
  <c r="AL2757" i="1" s="1"/>
  <c r="AL2756" i="1" s="1"/>
  <c r="AK2759" i="1"/>
  <c r="AK2758" i="1" s="1"/>
  <c r="AK2757" i="1" s="1"/>
  <c r="AK2756" i="1" s="1"/>
  <c r="AJ2759" i="1"/>
  <c r="AJ2758" i="1" s="1"/>
  <c r="AJ2757" i="1" s="1"/>
  <c r="AJ2756" i="1" s="1"/>
  <c r="AI2759" i="1"/>
  <c r="AI2758" i="1" s="1"/>
  <c r="AI2757" i="1" s="1"/>
  <c r="AI2756" i="1" s="1"/>
  <c r="AH2759" i="1"/>
  <c r="AH2758" i="1" s="1"/>
  <c r="AH2757" i="1" s="1"/>
  <c r="AH2756" i="1" s="1"/>
  <c r="AD2759" i="1"/>
  <c r="AD2758" i="1" s="1"/>
  <c r="AD2757" i="1" s="1"/>
  <c r="AD2756" i="1" s="1"/>
  <c r="AC2759" i="1"/>
  <c r="AC2758" i="1" s="1"/>
  <c r="AC2757" i="1" s="1"/>
  <c r="AC2756" i="1" s="1"/>
  <c r="AB2759" i="1"/>
  <c r="AB2758" i="1" s="1"/>
  <c r="AB2757" i="1" s="1"/>
  <c r="AB2756" i="1" s="1"/>
  <c r="X2759" i="1"/>
  <c r="X2758" i="1" s="1"/>
  <c r="X2757" i="1" s="1"/>
  <c r="X2756" i="1" s="1"/>
  <c r="W2759" i="1"/>
  <c r="W2758" i="1" s="1"/>
  <c r="W2757" i="1" s="1"/>
  <c r="W2756" i="1" s="1"/>
  <c r="V2759" i="1"/>
  <c r="V2758" i="1" s="1"/>
  <c r="V2757" i="1" s="1"/>
  <c r="V2756" i="1" s="1"/>
  <c r="U2759" i="1"/>
  <c r="U2758" i="1" s="1"/>
  <c r="U2757" i="1" s="1"/>
  <c r="U2756" i="1" s="1"/>
  <c r="T2759" i="1"/>
  <c r="T2758" i="1" s="1"/>
  <c r="T2757" i="1" s="1"/>
  <c r="T2756" i="1" s="1"/>
  <c r="S2759" i="1"/>
  <c r="S2758" i="1" s="1"/>
  <c r="S2757" i="1" s="1"/>
  <c r="S2756" i="1" s="1"/>
  <c r="R2759" i="1"/>
  <c r="R2758" i="1" s="1"/>
  <c r="R2757" i="1" s="1"/>
  <c r="R2756" i="1" s="1"/>
  <c r="Q2759" i="1"/>
  <c r="Q2758" i="1" s="1"/>
  <c r="Q2757" i="1" s="1"/>
  <c r="Q2756" i="1" s="1"/>
  <c r="P2759" i="1"/>
  <c r="P2758" i="1" s="1"/>
  <c r="P2757" i="1" s="1"/>
  <c r="P2756" i="1" s="1"/>
  <c r="L2759" i="1"/>
  <c r="L2758" i="1" s="1"/>
  <c r="L2757" i="1" s="1"/>
  <c r="L2756" i="1" s="1"/>
  <c r="K2759" i="1"/>
  <c r="K2758" i="1" s="1"/>
  <c r="K2757" i="1" s="1"/>
  <c r="K2756" i="1" s="1"/>
  <c r="J2759" i="1"/>
  <c r="J2758" i="1" s="1"/>
  <c r="J2757" i="1" s="1"/>
  <c r="J2756" i="1" s="1"/>
  <c r="I2759" i="1"/>
  <c r="H2759" i="1"/>
  <c r="G2759" i="1"/>
  <c r="G2758" i="1" s="1"/>
  <c r="CE2758" i="1"/>
  <c r="CE2757" i="1" s="1"/>
  <c r="CE2756" i="1" s="1"/>
  <c r="CD2758" i="1"/>
  <c r="CD2757" i="1" s="1"/>
  <c r="CD2756" i="1" s="1"/>
  <c r="O2754" i="1"/>
  <c r="AA2754" i="1" s="1"/>
  <c r="AG2754" i="1" s="1"/>
  <c r="AY2754" i="1" s="1"/>
  <c r="BC2754" i="1" s="1"/>
  <c r="BQ2754" i="1" s="1"/>
  <c r="BW2754" i="1" s="1"/>
  <c r="CM2754" i="1" s="1"/>
  <c r="CO2754" i="1" s="1"/>
  <c r="N2754" i="1"/>
  <c r="Z2754" i="1" s="1"/>
  <c r="AF2754" i="1" s="1"/>
  <c r="AX2754" i="1" s="1"/>
  <c r="BB2754" i="1" s="1"/>
  <c r="BP2754" i="1" s="1"/>
  <c r="BV2754" i="1" s="1"/>
  <c r="CJ2754" i="1" s="1"/>
  <c r="CL2754" i="1" s="1"/>
  <c r="M2754" i="1"/>
  <c r="Y2754" i="1" s="1"/>
  <c r="AE2754" i="1" s="1"/>
  <c r="AW2754" i="1" s="1"/>
  <c r="BA2754" i="1" s="1"/>
  <c r="BO2754" i="1" s="1"/>
  <c r="BU2754" i="1" s="1"/>
  <c r="CG2754" i="1" s="1"/>
  <c r="CI2754" i="1" s="1"/>
  <c r="CP2753" i="1"/>
  <c r="CF2753" i="1"/>
  <c r="CE2753" i="1"/>
  <c r="CD2753" i="1"/>
  <c r="CC2753" i="1"/>
  <c r="CB2753" i="1"/>
  <c r="CA2753" i="1"/>
  <c r="BZ2753" i="1"/>
  <c r="BY2753" i="1"/>
  <c r="BX2753" i="1"/>
  <c r="BT2753" i="1"/>
  <c r="BS2753" i="1"/>
  <c r="BR2753" i="1"/>
  <c r="BN2753" i="1"/>
  <c r="BM2753" i="1"/>
  <c r="BL2753" i="1"/>
  <c r="BK2753" i="1"/>
  <c r="BJ2753" i="1"/>
  <c r="BI2753" i="1"/>
  <c r="BH2753" i="1"/>
  <c r="BG2753" i="1"/>
  <c r="BF2753" i="1"/>
  <c r="BE2753" i="1"/>
  <c r="BD2753" i="1"/>
  <c r="AZ2753" i="1"/>
  <c r="AV2753" i="1"/>
  <c r="AU2753" i="1"/>
  <c r="AT2753" i="1"/>
  <c r="AS2753" i="1"/>
  <c r="AR2753" i="1"/>
  <c r="AQ2753" i="1"/>
  <c r="AP2753" i="1"/>
  <c r="AO2753" i="1"/>
  <c r="AN2753" i="1"/>
  <c r="AM2753" i="1"/>
  <c r="AL2753" i="1"/>
  <c r="AK2753" i="1"/>
  <c r="AJ2753" i="1"/>
  <c r="AI2753" i="1"/>
  <c r="AH2753" i="1"/>
  <c r="AD2753" i="1"/>
  <c r="AC2753" i="1"/>
  <c r="AB2753" i="1"/>
  <c r="X2753" i="1"/>
  <c r="W2753" i="1"/>
  <c r="V2753" i="1"/>
  <c r="U2753" i="1"/>
  <c r="T2753" i="1"/>
  <c r="S2753" i="1"/>
  <c r="R2753" i="1"/>
  <c r="Q2753" i="1"/>
  <c r="P2753" i="1"/>
  <c r="L2753" i="1"/>
  <c r="K2753" i="1"/>
  <c r="J2753" i="1"/>
  <c r="I2753" i="1"/>
  <c r="H2753" i="1"/>
  <c r="G2753" i="1"/>
  <c r="O2752" i="1"/>
  <c r="AA2752" i="1" s="1"/>
  <c r="AG2752" i="1" s="1"/>
  <c r="AY2752" i="1" s="1"/>
  <c r="BC2752" i="1" s="1"/>
  <c r="BQ2752" i="1" s="1"/>
  <c r="BW2752" i="1" s="1"/>
  <c r="CM2752" i="1" s="1"/>
  <c r="CO2752" i="1" s="1"/>
  <c r="N2752" i="1"/>
  <c r="Z2752" i="1" s="1"/>
  <c r="AF2752" i="1" s="1"/>
  <c r="AX2752" i="1" s="1"/>
  <c r="BB2752" i="1" s="1"/>
  <c r="BP2752" i="1" s="1"/>
  <c r="BV2752" i="1" s="1"/>
  <c r="CJ2752" i="1" s="1"/>
  <c r="CL2752" i="1" s="1"/>
  <c r="M2752" i="1"/>
  <c r="Y2752" i="1" s="1"/>
  <c r="AE2752" i="1" s="1"/>
  <c r="AW2752" i="1" s="1"/>
  <c r="BA2752" i="1" s="1"/>
  <c r="BO2752" i="1" s="1"/>
  <c r="BU2752" i="1" s="1"/>
  <c r="CG2752" i="1" s="1"/>
  <c r="CI2752" i="1" s="1"/>
  <c r="CP2751" i="1"/>
  <c r="CF2751" i="1"/>
  <c r="CE2751" i="1"/>
  <c r="CD2751" i="1"/>
  <c r="CC2751" i="1"/>
  <c r="CB2751" i="1"/>
  <c r="CA2751" i="1"/>
  <c r="BZ2751" i="1"/>
  <c r="BY2751" i="1"/>
  <c r="BX2751" i="1"/>
  <c r="BT2751" i="1"/>
  <c r="BS2751" i="1"/>
  <c r="BR2751" i="1"/>
  <c r="BN2751" i="1"/>
  <c r="BM2751" i="1"/>
  <c r="BL2751" i="1"/>
  <c r="BK2751" i="1"/>
  <c r="BJ2751" i="1"/>
  <c r="BI2751" i="1"/>
  <c r="BH2751" i="1"/>
  <c r="BG2751" i="1"/>
  <c r="BF2751" i="1"/>
  <c r="BE2751" i="1"/>
  <c r="BD2751" i="1"/>
  <c r="AZ2751" i="1"/>
  <c r="AV2751" i="1"/>
  <c r="AU2751" i="1"/>
  <c r="AT2751" i="1"/>
  <c r="AS2751" i="1"/>
  <c r="AR2751" i="1"/>
  <c r="AQ2751" i="1"/>
  <c r="AP2751" i="1"/>
  <c r="AO2751" i="1"/>
  <c r="AN2751" i="1"/>
  <c r="AM2751" i="1"/>
  <c r="AL2751" i="1"/>
  <c r="AK2751" i="1"/>
  <c r="AJ2751" i="1"/>
  <c r="AI2751" i="1"/>
  <c r="AH2751" i="1"/>
  <c r="AD2751" i="1"/>
  <c r="AC2751" i="1"/>
  <c r="AB2751" i="1"/>
  <c r="X2751" i="1"/>
  <c r="W2751" i="1"/>
  <c r="V2751" i="1"/>
  <c r="U2751" i="1"/>
  <c r="T2751" i="1"/>
  <c r="S2751" i="1"/>
  <c r="R2751" i="1"/>
  <c r="Q2751" i="1"/>
  <c r="P2751" i="1"/>
  <c r="L2751" i="1"/>
  <c r="K2751" i="1"/>
  <c r="J2751" i="1"/>
  <c r="I2751" i="1"/>
  <c r="H2751" i="1"/>
  <c r="G2751" i="1"/>
  <c r="O2745" i="1"/>
  <c r="AA2745" i="1" s="1"/>
  <c r="AG2745" i="1" s="1"/>
  <c r="AY2745" i="1" s="1"/>
  <c r="BC2745" i="1" s="1"/>
  <c r="BQ2745" i="1" s="1"/>
  <c r="BW2745" i="1" s="1"/>
  <c r="CM2745" i="1" s="1"/>
  <c r="CO2745" i="1" s="1"/>
  <c r="N2745" i="1"/>
  <c r="Z2745" i="1" s="1"/>
  <c r="AF2745" i="1" s="1"/>
  <c r="AX2745" i="1" s="1"/>
  <c r="BB2745" i="1" s="1"/>
  <c r="BP2745" i="1" s="1"/>
  <c r="BV2745" i="1" s="1"/>
  <c r="CJ2745" i="1" s="1"/>
  <c r="CL2745" i="1" s="1"/>
  <c r="M2745" i="1"/>
  <c r="Y2745" i="1" s="1"/>
  <c r="AE2745" i="1" s="1"/>
  <c r="AW2745" i="1" s="1"/>
  <c r="BA2745" i="1" s="1"/>
  <c r="BO2745" i="1" s="1"/>
  <c r="BU2745" i="1" s="1"/>
  <c r="CG2745" i="1" s="1"/>
  <c r="CI2745" i="1" s="1"/>
  <c r="O2744" i="1"/>
  <c r="AA2744" i="1" s="1"/>
  <c r="AG2744" i="1" s="1"/>
  <c r="AY2744" i="1" s="1"/>
  <c r="BC2744" i="1" s="1"/>
  <c r="BQ2744" i="1" s="1"/>
  <c r="BW2744" i="1" s="1"/>
  <c r="CM2744" i="1" s="1"/>
  <c r="CO2744" i="1" s="1"/>
  <c r="N2744" i="1"/>
  <c r="Z2744" i="1" s="1"/>
  <c r="AF2744" i="1" s="1"/>
  <c r="AX2744" i="1" s="1"/>
  <c r="BB2744" i="1" s="1"/>
  <c r="BP2744" i="1" s="1"/>
  <c r="BV2744" i="1" s="1"/>
  <c r="CJ2744" i="1" s="1"/>
  <c r="CL2744" i="1" s="1"/>
  <c r="M2744" i="1"/>
  <c r="Y2744" i="1" s="1"/>
  <c r="AE2744" i="1" s="1"/>
  <c r="AW2744" i="1" s="1"/>
  <c r="BA2744" i="1" s="1"/>
  <c r="BO2744" i="1" s="1"/>
  <c r="BU2744" i="1" s="1"/>
  <c r="CG2744" i="1" s="1"/>
  <c r="CI2744" i="1" s="1"/>
  <c r="O2743" i="1"/>
  <c r="AA2743" i="1" s="1"/>
  <c r="AG2743" i="1" s="1"/>
  <c r="AY2743" i="1" s="1"/>
  <c r="BC2743" i="1" s="1"/>
  <c r="BQ2743" i="1" s="1"/>
  <c r="BW2743" i="1" s="1"/>
  <c r="CM2743" i="1" s="1"/>
  <c r="CO2743" i="1" s="1"/>
  <c r="N2743" i="1"/>
  <c r="Z2743" i="1" s="1"/>
  <c r="AF2743" i="1" s="1"/>
  <c r="AX2743" i="1" s="1"/>
  <c r="BB2743" i="1" s="1"/>
  <c r="BP2743" i="1" s="1"/>
  <c r="BV2743" i="1" s="1"/>
  <c r="CJ2743" i="1" s="1"/>
  <c r="CL2743" i="1" s="1"/>
  <c r="M2743" i="1"/>
  <c r="Y2743" i="1" s="1"/>
  <c r="AE2743" i="1" s="1"/>
  <c r="AW2743" i="1" s="1"/>
  <c r="BA2743" i="1" s="1"/>
  <c r="BO2743" i="1" s="1"/>
  <c r="BU2743" i="1" s="1"/>
  <c r="CG2743" i="1" s="1"/>
  <c r="CI2743" i="1" s="1"/>
  <c r="CP2742" i="1"/>
  <c r="CF2742" i="1"/>
  <c r="CE2742" i="1"/>
  <c r="CD2742" i="1"/>
  <c r="CC2742" i="1"/>
  <c r="CB2742" i="1"/>
  <c r="CA2742" i="1"/>
  <c r="BZ2742" i="1"/>
  <c r="BY2742" i="1"/>
  <c r="BX2742" i="1"/>
  <c r="BT2742" i="1"/>
  <c r="BS2742" i="1"/>
  <c r="BR2742" i="1"/>
  <c r="BN2742" i="1"/>
  <c r="BM2742" i="1"/>
  <c r="BL2742" i="1"/>
  <c r="BK2742" i="1"/>
  <c r="BJ2742" i="1"/>
  <c r="BI2742" i="1"/>
  <c r="BH2742" i="1"/>
  <c r="BG2742" i="1"/>
  <c r="BF2742" i="1"/>
  <c r="BE2742" i="1"/>
  <c r="BD2742" i="1"/>
  <c r="AZ2742" i="1"/>
  <c r="AV2742" i="1"/>
  <c r="AU2742" i="1"/>
  <c r="AT2742" i="1"/>
  <c r="AS2742" i="1"/>
  <c r="AR2742" i="1"/>
  <c r="AQ2742" i="1"/>
  <c r="AP2742" i="1"/>
  <c r="AO2742" i="1"/>
  <c r="AN2742" i="1"/>
  <c r="AM2742" i="1"/>
  <c r="AL2742" i="1"/>
  <c r="AK2742" i="1"/>
  <c r="AJ2742" i="1"/>
  <c r="AI2742" i="1"/>
  <c r="AH2742" i="1"/>
  <c r="AD2742" i="1"/>
  <c r="AC2742" i="1"/>
  <c r="AB2742" i="1"/>
  <c r="X2742" i="1"/>
  <c r="W2742" i="1"/>
  <c r="V2742" i="1"/>
  <c r="U2742" i="1"/>
  <c r="T2742" i="1"/>
  <c r="S2742" i="1"/>
  <c r="R2742" i="1"/>
  <c r="Q2742" i="1"/>
  <c r="P2742" i="1"/>
  <c r="L2742" i="1"/>
  <c r="K2742" i="1"/>
  <c r="J2742" i="1"/>
  <c r="I2742" i="1"/>
  <c r="H2742" i="1"/>
  <c r="G2742" i="1"/>
  <c r="O2741" i="1"/>
  <c r="AA2741" i="1" s="1"/>
  <c r="AG2741" i="1" s="1"/>
  <c r="AY2741" i="1" s="1"/>
  <c r="BC2741" i="1" s="1"/>
  <c r="BQ2741" i="1" s="1"/>
  <c r="BW2741" i="1" s="1"/>
  <c r="CM2741" i="1" s="1"/>
  <c r="CO2741" i="1" s="1"/>
  <c r="N2741" i="1"/>
  <c r="Z2741" i="1" s="1"/>
  <c r="AF2741" i="1" s="1"/>
  <c r="AX2741" i="1" s="1"/>
  <c r="BB2741" i="1" s="1"/>
  <c r="BP2741" i="1" s="1"/>
  <c r="BV2741" i="1" s="1"/>
  <c r="CJ2741" i="1" s="1"/>
  <c r="CL2741" i="1" s="1"/>
  <c r="M2741" i="1"/>
  <c r="Y2741" i="1" s="1"/>
  <c r="AE2741" i="1" s="1"/>
  <c r="AW2741" i="1" s="1"/>
  <c r="BA2741" i="1" s="1"/>
  <c r="BO2741" i="1" s="1"/>
  <c r="BU2741" i="1" s="1"/>
  <c r="CG2741" i="1" s="1"/>
  <c r="CI2741" i="1" s="1"/>
  <c r="O2740" i="1"/>
  <c r="AA2740" i="1" s="1"/>
  <c r="AG2740" i="1" s="1"/>
  <c r="AY2740" i="1" s="1"/>
  <c r="BC2740" i="1" s="1"/>
  <c r="BQ2740" i="1" s="1"/>
  <c r="BW2740" i="1" s="1"/>
  <c r="CM2740" i="1" s="1"/>
  <c r="CO2740" i="1" s="1"/>
  <c r="N2740" i="1"/>
  <c r="Z2740" i="1" s="1"/>
  <c r="AF2740" i="1" s="1"/>
  <c r="AX2740" i="1" s="1"/>
  <c r="BB2740" i="1" s="1"/>
  <c r="BP2740" i="1" s="1"/>
  <c r="BV2740" i="1" s="1"/>
  <c r="CJ2740" i="1" s="1"/>
  <c r="CL2740" i="1" s="1"/>
  <c r="M2740" i="1"/>
  <c r="Y2740" i="1" s="1"/>
  <c r="AE2740" i="1" s="1"/>
  <c r="AW2740" i="1" s="1"/>
  <c r="BA2740" i="1" s="1"/>
  <c r="BO2740" i="1" s="1"/>
  <c r="BU2740" i="1" s="1"/>
  <c r="CG2740" i="1" s="1"/>
  <c r="CI2740" i="1" s="1"/>
  <c r="CP2739" i="1"/>
  <c r="CP2738" i="1" s="1"/>
  <c r="CP2737" i="1" s="1"/>
  <c r="CP2736" i="1" s="1"/>
  <c r="CP2735" i="1" s="1"/>
  <c r="CF2739" i="1"/>
  <c r="CE2739" i="1"/>
  <c r="CD2739" i="1"/>
  <c r="CD2738" i="1" s="1"/>
  <c r="CD2737" i="1" s="1"/>
  <c r="CD2736" i="1" s="1"/>
  <c r="CD2735" i="1" s="1"/>
  <c r="CC2739" i="1"/>
  <c r="CB2739" i="1"/>
  <c r="CA2739" i="1"/>
  <c r="BZ2739" i="1"/>
  <c r="BZ2738" i="1" s="1"/>
  <c r="BZ2737" i="1" s="1"/>
  <c r="BZ2736" i="1" s="1"/>
  <c r="BZ2735" i="1" s="1"/>
  <c r="BY2739" i="1"/>
  <c r="BY2738" i="1" s="1"/>
  <c r="BY2737" i="1" s="1"/>
  <c r="BY2736" i="1" s="1"/>
  <c r="BY2735" i="1" s="1"/>
  <c r="BX2739" i="1"/>
  <c r="BT2739" i="1"/>
  <c r="BS2739" i="1"/>
  <c r="BR2739" i="1"/>
  <c r="BR2738" i="1" s="1"/>
  <c r="BR2737" i="1" s="1"/>
  <c r="BR2736" i="1" s="1"/>
  <c r="BR2735" i="1" s="1"/>
  <c r="BN2739" i="1"/>
  <c r="BN2738" i="1" s="1"/>
  <c r="BN2737" i="1" s="1"/>
  <c r="BN2736" i="1" s="1"/>
  <c r="BN2735" i="1" s="1"/>
  <c r="BM2739" i="1"/>
  <c r="BL2739" i="1"/>
  <c r="BL2738" i="1" s="1"/>
  <c r="BL2737" i="1" s="1"/>
  <c r="BL2736" i="1" s="1"/>
  <c r="BL2735" i="1" s="1"/>
  <c r="BK2739" i="1"/>
  <c r="BJ2739" i="1"/>
  <c r="BJ2738" i="1" s="1"/>
  <c r="BJ2737" i="1" s="1"/>
  <c r="BJ2736" i="1" s="1"/>
  <c r="BJ2735" i="1" s="1"/>
  <c r="BI2739" i="1"/>
  <c r="BH2739" i="1"/>
  <c r="BG2739" i="1"/>
  <c r="BG2738" i="1" s="1"/>
  <c r="BG2737" i="1" s="1"/>
  <c r="BG2736" i="1" s="1"/>
  <c r="BG2735" i="1" s="1"/>
  <c r="BF2739" i="1"/>
  <c r="BE2739" i="1"/>
  <c r="BD2739" i="1"/>
  <c r="AZ2739" i="1"/>
  <c r="AZ2738" i="1" s="1"/>
  <c r="AZ2737" i="1" s="1"/>
  <c r="AZ2736" i="1" s="1"/>
  <c r="AZ2735" i="1" s="1"/>
  <c r="AV2739" i="1"/>
  <c r="AU2739" i="1"/>
  <c r="AT2739" i="1"/>
  <c r="AT2738" i="1" s="1"/>
  <c r="AT2737" i="1" s="1"/>
  <c r="AT2736" i="1" s="1"/>
  <c r="AT2735" i="1" s="1"/>
  <c r="AS2739" i="1"/>
  <c r="AS2738" i="1" s="1"/>
  <c r="AS2737" i="1" s="1"/>
  <c r="AS2736" i="1" s="1"/>
  <c r="AS2735" i="1" s="1"/>
  <c r="AR2739" i="1"/>
  <c r="AQ2739" i="1"/>
  <c r="AP2739" i="1"/>
  <c r="AO2739" i="1"/>
  <c r="AO2738" i="1" s="1"/>
  <c r="AO2737" i="1" s="1"/>
  <c r="AO2736" i="1" s="1"/>
  <c r="AO2735" i="1" s="1"/>
  <c r="AN2739" i="1"/>
  <c r="AM2739" i="1"/>
  <c r="AL2739" i="1"/>
  <c r="AL2738" i="1" s="1"/>
  <c r="AL2737" i="1" s="1"/>
  <c r="AL2736" i="1" s="1"/>
  <c r="AL2735" i="1" s="1"/>
  <c r="AK2739" i="1"/>
  <c r="AK2738" i="1" s="1"/>
  <c r="AK2737" i="1" s="1"/>
  <c r="AK2736" i="1" s="1"/>
  <c r="AK2735" i="1" s="1"/>
  <c r="AJ2739" i="1"/>
  <c r="AI2739" i="1"/>
  <c r="AH2739" i="1"/>
  <c r="AD2739" i="1"/>
  <c r="AD2738" i="1" s="1"/>
  <c r="AD2737" i="1" s="1"/>
  <c r="AD2736" i="1" s="1"/>
  <c r="AD2735" i="1" s="1"/>
  <c r="AC2739" i="1"/>
  <c r="AB2739" i="1"/>
  <c r="X2739" i="1"/>
  <c r="W2739" i="1"/>
  <c r="W2738" i="1" s="1"/>
  <c r="W2737" i="1" s="1"/>
  <c r="W2736" i="1" s="1"/>
  <c r="W2735" i="1" s="1"/>
  <c r="V2739" i="1"/>
  <c r="V2738" i="1" s="1"/>
  <c r="V2737" i="1" s="1"/>
  <c r="V2736" i="1" s="1"/>
  <c r="V2735" i="1" s="1"/>
  <c r="U2739" i="1"/>
  <c r="T2739" i="1"/>
  <c r="S2739" i="1"/>
  <c r="S2738" i="1" s="1"/>
  <c r="S2737" i="1" s="1"/>
  <c r="S2736" i="1" s="1"/>
  <c r="S2735" i="1" s="1"/>
  <c r="R2739" i="1"/>
  <c r="Q2739" i="1"/>
  <c r="P2739" i="1"/>
  <c r="P2738" i="1" s="1"/>
  <c r="P2737" i="1" s="1"/>
  <c r="P2736" i="1" s="1"/>
  <c r="P2735" i="1" s="1"/>
  <c r="L2739" i="1"/>
  <c r="K2739" i="1"/>
  <c r="J2739" i="1"/>
  <c r="J2738" i="1" s="1"/>
  <c r="J2737" i="1" s="1"/>
  <c r="J2736" i="1" s="1"/>
  <c r="J2735" i="1" s="1"/>
  <c r="I2739" i="1"/>
  <c r="H2739" i="1"/>
  <c r="H2738" i="1" s="1"/>
  <c r="H2737" i="1" s="1"/>
  <c r="G2739" i="1"/>
  <c r="CE2738" i="1"/>
  <c r="CE2737" i="1" s="1"/>
  <c r="CE2736" i="1" s="1"/>
  <c r="CE2735" i="1" s="1"/>
  <c r="CM2734" i="1"/>
  <c r="CO2734" i="1" s="1"/>
  <c r="CJ2734" i="1"/>
  <c r="CL2734" i="1" s="1"/>
  <c r="CG2734" i="1"/>
  <c r="CI2734" i="1" s="1"/>
  <c r="CP2733" i="1"/>
  <c r="CP2732" i="1" s="1"/>
  <c r="CP2731" i="1" s="1"/>
  <c r="CF2733" i="1"/>
  <c r="CF2732" i="1" s="1"/>
  <c r="CF2731" i="1" s="1"/>
  <c r="CE2733" i="1"/>
  <c r="CD2733" i="1"/>
  <c r="CD2732" i="1" s="1"/>
  <c r="CD2731" i="1" s="1"/>
  <c r="CC2733" i="1"/>
  <c r="CC2732" i="1" s="1"/>
  <c r="CC2731" i="1" s="1"/>
  <c r="CB2733" i="1"/>
  <c r="CB2732" i="1" s="1"/>
  <c r="CB2731" i="1" s="1"/>
  <c r="CA2733" i="1"/>
  <c r="BZ2733" i="1"/>
  <c r="BZ2732" i="1" s="1"/>
  <c r="BZ2731" i="1" s="1"/>
  <c r="BY2733" i="1"/>
  <c r="BY2732" i="1" s="1"/>
  <c r="BY2731" i="1" s="1"/>
  <c r="BX2733" i="1"/>
  <c r="BX2732" i="1" s="1"/>
  <c r="O2730" i="1"/>
  <c r="AA2730" i="1" s="1"/>
  <c r="AG2730" i="1" s="1"/>
  <c r="AY2730" i="1" s="1"/>
  <c r="BC2730" i="1" s="1"/>
  <c r="BQ2730" i="1" s="1"/>
  <c r="BW2730" i="1" s="1"/>
  <c r="CM2730" i="1" s="1"/>
  <c r="CO2730" i="1" s="1"/>
  <c r="N2730" i="1"/>
  <c r="Z2730" i="1" s="1"/>
  <c r="AF2730" i="1" s="1"/>
  <c r="AX2730" i="1" s="1"/>
  <c r="BB2730" i="1" s="1"/>
  <c r="BP2730" i="1" s="1"/>
  <c r="BV2730" i="1" s="1"/>
  <c r="CJ2730" i="1" s="1"/>
  <c r="CL2730" i="1" s="1"/>
  <c r="M2730" i="1"/>
  <c r="Y2730" i="1" s="1"/>
  <c r="AE2730" i="1" s="1"/>
  <c r="AW2730" i="1" s="1"/>
  <c r="BA2730" i="1" s="1"/>
  <c r="BO2730" i="1" s="1"/>
  <c r="BU2730" i="1" s="1"/>
  <c r="CG2730" i="1" s="1"/>
  <c r="CI2730" i="1" s="1"/>
  <c r="CP2729" i="1"/>
  <c r="CF2729" i="1"/>
  <c r="CE2729" i="1"/>
  <c r="CD2729" i="1"/>
  <c r="CC2729" i="1"/>
  <c r="CB2729" i="1"/>
  <c r="CA2729" i="1"/>
  <c r="BZ2729" i="1"/>
  <c r="BY2729" i="1"/>
  <c r="BX2729" i="1"/>
  <c r="BT2729" i="1"/>
  <c r="BS2729" i="1"/>
  <c r="BR2729" i="1"/>
  <c r="BN2729" i="1"/>
  <c r="BM2729" i="1"/>
  <c r="BL2729" i="1"/>
  <c r="BK2729" i="1"/>
  <c r="BJ2729" i="1"/>
  <c r="BI2729" i="1"/>
  <c r="BH2729" i="1"/>
  <c r="BG2729" i="1"/>
  <c r="BF2729" i="1"/>
  <c r="BE2729" i="1"/>
  <c r="BD2729" i="1"/>
  <c r="AZ2729" i="1"/>
  <c r="AV2729" i="1"/>
  <c r="AU2729" i="1"/>
  <c r="AT2729" i="1"/>
  <c r="AS2729" i="1"/>
  <c r="AR2729" i="1"/>
  <c r="AQ2729" i="1"/>
  <c r="AP2729" i="1"/>
  <c r="AO2729" i="1"/>
  <c r="AN2729" i="1"/>
  <c r="AM2729" i="1"/>
  <c r="AL2729" i="1"/>
  <c r="AK2729" i="1"/>
  <c r="AJ2729" i="1"/>
  <c r="AI2729" i="1"/>
  <c r="AH2729" i="1"/>
  <c r="AD2729" i="1"/>
  <c r="AC2729" i="1"/>
  <c r="AB2729" i="1"/>
  <c r="X2729" i="1"/>
  <c r="W2729" i="1"/>
  <c r="V2729" i="1"/>
  <c r="U2729" i="1"/>
  <c r="T2729" i="1"/>
  <c r="S2729" i="1"/>
  <c r="R2729" i="1"/>
  <c r="Q2729" i="1"/>
  <c r="P2729" i="1"/>
  <c r="L2729" i="1"/>
  <c r="K2729" i="1"/>
  <c r="J2729" i="1"/>
  <c r="I2729" i="1"/>
  <c r="H2729" i="1"/>
  <c r="G2729" i="1"/>
  <c r="O2728" i="1"/>
  <c r="AA2728" i="1" s="1"/>
  <c r="AG2728" i="1" s="1"/>
  <c r="AY2728" i="1" s="1"/>
  <c r="BC2728" i="1" s="1"/>
  <c r="BQ2728" i="1" s="1"/>
  <c r="BW2728" i="1" s="1"/>
  <c r="CM2728" i="1" s="1"/>
  <c r="CO2728" i="1" s="1"/>
  <c r="N2728" i="1"/>
  <c r="Z2728" i="1" s="1"/>
  <c r="AF2728" i="1" s="1"/>
  <c r="AX2728" i="1" s="1"/>
  <c r="BB2728" i="1" s="1"/>
  <c r="BP2728" i="1" s="1"/>
  <c r="BV2728" i="1" s="1"/>
  <c r="CJ2728" i="1" s="1"/>
  <c r="CL2728" i="1" s="1"/>
  <c r="M2728" i="1"/>
  <c r="Y2728" i="1" s="1"/>
  <c r="AE2728" i="1" s="1"/>
  <c r="AW2728" i="1" s="1"/>
  <c r="BA2728" i="1" s="1"/>
  <c r="BO2728" i="1" s="1"/>
  <c r="BU2728" i="1" s="1"/>
  <c r="CG2728" i="1" s="1"/>
  <c r="CI2728" i="1" s="1"/>
  <c r="O2727" i="1"/>
  <c r="AA2727" i="1" s="1"/>
  <c r="AG2727" i="1" s="1"/>
  <c r="AY2727" i="1" s="1"/>
  <c r="BC2727" i="1" s="1"/>
  <c r="BQ2727" i="1" s="1"/>
  <c r="BW2727" i="1" s="1"/>
  <c r="CM2727" i="1" s="1"/>
  <c r="CO2727" i="1" s="1"/>
  <c r="N2727" i="1"/>
  <c r="Z2727" i="1" s="1"/>
  <c r="AF2727" i="1" s="1"/>
  <c r="AX2727" i="1" s="1"/>
  <c r="BB2727" i="1" s="1"/>
  <c r="BP2727" i="1" s="1"/>
  <c r="BV2727" i="1" s="1"/>
  <c r="CJ2727" i="1" s="1"/>
  <c r="CL2727" i="1" s="1"/>
  <c r="M2727" i="1"/>
  <c r="Y2727" i="1" s="1"/>
  <c r="AE2727" i="1" s="1"/>
  <c r="AW2727" i="1" s="1"/>
  <c r="BA2727" i="1" s="1"/>
  <c r="BO2727" i="1" s="1"/>
  <c r="BU2727" i="1" s="1"/>
  <c r="CG2727" i="1" s="1"/>
  <c r="CI2727" i="1" s="1"/>
  <c r="CP2726" i="1"/>
  <c r="CP2725" i="1" s="1"/>
  <c r="CP2724" i="1" s="1"/>
  <c r="CF2726" i="1"/>
  <c r="CF2725" i="1" s="1"/>
  <c r="CF2724" i="1" s="1"/>
  <c r="CE2726" i="1"/>
  <c r="CE2725" i="1" s="1"/>
  <c r="CE2724" i="1" s="1"/>
  <c r="CD2726" i="1"/>
  <c r="CD2725" i="1" s="1"/>
  <c r="CD2724" i="1" s="1"/>
  <c r="CC2726" i="1"/>
  <c r="CC2725" i="1" s="1"/>
  <c r="CC2724" i="1" s="1"/>
  <c r="CB2726" i="1"/>
  <c r="CB2725" i="1" s="1"/>
  <c r="CB2724" i="1" s="1"/>
  <c r="CA2726" i="1"/>
  <c r="CA2725" i="1" s="1"/>
  <c r="CA2724" i="1" s="1"/>
  <c r="BZ2726" i="1"/>
  <c r="BZ2725" i="1" s="1"/>
  <c r="BZ2724" i="1" s="1"/>
  <c r="BY2726" i="1"/>
  <c r="BY2725" i="1" s="1"/>
  <c r="BY2724" i="1" s="1"/>
  <c r="BX2726" i="1"/>
  <c r="BX2725" i="1" s="1"/>
  <c r="BX2724" i="1" s="1"/>
  <c r="BT2726" i="1"/>
  <c r="BT2725" i="1" s="1"/>
  <c r="BT2724" i="1" s="1"/>
  <c r="BS2726" i="1"/>
  <c r="BS2725" i="1" s="1"/>
  <c r="BS2724" i="1" s="1"/>
  <c r="BR2726" i="1"/>
  <c r="BR2725" i="1" s="1"/>
  <c r="BR2724" i="1" s="1"/>
  <c r="BN2726" i="1"/>
  <c r="BN2725" i="1" s="1"/>
  <c r="BN2724" i="1" s="1"/>
  <c r="BM2726" i="1"/>
  <c r="BM2725" i="1" s="1"/>
  <c r="BM2724" i="1" s="1"/>
  <c r="BL2726" i="1"/>
  <c r="BL2725" i="1" s="1"/>
  <c r="BL2724" i="1" s="1"/>
  <c r="BK2726" i="1"/>
  <c r="BK2725" i="1" s="1"/>
  <c r="BK2724" i="1" s="1"/>
  <c r="BJ2726" i="1"/>
  <c r="BJ2725" i="1" s="1"/>
  <c r="BJ2724" i="1" s="1"/>
  <c r="BI2726" i="1"/>
  <c r="BI2725" i="1" s="1"/>
  <c r="BI2724" i="1" s="1"/>
  <c r="BH2726" i="1"/>
  <c r="BH2725" i="1" s="1"/>
  <c r="BH2724" i="1" s="1"/>
  <c r="BG2726" i="1"/>
  <c r="BG2725" i="1" s="1"/>
  <c r="BG2724" i="1" s="1"/>
  <c r="BF2726" i="1"/>
  <c r="BF2725" i="1" s="1"/>
  <c r="BF2724" i="1" s="1"/>
  <c r="BE2726" i="1"/>
  <c r="BE2725" i="1" s="1"/>
  <c r="BE2724" i="1" s="1"/>
  <c r="BD2726" i="1"/>
  <c r="BD2725" i="1" s="1"/>
  <c r="BD2724" i="1" s="1"/>
  <c r="AZ2726" i="1"/>
  <c r="AZ2725" i="1" s="1"/>
  <c r="AZ2724" i="1" s="1"/>
  <c r="AV2726" i="1"/>
  <c r="AV2725" i="1" s="1"/>
  <c r="AV2724" i="1" s="1"/>
  <c r="AU2726" i="1"/>
  <c r="AU2725" i="1" s="1"/>
  <c r="AU2724" i="1" s="1"/>
  <c r="AT2726" i="1"/>
  <c r="AT2725" i="1" s="1"/>
  <c r="AT2724" i="1" s="1"/>
  <c r="AS2726" i="1"/>
  <c r="AS2725" i="1" s="1"/>
  <c r="AS2724" i="1" s="1"/>
  <c r="AR2726" i="1"/>
  <c r="AR2725" i="1" s="1"/>
  <c r="AR2724" i="1" s="1"/>
  <c r="AQ2726" i="1"/>
  <c r="AQ2725" i="1" s="1"/>
  <c r="AQ2724" i="1" s="1"/>
  <c r="AP2726" i="1"/>
  <c r="AP2725" i="1" s="1"/>
  <c r="AP2724" i="1" s="1"/>
  <c r="AO2726" i="1"/>
  <c r="AO2725" i="1" s="1"/>
  <c r="AO2724" i="1" s="1"/>
  <c r="AN2726" i="1"/>
  <c r="AN2725" i="1" s="1"/>
  <c r="AN2724" i="1" s="1"/>
  <c r="AM2726" i="1"/>
  <c r="AM2725" i="1" s="1"/>
  <c r="AM2724" i="1" s="1"/>
  <c r="AL2726" i="1"/>
  <c r="AL2725" i="1" s="1"/>
  <c r="AL2724" i="1" s="1"/>
  <c r="AK2726" i="1"/>
  <c r="AK2725" i="1" s="1"/>
  <c r="AK2724" i="1" s="1"/>
  <c r="AJ2726" i="1"/>
  <c r="AJ2725" i="1" s="1"/>
  <c r="AJ2724" i="1" s="1"/>
  <c r="AI2726" i="1"/>
  <c r="AI2725" i="1" s="1"/>
  <c r="AI2724" i="1" s="1"/>
  <c r="AH2726" i="1"/>
  <c r="AH2725" i="1" s="1"/>
  <c r="AH2724" i="1" s="1"/>
  <c r="AD2726" i="1"/>
  <c r="AD2725" i="1" s="1"/>
  <c r="AD2724" i="1" s="1"/>
  <c r="AC2726" i="1"/>
  <c r="AC2725" i="1" s="1"/>
  <c r="AC2724" i="1" s="1"/>
  <c r="AB2726" i="1"/>
  <c r="AB2725" i="1" s="1"/>
  <c r="AB2724" i="1" s="1"/>
  <c r="X2726" i="1"/>
  <c r="X2725" i="1" s="1"/>
  <c r="X2724" i="1" s="1"/>
  <c r="W2726" i="1"/>
  <c r="W2725" i="1" s="1"/>
  <c r="W2724" i="1" s="1"/>
  <c r="V2726" i="1"/>
  <c r="U2726" i="1"/>
  <c r="U2725" i="1" s="1"/>
  <c r="U2724" i="1" s="1"/>
  <c r="T2726" i="1"/>
  <c r="T2725" i="1" s="1"/>
  <c r="T2724" i="1" s="1"/>
  <c r="S2726" i="1"/>
  <c r="S2725" i="1" s="1"/>
  <c r="S2724" i="1" s="1"/>
  <c r="R2726" i="1"/>
  <c r="Q2726" i="1"/>
  <c r="Q2725" i="1" s="1"/>
  <c r="Q2724" i="1" s="1"/>
  <c r="P2726" i="1"/>
  <c r="P2725" i="1" s="1"/>
  <c r="P2724" i="1" s="1"/>
  <c r="L2726" i="1"/>
  <c r="K2726" i="1"/>
  <c r="J2726" i="1"/>
  <c r="J2725" i="1" s="1"/>
  <c r="J2724" i="1" s="1"/>
  <c r="I2726" i="1"/>
  <c r="H2726" i="1"/>
  <c r="G2726" i="1"/>
  <c r="CM2723" i="1"/>
  <c r="CO2723" i="1" s="1"/>
  <c r="CJ2723" i="1"/>
  <c r="CL2723" i="1" s="1"/>
  <c r="CG2723" i="1"/>
  <c r="CI2723" i="1" s="1"/>
  <c r="CP2722" i="1"/>
  <c r="CF2722" i="1"/>
  <c r="CE2722" i="1"/>
  <c r="CD2722" i="1"/>
  <c r="CC2722" i="1"/>
  <c r="CB2722" i="1"/>
  <c r="CA2722" i="1"/>
  <c r="BZ2722" i="1"/>
  <c r="BY2722" i="1"/>
  <c r="BX2722" i="1"/>
  <c r="AA2721" i="1"/>
  <c r="AG2721" i="1" s="1"/>
  <c r="AY2721" i="1" s="1"/>
  <c r="BC2721" i="1" s="1"/>
  <c r="BQ2721" i="1" s="1"/>
  <c r="BW2721" i="1" s="1"/>
  <c r="CM2721" i="1" s="1"/>
  <c r="CO2721" i="1" s="1"/>
  <c r="Z2721" i="1"/>
  <c r="AF2721" i="1" s="1"/>
  <c r="AX2721" i="1" s="1"/>
  <c r="BB2721" i="1" s="1"/>
  <c r="BP2721" i="1" s="1"/>
  <c r="BV2721" i="1" s="1"/>
  <c r="CJ2721" i="1" s="1"/>
  <c r="CL2721" i="1" s="1"/>
  <c r="S2721" i="1"/>
  <c r="Y2721" i="1" s="1"/>
  <c r="AE2721" i="1" s="1"/>
  <c r="AW2721" i="1" s="1"/>
  <c r="BA2721" i="1" s="1"/>
  <c r="BO2721" i="1" s="1"/>
  <c r="BU2721" i="1" s="1"/>
  <c r="CG2721" i="1" s="1"/>
  <c r="CI2721" i="1" s="1"/>
  <c r="AB2720" i="1"/>
  <c r="AB2719" i="1" s="1"/>
  <c r="AB2718" i="1" s="1"/>
  <c r="AB2717" i="1" s="1"/>
  <c r="S2720" i="1"/>
  <c r="S2719" i="1" s="1"/>
  <c r="S2718" i="1" s="1"/>
  <c r="S2717" i="1" s="1"/>
  <c r="O2720" i="1"/>
  <c r="AA2720" i="1" s="1"/>
  <c r="AG2720" i="1" s="1"/>
  <c r="AY2720" i="1" s="1"/>
  <c r="BC2720" i="1" s="1"/>
  <c r="BQ2720" i="1" s="1"/>
  <c r="BW2720" i="1" s="1"/>
  <c r="CM2720" i="1" s="1"/>
  <c r="CO2720" i="1" s="1"/>
  <c r="M2720" i="1"/>
  <c r="H2720" i="1"/>
  <c r="H2719" i="1" s="1"/>
  <c r="H2718" i="1" s="1"/>
  <c r="CP2719" i="1"/>
  <c r="CF2719" i="1"/>
  <c r="CE2719" i="1"/>
  <c r="CD2719" i="1"/>
  <c r="CC2719" i="1"/>
  <c r="CB2719" i="1"/>
  <c r="CA2719" i="1"/>
  <c r="BZ2719" i="1"/>
  <c r="BY2719" i="1"/>
  <c r="BX2719" i="1"/>
  <c r="BT2719" i="1"/>
  <c r="BT2718" i="1" s="1"/>
  <c r="BT2717" i="1" s="1"/>
  <c r="BS2719" i="1"/>
  <c r="BS2718" i="1" s="1"/>
  <c r="BS2717" i="1" s="1"/>
  <c r="BR2719" i="1"/>
  <c r="BR2718" i="1" s="1"/>
  <c r="BR2717" i="1" s="1"/>
  <c r="BN2719" i="1"/>
  <c r="BN2718" i="1" s="1"/>
  <c r="BN2717" i="1" s="1"/>
  <c r="BM2719" i="1"/>
  <c r="BM2718" i="1" s="1"/>
  <c r="BM2717" i="1" s="1"/>
  <c r="BL2719" i="1"/>
  <c r="BL2718" i="1" s="1"/>
  <c r="BL2717" i="1" s="1"/>
  <c r="BK2719" i="1"/>
  <c r="BK2718" i="1" s="1"/>
  <c r="BK2717" i="1" s="1"/>
  <c r="BJ2719" i="1"/>
  <c r="BJ2718" i="1" s="1"/>
  <c r="BJ2717" i="1" s="1"/>
  <c r="BI2719" i="1"/>
  <c r="BI2718" i="1" s="1"/>
  <c r="BI2717" i="1" s="1"/>
  <c r="BH2719" i="1"/>
  <c r="BH2718" i="1" s="1"/>
  <c r="BH2717" i="1" s="1"/>
  <c r="BG2719" i="1"/>
  <c r="BG2718" i="1" s="1"/>
  <c r="BG2717" i="1" s="1"/>
  <c r="BF2719" i="1"/>
  <c r="BF2718" i="1" s="1"/>
  <c r="BF2717" i="1" s="1"/>
  <c r="BE2719" i="1"/>
  <c r="BE2718" i="1" s="1"/>
  <c r="BE2717" i="1" s="1"/>
  <c r="BD2719" i="1"/>
  <c r="BD2718" i="1" s="1"/>
  <c r="BD2717" i="1" s="1"/>
  <c r="AZ2719" i="1"/>
  <c r="AZ2718" i="1" s="1"/>
  <c r="AZ2717" i="1" s="1"/>
  <c r="AV2719" i="1"/>
  <c r="AV2718" i="1" s="1"/>
  <c r="AV2717" i="1" s="1"/>
  <c r="AU2719" i="1"/>
  <c r="AU2718" i="1" s="1"/>
  <c r="AU2717" i="1" s="1"/>
  <c r="AT2719" i="1"/>
  <c r="AT2718" i="1" s="1"/>
  <c r="AT2717" i="1" s="1"/>
  <c r="AS2719" i="1"/>
  <c r="AS2718" i="1" s="1"/>
  <c r="AS2717" i="1" s="1"/>
  <c r="AR2719" i="1"/>
  <c r="AR2718" i="1" s="1"/>
  <c r="AR2717" i="1" s="1"/>
  <c r="AQ2719" i="1"/>
  <c r="AQ2718" i="1" s="1"/>
  <c r="AQ2717" i="1" s="1"/>
  <c r="AP2719" i="1"/>
  <c r="AP2718" i="1" s="1"/>
  <c r="AP2717" i="1" s="1"/>
  <c r="AO2719" i="1"/>
  <c r="AO2718" i="1" s="1"/>
  <c r="AO2717" i="1" s="1"/>
  <c r="AN2719" i="1"/>
  <c r="AN2718" i="1" s="1"/>
  <c r="AN2717" i="1" s="1"/>
  <c r="AM2719" i="1"/>
  <c r="AM2718" i="1" s="1"/>
  <c r="AM2717" i="1" s="1"/>
  <c r="AL2719" i="1"/>
  <c r="AL2718" i="1" s="1"/>
  <c r="AL2717" i="1" s="1"/>
  <c r="AK2719" i="1"/>
  <c r="AK2718" i="1" s="1"/>
  <c r="AK2717" i="1" s="1"/>
  <c r="AJ2719" i="1"/>
  <c r="AJ2718" i="1" s="1"/>
  <c r="AJ2717" i="1" s="1"/>
  <c r="AI2719" i="1"/>
  <c r="AI2718" i="1" s="1"/>
  <c r="AI2717" i="1" s="1"/>
  <c r="AH2719" i="1"/>
  <c r="AH2718" i="1" s="1"/>
  <c r="AH2717" i="1" s="1"/>
  <c r="AD2719" i="1"/>
  <c r="AD2718" i="1" s="1"/>
  <c r="AD2717" i="1" s="1"/>
  <c r="AC2719" i="1"/>
  <c r="AC2718" i="1" s="1"/>
  <c r="AC2717" i="1" s="1"/>
  <c r="X2719" i="1"/>
  <c r="X2718" i="1" s="1"/>
  <c r="X2717" i="1" s="1"/>
  <c r="W2719" i="1"/>
  <c r="W2718" i="1" s="1"/>
  <c r="W2717" i="1" s="1"/>
  <c r="V2719" i="1"/>
  <c r="V2718" i="1" s="1"/>
  <c r="V2717" i="1" s="1"/>
  <c r="U2719" i="1"/>
  <c r="U2718" i="1" s="1"/>
  <c r="U2717" i="1" s="1"/>
  <c r="T2719" i="1"/>
  <c r="T2718" i="1" s="1"/>
  <c r="T2717" i="1" s="1"/>
  <c r="R2719" i="1"/>
  <c r="R2718" i="1" s="1"/>
  <c r="R2717" i="1" s="1"/>
  <c r="Q2719" i="1"/>
  <c r="Q2718" i="1" s="1"/>
  <c r="Q2717" i="1" s="1"/>
  <c r="P2719" i="1"/>
  <c r="P2718" i="1" s="1"/>
  <c r="P2717" i="1" s="1"/>
  <c r="L2719" i="1"/>
  <c r="L2718" i="1" s="1"/>
  <c r="L2717" i="1" s="1"/>
  <c r="K2719" i="1"/>
  <c r="J2719" i="1"/>
  <c r="J2718" i="1" s="1"/>
  <c r="J2717" i="1" s="1"/>
  <c r="I2719" i="1"/>
  <c r="G2719" i="1"/>
  <c r="O2716" i="1"/>
  <c r="AA2716" i="1" s="1"/>
  <c r="AG2716" i="1" s="1"/>
  <c r="AY2716" i="1" s="1"/>
  <c r="BC2716" i="1" s="1"/>
  <c r="BQ2716" i="1" s="1"/>
  <c r="BW2716" i="1" s="1"/>
  <c r="CM2716" i="1" s="1"/>
  <c r="CO2716" i="1" s="1"/>
  <c r="N2716" i="1"/>
  <c r="Z2716" i="1" s="1"/>
  <c r="AF2716" i="1" s="1"/>
  <c r="AX2716" i="1" s="1"/>
  <c r="BB2716" i="1" s="1"/>
  <c r="BP2716" i="1" s="1"/>
  <c r="BV2716" i="1" s="1"/>
  <c r="CJ2716" i="1" s="1"/>
  <c r="CL2716" i="1" s="1"/>
  <c r="M2716" i="1"/>
  <c r="Y2716" i="1" s="1"/>
  <c r="AE2716" i="1" s="1"/>
  <c r="AW2716" i="1" s="1"/>
  <c r="BA2716" i="1" s="1"/>
  <c r="BO2716" i="1" s="1"/>
  <c r="BU2716" i="1" s="1"/>
  <c r="CG2716" i="1" s="1"/>
  <c r="CI2716" i="1" s="1"/>
  <c r="CP2715" i="1"/>
  <c r="CF2715" i="1"/>
  <c r="CE2715" i="1"/>
  <c r="CD2715" i="1"/>
  <c r="CC2715" i="1"/>
  <c r="CB2715" i="1"/>
  <c r="CA2715" i="1"/>
  <c r="BZ2715" i="1"/>
  <c r="BY2715" i="1"/>
  <c r="BX2715" i="1"/>
  <c r="BT2715" i="1"/>
  <c r="BS2715" i="1"/>
  <c r="BR2715" i="1"/>
  <c r="BN2715" i="1"/>
  <c r="BM2715" i="1"/>
  <c r="BL2715" i="1"/>
  <c r="BK2715" i="1"/>
  <c r="BJ2715" i="1"/>
  <c r="BI2715" i="1"/>
  <c r="BH2715" i="1"/>
  <c r="BG2715" i="1"/>
  <c r="BF2715" i="1"/>
  <c r="BE2715" i="1"/>
  <c r="BD2715" i="1"/>
  <c r="AZ2715" i="1"/>
  <c r="AV2715" i="1"/>
  <c r="AU2715" i="1"/>
  <c r="AT2715" i="1"/>
  <c r="AS2715" i="1"/>
  <c r="AR2715" i="1"/>
  <c r="AQ2715" i="1"/>
  <c r="AP2715" i="1"/>
  <c r="AO2715" i="1"/>
  <c r="AN2715" i="1"/>
  <c r="AM2715" i="1"/>
  <c r="AL2715" i="1"/>
  <c r="AK2715" i="1"/>
  <c r="AJ2715" i="1"/>
  <c r="AI2715" i="1"/>
  <c r="AH2715" i="1"/>
  <c r="AD2715" i="1"/>
  <c r="AC2715" i="1"/>
  <c r="AB2715" i="1"/>
  <c r="X2715" i="1"/>
  <c r="W2715" i="1"/>
  <c r="V2715" i="1"/>
  <c r="U2715" i="1"/>
  <c r="T2715" i="1"/>
  <c r="S2715" i="1"/>
  <c r="R2715" i="1"/>
  <c r="Q2715" i="1"/>
  <c r="P2715" i="1"/>
  <c r="L2715" i="1"/>
  <c r="L2711" i="1" s="1"/>
  <c r="L2710" i="1" s="1"/>
  <c r="K2715" i="1"/>
  <c r="K2711" i="1" s="1"/>
  <c r="K2710" i="1" s="1"/>
  <c r="J2715" i="1"/>
  <c r="J2711" i="1" s="1"/>
  <c r="J2710" i="1" s="1"/>
  <c r="I2715" i="1"/>
  <c r="I2711" i="1" s="1"/>
  <c r="H2715" i="1"/>
  <c r="G2715" i="1"/>
  <c r="AA2714" i="1"/>
  <c r="AG2714" i="1" s="1"/>
  <c r="AY2714" i="1" s="1"/>
  <c r="BC2714" i="1" s="1"/>
  <c r="BQ2714" i="1" s="1"/>
  <c r="BW2714" i="1" s="1"/>
  <c r="CM2714" i="1" s="1"/>
  <c r="Z2714" i="1"/>
  <c r="AF2714" i="1" s="1"/>
  <c r="AX2714" i="1" s="1"/>
  <c r="BB2714" i="1" s="1"/>
  <c r="BP2714" i="1" s="1"/>
  <c r="BV2714" i="1" s="1"/>
  <c r="CJ2714" i="1" s="1"/>
  <c r="Y2714" i="1"/>
  <c r="AE2714" i="1" s="1"/>
  <c r="AW2714" i="1" s="1"/>
  <c r="BA2714" i="1" s="1"/>
  <c r="BO2714" i="1" s="1"/>
  <c r="BU2714" i="1" s="1"/>
  <c r="CG2714" i="1" s="1"/>
  <c r="AA2713" i="1"/>
  <c r="AG2713" i="1" s="1"/>
  <c r="AY2713" i="1" s="1"/>
  <c r="BC2713" i="1" s="1"/>
  <c r="BQ2713" i="1" s="1"/>
  <c r="BW2713" i="1" s="1"/>
  <c r="CM2713" i="1" s="1"/>
  <c r="Z2713" i="1"/>
  <c r="AF2713" i="1" s="1"/>
  <c r="AX2713" i="1" s="1"/>
  <c r="BB2713" i="1" s="1"/>
  <c r="BP2713" i="1" s="1"/>
  <c r="BV2713" i="1" s="1"/>
  <c r="CJ2713" i="1" s="1"/>
  <c r="Y2713" i="1"/>
  <c r="AE2713" i="1" s="1"/>
  <c r="AW2713" i="1" s="1"/>
  <c r="BA2713" i="1" s="1"/>
  <c r="BO2713" i="1" s="1"/>
  <c r="BU2713" i="1" s="1"/>
  <c r="CG2713" i="1" s="1"/>
  <c r="CP2712" i="1"/>
  <c r="CF2712" i="1"/>
  <c r="CE2712" i="1"/>
  <c r="CE2711" i="1" s="1"/>
  <c r="CE2710" i="1" s="1"/>
  <c r="CD2712" i="1"/>
  <c r="CD2711" i="1" s="1"/>
  <c r="CD2710" i="1" s="1"/>
  <c r="CC2712" i="1"/>
  <c r="CB2712" i="1"/>
  <c r="CA2712" i="1"/>
  <c r="CA2711" i="1" s="1"/>
  <c r="CA2710" i="1" s="1"/>
  <c r="BZ2712" i="1"/>
  <c r="BZ2711" i="1" s="1"/>
  <c r="BZ2710" i="1" s="1"/>
  <c r="BY2712" i="1"/>
  <c r="BX2712" i="1"/>
  <c r="BT2712" i="1"/>
  <c r="BS2712" i="1"/>
  <c r="BS2711" i="1" s="1"/>
  <c r="BS2710" i="1" s="1"/>
  <c r="BR2712" i="1"/>
  <c r="BR2711" i="1" s="1"/>
  <c r="BR2710" i="1" s="1"/>
  <c r="BN2712" i="1"/>
  <c r="BN2711" i="1" s="1"/>
  <c r="BN2710" i="1" s="1"/>
  <c r="BM2712" i="1"/>
  <c r="BM2711" i="1" s="1"/>
  <c r="BM2710" i="1" s="1"/>
  <c r="BL2712" i="1"/>
  <c r="BL2711" i="1" s="1"/>
  <c r="BL2710" i="1" s="1"/>
  <c r="BK2712" i="1"/>
  <c r="BK2711" i="1" s="1"/>
  <c r="BK2710" i="1" s="1"/>
  <c r="BJ2712" i="1"/>
  <c r="BJ2711" i="1" s="1"/>
  <c r="BJ2710" i="1" s="1"/>
  <c r="BI2712" i="1"/>
  <c r="BI2711" i="1" s="1"/>
  <c r="BI2710" i="1" s="1"/>
  <c r="BH2712" i="1"/>
  <c r="BH2711" i="1" s="1"/>
  <c r="BH2710" i="1" s="1"/>
  <c r="BG2712" i="1"/>
  <c r="BG2711" i="1" s="1"/>
  <c r="BG2710" i="1" s="1"/>
  <c r="BF2712" i="1"/>
  <c r="BF2711" i="1" s="1"/>
  <c r="BF2710" i="1" s="1"/>
  <c r="BE2712" i="1"/>
  <c r="BE2711" i="1" s="1"/>
  <c r="BE2710" i="1" s="1"/>
  <c r="BD2712" i="1"/>
  <c r="BD2711" i="1" s="1"/>
  <c r="BD2710" i="1" s="1"/>
  <c r="AZ2712" i="1"/>
  <c r="AV2712" i="1"/>
  <c r="AU2712" i="1"/>
  <c r="AU2711" i="1" s="1"/>
  <c r="AU2710" i="1" s="1"/>
  <c r="AT2712" i="1"/>
  <c r="AT2711" i="1" s="1"/>
  <c r="AT2710" i="1" s="1"/>
  <c r="AS2712" i="1"/>
  <c r="AR2712" i="1"/>
  <c r="AQ2712" i="1"/>
  <c r="AQ2711" i="1" s="1"/>
  <c r="AQ2710" i="1" s="1"/>
  <c r="AP2712" i="1"/>
  <c r="AP2711" i="1" s="1"/>
  <c r="AP2710" i="1" s="1"/>
  <c r="AO2712" i="1"/>
  <c r="AN2712" i="1"/>
  <c r="AM2712" i="1"/>
  <c r="AM2711" i="1" s="1"/>
  <c r="AM2710" i="1" s="1"/>
  <c r="AL2712" i="1"/>
  <c r="AL2711" i="1" s="1"/>
  <c r="AL2710" i="1" s="1"/>
  <c r="AK2712" i="1"/>
  <c r="AJ2712" i="1"/>
  <c r="AI2712" i="1"/>
  <c r="AI2711" i="1" s="1"/>
  <c r="AI2710" i="1" s="1"/>
  <c r="AH2712" i="1"/>
  <c r="AH2711" i="1" s="1"/>
  <c r="AH2710" i="1" s="1"/>
  <c r="AD2712" i="1"/>
  <c r="AD2711" i="1" s="1"/>
  <c r="AD2710" i="1" s="1"/>
  <c r="AC2712" i="1"/>
  <c r="AB2712" i="1"/>
  <c r="AB2711" i="1" s="1"/>
  <c r="AB2710" i="1" s="1"/>
  <c r="X2712" i="1"/>
  <c r="X2711" i="1" s="1"/>
  <c r="X2710" i="1" s="1"/>
  <c r="W2712" i="1"/>
  <c r="V2712" i="1"/>
  <c r="V2711" i="1" s="1"/>
  <c r="V2710" i="1" s="1"/>
  <c r="U2712" i="1"/>
  <c r="U2711" i="1" s="1"/>
  <c r="U2710" i="1" s="1"/>
  <c r="T2712" i="1"/>
  <c r="T2711" i="1" s="1"/>
  <c r="T2710" i="1" s="1"/>
  <c r="S2712" i="1"/>
  <c r="S2711" i="1" s="1"/>
  <c r="S2710" i="1" s="1"/>
  <c r="R2712" i="1"/>
  <c r="R2711" i="1" s="1"/>
  <c r="R2710" i="1" s="1"/>
  <c r="Q2712" i="1"/>
  <c r="Q2711" i="1" s="1"/>
  <c r="Q2710" i="1" s="1"/>
  <c r="P2712" i="1"/>
  <c r="P2711" i="1" s="1"/>
  <c r="P2710" i="1" s="1"/>
  <c r="CP2711" i="1"/>
  <c r="CP2710" i="1" s="1"/>
  <c r="CF2711" i="1"/>
  <c r="CF2710" i="1" s="1"/>
  <c r="BT2711" i="1"/>
  <c r="BT2710" i="1" s="1"/>
  <c r="O2709" i="1"/>
  <c r="AA2709" i="1" s="1"/>
  <c r="AG2709" i="1" s="1"/>
  <c r="AY2709" i="1" s="1"/>
  <c r="BC2709" i="1" s="1"/>
  <c r="BQ2709" i="1" s="1"/>
  <c r="BW2709" i="1" s="1"/>
  <c r="CM2709" i="1" s="1"/>
  <c r="CO2709" i="1" s="1"/>
  <c r="N2709" i="1"/>
  <c r="Z2709" i="1" s="1"/>
  <c r="AF2709" i="1" s="1"/>
  <c r="AX2709" i="1" s="1"/>
  <c r="BB2709" i="1" s="1"/>
  <c r="BP2709" i="1" s="1"/>
  <c r="BV2709" i="1" s="1"/>
  <c r="CJ2709" i="1" s="1"/>
  <c r="CL2709" i="1" s="1"/>
  <c r="M2709" i="1"/>
  <c r="Y2709" i="1" s="1"/>
  <c r="AE2709" i="1" s="1"/>
  <c r="AW2709" i="1" s="1"/>
  <c r="BA2709" i="1" s="1"/>
  <c r="BO2709" i="1" s="1"/>
  <c r="BU2709" i="1" s="1"/>
  <c r="CG2709" i="1" s="1"/>
  <c r="CI2709" i="1" s="1"/>
  <c r="CP2708" i="1"/>
  <c r="CP2707" i="1" s="1"/>
  <c r="CP2706" i="1" s="1"/>
  <c r="CF2708" i="1"/>
  <c r="CF2707" i="1" s="1"/>
  <c r="CF2706" i="1" s="1"/>
  <c r="CE2708" i="1"/>
  <c r="CD2708" i="1"/>
  <c r="CD2707" i="1" s="1"/>
  <c r="CD2706" i="1" s="1"/>
  <c r="CC2708" i="1"/>
  <c r="CC2707" i="1" s="1"/>
  <c r="CC2706" i="1" s="1"/>
  <c r="CB2708" i="1"/>
  <c r="CB2707" i="1" s="1"/>
  <c r="CB2706" i="1" s="1"/>
  <c r="CA2708" i="1"/>
  <c r="CA2707" i="1" s="1"/>
  <c r="CA2706" i="1" s="1"/>
  <c r="BZ2708" i="1"/>
  <c r="BZ2707" i="1" s="1"/>
  <c r="BZ2706" i="1" s="1"/>
  <c r="BY2708" i="1"/>
  <c r="BY2707" i="1" s="1"/>
  <c r="BY2706" i="1" s="1"/>
  <c r="BX2708" i="1"/>
  <c r="BX2707" i="1" s="1"/>
  <c r="BX2706" i="1" s="1"/>
  <c r="BT2708" i="1"/>
  <c r="BT2707" i="1" s="1"/>
  <c r="BT2706" i="1" s="1"/>
  <c r="BS2708" i="1"/>
  <c r="BS2707" i="1" s="1"/>
  <c r="BS2706" i="1" s="1"/>
  <c r="BR2708" i="1"/>
  <c r="BR2707" i="1" s="1"/>
  <c r="BR2706" i="1" s="1"/>
  <c r="BN2708" i="1"/>
  <c r="BN2707" i="1" s="1"/>
  <c r="BN2706" i="1" s="1"/>
  <c r="BM2708" i="1"/>
  <c r="BM2707" i="1" s="1"/>
  <c r="BM2706" i="1" s="1"/>
  <c r="BL2708" i="1"/>
  <c r="BL2707" i="1" s="1"/>
  <c r="BL2706" i="1" s="1"/>
  <c r="BK2708" i="1"/>
  <c r="BK2707" i="1" s="1"/>
  <c r="BK2706" i="1" s="1"/>
  <c r="BJ2708" i="1"/>
  <c r="BJ2707" i="1" s="1"/>
  <c r="BJ2706" i="1" s="1"/>
  <c r="BI2708" i="1"/>
  <c r="BI2707" i="1" s="1"/>
  <c r="BI2706" i="1" s="1"/>
  <c r="BH2708" i="1"/>
  <c r="BH2707" i="1" s="1"/>
  <c r="BH2706" i="1" s="1"/>
  <c r="BG2708" i="1"/>
  <c r="BG2707" i="1" s="1"/>
  <c r="BG2706" i="1" s="1"/>
  <c r="BF2708" i="1"/>
  <c r="BF2707" i="1" s="1"/>
  <c r="BF2706" i="1" s="1"/>
  <c r="BE2708" i="1"/>
  <c r="BE2707" i="1" s="1"/>
  <c r="BE2706" i="1" s="1"/>
  <c r="BD2708" i="1"/>
  <c r="BD2707" i="1" s="1"/>
  <c r="BD2706" i="1" s="1"/>
  <c r="AZ2708" i="1"/>
  <c r="AZ2707" i="1" s="1"/>
  <c r="AZ2706" i="1" s="1"/>
  <c r="AV2708" i="1"/>
  <c r="AV2707" i="1" s="1"/>
  <c r="AV2706" i="1" s="1"/>
  <c r="AU2708" i="1"/>
  <c r="AU2707" i="1" s="1"/>
  <c r="AU2706" i="1" s="1"/>
  <c r="AT2708" i="1"/>
  <c r="AT2707" i="1" s="1"/>
  <c r="AT2706" i="1" s="1"/>
  <c r="AS2708" i="1"/>
  <c r="AS2707" i="1" s="1"/>
  <c r="AS2706" i="1" s="1"/>
  <c r="AR2708" i="1"/>
  <c r="AR2707" i="1" s="1"/>
  <c r="AR2706" i="1" s="1"/>
  <c r="AQ2708" i="1"/>
  <c r="AQ2707" i="1" s="1"/>
  <c r="AQ2706" i="1" s="1"/>
  <c r="AP2708" i="1"/>
  <c r="AP2707" i="1" s="1"/>
  <c r="AP2706" i="1" s="1"/>
  <c r="AO2708" i="1"/>
  <c r="AO2707" i="1" s="1"/>
  <c r="AO2706" i="1" s="1"/>
  <c r="AN2708" i="1"/>
  <c r="AN2707" i="1" s="1"/>
  <c r="AN2706" i="1" s="1"/>
  <c r="AM2708" i="1"/>
  <c r="AM2707" i="1" s="1"/>
  <c r="AM2706" i="1" s="1"/>
  <c r="AL2708" i="1"/>
  <c r="AL2707" i="1" s="1"/>
  <c r="AL2706" i="1" s="1"/>
  <c r="AK2708" i="1"/>
  <c r="AK2707" i="1" s="1"/>
  <c r="AK2706" i="1" s="1"/>
  <c r="AJ2708" i="1"/>
  <c r="AJ2707" i="1" s="1"/>
  <c r="AJ2706" i="1" s="1"/>
  <c r="AI2708" i="1"/>
  <c r="AI2707" i="1" s="1"/>
  <c r="AI2706" i="1" s="1"/>
  <c r="AH2708" i="1"/>
  <c r="AH2707" i="1" s="1"/>
  <c r="AH2706" i="1" s="1"/>
  <c r="AD2708" i="1"/>
  <c r="AD2707" i="1" s="1"/>
  <c r="AD2706" i="1" s="1"/>
  <c r="AC2708" i="1"/>
  <c r="AC2707" i="1" s="1"/>
  <c r="AC2706" i="1" s="1"/>
  <c r="AB2708" i="1"/>
  <c r="AB2707" i="1" s="1"/>
  <c r="AB2706" i="1" s="1"/>
  <c r="X2708" i="1"/>
  <c r="X2707" i="1" s="1"/>
  <c r="X2706" i="1" s="1"/>
  <c r="W2708" i="1"/>
  <c r="W2707" i="1" s="1"/>
  <c r="W2706" i="1" s="1"/>
  <c r="V2708" i="1"/>
  <c r="V2707" i="1" s="1"/>
  <c r="V2706" i="1" s="1"/>
  <c r="U2708" i="1"/>
  <c r="U2707" i="1" s="1"/>
  <c r="U2706" i="1" s="1"/>
  <c r="T2708" i="1"/>
  <c r="T2707" i="1" s="1"/>
  <c r="T2706" i="1" s="1"/>
  <c r="S2708" i="1"/>
  <c r="S2707" i="1" s="1"/>
  <c r="S2706" i="1" s="1"/>
  <c r="R2708" i="1"/>
  <c r="R2707" i="1" s="1"/>
  <c r="R2706" i="1" s="1"/>
  <c r="Q2708" i="1"/>
  <c r="Q2707" i="1" s="1"/>
  <c r="Q2706" i="1" s="1"/>
  <c r="P2708" i="1"/>
  <c r="P2707" i="1" s="1"/>
  <c r="P2706" i="1" s="1"/>
  <c r="L2708" i="1"/>
  <c r="L2707" i="1" s="1"/>
  <c r="L2706" i="1" s="1"/>
  <c r="K2708" i="1"/>
  <c r="K2707" i="1" s="1"/>
  <c r="K2706" i="1" s="1"/>
  <c r="J2708" i="1"/>
  <c r="I2708" i="1"/>
  <c r="H2708" i="1"/>
  <c r="G2708" i="1"/>
  <c r="G2707" i="1" s="1"/>
  <c r="CE2707" i="1"/>
  <c r="CE2706" i="1" s="1"/>
  <c r="AA2702" i="1"/>
  <c r="AG2702" i="1" s="1"/>
  <c r="AY2702" i="1" s="1"/>
  <c r="BC2702" i="1" s="1"/>
  <c r="BQ2702" i="1" s="1"/>
  <c r="BW2702" i="1" s="1"/>
  <c r="CM2702" i="1" s="1"/>
  <c r="Z2702" i="1"/>
  <c r="AF2702" i="1" s="1"/>
  <c r="AX2702" i="1" s="1"/>
  <c r="BB2702" i="1" s="1"/>
  <c r="BP2702" i="1" s="1"/>
  <c r="BV2702" i="1" s="1"/>
  <c r="CJ2702" i="1" s="1"/>
  <c r="Y2702" i="1"/>
  <c r="AE2702" i="1" s="1"/>
  <c r="AW2702" i="1" s="1"/>
  <c r="BA2702" i="1" s="1"/>
  <c r="BO2702" i="1" s="1"/>
  <c r="BU2702" i="1" s="1"/>
  <c r="CG2702" i="1" s="1"/>
  <c r="CP2701" i="1"/>
  <c r="CF2701" i="1"/>
  <c r="CF2700" i="1" s="1"/>
  <c r="CF2699" i="1" s="1"/>
  <c r="CE2701" i="1"/>
  <c r="CE2700" i="1" s="1"/>
  <c r="CE2699" i="1" s="1"/>
  <c r="CD2701" i="1"/>
  <c r="CD2700" i="1" s="1"/>
  <c r="CD2699" i="1" s="1"/>
  <c r="CC2701" i="1"/>
  <c r="CC2700" i="1" s="1"/>
  <c r="CC2699" i="1" s="1"/>
  <c r="CB2701" i="1"/>
  <c r="CB2700" i="1" s="1"/>
  <c r="CB2699" i="1" s="1"/>
  <c r="CA2701" i="1"/>
  <c r="CA2700" i="1" s="1"/>
  <c r="CA2699" i="1" s="1"/>
  <c r="BZ2701" i="1"/>
  <c r="BZ2700" i="1" s="1"/>
  <c r="BZ2699" i="1" s="1"/>
  <c r="BY2701" i="1"/>
  <c r="BY2700" i="1" s="1"/>
  <c r="BY2699" i="1" s="1"/>
  <c r="BX2701" i="1"/>
  <c r="BX2700" i="1" s="1"/>
  <c r="BX2699" i="1" s="1"/>
  <c r="BT2701" i="1"/>
  <c r="BT2700" i="1" s="1"/>
  <c r="BT2699" i="1" s="1"/>
  <c r="BS2701" i="1"/>
  <c r="BS2700" i="1" s="1"/>
  <c r="BS2699" i="1" s="1"/>
  <c r="BR2701" i="1"/>
  <c r="BR2700" i="1" s="1"/>
  <c r="BR2699" i="1" s="1"/>
  <c r="BN2701" i="1"/>
  <c r="BN2700" i="1" s="1"/>
  <c r="BN2699" i="1" s="1"/>
  <c r="BM2701" i="1"/>
  <c r="BM2700" i="1" s="1"/>
  <c r="BM2699" i="1" s="1"/>
  <c r="BL2701" i="1"/>
  <c r="BL2700" i="1" s="1"/>
  <c r="BL2699" i="1" s="1"/>
  <c r="BK2701" i="1"/>
  <c r="BK2700" i="1" s="1"/>
  <c r="BK2699" i="1" s="1"/>
  <c r="BJ2701" i="1"/>
  <c r="BJ2700" i="1" s="1"/>
  <c r="BJ2699" i="1" s="1"/>
  <c r="BI2701" i="1"/>
  <c r="BI2700" i="1" s="1"/>
  <c r="BI2699" i="1" s="1"/>
  <c r="BH2701" i="1"/>
  <c r="BH2700" i="1" s="1"/>
  <c r="BH2699" i="1" s="1"/>
  <c r="BG2701" i="1"/>
  <c r="BG2700" i="1" s="1"/>
  <c r="BG2699" i="1" s="1"/>
  <c r="BF2701" i="1"/>
  <c r="BF2700" i="1" s="1"/>
  <c r="BF2699" i="1" s="1"/>
  <c r="BE2701" i="1"/>
  <c r="BE2700" i="1" s="1"/>
  <c r="BE2699" i="1" s="1"/>
  <c r="BD2701" i="1"/>
  <c r="BD2700" i="1" s="1"/>
  <c r="BD2699" i="1" s="1"/>
  <c r="AZ2701" i="1"/>
  <c r="AZ2700" i="1" s="1"/>
  <c r="AZ2699" i="1" s="1"/>
  <c r="AV2701" i="1"/>
  <c r="AV2700" i="1" s="1"/>
  <c r="AV2699" i="1" s="1"/>
  <c r="AU2701" i="1"/>
  <c r="AU2700" i="1" s="1"/>
  <c r="AU2699" i="1" s="1"/>
  <c r="AT2701" i="1"/>
  <c r="AT2700" i="1" s="1"/>
  <c r="AT2699" i="1" s="1"/>
  <c r="AS2701" i="1"/>
  <c r="AS2700" i="1" s="1"/>
  <c r="AS2699" i="1" s="1"/>
  <c r="AR2701" i="1"/>
  <c r="AR2700" i="1" s="1"/>
  <c r="AR2699" i="1" s="1"/>
  <c r="AQ2701" i="1"/>
  <c r="AQ2700" i="1" s="1"/>
  <c r="AQ2699" i="1" s="1"/>
  <c r="AP2701" i="1"/>
  <c r="AP2700" i="1" s="1"/>
  <c r="AP2699" i="1" s="1"/>
  <c r="AO2701" i="1"/>
  <c r="AO2700" i="1" s="1"/>
  <c r="AO2699" i="1" s="1"/>
  <c r="AN2701" i="1"/>
  <c r="AN2700" i="1" s="1"/>
  <c r="AN2699" i="1" s="1"/>
  <c r="AM2701" i="1"/>
  <c r="AM2700" i="1" s="1"/>
  <c r="AM2699" i="1" s="1"/>
  <c r="AL2701" i="1"/>
  <c r="AL2700" i="1" s="1"/>
  <c r="AL2699" i="1" s="1"/>
  <c r="AK2701" i="1"/>
  <c r="AK2700" i="1" s="1"/>
  <c r="AK2699" i="1" s="1"/>
  <c r="AJ2701" i="1"/>
  <c r="AJ2700" i="1" s="1"/>
  <c r="AJ2699" i="1" s="1"/>
  <c r="AI2701" i="1"/>
  <c r="AI2700" i="1" s="1"/>
  <c r="AI2699" i="1" s="1"/>
  <c r="AH2701" i="1"/>
  <c r="AH2700" i="1" s="1"/>
  <c r="AH2699" i="1" s="1"/>
  <c r="AD2701" i="1"/>
  <c r="AD2700" i="1" s="1"/>
  <c r="AD2699" i="1" s="1"/>
  <c r="AC2701" i="1"/>
  <c r="AC2700" i="1" s="1"/>
  <c r="AC2699" i="1" s="1"/>
  <c r="AB2701" i="1"/>
  <c r="AB2700" i="1" s="1"/>
  <c r="AB2699" i="1" s="1"/>
  <c r="X2701" i="1"/>
  <c r="X2700" i="1" s="1"/>
  <c r="X2699" i="1" s="1"/>
  <c r="W2701" i="1"/>
  <c r="W2700" i="1" s="1"/>
  <c r="W2699" i="1" s="1"/>
  <c r="V2701" i="1"/>
  <c r="U2701" i="1"/>
  <c r="U2700" i="1" s="1"/>
  <c r="U2699" i="1" s="1"/>
  <c r="T2701" i="1"/>
  <c r="T2700" i="1" s="1"/>
  <c r="S2701" i="1"/>
  <c r="S2700" i="1" s="1"/>
  <c r="S2699" i="1" s="1"/>
  <c r="R2701" i="1"/>
  <c r="R2700" i="1" s="1"/>
  <c r="R2699" i="1" s="1"/>
  <c r="Q2701" i="1"/>
  <c r="Q2700" i="1" s="1"/>
  <c r="Q2699" i="1" s="1"/>
  <c r="P2701" i="1"/>
  <c r="P2700" i="1" s="1"/>
  <c r="CP2700" i="1"/>
  <c r="CP2699" i="1" s="1"/>
  <c r="O2698" i="1"/>
  <c r="AA2698" i="1" s="1"/>
  <c r="AG2698" i="1" s="1"/>
  <c r="AY2698" i="1" s="1"/>
  <c r="BC2698" i="1" s="1"/>
  <c r="BQ2698" i="1" s="1"/>
  <c r="BW2698" i="1" s="1"/>
  <c r="CM2698" i="1" s="1"/>
  <c r="CO2698" i="1" s="1"/>
  <c r="N2698" i="1"/>
  <c r="Z2698" i="1" s="1"/>
  <c r="AF2698" i="1" s="1"/>
  <c r="AX2698" i="1" s="1"/>
  <c r="BB2698" i="1" s="1"/>
  <c r="BP2698" i="1" s="1"/>
  <c r="BV2698" i="1" s="1"/>
  <c r="CJ2698" i="1" s="1"/>
  <c r="CL2698" i="1" s="1"/>
  <c r="M2698" i="1"/>
  <c r="Y2698" i="1" s="1"/>
  <c r="AE2698" i="1" s="1"/>
  <c r="AW2698" i="1" s="1"/>
  <c r="BA2698" i="1" s="1"/>
  <c r="BO2698" i="1" s="1"/>
  <c r="BU2698" i="1" s="1"/>
  <c r="CG2698" i="1" s="1"/>
  <c r="CI2698" i="1" s="1"/>
  <c r="CP2697" i="1"/>
  <c r="CP2696" i="1" s="1"/>
  <c r="CP2695" i="1" s="1"/>
  <c r="CF2697" i="1"/>
  <c r="CF2696" i="1" s="1"/>
  <c r="CF2695" i="1" s="1"/>
  <c r="CE2697" i="1"/>
  <c r="CE2696" i="1" s="1"/>
  <c r="CE2695" i="1" s="1"/>
  <c r="CD2697" i="1"/>
  <c r="CD2696" i="1" s="1"/>
  <c r="CD2695" i="1" s="1"/>
  <c r="CC2697" i="1"/>
  <c r="CC2696" i="1" s="1"/>
  <c r="CC2695" i="1" s="1"/>
  <c r="CB2697" i="1"/>
  <c r="CB2696" i="1" s="1"/>
  <c r="CB2695" i="1" s="1"/>
  <c r="CA2697" i="1"/>
  <c r="CA2696" i="1" s="1"/>
  <c r="CA2695" i="1" s="1"/>
  <c r="BZ2697" i="1"/>
  <c r="BZ2696" i="1" s="1"/>
  <c r="BZ2695" i="1" s="1"/>
  <c r="BY2697" i="1"/>
  <c r="BY2696" i="1" s="1"/>
  <c r="BY2695" i="1" s="1"/>
  <c r="BX2697" i="1"/>
  <c r="BX2696" i="1" s="1"/>
  <c r="BX2695" i="1" s="1"/>
  <c r="BT2697" i="1"/>
  <c r="BS2697" i="1"/>
  <c r="BS2696" i="1" s="1"/>
  <c r="BS2695" i="1" s="1"/>
  <c r="BR2697" i="1"/>
  <c r="BR2696" i="1" s="1"/>
  <c r="BR2695" i="1" s="1"/>
  <c r="BN2697" i="1"/>
  <c r="BN2696" i="1" s="1"/>
  <c r="BN2695" i="1" s="1"/>
  <c r="BM2697" i="1"/>
  <c r="BM2696" i="1" s="1"/>
  <c r="BM2695" i="1" s="1"/>
  <c r="BL2697" i="1"/>
  <c r="BL2696" i="1" s="1"/>
  <c r="BL2695" i="1" s="1"/>
  <c r="BK2697" i="1"/>
  <c r="BK2696" i="1" s="1"/>
  <c r="BK2695" i="1" s="1"/>
  <c r="BJ2697" i="1"/>
  <c r="BJ2696" i="1" s="1"/>
  <c r="BJ2695" i="1" s="1"/>
  <c r="BI2697" i="1"/>
  <c r="BI2696" i="1" s="1"/>
  <c r="BI2695" i="1" s="1"/>
  <c r="BH2697" i="1"/>
  <c r="BH2696" i="1" s="1"/>
  <c r="BH2695" i="1" s="1"/>
  <c r="BG2697" i="1"/>
  <c r="BG2696" i="1" s="1"/>
  <c r="BG2695" i="1" s="1"/>
  <c r="BF2697" i="1"/>
  <c r="BF2696" i="1" s="1"/>
  <c r="BF2695" i="1" s="1"/>
  <c r="BE2697" i="1"/>
  <c r="BE2696" i="1" s="1"/>
  <c r="BE2695" i="1" s="1"/>
  <c r="BD2697" i="1"/>
  <c r="BD2696" i="1" s="1"/>
  <c r="BD2695" i="1" s="1"/>
  <c r="AZ2697" i="1"/>
  <c r="AZ2696" i="1" s="1"/>
  <c r="AZ2695" i="1" s="1"/>
  <c r="AV2697" i="1"/>
  <c r="AV2696" i="1" s="1"/>
  <c r="AV2695" i="1" s="1"/>
  <c r="AU2697" i="1"/>
  <c r="AU2696" i="1" s="1"/>
  <c r="AU2695" i="1" s="1"/>
  <c r="AT2697" i="1"/>
  <c r="AT2696" i="1" s="1"/>
  <c r="AT2695" i="1" s="1"/>
  <c r="AS2697" i="1"/>
  <c r="AS2696" i="1" s="1"/>
  <c r="AS2695" i="1" s="1"/>
  <c r="AR2697" i="1"/>
  <c r="AR2696" i="1" s="1"/>
  <c r="AR2695" i="1" s="1"/>
  <c r="AQ2697" i="1"/>
  <c r="AQ2696" i="1" s="1"/>
  <c r="AQ2695" i="1" s="1"/>
  <c r="AP2697" i="1"/>
  <c r="AP2696" i="1" s="1"/>
  <c r="AP2695" i="1" s="1"/>
  <c r="AO2697" i="1"/>
  <c r="AO2696" i="1" s="1"/>
  <c r="AO2695" i="1" s="1"/>
  <c r="AN2697" i="1"/>
  <c r="AN2696" i="1" s="1"/>
  <c r="AN2695" i="1" s="1"/>
  <c r="AM2697" i="1"/>
  <c r="AM2696" i="1" s="1"/>
  <c r="AM2695" i="1" s="1"/>
  <c r="AL2697" i="1"/>
  <c r="AL2696" i="1" s="1"/>
  <c r="AL2695" i="1" s="1"/>
  <c r="AK2697" i="1"/>
  <c r="AK2696" i="1" s="1"/>
  <c r="AK2695" i="1" s="1"/>
  <c r="AJ2697" i="1"/>
  <c r="AJ2696" i="1" s="1"/>
  <c r="AJ2695" i="1" s="1"/>
  <c r="AI2697" i="1"/>
  <c r="AI2696" i="1" s="1"/>
  <c r="AI2695" i="1" s="1"/>
  <c r="AH2697" i="1"/>
  <c r="AH2696" i="1" s="1"/>
  <c r="AH2695" i="1" s="1"/>
  <c r="AD2697" i="1"/>
  <c r="AD2696" i="1" s="1"/>
  <c r="AD2695" i="1" s="1"/>
  <c r="AC2697" i="1"/>
  <c r="AC2696" i="1" s="1"/>
  <c r="AC2695" i="1" s="1"/>
  <c r="AB2697" i="1"/>
  <c r="AB2696" i="1" s="1"/>
  <c r="AB2695" i="1" s="1"/>
  <c r="X2697" i="1"/>
  <c r="X2696" i="1" s="1"/>
  <c r="X2695" i="1" s="1"/>
  <c r="W2697" i="1"/>
  <c r="W2696" i="1" s="1"/>
  <c r="W2695" i="1" s="1"/>
  <c r="V2697" i="1"/>
  <c r="V2696" i="1" s="1"/>
  <c r="V2695" i="1" s="1"/>
  <c r="U2697" i="1"/>
  <c r="U2696" i="1" s="1"/>
  <c r="U2695" i="1" s="1"/>
  <c r="T2697" i="1"/>
  <c r="T2696" i="1" s="1"/>
  <c r="T2695" i="1" s="1"/>
  <c r="S2697" i="1"/>
  <c r="S2696" i="1" s="1"/>
  <c r="S2695" i="1" s="1"/>
  <c r="R2697" i="1"/>
  <c r="R2696" i="1" s="1"/>
  <c r="R2695" i="1" s="1"/>
  <c r="Q2697" i="1"/>
  <c r="Q2696" i="1" s="1"/>
  <c r="Q2695" i="1" s="1"/>
  <c r="P2697" i="1"/>
  <c r="P2696" i="1" s="1"/>
  <c r="P2695" i="1" s="1"/>
  <c r="L2697" i="1"/>
  <c r="L2696" i="1" s="1"/>
  <c r="L2695" i="1" s="1"/>
  <c r="L2694" i="1" s="1"/>
  <c r="L2693" i="1" s="1"/>
  <c r="K2697" i="1"/>
  <c r="K2696" i="1" s="1"/>
  <c r="J2697" i="1"/>
  <c r="J2696" i="1" s="1"/>
  <c r="J2695" i="1" s="1"/>
  <c r="J2694" i="1" s="1"/>
  <c r="J2693" i="1" s="1"/>
  <c r="I2697" i="1"/>
  <c r="I2696" i="1" s="1"/>
  <c r="H2697" i="1"/>
  <c r="H2696" i="1" s="1"/>
  <c r="H2695" i="1" s="1"/>
  <c r="H2694" i="1" s="1"/>
  <c r="H2693" i="1" s="1"/>
  <c r="G2697" i="1"/>
  <c r="BT2696" i="1"/>
  <c r="BT2695" i="1" s="1"/>
  <c r="O2691" i="1"/>
  <c r="AA2691" i="1" s="1"/>
  <c r="AG2691" i="1" s="1"/>
  <c r="AY2691" i="1" s="1"/>
  <c r="BC2691" i="1" s="1"/>
  <c r="BQ2691" i="1" s="1"/>
  <c r="BW2691" i="1" s="1"/>
  <c r="CM2691" i="1" s="1"/>
  <c r="CO2691" i="1" s="1"/>
  <c r="N2691" i="1"/>
  <c r="Z2691" i="1" s="1"/>
  <c r="AF2691" i="1" s="1"/>
  <c r="AX2691" i="1" s="1"/>
  <c r="BB2691" i="1" s="1"/>
  <c r="BP2691" i="1" s="1"/>
  <c r="BV2691" i="1" s="1"/>
  <c r="CJ2691" i="1" s="1"/>
  <c r="CL2691" i="1" s="1"/>
  <c r="M2691" i="1"/>
  <c r="Y2691" i="1" s="1"/>
  <c r="AE2691" i="1" s="1"/>
  <c r="AW2691" i="1" s="1"/>
  <c r="BA2691" i="1" s="1"/>
  <c r="BO2691" i="1" s="1"/>
  <c r="BU2691" i="1" s="1"/>
  <c r="CG2691" i="1" s="1"/>
  <c r="CI2691" i="1" s="1"/>
  <c r="CP2690" i="1"/>
  <c r="CF2690" i="1"/>
  <c r="CE2690" i="1"/>
  <c r="CD2690" i="1"/>
  <c r="CC2690" i="1"/>
  <c r="CB2690" i="1"/>
  <c r="CA2690" i="1"/>
  <c r="BZ2690" i="1"/>
  <c r="BY2690" i="1"/>
  <c r="BX2690" i="1"/>
  <c r="BT2690" i="1"/>
  <c r="BS2690" i="1"/>
  <c r="BR2690" i="1"/>
  <c r="BN2690" i="1"/>
  <c r="BM2690" i="1"/>
  <c r="BL2690" i="1"/>
  <c r="BK2690" i="1"/>
  <c r="BJ2690" i="1"/>
  <c r="BI2690" i="1"/>
  <c r="BH2690" i="1"/>
  <c r="BG2690" i="1"/>
  <c r="BF2690" i="1"/>
  <c r="BE2690" i="1"/>
  <c r="BD2690" i="1"/>
  <c r="AZ2690" i="1"/>
  <c r="AV2690" i="1"/>
  <c r="AU2690" i="1"/>
  <c r="AT2690" i="1"/>
  <c r="AS2690" i="1"/>
  <c r="AR2690" i="1"/>
  <c r="AQ2690" i="1"/>
  <c r="AP2690" i="1"/>
  <c r="AO2690" i="1"/>
  <c r="AN2690" i="1"/>
  <c r="AM2690" i="1"/>
  <c r="AL2690" i="1"/>
  <c r="AK2690" i="1"/>
  <c r="AJ2690" i="1"/>
  <c r="AI2690" i="1"/>
  <c r="AH2690" i="1"/>
  <c r="AD2690" i="1"/>
  <c r="AC2690" i="1"/>
  <c r="AB2690" i="1"/>
  <c r="X2690" i="1"/>
  <c r="W2690" i="1"/>
  <c r="V2690" i="1"/>
  <c r="U2690" i="1"/>
  <c r="T2690" i="1"/>
  <c r="S2690" i="1"/>
  <c r="R2690" i="1"/>
  <c r="Q2690" i="1"/>
  <c r="P2690" i="1"/>
  <c r="L2690" i="1"/>
  <c r="K2690" i="1"/>
  <c r="J2690" i="1"/>
  <c r="I2690" i="1"/>
  <c r="H2690" i="1"/>
  <c r="G2690" i="1"/>
  <c r="O2689" i="1"/>
  <c r="AA2689" i="1" s="1"/>
  <c r="AG2689" i="1" s="1"/>
  <c r="AY2689" i="1" s="1"/>
  <c r="BC2689" i="1" s="1"/>
  <c r="BQ2689" i="1" s="1"/>
  <c r="BW2689" i="1" s="1"/>
  <c r="CM2689" i="1" s="1"/>
  <c r="CO2689" i="1" s="1"/>
  <c r="N2689" i="1"/>
  <c r="Z2689" i="1" s="1"/>
  <c r="AF2689" i="1" s="1"/>
  <c r="AX2689" i="1" s="1"/>
  <c r="BB2689" i="1" s="1"/>
  <c r="BP2689" i="1" s="1"/>
  <c r="BV2689" i="1" s="1"/>
  <c r="CJ2689" i="1" s="1"/>
  <c r="CL2689" i="1" s="1"/>
  <c r="M2689" i="1"/>
  <c r="Y2689" i="1" s="1"/>
  <c r="AE2689" i="1" s="1"/>
  <c r="AW2689" i="1" s="1"/>
  <c r="BA2689" i="1" s="1"/>
  <c r="BO2689" i="1" s="1"/>
  <c r="BU2689" i="1" s="1"/>
  <c r="CG2689" i="1" s="1"/>
  <c r="CI2689" i="1" s="1"/>
  <c r="CP2688" i="1"/>
  <c r="CF2688" i="1"/>
  <c r="CE2688" i="1"/>
  <c r="CD2688" i="1"/>
  <c r="CC2688" i="1"/>
  <c r="CB2688" i="1"/>
  <c r="CA2688" i="1"/>
  <c r="BZ2688" i="1"/>
  <c r="BY2688" i="1"/>
  <c r="BX2688" i="1"/>
  <c r="BT2688" i="1"/>
  <c r="BS2688" i="1"/>
  <c r="BR2688" i="1"/>
  <c r="BN2688" i="1"/>
  <c r="BM2688" i="1"/>
  <c r="BL2688" i="1"/>
  <c r="BK2688" i="1"/>
  <c r="BJ2688" i="1"/>
  <c r="BI2688" i="1"/>
  <c r="BH2688" i="1"/>
  <c r="BG2688" i="1"/>
  <c r="BF2688" i="1"/>
  <c r="BE2688" i="1"/>
  <c r="BD2688" i="1"/>
  <c r="AZ2688" i="1"/>
  <c r="AV2688" i="1"/>
  <c r="AU2688" i="1"/>
  <c r="AT2688" i="1"/>
  <c r="AS2688" i="1"/>
  <c r="AR2688" i="1"/>
  <c r="AQ2688" i="1"/>
  <c r="AP2688" i="1"/>
  <c r="AO2688" i="1"/>
  <c r="AN2688" i="1"/>
  <c r="AM2688" i="1"/>
  <c r="AL2688" i="1"/>
  <c r="AK2688" i="1"/>
  <c r="AJ2688" i="1"/>
  <c r="AI2688" i="1"/>
  <c r="AH2688" i="1"/>
  <c r="AD2688" i="1"/>
  <c r="AC2688" i="1"/>
  <c r="AB2688" i="1"/>
  <c r="X2688" i="1"/>
  <c r="W2688" i="1"/>
  <c r="V2688" i="1"/>
  <c r="U2688" i="1"/>
  <c r="T2688" i="1"/>
  <c r="S2688" i="1"/>
  <c r="R2688" i="1"/>
  <c r="Q2688" i="1"/>
  <c r="P2688" i="1"/>
  <c r="L2688" i="1"/>
  <c r="K2688" i="1"/>
  <c r="J2688" i="1"/>
  <c r="I2688" i="1"/>
  <c r="H2688" i="1"/>
  <c r="G2688" i="1"/>
  <c r="O2687" i="1"/>
  <c r="AA2687" i="1" s="1"/>
  <c r="AG2687" i="1" s="1"/>
  <c r="AY2687" i="1" s="1"/>
  <c r="BC2687" i="1" s="1"/>
  <c r="BQ2687" i="1" s="1"/>
  <c r="BW2687" i="1" s="1"/>
  <c r="CM2687" i="1" s="1"/>
  <c r="CO2687" i="1" s="1"/>
  <c r="N2687" i="1"/>
  <c r="Z2687" i="1" s="1"/>
  <c r="AF2687" i="1" s="1"/>
  <c r="AX2687" i="1" s="1"/>
  <c r="BB2687" i="1" s="1"/>
  <c r="BP2687" i="1" s="1"/>
  <c r="BV2687" i="1" s="1"/>
  <c r="CJ2687" i="1" s="1"/>
  <c r="CL2687" i="1" s="1"/>
  <c r="M2687" i="1"/>
  <c r="Y2687" i="1" s="1"/>
  <c r="AE2687" i="1" s="1"/>
  <c r="AW2687" i="1" s="1"/>
  <c r="BA2687" i="1" s="1"/>
  <c r="BO2687" i="1" s="1"/>
  <c r="BU2687" i="1" s="1"/>
  <c r="CG2687" i="1" s="1"/>
  <c r="CI2687" i="1" s="1"/>
  <c r="CP2686" i="1"/>
  <c r="CF2686" i="1"/>
  <c r="CE2686" i="1"/>
  <c r="CD2686" i="1"/>
  <c r="CC2686" i="1"/>
  <c r="CB2686" i="1"/>
  <c r="CA2686" i="1"/>
  <c r="BZ2686" i="1"/>
  <c r="BY2686" i="1"/>
  <c r="BX2686" i="1"/>
  <c r="BT2686" i="1"/>
  <c r="BS2686" i="1"/>
  <c r="BR2686" i="1"/>
  <c r="BN2686" i="1"/>
  <c r="BM2686" i="1"/>
  <c r="BL2686" i="1"/>
  <c r="BK2686" i="1"/>
  <c r="BJ2686" i="1"/>
  <c r="BI2686" i="1"/>
  <c r="BH2686" i="1"/>
  <c r="BG2686" i="1"/>
  <c r="BF2686" i="1"/>
  <c r="BE2686" i="1"/>
  <c r="BD2686" i="1"/>
  <c r="AZ2686" i="1"/>
  <c r="AV2686" i="1"/>
  <c r="AU2686" i="1"/>
  <c r="AT2686" i="1"/>
  <c r="AS2686" i="1"/>
  <c r="AR2686" i="1"/>
  <c r="AQ2686" i="1"/>
  <c r="AP2686" i="1"/>
  <c r="AO2686" i="1"/>
  <c r="AN2686" i="1"/>
  <c r="AM2686" i="1"/>
  <c r="AL2686" i="1"/>
  <c r="AK2686" i="1"/>
  <c r="AJ2686" i="1"/>
  <c r="AI2686" i="1"/>
  <c r="AH2686" i="1"/>
  <c r="AD2686" i="1"/>
  <c r="AC2686" i="1"/>
  <c r="AB2686" i="1"/>
  <c r="X2686" i="1"/>
  <c r="W2686" i="1"/>
  <c r="V2686" i="1"/>
  <c r="U2686" i="1"/>
  <c r="T2686" i="1"/>
  <c r="S2686" i="1"/>
  <c r="R2686" i="1"/>
  <c r="Q2686" i="1"/>
  <c r="P2686" i="1"/>
  <c r="L2686" i="1"/>
  <c r="K2686" i="1"/>
  <c r="J2686" i="1"/>
  <c r="I2686" i="1"/>
  <c r="H2686" i="1"/>
  <c r="G2686" i="1"/>
  <c r="O2682" i="1"/>
  <c r="AA2682" i="1" s="1"/>
  <c r="AG2682" i="1" s="1"/>
  <c r="AY2682" i="1" s="1"/>
  <c r="BC2682" i="1" s="1"/>
  <c r="BQ2682" i="1" s="1"/>
  <c r="BW2682" i="1" s="1"/>
  <c r="CM2682" i="1" s="1"/>
  <c r="CO2682" i="1" s="1"/>
  <c r="N2682" i="1"/>
  <c r="Z2682" i="1" s="1"/>
  <c r="AF2682" i="1" s="1"/>
  <c r="AX2682" i="1" s="1"/>
  <c r="BB2682" i="1" s="1"/>
  <c r="BP2682" i="1" s="1"/>
  <c r="BV2682" i="1" s="1"/>
  <c r="CJ2682" i="1" s="1"/>
  <c r="CL2682" i="1" s="1"/>
  <c r="M2682" i="1"/>
  <c r="Y2682" i="1" s="1"/>
  <c r="AE2682" i="1" s="1"/>
  <c r="AW2682" i="1" s="1"/>
  <c r="BA2682" i="1" s="1"/>
  <c r="BO2682" i="1" s="1"/>
  <c r="BU2682" i="1" s="1"/>
  <c r="CG2682" i="1" s="1"/>
  <c r="CI2682" i="1" s="1"/>
  <c r="O2681" i="1"/>
  <c r="AA2681" i="1" s="1"/>
  <c r="AG2681" i="1" s="1"/>
  <c r="AY2681" i="1" s="1"/>
  <c r="BC2681" i="1" s="1"/>
  <c r="BQ2681" i="1" s="1"/>
  <c r="BW2681" i="1" s="1"/>
  <c r="CM2681" i="1" s="1"/>
  <c r="CO2681" i="1" s="1"/>
  <c r="N2681" i="1"/>
  <c r="Z2681" i="1" s="1"/>
  <c r="AF2681" i="1" s="1"/>
  <c r="AX2681" i="1" s="1"/>
  <c r="BB2681" i="1" s="1"/>
  <c r="BP2681" i="1" s="1"/>
  <c r="BV2681" i="1" s="1"/>
  <c r="CJ2681" i="1" s="1"/>
  <c r="CL2681" i="1" s="1"/>
  <c r="M2681" i="1"/>
  <c r="Y2681" i="1" s="1"/>
  <c r="AE2681" i="1" s="1"/>
  <c r="AW2681" i="1" s="1"/>
  <c r="BA2681" i="1" s="1"/>
  <c r="BO2681" i="1" s="1"/>
  <c r="BU2681" i="1" s="1"/>
  <c r="CG2681" i="1" s="1"/>
  <c r="CI2681" i="1" s="1"/>
  <c r="CP2680" i="1"/>
  <c r="CP2679" i="1" s="1"/>
  <c r="CF2680" i="1"/>
  <c r="CF2679" i="1" s="1"/>
  <c r="CE2680" i="1"/>
  <c r="CD2680" i="1"/>
  <c r="CC2680" i="1"/>
  <c r="CC2679" i="1" s="1"/>
  <c r="CB2680" i="1"/>
  <c r="CB2679" i="1" s="1"/>
  <c r="CA2680" i="1"/>
  <c r="CA2679" i="1" s="1"/>
  <c r="BZ2680" i="1"/>
  <c r="BZ2679" i="1" s="1"/>
  <c r="BY2680" i="1"/>
  <c r="BY2679" i="1" s="1"/>
  <c r="BX2680" i="1"/>
  <c r="BX2679" i="1" s="1"/>
  <c r="BT2680" i="1"/>
  <c r="BT2679" i="1" s="1"/>
  <c r="BS2680" i="1"/>
  <c r="BS2679" i="1" s="1"/>
  <c r="BR2680" i="1"/>
  <c r="BR2679" i="1" s="1"/>
  <c r="BN2680" i="1"/>
  <c r="BN2679" i="1" s="1"/>
  <c r="BM2680" i="1"/>
  <c r="BM2679" i="1" s="1"/>
  <c r="BL2680" i="1"/>
  <c r="BL2679" i="1" s="1"/>
  <c r="BK2680" i="1"/>
  <c r="BK2679" i="1" s="1"/>
  <c r="BJ2680" i="1"/>
  <c r="BJ2679" i="1" s="1"/>
  <c r="BI2680" i="1"/>
  <c r="BI2679" i="1" s="1"/>
  <c r="BH2680" i="1"/>
  <c r="BH2679" i="1" s="1"/>
  <c r="BG2680" i="1"/>
  <c r="BG2679" i="1" s="1"/>
  <c r="BF2680" i="1"/>
  <c r="BF2679" i="1" s="1"/>
  <c r="BE2680" i="1"/>
  <c r="BE2679" i="1" s="1"/>
  <c r="BD2680" i="1"/>
  <c r="BD2679" i="1" s="1"/>
  <c r="AZ2680" i="1"/>
  <c r="AZ2679" i="1" s="1"/>
  <c r="AV2680" i="1"/>
  <c r="AV2679" i="1" s="1"/>
  <c r="AU2680" i="1"/>
  <c r="AU2679" i="1" s="1"/>
  <c r="AT2680" i="1"/>
  <c r="AT2679" i="1" s="1"/>
  <c r="AS2680" i="1"/>
  <c r="AS2679" i="1" s="1"/>
  <c r="AR2680" i="1"/>
  <c r="AR2679" i="1" s="1"/>
  <c r="AQ2680" i="1"/>
  <c r="AQ2679" i="1" s="1"/>
  <c r="AP2680" i="1"/>
  <c r="AP2679" i="1" s="1"/>
  <c r="AO2680" i="1"/>
  <c r="AO2679" i="1" s="1"/>
  <c r="AN2680" i="1"/>
  <c r="AN2679" i="1" s="1"/>
  <c r="AM2680" i="1"/>
  <c r="AM2679" i="1" s="1"/>
  <c r="AL2680" i="1"/>
  <c r="AL2679" i="1" s="1"/>
  <c r="AK2680" i="1"/>
  <c r="AK2679" i="1" s="1"/>
  <c r="AJ2680" i="1"/>
  <c r="AJ2679" i="1" s="1"/>
  <c r="AI2680" i="1"/>
  <c r="AI2679" i="1" s="1"/>
  <c r="AH2680" i="1"/>
  <c r="AH2679" i="1" s="1"/>
  <c r="AD2680" i="1"/>
  <c r="AD2679" i="1" s="1"/>
  <c r="AC2680" i="1"/>
  <c r="AC2679" i="1" s="1"/>
  <c r="AB2680" i="1"/>
  <c r="AB2679" i="1" s="1"/>
  <c r="X2680" i="1"/>
  <c r="X2679" i="1" s="1"/>
  <c r="W2680" i="1"/>
  <c r="W2679" i="1" s="1"/>
  <c r="V2680" i="1"/>
  <c r="V2679" i="1" s="1"/>
  <c r="U2680" i="1"/>
  <c r="U2679" i="1" s="1"/>
  <c r="T2680" i="1"/>
  <c r="T2679" i="1" s="1"/>
  <c r="S2680" i="1"/>
  <c r="S2679" i="1" s="1"/>
  <c r="R2680" i="1"/>
  <c r="R2679" i="1" s="1"/>
  <c r="Q2680" i="1"/>
  <c r="Q2679" i="1" s="1"/>
  <c r="P2680" i="1"/>
  <c r="P2679" i="1" s="1"/>
  <c r="L2680" i="1"/>
  <c r="L2679" i="1" s="1"/>
  <c r="K2680" i="1"/>
  <c r="K2679" i="1" s="1"/>
  <c r="J2680" i="1"/>
  <c r="J2679" i="1" s="1"/>
  <c r="I2680" i="1"/>
  <c r="H2680" i="1"/>
  <c r="H2679" i="1" s="1"/>
  <c r="G2680" i="1"/>
  <c r="CE2679" i="1"/>
  <c r="CD2679" i="1"/>
  <c r="O2678" i="1"/>
  <c r="AA2678" i="1" s="1"/>
  <c r="AG2678" i="1" s="1"/>
  <c r="AY2678" i="1" s="1"/>
  <c r="BC2678" i="1" s="1"/>
  <c r="BQ2678" i="1" s="1"/>
  <c r="BW2678" i="1" s="1"/>
  <c r="CM2678" i="1" s="1"/>
  <c r="CO2678" i="1" s="1"/>
  <c r="N2678" i="1"/>
  <c r="Z2678" i="1" s="1"/>
  <c r="AF2678" i="1" s="1"/>
  <c r="AX2678" i="1" s="1"/>
  <c r="BB2678" i="1" s="1"/>
  <c r="BP2678" i="1" s="1"/>
  <c r="BV2678" i="1" s="1"/>
  <c r="CJ2678" i="1" s="1"/>
  <c r="CL2678" i="1" s="1"/>
  <c r="M2678" i="1"/>
  <c r="Y2678" i="1" s="1"/>
  <c r="AE2678" i="1" s="1"/>
  <c r="AW2678" i="1" s="1"/>
  <c r="BA2678" i="1" s="1"/>
  <c r="BO2678" i="1" s="1"/>
  <c r="BU2678" i="1" s="1"/>
  <c r="CG2678" i="1" s="1"/>
  <c r="CI2678" i="1" s="1"/>
  <c r="CP2677" i="1"/>
  <c r="CP2676" i="1" s="1"/>
  <c r="CF2677" i="1"/>
  <c r="CF2676" i="1" s="1"/>
  <c r="CE2677" i="1"/>
  <c r="CE2676" i="1" s="1"/>
  <c r="CD2677" i="1"/>
  <c r="CD2676" i="1" s="1"/>
  <c r="CC2677" i="1"/>
  <c r="CC2676" i="1" s="1"/>
  <c r="CB2677" i="1"/>
  <c r="CB2676" i="1" s="1"/>
  <c r="CA2677" i="1"/>
  <c r="CA2676" i="1" s="1"/>
  <c r="BZ2677" i="1"/>
  <c r="BZ2676" i="1" s="1"/>
  <c r="BY2677" i="1"/>
  <c r="BY2676" i="1" s="1"/>
  <c r="BX2677" i="1"/>
  <c r="BX2676" i="1" s="1"/>
  <c r="BT2677" i="1"/>
  <c r="BT2676" i="1" s="1"/>
  <c r="BS2677" i="1"/>
  <c r="BS2676" i="1" s="1"/>
  <c r="BR2677" i="1"/>
  <c r="BR2676" i="1" s="1"/>
  <c r="BN2677" i="1"/>
  <c r="BN2676" i="1" s="1"/>
  <c r="BM2677" i="1"/>
  <c r="BM2676" i="1" s="1"/>
  <c r="BL2677" i="1"/>
  <c r="BL2676" i="1" s="1"/>
  <c r="BK2677" i="1"/>
  <c r="BK2676" i="1" s="1"/>
  <c r="BJ2677" i="1"/>
  <c r="BJ2676" i="1" s="1"/>
  <c r="BI2677" i="1"/>
  <c r="BI2676" i="1" s="1"/>
  <c r="BH2677" i="1"/>
  <c r="BH2676" i="1" s="1"/>
  <c r="BG2677" i="1"/>
  <c r="BG2676" i="1" s="1"/>
  <c r="BF2677" i="1"/>
  <c r="BF2676" i="1" s="1"/>
  <c r="BE2677" i="1"/>
  <c r="BE2676" i="1" s="1"/>
  <c r="BD2677" i="1"/>
  <c r="BD2676" i="1" s="1"/>
  <c r="AZ2677" i="1"/>
  <c r="AZ2676" i="1" s="1"/>
  <c r="AV2677" i="1"/>
  <c r="AV2676" i="1" s="1"/>
  <c r="AU2677" i="1"/>
  <c r="AU2676" i="1" s="1"/>
  <c r="AT2677" i="1"/>
  <c r="AT2676" i="1" s="1"/>
  <c r="AS2677" i="1"/>
  <c r="AS2676" i="1" s="1"/>
  <c r="AR2677" i="1"/>
  <c r="AR2676" i="1" s="1"/>
  <c r="AQ2677" i="1"/>
  <c r="AQ2676" i="1" s="1"/>
  <c r="AP2677" i="1"/>
  <c r="AP2676" i="1" s="1"/>
  <c r="AO2677" i="1"/>
  <c r="AO2676" i="1" s="1"/>
  <c r="AN2677" i="1"/>
  <c r="AN2676" i="1" s="1"/>
  <c r="AM2677" i="1"/>
  <c r="AM2676" i="1" s="1"/>
  <c r="AL2677" i="1"/>
  <c r="AL2676" i="1" s="1"/>
  <c r="AK2677" i="1"/>
  <c r="AK2676" i="1" s="1"/>
  <c r="AJ2677" i="1"/>
  <c r="AJ2676" i="1" s="1"/>
  <c r="AI2677" i="1"/>
  <c r="AI2676" i="1" s="1"/>
  <c r="AH2677" i="1"/>
  <c r="AH2676" i="1" s="1"/>
  <c r="AD2677" i="1"/>
  <c r="AD2676" i="1" s="1"/>
  <c r="AC2677" i="1"/>
  <c r="AC2676" i="1" s="1"/>
  <c r="AB2677" i="1"/>
  <c r="AB2676" i="1" s="1"/>
  <c r="X2677" i="1"/>
  <c r="X2676" i="1" s="1"/>
  <c r="W2677" i="1"/>
  <c r="W2676" i="1" s="1"/>
  <c r="V2677" i="1"/>
  <c r="V2676" i="1" s="1"/>
  <c r="U2677" i="1"/>
  <c r="U2676" i="1" s="1"/>
  <c r="T2677" i="1"/>
  <c r="T2676" i="1" s="1"/>
  <c r="S2677" i="1"/>
  <c r="S2676" i="1" s="1"/>
  <c r="R2677" i="1"/>
  <c r="R2676" i="1" s="1"/>
  <c r="Q2677" i="1"/>
  <c r="Q2676" i="1" s="1"/>
  <c r="P2677" i="1"/>
  <c r="P2676" i="1" s="1"/>
  <c r="L2677" i="1"/>
  <c r="L2676" i="1" s="1"/>
  <c r="K2677" i="1"/>
  <c r="K2676" i="1" s="1"/>
  <c r="J2677" i="1"/>
  <c r="J2676" i="1" s="1"/>
  <c r="I2677" i="1"/>
  <c r="H2677" i="1"/>
  <c r="H2676" i="1" s="1"/>
  <c r="G2677" i="1"/>
  <c r="O2671" i="1"/>
  <c r="AA2671" i="1" s="1"/>
  <c r="AG2671" i="1" s="1"/>
  <c r="AY2671" i="1" s="1"/>
  <c r="BC2671" i="1" s="1"/>
  <c r="BQ2671" i="1" s="1"/>
  <c r="BW2671" i="1" s="1"/>
  <c r="CM2671" i="1" s="1"/>
  <c r="CO2671" i="1" s="1"/>
  <c r="N2671" i="1"/>
  <c r="Z2671" i="1" s="1"/>
  <c r="AF2671" i="1" s="1"/>
  <c r="AX2671" i="1" s="1"/>
  <c r="BB2671" i="1" s="1"/>
  <c r="BP2671" i="1" s="1"/>
  <c r="BV2671" i="1" s="1"/>
  <c r="CJ2671" i="1" s="1"/>
  <c r="CL2671" i="1" s="1"/>
  <c r="M2671" i="1"/>
  <c r="Y2671" i="1" s="1"/>
  <c r="AE2671" i="1" s="1"/>
  <c r="AW2671" i="1" s="1"/>
  <c r="BA2671" i="1" s="1"/>
  <c r="BO2671" i="1" s="1"/>
  <c r="BU2671" i="1" s="1"/>
  <c r="CG2671" i="1" s="1"/>
  <c r="CI2671" i="1" s="1"/>
  <c r="O2670" i="1"/>
  <c r="AA2670" i="1" s="1"/>
  <c r="AG2670" i="1" s="1"/>
  <c r="AY2670" i="1" s="1"/>
  <c r="BC2670" i="1" s="1"/>
  <c r="BQ2670" i="1" s="1"/>
  <c r="BW2670" i="1" s="1"/>
  <c r="CM2670" i="1" s="1"/>
  <c r="CO2670" i="1" s="1"/>
  <c r="N2670" i="1"/>
  <c r="Z2670" i="1" s="1"/>
  <c r="AF2670" i="1" s="1"/>
  <c r="AX2670" i="1" s="1"/>
  <c r="BB2670" i="1" s="1"/>
  <c r="BP2670" i="1" s="1"/>
  <c r="BV2670" i="1" s="1"/>
  <c r="CJ2670" i="1" s="1"/>
  <c r="CL2670" i="1" s="1"/>
  <c r="M2670" i="1"/>
  <c r="Y2670" i="1" s="1"/>
  <c r="AE2670" i="1" s="1"/>
  <c r="AW2670" i="1" s="1"/>
  <c r="BA2670" i="1" s="1"/>
  <c r="BO2670" i="1" s="1"/>
  <c r="BU2670" i="1" s="1"/>
  <c r="CG2670" i="1" s="1"/>
  <c r="CI2670" i="1" s="1"/>
  <c r="O2669" i="1"/>
  <c r="AA2669" i="1" s="1"/>
  <c r="AG2669" i="1" s="1"/>
  <c r="AY2669" i="1" s="1"/>
  <c r="BC2669" i="1" s="1"/>
  <c r="BQ2669" i="1" s="1"/>
  <c r="BW2669" i="1" s="1"/>
  <c r="CM2669" i="1" s="1"/>
  <c r="CO2669" i="1" s="1"/>
  <c r="N2669" i="1"/>
  <c r="Z2669" i="1" s="1"/>
  <c r="AF2669" i="1" s="1"/>
  <c r="AX2669" i="1" s="1"/>
  <c r="BB2669" i="1" s="1"/>
  <c r="BP2669" i="1" s="1"/>
  <c r="BV2669" i="1" s="1"/>
  <c r="CJ2669" i="1" s="1"/>
  <c r="CL2669" i="1" s="1"/>
  <c r="M2669" i="1"/>
  <c r="Y2669" i="1" s="1"/>
  <c r="AE2669" i="1" s="1"/>
  <c r="AW2669" i="1" s="1"/>
  <c r="BA2669" i="1" s="1"/>
  <c r="BO2669" i="1" s="1"/>
  <c r="BU2669" i="1" s="1"/>
  <c r="CG2669" i="1" s="1"/>
  <c r="CI2669" i="1" s="1"/>
  <c r="CP2668" i="1"/>
  <c r="CP2667" i="1" s="1"/>
  <c r="CF2668" i="1"/>
  <c r="CF2667" i="1" s="1"/>
  <c r="CE2668" i="1"/>
  <c r="CD2668" i="1"/>
  <c r="CD2667" i="1" s="1"/>
  <c r="CC2668" i="1"/>
  <c r="CC2667" i="1" s="1"/>
  <c r="CB2668" i="1"/>
  <c r="CB2667" i="1" s="1"/>
  <c r="CA2668" i="1"/>
  <c r="CA2667" i="1" s="1"/>
  <c r="BZ2668" i="1"/>
  <c r="BZ2667" i="1" s="1"/>
  <c r="BY2668" i="1"/>
  <c r="BY2667" i="1" s="1"/>
  <c r="BX2668" i="1"/>
  <c r="BX2667" i="1" s="1"/>
  <c r="BT2668" i="1"/>
  <c r="BT2667" i="1" s="1"/>
  <c r="BS2668" i="1"/>
  <c r="BS2667" i="1" s="1"/>
  <c r="BR2668" i="1"/>
  <c r="BR2667" i="1" s="1"/>
  <c r="BN2668" i="1"/>
  <c r="BN2667" i="1" s="1"/>
  <c r="BM2668" i="1"/>
  <c r="BM2667" i="1" s="1"/>
  <c r="BL2668" i="1"/>
  <c r="BL2667" i="1" s="1"/>
  <c r="BK2668" i="1"/>
  <c r="BK2667" i="1" s="1"/>
  <c r="BJ2668" i="1"/>
  <c r="BJ2667" i="1" s="1"/>
  <c r="BI2668" i="1"/>
  <c r="BI2667" i="1" s="1"/>
  <c r="BH2668" i="1"/>
  <c r="BH2667" i="1" s="1"/>
  <c r="BG2668" i="1"/>
  <c r="BG2667" i="1" s="1"/>
  <c r="BF2668" i="1"/>
  <c r="BF2667" i="1" s="1"/>
  <c r="BE2668" i="1"/>
  <c r="BE2667" i="1" s="1"/>
  <c r="BD2668" i="1"/>
  <c r="BD2667" i="1" s="1"/>
  <c r="AZ2668" i="1"/>
  <c r="AZ2667" i="1" s="1"/>
  <c r="AV2668" i="1"/>
  <c r="AV2667" i="1" s="1"/>
  <c r="AU2668" i="1"/>
  <c r="AU2667" i="1" s="1"/>
  <c r="AT2668" i="1"/>
  <c r="AT2667" i="1" s="1"/>
  <c r="AS2668" i="1"/>
  <c r="AS2667" i="1" s="1"/>
  <c r="AR2668" i="1"/>
  <c r="AR2667" i="1" s="1"/>
  <c r="AQ2668" i="1"/>
  <c r="AQ2667" i="1" s="1"/>
  <c r="AP2668" i="1"/>
  <c r="AP2667" i="1" s="1"/>
  <c r="AO2668" i="1"/>
  <c r="AO2667" i="1" s="1"/>
  <c r="AN2668" i="1"/>
  <c r="AN2667" i="1" s="1"/>
  <c r="AM2668" i="1"/>
  <c r="AM2667" i="1" s="1"/>
  <c r="AL2668" i="1"/>
  <c r="AL2667" i="1" s="1"/>
  <c r="AK2668" i="1"/>
  <c r="AK2667" i="1" s="1"/>
  <c r="AJ2668" i="1"/>
  <c r="AJ2667" i="1" s="1"/>
  <c r="AI2668" i="1"/>
  <c r="AI2667" i="1" s="1"/>
  <c r="AH2668" i="1"/>
  <c r="AH2667" i="1" s="1"/>
  <c r="AD2668" i="1"/>
  <c r="AD2667" i="1" s="1"/>
  <c r="AC2668" i="1"/>
  <c r="AC2667" i="1" s="1"/>
  <c r="AB2668" i="1"/>
  <c r="AB2667" i="1" s="1"/>
  <c r="X2668" i="1"/>
  <c r="X2667" i="1" s="1"/>
  <c r="W2668" i="1"/>
  <c r="W2667" i="1" s="1"/>
  <c r="V2668" i="1"/>
  <c r="V2667" i="1" s="1"/>
  <c r="U2668" i="1"/>
  <c r="U2667" i="1" s="1"/>
  <c r="T2668" i="1"/>
  <c r="T2667" i="1" s="1"/>
  <c r="S2668" i="1"/>
  <c r="S2667" i="1" s="1"/>
  <c r="R2668" i="1"/>
  <c r="R2667" i="1" s="1"/>
  <c r="Q2668" i="1"/>
  <c r="Q2667" i="1" s="1"/>
  <c r="P2668" i="1"/>
  <c r="P2667" i="1" s="1"/>
  <c r="L2668" i="1"/>
  <c r="L2667" i="1" s="1"/>
  <c r="K2668" i="1"/>
  <c r="K2667" i="1" s="1"/>
  <c r="J2668" i="1"/>
  <c r="I2668" i="1"/>
  <c r="H2668" i="1"/>
  <c r="G2668" i="1"/>
  <c r="G2667" i="1" s="1"/>
  <c r="CE2667" i="1"/>
  <c r="O2666" i="1"/>
  <c r="AA2666" i="1" s="1"/>
  <c r="AG2666" i="1" s="1"/>
  <c r="AY2666" i="1" s="1"/>
  <c r="BC2666" i="1" s="1"/>
  <c r="BQ2666" i="1" s="1"/>
  <c r="BW2666" i="1" s="1"/>
  <c r="CM2666" i="1" s="1"/>
  <c r="CO2666" i="1" s="1"/>
  <c r="N2666" i="1"/>
  <c r="Z2666" i="1" s="1"/>
  <c r="AF2666" i="1" s="1"/>
  <c r="AX2666" i="1" s="1"/>
  <c r="BB2666" i="1" s="1"/>
  <c r="BP2666" i="1" s="1"/>
  <c r="BV2666" i="1" s="1"/>
  <c r="CJ2666" i="1" s="1"/>
  <c r="CL2666" i="1" s="1"/>
  <c r="M2666" i="1"/>
  <c r="Y2666" i="1" s="1"/>
  <c r="AE2666" i="1" s="1"/>
  <c r="AW2666" i="1" s="1"/>
  <c r="BA2666" i="1" s="1"/>
  <c r="BO2666" i="1" s="1"/>
  <c r="BU2666" i="1" s="1"/>
  <c r="CG2666" i="1" s="1"/>
  <c r="CI2666" i="1" s="1"/>
  <c r="CP2665" i="1"/>
  <c r="CP2664" i="1" s="1"/>
  <c r="CF2665" i="1"/>
  <c r="CF2664" i="1" s="1"/>
  <c r="CE2665" i="1"/>
  <c r="CE2664" i="1" s="1"/>
  <c r="CD2665" i="1"/>
  <c r="CD2664" i="1" s="1"/>
  <c r="CC2665" i="1"/>
  <c r="CC2664" i="1" s="1"/>
  <c r="CB2665" i="1"/>
  <c r="CB2664" i="1" s="1"/>
  <c r="CA2665" i="1"/>
  <c r="CA2664" i="1" s="1"/>
  <c r="BZ2665" i="1"/>
  <c r="BZ2664" i="1" s="1"/>
  <c r="BY2665" i="1"/>
  <c r="BY2664" i="1" s="1"/>
  <c r="BX2665" i="1"/>
  <c r="BX2664" i="1" s="1"/>
  <c r="BT2665" i="1"/>
  <c r="BT2664" i="1" s="1"/>
  <c r="BS2665" i="1"/>
  <c r="BS2664" i="1" s="1"/>
  <c r="BR2665" i="1"/>
  <c r="BR2664" i="1" s="1"/>
  <c r="BN2665" i="1"/>
  <c r="BN2664" i="1" s="1"/>
  <c r="BM2665" i="1"/>
  <c r="BM2664" i="1" s="1"/>
  <c r="BL2665" i="1"/>
  <c r="BL2664" i="1" s="1"/>
  <c r="BK2665" i="1"/>
  <c r="BK2664" i="1" s="1"/>
  <c r="BJ2665" i="1"/>
  <c r="BJ2664" i="1" s="1"/>
  <c r="BI2665" i="1"/>
  <c r="BI2664" i="1" s="1"/>
  <c r="BH2665" i="1"/>
  <c r="BH2664" i="1" s="1"/>
  <c r="BG2665" i="1"/>
  <c r="BG2664" i="1" s="1"/>
  <c r="BF2665" i="1"/>
  <c r="BF2664" i="1" s="1"/>
  <c r="BE2665" i="1"/>
  <c r="BE2664" i="1" s="1"/>
  <c r="BD2665" i="1"/>
  <c r="BD2664" i="1" s="1"/>
  <c r="AZ2665" i="1"/>
  <c r="AZ2664" i="1" s="1"/>
  <c r="AV2665" i="1"/>
  <c r="AV2664" i="1" s="1"/>
  <c r="AU2665" i="1"/>
  <c r="AU2664" i="1" s="1"/>
  <c r="AT2665" i="1"/>
  <c r="AT2664" i="1" s="1"/>
  <c r="AS2665" i="1"/>
  <c r="AS2664" i="1" s="1"/>
  <c r="AR2665" i="1"/>
  <c r="AR2664" i="1" s="1"/>
  <c r="AQ2665" i="1"/>
  <c r="AQ2664" i="1" s="1"/>
  <c r="AP2665" i="1"/>
  <c r="AP2664" i="1" s="1"/>
  <c r="AO2665" i="1"/>
  <c r="AO2664" i="1" s="1"/>
  <c r="AN2665" i="1"/>
  <c r="AN2664" i="1" s="1"/>
  <c r="AM2665" i="1"/>
  <c r="AM2664" i="1" s="1"/>
  <c r="AL2665" i="1"/>
  <c r="AL2664" i="1" s="1"/>
  <c r="AK2665" i="1"/>
  <c r="AK2664" i="1" s="1"/>
  <c r="AJ2665" i="1"/>
  <c r="AJ2664" i="1" s="1"/>
  <c r="AI2665" i="1"/>
  <c r="AI2664" i="1" s="1"/>
  <c r="AH2665" i="1"/>
  <c r="AH2664" i="1" s="1"/>
  <c r="AD2665" i="1"/>
  <c r="AD2664" i="1" s="1"/>
  <c r="AC2665" i="1"/>
  <c r="AC2664" i="1" s="1"/>
  <c r="AB2665" i="1"/>
  <c r="AB2664" i="1" s="1"/>
  <c r="X2665" i="1"/>
  <c r="X2664" i="1" s="1"/>
  <c r="W2665" i="1"/>
  <c r="W2664" i="1" s="1"/>
  <c r="V2665" i="1"/>
  <c r="V2664" i="1" s="1"/>
  <c r="U2665" i="1"/>
  <c r="U2664" i="1" s="1"/>
  <c r="T2665" i="1"/>
  <c r="T2664" i="1" s="1"/>
  <c r="S2665" i="1"/>
  <c r="S2664" i="1" s="1"/>
  <c r="R2665" i="1"/>
  <c r="R2664" i="1" s="1"/>
  <c r="Q2665" i="1"/>
  <c r="Q2664" i="1" s="1"/>
  <c r="P2665" i="1"/>
  <c r="P2664" i="1" s="1"/>
  <c r="L2665" i="1"/>
  <c r="L2664" i="1" s="1"/>
  <c r="K2665" i="1"/>
  <c r="K2664" i="1" s="1"/>
  <c r="J2665" i="1"/>
  <c r="J2664" i="1" s="1"/>
  <c r="I2665" i="1"/>
  <c r="H2665" i="1"/>
  <c r="H2664" i="1" s="1"/>
  <c r="G2665" i="1"/>
  <c r="O2659" i="1"/>
  <c r="AA2659" i="1" s="1"/>
  <c r="AG2659" i="1" s="1"/>
  <c r="AY2659" i="1" s="1"/>
  <c r="BC2659" i="1" s="1"/>
  <c r="BQ2659" i="1" s="1"/>
  <c r="BW2659" i="1" s="1"/>
  <c r="CM2659" i="1" s="1"/>
  <c r="CO2659" i="1" s="1"/>
  <c r="N2659" i="1"/>
  <c r="Z2659" i="1" s="1"/>
  <c r="AF2659" i="1" s="1"/>
  <c r="AX2659" i="1" s="1"/>
  <c r="BB2659" i="1" s="1"/>
  <c r="BP2659" i="1" s="1"/>
  <c r="BV2659" i="1" s="1"/>
  <c r="CJ2659" i="1" s="1"/>
  <c r="CL2659" i="1" s="1"/>
  <c r="M2659" i="1"/>
  <c r="Y2659" i="1" s="1"/>
  <c r="AE2659" i="1" s="1"/>
  <c r="AW2659" i="1" s="1"/>
  <c r="BA2659" i="1" s="1"/>
  <c r="BO2659" i="1" s="1"/>
  <c r="BU2659" i="1" s="1"/>
  <c r="CG2659" i="1" s="1"/>
  <c r="CI2659" i="1" s="1"/>
  <c r="O2658" i="1"/>
  <c r="AA2658" i="1" s="1"/>
  <c r="AG2658" i="1" s="1"/>
  <c r="AY2658" i="1" s="1"/>
  <c r="BC2658" i="1" s="1"/>
  <c r="BQ2658" i="1" s="1"/>
  <c r="BW2658" i="1" s="1"/>
  <c r="CM2658" i="1" s="1"/>
  <c r="CO2658" i="1" s="1"/>
  <c r="N2658" i="1"/>
  <c r="Z2658" i="1" s="1"/>
  <c r="AF2658" i="1" s="1"/>
  <c r="AX2658" i="1" s="1"/>
  <c r="BB2658" i="1" s="1"/>
  <c r="BP2658" i="1" s="1"/>
  <c r="BV2658" i="1" s="1"/>
  <c r="CJ2658" i="1" s="1"/>
  <c r="CL2658" i="1" s="1"/>
  <c r="M2658" i="1"/>
  <c r="Y2658" i="1" s="1"/>
  <c r="AE2658" i="1" s="1"/>
  <c r="AW2658" i="1" s="1"/>
  <c r="BA2658" i="1" s="1"/>
  <c r="BO2658" i="1" s="1"/>
  <c r="BU2658" i="1" s="1"/>
  <c r="CG2658" i="1" s="1"/>
  <c r="CI2658" i="1" s="1"/>
  <c r="CP2657" i="1"/>
  <c r="CF2657" i="1"/>
  <c r="CE2657" i="1"/>
  <c r="CD2657" i="1"/>
  <c r="CC2657" i="1"/>
  <c r="CB2657" i="1"/>
  <c r="CA2657" i="1"/>
  <c r="BZ2657" i="1"/>
  <c r="BY2657" i="1"/>
  <c r="BX2657" i="1"/>
  <c r="BT2657" i="1"/>
  <c r="BS2657" i="1"/>
  <c r="BR2657" i="1"/>
  <c r="BN2657" i="1"/>
  <c r="BM2657" i="1"/>
  <c r="BL2657" i="1"/>
  <c r="BK2657" i="1"/>
  <c r="BJ2657" i="1"/>
  <c r="BI2657" i="1"/>
  <c r="BH2657" i="1"/>
  <c r="BG2657" i="1"/>
  <c r="BF2657" i="1"/>
  <c r="BE2657" i="1"/>
  <c r="BD2657" i="1"/>
  <c r="AZ2657" i="1"/>
  <c r="AV2657" i="1"/>
  <c r="AU2657" i="1"/>
  <c r="AT2657" i="1"/>
  <c r="AS2657" i="1"/>
  <c r="AR2657" i="1"/>
  <c r="AQ2657" i="1"/>
  <c r="AP2657" i="1"/>
  <c r="AO2657" i="1"/>
  <c r="AN2657" i="1"/>
  <c r="AM2657" i="1"/>
  <c r="AL2657" i="1"/>
  <c r="AK2657" i="1"/>
  <c r="AJ2657" i="1"/>
  <c r="AI2657" i="1"/>
  <c r="AH2657" i="1"/>
  <c r="AD2657" i="1"/>
  <c r="AC2657" i="1"/>
  <c r="AB2657" i="1"/>
  <c r="X2657" i="1"/>
  <c r="W2657" i="1"/>
  <c r="V2657" i="1"/>
  <c r="U2657" i="1"/>
  <c r="T2657" i="1"/>
  <c r="S2657" i="1"/>
  <c r="R2657" i="1"/>
  <c r="Q2657" i="1"/>
  <c r="P2657" i="1"/>
  <c r="L2657" i="1"/>
  <c r="K2657" i="1"/>
  <c r="J2657" i="1"/>
  <c r="I2657" i="1"/>
  <c r="H2657" i="1"/>
  <c r="G2657" i="1"/>
  <c r="O2656" i="1"/>
  <c r="AA2656" i="1" s="1"/>
  <c r="AG2656" i="1" s="1"/>
  <c r="AY2656" i="1" s="1"/>
  <c r="BC2656" i="1" s="1"/>
  <c r="BQ2656" i="1" s="1"/>
  <c r="BW2656" i="1" s="1"/>
  <c r="CM2656" i="1" s="1"/>
  <c r="CO2656" i="1" s="1"/>
  <c r="N2656" i="1"/>
  <c r="Z2656" i="1" s="1"/>
  <c r="AF2656" i="1" s="1"/>
  <c r="AX2656" i="1" s="1"/>
  <c r="BB2656" i="1" s="1"/>
  <c r="BP2656" i="1" s="1"/>
  <c r="BV2656" i="1" s="1"/>
  <c r="CJ2656" i="1" s="1"/>
  <c r="CL2656" i="1" s="1"/>
  <c r="M2656" i="1"/>
  <c r="Y2656" i="1" s="1"/>
  <c r="AE2656" i="1" s="1"/>
  <c r="AW2656" i="1" s="1"/>
  <c r="BA2656" i="1" s="1"/>
  <c r="BO2656" i="1" s="1"/>
  <c r="BU2656" i="1" s="1"/>
  <c r="CG2656" i="1" s="1"/>
  <c r="CI2656" i="1" s="1"/>
  <c r="O2655" i="1"/>
  <c r="AA2655" i="1" s="1"/>
  <c r="AG2655" i="1" s="1"/>
  <c r="AY2655" i="1" s="1"/>
  <c r="BC2655" i="1" s="1"/>
  <c r="BQ2655" i="1" s="1"/>
  <c r="BW2655" i="1" s="1"/>
  <c r="CM2655" i="1" s="1"/>
  <c r="CO2655" i="1" s="1"/>
  <c r="N2655" i="1"/>
  <c r="Z2655" i="1" s="1"/>
  <c r="AF2655" i="1" s="1"/>
  <c r="AX2655" i="1" s="1"/>
  <c r="BB2655" i="1" s="1"/>
  <c r="BP2655" i="1" s="1"/>
  <c r="BV2655" i="1" s="1"/>
  <c r="CJ2655" i="1" s="1"/>
  <c r="CL2655" i="1" s="1"/>
  <c r="M2655" i="1"/>
  <c r="Y2655" i="1" s="1"/>
  <c r="AE2655" i="1" s="1"/>
  <c r="AW2655" i="1" s="1"/>
  <c r="BA2655" i="1" s="1"/>
  <c r="BO2655" i="1" s="1"/>
  <c r="BU2655" i="1" s="1"/>
  <c r="CG2655" i="1" s="1"/>
  <c r="CI2655" i="1" s="1"/>
  <c r="CP2654" i="1"/>
  <c r="CF2654" i="1"/>
  <c r="CE2654" i="1"/>
  <c r="CE2653" i="1" s="1"/>
  <c r="CE2652" i="1" s="1"/>
  <c r="CE2651" i="1" s="1"/>
  <c r="CE2650" i="1" s="1"/>
  <c r="CD2654" i="1"/>
  <c r="CC2654" i="1"/>
  <c r="CB2654" i="1"/>
  <c r="CA2654" i="1"/>
  <c r="CA2653" i="1" s="1"/>
  <c r="CA2652" i="1" s="1"/>
  <c r="CA2651" i="1" s="1"/>
  <c r="CA2650" i="1" s="1"/>
  <c r="BZ2654" i="1"/>
  <c r="BY2654" i="1"/>
  <c r="BX2654" i="1"/>
  <c r="BT2654" i="1"/>
  <c r="BT2653" i="1" s="1"/>
  <c r="BT2652" i="1" s="1"/>
  <c r="BT2651" i="1" s="1"/>
  <c r="BT2650" i="1" s="1"/>
  <c r="BS2654" i="1"/>
  <c r="BR2654" i="1"/>
  <c r="BN2654" i="1"/>
  <c r="BM2654" i="1"/>
  <c r="BM2653" i="1" s="1"/>
  <c r="BM2652" i="1" s="1"/>
  <c r="BM2651" i="1" s="1"/>
  <c r="BM2650" i="1" s="1"/>
  <c r="BL2654" i="1"/>
  <c r="BK2654" i="1"/>
  <c r="BJ2654" i="1"/>
  <c r="BI2654" i="1"/>
  <c r="BI2653" i="1" s="1"/>
  <c r="BI2652" i="1" s="1"/>
  <c r="BI2651" i="1" s="1"/>
  <c r="BI2650" i="1" s="1"/>
  <c r="BH2654" i="1"/>
  <c r="BG2654" i="1"/>
  <c r="BF2654" i="1"/>
  <c r="BE2654" i="1"/>
  <c r="BE2653" i="1" s="1"/>
  <c r="BE2652" i="1" s="1"/>
  <c r="BE2651" i="1" s="1"/>
  <c r="BE2650" i="1" s="1"/>
  <c r="BD2654" i="1"/>
  <c r="AZ2654" i="1"/>
  <c r="AV2654" i="1"/>
  <c r="AU2654" i="1"/>
  <c r="AU2653" i="1" s="1"/>
  <c r="AU2652" i="1" s="1"/>
  <c r="AU2651" i="1" s="1"/>
  <c r="AU2650" i="1" s="1"/>
  <c r="AT2654" i="1"/>
  <c r="AS2654" i="1"/>
  <c r="AR2654" i="1"/>
  <c r="AQ2654" i="1"/>
  <c r="AQ2653" i="1" s="1"/>
  <c r="AQ2652" i="1" s="1"/>
  <c r="AQ2651" i="1" s="1"/>
  <c r="AQ2650" i="1" s="1"/>
  <c r="AP2654" i="1"/>
  <c r="AO2654" i="1"/>
  <c r="AN2654" i="1"/>
  <c r="AM2654" i="1"/>
  <c r="AM2653" i="1" s="1"/>
  <c r="AM2652" i="1" s="1"/>
  <c r="AM2651" i="1" s="1"/>
  <c r="AM2650" i="1" s="1"/>
  <c r="AL2654" i="1"/>
  <c r="AK2654" i="1"/>
  <c r="AJ2654" i="1"/>
  <c r="AI2654" i="1"/>
  <c r="AI2653" i="1" s="1"/>
  <c r="AI2652" i="1" s="1"/>
  <c r="AI2651" i="1" s="1"/>
  <c r="AI2650" i="1" s="1"/>
  <c r="AH2654" i="1"/>
  <c r="AD2654" i="1"/>
  <c r="AC2654" i="1"/>
  <c r="AB2654" i="1"/>
  <c r="AB2653" i="1" s="1"/>
  <c r="AB2652" i="1" s="1"/>
  <c r="AB2651" i="1" s="1"/>
  <c r="AB2650" i="1" s="1"/>
  <c r="X2654" i="1"/>
  <c r="W2654" i="1"/>
  <c r="V2654" i="1"/>
  <c r="U2654" i="1"/>
  <c r="U2653" i="1" s="1"/>
  <c r="U2652" i="1" s="1"/>
  <c r="U2651" i="1" s="1"/>
  <c r="U2650" i="1" s="1"/>
  <c r="T2654" i="1"/>
  <c r="S2654" i="1"/>
  <c r="R2654" i="1"/>
  <c r="Q2654" i="1"/>
  <c r="Q2653" i="1" s="1"/>
  <c r="Q2652" i="1" s="1"/>
  <c r="Q2651" i="1" s="1"/>
  <c r="Q2650" i="1" s="1"/>
  <c r="P2654" i="1"/>
  <c r="L2654" i="1"/>
  <c r="K2654" i="1"/>
  <c r="J2654" i="1"/>
  <c r="J2653" i="1" s="1"/>
  <c r="J2652" i="1" s="1"/>
  <c r="J2651" i="1" s="1"/>
  <c r="J2650" i="1" s="1"/>
  <c r="I2654" i="1"/>
  <c r="H2654" i="1"/>
  <c r="H2653" i="1" s="1"/>
  <c r="G2654" i="1"/>
  <c r="O2649" i="1"/>
  <c r="AA2649" i="1" s="1"/>
  <c r="AG2649" i="1" s="1"/>
  <c r="AY2649" i="1" s="1"/>
  <c r="BC2649" i="1" s="1"/>
  <c r="BQ2649" i="1" s="1"/>
  <c r="BW2649" i="1" s="1"/>
  <c r="CM2649" i="1" s="1"/>
  <c r="CO2649" i="1" s="1"/>
  <c r="N2649" i="1"/>
  <c r="Z2649" i="1" s="1"/>
  <c r="AF2649" i="1" s="1"/>
  <c r="AX2649" i="1" s="1"/>
  <c r="BB2649" i="1" s="1"/>
  <c r="BP2649" i="1" s="1"/>
  <c r="BV2649" i="1" s="1"/>
  <c r="CJ2649" i="1" s="1"/>
  <c r="CL2649" i="1" s="1"/>
  <c r="M2649" i="1"/>
  <c r="Y2649" i="1" s="1"/>
  <c r="AE2649" i="1" s="1"/>
  <c r="AW2649" i="1" s="1"/>
  <c r="BA2649" i="1" s="1"/>
  <c r="BO2649" i="1" s="1"/>
  <c r="BU2649" i="1" s="1"/>
  <c r="CG2649" i="1" s="1"/>
  <c r="CI2649" i="1" s="1"/>
  <c r="CP2648" i="1"/>
  <c r="CF2648" i="1"/>
  <c r="CE2648" i="1"/>
  <c r="CD2648" i="1"/>
  <c r="CC2648" i="1"/>
  <c r="CB2648" i="1"/>
  <c r="CA2648" i="1"/>
  <c r="BZ2648" i="1"/>
  <c r="BY2648" i="1"/>
  <c r="BX2648" i="1"/>
  <c r="BT2648" i="1"/>
  <c r="BS2648" i="1"/>
  <c r="BR2648" i="1"/>
  <c r="BN2648" i="1"/>
  <c r="BM2648" i="1"/>
  <c r="BL2648" i="1"/>
  <c r="BK2648" i="1"/>
  <c r="BJ2648" i="1"/>
  <c r="BI2648" i="1"/>
  <c r="BH2648" i="1"/>
  <c r="BG2648" i="1"/>
  <c r="BF2648" i="1"/>
  <c r="BE2648" i="1"/>
  <c r="BD2648" i="1"/>
  <c r="AZ2648" i="1"/>
  <c r="AV2648" i="1"/>
  <c r="AU2648" i="1"/>
  <c r="AT2648" i="1"/>
  <c r="AS2648" i="1"/>
  <c r="AR2648" i="1"/>
  <c r="AQ2648" i="1"/>
  <c r="AP2648" i="1"/>
  <c r="AO2648" i="1"/>
  <c r="AN2648" i="1"/>
  <c r="AM2648" i="1"/>
  <c r="AL2648" i="1"/>
  <c r="AK2648" i="1"/>
  <c r="AJ2648" i="1"/>
  <c r="AI2648" i="1"/>
  <c r="AH2648" i="1"/>
  <c r="AD2648" i="1"/>
  <c r="AC2648" i="1"/>
  <c r="AB2648" i="1"/>
  <c r="X2648" i="1"/>
  <c r="W2648" i="1"/>
  <c r="V2648" i="1"/>
  <c r="U2648" i="1"/>
  <c r="T2648" i="1"/>
  <c r="S2648" i="1"/>
  <c r="R2648" i="1"/>
  <c r="Q2648" i="1"/>
  <c r="P2648" i="1"/>
  <c r="L2648" i="1"/>
  <c r="K2648" i="1"/>
  <c r="J2648" i="1"/>
  <c r="I2648" i="1"/>
  <c r="H2648" i="1"/>
  <c r="G2648" i="1"/>
  <c r="O2647" i="1"/>
  <c r="AA2647" i="1" s="1"/>
  <c r="AG2647" i="1" s="1"/>
  <c r="AY2647" i="1" s="1"/>
  <c r="BC2647" i="1" s="1"/>
  <c r="BQ2647" i="1" s="1"/>
  <c r="BW2647" i="1" s="1"/>
  <c r="CM2647" i="1" s="1"/>
  <c r="CO2647" i="1" s="1"/>
  <c r="N2647" i="1"/>
  <c r="Z2647" i="1" s="1"/>
  <c r="AF2647" i="1" s="1"/>
  <c r="AX2647" i="1" s="1"/>
  <c r="BB2647" i="1" s="1"/>
  <c r="BP2647" i="1" s="1"/>
  <c r="BV2647" i="1" s="1"/>
  <c r="CJ2647" i="1" s="1"/>
  <c r="CL2647" i="1" s="1"/>
  <c r="M2647" i="1"/>
  <c r="Y2647" i="1" s="1"/>
  <c r="AE2647" i="1" s="1"/>
  <c r="AW2647" i="1" s="1"/>
  <c r="BA2647" i="1" s="1"/>
  <c r="BO2647" i="1" s="1"/>
  <c r="BU2647" i="1" s="1"/>
  <c r="CG2647" i="1" s="1"/>
  <c r="CI2647" i="1" s="1"/>
  <c r="CP2646" i="1"/>
  <c r="CF2646" i="1"/>
  <c r="CE2646" i="1"/>
  <c r="CD2646" i="1"/>
  <c r="CC2646" i="1"/>
  <c r="CB2646" i="1"/>
  <c r="CA2646" i="1"/>
  <c r="BZ2646" i="1"/>
  <c r="BY2646" i="1"/>
  <c r="BX2646" i="1"/>
  <c r="BT2646" i="1"/>
  <c r="BS2646" i="1"/>
  <c r="BR2646" i="1"/>
  <c r="BN2646" i="1"/>
  <c r="BM2646" i="1"/>
  <c r="BL2646" i="1"/>
  <c r="BK2646" i="1"/>
  <c r="BJ2646" i="1"/>
  <c r="BI2646" i="1"/>
  <c r="BH2646" i="1"/>
  <c r="BG2646" i="1"/>
  <c r="BF2646" i="1"/>
  <c r="BE2646" i="1"/>
  <c r="BD2646" i="1"/>
  <c r="AZ2646" i="1"/>
  <c r="AV2646" i="1"/>
  <c r="AU2646" i="1"/>
  <c r="AT2646" i="1"/>
  <c r="AS2646" i="1"/>
  <c r="AR2646" i="1"/>
  <c r="AQ2646" i="1"/>
  <c r="AP2646" i="1"/>
  <c r="AO2646" i="1"/>
  <c r="AN2646" i="1"/>
  <c r="AM2646" i="1"/>
  <c r="AL2646" i="1"/>
  <c r="AK2646" i="1"/>
  <c r="AJ2646" i="1"/>
  <c r="AI2646" i="1"/>
  <c r="AH2646" i="1"/>
  <c r="AD2646" i="1"/>
  <c r="AC2646" i="1"/>
  <c r="AB2646" i="1"/>
  <c r="X2646" i="1"/>
  <c r="W2646" i="1"/>
  <c r="V2646" i="1"/>
  <c r="U2646" i="1"/>
  <c r="T2646" i="1"/>
  <c r="S2646" i="1"/>
  <c r="R2646" i="1"/>
  <c r="Q2646" i="1"/>
  <c r="P2646" i="1"/>
  <c r="L2646" i="1"/>
  <c r="K2646" i="1"/>
  <c r="J2646" i="1"/>
  <c r="I2646" i="1"/>
  <c r="H2646" i="1"/>
  <c r="G2646" i="1"/>
  <c r="O2645" i="1"/>
  <c r="AA2645" i="1" s="1"/>
  <c r="AG2645" i="1" s="1"/>
  <c r="AY2645" i="1" s="1"/>
  <c r="BC2645" i="1" s="1"/>
  <c r="BQ2645" i="1" s="1"/>
  <c r="BW2645" i="1" s="1"/>
  <c r="CM2645" i="1" s="1"/>
  <c r="CO2645" i="1" s="1"/>
  <c r="N2645" i="1"/>
  <c r="Z2645" i="1" s="1"/>
  <c r="AF2645" i="1" s="1"/>
  <c r="AX2645" i="1" s="1"/>
  <c r="BB2645" i="1" s="1"/>
  <c r="BP2645" i="1" s="1"/>
  <c r="BV2645" i="1" s="1"/>
  <c r="CJ2645" i="1" s="1"/>
  <c r="CL2645" i="1" s="1"/>
  <c r="M2645" i="1"/>
  <c r="Y2645" i="1" s="1"/>
  <c r="AE2645" i="1" s="1"/>
  <c r="AW2645" i="1" s="1"/>
  <c r="BA2645" i="1" s="1"/>
  <c r="BO2645" i="1" s="1"/>
  <c r="BU2645" i="1" s="1"/>
  <c r="CG2645" i="1" s="1"/>
  <c r="CI2645" i="1" s="1"/>
  <c r="CP2644" i="1"/>
  <c r="CF2644" i="1"/>
  <c r="CE2644" i="1"/>
  <c r="CD2644" i="1"/>
  <c r="CC2644" i="1"/>
  <c r="CB2644" i="1"/>
  <c r="CA2644" i="1"/>
  <c r="BZ2644" i="1"/>
  <c r="BY2644" i="1"/>
  <c r="BX2644" i="1"/>
  <c r="BT2644" i="1"/>
  <c r="BS2644" i="1"/>
  <c r="BR2644" i="1"/>
  <c r="BN2644" i="1"/>
  <c r="BM2644" i="1"/>
  <c r="BL2644" i="1"/>
  <c r="BK2644" i="1"/>
  <c r="BJ2644" i="1"/>
  <c r="BI2644" i="1"/>
  <c r="BH2644" i="1"/>
  <c r="BG2644" i="1"/>
  <c r="BF2644" i="1"/>
  <c r="BE2644" i="1"/>
  <c r="BD2644" i="1"/>
  <c r="AZ2644" i="1"/>
  <c r="AV2644" i="1"/>
  <c r="AU2644" i="1"/>
  <c r="AT2644" i="1"/>
  <c r="AS2644" i="1"/>
  <c r="AR2644" i="1"/>
  <c r="AQ2644" i="1"/>
  <c r="AP2644" i="1"/>
  <c r="AO2644" i="1"/>
  <c r="AN2644" i="1"/>
  <c r="AM2644" i="1"/>
  <c r="AL2644" i="1"/>
  <c r="AK2644" i="1"/>
  <c r="AJ2644" i="1"/>
  <c r="AI2644" i="1"/>
  <c r="AH2644" i="1"/>
  <c r="AD2644" i="1"/>
  <c r="AC2644" i="1"/>
  <c r="AB2644" i="1"/>
  <c r="X2644" i="1"/>
  <c r="W2644" i="1"/>
  <c r="V2644" i="1"/>
  <c r="U2644" i="1"/>
  <c r="T2644" i="1"/>
  <c r="S2644" i="1"/>
  <c r="R2644" i="1"/>
  <c r="Q2644" i="1"/>
  <c r="P2644" i="1"/>
  <c r="L2644" i="1"/>
  <c r="K2644" i="1"/>
  <c r="J2644" i="1"/>
  <c r="I2644" i="1"/>
  <c r="H2644" i="1"/>
  <c r="G2644" i="1"/>
  <c r="O2643" i="1"/>
  <c r="AA2643" i="1" s="1"/>
  <c r="AG2643" i="1" s="1"/>
  <c r="AY2643" i="1" s="1"/>
  <c r="BC2643" i="1" s="1"/>
  <c r="BQ2643" i="1" s="1"/>
  <c r="BW2643" i="1" s="1"/>
  <c r="CM2643" i="1" s="1"/>
  <c r="CO2643" i="1" s="1"/>
  <c r="N2643" i="1"/>
  <c r="Z2643" i="1" s="1"/>
  <c r="AF2643" i="1" s="1"/>
  <c r="AX2643" i="1" s="1"/>
  <c r="BB2643" i="1" s="1"/>
  <c r="BP2643" i="1" s="1"/>
  <c r="BV2643" i="1" s="1"/>
  <c r="CJ2643" i="1" s="1"/>
  <c r="CL2643" i="1" s="1"/>
  <c r="M2643" i="1"/>
  <c r="Y2643" i="1" s="1"/>
  <c r="AE2643" i="1" s="1"/>
  <c r="AW2643" i="1" s="1"/>
  <c r="BA2643" i="1" s="1"/>
  <c r="BO2643" i="1" s="1"/>
  <c r="BU2643" i="1" s="1"/>
  <c r="CG2643" i="1" s="1"/>
  <c r="CI2643" i="1" s="1"/>
  <c r="CP2642" i="1"/>
  <c r="CF2642" i="1"/>
  <c r="CE2642" i="1"/>
  <c r="CD2642" i="1"/>
  <c r="CC2642" i="1"/>
  <c r="CB2642" i="1"/>
  <c r="CA2642" i="1"/>
  <c r="BZ2642" i="1"/>
  <c r="BY2642" i="1"/>
  <c r="BX2642" i="1"/>
  <c r="BT2642" i="1"/>
  <c r="BS2642" i="1"/>
  <c r="BR2642" i="1"/>
  <c r="BN2642" i="1"/>
  <c r="BM2642" i="1"/>
  <c r="BL2642" i="1"/>
  <c r="BK2642" i="1"/>
  <c r="BJ2642" i="1"/>
  <c r="BI2642" i="1"/>
  <c r="BH2642" i="1"/>
  <c r="BG2642" i="1"/>
  <c r="BF2642" i="1"/>
  <c r="BE2642" i="1"/>
  <c r="BD2642" i="1"/>
  <c r="AZ2642" i="1"/>
  <c r="AV2642" i="1"/>
  <c r="AU2642" i="1"/>
  <c r="AT2642" i="1"/>
  <c r="AS2642" i="1"/>
  <c r="AR2642" i="1"/>
  <c r="AQ2642" i="1"/>
  <c r="AP2642" i="1"/>
  <c r="AO2642" i="1"/>
  <c r="AN2642" i="1"/>
  <c r="AM2642" i="1"/>
  <c r="AL2642" i="1"/>
  <c r="AK2642" i="1"/>
  <c r="AJ2642" i="1"/>
  <c r="AI2642" i="1"/>
  <c r="AH2642" i="1"/>
  <c r="AD2642" i="1"/>
  <c r="AC2642" i="1"/>
  <c r="AB2642" i="1"/>
  <c r="X2642" i="1"/>
  <c r="W2642" i="1"/>
  <c r="V2642" i="1"/>
  <c r="U2642" i="1"/>
  <c r="T2642" i="1"/>
  <c r="S2642" i="1"/>
  <c r="R2642" i="1"/>
  <c r="Q2642" i="1"/>
  <c r="P2642" i="1"/>
  <c r="L2642" i="1"/>
  <c r="K2642" i="1"/>
  <c r="J2642" i="1"/>
  <c r="I2642" i="1"/>
  <c r="H2642" i="1"/>
  <c r="G2642" i="1"/>
  <c r="M2641" i="1"/>
  <c r="Y2641" i="1" s="1"/>
  <c r="AE2641" i="1" s="1"/>
  <c r="AW2641" i="1" s="1"/>
  <c r="BA2641" i="1" s="1"/>
  <c r="BO2641" i="1" s="1"/>
  <c r="BU2641" i="1" s="1"/>
  <c r="CG2641" i="1" s="1"/>
  <c r="CI2641" i="1" s="1"/>
  <c r="I2641" i="1"/>
  <c r="I2640" i="1" s="1"/>
  <c r="H2641" i="1"/>
  <c r="N2641" i="1" s="1"/>
  <c r="Z2641" i="1" s="1"/>
  <c r="AF2641" i="1" s="1"/>
  <c r="AX2641" i="1" s="1"/>
  <c r="BB2641" i="1" s="1"/>
  <c r="BP2641" i="1" s="1"/>
  <c r="BV2641" i="1" s="1"/>
  <c r="CJ2641" i="1" s="1"/>
  <c r="CL2641" i="1" s="1"/>
  <c r="G2641" i="1"/>
  <c r="CP2640" i="1"/>
  <c r="CF2640" i="1"/>
  <c r="CE2640" i="1"/>
  <c r="CD2640" i="1"/>
  <c r="CC2640" i="1"/>
  <c r="CB2640" i="1"/>
  <c r="CA2640" i="1"/>
  <c r="BZ2640" i="1"/>
  <c r="BY2640" i="1"/>
  <c r="BX2640" i="1"/>
  <c r="BT2640" i="1"/>
  <c r="BS2640" i="1"/>
  <c r="BR2640" i="1"/>
  <c r="BN2640" i="1"/>
  <c r="BM2640" i="1"/>
  <c r="BL2640" i="1"/>
  <c r="BK2640" i="1"/>
  <c r="BJ2640" i="1"/>
  <c r="BI2640" i="1"/>
  <c r="BH2640" i="1"/>
  <c r="BG2640" i="1"/>
  <c r="BF2640" i="1"/>
  <c r="BE2640" i="1"/>
  <c r="BD2640" i="1"/>
  <c r="AZ2640" i="1"/>
  <c r="AV2640" i="1"/>
  <c r="AU2640" i="1"/>
  <c r="AT2640" i="1"/>
  <c r="AS2640" i="1"/>
  <c r="AR2640" i="1"/>
  <c r="AQ2640" i="1"/>
  <c r="AP2640" i="1"/>
  <c r="AO2640" i="1"/>
  <c r="AN2640" i="1"/>
  <c r="AM2640" i="1"/>
  <c r="AL2640" i="1"/>
  <c r="AK2640" i="1"/>
  <c r="AJ2640" i="1"/>
  <c r="AI2640" i="1"/>
  <c r="AH2640" i="1"/>
  <c r="AD2640" i="1"/>
  <c r="AC2640" i="1"/>
  <c r="AB2640" i="1"/>
  <c r="X2640" i="1"/>
  <c r="W2640" i="1"/>
  <c r="V2640" i="1"/>
  <c r="U2640" i="1"/>
  <c r="T2640" i="1"/>
  <c r="S2640" i="1"/>
  <c r="R2640" i="1"/>
  <c r="Q2640" i="1"/>
  <c r="P2640" i="1"/>
  <c r="L2640" i="1"/>
  <c r="K2640" i="1"/>
  <c r="J2640" i="1"/>
  <c r="H2640" i="1"/>
  <c r="G2640" i="1"/>
  <c r="O2638" i="1"/>
  <c r="AA2638" i="1" s="1"/>
  <c r="AG2638" i="1" s="1"/>
  <c r="AY2638" i="1" s="1"/>
  <c r="BC2638" i="1" s="1"/>
  <c r="BQ2638" i="1" s="1"/>
  <c r="BW2638" i="1" s="1"/>
  <c r="CM2638" i="1" s="1"/>
  <c r="CO2638" i="1" s="1"/>
  <c r="N2638" i="1"/>
  <c r="Z2638" i="1" s="1"/>
  <c r="AF2638" i="1" s="1"/>
  <c r="AX2638" i="1" s="1"/>
  <c r="BB2638" i="1" s="1"/>
  <c r="BP2638" i="1" s="1"/>
  <c r="BV2638" i="1" s="1"/>
  <c r="CJ2638" i="1" s="1"/>
  <c r="CL2638" i="1" s="1"/>
  <c r="M2638" i="1"/>
  <c r="Y2638" i="1" s="1"/>
  <c r="AE2638" i="1" s="1"/>
  <c r="AW2638" i="1" s="1"/>
  <c r="BA2638" i="1" s="1"/>
  <c r="BO2638" i="1" s="1"/>
  <c r="BU2638" i="1" s="1"/>
  <c r="CG2638" i="1" s="1"/>
  <c r="CI2638" i="1" s="1"/>
  <c r="CP2637" i="1"/>
  <c r="CF2637" i="1"/>
  <c r="CE2637" i="1"/>
  <c r="CD2637" i="1"/>
  <c r="CC2637" i="1"/>
  <c r="CB2637" i="1"/>
  <c r="CA2637" i="1"/>
  <c r="BZ2637" i="1"/>
  <c r="BY2637" i="1"/>
  <c r="BX2637" i="1"/>
  <c r="BT2637" i="1"/>
  <c r="BS2637" i="1"/>
  <c r="BR2637" i="1"/>
  <c r="BN2637" i="1"/>
  <c r="BM2637" i="1"/>
  <c r="BL2637" i="1"/>
  <c r="BK2637" i="1"/>
  <c r="BJ2637" i="1"/>
  <c r="BI2637" i="1"/>
  <c r="BH2637" i="1"/>
  <c r="BG2637" i="1"/>
  <c r="BF2637" i="1"/>
  <c r="BE2637" i="1"/>
  <c r="BD2637" i="1"/>
  <c r="AZ2637" i="1"/>
  <c r="AV2637" i="1"/>
  <c r="AU2637" i="1"/>
  <c r="AT2637" i="1"/>
  <c r="AS2637" i="1"/>
  <c r="AR2637" i="1"/>
  <c r="AQ2637" i="1"/>
  <c r="AP2637" i="1"/>
  <c r="AO2637" i="1"/>
  <c r="AN2637" i="1"/>
  <c r="AM2637" i="1"/>
  <c r="AL2637" i="1"/>
  <c r="AK2637" i="1"/>
  <c r="AJ2637" i="1"/>
  <c r="AI2637" i="1"/>
  <c r="AH2637" i="1"/>
  <c r="AD2637" i="1"/>
  <c r="AD2634" i="1" s="1"/>
  <c r="AC2637" i="1"/>
  <c r="AC2634" i="1" s="1"/>
  <c r="AB2637" i="1"/>
  <c r="AB2634" i="1" s="1"/>
  <c r="X2637" i="1"/>
  <c r="X2634" i="1" s="1"/>
  <c r="W2637" i="1"/>
  <c r="W2634" i="1" s="1"/>
  <c r="V2637" i="1"/>
  <c r="V2634" i="1" s="1"/>
  <c r="U2637" i="1"/>
  <c r="U2634" i="1" s="1"/>
  <c r="T2637" i="1"/>
  <c r="T2634" i="1" s="1"/>
  <c r="S2637" i="1"/>
  <c r="S2634" i="1" s="1"/>
  <c r="R2637" i="1"/>
  <c r="R2634" i="1" s="1"/>
  <c r="Q2637" i="1"/>
  <c r="Q2634" i="1" s="1"/>
  <c r="P2637" i="1"/>
  <c r="P2634" i="1" s="1"/>
  <c r="L2637" i="1"/>
  <c r="L2634" i="1" s="1"/>
  <c r="K2637" i="1"/>
  <c r="K2634" i="1" s="1"/>
  <c r="J2637" i="1"/>
  <c r="J2634" i="1" s="1"/>
  <c r="I2637" i="1"/>
  <c r="I2634" i="1" s="1"/>
  <c r="H2637" i="1"/>
  <c r="H2634" i="1" s="1"/>
  <c r="G2637" i="1"/>
  <c r="AY2636" i="1"/>
  <c r="BC2636" i="1" s="1"/>
  <c r="BQ2636" i="1" s="1"/>
  <c r="BW2636" i="1" s="1"/>
  <c r="CM2636" i="1" s="1"/>
  <c r="CO2636" i="1" s="1"/>
  <c r="AX2636" i="1"/>
  <c r="BB2636" i="1" s="1"/>
  <c r="BP2636" i="1" s="1"/>
  <c r="BV2636" i="1" s="1"/>
  <c r="CJ2636" i="1" s="1"/>
  <c r="CL2636" i="1" s="1"/>
  <c r="AW2636" i="1"/>
  <c r="BA2636" i="1" s="1"/>
  <c r="BO2636" i="1" s="1"/>
  <c r="BU2636" i="1" s="1"/>
  <c r="CG2636" i="1" s="1"/>
  <c r="CI2636" i="1" s="1"/>
  <c r="CP2635" i="1"/>
  <c r="CF2635" i="1"/>
  <c r="CE2635" i="1"/>
  <c r="CD2635" i="1"/>
  <c r="CC2635" i="1"/>
  <c r="CB2635" i="1"/>
  <c r="CA2635" i="1"/>
  <c r="BZ2635" i="1"/>
  <c r="BY2635" i="1"/>
  <c r="BX2635" i="1"/>
  <c r="BT2635" i="1"/>
  <c r="BS2635" i="1"/>
  <c r="BR2635" i="1"/>
  <c r="BN2635" i="1"/>
  <c r="BM2635" i="1"/>
  <c r="BL2635" i="1"/>
  <c r="BK2635" i="1"/>
  <c r="BJ2635" i="1"/>
  <c r="BI2635" i="1"/>
  <c r="BH2635" i="1"/>
  <c r="BG2635" i="1"/>
  <c r="BF2635" i="1"/>
  <c r="BE2635" i="1"/>
  <c r="BD2635" i="1"/>
  <c r="AZ2635" i="1"/>
  <c r="AV2635" i="1"/>
  <c r="AU2635" i="1"/>
  <c r="AT2635" i="1"/>
  <c r="AS2635" i="1"/>
  <c r="AR2635" i="1"/>
  <c r="AQ2635" i="1"/>
  <c r="AP2635" i="1"/>
  <c r="AO2635" i="1"/>
  <c r="AN2635" i="1"/>
  <c r="AM2635" i="1"/>
  <c r="AL2635" i="1"/>
  <c r="AK2635" i="1"/>
  <c r="AJ2635" i="1"/>
  <c r="AI2635" i="1"/>
  <c r="AH2635" i="1"/>
  <c r="O2633" i="1"/>
  <c r="AA2633" i="1" s="1"/>
  <c r="AG2633" i="1" s="1"/>
  <c r="AY2633" i="1" s="1"/>
  <c r="BC2633" i="1" s="1"/>
  <c r="BQ2633" i="1" s="1"/>
  <c r="BW2633" i="1" s="1"/>
  <c r="CM2633" i="1" s="1"/>
  <c r="N2633" i="1"/>
  <c r="Z2633" i="1" s="1"/>
  <c r="AF2633" i="1" s="1"/>
  <c r="AX2633" i="1" s="1"/>
  <c r="BB2633" i="1" s="1"/>
  <c r="BP2633" i="1" s="1"/>
  <c r="BV2633" i="1" s="1"/>
  <c r="CJ2633" i="1" s="1"/>
  <c r="M2633" i="1"/>
  <c r="Y2633" i="1" s="1"/>
  <c r="AE2633" i="1" s="1"/>
  <c r="AW2633" i="1" s="1"/>
  <c r="BA2633" i="1" s="1"/>
  <c r="BO2633" i="1" s="1"/>
  <c r="BU2633" i="1" s="1"/>
  <c r="CG2633" i="1" s="1"/>
  <c r="CP2632" i="1"/>
  <c r="CF2632" i="1"/>
  <c r="CE2632" i="1"/>
  <c r="CD2632" i="1"/>
  <c r="CC2632" i="1"/>
  <c r="CB2632" i="1"/>
  <c r="CA2632" i="1"/>
  <c r="BZ2632" i="1"/>
  <c r="BY2632" i="1"/>
  <c r="BX2632" i="1"/>
  <c r="BT2632" i="1"/>
  <c r="BS2632" i="1"/>
  <c r="BR2632" i="1"/>
  <c r="BN2632" i="1"/>
  <c r="BM2632" i="1"/>
  <c r="BL2632" i="1"/>
  <c r="BK2632" i="1"/>
  <c r="BJ2632" i="1"/>
  <c r="BI2632" i="1"/>
  <c r="BH2632" i="1"/>
  <c r="BG2632" i="1"/>
  <c r="BF2632" i="1"/>
  <c r="BE2632" i="1"/>
  <c r="BD2632" i="1"/>
  <c r="AZ2632" i="1"/>
  <c r="AV2632" i="1"/>
  <c r="AU2632" i="1"/>
  <c r="AT2632" i="1"/>
  <c r="AS2632" i="1"/>
  <c r="AR2632" i="1"/>
  <c r="AQ2632" i="1"/>
  <c r="AP2632" i="1"/>
  <c r="AO2632" i="1"/>
  <c r="AN2632" i="1"/>
  <c r="AM2632" i="1"/>
  <c r="AL2632" i="1"/>
  <c r="AK2632" i="1"/>
  <c r="AJ2632" i="1"/>
  <c r="AI2632" i="1"/>
  <c r="AH2632" i="1"/>
  <c r="AD2632" i="1"/>
  <c r="AC2632" i="1"/>
  <c r="AB2632" i="1"/>
  <c r="X2632" i="1"/>
  <c r="W2632" i="1"/>
  <c r="V2632" i="1"/>
  <c r="U2632" i="1"/>
  <c r="T2632" i="1"/>
  <c r="S2632" i="1"/>
  <c r="R2632" i="1"/>
  <c r="Q2632" i="1"/>
  <c r="P2632" i="1"/>
  <c r="L2632" i="1"/>
  <c r="K2632" i="1"/>
  <c r="J2632" i="1"/>
  <c r="I2632" i="1"/>
  <c r="H2632" i="1"/>
  <c r="G2632" i="1"/>
  <c r="O2631" i="1"/>
  <c r="AA2631" i="1" s="1"/>
  <c r="AG2631" i="1" s="1"/>
  <c r="AY2631" i="1" s="1"/>
  <c r="BC2631" i="1" s="1"/>
  <c r="BQ2631" i="1" s="1"/>
  <c r="BW2631" i="1" s="1"/>
  <c r="CM2631" i="1" s="1"/>
  <c r="CO2631" i="1" s="1"/>
  <c r="N2631" i="1"/>
  <c r="Z2631" i="1" s="1"/>
  <c r="AF2631" i="1" s="1"/>
  <c r="AX2631" i="1" s="1"/>
  <c r="BB2631" i="1" s="1"/>
  <c r="BP2631" i="1" s="1"/>
  <c r="BV2631" i="1" s="1"/>
  <c r="CJ2631" i="1" s="1"/>
  <c r="CL2631" i="1" s="1"/>
  <c r="G2631" i="1"/>
  <c r="CP2630" i="1"/>
  <c r="CF2630" i="1"/>
  <c r="CE2630" i="1"/>
  <c r="CD2630" i="1"/>
  <c r="CC2630" i="1"/>
  <c r="CB2630" i="1"/>
  <c r="CA2630" i="1"/>
  <c r="BZ2630" i="1"/>
  <c r="BY2630" i="1"/>
  <c r="BX2630" i="1"/>
  <c r="BT2630" i="1"/>
  <c r="BS2630" i="1"/>
  <c r="BR2630" i="1"/>
  <c r="BN2630" i="1"/>
  <c r="BM2630" i="1"/>
  <c r="BL2630" i="1"/>
  <c r="BK2630" i="1"/>
  <c r="BJ2630" i="1"/>
  <c r="BI2630" i="1"/>
  <c r="BH2630" i="1"/>
  <c r="BG2630" i="1"/>
  <c r="BF2630" i="1"/>
  <c r="BE2630" i="1"/>
  <c r="BD2630" i="1"/>
  <c r="AZ2630" i="1"/>
  <c r="AV2630" i="1"/>
  <c r="AU2630" i="1"/>
  <c r="AT2630" i="1"/>
  <c r="AS2630" i="1"/>
  <c r="AR2630" i="1"/>
  <c r="AQ2630" i="1"/>
  <c r="AP2630" i="1"/>
  <c r="AO2630" i="1"/>
  <c r="AN2630" i="1"/>
  <c r="AM2630" i="1"/>
  <c r="AL2630" i="1"/>
  <c r="AK2630" i="1"/>
  <c r="AJ2630" i="1"/>
  <c r="AI2630" i="1"/>
  <c r="AH2630" i="1"/>
  <c r="AD2630" i="1"/>
  <c r="AC2630" i="1"/>
  <c r="AB2630" i="1"/>
  <c r="X2630" i="1"/>
  <c r="W2630" i="1"/>
  <c r="V2630" i="1"/>
  <c r="U2630" i="1"/>
  <c r="T2630" i="1"/>
  <c r="S2630" i="1"/>
  <c r="R2630" i="1"/>
  <c r="Q2630" i="1"/>
  <c r="P2630" i="1"/>
  <c r="L2630" i="1"/>
  <c r="K2630" i="1"/>
  <c r="J2630" i="1"/>
  <c r="I2630" i="1"/>
  <c r="H2630" i="1"/>
  <c r="AA2629" i="1"/>
  <c r="AG2629" i="1" s="1"/>
  <c r="AY2629" i="1" s="1"/>
  <c r="BC2629" i="1" s="1"/>
  <c r="BQ2629" i="1" s="1"/>
  <c r="BW2629" i="1" s="1"/>
  <c r="CM2629" i="1" s="1"/>
  <c r="CO2629" i="1" s="1"/>
  <c r="Z2629" i="1"/>
  <c r="AF2629" i="1" s="1"/>
  <c r="AX2629" i="1" s="1"/>
  <c r="BB2629" i="1" s="1"/>
  <c r="BP2629" i="1" s="1"/>
  <c r="BV2629" i="1" s="1"/>
  <c r="CJ2629" i="1" s="1"/>
  <c r="CL2629" i="1" s="1"/>
  <c r="Y2629" i="1"/>
  <c r="AE2629" i="1" s="1"/>
  <c r="AW2629" i="1" s="1"/>
  <c r="BA2629" i="1" s="1"/>
  <c r="BO2629" i="1" s="1"/>
  <c r="BU2629" i="1" s="1"/>
  <c r="CG2629" i="1" s="1"/>
  <c r="CI2629" i="1" s="1"/>
  <c r="CP2628" i="1"/>
  <c r="CF2628" i="1"/>
  <c r="CE2628" i="1"/>
  <c r="CD2628" i="1"/>
  <c r="CC2628" i="1"/>
  <c r="CB2628" i="1"/>
  <c r="CA2628" i="1"/>
  <c r="BZ2628" i="1"/>
  <c r="BY2628" i="1"/>
  <c r="BX2628" i="1"/>
  <c r="BT2628" i="1"/>
  <c r="BS2628" i="1"/>
  <c r="BR2628" i="1"/>
  <c r="BN2628" i="1"/>
  <c r="BM2628" i="1"/>
  <c r="BL2628" i="1"/>
  <c r="BK2628" i="1"/>
  <c r="BJ2628" i="1"/>
  <c r="BI2628" i="1"/>
  <c r="BH2628" i="1"/>
  <c r="BG2628" i="1"/>
  <c r="BF2628" i="1"/>
  <c r="BE2628" i="1"/>
  <c r="BD2628" i="1"/>
  <c r="AZ2628" i="1"/>
  <c r="AV2628" i="1"/>
  <c r="AU2628" i="1"/>
  <c r="AT2628" i="1"/>
  <c r="AS2628" i="1"/>
  <c r="AR2628" i="1"/>
  <c r="AQ2628" i="1"/>
  <c r="AP2628" i="1"/>
  <c r="AO2628" i="1"/>
  <c r="AN2628" i="1"/>
  <c r="AM2628" i="1"/>
  <c r="AL2628" i="1"/>
  <c r="AK2628" i="1"/>
  <c r="AJ2628" i="1"/>
  <c r="AI2628" i="1"/>
  <c r="AH2628" i="1"/>
  <c r="AD2628" i="1"/>
  <c r="AC2628" i="1"/>
  <c r="AB2628" i="1"/>
  <c r="X2628" i="1"/>
  <c r="W2628" i="1"/>
  <c r="V2628" i="1"/>
  <c r="U2628" i="1"/>
  <c r="T2628" i="1"/>
  <c r="S2628" i="1"/>
  <c r="R2628" i="1"/>
  <c r="Q2628" i="1"/>
  <c r="P2628" i="1"/>
  <c r="S2627" i="1"/>
  <c r="O2627" i="1"/>
  <c r="AA2627" i="1" s="1"/>
  <c r="AG2627" i="1" s="1"/>
  <c r="AY2627" i="1" s="1"/>
  <c r="BC2627" i="1" s="1"/>
  <c r="BQ2627" i="1" s="1"/>
  <c r="BW2627" i="1" s="1"/>
  <c r="CM2627" i="1" s="1"/>
  <c r="CO2627" i="1" s="1"/>
  <c r="N2627" i="1"/>
  <c r="Z2627" i="1" s="1"/>
  <c r="AF2627" i="1" s="1"/>
  <c r="AX2627" i="1" s="1"/>
  <c r="BB2627" i="1" s="1"/>
  <c r="BP2627" i="1" s="1"/>
  <c r="BV2627" i="1" s="1"/>
  <c r="CJ2627" i="1" s="1"/>
  <c r="CL2627" i="1" s="1"/>
  <c r="M2627" i="1"/>
  <c r="Y2627" i="1" s="1"/>
  <c r="AE2627" i="1" s="1"/>
  <c r="AW2627" i="1" s="1"/>
  <c r="BA2627" i="1" s="1"/>
  <c r="BO2627" i="1" s="1"/>
  <c r="BU2627" i="1" s="1"/>
  <c r="CG2627" i="1" s="1"/>
  <c r="CI2627" i="1" s="1"/>
  <c r="CP2626" i="1"/>
  <c r="CF2626" i="1"/>
  <c r="CE2626" i="1"/>
  <c r="CD2626" i="1"/>
  <c r="CC2626" i="1"/>
  <c r="CB2626" i="1"/>
  <c r="CA2626" i="1"/>
  <c r="BZ2626" i="1"/>
  <c r="BY2626" i="1"/>
  <c r="BX2626" i="1"/>
  <c r="BT2626" i="1"/>
  <c r="BS2626" i="1"/>
  <c r="BR2626" i="1"/>
  <c r="BN2626" i="1"/>
  <c r="BM2626" i="1"/>
  <c r="BL2626" i="1"/>
  <c r="BK2626" i="1"/>
  <c r="BJ2626" i="1"/>
  <c r="BI2626" i="1"/>
  <c r="BH2626" i="1"/>
  <c r="BG2626" i="1"/>
  <c r="BF2626" i="1"/>
  <c r="BE2626" i="1"/>
  <c r="BD2626" i="1"/>
  <c r="AZ2626" i="1"/>
  <c r="AV2626" i="1"/>
  <c r="AU2626" i="1"/>
  <c r="AT2626" i="1"/>
  <c r="AS2626" i="1"/>
  <c r="AR2626" i="1"/>
  <c r="AQ2626" i="1"/>
  <c r="AP2626" i="1"/>
  <c r="AO2626" i="1"/>
  <c r="AN2626" i="1"/>
  <c r="AM2626" i="1"/>
  <c r="AL2626" i="1"/>
  <c r="AK2626" i="1"/>
  <c r="AJ2626" i="1"/>
  <c r="AI2626" i="1"/>
  <c r="AH2626" i="1"/>
  <c r="AD2626" i="1"/>
  <c r="AC2626" i="1"/>
  <c r="AB2626" i="1"/>
  <c r="X2626" i="1"/>
  <c r="W2626" i="1"/>
  <c r="V2626" i="1"/>
  <c r="U2626" i="1"/>
  <c r="T2626" i="1"/>
  <c r="S2626" i="1"/>
  <c r="R2626" i="1"/>
  <c r="Q2626" i="1"/>
  <c r="P2626" i="1"/>
  <c r="L2626" i="1"/>
  <c r="K2626" i="1"/>
  <c r="J2626" i="1"/>
  <c r="I2626" i="1"/>
  <c r="H2626" i="1"/>
  <c r="G2626" i="1"/>
  <c r="O2625" i="1"/>
  <c r="AA2625" i="1" s="1"/>
  <c r="AG2625" i="1" s="1"/>
  <c r="AY2625" i="1" s="1"/>
  <c r="BC2625" i="1" s="1"/>
  <c r="BQ2625" i="1" s="1"/>
  <c r="BW2625" i="1" s="1"/>
  <c r="CM2625" i="1" s="1"/>
  <c r="CO2625" i="1" s="1"/>
  <c r="N2625" i="1"/>
  <c r="Z2625" i="1" s="1"/>
  <c r="AF2625" i="1" s="1"/>
  <c r="AX2625" i="1" s="1"/>
  <c r="BB2625" i="1" s="1"/>
  <c r="BP2625" i="1" s="1"/>
  <c r="BV2625" i="1" s="1"/>
  <c r="CJ2625" i="1" s="1"/>
  <c r="CL2625" i="1" s="1"/>
  <c r="M2625" i="1"/>
  <c r="Y2625" i="1" s="1"/>
  <c r="AE2625" i="1" s="1"/>
  <c r="AW2625" i="1" s="1"/>
  <c r="BA2625" i="1" s="1"/>
  <c r="BO2625" i="1" s="1"/>
  <c r="BU2625" i="1" s="1"/>
  <c r="CG2625" i="1" s="1"/>
  <c r="CI2625" i="1" s="1"/>
  <c r="CP2624" i="1"/>
  <c r="CF2624" i="1"/>
  <c r="CE2624" i="1"/>
  <c r="CD2624" i="1"/>
  <c r="CC2624" i="1"/>
  <c r="CB2624" i="1"/>
  <c r="CA2624" i="1"/>
  <c r="BZ2624" i="1"/>
  <c r="BY2624" i="1"/>
  <c r="BX2624" i="1"/>
  <c r="BT2624" i="1"/>
  <c r="BS2624" i="1"/>
  <c r="BR2624" i="1"/>
  <c r="BN2624" i="1"/>
  <c r="BM2624" i="1"/>
  <c r="BL2624" i="1"/>
  <c r="BK2624" i="1"/>
  <c r="BJ2624" i="1"/>
  <c r="BI2624" i="1"/>
  <c r="BH2624" i="1"/>
  <c r="BG2624" i="1"/>
  <c r="BF2624" i="1"/>
  <c r="BE2624" i="1"/>
  <c r="BD2624" i="1"/>
  <c r="AZ2624" i="1"/>
  <c r="AV2624" i="1"/>
  <c r="AU2624" i="1"/>
  <c r="AT2624" i="1"/>
  <c r="AS2624" i="1"/>
  <c r="AR2624" i="1"/>
  <c r="AQ2624" i="1"/>
  <c r="AP2624" i="1"/>
  <c r="AO2624" i="1"/>
  <c r="AN2624" i="1"/>
  <c r="AM2624" i="1"/>
  <c r="AL2624" i="1"/>
  <c r="AK2624" i="1"/>
  <c r="AJ2624" i="1"/>
  <c r="AI2624" i="1"/>
  <c r="AH2624" i="1"/>
  <c r="AD2624" i="1"/>
  <c r="AC2624" i="1"/>
  <c r="AB2624" i="1"/>
  <c r="X2624" i="1"/>
  <c r="W2624" i="1"/>
  <c r="V2624" i="1"/>
  <c r="U2624" i="1"/>
  <c r="T2624" i="1"/>
  <c r="S2624" i="1"/>
  <c r="R2624" i="1"/>
  <c r="Q2624" i="1"/>
  <c r="P2624" i="1"/>
  <c r="L2624" i="1"/>
  <c r="K2624" i="1"/>
  <c r="J2624" i="1"/>
  <c r="I2624" i="1"/>
  <c r="H2624" i="1"/>
  <c r="G2624" i="1"/>
  <c r="O2621" i="1"/>
  <c r="AA2621" i="1" s="1"/>
  <c r="AG2621" i="1" s="1"/>
  <c r="AY2621" i="1" s="1"/>
  <c r="BC2621" i="1" s="1"/>
  <c r="BQ2621" i="1" s="1"/>
  <c r="BW2621" i="1" s="1"/>
  <c r="CM2621" i="1" s="1"/>
  <c r="CO2621" i="1" s="1"/>
  <c r="N2621" i="1"/>
  <c r="Z2621" i="1" s="1"/>
  <c r="AF2621" i="1" s="1"/>
  <c r="AX2621" i="1" s="1"/>
  <c r="BB2621" i="1" s="1"/>
  <c r="BP2621" i="1" s="1"/>
  <c r="BV2621" i="1" s="1"/>
  <c r="CJ2621" i="1" s="1"/>
  <c r="CL2621" i="1" s="1"/>
  <c r="M2621" i="1"/>
  <c r="Y2621" i="1" s="1"/>
  <c r="AE2621" i="1" s="1"/>
  <c r="AW2621" i="1" s="1"/>
  <c r="BA2621" i="1" s="1"/>
  <c r="BO2621" i="1" s="1"/>
  <c r="BU2621" i="1" s="1"/>
  <c r="CG2621" i="1" s="1"/>
  <c r="CI2621" i="1" s="1"/>
  <c r="CP2620" i="1"/>
  <c r="CF2620" i="1"/>
  <c r="CE2620" i="1"/>
  <c r="CD2620" i="1"/>
  <c r="CC2620" i="1"/>
  <c r="CB2620" i="1"/>
  <c r="CA2620" i="1"/>
  <c r="BZ2620" i="1"/>
  <c r="BY2620" i="1"/>
  <c r="BX2620" i="1"/>
  <c r="BT2620" i="1"/>
  <c r="BS2620" i="1"/>
  <c r="BR2620" i="1"/>
  <c r="BN2620" i="1"/>
  <c r="BM2620" i="1"/>
  <c r="BL2620" i="1"/>
  <c r="BK2620" i="1"/>
  <c r="BJ2620" i="1"/>
  <c r="BI2620" i="1"/>
  <c r="BH2620" i="1"/>
  <c r="BG2620" i="1"/>
  <c r="BF2620" i="1"/>
  <c r="BE2620" i="1"/>
  <c r="BD2620" i="1"/>
  <c r="AZ2620" i="1"/>
  <c r="AV2620" i="1"/>
  <c r="AU2620" i="1"/>
  <c r="AT2620" i="1"/>
  <c r="AS2620" i="1"/>
  <c r="AR2620" i="1"/>
  <c r="AQ2620" i="1"/>
  <c r="AP2620" i="1"/>
  <c r="AO2620" i="1"/>
  <c r="AN2620" i="1"/>
  <c r="AM2620" i="1"/>
  <c r="AL2620" i="1"/>
  <c r="AK2620" i="1"/>
  <c r="AJ2620" i="1"/>
  <c r="AI2620" i="1"/>
  <c r="AH2620" i="1"/>
  <c r="AD2620" i="1"/>
  <c r="AC2620" i="1"/>
  <c r="AB2620" i="1"/>
  <c r="X2620" i="1"/>
  <c r="W2620" i="1"/>
  <c r="V2620" i="1"/>
  <c r="U2620" i="1"/>
  <c r="T2620" i="1"/>
  <c r="S2620" i="1"/>
  <c r="R2620" i="1"/>
  <c r="Q2620" i="1"/>
  <c r="P2620" i="1"/>
  <c r="L2620" i="1"/>
  <c r="O2620" i="1" s="1"/>
  <c r="K2620" i="1"/>
  <c r="N2620" i="1" s="1"/>
  <c r="J2620" i="1"/>
  <c r="M2620" i="1" s="1"/>
  <c r="O2619" i="1"/>
  <c r="AA2619" i="1" s="1"/>
  <c r="AG2619" i="1" s="1"/>
  <c r="AY2619" i="1" s="1"/>
  <c r="BC2619" i="1" s="1"/>
  <c r="BQ2619" i="1" s="1"/>
  <c r="BW2619" i="1" s="1"/>
  <c r="CM2619" i="1" s="1"/>
  <c r="N2619" i="1"/>
  <c r="Z2619" i="1" s="1"/>
  <c r="AF2619" i="1" s="1"/>
  <c r="AX2619" i="1" s="1"/>
  <c r="BB2619" i="1" s="1"/>
  <c r="BP2619" i="1" s="1"/>
  <c r="BV2619" i="1" s="1"/>
  <c r="CJ2619" i="1" s="1"/>
  <c r="M2619" i="1"/>
  <c r="Y2619" i="1" s="1"/>
  <c r="AE2619" i="1" s="1"/>
  <c r="AW2619" i="1" s="1"/>
  <c r="BA2619" i="1" s="1"/>
  <c r="BO2619" i="1" s="1"/>
  <c r="BU2619" i="1" s="1"/>
  <c r="CG2619" i="1" s="1"/>
  <c r="CP2618" i="1"/>
  <c r="CF2618" i="1"/>
  <c r="CE2618" i="1"/>
  <c r="CD2618" i="1"/>
  <c r="CC2618" i="1"/>
  <c r="CB2618" i="1"/>
  <c r="CA2618" i="1"/>
  <c r="BZ2618" i="1"/>
  <c r="BY2618" i="1"/>
  <c r="BX2618" i="1"/>
  <c r="BT2618" i="1"/>
  <c r="BS2618" i="1"/>
  <c r="BR2618" i="1"/>
  <c r="BN2618" i="1"/>
  <c r="BM2618" i="1"/>
  <c r="BL2618" i="1"/>
  <c r="BK2618" i="1"/>
  <c r="BJ2618" i="1"/>
  <c r="BI2618" i="1"/>
  <c r="BH2618" i="1"/>
  <c r="BG2618" i="1"/>
  <c r="BF2618" i="1"/>
  <c r="BE2618" i="1"/>
  <c r="BD2618" i="1"/>
  <c r="AZ2618" i="1"/>
  <c r="AV2618" i="1"/>
  <c r="AU2618" i="1"/>
  <c r="AT2618" i="1"/>
  <c r="AS2618" i="1"/>
  <c r="AR2618" i="1"/>
  <c r="AQ2618" i="1"/>
  <c r="AP2618" i="1"/>
  <c r="AO2618" i="1"/>
  <c r="AN2618" i="1"/>
  <c r="AM2618" i="1"/>
  <c r="AL2618" i="1"/>
  <c r="AK2618" i="1"/>
  <c r="AJ2618" i="1"/>
  <c r="AI2618" i="1"/>
  <c r="AH2618" i="1"/>
  <c r="AD2618" i="1"/>
  <c r="AC2618" i="1"/>
  <c r="AB2618" i="1"/>
  <c r="X2618" i="1"/>
  <c r="W2618" i="1"/>
  <c r="V2618" i="1"/>
  <c r="U2618" i="1"/>
  <c r="T2618" i="1"/>
  <c r="S2618" i="1"/>
  <c r="R2618" i="1"/>
  <c r="Q2618" i="1"/>
  <c r="P2618" i="1"/>
  <c r="L2618" i="1"/>
  <c r="K2618" i="1"/>
  <c r="N2618" i="1" s="1"/>
  <c r="J2618" i="1"/>
  <c r="O2613" i="1"/>
  <c r="AA2613" i="1" s="1"/>
  <c r="AG2613" i="1" s="1"/>
  <c r="AY2613" i="1" s="1"/>
  <c r="BC2613" i="1" s="1"/>
  <c r="BQ2613" i="1" s="1"/>
  <c r="BW2613" i="1" s="1"/>
  <c r="CM2613" i="1" s="1"/>
  <c r="CO2613" i="1" s="1"/>
  <c r="N2613" i="1"/>
  <c r="Z2613" i="1" s="1"/>
  <c r="AF2613" i="1" s="1"/>
  <c r="AX2613" i="1" s="1"/>
  <c r="BB2613" i="1" s="1"/>
  <c r="BP2613" i="1" s="1"/>
  <c r="BV2613" i="1" s="1"/>
  <c r="CJ2613" i="1" s="1"/>
  <c r="CL2613" i="1" s="1"/>
  <c r="M2613" i="1"/>
  <c r="Y2613" i="1" s="1"/>
  <c r="AE2613" i="1" s="1"/>
  <c r="AW2613" i="1" s="1"/>
  <c r="BA2613" i="1" s="1"/>
  <c r="BO2613" i="1" s="1"/>
  <c r="BU2613" i="1" s="1"/>
  <c r="CG2613" i="1" s="1"/>
  <c r="CI2613" i="1" s="1"/>
  <c r="CP2612" i="1"/>
  <c r="CP2611" i="1" s="1"/>
  <c r="CP2610" i="1" s="1"/>
  <c r="CP2609" i="1" s="1"/>
  <c r="CF2612" i="1"/>
  <c r="CF2611" i="1" s="1"/>
  <c r="CF2610" i="1" s="1"/>
  <c r="CF2609" i="1" s="1"/>
  <c r="CE2612" i="1"/>
  <c r="CE2611" i="1" s="1"/>
  <c r="CE2610" i="1" s="1"/>
  <c r="CE2609" i="1" s="1"/>
  <c r="CD2612" i="1"/>
  <c r="CD2611" i="1" s="1"/>
  <c r="CD2610" i="1" s="1"/>
  <c r="CD2609" i="1" s="1"/>
  <c r="CC2612" i="1"/>
  <c r="CC2611" i="1" s="1"/>
  <c r="CC2610" i="1" s="1"/>
  <c r="CC2609" i="1" s="1"/>
  <c r="CB2612" i="1"/>
  <c r="CB2611" i="1" s="1"/>
  <c r="CB2610" i="1" s="1"/>
  <c r="CB2609" i="1" s="1"/>
  <c r="CA2612" i="1"/>
  <c r="CA2611" i="1" s="1"/>
  <c r="CA2610" i="1" s="1"/>
  <c r="CA2609" i="1" s="1"/>
  <c r="BZ2612" i="1"/>
  <c r="BZ2611" i="1" s="1"/>
  <c r="BZ2610" i="1" s="1"/>
  <c r="BZ2609" i="1" s="1"/>
  <c r="BY2612" i="1"/>
  <c r="BY2611" i="1" s="1"/>
  <c r="BY2610" i="1" s="1"/>
  <c r="BY2609" i="1" s="1"/>
  <c r="BX2612" i="1"/>
  <c r="BX2611" i="1" s="1"/>
  <c r="BX2610" i="1" s="1"/>
  <c r="BX2609" i="1" s="1"/>
  <c r="BT2612" i="1"/>
  <c r="BT2611" i="1" s="1"/>
  <c r="BT2610" i="1" s="1"/>
  <c r="BT2609" i="1" s="1"/>
  <c r="BS2612" i="1"/>
  <c r="BS2611" i="1" s="1"/>
  <c r="BS2610" i="1" s="1"/>
  <c r="BS2609" i="1" s="1"/>
  <c r="BR2612" i="1"/>
  <c r="BR2611" i="1" s="1"/>
  <c r="BR2610" i="1" s="1"/>
  <c r="BR2609" i="1" s="1"/>
  <c r="BN2612" i="1"/>
  <c r="BN2611" i="1" s="1"/>
  <c r="BN2610" i="1" s="1"/>
  <c r="BN2609" i="1" s="1"/>
  <c r="BM2612" i="1"/>
  <c r="BM2611" i="1" s="1"/>
  <c r="BM2610" i="1" s="1"/>
  <c r="BM2609" i="1" s="1"/>
  <c r="BL2612" i="1"/>
  <c r="BL2611" i="1" s="1"/>
  <c r="BL2610" i="1" s="1"/>
  <c r="BL2609" i="1" s="1"/>
  <c r="BK2612" i="1"/>
  <c r="BK2611" i="1" s="1"/>
  <c r="BK2610" i="1" s="1"/>
  <c r="BK2609" i="1" s="1"/>
  <c r="BJ2612" i="1"/>
  <c r="BJ2611" i="1" s="1"/>
  <c r="BJ2610" i="1" s="1"/>
  <c r="BJ2609" i="1" s="1"/>
  <c r="BI2612" i="1"/>
  <c r="BI2611" i="1" s="1"/>
  <c r="BI2610" i="1" s="1"/>
  <c r="BI2609" i="1" s="1"/>
  <c r="BH2612" i="1"/>
  <c r="BH2611" i="1" s="1"/>
  <c r="BH2610" i="1" s="1"/>
  <c r="BH2609" i="1" s="1"/>
  <c r="BG2612" i="1"/>
  <c r="BG2611" i="1" s="1"/>
  <c r="BG2610" i="1" s="1"/>
  <c r="BG2609" i="1" s="1"/>
  <c r="BF2612" i="1"/>
  <c r="BF2611" i="1" s="1"/>
  <c r="BF2610" i="1" s="1"/>
  <c r="BF2609" i="1" s="1"/>
  <c r="BE2612" i="1"/>
  <c r="BE2611" i="1" s="1"/>
  <c r="BE2610" i="1" s="1"/>
  <c r="BE2609" i="1" s="1"/>
  <c r="BD2612" i="1"/>
  <c r="BD2611" i="1" s="1"/>
  <c r="BD2610" i="1" s="1"/>
  <c r="BD2609" i="1" s="1"/>
  <c r="AZ2612" i="1"/>
  <c r="AZ2611" i="1" s="1"/>
  <c r="AZ2610" i="1" s="1"/>
  <c r="AZ2609" i="1" s="1"/>
  <c r="AV2612" i="1"/>
  <c r="AV2611" i="1" s="1"/>
  <c r="AV2610" i="1" s="1"/>
  <c r="AV2609" i="1" s="1"/>
  <c r="AU2612" i="1"/>
  <c r="AU2611" i="1" s="1"/>
  <c r="AU2610" i="1" s="1"/>
  <c r="AU2609" i="1" s="1"/>
  <c r="AT2612" i="1"/>
  <c r="AT2611" i="1" s="1"/>
  <c r="AT2610" i="1" s="1"/>
  <c r="AT2609" i="1" s="1"/>
  <c r="AS2612" i="1"/>
  <c r="AS2611" i="1" s="1"/>
  <c r="AS2610" i="1" s="1"/>
  <c r="AS2609" i="1" s="1"/>
  <c r="AR2612" i="1"/>
  <c r="AR2611" i="1" s="1"/>
  <c r="AR2610" i="1" s="1"/>
  <c r="AR2609" i="1" s="1"/>
  <c r="AQ2612" i="1"/>
  <c r="AQ2611" i="1" s="1"/>
  <c r="AQ2610" i="1" s="1"/>
  <c r="AQ2609" i="1" s="1"/>
  <c r="AP2612" i="1"/>
  <c r="AP2611" i="1" s="1"/>
  <c r="AP2610" i="1" s="1"/>
  <c r="AP2609" i="1" s="1"/>
  <c r="AO2612" i="1"/>
  <c r="AO2611" i="1" s="1"/>
  <c r="AO2610" i="1" s="1"/>
  <c r="AO2609" i="1" s="1"/>
  <c r="AN2612" i="1"/>
  <c r="AN2611" i="1" s="1"/>
  <c r="AN2610" i="1" s="1"/>
  <c r="AN2609" i="1" s="1"/>
  <c r="AM2612" i="1"/>
  <c r="AM2611" i="1" s="1"/>
  <c r="AM2610" i="1" s="1"/>
  <c r="AM2609" i="1" s="1"/>
  <c r="AL2612" i="1"/>
  <c r="AL2611" i="1" s="1"/>
  <c r="AL2610" i="1" s="1"/>
  <c r="AL2609" i="1" s="1"/>
  <c r="AK2612" i="1"/>
  <c r="AK2611" i="1" s="1"/>
  <c r="AK2610" i="1" s="1"/>
  <c r="AK2609" i="1" s="1"/>
  <c r="AJ2612" i="1"/>
  <c r="AJ2611" i="1" s="1"/>
  <c r="AJ2610" i="1" s="1"/>
  <c r="AJ2609" i="1" s="1"/>
  <c r="AI2612" i="1"/>
  <c r="AI2611" i="1" s="1"/>
  <c r="AI2610" i="1" s="1"/>
  <c r="AI2609" i="1" s="1"/>
  <c r="AH2612" i="1"/>
  <c r="AH2611" i="1" s="1"/>
  <c r="AH2610" i="1" s="1"/>
  <c r="AH2609" i="1" s="1"/>
  <c r="AD2612" i="1"/>
  <c r="AD2611" i="1" s="1"/>
  <c r="AD2610" i="1" s="1"/>
  <c r="AD2609" i="1" s="1"/>
  <c r="AC2612" i="1"/>
  <c r="AC2611" i="1" s="1"/>
  <c r="AC2610" i="1" s="1"/>
  <c r="AC2609" i="1" s="1"/>
  <c r="AB2612" i="1"/>
  <c r="AB2611" i="1" s="1"/>
  <c r="AB2610" i="1" s="1"/>
  <c r="AB2609" i="1" s="1"/>
  <c r="X2612" i="1"/>
  <c r="X2611" i="1" s="1"/>
  <c r="X2610" i="1" s="1"/>
  <c r="X2609" i="1" s="1"/>
  <c r="W2612" i="1"/>
  <c r="W2611" i="1" s="1"/>
  <c r="W2610" i="1" s="1"/>
  <c r="W2609" i="1" s="1"/>
  <c r="V2612" i="1"/>
  <c r="V2611" i="1" s="1"/>
  <c r="V2610" i="1" s="1"/>
  <c r="V2609" i="1" s="1"/>
  <c r="U2612" i="1"/>
  <c r="U2611" i="1" s="1"/>
  <c r="U2610" i="1" s="1"/>
  <c r="U2609" i="1" s="1"/>
  <c r="T2612" i="1"/>
  <c r="T2611" i="1" s="1"/>
  <c r="T2610" i="1" s="1"/>
  <c r="T2609" i="1" s="1"/>
  <c r="S2612" i="1"/>
  <c r="S2611" i="1" s="1"/>
  <c r="S2610" i="1" s="1"/>
  <c r="S2609" i="1" s="1"/>
  <c r="R2612" i="1"/>
  <c r="R2611" i="1" s="1"/>
  <c r="R2610" i="1" s="1"/>
  <c r="R2609" i="1" s="1"/>
  <c r="Q2612" i="1"/>
  <c r="Q2611" i="1" s="1"/>
  <c r="Q2610" i="1" s="1"/>
  <c r="Q2609" i="1" s="1"/>
  <c r="P2612" i="1"/>
  <c r="P2611" i="1" s="1"/>
  <c r="P2610" i="1" s="1"/>
  <c r="P2609" i="1" s="1"/>
  <c r="L2612" i="1"/>
  <c r="L2611" i="1" s="1"/>
  <c r="L2610" i="1" s="1"/>
  <c r="L2609" i="1" s="1"/>
  <c r="K2612" i="1"/>
  <c r="K2611" i="1" s="1"/>
  <c r="K2610" i="1" s="1"/>
  <c r="K2609" i="1" s="1"/>
  <c r="J2612" i="1"/>
  <c r="J2611" i="1" s="1"/>
  <c r="J2610" i="1" s="1"/>
  <c r="J2609" i="1" s="1"/>
  <c r="I2612" i="1"/>
  <c r="H2612" i="1"/>
  <c r="G2612" i="1"/>
  <c r="O2606" i="1"/>
  <c r="AA2606" i="1" s="1"/>
  <c r="AG2606" i="1" s="1"/>
  <c r="AY2606" i="1" s="1"/>
  <c r="BC2606" i="1" s="1"/>
  <c r="BQ2606" i="1" s="1"/>
  <c r="BW2606" i="1" s="1"/>
  <c r="CM2606" i="1" s="1"/>
  <c r="CO2606" i="1" s="1"/>
  <c r="N2606" i="1"/>
  <c r="Z2606" i="1" s="1"/>
  <c r="AF2606" i="1" s="1"/>
  <c r="AX2606" i="1" s="1"/>
  <c r="BB2606" i="1" s="1"/>
  <c r="BP2606" i="1" s="1"/>
  <c r="BV2606" i="1" s="1"/>
  <c r="CJ2606" i="1" s="1"/>
  <c r="CL2606" i="1" s="1"/>
  <c r="M2606" i="1"/>
  <c r="Y2606" i="1" s="1"/>
  <c r="AE2606" i="1" s="1"/>
  <c r="AW2606" i="1" s="1"/>
  <c r="BA2606" i="1" s="1"/>
  <c r="BO2606" i="1" s="1"/>
  <c r="BU2606" i="1" s="1"/>
  <c r="CG2606" i="1" s="1"/>
  <c r="CI2606" i="1" s="1"/>
  <c r="O2605" i="1"/>
  <c r="AA2605" i="1" s="1"/>
  <c r="AG2605" i="1" s="1"/>
  <c r="AY2605" i="1" s="1"/>
  <c r="BC2605" i="1" s="1"/>
  <c r="BQ2605" i="1" s="1"/>
  <c r="BW2605" i="1" s="1"/>
  <c r="CM2605" i="1" s="1"/>
  <c r="CO2605" i="1" s="1"/>
  <c r="N2605" i="1"/>
  <c r="Z2605" i="1" s="1"/>
  <c r="AF2605" i="1" s="1"/>
  <c r="AX2605" i="1" s="1"/>
  <c r="BB2605" i="1" s="1"/>
  <c r="BP2605" i="1" s="1"/>
  <c r="BV2605" i="1" s="1"/>
  <c r="CJ2605" i="1" s="1"/>
  <c r="CL2605" i="1" s="1"/>
  <c r="M2605" i="1"/>
  <c r="Y2605" i="1" s="1"/>
  <c r="AE2605" i="1" s="1"/>
  <c r="AW2605" i="1" s="1"/>
  <c r="BA2605" i="1" s="1"/>
  <c r="BO2605" i="1" s="1"/>
  <c r="BU2605" i="1" s="1"/>
  <c r="CG2605" i="1" s="1"/>
  <c r="CI2605" i="1" s="1"/>
  <c r="CP2604" i="1"/>
  <c r="CP2603" i="1" s="1"/>
  <c r="CP2602" i="1" s="1"/>
  <c r="CP2601" i="1" s="1"/>
  <c r="CF2604" i="1"/>
  <c r="CF2603" i="1" s="1"/>
  <c r="CF2602" i="1" s="1"/>
  <c r="CF2601" i="1" s="1"/>
  <c r="CE2604" i="1"/>
  <c r="CE2603" i="1" s="1"/>
  <c r="CE2602" i="1" s="1"/>
  <c r="CE2601" i="1" s="1"/>
  <c r="CD2604" i="1"/>
  <c r="CD2603" i="1" s="1"/>
  <c r="CD2602" i="1" s="1"/>
  <c r="CD2601" i="1" s="1"/>
  <c r="CC2604" i="1"/>
  <c r="CC2603" i="1" s="1"/>
  <c r="CC2602" i="1" s="1"/>
  <c r="CC2601" i="1" s="1"/>
  <c r="CB2604" i="1"/>
  <c r="CB2603" i="1" s="1"/>
  <c r="CB2602" i="1" s="1"/>
  <c r="CB2601" i="1" s="1"/>
  <c r="CA2604" i="1"/>
  <c r="BZ2604" i="1"/>
  <c r="BZ2603" i="1" s="1"/>
  <c r="BZ2602" i="1" s="1"/>
  <c r="BZ2601" i="1" s="1"/>
  <c r="BY2604" i="1"/>
  <c r="BY2603" i="1" s="1"/>
  <c r="BY2602" i="1" s="1"/>
  <c r="BY2601" i="1" s="1"/>
  <c r="BX2604" i="1"/>
  <c r="BX2603" i="1" s="1"/>
  <c r="BX2602" i="1" s="1"/>
  <c r="BX2601" i="1" s="1"/>
  <c r="BT2604" i="1"/>
  <c r="BT2603" i="1" s="1"/>
  <c r="BT2602" i="1" s="1"/>
  <c r="BT2601" i="1" s="1"/>
  <c r="BS2604" i="1"/>
  <c r="BS2603" i="1" s="1"/>
  <c r="BS2602" i="1" s="1"/>
  <c r="BS2601" i="1" s="1"/>
  <c r="BR2604" i="1"/>
  <c r="BR2603" i="1" s="1"/>
  <c r="BR2602" i="1" s="1"/>
  <c r="BR2601" i="1" s="1"/>
  <c r="BN2604" i="1"/>
  <c r="BN2603" i="1" s="1"/>
  <c r="BN2602" i="1" s="1"/>
  <c r="BN2601" i="1" s="1"/>
  <c r="BN2600" i="1" s="1"/>
  <c r="BM2604" i="1"/>
  <c r="BM2603" i="1" s="1"/>
  <c r="BM2602" i="1" s="1"/>
  <c r="BM2601" i="1" s="1"/>
  <c r="BL2604" i="1"/>
  <c r="BL2603" i="1" s="1"/>
  <c r="BL2602" i="1" s="1"/>
  <c r="BL2601" i="1" s="1"/>
  <c r="BK2604" i="1"/>
  <c r="BK2603" i="1" s="1"/>
  <c r="BK2602" i="1" s="1"/>
  <c r="BK2601" i="1" s="1"/>
  <c r="BJ2604" i="1"/>
  <c r="BJ2603" i="1" s="1"/>
  <c r="BJ2602" i="1" s="1"/>
  <c r="BJ2601" i="1" s="1"/>
  <c r="BI2604" i="1"/>
  <c r="BI2603" i="1" s="1"/>
  <c r="BI2602" i="1" s="1"/>
  <c r="BI2601" i="1" s="1"/>
  <c r="BH2604" i="1"/>
  <c r="BH2603" i="1" s="1"/>
  <c r="BH2602" i="1" s="1"/>
  <c r="BH2601" i="1" s="1"/>
  <c r="BG2604" i="1"/>
  <c r="BG2603" i="1" s="1"/>
  <c r="BG2602" i="1" s="1"/>
  <c r="BG2601" i="1" s="1"/>
  <c r="BF2604" i="1"/>
  <c r="BF2603" i="1" s="1"/>
  <c r="BF2602" i="1" s="1"/>
  <c r="BF2601" i="1" s="1"/>
  <c r="BE2604" i="1"/>
  <c r="BE2603" i="1" s="1"/>
  <c r="BE2602" i="1" s="1"/>
  <c r="BE2601" i="1" s="1"/>
  <c r="BD2604" i="1"/>
  <c r="BD2603" i="1" s="1"/>
  <c r="BD2602" i="1" s="1"/>
  <c r="BD2601" i="1" s="1"/>
  <c r="AZ2604" i="1"/>
  <c r="AZ2603" i="1" s="1"/>
  <c r="AZ2602" i="1" s="1"/>
  <c r="AZ2601" i="1" s="1"/>
  <c r="AV2604" i="1"/>
  <c r="AV2603" i="1" s="1"/>
  <c r="AV2602" i="1" s="1"/>
  <c r="AV2601" i="1" s="1"/>
  <c r="AU2604" i="1"/>
  <c r="AU2603" i="1" s="1"/>
  <c r="AU2602" i="1" s="1"/>
  <c r="AU2601" i="1" s="1"/>
  <c r="AT2604" i="1"/>
  <c r="AT2603" i="1" s="1"/>
  <c r="AT2602" i="1" s="1"/>
  <c r="AT2601" i="1" s="1"/>
  <c r="AS2604" i="1"/>
  <c r="AS2603" i="1" s="1"/>
  <c r="AS2602" i="1" s="1"/>
  <c r="AS2601" i="1" s="1"/>
  <c r="AR2604" i="1"/>
  <c r="AR2603" i="1" s="1"/>
  <c r="AR2602" i="1" s="1"/>
  <c r="AR2601" i="1" s="1"/>
  <c r="AQ2604" i="1"/>
  <c r="AQ2603" i="1" s="1"/>
  <c r="AQ2602" i="1" s="1"/>
  <c r="AQ2601" i="1" s="1"/>
  <c r="AP2604" i="1"/>
  <c r="AP2603" i="1" s="1"/>
  <c r="AP2602" i="1" s="1"/>
  <c r="AP2601" i="1" s="1"/>
  <c r="AO2604" i="1"/>
  <c r="AO2603" i="1" s="1"/>
  <c r="AO2602" i="1" s="1"/>
  <c r="AO2601" i="1" s="1"/>
  <c r="AN2604" i="1"/>
  <c r="AN2603" i="1" s="1"/>
  <c r="AN2602" i="1" s="1"/>
  <c r="AN2601" i="1" s="1"/>
  <c r="AM2604" i="1"/>
  <c r="AM2603" i="1" s="1"/>
  <c r="AM2602" i="1" s="1"/>
  <c r="AM2601" i="1" s="1"/>
  <c r="AL2604" i="1"/>
  <c r="AL2603" i="1" s="1"/>
  <c r="AL2602" i="1" s="1"/>
  <c r="AL2601" i="1" s="1"/>
  <c r="AK2604" i="1"/>
  <c r="AK2603" i="1" s="1"/>
  <c r="AK2602" i="1" s="1"/>
  <c r="AK2601" i="1" s="1"/>
  <c r="AJ2604" i="1"/>
  <c r="AJ2603" i="1" s="1"/>
  <c r="AJ2602" i="1" s="1"/>
  <c r="AJ2601" i="1" s="1"/>
  <c r="AI2604" i="1"/>
  <c r="AI2603" i="1" s="1"/>
  <c r="AI2602" i="1" s="1"/>
  <c r="AI2601" i="1" s="1"/>
  <c r="AH2604" i="1"/>
  <c r="AH2603" i="1" s="1"/>
  <c r="AH2602" i="1" s="1"/>
  <c r="AH2601" i="1" s="1"/>
  <c r="AD2604" i="1"/>
  <c r="AD2603" i="1" s="1"/>
  <c r="AD2602" i="1" s="1"/>
  <c r="AD2601" i="1" s="1"/>
  <c r="AC2604" i="1"/>
  <c r="AC2603" i="1" s="1"/>
  <c r="AC2602" i="1" s="1"/>
  <c r="AC2601" i="1" s="1"/>
  <c r="AC2600" i="1" s="1"/>
  <c r="AB2604" i="1"/>
  <c r="AB2603" i="1" s="1"/>
  <c r="AB2602" i="1" s="1"/>
  <c r="AB2601" i="1" s="1"/>
  <c r="X2604" i="1"/>
  <c r="X2603" i="1" s="1"/>
  <c r="X2602" i="1" s="1"/>
  <c r="X2601" i="1" s="1"/>
  <c r="W2604" i="1"/>
  <c r="W2603" i="1" s="1"/>
  <c r="W2602" i="1" s="1"/>
  <c r="W2601" i="1" s="1"/>
  <c r="V2604" i="1"/>
  <c r="V2603" i="1" s="1"/>
  <c r="V2602" i="1" s="1"/>
  <c r="V2601" i="1" s="1"/>
  <c r="U2604" i="1"/>
  <c r="U2603" i="1" s="1"/>
  <c r="U2602" i="1" s="1"/>
  <c r="U2601" i="1" s="1"/>
  <c r="T2604" i="1"/>
  <c r="T2603" i="1" s="1"/>
  <c r="T2602" i="1" s="1"/>
  <c r="T2601" i="1" s="1"/>
  <c r="S2604" i="1"/>
  <c r="S2603" i="1" s="1"/>
  <c r="S2602" i="1" s="1"/>
  <c r="S2601" i="1" s="1"/>
  <c r="R2604" i="1"/>
  <c r="R2603" i="1" s="1"/>
  <c r="R2602" i="1" s="1"/>
  <c r="R2601" i="1" s="1"/>
  <c r="Q2604" i="1"/>
  <c r="Q2603" i="1" s="1"/>
  <c r="Q2602" i="1" s="1"/>
  <c r="Q2601" i="1" s="1"/>
  <c r="P2604" i="1"/>
  <c r="P2603" i="1" s="1"/>
  <c r="P2602" i="1" s="1"/>
  <c r="P2601" i="1" s="1"/>
  <c r="L2604" i="1"/>
  <c r="L2603" i="1" s="1"/>
  <c r="L2602" i="1" s="1"/>
  <c r="L2601" i="1" s="1"/>
  <c r="K2604" i="1"/>
  <c r="K2603" i="1" s="1"/>
  <c r="K2602" i="1" s="1"/>
  <c r="K2601" i="1" s="1"/>
  <c r="J2604" i="1"/>
  <c r="J2603" i="1" s="1"/>
  <c r="J2602" i="1" s="1"/>
  <c r="J2601" i="1" s="1"/>
  <c r="I2604" i="1"/>
  <c r="H2604" i="1"/>
  <c r="G2604" i="1"/>
  <c r="CA2603" i="1"/>
  <c r="CA2602" i="1" s="1"/>
  <c r="CA2601" i="1" s="1"/>
  <c r="CA2600" i="1" s="1"/>
  <c r="O2599" i="1"/>
  <c r="AA2599" i="1" s="1"/>
  <c r="AG2599" i="1" s="1"/>
  <c r="AY2599" i="1" s="1"/>
  <c r="BC2599" i="1" s="1"/>
  <c r="BQ2599" i="1" s="1"/>
  <c r="BW2599" i="1" s="1"/>
  <c r="CM2599" i="1" s="1"/>
  <c r="CO2599" i="1" s="1"/>
  <c r="N2599" i="1"/>
  <c r="Z2599" i="1" s="1"/>
  <c r="AF2599" i="1" s="1"/>
  <c r="AX2599" i="1" s="1"/>
  <c r="BB2599" i="1" s="1"/>
  <c r="BP2599" i="1" s="1"/>
  <c r="BV2599" i="1" s="1"/>
  <c r="CJ2599" i="1" s="1"/>
  <c r="CL2599" i="1" s="1"/>
  <c r="M2599" i="1"/>
  <c r="Y2599" i="1" s="1"/>
  <c r="AE2599" i="1" s="1"/>
  <c r="AW2599" i="1" s="1"/>
  <c r="BA2599" i="1" s="1"/>
  <c r="BO2599" i="1" s="1"/>
  <c r="BU2599" i="1" s="1"/>
  <c r="CG2599" i="1" s="1"/>
  <c r="CI2599" i="1" s="1"/>
  <c r="CP2598" i="1"/>
  <c r="CF2598" i="1"/>
  <c r="CE2598" i="1"/>
  <c r="CD2598" i="1"/>
  <c r="CC2598" i="1"/>
  <c r="CB2598" i="1"/>
  <c r="CA2598" i="1"/>
  <c r="BZ2598" i="1"/>
  <c r="BY2598" i="1"/>
  <c r="BX2598" i="1"/>
  <c r="BT2598" i="1"/>
  <c r="BS2598" i="1"/>
  <c r="BR2598" i="1"/>
  <c r="BN2598" i="1"/>
  <c r="BM2598" i="1"/>
  <c r="BL2598" i="1"/>
  <c r="BK2598" i="1"/>
  <c r="BJ2598" i="1"/>
  <c r="BI2598" i="1"/>
  <c r="BH2598" i="1"/>
  <c r="BG2598" i="1"/>
  <c r="BF2598" i="1"/>
  <c r="BE2598" i="1"/>
  <c r="BD2598" i="1"/>
  <c r="AZ2598" i="1"/>
  <c r="AV2598" i="1"/>
  <c r="AU2598" i="1"/>
  <c r="AT2598" i="1"/>
  <c r="AS2598" i="1"/>
  <c r="AR2598" i="1"/>
  <c r="AQ2598" i="1"/>
  <c r="AP2598" i="1"/>
  <c r="AO2598" i="1"/>
  <c r="AN2598" i="1"/>
  <c r="AM2598" i="1"/>
  <c r="AL2598" i="1"/>
  <c r="AK2598" i="1"/>
  <c r="AJ2598" i="1"/>
  <c r="AI2598" i="1"/>
  <c r="AH2598" i="1"/>
  <c r="AD2598" i="1"/>
  <c r="AC2598" i="1"/>
  <c r="AB2598" i="1"/>
  <c r="X2598" i="1"/>
  <c r="W2598" i="1"/>
  <c r="V2598" i="1"/>
  <c r="U2598" i="1"/>
  <c r="T2598" i="1"/>
  <c r="S2598" i="1"/>
  <c r="R2598" i="1"/>
  <c r="Q2598" i="1"/>
  <c r="P2598" i="1"/>
  <c r="L2598" i="1"/>
  <c r="K2598" i="1"/>
  <c r="J2598" i="1"/>
  <c r="I2598" i="1"/>
  <c r="H2598" i="1"/>
  <c r="G2598" i="1"/>
  <c r="O2597" i="1"/>
  <c r="AA2597" i="1" s="1"/>
  <c r="AG2597" i="1" s="1"/>
  <c r="AY2597" i="1" s="1"/>
  <c r="BC2597" i="1" s="1"/>
  <c r="BQ2597" i="1" s="1"/>
  <c r="BW2597" i="1" s="1"/>
  <c r="CM2597" i="1" s="1"/>
  <c r="CO2597" i="1" s="1"/>
  <c r="N2597" i="1"/>
  <c r="Z2597" i="1" s="1"/>
  <c r="AF2597" i="1" s="1"/>
  <c r="AX2597" i="1" s="1"/>
  <c r="BB2597" i="1" s="1"/>
  <c r="BP2597" i="1" s="1"/>
  <c r="BV2597" i="1" s="1"/>
  <c r="CJ2597" i="1" s="1"/>
  <c r="CL2597" i="1" s="1"/>
  <c r="M2597" i="1"/>
  <c r="Y2597" i="1" s="1"/>
  <c r="AE2597" i="1" s="1"/>
  <c r="AW2597" i="1" s="1"/>
  <c r="BA2597" i="1" s="1"/>
  <c r="BO2597" i="1" s="1"/>
  <c r="BU2597" i="1" s="1"/>
  <c r="CG2597" i="1" s="1"/>
  <c r="CI2597" i="1" s="1"/>
  <c r="CP2596" i="1"/>
  <c r="CF2596" i="1"/>
  <c r="CE2596" i="1"/>
  <c r="CD2596" i="1"/>
  <c r="CC2596" i="1"/>
  <c r="CB2596" i="1"/>
  <c r="CA2596" i="1"/>
  <c r="BZ2596" i="1"/>
  <c r="BY2596" i="1"/>
  <c r="BX2596" i="1"/>
  <c r="BT2596" i="1"/>
  <c r="BS2596" i="1"/>
  <c r="BR2596" i="1"/>
  <c r="BN2596" i="1"/>
  <c r="BM2596" i="1"/>
  <c r="BL2596" i="1"/>
  <c r="BK2596" i="1"/>
  <c r="BJ2596" i="1"/>
  <c r="BI2596" i="1"/>
  <c r="BH2596" i="1"/>
  <c r="BG2596" i="1"/>
  <c r="BF2596" i="1"/>
  <c r="BE2596" i="1"/>
  <c r="BD2596" i="1"/>
  <c r="AZ2596" i="1"/>
  <c r="AV2596" i="1"/>
  <c r="AU2596" i="1"/>
  <c r="AT2596" i="1"/>
  <c r="AS2596" i="1"/>
  <c r="AR2596" i="1"/>
  <c r="AQ2596" i="1"/>
  <c r="AP2596" i="1"/>
  <c r="AO2596" i="1"/>
  <c r="AN2596" i="1"/>
  <c r="AM2596" i="1"/>
  <c r="AL2596" i="1"/>
  <c r="AK2596" i="1"/>
  <c r="AJ2596" i="1"/>
  <c r="AI2596" i="1"/>
  <c r="AH2596" i="1"/>
  <c r="AD2596" i="1"/>
  <c r="AC2596" i="1"/>
  <c r="AB2596" i="1"/>
  <c r="X2596" i="1"/>
  <c r="W2596" i="1"/>
  <c r="V2596" i="1"/>
  <c r="U2596" i="1"/>
  <c r="T2596" i="1"/>
  <c r="S2596" i="1"/>
  <c r="R2596" i="1"/>
  <c r="Q2596" i="1"/>
  <c r="P2596" i="1"/>
  <c r="L2596" i="1"/>
  <c r="K2596" i="1"/>
  <c r="J2596" i="1"/>
  <c r="I2596" i="1"/>
  <c r="H2596" i="1"/>
  <c r="G2596" i="1"/>
  <c r="O2594" i="1"/>
  <c r="AA2594" i="1" s="1"/>
  <c r="AG2594" i="1" s="1"/>
  <c r="AY2594" i="1" s="1"/>
  <c r="BC2594" i="1" s="1"/>
  <c r="BQ2594" i="1" s="1"/>
  <c r="BW2594" i="1" s="1"/>
  <c r="CM2594" i="1" s="1"/>
  <c r="CO2594" i="1" s="1"/>
  <c r="N2594" i="1"/>
  <c r="Z2594" i="1" s="1"/>
  <c r="AF2594" i="1" s="1"/>
  <c r="AX2594" i="1" s="1"/>
  <c r="BB2594" i="1" s="1"/>
  <c r="BP2594" i="1" s="1"/>
  <c r="BV2594" i="1" s="1"/>
  <c r="CJ2594" i="1" s="1"/>
  <c r="CL2594" i="1" s="1"/>
  <c r="M2594" i="1"/>
  <c r="Y2594" i="1" s="1"/>
  <c r="AE2594" i="1" s="1"/>
  <c r="AW2594" i="1" s="1"/>
  <c r="BA2594" i="1" s="1"/>
  <c r="BO2594" i="1" s="1"/>
  <c r="BU2594" i="1" s="1"/>
  <c r="CG2594" i="1" s="1"/>
  <c r="CI2594" i="1" s="1"/>
  <c r="CP2593" i="1"/>
  <c r="CF2593" i="1"/>
  <c r="CE2593" i="1"/>
  <c r="CD2593" i="1"/>
  <c r="CC2593" i="1"/>
  <c r="CB2593" i="1"/>
  <c r="CA2593" i="1"/>
  <c r="BZ2593" i="1"/>
  <c r="BY2593" i="1"/>
  <c r="BX2593" i="1"/>
  <c r="BT2593" i="1"/>
  <c r="BS2593" i="1"/>
  <c r="BR2593" i="1"/>
  <c r="BN2593" i="1"/>
  <c r="BM2593" i="1"/>
  <c r="BL2593" i="1"/>
  <c r="BK2593" i="1"/>
  <c r="BJ2593" i="1"/>
  <c r="BI2593" i="1"/>
  <c r="BH2593" i="1"/>
  <c r="BG2593" i="1"/>
  <c r="BF2593" i="1"/>
  <c r="BE2593" i="1"/>
  <c r="BD2593" i="1"/>
  <c r="AZ2593" i="1"/>
  <c r="AV2593" i="1"/>
  <c r="AU2593" i="1"/>
  <c r="AT2593" i="1"/>
  <c r="AS2593" i="1"/>
  <c r="AR2593" i="1"/>
  <c r="AQ2593" i="1"/>
  <c r="AP2593" i="1"/>
  <c r="AO2593" i="1"/>
  <c r="AN2593" i="1"/>
  <c r="AM2593" i="1"/>
  <c r="AL2593" i="1"/>
  <c r="AK2593" i="1"/>
  <c r="AJ2593" i="1"/>
  <c r="AI2593" i="1"/>
  <c r="AH2593" i="1"/>
  <c r="AD2593" i="1"/>
  <c r="AC2593" i="1"/>
  <c r="AB2593" i="1"/>
  <c r="X2593" i="1"/>
  <c r="W2593" i="1"/>
  <c r="V2593" i="1"/>
  <c r="U2593" i="1"/>
  <c r="T2593" i="1"/>
  <c r="S2593" i="1"/>
  <c r="R2593" i="1"/>
  <c r="Q2593" i="1"/>
  <c r="P2593" i="1"/>
  <c r="L2593" i="1"/>
  <c r="K2593" i="1"/>
  <c r="J2593" i="1"/>
  <c r="I2593" i="1"/>
  <c r="H2593" i="1"/>
  <c r="G2593" i="1"/>
  <c r="O2592" i="1"/>
  <c r="AA2592" i="1" s="1"/>
  <c r="AG2592" i="1" s="1"/>
  <c r="AY2592" i="1" s="1"/>
  <c r="BC2592" i="1" s="1"/>
  <c r="BQ2592" i="1" s="1"/>
  <c r="BW2592" i="1" s="1"/>
  <c r="CM2592" i="1" s="1"/>
  <c r="CO2592" i="1" s="1"/>
  <c r="N2592" i="1"/>
  <c r="Z2592" i="1" s="1"/>
  <c r="AF2592" i="1" s="1"/>
  <c r="AX2592" i="1" s="1"/>
  <c r="BB2592" i="1" s="1"/>
  <c r="BP2592" i="1" s="1"/>
  <c r="BV2592" i="1" s="1"/>
  <c r="CJ2592" i="1" s="1"/>
  <c r="CL2592" i="1" s="1"/>
  <c r="M2592" i="1"/>
  <c r="Y2592" i="1" s="1"/>
  <c r="AE2592" i="1" s="1"/>
  <c r="AW2592" i="1" s="1"/>
  <c r="BA2592" i="1" s="1"/>
  <c r="BO2592" i="1" s="1"/>
  <c r="BU2592" i="1" s="1"/>
  <c r="CG2592" i="1" s="1"/>
  <c r="CI2592" i="1" s="1"/>
  <c r="CP2591" i="1"/>
  <c r="CF2591" i="1"/>
  <c r="CE2591" i="1"/>
  <c r="CD2591" i="1"/>
  <c r="CC2591" i="1"/>
  <c r="CB2591" i="1"/>
  <c r="CA2591" i="1"/>
  <c r="BZ2591" i="1"/>
  <c r="BY2591" i="1"/>
  <c r="BX2591" i="1"/>
  <c r="BT2591" i="1"/>
  <c r="BS2591" i="1"/>
  <c r="BR2591" i="1"/>
  <c r="BN2591" i="1"/>
  <c r="BM2591" i="1"/>
  <c r="BL2591" i="1"/>
  <c r="BK2591" i="1"/>
  <c r="BJ2591" i="1"/>
  <c r="BI2591" i="1"/>
  <c r="BH2591" i="1"/>
  <c r="BG2591" i="1"/>
  <c r="BF2591" i="1"/>
  <c r="BE2591" i="1"/>
  <c r="BD2591" i="1"/>
  <c r="AZ2591" i="1"/>
  <c r="AV2591" i="1"/>
  <c r="AU2591" i="1"/>
  <c r="AT2591" i="1"/>
  <c r="AS2591" i="1"/>
  <c r="AR2591" i="1"/>
  <c r="AQ2591" i="1"/>
  <c r="AP2591" i="1"/>
  <c r="AO2591" i="1"/>
  <c r="AN2591" i="1"/>
  <c r="AM2591" i="1"/>
  <c r="AL2591" i="1"/>
  <c r="AK2591" i="1"/>
  <c r="AJ2591" i="1"/>
  <c r="AI2591" i="1"/>
  <c r="AH2591" i="1"/>
  <c r="AD2591" i="1"/>
  <c r="AC2591" i="1"/>
  <c r="AB2591" i="1"/>
  <c r="X2591" i="1"/>
  <c r="W2591" i="1"/>
  <c r="V2591" i="1"/>
  <c r="U2591" i="1"/>
  <c r="T2591" i="1"/>
  <c r="S2591" i="1"/>
  <c r="R2591" i="1"/>
  <c r="Q2591" i="1"/>
  <c r="P2591" i="1"/>
  <c r="L2591" i="1"/>
  <c r="K2591" i="1"/>
  <c r="J2591" i="1"/>
  <c r="I2591" i="1"/>
  <c r="H2591" i="1"/>
  <c r="G2591" i="1"/>
  <c r="O2590" i="1"/>
  <c r="AA2590" i="1" s="1"/>
  <c r="AG2590" i="1" s="1"/>
  <c r="AY2590" i="1" s="1"/>
  <c r="BC2590" i="1" s="1"/>
  <c r="BQ2590" i="1" s="1"/>
  <c r="BW2590" i="1" s="1"/>
  <c r="CM2590" i="1" s="1"/>
  <c r="CO2590" i="1" s="1"/>
  <c r="N2590" i="1"/>
  <c r="Z2590" i="1" s="1"/>
  <c r="AF2590" i="1" s="1"/>
  <c r="AX2590" i="1" s="1"/>
  <c r="BB2590" i="1" s="1"/>
  <c r="BP2590" i="1" s="1"/>
  <c r="BV2590" i="1" s="1"/>
  <c r="CJ2590" i="1" s="1"/>
  <c r="CL2590" i="1" s="1"/>
  <c r="M2590" i="1"/>
  <c r="Y2590" i="1" s="1"/>
  <c r="AE2590" i="1" s="1"/>
  <c r="AW2590" i="1" s="1"/>
  <c r="BA2590" i="1" s="1"/>
  <c r="BO2590" i="1" s="1"/>
  <c r="BU2590" i="1" s="1"/>
  <c r="CG2590" i="1" s="1"/>
  <c r="CI2590" i="1" s="1"/>
  <c r="CP2589" i="1"/>
  <c r="CF2589" i="1"/>
  <c r="CE2589" i="1"/>
  <c r="CD2589" i="1"/>
  <c r="CC2589" i="1"/>
  <c r="CB2589" i="1"/>
  <c r="CA2589" i="1"/>
  <c r="BZ2589" i="1"/>
  <c r="BY2589" i="1"/>
  <c r="BX2589" i="1"/>
  <c r="BT2589" i="1"/>
  <c r="BS2589" i="1"/>
  <c r="BR2589" i="1"/>
  <c r="BN2589" i="1"/>
  <c r="BM2589" i="1"/>
  <c r="BL2589" i="1"/>
  <c r="BK2589" i="1"/>
  <c r="BJ2589" i="1"/>
  <c r="BI2589" i="1"/>
  <c r="BH2589" i="1"/>
  <c r="BG2589" i="1"/>
  <c r="BF2589" i="1"/>
  <c r="BE2589" i="1"/>
  <c r="BD2589" i="1"/>
  <c r="AZ2589" i="1"/>
  <c r="AV2589" i="1"/>
  <c r="AU2589" i="1"/>
  <c r="AT2589" i="1"/>
  <c r="AS2589" i="1"/>
  <c r="AR2589" i="1"/>
  <c r="AQ2589" i="1"/>
  <c r="AP2589" i="1"/>
  <c r="AO2589" i="1"/>
  <c r="AN2589" i="1"/>
  <c r="AM2589" i="1"/>
  <c r="AL2589" i="1"/>
  <c r="AK2589" i="1"/>
  <c r="AJ2589" i="1"/>
  <c r="AI2589" i="1"/>
  <c r="AH2589" i="1"/>
  <c r="AD2589" i="1"/>
  <c r="AC2589" i="1"/>
  <c r="AB2589" i="1"/>
  <c r="X2589" i="1"/>
  <c r="W2589" i="1"/>
  <c r="V2589" i="1"/>
  <c r="U2589" i="1"/>
  <c r="T2589" i="1"/>
  <c r="S2589" i="1"/>
  <c r="R2589" i="1"/>
  <c r="Q2589" i="1"/>
  <c r="P2589" i="1"/>
  <c r="L2589" i="1"/>
  <c r="K2589" i="1"/>
  <c r="J2589" i="1"/>
  <c r="I2589" i="1"/>
  <c r="H2589" i="1"/>
  <c r="G2589" i="1"/>
  <c r="O2588" i="1"/>
  <c r="AA2588" i="1" s="1"/>
  <c r="AG2588" i="1" s="1"/>
  <c r="AY2588" i="1" s="1"/>
  <c r="BC2588" i="1" s="1"/>
  <c r="BQ2588" i="1" s="1"/>
  <c r="BW2588" i="1" s="1"/>
  <c r="CM2588" i="1" s="1"/>
  <c r="CO2588" i="1" s="1"/>
  <c r="N2588" i="1"/>
  <c r="Z2588" i="1" s="1"/>
  <c r="AF2588" i="1" s="1"/>
  <c r="AX2588" i="1" s="1"/>
  <c r="BB2588" i="1" s="1"/>
  <c r="BP2588" i="1" s="1"/>
  <c r="BV2588" i="1" s="1"/>
  <c r="CJ2588" i="1" s="1"/>
  <c r="CL2588" i="1" s="1"/>
  <c r="M2588" i="1"/>
  <c r="Y2588" i="1" s="1"/>
  <c r="AE2588" i="1" s="1"/>
  <c r="AW2588" i="1" s="1"/>
  <c r="BA2588" i="1" s="1"/>
  <c r="BO2588" i="1" s="1"/>
  <c r="BU2588" i="1" s="1"/>
  <c r="CG2588" i="1" s="1"/>
  <c r="CI2588" i="1" s="1"/>
  <c r="CP2587" i="1"/>
  <c r="CF2587" i="1"/>
  <c r="CE2587" i="1"/>
  <c r="CD2587" i="1"/>
  <c r="CC2587" i="1"/>
  <c r="CB2587" i="1"/>
  <c r="CA2587" i="1"/>
  <c r="BZ2587" i="1"/>
  <c r="BY2587" i="1"/>
  <c r="BX2587" i="1"/>
  <c r="BT2587" i="1"/>
  <c r="BS2587" i="1"/>
  <c r="BR2587" i="1"/>
  <c r="BN2587" i="1"/>
  <c r="BM2587" i="1"/>
  <c r="BL2587" i="1"/>
  <c r="BK2587" i="1"/>
  <c r="BJ2587" i="1"/>
  <c r="BI2587" i="1"/>
  <c r="BH2587" i="1"/>
  <c r="BG2587" i="1"/>
  <c r="BF2587" i="1"/>
  <c r="BE2587" i="1"/>
  <c r="BD2587" i="1"/>
  <c r="AZ2587" i="1"/>
  <c r="AV2587" i="1"/>
  <c r="AU2587" i="1"/>
  <c r="AT2587" i="1"/>
  <c r="AS2587" i="1"/>
  <c r="AR2587" i="1"/>
  <c r="AQ2587" i="1"/>
  <c r="AP2587" i="1"/>
  <c r="AO2587" i="1"/>
  <c r="AN2587" i="1"/>
  <c r="AM2587" i="1"/>
  <c r="AL2587" i="1"/>
  <c r="AK2587" i="1"/>
  <c r="AJ2587" i="1"/>
  <c r="AI2587" i="1"/>
  <c r="AH2587" i="1"/>
  <c r="AD2587" i="1"/>
  <c r="AC2587" i="1"/>
  <c r="AB2587" i="1"/>
  <c r="X2587" i="1"/>
  <c r="W2587" i="1"/>
  <c r="V2587" i="1"/>
  <c r="U2587" i="1"/>
  <c r="T2587" i="1"/>
  <c r="S2587" i="1"/>
  <c r="R2587" i="1"/>
  <c r="Q2587" i="1"/>
  <c r="P2587" i="1"/>
  <c r="L2587" i="1"/>
  <c r="K2587" i="1"/>
  <c r="J2587" i="1"/>
  <c r="I2587" i="1"/>
  <c r="H2587" i="1"/>
  <c r="G2587" i="1"/>
  <c r="O2586" i="1"/>
  <c r="AA2586" i="1" s="1"/>
  <c r="AG2586" i="1" s="1"/>
  <c r="AY2586" i="1" s="1"/>
  <c r="BC2586" i="1" s="1"/>
  <c r="BQ2586" i="1" s="1"/>
  <c r="BW2586" i="1" s="1"/>
  <c r="CM2586" i="1" s="1"/>
  <c r="CO2586" i="1" s="1"/>
  <c r="N2586" i="1"/>
  <c r="Z2586" i="1" s="1"/>
  <c r="AF2586" i="1" s="1"/>
  <c r="AX2586" i="1" s="1"/>
  <c r="BB2586" i="1" s="1"/>
  <c r="BP2586" i="1" s="1"/>
  <c r="BV2586" i="1" s="1"/>
  <c r="CJ2586" i="1" s="1"/>
  <c r="CL2586" i="1" s="1"/>
  <c r="M2586" i="1"/>
  <c r="Y2586" i="1" s="1"/>
  <c r="AE2586" i="1" s="1"/>
  <c r="AW2586" i="1" s="1"/>
  <c r="BA2586" i="1" s="1"/>
  <c r="BO2586" i="1" s="1"/>
  <c r="BU2586" i="1" s="1"/>
  <c r="CG2586" i="1" s="1"/>
  <c r="CI2586" i="1" s="1"/>
  <c r="CP2585" i="1"/>
  <c r="CF2585" i="1"/>
  <c r="CE2585" i="1"/>
  <c r="CD2585" i="1"/>
  <c r="CC2585" i="1"/>
  <c r="CB2585" i="1"/>
  <c r="CA2585" i="1"/>
  <c r="BZ2585" i="1"/>
  <c r="BY2585" i="1"/>
  <c r="BX2585" i="1"/>
  <c r="BT2585" i="1"/>
  <c r="BS2585" i="1"/>
  <c r="BR2585" i="1"/>
  <c r="BN2585" i="1"/>
  <c r="BM2585" i="1"/>
  <c r="BL2585" i="1"/>
  <c r="BK2585" i="1"/>
  <c r="BJ2585" i="1"/>
  <c r="BI2585" i="1"/>
  <c r="BH2585" i="1"/>
  <c r="BG2585" i="1"/>
  <c r="BF2585" i="1"/>
  <c r="BE2585" i="1"/>
  <c r="BD2585" i="1"/>
  <c r="AZ2585" i="1"/>
  <c r="AV2585" i="1"/>
  <c r="AU2585" i="1"/>
  <c r="AT2585" i="1"/>
  <c r="AS2585" i="1"/>
  <c r="AR2585" i="1"/>
  <c r="AQ2585" i="1"/>
  <c r="AP2585" i="1"/>
  <c r="AO2585" i="1"/>
  <c r="AN2585" i="1"/>
  <c r="AM2585" i="1"/>
  <c r="AL2585" i="1"/>
  <c r="AK2585" i="1"/>
  <c r="AJ2585" i="1"/>
  <c r="AI2585" i="1"/>
  <c r="AH2585" i="1"/>
  <c r="AD2585" i="1"/>
  <c r="AC2585" i="1"/>
  <c r="AB2585" i="1"/>
  <c r="X2585" i="1"/>
  <c r="W2585" i="1"/>
  <c r="V2585" i="1"/>
  <c r="U2585" i="1"/>
  <c r="T2585" i="1"/>
  <c r="S2585" i="1"/>
  <c r="R2585" i="1"/>
  <c r="Q2585" i="1"/>
  <c r="P2585" i="1"/>
  <c r="L2585" i="1"/>
  <c r="K2585" i="1"/>
  <c r="J2585" i="1"/>
  <c r="I2585" i="1"/>
  <c r="H2585" i="1"/>
  <c r="G2585" i="1"/>
  <c r="O2583" i="1"/>
  <c r="AA2583" i="1" s="1"/>
  <c r="AG2583" i="1" s="1"/>
  <c r="AY2583" i="1" s="1"/>
  <c r="BC2583" i="1" s="1"/>
  <c r="BQ2583" i="1" s="1"/>
  <c r="BW2583" i="1" s="1"/>
  <c r="CM2583" i="1" s="1"/>
  <c r="N2583" i="1"/>
  <c r="Z2583" i="1" s="1"/>
  <c r="AF2583" i="1" s="1"/>
  <c r="AX2583" i="1" s="1"/>
  <c r="BB2583" i="1" s="1"/>
  <c r="BP2583" i="1" s="1"/>
  <c r="BV2583" i="1" s="1"/>
  <c r="CJ2583" i="1" s="1"/>
  <c r="M2583" i="1"/>
  <c r="Y2583" i="1" s="1"/>
  <c r="AE2583" i="1" s="1"/>
  <c r="AW2583" i="1" s="1"/>
  <c r="BA2583" i="1" s="1"/>
  <c r="BO2583" i="1" s="1"/>
  <c r="BU2583" i="1" s="1"/>
  <c r="CG2583" i="1" s="1"/>
  <c r="CP2582" i="1"/>
  <c r="CF2582" i="1"/>
  <c r="CE2582" i="1"/>
  <c r="CD2582" i="1"/>
  <c r="CC2582" i="1"/>
  <c r="CB2582" i="1"/>
  <c r="CA2582" i="1"/>
  <c r="BZ2582" i="1"/>
  <c r="BY2582" i="1"/>
  <c r="BX2582" i="1"/>
  <c r="BT2582" i="1"/>
  <c r="BS2582" i="1"/>
  <c r="BR2582" i="1"/>
  <c r="BN2582" i="1"/>
  <c r="BM2582" i="1"/>
  <c r="BL2582" i="1"/>
  <c r="BK2582" i="1"/>
  <c r="BJ2582" i="1"/>
  <c r="BI2582" i="1"/>
  <c r="BH2582" i="1"/>
  <c r="BG2582" i="1"/>
  <c r="BF2582" i="1"/>
  <c r="BE2582" i="1"/>
  <c r="BD2582" i="1"/>
  <c r="AZ2582" i="1"/>
  <c r="AV2582" i="1"/>
  <c r="AU2582" i="1"/>
  <c r="AT2582" i="1"/>
  <c r="AS2582" i="1"/>
  <c r="AR2582" i="1"/>
  <c r="AQ2582" i="1"/>
  <c r="AP2582" i="1"/>
  <c r="AO2582" i="1"/>
  <c r="AN2582" i="1"/>
  <c r="AM2582" i="1"/>
  <c r="AL2582" i="1"/>
  <c r="AK2582" i="1"/>
  <c r="AJ2582" i="1"/>
  <c r="AI2582" i="1"/>
  <c r="AH2582" i="1"/>
  <c r="AD2582" i="1"/>
  <c r="AC2582" i="1"/>
  <c r="AB2582" i="1"/>
  <c r="X2582" i="1"/>
  <c r="W2582" i="1"/>
  <c r="V2582" i="1"/>
  <c r="U2582" i="1"/>
  <c r="T2582" i="1"/>
  <c r="S2582" i="1"/>
  <c r="R2582" i="1"/>
  <c r="Q2582" i="1"/>
  <c r="P2582" i="1"/>
  <c r="L2582" i="1"/>
  <c r="K2582" i="1"/>
  <c r="J2582" i="1"/>
  <c r="I2582" i="1"/>
  <c r="H2582" i="1"/>
  <c r="G2582" i="1"/>
  <c r="AA2581" i="1"/>
  <c r="AG2581" i="1" s="1"/>
  <c r="AY2581" i="1" s="1"/>
  <c r="BC2581" i="1" s="1"/>
  <c r="BQ2581" i="1" s="1"/>
  <c r="BW2581" i="1" s="1"/>
  <c r="CM2581" i="1" s="1"/>
  <c r="CO2581" i="1" s="1"/>
  <c r="Z2581" i="1"/>
  <c r="AF2581" i="1" s="1"/>
  <c r="AX2581" i="1" s="1"/>
  <c r="BB2581" i="1" s="1"/>
  <c r="BP2581" i="1" s="1"/>
  <c r="BV2581" i="1" s="1"/>
  <c r="CJ2581" i="1" s="1"/>
  <c r="CL2581" i="1" s="1"/>
  <c r="Y2581" i="1"/>
  <c r="AE2581" i="1" s="1"/>
  <c r="AW2581" i="1" s="1"/>
  <c r="BA2581" i="1" s="1"/>
  <c r="BO2581" i="1" s="1"/>
  <c r="BU2581" i="1" s="1"/>
  <c r="CG2581" i="1" s="1"/>
  <c r="CI2581" i="1" s="1"/>
  <c r="CP2580" i="1"/>
  <c r="CF2580" i="1"/>
  <c r="CE2580" i="1"/>
  <c r="CD2580" i="1"/>
  <c r="CC2580" i="1"/>
  <c r="CB2580" i="1"/>
  <c r="CA2580" i="1"/>
  <c r="BZ2580" i="1"/>
  <c r="BY2580" i="1"/>
  <c r="BX2580" i="1"/>
  <c r="BT2580" i="1"/>
  <c r="BS2580" i="1"/>
  <c r="BR2580" i="1"/>
  <c r="BN2580" i="1"/>
  <c r="BM2580" i="1"/>
  <c r="BL2580" i="1"/>
  <c r="BK2580" i="1"/>
  <c r="BJ2580" i="1"/>
  <c r="BI2580" i="1"/>
  <c r="BH2580" i="1"/>
  <c r="BG2580" i="1"/>
  <c r="BF2580" i="1"/>
  <c r="BE2580" i="1"/>
  <c r="BD2580" i="1"/>
  <c r="AZ2580" i="1"/>
  <c r="AV2580" i="1"/>
  <c r="AU2580" i="1"/>
  <c r="AT2580" i="1"/>
  <c r="AS2580" i="1"/>
  <c r="AR2580" i="1"/>
  <c r="AQ2580" i="1"/>
  <c r="AP2580" i="1"/>
  <c r="AO2580" i="1"/>
  <c r="AN2580" i="1"/>
  <c r="AM2580" i="1"/>
  <c r="AL2580" i="1"/>
  <c r="AK2580" i="1"/>
  <c r="AJ2580" i="1"/>
  <c r="AI2580" i="1"/>
  <c r="AH2580" i="1"/>
  <c r="AD2580" i="1"/>
  <c r="AC2580" i="1"/>
  <c r="AB2580" i="1"/>
  <c r="X2580" i="1"/>
  <c r="W2580" i="1"/>
  <c r="V2580" i="1"/>
  <c r="U2580" i="1"/>
  <c r="T2580" i="1"/>
  <c r="S2580" i="1"/>
  <c r="R2580" i="1"/>
  <c r="Q2580" i="1"/>
  <c r="P2580" i="1"/>
  <c r="O2579" i="1"/>
  <c r="AA2579" i="1" s="1"/>
  <c r="AG2579" i="1" s="1"/>
  <c r="AY2579" i="1" s="1"/>
  <c r="BC2579" i="1" s="1"/>
  <c r="BQ2579" i="1" s="1"/>
  <c r="BW2579" i="1" s="1"/>
  <c r="CM2579" i="1" s="1"/>
  <c r="CO2579" i="1" s="1"/>
  <c r="N2579" i="1"/>
  <c r="Z2579" i="1" s="1"/>
  <c r="AF2579" i="1" s="1"/>
  <c r="AX2579" i="1" s="1"/>
  <c r="BB2579" i="1" s="1"/>
  <c r="BP2579" i="1" s="1"/>
  <c r="BV2579" i="1" s="1"/>
  <c r="CJ2579" i="1" s="1"/>
  <c r="CL2579" i="1" s="1"/>
  <c r="M2579" i="1"/>
  <c r="Y2579" i="1" s="1"/>
  <c r="AE2579" i="1" s="1"/>
  <c r="AW2579" i="1" s="1"/>
  <c r="BA2579" i="1" s="1"/>
  <c r="BO2579" i="1" s="1"/>
  <c r="BU2579" i="1" s="1"/>
  <c r="CG2579" i="1" s="1"/>
  <c r="CI2579" i="1" s="1"/>
  <c r="CP2578" i="1"/>
  <c r="CF2578" i="1"/>
  <c r="CE2578" i="1"/>
  <c r="CD2578" i="1"/>
  <c r="CC2578" i="1"/>
  <c r="CB2578" i="1"/>
  <c r="CA2578" i="1"/>
  <c r="BZ2578" i="1"/>
  <c r="BY2578" i="1"/>
  <c r="BX2578" i="1"/>
  <c r="BT2578" i="1"/>
  <c r="BS2578" i="1"/>
  <c r="BR2578" i="1"/>
  <c r="BN2578" i="1"/>
  <c r="BM2578" i="1"/>
  <c r="BL2578" i="1"/>
  <c r="BK2578" i="1"/>
  <c r="BJ2578" i="1"/>
  <c r="BI2578" i="1"/>
  <c r="BH2578" i="1"/>
  <c r="BG2578" i="1"/>
  <c r="BF2578" i="1"/>
  <c r="BE2578" i="1"/>
  <c r="BD2578" i="1"/>
  <c r="AZ2578" i="1"/>
  <c r="AV2578" i="1"/>
  <c r="AU2578" i="1"/>
  <c r="AT2578" i="1"/>
  <c r="AS2578" i="1"/>
  <c r="AR2578" i="1"/>
  <c r="AQ2578" i="1"/>
  <c r="AP2578" i="1"/>
  <c r="AO2578" i="1"/>
  <c r="AN2578" i="1"/>
  <c r="AM2578" i="1"/>
  <c r="AL2578" i="1"/>
  <c r="AK2578" i="1"/>
  <c r="AJ2578" i="1"/>
  <c r="AI2578" i="1"/>
  <c r="AH2578" i="1"/>
  <c r="AD2578" i="1"/>
  <c r="AC2578" i="1"/>
  <c r="AB2578" i="1"/>
  <c r="X2578" i="1"/>
  <c r="W2578" i="1"/>
  <c r="V2578" i="1"/>
  <c r="U2578" i="1"/>
  <c r="T2578" i="1"/>
  <c r="S2578" i="1"/>
  <c r="R2578" i="1"/>
  <c r="Q2578" i="1"/>
  <c r="P2578" i="1"/>
  <c r="L2578" i="1"/>
  <c r="K2578" i="1"/>
  <c r="J2578" i="1"/>
  <c r="I2578" i="1"/>
  <c r="H2578" i="1"/>
  <c r="G2578" i="1"/>
  <c r="O2577" i="1"/>
  <c r="AA2577" i="1" s="1"/>
  <c r="AG2577" i="1" s="1"/>
  <c r="AY2577" i="1" s="1"/>
  <c r="BC2577" i="1" s="1"/>
  <c r="BQ2577" i="1" s="1"/>
  <c r="BW2577" i="1" s="1"/>
  <c r="CM2577" i="1" s="1"/>
  <c r="CO2577" i="1" s="1"/>
  <c r="N2577" i="1"/>
  <c r="Z2577" i="1" s="1"/>
  <c r="AF2577" i="1" s="1"/>
  <c r="AX2577" i="1" s="1"/>
  <c r="BB2577" i="1" s="1"/>
  <c r="BP2577" i="1" s="1"/>
  <c r="BV2577" i="1" s="1"/>
  <c r="CJ2577" i="1" s="1"/>
  <c r="CL2577" i="1" s="1"/>
  <c r="M2577" i="1"/>
  <c r="Y2577" i="1" s="1"/>
  <c r="AE2577" i="1" s="1"/>
  <c r="AW2577" i="1" s="1"/>
  <c r="BA2577" i="1" s="1"/>
  <c r="BO2577" i="1" s="1"/>
  <c r="BU2577" i="1" s="1"/>
  <c r="CG2577" i="1" s="1"/>
  <c r="CI2577" i="1" s="1"/>
  <c r="CP2576" i="1"/>
  <c r="CF2576" i="1"/>
  <c r="CE2576" i="1"/>
  <c r="CD2576" i="1"/>
  <c r="CC2576" i="1"/>
  <c r="CB2576" i="1"/>
  <c r="CA2576" i="1"/>
  <c r="BZ2576" i="1"/>
  <c r="BY2576" i="1"/>
  <c r="BX2576" i="1"/>
  <c r="BT2576" i="1"/>
  <c r="BS2576" i="1"/>
  <c r="BR2576" i="1"/>
  <c r="BN2576" i="1"/>
  <c r="BM2576" i="1"/>
  <c r="BL2576" i="1"/>
  <c r="BK2576" i="1"/>
  <c r="BJ2576" i="1"/>
  <c r="BI2576" i="1"/>
  <c r="BH2576" i="1"/>
  <c r="BG2576" i="1"/>
  <c r="BF2576" i="1"/>
  <c r="BE2576" i="1"/>
  <c r="BD2576" i="1"/>
  <c r="AZ2576" i="1"/>
  <c r="AV2576" i="1"/>
  <c r="AU2576" i="1"/>
  <c r="AT2576" i="1"/>
  <c r="AS2576" i="1"/>
  <c r="AR2576" i="1"/>
  <c r="AQ2576" i="1"/>
  <c r="AP2576" i="1"/>
  <c r="AO2576" i="1"/>
  <c r="AN2576" i="1"/>
  <c r="AM2576" i="1"/>
  <c r="AL2576" i="1"/>
  <c r="AK2576" i="1"/>
  <c r="AJ2576" i="1"/>
  <c r="AI2576" i="1"/>
  <c r="AH2576" i="1"/>
  <c r="AD2576" i="1"/>
  <c r="AC2576" i="1"/>
  <c r="AB2576" i="1"/>
  <c r="X2576" i="1"/>
  <c r="W2576" i="1"/>
  <c r="V2576" i="1"/>
  <c r="U2576" i="1"/>
  <c r="T2576" i="1"/>
  <c r="S2576" i="1"/>
  <c r="R2576" i="1"/>
  <c r="Q2576" i="1"/>
  <c r="P2576" i="1"/>
  <c r="L2576" i="1"/>
  <c r="K2576" i="1"/>
  <c r="J2576" i="1"/>
  <c r="I2576" i="1"/>
  <c r="H2576" i="1"/>
  <c r="G2576" i="1"/>
  <c r="O2575" i="1"/>
  <c r="AA2575" i="1" s="1"/>
  <c r="AG2575" i="1" s="1"/>
  <c r="AY2575" i="1" s="1"/>
  <c r="BC2575" i="1" s="1"/>
  <c r="BQ2575" i="1" s="1"/>
  <c r="BW2575" i="1" s="1"/>
  <c r="CM2575" i="1" s="1"/>
  <c r="CO2575" i="1" s="1"/>
  <c r="N2575" i="1"/>
  <c r="Z2575" i="1" s="1"/>
  <c r="AF2575" i="1" s="1"/>
  <c r="AX2575" i="1" s="1"/>
  <c r="BB2575" i="1" s="1"/>
  <c r="BP2575" i="1" s="1"/>
  <c r="BV2575" i="1" s="1"/>
  <c r="CJ2575" i="1" s="1"/>
  <c r="CL2575" i="1" s="1"/>
  <c r="M2575" i="1"/>
  <c r="Y2575" i="1" s="1"/>
  <c r="AE2575" i="1" s="1"/>
  <c r="AW2575" i="1" s="1"/>
  <c r="BA2575" i="1" s="1"/>
  <c r="BO2575" i="1" s="1"/>
  <c r="BU2575" i="1" s="1"/>
  <c r="CG2575" i="1" s="1"/>
  <c r="CI2575" i="1" s="1"/>
  <c r="CP2574" i="1"/>
  <c r="CF2574" i="1"/>
  <c r="CE2574" i="1"/>
  <c r="CD2574" i="1"/>
  <c r="CC2574" i="1"/>
  <c r="CB2574" i="1"/>
  <c r="CA2574" i="1"/>
  <c r="BZ2574" i="1"/>
  <c r="BY2574" i="1"/>
  <c r="BX2574" i="1"/>
  <c r="BT2574" i="1"/>
  <c r="BS2574" i="1"/>
  <c r="BR2574" i="1"/>
  <c r="BN2574" i="1"/>
  <c r="BM2574" i="1"/>
  <c r="BL2574" i="1"/>
  <c r="BK2574" i="1"/>
  <c r="BJ2574" i="1"/>
  <c r="BI2574" i="1"/>
  <c r="BH2574" i="1"/>
  <c r="BG2574" i="1"/>
  <c r="BF2574" i="1"/>
  <c r="BE2574" i="1"/>
  <c r="BD2574" i="1"/>
  <c r="AZ2574" i="1"/>
  <c r="AV2574" i="1"/>
  <c r="AU2574" i="1"/>
  <c r="AT2574" i="1"/>
  <c r="AS2574" i="1"/>
  <c r="AR2574" i="1"/>
  <c r="AQ2574" i="1"/>
  <c r="AP2574" i="1"/>
  <c r="AO2574" i="1"/>
  <c r="AN2574" i="1"/>
  <c r="AM2574" i="1"/>
  <c r="AL2574" i="1"/>
  <c r="AK2574" i="1"/>
  <c r="AJ2574" i="1"/>
  <c r="AI2574" i="1"/>
  <c r="AH2574" i="1"/>
  <c r="AD2574" i="1"/>
  <c r="AC2574" i="1"/>
  <c r="AB2574" i="1"/>
  <c r="X2574" i="1"/>
  <c r="W2574" i="1"/>
  <c r="V2574" i="1"/>
  <c r="U2574" i="1"/>
  <c r="T2574" i="1"/>
  <c r="S2574" i="1"/>
  <c r="R2574" i="1"/>
  <c r="Q2574" i="1"/>
  <c r="P2574" i="1"/>
  <c r="L2574" i="1"/>
  <c r="K2574" i="1"/>
  <c r="J2574" i="1"/>
  <c r="I2574" i="1"/>
  <c r="H2574" i="1"/>
  <c r="G2574" i="1"/>
  <c r="CM2568" i="1"/>
  <c r="CJ2568" i="1"/>
  <c r="CG2568" i="1"/>
  <c r="CP2567" i="1"/>
  <c r="CP2566" i="1" s="1"/>
  <c r="CP2565" i="1" s="1"/>
  <c r="CP2564" i="1" s="1"/>
  <c r="CP2563" i="1" s="1"/>
  <c r="CP2562" i="1" s="1"/>
  <c r="CF2567" i="1"/>
  <c r="CF2566" i="1" s="1"/>
  <c r="CF2565" i="1" s="1"/>
  <c r="CF2564" i="1" s="1"/>
  <c r="CF2563" i="1" s="1"/>
  <c r="CF2562" i="1" s="1"/>
  <c r="CE2567" i="1"/>
  <c r="CD2567" i="1"/>
  <c r="CC2567" i="1"/>
  <c r="CB2567" i="1"/>
  <c r="CB2566" i="1" s="1"/>
  <c r="CA2567" i="1"/>
  <c r="CA2566" i="1" s="1"/>
  <c r="CA2565" i="1" s="1"/>
  <c r="CA2564" i="1" s="1"/>
  <c r="BZ2567" i="1"/>
  <c r="BZ2566" i="1" s="1"/>
  <c r="BZ2565" i="1" s="1"/>
  <c r="BZ2564" i="1" s="1"/>
  <c r="BZ2563" i="1" s="1"/>
  <c r="BZ2562" i="1" s="1"/>
  <c r="BY2567" i="1"/>
  <c r="BY2566" i="1" s="1"/>
  <c r="BY2565" i="1" s="1"/>
  <c r="BY2564" i="1" s="1"/>
  <c r="BY2563" i="1" s="1"/>
  <c r="BY2562" i="1" s="1"/>
  <c r="BX2567" i="1"/>
  <c r="BX2566" i="1" s="1"/>
  <c r="CE2566" i="1"/>
  <c r="CE2565" i="1" s="1"/>
  <c r="CE2564" i="1" s="1"/>
  <c r="CE2563" i="1" s="1"/>
  <c r="CE2562" i="1" s="1"/>
  <c r="CD2566" i="1"/>
  <c r="CD2565" i="1" s="1"/>
  <c r="CD2564" i="1" s="1"/>
  <c r="CC2566" i="1"/>
  <c r="CC2565" i="1" s="1"/>
  <c r="CC2564" i="1" s="1"/>
  <c r="CC2563" i="1" s="1"/>
  <c r="CC2562" i="1" s="1"/>
  <c r="O2561" i="1"/>
  <c r="AA2561" i="1" s="1"/>
  <c r="AG2561" i="1" s="1"/>
  <c r="AY2561" i="1" s="1"/>
  <c r="BC2561" i="1" s="1"/>
  <c r="BQ2561" i="1" s="1"/>
  <c r="BW2561" i="1" s="1"/>
  <c r="CM2561" i="1" s="1"/>
  <c r="N2561" i="1"/>
  <c r="Z2561" i="1" s="1"/>
  <c r="AF2561" i="1" s="1"/>
  <c r="AX2561" i="1" s="1"/>
  <c r="BB2561" i="1" s="1"/>
  <c r="BP2561" i="1" s="1"/>
  <c r="BV2561" i="1" s="1"/>
  <c r="CJ2561" i="1" s="1"/>
  <c r="M2561" i="1"/>
  <c r="Y2561" i="1" s="1"/>
  <c r="AE2561" i="1" s="1"/>
  <c r="AW2561" i="1" s="1"/>
  <c r="BA2561" i="1" s="1"/>
  <c r="BO2561" i="1" s="1"/>
  <c r="BU2561" i="1" s="1"/>
  <c r="CG2561" i="1" s="1"/>
  <c r="CP2560" i="1"/>
  <c r="CF2560" i="1"/>
  <c r="CE2560" i="1"/>
  <c r="CD2560" i="1"/>
  <c r="CC2560" i="1"/>
  <c r="CB2560" i="1"/>
  <c r="CA2560" i="1"/>
  <c r="BZ2560" i="1"/>
  <c r="BY2560" i="1"/>
  <c r="BX2560" i="1"/>
  <c r="BT2560" i="1"/>
  <c r="BS2560" i="1"/>
  <c r="BR2560" i="1"/>
  <c r="BN2560" i="1"/>
  <c r="BM2560" i="1"/>
  <c r="BL2560" i="1"/>
  <c r="BK2560" i="1"/>
  <c r="BJ2560" i="1"/>
  <c r="BI2560" i="1"/>
  <c r="BH2560" i="1"/>
  <c r="BG2560" i="1"/>
  <c r="BF2560" i="1"/>
  <c r="BE2560" i="1"/>
  <c r="BD2560" i="1"/>
  <c r="AZ2560" i="1"/>
  <c r="AV2560" i="1"/>
  <c r="AU2560" i="1"/>
  <c r="AT2560" i="1"/>
  <c r="AS2560" i="1"/>
  <c r="AR2560" i="1"/>
  <c r="AQ2560" i="1"/>
  <c r="AP2560" i="1"/>
  <c r="AO2560" i="1"/>
  <c r="AN2560" i="1"/>
  <c r="AM2560" i="1"/>
  <c r="AL2560" i="1"/>
  <c r="AK2560" i="1"/>
  <c r="AJ2560" i="1"/>
  <c r="AI2560" i="1"/>
  <c r="AH2560" i="1"/>
  <c r="AD2560" i="1"/>
  <c r="AC2560" i="1"/>
  <c r="AB2560" i="1"/>
  <c r="X2560" i="1"/>
  <c r="W2560" i="1"/>
  <c r="V2560" i="1"/>
  <c r="U2560" i="1"/>
  <c r="T2560" i="1"/>
  <c r="S2560" i="1"/>
  <c r="R2560" i="1"/>
  <c r="Q2560" i="1"/>
  <c r="P2560" i="1"/>
  <c r="L2560" i="1"/>
  <c r="K2560" i="1"/>
  <c r="J2560" i="1"/>
  <c r="I2560" i="1"/>
  <c r="H2560" i="1"/>
  <c r="G2560" i="1"/>
  <c r="O2559" i="1"/>
  <c r="AA2559" i="1" s="1"/>
  <c r="AG2559" i="1" s="1"/>
  <c r="AY2559" i="1" s="1"/>
  <c r="BC2559" i="1" s="1"/>
  <c r="BQ2559" i="1" s="1"/>
  <c r="BW2559" i="1" s="1"/>
  <c r="CM2559" i="1" s="1"/>
  <c r="CO2559" i="1" s="1"/>
  <c r="N2559" i="1"/>
  <c r="Z2559" i="1" s="1"/>
  <c r="AF2559" i="1" s="1"/>
  <c r="AX2559" i="1" s="1"/>
  <c r="BB2559" i="1" s="1"/>
  <c r="BP2559" i="1" s="1"/>
  <c r="BV2559" i="1" s="1"/>
  <c r="CJ2559" i="1" s="1"/>
  <c r="CL2559" i="1" s="1"/>
  <c r="M2559" i="1"/>
  <c r="Y2559" i="1" s="1"/>
  <c r="AE2559" i="1" s="1"/>
  <c r="AW2559" i="1" s="1"/>
  <c r="BA2559" i="1" s="1"/>
  <c r="BO2559" i="1" s="1"/>
  <c r="BU2559" i="1" s="1"/>
  <c r="CG2559" i="1" s="1"/>
  <c r="CI2559" i="1" s="1"/>
  <c r="CP2558" i="1"/>
  <c r="CF2558" i="1"/>
  <c r="CE2558" i="1"/>
  <c r="CD2558" i="1"/>
  <c r="CC2558" i="1"/>
  <c r="CB2558" i="1"/>
  <c r="CA2558" i="1"/>
  <c r="BZ2558" i="1"/>
  <c r="BY2558" i="1"/>
  <c r="BX2558" i="1"/>
  <c r="BT2558" i="1"/>
  <c r="BS2558" i="1"/>
  <c r="BR2558" i="1"/>
  <c r="BN2558" i="1"/>
  <c r="BM2558" i="1"/>
  <c r="BL2558" i="1"/>
  <c r="BK2558" i="1"/>
  <c r="BJ2558" i="1"/>
  <c r="BI2558" i="1"/>
  <c r="BH2558" i="1"/>
  <c r="BG2558" i="1"/>
  <c r="BF2558" i="1"/>
  <c r="BE2558" i="1"/>
  <c r="BD2558" i="1"/>
  <c r="AZ2558" i="1"/>
  <c r="AV2558" i="1"/>
  <c r="AU2558" i="1"/>
  <c r="AT2558" i="1"/>
  <c r="AS2558" i="1"/>
  <c r="AR2558" i="1"/>
  <c r="AQ2558" i="1"/>
  <c r="AP2558" i="1"/>
  <c r="AO2558" i="1"/>
  <c r="AN2558" i="1"/>
  <c r="AM2558" i="1"/>
  <c r="AL2558" i="1"/>
  <c r="AK2558" i="1"/>
  <c r="AJ2558" i="1"/>
  <c r="AI2558" i="1"/>
  <c r="AH2558" i="1"/>
  <c r="AD2558" i="1"/>
  <c r="AC2558" i="1"/>
  <c r="AB2558" i="1"/>
  <c r="X2558" i="1"/>
  <c r="W2558" i="1"/>
  <c r="V2558" i="1"/>
  <c r="U2558" i="1"/>
  <c r="T2558" i="1"/>
  <c r="S2558" i="1"/>
  <c r="R2558" i="1"/>
  <c r="Q2558" i="1"/>
  <c r="P2558" i="1"/>
  <c r="L2558" i="1"/>
  <c r="K2558" i="1"/>
  <c r="J2558" i="1"/>
  <c r="I2558" i="1"/>
  <c r="H2558" i="1"/>
  <c r="G2558" i="1"/>
  <c r="O2551" i="1"/>
  <c r="AA2551" i="1" s="1"/>
  <c r="AG2551" i="1" s="1"/>
  <c r="AY2551" i="1" s="1"/>
  <c r="BC2551" i="1" s="1"/>
  <c r="BQ2551" i="1" s="1"/>
  <c r="BW2551" i="1" s="1"/>
  <c r="CM2551" i="1" s="1"/>
  <c r="CO2551" i="1" s="1"/>
  <c r="N2551" i="1"/>
  <c r="Z2551" i="1" s="1"/>
  <c r="AF2551" i="1" s="1"/>
  <c r="AX2551" i="1" s="1"/>
  <c r="BB2551" i="1" s="1"/>
  <c r="BP2551" i="1" s="1"/>
  <c r="BV2551" i="1" s="1"/>
  <c r="CJ2551" i="1" s="1"/>
  <c r="CL2551" i="1" s="1"/>
  <c r="M2551" i="1"/>
  <c r="Y2551" i="1" s="1"/>
  <c r="AE2551" i="1" s="1"/>
  <c r="AW2551" i="1" s="1"/>
  <c r="BA2551" i="1" s="1"/>
  <c r="BO2551" i="1" s="1"/>
  <c r="BU2551" i="1" s="1"/>
  <c r="CG2551" i="1" s="1"/>
  <c r="CI2551" i="1" s="1"/>
  <c r="CP2550" i="1"/>
  <c r="CP2549" i="1" s="1"/>
  <c r="CP2548" i="1" s="1"/>
  <c r="CP2547" i="1" s="1"/>
  <c r="CP2546" i="1" s="1"/>
  <c r="CF2550" i="1"/>
  <c r="CF2549" i="1" s="1"/>
  <c r="CF2548" i="1" s="1"/>
  <c r="CF2547" i="1" s="1"/>
  <c r="CF2546" i="1" s="1"/>
  <c r="CE2550" i="1"/>
  <c r="CE2549" i="1" s="1"/>
  <c r="CE2548" i="1" s="1"/>
  <c r="CE2547" i="1" s="1"/>
  <c r="CE2546" i="1" s="1"/>
  <c r="CD2550" i="1"/>
  <c r="CD2549" i="1" s="1"/>
  <c r="CD2548" i="1" s="1"/>
  <c r="CD2547" i="1" s="1"/>
  <c r="CD2546" i="1" s="1"/>
  <c r="CC2550" i="1"/>
  <c r="CC2549" i="1" s="1"/>
  <c r="CC2548" i="1" s="1"/>
  <c r="CC2547" i="1" s="1"/>
  <c r="CC2546" i="1" s="1"/>
  <c r="CB2550" i="1"/>
  <c r="CB2549" i="1" s="1"/>
  <c r="CB2548" i="1" s="1"/>
  <c r="CB2547" i="1" s="1"/>
  <c r="CB2546" i="1" s="1"/>
  <c r="CA2550" i="1"/>
  <c r="CA2549" i="1" s="1"/>
  <c r="CA2548" i="1" s="1"/>
  <c r="CA2547" i="1" s="1"/>
  <c r="CA2546" i="1" s="1"/>
  <c r="BZ2550" i="1"/>
  <c r="BZ2549" i="1" s="1"/>
  <c r="BZ2548" i="1" s="1"/>
  <c r="BZ2547" i="1" s="1"/>
  <c r="BZ2546" i="1" s="1"/>
  <c r="BY2550" i="1"/>
  <c r="BY2549" i="1" s="1"/>
  <c r="BY2548" i="1" s="1"/>
  <c r="BY2547" i="1" s="1"/>
  <c r="BY2546" i="1" s="1"/>
  <c r="BX2550" i="1"/>
  <c r="BX2549" i="1" s="1"/>
  <c r="BX2548" i="1" s="1"/>
  <c r="BX2547" i="1" s="1"/>
  <c r="BX2546" i="1" s="1"/>
  <c r="BT2550" i="1"/>
  <c r="BT2549" i="1" s="1"/>
  <c r="BT2548" i="1" s="1"/>
  <c r="BT2547" i="1" s="1"/>
  <c r="BT2546" i="1" s="1"/>
  <c r="BS2550" i="1"/>
  <c r="BS2549" i="1" s="1"/>
  <c r="BS2548" i="1" s="1"/>
  <c r="BS2547" i="1" s="1"/>
  <c r="BS2546" i="1" s="1"/>
  <c r="BR2550" i="1"/>
  <c r="BR2549" i="1" s="1"/>
  <c r="BR2548" i="1" s="1"/>
  <c r="BR2547" i="1" s="1"/>
  <c r="BR2546" i="1" s="1"/>
  <c r="BN2550" i="1"/>
  <c r="BN2549" i="1" s="1"/>
  <c r="BN2548" i="1" s="1"/>
  <c r="BN2547" i="1" s="1"/>
  <c r="BN2546" i="1" s="1"/>
  <c r="BM2550" i="1"/>
  <c r="BM2549" i="1" s="1"/>
  <c r="BM2548" i="1" s="1"/>
  <c r="BM2547" i="1" s="1"/>
  <c r="BM2546" i="1" s="1"/>
  <c r="BL2550" i="1"/>
  <c r="BL2549" i="1" s="1"/>
  <c r="BL2548" i="1" s="1"/>
  <c r="BL2547" i="1" s="1"/>
  <c r="BL2546" i="1" s="1"/>
  <c r="BK2550" i="1"/>
  <c r="BK2549" i="1" s="1"/>
  <c r="BK2548" i="1" s="1"/>
  <c r="BK2547" i="1" s="1"/>
  <c r="BK2546" i="1" s="1"/>
  <c r="BJ2550" i="1"/>
  <c r="BJ2549" i="1" s="1"/>
  <c r="BJ2548" i="1" s="1"/>
  <c r="BJ2547" i="1" s="1"/>
  <c r="BJ2546" i="1" s="1"/>
  <c r="BI2550" i="1"/>
  <c r="BI2549" i="1" s="1"/>
  <c r="BI2548" i="1" s="1"/>
  <c r="BI2547" i="1" s="1"/>
  <c r="BI2546" i="1" s="1"/>
  <c r="BH2550" i="1"/>
  <c r="BH2549" i="1" s="1"/>
  <c r="BH2548" i="1" s="1"/>
  <c r="BH2547" i="1" s="1"/>
  <c r="BH2546" i="1" s="1"/>
  <c r="BG2550" i="1"/>
  <c r="BG2549" i="1" s="1"/>
  <c r="BG2548" i="1" s="1"/>
  <c r="BG2547" i="1" s="1"/>
  <c r="BG2546" i="1" s="1"/>
  <c r="BF2550" i="1"/>
  <c r="BF2549" i="1" s="1"/>
  <c r="BF2548" i="1" s="1"/>
  <c r="BF2547" i="1" s="1"/>
  <c r="BF2546" i="1" s="1"/>
  <c r="BE2550" i="1"/>
  <c r="BE2549" i="1" s="1"/>
  <c r="BE2548" i="1" s="1"/>
  <c r="BE2547" i="1" s="1"/>
  <c r="BE2546" i="1" s="1"/>
  <c r="BD2550" i="1"/>
  <c r="BD2549" i="1" s="1"/>
  <c r="BD2548" i="1" s="1"/>
  <c r="BD2547" i="1" s="1"/>
  <c r="BD2546" i="1" s="1"/>
  <c r="AZ2550" i="1"/>
  <c r="AZ2549" i="1" s="1"/>
  <c r="AZ2548" i="1" s="1"/>
  <c r="AZ2547" i="1" s="1"/>
  <c r="AZ2546" i="1" s="1"/>
  <c r="AV2550" i="1"/>
  <c r="AV2549" i="1" s="1"/>
  <c r="AV2548" i="1" s="1"/>
  <c r="AV2547" i="1" s="1"/>
  <c r="AV2546" i="1" s="1"/>
  <c r="AU2550" i="1"/>
  <c r="AU2549" i="1" s="1"/>
  <c r="AU2548" i="1" s="1"/>
  <c r="AU2547" i="1" s="1"/>
  <c r="AU2546" i="1" s="1"/>
  <c r="AT2550" i="1"/>
  <c r="AT2549" i="1" s="1"/>
  <c r="AT2548" i="1" s="1"/>
  <c r="AT2547" i="1" s="1"/>
  <c r="AT2546" i="1" s="1"/>
  <c r="AS2550" i="1"/>
  <c r="AS2549" i="1" s="1"/>
  <c r="AS2548" i="1" s="1"/>
  <c r="AS2547" i="1" s="1"/>
  <c r="AS2546" i="1" s="1"/>
  <c r="AR2550" i="1"/>
  <c r="AR2549" i="1" s="1"/>
  <c r="AR2548" i="1" s="1"/>
  <c r="AR2547" i="1" s="1"/>
  <c r="AR2546" i="1" s="1"/>
  <c r="AQ2550" i="1"/>
  <c r="AQ2549" i="1" s="1"/>
  <c r="AQ2548" i="1" s="1"/>
  <c r="AQ2547" i="1" s="1"/>
  <c r="AQ2546" i="1" s="1"/>
  <c r="AP2550" i="1"/>
  <c r="AP2549" i="1" s="1"/>
  <c r="AP2548" i="1" s="1"/>
  <c r="AP2547" i="1" s="1"/>
  <c r="AP2546" i="1" s="1"/>
  <c r="AO2550" i="1"/>
  <c r="AO2549" i="1" s="1"/>
  <c r="AO2548" i="1" s="1"/>
  <c r="AO2547" i="1" s="1"/>
  <c r="AO2546" i="1" s="1"/>
  <c r="AN2550" i="1"/>
  <c r="AN2549" i="1" s="1"/>
  <c r="AN2548" i="1" s="1"/>
  <c r="AN2547" i="1" s="1"/>
  <c r="AN2546" i="1" s="1"/>
  <c r="AM2550" i="1"/>
  <c r="AM2549" i="1" s="1"/>
  <c r="AM2548" i="1" s="1"/>
  <c r="AM2547" i="1" s="1"/>
  <c r="AM2546" i="1" s="1"/>
  <c r="AL2550" i="1"/>
  <c r="AL2549" i="1" s="1"/>
  <c r="AL2548" i="1" s="1"/>
  <c r="AL2547" i="1" s="1"/>
  <c r="AL2546" i="1" s="1"/>
  <c r="AK2550" i="1"/>
  <c r="AK2549" i="1" s="1"/>
  <c r="AK2548" i="1" s="1"/>
  <c r="AK2547" i="1" s="1"/>
  <c r="AK2546" i="1" s="1"/>
  <c r="AJ2550" i="1"/>
  <c r="AJ2549" i="1" s="1"/>
  <c r="AJ2548" i="1" s="1"/>
  <c r="AJ2547" i="1" s="1"/>
  <c r="AJ2546" i="1" s="1"/>
  <c r="AI2550" i="1"/>
  <c r="AI2549" i="1" s="1"/>
  <c r="AI2548" i="1" s="1"/>
  <c r="AI2547" i="1" s="1"/>
  <c r="AI2546" i="1" s="1"/>
  <c r="AH2550" i="1"/>
  <c r="AH2549" i="1" s="1"/>
  <c r="AH2548" i="1" s="1"/>
  <c r="AH2547" i="1" s="1"/>
  <c r="AH2546" i="1" s="1"/>
  <c r="AD2550" i="1"/>
  <c r="AD2549" i="1" s="1"/>
  <c r="AD2548" i="1" s="1"/>
  <c r="AD2547" i="1" s="1"/>
  <c r="AD2546" i="1" s="1"/>
  <c r="AC2550" i="1"/>
  <c r="AC2549" i="1" s="1"/>
  <c r="AC2548" i="1" s="1"/>
  <c r="AC2547" i="1" s="1"/>
  <c r="AC2546" i="1" s="1"/>
  <c r="AB2550" i="1"/>
  <c r="AB2549" i="1" s="1"/>
  <c r="AB2548" i="1" s="1"/>
  <c r="AB2547" i="1" s="1"/>
  <c r="AB2546" i="1" s="1"/>
  <c r="X2550" i="1"/>
  <c r="X2549" i="1" s="1"/>
  <c r="X2548" i="1" s="1"/>
  <c r="X2547" i="1" s="1"/>
  <c r="X2546" i="1" s="1"/>
  <c r="W2550" i="1"/>
  <c r="W2549" i="1" s="1"/>
  <c r="W2548" i="1" s="1"/>
  <c r="W2547" i="1" s="1"/>
  <c r="W2546" i="1" s="1"/>
  <c r="V2550" i="1"/>
  <c r="V2549" i="1" s="1"/>
  <c r="V2548" i="1" s="1"/>
  <c r="V2547" i="1" s="1"/>
  <c r="V2546" i="1" s="1"/>
  <c r="U2550" i="1"/>
  <c r="U2549" i="1" s="1"/>
  <c r="U2548" i="1" s="1"/>
  <c r="U2547" i="1" s="1"/>
  <c r="U2546" i="1" s="1"/>
  <c r="T2550" i="1"/>
  <c r="T2549" i="1" s="1"/>
  <c r="T2548" i="1" s="1"/>
  <c r="T2547" i="1" s="1"/>
  <c r="T2546" i="1" s="1"/>
  <c r="S2550" i="1"/>
  <c r="S2549" i="1" s="1"/>
  <c r="S2548" i="1" s="1"/>
  <c r="S2547" i="1" s="1"/>
  <c r="S2546" i="1" s="1"/>
  <c r="R2550" i="1"/>
  <c r="R2549" i="1" s="1"/>
  <c r="R2548" i="1" s="1"/>
  <c r="R2547" i="1" s="1"/>
  <c r="R2546" i="1" s="1"/>
  <c r="Q2550" i="1"/>
  <c r="P2550" i="1"/>
  <c r="P2549" i="1" s="1"/>
  <c r="P2548" i="1" s="1"/>
  <c r="P2547" i="1" s="1"/>
  <c r="P2546" i="1" s="1"/>
  <c r="L2550" i="1"/>
  <c r="L2549" i="1" s="1"/>
  <c r="L2548" i="1" s="1"/>
  <c r="L2547" i="1" s="1"/>
  <c r="L2546" i="1" s="1"/>
  <c r="K2550" i="1"/>
  <c r="K2549" i="1" s="1"/>
  <c r="K2548" i="1" s="1"/>
  <c r="K2547" i="1" s="1"/>
  <c r="K2546" i="1" s="1"/>
  <c r="J2550" i="1"/>
  <c r="J2549" i="1" s="1"/>
  <c r="J2548" i="1" s="1"/>
  <c r="J2547" i="1" s="1"/>
  <c r="J2546" i="1" s="1"/>
  <c r="I2550" i="1"/>
  <c r="I2549" i="1" s="1"/>
  <c r="H2550" i="1"/>
  <c r="G2550" i="1"/>
  <c r="Q2549" i="1"/>
  <c r="Q2548" i="1" s="1"/>
  <c r="Q2547" i="1" s="1"/>
  <c r="Q2546" i="1" s="1"/>
  <c r="O2545" i="1"/>
  <c r="AA2545" i="1" s="1"/>
  <c r="AG2545" i="1" s="1"/>
  <c r="AY2545" i="1" s="1"/>
  <c r="BC2545" i="1" s="1"/>
  <c r="BQ2545" i="1" s="1"/>
  <c r="BW2545" i="1" s="1"/>
  <c r="CM2545" i="1" s="1"/>
  <c r="CO2545" i="1" s="1"/>
  <c r="N2545" i="1"/>
  <c r="Z2545" i="1" s="1"/>
  <c r="AF2545" i="1" s="1"/>
  <c r="AX2545" i="1" s="1"/>
  <c r="BB2545" i="1" s="1"/>
  <c r="BP2545" i="1" s="1"/>
  <c r="BV2545" i="1" s="1"/>
  <c r="CJ2545" i="1" s="1"/>
  <c r="CL2545" i="1" s="1"/>
  <c r="M2545" i="1"/>
  <c r="Y2545" i="1" s="1"/>
  <c r="AE2545" i="1" s="1"/>
  <c r="AW2545" i="1" s="1"/>
  <c r="BA2545" i="1" s="1"/>
  <c r="BO2545" i="1" s="1"/>
  <c r="BU2545" i="1" s="1"/>
  <c r="CG2545" i="1" s="1"/>
  <c r="CI2545" i="1" s="1"/>
  <c r="CP2544" i="1"/>
  <c r="CP2543" i="1" s="1"/>
  <c r="CP2542" i="1" s="1"/>
  <c r="CP2541" i="1" s="1"/>
  <c r="CP2540" i="1" s="1"/>
  <c r="CF2544" i="1"/>
  <c r="CF2543" i="1" s="1"/>
  <c r="CF2542" i="1" s="1"/>
  <c r="CF2541" i="1" s="1"/>
  <c r="CF2540" i="1" s="1"/>
  <c r="CE2544" i="1"/>
  <c r="CE2543" i="1" s="1"/>
  <c r="CE2542" i="1" s="1"/>
  <c r="CE2541" i="1" s="1"/>
  <c r="CE2540" i="1" s="1"/>
  <c r="CD2544" i="1"/>
  <c r="CD2543" i="1" s="1"/>
  <c r="CD2542" i="1" s="1"/>
  <c r="CD2541" i="1" s="1"/>
  <c r="CD2540" i="1" s="1"/>
  <c r="CC2544" i="1"/>
  <c r="CC2543" i="1" s="1"/>
  <c r="CC2542" i="1" s="1"/>
  <c r="CC2541" i="1" s="1"/>
  <c r="CC2540" i="1" s="1"/>
  <c r="CB2544" i="1"/>
  <c r="CB2543" i="1" s="1"/>
  <c r="CB2542" i="1" s="1"/>
  <c r="CB2541" i="1" s="1"/>
  <c r="CB2540" i="1" s="1"/>
  <c r="CA2544" i="1"/>
  <c r="CA2543" i="1" s="1"/>
  <c r="CA2542" i="1" s="1"/>
  <c r="CA2541" i="1" s="1"/>
  <c r="CA2540" i="1" s="1"/>
  <c r="BZ2544" i="1"/>
  <c r="BZ2543" i="1" s="1"/>
  <c r="BZ2542" i="1" s="1"/>
  <c r="BZ2541" i="1" s="1"/>
  <c r="BZ2540" i="1" s="1"/>
  <c r="BY2544" i="1"/>
  <c r="BY2543" i="1" s="1"/>
  <c r="BY2542" i="1" s="1"/>
  <c r="BY2541" i="1" s="1"/>
  <c r="BY2540" i="1" s="1"/>
  <c r="BX2544" i="1"/>
  <c r="BX2543" i="1" s="1"/>
  <c r="BX2542" i="1" s="1"/>
  <c r="BX2541" i="1" s="1"/>
  <c r="BX2540" i="1" s="1"/>
  <c r="BT2544" i="1"/>
  <c r="BT2543" i="1" s="1"/>
  <c r="BT2542" i="1" s="1"/>
  <c r="BT2541" i="1" s="1"/>
  <c r="BT2540" i="1" s="1"/>
  <c r="BS2544" i="1"/>
  <c r="BS2543" i="1" s="1"/>
  <c r="BS2542" i="1" s="1"/>
  <c r="BS2541" i="1" s="1"/>
  <c r="BS2540" i="1" s="1"/>
  <c r="BR2544" i="1"/>
  <c r="BR2543" i="1" s="1"/>
  <c r="BR2542" i="1" s="1"/>
  <c r="BR2541" i="1" s="1"/>
  <c r="BR2540" i="1" s="1"/>
  <c r="BN2544" i="1"/>
  <c r="BN2543" i="1" s="1"/>
  <c r="BN2542" i="1" s="1"/>
  <c r="BN2541" i="1" s="1"/>
  <c r="BN2540" i="1" s="1"/>
  <c r="BM2544" i="1"/>
  <c r="BM2543" i="1" s="1"/>
  <c r="BM2542" i="1" s="1"/>
  <c r="BM2541" i="1" s="1"/>
  <c r="BM2540" i="1" s="1"/>
  <c r="BL2544" i="1"/>
  <c r="BL2543" i="1" s="1"/>
  <c r="BL2542" i="1" s="1"/>
  <c r="BL2541" i="1" s="1"/>
  <c r="BL2540" i="1" s="1"/>
  <c r="BK2544" i="1"/>
  <c r="BK2543" i="1" s="1"/>
  <c r="BK2542" i="1" s="1"/>
  <c r="BK2541" i="1" s="1"/>
  <c r="BK2540" i="1" s="1"/>
  <c r="BJ2544" i="1"/>
  <c r="BJ2543" i="1" s="1"/>
  <c r="BJ2542" i="1" s="1"/>
  <c r="BJ2541" i="1" s="1"/>
  <c r="BJ2540" i="1" s="1"/>
  <c r="BI2544" i="1"/>
  <c r="BI2543" i="1" s="1"/>
  <c r="BI2542" i="1" s="1"/>
  <c r="BI2541" i="1" s="1"/>
  <c r="BI2540" i="1" s="1"/>
  <c r="BH2544" i="1"/>
  <c r="BH2543" i="1" s="1"/>
  <c r="BH2542" i="1" s="1"/>
  <c r="BH2541" i="1" s="1"/>
  <c r="BH2540" i="1" s="1"/>
  <c r="BG2544" i="1"/>
  <c r="BG2543" i="1" s="1"/>
  <c r="BG2542" i="1" s="1"/>
  <c r="BG2541" i="1" s="1"/>
  <c r="BG2540" i="1" s="1"/>
  <c r="BF2544" i="1"/>
  <c r="BF2543" i="1" s="1"/>
  <c r="BF2542" i="1" s="1"/>
  <c r="BF2541" i="1" s="1"/>
  <c r="BF2540" i="1" s="1"/>
  <c r="BE2544" i="1"/>
  <c r="BE2543" i="1" s="1"/>
  <c r="BE2542" i="1" s="1"/>
  <c r="BE2541" i="1" s="1"/>
  <c r="BE2540" i="1" s="1"/>
  <c r="BD2544" i="1"/>
  <c r="BD2543" i="1" s="1"/>
  <c r="BD2542" i="1" s="1"/>
  <c r="BD2541" i="1" s="1"/>
  <c r="BD2540" i="1" s="1"/>
  <c r="AZ2544" i="1"/>
  <c r="AZ2543" i="1" s="1"/>
  <c r="AZ2542" i="1" s="1"/>
  <c r="AZ2541" i="1" s="1"/>
  <c r="AZ2540" i="1" s="1"/>
  <c r="AV2544" i="1"/>
  <c r="AV2543" i="1" s="1"/>
  <c r="AV2542" i="1" s="1"/>
  <c r="AV2541" i="1" s="1"/>
  <c r="AV2540" i="1" s="1"/>
  <c r="AU2544" i="1"/>
  <c r="AU2543" i="1" s="1"/>
  <c r="AU2542" i="1" s="1"/>
  <c r="AU2541" i="1" s="1"/>
  <c r="AU2540" i="1" s="1"/>
  <c r="AT2544" i="1"/>
  <c r="AT2543" i="1" s="1"/>
  <c r="AT2542" i="1" s="1"/>
  <c r="AT2541" i="1" s="1"/>
  <c r="AT2540" i="1" s="1"/>
  <c r="AS2544" i="1"/>
  <c r="AS2543" i="1" s="1"/>
  <c r="AS2542" i="1" s="1"/>
  <c r="AS2541" i="1" s="1"/>
  <c r="AS2540" i="1" s="1"/>
  <c r="AR2544" i="1"/>
  <c r="AR2543" i="1" s="1"/>
  <c r="AR2542" i="1" s="1"/>
  <c r="AR2541" i="1" s="1"/>
  <c r="AR2540" i="1" s="1"/>
  <c r="AQ2544" i="1"/>
  <c r="AQ2543" i="1" s="1"/>
  <c r="AQ2542" i="1" s="1"/>
  <c r="AQ2541" i="1" s="1"/>
  <c r="AQ2540" i="1" s="1"/>
  <c r="AP2544" i="1"/>
  <c r="AP2543" i="1" s="1"/>
  <c r="AP2542" i="1" s="1"/>
  <c r="AP2541" i="1" s="1"/>
  <c r="AP2540" i="1" s="1"/>
  <c r="AO2544" i="1"/>
  <c r="AO2543" i="1" s="1"/>
  <c r="AO2542" i="1" s="1"/>
  <c r="AO2541" i="1" s="1"/>
  <c r="AO2540" i="1" s="1"/>
  <c r="AN2544" i="1"/>
  <c r="AN2543" i="1" s="1"/>
  <c r="AN2542" i="1" s="1"/>
  <c r="AN2541" i="1" s="1"/>
  <c r="AN2540" i="1" s="1"/>
  <c r="AM2544" i="1"/>
  <c r="AM2543" i="1" s="1"/>
  <c r="AM2542" i="1" s="1"/>
  <c r="AM2541" i="1" s="1"/>
  <c r="AM2540" i="1" s="1"/>
  <c r="AL2544" i="1"/>
  <c r="AL2543" i="1" s="1"/>
  <c r="AL2542" i="1" s="1"/>
  <c r="AL2541" i="1" s="1"/>
  <c r="AL2540" i="1" s="1"/>
  <c r="AK2544" i="1"/>
  <c r="AK2543" i="1" s="1"/>
  <c r="AK2542" i="1" s="1"/>
  <c r="AK2541" i="1" s="1"/>
  <c r="AK2540" i="1" s="1"/>
  <c r="AJ2544" i="1"/>
  <c r="AJ2543" i="1" s="1"/>
  <c r="AJ2542" i="1" s="1"/>
  <c r="AJ2541" i="1" s="1"/>
  <c r="AJ2540" i="1" s="1"/>
  <c r="AI2544" i="1"/>
  <c r="AI2543" i="1" s="1"/>
  <c r="AI2542" i="1" s="1"/>
  <c r="AI2541" i="1" s="1"/>
  <c r="AI2540" i="1" s="1"/>
  <c r="AH2544" i="1"/>
  <c r="AH2543" i="1" s="1"/>
  <c r="AH2542" i="1" s="1"/>
  <c r="AH2541" i="1" s="1"/>
  <c r="AH2540" i="1" s="1"/>
  <c r="AD2544" i="1"/>
  <c r="AD2543" i="1" s="1"/>
  <c r="AD2542" i="1" s="1"/>
  <c r="AD2541" i="1" s="1"/>
  <c r="AD2540" i="1" s="1"/>
  <c r="AC2544" i="1"/>
  <c r="AC2543" i="1" s="1"/>
  <c r="AC2542" i="1" s="1"/>
  <c r="AC2541" i="1" s="1"/>
  <c r="AC2540" i="1" s="1"/>
  <c r="AB2544" i="1"/>
  <c r="AB2543" i="1" s="1"/>
  <c r="AB2542" i="1" s="1"/>
  <c r="AB2541" i="1" s="1"/>
  <c r="AB2540" i="1" s="1"/>
  <c r="X2544" i="1"/>
  <c r="X2543" i="1" s="1"/>
  <c r="X2542" i="1" s="1"/>
  <c r="X2541" i="1" s="1"/>
  <c r="X2540" i="1" s="1"/>
  <c r="W2544" i="1"/>
  <c r="W2543" i="1" s="1"/>
  <c r="W2542" i="1" s="1"/>
  <c r="W2541" i="1" s="1"/>
  <c r="W2540" i="1" s="1"/>
  <c r="V2544" i="1"/>
  <c r="V2543" i="1" s="1"/>
  <c r="V2542" i="1" s="1"/>
  <c r="V2541" i="1" s="1"/>
  <c r="V2540" i="1" s="1"/>
  <c r="U2544" i="1"/>
  <c r="U2543" i="1" s="1"/>
  <c r="U2542" i="1" s="1"/>
  <c r="U2541" i="1" s="1"/>
  <c r="U2540" i="1" s="1"/>
  <c r="T2544" i="1"/>
  <c r="T2543" i="1" s="1"/>
  <c r="T2542" i="1" s="1"/>
  <c r="T2541" i="1" s="1"/>
  <c r="T2540" i="1" s="1"/>
  <c r="S2544" i="1"/>
  <c r="S2543" i="1" s="1"/>
  <c r="S2542" i="1" s="1"/>
  <c r="S2541" i="1" s="1"/>
  <c r="S2540" i="1" s="1"/>
  <c r="R2544" i="1"/>
  <c r="R2543" i="1" s="1"/>
  <c r="R2542" i="1" s="1"/>
  <c r="R2541" i="1" s="1"/>
  <c r="R2540" i="1" s="1"/>
  <c r="Q2544" i="1"/>
  <c r="Q2543" i="1" s="1"/>
  <c r="Q2542" i="1" s="1"/>
  <c r="Q2541" i="1" s="1"/>
  <c r="Q2540" i="1" s="1"/>
  <c r="P2544" i="1"/>
  <c r="P2543" i="1" s="1"/>
  <c r="P2542" i="1" s="1"/>
  <c r="P2541" i="1" s="1"/>
  <c r="P2540" i="1" s="1"/>
  <c r="L2544" i="1"/>
  <c r="L2543" i="1" s="1"/>
  <c r="L2542" i="1" s="1"/>
  <c r="L2541" i="1" s="1"/>
  <c r="L2540" i="1" s="1"/>
  <c r="K2544" i="1"/>
  <c r="K2543" i="1" s="1"/>
  <c r="K2542" i="1" s="1"/>
  <c r="K2541" i="1" s="1"/>
  <c r="K2540" i="1" s="1"/>
  <c r="J2544" i="1"/>
  <c r="I2544" i="1"/>
  <c r="H2544" i="1"/>
  <c r="G2544" i="1"/>
  <c r="J2543" i="1"/>
  <c r="J2542" i="1" s="1"/>
  <c r="J2541" i="1" s="1"/>
  <c r="J2540" i="1" s="1"/>
  <c r="O2539" i="1"/>
  <c r="AA2539" i="1" s="1"/>
  <c r="AG2539" i="1" s="1"/>
  <c r="AY2539" i="1" s="1"/>
  <c r="BC2539" i="1" s="1"/>
  <c r="BQ2539" i="1" s="1"/>
  <c r="BW2539" i="1" s="1"/>
  <c r="CM2539" i="1" s="1"/>
  <c r="CO2539" i="1" s="1"/>
  <c r="N2539" i="1"/>
  <c r="Z2539" i="1" s="1"/>
  <c r="AF2539" i="1" s="1"/>
  <c r="AX2539" i="1" s="1"/>
  <c r="BB2539" i="1" s="1"/>
  <c r="BP2539" i="1" s="1"/>
  <c r="BV2539" i="1" s="1"/>
  <c r="CJ2539" i="1" s="1"/>
  <c r="CL2539" i="1" s="1"/>
  <c r="M2539" i="1"/>
  <c r="Y2539" i="1" s="1"/>
  <c r="AE2539" i="1" s="1"/>
  <c r="AW2539" i="1" s="1"/>
  <c r="BA2539" i="1" s="1"/>
  <c r="BO2539" i="1" s="1"/>
  <c r="BU2539" i="1" s="1"/>
  <c r="CG2539" i="1" s="1"/>
  <c r="CI2539" i="1" s="1"/>
  <c r="CP2538" i="1"/>
  <c r="CP2537" i="1" s="1"/>
  <c r="CP2536" i="1" s="1"/>
  <c r="CP2535" i="1" s="1"/>
  <c r="CP2534" i="1" s="1"/>
  <c r="CP2533" i="1" s="1"/>
  <c r="CF2538" i="1"/>
  <c r="CF2537" i="1" s="1"/>
  <c r="CF2536" i="1" s="1"/>
  <c r="CF2535" i="1" s="1"/>
  <c r="CF2534" i="1" s="1"/>
  <c r="CF2533" i="1" s="1"/>
  <c r="CE2538" i="1"/>
  <c r="CE2537" i="1" s="1"/>
  <c r="CE2536" i="1" s="1"/>
  <c r="CE2535" i="1" s="1"/>
  <c r="CE2534" i="1" s="1"/>
  <c r="CE2533" i="1" s="1"/>
  <c r="CD2538" i="1"/>
  <c r="CD2537" i="1" s="1"/>
  <c r="CD2536" i="1" s="1"/>
  <c r="CD2535" i="1" s="1"/>
  <c r="CD2534" i="1" s="1"/>
  <c r="CD2533" i="1" s="1"/>
  <c r="CC2538" i="1"/>
  <c r="CC2537" i="1" s="1"/>
  <c r="CC2536" i="1" s="1"/>
  <c r="CC2535" i="1" s="1"/>
  <c r="CC2534" i="1" s="1"/>
  <c r="CC2533" i="1" s="1"/>
  <c r="CB2538" i="1"/>
  <c r="CB2537" i="1" s="1"/>
  <c r="CB2536" i="1" s="1"/>
  <c r="CB2535" i="1" s="1"/>
  <c r="CB2534" i="1" s="1"/>
  <c r="CB2533" i="1" s="1"/>
  <c r="CA2538" i="1"/>
  <c r="CA2537" i="1" s="1"/>
  <c r="CA2536" i="1" s="1"/>
  <c r="CA2535" i="1" s="1"/>
  <c r="CA2534" i="1" s="1"/>
  <c r="CA2533" i="1" s="1"/>
  <c r="BZ2538" i="1"/>
  <c r="BZ2537" i="1" s="1"/>
  <c r="BZ2536" i="1" s="1"/>
  <c r="BZ2535" i="1" s="1"/>
  <c r="BZ2534" i="1" s="1"/>
  <c r="BZ2533" i="1" s="1"/>
  <c r="BY2538" i="1"/>
  <c r="BY2537" i="1" s="1"/>
  <c r="BY2536" i="1" s="1"/>
  <c r="BY2535" i="1" s="1"/>
  <c r="BY2534" i="1" s="1"/>
  <c r="BY2533" i="1" s="1"/>
  <c r="BX2538" i="1"/>
  <c r="BX2537" i="1" s="1"/>
  <c r="BX2536" i="1" s="1"/>
  <c r="BX2535" i="1" s="1"/>
  <c r="BX2534" i="1" s="1"/>
  <c r="BX2533" i="1" s="1"/>
  <c r="BT2538" i="1"/>
  <c r="BT2537" i="1" s="1"/>
  <c r="BT2536" i="1" s="1"/>
  <c r="BT2535" i="1" s="1"/>
  <c r="BT2534" i="1" s="1"/>
  <c r="BT2533" i="1" s="1"/>
  <c r="BS2538" i="1"/>
  <c r="BS2537" i="1" s="1"/>
  <c r="BS2536" i="1" s="1"/>
  <c r="BS2535" i="1" s="1"/>
  <c r="BS2534" i="1" s="1"/>
  <c r="BS2533" i="1" s="1"/>
  <c r="BR2538" i="1"/>
  <c r="BR2537" i="1" s="1"/>
  <c r="BR2536" i="1" s="1"/>
  <c r="BR2535" i="1" s="1"/>
  <c r="BR2534" i="1" s="1"/>
  <c r="BR2533" i="1" s="1"/>
  <c r="BN2538" i="1"/>
  <c r="BN2537" i="1" s="1"/>
  <c r="BN2536" i="1" s="1"/>
  <c r="BN2535" i="1" s="1"/>
  <c r="BN2534" i="1" s="1"/>
  <c r="BN2533" i="1" s="1"/>
  <c r="BM2538" i="1"/>
  <c r="BM2537" i="1" s="1"/>
  <c r="BM2536" i="1" s="1"/>
  <c r="BM2535" i="1" s="1"/>
  <c r="BM2534" i="1" s="1"/>
  <c r="BM2533" i="1" s="1"/>
  <c r="BL2538" i="1"/>
  <c r="BL2537" i="1" s="1"/>
  <c r="BL2536" i="1" s="1"/>
  <c r="BL2535" i="1" s="1"/>
  <c r="BL2534" i="1" s="1"/>
  <c r="BL2533" i="1" s="1"/>
  <c r="BK2538" i="1"/>
  <c r="BK2537" i="1" s="1"/>
  <c r="BK2536" i="1" s="1"/>
  <c r="BK2535" i="1" s="1"/>
  <c r="BK2534" i="1" s="1"/>
  <c r="BK2533" i="1" s="1"/>
  <c r="BJ2538" i="1"/>
  <c r="BJ2537" i="1" s="1"/>
  <c r="BJ2536" i="1" s="1"/>
  <c r="BJ2535" i="1" s="1"/>
  <c r="BJ2534" i="1" s="1"/>
  <c r="BJ2533" i="1" s="1"/>
  <c r="BI2538" i="1"/>
  <c r="BI2537" i="1" s="1"/>
  <c r="BI2536" i="1" s="1"/>
  <c r="BI2535" i="1" s="1"/>
  <c r="BI2534" i="1" s="1"/>
  <c r="BI2533" i="1" s="1"/>
  <c r="BH2538" i="1"/>
  <c r="BH2537" i="1" s="1"/>
  <c r="BH2536" i="1" s="1"/>
  <c r="BH2535" i="1" s="1"/>
  <c r="BH2534" i="1" s="1"/>
  <c r="BH2533" i="1" s="1"/>
  <c r="BG2538" i="1"/>
  <c r="BG2537" i="1" s="1"/>
  <c r="BG2536" i="1" s="1"/>
  <c r="BG2535" i="1" s="1"/>
  <c r="BG2534" i="1" s="1"/>
  <c r="BG2533" i="1" s="1"/>
  <c r="BF2538" i="1"/>
  <c r="BF2537" i="1" s="1"/>
  <c r="BF2536" i="1" s="1"/>
  <c r="BF2535" i="1" s="1"/>
  <c r="BF2534" i="1" s="1"/>
  <c r="BF2533" i="1" s="1"/>
  <c r="BE2538" i="1"/>
  <c r="BE2537" i="1" s="1"/>
  <c r="BE2536" i="1" s="1"/>
  <c r="BE2535" i="1" s="1"/>
  <c r="BE2534" i="1" s="1"/>
  <c r="BE2533" i="1" s="1"/>
  <c r="BD2538" i="1"/>
  <c r="BD2537" i="1" s="1"/>
  <c r="BD2536" i="1" s="1"/>
  <c r="BD2535" i="1" s="1"/>
  <c r="BD2534" i="1" s="1"/>
  <c r="BD2533" i="1" s="1"/>
  <c r="AZ2538" i="1"/>
  <c r="AZ2537" i="1" s="1"/>
  <c r="AZ2536" i="1" s="1"/>
  <c r="AZ2535" i="1" s="1"/>
  <c r="AZ2534" i="1" s="1"/>
  <c r="AZ2533" i="1" s="1"/>
  <c r="AV2538" i="1"/>
  <c r="AV2537" i="1" s="1"/>
  <c r="AV2536" i="1" s="1"/>
  <c r="AV2535" i="1" s="1"/>
  <c r="AV2534" i="1" s="1"/>
  <c r="AV2533" i="1" s="1"/>
  <c r="AU2538" i="1"/>
  <c r="AU2537" i="1" s="1"/>
  <c r="AU2536" i="1" s="1"/>
  <c r="AU2535" i="1" s="1"/>
  <c r="AU2534" i="1" s="1"/>
  <c r="AU2533" i="1" s="1"/>
  <c r="AT2538" i="1"/>
  <c r="AT2537" i="1" s="1"/>
  <c r="AT2536" i="1" s="1"/>
  <c r="AT2535" i="1" s="1"/>
  <c r="AT2534" i="1" s="1"/>
  <c r="AT2533" i="1" s="1"/>
  <c r="AS2538" i="1"/>
  <c r="AS2537" i="1" s="1"/>
  <c r="AS2536" i="1" s="1"/>
  <c r="AS2535" i="1" s="1"/>
  <c r="AS2534" i="1" s="1"/>
  <c r="AS2533" i="1" s="1"/>
  <c r="AR2538" i="1"/>
  <c r="AR2537" i="1" s="1"/>
  <c r="AR2536" i="1" s="1"/>
  <c r="AR2535" i="1" s="1"/>
  <c r="AR2534" i="1" s="1"/>
  <c r="AR2533" i="1" s="1"/>
  <c r="AQ2538" i="1"/>
  <c r="AQ2537" i="1" s="1"/>
  <c r="AQ2536" i="1" s="1"/>
  <c r="AQ2535" i="1" s="1"/>
  <c r="AQ2534" i="1" s="1"/>
  <c r="AQ2533" i="1" s="1"/>
  <c r="AP2538" i="1"/>
  <c r="AP2537" i="1" s="1"/>
  <c r="AP2536" i="1" s="1"/>
  <c r="AP2535" i="1" s="1"/>
  <c r="AP2534" i="1" s="1"/>
  <c r="AP2533" i="1" s="1"/>
  <c r="AO2538" i="1"/>
  <c r="AO2537" i="1" s="1"/>
  <c r="AO2536" i="1" s="1"/>
  <c r="AO2535" i="1" s="1"/>
  <c r="AO2534" i="1" s="1"/>
  <c r="AO2533" i="1" s="1"/>
  <c r="AN2538" i="1"/>
  <c r="AN2537" i="1" s="1"/>
  <c r="AN2536" i="1" s="1"/>
  <c r="AN2535" i="1" s="1"/>
  <c r="AN2534" i="1" s="1"/>
  <c r="AN2533" i="1" s="1"/>
  <c r="AM2538" i="1"/>
  <c r="AM2537" i="1" s="1"/>
  <c r="AM2536" i="1" s="1"/>
  <c r="AM2535" i="1" s="1"/>
  <c r="AM2534" i="1" s="1"/>
  <c r="AM2533" i="1" s="1"/>
  <c r="AL2538" i="1"/>
  <c r="AL2537" i="1" s="1"/>
  <c r="AL2536" i="1" s="1"/>
  <c r="AL2535" i="1" s="1"/>
  <c r="AL2534" i="1" s="1"/>
  <c r="AL2533" i="1" s="1"/>
  <c r="AK2538" i="1"/>
  <c r="AK2537" i="1" s="1"/>
  <c r="AK2536" i="1" s="1"/>
  <c r="AK2535" i="1" s="1"/>
  <c r="AK2534" i="1" s="1"/>
  <c r="AK2533" i="1" s="1"/>
  <c r="AJ2538" i="1"/>
  <c r="AJ2537" i="1" s="1"/>
  <c r="AJ2536" i="1" s="1"/>
  <c r="AJ2535" i="1" s="1"/>
  <c r="AJ2534" i="1" s="1"/>
  <c r="AJ2533" i="1" s="1"/>
  <c r="AI2538" i="1"/>
  <c r="AI2537" i="1" s="1"/>
  <c r="AI2536" i="1" s="1"/>
  <c r="AI2535" i="1" s="1"/>
  <c r="AI2534" i="1" s="1"/>
  <c r="AI2533" i="1" s="1"/>
  <c r="AH2538" i="1"/>
  <c r="AH2537" i="1" s="1"/>
  <c r="AH2536" i="1" s="1"/>
  <c r="AH2535" i="1" s="1"/>
  <c r="AH2534" i="1" s="1"/>
  <c r="AH2533" i="1" s="1"/>
  <c r="AD2538" i="1"/>
  <c r="AD2537" i="1" s="1"/>
  <c r="AD2536" i="1" s="1"/>
  <c r="AD2535" i="1" s="1"/>
  <c r="AD2534" i="1" s="1"/>
  <c r="AD2533" i="1" s="1"/>
  <c r="AC2538" i="1"/>
  <c r="AC2537" i="1" s="1"/>
  <c r="AC2536" i="1" s="1"/>
  <c r="AC2535" i="1" s="1"/>
  <c r="AC2534" i="1" s="1"/>
  <c r="AC2533" i="1" s="1"/>
  <c r="AB2538" i="1"/>
  <c r="AB2537" i="1" s="1"/>
  <c r="AB2536" i="1" s="1"/>
  <c r="AB2535" i="1" s="1"/>
  <c r="AB2534" i="1" s="1"/>
  <c r="AB2533" i="1" s="1"/>
  <c r="X2538" i="1"/>
  <c r="X2537" i="1" s="1"/>
  <c r="X2536" i="1" s="1"/>
  <c r="X2535" i="1" s="1"/>
  <c r="X2534" i="1" s="1"/>
  <c r="X2533" i="1" s="1"/>
  <c r="W2538" i="1"/>
  <c r="W2537" i="1" s="1"/>
  <c r="W2536" i="1" s="1"/>
  <c r="W2535" i="1" s="1"/>
  <c r="W2534" i="1" s="1"/>
  <c r="W2533" i="1" s="1"/>
  <c r="V2538" i="1"/>
  <c r="V2537" i="1" s="1"/>
  <c r="V2536" i="1" s="1"/>
  <c r="V2535" i="1" s="1"/>
  <c r="V2534" i="1" s="1"/>
  <c r="V2533" i="1" s="1"/>
  <c r="U2538" i="1"/>
  <c r="U2537" i="1" s="1"/>
  <c r="U2536" i="1" s="1"/>
  <c r="U2535" i="1" s="1"/>
  <c r="U2534" i="1" s="1"/>
  <c r="U2533" i="1" s="1"/>
  <c r="T2538" i="1"/>
  <c r="T2537" i="1" s="1"/>
  <c r="T2536" i="1" s="1"/>
  <c r="T2535" i="1" s="1"/>
  <c r="T2534" i="1" s="1"/>
  <c r="T2533" i="1" s="1"/>
  <c r="S2538" i="1"/>
  <c r="S2537" i="1" s="1"/>
  <c r="S2536" i="1" s="1"/>
  <c r="S2535" i="1" s="1"/>
  <c r="S2534" i="1" s="1"/>
  <c r="S2533" i="1" s="1"/>
  <c r="R2538" i="1"/>
  <c r="R2537" i="1" s="1"/>
  <c r="R2536" i="1" s="1"/>
  <c r="R2535" i="1" s="1"/>
  <c r="R2534" i="1" s="1"/>
  <c r="R2533" i="1" s="1"/>
  <c r="Q2538" i="1"/>
  <c r="Q2537" i="1" s="1"/>
  <c r="Q2536" i="1" s="1"/>
  <c r="Q2535" i="1" s="1"/>
  <c r="Q2534" i="1" s="1"/>
  <c r="Q2533" i="1" s="1"/>
  <c r="P2538" i="1"/>
  <c r="P2537" i="1" s="1"/>
  <c r="P2536" i="1" s="1"/>
  <c r="P2535" i="1" s="1"/>
  <c r="P2534" i="1" s="1"/>
  <c r="P2533" i="1" s="1"/>
  <c r="L2538" i="1"/>
  <c r="L2537" i="1" s="1"/>
  <c r="L2536" i="1" s="1"/>
  <c r="L2535" i="1" s="1"/>
  <c r="L2534" i="1" s="1"/>
  <c r="L2533" i="1" s="1"/>
  <c r="K2538" i="1"/>
  <c r="K2537" i="1" s="1"/>
  <c r="K2536" i="1" s="1"/>
  <c r="K2535" i="1" s="1"/>
  <c r="K2534" i="1" s="1"/>
  <c r="K2533" i="1" s="1"/>
  <c r="J2538" i="1"/>
  <c r="J2537" i="1" s="1"/>
  <c r="J2536" i="1" s="1"/>
  <c r="J2535" i="1" s="1"/>
  <c r="J2534" i="1" s="1"/>
  <c r="J2533" i="1" s="1"/>
  <c r="I2538" i="1"/>
  <c r="H2538" i="1"/>
  <c r="G2538" i="1"/>
  <c r="O2532" i="1"/>
  <c r="AA2532" i="1" s="1"/>
  <c r="AG2532" i="1" s="1"/>
  <c r="AY2532" i="1" s="1"/>
  <c r="BC2532" i="1" s="1"/>
  <c r="BQ2532" i="1" s="1"/>
  <c r="BW2532" i="1" s="1"/>
  <c r="CM2532" i="1" s="1"/>
  <c r="CO2532" i="1" s="1"/>
  <c r="N2532" i="1"/>
  <c r="Z2532" i="1" s="1"/>
  <c r="AF2532" i="1" s="1"/>
  <c r="AX2532" i="1" s="1"/>
  <c r="BB2532" i="1" s="1"/>
  <c r="BP2532" i="1" s="1"/>
  <c r="BV2532" i="1" s="1"/>
  <c r="CJ2532" i="1" s="1"/>
  <c r="CL2532" i="1" s="1"/>
  <c r="M2532" i="1"/>
  <c r="Y2532" i="1" s="1"/>
  <c r="AE2532" i="1" s="1"/>
  <c r="AW2532" i="1" s="1"/>
  <c r="BA2532" i="1" s="1"/>
  <c r="BO2532" i="1" s="1"/>
  <c r="BU2532" i="1" s="1"/>
  <c r="CG2532" i="1" s="1"/>
  <c r="CI2532" i="1" s="1"/>
  <c r="CP2531" i="1"/>
  <c r="CP2530" i="1" s="1"/>
  <c r="CP2529" i="1" s="1"/>
  <c r="CP2528" i="1" s="1"/>
  <c r="CF2531" i="1"/>
  <c r="CF2530" i="1" s="1"/>
  <c r="CF2529" i="1" s="1"/>
  <c r="CF2528" i="1" s="1"/>
  <c r="CE2531" i="1"/>
  <c r="CE2530" i="1" s="1"/>
  <c r="CE2529" i="1" s="1"/>
  <c r="CE2528" i="1" s="1"/>
  <c r="CD2531" i="1"/>
  <c r="CD2530" i="1" s="1"/>
  <c r="CD2529" i="1" s="1"/>
  <c r="CD2528" i="1" s="1"/>
  <c r="CC2531" i="1"/>
  <c r="CC2530" i="1" s="1"/>
  <c r="CC2529" i="1" s="1"/>
  <c r="CC2528" i="1" s="1"/>
  <c r="CB2531" i="1"/>
  <c r="CB2530" i="1" s="1"/>
  <c r="CB2529" i="1" s="1"/>
  <c r="CB2528" i="1" s="1"/>
  <c r="CA2531" i="1"/>
  <c r="CA2530" i="1" s="1"/>
  <c r="CA2529" i="1" s="1"/>
  <c r="CA2528" i="1" s="1"/>
  <c r="BZ2531" i="1"/>
  <c r="BZ2530" i="1" s="1"/>
  <c r="BZ2529" i="1" s="1"/>
  <c r="BZ2528" i="1" s="1"/>
  <c r="BY2531" i="1"/>
  <c r="BY2530" i="1" s="1"/>
  <c r="BY2529" i="1" s="1"/>
  <c r="BY2528" i="1" s="1"/>
  <c r="BX2531" i="1"/>
  <c r="BX2530" i="1" s="1"/>
  <c r="BX2529" i="1" s="1"/>
  <c r="BX2528" i="1" s="1"/>
  <c r="BT2531" i="1"/>
  <c r="BT2530" i="1" s="1"/>
  <c r="BT2529" i="1" s="1"/>
  <c r="BT2528" i="1" s="1"/>
  <c r="BS2531" i="1"/>
  <c r="BS2530" i="1" s="1"/>
  <c r="BS2529" i="1" s="1"/>
  <c r="BS2528" i="1" s="1"/>
  <c r="BR2531" i="1"/>
  <c r="BR2530" i="1" s="1"/>
  <c r="BR2529" i="1" s="1"/>
  <c r="BR2528" i="1" s="1"/>
  <c r="BN2531" i="1"/>
  <c r="BN2530" i="1" s="1"/>
  <c r="BN2529" i="1" s="1"/>
  <c r="BN2528" i="1" s="1"/>
  <c r="BM2531" i="1"/>
  <c r="BM2530" i="1" s="1"/>
  <c r="BM2529" i="1" s="1"/>
  <c r="BM2528" i="1" s="1"/>
  <c r="BL2531" i="1"/>
  <c r="BL2530" i="1" s="1"/>
  <c r="BL2529" i="1" s="1"/>
  <c r="BL2528" i="1" s="1"/>
  <c r="BK2531" i="1"/>
  <c r="BK2530" i="1" s="1"/>
  <c r="BK2529" i="1" s="1"/>
  <c r="BK2528" i="1" s="1"/>
  <c r="BJ2531" i="1"/>
  <c r="BJ2530" i="1" s="1"/>
  <c r="BJ2529" i="1" s="1"/>
  <c r="BJ2528" i="1" s="1"/>
  <c r="BI2531" i="1"/>
  <c r="BI2530" i="1" s="1"/>
  <c r="BI2529" i="1" s="1"/>
  <c r="BI2528" i="1" s="1"/>
  <c r="BH2531" i="1"/>
  <c r="BH2530" i="1" s="1"/>
  <c r="BH2529" i="1" s="1"/>
  <c r="BH2528" i="1" s="1"/>
  <c r="BG2531" i="1"/>
  <c r="BG2530" i="1" s="1"/>
  <c r="BG2529" i="1" s="1"/>
  <c r="BG2528" i="1" s="1"/>
  <c r="BF2531" i="1"/>
  <c r="BF2530" i="1" s="1"/>
  <c r="BF2529" i="1" s="1"/>
  <c r="BF2528" i="1" s="1"/>
  <c r="BE2531" i="1"/>
  <c r="BE2530" i="1" s="1"/>
  <c r="BE2529" i="1" s="1"/>
  <c r="BE2528" i="1" s="1"/>
  <c r="BD2531" i="1"/>
  <c r="BD2530" i="1" s="1"/>
  <c r="BD2529" i="1" s="1"/>
  <c r="BD2528" i="1" s="1"/>
  <c r="AZ2531" i="1"/>
  <c r="AZ2530" i="1" s="1"/>
  <c r="AZ2529" i="1" s="1"/>
  <c r="AZ2528" i="1" s="1"/>
  <c r="AV2531" i="1"/>
  <c r="AV2530" i="1" s="1"/>
  <c r="AV2529" i="1" s="1"/>
  <c r="AV2528" i="1" s="1"/>
  <c r="AU2531" i="1"/>
  <c r="AU2530" i="1" s="1"/>
  <c r="AU2529" i="1" s="1"/>
  <c r="AU2528" i="1" s="1"/>
  <c r="AT2531" i="1"/>
  <c r="AT2530" i="1" s="1"/>
  <c r="AT2529" i="1" s="1"/>
  <c r="AT2528" i="1" s="1"/>
  <c r="AS2531" i="1"/>
  <c r="AS2530" i="1" s="1"/>
  <c r="AS2529" i="1" s="1"/>
  <c r="AS2528" i="1" s="1"/>
  <c r="AR2531" i="1"/>
  <c r="AR2530" i="1" s="1"/>
  <c r="AR2529" i="1" s="1"/>
  <c r="AR2528" i="1" s="1"/>
  <c r="AQ2531" i="1"/>
  <c r="AQ2530" i="1" s="1"/>
  <c r="AQ2529" i="1" s="1"/>
  <c r="AQ2528" i="1" s="1"/>
  <c r="AP2531" i="1"/>
  <c r="AP2530" i="1" s="1"/>
  <c r="AP2529" i="1" s="1"/>
  <c r="AP2528" i="1" s="1"/>
  <c r="AO2531" i="1"/>
  <c r="AO2530" i="1" s="1"/>
  <c r="AO2529" i="1" s="1"/>
  <c r="AO2528" i="1" s="1"/>
  <c r="AN2531" i="1"/>
  <c r="AN2530" i="1" s="1"/>
  <c r="AN2529" i="1" s="1"/>
  <c r="AN2528" i="1" s="1"/>
  <c r="AM2531" i="1"/>
  <c r="AM2530" i="1" s="1"/>
  <c r="AM2529" i="1" s="1"/>
  <c r="AM2528" i="1" s="1"/>
  <c r="AL2531" i="1"/>
  <c r="AL2530" i="1" s="1"/>
  <c r="AL2529" i="1" s="1"/>
  <c r="AL2528" i="1" s="1"/>
  <c r="AK2531" i="1"/>
  <c r="AK2530" i="1" s="1"/>
  <c r="AK2529" i="1" s="1"/>
  <c r="AK2528" i="1" s="1"/>
  <c r="AJ2531" i="1"/>
  <c r="AJ2530" i="1" s="1"/>
  <c r="AJ2529" i="1" s="1"/>
  <c r="AJ2528" i="1" s="1"/>
  <c r="AI2531" i="1"/>
  <c r="AI2530" i="1" s="1"/>
  <c r="AI2529" i="1" s="1"/>
  <c r="AI2528" i="1" s="1"/>
  <c r="AH2531" i="1"/>
  <c r="AH2530" i="1" s="1"/>
  <c r="AH2529" i="1" s="1"/>
  <c r="AH2528" i="1" s="1"/>
  <c r="AD2531" i="1"/>
  <c r="AD2530" i="1" s="1"/>
  <c r="AD2529" i="1" s="1"/>
  <c r="AD2528" i="1" s="1"/>
  <c r="AC2531" i="1"/>
  <c r="AC2530" i="1" s="1"/>
  <c r="AC2529" i="1" s="1"/>
  <c r="AC2528" i="1" s="1"/>
  <c r="AB2531" i="1"/>
  <c r="AB2530" i="1" s="1"/>
  <c r="AB2529" i="1" s="1"/>
  <c r="AB2528" i="1" s="1"/>
  <c r="X2531" i="1"/>
  <c r="X2530" i="1" s="1"/>
  <c r="X2529" i="1" s="1"/>
  <c r="X2528" i="1" s="1"/>
  <c r="W2531" i="1"/>
  <c r="W2530" i="1" s="1"/>
  <c r="W2529" i="1" s="1"/>
  <c r="W2528" i="1" s="1"/>
  <c r="V2531" i="1"/>
  <c r="V2530" i="1" s="1"/>
  <c r="V2529" i="1" s="1"/>
  <c r="V2528" i="1" s="1"/>
  <c r="U2531" i="1"/>
  <c r="U2530" i="1" s="1"/>
  <c r="U2529" i="1" s="1"/>
  <c r="U2528" i="1" s="1"/>
  <c r="T2531" i="1"/>
  <c r="T2530" i="1" s="1"/>
  <c r="T2529" i="1" s="1"/>
  <c r="T2528" i="1" s="1"/>
  <c r="S2531" i="1"/>
  <c r="S2530" i="1" s="1"/>
  <c r="S2529" i="1" s="1"/>
  <c r="S2528" i="1" s="1"/>
  <c r="R2531" i="1"/>
  <c r="R2530" i="1" s="1"/>
  <c r="R2529" i="1" s="1"/>
  <c r="R2528" i="1" s="1"/>
  <c r="Q2531" i="1"/>
  <c r="Q2530" i="1" s="1"/>
  <c r="Q2529" i="1" s="1"/>
  <c r="Q2528" i="1" s="1"/>
  <c r="P2531" i="1"/>
  <c r="P2530" i="1" s="1"/>
  <c r="P2529" i="1" s="1"/>
  <c r="P2528" i="1" s="1"/>
  <c r="L2531" i="1"/>
  <c r="L2530" i="1" s="1"/>
  <c r="L2529" i="1" s="1"/>
  <c r="L2528" i="1" s="1"/>
  <c r="K2531" i="1"/>
  <c r="K2530" i="1" s="1"/>
  <c r="K2529" i="1" s="1"/>
  <c r="K2528" i="1" s="1"/>
  <c r="J2531" i="1"/>
  <c r="J2530" i="1" s="1"/>
  <c r="J2529" i="1" s="1"/>
  <c r="J2528" i="1" s="1"/>
  <c r="I2531" i="1"/>
  <c r="I2530" i="1" s="1"/>
  <c r="H2531" i="1"/>
  <c r="H2530" i="1" s="1"/>
  <c r="G2531" i="1"/>
  <c r="O2527" i="1"/>
  <c r="AA2527" i="1" s="1"/>
  <c r="AG2527" i="1" s="1"/>
  <c r="AY2527" i="1" s="1"/>
  <c r="BC2527" i="1" s="1"/>
  <c r="BQ2527" i="1" s="1"/>
  <c r="BW2527" i="1" s="1"/>
  <c r="CM2527" i="1" s="1"/>
  <c r="CO2527" i="1" s="1"/>
  <c r="N2527" i="1"/>
  <c r="Z2527" i="1" s="1"/>
  <c r="AF2527" i="1" s="1"/>
  <c r="AX2527" i="1" s="1"/>
  <c r="BB2527" i="1" s="1"/>
  <c r="BP2527" i="1" s="1"/>
  <c r="BV2527" i="1" s="1"/>
  <c r="CJ2527" i="1" s="1"/>
  <c r="CL2527" i="1" s="1"/>
  <c r="M2527" i="1"/>
  <c r="Y2527" i="1" s="1"/>
  <c r="AE2527" i="1" s="1"/>
  <c r="AW2527" i="1" s="1"/>
  <c r="BA2527" i="1" s="1"/>
  <c r="BO2527" i="1" s="1"/>
  <c r="BU2527" i="1" s="1"/>
  <c r="CG2527" i="1" s="1"/>
  <c r="CI2527" i="1" s="1"/>
  <c r="CP2526" i="1"/>
  <c r="CP2525" i="1" s="1"/>
  <c r="CP2524" i="1" s="1"/>
  <c r="CP2523" i="1" s="1"/>
  <c r="CP2522" i="1" s="1"/>
  <c r="CF2526" i="1"/>
  <c r="CF2525" i="1" s="1"/>
  <c r="CF2524" i="1" s="1"/>
  <c r="CF2523" i="1" s="1"/>
  <c r="CF2522" i="1" s="1"/>
  <c r="CE2526" i="1"/>
  <c r="CE2525" i="1" s="1"/>
  <c r="CE2524" i="1" s="1"/>
  <c r="CE2523" i="1" s="1"/>
  <c r="CE2522" i="1" s="1"/>
  <c r="CD2526" i="1"/>
  <c r="CD2525" i="1" s="1"/>
  <c r="CD2524" i="1" s="1"/>
  <c r="CD2523" i="1" s="1"/>
  <c r="CD2522" i="1" s="1"/>
  <c r="CC2526" i="1"/>
  <c r="CC2525" i="1" s="1"/>
  <c r="CC2524" i="1" s="1"/>
  <c r="CC2523" i="1" s="1"/>
  <c r="CC2522" i="1" s="1"/>
  <c r="CB2526" i="1"/>
  <c r="CB2525" i="1" s="1"/>
  <c r="CB2524" i="1" s="1"/>
  <c r="CB2523" i="1" s="1"/>
  <c r="CB2522" i="1" s="1"/>
  <c r="CA2526" i="1"/>
  <c r="CA2525" i="1" s="1"/>
  <c r="CA2524" i="1" s="1"/>
  <c r="CA2523" i="1" s="1"/>
  <c r="CA2522" i="1" s="1"/>
  <c r="BZ2526" i="1"/>
  <c r="BZ2525" i="1" s="1"/>
  <c r="BZ2524" i="1" s="1"/>
  <c r="BZ2523" i="1" s="1"/>
  <c r="BZ2522" i="1" s="1"/>
  <c r="BY2526" i="1"/>
  <c r="BY2525" i="1" s="1"/>
  <c r="BY2524" i="1" s="1"/>
  <c r="BY2523" i="1" s="1"/>
  <c r="BY2522" i="1" s="1"/>
  <c r="BX2526" i="1"/>
  <c r="BX2525" i="1" s="1"/>
  <c r="BX2524" i="1" s="1"/>
  <c r="BX2523" i="1" s="1"/>
  <c r="BX2522" i="1" s="1"/>
  <c r="BT2526" i="1"/>
  <c r="BT2525" i="1" s="1"/>
  <c r="BT2524" i="1" s="1"/>
  <c r="BT2523" i="1" s="1"/>
  <c r="BT2522" i="1" s="1"/>
  <c r="BS2526" i="1"/>
  <c r="BS2525" i="1" s="1"/>
  <c r="BS2524" i="1" s="1"/>
  <c r="BS2523" i="1" s="1"/>
  <c r="BS2522" i="1" s="1"/>
  <c r="BR2526" i="1"/>
  <c r="BR2525" i="1" s="1"/>
  <c r="BR2524" i="1" s="1"/>
  <c r="BR2523" i="1" s="1"/>
  <c r="BR2522" i="1" s="1"/>
  <c r="BN2526" i="1"/>
  <c r="BN2525" i="1" s="1"/>
  <c r="BN2524" i="1" s="1"/>
  <c r="BN2523" i="1" s="1"/>
  <c r="BN2522" i="1" s="1"/>
  <c r="BM2526" i="1"/>
  <c r="BL2526" i="1"/>
  <c r="BL2525" i="1" s="1"/>
  <c r="BL2524" i="1" s="1"/>
  <c r="BL2523" i="1" s="1"/>
  <c r="BL2522" i="1" s="1"/>
  <c r="BK2526" i="1"/>
  <c r="BK2525" i="1" s="1"/>
  <c r="BK2524" i="1" s="1"/>
  <c r="BK2523" i="1" s="1"/>
  <c r="BK2522" i="1" s="1"/>
  <c r="BJ2526" i="1"/>
  <c r="BJ2525" i="1" s="1"/>
  <c r="BJ2524" i="1" s="1"/>
  <c r="BJ2523" i="1" s="1"/>
  <c r="BJ2522" i="1" s="1"/>
  <c r="BI2526" i="1"/>
  <c r="BI2525" i="1" s="1"/>
  <c r="BI2524" i="1" s="1"/>
  <c r="BI2523" i="1" s="1"/>
  <c r="BI2522" i="1" s="1"/>
  <c r="BH2526" i="1"/>
  <c r="BH2525" i="1" s="1"/>
  <c r="BH2524" i="1" s="1"/>
  <c r="BH2523" i="1" s="1"/>
  <c r="BH2522" i="1" s="1"/>
  <c r="BG2526" i="1"/>
  <c r="BG2525" i="1" s="1"/>
  <c r="BG2524" i="1" s="1"/>
  <c r="BG2523" i="1" s="1"/>
  <c r="BG2522" i="1" s="1"/>
  <c r="BF2526" i="1"/>
  <c r="BF2525" i="1" s="1"/>
  <c r="BF2524" i="1" s="1"/>
  <c r="BF2523" i="1" s="1"/>
  <c r="BF2522" i="1" s="1"/>
  <c r="BE2526" i="1"/>
  <c r="BE2525" i="1" s="1"/>
  <c r="BE2524" i="1" s="1"/>
  <c r="BE2523" i="1" s="1"/>
  <c r="BE2522" i="1" s="1"/>
  <c r="BD2526" i="1"/>
  <c r="BD2525" i="1" s="1"/>
  <c r="BD2524" i="1" s="1"/>
  <c r="BD2523" i="1" s="1"/>
  <c r="BD2522" i="1" s="1"/>
  <c r="AZ2526" i="1"/>
  <c r="AZ2525" i="1" s="1"/>
  <c r="AZ2524" i="1" s="1"/>
  <c r="AZ2523" i="1" s="1"/>
  <c r="AZ2522" i="1" s="1"/>
  <c r="AV2526" i="1"/>
  <c r="AV2525" i="1" s="1"/>
  <c r="AV2524" i="1" s="1"/>
  <c r="AV2523" i="1" s="1"/>
  <c r="AV2522" i="1" s="1"/>
  <c r="AU2526" i="1"/>
  <c r="AU2525" i="1" s="1"/>
  <c r="AU2524" i="1" s="1"/>
  <c r="AU2523" i="1" s="1"/>
  <c r="AU2522" i="1" s="1"/>
  <c r="AT2526" i="1"/>
  <c r="AT2525" i="1" s="1"/>
  <c r="AT2524" i="1" s="1"/>
  <c r="AT2523" i="1" s="1"/>
  <c r="AT2522" i="1" s="1"/>
  <c r="AS2526" i="1"/>
  <c r="AS2525" i="1" s="1"/>
  <c r="AS2524" i="1" s="1"/>
  <c r="AS2523" i="1" s="1"/>
  <c r="AS2522" i="1" s="1"/>
  <c r="AR2526" i="1"/>
  <c r="AR2525" i="1" s="1"/>
  <c r="AR2524" i="1" s="1"/>
  <c r="AR2523" i="1" s="1"/>
  <c r="AR2522" i="1" s="1"/>
  <c r="AQ2526" i="1"/>
  <c r="AQ2525" i="1" s="1"/>
  <c r="AQ2524" i="1" s="1"/>
  <c r="AQ2523" i="1" s="1"/>
  <c r="AQ2522" i="1" s="1"/>
  <c r="AP2526" i="1"/>
  <c r="AP2525" i="1" s="1"/>
  <c r="AP2524" i="1" s="1"/>
  <c r="AP2523" i="1" s="1"/>
  <c r="AP2522" i="1" s="1"/>
  <c r="AO2526" i="1"/>
  <c r="AO2525" i="1" s="1"/>
  <c r="AO2524" i="1" s="1"/>
  <c r="AO2523" i="1" s="1"/>
  <c r="AO2522" i="1" s="1"/>
  <c r="AN2526" i="1"/>
  <c r="AN2525" i="1" s="1"/>
  <c r="AN2524" i="1" s="1"/>
  <c r="AN2523" i="1" s="1"/>
  <c r="AN2522" i="1" s="1"/>
  <c r="AM2526" i="1"/>
  <c r="AM2525" i="1" s="1"/>
  <c r="AM2524" i="1" s="1"/>
  <c r="AM2523" i="1" s="1"/>
  <c r="AM2522" i="1" s="1"/>
  <c r="AL2526" i="1"/>
  <c r="AL2525" i="1" s="1"/>
  <c r="AL2524" i="1" s="1"/>
  <c r="AL2523" i="1" s="1"/>
  <c r="AL2522" i="1" s="1"/>
  <c r="AK2526" i="1"/>
  <c r="AK2525" i="1" s="1"/>
  <c r="AK2524" i="1" s="1"/>
  <c r="AK2523" i="1" s="1"/>
  <c r="AK2522" i="1" s="1"/>
  <c r="AJ2526" i="1"/>
  <c r="AJ2525" i="1" s="1"/>
  <c r="AJ2524" i="1" s="1"/>
  <c r="AJ2523" i="1" s="1"/>
  <c r="AJ2522" i="1" s="1"/>
  <c r="AI2526" i="1"/>
  <c r="AI2525" i="1" s="1"/>
  <c r="AI2524" i="1" s="1"/>
  <c r="AI2523" i="1" s="1"/>
  <c r="AI2522" i="1" s="1"/>
  <c r="AH2526" i="1"/>
  <c r="AH2525" i="1" s="1"/>
  <c r="AH2524" i="1" s="1"/>
  <c r="AH2523" i="1" s="1"/>
  <c r="AH2522" i="1" s="1"/>
  <c r="AD2526" i="1"/>
  <c r="AD2525" i="1" s="1"/>
  <c r="AD2524" i="1" s="1"/>
  <c r="AD2523" i="1" s="1"/>
  <c r="AD2522" i="1" s="1"/>
  <c r="AC2526" i="1"/>
  <c r="AC2525" i="1" s="1"/>
  <c r="AC2524" i="1" s="1"/>
  <c r="AC2523" i="1" s="1"/>
  <c r="AC2522" i="1" s="1"/>
  <c r="AB2526" i="1"/>
  <c r="AB2525" i="1" s="1"/>
  <c r="AB2524" i="1" s="1"/>
  <c r="AB2523" i="1" s="1"/>
  <c r="AB2522" i="1" s="1"/>
  <c r="X2526" i="1"/>
  <c r="X2525" i="1" s="1"/>
  <c r="X2524" i="1" s="1"/>
  <c r="X2523" i="1" s="1"/>
  <c r="X2522" i="1" s="1"/>
  <c r="W2526" i="1"/>
  <c r="W2525" i="1" s="1"/>
  <c r="W2524" i="1" s="1"/>
  <c r="W2523" i="1" s="1"/>
  <c r="W2522" i="1" s="1"/>
  <c r="V2526" i="1"/>
  <c r="V2525" i="1" s="1"/>
  <c r="V2524" i="1" s="1"/>
  <c r="V2523" i="1" s="1"/>
  <c r="V2522" i="1" s="1"/>
  <c r="U2526" i="1"/>
  <c r="U2525" i="1" s="1"/>
  <c r="U2524" i="1" s="1"/>
  <c r="U2523" i="1" s="1"/>
  <c r="U2522" i="1" s="1"/>
  <c r="T2526" i="1"/>
  <c r="T2525" i="1" s="1"/>
  <c r="T2524" i="1" s="1"/>
  <c r="T2523" i="1" s="1"/>
  <c r="T2522" i="1" s="1"/>
  <c r="S2526" i="1"/>
  <c r="S2525" i="1" s="1"/>
  <c r="S2524" i="1" s="1"/>
  <c r="S2523" i="1" s="1"/>
  <c r="S2522" i="1" s="1"/>
  <c r="R2526" i="1"/>
  <c r="R2525" i="1" s="1"/>
  <c r="R2524" i="1" s="1"/>
  <c r="R2523" i="1" s="1"/>
  <c r="R2522" i="1" s="1"/>
  <c r="Q2526" i="1"/>
  <c r="Q2525" i="1" s="1"/>
  <c r="Q2524" i="1" s="1"/>
  <c r="Q2523" i="1" s="1"/>
  <c r="Q2522" i="1" s="1"/>
  <c r="P2526" i="1"/>
  <c r="P2525" i="1" s="1"/>
  <c r="P2524" i="1" s="1"/>
  <c r="P2523" i="1" s="1"/>
  <c r="P2522" i="1" s="1"/>
  <c r="L2526" i="1"/>
  <c r="L2525" i="1" s="1"/>
  <c r="L2524" i="1" s="1"/>
  <c r="L2523" i="1" s="1"/>
  <c r="L2522" i="1" s="1"/>
  <c r="K2526" i="1"/>
  <c r="K2525" i="1" s="1"/>
  <c r="K2524" i="1" s="1"/>
  <c r="K2523" i="1" s="1"/>
  <c r="K2522" i="1" s="1"/>
  <c r="J2526" i="1"/>
  <c r="J2525" i="1" s="1"/>
  <c r="J2524" i="1" s="1"/>
  <c r="J2523" i="1" s="1"/>
  <c r="J2522" i="1" s="1"/>
  <c r="I2526" i="1"/>
  <c r="I2525" i="1" s="1"/>
  <c r="H2526" i="1"/>
  <c r="H2525" i="1" s="1"/>
  <c r="H2524" i="1" s="1"/>
  <c r="G2526" i="1"/>
  <c r="BM2525" i="1"/>
  <c r="BM2524" i="1" s="1"/>
  <c r="BM2523" i="1" s="1"/>
  <c r="BM2522" i="1" s="1"/>
  <c r="O2520" i="1"/>
  <c r="AA2520" i="1" s="1"/>
  <c r="AG2520" i="1" s="1"/>
  <c r="AY2520" i="1" s="1"/>
  <c r="BC2520" i="1" s="1"/>
  <c r="BQ2520" i="1" s="1"/>
  <c r="BW2520" i="1" s="1"/>
  <c r="CM2520" i="1" s="1"/>
  <c r="CO2520" i="1" s="1"/>
  <c r="N2520" i="1"/>
  <c r="Z2520" i="1" s="1"/>
  <c r="AF2520" i="1" s="1"/>
  <c r="AX2520" i="1" s="1"/>
  <c r="BB2520" i="1" s="1"/>
  <c r="BP2520" i="1" s="1"/>
  <c r="BV2520" i="1" s="1"/>
  <c r="CJ2520" i="1" s="1"/>
  <c r="CL2520" i="1" s="1"/>
  <c r="M2520" i="1"/>
  <c r="Y2520" i="1" s="1"/>
  <c r="AE2520" i="1" s="1"/>
  <c r="AW2520" i="1" s="1"/>
  <c r="BA2520" i="1" s="1"/>
  <c r="BO2520" i="1" s="1"/>
  <c r="BU2520" i="1" s="1"/>
  <c r="CG2520" i="1" s="1"/>
  <c r="CI2520" i="1" s="1"/>
  <c r="CP2519" i="1"/>
  <c r="CF2519" i="1"/>
  <c r="CE2519" i="1"/>
  <c r="CD2519" i="1"/>
  <c r="CC2519" i="1"/>
  <c r="CB2519" i="1"/>
  <c r="CA2519" i="1"/>
  <c r="BZ2519" i="1"/>
  <c r="BY2519" i="1"/>
  <c r="BX2519" i="1"/>
  <c r="BT2519" i="1"/>
  <c r="BS2519" i="1"/>
  <c r="BR2519" i="1"/>
  <c r="BN2519" i="1"/>
  <c r="BM2519" i="1"/>
  <c r="BL2519" i="1"/>
  <c r="BK2519" i="1"/>
  <c r="BJ2519" i="1"/>
  <c r="BI2519" i="1"/>
  <c r="BH2519" i="1"/>
  <c r="BG2519" i="1"/>
  <c r="BF2519" i="1"/>
  <c r="BE2519" i="1"/>
  <c r="BD2519" i="1"/>
  <c r="AZ2519" i="1"/>
  <c r="AV2519" i="1"/>
  <c r="AU2519" i="1"/>
  <c r="AT2519" i="1"/>
  <c r="AS2519" i="1"/>
  <c r="AR2519" i="1"/>
  <c r="AQ2519" i="1"/>
  <c r="AP2519" i="1"/>
  <c r="AO2519" i="1"/>
  <c r="AN2519" i="1"/>
  <c r="AM2519" i="1"/>
  <c r="AL2519" i="1"/>
  <c r="AK2519" i="1"/>
  <c r="AJ2519" i="1"/>
  <c r="AI2519" i="1"/>
  <c r="AH2519" i="1"/>
  <c r="AD2519" i="1"/>
  <c r="AC2519" i="1"/>
  <c r="AB2519" i="1"/>
  <c r="X2519" i="1"/>
  <c r="W2519" i="1"/>
  <c r="V2519" i="1"/>
  <c r="U2519" i="1"/>
  <c r="T2519" i="1"/>
  <c r="S2519" i="1"/>
  <c r="R2519" i="1"/>
  <c r="Q2519" i="1"/>
  <c r="P2519" i="1"/>
  <c r="L2519" i="1"/>
  <c r="K2519" i="1"/>
  <c r="J2519" i="1"/>
  <c r="I2519" i="1"/>
  <c r="H2519" i="1"/>
  <c r="G2519" i="1"/>
  <c r="O2518" i="1"/>
  <c r="AA2518" i="1" s="1"/>
  <c r="AG2518" i="1" s="1"/>
  <c r="AY2518" i="1" s="1"/>
  <c r="BC2518" i="1" s="1"/>
  <c r="BQ2518" i="1" s="1"/>
  <c r="BW2518" i="1" s="1"/>
  <c r="CM2518" i="1" s="1"/>
  <c r="CO2518" i="1" s="1"/>
  <c r="N2518" i="1"/>
  <c r="Z2518" i="1" s="1"/>
  <c r="AF2518" i="1" s="1"/>
  <c r="AX2518" i="1" s="1"/>
  <c r="BB2518" i="1" s="1"/>
  <c r="BP2518" i="1" s="1"/>
  <c r="BV2518" i="1" s="1"/>
  <c r="CJ2518" i="1" s="1"/>
  <c r="CL2518" i="1" s="1"/>
  <c r="M2518" i="1"/>
  <c r="Y2518" i="1" s="1"/>
  <c r="AE2518" i="1" s="1"/>
  <c r="AW2518" i="1" s="1"/>
  <c r="BA2518" i="1" s="1"/>
  <c r="BO2518" i="1" s="1"/>
  <c r="BU2518" i="1" s="1"/>
  <c r="CG2518" i="1" s="1"/>
  <c r="CI2518" i="1" s="1"/>
  <c r="CP2517" i="1"/>
  <c r="CF2517" i="1"/>
  <c r="CE2517" i="1"/>
  <c r="CD2517" i="1"/>
  <c r="CC2517" i="1"/>
  <c r="CB2517" i="1"/>
  <c r="CA2517" i="1"/>
  <c r="BZ2517" i="1"/>
  <c r="BY2517" i="1"/>
  <c r="BX2517" i="1"/>
  <c r="BT2517" i="1"/>
  <c r="BS2517" i="1"/>
  <c r="BR2517" i="1"/>
  <c r="BN2517" i="1"/>
  <c r="BM2517" i="1"/>
  <c r="BL2517" i="1"/>
  <c r="BK2517" i="1"/>
  <c r="BJ2517" i="1"/>
  <c r="BI2517" i="1"/>
  <c r="BH2517" i="1"/>
  <c r="BG2517" i="1"/>
  <c r="BF2517" i="1"/>
  <c r="BE2517" i="1"/>
  <c r="BD2517" i="1"/>
  <c r="AZ2517" i="1"/>
  <c r="AV2517" i="1"/>
  <c r="AU2517" i="1"/>
  <c r="AT2517" i="1"/>
  <c r="AS2517" i="1"/>
  <c r="AR2517" i="1"/>
  <c r="AQ2517" i="1"/>
  <c r="AP2517" i="1"/>
  <c r="AO2517" i="1"/>
  <c r="AN2517" i="1"/>
  <c r="AM2517" i="1"/>
  <c r="AL2517" i="1"/>
  <c r="AK2517" i="1"/>
  <c r="AJ2517" i="1"/>
  <c r="AI2517" i="1"/>
  <c r="AH2517" i="1"/>
  <c r="AD2517" i="1"/>
  <c r="AC2517" i="1"/>
  <c r="AB2517" i="1"/>
  <c r="X2517" i="1"/>
  <c r="W2517" i="1"/>
  <c r="V2517" i="1"/>
  <c r="U2517" i="1"/>
  <c r="T2517" i="1"/>
  <c r="S2517" i="1"/>
  <c r="R2517" i="1"/>
  <c r="Q2517" i="1"/>
  <c r="P2517" i="1"/>
  <c r="L2517" i="1"/>
  <c r="K2517" i="1"/>
  <c r="J2517" i="1"/>
  <c r="I2517" i="1"/>
  <c r="H2517" i="1"/>
  <c r="G2517" i="1"/>
  <c r="O2516" i="1"/>
  <c r="AA2516" i="1" s="1"/>
  <c r="AG2516" i="1" s="1"/>
  <c r="AY2516" i="1" s="1"/>
  <c r="BC2516" i="1" s="1"/>
  <c r="BQ2516" i="1" s="1"/>
  <c r="BW2516" i="1" s="1"/>
  <c r="CM2516" i="1" s="1"/>
  <c r="CO2516" i="1" s="1"/>
  <c r="N2516" i="1"/>
  <c r="Z2516" i="1" s="1"/>
  <c r="AF2516" i="1" s="1"/>
  <c r="AX2516" i="1" s="1"/>
  <c r="BB2516" i="1" s="1"/>
  <c r="BP2516" i="1" s="1"/>
  <c r="BV2516" i="1" s="1"/>
  <c r="CJ2516" i="1" s="1"/>
  <c r="CL2516" i="1" s="1"/>
  <c r="M2516" i="1"/>
  <c r="Y2516" i="1" s="1"/>
  <c r="AE2516" i="1" s="1"/>
  <c r="AW2516" i="1" s="1"/>
  <c r="BA2516" i="1" s="1"/>
  <c r="BO2516" i="1" s="1"/>
  <c r="BU2516" i="1" s="1"/>
  <c r="CG2516" i="1" s="1"/>
  <c r="CI2516" i="1" s="1"/>
  <c r="CP2515" i="1"/>
  <c r="CF2515" i="1"/>
  <c r="CE2515" i="1"/>
  <c r="CD2515" i="1"/>
  <c r="CC2515" i="1"/>
  <c r="CB2515" i="1"/>
  <c r="CA2515" i="1"/>
  <c r="BZ2515" i="1"/>
  <c r="BY2515" i="1"/>
  <c r="BX2515" i="1"/>
  <c r="BT2515" i="1"/>
  <c r="BS2515" i="1"/>
  <c r="BR2515" i="1"/>
  <c r="BN2515" i="1"/>
  <c r="BM2515" i="1"/>
  <c r="BL2515" i="1"/>
  <c r="BK2515" i="1"/>
  <c r="BJ2515" i="1"/>
  <c r="BI2515" i="1"/>
  <c r="BH2515" i="1"/>
  <c r="BG2515" i="1"/>
  <c r="BF2515" i="1"/>
  <c r="BE2515" i="1"/>
  <c r="BD2515" i="1"/>
  <c r="AZ2515" i="1"/>
  <c r="AV2515" i="1"/>
  <c r="AU2515" i="1"/>
  <c r="AT2515" i="1"/>
  <c r="AS2515" i="1"/>
  <c r="AR2515" i="1"/>
  <c r="AQ2515" i="1"/>
  <c r="AP2515" i="1"/>
  <c r="AO2515" i="1"/>
  <c r="AN2515" i="1"/>
  <c r="AM2515" i="1"/>
  <c r="AL2515" i="1"/>
  <c r="AK2515" i="1"/>
  <c r="AJ2515" i="1"/>
  <c r="AI2515" i="1"/>
  <c r="AH2515" i="1"/>
  <c r="AD2515" i="1"/>
  <c r="AC2515" i="1"/>
  <c r="AB2515" i="1"/>
  <c r="X2515" i="1"/>
  <c r="W2515" i="1"/>
  <c r="V2515" i="1"/>
  <c r="U2515" i="1"/>
  <c r="T2515" i="1"/>
  <c r="S2515" i="1"/>
  <c r="R2515" i="1"/>
  <c r="Q2515" i="1"/>
  <c r="P2515" i="1"/>
  <c r="L2515" i="1"/>
  <c r="K2515" i="1"/>
  <c r="J2515" i="1"/>
  <c r="I2515" i="1"/>
  <c r="H2515" i="1"/>
  <c r="G2515" i="1"/>
  <c r="O2514" i="1"/>
  <c r="AA2514" i="1" s="1"/>
  <c r="AG2514" i="1" s="1"/>
  <c r="AY2514" i="1" s="1"/>
  <c r="BC2514" i="1" s="1"/>
  <c r="BQ2514" i="1" s="1"/>
  <c r="BW2514" i="1" s="1"/>
  <c r="CM2514" i="1" s="1"/>
  <c r="CO2514" i="1" s="1"/>
  <c r="N2514" i="1"/>
  <c r="Z2514" i="1" s="1"/>
  <c r="AF2514" i="1" s="1"/>
  <c r="AX2514" i="1" s="1"/>
  <c r="BB2514" i="1" s="1"/>
  <c r="BP2514" i="1" s="1"/>
  <c r="BV2514" i="1" s="1"/>
  <c r="CJ2514" i="1" s="1"/>
  <c r="CL2514" i="1" s="1"/>
  <c r="M2514" i="1"/>
  <c r="Y2514" i="1" s="1"/>
  <c r="AE2514" i="1" s="1"/>
  <c r="AW2514" i="1" s="1"/>
  <c r="BA2514" i="1" s="1"/>
  <c r="BO2514" i="1" s="1"/>
  <c r="BU2514" i="1" s="1"/>
  <c r="CG2514" i="1" s="1"/>
  <c r="CI2514" i="1" s="1"/>
  <c r="CP2513" i="1"/>
  <c r="CF2513" i="1"/>
  <c r="CE2513" i="1"/>
  <c r="CD2513" i="1"/>
  <c r="CC2513" i="1"/>
  <c r="CB2513" i="1"/>
  <c r="CA2513" i="1"/>
  <c r="BZ2513" i="1"/>
  <c r="BY2513" i="1"/>
  <c r="BX2513" i="1"/>
  <c r="BT2513" i="1"/>
  <c r="BS2513" i="1"/>
  <c r="BR2513" i="1"/>
  <c r="BN2513" i="1"/>
  <c r="BM2513" i="1"/>
  <c r="BL2513" i="1"/>
  <c r="BK2513" i="1"/>
  <c r="BJ2513" i="1"/>
  <c r="BI2513" i="1"/>
  <c r="BH2513" i="1"/>
  <c r="BG2513" i="1"/>
  <c r="BF2513" i="1"/>
  <c r="BE2513" i="1"/>
  <c r="BD2513" i="1"/>
  <c r="AZ2513" i="1"/>
  <c r="AV2513" i="1"/>
  <c r="AU2513" i="1"/>
  <c r="AT2513" i="1"/>
  <c r="AS2513" i="1"/>
  <c r="AR2513" i="1"/>
  <c r="AQ2513" i="1"/>
  <c r="AP2513" i="1"/>
  <c r="AO2513" i="1"/>
  <c r="AN2513" i="1"/>
  <c r="AM2513" i="1"/>
  <c r="AL2513" i="1"/>
  <c r="AK2513" i="1"/>
  <c r="AJ2513" i="1"/>
  <c r="AI2513" i="1"/>
  <c r="AH2513" i="1"/>
  <c r="AD2513" i="1"/>
  <c r="AC2513" i="1"/>
  <c r="AB2513" i="1"/>
  <c r="X2513" i="1"/>
  <c r="W2513" i="1"/>
  <c r="V2513" i="1"/>
  <c r="U2513" i="1"/>
  <c r="T2513" i="1"/>
  <c r="S2513" i="1"/>
  <c r="R2513" i="1"/>
  <c r="Q2513" i="1"/>
  <c r="P2513" i="1"/>
  <c r="L2513" i="1"/>
  <c r="K2513" i="1"/>
  <c r="J2513" i="1"/>
  <c r="I2513" i="1"/>
  <c r="H2513" i="1"/>
  <c r="G2513" i="1"/>
  <c r="O2512" i="1"/>
  <c r="AA2512" i="1" s="1"/>
  <c r="AG2512" i="1" s="1"/>
  <c r="AY2512" i="1" s="1"/>
  <c r="BC2512" i="1" s="1"/>
  <c r="BQ2512" i="1" s="1"/>
  <c r="BW2512" i="1" s="1"/>
  <c r="CM2512" i="1" s="1"/>
  <c r="CO2512" i="1" s="1"/>
  <c r="N2512" i="1"/>
  <c r="Z2512" i="1" s="1"/>
  <c r="AF2512" i="1" s="1"/>
  <c r="AX2512" i="1" s="1"/>
  <c r="BB2512" i="1" s="1"/>
  <c r="BP2512" i="1" s="1"/>
  <c r="BV2512" i="1" s="1"/>
  <c r="CJ2512" i="1" s="1"/>
  <c r="CL2512" i="1" s="1"/>
  <c r="M2512" i="1"/>
  <c r="Y2512" i="1" s="1"/>
  <c r="AE2512" i="1" s="1"/>
  <c r="AW2512" i="1" s="1"/>
  <c r="BA2512" i="1" s="1"/>
  <c r="BO2512" i="1" s="1"/>
  <c r="BU2512" i="1" s="1"/>
  <c r="CG2512" i="1" s="1"/>
  <c r="CI2512" i="1" s="1"/>
  <c r="CP2511" i="1"/>
  <c r="CF2511" i="1"/>
  <c r="CE2511" i="1"/>
  <c r="CD2511" i="1"/>
  <c r="CC2511" i="1"/>
  <c r="CB2511" i="1"/>
  <c r="CA2511" i="1"/>
  <c r="BZ2511" i="1"/>
  <c r="BY2511" i="1"/>
  <c r="BX2511" i="1"/>
  <c r="BT2511" i="1"/>
  <c r="BS2511" i="1"/>
  <c r="BR2511" i="1"/>
  <c r="BN2511" i="1"/>
  <c r="BM2511" i="1"/>
  <c r="BL2511" i="1"/>
  <c r="BK2511" i="1"/>
  <c r="BJ2511" i="1"/>
  <c r="BI2511" i="1"/>
  <c r="BH2511" i="1"/>
  <c r="BG2511" i="1"/>
  <c r="BF2511" i="1"/>
  <c r="BE2511" i="1"/>
  <c r="BD2511" i="1"/>
  <c r="AZ2511" i="1"/>
  <c r="AV2511" i="1"/>
  <c r="AU2511" i="1"/>
  <c r="AT2511" i="1"/>
  <c r="AS2511" i="1"/>
  <c r="AR2511" i="1"/>
  <c r="AQ2511" i="1"/>
  <c r="AP2511" i="1"/>
  <c r="AO2511" i="1"/>
  <c r="AN2511" i="1"/>
  <c r="AM2511" i="1"/>
  <c r="AL2511" i="1"/>
  <c r="AK2511" i="1"/>
  <c r="AJ2511" i="1"/>
  <c r="AI2511" i="1"/>
  <c r="AH2511" i="1"/>
  <c r="AD2511" i="1"/>
  <c r="AC2511" i="1"/>
  <c r="AB2511" i="1"/>
  <c r="X2511" i="1"/>
  <c r="W2511" i="1"/>
  <c r="V2511" i="1"/>
  <c r="U2511" i="1"/>
  <c r="T2511" i="1"/>
  <c r="S2511" i="1"/>
  <c r="R2511" i="1"/>
  <c r="Q2511" i="1"/>
  <c r="P2511" i="1"/>
  <c r="L2511" i="1"/>
  <c r="K2511" i="1"/>
  <c r="J2511" i="1"/>
  <c r="I2511" i="1"/>
  <c r="H2511" i="1"/>
  <c r="G2511" i="1"/>
  <c r="O2510" i="1"/>
  <c r="AA2510" i="1" s="1"/>
  <c r="AG2510" i="1" s="1"/>
  <c r="AY2510" i="1" s="1"/>
  <c r="BC2510" i="1" s="1"/>
  <c r="BQ2510" i="1" s="1"/>
  <c r="BW2510" i="1" s="1"/>
  <c r="CM2510" i="1" s="1"/>
  <c r="CO2510" i="1" s="1"/>
  <c r="N2510" i="1"/>
  <c r="Z2510" i="1" s="1"/>
  <c r="AF2510" i="1" s="1"/>
  <c r="AX2510" i="1" s="1"/>
  <c r="BB2510" i="1" s="1"/>
  <c r="BP2510" i="1" s="1"/>
  <c r="BV2510" i="1" s="1"/>
  <c r="CJ2510" i="1" s="1"/>
  <c r="CL2510" i="1" s="1"/>
  <c r="M2510" i="1"/>
  <c r="Y2510" i="1" s="1"/>
  <c r="AE2510" i="1" s="1"/>
  <c r="AW2510" i="1" s="1"/>
  <c r="BA2510" i="1" s="1"/>
  <c r="BO2510" i="1" s="1"/>
  <c r="BU2510" i="1" s="1"/>
  <c r="CG2510" i="1" s="1"/>
  <c r="CI2510" i="1" s="1"/>
  <c r="CP2509" i="1"/>
  <c r="CF2509" i="1"/>
  <c r="CE2509" i="1"/>
  <c r="CD2509" i="1"/>
  <c r="CC2509" i="1"/>
  <c r="CB2509" i="1"/>
  <c r="CA2509" i="1"/>
  <c r="BZ2509" i="1"/>
  <c r="BY2509" i="1"/>
  <c r="BX2509" i="1"/>
  <c r="BT2509" i="1"/>
  <c r="BS2509" i="1"/>
  <c r="BR2509" i="1"/>
  <c r="BN2509" i="1"/>
  <c r="BM2509" i="1"/>
  <c r="BL2509" i="1"/>
  <c r="BK2509" i="1"/>
  <c r="BJ2509" i="1"/>
  <c r="BI2509" i="1"/>
  <c r="BH2509" i="1"/>
  <c r="BG2509" i="1"/>
  <c r="BF2509" i="1"/>
  <c r="BE2509" i="1"/>
  <c r="BD2509" i="1"/>
  <c r="AZ2509" i="1"/>
  <c r="AV2509" i="1"/>
  <c r="AU2509" i="1"/>
  <c r="AT2509" i="1"/>
  <c r="AS2509" i="1"/>
  <c r="AR2509" i="1"/>
  <c r="AQ2509" i="1"/>
  <c r="AP2509" i="1"/>
  <c r="AO2509" i="1"/>
  <c r="AN2509" i="1"/>
  <c r="AM2509" i="1"/>
  <c r="AL2509" i="1"/>
  <c r="AK2509" i="1"/>
  <c r="AJ2509" i="1"/>
  <c r="AI2509" i="1"/>
  <c r="AH2509" i="1"/>
  <c r="AD2509" i="1"/>
  <c r="AC2509" i="1"/>
  <c r="AB2509" i="1"/>
  <c r="X2509" i="1"/>
  <c r="W2509" i="1"/>
  <c r="V2509" i="1"/>
  <c r="U2509" i="1"/>
  <c r="T2509" i="1"/>
  <c r="S2509" i="1"/>
  <c r="R2509" i="1"/>
  <c r="Q2509" i="1"/>
  <c r="P2509" i="1"/>
  <c r="L2509" i="1"/>
  <c r="K2509" i="1"/>
  <c r="J2509" i="1"/>
  <c r="I2509" i="1"/>
  <c r="H2509" i="1"/>
  <c r="G2509" i="1"/>
  <c r="O2508" i="1"/>
  <c r="AA2508" i="1" s="1"/>
  <c r="AG2508" i="1" s="1"/>
  <c r="AY2508" i="1" s="1"/>
  <c r="BC2508" i="1" s="1"/>
  <c r="BQ2508" i="1" s="1"/>
  <c r="BW2508" i="1" s="1"/>
  <c r="CM2508" i="1" s="1"/>
  <c r="CO2508" i="1" s="1"/>
  <c r="N2508" i="1"/>
  <c r="Z2508" i="1" s="1"/>
  <c r="AF2508" i="1" s="1"/>
  <c r="AX2508" i="1" s="1"/>
  <c r="BB2508" i="1" s="1"/>
  <c r="BP2508" i="1" s="1"/>
  <c r="BV2508" i="1" s="1"/>
  <c r="CJ2508" i="1" s="1"/>
  <c r="CL2508" i="1" s="1"/>
  <c r="M2508" i="1"/>
  <c r="Y2508" i="1" s="1"/>
  <c r="AE2508" i="1" s="1"/>
  <c r="AW2508" i="1" s="1"/>
  <c r="BA2508" i="1" s="1"/>
  <c r="BO2508" i="1" s="1"/>
  <c r="BU2508" i="1" s="1"/>
  <c r="CG2508" i="1" s="1"/>
  <c r="CI2508" i="1" s="1"/>
  <c r="CP2507" i="1"/>
  <c r="CF2507" i="1"/>
  <c r="CE2507" i="1"/>
  <c r="CD2507" i="1"/>
  <c r="CC2507" i="1"/>
  <c r="CB2507" i="1"/>
  <c r="CA2507" i="1"/>
  <c r="BZ2507" i="1"/>
  <c r="BY2507" i="1"/>
  <c r="BX2507" i="1"/>
  <c r="BT2507" i="1"/>
  <c r="BS2507" i="1"/>
  <c r="BR2507" i="1"/>
  <c r="BN2507" i="1"/>
  <c r="BM2507" i="1"/>
  <c r="BL2507" i="1"/>
  <c r="BK2507" i="1"/>
  <c r="BJ2507" i="1"/>
  <c r="BI2507" i="1"/>
  <c r="BH2507" i="1"/>
  <c r="BG2507" i="1"/>
  <c r="BF2507" i="1"/>
  <c r="BE2507" i="1"/>
  <c r="BD2507" i="1"/>
  <c r="AZ2507" i="1"/>
  <c r="AV2507" i="1"/>
  <c r="AU2507" i="1"/>
  <c r="AT2507" i="1"/>
  <c r="AS2507" i="1"/>
  <c r="AR2507" i="1"/>
  <c r="AQ2507" i="1"/>
  <c r="AP2507" i="1"/>
  <c r="AO2507" i="1"/>
  <c r="AN2507" i="1"/>
  <c r="AM2507" i="1"/>
  <c r="AL2507" i="1"/>
  <c r="AK2507" i="1"/>
  <c r="AJ2507" i="1"/>
  <c r="AI2507" i="1"/>
  <c r="AH2507" i="1"/>
  <c r="AD2507" i="1"/>
  <c r="AC2507" i="1"/>
  <c r="AB2507" i="1"/>
  <c r="X2507" i="1"/>
  <c r="W2507" i="1"/>
  <c r="V2507" i="1"/>
  <c r="U2507" i="1"/>
  <c r="T2507" i="1"/>
  <c r="S2507" i="1"/>
  <c r="R2507" i="1"/>
  <c r="Q2507" i="1"/>
  <c r="P2507" i="1"/>
  <c r="L2507" i="1"/>
  <c r="K2507" i="1"/>
  <c r="J2507" i="1"/>
  <c r="I2507" i="1"/>
  <c r="H2507" i="1"/>
  <c r="G2507" i="1"/>
  <c r="N2506" i="1"/>
  <c r="Z2506" i="1" s="1"/>
  <c r="AF2506" i="1" s="1"/>
  <c r="AX2506" i="1" s="1"/>
  <c r="BB2506" i="1" s="1"/>
  <c r="BP2506" i="1" s="1"/>
  <c r="BV2506" i="1" s="1"/>
  <c r="CJ2506" i="1" s="1"/>
  <c r="CL2506" i="1" s="1"/>
  <c r="I2506" i="1"/>
  <c r="O2506" i="1" s="1"/>
  <c r="AA2506" i="1" s="1"/>
  <c r="AG2506" i="1" s="1"/>
  <c r="AY2506" i="1" s="1"/>
  <c r="BC2506" i="1" s="1"/>
  <c r="BQ2506" i="1" s="1"/>
  <c r="BW2506" i="1" s="1"/>
  <c r="CM2506" i="1" s="1"/>
  <c r="CO2506" i="1" s="1"/>
  <c r="H2506" i="1"/>
  <c r="G2506" i="1"/>
  <c r="M2506" i="1" s="1"/>
  <c r="Y2506" i="1" s="1"/>
  <c r="AE2506" i="1" s="1"/>
  <c r="AW2506" i="1" s="1"/>
  <c r="BA2506" i="1" s="1"/>
  <c r="BO2506" i="1" s="1"/>
  <c r="BU2506" i="1" s="1"/>
  <c r="CG2506" i="1" s="1"/>
  <c r="CI2506" i="1" s="1"/>
  <c r="CP2505" i="1"/>
  <c r="CF2505" i="1"/>
  <c r="CE2505" i="1"/>
  <c r="CD2505" i="1"/>
  <c r="CC2505" i="1"/>
  <c r="CB2505" i="1"/>
  <c r="CA2505" i="1"/>
  <c r="BZ2505" i="1"/>
  <c r="BY2505" i="1"/>
  <c r="BX2505" i="1"/>
  <c r="BT2505" i="1"/>
  <c r="BS2505" i="1"/>
  <c r="BR2505" i="1"/>
  <c r="BN2505" i="1"/>
  <c r="BM2505" i="1"/>
  <c r="BL2505" i="1"/>
  <c r="BK2505" i="1"/>
  <c r="BJ2505" i="1"/>
  <c r="BI2505" i="1"/>
  <c r="BH2505" i="1"/>
  <c r="BG2505" i="1"/>
  <c r="BF2505" i="1"/>
  <c r="BE2505" i="1"/>
  <c r="BD2505" i="1"/>
  <c r="AZ2505" i="1"/>
  <c r="AV2505" i="1"/>
  <c r="AU2505" i="1"/>
  <c r="AT2505" i="1"/>
  <c r="AS2505" i="1"/>
  <c r="AR2505" i="1"/>
  <c r="AQ2505" i="1"/>
  <c r="AP2505" i="1"/>
  <c r="AO2505" i="1"/>
  <c r="AN2505" i="1"/>
  <c r="AM2505" i="1"/>
  <c r="AL2505" i="1"/>
  <c r="AK2505" i="1"/>
  <c r="AJ2505" i="1"/>
  <c r="AI2505" i="1"/>
  <c r="AH2505" i="1"/>
  <c r="AD2505" i="1"/>
  <c r="AC2505" i="1"/>
  <c r="AB2505" i="1"/>
  <c r="X2505" i="1"/>
  <c r="W2505" i="1"/>
  <c r="V2505" i="1"/>
  <c r="U2505" i="1"/>
  <c r="T2505" i="1"/>
  <c r="S2505" i="1"/>
  <c r="R2505" i="1"/>
  <c r="Q2505" i="1"/>
  <c r="P2505" i="1"/>
  <c r="L2505" i="1"/>
  <c r="K2505" i="1"/>
  <c r="J2505" i="1"/>
  <c r="I2505" i="1"/>
  <c r="H2505" i="1"/>
  <c r="G2505" i="1"/>
  <c r="M2504" i="1"/>
  <c r="Y2504" i="1" s="1"/>
  <c r="AE2504" i="1" s="1"/>
  <c r="AW2504" i="1" s="1"/>
  <c r="BA2504" i="1" s="1"/>
  <c r="BO2504" i="1" s="1"/>
  <c r="BU2504" i="1" s="1"/>
  <c r="CG2504" i="1" s="1"/>
  <c r="CI2504" i="1" s="1"/>
  <c r="I2504" i="1"/>
  <c r="O2504" i="1" s="1"/>
  <c r="AA2504" i="1" s="1"/>
  <c r="AG2504" i="1" s="1"/>
  <c r="AY2504" i="1" s="1"/>
  <c r="BC2504" i="1" s="1"/>
  <c r="BQ2504" i="1" s="1"/>
  <c r="BW2504" i="1" s="1"/>
  <c r="CM2504" i="1" s="1"/>
  <c r="CO2504" i="1" s="1"/>
  <c r="H2504" i="1"/>
  <c r="N2504" i="1" s="1"/>
  <c r="Z2504" i="1" s="1"/>
  <c r="AF2504" i="1" s="1"/>
  <c r="AX2504" i="1" s="1"/>
  <c r="BB2504" i="1" s="1"/>
  <c r="BP2504" i="1" s="1"/>
  <c r="BV2504" i="1" s="1"/>
  <c r="CJ2504" i="1" s="1"/>
  <c r="CL2504" i="1" s="1"/>
  <c r="G2504" i="1"/>
  <c r="G2503" i="1" s="1"/>
  <c r="CP2503" i="1"/>
  <c r="CF2503" i="1"/>
  <c r="CE2503" i="1"/>
  <c r="CD2503" i="1"/>
  <c r="CC2503" i="1"/>
  <c r="CB2503" i="1"/>
  <c r="CA2503" i="1"/>
  <c r="BZ2503" i="1"/>
  <c r="BY2503" i="1"/>
  <c r="BX2503" i="1"/>
  <c r="BT2503" i="1"/>
  <c r="BS2503" i="1"/>
  <c r="BR2503" i="1"/>
  <c r="BN2503" i="1"/>
  <c r="BM2503" i="1"/>
  <c r="BL2503" i="1"/>
  <c r="BK2503" i="1"/>
  <c r="BJ2503" i="1"/>
  <c r="BI2503" i="1"/>
  <c r="BH2503" i="1"/>
  <c r="BG2503" i="1"/>
  <c r="BF2503" i="1"/>
  <c r="BE2503" i="1"/>
  <c r="BD2503" i="1"/>
  <c r="AZ2503" i="1"/>
  <c r="AV2503" i="1"/>
  <c r="AU2503" i="1"/>
  <c r="AT2503" i="1"/>
  <c r="AS2503" i="1"/>
  <c r="AR2503" i="1"/>
  <c r="AQ2503" i="1"/>
  <c r="AP2503" i="1"/>
  <c r="AO2503" i="1"/>
  <c r="AN2503" i="1"/>
  <c r="AM2503" i="1"/>
  <c r="AL2503" i="1"/>
  <c r="AK2503" i="1"/>
  <c r="AJ2503" i="1"/>
  <c r="AI2503" i="1"/>
  <c r="AH2503" i="1"/>
  <c r="AD2503" i="1"/>
  <c r="AC2503" i="1"/>
  <c r="AB2503" i="1"/>
  <c r="X2503" i="1"/>
  <c r="W2503" i="1"/>
  <c r="V2503" i="1"/>
  <c r="U2503" i="1"/>
  <c r="T2503" i="1"/>
  <c r="S2503" i="1"/>
  <c r="R2503" i="1"/>
  <c r="Q2503" i="1"/>
  <c r="P2503" i="1"/>
  <c r="L2503" i="1"/>
  <c r="K2503" i="1"/>
  <c r="J2503" i="1"/>
  <c r="H2503" i="1"/>
  <c r="O2501" i="1"/>
  <c r="AA2501" i="1" s="1"/>
  <c r="AG2501" i="1" s="1"/>
  <c r="AY2501" i="1" s="1"/>
  <c r="BC2501" i="1" s="1"/>
  <c r="BQ2501" i="1" s="1"/>
  <c r="BW2501" i="1" s="1"/>
  <c r="CM2501" i="1" s="1"/>
  <c r="CO2501" i="1" s="1"/>
  <c r="N2501" i="1"/>
  <c r="Z2501" i="1" s="1"/>
  <c r="AF2501" i="1" s="1"/>
  <c r="AX2501" i="1" s="1"/>
  <c r="BB2501" i="1" s="1"/>
  <c r="BP2501" i="1" s="1"/>
  <c r="BV2501" i="1" s="1"/>
  <c r="CJ2501" i="1" s="1"/>
  <c r="CL2501" i="1" s="1"/>
  <c r="M2501" i="1"/>
  <c r="Y2501" i="1" s="1"/>
  <c r="AE2501" i="1" s="1"/>
  <c r="AW2501" i="1" s="1"/>
  <c r="BA2501" i="1" s="1"/>
  <c r="BO2501" i="1" s="1"/>
  <c r="BU2501" i="1" s="1"/>
  <c r="CG2501" i="1" s="1"/>
  <c r="CI2501" i="1" s="1"/>
  <c r="CP2500" i="1"/>
  <c r="CF2500" i="1"/>
  <c r="CE2500" i="1"/>
  <c r="CD2500" i="1"/>
  <c r="CC2500" i="1"/>
  <c r="CB2500" i="1"/>
  <c r="CA2500" i="1"/>
  <c r="BZ2500" i="1"/>
  <c r="BY2500" i="1"/>
  <c r="BX2500" i="1"/>
  <c r="BT2500" i="1"/>
  <c r="BS2500" i="1"/>
  <c r="BR2500" i="1"/>
  <c r="BN2500" i="1"/>
  <c r="BM2500" i="1"/>
  <c r="BL2500" i="1"/>
  <c r="BK2500" i="1"/>
  <c r="BJ2500" i="1"/>
  <c r="BI2500" i="1"/>
  <c r="BH2500" i="1"/>
  <c r="BG2500" i="1"/>
  <c r="BF2500" i="1"/>
  <c r="BE2500" i="1"/>
  <c r="BD2500" i="1"/>
  <c r="AZ2500" i="1"/>
  <c r="AV2500" i="1"/>
  <c r="AU2500" i="1"/>
  <c r="AT2500" i="1"/>
  <c r="AS2500" i="1"/>
  <c r="AR2500" i="1"/>
  <c r="AQ2500" i="1"/>
  <c r="AP2500" i="1"/>
  <c r="AO2500" i="1"/>
  <c r="AN2500" i="1"/>
  <c r="AM2500" i="1"/>
  <c r="AL2500" i="1"/>
  <c r="AK2500" i="1"/>
  <c r="AJ2500" i="1"/>
  <c r="AI2500" i="1"/>
  <c r="AH2500" i="1"/>
  <c r="AD2500" i="1"/>
  <c r="AC2500" i="1"/>
  <c r="AB2500" i="1"/>
  <c r="X2500" i="1"/>
  <c r="W2500" i="1"/>
  <c r="V2500" i="1"/>
  <c r="U2500" i="1"/>
  <c r="T2500" i="1"/>
  <c r="S2500" i="1"/>
  <c r="R2500" i="1"/>
  <c r="Q2500" i="1"/>
  <c r="P2500" i="1"/>
  <c r="L2500" i="1"/>
  <c r="K2500" i="1"/>
  <c r="J2500" i="1"/>
  <c r="I2500" i="1"/>
  <c r="H2500" i="1"/>
  <c r="G2500" i="1"/>
  <c r="AA2499" i="1"/>
  <c r="AG2499" i="1" s="1"/>
  <c r="AY2499" i="1" s="1"/>
  <c r="BC2499" i="1" s="1"/>
  <c r="BQ2499" i="1" s="1"/>
  <c r="BW2499" i="1" s="1"/>
  <c r="CM2499" i="1" s="1"/>
  <c r="CO2499" i="1" s="1"/>
  <c r="V2499" i="1"/>
  <c r="T2499" i="1"/>
  <c r="Z2499" i="1" s="1"/>
  <c r="AF2499" i="1" s="1"/>
  <c r="AX2499" i="1" s="1"/>
  <c r="BB2499" i="1" s="1"/>
  <c r="BP2499" i="1" s="1"/>
  <c r="BV2499" i="1" s="1"/>
  <c r="CJ2499" i="1" s="1"/>
  <c r="CL2499" i="1" s="1"/>
  <c r="S2499" i="1"/>
  <c r="Y2499" i="1" s="1"/>
  <c r="AE2499" i="1" s="1"/>
  <c r="AW2499" i="1" s="1"/>
  <c r="BA2499" i="1" s="1"/>
  <c r="BO2499" i="1" s="1"/>
  <c r="BU2499" i="1" s="1"/>
  <c r="CG2499" i="1" s="1"/>
  <c r="CI2499" i="1" s="1"/>
  <c r="CP2498" i="1"/>
  <c r="CF2498" i="1"/>
  <c r="CE2498" i="1"/>
  <c r="CD2498" i="1"/>
  <c r="CC2498" i="1"/>
  <c r="CB2498" i="1"/>
  <c r="CA2498" i="1"/>
  <c r="BZ2498" i="1"/>
  <c r="BY2498" i="1"/>
  <c r="BX2498" i="1"/>
  <c r="BT2498" i="1"/>
  <c r="BS2498" i="1"/>
  <c r="BR2498" i="1"/>
  <c r="BN2498" i="1"/>
  <c r="BM2498" i="1"/>
  <c r="BL2498" i="1"/>
  <c r="BK2498" i="1"/>
  <c r="BJ2498" i="1"/>
  <c r="BI2498" i="1"/>
  <c r="BH2498" i="1"/>
  <c r="BG2498" i="1"/>
  <c r="BF2498" i="1"/>
  <c r="BE2498" i="1"/>
  <c r="BD2498" i="1"/>
  <c r="AZ2498" i="1"/>
  <c r="AV2498" i="1"/>
  <c r="AU2498" i="1"/>
  <c r="AT2498" i="1"/>
  <c r="AS2498" i="1"/>
  <c r="AR2498" i="1"/>
  <c r="AQ2498" i="1"/>
  <c r="AP2498" i="1"/>
  <c r="AO2498" i="1"/>
  <c r="AN2498" i="1"/>
  <c r="AM2498" i="1"/>
  <c r="AL2498" i="1"/>
  <c r="AK2498" i="1"/>
  <c r="AJ2498" i="1"/>
  <c r="AI2498" i="1"/>
  <c r="AH2498" i="1"/>
  <c r="AD2498" i="1"/>
  <c r="AC2498" i="1"/>
  <c r="AB2498" i="1"/>
  <c r="X2498" i="1"/>
  <c r="W2498" i="1"/>
  <c r="V2498" i="1"/>
  <c r="U2498" i="1"/>
  <c r="S2498" i="1"/>
  <c r="R2498" i="1"/>
  <c r="Q2498" i="1"/>
  <c r="P2498" i="1"/>
  <c r="O2497" i="1"/>
  <c r="AA2497" i="1" s="1"/>
  <c r="AG2497" i="1" s="1"/>
  <c r="AY2497" i="1" s="1"/>
  <c r="BC2497" i="1" s="1"/>
  <c r="BQ2497" i="1" s="1"/>
  <c r="BW2497" i="1" s="1"/>
  <c r="CM2497" i="1" s="1"/>
  <c r="CO2497" i="1" s="1"/>
  <c r="N2497" i="1"/>
  <c r="Z2497" i="1" s="1"/>
  <c r="AF2497" i="1" s="1"/>
  <c r="AX2497" i="1" s="1"/>
  <c r="BB2497" i="1" s="1"/>
  <c r="BP2497" i="1" s="1"/>
  <c r="BV2497" i="1" s="1"/>
  <c r="CJ2497" i="1" s="1"/>
  <c r="CL2497" i="1" s="1"/>
  <c r="M2497" i="1"/>
  <c r="Y2497" i="1" s="1"/>
  <c r="AE2497" i="1" s="1"/>
  <c r="AW2497" i="1" s="1"/>
  <c r="BA2497" i="1" s="1"/>
  <c r="BO2497" i="1" s="1"/>
  <c r="BU2497" i="1" s="1"/>
  <c r="CG2497" i="1" s="1"/>
  <c r="CI2497" i="1" s="1"/>
  <c r="CP2496" i="1"/>
  <c r="CF2496" i="1"/>
  <c r="CE2496" i="1"/>
  <c r="CD2496" i="1"/>
  <c r="CC2496" i="1"/>
  <c r="CB2496" i="1"/>
  <c r="CA2496" i="1"/>
  <c r="BZ2496" i="1"/>
  <c r="BY2496" i="1"/>
  <c r="BX2496" i="1"/>
  <c r="BT2496" i="1"/>
  <c r="BS2496" i="1"/>
  <c r="BR2496" i="1"/>
  <c r="BN2496" i="1"/>
  <c r="BM2496" i="1"/>
  <c r="BL2496" i="1"/>
  <c r="BK2496" i="1"/>
  <c r="BJ2496" i="1"/>
  <c r="BI2496" i="1"/>
  <c r="BH2496" i="1"/>
  <c r="BG2496" i="1"/>
  <c r="BF2496" i="1"/>
  <c r="BE2496" i="1"/>
  <c r="BD2496" i="1"/>
  <c r="AZ2496" i="1"/>
  <c r="AV2496" i="1"/>
  <c r="AU2496" i="1"/>
  <c r="AT2496" i="1"/>
  <c r="AS2496" i="1"/>
  <c r="AR2496" i="1"/>
  <c r="AQ2496" i="1"/>
  <c r="AP2496" i="1"/>
  <c r="AO2496" i="1"/>
  <c r="AN2496" i="1"/>
  <c r="AM2496" i="1"/>
  <c r="AL2496" i="1"/>
  <c r="AK2496" i="1"/>
  <c r="AJ2496" i="1"/>
  <c r="AI2496" i="1"/>
  <c r="AH2496" i="1"/>
  <c r="AD2496" i="1"/>
  <c r="AC2496" i="1"/>
  <c r="AB2496" i="1"/>
  <c r="X2496" i="1"/>
  <c r="W2496" i="1"/>
  <c r="V2496" i="1"/>
  <c r="U2496" i="1"/>
  <c r="T2496" i="1"/>
  <c r="S2496" i="1"/>
  <c r="R2496" i="1"/>
  <c r="Q2496" i="1"/>
  <c r="P2496" i="1"/>
  <c r="L2496" i="1"/>
  <c r="K2496" i="1"/>
  <c r="J2496" i="1"/>
  <c r="I2496" i="1"/>
  <c r="H2496" i="1"/>
  <c r="G2496" i="1"/>
  <c r="O2495" i="1"/>
  <c r="AA2495" i="1" s="1"/>
  <c r="AG2495" i="1" s="1"/>
  <c r="AY2495" i="1" s="1"/>
  <c r="BC2495" i="1" s="1"/>
  <c r="BQ2495" i="1" s="1"/>
  <c r="BW2495" i="1" s="1"/>
  <c r="CM2495" i="1" s="1"/>
  <c r="CO2495" i="1" s="1"/>
  <c r="N2495" i="1"/>
  <c r="Z2495" i="1" s="1"/>
  <c r="AF2495" i="1" s="1"/>
  <c r="AX2495" i="1" s="1"/>
  <c r="BB2495" i="1" s="1"/>
  <c r="BP2495" i="1" s="1"/>
  <c r="BV2495" i="1" s="1"/>
  <c r="CJ2495" i="1" s="1"/>
  <c r="CL2495" i="1" s="1"/>
  <c r="M2495" i="1"/>
  <c r="Y2495" i="1" s="1"/>
  <c r="AE2495" i="1" s="1"/>
  <c r="AW2495" i="1" s="1"/>
  <c r="BA2495" i="1" s="1"/>
  <c r="BO2495" i="1" s="1"/>
  <c r="BU2495" i="1" s="1"/>
  <c r="CG2495" i="1" s="1"/>
  <c r="CI2495" i="1" s="1"/>
  <c r="CP2494" i="1"/>
  <c r="CF2494" i="1"/>
  <c r="CE2494" i="1"/>
  <c r="CD2494" i="1"/>
  <c r="CC2494" i="1"/>
  <c r="CB2494" i="1"/>
  <c r="CA2494" i="1"/>
  <c r="BZ2494" i="1"/>
  <c r="BY2494" i="1"/>
  <c r="BX2494" i="1"/>
  <c r="BT2494" i="1"/>
  <c r="BS2494" i="1"/>
  <c r="BR2494" i="1"/>
  <c r="BN2494" i="1"/>
  <c r="BM2494" i="1"/>
  <c r="BL2494" i="1"/>
  <c r="BK2494" i="1"/>
  <c r="BJ2494" i="1"/>
  <c r="BI2494" i="1"/>
  <c r="BH2494" i="1"/>
  <c r="BG2494" i="1"/>
  <c r="BF2494" i="1"/>
  <c r="BE2494" i="1"/>
  <c r="BD2494" i="1"/>
  <c r="AZ2494" i="1"/>
  <c r="AV2494" i="1"/>
  <c r="AU2494" i="1"/>
  <c r="AT2494" i="1"/>
  <c r="AS2494" i="1"/>
  <c r="AR2494" i="1"/>
  <c r="AQ2494" i="1"/>
  <c r="AP2494" i="1"/>
  <c r="AO2494" i="1"/>
  <c r="AN2494" i="1"/>
  <c r="AM2494" i="1"/>
  <c r="AL2494" i="1"/>
  <c r="AK2494" i="1"/>
  <c r="AJ2494" i="1"/>
  <c r="AI2494" i="1"/>
  <c r="AH2494" i="1"/>
  <c r="AD2494" i="1"/>
  <c r="AC2494" i="1"/>
  <c r="AB2494" i="1"/>
  <c r="X2494" i="1"/>
  <c r="W2494" i="1"/>
  <c r="V2494" i="1"/>
  <c r="U2494" i="1"/>
  <c r="T2494" i="1"/>
  <c r="S2494" i="1"/>
  <c r="R2494" i="1"/>
  <c r="Q2494" i="1"/>
  <c r="P2494" i="1"/>
  <c r="L2494" i="1"/>
  <c r="K2494" i="1"/>
  <c r="J2494" i="1"/>
  <c r="I2494" i="1"/>
  <c r="H2494" i="1"/>
  <c r="G2494" i="1"/>
  <c r="O2492" i="1"/>
  <c r="AA2492" i="1" s="1"/>
  <c r="AG2492" i="1" s="1"/>
  <c r="AY2492" i="1" s="1"/>
  <c r="BC2492" i="1" s="1"/>
  <c r="BQ2492" i="1" s="1"/>
  <c r="BW2492" i="1" s="1"/>
  <c r="CM2492" i="1" s="1"/>
  <c r="CO2492" i="1" s="1"/>
  <c r="N2492" i="1"/>
  <c r="Z2492" i="1" s="1"/>
  <c r="AF2492" i="1" s="1"/>
  <c r="AX2492" i="1" s="1"/>
  <c r="BB2492" i="1" s="1"/>
  <c r="BP2492" i="1" s="1"/>
  <c r="BV2492" i="1" s="1"/>
  <c r="CJ2492" i="1" s="1"/>
  <c r="CL2492" i="1" s="1"/>
  <c r="M2492" i="1"/>
  <c r="Y2492" i="1" s="1"/>
  <c r="AE2492" i="1" s="1"/>
  <c r="AW2492" i="1" s="1"/>
  <c r="BA2492" i="1" s="1"/>
  <c r="BO2492" i="1" s="1"/>
  <c r="BU2492" i="1" s="1"/>
  <c r="CG2492" i="1" s="1"/>
  <c r="CI2492" i="1" s="1"/>
  <c r="CP2491" i="1"/>
  <c r="CF2491" i="1"/>
  <c r="CE2491" i="1"/>
  <c r="CD2491" i="1"/>
  <c r="CC2491" i="1"/>
  <c r="CB2491" i="1"/>
  <c r="CA2491" i="1"/>
  <c r="BZ2491" i="1"/>
  <c r="BY2491" i="1"/>
  <c r="BX2491" i="1"/>
  <c r="BT2491" i="1"/>
  <c r="BS2491" i="1"/>
  <c r="BR2491" i="1"/>
  <c r="BN2491" i="1"/>
  <c r="BM2491" i="1"/>
  <c r="BL2491" i="1"/>
  <c r="BK2491" i="1"/>
  <c r="BJ2491" i="1"/>
  <c r="BI2491" i="1"/>
  <c r="BH2491" i="1"/>
  <c r="BG2491" i="1"/>
  <c r="BF2491" i="1"/>
  <c r="BE2491" i="1"/>
  <c r="BD2491" i="1"/>
  <c r="AZ2491" i="1"/>
  <c r="AV2491" i="1"/>
  <c r="AU2491" i="1"/>
  <c r="AT2491" i="1"/>
  <c r="AS2491" i="1"/>
  <c r="AR2491" i="1"/>
  <c r="AQ2491" i="1"/>
  <c r="AP2491" i="1"/>
  <c r="AO2491" i="1"/>
  <c r="AN2491" i="1"/>
  <c r="AM2491" i="1"/>
  <c r="AL2491" i="1"/>
  <c r="AK2491" i="1"/>
  <c r="AJ2491" i="1"/>
  <c r="AI2491" i="1"/>
  <c r="AH2491" i="1"/>
  <c r="AD2491" i="1"/>
  <c r="AC2491" i="1"/>
  <c r="AB2491" i="1"/>
  <c r="X2491" i="1"/>
  <c r="W2491" i="1"/>
  <c r="V2491" i="1"/>
  <c r="U2491" i="1"/>
  <c r="T2491" i="1"/>
  <c r="S2491" i="1"/>
  <c r="R2491" i="1"/>
  <c r="Q2491" i="1"/>
  <c r="P2491" i="1"/>
  <c r="L2491" i="1"/>
  <c r="K2491" i="1"/>
  <c r="J2491" i="1"/>
  <c r="I2491" i="1"/>
  <c r="H2491" i="1"/>
  <c r="G2491" i="1"/>
  <c r="O2490" i="1"/>
  <c r="AA2490" i="1" s="1"/>
  <c r="AG2490" i="1" s="1"/>
  <c r="AY2490" i="1" s="1"/>
  <c r="BC2490" i="1" s="1"/>
  <c r="BQ2490" i="1" s="1"/>
  <c r="BW2490" i="1" s="1"/>
  <c r="CM2490" i="1" s="1"/>
  <c r="CO2490" i="1" s="1"/>
  <c r="N2490" i="1"/>
  <c r="Z2490" i="1" s="1"/>
  <c r="AF2490" i="1" s="1"/>
  <c r="AX2490" i="1" s="1"/>
  <c r="BB2490" i="1" s="1"/>
  <c r="BP2490" i="1" s="1"/>
  <c r="BV2490" i="1" s="1"/>
  <c r="CJ2490" i="1" s="1"/>
  <c r="CL2490" i="1" s="1"/>
  <c r="M2490" i="1"/>
  <c r="Y2490" i="1" s="1"/>
  <c r="AE2490" i="1" s="1"/>
  <c r="AW2490" i="1" s="1"/>
  <c r="BA2490" i="1" s="1"/>
  <c r="BO2490" i="1" s="1"/>
  <c r="BU2490" i="1" s="1"/>
  <c r="CG2490" i="1" s="1"/>
  <c r="CI2490" i="1" s="1"/>
  <c r="S2489" i="1"/>
  <c r="S2488" i="1" s="1"/>
  <c r="O2489" i="1"/>
  <c r="AA2489" i="1" s="1"/>
  <c r="AG2489" i="1" s="1"/>
  <c r="AY2489" i="1" s="1"/>
  <c r="BC2489" i="1" s="1"/>
  <c r="BQ2489" i="1" s="1"/>
  <c r="BW2489" i="1" s="1"/>
  <c r="CM2489" i="1" s="1"/>
  <c r="CO2489" i="1" s="1"/>
  <c r="N2489" i="1"/>
  <c r="Z2489" i="1" s="1"/>
  <c r="AF2489" i="1" s="1"/>
  <c r="AX2489" i="1" s="1"/>
  <c r="BB2489" i="1" s="1"/>
  <c r="BP2489" i="1" s="1"/>
  <c r="BV2489" i="1" s="1"/>
  <c r="CJ2489" i="1" s="1"/>
  <c r="CL2489" i="1" s="1"/>
  <c r="M2489" i="1"/>
  <c r="CP2488" i="1"/>
  <c r="CF2488" i="1"/>
  <c r="CE2488" i="1"/>
  <c r="CD2488" i="1"/>
  <c r="CC2488" i="1"/>
  <c r="CB2488" i="1"/>
  <c r="CA2488" i="1"/>
  <c r="BZ2488" i="1"/>
  <c r="BY2488" i="1"/>
  <c r="BX2488" i="1"/>
  <c r="BT2488" i="1"/>
  <c r="BS2488" i="1"/>
  <c r="BR2488" i="1"/>
  <c r="BN2488" i="1"/>
  <c r="BM2488" i="1"/>
  <c r="BL2488" i="1"/>
  <c r="BK2488" i="1"/>
  <c r="BJ2488" i="1"/>
  <c r="BI2488" i="1"/>
  <c r="BH2488" i="1"/>
  <c r="BG2488" i="1"/>
  <c r="BF2488" i="1"/>
  <c r="BE2488" i="1"/>
  <c r="BD2488" i="1"/>
  <c r="AZ2488" i="1"/>
  <c r="AV2488" i="1"/>
  <c r="AU2488" i="1"/>
  <c r="AT2488" i="1"/>
  <c r="AS2488" i="1"/>
  <c r="AR2488" i="1"/>
  <c r="AQ2488" i="1"/>
  <c r="AP2488" i="1"/>
  <c r="AO2488" i="1"/>
  <c r="AN2488" i="1"/>
  <c r="AM2488" i="1"/>
  <c r="AL2488" i="1"/>
  <c r="AK2488" i="1"/>
  <c r="AJ2488" i="1"/>
  <c r="AI2488" i="1"/>
  <c r="AH2488" i="1"/>
  <c r="AD2488" i="1"/>
  <c r="AC2488" i="1"/>
  <c r="AB2488" i="1"/>
  <c r="X2488" i="1"/>
  <c r="W2488" i="1"/>
  <c r="V2488" i="1"/>
  <c r="U2488" i="1"/>
  <c r="T2488" i="1"/>
  <c r="R2488" i="1"/>
  <c r="Q2488" i="1"/>
  <c r="P2488" i="1"/>
  <c r="L2488" i="1"/>
  <c r="K2488" i="1"/>
  <c r="J2488" i="1"/>
  <c r="I2488" i="1"/>
  <c r="H2488" i="1"/>
  <c r="G2488" i="1"/>
  <c r="O2487" i="1"/>
  <c r="AA2487" i="1" s="1"/>
  <c r="AG2487" i="1" s="1"/>
  <c r="AY2487" i="1" s="1"/>
  <c r="BC2487" i="1" s="1"/>
  <c r="BQ2487" i="1" s="1"/>
  <c r="BW2487" i="1" s="1"/>
  <c r="CM2487" i="1" s="1"/>
  <c r="CO2487" i="1" s="1"/>
  <c r="N2487" i="1"/>
  <c r="Z2487" i="1" s="1"/>
  <c r="AF2487" i="1" s="1"/>
  <c r="AX2487" i="1" s="1"/>
  <c r="BB2487" i="1" s="1"/>
  <c r="BP2487" i="1" s="1"/>
  <c r="BV2487" i="1" s="1"/>
  <c r="CJ2487" i="1" s="1"/>
  <c r="CL2487" i="1" s="1"/>
  <c r="M2487" i="1"/>
  <c r="Y2487" i="1" s="1"/>
  <c r="AE2487" i="1" s="1"/>
  <c r="AW2487" i="1" s="1"/>
  <c r="BA2487" i="1" s="1"/>
  <c r="BO2487" i="1" s="1"/>
  <c r="BU2487" i="1" s="1"/>
  <c r="CG2487" i="1" s="1"/>
  <c r="CI2487" i="1" s="1"/>
  <c r="O2486" i="1"/>
  <c r="AA2486" i="1" s="1"/>
  <c r="AG2486" i="1" s="1"/>
  <c r="AY2486" i="1" s="1"/>
  <c r="BC2486" i="1" s="1"/>
  <c r="BQ2486" i="1" s="1"/>
  <c r="BW2486" i="1" s="1"/>
  <c r="CM2486" i="1" s="1"/>
  <c r="CO2486" i="1" s="1"/>
  <c r="N2486" i="1"/>
  <c r="Z2486" i="1" s="1"/>
  <c r="AF2486" i="1" s="1"/>
  <c r="AX2486" i="1" s="1"/>
  <c r="BB2486" i="1" s="1"/>
  <c r="BP2486" i="1" s="1"/>
  <c r="BV2486" i="1" s="1"/>
  <c r="CJ2486" i="1" s="1"/>
  <c r="CL2486" i="1" s="1"/>
  <c r="M2486" i="1"/>
  <c r="Y2486" i="1" s="1"/>
  <c r="AE2486" i="1" s="1"/>
  <c r="AW2486" i="1" s="1"/>
  <c r="BA2486" i="1" s="1"/>
  <c r="BO2486" i="1" s="1"/>
  <c r="BU2486" i="1" s="1"/>
  <c r="CG2486" i="1" s="1"/>
  <c r="CI2486" i="1" s="1"/>
  <c r="O2485" i="1"/>
  <c r="AA2485" i="1" s="1"/>
  <c r="AG2485" i="1" s="1"/>
  <c r="AY2485" i="1" s="1"/>
  <c r="BC2485" i="1" s="1"/>
  <c r="BQ2485" i="1" s="1"/>
  <c r="BW2485" i="1" s="1"/>
  <c r="CM2485" i="1" s="1"/>
  <c r="CO2485" i="1" s="1"/>
  <c r="N2485" i="1"/>
  <c r="Z2485" i="1" s="1"/>
  <c r="AF2485" i="1" s="1"/>
  <c r="AX2485" i="1" s="1"/>
  <c r="BB2485" i="1" s="1"/>
  <c r="BP2485" i="1" s="1"/>
  <c r="BV2485" i="1" s="1"/>
  <c r="CJ2485" i="1" s="1"/>
  <c r="CL2485" i="1" s="1"/>
  <c r="M2485" i="1"/>
  <c r="Y2485" i="1" s="1"/>
  <c r="AE2485" i="1" s="1"/>
  <c r="AW2485" i="1" s="1"/>
  <c r="BA2485" i="1" s="1"/>
  <c r="BO2485" i="1" s="1"/>
  <c r="BU2485" i="1" s="1"/>
  <c r="CG2485" i="1" s="1"/>
  <c r="CI2485" i="1" s="1"/>
  <c r="CP2484" i="1"/>
  <c r="CF2484" i="1"/>
  <c r="CE2484" i="1"/>
  <c r="CD2484" i="1"/>
  <c r="CC2484" i="1"/>
  <c r="CB2484" i="1"/>
  <c r="CA2484" i="1"/>
  <c r="BZ2484" i="1"/>
  <c r="BY2484" i="1"/>
  <c r="BX2484" i="1"/>
  <c r="BT2484" i="1"/>
  <c r="BS2484" i="1"/>
  <c r="BR2484" i="1"/>
  <c r="BN2484" i="1"/>
  <c r="BM2484" i="1"/>
  <c r="BL2484" i="1"/>
  <c r="BK2484" i="1"/>
  <c r="BJ2484" i="1"/>
  <c r="BI2484" i="1"/>
  <c r="BH2484" i="1"/>
  <c r="BG2484" i="1"/>
  <c r="BF2484" i="1"/>
  <c r="BE2484" i="1"/>
  <c r="BD2484" i="1"/>
  <c r="AZ2484" i="1"/>
  <c r="AV2484" i="1"/>
  <c r="AU2484" i="1"/>
  <c r="AT2484" i="1"/>
  <c r="AS2484" i="1"/>
  <c r="AR2484" i="1"/>
  <c r="AQ2484" i="1"/>
  <c r="AP2484" i="1"/>
  <c r="AO2484" i="1"/>
  <c r="AN2484" i="1"/>
  <c r="AM2484" i="1"/>
  <c r="AL2484" i="1"/>
  <c r="AK2484" i="1"/>
  <c r="AJ2484" i="1"/>
  <c r="AI2484" i="1"/>
  <c r="AH2484" i="1"/>
  <c r="AD2484" i="1"/>
  <c r="AC2484" i="1"/>
  <c r="AB2484" i="1"/>
  <c r="X2484" i="1"/>
  <c r="W2484" i="1"/>
  <c r="V2484" i="1"/>
  <c r="U2484" i="1"/>
  <c r="T2484" i="1"/>
  <c r="S2484" i="1"/>
  <c r="R2484" i="1"/>
  <c r="Q2484" i="1"/>
  <c r="P2484" i="1"/>
  <c r="L2484" i="1"/>
  <c r="K2484" i="1"/>
  <c r="J2484" i="1"/>
  <c r="I2484" i="1"/>
  <c r="H2484" i="1"/>
  <c r="G2484" i="1"/>
  <c r="O2481" i="1"/>
  <c r="AA2481" i="1" s="1"/>
  <c r="AG2481" i="1" s="1"/>
  <c r="AY2481" i="1" s="1"/>
  <c r="BC2481" i="1" s="1"/>
  <c r="BQ2481" i="1" s="1"/>
  <c r="BW2481" i="1" s="1"/>
  <c r="CM2481" i="1" s="1"/>
  <c r="CO2481" i="1" s="1"/>
  <c r="N2481" i="1"/>
  <c r="Z2481" i="1" s="1"/>
  <c r="AF2481" i="1" s="1"/>
  <c r="AX2481" i="1" s="1"/>
  <c r="BB2481" i="1" s="1"/>
  <c r="BP2481" i="1" s="1"/>
  <c r="BV2481" i="1" s="1"/>
  <c r="CJ2481" i="1" s="1"/>
  <c r="CL2481" i="1" s="1"/>
  <c r="M2481" i="1"/>
  <c r="Y2481" i="1" s="1"/>
  <c r="AE2481" i="1" s="1"/>
  <c r="AW2481" i="1" s="1"/>
  <c r="BA2481" i="1" s="1"/>
  <c r="BO2481" i="1" s="1"/>
  <c r="BU2481" i="1" s="1"/>
  <c r="CG2481" i="1" s="1"/>
  <c r="CI2481" i="1" s="1"/>
  <c r="CP2480" i="1"/>
  <c r="CP2479" i="1" s="1"/>
  <c r="CP2478" i="1" s="1"/>
  <c r="CP2477" i="1" s="1"/>
  <c r="CF2480" i="1"/>
  <c r="CF2479" i="1" s="1"/>
  <c r="CF2478" i="1" s="1"/>
  <c r="CF2477" i="1" s="1"/>
  <c r="CE2480" i="1"/>
  <c r="CE2479" i="1" s="1"/>
  <c r="CE2478" i="1" s="1"/>
  <c r="CE2477" i="1" s="1"/>
  <c r="CD2480" i="1"/>
  <c r="CD2479" i="1" s="1"/>
  <c r="CD2478" i="1" s="1"/>
  <c r="CD2477" i="1" s="1"/>
  <c r="CC2480" i="1"/>
  <c r="CC2479" i="1" s="1"/>
  <c r="CC2478" i="1" s="1"/>
  <c r="CC2477" i="1" s="1"/>
  <c r="CB2480" i="1"/>
  <c r="CB2479" i="1" s="1"/>
  <c r="CB2478" i="1" s="1"/>
  <c r="CB2477" i="1" s="1"/>
  <c r="CA2480" i="1"/>
  <c r="BZ2480" i="1"/>
  <c r="BZ2479" i="1" s="1"/>
  <c r="BZ2478" i="1" s="1"/>
  <c r="BZ2477" i="1" s="1"/>
  <c r="BY2480" i="1"/>
  <c r="BY2479" i="1" s="1"/>
  <c r="BY2478" i="1" s="1"/>
  <c r="BY2477" i="1" s="1"/>
  <c r="BX2480" i="1"/>
  <c r="BX2479" i="1" s="1"/>
  <c r="BX2478" i="1" s="1"/>
  <c r="BX2477" i="1" s="1"/>
  <c r="BT2480" i="1"/>
  <c r="BT2479" i="1" s="1"/>
  <c r="BT2478" i="1" s="1"/>
  <c r="BT2477" i="1" s="1"/>
  <c r="BS2480" i="1"/>
  <c r="BS2479" i="1" s="1"/>
  <c r="BS2478" i="1" s="1"/>
  <c r="BS2477" i="1" s="1"/>
  <c r="BR2480" i="1"/>
  <c r="BR2479" i="1" s="1"/>
  <c r="BR2478" i="1" s="1"/>
  <c r="BR2477" i="1" s="1"/>
  <c r="BN2480" i="1"/>
  <c r="BN2479" i="1" s="1"/>
  <c r="BN2478" i="1" s="1"/>
  <c r="BN2477" i="1" s="1"/>
  <c r="BM2480" i="1"/>
  <c r="BM2479" i="1" s="1"/>
  <c r="BM2478" i="1" s="1"/>
  <c r="BM2477" i="1" s="1"/>
  <c r="BL2480" i="1"/>
  <c r="BL2479" i="1" s="1"/>
  <c r="BL2478" i="1" s="1"/>
  <c r="BL2477" i="1" s="1"/>
  <c r="BK2480" i="1"/>
  <c r="BK2479" i="1" s="1"/>
  <c r="BK2478" i="1" s="1"/>
  <c r="BK2477" i="1" s="1"/>
  <c r="BJ2480" i="1"/>
  <c r="BJ2479" i="1" s="1"/>
  <c r="BJ2478" i="1" s="1"/>
  <c r="BJ2477" i="1" s="1"/>
  <c r="BI2480" i="1"/>
  <c r="BI2479" i="1" s="1"/>
  <c r="BI2478" i="1" s="1"/>
  <c r="BI2477" i="1" s="1"/>
  <c r="BH2480" i="1"/>
  <c r="BH2479" i="1" s="1"/>
  <c r="BH2478" i="1" s="1"/>
  <c r="BH2477" i="1" s="1"/>
  <c r="BG2480" i="1"/>
  <c r="BG2479" i="1" s="1"/>
  <c r="BG2478" i="1" s="1"/>
  <c r="BG2477" i="1" s="1"/>
  <c r="BF2480" i="1"/>
  <c r="BF2479" i="1" s="1"/>
  <c r="BF2478" i="1" s="1"/>
  <c r="BF2477" i="1" s="1"/>
  <c r="BE2480" i="1"/>
  <c r="BE2479" i="1" s="1"/>
  <c r="BE2478" i="1" s="1"/>
  <c r="BE2477" i="1" s="1"/>
  <c r="BD2480" i="1"/>
  <c r="BD2479" i="1" s="1"/>
  <c r="BD2478" i="1" s="1"/>
  <c r="BD2477" i="1" s="1"/>
  <c r="AZ2480" i="1"/>
  <c r="AZ2479" i="1" s="1"/>
  <c r="AZ2478" i="1" s="1"/>
  <c r="AZ2477" i="1" s="1"/>
  <c r="AV2480" i="1"/>
  <c r="AV2479" i="1" s="1"/>
  <c r="AV2478" i="1" s="1"/>
  <c r="AV2477" i="1" s="1"/>
  <c r="AU2480" i="1"/>
  <c r="AU2479" i="1" s="1"/>
  <c r="AU2478" i="1" s="1"/>
  <c r="AU2477" i="1" s="1"/>
  <c r="AT2480" i="1"/>
  <c r="AT2479" i="1" s="1"/>
  <c r="AT2478" i="1" s="1"/>
  <c r="AT2477" i="1" s="1"/>
  <c r="AS2480" i="1"/>
  <c r="AS2479" i="1" s="1"/>
  <c r="AS2478" i="1" s="1"/>
  <c r="AS2477" i="1" s="1"/>
  <c r="AR2480" i="1"/>
  <c r="AR2479" i="1" s="1"/>
  <c r="AR2478" i="1" s="1"/>
  <c r="AR2477" i="1" s="1"/>
  <c r="AQ2480" i="1"/>
  <c r="AQ2479" i="1" s="1"/>
  <c r="AQ2478" i="1" s="1"/>
  <c r="AQ2477" i="1" s="1"/>
  <c r="AP2480" i="1"/>
  <c r="AP2479" i="1" s="1"/>
  <c r="AP2478" i="1" s="1"/>
  <c r="AP2477" i="1" s="1"/>
  <c r="AO2480" i="1"/>
  <c r="AO2479" i="1" s="1"/>
  <c r="AO2478" i="1" s="1"/>
  <c r="AO2477" i="1" s="1"/>
  <c r="AN2480" i="1"/>
  <c r="AN2479" i="1" s="1"/>
  <c r="AN2478" i="1" s="1"/>
  <c r="AN2477" i="1" s="1"/>
  <c r="AM2480" i="1"/>
  <c r="AM2479" i="1" s="1"/>
  <c r="AM2478" i="1" s="1"/>
  <c r="AM2477" i="1" s="1"/>
  <c r="AL2480" i="1"/>
  <c r="AL2479" i="1" s="1"/>
  <c r="AL2478" i="1" s="1"/>
  <c r="AL2477" i="1" s="1"/>
  <c r="AK2480" i="1"/>
  <c r="AK2479" i="1" s="1"/>
  <c r="AK2478" i="1" s="1"/>
  <c r="AK2477" i="1" s="1"/>
  <c r="AJ2480" i="1"/>
  <c r="AJ2479" i="1" s="1"/>
  <c r="AJ2478" i="1" s="1"/>
  <c r="AJ2477" i="1" s="1"/>
  <c r="AI2480" i="1"/>
  <c r="AI2479" i="1" s="1"/>
  <c r="AI2478" i="1" s="1"/>
  <c r="AI2477" i="1" s="1"/>
  <c r="AH2480" i="1"/>
  <c r="AH2479" i="1" s="1"/>
  <c r="AH2478" i="1" s="1"/>
  <c r="AH2477" i="1" s="1"/>
  <c r="AD2480" i="1"/>
  <c r="AD2479" i="1" s="1"/>
  <c r="AD2478" i="1" s="1"/>
  <c r="AD2477" i="1" s="1"/>
  <c r="AC2480" i="1"/>
  <c r="AC2479" i="1" s="1"/>
  <c r="AC2478" i="1" s="1"/>
  <c r="AC2477" i="1" s="1"/>
  <c r="AB2480" i="1"/>
  <c r="AB2479" i="1" s="1"/>
  <c r="AB2478" i="1" s="1"/>
  <c r="AB2477" i="1" s="1"/>
  <c r="X2480" i="1"/>
  <c r="X2479" i="1" s="1"/>
  <c r="X2478" i="1" s="1"/>
  <c r="X2477" i="1" s="1"/>
  <c r="W2480" i="1"/>
  <c r="W2479" i="1" s="1"/>
  <c r="W2478" i="1" s="1"/>
  <c r="W2477" i="1" s="1"/>
  <c r="V2480" i="1"/>
  <c r="V2479" i="1" s="1"/>
  <c r="V2478" i="1" s="1"/>
  <c r="V2477" i="1" s="1"/>
  <c r="U2480" i="1"/>
  <c r="U2479" i="1" s="1"/>
  <c r="U2478" i="1" s="1"/>
  <c r="U2477" i="1" s="1"/>
  <c r="T2480" i="1"/>
  <c r="T2479" i="1" s="1"/>
  <c r="T2478" i="1" s="1"/>
  <c r="T2477" i="1" s="1"/>
  <c r="S2480" i="1"/>
  <c r="S2479" i="1" s="1"/>
  <c r="S2478" i="1" s="1"/>
  <c r="S2477" i="1" s="1"/>
  <c r="R2480" i="1"/>
  <c r="R2479" i="1" s="1"/>
  <c r="R2478" i="1" s="1"/>
  <c r="R2477" i="1" s="1"/>
  <c r="Q2480" i="1"/>
  <c r="Q2479" i="1" s="1"/>
  <c r="Q2478" i="1" s="1"/>
  <c r="Q2477" i="1" s="1"/>
  <c r="P2480" i="1"/>
  <c r="P2479" i="1" s="1"/>
  <c r="P2478" i="1" s="1"/>
  <c r="P2477" i="1" s="1"/>
  <c r="L2480" i="1"/>
  <c r="L2479" i="1" s="1"/>
  <c r="L2478" i="1" s="1"/>
  <c r="K2480" i="1"/>
  <c r="K2479" i="1" s="1"/>
  <c r="K2478" i="1" s="1"/>
  <c r="K2477" i="1" s="1"/>
  <c r="J2480" i="1"/>
  <c r="J2479" i="1" s="1"/>
  <c r="I2480" i="1"/>
  <c r="I2479" i="1" s="1"/>
  <c r="I2478" i="1" s="1"/>
  <c r="I2477" i="1" s="1"/>
  <c r="H2480" i="1"/>
  <c r="H2479" i="1" s="1"/>
  <c r="G2480" i="1"/>
  <c r="G2479" i="1" s="1"/>
  <c r="G2478" i="1" s="1"/>
  <c r="CA2479" i="1"/>
  <c r="CA2478" i="1" s="1"/>
  <c r="CA2477" i="1" s="1"/>
  <c r="O2476" i="1"/>
  <c r="AA2476" i="1" s="1"/>
  <c r="AG2476" i="1" s="1"/>
  <c r="AY2476" i="1" s="1"/>
  <c r="BC2476" i="1" s="1"/>
  <c r="BQ2476" i="1" s="1"/>
  <c r="BW2476" i="1" s="1"/>
  <c r="CM2476" i="1" s="1"/>
  <c r="CO2476" i="1" s="1"/>
  <c r="N2476" i="1"/>
  <c r="Z2476" i="1" s="1"/>
  <c r="AF2476" i="1" s="1"/>
  <c r="AX2476" i="1" s="1"/>
  <c r="BB2476" i="1" s="1"/>
  <c r="BP2476" i="1" s="1"/>
  <c r="BV2476" i="1" s="1"/>
  <c r="CJ2476" i="1" s="1"/>
  <c r="CL2476" i="1" s="1"/>
  <c r="M2476" i="1"/>
  <c r="Y2476" i="1" s="1"/>
  <c r="AE2476" i="1" s="1"/>
  <c r="AW2476" i="1" s="1"/>
  <c r="BA2476" i="1" s="1"/>
  <c r="BO2476" i="1" s="1"/>
  <c r="BU2476" i="1" s="1"/>
  <c r="CG2476" i="1" s="1"/>
  <c r="CI2476" i="1" s="1"/>
  <c r="CP2475" i="1"/>
  <c r="CF2475" i="1"/>
  <c r="CE2475" i="1"/>
  <c r="CD2475" i="1"/>
  <c r="CC2475" i="1"/>
  <c r="CB2475" i="1"/>
  <c r="CA2475" i="1"/>
  <c r="BZ2475" i="1"/>
  <c r="BY2475" i="1"/>
  <c r="BX2475" i="1"/>
  <c r="BT2475" i="1"/>
  <c r="BS2475" i="1"/>
  <c r="BR2475" i="1"/>
  <c r="BN2475" i="1"/>
  <c r="BM2475" i="1"/>
  <c r="BL2475" i="1"/>
  <c r="BK2475" i="1"/>
  <c r="BJ2475" i="1"/>
  <c r="BI2475" i="1"/>
  <c r="BH2475" i="1"/>
  <c r="BG2475" i="1"/>
  <c r="BF2475" i="1"/>
  <c r="BE2475" i="1"/>
  <c r="BD2475" i="1"/>
  <c r="AZ2475" i="1"/>
  <c r="AV2475" i="1"/>
  <c r="AU2475" i="1"/>
  <c r="AT2475" i="1"/>
  <c r="AS2475" i="1"/>
  <c r="AR2475" i="1"/>
  <c r="AQ2475" i="1"/>
  <c r="AP2475" i="1"/>
  <c r="AO2475" i="1"/>
  <c r="AN2475" i="1"/>
  <c r="AM2475" i="1"/>
  <c r="AL2475" i="1"/>
  <c r="AK2475" i="1"/>
  <c r="AJ2475" i="1"/>
  <c r="AI2475" i="1"/>
  <c r="AH2475" i="1"/>
  <c r="AD2475" i="1"/>
  <c r="AC2475" i="1"/>
  <c r="AB2475" i="1"/>
  <c r="X2475" i="1"/>
  <c r="W2475" i="1"/>
  <c r="V2475" i="1"/>
  <c r="U2475" i="1"/>
  <c r="T2475" i="1"/>
  <c r="S2475" i="1"/>
  <c r="R2475" i="1"/>
  <c r="Q2475" i="1"/>
  <c r="P2475" i="1"/>
  <c r="L2475" i="1"/>
  <c r="K2475" i="1"/>
  <c r="J2475" i="1"/>
  <c r="I2475" i="1"/>
  <c r="H2475" i="1"/>
  <c r="G2475" i="1"/>
  <c r="O2474" i="1"/>
  <c r="AA2474" i="1" s="1"/>
  <c r="AG2474" i="1" s="1"/>
  <c r="AY2474" i="1" s="1"/>
  <c r="BC2474" i="1" s="1"/>
  <c r="BQ2474" i="1" s="1"/>
  <c r="BW2474" i="1" s="1"/>
  <c r="CM2474" i="1" s="1"/>
  <c r="CO2474" i="1" s="1"/>
  <c r="N2474" i="1"/>
  <c r="Z2474" i="1" s="1"/>
  <c r="AF2474" i="1" s="1"/>
  <c r="AX2474" i="1" s="1"/>
  <c r="BB2474" i="1" s="1"/>
  <c r="BP2474" i="1" s="1"/>
  <c r="BV2474" i="1" s="1"/>
  <c r="CJ2474" i="1" s="1"/>
  <c r="CL2474" i="1" s="1"/>
  <c r="M2474" i="1"/>
  <c r="Y2474" i="1" s="1"/>
  <c r="AE2474" i="1" s="1"/>
  <c r="AW2474" i="1" s="1"/>
  <c r="BA2474" i="1" s="1"/>
  <c r="BO2474" i="1" s="1"/>
  <c r="BU2474" i="1" s="1"/>
  <c r="CG2474" i="1" s="1"/>
  <c r="CI2474" i="1" s="1"/>
  <c r="CP2473" i="1"/>
  <c r="CF2473" i="1"/>
  <c r="CE2473" i="1"/>
  <c r="CD2473" i="1"/>
  <c r="CC2473" i="1"/>
  <c r="CB2473" i="1"/>
  <c r="CA2473" i="1"/>
  <c r="BZ2473" i="1"/>
  <c r="BY2473" i="1"/>
  <c r="BX2473" i="1"/>
  <c r="BT2473" i="1"/>
  <c r="BS2473" i="1"/>
  <c r="BR2473" i="1"/>
  <c r="BN2473" i="1"/>
  <c r="BM2473" i="1"/>
  <c r="BL2473" i="1"/>
  <c r="BK2473" i="1"/>
  <c r="BJ2473" i="1"/>
  <c r="BI2473" i="1"/>
  <c r="BH2473" i="1"/>
  <c r="BG2473" i="1"/>
  <c r="BF2473" i="1"/>
  <c r="BE2473" i="1"/>
  <c r="BD2473" i="1"/>
  <c r="AZ2473" i="1"/>
  <c r="AV2473" i="1"/>
  <c r="AU2473" i="1"/>
  <c r="AT2473" i="1"/>
  <c r="AS2473" i="1"/>
  <c r="AR2473" i="1"/>
  <c r="AQ2473" i="1"/>
  <c r="AP2473" i="1"/>
  <c r="AO2473" i="1"/>
  <c r="AN2473" i="1"/>
  <c r="AM2473" i="1"/>
  <c r="AL2473" i="1"/>
  <c r="AK2473" i="1"/>
  <c r="AJ2473" i="1"/>
  <c r="AI2473" i="1"/>
  <c r="AH2473" i="1"/>
  <c r="AD2473" i="1"/>
  <c r="AC2473" i="1"/>
  <c r="AB2473" i="1"/>
  <c r="X2473" i="1"/>
  <c r="W2473" i="1"/>
  <c r="V2473" i="1"/>
  <c r="U2473" i="1"/>
  <c r="T2473" i="1"/>
  <c r="S2473" i="1"/>
  <c r="R2473" i="1"/>
  <c r="Q2473" i="1"/>
  <c r="P2473" i="1"/>
  <c r="L2473" i="1"/>
  <c r="K2473" i="1"/>
  <c r="J2473" i="1"/>
  <c r="I2473" i="1"/>
  <c r="H2473" i="1"/>
  <c r="G2473" i="1"/>
  <c r="O2470" i="1"/>
  <c r="AA2470" i="1" s="1"/>
  <c r="AG2470" i="1" s="1"/>
  <c r="AY2470" i="1" s="1"/>
  <c r="BC2470" i="1" s="1"/>
  <c r="BQ2470" i="1" s="1"/>
  <c r="BW2470" i="1" s="1"/>
  <c r="CM2470" i="1" s="1"/>
  <c r="CO2470" i="1" s="1"/>
  <c r="N2470" i="1"/>
  <c r="Z2470" i="1" s="1"/>
  <c r="AF2470" i="1" s="1"/>
  <c r="AX2470" i="1" s="1"/>
  <c r="BB2470" i="1" s="1"/>
  <c r="BP2470" i="1" s="1"/>
  <c r="BV2470" i="1" s="1"/>
  <c r="CJ2470" i="1" s="1"/>
  <c r="CL2470" i="1" s="1"/>
  <c r="M2470" i="1"/>
  <c r="Y2470" i="1" s="1"/>
  <c r="AE2470" i="1" s="1"/>
  <c r="AW2470" i="1" s="1"/>
  <c r="BA2470" i="1" s="1"/>
  <c r="BO2470" i="1" s="1"/>
  <c r="BU2470" i="1" s="1"/>
  <c r="CG2470" i="1" s="1"/>
  <c r="CI2470" i="1" s="1"/>
  <c r="CP2469" i="1"/>
  <c r="CF2469" i="1"/>
  <c r="CE2469" i="1"/>
  <c r="CD2469" i="1"/>
  <c r="CC2469" i="1"/>
  <c r="CB2469" i="1"/>
  <c r="CA2469" i="1"/>
  <c r="BZ2469" i="1"/>
  <c r="BY2469" i="1"/>
  <c r="BX2469" i="1"/>
  <c r="BT2469" i="1"/>
  <c r="BS2469" i="1"/>
  <c r="BR2469" i="1"/>
  <c r="BN2469" i="1"/>
  <c r="BM2469" i="1"/>
  <c r="BL2469" i="1"/>
  <c r="BK2469" i="1"/>
  <c r="BJ2469" i="1"/>
  <c r="BI2469" i="1"/>
  <c r="BH2469" i="1"/>
  <c r="BG2469" i="1"/>
  <c r="BF2469" i="1"/>
  <c r="BE2469" i="1"/>
  <c r="BD2469" i="1"/>
  <c r="AZ2469" i="1"/>
  <c r="AV2469" i="1"/>
  <c r="AU2469" i="1"/>
  <c r="AT2469" i="1"/>
  <c r="AS2469" i="1"/>
  <c r="AR2469" i="1"/>
  <c r="AQ2469" i="1"/>
  <c r="AP2469" i="1"/>
  <c r="AO2469" i="1"/>
  <c r="AN2469" i="1"/>
  <c r="AM2469" i="1"/>
  <c r="AL2469" i="1"/>
  <c r="AK2469" i="1"/>
  <c r="AJ2469" i="1"/>
  <c r="AI2469" i="1"/>
  <c r="AH2469" i="1"/>
  <c r="AD2469" i="1"/>
  <c r="AC2469" i="1"/>
  <c r="AB2469" i="1"/>
  <c r="X2469" i="1"/>
  <c r="W2469" i="1"/>
  <c r="V2469" i="1"/>
  <c r="U2469" i="1"/>
  <c r="T2469" i="1"/>
  <c r="S2469" i="1"/>
  <c r="R2469" i="1"/>
  <c r="Q2469" i="1"/>
  <c r="P2469" i="1"/>
  <c r="L2469" i="1"/>
  <c r="K2469" i="1"/>
  <c r="J2469" i="1"/>
  <c r="I2469" i="1"/>
  <c r="H2469" i="1"/>
  <c r="G2469" i="1"/>
  <c r="O2468" i="1"/>
  <c r="AA2468" i="1" s="1"/>
  <c r="AG2468" i="1" s="1"/>
  <c r="AY2468" i="1" s="1"/>
  <c r="BC2468" i="1" s="1"/>
  <c r="BQ2468" i="1" s="1"/>
  <c r="BW2468" i="1" s="1"/>
  <c r="CM2468" i="1" s="1"/>
  <c r="CO2468" i="1" s="1"/>
  <c r="N2468" i="1"/>
  <c r="Z2468" i="1" s="1"/>
  <c r="AF2468" i="1" s="1"/>
  <c r="AX2468" i="1" s="1"/>
  <c r="BB2468" i="1" s="1"/>
  <c r="BP2468" i="1" s="1"/>
  <c r="BV2468" i="1" s="1"/>
  <c r="CJ2468" i="1" s="1"/>
  <c r="CL2468" i="1" s="1"/>
  <c r="M2468" i="1"/>
  <c r="Y2468" i="1" s="1"/>
  <c r="AE2468" i="1" s="1"/>
  <c r="AW2468" i="1" s="1"/>
  <c r="BA2468" i="1" s="1"/>
  <c r="BO2468" i="1" s="1"/>
  <c r="BU2468" i="1" s="1"/>
  <c r="CG2468" i="1" s="1"/>
  <c r="CI2468" i="1" s="1"/>
  <c r="CP2467" i="1"/>
  <c r="CF2467" i="1"/>
  <c r="CE2467" i="1"/>
  <c r="CD2467" i="1"/>
  <c r="CC2467" i="1"/>
  <c r="CB2467" i="1"/>
  <c r="CA2467" i="1"/>
  <c r="BZ2467" i="1"/>
  <c r="BY2467" i="1"/>
  <c r="BX2467" i="1"/>
  <c r="BT2467" i="1"/>
  <c r="BS2467" i="1"/>
  <c r="BR2467" i="1"/>
  <c r="BN2467" i="1"/>
  <c r="BM2467" i="1"/>
  <c r="BL2467" i="1"/>
  <c r="BK2467" i="1"/>
  <c r="BJ2467" i="1"/>
  <c r="BI2467" i="1"/>
  <c r="BH2467" i="1"/>
  <c r="BG2467" i="1"/>
  <c r="BF2467" i="1"/>
  <c r="BE2467" i="1"/>
  <c r="BD2467" i="1"/>
  <c r="AZ2467" i="1"/>
  <c r="AV2467" i="1"/>
  <c r="AU2467" i="1"/>
  <c r="AT2467" i="1"/>
  <c r="AS2467" i="1"/>
  <c r="AR2467" i="1"/>
  <c r="AQ2467" i="1"/>
  <c r="AP2467" i="1"/>
  <c r="AO2467" i="1"/>
  <c r="AN2467" i="1"/>
  <c r="AM2467" i="1"/>
  <c r="AL2467" i="1"/>
  <c r="AK2467" i="1"/>
  <c r="AJ2467" i="1"/>
  <c r="AI2467" i="1"/>
  <c r="AH2467" i="1"/>
  <c r="AD2467" i="1"/>
  <c r="AC2467" i="1"/>
  <c r="AB2467" i="1"/>
  <c r="X2467" i="1"/>
  <c r="W2467" i="1"/>
  <c r="V2467" i="1"/>
  <c r="U2467" i="1"/>
  <c r="T2467" i="1"/>
  <c r="S2467" i="1"/>
  <c r="R2467" i="1"/>
  <c r="Q2467" i="1"/>
  <c r="P2467" i="1"/>
  <c r="L2467" i="1"/>
  <c r="K2467" i="1"/>
  <c r="J2467" i="1"/>
  <c r="I2467" i="1"/>
  <c r="H2467" i="1"/>
  <c r="G2467" i="1"/>
  <c r="O2466" i="1"/>
  <c r="AA2466" i="1" s="1"/>
  <c r="AG2466" i="1" s="1"/>
  <c r="AY2466" i="1" s="1"/>
  <c r="BC2466" i="1" s="1"/>
  <c r="BQ2466" i="1" s="1"/>
  <c r="BW2466" i="1" s="1"/>
  <c r="CM2466" i="1" s="1"/>
  <c r="CO2466" i="1" s="1"/>
  <c r="N2466" i="1"/>
  <c r="Z2466" i="1" s="1"/>
  <c r="AF2466" i="1" s="1"/>
  <c r="AX2466" i="1" s="1"/>
  <c r="BB2466" i="1" s="1"/>
  <c r="BP2466" i="1" s="1"/>
  <c r="BV2466" i="1" s="1"/>
  <c r="CJ2466" i="1" s="1"/>
  <c r="CL2466" i="1" s="1"/>
  <c r="M2466" i="1"/>
  <c r="Y2466" i="1" s="1"/>
  <c r="AE2466" i="1" s="1"/>
  <c r="AW2466" i="1" s="1"/>
  <c r="BA2466" i="1" s="1"/>
  <c r="BO2466" i="1" s="1"/>
  <c r="BU2466" i="1" s="1"/>
  <c r="CG2466" i="1" s="1"/>
  <c r="CI2466" i="1" s="1"/>
  <c r="CP2465" i="1"/>
  <c r="CF2465" i="1"/>
  <c r="CE2465" i="1"/>
  <c r="CD2465" i="1"/>
  <c r="CC2465" i="1"/>
  <c r="CB2465" i="1"/>
  <c r="CA2465" i="1"/>
  <c r="BZ2465" i="1"/>
  <c r="BY2465" i="1"/>
  <c r="BX2465" i="1"/>
  <c r="BT2465" i="1"/>
  <c r="BS2465" i="1"/>
  <c r="BR2465" i="1"/>
  <c r="BN2465" i="1"/>
  <c r="BM2465" i="1"/>
  <c r="BL2465" i="1"/>
  <c r="BK2465" i="1"/>
  <c r="BJ2465" i="1"/>
  <c r="BI2465" i="1"/>
  <c r="BH2465" i="1"/>
  <c r="BG2465" i="1"/>
  <c r="BF2465" i="1"/>
  <c r="BE2465" i="1"/>
  <c r="BD2465" i="1"/>
  <c r="AZ2465" i="1"/>
  <c r="AV2465" i="1"/>
  <c r="AU2465" i="1"/>
  <c r="AT2465" i="1"/>
  <c r="AS2465" i="1"/>
  <c r="AR2465" i="1"/>
  <c r="AQ2465" i="1"/>
  <c r="AP2465" i="1"/>
  <c r="AO2465" i="1"/>
  <c r="AN2465" i="1"/>
  <c r="AM2465" i="1"/>
  <c r="AL2465" i="1"/>
  <c r="AK2465" i="1"/>
  <c r="AJ2465" i="1"/>
  <c r="AI2465" i="1"/>
  <c r="AH2465" i="1"/>
  <c r="AD2465" i="1"/>
  <c r="AC2465" i="1"/>
  <c r="AB2465" i="1"/>
  <c r="X2465" i="1"/>
  <c r="W2465" i="1"/>
  <c r="V2465" i="1"/>
  <c r="U2465" i="1"/>
  <c r="T2465" i="1"/>
  <c r="S2465" i="1"/>
  <c r="R2465" i="1"/>
  <c r="Q2465" i="1"/>
  <c r="P2465" i="1"/>
  <c r="L2465" i="1"/>
  <c r="K2465" i="1"/>
  <c r="J2465" i="1"/>
  <c r="I2465" i="1"/>
  <c r="H2465" i="1"/>
  <c r="G2465" i="1"/>
  <c r="O2460" i="1"/>
  <c r="AA2460" i="1" s="1"/>
  <c r="AG2460" i="1" s="1"/>
  <c r="AY2460" i="1" s="1"/>
  <c r="BC2460" i="1" s="1"/>
  <c r="BQ2460" i="1" s="1"/>
  <c r="BW2460" i="1" s="1"/>
  <c r="CM2460" i="1" s="1"/>
  <c r="CO2460" i="1" s="1"/>
  <c r="N2460" i="1"/>
  <c r="Z2460" i="1" s="1"/>
  <c r="AF2460" i="1" s="1"/>
  <c r="AX2460" i="1" s="1"/>
  <c r="BB2460" i="1" s="1"/>
  <c r="BP2460" i="1" s="1"/>
  <c r="BV2460" i="1" s="1"/>
  <c r="CJ2460" i="1" s="1"/>
  <c r="CL2460" i="1" s="1"/>
  <c r="M2460" i="1"/>
  <c r="Y2460" i="1" s="1"/>
  <c r="AE2460" i="1" s="1"/>
  <c r="AW2460" i="1" s="1"/>
  <c r="BA2460" i="1" s="1"/>
  <c r="BO2460" i="1" s="1"/>
  <c r="BU2460" i="1" s="1"/>
  <c r="CG2460" i="1" s="1"/>
  <c r="CI2460" i="1" s="1"/>
  <c r="CP2459" i="1"/>
  <c r="CP2458" i="1" s="1"/>
  <c r="CP2457" i="1" s="1"/>
  <c r="CP2456" i="1" s="1"/>
  <c r="CF2459" i="1"/>
  <c r="CF2458" i="1" s="1"/>
  <c r="CF2457" i="1" s="1"/>
  <c r="CF2456" i="1" s="1"/>
  <c r="CE2459" i="1"/>
  <c r="CD2459" i="1"/>
  <c r="CD2458" i="1" s="1"/>
  <c r="CD2457" i="1" s="1"/>
  <c r="CD2456" i="1" s="1"/>
  <c r="CC2459" i="1"/>
  <c r="CC2458" i="1" s="1"/>
  <c r="CC2457" i="1" s="1"/>
  <c r="CC2456" i="1" s="1"/>
  <c r="CB2459" i="1"/>
  <c r="CB2458" i="1" s="1"/>
  <c r="CB2457" i="1" s="1"/>
  <c r="CB2456" i="1" s="1"/>
  <c r="CA2459" i="1"/>
  <c r="CA2458" i="1" s="1"/>
  <c r="CA2457" i="1" s="1"/>
  <c r="CA2456" i="1" s="1"/>
  <c r="BZ2459" i="1"/>
  <c r="BZ2458" i="1" s="1"/>
  <c r="BZ2457" i="1" s="1"/>
  <c r="BZ2456" i="1" s="1"/>
  <c r="BY2459" i="1"/>
  <c r="BY2458" i="1" s="1"/>
  <c r="BY2457" i="1" s="1"/>
  <c r="BY2456" i="1" s="1"/>
  <c r="BX2459" i="1"/>
  <c r="BX2458" i="1" s="1"/>
  <c r="BX2457" i="1" s="1"/>
  <c r="BX2456" i="1" s="1"/>
  <c r="BT2459" i="1"/>
  <c r="BT2458" i="1" s="1"/>
  <c r="BT2457" i="1" s="1"/>
  <c r="BT2456" i="1" s="1"/>
  <c r="BS2459" i="1"/>
  <c r="BS2458" i="1" s="1"/>
  <c r="BS2457" i="1" s="1"/>
  <c r="BS2456" i="1" s="1"/>
  <c r="BR2459" i="1"/>
  <c r="BR2458" i="1" s="1"/>
  <c r="BR2457" i="1" s="1"/>
  <c r="BR2456" i="1" s="1"/>
  <c r="BN2459" i="1"/>
  <c r="BN2458" i="1" s="1"/>
  <c r="BN2457" i="1" s="1"/>
  <c r="BN2456" i="1" s="1"/>
  <c r="BM2459" i="1"/>
  <c r="BM2458" i="1" s="1"/>
  <c r="BM2457" i="1" s="1"/>
  <c r="BM2456" i="1" s="1"/>
  <c r="BL2459" i="1"/>
  <c r="BL2458" i="1" s="1"/>
  <c r="BL2457" i="1" s="1"/>
  <c r="BL2456" i="1" s="1"/>
  <c r="BK2459" i="1"/>
  <c r="BK2458" i="1" s="1"/>
  <c r="BK2457" i="1" s="1"/>
  <c r="BK2456" i="1" s="1"/>
  <c r="BJ2459" i="1"/>
  <c r="BJ2458" i="1" s="1"/>
  <c r="BJ2457" i="1" s="1"/>
  <c r="BJ2456" i="1" s="1"/>
  <c r="BI2459" i="1"/>
  <c r="BI2458" i="1" s="1"/>
  <c r="BI2457" i="1" s="1"/>
  <c r="BI2456" i="1" s="1"/>
  <c r="BH2459" i="1"/>
  <c r="BH2458" i="1" s="1"/>
  <c r="BH2457" i="1" s="1"/>
  <c r="BH2456" i="1" s="1"/>
  <c r="BG2459" i="1"/>
  <c r="BG2458" i="1" s="1"/>
  <c r="BG2457" i="1" s="1"/>
  <c r="BG2456" i="1" s="1"/>
  <c r="BF2459" i="1"/>
  <c r="BF2458" i="1" s="1"/>
  <c r="BF2457" i="1" s="1"/>
  <c r="BF2456" i="1" s="1"/>
  <c r="BE2459" i="1"/>
  <c r="BE2458" i="1" s="1"/>
  <c r="BE2457" i="1" s="1"/>
  <c r="BE2456" i="1" s="1"/>
  <c r="BD2459" i="1"/>
  <c r="BD2458" i="1" s="1"/>
  <c r="BD2457" i="1" s="1"/>
  <c r="BD2456" i="1" s="1"/>
  <c r="AZ2459" i="1"/>
  <c r="AZ2458" i="1" s="1"/>
  <c r="AZ2457" i="1" s="1"/>
  <c r="AZ2456" i="1" s="1"/>
  <c r="AV2459" i="1"/>
  <c r="AV2458" i="1" s="1"/>
  <c r="AV2457" i="1" s="1"/>
  <c r="AV2456" i="1" s="1"/>
  <c r="AU2459" i="1"/>
  <c r="AU2458" i="1" s="1"/>
  <c r="AU2457" i="1" s="1"/>
  <c r="AU2456" i="1" s="1"/>
  <c r="AT2459" i="1"/>
  <c r="AT2458" i="1" s="1"/>
  <c r="AT2457" i="1" s="1"/>
  <c r="AT2456" i="1" s="1"/>
  <c r="AS2459" i="1"/>
  <c r="AS2458" i="1" s="1"/>
  <c r="AS2457" i="1" s="1"/>
  <c r="AS2456" i="1" s="1"/>
  <c r="AR2459" i="1"/>
  <c r="AR2458" i="1" s="1"/>
  <c r="AR2457" i="1" s="1"/>
  <c r="AR2456" i="1" s="1"/>
  <c r="AQ2459" i="1"/>
  <c r="AQ2458" i="1" s="1"/>
  <c r="AQ2457" i="1" s="1"/>
  <c r="AQ2456" i="1" s="1"/>
  <c r="AP2459" i="1"/>
  <c r="AP2458" i="1" s="1"/>
  <c r="AP2457" i="1" s="1"/>
  <c r="AP2456" i="1" s="1"/>
  <c r="AO2459" i="1"/>
  <c r="AO2458" i="1" s="1"/>
  <c r="AO2457" i="1" s="1"/>
  <c r="AO2456" i="1" s="1"/>
  <c r="AN2459" i="1"/>
  <c r="AN2458" i="1" s="1"/>
  <c r="AN2457" i="1" s="1"/>
  <c r="AN2456" i="1" s="1"/>
  <c r="AM2459" i="1"/>
  <c r="AM2458" i="1" s="1"/>
  <c r="AM2457" i="1" s="1"/>
  <c r="AM2456" i="1" s="1"/>
  <c r="AL2459" i="1"/>
  <c r="AL2458" i="1" s="1"/>
  <c r="AL2457" i="1" s="1"/>
  <c r="AL2456" i="1" s="1"/>
  <c r="AK2459" i="1"/>
  <c r="AK2458" i="1" s="1"/>
  <c r="AK2457" i="1" s="1"/>
  <c r="AK2456" i="1" s="1"/>
  <c r="AJ2459" i="1"/>
  <c r="AJ2458" i="1" s="1"/>
  <c r="AJ2457" i="1" s="1"/>
  <c r="AJ2456" i="1" s="1"/>
  <c r="AI2459" i="1"/>
  <c r="AI2458" i="1" s="1"/>
  <c r="AI2457" i="1" s="1"/>
  <c r="AI2456" i="1" s="1"/>
  <c r="AH2459" i="1"/>
  <c r="AH2458" i="1" s="1"/>
  <c r="AH2457" i="1" s="1"/>
  <c r="AH2456" i="1" s="1"/>
  <c r="AD2459" i="1"/>
  <c r="AD2458" i="1" s="1"/>
  <c r="AD2457" i="1" s="1"/>
  <c r="AD2456" i="1" s="1"/>
  <c r="AC2459" i="1"/>
  <c r="AC2458" i="1" s="1"/>
  <c r="AC2457" i="1" s="1"/>
  <c r="AC2456" i="1" s="1"/>
  <c r="AB2459" i="1"/>
  <c r="AB2458" i="1" s="1"/>
  <c r="AB2457" i="1" s="1"/>
  <c r="AB2456" i="1" s="1"/>
  <c r="X2459" i="1"/>
  <c r="X2458" i="1" s="1"/>
  <c r="X2457" i="1" s="1"/>
  <c r="X2456" i="1" s="1"/>
  <c r="W2459" i="1"/>
  <c r="W2458" i="1" s="1"/>
  <c r="W2457" i="1" s="1"/>
  <c r="W2456" i="1" s="1"/>
  <c r="V2459" i="1"/>
  <c r="V2458" i="1" s="1"/>
  <c r="V2457" i="1" s="1"/>
  <c r="V2456" i="1" s="1"/>
  <c r="U2459" i="1"/>
  <c r="U2458" i="1" s="1"/>
  <c r="U2457" i="1" s="1"/>
  <c r="U2456" i="1" s="1"/>
  <c r="T2459" i="1"/>
  <c r="T2458" i="1" s="1"/>
  <c r="T2457" i="1" s="1"/>
  <c r="T2456" i="1" s="1"/>
  <c r="S2459" i="1"/>
  <c r="S2458" i="1" s="1"/>
  <c r="S2457" i="1" s="1"/>
  <c r="S2456" i="1" s="1"/>
  <c r="R2459" i="1"/>
  <c r="R2458" i="1" s="1"/>
  <c r="R2457" i="1" s="1"/>
  <c r="R2456" i="1" s="1"/>
  <c r="Q2459" i="1"/>
  <c r="Q2458" i="1" s="1"/>
  <c r="Q2457" i="1" s="1"/>
  <c r="Q2456" i="1" s="1"/>
  <c r="P2459" i="1"/>
  <c r="P2458" i="1" s="1"/>
  <c r="P2457" i="1" s="1"/>
  <c r="P2456" i="1" s="1"/>
  <c r="L2459" i="1"/>
  <c r="L2458" i="1" s="1"/>
  <c r="K2459" i="1"/>
  <c r="K2458" i="1" s="1"/>
  <c r="K2457" i="1" s="1"/>
  <c r="K2456" i="1" s="1"/>
  <c r="J2459" i="1"/>
  <c r="I2459" i="1"/>
  <c r="I2458" i="1" s="1"/>
  <c r="I2457" i="1" s="1"/>
  <c r="H2459" i="1"/>
  <c r="H2458" i="1" s="1"/>
  <c r="G2459" i="1"/>
  <c r="G2458" i="1" s="1"/>
  <c r="G2457" i="1" s="1"/>
  <c r="G2456" i="1" s="1"/>
  <c r="CE2458" i="1"/>
  <c r="CE2457" i="1" s="1"/>
  <c r="CE2456" i="1" s="1"/>
  <c r="O2455" i="1"/>
  <c r="AA2455" i="1" s="1"/>
  <c r="AG2455" i="1" s="1"/>
  <c r="AY2455" i="1" s="1"/>
  <c r="BC2455" i="1" s="1"/>
  <c r="BQ2455" i="1" s="1"/>
  <c r="BW2455" i="1" s="1"/>
  <c r="CM2455" i="1" s="1"/>
  <c r="CO2455" i="1" s="1"/>
  <c r="N2455" i="1"/>
  <c r="Z2455" i="1" s="1"/>
  <c r="AF2455" i="1" s="1"/>
  <c r="AX2455" i="1" s="1"/>
  <c r="BB2455" i="1" s="1"/>
  <c r="BP2455" i="1" s="1"/>
  <c r="BV2455" i="1" s="1"/>
  <c r="CJ2455" i="1" s="1"/>
  <c r="CL2455" i="1" s="1"/>
  <c r="M2455" i="1"/>
  <c r="Y2455" i="1" s="1"/>
  <c r="AE2455" i="1" s="1"/>
  <c r="AW2455" i="1" s="1"/>
  <c r="BA2455" i="1" s="1"/>
  <c r="BO2455" i="1" s="1"/>
  <c r="BU2455" i="1" s="1"/>
  <c r="CG2455" i="1" s="1"/>
  <c r="CI2455" i="1" s="1"/>
  <c r="S2454" i="1"/>
  <c r="S2452" i="1" s="1"/>
  <c r="S2451" i="1" s="1"/>
  <c r="S2450" i="1" s="1"/>
  <c r="S2449" i="1" s="1"/>
  <c r="O2454" i="1"/>
  <c r="AA2454" i="1" s="1"/>
  <c r="AG2454" i="1" s="1"/>
  <c r="AY2454" i="1" s="1"/>
  <c r="BC2454" i="1" s="1"/>
  <c r="BQ2454" i="1" s="1"/>
  <c r="BW2454" i="1" s="1"/>
  <c r="CM2454" i="1" s="1"/>
  <c r="CO2454" i="1" s="1"/>
  <c r="N2454" i="1"/>
  <c r="Z2454" i="1" s="1"/>
  <c r="AF2454" i="1" s="1"/>
  <c r="AX2454" i="1" s="1"/>
  <c r="BB2454" i="1" s="1"/>
  <c r="BP2454" i="1" s="1"/>
  <c r="BV2454" i="1" s="1"/>
  <c r="CJ2454" i="1" s="1"/>
  <c r="CL2454" i="1" s="1"/>
  <c r="M2454" i="1"/>
  <c r="O2453" i="1"/>
  <c r="AA2453" i="1" s="1"/>
  <c r="AG2453" i="1" s="1"/>
  <c r="AY2453" i="1" s="1"/>
  <c r="BC2453" i="1" s="1"/>
  <c r="BQ2453" i="1" s="1"/>
  <c r="BW2453" i="1" s="1"/>
  <c r="CM2453" i="1" s="1"/>
  <c r="CO2453" i="1" s="1"/>
  <c r="N2453" i="1"/>
  <c r="Z2453" i="1" s="1"/>
  <c r="AF2453" i="1" s="1"/>
  <c r="AX2453" i="1" s="1"/>
  <c r="BB2453" i="1" s="1"/>
  <c r="BP2453" i="1" s="1"/>
  <c r="BV2453" i="1" s="1"/>
  <c r="CJ2453" i="1" s="1"/>
  <c r="CL2453" i="1" s="1"/>
  <c r="M2453" i="1"/>
  <c r="Y2453" i="1" s="1"/>
  <c r="AE2453" i="1" s="1"/>
  <c r="AW2453" i="1" s="1"/>
  <c r="BA2453" i="1" s="1"/>
  <c r="BO2453" i="1" s="1"/>
  <c r="BU2453" i="1" s="1"/>
  <c r="CG2453" i="1" s="1"/>
  <c r="CI2453" i="1" s="1"/>
  <c r="CP2452" i="1"/>
  <c r="CP2451" i="1" s="1"/>
  <c r="CP2450" i="1" s="1"/>
  <c r="CP2449" i="1" s="1"/>
  <c r="CF2452" i="1"/>
  <c r="CF2451" i="1" s="1"/>
  <c r="CF2450" i="1" s="1"/>
  <c r="CF2449" i="1" s="1"/>
  <c r="CE2452" i="1"/>
  <c r="CE2451" i="1" s="1"/>
  <c r="CE2450" i="1" s="1"/>
  <c r="CE2449" i="1" s="1"/>
  <c r="CD2452" i="1"/>
  <c r="CD2451" i="1" s="1"/>
  <c r="CD2450" i="1" s="1"/>
  <c r="CD2449" i="1" s="1"/>
  <c r="CC2452" i="1"/>
  <c r="CC2451" i="1" s="1"/>
  <c r="CC2450" i="1" s="1"/>
  <c r="CC2449" i="1" s="1"/>
  <c r="CB2452" i="1"/>
  <c r="CB2451" i="1" s="1"/>
  <c r="CB2450" i="1" s="1"/>
  <c r="CB2449" i="1" s="1"/>
  <c r="CA2452" i="1"/>
  <c r="CA2451" i="1" s="1"/>
  <c r="CA2450" i="1" s="1"/>
  <c r="CA2449" i="1" s="1"/>
  <c r="BZ2452" i="1"/>
  <c r="BZ2451" i="1" s="1"/>
  <c r="BZ2450" i="1" s="1"/>
  <c r="BZ2449" i="1" s="1"/>
  <c r="BY2452" i="1"/>
  <c r="BY2451" i="1" s="1"/>
  <c r="BY2450" i="1" s="1"/>
  <c r="BY2449" i="1" s="1"/>
  <c r="BX2452" i="1"/>
  <c r="BX2451" i="1" s="1"/>
  <c r="BX2450" i="1" s="1"/>
  <c r="BX2449" i="1" s="1"/>
  <c r="BT2452" i="1"/>
  <c r="BT2451" i="1" s="1"/>
  <c r="BT2450" i="1" s="1"/>
  <c r="BT2449" i="1" s="1"/>
  <c r="BS2452" i="1"/>
  <c r="BS2451" i="1" s="1"/>
  <c r="BS2450" i="1" s="1"/>
  <c r="BS2449" i="1" s="1"/>
  <c r="BR2452" i="1"/>
  <c r="BR2451" i="1" s="1"/>
  <c r="BR2450" i="1" s="1"/>
  <c r="BR2449" i="1" s="1"/>
  <c r="BN2452" i="1"/>
  <c r="BN2451" i="1" s="1"/>
  <c r="BN2450" i="1" s="1"/>
  <c r="BN2449" i="1" s="1"/>
  <c r="BM2452" i="1"/>
  <c r="BM2451" i="1" s="1"/>
  <c r="BM2450" i="1" s="1"/>
  <c r="BM2449" i="1" s="1"/>
  <c r="BL2452" i="1"/>
  <c r="BL2451" i="1" s="1"/>
  <c r="BL2450" i="1" s="1"/>
  <c r="BL2449" i="1" s="1"/>
  <c r="BK2452" i="1"/>
  <c r="BK2451" i="1" s="1"/>
  <c r="BK2450" i="1" s="1"/>
  <c r="BK2449" i="1" s="1"/>
  <c r="BJ2452" i="1"/>
  <c r="BJ2451" i="1" s="1"/>
  <c r="BJ2450" i="1" s="1"/>
  <c r="BJ2449" i="1" s="1"/>
  <c r="BI2452" i="1"/>
  <c r="BI2451" i="1" s="1"/>
  <c r="BI2450" i="1" s="1"/>
  <c r="BI2449" i="1" s="1"/>
  <c r="BH2452" i="1"/>
  <c r="BH2451" i="1" s="1"/>
  <c r="BH2450" i="1" s="1"/>
  <c r="BH2449" i="1" s="1"/>
  <c r="BG2452" i="1"/>
  <c r="BG2451" i="1" s="1"/>
  <c r="BG2450" i="1" s="1"/>
  <c r="BG2449" i="1" s="1"/>
  <c r="BF2452" i="1"/>
  <c r="BF2451" i="1" s="1"/>
  <c r="BF2450" i="1" s="1"/>
  <c r="BF2449" i="1" s="1"/>
  <c r="BE2452" i="1"/>
  <c r="BE2451" i="1" s="1"/>
  <c r="BE2450" i="1" s="1"/>
  <c r="BE2449" i="1" s="1"/>
  <c r="BD2452" i="1"/>
  <c r="BD2451" i="1" s="1"/>
  <c r="BD2450" i="1" s="1"/>
  <c r="BD2449" i="1" s="1"/>
  <c r="AZ2452" i="1"/>
  <c r="AZ2451" i="1" s="1"/>
  <c r="AZ2450" i="1" s="1"/>
  <c r="AZ2449" i="1" s="1"/>
  <c r="AV2452" i="1"/>
  <c r="AV2451" i="1" s="1"/>
  <c r="AV2450" i="1" s="1"/>
  <c r="AV2449" i="1" s="1"/>
  <c r="AU2452" i="1"/>
  <c r="AU2451" i="1" s="1"/>
  <c r="AU2450" i="1" s="1"/>
  <c r="AU2449" i="1" s="1"/>
  <c r="AT2452" i="1"/>
  <c r="AT2451" i="1" s="1"/>
  <c r="AT2450" i="1" s="1"/>
  <c r="AT2449" i="1" s="1"/>
  <c r="AS2452" i="1"/>
  <c r="AS2451" i="1" s="1"/>
  <c r="AS2450" i="1" s="1"/>
  <c r="AS2449" i="1" s="1"/>
  <c r="AR2452" i="1"/>
  <c r="AR2451" i="1" s="1"/>
  <c r="AR2450" i="1" s="1"/>
  <c r="AR2449" i="1" s="1"/>
  <c r="AQ2452" i="1"/>
  <c r="AQ2451" i="1" s="1"/>
  <c r="AQ2450" i="1" s="1"/>
  <c r="AQ2449" i="1" s="1"/>
  <c r="AP2452" i="1"/>
  <c r="AP2451" i="1" s="1"/>
  <c r="AP2450" i="1" s="1"/>
  <c r="AP2449" i="1" s="1"/>
  <c r="AO2452" i="1"/>
  <c r="AO2451" i="1" s="1"/>
  <c r="AO2450" i="1" s="1"/>
  <c r="AO2449" i="1" s="1"/>
  <c r="AN2452" i="1"/>
  <c r="AN2451" i="1" s="1"/>
  <c r="AN2450" i="1" s="1"/>
  <c r="AN2449" i="1" s="1"/>
  <c r="AM2452" i="1"/>
  <c r="AM2451" i="1" s="1"/>
  <c r="AM2450" i="1" s="1"/>
  <c r="AM2449" i="1" s="1"/>
  <c r="AL2452" i="1"/>
  <c r="AL2451" i="1" s="1"/>
  <c r="AL2450" i="1" s="1"/>
  <c r="AL2449" i="1" s="1"/>
  <c r="AK2452" i="1"/>
  <c r="AK2451" i="1" s="1"/>
  <c r="AK2450" i="1" s="1"/>
  <c r="AK2449" i="1" s="1"/>
  <c r="AJ2452" i="1"/>
  <c r="AJ2451" i="1" s="1"/>
  <c r="AJ2450" i="1" s="1"/>
  <c r="AJ2449" i="1" s="1"/>
  <c r="AI2452" i="1"/>
  <c r="AI2451" i="1" s="1"/>
  <c r="AI2450" i="1" s="1"/>
  <c r="AI2449" i="1" s="1"/>
  <c r="AH2452" i="1"/>
  <c r="AH2451" i="1" s="1"/>
  <c r="AH2450" i="1" s="1"/>
  <c r="AH2449" i="1" s="1"/>
  <c r="AD2452" i="1"/>
  <c r="AD2451" i="1" s="1"/>
  <c r="AD2450" i="1" s="1"/>
  <c r="AD2449" i="1" s="1"/>
  <c r="AC2452" i="1"/>
  <c r="AC2451" i="1" s="1"/>
  <c r="AC2450" i="1" s="1"/>
  <c r="AC2449" i="1" s="1"/>
  <c r="AB2452" i="1"/>
  <c r="AB2451" i="1" s="1"/>
  <c r="AB2450" i="1" s="1"/>
  <c r="AB2449" i="1" s="1"/>
  <c r="X2452" i="1"/>
  <c r="X2451" i="1" s="1"/>
  <c r="X2450" i="1" s="1"/>
  <c r="X2449" i="1" s="1"/>
  <c r="W2452" i="1"/>
  <c r="W2451" i="1" s="1"/>
  <c r="W2450" i="1" s="1"/>
  <c r="W2449" i="1" s="1"/>
  <c r="V2452" i="1"/>
  <c r="V2451" i="1" s="1"/>
  <c r="V2450" i="1" s="1"/>
  <c r="V2449" i="1" s="1"/>
  <c r="U2452" i="1"/>
  <c r="U2451" i="1" s="1"/>
  <c r="U2450" i="1" s="1"/>
  <c r="U2449" i="1" s="1"/>
  <c r="T2452" i="1"/>
  <c r="T2451" i="1" s="1"/>
  <c r="T2450" i="1" s="1"/>
  <c r="T2449" i="1" s="1"/>
  <c r="R2452" i="1"/>
  <c r="R2451" i="1" s="1"/>
  <c r="R2450" i="1" s="1"/>
  <c r="R2449" i="1" s="1"/>
  <c r="Q2452" i="1"/>
  <c r="Q2451" i="1" s="1"/>
  <c r="Q2450" i="1" s="1"/>
  <c r="Q2449" i="1" s="1"/>
  <c r="P2452" i="1"/>
  <c r="P2451" i="1" s="1"/>
  <c r="P2450" i="1" s="1"/>
  <c r="P2449" i="1" s="1"/>
  <c r="L2452" i="1"/>
  <c r="L2451" i="1" s="1"/>
  <c r="L2450" i="1" s="1"/>
  <c r="L2449" i="1" s="1"/>
  <c r="K2452" i="1"/>
  <c r="K2451" i="1" s="1"/>
  <c r="K2450" i="1" s="1"/>
  <c r="J2452" i="1"/>
  <c r="J2451" i="1" s="1"/>
  <c r="J2450" i="1" s="1"/>
  <c r="J2449" i="1" s="1"/>
  <c r="I2452" i="1"/>
  <c r="I2451" i="1" s="1"/>
  <c r="H2452" i="1"/>
  <c r="H2451" i="1" s="1"/>
  <c r="H2450" i="1" s="1"/>
  <c r="H2449" i="1" s="1"/>
  <c r="G2452" i="1"/>
  <c r="O2448" i="1"/>
  <c r="AA2448" i="1" s="1"/>
  <c r="AG2448" i="1" s="1"/>
  <c r="AY2448" i="1" s="1"/>
  <c r="BC2448" i="1" s="1"/>
  <c r="BQ2448" i="1" s="1"/>
  <c r="BW2448" i="1" s="1"/>
  <c r="CM2448" i="1" s="1"/>
  <c r="CO2448" i="1" s="1"/>
  <c r="N2448" i="1"/>
  <c r="Z2448" i="1" s="1"/>
  <c r="AF2448" i="1" s="1"/>
  <c r="AX2448" i="1" s="1"/>
  <c r="BB2448" i="1" s="1"/>
  <c r="BP2448" i="1" s="1"/>
  <c r="BV2448" i="1" s="1"/>
  <c r="CJ2448" i="1" s="1"/>
  <c r="CL2448" i="1" s="1"/>
  <c r="M2448" i="1"/>
  <c r="Y2448" i="1" s="1"/>
  <c r="AE2448" i="1" s="1"/>
  <c r="AW2448" i="1" s="1"/>
  <c r="BA2448" i="1" s="1"/>
  <c r="BO2448" i="1" s="1"/>
  <c r="BU2448" i="1" s="1"/>
  <c r="CG2448" i="1" s="1"/>
  <c r="CI2448" i="1" s="1"/>
  <c r="CP2447" i="1"/>
  <c r="CP2446" i="1" s="1"/>
  <c r="CP2445" i="1" s="1"/>
  <c r="CP2444" i="1" s="1"/>
  <c r="CF2447" i="1"/>
  <c r="CF2446" i="1" s="1"/>
  <c r="CF2445" i="1" s="1"/>
  <c r="CF2444" i="1" s="1"/>
  <c r="CE2447" i="1"/>
  <c r="CD2447" i="1"/>
  <c r="CC2447" i="1"/>
  <c r="CB2447" i="1"/>
  <c r="CB2446" i="1" s="1"/>
  <c r="CB2445" i="1" s="1"/>
  <c r="CB2444" i="1" s="1"/>
  <c r="CA2447" i="1"/>
  <c r="CA2446" i="1" s="1"/>
  <c r="CA2445" i="1" s="1"/>
  <c r="CA2444" i="1" s="1"/>
  <c r="BZ2447" i="1"/>
  <c r="BZ2446" i="1" s="1"/>
  <c r="BZ2445" i="1" s="1"/>
  <c r="BZ2444" i="1" s="1"/>
  <c r="BY2447" i="1"/>
  <c r="BY2446" i="1" s="1"/>
  <c r="BY2445" i="1" s="1"/>
  <c r="BY2444" i="1" s="1"/>
  <c r="BX2447" i="1"/>
  <c r="BX2446" i="1" s="1"/>
  <c r="BX2445" i="1" s="1"/>
  <c r="BX2444" i="1" s="1"/>
  <c r="BT2447" i="1"/>
  <c r="BT2446" i="1" s="1"/>
  <c r="BT2445" i="1" s="1"/>
  <c r="BT2444" i="1" s="1"/>
  <c r="BS2447" i="1"/>
  <c r="BS2446" i="1" s="1"/>
  <c r="BS2445" i="1" s="1"/>
  <c r="BS2444" i="1" s="1"/>
  <c r="BR2447" i="1"/>
  <c r="BR2446" i="1" s="1"/>
  <c r="BR2445" i="1" s="1"/>
  <c r="BR2444" i="1" s="1"/>
  <c r="BN2447" i="1"/>
  <c r="BN2446" i="1" s="1"/>
  <c r="BN2445" i="1" s="1"/>
  <c r="BN2444" i="1" s="1"/>
  <c r="BM2447" i="1"/>
  <c r="BM2446" i="1" s="1"/>
  <c r="BM2445" i="1" s="1"/>
  <c r="BM2444" i="1" s="1"/>
  <c r="BL2447" i="1"/>
  <c r="BL2446" i="1" s="1"/>
  <c r="BL2445" i="1" s="1"/>
  <c r="BL2444" i="1" s="1"/>
  <c r="BK2447" i="1"/>
  <c r="BK2446" i="1" s="1"/>
  <c r="BK2445" i="1" s="1"/>
  <c r="BK2444" i="1" s="1"/>
  <c r="BJ2447" i="1"/>
  <c r="BJ2446" i="1" s="1"/>
  <c r="BJ2445" i="1" s="1"/>
  <c r="BJ2444" i="1" s="1"/>
  <c r="BI2447" i="1"/>
  <c r="BI2446" i="1" s="1"/>
  <c r="BI2445" i="1" s="1"/>
  <c r="BI2444" i="1" s="1"/>
  <c r="BH2447" i="1"/>
  <c r="BH2446" i="1" s="1"/>
  <c r="BH2445" i="1" s="1"/>
  <c r="BH2444" i="1" s="1"/>
  <c r="BG2447" i="1"/>
  <c r="BG2446" i="1" s="1"/>
  <c r="BG2445" i="1" s="1"/>
  <c r="BG2444" i="1" s="1"/>
  <c r="BF2447" i="1"/>
  <c r="BF2446" i="1" s="1"/>
  <c r="BF2445" i="1" s="1"/>
  <c r="BF2444" i="1" s="1"/>
  <c r="BE2447" i="1"/>
  <c r="BE2446" i="1" s="1"/>
  <c r="BE2445" i="1" s="1"/>
  <c r="BE2444" i="1" s="1"/>
  <c r="BD2447" i="1"/>
  <c r="BD2446" i="1" s="1"/>
  <c r="BD2445" i="1" s="1"/>
  <c r="BD2444" i="1" s="1"/>
  <c r="AZ2447" i="1"/>
  <c r="AZ2446" i="1" s="1"/>
  <c r="AZ2445" i="1" s="1"/>
  <c r="AZ2444" i="1" s="1"/>
  <c r="AV2447" i="1"/>
  <c r="AV2446" i="1" s="1"/>
  <c r="AV2445" i="1" s="1"/>
  <c r="AV2444" i="1" s="1"/>
  <c r="AU2447" i="1"/>
  <c r="AU2446" i="1" s="1"/>
  <c r="AU2445" i="1" s="1"/>
  <c r="AU2444" i="1" s="1"/>
  <c r="AT2447" i="1"/>
  <c r="AT2446" i="1" s="1"/>
  <c r="AT2445" i="1" s="1"/>
  <c r="AT2444" i="1" s="1"/>
  <c r="AS2447" i="1"/>
  <c r="AS2446" i="1" s="1"/>
  <c r="AS2445" i="1" s="1"/>
  <c r="AS2444" i="1" s="1"/>
  <c r="AR2447" i="1"/>
  <c r="AR2446" i="1" s="1"/>
  <c r="AR2445" i="1" s="1"/>
  <c r="AR2444" i="1" s="1"/>
  <c r="AQ2447" i="1"/>
  <c r="AQ2446" i="1" s="1"/>
  <c r="AQ2445" i="1" s="1"/>
  <c r="AQ2444" i="1" s="1"/>
  <c r="AP2447" i="1"/>
  <c r="AP2446" i="1" s="1"/>
  <c r="AP2445" i="1" s="1"/>
  <c r="AP2444" i="1" s="1"/>
  <c r="AO2447" i="1"/>
  <c r="AO2446" i="1" s="1"/>
  <c r="AO2445" i="1" s="1"/>
  <c r="AO2444" i="1" s="1"/>
  <c r="AN2447" i="1"/>
  <c r="AN2446" i="1" s="1"/>
  <c r="AN2445" i="1" s="1"/>
  <c r="AN2444" i="1" s="1"/>
  <c r="AM2447" i="1"/>
  <c r="AM2446" i="1" s="1"/>
  <c r="AM2445" i="1" s="1"/>
  <c r="AM2444" i="1" s="1"/>
  <c r="AL2447" i="1"/>
  <c r="AL2446" i="1" s="1"/>
  <c r="AL2445" i="1" s="1"/>
  <c r="AL2444" i="1" s="1"/>
  <c r="AK2447" i="1"/>
  <c r="AK2446" i="1" s="1"/>
  <c r="AK2445" i="1" s="1"/>
  <c r="AK2444" i="1" s="1"/>
  <c r="AJ2447" i="1"/>
  <c r="AJ2446" i="1" s="1"/>
  <c r="AJ2445" i="1" s="1"/>
  <c r="AJ2444" i="1" s="1"/>
  <c r="AI2447" i="1"/>
  <c r="AI2446" i="1" s="1"/>
  <c r="AI2445" i="1" s="1"/>
  <c r="AI2444" i="1" s="1"/>
  <c r="AH2447" i="1"/>
  <c r="AH2446" i="1" s="1"/>
  <c r="AH2445" i="1" s="1"/>
  <c r="AH2444" i="1" s="1"/>
  <c r="AD2447" i="1"/>
  <c r="AD2446" i="1" s="1"/>
  <c r="AD2445" i="1" s="1"/>
  <c r="AD2444" i="1" s="1"/>
  <c r="AC2447" i="1"/>
  <c r="AC2446" i="1" s="1"/>
  <c r="AC2445" i="1" s="1"/>
  <c r="AC2444" i="1" s="1"/>
  <c r="AB2447" i="1"/>
  <c r="AB2446" i="1" s="1"/>
  <c r="AB2445" i="1" s="1"/>
  <c r="AB2444" i="1" s="1"/>
  <c r="X2447" i="1"/>
  <c r="X2446" i="1" s="1"/>
  <c r="X2445" i="1" s="1"/>
  <c r="X2444" i="1" s="1"/>
  <c r="W2447" i="1"/>
  <c r="W2446" i="1" s="1"/>
  <c r="W2445" i="1" s="1"/>
  <c r="W2444" i="1" s="1"/>
  <c r="V2447" i="1"/>
  <c r="V2446" i="1" s="1"/>
  <c r="V2445" i="1" s="1"/>
  <c r="V2444" i="1" s="1"/>
  <c r="U2447" i="1"/>
  <c r="U2446" i="1" s="1"/>
  <c r="U2445" i="1" s="1"/>
  <c r="U2444" i="1" s="1"/>
  <c r="T2447" i="1"/>
  <c r="T2446" i="1" s="1"/>
  <c r="T2445" i="1" s="1"/>
  <c r="T2444" i="1" s="1"/>
  <c r="S2447" i="1"/>
  <c r="S2446" i="1" s="1"/>
  <c r="S2445" i="1" s="1"/>
  <c r="S2444" i="1" s="1"/>
  <c r="R2447" i="1"/>
  <c r="R2446" i="1" s="1"/>
  <c r="R2445" i="1" s="1"/>
  <c r="R2444" i="1" s="1"/>
  <c r="Q2447" i="1"/>
  <c r="Q2446" i="1" s="1"/>
  <c r="Q2445" i="1" s="1"/>
  <c r="Q2444" i="1" s="1"/>
  <c r="P2447" i="1"/>
  <c r="P2446" i="1" s="1"/>
  <c r="P2445" i="1" s="1"/>
  <c r="P2444" i="1" s="1"/>
  <c r="L2447" i="1"/>
  <c r="L2446" i="1" s="1"/>
  <c r="L2445" i="1" s="1"/>
  <c r="L2444" i="1" s="1"/>
  <c r="K2447" i="1"/>
  <c r="J2447" i="1"/>
  <c r="J2446" i="1" s="1"/>
  <c r="J2445" i="1" s="1"/>
  <c r="J2444" i="1" s="1"/>
  <c r="I2447" i="1"/>
  <c r="I2446" i="1" s="1"/>
  <c r="I2445" i="1" s="1"/>
  <c r="H2447" i="1"/>
  <c r="H2446" i="1" s="1"/>
  <c r="H2445" i="1" s="1"/>
  <c r="H2444" i="1" s="1"/>
  <c r="G2447" i="1"/>
  <c r="CE2446" i="1"/>
  <c r="CE2445" i="1" s="1"/>
  <c r="CE2444" i="1" s="1"/>
  <c r="CD2446" i="1"/>
  <c r="CD2445" i="1" s="1"/>
  <c r="CD2444" i="1" s="1"/>
  <c r="CC2446" i="1"/>
  <c r="CC2445" i="1" s="1"/>
  <c r="CC2444" i="1" s="1"/>
  <c r="O2441" i="1"/>
  <c r="AA2441" i="1" s="1"/>
  <c r="AG2441" i="1" s="1"/>
  <c r="AY2441" i="1" s="1"/>
  <c r="BC2441" i="1" s="1"/>
  <c r="BQ2441" i="1" s="1"/>
  <c r="BW2441" i="1" s="1"/>
  <c r="CM2441" i="1" s="1"/>
  <c r="CO2441" i="1" s="1"/>
  <c r="N2441" i="1"/>
  <c r="Z2441" i="1" s="1"/>
  <c r="AF2441" i="1" s="1"/>
  <c r="AX2441" i="1" s="1"/>
  <c r="BB2441" i="1" s="1"/>
  <c r="BP2441" i="1" s="1"/>
  <c r="BV2441" i="1" s="1"/>
  <c r="CJ2441" i="1" s="1"/>
  <c r="CL2441" i="1" s="1"/>
  <c r="M2441" i="1"/>
  <c r="Y2441" i="1" s="1"/>
  <c r="AE2441" i="1" s="1"/>
  <c r="AW2441" i="1" s="1"/>
  <c r="BA2441" i="1" s="1"/>
  <c r="BO2441" i="1" s="1"/>
  <c r="BU2441" i="1" s="1"/>
  <c r="CG2441" i="1" s="1"/>
  <c r="CI2441" i="1" s="1"/>
  <c r="O2440" i="1"/>
  <c r="AA2440" i="1" s="1"/>
  <c r="AG2440" i="1" s="1"/>
  <c r="AY2440" i="1" s="1"/>
  <c r="BC2440" i="1" s="1"/>
  <c r="BQ2440" i="1" s="1"/>
  <c r="BW2440" i="1" s="1"/>
  <c r="CM2440" i="1" s="1"/>
  <c r="CO2440" i="1" s="1"/>
  <c r="N2440" i="1"/>
  <c r="Z2440" i="1" s="1"/>
  <c r="AF2440" i="1" s="1"/>
  <c r="AX2440" i="1" s="1"/>
  <c r="BB2440" i="1" s="1"/>
  <c r="BP2440" i="1" s="1"/>
  <c r="BV2440" i="1" s="1"/>
  <c r="CJ2440" i="1" s="1"/>
  <c r="CL2440" i="1" s="1"/>
  <c r="M2440" i="1"/>
  <c r="Y2440" i="1" s="1"/>
  <c r="AE2440" i="1" s="1"/>
  <c r="AW2440" i="1" s="1"/>
  <c r="BA2440" i="1" s="1"/>
  <c r="BO2440" i="1" s="1"/>
  <c r="BU2440" i="1" s="1"/>
  <c r="CG2440" i="1" s="1"/>
  <c r="CI2440" i="1" s="1"/>
  <c r="O2439" i="1"/>
  <c r="AA2439" i="1" s="1"/>
  <c r="AG2439" i="1" s="1"/>
  <c r="AY2439" i="1" s="1"/>
  <c r="BC2439" i="1" s="1"/>
  <c r="BQ2439" i="1" s="1"/>
  <c r="BW2439" i="1" s="1"/>
  <c r="CM2439" i="1" s="1"/>
  <c r="CO2439" i="1" s="1"/>
  <c r="N2439" i="1"/>
  <c r="Z2439" i="1" s="1"/>
  <c r="AF2439" i="1" s="1"/>
  <c r="AX2439" i="1" s="1"/>
  <c r="BB2439" i="1" s="1"/>
  <c r="BP2439" i="1" s="1"/>
  <c r="BV2439" i="1" s="1"/>
  <c r="CJ2439" i="1" s="1"/>
  <c r="CL2439" i="1" s="1"/>
  <c r="M2439" i="1"/>
  <c r="Y2439" i="1" s="1"/>
  <c r="AE2439" i="1" s="1"/>
  <c r="AW2439" i="1" s="1"/>
  <c r="BA2439" i="1" s="1"/>
  <c r="BO2439" i="1" s="1"/>
  <c r="BU2439" i="1" s="1"/>
  <c r="CG2439" i="1" s="1"/>
  <c r="CI2439" i="1" s="1"/>
  <c r="CP2438" i="1"/>
  <c r="CP2437" i="1" s="1"/>
  <c r="CP2436" i="1" s="1"/>
  <c r="CF2438" i="1"/>
  <c r="CF2437" i="1" s="1"/>
  <c r="CF2436" i="1" s="1"/>
  <c r="CE2438" i="1"/>
  <c r="CE2437" i="1" s="1"/>
  <c r="CE2436" i="1" s="1"/>
  <c r="CD2438" i="1"/>
  <c r="CD2437" i="1" s="1"/>
  <c r="CD2436" i="1" s="1"/>
  <c r="CC2438" i="1"/>
  <c r="CC2437" i="1" s="1"/>
  <c r="CC2436" i="1" s="1"/>
  <c r="CB2438" i="1"/>
  <c r="CB2437" i="1" s="1"/>
  <c r="CB2436" i="1" s="1"/>
  <c r="CA2438" i="1"/>
  <c r="CA2437" i="1" s="1"/>
  <c r="CA2436" i="1" s="1"/>
  <c r="BZ2438" i="1"/>
  <c r="BZ2437" i="1" s="1"/>
  <c r="BZ2436" i="1" s="1"/>
  <c r="BY2438" i="1"/>
  <c r="BY2437" i="1" s="1"/>
  <c r="BY2436" i="1" s="1"/>
  <c r="BX2438" i="1"/>
  <c r="BX2437" i="1" s="1"/>
  <c r="BX2436" i="1" s="1"/>
  <c r="BT2438" i="1"/>
  <c r="BT2437" i="1" s="1"/>
  <c r="BT2436" i="1" s="1"/>
  <c r="BS2438" i="1"/>
  <c r="BS2437" i="1" s="1"/>
  <c r="BS2436" i="1" s="1"/>
  <c r="BR2438" i="1"/>
  <c r="BR2437" i="1" s="1"/>
  <c r="BR2436" i="1" s="1"/>
  <c r="BN2438" i="1"/>
  <c r="BN2437" i="1" s="1"/>
  <c r="BN2436" i="1" s="1"/>
  <c r="BM2438" i="1"/>
  <c r="BM2437" i="1" s="1"/>
  <c r="BM2436" i="1" s="1"/>
  <c r="BL2438" i="1"/>
  <c r="BL2437" i="1" s="1"/>
  <c r="BL2436" i="1" s="1"/>
  <c r="BK2438" i="1"/>
  <c r="BK2437" i="1" s="1"/>
  <c r="BK2436" i="1" s="1"/>
  <c r="BJ2438" i="1"/>
  <c r="BJ2437" i="1" s="1"/>
  <c r="BJ2436" i="1" s="1"/>
  <c r="BI2438" i="1"/>
  <c r="BI2437" i="1" s="1"/>
  <c r="BI2436" i="1" s="1"/>
  <c r="BH2438" i="1"/>
  <c r="BH2437" i="1" s="1"/>
  <c r="BH2436" i="1" s="1"/>
  <c r="BG2438" i="1"/>
  <c r="BG2437" i="1" s="1"/>
  <c r="BG2436" i="1" s="1"/>
  <c r="BF2438" i="1"/>
  <c r="BF2437" i="1" s="1"/>
  <c r="BF2436" i="1" s="1"/>
  <c r="BE2438" i="1"/>
  <c r="BE2437" i="1" s="1"/>
  <c r="BE2436" i="1" s="1"/>
  <c r="BD2438" i="1"/>
  <c r="BD2437" i="1" s="1"/>
  <c r="BD2436" i="1" s="1"/>
  <c r="AZ2438" i="1"/>
  <c r="AZ2437" i="1" s="1"/>
  <c r="AZ2436" i="1" s="1"/>
  <c r="AV2438" i="1"/>
  <c r="AV2437" i="1" s="1"/>
  <c r="AV2436" i="1" s="1"/>
  <c r="AU2438" i="1"/>
  <c r="AU2437" i="1" s="1"/>
  <c r="AU2436" i="1" s="1"/>
  <c r="AT2438" i="1"/>
  <c r="AT2437" i="1" s="1"/>
  <c r="AT2436" i="1" s="1"/>
  <c r="AS2438" i="1"/>
  <c r="AS2437" i="1" s="1"/>
  <c r="AS2436" i="1" s="1"/>
  <c r="AR2438" i="1"/>
  <c r="AR2437" i="1" s="1"/>
  <c r="AR2436" i="1" s="1"/>
  <c r="AQ2438" i="1"/>
  <c r="AQ2437" i="1" s="1"/>
  <c r="AQ2436" i="1" s="1"/>
  <c r="AP2438" i="1"/>
  <c r="AP2437" i="1" s="1"/>
  <c r="AP2436" i="1" s="1"/>
  <c r="AO2438" i="1"/>
  <c r="AO2437" i="1" s="1"/>
  <c r="AO2436" i="1" s="1"/>
  <c r="AN2438" i="1"/>
  <c r="AN2437" i="1" s="1"/>
  <c r="AN2436" i="1" s="1"/>
  <c r="AM2438" i="1"/>
  <c r="AM2437" i="1" s="1"/>
  <c r="AM2436" i="1" s="1"/>
  <c r="AL2438" i="1"/>
  <c r="AL2437" i="1" s="1"/>
  <c r="AL2436" i="1" s="1"/>
  <c r="AK2438" i="1"/>
  <c r="AK2437" i="1" s="1"/>
  <c r="AK2436" i="1" s="1"/>
  <c r="AJ2438" i="1"/>
  <c r="AJ2437" i="1" s="1"/>
  <c r="AJ2436" i="1" s="1"/>
  <c r="AI2438" i="1"/>
  <c r="AI2437" i="1" s="1"/>
  <c r="AI2436" i="1" s="1"/>
  <c r="AH2438" i="1"/>
  <c r="AH2437" i="1" s="1"/>
  <c r="AH2436" i="1" s="1"/>
  <c r="AD2438" i="1"/>
  <c r="AD2437" i="1" s="1"/>
  <c r="AD2436" i="1" s="1"/>
  <c r="AC2438" i="1"/>
  <c r="AC2437" i="1" s="1"/>
  <c r="AC2436" i="1" s="1"/>
  <c r="AB2438" i="1"/>
  <c r="AB2437" i="1" s="1"/>
  <c r="AB2436" i="1" s="1"/>
  <c r="X2438" i="1"/>
  <c r="X2437" i="1" s="1"/>
  <c r="X2436" i="1" s="1"/>
  <c r="W2438" i="1"/>
  <c r="W2437" i="1" s="1"/>
  <c r="W2436" i="1" s="1"/>
  <c r="V2438" i="1"/>
  <c r="V2437" i="1" s="1"/>
  <c r="V2436" i="1" s="1"/>
  <c r="U2438" i="1"/>
  <c r="U2437" i="1" s="1"/>
  <c r="U2436" i="1" s="1"/>
  <c r="T2438" i="1"/>
  <c r="T2437" i="1" s="1"/>
  <c r="T2436" i="1" s="1"/>
  <c r="S2438" i="1"/>
  <c r="S2437" i="1" s="1"/>
  <c r="S2436" i="1" s="1"/>
  <c r="R2438" i="1"/>
  <c r="R2437" i="1" s="1"/>
  <c r="R2436" i="1" s="1"/>
  <c r="Q2438" i="1"/>
  <c r="Q2437" i="1" s="1"/>
  <c r="Q2436" i="1" s="1"/>
  <c r="P2438" i="1"/>
  <c r="P2437" i="1" s="1"/>
  <c r="P2436" i="1" s="1"/>
  <c r="L2438" i="1"/>
  <c r="L2437" i="1" s="1"/>
  <c r="L2436" i="1" s="1"/>
  <c r="K2438" i="1"/>
  <c r="K2437" i="1" s="1"/>
  <c r="K2436" i="1" s="1"/>
  <c r="J2438" i="1"/>
  <c r="J2437" i="1" s="1"/>
  <c r="I2438" i="1"/>
  <c r="H2438" i="1"/>
  <c r="H2437" i="1" s="1"/>
  <c r="G2438" i="1"/>
  <c r="G2437" i="1" s="1"/>
  <c r="G2436" i="1" s="1"/>
  <c r="O2435" i="1"/>
  <c r="AA2435" i="1" s="1"/>
  <c r="AG2435" i="1" s="1"/>
  <c r="AY2435" i="1" s="1"/>
  <c r="BC2435" i="1" s="1"/>
  <c r="BQ2435" i="1" s="1"/>
  <c r="BW2435" i="1" s="1"/>
  <c r="CM2435" i="1" s="1"/>
  <c r="CO2435" i="1" s="1"/>
  <c r="N2435" i="1"/>
  <c r="Z2435" i="1" s="1"/>
  <c r="AF2435" i="1" s="1"/>
  <c r="AX2435" i="1" s="1"/>
  <c r="BB2435" i="1" s="1"/>
  <c r="BP2435" i="1" s="1"/>
  <c r="BV2435" i="1" s="1"/>
  <c r="CJ2435" i="1" s="1"/>
  <c r="CL2435" i="1" s="1"/>
  <c r="M2435" i="1"/>
  <c r="Y2435" i="1" s="1"/>
  <c r="AE2435" i="1" s="1"/>
  <c r="AW2435" i="1" s="1"/>
  <c r="BA2435" i="1" s="1"/>
  <c r="BO2435" i="1" s="1"/>
  <c r="BU2435" i="1" s="1"/>
  <c r="CG2435" i="1" s="1"/>
  <c r="CI2435" i="1" s="1"/>
  <c r="O2434" i="1"/>
  <c r="AA2434" i="1" s="1"/>
  <c r="AG2434" i="1" s="1"/>
  <c r="AY2434" i="1" s="1"/>
  <c r="BC2434" i="1" s="1"/>
  <c r="BQ2434" i="1" s="1"/>
  <c r="BW2434" i="1" s="1"/>
  <c r="CM2434" i="1" s="1"/>
  <c r="CO2434" i="1" s="1"/>
  <c r="N2434" i="1"/>
  <c r="Z2434" i="1" s="1"/>
  <c r="AF2434" i="1" s="1"/>
  <c r="AX2434" i="1" s="1"/>
  <c r="BB2434" i="1" s="1"/>
  <c r="BP2434" i="1" s="1"/>
  <c r="BV2434" i="1" s="1"/>
  <c r="CJ2434" i="1" s="1"/>
  <c r="CL2434" i="1" s="1"/>
  <c r="M2434" i="1"/>
  <c r="Y2434" i="1" s="1"/>
  <c r="AE2434" i="1" s="1"/>
  <c r="AW2434" i="1" s="1"/>
  <c r="BA2434" i="1" s="1"/>
  <c r="BO2434" i="1" s="1"/>
  <c r="BU2434" i="1" s="1"/>
  <c r="CG2434" i="1" s="1"/>
  <c r="CI2434" i="1" s="1"/>
  <c r="CP2433" i="1"/>
  <c r="CP2432" i="1" s="1"/>
  <c r="CF2433" i="1"/>
  <c r="CF2432" i="1" s="1"/>
  <c r="CE2433" i="1"/>
  <c r="CD2433" i="1"/>
  <c r="CC2433" i="1"/>
  <c r="CB2433" i="1"/>
  <c r="CB2432" i="1" s="1"/>
  <c r="CA2433" i="1"/>
  <c r="CA2432" i="1" s="1"/>
  <c r="BZ2433" i="1"/>
  <c r="BZ2432" i="1" s="1"/>
  <c r="BY2433" i="1"/>
  <c r="BY2432" i="1" s="1"/>
  <c r="BX2433" i="1"/>
  <c r="BX2432" i="1" s="1"/>
  <c r="BT2433" i="1"/>
  <c r="BT2432" i="1" s="1"/>
  <c r="BS2433" i="1"/>
  <c r="BS2432" i="1" s="1"/>
  <c r="BR2433" i="1"/>
  <c r="BR2432" i="1" s="1"/>
  <c r="BN2433" i="1"/>
  <c r="BN2432" i="1" s="1"/>
  <c r="BM2433" i="1"/>
  <c r="BM2432" i="1" s="1"/>
  <c r="BL2433" i="1"/>
  <c r="BL2432" i="1" s="1"/>
  <c r="BK2433" i="1"/>
  <c r="BK2432" i="1" s="1"/>
  <c r="BJ2433" i="1"/>
  <c r="BJ2432" i="1" s="1"/>
  <c r="BI2433" i="1"/>
  <c r="BI2432" i="1" s="1"/>
  <c r="BH2433" i="1"/>
  <c r="BH2432" i="1" s="1"/>
  <c r="BG2433" i="1"/>
  <c r="BG2432" i="1" s="1"/>
  <c r="BF2433" i="1"/>
  <c r="BF2432" i="1" s="1"/>
  <c r="BE2433" i="1"/>
  <c r="BE2432" i="1" s="1"/>
  <c r="BD2433" i="1"/>
  <c r="BD2432" i="1" s="1"/>
  <c r="AZ2433" i="1"/>
  <c r="AZ2432" i="1" s="1"/>
  <c r="AV2433" i="1"/>
  <c r="AV2432" i="1" s="1"/>
  <c r="AU2433" i="1"/>
  <c r="AU2432" i="1" s="1"/>
  <c r="AT2433" i="1"/>
  <c r="AT2432" i="1" s="1"/>
  <c r="AS2433" i="1"/>
  <c r="AS2432" i="1" s="1"/>
  <c r="AR2433" i="1"/>
  <c r="AR2432" i="1" s="1"/>
  <c r="AQ2433" i="1"/>
  <c r="AQ2432" i="1" s="1"/>
  <c r="AP2433" i="1"/>
  <c r="AP2432" i="1" s="1"/>
  <c r="AO2433" i="1"/>
  <c r="AO2432" i="1" s="1"/>
  <c r="AN2433" i="1"/>
  <c r="AN2432" i="1" s="1"/>
  <c r="AM2433" i="1"/>
  <c r="AM2432" i="1" s="1"/>
  <c r="AL2433" i="1"/>
  <c r="AL2432" i="1" s="1"/>
  <c r="AK2433" i="1"/>
  <c r="AK2432" i="1" s="1"/>
  <c r="AJ2433" i="1"/>
  <c r="AJ2432" i="1" s="1"/>
  <c r="AI2433" i="1"/>
  <c r="AI2432" i="1" s="1"/>
  <c r="AH2433" i="1"/>
  <c r="AH2432" i="1" s="1"/>
  <c r="AD2433" i="1"/>
  <c r="AD2432" i="1" s="1"/>
  <c r="AC2433" i="1"/>
  <c r="AC2432" i="1" s="1"/>
  <c r="AB2433" i="1"/>
  <c r="AB2432" i="1" s="1"/>
  <c r="X2433" i="1"/>
  <c r="X2432" i="1" s="1"/>
  <c r="W2433" i="1"/>
  <c r="W2432" i="1" s="1"/>
  <c r="V2433" i="1"/>
  <c r="V2432" i="1" s="1"/>
  <c r="U2433" i="1"/>
  <c r="U2432" i="1" s="1"/>
  <c r="T2433" i="1"/>
  <c r="T2432" i="1" s="1"/>
  <c r="S2433" i="1"/>
  <c r="S2432" i="1" s="1"/>
  <c r="R2433" i="1"/>
  <c r="R2432" i="1" s="1"/>
  <c r="Q2433" i="1"/>
  <c r="Q2432" i="1" s="1"/>
  <c r="P2433" i="1"/>
  <c r="P2432" i="1" s="1"/>
  <c r="L2433" i="1"/>
  <c r="L2432" i="1" s="1"/>
  <c r="K2433" i="1"/>
  <c r="K2432" i="1" s="1"/>
  <c r="J2433" i="1"/>
  <c r="J2432" i="1" s="1"/>
  <c r="I2433" i="1"/>
  <c r="I2432" i="1" s="1"/>
  <c r="H2433" i="1"/>
  <c r="G2433" i="1"/>
  <c r="G2432" i="1" s="1"/>
  <c r="CE2432" i="1"/>
  <c r="CD2432" i="1"/>
  <c r="CC2432" i="1"/>
  <c r="M2431" i="1"/>
  <c r="Y2431" i="1" s="1"/>
  <c r="AE2431" i="1" s="1"/>
  <c r="AW2431" i="1" s="1"/>
  <c r="BA2431" i="1" s="1"/>
  <c r="BO2431" i="1" s="1"/>
  <c r="BU2431" i="1" s="1"/>
  <c r="CG2431" i="1" s="1"/>
  <c r="CI2431" i="1" s="1"/>
  <c r="I2431" i="1"/>
  <c r="I2430" i="1" s="1"/>
  <c r="H2431" i="1"/>
  <c r="N2431" i="1" s="1"/>
  <c r="Z2431" i="1" s="1"/>
  <c r="AF2431" i="1" s="1"/>
  <c r="AX2431" i="1" s="1"/>
  <c r="BB2431" i="1" s="1"/>
  <c r="BP2431" i="1" s="1"/>
  <c r="BV2431" i="1" s="1"/>
  <c r="CJ2431" i="1" s="1"/>
  <c r="CL2431" i="1" s="1"/>
  <c r="G2431" i="1"/>
  <c r="CP2430" i="1"/>
  <c r="CF2430" i="1"/>
  <c r="CE2430" i="1"/>
  <c r="CD2430" i="1"/>
  <c r="CC2430" i="1"/>
  <c r="CB2430" i="1"/>
  <c r="CA2430" i="1"/>
  <c r="BZ2430" i="1"/>
  <c r="BY2430" i="1"/>
  <c r="BX2430" i="1"/>
  <c r="BT2430" i="1"/>
  <c r="BS2430" i="1"/>
  <c r="BR2430" i="1"/>
  <c r="BN2430" i="1"/>
  <c r="BM2430" i="1"/>
  <c r="BL2430" i="1"/>
  <c r="BK2430" i="1"/>
  <c r="BJ2430" i="1"/>
  <c r="BI2430" i="1"/>
  <c r="BH2430" i="1"/>
  <c r="BG2430" i="1"/>
  <c r="BF2430" i="1"/>
  <c r="BE2430" i="1"/>
  <c r="BD2430" i="1"/>
  <c r="AZ2430" i="1"/>
  <c r="AV2430" i="1"/>
  <c r="AU2430" i="1"/>
  <c r="AT2430" i="1"/>
  <c r="AS2430" i="1"/>
  <c r="AR2430" i="1"/>
  <c r="AQ2430" i="1"/>
  <c r="AP2430" i="1"/>
  <c r="AO2430" i="1"/>
  <c r="AN2430" i="1"/>
  <c r="AM2430" i="1"/>
  <c r="AL2430" i="1"/>
  <c r="AK2430" i="1"/>
  <c r="AJ2430" i="1"/>
  <c r="AI2430" i="1"/>
  <c r="AH2430" i="1"/>
  <c r="AD2430" i="1"/>
  <c r="AC2430" i="1"/>
  <c r="AB2430" i="1"/>
  <c r="X2430" i="1"/>
  <c r="W2430" i="1"/>
  <c r="V2430" i="1"/>
  <c r="U2430" i="1"/>
  <c r="T2430" i="1"/>
  <c r="S2430" i="1"/>
  <c r="R2430" i="1"/>
  <c r="Q2430" i="1"/>
  <c r="P2430" i="1"/>
  <c r="L2430" i="1"/>
  <c r="K2430" i="1"/>
  <c r="J2430" i="1"/>
  <c r="H2430" i="1"/>
  <c r="G2430" i="1"/>
  <c r="O2429" i="1"/>
  <c r="AA2429" i="1" s="1"/>
  <c r="AG2429" i="1" s="1"/>
  <c r="AY2429" i="1" s="1"/>
  <c r="BC2429" i="1" s="1"/>
  <c r="BQ2429" i="1" s="1"/>
  <c r="BW2429" i="1" s="1"/>
  <c r="CM2429" i="1" s="1"/>
  <c r="CO2429" i="1" s="1"/>
  <c r="N2429" i="1"/>
  <c r="Z2429" i="1" s="1"/>
  <c r="AF2429" i="1" s="1"/>
  <c r="AX2429" i="1" s="1"/>
  <c r="BB2429" i="1" s="1"/>
  <c r="BP2429" i="1" s="1"/>
  <c r="BV2429" i="1" s="1"/>
  <c r="CJ2429" i="1" s="1"/>
  <c r="CL2429" i="1" s="1"/>
  <c r="M2429" i="1"/>
  <c r="Y2429" i="1" s="1"/>
  <c r="AE2429" i="1" s="1"/>
  <c r="AW2429" i="1" s="1"/>
  <c r="BA2429" i="1" s="1"/>
  <c r="BO2429" i="1" s="1"/>
  <c r="BU2429" i="1" s="1"/>
  <c r="CG2429" i="1" s="1"/>
  <c r="CI2429" i="1" s="1"/>
  <c r="CP2428" i="1"/>
  <c r="CF2428" i="1"/>
  <c r="CE2428" i="1"/>
  <c r="CD2428" i="1"/>
  <c r="CD2427" i="1" s="1"/>
  <c r="CC2428" i="1"/>
  <c r="CB2428" i="1"/>
  <c r="CA2428" i="1"/>
  <c r="BZ2428" i="1"/>
  <c r="BZ2427" i="1" s="1"/>
  <c r="BY2428" i="1"/>
  <c r="BX2428" i="1"/>
  <c r="BT2428" i="1"/>
  <c r="BS2428" i="1"/>
  <c r="BS2427" i="1" s="1"/>
  <c r="BR2428" i="1"/>
  <c r="BN2428" i="1"/>
  <c r="BN2427" i="1" s="1"/>
  <c r="BM2428" i="1"/>
  <c r="BL2428" i="1"/>
  <c r="BL2427" i="1" s="1"/>
  <c r="BK2428" i="1"/>
  <c r="BJ2428" i="1"/>
  <c r="BI2428" i="1"/>
  <c r="BH2428" i="1"/>
  <c r="BG2428" i="1"/>
  <c r="BF2428" i="1"/>
  <c r="BE2428" i="1"/>
  <c r="BD2428" i="1"/>
  <c r="BD2427" i="1" s="1"/>
  <c r="AZ2428" i="1"/>
  <c r="AV2428" i="1"/>
  <c r="AU2428" i="1"/>
  <c r="AT2428" i="1"/>
  <c r="AT2427" i="1" s="1"/>
  <c r="AS2428" i="1"/>
  <c r="AR2428" i="1"/>
  <c r="AQ2428" i="1"/>
  <c r="AP2428" i="1"/>
  <c r="AO2428" i="1"/>
  <c r="AN2428" i="1"/>
  <c r="AN2427" i="1" s="1"/>
  <c r="AM2428" i="1"/>
  <c r="AL2428" i="1"/>
  <c r="AL2427" i="1" s="1"/>
  <c r="AK2428" i="1"/>
  <c r="AJ2428" i="1"/>
  <c r="AI2428" i="1"/>
  <c r="AH2428" i="1"/>
  <c r="AH2427" i="1" s="1"/>
  <c r="AD2428" i="1"/>
  <c r="AC2428" i="1"/>
  <c r="AC2427" i="1" s="1"/>
  <c r="AB2428" i="1"/>
  <c r="X2428" i="1"/>
  <c r="X2427" i="1" s="1"/>
  <c r="W2428" i="1"/>
  <c r="V2428" i="1"/>
  <c r="V2427" i="1" s="1"/>
  <c r="U2428" i="1"/>
  <c r="T2428" i="1"/>
  <c r="T2427" i="1" s="1"/>
  <c r="S2428" i="1"/>
  <c r="R2428" i="1"/>
  <c r="Q2428" i="1"/>
  <c r="P2428" i="1"/>
  <c r="P2427" i="1" s="1"/>
  <c r="L2428" i="1"/>
  <c r="K2428" i="1"/>
  <c r="J2428" i="1"/>
  <c r="I2428" i="1"/>
  <c r="H2428" i="1"/>
  <c r="G2428" i="1"/>
  <c r="O2423" i="1"/>
  <c r="AA2423" i="1" s="1"/>
  <c r="AG2423" i="1" s="1"/>
  <c r="AY2423" i="1" s="1"/>
  <c r="BC2423" i="1" s="1"/>
  <c r="BQ2423" i="1" s="1"/>
  <c r="BW2423" i="1" s="1"/>
  <c r="CM2423" i="1" s="1"/>
  <c r="CO2423" i="1" s="1"/>
  <c r="N2423" i="1"/>
  <c r="Z2423" i="1" s="1"/>
  <c r="AF2423" i="1" s="1"/>
  <c r="AX2423" i="1" s="1"/>
  <c r="BB2423" i="1" s="1"/>
  <c r="BP2423" i="1" s="1"/>
  <c r="BV2423" i="1" s="1"/>
  <c r="CJ2423" i="1" s="1"/>
  <c r="CL2423" i="1" s="1"/>
  <c r="M2423" i="1"/>
  <c r="Y2423" i="1" s="1"/>
  <c r="AE2423" i="1" s="1"/>
  <c r="AW2423" i="1" s="1"/>
  <c r="BA2423" i="1" s="1"/>
  <c r="BO2423" i="1" s="1"/>
  <c r="BU2423" i="1" s="1"/>
  <c r="CG2423" i="1" s="1"/>
  <c r="CI2423" i="1" s="1"/>
  <c r="CP2422" i="1"/>
  <c r="CF2422" i="1"/>
  <c r="CE2422" i="1"/>
  <c r="CD2422" i="1"/>
  <c r="CC2422" i="1"/>
  <c r="CB2422" i="1"/>
  <c r="CA2422" i="1"/>
  <c r="BZ2422" i="1"/>
  <c r="BY2422" i="1"/>
  <c r="BX2422" i="1"/>
  <c r="BT2422" i="1"/>
  <c r="BS2422" i="1"/>
  <c r="BR2422" i="1"/>
  <c r="BN2422" i="1"/>
  <c r="BM2422" i="1"/>
  <c r="BL2422" i="1"/>
  <c r="BK2422" i="1"/>
  <c r="BJ2422" i="1"/>
  <c r="BI2422" i="1"/>
  <c r="BH2422" i="1"/>
  <c r="BG2422" i="1"/>
  <c r="BF2422" i="1"/>
  <c r="BE2422" i="1"/>
  <c r="BD2422" i="1"/>
  <c r="AZ2422" i="1"/>
  <c r="AV2422" i="1"/>
  <c r="AU2422" i="1"/>
  <c r="AT2422" i="1"/>
  <c r="AS2422" i="1"/>
  <c r="AR2422" i="1"/>
  <c r="AQ2422" i="1"/>
  <c r="AP2422" i="1"/>
  <c r="AO2422" i="1"/>
  <c r="AN2422" i="1"/>
  <c r="AM2422" i="1"/>
  <c r="AL2422" i="1"/>
  <c r="AK2422" i="1"/>
  <c r="AJ2422" i="1"/>
  <c r="AI2422" i="1"/>
  <c r="AH2422" i="1"/>
  <c r="AD2422" i="1"/>
  <c r="AC2422" i="1"/>
  <c r="AB2422" i="1"/>
  <c r="X2422" i="1"/>
  <c r="W2422" i="1"/>
  <c r="V2422" i="1"/>
  <c r="U2422" i="1"/>
  <c r="T2422" i="1"/>
  <c r="S2422" i="1"/>
  <c r="R2422" i="1"/>
  <c r="Q2422" i="1"/>
  <c r="P2422" i="1"/>
  <c r="L2422" i="1"/>
  <c r="K2422" i="1"/>
  <c r="J2422" i="1"/>
  <c r="I2422" i="1"/>
  <c r="H2422" i="1"/>
  <c r="G2422" i="1"/>
  <c r="O2421" i="1"/>
  <c r="AA2421" i="1" s="1"/>
  <c r="AG2421" i="1" s="1"/>
  <c r="AY2421" i="1" s="1"/>
  <c r="BC2421" i="1" s="1"/>
  <c r="BQ2421" i="1" s="1"/>
  <c r="BW2421" i="1" s="1"/>
  <c r="CM2421" i="1" s="1"/>
  <c r="CO2421" i="1" s="1"/>
  <c r="N2421" i="1"/>
  <c r="Z2421" i="1" s="1"/>
  <c r="AF2421" i="1" s="1"/>
  <c r="AX2421" i="1" s="1"/>
  <c r="BB2421" i="1" s="1"/>
  <c r="BP2421" i="1" s="1"/>
  <c r="BV2421" i="1" s="1"/>
  <c r="CJ2421" i="1" s="1"/>
  <c r="CL2421" i="1" s="1"/>
  <c r="M2421" i="1"/>
  <c r="Y2421" i="1" s="1"/>
  <c r="AE2421" i="1" s="1"/>
  <c r="AW2421" i="1" s="1"/>
  <c r="BA2421" i="1" s="1"/>
  <c r="BO2421" i="1" s="1"/>
  <c r="BU2421" i="1" s="1"/>
  <c r="CG2421" i="1" s="1"/>
  <c r="CI2421" i="1" s="1"/>
  <c r="CP2420" i="1"/>
  <c r="CF2420" i="1"/>
  <c r="CE2420" i="1"/>
  <c r="CD2420" i="1"/>
  <c r="CC2420" i="1"/>
  <c r="CB2420" i="1"/>
  <c r="CA2420" i="1"/>
  <c r="BZ2420" i="1"/>
  <c r="BY2420" i="1"/>
  <c r="BX2420" i="1"/>
  <c r="BT2420" i="1"/>
  <c r="BS2420" i="1"/>
  <c r="BR2420" i="1"/>
  <c r="BN2420" i="1"/>
  <c r="BM2420" i="1"/>
  <c r="BL2420" i="1"/>
  <c r="BK2420" i="1"/>
  <c r="BJ2420" i="1"/>
  <c r="BI2420" i="1"/>
  <c r="BH2420" i="1"/>
  <c r="BG2420" i="1"/>
  <c r="BF2420" i="1"/>
  <c r="BE2420" i="1"/>
  <c r="BD2420" i="1"/>
  <c r="AZ2420" i="1"/>
  <c r="AV2420" i="1"/>
  <c r="AU2420" i="1"/>
  <c r="AT2420" i="1"/>
  <c r="AS2420" i="1"/>
  <c r="AR2420" i="1"/>
  <c r="AQ2420" i="1"/>
  <c r="AP2420" i="1"/>
  <c r="AO2420" i="1"/>
  <c r="AN2420" i="1"/>
  <c r="AM2420" i="1"/>
  <c r="AL2420" i="1"/>
  <c r="AK2420" i="1"/>
  <c r="AJ2420" i="1"/>
  <c r="AI2420" i="1"/>
  <c r="AH2420" i="1"/>
  <c r="AD2420" i="1"/>
  <c r="AC2420" i="1"/>
  <c r="AB2420" i="1"/>
  <c r="X2420" i="1"/>
  <c r="W2420" i="1"/>
  <c r="V2420" i="1"/>
  <c r="U2420" i="1"/>
  <c r="T2420" i="1"/>
  <c r="S2420" i="1"/>
  <c r="R2420" i="1"/>
  <c r="Q2420" i="1"/>
  <c r="P2420" i="1"/>
  <c r="L2420" i="1"/>
  <c r="K2420" i="1"/>
  <c r="J2420" i="1"/>
  <c r="I2420" i="1"/>
  <c r="H2420" i="1"/>
  <c r="G2420" i="1"/>
  <c r="O2419" i="1"/>
  <c r="AA2419" i="1" s="1"/>
  <c r="AG2419" i="1" s="1"/>
  <c r="AY2419" i="1" s="1"/>
  <c r="BC2419" i="1" s="1"/>
  <c r="BQ2419" i="1" s="1"/>
  <c r="BW2419" i="1" s="1"/>
  <c r="CM2419" i="1" s="1"/>
  <c r="CO2419" i="1" s="1"/>
  <c r="N2419" i="1"/>
  <c r="Z2419" i="1" s="1"/>
  <c r="AF2419" i="1" s="1"/>
  <c r="AX2419" i="1" s="1"/>
  <c r="BB2419" i="1" s="1"/>
  <c r="BP2419" i="1" s="1"/>
  <c r="BV2419" i="1" s="1"/>
  <c r="CJ2419" i="1" s="1"/>
  <c r="CL2419" i="1" s="1"/>
  <c r="M2419" i="1"/>
  <c r="Y2419" i="1" s="1"/>
  <c r="AE2419" i="1" s="1"/>
  <c r="AW2419" i="1" s="1"/>
  <c r="BA2419" i="1" s="1"/>
  <c r="BO2419" i="1" s="1"/>
  <c r="BU2419" i="1" s="1"/>
  <c r="CG2419" i="1" s="1"/>
  <c r="CI2419" i="1" s="1"/>
  <c r="O2418" i="1"/>
  <c r="AA2418" i="1" s="1"/>
  <c r="AG2418" i="1" s="1"/>
  <c r="AY2418" i="1" s="1"/>
  <c r="BC2418" i="1" s="1"/>
  <c r="BQ2418" i="1" s="1"/>
  <c r="BW2418" i="1" s="1"/>
  <c r="CM2418" i="1" s="1"/>
  <c r="CO2418" i="1" s="1"/>
  <c r="N2418" i="1"/>
  <c r="Z2418" i="1" s="1"/>
  <c r="AF2418" i="1" s="1"/>
  <c r="AX2418" i="1" s="1"/>
  <c r="BB2418" i="1" s="1"/>
  <c r="BP2418" i="1" s="1"/>
  <c r="BV2418" i="1" s="1"/>
  <c r="CJ2418" i="1" s="1"/>
  <c r="CL2418" i="1" s="1"/>
  <c r="M2418" i="1"/>
  <c r="Y2418" i="1" s="1"/>
  <c r="AE2418" i="1" s="1"/>
  <c r="AW2418" i="1" s="1"/>
  <c r="BA2418" i="1" s="1"/>
  <c r="BO2418" i="1" s="1"/>
  <c r="BU2418" i="1" s="1"/>
  <c r="CG2418" i="1" s="1"/>
  <c r="CI2418" i="1" s="1"/>
  <c r="CP2417" i="1"/>
  <c r="CF2417" i="1"/>
  <c r="CE2417" i="1"/>
  <c r="CD2417" i="1"/>
  <c r="CC2417" i="1"/>
  <c r="CB2417" i="1"/>
  <c r="CA2417" i="1"/>
  <c r="BZ2417" i="1"/>
  <c r="BY2417" i="1"/>
  <c r="BX2417" i="1"/>
  <c r="BT2417" i="1"/>
  <c r="BS2417" i="1"/>
  <c r="BR2417" i="1"/>
  <c r="BN2417" i="1"/>
  <c r="BM2417" i="1"/>
  <c r="BL2417" i="1"/>
  <c r="BK2417" i="1"/>
  <c r="BJ2417" i="1"/>
  <c r="BI2417" i="1"/>
  <c r="BH2417" i="1"/>
  <c r="BG2417" i="1"/>
  <c r="BF2417" i="1"/>
  <c r="BE2417" i="1"/>
  <c r="BD2417" i="1"/>
  <c r="AZ2417" i="1"/>
  <c r="AV2417" i="1"/>
  <c r="AU2417" i="1"/>
  <c r="AT2417" i="1"/>
  <c r="AS2417" i="1"/>
  <c r="AR2417" i="1"/>
  <c r="AQ2417" i="1"/>
  <c r="AP2417" i="1"/>
  <c r="AO2417" i="1"/>
  <c r="AN2417" i="1"/>
  <c r="AM2417" i="1"/>
  <c r="AL2417" i="1"/>
  <c r="AK2417" i="1"/>
  <c r="AJ2417" i="1"/>
  <c r="AI2417" i="1"/>
  <c r="AH2417" i="1"/>
  <c r="AD2417" i="1"/>
  <c r="AC2417" i="1"/>
  <c r="AB2417" i="1"/>
  <c r="X2417" i="1"/>
  <c r="W2417" i="1"/>
  <c r="V2417" i="1"/>
  <c r="U2417" i="1"/>
  <c r="T2417" i="1"/>
  <c r="S2417" i="1"/>
  <c r="R2417" i="1"/>
  <c r="Q2417" i="1"/>
  <c r="P2417" i="1"/>
  <c r="L2417" i="1"/>
  <c r="K2417" i="1"/>
  <c r="J2417" i="1"/>
  <c r="I2417" i="1"/>
  <c r="H2417" i="1"/>
  <c r="G2417" i="1"/>
  <c r="O2416" i="1"/>
  <c r="AA2416" i="1" s="1"/>
  <c r="AG2416" i="1" s="1"/>
  <c r="AY2416" i="1" s="1"/>
  <c r="BC2416" i="1" s="1"/>
  <c r="BQ2416" i="1" s="1"/>
  <c r="BW2416" i="1" s="1"/>
  <c r="CM2416" i="1" s="1"/>
  <c r="CO2416" i="1" s="1"/>
  <c r="N2416" i="1"/>
  <c r="Z2416" i="1" s="1"/>
  <c r="AF2416" i="1" s="1"/>
  <c r="AX2416" i="1" s="1"/>
  <c r="BB2416" i="1" s="1"/>
  <c r="BP2416" i="1" s="1"/>
  <c r="BV2416" i="1" s="1"/>
  <c r="CJ2416" i="1" s="1"/>
  <c r="CL2416" i="1" s="1"/>
  <c r="M2416" i="1"/>
  <c r="Y2416" i="1" s="1"/>
  <c r="AE2416" i="1" s="1"/>
  <c r="AW2416" i="1" s="1"/>
  <c r="BA2416" i="1" s="1"/>
  <c r="BO2416" i="1" s="1"/>
  <c r="BU2416" i="1" s="1"/>
  <c r="CG2416" i="1" s="1"/>
  <c r="CI2416" i="1" s="1"/>
  <c r="CP2415" i="1"/>
  <c r="CF2415" i="1"/>
  <c r="CE2415" i="1"/>
  <c r="CD2415" i="1"/>
  <c r="CC2415" i="1"/>
  <c r="CB2415" i="1"/>
  <c r="CA2415" i="1"/>
  <c r="BZ2415" i="1"/>
  <c r="BY2415" i="1"/>
  <c r="BX2415" i="1"/>
  <c r="BT2415" i="1"/>
  <c r="BS2415" i="1"/>
  <c r="BR2415" i="1"/>
  <c r="BN2415" i="1"/>
  <c r="BM2415" i="1"/>
  <c r="BL2415" i="1"/>
  <c r="BK2415" i="1"/>
  <c r="BJ2415" i="1"/>
  <c r="BI2415" i="1"/>
  <c r="BH2415" i="1"/>
  <c r="BG2415" i="1"/>
  <c r="BF2415" i="1"/>
  <c r="BE2415" i="1"/>
  <c r="BD2415" i="1"/>
  <c r="AZ2415" i="1"/>
  <c r="AV2415" i="1"/>
  <c r="AU2415" i="1"/>
  <c r="AT2415" i="1"/>
  <c r="AS2415" i="1"/>
  <c r="AR2415" i="1"/>
  <c r="AQ2415" i="1"/>
  <c r="AP2415" i="1"/>
  <c r="AO2415" i="1"/>
  <c r="AN2415" i="1"/>
  <c r="AM2415" i="1"/>
  <c r="AL2415" i="1"/>
  <c r="AK2415" i="1"/>
  <c r="AJ2415" i="1"/>
  <c r="AI2415" i="1"/>
  <c r="AH2415" i="1"/>
  <c r="AD2415" i="1"/>
  <c r="AC2415" i="1"/>
  <c r="AB2415" i="1"/>
  <c r="X2415" i="1"/>
  <c r="W2415" i="1"/>
  <c r="V2415" i="1"/>
  <c r="U2415" i="1"/>
  <c r="T2415" i="1"/>
  <c r="S2415" i="1"/>
  <c r="R2415" i="1"/>
  <c r="Q2415" i="1"/>
  <c r="P2415" i="1"/>
  <c r="L2415" i="1"/>
  <c r="K2415" i="1"/>
  <c r="J2415" i="1"/>
  <c r="I2415" i="1"/>
  <c r="H2415" i="1"/>
  <c r="G2415" i="1"/>
  <c r="O2414" i="1"/>
  <c r="AA2414" i="1" s="1"/>
  <c r="AG2414" i="1" s="1"/>
  <c r="AY2414" i="1" s="1"/>
  <c r="BC2414" i="1" s="1"/>
  <c r="BQ2414" i="1" s="1"/>
  <c r="BW2414" i="1" s="1"/>
  <c r="CM2414" i="1" s="1"/>
  <c r="CO2414" i="1" s="1"/>
  <c r="N2414" i="1"/>
  <c r="Z2414" i="1" s="1"/>
  <c r="AF2414" i="1" s="1"/>
  <c r="AX2414" i="1" s="1"/>
  <c r="BB2414" i="1" s="1"/>
  <c r="BP2414" i="1" s="1"/>
  <c r="BV2414" i="1" s="1"/>
  <c r="CJ2414" i="1" s="1"/>
  <c r="CL2414" i="1" s="1"/>
  <c r="M2414" i="1"/>
  <c r="Y2414" i="1" s="1"/>
  <c r="AE2414" i="1" s="1"/>
  <c r="AW2414" i="1" s="1"/>
  <c r="BA2414" i="1" s="1"/>
  <c r="BO2414" i="1" s="1"/>
  <c r="BU2414" i="1" s="1"/>
  <c r="CG2414" i="1" s="1"/>
  <c r="CI2414" i="1" s="1"/>
  <c r="N2413" i="1"/>
  <c r="Z2413" i="1" s="1"/>
  <c r="AF2413" i="1" s="1"/>
  <c r="AX2413" i="1" s="1"/>
  <c r="BB2413" i="1" s="1"/>
  <c r="BP2413" i="1" s="1"/>
  <c r="BV2413" i="1" s="1"/>
  <c r="CJ2413" i="1" s="1"/>
  <c r="CL2413" i="1" s="1"/>
  <c r="I2413" i="1"/>
  <c r="O2413" i="1" s="1"/>
  <c r="AA2413" i="1" s="1"/>
  <c r="AG2413" i="1" s="1"/>
  <c r="AY2413" i="1" s="1"/>
  <c r="BC2413" i="1" s="1"/>
  <c r="BQ2413" i="1" s="1"/>
  <c r="BW2413" i="1" s="1"/>
  <c r="CM2413" i="1" s="1"/>
  <c r="CO2413" i="1" s="1"/>
  <c r="H2413" i="1"/>
  <c r="G2413" i="1"/>
  <c r="M2413" i="1" s="1"/>
  <c r="Y2413" i="1" s="1"/>
  <c r="AE2413" i="1" s="1"/>
  <c r="AW2413" i="1" s="1"/>
  <c r="BA2413" i="1" s="1"/>
  <c r="BO2413" i="1" s="1"/>
  <c r="BU2413" i="1" s="1"/>
  <c r="CG2413" i="1" s="1"/>
  <c r="CI2413" i="1" s="1"/>
  <c r="V2412" i="1"/>
  <c r="V2411" i="1" s="1"/>
  <c r="T2412" i="1"/>
  <c r="P2412" i="1"/>
  <c r="P2411" i="1" s="1"/>
  <c r="I2412" i="1"/>
  <c r="O2412" i="1" s="1"/>
  <c r="AA2412" i="1" s="1"/>
  <c r="AG2412" i="1" s="1"/>
  <c r="AY2412" i="1" s="1"/>
  <c r="BC2412" i="1" s="1"/>
  <c r="BQ2412" i="1" s="1"/>
  <c r="BW2412" i="1" s="1"/>
  <c r="CM2412" i="1" s="1"/>
  <c r="CO2412" i="1" s="1"/>
  <c r="H2412" i="1"/>
  <c r="N2412" i="1" s="1"/>
  <c r="Z2412" i="1" s="1"/>
  <c r="AF2412" i="1" s="1"/>
  <c r="AX2412" i="1" s="1"/>
  <c r="BB2412" i="1" s="1"/>
  <c r="BP2412" i="1" s="1"/>
  <c r="BV2412" i="1" s="1"/>
  <c r="CJ2412" i="1" s="1"/>
  <c r="CL2412" i="1" s="1"/>
  <c r="G2412" i="1"/>
  <c r="M2412" i="1" s="1"/>
  <c r="Y2412" i="1" s="1"/>
  <c r="AE2412" i="1" s="1"/>
  <c r="AW2412" i="1" s="1"/>
  <c r="BA2412" i="1" s="1"/>
  <c r="BO2412" i="1" s="1"/>
  <c r="BU2412" i="1" s="1"/>
  <c r="CG2412" i="1" s="1"/>
  <c r="CI2412" i="1" s="1"/>
  <c r="CP2411" i="1"/>
  <c r="CF2411" i="1"/>
  <c r="CE2411" i="1"/>
  <c r="CD2411" i="1"/>
  <c r="CC2411" i="1"/>
  <c r="CB2411" i="1"/>
  <c r="CA2411" i="1"/>
  <c r="BZ2411" i="1"/>
  <c r="BY2411" i="1"/>
  <c r="BX2411" i="1"/>
  <c r="BT2411" i="1"/>
  <c r="BS2411" i="1"/>
  <c r="BR2411" i="1"/>
  <c r="BN2411" i="1"/>
  <c r="BM2411" i="1"/>
  <c r="BL2411" i="1"/>
  <c r="BK2411" i="1"/>
  <c r="BJ2411" i="1"/>
  <c r="BI2411" i="1"/>
  <c r="BH2411" i="1"/>
  <c r="BG2411" i="1"/>
  <c r="BF2411" i="1"/>
  <c r="BE2411" i="1"/>
  <c r="BD2411" i="1"/>
  <c r="AZ2411" i="1"/>
  <c r="AV2411" i="1"/>
  <c r="AU2411" i="1"/>
  <c r="AT2411" i="1"/>
  <c r="AS2411" i="1"/>
  <c r="AR2411" i="1"/>
  <c r="AQ2411" i="1"/>
  <c r="AP2411" i="1"/>
  <c r="AO2411" i="1"/>
  <c r="AN2411" i="1"/>
  <c r="AM2411" i="1"/>
  <c r="AL2411" i="1"/>
  <c r="AK2411" i="1"/>
  <c r="AJ2411" i="1"/>
  <c r="AI2411" i="1"/>
  <c r="AH2411" i="1"/>
  <c r="AD2411" i="1"/>
  <c r="AC2411" i="1"/>
  <c r="AB2411" i="1"/>
  <c r="X2411" i="1"/>
  <c r="W2411" i="1"/>
  <c r="U2411" i="1"/>
  <c r="T2411" i="1"/>
  <c r="S2411" i="1"/>
  <c r="R2411" i="1"/>
  <c r="Q2411" i="1"/>
  <c r="L2411" i="1"/>
  <c r="K2411" i="1"/>
  <c r="J2411" i="1"/>
  <c r="I2411" i="1"/>
  <c r="H2411" i="1"/>
  <c r="G2411" i="1"/>
  <c r="O2406" i="1"/>
  <c r="AA2406" i="1" s="1"/>
  <c r="AG2406" i="1" s="1"/>
  <c r="AY2406" i="1" s="1"/>
  <c r="BC2406" i="1" s="1"/>
  <c r="BQ2406" i="1" s="1"/>
  <c r="BW2406" i="1" s="1"/>
  <c r="CM2406" i="1" s="1"/>
  <c r="CO2406" i="1" s="1"/>
  <c r="N2406" i="1"/>
  <c r="Z2406" i="1" s="1"/>
  <c r="AF2406" i="1" s="1"/>
  <c r="AX2406" i="1" s="1"/>
  <c r="BB2406" i="1" s="1"/>
  <c r="BP2406" i="1" s="1"/>
  <c r="BV2406" i="1" s="1"/>
  <c r="CJ2406" i="1" s="1"/>
  <c r="CL2406" i="1" s="1"/>
  <c r="M2406" i="1"/>
  <c r="Y2406" i="1" s="1"/>
  <c r="AE2406" i="1" s="1"/>
  <c r="AW2406" i="1" s="1"/>
  <c r="BA2406" i="1" s="1"/>
  <c r="BO2406" i="1" s="1"/>
  <c r="BU2406" i="1" s="1"/>
  <c r="CG2406" i="1" s="1"/>
  <c r="CI2406" i="1" s="1"/>
  <c r="CP2405" i="1"/>
  <c r="CF2405" i="1"/>
  <c r="CE2405" i="1"/>
  <c r="CD2405" i="1"/>
  <c r="CC2405" i="1"/>
  <c r="CB2405" i="1"/>
  <c r="CA2405" i="1"/>
  <c r="BZ2405" i="1"/>
  <c r="BY2405" i="1"/>
  <c r="BX2405" i="1"/>
  <c r="BT2405" i="1"/>
  <c r="BS2405" i="1"/>
  <c r="BR2405" i="1"/>
  <c r="BN2405" i="1"/>
  <c r="BM2405" i="1"/>
  <c r="BL2405" i="1"/>
  <c r="BK2405" i="1"/>
  <c r="BJ2405" i="1"/>
  <c r="BI2405" i="1"/>
  <c r="BH2405" i="1"/>
  <c r="BG2405" i="1"/>
  <c r="BF2405" i="1"/>
  <c r="BE2405" i="1"/>
  <c r="BD2405" i="1"/>
  <c r="AZ2405" i="1"/>
  <c r="AV2405" i="1"/>
  <c r="AU2405" i="1"/>
  <c r="AT2405" i="1"/>
  <c r="AS2405" i="1"/>
  <c r="AR2405" i="1"/>
  <c r="AQ2405" i="1"/>
  <c r="AP2405" i="1"/>
  <c r="AO2405" i="1"/>
  <c r="AN2405" i="1"/>
  <c r="AM2405" i="1"/>
  <c r="AL2405" i="1"/>
  <c r="AK2405" i="1"/>
  <c r="AJ2405" i="1"/>
  <c r="AI2405" i="1"/>
  <c r="AH2405" i="1"/>
  <c r="AD2405" i="1"/>
  <c r="AC2405" i="1"/>
  <c r="AB2405" i="1"/>
  <c r="X2405" i="1"/>
  <c r="W2405" i="1"/>
  <c r="V2405" i="1"/>
  <c r="U2405" i="1"/>
  <c r="T2405" i="1"/>
  <c r="S2405" i="1"/>
  <c r="R2405" i="1"/>
  <c r="Q2405" i="1"/>
  <c r="P2405" i="1"/>
  <c r="L2405" i="1"/>
  <c r="K2405" i="1"/>
  <c r="J2405" i="1"/>
  <c r="I2405" i="1"/>
  <c r="H2405" i="1"/>
  <c r="G2405" i="1"/>
  <c r="O2404" i="1"/>
  <c r="AA2404" i="1" s="1"/>
  <c r="AG2404" i="1" s="1"/>
  <c r="AY2404" i="1" s="1"/>
  <c r="BC2404" i="1" s="1"/>
  <c r="BQ2404" i="1" s="1"/>
  <c r="BW2404" i="1" s="1"/>
  <c r="CM2404" i="1" s="1"/>
  <c r="CO2404" i="1" s="1"/>
  <c r="N2404" i="1"/>
  <c r="Z2404" i="1" s="1"/>
  <c r="AF2404" i="1" s="1"/>
  <c r="AX2404" i="1" s="1"/>
  <c r="BB2404" i="1" s="1"/>
  <c r="BP2404" i="1" s="1"/>
  <c r="BV2404" i="1" s="1"/>
  <c r="CJ2404" i="1" s="1"/>
  <c r="CL2404" i="1" s="1"/>
  <c r="M2404" i="1"/>
  <c r="Y2404" i="1" s="1"/>
  <c r="AE2404" i="1" s="1"/>
  <c r="AW2404" i="1" s="1"/>
  <c r="BA2404" i="1" s="1"/>
  <c r="BO2404" i="1" s="1"/>
  <c r="BU2404" i="1" s="1"/>
  <c r="CG2404" i="1" s="1"/>
  <c r="CI2404" i="1" s="1"/>
  <c r="O2403" i="1"/>
  <c r="AA2403" i="1" s="1"/>
  <c r="AG2403" i="1" s="1"/>
  <c r="AY2403" i="1" s="1"/>
  <c r="BC2403" i="1" s="1"/>
  <c r="BQ2403" i="1" s="1"/>
  <c r="BW2403" i="1" s="1"/>
  <c r="CM2403" i="1" s="1"/>
  <c r="CO2403" i="1" s="1"/>
  <c r="N2403" i="1"/>
  <c r="Z2403" i="1" s="1"/>
  <c r="AF2403" i="1" s="1"/>
  <c r="AX2403" i="1" s="1"/>
  <c r="BB2403" i="1" s="1"/>
  <c r="BP2403" i="1" s="1"/>
  <c r="BV2403" i="1" s="1"/>
  <c r="CJ2403" i="1" s="1"/>
  <c r="CL2403" i="1" s="1"/>
  <c r="M2403" i="1"/>
  <c r="Y2403" i="1" s="1"/>
  <c r="AE2403" i="1" s="1"/>
  <c r="AW2403" i="1" s="1"/>
  <c r="BA2403" i="1" s="1"/>
  <c r="BO2403" i="1" s="1"/>
  <c r="BU2403" i="1" s="1"/>
  <c r="CG2403" i="1" s="1"/>
  <c r="CI2403" i="1" s="1"/>
  <c r="O2402" i="1"/>
  <c r="AA2402" i="1" s="1"/>
  <c r="AG2402" i="1" s="1"/>
  <c r="AY2402" i="1" s="1"/>
  <c r="BC2402" i="1" s="1"/>
  <c r="BQ2402" i="1" s="1"/>
  <c r="BW2402" i="1" s="1"/>
  <c r="CM2402" i="1" s="1"/>
  <c r="CO2402" i="1" s="1"/>
  <c r="N2402" i="1"/>
  <c r="Z2402" i="1" s="1"/>
  <c r="AF2402" i="1" s="1"/>
  <c r="AX2402" i="1" s="1"/>
  <c r="BB2402" i="1" s="1"/>
  <c r="BP2402" i="1" s="1"/>
  <c r="BV2402" i="1" s="1"/>
  <c r="CJ2402" i="1" s="1"/>
  <c r="CL2402" i="1" s="1"/>
  <c r="M2402" i="1"/>
  <c r="Y2402" i="1" s="1"/>
  <c r="AE2402" i="1" s="1"/>
  <c r="AW2402" i="1" s="1"/>
  <c r="BA2402" i="1" s="1"/>
  <c r="BO2402" i="1" s="1"/>
  <c r="BU2402" i="1" s="1"/>
  <c r="CG2402" i="1" s="1"/>
  <c r="CI2402" i="1" s="1"/>
  <c r="CP2401" i="1"/>
  <c r="CF2401" i="1"/>
  <c r="CE2401" i="1"/>
  <c r="CD2401" i="1"/>
  <c r="CC2401" i="1"/>
  <c r="CB2401" i="1"/>
  <c r="CA2401" i="1"/>
  <c r="BZ2401" i="1"/>
  <c r="BY2401" i="1"/>
  <c r="BX2401" i="1"/>
  <c r="BT2401" i="1"/>
  <c r="BS2401" i="1"/>
  <c r="BR2401" i="1"/>
  <c r="BN2401" i="1"/>
  <c r="BM2401" i="1"/>
  <c r="BL2401" i="1"/>
  <c r="BK2401" i="1"/>
  <c r="BJ2401" i="1"/>
  <c r="BI2401" i="1"/>
  <c r="BH2401" i="1"/>
  <c r="BG2401" i="1"/>
  <c r="BF2401" i="1"/>
  <c r="BE2401" i="1"/>
  <c r="BD2401" i="1"/>
  <c r="AZ2401" i="1"/>
  <c r="AV2401" i="1"/>
  <c r="AU2401" i="1"/>
  <c r="AT2401" i="1"/>
  <c r="AS2401" i="1"/>
  <c r="AR2401" i="1"/>
  <c r="AQ2401" i="1"/>
  <c r="AP2401" i="1"/>
  <c r="AO2401" i="1"/>
  <c r="AN2401" i="1"/>
  <c r="AM2401" i="1"/>
  <c r="AL2401" i="1"/>
  <c r="AK2401" i="1"/>
  <c r="AJ2401" i="1"/>
  <c r="AI2401" i="1"/>
  <c r="AH2401" i="1"/>
  <c r="AD2401" i="1"/>
  <c r="AC2401" i="1"/>
  <c r="AB2401" i="1"/>
  <c r="X2401" i="1"/>
  <c r="W2401" i="1"/>
  <c r="V2401" i="1"/>
  <c r="U2401" i="1"/>
  <c r="T2401" i="1"/>
  <c r="S2401" i="1"/>
  <c r="R2401" i="1"/>
  <c r="Q2401" i="1"/>
  <c r="P2401" i="1"/>
  <c r="L2401" i="1"/>
  <c r="K2401" i="1"/>
  <c r="J2401" i="1"/>
  <c r="I2401" i="1"/>
  <c r="H2401" i="1"/>
  <c r="G2401" i="1"/>
  <c r="O2395" i="1"/>
  <c r="AA2395" i="1" s="1"/>
  <c r="AG2395" i="1" s="1"/>
  <c r="AY2395" i="1" s="1"/>
  <c r="BC2395" i="1" s="1"/>
  <c r="BQ2395" i="1" s="1"/>
  <c r="BW2395" i="1" s="1"/>
  <c r="CM2395" i="1" s="1"/>
  <c r="CO2395" i="1" s="1"/>
  <c r="N2395" i="1"/>
  <c r="Z2395" i="1" s="1"/>
  <c r="AF2395" i="1" s="1"/>
  <c r="AX2395" i="1" s="1"/>
  <c r="BB2395" i="1" s="1"/>
  <c r="BP2395" i="1" s="1"/>
  <c r="BV2395" i="1" s="1"/>
  <c r="CJ2395" i="1" s="1"/>
  <c r="CL2395" i="1" s="1"/>
  <c r="M2395" i="1"/>
  <c r="Y2395" i="1" s="1"/>
  <c r="AE2395" i="1" s="1"/>
  <c r="AW2395" i="1" s="1"/>
  <c r="BA2395" i="1" s="1"/>
  <c r="BO2395" i="1" s="1"/>
  <c r="BU2395" i="1" s="1"/>
  <c r="CG2395" i="1" s="1"/>
  <c r="CI2395" i="1" s="1"/>
  <c r="CP2394" i="1"/>
  <c r="CP2393" i="1" s="1"/>
  <c r="CP2392" i="1" s="1"/>
  <c r="CP2391" i="1" s="1"/>
  <c r="CP2390" i="1" s="1"/>
  <c r="CF2394" i="1"/>
  <c r="CF2393" i="1" s="1"/>
  <c r="CF2392" i="1" s="1"/>
  <c r="CF2391" i="1" s="1"/>
  <c r="CF2390" i="1" s="1"/>
  <c r="CE2394" i="1"/>
  <c r="CD2394" i="1"/>
  <c r="CC2394" i="1"/>
  <c r="CC2393" i="1" s="1"/>
  <c r="CC2392" i="1" s="1"/>
  <c r="CC2391" i="1" s="1"/>
  <c r="CC2390" i="1" s="1"/>
  <c r="CB2394" i="1"/>
  <c r="CB2393" i="1" s="1"/>
  <c r="CB2392" i="1" s="1"/>
  <c r="CB2391" i="1" s="1"/>
  <c r="CB2390" i="1" s="1"/>
  <c r="CA2394" i="1"/>
  <c r="CA2393" i="1" s="1"/>
  <c r="CA2392" i="1" s="1"/>
  <c r="CA2391" i="1" s="1"/>
  <c r="CA2390" i="1" s="1"/>
  <c r="BZ2394" i="1"/>
  <c r="BZ2393" i="1" s="1"/>
  <c r="BZ2392" i="1" s="1"/>
  <c r="BZ2391" i="1" s="1"/>
  <c r="BZ2390" i="1" s="1"/>
  <c r="BY2394" i="1"/>
  <c r="BY2393" i="1" s="1"/>
  <c r="BY2392" i="1" s="1"/>
  <c r="BY2391" i="1" s="1"/>
  <c r="BY2390" i="1" s="1"/>
  <c r="BX2394" i="1"/>
  <c r="BX2393" i="1" s="1"/>
  <c r="BX2392" i="1" s="1"/>
  <c r="BX2391" i="1" s="1"/>
  <c r="BX2390" i="1" s="1"/>
  <c r="BT2394" i="1"/>
  <c r="BT2393" i="1" s="1"/>
  <c r="BT2392" i="1" s="1"/>
  <c r="BT2391" i="1" s="1"/>
  <c r="BT2390" i="1" s="1"/>
  <c r="BS2394" i="1"/>
  <c r="BS2393" i="1" s="1"/>
  <c r="BS2392" i="1" s="1"/>
  <c r="BS2391" i="1" s="1"/>
  <c r="BS2390" i="1" s="1"/>
  <c r="BR2394" i="1"/>
  <c r="BR2393" i="1" s="1"/>
  <c r="BR2392" i="1" s="1"/>
  <c r="BR2391" i="1" s="1"/>
  <c r="BR2390" i="1" s="1"/>
  <c r="BN2394" i="1"/>
  <c r="BN2393" i="1" s="1"/>
  <c r="BN2392" i="1" s="1"/>
  <c r="BN2391" i="1" s="1"/>
  <c r="BN2390" i="1" s="1"/>
  <c r="BM2394" i="1"/>
  <c r="BM2393" i="1" s="1"/>
  <c r="BM2392" i="1" s="1"/>
  <c r="BM2391" i="1" s="1"/>
  <c r="BM2390" i="1" s="1"/>
  <c r="BL2394" i="1"/>
  <c r="BL2393" i="1" s="1"/>
  <c r="BL2392" i="1" s="1"/>
  <c r="BL2391" i="1" s="1"/>
  <c r="BL2390" i="1" s="1"/>
  <c r="BK2394" i="1"/>
  <c r="BJ2394" i="1"/>
  <c r="BJ2393" i="1" s="1"/>
  <c r="BJ2392" i="1" s="1"/>
  <c r="BJ2391" i="1" s="1"/>
  <c r="BJ2390" i="1" s="1"/>
  <c r="BI2394" i="1"/>
  <c r="BI2393" i="1" s="1"/>
  <c r="BI2392" i="1" s="1"/>
  <c r="BI2391" i="1" s="1"/>
  <c r="BI2390" i="1" s="1"/>
  <c r="BH2394" i="1"/>
  <c r="BH2393" i="1" s="1"/>
  <c r="BH2392" i="1" s="1"/>
  <c r="BH2391" i="1" s="1"/>
  <c r="BH2390" i="1" s="1"/>
  <c r="BG2394" i="1"/>
  <c r="BG2393" i="1" s="1"/>
  <c r="BG2392" i="1" s="1"/>
  <c r="BG2391" i="1" s="1"/>
  <c r="BG2390" i="1" s="1"/>
  <c r="BF2394" i="1"/>
  <c r="BF2393" i="1" s="1"/>
  <c r="BF2392" i="1" s="1"/>
  <c r="BF2391" i="1" s="1"/>
  <c r="BF2390" i="1" s="1"/>
  <c r="BE2394" i="1"/>
  <c r="BE2393" i="1" s="1"/>
  <c r="BE2392" i="1" s="1"/>
  <c r="BE2391" i="1" s="1"/>
  <c r="BE2390" i="1" s="1"/>
  <c r="BD2394" i="1"/>
  <c r="BD2393" i="1" s="1"/>
  <c r="BD2392" i="1" s="1"/>
  <c r="BD2391" i="1" s="1"/>
  <c r="BD2390" i="1" s="1"/>
  <c r="AZ2394" i="1"/>
  <c r="AZ2393" i="1" s="1"/>
  <c r="AZ2392" i="1" s="1"/>
  <c r="AZ2391" i="1" s="1"/>
  <c r="AZ2390" i="1" s="1"/>
  <c r="AV2394" i="1"/>
  <c r="AV2393" i="1" s="1"/>
  <c r="AV2392" i="1" s="1"/>
  <c r="AV2391" i="1" s="1"/>
  <c r="AV2390" i="1" s="1"/>
  <c r="AU2394" i="1"/>
  <c r="AU2393" i="1" s="1"/>
  <c r="AU2392" i="1" s="1"/>
  <c r="AU2391" i="1" s="1"/>
  <c r="AU2390" i="1" s="1"/>
  <c r="AT2394" i="1"/>
  <c r="AT2393" i="1" s="1"/>
  <c r="AT2392" i="1" s="1"/>
  <c r="AT2391" i="1" s="1"/>
  <c r="AT2390" i="1" s="1"/>
  <c r="AS2394" i="1"/>
  <c r="AS2393" i="1" s="1"/>
  <c r="AS2392" i="1" s="1"/>
  <c r="AS2391" i="1" s="1"/>
  <c r="AS2390" i="1" s="1"/>
  <c r="AR2394" i="1"/>
  <c r="AR2393" i="1" s="1"/>
  <c r="AR2392" i="1" s="1"/>
  <c r="AR2391" i="1" s="1"/>
  <c r="AR2390" i="1" s="1"/>
  <c r="AQ2394" i="1"/>
  <c r="AQ2393" i="1" s="1"/>
  <c r="AQ2392" i="1" s="1"/>
  <c r="AQ2391" i="1" s="1"/>
  <c r="AQ2390" i="1" s="1"/>
  <c r="AP2394" i="1"/>
  <c r="AP2393" i="1" s="1"/>
  <c r="AP2392" i="1" s="1"/>
  <c r="AP2391" i="1" s="1"/>
  <c r="AP2390" i="1" s="1"/>
  <c r="AO2394" i="1"/>
  <c r="AO2393" i="1" s="1"/>
  <c r="AO2392" i="1" s="1"/>
  <c r="AO2391" i="1" s="1"/>
  <c r="AO2390" i="1" s="1"/>
  <c r="AN2394" i="1"/>
  <c r="AN2393" i="1" s="1"/>
  <c r="AN2392" i="1" s="1"/>
  <c r="AN2391" i="1" s="1"/>
  <c r="AN2390" i="1" s="1"/>
  <c r="AM2394" i="1"/>
  <c r="AM2393" i="1" s="1"/>
  <c r="AM2392" i="1" s="1"/>
  <c r="AM2391" i="1" s="1"/>
  <c r="AM2390" i="1" s="1"/>
  <c r="AL2394" i="1"/>
  <c r="AL2393" i="1" s="1"/>
  <c r="AL2392" i="1" s="1"/>
  <c r="AL2391" i="1" s="1"/>
  <c r="AL2390" i="1" s="1"/>
  <c r="AK2394" i="1"/>
  <c r="AK2393" i="1" s="1"/>
  <c r="AK2392" i="1" s="1"/>
  <c r="AK2391" i="1" s="1"/>
  <c r="AK2390" i="1" s="1"/>
  <c r="AJ2394" i="1"/>
  <c r="AJ2393" i="1" s="1"/>
  <c r="AJ2392" i="1" s="1"/>
  <c r="AJ2391" i="1" s="1"/>
  <c r="AJ2390" i="1" s="1"/>
  <c r="AI2394" i="1"/>
  <c r="AI2393" i="1" s="1"/>
  <c r="AI2392" i="1" s="1"/>
  <c r="AI2391" i="1" s="1"/>
  <c r="AI2390" i="1" s="1"/>
  <c r="AH2394" i="1"/>
  <c r="AH2393" i="1" s="1"/>
  <c r="AH2392" i="1" s="1"/>
  <c r="AH2391" i="1" s="1"/>
  <c r="AH2390" i="1" s="1"/>
  <c r="AD2394" i="1"/>
  <c r="AD2393" i="1" s="1"/>
  <c r="AD2392" i="1" s="1"/>
  <c r="AD2391" i="1" s="1"/>
  <c r="AD2390" i="1" s="1"/>
  <c r="AC2394" i="1"/>
  <c r="AC2393" i="1" s="1"/>
  <c r="AC2392" i="1" s="1"/>
  <c r="AC2391" i="1" s="1"/>
  <c r="AC2390" i="1" s="1"/>
  <c r="AB2394" i="1"/>
  <c r="AB2393" i="1" s="1"/>
  <c r="AB2392" i="1" s="1"/>
  <c r="AB2391" i="1" s="1"/>
  <c r="AB2390" i="1" s="1"/>
  <c r="X2394" i="1"/>
  <c r="X2393" i="1" s="1"/>
  <c r="X2392" i="1" s="1"/>
  <c r="X2391" i="1" s="1"/>
  <c r="X2390" i="1" s="1"/>
  <c r="W2394" i="1"/>
  <c r="W2393" i="1" s="1"/>
  <c r="W2392" i="1" s="1"/>
  <c r="W2391" i="1" s="1"/>
  <c r="W2390" i="1" s="1"/>
  <c r="V2394" i="1"/>
  <c r="V2393" i="1" s="1"/>
  <c r="V2392" i="1" s="1"/>
  <c r="V2391" i="1" s="1"/>
  <c r="V2390" i="1" s="1"/>
  <c r="U2394" i="1"/>
  <c r="U2393" i="1" s="1"/>
  <c r="U2392" i="1" s="1"/>
  <c r="U2391" i="1" s="1"/>
  <c r="U2390" i="1" s="1"/>
  <c r="T2394" i="1"/>
  <c r="T2393" i="1" s="1"/>
  <c r="T2392" i="1" s="1"/>
  <c r="T2391" i="1" s="1"/>
  <c r="T2390" i="1" s="1"/>
  <c r="S2394" i="1"/>
  <c r="S2393" i="1" s="1"/>
  <c r="S2392" i="1" s="1"/>
  <c r="S2391" i="1" s="1"/>
  <c r="S2390" i="1" s="1"/>
  <c r="R2394" i="1"/>
  <c r="R2393" i="1" s="1"/>
  <c r="R2392" i="1" s="1"/>
  <c r="R2391" i="1" s="1"/>
  <c r="R2390" i="1" s="1"/>
  <c r="Q2394" i="1"/>
  <c r="Q2393" i="1" s="1"/>
  <c r="Q2392" i="1" s="1"/>
  <c r="Q2391" i="1" s="1"/>
  <c r="Q2390" i="1" s="1"/>
  <c r="P2394" i="1"/>
  <c r="P2393" i="1" s="1"/>
  <c r="P2392" i="1" s="1"/>
  <c r="P2391" i="1" s="1"/>
  <c r="P2390" i="1" s="1"/>
  <c r="L2394" i="1"/>
  <c r="L2393" i="1" s="1"/>
  <c r="L2392" i="1" s="1"/>
  <c r="L2391" i="1" s="1"/>
  <c r="L2390" i="1" s="1"/>
  <c r="K2394" i="1"/>
  <c r="K2393" i="1" s="1"/>
  <c r="K2392" i="1" s="1"/>
  <c r="K2391" i="1" s="1"/>
  <c r="K2390" i="1" s="1"/>
  <c r="J2394" i="1"/>
  <c r="J2393" i="1" s="1"/>
  <c r="J2392" i="1" s="1"/>
  <c r="J2391" i="1" s="1"/>
  <c r="J2390" i="1" s="1"/>
  <c r="I2394" i="1"/>
  <c r="H2394" i="1"/>
  <c r="G2394" i="1"/>
  <c r="CE2393" i="1"/>
  <c r="CE2392" i="1" s="1"/>
  <c r="CE2391" i="1" s="1"/>
  <c r="CE2390" i="1" s="1"/>
  <c r="CD2393" i="1"/>
  <c r="CD2392" i="1" s="1"/>
  <c r="CD2391" i="1" s="1"/>
  <c r="CD2390" i="1" s="1"/>
  <c r="BK2393" i="1"/>
  <c r="BK2392" i="1" s="1"/>
  <c r="BK2391" i="1" s="1"/>
  <c r="BK2390" i="1" s="1"/>
  <c r="O2388" i="1"/>
  <c r="AA2388" i="1" s="1"/>
  <c r="AG2388" i="1" s="1"/>
  <c r="AY2388" i="1" s="1"/>
  <c r="BC2388" i="1" s="1"/>
  <c r="BQ2388" i="1" s="1"/>
  <c r="BW2388" i="1" s="1"/>
  <c r="CM2388" i="1" s="1"/>
  <c r="CO2388" i="1" s="1"/>
  <c r="N2388" i="1"/>
  <c r="Z2388" i="1" s="1"/>
  <c r="AF2388" i="1" s="1"/>
  <c r="AX2388" i="1" s="1"/>
  <c r="BB2388" i="1" s="1"/>
  <c r="BP2388" i="1" s="1"/>
  <c r="BV2388" i="1" s="1"/>
  <c r="CJ2388" i="1" s="1"/>
  <c r="CL2388" i="1" s="1"/>
  <c r="M2388" i="1"/>
  <c r="Y2388" i="1" s="1"/>
  <c r="AE2388" i="1" s="1"/>
  <c r="AW2388" i="1" s="1"/>
  <c r="BA2388" i="1" s="1"/>
  <c r="BO2388" i="1" s="1"/>
  <c r="BU2388" i="1" s="1"/>
  <c r="CG2388" i="1" s="1"/>
  <c r="CI2388" i="1" s="1"/>
  <c r="O2387" i="1"/>
  <c r="AA2387" i="1" s="1"/>
  <c r="AG2387" i="1" s="1"/>
  <c r="AY2387" i="1" s="1"/>
  <c r="BC2387" i="1" s="1"/>
  <c r="BQ2387" i="1" s="1"/>
  <c r="BW2387" i="1" s="1"/>
  <c r="CM2387" i="1" s="1"/>
  <c r="CO2387" i="1" s="1"/>
  <c r="N2387" i="1"/>
  <c r="Z2387" i="1" s="1"/>
  <c r="AF2387" i="1" s="1"/>
  <c r="AX2387" i="1" s="1"/>
  <c r="BB2387" i="1" s="1"/>
  <c r="BP2387" i="1" s="1"/>
  <c r="BV2387" i="1" s="1"/>
  <c r="CJ2387" i="1" s="1"/>
  <c r="CL2387" i="1" s="1"/>
  <c r="M2387" i="1"/>
  <c r="Y2387" i="1" s="1"/>
  <c r="AE2387" i="1" s="1"/>
  <c r="AW2387" i="1" s="1"/>
  <c r="BA2387" i="1" s="1"/>
  <c r="BO2387" i="1" s="1"/>
  <c r="BU2387" i="1" s="1"/>
  <c r="CG2387" i="1" s="1"/>
  <c r="CI2387" i="1" s="1"/>
  <c r="CP2386" i="1"/>
  <c r="CP2385" i="1" s="1"/>
  <c r="CF2386" i="1"/>
  <c r="CF2385" i="1" s="1"/>
  <c r="CE2386" i="1"/>
  <c r="CE2385" i="1" s="1"/>
  <c r="CD2386" i="1"/>
  <c r="CD2385" i="1" s="1"/>
  <c r="CC2386" i="1"/>
  <c r="CC2385" i="1" s="1"/>
  <c r="CB2386" i="1"/>
  <c r="CB2385" i="1" s="1"/>
  <c r="CA2386" i="1"/>
  <c r="CA2385" i="1" s="1"/>
  <c r="BZ2386" i="1"/>
  <c r="BZ2385" i="1" s="1"/>
  <c r="BY2386" i="1"/>
  <c r="BY2385" i="1" s="1"/>
  <c r="BX2386" i="1"/>
  <c r="BX2385" i="1" s="1"/>
  <c r="BT2386" i="1"/>
  <c r="BT2385" i="1" s="1"/>
  <c r="BS2386" i="1"/>
  <c r="BS2385" i="1" s="1"/>
  <c r="BR2386" i="1"/>
  <c r="BR2385" i="1" s="1"/>
  <c r="BN2386" i="1"/>
  <c r="BN2385" i="1" s="1"/>
  <c r="BM2386" i="1"/>
  <c r="BM2385" i="1" s="1"/>
  <c r="BL2386" i="1"/>
  <c r="BL2385" i="1" s="1"/>
  <c r="BK2386" i="1"/>
  <c r="BK2385" i="1" s="1"/>
  <c r="BJ2386" i="1"/>
  <c r="BJ2385" i="1" s="1"/>
  <c r="BI2386" i="1"/>
  <c r="BI2385" i="1" s="1"/>
  <c r="BH2386" i="1"/>
  <c r="BH2385" i="1" s="1"/>
  <c r="BG2386" i="1"/>
  <c r="BG2385" i="1" s="1"/>
  <c r="BF2386" i="1"/>
  <c r="BF2385" i="1" s="1"/>
  <c r="BE2386" i="1"/>
  <c r="BE2385" i="1" s="1"/>
  <c r="BD2386" i="1"/>
  <c r="BD2385" i="1" s="1"/>
  <c r="AZ2386" i="1"/>
  <c r="AZ2385" i="1" s="1"/>
  <c r="AV2386" i="1"/>
  <c r="AV2385" i="1" s="1"/>
  <c r="AU2386" i="1"/>
  <c r="AU2385" i="1" s="1"/>
  <c r="AT2386" i="1"/>
  <c r="AT2385" i="1" s="1"/>
  <c r="AS2386" i="1"/>
  <c r="AS2385" i="1" s="1"/>
  <c r="AR2386" i="1"/>
  <c r="AR2385" i="1" s="1"/>
  <c r="AQ2386" i="1"/>
  <c r="AQ2385" i="1" s="1"/>
  <c r="AP2386" i="1"/>
  <c r="AP2385" i="1" s="1"/>
  <c r="AO2386" i="1"/>
  <c r="AO2385" i="1" s="1"/>
  <c r="AN2386" i="1"/>
  <c r="AN2385" i="1" s="1"/>
  <c r="AM2386" i="1"/>
  <c r="AM2385" i="1" s="1"/>
  <c r="AL2386" i="1"/>
  <c r="AL2385" i="1" s="1"/>
  <c r="AK2386" i="1"/>
  <c r="AK2385" i="1" s="1"/>
  <c r="AJ2386" i="1"/>
  <c r="AJ2385" i="1" s="1"/>
  <c r="AI2386" i="1"/>
  <c r="AI2385" i="1" s="1"/>
  <c r="AH2386" i="1"/>
  <c r="AH2385" i="1" s="1"/>
  <c r="AD2386" i="1"/>
  <c r="AD2385" i="1" s="1"/>
  <c r="AC2386" i="1"/>
  <c r="AC2385" i="1" s="1"/>
  <c r="AB2386" i="1"/>
  <c r="AB2385" i="1" s="1"/>
  <c r="X2386" i="1"/>
  <c r="X2385" i="1" s="1"/>
  <c r="W2386" i="1"/>
  <c r="W2385" i="1" s="1"/>
  <c r="V2386" i="1"/>
  <c r="V2385" i="1" s="1"/>
  <c r="U2386" i="1"/>
  <c r="U2385" i="1" s="1"/>
  <c r="T2386" i="1"/>
  <c r="T2385" i="1" s="1"/>
  <c r="S2386" i="1"/>
  <c r="S2385" i="1" s="1"/>
  <c r="R2386" i="1"/>
  <c r="R2385" i="1" s="1"/>
  <c r="Q2386" i="1"/>
  <c r="Q2385" i="1" s="1"/>
  <c r="P2386" i="1"/>
  <c r="P2385" i="1" s="1"/>
  <c r="L2386" i="1"/>
  <c r="L2385" i="1" s="1"/>
  <c r="K2386" i="1"/>
  <c r="K2385" i="1" s="1"/>
  <c r="J2386" i="1"/>
  <c r="J2385" i="1" s="1"/>
  <c r="I2386" i="1"/>
  <c r="H2386" i="1"/>
  <c r="G2386" i="1"/>
  <c r="O2384" i="1"/>
  <c r="AA2384" i="1" s="1"/>
  <c r="AG2384" i="1" s="1"/>
  <c r="AY2384" i="1" s="1"/>
  <c r="BC2384" i="1" s="1"/>
  <c r="BQ2384" i="1" s="1"/>
  <c r="BW2384" i="1" s="1"/>
  <c r="CM2384" i="1" s="1"/>
  <c r="CO2384" i="1" s="1"/>
  <c r="N2384" i="1"/>
  <c r="Z2384" i="1" s="1"/>
  <c r="AF2384" i="1" s="1"/>
  <c r="AX2384" i="1" s="1"/>
  <c r="BB2384" i="1" s="1"/>
  <c r="BP2384" i="1" s="1"/>
  <c r="BV2384" i="1" s="1"/>
  <c r="CJ2384" i="1" s="1"/>
  <c r="CL2384" i="1" s="1"/>
  <c r="M2384" i="1"/>
  <c r="Y2384" i="1" s="1"/>
  <c r="AE2384" i="1" s="1"/>
  <c r="AW2384" i="1" s="1"/>
  <c r="BA2384" i="1" s="1"/>
  <c r="BO2384" i="1" s="1"/>
  <c r="BU2384" i="1" s="1"/>
  <c r="CG2384" i="1" s="1"/>
  <c r="CI2384" i="1" s="1"/>
  <c r="O2383" i="1"/>
  <c r="AA2383" i="1" s="1"/>
  <c r="AG2383" i="1" s="1"/>
  <c r="AY2383" i="1" s="1"/>
  <c r="BC2383" i="1" s="1"/>
  <c r="BQ2383" i="1" s="1"/>
  <c r="BW2383" i="1" s="1"/>
  <c r="CM2383" i="1" s="1"/>
  <c r="CO2383" i="1" s="1"/>
  <c r="N2383" i="1"/>
  <c r="Z2383" i="1" s="1"/>
  <c r="AF2383" i="1" s="1"/>
  <c r="AX2383" i="1" s="1"/>
  <c r="BB2383" i="1" s="1"/>
  <c r="BP2383" i="1" s="1"/>
  <c r="BV2383" i="1" s="1"/>
  <c r="CJ2383" i="1" s="1"/>
  <c r="CL2383" i="1" s="1"/>
  <c r="M2383" i="1"/>
  <c r="Y2383" i="1" s="1"/>
  <c r="AE2383" i="1" s="1"/>
  <c r="AW2383" i="1" s="1"/>
  <c r="BA2383" i="1" s="1"/>
  <c r="BO2383" i="1" s="1"/>
  <c r="BU2383" i="1" s="1"/>
  <c r="CG2383" i="1" s="1"/>
  <c r="CI2383" i="1" s="1"/>
  <c r="CP2382" i="1"/>
  <c r="CP2381" i="1" s="1"/>
  <c r="CF2382" i="1"/>
  <c r="CF2381" i="1" s="1"/>
  <c r="CE2382" i="1"/>
  <c r="CE2381" i="1" s="1"/>
  <c r="CD2382" i="1"/>
  <c r="CD2381" i="1" s="1"/>
  <c r="CC2382" i="1"/>
  <c r="CC2381" i="1" s="1"/>
  <c r="CB2382" i="1"/>
  <c r="CB2381" i="1" s="1"/>
  <c r="CA2382" i="1"/>
  <c r="CA2381" i="1" s="1"/>
  <c r="BZ2382" i="1"/>
  <c r="BZ2381" i="1" s="1"/>
  <c r="BY2382" i="1"/>
  <c r="BY2381" i="1" s="1"/>
  <c r="BX2382" i="1"/>
  <c r="BX2381" i="1" s="1"/>
  <c r="BT2382" i="1"/>
  <c r="BT2381" i="1" s="1"/>
  <c r="BS2382" i="1"/>
  <c r="BS2381" i="1" s="1"/>
  <c r="BR2382" i="1"/>
  <c r="BR2381" i="1" s="1"/>
  <c r="BN2382" i="1"/>
  <c r="BN2381" i="1" s="1"/>
  <c r="BM2382" i="1"/>
  <c r="BM2381" i="1" s="1"/>
  <c r="BL2382" i="1"/>
  <c r="BL2381" i="1" s="1"/>
  <c r="BK2382" i="1"/>
  <c r="BK2381" i="1" s="1"/>
  <c r="BJ2382" i="1"/>
  <c r="BJ2381" i="1" s="1"/>
  <c r="BI2382" i="1"/>
  <c r="BI2381" i="1" s="1"/>
  <c r="BH2382" i="1"/>
  <c r="BH2381" i="1" s="1"/>
  <c r="BG2382" i="1"/>
  <c r="BG2381" i="1" s="1"/>
  <c r="BF2382" i="1"/>
  <c r="BF2381" i="1" s="1"/>
  <c r="BE2382" i="1"/>
  <c r="BE2381" i="1" s="1"/>
  <c r="BD2382" i="1"/>
  <c r="BD2381" i="1" s="1"/>
  <c r="AZ2382" i="1"/>
  <c r="AZ2381" i="1" s="1"/>
  <c r="AV2382" i="1"/>
  <c r="AV2381" i="1" s="1"/>
  <c r="AU2382" i="1"/>
  <c r="AU2381" i="1" s="1"/>
  <c r="AT2382" i="1"/>
  <c r="AT2381" i="1" s="1"/>
  <c r="AS2382" i="1"/>
  <c r="AS2381" i="1" s="1"/>
  <c r="AR2382" i="1"/>
  <c r="AR2381" i="1" s="1"/>
  <c r="AQ2382" i="1"/>
  <c r="AQ2381" i="1" s="1"/>
  <c r="AP2382" i="1"/>
  <c r="AP2381" i="1" s="1"/>
  <c r="AO2382" i="1"/>
  <c r="AO2381" i="1" s="1"/>
  <c r="AN2382" i="1"/>
  <c r="AN2381" i="1" s="1"/>
  <c r="AM2382" i="1"/>
  <c r="AM2381" i="1" s="1"/>
  <c r="AL2382" i="1"/>
  <c r="AL2381" i="1" s="1"/>
  <c r="AK2382" i="1"/>
  <c r="AK2381" i="1" s="1"/>
  <c r="AJ2382" i="1"/>
  <c r="AJ2381" i="1" s="1"/>
  <c r="AI2382" i="1"/>
  <c r="AI2381" i="1" s="1"/>
  <c r="AH2382" i="1"/>
  <c r="AH2381" i="1" s="1"/>
  <c r="AD2382" i="1"/>
  <c r="AD2381" i="1" s="1"/>
  <c r="AC2382" i="1"/>
  <c r="AC2381" i="1" s="1"/>
  <c r="AB2382" i="1"/>
  <c r="AB2381" i="1" s="1"/>
  <c r="X2382" i="1"/>
  <c r="X2381" i="1" s="1"/>
  <c r="W2382" i="1"/>
  <c r="W2381" i="1" s="1"/>
  <c r="V2382" i="1"/>
  <c r="V2381" i="1" s="1"/>
  <c r="U2382" i="1"/>
  <c r="U2381" i="1" s="1"/>
  <c r="T2382" i="1"/>
  <c r="T2381" i="1" s="1"/>
  <c r="S2382" i="1"/>
  <c r="S2381" i="1" s="1"/>
  <c r="R2382" i="1"/>
  <c r="R2381" i="1" s="1"/>
  <c r="Q2382" i="1"/>
  <c r="Q2381" i="1" s="1"/>
  <c r="P2382" i="1"/>
  <c r="P2381" i="1" s="1"/>
  <c r="L2382" i="1"/>
  <c r="L2381" i="1" s="1"/>
  <c r="K2382" i="1"/>
  <c r="K2381" i="1" s="1"/>
  <c r="J2382" i="1"/>
  <c r="J2381" i="1" s="1"/>
  <c r="I2382" i="1"/>
  <c r="I2381" i="1" s="1"/>
  <c r="H2382" i="1"/>
  <c r="H2381" i="1" s="1"/>
  <c r="G2382" i="1"/>
  <c r="O2380" i="1"/>
  <c r="AA2380" i="1" s="1"/>
  <c r="AG2380" i="1" s="1"/>
  <c r="AY2380" i="1" s="1"/>
  <c r="BC2380" i="1" s="1"/>
  <c r="BQ2380" i="1" s="1"/>
  <c r="BW2380" i="1" s="1"/>
  <c r="CM2380" i="1" s="1"/>
  <c r="CO2380" i="1" s="1"/>
  <c r="N2380" i="1"/>
  <c r="Z2380" i="1" s="1"/>
  <c r="AF2380" i="1" s="1"/>
  <c r="AX2380" i="1" s="1"/>
  <c r="BB2380" i="1" s="1"/>
  <c r="BP2380" i="1" s="1"/>
  <c r="BV2380" i="1" s="1"/>
  <c r="CJ2380" i="1" s="1"/>
  <c r="CL2380" i="1" s="1"/>
  <c r="M2380" i="1"/>
  <c r="Y2380" i="1" s="1"/>
  <c r="AE2380" i="1" s="1"/>
  <c r="AW2380" i="1" s="1"/>
  <c r="BA2380" i="1" s="1"/>
  <c r="BO2380" i="1" s="1"/>
  <c r="BU2380" i="1" s="1"/>
  <c r="CG2380" i="1" s="1"/>
  <c r="CI2380" i="1" s="1"/>
  <c r="CP2379" i="1"/>
  <c r="CF2379" i="1"/>
  <c r="CE2379" i="1"/>
  <c r="CD2379" i="1"/>
  <c r="CC2379" i="1"/>
  <c r="CB2379" i="1"/>
  <c r="CA2379" i="1"/>
  <c r="BZ2379" i="1"/>
  <c r="BY2379" i="1"/>
  <c r="BX2379" i="1"/>
  <c r="BT2379" i="1"/>
  <c r="BS2379" i="1"/>
  <c r="BR2379" i="1"/>
  <c r="BN2379" i="1"/>
  <c r="BM2379" i="1"/>
  <c r="BL2379" i="1"/>
  <c r="BK2379" i="1"/>
  <c r="BJ2379" i="1"/>
  <c r="BI2379" i="1"/>
  <c r="BH2379" i="1"/>
  <c r="BG2379" i="1"/>
  <c r="BF2379" i="1"/>
  <c r="BE2379" i="1"/>
  <c r="BD2379" i="1"/>
  <c r="AZ2379" i="1"/>
  <c r="AV2379" i="1"/>
  <c r="AU2379" i="1"/>
  <c r="AT2379" i="1"/>
  <c r="AS2379" i="1"/>
  <c r="AR2379" i="1"/>
  <c r="AQ2379" i="1"/>
  <c r="AP2379" i="1"/>
  <c r="AO2379" i="1"/>
  <c r="AN2379" i="1"/>
  <c r="AM2379" i="1"/>
  <c r="AL2379" i="1"/>
  <c r="AK2379" i="1"/>
  <c r="AJ2379" i="1"/>
  <c r="AI2379" i="1"/>
  <c r="AH2379" i="1"/>
  <c r="AD2379" i="1"/>
  <c r="AC2379" i="1"/>
  <c r="AB2379" i="1"/>
  <c r="X2379" i="1"/>
  <c r="W2379" i="1"/>
  <c r="V2379" i="1"/>
  <c r="U2379" i="1"/>
  <c r="T2379" i="1"/>
  <c r="S2379" i="1"/>
  <c r="R2379" i="1"/>
  <c r="Q2379" i="1"/>
  <c r="P2379" i="1"/>
  <c r="L2379" i="1"/>
  <c r="K2379" i="1"/>
  <c r="J2379" i="1"/>
  <c r="I2379" i="1"/>
  <c r="H2379" i="1"/>
  <c r="G2379" i="1"/>
  <c r="O2378" i="1"/>
  <c r="AA2378" i="1" s="1"/>
  <c r="AG2378" i="1" s="1"/>
  <c r="AY2378" i="1" s="1"/>
  <c r="BC2378" i="1" s="1"/>
  <c r="BQ2378" i="1" s="1"/>
  <c r="BW2378" i="1" s="1"/>
  <c r="CM2378" i="1" s="1"/>
  <c r="CO2378" i="1" s="1"/>
  <c r="N2378" i="1"/>
  <c r="Z2378" i="1" s="1"/>
  <c r="AF2378" i="1" s="1"/>
  <c r="AX2378" i="1" s="1"/>
  <c r="BB2378" i="1" s="1"/>
  <c r="BP2378" i="1" s="1"/>
  <c r="BV2378" i="1" s="1"/>
  <c r="CJ2378" i="1" s="1"/>
  <c r="CL2378" i="1" s="1"/>
  <c r="M2378" i="1"/>
  <c r="Y2378" i="1" s="1"/>
  <c r="AE2378" i="1" s="1"/>
  <c r="AW2378" i="1" s="1"/>
  <c r="BA2378" i="1" s="1"/>
  <c r="BO2378" i="1" s="1"/>
  <c r="BU2378" i="1" s="1"/>
  <c r="CG2378" i="1" s="1"/>
  <c r="CI2378" i="1" s="1"/>
  <c r="O2377" i="1"/>
  <c r="AA2377" i="1" s="1"/>
  <c r="AG2377" i="1" s="1"/>
  <c r="AY2377" i="1" s="1"/>
  <c r="BC2377" i="1" s="1"/>
  <c r="BQ2377" i="1" s="1"/>
  <c r="BW2377" i="1" s="1"/>
  <c r="CM2377" i="1" s="1"/>
  <c r="CO2377" i="1" s="1"/>
  <c r="N2377" i="1"/>
  <c r="Z2377" i="1" s="1"/>
  <c r="AF2377" i="1" s="1"/>
  <c r="AX2377" i="1" s="1"/>
  <c r="BB2377" i="1" s="1"/>
  <c r="BP2377" i="1" s="1"/>
  <c r="BV2377" i="1" s="1"/>
  <c r="CJ2377" i="1" s="1"/>
  <c r="CL2377" i="1" s="1"/>
  <c r="M2377" i="1"/>
  <c r="Y2377" i="1" s="1"/>
  <c r="AE2377" i="1" s="1"/>
  <c r="AW2377" i="1" s="1"/>
  <c r="BA2377" i="1" s="1"/>
  <c r="BO2377" i="1" s="1"/>
  <c r="BU2377" i="1" s="1"/>
  <c r="CG2377" i="1" s="1"/>
  <c r="CI2377" i="1" s="1"/>
  <c r="CP2376" i="1"/>
  <c r="CF2376" i="1"/>
  <c r="CE2376" i="1"/>
  <c r="CD2376" i="1"/>
  <c r="CC2376" i="1"/>
  <c r="CB2376" i="1"/>
  <c r="CA2376" i="1"/>
  <c r="BZ2376" i="1"/>
  <c r="BY2376" i="1"/>
  <c r="BX2376" i="1"/>
  <c r="BT2376" i="1"/>
  <c r="BS2376" i="1"/>
  <c r="BR2376" i="1"/>
  <c r="BN2376" i="1"/>
  <c r="BM2376" i="1"/>
  <c r="BL2376" i="1"/>
  <c r="BK2376" i="1"/>
  <c r="BJ2376" i="1"/>
  <c r="BI2376" i="1"/>
  <c r="BH2376" i="1"/>
  <c r="BG2376" i="1"/>
  <c r="BF2376" i="1"/>
  <c r="BE2376" i="1"/>
  <c r="BD2376" i="1"/>
  <c r="AZ2376" i="1"/>
  <c r="AV2376" i="1"/>
  <c r="AU2376" i="1"/>
  <c r="AT2376" i="1"/>
  <c r="AS2376" i="1"/>
  <c r="AR2376" i="1"/>
  <c r="AQ2376" i="1"/>
  <c r="AP2376" i="1"/>
  <c r="AO2376" i="1"/>
  <c r="AN2376" i="1"/>
  <c r="AM2376" i="1"/>
  <c r="AL2376" i="1"/>
  <c r="AK2376" i="1"/>
  <c r="AJ2376" i="1"/>
  <c r="AI2376" i="1"/>
  <c r="AH2376" i="1"/>
  <c r="AD2376" i="1"/>
  <c r="AC2376" i="1"/>
  <c r="AB2376" i="1"/>
  <c r="X2376" i="1"/>
  <c r="W2376" i="1"/>
  <c r="V2376" i="1"/>
  <c r="U2376" i="1"/>
  <c r="T2376" i="1"/>
  <c r="S2376" i="1"/>
  <c r="R2376" i="1"/>
  <c r="Q2376" i="1"/>
  <c r="P2376" i="1"/>
  <c r="L2376" i="1"/>
  <c r="K2376" i="1"/>
  <c r="J2376" i="1"/>
  <c r="I2376" i="1"/>
  <c r="H2376" i="1"/>
  <c r="G2376" i="1"/>
  <c r="O2375" i="1"/>
  <c r="AA2375" i="1" s="1"/>
  <c r="AG2375" i="1" s="1"/>
  <c r="AY2375" i="1" s="1"/>
  <c r="BC2375" i="1" s="1"/>
  <c r="BQ2375" i="1" s="1"/>
  <c r="BW2375" i="1" s="1"/>
  <c r="CM2375" i="1" s="1"/>
  <c r="CO2375" i="1" s="1"/>
  <c r="N2375" i="1"/>
  <c r="Z2375" i="1" s="1"/>
  <c r="AF2375" i="1" s="1"/>
  <c r="AX2375" i="1" s="1"/>
  <c r="BB2375" i="1" s="1"/>
  <c r="BP2375" i="1" s="1"/>
  <c r="BV2375" i="1" s="1"/>
  <c r="CJ2375" i="1" s="1"/>
  <c r="CL2375" i="1" s="1"/>
  <c r="M2375" i="1"/>
  <c r="Y2375" i="1" s="1"/>
  <c r="AE2375" i="1" s="1"/>
  <c r="AW2375" i="1" s="1"/>
  <c r="BA2375" i="1" s="1"/>
  <c r="BO2375" i="1" s="1"/>
  <c r="BU2375" i="1" s="1"/>
  <c r="CG2375" i="1" s="1"/>
  <c r="CI2375" i="1" s="1"/>
  <c r="CP2374" i="1"/>
  <c r="CF2374" i="1"/>
  <c r="CE2374" i="1"/>
  <c r="CD2374" i="1"/>
  <c r="CC2374" i="1"/>
  <c r="CB2374" i="1"/>
  <c r="CA2374" i="1"/>
  <c r="BZ2374" i="1"/>
  <c r="BY2374" i="1"/>
  <c r="BX2374" i="1"/>
  <c r="BT2374" i="1"/>
  <c r="BS2374" i="1"/>
  <c r="BR2374" i="1"/>
  <c r="BN2374" i="1"/>
  <c r="BM2374" i="1"/>
  <c r="BL2374" i="1"/>
  <c r="BK2374" i="1"/>
  <c r="BJ2374" i="1"/>
  <c r="BI2374" i="1"/>
  <c r="BH2374" i="1"/>
  <c r="BG2374" i="1"/>
  <c r="BF2374" i="1"/>
  <c r="BE2374" i="1"/>
  <c r="BD2374" i="1"/>
  <c r="AZ2374" i="1"/>
  <c r="AV2374" i="1"/>
  <c r="AU2374" i="1"/>
  <c r="AT2374" i="1"/>
  <c r="AS2374" i="1"/>
  <c r="AR2374" i="1"/>
  <c r="AQ2374" i="1"/>
  <c r="AP2374" i="1"/>
  <c r="AO2374" i="1"/>
  <c r="AN2374" i="1"/>
  <c r="AM2374" i="1"/>
  <c r="AL2374" i="1"/>
  <c r="AK2374" i="1"/>
  <c r="AJ2374" i="1"/>
  <c r="AI2374" i="1"/>
  <c r="AH2374" i="1"/>
  <c r="AD2374" i="1"/>
  <c r="AC2374" i="1"/>
  <c r="AB2374" i="1"/>
  <c r="X2374" i="1"/>
  <c r="W2374" i="1"/>
  <c r="V2374" i="1"/>
  <c r="U2374" i="1"/>
  <c r="T2374" i="1"/>
  <c r="S2374" i="1"/>
  <c r="R2374" i="1"/>
  <c r="Q2374" i="1"/>
  <c r="P2374" i="1"/>
  <c r="L2374" i="1"/>
  <c r="K2374" i="1"/>
  <c r="J2374" i="1"/>
  <c r="I2374" i="1"/>
  <c r="H2374" i="1"/>
  <c r="G2374" i="1"/>
  <c r="O2372" i="1"/>
  <c r="AA2372" i="1" s="1"/>
  <c r="AG2372" i="1" s="1"/>
  <c r="AY2372" i="1" s="1"/>
  <c r="BC2372" i="1" s="1"/>
  <c r="BQ2372" i="1" s="1"/>
  <c r="BW2372" i="1" s="1"/>
  <c r="CM2372" i="1" s="1"/>
  <c r="CO2372" i="1" s="1"/>
  <c r="N2372" i="1"/>
  <c r="Z2372" i="1" s="1"/>
  <c r="AF2372" i="1" s="1"/>
  <c r="AX2372" i="1" s="1"/>
  <c r="BB2372" i="1" s="1"/>
  <c r="BP2372" i="1" s="1"/>
  <c r="BV2372" i="1" s="1"/>
  <c r="CJ2372" i="1" s="1"/>
  <c r="CL2372" i="1" s="1"/>
  <c r="M2372" i="1"/>
  <c r="Y2372" i="1" s="1"/>
  <c r="AE2372" i="1" s="1"/>
  <c r="AW2372" i="1" s="1"/>
  <c r="BA2372" i="1" s="1"/>
  <c r="BO2372" i="1" s="1"/>
  <c r="BU2372" i="1" s="1"/>
  <c r="CG2372" i="1" s="1"/>
  <c r="CI2372" i="1" s="1"/>
  <c r="CP2371" i="1"/>
  <c r="CF2371" i="1"/>
  <c r="CE2371" i="1"/>
  <c r="CD2371" i="1"/>
  <c r="CC2371" i="1"/>
  <c r="CB2371" i="1"/>
  <c r="CA2371" i="1"/>
  <c r="BZ2371" i="1"/>
  <c r="BY2371" i="1"/>
  <c r="BX2371" i="1"/>
  <c r="BT2371" i="1"/>
  <c r="BS2371" i="1"/>
  <c r="BR2371" i="1"/>
  <c r="BN2371" i="1"/>
  <c r="BM2371" i="1"/>
  <c r="BL2371" i="1"/>
  <c r="BK2371" i="1"/>
  <c r="BJ2371" i="1"/>
  <c r="BI2371" i="1"/>
  <c r="BH2371" i="1"/>
  <c r="BG2371" i="1"/>
  <c r="BF2371" i="1"/>
  <c r="BE2371" i="1"/>
  <c r="BD2371" i="1"/>
  <c r="AZ2371" i="1"/>
  <c r="AV2371" i="1"/>
  <c r="AU2371" i="1"/>
  <c r="AT2371" i="1"/>
  <c r="AS2371" i="1"/>
  <c r="AR2371" i="1"/>
  <c r="AQ2371" i="1"/>
  <c r="AP2371" i="1"/>
  <c r="AO2371" i="1"/>
  <c r="AN2371" i="1"/>
  <c r="AM2371" i="1"/>
  <c r="AL2371" i="1"/>
  <c r="AK2371" i="1"/>
  <c r="AJ2371" i="1"/>
  <c r="AI2371" i="1"/>
  <c r="AH2371" i="1"/>
  <c r="AD2371" i="1"/>
  <c r="AC2371" i="1"/>
  <c r="AB2371" i="1"/>
  <c r="X2371" i="1"/>
  <c r="W2371" i="1"/>
  <c r="V2371" i="1"/>
  <c r="U2371" i="1"/>
  <c r="T2371" i="1"/>
  <c r="S2371" i="1"/>
  <c r="R2371" i="1"/>
  <c r="Q2371" i="1"/>
  <c r="P2371" i="1"/>
  <c r="L2371" i="1"/>
  <c r="K2371" i="1"/>
  <c r="J2371" i="1"/>
  <c r="I2371" i="1"/>
  <c r="H2371" i="1"/>
  <c r="G2371" i="1"/>
  <c r="O2370" i="1"/>
  <c r="AA2370" i="1" s="1"/>
  <c r="AG2370" i="1" s="1"/>
  <c r="AY2370" i="1" s="1"/>
  <c r="BC2370" i="1" s="1"/>
  <c r="BQ2370" i="1" s="1"/>
  <c r="BW2370" i="1" s="1"/>
  <c r="CM2370" i="1" s="1"/>
  <c r="CO2370" i="1" s="1"/>
  <c r="N2370" i="1"/>
  <c r="Z2370" i="1" s="1"/>
  <c r="AF2370" i="1" s="1"/>
  <c r="AX2370" i="1" s="1"/>
  <c r="BB2370" i="1" s="1"/>
  <c r="BP2370" i="1" s="1"/>
  <c r="BV2370" i="1" s="1"/>
  <c r="CJ2370" i="1" s="1"/>
  <c r="CL2370" i="1" s="1"/>
  <c r="M2370" i="1"/>
  <c r="Y2370" i="1" s="1"/>
  <c r="AE2370" i="1" s="1"/>
  <c r="AW2370" i="1" s="1"/>
  <c r="BA2370" i="1" s="1"/>
  <c r="BO2370" i="1" s="1"/>
  <c r="BU2370" i="1" s="1"/>
  <c r="CG2370" i="1" s="1"/>
  <c r="CI2370" i="1" s="1"/>
  <c r="CP2369" i="1"/>
  <c r="CF2369" i="1"/>
  <c r="CE2369" i="1"/>
  <c r="CD2369" i="1"/>
  <c r="CC2369" i="1"/>
  <c r="CB2369" i="1"/>
  <c r="CA2369" i="1"/>
  <c r="BZ2369" i="1"/>
  <c r="BY2369" i="1"/>
  <c r="BX2369" i="1"/>
  <c r="BT2369" i="1"/>
  <c r="BS2369" i="1"/>
  <c r="BR2369" i="1"/>
  <c r="BN2369" i="1"/>
  <c r="BM2369" i="1"/>
  <c r="BL2369" i="1"/>
  <c r="BK2369" i="1"/>
  <c r="BJ2369" i="1"/>
  <c r="BI2369" i="1"/>
  <c r="BH2369" i="1"/>
  <c r="BG2369" i="1"/>
  <c r="BF2369" i="1"/>
  <c r="BE2369" i="1"/>
  <c r="BD2369" i="1"/>
  <c r="AZ2369" i="1"/>
  <c r="AV2369" i="1"/>
  <c r="AU2369" i="1"/>
  <c r="AT2369" i="1"/>
  <c r="AS2369" i="1"/>
  <c r="AR2369" i="1"/>
  <c r="AQ2369" i="1"/>
  <c r="AP2369" i="1"/>
  <c r="AO2369" i="1"/>
  <c r="AN2369" i="1"/>
  <c r="AM2369" i="1"/>
  <c r="AL2369" i="1"/>
  <c r="AK2369" i="1"/>
  <c r="AJ2369" i="1"/>
  <c r="AI2369" i="1"/>
  <c r="AH2369" i="1"/>
  <c r="AD2369" i="1"/>
  <c r="AC2369" i="1"/>
  <c r="AB2369" i="1"/>
  <c r="X2369" i="1"/>
  <c r="W2369" i="1"/>
  <c r="V2369" i="1"/>
  <c r="U2369" i="1"/>
  <c r="T2369" i="1"/>
  <c r="S2369" i="1"/>
  <c r="R2369" i="1"/>
  <c r="Q2369" i="1"/>
  <c r="P2369" i="1"/>
  <c r="L2369" i="1"/>
  <c r="K2369" i="1"/>
  <c r="J2369" i="1"/>
  <c r="I2369" i="1"/>
  <c r="H2369" i="1"/>
  <c r="G2369" i="1"/>
  <c r="O2368" i="1"/>
  <c r="AA2368" i="1" s="1"/>
  <c r="AG2368" i="1" s="1"/>
  <c r="AY2368" i="1" s="1"/>
  <c r="BC2368" i="1" s="1"/>
  <c r="BQ2368" i="1" s="1"/>
  <c r="BW2368" i="1" s="1"/>
  <c r="CM2368" i="1" s="1"/>
  <c r="CO2368" i="1" s="1"/>
  <c r="N2368" i="1"/>
  <c r="Z2368" i="1" s="1"/>
  <c r="AF2368" i="1" s="1"/>
  <c r="AX2368" i="1" s="1"/>
  <c r="BB2368" i="1" s="1"/>
  <c r="BP2368" i="1" s="1"/>
  <c r="BV2368" i="1" s="1"/>
  <c r="CJ2368" i="1" s="1"/>
  <c r="CL2368" i="1" s="1"/>
  <c r="M2368" i="1"/>
  <c r="Y2368" i="1" s="1"/>
  <c r="AE2368" i="1" s="1"/>
  <c r="AW2368" i="1" s="1"/>
  <c r="BA2368" i="1" s="1"/>
  <c r="BO2368" i="1" s="1"/>
  <c r="BU2368" i="1" s="1"/>
  <c r="CG2368" i="1" s="1"/>
  <c r="CI2368" i="1" s="1"/>
  <c r="CP2367" i="1"/>
  <c r="CF2367" i="1"/>
  <c r="CE2367" i="1"/>
  <c r="CD2367" i="1"/>
  <c r="CC2367" i="1"/>
  <c r="CB2367" i="1"/>
  <c r="CA2367" i="1"/>
  <c r="BZ2367" i="1"/>
  <c r="BY2367" i="1"/>
  <c r="BX2367" i="1"/>
  <c r="BT2367" i="1"/>
  <c r="BS2367" i="1"/>
  <c r="BR2367" i="1"/>
  <c r="BN2367" i="1"/>
  <c r="BM2367" i="1"/>
  <c r="BL2367" i="1"/>
  <c r="BK2367" i="1"/>
  <c r="BJ2367" i="1"/>
  <c r="BI2367" i="1"/>
  <c r="BH2367" i="1"/>
  <c r="BG2367" i="1"/>
  <c r="BF2367" i="1"/>
  <c r="BE2367" i="1"/>
  <c r="BD2367" i="1"/>
  <c r="AZ2367" i="1"/>
  <c r="AV2367" i="1"/>
  <c r="AU2367" i="1"/>
  <c r="AT2367" i="1"/>
  <c r="AS2367" i="1"/>
  <c r="AR2367" i="1"/>
  <c r="AQ2367" i="1"/>
  <c r="AP2367" i="1"/>
  <c r="AO2367" i="1"/>
  <c r="AN2367" i="1"/>
  <c r="AM2367" i="1"/>
  <c r="AL2367" i="1"/>
  <c r="AK2367" i="1"/>
  <c r="AJ2367" i="1"/>
  <c r="AI2367" i="1"/>
  <c r="AH2367" i="1"/>
  <c r="AD2367" i="1"/>
  <c r="AC2367" i="1"/>
  <c r="AB2367" i="1"/>
  <c r="X2367" i="1"/>
  <c r="W2367" i="1"/>
  <c r="V2367" i="1"/>
  <c r="U2367" i="1"/>
  <c r="T2367" i="1"/>
  <c r="S2367" i="1"/>
  <c r="R2367" i="1"/>
  <c r="Q2367" i="1"/>
  <c r="P2367" i="1"/>
  <c r="L2367" i="1"/>
  <c r="K2367" i="1"/>
  <c r="J2367" i="1"/>
  <c r="I2367" i="1"/>
  <c r="H2367" i="1"/>
  <c r="G2367" i="1"/>
  <c r="O2362" i="1"/>
  <c r="AA2362" i="1" s="1"/>
  <c r="AG2362" i="1" s="1"/>
  <c r="AY2362" i="1" s="1"/>
  <c r="BC2362" i="1" s="1"/>
  <c r="BQ2362" i="1" s="1"/>
  <c r="BW2362" i="1" s="1"/>
  <c r="CM2362" i="1" s="1"/>
  <c r="CO2362" i="1" s="1"/>
  <c r="N2362" i="1"/>
  <c r="Z2362" i="1" s="1"/>
  <c r="AF2362" i="1" s="1"/>
  <c r="AX2362" i="1" s="1"/>
  <c r="BB2362" i="1" s="1"/>
  <c r="BP2362" i="1" s="1"/>
  <c r="BV2362" i="1" s="1"/>
  <c r="CJ2362" i="1" s="1"/>
  <c r="CL2362" i="1" s="1"/>
  <c r="M2362" i="1"/>
  <c r="Y2362" i="1" s="1"/>
  <c r="AE2362" i="1" s="1"/>
  <c r="AW2362" i="1" s="1"/>
  <c r="BA2362" i="1" s="1"/>
  <c r="BO2362" i="1" s="1"/>
  <c r="BU2362" i="1" s="1"/>
  <c r="CG2362" i="1" s="1"/>
  <c r="CI2362" i="1" s="1"/>
  <c r="CP2361" i="1"/>
  <c r="CP2360" i="1" s="1"/>
  <c r="CP2359" i="1" s="1"/>
  <c r="CP2358" i="1" s="1"/>
  <c r="CP2357" i="1" s="1"/>
  <c r="CF2361" i="1"/>
  <c r="CF2360" i="1" s="1"/>
  <c r="CF2359" i="1" s="1"/>
  <c r="CF2358" i="1" s="1"/>
  <c r="CF2357" i="1" s="1"/>
  <c r="CE2361" i="1"/>
  <c r="CE2360" i="1" s="1"/>
  <c r="CE2359" i="1" s="1"/>
  <c r="CE2358" i="1" s="1"/>
  <c r="CE2357" i="1" s="1"/>
  <c r="CD2361" i="1"/>
  <c r="CD2360" i="1" s="1"/>
  <c r="CD2359" i="1" s="1"/>
  <c r="CD2358" i="1" s="1"/>
  <c r="CD2357" i="1" s="1"/>
  <c r="CC2361" i="1"/>
  <c r="CC2360" i="1" s="1"/>
  <c r="CC2359" i="1" s="1"/>
  <c r="CC2358" i="1" s="1"/>
  <c r="CC2357" i="1" s="1"/>
  <c r="CB2361" i="1"/>
  <c r="CB2360" i="1" s="1"/>
  <c r="CB2359" i="1" s="1"/>
  <c r="CB2358" i="1" s="1"/>
  <c r="CB2357" i="1" s="1"/>
  <c r="CA2361" i="1"/>
  <c r="CA2360" i="1" s="1"/>
  <c r="CA2359" i="1" s="1"/>
  <c r="CA2358" i="1" s="1"/>
  <c r="CA2357" i="1" s="1"/>
  <c r="BZ2361" i="1"/>
  <c r="BZ2360" i="1" s="1"/>
  <c r="BZ2359" i="1" s="1"/>
  <c r="BZ2358" i="1" s="1"/>
  <c r="BZ2357" i="1" s="1"/>
  <c r="BY2361" i="1"/>
  <c r="BY2360" i="1" s="1"/>
  <c r="BY2359" i="1" s="1"/>
  <c r="BY2358" i="1" s="1"/>
  <c r="BY2357" i="1" s="1"/>
  <c r="BX2361" i="1"/>
  <c r="BX2360" i="1" s="1"/>
  <c r="BX2359" i="1" s="1"/>
  <c r="BX2358" i="1" s="1"/>
  <c r="BX2357" i="1" s="1"/>
  <c r="BT2361" i="1"/>
  <c r="BT2360" i="1" s="1"/>
  <c r="BT2359" i="1" s="1"/>
  <c r="BT2358" i="1" s="1"/>
  <c r="BT2357" i="1" s="1"/>
  <c r="BS2361" i="1"/>
  <c r="BS2360" i="1" s="1"/>
  <c r="BS2359" i="1" s="1"/>
  <c r="BS2358" i="1" s="1"/>
  <c r="BS2357" i="1" s="1"/>
  <c r="BR2361" i="1"/>
  <c r="BR2360" i="1" s="1"/>
  <c r="BR2359" i="1" s="1"/>
  <c r="BR2358" i="1" s="1"/>
  <c r="BR2357" i="1" s="1"/>
  <c r="BN2361" i="1"/>
  <c r="BN2360" i="1" s="1"/>
  <c r="BN2359" i="1" s="1"/>
  <c r="BN2358" i="1" s="1"/>
  <c r="BN2357" i="1" s="1"/>
  <c r="BM2361" i="1"/>
  <c r="BM2360" i="1" s="1"/>
  <c r="BM2359" i="1" s="1"/>
  <c r="BM2358" i="1" s="1"/>
  <c r="BM2357" i="1" s="1"/>
  <c r="BL2361" i="1"/>
  <c r="BL2360" i="1" s="1"/>
  <c r="BL2359" i="1" s="1"/>
  <c r="BL2358" i="1" s="1"/>
  <c r="BL2357" i="1" s="1"/>
  <c r="BK2361" i="1"/>
  <c r="BK2360" i="1" s="1"/>
  <c r="BK2359" i="1" s="1"/>
  <c r="BK2358" i="1" s="1"/>
  <c r="BK2357" i="1" s="1"/>
  <c r="BJ2361" i="1"/>
  <c r="BJ2360" i="1" s="1"/>
  <c r="BJ2359" i="1" s="1"/>
  <c r="BJ2358" i="1" s="1"/>
  <c r="BJ2357" i="1" s="1"/>
  <c r="BI2361" i="1"/>
  <c r="BI2360" i="1" s="1"/>
  <c r="BI2359" i="1" s="1"/>
  <c r="BI2358" i="1" s="1"/>
  <c r="BI2357" i="1" s="1"/>
  <c r="BH2361" i="1"/>
  <c r="BH2360" i="1" s="1"/>
  <c r="BH2359" i="1" s="1"/>
  <c r="BH2358" i="1" s="1"/>
  <c r="BH2357" i="1" s="1"/>
  <c r="BG2361" i="1"/>
  <c r="BG2360" i="1" s="1"/>
  <c r="BG2359" i="1" s="1"/>
  <c r="BG2358" i="1" s="1"/>
  <c r="BG2357" i="1" s="1"/>
  <c r="BF2361" i="1"/>
  <c r="BF2360" i="1" s="1"/>
  <c r="BF2359" i="1" s="1"/>
  <c r="BF2358" i="1" s="1"/>
  <c r="BF2357" i="1" s="1"/>
  <c r="BE2361" i="1"/>
  <c r="BE2360" i="1" s="1"/>
  <c r="BE2359" i="1" s="1"/>
  <c r="BE2358" i="1" s="1"/>
  <c r="BE2357" i="1" s="1"/>
  <c r="BD2361" i="1"/>
  <c r="BD2360" i="1" s="1"/>
  <c r="BD2359" i="1" s="1"/>
  <c r="BD2358" i="1" s="1"/>
  <c r="BD2357" i="1" s="1"/>
  <c r="AZ2361" i="1"/>
  <c r="AZ2360" i="1" s="1"/>
  <c r="AZ2359" i="1" s="1"/>
  <c r="AZ2358" i="1" s="1"/>
  <c r="AZ2357" i="1" s="1"/>
  <c r="AV2361" i="1"/>
  <c r="AV2360" i="1" s="1"/>
  <c r="AV2359" i="1" s="1"/>
  <c r="AV2358" i="1" s="1"/>
  <c r="AV2357" i="1" s="1"/>
  <c r="AU2361" i="1"/>
  <c r="AU2360" i="1" s="1"/>
  <c r="AU2359" i="1" s="1"/>
  <c r="AU2358" i="1" s="1"/>
  <c r="AU2357" i="1" s="1"/>
  <c r="AT2361" i="1"/>
  <c r="AT2360" i="1" s="1"/>
  <c r="AT2359" i="1" s="1"/>
  <c r="AT2358" i="1" s="1"/>
  <c r="AT2357" i="1" s="1"/>
  <c r="AS2361" i="1"/>
  <c r="AS2360" i="1" s="1"/>
  <c r="AS2359" i="1" s="1"/>
  <c r="AS2358" i="1" s="1"/>
  <c r="AS2357" i="1" s="1"/>
  <c r="AR2361" i="1"/>
  <c r="AR2360" i="1" s="1"/>
  <c r="AR2359" i="1" s="1"/>
  <c r="AR2358" i="1" s="1"/>
  <c r="AR2357" i="1" s="1"/>
  <c r="AQ2361" i="1"/>
  <c r="AQ2360" i="1" s="1"/>
  <c r="AQ2359" i="1" s="1"/>
  <c r="AQ2358" i="1" s="1"/>
  <c r="AQ2357" i="1" s="1"/>
  <c r="AP2361" i="1"/>
  <c r="AP2360" i="1" s="1"/>
  <c r="AP2359" i="1" s="1"/>
  <c r="AP2358" i="1" s="1"/>
  <c r="AP2357" i="1" s="1"/>
  <c r="AO2361" i="1"/>
  <c r="AO2360" i="1" s="1"/>
  <c r="AO2359" i="1" s="1"/>
  <c r="AO2358" i="1" s="1"/>
  <c r="AO2357" i="1" s="1"/>
  <c r="AN2361" i="1"/>
  <c r="AN2360" i="1" s="1"/>
  <c r="AN2359" i="1" s="1"/>
  <c r="AN2358" i="1" s="1"/>
  <c r="AN2357" i="1" s="1"/>
  <c r="AM2361" i="1"/>
  <c r="AM2360" i="1" s="1"/>
  <c r="AM2359" i="1" s="1"/>
  <c r="AM2358" i="1" s="1"/>
  <c r="AM2357" i="1" s="1"/>
  <c r="AL2361" i="1"/>
  <c r="AL2360" i="1" s="1"/>
  <c r="AL2359" i="1" s="1"/>
  <c r="AL2358" i="1" s="1"/>
  <c r="AL2357" i="1" s="1"/>
  <c r="AK2361" i="1"/>
  <c r="AK2360" i="1" s="1"/>
  <c r="AK2359" i="1" s="1"/>
  <c r="AK2358" i="1" s="1"/>
  <c r="AK2357" i="1" s="1"/>
  <c r="AJ2361" i="1"/>
  <c r="AJ2360" i="1" s="1"/>
  <c r="AJ2359" i="1" s="1"/>
  <c r="AJ2358" i="1" s="1"/>
  <c r="AJ2357" i="1" s="1"/>
  <c r="AI2361" i="1"/>
  <c r="AI2360" i="1" s="1"/>
  <c r="AI2359" i="1" s="1"/>
  <c r="AI2358" i="1" s="1"/>
  <c r="AI2357" i="1" s="1"/>
  <c r="AH2361" i="1"/>
  <c r="AH2360" i="1" s="1"/>
  <c r="AH2359" i="1" s="1"/>
  <c r="AH2358" i="1" s="1"/>
  <c r="AH2357" i="1" s="1"/>
  <c r="AD2361" i="1"/>
  <c r="AD2360" i="1" s="1"/>
  <c r="AD2359" i="1" s="1"/>
  <c r="AD2358" i="1" s="1"/>
  <c r="AD2357" i="1" s="1"/>
  <c r="AC2361" i="1"/>
  <c r="AC2360" i="1" s="1"/>
  <c r="AC2359" i="1" s="1"/>
  <c r="AC2358" i="1" s="1"/>
  <c r="AC2357" i="1" s="1"/>
  <c r="AB2361" i="1"/>
  <c r="AB2360" i="1" s="1"/>
  <c r="AB2359" i="1" s="1"/>
  <c r="AB2358" i="1" s="1"/>
  <c r="AB2357" i="1" s="1"/>
  <c r="X2361" i="1"/>
  <c r="X2360" i="1" s="1"/>
  <c r="X2359" i="1" s="1"/>
  <c r="X2358" i="1" s="1"/>
  <c r="X2357" i="1" s="1"/>
  <c r="W2361" i="1"/>
  <c r="W2360" i="1" s="1"/>
  <c r="W2359" i="1" s="1"/>
  <c r="W2358" i="1" s="1"/>
  <c r="W2357" i="1" s="1"/>
  <c r="V2361" i="1"/>
  <c r="V2360" i="1" s="1"/>
  <c r="V2359" i="1" s="1"/>
  <c r="V2358" i="1" s="1"/>
  <c r="V2357" i="1" s="1"/>
  <c r="U2361" i="1"/>
  <c r="U2360" i="1" s="1"/>
  <c r="U2359" i="1" s="1"/>
  <c r="U2358" i="1" s="1"/>
  <c r="U2357" i="1" s="1"/>
  <c r="T2361" i="1"/>
  <c r="T2360" i="1" s="1"/>
  <c r="T2359" i="1" s="1"/>
  <c r="T2358" i="1" s="1"/>
  <c r="T2357" i="1" s="1"/>
  <c r="S2361" i="1"/>
  <c r="S2360" i="1" s="1"/>
  <c r="S2359" i="1" s="1"/>
  <c r="S2358" i="1" s="1"/>
  <c r="S2357" i="1" s="1"/>
  <c r="R2361" i="1"/>
  <c r="R2360" i="1" s="1"/>
  <c r="R2359" i="1" s="1"/>
  <c r="R2358" i="1" s="1"/>
  <c r="R2357" i="1" s="1"/>
  <c r="Q2361" i="1"/>
  <c r="Q2360" i="1" s="1"/>
  <c r="Q2359" i="1" s="1"/>
  <c r="Q2358" i="1" s="1"/>
  <c r="Q2357" i="1" s="1"/>
  <c r="P2361" i="1"/>
  <c r="P2360" i="1" s="1"/>
  <c r="P2359" i="1" s="1"/>
  <c r="P2358" i="1" s="1"/>
  <c r="P2357" i="1" s="1"/>
  <c r="L2361" i="1"/>
  <c r="L2360" i="1" s="1"/>
  <c r="L2359" i="1" s="1"/>
  <c r="L2358" i="1" s="1"/>
  <c r="L2357" i="1" s="1"/>
  <c r="K2361" i="1"/>
  <c r="K2360" i="1" s="1"/>
  <c r="K2359" i="1" s="1"/>
  <c r="K2358" i="1" s="1"/>
  <c r="K2357" i="1" s="1"/>
  <c r="J2361" i="1"/>
  <c r="J2360" i="1" s="1"/>
  <c r="J2359" i="1" s="1"/>
  <c r="J2358" i="1" s="1"/>
  <c r="J2357" i="1" s="1"/>
  <c r="I2361" i="1"/>
  <c r="H2361" i="1"/>
  <c r="G2361" i="1"/>
  <c r="G2360" i="1" s="1"/>
  <c r="O2356" i="1"/>
  <c r="AA2356" i="1" s="1"/>
  <c r="AG2356" i="1" s="1"/>
  <c r="AY2356" i="1" s="1"/>
  <c r="BC2356" i="1" s="1"/>
  <c r="BQ2356" i="1" s="1"/>
  <c r="BW2356" i="1" s="1"/>
  <c r="CM2356" i="1" s="1"/>
  <c r="CO2356" i="1" s="1"/>
  <c r="N2356" i="1"/>
  <c r="Z2356" i="1" s="1"/>
  <c r="AF2356" i="1" s="1"/>
  <c r="AX2356" i="1" s="1"/>
  <c r="BB2356" i="1" s="1"/>
  <c r="BP2356" i="1" s="1"/>
  <c r="BV2356" i="1" s="1"/>
  <c r="CJ2356" i="1" s="1"/>
  <c r="CL2356" i="1" s="1"/>
  <c r="M2356" i="1"/>
  <c r="Y2356" i="1" s="1"/>
  <c r="AE2356" i="1" s="1"/>
  <c r="AW2356" i="1" s="1"/>
  <c r="BA2356" i="1" s="1"/>
  <c r="BO2356" i="1" s="1"/>
  <c r="BU2356" i="1" s="1"/>
  <c r="CG2356" i="1" s="1"/>
  <c r="CI2356" i="1" s="1"/>
  <c r="CP2355" i="1"/>
  <c r="CF2355" i="1"/>
  <c r="CE2355" i="1"/>
  <c r="CD2355" i="1"/>
  <c r="CC2355" i="1"/>
  <c r="CB2355" i="1"/>
  <c r="CA2355" i="1"/>
  <c r="BZ2355" i="1"/>
  <c r="BY2355" i="1"/>
  <c r="BX2355" i="1"/>
  <c r="BT2355" i="1"/>
  <c r="BS2355" i="1"/>
  <c r="BR2355" i="1"/>
  <c r="BN2355" i="1"/>
  <c r="BM2355" i="1"/>
  <c r="BL2355" i="1"/>
  <c r="BK2355" i="1"/>
  <c r="BJ2355" i="1"/>
  <c r="BI2355" i="1"/>
  <c r="BH2355" i="1"/>
  <c r="BG2355" i="1"/>
  <c r="BF2355" i="1"/>
  <c r="BE2355" i="1"/>
  <c r="BD2355" i="1"/>
  <c r="AZ2355" i="1"/>
  <c r="AV2355" i="1"/>
  <c r="AU2355" i="1"/>
  <c r="AT2355" i="1"/>
  <c r="AS2355" i="1"/>
  <c r="AR2355" i="1"/>
  <c r="AQ2355" i="1"/>
  <c r="AP2355" i="1"/>
  <c r="AO2355" i="1"/>
  <c r="AN2355" i="1"/>
  <c r="AM2355" i="1"/>
  <c r="AL2355" i="1"/>
  <c r="AK2355" i="1"/>
  <c r="AJ2355" i="1"/>
  <c r="AI2355" i="1"/>
  <c r="AH2355" i="1"/>
  <c r="AD2355" i="1"/>
  <c r="AC2355" i="1"/>
  <c r="AB2355" i="1"/>
  <c r="X2355" i="1"/>
  <c r="W2355" i="1"/>
  <c r="V2355" i="1"/>
  <c r="U2355" i="1"/>
  <c r="T2355" i="1"/>
  <c r="S2355" i="1"/>
  <c r="R2355" i="1"/>
  <c r="Q2355" i="1"/>
  <c r="P2355" i="1"/>
  <c r="L2355" i="1"/>
  <c r="K2355" i="1"/>
  <c r="J2355" i="1"/>
  <c r="I2355" i="1"/>
  <c r="H2355" i="1"/>
  <c r="G2355" i="1"/>
  <c r="O2354" i="1"/>
  <c r="AA2354" i="1" s="1"/>
  <c r="AG2354" i="1" s="1"/>
  <c r="AY2354" i="1" s="1"/>
  <c r="BC2354" i="1" s="1"/>
  <c r="BQ2354" i="1" s="1"/>
  <c r="BW2354" i="1" s="1"/>
  <c r="CM2354" i="1" s="1"/>
  <c r="CO2354" i="1" s="1"/>
  <c r="N2354" i="1"/>
  <c r="Z2354" i="1" s="1"/>
  <c r="AF2354" i="1" s="1"/>
  <c r="AX2354" i="1" s="1"/>
  <c r="BB2354" i="1" s="1"/>
  <c r="BP2354" i="1" s="1"/>
  <c r="BV2354" i="1" s="1"/>
  <c r="CJ2354" i="1" s="1"/>
  <c r="CL2354" i="1" s="1"/>
  <c r="M2354" i="1"/>
  <c r="Y2354" i="1" s="1"/>
  <c r="AE2354" i="1" s="1"/>
  <c r="AW2354" i="1" s="1"/>
  <c r="BA2354" i="1" s="1"/>
  <c r="BO2354" i="1" s="1"/>
  <c r="BU2354" i="1" s="1"/>
  <c r="CG2354" i="1" s="1"/>
  <c r="CI2354" i="1" s="1"/>
  <c r="CP2353" i="1"/>
  <c r="CF2353" i="1"/>
  <c r="CE2353" i="1"/>
  <c r="CD2353" i="1"/>
  <c r="CC2353" i="1"/>
  <c r="CB2353" i="1"/>
  <c r="CA2353" i="1"/>
  <c r="BZ2353" i="1"/>
  <c r="BY2353" i="1"/>
  <c r="BX2353" i="1"/>
  <c r="BT2353" i="1"/>
  <c r="BS2353" i="1"/>
  <c r="BR2353" i="1"/>
  <c r="BN2353" i="1"/>
  <c r="BM2353" i="1"/>
  <c r="BL2353" i="1"/>
  <c r="BK2353" i="1"/>
  <c r="BJ2353" i="1"/>
  <c r="BI2353" i="1"/>
  <c r="BH2353" i="1"/>
  <c r="BG2353" i="1"/>
  <c r="BF2353" i="1"/>
  <c r="BE2353" i="1"/>
  <c r="BD2353" i="1"/>
  <c r="AZ2353" i="1"/>
  <c r="AV2353" i="1"/>
  <c r="AU2353" i="1"/>
  <c r="AT2353" i="1"/>
  <c r="AS2353" i="1"/>
  <c r="AR2353" i="1"/>
  <c r="AQ2353" i="1"/>
  <c r="AP2353" i="1"/>
  <c r="AO2353" i="1"/>
  <c r="AN2353" i="1"/>
  <c r="AM2353" i="1"/>
  <c r="AL2353" i="1"/>
  <c r="AK2353" i="1"/>
  <c r="AJ2353" i="1"/>
  <c r="AI2353" i="1"/>
  <c r="AH2353" i="1"/>
  <c r="AD2353" i="1"/>
  <c r="AC2353" i="1"/>
  <c r="AB2353" i="1"/>
  <c r="X2353" i="1"/>
  <c r="W2353" i="1"/>
  <c r="V2353" i="1"/>
  <c r="U2353" i="1"/>
  <c r="T2353" i="1"/>
  <c r="S2353" i="1"/>
  <c r="R2353" i="1"/>
  <c r="Q2353" i="1"/>
  <c r="P2353" i="1"/>
  <c r="L2353" i="1"/>
  <c r="K2353" i="1"/>
  <c r="J2353" i="1"/>
  <c r="I2353" i="1"/>
  <c r="H2353" i="1"/>
  <c r="G2353" i="1"/>
  <c r="O2349" i="1"/>
  <c r="AA2349" i="1" s="1"/>
  <c r="AG2349" i="1" s="1"/>
  <c r="AY2349" i="1" s="1"/>
  <c r="BC2349" i="1" s="1"/>
  <c r="BQ2349" i="1" s="1"/>
  <c r="BW2349" i="1" s="1"/>
  <c r="CM2349" i="1" s="1"/>
  <c r="CO2349" i="1" s="1"/>
  <c r="N2349" i="1"/>
  <c r="Z2349" i="1" s="1"/>
  <c r="AF2349" i="1" s="1"/>
  <c r="AX2349" i="1" s="1"/>
  <c r="BB2349" i="1" s="1"/>
  <c r="BP2349" i="1" s="1"/>
  <c r="BV2349" i="1" s="1"/>
  <c r="CJ2349" i="1" s="1"/>
  <c r="CL2349" i="1" s="1"/>
  <c r="M2349" i="1"/>
  <c r="Y2349" i="1" s="1"/>
  <c r="AE2349" i="1" s="1"/>
  <c r="AW2349" i="1" s="1"/>
  <c r="BA2349" i="1" s="1"/>
  <c r="BO2349" i="1" s="1"/>
  <c r="BU2349" i="1" s="1"/>
  <c r="CG2349" i="1" s="1"/>
  <c r="CI2349" i="1" s="1"/>
  <c r="CP2348" i="1"/>
  <c r="CF2348" i="1"/>
  <c r="CE2348" i="1"/>
  <c r="CD2348" i="1"/>
  <c r="CC2348" i="1"/>
  <c r="CB2348" i="1"/>
  <c r="CA2348" i="1"/>
  <c r="BZ2348" i="1"/>
  <c r="BY2348" i="1"/>
  <c r="BX2348" i="1"/>
  <c r="BT2348" i="1"/>
  <c r="BS2348" i="1"/>
  <c r="BR2348" i="1"/>
  <c r="BN2348" i="1"/>
  <c r="BM2348" i="1"/>
  <c r="BL2348" i="1"/>
  <c r="BK2348" i="1"/>
  <c r="BJ2348" i="1"/>
  <c r="BI2348" i="1"/>
  <c r="BH2348" i="1"/>
  <c r="BG2348" i="1"/>
  <c r="BF2348" i="1"/>
  <c r="BE2348" i="1"/>
  <c r="BD2348" i="1"/>
  <c r="AZ2348" i="1"/>
  <c r="AV2348" i="1"/>
  <c r="AU2348" i="1"/>
  <c r="AT2348" i="1"/>
  <c r="AS2348" i="1"/>
  <c r="AR2348" i="1"/>
  <c r="AQ2348" i="1"/>
  <c r="AP2348" i="1"/>
  <c r="AO2348" i="1"/>
  <c r="AN2348" i="1"/>
  <c r="AM2348" i="1"/>
  <c r="AL2348" i="1"/>
  <c r="AK2348" i="1"/>
  <c r="AJ2348" i="1"/>
  <c r="AI2348" i="1"/>
  <c r="AH2348" i="1"/>
  <c r="AD2348" i="1"/>
  <c r="AC2348" i="1"/>
  <c r="AB2348" i="1"/>
  <c r="X2348" i="1"/>
  <c r="W2348" i="1"/>
  <c r="V2348" i="1"/>
  <c r="U2348" i="1"/>
  <c r="T2348" i="1"/>
  <c r="S2348" i="1"/>
  <c r="R2348" i="1"/>
  <c r="Q2348" i="1"/>
  <c r="P2348" i="1"/>
  <c r="L2348" i="1"/>
  <c r="K2348" i="1"/>
  <c r="J2348" i="1"/>
  <c r="I2348" i="1"/>
  <c r="H2348" i="1"/>
  <c r="G2348" i="1"/>
  <c r="O2347" i="1"/>
  <c r="AA2347" i="1" s="1"/>
  <c r="AG2347" i="1" s="1"/>
  <c r="AY2347" i="1" s="1"/>
  <c r="BC2347" i="1" s="1"/>
  <c r="BQ2347" i="1" s="1"/>
  <c r="BW2347" i="1" s="1"/>
  <c r="CM2347" i="1" s="1"/>
  <c r="CO2347" i="1" s="1"/>
  <c r="N2347" i="1"/>
  <c r="Z2347" i="1" s="1"/>
  <c r="AF2347" i="1" s="1"/>
  <c r="AX2347" i="1" s="1"/>
  <c r="BB2347" i="1" s="1"/>
  <c r="BP2347" i="1" s="1"/>
  <c r="BV2347" i="1" s="1"/>
  <c r="CJ2347" i="1" s="1"/>
  <c r="CL2347" i="1" s="1"/>
  <c r="M2347" i="1"/>
  <c r="Y2347" i="1" s="1"/>
  <c r="AE2347" i="1" s="1"/>
  <c r="AW2347" i="1" s="1"/>
  <c r="BA2347" i="1" s="1"/>
  <c r="BO2347" i="1" s="1"/>
  <c r="BU2347" i="1" s="1"/>
  <c r="CG2347" i="1" s="1"/>
  <c r="CI2347" i="1" s="1"/>
  <c r="CP2346" i="1"/>
  <c r="CF2346" i="1"/>
  <c r="CE2346" i="1"/>
  <c r="CD2346" i="1"/>
  <c r="CC2346" i="1"/>
  <c r="CB2346" i="1"/>
  <c r="CA2346" i="1"/>
  <c r="BZ2346" i="1"/>
  <c r="BY2346" i="1"/>
  <c r="BX2346" i="1"/>
  <c r="BT2346" i="1"/>
  <c r="BS2346" i="1"/>
  <c r="BR2346" i="1"/>
  <c r="BN2346" i="1"/>
  <c r="BM2346" i="1"/>
  <c r="BL2346" i="1"/>
  <c r="BK2346" i="1"/>
  <c r="BJ2346" i="1"/>
  <c r="BI2346" i="1"/>
  <c r="BH2346" i="1"/>
  <c r="BG2346" i="1"/>
  <c r="BF2346" i="1"/>
  <c r="BE2346" i="1"/>
  <c r="BD2346" i="1"/>
  <c r="AZ2346" i="1"/>
  <c r="AV2346" i="1"/>
  <c r="AU2346" i="1"/>
  <c r="AT2346" i="1"/>
  <c r="AS2346" i="1"/>
  <c r="AR2346" i="1"/>
  <c r="AQ2346" i="1"/>
  <c r="AP2346" i="1"/>
  <c r="AO2346" i="1"/>
  <c r="AN2346" i="1"/>
  <c r="AM2346" i="1"/>
  <c r="AL2346" i="1"/>
  <c r="AK2346" i="1"/>
  <c r="AJ2346" i="1"/>
  <c r="AI2346" i="1"/>
  <c r="AH2346" i="1"/>
  <c r="AD2346" i="1"/>
  <c r="AC2346" i="1"/>
  <c r="AB2346" i="1"/>
  <c r="X2346" i="1"/>
  <c r="W2346" i="1"/>
  <c r="V2346" i="1"/>
  <c r="U2346" i="1"/>
  <c r="T2346" i="1"/>
  <c r="S2346" i="1"/>
  <c r="R2346" i="1"/>
  <c r="Q2346" i="1"/>
  <c r="P2346" i="1"/>
  <c r="L2346" i="1"/>
  <c r="K2346" i="1"/>
  <c r="J2346" i="1"/>
  <c r="I2346" i="1"/>
  <c r="H2346" i="1"/>
  <c r="G2346" i="1"/>
  <c r="O2345" i="1"/>
  <c r="AA2345" i="1" s="1"/>
  <c r="AG2345" i="1" s="1"/>
  <c r="AY2345" i="1" s="1"/>
  <c r="BC2345" i="1" s="1"/>
  <c r="BQ2345" i="1" s="1"/>
  <c r="BW2345" i="1" s="1"/>
  <c r="CM2345" i="1" s="1"/>
  <c r="CO2345" i="1" s="1"/>
  <c r="N2345" i="1"/>
  <c r="Z2345" i="1" s="1"/>
  <c r="AF2345" i="1" s="1"/>
  <c r="AX2345" i="1" s="1"/>
  <c r="BB2345" i="1" s="1"/>
  <c r="BP2345" i="1" s="1"/>
  <c r="BV2345" i="1" s="1"/>
  <c r="CJ2345" i="1" s="1"/>
  <c r="CL2345" i="1" s="1"/>
  <c r="M2345" i="1"/>
  <c r="Y2345" i="1" s="1"/>
  <c r="AE2345" i="1" s="1"/>
  <c r="AW2345" i="1" s="1"/>
  <c r="BA2345" i="1" s="1"/>
  <c r="BO2345" i="1" s="1"/>
  <c r="BU2345" i="1" s="1"/>
  <c r="CG2345" i="1" s="1"/>
  <c r="CI2345" i="1" s="1"/>
  <c r="CP2344" i="1"/>
  <c r="CF2344" i="1"/>
  <c r="CE2344" i="1"/>
  <c r="CD2344" i="1"/>
  <c r="CC2344" i="1"/>
  <c r="CB2344" i="1"/>
  <c r="CA2344" i="1"/>
  <c r="BZ2344" i="1"/>
  <c r="BY2344" i="1"/>
  <c r="BX2344" i="1"/>
  <c r="BT2344" i="1"/>
  <c r="BS2344" i="1"/>
  <c r="BR2344" i="1"/>
  <c r="BN2344" i="1"/>
  <c r="BM2344" i="1"/>
  <c r="BL2344" i="1"/>
  <c r="BK2344" i="1"/>
  <c r="BJ2344" i="1"/>
  <c r="BI2344" i="1"/>
  <c r="BH2344" i="1"/>
  <c r="BG2344" i="1"/>
  <c r="BF2344" i="1"/>
  <c r="BE2344" i="1"/>
  <c r="BD2344" i="1"/>
  <c r="AZ2344" i="1"/>
  <c r="AV2344" i="1"/>
  <c r="AU2344" i="1"/>
  <c r="AT2344" i="1"/>
  <c r="AS2344" i="1"/>
  <c r="AR2344" i="1"/>
  <c r="AQ2344" i="1"/>
  <c r="AP2344" i="1"/>
  <c r="AO2344" i="1"/>
  <c r="AN2344" i="1"/>
  <c r="AM2344" i="1"/>
  <c r="AL2344" i="1"/>
  <c r="AK2344" i="1"/>
  <c r="AJ2344" i="1"/>
  <c r="AI2344" i="1"/>
  <c r="AH2344" i="1"/>
  <c r="AD2344" i="1"/>
  <c r="AC2344" i="1"/>
  <c r="AB2344" i="1"/>
  <c r="X2344" i="1"/>
  <c r="W2344" i="1"/>
  <c r="V2344" i="1"/>
  <c r="U2344" i="1"/>
  <c r="T2344" i="1"/>
  <c r="S2344" i="1"/>
  <c r="R2344" i="1"/>
  <c r="Q2344" i="1"/>
  <c r="P2344" i="1"/>
  <c r="L2344" i="1"/>
  <c r="K2344" i="1"/>
  <c r="J2344" i="1"/>
  <c r="I2344" i="1"/>
  <c r="H2344" i="1"/>
  <c r="G2344" i="1"/>
  <c r="O2343" i="1"/>
  <c r="AA2343" i="1" s="1"/>
  <c r="AG2343" i="1" s="1"/>
  <c r="AY2343" i="1" s="1"/>
  <c r="BC2343" i="1" s="1"/>
  <c r="BQ2343" i="1" s="1"/>
  <c r="BW2343" i="1" s="1"/>
  <c r="CM2343" i="1" s="1"/>
  <c r="CO2343" i="1" s="1"/>
  <c r="N2343" i="1"/>
  <c r="Z2343" i="1" s="1"/>
  <c r="AF2343" i="1" s="1"/>
  <c r="AX2343" i="1" s="1"/>
  <c r="BB2343" i="1" s="1"/>
  <c r="BP2343" i="1" s="1"/>
  <c r="BV2343" i="1" s="1"/>
  <c r="CJ2343" i="1" s="1"/>
  <c r="CL2343" i="1" s="1"/>
  <c r="M2343" i="1"/>
  <c r="Y2343" i="1" s="1"/>
  <c r="AE2343" i="1" s="1"/>
  <c r="AW2343" i="1" s="1"/>
  <c r="BA2343" i="1" s="1"/>
  <c r="BO2343" i="1" s="1"/>
  <c r="BU2343" i="1" s="1"/>
  <c r="CG2343" i="1" s="1"/>
  <c r="CI2343" i="1" s="1"/>
  <c r="CP2342" i="1"/>
  <c r="CF2342" i="1"/>
  <c r="CE2342" i="1"/>
  <c r="CD2342" i="1"/>
  <c r="CC2342" i="1"/>
  <c r="CB2342" i="1"/>
  <c r="CA2342" i="1"/>
  <c r="BZ2342" i="1"/>
  <c r="BY2342" i="1"/>
  <c r="BX2342" i="1"/>
  <c r="BT2342" i="1"/>
  <c r="BS2342" i="1"/>
  <c r="BR2342" i="1"/>
  <c r="BN2342" i="1"/>
  <c r="BM2342" i="1"/>
  <c r="BL2342" i="1"/>
  <c r="BK2342" i="1"/>
  <c r="BJ2342" i="1"/>
  <c r="BI2342" i="1"/>
  <c r="BH2342" i="1"/>
  <c r="BG2342" i="1"/>
  <c r="BF2342" i="1"/>
  <c r="BE2342" i="1"/>
  <c r="BD2342" i="1"/>
  <c r="AZ2342" i="1"/>
  <c r="AV2342" i="1"/>
  <c r="AU2342" i="1"/>
  <c r="AT2342" i="1"/>
  <c r="AS2342" i="1"/>
  <c r="AR2342" i="1"/>
  <c r="AQ2342" i="1"/>
  <c r="AP2342" i="1"/>
  <c r="AO2342" i="1"/>
  <c r="AN2342" i="1"/>
  <c r="AM2342" i="1"/>
  <c r="AL2342" i="1"/>
  <c r="AK2342" i="1"/>
  <c r="AJ2342" i="1"/>
  <c r="AI2342" i="1"/>
  <c r="AH2342" i="1"/>
  <c r="AD2342" i="1"/>
  <c r="AC2342" i="1"/>
  <c r="AB2342" i="1"/>
  <c r="X2342" i="1"/>
  <c r="W2342" i="1"/>
  <c r="V2342" i="1"/>
  <c r="U2342" i="1"/>
  <c r="T2342" i="1"/>
  <c r="S2342" i="1"/>
  <c r="R2342" i="1"/>
  <c r="Q2342" i="1"/>
  <c r="P2342" i="1"/>
  <c r="L2342" i="1"/>
  <c r="K2342" i="1"/>
  <c r="J2342" i="1"/>
  <c r="I2342" i="1"/>
  <c r="H2342" i="1"/>
  <c r="G2342" i="1"/>
  <c r="O2341" i="1"/>
  <c r="AA2341" i="1" s="1"/>
  <c r="AG2341" i="1" s="1"/>
  <c r="AY2341" i="1" s="1"/>
  <c r="BC2341" i="1" s="1"/>
  <c r="BQ2341" i="1" s="1"/>
  <c r="BW2341" i="1" s="1"/>
  <c r="CM2341" i="1" s="1"/>
  <c r="CO2341" i="1" s="1"/>
  <c r="N2341" i="1"/>
  <c r="Z2341" i="1" s="1"/>
  <c r="AF2341" i="1" s="1"/>
  <c r="AX2341" i="1" s="1"/>
  <c r="BB2341" i="1" s="1"/>
  <c r="BP2341" i="1" s="1"/>
  <c r="BV2341" i="1" s="1"/>
  <c r="CJ2341" i="1" s="1"/>
  <c r="CL2341" i="1" s="1"/>
  <c r="M2341" i="1"/>
  <c r="Y2341" i="1" s="1"/>
  <c r="AE2341" i="1" s="1"/>
  <c r="AW2341" i="1" s="1"/>
  <c r="BA2341" i="1" s="1"/>
  <c r="BO2341" i="1" s="1"/>
  <c r="BU2341" i="1" s="1"/>
  <c r="CG2341" i="1" s="1"/>
  <c r="CI2341" i="1" s="1"/>
  <c r="CP2340" i="1"/>
  <c r="CF2340" i="1"/>
  <c r="CE2340" i="1"/>
  <c r="CD2340" i="1"/>
  <c r="CC2340" i="1"/>
  <c r="CB2340" i="1"/>
  <c r="CA2340" i="1"/>
  <c r="BZ2340" i="1"/>
  <c r="BY2340" i="1"/>
  <c r="BX2340" i="1"/>
  <c r="BT2340" i="1"/>
  <c r="BS2340" i="1"/>
  <c r="BR2340" i="1"/>
  <c r="BN2340" i="1"/>
  <c r="BM2340" i="1"/>
  <c r="BL2340" i="1"/>
  <c r="BK2340" i="1"/>
  <c r="BJ2340" i="1"/>
  <c r="BI2340" i="1"/>
  <c r="BH2340" i="1"/>
  <c r="BG2340" i="1"/>
  <c r="BF2340" i="1"/>
  <c r="BE2340" i="1"/>
  <c r="BD2340" i="1"/>
  <c r="AZ2340" i="1"/>
  <c r="AV2340" i="1"/>
  <c r="AU2340" i="1"/>
  <c r="AT2340" i="1"/>
  <c r="AS2340" i="1"/>
  <c r="AR2340" i="1"/>
  <c r="AQ2340" i="1"/>
  <c r="AP2340" i="1"/>
  <c r="AO2340" i="1"/>
  <c r="AN2340" i="1"/>
  <c r="AM2340" i="1"/>
  <c r="AL2340" i="1"/>
  <c r="AK2340" i="1"/>
  <c r="AJ2340" i="1"/>
  <c r="AI2340" i="1"/>
  <c r="AH2340" i="1"/>
  <c r="AD2340" i="1"/>
  <c r="AC2340" i="1"/>
  <c r="AB2340" i="1"/>
  <c r="X2340" i="1"/>
  <c r="W2340" i="1"/>
  <c r="V2340" i="1"/>
  <c r="U2340" i="1"/>
  <c r="T2340" i="1"/>
  <c r="S2340" i="1"/>
  <c r="R2340" i="1"/>
  <c r="Q2340" i="1"/>
  <c r="P2340" i="1"/>
  <c r="L2340" i="1"/>
  <c r="K2340" i="1"/>
  <c r="J2340" i="1"/>
  <c r="I2340" i="1"/>
  <c r="H2340" i="1"/>
  <c r="G2340" i="1"/>
  <c r="O2335" i="1"/>
  <c r="AA2335" i="1" s="1"/>
  <c r="AG2335" i="1" s="1"/>
  <c r="AY2335" i="1" s="1"/>
  <c r="BC2335" i="1" s="1"/>
  <c r="BQ2335" i="1" s="1"/>
  <c r="BW2335" i="1" s="1"/>
  <c r="CM2335" i="1" s="1"/>
  <c r="CO2335" i="1" s="1"/>
  <c r="N2335" i="1"/>
  <c r="Z2335" i="1" s="1"/>
  <c r="AF2335" i="1" s="1"/>
  <c r="AX2335" i="1" s="1"/>
  <c r="BB2335" i="1" s="1"/>
  <c r="BP2335" i="1" s="1"/>
  <c r="BV2335" i="1" s="1"/>
  <c r="CJ2335" i="1" s="1"/>
  <c r="CL2335" i="1" s="1"/>
  <c r="M2335" i="1"/>
  <c r="Y2335" i="1" s="1"/>
  <c r="AE2335" i="1" s="1"/>
  <c r="AW2335" i="1" s="1"/>
  <c r="BA2335" i="1" s="1"/>
  <c r="BO2335" i="1" s="1"/>
  <c r="BU2335" i="1" s="1"/>
  <c r="CG2335" i="1" s="1"/>
  <c r="CI2335" i="1" s="1"/>
  <c r="O2334" i="1"/>
  <c r="AA2334" i="1" s="1"/>
  <c r="AG2334" i="1" s="1"/>
  <c r="AY2334" i="1" s="1"/>
  <c r="BC2334" i="1" s="1"/>
  <c r="BQ2334" i="1" s="1"/>
  <c r="BW2334" i="1" s="1"/>
  <c r="CM2334" i="1" s="1"/>
  <c r="CO2334" i="1" s="1"/>
  <c r="N2334" i="1"/>
  <c r="Z2334" i="1" s="1"/>
  <c r="AF2334" i="1" s="1"/>
  <c r="AX2334" i="1" s="1"/>
  <c r="BB2334" i="1" s="1"/>
  <c r="BP2334" i="1" s="1"/>
  <c r="BV2334" i="1" s="1"/>
  <c r="CJ2334" i="1" s="1"/>
  <c r="CL2334" i="1" s="1"/>
  <c r="M2334" i="1"/>
  <c r="Y2334" i="1" s="1"/>
  <c r="AE2334" i="1" s="1"/>
  <c r="AW2334" i="1" s="1"/>
  <c r="BA2334" i="1" s="1"/>
  <c r="BO2334" i="1" s="1"/>
  <c r="BU2334" i="1" s="1"/>
  <c r="CG2334" i="1" s="1"/>
  <c r="CI2334" i="1" s="1"/>
  <c r="CP2333" i="1"/>
  <c r="CP2332" i="1" s="1"/>
  <c r="CP2331" i="1" s="1"/>
  <c r="CP2330" i="1" s="1"/>
  <c r="CF2333" i="1"/>
  <c r="CF2332" i="1" s="1"/>
  <c r="CF2331" i="1" s="1"/>
  <c r="CF2330" i="1" s="1"/>
  <c r="CE2333" i="1"/>
  <c r="CE2332" i="1" s="1"/>
  <c r="CE2331" i="1" s="1"/>
  <c r="CE2330" i="1" s="1"/>
  <c r="CD2333" i="1"/>
  <c r="CD2332" i="1" s="1"/>
  <c r="CD2331" i="1" s="1"/>
  <c r="CD2330" i="1" s="1"/>
  <c r="CC2333" i="1"/>
  <c r="CC2332" i="1" s="1"/>
  <c r="CC2331" i="1" s="1"/>
  <c r="CC2330" i="1" s="1"/>
  <c r="CB2333" i="1"/>
  <c r="CB2332" i="1" s="1"/>
  <c r="CB2331" i="1" s="1"/>
  <c r="CB2330" i="1" s="1"/>
  <c r="CA2333" i="1"/>
  <c r="CA2332" i="1" s="1"/>
  <c r="CA2331" i="1" s="1"/>
  <c r="CA2330" i="1" s="1"/>
  <c r="BZ2333" i="1"/>
  <c r="BZ2332" i="1" s="1"/>
  <c r="BZ2331" i="1" s="1"/>
  <c r="BZ2330" i="1" s="1"/>
  <c r="BY2333" i="1"/>
  <c r="BY2332" i="1" s="1"/>
  <c r="BY2331" i="1" s="1"/>
  <c r="BY2330" i="1" s="1"/>
  <c r="BX2333" i="1"/>
  <c r="BX2332" i="1" s="1"/>
  <c r="BX2331" i="1" s="1"/>
  <c r="BX2330" i="1" s="1"/>
  <c r="BT2333" i="1"/>
  <c r="BT2332" i="1" s="1"/>
  <c r="BT2331" i="1" s="1"/>
  <c r="BT2330" i="1" s="1"/>
  <c r="BS2333" i="1"/>
  <c r="BS2332" i="1" s="1"/>
  <c r="BS2331" i="1" s="1"/>
  <c r="BS2330" i="1" s="1"/>
  <c r="BR2333" i="1"/>
  <c r="BR2332" i="1" s="1"/>
  <c r="BR2331" i="1" s="1"/>
  <c r="BR2330" i="1" s="1"/>
  <c r="BN2333" i="1"/>
  <c r="BN2332" i="1" s="1"/>
  <c r="BN2331" i="1" s="1"/>
  <c r="BN2330" i="1" s="1"/>
  <c r="BM2333" i="1"/>
  <c r="BM2332" i="1" s="1"/>
  <c r="BM2331" i="1" s="1"/>
  <c r="BM2330" i="1" s="1"/>
  <c r="BL2333" i="1"/>
  <c r="BL2332" i="1" s="1"/>
  <c r="BL2331" i="1" s="1"/>
  <c r="BL2330" i="1" s="1"/>
  <c r="BK2333" i="1"/>
  <c r="BK2332" i="1" s="1"/>
  <c r="BK2331" i="1" s="1"/>
  <c r="BK2330" i="1" s="1"/>
  <c r="BJ2333" i="1"/>
  <c r="BJ2332" i="1" s="1"/>
  <c r="BJ2331" i="1" s="1"/>
  <c r="BJ2330" i="1" s="1"/>
  <c r="BI2333" i="1"/>
  <c r="BH2333" i="1"/>
  <c r="BH2332" i="1" s="1"/>
  <c r="BH2331" i="1" s="1"/>
  <c r="BH2330" i="1" s="1"/>
  <c r="BG2333" i="1"/>
  <c r="BG2332" i="1" s="1"/>
  <c r="BG2331" i="1" s="1"/>
  <c r="BG2330" i="1" s="1"/>
  <c r="BF2333" i="1"/>
  <c r="BF2332" i="1" s="1"/>
  <c r="BF2331" i="1" s="1"/>
  <c r="BF2330" i="1" s="1"/>
  <c r="BE2333" i="1"/>
  <c r="BE2332" i="1" s="1"/>
  <c r="BE2331" i="1" s="1"/>
  <c r="BE2330" i="1" s="1"/>
  <c r="BD2333" i="1"/>
  <c r="BD2332" i="1" s="1"/>
  <c r="BD2331" i="1" s="1"/>
  <c r="BD2330" i="1" s="1"/>
  <c r="AZ2333" i="1"/>
  <c r="AZ2332" i="1" s="1"/>
  <c r="AZ2331" i="1" s="1"/>
  <c r="AZ2330" i="1" s="1"/>
  <c r="AV2333" i="1"/>
  <c r="AV2332" i="1" s="1"/>
  <c r="AV2331" i="1" s="1"/>
  <c r="AV2330" i="1" s="1"/>
  <c r="AU2333" i="1"/>
  <c r="AU2332" i="1" s="1"/>
  <c r="AU2331" i="1" s="1"/>
  <c r="AU2330" i="1" s="1"/>
  <c r="AT2333" i="1"/>
  <c r="AT2332" i="1" s="1"/>
  <c r="AT2331" i="1" s="1"/>
  <c r="AT2330" i="1" s="1"/>
  <c r="AS2333" i="1"/>
  <c r="AS2332" i="1" s="1"/>
  <c r="AS2331" i="1" s="1"/>
  <c r="AS2330" i="1" s="1"/>
  <c r="AR2333" i="1"/>
  <c r="AR2332" i="1" s="1"/>
  <c r="AR2331" i="1" s="1"/>
  <c r="AR2330" i="1" s="1"/>
  <c r="AQ2333" i="1"/>
  <c r="AQ2332" i="1" s="1"/>
  <c r="AQ2331" i="1" s="1"/>
  <c r="AQ2330" i="1" s="1"/>
  <c r="AP2333" i="1"/>
  <c r="AP2332" i="1" s="1"/>
  <c r="AP2331" i="1" s="1"/>
  <c r="AP2330" i="1" s="1"/>
  <c r="AO2333" i="1"/>
  <c r="AO2332" i="1" s="1"/>
  <c r="AO2331" i="1" s="1"/>
  <c r="AO2330" i="1" s="1"/>
  <c r="AN2333" i="1"/>
  <c r="AN2332" i="1" s="1"/>
  <c r="AN2331" i="1" s="1"/>
  <c r="AN2330" i="1" s="1"/>
  <c r="AM2333" i="1"/>
  <c r="AM2332" i="1" s="1"/>
  <c r="AM2331" i="1" s="1"/>
  <c r="AM2330" i="1" s="1"/>
  <c r="AL2333" i="1"/>
  <c r="AL2332" i="1" s="1"/>
  <c r="AL2331" i="1" s="1"/>
  <c r="AL2330" i="1" s="1"/>
  <c r="AK2333" i="1"/>
  <c r="AK2332" i="1" s="1"/>
  <c r="AK2331" i="1" s="1"/>
  <c r="AK2330" i="1" s="1"/>
  <c r="AJ2333" i="1"/>
  <c r="AJ2332" i="1" s="1"/>
  <c r="AJ2331" i="1" s="1"/>
  <c r="AJ2330" i="1" s="1"/>
  <c r="AI2333" i="1"/>
  <c r="AI2332" i="1" s="1"/>
  <c r="AI2331" i="1" s="1"/>
  <c r="AI2330" i="1" s="1"/>
  <c r="AH2333" i="1"/>
  <c r="AH2332" i="1" s="1"/>
  <c r="AH2331" i="1" s="1"/>
  <c r="AH2330" i="1" s="1"/>
  <c r="AD2333" i="1"/>
  <c r="AD2332" i="1" s="1"/>
  <c r="AD2331" i="1" s="1"/>
  <c r="AD2330" i="1" s="1"/>
  <c r="AC2333" i="1"/>
  <c r="AC2332" i="1" s="1"/>
  <c r="AC2331" i="1" s="1"/>
  <c r="AC2330" i="1" s="1"/>
  <c r="AB2333" i="1"/>
  <c r="AB2332" i="1" s="1"/>
  <c r="AB2331" i="1" s="1"/>
  <c r="AB2330" i="1" s="1"/>
  <c r="X2333" i="1"/>
  <c r="X2332" i="1" s="1"/>
  <c r="X2331" i="1" s="1"/>
  <c r="X2330" i="1" s="1"/>
  <c r="W2333" i="1"/>
  <c r="W2332" i="1" s="1"/>
  <c r="W2331" i="1" s="1"/>
  <c r="W2330" i="1" s="1"/>
  <c r="V2333" i="1"/>
  <c r="V2332" i="1" s="1"/>
  <c r="V2331" i="1" s="1"/>
  <c r="V2330" i="1" s="1"/>
  <c r="U2333" i="1"/>
  <c r="U2332" i="1" s="1"/>
  <c r="U2331" i="1" s="1"/>
  <c r="U2330" i="1" s="1"/>
  <c r="T2333" i="1"/>
  <c r="T2332" i="1" s="1"/>
  <c r="T2331" i="1" s="1"/>
  <c r="T2330" i="1" s="1"/>
  <c r="S2333" i="1"/>
  <c r="S2332" i="1" s="1"/>
  <c r="S2331" i="1" s="1"/>
  <c r="S2330" i="1" s="1"/>
  <c r="R2333" i="1"/>
  <c r="R2332" i="1" s="1"/>
  <c r="R2331" i="1" s="1"/>
  <c r="R2330" i="1" s="1"/>
  <c r="Q2333" i="1"/>
  <c r="Q2332" i="1" s="1"/>
  <c r="Q2331" i="1" s="1"/>
  <c r="Q2330" i="1" s="1"/>
  <c r="P2333" i="1"/>
  <c r="P2332" i="1" s="1"/>
  <c r="P2331" i="1" s="1"/>
  <c r="P2330" i="1" s="1"/>
  <c r="L2333" i="1"/>
  <c r="L2332" i="1" s="1"/>
  <c r="L2331" i="1" s="1"/>
  <c r="L2330" i="1" s="1"/>
  <c r="K2333" i="1"/>
  <c r="K2332" i="1" s="1"/>
  <c r="K2331" i="1" s="1"/>
  <c r="K2330" i="1" s="1"/>
  <c r="J2333" i="1"/>
  <c r="J2332" i="1" s="1"/>
  <c r="J2331" i="1" s="1"/>
  <c r="J2330" i="1" s="1"/>
  <c r="I2333" i="1"/>
  <c r="I2332" i="1" s="1"/>
  <c r="H2333" i="1"/>
  <c r="G2333" i="1"/>
  <c r="BI2332" i="1"/>
  <c r="BI2331" i="1" s="1"/>
  <c r="BI2330" i="1" s="1"/>
  <c r="O2328" i="1"/>
  <c r="AA2328" i="1" s="1"/>
  <c r="AG2328" i="1" s="1"/>
  <c r="AY2328" i="1" s="1"/>
  <c r="BC2328" i="1" s="1"/>
  <c r="BQ2328" i="1" s="1"/>
  <c r="BW2328" i="1" s="1"/>
  <c r="CM2328" i="1" s="1"/>
  <c r="CO2328" i="1" s="1"/>
  <c r="N2328" i="1"/>
  <c r="Z2328" i="1" s="1"/>
  <c r="AF2328" i="1" s="1"/>
  <c r="AX2328" i="1" s="1"/>
  <c r="BB2328" i="1" s="1"/>
  <c r="BP2328" i="1" s="1"/>
  <c r="BV2328" i="1" s="1"/>
  <c r="CJ2328" i="1" s="1"/>
  <c r="CL2328" i="1" s="1"/>
  <c r="M2328" i="1"/>
  <c r="Y2328" i="1" s="1"/>
  <c r="AE2328" i="1" s="1"/>
  <c r="AW2328" i="1" s="1"/>
  <c r="BA2328" i="1" s="1"/>
  <c r="BO2328" i="1" s="1"/>
  <c r="BU2328" i="1" s="1"/>
  <c r="CG2328" i="1" s="1"/>
  <c r="CI2328" i="1" s="1"/>
  <c r="O2327" i="1"/>
  <c r="AA2327" i="1" s="1"/>
  <c r="AG2327" i="1" s="1"/>
  <c r="AY2327" i="1" s="1"/>
  <c r="BC2327" i="1" s="1"/>
  <c r="BQ2327" i="1" s="1"/>
  <c r="BW2327" i="1" s="1"/>
  <c r="CM2327" i="1" s="1"/>
  <c r="CO2327" i="1" s="1"/>
  <c r="N2327" i="1"/>
  <c r="Z2327" i="1" s="1"/>
  <c r="AF2327" i="1" s="1"/>
  <c r="AX2327" i="1" s="1"/>
  <c r="BB2327" i="1" s="1"/>
  <c r="BP2327" i="1" s="1"/>
  <c r="BV2327" i="1" s="1"/>
  <c r="CJ2327" i="1" s="1"/>
  <c r="CL2327" i="1" s="1"/>
  <c r="M2327" i="1"/>
  <c r="Y2327" i="1" s="1"/>
  <c r="AE2327" i="1" s="1"/>
  <c r="AW2327" i="1" s="1"/>
  <c r="BA2327" i="1" s="1"/>
  <c r="BO2327" i="1" s="1"/>
  <c r="BU2327" i="1" s="1"/>
  <c r="CG2327" i="1" s="1"/>
  <c r="CI2327" i="1" s="1"/>
  <c r="CP2326" i="1"/>
  <c r="CF2326" i="1"/>
  <c r="CE2326" i="1"/>
  <c r="CD2326" i="1"/>
  <c r="CC2326" i="1"/>
  <c r="CB2326" i="1"/>
  <c r="CA2326" i="1"/>
  <c r="BZ2326" i="1"/>
  <c r="BY2326" i="1"/>
  <c r="BX2326" i="1"/>
  <c r="BT2326" i="1"/>
  <c r="BS2326" i="1"/>
  <c r="BR2326" i="1"/>
  <c r="BN2326" i="1"/>
  <c r="BM2326" i="1"/>
  <c r="BL2326" i="1"/>
  <c r="BK2326" i="1"/>
  <c r="BJ2326" i="1"/>
  <c r="BI2326" i="1"/>
  <c r="BH2326" i="1"/>
  <c r="BG2326" i="1"/>
  <c r="BF2326" i="1"/>
  <c r="BE2326" i="1"/>
  <c r="BD2326" i="1"/>
  <c r="AZ2326" i="1"/>
  <c r="AV2326" i="1"/>
  <c r="AU2326" i="1"/>
  <c r="AT2326" i="1"/>
  <c r="AS2326" i="1"/>
  <c r="AR2326" i="1"/>
  <c r="AQ2326" i="1"/>
  <c r="AP2326" i="1"/>
  <c r="AO2326" i="1"/>
  <c r="AN2326" i="1"/>
  <c r="AM2326" i="1"/>
  <c r="AL2326" i="1"/>
  <c r="AK2326" i="1"/>
  <c r="AJ2326" i="1"/>
  <c r="AI2326" i="1"/>
  <c r="AH2326" i="1"/>
  <c r="AD2326" i="1"/>
  <c r="AC2326" i="1"/>
  <c r="AB2326" i="1"/>
  <c r="X2326" i="1"/>
  <c r="W2326" i="1"/>
  <c r="V2326" i="1"/>
  <c r="U2326" i="1"/>
  <c r="T2326" i="1"/>
  <c r="S2326" i="1"/>
  <c r="R2326" i="1"/>
  <c r="Q2326" i="1"/>
  <c r="P2326" i="1"/>
  <c r="L2326" i="1"/>
  <c r="K2326" i="1"/>
  <c r="J2326" i="1"/>
  <c r="I2326" i="1"/>
  <c r="H2326" i="1"/>
  <c r="G2326" i="1"/>
  <c r="O2325" i="1"/>
  <c r="AA2325" i="1" s="1"/>
  <c r="AG2325" i="1" s="1"/>
  <c r="AY2325" i="1" s="1"/>
  <c r="BC2325" i="1" s="1"/>
  <c r="BQ2325" i="1" s="1"/>
  <c r="BW2325" i="1" s="1"/>
  <c r="CM2325" i="1" s="1"/>
  <c r="CO2325" i="1" s="1"/>
  <c r="N2325" i="1"/>
  <c r="Z2325" i="1" s="1"/>
  <c r="AF2325" i="1" s="1"/>
  <c r="AX2325" i="1" s="1"/>
  <c r="BB2325" i="1" s="1"/>
  <c r="BP2325" i="1" s="1"/>
  <c r="BV2325" i="1" s="1"/>
  <c r="CJ2325" i="1" s="1"/>
  <c r="CL2325" i="1" s="1"/>
  <c r="M2325" i="1"/>
  <c r="Y2325" i="1" s="1"/>
  <c r="AE2325" i="1" s="1"/>
  <c r="AW2325" i="1" s="1"/>
  <c r="BA2325" i="1" s="1"/>
  <c r="BO2325" i="1" s="1"/>
  <c r="BU2325" i="1" s="1"/>
  <c r="CG2325" i="1" s="1"/>
  <c r="CI2325" i="1" s="1"/>
  <c r="O2324" i="1"/>
  <c r="AA2324" i="1" s="1"/>
  <c r="AG2324" i="1" s="1"/>
  <c r="AY2324" i="1" s="1"/>
  <c r="BC2324" i="1" s="1"/>
  <c r="BQ2324" i="1" s="1"/>
  <c r="BW2324" i="1" s="1"/>
  <c r="CM2324" i="1" s="1"/>
  <c r="CO2324" i="1" s="1"/>
  <c r="N2324" i="1"/>
  <c r="Z2324" i="1" s="1"/>
  <c r="AF2324" i="1" s="1"/>
  <c r="AX2324" i="1" s="1"/>
  <c r="BB2324" i="1" s="1"/>
  <c r="BP2324" i="1" s="1"/>
  <c r="BV2324" i="1" s="1"/>
  <c r="CJ2324" i="1" s="1"/>
  <c r="CL2324" i="1" s="1"/>
  <c r="M2324" i="1"/>
  <c r="Y2324" i="1" s="1"/>
  <c r="AE2324" i="1" s="1"/>
  <c r="AW2324" i="1" s="1"/>
  <c r="BA2324" i="1" s="1"/>
  <c r="BO2324" i="1" s="1"/>
  <c r="BU2324" i="1" s="1"/>
  <c r="CG2324" i="1" s="1"/>
  <c r="CI2324" i="1" s="1"/>
  <c r="CP2323" i="1"/>
  <c r="CF2323" i="1"/>
  <c r="CE2323" i="1"/>
  <c r="CD2323" i="1"/>
  <c r="CC2323" i="1"/>
  <c r="CB2323" i="1"/>
  <c r="CA2323" i="1"/>
  <c r="BZ2323" i="1"/>
  <c r="BY2323" i="1"/>
  <c r="BX2323" i="1"/>
  <c r="BT2323" i="1"/>
  <c r="BS2323" i="1"/>
  <c r="BR2323" i="1"/>
  <c r="BN2323" i="1"/>
  <c r="BM2323" i="1"/>
  <c r="BL2323" i="1"/>
  <c r="BK2323" i="1"/>
  <c r="BJ2323" i="1"/>
  <c r="BI2323" i="1"/>
  <c r="BH2323" i="1"/>
  <c r="BG2323" i="1"/>
  <c r="BF2323" i="1"/>
  <c r="BE2323" i="1"/>
  <c r="BD2323" i="1"/>
  <c r="AZ2323" i="1"/>
  <c r="AV2323" i="1"/>
  <c r="AU2323" i="1"/>
  <c r="AT2323" i="1"/>
  <c r="AS2323" i="1"/>
  <c r="AR2323" i="1"/>
  <c r="AQ2323" i="1"/>
  <c r="AP2323" i="1"/>
  <c r="AO2323" i="1"/>
  <c r="AN2323" i="1"/>
  <c r="AM2323" i="1"/>
  <c r="AL2323" i="1"/>
  <c r="AK2323" i="1"/>
  <c r="AJ2323" i="1"/>
  <c r="AI2323" i="1"/>
  <c r="AH2323" i="1"/>
  <c r="AD2323" i="1"/>
  <c r="AC2323" i="1"/>
  <c r="AB2323" i="1"/>
  <c r="X2323" i="1"/>
  <c r="W2323" i="1"/>
  <c r="V2323" i="1"/>
  <c r="U2323" i="1"/>
  <c r="T2323" i="1"/>
  <c r="S2323" i="1"/>
  <c r="R2323" i="1"/>
  <c r="Q2323" i="1"/>
  <c r="P2323" i="1"/>
  <c r="L2323" i="1"/>
  <c r="K2323" i="1"/>
  <c r="J2323" i="1"/>
  <c r="I2323" i="1"/>
  <c r="H2323" i="1"/>
  <c r="G2323" i="1"/>
  <c r="O2322" i="1"/>
  <c r="AA2322" i="1" s="1"/>
  <c r="AG2322" i="1" s="1"/>
  <c r="AY2322" i="1" s="1"/>
  <c r="BC2322" i="1" s="1"/>
  <c r="BQ2322" i="1" s="1"/>
  <c r="BW2322" i="1" s="1"/>
  <c r="CM2322" i="1" s="1"/>
  <c r="CO2322" i="1" s="1"/>
  <c r="N2322" i="1"/>
  <c r="Z2322" i="1" s="1"/>
  <c r="AF2322" i="1" s="1"/>
  <c r="AX2322" i="1" s="1"/>
  <c r="BB2322" i="1" s="1"/>
  <c r="BP2322" i="1" s="1"/>
  <c r="BV2322" i="1" s="1"/>
  <c r="CJ2322" i="1" s="1"/>
  <c r="CL2322" i="1" s="1"/>
  <c r="M2322" i="1"/>
  <c r="Y2322" i="1" s="1"/>
  <c r="AE2322" i="1" s="1"/>
  <c r="AW2322" i="1" s="1"/>
  <c r="BA2322" i="1" s="1"/>
  <c r="BO2322" i="1" s="1"/>
  <c r="BU2322" i="1" s="1"/>
  <c r="CG2322" i="1" s="1"/>
  <c r="CI2322" i="1" s="1"/>
  <c r="O2321" i="1"/>
  <c r="AA2321" i="1" s="1"/>
  <c r="AG2321" i="1" s="1"/>
  <c r="AY2321" i="1" s="1"/>
  <c r="BC2321" i="1" s="1"/>
  <c r="BQ2321" i="1" s="1"/>
  <c r="BW2321" i="1" s="1"/>
  <c r="CM2321" i="1" s="1"/>
  <c r="CO2321" i="1" s="1"/>
  <c r="N2321" i="1"/>
  <c r="Z2321" i="1" s="1"/>
  <c r="AF2321" i="1" s="1"/>
  <c r="AX2321" i="1" s="1"/>
  <c r="BB2321" i="1" s="1"/>
  <c r="BP2321" i="1" s="1"/>
  <c r="BV2321" i="1" s="1"/>
  <c r="CJ2321" i="1" s="1"/>
  <c r="CL2321" i="1" s="1"/>
  <c r="M2321" i="1"/>
  <c r="Y2321" i="1" s="1"/>
  <c r="AE2321" i="1" s="1"/>
  <c r="AW2321" i="1" s="1"/>
  <c r="BA2321" i="1" s="1"/>
  <c r="BO2321" i="1" s="1"/>
  <c r="BU2321" i="1" s="1"/>
  <c r="CG2321" i="1" s="1"/>
  <c r="CI2321" i="1" s="1"/>
  <c r="O2320" i="1"/>
  <c r="AA2320" i="1" s="1"/>
  <c r="AG2320" i="1" s="1"/>
  <c r="AY2320" i="1" s="1"/>
  <c r="BC2320" i="1" s="1"/>
  <c r="BQ2320" i="1" s="1"/>
  <c r="BW2320" i="1" s="1"/>
  <c r="CM2320" i="1" s="1"/>
  <c r="CO2320" i="1" s="1"/>
  <c r="N2320" i="1"/>
  <c r="Z2320" i="1" s="1"/>
  <c r="AF2320" i="1" s="1"/>
  <c r="AX2320" i="1" s="1"/>
  <c r="BB2320" i="1" s="1"/>
  <c r="BP2320" i="1" s="1"/>
  <c r="BV2320" i="1" s="1"/>
  <c r="CJ2320" i="1" s="1"/>
  <c r="CL2320" i="1" s="1"/>
  <c r="M2320" i="1"/>
  <c r="Y2320" i="1" s="1"/>
  <c r="AE2320" i="1" s="1"/>
  <c r="AW2320" i="1" s="1"/>
  <c r="BA2320" i="1" s="1"/>
  <c r="BO2320" i="1" s="1"/>
  <c r="BU2320" i="1" s="1"/>
  <c r="CG2320" i="1" s="1"/>
  <c r="CI2320" i="1" s="1"/>
  <c r="CP2319" i="1"/>
  <c r="CF2319" i="1"/>
  <c r="CE2319" i="1"/>
  <c r="CD2319" i="1"/>
  <c r="CC2319" i="1"/>
  <c r="CB2319" i="1"/>
  <c r="CA2319" i="1"/>
  <c r="BZ2319" i="1"/>
  <c r="BY2319" i="1"/>
  <c r="BX2319" i="1"/>
  <c r="BT2319" i="1"/>
  <c r="BS2319" i="1"/>
  <c r="BR2319" i="1"/>
  <c r="BN2319" i="1"/>
  <c r="BM2319" i="1"/>
  <c r="BL2319" i="1"/>
  <c r="BK2319" i="1"/>
  <c r="BJ2319" i="1"/>
  <c r="BI2319" i="1"/>
  <c r="BH2319" i="1"/>
  <c r="BG2319" i="1"/>
  <c r="BF2319" i="1"/>
  <c r="BE2319" i="1"/>
  <c r="BD2319" i="1"/>
  <c r="AZ2319" i="1"/>
  <c r="AV2319" i="1"/>
  <c r="AU2319" i="1"/>
  <c r="AT2319" i="1"/>
  <c r="AS2319" i="1"/>
  <c r="AR2319" i="1"/>
  <c r="AQ2319" i="1"/>
  <c r="AP2319" i="1"/>
  <c r="AO2319" i="1"/>
  <c r="AN2319" i="1"/>
  <c r="AM2319" i="1"/>
  <c r="AL2319" i="1"/>
  <c r="AK2319" i="1"/>
  <c r="AJ2319" i="1"/>
  <c r="AI2319" i="1"/>
  <c r="AH2319" i="1"/>
  <c r="AD2319" i="1"/>
  <c r="AC2319" i="1"/>
  <c r="AB2319" i="1"/>
  <c r="X2319" i="1"/>
  <c r="W2319" i="1"/>
  <c r="V2319" i="1"/>
  <c r="U2319" i="1"/>
  <c r="T2319" i="1"/>
  <c r="S2319" i="1"/>
  <c r="R2319" i="1"/>
  <c r="Q2319" i="1"/>
  <c r="P2319" i="1"/>
  <c r="L2319" i="1"/>
  <c r="K2319" i="1"/>
  <c r="J2319" i="1"/>
  <c r="I2319" i="1"/>
  <c r="H2319" i="1"/>
  <c r="G2319" i="1"/>
  <c r="O2318" i="1"/>
  <c r="AA2318" i="1" s="1"/>
  <c r="AG2318" i="1" s="1"/>
  <c r="AY2318" i="1" s="1"/>
  <c r="BC2318" i="1" s="1"/>
  <c r="BQ2318" i="1" s="1"/>
  <c r="BW2318" i="1" s="1"/>
  <c r="CM2318" i="1" s="1"/>
  <c r="CO2318" i="1" s="1"/>
  <c r="N2318" i="1"/>
  <c r="Z2318" i="1" s="1"/>
  <c r="AF2318" i="1" s="1"/>
  <c r="AX2318" i="1" s="1"/>
  <c r="BB2318" i="1" s="1"/>
  <c r="BP2318" i="1" s="1"/>
  <c r="BV2318" i="1" s="1"/>
  <c r="CJ2318" i="1" s="1"/>
  <c r="CL2318" i="1" s="1"/>
  <c r="M2318" i="1"/>
  <c r="Y2318" i="1" s="1"/>
  <c r="AE2318" i="1" s="1"/>
  <c r="AW2318" i="1" s="1"/>
  <c r="BA2318" i="1" s="1"/>
  <c r="BO2318" i="1" s="1"/>
  <c r="BU2318" i="1" s="1"/>
  <c r="CG2318" i="1" s="1"/>
  <c r="CI2318" i="1" s="1"/>
  <c r="CP2317" i="1"/>
  <c r="CF2317" i="1"/>
  <c r="CE2317" i="1"/>
  <c r="CD2317" i="1"/>
  <c r="CC2317" i="1"/>
  <c r="CB2317" i="1"/>
  <c r="CA2317" i="1"/>
  <c r="BZ2317" i="1"/>
  <c r="BY2317" i="1"/>
  <c r="BX2317" i="1"/>
  <c r="BT2317" i="1"/>
  <c r="BS2317" i="1"/>
  <c r="BR2317" i="1"/>
  <c r="BN2317" i="1"/>
  <c r="BM2317" i="1"/>
  <c r="BL2317" i="1"/>
  <c r="BK2317" i="1"/>
  <c r="BJ2317" i="1"/>
  <c r="BI2317" i="1"/>
  <c r="BH2317" i="1"/>
  <c r="BG2317" i="1"/>
  <c r="BF2317" i="1"/>
  <c r="BE2317" i="1"/>
  <c r="BD2317" i="1"/>
  <c r="AZ2317" i="1"/>
  <c r="AV2317" i="1"/>
  <c r="AU2317" i="1"/>
  <c r="AT2317" i="1"/>
  <c r="AS2317" i="1"/>
  <c r="AR2317" i="1"/>
  <c r="AQ2317" i="1"/>
  <c r="AP2317" i="1"/>
  <c r="AO2317" i="1"/>
  <c r="AN2317" i="1"/>
  <c r="AM2317" i="1"/>
  <c r="AL2317" i="1"/>
  <c r="AK2317" i="1"/>
  <c r="AJ2317" i="1"/>
  <c r="AI2317" i="1"/>
  <c r="AH2317" i="1"/>
  <c r="AD2317" i="1"/>
  <c r="AC2317" i="1"/>
  <c r="AB2317" i="1"/>
  <c r="X2317" i="1"/>
  <c r="W2317" i="1"/>
  <c r="V2317" i="1"/>
  <c r="U2317" i="1"/>
  <c r="T2317" i="1"/>
  <c r="S2317" i="1"/>
  <c r="R2317" i="1"/>
  <c r="Q2317" i="1"/>
  <c r="P2317" i="1"/>
  <c r="L2317" i="1"/>
  <c r="K2317" i="1"/>
  <c r="J2317" i="1"/>
  <c r="I2317" i="1"/>
  <c r="H2317" i="1"/>
  <c r="G2317" i="1"/>
  <c r="O2310" i="1"/>
  <c r="AA2310" i="1" s="1"/>
  <c r="AG2310" i="1" s="1"/>
  <c r="AY2310" i="1" s="1"/>
  <c r="BC2310" i="1" s="1"/>
  <c r="BQ2310" i="1" s="1"/>
  <c r="BW2310" i="1" s="1"/>
  <c r="CM2310" i="1" s="1"/>
  <c r="CO2310" i="1" s="1"/>
  <c r="N2310" i="1"/>
  <c r="Z2310" i="1" s="1"/>
  <c r="AF2310" i="1" s="1"/>
  <c r="AX2310" i="1" s="1"/>
  <c r="BB2310" i="1" s="1"/>
  <c r="BP2310" i="1" s="1"/>
  <c r="BV2310" i="1" s="1"/>
  <c r="CJ2310" i="1" s="1"/>
  <c r="CL2310" i="1" s="1"/>
  <c r="M2310" i="1"/>
  <c r="Y2310" i="1" s="1"/>
  <c r="AE2310" i="1" s="1"/>
  <c r="AW2310" i="1" s="1"/>
  <c r="BA2310" i="1" s="1"/>
  <c r="BO2310" i="1" s="1"/>
  <c r="BU2310" i="1" s="1"/>
  <c r="CG2310" i="1" s="1"/>
  <c r="CI2310" i="1" s="1"/>
  <c r="O2309" i="1"/>
  <c r="AA2309" i="1" s="1"/>
  <c r="AG2309" i="1" s="1"/>
  <c r="AY2309" i="1" s="1"/>
  <c r="BC2309" i="1" s="1"/>
  <c r="BQ2309" i="1" s="1"/>
  <c r="BW2309" i="1" s="1"/>
  <c r="CM2309" i="1" s="1"/>
  <c r="CO2309" i="1" s="1"/>
  <c r="N2309" i="1"/>
  <c r="Z2309" i="1" s="1"/>
  <c r="AF2309" i="1" s="1"/>
  <c r="AX2309" i="1" s="1"/>
  <c r="BB2309" i="1" s="1"/>
  <c r="BP2309" i="1" s="1"/>
  <c r="BV2309" i="1" s="1"/>
  <c r="CJ2309" i="1" s="1"/>
  <c r="CL2309" i="1" s="1"/>
  <c r="M2309" i="1"/>
  <c r="Y2309" i="1" s="1"/>
  <c r="AE2309" i="1" s="1"/>
  <c r="AW2309" i="1" s="1"/>
  <c r="BA2309" i="1" s="1"/>
  <c r="BO2309" i="1" s="1"/>
  <c r="BU2309" i="1" s="1"/>
  <c r="CG2309" i="1" s="1"/>
  <c r="CI2309" i="1" s="1"/>
  <c r="CP2308" i="1"/>
  <c r="CP2307" i="1" s="1"/>
  <c r="CF2308" i="1"/>
  <c r="CF2307" i="1" s="1"/>
  <c r="CE2308" i="1"/>
  <c r="CE2307" i="1" s="1"/>
  <c r="CD2308" i="1"/>
  <c r="CD2307" i="1" s="1"/>
  <c r="CC2308" i="1"/>
  <c r="CC2307" i="1" s="1"/>
  <c r="CB2308" i="1"/>
  <c r="CB2307" i="1" s="1"/>
  <c r="CA2308" i="1"/>
  <c r="CA2307" i="1" s="1"/>
  <c r="BZ2308" i="1"/>
  <c r="BZ2307" i="1" s="1"/>
  <c r="BY2308" i="1"/>
  <c r="BY2307" i="1" s="1"/>
  <c r="BX2308" i="1"/>
  <c r="BX2307" i="1" s="1"/>
  <c r="BT2308" i="1"/>
  <c r="BT2307" i="1" s="1"/>
  <c r="BS2308" i="1"/>
  <c r="BS2307" i="1" s="1"/>
  <c r="BR2308" i="1"/>
  <c r="BR2307" i="1" s="1"/>
  <c r="BN2308" i="1"/>
  <c r="BN2307" i="1" s="1"/>
  <c r="BM2308" i="1"/>
  <c r="BM2307" i="1" s="1"/>
  <c r="BL2308" i="1"/>
  <c r="BL2307" i="1" s="1"/>
  <c r="BK2308" i="1"/>
  <c r="BK2307" i="1" s="1"/>
  <c r="BJ2308" i="1"/>
  <c r="BJ2307" i="1" s="1"/>
  <c r="BI2308" i="1"/>
  <c r="BI2307" i="1" s="1"/>
  <c r="BH2308" i="1"/>
  <c r="BH2307" i="1" s="1"/>
  <c r="BG2308" i="1"/>
  <c r="BG2307" i="1" s="1"/>
  <c r="BF2308" i="1"/>
  <c r="BF2307" i="1" s="1"/>
  <c r="BE2308" i="1"/>
  <c r="BE2307" i="1" s="1"/>
  <c r="BD2308" i="1"/>
  <c r="BD2307" i="1" s="1"/>
  <c r="AZ2308" i="1"/>
  <c r="AZ2307" i="1" s="1"/>
  <c r="AV2308" i="1"/>
  <c r="AV2307" i="1" s="1"/>
  <c r="AU2308" i="1"/>
  <c r="AU2307" i="1" s="1"/>
  <c r="AT2308" i="1"/>
  <c r="AT2307" i="1" s="1"/>
  <c r="AS2308" i="1"/>
  <c r="AS2307" i="1" s="1"/>
  <c r="AR2308" i="1"/>
  <c r="AR2307" i="1" s="1"/>
  <c r="AQ2308" i="1"/>
  <c r="AQ2307" i="1" s="1"/>
  <c r="AP2308" i="1"/>
  <c r="AP2307" i="1" s="1"/>
  <c r="AO2308" i="1"/>
  <c r="AO2307" i="1" s="1"/>
  <c r="AN2308" i="1"/>
  <c r="AN2307" i="1" s="1"/>
  <c r="AM2308" i="1"/>
  <c r="AM2307" i="1" s="1"/>
  <c r="AL2308" i="1"/>
  <c r="AL2307" i="1" s="1"/>
  <c r="AK2308" i="1"/>
  <c r="AK2307" i="1" s="1"/>
  <c r="AJ2308" i="1"/>
  <c r="AJ2307" i="1" s="1"/>
  <c r="AI2308" i="1"/>
  <c r="AI2307" i="1" s="1"/>
  <c r="AH2308" i="1"/>
  <c r="AH2307" i="1" s="1"/>
  <c r="AD2308" i="1"/>
  <c r="AD2307" i="1" s="1"/>
  <c r="AC2308" i="1"/>
  <c r="AC2307" i="1" s="1"/>
  <c r="AB2308" i="1"/>
  <c r="AB2307" i="1" s="1"/>
  <c r="X2308" i="1"/>
  <c r="X2307" i="1" s="1"/>
  <c r="W2308" i="1"/>
  <c r="W2307" i="1" s="1"/>
  <c r="V2308" i="1"/>
  <c r="V2307" i="1" s="1"/>
  <c r="U2308" i="1"/>
  <c r="U2307" i="1" s="1"/>
  <c r="T2308" i="1"/>
  <c r="T2307" i="1" s="1"/>
  <c r="S2308" i="1"/>
  <c r="S2307" i="1" s="1"/>
  <c r="R2308" i="1"/>
  <c r="R2307" i="1" s="1"/>
  <c r="Q2308" i="1"/>
  <c r="Q2307" i="1" s="1"/>
  <c r="P2308" i="1"/>
  <c r="P2307" i="1" s="1"/>
  <c r="L2308" i="1"/>
  <c r="L2307" i="1" s="1"/>
  <c r="K2308" i="1"/>
  <c r="K2307" i="1" s="1"/>
  <c r="J2308" i="1"/>
  <c r="J2307" i="1" s="1"/>
  <c r="I2308" i="1"/>
  <c r="H2308" i="1"/>
  <c r="H2307" i="1" s="1"/>
  <c r="G2308" i="1"/>
  <c r="O2306" i="1"/>
  <c r="AA2306" i="1" s="1"/>
  <c r="AG2306" i="1" s="1"/>
  <c r="AY2306" i="1" s="1"/>
  <c r="BC2306" i="1" s="1"/>
  <c r="BQ2306" i="1" s="1"/>
  <c r="BW2306" i="1" s="1"/>
  <c r="CM2306" i="1" s="1"/>
  <c r="CO2306" i="1" s="1"/>
  <c r="N2306" i="1"/>
  <c r="Z2306" i="1" s="1"/>
  <c r="AF2306" i="1" s="1"/>
  <c r="AX2306" i="1" s="1"/>
  <c r="BB2306" i="1" s="1"/>
  <c r="BP2306" i="1" s="1"/>
  <c r="BV2306" i="1" s="1"/>
  <c r="CJ2306" i="1" s="1"/>
  <c r="CL2306" i="1" s="1"/>
  <c r="M2306" i="1"/>
  <c r="Y2306" i="1" s="1"/>
  <c r="AE2306" i="1" s="1"/>
  <c r="AW2306" i="1" s="1"/>
  <c r="BA2306" i="1" s="1"/>
  <c r="BO2306" i="1" s="1"/>
  <c r="BU2306" i="1" s="1"/>
  <c r="CG2306" i="1" s="1"/>
  <c r="CI2306" i="1" s="1"/>
  <c r="CP2305" i="1"/>
  <c r="CF2305" i="1"/>
  <c r="CE2305" i="1"/>
  <c r="CD2305" i="1"/>
  <c r="CC2305" i="1"/>
  <c r="CB2305" i="1"/>
  <c r="CA2305" i="1"/>
  <c r="BZ2305" i="1"/>
  <c r="BY2305" i="1"/>
  <c r="BX2305" i="1"/>
  <c r="BT2305" i="1"/>
  <c r="BS2305" i="1"/>
  <c r="BR2305" i="1"/>
  <c r="BN2305" i="1"/>
  <c r="BM2305" i="1"/>
  <c r="BL2305" i="1"/>
  <c r="BK2305" i="1"/>
  <c r="BJ2305" i="1"/>
  <c r="BI2305" i="1"/>
  <c r="BH2305" i="1"/>
  <c r="BG2305" i="1"/>
  <c r="BF2305" i="1"/>
  <c r="BE2305" i="1"/>
  <c r="BD2305" i="1"/>
  <c r="AZ2305" i="1"/>
  <c r="AV2305" i="1"/>
  <c r="AU2305" i="1"/>
  <c r="AT2305" i="1"/>
  <c r="AS2305" i="1"/>
  <c r="AR2305" i="1"/>
  <c r="AQ2305" i="1"/>
  <c r="AP2305" i="1"/>
  <c r="AO2305" i="1"/>
  <c r="AN2305" i="1"/>
  <c r="AM2305" i="1"/>
  <c r="AL2305" i="1"/>
  <c r="AK2305" i="1"/>
  <c r="AJ2305" i="1"/>
  <c r="AI2305" i="1"/>
  <c r="AH2305" i="1"/>
  <c r="AD2305" i="1"/>
  <c r="AC2305" i="1"/>
  <c r="AB2305" i="1"/>
  <c r="X2305" i="1"/>
  <c r="W2305" i="1"/>
  <c r="V2305" i="1"/>
  <c r="U2305" i="1"/>
  <c r="T2305" i="1"/>
  <c r="S2305" i="1"/>
  <c r="R2305" i="1"/>
  <c r="Q2305" i="1"/>
  <c r="P2305" i="1"/>
  <c r="L2305" i="1"/>
  <c r="K2305" i="1"/>
  <c r="J2305" i="1"/>
  <c r="I2305" i="1"/>
  <c r="H2305" i="1"/>
  <c r="G2305" i="1"/>
  <c r="O2304" i="1"/>
  <c r="AA2304" i="1" s="1"/>
  <c r="AG2304" i="1" s="1"/>
  <c r="AY2304" i="1" s="1"/>
  <c r="BC2304" i="1" s="1"/>
  <c r="BQ2304" i="1" s="1"/>
  <c r="BW2304" i="1" s="1"/>
  <c r="CM2304" i="1" s="1"/>
  <c r="CO2304" i="1" s="1"/>
  <c r="N2304" i="1"/>
  <c r="Z2304" i="1" s="1"/>
  <c r="AF2304" i="1" s="1"/>
  <c r="AX2304" i="1" s="1"/>
  <c r="BB2304" i="1" s="1"/>
  <c r="BP2304" i="1" s="1"/>
  <c r="BV2304" i="1" s="1"/>
  <c r="CJ2304" i="1" s="1"/>
  <c r="CL2304" i="1" s="1"/>
  <c r="M2304" i="1"/>
  <c r="Y2304" i="1" s="1"/>
  <c r="AE2304" i="1" s="1"/>
  <c r="AW2304" i="1" s="1"/>
  <c r="BA2304" i="1" s="1"/>
  <c r="BO2304" i="1" s="1"/>
  <c r="BU2304" i="1" s="1"/>
  <c r="CG2304" i="1" s="1"/>
  <c r="CI2304" i="1" s="1"/>
  <c r="CP2303" i="1"/>
  <c r="CF2303" i="1"/>
  <c r="CE2303" i="1"/>
  <c r="CD2303" i="1"/>
  <c r="CC2303" i="1"/>
  <c r="CB2303" i="1"/>
  <c r="CA2303" i="1"/>
  <c r="BZ2303" i="1"/>
  <c r="BY2303" i="1"/>
  <c r="BX2303" i="1"/>
  <c r="BT2303" i="1"/>
  <c r="BS2303" i="1"/>
  <c r="BR2303" i="1"/>
  <c r="BN2303" i="1"/>
  <c r="BM2303" i="1"/>
  <c r="BL2303" i="1"/>
  <c r="BK2303" i="1"/>
  <c r="BJ2303" i="1"/>
  <c r="BI2303" i="1"/>
  <c r="BH2303" i="1"/>
  <c r="BG2303" i="1"/>
  <c r="BF2303" i="1"/>
  <c r="BE2303" i="1"/>
  <c r="BD2303" i="1"/>
  <c r="AZ2303" i="1"/>
  <c r="AV2303" i="1"/>
  <c r="AU2303" i="1"/>
  <c r="AT2303" i="1"/>
  <c r="AS2303" i="1"/>
  <c r="AR2303" i="1"/>
  <c r="AQ2303" i="1"/>
  <c r="AP2303" i="1"/>
  <c r="AO2303" i="1"/>
  <c r="AN2303" i="1"/>
  <c r="AM2303" i="1"/>
  <c r="AL2303" i="1"/>
  <c r="AK2303" i="1"/>
  <c r="AJ2303" i="1"/>
  <c r="AI2303" i="1"/>
  <c r="AH2303" i="1"/>
  <c r="AD2303" i="1"/>
  <c r="AC2303" i="1"/>
  <c r="AB2303" i="1"/>
  <c r="X2303" i="1"/>
  <c r="W2303" i="1"/>
  <c r="V2303" i="1"/>
  <c r="U2303" i="1"/>
  <c r="T2303" i="1"/>
  <c r="S2303" i="1"/>
  <c r="R2303" i="1"/>
  <c r="Q2303" i="1"/>
  <c r="P2303" i="1"/>
  <c r="L2303" i="1"/>
  <c r="K2303" i="1"/>
  <c r="J2303" i="1"/>
  <c r="I2303" i="1"/>
  <c r="H2303" i="1"/>
  <c r="G2303" i="1"/>
  <c r="O2301" i="1"/>
  <c r="AA2301" i="1" s="1"/>
  <c r="AG2301" i="1" s="1"/>
  <c r="AY2301" i="1" s="1"/>
  <c r="BC2301" i="1" s="1"/>
  <c r="BQ2301" i="1" s="1"/>
  <c r="BW2301" i="1" s="1"/>
  <c r="CM2301" i="1" s="1"/>
  <c r="CO2301" i="1" s="1"/>
  <c r="N2301" i="1"/>
  <c r="Z2301" i="1" s="1"/>
  <c r="AF2301" i="1" s="1"/>
  <c r="AX2301" i="1" s="1"/>
  <c r="BB2301" i="1" s="1"/>
  <c r="BP2301" i="1" s="1"/>
  <c r="BV2301" i="1" s="1"/>
  <c r="CJ2301" i="1" s="1"/>
  <c r="CL2301" i="1" s="1"/>
  <c r="M2301" i="1"/>
  <c r="Y2301" i="1" s="1"/>
  <c r="AE2301" i="1" s="1"/>
  <c r="AW2301" i="1" s="1"/>
  <c r="BA2301" i="1" s="1"/>
  <c r="BO2301" i="1" s="1"/>
  <c r="BU2301" i="1" s="1"/>
  <c r="CG2301" i="1" s="1"/>
  <c r="CI2301" i="1" s="1"/>
  <c r="CP2300" i="1"/>
  <c r="CF2300" i="1"/>
  <c r="CE2300" i="1"/>
  <c r="CD2300" i="1"/>
  <c r="CC2300" i="1"/>
  <c r="CB2300" i="1"/>
  <c r="CA2300" i="1"/>
  <c r="BZ2300" i="1"/>
  <c r="BY2300" i="1"/>
  <c r="BX2300" i="1"/>
  <c r="BT2300" i="1"/>
  <c r="BS2300" i="1"/>
  <c r="BR2300" i="1"/>
  <c r="BN2300" i="1"/>
  <c r="BM2300" i="1"/>
  <c r="BL2300" i="1"/>
  <c r="BK2300" i="1"/>
  <c r="BJ2300" i="1"/>
  <c r="BI2300" i="1"/>
  <c r="BH2300" i="1"/>
  <c r="BG2300" i="1"/>
  <c r="BF2300" i="1"/>
  <c r="BE2300" i="1"/>
  <c r="BD2300" i="1"/>
  <c r="AZ2300" i="1"/>
  <c r="AV2300" i="1"/>
  <c r="AU2300" i="1"/>
  <c r="AT2300" i="1"/>
  <c r="AS2300" i="1"/>
  <c r="AR2300" i="1"/>
  <c r="AQ2300" i="1"/>
  <c r="AP2300" i="1"/>
  <c r="AO2300" i="1"/>
  <c r="AN2300" i="1"/>
  <c r="AM2300" i="1"/>
  <c r="AL2300" i="1"/>
  <c r="AK2300" i="1"/>
  <c r="AJ2300" i="1"/>
  <c r="AI2300" i="1"/>
  <c r="AH2300" i="1"/>
  <c r="AD2300" i="1"/>
  <c r="AC2300" i="1"/>
  <c r="AB2300" i="1"/>
  <c r="X2300" i="1"/>
  <c r="W2300" i="1"/>
  <c r="V2300" i="1"/>
  <c r="U2300" i="1"/>
  <c r="T2300" i="1"/>
  <c r="S2300" i="1"/>
  <c r="R2300" i="1"/>
  <c r="Q2300" i="1"/>
  <c r="P2300" i="1"/>
  <c r="L2300" i="1"/>
  <c r="K2300" i="1"/>
  <c r="J2300" i="1"/>
  <c r="I2300" i="1"/>
  <c r="H2300" i="1"/>
  <c r="G2300" i="1"/>
  <c r="S2299" i="1"/>
  <c r="S2298" i="1" s="1"/>
  <c r="O2299" i="1"/>
  <c r="AA2299" i="1" s="1"/>
  <c r="AG2299" i="1" s="1"/>
  <c r="AY2299" i="1" s="1"/>
  <c r="BC2299" i="1" s="1"/>
  <c r="BQ2299" i="1" s="1"/>
  <c r="BW2299" i="1" s="1"/>
  <c r="CM2299" i="1" s="1"/>
  <c r="CO2299" i="1" s="1"/>
  <c r="N2299" i="1"/>
  <c r="Z2299" i="1" s="1"/>
  <c r="AF2299" i="1" s="1"/>
  <c r="AX2299" i="1" s="1"/>
  <c r="BB2299" i="1" s="1"/>
  <c r="BP2299" i="1" s="1"/>
  <c r="BV2299" i="1" s="1"/>
  <c r="CJ2299" i="1" s="1"/>
  <c r="CL2299" i="1" s="1"/>
  <c r="M2299" i="1"/>
  <c r="CP2298" i="1"/>
  <c r="CF2298" i="1"/>
  <c r="CE2298" i="1"/>
  <c r="CD2298" i="1"/>
  <c r="CC2298" i="1"/>
  <c r="CB2298" i="1"/>
  <c r="CA2298" i="1"/>
  <c r="BZ2298" i="1"/>
  <c r="BY2298" i="1"/>
  <c r="BX2298" i="1"/>
  <c r="BT2298" i="1"/>
  <c r="BS2298" i="1"/>
  <c r="BR2298" i="1"/>
  <c r="BN2298" i="1"/>
  <c r="BM2298" i="1"/>
  <c r="BL2298" i="1"/>
  <c r="BK2298" i="1"/>
  <c r="BJ2298" i="1"/>
  <c r="BI2298" i="1"/>
  <c r="BH2298" i="1"/>
  <c r="BG2298" i="1"/>
  <c r="BF2298" i="1"/>
  <c r="BE2298" i="1"/>
  <c r="BD2298" i="1"/>
  <c r="AZ2298" i="1"/>
  <c r="AV2298" i="1"/>
  <c r="AU2298" i="1"/>
  <c r="AT2298" i="1"/>
  <c r="AS2298" i="1"/>
  <c r="AR2298" i="1"/>
  <c r="AQ2298" i="1"/>
  <c r="AP2298" i="1"/>
  <c r="AO2298" i="1"/>
  <c r="AN2298" i="1"/>
  <c r="AM2298" i="1"/>
  <c r="AL2298" i="1"/>
  <c r="AK2298" i="1"/>
  <c r="AJ2298" i="1"/>
  <c r="AI2298" i="1"/>
  <c r="AH2298" i="1"/>
  <c r="AD2298" i="1"/>
  <c r="AC2298" i="1"/>
  <c r="AB2298" i="1"/>
  <c r="X2298" i="1"/>
  <c r="W2298" i="1"/>
  <c r="V2298" i="1"/>
  <c r="U2298" i="1"/>
  <c r="T2298" i="1"/>
  <c r="R2298" i="1"/>
  <c r="Q2298" i="1"/>
  <c r="P2298" i="1"/>
  <c r="L2298" i="1"/>
  <c r="K2298" i="1"/>
  <c r="J2298" i="1"/>
  <c r="I2298" i="1"/>
  <c r="H2298" i="1"/>
  <c r="G2298" i="1"/>
  <c r="O2297" i="1"/>
  <c r="AA2297" i="1" s="1"/>
  <c r="AG2297" i="1" s="1"/>
  <c r="AY2297" i="1" s="1"/>
  <c r="BC2297" i="1" s="1"/>
  <c r="BQ2297" i="1" s="1"/>
  <c r="BW2297" i="1" s="1"/>
  <c r="CM2297" i="1" s="1"/>
  <c r="CO2297" i="1" s="1"/>
  <c r="N2297" i="1"/>
  <c r="Z2297" i="1" s="1"/>
  <c r="AF2297" i="1" s="1"/>
  <c r="AX2297" i="1" s="1"/>
  <c r="BB2297" i="1" s="1"/>
  <c r="BP2297" i="1" s="1"/>
  <c r="BV2297" i="1" s="1"/>
  <c r="CJ2297" i="1" s="1"/>
  <c r="CL2297" i="1" s="1"/>
  <c r="M2297" i="1"/>
  <c r="Y2297" i="1" s="1"/>
  <c r="AE2297" i="1" s="1"/>
  <c r="AW2297" i="1" s="1"/>
  <c r="BA2297" i="1" s="1"/>
  <c r="BO2297" i="1" s="1"/>
  <c r="BU2297" i="1" s="1"/>
  <c r="CG2297" i="1" s="1"/>
  <c r="CI2297" i="1" s="1"/>
  <c r="S2296" i="1"/>
  <c r="S2294" i="1" s="1"/>
  <c r="O2296" i="1"/>
  <c r="AA2296" i="1" s="1"/>
  <c r="AG2296" i="1" s="1"/>
  <c r="AY2296" i="1" s="1"/>
  <c r="BC2296" i="1" s="1"/>
  <c r="BQ2296" i="1" s="1"/>
  <c r="BW2296" i="1" s="1"/>
  <c r="CM2296" i="1" s="1"/>
  <c r="CO2296" i="1" s="1"/>
  <c r="N2296" i="1"/>
  <c r="Z2296" i="1" s="1"/>
  <c r="AF2296" i="1" s="1"/>
  <c r="AX2296" i="1" s="1"/>
  <c r="BB2296" i="1" s="1"/>
  <c r="BP2296" i="1" s="1"/>
  <c r="BV2296" i="1" s="1"/>
  <c r="CJ2296" i="1" s="1"/>
  <c r="CL2296" i="1" s="1"/>
  <c r="M2296" i="1"/>
  <c r="O2295" i="1"/>
  <c r="AA2295" i="1" s="1"/>
  <c r="AG2295" i="1" s="1"/>
  <c r="AY2295" i="1" s="1"/>
  <c r="BC2295" i="1" s="1"/>
  <c r="BQ2295" i="1" s="1"/>
  <c r="BW2295" i="1" s="1"/>
  <c r="CM2295" i="1" s="1"/>
  <c r="CO2295" i="1" s="1"/>
  <c r="N2295" i="1"/>
  <c r="Z2295" i="1" s="1"/>
  <c r="AF2295" i="1" s="1"/>
  <c r="AX2295" i="1" s="1"/>
  <c r="BB2295" i="1" s="1"/>
  <c r="BP2295" i="1" s="1"/>
  <c r="BV2295" i="1" s="1"/>
  <c r="CJ2295" i="1" s="1"/>
  <c r="CL2295" i="1" s="1"/>
  <c r="M2295" i="1"/>
  <c r="Y2295" i="1" s="1"/>
  <c r="AE2295" i="1" s="1"/>
  <c r="AW2295" i="1" s="1"/>
  <c r="BA2295" i="1" s="1"/>
  <c r="BO2295" i="1" s="1"/>
  <c r="BU2295" i="1" s="1"/>
  <c r="CG2295" i="1" s="1"/>
  <c r="CI2295" i="1" s="1"/>
  <c r="CP2294" i="1"/>
  <c r="CF2294" i="1"/>
  <c r="CE2294" i="1"/>
  <c r="CD2294" i="1"/>
  <c r="CC2294" i="1"/>
  <c r="CB2294" i="1"/>
  <c r="CA2294" i="1"/>
  <c r="BZ2294" i="1"/>
  <c r="BY2294" i="1"/>
  <c r="BX2294" i="1"/>
  <c r="BT2294" i="1"/>
  <c r="BS2294" i="1"/>
  <c r="BR2294" i="1"/>
  <c r="BN2294" i="1"/>
  <c r="BM2294" i="1"/>
  <c r="BL2294" i="1"/>
  <c r="BK2294" i="1"/>
  <c r="BJ2294" i="1"/>
  <c r="BI2294" i="1"/>
  <c r="BH2294" i="1"/>
  <c r="BG2294" i="1"/>
  <c r="BF2294" i="1"/>
  <c r="BE2294" i="1"/>
  <c r="BD2294" i="1"/>
  <c r="AZ2294" i="1"/>
  <c r="AV2294" i="1"/>
  <c r="AU2294" i="1"/>
  <c r="AT2294" i="1"/>
  <c r="AS2294" i="1"/>
  <c r="AR2294" i="1"/>
  <c r="AQ2294" i="1"/>
  <c r="AP2294" i="1"/>
  <c r="AO2294" i="1"/>
  <c r="AN2294" i="1"/>
  <c r="AM2294" i="1"/>
  <c r="AL2294" i="1"/>
  <c r="AK2294" i="1"/>
  <c r="AJ2294" i="1"/>
  <c r="AI2294" i="1"/>
  <c r="AH2294" i="1"/>
  <c r="AD2294" i="1"/>
  <c r="AC2294" i="1"/>
  <c r="AB2294" i="1"/>
  <c r="X2294" i="1"/>
  <c r="W2294" i="1"/>
  <c r="V2294" i="1"/>
  <c r="U2294" i="1"/>
  <c r="T2294" i="1"/>
  <c r="R2294" i="1"/>
  <c r="Q2294" i="1"/>
  <c r="P2294" i="1"/>
  <c r="L2294" i="1"/>
  <c r="K2294" i="1"/>
  <c r="J2294" i="1"/>
  <c r="I2294" i="1"/>
  <c r="H2294" i="1"/>
  <c r="G2294" i="1"/>
  <c r="O2288" i="1"/>
  <c r="AA2288" i="1" s="1"/>
  <c r="AG2288" i="1" s="1"/>
  <c r="AY2288" i="1" s="1"/>
  <c r="BC2288" i="1" s="1"/>
  <c r="BQ2288" i="1" s="1"/>
  <c r="BW2288" i="1" s="1"/>
  <c r="CM2288" i="1" s="1"/>
  <c r="CO2288" i="1" s="1"/>
  <c r="N2288" i="1"/>
  <c r="Z2288" i="1" s="1"/>
  <c r="AF2288" i="1" s="1"/>
  <c r="AX2288" i="1" s="1"/>
  <c r="BB2288" i="1" s="1"/>
  <c r="BP2288" i="1" s="1"/>
  <c r="BV2288" i="1" s="1"/>
  <c r="CJ2288" i="1" s="1"/>
  <c r="CL2288" i="1" s="1"/>
  <c r="M2288" i="1"/>
  <c r="Y2288" i="1" s="1"/>
  <c r="AE2288" i="1" s="1"/>
  <c r="AW2288" i="1" s="1"/>
  <c r="BA2288" i="1" s="1"/>
  <c r="BO2288" i="1" s="1"/>
  <c r="BU2288" i="1" s="1"/>
  <c r="CG2288" i="1" s="1"/>
  <c r="CI2288" i="1" s="1"/>
  <c r="CP2287" i="1"/>
  <c r="CP2286" i="1" s="1"/>
  <c r="CP2285" i="1" s="1"/>
  <c r="CP2284" i="1" s="1"/>
  <c r="CP2283" i="1" s="1"/>
  <c r="CP2282" i="1" s="1"/>
  <c r="CF2287" i="1"/>
  <c r="CF2286" i="1" s="1"/>
  <c r="CF2285" i="1" s="1"/>
  <c r="CF2284" i="1" s="1"/>
  <c r="CF2283" i="1" s="1"/>
  <c r="CF2282" i="1" s="1"/>
  <c r="CE2287" i="1"/>
  <c r="CD2287" i="1"/>
  <c r="CD2286" i="1" s="1"/>
  <c r="CD2285" i="1" s="1"/>
  <c r="CD2284" i="1" s="1"/>
  <c r="CD2283" i="1" s="1"/>
  <c r="CD2282" i="1" s="1"/>
  <c r="CC2287" i="1"/>
  <c r="CC2286" i="1" s="1"/>
  <c r="CC2285" i="1" s="1"/>
  <c r="CC2284" i="1" s="1"/>
  <c r="CC2283" i="1" s="1"/>
  <c r="CC2282" i="1" s="1"/>
  <c r="CB2287" i="1"/>
  <c r="CB2286" i="1" s="1"/>
  <c r="CB2285" i="1" s="1"/>
  <c r="CB2284" i="1" s="1"/>
  <c r="CB2283" i="1" s="1"/>
  <c r="CB2282" i="1" s="1"/>
  <c r="CA2287" i="1"/>
  <c r="CA2286" i="1" s="1"/>
  <c r="CA2285" i="1" s="1"/>
  <c r="CA2284" i="1" s="1"/>
  <c r="CA2283" i="1" s="1"/>
  <c r="CA2282" i="1" s="1"/>
  <c r="BZ2287" i="1"/>
  <c r="BZ2286" i="1" s="1"/>
  <c r="BZ2285" i="1" s="1"/>
  <c r="BZ2284" i="1" s="1"/>
  <c r="BZ2283" i="1" s="1"/>
  <c r="BZ2282" i="1" s="1"/>
  <c r="BY2287" i="1"/>
  <c r="BY2286" i="1" s="1"/>
  <c r="BY2285" i="1" s="1"/>
  <c r="BY2284" i="1" s="1"/>
  <c r="BY2283" i="1" s="1"/>
  <c r="BY2282" i="1" s="1"/>
  <c r="BX2287" i="1"/>
  <c r="BX2286" i="1" s="1"/>
  <c r="BX2285" i="1" s="1"/>
  <c r="BX2284" i="1" s="1"/>
  <c r="BX2283" i="1" s="1"/>
  <c r="BX2282" i="1" s="1"/>
  <c r="BT2287" i="1"/>
  <c r="BT2286" i="1" s="1"/>
  <c r="BT2285" i="1" s="1"/>
  <c r="BT2284" i="1" s="1"/>
  <c r="BT2283" i="1" s="1"/>
  <c r="BT2282" i="1" s="1"/>
  <c r="BS2287" i="1"/>
  <c r="BS2286" i="1" s="1"/>
  <c r="BS2285" i="1" s="1"/>
  <c r="BS2284" i="1" s="1"/>
  <c r="BS2283" i="1" s="1"/>
  <c r="BS2282" i="1" s="1"/>
  <c r="BR2287" i="1"/>
  <c r="BR2286" i="1" s="1"/>
  <c r="BR2285" i="1" s="1"/>
  <c r="BR2284" i="1" s="1"/>
  <c r="BR2283" i="1" s="1"/>
  <c r="BR2282" i="1" s="1"/>
  <c r="BN2287" i="1"/>
  <c r="BN2286" i="1" s="1"/>
  <c r="BN2285" i="1" s="1"/>
  <c r="BN2284" i="1" s="1"/>
  <c r="BN2283" i="1" s="1"/>
  <c r="BN2282" i="1" s="1"/>
  <c r="BM2287" i="1"/>
  <c r="BM2286" i="1" s="1"/>
  <c r="BM2285" i="1" s="1"/>
  <c r="BM2284" i="1" s="1"/>
  <c r="BM2283" i="1" s="1"/>
  <c r="BM2282" i="1" s="1"/>
  <c r="BL2287" i="1"/>
  <c r="BL2286" i="1" s="1"/>
  <c r="BL2285" i="1" s="1"/>
  <c r="BL2284" i="1" s="1"/>
  <c r="BL2283" i="1" s="1"/>
  <c r="BL2282" i="1" s="1"/>
  <c r="BK2287" i="1"/>
  <c r="BK2286" i="1" s="1"/>
  <c r="BK2285" i="1" s="1"/>
  <c r="BK2284" i="1" s="1"/>
  <c r="BK2283" i="1" s="1"/>
  <c r="BK2282" i="1" s="1"/>
  <c r="BJ2287" i="1"/>
  <c r="BJ2286" i="1" s="1"/>
  <c r="BJ2285" i="1" s="1"/>
  <c r="BJ2284" i="1" s="1"/>
  <c r="BJ2283" i="1" s="1"/>
  <c r="BJ2282" i="1" s="1"/>
  <c r="BI2287" i="1"/>
  <c r="BI2286" i="1" s="1"/>
  <c r="BI2285" i="1" s="1"/>
  <c r="BI2284" i="1" s="1"/>
  <c r="BI2283" i="1" s="1"/>
  <c r="BI2282" i="1" s="1"/>
  <c r="BH2287" i="1"/>
  <c r="BH2286" i="1" s="1"/>
  <c r="BH2285" i="1" s="1"/>
  <c r="BH2284" i="1" s="1"/>
  <c r="BH2283" i="1" s="1"/>
  <c r="BH2282" i="1" s="1"/>
  <c r="BG2287" i="1"/>
  <c r="BG2286" i="1" s="1"/>
  <c r="BG2285" i="1" s="1"/>
  <c r="BG2284" i="1" s="1"/>
  <c r="BG2283" i="1" s="1"/>
  <c r="BG2282" i="1" s="1"/>
  <c r="BF2287" i="1"/>
  <c r="BF2286" i="1" s="1"/>
  <c r="BF2285" i="1" s="1"/>
  <c r="BF2284" i="1" s="1"/>
  <c r="BF2283" i="1" s="1"/>
  <c r="BF2282" i="1" s="1"/>
  <c r="BE2287" i="1"/>
  <c r="BE2286" i="1" s="1"/>
  <c r="BE2285" i="1" s="1"/>
  <c r="BE2284" i="1" s="1"/>
  <c r="BE2283" i="1" s="1"/>
  <c r="BE2282" i="1" s="1"/>
  <c r="BD2287" i="1"/>
  <c r="BD2286" i="1" s="1"/>
  <c r="BD2285" i="1" s="1"/>
  <c r="BD2284" i="1" s="1"/>
  <c r="BD2283" i="1" s="1"/>
  <c r="BD2282" i="1" s="1"/>
  <c r="AZ2287" i="1"/>
  <c r="AZ2286" i="1" s="1"/>
  <c r="AZ2285" i="1" s="1"/>
  <c r="AZ2284" i="1" s="1"/>
  <c r="AZ2283" i="1" s="1"/>
  <c r="AZ2282" i="1" s="1"/>
  <c r="AV2287" i="1"/>
  <c r="AV2286" i="1" s="1"/>
  <c r="AV2285" i="1" s="1"/>
  <c r="AV2284" i="1" s="1"/>
  <c r="AV2283" i="1" s="1"/>
  <c r="AV2282" i="1" s="1"/>
  <c r="AU2287" i="1"/>
  <c r="AU2286" i="1" s="1"/>
  <c r="AU2285" i="1" s="1"/>
  <c r="AU2284" i="1" s="1"/>
  <c r="AU2283" i="1" s="1"/>
  <c r="AU2282" i="1" s="1"/>
  <c r="AT2287" i="1"/>
  <c r="AT2286" i="1" s="1"/>
  <c r="AT2285" i="1" s="1"/>
  <c r="AT2284" i="1" s="1"/>
  <c r="AT2283" i="1" s="1"/>
  <c r="AT2282" i="1" s="1"/>
  <c r="AS2287" i="1"/>
  <c r="AS2286" i="1" s="1"/>
  <c r="AS2285" i="1" s="1"/>
  <c r="AS2284" i="1" s="1"/>
  <c r="AS2283" i="1" s="1"/>
  <c r="AS2282" i="1" s="1"/>
  <c r="AR2287" i="1"/>
  <c r="AR2286" i="1" s="1"/>
  <c r="AR2285" i="1" s="1"/>
  <c r="AR2284" i="1" s="1"/>
  <c r="AR2283" i="1" s="1"/>
  <c r="AR2282" i="1" s="1"/>
  <c r="AQ2287" i="1"/>
  <c r="AQ2286" i="1" s="1"/>
  <c r="AQ2285" i="1" s="1"/>
  <c r="AQ2284" i="1" s="1"/>
  <c r="AQ2283" i="1" s="1"/>
  <c r="AQ2282" i="1" s="1"/>
  <c r="AP2287" i="1"/>
  <c r="AP2286" i="1" s="1"/>
  <c r="AP2285" i="1" s="1"/>
  <c r="AP2284" i="1" s="1"/>
  <c r="AP2283" i="1" s="1"/>
  <c r="AP2282" i="1" s="1"/>
  <c r="AO2287" i="1"/>
  <c r="AO2286" i="1" s="1"/>
  <c r="AO2285" i="1" s="1"/>
  <c r="AO2284" i="1" s="1"/>
  <c r="AO2283" i="1" s="1"/>
  <c r="AO2282" i="1" s="1"/>
  <c r="AN2287" i="1"/>
  <c r="AN2286" i="1" s="1"/>
  <c r="AN2285" i="1" s="1"/>
  <c r="AN2284" i="1" s="1"/>
  <c r="AN2283" i="1" s="1"/>
  <c r="AN2282" i="1" s="1"/>
  <c r="AM2287" i="1"/>
  <c r="AM2286" i="1" s="1"/>
  <c r="AM2285" i="1" s="1"/>
  <c r="AM2284" i="1" s="1"/>
  <c r="AM2283" i="1" s="1"/>
  <c r="AM2282" i="1" s="1"/>
  <c r="AL2287" i="1"/>
  <c r="AL2286" i="1" s="1"/>
  <c r="AL2285" i="1" s="1"/>
  <c r="AL2284" i="1" s="1"/>
  <c r="AL2283" i="1" s="1"/>
  <c r="AL2282" i="1" s="1"/>
  <c r="AK2287" i="1"/>
  <c r="AK2286" i="1" s="1"/>
  <c r="AK2285" i="1" s="1"/>
  <c r="AK2284" i="1" s="1"/>
  <c r="AK2283" i="1" s="1"/>
  <c r="AK2282" i="1" s="1"/>
  <c r="AJ2287" i="1"/>
  <c r="AJ2286" i="1" s="1"/>
  <c r="AJ2285" i="1" s="1"/>
  <c r="AJ2284" i="1" s="1"/>
  <c r="AJ2283" i="1" s="1"/>
  <c r="AJ2282" i="1" s="1"/>
  <c r="AI2287" i="1"/>
  <c r="AI2286" i="1" s="1"/>
  <c r="AI2285" i="1" s="1"/>
  <c r="AI2284" i="1" s="1"/>
  <c r="AI2283" i="1" s="1"/>
  <c r="AI2282" i="1" s="1"/>
  <c r="AH2287" i="1"/>
  <c r="AH2286" i="1" s="1"/>
  <c r="AH2285" i="1" s="1"/>
  <c r="AH2284" i="1" s="1"/>
  <c r="AH2283" i="1" s="1"/>
  <c r="AH2282" i="1" s="1"/>
  <c r="AD2287" i="1"/>
  <c r="AD2286" i="1" s="1"/>
  <c r="AD2285" i="1" s="1"/>
  <c r="AD2284" i="1" s="1"/>
  <c r="AD2283" i="1" s="1"/>
  <c r="AD2282" i="1" s="1"/>
  <c r="AC2287" i="1"/>
  <c r="AC2286" i="1" s="1"/>
  <c r="AC2285" i="1" s="1"/>
  <c r="AC2284" i="1" s="1"/>
  <c r="AC2283" i="1" s="1"/>
  <c r="AC2282" i="1" s="1"/>
  <c r="AB2287" i="1"/>
  <c r="AB2286" i="1" s="1"/>
  <c r="AB2285" i="1" s="1"/>
  <c r="AB2284" i="1" s="1"/>
  <c r="AB2283" i="1" s="1"/>
  <c r="AB2282" i="1" s="1"/>
  <c r="X2287" i="1"/>
  <c r="X2286" i="1" s="1"/>
  <c r="X2285" i="1" s="1"/>
  <c r="X2284" i="1" s="1"/>
  <c r="X2283" i="1" s="1"/>
  <c r="X2282" i="1" s="1"/>
  <c r="W2287" i="1"/>
  <c r="W2286" i="1" s="1"/>
  <c r="W2285" i="1" s="1"/>
  <c r="W2284" i="1" s="1"/>
  <c r="W2283" i="1" s="1"/>
  <c r="W2282" i="1" s="1"/>
  <c r="V2287" i="1"/>
  <c r="V2286" i="1" s="1"/>
  <c r="V2285" i="1" s="1"/>
  <c r="V2284" i="1" s="1"/>
  <c r="V2283" i="1" s="1"/>
  <c r="V2282" i="1" s="1"/>
  <c r="U2287" i="1"/>
  <c r="U2286" i="1" s="1"/>
  <c r="U2285" i="1" s="1"/>
  <c r="U2284" i="1" s="1"/>
  <c r="U2283" i="1" s="1"/>
  <c r="U2282" i="1" s="1"/>
  <c r="T2287" i="1"/>
  <c r="T2286" i="1" s="1"/>
  <c r="T2285" i="1" s="1"/>
  <c r="T2284" i="1" s="1"/>
  <c r="T2283" i="1" s="1"/>
  <c r="T2282" i="1" s="1"/>
  <c r="S2287" i="1"/>
  <c r="S2286" i="1" s="1"/>
  <c r="S2285" i="1" s="1"/>
  <c r="S2284" i="1" s="1"/>
  <c r="S2283" i="1" s="1"/>
  <c r="S2282" i="1" s="1"/>
  <c r="R2287" i="1"/>
  <c r="R2286" i="1" s="1"/>
  <c r="R2285" i="1" s="1"/>
  <c r="R2284" i="1" s="1"/>
  <c r="R2283" i="1" s="1"/>
  <c r="R2282" i="1" s="1"/>
  <c r="Q2287" i="1"/>
  <c r="Q2286" i="1" s="1"/>
  <c r="Q2285" i="1" s="1"/>
  <c r="Q2284" i="1" s="1"/>
  <c r="Q2283" i="1" s="1"/>
  <c r="Q2282" i="1" s="1"/>
  <c r="P2287" i="1"/>
  <c r="P2286" i="1" s="1"/>
  <c r="P2285" i="1" s="1"/>
  <c r="P2284" i="1" s="1"/>
  <c r="P2283" i="1" s="1"/>
  <c r="P2282" i="1" s="1"/>
  <c r="L2287" i="1"/>
  <c r="L2286" i="1" s="1"/>
  <c r="L2285" i="1" s="1"/>
  <c r="L2284" i="1" s="1"/>
  <c r="L2283" i="1" s="1"/>
  <c r="L2282" i="1" s="1"/>
  <c r="K2287" i="1"/>
  <c r="K2286" i="1" s="1"/>
  <c r="J2287" i="1"/>
  <c r="I2287" i="1"/>
  <c r="H2287" i="1"/>
  <c r="G2287" i="1"/>
  <c r="G2286" i="1" s="1"/>
  <c r="CE2286" i="1"/>
  <c r="CE2285" i="1" s="1"/>
  <c r="CE2284" i="1" s="1"/>
  <c r="CE2283" i="1" s="1"/>
  <c r="CE2282" i="1" s="1"/>
  <c r="O2281" i="1"/>
  <c r="AA2281" i="1" s="1"/>
  <c r="AG2281" i="1" s="1"/>
  <c r="AY2281" i="1" s="1"/>
  <c r="BC2281" i="1" s="1"/>
  <c r="BQ2281" i="1" s="1"/>
  <c r="BW2281" i="1" s="1"/>
  <c r="CM2281" i="1" s="1"/>
  <c r="CO2281" i="1" s="1"/>
  <c r="N2281" i="1"/>
  <c r="Z2281" i="1" s="1"/>
  <c r="AF2281" i="1" s="1"/>
  <c r="AX2281" i="1" s="1"/>
  <c r="BB2281" i="1" s="1"/>
  <c r="BP2281" i="1" s="1"/>
  <c r="BV2281" i="1" s="1"/>
  <c r="CJ2281" i="1" s="1"/>
  <c r="CL2281" i="1" s="1"/>
  <c r="M2281" i="1"/>
  <c r="Y2281" i="1" s="1"/>
  <c r="AE2281" i="1" s="1"/>
  <c r="AW2281" i="1" s="1"/>
  <c r="BA2281" i="1" s="1"/>
  <c r="BO2281" i="1" s="1"/>
  <c r="BU2281" i="1" s="1"/>
  <c r="CG2281" i="1" s="1"/>
  <c r="CI2281" i="1" s="1"/>
  <c r="CP2280" i="1"/>
  <c r="CP2279" i="1" s="1"/>
  <c r="CP2278" i="1" s="1"/>
  <c r="CP2277" i="1" s="1"/>
  <c r="CP2276" i="1" s="1"/>
  <c r="CF2280" i="1"/>
  <c r="CF2279" i="1" s="1"/>
  <c r="CF2278" i="1" s="1"/>
  <c r="CF2277" i="1" s="1"/>
  <c r="CF2276" i="1" s="1"/>
  <c r="CE2280" i="1"/>
  <c r="CE2279" i="1" s="1"/>
  <c r="CE2278" i="1" s="1"/>
  <c r="CE2277" i="1" s="1"/>
  <c r="CE2276" i="1" s="1"/>
  <c r="CD2280" i="1"/>
  <c r="CD2279" i="1" s="1"/>
  <c r="CD2278" i="1" s="1"/>
  <c r="CD2277" i="1" s="1"/>
  <c r="CD2276" i="1" s="1"/>
  <c r="CC2280" i="1"/>
  <c r="CC2279" i="1" s="1"/>
  <c r="CC2278" i="1" s="1"/>
  <c r="CC2277" i="1" s="1"/>
  <c r="CC2276" i="1" s="1"/>
  <c r="CB2280" i="1"/>
  <c r="CB2279" i="1" s="1"/>
  <c r="CB2278" i="1" s="1"/>
  <c r="CB2277" i="1" s="1"/>
  <c r="CB2276" i="1" s="1"/>
  <c r="CA2280" i="1"/>
  <c r="BZ2280" i="1"/>
  <c r="BZ2279" i="1" s="1"/>
  <c r="BZ2278" i="1" s="1"/>
  <c r="BZ2277" i="1" s="1"/>
  <c r="BZ2276" i="1" s="1"/>
  <c r="BY2280" i="1"/>
  <c r="BY2279" i="1" s="1"/>
  <c r="BY2278" i="1" s="1"/>
  <c r="BY2277" i="1" s="1"/>
  <c r="BY2276" i="1" s="1"/>
  <c r="BX2280" i="1"/>
  <c r="BX2279" i="1" s="1"/>
  <c r="BX2278" i="1" s="1"/>
  <c r="BX2277" i="1" s="1"/>
  <c r="BX2276" i="1" s="1"/>
  <c r="BT2280" i="1"/>
  <c r="BT2279" i="1" s="1"/>
  <c r="BT2278" i="1" s="1"/>
  <c r="BT2277" i="1" s="1"/>
  <c r="BT2276" i="1" s="1"/>
  <c r="BS2280" i="1"/>
  <c r="BS2279" i="1" s="1"/>
  <c r="BS2278" i="1" s="1"/>
  <c r="BS2277" i="1" s="1"/>
  <c r="BS2276" i="1" s="1"/>
  <c r="BR2280" i="1"/>
  <c r="BR2279" i="1" s="1"/>
  <c r="BR2278" i="1" s="1"/>
  <c r="BR2277" i="1" s="1"/>
  <c r="BR2276" i="1" s="1"/>
  <c r="BN2280" i="1"/>
  <c r="BN2279" i="1" s="1"/>
  <c r="BN2278" i="1" s="1"/>
  <c r="BN2277" i="1" s="1"/>
  <c r="BN2276" i="1" s="1"/>
  <c r="BM2280" i="1"/>
  <c r="BM2279" i="1" s="1"/>
  <c r="BM2278" i="1" s="1"/>
  <c r="BM2277" i="1" s="1"/>
  <c r="BM2276" i="1" s="1"/>
  <c r="BL2280" i="1"/>
  <c r="BK2280" i="1"/>
  <c r="BK2279" i="1" s="1"/>
  <c r="BK2278" i="1" s="1"/>
  <c r="BK2277" i="1" s="1"/>
  <c r="BK2276" i="1" s="1"/>
  <c r="BJ2280" i="1"/>
  <c r="BJ2279" i="1" s="1"/>
  <c r="BJ2278" i="1" s="1"/>
  <c r="BJ2277" i="1" s="1"/>
  <c r="BJ2276" i="1" s="1"/>
  <c r="BI2280" i="1"/>
  <c r="BI2279" i="1" s="1"/>
  <c r="BI2278" i="1" s="1"/>
  <c r="BI2277" i="1" s="1"/>
  <c r="BI2276" i="1" s="1"/>
  <c r="BH2280" i="1"/>
  <c r="BH2279" i="1" s="1"/>
  <c r="BH2278" i="1" s="1"/>
  <c r="BH2277" i="1" s="1"/>
  <c r="BH2276" i="1" s="1"/>
  <c r="BG2280" i="1"/>
  <c r="BG2279" i="1" s="1"/>
  <c r="BG2278" i="1" s="1"/>
  <c r="BG2277" i="1" s="1"/>
  <c r="BG2276" i="1" s="1"/>
  <c r="BF2280" i="1"/>
  <c r="BF2279" i="1" s="1"/>
  <c r="BF2278" i="1" s="1"/>
  <c r="BF2277" i="1" s="1"/>
  <c r="BF2276" i="1" s="1"/>
  <c r="BE2280" i="1"/>
  <c r="BE2279" i="1" s="1"/>
  <c r="BE2278" i="1" s="1"/>
  <c r="BE2277" i="1" s="1"/>
  <c r="BE2276" i="1" s="1"/>
  <c r="BD2280" i="1"/>
  <c r="BD2279" i="1" s="1"/>
  <c r="BD2278" i="1" s="1"/>
  <c r="BD2277" i="1" s="1"/>
  <c r="BD2276" i="1" s="1"/>
  <c r="AZ2280" i="1"/>
  <c r="AZ2279" i="1" s="1"/>
  <c r="AZ2278" i="1" s="1"/>
  <c r="AZ2277" i="1" s="1"/>
  <c r="AZ2276" i="1" s="1"/>
  <c r="AV2280" i="1"/>
  <c r="AV2279" i="1" s="1"/>
  <c r="AV2278" i="1" s="1"/>
  <c r="AV2277" i="1" s="1"/>
  <c r="AV2276" i="1" s="1"/>
  <c r="AU2280" i="1"/>
  <c r="AU2279" i="1" s="1"/>
  <c r="AU2278" i="1" s="1"/>
  <c r="AU2277" i="1" s="1"/>
  <c r="AU2276" i="1" s="1"/>
  <c r="AT2280" i="1"/>
  <c r="AT2279" i="1" s="1"/>
  <c r="AT2278" i="1" s="1"/>
  <c r="AT2277" i="1" s="1"/>
  <c r="AT2276" i="1" s="1"/>
  <c r="AS2280" i="1"/>
  <c r="AS2279" i="1" s="1"/>
  <c r="AS2278" i="1" s="1"/>
  <c r="AS2277" i="1" s="1"/>
  <c r="AS2276" i="1" s="1"/>
  <c r="AR2280" i="1"/>
  <c r="AR2279" i="1" s="1"/>
  <c r="AR2278" i="1" s="1"/>
  <c r="AR2277" i="1" s="1"/>
  <c r="AR2276" i="1" s="1"/>
  <c r="AQ2280" i="1"/>
  <c r="AQ2279" i="1" s="1"/>
  <c r="AQ2278" i="1" s="1"/>
  <c r="AQ2277" i="1" s="1"/>
  <c r="AQ2276" i="1" s="1"/>
  <c r="AP2280" i="1"/>
  <c r="AP2279" i="1" s="1"/>
  <c r="AP2278" i="1" s="1"/>
  <c r="AP2277" i="1" s="1"/>
  <c r="AP2276" i="1" s="1"/>
  <c r="AO2280" i="1"/>
  <c r="AO2279" i="1" s="1"/>
  <c r="AO2278" i="1" s="1"/>
  <c r="AO2277" i="1" s="1"/>
  <c r="AO2276" i="1" s="1"/>
  <c r="AN2280" i="1"/>
  <c r="AN2279" i="1" s="1"/>
  <c r="AN2278" i="1" s="1"/>
  <c r="AN2277" i="1" s="1"/>
  <c r="AN2276" i="1" s="1"/>
  <c r="AM2280" i="1"/>
  <c r="AM2279" i="1" s="1"/>
  <c r="AM2278" i="1" s="1"/>
  <c r="AM2277" i="1" s="1"/>
  <c r="AM2276" i="1" s="1"/>
  <c r="AL2280" i="1"/>
  <c r="AL2279" i="1" s="1"/>
  <c r="AL2278" i="1" s="1"/>
  <c r="AL2277" i="1" s="1"/>
  <c r="AL2276" i="1" s="1"/>
  <c r="AK2280" i="1"/>
  <c r="AK2279" i="1" s="1"/>
  <c r="AK2278" i="1" s="1"/>
  <c r="AK2277" i="1" s="1"/>
  <c r="AK2276" i="1" s="1"/>
  <c r="AJ2280" i="1"/>
  <c r="AJ2279" i="1" s="1"/>
  <c r="AJ2278" i="1" s="1"/>
  <c r="AJ2277" i="1" s="1"/>
  <c r="AJ2276" i="1" s="1"/>
  <c r="AI2280" i="1"/>
  <c r="AI2279" i="1" s="1"/>
  <c r="AI2278" i="1" s="1"/>
  <c r="AI2277" i="1" s="1"/>
  <c r="AI2276" i="1" s="1"/>
  <c r="AH2280" i="1"/>
  <c r="AH2279" i="1" s="1"/>
  <c r="AH2278" i="1" s="1"/>
  <c r="AH2277" i="1" s="1"/>
  <c r="AH2276" i="1" s="1"/>
  <c r="AD2280" i="1"/>
  <c r="AD2279" i="1" s="1"/>
  <c r="AD2278" i="1" s="1"/>
  <c r="AD2277" i="1" s="1"/>
  <c r="AD2276" i="1" s="1"/>
  <c r="AC2280" i="1"/>
  <c r="AC2279" i="1" s="1"/>
  <c r="AC2278" i="1" s="1"/>
  <c r="AC2277" i="1" s="1"/>
  <c r="AC2276" i="1" s="1"/>
  <c r="AB2280" i="1"/>
  <c r="AB2279" i="1" s="1"/>
  <c r="AB2278" i="1" s="1"/>
  <c r="AB2277" i="1" s="1"/>
  <c r="AB2276" i="1" s="1"/>
  <c r="X2280" i="1"/>
  <c r="X2279" i="1" s="1"/>
  <c r="X2278" i="1" s="1"/>
  <c r="X2277" i="1" s="1"/>
  <c r="X2276" i="1" s="1"/>
  <c r="W2280" i="1"/>
  <c r="W2279" i="1" s="1"/>
  <c r="W2278" i="1" s="1"/>
  <c r="W2277" i="1" s="1"/>
  <c r="W2276" i="1" s="1"/>
  <c r="V2280" i="1"/>
  <c r="V2279" i="1" s="1"/>
  <c r="V2278" i="1" s="1"/>
  <c r="V2277" i="1" s="1"/>
  <c r="V2276" i="1" s="1"/>
  <c r="U2280" i="1"/>
  <c r="U2279" i="1" s="1"/>
  <c r="U2278" i="1" s="1"/>
  <c r="U2277" i="1" s="1"/>
  <c r="U2276" i="1" s="1"/>
  <c r="T2280" i="1"/>
  <c r="T2279" i="1" s="1"/>
  <c r="T2278" i="1" s="1"/>
  <c r="T2277" i="1" s="1"/>
  <c r="T2276" i="1" s="1"/>
  <c r="S2280" i="1"/>
  <c r="S2279" i="1" s="1"/>
  <c r="S2278" i="1" s="1"/>
  <c r="S2277" i="1" s="1"/>
  <c r="S2276" i="1" s="1"/>
  <c r="R2280" i="1"/>
  <c r="R2279" i="1" s="1"/>
  <c r="R2278" i="1" s="1"/>
  <c r="R2277" i="1" s="1"/>
  <c r="R2276" i="1" s="1"/>
  <c r="Q2280" i="1"/>
  <c r="Q2279" i="1" s="1"/>
  <c r="Q2278" i="1" s="1"/>
  <c r="Q2277" i="1" s="1"/>
  <c r="Q2276" i="1" s="1"/>
  <c r="P2280" i="1"/>
  <c r="P2279" i="1" s="1"/>
  <c r="P2278" i="1" s="1"/>
  <c r="P2277" i="1" s="1"/>
  <c r="P2276" i="1" s="1"/>
  <c r="L2280" i="1"/>
  <c r="L2279" i="1" s="1"/>
  <c r="L2278" i="1" s="1"/>
  <c r="L2277" i="1" s="1"/>
  <c r="L2276" i="1" s="1"/>
  <c r="K2280" i="1"/>
  <c r="K2279" i="1" s="1"/>
  <c r="J2280" i="1"/>
  <c r="I2280" i="1"/>
  <c r="H2280" i="1"/>
  <c r="H2279" i="1" s="1"/>
  <c r="H2278" i="1" s="1"/>
  <c r="H2277" i="1" s="1"/>
  <c r="H2276" i="1" s="1"/>
  <c r="G2280" i="1"/>
  <c r="G2279" i="1" s="1"/>
  <c r="CA2279" i="1"/>
  <c r="CA2278" i="1" s="1"/>
  <c r="CA2277" i="1" s="1"/>
  <c r="CA2276" i="1" s="1"/>
  <c r="BL2279" i="1"/>
  <c r="BL2278" i="1" s="1"/>
  <c r="BL2277" i="1" s="1"/>
  <c r="BL2276" i="1" s="1"/>
  <c r="O2274" i="1"/>
  <c r="AA2274" i="1" s="1"/>
  <c r="AG2274" i="1" s="1"/>
  <c r="AY2274" i="1" s="1"/>
  <c r="BC2274" i="1" s="1"/>
  <c r="BQ2274" i="1" s="1"/>
  <c r="BW2274" i="1" s="1"/>
  <c r="CM2274" i="1" s="1"/>
  <c r="CO2274" i="1" s="1"/>
  <c r="N2274" i="1"/>
  <c r="Z2274" i="1" s="1"/>
  <c r="AF2274" i="1" s="1"/>
  <c r="AX2274" i="1" s="1"/>
  <c r="BB2274" i="1" s="1"/>
  <c r="BP2274" i="1" s="1"/>
  <c r="BV2274" i="1" s="1"/>
  <c r="CJ2274" i="1" s="1"/>
  <c r="CL2274" i="1" s="1"/>
  <c r="M2274" i="1"/>
  <c r="Y2274" i="1" s="1"/>
  <c r="AE2274" i="1" s="1"/>
  <c r="AW2274" i="1" s="1"/>
  <c r="BA2274" i="1" s="1"/>
  <c r="BO2274" i="1" s="1"/>
  <c r="BU2274" i="1" s="1"/>
  <c r="CG2274" i="1" s="1"/>
  <c r="CI2274" i="1" s="1"/>
  <c r="CP2273" i="1"/>
  <c r="CP2272" i="1" s="1"/>
  <c r="CP2271" i="1" s="1"/>
  <c r="CP2270" i="1" s="1"/>
  <c r="CP2269" i="1" s="1"/>
  <c r="CF2273" i="1"/>
  <c r="CF2272" i="1" s="1"/>
  <c r="CF2271" i="1" s="1"/>
  <c r="CF2270" i="1" s="1"/>
  <c r="CF2269" i="1" s="1"/>
  <c r="CE2273" i="1"/>
  <c r="CE2272" i="1" s="1"/>
  <c r="CE2271" i="1" s="1"/>
  <c r="CE2270" i="1" s="1"/>
  <c r="CE2269" i="1" s="1"/>
  <c r="CD2273" i="1"/>
  <c r="CD2272" i="1" s="1"/>
  <c r="CD2271" i="1" s="1"/>
  <c r="CD2270" i="1" s="1"/>
  <c r="CD2269" i="1" s="1"/>
  <c r="CC2273" i="1"/>
  <c r="CC2272" i="1" s="1"/>
  <c r="CC2271" i="1" s="1"/>
  <c r="CC2270" i="1" s="1"/>
  <c r="CC2269" i="1" s="1"/>
  <c r="CB2273" i="1"/>
  <c r="CB2272" i="1" s="1"/>
  <c r="CB2271" i="1" s="1"/>
  <c r="CB2270" i="1" s="1"/>
  <c r="CB2269" i="1" s="1"/>
  <c r="CA2273" i="1"/>
  <c r="CA2272" i="1" s="1"/>
  <c r="CA2271" i="1" s="1"/>
  <c r="CA2270" i="1" s="1"/>
  <c r="CA2269" i="1" s="1"/>
  <c r="BZ2273" i="1"/>
  <c r="BZ2272" i="1" s="1"/>
  <c r="BZ2271" i="1" s="1"/>
  <c r="BZ2270" i="1" s="1"/>
  <c r="BZ2269" i="1" s="1"/>
  <c r="BY2273" i="1"/>
  <c r="BY2272" i="1" s="1"/>
  <c r="BY2271" i="1" s="1"/>
  <c r="BY2270" i="1" s="1"/>
  <c r="BY2269" i="1" s="1"/>
  <c r="BX2273" i="1"/>
  <c r="BX2272" i="1" s="1"/>
  <c r="BX2271" i="1" s="1"/>
  <c r="BX2270" i="1" s="1"/>
  <c r="BX2269" i="1" s="1"/>
  <c r="BT2273" i="1"/>
  <c r="BT2272" i="1" s="1"/>
  <c r="BT2271" i="1" s="1"/>
  <c r="BT2270" i="1" s="1"/>
  <c r="BT2269" i="1" s="1"/>
  <c r="BS2273" i="1"/>
  <c r="BS2272" i="1" s="1"/>
  <c r="BS2271" i="1" s="1"/>
  <c r="BS2270" i="1" s="1"/>
  <c r="BS2269" i="1" s="1"/>
  <c r="BR2273" i="1"/>
  <c r="BR2272" i="1" s="1"/>
  <c r="BR2271" i="1" s="1"/>
  <c r="BR2270" i="1" s="1"/>
  <c r="BR2269" i="1" s="1"/>
  <c r="BN2273" i="1"/>
  <c r="BN2272" i="1" s="1"/>
  <c r="BN2271" i="1" s="1"/>
  <c r="BN2270" i="1" s="1"/>
  <c r="BN2269" i="1" s="1"/>
  <c r="BM2273" i="1"/>
  <c r="BM2272" i="1" s="1"/>
  <c r="BM2271" i="1" s="1"/>
  <c r="BM2270" i="1" s="1"/>
  <c r="BM2269" i="1" s="1"/>
  <c r="BL2273" i="1"/>
  <c r="BL2272" i="1" s="1"/>
  <c r="BL2271" i="1" s="1"/>
  <c r="BL2270" i="1" s="1"/>
  <c r="BL2269" i="1" s="1"/>
  <c r="BK2273" i="1"/>
  <c r="BK2272" i="1" s="1"/>
  <c r="BK2271" i="1" s="1"/>
  <c r="BK2270" i="1" s="1"/>
  <c r="BK2269" i="1" s="1"/>
  <c r="BJ2273" i="1"/>
  <c r="BJ2272" i="1" s="1"/>
  <c r="BJ2271" i="1" s="1"/>
  <c r="BJ2270" i="1" s="1"/>
  <c r="BJ2269" i="1" s="1"/>
  <c r="BI2273" i="1"/>
  <c r="BI2272" i="1" s="1"/>
  <c r="BI2271" i="1" s="1"/>
  <c r="BI2270" i="1" s="1"/>
  <c r="BI2269" i="1" s="1"/>
  <c r="BH2273" i="1"/>
  <c r="BH2272" i="1" s="1"/>
  <c r="BH2271" i="1" s="1"/>
  <c r="BH2270" i="1" s="1"/>
  <c r="BH2269" i="1" s="1"/>
  <c r="BG2273" i="1"/>
  <c r="BG2272" i="1" s="1"/>
  <c r="BG2271" i="1" s="1"/>
  <c r="BG2270" i="1" s="1"/>
  <c r="BG2269" i="1" s="1"/>
  <c r="BF2273" i="1"/>
  <c r="BF2272" i="1" s="1"/>
  <c r="BF2271" i="1" s="1"/>
  <c r="BF2270" i="1" s="1"/>
  <c r="BF2269" i="1" s="1"/>
  <c r="BE2273" i="1"/>
  <c r="BE2272" i="1" s="1"/>
  <c r="BE2271" i="1" s="1"/>
  <c r="BE2270" i="1" s="1"/>
  <c r="BE2269" i="1" s="1"/>
  <c r="BD2273" i="1"/>
  <c r="BD2272" i="1" s="1"/>
  <c r="BD2271" i="1" s="1"/>
  <c r="BD2270" i="1" s="1"/>
  <c r="BD2269" i="1" s="1"/>
  <c r="AZ2273" i="1"/>
  <c r="AZ2272" i="1" s="1"/>
  <c r="AZ2271" i="1" s="1"/>
  <c r="AZ2270" i="1" s="1"/>
  <c r="AZ2269" i="1" s="1"/>
  <c r="AV2273" i="1"/>
  <c r="AV2272" i="1" s="1"/>
  <c r="AV2271" i="1" s="1"/>
  <c r="AV2270" i="1" s="1"/>
  <c r="AV2269" i="1" s="1"/>
  <c r="AU2273" i="1"/>
  <c r="AU2272" i="1" s="1"/>
  <c r="AU2271" i="1" s="1"/>
  <c r="AU2270" i="1" s="1"/>
  <c r="AU2269" i="1" s="1"/>
  <c r="AT2273" i="1"/>
  <c r="AT2272" i="1" s="1"/>
  <c r="AT2271" i="1" s="1"/>
  <c r="AT2270" i="1" s="1"/>
  <c r="AT2269" i="1" s="1"/>
  <c r="AS2273" i="1"/>
  <c r="AS2272" i="1" s="1"/>
  <c r="AS2271" i="1" s="1"/>
  <c r="AS2270" i="1" s="1"/>
  <c r="AS2269" i="1" s="1"/>
  <c r="AR2273" i="1"/>
  <c r="AR2272" i="1" s="1"/>
  <c r="AR2271" i="1" s="1"/>
  <c r="AR2270" i="1" s="1"/>
  <c r="AR2269" i="1" s="1"/>
  <c r="AQ2273" i="1"/>
  <c r="AQ2272" i="1" s="1"/>
  <c r="AQ2271" i="1" s="1"/>
  <c r="AQ2270" i="1" s="1"/>
  <c r="AQ2269" i="1" s="1"/>
  <c r="AP2273" i="1"/>
  <c r="AP2272" i="1" s="1"/>
  <c r="AP2271" i="1" s="1"/>
  <c r="AP2270" i="1" s="1"/>
  <c r="AP2269" i="1" s="1"/>
  <c r="AO2273" i="1"/>
  <c r="AO2272" i="1" s="1"/>
  <c r="AO2271" i="1" s="1"/>
  <c r="AO2270" i="1" s="1"/>
  <c r="AO2269" i="1" s="1"/>
  <c r="AN2273" i="1"/>
  <c r="AN2272" i="1" s="1"/>
  <c r="AN2271" i="1" s="1"/>
  <c r="AN2270" i="1" s="1"/>
  <c r="AN2269" i="1" s="1"/>
  <c r="AM2273" i="1"/>
  <c r="AM2272" i="1" s="1"/>
  <c r="AM2271" i="1" s="1"/>
  <c r="AM2270" i="1" s="1"/>
  <c r="AM2269" i="1" s="1"/>
  <c r="AL2273" i="1"/>
  <c r="AL2272" i="1" s="1"/>
  <c r="AL2271" i="1" s="1"/>
  <c r="AL2270" i="1" s="1"/>
  <c r="AL2269" i="1" s="1"/>
  <c r="AK2273" i="1"/>
  <c r="AK2272" i="1" s="1"/>
  <c r="AK2271" i="1" s="1"/>
  <c r="AK2270" i="1" s="1"/>
  <c r="AK2269" i="1" s="1"/>
  <c r="AJ2273" i="1"/>
  <c r="AJ2272" i="1" s="1"/>
  <c r="AJ2271" i="1" s="1"/>
  <c r="AJ2270" i="1" s="1"/>
  <c r="AJ2269" i="1" s="1"/>
  <c r="AI2273" i="1"/>
  <c r="AI2272" i="1" s="1"/>
  <c r="AI2271" i="1" s="1"/>
  <c r="AI2270" i="1" s="1"/>
  <c r="AI2269" i="1" s="1"/>
  <c r="AH2273" i="1"/>
  <c r="AH2272" i="1" s="1"/>
  <c r="AH2271" i="1" s="1"/>
  <c r="AH2270" i="1" s="1"/>
  <c r="AH2269" i="1" s="1"/>
  <c r="AD2273" i="1"/>
  <c r="AD2272" i="1" s="1"/>
  <c r="AD2271" i="1" s="1"/>
  <c r="AD2270" i="1" s="1"/>
  <c r="AD2269" i="1" s="1"/>
  <c r="AC2273" i="1"/>
  <c r="AC2272" i="1" s="1"/>
  <c r="AC2271" i="1" s="1"/>
  <c r="AC2270" i="1" s="1"/>
  <c r="AC2269" i="1" s="1"/>
  <c r="AB2273" i="1"/>
  <c r="AB2272" i="1" s="1"/>
  <c r="AB2271" i="1" s="1"/>
  <c r="AB2270" i="1" s="1"/>
  <c r="AB2269" i="1" s="1"/>
  <c r="X2273" i="1"/>
  <c r="X2272" i="1" s="1"/>
  <c r="X2271" i="1" s="1"/>
  <c r="X2270" i="1" s="1"/>
  <c r="X2269" i="1" s="1"/>
  <c r="W2273" i="1"/>
  <c r="W2272" i="1" s="1"/>
  <c r="W2271" i="1" s="1"/>
  <c r="W2270" i="1" s="1"/>
  <c r="W2269" i="1" s="1"/>
  <c r="V2273" i="1"/>
  <c r="V2272" i="1" s="1"/>
  <c r="V2271" i="1" s="1"/>
  <c r="V2270" i="1" s="1"/>
  <c r="V2269" i="1" s="1"/>
  <c r="U2273" i="1"/>
  <c r="U2272" i="1" s="1"/>
  <c r="U2271" i="1" s="1"/>
  <c r="U2270" i="1" s="1"/>
  <c r="U2269" i="1" s="1"/>
  <c r="T2273" i="1"/>
  <c r="T2272" i="1" s="1"/>
  <c r="T2271" i="1" s="1"/>
  <c r="T2270" i="1" s="1"/>
  <c r="T2269" i="1" s="1"/>
  <c r="S2273" i="1"/>
  <c r="S2272" i="1" s="1"/>
  <c r="S2271" i="1" s="1"/>
  <c r="S2270" i="1" s="1"/>
  <c r="S2269" i="1" s="1"/>
  <c r="R2273" i="1"/>
  <c r="R2272" i="1" s="1"/>
  <c r="R2271" i="1" s="1"/>
  <c r="R2270" i="1" s="1"/>
  <c r="R2269" i="1" s="1"/>
  <c r="Q2273" i="1"/>
  <c r="Q2272" i="1" s="1"/>
  <c r="Q2271" i="1" s="1"/>
  <c r="Q2270" i="1" s="1"/>
  <c r="Q2269" i="1" s="1"/>
  <c r="P2273" i="1"/>
  <c r="P2272" i="1" s="1"/>
  <c r="P2271" i="1" s="1"/>
  <c r="P2270" i="1" s="1"/>
  <c r="P2269" i="1" s="1"/>
  <c r="L2273" i="1"/>
  <c r="L2272" i="1" s="1"/>
  <c r="L2271" i="1" s="1"/>
  <c r="L2270" i="1" s="1"/>
  <c r="L2269" i="1" s="1"/>
  <c r="K2273" i="1"/>
  <c r="K2272" i="1" s="1"/>
  <c r="K2271" i="1" s="1"/>
  <c r="J2273" i="1"/>
  <c r="J2272" i="1" s="1"/>
  <c r="J2271" i="1" s="1"/>
  <c r="J2270" i="1" s="1"/>
  <c r="J2269" i="1" s="1"/>
  <c r="I2273" i="1"/>
  <c r="H2273" i="1"/>
  <c r="G2273" i="1"/>
  <c r="O2268" i="1"/>
  <c r="AA2268" i="1" s="1"/>
  <c r="AG2268" i="1" s="1"/>
  <c r="AY2268" i="1" s="1"/>
  <c r="BC2268" i="1" s="1"/>
  <c r="BQ2268" i="1" s="1"/>
  <c r="BW2268" i="1" s="1"/>
  <c r="CM2268" i="1" s="1"/>
  <c r="CO2268" i="1" s="1"/>
  <c r="N2268" i="1"/>
  <c r="Z2268" i="1" s="1"/>
  <c r="AF2268" i="1" s="1"/>
  <c r="AX2268" i="1" s="1"/>
  <c r="BB2268" i="1" s="1"/>
  <c r="BP2268" i="1" s="1"/>
  <c r="BV2268" i="1" s="1"/>
  <c r="CJ2268" i="1" s="1"/>
  <c r="CL2268" i="1" s="1"/>
  <c r="M2268" i="1"/>
  <c r="Y2268" i="1" s="1"/>
  <c r="AE2268" i="1" s="1"/>
  <c r="AW2268" i="1" s="1"/>
  <c r="BA2268" i="1" s="1"/>
  <c r="BO2268" i="1" s="1"/>
  <c r="BU2268" i="1" s="1"/>
  <c r="CG2268" i="1" s="1"/>
  <c r="CI2268" i="1" s="1"/>
  <c r="O2267" i="1"/>
  <c r="AA2267" i="1" s="1"/>
  <c r="AG2267" i="1" s="1"/>
  <c r="AY2267" i="1" s="1"/>
  <c r="BC2267" i="1" s="1"/>
  <c r="BQ2267" i="1" s="1"/>
  <c r="BW2267" i="1" s="1"/>
  <c r="CM2267" i="1" s="1"/>
  <c r="CO2267" i="1" s="1"/>
  <c r="N2267" i="1"/>
  <c r="Z2267" i="1" s="1"/>
  <c r="AF2267" i="1" s="1"/>
  <c r="AX2267" i="1" s="1"/>
  <c r="BB2267" i="1" s="1"/>
  <c r="BP2267" i="1" s="1"/>
  <c r="BV2267" i="1" s="1"/>
  <c r="CJ2267" i="1" s="1"/>
  <c r="CL2267" i="1" s="1"/>
  <c r="M2267" i="1"/>
  <c r="Y2267" i="1" s="1"/>
  <c r="AE2267" i="1" s="1"/>
  <c r="AW2267" i="1" s="1"/>
  <c r="BA2267" i="1" s="1"/>
  <c r="BO2267" i="1" s="1"/>
  <c r="BU2267" i="1" s="1"/>
  <c r="CG2267" i="1" s="1"/>
  <c r="CI2267" i="1" s="1"/>
  <c r="CP2266" i="1"/>
  <c r="CP2265" i="1" s="1"/>
  <c r="CP2264" i="1" s="1"/>
  <c r="CF2266" i="1"/>
  <c r="CF2265" i="1" s="1"/>
  <c r="CF2264" i="1" s="1"/>
  <c r="CE2266" i="1"/>
  <c r="CE2265" i="1" s="1"/>
  <c r="CE2264" i="1" s="1"/>
  <c r="CD2266" i="1"/>
  <c r="CD2265" i="1" s="1"/>
  <c r="CD2264" i="1" s="1"/>
  <c r="CC2266" i="1"/>
  <c r="CC2265" i="1" s="1"/>
  <c r="CC2264" i="1" s="1"/>
  <c r="CB2266" i="1"/>
  <c r="CB2265" i="1" s="1"/>
  <c r="CB2264" i="1" s="1"/>
  <c r="CA2266" i="1"/>
  <c r="CA2265" i="1" s="1"/>
  <c r="CA2264" i="1" s="1"/>
  <c r="BZ2266" i="1"/>
  <c r="BZ2265" i="1" s="1"/>
  <c r="BZ2264" i="1" s="1"/>
  <c r="BY2266" i="1"/>
  <c r="BY2265" i="1" s="1"/>
  <c r="BY2264" i="1" s="1"/>
  <c r="BX2266" i="1"/>
  <c r="BX2265" i="1" s="1"/>
  <c r="BX2264" i="1" s="1"/>
  <c r="BT2266" i="1"/>
  <c r="BT2265" i="1" s="1"/>
  <c r="BT2264" i="1" s="1"/>
  <c r="BS2266" i="1"/>
  <c r="BS2265" i="1" s="1"/>
  <c r="BS2264" i="1" s="1"/>
  <c r="BR2266" i="1"/>
  <c r="BR2265" i="1" s="1"/>
  <c r="BR2264" i="1" s="1"/>
  <c r="BN2266" i="1"/>
  <c r="BN2265" i="1" s="1"/>
  <c r="BN2264" i="1" s="1"/>
  <c r="BM2266" i="1"/>
  <c r="BM2265" i="1" s="1"/>
  <c r="BM2264" i="1" s="1"/>
  <c r="BL2266" i="1"/>
  <c r="BL2265" i="1" s="1"/>
  <c r="BL2264" i="1" s="1"/>
  <c r="BK2266" i="1"/>
  <c r="BK2265" i="1" s="1"/>
  <c r="BK2264" i="1" s="1"/>
  <c r="BJ2266" i="1"/>
  <c r="BJ2265" i="1" s="1"/>
  <c r="BJ2264" i="1" s="1"/>
  <c r="BI2266" i="1"/>
  <c r="BI2265" i="1" s="1"/>
  <c r="BI2264" i="1" s="1"/>
  <c r="BH2266" i="1"/>
  <c r="BH2265" i="1" s="1"/>
  <c r="BH2264" i="1" s="1"/>
  <c r="BG2266" i="1"/>
  <c r="BG2265" i="1" s="1"/>
  <c r="BG2264" i="1" s="1"/>
  <c r="BF2266" i="1"/>
  <c r="BF2265" i="1" s="1"/>
  <c r="BF2264" i="1" s="1"/>
  <c r="BE2266" i="1"/>
  <c r="BE2265" i="1" s="1"/>
  <c r="BE2264" i="1" s="1"/>
  <c r="BD2266" i="1"/>
  <c r="BD2265" i="1" s="1"/>
  <c r="BD2264" i="1" s="1"/>
  <c r="AZ2266" i="1"/>
  <c r="AZ2265" i="1" s="1"/>
  <c r="AZ2264" i="1" s="1"/>
  <c r="AV2266" i="1"/>
  <c r="AV2265" i="1" s="1"/>
  <c r="AV2264" i="1" s="1"/>
  <c r="AU2266" i="1"/>
  <c r="AU2265" i="1" s="1"/>
  <c r="AU2264" i="1" s="1"/>
  <c r="AT2266" i="1"/>
  <c r="AT2265" i="1" s="1"/>
  <c r="AT2264" i="1" s="1"/>
  <c r="AS2266" i="1"/>
  <c r="AS2265" i="1" s="1"/>
  <c r="AS2264" i="1" s="1"/>
  <c r="AR2266" i="1"/>
  <c r="AR2265" i="1" s="1"/>
  <c r="AR2264" i="1" s="1"/>
  <c r="AQ2266" i="1"/>
  <c r="AQ2265" i="1" s="1"/>
  <c r="AQ2264" i="1" s="1"/>
  <c r="AP2266" i="1"/>
  <c r="AP2265" i="1" s="1"/>
  <c r="AP2264" i="1" s="1"/>
  <c r="AO2266" i="1"/>
  <c r="AO2265" i="1" s="1"/>
  <c r="AO2264" i="1" s="1"/>
  <c r="AN2266" i="1"/>
  <c r="AN2265" i="1" s="1"/>
  <c r="AN2264" i="1" s="1"/>
  <c r="AM2266" i="1"/>
  <c r="AM2265" i="1" s="1"/>
  <c r="AM2264" i="1" s="1"/>
  <c r="AL2266" i="1"/>
  <c r="AL2265" i="1" s="1"/>
  <c r="AL2264" i="1" s="1"/>
  <c r="AK2266" i="1"/>
  <c r="AK2265" i="1" s="1"/>
  <c r="AK2264" i="1" s="1"/>
  <c r="AJ2266" i="1"/>
  <c r="AJ2265" i="1" s="1"/>
  <c r="AJ2264" i="1" s="1"/>
  <c r="AI2266" i="1"/>
  <c r="AI2265" i="1" s="1"/>
  <c r="AI2264" i="1" s="1"/>
  <c r="AH2266" i="1"/>
  <c r="AH2265" i="1" s="1"/>
  <c r="AH2264" i="1" s="1"/>
  <c r="AD2266" i="1"/>
  <c r="AD2265" i="1" s="1"/>
  <c r="AD2264" i="1" s="1"/>
  <c r="AC2266" i="1"/>
  <c r="AC2265" i="1" s="1"/>
  <c r="AC2264" i="1" s="1"/>
  <c r="AB2266" i="1"/>
  <c r="AB2265" i="1" s="1"/>
  <c r="AB2264" i="1" s="1"/>
  <c r="X2266" i="1"/>
  <c r="X2265" i="1" s="1"/>
  <c r="X2264" i="1" s="1"/>
  <c r="W2266" i="1"/>
  <c r="W2265" i="1" s="1"/>
  <c r="W2264" i="1" s="1"/>
  <c r="V2266" i="1"/>
  <c r="V2265" i="1" s="1"/>
  <c r="V2264" i="1" s="1"/>
  <c r="U2266" i="1"/>
  <c r="U2265" i="1" s="1"/>
  <c r="U2264" i="1" s="1"/>
  <c r="T2266" i="1"/>
  <c r="T2265" i="1" s="1"/>
  <c r="T2264" i="1" s="1"/>
  <c r="S2266" i="1"/>
  <c r="S2265" i="1" s="1"/>
  <c r="S2264" i="1" s="1"/>
  <c r="R2266" i="1"/>
  <c r="R2265" i="1" s="1"/>
  <c r="R2264" i="1" s="1"/>
  <c r="Q2266" i="1"/>
  <c r="Q2265" i="1" s="1"/>
  <c r="Q2264" i="1" s="1"/>
  <c r="P2266" i="1"/>
  <c r="P2265" i="1" s="1"/>
  <c r="P2264" i="1" s="1"/>
  <c r="L2266" i="1"/>
  <c r="L2265" i="1" s="1"/>
  <c r="L2264" i="1" s="1"/>
  <c r="K2266" i="1"/>
  <c r="K2265" i="1" s="1"/>
  <c r="J2266" i="1"/>
  <c r="J2265" i="1" s="1"/>
  <c r="J2264" i="1" s="1"/>
  <c r="I2266" i="1"/>
  <c r="I2265" i="1" s="1"/>
  <c r="H2266" i="1"/>
  <c r="H2265" i="1" s="1"/>
  <c r="H2264" i="1" s="1"/>
  <c r="G2266" i="1"/>
  <c r="O2263" i="1"/>
  <c r="AA2263" i="1" s="1"/>
  <c r="AG2263" i="1" s="1"/>
  <c r="AY2263" i="1" s="1"/>
  <c r="BC2263" i="1" s="1"/>
  <c r="BQ2263" i="1" s="1"/>
  <c r="BW2263" i="1" s="1"/>
  <c r="CM2263" i="1" s="1"/>
  <c r="CO2263" i="1" s="1"/>
  <c r="N2263" i="1"/>
  <c r="Z2263" i="1" s="1"/>
  <c r="AF2263" i="1" s="1"/>
  <c r="AX2263" i="1" s="1"/>
  <c r="BB2263" i="1" s="1"/>
  <c r="BP2263" i="1" s="1"/>
  <c r="BV2263" i="1" s="1"/>
  <c r="CJ2263" i="1" s="1"/>
  <c r="CL2263" i="1" s="1"/>
  <c r="M2263" i="1"/>
  <c r="Y2263" i="1" s="1"/>
  <c r="AE2263" i="1" s="1"/>
  <c r="AW2263" i="1" s="1"/>
  <c r="BA2263" i="1" s="1"/>
  <c r="BO2263" i="1" s="1"/>
  <c r="BU2263" i="1" s="1"/>
  <c r="CG2263" i="1" s="1"/>
  <c r="CI2263" i="1" s="1"/>
  <c r="O2262" i="1"/>
  <c r="AA2262" i="1" s="1"/>
  <c r="AG2262" i="1" s="1"/>
  <c r="AY2262" i="1" s="1"/>
  <c r="BC2262" i="1" s="1"/>
  <c r="BQ2262" i="1" s="1"/>
  <c r="BW2262" i="1" s="1"/>
  <c r="CM2262" i="1" s="1"/>
  <c r="CO2262" i="1" s="1"/>
  <c r="N2262" i="1"/>
  <c r="Z2262" i="1" s="1"/>
  <c r="AF2262" i="1" s="1"/>
  <c r="AX2262" i="1" s="1"/>
  <c r="BB2262" i="1" s="1"/>
  <c r="BP2262" i="1" s="1"/>
  <c r="BV2262" i="1" s="1"/>
  <c r="CJ2262" i="1" s="1"/>
  <c r="CL2262" i="1" s="1"/>
  <c r="M2262" i="1"/>
  <c r="Y2262" i="1" s="1"/>
  <c r="AE2262" i="1" s="1"/>
  <c r="AW2262" i="1" s="1"/>
  <c r="BA2262" i="1" s="1"/>
  <c r="BO2262" i="1" s="1"/>
  <c r="BU2262" i="1" s="1"/>
  <c r="CG2262" i="1" s="1"/>
  <c r="CI2262" i="1" s="1"/>
  <c r="O2261" i="1"/>
  <c r="AA2261" i="1" s="1"/>
  <c r="AG2261" i="1" s="1"/>
  <c r="AY2261" i="1" s="1"/>
  <c r="BC2261" i="1" s="1"/>
  <c r="BQ2261" i="1" s="1"/>
  <c r="BW2261" i="1" s="1"/>
  <c r="CM2261" i="1" s="1"/>
  <c r="CO2261" i="1" s="1"/>
  <c r="N2261" i="1"/>
  <c r="Z2261" i="1" s="1"/>
  <c r="AF2261" i="1" s="1"/>
  <c r="AX2261" i="1" s="1"/>
  <c r="BB2261" i="1" s="1"/>
  <c r="BP2261" i="1" s="1"/>
  <c r="BV2261" i="1" s="1"/>
  <c r="CJ2261" i="1" s="1"/>
  <c r="CL2261" i="1" s="1"/>
  <c r="M2261" i="1"/>
  <c r="Y2261" i="1" s="1"/>
  <c r="AE2261" i="1" s="1"/>
  <c r="AW2261" i="1" s="1"/>
  <c r="BA2261" i="1" s="1"/>
  <c r="BO2261" i="1" s="1"/>
  <c r="BU2261" i="1" s="1"/>
  <c r="CG2261" i="1" s="1"/>
  <c r="CI2261" i="1" s="1"/>
  <c r="CP2260" i="1"/>
  <c r="CP2259" i="1" s="1"/>
  <c r="CP2258" i="1" s="1"/>
  <c r="CF2260" i="1"/>
  <c r="CF2259" i="1" s="1"/>
  <c r="CF2258" i="1" s="1"/>
  <c r="CE2260" i="1"/>
  <c r="CE2259" i="1" s="1"/>
  <c r="CE2258" i="1" s="1"/>
  <c r="CD2260" i="1"/>
  <c r="CD2259" i="1" s="1"/>
  <c r="CD2258" i="1" s="1"/>
  <c r="CC2260" i="1"/>
  <c r="CC2259" i="1" s="1"/>
  <c r="CC2258" i="1" s="1"/>
  <c r="CB2260" i="1"/>
  <c r="CB2259" i="1" s="1"/>
  <c r="CB2258" i="1" s="1"/>
  <c r="CA2260" i="1"/>
  <c r="CA2259" i="1" s="1"/>
  <c r="CA2258" i="1" s="1"/>
  <c r="BZ2260" i="1"/>
  <c r="BZ2259" i="1" s="1"/>
  <c r="BZ2258" i="1" s="1"/>
  <c r="BY2260" i="1"/>
  <c r="BY2259" i="1" s="1"/>
  <c r="BY2258" i="1" s="1"/>
  <c r="BX2260" i="1"/>
  <c r="BX2259" i="1" s="1"/>
  <c r="BX2258" i="1" s="1"/>
  <c r="BT2260" i="1"/>
  <c r="BT2259" i="1" s="1"/>
  <c r="BT2258" i="1" s="1"/>
  <c r="BS2260" i="1"/>
  <c r="BS2259" i="1" s="1"/>
  <c r="BS2258" i="1" s="1"/>
  <c r="BR2260" i="1"/>
  <c r="BR2259" i="1" s="1"/>
  <c r="BR2258" i="1" s="1"/>
  <c r="BN2260" i="1"/>
  <c r="BN2259" i="1" s="1"/>
  <c r="BN2258" i="1" s="1"/>
  <c r="BM2260" i="1"/>
  <c r="BM2259" i="1" s="1"/>
  <c r="BM2258" i="1" s="1"/>
  <c r="BL2260" i="1"/>
  <c r="BL2259" i="1" s="1"/>
  <c r="BL2258" i="1" s="1"/>
  <c r="BK2260" i="1"/>
  <c r="BK2259" i="1" s="1"/>
  <c r="BK2258" i="1" s="1"/>
  <c r="BJ2260" i="1"/>
  <c r="BJ2259" i="1" s="1"/>
  <c r="BJ2258" i="1" s="1"/>
  <c r="BI2260" i="1"/>
  <c r="BI2259" i="1" s="1"/>
  <c r="BI2258" i="1" s="1"/>
  <c r="BH2260" i="1"/>
  <c r="BH2259" i="1" s="1"/>
  <c r="BH2258" i="1" s="1"/>
  <c r="BG2260" i="1"/>
  <c r="BG2259" i="1" s="1"/>
  <c r="BG2258" i="1" s="1"/>
  <c r="BF2260" i="1"/>
  <c r="BF2259" i="1" s="1"/>
  <c r="BF2258" i="1" s="1"/>
  <c r="BE2260" i="1"/>
  <c r="BE2259" i="1" s="1"/>
  <c r="BE2258" i="1" s="1"/>
  <c r="BD2260" i="1"/>
  <c r="BD2259" i="1" s="1"/>
  <c r="BD2258" i="1" s="1"/>
  <c r="AZ2260" i="1"/>
  <c r="AZ2259" i="1" s="1"/>
  <c r="AZ2258" i="1" s="1"/>
  <c r="AV2260" i="1"/>
  <c r="AV2259" i="1" s="1"/>
  <c r="AV2258" i="1" s="1"/>
  <c r="AU2260" i="1"/>
  <c r="AU2259" i="1" s="1"/>
  <c r="AU2258" i="1" s="1"/>
  <c r="AT2260" i="1"/>
  <c r="AT2259" i="1" s="1"/>
  <c r="AT2258" i="1" s="1"/>
  <c r="AS2260" i="1"/>
  <c r="AS2259" i="1" s="1"/>
  <c r="AS2258" i="1" s="1"/>
  <c r="AR2260" i="1"/>
  <c r="AR2259" i="1" s="1"/>
  <c r="AR2258" i="1" s="1"/>
  <c r="AQ2260" i="1"/>
  <c r="AQ2259" i="1" s="1"/>
  <c r="AQ2258" i="1" s="1"/>
  <c r="AP2260" i="1"/>
  <c r="AP2259" i="1" s="1"/>
  <c r="AP2258" i="1" s="1"/>
  <c r="AO2260" i="1"/>
  <c r="AO2259" i="1" s="1"/>
  <c r="AO2258" i="1" s="1"/>
  <c r="AN2260" i="1"/>
  <c r="AN2259" i="1" s="1"/>
  <c r="AN2258" i="1" s="1"/>
  <c r="AM2260" i="1"/>
  <c r="AM2259" i="1" s="1"/>
  <c r="AM2258" i="1" s="1"/>
  <c r="AL2260" i="1"/>
  <c r="AL2259" i="1" s="1"/>
  <c r="AL2258" i="1" s="1"/>
  <c r="AK2260" i="1"/>
  <c r="AK2259" i="1" s="1"/>
  <c r="AK2258" i="1" s="1"/>
  <c r="AJ2260" i="1"/>
  <c r="AJ2259" i="1" s="1"/>
  <c r="AJ2258" i="1" s="1"/>
  <c r="AI2260" i="1"/>
  <c r="AI2259" i="1" s="1"/>
  <c r="AI2258" i="1" s="1"/>
  <c r="AH2260" i="1"/>
  <c r="AH2259" i="1" s="1"/>
  <c r="AH2258" i="1" s="1"/>
  <c r="AD2260" i="1"/>
  <c r="AD2259" i="1" s="1"/>
  <c r="AD2258" i="1" s="1"/>
  <c r="AC2260" i="1"/>
  <c r="AC2259" i="1" s="1"/>
  <c r="AC2258" i="1" s="1"/>
  <c r="AB2260" i="1"/>
  <c r="AB2259" i="1" s="1"/>
  <c r="AB2258" i="1" s="1"/>
  <c r="X2260" i="1"/>
  <c r="X2259" i="1" s="1"/>
  <c r="X2258" i="1" s="1"/>
  <c r="W2260" i="1"/>
  <c r="W2259" i="1" s="1"/>
  <c r="W2258" i="1" s="1"/>
  <c r="V2260" i="1"/>
  <c r="V2259" i="1" s="1"/>
  <c r="V2258" i="1" s="1"/>
  <c r="U2260" i="1"/>
  <c r="U2259" i="1" s="1"/>
  <c r="U2258" i="1" s="1"/>
  <c r="T2260" i="1"/>
  <c r="T2259" i="1" s="1"/>
  <c r="T2258" i="1" s="1"/>
  <c r="S2260" i="1"/>
  <c r="S2259" i="1" s="1"/>
  <c r="S2258" i="1" s="1"/>
  <c r="R2260" i="1"/>
  <c r="R2259" i="1" s="1"/>
  <c r="R2258" i="1" s="1"/>
  <c r="Q2260" i="1"/>
  <c r="Q2259" i="1" s="1"/>
  <c r="Q2258" i="1" s="1"/>
  <c r="P2260" i="1"/>
  <c r="P2259" i="1" s="1"/>
  <c r="P2258" i="1" s="1"/>
  <c r="L2260" i="1"/>
  <c r="L2259" i="1" s="1"/>
  <c r="L2258" i="1" s="1"/>
  <c r="K2260" i="1"/>
  <c r="K2259" i="1" s="1"/>
  <c r="K2258" i="1" s="1"/>
  <c r="J2260" i="1"/>
  <c r="J2259" i="1" s="1"/>
  <c r="J2258" i="1" s="1"/>
  <c r="I2260" i="1"/>
  <c r="H2260" i="1"/>
  <c r="H2259" i="1" s="1"/>
  <c r="H2258" i="1" s="1"/>
  <c r="G2260" i="1"/>
  <c r="G2259" i="1" s="1"/>
  <c r="G2258" i="1" s="1"/>
  <c r="O2254" i="1"/>
  <c r="AA2254" i="1" s="1"/>
  <c r="AG2254" i="1" s="1"/>
  <c r="AY2254" i="1" s="1"/>
  <c r="BC2254" i="1" s="1"/>
  <c r="BQ2254" i="1" s="1"/>
  <c r="BW2254" i="1" s="1"/>
  <c r="CM2254" i="1" s="1"/>
  <c r="CO2254" i="1" s="1"/>
  <c r="N2254" i="1"/>
  <c r="Z2254" i="1" s="1"/>
  <c r="AF2254" i="1" s="1"/>
  <c r="AX2254" i="1" s="1"/>
  <c r="BB2254" i="1" s="1"/>
  <c r="BP2254" i="1" s="1"/>
  <c r="BV2254" i="1" s="1"/>
  <c r="CJ2254" i="1" s="1"/>
  <c r="CL2254" i="1" s="1"/>
  <c r="M2254" i="1"/>
  <c r="Y2254" i="1" s="1"/>
  <c r="AE2254" i="1" s="1"/>
  <c r="AW2254" i="1" s="1"/>
  <c r="BA2254" i="1" s="1"/>
  <c r="BO2254" i="1" s="1"/>
  <c r="BU2254" i="1" s="1"/>
  <c r="CG2254" i="1" s="1"/>
  <c r="CI2254" i="1" s="1"/>
  <c r="CP2253" i="1"/>
  <c r="CF2253" i="1"/>
  <c r="CE2253" i="1"/>
  <c r="CD2253" i="1"/>
  <c r="CC2253" i="1"/>
  <c r="CB2253" i="1"/>
  <c r="CA2253" i="1"/>
  <c r="BZ2253" i="1"/>
  <c r="BY2253" i="1"/>
  <c r="BX2253" i="1"/>
  <c r="BT2253" i="1"/>
  <c r="BS2253" i="1"/>
  <c r="BR2253" i="1"/>
  <c r="BN2253" i="1"/>
  <c r="BM2253" i="1"/>
  <c r="BL2253" i="1"/>
  <c r="BK2253" i="1"/>
  <c r="BJ2253" i="1"/>
  <c r="BI2253" i="1"/>
  <c r="BH2253" i="1"/>
  <c r="BG2253" i="1"/>
  <c r="BF2253" i="1"/>
  <c r="BE2253" i="1"/>
  <c r="BD2253" i="1"/>
  <c r="AZ2253" i="1"/>
  <c r="AV2253" i="1"/>
  <c r="AU2253" i="1"/>
  <c r="AT2253" i="1"/>
  <c r="AS2253" i="1"/>
  <c r="AR2253" i="1"/>
  <c r="AQ2253" i="1"/>
  <c r="AP2253" i="1"/>
  <c r="AO2253" i="1"/>
  <c r="AN2253" i="1"/>
  <c r="AM2253" i="1"/>
  <c r="AL2253" i="1"/>
  <c r="AK2253" i="1"/>
  <c r="AJ2253" i="1"/>
  <c r="AI2253" i="1"/>
  <c r="AH2253" i="1"/>
  <c r="AD2253" i="1"/>
  <c r="AC2253" i="1"/>
  <c r="AB2253" i="1"/>
  <c r="X2253" i="1"/>
  <c r="W2253" i="1"/>
  <c r="V2253" i="1"/>
  <c r="U2253" i="1"/>
  <c r="T2253" i="1"/>
  <c r="S2253" i="1"/>
  <c r="R2253" i="1"/>
  <c r="Q2253" i="1"/>
  <c r="P2253" i="1"/>
  <c r="L2253" i="1"/>
  <c r="K2253" i="1"/>
  <c r="J2253" i="1"/>
  <c r="I2253" i="1"/>
  <c r="H2253" i="1"/>
  <c r="G2253" i="1"/>
  <c r="S2252" i="1"/>
  <c r="O2252" i="1"/>
  <c r="AA2252" i="1" s="1"/>
  <c r="AG2252" i="1" s="1"/>
  <c r="AY2252" i="1" s="1"/>
  <c r="BC2252" i="1" s="1"/>
  <c r="BQ2252" i="1" s="1"/>
  <c r="BW2252" i="1" s="1"/>
  <c r="CM2252" i="1" s="1"/>
  <c r="CO2252" i="1" s="1"/>
  <c r="N2252" i="1"/>
  <c r="Z2252" i="1" s="1"/>
  <c r="AF2252" i="1" s="1"/>
  <c r="AX2252" i="1" s="1"/>
  <c r="BB2252" i="1" s="1"/>
  <c r="BP2252" i="1" s="1"/>
  <c r="BV2252" i="1" s="1"/>
  <c r="CJ2252" i="1" s="1"/>
  <c r="CL2252" i="1" s="1"/>
  <c r="J2252" i="1"/>
  <c r="M2252" i="1" s="1"/>
  <c r="Y2252" i="1" s="1"/>
  <c r="AE2252" i="1" s="1"/>
  <c r="AW2252" i="1" s="1"/>
  <c r="BA2252" i="1" s="1"/>
  <c r="BO2252" i="1" s="1"/>
  <c r="BU2252" i="1" s="1"/>
  <c r="CG2252" i="1" s="1"/>
  <c r="CI2252" i="1" s="1"/>
  <c r="CP2251" i="1"/>
  <c r="CF2251" i="1"/>
  <c r="CE2251" i="1"/>
  <c r="CD2251" i="1"/>
  <c r="CC2251" i="1"/>
  <c r="CB2251" i="1"/>
  <c r="CA2251" i="1"/>
  <c r="BZ2251" i="1"/>
  <c r="BY2251" i="1"/>
  <c r="BX2251" i="1"/>
  <c r="BT2251" i="1"/>
  <c r="BS2251" i="1"/>
  <c r="BR2251" i="1"/>
  <c r="BN2251" i="1"/>
  <c r="BM2251" i="1"/>
  <c r="BL2251" i="1"/>
  <c r="BK2251" i="1"/>
  <c r="BJ2251" i="1"/>
  <c r="BI2251" i="1"/>
  <c r="BH2251" i="1"/>
  <c r="BG2251" i="1"/>
  <c r="BF2251" i="1"/>
  <c r="BE2251" i="1"/>
  <c r="BD2251" i="1"/>
  <c r="AZ2251" i="1"/>
  <c r="AV2251" i="1"/>
  <c r="AU2251" i="1"/>
  <c r="AT2251" i="1"/>
  <c r="AS2251" i="1"/>
  <c r="AR2251" i="1"/>
  <c r="AQ2251" i="1"/>
  <c r="AP2251" i="1"/>
  <c r="AO2251" i="1"/>
  <c r="AN2251" i="1"/>
  <c r="AM2251" i="1"/>
  <c r="AL2251" i="1"/>
  <c r="AK2251" i="1"/>
  <c r="AJ2251" i="1"/>
  <c r="AI2251" i="1"/>
  <c r="AH2251" i="1"/>
  <c r="AD2251" i="1"/>
  <c r="AC2251" i="1"/>
  <c r="AB2251" i="1"/>
  <c r="X2251" i="1"/>
  <c r="W2251" i="1"/>
  <c r="V2251" i="1"/>
  <c r="U2251" i="1"/>
  <c r="T2251" i="1"/>
  <c r="S2251" i="1"/>
  <c r="R2251" i="1"/>
  <c r="Q2251" i="1"/>
  <c r="P2251" i="1"/>
  <c r="L2251" i="1"/>
  <c r="K2251" i="1"/>
  <c r="J2251" i="1"/>
  <c r="I2251" i="1"/>
  <c r="H2251" i="1"/>
  <c r="G2251" i="1"/>
  <c r="O2246" i="1"/>
  <c r="AA2246" i="1" s="1"/>
  <c r="AG2246" i="1" s="1"/>
  <c r="AY2246" i="1" s="1"/>
  <c r="BC2246" i="1" s="1"/>
  <c r="BQ2246" i="1" s="1"/>
  <c r="BW2246" i="1" s="1"/>
  <c r="CM2246" i="1" s="1"/>
  <c r="CO2246" i="1" s="1"/>
  <c r="N2246" i="1"/>
  <c r="Z2246" i="1" s="1"/>
  <c r="AF2246" i="1" s="1"/>
  <c r="AX2246" i="1" s="1"/>
  <c r="BB2246" i="1" s="1"/>
  <c r="BP2246" i="1" s="1"/>
  <c r="BV2246" i="1" s="1"/>
  <c r="CJ2246" i="1" s="1"/>
  <c r="CL2246" i="1" s="1"/>
  <c r="M2246" i="1"/>
  <c r="Y2246" i="1" s="1"/>
  <c r="AE2246" i="1" s="1"/>
  <c r="AW2246" i="1" s="1"/>
  <c r="BA2246" i="1" s="1"/>
  <c r="BO2246" i="1" s="1"/>
  <c r="BU2246" i="1" s="1"/>
  <c r="CG2246" i="1" s="1"/>
  <c r="CI2246" i="1" s="1"/>
  <c r="CP2245" i="1"/>
  <c r="CP2244" i="1" s="1"/>
  <c r="CP2243" i="1" s="1"/>
  <c r="CF2245" i="1"/>
  <c r="CF2244" i="1" s="1"/>
  <c r="CF2243" i="1" s="1"/>
  <c r="CE2245" i="1"/>
  <c r="CE2244" i="1" s="1"/>
  <c r="CE2243" i="1" s="1"/>
  <c r="CD2245" i="1"/>
  <c r="CD2244" i="1" s="1"/>
  <c r="CD2243" i="1" s="1"/>
  <c r="CC2245" i="1"/>
  <c r="CC2244" i="1" s="1"/>
  <c r="CC2243" i="1" s="1"/>
  <c r="CB2245" i="1"/>
  <c r="CB2244" i="1" s="1"/>
  <c r="CB2243" i="1" s="1"/>
  <c r="CA2245" i="1"/>
  <c r="CA2244" i="1" s="1"/>
  <c r="CA2243" i="1" s="1"/>
  <c r="BZ2245" i="1"/>
  <c r="BZ2244" i="1" s="1"/>
  <c r="BZ2243" i="1" s="1"/>
  <c r="BY2245" i="1"/>
  <c r="BY2244" i="1" s="1"/>
  <c r="BY2243" i="1" s="1"/>
  <c r="BX2245" i="1"/>
  <c r="BX2244" i="1" s="1"/>
  <c r="BX2243" i="1" s="1"/>
  <c r="BT2245" i="1"/>
  <c r="BT2244" i="1" s="1"/>
  <c r="BT2243" i="1" s="1"/>
  <c r="BS2245" i="1"/>
  <c r="BS2244" i="1" s="1"/>
  <c r="BS2243" i="1" s="1"/>
  <c r="BR2245" i="1"/>
  <c r="BR2244" i="1" s="1"/>
  <c r="BR2243" i="1" s="1"/>
  <c r="BN2245" i="1"/>
  <c r="BN2244" i="1" s="1"/>
  <c r="BN2243" i="1" s="1"/>
  <c r="BM2245" i="1"/>
  <c r="BM2244" i="1" s="1"/>
  <c r="BM2243" i="1" s="1"/>
  <c r="BL2245" i="1"/>
  <c r="BL2244" i="1" s="1"/>
  <c r="BL2243" i="1" s="1"/>
  <c r="BK2245" i="1"/>
  <c r="BK2244" i="1" s="1"/>
  <c r="BK2243" i="1" s="1"/>
  <c r="BJ2245" i="1"/>
  <c r="BJ2244" i="1" s="1"/>
  <c r="BJ2243" i="1" s="1"/>
  <c r="BI2245" i="1"/>
  <c r="BI2244" i="1" s="1"/>
  <c r="BI2243" i="1" s="1"/>
  <c r="BH2245" i="1"/>
  <c r="BH2244" i="1" s="1"/>
  <c r="BH2243" i="1" s="1"/>
  <c r="BG2245" i="1"/>
  <c r="BG2244" i="1" s="1"/>
  <c r="BG2243" i="1" s="1"/>
  <c r="BF2245" i="1"/>
  <c r="BF2244" i="1" s="1"/>
  <c r="BF2243" i="1" s="1"/>
  <c r="BE2245" i="1"/>
  <c r="BE2244" i="1" s="1"/>
  <c r="BE2243" i="1" s="1"/>
  <c r="BD2245" i="1"/>
  <c r="BD2244" i="1" s="1"/>
  <c r="BD2243" i="1" s="1"/>
  <c r="AZ2245" i="1"/>
  <c r="AZ2244" i="1" s="1"/>
  <c r="AZ2243" i="1" s="1"/>
  <c r="AV2245" i="1"/>
  <c r="AV2244" i="1" s="1"/>
  <c r="AV2243" i="1" s="1"/>
  <c r="AU2245" i="1"/>
  <c r="AU2244" i="1" s="1"/>
  <c r="AU2243" i="1" s="1"/>
  <c r="AT2245" i="1"/>
  <c r="AT2244" i="1" s="1"/>
  <c r="AT2243" i="1" s="1"/>
  <c r="AS2245" i="1"/>
  <c r="AS2244" i="1" s="1"/>
  <c r="AS2243" i="1" s="1"/>
  <c r="AR2245" i="1"/>
  <c r="AR2244" i="1" s="1"/>
  <c r="AR2243" i="1" s="1"/>
  <c r="AQ2245" i="1"/>
  <c r="AQ2244" i="1" s="1"/>
  <c r="AQ2243" i="1" s="1"/>
  <c r="AP2245" i="1"/>
  <c r="AP2244" i="1" s="1"/>
  <c r="AP2243" i="1" s="1"/>
  <c r="AO2245" i="1"/>
  <c r="AO2244" i="1" s="1"/>
  <c r="AO2243" i="1" s="1"/>
  <c r="AN2245" i="1"/>
  <c r="AN2244" i="1" s="1"/>
  <c r="AN2243" i="1" s="1"/>
  <c r="AM2245" i="1"/>
  <c r="AM2244" i="1" s="1"/>
  <c r="AM2243" i="1" s="1"/>
  <c r="AL2245" i="1"/>
  <c r="AL2244" i="1" s="1"/>
  <c r="AL2243" i="1" s="1"/>
  <c r="AK2245" i="1"/>
  <c r="AK2244" i="1" s="1"/>
  <c r="AK2243" i="1" s="1"/>
  <c r="AJ2245" i="1"/>
  <c r="AJ2244" i="1" s="1"/>
  <c r="AJ2243" i="1" s="1"/>
  <c r="AI2245" i="1"/>
  <c r="AI2244" i="1" s="1"/>
  <c r="AI2243" i="1" s="1"/>
  <c r="AH2245" i="1"/>
  <c r="AH2244" i="1" s="1"/>
  <c r="AH2243" i="1" s="1"/>
  <c r="AD2245" i="1"/>
  <c r="AD2244" i="1" s="1"/>
  <c r="AD2243" i="1" s="1"/>
  <c r="AC2245" i="1"/>
  <c r="AC2244" i="1" s="1"/>
  <c r="AC2243" i="1" s="1"/>
  <c r="AB2245" i="1"/>
  <c r="AB2244" i="1" s="1"/>
  <c r="AB2243" i="1" s="1"/>
  <c r="X2245" i="1"/>
  <c r="X2244" i="1" s="1"/>
  <c r="X2243" i="1" s="1"/>
  <c r="W2245" i="1"/>
  <c r="W2244" i="1" s="1"/>
  <c r="W2243" i="1" s="1"/>
  <c r="V2245" i="1"/>
  <c r="V2244" i="1" s="1"/>
  <c r="V2243" i="1" s="1"/>
  <c r="U2245" i="1"/>
  <c r="U2244" i="1" s="1"/>
  <c r="U2243" i="1" s="1"/>
  <c r="T2245" i="1"/>
  <c r="T2244" i="1" s="1"/>
  <c r="T2243" i="1" s="1"/>
  <c r="S2245" i="1"/>
  <c r="S2244" i="1" s="1"/>
  <c r="S2243" i="1" s="1"/>
  <c r="R2245" i="1"/>
  <c r="R2244" i="1" s="1"/>
  <c r="R2243" i="1" s="1"/>
  <c r="Q2245" i="1"/>
  <c r="Q2244" i="1" s="1"/>
  <c r="Q2243" i="1" s="1"/>
  <c r="P2245" i="1"/>
  <c r="P2244" i="1" s="1"/>
  <c r="P2243" i="1" s="1"/>
  <c r="L2245" i="1"/>
  <c r="L2244" i="1" s="1"/>
  <c r="L2243" i="1" s="1"/>
  <c r="K2245" i="1"/>
  <c r="K2244" i="1" s="1"/>
  <c r="K2243" i="1" s="1"/>
  <c r="J2245" i="1"/>
  <c r="J2244" i="1" s="1"/>
  <c r="J2243" i="1" s="1"/>
  <c r="I2245" i="1"/>
  <c r="H2245" i="1"/>
  <c r="H2244" i="1" s="1"/>
  <c r="G2245" i="1"/>
  <c r="G2244" i="1" s="1"/>
  <c r="G2243" i="1" s="1"/>
  <c r="O2242" i="1"/>
  <c r="AA2242" i="1" s="1"/>
  <c r="AG2242" i="1" s="1"/>
  <c r="AY2242" i="1" s="1"/>
  <c r="BC2242" i="1" s="1"/>
  <c r="BQ2242" i="1" s="1"/>
  <c r="BW2242" i="1" s="1"/>
  <c r="CM2242" i="1" s="1"/>
  <c r="CO2242" i="1" s="1"/>
  <c r="N2242" i="1"/>
  <c r="Z2242" i="1" s="1"/>
  <c r="AF2242" i="1" s="1"/>
  <c r="AX2242" i="1" s="1"/>
  <c r="BB2242" i="1" s="1"/>
  <c r="BP2242" i="1" s="1"/>
  <c r="BV2242" i="1" s="1"/>
  <c r="CJ2242" i="1" s="1"/>
  <c r="CL2242" i="1" s="1"/>
  <c r="M2242" i="1"/>
  <c r="Y2242" i="1" s="1"/>
  <c r="AE2242" i="1" s="1"/>
  <c r="AW2242" i="1" s="1"/>
  <c r="BA2242" i="1" s="1"/>
  <c r="BO2242" i="1" s="1"/>
  <c r="BU2242" i="1" s="1"/>
  <c r="CG2242" i="1" s="1"/>
  <c r="CI2242" i="1" s="1"/>
  <c r="O2241" i="1"/>
  <c r="AA2241" i="1" s="1"/>
  <c r="AG2241" i="1" s="1"/>
  <c r="AY2241" i="1" s="1"/>
  <c r="BC2241" i="1" s="1"/>
  <c r="BQ2241" i="1" s="1"/>
  <c r="BW2241" i="1" s="1"/>
  <c r="CM2241" i="1" s="1"/>
  <c r="CO2241" i="1" s="1"/>
  <c r="N2241" i="1"/>
  <c r="Z2241" i="1" s="1"/>
  <c r="AF2241" i="1" s="1"/>
  <c r="AX2241" i="1" s="1"/>
  <c r="BB2241" i="1" s="1"/>
  <c r="BP2241" i="1" s="1"/>
  <c r="BV2241" i="1" s="1"/>
  <c r="CJ2241" i="1" s="1"/>
  <c r="CL2241" i="1" s="1"/>
  <c r="M2241" i="1"/>
  <c r="Y2241" i="1" s="1"/>
  <c r="AE2241" i="1" s="1"/>
  <c r="AW2241" i="1" s="1"/>
  <c r="BA2241" i="1" s="1"/>
  <c r="BO2241" i="1" s="1"/>
  <c r="BU2241" i="1" s="1"/>
  <c r="CG2241" i="1" s="1"/>
  <c r="CI2241" i="1" s="1"/>
  <c r="O2240" i="1"/>
  <c r="AA2240" i="1" s="1"/>
  <c r="AG2240" i="1" s="1"/>
  <c r="AY2240" i="1" s="1"/>
  <c r="BC2240" i="1" s="1"/>
  <c r="BQ2240" i="1" s="1"/>
  <c r="BW2240" i="1" s="1"/>
  <c r="CM2240" i="1" s="1"/>
  <c r="CO2240" i="1" s="1"/>
  <c r="N2240" i="1"/>
  <c r="Z2240" i="1" s="1"/>
  <c r="AF2240" i="1" s="1"/>
  <c r="AX2240" i="1" s="1"/>
  <c r="BB2240" i="1" s="1"/>
  <c r="BP2240" i="1" s="1"/>
  <c r="BV2240" i="1" s="1"/>
  <c r="CJ2240" i="1" s="1"/>
  <c r="CL2240" i="1" s="1"/>
  <c r="M2240" i="1"/>
  <c r="Y2240" i="1" s="1"/>
  <c r="AE2240" i="1" s="1"/>
  <c r="AW2240" i="1" s="1"/>
  <c r="BA2240" i="1" s="1"/>
  <c r="BO2240" i="1" s="1"/>
  <c r="BU2240" i="1" s="1"/>
  <c r="CG2240" i="1" s="1"/>
  <c r="CI2240" i="1" s="1"/>
  <c r="CP2239" i="1"/>
  <c r="CF2239" i="1"/>
  <c r="CE2239" i="1"/>
  <c r="CD2239" i="1"/>
  <c r="CC2239" i="1"/>
  <c r="CB2239" i="1"/>
  <c r="CA2239" i="1"/>
  <c r="BZ2239" i="1"/>
  <c r="BY2239" i="1"/>
  <c r="BX2239" i="1"/>
  <c r="BT2239" i="1"/>
  <c r="BS2239" i="1"/>
  <c r="BR2239" i="1"/>
  <c r="BN2239" i="1"/>
  <c r="BM2239" i="1"/>
  <c r="BL2239" i="1"/>
  <c r="BK2239" i="1"/>
  <c r="BJ2239" i="1"/>
  <c r="BI2239" i="1"/>
  <c r="BH2239" i="1"/>
  <c r="BG2239" i="1"/>
  <c r="BF2239" i="1"/>
  <c r="BE2239" i="1"/>
  <c r="BD2239" i="1"/>
  <c r="AZ2239" i="1"/>
  <c r="AV2239" i="1"/>
  <c r="AU2239" i="1"/>
  <c r="AT2239" i="1"/>
  <c r="AS2239" i="1"/>
  <c r="AR2239" i="1"/>
  <c r="AQ2239" i="1"/>
  <c r="AP2239" i="1"/>
  <c r="AO2239" i="1"/>
  <c r="AN2239" i="1"/>
  <c r="AM2239" i="1"/>
  <c r="AL2239" i="1"/>
  <c r="AK2239" i="1"/>
  <c r="AJ2239" i="1"/>
  <c r="AI2239" i="1"/>
  <c r="AH2239" i="1"/>
  <c r="AD2239" i="1"/>
  <c r="AC2239" i="1"/>
  <c r="AB2239" i="1"/>
  <c r="X2239" i="1"/>
  <c r="W2239" i="1"/>
  <c r="V2239" i="1"/>
  <c r="U2239" i="1"/>
  <c r="T2239" i="1"/>
  <c r="S2239" i="1"/>
  <c r="R2239" i="1"/>
  <c r="Q2239" i="1"/>
  <c r="P2239" i="1"/>
  <c r="L2239" i="1"/>
  <c r="K2239" i="1"/>
  <c r="J2239" i="1"/>
  <c r="I2239" i="1"/>
  <c r="H2239" i="1"/>
  <c r="G2239" i="1"/>
  <c r="O2238" i="1"/>
  <c r="AA2238" i="1" s="1"/>
  <c r="AG2238" i="1" s="1"/>
  <c r="AY2238" i="1" s="1"/>
  <c r="BC2238" i="1" s="1"/>
  <c r="BQ2238" i="1" s="1"/>
  <c r="BW2238" i="1" s="1"/>
  <c r="CM2238" i="1" s="1"/>
  <c r="CO2238" i="1" s="1"/>
  <c r="N2238" i="1"/>
  <c r="Z2238" i="1" s="1"/>
  <c r="AF2238" i="1" s="1"/>
  <c r="AX2238" i="1" s="1"/>
  <c r="BB2238" i="1" s="1"/>
  <c r="BP2238" i="1" s="1"/>
  <c r="BV2238" i="1" s="1"/>
  <c r="CJ2238" i="1" s="1"/>
  <c r="CL2238" i="1" s="1"/>
  <c r="M2238" i="1"/>
  <c r="Y2238" i="1" s="1"/>
  <c r="AE2238" i="1" s="1"/>
  <c r="AW2238" i="1" s="1"/>
  <c r="BA2238" i="1" s="1"/>
  <c r="BO2238" i="1" s="1"/>
  <c r="BU2238" i="1" s="1"/>
  <c r="CG2238" i="1" s="1"/>
  <c r="CI2238" i="1" s="1"/>
  <c r="O2237" i="1"/>
  <c r="AA2237" i="1" s="1"/>
  <c r="AG2237" i="1" s="1"/>
  <c r="AY2237" i="1" s="1"/>
  <c r="BC2237" i="1" s="1"/>
  <c r="BQ2237" i="1" s="1"/>
  <c r="BW2237" i="1" s="1"/>
  <c r="CM2237" i="1" s="1"/>
  <c r="CO2237" i="1" s="1"/>
  <c r="N2237" i="1"/>
  <c r="Z2237" i="1" s="1"/>
  <c r="AF2237" i="1" s="1"/>
  <c r="AX2237" i="1" s="1"/>
  <c r="BB2237" i="1" s="1"/>
  <c r="BP2237" i="1" s="1"/>
  <c r="BV2237" i="1" s="1"/>
  <c r="CJ2237" i="1" s="1"/>
  <c r="CL2237" i="1" s="1"/>
  <c r="M2237" i="1"/>
  <c r="Y2237" i="1" s="1"/>
  <c r="AE2237" i="1" s="1"/>
  <c r="AW2237" i="1" s="1"/>
  <c r="BA2237" i="1" s="1"/>
  <c r="BO2237" i="1" s="1"/>
  <c r="BU2237" i="1" s="1"/>
  <c r="CG2237" i="1" s="1"/>
  <c r="CI2237" i="1" s="1"/>
  <c r="CP2236" i="1"/>
  <c r="CP2235" i="1" s="1"/>
  <c r="CF2236" i="1"/>
  <c r="CE2236" i="1"/>
  <c r="CD2236" i="1"/>
  <c r="CC2236" i="1"/>
  <c r="CB2236" i="1"/>
  <c r="CA2236" i="1"/>
  <c r="CA2235" i="1" s="1"/>
  <c r="BZ2236" i="1"/>
  <c r="BY2236" i="1"/>
  <c r="BY2235" i="1" s="1"/>
  <c r="BX2236" i="1"/>
  <c r="BT2236" i="1"/>
  <c r="BS2236" i="1"/>
  <c r="BR2236" i="1"/>
  <c r="BR2235" i="1" s="1"/>
  <c r="BN2236" i="1"/>
  <c r="BM2236" i="1"/>
  <c r="BM2235" i="1" s="1"/>
  <c r="BL2236" i="1"/>
  <c r="BK2236" i="1"/>
  <c r="BJ2236" i="1"/>
  <c r="BI2236" i="1"/>
  <c r="BI2235" i="1" s="1"/>
  <c r="BH2236" i="1"/>
  <c r="BG2236" i="1"/>
  <c r="BF2236" i="1"/>
  <c r="BE2236" i="1"/>
  <c r="BD2236" i="1"/>
  <c r="AZ2236" i="1"/>
  <c r="AZ2235" i="1" s="1"/>
  <c r="AV2236" i="1"/>
  <c r="AU2236" i="1"/>
  <c r="AT2236" i="1"/>
  <c r="AS2236" i="1"/>
  <c r="AR2236" i="1"/>
  <c r="AQ2236" i="1"/>
  <c r="AQ2235" i="1" s="1"/>
  <c r="AP2236" i="1"/>
  <c r="AO2236" i="1"/>
  <c r="AN2236" i="1"/>
  <c r="AM2236" i="1"/>
  <c r="AM2235" i="1" s="1"/>
  <c r="AL2236" i="1"/>
  <c r="AK2236" i="1"/>
  <c r="AJ2236" i="1"/>
  <c r="AI2236" i="1"/>
  <c r="AH2236" i="1"/>
  <c r="AD2236" i="1"/>
  <c r="AD2235" i="1" s="1"/>
  <c r="AC2236" i="1"/>
  <c r="AB2236" i="1"/>
  <c r="X2236" i="1"/>
  <c r="W2236" i="1"/>
  <c r="V2236" i="1"/>
  <c r="U2236" i="1"/>
  <c r="U2235" i="1" s="1"/>
  <c r="T2236" i="1"/>
  <c r="S2236" i="1"/>
  <c r="R2236" i="1"/>
  <c r="Q2236" i="1"/>
  <c r="Q2235" i="1" s="1"/>
  <c r="P2236" i="1"/>
  <c r="L2236" i="1"/>
  <c r="K2236" i="1"/>
  <c r="J2236" i="1"/>
  <c r="I2236" i="1"/>
  <c r="H2236" i="1"/>
  <c r="G2236" i="1"/>
  <c r="AY2234" i="1"/>
  <c r="BC2234" i="1" s="1"/>
  <c r="BQ2234" i="1" s="1"/>
  <c r="BW2234" i="1" s="1"/>
  <c r="CM2234" i="1" s="1"/>
  <c r="CO2234" i="1" s="1"/>
  <c r="AX2234" i="1"/>
  <c r="BB2234" i="1" s="1"/>
  <c r="BP2234" i="1" s="1"/>
  <c r="BV2234" i="1" s="1"/>
  <c r="CJ2234" i="1" s="1"/>
  <c r="CL2234" i="1" s="1"/>
  <c r="AW2234" i="1"/>
  <c r="BA2234" i="1" s="1"/>
  <c r="BO2234" i="1" s="1"/>
  <c r="BU2234" i="1" s="1"/>
  <c r="CG2234" i="1" s="1"/>
  <c r="CI2234" i="1" s="1"/>
  <c r="CP2233" i="1"/>
  <c r="CF2233" i="1"/>
  <c r="CE2233" i="1"/>
  <c r="CD2233" i="1"/>
  <c r="CC2233" i="1"/>
  <c r="CB2233" i="1"/>
  <c r="CA2233" i="1"/>
  <c r="BZ2233" i="1"/>
  <c r="BY2233" i="1"/>
  <c r="BX2233" i="1"/>
  <c r="BT2233" i="1"/>
  <c r="BS2233" i="1"/>
  <c r="BR2233" i="1"/>
  <c r="BN2233" i="1"/>
  <c r="BM2233" i="1"/>
  <c r="BL2233" i="1"/>
  <c r="BK2233" i="1"/>
  <c r="BJ2233" i="1"/>
  <c r="BI2233" i="1"/>
  <c r="BH2233" i="1"/>
  <c r="BG2233" i="1"/>
  <c r="BF2233" i="1"/>
  <c r="BE2233" i="1"/>
  <c r="BD2233" i="1"/>
  <c r="AZ2233" i="1"/>
  <c r="AV2233" i="1"/>
  <c r="AU2233" i="1"/>
  <c r="AT2233" i="1"/>
  <c r="AS2233" i="1"/>
  <c r="AR2233" i="1"/>
  <c r="AQ2233" i="1"/>
  <c r="AP2233" i="1"/>
  <c r="AO2233" i="1"/>
  <c r="AN2233" i="1"/>
  <c r="AM2233" i="1"/>
  <c r="AL2233" i="1"/>
  <c r="AK2233" i="1"/>
  <c r="AJ2233" i="1"/>
  <c r="AI2233" i="1"/>
  <c r="AH2233" i="1"/>
  <c r="AA2232" i="1"/>
  <c r="AG2232" i="1" s="1"/>
  <c r="AY2232" i="1" s="1"/>
  <c r="BC2232" i="1" s="1"/>
  <c r="BQ2232" i="1" s="1"/>
  <c r="BW2232" i="1" s="1"/>
  <c r="CM2232" i="1" s="1"/>
  <c r="CO2232" i="1" s="1"/>
  <c r="Z2232" i="1"/>
  <c r="AF2232" i="1" s="1"/>
  <c r="AX2232" i="1" s="1"/>
  <c r="BB2232" i="1" s="1"/>
  <c r="BP2232" i="1" s="1"/>
  <c r="BV2232" i="1" s="1"/>
  <c r="CJ2232" i="1" s="1"/>
  <c r="CL2232" i="1" s="1"/>
  <c r="Y2232" i="1"/>
  <c r="AE2232" i="1" s="1"/>
  <c r="AW2232" i="1" s="1"/>
  <c r="BA2232" i="1" s="1"/>
  <c r="BO2232" i="1" s="1"/>
  <c r="BU2232" i="1" s="1"/>
  <c r="CG2232" i="1" s="1"/>
  <c r="CI2232" i="1" s="1"/>
  <c r="CP2231" i="1"/>
  <c r="CF2231" i="1"/>
  <c r="CE2231" i="1"/>
  <c r="CD2231" i="1"/>
  <c r="CC2231" i="1"/>
  <c r="CB2231" i="1"/>
  <c r="CA2231" i="1"/>
  <c r="BZ2231" i="1"/>
  <c r="BY2231" i="1"/>
  <c r="BX2231" i="1"/>
  <c r="BT2231" i="1"/>
  <c r="BS2231" i="1"/>
  <c r="BR2231" i="1"/>
  <c r="BN2231" i="1"/>
  <c r="BM2231" i="1"/>
  <c r="BL2231" i="1"/>
  <c r="BK2231" i="1"/>
  <c r="BJ2231" i="1"/>
  <c r="BI2231" i="1"/>
  <c r="BH2231" i="1"/>
  <c r="BG2231" i="1"/>
  <c r="BF2231" i="1"/>
  <c r="BE2231" i="1"/>
  <c r="BD2231" i="1"/>
  <c r="AZ2231" i="1"/>
  <c r="AV2231" i="1"/>
  <c r="AU2231" i="1"/>
  <c r="AT2231" i="1"/>
  <c r="AS2231" i="1"/>
  <c r="AR2231" i="1"/>
  <c r="AQ2231" i="1"/>
  <c r="AP2231" i="1"/>
  <c r="AO2231" i="1"/>
  <c r="AN2231" i="1"/>
  <c r="AM2231" i="1"/>
  <c r="AL2231" i="1"/>
  <c r="AK2231" i="1"/>
  <c r="AJ2231" i="1"/>
  <c r="AI2231" i="1"/>
  <c r="AH2231" i="1"/>
  <c r="AD2231" i="1"/>
  <c r="AC2231" i="1"/>
  <c r="AB2231" i="1"/>
  <c r="X2231" i="1"/>
  <c r="W2231" i="1"/>
  <c r="V2231" i="1"/>
  <c r="U2231" i="1"/>
  <c r="T2231" i="1"/>
  <c r="S2231" i="1"/>
  <c r="R2231" i="1"/>
  <c r="Q2231" i="1"/>
  <c r="P2231" i="1"/>
  <c r="O2230" i="1"/>
  <c r="AA2230" i="1" s="1"/>
  <c r="AG2230" i="1" s="1"/>
  <c r="AY2230" i="1" s="1"/>
  <c r="BC2230" i="1" s="1"/>
  <c r="BQ2230" i="1" s="1"/>
  <c r="BW2230" i="1" s="1"/>
  <c r="CM2230" i="1" s="1"/>
  <c r="CO2230" i="1" s="1"/>
  <c r="N2230" i="1"/>
  <c r="Z2230" i="1" s="1"/>
  <c r="AF2230" i="1" s="1"/>
  <c r="AX2230" i="1" s="1"/>
  <c r="BB2230" i="1" s="1"/>
  <c r="BP2230" i="1" s="1"/>
  <c r="BV2230" i="1" s="1"/>
  <c r="CJ2230" i="1" s="1"/>
  <c r="CL2230" i="1" s="1"/>
  <c r="M2230" i="1"/>
  <c r="Y2230" i="1" s="1"/>
  <c r="AE2230" i="1" s="1"/>
  <c r="AW2230" i="1" s="1"/>
  <c r="BA2230" i="1" s="1"/>
  <c r="BO2230" i="1" s="1"/>
  <c r="BU2230" i="1" s="1"/>
  <c r="CG2230" i="1" s="1"/>
  <c r="CI2230" i="1" s="1"/>
  <c r="CP2229" i="1"/>
  <c r="CF2229" i="1"/>
  <c r="CE2229" i="1"/>
  <c r="CD2229" i="1"/>
  <c r="CC2229" i="1"/>
  <c r="CB2229" i="1"/>
  <c r="CA2229" i="1"/>
  <c r="BZ2229" i="1"/>
  <c r="BY2229" i="1"/>
  <c r="BX2229" i="1"/>
  <c r="BT2229" i="1"/>
  <c r="BS2229" i="1"/>
  <c r="BR2229" i="1"/>
  <c r="BN2229" i="1"/>
  <c r="BM2229" i="1"/>
  <c r="BL2229" i="1"/>
  <c r="BK2229" i="1"/>
  <c r="BJ2229" i="1"/>
  <c r="BI2229" i="1"/>
  <c r="BH2229" i="1"/>
  <c r="BG2229" i="1"/>
  <c r="BF2229" i="1"/>
  <c r="BE2229" i="1"/>
  <c r="BD2229" i="1"/>
  <c r="AZ2229" i="1"/>
  <c r="AV2229" i="1"/>
  <c r="AU2229" i="1"/>
  <c r="AT2229" i="1"/>
  <c r="AS2229" i="1"/>
  <c r="AR2229" i="1"/>
  <c r="AQ2229" i="1"/>
  <c r="AP2229" i="1"/>
  <c r="AO2229" i="1"/>
  <c r="AN2229" i="1"/>
  <c r="AM2229" i="1"/>
  <c r="AL2229" i="1"/>
  <c r="AK2229" i="1"/>
  <c r="AJ2229" i="1"/>
  <c r="AI2229" i="1"/>
  <c r="AH2229" i="1"/>
  <c r="AD2229" i="1"/>
  <c r="AC2229" i="1"/>
  <c r="AB2229" i="1"/>
  <c r="X2229" i="1"/>
  <c r="W2229" i="1"/>
  <c r="V2229" i="1"/>
  <c r="U2229" i="1"/>
  <c r="T2229" i="1"/>
  <c r="S2229" i="1"/>
  <c r="R2229" i="1"/>
  <c r="Q2229" i="1"/>
  <c r="P2229" i="1"/>
  <c r="L2229" i="1"/>
  <c r="K2229" i="1"/>
  <c r="J2229" i="1"/>
  <c r="I2229" i="1"/>
  <c r="H2229" i="1"/>
  <c r="G2229" i="1"/>
  <c r="O2228" i="1"/>
  <c r="AA2228" i="1" s="1"/>
  <c r="AG2228" i="1" s="1"/>
  <c r="AY2228" i="1" s="1"/>
  <c r="BC2228" i="1" s="1"/>
  <c r="BQ2228" i="1" s="1"/>
  <c r="BW2228" i="1" s="1"/>
  <c r="CM2228" i="1" s="1"/>
  <c r="CO2228" i="1" s="1"/>
  <c r="N2228" i="1"/>
  <c r="Z2228" i="1" s="1"/>
  <c r="AF2228" i="1" s="1"/>
  <c r="AX2228" i="1" s="1"/>
  <c r="BB2228" i="1" s="1"/>
  <c r="BP2228" i="1" s="1"/>
  <c r="BV2228" i="1" s="1"/>
  <c r="CJ2228" i="1" s="1"/>
  <c r="CL2228" i="1" s="1"/>
  <c r="M2228" i="1"/>
  <c r="Y2228" i="1" s="1"/>
  <c r="AE2228" i="1" s="1"/>
  <c r="AW2228" i="1" s="1"/>
  <c r="BA2228" i="1" s="1"/>
  <c r="BO2228" i="1" s="1"/>
  <c r="BU2228" i="1" s="1"/>
  <c r="CG2228" i="1" s="1"/>
  <c r="CI2228" i="1" s="1"/>
  <c r="CP2227" i="1"/>
  <c r="CF2227" i="1"/>
  <c r="CE2227" i="1"/>
  <c r="CD2227" i="1"/>
  <c r="CC2227" i="1"/>
  <c r="CB2227" i="1"/>
  <c r="CA2227" i="1"/>
  <c r="BZ2227" i="1"/>
  <c r="BY2227" i="1"/>
  <c r="BX2227" i="1"/>
  <c r="BT2227" i="1"/>
  <c r="BS2227" i="1"/>
  <c r="BR2227" i="1"/>
  <c r="BN2227" i="1"/>
  <c r="BM2227" i="1"/>
  <c r="BL2227" i="1"/>
  <c r="BK2227" i="1"/>
  <c r="BJ2227" i="1"/>
  <c r="BI2227" i="1"/>
  <c r="BH2227" i="1"/>
  <c r="BG2227" i="1"/>
  <c r="BF2227" i="1"/>
  <c r="BE2227" i="1"/>
  <c r="BD2227" i="1"/>
  <c r="AZ2227" i="1"/>
  <c r="AV2227" i="1"/>
  <c r="AU2227" i="1"/>
  <c r="AT2227" i="1"/>
  <c r="AS2227" i="1"/>
  <c r="AR2227" i="1"/>
  <c r="AQ2227" i="1"/>
  <c r="AP2227" i="1"/>
  <c r="AO2227" i="1"/>
  <c r="AN2227" i="1"/>
  <c r="AM2227" i="1"/>
  <c r="AL2227" i="1"/>
  <c r="AK2227" i="1"/>
  <c r="AJ2227" i="1"/>
  <c r="AI2227" i="1"/>
  <c r="AH2227" i="1"/>
  <c r="AD2227" i="1"/>
  <c r="AC2227" i="1"/>
  <c r="AB2227" i="1"/>
  <c r="X2227" i="1"/>
  <c r="W2227" i="1"/>
  <c r="V2227" i="1"/>
  <c r="U2227" i="1"/>
  <c r="T2227" i="1"/>
  <c r="S2227" i="1"/>
  <c r="R2227" i="1"/>
  <c r="Q2227" i="1"/>
  <c r="P2227" i="1"/>
  <c r="L2227" i="1"/>
  <c r="O2227" i="1" s="1"/>
  <c r="K2227" i="1"/>
  <c r="N2227" i="1" s="1"/>
  <c r="J2227" i="1"/>
  <c r="M2227" i="1" s="1"/>
  <c r="O2226" i="1"/>
  <c r="AA2226" i="1" s="1"/>
  <c r="AG2226" i="1" s="1"/>
  <c r="AY2226" i="1" s="1"/>
  <c r="BC2226" i="1" s="1"/>
  <c r="BQ2226" i="1" s="1"/>
  <c r="BW2226" i="1" s="1"/>
  <c r="CM2226" i="1" s="1"/>
  <c r="N2226" i="1"/>
  <c r="Z2226" i="1" s="1"/>
  <c r="AF2226" i="1" s="1"/>
  <c r="AX2226" i="1" s="1"/>
  <c r="BB2226" i="1" s="1"/>
  <c r="BP2226" i="1" s="1"/>
  <c r="BV2226" i="1" s="1"/>
  <c r="CJ2226" i="1" s="1"/>
  <c r="M2226" i="1"/>
  <c r="Y2226" i="1" s="1"/>
  <c r="AE2226" i="1" s="1"/>
  <c r="AW2226" i="1" s="1"/>
  <c r="BA2226" i="1" s="1"/>
  <c r="BO2226" i="1" s="1"/>
  <c r="BU2226" i="1" s="1"/>
  <c r="CG2226" i="1" s="1"/>
  <c r="O2225" i="1"/>
  <c r="AA2225" i="1" s="1"/>
  <c r="AG2225" i="1" s="1"/>
  <c r="AY2225" i="1" s="1"/>
  <c r="BC2225" i="1" s="1"/>
  <c r="BQ2225" i="1" s="1"/>
  <c r="BW2225" i="1" s="1"/>
  <c r="CM2225" i="1" s="1"/>
  <c r="CO2225" i="1" s="1"/>
  <c r="N2225" i="1"/>
  <c r="Z2225" i="1" s="1"/>
  <c r="AF2225" i="1" s="1"/>
  <c r="AX2225" i="1" s="1"/>
  <c r="BB2225" i="1" s="1"/>
  <c r="BP2225" i="1" s="1"/>
  <c r="BV2225" i="1" s="1"/>
  <c r="CJ2225" i="1" s="1"/>
  <c r="CL2225" i="1" s="1"/>
  <c r="M2225" i="1"/>
  <c r="Y2225" i="1" s="1"/>
  <c r="AE2225" i="1" s="1"/>
  <c r="AW2225" i="1" s="1"/>
  <c r="BA2225" i="1" s="1"/>
  <c r="BO2225" i="1" s="1"/>
  <c r="BU2225" i="1" s="1"/>
  <c r="CG2225" i="1" s="1"/>
  <c r="CI2225" i="1" s="1"/>
  <c r="O2224" i="1"/>
  <c r="AA2224" i="1" s="1"/>
  <c r="AG2224" i="1" s="1"/>
  <c r="AY2224" i="1" s="1"/>
  <c r="BC2224" i="1" s="1"/>
  <c r="BQ2224" i="1" s="1"/>
  <c r="BW2224" i="1" s="1"/>
  <c r="CM2224" i="1" s="1"/>
  <c r="CO2224" i="1" s="1"/>
  <c r="N2224" i="1"/>
  <c r="Z2224" i="1" s="1"/>
  <c r="AF2224" i="1" s="1"/>
  <c r="AX2224" i="1" s="1"/>
  <c r="BB2224" i="1" s="1"/>
  <c r="BP2224" i="1" s="1"/>
  <c r="BV2224" i="1" s="1"/>
  <c r="CJ2224" i="1" s="1"/>
  <c r="CL2224" i="1" s="1"/>
  <c r="M2224" i="1"/>
  <c r="Y2224" i="1" s="1"/>
  <c r="AE2224" i="1" s="1"/>
  <c r="AW2224" i="1" s="1"/>
  <c r="BA2224" i="1" s="1"/>
  <c r="BO2224" i="1" s="1"/>
  <c r="BU2224" i="1" s="1"/>
  <c r="CG2224" i="1" s="1"/>
  <c r="CI2224" i="1" s="1"/>
  <c r="CP2223" i="1"/>
  <c r="CF2223" i="1"/>
  <c r="CE2223" i="1"/>
  <c r="CD2223" i="1"/>
  <c r="CC2223" i="1"/>
  <c r="CB2223" i="1"/>
  <c r="CA2223" i="1"/>
  <c r="BZ2223" i="1"/>
  <c r="BY2223" i="1"/>
  <c r="BX2223" i="1"/>
  <c r="BT2223" i="1"/>
  <c r="BS2223" i="1"/>
  <c r="BR2223" i="1"/>
  <c r="BN2223" i="1"/>
  <c r="BM2223" i="1"/>
  <c r="BL2223" i="1"/>
  <c r="BK2223" i="1"/>
  <c r="BJ2223" i="1"/>
  <c r="BI2223" i="1"/>
  <c r="BH2223" i="1"/>
  <c r="BG2223" i="1"/>
  <c r="BF2223" i="1"/>
  <c r="BE2223" i="1"/>
  <c r="BD2223" i="1"/>
  <c r="AZ2223" i="1"/>
  <c r="AV2223" i="1"/>
  <c r="AU2223" i="1"/>
  <c r="AT2223" i="1"/>
  <c r="AS2223" i="1"/>
  <c r="AR2223" i="1"/>
  <c r="AQ2223" i="1"/>
  <c r="AP2223" i="1"/>
  <c r="AO2223" i="1"/>
  <c r="AN2223" i="1"/>
  <c r="AM2223" i="1"/>
  <c r="AL2223" i="1"/>
  <c r="AK2223" i="1"/>
  <c r="AJ2223" i="1"/>
  <c r="AI2223" i="1"/>
  <c r="AH2223" i="1"/>
  <c r="AD2223" i="1"/>
  <c r="AC2223" i="1"/>
  <c r="AB2223" i="1"/>
  <c r="X2223" i="1"/>
  <c r="W2223" i="1"/>
  <c r="V2223" i="1"/>
  <c r="U2223" i="1"/>
  <c r="T2223" i="1"/>
  <c r="S2223" i="1"/>
  <c r="R2223" i="1"/>
  <c r="Q2223" i="1"/>
  <c r="P2223" i="1"/>
  <c r="L2223" i="1"/>
  <c r="K2223" i="1"/>
  <c r="J2223" i="1"/>
  <c r="I2223" i="1"/>
  <c r="H2223" i="1"/>
  <c r="G2223" i="1"/>
  <c r="BY2222" i="1"/>
  <c r="X2222" i="1"/>
  <c r="U2222" i="1"/>
  <c r="U2221" i="1" s="1"/>
  <c r="O2222" i="1"/>
  <c r="N2222" i="1"/>
  <c r="G2222" i="1"/>
  <c r="G2221" i="1" s="1"/>
  <c r="CP2221" i="1"/>
  <c r="CF2221" i="1"/>
  <c r="CE2221" i="1"/>
  <c r="CD2221" i="1"/>
  <c r="CC2221" i="1"/>
  <c r="CB2221" i="1"/>
  <c r="CA2221" i="1"/>
  <c r="BZ2221" i="1"/>
  <c r="BY2221" i="1"/>
  <c r="BX2221" i="1"/>
  <c r="BT2221" i="1"/>
  <c r="BS2221" i="1"/>
  <c r="BR2221" i="1"/>
  <c r="BN2221" i="1"/>
  <c r="BM2221" i="1"/>
  <c r="BL2221" i="1"/>
  <c r="BK2221" i="1"/>
  <c r="BJ2221" i="1"/>
  <c r="BI2221" i="1"/>
  <c r="BH2221" i="1"/>
  <c r="BG2221" i="1"/>
  <c r="BF2221" i="1"/>
  <c r="BE2221" i="1"/>
  <c r="BD2221" i="1"/>
  <c r="AZ2221" i="1"/>
  <c r="AV2221" i="1"/>
  <c r="AU2221" i="1"/>
  <c r="AT2221" i="1"/>
  <c r="AS2221" i="1"/>
  <c r="AR2221" i="1"/>
  <c r="AQ2221" i="1"/>
  <c r="AP2221" i="1"/>
  <c r="AO2221" i="1"/>
  <c r="AN2221" i="1"/>
  <c r="AM2221" i="1"/>
  <c r="AL2221" i="1"/>
  <c r="AK2221" i="1"/>
  <c r="AJ2221" i="1"/>
  <c r="AI2221" i="1"/>
  <c r="AH2221" i="1"/>
  <c r="AD2221" i="1"/>
  <c r="AC2221" i="1"/>
  <c r="AB2221" i="1"/>
  <c r="X2221" i="1"/>
  <c r="W2221" i="1"/>
  <c r="V2221" i="1"/>
  <c r="T2221" i="1"/>
  <c r="S2221" i="1"/>
  <c r="R2221" i="1"/>
  <c r="Q2221" i="1"/>
  <c r="P2221" i="1"/>
  <c r="L2221" i="1"/>
  <c r="K2221" i="1"/>
  <c r="J2221" i="1"/>
  <c r="I2221" i="1"/>
  <c r="H2221" i="1"/>
  <c r="O2220" i="1"/>
  <c r="AA2220" i="1" s="1"/>
  <c r="AG2220" i="1" s="1"/>
  <c r="AY2220" i="1" s="1"/>
  <c r="BC2220" i="1" s="1"/>
  <c r="BQ2220" i="1" s="1"/>
  <c r="BW2220" i="1" s="1"/>
  <c r="CM2220" i="1" s="1"/>
  <c r="CO2220" i="1" s="1"/>
  <c r="N2220" i="1"/>
  <c r="Z2220" i="1" s="1"/>
  <c r="AF2220" i="1" s="1"/>
  <c r="AX2220" i="1" s="1"/>
  <c r="BB2220" i="1" s="1"/>
  <c r="BP2220" i="1" s="1"/>
  <c r="BV2220" i="1" s="1"/>
  <c r="CJ2220" i="1" s="1"/>
  <c r="CL2220" i="1" s="1"/>
  <c r="M2220" i="1"/>
  <c r="Y2220" i="1" s="1"/>
  <c r="AE2220" i="1" s="1"/>
  <c r="AW2220" i="1" s="1"/>
  <c r="BA2220" i="1" s="1"/>
  <c r="BO2220" i="1" s="1"/>
  <c r="BU2220" i="1" s="1"/>
  <c r="CG2220" i="1" s="1"/>
  <c r="CI2220" i="1" s="1"/>
  <c r="CP2219" i="1"/>
  <c r="CF2219" i="1"/>
  <c r="CE2219" i="1"/>
  <c r="CD2219" i="1"/>
  <c r="CC2219" i="1"/>
  <c r="CB2219" i="1"/>
  <c r="CA2219" i="1"/>
  <c r="BZ2219" i="1"/>
  <c r="BY2219" i="1"/>
  <c r="BX2219" i="1"/>
  <c r="BT2219" i="1"/>
  <c r="BS2219" i="1"/>
  <c r="BR2219" i="1"/>
  <c r="BN2219" i="1"/>
  <c r="BM2219" i="1"/>
  <c r="BL2219" i="1"/>
  <c r="BK2219" i="1"/>
  <c r="BJ2219" i="1"/>
  <c r="BI2219" i="1"/>
  <c r="BH2219" i="1"/>
  <c r="BG2219" i="1"/>
  <c r="BF2219" i="1"/>
  <c r="BE2219" i="1"/>
  <c r="BD2219" i="1"/>
  <c r="AZ2219" i="1"/>
  <c r="AV2219" i="1"/>
  <c r="AU2219" i="1"/>
  <c r="AT2219" i="1"/>
  <c r="AS2219" i="1"/>
  <c r="AR2219" i="1"/>
  <c r="AQ2219" i="1"/>
  <c r="AP2219" i="1"/>
  <c r="AO2219" i="1"/>
  <c r="AN2219" i="1"/>
  <c r="AM2219" i="1"/>
  <c r="AL2219" i="1"/>
  <c r="AK2219" i="1"/>
  <c r="AJ2219" i="1"/>
  <c r="AI2219" i="1"/>
  <c r="AH2219" i="1"/>
  <c r="AD2219" i="1"/>
  <c r="AC2219" i="1"/>
  <c r="AB2219" i="1"/>
  <c r="X2219" i="1"/>
  <c r="W2219" i="1"/>
  <c r="V2219" i="1"/>
  <c r="U2219" i="1"/>
  <c r="T2219" i="1"/>
  <c r="S2219" i="1"/>
  <c r="R2219" i="1"/>
  <c r="Q2219" i="1"/>
  <c r="P2219" i="1"/>
  <c r="L2219" i="1"/>
  <c r="K2219" i="1"/>
  <c r="J2219" i="1"/>
  <c r="I2219" i="1"/>
  <c r="H2219" i="1"/>
  <c r="G2219" i="1"/>
  <c r="O2216" i="1"/>
  <c r="AA2216" i="1" s="1"/>
  <c r="AG2216" i="1" s="1"/>
  <c r="AY2216" i="1" s="1"/>
  <c r="BC2216" i="1" s="1"/>
  <c r="BQ2216" i="1" s="1"/>
  <c r="BW2216" i="1" s="1"/>
  <c r="CM2216" i="1" s="1"/>
  <c r="CO2216" i="1" s="1"/>
  <c r="N2216" i="1"/>
  <c r="Z2216" i="1" s="1"/>
  <c r="AF2216" i="1" s="1"/>
  <c r="AX2216" i="1" s="1"/>
  <c r="BB2216" i="1" s="1"/>
  <c r="BP2216" i="1" s="1"/>
  <c r="BV2216" i="1" s="1"/>
  <c r="CJ2216" i="1" s="1"/>
  <c r="CL2216" i="1" s="1"/>
  <c r="G2216" i="1"/>
  <c r="M2216" i="1" s="1"/>
  <c r="Y2216" i="1" s="1"/>
  <c r="AE2216" i="1" s="1"/>
  <c r="AW2216" i="1" s="1"/>
  <c r="BA2216" i="1" s="1"/>
  <c r="BO2216" i="1" s="1"/>
  <c r="BU2216" i="1" s="1"/>
  <c r="CG2216" i="1" s="1"/>
  <c r="CI2216" i="1" s="1"/>
  <c r="CP2215" i="1"/>
  <c r="CP2214" i="1" s="1"/>
  <c r="CP2213" i="1" s="1"/>
  <c r="CF2215" i="1"/>
  <c r="CF2214" i="1" s="1"/>
  <c r="CF2213" i="1" s="1"/>
  <c r="CE2215" i="1"/>
  <c r="CE2214" i="1" s="1"/>
  <c r="CE2213" i="1" s="1"/>
  <c r="CD2215" i="1"/>
  <c r="CD2214" i="1" s="1"/>
  <c r="CD2213" i="1" s="1"/>
  <c r="CC2215" i="1"/>
  <c r="CC2214" i="1" s="1"/>
  <c r="CC2213" i="1" s="1"/>
  <c r="CB2215" i="1"/>
  <c r="CB2214" i="1" s="1"/>
  <c r="CB2213" i="1" s="1"/>
  <c r="CA2215" i="1"/>
  <c r="CA2214" i="1" s="1"/>
  <c r="CA2213" i="1" s="1"/>
  <c r="BZ2215" i="1"/>
  <c r="BZ2214" i="1" s="1"/>
  <c r="BZ2213" i="1" s="1"/>
  <c r="BY2215" i="1"/>
  <c r="BY2214" i="1" s="1"/>
  <c r="BY2213" i="1" s="1"/>
  <c r="BX2215" i="1"/>
  <c r="BX2214" i="1" s="1"/>
  <c r="BX2213" i="1" s="1"/>
  <c r="BT2215" i="1"/>
  <c r="BT2214" i="1" s="1"/>
  <c r="BT2213" i="1" s="1"/>
  <c r="BS2215" i="1"/>
  <c r="BS2214" i="1" s="1"/>
  <c r="BS2213" i="1" s="1"/>
  <c r="BR2215" i="1"/>
  <c r="BR2214" i="1" s="1"/>
  <c r="BR2213" i="1" s="1"/>
  <c r="BN2215" i="1"/>
  <c r="BM2215" i="1"/>
  <c r="BM2214" i="1" s="1"/>
  <c r="BM2213" i="1" s="1"/>
  <c r="BL2215" i="1"/>
  <c r="BL2214" i="1" s="1"/>
  <c r="BL2213" i="1" s="1"/>
  <c r="BK2215" i="1"/>
  <c r="BK2214" i="1" s="1"/>
  <c r="BK2213" i="1" s="1"/>
  <c r="BJ2215" i="1"/>
  <c r="BJ2214" i="1" s="1"/>
  <c r="BJ2213" i="1" s="1"/>
  <c r="BI2215" i="1"/>
  <c r="BI2214" i="1" s="1"/>
  <c r="BI2213" i="1" s="1"/>
  <c r="BH2215" i="1"/>
  <c r="BH2214" i="1" s="1"/>
  <c r="BH2213" i="1" s="1"/>
  <c r="BG2215" i="1"/>
  <c r="BG2214" i="1" s="1"/>
  <c r="BG2213" i="1" s="1"/>
  <c r="BF2215" i="1"/>
  <c r="BF2214" i="1" s="1"/>
  <c r="BF2213" i="1" s="1"/>
  <c r="BE2215" i="1"/>
  <c r="BE2214" i="1" s="1"/>
  <c r="BE2213" i="1" s="1"/>
  <c r="BD2215" i="1"/>
  <c r="BD2214" i="1" s="1"/>
  <c r="BD2213" i="1" s="1"/>
  <c r="AZ2215" i="1"/>
  <c r="AZ2214" i="1" s="1"/>
  <c r="AZ2213" i="1" s="1"/>
  <c r="AV2215" i="1"/>
  <c r="AV2214" i="1" s="1"/>
  <c r="AV2213" i="1" s="1"/>
  <c r="AU2215" i="1"/>
  <c r="AU2214" i="1" s="1"/>
  <c r="AU2213" i="1" s="1"/>
  <c r="AT2215" i="1"/>
  <c r="AT2214" i="1" s="1"/>
  <c r="AT2213" i="1" s="1"/>
  <c r="AS2215" i="1"/>
  <c r="AS2214" i="1" s="1"/>
  <c r="AS2213" i="1" s="1"/>
  <c r="AR2215" i="1"/>
  <c r="AR2214" i="1" s="1"/>
  <c r="AR2213" i="1" s="1"/>
  <c r="AQ2215" i="1"/>
  <c r="AQ2214" i="1" s="1"/>
  <c r="AQ2213" i="1" s="1"/>
  <c r="AP2215" i="1"/>
  <c r="AP2214" i="1" s="1"/>
  <c r="AP2213" i="1" s="1"/>
  <c r="AO2215" i="1"/>
  <c r="AO2214" i="1" s="1"/>
  <c r="AO2213" i="1" s="1"/>
  <c r="AN2215" i="1"/>
  <c r="AN2214" i="1" s="1"/>
  <c r="AN2213" i="1" s="1"/>
  <c r="AM2215" i="1"/>
  <c r="AM2214" i="1" s="1"/>
  <c r="AM2213" i="1" s="1"/>
  <c r="AL2215" i="1"/>
  <c r="AL2214" i="1" s="1"/>
  <c r="AL2213" i="1" s="1"/>
  <c r="AK2215" i="1"/>
  <c r="AK2214" i="1" s="1"/>
  <c r="AK2213" i="1" s="1"/>
  <c r="AJ2215" i="1"/>
  <c r="AJ2214" i="1" s="1"/>
  <c r="AJ2213" i="1" s="1"/>
  <c r="AI2215" i="1"/>
  <c r="AI2214" i="1" s="1"/>
  <c r="AI2213" i="1" s="1"/>
  <c r="AH2215" i="1"/>
  <c r="AH2214" i="1" s="1"/>
  <c r="AH2213" i="1" s="1"/>
  <c r="AD2215" i="1"/>
  <c r="AD2214" i="1" s="1"/>
  <c r="AD2213" i="1" s="1"/>
  <c r="AC2215" i="1"/>
  <c r="AC2214" i="1" s="1"/>
  <c r="AC2213" i="1" s="1"/>
  <c r="AB2215" i="1"/>
  <c r="AB2214" i="1" s="1"/>
  <c r="AB2213" i="1" s="1"/>
  <c r="X2215" i="1"/>
  <c r="X2214" i="1" s="1"/>
  <c r="X2213" i="1" s="1"/>
  <c r="W2215" i="1"/>
  <c r="W2214" i="1" s="1"/>
  <c r="W2213" i="1" s="1"/>
  <c r="V2215" i="1"/>
  <c r="V2214" i="1" s="1"/>
  <c r="V2213" i="1" s="1"/>
  <c r="U2215" i="1"/>
  <c r="U2214" i="1" s="1"/>
  <c r="U2213" i="1" s="1"/>
  <c r="T2215" i="1"/>
  <c r="T2214" i="1" s="1"/>
  <c r="T2213" i="1" s="1"/>
  <c r="S2215" i="1"/>
  <c r="S2214" i="1" s="1"/>
  <c r="S2213" i="1" s="1"/>
  <c r="R2215" i="1"/>
  <c r="R2214" i="1" s="1"/>
  <c r="R2213" i="1" s="1"/>
  <c r="Q2215" i="1"/>
  <c r="Q2214" i="1" s="1"/>
  <c r="Q2213" i="1" s="1"/>
  <c r="P2215" i="1"/>
  <c r="P2214" i="1" s="1"/>
  <c r="P2213" i="1" s="1"/>
  <c r="L2215" i="1"/>
  <c r="L2214" i="1" s="1"/>
  <c r="L2213" i="1" s="1"/>
  <c r="K2215" i="1"/>
  <c r="K2214" i="1" s="1"/>
  <c r="K2213" i="1" s="1"/>
  <c r="J2215" i="1"/>
  <c r="J2214" i="1" s="1"/>
  <c r="J2213" i="1" s="1"/>
  <c r="I2215" i="1"/>
  <c r="H2215" i="1"/>
  <c r="BN2214" i="1"/>
  <c r="BN2213" i="1" s="1"/>
  <c r="O2212" i="1"/>
  <c r="AA2212" i="1" s="1"/>
  <c r="AG2212" i="1" s="1"/>
  <c r="AY2212" i="1" s="1"/>
  <c r="BC2212" i="1" s="1"/>
  <c r="BQ2212" i="1" s="1"/>
  <c r="BW2212" i="1" s="1"/>
  <c r="CM2212" i="1" s="1"/>
  <c r="CO2212" i="1" s="1"/>
  <c r="N2212" i="1"/>
  <c r="Z2212" i="1" s="1"/>
  <c r="AF2212" i="1" s="1"/>
  <c r="AX2212" i="1" s="1"/>
  <c r="BB2212" i="1" s="1"/>
  <c r="BP2212" i="1" s="1"/>
  <c r="BV2212" i="1" s="1"/>
  <c r="CJ2212" i="1" s="1"/>
  <c r="CL2212" i="1" s="1"/>
  <c r="M2212" i="1"/>
  <c r="Y2212" i="1" s="1"/>
  <c r="AE2212" i="1" s="1"/>
  <c r="AW2212" i="1" s="1"/>
  <c r="BA2212" i="1" s="1"/>
  <c r="BO2212" i="1" s="1"/>
  <c r="BU2212" i="1" s="1"/>
  <c r="CG2212" i="1" s="1"/>
  <c r="CI2212" i="1" s="1"/>
  <c r="CP2211" i="1"/>
  <c r="CP2210" i="1" s="1"/>
  <c r="CP2209" i="1" s="1"/>
  <c r="CF2211" i="1"/>
  <c r="CF2210" i="1" s="1"/>
  <c r="CF2209" i="1" s="1"/>
  <c r="CE2211" i="1"/>
  <c r="CE2210" i="1" s="1"/>
  <c r="CE2209" i="1" s="1"/>
  <c r="CD2211" i="1"/>
  <c r="CD2210" i="1" s="1"/>
  <c r="CD2209" i="1" s="1"/>
  <c r="CC2211" i="1"/>
  <c r="CC2210" i="1" s="1"/>
  <c r="CC2209" i="1" s="1"/>
  <c r="CB2211" i="1"/>
  <c r="CB2210" i="1" s="1"/>
  <c r="CB2209" i="1" s="1"/>
  <c r="CA2211" i="1"/>
  <c r="CA2210" i="1" s="1"/>
  <c r="CA2209" i="1" s="1"/>
  <c r="BZ2211" i="1"/>
  <c r="BZ2210" i="1" s="1"/>
  <c r="BZ2209" i="1" s="1"/>
  <c r="BY2211" i="1"/>
  <c r="BY2210" i="1" s="1"/>
  <c r="BY2209" i="1" s="1"/>
  <c r="BX2211" i="1"/>
  <c r="BX2210" i="1" s="1"/>
  <c r="BX2209" i="1" s="1"/>
  <c r="BT2211" i="1"/>
  <c r="BT2210" i="1" s="1"/>
  <c r="BT2209" i="1" s="1"/>
  <c r="BS2211" i="1"/>
  <c r="BS2210" i="1" s="1"/>
  <c r="BS2209" i="1" s="1"/>
  <c r="BR2211" i="1"/>
  <c r="BR2210" i="1" s="1"/>
  <c r="BR2209" i="1" s="1"/>
  <c r="BN2211" i="1"/>
  <c r="BN2210" i="1" s="1"/>
  <c r="BN2209" i="1" s="1"/>
  <c r="BM2211" i="1"/>
  <c r="BL2211" i="1"/>
  <c r="BK2211" i="1"/>
  <c r="BK2210" i="1" s="1"/>
  <c r="BK2209" i="1" s="1"/>
  <c r="BJ2211" i="1"/>
  <c r="BJ2210" i="1" s="1"/>
  <c r="BJ2209" i="1" s="1"/>
  <c r="BI2211" i="1"/>
  <c r="BI2210" i="1" s="1"/>
  <c r="BI2209" i="1" s="1"/>
  <c r="BH2211" i="1"/>
  <c r="BH2210" i="1" s="1"/>
  <c r="BH2209" i="1" s="1"/>
  <c r="BG2211" i="1"/>
  <c r="BG2210" i="1" s="1"/>
  <c r="BG2209" i="1" s="1"/>
  <c r="BF2211" i="1"/>
  <c r="BF2210" i="1" s="1"/>
  <c r="BF2209" i="1" s="1"/>
  <c r="BE2211" i="1"/>
  <c r="BE2210" i="1" s="1"/>
  <c r="BE2209" i="1" s="1"/>
  <c r="BD2211" i="1"/>
  <c r="BD2210" i="1" s="1"/>
  <c r="BD2209" i="1" s="1"/>
  <c r="AZ2211" i="1"/>
  <c r="AZ2210" i="1" s="1"/>
  <c r="AZ2209" i="1" s="1"/>
  <c r="AV2211" i="1"/>
  <c r="AV2210" i="1" s="1"/>
  <c r="AV2209" i="1" s="1"/>
  <c r="AU2211" i="1"/>
  <c r="AU2210" i="1" s="1"/>
  <c r="AU2209" i="1" s="1"/>
  <c r="AT2211" i="1"/>
  <c r="AT2210" i="1" s="1"/>
  <c r="AT2209" i="1" s="1"/>
  <c r="AS2211" i="1"/>
  <c r="AS2210" i="1" s="1"/>
  <c r="AS2209" i="1" s="1"/>
  <c r="AR2211" i="1"/>
  <c r="AR2210" i="1" s="1"/>
  <c r="AR2209" i="1" s="1"/>
  <c r="AQ2211" i="1"/>
  <c r="AQ2210" i="1" s="1"/>
  <c r="AQ2209" i="1" s="1"/>
  <c r="AP2211" i="1"/>
  <c r="AP2210" i="1" s="1"/>
  <c r="AP2209" i="1" s="1"/>
  <c r="AO2211" i="1"/>
  <c r="AO2210" i="1" s="1"/>
  <c r="AO2209" i="1" s="1"/>
  <c r="AN2211" i="1"/>
  <c r="AN2210" i="1" s="1"/>
  <c r="AN2209" i="1" s="1"/>
  <c r="AM2211" i="1"/>
  <c r="AM2210" i="1" s="1"/>
  <c r="AM2209" i="1" s="1"/>
  <c r="AL2211" i="1"/>
  <c r="AL2210" i="1" s="1"/>
  <c r="AL2209" i="1" s="1"/>
  <c r="AK2211" i="1"/>
  <c r="AK2210" i="1" s="1"/>
  <c r="AK2209" i="1" s="1"/>
  <c r="AJ2211" i="1"/>
  <c r="AJ2210" i="1" s="1"/>
  <c r="AJ2209" i="1" s="1"/>
  <c r="AI2211" i="1"/>
  <c r="AI2210" i="1" s="1"/>
  <c r="AI2209" i="1" s="1"/>
  <c r="AH2211" i="1"/>
  <c r="AH2210" i="1" s="1"/>
  <c r="AH2209" i="1" s="1"/>
  <c r="AD2211" i="1"/>
  <c r="AD2210" i="1" s="1"/>
  <c r="AD2209" i="1" s="1"/>
  <c r="AC2211" i="1"/>
  <c r="AC2210" i="1" s="1"/>
  <c r="AC2209" i="1" s="1"/>
  <c r="AB2211" i="1"/>
  <c r="AB2210" i="1" s="1"/>
  <c r="AB2209" i="1" s="1"/>
  <c r="X2211" i="1"/>
  <c r="X2210" i="1" s="1"/>
  <c r="X2209" i="1" s="1"/>
  <c r="W2211" i="1"/>
  <c r="W2210" i="1" s="1"/>
  <c r="W2209" i="1" s="1"/>
  <c r="V2211" i="1"/>
  <c r="V2210" i="1" s="1"/>
  <c r="V2209" i="1" s="1"/>
  <c r="U2211" i="1"/>
  <c r="U2210" i="1" s="1"/>
  <c r="U2209" i="1" s="1"/>
  <c r="T2211" i="1"/>
  <c r="T2210" i="1" s="1"/>
  <c r="T2209" i="1" s="1"/>
  <c r="S2211" i="1"/>
  <c r="S2210" i="1" s="1"/>
  <c r="S2209" i="1" s="1"/>
  <c r="R2211" i="1"/>
  <c r="R2210" i="1" s="1"/>
  <c r="R2209" i="1" s="1"/>
  <c r="Q2211" i="1"/>
  <c r="Q2210" i="1" s="1"/>
  <c r="Q2209" i="1" s="1"/>
  <c r="P2211" i="1"/>
  <c r="P2210" i="1" s="1"/>
  <c r="P2209" i="1" s="1"/>
  <c r="L2211" i="1"/>
  <c r="L2210" i="1" s="1"/>
  <c r="L2209" i="1" s="1"/>
  <c r="K2211" i="1"/>
  <c r="J2211" i="1"/>
  <c r="J2210" i="1" s="1"/>
  <c r="J2209" i="1" s="1"/>
  <c r="I2211" i="1"/>
  <c r="I2210" i="1" s="1"/>
  <c r="H2211" i="1"/>
  <c r="H2210" i="1" s="1"/>
  <c r="G2211" i="1"/>
  <c r="BM2210" i="1"/>
  <c r="BM2209" i="1" s="1"/>
  <c r="BL2210" i="1"/>
  <c r="BL2209" i="1" s="1"/>
  <c r="O2205" i="1"/>
  <c r="AA2205" i="1" s="1"/>
  <c r="AG2205" i="1" s="1"/>
  <c r="AY2205" i="1" s="1"/>
  <c r="BC2205" i="1" s="1"/>
  <c r="BQ2205" i="1" s="1"/>
  <c r="BW2205" i="1" s="1"/>
  <c r="CM2205" i="1" s="1"/>
  <c r="CO2205" i="1" s="1"/>
  <c r="N2205" i="1"/>
  <c r="Z2205" i="1" s="1"/>
  <c r="AF2205" i="1" s="1"/>
  <c r="AX2205" i="1" s="1"/>
  <c r="BB2205" i="1" s="1"/>
  <c r="BP2205" i="1" s="1"/>
  <c r="BV2205" i="1" s="1"/>
  <c r="CJ2205" i="1" s="1"/>
  <c r="CL2205" i="1" s="1"/>
  <c r="M2205" i="1"/>
  <c r="Y2205" i="1" s="1"/>
  <c r="AE2205" i="1" s="1"/>
  <c r="AW2205" i="1" s="1"/>
  <c r="BA2205" i="1" s="1"/>
  <c r="BO2205" i="1" s="1"/>
  <c r="BU2205" i="1" s="1"/>
  <c r="CG2205" i="1" s="1"/>
  <c r="CI2205" i="1" s="1"/>
  <c r="O2204" i="1"/>
  <c r="AA2204" i="1" s="1"/>
  <c r="AG2204" i="1" s="1"/>
  <c r="AY2204" i="1" s="1"/>
  <c r="BC2204" i="1" s="1"/>
  <c r="BQ2204" i="1" s="1"/>
  <c r="BW2204" i="1" s="1"/>
  <c r="CM2204" i="1" s="1"/>
  <c r="CO2204" i="1" s="1"/>
  <c r="N2204" i="1"/>
  <c r="Z2204" i="1" s="1"/>
  <c r="AF2204" i="1" s="1"/>
  <c r="AX2204" i="1" s="1"/>
  <c r="BB2204" i="1" s="1"/>
  <c r="BP2204" i="1" s="1"/>
  <c r="BV2204" i="1" s="1"/>
  <c r="CJ2204" i="1" s="1"/>
  <c r="CL2204" i="1" s="1"/>
  <c r="M2204" i="1"/>
  <c r="Y2204" i="1" s="1"/>
  <c r="AE2204" i="1" s="1"/>
  <c r="AW2204" i="1" s="1"/>
  <c r="BA2204" i="1" s="1"/>
  <c r="BO2204" i="1" s="1"/>
  <c r="BU2204" i="1" s="1"/>
  <c r="CG2204" i="1" s="1"/>
  <c r="CI2204" i="1" s="1"/>
  <c r="CP2203" i="1"/>
  <c r="CF2203" i="1"/>
  <c r="CE2203" i="1"/>
  <c r="CD2203" i="1"/>
  <c r="CC2203" i="1"/>
  <c r="CB2203" i="1"/>
  <c r="CA2203" i="1"/>
  <c r="BZ2203" i="1"/>
  <c r="BY2203" i="1"/>
  <c r="BX2203" i="1"/>
  <c r="BT2203" i="1"/>
  <c r="BS2203" i="1"/>
  <c r="BR2203" i="1"/>
  <c r="BN2203" i="1"/>
  <c r="BM2203" i="1"/>
  <c r="BL2203" i="1"/>
  <c r="BK2203" i="1"/>
  <c r="BJ2203" i="1"/>
  <c r="BI2203" i="1"/>
  <c r="BH2203" i="1"/>
  <c r="BG2203" i="1"/>
  <c r="BF2203" i="1"/>
  <c r="BE2203" i="1"/>
  <c r="BD2203" i="1"/>
  <c r="AZ2203" i="1"/>
  <c r="AV2203" i="1"/>
  <c r="AU2203" i="1"/>
  <c r="AT2203" i="1"/>
  <c r="AS2203" i="1"/>
  <c r="AR2203" i="1"/>
  <c r="AQ2203" i="1"/>
  <c r="AP2203" i="1"/>
  <c r="AO2203" i="1"/>
  <c r="AN2203" i="1"/>
  <c r="AM2203" i="1"/>
  <c r="AL2203" i="1"/>
  <c r="AK2203" i="1"/>
  <c r="AJ2203" i="1"/>
  <c r="AI2203" i="1"/>
  <c r="AH2203" i="1"/>
  <c r="AD2203" i="1"/>
  <c r="AC2203" i="1"/>
  <c r="AB2203" i="1"/>
  <c r="X2203" i="1"/>
  <c r="W2203" i="1"/>
  <c r="V2203" i="1"/>
  <c r="U2203" i="1"/>
  <c r="T2203" i="1"/>
  <c r="S2203" i="1"/>
  <c r="R2203" i="1"/>
  <c r="Q2203" i="1"/>
  <c r="P2203" i="1"/>
  <c r="L2203" i="1"/>
  <c r="K2203" i="1"/>
  <c r="J2203" i="1"/>
  <c r="I2203" i="1"/>
  <c r="H2203" i="1"/>
  <c r="G2203" i="1"/>
  <c r="O2202" i="1"/>
  <c r="AA2202" i="1" s="1"/>
  <c r="AG2202" i="1" s="1"/>
  <c r="AY2202" i="1" s="1"/>
  <c r="BC2202" i="1" s="1"/>
  <c r="BQ2202" i="1" s="1"/>
  <c r="BW2202" i="1" s="1"/>
  <c r="CM2202" i="1" s="1"/>
  <c r="CO2202" i="1" s="1"/>
  <c r="N2202" i="1"/>
  <c r="Z2202" i="1" s="1"/>
  <c r="AF2202" i="1" s="1"/>
  <c r="AX2202" i="1" s="1"/>
  <c r="BB2202" i="1" s="1"/>
  <c r="BP2202" i="1" s="1"/>
  <c r="BV2202" i="1" s="1"/>
  <c r="CJ2202" i="1" s="1"/>
  <c r="CL2202" i="1" s="1"/>
  <c r="M2202" i="1"/>
  <c r="Y2202" i="1" s="1"/>
  <c r="AE2202" i="1" s="1"/>
  <c r="AW2202" i="1" s="1"/>
  <c r="BA2202" i="1" s="1"/>
  <c r="BO2202" i="1" s="1"/>
  <c r="BU2202" i="1" s="1"/>
  <c r="CG2202" i="1" s="1"/>
  <c r="CI2202" i="1" s="1"/>
  <c r="CP2201" i="1"/>
  <c r="CF2201" i="1"/>
  <c r="CE2201" i="1"/>
  <c r="CD2201" i="1"/>
  <c r="CC2201" i="1"/>
  <c r="CB2201" i="1"/>
  <c r="CA2201" i="1"/>
  <c r="BZ2201" i="1"/>
  <c r="BY2201" i="1"/>
  <c r="BX2201" i="1"/>
  <c r="BT2201" i="1"/>
  <c r="BS2201" i="1"/>
  <c r="BR2201" i="1"/>
  <c r="BN2201" i="1"/>
  <c r="BM2201" i="1"/>
  <c r="BL2201" i="1"/>
  <c r="BK2201" i="1"/>
  <c r="BJ2201" i="1"/>
  <c r="BI2201" i="1"/>
  <c r="BH2201" i="1"/>
  <c r="BG2201" i="1"/>
  <c r="BF2201" i="1"/>
  <c r="BE2201" i="1"/>
  <c r="BD2201" i="1"/>
  <c r="AZ2201" i="1"/>
  <c r="AV2201" i="1"/>
  <c r="AU2201" i="1"/>
  <c r="AT2201" i="1"/>
  <c r="AS2201" i="1"/>
  <c r="AR2201" i="1"/>
  <c r="AQ2201" i="1"/>
  <c r="AP2201" i="1"/>
  <c r="AO2201" i="1"/>
  <c r="AN2201" i="1"/>
  <c r="AM2201" i="1"/>
  <c r="AL2201" i="1"/>
  <c r="AK2201" i="1"/>
  <c r="AJ2201" i="1"/>
  <c r="AI2201" i="1"/>
  <c r="AH2201" i="1"/>
  <c r="AD2201" i="1"/>
  <c r="AC2201" i="1"/>
  <c r="AB2201" i="1"/>
  <c r="X2201" i="1"/>
  <c r="W2201" i="1"/>
  <c r="V2201" i="1"/>
  <c r="U2201" i="1"/>
  <c r="T2201" i="1"/>
  <c r="S2201" i="1"/>
  <c r="R2201" i="1"/>
  <c r="Q2201" i="1"/>
  <c r="P2201" i="1"/>
  <c r="L2201" i="1"/>
  <c r="K2201" i="1"/>
  <c r="J2201" i="1"/>
  <c r="I2201" i="1"/>
  <c r="H2201" i="1"/>
  <c r="G2201" i="1"/>
  <c r="CM2195" i="1"/>
  <c r="CJ2195" i="1"/>
  <c r="CG2195" i="1"/>
  <c r="CP2194" i="1"/>
  <c r="CP2193" i="1" s="1"/>
  <c r="CP2192" i="1" s="1"/>
  <c r="CP2191" i="1" s="1"/>
  <c r="CP2190" i="1" s="1"/>
  <c r="CP2189" i="1" s="1"/>
  <c r="CF2194" i="1"/>
  <c r="CF2193" i="1" s="1"/>
  <c r="CF2192" i="1" s="1"/>
  <c r="CF2191" i="1" s="1"/>
  <c r="CF2190" i="1" s="1"/>
  <c r="CF2189" i="1" s="1"/>
  <c r="CE2194" i="1"/>
  <c r="CE2193" i="1" s="1"/>
  <c r="CE2192" i="1" s="1"/>
  <c r="CE2191" i="1" s="1"/>
  <c r="CE2190" i="1" s="1"/>
  <c r="CE2189" i="1" s="1"/>
  <c r="CD2194" i="1"/>
  <c r="CD2193" i="1" s="1"/>
  <c r="CC2194" i="1"/>
  <c r="CC2193" i="1" s="1"/>
  <c r="CC2192" i="1" s="1"/>
  <c r="CC2191" i="1" s="1"/>
  <c r="CC2190" i="1" s="1"/>
  <c r="CC2189" i="1" s="1"/>
  <c r="CB2194" i="1"/>
  <c r="CB2193" i="1" s="1"/>
  <c r="CB2192" i="1" s="1"/>
  <c r="CB2191" i="1" s="1"/>
  <c r="CB2190" i="1" s="1"/>
  <c r="CB2189" i="1" s="1"/>
  <c r="CA2194" i="1"/>
  <c r="CA2193" i="1" s="1"/>
  <c r="BZ2194" i="1"/>
  <c r="BZ2193" i="1" s="1"/>
  <c r="BZ2192" i="1" s="1"/>
  <c r="BZ2191" i="1" s="1"/>
  <c r="BZ2190" i="1" s="1"/>
  <c r="BZ2189" i="1" s="1"/>
  <c r="BY2194" i="1"/>
  <c r="BY2193" i="1" s="1"/>
  <c r="BY2192" i="1" s="1"/>
  <c r="BY2191" i="1" s="1"/>
  <c r="BY2190" i="1" s="1"/>
  <c r="BY2189" i="1" s="1"/>
  <c r="BX2194" i="1"/>
  <c r="O2188" i="1"/>
  <c r="AA2188" i="1" s="1"/>
  <c r="AG2188" i="1" s="1"/>
  <c r="AY2188" i="1" s="1"/>
  <c r="BC2188" i="1" s="1"/>
  <c r="BQ2188" i="1" s="1"/>
  <c r="BW2188" i="1" s="1"/>
  <c r="CM2188" i="1" s="1"/>
  <c r="CO2188" i="1" s="1"/>
  <c r="N2188" i="1"/>
  <c r="Z2188" i="1" s="1"/>
  <c r="AF2188" i="1" s="1"/>
  <c r="AX2188" i="1" s="1"/>
  <c r="BB2188" i="1" s="1"/>
  <c r="BP2188" i="1" s="1"/>
  <c r="BV2188" i="1" s="1"/>
  <c r="CJ2188" i="1" s="1"/>
  <c r="CL2188" i="1" s="1"/>
  <c r="M2188" i="1"/>
  <c r="Y2188" i="1" s="1"/>
  <c r="AE2188" i="1" s="1"/>
  <c r="AW2188" i="1" s="1"/>
  <c r="BA2188" i="1" s="1"/>
  <c r="BO2188" i="1" s="1"/>
  <c r="BU2188" i="1" s="1"/>
  <c r="CG2188" i="1" s="1"/>
  <c r="CI2188" i="1" s="1"/>
  <c r="CP2187" i="1"/>
  <c r="CP2186" i="1" s="1"/>
  <c r="CP2185" i="1" s="1"/>
  <c r="CP2184" i="1" s="1"/>
  <c r="CP2183" i="1" s="1"/>
  <c r="CP2182" i="1" s="1"/>
  <c r="CF2187" i="1"/>
  <c r="CF2186" i="1" s="1"/>
  <c r="CF2185" i="1" s="1"/>
  <c r="CF2184" i="1" s="1"/>
  <c r="CF2183" i="1" s="1"/>
  <c r="CF2182" i="1" s="1"/>
  <c r="CE2187" i="1"/>
  <c r="CD2187" i="1"/>
  <c r="CD2186" i="1" s="1"/>
  <c r="CD2185" i="1" s="1"/>
  <c r="CD2184" i="1" s="1"/>
  <c r="CD2183" i="1" s="1"/>
  <c r="CD2182" i="1" s="1"/>
  <c r="CC2187" i="1"/>
  <c r="CC2186" i="1" s="1"/>
  <c r="CC2185" i="1" s="1"/>
  <c r="CC2184" i="1" s="1"/>
  <c r="CC2183" i="1" s="1"/>
  <c r="CC2182" i="1" s="1"/>
  <c r="CB2187" i="1"/>
  <c r="CB2186" i="1" s="1"/>
  <c r="CB2185" i="1" s="1"/>
  <c r="CB2184" i="1" s="1"/>
  <c r="CB2183" i="1" s="1"/>
  <c r="CB2182" i="1" s="1"/>
  <c r="CA2187" i="1"/>
  <c r="CA2186" i="1" s="1"/>
  <c r="CA2185" i="1" s="1"/>
  <c r="CA2184" i="1" s="1"/>
  <c r="CA2183" i="1" s="1"/>
  <c r="CA2182" i="1" s="1"/>
  <c r="BZ2187" i="1"/>
  <c r="BZ2186" i="1" s="1"/>
  <c r="BZ2185" i="1" s="1"/>
  <c r="BZ2184" i="1" s="1"/>
  <c r="BZ2183" i="1" s="1"/>
  <c r="BZ2182" i="1" s="1"/>
  <c r="BY2187" i="1"/>
  <c r="BY2186" i="1" s="1"/>
  <c r="BY2185" i="1" s="1"/>
  <c r="BY2184" i="1" s="1"/>
  <c r="BY2183" i="1" s="1"/>
  <c r="BY2182" i="1" s="1"/>
  <c r="BX2187" i="1"/>
  <c r="BX2186" i="1" s="1"/>
  <c r="BX2185" i="1" s="1"/>
  <c r="BX2184" i="1" s="1"/>
  <c r="BX2183" i="1" s="1"/>
  <c r="BX2182" i="1" s="1"/>
  <c r="BT2187" i="1"/>
  <c r="BT2186" i="1" s="1"/>
  <c r="BT2185" i="1" s="1"/>
  <c r="BT2184" i="1" s="1"/>
  <c r="BT2183" i="1" s="1"/>
  <c r="BT2182" i="1" s="1"/>
  <c r="BS2187" i="1"/>
  <c r="BS2186" i="1" s="1"/>
  <c r="BS2185" i="1" s="1"/>
  <c r="BS2184" i="1" s="1"/>
  <c r="BS2183" i="1" s="1"/>
  <c r="BS2182" i="1" s="1"/>
  <c r="BR2187" i="1"/>
  <c r="BR2186" i="1" s="1"/>
  <c r="BR2185" i="1" s="1"/>
  <c r="BR2184" i="1" s="1"/>
  <c r="BR2183" i="1" s="1"/>
  <c r="BR2182" i="1" s="1"/>
  <c r="BN2187" i="1"/>
  <c r="BN2186" i="1" s="1"/>
  <c r="BN2185" i="1" s="1"/>
  <c r="BN2184" i="1" s="1"/>
  <c r="BN2183" i="1" s="1"/>
  <c r="BN2182" i="1" s="1"/>
  <c r="BM2187" i="1"/>
  <c r="BM2186" i="1" s="1"/>
  <c r="BM2185" i="1" s="1"/>
  <c r="BM2184" i="1" s="1"/>
  <c r="BM2183" i="1" s="1"/>
  <c r="BM2182" i="1" s="1"/>
  <c r="BL2187" i="1"/>
  <c r="BL2186" i="1" s="1"/>
  <c r="BL2185" i="1" s="1"/>
  <c r="BL2184" i="1" s="1"/>
  <c r="BL2183" i="1" s="1"/>
  <c r="BL2182" i="1" s="1"/>
  <c r="BK2187" i="1"/>
  <c r="BK2186" i="1" s="1"/>
  <c r="BK2185" i="1" s="1"/>
  <c r="BK2184" i="1" s="1"/>
  <c r="BK2183" i="1" s="1"/>
  <c r="BK2182" i="1" s="1"/>
  <c r="BJ2187" i="1"/>
  <c r="BJ2186" i="1" s="1"/>
  <c r="BJ2185" i="1" s="1"/>
  <c r="BJ2184" i="1" s="1"/>
  <c r="BJ2183" i="1" s="1"/>
  <c r="BJ2182" i="1" s="1"/>
  <c r="BI2187" i="1"/>
  <c r="BI2186" i="1" s="1"/>
  <c r="BI2185" i="1" s="1"/>
  <c r="BI2184" i="1" s="1"/>
  <c r="BI2183" i="1" s="1"/>
  <c r="BI2182" i="1" s="1"/>
  <c r="BH2187" i="1"/>
  <c r="BH2186" i="1" s="1"/>
  <c r="BH2185" i="1" s="1"/>
  <c r="BH2184" i="1" s="1"/>
  <c r="BH2183" i="1" s="1"/>
  <c r="BH2182" i="1" s="1"/>
  <c r="BG2187" i="1"/>
  <c r="BG2186" i="1" s="1"/>
  <c r="BG2185" i="1" s="1"/>
  <c r="BG2184" i="1" s="1"/>
  <c r="BG2183" i="1" s="1"/>
  <c r="BG2182" i="1" s="1"/>
  <c r="BF2187" i="1"/>
  <c r="BF2186" i="1" s="1"/>
  <c r="BF2185" i="1" s="1"/>
  <c r="BF2184" i="1" s="1"/>
  <c r="BF2183" i="1" s="1"/>
  <c r="BF2182" i="1" s="1"/>
  <c r="BE2187" i="1"/>
  <c r="BE2186" i="1" s="1"/>
  <c r="BE2185" i="1" s="1"/>
  <c r="BE2184" i="1" s="1"/>
  <c r="BE2183" i="1" s="1"/>
  <c r="BE2182" i="1" s="1"/>
  <c r="BD2187" i="1"/>
  <c r="BD2186" i="1" s="1"/>
  <c r="BD2185" i="1" s="1"/>
  <c r="BD2184" i="1" s="1"/>
  <c r="BD2183" i="1" s="1"/>
  <c r="BD2182" i="1" s="1"/>
  <c r="AZ2187" i="1"/>
  <c r="AZ2186" i="1" s="1"/>
  <c r="AZ2185" i="1" s="1"/>
  <c r="AZ2184" i="1" s="1"/>
  <c r="AZ2183" i="1" s="1"/>
  <c r="AZ2182" i="1" s="1"/>
  <c r="AV2187" i="1"/>
  <c r="AV2186" i="1" s="1"/>
  <c r="AV2185" i="1" s="1"/>
  <c r="AV2184" i="1" s="1"/>
  <c r="AV2183" i="1" s="1"/>
  <c r="AV2182" i="1" s="1"/>
  <c r="AU2187" i="1"/>
  <c r="AU2186" i="1" s="1"/>
  <c r="AU2185" i="1" s="1"/>
  <c r="AU2184" i="1" s="1"/>
  <c r="AU2183" i="1" s="1"/>
  <c r="AU2182" i="1" s="1"/>
  <c r="AT2187" i="1"/>
  <c r="AT2186" i="1" s="1"/>
  <c r="AT2185" i="1" s="1"/>
  <c r="AT2184" i="1" s="1"/>
  <c r="AT2183" i="1" s="1"/>
  <c r="AT2182" i="1" s="1"/>
  <c r="AS2187" i="1"/>
  <c r="AS2186" i="1" s="1"/>
  <c r="AS2185" i="1" s="1"/>
  <c r="AS2184" i="1" s="1"/>
  <c r="AS2183" i="1" s="1"/>
  <c r="AS2182" i="1" s="1"/>
  <c r="AR2187" i="1"/>
  <c r="AR2186" i="1" s="1"/>
  <c r="AR2185" i="1" s="1"/>
  <c r="AR2184" i="1" s="1"/>
  <c r="AR2183" i="1" s="1"/>
  <c r="AR2182" i="1" s="1"/>
  <c r="AQ2187" i="1"/>
  <c r="AQ2186" i="1" s="1"/>
  <c r="AQ2185" i="1" s="1"/>
  <c r="AQ2184" i="1" s="1"/>
  <c r="AQ2183" i="1" s="1"/>
  <c r="AQ2182" i="1" s="1"/>
  <c r="AP2187" i="1"/>
  <c r="AP2186" i="1" s="1"/>
  <c r="AP2185" i="1" s="1"/>
  <c r="AP2184" i="1" s="1"/>
  <c r="AP2183" i="1" s="1"/>
  <c r="AP2182" i="1" s="1"/>
  <c r="AO2187" i="1"/>
  <c r="AO2186" i="1" s="1"/>
  <c r="AO2185" i="1" s="1"/>
  <c r="AO2184" i="1" s="1"/>
  <c r="AO2183" i="1" s="1"/>
  <c r="AO2182" i="1" s="1"/>
  <c r="AN2187" i="1"/>
  <c r="AN2186" i="1" s="1"/>
  <c r="AN2185" i="1" s="1"/>
  <c r="AN2184" i="1" s="1"/>
  <c r="AN2183" i="1" s="1"/>
  <c r="AN2182" i="1" s="1"/>
  <c r="AM2187" i="1"/>
  <c r="AM2186" i="1" s="1"/>
  <c r="AM2185" i="1" s="1"/>
  <c r="AM2184" i="1" s="1"/>
  <c r="AM2183" i="1" s="1"/>
  <c r="AM2182" i="1" s="1"/>
  <c r="AL2187" i="1"/>
  <c r="AL2186" i="1" s="1"/>
  <c r="AL2185" i="1" s="1"/>
  <c r="AL2184" i="1" s="1"/>
  <c r="AL2183" i="1" s="1"/>
  <c r="AL2182" i="1" s="1"/>
  <c r="AK2187" i="1"/>
  <c r="AK2186" i="1" s="1"/>
  <c r="AK2185" i="1" s="1"/>
  <c r="AK2184" i="1" s="1"/>
  <c r="AK2183" i="1" s="1"/>
  <c r="AK2182" i="1" s="1"/>
  <c r="AJ2187" i="1"/>
  <c r="AJ2186" i="1" s="1"/>
  <c r="AJ2185" i="1" s="1"/>
  <c r="AJ2184" i="1" s="1"/>
  <c r="AJ2183" i="1" s="1"/>
  <c r="AJ2182" i="1" s="1"/>
  <c r="AI2187" i="1"/>
  <c r="AI2186" i="1" s="1"/>
  <c r="AI2185" i="1" s="1"/>
  <c r="AI2184" i="1" s="1"/>
  <c r="AI2183" i="1" s="1"/>
  <c r="AI2182" i="1" s="1"/>
  <c r="AH2187" i="1"/>
  <c r="AH2186" i="1" s="1"/>
  <c r="AH2185" i="1" s="1"/>
  <c r="AH2184" i="1" s="1"/>
  <c r="AH2183" i="1" s="1"/>
  <c r="AH2182" i="1" s="1"/>
  <c r="AD2187" i="1"/>
  <c r="AD2186" i="1" s="1"/>
  <c r="AD2185" i="1" s="1"/>
  <c r="AD2184" i="1" s="1"/>
  <c r="AD2183" i="1" s="1"/>
  <c r="AD2182" i="1" s="1"/>
  <c r="AC2187" i="1"/>
  <c r="AC2186" i="1" s="1"/>
  <c r="AC2185" i="1" s="1"/>
  <c r="AC2184" i="1" s="1"/>
  <c r="AC2183" i="1" s="1"/>
  <c r="AC2182" i="1" s="1"/>
  <c r="AB2187" i="1"/>
  <c r="AB2186" i="1" s="1"/>
  <c r="AB2185" i="1" s="1"/>
  <c r="AB2184" i="1" s="1"/>
  <c r="AB2183" i="1" s="1"/>
  <c r="AB2182" i="1" s="1"/>
  <c r="X2187" i="1"/>
  <c r="X2186" i="1" s="1"/>
  <c r="X2185" i="1" s="1"/>
  <c r="X2184" i="1" s="1"/>
  <c r="X2183" i="1" s="1"/>
  <c r="X2182" i="1" s="1"/>
  <c r="W2187" i="1"/>
  <c r="W2186" i="1" s="1"/>
  <c r="W2185" i="1" s="1"/>
  <c r="W2184" i="1" s="1"/>
  <c r="W2183" i="1" s="1"/>
  <c r="W2182" i="1" s="1"/>
  <c r="V2187" i="1"/>
  <c r="V2186" i="1" s="1"/>
  <c r="V2185" i="1" s="1"/>
  <c r="V2184" i="1" s="1"/>
  <c r="V2183" i="1" s="1"/>
  <c r="V2182" i="1" s="1"/>
  <c r="U2187" i="1"/>
  <c r="U2186" i="1" s="1"/>
  <c r="U2185" i="1" s="1"/>
  <c r="U2184" i="1" s="1"/>
  <c r="U2183" i="1" s="1"/>
  <c r="U2182" i="1" s="1"/>
  <c r="T2187" i="1"/>
  <c r="T2186" i="1" s="1"/>
  <c r="T2185" i="1" s="1"/>
  <c r="T2184" i="1" s="1"/>
  <c r="T2183" i="1" s="1"/>
  <c r="T2182" i="1" s="1"/>
  <c r="S2187" i="1"/>
  <c r="S2186" i="1" s="1"/>
  <c r="S2185" i="1" s="1"/>
  <c r="S2184" i="1" s="1"/>
  <c r="S2183" i="1" s="1"/>
  <c r="S2182" i="1" s="1"/>
  <c r="R2187" i="1"/>
  <c r="R2186" i="1" s="1"/>
  <c r="R2185" i="1" s="1"/>
  <c r="R2184" i="1" s="1"/>
  <c r="R2183" i="1" s="1"/>
  <c r="R2182" i="1" s="1"/>
  <c r="Q2187" i="1"/>
  <c r="Q2186" i="1" s="1"/>
  <c r="Q2185" i="1" s="1"/>
  <c r="Q2184" i="1" s="1"/>
  <c r="Q2183" i="1" s="1"/>
  <c r="Q2182" i="1" s="1"/>
  <c r="P2187" i="1"/>
  <c r="P2186" i="1" s="1"/>
  <c r="P2185" i="1" s="1"/>
  <c r="P2184" i="1" s="1"/>
  <c r="P2183" i="1" s="1"/>
  <c r="P2182" i="1" s="1"/>
  <c r="L2187" i="1"/>
  <c r="L2186" i="1" s="1"/>
  <c r="L2185" i="1" s="1"/>
  <c r="L2184" i="1" s="1"/>
  <c r="L2183" i="1" s="1"/>
  <c r="L2182" i="1" s="1"/>
  <c r="K2187" i="1"/>
  <c r="K2186" i="1" s="1"/>
  <c r="K2185" i="1" s="1"/>
  <c r="K2184" i="1" s="1"/>
  <c r="K2183" i="1" s="1"/>
  <c r="K2182" i="1" s="1"/>
  <c r="J2187" i="1"/>
  <c r="J2186" i="1" s="1"/>
  <c r="J2185" i="1" s="1"/>
  <c r="J2184" i="1" s="1"/>
  <c r="J2183" i="1" s="1"/>
  <c r="J2182" i="1" s="1"/>
  <c r="I2187" i="1"/>
  <c r="I2186" i="1" s="1"/>
  <c r="I2185" i="1" s="1"/>
  <c r="I2184" i="1" s="1"/>
  <c r="I2183" i="1" s="1"/>
  <c r="H2187" i="1"/>
  <c r="G2187" i="1"/>
  <c r="G2186" i="1" s="1"/>
  <c r="G2185" i="1" s="1"/>
  <c r="CE2186" i="1"/>
  <c r="CE2185" i="1" s="1"/>
  <c r="CE2184" i="1" s="1"/>
  <c r="CE2183" i="1" s="1"/>
  <c r="CE2182" i="1" s="1"/>
  <c r="O2181" i="1"/>
  <c r="AA2181" i="1" s="1"/>
  <c r="AG2181" i="1" s="1"/>
  <c r="AY2181" i="1" s="1"/>
  <c r="BC2181" i="1" s="1"/>
  <c r="BQ2181" i="1" s="1"/>
  <c r="BW2181" i="1" s="1"/>
  <c r="CM2181" i="1" s="1"/>
  <c r="CO2181" i="1" s="1"/>
  <c r="N2181" i="1"/>
  <c r="Z2181" i="1" s="1"/>
  <c r="AF2181" i="1" s="1"/>
  <c r="AX2181" i="1" s="1"/>
  <c r="BB2181" i="1" s="1"/>
  <c r="BP2181" i="1" s="1"/>
  <c r="BV2181" i="1" s="1"/>
  <c r="CJ2181" i="1" s="1"/>
  <c r="CL2181" i="1" s="1"/>
  <c r="M2181" i="1"/>
  <c r="Y2181" i="1" s="1"/>
  <c r="AE2181" i="1" s="1"/>
  <c r="AW2181" i="1" s="1"/>
  <c r="BA2181" i="1" s="1"/>
  <c r="BO2181" i="1" s="1"/>
  <c r="BU2181" i="1" s="1"/>
  <c r="CG2181" i="1" s="1"/>
  <c r="CI2181" i="1" s="1"/>
  <c r="CP2180" i="1"/>
  <c r="CP2179" i="1" s="1"/>
  <c r="CP2178" i="1" s="1"/>
  <c r="CF2180" i="1"/>
  <c r="CF2179" i="1" s="1"/>
  <c r="CF2178" i="1" s="1"/>
  <c r="CE2180" i="1"/>
  <c r="CE2179" i="1" s="1"/>
  <c r="CE2178" i="1" s="1"/>
  <c r="CD2180" i="1"/>
  <c r="CD2179" i="1" s="1"/>
  <c r="CD2178" i="1" s="1"/>
  <c r="CC2180" i="1"/>
  <c r="CC2179" i="1" s="1"/>
  <c r="CC2178" i="1" s="1"/>
  <c r="CB2180" i="1"/>
  <c r="CB2179" i="1" s="1"/>
  <c r="CB2178" i="1" s="1"/>
  <c r="CA2180" i="1"/>
  <c r="CA2179" i="1" s="1"/>
  <c r="CA2178" i="1" s="1"/>
  <c r="BZ2180" i="1"/>
  <c r="BZ2179" i="1" s="1"/>
  <c r="BZ2178" i="1" s="1"/>
  <c r="BY2180" i="1"/>
  <c r="BY2179" i="1" s="1"/>
  <c r="BY2178" i="1" s="1"/>
  <c r="BX2180" i="1"/>
  <c r="BX2179" i="1" s="1"/>
  <c r="BX2178" i="1" s="1"/>
  <c r="BT2180" i="1"/>
  <c r="BT2179" i="1" s="1"/>
  <c r="BT2178" i="1" s="1"/>
  <c r="BS2180" i="1"/>
  <c r="BS2179" i="1" s="1"/>
  <c r="BS2178" i="1" s="1"/>
  <c r="BR2180" i="1"/>
  <c r="BR2179" i="1" s="1"/>
  <c r="BR2178" i="1" s="1"/>
  <c r="BN2180" i="1"/>
  <c r="BN2179" i="1" s="1"/>
  <c r="BN2178" i="1" s="1"/>
  <c r="BM2180" i="1"/>
  <c r="BM2179" i="1" s="1"/>
  <c r="BM2178" i="1" s="1"/>
  <c r="BL2180" i="1"/>
  <c r="BL2179" i="1" s="1"/>
  <c r="BL2178" i="1" s="1"/>
  <c r="BK2180" i="1"/>
  <c r="BK2179" i="1" s="1"/>
  <c r="BK2178" i="1" s="1"/>
  <c r="BJ2180" i="1"/>
  <c r="BJ2179" i="1" s="1"/>
  <c r="BJ2178" i="1" s="1"/>
  <c r="BI2180" i="1"/>
  <c r="BI2179" i="1" s="1"/>
  <c r="BI2178" i="1" s="1"/>
  <c r="BH2180" i="1"/>
  <c r="BH2179" i="1" s="1"/>
  <c r="BH2178" i="1" s="1"/>
  <c r="BG2180" i="1"/>
  <c r="BG2179" i="1" s="1"/>
  <c r="BG2178" i="1" s="1"/>
  <c r="BF2180" i="1"/>
  <c r="BF2179" i="1" s="1"/>
  <c r="BF2178" i="1" s="1"/>
  <c r="BE2180" i="1"/>
  <c r="BE2179" i="1" s="1"/>
  <c r="BE2178" i="1" s="1"/>
  <c r="BD2180" i="1"/>
  <c r="BD2179" i="1" s="1"/>
  <c r="BD2178" i="1" s="1"/>
  <c r="AZ2180" i="1"/>
  <c r="AZ2179" i="1" s="1"/>
  <c r="AZ2178" i="1" s="1"/>
  <c r="AV2180" i="1"/>
  <c r="AV2179" i="1" s="1"/>
  <c r="AV2178" i="1" s="1"/>
  <c r="AU2180" i="1"/>
  <c r="AU2179" i="1" s="1"/>
  <c r="AU2178" i="1" s="1"/>
  <c r="AT2180" i="1"/>
  <c r="AT2179" i="1" s="1"/>
  <c r="AT2178" i="1" s="1"/>
  <c r="AS2180" i="1"/>
  <c r="AS2179" i="1" s="1"/>
  <c r="AS2178" i="1" s="1"/>
  <c r="AR2180" i="1"/>
  <c r="AR2179" i="1" s="1"/>
  <c r="AR2178" i="1" s="1"/>
  <c r="AQ2180" i="1"/>
  <c r="AQ2179" i="1" s="1"/>
  <c r="AQ2178" i="1" s="1"/>
  <c r="AP2180" i="1"/>
  <c r="AP2179" i="1" s="1"/>
  <c r="AP2178" i="1" s="1"/>
  <c r="AO2180" i="1"/>
  <c r="AO2179" i="1" s="1"/>
  <c r="AO2178" i="1" s="1"/>
  <c r="AN2180" i="1"/>
  <c r="AN2179" i="1" s="1"/>
  <c r="AN2178" i="1" s="1"/>
  <c r="AM2180" i="1"/>
  <c r="AM2179" i="1" s="1"/>
  <c r="AM2178" i="1" s="1"/>
  <c r="AL2180" i="1"/>
  <c r="AL2179" i="1" s="1"/>
  <c r="AL2178" i="1" s="1"/>
  <c r="AK2180" i="1"/>
  <c r="AK2179" i="1" s="1"/>
  <c r="AK2178" i="1" s="1"/>
  <c r="AJ2180" i="1"/>
  <c r="AJ2179" i="1" s="1"/>
  <c r="AJ2178" i="1" s="1"/>
  <c r="AI2180" i="1"/>
  <c r="AI2179" i="1" s="1"/>
  <c r="AI2178" i="1" s="1"/>
  <c r="AH2180" i="1"/>
  <c r="AH2179" i="1" s="1"/>
  <c r="AH2178" i="1" s="1"/>
  <c r="AD2180" i="1"/>
  <c r="AD2179" i="1" s="1"/>
  <c r="AD2178" i="1" s="1"/>
  <c r="AC2180" i="1"/>
  <c r="AC2179" i="1" s="1"/>
  <c r="AC2178" i="1" s="1"/>
  <c r="AB2180" i="1"/>
  <c r="AB2179" i="1" s="1"/>
  <c r="AB2178" i="1" s="1"/>
  <c r="X2180" i="1"/>
  <c r="X2179" i="1" s="1"/>
  <c r="X2178" i="1" s="1"/>
  <c r="W2180" i="1"/>
  <c r="W2179" i="1" s="1"/>
  <c r="W2178" i="1" s="1"/>
  <c r="V2180" i="1"/>
  <c r="V2179" i="1" s="1"/>
  <c r="V2178" i="1" s="1"/>
  <c r="U2180" i="1"/>
  <c r="U2179" i="1" s="1"/>
  <c r="U2178" i="1" s="1"/>
  <c r="T2180" i="1"/>
  <c r="T2179" i="1" s="1"/>
  <c r="T2178" i="1" s="1"/>
  <c r="S2180" i="1"/>
  <c r="S2179" i="1" s="1"/>
  <c r="S2178" i="1" s="1"/>
  <c r="R2180" i="1"/>
  <c r="R2179" i="1" s="1"/>
  <c r="R2178" i="1" s="1"/>
  <c r="Q2180" i="1"/>
  <c r="Q2179" i="1" s="1"/>
  <c r="Q2178" i="1" s="1"/>
  <c r="P2180" i="1"/>
  <c r="P2179" i="1" s="1"/>
  <c r="P2178" i="1" s="1"/>
  <c r="L2180" i="1"/>
  <c r="L2179" i="1" s="1"/>
  <c r="L2178" i="1" s="1"/>
  <c r="K2180" i="1"/>
  <c r="J2180" i="1"/>
  <c r="J2179" i="1" s="1"/>
  <c r="J2178" i="1" s="1"/>
  <c r="I2180" i="1"/>
  <c r="H2180" i="1"/>
  <c r="H2179" i="1" s="1"/>
  <c r="G2180" i="1"/>
  <c r="O2177" i="1"/>
  <c r="AA2177" i="1" s="1"/>
  <c r="AG2177" i="1" s="1"/>
  <c r="AY2177" i="1" s="1"/>
  <c r="BC2177" i="1" s="1"/>
  <c r="BQ2177" i="1" s="1"/>
  <c r="BW2177" i="1" s="1"/>
  <c r="CM2177" i="1" s="1"/>
  <c r="CO2177" i="1" s="1"/>
  <c r="N2177" i="1"/>
  <c r="Z2177" i="1" s="1"/>
  <c r="AF2177" i="1" s="1"/>
  <c r="AX2177" i="1" s="1"/>
  <c r="BB2177" i="1" s="1"/>
  <c r="BP2177" i="1" s="1"/>
  <c r="BV2177" i="1" s="1"/>
  <c r="CJ2177" i="1" s="1"/>
  <c r="CL2177" i="1" s="1"/>
  <c r="M2177" i="1"/>
  <c r="Y2177" i="1" s="1"/>
  <c r="AE2177" i="1" s="1"/>
  <c r="AW2177" i="1" s="1"/>
  <c r="BA2177" i="1" s="1"/>
  <c r="BO2177" i="1" s="1"/>
  <c r="BU2177" i="1" s="1"/>
  <c r="CG2177" i="1" s="1"/>
  <c r="CI2177" i="1" s="1"/>
  <c r="O2176" i="1"/>
  <c r="AA2176" i="1" s="1"/>
  <c r="AG2176" i="1" s="1"/>
  <c r="AY2176" i="1" s="1"/>
  <c r="BC2176" i="1" s="1"/>
  <c r="BQ2176" i="1" s="1"/>
  <c r="BW2176" i="1" s="1"/>
  <c r="CM2176" i="1" s="1"/>
  <c r="CO2176" i="1" s="1"/>
  <c r="N2176" i="1"/>
  <c r="Z2176" i="1" s="1"/>
  <c r="AF2176" i="1" s="1"/>
  <c r="AX2176" i="1" s="1"/>
  <c r="BB2176" i="1" s="1"/>
  <c r="BP2176" i="1" s="1"/>
  <c r="BV2176" i="1" s="1"/>
  <c r="CJ2176" i="1" s="1"/>
  <c r="CL2176" i="1" s="1"/>
  <c r="M2176" i="1"/>
  <c r="Y2176" i="1" s="1"/>
  <c r="AE2176" i="1" s="1"/>
  <c r="AW2176" i="1" s="1"/>
  <c r="BA2176" i="1" s="1"/>
  <c r="BO2176" i="1" s="1"/>
  <c r="BU2176" i="1" s="1"/>
  <c r="CG2176" i="1" s="1"/>
  <c r="CI2176" i="1" s="1"/>
  <c r="O2175" i="1"/>
  <c r="AA2175" i="1" s="1"/>
  <c r="AG2175" i="1" s="1"/>
  <c r="AY2175" i="1" s="1"/>
  <c r="BC2175" i="1" s="1"/>
  <c r="BQ2175" i="1" s="1"/>
  <c r="BW2175" i="1" s="1"/>
  <c r="CM2175" i="1" s="1"/>
  <c r="CO2175" i="1" s="1"/>
  <c r="N2175" i="1"/>
  <c r="Z2175" i="1" s="1"/>
  <c r="AF2175" i="1" s="1"/>
  <c r="AX2175" i="1" s="1"/>
  <c r="BB2175" i="1" s="1"/>
  <c r="BP2175" i="1" s="1"/>
  <c r="BV2175" i="1" s="1"/>
  <c r="CJ2175" i="1" s="1"/>
  <c r="CL2175" i="1" s="1"/>
  <c r="M2175" i="1"/>
  <c r="Y2175" i="1" s="1"/>
  <c r="AE2175" i="1" s="1"/>
  <c r="AW2175" i="1" s="1"/>
  <c r="BA2175" i="1" s="1"/>
  <c r="BO2175" i="1" s="1"/>
  <c r="BU2175" i="1" s="1"/>
  <c r="CG2175" i="1" s="1"/>
  <c r="CI2175" i="1" s="1"/>
  <c r="CP2174" i="1"/>
  <c r="CF2174" i="1"/>
  <c r="CE2174" i="1"/>
  <c r="CD2174" i="1"/>
  <c r="CC2174" i="1"/>
  <c r="CB2174" i="1"/>
  <c r="CA2174" i="1"/>
  <c r="BZ2174" i="1"/>
  <c r="BY2174" i="1"/>
  <c r="BX2174" i="1"/>
  <c r="BT2174" i="1"/>
  <c r="BS2174" i="1"/>
  <c r="BR2174" i="1"/>
  <c r="BN2174" i="1"/>
  <c r="BM2174" i="1"/>
  <c r="BL2174" i="1"/>
  <c r="BK2174" i="1"/>
  <c r="BJ2174" i="1"/>
  <c r="BI2174" i="1"/>
  <c r="BH2174" i="1"/>
  <c r="BG2174" i="1"/>
  <c r="BF2174" i="1"/>
  <c r="BE2174" i="1"/>
  <c r="BD2174" i="1"/>
  <c r="AZ2174" i="1"/>
  <c r="AV2174" i="1"/>
  <c r="AU2174" i="1"/>
  <c r="AT2174" i="1"/>
  <c r="AS2174" i="1"/>
  <c r="AR2174" i="1"/>
  <c r="AQ2174" i="1"/>
  <c r="AP2174" i="1"/>
  <c r="AO2174" i="1"/>
  <c r="AN2174" i="1"/>
  <c r="AM2174" i="1"/>
  <c r="AL2174" i="1"/>
  <c r="AK2174" i="1"/>
  <c r="AJ2174" i="1"/>
  <c r="AI2174" i="1"/>
  <c r="AH2174" i="1"/>
  <c r="AD2174" i="1"/>
  <c r="AC2174" i="1"/>
  <c r="AB2174" i="1"/>
  <c r="X2174" i="1"/>
  <c r="W2174" i="1"/>
  <c r="V2174" i="1"/>
  <c r="U2174" i="1"/>
  <c r="T2174" i="1"/>
  <c r="S2174" i="1"/>
  <c r="R2174" i="1"/>
  <c r="Q2174" i="1"/>
  <c r="P2174" i="1"/>
  <c r="L2174" i="1"/>
  <c r="K2174" i="1"/>
  <c r="J2174" i="1"/>
  <c r="I2174" i="1"/>
  <c r="H2174" i="1"/>
  <c r="G2174" i="1"/>
  <c r="O2173" i="1"/>
  <c r="AA2173" i="1" s="1"/>
  <c r="AG2173" i="1" s="1"/>
  <c r="AY2173" i="1" s="1"/>
  <c r="BC2173" i="1" s="1"/>
  <c r="BQ2173" i="1" s="1"/>
  <c r="BW2173" i="1" s="1"/>
  <c r="CM2173" i="1" s="1"/>
  <c r="CO2173" i="1" s="1"/>
  <c r="N2173" i="1"/>
  <c r="Z2173" i="1" s="1"/>
  <c r="AF2173" i="1" s="1"/>
  <c r="AX2173" i="1" s="1"/>
  <c r="BB2173" i="1" s="1"/>
  <c r="BP2173" i="1" s="1"/>
  <c r="BV2173" i="1" s="1"/>
  <c r="CJ2173" i="1" s="1"/>
  <c r="CL2173" i="1" s="1"/>
  <c r="M2173" i="1"/>
  <c r="Y2173" i="1" s="1"/>
  <c r="AE2173" i="1" s="1"/>
  <c r="AW2173" i="1" s="1"/>
  <c r="BA2173" i="1" s="1"/>
  <c r="BO2173" i="1" s="1"/>
  <c r="BU2173" i="1" s="1"/>
  <c r="CG2173" i="1" s="1"/>
  <c r="CI2173" i="1" s="1"/>
  <c r="O2172" i="1"/>
  <c r="AA2172" i="1" s="1"/>
  <c r="AG2172" i="1" s="1"/>
  <c r="AY2172" i="1" s="1"/>
  <c r="BC2172" i="1" s="1"/>
  <c r="BQ2172" i="1" s="1"/>
  <c r="BW2172" i="1" s="1"/>
  <c r="CM2172" i="1" s="1"/>
  <c r="CO2172" i="1" s="1"/>
  <c r="N2172" i="1"/>
  <c r="Z2172" i="1" s="1"/>
  <c r="AF2172" i="1" s="1"/>
  <c r="AX2172" i="1" s="1"/>
  <c r="BB2172" i="1" s="1"/>
  <c r="BP2172" i="1" s="1"/>
  <c r="BV2172" i="1" s="1"/>
  <c r="CJ2172" i="1" s="1"/>
  <c r="CL2172" i="1" s="1"/>
  <c r="M2172" i="1"/>
  <c r="Y2172" i="1" s="1"/>
  <c r="AE2172" i="1" s="1"/>
  <c r="AW2172" i="1" s="1"/>
  <c r="BA2172" i="1" s="1"/>
  <c r="BO2172" i="1" s="1"/>
  <c r="BU2172" i="1" s="1"/>
  <c r="CG2172" i="1" s="1"/>
  <c r="CI2172" i="1" s="1"/>
  <c r="CP2171" i="1"/>
  <c r="CF2171" i="1"/>
  <c r="CE2171" i="1"/>
  <c r="CE2170" i="1" s="1"/>
  <c r="CE2169" i="1" s="1"/>
  <c r="CE2168" i="1" s="1"/>
  <c r="CD2171" i="1"/>
  <c r="CD2170" i="1" s="1"/>
  <c r="CD2169" i="1" s="1"/>
  <c r="CD2168" i="1" s="1"/>
  <c r="CC2171" i="1"/>
  <c r="CB2171" i="1"/>
  <c r="CA2171" i="1"/>
  <c r="CA2170" i="1" s="1"/>
  <c r="CA2169" i="1" s="1"/>
  <c r="CA2168" i="1" s="1"/>
  <c r="BZ2171" i="1"/>
  <c r="BZ2170" i="1" s="1"/>
  <c r="BZ2169" i="1" s="1"/>
  <c r="BZ2168" i="1" s="1"/>
  <c r="BY2171" i="1"/>
  <c r="BX2171" i="1"/>
  <c r="BT2171" i="1"/>
  <c r="BT2170" i="1" s="1"/>
  <c r="BT2169" i="1" s="1"/>
  <c r="BT2168" i="1" s="1"/>
  <c r="BS2171" i="1"/>
  <c r="BS2170" i="1" s="1"/>
  <c r="BS2169" i="1" s="1"/>
  <c r="BS2168" i="1" s="1"/>
  <c r="BR2171" i="1"/>
  <c r="BN2171" i="1"/>
  <c r="BM2171" i="1"/>
  <c r="BM2170" i="1" s="1"/>
  <c r="BM2169" i="1" s="1"/>
  <c r="BM2168" i="1" s="1"/>
  <c r="BL2171" i="1"/>
  <c r="BK2171" i="1"/>
  <c r="BJ2171" i="1"/>
  <c r="BI2171" i="1"/>
  <c r="BI2170" i="1" s="1"/>
  <c r="BI2169" i="1" s="1"/>
  <c r="BI2168" i="1" s="1"/>
  <c r="BH2171" i="1"/>
  <c r="BH2170" i="1" s="1"/>
  <c r="BH2169" i="1" s="1"/>
  <c r="BH2168" i="1" s="1"/>
  <c r="BG2171" i="1"/>
  <c r="BF2171" i="1"/>
  <c r="BE2171" i="1"/>
  <c r="BE2170" i="1" s="1"/>
  <c r="BE2169" i="1" s="1"/>
  <c r="BE2168" i="1" s="1"/>
  <c r="BD2171" i="1"/>
  <c r="BD2170" i="1" s="1"/>
  <c r="BD2169" i="1" s="1"/>
  <c r="BD2168" i="1" s="1"/>
  <c r="AZ2171" i="1"/>
  <c r="AV2171" i="1"/>
  <c r="AU2171" i="1"/>
  <c r="AU2170" i="1" s="1"/>
  <c r="AU2169" i="1" s="1"/>
  <c r="AU2168" i="1" s="1"/>
  <c r="AT2171" i="1"/>
  <c r="AT2170" i="1" s="1"/>
  <c r="AT2169" i="1" s="1"/>
  <c r="AT2168" i="1" s="1"/>
  <c r="AS2171" i="1"/>
  <c r="AR2171" i="1"/>
  <c r="AQ2171" i="1"/>
  <c r="AQ2170" i="1" s="1"/>
  <c r="AQ2169" i="1" s="1"/>
  <c r="AQ2168" i="1" s="1"/>
  <c r="AP2171" i="1"/>
  <c r="AP2170" i="1" s="1"/>
  <c r="AP2169" i="1" s="1"/>
  <c r="AP2168" i="1" s="1"/>
  <c r="AO2171" i="1"/>
  <c r="AN2171" i="1"/>
  <c r="AM2171" i="1"/>
  <c r="AM2170" i="1" s="1"/>
  <c r="AM2169" i="1" s="1"/>
  <c r="AM2168" i="1" s="1"/>
  <c r="AL2171" i="1"/>
  <c r="AL2170" i="1" s="1"/>
  <c r="AL2169" i="1" s="1"/>
  <c r="AL2168" i="1" s="1"/>
  <c r="AK2171" i="1"/>
  <c r="AJ2171" i="1"/>
  <c r="AI2171" i="1"/>
  <c r="AI2170" i="1" s="1"/>
  <c r="AI2169" i="1" s="1"/>
  <c r="AI2168" i="1" s="1"/>
  <c r="AH2171" i="1"/>
  <c r="AH2170" i="1" s="1"/>
  <c r="AH2169" i="1" s="1"/>
  <c r="AH2168" i="1" s="1"/>
  <c r="AD2171" i="1"/>
  <c r="AC2171" i="1"/>
  <c r="AB2171" i="1"/>
  <c r="AB2170" i="1" s="1"/>
  <c r="AB2169" i="1" s="1"/>
  <c r="AB2168" i="1" s="1"/>
  <c r="X2171" i="1"/>
  <c r="W2171" i="1"/>
  <c r="V2171" i="1"/>
  <c r="U2171" i="1"/>
  <c r="U2170" i="1" s="1"/>
  <c r="U2169" i="1" s="1"/>
  <c r="U2168" i="1" s="1"/>
  <c r="T2171" i="1"/>
  <c r="S2171" i="1"/>
  <c r="R2171" i="1"/>
  <c r="Q2171" i="1"/>
  <c r="Q2170" i="1" s="1"/>
  <c r="Q2169" i="1" s="1"/>
  <c r="Q2168" i="1" s="1"/>
  <c r="P2171" i="1"/>
  <c r="P2170" i="1" s="1"/>
  <c r="P2169" i="1" s="1"/>
  <c r="P2168" i="1" s="1"/>
  <c r="L2171" i="1"/>
  <c r="K2171" i="1"/>
  <c r="K2170" i="1" s="1"/>
  <c r="K2169" i="1" s="1"/>
  <c r="K2168" i="1" s="1"/>
  <c r="J2171" i="1"/>
  <c r="I2171" i="1"/>
  <c r="H2171" i="1"/>
  <c r="G2171" i="1"/>
  <c r="AA2166" i="1"/>
  <c r="AG2166" i="1" s="1"/>
  <c r="AY2166" i="1" s="1"/>
  <c r="BC2166" i="1" s="1"/>
  <c r="BQ2166" i="1" s="1"/>
  <c r="BW2166" i="1" s="1"/>
  <c r="CM2166" i="1" s="1"/>
  <c r="CO2166" i="1" s="1"/>
  <c r="Z2166" i="1"/>
  <c r="AF2166" i="1" s="1"/>
  <c r="AX2166" i="1" s="1"/>
  <c r="BB2166" i="1" s="1"/>
  <c r="BP2166" i="1" s="1"/>
  <c r="BV2166" i="1" s="1"/>
  <c r="CJ2166" i="1" s="1"/>
  <c r="CL2166" i="1" s="1"/>
  <c r="Y2166" i="1"/>
  <c r="AE2166" i="1" s="1"/>
  <c r="AW2166" i="1" s="1"/>
  <c r="BA2166" i="1" s="1"/>
  <c r="BO2166" i="1" s="1"/>
  <c r="BU2166" i="1" s="1"/>
  <c r="CG2166" i="1" s="1"/>
  <c r="CI2166" i="1" s="1"/>
  <c r="CP2165" i="1"/>
  <c r="CF2165" i="1"/>
  <c r="CE2165" i="1"/>
  <c r="CD2165" i="1"/>
  <c r="CC2165" i="1"/>
  <c r="CB2165" i="1"/>
  <c r="CA2165" i="1"/>
  <c r="BZ2165" i="1"/>
  <c r="BY2165" i="1"/>
  <c r="BX2165" i="1"/>
  <c r="BT2165" i="1"/>
  <c r="BS2165" i="1"/>
  <c r="BR2165" i="1"/>
  <c r="BN2165" i="1"/>
  <c r="BM2165" i="1"/>
  <c r="BL2165" i="1"/>
  <c r="BK2165" i="1"/>
  <c r="BJ2165" i="1"/>
  <c r="BI2165" i="1"/>
  <c r="BH2165" i="1"/>
  <c r="BG2165" i="1"/>
  <c r="BF2165" i="1"/>
  <c r="BE2165" i="1"/>
  <c r="BD2165" i="1"/>
  <c r="AZ2165" i="1"/>
  <c r="AV2165" i="1"/>
  <c r="AU2165" i="1"/>
  <c r="AT2165" i="1"/>
  <c r="AS2165" i="1"/>
  <c r="AR2165" i="1"/>
  <c r="AQ2165" i="1"/>
  <c r="AP2165" i="1"/>
  <c r="AO2165" i="1"/>
  <c r="AN2165" i="1"/>
  <c r="AM2165" i="1"/>
  <c r="AL2165" i="1"/>
  <c r="AK2165" i="1"/>
  <c r="AJ2165" i="1"/>
  <c r="AI2165" i="1"/>
  <c r="AH2165" i="1"/>
  <c r="AD2165" i="1"/>
  <c r="AC2165" i="1"/>
  <c r="AB2165" i="1"/>
  <c r="X2165" i="1"/>
  <c r="W2165" i="1"/>
  <c r="V2165" i="1"/>
  <c r="U2165" i="1"/>
  <c r="T2165" i="1"/>
  <c r="S2165" i="1"/>
  <c r="R2165" i="1"/>
  <c r="Q2165" i="1"/>
  <c r="P2165" i="1"/>
  <c r="O2164" i="1"/>
  <c r="AA2164" i="1" s="1"/>
  <c r="AG2164" i="1" s="1"/>
  <c r="AY2164" i="1" s="1"/>
  <c r="BC2164" i="1" s="1"/>
  <c r="BQ2164" i="1" s="1"/>
  <c r="BW2164" i="1" s="1"/>
  <c r="CM2164" i="1" s="1"/>
  <c r="CO2164" i="1" s="1"/>
  <c r="N2164" i="1"/>
  <c r="Z2164" i="1" s="1"/>
  <c r="AF2164" i="1" s="1"/>
  <c r="AX2164" i="1" s="1"/>
  <c r="BB2164" i="1" s="1"/>
  <c r="BP2164" i="1" s="1"/>
  <c r="BV2164" i="1" s="1"/>
  <c r="CJ2164" i="1" s="1"/>
  <c r="CL2164" i="1" s="1"/>
  <c r="M2164" i="1"/>
  <c r="Y2164" i="1" s="1"/>
  <c r="AE2164" i="1" s="1"/>
  <c r="AW2164" i="1" s="1"/>
  <c r="BA2164" i="1" s="1"/>
  <c r="BO2164" i="1" s="1"/>
  <c r="BU2164" i="1" s="1"/>
  <c r="CG2164" i="1" s="1"/>
  <c r="CI2164" i="1" s="1"/>
  <c r="CP2163" i="1"/>
  <c r="CF2163" i="1"/>
  <c r="CE2163" i="1"/>
  <c r="CD2163" i="1"/>
  <c r="CC2163" i="1"/>
  <c r="CB2163" i="1"/>
  <c r="CA2163" i="1"/>
  <c r="BZ2163" i="1"/>
  <c r="BY2163" i="1"/>
  <c r="BX2163" i="1"/>
  <c r="BT2163" i="1"/>
  <c r="BS2163" i="1"/>
  <c r="BR2163" i="1"/>
  <c r="BN2163" i="1"/>
  <c r="BM2163" i="1"/>
  <c r="BL2163" i="1"/>
  <c r="BK2163" i="1"/>
  <c r="BJ2163" i="1"/>
  <c r="BI2163" i="1"/>
  <c r="BH2163" i="1"/>
  <c r="BG2163" i="1"/>
  <c r="BF2163" i="1"/>
  <c r="BE2163" i="1"/>
  <c r="BD2163" i="1"/>
  <c r="AZ2163" i="1"/>
  <c r="AV2163" i="1"/>
  <c r="AU2163" i="1"/>
  <c r="AT2163" i="1"/>
  <c r="AS2163" i="1"/>
  <c r="AR2163" i="1"/>
  <c r="AQ2163" i="1"/>
  <c r="AP2163" i="1"/>
  <c r="AO2163" i="1"/>
  <c r="AN2163" i="1"/>
  <c r="AM2163" i="1"/>
  <c r="AL2163" i="1"/>
  <c r="AK2163" i="1"/>
  <c r="AJ2163" i="1"/>
  <c r="AI2163" i="1"/>
  <c r="AH2163" i="1"/>
  <c r="AD2163" i="1"/>
  <c r="AC2163" i="1"/>
  <c r="AB2163" i="1"/>
  <c r="X2163" i="1"/>
  <c r="W2163" i="1"/>
  <c r="V2163" i="1"/>
  <c r="U2163" i="1"/>
  <c r="T2163" i="1"/>
  <c r="S2163" i="1"/>
  <c r="R2163" i="1"/>
  <c r="Q2163" i="1"/>
  <c r="P2163" i="1"/>
  <c r="L2163" i="1"/>
  <c r="K2163" i="1"/>
  <c r="J2163" i="1"/>
  <c r="I2163" i="1"/>
  <c r="H2163" i="1"/>
  <c r="G2163" i="1"/>
  <c r="S2162" i="1"/>
  <c r="S2161" i="1" s="1"/>
  <c r="O2162" i="1"/>
  <c r="AA2162" i="1" s="1"/>
  <c r="AG2162" i="1" s="1"/>
  <c r="AY2162" i="1" s="1"/>
  <c r="BC2162" i="1" s="1"/>
  <c r="BQ2162" i="1" s="1"/>
  <c r="BW2162" i="1" s="1"/>
  <c r="CM2162" i="1" s="1"/>
  <c r="CO2162" i="1" s="1"/>
  <c r="N2162" i="1"/>
  <c r="Z2162" i="1" s="1"/>
  <c r="AF2162" i="1" s="1"/>
  <c r="AX2162" i="1" s="1"/>
  <c r="BB2162" i="1" s="1"/>
  <c r="BP2162" i="1" s="1"/>
  <c r="BV2162" i="1" s="1"/>
  <c r="CJ2162" i="1" s="1"/>
  <c r="CL2162" i="1" s="1"/>
  <c r="M2162" i="1"/>
  <c r="Y2162" i="1" s="1"/>
  <c r="AE2162" i="1" s="1"/>
  <c r="AW2162" i="1" s="1"/>
  <c r="BA2162" i="1" s="1"/>
  <c r="BO2162" i="1" s="1"/>
  <c r="BU2162" i="1" s="1"/>
  <c r="CG2162" i="1" s="1"/>
  <c r="CI2162" i="1" s="1"/>
  <c r="CP2161" i="1"/>
  <c r="CF2161" i="1"/>
  <c r="CE2161" i="1"/>
  <c r="CD2161" i="1"/>
  <c r="CC2161" i="1"/>
  <c r="CB2161" i="1"/>
  <c r="CA2161" i="1"/>
  <c r="BZ2161" i="1"/>
  <c r="BY2161" i="1"/>
  <c r="BX2161" i="1"/>
  <c r="BT2161" i="1"/>
  <c r="BS2161" i="1"/>
  <c r="BR2161" i="1"/>
  <c r="BN2161" i="1"/>
  <c r="BM2161" i="1"/>
  <c r="BL2161" i="1"/>
  <c r="BK2161" i="1"/>
  <c r="BJ2161" i="1"/>
  <c r="BI2161" i="1"/>
  <c r="BH2161" i="1"/>
  <c r="BG2161" i="1"/>
  <c r="BF2161" i="1"/>
  <c r="BE2161" i="1"/>
  <c r="BD2161" i="1"/>
  <c r="AZ2161" i="1"/>
  <c r="AV2161" i="1"/>
  <c r="AU2161" i="1"/>
  <c r="AT2161" i="1"/>
  <c r="AS2161" i="1"/>
  <c r="AR2161" i="1"/>
  <c r="AQ2161" i="1"/>
  <c r="AP2161" i="1"/>
  <c r="AO2161" i="1"/>
  <c r="AN2161" i="1"/>
  <c r="AM2161" i="1"/>
  <c r="AL2161" i="1"/>
  <c r="AK2161" i="1"/>
  <c r="AJ2161" i="1"/>
  <c r="AI2161" i="1"/>
  <c r="AH2161" i="1"/>
  <c r="AD2161" i="1"/>
  <c r="AC2161" i="1"/>
  <c r="AB2161" i="1"/>
  <c r="X2161" i="1"/>
  <c r="W2161" i="1"/>
  <c r="V2161" i="1"/>
  <c r="U2161" i="1"/>
  <c r="T2161" i="1"/>
  <c r="R2161" i="1"/>
  <c r="Q2161" i="1"/>
  <c r="P2161" i="1"/>
  <c r="L2161" i="1"/>
  <c r="K2161" i="1"/>
  <c r="J2161" i="1"/>
  <c r="I2161" i="1"/>
  <c r="H2161" i="1"/>
  <c r="G2161" i="1"/>
  <c r="O2160" i="1"/>
  <c r="AA2160" i="1" s="1"/>
  <c r="AG2160" i="1" s="1"/>
  <c r="AY2160" i="1" s="1"/>
  <c r="BC2160" i="1" s="1"/>
  <c r="BQ2160" i="1" s="1"/>
  <c r="BW2160" i="1" s="1"/>
  <c r="CM2160" i="1" s="1"/>
  <c r="CO2160" i="1" s="1"/>
  <c r="N2160" i="1"/>
  <c r="Z2160" i="1" s="1"/>
  <c r="AF2160" i="1" s="1"/>
  <c r="AX2160" i="1" s="1"/>
  <c r="BB2160" i="1" s="1"/>
  <c r="BP2160" i="1" s="1"/>
  <c r="BV2160" i="1" s="1"/>
  <c r="CJ2160" i="1" s="1"/>
  <c r="CL2160" i="1" s="1"/>
  <c r="M2160" i="1"/>
  <c r="Y2160" i="1" s="1"/>
  <c r="AE2160" i="1" s="1"/>
  <c r="AW2160" i="1" s="1"/>
  <c r="BA2160" i="1" s="1"/>
  <c r="BO2160" i="1" s="1"/>
  <c r="BU2160" i="1" s="1"/>
  <c r="CG2160" i="1" s="1"/>
  <c r="CI2160" i="1" s="1"/>
  <c r="CP2159" i="1"/>
  <c r="CF2159" i="1"/>
  <c r="CE2159" i="1"/>
  <c r="CD2159" i="1"/>
  <c r="CC2159" i="1"/>
  <c r="CB2159" i="1"/>
  <c r="CA2159" i="1"/>
  <c r="BZ2159" i="1"/>
  <c r="BY2159" i="1"/>
  <c r="BX2159" i="1"/>
  <c r="BT2159" i="1"/>
  <c r="BS2159" i="1"/>
  <c r="BR2159" i="1"/>
  <c r="BN2159" i="1"/>
  <c r="BM2159" i="1"/>
  <c r="BL2159" i="1"/>
  <c r="BK2159" i="1"/>
  <c r="BJ2159" i="1"/>
  <c r="BI2159" i="1"/>
  <c r="BH2159" i="1"/>
  <c r="BG2159" i="1"/>
  <c r="BF2159" i="1"/>
  <c r="BE2159" i="1"/>
  <c r="BD2159" i="1"/>
  <c r="AZ2159" i="1"/>
  <c r="AV2159" i="1"/>
  <c r="AU2159" i="1"/>
  <c r="AT2159" i="1"/>
  <c r="AS2159" i="1"/>
  <c r="AR2159" i="1"/>
  <c r="AQ2159" i="1"/>
  <c r="AP2159" i="1"/>
  <c r="AO2159" i="1"/>
  <c r="AN2159" i="1"/>
  <c r="AM2159" i="1"/>
  <c r="AL2159" i="1"/>
  <c r="AK2159" i="1"/>
  <c r="AJ2159" i="1"/>
  <c r="AI2159" i="1"/>
  <c r="AH2159" i="1"/>
  <c r="AD2159" i="1"/>
  <c r="AC2159" i="1"/>
  <c r="AB2159" i="1"/>
  <c r="X2159" i="1"/>
  <c r="W2159" i="1"/>
  <c r="V2159" i="1"/>
  <c r="U2159" i="1"/>
  <c r="T2159" i="1"/>
  <c r="S2159" i="1"/>
  <c r="R2159" i="1"/>
  <c r="Q2159" i="1"/>
  <c r="P2159" i="1"/>
  <c r="L2159" i="1"/>
  <c r="K2159" i="1"/>
  <c r="J2159" i="1"/>
  <c r="I2159" i="1"/>
  <c r="H2159" i="1"/>
  <c r="G2159" i="1"/>
  <c r="O2158" i="1"/>
  <c r="AA2158" i="1" s="1"/>
  <c r="AG2158" i="1" s="1"/>
  <c r="AY2158" i="1" s="1"/>
  <c r="BC2158" i="1" s="1"/>
  <c r="BQ2158" i="1" s="1"/>
  <c r="BW2158" i="1" s="1"/>
  <c r="CM2158" i="1" s="1"/>
  <c r="CO2158" i="1" s="1"/>
  <c r="N2158" i="1"/>
  <c r="Z2158" i="1" s="1"/>
  <c r="AF2158" i="1" s="1"/>
  <c r="AX2158" i="1" s="1"/>
  <c r="BB2158" i="1" s="1"/>
  <c r="BP2158" i="1" s="1"/>
  <c r="BV2158" i="1" s="1"/>
  <c r="CJ2158" i="1" s="1"/>
  <c r="CL2158" i="1" s="1"/>
  <c r="M2158" i="1"/>
  <c r="Y2158" i="1" s="1"/>
  <c r="AE2158" i="1" s="1"/>
  <c r="AW2158" i="1" s="1"/>
  <c r="BA2158" i="1" s="1"/>
  <c r="BO2158" i="1" s="1"/>
  <c r="BU2158" i="1" s="1"/>
  <c r="CG2158" i="1" s="1"/>
  <c r="CI2158" i="1" s="1"/>
  <c r="CP2157" i="1"/>
  <c r="CF2157" i="1"/>
  <c r="CE2157" i="1"/>
  <c r="CD2157" i="1"/>
  <c r="CC2157" i="1"/>
  <c r="CB2157" i="1"/>
  <c r="CA2157" i="1"/>
  <c r="BZ2157" i="1"/>
  <c r="BY2157" i="1"/>
  <c r="BX2157" i="1"/>
  <c r="BT2157" i="1"/>
  <c r="BS2157" i="1"/>
  <c r="BR2157" i="1"/>
  <c r="BN2157" i="1"/>
  <c r="BM2157" i="1"/>
  <c r="BL2157" i="1"/>
  <c r="BK2157" i="1"/>
  <c r="BJ2157" i="1"/>
  <c r="BI2157" i="1"/>
  <c r="BH2157" i="1"/>
  <c r="BG2157" i="1"/>
  <c r="BF2157" i="1"/>
  <c r="BE2157" i="1"/>
  <c r="BD2157" i="1"/>
  <c r="AZ2157" i="1"/>
  <c r="AV2157" i="1"/>
  <c r="AU2157" i="1"/>
  <c r="AT2157" i="1"/>
  <c r="AS2157" i="1"/>
  <c r="AR2157" i="1"/>
  <c r="AQ2157" i="1"/>
  <c r="AP2157" i="1"/>
  <c r="AO2157" i="1"/>
  <c r="AN2157" i="1"/>
  <c r="AM2157" i="1"/>
  <c r="AL2157" i="1"/>
  <c r="AK2157" i="1"/>
  <c r="AJ2157" i="1"/>
  <c r="AI2157" i="1"/>
  <c r="AH2157" i="1"/>
  <c r="AD2157" i="1"/>
  <c r="AC2157" i="1"/>
  <c r="AB2157" i="1"/>
  <c r="X2157" i="1"/>
  <c r="W2157" i="1"/>
  <c r="V2157" i="1"/>
  <c r="U2157" i="1"/>
  <c r="T2157" i="1"/>
  <c r="S2157" i="1"/>
  <c r="R2157" i="1"/>
  <c r="Q2157" i="1"/>
  <c r="P2157" i="1"/>
  <c r="L2157" i="1"/>
  <c r="K2157" i="1"/>
  <c r="J2157" i="1"/>
  <c r="I2157" i="1"/>
  <c r="H2157" i="1"/>
  <c r="G2157" i="1"/>
  <c r="O2156" i="1"/>
  <c r="AA2156" i="1" s="1"/>
  <c r="AG2156" i="1" s="1"/>
  <c r="AY2156" i="1" s="1"/>
  <c r="BC2156" i="1" s="1"/>
  <c r="BQ2156" i="1" s="1"/>
  <c r="BW2156" i="1" s="1"/>
  <c r="CM2156" i="1" s="1"/>
  <c r="CO2156" i="1" s="1"/>
  <c r="N2156" i="1"/>
  <c r="Z2156" i="1" s="1"/>
  <c r="AF2156" i="1" s="1"/>
  <c r="AX2156" i="1" s="1"/>
  <c r="BB2156" i="1" s="1"/>
  <c r="BP2156" i="1" s="1"/>
  <c r="BV2156" i="1" s="1"/>
  <c r="CJ2156" i="1" s="1"/>
  <c r="CL2156" i="1" s="1"/>
  <c r="M2156" i="1"/>
  <c r="Y2156" i="1" s="1"/>
  <c r="AE2156" i="1" s="1"/>
  <c r="AW2156" i="1" s="1"/>
  <c r="BA2156" i="1" s="1"/>
  <c r="BO2156" i="1" s="1"/>
  <c r="BU2156" i="1" s="1"/>
  <c r="CG2156" i="1" s="1"/>
  <c r="CI2156" i="1" s="1"/>
  <c r="CP2155" i="1"/>
  <c r="CF2155" i="1"/>
  <c r="CE2155" i="1"/>
  <c r="CD2155" i="1"/>
  <c r="CC2155" i="1"/>
  <c r="CB2155" i="1"/>
  <c r="CA2155" i="1"/>
  <c r="BZ2155" i="1"/>
  <c r="BY2155" i="1"/>
  <c r="BX2155" i="1"/>
  <c r="BT2155" i="1"/>
  <c r="BS2155" i="1"/>
  <c r="BR2155" i="1"/>
  <c r="BN2155" i="1"/>
  <c r="BM2155" i="1"/>
  <c r="BL2155" i="1"/>
  <c r="BK2155" i="1"/>
  <c r="BJ2155" i="1"/>
  <c r="BI2155" i="1"/>
  <c r="BH2155" i="1"/>
  <c r="BG2155" i="1"/>
  <c r="BF2155" i="1"/>
  <c r="BE2155" i="1"/>
  <c r="BD2155" i="1"/>
  <c r="AZ2155" i="1"/>
  <c r="AV2155" i="1"/>
  <c r="AU2155" i="1"/>
  <c r="AT2155" i="1"/>
  <c r="AS2155" i="1"/>
  <c r="AR2155" i="1"/>
  <c r="AQ2155" i="1"/>
  <c r="AP2155" i="1"/>
  <c r="AO2155" i="1"/>
  <c r="AN2155" i="1"/>
  <c r="AM2155" i="1"/>
  <c r="AL2155" i="1"/>
  <c r="AK2155" i="1"/>
  <c r="AJ2155" i="1"/>
  <c r="AI2155" i="1"/>
  <c r="AH2155" i="1"/>
  <c r="AD2155" i="1"/>
  <c r="AC2155" i="1"/>
  <c r="AB2155" i="1"/>
  <c r="X2155" i="1"/>
  <c r="W2155" i="1"/>
  <c r="V2155" i="1"/>
  <c r="U2155" i="1"/>
  <c r="T2155" i="1"/>
  <c r="S2155" i="1"/>
  <c r="R2155" i="1"/>
  <c r="Q2155" i="1"/>
  <c r="P2155" i="1"/>
  <c r="L2155" i="1"/>
  <c r="K2155" i="1"/>
  <c r="J2155" i="1"/>
  <c r="I2155" i="1"/>
  <c r="H2155" i="1"/>
  <c r="G2155" i="1"/>
  <c r="O2154" i="1"/>
  <c r="AA2154" i="1" s="1"/>
  <c r="AG2154" i="1" s="1"/>
  <c r="AY2154" i="1" s="1"/>
  <c r="BC2154" i="1" s="1"/>
  <c r="BQ2154" i="1" s="1"/>
  <c r="BW2154" i="1" s="1"/>
  <c r="CM2154" i="1" s="1"/>
  <c r="CO2154" i="1" s="1"/>
  <c r="N2154" i="1"/>
  <c r="Z2154" i="1" s="1"/>
  <c r="AF2154" i="1" s="1"/>
  <c r="AX2154" i="1" s="1"/>
  <c r="BB2154" i="1" s="1"/>
  <c r="BP2154" i="1" s="1"/>
  <c r="BV2154" i="1" s="1"/>
  <c r="CJ2154" i="1" s="1"/>
  <c r="CL2154" i="1" s="1"/>
  <c r="M2154" i="1"/>
  <c r="Y2154" i="1" s="1"/>
  <c r="AE2154" i="1" s="1"/>
  <c r="AW2154" i="1" s="1"/>
  <c r="BA2154" i="1" s="1"/>
  <c r="BO2154" i="1" s="1"/>
  <c r="BU2154" i="1" s="1"/>
  <c r="CG2154" i="1" s="1"/>
  <c r="CI2154" i="1" s="1"/>
  <c r="CP2153" i="1"/>
  <c r="CF2153" i="1"/>
  <c r="CE2153" i="1"/>
  <c r="CD2153" i="1"/>
  <c r="CC2153" i="1"/>
  <c r="CB2153" i="1"/>
  <c r="CA2153" i="1"/>
  <c r="BZ2153" i="1"/>
  <c r="BY2153" i="1"/>
  <c r="BX2153" i="1"/>
  <c r="BT2153" i="1"/>
  <c r="BS2153" i="1"/>
  <c r="BR2153" i="1"/>
  <c r="BN2153" i="1"/>
  <c r="BM2153" i="1"/>
  <c r="BL2153" i="1"/>
  <c r="BK2153" i="1"/>
  <c r="BJ2153" i="1"/>
  <c r="BI2153" i="1"/>
  <c r="BH2153" i="1"/>
  <c r="BG2153" i="1"/>
  <c r="BF2153" i="1"/>
  <c r="BE2153" i="1"/>
  <c r="BD2153" i="1"/>
  <c r="AZ2153" i="1"/>
  <c r="AV2153" i="1"/>
  <c r="AU2153" i="1"/>
  <c r="AT2153" i="1"/>
  <c r="AS2153" i="1"/>
  <c r="AR2153" i="1"/>
  <c r="AQ2153" i="1"/>
  <c r="AP2153" i="1"/>
  <c r="AO2153" i="1"/>
  <c r="AN2153" i="1"/>
  <c r="AM2153" i="1"/>
  <c r="AL2153" i="1"/>
  <c r="AK2153" i="1"/>
  <c r="AJ2153" i="1"/>
  <c r="AI2153" i="1"/>
  <c r="AH2153" i="1"/>
  <c r="AD2153" i="1"/>
  <c r="AC2153" i="1"/>
  <c r="AB2153" i="1"/>
  <c r="X2153" i="1"/>
  <c r="W2153" i="1"/>
  <c r="V2153" i="1"/>
  <c r="U2153" i="1"/>
  <c r="T2153" i="1"/>
  <c r="S2153" i="1"/>
  <c r="R2153" i="1"/>
  <c r="Q2153" i="1"/>
  <c r="P2153" i="1"/>
  <c r="L2153" i="1"/>
  <c r="K2153" i="1"/>
  <c r="J2153" i="1"/>
  <c r="I2153" i="1"/>
  <c r="H2153" i="1"/>
  <c r="G2153" i="1"/>
  <c r="O2151" i="1"/>
  <c r="AA2151" i="1" s="1"/>
  <c r="AG2151" i="1" s="1"/>
  <c r="AY2151" i="1" s="1"/>
  <c r="BC2151" i="1" s="1"/>
  <c r="BQ2151" i="1" s="1"/>
  <c r="BW2151" i="1" s="1"/>
  <c r="CM2151" i="1" s="1"/>
  <c r="CO2151" i="1" s="1"/>
  <c r="N2151" i="1"/>
  <c r="Z2151" i="1" s="1"/>
  <c r="AF2151" i="1" s="1"/>
  <c r="AX2151" i="1" s="1"/>
  <c r="BB2151" i="1" s="1"/>
  <c r="BP2151" i="1" s="1"/>
  <c r="BV2151" i="1" s="1"/>
  <c r="CJ2151" i="1" s="1"/>
  <c r="CL2151" i="1" s="1"/>
  <c r="M2151" i="1"/>
  <c r="Y2151" i="1" s="1"/>
  <c r="AE2151" i="1" s="1"/>
  <c r="AW2151" i="1" s="1"/>
  <c r="BA2151" i="1" s="1"/>
  <c r="BO2151" i="1" s="1"/>
  <c r="BU2151" i="1" s="1"/>
  <c r="CG2151" i="1" s="1"/>
  <c r="CI2151" i="1" s="1"/>
  <c r="CP2150" i="1"/>
  <c r="CF2150" i="1"/>
  <c r="CE2150" i="1"/>
  <c r="CD2150" i="1"/>
  <c r="CC2150" i="1"/>
  <c r="CB2150" i="1"/>
  <c r="CA2150" i="1"/>
  <c r="BZ2150" i="1"/>
  <c r="BY2150" i="1"/>
  <c r="BX2150" i="1"/>
  <c r="BT2150" i="1"/>
  <c r="BS2150" i="1"/>
  <c r="BR2150" i="1"/>
  <c r="BN2150" i="1"/>
  <c r="BM2150" i="1"/>
  <c r="BL2150" i="1"/>
  <c r="BK2150" i="1"/>
  <c r="BJ2150" i="1"/>
  <c r="BI2150" i="1"/>
  <c r="BH2150" i="1"/>
  <c r="BG2150" i="1"/>
  <c r="BF2150" i="1"/>
  <c r="BE2150" i="1"/>
  <c r="BD2150" i="1"/>
  <c r="AZ2150" i="1"/>
  <c r="AV2150" i="1"/>
  <c r="AU2150" i="1"/>
  <c r="AT2150" i="1"/>
  <c r="AS2150" i="1"/>
  <c r="AR2150" i="1"/>
  <c r="AQ2150" i="1"/>
  <c r="AP2150" i="1"/>
  <c r="AO2150" i="1"/>
  <c r="AN2150" i="1"/>
  <c r="AM2150" i="1"/>
  <c r="AL2150" i="1"/>
  <c r="AK2150" i="1"/>
  <c r="AJ2150" i="1"/>
  <c r="AI2150" i="1"/>
  <c r="AH2150" i="1"/>
  <c r="AD2150" i="1"/>
  <c r="AC2150" i="1"/>
  <c r="AB2150" i="1"/>
  <c r="X2150" i="1"/>
  <c r="W2150" i="1"/>
  <c r="V2150" i="1"/>
  <c r="U2150" i="1"/>
  <c r="T2150" i="1"/>
  <c r="S2150" i="1"/>
  <c r="R2150" i="1"/>
  <c r="Q2150" i="1"/>
  <c r="P2150" i="1"/>
  <c r="L2150" i="1"/>
  <c r="K2150" i="1"/>
  <c r="J2150" i="1"/>
  <c r="I2150" i="1"/>
  <c r="H2150" i="1"/>
  <c r="G2150" i="1"/>
  <c r="O2149" i="1"/>
  <c r="AA2149" i="1" s="1"/>
  <c r="AG2149" i="1" s="1"/>
  <c r="AY2149" i="1" s="1"/>
  <c r="BC2149" i="1" s="1"/>
  <c r="BQ2149" i="1" s="1"/>
  <c r="BW2149" i="1" s="1"/>
  <c r="CM2149" i="1" s="1"/>
  <c r="CO2149" i="1" s="1"/>
  <c r="N2149" i="1"/>
  <c r="Z2149" i="1" s="1"/>
  <c r="AF2149" i="1" s="1"/>
  <c r="AX2149" i="1" s="1"/>
  <c r="BB2149" i="1" s="1"/>
  <c r="BP2149" i="1" s="1"/>
  <c r="BV2149" i="1" s="1"/>
  <c r="CJ2149" i="1" s="1"/>
  <c r="CL2149" i="1" s="1"/>
  <c r="M2149" i="1"/>
  <c r="Y2149" i="1" s="1"/>
  <c r="AE2149" i="1" s="1"/>
  <c r="AW2149" i="1" s="1"/>
  <c r="BA2149" i="1" s="1"/>
  <c r="BO2149" i="1" s="1"/>
  <c r="BU2149" i="1" s="1"/>
  <c r="CG2149" i="1" s="1"/>
  <c r="CI2149" i="1" s="1"/>
  <c r="CP2148" i="1"/>
  <c r="CF2148" i="1"/>
  <c r="CE2148" i="1"/>
  <c r="CD2148" i="1"/>
  <c r="CC2148" i="1"/>
  <c r="CB2148" i="1"/>
  <c r="CA2148" i="1"/>
  <c r="BZ2148" i="1"/>
  <c r="BY2148" i="1"/>
  <c r="BX2148" i="1"/>
  <c r="BT2148" i="1"/>
  <c r="BS2148" i="1"/>
  <c r="BR2148" i="1"/>
  <c r="BN2148" i="1"/>
  <c r="BM2148" i="1"/>
  <c r="BL2148" i="1"/>
  <c r="BK2148" i="1"/>
  <c r="BJ2148" i="1"/>
  <c r="BI2148" i="1"/>
  <c r="BH2148" i="1"/>
  <c r="BG2148" i="1"/>
  <c r="BF2148" i="1"/>
  <c r="BE2148" i="1"/>
  <c r="BD2148" i="1"/>
  <c r="AZ2148" i="1"/>
  <c r="AV2148" i="1"/>
  <c r="AU2148" i="1"/>
  <c r="AT2148" i="1"/>
  <c r="AS2148" i="1"/>
  <c r="AR2148" i="1"/>
  <c r="AQ2148" i="1"/>
  <c r="AP2148" i="1"/>
  <c r="AO2148" i="1"/>
  <c r="AN2148" i="1"/>
  <c r="AM2148" i="1"/>
  <c r="AL2148" i="1"/>
  <c r="AK2148" i="1"/>
  <c r="AJ2148" i="1"/>
  <c r="AI2148" i="1"/>
  <c r="AH2148" i="1"/>
  <c r="AD2148" i="1"/>
  <c r="AC2148" i="1"/>
  <c r="AB2148" i="1"/>
  <c r="X2148" i="1"/>
  <c r="W2148" i="1"/>
  <c r="V2148" i="1"/>
  <c r="U2148" i="1"/>
  <c r="T2148" i="1"/>
  <c r="S2148" i="1"/>
  <c r="R2148" i="1"/>
  <c r="Q2148" i="1"/>
  <c r="P2148" i="1"/>
  <c r="L2148" i="1"/>
  <c r="K2148" i="1"/>
  <c r="J2148" i="1"/>
  <c r="I2148" i="1"/>
  <c r="H2148" i="1"/>
  <c r="G2148" i="1"/>
  <c r="O2147" i="1"/>
  <c r="AA2147" i="1" s="1"/>
  <c r="AG2147" i="1" s="1"/>
  <c r="AY2147" i="1" s="1"/>
  <c r="BC2147" i="1" s="1"/>
  <c r="BQ2147" i="1" s="1"/>
  <c r="BW2147" i="1" s="1"/>
  <c r="CM2147" i="1" s="1"/>
  <c r="CO2147" i="1" s="1"/>
  <c r="N2147" i="1"/>
  <c r="Z2147" i="1" s="1"/>
  <c r="AF2147" i="1" s="1"/>
  <c r="AX2147" i="1" s="1"/>
  <c r="BB2147" i="1" s="1"/>
  <c r="BP2147" i="1" s="1"/>
  <c r="BV2147" i="1" s="1"/>
  <c r="CJ2147" i="1" s="1"/>
  <c r="CL2147" i="1" s="1"/>
  <c r="M2147" i="1"/>
  <c r="Y2147" i="1" s="1"/>
  <c r="AE2147" i="1" s="1"/>
  <c r="AW2147" i="1" s="1"/>
  <c r="BA2147" i="1" s="1"/>
  <c r="BO2147" i="1" s="1"/>
  <c r="BU2147" i="1" s="1"/>
  <c r="CG2147" i="1" s="1"/>
  <c r="CI2147" i="1" s="1"/>
  <c r="CP2146" i="1"/>
  <c r="CF2146" i="1"/>
  <c r="CE2146" i="1"/>
  <c r="CD2146" i="1"/>
  <c r="CC2146" i="1"/>
  <c r="CB2146" i="1"/>
  <c r="CA2146" i="1"/>
  <c r="BZ2146" i="1"/>
  <c r="BY2146" i="1"/>
  <c r="BX2146" i="1"/>
  <c r="BT2146" i="1"/>
  <c r="BS2146" i="1"/>
  <c r="BR2146" i="1"/>
  <c r="BN2146" i="1"/>
  <c r="BM2146" i="1"/>
  <c r="BL2146" i="1"/>
  <c r="BK2146" i="1"/>
  <c r="BJ2146" i="1"/>
  <c r="BI2146" i="1"/>
  <c r="BH2146" i="1"/>
  <c r="BG2146" i="1"/>
  <c r="BF2146" i="1"/>
  <c r="BE2146" i="1"/>
  <c r="BD2146" i="1"/>
  <c r="AZ2146" i="1"/>
  <c r="AV2146" i="1"/>
  <c r="AU2146" i="1"/>
  <c r="AT2146" i="1"/>
  <c r="AS2146" i="1"/>
  <c r="AR2146" i="1"/>
  <c r="AQ2146" i="1"/>
  <c r="AP2146" i="1"/>
  <c r="AO2146" i="1"/>
  <c r="AN2146" i="1"/>
  <c r="AM2146" i="1"/>
  <c r="AL2146" i="1"/>
  <c r="AK2146" i="1"/>
  <c r="AJ2146" i="1"/>
  <c r="AI2146" i="1"/>
  <c r="AH2146" i="1"/>
  <c r="AD2146" i="1"/>
  <c r="AC2146" i="1"/>
  <c r="AB2146" i="1"/>
  <c r="X2146" i="1"/>
  <c r="W2146" i="1"/>
  <c r="V2146" i="1"/>
  <c r="U2146" i="1"/>
  <c r="T2146" i="1"/>
  <c r="S2146" i="1"/>
  <c r="R2146" i="1"/>
  <c r="Q2146" i="1"/>
  <c r="P2146" i="1"/>
  <c r="L2146" i="1"/>
  <c r="K2146" i="1"/>
  <c r="J2146" i="1"/>
  <c r="I2146" i="1"/>
  <c r="H2146" i="1"/>
  <c r="G2146" i="1"/>
  <c r="O2145" i="1"/>
  <c r="AA2145" i="1" s="1"/>
  <c r="AG2145" i="1" s="1"/>
  <c r="AY2145" i="1" s="1"/>
  <c r="BC2145" i="1" s="1"/>
  <c r="BQ2145" i="1" s="1"/>
  <c r="BW2145" i="1" s="1"/>
  <c r="CM2145" i="1" s="1"/>
  <c r="CO2145" i="1" s="1"/>
  <c r="N2145" i="1"/>
  <c r="Z2145" i="1" s="1"/>
  <c r="AF2145" i="1" s="1"/>
  <c r="AX2145" i="1" s="1"/>
  <c r="BB2145" i="1" s="1"/>
  <c r="BP2145" i="1" s="1"/>
  <c r="BV2145" i="1" s="1"/>
  <c r="CJ2145" i="1" s="1"/>
  <c r="CL2145" i="1" s="1"/>
  <c r="M2145" i="1"/>
  <c r="Y2145" i="1" s="1"/>
  <c r="AE2145" i="1" s="1"/>
  <c r="AW2145" i="1" s="1"/>
  <c r="BA2145" i="1" s="1"/>
  <c r="BO2145" i="1" s="1"/>
  <c r="BU2145" i="1" s="1"/>
  <c r="CG2145" i="1" s="1"/>
  <c r="CI2145" i="1" s="1"/>
  <c r="CP2144" i="1"/>
  <c r="CF2144" i="1"/>
  <c r="CE2144" i="1"/>
  <c r="CD2144" i="1"/>
  <c r="CC2144" i="1"/>
  <c r="CB2144" i="1"/>
  <c r="CA2144" i="1"/>
  <c r="BZ2144" i="1"/>
  <c r="BY2144" i="1"/>
  <c r="BX2144" i="1"/>
  <c r="BT2144" i="1"/>
  <c r="BS2144" i="1"/>
  <c r="BR2144" i="1"/>
  <c r="BN2144" i="1"/>
  <c r="BM2144" i="1"/>
  <c r="BL2144" i="1"/>
  <c r="BK2144" i="1"/>
  <c r="BJ2144" i="1"/>
  <c r="BI2144" i="1"/>
  <c r="BH2144" i="1"/>
  <c r="BG2144" i="1"/>
  <c r="BF2144" i="1"/>
  <c r="BE2144" i="1"/>
  <c r="BD2144" i="1"/>
  <c r="AZ2144" i="1"/>
  <c r="AV2144" i="1"/>
  <c r="AU2144" i="1"/>
  <c r="AT2144" i="1"/>
  <c r="AS2144" i="1"/>
  <c r="AR2144" i="1"/>
  <c r="AQ2144" i="1"/>
  <c r="AP2144" i="1"/>
  <c r="AO2144" i="1"/>
  <c r="AN2144" i="1"/>
  <c r="AM2144" i="1"/>
  <c r="AL2144" i="1"/>
  <c r="AK2144" i="1"/>
  <c r="AJ2144" i="1"/>
  <c r="AI2144" i="1"/>
  <c r="AH2144" i="1"/>
  <c r="AD2144" i="1"/>
  <c r="AC2144" i="1"/>
  <c r="AB2144" i="1"/>
  <c r="X2144" i="1"/>
  <c r="W2144" i="1"/>
  <c r="V2144" i="1"/>
  <c r="U2144" i="1"/>
  <c r="T2144" i="1"/>
  <c r="S2144" i="1"/>
  <c r="R2144" i="1"/>
  <c r="Q2144" i="1"/>
  <c r="P2144" i="1"/>
  <c r="L2144" i="1"/>
  <c r="K2144" i="1"/>
  <c r="J2144" i="1"/>
  <c r="I2144" i="1"/>
  <c r="H2144" i="1"/>
  <c r="G2144" i="1"/>
  <c r="O2143" i="1"/>
  <c r="AA2143" i="1" s="1"/>
  <c r="AG2143" i="1" s="1"/>
  <c r="AY2143" i="1" s="1"/>
  <c r="BC2143" i="1" s="1"/>
  <c r="BQ2143" i="1" s="1"/>
  <c r="BW2143" i="1" s="1"/>
  <c r="CM2143" i="1" s="1"/>
  <c r="CO2143" i="1" s="1"/>
  <c r="N2143" i="1"/>
  <c r="Z2143" i="1" s="1"/>
  <c r="AF2143" i="1" s="1"/>
  <c r="AX2143" i="1" s="1"/>
  <c r="BB2143" i="1" s="1"/>
  <c r="BP2143" i="1" s="1"/>
  <c r="BV2143" i="1" s="1"/>
  <c r="CJ2143" i="1" s="1"/>
  <c r="CL2143" i="1" s="1"/>
  <c r="M2143" i="1"/>
  <c r="Y2143" i="1" s="1"/>
  <c r="AE2143" i="1" s="1"/>
  <c r="AW2143" i="1" s="1"/>
  <c r="BA2143" i="1" s="1"/>
  <c r="BO2143" i="1" s="1"/>
  <c r="BU2143" i="1" s="1"/>
  <c r="CG2143" i="1" s="1"/>
  <c r="CI2143" i="1" s="1"/>
  <c r="CP2142" i="1"/>
  <c r="CF2142" i="1"/>
  <c r="CE2142" i="1"/>
  <c r="CD2142" i="1"/>
  <c r="CC2142" i="1"/>
  <c r="CB2142" i="1"/>
  <c r="CA2142" i="1"/>
  <c r="BZ2142" i="1"/>
  <c r="BY2142" i="1"/>
  <c r="BX2142" i="1"/>
  <c r="BT2142" i="1"/>
  <c r="BS2142" i="1"/>
  <c r="BR2142" i="1"/>
  <c r="BN2142" i="1"/>
  <c r="BM2142" i="1"/>
  <c r="BL2142" i="1"/>
  <c r="BK2142" i="1"/>
  <c r="BJ2142" i="1"/>
  <c r="BI2142" i="1"/>
  <c r="BH2142" i="1"/>
  <c r="BG2142" i="1"/>
  <c r="BF2142" i="1"/>
  <c r="BE2142" i="1"/>
  <c r="BD2142" i="1"/>
  <c r="AZ2142" i="1"/>
  <c r="AV2142" i="1"/>
  <c r="AU2142" i="1"/>
  <c r="AT2142" i="1"/>
  <c r="AS2142" i="1"/>
  <c r="AR2142" i="1"/>
  <c r="AQ2142" i="1"/>
  <c r="AP2142" i="1"/>
  <c r="AO2142" i="1"/>
  <c r="AN2142" i="1"/>
  <c r="AM2142" i="1"/>
  <c r="AL2142" i="1"/>
  <c r="AK2142" i="1"/>
  <c r="AJ2142" i="1"/>
  <c r="AI2142" i="1"/>
  <c r="AH2142" i="1"/>
  <c r="AD2142" i="1"/>
  <c r="AC2142" i="1"/>
  <c r="AB2142" i="1"/>
  <c r="X2142" i="1"/>
  <c r="W2142" i="1"/>
  <c r="V2142" i="1"/>
  <c r="U2142" i="1"/>
  <c r="T2142" i="1"/>
  <c r="S2142" i="1"/>
  <c r="R2142" i="1"/>
  <c r="Q2142" i="1"/>
  <c r="P2142" i="1"/>
  <c r="L2142" i="1"/>
  <c r="K2142" i="1"/>
  <c r="J2142" i="1"/>
  <c r="I2142" i="1"/>
  <c r="H2142" i="1"/>
  <c r="G2142" i="1"/>
  <c r="O2141" i="1"/>
  <c r="AA2141" i="1" s="1"/>
  <c r="AG2141" i="1" s="1"/>
  <c r="AY2141" i="1" s="1"/>
  <c r="BC2141" i="1" s="1"/>
  <c r="BQ2141" i="1" s="1"/>
  <c r="BW2141" i="1" s="1"/>
  <c r="CM2141" i="1" s="1"/>
  <c r="CO2141" i="1" s="1"/>
  <c r="N2141" i="1"/>
  <c r="Z2141" i="1" s="1"/>
  <c r="AF2141" i="1" s="1"/>
  <c r="AX2141" i="1" s="1"/>
  <c r="BB2141" i="1" s="1"/>
  <c r="BP2141" i="1" s="1"/>
  <c r="BV2141" i="1" s="1"/>
  <c r="CJ2141" i="1" s="1"/>
  <c r="CL2141" i="1" s="1"/>
  <c r="M2141" i="1"/>
  <c r="Y2141" i="1" s="1"/>
  <c r="AE2141" i="1" s="1"/>
  <c r="AW2141" i="1" s="1"/>
  <c r="BA2141" i="1" s="1"/>
  <c r="BO2141" i="1" s="1"/>
  <c r="BU2141" i="1" s="1"/>
  <c r="CG2141" i="1" s="1"/>
  <c r="CI2141" i="1" s="1"/>
  <c r="BF2140" i="1"/>
  <c r="BF2139" i="1" s="1"/>
  <c r="O2140" i="1"/>
  <c r="AA2140" i="1" s="1"/>
  <c r="AG2140" i="1" s="1"/>
  <c r="AY2140" i="1" s="1"/>
  <c r="BC2140" i="1" s="1"/>
  <c r="BQ2140" i="1" s="1"/>
  <c r="BW2140" i="1" s="1"/>
  <c r="CM2140" i="1" s="1"/>
  <c r="CO2140" i="1" s="1"/>
  <c r="N2140" i="1"/>
  <c r="Z2140" i="1" s="1"/>
  <c r="AF2140" i="1" s="1"/>
  <c r="AX2140" i="1" s="1"/>
  <c r="BB2140" i="1" s="1"/>
  <c r="BP2140" i="1" s="1"/>
  <c r="BV2140" i="1" s="1"/>
  <c r="CJ2140" i="1" s="1"/>
  <c r="CL2140" i="1" s="1"/>
  <c r="M2140" i="1"/>
  <c r="Y2140" i="1" s="1"/>
  <c r="AE2140" i="1" s="1"/>
  <c r="AW2140" i="1" s="1"/>
  <c r="BA2140" i="1" s="1"/>
  <c r="BO2140" i="1" s="1"/>
  <c r="BU2140" i="1" s="1"/>
  <c r="CG2140" i="1" s="1"/>
  <c r="CI2140" i="1" s="1"/>
  <c r="CP2139" i="1"/>
  <c r="CF2139" i="1"/>
  <c r="CE2139" i="1"/>
  <c r="CD2139" i="1"/>
  <c r="CC2139" i="1"/>
  <c r="CB2139" i="1"/>
  <c r="CA2139" i="1"/>
  <c r="BZ2139" i="1"/>
  <c r="BY2139" i="1"/>
  <c r="BX2139" i="1"/>
  <c r="BT2139" i="1"/>
  <c r="BS2139" i="1"/>
  <c r="BR2139" i="1"/>
  <c r="BN2139" i="1"/>
  <c r="BM2139" i="1"/>
  <c r="BL2139" i="1"/>
  <c r="BK2139" i="1"/>
  <c r="BJ2139" i="1"/>
  <c r="BI2139" i="1"/>
  <c r="BH2139" i="1"/>
  <c r="BG2139" i="1"/>
  <c r="BE2139" i="1"/>
  <c r="BD2139" i="1"/>
  <c r="AZ2139" i="1"/>
  <c r="AV2139" i="1"/>
  <c r="AU2139" i="1"/>
  <c r="AT2139" i="1"/>
  <c r="AS2139" i="1"/>
  <c r="AR2139" i="1"/>
  <c r="AQ2139" i="1"/>
  <c r="AP2139" i="1"/>
  <c r="AO2139" i="1"/>
  <c r="AN2139" i="1"/>
  <c r="AM2139" i="1"/>
  <c r="AL2139" i="1"/>
  <c r="AK2139" i="1"/>
  <c r="AJ2139" i="1"/>
  <c r="AI2139" i="1"/>
  <c r="AH2139" i="1"/>
  <c r="AD2139" i="1"/>
  <c r="AC2139" i="1"/>
  <c r="AB2139" i="1"/>
  <c r="X2139" i="1"/>
  <c r="W2139" i="1"/>
  <c r="V2139" i="1"/>
  <c r="U2139" i="1"/>
  <c r="T2139" i="1"/>
  <c r="S2139" i="1"/>
  <c r="R2139" i="1"/>
  <c r="Q2139" i="1"/>
  <c r="P2139" i="1"/>
  <c r="L2139" i="1"/>
  <c r="K2139" i="1"/>
  <c r="J2139" i="1"/>
  <c r="I2139" i="1"/>
  <c r="H2139" i="1"/>
  <c r="G2139" i="1"/>
  <c r="AY2136" i="1"/>
  <c r="BC2136" i="1" s="1"/>
  <c r="BQ2136" i="1" s="1"/>
  <c r="BW2136" i="1" s="1"/>
  <c r="CM2136" i="1" s="1"/>
  <c r="CO2136" i="1" s="1"/>
  <c r="AX2136" i="1"/>
  <c r="BB2136" i="1" s="1"/>
  <c r="BP2136" i="1" s="1"/>
  <c r="BV2136" i="1" s="1"/>
  <c r="CJ2136" i="1" s="1"/>
  <c r="CL2136" i="1" s="1"/>
  <c r="AW2136" i="1"/>
  <c r="BA2136" i="1" s="1"/>
  <c r="BO2136" i="1" s="1"/>
  <c r="BU2136" i="1" s="1"/>
  <c r="CG2136" i="1" s="1"/>
  <c r="CI2136" i="1" s="1"/>
  <c r="CP2135" i="1"/>
  <c r="CP2134" i="1" s="1"/>
  <c r="CF2135" i="1"/>
  <c r="CF2134" i="1" s="1"/>
  <c r="CE2135" i="1"/>
  <c r="CE2134" i="1" s="1"/>
  <c r="CD2135" i="1"/>
  <c r="CD2134" i="1" s="1"/>
  <c r="CC2135" i="1"/>
  <c r="CB2135" i="1"/>
  <c r="CB2134" i="1" s="1"/>
  <c r="CA2135" i="1"/>
  <c r="CA2134" i="1" s="1"/>
  <c r="BZ2135" i="1"/>
  <c r="BZ2134" i="1" s="1"/>
  <c r="BY2135" i="1"/>
  <c r="BY2134" i="1" s="1"/>
  <c r="BX2135" i="1"/>
  <c r="BX2134" i="1" s="1"/>
  <c r="BT2135" i="1"/>
  <c r="BT2134" i="1" s="1"/>
  <c r="BS2135" i="1"/>
  <c r="BS2134" i="1" s="1"/>
  <c r="BR2135" i="1"/>
  <c r="BR2134" i="1" s="1"/>
  <c r="BN2135" i="1"/>
  <c r="BN2134" i="1" s="1"/>
  <c r="BM2135" i="1"/>
  <c r="BM2134" i="1" s="1"/>
  <c r="BL2135" i="1"/>
  <c r="BL2134" i="1" s="1"/>
  <c r="BK2135" i="1"/>
  <c r="BK2134" i="1" s="1"/>
  <c r="BJ2135" i="1"/>
  <c r="BJ2134" i="1" s="1"/>
  <c r="BI2135" i="1"/>
  <c r="BI2134" i="1" s="1"/>
  <c r="BH2135" i="1"/>
  <c r="BH2134" i="1" s="1"/>
  <c r="BG2135" i="1"/>
  <c r="BG2134" i="1" s="1"/>
  <c r="BF2135" i="1"/>
  <c r="BF2134" i="1" s="1"/>
  <c r="BE2135" i="1"/>
  <c r="BE2134" i="1" s="1"/>
  <c r="BD2135" i="1"/>
  <c r="BD2134" i="1" s="1"/>
  <c r="AZ2135" i="1"/>
  <c r="AZ2134" i="1" s="1"/>
  <c r="AV2135" i="1"/>
  <c r="AV2134" i="1" s="1"/>
  <c r="AU2135" i="1"/>
  <c r="AU2134" i="1" s="1"/>
  <c r="AT2135" i="1"/>
  <c r="AT2134" i="1" s="1"/>
  <c r="AS2135" i="1"/>
  <c r="AS2134" i="1" s="1"/>
  <c r="AR2135" i="1"/>
  <c r="AR2134" i="1" s="1"/>
  <c r="AQ2135" i="1"/>
  <c r="AQ2134" i="1" s="1"/>
  <c r="AP2135" i="1"/>
  <c r="AP2134" i="1" s="1"/>
  <c r="AO2135" i="1"/>
  <c r="AO2134" i="1" s="1"/>
  <c r="AN2135" i="1"/>
  <c r="AN2134" i="1" s="1"/>
  <c r="AM2135" i="1"/>
  <c r="AM2134" i="1" s="1"/>
  <c r="AL2135" i="1"/>
  <c r="AL2134" i="1" s="1"/>
  <c r="AK2135" i="1"/>
  <c r="AK2134" i="1" s="1"/>
  <c r="AJ2135" i="1"/>
  <c r="AJ2134" i="1" s="1"/>
  <c r="AI2135" i="1"/>
  <c r="AI2134" i="1" s="1"/>
  <c r="AH2135" i="1"/>
  <c r="CC2134" i="1"/>
  <c r="O2133" i="1"/>
  <c r="AA2133" i="1" s="1"/>
  <c r="AG2133" i="1" s="1"/>
  <c r="AY2133" i="1" s="1"/>
  <c r="BC2133" i="1" s="1"/>
  <c r="BQ2133" i="1" s="1"/>
  <c r="BW2133" i="1" s="1"/>
  <c r="CM2133" i="1" s="1"/>
  <c r="CO2133" i="1" s="1"/>
  <c r="N2133" i="1"/>
  <c r="Z2133" i="1" s="1"/>
  <c r="AF2133" i="1" s="1"/>
  <c r="AX2133" i="1" s="1"/>
  <c r="BB2133" i="1" s="1"/>
  <c r="BP2133" i="1" s="1"/>
  <c r="BV2133" i="1" s="1"/>
  <c r="CJ2133" i="1" s="1"/>
  <c r="CL2133" i="1" s="1"/>
  <c r="M2133" i="1"/>
  <c r="Y2133" i="1" s="1"/>
  <c r="AE2133" i="1" s="1"/>
  <c r="AW2133" i="1" s="1"/>
  <c r="BA2133" i="1" s="1"/>
  <c r="BO2133" i="1" s="1"/>
  <c r="BU2133" i="1" s="1"/>
  <c r="CG2133" i="1" s="1"/>
  <c r="CI2133" i="1" s="1"/>
  <c r="O2132" i="1"/>
  <c r="AA2132" i="1" s="1"/>
  <c r="AG2132" i="1" s="1"/>
  <c r="AY2132" i="1" s="1"/>
  <c r="BC2132" i="1" s="1"/>
  <c r="BQ2132" i="1" s="1"/>
  <c r="BW2132" i="1" s="1"/>
  <c r="CM2132" i="1" s="1"/>
  <c r="CO2132" i="1" s="1"/>
  <c r="N2132" i="1"/>
  <c r="Z2132" i="1" s="1"/>
  <c r="AF2132" i="1" s="1"/>
  <c r="AX2132" i="1" s="1"/>
  <c r="BB2132" i="1" s="1"/>
  <c r="BP2132" i="1" s="1"/>
  <c r="BV2132" i="1" s="1"/>
  <c r="CJ2132" i="1" s="1"/>
  <c r="CL2132" i="1" s="1"/>
  <c r="M2132" i="1"/>
  <c r="Y2132" i="1" s="1"/>
  <c r="AE2132" i="1" s="1"/>
  <c r="AW2132" i="1" s="1"/>
  <c r="BA2132" i="1" s="1"/>
  <c r="BO2132" i="1" s="1"/>
  <c r="BU2132" i="1" s="1"/>
  <c r="CG2132" i="1" s="1"/>
  <c r="CI2132" i="1" s="1"/>
  <c r="CP2131" i="1"/>
  <c r="CP2130" i="1" s="1"/>
  <c r="CF2131" i="1"/>
  <c r="CF2130" i="1" s="1"/>
  <c r="CE2131" i="1"/>
  <c r="CD2131" i="1"/>
  <c r="CC2131" i="1"/>
  <c r="CB2131" i="1"/>
  <c r="CB2130" i="1" s="1"/>
  <c r="CA2131" i="1"/>
  <c r="CA2130" i="1" s="1"/>
  <c r="BZ2131" i="1"/>
  <c r="BZ2130" i="1" s="1"/>
  <c r="BY2131" i="1"/>
  <c r="BY2130" i="1" s="1"/>
  <c r="BX2131" i="1"/>
  <c r="BX2130" i="1" s="1"/>
  <c r="BT2131" i="1"/>
  <c r="BT2130" i="1" s="1"/>
  <c r="BS2131" i="1"/>
  <c r="BS2130" i="1" s="1"/>
  <c r="BR2131" i="1"/>
  <c r="BR2130" i="1" s="1"/>
  <c r="BN2131" i="1"/>
  <c r="BM2131" i="1"/>
  <c r="BM2130" i="1" s="1"/>
  <c r="BL2131" i="1"/>
  <c r="BL2130" i="1" s="1"/>
  <c r="BK2131" i="1"/>
  <c r="BK2130" i="1" s="1"/>
  <c r="BJ2131" i="1"/>
  <c r="BJ2130" i="1" s="1"/>
  <c r="BI2131" i="1"/>
  <c r="BI2130" i="1" s="1"/>
  <c r="BH2131" i="1"/>
  <c r="BH2130" i="1" s="1"/>
  <c r="BG2131" i="1"/>
  <c r="BG2130" i="1" s="1"/>
  <c r="BF2131" i="1"/>
  <c r="BF2130" i="1" s="1"/>
  <c r="BE2131" i="1"/>
  <c r="BE2130" i="1" s="1"/>
  <c r="BD2131" i="1"/>
  <c r="BD2130" i="1" s="1"/>
  <c r="AZ2131" i="1"/>
  <c r="AZ2130" i="1" s="1"/>
  <c r="AV2131" i="1"/>
  <c r="AV2130" i="1" s="1"/>
  <c r="AU2131" i="1"/>
  <c r="AU2130" i="1" s="1"/>
  <c r="AT2131" i="1"/>
  <c r="AT2130" i="1" s="1"/>
  <c r="AS2131" i="1"/>
  <c r="AS2130" i="1" s="1"/>
  <c r="AR2131" i="1"/>
  <c r="AR2130" i="1" s="1"/>
  <c r="AQ2131" i="1"/>
  <c r="AQ2130" i="1" s="1"/>
  <c r="AP2131" i="1"/>
  <c r="AP2130" i="1" s="1"/>
  <c r="AO2131" i="1"/>
  <c r="AO2130" i="1" s="1"/>
  <c r="AN2131" i="1"/>
  <c r="AN2130" i="1" s="1"/>
  <c r="AM2131" i="1"/>
  <c r="AM2130" i="1" s="1"/>
  <c r="AL2131" i="1"/>
  <c r="AL2130" i="1" s="1"/>
  <c r="AK2131" i="1"/>
  <c r="AK2130" i="1" s="1"/>
  <c r="AJ2131" i="1"/>
  <c r="AJ2130" i="1" s="1"/>
  <c r="AI2131" i="1"/>
  <c r="AI2130" i="1" s="1"/>
  <c r="AH2131" i="1"/>
  <c r="AH2130" i="1" s="1"/>
  <c r="AD2131" i="1"/>
  <c r="AD2130" i="1" s="1"/>
  <c r="AC2131" i="1"/>
  <c r="AC2130" i="1" s="1"/>
  <c r="AB2131" i="1"/>
  <c r="AB2130" i="1" s="1"/>
  <c r="X2131" i="1"/>
  <c r="X2130" i="1" s="1"/>
  <c r="W2131" i="1"/>
  <c r="W2130" i="1" s="1"/>
  <c r="V2131" i="1"/>
  <c r="V2130" i="1" s="1"/>
  <c r="U2131" i="1"/>
  <c r="U2130" i="1" s="1"/>
  <c r="T2131" i="1"/>
  <c r="T2130" i="1" s="1"/>
  <c r="S2131" i="1"/>
  <c r="S2130" i="1" s="1"/>
  <c r="R2131" i="1"/>
  <c r="R2130" i="1" s="1"/>
  <c r="Q2131" i="1"/>
  <c r="Q2130" i="1" s="1"/>
  <c r="P2131" i="1"/>
  <c r="P2130" i="1" s="1"/>
  <c r="L2131" i="1"/>
  <c r="L2130" i="1" s="1"/>
  <c r="K2131" i="1"/>
  <c r="K2130" i="1" s="1"/>
  <c r="J2131" i="1"/>
  <c r="I2131" i="1"/>
  <c r="H2131" i="1"/>
  <c r="G2131" i="1"/>
  <c r="G2130" i="1" s="1"/>
  <c r="CE2130" i="1"/>
  <c r="CD2130" i="1"/>
  <c r="CC2130" i="1"/>
  <c r="BN2130" i="1"/>
  <c r="BN2129" i="1"/>
  <c r="BN2128" i="1" s="1"/>
  <c r="BN2127" i="1" s="1"/>
  <c r="BJ2129" i="1"/>
  <c r="BJ2128" i="1" s="1"/>
  <c r="BJ2127" i="1" s="1"/>
  <c r="BF2129" i="1"/>
  <c r="BF2128" i="1" s="1"/>
  <c r="BF2127" i="1" s="1"/>
  <c r="O2129" i="1"/>
  <c r="AA2129" i="1" s="1"/>
  <c r="AG2129" i="1" s="1"/>
  <c r="AY2129" i="1" s="1"/>
  <c r="BC2129" i="1" s="1"/>
  <c r="N2129" i="1"/>
  <c r="Z2129" i="1" s="1"/>
  <c r="AF2129" i="1" s="1"/>
  <c r="AX2129" i="1" s="1"/>
  <c r="BB2129" i="1" s="1"/>
  <c r="BP2129" i="1" s="1"/>
  <c r="BV2129" i="1" s="1"/>
  <c r="CJ2129" i="1" s="1"/>
  <c r="CL2129" i="1" s="1"/>
  <c r="M2129" i="1"/>
  <c r="Y2129" i="1" s="1"/>
  <c r="AE2129" i="1" s="1"/>
  <c r="AW2129" i="1" s="1"/>
  <c r="BA2129" i="1" s="1"/>
  <c r="BO2129" i="1" s="1"/>
  <c r="BU2129" i="1" s="1"/>
  <c r="CG2129" i="1" s="1"/>
  <c r="CI2129" i="1" s="1"/>
  <c r="CP2128" i="1"/>
  <c r="CP2127" i="1" s="1"/>
  <c r="CF2128" i="1"/>
  <c r="CF2127" i="1" s="1"/>
  <c r="CE2128" i="1"/>
  <c r="CE2127" i="1" s="1"/>
  <c r="CD2128" i="1"/>
  <c r="CD2127" i="1" s="1"/>
  <c r="CC2128" i="1"/>
  <c r="CB2128" i="1"/>
  <c r="CB2127" i="1" s="1"/>
  <c r="CA2128" i="1"/>
  <c r="CA2127" i="1" s="1"/>
  <c r="BZ2128" i="1"/>
  <c r="BZ2127" i="1" s="1"/>
  <c r="BY2128" i="1"/>
  <c r="BY2127" i="1" s="1"/>
  <c r="BX2128" i="1"/>
  <c r="BX2127" i="1" s="1"/>
  <c r="BT2128" i="1"/>
  <c r="BT2127" i="1" s="1"/>
  <c r="BS2128" i="1"/>
  <c r="BS2127" i="1" s="1"/>
  <c r="BR2128" i="1"/>
  <c r="BR2127" i="1" s="1"/>
  <c r="BM2128" i="1"/>
  <c r="BM2127" i="1" s="1"/>
  <c r="BL2128" i="1"/>
  <c r="BL2127" i="1" s="1"/>
  <c r="BK2128" i="1"/>
  <c r="BK2127" i="1" s="1"/>
  <c r="BI2128" i="1"/>
  <c r="BI2127" i="1" s="1"/>
  <c r="BH2128" i="1"/>
  <c r="BH2127" i="1" s="1"/>
  <c r="BG2128" i="1"/>
  <c r="BG2127" i="1" s="1"/>
  <c r="BE2128" i="1"/>
  <c r="BE2127" i="1" s="1"/>
  <c r="BD2128" i="1"/>
  <c r="BD2127" i="1" s="1"/>
  <c r="AZ2128" i="1"/>
  <c r="AZ2127" i="1" s="1"/>
  <c r="AV2128" i="1"/>
  <c r="AV2127" i="1" s="1"/>
  <c r="AU2128" i="1"/>
  <c r="AU2127" i="1" s="1"/>
  <c r="AT2128" i="1"/>
  <c r="AT2127" i="1" s="1"/>
  <c r="AS2128" i="1"/>
  <c r="AS2127" i="1" s="1"/>
  <c r="AR2128" i="1"/>
  <c r="AR2127" i="1" s="1"/>
  <c r="AQ2128" i="1"/>
  <c r="AQ2127" i="1" s="1"/>
  <c r="AP2128" i="1"/>
  <c r="AP2127" i="1" s="1"/>
  <c r="AO2128" i="1"/>
  <c r="AO2127" i="1" s="1"/>
  <c r="AN2128" i="1"/>
  <c r="AN2127" i="1" s="1"/>
  <c r="AM2128" i="1"/>
  <c r="AM2127" i="1" s="1"/>
  <c r="AL2128" i="1"/>
  <c r="AL2127" i="1" s="1"/>
  <c r="AK2128" i="1"/>
  <c r="AK2127" i="1" s="1"/>
  <c r="AJ2128" i="1"/>
  <c r="AJ2127" i="1" s="1"/>
  <c r="AI2128" i="1"/>
  <c r="AI2127" i="1" s="1"/>
  <c r="AH2128" i="1"/>
  <c r="AH2127" i="1" s="1"/>
  <c r="AD2128" i="1"/>
  <c r="AD2127" i="1" s="1"/>
  <c r="AC2128" i="1"/>
  <c r="AC2127" i="1" s="1"/>
  <c r="AB2128" i="1"/>
  <c r="AB2127" i="1" s="1"/>
  <c r="X2128" i="1"/>
  <c r="X2127" i="1" s="1"/>
  <c r="W2128" i="1"/>
  <c r="W2127" i="1" s="1"/>
  <c r="V2128" i="1"/>
  <c r="V2127" i="1" s="1"/>
  <c r="U2128" i="1"/>
  <c r="U2127" i="1" s="1"/>
  <c r="T2128" i="1"/>
  <c r="T2127" i="1" s="1"/>
  <c r="S2128" i="1"/>
  <c r="S2127" i="1" s="1"/>
  <c r="R2128" i="1"/>
  <c r="R2127" i="1" s="1"/>
  <c r="Q2128" i="1"/>
  <c r="Q2127" i="1" s="1"/>
  <c r="P2128" i="1"/>
  <c r="P2127" i="1" s="1"/>
  <c r="L2128" i="1"/>
  <c r="L2127" i="1" s="1"/>
  <c r="K2128" i="1"/>
  <c r="K2127" i="1" s="1"/>
  <c r="J2128" i="1"/>
  <c r="J2127" i="1" s="1"/>
  <c r="I2128" i="1"/>
  <c r="I2127" i="1" s="1"/>
  <c r="H2128" i="1"/>
  <c r="G2128" i="1"/>
  <c r="CC2127" i="1"/>
  <c r="AY2125" i="1"/>
  <c r="BC2125" i="1" s="1"/>
  <c r="BQ2125" i="1" s="1"/>
  <c r="BW2125" i="1" s="1"/>
  <c r="CM2125" i="1" s="1"/>
  <c r="CO2125" i="1" s="1"/>
  <c r="AX2125" i="1"/>
  <c r="BB2125" i="1" s="1"/>
  <c r="BP2125" i="1" s="1"/>
  <c r="BV2125" i="1" s="1"/>
  <c r="CJ2125" i="1" s="1"/>
  <c r="CL2125" i="1" s="1"/>
  <c r="AW2125" i="1"/>
  <c r="BA2125" i="1" s="1"/>
  <c r="BO2125" i="1" s="1"/>
  <c r="BU2125" i="1" s="1"/>
  <c r="CG2125" i="1" s="1"/>
  <c r="CI2125" i="1" s="1"/>
  <c r="S2124" i="1"/>
  <c r="O2124" i="1"/>
  <c r="AA2124" i="1" s="1"/>
  <c r="AG2124" i="1" s="1"/>
  <c r="AY2124" i="1" s="1"/>
  <c r="BC2124" i="1" s="1"/>
  <c r="BQ2124" i="1" s="1"/>
  <c r="BW2124" i="1" s="1"/>
  <c r="CM2124" i="1" s="1"/>
  <c r="CO2124" i="1" s="1"/>
  <c r="N2124" i="1"/>
  <c r="Z2124" i="1" s="1"/>
  <c r="AF2124" i="1" s="1"/>
  <c r="AX2124" i="1" s="1"/>
  <c r="BB2124" i="1" s="1"/>
  <c r="BP2124" i="1" s="1"/>
  <c r="BV2124" i="1" s="1"/>
  <c r="CJ2124" i="1" s="1"/>
  <c r="CL2124" i="1" s="1"/>
  <c r="M2124" i="1"/>
  <c r="Y2124" i="1" s="1"/>
  <c r="AE2124" i="1" s="1"/>
  <c r="AW2124" i="1" s="1"/>
  <c r="BA2124" i="1" s="1"/>
  <c r="BO2124" i="1" s="1"/>
  <c r="BU2124" i="1" s="1"/>
  <c r="CG2124" i="1" s="1"/>
  <c r="CI2124" i="1" s="1"/>
  <c r="CP2123" i="1"/>
  <c r="CF2123" i="1"/>
  <c r="CE2123" i="1"/>
  <c r="CD2123" i="1"/>
  <c r="CC2123" i="1"/>
  <c r="CB2123" i="1"/>
  <c r="CA2123" i="1"/>
  <c r="BZ2123" i="1"/>
  <c r="BY2123" i="1"/>
  <c r="BX2123" i="1"/>
  <c r="BT2123" i="1"/>
  <c r="BS2123" i="1"/>
  <c r="BR2123" i="1"/>
  <c r="BN2123" i="1"/>
  <c r="BM2123" i="1"/>
  <c r="BL2123" i="1"/>
  <c r="BK2123" i="1"/>
  <c r="BJ2123" i="1"/>
  <c r="BI2123" i="1"/>
  <c r="BH2123" i="1"/>
  <c r="BG2123" i="1"/>
  <c r="BF2123" i="1"/>
  <c r="BE2123" i="1"/>
  <c r="BD2123" i="1"/>
  <c r="AZ2123" i="1"/>
  <c r="AV2123" i="1"/>
  <c r="AU2123" i="1"/>
  <c r="AT2123" i="1"/>
  <c r="AS2123" i="1"/>
  <c r="AR2123" i="1"/>
  <c r="AQ2123" i="1"/>
  <c r="AP2123" i="1"/>
  <c r="AO2123" i="1"/>
  <c r="AN2123" i="1"/>
  <c r="AM2123" i="1"/>
  <c r="AL2123" i="1"/>
  <c r="AK2123" i="1"/>
  <c r="AJ2123" i="1"/>
  <c r="AI2123" i="1"/>
  <c r="AH2123" i="1"/>
  <c r="AD2123" i="1"/>
  <c r="AC2123" i="1"/>
  <c r="AB2123" i="1"/>
  <c r="X2123" i="1"/>
  <c r="W2123" i="1"/>
  <c r="V2123" i="1"/>
  <c r="U2123" i="1"/>
  <c r="T2123" i="1"/>
  <c r="S2123" i="1"/>
  <c r="R2123" i="1"/>
  <c r="Q2123" i="1"/>
  <c r="P2123" i="1"/>
  <c r="L2123" i="1"/>
  <c r="K2123" i="1"/>
  <c r="J2123" i="1"/>
  <c r="I2123" i="1"/>
  <c r="H2123" i="1"/>
  <c r="G2123" i="1"/>
  <c r="O2122" i="1"/>
  <c r="AA2122" i="1" s="1"/>
  <c r="AG2122" i="1" s="1"/>
  <c r="AY2122" i="1" s="1"/>
  <c r="BC2122" i="1" s="1"/>
  <c r="BQ2122" i="1" s="1"/>
  <c r="BW2122" i="1" s="1"/>
  <c r="CM2122" i="1" s="1"/>
  <c r="CO2122" i="1" s="1"/>
  <c r="N2122" i="1"/>
  <c r="Z2122" i="1" s="1"/>
  <c r="AF2122" i="1" s="1"/>
  <c r="AX2122" i="1" s="1"/>
  <c r="BB2122" i="1" s="1"/>
  <c r="BP2122" i="1" s="1"/>
  <c r="BV2122" i="1" s="1"/>
  <c r="CJ2122" i="1" s="1"/>
  <c r="CL2122" i="1" s="1"/>
  <c r="M2122" i="1"/>
  <c r="Y2122" i="1" s="1"/>
  <c r="AE2122" i="1" s="1"/>
  <c r="AW2122" i="1" s="1"/>
  <c r="BA2122" i="1" s="1"/>
  <c r="BO2122" i="1" s="1"/>
  <c r="BU2122" i="1" s="1"/>
  <c r="CG2122" i="1" s="1"/>
  <c r="CI2122" i="1" s="1"/>
  <c r="CP2121" i="1"/>
  <c r="CF2121" i="1"/>
  <c r="CE2121" i="1"/>
  <c r="CD2121" i="1"/>
  <c r="CC2121" i="1"/>
  <c r="CB2121" i="1"/>
  <c r="CA2121" i="1"/>
  <c r="BZ2121" i="1"/>
  <c r="BY2121" i="1"/>
  <c r="BX2121" i="1"/>
  <c r="BT2121" i="1"/>
  <c r="BS2121" i="1"/>
  <c r="BR2121" i="1"/>
  <c r="BN2121" i="1"/>
  <c r="BM2121" i="1"/>
  <c r="BL2121" i="1"/>
  <c r="BK2121" i="1"/>
  <c r="BJ2121" i="1"/>
  <c r="BI2121" i="1"/>
  <c r="BH2121" i="1"/>
  <c r="BG2121" i="1"/>
  <c r="BF2121" i="1"/>
  <c r="BE2121" i="1"/>
  <c r="BD2121" i="1"/>
  <c r="AZ2121" i="1"/>
  <c r="AV2121" i="1"/>
  <c r="AU2121" i="1"/>
  <c r="AT2121" i="1"/>
  <c r="AS2121" i="1"/>
  <c r="AR2121" i="1"/>
  <c r="AQ2121" i="1"/>
  <c r="AP2121" i="1"/>
  <c r="AO2121" i="1"/>
  <c r="AN2121" i="1"/>
  <c r="AM2121" i="1"/>
  <c r="AL2121" i="1"/>
  <c r="AK2121" i="1"/>
  <c r="AJ2121" i="1"/>
  <c r="AI2121" i="1"/>
  <c r="AH2121" i="1"/>
  <c r="AD2121" i="1"/>
  <c r="AC2121" i="1"/>
  <c r="AB2121" i="1"/>
  <c r="X2121" i="1"/>
  <c r="W2121" i="1"/>
  <c r="V2121" i="1"/>
  <c r="U2121" i="1"/>
  <c r="T2121" i="1"/>
  <c r="S2121" i="1"/>
  <c r="R2121" i="1"/>
  <c r="Q2121" i="1"/>
  <c r="P2121" i="1"/>
  <c r="L2121" i="1"/>
  <c r="K2121" i="1"/>
  <c r="J2121" i="1"/>
  <c r="I2121" i="1"/>
  <c r="H2121" i="1"/>
  <c r="G2121" i="1"/>
  <c r="O2120" i="1"/>
  <c r="AA2120" i="1" s="1"/>
  <c r="AG2120" i="1" s="1"/>
  <c r="AY2120" i="1" s="1"/>
  <c r="BC2120" i="1" s="1"/>
  <c r="BQ2120" i="1" s="1"/>
  <c r="BW2120" i="1" s="1"/>
  <c r="CM2120" i="1" s="1"/>
  <c r="CO2120" i="1" s="1"/>
  <c r="N2120" i="1"/>
  <c r="Z2120" i="1" s="1"/>
  <c r="AF2120" i="1" s="1"/>
  <c r="AX2120" i="1" s="1"/>
  <c r="BB2120" i="1" s="1"/>
  <c r="BP2120" i="1" s="1"/>
  <c r="BV2120" i="1" s="1"/>
  <c r="CJ2120" i="1" s="1"/>
  <c r="CL2120" i="1" s="1"/>
  <c r="M2120" i="1"/>
  <c r="Y2120" i="1" s="1"/>
  <c r="AE2120" i="1" s="1"/>
  <c r="AW2120" i="1" s="1"/>
  <c r="BA2120" i="1" s="1"/>
  <c r="BO2120" i="1" s="1"/>
  <c r="BU2120" i="1" s="1"/>
  <c r="CG2120" i="1" s="1"/>
  <c r="CI2120" i="1" s="1"/>
  <c r="CP2119" i="1"/>
  <c r="CF2119" i="1"/>
  <c r="CE2119" i="1"/>
  <c r="CD2119" i="1"/>
  <c r="CC2119" i="1"/>
  <c r="CB2119" i="1"/>
  <c r="CA2119" i="1"/>
  <c r="BZ2119" i="1"/>
  <c r="BY2119" i="1"/>
  <c r="BX2119" i="1"/>
  <c r="BT2119" i="1"/>
  <c r="BS2119" i="1"/>
  <c r="BR2119" i="1"/>
  <c r="BN2119" i="1"/>
  <c r="BM2119" i="1"/>
  <c r="BL2119" i="1"/>
  <c r="BK2119" i="1"/>
  <c r="BJ2119" i="1"/>
  <c r="BI2119" i="1"/>
  <c r="BH2119" i="1"/>
  <c r="BG2119" i="1"/>
  <c r="BF2119" i="1"/>
  <c r="BE2119" i="1"/>
  <c r="BD2119" i="1"/>
  <c r="AZ2119" i="1"/>
  <c r="AV2119" i="1"/>
  <c r="AU2119" i="1"/>
  <c r="AT2119" i="1"/>
  <c r="AS2119" i="1"/>
  <c r="AR2119" i="1"/>
  <c r="AQ2119" i="1"/>
  <c r="AP2119" i="1"/>
  <c r="AO2119" i="1"/>
  <c r="AN2119" i="1"/>
  <c r="AM2119" i="1"/>
  <c r="AL2119" i="1"/>
  <c r="AK2119" i="1"/>
  <c r="AJ2119" i="1"/>
  <c r="AI2119" i="1"/>
  <c r="AH2119" i="1"/>
  <c r="AD2119" i="1"/>
  <c r="AC2119" i="1"/>
  <c r="AB2119" i="1"/>
  <c r="X2119" i="1"/>
  <c r="W2119" i="1"/>
  <c r="V2119" i="1"/>
  <c r="U2119" i="1"/>
  <c r="T2119" i="1"/>
  <c r="S2119" i="1"/>
  <c r="R2119" i="1"/>
  <c r="Q2119" i="1"/>
  <c r="P2119" i="1"/>
  <c r="L2119" i="1"/>
  <c r="K2119" i="1"/>
  <c r="J2119" i="1"/>
  <c r="I2119" i="1"/>
  <c r="H2119" i="1"/>
  <c r="G2119" i="1"/>
  <c r="O2118" i="1"/>
  <c r="AA2118" i="1" s="1"/>
  <c r="AG2118" i="1" s="1"/>
  <c r="AY2118" i="1" s="1"/>
  <c r="BC2118" i="1" s="1"/>
  <c r="BQ2118" i="1" s="1"/>
  <c r="BW2118" i="1" s="1"/>
  <c r="CM2118" i="1" s="1"/>
  <c r="CO2118" i="1" s="1"/>
  <c r="N2118" i="1"/>
  <c r="Z2118" i="1" s="1"/>
  <c r="AF2118" i="1" s="1"/>
  <c r="AX2118" i="1" s="1"/>
  <c r="BB2118" i="1" s="1"/>
  <c r="BP2118" i="1" s="1"/>
  <c r="BV2118" i="1" s="1"/>
  <c r="CJ2118" i="1" s="1"/>
  <c r="CL2118" i="1" s="1"/>
  <c r="M2118" i="1"/>
  <c r="Y2118" i="1" s="1"/>
  <c r="AE2118" i="1" s="1"/>
  <c r="AW2118" i="1" s="1"/>
  <c r="BA2118" i="1" s="1"/>
  <c r="BO2118" i="1" s="1"/>
  <c r="BU2118" i="1" s="1"/>
  <c r="CG2118" i="1" s="1"/>
  <c r="CI2118" i="1" s="1"/>
  <c r="CP2117" i="1"/>
  <c r="CF2117" i="1"/>
  <c r="CE2117" i="1"/>
  <c r="CD2117" i="1"/>
  <c r="CC2117" i="1"/>
  <c r="CB2117" i="1"/>
  <c r="CA2117" i="1"/>
  <c r="BZ2117" i="1"/>
  <c r="BY2117" i="1"/>
  <c r="BX2117" i="1"/>
  <c r="BT2117" i="1"/>
  <c r="BS2117" i="1"/>
  <c r="BR2117" i="1"/>
  <c r="BN2117" i="1"/>
  <c r="BM2117" i="1"/>
  <c r="BL2117" i="1"/>
  <c r="BK2117" i="1"/>
  <c r="BJ2117" i="1"/>
  <c r="BI2117" i="1"/>
  <c r="BH2117" i="1"/>
  <c r="BG2117" i="1"/>
  <c r="BF2117" i="1"/>
  <c r="BE2117" i="1"/>
  <c r="BD2117" i="1"/>
  <c r="AZ2117" i="1"/>
  <c r="AV2117" i="1"/>
  <c r="AU2117" i="1"/>
  <c r="AT2117" i="1"/>
  <c r="AS2117" i="1"/>
  <c r="AR2117" i="1"/>
  <c r="AQ2117" i="1"/>
  <c r="AP2117" i="1"/>
  <c r="AO2117" i="1"/>
  <c r="AN2117" i="1"/>
  <c r="AM2117" i="1"/>
  <c r="AL2117" i="1"/>
  <c r="AK2117" i="1"/>
  <c r="AJ2117" i="1"/>
  <c r="AI2117" i="1"/>
  <c r="AH2117" i="1"/>
  <c r="AD2117" i="1"/>
  <c r="AC2117" i="1"/>
  <c r="AB2117" i="1"/>
  <c r="X2117" i="1"/>
  <c r="W2117" i="1"/>
  <c r="V2117" i="1"/>
  <c r="U2117" i="1"/>
  <c r="T2117" i="1"/>
  <c r="S2117" i="1"/>
  <c r="R2117" i="1"/>
  <c r="Q2117" i="1"/>
  <c r="P2117" i="1"/>
  <c r="L2117" i="1"/>
  <c r="K2117" i="1"/>
  <c r="J2117" i="1"/>
  <c r="I2117" i="1"/>
  <c r="H2117" i="1"/>
  <c r="G2117" i="1"/>
  <c r="O2114" i="1"/>
  <c r="AA2114" i="1" s="1"/>
  <c r="AG2114" i="1" s="1"/>
  <c r="AY2114" i="1" s="1"/>
  <c r="BC2114" i="1" s="1"/>
  <c r="BQ2114" i="1" s="1"/>
  <c r="BW2114" i="1" s="1"/>
  <c r="CM2114" i="1" s="1"/>
  <c r="CO2114" i="1" s="1"/>
  <c r="N2114" i="1"/>
  <c r="Z2114" i="1" s="1"/>
  <c r="AF2114" i="1" s="1"/>
  <c r="AX2114" i="1" s="1"/>
  <c r="BB2114" i="1" s="1"/>
  <c r="BP2114" i="1" s="1"/>
  <c r="BV2114" i="1" s="1"/>
  <c r="CJ2114" i="1" s="1"/>
  <c r="CL2114" i="1" s="1"/>
  <c r="M2114" i="1"/>
  <c r="Y2114" i="1" s="1"/>
  <c r="AE2114" i="1" s="1"/>
  <c r="AW2114" i="1" s="1"/>
  <c r="BA2114" i="1" s="1"/>
  <c r="BO2114" i="1" s="1"/>
  <c r="BU2114" i="1" s="1"/>
  <c r="CG2114" i="1" s="1"/>
  <c r="CI2114" i="1" s="1"/>
  <c r="CP2113" i="1"/>
  <c r="CP2112" i="1" s="1"/>
  <c r="CP2111" i="1" s="1"/>
  <c r="CF2113" i="1"/>
  <c r="CF2112" i="1" s="1"/>
  <c r="CF2111" i="1" s="1"/>
  <c r="CE2113" i="1"/>
  <c r="CE2112" i="1" s="1"/>
  <c r="CE2111" i="1" s="1"/>
  <c r="CD2113" i="1"/>
  <c r="CC2113" i="1"/>
  <c r="CC2112" i="1" s="1"/>
  <c r="CC2111" i="1" s="1"/>
  <c r="CB2113" i="1"/>
  <c r="CB2112" i="1" s="1"/>
  <c r="CB2111" i="1" s="1"/>
  <c r="CA2113" i="1"/>
  <c r="CA2112" i="1" s="1"/>
  <c r="CA2111" i="1" s="1"/>
  <c r="BZ2113" i="1"/>
  <c r="BZ2112" i="1" s="1"/>
  <c r="BZ2111" i="1" s="1"/>
  <c r="BY2113" i="1"/>
  <c r="BY2112" i="1" s="1"/>
  <c r="BY2111" i="1" s="1"/>
  <c r="BX2113" i="1"/>
  <c r="BX2112" i="1" s="1"/>
  <c r="BX2111" i="1" s="1"/>
  <c r="BT2113" i="1"/>
  <c r="BT2112" i="1" s="1"/>
  <c r="BT2111" i="1" s="1"/>
  <c r="BS2113" i="1"/>
  <c r="BS2112" i="1" s="1"/>
  <c r="BS2111" i="1" s="1"/>
  <c r="BR2113" i="1"/>
  <c r="BN2113" i="1"/>
  <c r="BN2112" i="1" s="1"/>
  <c r="BN2111" i="1" s="1"/>
  <c r="BM2113" i="1"/>
  <c r="BM2112" i="1" s="1"/>
  <c r="BM2111" i="1" s="1"/>
  <c r="BL2113" i="1"/>
  <c r="BL2112" i="1" s="1"/>
  <c r="BL2111" i="1" s="1"/>
  <c r="BK2113" i="1"/>
  <c r="BK2112" i="1" s="1"/>
  <c r="BK2111" i="1" s="1"/>
  <c r="BJ2113" i="1"/>
  <c r="BJ2112" i="1" s="1"/>
  <c r="BJ2111" i="1" s="1"/>
  <c r="BI2113" i="1"/>
  <c r="BI2112" i="1" s="1"/>
  <c r="BI2111" i="1" s="1"/>
  <c r="BH2113" i="1"/>
  <c r="BH2112" i="1" s="1"/>
  <c r="BH2111" i="1" s="1"/>
  <c r="BG2113" i="1"/>
  <c r="BG2112" i="1" s="1"/>
  <c r="BG2111" i="1" s="1"/>
  <c r="BF2113" i="1"/>
  <c r="BF2112" i="1" s="1"/>
  <c r="BF2111" i="1" s="1"/>
  <c r="BE2113" i="1"/>
  <c r="BE2112" i="1" s="1"/>
  <c r="BE2111" i="1" s="1"/>
  <c r="BD2113" i="1"/>
  <c r="BD2112" i="1" s="1"/>
  <c r="BD2111" i="1" s="1"/>
  <c r="AZ2113" i="1"/>
  <c r="AZ2112" i="1" s="1"/>
  <c r="AZ2111" i="1" s="1"/>
  <c r="AV2113" i="1"/>
  <c r="AV2112" i="1" s="1"/>
  <c r="AV2111" i="1" s="1"/>
  <c r="AU2113" i="1"/>
  <c r="AU2112" i="1" s="1"/>
  <c r="AU2111" i="1" s="1"/>
  <c r="AT2113" i="1"/>
  <c r="AT2112" i="1" s="1"/>
  <c r="AT2111" i="1" s="1"/>
  <c r="AS2113" i="1"/>
  <c r="AS2112" i="1" s="1"/>
  <c r="AS2111" i="1" s="1"/>
  <c r="AR2113" i="1"/>
  <c r="AR2112" i="1" s="1"/>
  <c r="AR2111" i="1" s="1"/>
  <c r="AQ2113" i="1"/>
  <c r="AQ2112" i="1" s="1"/>
  <c r="AQ2111" i="1" s="1"/>
  <c r="AP2113" i="1"/>
  <c r="AP2112" i="1" s="1"/>
  <c r="AP2111" i="1" s="1"/>
  <c r="AO2113" i="1"/>
  <c r="AO2112" i="1" s="1"/>
  <c r="AO2111" i="1" s="1"/>
  <c r="AN2113" i="1"/>
  <c r="AN2112" i="1" s="1"/>
  <c r="AN2111" i="1" s="1"/>
  <c r="AM2113" i="1"/>
  <c r="AM2112" i="1" s="1"/>
  <c r="AM2111" i="1" s="1"/>
  <c r="AL2113" i="1"/>
  <c r="AL2112" i="1" s="1"/>
  <c r="AL2111" i="1" s="1"/>
  <c r="AK2113" i="1"/>
  <c r="AK2112" i="1" s="1"/>
  <c r="AK2111" i="1" s="1"/>
  <c r="AJ2113" i="1"/>
  <c r="AJ2112" i="1" s="1"/>
  <c r="AJ2111" i="1" s="1"/>
  <c r="AI2113" i="1"/>
  <c r="AI2112" i="1" s="1"/>
  <c r="AI2111" i="1" s="1"/>
  <c r="AH2113" i="1"/>
  <c r="AH2112" i="1" s="1"/>
  <c r="AH2111" i="1" s="1"/>
  <c r="AD2113" i="1"/>
  <c r="AD2112" i="1" s="1"/>
  <c r="AD2111" i="1" s="1"/>
  <c r="AC2113" i="1"/>
  <c r="AC2112" i="1" s="1"/>
  <c r="AC2111" i="1" s="1"/>
  <c r="AB2113" i="1"/>
  <c r="AB2112" i="1" s="1"/>
  <c r="AB2111" i="1" s="1"/>
  <c r="X2113" i="1"/>
  <c r="X2112" i="1" s="1"/>
  <c r="X2111" i="1" s="1"/>
  <c r="W2113" i="1"/>
  <c r="W2112" i="1" s="1"/>
  <c r="W2111" i="1" s="1"/>
  <c r="V2113" i="1"/>
  <c r="V2112" i="1" s="1"/>
  <c r="V2111" i="1" s="1"/>
  <c r="U2113" i="1"/>
  <c r="U2112" i="1" s="1"/>
  <c r="U2111" i="1" s="1"/>
  <c r="T2113" i="1"/>
  <c r="T2112" i="1" s="1"/>
  <c r="T2111" i="1" s="1"/>
  <c r="S2113" i="1"/>
  <c r="S2112" i="1" s="1"/>
  <c r="S2111" i="1" s="1"/>
  <c r="R2113" i="1"/>
  <c r="R2112" i="1" s="1"/>
  <c r="R2111" i="1" s="1"/>
  <c r="Q2113" i="1"/>
  <c r="Q2112" i="1" s="1"/>
  <c r="Q2111" i="1" s="1"/>
  <c r="P2113" i="1"/>
  <c r="P2112" i="1" s="1"/>
  <c r="P2111" i="1" s="1"/>
  <c r="L2113" i="1"/>
  <c r="K2113" i="1"/>
  <c r="K2112" i="1" s="1"/>
  <c r="J2113" i="1"/>
  <c r="M2113" i="1" s="1"/>
  <c r="CD2112" i="1"/>
  <c r="CD2111" i="1" s="1"/>
  <c r="BR2112" i="1"/>
  <c r="BR2111" i="1" s="1"/>
  <c r="CM2107" i="1"/>
  <c r="CO2107" i="1" s="1"/>
  <c r="CJ2107" i="1"/>
  <c r="CL2107" i="1" s="1"/>
  <c r="CG2107" i="1"/>
  <c r="CI2107" i="1" s="1"/>
  <c r="CP2106" i="1"/>
  <c r="CP2105" i="1" s="1"/>
  <c r="CF2106" i="1"/>
  <c r="CF2105" i="1" s="1"/>
  <c r="CE2106" i="1"/>
  <c r="CE2105" i="1" s="1"/>
  <c r="CD2106" i="1"/>
  <c r="CD2105" i="1" s="1"/>
  <c r="CC2106" i="1"/>
  <c r="CC2105" i="1" s="1"/>
  <c r="CB2106" i="1"/>
  <c r="CB2105" i="1" s="1"/>
  <c r="CA2106" i="1"/>
  <c r="BZ2106" i="1"/>
  <c r="BZ2105" i="1" s="1"/>
  <c r="BY2106" i="1"/>
  <c r="BX2106" i="1"/>
  <c r="BX2105" i="1" s="1"/>
  <c r="AA2104" i="1"/>
  <c r="AG2104" i="1" s="1"/>
  <c r="AY2104" i="1" s="1"/>
  <c r="BC2104" i="1" s="1"/>
  <c r="BQ2104" i="1" s="1"/>
  <c r="BW2104" i="1" s="1"/>
  <c r="CM2104" i="1" s="1"/>
  <c r="CO2104" i="1" s="1"/>
  <c r="Z2104" i="1"/>
  <c r="AF2104" i="1" s="1"/>
  <c r="AX2104" i="1" s="1"/>
  <c r="BB2104" i="1" s="1"/>
  <c r="BP2104" i="1" s="1"/>
  <c r="BV2104" i="1" s="1"/>
  <c r="CJ2104" i="1" s="1"/>
  <c r="CL2104" i="1" s="1"/>
  <c r="Y2104" i="1"/>
  <c r="AE2104" i="1" s="1"/>
  <c r="AW2104" i="1" s="1"/>
  <c r="BA2104" i="1" s="1"/>
  <c r="BO2104" i="1" s="1"/>
  <c r="BU2104" i="1" s="1"/>
  <c r="CG2104" i="1" s="1"/>
  <c r="CI2104" i="1" s="1"/>
  <c r="CP2103" i="1"/>
  <c r="CF2103" i="1"/>
  <c r="CE2103" i="1"/>
  <c r="CD2103" i="1"/>
  <c r="CC2103" i="1"/>
  <c r="CB2103" i="1"/>
  <c r="CA2103" i="1"/>
  <c r="BZ2103" i="1"/>
  <c r="BY2103" i="1"/>
  <c r="BX2103" i="1"/>
  <c r="BT2103" i="1"/>
  <c r="BT2102" i="1" s="1"/>
  <c r="BS2103" i="1"/>
  <c r="BS2102" i="1" s="1"/>
  <c r="BR2103" i="1"/>
  <c r="BR2102" i="1" s="1"/>
  <c r="BN2103" i="1"/>
  <c r="BN2102" i="1" s="1"/>
  <c r="BM2103" i="1"/>
  <c r="BM2102" i="1" s="1"/>
  <c r="BL2103" i="1"/>
  <c r="BL2102" i="1" s="1"/>
  <c r="BK2103" i="1"/>
  <c r="BJ2103" i="1"/>
  <c r="BJ2102" i="1" s="1"/>
  <c r="BI2103" i="1"/>
  <c r="BI2102" i="1" s="1"/>
  <c r="BH2103" i="1"/>
  <c r="BH2102" i="1" s="1"/>
  <c r="BG2103" i="1"/>
  <c r="BG2102" i="1" s="1"/>
  <c r="BF2103" i="1"/>
  <c r="BF2102" i="1" s="1"/>
  <c r="BE2103" i="1"/>
  <c r="BE2102" i="1" s="1"/>
  <c r="BD2103" i="1"/>
  <c r="BD2102" i="1" s="1"/>
  <c r="AZ2103" i="1"/>
  <c r="AZ2102" i="1" s="1"/>
  <c r="AV2103" i="1"/>
  <c r="AV2102" i="1" s="1"/>
  <c r="AU2103" i="1"/>
  <c r="AU2102" i="1" s="1"/>
  <c r="AT2103" i="1"/>
  <c r="AT2102" i="1" s="1"/>
  <c r="AS2103" i="1"/>
  <c r="AS2102" i="1" s="1"/>
  <c r="AR2103" i="1"/>
  <c r="AR2102" i="1" s="1"/>
  <c r="AQ2103" i="1"/>
  <c r="AQ2102" i="1" s="1"/>
  <c r="AP2103" i="1"/>
  <c r="AP2102" i="1" s="1"/>
  <c r="AO2103" i="1"/>
  <c r="AO2102" i="1" s="1"/>
  <c r="AN2103" i="1"/>
  <c r="AN2102" i="1" s="1"/>
  <c r="AM2103" i="1"/>
  <c r="AM2102" i="1" s="1"/>
  <c r="AL2103" i="1"/>
  <c r="AL2102" i="1" s="1"/>
  <c r="AK2103" i="1"/>
  <c r="AK2102" i="1" s="1"/>
  <c r="AJ2103" i="1"/>
  <c r="AJ2102" i="1" s="1"/>
  <c r="AI2103" i="1"/>
  <c r="AI2102" i="1" s="1"/>
  <c r="AH2103" i="1"/>
  <c r="AH2102" i="1" s="1"/>
  <c r="AD2103" i="1"/>
  <c r="AD2102" i="1" s="1"/>
  <c r="AC2103" i="1"/>
  <c r="AC2102" i="1" s="1"/>
  <c r="AB2103" i="1"/>
  <c r="AB2102" i="1" s="1"/>
  <c r="X2103" i="1"/>
  <c r="X2102" i="1" s="1"/>
  <c r="W2103" i="1"/>
  <c r="W2102" i="1" s="1"/>
  <c r="V2103" i="1"/>
  <c r="V2102" i="1" s="1"/>
  <c r="U2103" i="1"/>
  <c r="U2102" i="1" s="1"/>
  <c r="T2103" i="1"/>
  <c r="T2102" i="1" s="1"/>
  <c r="S2103" i="1"/>
  <c r="S2102" i="1" s="1"/>
  <c r="R2103" i="1"/>
  <c r="R2102" i="1" s="1"/>
  <c r="Q2103" i="1"/>
  <c r="Q2102" i="1" s="1"/>
  <c r="P2103" i="1"/>
  <c r="BK2102" i="1"/>
  <c r="O2101" i="1"/>
  <c r="AA2101" i="1" s="1"/>
  <c r="AG2101" i="1" s="1"/>
  <c r="AY2101" i="1" s="1"/>
  <c r="BC2101" i="1" s="1"/>
  <c r="BQ2101" i="1" s="1"/>
  <c r="BW2101" i="1" s="1"/>
  <c r="CM2101" i="1" s="1"/>
  <c r="CO2101" i="1" s="1"/>
  <c r="N2101" i="1"/>
  <c r="Z2101" i="1" s="1"/>
  <c r="AF2101" i="1" s="1"/>
  <c r="AX2101" i="1" s="1"/>
  <c r="BB2101" i="1" s="1"/>
  <c r="BP2101" i="1" s="1"/>
  <c r="BV2101" i="1" s="1"/>
  <c r="CJ2101" i="1" s="1"/>
  <c r="CL2101" i="1" s="1"/>
  <c r="M2101" i="1"/>
  <c r="Y2101" i="1" s="1"/>
  <c r="AE2101" i="1" s="1"/>
  <c r="AW2101" i="1" s="1"/>
  <c r="BA2101" i="1" s="1"/>
  <c r="BO2101" i="1" s="1"/>
  <c r="BU2101" i="1" s="1"/>
  <c r="CG2101" i="1" s="1"/>
  <c r="CI2101" i="1" s="1"/>
  <c r="CP2100" i="1"/>
  <c r="CP2099" i="1" s="1"/>
  <c r="CP2098" i="1" s="1"/>
  <c r="CP2097" i="1" s="1"/>
  <c r="CF2100" i="1"/>
  <c r="CF2099" i="1" s="1"/>
  <c r="CF2098" i="1" s="1"/>
  <c r="CF2097" i="1" s="1"/>
  <c r="CE2100" i="1"/>
  <c r="CD2100" i="1"/>
  <c r="CC2100" i="1"/>
  <c r="CB2100" i="1"/>
  <c r="CB2099" i="1" s="1"/>
  <c r="CB2098" i="1" s="1"/>
  <c r="CB2097" i="1" s="1"/>
  <c r="CA2100" i="1"/>
  <c r="CA2099" i="1" s="1"/>
  <c r="CA2098" i="1" s="1"/>
  <c r="CA2097" i="1" s="1"/>
  <c r="BZ2100" i="1"/>
  <c r="BZ2099" i="1" s="1"/>
  <c r="BZ2098" i="1" s="1"/>
  <c r="BZ2097" i="1" s="1"/>
  <c r="BY2100" i="1"/>
  <c r="BY2099" i="1" s="1"/>
  <c r="BY2098" i="1" s="1"/>
  <c r="BY2097" i="1" s="1"/>
  <c r="BX2100" i="1"/>
  <c r="BX2099" i="1" s="1"/>
  <c r="BX2098" i="1" s="1"/>
  <c r="BX2097" i="1" s="1"/>
  <c r="BT2100" i="1"/>
  <c r="BT2099" i="1" s="1"/>
  <c r="BT2098" i="1" s="1"/>
  <c r="BT2097" i="1" s="1"/>
  <c r="BS2100" i="1"/>
  <c r="BS2099" i="1" s="1"/>
  <c r="BS2098" i="1" s="1"/>
  <c r="BS2097" i="1" s="1"/>
  <c r="BR2100" i="1"/>
  <c r="BR2099" i="1" s="1"/>
  <c r="BR2098" i="1" s="1"/>
  <c r="BR2097" i="1" s="1"/>
  <c r="BN2100" i="1"/>
  <c r="BM2100" i="1"/>
  <c r="BL2100" i="1"/>
  <c r="BL2099" i="1" s="1"/>
  <c r="BL2098" i="1" s="1"/>
  <c r="BL2097" i="1" s="1"/>
  <c r="BK2100" i="1"/>
  <c r="BK2099" i="1" s="1"/>
  <c r="BK2098" i="1" s="1"/>
  <c r="BK2097" i="1" s="1"/>
  <c r="BJ2100" i="1"/>
  <c r="BJ2099" i="1" s="1"/>
  <c r="BJ2098" i="1" s="1"/>
  <c r="BJ2097" i="1" s="1"/>
  <c r="BI2100" i="1"/>
  <c r="BI2099" i="1" s="1"/>
  <c r="BI2098" i="1" s="1"/>
  <c r="BI2097" i="1" s="1"/>
  <c r="BH2100" i="1"/>
  <c r="BH2099" i="1" s="1"/>
  <c r="BH2098" i="1" s="1"/>
  <c r="BH2097" i="1" s="1"/>
  <c r="BG2100" i="1"/>
  <c r="BG2099" i="1" s="1"/>
  <c r="BG2098" i="1" s="1"/>
  <c r="BG2097" i="1" s="1"/>
  <c r="BF2100" i="1"/>
  <c r="BF2099" i="1" s="1"/>
  <c r="BF2098" i="1" s="1"/>
  <c r="BF2097" i="1" s="1"/>
  <c r="BE2100" i="1"/>
  <c r="BE2099" i="1" s="1"/>
  <c r="BE2098" i="1" s="1"/>
  <c r="BE2097" i="1" s="1"/>
  <c r="BD2100" i="1"/>
  <c r="BD2099" i="1" s="1"/>
  <c r="BD2098" i="1" s="1"/>
  <c r="BD2097" i="1" s="1"/>
  <c r="AZ2100" i="1"/>
  <c r="AZ2099" i="1" s="1"/>
  <c r="AZ2098" i="1" s="1"/>
  <c r="AZ2097" i="1" s="1"/>
  <c r="AV2100" i="1"/>
  <c r="AV2099" i="1" s="1"/>
  <c r="AV2098" i="1" s="1"/>
  <c r="AV2097" i="1" s="1"/>
  <c r="AU2100" i="1"/>
  <c r="AU2099" i="1" s="1"/>
  <c r="AU2098" i="1" s="1"/>
  <c r="AU2097" i="1" s="1"/>
  <c r="AT2100" i="1"/>
  <c r="AT2099" i="1" s="1"/>
  <c r="AT2098" i="1" s="1"/>
  <c r="AT2097" i="1" s="1"/>
  <c r="AS2100" i="1"/>
  <c r="AS2099" i="1" s="1"/>
  <c r="AS2098" i="1" s="1"/>
  <c r="AS2097" i="1" s="1"/>
  <c r="AR2100" i="1"/>
  <c r="AR2099" i="1" s="1"/>
  <c r="AR2098" i="1" s="1"/>
  <c r="AR2097" i="1" s="1"/>
  <c r="AQ2100" i="1"/>
  <c r="AQ2099" i="1" s="1"/>
  <c r="AQ2098" i="1" s="1"/>
  <c r="AQ2097" i="1" s="1"/>
  <c r="AP2100" i="1"/>
  <c r="AP2099" i="1" s="1"/>
  <c r="AP2098" i="1" s="1"/>
  <c r="AP2097" i="1" s="1"/>
  <c r="AO2100" i="1"/>
  <c r="AO2099" i="1" s="1"/>
  <c r="AO2098" i="1" s="1"/>
  <c r="AO2097" i="1" s="1"/>
  <c r="AN2100" i="1"/>
  <c r="AN2099" i="1" s="1"/>
  <c r="AN2098" i="1" s="1"/>
  <c r="AN2097" i="1" s="1"/>
  <c r="AM2100" i="1"/>
  <c r="AM2099" i="1" s="1"/>
  <c r="AM2098" i="1" s="1"/>
  <c r="AM2097" i="1" s="1"/>
  <c r="AL2100" i="1"/>
  <c r="AL2099" i="1" s="1"/>
  <c r="AL2098" i="1" s="1"/>
  <c r="AL2097" i="1" s="1"/>
  <c r="AK2100" i="1"/>
  <c r="AK2099" i="1" s="1"/>
  <c r="AK2098" i="1" s="1"/>
  <c r="AK2097" i="1" s="1"/>
  <c r="AJ2100" i="1"/>
  <c r="AJ2099" i="1" s="1"/>
  <c r="AJ2098" i="1" s="1"/>
  <c r="AJ2097" i="1" s="1"/>
  <c r="AI2100" i="1"/>
  <c r="AI2099" i="1" s="1"/>
  <c r="AI2098" i="1" s="1"/>
  <c r="AI2097" i="1" s="1"/>
  <c r="AH2100" i="1"/>
  <c r="AH2099" i="1" s="1"/>
  <c r="AH2098" i="1" s="1"/>
  <c r="AH2097" i="1" s="1"/>
  <c r="AD2100" i="1"/>
  <c r="AD2099" i="1" s="1"/>
  <c r="AD2098" i="1" s="1"/>
  <c r="AD2097" i="1" s="1"/>
  <c r="AC2100" i="1"/>
  <c r="AC2099" i="1" s="1"/>
  <c r="AC2098" i="1" s="1"/>
  <c r="AC2097" i="1" s="1"/>
  <c r="AB2100" i="1"/>
  <c r="AB2099" i="1" s="1"/>
  <c r="AB2098" i="1" s="1"/>
  <c r="AB2097" i="1" s="1"/>
  <c r="X2100" i="1"/>
  <c r="X2099" i="1" s="1"/>
  <c r="X2098" i="1" s="1"/>
  <c r="X2097" i="1" s="1"/>
  <c r="W2100" i="1"/>
  <c r="W2099" i="1" s="1"/>
  <c r="W2098" i="1" s="1"/>
  <c r="W2097" i="1" s="1"/>
  <c r="V2100" i="1"/>
  <c r="V2099" i="1" s="1"/>
  <c r="V2098" i="1" s="1"/>
  <c r="V2097" i="1" s="1"/>
  <c r="U2100" i="1"/>
  <c r="U2099" i="1" s="1"/>
  <c r="U2098" i="1" s="1"/>
  <c r="U2097" i="1" s="1"/>
  <c r="T2100" i="1"/>
  <c r="T2099" i="1" s="1"/>
  <c r="T2098" i="1" s="1"/>
  <c r="T2097" i="1" s="1"/>
  <c r="S2100" i="1"/>
  <c r="S2099" i="1" s="1"/>
  <c r="S2098" i="1" s="1"/>
  <c r="S2097" i="1" s="1"/>
  <c r="R2100" i="1"/>
  <c r="R2099" i="1" s="1"/>
  <c r="R2098" i="1" s="1"/>
  <c r="R2097" i="1" s="1"/>
  <c r="Q2100" i="1"/>
  <c r="Q2099" i="1" s="1"/>
  <c r="Q2098" i="1" s="1"/>
  <c r="Q2097" i="1" s="1"/>
  <c r="P2100" i="1"/>
  <c r="P2099" i="1" s="1"/>
  <c r="P2098" i="1" s="1"/>
  <c r="P2097" i="1" s="1"/>
  <c r="L2100" i="1"/>
  <c r="L2099" i="1" s="1"/>
  <c r="K2100" i="1"/>
  <c r="K2099" i="1" s="1"/>
  <c r="K2098" i="1" s="1"/>
  <c r="K2097" i="1" s="1"/>
  <c r="J2100" i="1"/>
  <c r="J2099" i="1" s="1"/>
  <c r="J2098" i="1" s="1"/>
  <c r="I2100" i="1"/>
  <c r="H2100" i="1"/>
  <c r="G2100" i="1"/>
  <c r="G2099" i="1" s="1"/>
  <c r="CE2099" i="1"/>
  <c r="CE2098" i="1" s="1"/>
  <c r="CE2097" i="1" s="1"/>
  <c r="CD2099" i="1"/>
  <c r="CD2098" i="1" s="1"/>
  <c r="CD2097" i="1" s="1"/>
  <c r="CC2099" i="1"/>
  <c r="CC2098" i="1" s="1"/>
  <c r="CC2097" i="1" s="1"/>
  <c r="BN2099" i="1"/>
  <c r="BN2098" i="1" s="1"/>
  <c r="BN2097" i="1" s="1"/>
  <c r="BM2099" i="1"/>
  <c r="BM2098" i="1" s="1"/>
  <c r="BM2097" i="1" s="1"/>
  <c r="O2096" i="1"/>
  <c r="AA2096" i="1" s="1"/>
  <c r="AG2096" i="1" s="1"/>
  <c r="AY2096" i="1" s="1"/>
  <c r="BC2096" i="1" s="1"/>
  <c r="BQ2096" i="1" s="1"/>
  <c r="BW2096" i="1" s="1"/>
  <c r="CM2096" i="1" s="1"/>
  <c r="CO2096" i="1" s="1"/>
  <c r="N2096" i="1"/>
  <c r="Z2096" i="1" s="1"/>
  <c r="AF2096" i="1" s="1"/>
  <c r="AX2096" i="1" s="1"/>
  <c r="BB2096" i="1" s="1"/>
  <c r="BP2096" i="1" s="1"/>
  <c r="BV2096" i="1" s="1"/>
  <c r="CJ2096" i="1" s="1"/>
  <c r="CL2096" i="1" s="1"/>
  <c r="M2096" i="1"/>
  <c r="Y2096" i="1" s="1"/>
  <c r="AE2096" i="1" s="1"/>
  <c r="AW2096" i="1" s="1"/>
  <c r="BA2096" i="1" s="1"/>
  <c r="BO2096" i="1" s="1"/>
  <c r="BU2096" i="1" s="1"/>
  <c r="CG2096" i="1" s="1"/>
  <c r="CI2096" i="1" s="1"/>
  <c r="CP2095" i="1"/>
  <c r="CP2094" i="1" s="1"/>
  <c r="CF2095" i="1"/>
  <c r="CF2094" i="1" s="1"/>
  <c r="CE2095" i="1"/>
  <c r="CD2095" i="1"/>
  <c r="CC2095" i="1"/>
  <c r="CB2095" i="1"/>
  <c r="CB2094" i="1" s="1"/>
  <c r="CA2095" i="1"/>
  <c r="CA2094" i="1" s="1"/>
  <c r="BZ2095" i="1"/>
  <c r="BZ2094" i="1" s="1"/>
  <c r="BY2095" i="1"/>
  <c r="BY2094" i="1" s="1"/>
  <c r="BX2095" i="1"/>
  <c r="BX2094" i="1" s="1"/>
  <c r="BT2095" i="1"/>
  <c r="BT2094" i="1" s="1"/>
  <c r="BS2095" i="1"/>
  <c r="BS2094" i="1" s="1"/>
  <c r="BR2095" i="1"/>
  <c r="BR2094" i="1" s="1"/>
  <c r="BN2095" i="1"/>
  <c r="BN2094" i="1" s="1"/>
  <c r="BM2095" i="1"/>
  <c r="BM2094" i="1" s="1"/>
  <c r="BL2095" i="1"/>
  <c r="BL2094" i="1" s="1"/>
  <c r="BK2095" i="1"/>
  <c r="BK2094" i="1" s="1"/>
  <c r="BJ2095" i="1"/>
  <c r="BJ2094" i="1" s="1"/>
  <c r="BI2095" i="1"/>
  <c r="BI2094" i="1" s="1"/>
  <c r="BH2095" i="1"/>
  <c r="BH2094" i="1" s="1"/>
  <c r="BG2095" i="1"/>
  <c r="BG2094" i="1" s="1"/>
  <c r="BF2095" i="1"/>
  <c r="BF2094" i="1" s="1"/>
  <c r="BE2095" i="1"/>
  <c r="BE2094" i="1" s="1"/>
  <c r="BD2095" i="1"/>
  <c r="BD2094" i="1" s="1"/>
  <c r="AZ2095" i="1"/>
  <c r="AZ2094" i="1" s="1"/>
  <c r="AV2095" i="1"/>
  <c r="AV2094" i="1" s="1"/>
  <c r="AU2095" i="1"/>
  <c r="AU2094" i="1" s="1"/>
  <c r="AT2095" i="1"/>
  <c r="AT2094" i="1" s="1"/>
  <c r="AS2095" i="1"/>
  <c r="AS2094" i="1" s="1"/>
  <c r="AR2095" i="1"/>
  <c r="AR2094" i="1" s="1"/>
  <c r="AQ2095" i="1"/>
  <c r="AQ2094" i="1" s="1"/>
  <c r="AP2095" i="1"/>
  <c r="AP2094" i="1" s="1"/>
  <c r="AO2095" i="1"/>
  <c r="AO2094" i="1" s="1"/>
  <c r="AN2095" i="1"/>
  <c r="AN2094" i="1" s="1"/>
  <c r="AM2095" i="1"/>
  <c r="AM2094" i="1" s="1"/>
  <c r="AL2095" i="1"/>
  <c r="AL2094" i="1" s="1"/>
  <c r="AK2095" i="1"/>
  <c r="AK2094" i="1" s="1"/>
  <c r="AJ2095" i="1"/>
  <c r="AJ2094" i="1" s="1"/>
  <c r="AI2095" i="1"/>
  <c r="AI2094" i="1" s="1"/>
  <c r="AH2095" i="1"/>
  <c r="AH2094" i="1" s="1"/>
  <c r="AD2095" i="1"/>
  <c r="AD2094" i="1" s="1"/>
  <c r="AC2095" i="1"/>
  <c r="AC2094" i="1" s="1"/>
  <c r="AB2095" i="1"/>
  <c r="AB2094" i="1" s="1"/>
  <c r="X2095" i="1"/>
  <c r="X2094" i="1" s="1"/>
  <c r="W2095" i="1"/>
  <c r="W2094" i="1" s="1"/>
  <c r="V2095" i="1"/>
  <c r="V2094" i="1" s="1"/>
  <c r="U2095" i="1"/>
  <c r="U2094" i="1" s="1"/>
  <c r="T2095" i="1"/>
  <c r="T2094" i="1" s="1"/>
  <c r="S2095" i="1"/>
  <c r="S2094" i="1" s="1"/>
  <c r="R2095" i="1"/>
  <c r="R2094" i="1" s="1"/>
  <c r="Q2095" i="1"/>
  <c r="Q2094" i="1" s="1"/>
  <c r="P2095" i="1"/>
  <c r="P2094" i="1" s="1"/>
  <c r="L2095" i="1"/>
  <c r="L2094" i="1" s="1"/>
  <c r="K2095" i="1"/>
  <c r="K2094" i="1" s="1"/>
  <c r="J2095" i="1"/>
  <c r="J2094" i="1" s="1"/>
  <c r="I2095" i="1"/>
  <c r="H2095" i="1"/>
  <c r="G2095" i="1"/>
  <c r="G2094" i="1" s="1"/>
  <c r="CE2094" i="1"/>
  <c r="CD2094" i="1"/>
  <c r="CC2094" i="1"/>
  <c r="O2093" i="1"/>
  <c r="AA2093" i="1" s="1"/>
  <c r="AG2093" i="1" s="1"/>
  <c r="AY2093" i="1" s="1"/>
  <c r="BC2093" i="1" s="1"/>
  <c r="BQ2093" i="1" s="1"/>
  <c r="BW2093" i="1" s="1"/>
  <c r="CM2093" i="1" s="1"/>
  <c r="CO2093" i="1" s="1"/>
  <c r="N2093" i="1"/>
  <c r="Z2093" i="1" s="1"/>
  <c r="AF2093" i="1" s="1"/>
  <c r="AX2093" i="1" s="1"/>
  <c r="BB2093" i="1" s="1"/>
  <c r="BP2093" i="1" s="1"/>
  <c r="BV2093" i="1" s="1"/>
  <c r="CJ2093" i="1" s="1"/>
  <c r="CL2093" i="1" s="1"/>
  <c r="G2093" i="1"/>
  <c r="G2092" i="1" s="1"/>
  <c r="CP2092" i="1"/>
  <c r="CF2092" i="1"/>
  <c r="CE2092" i="1"/>
  <c r="CD2092" i="1"/>
  <c r="CC2092" i="1"/>
  <c r="CB2092" i="1"/>
  <c r="CA2092" i="1"/>
  <c r="BZ2092" i="1"/>
  <c r="BY2092" i="1"/>
  <c r="BX2092" i="1"/>
  <c r="BT2092" i="1"/>
  <c r="BS2092" i="1"/>
  <c r="BR2092" i="1"/>
  <c r="BN2092" i="1"/>
  <c r="BM2092" i="1"/>
  <c r="BL2092" i="1"/>
  <c r="BK2092" i="1"/>
  <c r="BJ2092" i="1"/>
  <c r="BI2092" i="1"/>
  <c r="BH2092" i="1"/>
  <c r="BG2092" i="1"/>
  <c r="BF2092" i="1"/>
  <c r="BE2092" i="1"/>
  <c r="BD2092" i="1"/>
  <c r="AZ2092" i="1"/>
  <c r="AV2092" i="1"/>
  <c r="AU2092" i="1"/>
  <c r="AT2092" i="1"/>
  <c r="AS2092" i="1"/>
  <c r="AR2092" i="1"/>
  <c r="AQ2092" i="1"/>
  <c r="AP2092" i="1"/>
  <c r="AO2092" i="1"/>
  <c r="AN2092" i="1"/>
  <c r="AM2092" i="1"/>
  <c r="AL2092" i="1"/>
  <c r="AK2092" i="1"/>
  <c r="AJ2092" i="1"/>
  <c r="AI2092" i="1"/>
  <c r="AH2092" i="1"/>
  <c r="AD2092" i="1"/>
  <c r="AC2092" i="1"/>
  <c r="AB2092" i="1"/>
  <c r="X2092" i="1"/>
  <c r="W2092" i="1"/>
  <c r="V2092" i="1"/>
  <c r="U2092" i="1"/>
  <c r="T2092" i="1"/>
  <c r="S2092" i="1"/>
  <c r="R2092" i="1"/>
  <c r="Q2092" i="1"/>
  <c r="P2092" i="1"/>
  <c r="L2092" i="1"/>
  <c r="K2092" i="1"/>
  <c r="J2092" i="1"/>
  <c r="I2092" i="1"/>
  <c r="H2092" i="1"/>
  <c r="BQ2091" i="1"/>
  <c r="BW2091" i="1" s="1"/>
  <c r="CM2091" i="1" s="1"/>
  <c r="CO2091" i="1" s="1"/>
  <c r="BP2091" i="1"/>
  <c r="BV2091" i="1" s="1"/>
  <c r="CJ2091" i="1" s="1"/>
  <c r="CL2091" i="1" s="1"/>
  <c r="BO2091" i="1"/>
  <c r="BU2091" i="1" s="1"/>
  <c r="CG2091" i="1" s="1"/>
  <c r="CI2091" i="1" s="1"/>
  <c r="CP2090" i="1"/>
  <c r="CF2090" i="1"/>
  <c r="CE2090" i="1"/>
  <c r="CD2090" i="1"/>
  <c r="CC2090" i="1"/>
  <c r="CB2090" i="1"/>
  <c r="CA2090" i="1"/>
  <c r="BZ2090" i="1"/>
  <c r="BY2090" i="1"/>
  <c r="BX2090" i="1"/>
  <c r="BT2090" i="1"/>
  <c r="BS2090" i="1"/>
  <c r="BR2090" i="1"/>
  <c r="BN2090" i="1"/>
  <c r="BM2090" i="1"/>
  <c r="BL2090" i="1"/>
  <c r="BK2090" i="1"/>
  <c r="BJ2090" i="1"/>
  <c r="BI2090" i="1"/>
  <c r="BH2090" i="1"/>
  <c r="BG2090" i="1"/>
  <c r="BF2090" i="1"/>
  <c r="BE2090" i="1"/>
  <c r="BD2090" i="1"/>
  <c r="CB2089" i="1"/>
  <c r="CB2088" i="1" s="1"/>
  <c r="O2089" i="1"/>
  <c r="AA2089" i="1" s="1"/>
  <c r="AG2089" i="1" s="1"/>
  <c r="AY2089" i="1" s="1"/>
  <c r="BC2089" i="1" s="1"/>
  <c r="BQ2089" i="1" s="1"/>
  <c r="BW2089" i="1" s="1"/>
  <c r="CM2089" i="1" s="1"/>
  <c r="CO2089" i="1" s="1"/>
  <c r="N2089" i="1"/>
  <c r="Z2089" i="1" s="1"/>
  <c r="AF2089" i="1" s="1"/>
  <c r="AX2089" i="1" s="1"/>
  <c r="BB2089" i="1" s="1"/>
  <c r="BP2089" i="1" s="1"/>
  <c r="BV2089" i="1" s="1"/>
  <c r="CJ2089" i="1" s="1"/>
  <c r="CL2089" i="1" s="1"/>
  <c r="G2089" i="1"/>
  <c r="M2089" i="1" s="1"/>
  <c r="Y2089" i="1" s="1"/>
  <c r="AE2089" i="1" s="1"/>
  <c r="AW2089" i="1" s="1"/>
  <c r="BA2089" i="1" s="1"/>
  <c r="BO2089" i="1" s="1"/>
  <c r="BU2089" i="1" s="1"/>
  <c r="CG2089" i="1" s="1"/>
  <c r="CI2089" i="1" s="1"/>
  <c r="CP2088" i="1"/>
  <c r="CF2088" i="1"/>
  <c r="CE2088" i="1"/>
  <c r="CD2088" i="1"/>
  <c r="CC2088" i="1"/>
  <c r="CA2088" i="1"/>
  <c r="BZ2088" i="1"/>
  <c r="BY2088" i="1"/>
  <c r="BX2088" i="1"/>
  <c r="BT2088" i="1"/>
  <c r="BS2088" i="1"/>
  <c r="BR2088" i="1"/>
  <c r="BN2088" i="1"/>
  <c r="BM2088" i="1"/>
  <c r="BL2088" i="1"/>
  <c r="BK2088" i="1"/>
  <c r="BJ2088" i="1"/>
  <c r="BI2088" i="1"/>
  <c r="BH2088" i="1"/>
  <c r="BG2088" i="1"/>
  <c r="BF2088" i="1"/>
  <c r="BE2088" i="1"/>
  <c r="BD2088" i="1"/>
  <c r="AZ2088" i="1"/>
  <c r="AV2088" i="1"/>
  <c r="AU2088" i="1"/>
  <c r="AT2088" i="1"/>
  <c r="AS2088" i="1"/>
  <c r="AR2088" i="1"/>
  <c r="AQ2088" i="1"/>
  <c r="AP2088" i="1"/>
  <c r="AO2088" i="1"/>
  <c r="AN2088" i="1"/>
  <c r="AM2088" i="1"/>
  <c r="AL2088" i="1"/>
  <c r="AK2088" i="1"/>
  <c r="AJ2088" i="1"/>
  <c r="AI2088" i="1"/>
  <c r="AH2088" i="1"/>
  <c r="AD2088" i="1"/>
  <c r="AC2088" i="1"/>
  <c r="AB2088" i="1"/>
  <c r="X2088" i="1"/>
  <c r="W2088" i="1"/>
  <c r="V2088" i="1"/>
  <c r="U2088" i="1"/>
  <c r="T2088" i="1"/>
  <c r="S2088" i="1"/>
  <c r="R2088" i="1"/>
  <c r="Q2088" i="1"/>
  <c r="P2088" i="1"/>
  <c r="L2088" i="1"/>
  <c r="K2088" i="1"/>
  <c r="J2088" i="1"/>
  <c r="I2088" i="1"/>
  <c r="H2088" i="1"/>
  <c r="O2087" i="1"/>
  <c r="AA2087" i="1" s="1"/>
  <c r="AG2087" i="1" s="1"/>
  <c r="AY2087" i="1" s="1"/>
  <c r="BC2087" i="1" s="1"/>
  <c r="BQ2087" i="1" s="1"/>
  <c r="BW2087" i="1" s="1"/>
  <c r="CM2087" i="1" s="1"/>
  <c r="CO2087" i="1" s="1"/>
  <c r="N2087" i="1"/>
  <c r="Z2087" i="1" s="1"/>
  <c r="AF2087" i="1" s="1"/>
  <c r="AX2087" i="1" s="1"/>
  <c r="BB2087" i="1" s="1"/>
  <c r="BP2087" i="1" s="1"/>
  <c r="BV2087" i="1" s="1"/>
  <c r="CJ2087" i="1" s="1"/>
  <c r="CL2087" i="1" s="1"/>
  <c r="M2087" i="1"/>
  <c r="Y2087" i="1" s="1"/>
  <c r="AE2087" i="1" s="1"/>
  <c r="AW2087" i="1" s="1"/>
  <c r="BA2087" i="1" s="1"/>
  <c r="BO2087" i="1" s="1"/>
  <c r="BU2087" i="1" s="1"/>
  <c r="CG2087" i="1" s="1"/>
  <c r="CI2087" i="1" s="1"/>
  <c r="CP2086" i="1"/>
  <c r="CF2086" i="1"/>
  <c r="CE2086" i="1"/>
  <c r="CD2086" i="1"/>
  <c r="CC2086" i="1"/>
  <c r="CB2086" i="1"/>
  <c r="CA2086" i="1"/>
  <c r="BZ2086" i="1"/>
  <c r="BY2086" i="1"/>
  <c r="BX2086" i="1"/>
  <c r="BT2086" i="1"/>
  <c r="BS2086" i="1"/>
  <c r="BR2086" i="1"/>
  <c r="BN2086" i="1"/>
  <c r="BM2086" i="1"/>
  <c r="BL2086" i="1"/>
  <c r="BK2086" i="1"/>
  <c r="BJ2086" i="1"/>
  <c r="BI2086" i="1"/>
  <c r="BH2086" i="1"/>
  <c r="BG2086" i="1"/>
  <c r="BF2086" i="1"/>
  <c r="BE2086" i="1"/>
  <c r="BD2086" i="1"/>
  <c r="AZ2086" i="1"/>
  <c r="AV2086" i="1"/>
  <c r="AU2086" i="1"/>
  <c r="AT2086" i="1"/>
  <c r="AS2086" i="1"/>
  <c r="AR2086" i="1"/>
  <c r="AQ2086" i="1"/>
  <c r="AP2086" i="1"/>
  <c r="AO2086" i="1"/>
  <c r="AN2086" i="1"/>
  <c r="AM2086" i="1"/>
  <c r="AL2086" i="1"/>
  <c r="AK2086" i="1"/>
  <c r="AJ2086" i="1"/>
  <c r="AI2086" i="1"/>
  <c r="AH2086" i="1"/>
  <c r="AD2086" i="1"/>
  <c r="AC2086" i="1"/>
  <c r="AB2086" i="1"/>
  <c r="X2086" i="1"/>
  <c r="W2086" i="1"/>
  <c r="V2086" i="1"/>
  <c r="U2086" i="1"/>
  <c r="T2086" i="1"/>
  <c r="S2086" i="1"/>
  <c r="R2086" i="1"/>
  <c r="Q2086" i="1"/>
  <c r="P2086" i="1"/>
  <c r="L2086" i="1"/>
  <c r="K2086" i="1"/>
  <c r="J2086" i="1"/>
  <c r="I2086" i="1"/>
  <c r="H2086" i="1"/>
  <c r="G2086" i="1"/>
  <c r="O2085" i="1"/>
  <c r="AA2085" i="1" s="1"/>
  <c r="AG2085" i="1" s="1"/>
  <c r="AY2085" i="1" s="1"/>
  <c r="BC2085" i="1" s="1"/>
  <c r="BQ2085" i="1" s="1"/>
  <c r="BW2085" i="1" s="1"/>
  <c r="CM2085" i="1" s="1"/>
  <c r="CO2085" i="1" s="1"/>
  <c r="N2085" i="1"/>
  <c r="Z2085" i="1" s="1"/>
  <c r="AF2085" i="1" s="1"/>
  <c r="AX2085" i="1" s="1"/>
  <c r="BB2085" i="1" s="1"/>
  <c r="BP2085" i="1" s="1"/>
  <c r="BV2085" i="1" s="1"/>
  <c r="CJ2085" i="1" s="1"/>
  <c r="CL2085" i="1" s="1"/>
  <c r="M2085" i="1"/>
  <c r="Y2085" i="1" s="1"/>
  <c r="AE2085" i="1" s="1"/>
  <c r="AW2085" i="1" s="1"/>
  <c r="BA2085" i="1" s="1"/>
  <c r="BO2085" i="1" s="1"/>
  <c r="BU2085" i="1" s="1"/>
  <c r="CG2085" i="1" s="1"/>
  <c r="CI2085" i="1" s="1"/>
  <c r="CP2084" i="1"/>
  <c r="CF2084" i="1"/>
  <c r="CE2084" i="1"/>
  <c r="CD2084" i="1"/>
  <c r="CC2084" i="1"/>
  <c r="CB2084" i="1"/>
  <c r="CA2084" i="1"/>
  <c r="BZ2084" i="1"/>
  <c r="BY2084" i="1"/>
  <c r="BX2084" i="1"/>
  <c r="BT2084" i="1"/>
  <c r="BS2084" i="1"/>
  <c r="BR2084" i="1"/>
  <c r="BN2084" i="1"/>
  <c r="BM2084" i="1"/>
  <c r="BL2084" i="1"/>
  <c r="BK2084" i="1"/>
  <c r="BJ2084" i="1"/>
  <c r="BI2084" i="1"/>
  <c r="BH2084" i="1"/>
  <c r="BG2084" i="1"/>
  <c r="BF2084" i="1"/>
  <c r="BE2084" i="1"/>
  <c r="BD2084" i="1"/>
  <c r="AZ2084" i="1"/>
  <c r="AV2084" i="1"/>
  <c r="AU2084" i="1"/>
  <c r="AT2084" i="1"/>
  <c r="AS2084" i="1"/>
  <c r="AR2084" i="1"/>
  <c r="AQ2084" i="1"/>
  <c r="AP2084" i="1"/>
  <c r="AO2084" i="1"/>
  <c r="AN2084" i="1"/>
  <c r="AM2084" i="1"/>
  <c r="AL2084" i="1"/>
  <c r="AK2084" i="1"/>
  <c r="AJ2084" i="1"/>
  <c r="AI2084" i="1"/>
  <c r="AH2084" i="1"/>
  <c r="AD2084" i="1"/>
  <c r="AC2084" i="1"/>
  <c r="AB2084" i="1"/>
  <c r="X2084" i="1"/>
  <c r="W2084" i="1"/>
  <c r="V2084" i="1"/>
  <c r="U2084" i="1"/>
  <c r="T2084" i="1"/>
  <c r="S2084" i="1"/>
  <c r="R2084" i="1"/>
  <c r="Q2084" i="1"/>
  <c r="P2084" i="1"/>
  <c r="L2084" i="1"/>
  <c r="K2084" i="1"/>
  <c r="J2084" i="1"/>
  <c r="I2084" i="1"/>
  <c r="H2084" i="1"/>
  <c r="G2084" i="1"/>
  <c r="O2082" i="1"/>
  <c r="AA2082" i="1" s="1"/>
  <c r="AG2082" i="1" s="1"/>
  <c r="AY2082" i="1" s="1"/>
  <c r="BC2082" i="1" s="1"/>
  <c r="BQ2082" i="1" s="1"/>
  <c r="BW2082" i="1" s="1"/>
  <c r="CM2082" i="1" s="1"/>
  <c r="CO2082" i="1" s="1"/>
  <c r="N2082" i="1"/>
  <c r="Z2082" i="1" s="1"/>
  <c r="AF2082" i="1" s="1"/>
  <c r="AX2082" i="1" s="1"/>
  <c r="BB2082" i="1" s="1"/>
  <c r="BP2082" i="1" s="1"/>
  <c r="BV2082" i="1" s="1"/>
  <c r="CJ2082" i="1" s="1"/>
  <c r="CL2082" i="1" s="1"/>
  <c r="M2082" i="1"/>
  <c r="Y2082" i="1" s="1"/>
  <c r="AE2082" i="1" s="1"/>
  <c r="AW2082" i="1" s="1"/>
  <c r="BA2082" i="1" s="1"/>
  <c r="BO2082" i="1" s="1"/>
  <c r="BU2082" i="1" s="1"/>
  <c r="CG2082" i="1" s="1"/>
  <c r="CI2082" i="1" s="1"/>
  <c r="O2081" i="1"/>
  <c r="AA2081" i="1" s="1"/>
  <c r="AG2081" i="1" s="1"/>
  <c r="AY2081" i="1" s="1"/>
  <c r="BC2081" i="1" s="1"/>
  <c r="BQ2081" i="1" s="1"/>
  <c r="BW2081" i="1" s="1"/>
  <c r="CM2081" i="1" s="1"/>
  <c r="CO2081" i="1" s="1"/>
  <c r="N2081" i="1"/>
  <c r="Z2081" i="1" s="1"/>
  <c r="AF2081" i="1" s="1"/>
  <c r="AX2081" i="1" s="1"/>
  <c r="BB2081" i="1" s="1"/>
  <c r="BP2081" i="1" s="1"/>
  <c r="BV2081" i="1" s="1"/>
  <c r="CJ2081" i="1" s="1"/>
  <c r="CL2081" i="1" s="1"/>
  <c r="M2081" i="1"/>
  <c r="Y2081" i="1" s="1"/>
  <c r="AE2081" i="1" s="1"/>
  <c r="AW2081" i="1" s="1"/>
  <c r="BA2081" i="1" s="1"/>
  <c r="BO2081" i="1" s="1"/>
  <c r="BU2081" i="1" s="1"/>
  <c r="CG2081" i="1" s="1"/>
  <c r="CI2081" i="1" s="1"/>
  <c r="O2080" i="1"/>
  <c r="AA2080" i="1" s="1"/>
  <c r="AG2080" i="1" s="1"/>
  <c r="AY2080" i="1" s="1"/>
  <c r="BC2080" i="1" s="1"/>
  <c r="BQ2080" i="1" s="1"/>
  <c r="BW2080" i="1" s="1"/>
  <c r="CM2080" i="1" s="1"/>
  <c r="CO2080" i="1" s="1"/>
  <c r="N2080" i="1"/>
  <c r="Z2080" i="1" s="1"/>
  <c r="AF2080" i="1" s="1"/>
  <c r="AX2080" i="1" s="1"/>
  <c r="BB2080" i="1" s="1"/>
  <c r="BP2080" i="1" s="1"/>
  <c r="BV2080" i="1" s="1"/>
  <c r="CJ2080" i="1" s="1"/>
  <c r="CL2080" i="1" s="1"/>
  <c r="M2080" i="1"/>
  <c r="Y2080" i="1" s="1"/>
  <c r="AE2080" i="1" s="1"/>
  <c r="AW2080" i="1" s="1"/>
  <c r="BA2080" i="1" s="1"/>
  <c r="BO2080" i="1" s="1"/>
  <c r="BU2080" i="1" s="1"/>
  <c r="CG2080" i="1" s="1"/>
  <c r="CI2080" i="1" s="1"/>
  <c r="CP2079" i="1"/>
  <c r="CF2079" i="1"/>
  <c r="CE2079" i="1"/>
  <c r="CD2079" i="1"/>
  <c r="CC2079" i="1"/>
  <c r="CB2079" i="1"/>
  <c r="CA2079" i="1"/>
  <c r="BZ2079" i="1"/>
  <c r="BY2079" i="1"/>
  <c r="BX2079" i="1"/>
  <c r="BT2079" i="1"/>
  <c r="BS2079" i="1"/>
  <c r="BR2079" i="1"/>
  <c r="BN2079" i="1"/>
  <c r="BM2079" i="1"/>
  <c r="BL2079" i="1"/>
  <c r="BK2079" i="1"/>
  <c r="BJ2079" i="1"/>
  <c r="BI2079" i="1"/>
  <c r="BH2079" i="1"/>
  <c r="BG2079" i="1"/>
  <c r="BF2079" i="1"/>
  <c r="BE2079" i="1"/>
  <c r="BD2079" i="1"/>
  <c r="AZ2079" i="1"/>
  <c r="AV2079" i="1"/>
  <c r="AU2079" i="1"/>
  <c r="AT2079" i="1"/>
  <c r="AS2079" i="1"/>
  <c r="AR2079" i="1"/>
  <c r="AQ2079" i="1"/>
  <c r="AP2079" i="1"/>
  <c r="AO2079" i="1"/>
  <c r="AN2079" i="1"/>
  <c r="AM2079" i="1"/>
  <c r="AL2079" i="1"/>
  <c r="AK2079" i="1"/>
  <c r="AJ2079" i="1"/>
  <c r="AI2079" i="1"/>
  <c r="AH2079" i="1"/>
  <c r="AD2079" i="1"/>
  <c r="AC2079" i="1"/>
  <c r="AB2079" i="1"/>
  <c r="X2079" i="1"/>
  <c r="W2079" i="1"/>
  <c r="V2079" i="1"/>
  <c r="U2079" i="1"/>
  <c r="T2079" i="1"/>
  <c r="S2079" i="1"/>
  <c r="R2079" i="1"/>
  <c r="Q2079" i="1"/>
  <c r="P2079" i="1"/>
  <c r="L2079" i="1"/>
  <c r="K2079" i="1"/>
  <c r="J2079" i="1"/>
  <c r="I2079" i="1"/>
  <c r="H2079" i="1"/>
  <c r="G2079" i="1"/>
  <c r="O2078" i="1"/>
  <c r="AA2078" i="1" s="1"/>
  <c r="AG2078" i="1" s="1"/>
  <c r="AY2078" i="1" s="1"/>
  <c r="BC2078" i="1" s="1"/>
  <c r="BQ2078" i="1" s="1"/>
  <c r="BW2078" i="1" s="1"/>
  <c r="CM2078" i="1" s="1"/>
  <c r="CO2078" i="1" s="1"/>
  <c r="N2078" i="1"/>
  <c r="Z2078" i="1" s="1"/>
  <c r="AF2078" i="1" s="1"/>
  <c r="AX2078" i="1" s="1"/>
  <c r="BB2078" i="1" s="1"/>
  <c r="BP2078" i="1" s="1"/>
  <c r="BV2078" i="1" s="1"/>
  <c r="CJ2078" i="1" s="1"/>
  <c r="CL2078" i="1" s="1"/>
  <c r="M2078" i="1"/>
  <c r="Y2078" i="1" s="1"/>
  <c r="AE2078" i="1" s="1"/>
  <c r="AW2078" i="1" s="1"/>
  <c r="BA2078" i="1" s="1"/>
  <c r="BO2078" i="1" s="1"/>
  <c r="BU2078" i="1" s="1"/>
  <c r="CG2078" i="1" s="1"/>
  <c r="CI2078" i="1" s="1"/>
  <c r="CP2077" i="1"/>
  <c r="CF2077" i="1"/>
  <c r="CE2077" i="1"/>
  <c r="CD2077" i="1"/>
  <c r="CC2077" i="1"/>
  <c r="CB2077" i="1"/>
  <c r="CA2077" i="1"/>
  <c r="BZ2077" i="1"/>
  <c r="BY2077" i="1"/>
  <c r="BX2077" i="1"/>
  <c r="BT2077" i="1"/>
  <c r="BS2077" i="1"/>
  <c r="BR2077" i="1"/>
  <c r="BN2077" i="1"/>
  <c r="BM2077" i="1"/>
  <c r="BL2077" i="1"/>
  <c r="BK2077" i="1"/>
  <c r="BJ2077" i="1"/>
  <c r="BI2077" i="1"/>
  <c r="BH2077" i="1"/>
  <c r="BG2077" i="1"/>
  <c r="BF2077" i="1"/>
  <c r="BE2077" i="1"/>
  <c r="BD2077" i="1"/>
  <c r="AZ2077" i="1"/>
  <c r="AV2077" i="1"/>
  <c r="AU2077" i="1"/>
  <c r="AT2077" i="1"/>
  <c r="AS2077" i="1"/>
  <c r="AR2077" i="1"/>
  <c r="AQ2077" i="1"/>
  <c r="AP2077" i="1"/>
  <c r="AO2077" i="1"/>
  <c r="AN2077" i="1"/>
  <c r="AM2077" i="1"/>
  <c r="AL2077" i="1"/>
  <c r="AK2077" i="1"/>
  <c r="AJ2077" i="1"/>
  <c r="AI2077" i="1"/>
  <c r="AH2077" i="1"/>
  <c r="AD2077" i="1"/>
  <c r="AC2077" i="1"/>
  <c r="AB2077" i="1"/>
  <c r="X2077" i="1"/>
  <c r="W2077" i="1"/>
  <c r="V2077" i="1"/>
  <c r="U2077" i="1"/>
  <c r="T2077" i="1"/>
  <c r="S2077" i="1"/>
  <c r="R2077" i="1"/>
  <c r="Q2077" i="1"/>
  <c r="P2077" i="1"/>
  <c r="L2077" i="1"/>
  <c r="K2077" i="1"/>
  <c r="J2077" i="1"/>
  <c r="I2077" i="1"/>
  <c r="H2077" i="1"/>
  <c r="G2077" i="1"/>
  <c r="O2076" i="1"/>
  <c r="AA2076" i="1" s="1"/>
  <c r="AG2076" i="1" s="1"/>
  <c r="AY2076" i="1" s="1"/>
  <c r="BC2076" i="1" s="1"/>
  <c r="BQ2076" i="1" s="1"/>
  <c r="BW2076" i="1" s="1"/>
  <c r="CM2076" i="1" s="1"/>
  <c r="CO2076" i="1" s="1"/>
  <c r="N2076" i="1"/>
  <c r="Z2076" i="1" s="1"/>
  <c r="AF2076" i="1" s="1"/>
  <c r="AX2076" i="1" s="1"/>
  <c r="BB2076" i="1" s="1"/>
  <c r="BP2076" i="1" s="1"/>
  <c r="BV2076" i="1" s="1"/>
  <c r="CJ2076" i="1" s="1"/>
  <c r="CL2076" i="1" s="1"/>
  <c r="M2076" i="1"/>
  <c r="Y2076" i="1" s="1"/>
  <c r="AE2076" i="1" s="1"/>
  <c r="AW2076" i="1" s="1"/>
  <c r="BA2076" i="1" s="1"/>
  <c r="BO2076" i="1" s="1"/>
  <c r="BU2076" i="1" s="1"/>
  <c r="CG2076" i="1" s="1"/>
  <c r="CI2076" i="1" s="1"/>
  <c r="CP2075" i="1"/>
  <c r="CF2075" i="1"/>
  <c r="CE2075" i="1"/>
  <c r="CD2075" i="1"/>
  <c r="CC2075" i="1"/>
  <c r="CB2075" i="1"/>
  <c r="CA2075" i="1"/>
  <c r="BZ2075" i="1"/>
  <c r="BY2075" i="1"/>
  <c r="BX2075" i="1"/>
  <c r="BT2075" i="1"/>
  <c r="BS2075" i="1"/>
  <c r="BR2075" i="1"/>
  <c r="BN2075" i="1"/>
  <c r="BM2075" i="1"/>
  <c r="BL2075" i="1"/>
  <c r="BK2075" i="1"/>
  <c r="BJ2075" i="1"/>
  <c r="BI2075" i="1"/>
  <c r="BH2075" i="1"/>
  <c r="BG2075" i="1"/>
  <c r="BF2075" i="1"/>
  <c r="BE2075" i="1"/>
  <c r="BD2075" i="1"/>
  <c r="AZ2075" i="1"/>
  <c r="AV2075" i="1"/>
  <c r="AU2075" i="1"/>
  <c r="AT2075" i="1"/>
  <c r="AS2075" i="1"/>
  <c r="AR2075" i="1"/>
  <c r="AQ2075" i="1"/>
  <c r="AP2075" i="1"/>
  <c r="AO2075" i="1"/>
  <c r="AN2075" i="1"/>
  <c r="AM2075" i="1"/>
  <c r="AL2075" i="1"/>
  <c r="AK2075" i="1"/>
  <c r="AJ2075" i="1"/>
  <c r="AI2075" i="1"/>
  <c r="AH2075" i="1"/>
  <c r="AD2075" i="1"/>
  <c r="AC2075" i="1"/>
  <c r="AB2075" i="1"/>
  <c r="X2075" i="1"/>
  <c r="W2075" i="1"/>
  <c r="V2075" i="1"/>
  <c r="U2075" i="1"/>
  <c r="T2075" i="1"/>
  <c r="S2075" i="1"/>
  <c r="R2075" i="1"/>
  <c r="Q2075" i="1"/>
  <c r="P2075" i="1"/>
  <c r="L2075" i="1"/>
  <c r="K2075" i="1"/>
  <c r="J2075" i="1"/>
  <c r="I2075" i="1"/>
  <c r="H2075" i="1"/>
  <c r="G2075" i="1"/>
  <c r="O2074" i="1"/>
  <c r="AA2074" i="1" s="1"/>
  <c r="AG2074" i="1" s="1"/>
  <c r="AY2074" i="1" s="1"/>
  <c r="BC2074" i="1" s="1"/>
  <c r="BQ2074" i="1" s="1"/>
  <c r="BW2074" i="1" s="1"/>
  <c r="CM2074" i="1" s="1"/>
  <c r="CO2074" i="1" s="1"/>
  <c r="N2074" i="1"/>
  <c r="Z2074" i="1" s="1"/>
  <c r="AF2074" i="1" s="1"/>
  <c r="AX2074" i="1" s="1"/>
  <c r="BB2074" i="1" s="1"/>
  <c r="BP2074" i="1" s="1"/>
  <c r="BV2074" i="1" s="1"/>
  <c r="CJ2074" i="1" s="1"/>
  <c r="CL2074" i="1" s="1"/>
  <c r="M2074" i="1"/>
  <c r="Y2074" i="1" s="1"/>
  <c r="AE2074" i="1" s="1"/>
  <c r="AW2074" i="1" s="1"/>
  <c r="BA2074" i="1" s="1"/>
  <c r="BO2074" i="1" s="1"/>
  <c r="BU2074" i="1" s="1"/>
  <c r="CG2074" i="1" s="1"/>
  <c r="CI2074" i="1" s="1"/>
  <c r="S2073" i="1"/>
  <c r="O2073" i="1"/>
  <c r="AA2073" i="1" s="1"/>
  <c r="AG2073" i="1" s="1"/>
  <c r="AY2073" i="1" s="1"/>
  <c r="BC2073" i="1" s="1"/>
  <c r="BQ2073" i="1" s="1"/>
  <c r="BW2073" i="1" s="1"/>
  <c r="CM2073" i="1" s="1"/>
  <c r="CO2073" i="1" s="1"/>
  <c r="N2073" i="1"/>
  <c r="Z2073" i="1" s="1"/>
  <c r="AF2073" i="1" s="1"/>
  <c r="AX2073" i="1" s="1"/>
  <c r="BB2073" i="1" s="1"/>
  <c r="BP2073" i="1" s="1"/>
  <c r="BV2073" i="1" s="1"/>
  <c r="CJ2073" i="1" s="1"/>
  <c r="CL2073" i="1" s="1"/>
  <c r="M2073" i="1"/>
  <c r="CP2072" i="1"/>
  <c r="CF2072" i="1"/>
  <c r="CE2072" i="1"/>
  <c r="CD2072" i="1"/>
  <c r="CC2072" i="1"/>
  <c r="CB2072" i="1"/>
  <c r="CA2072" i="1"/>
  <c r="BZ2072" i="1"/>
  <c r="BY2072" i="1"/>
  <c r="BX2072" i="1"/>
  <c r="BT2072" i="1"/>
  <c r="BS2072" i="1"/>
  <c r="BR2072" i="1"/>
  <c r="BN2072" i="1"/>
  <c r="BM2072" i="1"/>
  <c r="BL2072" i="1"/>
  <c r="BK2072" i="1"/>
  <c r="BJ2072" i="1"/>
  <c r="BI2072" i="1"/>
  <c r="BH2072" i="1"/>
  <c r="BG2072" i="1"/>
  <c r="BF2072" i="1"/>
  <c r="BE2072" i="1"/>
  <c r="BD2072" i="1"/>
  <c r="AZ2072" i="1"/>
  <c r="AV2072" i="1"/>
  <c r="AU2072" i="1"/>
  <c r="AT2072" i="1"/>
  <c r="AS2072" i="1"/>
  <c r="AR2072" i="1"/>
  <c r="AQ2072" i="1"/>
  <c r="AP2072" i="1"/>
  <c r="AO2072" i="1"/>
  <c r="AN2072" i="1"/>
  <c r="AM2072" i="1"/>
  <c r="AL2072" i="1"/>
  <c r="AK2072" i="1"/>
  <c r="AJ2072" i="1"/>
  <c r="AI2072" i="1"/>
  <c r="AH2072" i="1"/>
  <c r="AD2072" i="1"/>
  <c r="AC2072" i="1"/>
  <c r="AB2072" i="1"/>
  <c r="X2072" i="1"/>
  <c r="W2072" i="1"/>
  <c r="V2072" i="1"/>
  <c r="U2072" i="1"/>
  <c r="T2072" i="1"/>
  <c r="S2072" i="1"/>
  <c r="R2072" i="1"/>
  <c r="Q2072" i="1"/>
  <c r="P2072" i="1"/>
  <c r="L2072" i="1"/>
  <c r="K2072" i="1"/>
  <c r="J2072" i="1"/>
  <c r="I2072" i="1"/>
  <c r="H2072" i="1"/>
  <c r="G2072" i="1"/>
  <c r="S2071" i="1"/>
  <c r="O2071" i="1"/>
  <c r="AA2071" i="1" s="1"/>
  <c r="AG2071" i="1" s="1"/>
  <c r="AY2071" i="1" s="1"/>
  <c r="BC2071" i="1" s="1"/>
  <c r="BQ2071" i="1" s="1"/>
  <c r="BW2071" i="1" s="1"/>
  <c r="CM2071" i="1" s="1"/>
  <c r="CO2071" i="1" s="1"/>
  <c r="N2071" i="1"/>
  <c r="Z2071" i="1" s="1"/>
  <c r="AF2071" i="1" s="1"/>
  <c r="AX2071" i="1" s="1"/>
  <c r="BB2071" i="1" s="1"/>
  <c r="BP2071" i="1" s="1"/>
  <c r="BV2071" i="1" s="1"/>
  <c r="CJ2071" i="1" s="1"/>
  <c r="CL2071" i="1" s="1"/>
  <c r="M2071" i="1"/>
  <c r="CP2070" i="1"/>
  <c r="CF2070" i="1"/>
  <c r="CE2070" i="1"/>
  <c r="CD2070" i="1"/>
  <c r="CC2070" i="1"/>
  <c r="CB2070" i="1"/>
  <c r="CA2070" i="1"/>
  <c r="BZ2070" i="1"/>
  <c r="BY2070" i="1"/>
  <c r="BX2070" i="1"/>
  <c r="BT2070" i="1"/>
  <c r="BS2070" i="1"/>
  <c r="BR2070" i="1"/>
  <c r="BN2070" i="1"/>
  <c r="BM2070" i="1"/>
  <c r="BL2070" i="1"/>
  <c r="BK2070" i="1"/>
  <c r="BJ2070" i="1"/>
  <c r="BI2070" i="1"/>
  <c r="BH2070" i="1"/>
  <c r="BG2070" i="1"/>
  <c r="BF2070" i="1"/>
  <c r="BE2070" i="1"/>
  <c r="BD2070" i="1"/>
  <c r="AZ2070" i="1"/>
  <c r="AV2070" i="1"/>
  <c r="AU2070" i="1"/>
  <c r="AT2070" i="1"/>
  <c r="AS2070" i="1"/>
  <c r="AR2070" i="1"/>
  <c r="AQ2070" i="1"/>
  <c r="AP2070" i="1"/>
  <c r="AO2070" i="1"/>
  <c r="AN2070" i="1"/>
  <c r="AM2070" i="1"/>
  <c r="AL2070" i="1"/>
  <c r="AK2070" i="1"/>
  <c r="AJ2070" i="1"/>
  <c r="AI2070" i="1"/>
  <c r="AH2070" i="1"/>
  <c r="AD2070" i="1"/>
  <c r="AC2070" i="1"/>
  <c r="AB2070" i="1"/>
  <c r="X2070" i="1"/>
  <c r="W2070" i="1"/>
  <c r="V2070" i="1"/>
  <c r="U2070" i="1"/>
  <c r="T2070" i="1"/>
  <c r="S2070" i="1"/>
  <c r="R2070" i="1"/>
  <c r="Q2070" i="1"/>
  <c r="P2070" i="1"/>
  <c r="L2070" i="1"/>
  <c r="K2070" i="1"/>
  <c r="J2070" i="1"/>
  <c r="I2070" i="1"/>
  <c r="H2070" i="1"/>
  <c r="G2070" i="1"/>
  <c r="BJ2069" i="1"/>
  <c r="BJ2068" i="1" s="1"/>
  <c r="BF2069" i="1"/>
  <c r="S2069" i="1"/>
  <c r="O2069" i="1"/>
  <c r="AA2069" i="1" s="1"/>
  <c r="AG2069" i="1" s="1"/>
  <c r="AY2069" i="1" s="1"/>
  <c r="BC2069" i="1" s="1"/>
  <c r="BQ2069" i="1" s="1"/>
  <c r="BW2069" i="1" s="1"/>
  <c r="CM2069" i="1" s="1"/>
  <c r="CO2069" i="1" s="1"/>
  <c r="N2069" i="1"/>
  <c r="Z2069" i="1" s="1"/>
  <c r="AF2069" i="1" s="1"/>
  <c r="AX2069" i="1" s="1"/>
  <c r="BB2069" i="1" s="1"/>
  <c r="BP2069" i="1" s="1"/>
  <c r="BV2069" i="1" s="1"/>
  <c r="CJ2069" i="1" s="1"/>
  <c r="CL2069" i="1" s="1"/>
  <c r="M2069" i="1"/>
  <c r="Y2069" i="1" s="1"/>
  <c r="AE2069" i="1" s="1"/>
  <c r="AW2069" i="1" s="1"/>
  <c r="BA2069" i="1" s="1"/>
  <c r="BO2069" i="1" s="1"/>
  <c r="BU2069" i="1" s="1"/>
  <c r="CG2069" i="1" s="1"/>
  <c r="CI2069" i="1" s="1"/>
  <c r="CP2068" i="1"/>
  <c r="CF2068" i="1"/>
  <c r="CE2068" i="1"/>
  <c r="CD2068" i="1"/>
  <c r="CC2068" i="1"/>
  <c r="CB2068" i="1"/>
  <c r="CA2068" i="1"/>
  <c r="BZ2068" i="1"/>
  <c r="BY2068" i="1"/>
  <c r="BX2068" i="1"/>
  <c r="BT2068" i="1"/>
  <c r="BS2068" i="1"/>
  <c r="BR2068" i="1"/>
  <c r="BN2068" i="1"/>
  <c r="BM2068" i="1"/>
  <c r="BL2068" i="1"/>
  <c r="BK2068" i="1"/>
  <c r="BI2068" i="1"/>
  <c r="BH2068" i="1"/>
  <c r="BG2068" i="1"/>
  <c r="BF2068" i="1"/>
  <c r="BE2068" i="1"/>
  <c r="BD2068" i="1"/>
  <c r="AZ2068" i="1"/>
  <c r="AV2068" i="1"/>
  <c r="AU2068" i="1"/>
  <c r="AT2068" i="1"/>
  <c r="AS2068" i="1"/>
  <c r="AR2068" i="1"/>
  <c r="AQ2068" i="1"/>
  <c r="AP2068" i="1"/>
  <c r="AO2068" i="1"/>
  <c r="AN2068" i="1"/>
  <c r="AM2068" i="1"/>
  <c r="AL2068" i="1"/>
  <c r="AK2068" i="1"/>
  <c r="AJ2068" i="1"/>
  <c r="AI2068" i="1"/>
  <c r="AH2068" i="1"/>
  <c r="AD2068" i="1"/>
  <c r="AC2068" i="1"/>
  <c r="AB2068" i="1"/>
  <c r="X2068" i="1"/>
  <c r="W2068" i="1"/>
  <c r="V2068" i="1"/>
  <c r="U2068" i="1"/>
  <c r="T2068" i="1"/>
  <c r="S2068" i="1"/>
  <c r="R2068" i="1"/>
  <c r="Q2068" i="1"/>
  <c r="P2068" i="1"/>
  <c r="L2068" i="1"/>
  <c r="K2068" i="1"/>
  <c r="J2068" i="1"/>
  <c r="I2068" i="1"/>
  <c r="H2068" i="1"/>
  <c r="G2068" i="1"/>
  <c r="O2067" i="1"/>
  <c r="AA2067" i="1" s="1"/>
  <c r="AG2067" i="1" s="1"/>
  <c r="AY2067" i="1" s="1"/>
  <c r="BC2067" i="1" s="1"/>
  <c r="BQ2067" i="1" s="1"/>
  <c r="BW2067" i="1" s="1"/>
  <c r="CM2067" i="1" s="1"/>
  <c r="CO2067" i="1" s="1"/>
  <c r="N2067" i="1"/>
  <c r="Z2067" i="1" s="1"/>
  <c r="AF2067" i="1" s="1"/>
  <c r="AX2067" i="1" s="1"/>
  <c r="BB2067" i="1" s="1"/>
  <c r="BP2067" i="1" s="1"/>
  <c r="BV2067" i="1" s="1"/>
  <c r="CJ2067" i="1" s="1"/>
  <c r="CL2067" i="1" s="1"/>
  <c r="M2067" i="1"/>
  <c r="Y2067" i="1" s="1"/>
  <c r="AE2067" i="1" s="1"/>
  <c r="AW2067" i="1" s="1"/>
  <c r="BA2067" i="1" s="1"/>
  <c r="BO2067" i="1" s="1"/>
  <c r="BU2067" i="1" s="1"/>
  <c r="CG2067" i="1" s="1"/>
  <c r="CI2067" i="1" s="1"/>
  <c r="CP2066" i="1"/>
  <c r="CF2066" i="1"/>
  <c r="CE2066" i="1"/>
  <c r="CD2066" i="1"/>
  <c r="CC2066" i="1"/>
  <c r="CB2066" i="1"/>
  <c r="CA2066" i="1"/>
  <c r="BZ2066" i="1"/>
  <c r="BY2066" i="1"/>
  <c r="BX2066" i="1"/>
  <c r="BT2066" i="1"/>
  <c r="BS2066" i="1"/>
  <c r="BR2066" i="1"/>
  <c r="BN2066" i="1"/>
  <c r="BM2066" i="1"/>
  <c r="BL2066" i="1"/>
  <c r="BK2066" i="1"/>
  <c r="BJ2066" i="1"/>
  <c r="BI2066" i="1"/>
  <c r="BH2066" i="1"/>
  <c r="BG2066" i="1"/>
  <c r="BF2066" i="1"/>
  <c r="BE2066" i="1"/>
  <c r="BD2066" i="1"/>
  <c r="AZ2066" i="1"/>
  <c r="AV2066" i="1"/>
  <c r="AU2066" i="1"/>
  <c r="AT2066" i="1"/>
  <c r="AS2066" i="1"/>
  <c r="AR2066" i="1"/>
  <c r="AQ2066" i="1"/>
  <c r="AP2066" i="1"/>
  <c r="AO2066" i="1"/>
  <c r="AN2066" i="1"/>
  <c r="AM2066" i="1"/>
  <c r="AL2066" i="1"/>
  <c r="AK2066" i="1"/>
  <c r="AJ2066" i="1"/>
  <c r="AI2066" i="1"/>
  <c r="AH2066" i="1"/>
  <c r="AD2066" i="1"/>
  <c r="AC2066" i="1"/>
  <c r="AB2066" i="1"/>
  <c r="X2066" i="1"/>
  <c r="W2066" i="1"/>
  <c r="V2066" i="1"/>
  <c r="U2066" i="1"/>
  <c r="T2066" i="1"/>
  <c r="S2066" i="1"/>
  <c r="R2066" i="1"/>
  <c r="Q2066" i="1"/>
  <c r="P2066" i="1"/>
  <c r="L2066" i="1"/>
  <c r="K2066" i="1"/>
  <c r="J2066" i="1"/>
  <c r="I2066" i="1"/>
  <c r="H2066" i="1"/>
  <c r="G2066" i="1"/>
  <c r="O2063" i="1"/>
  <c r="AA2063" i="1" s="1"/>
  <c r="AG2063" i="1" s="1"/>
  <c r="AY2063" i="1" s="1"/>
  <c r="BC2063" i="1" s="1"/>
  <c r="BQ2063" i="1" s="1"/>
  <c r="BW2063" i="1" s="1"/>
  <c r="CM2063" i="1" s="1"/>
  <c r="CO2063" i="1" s="1"/>
  <c r="N2063" i="1"/>
  <c r="Z2063" i="1" s="1"/>
  <c r="AF2063" i="1" s="1"/>
  <c r="AX2063" i="1" s="1"/>
  <c r="BB2063" i="1" s="1"/>
  <c r="BP2063" i="1" s="1"/>
  <c r="BV2063" i="1" s="1"/>
  <c r="CJ2063" i="1" s="1"/>
  <c r="CL2063" i="1" s="1"/>
  <c r="M2063" i="1"/>
  <c r="Y2063" i="1" s="1"/>
  <c r="AE2063" i="1" s="1"/>
  <c r="AW2063" i="1" s="1"/>
  <c r="BA2063" i="1" s="1"/>
  <c r="BO2063" i="1" s="1"/>
  <c r="BU2063" i="1" s="1"/>
  <c r="CG2063" i="1" s="1"/>
  <c r="CI2063" i="1" s="1"/>
  <c r="CP2062" i="1"/>
  <c r="CP2061" i="1" s="1"/>
  <c r="CF2062" i="1"/>
  <c r="CF2061" i="1" s="1"/>
  <c r="CE2062" i="1"/>
  <c r="CE2061" i="1" s="1"/>
  <c r="CD2062" i="1"/>
  <c r="CD2061" i="1" s="1"/>
  <c r="CC2062" i="1"/>
  <c r="CC2061" i="1" s="1"/>
  <c r="CB2062" i="1"/>
  <c r="CB2061" i="1" s="1"/>
  <c r="CA2062" i="1"/>
  <c r="CA2061" i="1" s="1"/>
  <c r="BZ2062" i="1"/>
  <c r="BZ2061" i="1" s="1"/>
  <c r="BY2062" i="1"/>
  <c r="BY2061" i="1" s="1"/>
  <c r="BX2062" i="1"/>
  <c r="BX2061" i="1" s="1"/>
  <c r="BT2062" i="1"/>
  <c r="BT2061" i="1" s="1"/>
  <c r="BS2062" i="1"/>
  <c r="BS2061" i="1" s="1"/>
  <c r="BR2062" i="1"/>
  <c r="BR2061" i="1" s="1"/>
  <c r="BN2062" i="1"/>
  <c r="BN2061" i="1" s="1"/>
  <c r="BM2062" i="1"/>
  <c r="BM2061" i="1" s="1"/>
  <c r="BL2062" i="1"/>
  <c r="BL2061" i="1" s="1"/>
  <c r="BK2062" i="1"/>
  <c r="BK2061" i="1" s="1"/>
  <c r="BJ2062" i="1"/>
  <c r="BJ2061" i="1" s="1"/>
  <c r="BI2062" i="1"/>
  <c r="BH2062" i="1"/>
  <c r="BH2061" i="1" s="1"/>
  <c r="BG2062" i="1"/>
  <c r="BG2061" i="1" s="1"/>
  <c r="BF2062" i="1"/>
  <c r="BF2061" i="1" s="1"/>
  <c r="BE2062" i="1"/>
  <c r="BE2061" i="1" s="1"/>
  <c r="BD2062" i="1"/>
  <c r="BD2061" i="1" s="1"/>
  <c r="AZ2062" i="1"/>
  <c r="AZ2061" i="1" s="1"/>
  <c r="AV2062" i="1"/>
  <c r="AV2061" i="1" s="1"/>
  <c r="AU2062" i="1"/>
  <c r="AU2061" i="1" s="1"/>
  <c r="AT2062" i="1"/>
  <c r="AT2061" i="1" s="1"/>
  <c r="AS2062" i="1"/>
  <c r="AS2061" i="1" s="1"/>
  <c r="AR2062" i="1"/>
  <c r="AR2061" i="1" s="1"/>
  <c r="AQ2062" i="1"/>
  <c r="AQ2061" i="1" s="1"/>
  <c r="AP2062" i="1"/>
  <c r="AP2061" i="1" s="1"/>
  <c r="AO2062" i="1"/>
  <c r="AO2061" i="1" s="1"/>
  <c r="AN2062" i="1"/>
  <c r="AN2061" i="1" s="1"/>
  <c r="AM2062" i="1"/>
  <c r="AM2061" i="1" s="1"/>
  <c r="AL2062" i="1"/>
  <c r="AL2061" i="1" s="1"/>
  <c r="AK2062" i="1"/>
  <c r="AK2061" i="1" s="1"/>
  <c r="AJ2062" i="1"/>
  <c r="AJ2061" i="1" s="1"/>
  <c r="AI2062" i="1"/>
  <c r="AI2061" i="1" s="1"/>
  <c r="AH2062" i="1"/>
  <c r="AH2061" i="1" s="1"/>
  <c r="AD2062" i="1"/>
  <c r="AD2061" i="1" s="1"/>
  <c r="AC2062" i="1"/>
  <c r="AC2061" i="1" s="1"/>
  <c r="AB2062" i="1"/>
  <c r="AB2061" i="1" s="1"/>
  <c r="X2062" i="1"/>
  <c r="X2061" i="1" s="1"/>
  <c r="W2062" i="1"/>
  <c r="W2061" i="1" s="1"/>
  <c r="V2062" i="1"/>
  <c r="V2061" i="1" s="1"/>
  <c r="U2062" i="1"/>
  <c r="U2061" i="1" s="1"/>
  <c r="T2062" i="1"/>
  <c r="T2061" i="1" s="1"/>
  <c r="S2062" i="1"/>
  <c r="S2061" i="1" s="1"/>
  <c r="R2062" i="1"/>
  <c r="R2061" i="1" s="1"/>
  <c r="Q2062" i="1"/>
  <c r="Q2061" i="1" s="1"/>
  <c r="P2062" i="1"/>
  <c r="P2061" i="1" s="1"/>
  <c r="L2062" i="1"/>
  <c r="L2061" i="1" s="1"/>
  <c r="K2062" i="1"/>
  <c r="K2061" i="1" s="1"/>
  <c r="J2062" i="1"/>
  <c r="J2061" i="1" s="1"/>
  <c r="I2062" i="1"/>
  <c r="H2062" i="1"/>
  <c r="G2062" i="1"/>
  <c r="BI2061" i="1"/>
  <c r="CM2060" i="1"/>
  <c r="CO2060" i="1" s="1"/>
  <c r="CJ2060" i="1"/>
  <c r="CL2060" i="1" s="1"/>
  <c r="CG2060" i="1"/>
  <c r="CI2060" i="1" s="1"/>
  <c r="CP2059" i="1"/>
  <c r="CF2059" i="1"/>
  <c r="CE2059" i="1"/>
  <c r="CD2059" i="1"/>
  <c r="CC2059" i="1"/>
  <c r="CB2059" i="1"/>
  <c r="CA2059" i="1"/>
  <c r="BZ2059" i="1"/>
  <c r="BY2059" i="1"/>
  <c r="BX2059" i="1"/>
  <c r="AG2058" i="1"/>
  <c r="AY2058" i="1" s="1"/>
  <c r="BC2058" i="1" s="1"/>
  <c r="BQ2058" i="1" s="1"/>
  <c r="BW2058" i="1" s="1"/>
  <c r="CM2058" i="1" s="1"/>
  <c r="CO2058" i="1" s="1"/>
  <c r="AF2058" i="1"/>
  <c r="AX2058" i="1" s="1"/>
  <c r="BB2058" i="1" s="1"/>
  <c r="BP2058" i="1" s="1"/>
  <c r="BV2058" i="1" s="1"/>
  <c r="CJ2058" i="1" s="1"/>
  <c r="CL2058" i="1" s="1"/>
  <c r="AE2058" i="1"/>
  <c r="AW2058" i="1" s="1"/>
  <c r="BA2058" i="1" s="1"/>
  <c r="BO2058" i="1" s="1"/>
  <c r="BU2058" i="1" s="1"/>
  <c r="CG2058" i="1" s="1"/>
  <c r="CI2058" i="1" s="1"/>
  <c r="CP2057" i="1"/>
  <c r="CF2057" i="1"/>
  <c r="CE2057" i="1"/>
  <c r="CD2057" i="1"/>
  <c r="CC2057" i="1"/>
  <c r="CB2057" i="1"/>
  <c r="CA2057" i="1"/>
  <c r="BZ2057" i="1"/>
  <c r="BY2057" i="1"/>
  <c r="BX2057" i="1"/>
  <c r="BT2057" i="1"/>
  <c r="BS2057" i="1"/>
  <c r="BR2057" i="1"/>
  <c r="BN2057" i="1"/>
  <c r="BM2057" i="1"/>
  <c r="BL2057" i="1"/>
  <c r="BK2057" i="1"/>
  <c r="BJ2057" i="1"/>
  <c r="BI2057" i="1"/>
  <c r="BH2057" i="1"/>
  <c r="BG2057" i="1"/>
  <c r="BF2057" i="1"/>
  <c r="BE2057" i="1"/>
  <c r="BD2057" i="1"/>
  <c r="AZ2057" i="1"/>
  <c r="AV2057" i="1"/>
  <c r="AU2057" i="1"/>
  <c r="AT2057" i="1"/>
  <c r="AS2057" i="1"/>
  <c r="AR2057" i="1"/>
  <c r="AQ2057" i="1"/>
  <c r="AP2057" i="1"/>
  <c r="AO2057" i="1"/>
  <c r="AN2057" i="1"/>
  <c r="AM2057" i="1"/>
  <c r="AL2057" i="1"/>
  <c r="AK2057" i="1"/>
  <c r="AJ2057" i="1"/>
  <c r="AI2057" i="1"/>
  <c r="AH2057" i="1"/>
  <c r="AD2057" i="1"/>
  <c r="AG2057" i="1" s="1"/>
  <c r="AC2057" i="1"/>
  <c r="AF2057" i="1" s="1"/>
  <c r="AB2057" i="1"/>
  <c r="AE2057" i="1" s="1"/>
  <c r="AA2056" i="1"/>
  <c r="AG2056" i="1" s="1"/>
  <c r="AY2056" i="1" s="1"/>
  <c r="BC2056" i="1" s="1"/>
  <c r="BQ2056" i="1" s="1"/>
  <c r="BW2056" i="1" s="1"/>
  <c r="CM2056" i="1" s="1"/>
  <c r="CO2056" i="1" s="1"/>
  <c r="Z2056" i="1"/>
  <c r="AF2056" i="1" s="1"/>
  <c r="AX2056" i="1" s="1"/>
  <c r="BB2056" i="1" s="1"/>
  <c r="BP2056" i="1" s="1"/>
  <c r="BV2056" i="1" s="1"/>
  <c r="CJ2056" i="1" s="1"/>
  <c r="CL2056" i="1" s="1"/>
  <c r="Y2056" i="1"/>
  <c r="AE2056" i="1" s="1"/>
  <c r="AW2056" i="1" s="1"/>
  <c r="BA2056" i="1" s="1"/>
  <c r="BO2056" i="1" s="1"/>
  <c r="BU2056" i="1" s="1"/>
  <c r="CG2056" i="1" s="1"/>
  <c r="CI2056" i="1" s="1"/>
  <c r="AG2055" i="1"/>
  <c r="AY2055" i="1" s="1"/>
  <c r="BC2055" i="1" s="1"/>
  <c r="BQ2055" i="1" s="1"/>
  <c r="BW2055" i="1" s="1"/>
  <c r="CM2055" i="1" s="1"/>
  <c r="CO2055" i="1" s="1"/>
  <c r="AF2055" i="1"/>
  <c r="AX2055" i="1" s="1"/>
  <c r="BB2055" i="1" s="1"/>
  <c r="BP2055" i="1" s="1"/>
  <c r="BV2055" i="1" s="1"/>
  <c r="CJ2055" i="1" s="1"/>
  <c r="CL2055" i="1" s="1"/>
  <c r="AE2055" i="1"/>
  <c r="AW2055" i="1" s="1"/>
  <c r="BA2055" i="1" s="1"/>
  <c r="BO2055" i="1" s="1"/>
  <c r="BU2055" i="1" s="1"/>
  <c r="CG2055" i="1" s="1"/>
  <c r="CI2055" i="1" s="1"/>
  <c r="CP2054" i="1"/>
  <c r="CF2054" i="1"/>
  <c r="CE2054" i="1"/>
  <c r="CD2054" i="1"/>
  <c r="CC2054" i="1"/>
  <c r="CB2054" i="1"/>
  <c r="CA2054" i="1"/>
  <c r="BZ2054" i="1"/>
  <c r="BY2054" i="1"/>
  <c r="BX2054" i="1"/>
  <c r="BT2054" i="1"/>
  <c r="BS2054" i="1"/>
  <c r="BR2054" i="1"/>
  <c r="BN2054" i="1"/>
  <c r="BM2054" i="1"/>
  <c r="BL2054" i="1"/>
  <c r="BK2054" i="1"/>
  <c r="BJ2054" i="1"/>
  <c r="BI2054" i="1"/>
  <c r="BH2054" i="1"/>
  <c r="BG2054" i="1"/>
  <c r="BF2054" i="1"/>
  <c r="BE2054" i="1"/>
  <c r="BD2054" i="1"/>
  <c r="AZ2054" i="1"/>
  <c r="AV2054" i="1"/>
  <c r="AU2054" i="1"/>
  <c r="AT2054" i="1"/>
  <c r="AS2054" i="1"/>
  <c r="AR2054" i="1"/>
  <c r="AQ2054" i="1"/>
  <c r="AP2054" i="1"/>
  <c r="AO2054" i="1"/>
  <c r="AN2054" i="1"/>
  <c r="AM2054" i="1"/>
  <c r="AL2054" i="1"/>
  <c r="AK2054" i="1"/>
  <c r="AJ2054" i="1"/>
  <c r="AI2054" i="1"/>
  <c r="AH2054" i="1"/>
  <c r="AD2054" i="1"/>
  <c r="AC2054" i="1"/>
  <c r="AB2054" i="1"/>
  <c r="X2054" i="1"/>
  <c r="W2054" i="1"/>
  <c r="V2054" i="1"/>
  <c r="U2054" i="1"/>
  <c r="T2054" i="1"/>
  <c r="S2054" i="1"/>
  <c r="R2054" i="1"/>
  <c r="Q2054" i="1"/>
  <c r="P2054" i="1"/>
  <c r="AB2053" i="1"/>
  <c r="AB2051" i="1" s="1"/>
  <c r="AA2053" i="1"/>
  <c r="AG2053" i="1" s="1"/>
  <c r="AY2053" i="1" s="1"/>
  <c r="BC2053" i="1" s="1"/>
  <c r="BQ2053" i="1" s="1"/>
  <c r="BW2053" i="1" s="1"/>
  <c r="CM2053" i="1" s="1"/>
  <c r="CO2053" i="1" s="1"/>
  <c r="Z2053" i="1"/>
  <c r="AF2053" i="1" s="1"/>
  <c r="AX2053" i="1" s="1"/>
  <c r="BB2053" i="1" s="1"/>
  <c r="BP2053" i="1" s="1"/>
  <c r="BV2053" i="1" s="1"/>
  <c r="CJ2053" i="1" s="1"/>
  <c r="CL2053" i="1" s="1"/>
  <c r="S2053" i="1"/>
  <c r="Y2053" i="1" s="1"/>
  <c r="AB2052" i="1"/>
  <c r="AA2052" i="1"/>
  <c r="AG2052" i="1" s="1"/>
  <c r="AY2052" i="1" s="1"/>
  <c r="BC2052" i="1" s="1"/>
  <c r="BQ2052" i="1" s="1"/>
  <c r="BW2052" i="1" s="1"/>
  <c r="CM2052" i="1" s="1"/>
  <c r="Z2052" i="1"/>
  <c r="AF2052" i="1" s="1"/>
  <c r="AX2052" i="1" s="1"/>
  <c r="BB2052" i="1" s="1"/>
  <c r="BP2052" i="1" s="1"/>
  <c r="BV2052" i="1" s="1"/>
  <c r="CJ2052" i="1" s="1"/>
  <c r="S2052" i="1"/>
  <c r="Y2052" i="1" s="1"/>
  <c r="CP2051" i="1"/>
  <c r="CF2051" i="1"/>
  <c r="CE2051" i="1"/>
  <c r="CD2051" i="1"/>
  <c r="CC2051" i="1"/>
  <c r="CB2051" i="1"/>
  <c r="CA2051" i="1"/>
  <c r="BZ2051" i="1"/>
  <c r="BY2051" i="1"/>
  <c r="BX2051" i="1"/>
  <c r="BT2051" i="1"/>
  <c r="BS2051" i="1"/>
  <c r="BR2051" i="1"/>
  <c r="BN2051" i="1"/>
  <c r="BM2051" i="1"/>
  <c r="BL2051" i="1"/>
  <c r="BK2051" i="1"/>
  <c r="BJ2051" i="1"/>
  <c r="BI2051" i="1"/>
  <c r="BH2051" i="1"/>
  <c r="BG2051" i="1"/>
  <c r="BF2051" i="1"/>
  <c r="BE2051" i="1"/>
  <c r="BD2051" i="1"/>
  <c r="AZ2051" i="1"/>
  <c r="AV2051" i="1"/>
  <c r="AU2051" i="1"/>
  <c r="AT2051" i="1"/>
  <c r="AS2051" i="1"/>
  <c r="AR2051" i="1"/>
  <c r="AQ2051" i="1"/>
  <c r="AP2051" i="1"/>
  <c r="AO2051" i="1"/>
  <c r="AN2051" i="1"/>
  <c r="AM2051" i="1"/>
  <c r="AL2051" i="1"/>
  <c r="AK2051" i="1"/>
  <c r="AJ2051" i="1"/>
  <c r="AI2051" i="1"/>
  <c r="AH2051" i="1"/>
  <c r="AD2051" i="1"/>
  <c r="AC2051" i="1"/>
  <c r="X2051" i="1"/>
  <c r="W2051" i="1"/>
  <c r="V2051" i="1"/>
  <c r="U2051" i="1"/>
  <c r="T2051" i="1"/>
  <c r="S2051" i="1"/>
  <c r="R2051" i="1"/>
  <c r="Q2051" i="1"/>
  <c r="P2051" i="1"/>
  <c r="AA2050" i="1"/>
  <c r="AG2050" i="1" s="1"/>
  <c r="AY2050" i="1" s="1"/>
  <c r="BC2050" i="1" s="1"/>
  <c r="BQ2050" i="1" s="1"/>
  <c r="BW2050" i="1" s="1"/>
  <c r="CM2050" i="1" s="1"/>
  <c r="CO2050" i="1" s="1"/>
  <c r="Z2050" i="1"/>
  <c r="AF2050" i="1" s="1"/>
  <c r="AX2050" i="1" s="1"/>
  <c r="BB2050" i="1" s="1"/>
  <c r="BP2050" i="1" s="1"/>
  <c r="BV2050" i="1" s="1"/>
  <c r="CJ2050" i="1" s="1"/>
  <c r="CL2050" i="1" s="1"/>
  <c r="Y2050" i="1"/>
  <c r="AE2050" i="1" s="1"/>
  <c r="AW2050" i="1" s="1"/>
  <c r="BA2050" i="1" s="1"/>
  <c r="BO2050" i="1" s="1"/>
  <c r="BU2050" i="1" s="1"/>
  <c r="CG2050" i="1" s="1"/>
  <c r="CI2050" i="1" s="1"/>
  <c r="CP2049" i="1"/>
  <c r="CF2049" i="1"/>
  <c r="CE2049" i="1"/>
  <c r="CD2049" i="1"/>
  <c r="CC2049" i="1"/>
  <c r="CB2049" i="1"/>
  <c r="CA2049" i="1"/>
  <c r="BZ2049" i="1"/>
  <c r="BY2049" i="1"/>
  <c r="BX2049" i="1"/>
  <c r="BT2049" i="1"/>
  <c r="BS2049" i="1"/>
  <c r="BR2049" i="1"/>
  <c r="BN2049" i="1"/>
  <c r="BM2049" i="1"/>
  <c r="BL2049" i="1"/>
  <c r="BK2049" i="1"/>
  <c r="BJ2049" i="1"/>
  <c r="BI2049" i="1"/>
  <c r="BH2049" i="1"/>
  <c r="BG2049" i="1"/>
  <c r="BF2049" i="1"/>
  <c r="BE2049" i="1"/>
  <c r="BD2049" i="1"/>
  <c r="AZ2049" i="1"/>
  <c r="AV2049" i="1"/>
  <c r="AU2049" i="1"/>
  <c r="AT2049" i="1"/>
  <c r="AS2049" i="1"/>
  <c r="AR2049" i="1"/>
  <c r="AQ2049" i="1"/>
  <c r="AP2049" i="1"/>
  <c r="AO2049" i="1"/>
  <c r="AN2049" i="1"/>
  <c r="AM2049" i="1"/>
  <c r="AL2049" i="1"/>
  <c r="AK2049" i="1"/>
  <c r="AJ2049" i="1"/>
  <c r="AI2049" i="1"/>
  <c r="AH2049" i="1"/>
  <c r="AD2049" i="1"/>
  <c r="AC2049" i="1"/>
  <c r="AB2049" i="1"/>
  <c r="X2049" i="1"/>
  <c r="W2049" i="1"/>
  <c r="V2049" i="1"/>
  <c r="U2049" i="1"/>
  <c r="T2049" i="1"/>
  <c r="S2049" i="1"/>
  <c r="R2049" i="1"/>
  <c r="Q2049" i="1"/>
  <c r="P2049" i="1"/>
  <c r="AA2048" i="1"/>
  <c r="AG2048" i="1" s="1"/>
  <c r="AY2048" i="1" s="1"/>
  <c r="BC2048" i="1" s="1"/>
  <c r="BQ2048" i="1" s="1"/>
  <c r="BW2048" i="1" s="1"/>
  <c r="CM2048" i="1" s="1"/>
  <c r="CO2048" i="1" s="1"/>
  <c r="Z2048" i="1"/>
  <c r="AF2048" i="1" s="1"/>
  <c r="AX2048" i="1" s="1"/>
  <c r="BB2048" i="1" s="1"/>
  <c r="BP2048" i="1" s="1"/>
  <c r="BV2048" i="1" s="1"/>
  <c r="CJ2048" i="1" s="1"/>
  <c r="CL2048" i="1" s="1"/>
  <c r="S2048" i="1"/>
  <c r="Y2048" i="1" s="1"/>
  <c r="AE2048" i="1" s="1"/>
  <c r="AW2048" i="1" s="1"/>
  <c r="BA2048" i="1" s="1"/>
  <c r="BO2048" i="1" s="1"/>
  <c r="BU2048" i="1" s="1"/>
  <c r="CG2048" i="1" s="1"/>
  <c r="CI2048" i="1" s="1"/>
  <c r="AG2047" i="1"/>
  <c r="AY2047" i="1" s="1"/>
  <c r="BC2047" i="1" s="1"/>
  <c r="BQ2047" i="1" s="1"/>
  <c r="BW2047" i="1" s="1"/>
  <c r="CM2047" i="1" s="1"/>
  <c r="CO2047" i="1" s="1"/>
  <c r="AF2047" i="1"/>
  <c r="AX2047" i="1" s="1"/>
  <c r="BB2047" i="1" s="1"/>
  <c r="BP2047" i="1" s="1"/>
  <c r="BV2047" i="1" s="1"/>
  <c r="CJ2047" i="1" s="1"/>
  <c r="CL2047" i="1" s="1"/>
  <c r="AE2047" i="1"/>
  <c r="AW2047" i="1" s="1"/>
  <c r="BA2047" i="1" s="1"/>
  <c r="BO2047" i="1" s="1"/>
  <c r="BU2047" i="1" s="1"/>
  <c r="CG2047" i="1" s="1"/>
  <c r="CI2047" i="1" s="1"/>
  <c r="CP2046" i="1"/>
  <c r="CF2046" i="1"/>
  <c r="CE2046" i="1"/>
  <c r="CD2046" i="1"/>
  <c r="CC2046" i="1"/>
  <c r="CB2046" i="1"/>
  <c r="CA2046" i="1"/>
  <c r="BZ2046" i="1"/>
  <c r="BY2046" i="1"/>
  <c r="BX2046" i="1"/>
  <c r="BT2046" i="1"/>
  <c r="BS2046" i="1"/>
  <c r="BR2046" i="1"/>
  <c r="BN2046" i="1"/>
  <c r="BM2046" i="1"/>
  <c r="BL2046" i="1"/>
  <c r="BK2046" i="1"/>
  <c r="BJ2046" i="1"/>
  <c r="BI2046" i="1"/>
  <c r="BH2046" i="1"/>
  <c r="BG2046" i="1"/>
  <c r="BF2046" i="1"/>
  <c r="BE2046" i="1"/>
  <c r="BD2046" i="1"/>
  <c r="AZ2046" i="1"/>
  <c r="AV2046" i="1"/>
  <c r="AU2046" i="1"/>
  <c r="AT2046" i="1"/>
  <c r="AS2046" i="1"/>
  <c r="AR2046" i="1"/>
  <c r="AQ2046" i="1"/>
  <c r="AP2046" i="1"/>
  <c r="AO2046" i="1"/>
  <c r="AN2046" i="1"/>
  <c r="AM2046" i="1"/>
  <c r="AL2046" i="1"/>
  <c r="AK2046" i="1"/>
  <c r="AJ2046" i="1"/>
  <c r="AI2046" i="1"/>
  <c r="AH2046" i="1"/>
  <c r="AD2046" i="1"/>
  <c r="AC2046" i="1"/>
  <c r="AB2046" i="1"/>
  <c r="X2046" i="1"/>
  <c r="W2046" i="1"/>
  <c r="V2046" i="1"/>
  <c r="U2046" i="1"/>
  <c r="T2046" i="1"/>
  <c r="S2046" i="1"/>
  <c r="R2046" i="1"/>
  <c r="Q2046" i="1"/>
  <c r="P2046" i="1"/>
  <c r="AB2045" i="1"/>
  <c r="AA2045" i="1"/>
  <c r="AG2045" i="1" s="1"/>
  <c r="AY2045" i="1" s="1"/>
  <c r="BC2045" i="1" s="1"/>
  <c r="BQ2045" i="1" s="1"/>
  <c r="BW2045" i="1" s="1"/>
  <c r="CM2045" i="1" s="1"/>
  <c r="CO2045" i="1" s="1"/>
  <c r="Z2045" i="1"/>
  <c r="AF2045" i="1" s="1"/>
  <c r="AX2045" i="1" s="1"/>
  <c r="BB2045" i="1" s="1"/>
  <c r="BP2045" i="1" s="1"/>
  <c r="BV2045" i="1" s="1"/>
  <c r="CJ2045" i="1" s="1"/>
  <c r="CL2045" i="1" s="1"/>
  <c r="Y2045" i="1"/>
  <c r="AE2045" i="1" s="1"/>
  <c r="AW2045" i="1" s="1"/>
  <c r="BA2045" i="1" s="1"/>
  <c r="BO2045" i="1" s="1"/>
  <c r="BU2045" i="1" s="1"/>
  <c r="CG2045" i="1" s="1"/>
  <c r="CI2045" i="1" s="1"/>
  <c r="S2045" i="1"/>
  <c r="AG2044" i="1"/>
  <c r="AY2044" i="1" s="1"/>
  <c r="BC2044" i="1" s="1"/>
  <c r="BQ2044" i="1" s="1"/>
  <c r="BW2044" i="1" s="1"/>
  <c r="CM2044" i="1" s="1"/>
  <c r="CO2044" i="1" s="1"/>
  <c r="AF2044" i="1"/>
  <c r="AX2044" i="1" s="1"/>
  <c r="BB2044" i="1" s="1"/>
  <c r="BP2044" i="1" s="1"/>
  <c r="BV2044" i="1" s="1"/>
  <c r="CJ2044" i="1" s="1"/>
  <c r="CL2044" i="1" s="1"/>
  <c r="AE2044" i="1"/>
  <c r="AW2044" i="1" s="1"/>
  <c r="BA2044" i="1" s="1"/>
  <c r="BO2044" i="1" s="1"/>
  <c r="BU2044" i="1" s="1"/>
  <c r="CG2044" i="1" s="1"/>
  <c r="CI2044" i="1" s="1"/>
  <c r="CP2043" i="1"/>
  <c r="CF2043" i="1"/>
  <c r="CE2043" i="1"/>
  <c r="CD2043" i="1"/>
  <c r="CC2043" i="1"/>
  <c r="CB2043" i="1"/>
  <c r="CA2043" i="1"/>
  <c r="BZ2043" i="1"/>
  <c r="BY2043" i="1"/>
  <c r="BX2043" i="1"/>
  <c r="BT2043" i="1"/>
  <c r="BS2043" i="1"/>
  <c r="BR2043" i="1"/>
  <c r="BN2043" i="1"/>
  <c r="BM2043" i="1"/>
  <c r="BL2043" i="1"/>
  <c r="BK2043" i="1"/>
  <c r="BJ2043" i="1"/>
  <c r="BI2043" i="1"/>
  <c r="BH2043" i="1"/>
  <c r="BG2043" i="1"/>
  <c r="BF2043" i="1"/>
  <c r="BE2043" i="1"/>
  <c r="BD2043" i="1"/>
  <c r="AZ2043" i="1"/>
  <c r="AV2043" i="1"/>
  <c r="AU2043" i="1"/>
  <c r="AT2043" i="1"/>
  <c r="AS2043" i="1"/>
  <c r="AR2043" i="1"/>
  <c r="AQ2043" i="1"/>
  <c r="AP2043" i="1"/>
  <c r="AO2043" i="1"/>
  <c r="AN2043" i="1"/>
  <c r="AM2043" i="1"/>
  <c r="AL2043" i="1"/>
  <c r="AK2043" i="1"/>
  <c r="AJ2043" i="1"/>
  <c r="AI2043" i="1"/>
  <c r="AH2043" i="1"/>
  <c r="AD2043" i="1"/>
  <c r="AC2043" i="1"/>
  <c r="AB2043" i="1"/>
  <c r="X2043" i="1"/>
  <c r="W2043" i="1"/>
  <c r="V2043" i="1"/>
  <c r="U2043" i="1"/>
  <c r="T2043" i="1"/>
  <c r="S2043" i="1"/>
  <c r="R2043" i="1"/>
  <c r="Q2043" i="1"/>
  <c r="P2043" i="1"/>
  <c r="O2042" i="1"/>
  <c r="AA2042" i="1" s="1"/>
  <c r="AG2042" i="1" s="1"/>
  <c r="AY2042" i="1" s="1"/>
  <c r="BC2042" i="1" s="1"/>
  <c r="BQ2042" i="1" s="1"/>
  <c r="BW2042" i="1" s="1"/>
  <c r="CM2042" i="1" s="1"/>
  <c r="CO2042" i="1" s="1"/>
  <c r="N2042" i="1"/>
  <c r="Z2042" i="1" s="1"/>
  <c r="AF2042" i="1" s="1"/>
  <c r="AX2042" i="1" s="1"/>
  <c r="BB2042" i="1" s="1"/>
  <c r="BP2042" i="1" s="1"/>
  <c r="BV2042" i="1" s="1"/>
  <c r="CJ2042" i="1" s="1"/>
  <c r="CL2042" i="1" s="1"/>
  <c r="M2042" i="1"/>
  <c r="Y2042" i="1" s="1"/>
  <c r="AE2042" i="1" s="1"/>
  <c r="AW2042" i="1" s="1"/>
  <c r="BA2042" i="1" s="1"/>
  <c r="BO2042" i="1" s="1"/>
  <c r="BU2042" i="1" s="1"/>
  <c r="CG2042" i="1" s="1"/>
  <c r="CI2042" i="1" s="1"/>
  <c r="CP2041" i="1"/>
  <c r="CF2041" i="1"/>
  <c r="CE2041" i="1"/>
  <c r="CD2041" i="1"/>
  <c r="CC2041" i="1"/>
  <c r="CB2041" i="1"/>
  <c r="CA2041" i="1"/>
  <c r="BZ2041" i="1"/>
  <c r="BY2041" i="1"/>
  <c r="BX2041" i="1"/>
  <c r="BT2041" i="1"/>
  <c r="BS2041" i="1"/>
  <c r="BR2041" i="1"/>
  <c r="BN2041" i="1"/>
  <c r="BM2041" i="1"/>
  <c r="BL2041" i="1"/>
  <c r="BK2041" i="1"/>
  <c r="BJ2041" i="1"/>
  <c r="BI2041" i="1"/>
  <c r="BH2041" i="1"/>
  <c r="BG2041" i="1"/>
  <c r="BF2041" i="1"/>
  <c r="BE2041" i="1"/>
  <c r="BD2041" i="1"/>
  <c r="AZ2041" i="1"/>
  <c r="AV2041" i="1"/>
  <c r="AU2041" i="1"/>
  <c r="AT2041" i="1"/>
  <c r="AS2041" i="1"/>
  <c r="AR2041" i="1"/>
  <c r="AQ2041" i="1"/>
  <c r="AP2041" i="1"/>
  <c r="AO2041" i="1"/>
  <c r="AN2041" i="1"/>
  <c r="AM2041" i="1"/>
  <c r="AL2041" i="1"/>
  <c r="AK2041" i="1"/>
  <c r="AJ2041" i="1"/>
  <c r="AI2041" i="1"/>
  <c r="AH2041" i="1"/>
  <c r="AD2041" i="1"/>
  <c r="AC2041" i="1"/>
  <c r="AB2041" i="1"/>
  <c r="X2041" i="1"/>
  <c r="W2041" i="1"/>
  <c r="V2041" i="1"/>
  <c r="U2041" i="1"/>
  <c r="T2041" i="1"/>
  <c r="S2041" i="1"/>
  <c r="R2041" i="1"/>
  <c r="Q2041" i="1"/>
  <c r="P2041" i="1"/>
  <c r="L2041" i="1"/>
  <c r="K2041" i="1"/>
  <c r="J2041" i="1"/>
  <c r="I2041" i="1"/>
  <c r="H2041" i="1"/>
  <c r="G2041" i="1"/>
  <c r="O2040" i="1"/>
  <c r="AA2040" i="1" s="1"/>
  <c r="AG2040" i="1" s="1"/>
  <c r="AY2040" i="1" s="1"/>
  <c r="BC2040" i="1" s="1"/>
  <c r="BQ2040" i="1" s="1"/>
  <c r="BW2040" i="1" s="1"/>
  <c r="CM2040" i="1" s="1"/>
  <c r="CO2040" i="1" s="1"/>
  <c r="N2040" i="1"/>
  <c r="Z2040" i="1" s="1"/>
  <c r="AF2040" i="1" s="1"/>
  <c r="AX2040" i="1" s="1"/>
  <c r="BB2040" i="1" s="1"/>
  <c r="BP2040" i="1" s="1"/>
  <c r="BV2040" i="1" s="1"/>
  <c r="CJ2040" i="1" s="1"/>
  <c r="CL2040" i="1" s="1"/>
  <c r="M2040" i="1"/>
  <c r="Y2040" i="1" s="1"/>
  <c r="AE2040" i="1" s="1"/>
  <c r="AW2040" i="1" s="1"/>
  <c r="BA2040" i="1" s="1"/>
  <c r="BO2040" i="1" s="1"/>
  <c r="BU2040" i="1" s="1"/>
  <c r="CG2040" i="1" s="1"/>
  <c r="CI2040" i="1" s="1"/>
  <c r="CP2039" i="1"/>
  <c r="CF2039" i="1"/>
  <c r="CE2039" i="1"/>
  <c r="CD2039" i="1"/>
  <c r="CC2039" i="1"/>
  <c r="CB2039" i="1"/>
  <c r="CA2039" i="1"/>
  <c r="BZ2039" i="1"/>
  <c r="BY2039" i="1"/>
  <c r="BX2039" i="1"/>
  <c r="BT2039" i="1"/>
  <c r="BS2039" i="1"/>
  <c r="BR2039" i="1"/>
  <c r="BN2039" i="1"/>
  <c r="BM2039" i="1"/>
  <c r="BL2039" i="1"/>
  <c r="BK2039" i="1"/>
  <c r="BJ2039" i="1"/>
  <c r="BI2039" i="1"/>
  <c r="BH2039" i="1"/>
  <c r="BG2039" i="1"/>
  <c r="BF2039" i="1"/>
  <c r="BE2039" i="1"/>
  <c r="BD2039" i="1"/>
  <c r="AZ2039" i="1"/>
  <c r="AV2039" i="1"/>
  <c r="AU2039" i="1"/>
  <c r="AT2039" i="1"/>
  <c r="AS2039" i="1"/>
  <c r="AR2039" i="1"/>
  <c r="AQ2039" i="1"/>
  <c r="AP2039" i="1"/>
  <c r="AO2039" i="1"/>
  <c r="AN2039" i="1"/>
  <c r="AM2039" i="1"/>
  <c r="AL2039" i="1"/>
  <c r="AK2039" i="1"/>
  <c r="AJ2039" i="1"/>
  <c r="AI2039" i="1"/>
  <c r="AH2039" i="1"/>
  <c r="AD2039" i="1"/>
  <c r="AC2039" i="1"/>
  <c r="AB2039" i="1"/>
  <c r="X2039" i="1"/>
  <c r="W2039" i="1"/>
  <c r="V2039" i="1"/>
  <c r="U2039" i="1"/>
  <c r="T2039" i="1"/>
  <c r="S2039" i="1"/>
  <c r="R2039" i="1"/>
  <c r="Q2039" i="1"/>
  <c r="P2039" i="1"/>
  <c r="L2039" i="1"/>
  <c r="K2039" i="1"/>
  <c r="J2039" i="1"/>
  <c r="I2039" i="1"/>
  <c r="H2039" i="1"/>
  <c r="G2039" i="1"/>
  <c r="O2038" i="1"/>
  <c r="AA2038" i="1" s="1"/>
  <c r="AG2038" i="1" s="1"/>
  <c r="AY2038" i="1" s="1"/>
  <c r="BC2038" i="1" s="1"/>
  <c r="BQ2038" i="1" s="1"/>
  <c r="BW2038" i="1" s="1"/>
  <c r="CM2038" i="1" s="1"/>
  <c r="CO2038" i="1" s="1"/>
  <c r="N2038" i="1"/>
  <c r="Z2038" i="1" s="1"/>
  <c r="AF2038" i="1" s="1"/>
  <c r="AX2038" i="1" s="1"/>
  <c r="BB2038" i="1" s="1"/>
  <c r="BP2038" i="1" s="1"/>
  <c r="BV2038" i="1" s="1"/>
  <c r="CJ2038" i="1" s="1"/>
  <c r="CL2038" i="1" s="1"/>
  <c r="M2038" i="1"/>
  <c r="Y2038" i="1" s="1"/>
  <c r="AE2038" i="1" s="1"/>
  <c r="AW2038" i="1" s="1"/>
  <c r="BA2038" i="1" s="1"/>
  <c r="BO2038" i="1" s="1"/>
  <c r="BU2038" i="1" s="1"/>
  <c r="CG2038" i="1" s="1"/>
  <c r="CI2038" i="1" s="1"/>
  <c r="CP2037" i="1"/>
  <c r="CF2037" i="1"/>
  <c r="CE2037" i="1"/>
  <c r="CD2037" i="1"/>
  <c r="CC2037" i="1"/>
  <c r="CB2037" i="1"/>
  <c r="CA2037" i="1"/>
  <c r="BZ2037" i="1"/>
  <c r="BY2037" i="1"/>
  <c r="BX2037" i="1"/>
  <c r="BT2037" i="1"/>
  <c r="BS2037" i="1"/>
  <c r="BR2037" i="1"/>
  <c r="BN2037" i="1"/>
  <c r="BM2037" i="1"/>
  <c r="BL2037" i="1"/>
  <c r="BK2037" i="1"/>
  <c r="BJ2037" i="1"/>
  <c r="BI2037" i="1"/>
  <c r="BH2037" i="1"/>
  <c r="BG2037" i="1"/>
  <c r="BF2037" i="1"/>
  <c r="BE2037" i="1"/>
  <c r="BD2037" i="1"/>
  <c r="AZ2037" i="1"/>
  <c r="AV2037" i="1"/>
  <c r="AU2037" i="1"/>
  <c r="AT2037" i="1"/>
  <c r="AS2037" i="1"/>
  <c r="AR2037" i="1"/>
  <c r="AQ2037" i="1"/>
  <c r="AP2037" i="1"/>
  <c r="AO2037" i="1"/>
  <c r="AN2037" i="1"/>
  <c r="AM2037" i="1"/>
  <c r="AL2037" i="1"/>
  <c r="AK2037" i="1"/>
  <c r="AJ2037" i="1"/>
  <c r="AI2037" i="1"/>
  <c r="AH2037" i="1"/>
  <c r="AD2037" i="1"/>
  <c r="AC2037" i="1"/>
  <c r="AB2037" i="1"/>
  <c r="X2037" i="1"/>
  <c r="W2037" i="1"/>
  <c r="V2037" i="1"/>
  <c r="U2037" i="1"/>
  <c r="T2037" i="1"/>
  <c r="S2037" i="1"/>
  <c r="R2037" i="1"/>
  <c r="Q2037" i="1"/>
  <c r="P2037" i="1"/>
  <c r="L2037" i="1"/>
  <c r="K2037" i="1"/>
  <c r="J2037" i="1"/>
  <c r="I2037" i="1"/>
  <c r="H2037" i="1"/>
  <c r="G2037" i="1"/>
  <c r="O2036" i="1"/>
  <c r="AA2036" i="1" s="1"/>
  <c r="AG2036" i="1" s="1"/>
  <c r="AY2036" i="1" s="1"/>
  <c r="BC2036" i="1" s="1"/>
  <c r="BQ2036" i="1" s="1"/>
  <c r="BW2036" i="1" s="1"/>
  <c r="CM2036" i="1" s="1"/>
  <c r="CO2036" i="1" s="1"/>
  <c r="N2036" i="1"/>
  <c r="Z2036" i="1" s="1"/>
  <c r="AF2036" i="1" s="1"/>
  <c r="AX2036" i="1" s="1"/>
  <c r="BB2036" i="1" s="1"/>
  <c r="BP2036" i="1" s="1"/>
  <c r="BV2036" i="1" s="1"/>
  <c r="CJ2036" i="1" s="1"/>
  <c r="CL2036" i="1" s="1"/>
  <c r="M2036" i="1"/>
  <c r="Y2036" i="1" s="1"/>
  <c r="AE2036" i="1" s="1"/>
  <c r="AW2036" i="1" s="1"/>
  <c r="BA2036" i="1" s="1"/>
  <c r="BO2036" i="1" s="1"/>
  <c r="BU2036" i="1" s="1"/>
  <c r="CG2036" i="1" s="1"/>
  <c r="CI2036" i="1" s="1"/>
  <c r="CP2035" i="1"/>
  <c r="CF2035" i="1"/>
  <c r="CE2035" i="1"/>
  <c r="CD2035" i="1"/>
  <c r="CC2035" i="1"/>
  <c r="CB2035" i="1"/>
  <c r="CA2035" i="1"/>
  <c r="BZ2035" i="1"/>
  <c r="BY2035" i="1"/>
  <c r="BX2035" i="1"/>
  <c r="BT2035" i="1"/>
  <c r="BS2035" i="1"/>
  <c r="BR2035" i="1"/>
  <c r="BN2035" i="1"/>
  <c r="BM2035" i="1"/>
  <c r="BL2035" i="1"/>
  <c r="BK2035" i="1"/>
  <c r="BJ2035" i="1"/>
  <c r="BI2035" i="1"/>
  <c r="BH2035" i="1"/>
  <c r="BG2035" i="1"/>
  <c r="BF2035" i="1"/>
  <c r="BE2035" i="1"/>
  <c r="BD2035" i="1"/>
  <c r="AZ2035" i="1"/>
  <c r="AV2035" i="1"/>
  <c r="AU2035" i="1"/>
  <c r="AT2035" i="1"/>
  <c r="AS2035" i="1"/>
  <c r="AR2035" i="1"/>
  <c r="AQ2035" i="1"/>
  <c r="AP2035" i="1"/>
  <c r="AO2035" i="1"/>
  <c r="AN2035" i="1"/>
  <c r="AM2035" i="1"/>
  <c r="AL2035" i="1"/>
  <c r="AK2035" i="1"/>
  <c r="AJ2035" i="1"/>
  <c r="AI2035" i="1"/>
  <c r="AH2035" i="1"/>
  <c r="AD2035" i="1"/>
  <c r="AC2035" i="1"/>
  <c r="AB2035" i="1"/>
  <c r="X2035" i="1"/>
  <c r="W2035" i="1"/>
  <c r="V2035" i="1"/>
  <c r="U2035" i="1"/>
  <c r="T2035" i="1"/>
  <c r="S2035" i="1"/>
  <c r="R2035" i="1"/>
  <c r="Q2035" i="1"/>
  <c r="P2035" i="1"/>
  <c r="L2035" i="1"/>
  <c r="K2035" i="1"/>
  <c r="J2035" i="1"/>
  <c r="I2035" i="1"/>
  <c r="H2035" i="1"/>
  <c r="G2035" i="1"/>
  <c r="O2034" i="1"/>
  <c r="AA2034" i="1" s="1"/>
  <c r="AG2034" i="1" s="1"/>
  <c r="AY2034" i="1" s="1"/>
  <c r="BC2034" i="1" s="1"/>
  <c r="BQ2034" i="1" s="1"/>
  <c r="BW2034" i="1" s="1"/>
  <c r="CM2034" i="1" s="1"/>
  <c r="CO2034" i="1" s="1"/>
  <c r="N2034" i="1"/>
  <c r="Z2034" i="1" s="1"/>
  <c r="AF2034" i="1" s="1"/>
  <c r="AX2034" i="1" s="1"/>
  <c r="BB2034" i="1" s="1"/>
  <c r="BP2034" i="1" s="1"/>
  <c r="BV2034" i="1" s="1"/>
  <c r="CJ2034" i="1" s="1"/>
  <c r="CL2034" i="1" s="1"/>
  <c r="M2034" i="1"/>
  <c r="Y2034" i="1" s="1"/>
  <c r="AE2034" i="1" s="1"/>
  <c r="AW2034" i="1" s="1"/>
  <c r="BA2034" i="1" s="1"/>
  <c r="BO2034" i="1" s="1"/>
  <c r="BU2034" i="1" s="1"/>
  <c r="CG2034" i="1" s="1"/>
  <c r="CI2034" i="1" s="1"/>
  <c r="CP2033" i="1"/>
  <c r="CF2033" i="1"/>
  <c r="CE2033" i="1"/>
  <c r="CD2033" i="1"/>
  <c r="CC2033" i="1"/>
  <c r="CB2033" i="1"/>
  <c r="CA2033" i="1"/>
  <c r="BZ2033" i="1"/>
  <c r="BY2033" i="1"/>
  <c r="BX2033" i="1"/>
  <c r="BT2033" i="1"/>
  <c r="BS2033" i="1"/>
  <c r="BR2033" i="1"/>
  <c r="BN2033" i="1"/>
  <c r="BM2033" i="1"/>
  <c r="BL2033" i="1"/>
  <c r="BK2033" i="1"/>
  <c r="BJ2033" i="1"/>
  <c r="BI2033" i="1"/>
  <c r="BH2033" i="1"/>
  <c r="BG2033" i="1"/>
  <c r="BF2033" i="1"/>
  <c r="BE2033" i="1"/>
  <c r="BD2033" i="1"/>
  <c r="AZ2033" i="1"/>
  <c r="AV2033" i="1"/>
  <c r="AU2033" i="1"/>
  <c r="AT2033" i="1"/>
  <c r="AS2033" i="1"/>
  <c r="AR2033" i="1"/>
  <c r="AQ2033" i="1"/>
  <c r="AP2033" i="1"/>
  <c r="AO2033" i="1"/>
  <c r="AN2033" i="1"/>
  <c r="AM2033" i="1"/>
  <c r="AL2033" i="1"/>
  <c r="AK2033" i="1"/>
  <c r="AJ2033" i="1"/>
  <c r="AI2033" i="1"/>
  <c r="AH2033" i="1"/>
  <c r="AD2033" i="1"/>
  <c r="AC2033" i="1"/>
  <c r="AB2033" i="1"/>
  <c r="X2033" i="1"/>
  <c r="W2033" i="1"/>
  <c r="V2033" i="1"/>
  <c r="U2033" i="1"/>
  <c r="T2033" i="1"/>
  <c r="S2033" i="1"/>
  <c r="R2033" i="1"/>
  <c r="Q2033" i="1"/>
  <c r="P2033" i="1"/>
  <c r="L2033" i="1"/>
  <c r="K2033" i="1"/>
  <c r="J2033" i="1"/>
  <c r="I2033" i="1"/>
  <c r="H2033" i="1"/>
  <c r="G2033" i="1"/>
  <c r="O2032" i="1"/>
  <c r="AA2032" i="1" s="1"/>
  <c r="AG2032" i="1" s="1"/>
  <c r="AY2032" i="1" s="1"/>
  <c r="BC2032" i="1" s="1"/>
  <c r="BQ2032" i="1" s="1"/>
  <c r="BW2032" i="1" s="1"/>
  <c r="CM2032" i="1" s="1"/>
  <c r="CO2032" i="1" s="1"/>
  <c r="N2032" i="1"/>
  <c r="Z2032" i="1" s="1"/>
  <c r="AF2032" i="1" s="1"/>
  <c r="AX2032" i="1" s="1"/>
  <c r="BB2032" i="1" s="1"/>
  <c r="BP2032" i="1" s="1"/>
  <c r="BV2032" i="1" s="1"/>
  <c r="CJ2032" i="1" s="1"/>
  <c r="CL2032" i="1" s="1"/>
  <c r="M2032" i="1"/>
  <c r="Y2032" i="1" s="1"/>
  <c r="AE2032" i="1" s="1"/>
  <c r="AW2032" i="1" s="1"/>
  <c r="BA2032" i="1" s="1"/>
  <c r="BO2032" i="1" s="1"/>
  <c r="BU2032" i="1" s="1"/>
  <c r="CG2032" i="1" s="1"/>
  <c r="CI2032" i="1" s="1"/>
  <c r="CP2031" i="1"/>
  <c r="CF2031" i="1"/>
  <c r="CE2031" i="1"/>
  <c r="CD2031" i="1"/>
  <c r="CC2031" i="1"/>
  <c r="CB2031" i="1"/>
  <c r="CA2031" i="1"/>
  <c r="BZ2031" i="1"/>
  <c r="BY2031" i="1"/>
  <c r="BX2031" i="1"/>
  <c r="BT2031" i="1"/>
  <c r="BS2031" i="1"/>
  <c r="BR2031" i="1"/>
  <c r="BN2031" i="1"/>
  <c r="BM2031" i="1"/>
  <c r="BL2031" i="1"/>
  <c r="BK2031" i="1"/>
  <c r="BJ2031" i="1"/>
  <c r="BI2031" i="1"/>
  <c r="BH2031" i="1"/>
  <c r="BG2031" i="1"/>
  <c r="BF2031" i="1"/>
  <c r="BE2031" i="1"/>
  <c r="BD2031" i="1"/>
  <c r="AZ2031" i="1"/>
  <c r="AV2031" i="1"/>
  <c r="AU2031" i="1"/>
  <c r="AT2031" i="1"/>
  <c r="AS2031" i="1"/>
  <c r="AR2031" i="1"/>
  <c r="AQ2031" i="1"/>
  <c r="AP2031" i="1"/>
  <c r="AO2031" i="1"/>
  <c r="AN2031" i="1"/>
  <c r="AM2031" i="1"/>
  <c r="AL2031" i="1"/>
  <c r="AK2031" i="1"/>
  <c r="AJ2031" i="1"/>
  <c r="AI2031" i="1"/>
  <c r="AH2031" i="1"/>
  <c r="AD2031" i="1"/>
  <c r="AC2031" i="1"/>
  <c r="AB2031" i="1"/>
  <c r="X2031" i="1"/>
  <c r="W2031" i="1"/>
  <c r="V2031" i="1"/>
  <c r="U2031" i="1"/>
  <c r="T2031" i="1"/>
  <c r="S2031" i="1"/>
  <c r="R2031" i="1"/>
  <c r="Q2031" i="1"/>
  <c r="P2031" i="1"/>
  <c r="L2031" i="1"/>
  <c r="K2031" i="1"/>
  <c r="J2031" i="1"/>
  <c r="I2031" i="1"/>
  <c r="H2031" i="1"/>
  <c r="G2031" i="1"/>
  <c r="S2028" i="1"/>
  <c r="O2028" i="1"/>
  <c r="AA2028" i="1" s="1"/>
  <c r="AG2028" i="1" s="1"/>
  <c r="AY2028" i="1" s="1"/>
  <c r="BC2028" i="1" s="1"/>
  <c r="BQ2028" i="1" s="1"/>
  <c r="BW2028" i="1" s="1"/>
  <c r="CM2028" i="1" s="1"/>
  <c r="CO2028" i="1" s="1"/>
  <c r="N2028" i="1"/>
  <c r="Z2028" i="1" s="1"/>
  <c r="AF2028" i="1" s="1"/>
  <c r="AX2028" i="1" s="1"/>
  <c r="BB2028" i="1" s="1"/>
  <c r="BP2028" i="1" s="1"/>
  <c r="BV2028" i="1" s="1"/>
  <c r="CJ2028" i="1" s="1"/>
  <c r="CL2028" i="1" s="1"/>
  <c r="M2028" i="1"/>
  <c r="Y2028" i="1" s="1"/>
  <c r="AE2028" i="1" s="1"/>
  <c r="AW2028" i="1" s="1"/>
  <c r="BA2028" i="1" s="1"/>
  <c r="BO2028" i="1" s="1"/>
  <c r="BU2028" i="1" s="1"/>
  <c r="CG2028" i="1" s="1"/>
  <c r="CI2028" i="1" s="1"/>
  <c r="O2027" i="1"/>
  <c r="AA2027" i="1" s="1"/>
  <c r="AG2027" i="1" s="1"/>
  <c r="AY2027" i="1" s="1"/>
  <c r="BC2027" i="1" s="1"/>
  <c r="BQ2027" i="1" s="1"/>
  <c r="BW2027" i="1" s="1"/>
  <c r="CM2027" i="1" s="1"/>
  <c r="CO2027" i="1" s="1"/>
  <c r="N2027" i="1"/>
  <c r="Z2027" i="1" s="1"/>
  <c r="AF2027" i="1" s="1"/>
  <c r="AX2027" i="1" s="1"/>
  <c r="BB2027" i="1" s="1"/>
  <c r="BP2027" i="1" s="1"/>
  <c r="BV2027" i="1" s="1"/>
  <c r="CJ2027" i="1" s="1"/>
  <c r="CL2027" i="1" s="1"/>
  <c r="M2027" i="1"/>
  <c r="Y2027" i="1" s="1"/>
  <c r="AE2027" i="1" s="1"/>
  <c r="AW2027" i="1" s="1"/>
  <c r="BA2027" i="1" s="1"/>
  <c r="BO2027" i="1" s="1"/>
  <c r="BU2027" i="1" s="1"/>
  <c r="CG2027" i="1" s="1"/>
  <c r="CI2027" i="1" s="1"/>
  <c r="CP2026" i="1"/>
  <c r="CP2025" i="1" s="1"/>
  <c r="CP2024" i="1" s="1"/>
  <c r="CF2026" i="1"/>
  <c r="CF2025" i="1" s="1"/>
  <c r="CF2024" i="1" s="1"/>
  <c r="CE2026" i="1"/>
  <c r="CE2025" i="1" s="1"/>
  <c r="CE2024" i="1" s="1"/>
  <c r="CD2026" i="1"/>
  <c r="CD2025" i="1" s="1"/>
  <c r="CD2024" i="1" s="1"/>
  <c r="CC2026" i="1"/>
  <c r="CC2025" i="1" s="1"/>
  <c r="CC2024" i="1" s="1"/>
  <c r="CB2026" i="1"/>
  <c r="CB2025" i="1" s="1"/>
  <c r="CB2024" i="1" s="1"/>
  <c r="CA2026" i="1"/>
  <c r="CA2025" i="1" s="1"/>
  <c r="CA2024" i="1" s="1"/>
  <c r="BZ2026" i="1"/>
  <c r="BZ2025" i="1" s="1"/>
  <c r="BZ2024" i="1" s="1"/>
  <c r="BY2026" i="1"/>
  <c r="BY2025" i="1" s="1"/>
  <c r="BY2024" i="1" s="1"/>
  <c r="BX2026" i="1"/>
  <c r="BX2025" i="1" s="1"/>
  <c r="BX2024" i="1" s="1"/>
  <c r="BT2026" i="1"/>
  <c r="BT2025" i="1" s="1"/>
  <c r="BT2024" i="1" s="1"/>
  <c r="BS2026" i="1"/>
  <c r="BS2025" i="1" s="1"/>
  <c r="BS2024" i="1" s="1"/>
  <c r="BR2026" i="1"/>
  <c r="BR2025" i="1" s="1"/>
  <c r="BR2024" i="1" s="1"/>
  <c r="BN2026" i="1"/>
  <c r="BN2025" i="1" s="1"/>
  <c r="BN2024" i="1" s="1"/>
  <c r="BM2026" i="1"/>
  <c r="BM2025" i="1" s="1"/>
  <c r="BM2024" i="1" s="1"/>
  <c r="BL2026" i="1"/>
  <c r="BL2025" i="1" s="1"/>
  <c r="BL2024" i="1" s="1"/>
  <c r="BK2026" i="1"/>
  <c r="BK2025" i="1" s="1"/>
  <c r="BK2024" i="1" s="1"/>
  <c r="BJ2026" i="1"/>
  <c r="BJ2025" i="1" s="1"/>
  <c r="BJ2024" i="1" s="1"/>
  <c r="BI2026" i="1"/>
  <c r="BI2025" i="1" s="1"/>
  <c r="BI2024" i="1" s="1"/>
  <c r="BH2026" i="1"/>
  <c r="BH2025" i="1" s="1"/>
  <c r="BH2024" i="1" s="1"/>
  <c r="BG2026" i="1"/>
  <c r="BG2025" i="1" s="1"/>
  <c r="BG2024" i="1" s="1"/>
  <c r="BF2026" i="1"/>
  <c r="BF2025" i="1" s="1"/>
  <c r="BF2024" i="1" s="1"/>
  <c r="BE2026" i="1"/>
  <c r="BE2025" i="1" s="1"/>
  <c r="BE2024" i="1" s="1"/>
  <c r="BD2026" i="1"/>
  <c r="BD2025" i="1" s="1"/>
  <c r="BD2024" i="1" s="1"/>
  <c r="AZ2026" i="1"/>
  <c r="AZ2025" i="1" s="1"/>
  <c r="AZ2024" i="1" s="1"/>
  <c r="AV2026" i="1"/>
  <c r="AV2025" i="1" s="1"/>
  <c r="AV2024" i="1" s="1"/>
  <c r="AU2026" i="1"/>
  <c r="AU2025" i="1" s="1"/>
  <c r="AU2024" i="1" s="1"/>
  <c r="AT2026" i="1"/>
  <c r="AT2025" i="1" s="1"/>
  <c r="AT2024" i="1" s="1"/>
  <c r="AS2026" i="1"/>
  <c r="AS2025" i="1" s="1"/>
  <c r="AS2024" i="1" s="1"/>
  <c r="AR2026" i="1"/>
  <c r="AR2025" i="1" s="1"/>
  <c r="AR2024" i="1" s="1"/>
  <c r="AQ2026" i="1"/>
  <c r="AQ2025" i="1" s="1"/>
  <c r="AQ2024" i="1" s="1"/>
  <c r="AP2026" i="1"/>
  <c r="AP2025" i="1" s="1"/>
  <c r="AP2024" i="1" s="1"/>
  <c r="AO2026" i="1"/>
  <c r="AO2025" i="1" s="1"/>
  <c r="AO2024" i="1" s="1"/>
  <c r="AN2026" i="1"/>
  <c r="AN2025" i="1" s="1"/>
  <c r="AN2024" i="1" s="1"/>
  <c r="AM2026" i="1"/>
  <c r="AM2025" i="1" s="1"/>
  <c r="AM2024" i="1" s="1"/>
  <c r="AL2026" i="1"/>
  <c r="AL2025" i="1" s="1"/>
  <c r="AL2024" i="1" s="1"/>
  <c r="AK2026" i="1"/>
  <c r="AK2025" i="1" s="1"/>
  <c r="AK2024" i="1" s="1"/>
  <c r="AJ2026" i="1"/>
  <c r="AJ2025" i="1" s="1"/>
  <c r="AJ2024" i="1" s="1"/>
  <c r="AI2026" i="1"/>
  <c r="AI2025" i="1" s="1"/>
  <c r="AI2024" i="1" s="1"/>
  <c r="AH2026" i="1"/>
  <c r="AH2025" i="1" s="1"/>
  <c r="AH2024" i="1" s="1"/>
  <c r="AD2026" i="1"/>
  <c r="AD2025" i="1" s="1"/>
  <c r="AD2024" i="1" s="1"/>
  <c r="AC2026" i="1"/>
  <c r="AC2025" i="1" s="1"/>
  <c r="AC2024" i="1" s="1"/>
  <c r="AB2026" i="1"/>
  <c r="AB2025" i="1" s="1"/>
  <c r="AB2024" i="1" s="1"/>
  <c r="X2026" i="1"/>
  <c r="X2025" i="1" s="1"/>
  <c r="X2024" i="1" s="1"/>
  <c r="W2026" i="1"/>
  <c r="W2025" i="1" s="1"/>
  <c r="W2024" i="1" s="1"/>
  <c r="V2026" i="1"/>
  <c r="V2025" i="1" s="1"/>
  <c r="V2024" i="1" s="1"/>
  <c r="U2026" i="1"/>
  <c r="U2025" i="1" s="1"/>
  <c r="U2024" i="1" s="1"/>
  <c r="T2026" i="1"/>
  <c r="T2025" i="1" s="1"/>
  <c r="T2024" i="1" s="1"/>
  <c r="S2026" i="1"/>
  <c r="S2025" i="1" s="1"/>
  <c r="S2024" i="1" s="1"/>
  <c r="R2026" i="1"/>
  <c r="R2025" i="1" s="1"/>
  <c r="R2024" i="1" s="1"/>
  <c r="Q2026" i="1"/>
  <c r="Q2025" i="1" s="1"/>
  <c r="Q2024" i="1" s="1"/>
  <c r="P2026" i="1"/>
  <c r="P2025" i="1" s="1"/>
  <c r="P2024" i="1" s="1"/>
  <c r="L2026" i="1"/>
  <c r="L2025" i="1" s="1"/>
  <c r="L2024" i="1" s="1"/>
  <c r="K2026" i="1"/>
  <c r="K2025" i="1" s="1"/>
  <c r="K2024" i="1" s="1"/>
  <c r="J2026" i="1"/>
  <c r="J2025" i="1" s="1"/>
  <c r="J2024" i="1" s="1"/>
  <c r="I2026" i="1"/>
  <c r="H2026" i="1"/>
  <c r="H2025" i="1" s="1"/>
  <c r="G2026" i="1"/>
  <c r="O2023" i="1"/>
  <c r="AA2023" i="1" s="1"/>
  <c r="AG2023" i="1" s="1"/>
  <c r="AY2023" i="1" s="1"/>
  <c r="BC2023" i="1" s="1"/>
  <c r="BQ2023" i="1" s="1"/>
  <c r="BW2023" i="1" s="1"/>
  <c r="CM2023" i="1" s="1"/>
  <c r="CO2023" i="1" s="1"/>
  <c r="N2023" i="1"/>
  <c r="Z2023" i="1" s="1"/>
  <c r="AF2023" i="1" s="1"/>
  <c r="AX2023" i="1" s="1"/>
  <c r="BB2023" i="1" s="1"/>
  <c r="BP2023" i="1" s="1"/>
  <c r="BV2023" i="1" s="1"/>
  <c r="CJ2023" i="1" s="1"/>
  <c r="CL2023" i="1" s="1"/>
  <c r="M2023" i="1"/>
  <c r="Y2023" i="1" s="1"/>
  <c r="AE2023" i="1" s="1"/>
  <c r="AW2023" i="1" s="1"/>
  <c r="BA2023" i="1" s="1"/>
  <c r="BO2023" i="1" s="1"/>
  <c r="BU2023" i="1" s="1"/>
  <c r="CG2023" i="1" s="1"/>
  <c r="CI2023" i="1" s="1"/>
  <c r="CP2022" i="1"/>
  <c r="CF2022" i="1"/>
  <c r="CE2022" i="1"/>
  <c r="CD2022" i="1"/>
  <c r="CC2022" i="1"/>
  <c r="CB2022" i="1"/>
  <c r="CA2022" i="1"/>
  <c r="BZ2022" i="1"/>
  <c r="BY2022" i="1"/>
  <c r="BX2022" i="1"/>
  <c r="BT2022" i="1"/>
  <c r="BS2022" i="1"/>
  <c r="BR2022" i="1"/>
  <c r="BN2022" i="1"/>
  <c r="BM2022" i="1"/>
  <c r="BL2022" i="1"/>
  <c r="BK2022" i="1"/>
  <c r="BJ2022" i="1"/>
  <c r="BI2022" i="1"/>
  <c r="BH2022" i="1"/>
  <c r="BG2022" i="1"/>
  <c r="BF2022" i="1"/>
  <c r="BE2022" i="1"/>
  <c r="BD2022" i="1"/>
  <c r="AZ2022" i="1"/>
  <c r="AV2022" i="1"/>
  <c r="AU2022" i="1"/>
  <c r="AT2022" i="1"/>
  <c r="AS2022" i="1"/>
  <c r="AR2022" i="1"/>
  <c r="AQ2022" i="1"/>
  <c r="AP2022" i="1"/>
  <c r="AO2022" i="1"/>
  <c r="AN2022" i="1"/>
  <c r="AM2022" i="1"/>
  <c r="AL2022" i="1"/>
  <c r="AK2022" i="1"/>
  <c r="AJ2022" i="1"/>
  <c r="AI2022" i="1"/>
  <c r="AH2022" i="1"/>
  <c r="AD2022" i="1"/>
  <c r="AC2022" i="1"/>
  <c r="AB2022" i="1"/>
  <c r="X2022" i="1"/>
  <c r="W2022" i="1"/>
  <c r="V2022" i="1"/>
  <c r="U2022" i="1"/>
  <c r="T2022" i="1"/>
  <c r="S2022" i="1"/>
  <c r="R2022" i="1"/>
  <c r="Q2022" i="1"/>
  <c r="P2022" i="1"/>
  <c r="L2022" i="1"/>
  <c r="K2022" i="1"/>
  <c r="J2022" i="1"/>
  <c r="I2022" i="1"/>
  <c r="H2022" i="1"/>
  <c r="G2022" i="1"/>
  <c r="O2021" i="1"/>
  <c r="AA2021" i="1" s="1"/>
  <c r="AG2021" i="1" s="1"/>
  <c r="AY2021" i="1" s="1"/>
  <c r="BC2021" i="1" s="1"/>
  <c r="BQ2021" i="1" s="1"/>
  <c r="BW2021" i="1" s="1"/>
  <c r="CM2021" i="1" s="1"/>
  <c r="CO2021" i="1" s="1"/>
  <c r="N2021" i="1"/>
  <c r="Z2021" i="1" s="1"/>
  <c r="AF2021" i="1" s="1"/>
  <c r="AX2021" i="1" s="1"/>
  <c r="BB2021" i="1" s="1"/>
  <c r="BP2021" i="1" s="1"/>
  <c r="BV2021" i="1" s="1"/>
  <c r="CJ2021" i="1" s="1"/>
  <c r="CL2021" i="1" s="1"/>
  <c r="M2021" i="1"/>
  <c r="Y2021" i="1" s="1"/>
  <c r="AE2021" i="1" s="1"/>
  <c r="AW2021" i="1" s="1"/>
  <c r="BA2021" i="1" s="1"/>
  <c r="BO2021" i="1" s="1"/>
  <c r="BU2021" i="1" s="1"/>
  <c r="CG2021" i="1" s="1"/>
  <c r="CI2021" i="1" s="1"/>
  <c r="CP2020" i="1"/>
  <c r="CF2020" i="1"/>
  <c r="CE2020" i="1"/>
  <c r="CD2020" i="1"/>
  <c r="CC2020" i="1"/>
  <c r="CB2020" i="1"/>
  <c r="CA2020" i="1"/>
  <c r="BZ2020" i="1"/>
  <c r="BY2020" i="1"/>
  <c r="BX2020" i="1"/>
  <c r="BT2020" i="1"/>
  <c r="BS2020" i="1"/>
  <c r="BR2020" i="1"/>
  <c r="BN2020" i="1"/>
  <c r="BM2020" i="1"/>
  <c r="BL2020" i="1"/>
  <c r="BK2020" i="1"/>
  <c r="BJ2020" i="1"/>
  <c r="BI2020" i="1"/>
  <c r="BH2020" i="1"/>
  <c r="BG2020" i="1"/>
  <c r="BF2020" i="1"/>
  <c r="BE2020" i="1"/>
  <c r="BD2020" i="1"/>
  <c r="AZ2020" i="1"/>
  <c r="AV2020" i="1"/>
  <c r="AU2020" i="1"/>
  <c r="AT2020" i="1"/>
  <c r="AS2020" i="1"/>
  <c r="AR2020" i="1"/>
  <c r="AQ2020" i="1"/>
  <c r="AP2020" i="1"/>
  <c r="AO2020" i="1"/>
  <c r="AN2020" i="1"/>
  <c r="AM2020" i="1"/>
  <c r="AL2020" i="1"/>
  <c r="AK2020" i="1"/>
  <c r="AJ2020" i="1"/>
  <c r="AI2020" i="1"/>
  <c r="AH2020" i="1"/>
  <c r="AD2020" i="1"/>
  <c r="AC2020" i="1"/>
  <c r="AB2020" i="1"/>
  <c r="X2020" i="1"/>
  <c r="W2020" i="1"/>
  <c r="V2020" i="1"/>
  <c r="U2020" i="1"/>
  <c r="T2020" i="1"/>
  <c r="S2020" i="1"/>
  <c r="R2020" i="1"/>
  <c r="Q2020" i="1"/>
  <c r="P2020" i="1"/>
  <c r="L2020" i="1"/>
  <c r="K2020" i="1"/>
  <c r="J2020" i="1"/>
  <c r="I2020" i="1"/>
  <c r="H2020" i="1"/>
  <c r="G2020" i="1"/>
  <c r="O2015" i="1"/>
  <c r="AA2015" i="1" s="1"/>
  <c r="AG2015" i="1" s="1"/>
  <c r="AY2015" i="1" s="1"/>
  <c r="BC2015" i="1" s="1"/>
  <c r="BQ2015" i="1" s="1"/>
  <c r="BW2015" i="1" s="1"/>
  <c r="CM2015" i="1" s="1"/>
  <c r="CO2015" i="1" s="1"/>
  <c r="N2015" i="1"/>
  <c r="Z2015" i="1" s="1"/>
  <c r="AF2015" i="1" s="1"/>
  <c r="AX2015" i="1" s="1"/>
  <c r="BB2015" i="1" s="1"/>
  <c r="BP2015" i="1" s="1"/>
  <c r="BV2015" i="1" s="1"/>
  <c r="CJ2015" i="1" s="1"/>
  <c r="CL2015" i="1" s="1"/>
  <c r="M2015" i="1"/>
  <c r="Y2015" i="1" s="1"/>
  <c r="AE2015" i="1" s="1"/>
  <c r="AW2015" i="1" s="1"/>
  <c r="BA2015" i="1" s="1"/>
  <c r="BO2015" i="1" s="1"/>
  <c r="BU2015" i="1" s="1"/>
  <c r="CG2015" i="1" s="1"/>
  <c r="CI2015" i="1" s="1"/>
  <c r="CP2014" i="1"/>
  <c r="CF2014" i="1"/>
  <c r="CE2014" i="1"/>
  <c r="CD2014" i="1"/>
  <c r="CC2014" i="1"/>
  <c r="CB2014" i="1"/>
  <c r="CA2014" i="1"/>
  <c r="BZ2014" i="1"/>
  <c r="BY2014" i="1"/>
  <c r="BX2014" i="1"/>
  <c r="BT2014" i="1"/>
  <c r="BS2014" i="1"/>
  <c r="BR2014" i="1"/>
  <c r="BN2014" i="1"/>
  <c r="BM2014" i="1"/>
  <c r="BL2014" i="1"/>
  <c r="BK2014" i="1"/>
  <c r="BJ2014" i="1"/>
  <c r="BI2014" i="1"/>
  <c r="BH2014" i="1"/>
  <c r="BG2014" i="1"/>
  <c r="BF2014" i="1"/>
  <c r="BE2014" i="1"/>
  <c r="BD2014" i="1"/>
  <c r="AZ2014" i="1"/>
  <c r="AV2014" i="1"/>
  <c r="AU2014" i="1"/>
  <c r="AT2014" i="1"/>
  <c r="AS2014" i="1"/>
  <c r="AR2014" i="1"/>
  <c r="AQ2014" i="1"/>
  <c r="AP2014" i="1"/>
  <c r="AO2014" i="1"/>
  <c r="AN2014" i="1"/>
  <c r="AM2014" i="1"/>
  <c r="AL2014" i="1"/>
  <c r="AK2014" i="1"/>
  <c r="AJ2014" i="1"/>
  <c r="AI2014" i="1"/>
  <c r="AH2014" i="1"/>
  <c r="AD2014" i="1"/>
  <c r="AC2014" i="1"/>
  <c r="AB2014" i="1"/>
  <c r="X2014" i="1"/>
  <c r="W2014" i="1"/>
  <c r="V2014" i="1"/>
  <c r="U2014" i="1"/>
  <c r="T2014" i="1"/>
  <c r="S2014" i="1"/>
  <c r="R2014" i="1"/>
  <c r="Q2014" i="1"/>
  <c r="P2014" i="1"/>
  <c r="L2014" i="1"/>
  <c r="O2014" i="1" s="1"/>
  <c r="K2014" i="1"/>
  <c r="N2014" i="1" s="1"/>
  <c r="J2014" i="1"/>
  <c r="M2014" i="1" s="1"/>
  <c r="O2013" i="1"/>
  <c r="AA2013" i="1" s="1"/>
  <c r="AG2013" i="1" s="1"/>
  <c r="AY2013" i="1" s="1"/>
  <c r="BC2013" i="1" s="1"/>
  <c r="BQ2013" i="1" s="1"/>
  <c r="BW2013" i="1" s="1"/>
  <c r="CM2013" i="1" s="1"/>
  <c r="CO2013" i="1" s="1"/>
  <c r="N2013" i="1"/>
  <c r="Z2013" i="1" s="1"/>
  <c r="AF2013" i="1" s="1"/>
  <c r="AX2013" i="1" s="1"/>
  <c r="BB2013" i="1" s="1"/>
  <c r="BP2013" i="1" s="1"/>
  <c r="BV2013" i="1" s="1"/>
  <c r="CJ2013" i="1" s="1"/>
  <c r="CL2013" i="1" s="1"/>
  <c r="M2013" i="1"/>
  <c r="Y2013" i="1" s="1"/>
  <c r="AE2013" i="1" s="1"/>
  <c r="AW2013" i="1" s="1"/>
  <c r="BA2013" i="1" s="1"/>
  <c r="BO2013" i="1" s="1"/>
  <c r="BU2013" i="1" s="1"/>
  <c r="CG2013" i="1" s="1"/>
  <c r="CI2013" i="1" s="1"/>
  <c r="CP2012" i="1"/>
  <c r="CF2012" i="1"/>
  <c r="CE2012" i="1"/>
  <c r="CD2012" i="1"/>
  <c r="CC2012" i="1"/>
  <c r="CB2012" i="1"/>
  <c r="CA2012" i="1"/>
  <c r="BZ2012" i="1"/>
  <c r="BY2012" i="1"/>
  <c r="BX2012" i="1"/>
  <c r="BT2012" i="1"/>
  <c r="BS2012" i="1"/>
  <c r="BR2012" i="1"/>
  <c r="BN2012" i="1"/>
  <c r="BM2012" i="1"/>
  <c r="BL2012" i="1"/>
  <c r="BK2012" i="1"/>
  <c r="BJ2012" i="1"/>
  <c r="BI2012" i="1"/>
  <c r="BH2012" i="1"/>
  <c r="BG2012" i="1"/>
  <c r="BF2012" i="1"/>
  <c r="BE2012" i="1"/>
  <c r="BD2012" i="1"/>
  <c r="AZ2012" i="1"/>
  <c r="AV2012" i="1"/>
  <c r="AU2012" i="1"/>
  <c r="AT2012" i="1"/>
  <c r="AS2012" i="1"/>
  <c r="AR2012" i="1"/>
  <c r="AQ2012" i="1"/>
  <c r="AP2012" i="1"/>
  <c r="AO2012" i="1"/>
  <c r="AN2012" i="1"/>
  <c r="AM2012" i="1"/>
  <c r="AL2012" i="1"/>
  <c r="AK2012" i="1"/>
  <c r="AJ2012" i="1"/>
  <c r="AI2012" i="1"/>
  <c r="AH2012" i="1"/>
  <c r="AD2012" i="1"/>
  <c r="AC2012" i="1"/>
  <c r="AB2012" i="1"/>
  <c r="X2012" i="1"/>
  <c r="W2012" i="1"/>
  <c r="V2012" i="1"/>
  <c r="U2012" i="1"/>
  <c r="T2012" i="1"/>
  <c r="S2012" i="1"/>
  <c r="R2012" i="1"/>
  <c r="Q2012" i="1"/>
  <c r="P2012" i="1"/>
  <c r="L2012" i="1"/>
  <c r="K2012" i="1"/>
  <c r="J2012" i="1"/>
  <c r="I2012" i="1"/>
  <c r="I2011" i="1" s="1"/>
  <c r="H2012" i="1"/>
  <c r="G2012" i="1"/>
  <c r="O2006" i="1"/>
  <c r="AA2006" i="1" s="1"/>
  <c r="AG2006" i="1" s="1"/>
  <c r="AY2006" i="1" s="1"/>
  <c r="BC2006" i="1" s="1"/>
  <c r="BQ2006" i="1" s="1"/>
  <c r="BW2006" i="1" s="1"/>
  <c r="CM2006" i="1" s="1"/>
  <c r="CO2006" i="1" s="1"/>
  <c r="N2006" i="1"/>
  <c r="Z2006" i="1" s="1"/>
  <c r="AF2006" i="1" s="1"/>
  <c r="AX2006" i="1" s="1"/>
  <c r="BB2006" i="1" s="1"/>
  <c r="BP2006" i="1" s="1"/>
  <c r="BV2006" i="1" s="1"/>
  <c r="CJ2006" i="1" s="1"/>
  <c r="CL2006" i="1" s="1"/>
  <c r="M2006" i="1"/>
  <c r="Y2006" i="1" s="1"/>
  <c r="AE2006" i="1" s="1"/>
  <c r="AW2006" i="1" s="1"/>
  <c r="BA2006" i="1" s="1"/>
  <c r="BO2006" i="1" s="1"/>
  <c r="BU2006" i="1" s="1"/>
  <c r="CG2006" i="1" s="1"/>
  <c r="CI2006" i="1" s="1"/>
  <c r="O2005" i="1"/>
  <c r="AA2005" i="1" s="1"/>
  <c r="AG2005" i="1" s="1"/>
  <c r="AY2005" i="1" s="1"/>
  <c r="BC2005" i="1" s="1"/>
  <c r="BQ2005" i="1" s="1"/>
  <c r="BW2005" i="1" s="1"/>
  <c r="CM2005" i="1" s="1"/>
  <c r="CO2005" i="1" s="1"/>
  <c r="N2005" i="1"/>
  <c r="Z2005" i="1" s="1"/>
  <c r="AF2005" i="1" s="1"/>
  <c r="AX2005" i="1" s="1"/>
  <c r="BB2005" i="1" s="1"/>
  <c r="BP2005" i="1" s="1"/>
  <c r="BV2005" i="1" s="1"/>
  <c r="CJ2005" i="1" s="1"/>
  <c r="CL2005" i="1" s="1"/>
  <c r="M2005" i="1"/>
  <c r="Y2005" i="1" s="1"/>
  <c r="AE2005" i="1" s="1"/>
  <c r="AW2005" i="1" s="1"/>
  <c r="BA2005" i="1" s="1"/>
  <c r="BO2005" i="1" s="1"/>
  <c r="BU2005" i="1" s="1"/>
  <c r="CG2005" i="1" s="1"/>
  <c r="CI2005" i="1" s="1"/>
  <c r="CP2004" i="1"/>
  <c r="CF2004" i="1"/>
  <c r="CE2004" i="1"/>
  <c r="CD2004" i="1"/>
  <c r="CC2004" i="1"/>
  <c r="CB2004" i="1"/>
  <c r="CA2004" i="1"/>
  <c r="BZ2004" i="1"/>
  <c r="BY2004" i="1"/>
  <c r="BX2004" i="1"/>
  <c r="BT2004" i="1"/>
  <c r="BS2004" i="1"/>
  <c r="BR2004" i="1"/>
  <c r="BN2004" i="1"/>
  <c r="BM2004" i="1"/>
  <c r="BL2004" i="1"/>
  <c r="BK2004" i="1"/>
  <c r="BJ2004" i="1"/>
  <c r="BI2004" i="1"/>
  <c r="BH2004" i="1"/>
  <c r="BG2004" i="1"/>
  <c r="BF2004" i="1"/>
  <c r="BE2004" i="1"/>
  <c r="BD2004" i="1"/>
  <c r="AZ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D2004" i="1"/>
  <c r="AC2004" i="1"/>
  <c r="AB2004" i="1"/>
  <c r="X2004" i="1"/>
  <c r="W2004" i="1"/>
  <c r="V2004" i="1"/>
  <c r="U2004" i="1"/>
  <c r="T2004" i="1"/>
  <c r="S2004" i="1"/>
  <c r="R2004" i="1"/>
  <c r="Q2004" i="1"/>
  <c r="P2004" i="1"/>
  <c r="L2004" i="1"/>
  <c r="K2004" i="1"/>
  <c r="J2004" i="1"/>
  <c r="I2004" i="1"/>
  <c r="H2004" i="1"/>
  <c r="G2004" i="1"/>
  <c r="O2003" i="1"/>
  <c r="AA2003" i="1" s="1"/>
  <c r="AG2003" i="1" s="1"/>
  <c r="AY2003" i="1" s="1"/>
  <c r="BC2003" i="1" s="1"/>
  <c r="BQ2003" i="1" s="1"/>
  <c r="BW2003" i="1" s="1"/>
  <c r="CM2003" i="1" s="1"/>
  <c r="CO2003" i="1" s="1"/>
  <c r="N2003" i="1"/>
  <c r="Z2003" i="1" s="1"/>
  <c r="AF2003" i="1" s="1"/>
  <c r="AX2003" i="1" s="1"/>
  <c r="BB2003" i="1" s="1"/>
  <c r="BP2003" i="1" s="1"/>
  <c r="BV2003" i="1" s="1"/>
  <c r="CJ2003" i="1" s="1"/>
  <c r="CL2003" i="1" s="1"/>
  <c r="M2003" i="1"/>
  <c r="Y2003" i="1" s="1"/>
  <c r="AE2003" i="1" s="1"/>
  <c r="AW2003" i="1" s="1"/>
  <c r="BA2003" i="1" s="1"/>
  <c r="BO2003" i="1" s="1"/>
  <c r="BU2003" i="1" s="1"/>
  <c r="CG2003" i="1" s="1"/>
  <c r="CI2003" i="1" s="1"/>
  <c r="CP2002" i="1"/>
  <c r="CF2002" i="1"/>
  <c r="CE2002" i="1"/>
  <c r="CD2002" i="1"/>
  <c r="CC2002" i="1"/>
  <c r="CB2002" i="1"/>
  <c r="CA2002" i="1"/>
  <c r="BZ2002" i="1"/>
  <c r="BY2002" i="1"/>
  <c r="BX2002" i="1"/>
  <c r="BT2002" i="1"/>
  <c r="BS2002" i="1"/>
  <c r="BR2002" i="1"/>
  <c r="BN2002" i="1"/>
  <c r="BM2002" i="1"/>
  <c r="BL2002" i="1"/>
  <c r="BK2002" i="1"/>
  <c r="BJ2002" i="1"/>
  <c r="BI2002" i="1"/>
  <c r="BH2002" i="1"/>
  <c r="BG2002" i="1"/>
  <c r="BF2002" i="1"/>
  <c r="BE2002" i="1"/>
  <c r="BD2002" i="1"/>
  <c r="AZ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D2002" i="1"/>
  <c r="AC2002" i="1"/>
  <c r="AB2002" i="1"/>
  <c r="X2002" i="1"/>
  <c r="W2002" i="1"/>
  <c r="V2002" i="1"/>
  <c r="U2002" i="1"/>
  <c r="T2002" i="1"/>
  <c r="S2002" i="1"/>
  <c r="R2002" i="1"/>
  <c r="Q2002" i="1"/>
  <c r="P2002" i="1"/>
  <c r="L2002" i="1"/>
  <c r="K2002" i="1"/>
  <c r="J2002" i="1"/>
  <c r="I2002" i="1"/>
  <c r="H2002" i="1"/>
  <c r="G2002" i="1"/>
  <c r="BQ2001" i="1"/>
  <c r="BW2001" i="1" s="1"/>
  <c r="CM2001" i="1" s="1"/>
  <c r="CO2001" i="1" s="1"/>
  <c r="BP2001" i="1"/>
  <c r="BV2001" i="1" s="1"/>
  <c r="CJ2001" i="1" s="1"/>
  <c r="CL2001" i="1" s="1"/>
  <c r="BO2001" i="1"/>
  <c r="BU2001" i="1" s="1"/>
  <c r="CG2001" i="1" s="1"/>
  <c r="CI2001" i="1" s="1"/>
  <c r="CP2000" i="1"/>
  <c r="CF2000" i="1"/>
  <c r="CE2000" i="1"/>
  <c r="CD2000" i="1"/>
  <c r="CC2000" i="1"/>
  <c r="CB2000" i="1"/>
  <c r="CA2000" i="1"/>
  <c r="BZ2000" i="1"/>
  <c r="BY2000" i="1"/>
  <c r="BX2000" i="1"/>
  <c r="BT2000" i="1"/>
  <c r="BS2000" i="1"/>
  <c r="BR2000" i="1"/>
  <c r="BN2000" i="1"/>
  <c r="BM2000" i="1"/>
  <c r="BL2000" i="1"/>
  <c r="BK2000" i="1"/>
  <c r="BJ2000" i="1"/>
  <c r="BI2000" i="1"/>
  <c r="BH2000" i="1"/>
  <c r="BG2000" i="1"/>
  <c r="BF2000" i="1"/>
  <c r="BE2000" i="1"/>
  <c r="BD2000" i="1"/>
  <c r="AA1994" i="1"/>
  <c r="AG1994" i="1" s="1"/>
  <c r="AY1994" i="1" s="1"/>
  <c r="BC1994" i="1" s="1"/>
  <c r="BQ1994" i="1" s="1"/>
  <c r="BW1994" i="1" s="1"/>
  <c r="CM1994" i="1" s="1"/>
  <c r="CO1994" i="1" s="1"/>
  <c r="Z1994" i="1"/>
  <c r="AF1994" i="1" s="1"/>
  <c r="AX1994" i="1" s="1"/>
  <c r="BB1994" i="1" s="1"/>
  <c r="BP1994" i="1" s="1"/>
  <c r="BV1994" i="1" s="1"/>
  <c r="CJ1994" i="1" s="1"/>
  <c r="CL1994" i="1" s="1"/>
  <c r="Y1994" i="1"/>
  <c r="AE1994" i="1" s="1"/>
  <c r="AW1994" i="1" s="1"/>
  <c r="BA1994" i="1" s="1"/>
  <c r="BO1994" i="1" s="1"/>
  <c r="BU1994" i="1" s="1"/>
  <c r="CG1994" i="1" s="1"/>
  <c r="CI1994" i="1" s="1"/>
  <c r="CP1993" i="1"/>
  <c r="CF1993" i="1"/>
  <c r="CE1993" i="1"/>
  <c r="CD1993" i="1"/>
  <c r="CC1993" i="1"/>
  <c r="CB1993" i="1"/>
  <c r="CA1993" i="1"/>
  <c r="BZ1993" i="1"/>
  <c r="BY1993" i="1"/>
  <c r="BX1993" i="1"/>
  <c r="BT1993" i="1"/>
  <c r="BS1993" i="1"/>
  <c r="BR1993" i="1"/>
  <c r="BN1993" i="1"/>
  <c r="BM1993" i="1"/>
  <c r="BL1993" i="1"/>
  <c r="BK1993" i="1"/>
  <c r="BJ1993" i="1"/>
  <c r="BI1993" i="1"/>
  <c r="BH1993" i="1"/>
  <c r="BG1993" i="1"/>
  <c r="BF1993" i="1"/>
  <c r="BE1993" i="1"/>
  <c r="BD1993" i="1"/>
  <c r="AZ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D1993" i="1"/>
  <c r="AC1993" i="1"/>
  <c r="AB1993" i="1"/>
  <c r="X1993" i="1"/>
  <c r="W1993" i="1"/>
  <c r="V1993" i="1"/>
  <c r="U1993" i="1"/>
  <c r="T1993" i="1"/>
  <c r="S1993" i="1"/>
  <c r="R1993" i="1"/>
  <c r="Q1993" i="1"/>
  <c r="P1993" i="1"/>
  <c r="O1992" i="1"/>
  <c r="AA1992" i="1" s="1"/>
  <c r="AG1992" i="1" s="1"/>
  <c r="AY1992" i="1" s="1"/>
  <c r="BC1992" i="1" s="1"/>
  <c r="BQ1992" i="1" s="1"/>
  <c r="BW1992" i="1" s="1"/>
  <c r="CM1992" i="1" s="1"/>
  <c r="N1992" i="1"/>
  <c r="Z1992" i="1" s="1"/>
  <c r="AF1992" i="1" s="1"/>
  <c r="AX1992" i="1" s="1"/>
  <c r="BB1992" i="1" s="1"/>
  <c r="BP1992" i="1" s="1"/>
  <c r="BV1992" i="1" s="1"/>
  <c r="CJ1992" i="1" s="1"/>
  <c r="M1992" i="1"/>
  <c r="Y1992" i="1" s="1"/>
  <c r="AE1992" i="1" s="1"/>
  <c r="AW1992" i="1" s="1"/>
  <c r="BA1992" i="1" s="1"/>
  <c r="BO1992" i="1" s="1"/>
  <c r="BU1992" i="1" s="1"/>
  <c r="CG1992" i="1" s="1"/>
  <c r="CP1991" i="1"/>
  <c r="CF1991" i="1"/>
  <c r="CE1991" i="1"/>
  <c r="CD1991" i="1"/>
  <c r="CC1991" i="1"/>
  <c r="CB1991" i="1"/>
  <c r="CA1991" i="1"/>
  <c r="BZ1991" i="1"/>
  <c r="BY1991" i="1"/>
  <c r="BX1991" i="1"/>
  <c r="BT1991" i="1"/>
  <c r="BS1991" i="1"/>
  <c r="BR1991" i="1"/>
  <c r="BN1991" i="1"/>
  <c r="BM1991" i="1"/>
  <c r="BL1991" i="1"/>
  <c r="BK1991" i="1"/>
  <c r="BJ1991" i="1"/>
  <c r="BI1991" i="1"/>
  <c r="BH1991" i="1"/>
  <c r="BG1991" i="1"/>
  <c r="BF1991" i="1"/>
  <c r="BE1991" i="1"/>
  <c r="BD1991" i="1"/>
  <c r="AZ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D1991" i="1"/>
  <c r="AC1991" i="1"/>
  <c r="AB1991" i="1"/>
  <c r="X1991" i="1"/>
  <c r="W1991" i="1"/>
  <c r="V1991" i="1"/>
  <c r="U1991" i="1"/>
  <c r="T1991" i="1"/>
  <c r="S1991" i="1"/>
  <c r="R1991" i="1"/>
  <c r="Q1991" i="1"/>
  <c r="P1991" i="1"/>
  <c r="L1991" i="1"/>
  <c r="K1991" i="1"/>
  <c r="J1991" i="1"/>
  <c r="I1991" i="1"/>
  <c r="H1991" i="1"/>
  <c r="G1991" i="1"/>
  <c r="O1990" i="1"/>
  <c r="AA1990" i="1" s="1"/>
  <c r="AG1990" i="1" s="1"/>
  <c r="AY1990" i="1" s="1"/>
  <c r="BC1990" i="1" s="1"/>
  <c r="BQ1990" i="1" s="1"/>
  <c r="BW1990" i="1" s="1"/>
  <c r="CM1990" i="1" s="1"/>
  <c r="N1990" i="1"/>
  <c r="Z1990" i="1" s="1"/>
  <c r="AF1990" i="1" s="1"/>
  <c r="AX1990" i="1" s="1"/>
  <c r="BB1990" i="1" s="1"/>
  <c r="BP1990" i="1" s="1"/>
  <c r="BV1990" i="1" s="1"/>
  <c r="CJ1990" i="1" s="1"/>
  <c r="M1990" i="1"/>
  <c r="Y1990" i="1" s="1"/>
  <c r="AE1990" i="1" s="1"/>
  <c r="AW1990" i="1" s="1"/>
  <c r="BA1990" i="1" s="1"/>
  <c r="BO1990" i="1" s="1"/>
  <c r="BU1990" i="1" s="1"/>
  <c r="CG1990" i="1" s="1"/>
  <c r="CP1989" i="1"/>
  <c r="CF1989" i="1"/>
  <c r="CE1989" i="1"/>
  <c r="CD1989" i="1"/>
  <c r="CC1989" i="1"/>
  <c r="CB1989" i="1"/>
  <c r="CA1989" i="1"/>
  <c r="BZ1989" i="1"/>
  <c r="BY1989" i="1"/>
  <c r="BX1989" i="1"/>
  <c r="BT1989" i="1"/>
  <c r="BS1989" i="1"/>
  <c r="BR1989" i="1"/>
  <c r="BN1989" i="1"/>
  <c r="BM1989" i="1"/>
  <c r="BL1989" i="1"/>
  <c r="BK1989" i="1"/>
  <c r="BJ1989" i="1"/>
  <c r="BI1989" i="1"/>
  <c r="BH1989" i="1"/>
  <c r="BG1989" i="1"/>
  <c r="BF1989" i="1"/>
  <c r="BE1989" i="1"/>
  <c r="BD1989" i="1"/>
  <c r="AZ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D1989" i="1"/>
  <c r="AC1989" i="1"/>
  <c r="AB1989" i="1"/>
  <c r="X1989" i="1"/>
  <c r="W1989" i="1"/>
  <c r="V1989" i="1"/>
  <c r="U1989" i="1"/>
  <c r="T1989" i="1"/>
  <c r="S1989" i="1"/>
  <c r="R1989" i="1"/>
  <c r="Q1989" i="1"/>
  <c r="P1989" i="1"/>
  <c r="L1989" i="1"/>
  <c r="K1989" i="1"/>
  <c r="J1989" i="1"/>
  <c r="I1989" i="1"/>
  <c r="H1989" i="1"/>
  <c r="G1989" i="1"/>
  <c r="AA1988" i="1"/>
  <c r="AG1988" i="1" s="1"/>
  <c r="AY1988" i="1" s="1"/>
  <c r="BC1988" i="1" s="1"/>
  <c r="BQ1988" i="1" s="1"/>
  <c r="BW1988" i="1" s="1"/>
  <c r="CM1988" i="1" s="1"/>
  <c r="CO1988" i="1" s="1"/>
  <c r="Z1988" i="1"/>
  <c r="AF1988" i="1" s="1"/>
  <c r="AX1988" i="1" s="1"/>
  <c r="BB1988" i="1" s="1"/>
  <c r="BP1988" i="1" s="1"/>
  <c r="BV1988" i="1" s="1"/>
  <c r="CJ1988" i="1" s="1"/>
  <c r="CL1988" i="1" s="1"/>
  <c r="Y1988" i="1"/>
  <c r="AE1988" i="1" s="1"/>
  <c r="AW1988" i="1" s="1"/>
  <c r="BA1988" i="1" s="1"/>
  <c r="BO1988" i="1" s="1"/>
  <c r="BU1988" i="1" s="1"/>
  <c r="CG1988" i="1" s="1"/>
  <c r="CI1988" i="1" s="1"/>
  <c r="CP1987" i="1"/>
  <c r="CF1987" i="1"/>
  <c r="CE1987" i="1"/>
  <c r="CD1987" i="1"/>
  <c r="CC1987" i="1"/>
  <c r="CB1987" i="1"/>
  <c r="CA1987" i="1"/>
  <c r="BZ1987" i="1"/>
  <c r="BY1987" i="1"/>
  <c r="BX1987" i="1"/>
  <c r="BT1987" i="1"/>
  <c r="BS1987" i="1"/>
  <c r="BR1987" i="1"/>
  <c r="BN1987" i="1"/>
  <c r="BM1987" i="1"/>
  <c r="BL1987" i="1"/>
  <c r="BK1987" i="1"/>
  <c r="BJ1987" i="1"/>
  <c r="BI1987" i="1"/>
  <c r="BH1987" i="1"/>
  <c r="BG1987" i="1"/>
  <c r="BF1987" i="1"/>
  <c r="BE1987" i="1"/>
  <c r="BD1987" i="1"/>
  <c r="AZ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D1987" i="1"/>
  <c r="AC1987" i="1"/>
  <c r="AB1987" i="1"/>
  <c r="X1987" i="1"/>
  <c r="W1987" i="1"/>
  <c r="V1987" i="1"/>
  <c r="U1987" i="1"/>
  <c r="T1987" i="1"/>
  <c r="S1987" i="1"/>
  <c r="R1987" i="1"/>
  <c r="Q1987" i="1"/>
  <c r="P1987" i="1"/>
  <c r="CM1986" i="1"/>
  <c r="CJ1986" i="1"/>
  <c r="CG1986" i="1"/>
  <c r="CP1985" i="1"/>
  <c r="CF1985" i="1"/>
  <c r="CE1985" i="1"/>
  <c r="CD1985" i="1"/>
  <c r="CC1985" i="1"/>
  <c r="CB1985" i="1"/>
  <c r="CA1985" i="1"/>
  <c r="BZ1985" i="1"/>
  <c r="BY1985" i="1"/>
  <c r="BX1985" i="1"/>
  <c r="CM1979" i="1"/>
  <c r="CJ1979" i="1"/>
  <c r="CG1979" i="1"/>
  <c r="CP1978" i="1"/>
  <c r="CP1977" i="1" s="1"/>
  <c r="CP1976" i="1" s="1"/>
  <c r="CP1975" i="1" s="1"/>
  <c r="CP1974" i="1" s="1"/>
  <c r="CP1973" i="1" s="1"/>
  <c r="CF1978" i="1"/>
  <c r="CF1977" i="1" s="1"/>
  <c r="CF1976" i="1" s="1"/>
  <c r="CF1975" i="1" s="1"/>
  <c r="CF1974" i="1" s="1"/>
  <c r="CF1973" i="1" s="1"/>
  <c r="CE1978" i="1"/>
  <c r="CD1978" i="1"/>
  <c r="CD1977" i="1" s="1"/>
  <c r="CD1976" i="1" s="1"/>
  <c r="CC1978" i="1"/>
  <c r="CC1977" i="1" s="1"/>
  <c r="CC1976" i="1" s="1"/>
  <c r="CC1975" i="1" s="1"/>
  <c r="CC1974" i="1" s="1"/>
  <c r="CC1973" i="1" s="1"/>
  <c r="CB1978" i="1"/>
  <c r="CB1977" i="1" s="1"/>
  <c r="CB1976" i="1" s="1"/>
  <c r="CB1975" i="1" s="1"/>
  <c r="CB1974" i="1" s="1"/>
  <c r="CB1973" i="1" s="1"/>
  <c r="CA1978" i="1"/>
  <c r="BZ1978" i="1"/>
  <c r="BZ1977" i="1" s="1"/>
  <c r="BZ1976" i="1" s="1"/>
  <c r="BZ1975" i="1" s="1"/>
  <c r="BZ1974" i="1" s="1"/>
  <c r="BZ1973" i="1" s="1"/>
  <c r="BY1978" i="1"/>
  <c r="BY1977" i="1" s="1"/>
  <c r="BY1976" i="1" s="1"/>
  <c r="BY1975" i="1" s="1"/>
  <c r="BY1974" i="1" s="1"/>
  <c r="BY1973" i="1" s="1"/>
  <c r="BX1978" i="1"/>
  <c r="CM1972" i="1"/>
  <c r="CJ1972" i="1"/>
  <c r="CG1972" i="1"/>
  <c r="CP1971" i="1"/>
  <c r="CP1970" i="1" s="1"/>
  <c r="CP1969" i="1" s="1"/>
  <c r="CP1968" i="1" s="1"/>
  <c r="CP1967" i="1" s="1"/>
  <c r="CF1971" i="1"/>
  <c r="CF1970" i="1" s="1"/>
  <c r="CF1969" i="1" s="1"/>
  <c r="CF1968" i="1" s="1"/>
  <c r="CF1967" i="1" s="1"/>
  <c r="CE1971" i="1"/>
  <c r="CD1971" i="1"/>
  <c r="CC1971" i="1"/>
  <c r="CB1971" i="1"/>
  <c r="CB1970" i="1" s="1"/>
  <c r="CB1969" i="1" s="1"/>
  <c r="CB1968" i="1" s="1"/>
  <c r="CB1967" i="1" s="1"/>
  <c r="CA1971" i="1"/>
  <c r="CA1970" i="1" s="1"/>
  <c r="CA1969" i="1" s="1"/>
  <c r="BZ1971" i="1"/>
  <c r="BZ1970" i="1" s="1"/>
  <c r="BZ1969" i="1" s="1"/>
  <c r="BZ1968" i="1" s="1"/>
  <c r="BZ1967" i="1" s="1"/>
  <c r="BY1971" i="1"/>
  <c r="BY1970" i="1" s="1"/>
  <c r="BY1969" i="1" s="1"/>
  <c r="BY1968" i="1" s="1"/>
  <c r="BY1967" i="1" s="1"/>
  <c r="BX1971" i="1"/>
  <c r="BX1970" i="1" s="1"/>
  <c r="CE1970" i="1"/>
  <c r="CE1969" i="1" s="1"/>
  <c r="CE1968" i="1" s="1"/>
  <c r="CE1967" i="1" s="1"/>
  <c r="CD1970" i="1"/>
  <c r="AA1966" i="1"/>
  <c r="AG1966" i="1" s="1"/>
  <c r="AY1966" i="1" s="1"/>
  <c r="BC1966" i="1" s="1"/>
  <c r="BQ1966" i="1" s="1"/>
  <c r="BW1966" i="1" s="1"/>
  <c r="CM1966" i="1" s="1"/>
  <c r="Z1966" i="1"/>
  <c r="AF1966" i="1" s="1"/>
  <c r="AX1966" i="1" s="1"/>
  <c r="BB1966" i="1" s="1"/>
  <c r="BP1966" i="1" s="1"/>
  <c r="BV1966" i="1" s="1"/>
  <c r="CJ1966" i="1" s="1"/>
  <c r="Y1966" i="1"/>
  <c r="AE1966" i="1" s="1"/>
  <c r="AW1966" i="1" s="1"/>
  <c r="BA1966" i="1" s="1"/>
  <c r="BO1966" i="1" s="1"/>
  <c r="BU1966" i="1" s="1"/>
  <c r="CG1966" i="1" s="1"/>
  <c r="CP1965" i="1"/>
  <c r="CF1965" i="1"/>
  <c r="CE1965" i="1"/>
  <c r="CE1964" i="1" s="1"/>
  <c r="CE1963" i="1" s="1"/>
  <c r="CE1962" i="1" s="1"/>
  <c r="CE1961" i="1" s="1"/>
  <c r="CD1965" i="1"/>
  <c r="CD1964" i="1" s="1"/>
  <c r="CD1963" i="1" s="1"/>
  <c r="CD1962" i="1" s="1"/>
  <c r="CD1961" i="1" s="1"/>
  <c r="CC1965" i="1"/>
  <c r="CC1964" i="1" s="1"/>
  <c r="CC1963" i="1" s="1"/>
  <c r="CC1962" i="1" s="1"/>
  <c r="CC1961" i="1" s="1"/>
  <c r="CB1965" i="1"/>
  <c r="CB1964" i="1" s="1"/>
  <c r="CB1963" i="1" s="1"/>
  <c r="CB1962" i="1" s="1"/>
  <c r="CB1961" i="1" s="1"/>
  <c r="CA1965" i="1"/>
  <c r="CA1964" i="1" s="1"/>
  <c r="CA1963" i="1" s="1"/>
  <c r="CA1962" i="1" s="1"/>
  <c r="CA1961" i="1" s="1"/>
  <c r="BZ1965" i="1"/>
  <c r="BZ1964" i="1" s="1"/>
  <c r="BZ1963" i="1" s="1"/>
  <c r="BZ1962" i="1" s="1"/>
  <c r="BZ1961" i="1" s="1"/>
  <c r="BY1965" i="1"/>
  <c r="BY1964" i="1" s="1"/>
  <c r="BY1963" i="1" s="1"/>
  <c r="BY1962" i="1" s="1"/>
  <c r="BY1961" i="1" s="1"/>
  <c r="BX1965" i="1"/>
  <c r="BX1964" i="1" s="1"/>
  <c r="BX1963" i="1" s="1"/>
  <c r="BX1962" i="1" s="1"/>
  <c r="BX1961" i="1" s="1"/>
  <c r="BT1965" i="1"/>
  <c r="BT1964" i="1" s="1"/>
  <c r="BT1963" i="1" s="1"/>
  <c r="BT1962" i="1" s="1"/>
  <c r="BT1961" i="1" s="1"/>
  <c r="BS1965" i="1"/>
  <c r="BS1964" i="1" s="1"/>
  <c r="BS1963" i="1" s="1"/>
  <c r="BS1962" i="1" s="1"/>
  <c r="BS1961" i="1" s="1"/>
  <c r="BR1965" i="1"/>
  <c r="BR1964" i="1" s="1"/>
  <c r="BR1963" i="1" s="1"/>
  <c r="BR1962" i="1" s="1"/>
  <c r="BR1961" i="1" s="1"/>
  <c r="BN1965" i="1"/>
  <c r="BN1964" i="1" s="1"/>
  <c r="BN1963" i="1" s="1"/>
  <c r="BN1962" i="1" s="1"/>
  <c r="BN1961" i="1" s="1"/>
  <c r="BM1965" i="1"/>
  <c r="BM1964" i="1" s="1"/>
  <c r="BM1963" i="1" s="1"/>
  <c r="BM1962" i="1" s="1"/>
  <c r="BM1961" i="1" s="1"/>
  <c r="BL1965" i="1"/>
  <c r="BL1964" i="1" s="1"/>
  <c r="BL1963" i="1" s="1"/>
  <c r="BL1962" i="1" s="1"/>
  <c r="BL1961" i="1" s="1"/>
  <c r="BK1965" i="1"/>
  <c r="BK1964" i="1" s="1"/>
  <c r="BK1963" i="1" s="1"/>
  <c r="BK1962" i="1" s="1"/>
  <c r="BK1961" i="1" s="1"/>
  <c r="BJ1965" i="1"/>
  <c r="BJ1964" i="1" s="1"/>
  <c r="BJ1963" i="1" s="1"/>
  <c r="BJ1962" i="1" s="1"/>
  <c r="BJ1961" i="1" s="1"/>
  <c r="BI1965" i="1"/>
  <c r="BI1964" i="1" s="1"/>
  <c r="BI1963" i="1" s="1"/>
  <c r="BI1962" i="1" s="1"/>
  <c r="BI1961" i="1" s="1"/>
  <c r="BH1965" i="1"/>
  <c r="BH1964" i="1" s="1"/>
  <c r="BH1963" i="1" s="1"/>
  <c r="BH1962" i="1" s="1"/>
  <c r="BH1961" i="1" s="1"/>
  <c r="BG1965" i="1"/>
  <c r="BG1964" i="1" s="1"/>
  <c r="BG1963" i="1" s="1"/>
  <c r="BG1962" i="1" s="1"/>
  <c r="BG1961" i="1" s="1"/>
  <c r="BF1965" i="1"/>
  <c r="BF1964" i="1" s="1"/>
  <c r="BF1963" i="1" s="1"/>
  <c r="BF1962" i="1" s="1"/>
  <c r="BF1961" i="1" s="1"/>
  <c r="BE1965" i="1"/>
  <c r="BE1964" i="1" s="1"/>
  <c r="BE1963" i="1" s="1"/>
  <c r="BE1962" i="1" s="1"/>
  <c r="BE1961" i="1" s="1"/>
  <c r="BD1965" i="1"/>
  <c r="BD1964" i="1" s="1"/>
  <c r="BD1963" i="1" s="1"/>
  <c r="BD1962" i="1" s="1"/>
  <c r="BD1961" i="1" s="1"/>
  <c r="AZ1965" i="1"/>
  <c r="AZ1964" i="1" s="1"/>
  <c r="AZ1963" i="1" s="1"/>
  <c r="AZ1962" i="1" s="1"/>
  <c r="AZ1961" i="1" s="1"/>
  <c r="AV1965" i="1"/>
  <c r="AV1964" i="1" s="1"/>
  <c r="AV1963" i="1" s="1"/>
  <c r="AV1962" i="1" s="1"/>
  <c r="AV1961" i="1" s="1"/>
  <c r="AU1965" i="1"/>
  <c r="AU1964" i="1" s="1"/>
  <c r="AU1963" i="1" s="1"/>
  <c r="AU1962" i="1" s="1"/>
  <c r="AU1961" i="1" s="1"/>
  <c r="AT1965" i="1"/>
  <c r="AT1964" i="1" s="1"/>
  <c r="AT1963" i="1" s="1"/>
  <c r="AT1962" i="1" s="1"/>
  <c r="AT1961" i="1" s="1"/>
  <c r="AS1965" i="1"/>
  <c r="AS1964" i="1" s="1"/>
  <c r="AS1963" i="1" s="1"/>
  <c r="AS1962" i="1" s="1"/>
  <c r="AS1961" i="1" s="1"/>
  <c r="AR1965" i="1"/>
  <c r="AR1964" i="1" s="1"/>
  <c r="AR1963" i="1" s="1"/>
  <c r="AR1962" i="1" s="1"/>
  <c r="AR1961" i="1" s="1"/>
  <c r="AQ1965" i="1"/>
  <c r="AQ1964" i="1" s="1"/>
  <c r="AQ1963" i="1" s="1"/>
  <c r="AQ1962" i="1" s="1"/>
  <c r="AQ1961" i="1" s="1"/>
  <c r="AP1965" i="1"/>
  <c r="AP1964" i="1" s="1"/>
  <c r="AP1963" i="1" s="1"/>
  <c r="AP1962" i="1" s="1"/>
  <c r="AP1961" i="1" s="1"/>
  <c r="AO1965" i="1"/>
  <c r="AO1964" i="1" s="1"/>
  <c r="AO1963" i="1" s="1"/>
  <c r="AO1962" i="1" s="1"/>
  <c r="AO1961" i="1" s="1"/>
  <c r="AN1965" i="1"/>
  <c r="AN1964" i="1" s="1"/>
  <c r="AN1963" i="1" s="1"/>
  <c r="AN1962" i="1" s="1"/>
  <c r="AN1961" i="1" s="1"/>
  <c r="AM1965" i="1"/>
  <c r="AM1964" i="1" s="1"/>
  <c r="AM1963" i="1" s="1"/>
  <c r="AM1962" i="1" s="1"/>
  <c r="AM1961" i="1" s="1"/>
  <c r="AL1965" i="1"/>
  <c r="AL1964" i="1" s="1"/>
  <c r="AL1963" i="1" s="1"/>
  <c r="AL1962" i="1" s="1"/>
  <c r="AL1961" i="1" s="1"/>
  <c r="AK1965" i="1"/>
  <c r="AK1964" i="1" s="1"/>
  <c r="AK1963" i="1" s="1"/>
  <c r="AK1962" i="1" s="1"/>
  <c r="AK1961" i="1" s="1"/>
  <c r="AJ1965" i="1"/>
  <c r="AJ1964" i="1" s="1"/>
  <c r="AJ1963" i="1" s="1"/>
  <c r="AJ1962" i="1" s="1"/>
  <c r="AJ1961" i="1" s="1"/>
  <c r="AI1965" i="1"/>
  <c r="AI1964" i="1" s="1"/>
  <c r="AI1963" i="1" s="1"/>
  <c r="AI1962" i="1" s="1"/>
  <c r="AI1961" i="1" s="1"/>
  <c r="AH1965" i="1"/>
  <c r="AH1964" i="1" s="1"/>
  <c r="AH1963" i="1" s="1"/>
  <c r="AH1962" i="1" s="1"/>
  <c r="AH1961" i="1" s="1"/>
  <c r="AD1965" i="1"/>
  <c r="AD1964" i="1" s="1"/>
  <c r="AD1963" i="1" s="1"/>
  <c r="AD1962" i="1" s="1"/>
  <c r="AD1961" i="1" s="1"/>
  <c r="AC1965" i="1"/>
  <c r="AC1964" i="1" s="1"/>
  <c r="AC1963" i="1" s="1"/>
  <c r="AC1962" i="1" s="1"/>
  <c r="AC1961" i="1" s="1"/>
  <c r="AB1965" i="1"/>
  <c r="AB1964" i="1" s="1"/>
  <c r="AB1963" i="1" s="1"/>
  <c r="AB1962" i="1" s="1"/>
  <c r="AB1961" i="1" s="1"/>
  <c r="X1965" i="1"/>
  <c r="X1964" i="1" s="1"/>
  <c r="X1963" i="1" s="1"/>
  <c r="X1962" i="1" s="1"/>
  <c r="X1961" i="1" s="1"/>
  <c r="W1965" i="1"/>
  <c r="W1964" i="1" s="1"/>
  <c r="W1963" i="1" s="1"/>
  <c r="W1962" i="1" s="1"/>
  <c r="W1961" i="1" s="1"/>
  <c r="V1965" i="1"/>
  <c r="V1964" i="1" s="1"/>
  <c r="U1965" i="1"/>
  <c r="U1964" i="1" s="1"/>
  <c r="U1963" i="1" s="1"/>
  <c r="U1962" i="1" s="1"/>
  <c r="U1961" i="1" s="1"/>
  <c r="T1965" i="1"/>
  <c r="S1965" i="1"/>
  <c r="S1964" i="1" s="1"/>
  <c r="S1963" i="1" s="1"/>
  <c r="S1962" i="1" s="1"/>
  <c r="S1961" i="1" s="1"/>
  <c r="R1965" i="1"/>
  <c r="R1964" i="1" s="1"/>
  <c r="R1963" i="1" s="1"/>
  <c r="R1962" i="1" s="1"/>
  <c r="R1961" i="1" s="1"/>
  <c r="Q1965" i="1"/>
  <c r="Q1964" i="1" s="1"/>
  <c r="Q1963" i="1" s="1"/>
  <c r="Q1962" i="1" s="1"/>
  <c r="Q1961" i="1" s="1"/>
  <c r="P1965" i="1"/>
  <c r="CP1964" i="1"/>
  <c r="CP1963" i="1" s="1"/>
  <c r="CP1962" i="1" s="1"/>
  <c r="CP1961" i="1" s="1"/>
  <c r="CF1964" i="1"/>
  <c r="CF1963" i="1" s="1"/>
  <c r="CF1962" i="1" s="1"/>
  <c r="CF1961" i="1" s="1"/>
  <c r="CM1960" i="1"/>
  <c r="CJ1960" i="1"/>
  <c r="CG1960" i="1"/>
  <c r="CP1959" i="1"/>
  <c r="CP1958" i="1" s="1"/>
  <c r="CP1957" i="1" s="1"/>
  <c r="CP1956" i="1" s="1"/>
  <c r="CP1955" i="1" s="1"/>
  <c r="CF1959" i="1"/>
  <c r="CF1958" i="1" s="1"/>
  <c r="CF1957" i="1" s="1"/>
  <c r="CF1956" i="1" s="1"/>
  <c r="CF1955" i="1" s="1"/>
  <c r="CE1959" i="1"/>
  <c r="CE1958" i="1" s="1"/>
  <c r="CE1957" i="1" s="1"/>
  <c r="CE1956" i="1" s="1"/>
  <c r="CD1959" i="1"/>
  <c r="CD1958" i="1" s="1"/>
  <c r="CC1959" i="1"/>
  <c r="CC1958" i="1" s="1"/>
  <c r="CC1957" i="1" s="1"/>
  <c r="CC1956" i="1" s="1"/>
  <c r="CC1955" i="1" s="1"/>
  <c r="CB1959" i="1"/>
  <c r="CB1958" i="1" s="1"/>
  <c r="CB1957" i="1" s="1"/>
  <c r="CB1956" i="1" s="1"/>
  <c r="CB1955" i="1" s="1"/>
  <c r="CA1959" i="1"/>
  <c r="BZ1959" i="1"/>
  <c r="BZ1958" i="1" s="1"/>
  <c r="BZ1957" i="1" s="1"/>
  <c r="BZ1956" i="1" s="1"/>
  <c r="BZ1955" i="1" s="1"/>
  <c r="BY1959" i="1"/>
  <c r="BY1958" i="1" s="1"/>
  <c r="BY1957" i="1" s="1"/>
  <c r="BY1956" i="1" s="1"/>
  <c r="BY1955" i="1" s="1"/>
  <c r="BX1959" i="1"/>
  <c r="CE1955" i="1"/>
  <c r="CM1954" i="1"/>
  <c r="CJ1954" i="1"/>
  <c r="CG1954" i="1"/>
  <c r="CP1953" i="1"/>
  <c r="CF1953" i="1"/>
  <c r="CE1953" i="1"/>
  <c r="CD1953" i="1"/>
  <c r="CC1953" i="1"/>
  <c r="CB1953" i="1"/>
  <c r="CA1953" i="1"/>
  <c r="BZ1953" i="1"/>
  <c r="BY1953" i="1"/>
  <c r="BX1953" i="1"/>
  <c r="CM1952" i="1"/>
  <c r="CJ1952" i="1"/>
  <c r="CG1952" i="1"/>
  <c r="CP1951" i="1"/>
  <c r="CF1951" i="1"/>
  <c r="CE1951" i="1"/>
  <c r="CD1951" i="1"/>
  <c r="CC1951" i="1"/>
  <c r="CB1951" i="1"/>
  <c r="CA1951" i="1"/>
  <c r="BZ1951" i="1"/>
  <c r="BY1951" i="1"/>
  <c r="BX1951" i="1"/>
  <c r="AA1948" i="1"/>
  <c r="AG1948" i="1" s="1"/>
  <c r="AY1948" i="1" s="1"/>
  <c r="BC1948" i="1" s="1"/>
  <c r="BQ1948" i="1" s="1"/>
  <c r="BW1948" i="1" s="1"/>
  <c r="CM1948" i="1" s="1"/>
  <c r="CO1948" i="1" s="1"/>
  <c r="Z1948" i="1"/>
  <c r="AF1948" i="1" s="1"/>
  <c r="AX1948" i="1" s="1"/>
  <c r="BB1948" i="1" s="1"/>
  <c r="BP1948" i="1" s="1"/>
  <c r="BV1948" i="1" s="1"/>
  <c r="CJ1948" i="1" s="1"/>
  <c r="CL1948" i="1" s="1"/>
  <c r="Y1948" i="1"/>
  <c r="AE1948" i="1" s="1"/>
  <c r="AW1948" i="1" s="1"/>
  <c r="BA1948" i="1" s="1"/>
  <c r="BO1948" i="1" s="1"/>
  <c r="BU1948" i="1" s="1"/>
  <c r="CG1948" i="1" s="1"/>
  <c r="CI1948" i="1" s="1"/>
  <c r="CP1947" i="1"/>
  <c r="CF1947" i="1"/>
  <c r="CE1947" i="1"/>
  <c r="CD1947" i="1"/>
  <c r="CC1947" i="1"/>
  <c r="CB1947" i="1"/>
  <c r="CA1947" i="1"/>
  <c r="BZ1947" i="1"/>
  <c r="BY1947" i="1"/>
  <c r="BX1947" i="1"/>
  <c r="BT1947" i="1"/>
  <c r="BS1947" i="1"/>
  <c r="BR1947" i="1"/>
  <c r="BN1947" i="1"/>
  <c r="BM1947" i="1"/>
  <c r="BL1947" i="1"/>
  <c r="BK1947" i="1"/>
  <c r="BJ1947" i="1"/>
  <c r="BI1947" i="1"/>
  <c r="BH1947" i="1"/>
  <c r="BG1947" i="1"/>
  <c r="BF1947" i="1"/>
  <c r="BE1947" i="1"/>
  <c r="BD1947" i="1"/>
  <c r="AZ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D1947" i="1"/>
  <c r="AC1947" i="1"/>
  <c r="AB1947" i="1"/>
  <c r="X1947" i="1"/>
  <c r="W1947" i="1"/>
  <c r="V1947" i="1"/>
  <c r="U1947" i="1"/>
  <c r="T1947" i="1"/>
  <c r="S1947" i="1"/>
  <c r="R1947" i="1"/>
  <c r="Q1947" i="1"/>
  <c r="P1947" i="1"/>
  <c r="O1946" i="1"/>
  <c r="AA1946" i="1" s="1"/>
  <c r="AG1946" i="1" s="1"/>
  <c r="AY1946" i="1" s="1"/>
  <c r="BC1946" i="1" s="1"/>
  <c r="BQ1946" i="1" s="1"/>
  <c r="BW1946" i="1" s="1"/>
  <c r="CM1946" i="1" s="1"/>
  <c r="CO1946" i="1" s="1"/>
  <c r="N1946" i="1"/>
  <c r="Z1946" i="1" s="1"/>
  <c r="AF1946" i="1" s="1"/>
  <c r="AX1946" i="1" s="1"/>
  <c r="BB1946" i="1" s="1"/>
  <c r="BP1946" i="1" s="1"/>
  <c r="BV1946" i="1" s="1"/>
  <c r="CJ1946" i="1" s="1"/>
  <c r="CL1946" i="1" s="1"/>
  <c r="M1946" i="1"/>
  <c r="Y1946" i="1" s="1"/>
  <c r="AE1946" i="1" s="1"/>
  <c r="AW1946" i="1" s="1"/>
  <c r="BA1946" i="1" s="1"/>
  <c r="BO1946" i="1" s="1"/>
  <c r="BU1946" i="1" s="1"/>
  <c r="CG1946" i="1" s="1"/>
  <c r="CI1946" i="1" s="1"/>
  <c r="CP1945" i="1"/>
  <c r="CF1945" i="1"/>
  <c r="CE1945" i="1"/>
  <c r="CD1945" i="1"/>
  <c r="CC1945" i="1"/>
  <c r="CB1945" i="1"/>
  <c r="CA1945" i="1"/>
  <c r="BZ1945" i="1"/>
  <c r="BY1945" i="1"/>
  <c r="BX1945" i="1"/>
  <c r="BT1945" i="1"/>
  <c r="BS1945" i="1"/>
  <c r="BR1945" i="1"/>
  <c r="BN1945" i="1"/>
  <c r="BM1945" i="1"/>
  <c r="BL1945" i="1"/>
  <c r="BK1945" i="1"/>
  <c r="BJ1945" i="1"/>
  <c r="BI1945" i="1"/>
  <c r="BH1945" i="1"/>
  <c r="BG1945" i="1"/>
  <c r="BF1945" i="1"/>
  <c r="BE1945" i="1"/>
  <c r="BD1945" i="1"/>
  <c r="AZ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D1945" i="1"/>
  <c r="AC1945" i="1"/>
  <c r="AB1945" i="1"/>
  <c r="X1945" i="1"/>
  <c r="W1945" i="1"/>
  <c r="V1945" i="1"/>
  <c r="U1945" i="1"/>
  <c r="T1945" i="1"/>
  <c r="S1945" i="1"/>
  <c r="R1945" i="1"/>
  <c r="Q1945" i="1"/>
  <c r="P1945" i="1"/>
  <c r="L1945" i="1"/>
  <c r="K1945" i="1"/>
  <c r="J1945" i="1"/>
  <c r="I1945" i="1"/>
  <c r="H1945" i="1"/>
  <c r="G1945" i="1"/>
  <c r="O1944" i="1"/>
  <c r="AA1944" i="1" s="1"/>
  <c r="AG1944" i="1" s="1"/>
  <c r="AY1944" i="1" s="1"/>
  <c r="BC1944" i="1" s="1"/>
  <c r="BQ1944" i="1" s="1"/>
  <c r="BW1944" i="1" s="1"/>
  <c r="CM1944" i="1" s="1"/>
  <c r="CO1944" i="1" s="1"/>
  <c r="N1944" i="1"/>
  <c r="Z1944" i="1" s="1"/>
  <c r="AF1944" i="1" s="1"/>
  <c r="AX1944" i="1" s="1"/>
  <c r="BB1944" i="1" s="1"/>
  <c r="BP1944" i="1" s="1"/>
  <c r="BV1944" i="1" s="1"/>
  <c r="CJ1944" i="1" s="1"/>
  <c r="CL1944" i="1" s="1"/>
  <c r="M1944" i="1"/>
  <c r="Y1944" i="1" s="1"/>
  <c r="AE1944" i="1" s="1"/>
  <c r="AW1944" i="1" s="1"/>
  <c r="BA1944" i="1" s="1"/>
  <c r="BO1944" i="1" s="1"/>
  <c r="BU1944" i="1" s="1"/>
  <c r="CG1944" i="1" s="1"/>
  <c r="CI1944" i="1" s="1"/>
  <c r="CP1943" i="1"/>
  <c r="CF1943" i="1"/>
  <c r="CE1943" i="1"/>
  <c r="CD1943" i="1"/>
  <c r="CC1943" i="1"/>
  <c r="CB1943" i="1"/>
  <c r="CA1943" i="1"/>
  <c r="BZ1943" i="1"/>
  <c r="BY1943" i="1"/>
  <c r="BX1943" i="1"/>
  <c r="BT1943" i="1"/>
  <c r="BS1943" i="1"/>
  <c r="BR1943" i="1"/>
  <c r="BN1943" i="1"/>
  <c r="BM1943" i="1"/>
  <c r="BL1943" i="1"/>
  <c r="BK1943" i="1"/>
  <c r="BJ1943" i="1"/>
  <c r="BI1943" i="1"/>
  <c r="BH1943" i="1"/>
  <c r="BG1943" i="1"/>
  <c r="BF1943" i="1"/>
  <c r="BE1943" i="1"/>
  <c r="BD1943" i="1"/>
  <c r="AZ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D1943" i="1"/>
  <c r="AC1943" i="1"/>
  <c r="AB1943" i="1"/>
  <c r="X1943" i="1"/>
  <c r="W1943" i="1"/>
  <c r="V1943" i="1"/>
  <c r="U1943" i="1"/>
  <c r="T1943" i="1"/>
  <c r="S1943" i="1"/>
  <c r="R1943" i="1"/>
  <c r="Q1943" i="1"/>
  <c r="P1943" i="1"/>
  <c r="L1943" i="1"/>
  <c r="K1943" i="1"/>
  <c r="J1943" i="1"/>
  <c r="I1943" i="1"/>
  <c r="H1943" i="1"/>
  <c r="G1943" i="1"/>
  <c r="CM1942" i="1"/>
  <c r="CO1942" i="1" s="1"/>
  <c r="CJ1942" i="1"/>
  <c r="CL1942" i="1" s="1"/>
  <c r="CG1942" i="1"/>
  <c r="CI1942" i="1" s="1"/>
  <c r="CP1941" i="1"/>
  <c r="CF1941" i="1"/>
  <c r="CE1941" i="1"/>
  <c r="CD1941" i="1"/>
  <c r="CC1941" i="1"/>
  <c r="CB1941" i="1"/>
  <c r="CA1941" i="1"/>
  <c r="BZ1941" i="1"/>
  <c r="BY1941" i="1"/>
  <c r="BX1941" i="1"/>
  <c r="AA1940" i="1"/>
  <c r="AG1940" i="1" s="1"/>
  <c r="AY1940" i="1" s="1"/>
  <c r="BC1940" i="1" s="1"/>
  <c r="BQ1940" i="1" s="1"/>
  <c r="BW1940" i="1" s="1"/>
  <c r="CM1940" i="1" s="1"/>
  <c r="CO1940" i="1" s="1"/>
  <c r="Z1940" i="1"/>
  <c r="AF1940" i="1" s="1"/>
  <c r="AX1940" i="1" s="1"/>
  <c r="BB1940" i="1" s="1"/>
  <c r="BP1940" i="1" s="1"/>
  <c r="BV1940" i="1" s="1"/>
  <c r="CJ1940" i="1" s="1"/>
  <c r="CL1940" i="1" s="1"/>
  <c r="Y1940" i="1"/>
  <c r="AE1940" i="1" s="1"/>
  <c r="AW1940" i="1" s="1"/>
  <c r="BA1940" i="1" s="1"/>
  <c r="BO1940" i="1" s="1"/>
  <c r="BU1940" i="1" s="1"/>
  <c r="CG1940" i="1" s="1"/>
  <c r="CI1940" i="1" s="1"/>
  <c r="CP1939" i="1"/>
  <c r="CF1939" i="1"/>
  <c r="CE1939" i="1"/>
  <c r="CD1939" i="1"/>
  <c r="CC1939" i="1"/>
  <c r="CB1939" i="1"/>
  <c r="CA1939" i="1"/>
  <c r="BZ1939" i="1"/>
  <c r="BY1939" i="1"/>
  <c r="BX1939" i="1"/>
  <c r="BT1939" i="1"/>
  <c r="BS1939" i="1"/>
  <c r="BR1939" i="1"/>
  <c r="BN1939" i="1"/>
  <c r="BM1939" i="1"/>
  <c r="BL1939" i="1"/>
  <c r="BK1939" i="1"/>
  <c r="BJ1939" i="1"/>
  <c r="BI1939" i="1"/>
  <c r="BH1939" i="1"/>
  <c r="BG1939" i="1"/>
  <c r="BF1939" i="1"/>
  <c r="BE1939" i="1"/>
  <c r="BD1939" i="1"/>
  <c r="AZ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D1939" i="1"/>
  <c r="AC1939" i="1"/>
  <c r="AB1939" i="1"/>
  <c r="X1939" i="1"/>
  <c r="W1939" i="1"/>
  <c r="V1939" i="1"/>
  <c r="U1939" i="1"/>
  <c r="T1939" i="1"/>
  <c r="S1939" i="1"/>
  <c r="R1939" i="1"/>
  <c r="Q1939" i="1"/>
  <c r="P1939" i="1"/>
  <c r="O1936" i="1"/>
  <c r="AA1936" i="1" s="1"/>
  <c r="AG1936" i="1" s="1"/>
  <c r="AY1936" i="1" s="1"/>
  <c r="BC1936" i="1" s="1"/>
  <c r="BQ1936" i="1" s="1"/>
  <c r="BW1936" i="1" s="1"/>
  <c r="CM1936" i="1" s="1"/>
  <c r="CO1936" i="1" s="1"/>
  <c r="N1936" i="1"/>
  <c r="Z1936" i="1" s="1"/>
  <c r="AF1936" i="1" s="1"/>
  <c r="AX1936" i="1" s="1"/>
  <c r="BB1936" i="1" s="1"/>
  <c r="BP1936" i="1" s="1"/>
  <c r="BV1936" i="1" s="1"/>
  <c r="CJ1936" i="1" s="1"/>
  <c r="CL1936" i="1" s="1"/>
  <c r="M1936" i="1"/>
  <c r="Y1936" i="1" s="1"/>
  <c r="AE1936" i="1" s="1"/>
  <c r="AW1936" i="1" s="1"/>
  <c r="BA1936" i="1" s="1"/>
  <c r="BO1936" i="1" s="1"/>
  <c r="BU1936" i="1" s="1"/>
  <c r="CG1936" i="1" s="1"/>
  <c r="CI1936" i="1" s="1"/>
  <c r="CP1935" i="1"/>
  <c r="CF1935" i="1"/>
  <c r="CE1935" i="1"/>
  <c r="CD1935" i="1"/>
  <c r="CC1935" i="1"/>
  <c r="CB1935" i="1"/>
  <c r="CA1935" i="1"/>
  <c r="BZ1935" i="1"/>
  <c r="BY1935" i="1"/>
  <c r="BX1935" i="1"/>
  <c r="BT1935" i="1"/>
  <c r="BS1935" i="1"/>
  <c r="BR1935" i="1"/>
  <c r="BN1935" i="1"/>
  <c r="BM1935" i="1"/>
  <c r="BL1935" i="1"/>
  <c r="BK1935" i="1"/>
  <c r="BJ1935" i="1"/>
  <c r="BI1935" i="1"/>
  <c r="BH1935" i="1"/>
  <c r="BG1935" i="1"/>
  <c r="BF1935" i="1"/>
  <c r="BE1935" i="1"/>
  <c r="BD1935" i="1"/>
  <c r="AZ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D1935" i="1"/>
  <c r="AC1935" i="1"/>
  <c r="AB1935" i="1"/>
  <c r="X1935" i="1"/>
  <c r="W1935" i="1"/>
  <c r="V1935" i="1"/>
  <c r="U1935" i="1"/>
  <c r="T1935" i="1"/>
  <c r="S1935" i="1"/>
  <c r="R1935" i="1"/>
  <c r="Q1935" i="1"/>
  <c r="P1935" i="1"/>
  <c r="L1935" i="1"/>
  <c r="K1935" i="1"/>
  <c r="J1935" i="1"/>
  <c r="I1935" i="1"/>
  <c r="H1935" i="1"/>
  <c r="G1935" i="1"/>
  <c r="S1934" i="1"/>
  <c r="S1933" i="1" s="1"/>
  <c r="O1934" i="1"/>
  <c r="AA1934" i="1" s="1"/>
  <c r="AG1934" i="1" s="1"/>
  <c r="AY1934" i="1" s="1"/>
  <c r="BC1934" i="1" s="1"/>
  <c r="BQ1934" i="1" s="1"/>
  <c r="BW1934" i="1" s="1"/>
  <c r="CM1934" i="1" s="1"/>
  <c r="CO1934" i="1" s="1"/>
  <c r="N1934" i="1"/>
  <c r="Z1934" i="1" s="1"/>
  <c r="AF1934" i="1" s="1"/>
  <c r="AX1934" i="1" s="1"/>
  <c r="BB1934" i="1" s="1"/>
  <c r="BP1934" i="1" s="1"/>
  <c r="BV1934" i="1" s="1"/>
  <c r="CJ1934" i="1" s="1"/>
  <c r="CL1934" i="1" s="1"/>
  <c r="M1934" i="1"/>
  <c r="Y1934" i="1" s="1"/>
  <c r="AE1934" i="1" s="1"/>
  <c r="AW1934" i="1" s="1"/>
  <c r="BA1934" i="1" s="1"/>
  <c r="BO1934" i="1" s="1"/>
  <c r="BU1934" i="1" s="1"/>
  <c r="CG1934" i="1" s="1"/>
  <c r="CI1934" i="1" s="1"/>
  <c r="CP1933" i="1"/>
  <c r="CF1933" i="1"/>
  <c r="CE1933" i="1"/>
  <c r="CD1933" i="1"/>
  <c r="CC1933" i="1"/>
  <c r="CB1933" i="1"/>
  <c r="CA1933" i="1"/>
  <c r="BZ1933" i="1"/>
  <c r="BY1933" i="1"/>
  <c r="BX1933" i="1"/>
  <c r="BT1933" i="1"/>
  <c r="BS1933" i="1"/>
  <c r="BR1933" i="1"/>
  <c r="BN1933" i="1"/>
  <c r="BM1933" i="1"/>
  <c r="BL1933" i="1"/>
  <c r="BK1933" i="1"/>
  <c r="BJ1933" i="1"/>
  <c r="BI1933" i="1"/>
  <c r="BH1933" i="1"/>
  <c r="BG1933" i="1"/>
  <c r="BF1933" i="1"/>
  <c r="BE1933" i="1"/>
  <c r="BD1933" i="1"/>
  <c r="AZ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D1933" i="1"/>
  <c r="AC1933" i="1"/>
  <c r="AB1933" i="1"/>
  <c r="X1933" i="1"/>
  <c r="W1933" i="1"/>
  <c r="V1933" i="1"/>
  <c r="U1933" i="1"/>
  <c r="T1933" i="1"/>
  <c r="R1933" i="1"/>
  <c r="Q1933" i="1"/>
  <c r="P1933" i="1"/>
  <c r="L1933" i="1"/>
  <c r="K1933" i="1"/>
  <c r="J1933" i="1"/>
  <c r="I1933" i="1"/>
  <c r="H1933" i="1"/>
  <c r="G1933" i="1"/>
  <c r="O1932" i="1"/>
  <c r="AA1932" i="1" s="1"/>
  <c r="AG1932" i="1" s="1"/>
  <c r="AY1932" i="1" s="1"/>
  <c r="BC1932" i="1" s="1"/>
  <c r="BQ1932" i="1" s="1"/>
  <c r="BW1932" i="1" s="1"/>
  <c r="CM1932" i="1" s="1"/>
  <c r="N1932" i="1"/>
  <c r="Z1932" i="1" s="1"/>
  <c r="AF1932" i="1" s="1"/>
  <c r="AX1932" i="1" s="1"/>
  <c r="BB1932" i="1" s="1"/>
  <c r="BP1932" i="1" s="1"/>
  <c r="BV1932" i="1" s="1"/>
  <c r="CJ1932" i="1" s="1"/>
  <c r="M1932" i="1"/>
  <c r="Y1932" i="1" s="1"/>
  <c r="AE1932" i="1" s="1"/>
  <c r="AW1932" i="1" s="1"/>
  <c r="BA1932" i="1" s="1"/>
  <c r="BO1932" i="1" s="1"/>
  <c r="BU1932" i="1" s="1"/>
  <c r="CG1932" i="1" s="1"/>
  <c r="CP1931" i="1"/>
  <c r="CF1931" i="1"/>
  <c r="CE1931" i="1"/>
  <c r="CD1931" i="1"/>
  <c r="CC1931" i="1"/>
  <c r="CB1931" i="1"/>
  <c r="CA1931" i="1"/>
  <c r="BZ1931" i="1"/>
  <c r="BY1931" i="1"/>
  <c r="BX1931" i="1"/>
  <c r="BT1931" i="1"/>
  <c r="BS1931" i="1"/>
  <c r="BR1931" i="1"/>
  <c r="BN1931" i="1"/>
  <c r="BM1931" i="1"/>
  <c r="BL1931" i="1"/>
  <c r="BK1931" i="1"/>
  <c r="BJ1931" i="1"/>
  <c r="BI1931" i="1"/>
  <c r="BH1931" i="1"/>
  <c r="BG1931" i="1"/>
  <c r="BF1931" i="1"/>
  <c r="BE1931" i="1"/>
  <c r="BD1931" i="1"/>
  <c r="AZ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D1931" i="1"/>
  <c r="AC1931" i="1"/>
  <c r="AB1931" i="1"/>
  <c r="X1931" i="1"/>
  <c r="W1931" i="1"/>
  <c r="V1931" i="1"/>
  <c r="U1931" i="1"/>
  <c r="T1931" i="1"/>
  <c r="S1931" i="1"/>
  <c r="R1931" i="1"/>
  <c r="Q1931" i="1"/>
  <c r="P1931" i="1"/>
  <c r="L1931" i="1"/>
  <c r="K1931" i="1"/>
  <c r="J1931" i="1"/>
  <c r="I1931" i="1"/>
  <c r="H1931" i="1"/>
  <c r="G1931" i="1"/>
  <c r="O1930" i="1"/>
  <c r="AA1930" i="1" s="1"/>
  <c r="AG1930" i="1" s="1"/>
  <c r="AY1930" i="1" s="1"/>
  <c r="BC1930" i="1" s="1"/>
  <c r="BQ1930" i="1" s="1"/>
  <c r="BW1930" i="1" s="1"/>
  <c r="CM1930" i="1" s="1"/>
  <c r="CO1930" i="1" s="1"/>
  <c r="N1930" i="1"/>
  <c r="Z1930" i="1" s="1"/>
  <c r="AF1930" i="1" s="1"/>
  <c r="AX1930" i="1" s="1"/>
  <c r="BB1930" i="1" s="1"/>
  <c r="BP1930" i="1" s="1"/>
  <c r="BV1930" i="1" s="1"/>
  <c r="CJ1930" i="1" s="1"/>
  <c r="CL1930" i="1" s="1"/>
  <c r="M1930" i="1"/>
  <c r="Y1930" i="1" s="1"/>
  <c r="AE1930" i="1" s="1"/>
  <c r="AW1930" i="1" s="1"/>
  <c r="BA1930" i="1" s="1"/>
  <c r="BO1930" i="1" s="1"/>
  <c r="BU1930" i="1" s="1"/>
  <c r="CG1930" i="1" s="1"/>
  <c r="CI1930" i="1" s="1"/>
  <c r="CP1929" i="1"/>
  <c r="CF1929" i="1"/>
  <c r="CE1929" i="1"/>
  <c r="CD1929" i="1"/>
  <c r="CC1929" i="1"/>
  <c r="CB1929" i="1"/>
  <c r="CA1929" i="1"/>
  <c r="BZ1929" i="1"/>
  <c r="BY1929" i="1"/>
  <c r="BX1929" i="1"/>
  <c r="BT1929" i="1"/>
  <c r="BS1929" i="1"/>
  <c r="BR1929" i="1"/>
  <c r="BN1929" i="1"/>
  <c r="BM1929" i="1"/>
  <c r="BL1929" i="1"/>
  <c r="BK1929" i="1"/>
  <c r="BJ1929" i="1"/>
  <c r="BI1929" i="1"/>
  <c r="BH1929" i="1"/>
  <c r="BG1929" i="1"/>
  <c r="BF1929" i="1"/>
  <c r="BE1929" i="1"/>
  <c r="BD1929" i="1"/>
  <c r="AZ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D1929" i="1"/>
  <c r="AC1929" i="1"/>
  <c r="AB1929" i="1"/>
  <c r="X1929" i="1"/>
  <c r="W1929" i="1"/>
  <c r="V1929" i="1"/>
  <c r="U1929" i="1"/>
  <c r="T1929" i="1"/>
  <c r="S1929" i="1"/>
  <c r="R1929" i="1"/>
  <c r="Q1929" i="1"/>
  <c r="P1929" i="1"/>
  <c r="L1929" i="1"/>
  <c r="K1929" i="1"/>
  <c r="J1929" i="1"/>
  <c r="I1929" i="1"/>
  <c r="H1929" i="1"/>
  <c r="G1929" i="1"/>
  <c r="O1928" i="1"/>
  <c r="AA1928" i="1" s="1"/>
  <c r="AG1928" i="1" s="1"/>
  <c r="AY1928" i="1" s="1"/>
  <c r="BC1928" i="1" s="1"/>
  <c r="BQ1928" i="1" s="1"/>
  <c r="BW1928" i="1" s="1"/>
  <c r="CM1928" i="1" s="1"/>
  <c r="CO1928" i="1" s="1"/>
  <c r="N1928" i="1"/>
  <c r="Z1928" i="1" s="1"/>
  <c r="AF1928" i="1" s="1"/>
  <c r="AX1928" i="1" s="1"/>
  <c r="BB1928" i="1" s="1"/>
  <c r="BP1928" i="1" s="1"/>
  <c r="BV1928" i="1" s="1"/>
  <c r="CJ1928" i="1" s="1"/>
  <c r="CL1928" i="1" s="1"/>
  <c r="M1928" i="1"/>
  <c r="Y1928" i="1" s="1"/>
  <c r="AE1928" i="1" s="1"/>
  <c r="AW1928" i="1" s="1"/>
  <c r="BA1928" i="1" s="1"/>
  <c r="BO1928" i="1" s="1"/>
  <c r="BU1928" i="1" s="1"/>
  <c r="CG1928" i="1" s="1"/>
  <c r="CI1928" i="1" s="1"/>
  <c r="CP1927" i="1"/>
  <c r="CF1927" i="1"/>
  <c r="CE1927" i="1"/>
  <c r="CD1927" i="1"/>
  <c r="CC1927" i="1"/>
  <c r="CB1927" i="1"/>
  <c r="CA1927" i="1"/>
  <c r="BZ1927" i="1"/>
  <c r="BY1927" i="1"/>
  <c r="BX1927" i="1"/>
  <c r="BT1927" i="1"/>
  <c r="BS1927" i="1"/>
  <c r="BR1927" i="1"/>
  <c r="BN1927" i="1"/>
  <c r="BM1927" i="1"/>
  <c r="BL1927" i="1"/>
  <c r="BK1927" i="1"/>
  <c r="BJ1927" i="1"/>
  <c r="BI1927" i="1"/>
  <c r="BH1927" i="1"/>
  <c r="BG1927" i="1"/>
  <c r="BF1927" i="1"/>
  <c r="BE1927" i="1"/>
  <c r="BD1927" i="1"/>
  <c r="AZ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D1927" i="1"/>
  <c r="AC1927" i="1"/>
  <c r="AB1927" i="1"/>
  <c r="X1927" i="1"/>
  <c r="W1927" i="1"/>
  <c r="V1927" i="1"/>
  <c r="U1927" i="1"/>
  <c r="T1927" i="1"/>
  <c r="S1927" i="1"/>
  <c r="R1927" i="1"/>
  <c r="Q1927" i="1"/>
  <c r="P1927" i="1"/>
  <c r="L1927" i="1"/>
  <c r="K1927" i="1"/>
  <c r="J1927" i="1"/>
  <c r="I1927" i="1"/>
  <c r="H1927" i="1"/>
  <c r="G1927" i="1"/>
  <c r="AA1926" i="1"/>
  <c r="AG1926" i="1" s="1"/>
  <c r="AY1926" i="1" s="1"/>
  <c r="BC1926" i="1" s="1"/>
  <c r="BQ1926" i="1" s="1"/>
  <c r="BW1926" i="1" s="1"/>
  <c r="CM1926" i="1" s="1"/>
  <c r="CO1926" i="1" s="1"/>
  <c r="Z1926" i="1"/>
  <c r="AF1926" i="1" s="1"/>
  <c r="AX1926" i="1" s="1"/>
  <c r="BB1926" i="1" s="1"/>
  <c r="BP1926" i="1" s="1"/>
  <c r="BV1926" i="1" s="1"/>
  <c r="CJ1926" i="1" s="1"/>
  <c r="CL1926" i="1" s="1"/>
  <c r="Y1926" i="1"/>
  <c r="AE1926" i="1" s="1"/>
  <c r="AW1926" i="1" s="1"/>
  <c r="BA1926" i="1" s="1"/>
  <c r="BO1926" i="1" s="1"/>
  <c r="BU1926" i="1" s="1"/>
  <c r="CG1926" i="1" s="1"/>
  <c r="CI1926" i="1" s="1"/>
  <c r="CP1925" i="1"/>
  <c r="CF1925" i="1"/>
  <c r="CE1925" i="1"/>
  <c r="CD1925" i="1"/>
  <c r="CC1925" i="1"/>
  <c r="CB1925" i="1"/>
  <c r="CA1925" i="1"/>
  <c r="BZ1925" i="1"/>
  <c r="BY1925" i="1"/>
  <c r="BX1925" i="1"/>
  <c r="BT1925" i="1"/>
  <c r="BS1925" i="1"/>
  <c r="BR1925" i="1"/>
  <c r="BN1925" i="1"/>
  <c r="BM1925" i="1"/>
  <c r="BL1925" i="1"/>
  <c r="BK1925" i="1"/>
  <c r="BJ1925" i="1"/>
  <c r="BI1925" i="1"/>
  <c r="BH1925" i="1"/>
  <c r="BG1925" i="1"/>
  <c r="BF1925" i="1"/>
  <c r="BE1925" i="1"/>
  <c r="BD1925" i="1"/>
  <c r="AZ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D1925" i="1"/>
  <c r="AC1925" i="1"/>
  <c r="AB1925" i="1"/>
  <c r="X1925" i="1"/>
  <c r="W1925" i="1"/>
  <c r="V1925" i="1"/>
  <c r="U1925" i="1"/>
  <c r="T1925" i="1"/>
  <c r="S1925" i="1"/>
  <c r="R1925" i="1"/>
  <c r="Q1925" i="1"/>
  <c r="P1925" i="1"/>
  <c r="AY1922" i="1"/>
  <c r="BC1922" i="1" s="1"/>
  <c r="BQ1922" i="1" s="1"/>
  <c r="BW1922" i="1" s="1"/>
  <c r="CM1922" i="1" s="1"/>
  <c r="CO1922" i="1" s="1"/>
  <c r="AU1922" i="1"/>
  <c r="AP1922" i="1"/>
  <c r="AK1922" i="1"/>
  <c r="AW1922" i="1" s="1"/>
  <c r="BA1922" i="1" s="1"/>
  <c r="BO1922" i="1" s="1"/>
  <c r="BU1922" i="1" s="1"/>
  <c r="CG1922" i="1" s="1"/>
  <c r="CI1922" i="1" s="1"/>
  <c r="CP1921" i="1"/>
  <c r="CF1921" i="1"/>
  <c r="CE1921" i="1"/>
  <c r="CD1921" i="1"/>
  <c r="CC1921" i="1"/>
  <c r="CB1921" i="1"/>
  <c r="CA1921" i="1"/>
  <c r="BZ1921" i="1"/>
  <c r="BY1921" i="1"/>
  <c r="BX1921" i="1"/>
  <c r="BT1921" i="1"/>
  <c r="BS1921" i="1"/>
  <c r="BR1921" i="1"/>
  <c r="BN1921" i="1"/>
  <c r="BM1921" i="1"/>
  <c r="BL1921" i="1"/>
  <c r="BK1921" i="1"/>
  <c r="BJ1921" i="1"/>
  <c r="BI1921" i="1"/>
  <c r="BH1921" i="1"/>
  <c r="BG1921" i="1"/>
  <c r="BF1921" i="1"/>
  <c r="BE1921" i="1"/>
  <c r="BD1921" i="1"/>
  <c r="AZ1921" i="1"/>
  <c r="AV1921" i="1"/>
  <c r="AU1921" i="1"/>
  <c r="AT1921" i="1"/>
  <c r="AS1921" i="1"/>
  <c r="AR1921" i="1"/>
  <c r="AQ1921" i="1"/>
  <c r="AO1921" i="1"/>
  <c r="AN1921" i="1"/>
  <c r="AM1921" i="1"/>
  <c r="AL1921" i="1"/>
  <c r="AJ1921" i="1"/>
  <c r="AI1921" i="1"/>
  <c r="AH1921" i="1"/>
  <c r="AY1920" i="1"/>
  <c r="BC1920" i="1" s="1"/>
  <c r="BQ1920" i="1" s="1"/>
  <c r="BW1920" i="1" s="1"/>
  <c r="CM1920" i="1" s="1"/>
  <c r="AX1920" i="1"/>
  <c r="BB1920" i="1" s="1"/>
  <c r="BP1920" i="1" s="1"/>
  <c r="BV1920" i="1" s="1"/>
  <c r="CJ1920" i="1" s="1"/>
  <c r="AW1920" i="1"/>
  <c r="BA1920" i="1" s="1"/>
  <c r="BO1920" i="1" s="1"/>
  <c r="BU1920" i="1" s="1"/>
  <c r="CG1920" i="1" s="1"/>
  <c r="CP1919" i="1"/>
  <c r="CF1919" i="1"/>
  <c r="CE1919" i="1"/>
  <c r="CD1919" i="1"/>
  <c r="CC1919" i="1"/>
  <c r="CB1919" i="1"/>
  <c r="CA1919" i="1"/>
  <c r="BZ1919" i="1"/>
  <c r="BY1919" i="1"/>
  <c r="BX1919" i="1"/>
  <c r="BT1919" i="1"/>
  <c r="BS1919" i="1"/>
  <c r="BR1919" i="1"/>
  <c r="BN1919" i="1"/>
  <c r="BM1919" i="1"/>
  <c r="BL1919" i="1"/>
  <c r="BK1919" i="1"/>
  <c r="BJ1919" i="1"/>
  <c r="BI1919" i="1"/>
  <c r="BH1919" i="1"/>
  <c r="BG1919" i="1"/>
  <c r="BF1919" i="1"/>
  <c r="BE1919" i="1"/>
  <c r="BD1919" i="1"/>
  <c r="AZ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CM1914" i="1"/>
  <c r="CJ1914" i="1"/>
  <c r="CG1914" i="1"/>
  <c r="CP1913" i="1"/>
  <c r="CP1912" i="1" s="1"/>
  <c r="CP1911" i="1" s="1"/>
  <c r="CP1910" i="1" s="1"/>
  <c r="CP1909" i="1" s="1"/>
  <c r="CF1913" i="1"/>
  <c r="CF1912" i="1" s="1"/>
  <c r="CF1911" i="1" s="1"/>
  <c r="CF1910" i="1" s="1"/>
  <c r="CF1909" i="1" s="1"/>
  <c r="CE1913" i="1"/>
  <c r="CE1912" i="1" s="1"/>
  <c r="CE1911" i="1" s="1"/>
  <c r="CE1910" i="1" s="1"/>
  <c r="CE1909" i="1" s="1"/>
  <c r="CD1913" i="1"/>
  <c r="CD1912" i="1" s="1"/>
  <c r="CD1911" i="1" s="1"/>
  <c r="CD1910" i="1" s="1"/>
  <c r="CD1909" i="1" s="1"/>
  <c r="CC1913" i="1"/>
  <c r="CC1912" i="1" s="1"/>
  <c r="CC1911" i="1" s="1"/>
  <c r="CC1910" i="1" s="1"/>
  <c r="CC1909" i="1" s="1"/>
  <c r="CB1913" i="1"/>
  <c r="CB1912" i="1" s="1"/>
  <c r="CB1911" i="1" s="1"/>
  <c r="CB1910" i="1" s="1"/>
  <c r="CB1909" i="1" s="1"/>
  <c r="CA1913" i="1"/>
  <c r="BZ1913" i="1"/>
  <c r="BZ1912" i="1" s="1"/>
  <c r="BZ1911" i="1" s="1"/>
  <c r="BZ1910" i="1" s="1"/>
  <c r="BZ1909" i="1" s="1"/>
  <c r="BY1913" i="1"/>
  <c r="BY1912" i="1" s="1"/>
  <c r="BY1911" i="1" s="1"/>
  <c r="BY1910" i="1" s="1"/>
  <c r="BY1909" i="1" s="1"/>
  <c r="BX1913" i="1"/>
  <c r="O1907" i="1"/>
  <c r="AA1907" i="1" s="1"/>
  <c r="AG1907" i="1" s="1"/>
  <c r="AY1907" i="1" s="1"/>
  <c r="BC1907" i="1" s="1"/>
  <c r="BQ1907" i="1" s="1"/>
  <c r="BW1907" i="1" s="1"/>
  <c r="CM1907" i="1" s="1"/>
  <c r="CO1907" i="1" s="1"/>
  <c r="N1907" i="1"/>
  <c r="Z1907" i="1" s="1"/>
  <c r="AF1907" i="1" s="1"/>
  <c r="AX1907" i="1" s="1"/>
  <c r="BB1907" i="1" s="1"/>
  <c r="BP1907" i="1" s="1"/>
  <c r="BV1907" i="1" s="1"/>
  <c r="CJ1907" i="1" s="1"/>
  <c r="CL1907" i="1" s="1"/>
  <c r="M1907" i="1"/>
  <c r="Y1907" i="1" s="1"/>
  <c r="AE1907" i="1" s="1"/>
  <c r="AW1907" i="1" s="1"/>
  <c r="BA1907" i="1" s="1"/>
  <c r="BO1907" i="1" s="1"/>
  <c r="BU1907" i="1" s="1"/>
  <c r="CG1907" i="1" s="1"/>
  <c r="CI1907" i="1" s="1"/>
  <c r="CP1906" i="1"/>
  <c r="CP1905" i="1" s="1"/>
  <c r="CP1904" i="1" s="1"/>
  <c r="CP1903" i="1" s="1"/>
  <c r="CP1902" i="1" s="1"/>
  <c r="CF1906" i="1"/>
  <c r="CF1905" i="1" s="1"/>
  <c r="CF1904" i="1" s="1"/>
  <c r="CF1903" i="1" s="1"/>
  <c r="CF1902" i="1" s="1"/>
  <c r="CE1906" i="1"/>
  <c r="CE1905" i="1" s="1"/>
  <c r="CE1904" i="1" s="1"/>
  <c r="CE1903" i="1" s="1"/>
  <c r="CE1902" i="1" s="1"/>
  <c r="CD1906" i="1"/>
  <c r="CD1905" i="1" s="1"/>
  <c r="CD1904" i="1" s="1"/>
  <c r="CD1903" i="1" s="1"/>
  <c r="CD1902" i="1" s="1"/>
  <c r="CC1906" i="1"/>
  <c r="CC1905" i="1" s="1"/>
  <c r="CC1904" i="1" s="1"/>
  <c r="CC1903" i="1" s="1"/>
  <c r="CC1902" i="1" s="1"/>
  <c r="CB1906" i="1"/>
  <c r="CB1905" i="1" s="1"/>
  <c r="CB1904" i="1" s="1"/>
  <c r="CB1903" i="1" s="1"/>
  <c r="CB1902" i="1" s="1"/>
  <c r="CA1906" i="1"/>
  <c r="CA1905" i="1" s="1"/>
  <c r="CA1904" i="1" s="1"/>
  <c r="CA1903" i="1" s="1"/>
  <c r="CA1902" i="1" s="1"/>
  <c r="BZ1906" i="1"/>
  <c r="BZ1905" i="1" s="1"/>
  <c r="BZ1904" i="1" s="1"/>
  <c r="BZ1903" i="1" s="1"/>
  <c r="BZ1902" i="1" s="1"/>
  <c r="BY1906" i="1"/>
  <c r="BY1905" i="1" s="1"/>
  <c r="BY1904" i="1" s="1"/>
  <c r="BY1903" i="1" s="1"/>
  <c r="BY1902" i="1" s="1"/>
  <c r="BX1906" i="1"/>
  <c r="BX1905" i="1" s="1"/>
  <c r="BX1904" i="1" s="1"/>
  <c r="BX1903" i="1" s="1"/>
  <c r="BX1902" i="1" s="1"/>
  <c r="BT1906" i="1"/>
  <c r="BT1905" i="1" s="1"/>
  <c r="BT1904" i="1" s="1"/>
  <c r="BT1903" i="1" s="1"/>
  <c r="BT1902" i="1" s="1"/>
  <c r="BS1906" i="1"/>
  <c r="BS1905" i="1" s="1"/>
  <c r="BS1904" i="1" s="1"/>
  <c r="BS1903" i="1" s="1"/>
  <c r="BS1902" i="1" s="1"/>
  <c r="BR1906" i="1"/>
  <c r="BR1905" i="1" s="1"/>
  <c r="BR1904" i="1" s="1"/>
  <c r="BR1903" i="1" s="1"/>
  <c r="BR1902" i="1" s="1"/>
  <c r="BN1906" i="1"/>
  <c r="BN1905" i="1" s="1"/>
  <c r="BN1904" i="1" s="1"/>
  <c r="BN1903" i="1" s="1"/>
  <c r="BN1902" i="1" s="1"/>
  <c r="BM1906" i="1"/>
  <c r="BL1906" i="1"/>
  <c r="BK1906" i="1"/>
  <c r="BK1905" i="1" s="1"/>
  <c r="BK1904" i="1" s="1"/>
  <c r="BK1903" i="1" s="1"/>
  <c r="BK1902" i="1" s="1"/>
  <c r="BJ1906" i="1"/>
  <c r="BJ1905" i="1" s="1"/>
  <c r="BJ1904" i="1" s="1"/>
  <c r="BJ1903" i="1" s="1"/>
  <c r="BJ1902" i="1" s="1"/>
  <c r="BI1906" i="1"/>
  <c r="BI1905" i="1" s="1"/>
  <c r="BI1904" i="1" s="1"/>
  <c r="BI1903" i="1" s="1"/>
  <c r="BI1902" i="1" s="1"/>
  <c r="BH1906" i="1"/>
  <c r="BH1905" i="1" s="1"/>
  <c r="BH1904" i="1" s="1"/>
  <c r="BH1903" i="1" s="1"/>
  <c r="BH1902" i="1" s="1"/>
  <c r="BG1906" i="1"/>
  <c r="BG1905" i="1" s="1"/>
  <c r="BG1904" i="1" s="1"/>
  <c r="BG1903" i="1" s="1"/>
  <c r="BG1902" i="1" s="1"/>
  <c r="BF1906" i="1"/>
  <c r="BF1905" i="1" s="1"/>
  <c r="BF1904" i="1" s="1"/>
  <c r="BF1903" i="1" s="1"/>
  <c r="BF1902" i="1" s="1"/>
  <c r="BE1906" i="1"/>
  <c r="BE1905" i="1" s="1"/>
  <c r="BE1904" i="1" s="1"/>
  <c r="BE1903" i="1" s="1"/>
  <c r="BE1902" i="1" s="1"/>
  <c r="BD1906" i="1"/>
  <c r="BD1905" i="1" s="1"/>
  <c r="BD1904" i="1" s="1"/>
  <c r="BD1903" i="1" s="1"/>
  <c r="BD1902" i="1" s="1"/>
  <c r="AZ1906" i="1"/>
  <c r="AZ1905" i="1" s="1"/>
  <c r="AZ1904" i="1" s="1"/>
  <c r="AZ1903" i="1" s="1"/>
  <c r="AZ1902" i="1" s="1"/>
  <c r="AV1906" i="1"/>
  <c r="AV1905" i="1" s="1"/>
  <c r="AV1904" i="1" s="1"/>
  <c r="AV1903" i="1" s="1"/>
  <c r="AV1902" i="1" s="1"/>
  <c r="AU1906" i="1"/>
  <c r="AU1905" i="1" s="1"/>
  <c r="AU1904" i="1" s="1"/>
  <c r="AU1903" i="1" s="1"/>
  <c r="AU1902" i="1" s="1"/>
  <c r="AT1906" i="1"/>
  <c r="AT1905" i="1" s="1"/>
  <c r="AT1904" i="1" s="1"/>
  <c r="AT1903" i="1" s="1"/>
  <c r="AT1902" i="1" s="1"/>
  <c r="AS1906" i="1"/>
  <c r="AS1905" i="1" s="1"/>
  <c r="AS1904" i="1" s="1"/>
  <c r="AS1903" i="1" s="1"/>
  <c r="AS1902" i="1" s="1"/>
  <c r="AR1906" i="1"/>
  <c r="AR1905" i="1" s="1"/>
  <c r="AR1904" i="1" s="1"/>
  <c r="AR1903" i="1" s="1"/>
  <c r="AR1902" i="1" s="1"/>
  <c r="AQ1906" i="1"/>
  <c r="AQ1905" i="1" s="1"/>
  <c r="AQ1904" i="1" s="1"/>
  <c r="AQ1903" i="1" s="1"/>
  <c r="AQ1902" i="1" s="1"/>
  <c r="AP1906" i="1"/>
  <c r="AP1905" i="1" s="1"/>
  <c r="AP1904" i="1" s="1"/>
  <c r="AP1903" i="1" s="1"/>
  <c r="AP1902" i="1" s="1"/>
  <c r="AO1906" i="1"/>
  <c r="AO1905" i="1" s="1"/>
  <c r="AO1904" i="1" s="1"/>
  <c r="AO1903" i="1" s="1"/>
  <c r="AO1902" i="1" s="1"/>
  <c r="AN1906" i="1"/>
  <c r="AN1905" i="1" s="1"/>
  <c r="AN1904" i="1" s="1"/>
  <c r="AN1903" i="1" s="1"/>
  <c r="AN1902" i="1" s="1"/>
  <c r="AM1906" i="1"/>
  <c r="AM1905" i="1" s="1"/>
  <c r="AM1904" i="1" s="1"/>
  <c r="AM1903" i="1" s="1"/>
  <c r="AM1902" i="1" s="1"/>
  <c r="AL1906" i="1"/>
  <c r="AL1905" i="1" s="1"/>
  <c r="AL1904" i="1" s="1"/>
  <c r="AL1903" i="1" s="1"/>
  <c r="AL1902" i="1" s="1"/>
  <c r="AK1906" i="1"/>
  <c r="AK1905" i="1" s="1"/>
  <c r="AK1904" i="1" s="1"/>
  <c r="AK1903" i="1" s="1"/>
  <c r="AK1902" i="1" s="1"/>
  <c r="AJ1906" i="1"/>
  <c r="AJ1905" i="1" s="1"/>
  <c r="AJ1904" i="1" s="1"/>
  <c r="AJ1903" i="1" s="1"/>
  <c r="AJ1902" i="1" s="1"/>
  <c r="AI1906" i="1"/>
  <c r="AI1905" i="1" s="1"/>
  <c r="AI1904" i="1" s="1"/>
  <c r="AI1903" i="1" s="1"/>
  <c r="AI1902" i="1" s="1"/>
  <c r="AH1906" i="1"/>
  <c r="AH1905" i="1" s="1"/>
  <c r="AH1904" i="1" s="1"/>
  <c r="AH1903" i="1" s="1"/>
  <c r="AH1902" i="1" s="1"/>
  <c r="AD1906" i="1"/>
  <c r="AD1905" i="1" s="1"/>
  <c r="AD1904" i="1" s="1"/>
  <c r="AD1903" i="1" s="1"/>
  <c r="AD1902" i="1" s="1"/>
  <c r="AC1906" i="1"/>
  <c r="AC1905" i="1" s="1"/>
  <c r="AC1904" i="1" s="1"/>
  <c r="AC1903" i="1" s="1"/>
  <c r="AC1902" i="1" s="1"/>
  <c r="AB1906" i="1"/>
  <c r="AB1905" i="1" s="1"/>
  <c r="AB1904" i="1" s="1"/>
  <c r="AB1903" i="1" s="1"/>
  <c r="AB1902" i="1" s="1"/>
  <c r="X1906" i="1"/>
  <c r="X1905" i="1" s="1"/>
  <c r="X1904" i="1" s="1"/>
  <c r="X1903" i="1" s="1"/>
  <c r="X1902" i="1" s="1"/>
  <c r="W1906" i="1"/>
  <c r="W1905" i="1" s="1"/>
  <c r="W1904" i="1" s="1"/>
  <c r="W1903" i="1" s="1"/>
  <c r="W1902" i="1" s="1"/>
  <c r="V1906" i="1"/>
  <c r="V1905" i="1" s="1"/>
  <c r="V1904" i="1" s="1"/>
  <c r="V1903" i="1" s="1"/>
  <c r="V1902" i="1" s="1"/>
  <c r="U1906" i="1"/>
  <c r="U1905" i="1" s="1"/>
  <c r="U1904" i="1" s="1"/>
  <c r="U1903" i="1" s="1"/>
  <c r="U1902" i="1" s="1"/>
  <c r="T1906" i="1"/>
  <c r="T1905" i="1" s="1"/>
  <c r="T1904" i="1" s="1"/>
  <c r="T1903" i="1" s="1"/>
  <c r="T1902" i="1" s="1"/>
  <c r="S1906" i="1"/>
  <c r="S1905" i="1" s="1"/>
  <c r="S1904" i="1" s="1"/>
  <c r="S1903" i="1" s="1"/>
  <c r="S1902" i="1" s="1"/>
  <c r="R1906" i="1"/>
  <c r="R1905" i="1" s="1"/>
  <c r="R1904" i="1" s="1"/>
  <c r="R1903" i="1" s="1"/>
  <c r="R1902" i="1" s="1"/>
  <c r="Q1906" i="1"/>
  <c r="Q1905" i="1" s="1"/>
  <c r="Q1904" i="1" s="1"/>
  <c r="Q1903" i="1" s="1"/>
  <c r="Q1902" i="1" s="1"/>
  <c r="P1906" i="1"/>
  <c r="P1905" i="1" s="1"/>
  <c r="P1904" i="1" s="1"/>
  <c r="P1903" i="1" s="1"/>
  <c r="P1902" i="1" s="1"/>
  <c r="L1906" i="1"/>
  <c r="L1905" i="1" s="1"/>
  <c r="L1904" i="1" s="1"/>
  <c r="L1903" i="1" s="1"/>
  <c r="L1902" i="1" s="1"/>
  <c r="K1906" i="1"/>
  <c r="J1906" i="1"/>
  <c r="J1905" i="1" s="1"/>
  <c r="J1904" i="1" s="1"/>
  <c r="J1903" i="1" s="1"/>
  <c r="J1902" i="1" s="1"/>
  <c r="I1906" i="1"/>
  <c r="I1905" i="1" s="1"/>
  <c r="H1906" i="1"/>
  <c r="H1905" i="1" s="1"/>
  <c r="G1906" i="1"/>
  <c r="BM1905" i="1"/>
  <c r="BM1904" i="1" s="1"/>
  <c r="BM1903" i="1" s="1"/>
  <c r="BM1902" i="1" s="1"/>
  <c r="BL1905" i="1"/>
  <c r="BL1904" i="1" s="1"/>
  <c r="BL1903" i="1" s="1"/>
  <c r="BL1902" i="1" s="1"/>
  <c r="O1901" i="1"/>
  <c r="AA1901" i="1" s="1"/>
  <c r="AG1901" i="1" s="1"/>
  <c r="AY1901" i="1" s="1"/>
  <c r="BC1901" i="1" s="1"/>
  <c r="BQ1901" i="1" s="1"/>
  <c r="BW1901" i="1" s="1"/>
  <c r="CM1901" i="1" s="1"/>
  <c r="CO1901" i="1" s="1"/>
  <c r="N1901" i="1"/>
  <c r="Z1901" i="1" s="1"/>
  <c r="AF1901" i="1" s="1"/>
  <c r="AX1901" i="1" s="1"/>
  <c r="BB1901" i="1" s="1"/>
  <c r="BP1901" i="1" s="1"/>
  <c r="BV1901" i="1" s="1"/>
  <c r="CJ1901" i="1" s="1"/>
  <c r="CL1901" i="1" s="1"/>
  <c r="M1901" i="1"/>
  <c r="Y1901" i="1" s="1"/>
  <c r="AE1901" i="1" s="1"/>
  <c r="AW1901" i="1" s="1"/>
  <c r="BA1901" i="1" s="1"/>
  <c r="BO1901" i="1" s="1"/>
  <c r="BU1901" i="1" s="1"/>
  <c r="CG1901" i="1" s="1"/>
  <c r="CI1901" i="1" s="1"/>
  <c r="CP1900" i="1"/>
  <c r="CF1900" i="1"/>
  <c r="CE1900" i="1"/>
  <c r="CD1900" i="1"/>
  <c r="CC1900" i="1"/>
  <c r="CB1900" i="1"/>
  <c r="CA1900" i="1"/>
  <c r="BZ1900" i="1"/>
  <c r="BY1900" i="1"/>
  <c r="BX1900" i="1"/>
  <c r="BT1900" i="1"/>
  <c r="BS1900" i="1"/>
  <c r="BR1900" i="1"/>
  <c r="BN1900" i="1"/>
  <c r="BM1900" i="1"/>
  <c r="BL1900" i="1"/>
  <c r="BK1900" i="1"/>
  <c r="BJ1900" i="1"/>
  <c r="BI1900" i="1"/>
  <c r="BH1900" i="1"/>
  <c r="BG1900" i="1"/>
  <c r="BF1900" i="1"/>
  <c r="BE1900" i="1"/>
  <c r="BD1900" i="1"/>
  <c r="AZ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D1900" i="1"/>
  <c r="AC1900" i="1"/>
  <c r="AB1900" i="1"/>
  <c r="X1900" i="1"/>
  <c r="W1900" i="1"/>
  <c r="V1900" i="1"/>
  <c r="U1900" i="1"/>
  <c r="T1900" i="1"/>
  <c r="S1900" i="1"/>
  <c r="R1900" i="1"/>
  <c r="Q1900" i="1"/>
  <c r="P1900" i="1"/>
  <c r="L1900" i="1"/>
  <c r="K1900" i="1"/>
  <c r="J1900" i="1"/>
  <c r="I1900" i="1"/>
  <c r="H1900" i="1"/>
  <c r="G1900" i="1"/>
  <c r="O1899" i="1"/>
  <c r="AA1899" i="1" s="1"/>
  <c r="AG1899" i="1" s="1"/>
  <c r="AY1899" i="1" s="1"/>
  <c r="BC1899" i="1" s="1"/>
  <c r="BQ1899" i="1" s="1"/>
  <c r="BW1899" i="1" s="1"/>
  <c r="CM1899" i="1" s="1"/>
  <c r="CO1899" i="1" s="1"/>
  <c r="N1899" i="1"/>
  <c r="Z1899" i="1" s="1"/>
  <c r="AF1899" i="1" s="1"/>
  <c r="AX1899" i="1" s="1"/>
  <c r="BB1899" i="1" s="1"/>
  <c r="BP1899" i="1" s="1"/>
  <c r="BV1899" i="1" s="1"/>
  <c r="CJ1899" i="1" s="1"/>
  <c r="CL1899" i="1" s="1"/>
  <c r="M1899" i="1"/>
  <c r="Y1899" i="1" s="1"/>
  <c r="AE1899" i="1" s="1"/>
  <c r="AW1899" i="1" s="1"/>
  <c r="BA1899" i="1" s="1"/>
  <c r="BO1899" i="1" s="1"/>
  <c r="BU1899" i="1" s="1"/>
  <c r="CG1899" i="1" s="1"/>
  <c r="CI1899" i="1" s="1"/>
  <c r="CP1898" i="1"/>
  <c r="CF1898" i="1"/>
  <c r="CE1898" i="1"/>
  <c r="CD1898" i="1"/>
  <c r="CC1898" i="1"/>
  <c r="CB1898" i="1"/>
  <c r="CA1898" i="1"/>
  <c r="BZ1898" i="1"/>
  <c r="BY1898" i="1"/>
  <c r="BX1898" i="1"/>
  <c r="BT1898" i="1"/>
  <c r="BS1898" i="1"/>
  <c r="BR1898" i="1"/>
  <c r="BN1898" i="1"/>
  <c r="BM1898" i="1"/>
  <c r="BL1898" i="1"/>
  <c r="BK1898" i="1"/>
  <c r="BJ1898" i="1"/>
  <c r="BI1898" i="1"/>
  <c r="BH1898" i="1"/>
  <c r="BG1898" i="1"/>
  <c r="BF1898" i="1"/>
  <c r="BE1898" i="1"/>
  <c r="BD1898" i="1"/>
  <c r="AZ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D1898" i="1"/>
  <c r="AC1898" i="1"/>
  <c r="AB1898" i="1"/>
  <c r="X1898" i="1"/>
  <c r="W1898" i="1"/>
  <c r="V1898" i="1"/>
  <c r="U1898" i="1"/>
  <c r="T1898" i="1"/>
  <c r="S1898" i="1"/>
  <c r="R1898" i="1"/>
  <c r="Q1898" i="1"/>
  <c r="P1898" i="1"/>
  <c r="L1898" i="1"/>
  <c r="K1898" i="1"/>
  <c r="J1898" i="1"/>
  <c r="I1898" i="1"/>
  <c r="H1898" i="1"/>
  <c r="G1898" i="1"/>
  <c r="BQ1897" i="1"/>
  <c r="BW1897" i="1" s="1"/>
  <c r="CM1897" i="1" s="1"/>
  <c r="CO1897" i="1" s="1"/>
  <c r="BP1897" i="1"/>
  <c r="BV1897" i="1" s="1"/>
  <c r="CJ1897" i="1" s="1"/>
  <c r="CL1897" i="1" s="1"/>
  <c r="BO1897" i="1"/>
  <c r="BU1897" i="1" s="1"/>
  <c r="CG1897" i="1" s="1"/>
  <c r="CI1897" i="1" s="1"/>
  <c r="CP1896" i="1"/>
  <c r="CF1896" i="1"/>
  <c r="CE1896" i="1"/>
  <c r="CD1896" i="1"/>
  <c r="CC1896" i="1"/>
  <c r="CB1896" i="1"/>
  <c r="CA1896" i="1"/>
  <c r="BZ1896" i="1"/>
  <c r="BY1896" i="1"/>
  <c r="BX1896" i="1"/>
  <c r="BT1896" i="1"/>
  <c r="BS1896" i="1"/>
  <c r="BR1896" i="1"/>
  <c r="BN1896" i="1"/>
  <c r="BM1896" i="1"/>
  <c r="BL1896" i="1"/>
  <c r="BK1896" i="1"/>
  <c r="BJ1896" i="1"/>
  <c r="BI1896" i="1"/>
  <c r="BH1896" i="1"/>
  <c r="BG1896" i="1"/>
  <c r="BF1896" i="1"/>
  <c r="BE1896" i="1"/>
  <c r="BD1896" i="1"/>
  <c r="BQ1895" i="1"/>
  <c r="BW1895" i="1" s="1"/>
  <c r="CM1895" i="1" s="1"/>
  <c r="CO1895" i="1" s="1"/>
  <c r="BP1895" i="1"/>
  <c r="BV1895" i="1" s="1"/>
  <c r="CJ1895" i="1" s="1"/>
  <c r="CL1895" i="1" s="1"/>
  <c r="BO1895" i="1"/>
  <c r="BU1895" i="1" s="1"/>
  <c r="CG1895" i="1" s="1"/>
  <c r="CI1895" i="1" s="1"/>
  <c r="CP1894" i="1"/>
  <c r="CF1894" i="1"/>
  <c r="CE1894" i="1"/>
  <c r="CD1894" i="1"/>
  <c r="CC1894" i="1"/>
  <c r="CB1894" i="1"/>
  <c r="CA1894" i="1"/>
  <c r="BZ1894" i="1"/>
  <c r="BY1894" i="1"/>
  <c r="BX1894" i="1"/>
  <c r="BT1894" i="1"/>
  <c r="BS1894" i="1"/>
  <c r="BR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BQ1893" i="1"/>
  <c r="BW1893" i="1" s="1"/>
  <c r="CM1893" i="1" s="1"/>
  <c r="CO1893" i="1" s="1"/>
  <c r="BP1893" i="1"/>
  <c r="BV1893" i="1" s="1"/>
  <c r="CJ1893" i="1" s="1"/>
  <c r="CL1893" i="1" s="1"/>
  <c r="BO1893" i="1"/>
  <c r="BU1893" i="1" s="1"/>
  <c r="CG1893" i="1" s="1"/>
  <c r="CI1893" i="1" s="1"/>
  <c r="CP1892" i="1"/>
  <c r="CF1892" i="1"/>
  <c r="CE1892" i="1"/>
  <c r="CD1892" i="1"/>
  <c r="CC1892" i="1"/>
  <c r="CB1892" i="1"/>
  <c r="CA1892" i="1"/>
  <c r="BZ1892" i="1"/>
  <c r="BY1892" i="1"/>
  <c r="BX1892" i="1"/>
  <c r="BT1892" i="1"/>
  <c r="BS1892" i="1"/>
  <c r="BR1892" i="1"/>
  <c r="BN1892" i="1"/>
  <c r="BM1892" i="1"/>
  <c r="BL1892" i="1"/>
  <c r="BK1892" i="1"/>
  <c r="BJ1892" i="1"/>
  <c r="BI1892" i="1"/>
  <c r="BH1892" i="1"/>
  <c r="BG1892" i="1"/>
  <c r="BF1892" i="1"/>
  <c r="BE1892" i="1"/>
  <c r="BD1892" i="1"/>
  <c r="BQ1891" i="1"/>
  <c r="BW1891" i="1" s="1"/>
  <c r="CM1891" i="1" s="1"/>
  <c r="CO1891" i="1" s="1"/>
  <c r="BP1891" i="1"/>
  <c r="BV1891" i="1" s="1"/>
  <c r="CJ1891" i="1" s="1"/>
  <c r="CL1891" i="1" s="1"/>
  <c r="BO1891" i="1"/>
  <c r="BU1891" i="1" s="1"/>
  <c r="CG1891" i="1" s="1"/>
  <c r="CI1891" i="1" s="1"/>
  <c r="CP1890" i="1"/>
  <c r="CF1890" i="1"/>
  <c r="CE1890" i="1"/>
  <c r="CD1890" i="1"/>
  <c r="CC1890" i="1"/>
  <c r="CB1890" i="1"/>
  <c r="CA1890" i="1"/>
  <c r="BZ1890" i="1"/>
  <c r="BY1890" i="1"/>
  <c r="BX1890" i="1"/>
  <c r="BT1890" i="1"/>
  <c r="BS1890" i="1"/>
  <c r="BR1890" i="1"/>
  <c r="BN1890" i="1"/>
  <c r="BM1890" i="1"/>
  <c r="BL1890" i="1"/>
  <c r="BK1890" i="1"/>
  <c r="BJ1890" i="1"/>
  <c r="BI1890" i="1"/>
  <c r="BH1890" i="1"/>
  <c r="BG1890" i="1"/>
  <c r="BF1890" i="1"/>
  <c r="BE1890" i="1"/>
  <c r="BD1890" i="1"/>
  <c r="AY1889" i="1"/>
  <c r="BC1889" i="1" s="1"/>
  <c r="BQ1889" i="1" s="1"/>
  <c r="BW1889" i="1" s="1"/>
  <c r="CM1889" i="1" s="1"/>
  <c r="CO1889" i="1" s="1"/>
  <c r="AX1889" i="1"/>
  <c r="BB1889" i="1" s="1"/>
  <c r="BP1889" i="1" s="1"/>
  <c r="BV1889" i="1" s="1"/>
  <c r="CJ1889" i="1" s="1"/>
  <c r="CL1889" i="1" s="1"/>
  <c r="AW1889" i="1"/>
  <c r="BA1889" i="1" s="1"/>
  <c r="BO1889" i="1" s="1"/>
  <c r="BU1889" i="1" s="1"/>
  <c r="CG1889" i="1" s="1"/>
  <c r="CI1889" i="1" s="1"/>
  <c r="CP1888" i="1"/>
  <c r="CF1888" i="1"/>
  <c r="CE1888" i="1"/>
  <c r="CD1888" i="1"/>
  <c r="CC1888" i="1"/>
  <c r="CB1888" i="1"/>
  <c r="CA1888" i="1"/>
  <c r="BZ1888" i="1"/>
  <c r="BY1888" i="1"/>
  <c r="BX1888" i="1"/>
  <c r="BT1888" i="1"/>
  <c r="BS1888" i="1"/>
  <c r="BR1888" i="1"/>
  <c r="BN1888" i="1"/>
  <c r="BM1888" i="1"/>
  <c r="BL1888" i="1"/>
  <c r="BK1888" i="1"/>
  <c r="BJ1888" i="1"/>
  <c r="BI1888" i="1"/>
  <c r="BH1888" i="1"/>
  <c r="BG1888" i="1"/>
  <c r="BF1888" i="1"/>
  <c r="BE1888" i="1"/>
  <c r="BD1888" i="1"/>
  <c r="AZ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A1887" i="1"/>
  <c r="AG1887" i="1" s="1"/>
  <c r="AY1887" i="1" s="1"/>
  <c r="BC1887" i="1" s="1"/>
  <c r="BQ1887" i="1" s="1"/>
  <c r="BW1887" i="1" s="1"/>
  <c r="CM1887" i="1" s="1"/>
  <c r="CO1887" i="1" s="1"/>
  <c r="Z1887" i="1"/>
  <c r="AF1887" i="1" s="1"/>
  <c r="AX1887" i="1" s="1"/>
  <c r="BB1887" i="1" s="1"/>
  <c r="BP1887" i="1" s="1"/>
  <c r="BV1887" i="1" s="1"/>
  <c r="CJ1887" i="1" s="1"/>
  <c r="CL1887" i="1" s="1"/>
  <c r="Y1887" i="1"/>
  <c r="AE1887" i="1" s="1"/>
  <c r="AW1887" i="1" s="1"/>
  <c r="BA1887" i="1" s="1"/>
  <c r="BO1887" i="1" s="1"/>
  <c r="BU1887" i="1" s="1"/>
  <c r="CG1887" i="1" s="1"/>
  <c r="CI1887" i="1" s="1"/>
  <c r="CP1886" i="1"/>
  <c r="CF1886" i="1"/>
  <c r="CE1886" i="1"/>
  <c r="CD1886" i="1"/>
  <c r="CC1886" i="1"/>
  <c r="CB1886" i="1"/>
  <c r="CA1886" i="1"/>
  <c r="BZ1886" i="1"/>
  <c r="BY1886" i="1"/>
  <c r="BX1886" i="1"/>
  <c r="BT1886" i="1"/>
  <c r="BS1886" i="1"/>
  <c r="BR1886" i="1"/>
  <c r="BN1886" i="1"/>
  <c r="BM1886" i="1"/>
  <c r="BL1886" i="1"/>
  <c r="BK1886" i="1"/>
  <c r="BJ1886" i="1"/>
  <c r="BI1886" i="1"/>
  <c r="BH1886" i="1"/>
  <c r="BG1886" i="1"/>
  <c r="BF1886" i="1"/>
  <c r="BE1886" i="1"/>
  <c r="BD1886" i="1"/>
  <c r="AZ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D1886" i="1"/>
  <c r="AC1886" i="1"/>
  <c r="AB1886" i="1"/>
  <c r="X1886" i="1"/>
  <c r="W1886" i="1"/>
  <c r="V1886" i="1"/>
  <c r="U1886" i="1"/>
  <c r="T1886" i="1"/>
  <c r="S1886" i="1"/>
  <c r="R1886" i="1"/>
  <c r="Q1886" i="1"/>
  <c r="P1886" i="1"/>
  <c r="O1885" i="1"/>
  <c r="AA1885" i="1" s="1"/>
  <c r="AG1885" i="1" s="1"/>
  <c r="AY1885" i="1" s="1"/>
  <c r="BC1885" i="1" s="1"/>
  <c r="BQ1885" i="1" s="1"/>
  <c r="BW1885" i="1" s="1"/>
  <c r="CM1885" i="1" s="1"/>
  <c r="CO1885" i="1" s="1"/>
  <c r="N1885" i="1"/>
  <c r="Z1885" i="1" s="1"/>
  <c r="AF1885" i="1" s="1"/>
  <c r="AX1885" i="1" s="1"/>
  <c r="BB1885" i="1" s="1"/>
  <c r="BP1885" i="1" s="1"/>
  <c r="BV1885" i="1" s="1"/>
  <c r="CJ1885" i="1" s="1"/>
  <c r="CL1885" i="1" s="1"/>
  <c r="G1885" i="1"/>
  <c r="CP1884" i="1"/>
  <c r="CF1884" i="1"/>
  <c r="CE1884" i="1"/>
  <c r="CD1884" i="1"/>
  <c r="CC1884" i="1"/>
  <c r="CB1884" i="1"/>
  <c r="CA1884" i="1"/>
  <c r="BZ1884" i="1"/>
  <c r="BY1884" i="1"/>
  <c r="BX1884" i="1"/>
  <c r="BT1884" i="1"/>
  <c r="BS1884" i="1"/>
  <c r="BR1884" i="1"/>
  <c r="BN1884" i="1"/>
  <c r="BM1884" i="1"/>
  <c r="BL1884" i="1"/>
  <c r="BK1884" i="1"/>
  <c r="BJ1884" i="1"/>
  <c r="BI1884" i="1"/>
  <c r="BH1884" i="1"/>
  <c r="BG1884" i="1"/>
  <c r="BF1884" i="1"/>
  <c r="BE1884" i="1"/>
  <c r="BD1884" i="1"/>
  <c r="AZ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D1884" i="1"/>
  <c r="AC1884" i="1"/>
  <c r="AB1884" i="1"/>
  <c r="X1884" i="1"/>
  <c r="W1884" i="1"/>
  <c r="V1884" i="1"/>
  <c r="U1884" i="1"/>
  <c r="T1884" i="1"/>
  <c r="S1884" i="1"/>
  <c r="R1884" i="1"/>
  <c r="Q1884" i="1"/>
  <c r="P1884" i="1"/>
  <c r="L1884" i="1"/>
  <c r="K1884" i="1"/>
  <c r="J1884" i="1"/>
  <c r="I1884" i="1"/>
  <c r="H1884" i="1"/>
  <c r="O1883" i="1"/>
  <c r="AA1883" i="1" s="1"/>
  <c r="AG1883" i="1" s="1"/>
  <c r="AY1883" i="1" s="1"/>
  <c r="BC1883" i="1" s="1"/>
  <c r="BQ1883" i="1" s="1"/>
  <c r="BW1883" i="1" s="1"/>
  <c r="CM1883" i="1" s="1"/>
  <c r="CO1883" i="1" s="1"/>
  <c r="N1883" i="1"/>
  <c r="Z1883" i="1" s="1"/>
  <c r="AF1883" i="1" s="1"/>
  <c r="AX1883" i="1" s="1"/>
  <c r="BB1883" i="1" s="1"/>
  <c r="BP1883" i="1" s="1"/>
  <c r="BV1883" i="1" s="1"/>
  <c r="CJ1883" i="1" s="1"/>
  <c r="CL1883" i="1" s="1"/>
  <c r="M1883" i="1"/>
  <c r="Y1883" i="1" s="1"/>
  <c r="AE1883" i="1" s="1"/>
  <c r="AW1883" i="1" s="1"/>
  <c r="BA1883" i="1" s="1"/>
  <c r="BO1883" i="1" s="1"/>
  <c r="BU1883" i="1" s="1"/>
  <c r="CG1883" i="1" s="1"/>
  <c r="CI1883" i="1" s="1"/>
  <c r="CP1882" i="1"/>
  <c r="CF1882" i="1"/>
  <c r="CE1882" i="1"/>
  <c r="CD1882" i="1"/>
  <c r="CC1882" i="1"/>
  <c r="CB1882" i="1"/>
  <c r="CA1882" i="1"/>
  <c r="BZ1882" i="1"/>
  <c r="BY1882" i="1"/>
  <c r="BX1882" i="1"/>
  <c r="BT1882" i="1"/>
  <c r="BS1882" i="1"/>
  <c r="BR1882" i="1"/>
  <c r="BN1882" i="1"/>
  <c r="BM1882" i="1"/>
  <c r="BL1882" i="1"/>
  <c r="BK1882" i="1"/>
  <c r="BJ1882" i="1"/>
  <c r="BI1882" i="1"/>
  <c r="BH1882" i="1"/>
  <c r="BG1882" i="1"/>
  <c r="BF1882" i="1"/>
  <c r="BE1882" i="1"/>
  <c r="BD1882" i="1"/>
  <c r="AZ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D1882" i="1"/>
  <c r="AC1882" i="1"/>
  <c r="AB1882" i="1"/>
  <c r="X1882" i="1"/>
  <c r="W1882" i="1"/>
  <c r="V1882" i="1"/>
  <c r="U1882" i="1"/>
  <c r="T1882" i="1"/>
  <c r="S1882" i="1"/>
  <c r="R1882" i="1"/>
  <c r="Q1882" i="1"/>
  <c r="P1882" i="1"/>
  <c r="L1882" i="1"/>
  <c r="K1882" i="1"/>
  <c r="J1882" i="1"/>
  <c r="I1882" i="1"/>
  <c r="H1882" i="1"/>
  <c r="G1882" i="1"/>
  <c r="O1881" i="1"/>
  <c r="AA1881" i="1" s="1"/>
  <c r="AG1881" i="1" s="1"/>
  <c r="AY1881" i="1" s="1"/>
  <c r="BC1881" i="1" s="1"/>
  <c r="BQ1881" i="1" s="1"/>
  <c r="BW1881" i="1" s="1"/>
  <c r="CM1881" i="1" s="1"/>
  <c r="CO1881" i="1" s="1"/>
  <c r="N1881" i="1"/>
  <c r="Z1881" i="1" s="1"/>
  <c r="AF1881" i="1" s="1"/>
  <c r="AX1881" i="1" s="1"/>
  <c r="BB1881" i="1" s="1"/>
  <c r="BP1881" i="1" s="1"/>
  <c r="BV1881" i="1" s="1"/>
  <c r="CJ1881" i="1" s="1"/>
  <c r="CL1881" i="1" s="1"/>
  <c r="M1881" i="1"/>
  <c r="Y1881" i="1" s="1"/>
  <c r="AE1881" i="1" s="1"/>
  <c r="AW1881" i="1" s="1"/>
  <c r="BA1881" i="1" s="1"/>
  <c r="BO1881" i="1" s="1"/>
  <c r="BU1881" i="1" s="1"/>
  <c r="CG1881" i="1" s="1"/>
  <c r="CI1881" i="1" s="1"/>
  <c r="CP1880" i="1"/>
  <c r="CF1880" i="1"/>
  <c r="CE1880" i="1"/>
  <c r="CD1880" i="1"/>
  <c r="CC1880" i="1"/>
  <c r="CB1880" i="1"/>
  <c r="CA1880" i="1"/>
  <c r="BZ1880" i="1"/>
  <c r="BY1880" i="1"/>
  <c r="BX1880" i="1"/>
  <c r="BT1880" i="1"/>
  <c r="BS1880" i="1"/>
  <c r="BR1880" i="1"/>
  <c r="BN1880" i="1"/>
  <c r="BM1880" i="1"/>
  <c r="BL1880" i="1"/>
  <c r="BK1880" i="1"/>
  <c r="BJ1880" i="1"/>
  <c r="BI1880" i="1"/>
  <c r="BH1880" i="1"/>
  <c r="BG1880" i="1"/>
  <c r="BF1880" i="1"/>
  <c r="BE1880" i="1"/>
  <c r="BD1880" i="1"/>
  <c r="AZ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D1880" i="1"/>
  <c r="AC1880" i="1"/>
  <c r="AB1880" i="1"/>
  <c r="X1880" i="1"/>
  <c r="W1880" i="1"/>
  <c r="V1880" i="1"/>
  <c r="U1880" i="1"/>
  <c r="T1880" i="1"/>
  <c r="S1880" i="1"/>
  <c r="R1880" i="1"/>
  <c r="Q1880" i="1"/>
  <c r="P1880" i="1"/>
  <c r="L1880" i="1"/>
  <c r="K1880" i="1"/>
  <c r="J1880" i="1"/>
  <c r="I1880" i="1"/>
  <c r="H1880" i="1"/>
  <c r="G1880" i="1"/>
  <c r="O1879" i="1"/>
  <c r="AA1879" i="1" s="1"/>
  <c r="AG1879" i="1" s="1"/>
  <c r="AY1879" i="1" s="1"/>
  <c r="BC1879" i="1" s="1"/>
  <c r="BQ1879" i="1" s="1"/>
  <c r="BW1879" i="1" s="1"/>
  <c r="CM1879" i="1" s="1"/>
  <c r="CO1879" i="1" s="1"/>
  <c r="N1879" i="1"/>
  <c r="Z1879" i="1" s="1"/>
  <c r="AF1879" i="1" s="1"/>
  <c r="AX1879" i="1" s="1"/>
  <c r="BB1879" i="1" s="1"/>
  <c r="BP1879" i="1" s="1"/>
  <c r="BV1879" i="1" s="1"/>
  <c r="CJ1879" i="1" s="1"/>
  <c r="CL1879" i="1" s="1"/>
  <c r="M1879" i="1"/>
  <c r="Y1879" i="1" s="1"/>
  <c r="AE1879" i="1" s="1"/>
  <c r="AW1879" i="1" s="1"/>
  <c r="BA1879" i="1" s="1"/>
  <c r="BO1879" i="1" s="1"/>
  <c r="BU1879" i="1" s="1"/>
  <c r="CG1879" i="1" s="1"/>
  <c r="CI1879" i="1" s="1"/>
  <c r="CP1878" i="1"/>
  <c r="CF1878" i="1"/>
  <c r="CE1878" i="1"/>
  <c r="CD1878" i="1"/>
  <c r="CC1878" i="1"/>
  <c r="CB1878" i="1"/>
  <c r="CA1878" i="1"/>
  <c r="BZ1878" i="1"/>
  <c r="BY1878" i="1"/>
  <c r="BX1878" i="1"/>
  <c r="BT1878" i="1"/>
  <c r="BS1878" i="1"/>
  <c r="BR1878" i="1"/>
  <c r="BN1878" i="1"/>
  <c r="BM1878" i="1"/>
  <c r="BL1878" i="1"/>
  <c r="BK1878" i="1"/>
  <c r="BJ1878" i="1"/>
  <c r="BI1878" i="1"/>
  <c r="BH1878" i="1"/>
  <c r="BG1878" i="1"/>
  <c r="BF1878" i="1"/>
  <c r="BE1878" i="1"/>
  <c r="BD1878" i="1"/>
  <c r="AZ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D1878" i="1"/>
  <c r="AC1878" i="1"/>
  <c r="AB1878" i="1"/>
  <c r="X1878" i="1"/>
  <c r="W1878" i="1"/>
  <c r="V1878" i="1"/>
  <c r="U1878" i="1"/>
  <c r="T1878" i="1"/>
  <c r="S1878" i="1"/>
  <c r="R1878" i="1"/>
  <c r="Q1878" i="1"/>
  <c r="P1878" i="1"/>
  <c r="L1878" i="1"/>
  <c r="K1878" i="1"/>
  <c r="J1878" i="1"/>
  <c r="I1878" i="1"/>
  <c r="H1878" i="1"/>
  <c r="G1878" i="1"/>
  <c r="O1877" i="1"/>
  <c r="AA1877" i="1" s="1"/>
  <c r="AG1877" i="1" s="1"/>
  <c r="AY1877" i="1" s="1"/>
  <c r="BC1877" i="1" s="1"/>
  <c r="BQ1877" i="1" s="1"/>
  <c r="BW1877" i="1" s="1"/>
  <c r="CM1877" i="1" s="1"/>
  <c r="CO1877" i="1" s="1"/>
  <c r="N1877" i="1"/>
  <c r="Z1877" i="1" s="1"/>
  <c r="AF1877" i="1" s="1"/>
  <c r="AX1877" i="1" s="1"/>
  <c r="BB1877" i="1" s="1"/>
  <c r="BP1877" i="1" s="1"/>
  <c r="BV1877" i="1" s="1"/>
  <c r="CJ1877" i="1" s="1"/>
  <c r="CL1877" i="1" s="1"/>
  <c r="M1877" i="1"/>
  <c r="Y1877" i="1" s="1"/>
  <c r="AE1877" i="1" s="1"/>
  <c r="AW1877" i="1" s="1"/>
  <c r="BA1877" i="1" s="1"/>
  <c r="BO1877" i="1" s="1"/>
  <c r="BU1877" i="1" s="1"/>
  <c r="CG1877" i="1" s="1"/>
  <c r="CI1877" i="1" s="1"/>
  <c r="CP1876" i="1"/>
  <c r="CF1876" i="1"/>
  <c r="CE1876" i="1"/>
  <c r="CD1876" i="1"/>
  <c r="CC1876" i="1"/>
  <c r="CB1876" i="1"/>
  <c r="CA1876" i="1"/>
  <c r="BZ1876" i="1"/>
  <c r="BY1876" i="1"/>
  <c r="BX1876" i="1"/>
  <c r="BT1876" i="1"/>
  <c r="BS1876" i="1"/>
  <c r="BR1876" i="1"/>
  <c r="BN1876" i="1"/>
  <c r="BM1876" i="1"/>
  <c r="BL1876" i="1"/>
  <c r="BK1876" i="1"/>
  <c r="BJ1876" i="1"/>
  <c r="BI1876" i="1"/>
  <c r="BH1876" i="1"/>
  <c r="BG1876" i="1"/>
  <c r="BF1876" i="1"/>
  <c r="BE1876" i="1"/>
  <c r="BD1876" i="1"/>
  <c r="AZ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D1876" i="1"/>
  <c r="AC1876" i="1"/>
  <c r="AB1876" i="1"/>
  <c r="X1876" i="1"/>
  <c r="W1876" i="1"/>
  <c r="V1876" i="1"/>
  <c r="U1876" i="1"/>
  <c r="T1876" i="1"/>
  <c r="S1876" i="1"/>
  <c r="R1876" i="1"/>
  <c r="Q1876" i="1"/>
  <c r="P1876" i="1"/>
  <c r="L1876" i="1"/>
  <c r="K1876" i="1"/>
  <c r="J1876" i="1"/>
  <c r="I1876" i="1"/>
  <c r="H1876" i="1"/>
  <c r="G1876" i="1"/>
  <c r="O1875" i="1"/>
  <c r="AA1875" i="1" s="1"/>
  <c r="AG1875" i="1" s="1"/>
  <c r="AY1875" i="1" s="1"/>
  <c r="BC1875" i="1" s="1"/>
  <c r="BQ1875" i="1" s="1"/>
  <c r="BW1875" i="1" s="1"/>
  <c r="CM1875" i="1" s="1"/>
  <c r="CO1875" i="1" s="1"/>
  <c r="N1875" i="1"/>
  <c r="Z1875" i="1" s="1"/>
  <c r="AF1875" i="1" s="1"/>
  <c r="AX1875" i="1" s="1"/>
  <c r="BB1875" i="1" s="1"/>
  <c r="BP1875" i="1" s="1"/>
  <c r="BV1875" i="1" s="1"/>
  <c r="CJ1875" i="1" s="1"/>
  <c r="CL1875" i="1" s="1"/>
  <c r="M1875" i="1"/>
  <c r="Y1875" i="1" s="1"/>
  <c r="AE1875" i="1" s="1"/>
  <c r="AW1875" i="1" s="1"/>
  <c r="BA1875" i="1" s="1"/>
  <c r="BO1875" i="1" s="1"/>
  <c r="BU1875" i="1" s="1"/>
  <c r="CG1875" i="1" s="1"/>
  <c r="CI1875" i="1" s="1"/>
  <c r="CP1874" i="1"/>
  <c r="CF1874" i="1"/>
  <c r="CE1874" i="1"/>
  <c r="CD1874" i="1"/>
  <c r="CC1874" i="1"/>
  <c r="CB1874" i="1"/>
  <c r="CA1874" i="1"/>
  <c r="BZ1874" i="1"/>
  <c r="BY1874" i="1"/>
  <c r="BX1874" i="1"/>
  <c r="BT1874" i="1"/>
  <c r="BS1874" i="1"/>
  <c r="BR1874" i="1"/>
  <c r="BN1874" i="1"/>
  <c r="BM1874" i="1"/>
  <c r="BL1874" i="1"/>
  <c r="BK1874" i="1"/>
  <c r="BJ1874" i="1"/>
  <c r="BI1874" i="1"/>
  <c r="BH1874" i="1"/>
  <c r="BG1874" i="1"/>
  <c r="BF1874" i="1"/>
  <c r="BE1874" i="1"/>
  <c r="BD1874" i="1"/>
  <c r="AZ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D1874" i="1"/>
  <c r="AC1874" i="1"/>
  <c r="AB1874" i="1"/>
  <c r="X1874" i="1"/>
  <c r="W1874" i="1"/>
  <c r="V1874" i="1"/>
  <c r="U1874" i="1"/>
  <c r="T1874" i="1"/>
  <c r="S1874" i="1"/>
  <c r="R1874" i="1"/>
  <c r="Q1874" i="1"/>
  <c r="P1874" i="1"/>
  <c r="L1874" i="1"/>
  <c r="K1874" i="1"/>
  <c r="J1874" i="1"/>
  <c r="I1874" i="1"/>
  <c r="H1874" i="1"/>
  <c r="G1874" i="1"/>
  <c r="O1869" i="1"/>
  <c r="AA1869" i="1" s="1"/>
  <c r="AG1869" i="1" s="1"/>
  <c r="AY1869" i="1" s="1"/>
  <c r="BC1869" i="1" s="1"/>
  <c r="BQ1869" i="1" s="1"/>
  <c r="BW1869" i="1" s="1"/>
  <c r="CM1869" i="1" s="1"/>
  <c r="CO1869" i="1" s="1"/>
  <c r="N1869" i="1"/>
  <c r="Z1869" i="1" s="1"/>
  <c r="AF1869" i="1" s="1"/>
  <c r="AX1869" i="1" s="1"/>
  <c r="BB1869" i="1" s="1"/>
  <c r="BP1869" i="1" s="1"/>
  <c r="BV1869" i="1" s="1"/>
  <c r="CJ1869" i="1" s="1"/>
  <c r="CL1869" i="1" s="1"/>
  <c r="M1869" i="1"/>
  <c r="Y1869" i="1" s="1"/>
  <c r="AE1869" i="1" s="1"/>
  <c r="AW1869" i="1" s="1"/>
  <c r="BA1869" i="1" s="1"/>
  <c r="BO1869" i="1" s="1"/>
  <c r="BU1869" i="1" s="1"/>
  <c r="CG1869" i="1" s="1"/>
  <c r="CI1869" i="1" s="1"/>
  <c r="CP1868" i="1"/>
  <c r="CP1867" i="1" s="1"/>
  <c r="CP1866" i="1" s="1"/>
  <c r="CP1865" i="1" s="1"/>
  <c r="CP1864" i="1" s="1"/>
  <c r="CF1868" i="1"/>
  <c r="CF1867" i="1" s="1"/>
  <c r="CF1866" i="1" s="1"/>
  <c r="CF1865" i="1" s="1"/>
  <c r="CF1864" i="1" s="1"/>
  <c r="CE1868" i="1"/>
  <c r="CE1867" i="1" s="1"/>
  <c r="CE1866" i="1" s="1"/>
  <c r="CE1865" i="1" s="1"/>
  <c r="CE1864" i="1" s="1"/>
  <c r="CD1868" i="1"/>
  <c r="CD1867" i="1" s="1"/>
  <c r="CD1866" i="1" s="1"/>
  <c r="CD1865" i="1" s="1"/>
  <c r="CD1864" i="1" s="1"/>
  <c r="CC1868" i="1"/>
  <c r="CC1867" i="1" s="1"/>
  <c r="CC1866" i="1" s="1"/>
  <c r="CC1865" i="1" s="1"/>
  <c r="CC1864" i="1" s="1"/>
  <c r="CB1868" i="1"/>
  <c r="CB1867" i="1" s="1"/>
  <c r="CB1866" i="1" s="1"/>
  <c r="CB1865" i="1" s="1"/>
  <c r="CB1864" i="1" s="1"/>
  <c r="CA1868" i="1"/>
  <c r="CA1867" i="1" s="1"/>
  <c r="CA1866" i="1" s="1"/>
  <c r="CA1865" i="1" s="1"/>
  <c r="CA1864" i="1" s="1"/>
  <c r="BZ1868" i="1"/>
  <c r="BZ1867" i="1" s="1"/>
  <c r="BZ1866" i="1" s="1"/>
  <c r="BZ1865" i="1" s="1"/>
  <c r="BZ1864" i="1" s="1"/>
  <c r="BY1868" i="1"/>
  <c r="BY1867" i="1" s="1"/>
  <c r="BY1866" i="1" s="1"/>
  <c r="BY1865" i="1" s="1"/>
  <c r="BY1864" i="1" s="1"/>
  <c r="BX1868" i="1"/>
  <c r="BX1867" i="1" s="1"/>
  <c r="BX1866" i="1" s="1"/>
  <c r="BX1865" i="1" s="1"/>
  <c r="BX1864" i="1" s="1"/>
  <c r="BT1868" i="1"/>
  <c r="BT1867" i="1" s="1"/>
  <c r="BT1866" i="1" s="1"/>
  <c r="BT1865" i="1" s="1"/>
  <c r="BT1864" i="1" s="1"/>
  <c r="BS1868" i="1"/>
  <c r="BS1867" i="1" s="1"/>
  <c r="BS1866" i="1" s="1"/>
  <c r="BS1865" i="1" s="1"/>
  <c r="BS1864" i="1" s="1"/>
  <c r="BR1868" i="1"/>
  <c r="BR1867" i="1" s="1"/>
  <c r="BR1866" i="1" s="1"/>
  <c r="BR1865" i="1" s="1"/>
  <c r="BR1864" i="1" s="1"/>
  <c r="BN1868" i="1"/>
  <c r="BN1867" i="1" s="1"/>
  <c r="BN1866" i="1" s="1"/>
  <c r="BN1865" i="1" s="1"/>
  <c r="BN1864" i="1" s="1"/>
  <c r="BM1868" i="1"/>
  <c r="BM1867" i="1" s="1"/>
  <c r="BM1866" i="1" s="1"/>
  <c r="BM1865" i="1" s="1"/>
  <c r="BM1864" i="1" s="1"/>
  <c r="BL1868" i="1"/>
  <c r="BL1867" i="1" s="1"/>
  <c r="BL1866" i="1" s="1"/>
  <c r="BL1865" i="1" s="1"/>
  <c r="BL1864" i="1" s="1"/>
  <c r="BK1868" i="1"/>
  <c r="BK1867" i="1" s="1"/>
  <c r="BK1866" i="1" s="1"/>
  <c r="BK1865" i="1" s="1"/>
  <c r="BK1864" i="1" s="1"/>
  <c r="BJ1868" i="1"/>
  <c r="BJ1867" i="1" s="1"/>
  <c r="BJ1866" i="1" s="1"/>
  <c r="BJ1865" i="1" s="1"/>
  <c r="BJ1864" i="1" s="1"/>
  <c r="BI1868" i="1"/>
  <c r="BI1867" i="1" s="1"/>
  <c r="BI1866" i="1" s="1"/>
  <c r="BI1865" i="1" s="1"/>
  <c r="BI1864" i="1" s="1"/>
  <c r="BH1868" i="1"/>
  <c r="BH1867" i="1" s="1"/>
  <c r="BH1866" i="1" s="1"/>
  <c r="BH1865" i="1" s="1"/>
  <c r="BH1864" i="1" s="1"/>
  <c r="BG1868" i="1"/>
  <c r="BG1867" i="1" s="1"/>
  <c r="BG1866" i="1" s="1"/>
  <c r="BG1865" i="1" s="1"/>
  <c r="BG1864" i="1" s="1"/>
  <c r="BF1868" i="1"/>
  <c r="BF1867" i="1" s="1"/>
  <c r="BF1866" i="1" s="1"/>
  <c r="BF1865" i="1" s="1"/>
  <c r="BF1864" i="1" s="1"/>
  <c r="BE1868" i="1"/>
  <c r="BE1867" i="1" s="1"/>
  <c r="BE1866" i="1" s="1"/>
  <c r="BE1865" i="1" s="1"/>
  <c r="BE1864" i="1" s="1"/>
  <c r="BD1868" i="1"/>
  <c r="BD1867" i="1" s="1"/>
  <c r="BD1866" i="1" s="1"/>
  <c r="BD1865" i="1" s="1"/>
  <c r="BD1864" i="1" s="1"/>
  <c r="AZ1868" i="1"/>
  <c r="AZ1867" i="1" s="1"/>
  <c r="AZ1866" i="1" s="1"/>
  <c r="AZ1865" i="1" s="1"/>
  <c r="AZ1864" i="1" s="1"/>
  <c r="AV1868" i="1"/>
  <c r="AV1867" i="1" s="1"/>
  <c r="AV1866" i="1" s="1"/>
  <c r="AV1865" i="1" s="1"/>
  <c r="AV1864" i="1" s="1"/>
  <c r="AU1868" i="1"/>
  <c r="AU1867" i="1" s="1"/>
  <c r="AU1866" i="1" s="1"/>
  <c r="AU1865" i="1" s="1"/>
  <c r="AU1864" i="1" s="1"/>
  <c r="AT1868" i="1"/>
  <c r="AT1867" i="1" s="1"/>
  <c r="AT1866" i="1" s="1"/>
  <c r="AT1865" i="1" s="1"/>
  <c r="AT1864" i="1" s="1"/>
  <c r="AS1868" i="1"/>
  <c r="AS1867" i="1" s="1"/>
  <c r="AS1866" i="1" s="1"/>
  <c r="AS1865" i="1" s="1"/>
  <c r="AS1864" i="1" s="1"/>
  <c r="AR1868" i="1"/>
  <c r="AR1867" i="1" s="1"/>
  <c r="AR1866" i="1" s="1"/>
  <c r="AR1865" i="1" s="1"/>
  <c r="AR1864" i="1" s="1"/>
  <c r="AQ1868" i="1"/>
  <c r="AQ1867" i="1" s="1"/>
  <c r="AQ1866" i="1" s="1"/>
  <c r="AQ1865" i="1" s="1"/>
  <c r="AQ1864" i="1" s="1"/>
  <c r="AP1868" i="1"/>
  <c r="AP1867" i="1" s="1"/>
  <c r="AP1866" i="1" s="1"/>
  <c r="AP1865" i="1" s="1"/>
  <c r="AP1864" i="1" s="1"/>
  <c r="AO1868" i="1"/>
  <c r="AO1867" i="1" s="1"/>
  <c r="AO1866" i="1" s="1"/>
  <c r="AO1865" i="1" s="1"/>
  <c r="AO1864" i="1" s="1"/>
  <c r="AN1868" i="1"/>
  <c r="AN1867" i="1" s="1"/>
  <c r="AN1866" i="1" s="1"/>
  <c r="AN1865" i="1" s="1"/>
  <c r="AN1864" i="1" s="1"/>
  <c r="AM1868" i="1"/>
  <c r="AM1867" i="1" s="1"/>
  <c r="AM1866" i="1" s="1"/>
  <c r="AM1865" i="1" s="1"/>
  <c r="AM1864" i="1" s="1"/>
  <c r="AL1868" i="1"/>
  <c r="AL1867" i="1" s="1"/>
  <c r="AL1866" i="1" s="1"/>
  <c r="AL1865" i="1" s="1"/>
  <c r="AL1864" i="1" s="1"/>
  <c r="AK1868" i="1"/>
  <c r="AK1867" i="1" s="1"/>
  <c r="AK1866" i="1" s="1"/>
  <c r="AK1865" i="1" s="1"/>
  <c r="AK1864" i="1" s="1"/>
  <c r="AJ1868" i="1"/>
  <c r="AJ1867" i="1" s="1"/>
  <c r="AJ1866" i="1" s="1"/>
  <c r="AJ1865" i="1" s="1"/>
  <c r="AJ1864" i="1" s="1"/>
  <c r="AI1868" i="1"/>
  <c r="AI1867" i="1" s="1"/>
  <c r="AI1866" i="1" s="1"/>
  <c r="AI1865" i="1" s="1"/>
  <c r="AI1864" i="1" s="1"/>
  <c r="AH1868" i="1"/>
  <c r="AH1867" i="1" s="1"/>
  <c r="AH1866" i="1" s="1"/>
  <c r="AH1865" i="1" s="1"/>
  <c r="AH1864" i="1" s="1"/>
  <c r="AD1868" i="1"/>
  <c r="AD1867" i="1" s="1"/>
  <c r="AD1866" i="1" s="1"/>
  <c r="AD1865" i="1" s="1"/>
  <c r="AD1864" i="1" s="1"/>
  <c r="AC1868" i="1"/>
  <c r="AC1867" i="1" s="1"/>
  <c r="AC1866" i="1" s="1"/>
  <c r="AC1865" i="1" s="1"/>
  <c r="AC1864" i="1" s="1"/>
  <c r="AB1868" i="1"/>
  <c r="AB1867" i="1" s="1"/>
  <c r="AB1866" i="1" s="1"/>
  <c r="AB1865" i="1" s="1"/>
  <c r="AB1864" i="1" s="1"/>
  <c r="X1868" i="1"/>
  <c r="X1867" i="1" s="1"/>
  <c r="X1866" i="1" s="1"/>
  <c r="X1865" i="1" s="1"/>
  <c r="X1864" i="1" s="1"/>
  <c r="W1868" i="1"/>
  <c r="W1867" i="1" s="1"/>
  <c r="W1866" i="1" s="1"/>
  <c r="W1865" i="1" s="1"/>
  <c r="W1864" i="1" s="1"/>
  <c r="V1868" i="1"/>
  <c r="V1867" i="1" s="1"/>
  <c r="V1866" i="1" s="1"/>
  <c r="V1865" i="1" s="1"/>
  <c r="V1864" i="1" s="1"/>
  <c r="U1868" i="1"/>
  <c r="U1867" i="1" s="1"/>
  <c r="U1866" i="1" s="1"/>
  <c r="U1865" i="1" s="1"/>
  <c r="U1864" i="1" s="1"/>
  <c r="T1868" i="1"/>
  <c r="T1867" i="1" s="1"/>
  <c r="T1866" i="1" s="1"/>
  <c r="T1865" i="1" s="1"/>
  <c r="T1864" i="1" s="1"/>
  <c r="S1868" i="1"/>
  <c r="S1867" i="1" s="1"/>
  <c r="S1866" i="1" s="1"/>
  <c r="S1865" i="1" s="1"/>
  <c r="S1864" i="1" s="1"/>
  <c r="R1868" i="1"/>
  <c r="R1867" i="1" s="1"/>
  <c r="R1866" i="1" s="1"/>
  <c r="R1865" i="1" s="1"/>
  <c r="R1864" i="1" s="1"/>
  <c r="Q1868" i="1"/>
  <c r="Q1867" i="1" s="1"/>
  <c r="Q1866" i="1" s="1"/>
  <c r="Q1865" i="1" s="1"/>
  <c r="Q1864" i="1" s="1"/>
  <c r="P1868" i="1"/>
  <c r="P1867" i="1" s="1"/>
  <c r="P1866" i="1" s="1"/>
  <c r="P1865" i="1" s="1"/>
  <c r="P1864" i="1" s="1"/>
  <c r="L1868" i="1"/>
  <c r="L1867" i="1" s="1"/>
  <c r="L1866" i="1" s="1"/>
  <c r="L1865" i="1" s="1"/>
  <c r="L1864" i="1" s="1"/>
  <c r="K1868" i="1"/>
  <c r="K1867" i="1" s="1"/>
  <c r="K1866" i="1" s="1"/>
  <c r="K1865" i="1" s="1"/>
  <c r="K1864" i="1" s="1"/>
  <c r="J1868" i="1"/>
  <c r="J1867" i="1" s="1"/>
  <c r="J1866" i="1" s="1"/>
  <c r="J1865" i="1" s="1"/>
  <c r="J1864" i="1" s="1"/>
  <c r="I1868" i="1"/>
  <c r="H1868" i="1"/>
  <c r="G1868" i="1"/>
  <c r="G1867" i="1" s="1"/>
  <c r="O1862" i="1"/>
  <c r="AA1862" i="1" s="1"/>
  <c r="AG1862" i="1" s="1"/>
  <c r="AY1862" i="1" s="1"/>
  <c r="BC1862" i="1" s="1"/>
  <c r="BQ1862" i="1" s="1"/>
  <c r="BW1862" i="1" s="1"/>
  <c r="CM1862" i="1" s="1"/>
  <c r="CO1862" i="1" s="1"/>
  <c r="N1862" i="1"/>
  <c r="Z1862" i="1" s="1"/>
  <c r="AF1862" i="1" s="1"/>
  <c r="AX1862" i="1" s="1"/>
  <c r="BB1862" i="1" s="1"/>
  <c r="BP1862" i="1" s="1"/>
  <c r="BV1862" i="1" s="1"/>
  <c r="CJ1862" i="1" s="1"/>
  <c r="CL1862" i="1" s="1"/>
  <c r="M1862" i="1"/>
  <c r="Y1862" i="1" s="1"/>
  <c r="AE1862" i="1" s="1"/>
  <c r="AW1862" i="1" s="1"/>
  <c r="BA1862" i="1" s="1"/>
  <c r="BO1862" i="1" s="1"/>
  <c r="BU1862" i="1" s="1"/>
  <c r="CG1862" i="1" s="1"/>
  <c r="CI1862" i="1" s="1"/>
  <c r="CP1861" i="1"/>
  <c r="CP1860" i="1" s="1"/>
  <c r="CF1861" i="1"/>
  <c r="CF1860" i="1" s="1"/>
  <c r="CE1861" i="1"/>
  <c r="CE1860" i="1" s="1"/>
  <c r="CD1861" i="1"/>
  <c r="CD1860" i="1" s="1"/>
  <c r="CC1861" i="1"/>
  <c r="CC1860" i="1" s="1"/>
  <c r="CB1861" i="1"/>
  <c r="CB1860" i="1" s="1"/>
  <c r="CA1861" i="1"/>
  <c r="CA1860" i="1" s="1"/>
  <c r="BZ1861" i="1"/>
  <c r="BZ1860" i="1" s="1"/>
  <c r="BY1861" i="1"/>
  <c r="BY1860" i="1" s="1"/>
  <c r="BX1861" i="1"/>
  <c r="BX1860" i="1" s="1"/>
  <c r="BT1861" i="1"/>
  <c r="BT1860" i="1" s="1"/>
  <c r="BS1861" i="1"/>
  <c r="BS1860" i="1" s="1"/>
  <c r="BR1861" i="1"/>
  <c r="BR1860" i="1" s="1"/>
  <c r="BN1861" i="1"/>
  <c r="BN1860" i="1" s="1"/>
  <c r="BM1861" i="1"/>
  <c r="BM1860" i="1" s="1"/>
  <c r="BL1861" i="1"/>
  <c r="BL1860" i="1" s="1"/>
  <c r="BK1861" i="1"/>
  <c r="BK1860" i="1" s="1"/>
  <c r="BJ1861" i="1"/>
  <c r="BJ1860" i="1" s="1"/>
  <c r="BI1861" i="1"/>
  <c r="BI1860" i="1" s="1"/>
  <c r="BH1861" i="1"/>
  <c r="BH1860" i="1" s="1"/>
  <c r="BG1861" i="1"/>
  <c r="BG1860" i="1" s="1"/>
  <c r="BF1861" i="1"/>
  <c r="BF1860" i="1" s="1"/>
  <c r="BE1861" i="1"/>
  <c r="BE1860" i="1" s="1"/>
  <c r="BD1861" i="1"/>
  <c r="BD1860" i="1" s="1"/>
  <c r="AZ1861" i="1"/>
  <c r="AZ1860" i="1" s="1"/>
  <c r="AV1861" i="1"/>
  <c r="AV1860" i="1" s="1"/>
  <c r="AU1861" i="1"/>
  <c r="AU1860" i="1" s="1"/>
  <c r="AT1861" i="1"/>
  <c r="AT1860" i="1" s="1"/>
  <c r="AS1861" i="1"/>
  <c r="AS1860" i="1" s="1"/>
  <c r="AR1861" i="1"/>
  <c r="AR1860" i="1" s="1"/>
  <c r="AQ1861" i="1"/>
  <c r="AQ1860" i="1" s="1"/>
  <c r="AP1861" i="1"/>
  <c r="AP1860" i="1" s="1"/>
  <c r="AO1861" i="1"/>
  <c r="AO1860" i="1" s="1"/>
  <c r="AN1861" i="1"/>
  <c r="AN1860" i="1" s="1"/>
  <c r="AM1861" i="1"/>
  <c r="AM1860" i="1" s="1"/>
  <c r="AL1861" i="1"/>
  <c r="AL1860" i="1" s="1"/>
  <c r="AK1861" i="1"/>
  <c r="AK1860" i="1" s="1"/>
  <c r="AJ1861" i="1"/>
  <c r="AJ1860" i="1" s="1"/>
  <c r="AI1861" i="1"/>
  <c r="AI1860" i="1" s="1"/>
  <c r="AH1861" i="1"/>
  <c r="AH1860" i="1" s="1"/>
  <c r="AD1861" i="1"/>
  <c r="AD1860" i="1" s="1"/>
  <c r="AC1861" i="1"/>
  <c r="AC1860" i="1" s="1"/>
  <c r="AB1861" i="1"/>
  <c r="AB1860" i="1" s="1"/>
  <c r="X1861" i="1"/>
  <c r="X1860" i="1" s="1"/>
  <c r="W1861" i="1"/>
  <c r="W1860" i="1" s="1"/>
  <c r="V1861" i="1"/>
  <c r="V1860" i="1" s="1"/>
  <c r="U1861" i="1"/>
  <c r="U1860" i="1" s="1"/>
  <c r="T1861" i="1"/>
  <c r="T1860" i="1" s="1"/>
  <c r="S1861" i="1"/>
  <c r="S1860" i="1" s="1"/>
  <c r="R1861" i="1"/>
  <c r="R1860" i="1" s="1"/>
  <c r="Q1861" i="1"/>
  <c r="Q1860" i="1" s="1"/>
  <c r="P1861" i="1"/>
  <c r="P1860" i="1" s="1"/>
  <c r="L1861" i="1"/>
  <c r="L1860" i="1" s="1"/>
  <c r="K1861" i="1"/>
  <c r="J1861" i="1"/>
  <c r="I1861" i="1"/>
  <c r="H1861" i="1"/>
  <c r="H1860" i="1" s="1"/>
  <c r="G1861" i="1"/>
  <c r="G1860" i="1" s="1"/>
  <c r="O1859" i="1"/>
  <c r="AA1859" i="1" s="1"/>
  <c r="AG1859" i="1" s="1"/>
  <c r="AY1859" i="1" s="1"/>
  <c r="BC1859" i="1" s="1"/>
  <c r="BQ1859" i="1" s="1"/>
  <c r="BW1859" i="1" s="1"/>
  <c r="CM1859" i="1" s="1"/>
  <c r="CO1859" i="1" s="1"/>
  <c r="N1859" i="1"/>
  <c r="Z1859" i="1" s="1"/>
  <c r="AF1859" i="1" s="1"/>
  <c r="AX1859" i="1" s="1"/>
  <c r="BB1859" i="1" s="1"/>
  <c r="BP1859" i="1" s="1"/>
  <c r="BV1859" i="1" s="1"/>
  <c r="CJ1859" i="1" s="1"/>
  <c r="CL1859" i="1" s="1"/>
  <c r="M1859" i="1"/>
  <c r="Y1859" i="1" s="1"/>
  <c r="AE1859" i="1" s="1"/>
  <c r="AW1859" i="1" s="1"/>
  <c r="BA1859" i="1" s="1"/>
  <c r="BO1859" i="1" s="1"/>
  <c r="BU1859" i="1" s="1"/>
  <c r="CG1859" i="1" s="1"/>
  <c r="CI1859" i="1" s="1"/>
  <c r="CP1858" i="1"/>
  <c r="CF1858" i="1"/>
  <c r="CE1858" i="1"/>
  <c r="CD1858" i="1"/>
  <c r="CC1858" i="1"/>
  <c r="CB1858" i="1"/>
  <c r="CA1858" i="1"/>
  <c r="BZ1858" i="1"/>
  <c r="BY1858" i="1"/>
  <c r="BX1858" i="1"/>
  <c r="BT1858" i="1"/>
  <c r="BS1858" i="1"/>
  <c r="BR1858" i="1"/>
  <c r="BN1858" i="1"/>
  <c r="BM1858" i="1"/>
  <c r="BL1858" i="1"/>
  <c r="BK1858" i="1"/>
  <c r="BJ1858" i="1"/>
  <c r="BI1858" i="1"/>
  <c r="BH1858" i="1"/>
  <c r="BG1858" i="1"/>
  <c r="BF1858" i="1"/>
  <c r="BE1858" i="1"/>
  <c r="BD1858" i="1"/>
  <c r="AZ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D1858" i="1"/>
  <c r="AC1858" i="1"/>
  <c r="AB1858" i="1"/>
  <c r="X1858" i="1"/>
  <c r="W1858" i="1"/>
  <c r="V1858" i="1"/>
  <c r="U1858" i="1"/>
  <c r="T1858" i="1"/>
  <c r="S1858" i="1"/>
  <c r="R1858" i="1"/>
  <c r="Q1858" i="1"/>
  <c r="P1858" i="1"/>
  <c r="L1858" i="1"/>
  <c r="K1858" i="1"/>
  <c r="J1858" i="1"/>
  <c r="I1858" i="1"/>
  <c r="H1858" i="1"/>
  <c r="G1858" i="1"/>
  <c r="O1857" i="1"/>
  <c r="AA1857" i="1" s="1"/>
  <c r="AG1857" i="1" s="1"/>
  <c r="AY1857" i="1" s="1"/>
  <c r="BC1857" i="1" s="1"/>
  <c r="BQ1857" i="1" s="1"/>
  <c r="BW1857" i="1" s="1"/>
  <c r="CM1857" i="1" s="1"/>
  <c r="CO1857" i="1" s="1"/>
  <c r="N1857" i="1"/>
  <c r="Z1857" i="1" s="1"/>
  <c r="AF1857" i="1" s="1"/>
  <c r="AX1857" i="1" s="1"/>
  <c r="BB1857" i="1" s="1"/>
  <c r="BP1857" i="1" s="1"/>
  <c r="BV1857" i="1" s="1"/>
  <c r="CJ1857" i="1" s="1"/>
  <c r="CL1857" i="1" s="1"/>
  <c r="M1857" i="1"/>
  <c r="Y1857" i="1" s="1"/>
  <c r="AE1857" i="1" s="1"/>
  <c r="AW1857" i="1" s="1"/>
  <c r="BA1857" i="1" s="1"/>
  <c r="BO1857" i="1" s="1"/>
  <c r="BU1857" i="1" s="1"/>
  <c r="CG1857" i="1" s="1"/>
  <c r="CI1857" i="1" s="1"/>
  <c r="CP1856" i="1"/>
  <c r="CF1856" i="1"/>
  <c r="CE1856" i="1"/>
  <c r="CD1856" i="1"/>
  <c r="CC1856" i="1"/>
  <c r="CB1856" i="1"/>
  <c r="CA1856" i="1"/>
  <c r="BZ1856" i="1"/>
  <c r="BY1856" i="1"/>
  <c r="BX1856" i="1"/>
  <c r="BT1856" i="1"/>
  <c r="BS1856" i="1"/>
  <c r="BR1856" i="1"/>
  <c r="BN1856" i="1"/>
  <c r="BM1856" i="1"/>
  <c r="BL1856" i="1"/>
  <c r="BK1856" i="1"/>
  <c r="BJ1856" i="1"/>
  <c r="BI1856" i="1"/>
  <c r="BH1856" i="1"/>
  <c r="BG1856" i="1"/>
  <c r="BF1856" i="1"/>
  <c r="BE1856" i="1"/>
  <c r="BD1856" i="1"/>
  <c r="AZ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D1856" i="1"/>
  <c r="AC1856" i="1"/>
  <c r="AB1856" i="1"/>
  <c r="X1856" i="1"/>
  <c r="W1856" i="1"/>
  <c r="V1856" i="1"/>
  <c r="U1856" i="1"/>
  <c r="T1856" i="1"/>
  <c r="S1856" i="1"/>
  <c r="R1856" i="1"/>
  <c r="Q1856" i="1"/>
  <c r="P1856" i="1"/>
  <c r="L1856" i="1"/>
  <c r="K1856" i="1"/>
  <c r="J1856" i="1"/>
  <c r="I1856" i="1"/>
  <c r="H1856" i="1"/>
  <c r="G1856" i="1"/>
  <c r="O1855" i="1"/>
  <c r="AA1855" i="1" s="1"/>
  <c r="AG1855" i="1" s="1"/>
  <c r="AY1855" i="1" s="1"/>
  <c r="BC1855" i="1" s="1"/>
  <c r="BQ1855" i="1" s="1"/>
  <c r="BW1855" i="1" s="1"/>
  <c r="CM1855" i="1" s="1"/>
  <c r="CO1855" i="1" s="1"/>
  <c r="N1855" i="1"/>
  <c r="Z1855" i="1" s="1"/>
  <c r="AF1855" i="1" s="1"/>
  <c r="AX1855" i="1" s="1"/>
  <c r="BB1855" i="1" s="1"/>
  <c r="BP1855" i="1" s="1"/>
  <c r="BV1855" i="1" s="1"/>
  <c r="CJ1855" i="1" s="1"/>
  <c r="CL1855" i="1" s="1"/>
  <c r="M1855" i="1"/>
  <c r="Y1855" i="1" s="1"/>
  <c r="AE1855" i="1" s="1"/>
  <c r="AW1855" i="1" s="1"/>
  <c r="BA1855" i="1" s="1"/>
  <c r="BO1855" i="1" s="1"/>
  <c r="BU1855" i="1" s="1"/>
  <c r="CG1855" i="1" s="1"/>
  <c r="CI1855" i="1" s="1"/>
  <c r="CP1854" i="1"/>
  <c r="CF1854" i="1"/>
  <c r="CE1854" i="1"/>
  <c r="CD1854" i="1"/>
  <c r="CC1854" i="1"/>
  <c r="CB1854" i="1"/>
  <c r="CA1854" i="1"/>
  <c r="BZ1854" i="1"/>
  <c r="BY1854" i="1"/>
  <c r="BX1854" i="1"/>
  <c r="BT1854" i="1"/>
  <c r="BS1854" i="1"/>
  <c r="BR1854" i="1"/>
  <c r="BN1854" i="1"/>
  <c r="BM1854" i="1"/>
  <c r="BL1854" i="1"/>
  <c r="BK1854" i="1"/>
  <c r="BJ1854" i="1"/>
  <c r="BI1854" i="1"/>
  <c r="BH1854" i="1"/>
  <c r="BG1854" i="1"/>
  <c r="BF1854" i="1"/>
  <c r="BE1854" i="1"/>
  <c r="BD1854" i="1"/>
  <c r="AZ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D1854" i="1"/>
  <c r="AC1854" i="1"/>
  <c r="AB1854" i="1"/>
  <c r="X1854" i="1"/>
  <c r="W1854" i="1"/>
  <c r="V1854" i="1"/>
  <c r="U1854" i="1"/>
  <c r="T1854" i="1"/>
  <c r="S1854" i="1"/>
  <c r="R1854" i="1"/>
  <c r="Q1854" i="1"/>
  <c r="P1854" i="1"/>
  <c r="L1854" i="1"/>
  <c r="K1854" i="1"/>
  <c r="J1854" i="1"/>
  <c r="I1854" i="1"/>
  <c r="H1854" i="1"/>
  <c r="G1854" i="1"/>
  <c r="AA1853" i="1"/>
  <c r="AG1853" i="1" s="1"/>
  <c r="AY1853" i="1" s="1"/>
  <c r="BC1853" i="1" s="1"/>
  <c r="BQ1853" i="1" s="1"/>
  <c r="BW1853" i="1" s="1"/>
  <c r="CM1853" i="1" s="1"/>
  <c r="CO1853" i="1" s="1"/>
  <c r="Z1853" i="1"/>
  <c r="AF1853" i="1" s="1"/>
  <c r="AX1853" i="1" s="1"/>
  <c r="BB1853" i="1" s="1"/>
  <c r="BP1853" i="1" s="1"/>
  <c r="BV1853" i="1" s="1"/>
  <c r="CJ1853" i="1" s="1"/>
  <c r="CL1853" i="1" s="1"/>
  <c r="Y1853" i="1"/>
  <c r="AE1853" i="1" s="1"/>
  <c r="AW1853" i="1" s="1"/>
  <c r="BA1853" i="1" s="1"/>
  <c r="BO1853" i="1" s="1"/>
  <c r="BU1853" i="1" s="1"/>
  <c r="CG1853" i="1" s="1"/>
  <c r="CI1853" i="1" s="1"/>
  <c r="CP1852" i="1"/>
  <c r="CF1852" i="1"/>
  <c r="CE1852" i="1"/>
  <c r="CD1852" i="1"/>
  <c r="CC1852" i="1"/>
  <c r="CB1852" i="1"/>
  <c r="CA1852" i="1"/>
  <c r="BZ1852" i="1"/>
  <c r="BY1852" i="1"/>
  <c r="BX1852" i="1"/>
  <c r="BT1852" i="1"/>
  <c r="BS1852" i="1"/>
  <c r="BR1852" i="1"/>
  <c r="BN1852" i="1"/>
  <c r="BM1852" i="1"/>
  <c r="BL1852" i="1"/>
  <c r="BK1852" i="1"/>
  <c r="BJ1852" i="1"/>
  <c r="BI1852" i="1"/>
  <c r="BH1852" i="1"/>
  <c r="BG1852" i="1"/>
  <c r="BF1852" i="1"/>
  <c r="BE1852" i="1"/>
  <c r="BD1852" i="1"/>
  <c r="AZ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D1852" i="1"/>
  <c r="AC1852" i="1"/>
  <c r="AB1852" i="1"/>
  <c r="X1852" i="1"/>
  <c r="W1852" i="1"/>
  <c r="V1852" i="1"/>
  <c r="U1852" i="1"/>
  <c r="T1852" i="1"/>
  <c r="S1852" i="1"/>
  <c r="R1852" i="1"/>
  <c r="Q1852" i="1"/>
  <c r="P1852" i="1"/>
  <c r="AA1851" i="1"/>
  <c r="AG1851" i="1" s="1"/>
  <c r="AY1851" i="1" s="1"/>
  <c r="BC1851" i="1" s="1"/>
  <c r="BQ1851" i="1" s="1"/>
  <c r="BW1851" i="1" s="1"/>
  <c r="CM1851" i="1" s="1"/>
  <c r="CO1851" i="1" s="1"/>
  <c r="Z1851" i="1"/>
  <c r="AF1851" i="1" s="1"/>
  <c r="AX1851" i="1" s="1"/>
  <c r="BB1851" i="1" s="1"/>
  <c r="BP1851" i="1" s="1"/>
  <c r="BV1851" i="1" s="1"/>
  <c r="CJ1851" i="1" s="1"/>
  <c r="CL1851" i="1" s="1"/>
  <c r="Y1851" i="1"/>
  <c r="AE1851" i="1" s="1"/>
  <c r="AW1851" i="1" s="1"/>
  <c r="BA1851" i="1" s="1"/>
  <c r="BO1851" i="1" s="1"/>
  <c r="BU1851" i="1" s="1"/>
  <c r="CG1851" i="1" s="1"/>
  <c r="CI1851" i="1" s="1"/>
  <c r="CP1850" i="1"/>
  <c r="CF1850" i="1"/>
  <c r="CE1850" i="1"/>
  <c r="CD1850" i="1"/>
  <c r="CC1850" i="1"/>
  <c r="CB1850" i="1"/>
  <c r="CA1850" i="1"/>
  <c r="BZ1850" i="1"/>
  <c r="BY1850" i="1"/>
  <c r="BX1850" i="1"/>
  <c r="BT1850" i="1"/>
  <c r="BS1850" i="1"/>
  <c r="BR1850" i="1"/>
  <c r="BN1850" i="1"/>
  <c r="BM1850" i="1"/>
  <c r="BL1850" i="1"/>
  <c r="BK1850" i="1"/>
  <c r="BJ1850" i="1"/>
  <c r="BI1850" i="1"/>
  <c r="BH1850" i="1"/>
  <c r="BG1850" i="1"/>
  <c r="BF1850" i="1"/>
  <c r="BE1850" i="1"/>
  <c r="BD1850" i="1"/>
  <c r="AZ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D1850" i="1"/>
  <c r="AC1850" i="1"/>
  <c r="AB1850" i="1"/>
  <c r="X1850" i="1"/>
  <c r="W1850" i="1"/>
  <c r="V1850" i="1"/>
  <c r="U1850" i="1"/>
  <c r="T1850" i="1"/>
  <c r="S1850" i="1"/>
  <c r="R1850" i="1"/>
  <c r="Q1850" i="1"/>
  <c r="P1850" i="1"/>
  <c r="AA1849" i="1"/>
  <c r="AG1849" i="1" s="1"/>
  <c r="AY1849" i="1" s="1"/>
  <c r="BC1849" i="1" s="1"/>
  <c r="BQ1849" i="1" s="1"/>
  <c r="BW1849" i="1" s="1"/>
  <c r="CM1849" i="1" s="1"/>
  <c r="CO1849" i="1" s="1"/>
  <c r="Z1849" i="1"/>
  <c r="AF1849" i="1" s="1"/>
  <c r="AX1849" i="1" s="1"/>
  <c r="BB1849" i="1" s="1"/>
  <c r="BP1849" i="1" s="1"/>
  <c r="BV1849" i="1" s="1"/>
  <c r="CJ1849" i="1" s="1"/>
  <c r="CL1849" i="1" s="1"/>
  <c r="Y1849" i="1"/>
  <c r="AE1849" i="1" s="1"/>
  <c r="AW1849" i="1" s="1"/>
  <c r="BA1849" i="1" s="1"/>
  <c r="BO1849" i="1" s="1"/>
  <c r="BU1849" i="1" s="1"/>
  <c r="CG1849" i="1" s="1"/>
  <c r="CI1849" i="1" s="1"/>
  <c r="CP1848" i="1"/>
  <c r="CF1848" i="1"/>
  <c r="CE1848" i="1"/>
  <c r="CD1848" i="1"/>
  <c r="CC1848" i="1"/>
  <c r="CB1848" i="1"/>
  <c r="CA1848" i="1"/>
  <c r="BZ1848" i="1"/>
  <c r="BY1848" i="1"/>
  <c r="BX1848" i="1"/>
  <c r="BT1848" i="1"/>
  <c r="BS1848" i="1"/>
  <c r="BR1848" i="1"/>
  <c r="BN1848" i="1"/>
  <c r="BM1848" i="1"/>
  <c r="BL1848" i="1"/>
  <c r="BK1848" i="1"/>
  <c r="BJ1848" i="1"/>
  <c r="BI1848" i="1"/>
  <c r="BH1848" i="1"/>
  <c r="BG1848" i="1"/>
  <c r="BF1848" i="1"/>
  <c r="BE1848" i="1"/>
  <c r="BD1848" i="1"/>
  <c r="AZ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D1848" i="1"/>
  <c r="AC1848" i="1"/>
  <c r="AB1848" i="1"/>
  <c r="X1848" i="1"/>
  <c r="W1848" i="1"/>
  <c r="V1848" i="1"/>
  <c r="U1848" i="1"/>
  <c r="T1848" i="1"/>
  <c r="S1848" i="1"/>
  <c r="R1848" i="1"/>
  <c r="Q1848" i="1"/>
  <c r="P1848" i="1"/>
  <c r="O1847" i="1"/>
  <c r="AA1847" i="1" s="1"/>
  <c r="AG1847" i="1" s="1"/>
  <c r="AY1847" i="1" s="1"/>
  <c r="BC1847" i="1" s="1"/>
  <c r="BQ1847" i="1" s="1"/>
  <c r="BW1847" i="1" s="1"/>
  <c r="CM1847" i="1" s="1"/>
  <c r="CO1847" i="1" s="1"/>
  <c r="N1847" i="1"/>
  <c r="Z1847" i="1" s="1"/>
  <c r="AF1847" i="1" s="1"/>
  <c r="AX1847" i="1" s="1"/>
  <c r="BB1847" i="1" s="1"/>
  <c r="BP1847" i="1" s="1"/>
  <c r="BV1847" i="1" s="1"/>
  <c r="CJ1847" i="1" s="1"/>
  <c r="CL1847" i="1" s="1"/>
  <c r="M1847" i="1"/>
  <c r="Y1847" i="1" s="1"/>
  <c r="AE1847" i="1" s="1"/>
  <c r="AW1847" i="1" s="1"/>
  <c r="BA1847" i="1" s="1"/>
  <c r="BO1847" i="1" s="1"/>
  <c r="BU1847" i="1" s="1"/>
  <c r="CG1847" i="1" s="1"/>
  <c r="CI1847" i="1" s="1"/>
  <c r="CP1846" i="1"/>
  <c r="CF1846" i="1"/>
  <c r="CE1846" i="1"/>
  <c r="CD1846" i="1"/>
  <c r="CC1846" i="1"/>
  <c r="CB1846" i="1"/>
  <c r="CA1846" i="1"/>
  <c r="BZ1846" i="1"/>
  <c r="BY1846" i="1"/>
  <c r="BX1846" i="1"/>
  <c r="BT1846" i="1"/>
  <c r="BS1846" i="1"/>
  <c r="BR1846" i="1"/>
  <c r="BN1846" i="1"/>
  <c r="BM1846" i="1"/>
  <c r="BL1846" i="1"/>
  <c r="BK1846" i="1"/>
  <c r="BJ1846" i="1"/>
  <c r="BI1846" i="1"/>
  <c r="BH1846" i="1"/>
  <c r="BG1846" i="1"/>
  <c r="BF1846" i="1"/>
  <c r="BE1846" i="1"/>
  <c r="BD1846" i="1"/>
  <c r="AZ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D1846" i="1"/>
  <c r="AC1846" i="1"/>
  <c r="AB1846" i="1"/>
  <c r="X1846" i="1"/>
  <c r="W1846" i="1"/>
  <c r="V1846" i="1"/>
  <c r="U1846" i="1"/>
  <c r="T1846" i="1"/>
  <c r="S1846" i="1"/>
  <c r="R1846" i="1"/>
  <c r="Q1846" i="1"/>
  <c r="P1846" i="1"/>
  <c r="L1846" i="1"/>
  <c r="K1846" i="1"/>
  <c r="J1846" i="1"/>
  <c r="I1846" i="1"/>
  <c r="H1846" i="1"/>
  <c r="G1846" i="1"/>
  <c r="O1845" i="1"/>
  <c r="AA1845" i="1" s="1"/>
  <c r="AG1845" i="1" s="1"/>
  <c r="AY1845" i="1" s="1"/>
  <c r="BC1845" i="1" s="1"/>
  <c r="BQ1845" i="1" s="1"/>
  <c r="BW1845" i="1" s="1"/>
  <c r="CM1845" i="1" s="1"/>
  <c r="CO1845" i="1" s="1"/>
  <c r="N1845" i="1"/>
  <c r="Z1845" i="1" s="1"/>
  <c r="AF1845" i="1" s="1"/>
  <c r="AX1845" i="1" s="1"/>
  <c r="BB1845" i="1" s="1"/>
  <c r="BP1845" i="1" s="1"/>
  <c r="BV1845" i="1" s="1"/>
  <c r="CJ1845" i="1" s="1"/>
  <c r="CL1845" i="1" s="1"/>
  <c r="M1845" i="1"/>
  <c r="Y1845" i="1" s="1"/>
  <c r="AE1845" i="1" s="1"/>
  <c r="AW1845" i="1" s="1"/>
  <c r="BA1845" i="1" s="1"/>
  <c r="BO1845" i="1" s="1"/>
  <c r="BU1845" i="1" s="1"/>
  <c r="CG1845" i="1" s="1"/>
  <c r="CI1845" i="1" s="1"/>
  <c r="CP1844" i="1"/>
  <c r="CF1844" i="1"/>
  <c r="CE1844" i="1"/>
  <c r="CD1844" i="1"/>
  <c r="CC1844" i="1"/>
  <c r="CB1844" i="1"/>
  <c r="CA1844" i="1"/>
  <c r="BZ1844" i="1"/>
  <c r="BY1844" i="1"/>
  <c r="BX1844" i="1"/>
  <c r="BT1844" i="1"/>
  <c r="BS1844" i="1"/>
  <c r="BR1844" i="1"/>
  <c r="BN1844" i="1"/>
  <c r="BM1844" i="1"/>
  <c r="BL1844" i="1"/>
  <c r="BK1844" i="1"/>
  <c r="BJ1844" i="1"/>
  <c r="BI1844" i="1"/>
  <c r="BH1844" i="1"/>
  <c r="BG1844" i="1"/>
  <c r="BF1844" i="1"/>
  <c r="BE1844" i="1"/>
  <c r="BD1844" i="1"/>
  <c r="AZ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D1844" i="1"/>
  <c r="AC1844" i="1"/>
  <c r="AB1844" i="1"/>
  <c r="X1844" i="1"/>
  <c r="W1844" i="1"/>
  <c r="V1844" i="1"/>
  <c r="U1844" i="1"/>
  <c r="T1844" i="1"/>
  <c r="S1844" i="1"/>
  <c r="R1844" i="1"/>
  <c r="Q1844" i="1"/>
  <c r="P1844" i="1"/>
  <c r="L1844" i="1"/>
  <c r="K1844" i="1"/>
  <c r="J1844" i="1"/>
  <c r="I1844" i="1"/>
  <c r="H1844" i="1"/>
  <c r="G1844" i="1"/>
  <c r="O1843" i="1"/>
  <c r="AA1843" i="1" s="1"/>
  <c r="AG1843" i="1" s="1"/>
  <c r="AY1843" i="1" s="1"/>
  <c r="BC1843" i="1" s="1"/>
  <c r="BQ1843" i="1" s="1"/>
  <c r="BW1843" i="1" s="1"/>
  <c r="CM1843" i="1" s="1"/>
  <c r="CO1843" i="1" s="1"/>
  <c r="N1843" i="1"/>
  <c r="Z1843" i="1" s="1"/>
  <c r="AF1843" i="1" s="1"/>
  <c r="AX1843" i="1" s="1"/>
  <c r="BB1843" i="1" s="1"/>
  <c r="BP1843" i="1" s="1"/>
  <c r="BV1843" i="1" s="1"/>
  <c r="CJ1843" i="1" s="1"/>
  <c r="CL1843" i="1" s="1"/>
  <c r="M1843" i="1"/>
  <c r="Y1843" i="1" s="1"/>
  <c r="AE1843" i="1" s="1"/>
  <c r="AW1843" i="1" s="1"/>
  <c r="BA1843" i="1" s="1"/>
  <c r="BO1843" i="1" s="1"/>
  <c r="BU1843" i="1" s="1"/>
  <c r="CG1843" i="1" s="1"/>
  <c r="CI1843" i="1" s="1"/>
  <c r="CP1842" i="1"/>
  <c r="CF1842" i="1"/>
  <c r="CE1842" i="1"/>
  <c r="CD1842" i="1"/>
  <c r="CC1842" i="1"/>
  <c r="CB1842" i="1"/>
  <c r="CA1842" i="1"/>
  <c r="BZ1842" i="1"/>
  <c r="BY1842" i="1"/>
  <c r="BX1842" i="1"/>
  <c r="BT1842" i="1"/>
  <c r="BS1842" i="1"/>
  <c r="BR1842" i="1"/>
  <c r="BN1842" i="1"/>
  <c r="BM1842" i="1"/>
  <c r="BL1842" i="1"/>
  <c r="BK1842" i="1"/>
  <c r="BJ1842" i="1"/>
  <c r="BI1842" i="1"/>
  <c r="BH1842" i="1"/>
  <c r="BG1842" i="1"/>
  <c r="BF1842" i="1"/>
  <c r="BE1842" i="1"/>
  <c r="BD1842" i="1"/>
  <c r="AZ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D1842" i="1"/>
  <c r="AC1842" i="1"/>
  <c r="AB1842" i="1"/>
  <c r="X1842" i="1"/>
  <c r="W1842" i="1"/>
  <c r="V1842" i="1"/>
  <c r="U1842" i="1"/>
  <c r="T1842" i="1"/>
  <c r="S1842" i="1"/>
  <c r="R1842" i="1"/>
  <c r="Q1842" i="1"/>
  <c r="P1842" i="1"/>
  <c r="L1842" i="1"/>
  <c r="K1842" i="1"/>
  <c r="J1842" i="1"/>
  <c r="I1842" i="1"/>
  <c r="H1842" i="1"/>
  <c r="G1842" i="1"/>
  <c r="O1841" i="1"/>
  <c r="AA1841" i="1" s="1"/>
  <c r="AG1841" i="1" s="1"/>
  <c r="AY1841" i="1" s="1"/>
  <c r="BC1841" i="1" s="1"/>
  <c r="BQ1841" i="1" s="1"/>
  <c r="BW1841" i="1" s="1"/>
  <c r="CM1841" i="1" s="1"/>
  <c r="CO1841" i="1" s="1"/>
  <c r="N1841" i="1"/>
  <c r="Z1841" i="1" s="1"/>
  <c r="AF1841" i="1" s="1"/>
  <c r="AX1841" i="1" s="1"/>
  <c r="BB1841" i="1" s="1"/>
  <c r="BP1841" i="1" s="1"/>
  <c r="BV1841" i="1" s="1"/>
  <c r="CJ1841" i="1" s="1"/>
  <c r="CL1841" i="1" s="1"/>
  <c r="M1841" i="1"/>
  <c r="Y1841" i="1" s="1"/>
  <c r="AE1841" i="1" s="1"/>
  <c r="AW1841" i="1" s="1"/>
  <c r="BA1841" i="1" s="1"/>
  <c r="BO1841" i="1" s="1"/>
  <c r="BU1841" i="1" s="1"/>
  <c r="CG1841" i="1" s="1"/>
  <c r="CI1841" i="1" s="1"/>
  <c r="CP1840" i="1"/>
  <c r="CF1840" i="1"/>
  <c r="CE1840" i="1"/>
  <c r="CD1840" i="1"/>
  <c r="CC1840" i="1"/>
  <c r="CB1840" i="1"/>
  <c r="CA1840" i="1"/>
  <c r="BZ1840" i="1"/>
  <c r="BY1840" i="1"/>
  <c r="BX1840" i="1"/>
  <c r="BT1840" i="1"/>
  <c r="BS1840" i="1"/>
  <c r="BR1840" i="1"/>
  <c r="BN1840" i="1"/>
  <c r="BM1840" i="1"/>
  <c r="BL1840" i="1"/>
  <c r="BK1840" i="1"/>
  <c r="BJ1840" i="1"/>
  <c r="BI1840" i="1"/>
  <c r="BH1840" i="1"/>
  <c r="BG1840" i="1"/>
  <c r="BF1840" i="1"/>
  <c r="BE1840" i="1"/>
  <c r="BD1840" i="1"/>
  <c r="AZ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D1840" i="1"/>
  <c r="AC1840" i="1"/>
  <c r="AB1840" i="1"/>
  <c r="X1840" i="1"/>
  <c r="W1840" i="1"/>
  <c r="V1840" i="1"/>
  <c r="U1840" i="1"/>
  <c r="T1840" i="1"/>
  <c r="S1840" i="1"/>
  <c r="R1840" i="1"/>
  <c r="Q1840" i="1"/>
  <c r="P1840" i="1"/>
  <c r="L1840" i="1"/>
  <c r="K1840" i="1"/>
  <c r="J1840" i="1"/>
  <c r="I1840" i="1"/>
  <c r="H1840" i="1"/>
  <c r="G1840" i="1"/>
  <c r="O1839" i="1"/>
  <c r="AA1839" i="1" s="1"/>
  <c r="AG1839" i="1" s="1"/>
  <c r="AY1839" i="1" s="1"/>
  <c r="BC1839" i="1" s="1"/>
  <c r="BQ1839" i="1" s="1"/>
  <c r="BW1839" i="1" s="1"/>
  <c r="CM1839" i="1" s="1"/>
  <c r="CO1839" i="1" s="1"/>
  <c r="N1839" i="1"/>
  <c r="Z1839" i="1" s="1"/>
  <c r="AF1839" i="1" s="1"/>
  <c r="AX1839" i="1" s="1"/>
  <c r="BB1839" i="1" s="1"/>
  <c r="BP1839" i="1" s="1"/>
  <c r="BV1839" i="1" s="1"/>
  <c r="CJ1839" i="1" s="1"/>
  <c r="CL1839" i="1" s="1"/>
  <c r="M1839" i="1"/>
  <c r="Y1839" i="1" s="1"/>
  <c r="AE1839" i="1" s="1"/>
  <c r="AW1839" i="1" s="1"/>
  <c r="BA1839" i="1" s="1"/>
  <c r="BO1839" i="1" s="1"/>
  <c r="BU1839" i="1" s="1"/>
  <c r="CG1839" i="1" s="1"/>
  <c r="CI1839" i="1" s="1"/>
  <c r="CP1838" i="1"/>
  <c r="CF1838" i="1"/>
  <c r="CE1838" i="1"/>
  <c r="CD1838" i="1"/>
  <c r="CC1838" i="1"/>
  <c r="CB1838" i="1"/>
  <c r="CA1838" i="1"/>
  <c r="BZ1838" i="1"/>
  <c r="BY1838" i="1"/>
  <c r="BX1838" i="1"/>
  <c r="BT1838" i="1"/>
  <c r="BS1838" i="1"/>
  <c r="BR1838" i="1"/>
  <c r="BN1838" i="1"/>
  <c r="BM1838" i="1"/>
  <c r="BL1838" i="1"/>
  <c r="BK1838" i="1"/>
  <c r="BJ1838" i="1"/>
  <c r="BI1838" i="1"/>
  <c r="BH1838" i="1"/>
  <c r="BG1838" i="1"/>
  <c r="BF1838" i="1"/>
  <c r="BE1838" i="1"/>
  <c r="BD1838" i="1"/>
  <c r="AZ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D1838" i="1"/>
  <c r="AC1838" i="1"/>
  <c r="AB1838" i="1"/>
  <c r="X1838" i="1"/>
  <c r="W1838" i="1"/>
  <c r="V1838" i="1"/>
  <c r="U1838" i="1"/>
  <c r="T1838" i="1"/>
  <c r="S1838" i="1"/>
  <c r="R1838" i="1"/>
  <c r="Q1838" i="1"/>
  <c r="P1838" i="1"/>
  <c r="L1838" i="1"/>
  <c r="K1838" i="1"/>
  <c r="J1838" i="1"/>
  <c r="I1838" i="1"/>
  <c r="H1838" i="1"/>
  <c r="G1838" i="1"/>
  <c r="O1837" i="1"/>
  <c r="AA1837" i="1" s="1"/>
  <c r="AG1837" i="1" s="1"/>
  <c r="AY1837" i="1" s="1"/>
  <c r="BC1837" i="1" s="1"/>
  <c r="BQ1837" i="1" s="1"/>
  <c r="BW1837" i="1" s="1"/>
  <c r="CM1837" i="1" s="1"/>
  <c r="CO1837" i="1" s="1"/>
  <c r="N1837" i="1"/>
  <c r="Z1837" i="1" s="1"/>
  <c r="AF1837" i="1" s="1"/>
  <c r="AX1837" i="1" s="1"/>
  <c r="BB1837" i="1" s="1"/>
  <c r="BP1837" i="1" s="1"/>
  <c r="BV1837" i="1" s="1"/>
  <c r="CJ1837" i="1" s="1"/>
  <c r="CL1837" i="1" s="1"/>
  <c r="M1837" i="1"/>
  <c r="Y1837" i="1" s="1"/>
  <c r="AE1837" i="1" s="1"/>
  <c r="AW1837" i="1" s="1"/>
  <c r="BA1837" i="1" s="1"/>
  <c r="BO1837" i="1" s="1"/>
  <c r="BU1837" i="1" s="1"/>
  <c r="CG1837" i="1" s="1"/>
  <c r="CI1837" i="1" s="1"/>
  <c r="CP1836" i="1"/>
  <c r="CF1836" i="1"/>
  <c r="CE1836" i="1"/>
  <c r="CD1836" i="1"/>
  <c r="CC1836" i="1"/>
  <c r="CB1836" i="1"/>
  <c r="CA1836" i="1"/>
  <c r="BZ1836" i="1"/>
  <c r="BY1836" i="1"/>
  <c r="BX1836" i="1"/>
  <c r="BT1836" i="1"/>
  <c r="BS1836" i="1"/>
  <c r="BR1836" i="1"/>
  <c r="BN1836" i="1"/>
  <c r="BM1836" i="1"/>
  <c r="BL1836" i="1"/>
  <c r="BK1836" i="1"/>
  <c r="BJ1836" i="1"/>
  <c r="BI1836" i="1"/>
  <c r="BH1836" i="1"/>
  <c r="BG1836" i="1"/>
  <c r="BF1836" i="1"/>
  <c r="BE1836" i="1"/>
  <c r="BD1836" i="1"/>
  <c r="AZ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D1836" i="1"/>
  <c r="AC1836" i="1"/>
  <c r="AB1836" i="1"/>
  <c r="X1836" i="1"/>
  <c r="W1836" i="1"/>
  <c r="V1836" i="1"/>
  <c r="U1836" i="1"/>
  <c r="T1836" i="1"/>
  <c r="S1836" i="1"/>
  <c r="R1836" i="1"/>
  <c r="Q1836" i="1"/>
  <c r="P1836" i="1"/>
  <c r="L1836" i="1"/>
  <c r="K1836" i="1"/>
  <c r="J1836" i="1"/>
  <c r="I1836" i="1"/>
  <c r="H1836" i="1"/>
  <c r="G1836" i="1"/>
  <c r="O1835" i="1"/>
  <c r="AA1835" i="1" s="1"/>
  <c r="AG1835" i="1" s="1"/>
  <c r="AY1835" i="1" s="1"/>
  <c r="BC1835" i="1" s="1"/>
  <c r="BQ1835" i="1" s="1"/>
  <c r="BW1835" i="1" s="1"/>
  <c r="CM1835" i="1" s="1"/>
  <c r="CO1835" i="1" s="1"/>
  <c r="N1835" i="1"/>
  <c r="Z1835" i="1" s="1"/>
  <c r="AF1835" i="1" s="1"/>
  <c r="AX1835" i="1" s="1"/>
  <c r="BB1835" i="1" s="1"/>
  <c r="BP1835" i="1" s="1"/>
  <c r="BV1835" i="1" s="1"/>
  <c r="CJ1835" i="1" s="1"/>
  <c r="CL1835" i="1" s="1"/>
  <c r="M1835" i="1"/>
  <c r="Y1835" i="1" s="1"/>
  <c r="AE1835" i="1" s="1"/>
  <c r="AW1835" i="1" s="1"/>
  <c r="BA1835" i="1" s="1"/>
  <c r="BO1835" i="1" s="1"/>
  <c r="BU1835" i="1" s="1"/>
  <c r="CG1835" i="1" s="1"/>
  <c r="CI1835" i="1" s="1"/>
  <c r="CP1834" i="1"/>
  <c r="CF1834" i="1"/>
  <c r="CE1834" i="1"/>
  <c r="CD1834" i="1"/>
  <c r="CC1834" i="1"/>
  <c r="CB1834" i="1"/>
  <c r="CA1834" i="1"/>
  <c r="BZ1834" i="1"/>
  <c r="BY1834" i="1"/>
  <c r="BX1834" i="1"/>
  <c r="BT1834" i="1"/>
  <c r="BS1834" i="1"/>
  <c r="BR1834" i="1"/>
  <c r="BN1834" i="1"/>
  <c r="BM1834" i="1"/>
  <c r="BL1834" i="1"/>
  <c r="BK1834" i="1"/>
  <c r="BJ1834" i="1"/>
  <c r="BI1834" i="1"/>
  <c r="BH1834" i="1"/>
  <c r="BG1834" i="1"/>
  <c r="BF1834" i="1"/>
  <c r="BE1834" i="1"/>
  <c r="BD1834" i="1"/>
  <c r="AZ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D1834" i="1"/>
  <c r="AC1834" i="1"/>
  <c r="AB1834" i="1"/>
  <c r="X1834" i="1"/>
  <c r="W1834" i="1"/>
  <c r="V1834" i="1"/>
  <c r="U1834" i="1"/>
  <c r="T1834" i="1"/>
  <c r="S1834" i="1"/>
  <c r="R1834" i="1"/>
  <c r="Q1834" i="1"/>
  <c r="P1834" i="1"/>
  <c r="L1834" i="1"/>
  <c r="K1834" i="1"/>
  <c r="J1834" i="1"/>
  <c r="I1834" i="1"/>
  <c r="H1834" i="1"/>
  <c r="G1834" i="1"/>
  <c r="O1833" i="1"/>
  <c r="AA1833" i="1" s="1"/>
  <c r="AG1833" i="1" s="1"/>
  <c r="AY1833" i="1" s="1"/>
  <c r="BC1833" i="1" s="1"/>
  <c r="BQ1833" i="1" s="1"/>
  <c r="BW1833" i="1" s="1"/>
  <c r="CM1833" i="1" s="1"/>
  <c r="CO1833" i="1" s="1"/>
  <c r="N1833" i="1"/>
  <c r="Z1833" i="1" s="1"/>
  <c r="AF1833" i="1" s="1"/>
  <c r="AX1833" i="1" s="1"/>
  <c r="BB1833" i="1" s="1"/>
  <c r="BP1833" i="1" s="1"/>
  <c r="BV1833" i="1" s="1"/>
  <c r="CJ1833" i="1" s="1"/>
  <c r="CL1833" i="1" s="1"/>
  <c r="M1833" i="1"/>
  <c r="Y1833" i="1" s="1"/>
  <c r="AE1833" i="1" s="1"/>
  <c r="AW1833" i="1" s="1"/>
  <c r="BA1833" i="1" s="1"/>
  <c r="BO1833" i="1" s="1"/>
  <c r="BU1833" i="1" s="1"/>
  <c r="CG1833" i="1" s="1"/>
  <c r="CI1833" i="1" s="1"/>
  <c r="CP1832" i="1"/>
  <c r="CF1832" i="1"/>
  <c r="CE1832" i="1"/>
  <c r="CD1832" i="1"/>
  <c r="CC1832" i="1"/>
  <c r="CB1832" i="1"/>
  <c r="CA1832" i="1"/>
  <c r="BZ1832" i="1"/>
  <c r="BY1832" i="1"/>
  <c r="BX1832" i="1"/>
  <c r="BT1832" i="1"/>
  <c r="BS1832" i="1"/>
  <c r="BR1832" i="1"/>
  <c r="BN1832" i="1"/>
  <c r="BM1832" i="1"/>
  <c r="BL1832" i="1"/>
  <c r="BK1832" i="1"/>
  <c r="BJ1832" i="1"/>
  <c r="BI1832" i="1"/>
  <c r="BH1832" i="1"/>
  <c r="BG1832" i="1"/>
  <c r="BF1832" i="1"/>
  <c r="BE1832" i="1"/>
  <c r="BD1832" i="1"/>
  <c r="AZ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D1832" i="1"/>
  <c r="AC1832" i="1"/>
  <c r="AB1832" i="1"/>
  <c r="X1832" i="1"/>
  <c r="W1832" i="1"/>
  <c r="V1832" i="1"/>
  <c r="U1832" i="1"/>
  <c r="T1832" i="1"/>
  <c r="S1832" i="1"/>
  <c r="R1832" i="1"/>
  <c r="Q1832" i="1"/>
  <c r="P1832" i="1"/>
  <c r="L1832" i="1"/>
  <c r="K1832" i="1"/>
  <c r="J1832" i="1"/>
  <c r="I1832" i="1"/>
  <c r="H1832" i="1"/>
  <c r="G1832" i="1"/>
  <c r="O1831" i="1"/>
  <c r="AA1831" i="1" s="1"/>
  <c r="AG1831" i="1" s="1"/>
  <c r="AY1831" i="1" s="1"/>
  <c r="BC1831" i="1" s="1"/>
  <c r="BQ1831" i="1" s="1"/>
  <c r="BW1831" i="1" s="1"/>
  <c r="CM1831" i="1" s="1"/>
  <c r="CO1831" i="1" s="1"/>
  <c r="N1831" i="1"/>
  <c r="Z1831" i="1" s="1"/>
  <c r="AF1831" i="1" s="1"/>
  <c r="AX1831" i="1" s="1"/>
  <c r="BB1831" i="1" s="1"/>
  <c r="BP1831" i="1" s="1"/>
  <c r="BV1831" i="1" s="1"/>
  <c r="CJ1831" i="1" s="1"/>
  <c r="CL1831" i="1" s="1"/>
  <c r="M1831" i="1"/>
  <c r="Y1831" i="1" s="1"/>
  <c r="AE1831" i="1" s="1"/>
  <c r="AW1831" i="1" s="1"/>
  <c r="BA1831" i="1" s="1"/>
  <c r="BO1831" i="1" s="1"/>
  <c r="BU1831" i="1" s="1"/>
  <c r="CG1831" i="1" s="1"/>
  <c r="CI1831" i="1" s="1"/>
  <c r="CP1830" i="1"/>
  <c r="CF1830" i="1"/>
  <c r="CE1830" i="1"/>
  <c r="CD1830" i="1"/>
  <c r="CC1830" i="1"/>
  <c r="CB1830" i="1"/>
  <c r="CA1830" i="1"/>
  <c r="BZ1830" i="1"/>
  <c r="BY1830" i="1"/>
  <c r="BX1830" i="1"/>
  <c r="BT1830" i="1"/>
  <c r="BS1830" i="1"/>
  <c r="BR1830" i="1"/>
  <c r="BN1830" i="1"/>
  <c r="BM1830" i="1"/>
  <c r="BL1830" i="1"/>
  <c r="BK1830" i="1"/>
  <c r="BJ1830" i="1"/>
  <c r="BI1830" i="1"/>
  <c r="BH1830" i="1"/>
  <c r="BG1830" i="1"/>
  <c r="BF1830" i="1"/>
  <c r="BE1830" i="1"/>
  <c r="BD1830" i="1"/>
  <c r="AZ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D1830" i="1"/>
  <c r="AC1830" i="1"/>
  <c r="AB1830" i="1"/>
  <c r="X1830" i="1"/>
  <c r="W1830" i="1"/>
  <c r="V1830" i="1"/>
  <c r="U1830" i="1"/>
  <c r="T1830" i="1"/>
  <c r="S1830" i="1"/>
  <c r="R1830" i="1"/>
  <c r="Q1830" i="1"/>
  <c r="P1830" i="1"/>
  <c r="L1830" i="1"/>
  <c r="K1830" i="1"/>
  <c r="J1830" i="1"/>
  <c r="I1830" i="1"/>
  <c r="H1830" i="1"/>
  <c r="G1830" i="1"/>
  <c r="O1829" i="1"/>
  <c r="AA1829" i="1" s="1"/>
  <c r="AG1829" i="1" s="1"/>
  <c r="AY1829" i="1" s="1"/>
  <c r="BC1829" i="1" s="1"/>
  <c r="BQ1829" i="1" s="1"/>
  <c r="BW1829" i="1" s="1"/>
  <c r="CM1829" i="1" s="1"/>
  <c r="CO1829" i="1" s="1"/>
  <c r="N1829" i="1"/>
  <c r="Z1829" i="1" s="1"/>
  <c r="AF1829" i="1" s="1"/>
  <c r="AX1829" i="1" s="1"/>
  <c r="BB1829" i="1" s="1"/>
  <c r="BP1829" i="1" s="1"/>
  <c r="BV1829" i="1" s="1"/>
  <c r="CJ1829" i="1" s="1"/>
  <c r="CL1829" i="1" s="1"/>
  <c r="M1829" i="1"/>
  <c r="Y1829" i="1" s="1"/>
  <c r="AE1829" i="1" s="1"/>
  <c r="AW1829" i="1" s="1"/>
  <c r="BA1829" i="1" s="1"/>
  <c r="BO1829" i="1" s="1"/>
  <c r="BU1829" i="1" s="1"/>
  <c r="CG1829" i="1" s="1"/>
  <c r="CI1829" i="1" s="1"/>
  <c r="CP1828" i="1"/>
  <c r="CF1828" i="1"/>
  <c r="CE1828" i="1"/>
  <c r="CD1828" i="1"/>
  <c r="CC1828" i="1"/>
  <c r="CB1828" i="1"/>
  <c r="CA1828" i="1"/>
  <c r="BZ1828" i="1"/>
  <c r="BY1828" i="1"/>
  <c r="BX1828" i="1"/>
  <c r="BT1828" i="1"/>
  <c r="BS1828" i="1"/>
  <c r="BR1828" i="1"/>
  <c r="BN1828" i="1"/>
  <c r="BM1828" i="1"/>
  <c r="BL1828" i="1"/>
  <c r="BK1828" i="1"/>
  <c r="BJ1828" i="1"/>
  <c r="BI1828" i="1"/>
  <c r="BH1828" i="1"/>
  <c r="BG1828" i="1"/>
  <c r="BF1828" i="1"/>
  <c r="BE1828" i="1"/>
  <c r="BD1828" i="1"/>
  <c r="AZ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D1828" i="1"/>
  <c r="AC1828" i="1"/>
  <c r="AB1828" i="1"/>
  <c r="X1828" i="1"/>
  <c r="W1828" i="1"/>
  <c r="V1828" i="1"/>
  <c r="U1828" i="1"/>
  <c r="T1828" i="1"/>
  <c r="S1828" i="1"/>
  <c r="R1828" i="1"/>
  <c r="Q1828" i="1"/>
  <c r="P1828" i="1"/>
  <c r="L1828" i="1"/>
  <c r="K1828" i="1"/>
  <c r="J1828" i="1"/>
  <c r="I1828" i="1"/>
  <c r="H1828" i="1"/>
  <c r="G1828" i="1"/>
  <c r="O1822" i="1"/>
  <c r="AA1822" i="1" s="1"/>
  <c r="AG1822" i="1" s="1"/>
  <c r="AY1822" i="1" s="1"/>
  <c r="BC1822" i="1" s="1"/>
  <c r="BQ1822" i="1" s="1"/>
  <c r="BW1822" i="1" s="1"/>
  <c r="CM1822" i="1" s="1"/>
  <c r="CO1822" i="1" s="1"/>
  <c r="N1822" i="1"/>
  <c r="Z1822" i="1" s="1"/>
  <c r="AF1822" i="1" s="1"/>
  <c r="AX1822" i="1" s="1"/>
  <c r="BB1822" i="1" s="1"/>
  <c r="BP1822" i="1" s="1"/>
  <c r="BV1822" i="1" s="1"/>
  <c r="CJ1822" i="1" s="1"/>
  <c r="CL1822" i="1" s="1"/>
  <c r="M1822" i="1"/>
  <c r="Y1822" i="1" s="1"/>
  <c r="AE1822" i="1" s="1"/>
  <c r="AW1822" i="1" s="1"/>
  <c r="BA1822" i="1" s="1"/>
  <c r="BO1822" i="1" s="1"/>
  <c r="BU1822" i="1" s="1"/>
  <c r="CG1822" i="1" s="1"/>
  <c r="CI1822" i="1" s="1"/>
  <c r="O1821" i="1"/>
  <c r="AA1821" i="1" s="1"/>
  <c r="AG1821" i="1" s="1"/>
  <c r="AY1821" i="1" s="1"/>
  <c r="BC1821" i="1" s="1"/>
  <c r="BQ1821" i="1" s="1"/>
  <c r="BW1821" i="1" s="1"/>
  <c r="CM1821" i="1" s="1"/>
  <c r="CO1821" i="1" s="1"/>
  <c r="N1821" i="1"/>
  <c r="Z1821" i="1" s="1"/>
  <c r="AF1821" i="1" s="1"/>
  <c r="AX1821" i="1" s="1"/>
  <c r="BB1821" i="1" s="1"/>
  <c r="BP1821" i="1" s="1"/>
  <c r="BV1821" i="1" s="1"/>
  <c r="CJ1821" i="1" s="1"/>
  <c r="CL1821" i="1" s="1"/>
  <c r="M1821" i="1"/>
  <c r="Y1821" i="1" s="1"/>
  <c r="AE1821" i="1" s="1"/>
  <c r="AW1821" i="1" s="1"/>
  <c r="BA1821" i="1" s="1"/>
  <c r="BO1821" i="1" s="1"/>
  <c r="BU1821" i="1" s="1"/>
  <c r="CG1821" i="1" s="1"/>
  <c r="CI1821" i="1" s="1"/>
  <c r="O1820" i="1"/>
  <c r="AA1820" i="1" s="1"/>
  <c r="AG1820" i="1" s="1"/>
  <c r="AY1820" i="1" s="1"/>
  <c r="BC1820" i="1" s="1"/>
  <c r="BQ1820" i="1" s="1"/>
  <c r="BW1820" i="1" s="1"/>
  <c r="CM1820" i="1" s="1"/>
  <c r="CO1820" i="1" s="1"/>
  <c r="N1820" i="1"/>
  <c r="Z1820" i="1" s="1"/>
  <c r="AF1820" i="1" s="1"/>
  <c r="AX1820" i="1" s="1"/>
  <c r="BB1820" i="1" s="1"/>
  <c r="BP1820" i="1" s="1"/>
  <c r="BV1820" i="1" s="1"/>
  <c r="CJ1820" i="1" s="1"/>
  <c r="CL1820" i="1" s="1"/>
  <c r="M1820" i="1"/>
  <c r="Y1820" i="1" s="1"/>
  <c r="AE1820" i="1" s="1"/>
  <c r="AW1820" i="1" s="1"/>
  <c r="BA1820" i="1" s="1"/>
  <c r="BO1820" i="1" s="1"/>
  <c r="BU1820" i="1" s="1"/>
  <c r="CG1820" i="1" s="1"/>
  <c r="CI1820" i="1" s="1"/>
  <c r="CP1819" i="1"/>
  <c r="CP1818" i="1" s="1"/>
  <c r="CP1817" i="1" s="1"/>
  <c r="CF1819" i="1"/>
  <c r="CF1818" i="1" s="1"/>
  <c r="CF1817" i="1" s="1"/>
  <c r="CE1819" i="1"/>
  <c r="CE1818" i="1" s="1"/>
  <c r="CE1817" i="1" s="1"/>
  <c r="CD1819" i="1"/>
  <c r="CD1818" i="1" s="1"/>
  <c r="CD1817" i="1" s="1"/>
  <c r="CC1819" i="1"/>
  <c r="CC1818" i="1" s="1"/>
  <c r="CC1817" i="1" s="1"/>
  <c r="CB1819" i="1"/>
  <c r="CB1818" i="1" s="1"/>
  <c r="CB1817" i="1" s="1"/>
  <c r="CA1819" i="1"/>
  <c r="CA1818" i="1" s="1"/>
  <c r="CA1817" i="1" s="1"/>
  <c r="BZ1819" i="1"/>
  <c r="BZ1818" i="1" s="1"/>
  <c r="BZ1817" i="1" s="1"/>
  <c r="BY1819" i="1"/>
  <c r="BY1818" i="1" s="1"/>
  <c r="BY1817" i="1" s="1"/>
  <c r="BX1819" i="1"/>
  <c r="BX1818" i="1" s="1"/>
  <c r="BX1817" i="1" s="1"/>
  <c r="BT1819" i="1"/>
  <c r="BT1818" i="1" s="1"/>
  <c r="BT1817" i="1" s="1"/>
  <c r="BS1819" i="1"/>
  <c r="BS1818" i="1" s="1"/>
  <c r="BS1817" i="1" s="1"/>
  <c r="BR1819" i="1"/>
  <c r="BR1818" i="1" s="1"/>
  <c r="BR1817" i="1" s="1"/>
  <c r="BN1819" i="1"/>
  <c r="BN1818" i="1" s="1"/>
  <c r="BN1817" i="1" s="1"/>
  <c r="BM1819" i="1"/>
  <c r="BM1818" i="1" s="1"/>
  <c r="BM1817" i="1" s="1"/>
  <c r="BL1819" i="1"/>
  <c r="BL1818" i="1" s="1"/>
  <c r="BL1817" i="1" s="1"/>
  <c r="BK1819" i="1"/>
  <c r="BK1818" i="1" s="1"/>
  <c r="BK1817" i="1" s="1"/>
  <c r="BJ1819" i="1"/>
  <c r="BJ1818" i="1" s="1"/>
  <c r="BJ1817" i="1" s="1"/>
  <c r="BI1819" i="1"/>
  <c r="BI1818" i="1" s="1"/>
  <c r="BI1817" i="1" s="1"/>
  <c r="BH1819" i="1"/>
  <c r="BH1818" i="1" s="1"/>
  <c r="BH1817" i="1" s="1"/>
  <c r="BG1819" i="1"/>
  <c r="BG1818" i="1" s="1"/>
  <c r="BG1817" i="1" s="1"/>
  <c r="BF1819" i="1"/>
  <c r="BF1818" i="1" s="1"/>
  <c r="BF1817" i="1" s="1"/>
  <c r="BE1819" i="1"/>
  <c r="BE1818" i="1" s="1"/>
  <c r="BE1817" i="1" s="1"/>
  <c r="BD1819" i="1"/>
  <c r="BD1818" i="1" s="1"/>
  <c r="BD1817" i="1" s="1"/>
  <c r="AZ1819" i="1"/>
  <c r="AZ1818" i="1" s="1"/>
  <c r="AZ1817" i="1" s="1"/>
  <c r="AV1819" i="1"/>
  <c r="AV1818" i="1" s="1"/>
  <c r="AV1817" i="1" s="1"/>
  <c r="AU1819" i="1"/>
  <c r="AU1818" i="1" s="1"/>
  <c r="AU1817" i="1" s="1"/>
  <c r="AT1819" i="1"/>
  <c r="AT1818" i="1" s="1"/>
  <c r="AT1817" i="1" s="1"/>
  <c r="AS1819" i="1"/>
  <c r="AS1818" i="1" s="1"/>
  <c r="AS1817" i="1" s="1"/>
  <c r="AR1819" i="1"/>
  <c r="AR1818" i="1" s="1"/>
  <c r="AR1817" i="1" s="1"/>
  <c r="AQ1819" i="1"/>
  <c r="AQ1818" i="1" s="1"/>
  <c r="AQ1817" i="1" s="1"/>
  <c r="AP1819" i="1"/>
  <c r="AP1818" i="1" s="1"/>
  <c r="AP1817" i="1" s="1"/>
  <c r="AO1819" i="1"/>
  <c r="AO1818" i="1" s="1"/>
  <c r="AO1817" i="1" s="1"/>
  <c r="AN1819" i="1"/>
  <c r="AN1818" i="1" s="1"/>
  <c r="AN1817" i="1" s="1"/>
  <c r="AM1819" i="1"/>
  <c r="AM1818" i="1" s="1"/>
  <c r="AM1817" i="1" s="1"/>
  <c r="AL1819" i="1"/>
  <c r="AL1818" i="1" s="1"/>
  <c r="AL1817" i="1" s="1"/>
  <c r="AK1819" i="1"/>
  <c r="AK1818" i="1" s="1"/>
  <c r="AK1817" i="1" s="1"/>
  <c r="AJ1819" i="1"/>
  <c r="AJ1818" i="1" s="1"/>
  <c r="AJ1817" i="1" s="1"/>
  <c r="AI1819" i="1"/>
  <c r="AI1818" i="1" s="1"/>
  <c r="AI1817" i="1" s="1"/>
  <c r="AH1819" i="1"/>
  <c r="AH1818" i="1" s="1"/>
  <c r="AH1817" i="1" s="1"/>
  <c r="AD1819" i="1"/>
  <c r="AD1818" i="1" s="1"/>
  <c r="AD1817" i="1" s="1"/>
  <c r="AC1819" i="1"/>
  <c r="AC1818" i="1" s="1"/>
  <c r="AC1817" i="1" s="1"/>
  <c r="AB1819" i="1"/>
  <c r="AB1818" i="1" s="1"/>
  <c r="AB1817" i="1" s="1"/>
  <c r="X1819" i="1"/>
  <c r="X1818" i="1" s="1"/>
  <c r="X1817" i="1" s="1"/>
  <c r="W1819" i="1"/>
  <c r="W1818" i="1" s="1"/>
  <c r="W1817" i="1" s="1"/>
  <c r="V1819" i="1"/>
  <c r="V1818" i="1" s="1"/>
  <c r="V1817" i="1" s="1"/>
  <c r="U1819" i="1"/>
  <c r="U1818" i="1" s="1"/>
  <c r="U1817" i="1" s="1"/>
  <c r="T1819" i="1"/>
  <c r="T1818" i="1" s="1"/>
  <c r="T1817" i="1" s="1"/>
  <c r="S1819" i="1"/>
  <c r="S1818" i="1" s="1"/>
  <c r="S1817" i="1" s="1"/>
  <c r="R1819" i="1"/>
  <c r="R1818" i="1" s="1"/>
  <c r="R1817" i="1" s="1"/>
  <c r="Q1819" i="1"/>
  <c r="Q1818" i="1" s="1"/>
  <c r="Q1817" i="1" s="1"/>
  <c r="P1819" i="1"/>
  <c r="P1818" i="1" s="1"/>
  <c r="P1817" i="1" s="1"/>
  <c r="L1819" i="1"/>
  <c r="K1819" i="1"/>
  <c r="K1818" i="1" s="1"/>
  <c r="K1817" i="1" s="1"/>
  <c r="J1819" i="1"/>
  <c r="J1818" i="1" s="1"/>
  <c r="J1817" i="1" s="1"/>
  <c r="I1819" i="1"/>
  <c r="I1818" i="1" s="1"/>
  <c r="H1819" i="1"/>
  <c r="G1819" i="1"/>
  <c r="O1816" i="1"/>
  <c r="AA1816" i="1" s="1"/>
  <c r="AG1816" i="1" s="1"/>
  <c r="AY1816" i="1" s="1"/>
  <c r="BC1816" i="1" s="1"/>
  <c r="BQ1816" i="1" s="1"/>
  <c r="BW1816" i="1" s="1"/>
  <c r="CM1816" i="1" s="1"/>
  <c r="CO1816" i="1" s="1"/>
  <c r="N1816" i="1"/>
  <c r="Z1816" i="1" s="1"/>
  <c r="AF1816" i="1" s="1"/>
  <c r="AX1816" i="1" s="1"/>
  <c r="BB1816" i="1" s="1"/>
  <c r="BP1816" i="1" s="1"/>
  <c r="BV1816" i="1" s="1"/>
  <c r="CJ1816" i="1" s="1"/>
  <c r="CL1816" i="1" s="1"/>
  <c r="M1816" i="1"/>
  <c r="Y1816" i="1" s="1"/>
  <c r="AE1816" i="1" s="1"/>
  <c r="AW1816" i="1" s="1"/>
  <c r="BA1816" i="1" s="1"/>
  <c r="BO1816" i="1" s="1"/>
  <c r="BU1816" i="1" s="1"/>
  <c r="CG1816" i="1" s="1"/>
  <c r="CI1816" i="1" s="1"/>
  <c r="O1815" i="1"/>
  <c r="AA1815" i="1" s="1"/>
  <c r="AG1815" i="1" s="1"/>
  <c r="AY1815" i="1" s="1"/>
  <c r="BC1815" i="1" s="1"/>
  <c r="BQ1815" i="1" s="1"/>
  <c r="BW1815" i="1" s="1"/>
  <c r="CM1815" i="1" s="1"/>
  <c r="CO1815" i="1" s="1"/>
  <c r="N1815" i="1"/>
  <c r="Z1815" i="1" s="1"/>
  <c r="AF1815" i="1" s="1"/>
  <c r="AX1815" i="1" s="1"/>
  <c r="BB1815" i="1" s="1"/>
  <c r="BP1815" i="1" s="1"/>
  <c r="BV1815" i="1" s="1"/>
  <c r="CJ1815" i="1" s="1"/>
  <c r="CL1815" i="1" s="1"/>
  <c r="M1815" i="1"/>
  <c r="Y1815" i="1" s="1"/>
  <c r="AE1815" i="1" s="1"/>
  <c r="AW1815" i="1" s="1"/>
  <c r="BA1815" i="1" s="1"/>
  <c r="BO1815" i="1" s="1"/>
  <c r="BU1815" i="1" s="1"/>
  <c r="CG1815" i="1" s="1"/>
  <c r="CI1815" i="1" s="1"/>
  <c r="CP1814" i="1"/>
  <c r="CP1813" i="1" s="1"/>
  <c r="CP1812" i="1" s="1"/>
  <c r="CF1814" i="1"/>
  <c r="CF1813" i="1" s="1"/>
  <c r="CF1812" i="1" s="1"/>
  <c r="CE1814" i="1"/>
  <c r="CD1814" i="1"/>
  <c r="CD1813" i="1" s="1"/>
  <c r="CD1812" i="1" s="1"/>
  <c r="CC1814" i="1"/>
  <c r="CC1813" i="1" s="1"/>
  <c r="CC1812" i="1" s="1"/>
  <c r="CB1814" i="1"/>
  <c r="CB1813" i="1" s="1"/>
  <c r="CB1812" i="1" s="1"/>
  <c r="CA1814" i="1"/>
  <c r="CA1813" i="1" s="1"/>
  <c r="CA1812" i="1" s="1"/>
  <c r="BZ1814" i="1"/>
  <c r="BZ1813" i="1" s="1"/>
  <c r="BZ1812" i="1" s="1"/>
  <c r="BY1814" i="1"/>
  <c r="BY1813" i="1" s="1"/>
  <c r="BY1812" i="1" s="1"/>
  <c r="BX1814" i="1"/>
  <c r="BX1813" i="1" s="1"/>
  <c r="BX1812" i="1" s="1"/>
  <c r="BT1814" i="1"/>
  <c r="BT1813" i="1" s="1"/>
  <c r="BT1812" i="1" s="1"/>
  <c r="BS1814" i="1"/>
  <c r="BS1813" i="1" s="1"/>
  <c r="BS1812" i="1" s="1"/>
  <c r="BR1814" i="1"/>
  <c r="BR1813" i="1" s="1"/>
  <c r="BR1812" i="1" s="1"/>
  <c r="BN1814" i="1"/>
  <c r="BN1813" i="1" s="1"/>
  <c r="BN1812" i="1" s="1"/>
  <c r="BM1814" i="1"/>
  <c r="BM1813" i="1" s="1"/>
  <c r="BM1812" i="1" s="1"/>
  <c r="BL1814" i="1"/>
  <c r="BL1813" i="1" s="1"/>
  <c r="BL1812" i="1" s="1"/>
  <c r="BK1814" i="1"/>
  <c r="BK1813" i="1" s="1"/>
  <c r="BK1812" i="1" s="1"/>
  <c r="BJ1814" i="1"/>
  <c r="BJ1813" i="1" s="1"/>
  <c r="BJ1812" i="1" s="1"/>
  <c r="BI1814" i="1"/>
  <c r="BI1813" i="1" s="1"/>
  <c r="BI1812" i="1" s="1"/>
  <c r="BH1814" i="1"/>
  <c r="BH1813" i="1" s="1"/>
  <c r="BH1812" i="1" s="1"/>
  <c r="BG1814" i="1"/>
  <c r="BG1813" i="1" s="1"/>
  <c r="BG1812" i="1" s="1"/>
  <c r="BF1814" i="1"/>
  <c r="BF1813" i="1" s="1"/>
  <c r="BF1812" i="1" s="1"/>
  <c r="BE1814" i="1"/>
  <c r="BE1813" i="1" s="1"/>
  <c r="BE1812" i="1" s="1"/>
  <c r="BD1814" i="1"/>
  <c r="BD1813" i="1" s="1"/>
  <c r="BD1812" i="1" s="1"/>
  <c r="AZ1814" i="1"/>
  <c r="AZ1813" i="1" s="1"/>
  <c r="AZ1812" i="1" s="1"/>
  <c r="AV1814" i="1"/>
  <c r="AV1813" i="1" s="1"/>
  <c r="AV1812" i="1" s="1"/>
  <c r="AU1814" i="1"/>
  <c r="AU1813" i="1" s="1"/>
  <c r="AU1812" i="1" s="1"/>
  <c r="AT1814" i="1"/>
  <c r="AT1813" i="1" s="1"/>
  <c r="AT1812" i="1" s="1"/>
  <c r="AS1814" i="1"/>
  <c r="AS1813" i="1" s="1"/>
  <c r="AS1812" i="1" s="1"/>
  <c r="AR1814" i="1"/>
  <c r="AR1813" i="1" s="1"/>
  <c r="AR1812" i="1" s="1"/>
  <c r="AQ1814" i="1"/>
  <c r="AQ1813" i="1" s="1"/>
  <c r="AQ1812" i="1" s="1"/>
  <c r="AP1814" i="1"/>
  <c r="AP1813" i="1" s="1"/>
  <c r="AP1812" i="1" s="1"/>
  <c r="AO1814" i="1"/>
  <c r="AO1813" i="1" s="1"/>
  <c r="AO1812" i="1" s="1"/>
  <c r="AN1814" i="1"/>
  <c r="AN1813" i="1" s="1"/>
  <c r="AN1812" i="1" s="1"/>
  <c r="AM1814" i="1"/>
  <c r="AM1813" i="1" s="1"/>
  <c r="AM1812" i="1" s="1"/>
  <c r="AL1814" i="1"/>
  <c r="AL1813" i="1" s="1"/>
  <c r="AL1812" i="1" s="1"/>
  <c r="AK1814" i="1"/>
  <c r="AK1813" i="1" s="1"/>
  <c r="AK1812" i="1" s="1"/>
  <c r="AJ1814" i="1"/>
  <c r="AJ1813" i="1" s="1"/>
  <c r="AJ1812" i="1" s="1"/>
  <c r="AI1814" i="1"/>
  <c r="AI1813" i="1" s="1"/>
  <c r="AI1812" i="1" s="1"/>
  <c r="AH1814" i="1"/>
  <c r="AH1813" i="1" s="1"/>
  <c r="AH1812" i="1" s="1"/>
  <c r="AD1814" i="1"/>
  <c r="AD1813" i="1" s="1"/>
  <c r="AD1812" i="1" s="1"/>
  <c r="AC1814" i="1"/>
  <c r="AC1813" i="1" s="1"/>
  <c r="AC1812" i="1" s="1"/>
  <c r="AB1814" i="1"/>
  <c r="AB1813" i="1" s="1"/>
  <c r="AB1812" i="1" s="1"/>
  <c r="X1814" i="1"/>
  <c r="X1813" i="1" s="1"/>
  <c r="X1812" i="1" s="1"/>
  <c r="W1814" i="1"/>
  <c r="W1813" i="1" s="1"/>
  <c r="W1812" i="1" s="1"/>
  <c r="V1814" i="1"/>
  <c r="V1813" i="1" s="1"/>
  <c r="V1812" i="1" s="1"/>
  <c r="U1814" i="1"/>
  <c r="U1813" i="1" s="1"/>
  <c r="U1812" i="1" s="1"/>
  <c r="T1814" i="1"/>
  <c r="T1813" i="1" s="1"/>
  <c r="T1812" i="1" s="1"/>
  <c r="S1814" i="1"/>
  <c r="S1813" i="1" s="1"/>
  <c r="S1812" i="1" s="1"/>
  <c r="R1814" i="1"/>
  <c r="R1813" i="1" s="1"/>
  <c r="R1812" i="1" s="1"/>
  <c r="Q1814" i="1"/>
  <c r="Q1813" i="1" s="1"/>
  <c r="Q1812" i="1" s="1"/>
  <c r="P1814" i="1"/>
  <c r="P1813" i="1" s="1"/>
  <c r="P1812" i="1" s="1"/>
  <c r="L1814" i="1"/>
  <c r="L1813" i="1" s="1"/>
  <c r="L1812" i="1" s="1"/>
  <c r="K1814" i="1"/>
  <c r="K1813" i="1" s="1"/>
  <c r="K1812" i="1" s="1"/>
  <c r="J1814" i="1"/>
  <c r="I1814" i="1"/>
  <c r="H1814" i="1"/>
  <c r="G1814" i="1"/>
  <c r="G1813" i="1" s="1"/>
  <c r="CE1813" i="1"/>
  <c r="CE1812" i="1" s="1"/>
  <c r="O1811" i="1"/>
  <c r="AA1811" i="1" s="1"/>
  <c r="AG1811" i="1" s="1"/>
  <c r="AY1811" i="1" s="1"/>
  <c r="BC1811" i="1" s="1"/>
  <c r="BQ1811" i="1" s="1"/>
  <c r="BW1811" i="1" s="1"/>
  <c r="CM1811" i="1" s="1"/>
  <c r="CO1811" i="1" s="1"/>
  <c r="N1811" i="1"/>
  <c r="Z1811" i="1" s="1"/>
  <c r="AF1811" i="1" s="1"/>
  <c r="AX1811" i="1" s="1"/>
  <c r="BB1811" i="1" s="1"/>
  <c r="BP1811" i="1" s="1"/>
  <c r="BV1811" i="1" s="1"/>
  <c r="CJ1811" i="1" s="1"/>
  <c r="CL1811" i="1" s="1"/>
  <c r="M1811" i="1"/>
  <c r="Y1811" i="1" s="1"/>
  <c r="AE1811" i="1" s="1"/>
  <c r="AW1811" i="1" s="1"/>
  <c r="BA1811" i="1" s="1"/>
  <c r="BO1811" i="1" s="1"/>
  <c r="BU1811" i="1" s="1"/>
  <c r="CG1811" i="1" s="1"/>
  <c r="CI1811" i="1" s="1"/>
  <c r="CP1810" i="1"/>
  <c r="CF1810" i="1"/>
  <c r="CE1810" i="1"/>
  <c r="CD1810" i="1"/>
  <c r="CC1810" i="1"/>
  <c r="CB1810" i="1"/>
  <c r="CA1810" i="1"/>
  <c r="BZ1810" i="1"/>
  <c r="BY1810" i="1"/>
  <c r="BX1810" i="1"/>
  <c r="BT1810" i="1"/>
  <c r="BS1810" i="1"/>
  <c r="BR1810" i="1"/>
  <c r="BN1810" i="1"/>
  <c r="BM1810" i="1"/>
  <c r="BL1810" i="1"/>
  <c r="BK1810" i="1"/>
  <c r="BJ1810" i="1"/>
  <c r="BI1810" i="1"/>
  <c r="BH1810" i="1"/>
  <c r="BG1810" i="1"/>
  <c r="BF1810" i="1"/>
  <c r="BE1810" i="1"/>
  <c r="BD1810" i="1"/>
  <c r="AZ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D1810" i="1"/>
  <c r="AC1810" i="1"/>
  <c r="AB1810" i="1"/>
  <c r="X1810" i="1"/>
  <c r="W1810" i="1"/>
  <c r="V1810" i="1"/>
  <c r="U1810" i="1"/>
  <c r="T1810" i="1"/>
  <c r="S1810" i="1"/>
  <c r="R1810" i="1"/>
  <c r="Q1810" i="1"/>
  <c r="P1810" i="1"/>
  <c r="L1810" i="1"/>
  <c r="K1810" i="1"/>
  <c r="J1810" i="1"/>
  <c r="I1810" i="1"/>
  <c r="H1810" i="1"/>
  <c r="G1810" i="1"/>
  <c r="O1809" i="1"/>
  <c r="AA1809" i="1" s="1"/>
  <c r="AG1809" i="1" s="1"/>
  <c r="AY1809" i="1" s="1"/>
  <c r="BC1809" i="1" s="1"/>
  <c r="BQ1809" i="1" s="1"/>
  <c r="BW1809" i="1" s="1"/>
  <c r="CM1809" i="1" s="1"/>
  <c r="CO1809" i="1" s="1"/>
  <c r="N1809" i="1"/>
  <c r="Z1809" i="1" s="1"/>
  <c r="AF1809" i="1" s="1"/>
  <c r="AX1809" i="1" s="1"/>
  <c r="BB1809" i="1" s="1"/>
  <c r="BP1809" i="1" s="1"/>
  <c r="BV1809" i="1" s="1"/>
  <c r="CJ1809" i="1" s="1"/>
  <c r="CL1809" i="1" s="1"/>
  <c r="M1809" i="1"/>
  <c r="Y1809" i="1" s="1"/>
  <c r="AE1809" i="1" s="1"/>
  <c r="AW1809" i="1" s="1"/>
  <c r="BA1809" i="1" s="1"/>
  <c r="BO1809" i="1" s="1"/>
  <c r="BU1809" i="1" s="1"/>
  <c r="CG1809" i="1" s="1"/>
  <c r="CI1809" i="1" s="1"/>
  <c r="CP1808" i="1"/>
  <c r="CF1808" i="1"/>
  <c r="CE1808" i="1"/>
  <c r="CD1808" i="1"/>
  <c r="CC1808" i="1"/>
  <c r="CB1808" i="1"/>
  <c r="CA1808" i="1"/>
  <c r="BZ1808" i="1"/>
  <c r="BY1808" i="1"/>
  <c r="BX1808" i="1"/>
  <c r="BT1808" i="1"/>
  <c r="BS1808" i="1"/>
  <c r="BR1808" i="1"/>
  <c r="BN1808" i="1"/>
  <c r="BM1808" i="1"/>
  <c r="BL1808" i="1"/>
  <c r="BK1808" i="1"/>
  <c r="BJ1808" i="1"/>
  <c r="BI1808" i="1"/>
  <c r="BH1808" i="1"/>
  <c r="BG1808" i="1"/>
  <c r="BF1808" i="1"/>
  <c r="BE1808" i="1"/>
  <c r="BD1808" i="1"/>
  <c r="AZ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D1808" i="1"/>
  <c r="AC1808" i="1"/>
  <c r="AB1808" i="1"/>
  <c r="X1808" i="1"/>
  <c r="W1808" i="1"/>
  <c r="V1808" i="1"/>
  <c r="U1808" i="1"/>
  <c r="T1808" i="1"/>
  <c r="S1808" i="1"/>
  <c r="R1808" i="1"/>
  <c r="Q1808" i="1"/>
  <c r="P1808" i="1"/>
  <c r="L1808" i="1"/>
  <c r="K1808" i="1"/>
  <c r="J1808" i="1"/>
  <c r="I1808" i="1"/>
  <c r="H1808" i="1"/>
  <c r="G1808" i="1"/>
  <c r="O1805" i="1"/>
  <c r="AA1805" i="1" s="1"/>
  <c r="AG1805" i="1" s="1"/>
  <c r="AY1805" i="1" s="1"/>
  <c r="BC1805" i="1" s="1"/>
  <c r="BQ1805" i="1" s="1"/>
  <c r="BW1805" i="1" s="1"/>
  <c r="CM1805" i="1" s="1"/>
  <c r="CO1805" i="1" s="1"/>
  <c r="N1805" i="1"/>
  <c r="Z1805" i="1" s="1"/>
  <c r="AF1805" i="1" s="1"/>
  <c r="AX1805" i="1" s="1"/>
  <c r="BB1805" i="1" s="1"/>
  <c r="BP1805" i="1" s="1"/>
  <c r="BV1805" i="1" s="1"/>
  <c r="CJ1805" i="1" s="1"/>
  <c r="CL1805" i="1" s="1"/>
  <c r="M1805" i="1"/>
  <c r="Y1805" i="1" s="1"/>
  <c r="AE1805" i="1" s="1"/>
  <c r="AW1805" i="1" s="1"/>
  <c r="BA1805" i="1" s="1"/>
  <c r="BO1805" i="1" s="1"/>
  <c r="BU1805" i="1" s="1"/>
  <c r="CG1805" i="1" s="1"/>
  <c r="CI1805" i="1" s="1"/>
  <c r="CP1804" i="1"/>
  <c r="CF1804" i="1"/>
  <c r="CE1804" i="1"/>
  <c r="CD1804" i="1"/>
  <c r="CC1804" i="1"/>
  <c r="CB1804" i="1"/>
  <c r="CA1804" i="1"/>
  <c r="BZ1804" i="1"/>
  <c r="BY1804" i="1"/>
  <c r="BX1804" i="1"/>
  <c r="BT1804" i="1"/>
  <c r="BS1804" i="1"/>
  <c r="BR1804" i="1"/>
  <c r="BN1804" i="1"/>
  <c r="BM1804" i="1"/>
  <c r="BL1804" i="1"/>
  <c r="BK1804" i="1"/>
  <c r="BJ1804" i="1"/>
  <c r="BI1804" i="1"/>
  <c r="BH1804" i="1"/>
  <c r="BG1804" i="1"/>
  <c r="BF1804" i="1"/>
  <c r="BE1804" i="1"/>
  <c r="BD1804" i="1"/>
  <c r="AZ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D1804" i="1"/>
  <c r="AC1804" i="1"/>
  <c r="AB1804" i="1"/>
  <c r="X1804" i="1"/>
  <c r="W1804" i="1"/>
  <c r="V1804" i="1"/>
  <c r="U1804" i="1"/>
  <c r="T1804" i="1"/>
  <c r="S1804" i="1"/>
  <c r="R1804" i="1"/>
  <c r="Q1804" i="1"/>
  <c r="P1804" i="1"/>
  <c r="L1804" i="1"/>
  <c r="K1804" i="1"/>
  <c r="J1804" i="1"/>
  <c r="I1804" i="1"/>
  <c r="H1804" i="1"/>
  <c r="G1804" i="1"/>
  <c r="O1803" i="1"/>
  <c r="AA1803" i="1" s="1"/>
  <c r="AG1803" i="1" s="1"/>
  <c r="AY1803" i="1" s="1"/>
  <c r="BC1803" i="1" s="1"/>
  <c r="BQ1803" i="1" s="1"/>
  <c r="BW1803" i="1" s="1"/>
  <c r="CM1803" i="1" s="1"/>
  <c r="CO1803" i="1" s="1"/>
  <c r="N1803" i="1"/>
  <c r="Z1803" i="1" s="1"/>
  <c r="AF1803" i="1" s="1"/>
  <c r="AX1803" i="1" s="1"/>
  <c r="BB1803" i="1" s="1"/>
  <c r="BP1803" i="1" s="1"/>
  <c r="BV1803" i="1" s="1"/>
  <c r="CJ1803" i="1" s="1"/>
  <c r="CL1803" i="1" s="1"/>
  <c r="M1803" i="1"/>
  <c r="Y1803" i="1" s="1"/>
  <c r="AE1803" i="1" s="1"/>
  <c r="AW1803" i="1" s="1"/>
  <c r="BA1803" i="1" s="1"/>
  <c r="BO1803" i="1" s="1"/>
  <c r="BU1803" i="1" s="1"/>
  <c r="CG1803" i="1" s="1"/>
  <c r="CI1803" i="1" s="1"/>
  <c r="CP1802" i="1"/>
  <c r="CF1802" i="1"/>
  <c r="CE1802" i="1"/>
  <c r="CD1802" i="1"/>
  <c r="CC1802" i="1"/>
  <c r="CB1802" i="1"/>
  <c r="CA1802" i="1"/>
  <c r="BZ1802" i="1"/>
  <c r="BY1802" i="1"/>
  <c r="BX1802" i="1"/>
  <c r="BT1802" i="1"/>
  <c r="BS1802" i="1"/>
  <c r="BR1802" i="1"/>
  <c r="BN1802" i="1"/>
  <c r="BM1802" i="1"/>
  <c r="BL1802" i="1"/>
  <c r="BK1802" i="1"/>
  <c r="BJ1802" i="1"/>
  <c r="BI1802" i="1"/>
  <c r="BH1802" i="1"/>
  <c r="BG1802" i="1"/>
  <c r="BF1802" i="1"/>
  <c r="BE1802" i="1"/>
  <c r="BD1802" i="1"/>
  <c r="AZ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D1802" i="1"/>
  <c r="AC1802" i="1"/>
  <c r="AB1802" i="1"/>
  <c r="X1802" i="1"/>
  <c r="W1802" i="1"/>
  <c r="V1802" i="1"/>
  <c r="U1802" i="1"/>
  <c r="T1802" i="1"/>
  <c r="S1802" i="1"/>
  <c r="R1802" i="1"/>
  <c r="Q1802" i="1"/>
  <c r="P1802" i="1"/>
  <c r="L1802" i="1"/>
  <c r="K1802" i="1"/>
  <c r="J1802" i="1"/>
  <c r="I1802" i="1"/>
  <c r="H1802" i="1"/>
  <c r="G1802" i="1"/>
  <c r="S1801" i="1"/>
  <c r="S1800" i="1" s="1"/>
  <c r="O1801" i="1"/>
  <c r="AA1801" i="1" s="1"/>
  <c r="AG1801" i="1" s="1"/>
  <c r="AY1801" i="1" s="1"/>
  <c r="BC1801" i="1" s="1"/>
  <c r="BQ1801" i="1" s="1"/>
  <c r="BW1801" i="1" s="1"/>
  <c r="CM1801" i="1" s="1"/>
  <c r="CO1801" i="1" s="1"/>
  <c r="N1801" i="1"/>
  <c r="Z1801" i="1" s="1"/>
  <c r="AF1801" i="1" s="1"/>
  <c r="AX1801" i="1" s="1"/>
  <c r="BB1801" i="1" s="1"/>
  <c r="BP1801" i="1" s="1"/>
  <c r="BV1801" i="1" s="1"/>
  <c r="CJ1801" i="1" s="1"/>
  <c r="CL1801" i="1" s="1"/>
  <c r="M1801" i="1"/>
  <c r="Y1801" i="1" s="1"/>
  <c r="AE1801" i="1" s="1"/>
  <c r="AW1801" i="1" s="1"/>
  <c r="BA1801" i="1" s="1"/>
  <c r="BO1801" i="1" s="1"/>
  <c r="BU1801" i="1" s="1"/>
  <c r="CG1801" i="1" s="1"/>
  <c r="CI1801" i="1" s="1"/>
  <c r="CP1800" i="1"/>
  <c r="CF1800" i="1"/>
  <c r="CE1800" i="1"/>
  <c r="CD1800" i="1"/>
  <c r="CC1800" i="1"/>
  <c r="CB1800" i="1"/>
  <c r="CA1800" i="1"/>
  <c r="BZ1800" i="1"/>
  <c r="BY1800" i="1"/>
  <c r="BX1800" i="1"/>
  <c r="BT1800" i="1"/>
  <c r="BS1800" i="1"/>
  <c r="BR1800" i="1"/>
  <c r="BN1800" i="1"/>
  <c r="BM1800" i="1"/>
  <c r="BL1800" i="1"/>
  <c r="BK1800" i="1"/>
  <c r="BJ1800" i="1"/>
  <c r="BI1800" i="1"/>
  <c r="BH1800" i="1"/>
  <c r="BG1800" i="1"/>
  <c r="BF1800" i="1"/>
  <c r="BE1800" i="1"/>
  <c r="BD1800" i="1"/>
  <c r="AZ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D1800" i="1"/>
  <c r="AC1800" i="1"/>
  <c r="AB1800" i="1"/>
  <c r="X1800" i="1"/>
  <c r="W1800" i="1"/>
  <c r="V1800" i="1"/>
  <c r="U1800" i="1"/>
  <c r="T1800" i="1"/>
  <c r="R1800" i="1"/>
  <c r="Q1800" i="1"/>
  <c r="P1800" i="1"/>
  <c r="L1800" i="1"/>
  <c r="K1800" i="1"/>
  <c r="J1800" i="1"/>
  <c r="I1800" i="1"/>
  <c r="H1800" i="1"/>
  <c r="G1800" i="1"/>
  <c r="S1799" i="1"/>
  <c r="S1798" i="1" s="1"/>
  <c r="O1799" i="1"/>
  <c r="AA1799" i="1" s="1"/>
  <c r="AG1799" i="1" s="1"/>
  <c r="AY1799" i="1" s="1"/>
  <c r="BC1799" i="1" s="1"/>
  <c r="BQ1799" i="1" s="1"/>
  <c r="BW1799" i="1" s="1"/>
  <c r="CM1799" i="1" s="1"/>
  <c r="CO1799" i="1" s="1"/>
  <c r="N1799" i="1"/>
  <c r="Z1799" i="1" s="1"/>
  <c r="AF1799" i="1" s="1"/>
  <c r="AX1799" i="1" s="1"/>
  <c r="BB1799" i="1" s="1"/>
  <c r="BP1799" i="1" s="1"/>
  <c r="BV1799" i="1" s="1"/>
  <c r="CJ1799" i="1" s="1"/>
  <c r="CL1799" i="1" s="1"/>
  <c r="G1799" i="1"/>
  <c r="CP1798" i="1"/>
  <c r="CF1798" i="1"/>
  <c r="CE1798" i="1"/>
  <c r="CD1798" i="1"/>
  <c r="CC1798" i="1"/>
  <c r="CB1798" i="1"/>
  <c r="CA1798" i="1"/>
  <c r="BZ1798" i="1"/>
  <c r="BY1798" i="1"/>
  <c r="BX1798" i="1"/>
  <c r="BT1798" i="1"/>
  <c r="BS1798" i="1"/>
  <c r="BR1798" i="1"/>
  <c r="BN1798" i="1"/>
  <c r="BM1798" i="1"/>
  <c r="BL1798" i="1"/>
  <c r="BK1798" i="1"/>
  <c r="BJ1798" i="1"/>
  <c r="BI1798" i="1"/>
  <c r="BH1798" i="1"/>
  <c r="BG1798" i="1"/>
  <c r="BF1798" i="1"/>
  <c r="BE1798" i="1"/>
  <c r="BD1798" i="1"/>
  <c r="AZ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D1798" i="1"/>
  <c r="AC1798" i="1"/>
  <c r="AB1798" i="1"/>
  <c r="X1798" i="1"/>
  <c r="W1798" i="1"/>
  <c r="V1798" i="1"/>
  <c r="U1798" i="1"/>
  <c r="T1798" i="1"/>
  <c r="R1798" i="1"/>
  <c r="Q1798" i="1"/>
  <c r="P1798" i="1"/>
  <c r="L1798" i="1"/>
  <c r="K1798" i="1"/>
  <c r="J1798" i="1"/>
  <c r="I1798" i="1"/>
  <c r="H1798" i="1"/>
  <c r="O1797" i="1"/>
  <c r="AA1797" i="1" s="1"/>
  <c r="AG1797" i="1" s="1"/>
  <c r="AY1797" i="1" s="1"/>
  <c r="BC1797" i="1" s="1"/>
  <c r="BQ1797" i="1" s="1"/>
  <c r="BW1797" i="1" s="1"/>
  <c r="CM1797" i="1" s="1"/>
  <c r="CO1797" i="1" s="1"/>
  <c r="N1797" i="1"/>
  <c r="Z1797" i="1" s="1"/>
  <c r="AF1797" i="1" s="1"/>
  <c r="AX1797" i="1" s="1"/>
  <c r="BB1797" i="1" s="1"/>
  <c r="BP1797" i="1" s="1"/>
  <c r="BV1797" i="1" s="1"/>
  <c r="CJ1797" i="1" s="1"/>
  <c r="CL1797" i="1" s="1"/>
  <c r="M1797" i="1"/>
  <c r="Y1797" i="1" s="1"/>
  <c r="AE1797" i="1" s="1"/>
  <c r="AW1797" i="1" s="1"/>
  <c r="BA1797" i="1" s="1"/>
  <c r="BO1797" i="1" s="1"/>
  <c r="BU1797" i="1" s="1"/>
  <c r="CG1797" i="1" s="1"/>
  <c r="CI1797" i="1" s="1"/>
  <c r="G1797" i="1"/>
  <c r="CP1796" i="1"/>
  <c r="CF1796" i="1"/>
  <c r="CE1796" i="1"/>
  <c r="CD1796" i="1"/>
  <c r="CC1796" i="1"/>
  <c r="CB1796" i="1"/>
  <c r="CA1796" i="1"/>
  <c r="BZ1796" i="1"/>
  <c r="BY1796" i="1"/>
  <c r="BX1796" i="1"/>
  <c r="BT1796" i="1"/>
  <c r="BS1796" i="1"/>
  <c r="BR1796" i="1"/>
  <c r="BN1796" i="1"/>
  <c r="BM1796" i="1"/>
  <c r="BL1796" i="1"/>
  <c r="BK1796" i="1"/>
  <c r="BJ1796" i="1"/>
  <c r="BI1796" i="1"/>
  <c r="BH1796" i="1"/>
  <c r="BG1796" i="1"/>
  <c r="BF1796" i="1"/>
  <c r="BE1796" i="1"/>
  <c r="BD1796" i="1"/>
  <c r="AZ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D1796" i="1"/>
  <c r="AC1796" i="1"/>
  <c r="AB1796" i="1"/>
  <c r="X1796" i="1"/>
  <c r="W1796" i="1"/>
  <c r="V1796" i="1"/>
  <c r="U1796" i="1"/>
  <c r="T1796" i="1"/>
  <c r="S1796" i="1"/>
  <c r="R1796" i="1"/>
  <c r="Q1796" i="1"/>
  <c r="P1796" i="1"/>
  <c r="L1796" i="1"/>
  <c r="K1796" i="1"/>
  <c r="J1796" i="1"/>
  <c r="I1796" i="1"/>
  <c r="H1796" i="1"/>
  <c r="G1796" i="1"/>
  <c r="O1789" i="1"/>
  <c r="AA1789" i="1" s="1"/>
  <c r="AG1789" i="1" s="1"/>
  <c r="AY1789" i="1" s="1"/>
  <c r="BC1789" i="1" s="1"/>
  <c r="BQ1789" i="1" s="1"/>
  <c r="BW1789" i="1" s="1"/>
  <c r="CM1789" i="1" s="1"/>
  <c r="CO1789" i="1" s="1"/>
  <c r="N1789" i="1"/>
  <c r="Z1789" i="1" s="1"/>
  <c r="AF1789" i="1" s="1"/>
  <c r="AX1789" i="1" s="1"/>
  <c r="BB1789" i="1" s="1"/>
  <c r="BP1789" i="1" s="1"/>
  <c r="BV1789" i="1" s="1"/>
  <c r="CJ1789" i="1" s="1"/>
  <c r="CL1789" i="1" s="1"/>
  <c r="M1789" i="1"/>
  <c r="Y1789" i="1" s="1"/>
  <c r="AE1789" i="1" s="1"/>
  <c r="AW1789" i="1" s="1"/>
  <c r="BA1789" i="1" s="1"/>
  <c r="BO1789" i="1" s="1"/>
  <c r="BU1789" i="1" s="1"/>
  <c r="CG1789" i="1" s="1"/>
  <c r="CI1789" i="1" s="1"/>
  <c r="CP1788" i="1"/>
  <c r="CP1787" i="1" s="1"/>
  <c r="CP1786" i="1" s="1"/>
  <c r="CP1785" i="1" s="1"/>
  <c r="CP1784" i="1" s="1"/>
  <c r="CP1783" i="1" s="1"/>
  <c r="CF1788" i="1"/>
  <c r="CF1787" i="1" s="1"/>
  <c r="CF1786" i="1" s="1"/>
  <c r="CF1785" i="1" s="1"/>
  <c r="CF1784" i="1" s="1"/>
  <c r="CF1783" i="1" s="1"/>
  <c r="CE1788" i="1"/>
  <c r="CE1787" i="1" s="1"/>
  <c r="CE1786" i="1" s="1"/>
  <c r="CE1785" i="1" s="1"/>
  <c r="CE1784" i="1" s="1"/>
  <c r="CE1783" i="1" s="1"/>
  <c r="CD1788" i="1"/>
  <c r="CD1787" i="1" s="1"/>
  <c r="CD1786" i="1" s="1"/>
  <c r="CD1785" i="1" s="1"/>
  <c r="CD1784" i="1" s="1"/>
  <c r="CD1783" i="1" s="1"/>
  <c r="CC1788" i="1"/>
  <c r="CC1787" i="1" s="1"/>
  <c r="CC1786" i="1" s="1"/>
  <c r="CC1785" i="1" s="1"/>
  <c r="CC1784" i="1" s="1"/>
  <c r="CC1783" i="1" s="1"/>
  <c r="CB1788" i="1"/>
  <c r="CB1787" i="1" s="1"/>
  <c r="CB1786" i="1" s="1"/>
  <c r="CB1785" i="1" s="1"/>
  <c r="CB1784" i="1" s="1"/>
  <c r="CB1783" i="1" s="1"/>
  <c r="CA1788" i="1"/>
  <c r="CA1787" i="1" s="1"/>
  <c r="CA1786" i="1" s="1"/>
  <c r="CA1785" i="1" s="1"/>
  <c r="CA1784" i="1" s="1"/>
  <c r="CA1783" i="1" s="1"/>
  <c r="BZ1788" i="1"/>
  <c r="BZ1787" i="1" s="1"/>
  <c r="BZ1786" i="1" s="1"/>
  <c r="BZ1785" i="1" s="1"/>
  <c r="BZ1784" i="1" s="1"/>
  <c r="BZ1783" i="1" s="1"/>
  <c r="BY1788" i="1"/>
  <c r="BY1787" i="1" s="1"/>
  <c r="BY1786" i="1" s="1"/>
  <c r="BY1785" i="1" s="1"/>
  <c r="BY1784" i="1" s="1"/>
  <c r="BY1783" i="1" s="1"/>
  <c r="BX1788" i="1"/>
  <c r="BX1787" i="1" s="1"/>
  <c r="BX1786" i="1" s="1"/>
  <c r="BX1785" i="1" s="1"/>
  <c r="BX1784" i="1" s="1"/>
  <c r="BX1783" i="1" s="1"/>
  <c r="BT1788" i="1"/>
  <c r="BT1787" i="1" s="1"/>
  <c r="BT1786" i="1" s="1"/>
  <c r="BT1785" i="1" s="1"/>
  <c r="BT1784" i="1" s="1"/>
  <c r="BT1783" i="1" s="1"/>
  <c r="BS1788" i="1"/>
  <c r="BS1787" i="1" s="1"/>
  <c r="BS1786" i="1" s="1"/>
  <c r="BS1785" i="1" s="1"/>
  <c r="BS1784" i="1" s="1"/>
  <c r="BS1783" i="1" s="1"/>
  <c r="BR1788" i="1"/>
  <c r="BR1787" i="1" s="1"/>
  <c r="BR1786" i="1" s="1"/>
  <c r="BR1785" i="1" s="1"/>
  <c r="BR1784" i="1" s="1"/>
  <c r="BR1783" i="1" s="1"/>
  <c r="BN1788" i="1"/>
  <c r="BN1787" i="1" s="1"/>
  <c r="BN1786" i="1" s="1"/>
  <c r="BN1785" i="1" s="1"/>
  <c r="BN1784" i="1" s="1"/>
  <c r="BN1783" i="1" s="1"/>
  <c r="BM1788" i="1"/>
  <c r="BM1787" i="1" s="1"/>
  <c r="BM1786" i="1" s="1"/>
  <c r="BM1785" i="1" s="1"/>
  <c r="BM1784" i="1" s="1"/>
  <c r="BM1783" i="1" s="1"/>
  <c r="BL1788" i="1"/>
  <c r="BL1787" i="1" s="1"/>
  <c r="BL1786" i="1" s="1"/>
  <c r="BL1785" i="1" s="1"/>
  <c r="BL1784" i="1" s="1"/>
  <c r="BL1783" i="1" s="1"/>
  <c r="BK1788" i="1"/>
  <c r="BK1787" i="1" s="1"/>
  <c r="BK1786" i="1" s="1"/>
  <c r="BK1785" i="1" s="1"/>
  <c r="BK1784" i="1" s="1"/>
  <c r="BK1783" i="1" s="1"/>
  <c r="BJ1788" i="1"/>
  <c r="BJ1787" i="1" s="1"/>
  <c r="BJ1786" i="1" s="1"/>
  <c r="BJ1785" i="1" s="1"/>
  <c r="BJ1784" i="1" s="1"/>
  <c r="BJ1783" i="1" s="1"/>
  <c r="BI1788" i="1"/>
  <c r="BI1787" i="1" s="1"/>
  <c r="BI1786" i="1" s="1"/>
  <c r="BI1785" i="1" s="1"/>
  <c r="BI1784" i="1" s="1"/>
  <c r="BI1783" i="1" s="1"/>
  <c r="BH1788" i="1"/>
  <c r="BH1787" i="1" s="1"/>
  <c r="BH1786" i="1" s="1"/>
  <c r="BH1785" i="1" s="1"/>
  <c r="BH1784" i="1" s="1"/>
  <c r="BH1783" i="1" s="1"/>
  <c r="BG1788" i="1"/>
  <c r="BG1787" i="1" s="1"/>
  <c r="BG1786" i="1" s="1"/>
  <c r="BG1785" i="1" s="1"/>
  <c r="BG1784" i="1" s="1"/>
  <c r="BG1783" i="1" s="1"/>
  <c r="BF1788" i="1"/>
  <c r="BF1787" i="1" s="1"/>
  <c r="BF1786" i="1" s="1"/>
  <c r="BF1785" i="1" s="1"/>
  <c r="BF1784" i="1" s="1"/>
  <c r="BF1783" i="1" s="1"/>
  <c r="BE1788" i="1"/>
  <c r="BE1787" i="1" s="1"/>
  <c r="BE1786" i="1" s="1"/>
  <c r="BE1785" i="1" s="1"/>
  <c r="BE1784" i="1" s="1"/>
  <c r="BE1783" i="1" s="1"/>
  <c r="BD1788" i="1"/>
  <c r="BD1787" i="1" s="1"/>
  <c r="BD1786" i="1" s="1"/>
  <c r="BD1785" i="1" s="1"/>
  <c r="BD1784" i="1" s="1"/>
  <c r="BD1783" i="1" s="1"/>
  <c r="AZ1788" i="1"/>
  <c r="AZ1787" i="1" s="1"/>
  <c r="AZ1786" i="1" s="1"/>
  <c r="AZ1785" i="1" s="1"/>
  <c r="AZ1784" i="1" s="1"/>
  <c r="AZ1783" i="1" s="1"/>
  <c r="AV1788" i="1"/>
  <c r="AV1787" i="1" s="1"/>
  <c r="AV1786" i="1" s="1"/>
  <c r="AV1785" i="1" s="1"/>
  <c r="AV1784" i="1" s="1"/>
  <c r="AV1783" i="1" s="1"/>
  <c r="AU1788" i="1"/>
  <c r="AU1787" i="1" s="1"/>
  <c r="AU1786" i="1" s="1"/>
  <c r="AU1785" i="1" s="1"/>
  <c r="AU1784" i="1" s="1"/>
  <c r="AU1783" i="1" s="1"/>
  <c r="AT1788" i="1"/>
  <c r="AT1787" i="1" s="1"/>
  <c r="AT1786" i="1" s="1"/>
  <c r="AT1785" i="1" s="1"/>
  <c r="AT1784" i="1" s="1"/>
  <c r="AT1783" i="1" s="1"/>
  <c r="AS1788" i="1"/>
  <c r="AS1787" i="1" s="1"/>
  <c r="AS1786" i="1" s="1"/>
  <c r="AS1785" i="1" s="1"/>
  <c r="AS1784" i="1" s="1"/>
  <c r="AS1783" i="1" s="1"/>
  <c r="AR1788" i="1"/>
  <c r="AR1787" i="1" s="1"/>
  <c r="AR1786" i="1" s="1"/>
  <c r="AR1785" i="1" s="1"/>
  <c r="AR1784" i="1" s="1"/>
  <c r="AR1783" i="1" s="1"/>
  <c r="AQ1788" i="1"/>
  <c r="AP1788" i="1"/>
  <c r="AP1787" i="1" s="1"/>
  <c r="AP1786" i="1" s="1"/>
  <c r="AP1785" i="1" s="1"/>
  <c r="AP1784" i="1" s="1"/>
  <c r="AP1783" i="1" s="1"/>
  <c r="AO1788" i="1"/>
  <c r="AO1787" i="1" s="1"/>
  <c r="AO1786" i="1" s="1"/>
  <c r="AO1785" i="1" s="1"/>
  <c r="AO1784" i="1" s="1"/>
  <c r="AO1783" i="1" s="1"/>
  <c r="AN1788" i="1"/>
  <c r="AN1787" i="1" s="1"/>
  <c r="AN1786" i="1" s="1"/>
  <c r="AN1785" i="1" s="1"/>
  <c r="AN1784" i="1" s="1"/>
  <c r="AN1783" i="1" s="1"/>
  <c r="AM1788" i="1"/>
  <c r="AM1787" i="1" s="1"/>
  <c r="AM1786" i="1" s="1"/>
  <c r="AM1785" i="1" s="1"/>
  <c r="AM1784" i="1" s="1"/>
  <c r="AM1783" i="1" s="1"/>
  <c r="AL1788" i="1"/>
  <c r="AL1787" i="1" s="1"/>
  <c r="AL1786" i="1" s="1"/>
  <c r="AL1785" i="1" s="1"/>
  <c r="AL1784" i="1" s="1"/>
  <c r="AL1783" i="1" s="1"/>
  <c r="AK1788" i="1"/>
  <c r="AK1787" i="1" s="1"/>
  <c r="AK1786" i="1" s="1"/>
  <c r="AK1785" i="1" s="1"/>
  <c r="AK1784" i="1" s="1"/>
  <c r="AK1783" i="1" s="1"/>
  <c r="AJ1788" i="1"/>
  <c r="AJ1787" i="1" s="1"/>
  <c r="AJ1786" i="1" s="1"/>
  <c r="AJ1785" i="1" s="1"/>
  <c r="AJ1784" i="1" s="1"/>
  <c r="AJ1783" i="1" s="1"/>
  <c r="AI1788" i="1"/>
  <c r="AI1787" i="1" s="1"/>
  <c r="AI1786" i="1" s="1"/>
  <c r="AI1785" i="1" s="1"/>
  <c r="AI1784" i="1" s="1"/>
  <c r="AI1783" i="1" s="1"/>
  <c r="AH1788" i="1"/>
  <c r="AH1787" i="1" s="1"/>
  <c r="AH1786" i="1" s="1"/>
  <c r="AH1785" i="1" s="1"/>
  <c r="AH1784" i="1" s="1"/>
  <c r="AH1783" i="1" s="1"/>
  <c r="AD1788" i="1"/>
  <c r="AD1787" i="1" s="1"/>
  <c r="AD1786" i="1" s="1"/>
  <c r="AD1785" i="1" s="1"/>
  <c r="AD1784" i="1" s="1"/>
  <c r="AD1783" i="1" s="1"/>
  <c r="AC1788" i="1"/>
  <c r="AC1787" i="1" s="1"/>
  <c r="AC1786" i="1" s="1"/>
  <c r="AC1785" i="1" s="1"/>
  <c r="AC1784" i="1" s="1"/>
  <c r="AC1783" i="1" s="1"/>
  <c r="AB1788" i="1"/>
  <c r="AB1787" i="1" s="1"/>
  <c r="AB1786" i="1" s="1"/>
  <c r="AB1785" i="1" s="1"/>
  <c r="AB1784" i="1" s="1"/>
  <c r="AB1783" i="1" s="1"/>
  <c r="X1788" i="1"/>
  <c r="X1787" i="1" s="1"/>
  <c r="X1786" i="1" s="1"/>
  <c r="X1785" i="1" s="1"/>
  <c r="X1784" i="1" s="1"/>
  <c r="X1783" i="1" s="1"/>
  <c r="W1788" i="1"/>
  <c r="W1787" i="1" s="1"/>
  <c r="W1786" i="1" s="1"/>
  <c r="W1785" i="1" s="1"/>
  <c r="W1784" i="1" s="1"/>
  <c r="W1783" i="1" s="1"/>
  <c r="V1788" i="1"/>
  <c r="V1787" i="1" s="1"/>
  <c r="V1786" i="1" s="1"/>
  <c r="V1785" i="1" s="1"/>
  <c r="V1784" i="1" s="1"/>
  <c r="V1783" i="1" s="1"/>
  <c r="U1788" i="1"/>
  <c r="U1787" i="1" s="1"/>
  <c r="U1786" i="1" s="1"/>
  <c r="U1785" i="1" s="1"/>
  <c r="U1784" i="1" s="1"/>
  <c r="U1783" i="1" s="1"/>
  <c r="T1788" i="1"/>
  <c r="T1787" i="1" s="1"/>
  <c r="T1786" i="1" s="1"/>
  <c r="T1785" i="1" s="1"/>
  <c r="T1784" i="1" s="1"/>
  <c r="T1783" i="1" s="1"/>
  <c r="S1788" i="1"/>
  <c r="S1787" i="1" s="1"/>
  <c r="S1786" i="1" s="1"/>
  <c r="S1785" i="1" s="1"/>
  <c r="S1784" i="1" s="1"/>
  <c r="S1783" i="1" s="1"/>
  <c r="R1788" i="1"/>
  <c r="R1787" i="1" s="1"/>
  <c r="R1786" i="1" s="1"/>
  <c r="R1785" i="1" s="1"/>
  <c r="R1784" i="1" s="1"/>
  <c r="R1783" i="1" s="1"/>
  <c r="Q1788" i="1"/>
  <c r="Q1787" i="1" s="1"/>
  <c r="Q1786" i="1" s="1"/>
  <c r="Q1785" i="1" s="1"/>
  <c r="Q1784" i="1" s="1"/>
  <c r="Q1783" i="1" s="1"/>
  <c r="P1788" i="1"/>
  <c r="P1787" i="1" s="1"/>
  <c r="P1786" i="1" s="1"/>
  <c r="P1785" i="1" s="1"/>
  <c r="P1784" i="1" s="1"/>
  <c r="P1783" i="1" s="1"/>
  <c r="L1788" i="1"/>
  <c r="L1787" i="1" s="1"/>
  <c r="L1786" i="1" s="1"/>
  <c r="L1785" i="1" s="1"/>
  <c r="L1784" i="1" s="1"/>
  <c r="L1783" i="1" s="1"/>
  <c r="K1788" i="1"/>
  <c r="K1787" i="1" s="1"/>
  <c r="K1786" i="1" s="1"/>
  <c r="K1785" i="1" s="1"/>
  <c r="K1784" i="1" s="1"/>
  <c r="K1783" i="1" s="1"/>
  <c r="J1788" i="1"/>
  <c r="I1788" i="1"/>
  <c r="H1788" i="1"/>
  <c r="H1787" i="1" s="1"/>
  <c r="G1788" i="1"/>
  <c r="G1787" i="1" s="1"/>
  <c r="AQ1787" i="1"/>
  <c r="AQ1786" i="1" s="1"/>
  <c r="AQ1785" i="1" s="1"/>
  <c r="AQ1784" i="1" s="1"/>
  <c r="AQ1783" i="1" s="1"/>
  <c r="O1782" i="1"/>
  <c r="AA1782" i="1" s="1"/>
  <c r="AG1782" i="1" s="1"/>
  <c r="AY1782" i="1" s="1"/>
  <c r="BC1782" i="1" s="1"/>
  <c r="BQ1782" i="1" s="1"/>
  <c r="BW1782" i="1" s="1"/>
  <c r="CM1782" i="1" s="1"/>
  <c r="CO1782" i="1" s="1"/>
  <c r="N1782" i="1"/>
  <c r="Z1782" i="1" s="1"/>
  <c r="AF1782" i="1" s="1"/>
  <c r="AX1782" i="1" s="1"/>
  <c r="BB1782" i="1" s="1"/>
  <c r="BP1782" i="1" s="1"/>
  <c r="BV1782" i="1" s="1"/>
  <c r="CJ1782" i="1" s="1"/>
  <c r="CL1782" i="1" s="1"/>
  <c r="M1782" i="1"/>
  <c r="Y1782" i="1" s="1"/>
  <c r="AE1782" i="1" s="1"/>
  <c r="AW1782" i="1" s="1"/>
  <c r="BA1782" i="1" s="1"/>
  <c r="BO1782" i="1" s="1"/>
  <c r="BU1782" i="1" s="1"/>
  <c r="CG1782" i="1" s="1"/>
  <c r="CI1782" i="1" s="1"/>
  <c r="O1781" i="1"/>
  <c r="AA1781" i="1" s="1"/>
  <c r="AG1781" i="1" s="1"/>
  <c r="AY1781" i="1" s="1"/>
  <c r="BC1781" i="1" s="1"/>
  <c r="BQ1781" i="1" s="1"/>
  <c r="BW1781" i="1" s="1"/>
  <c r="CM1781" i="1" s="1"/>
  <c r="CO1781" i="1" s="1"/>
  <c r="N1781" i="1"/>
  <c r="Z1781" i="1" s="1"/>
  <c r="AF1781" i="1" s="1"/>
  <c r="AX1781" i="1" s="1"/>
  <c r="BB1781" i="1" s="1"/>
  <c r="BP1781" i="1" s="1"/>
  <c r="BV1781" i="1" s="1"/>
  <c r="CJ1781" i="1" s="1"/>
  <c r="CL1781" i="1" s="1"/>
  <c r="M1781" i="1"/>
  <c r="Y1781" i="1" s="1"/>
  <c r="AE1781" i="1" s="1"/>
  <c r="AW1781" i="1" s="1"/>
  <c r="BA1781" i="1" s="1"/>
  <c r="BO1781" i="1" s="1"/>
  <c r="BU1781" i="1" s="1"/>
  <c r="CG1781" i="1" s="1"/>
  <c r="CI1781" i="1" s="1"/>
  <c r="CP1780" i="1"/>
  <c r="CP1779" i="1" s="1"/>
  <c r="CF1780" i="1"/>
  <c r="CF1779" i="1" s="1"/>
  <c r="CE1780" i="1"/>
  <c r="CE1779" i="1" s="1"/>
  <c r="CD1780" i="1"/>
  <c r="CD1779" i="1" s="1"/>
  <c r="CC1780" i="1"/>
  <c r="CC1779" i="1" s="1"/>
  <c r="CB1780" i="1"/>
  <c r="CB1779" i="1" s="1"/>
  <c r="CA1780" i="1"/>
  <c r="CA1779" i="1" s="1"/>
  <c r="BZ1780" i="1"/>
  <c r="BZ1779" i="1" s="1"/>
  <c r="BY1780" i="1"/>
  <c r="BY1779" i="1" s="1"/>
  <c r="BX1780" i="1"/>
  <c r="BX1779" i="1" s="1"/>
  <c r="BT1780" i="1"/>
  <c r="BT1779" i="1" s="1"/>
  <c r="BS1780" i="1"/>
  <c r="BS1779" i="1" s="1"/>
  <c r="BR1780" i="1"/>
  <c r="BR1779" i="1" s="1"/>
  <c r="BN1780" i="1"/>
  <c r="BN1779" i="1" s="1"/>
  <c r="BM1780" i="1"/>
  <c r="BM1779" i="1" s="1"/>
  <c r="BL1780" i="1"/>
  <c r="BL1779" i="1" s="1"/>
  <c r="BK1780" i="1"/>
  <c r="BK1779" i="1" s="1"/>
  <c r="BJ1780" i="1"/>
  <c r="BJ1779" i="1" s="1"/>
  <c r="BI1780" i="1"/>
  <c r="BI1779" i="1" s="1"/>
  <c r="BH1780" i="1"/>
  <c r="BH1779" i="1" s="1"/>
  <c r="BG1780" i="1"/>
  <c r="BG1779" i="1" s="1"/>
  <c r="BF1780" i="1"/>
  <c r="BF1779" i="1" s="1"/>
  <c r="BE1780" i="1"/>
  <c r="BE1779" i="1" s="1"/>
  <c r="BD1780" i="1"/>
  <c r="BD1779" i="1" s="1"/>
  <c r="AZ1780" i="1"/>
  <c r="AZ1779" i="1" s="1"/>
  <c r="AV1780" i="1"/>
  <c r="AV1779" i="1" s="1"/>
  <c r="AU1780" i="1"/>
  <c r="AU1779" i="1" s="1"/>
  <c r="AT1780" i="1"/>
  <c r="AT1779" i="1" s="1"/>
  <c r="AS1780" i="1"/>
  <c r="AS1779" i="1" s="1"/>
  <c r="AR1780" i="1"/>
  <c r="AR1779" i="1" s="1"/>
  <c r="AQ1780" i="1"/>
  <c r="AQ1779" i="1" s="1"/>
  <c r="AP1780" i="1"/>
  <c r="AP1779" i="1" s="1"/>
  <c r="AO1780" i="1"/>
  <c r="AO1779" i="1" s="1"/>
  <c r="AN1780" i="1"/>
  <c r="AN1779" i="1" s="1"/>
  <c r="AM1780" i="1"/>
  <c r="AM1779" i="1" s="1"/>
  <c r="AL1780" i="1"/>
  <c r="AL1779" i="1" s="1"/>
  <c r="AK1780" i="1"/>
  <c r="AK1779" i="1" s="1"/>
  <c r="AJ1780" i="1"/>
  <c r="AJ1779" i="1" s="1"/>
  <c r="AI1780" i="1"/>
  <c r="AI1779" i="1" s="1"/>
  <c r="AH1780" i="1"/>
  <c r="AH1779" i="1" s="1"/>
  <c r="AD1780" i="1"/>
  <c r="AD1779" i="1" s="1"/>
  <c r="AC1780" i="1"/>
  <c r="AC1779" i="1" s="1"/>
  <c r="AB1780" i="1"/>
  <c r="AB1779" i="1" s="1"/>
  <c r="X1780" i="1"/>
  <c r="X1779" i="1" s="1"/>
  <c r="W1780" i="1"/>
  <c r="W1779" i="1" s="1"/>
  <c r="V1780" i="1"/>
  <c r="V1779" i="1" s="1"/>
  <c r="U1780" i="1"/>
  <c r="U1779" i="1" s="1"/>
  <c r="T1780" i="1"/>
  <c r="T1779" i="1" s="1"/>
  <c r="S1780" i="1"/>
  <c r="S1779" i="1" s="1"/>
  <c r="R1780" i="1"/>
  <c r="R1779" i="1" s="1"/>
  <c r="Q1780" i="1"/>
  <c r="Q1779" i="1" s="1"/>
  <c r="P1780" i="1"/>
  <c r="P1779" i="1" s="1"/>
  <c r="L1780" i="1"/>
  <c r="L1779" i="1" s="1"/>
  <c r="K1780" i="1"/>
  <c r="J1780" i="1"/>
  <c r="I1780" i="1"/>
  <c r="H1780" i="1"/>
  <c r="H1779" i="1" s="1"/>
  <c r="G1780" i="1"/>
  <c r="G1779" i="1" s="1"/>
  <c r="O1778" i="1"/>
  <c r="AA1778" i="1" s="1"/>
  <c r="AG1778" i="1" s="1"/>
  <c r="AY1778" i="1" s="1"/>
  <c r="BC1778" i="1" s="1"/>
  <c r="BQ1778" i="1" s="1"/>
  <c r="BW1778" i="1" s="1"/>
  <c r="CM1778" i="1" s="1"/>
  <c r="CO1778" i="1" s="1"/>
  <c r="N1778" i="1"/>
  <c r="Z1778" i="1" s="1"/>
  <c r="AF1778" i="1" s="1"/>
  <c r="AX1778" i="1" s="1"/>
  <c r="BB1778" i="1" s="1"/>
  <c r="BP1778" i="1" s="1"/>
  <c r="BV1778" i="1" s="1"/>
  <c r="CJ1778" i="1" s="1"/>
  <c r="CL1778" i="1" s="1"/>
  <c r="M1778" i="1"/>
  <c r="Y1778" i="1" s="1"/>
  <c r="AE1778" i="1" s="1"/>
  <c r="AW1778" i="1" s="1"/>
  <c r="BA1778" i="1" s="1"/>
  <c r="BO1778" i="1" s="1"/>
  <c r="BU1778" i="1" s="1"/>
  <c r="CG1778" i="1" s="1"/>
  <c r="CI1778" i="1" s="1"/>
  <c r="O1777" i="1"/>
  <c r="AA1777" i="1" s="1"/>
  <c r="AG1777" i="1" s="1"/>
  <c r="AY1777" i="1" s="1"/>
  <c r="BC1777" i="1" s="1"/>
  <c r="BQ1777" i="1" s="1"/>
  <c r="BW1777" i="1" s="1"/>
  <c r="CM1777" i="1" s="1"/>
  <c r="CO1777" i="1" s="1"/>
  <c r="N1777" i="1"/>
  <c r="Z1777" i="1" s="1"/>
  <c r="AF1777" i="1" s="1"/>
  <c r="AX1777" i="1" s="1"/>
  <c r="BB1777" i="1" s="1"/>
  <c r="BP1777" i="1" s="1"/>
  <c r="BV1777" i="1" s="1"/>
  <c r="CJ1777" i="1" s="1"/>
  <c r="CL1777" i="1" s="1"/>
  <c r="M1777" i="1"/>
  <c r="Y1777" i="1" s="1"/>
  <c r="AE1777" i="1" s="1"/>
  <c r="AW1777" i="1" s="1"/>
  <c r="BA1777" i="1" s="1"/>
  <c r="BO1777" i="1" s="1"/>
  <c r="BU1777" i="1" s="1"/>
  <c r="CG1777" i="1" s="1"/>
  <c r="CI1777" i="1" s="1"/>
  <c r="O1776" i="1"/>
  <c r="AA1776" i="1" s="1"/>
  <c r="AG1776" i="1" s="1"/>
  <c r="AY1776" i="1" s="1"/>
  <c r="BC1776" i="1" s="1"/>
  <c r="BQ1776" i="1" s="1"/>
  <c r="BW1776" i="1" s="1"/>
  <c r="CM1776" i="1" s="1"/>
  <c r="CO1776" i="1" s="1"/>
  <c r="N1776" i="1"/>
  <c r="Z1776" i="1" s="1"/>
  <c r="AF1776" i="1" s="1"/>
  <c r="AX1776" i="1" s="1"/>
  <c r="BB1776" i="1" s="1"/>
  <c r="BP1776" i="1" s="1"/>
  <c r="BV1776" i="1" s="1"/>
  <c r="CJ1776" i="1" s="1"/>
  <c r="CL1776" i="1" s="1"/>
  <c r="M1776" i="1"/>
  <c r="Y1776" i="1" s="1"/>
  <c r="AE1776" i="1" s="1"/>
  <c r="AW1776" i="1" s="1"/>
  <c r="BA1776" i="1" s="1"/>
  <c r="BO1776" i="1" s="1"/>
  <c r="BU1776" i="1" s="1"/>
  <c r="CG1776" i="1" s="1"/>
  <c r="CI1776" i="1" s="1"/>
  <c r="CP1775" i="1"/>
  <c r="CP1774" i="1" s="1"/>
  <c r="CF1775" i="1"/>
  <c r="CF1774" i="1" s="1"/>
  <c r="CE1775" i="1"/>
  <c r="CE1774" i="1" s="1"/>
  <c r="CD1775" i="1"/>
  <c r="CD1774" i="1" s="1"/>
  <c r="CC1775" i="1"/>
  <c r="CC1774" i="1" s="1"/>
  <c r="CB1775" i="1"/>
  <c r="CB1774" i="1" s="1"/>
  <c r="CA1775" i="1"/>
  <c r="CA1774" i="1" s="1"/>
  <c r="BZ1775" i="1"/>
  <c r="BZ1774" i="1" s="1"/>
  <c r="BY1775" i="1"/>
  <c r="BY1774" i="1" s="1"/>
  <c r="BX1775" i="1"/>
  <c r="BX1774" i="1" s="1"/>
  <c r="BT1775" i="1"/>
  <c r="BT1774" i="1" s="1"/>
  <c r="BS1775" i="1"/>
  <c r="BS1774" i="1" s="1"/>
  <c r="BR1775" i="1"/>
  <c r="BR1774" i="1" s="1"/>
  <c r="BN1775" i="1"/>
  <c r="BN1774" i="1" s="1"/>
  <c r="BM1775" i="1"/>
  <c r="BM1774" i="1" s="1"/>
  <c r="BL1775" i="1"/>
  <c r="BL1774" i="1" s="1"/>
  <c r="BK1775" i="1"/>
  <c r="BK1774" i="1" s="1"/>
  <c r="BJ1775" i="1"/>
  <c r="BJ1774" i="1" s="1"/>
  <c r="BI1775" i="1"/>
  <c r="BI1774" i="1" s="1"/>
  <c r="BH1775" i="1"/>
  <c r="BH1774" i="1" s="1"/>
  <c r="BG1775" i="1"/>
  <c r="BG1774" i="1" s="1"/>
  <c r="BF1775" i="1"/>
  <c r="BF1774" i="1" s="1"/>
  <c r="BE1775" i="1"/>
  <c r="BE1774" i="1" s="1"/>
  <c r="BD1775" i="1"/>
  <c r="BD1774" i="1" s="1"/>
  <c r="AZ1775" i="1"/>
  <c r="AZ1774" i="1" s="1"/>
  <c r="AV1775" i="1"/>
  <c r="AV1774" i="1" s="1"/>
  <c r="AU1775" i="1"/>
  <c r="AU1774" i="1" s="1"/>
  <c r="AT1775" i="1"/>
  <c r="AT1774" i="1" s="1"/>
  <c r="AS1775" i="1"/>
  <c r="AS1774" i="1" s="1"/>
  <c r="AR1775" i="1"/>
  <c r="AR1774" i="1" s="1"/>
  <c r="AQ1775" i="1"/>
  <c r="AQ1774" i="1" s="1"/>
  <c r="AP1775" i="1"/>
  <c r="AP1774" i="1" s="1"/>
  <c r="AO1775" i="1"/>
  <c r="AO1774" i="1" s="1"/>
  <c r="AN1775" i="1"/>
  <c r="AN1774" i="1" s="1"/>
  <c r="AM1775" i="1"/>
  <c r="AM1774" i="1" s="1"/>
  <c r="AL1775" i="1"/>
  <c r="AL1774" i="1" s="1"/>
  <c r="AK1775" i="1"/>
  <c r="AK1774" i="1" s="1"/>
  <c r="AJ1775" i="1"/>
  <c r="AJ1774" i="1" s="1"/>
  <c r="AI1775" i="1"/>
  <c r="AH1775" i="1"/>
  <c r="AH1774" i="1" s="1"/>
  <c r="AD1775" i="1"/>
  <c r="AD1774" i="1" s="1"/>
  <c r="AC1775" i="1"/>
  <c r="AC1774" i="1" s="1"/>
  <c r="AB1775" i="1"/>
  <c r="AB1774" i="1" s="1"/>
  <c r="X1775" i="1"/>
  <c r="X1774" i="1" s="1"/>
  <c r="W1775" i="1"/>
  <c r="W1774" i="1" s="1"/>
  <c r="V1775" i="1"/>
  <c r="V1774" i="1" s="1"/>
  <c r="U1775" i="1"/>
  <c r="U1774" i="1" s="1"/>
  <c r="T1775" i="1"/>
  <c r="T1774" i="1" s="1"/>
  <c r="S1775" i="1"/>
  <c r="S1774" i="1" s="1"/>
  <c r="R1775" i="1"/>
  <c r="R1774" i="1" s="1"/>
  <c r="Q1775" i="1"/>
  <c r="Q1774" i="1" s="1"/>
  <c r="P1775" i="1"/>
  <c r="P1774" i="1" s="1"/>
  <c r="L1775" i="1"/>
  <c r="L1774" i="1" s="1"/>
  <c r="K1775" i="1"/>
  <c r="J1775" i="1"/>
  <c r="I1775" i="1"/>
  <c r="H1775" i="1"/>
  <c r="H1774" i="1" s="1"/>
  <c r="G1775" i="1"/>
  <c r="G1774" i="1" s="1"/>
  <c r="AI1774" i="1"/>
  <c r="O1770" i="1"/>
  <c r="AA1770" i="1" s="1"/>
  <c r="AG1770" i="1" s="1"/>
  <c r="AY1770" i="1" s="1"/>
  <c r="BC1770" i="1" s="1"/>
  <c r="BQ1770" i="1" s="1"/>
  <c r="BW1770" i="1" s="1"/>
  <c r="CM1770" i="1" s="1"/>
  <c r="CO1770" i="1" s="1"/>
  <c r="N1770" i="1"/>
  <c r="Z1770" i="1" s="1"/>
  <c r="AF1770" i="1" s="1"/>
  <c r="AX1770" i="1" s="1"/>
  <c r="BB1770" i="1" s="1"/>
  <c r="BP1770" i="1" s="1"/>
  <c r="BV1770" i="1" s="1"/>
  <c r="CJ1770" i="1" s="1"/>
  <c r="CL1770" i="1" s="1"/>
  <c r="M1770" i="1"/>
  <c r="Y1770" i="1" s="1"/>
  <c r="AE1770" i="1" s="1"/>
  <c r="AW1770" i="1" s="1"/>
  <c r="BA1770" i="1" s="1"/>
  <c r="BO1770" i="1" s="1"/>
  <c r="BU1770" i="1" s="1"/>
  <c r="CG1770" i="1" s="1"/>
  <c r="CI1770" i="1" s="1"/>
  <c r="CP1769" i="1"/>
  <c r="CP1768" i="1" s="1"/>
  <c r="CP1767" i="1" s="1"/>
  <c r="CP1766" i="1" s="1"/>
  <c r="CP1765" i="1" s="1"/>
  <c r="CF1769" i="1"/>
  <c r="CF1768" i="1" s="1"/>
  <c r="CF1767" i="1" s="1"/>
  <c r="CF1766" i="1" s="1"/>
  <c r="CF1765" i="1" s="1"/>
  <c r="CE1769" i="1"/>
  <c r="CE1768" i="1" s="1"/>
  <c r="CE1767" i="1" s="1"/>
  <c r="CE1766" i="1" s="1"/>
  <c r="CE1765" i="1" s="1"/>
  <c r="CD1769" i="1"/>
  <c r="CD1768" i="1" s="1"/>
  <c r="CD1767" i="1" s="1"/>
  <c r="CD1766" i="1" s="1"/>
  <c r="CD1765" i="1" s="1"/>
  <c r="CC1769" i="1"/>
  <c r="CC1768" i="1" s="1"/>
  <c r="CC1767" i="1" s="1"/>
  <c r="CC1766" i="1" s="1"/>
  <c r="CC1765" i="1" s="1"/>
  <c r="CB1769" i="1"/>
  <c r="CB1768" i="1" s="1"/>
  <c r="CB1767" i="1" s="1"/>
  <c r="CB1766" i="1" s="1"/>
  <c r="CB1765" i="1" s="1"/>
  <c r="CA1769" i="1"/>
  <c r="CA1768" i="1" s="1"/>
  <c r="CA1767" i="1" s="1"/>
  <c r="CA1766" i="1" s="1"/>
  <c r="CA1765" i="1" s="1"/>
  <c r="BZ1769" i="1"/>
  <c r="BZ1768" i="1" s="1"/>
  <c r="BZ1767" i="1" s="1"/>
  <c r="BZ1766" i="1" s="1"/>
  <c r="BZ1765" i="1" s="1"/>
  <c r="BY1769" i="1"/>
  <c r="BY1768" i="1" s="1"/>
  <c r="BY1767" i="1" s="1"/>
  <c r="BY1766" i="1" s="1"/>
  <c r="BY1765" i="1" s="1"/>
  <c r="BX1769" i="1"/>
  <c r="BX1768" i="1" s="1"/>
  <c r="BX1767" i="1" s="1"/>
  <c r="BX1766" i="1" s="1"/>
  <c r="BX1765" i="1" s="1"/>
  <c r="BT1769" i="1"/>
  <c r="BT1768" i="1" s="1"/>
  <c r="BT1767" i="1" s="1"/>
  <c r="BT1766" i="1" s="1"/>
  <c r="BT1765" i="1" s="1"/>
  <c r="BS1769" i="1"/>
  <c r="BS1768" i="1" s="1"/>
  <c r="BS1767" i="1" s="1"/>
  <c r="BS1766" i="1" s="1"/>
  <c r="BS1765" i="1" s="1"/>
  <c r="BR1769" i="1"/>
  <c r="BR1768" i="1" s="1"/>
  <c r="BR1767" i="1" s="1"/>
  <c r="BR1766" i="1" s="1"/>
  <c r="BR1765" i="1" s="1"/>
  <c r="BN1769" i="1"/>
  <c r="BN1768" i="1" s="1"/>
  <c r="BN1767" i="1" s="1"/>
  <c r="BN1766" i="1" s="1"/>
  <c r="BN1765" i="1" s="1"/>
  <c r="BM1769" i="1"/>
  <c r="BM1768" i="1" s="1"/>
  <c r="BM1767" i="1" s="1"/>
  <c r="BM1766" i="1" s="1"/>
  <c r="BM1765" i="1" s="1"/>
  <c r="BL1769" i="1"/>
  <c r="BL1768" i="1" s="1"/>
  <c r="BL1767" i="1" s="1"/>
  <c r="BL1766" i="1" s="1"/>
  <c r="BL1765" i="1" s="1"/>
  <c r="BK1769" i="1"/>
  <c r="BK1768" i="1" s="1"/>
  <c r="BK1767" i="1" s="1"/>
  <c r="BK1766" i="1" s="1"/>
  <c r="BK1765" i="1" s="1"/>
  <c r="BJ1769" i="1"/>
  <c r="BJ1768" i="1" s="1"/>
  <c r="BJ1767" i="1" s="1"/>
  <c r="BJ1766" i="1" s="1"/>
  <c r="BJ1765" i="1" s="1"/>
  <c r="BI1769" i="1"/>
  <c r="BI1768" i="1" s="1"/>
  <c r="BI1767" i="1" s="1"/>
  <c r="BI1766" i="1" s="1"/>
  <c r="BI1765" i="1" s="1"/>
  <c r="BH1769" i="1"/>
  <c r="BH1768" i="1" s="1"/>
  <c r="BH1767" i="1" s="1"/>
  <c r="BH1766" i="1" s="1"/>
  <c r="BH1765" i="1" s="1"/>
  <c r="BG1769" i="1"/>
  <c r="BG1768" i="1" s="1"/>
  <c r="BG1767" i="1" s="1"/>
  <c r="BG1766" i="1" s="1"/>
  <c r="BG1765" i="1" s="1"/>
  <c r="BF1769" i="1"/>
  <c r="BF1768" i="1" s="1"/>
  <c r="BF1767" i="1" s="1"/>
  <c r="BF1766" i="1" s="1"/>
  <c r="BF1765" i="1" s="1"/>
  <c r="BE1769" i="1"/>
  <c r="BE1768" i="1" s="1"/>
  <c r="BE1767" i="1" s="1"/>
  <c r="BE1766" i="1" s="1"/>
  <c r="BE1765" i="1" s="1"/>
  <c r="BD1769" i="1"/>
  <c r="BD1768" i="1" s="1"/>
  <c r="BD1767" i="1" s="1"/>
  <c r="BD1766" i="1" s="1"/>
  <c r="BD1765" i="1" s="1"/>
  <c r="AZ1769" i="1"/>
  <c r="AZ1768" i="1" s="1"/>
  <c r="AZ1767" i="1" s="1"/>
  <c r="AZ1766" i="1" s="1"/>
  <c r="AZ1765" i="1" s="1"/>
  <c r="AV1769" i="1"/>
  <c r="AV1768" i="1" s="1"/>
  <c r="AV1767" i="1" s="1"/>
  <c r="AV1766" i="1" s="1"/>
  <c r="AV1765" i="1" s="1"/>
  <c r="AU1769" i="1"/>
  <c r="AU1768" i="1" s="1"/>
  <c r="AU1767" i="1" s="1"/>
  <c r="AU1766" i="1" s="1"/>
  <c r="AU1765" i="1" s="1"/>
  <c r="AT1769" i="1"/>
  <c r="AT1768" i="1" s="1"/>
  <c r="AT1767" i="1" s="1"/>
  <c r="AT1766" i="1" s="1"/>
  <c r="AT1765" i="1" s="1"/>
  <c r="AS1769" i="1"/>
  <c r="AS1768" i="1" s="1"/>
  <c r="AS1767" i="1" s="1"/>
  <c r="AS1766" i="1" s="1"/>
  <c r="AS1765" i="1" s="1"/>
  <c r="AR1769" i="1"/>
  <c r="AR1768" i="1" s="1"/>
  <c r="AR1767" i="1" s="1"/>
  <c r="AR1766" i="1" s="1"/>
  <c r="AR1765" i="1" s="1"/>
  <c r="AQ1769" i="1"/>
  <c r="AQ1768" i="1" s="1"/>
  <c r="AQ1767" i="1" s="1"/>
  <c r="AQ1766" i="1" s="1"/>
  <c r="AQ1765" i="1" s="1"/>
  <c r="AP1769" i="1"/>
  <c r="AP1768" i="1" s="1"/>
  <c r="AP1767" i="1" s="1"/>
  <c r="AP1766" i="1" s="1"/>
  <c r="AP1765" i="1" s="1"/>
  <c r="AO1769" i="1"/>
  <c r="AO1768" i="1" s="1"/>
  <c r="AO1767" i="1" s="1"/>
  <c r="AO1766" i="1" s="1"/>
  <c r="AO1765" i="1" s="1"/>
  <c r="AN1769" i="1"/>
  <c r="AN1768" i="1" s="1"/>
  <c r="AN1767" i="1" s="1"/>
  <c r="AN1766" i="1" s="1"/>
  <c r="AN1765" i="1" s="1"/>
  <c r="AM1769" i="1"/>
  <c r="AM1768" i="1" s="1"/>
  <c r="AM1767" i="1" s="1"/>
  <c r="AM1766" i="1" s="1"/>
  <c r="AM1765" i="1" s="1"/>
  <c r="AL1769" i="1"/>
  <c r="AL1768" i="1" s="1"/>
  <c r="AL1767" i="1" s="1"/>
  <c r="AL1766" i="1" s="1"/>
  <c r="AL1765" i="1" s="1"/>
  <c r="AK1769" i="1"/>
  <c r="AK1768" i="1" s="1"/>
  <c r="AK1767" i="1" s="1"/>
  <c r="AK1766" i="1" s="1"/>
  <c r="AK1765" i="1" s="1"/>
  <c r="AJ1769" i="1"/>
  <c r="AJ1768" i="1" s="1"/>
  <c r="AJ1767" i="1" s="1"/>
  <c r="AJ1766" i="1" s="1"/>
  <c r="AJ1765" i="1" s="1"/>
  <c r="AI1769" i="1"/>
  <c r="AI1768" i="1" s="1"/>
  <c r="AI1767" i="1" s="1"/>
  <c r="AI1766" i="1" s="1"/>
  <c r="AI1765" i="1" s="1"/>
  <c r="AH1769" i="1"/>
  <c r="AH1768" i="1" s="1"/>
  <c r="AH1767" i="1" s="1"/>
  <c r="AH1766" i="1" s="1"/>
  <c r="AH1765" i="1" s="1"/>
  <c r="AD1769" i="1"/>
  <c r="AD1768" i="1" s="1"/>
  <c r="AD1767" i="1" s="1"/>
  <c r="AD1766" i="1" s="1"/>
  <c r="AD1765" i="1" s="1"/>
  <c r="AC1769" i="1"/>
  <c r="AC1768" i="1" s="1"/>
  <c r="AC1767" i="1" s="1"/>
  <c r="AC1766" i="1" s="1"/>
  <c r="AC1765" i="1" s="1"/>
  <c r="AB1769" i="1"/>
  <c r="AB1768" i="1" s="1"/>
  <c r="AB1767" i="1" s="1"/>
  <c r="AB1766" i="1" s="1"/>
  <c r="AB1765" i="1" s="1"/>
  <c r="X1769" i="1"/>
  <c r="X1768" i="1" s="1"/>
  <c r="X1767" i="1" s="1"/>
  <c r="X1766" i="1" s="1"/>
  <c r="X1765" i="1" s="1"/>
  <c r="W1769" i="1"/>
  <c r="W1768" i="1" s="1"/>
  <c r="W1767" i="1" s="1"/>
  <c r="W1766" i="1" s="1"/>
  <c r="W1765" i="1" s="1"/>
  <c r="V1769" i="1"/>
  <c r="V1768" i="1" s="1"/>
  <c r="V1767" i="1" s="1"/>
  <c r="V1766" i="1" s="1"/>
  <c r="V1765" i="1" s="1"/>
  <c r="U1769" i="1"/>
  <c r="U1768" i="1" s="1"/>
  <c r="U1767" i="1" s="1"/>
  <c r="U1766" i="1" s="1"/>
  <c r="U1765" i="1" s="1"/>
  <c r="T1769" i="1"/>
  <c r="T1768" i="1" s="1"/>
  <c r="T1767" i="1" s="1"/>
  <c r="T1766" i="1" s="1"/>
  <c r="T1765" i="1" s="1"/>
  <c r="S1769" i="1"/>
  <c r="S1768" i="1" s="1"/>
  <c r="S1767" i="1" s="1"/>
  <c r="S1766" i="1" s="1"/>
  <c r="S1765" i="1" s="1"/>
  <c r="R1769" i="1"/>
  <c r="R1768" i="1" s="1"/>
  <c r="R1767" i="1" s="1"/>
  <c r="R1766" i="1" s="1"/>
  <c r="R1765" i="1" s="1"/>
  <c r="Q1769" i="1"/>
  <c r="Q1768" i="1" s="1"/>
  <c r="Q1767" i="1" s="1"/>
  <c r="Q1766" i="1" s="1"/>
  <c r="Q1765" i="1" s="1"/>
  <c r="P1769" i="1"/>
  <c r="P1768" i="1" s="1"/>
  <c r="P1767" i="1" s="1"/>
  <c r="P1766" i="1" s="1"/>
  <c r="P1765" i="1" s="1"/>
  <c r="L1769" i="1"/>
  <c r="K1769" i="1"/>
  <c r="K1768" i="1" s="1"/>
  <c r="K1767" i="1" s="1"/>
  <c r="K1766" i="1" s="1"/>
  <c r="K1765" i="1" s="1"/>
  <c r="J1769" i="1"/>
  <c r="J1768" i="1" s="1"/>
  <c r="J1767" i="1" s="1"/>
  <c r="J1766" i="1" s="1"/>
  <c r="J1765" i="1" s="1"/>
  <c r="I1769" i="1"/>
  <c r="I1768" i="1" s="1"/>
  <c r="H1769" i="1"/>
  <c r="G1769" i="1"/>
  <c r="O1764" i="1"/>
  <c r="AA1764" i="1" s="1"/>
  <c r="AG1764" i="1" s="1"/>
  <c r="AY1764" i="1" s="1"/>
  <c r="BC1764" i="1" s="1"/>
  <c r="BQ1764" i="1" s="1"/>
  <c r="BW1764" i="1" s="1"/>
  <c r="CM1764" i="1" s="1"/>
  <c r="CO1764" i="1" s="1"/>
  <c r="N1764" i="1"/>
  <c r="Z1764" i="1" s="1"/>
  <c r="AF1764" i="1" s="1"/>
  <c r="AX1764" i="1" s="1"/>
  <c r="BB1764" i="1" s="1"/>
  <c r="BP1764" i="1" s="1"/>
  <c r="BV1764" i="1" s="1"/>
  <c r="CJ1764" i="1" s="1"/>
  <c r="CL1764" i="1" s="1"/>
  <c r="M1764" i="1"/>
  <c r="Y1764" i="1" s="1"/>
  <c r="AE1764" i="1" s="1"/>
  <c r="AW1764" i="1" s="1"/>
  <c r="BA1764" i="1" s="1"/>
  <c r="BO1764" i="1" s="1"/>
  <c r="BU1764" i="1" s="1"/>
  <c r="CG1764" i="1" s="1"/>
  <c r="CI1764" i="1" s="1"/>
  <c r="CP1763" i="1"/>
  <c r="CF1763" i="1"/>
  <c r="CE1763" i="1"/>
  <c r="CD1763" i="1"/>
  <c r="CC1763" i="1"/>
  <c r="CB1763" i="1"/>
  <c r="CA1763" i="1"/>
  <c r="BZ1763" i="1"/>
  <c r="BY1763" i="1"/>
  <c r="BX1763" i="1"/>
  <c r="BT1763" i="1"/>
  <c r="BS1763" i="1"/>
  <c r="BR1763" i="1"/>
  <c r="BN1763" i="1"/>
  <c r="BM1763" i="1"/>
  <c r="BL1763" i="1"/>
  <c r="BK1763" i="1"/>
  <c r="BJ1763" i="1"/>
  <c r="BI1763" i="1"/>
  <c r="BH1763" i="1"/>
  <c r="BG1763" i="1"/>
  <c r="BF1763" i="1"/>
  <c r="BE1763" i="1"/>
  <c r="BD1763" i="1"/>
  <c r="AZ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D1763" i="1"/>
  <c r="AC1763" i="1"/>
  <c r="AB1763" i="1"/>
  <c r="X1763" i="1"/>
  <c r="W1763" i="1"/>
  <c r="V1763" i="1"/>
  <c r="U1763" i="1"/>
  <c r="T1763" i="1"/>
  <c r="S1763" i="1"/>
  <c r="R1763" i="1"/>
  <c r="Q1763" i="1"/>
  <c r="P1763" i="1"/>
  <c r="L1763" i="1"/>
  <c r="K1763" i="1"/>
  <c r="J1763" i="1"/>
  <c r="I1763" i="1"/>
  <c r="H1763" i="1"/>
  <c r="G1763" i="1"/>
  <c r="O1762" i="1"/>
  <c r="AA1762" i="1" s="1"/>
  <c r="AG1762" i="1" s="1"/>
  <c r="AY1762" i="1" s="1"/>
  <c r="BC1762" i="1" s="1"/>
  <c r="BQ1762" i="1" s="1"/>
  <c r="BW1762" i="1" s="1"/>
  <c r="CM1762" i="1" s="1"/>
  <c r="CO1762" i="1" s="1"/>
  <c r="N1762" i="1"/>
  <c r="Z1762" i="1" s="1"/>
  <c r="AF1762" i="1" s="1"/>
  <c r="AX1762" i="1" s="1"/>
  <c r="BB1762" i="1" s="1"/>
  <c r="BP1762" i="1" s="1"/>
  <c r="BV1762" i="1" s="1"/>
  <c r="CJ1762" i="1" s="1"/>
  <c r="CL1762" i="1" s="1"/>
  <c r="M1762" i="1"/>
  <c r="Y1762" i="1" s="1"/>
  <c r="AE1762" i="1" s="1"/>
  <c r="AW1762" i="1" s="1"/>
  <c r="BA1762" i="1" s="1"/>
  <c r="BO1762" i="1" s="1"/>
  <c r="BU1762" i="1" s="1"/>
  <c r="CG1762" i="1" s="1"/>
  <c r="CI1762" i="1" s="1"/>
  <c r="CP1761" i="1"/>
  <c r="CF1761" i="1"/>
  <c r="CE1761" i="1"/>
  <c r="CD1761" i="1"/>
  <c r="CC1761" i="1"/>
  <c r="CB1761" i="1"/>
  <c r="CA1761" i="1"/>
  <c r="BZ1761" i="1"/>
  <c r="BY1761" i="1"/>
  <c r="BX1761" i="1"/>
  <c r="BT1761" i="1"/>
  <c r="BS1761" i="1"/>
  <c r="BR1761" i="1"/>
  <c r="BN1761" i="1"/>
  <c r="BM1761" i="1"/>
  <c r="BL1761" i="1"/>
  <c r="BK1761" i="1"/>
  <c r="BJ1761" i="1"/>
  <c r="BI1761" i="1"/>
  <c r="BH1761" i="1"/>
  <c r="BG1761" i="1"/>
  <c r="BF1761" i="1"/>
  <c r="BE1761" i="1"/>
  <c r="BD1761" i="1"/>
  <c r="AZ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D1761" i="1"/>
  <c r="AC1761" i="1"/>
  <c r="AB1761" i="1"/>
  <c r="X1761" i="1"/>
  <c r="W1761" i="1"/>
  <c r="V1761" i="1"/>
  <c r="U1761" i="1"/>
  <c r="T1761" i="1"/>
  <c r="S1761" i="1"/>
  <c r="R1761" i="1"/>
  <c r="Q1761" i="1"/>
  <c r="P1761" i="1"/>
  <c r="L1761" i="1"/>
  <c r="K1761" i="1"/>
  <c r="J1761" i="1"/>
  <c r="I1761" i="1"/>
  <c r="H1761" i="1"/>
  <c r="G1761" i="1"/>
  <c r="O1759" i="1"/>
  <c r="AA1759" i="1" s="1"/>
  <c r="AG1759" i="1" s="1"/>
  <c r="AY1759" i="1" s="1"/>
  <c r="BC1759" i="1" s="1"/>
  <c r="BQ1759" i="1" s="1"/>
  <c r="BW1759" i="1" s="1"/>
  <c r="CM1759" i="1" s="1"/>
  <c r="CO1759" i="1" s="1"/>
  <c r="N1759" i="1"/>
  <c r="Z1759" i="1" s="1"/>
  <c r="AF1759" i="1" s="1"/>
  <c r="AX1759" i="1" s="1"/>
  <c r="BB1759" i="1" s="1"/>
  <c r="BP1759" i="1" s="1"/>
  <c r="BV1759" i="1" s="1"/>
  <c r="CJ1759" i="1" s="1"/>
  <c r="CL1759" i="1" s="1"/>
  <c r="M1759" i="1"/>
  <c r="Y1759" i="1" s="1"/>
  <c r="AE1759" i="1" s="1"/>
  <c r="AW1759" i="1" s="1"/>
  <c r="BA1759" i="1" s="1"/>
  <c r="BO1759" i="1" s="1"/>
  <c r="BU1759" i="1" s="1"/>
  <c r="CG1759" i="1" s="1"/>
  <c r="CI1759" i="1" s="1"/>
  <c r="CP1758" i="1"/>
  <c r="CP1757" i="1" s="1"/>
  <c r="CF1758" i="1"/>
  <c r="CF1757" i="1" s="1"/>
  <c r="CE1758" i="1"/>
  <c r="CE1757" i="1" s="1"/>
  <c r="CD1758" i="1"/>
  <c r="CD1757" i="1" s="1"/>
  <c r="CC1758" i="1"/>
  <c r="CC1757" i="1" s="1"/>
  <c r="CB1758" i="1"/>
  <c r="CB1757" i="1" s="1"/>
  <c r="CA1758" i="1"/>
  <c r="CA1757" i="1" s="1"/>
  <c r="BZ1758" i="1"/>
  <c r="BZ1757" i="1" s="1"/>
  <c r="BY1758" i="1"/>
  <c r="BY1757" i="1" s="1"/>
  <c r="BX1758" i="1"/>
  <c r="BX1757" i="1" s="1"/>
  <c r="BT1758" i="1"/>
  <c r="BT1757" i="1" s="1"/>
  <c r="BS1758" i="1"/>
  <c r="BS1757" i="1" s="1"/>
  <c r="BR1758" i="1"/>
  <c r="BR1757" i="1" s="1"/>
  <c r="BN1758" i="1"/>
  <c r="BN1757" i="1" s="1"/>
  <c r="BM1758" i="1"/>
  <c r="BM1757" i="1" s="1"/>
  <c r="BL1758" i="1"/>
  <c r="BL1757" i="1" s="1"/>
  <c r="BK1758" i="1"/>
  <c r="BK1757" i="1" s="1"/>
  <c r="BJ1758" i="1"/>
  <c r="BJ1757" i="1" s="1"/>
  <c r="BI1758" i="1"/>
  <c r="BI1757" i="1" s="1"/>
  <c r="BH1758" i="1"/>
  <c r="BH1757" i="1" s="1"/>
  <c r="BG1758" i="1"/>
  <c r="BG1757" i="1" s="1"/>
  <c r="BF1758" i="1"/>
  <c r="BF1757" i="1" s="1"/>
  <c r="BE1758" i="1"/>
  <c r="BE1757" i="1" s="1"/>
  <c r="BD1758" i="1"/>
  <c r="BD1757" i="1" s="1"/>
  <c r="AZ1758" i="1"/>
  <c r="AZ1757" i="1" s="1"/>
  <c r="AV1758" i="1"/>
  <c r="AV1757" i="1" s="1"/>
  <c r="AU1758" i="1"/>
  <c r="AU1757" i="1" s="1"/>
  <c r="AT1758" i="1"/>
  <c r="AT1757" i="1" s="1"/>
  <c r="AS1758" i="1"/>
  <c r="AS1757" i="1" s="1"/>
  <c r="AR1758" i="1"/>
  <c r="AR1757" i="1" s="1"/>
  <c r="AQ1758" i="1"/>
  <c r="AQ1757" i="1" s="1"/>
  <c r="AP1758" i="1"/>
  <c r="AP1757" i="1" s="1"/>
  <c r="AO1758" i="1"/>
  <c r="AO1757" i="1" s="1"/>
  <c r="AN1758" i="1"/>
  <c r="AN1757" i="1" s="1"/>
  <c r="AM1758" i="1"/>
  <c r="AM1757" i="1" s="1"/>
  <c r="AL1758" i="1"/>
  <c r="AL1757" i="1" s="1"/>
  <c r="AK1758" i="1"/>
  <c r="AK1757" i="1" s="1"/>
  <c r="AJ1758" i="1"/>
  <c r="AJ1757" i="1" s="1"/>
  <c r="AI1758" i="1"/>
  <c r="AI1757" i="1" s="1"/>
  <c r="AH1758" i="1"/>
  <c r="AH1757" i="1" s="1"/>
  <c r="AD1758" i="1"/>
  <c r="AD1757" i="1" s="1"/>
  <c r="AC1758" i="1"/>
  <c r="AC1757" i="1" s="1"/>
  <c r="AB1758" i="1"/>
  <c r="AB1757" i="1" s="1"/>
  <c r="X1758" i="1"/>
  <c r="X1757" i="1" s="1"/>
  <c r="W1758" i="1"/>
  <c r="W1757" i="1" s="1"/>
  <c r="V1758" i="1"/>
  <c r="V1757" i="1" s="1"/>
  <c r="U1758" i="1"/>
  <c r="U1757" i="1" s="1"/>
  <c r="T1758" i="1"/>
  <c r="T1757" i="1" s="1"/>
  <c r="S1758" i="1"/>
  <c r="S1757" i="1" s="1"/>
  <c r="R1758" i="1"/>
  <c r="R1757" i="1" s="1"/>
  <c r="Q1758" i="1"/>
  <c r="Q1757" i="1" s="1"/>
  <c r="P1758" i="1"/>
  <c r="P1757" i="1" s="1"/>
  <c r="L1758" i="1"/>
  <c r="K1758" i="1"/>
  <c r="N1758" i="1" s="1"/>
  <c r="J1758" i="1"/>
  <c r="M1758" i="1" s="1"/>
  <c r="CM1755" i="1"/>
  <c r="CO1755" i="1" s="1"/>
  <c r="CJ1755" i="1"/>
  <c r="CL1755" i="1" s="1"/>
  <c r="CG1755" i="1"/>
  <c r="CI1755" i="1" s="1"/>
  <c r="CP1754" i="1"/>
  <c r="CF1754" i="1"/>
  <c r="CE1754" i="1"/>
  <c r="CD1754" i="1"/>
  <c r="CC1754" i="1"/>
  <c r="CB1754" i="1"/>
  <c r="CA1754" i="1"/>
  <c r="BZ1754" i="1"/>
  <c r="BY1754" i="1"/>
  <c r="BX1754" i="1"/>
  <c r="AA1753" i="1"/>
  <c r="AG1753" i="1" s="1"/>
  <c r="AY1753" i="1" s="1"/>
  <c r="BC1753" i="1" s="1"/>
  <c r="BQ1753" i="1" s="1"/>
  <c r="BW1753" i="1" s="1"/>
  <c r="CM1753" i="1" s="1"/>
  <c r="CO1753" i="1" s="1"/>
  <c r="Z1753" i="1"/>
  <c r="AF1753" i="1" s="1"/>
  <c r="AX1753" i="1" s="1"/>
  <c r="BB1753" i="1" s="1"/>
  <c r="BP1753" i="1" s="1"/>
  <c r="BV1753" i="1" s="1"/>
  <c r="CJ1753" i="1" s="1"/>
  <c r="CL1753" i="1" s="1"/>
  <c r="Y1753" i="1"/>
  <c r="AE1753" i="1" s="1"/>
  <c r="AW1753" i="1" s="1"/>
  <c r="BA1753" i="1" s="1"/>
  <c r="BO1753" i="1" s="1"/>
  <c r="BU1753" i="1" s="1"/>
  <c r="CG1753" i="1" s="1"/>
  <c r="CI1753" i="1" s="1"/>
  <c r="CP1752" i="1"/>
  <c r="CF1752" i="1"/>
  <c r="CE1752" i="1"/>
  <c r="CD1752" i="1"/>
  <c r="CC1752" i="1"/>
  <c r="CB1752" i="1"/>
  <c r="CA1752" i="1"/>
  <c r="BZ1752" i="1"/>
  <c r="BY1752" i="1"/>
  <c r="BX1752" i="1"/>
  <c r="BT1752" i="1"/>
  <c r="BT1751" i="1" s="1"/>
  <c r="BT1750" i="1" s="1"/>
  <c r="BS1752" i="1"/>
  <c r="BS1751" i="1" s="1"/>
  <c r="BS1750" i="1" s="1"/>
  <c r="BR1752" i="1"/>
  <c r="BN1752" i="1"/>
  <c r="BM1752" i="1"/>
  <c r="BM1751" i="1" s="1"/>
  <c r="BM1750" i="1" s="1"/>
  <c r="BL1752" i="1"/>
  <c r="BL1751" i="1" s="1"/>
  <c r="BL1750" i="1" s="1"/>
  <c r="BK1752" i="1"/>
  <c r="BK1751" i="1" s="1"/>
  <c r="BK1750" i="1" s="1"/>
  <c r="BJ1752" i="1"/>
  <c r="BJ1751" i="1" s="1"/>
  <c r="BJ1750" i="1" s="1"/>
  <c r="BI1752" i="1"/>
  <c r="BI1751" i="1" s="1"/>
  <c r="BI1750" i="1" s="1"/>
  <c r="BH1752" i="1"/>
  <c r="BH1751" i="1" s="1"/>
  <c r="BH1750" i="1" s="1"/>
  <c r="BG1752" i="1"/>
  <c r="BG1751" i="1" s="1"/>
  <c r="BG1750" i="1" s="1"/>
  <c r="BF1752" i="1"/>
  <c r="BF1751" i="1" s="1"/>
  <c r="BF1750" i="1" s="1"/>
  <c r="BE1752" i="1"/>
  <c r="BE1751" i="1" s="1"/>
  <c r="BE1750" i="1" s="1"/>
  <c r="BD1752" i="1"/>
  <c r="BD1751" i="1" s="1"/>
  <c r="BD1750" i="1" s="1"/>
  <c r="AZ1752" i="1"/>
  <c r="AZ1751" i="1" s="1"/>
  <c r="AZ1750" i="1" s="1"/>
  <c r="AV1752" i="1"/>
  <c r="AV1751" i="1" s="1"/>
  <c r="AV1750" i="1" s="1"/>
  <c r="AU1752" i="1"/>
  <c r="AU1751" i="1" s="1"/>
  <c r="AU1750" i="1" s="1"/>
  <c r="AT1752" i="1"/>
  <c r="AT1751" i="1" s="1"/>
  <c r="AT1750" i="1" s="1"/>
  <c r="AS1752" i="1"/>
  <c r="AS1751" i="1" s="1"/>
  <c r="AS1750" i="1" s="1"/>
  <c r="AR1752" i="1"/>
  <c r="AR1751" i="1" s="1"/>
  <c r="AR1750" i="1" s="1"/>
  <c r="AQ1752" i="1"/>
  <c r="AQ1751" i="1" s="1"/>
  <c r="AQ1750" i="1" s="1"/>
  <c r="AP1752" i="1"/>
  <c r="AP1751" i="1" s="1"/>
  <c r="AP1750" i="1" s="1"/>
  <c r="AO1752" i="1"/>
  <c r="AO1751" i="1" s="1"/>
  <c r="AO1750" i="1" s="1"/>
  <c r="AN1752" i="1"/>
  <c r="AN1751" i="1" s="1"/>
  <c r="AN1750" i="1" s="1"/>
  <c r="AM1752" i="1"/>
  <c r="AM1751" i="1" s="1"/>
  <c r="AM1750" i="1" s="1"/>
  <c r="AL1752" i="1"/>
  <c r="AL1751" i="1" s="1"/>
  <c r="AL1750" i="1" s="1"/>
  <c r="AK1752" i="1"/>
  <c r="AK1751" i="1" s="1"/>
  <c r="AK1750" i="1" s="1"/>
  <c r="AJ1752" i="1"/>
  <c r="AJ1751" i="1" s="1"/>
  <c r="AJ1750" i="1" s="1"/>
  <c r="AI1752" i="1"/>
  <c r="AI1751" i="1" s="1"/>
  <c r="AI1750" i="1" s="1"/>
  <c r="AH1752" i="1"/>
  <c r="AH1751" i="1" s="1"/>
  <c r="AH1750" i="1" s="1"/>
  <c r="AD1752" i="1"/>
  <c r="AD1751" i="1" s="1"/>
  <c r="AD1750" i="1" s="1"/>
  <c r="AC1752" i="1"/>
  <c r="AC1751" i="1" s="1"/>
  <c r="AC1750" i="1" s="1"/>
  <c r="AB1752" i="1"/>
  <c r="AB1751" i="1" s="1"/>
  <c r="AB1750" i="1" s="1"/>
  <c r="X1752" i="1"/>
  <c r="W1752" i="1"/>
  <c r="W1751" i="1" s="1"/>
  <c r="W1750" i="1" s="1"/>
  <c r="V1752" i="1"/>
  <c r="V1751" i="1" s="1"/>
  <c r="U1752" i="1"/>
  <c r="U1751" i="1" s="1"/>
  <c r="T1752" i="1"/>
  <c r="T1751" i="1" s="1"/>
  <c r="T1750" i="1" s="1"/>
  <c r="S1752" i="1"/>
  <c r="S1751" i="1" s="1"/>
  <c r="S1750" i="1" s="1"/>
  <c r="R1752" i="1"/>
  <c r="R1751" i="1" s="1"/>
  <c r="R1750" i="1" s="1"/>
  <c r="Q1752" i="1"/>
  <c r="Q1751" i="1" s="1"/>
  <c r="Q1750" i="1" s="1"/>
  <c r="P1752" i="1"/>
  <c r="P1751" i="1" s="1"/>
  <c r="BR1751" i="1"/>
  <c r="BR1750" i="1" s="1"/>
  <c r="BN1751" i="1"/>
  <c r="BN1750" i="1" s="1"/>
  <c r="O1747" i="1"/>
  <c r="AA1747" i="1" s="1"/>
  <c r="AG1747" i="1" s="1"/>
  <c r="AY1747" i="1" s="1"/>
  <c r="BC1747" i="1" s="1"/>
  <c r="BQ1747" i="1" s="1"/>
  <c r="BW1747" i="1" s="1"/>
  <c r="CM1747" i="1" s="1"/>
  <c r="CO1747" i="1" s="1"/>
  <c r="N1747" i="1"/>
  <c r="Z1747" i="1" s="1"/>
  <c r="AF1747" i="1" s="1"/>
  <c r="AX1747" i="1" s="1"/>
  <c r="BB1747" i="1" s="1"/>
  <c r="BP1747" i="1" s="1"/>
  <c r="BV1747" i="1" s="1"/>
  <c r="CJ1747" i="1" s="1"/>
  <c r="CL1747" i="1" s="1"/>
  <c r="M1747" i="1"/>
  <c r="Y1747" i="1" s="1"/>
  <c r="AE1747" i="1" s="1"/>
  <c r="AW1747" i="1" s="1"/>
  <c r="BA1747" i="1" s="1"/>
  <c r="BO1747" i="1" s="1"/>
  <c r="BU1747" i="1" s="1"/>
  <c r="CG1747" i="1" s="1"/>
  <c r="CI1747" i="1" s="1"/>
  <c r="CP1746" i="1"/>
  <c r="CF1746" i="1"/>
  <c r="CE1746" i="1"/>
  <c r="CD1746" i="1"/>
  <c r="CC1746" i="1"/>
  <c r="CB1746" i="1"/>
  <c r="CA1746" i="1"/>
  <c r="BZ1746" i="1"/>
  <c r="BY1746" i="1"/>
  <c r="BX1746" i="1"/>
  <c r="BT1746" i="1"/>
  <c r="BS1746" i="1"/>
  <c r="BR1746" i="1"/>
  <c r="BN1746" i="1"/>
  <c r="BM1746" i="1"/>
  <c r="BL1746" i="1"/>
  <c r="BK1746" i="1"/>
  <c r="BJ1746" i="1"/>
  <c r="BI1746" i="1"/>
  <c r="BH1746" i="1"/>
  <c r="BG1746" i="1"/>
  <c r="BF1746" i="1"/>
  <c r="BE1746" i="1"/>
  <c r="BD1746" i="1"/>
  <c r="AZ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D1746" i="1"/>
  <c r="AC1746" i="1"/>
  <c r="AB1746" i="1"/>
  <c r="X1746" i="1"/>
  <c r="W1746" i="1"/>
  <c r="V1746" i="1"/>
  <c r="U1746" i="1"/>
  <c r="T1746" i="1"/>
  <c r="S1746" i="1"/>
  <c r="R1746" i="1"/>
  <c r="Q1746" i="1"/>
  <c r="P1746" i="1"/>
  <c r="L1746" i="1"/>
  <c r="K1746" i="1"/>
  <c r="J1746" i="1"/>
  <c r="I1746" i="1"/>
  <c r="H1746" i="1"/>
  <c r="G1746" i="1"/>
  <c r="BQ1745" i="1"/>
  <c r="BW1745" i="1" s="1"/>
  <c r="CM1745" i="1" s="1"/>
  <c r="CO1745" i="1" s="1"/>
  <c r="BP1745" i="1"/>
  <c r="BV1745" i="1" s="1"/>
  <c r="CJ1745" i="1" s="1"/>
  <c r="CL1745" i="1" s="1"/>
  <c r="BO1745" i="1"/>
  <c r="BU1745" i="1" s="1"/>
  <c r="CG1745" i="1" s="1"/>
  <c r="CI1745" i="1" s="1"/>
  <c r="CP1744" i="1"/>
  <c r="CF1744" i="1"/>
  <c r="CE1744" i="1"/>
  <c r="CD1744" i="1"/>
  <c r="CC1744" i="1"/>
  <c r="CB1744" i="1"/>
  <c r="CA1744" i="1"/>
  <c r="BZ1744" i="1"/>
  <c r="BY1744" i="1"/>
  <c r="BX1744" i="1"/>
  <c r="BT1744" i="1"/>
  <c r="BS1744" i="1"/>
  <c r="BR1744" i="1"/>
  <c r="BN1744" i="1"/>
  <c r="BM1744" i="1"/>
  <c r="BL1744" i="1"/>
  <c r="BK1744" i="1"/>
  <c r="BJ1744" i="1"/>
  <c r="BI1744" i="1"/>
  <c r="BH1744" i="1"/>
  <c r="BG1744" i="1"/>
  <c r="BF1744" i="1"/>
  <c r="BE1744" i="1"/>
  <c r="BD1744" i="1"/>
  <c r="S1743" i="1"/>
  <c r="S1742" i="1" s="1"/>
  <c r="O1743" i="1"/>
  <c r="AA1743" i="1" s="1"/>
  <c r="AG1743" i="1" s="1"/>
  <c r="AY1743" i="1" s="1"/>
  <c r="BC1743" i="1" s="1"/>
  <c r="BQ1743" i="1" s="1"/>
  <c r="BW1743" i="1" s="1"/>
  <c r="CM1743" i="1" s="1"/>
  <c r="CO1743" i="1" s="1"/>
  <c r="N1743" i="1"/>
  <c r="Z1743" i="1" s="1"/>
  <c r="AF1743" i="1" s="1"/>
  <c r="AX1743" i="1" s="1"/>
  <c r="BB1743" i="1" s="1"/>
  <c r="BP1743" i="1" s="1"/>
  <c r="BV1743" i="1" s="1"/>
  <c r="CJ1743" i="1" s="1"/>
  <c r="CL1743" i="1" s="1"/>
  <c r="M1743" i="1"/>
  <c r="CP1742" i="1"/>
  <c r="CF1742" i="1"/>
  <c r="CE1742" i="1"/>
  <c r="CD1742" i="1"/>
  <c r="CC1742" i="1"/>
  <c r="CB1742" i="1"/>
  <c r="CA1742" i="1"/>
  <c r="BZ1742" i="1"/>
  <c r="BY1742" i="1"/>
  <c r="BX1742" i="1"/>
  <c r="BT1742" i="1"/>
  <c r="BS1742" i="1"/>
  <c r="BR1742" i="1"/>
  <c r="BN1742" i="1"/>
  <c r="BM1742" i="1"/>
  <c r="BL1742" i="1"/>
  <c r="BK1742" i="1"/>
  <c r="BJ1742" i="1"/>
  <c r="BI1742" i="1"/>
  <c r="BH1742" i="1"/>
  <c r="BG1742" i="1"/>
  <c r="BF1742" i="1"/>
  <c r="BE1742" i="1"/>
  <c r="BD1742" i="1"/>
  <c r="AZ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D1742" i="1"/>
  <c r="AC1742" i="1"/>
  <c r="AB1742" i="1"/>
  <c r="X1742" i="1"/>
  <c r="W1742" i="1"/>
  <c r="V1742" i="1"/>
  <c r="U1742" i="1"/>
  <c r="T1742" i="1"/>
  <c r="R1742" i="1"/>
  <c r="Q1742" i="1"/>
  <c r="P1742" i="1"/>
  <c r="L1742" i="1"/>
  <c r="K1742" i="1"/>
  <c r="J1742" i="1"/>
  <c r="I1742" i="1"/>
  <c r="H1742" i="1"/>
  <c r="G1742" i="1"/>
  <c r="O1741" i="1"/>
  <c r="AA1741" i="1" s="1"/>
  <c r="AG1741" i="1" s="1"/>
  <c r="AY1741" i="1" s="1"/>
  <c r="BC1741" i="1" s="1"/>
  <c r="BQ1741" i="1" s="1"/>
  <c r="BW1741" i="1" s="1"/>
  <c r="CM1741" i="1" s="1"/>
  <c r="CO1741" i="1" s="1"/>
  <c r="N1741" i="1"/>
  <c r="Z1741" i="1" s="1"/>
  <c r="AF1741" i="1" s="1"/>
  <c r="AX1741" i="1" s="1"/>
  <c r="BB1741" i="1" s="1"/>
  <c r="BP1741" i="1" s="1"/>
  <c r="BV1741" i="1" s="1"/>
  <c r="CJ1741" i="1" s="1"/>
  <c r="CL1741" i="1" s="1"/>
  <c r="I1741" i="1"/>
  <c r="H1741" i="1"/>
  <c r="G1741" i="1"/>
  <c r="CP1740" i="1"/>
  <c r="CF1740" i="1"/>
  <c r="CE1740" i="1"/>
  <c r="CD1740" i="1"/>
  <c r="CC1740" i="1"/>
  <c r="CB1740" i="1"/>
  <c r="CA1740" i="1"/>
  <c r="BZ1740" i="1"/>
  <c r="BY1740" i="1"/>
  <c r="BX1740" i="1"/>
  <c r="BT1740" i="1"/>
  <c r="BS1740" i="1"/>
  <c r="BR1740" i="1"/>
  <c r="BN1740" i="1"/>
  <c r="BM1740" i="1"/>
  <c r="BL1740" i="1"/>
  <c r="BK1740" i="1"/>
  <c r="BJ1740" i="1"/>
  <c r="BI1740" i="1"/>
  <c r="BH1740" i="1"/>
  <c r="BG1740" i="1"/>
  <c r="BF1740" i="1"/>
  <c r="BE1740" i="1"/>
  <c r="BD1740" i="1"/>
  <c r="AZ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D1740" i="1"/>
  <c r="AC1740" i="1"/>
  <c r="AB1740" i="1"/>
  <c r="X1740" i="1"/>
  <c r="W1740" i="1"/>
  <c r="V1740" i="1"/>
  <c r="U1740" i="1"/>
  <c r="T1740" i="1"/>
  <c r="S1740" i="1"/>
  <c r="R1740" i="1"/>
  <c r="Q1740" i="1"/>
  <c r="P1740" i="1"/>
  <c r="L1740" i="1"/>
  <c r="K1740" i="1"/>
  <c r="J1740" i="1"/>
  <c r="I1740" i="1"/>
  <c r="H1740" i="1"/>
  <c r="CM1737" i="1"/>
  <c r="CO1737" i="1" s="1"/>
  <c r="CJ1737" i="1"/>
  <c r="CL1737" i="1" s="1"/>
  <c r="CG1737" i="1"/>
  <c r="CI1737" i="1" s="1"/>
  <c r="CP1736" i="1"/>
  <c r="CF1736" i="1"/>
  <c r="CE1736" i="1"/>
  <c r="CD1736" i="1"/>
  <c r="CC1736" i="1"/>
  <c r="CB1736" i="1"/>
  <c r="CA1736" i="1"/>
  <c r="BZ1736" i="1"/>
  <c r="BY1736" i="1"/>
  <c r="BX1736" i="1"/>
  <c r="BQ1735" i="1"/>
  <c r="BW1735" i="1" s="1"/>
  <c r="CM1735" i="1" s="1"/>
  <c r="CO1735" i="1" s="1"/>
  <c r="BP1735" i="1"/>
  <c r="BV1735" i="1" s="1"/>
  <c r="CJ1735" i="1" s="1"/>
  <c r="CL1735" i="1" s="1"/>
  <c r="BO1735" i="1"/>
  <c r="BU1735" i="1" s="1"/>
  <c r="CG1735" i="1" s="1"/>
  <c r="CI1735" i="1" s="1"/>
  <c r="CP1734" i="1"/>
  <c r="CF1734" i="1"/>
  <c r="CE1734" i="1"/>
  <c r="CD1734" i="1"/>
  <c r="CC1734" i="1"/>
  <c r="CB1734" i="1"/>
  <c r="CA1734" i="1"/>
  <c r="BZ1734" i="1"/>
  <c r="BY1734" i="1"/>
  <c r="BX1734" i="1"/>
  <c r="BT1734" i="1"/>
  <c r="BS1734" i="1"/>
  <c r="BR1734" i="1"/>
  <c r="BN1734" i="1"/>
  <c r="BM1734" i="1"/>
  <c r="BL1734" i="1"/>
  <c r="BK1734" i="1"/>
  <c r="BJ1734" i="1"/>
  <c r="BI1734" i="1"/>
  <c r="BH1734" i="1"/>
  <c r="BG1734" i="1"/>
  <c r="BF1734" i="1"/>
  <c r="BE1734" i="1"/>
  <c r="BD1734" i="1"/>
  <c r="O1733" i="1"/>
  <c r="AA1733" i="1" s="1"/>
  <c r="AG1733" i="1" s="1"/>
  <c r="AY1733" i="1" s="1"/>
  <c r="BC1733" i="1" s="1"/>
  <c r="BQ1733" i="1" s="1"/>
  <c r="BW1733" i="1" s="1"/>
  <c r="CM1733" i="1" s="1"/>
  <c r="CO1733" i="1" s="1"/>
  <c r="N1733" i="1"/>
  <c r="Z1733" i="1" s="1"/>
  <c r="AF1733" i="1" s="1"/>
  <c r="AX1733" i="1" s="1"/>
  <c r="BB1733" i="1" s="1"/>
  <c r="BP1733" i="1" s="1"/>
  <c r="BV1733" i="1" s="1"/>
  <c r="CJ1733" i="1" s="1"/>
  <c r="CL1733" i="1" s="1"/>
  <c r="M1733" i="1"/>
  <c r="Y1733" i="1" s="1"/>
  <c r="AE1733" i="1" s="1"/>
  <c r="AW1733" i="1" s="1"/>
  <c r="BA1733" i="1" s="1"/>
  <c r="BO1733" i="1" s="1"/>
  <c r="BU1733" i="1" s="1"/>
  <c r="CG1733" i="1" s="1"/>
  <c r="CI1733" i="1" s="1"/>
  <c r="CP1732" i="1"/>
  <c r="CF1732" i="1"/>
  <c r="CE1732" i="1"/>
  <c r="CD1732" i="1"/>
  <c r="CC1732" i="1"/>
  <c r="CB1732" i="1"/>
  <c r="CA1732" i="1"/>
  <c r="BZ1732" i="1"/>
  <c r="BY1732" i="1"/>
  <c r="BX1732" i="1"/>
  <c r="BT1732" i="1"/>
  <c r="BS1732" i="1"/>
  <c r="BR1732" i="1"/>
  <c r="BN1732" i="1"/>
  <c r="BM1732" i="1"/>
  <c r="BL1732" i="1"/>
  <c r="BK1732" i="1"/>
  <c r="BJ1732" i="1"/>
  <c r="BI1732" i="1"/>
  <c r="BH1732" i="1"/>
  <c r="BG1732" i="1"/>
  <c r="BF1732" i="1"/>
  <c r="BE1732" i="1"/>
  <c r="BD1732" i="1"/>
  <c r="AZ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D1732" i="1"/>
  <c r="AC1732" i="1"/>
  <c r="AB1732" i="1"/>
  <c r="X1732" i="1"/>
  <c r="W1732" i="1"/>
  <c r="V1732" i="1"/>
  <c r="U1732" i="1"/>
  <c r="T1732" i="1"/>
  <c r="S1732" i="1"/>
  <c r="R1732" i="1"/>
  <c r="Q1732" i="1"/>
  <c r="P1732" i="1"/>
  <c r="L1732" i="1"/>
  <c r="K1732" i="1"/>
  <c r="J1732" i="1"/>
  <c r="I1732" i="1"/>
  <c r="H1732" i="1"/>
  <c r="G1732" i="1"/>
  <c r="O1731" i="1"/>
  <c r="AA1731" i="1" s="1"/>
  <c r="AG1731" i="1" s="1"/>
  <c r="AY1731" i="1" s="1"/>
  <c r="BC1731" i="1" s="1"/>
  <c r="BQ1731" i="1" s="1"/>
  <c r="BW1731" i="1" s="1"/>
  <c r="CM1731" i="1" s="1"/>
  <c r="CO1731" i="1" s="1"/>
  <c r="N1731" i="1"/>
  <c r="Z1731" i="1" s="1"/>
  <c r="AF1731" i="1" s="1"/>
  <c r="AX1731" i="1" s="1"/>
  <c r="BB1731" i="1" s="1"/>
  <c r="BP1731" i="1" s="1"/>
  <c r="BV1731" i="1" s="1"/>
  <c r="CJ1731" i="1" s="1"/>
  <c r="CL1731" i="1" s="1"/>
  <c r="M1731" i="1"/>
  <c r="Y1731" i="1" s="1"/>
  <c r="AE1731" i="1" s="1"/>
  <c r="AW1731" i="1" s="1"/>
  <c r="BA1731" i="1" s="1"/>
  <c r="BO1731" i="1" s="1"/>
  <c r="BU1731" i="1" s="1"/>
  <c r="CG1731" i="1" s="1"/>
  <c r="CI1731" i="1" s="1"/>
  <c r="CP1730" i="1"/>
  <c r="CF1730" i="1"/>
  <c r="CE1730" i="1"/>
  <c r="CD1730" i="1"/>
  <c r="CC1730" i="1"/>
  <c r="CB1730" i="1"/>
  <c r="CA1730" i="1"/>
  <c r="BZ1730" i="1"/>
  <c r="BY1730" i="1"/>
  <c r="BX1730" i="1"/>
  <c r="BT1730" i="1"/>
  <c r="BS1730" i="1"/>
  <c r="BR1730" i="1"/>
  <c r="BN1730" i="1"/>
  <c r="BM1730" i="1"/>
  <c r="BL1730" i="1"/>
  <c r="BK1730" i="1"/>
  <c r="BJ1730" i="1"/>
  <c r="BI1730" i="1"/>
  <c r="BH1730" i="1"/>
  <c r="BG1730" i="1"/>
  <c r="BF1730" i="1"/>
  <c r="BE1730" i="1"/>
  <c r="BD1730" i="1"/>
  <c r="AZ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D1730" i="1"/>
  <c r="AC1730" i="1"/>
  <c r="AB1730" i="1"/>
  <c r="X1730" i="1"/>
  <c r="W1730" i="1"/>
  <c r="V1730" i="1"/>
  <c r="U1730" i="1"/>
  <c r="T1730" i="1"/>
  <c r="S1730" i="1"/>
  <c r="R1730" i="1"/>
  <c r="Q1730" i="1"/>
  <c r="P1730" i="1"/>
  <c r="L1730" i="1"/>
  <c r="K1730" i="1"/>
  <c r="J1730" i="1"/>
  <c r="I1730" i="1"/>
  <c r="H1730" i="1"/>
  <c r="G1730" i="1"/>
  <c r="O1725" i="1"/>
  <c r="AA1725" i="1" s="1"/>
  <c r="AG1725" i="1" s="1"/>
  <c r="AY1725" i="1" s="1"/>
  <c r="BC1725" i="1" s="1"/>
  <c r="BQ1725" i="1" s="1"/>
  <c r="BW1725" i="1" s="1"/>
  <c r="CM1725" i="1" s="1"/>
  <c r="CO1725" i="1" s="1"/>
  <c r="N1725" i="1"/>
  <c r="Z1725" i="1" s="1"/>
  <c r="AF1725" i="1" s="1"/>
  <c r="AX1725" i="1" s="1"/>
  <c r="BB1725" i="1" s="1"/>
  <c r="BP1725" i="1" s="1"/>
  <c r="BV1725" i="1" s="1"/>
  <c r="CJ1725" i="1" s="1"/>
  <c r="CL1725" i="1" s="1"/>
  <c r="M1725" i="1"/>
  <c r="Y1725" i="1" s="1"/>
  <c r="AE1725" i="1" s="1"/>
  <c r="AW1725" i="1" s="1"/>
  <c r="BA1725" i="1" s="1"/>
  <c r="BO1725" i="1" s="1"/>
  <c r="BU1725" i="1" s="1"/>
  <c r="CG1725" i="1" s="1"/>
  <c r="CI1725" i="1" s="1"/>
  <c r="CP1724" i="1"/>
  <c r="CF1724" i="1"/>
  <c r="CE1724" i="1"/>
  <c r="CD1724" i="1"/>
  <c r="CC1724" i="1"/>
  <c r="CB1724" i="1"/>
  <c r="CA1724" i="1"/>
  <c r="BZ1724" i="1"/>
  <c r="BY1724" i="1"/>
  <c r="BX1724" i="1"/>
  <c r="BT1724" i="1"/>
  <c r="BS1724" i="1"/>
  <c r="BR1724" i="1"/>
  <c r="BN1724" i="1"/>
  <c r="BM1724" i="1"/>
  <c r="BL1724" i="1"/>
  <c r="BK1724" i="1"/>
  <c r="BJ1724" i="1"/>
  <c r="BI1724" i="1"/>
  <c r="BH1724" i="1"/>
  <c r="BG1724" i="1"/>
  <c r="BF1724" i="1"/>
  <c r="BE1724" i="1"/>
  <c r="BD1724" i="1"/>
  <c r="AZ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D1724" i="1"/>
  <c r="AC1724" i="1"/>
  <c r="AB1724" i="1"/>
  <c r="X1724" i="1"/>
  <c r="W1724" i="1"/>
  <c r="V1724" i="1"/>
  <c r="U1724" i="1"/>
  <c r="T1724" i="1"/>
  <c r="S1724" i="1"/>
  <c r="R1724" i="1"/>
  <c r="Q1724" i="1"/>
  <c r="P1724" i="1"/>
  <c r="L1724" i="1"/>
  <c r="K1724" i="1"/>
  <c r="J1724" i="1"/>
  <c r="I1724" i="1"/>
  <c r="H1724" i="1"/>
  <c r="G1724" i="1"/>
  <c r="O1723" i="1"/>
  <c r="AA1723" i="1" s="1"/>
  <c r="AG1723" i="1" s="1"/>
  <c r="AY1723" i="1" s="1"/>
  <c r="BC1723" i="1" s="1"/>
  <c r="BQ1723" i="1" s="1"/>
  <c r="BW1723" i="1" s="1"/>
  <c r="CM1723" i="1" s="1"/>
  <c r="CO1723" i="1" s="1"/>
  <c r="N1723" i="1"/>
  <c r="Z1723" i="1" s="1"/>
  <c r="AF1723" i="1" s="1"/>
  <c r="AX1723" i="1" s="1"/>
  <c r="BB1723" i="1" s="1"/>
  <c r="BP1723" i="1" s="1"/>
  <c r="BV1723" i="1" s="1"/>
  <c r="CJ1723" i="1" s="1"/>
  <c r="CL1723" i="1" s="1"/>
  <c r="M1723" i="1"/>
  <c r="Y1723" i="1" s="1"/>
  <c r="AE1723" i="1" s="1"/>
  <c r="AW1723" i="1" s="1"/>
  <c r="BA1723" i="1" s="1"/>
  <c r="BO1723" i="1" s="1"/>
  <c r="BU1723" i="1" s="1"/>
  <c r="CG1723" i="1" s="1"/>
  <c r="CI1723" i="1" s="1"/>
  <c r="CP1722" i="1"/>
  <c r="CF1722" i="1"/>
  <c r="CE1722" i="1"/>
  <c r="CD1722" i="1"/>
  <c r="CC1722" i="1"/>
  <c r="CB1722" i="1"/>
  <c r="CA1722" i="1"/>
  <c r="BZ1722" i="1"/>
  <c r="BY1722" i="1"/>
  <c r="BX1722" i="1"/>
  <c r="BT1722" i="1"/>
  <c r="BS1722" i="1"/>
  <c r="BR1722" i="1"/>
  <c r="BN1722" i="1"/>
  <c r="BM1722" i="1"/>
  <c r="BL1722" i="1"/>
  <c r="BK1722" i="1"/>
  <c r="BJ1722" i="1"/>
  <c r="BI1722" i="1"/>
  <c r="BH1722" i="1"/>
  <c r="BG1722" i="1"/>
  <c r="BF1722" i="1"/>
  <c r="BE1722" i="1"/>
  <c r="BD1722" i="1"/>
  <c r="AZ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D1722" i="1"/>
  <c r="AC1722" i="1"/>
  <c r="AB1722" i="1"/>
  <c r="X1722" i="1"/>
  <c r="W1722" i="1"/>
  <c r="V1722" i="1"/>
  <c r="U1722" i="1"/>
  <c r="T1722" i="1"/>
  <c r="S1722" i="1"/>
  <c r="R1722" i="1"/>
  <c r="Q1722" i="1"/>
  <c r="P1722" i="1"/>
  <c r="L1722" i="1"/>
  <c r="K1722" i="1"/>
  <c r="J1722" i="1"/>
  <c r="I1722" i="1"/>
  <c r="H1722" i="1"/>
  <c r="G1722" i="1"/>
  <c r="O1721" i="1"/>
  <c r="AA1721" i="1" s="1"/>
  <c r="AG1721" i="1" s="1"/>
  <c r="AY1721" i="1" s="1"/>
  <c r="BC1721" i="1" s="1"/>
  <c r="BQ1721" i="1" s="1"/>
  <c r="BW1721" i="1" s="1"/>
  <c r="CM1721" i="1" s="1"/>
  <c r="CO1721" i="1" s="1"/>
  <c r="N1721" i="1"/>
  <c r="Z1721" i="1" s="1"/>
  <c r="AF1721" i="1" s="1"/>
  <c r="AX1721" i="1" s="1"/>
  <c r="BB1721" i="1" s="1"/>
  <c r="BP1721" i="1" s="1"/>
  <c r="BV1721" i="1" s="1"/>
  <c r="CJ1721" i="1" s="1"/>
  <c r="CL1721" i="1" s="1"/>
  <c r="M1721" i="1"/>
  <c r="Y1721" i="1" s="1"/>
  <c r="AE1721" i="1" s="1"/>
  <c r="AW1721" i="1" s="1"/>
  <c r="BA1721" i="1" s="1"/>
  <c r="BO1721" i="1" s="1"/>
  <c r="BU1721" i="1" s="1"/>
  <c r="CG1721" i="1" s="1"/>
  <c r="CI1721" i="1" s="1"/>
  <c r="CP1720" i="1"/>
  <c r="CF1720" i="1"/>
  <c r="CE1720" i="1"/>
  <c r="CD1720" i="1"/>
  <c r="CC1720" i="1"/>
  <c r="CB1720" i="1"/>
  <c r="CA1720" i="1"/>
  <c r="BZ1720" i="1"/>
  <c r="BY1720" i="1"/>
  <c r="BX1720" i="1"/>
  <c r="BT1720" i="1"/>
  <c r="BS1720" i="1"/>
  <c r="BR1720" i="1"/>
  <c r="BN1720" i="1"/>
  <c r="BM1720" i="1"/>
  <c r="BL1720" i="1"/>
  <c r="BK1720" i="1"/>
  <c r="BJ1720" i="1"/>
  <c r="BI1720" i="1"/>
  <c r="BH1720" i="1"/>
  <c r="BG1720" i="1"/>
  <c r="BF1720" i="1"/>
  <c r="BE1720" i="1"/>
  <c r="BD1720" i="1"/>
  <c r="AZ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D1720" i="1"/>
  <c r="AC1720" i="1"/>
  <c r="AB1720" i="1"/>
  <c r="X1720" i="1"/>
  <c r="W1720" i="1"/>
  <c r="V1720" i="1"/>
  <c r="U1720" i="1"/>
  <c r="T1720" i="1"/>
  <c r="S1720" i="1"/>
  <c r="R1720" i="1"/>
  <c r="Q1720" i="1"/>
  <c r="P1720" i="1"/>
  <c r="L1720" i="1"/>
  <c r="K1720" i="1"/>
  <c r="J1720" i="1"/>
  <c r="I1720" i="1"/>
  <c r="H1720" i="1"/>
  <c r="G1720" i="1"/>
  <c r="AA1718" i="1"/>
  <c r="AG1718" i="1" s="1"/>
  <c r="AY1718" i="1" s="1"/>
  <c r="BC1718" i="1" s="1"/>
  <c r="BQ1718" i="1" s="1"/>
  <c r="BW1718" i="1" s="1"/>
  <c r="CM1718" i="1" s="1"/>
  <c r="CO1718" i="1" s="1"/>
  <c r="Z1718" i="1"/>
  <c r="AF1718" i="1" s="1"/>
  <c r="AX1718" i="1" s="1"/>
  <c r="BB1718" i="1" s="1"/>
  <c r="BP1718" i="1" s="1"/>
  <c r="BV1718" i="1" s="1"/>
  <c r="CJ1718" i="1" s="1"/>
  <c r="CL1718" i="1" s="1"/>
  <c r="Y1718" i="1"/>
  <c r="AE1718" i="1" s="1"/>
  <c r="AW1718" i="1" s="1"/>
  <c r="BA1718" i="1" s="1"/>
  <c r="BO1718" i="1" s="1"/>
  <c r="BU1718" i="1" s="1"/>
  <c r="CG1718" i="1" s="1"/>
  <c r="CI1718" i="1" s="1"/>
  <c r="O1717" i="1"/>
  <c r="AA1717" i="1" s="1"/>
  <c r="AG1717" i="1" s="1"/>
  <c r="AY1717" i="1" s="1"/>
  <c r="BC1717" i="1" s="1"/>
  <c r="BQ1717" i="1" s="1"/>
  <c r="BW1717" i="1" s="1"/>
  <c r="CM1717" i="1" s="1"/>
  <c r="CO1717" i="1" s="1"/>
  <c r="N1717" i="1"/>
  <c r="Z1717" i="1" s="1"/>
  <c r="AF1717" i="1" s="1"/>
  <c r="AX1717" i="1" s="1"/>
  <c r="BB1717" i="1" s="1"/>
  <c r="BP1717" i="1" s="1"/>
  <c r="BV1717" i="1" s="1"/>
  <c r="CJ1717" i="1" s="1"/>
  <c r="CL1717" i="1" s="1"/>
  <c r="M1717" i="1"/>
  <c r="Y1717" i="1" s="1"/>
  <c r="AE1717" i="1" s="1"/>
  <c r="AW1717" i="1" s="1"/>
  <c r="BA1717" i="1" s="1"/>
  <c r="BO1717" i="1" s="1"/>
  <c r="BU1717" i="1" s="1"/>
  <c r="CG1717" i="1" s="1"/>
  <c r="CI1717" i="1" s="1"/>
  <c r="CP1716" i="1"/>
  <c r="CF1716" i="1"/>
  <c r="CE1716" i="1"/>
  <c r="CD1716" i="1"/>
  <c r="CC1716" i="1"/>
  <c r="CB1716" i="1"/>
  <c r="CA1716" i="1"/>
  <c r="BZ1716" i="1"/>
  <c r="BY1716" i="1"/>
  <c r="BX1716" i="1"/>
  <c r="BT1716" i="1"/>
  <c r="BS1716" i="1"/>
  <c r="BR1716" i="1"/>
  <c r="BN1716" i="1"/>
  <c r="BM1716" i="1"/>
  <c r="BL1716" i="1"/>
  <c r="BK1716" i="1"/>
  <c r="BJ1716" i="1"/>
  <c r="BI1716" i="1"/>
  <c r="BH1716" i="1"/>
  <c r="BG1716" i="1"/>
  <c r="BF1716" i="1"/>
  <c r="BE1716" i="1"/>
  <c r="BD1716" i="1"/>
  <c r="AZ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D1716" i="1"/>
  <c r="AC1716" i="1"/>
  <c r="AB1716" i="1"/>
  <c r="X1716" i="1"/>
  <c r="W1716" i="1"/>
  <c r="V1716" i="1"/>
  <c r="U1716" i="1"/>
  <c r="T1716" i="1"/>
  <c r="S1716" i="1"/>
  <c r="R1716" i="1"/>
  <c r="Q1716" i="1"/>
  <c r="P1716" i="1"/>
  <c r="L1716" i="1"/>
  <c r="K1716" i="1"/>
  <c r="J1716" i="1"/>
  <c r="I1716" i="1"/>
  <c r="H1716" i="1"/>
  <c r="G1716" i="1"/>
  <c r="O1715" i="1"/>
  <c r="AA1715" i="1" s="1"/>
  <c r="AG1715" i="1" s="1"/>
  <c r="AY1715" i="1" s="1"/>
  <c r="BC1715" i="1" s="1"/>
  <c r="BQ1715" i="1" s="1"/>
  <c r="BW1715" i="1" s="1"/>
  <c r="CM1715" i="1" s="1"/>
  <c r="CO1715" i="1" s="1"/>
  <c r="N1715" i="1"/>
  <c r="Z1715" i="1" s="1"/>
  <c r="AF1715" i="1" s="1"/>
  <c r="AX1715" i="1" s="1"/>
  <c r="BB1715" i="1" s="1"/>
  <c r="BP1715" i="1" s="1"/>
  <c r="BV1715" i="1" s="1"/>
  <c r="CJ1715" i="1" s="1"/>
  <c r="CL1715" i="1" s="1"/>
  <c r="M1715" i="1"/>
  <c r="Y1715" i="1" s="1"/>
  <c r="AE1715" i="1" s="1"/>
  <c r="AW1715" i="1" s="1"/>
  <c r="BA1715" i="1" s="1"/>
  <c r="BO1715" i="1" s="1"/>
  <c r="BU1715" i="1" s="1"/>
  <c r="CG1715" i="1" s="1"/>
  <c r="CI1715" i="1" s="1"/>
  <c r="G1715" i="1"/>
  <c r="CP1714" i="1"/>
  <c r="CF1714" i="1"/>
  <c r="CE1714" i="1"/>
  <c r="CD1714" i="1"/>
  <c r="CC1714" i="1"/>
  <c r="CB1714" i="1"/>
  <c r="CA1714" i="1"/>
  <c r="BZ1714" i="1"/>
  <c r="BY1714" i="1"/>
  <c r="BX1714" i="1"/>
  <c r="BT1714" i="1"/>
  <c r="BS1714" i="1"/>
  <c r="BR1714" i="1"/>
  <c r="BN1714" i="1"/>
  <c r="BM1714" i="1"/>
  <c r="BL1714" i="1"/>
  <c r="BK1714" i="1"/>
  <c r="BJ1714" i="1"/>
  <c r="BI1714" i="1"/>
  <c r="BH1714" i="1"/>
  <c r="BG1714" i="1"/>
  <c r="BF1714" i="1"/>
  <c r="BE1714" i="1"/>
  <c r="BD1714" i="1"/>
  <c r="AZ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D1714" i="1"/>
  <c r="AC1714" i="1"/>
  <c r="AB1714" i="1"/>
  <c r="X1714" i="1"/>
  <c r="W1714" i="1"/>
  <c r="V1714" i="1"/>
  <c r="U1714" i="1"/>
  <c r="T1714" i="1"/>
  <c r="S1714" i="1"/>
  <c r="R1714" i="1"/>
  <c r="Q1714" i="1"/>
  <c r="P1714" i="1"/>
  <c r="L1714" i="1"/>
  <c r="K1714" i="1"/>
  <c r="J1714" i="1"/>
  <c r="I1714" i="1"/>
  <c r="H1714" i="1"/>
  <c r="G1714" i="1"/>
  <c r="AA1711" i="1"/>
  <c r="AG1711" i="1" s="1"/>
  <c r="AY1711" i="1" s="1"/>
  <c r="BC1711" i="1" s="1"/>
  <c r="BQ1711" i="1" s="1"/>
  <c r="BW1711" i="1" s="1"/>
  <c r="CM1711" i="1" s="1"/>
  <c r="Z1711" i="1"/>
  <c r="AF1711" i="1" s="1"/>
  <c r="AX1711" i="1" s="1"/>
  <c r="BB1711" i="1" s="1"/>
  <c r="BP1711" i="1" s="1"/>
  <c r="BV1711" i="1" s="1"/>
  <c r="CJ1711" i="1" s="1"/>
  <c r="S1711" i="1"/>
  <c r="S1710" i="1" s="1"/>
  <c r="CP1710" i="1"/>
  <c r="CF1710" i="1"/>
  <c r="CE1710" i="1"/>
  <c r="CD1710" i="1"/>
  <c r="CC1710" i="1"/>
  <c r="CB1710" i="1"/>
  <c r="CA1710" i="1"/>
  <c r="BZ1710" i="1"/>
  <c r="BY1710" i="1"/>
  <c r="BX1710" i="1"/>
  <c r="BT1710" i="1"/>
  <c r="BS1710" i="1"/>
  <c r="BR1710" i="1"/>
  <c r="BN1710" i="1"/>
  <c r="BM1710" i="1"/>
  <c r="BL1710" i="1"/>
  <c r="BK1710" i="1"/>
  <c r="BJ1710" i="1"/>
  <c r="BI1710" i="1"/>
  <c r="BH1710" i="1"/>
  <c r="BG1710" i="1"/>
  <c r="BF1710" i="1"/>
  <c r="BE1710" i="1"/>
  <c r="BD1710" i="1"/>
  <c r="AZ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D1710" i="1"/>
  <c r="AC1710" i="1"/>
  <c r="AB1710" i="1"/>
  <c r="X1710" i="1"/>
  <c r="W1710" i="1"/>
  <c r="V1710" i="1"/>
  <c r="U1710" i="1"/>
  <c r="T1710" i="1"/>
  <c r="R1710" i="1"/>
  <c r="Q1710" i="1"/>
  <c r="P1710" i="1"/>
  <c r="AA1709" i="1"/>
  <c r="AG1709" i="1" s="1"/>
  <c r="AY1709" i="1" s="1"/>
  <c r="BC1709" i="1" s="1"/>
  <c r="BQ1709" i="1" s="1"/>
  <c r="BW1709" i="1" s="1"/>
  <c r="CM1709" i="1" s="1"/>
  <c r="CO1709" i="1" s="1"/>
  <c r="Z1709" i="1"/>
  <c r="AF1709" i="1" s="1"/>
  <c r="AX1709" i="1" s="1"/>
  <c r="BB1709" i="1" s="1"/>
  <c r="BP1709" i="1" s="1"/>
  <c r="BV1709" i="1" s="1"/>
  <c r="CJ1709" i="1" s="1"/>
  <c r="CL1709" i="1" s="1"/>
  <c r="Y1709" i="1"/>
  <c r="AE1709" i="1" s="1"/>
  <c r="AW1709" i="1" s="1"/>
  <c r="BA1709" i="1" s="1"/>
  <c r="BO1709" i="1" s="1"/>
  <c r="BU1709" i="1" s="1"/>
  <c r="CG1709" i="1" s="1"/>
  <c r="CI1709" i="1" s="1"/>
  <c r="AA1708" i="1"/>
  <c r="AG1708" i="1" s="1"/>
  <c r="AY1708" i="1" s="1"/>
  <c r="BC1708" i="1" s="1"/>
  <c r="BQ1708" i="1" s="1"/>
  <c r="BW1708" i="1" s="1"/>
  <c r="CM1708" i="1" s="1"/>
  <c r="CO1708" i="1" s="1"/>
  <c r="Z1708" i="1"/>
  <c r="AF1708" i="1" s="1"/>
  <c r="AX1708" i="1" s="1"/>
  <c r="BB1708" i="1" s="1"/>
  <c r="BP1708" i="1" s="1"/>
  <c r="BV1708" i="1" s="1"/>
  <c r="CJ1708" i="1" s="1"/>
  <c r="CL1708" i="1" s="1"/>
  <c r="S1708" i="1"/>
  <c r="Y1708" i="1" s="1"/>
  <c r="AE1708" i="1" s="1"/>
  <c r="AW1708" i="1" s="1"/>
  <c r="BA1708" i="1" s="1"/>
  <c r="BO1708" i="1" s="1"/>
  <c r="BU1708" i="1" s="1"/>
  <c r="CG1708" i="1" s="1"/>
  <c r="CI1708" i="1" s="1"/>
  <c r="CP1707" i="1"/>
  <c r="CF1707" i="1"/>
  <c r="CE1707" i="1"/>
  <c r="CD1707" i="1"/>
  <c r="CC1707" i="1"/>
  <c r="CB1707" i="1"/>
  <c r="CA1707" i="1"/>
  <c r="BZ1707" i="1"/>
  <c r="BY1707" i="1"/>
  <c r="BX1707" i="1"/>
  <c r="BT1707" i="1"/>
  <c r="BS1707" i="1"/>
  <c r="BR1707" i="1"/>
  <c r="BN1707" i="1"/>
  <c r="BM1707" i="1"/>
  <c r="BL1707" i="1"/>
  <c r="BK1707" i="1"/>
  <c r="BJ1707" i="1"/>
  <c r="BI1707" i="1"/>
  <c r="BH1707" i="1"/>
  <c r="BG1707" i="1"/>
  <c r="BF1707" i="1"/>
  <c r="BE1707" i="1"/>
  <c r="BD1707" i="1"/>
  <c r="AZ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D1707" i="1"/>
  <c r="AC1707" i="1"/>
  <c r="AB1707" i="1"/>
  <c r="X1707" i="1"/>
  <c r="W1707" i="1"/>
  <c r="V1707" i="1"/>
  <c r="U1707" i="1"/>
  <c r="T1707" i="1"/>
  <c r="S1707" i="1"/>
  <c r="R1707" i="1"/>
  <c r="Q1707" i="1"/>
  <c r="P1707" i="1"/>
  <c r="O1706" i="1"/>
  <c r="AA1706" i="1" s="1"/>
  <c r="AG1706" i="1" s="1"/>
  <c r="AY1706" i="1" s="1"/>
  <c r="BC1706" i="1" s="1"/>
  <c r="BQ1706" i="1" s="1"/>
  <c r="BW1706" i="1" s="1"/>
  <c r="CM1706" i="1" s="1"/>
  <c r="CO1706" i="1" s="1"/>
  <c r="N1706" i="1"/>
  <c r="Z1706" i="1" s="1"/>
  <c r="AF1706" i="1" s="1"/>
  <c r="AX1706" i="1" s="1"/>
  <c r="BB1706" i="1" s="1"/>
  <c r="BP1706" i="1" s="1"/>
  <c r="BV1706" i="1" s="1"/>
  <c r="CJ1706" i="1" s="1"/>
  <c r="CL1706" i="1" s="1"/>
  <c r="M1706" i="1"/>
  <c r="Y1706" i="1" s="1"/>
  <c r="AE1706" i="1" s="1"/>
  <c r="AW1706" i="1" s="1"/>
  <c r="BA1706" i="1" s="1"/>
  <c r="BO1706" i="1" s="1"/>
  <c r="BU1706" i="1" s="1"/>
  <c r="CG1706" i="1" s="1"/>
  <c r="CI1706" i="1" s="1"/>
  <c r="CP1705" i="1"/>
  <c r="CF1705" i="1"/>
  <c r="CE1705" i="1"/>
  <c r="CD1705" i="1"/>
  <c r="CC1705" i="1"/>
  <c r="CB1705" i="1"/>
  <c r="CA1705" i="1"/>
  <c r="BZ1705" i="1"/>
  <c r="BY1705" i="1"/>
  <c r="BX1705" i="1"/>
  <c r="BT1705" i="1"/>
  <c r="BS1705" i="1"/>
  <c r="BR1705" i="1"/>
  <c r="BN1705" i="1"/>
  <c r="BM1705" i="1"/>
  <c r="BL1705" i="1"/>
  <c r="BK1705" i="1"/>
  <c r="BJ1705" i="1"/>
  <c r="BI1705" i="1"/>
  <c r="BH1705" i="1"/>
  <c r="BG1705" i="1"/>
  <c r="BF1705" i="1"/>
  <c r="BE1705" i="1"/>
  <c r="BD1705" i="1"/>
  <c r="AZ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D1705" i="1"/>
  <c r="AC1705" i="1"/>
  <c r="AB1705" i="1"/>
  <c r="X1705" i="1"/>
  <c r="W1705" i="1"/>
  <c r="V1705" i="1"/>
  <c r="U1705" i="1"/>
  <c r="T1705" i="1"/>
  <c r="S1705" i="1"/>
  <c r="R1705" i="1"/>
  <c r="Q1705" i="1"/>
  <c r="P1705" i="1"/>
  <c r="L1705" i="1"/>
  <c r="K1705" i="1"/>
  <c r="J1705" i="1"/>
  <c r="I1705" i="1"/>
  <c r="H1705" i="1"/>
  <c r="G1705" i="1"/>
  <c r="AA1704" i="1"/>
  <c r="AG1704" i="1" s="1"/>
  <c r="AY1704" i="1" s="1"/>
  <c r="BC1704" i="1" s="1"/>
  <c r="BQ1704" i="1" s="1"/>
  <c r="BW1704" i="1" s="1"/>
  <c r="CM1704" i="1" s="1"/>
  <c r="CO1704" i="1" s="1"/>
  <c r="Z1704" i="1"/>
  <c r="AF1704" i="1" s="1"/>
  <c r="AX1704" i="1" s="1"/>
  <c r="BB1704" i="1" s="1"/>
  <c r="BP1704" i="1" s="1"/>
  <c r="BV1704" i="1" s="1"/>
  <c r="CJ1704" i="1" s="1"/>
  <c r="CL1704" i="1" s="1"/>
  <c r="Y1704" i="1"/>
  <c r="AE1704" i="1" s="1"/>
  <c r="AW1704" i="1" s="1"/>
  <c r="BA1704" i="1" s="1"/>
  <c r="BO1704" i="1" s="1"/>
  <c r="BU1704" i="1" s="1"/>
  <c r="CG1704" i="1" s="1"/>
  <c r="CI1704" i="1" s="1"/>
  <c r="O1703" i="1"/>
  <c r="AA1703" i="1" s="1"/>
  <c r="AG1703" i="1" s="1"/>
  <c r="AY1703" i="1" s="1"/>
  <c r="BC1703" i="1" s="1"/>
  <c r="BQ1703" i="1" s="1"/>
  <c r="BW1703" i="1" s="1"/>
  <c r="CM1703" i="1" s="1"/>
  <c r="CO1703" i="1" s="1"/>
  <c r="N1703" i="1"/>
  <c r="Z1703" i="1" s="1"/>
  <c r="AF1703" i="1" s="1"/>
  <c r="AX1703" i="1" s="1"/>
  <c r="BB1703" i="1" s="1"/>
  <c r="BP1703" i="1" s="1"/>
  <c r="BV1703" i="1" s="1"/>
  <c r="CJ1703" i="1" s="1"/>
  <c r="CL1703" i="1" s="1"/>
  <c r="M1703" i="1"/>
  <c r="Y1703" i="1" s="1"/>
  <c r="AE1703" i="1" s="1"/>
  <c r="AW1703" i="1" s="1"/>
  <c r="BA1703" i="1" s="1"/>
  <c r="BO1703" i="1" s="1"/>
  <c r="BU1703" i="1" s="1"/>
  <c r="CG1703" i="1" s="1"/>
  <c r="CI1703" i="1" s="1"/>
  <c r="CP1702" i="1"/>
  <c r="CF1702" i="1"/>
  <c r="CE1702" i="1"/>
  <c r="CD1702" i="1"/>
  <c r="CC1702" i="1"/>
  <c r="CB1702" i="1"/>
  <c r="CA1702" i="1"/>
  <c r="BZ1702" i="1"/>
  <c r="BY1702" i="1"/>
  <c r="BX1702" i="1"/>
  <c r="BT1702" i="1"/>
  <c r="BS1702" i="1"/>
  <c r="BR1702" i="1"/>
  <c r="BN1702" i="1"/>
  <c r="BM1702" i="1"/>
  <c r="BL1702" i="1"/>
  <c r="BK1702" i="1"/>
  <c r="BJ1702" i="1"/>
  <c r="BI1702" i="1"/>
  <c r="BH1702" i="1"/>
  <c r="BG1702" i="1"/>
  <c r="BF1702" i="1"/>
  <c r="BE1702" i="1"/>
  <c r="BD1702" i="1"/>
  <c r="AZ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D1702" i="1"/>
  <c r="AC1702" i="1"/>
  <c r="AB1702" i="1"/>
  <c r="X1702" i="1"/>
  <c r="W1702" i="1"/>
  <c r="V1702" i="1"/>
  <c r="U1702" i="1"/>
  <c r="T1702" i="1"/>
  <c r="S1702" i="1"/>
  <c r="R1702" i="1"/>
  <c r="Q1702" i="1"/>
  <c r="P1702" i="1"/>
  <c r="L1702" i="1"/>
  <c r="K1702" i="1"/>
  <c r="J1702" i="1"/>
  <c r="J1701" i="1" s="1"/>
  <c r="J1700" i="1" s="1"/>
  <c r="I1702" i="1"/>
  <c r="H1702" i="1"/>
  <c r="G1702" i="1"/>
  <c r="O1696" i="1"/>
  <c r="AA1696" i="1" s="1"/>
  <c r="AG1696" i="1" s="1"/>
  <c r="AY1696" i="1" s="1"/>
  <c r="BC1696" i="1" s="1"/>
  <c r="BQ1696" i="1" s="1"/>
  <c r="BW1696" i="1" s="1"/>
  <c r="CM1696" i="1" s="1"/>
  <c r="CO1696" i="1" s="1"/>
  <c r="N1696" i="1"/>
  <c r="Z1696" i="1" s="1"/>
  <c r="AF1696" i="1" s="1"/>
  <c r="AX1696" i="1" s="1"/>
  <c r="BB1696" i="1" s="1"/>
  <c r="BP1696" i="1" s="1"/>
  <c r="BV1696" i="1" s="1"/>
  <c r="CJ1696" i="1" s="1"/>
  <c r="CL1696" i="1" s="1"/>
  <c r="M1696" i="1"/>
  <c r="Y1696" i="1" s="1"/>
  <c r="AE1696" i="1" s="1"/>
  <c r="AW1696" i="1" s="1"/>
  <c r="BA1696" i="1" s="1"/>
  <c r="BO1696" i="1" s="1"/>
  <c r="BU1696" i="1" s="1"/>
  <c r="CG1696" i="1" s="1"/>
  <c r="CI1696" i="1" s="1"/>
  <c r="CP1695" i="1"/>
  <c r="CF1695" i="1"/>
  <c r="CE1695" i="1"/>
  <c r="CD1695" i="1"/>
  <c r="CC1695" i="1"/>
  <c r="CB1695" i="1"/>
  <c r="CA1695" i="1"/>
  <c r="BZ1695" i="1"/>
  <c r="BY1695" i="1"/>
  <c r="BX1695" i="1"/>
  <c r="BT1695" i="1"/>
  <c r="BS1695" i="1"/>
  <c r="BR1695" i="1"/>
  <c r="BN1695" i="1"/>
  <c r="BM1695" i="1"/>
  <c r="BL1695" i="1"/>
  <c r="BK1695" i="1"/>
  <c r="BJ1695" i="1"/>
  <c r="BI1695" i="1"/>
  <c r="BH1695" i="1"/>
  <c r="BG1695" i="1"/>
  <c r="BF1695" i="1"/>
  <c r="BE1695" i="1"/>
  <c r="BD1695" i="1"/>
  <c r="AZ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D1695" i="1"/>
  <c r="AC1695" i="1"/>
  <c r="AB1695" i="1"/>
  <c r="X1695" i="1"/>
  <c r="W1695" i="1"/>
  <c r="V1695" i="1"/>
  <c r="U1695" i="1"/>
  <c r="T1695" i="1"/>
  <c r="S1695" i="1"/>
  <c r="R1695" i="1"/>
  <c r="Q1695" i="1"/>
  <c r="P1695" i="1"/>
  <c r="L1695" i="1"/>
  <c r="K1695" i="1"/>
  <c r="J1695" i="1"/>
  <c r="I1695" i="1"/>
  <c r="H1695" i="1"/>
  <c r="G1695" i="1"/>
  <c r="I1694" i="1"/>
  <c r="O1694" i="1" s="1"/>
  <c r="AA1694" i="1" s="1"/>
  <c r="AG1694" i="1" s="1"/>
  <c r="AY1694" i="1" s="1"/>
  <c r="BC1694" i="1" s="1"/>
  <c r="BQ1694" i="1" s="1"/>
  <c r="BW1694" i="1" s="1"/>
  <c r="CM1694" i="1" s="1"/>
  <c r="CO1694" i="1" s="1"/>
  <c r="H1694" i="1"/>
  <c r="N1694" i="1" s="1"/>
  <c r="Z1694" i="1" s="1"/>
  <c r="AF1694" i="1" s="1"/>
  <c r="AX1694" i="1" s="1"/>
  <c r="BB1694" i="1" s="1"/>
  <c r="BP1694" i="1" s="1"/>
  <c r="BV1694" i="1" s="1"/>
  <c r="CJ1694" i="1" s="1"/>
  <c r="CL1694" i="1" s="1"/>
  <c r="G1694" i="1"/>
  <c r="CP1693" i="1"/>
  <c r="CF1693" i="1"/>
  <c r="CE1693" i="1"/>
  <c r="CD1693" i="1"/>
  <c r="CC1693" i="1"/>
  <c r="CB1693" i="1"/>
  <c r="CA1693" i="1"/>
  <c r="BZ1693" i="1"/>
  <c r="BY1693" i="1"/>
  <c r="BX1693" i="1"/>
  <c r="BT1693" i="1"/>
  <c r="BS1693" i="1"/>
  <c r="BR1693" i="1"/>
  <c r="BN1693" i="1"/>
  <c r="BM1693" i="1"/>
  <c r="BL1693" i="1"/>
  <c r="BK1693" i="1"/>
  <c r="BJ1693" i="1"/>
  <c r="BI1693" i="1"/>
  <c r="BH1693" i="1"/>
  <c r="BG1693" i="1"/>
  <c r="BF1693" i="1"/>
  <c r="BE1693" i="1"/>
  <c r="BD1693" i="1"/>
  <c r="AZ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D1693" i="1"/>
  <c r="AC1693" i="1"/>
  <c r="AB1693" i="1"/>
  <c r="X1693" i="1"/>
  <c r="W1693" i="1"/>
  <c r="V1693" i="1"/>
  <c r="U1693" i="1"/>
  <c r="T1693" i="1"/>
  <c r="S1693" i="1"/>
  <c r="R1693" i="1"/>
  <c r="Q1693" i="1"/>
  <c r="P1693" i="1"/>
  <c r="L1693" i="1"/>
  <c r="K1693" i="1"/>
  <c r="J1693" i="1"/>
  <c r="I1693" i="1"/>
  <c r="BW1690" i="1"/>
  <c r="CM1690" i="1" s="1"/>
  <c r="CO1690" i="1" s="1"/>
  <c r="BV1690" i="1"/>
  <c r="CJ1690" i="1" s="1"/>
  <c r="CL1690" i="1" s="1"/>
  <c r="BU1690" i="1"/>
  <c r="CG1690" i="1" s="1"/>
  <c r="CI1690" i="1" s="1"/>
  <c r="CP1689" i="1"/>
  <c r="CF1689" i="1"/>
  <c r="CE1689" i="1"/>
  <c r="CD1689" i="1"/>
  <c r="CC1689" i="1"/>
  <c r="CB1689" i="1"/>
  <c r="CA1689" i="1"/>
  <c r="BZ1689" i="1"/>
  <c r="BY1689" i="1"/>
  <c r="BX1689" i="1"/>
  <c r="BT1689" i="1"/>
  <c r="BW1689" i="1" s="1"/>
  <c r="BS1689" i="1"/>
  <c r="BV1689" i="1" s="1"/>
  <c r="BR1689" i="1"/>
  <c r="BU1689" i="1" s="1"/>
  <c r="BQ1688" i="1"/>
  <c r="BW1688" i="1" s="1"/>
  <c r="CM1688" i="1" s="1"/>
  <c r="BP1688" i="1"/>
  <c r="BV1688" i="1" s="1"/>
  <c r="CJ1688" i="1" s="1"/>
  <c r="BO1688" i="1"/>
  <c r="BU1688" i="1" s="1"/>
  <c r="CG1688" i="1" s="1"/>
  <c r="CP1687" i="1"/>
  <c r="CF1687" i="1"/>
  <c r="CE1687" i="1"/>
  <c r="CD1687" i="1"/>
  <c r="CC1687" i="1"/>
  <c r="CB1687" i="1"/>
  <c r="CA1687" i="1"/>
  <c r="BZ1687" i="1"/>
  <c r="BZ1686" i="1" s="1"/>
  <c r="BZ1685" i="1" s="1"/>
  <c r="BY1687" i="1"/>
  <c r="BX1687" i="1"/>
  <c r="BT1687" i="1"/>
  <c r="BS1687" i="1"/>
  <c r="BR1687" i="1"/>
  <c r="BN1687" i="1"/>
  <c r="BN1686" i="1" s="1"/>
  <c r="BN1685" i="1" s="1"/>
  <c r="BM1687" i="1"/>
  <c r="BL1687" i="1"/>
  <c r="BL1686" i="1" s="1"/>
  <c r="BL1685" i="1" s="1"/>
  <c r="BK1687" i="1"/>
  <c r="BK1686" i="1" s="1"/>
  <c r="BK1685" i="1" s="1"/>
  <c r="BJ1687" i="1"/>
  <c r="BJ1686" i="1" s="1"/>
  <c r="BJ1685" i="1" s="1"/>
  <c r="BI1687" i="1"/>
  <c r="BI1686" i="1" s="1"/>
  <c r="BI1685" i="1" s="1"/>
  <c r="BH1687" i="1"/>
  <c r="BH1686" i="1" s="1"/>
  <c r="BH1685" i="1" s="1"/>
  <c r="BG1687" i="1"/>
  <c r="BG1686" i="1" s="1"/>
  <c r="BG1685" i="1" s="1"/>
  <c r="BF1687" i="1"/>
  <c r="BF1686" i="1" s="1"/>
  <c r="BF1685" i="1" s="1"/>
  <c r="BE1687" i="1"/>
  <c r="BD1687" i="1"/>
  <c r="BD1686" i="1" s="1"/>
  <c r="AY1684" i="1"/>
  <c r="BC1684" i="1" s="1"/>
  <c r="BQ1684" i="1" s="1"/>
  <c r="BW1684" i="1" s="1"/>
  <c r="CM1684" i="1" s="1"/>
  <c r="AX1684" i="1"/>
  <c r="BB1684" i="1" s="1"/>
  <c r="BP1684" i="1" s="1"/>
  <c r="BV1684" i="1" s="1"/>
  <c r="CJ1684" i="1" s="1"/>
  <c r="AW1684" i="1"/>
  <c r="BA1684" i="1" s="1"/>
  <c r="BO1684" i="1" s="1"/>
  <c r="BU1684" i="1" s="1"/>
  <c r="CG1684" i="1" s="1"/>
  <c r="CP1683" i="1"/>
  <c r="CF1683" i="1"/>
  <c r="CE1683" i="1"/>
  <c r="CE1682" i="1" s="1"/>
  <c r="CE1681" i="1" s="1"/>
  <c r="CD1683" i="1"/>
  <c r="CD1682" i="1" s="1"/>
  <c r="CD1681" i="1" s="1"/>
  <c r="CC1683" i="1"/>
  <c r="CC1682" i="1" s="1"/>
  <c r="CC1681" i="1" s="1"/>
  <c r="CB1683" i="1"/>
  <c r="CB1682" i="1" s="1"/>
  <c r="CB1681" i="1" s="1"/>
  <c r="CA1683" i="1"/>
  <c r="CA1682" i="1" s="1"/>
  <c r="CA1681" i="1" s="1"/>
  <c r="BZ1683" i="1"/>
  <c r="BZ1682" i="1" s="1"/>
  <c r="BZ1681" i="1" s="1"/>
  <c r="BY1683" i="1"/>
  <c r="BY1682" i="1" s="1"/>
  <c r="BY1681" i="1" s="1"/>
  <c r="BX1683" i="1"/>
  <c r="BX1682" i="1" s="1"/>
  <c r="BX1681" i="1" s="1"/>
  <c r="BT1683" i="1"/>
  <c r="BT1682" i="1" s="1"/>
  <c r="BT1681" i="1" s="1"/>
  <c r="BS1683" i="1"/>
  <c r="BS1682" i="1" s="1"/>
  <c r="BS1681" i="1" s="1"/>
  <c r="BR1683" i="1"/>
  <c r="BR1682" i="1" s="1"/>
  <c r="BR1681" i="1" s="1"/>
  <c r="BN1683" i="1"/>
  <c r="BN1682" i="1" s="1"/>
  <c r="BN1681" i="1" s="1"/>
  <c r="BM1683" i="1"/>
  <c r="BM1682" i="1" s="1"/>
  <c r="BM1681" i="1" s="1"/>
  <c r="BL1683" i="1"/>
  <c r="BL1682" i="1" s="1"/>
  <c r="BL1681" i="1" s="1"/>
  <c r="BK1683" i="1"/>
  <c r="BK1682" i="1" s="1"/>
  <c r="BK1681" i="1" s="1"/>
  <c r="BJ1683" i="1"/>
  <c r="BJ1682" i="1" s="1"/>
  <c r="BJ1681" i="1" s="1"/>
  <c r="BI1683" i="1"/>
  <c r="BI1682" i="1" s="1"/>
  <c r="BI1681" i="1" s="1"/>
  <c r="BH1683" i="1"/>
  <c r="BH1682" i="1" s="1"/>
  <c r="BH1681" i="1" s="1"/>
  <c r="BG1683" i="1"/>
  <c r="BG1682" i="1" s="1"/>
  <c r="BG1681" i="1" s="1"/>
  <c r="BF1683" i="1"/>
  <c r="BF1682" i="1" s="1"/>
  <c r="BF1681" i="1" s="1"/>
  <c r="BE1683" i="1"/>
  <c r="BE1682" i="1" s="1"/>
  <c r="BE1681" i="1" s="1"/>
  <c r="BD1683" i="1"/>
  <c r="BD1682" i="1" s="1"/>
  <c r="BD1681" i="1" s="1"/>
  <c r="AZ1683" i="1"/>
  <c r="AZ1682" i="1" s="1"/>
  <c r="AZ1681" i="1" s="1"/>
  <c r="AV1683" i="1"/>
  <c r="AV1682" i="1" s="1"/>
  <c r="AV1681" i="1" s="1"/>
  <c r="AU1683" i="1"/>
  <c r="AT1683" i="1"/>
  <c r="AT1682" i="1" s="1"/>
  <c r="AT1681" i="1" s="1"/>
  <c r="AS1683" i="1"/>
  <c r="AS1682" i="1" s="1"/>
  <c r="AS1681" i="1" s="1"/>
  <c r="AR1683" i="1"/>
  <c r="AR1682" i="1" s="1"/>
  <c r="AQ1683" i="1"/>
  <c r="AQ1682" i="1" s="1"/>
  <c r="AQ1681" i="1" s="1"/>
  <c r="AP1683" i="1"/>
  <c r="AP1682" i="1" s="1"/>
  <c r="AP1681" i="1" s="1"/>
  <c r="AO1683" i="1"/>
  <c r="AO1682" i="1" s="1"/>
  <c r="AO1681" i="1" s="1"/>
  <c r="AN1683" i="1"/>
  <c r="AN1682" i="1" s="1"/>
  <c r="AN1681" i="1" s="1"/>
  <c r="AM1683" i="1"/>
  <c r="AL1683" i="1"/>
  <c r="AL1682" i="1" s="1"/>
  <c r="AL1681" i="1" s="1"/>
  <c r="AK1683" i="1"/>
  <c r="AK1682" i="1" s="1"/>
  <c r="AK1681" i="1" s="1"/>
  <c r="AJ1683" i="1"/>
  <c r="AJ1682" i="1" s="1"/>
  <c r="AJ1681" i="1" s="1"/>
  <c r="AI1683" i="1"/>
  <c r="AH1683" i="1"/>
  <c r="AH1682" i="1" s="1"/>
  <c r="CP1682" i="1"/>
  <c r="CP1681" i="1" s="1"/>
  <c r="CF1682" i="1"/>
  <c r="CF1681" i="1" s="1"/>
  <c r="O1676" i="1"/>
  <c r="AA1676" i="1" s="1"/>
  <c r="AG1676" i="1" s="1"/>
  <c r="AY1676" i="1" s="1"/>
  <c r="BC1676" i="1" s="1"/>
  <c r="BQ1676" i="1" s="1"/>
  <c r="BW1676" i="1" s="1"/>
  <c r="CM1676" i="1" s="1"/>
  <c r="CO1676" i="1" s="1"/>
  <c r="N1676" i="1"/>
  <c r="Z1676" i="1" s="1"/>
  <c r="AF1676" i="1" s="1"/>
  <c r="AX1676" i="1" s="1"/>
  <c r="BB1676" i="1" s="1"/>
  <c r="BP1676" i="1" s="1"/>
  <c r="BV1676" i="1" s="1"/>
  <c r="CJ1676" i="1" s="1"/>
  <c r="CL1676" i="1" s="1"/>
  <c r="M1676" i="1"/>
  <c r="Y1676" i="1" s="1"/>
  <c r="AE1676" i="1" s="1"/>
  <c r="AW1676" i="1" s="1"/>
  <c r="BA1676" i="1" s="1"/>
  <c r="BO1676" i="1" s="1"/>
  <c r="BU1676" i="1" s="1"/>
  <c r="CG1676" i="1" s="1"/>
  <c r="CI1676" i="1" s="1"/>
  <c r="CP1675" i="1"/>
  <c r="CP1674" i="1" s="1"/>
  <c r="CP1673" i="1" s="1"/>
  <c r="CP1672" i="1" s="1"/>
  <c r="CP1671" i="1" s="1"/>
  <c r="CP1670" i="1" s="1"/>
  <c r="CF1675" i="1"/>
  <c r="CF1674" i="1" s="1"/>
  <c r="CF1673" i="1" s="1"/>
  <c r="CF1672" i="1" s="1"/>
  <c r="CF1671" i="1" s="1"/>
  <c r="CF1670" i="1" s="1"/>
  <c r="CE1675" i="1"/>
  <c r="CE1674" i="1" s="1"/>
  <c r="CE1673" i="1" s="1"/>
  <c r="CE1672" i="1" s="1"/>
  <c r="CE1671" i="1" s="1"/>
  <c r="CE1670" i="1" s="1"/>
  <c r="CD1675" i="1"/>
  <c r="CD1674" i="1" s="1"/>
  <c r="CD1673" i="1" s="1"/>
  <c r="CD1672" i="1" s="1"/>
  <c r="CD1671" i="1" s="1"/>
  <c r="CD1670" i="1" s="1"/>
  <c r="CC1675" i="1"/>
  <c r="CC1674" i="1" s="1"/>
  <c r="CC1673" i="1" s="1"/>
  <c r="CC1672" i="1" s="1"/>
  <c r="CC1671" i="1" s="1"/>
  <c r="CC1670" i="1" s="1"/>
  <c r="CB1675" i="1"/>
  <c r="CB1674" i="1" s="1"/>
  <c r="CB1673" i="1" s="1"/>
  <c r="CB1672" i="1" s="1"/>
  <c r="CB1671" i="1" s="1"/>
  <c r="CB1670" i="1" s="1"/>
  <c r="CA1675" i="1"/>
  <c r="CA1674" i="1" s="1"/>
  <c r="CA1673" i="1" s="1"/>
  <c r="CA1672" i="1" s="1"/>
  <c r="CA1671" i="1" s="1"/>
  <c r="CA1670" i="1" s="1"/>
  <c r="BZ1675" i="1"/>
  <c r="BZ1674" i="1" s="1"/>
  <c r="BZ1673" i="1" s="1"/>
  <c r="BZ1672" i="1" s="1"/>
  <c r="BZ1671" i="1" s="1"/>
  <c r="BZ1670" i="1" s="1"/>
  <c r="BY1675" i="1"/>
  <c r="BY1674" i="1" s="1"/>
  <c r="BY1673" i="1" s="1"/>
  <c r="BY1672" i="1" s="1"/>
  <c r="BY1671" i="1" s="1"/>
  <c r="BY1670" i="1" s="1"/>
  <c r="BX1675" i="1"/>
  <c r="BX1674" i="1" s="1"/>
  <c r="BX1673" i="1" s="1"/>
  <c r="BX1672" i="1" s="1"/>
  <c r="BX1671" i="1" s="1"/>
  <c r="BX1670" i="1" s="1"/>
  <c r="BT1675" i="1"/>
  <c r="BT1674" i="1" s="1"/>
  <c r="BT1673" i="1" s="1"/>
  <c r="BT1672" i="1" s="1"/>
  <c r="BT1671" i="1" s="1"/>
  <c r="BT1670" i="1" s="1"/>
  <c r="BS1675" i="1"/>
  <c r="BS1674" i="1" s="1"/>
  <c r="BS1673" i="1" s="1"/>
  <c r="BS1672" i="1" s="1"/>
  <c r="BS1671" i="1" s="1"/>
  <c r="BS1670" i="1" s="1"/>
  <c r="BR1675" i="1"/>
  <c r="BR1674" i="1" s="1"/>
  <c r="BR1673" i="1" s="1"/>
  <c r="BR1672" i="1" s="1"/>
  <c r="BR1671" i="1" s="1"/>
  <c r="BR1670" i="1" s="1"/>
  <c r="BN1675" i="1"/>
  <c r="BN1674" i="1" s="1"/>
  <c r="BN1673" i="1" s="1"/>
  <c r="BN1672" i="1" s="1"/>
  <c r="BN1671" i="1" s="1"/>
  <c r="BN1670" i="1" s="1"/>
  <c r="BM1675" i="1"/>
  <c r="BM1674" i="1" s="1"/>
  <c r="BM1673" i="1" s="1"/>
  <c r="BM1672" i="1" s="1"/>
  <c r="BM1671" i="1" s="1"/>
  <c r="BM1670" i="1" s="1"/>
  <c r="BL1675" i="1"/>
  <c r="BL1674" i="1" s="1"/>
  <c r="BL1673" i="1" s="1"/>
  <c r="BL1672" i="1" s="1"/>
  <c r="BL1671" i="1" s="1"/>
  <c r="BL1670" i="1" s="1"/>
  <c r="BK1675" i="1"/>
  <c r="BK1674" i="1" s="1"/>
  <c r="BK1673" i="1" s="1"/>
  <c r="BK1672" i="1" s="1"/>
  <c r="BK1671" i="1" s="1"/>
  <c r="BK1670" i="1" s="1"/>
  <c r="BJ1675" i="1"/>
  <c r="BJ1674" i="1" s="1"/>
  <c r="BJ1673" i="1" s="1"/>
  <c r="BJ1672" i="1" s="1"/>
  <c r="BJ1671" i="1" s="1"/>
  <c r="BJ1670" i="1" s="1"/>
  <c r="BI1675" i="1"/>
  <c r="BI1674" i="1" s="1"/>
  <c r="BI1673" i="1" s="1"/>
  <c r="BI1672" i="1" s="1"/>
  <c r="BI1671" i="1" s="1"/>
  <c r="BI1670" i="1" s="1"/>
  <c r="BH1675" i="1"/>
  <c r="BH1674" i="1" s="1"/>
  <c r="BH1673" i="1" s="1"/>
  <c r="BH1672" i="1" s="1"/>
  <c r="BH1671" i="1" s="1"/>
  <c r="BH1670" i="1" s="1"/>
  <c r="BG1675" i="1"/>
  <c r="BG1674" i="1" s="1"/>
  <c r="BG1673" i="1" s="1"/>
  <c r="BG1672" i="1" s="1"/>
  <c r="BG1671" i="1" s="1"/>
  <c r="BG1670" i="1" s="1"/>
  <c r="BF1675" i="1"/>
  <c r="BF1674" i="1" s="1"/>
  <c r="BF1673" i="1" s="1"/>
  <c r="BF1672" i="1" s="1"/>
  <c r="BF1671" i="1" s="1"/>
  <c r="BF1670" i="1" s="1"/>
  <c r="BE1675" i="1"/>
  <c r="BE1674" i="1" s="1"/>
  <c r="BE1673" i="1" s="1"/>
  <c r="BE1672" i="1" s="1"/>
  <c r="BE1671" i="1" s="1"/>
  <c r="BE1670" i="1" s="1"/>
  <c r="BD1675" i="1"/>
  <c r="BD1674" i="1" s="1"/>
  <c r="BD1673" i="1" s="1"/>
  <c r="BD1672" i="1" s="1"/>
  <c r="BD1671" i="1" s="1"/>
  <c r="BD1670" i="1" s="1"/>
  <c r="AZ1675" i="1"/>
  <c r="AZ1674" i="1" s="1"/>
  <c r="AZ1673" i="1" s="1"/>
  <c r="AZ1672" i="1" s="1"/>
  <c r="AZ1671" i="1" s="1"/>
  <c r="AZ1670" i="1" s="1"/>
  <c r="AV1675" i="1"/>
  <c r="AV1674" i="1" s="1"/>
  <c r="AV1673" i="1" s="1"/>
  <c r="AV1672" i="1" s="1"/>
  <c r="AV1671" i="1" s="1"/>
  <c r="AV1670" i="1" s="1"/>
  <c r="AU1675" i="1"/>
  <c r="AU1674" i="1" s="1"/>
  <c r="AU1673" i="1" s="1"/>
  <c r="AU1672" i="1" s="1"/>
  <c r="AU1671" i="1" s="1"/>
  <c r="AU1670" i="1" s="1"/>
  <c r="AT1675" i="1"/>
  <c r="AT1674" i="1" s="1"/>
  <c r="AT1673" i="1" s="1"/>
  <c r="AT1672" i="1" s="1"/>
  <c r="AT1671" i="1" s="1"/>
  <c r="AT1670" i="1" s="1"/>
  <c r="AS1675" i="1"/>
  <c r="AS1674" i="1" s="1"/>
  <c r="AS1673" i="1" s="1"/>
  <c r="AS1672" i="1" s="1"/>
  <c r="AS1671" i="1" s="1"/>
  <c r="AS1670" i="1" s="1"/>
  <c r="AR1675" i="1"/>
  <c r="AR1674" i="1" s="1"/>
  <c r="AR1673" i="1" s="1"/>
  <c r="AR1672" i="1" s="1"/>
  <c r="AR1671" i="1" s="1"/>
  <c r="AR1670" i="1" s="1"/>
  <c r="AQ1675" i="1"/>
  <c r="AQ1674" i="1" s="1"/>
  <c r="AQ1673" i="1" s="1"/>
  <c r="AQ1672" i="1" s="1"/>
  <c r="AQ1671" i="1" s="1"/>
  <c r="AQ1670" i="1" s="1"/>
  <c r="AP1675" i="1"/>
  <c r="AP1674" i="1" s="1"/>
  <c r="AP1673" i="1" s="1"/>
  <c r="AP1672" i="1" s="1"/>
  <c r="AP1671" i="1" s="1"/>
  <c r="AP1670" i="1" s="1"/>
  <c r="AO1675" i="1"/>
  <c r="AO1674" i="1" s="1"/>
  <c r="AO1673" i="1" s="1"/>
  <c r="AO1672" i="1" s="1"/>
  <c r="AO1671" i="1" s="1"/>
  <c r="AO1670" i="1" s="1"/>
  <c r="AN1675" i="1"/>
  <c r="AN1674" i="1" s="1"/>
  <c r="AN1673" i="1" s="1"/>
  <c r="AN1672" i="1" s="1"/>
  <c r="AN1671" i="1" s="1"/>
  <c r="AN1670" i="1" s="1"/>
  <c r="AM1675" i="1"/>
  <c r="AM1674" i="1" s="1"/>
  <c r="AM1673" i="1" s="1"/>
  <c r="AM1672" i="1" s="1"/>
  <c r="AM1671" i="1" s="1"/>
  <c r="AM1670" i="1" s="1"/>
  <c r="AL1675" i="1"/>
  <c r="AL1674" i="1" s="1"/>
  <c r="AL1673" i="1" s="1"/>
  <c r="AL1672" i="1" s="1"/>
  <c r="AL1671" i="1" s="1"/>
  <c r="AL1670" i="1" s="1"/>
  <c r="AK1675" i="1"/>
  <c r="AK1674" i="1" s="1"/>
  <c r="AK1673" i="1" s="1"/>
  <c r="AK1672" i="1" s="1"/>
  <c r="AK1671" i="1" s="1"/>
  <c r="AK1670" i="1" s="1"/>
  <c r="AJ1675" i="1"/>
  <c r="AJ1674" i="1" s="1"/>
  <c r="AJ1673" i="1" s="1"/>
  <c r="AJ1672" i="1" s="1"/>
  <c r="AJ1671" i="1" s="1"/>
  <c r="AJ1670" i="1" s="1"/>
  <c r="AI1675" i="1"/>
  <c r="AI1674" i="1" s="1"/>
  <c r="AI1673" i="1" s="1"/>
  <c r="AI1672" i="1" s="1"/>
  <c r="AI1671" i="1" s="1"/>
  <c r="AI1670" i="1" s="1"/>
  <c r="AH1675" i="1"/>
  <c r="AH1674" i="1" s="1"/>
  <c r="AH1673" i="1" s="1"/>
  <c r="AH1672" i="1" s="1"/>
  <c r="AH1671" i="1" s="1"/>
  <c r="AH1670" i="1" s="1"/>
  <c r="AD1675" i="1"/>
  <c r="AD1674" i="1" s="1"/>
  <c r="AD1673" i="1" s="1"/>
  <c r="AD1672" i="1" s="1"/>
  <c r="AD1671" i="1" s="1"/>
  <c r="AD1670" i="1" s="1"/>
  <c r="AC1675" i="1"/>
  <c r="AC1674" i="1" s="1"/>
  <c r="AC1673" i="1" s="1"/>
  <c r="AC1672" i="1" s="1"/>
  <c r="AC1671" i="1" s="1"/>
  <c r="AC1670" i="1" s="1"/>
  <c r="AB1675" i="1"/>
  <c r="AB1674" i="1" s="1"/>
  <c r="AB1673" i="1" s="1"/>
  <c r="AB1672" i="1" s="1"/>
  <c r="AB1671" i="1" s="1"/>
  <c r="AB1670" i="1" s="1"/>
  <c r="X1675" i="1"/>
  <c r="X1674" i="1" s="1"/>
  <c r="X1673" i="1" s="1"/>
  <c r="X1672" i="1" s="1"/>
  <c r="X1671" i="1" s="1"/>
  <c r="X1670" i="1" s="1"/>
  <c r="W1675" i="1"/>
  <c r="W1674" i="1" s="1"/>
  <c r="W1673" i="1" s="1"/>
  <c r="W1672" i="1" s="1"/>
  <c r="W1671" i="1" s="1"/>
  <c r="W1670" i="1" s="1"/>
  <c r="V1675" i="1"/>
  <c r="V1674" i="1" s="1"/>
  <c r="V1673" i="1" s="1"/>
  <c r="V1672" i="1" s="1"/>
  <c r="V1671" i="1" s="1"/>
  <c r="V1670" i="1" s="1"/>
  <c r="U1675" i="1"/>
  <c r="U1674" i="1" s="1"/>
  <c r="U1673" i="1" s="1"/>
  <c r="U1672" i="1" s="1"/>
  <c r="U1671" i="1" s="1"/>
  <c r="U1670" i="1" s="1"/>
  <c r="T1675" i="1"/>
  <c r="T1674" i="1" s="1"/>
  <c r="T1673" i="1" s="1"/>
  <c r="T1672" i="1" s="1"/>
  <c r="T1671" i="1" s="1"/>
  <c r="T1670" i="1" s="1"/>
  <c r="S1675" i="1"/>
  <c r="S1674" i="1" s="1"/>
  <c r="S1673" i="1" s="1"/>
  <c r="S1672" i="1" s="1"/>
  <c r="S1671" i="1" s="1"/>
  <c r="S1670" i="1" s="1"/>
  <c r="R1675" i="1"/>
  <c r="R1674" i="1" s="1"/>
  <c r="R1673" i="1" s="1"/>
  <c r="R1672" i="1" s="1"/>
  <c r="R1671" i="1" s="1"/>
  <c r="R1670" i="1" s="1"/>
  <c r="Q1675" i="1"/>
  <c r="Q1674" i="1" s="1"/>
  <c r="Q1673" i="1" s="1"/>
  <c r="Q1672" i="1" s="1"/>
  <c r="Q1671" i="1" s="1"/>
  <c r="Q1670" i="1" s="1"/>
  <c r="P1675" i="1"/>
  <c r="P1674" i="1" s="1"/>
  <c r="P1673" i="1" s="1"/>
  <c r="P1672" i="1" s="1"/>
  <c r="P1671" i="1" s="1"/>
  <c r="P1670" i="1" s="1"/>
  <c r="L1675" i="1"/>
  <c r="K1675" i="1"/>
  <c r="K1674" i="1" s="1"/>
  <c r="K1673" i="1" s="1"/>
  <c r="K1672" i="1" s="1"/>
  <c r="K1671" i="1" s="1"/>
  <c r="K1670" i="1" s="1"/>
  <c r="J1675" i="1"/>
  <c r="J1674" i="1" s="1"/>
  <c r="J1673" i="1" s="1"/>
  <c r="J1672" i="1" s="1"/>
  <c r="J1671" i="1" s="1"/>
  <c r="J1670" i="1" s="1"/>
  <c r="I1675" i="1"/>
  <c r="I1674" i="1" s="1"/>
  <c r="H1675" i="1"/>
  <c r="G1675" i="1"/>
  <c r="O1669" i="1"/>
  <c r="AA1669" i="1" s="1"/>
  <c r="AG1669" i="1" s="1"/>
  <c r="AY1669" i="1" s="1"/>
  <c r="BC1669" i="1" s="1"/>
  <c r="BQ1669" i="1" s="1"/>
  <c r="BW1669" i="1" s="1"/>
  <c r="CM1669" i="1" s="1"/>
  <c r="CO1669" i="1" s="1"/>
  <c r="N1669" i="1"/>
  <c r="Z1669" i="1" s="1"/>
  <c r="AF1669" i="1" s="1"/>
  <c r="AX1669" i="1" s="1"/>
  <c r="BB1669" i="1" s="1"/>
  <c r="BP1669" i="1" s="1"/>
  <c r="BV1669" i="1" s="1"/>
  <c r="CJ1669" i="1" s="1"/>
  <c r="CL1669" i="1" s="1"/>
  <c r="M1669" i="1"/>
  <c r="Y1669" i="1" s="1"/>
  <c r="AE1669" i="1" s="1"/>
  <c r="AW1669" i="1" s="1"/>
  <c r="BA1669" i="1" s="1"/>
  <c r="BO1669" i="1" s="1"/>
  <c r="BU1669" i="1" s="1"/>
  <c r="CG1669" i="1" s="1"/>
  <c r="CI1669" i="1" s="1"/>
  <c r="CP1668" i="1"/>
  <c r="CP1667" i="1" s="1"/>
  <c r="CP1666" i="1" s="1"/>
  <c r="CP1665" i="1" s="1"/>
  <c r="CP1664" i="1" s="1"/>
  <c r="CP1663" i="1" s="1"/>
  <c r="CF1668" i="1"/>
  <c r="CF1667" i="1" s="1"/>
  <c r="CF1666" i="1" s="1"/>
  <c r="CF1665" i="1" s="1"/>
  <c r="CF1664" i="1" s="1"/>
  <c r="CF1663" i="1" s="1"/>
  <c r="CE1668" i="1"/>
  <c r="CE1667" i="1" s="1"/>
  <c r="CE1666" i="1" s="1"/>
  <c r="CE1665" i="1" s="1"/>
  <c r="CE1664" i="1" s="1"/>
  <c r="CE1663" i="1" s="1"/>
  <c r="CD1668" i="1"/>
  <c r="CD1667" i="1" s="1"/>
  <c r="CD1666" i="1" s="1"/>
  <c r="CD1665" i="1" s="1"/>
  <c r="CD1664" i="1" s="1"/>
  <c r="CD1663" i="1" s="1"/>
  <c r="CC1668" i="1"/>
  <c r="CC1667" i="1" s="1"/>
  <c r="CC1666" i="1" s="1"/>
  <c r="CC1665" i="1" s="1"/>
  <c r="CC1664" i="1" s="1"/>
  <c r="CC1663" i="1" s="1"/>
  <c r="CB1668" i="1"/>
  <c r="CB1667" i="1" s="1"/>
  <c r="CB1666" i="1" s="1"/>
  <c r="CB1665" i="1" s="1"/>
  <c r="CB1664" i="1" s="1"/>
  <c r="CB1663" i="1" s="1"/>
  <c r="CA1668" i="1"/>
  <c r="CA1667" i="1" s="1"/>
  <c r="CA1666" i="1" s="1"/>
  <c r="CA1665" i="1" s="1"/>
  <c r="CA1664" i="1" s="1"/>
  <c r="CA1663" i="1" s="1"/>
  <c r="BZ1668" i="1"/>
  <c r="BZ1667" i="1" s="1"/>
  <c r="BZ1666" i="1" s="1"/>
  <c r="BZ1665" i="1" s="1"/>
  <c r="BZ1664" i="1" s="1"/>
  <c r="BZ1663" i="1" s="1"/>
  <c r="BY1668" i="1"/>
  <c r="BY1667" i="1" s="1"/>
  <c r="BY1666" i="1" s="1"/>
  <c r="BY1665" i="1" s="1"/>
  <c r="BY1664" i="1" s="1"/>
  <c r="BY1663" i="1" s="1"/>
  <c r="BX1668" i="1"/>
  <c r="BX1667" i="1" s="1"/>
  <c r="BX1666" i="1" s="1"/>
  <c r="BX1665" i="1" s="1"/>
  <c r="BX1664" i="1" s="1"/>
  <c r="BX1663" i="1" s="1"/>
  <c r="BT1668" i="1"/>
  <c r="BT1667" i="1" s="1"/>
  <c r="BT1666" i="1" s="1"/>
  <c r="BT1665" i="1" s="1"/>
  <c r="BT1664" i="1" s="1"/>
  <c r="BT1663" i="1" s="1"/>
  <c r="BS1668" i="1"/>
  <c r="BS1667" i="1" s="1"/>
  <c r="BS1666" i="1" s="1"/>
  <c r="BS1665" i="1" s="1"/>
  <c r="BS1664" i="1" s="1"/>
  <c r="BS1663" i="1" s="1"/>
  <c r="BR1668" i="1"/>
  <c r="BR1667" i="1" s="1"/>
  <c r="BR1666" i="1" s="1"/>
  <c r="BR1665" i="1" s="1"/>
  <c r="BR1664" i="1" s="1"/>
  <c r="BR1663" i="1" s="1"/>
  <c r="BN1668" i="1"/>
  <c r="BN1667" i="1" s="1"/>
  <c r="BN1666" i="1" s="1"/>
  <c r="BN1665" i="1" s="1"/>
  <c r="BN1664" i="1" s="1"/>
  <c r="BN1663" i="1" s="1"/>
  <c r="BM1668" i="1"/>
  <c r="BM1667" i="1" s="1"/>
  <c r="BM1666" i="1" s="1"/>
  <c r="BM1665" i="1" s="1"/>
  <c r="BM1664" i="1" s="1"/>
  <c r="BM1663" i="1" s="1"/>
  <c r="BL1668" i="1"/>
  <c r="BL1667" i="1" s="1"/>
  <c r="BL1666" i="1" s="1"/>
  <c r="BL1665" i="1" s="1"/>
  <c r="BL1664" i="1" s="1"/>
  <c r="BL1663" i="1" s="1"/>
  <c r="BK1668" i="1"/>
  <c r="BK1667" i="1" s="1"/>
  <c r="BK1666" i="1" s="1"/>
  <c r="BK1665" i="1" s="1"/>
  <c r="BK1664" i="1" s="1"/>
  <c r="BK1663" i="1" s="1"/>
  <c r="BJ1668" i="1"/>
  <c r="BJ1667" i="1" s="1"/>
  <c r="BJ1666" i="1" s="1"/>
  <c r="BJ1665" i="1" s="1"/>
  <c r="BJ1664" i="1" s="1"/>
  <c r="BJ1663" i="1" s="1"/>
  <c r="BI1668" i="1"/>
  <c r="BI1667" i="1" s="1"/>
  <c r="BI1666" i="1" s="1"/>
  <c r="BI1665" i="1" s="1"/>
  <c r="BI1664" i="1" s="1"/>
  <c r="BI1663" i="1" s="1"/>
  <c r="BH1668" i="1"/>
  <c r="BH1667" i="1" s="1"/>
  <c r="BH1666" i="1" s="1"/>
  <c r="BH1665" i="1" s="1"/>
  <c r="BH1664" i="1" s="1"/>
  <c r="BH1663" i="1" s="1"/>
  <c r="BG1668" i="1"/>
  <c r="BG1667" i="1" s="1"/>
  <c r="BG1666" i="1" s="1"/>
  <c r="BG1665" i="1" s="1"/>
  <c r="BG1664" i="1" s="1"/>
  <c r="BG1663" i="1" s="1"/>
  <c r="BF1668" i="1"/>
  <c r="BF1667" i="1" s="1"/>
  <c r="BF1666" i="1" s="1"/>
  <c r="BF1665" i="1" s="1"/>
  <c r="BF1664" i="1" s="1"/>
  <c r="BF1663" i="1" s="1"/>
  <c r="BE1668" i="1"/>
  <c r="BE1667" i="1" s="1"/>
  <c r="BE1666" i="1" s="1"/>
  <c r="BE1665" i="1" s="1"/>
  <c r="BE1664" i="1" s="1"/>
  <c r="BE1663" i="1" s="1"/>
  <c r="BD1668" i="1"/>
  <c r="BD1667" i="1" s="1"/>
  <c r="BD1666" i="1" s="1"/>
  <c r="BD1665" i="1" s="1"/>
  <c r="BD1664" i="1" s="1"/>
  <c r="BD1663" i="1" s="1"/>
  <c r="AZ1668" i="1"/>
  <c r="AZ1667" i="1" s="1"/>
  <c r="AZ1666" i="1" s="1"/>
  <c r="AZ1665" i="1" s="1"/>
  <c r="AZ1664" i="1" s="1"/>
  <c r="AZ1663" i="1" s="1"/>
  <c r="AV1668" i="1"/>
  <c r="AV1667" i="1" s="1"/>
  <c r="AV1666" i="1" s="1"/>
  <c r="AV1665" i="1" s="1"/>
  <c r="AV1664" i="1" s="1"/>
  <c r="AV1663" i="1" s="1"/>
  <c r="AU1668" i="1"/>
  <c r="AU1667" i="1" s="1"/>
  <c r="AU1666" i="1" s="1"/>
  <c r="AU1665" i="1" s="1"/>
  <c r="AU1664" i="1" s="1"/>
  <c r="AU1663" i="1" s="1"/>
  <c r="AT1668" i="1"/>
  <c r="AT1667" i="1" s="1"/>
  <c r="AT1666" i="1" s="1"/>
  <c r="AT1665" i="1" s="1"/>
  <c r="AT1664" i="1" s="1"/>
  <c r="AT1663" i="1" s="1"/>
  <c r="AS1668" i="1"/>
  <c r="AS1667" i="1" s="1"/>
  <c r="AS1666" i="1" s="1"/>
  <c r="AS1665" i="1" s="1"/>
  <c r="AS1664" i="1" s="1"/>
  <c r="AS1663" i="1" s="1"/>
  <c r="AR1668" i="1"/>
  <c r="AR1667" i="1" s="1"/>
  <c r="AR1666" i="1" s="1"/>
  <c r="AR1665" i="1" s="1"/>
  <c r="AR1664" i="1" s="1"/>
  <c r="AR1663" i="1" s="1"/>
  <c r="AQ1668" i="1"/>
  <c r="AQ1667" i="1" s="1"/>
  <c r="AQ1666" i="1" s="1"/>
  <c r="AQ1665" i="1" s="1"/>
  <c r="AQ1664" i="1" s="1"/>
  <c r="AQ1663" i="1" s="1"/>
  <c r="AP1668" i="1"/>
  <c r="AP1667" i="1" s="1"/>
  <c r="AP1666" i="1" s="1"/>
  <c r="AP1665" i="1" s="1"/>
  <c r="AP1664" i="1" s="1"/>
  <c r="AP1663" i="1" s="1"/>
  <c r="AO1668" i="1"/>
  <c r="AO1667" i="1" s="1"/>
  <c r="AO1666" i="1" s="1"/>
  <c r="AO1665" i="1" s="1"/>
  <c r="AO1664" i="1" s="1"/>
  <c r="AO1663" i="1" s="1"/>
  <c r="AN1668" i="1"/>
  <c r="AN1667" i="1" s="1"/>
  <c r="AN1666" i="1" s="1"/>
  <c r="AN1665" i="1" s="1"/>
  <c r="AN1664" i="1" s="1"/>
  <c r="AN1663" i="1" s="1"/>
  <c r="AM1668" i="1"/>
  <c r="AM1667" i="1" s="1"/>
  <c r="AM1666" i="1" s="1"/>
  <c r="AM1665" i="1" s="1"/>
  <c r="AM1664" i="1" s="1"/>
  <c r="AM1663" i="1" s="1"/>
  <c r="AL1668" i="1"/>
  <c r="AL1667" i="1" s="1"/>
  <c r="AL1666" i="1" s="1"/>
  <c r="AL1665" i="1" s="1"/>
  <c r="AL1664" i="1" s="1"/>
  <c r="AL1663" i="1" s="1"/>
  <c r="AK1668" i="1"/>
  <c r="AK1667" i="1" s="1"/>
  <c r="AK1666" i="1" s="1"/>
  <c r="AK1665" i="1" s="1"/>
  <c r="AK1664" i="1" s="1"/>
  <c r="AK1663" i="1" s="1"/>
  <c r="AJ1668" i="1"/>
  <c r="AJ1667" i="1" s="1"/>
  <c r="AJ1666" i="1" s="1"/>
  <c r="AJ1665" i="1" s="1"/>
  <c r="AJ1664" i="1" s="1"/>
  <c r="AJ1663" i="1" s="1"/>
  <c r="AI1668" i="1"/>
  <c r="AI1667" i="1" s="1"/>
  <c r="AI1666" i="1" s="1"/>
  <c r="AI1665" i="1" s="1"/>
  <c r="AI1664" i="1" s="1"/>
  <c r="AI1663" i="1" s="1"/>
  <c r="AH1668" i="1"/>
  <c r="AH1667" i="1" s="1"/>
  <c r="AH1666" i="1" s="1"/>
  <c r="AH1665" i="1" s="1"/>
  <c r="AH1664" i="1" s="1"/>
  <c r="AH1663" i="1" s="1"/>
  <c r="AD1668" i="1"/>
  <c r="AD1667" i="1" s="1"/>
  <c r="AD1666" i="1" s="1"/>
  <c r="AD1665" i="1" s="1"/>
  <c r="AD1664" i="1" s="1"/>
  <c r="AD1663" i="1" s="1"/>
  <c r="AC1668" i="1"/>
  <c r="AC1667" i="1" s="1"/>
  <c r="AC1666" i="1" s="1"/>
  <c r="AC1665" i="1" s="1"/>
  <c r="AC1664" i="1" s="1"/>
  <c r="AC1663" i="1" s="1"/>
  <c r="AB1668" i="1"/>
  <c r="AB1667" i="1" s="1"/>
  <c r="AB1666" i="1" s="1"/>
  <c r="AB1665" i="1" s="1"/>
  <c r="AB1664" i="1" s="1"/>
  <c r="AB1663" i="1" s="1"/>
  <c r="X1668" i="1"/>
  <c r="X1667" i="1" s="1"/>
  <c r="X1666" i="1" s="1"/>
  <c r="X1665" i="1" s="1"/>
  <c r="X1664" i="1" s="1"/>
  <c r="X1663" i="1" s="1"/>
  <c r="W1668" i="1"/>
  <c r="W1667" i="1" s="1"/>
  <c r="W1666" i="1" s="1"/>
  <c r="W1665" i="1" s="1"/>
  <c r="W1664" i="1" s="1"/>
  <c r="W1663" i="1" s="1"/>
  <c r="V1668" i="1"/>
  <c r="V1667" i="1" s="1"/>
  <c r="V1666" i="1" s="1"/>
  <c r="V1665" i="1" s="1"/>
  <c r="V1664" i="1" s="1"/>
  <c r="V1663" i="1" s="1"/>
  <c r="U1668" i="1"/>
  <c r="U1667" i="1" s="1"/>
  <c r="U1666" i="1" s="1"/>
  <c r="U1665" i="1" s="1"/>
  <c r="U1664" i="1" s="1"/>
  <c r="U1663" i="1" s="1"/>
  <c r="T1668" i="1"/>
  <c r="T1667" i="1" s="1"/>
  <c r="T1666" i="1" s="1"/>
  <c r="T1665" i="1" s="1"/>
  <c r="T1664" i="1" s="1"/>
  <c r="T1663" i="1" s="1"/>
  <c r="S1668" i="1"/>
  <c r="S1667" i="1" s="1"/>
  <c r="S1666" i="1" s="1"/>
  <c r="S1665" i="1" s="1"/>
  <c r="S1664" i="1" s="1"/>
  <c r="S1663" i="1" s="1"/>
  <c r="R1668" i="1"/>
  <c r="R1667" i="1" s="1"/>
  <c r="R1666" i="1" s="1"/>
  <c r="R1665" i="1" s="1"/>
  <c r="R1664" i="1" s="1"/>
  <c r="R1663" i="1" s="1"/>
  <c r="Q1668" i="1"/>
  <c r="Q1667" i="1" s="1"/>
  <c r="Q1666" i="1" s="1"/>
  <c r="Q1665" i="1" s="1"/>
  <c r="Q1664" i="1" s="1"/>
  <c r="Q1663" i="1" s="1"/>
  <c r="P1668" i="1"/>
  <c r="P1667" i="1" s="1"/>
  <c r="P1666" i="1" s="1"/>
  <c r="P1665" i="1" s="1"/>
  <c r="P1664" i="1" s="1"/>
  <c r="P1663" i="1" s="1"/>
  <c r="L1668" i="1"/>
  <c r="K1668" i="1"/>
  <c r="K1667" i="1" s="1"/>
  <c r="K1666" i="1" s="1"/>
  <c r="K1665" i="1" s="1"/>
  <c r="K1664" i="1" s="1"/>
  <c r="K1663" i="1" s="1"/>
  <c r="J1668" i="1"/>
  <c r="J1667" i="1" s="1"/>
  <c r="J1666" i="1" s="1"/>
  <c r="J1665" i="1" s="1"/>
  <c r="J1664" i="1" s="1"/>
  <c r="J1663" i="1" s="1"/>
  <c r="I1668" i="1"/>
  <c r="I1667" i="1" s="1"/>
  <c r="H1668" i="1"/>
  <c r="G1668" i="1"/>
  <c r="O1662" i="1"/>
  <c r="AA1662" i="1" s="1"/>
  <c r="AG1662" i="1" s="1"/>
  <c r="AY1662" i="1" s="1"/>
  <c r="BC1662" i="1" s="1"/>
  <c r="BQ1662" i="1" s="1"/>
  <c r="BW1662" i="1" s="1"/>
  <c r="CM1662" i="1" s="1"/>
  <c r="CO1662" i="1" s="1"/>
  <c r="N1662" i="1"/>
  <c r="Z1662" i="1" s="1"/>
  <c r="AF1662" i="1" s="1"/>
  <c r="AX1662" i="1" s="1"/>
  <c r="BB1662" i="1" s="1"/>
  <c r="BP1662" i="1" s="1"/>
  <c r="BV1662" i="1" s="1"/>
  <c r="CJ1662" i="1" s="1"/>
  <c r="CL1662" i="1" s="1"/>
  <c r="M1662" i="1"/>
  <c r="Y1662" i="1" s="1"/>
  <c r="AE1662" i="1" s="1"/>
  <c r="AW1662" i="1" s="1"/>
  <c r="BA1662" i="1" s="1"/>
  <c r="BO1662" i="1" s="1"/>
  <c r="BU1662" i="1" s="1"/>
  <c r="CG1662" i="1" s="1"/>
  <c r="CI1662" i="1" s="1"/>
  <c r="CP1661" i="1"/>
  <c r="CP1660" i="1" s="1"/>
  <c r="CP1659" i="1" s="1"/>
  <c r="CP1658" i="1" s="1"/>
  <c r="CP1657" i="1" s="1"/>
  <c r="CP1656" i="1" s="1"/>
  <c r="CF1661" i="1"/>
  <c r="CF1660" i="1" s="1"/>
  <c r="CF1659" i="1" s="1"/>
  <c r="CF1658" i="1" s="1"/>
  <c r="CF1657" i="1" s="1"/>
  <c r="CF1656" i="1" s="1"/>
  <c r="CE1661" i="1"/>
  <c r="CE1660" i="1" s="1"/>
  <c r="CE1659" i="1" s="1"/>
  <c r="CE1658" i="1" s="1"/>
  <c r="CE1657" i="1" s="1"/>
  <c r="CE1656" i="1" s="1"/>
  <c r="CD1661" i="1"/>
  <c r="CD1660" i="1" s="1"/>
  <c r="CD1659" i="1" s="1"/>
  <c r="CD1658" i="1" s="1"/>
  <c r="CD1657" i="1" s="1"/>
  <c r="CD1656" i="1" s="1"/>
  <c r="CC1661" i="1"/>
  <c r="CC1660" i="1" s="1"/>
  <c r="CC1659" i="1" s="1"/>
  <c r="CC1658" i="1" s="1"/>
  <c r="CC1657" i="1" s="1"/>
  <c r="CC1656" i="1" s="1"/>
  <c r="CB1661" i="1"/>
  <c r="CB1660" i="1" s="1"/>
  <c r="CB1659" i="1" s="1"/>
  <c r="CB1658" i="1" s="1"/>
  <c r="CB1657" i="1" s="1"/>
  <c r="CB1656" i="1" s="1"/>
  <c r="CA1661" i="1"/>
  <c r="CA1660" i="1" s="1"/>
  <c r="CA1659" i="1" s="1"/>
  <c r="CA1658" i="1" s="1"/>
  <c r="CA1657" i="1" s="1"/>
  <c r="CA1656" i="1" s="1"/>
  <c r="BZ1661" i="1"/>
  <c r="BZ1660" i="1" s="1"/>
  <c r="BZ1659" i="1" s="1"/>
  <c r="BZ1658" i="1" s="1"/>
  <c r="BZ1657" i="1" s="1"/>
  <c r="BZ1656" i="1" s="1"/>
  <c r="BY1661" i="1"/>
  <c r="BY1660" i="1" s="1"/>
  <c r="BY1659" i="1" s="1"/>
  <c r="BY1658" i="1" s="1"/>
  <c r="BY1657" i="1" s="1"/>
  <c r="BY1656" i="1" s="1"/>
  <c r="BX1661" i="1"/>
  <c r="BX1660" i="1" s="1"/>
  <c r="BX1659" i="1" s="1"/>
  <c r="BX1658" i="1" s="1"/>
  <c r="BX1657" i="1" s="1"/>
  <c r="BX1656" i="1" s="1"/>
  <c r="BT1661" i="1"/>
  <c r="BT1660" i="1" s="1"/>
  <c r="BT1659" i="1" s="1"/>
  <c r="BT1658" i="1" s="1"/>
  <c r="BT1657" i="1" s="1"/>
  <c r="BT1656" i="1" s="1"/>
  <c r="BS1661" i="1"/>
  <c r="BS1660" i="1" s="1"/>
  <c r="BS1659" i="1" s="1"/>
  <c r="BS1658" i="1" s="1"/>
  <c r="BS1657" i="1" s="1"/>
  <c r="BS1656" i="1" s="1"/>
  <c r="BR1661" i="1"/>
  <c r="BR1660" i="1" s="1"/>
  <c r="BR1659" i="1" s="1"/>
  <c r="BR1658" i="1" s="1"/>
  <c r="BR1657" i="1" s="1"/>
  <c r="BR1656" i="1" s="1"/>
  <c r="BN1661" i="1"/>
  <c r="BN1660" i="1" s="1"/>
  <c r="BN1659" i="1" s="1"/>
  <c r="BN1658" i="1" s="1"/>
  <c r="BN1657" i="1" s="1"/>
  <c r="BN1656" i="1" s="1"/>
  <c r="BM1661" i="1"/>
  <c r="BM1660" i="1" s="1"/>
  <c r="BM1659" i="1" s="1"/>
  <c r="BM1658" i="1" s="1"/>
  <c r="BM1657" i="1" s="1"/>
  <c r="BM1656" i="1" s="1"/>
  <c r="BL1661" i="1"/>
  <c r="BL1660" i="1" s="1"/>
  <c r="BL1659" i="1" s="1"/>
  <c r="BL1658" i="1" s="1"/>
  <c r="BL1657" i="1" s="1"/>
  <c r="BL1656" i="1" s="1"/>
  <c r="BK1661" i="1"/>
  <c r="BK1660" i="1" s="1"/>
  <c r="BK1659" i="1" s="1"/>
  <c r="BK1658" i="1" s="1"/>
  <c r="BK1657" i="1" s="1"/>
  <c r="BK1656" i="1" s="1"/>
  <c r="BJ1661" i="1"/>
  <c r="BJ1660" i="1" s="1"/>
  <c r="BJ1659" i="1" s="1"/>
  <c r="BJ1658" i="1" s="1"/>
  <c r="BJ1657" i="1" s="1"/>
  <c r="BJ1656" i="1" s="1"/>
  <c r="BI1661" i="1"/>
  <c r="BI1660" i="1" s="1"/>
  <c r="BI1659" i="1" s="1"/>
  <c r="BI1658" i="1" s="1"/>
  <c r="BI1657" i="1" s="1"/>
  <c r="BI1656" i="1" s="1"/>
  <c r="BH1661" i="1"/>
  <c r="BH1660" i="1" s="1"/>
  <c r="BH1659" i="1" s="1"/>
  <c r="BH1658" i="1" s="1"/>
  <c r="BH1657" i="1" s="1"/>
  <c r="BH1656" i="1" s="1"/>
  <c r="BG1661" i="1"/>
  <c r="BG1660" i="1" s="1"/>
  <c r="BG1659" i="1" s="1"/>
  <c r="BG1658" i="1" s="1"/>
  <c r="BG1657" i="1" s="1"/>
  <c r="BG1656" i="1" s="1"/>
  <c r="BF1661" i="1"/>
  <c r="BF1660" i="1" s="1"/>
  <c r="BF1659" i="1" s="1"/>
  <c r="BF1658" i="1" s="1"/>
  <c r="BF1657" i="1" s="1"/>
  <c r="BF1656" i="1" s="1"/>
  <c r="BE1661" i="1"/>
  <c r="BE1660" i="1" s="1"/>
  <c r="BE1659" i="1" s="1"/>
  <c r="BE1658" i="1" s="1"/>
  <c r="BE1657" i="1" s="1"/>
  <c r="BE1656" i="1" s="1"/>
  <c r="BD1661" i="1"/>
  <c r="BD1660" i="1" s="1"/>
  <c r="BD1659" i="1" s="1"/>
  <c r="BD1658" i="1" s="1"/>
  <c r="BD1657" i="1" s="1"/>
  <c r="BD1656" i="1" s="1"/>
  <c r="AZ1661" i="1"/>
  <c r="AZ1660" i="1" s="1"/>
  <c r="AZ1659" i="1" s="1"/>
  <c r="AZ1658" i="1" s="1"/>
  <c r="AZ1657" i="1" s="1"/>
  <c r="AZ1656" i="1" s="1"/>
  <c r="AV1661" i="1"/>
  <c r="AV1660" i="1" s="1"/>
  <c r="AV1659" i="1" s="1"/>
  <c r="AV1658" i="1" s="1"/>
  <c r="AV1657" i="1" s="1"/>
  <c r="AV1656" i="1" s="1"/>
  <c r="AU1661" i="1"/>
  <c r="AU1660" i="1" s="1"/>
  <c r="AU1659" i="1" s="1"/>
  <c r="AU1658" i="1" s="1"/>
  <c r="AU1657" i="1" s="1"/>
  <c r="AU1656" i="1" s="1"/>
  <c r="AT1661" i="1"/>
  <c r="AT1660" i="1" s="1"/>
  <c r="AT1659" i="1" s="1"/>
  <c r="AT1658" i="1" s="1"/>
  <c r="AT1657" i="1" s="1"/>
  <c r="AT1656" i="1" s="1"/>
  <c r="AS1661" i="1"/>
  <c r="AS1660" i="1" s="1"/>
  <c r="AS1659" i="1" s="1"/>
  <c r="AS1658" i="1" s="1"/>
  <c r="AS1657" i="1" s="1"/>
  <c r="AS1656" i="1" s="1"/>
  <c r="AR1661" i="1"/>
  <c r="AR1660" i="1" s="1"/>
  <c r="AR1659" i="1" s="1"/>
  <c r="AR1658" i="1" s="1"/>
  <c r="AR1657" i="1" s="1"/>
  <c r="AR1656" i="1" s="1"/>
  <c r="AQ1661" i="1"/>
  <c r="AQ1660" i="1" s="1"/>
  <c r="AQ1659" i="1" s="1"/>
  <c r="AQ1658" i="1" s="1"/>
  <c r="AQ1657" i="1" s="1"/>
  <c r="AQ1656" i="1" s="1"/>
  <c r="AP1661" i="1"/>
  <c r="AP1660" i="1" s="1"/>
  <c r="AP1659" i="1" s="1"/>
  <c r="AP1658" i="1" s="1"/>
  <c r="AP1657" i="1" s="1"/>
  <c r="AP1656" i="1" s="1"/>
  <c r="AO1661" i="1"/>
  <c r="AO1660" i="1" s="1"/>
  <c r="AO1659" i="1" s="1"/>
  <c r="AO1658" i="1" s="1"/>
  <c r="AO1657" i="1" s="1"/>
  <c r="AO1656" i="1" s="1"/>
  <c r="AN1661" i="1"/>
  <c r="AN1660" i="1" s="1"/>
  <c r="AN1659" i="1" s="1"/>
  <c r="AN1658" i="1" s="1"/>
  <c r="AN1657" i="1" s="1"/>
  <c r="AN1656" i="1" s="1"/>
  <c r="AM1661" i="1"/>
  <c r="AM1660" i="1" s="1"/>
  <c r="AM1659" i="1" s="1"/>
  <c r="AM1658" i="1" s="1"/>
  <c r="AM1657" i="1" s="1"/>
  <c r="AM1656" i="1" s="1"/>
  <c r="AL1661" i="1"/>
  <c r="AL1660" i="1" s="1"/>
  <c r="AL1659" i="1" s="1"/>
  <c r="AL1658" i="1" s="1"/>
  <c r="AL1657" i="1" s="1"/>
  <c r="AL1656" i="1" s="1"/>
  <c r="AK1661" i="1"/>
  <c r="AK1660" i="1" s="1"/>
  <c r="AK1659" i="1" s="1"/>
  <c r="AK1658" i="1" s="1"/>
  <c r="AK1657" i="1" s="1"/>
  <c r="AK1656" i="1" s="1"/>
  <c r="AJ1661" i="1"/>
  <c r="AJ1660" i="1" s="1"/>
  <c r="AJ1659" i="1" s="1"/>
  <c r="AJ1658" i="1" s="1"/>
  <c r="AJ1657" i="1" s="1"/>
  <c r="AJ1656" i="1" s="1"/>
  <c r="AI1661" i="1"/>
  <c r="AI1660" i="1" s="1"/>
  <c r="AI1659" i="1" s="1"/>
  <c r="AI1658" i="1" s="1"/>
  <c r="AI1657" i="1" s="1"/>
  <c r="AI1656" i="1" s="1"/>
  <c r="AH1661" i="1"/>
  <c r="AH1660" i="1" s="1"/>
  <c r="AH1659" i="1" s="1"/>
  <c r="AH1658" i="1" s="1"/>
  <c r="AH1657" i="1" s="1"/>
  <c r="AH1656" i="1" s="1"/>
  <c r="AD1661" i="1"/>
  <c r="AD1660" i="1" s="1"/>
  <c r="AD1659" i="1" s="1"/>
  <c r="AD1658" i="1" s="1"/>
  <c r="AD1657" i="1" s="1"/>
  <c r="AD1656" i="1" s="1"/>
  <c r="AC1661" i="1"/>
  <c r="AC1660" i="1" s="1"/>
  <c r="AC1659" i="1" s="1"/>
  <c r="AC1658" i="1" s="1"/>
  <c r="AC1657" i="1" s="1"/>
  <c r="AC1656" i="1" s="1"/>
  <c r="AB1661" i="1"/>
  <c r="AB1660" i="1" s="1"/>
  <c r="AB1659" i="1" s="1"/>
  <c r="AB1658" i="1" s="1"/>
  <c r="AB1657" i="1" s="1"/>
  <c r="AB1656" i="1" s="1"/>
  <c r="X1661" i="1"/>
  <c r="X1660" i="1" s="1"/>
  <c r="X1659" i="1" s="1"/>
  <c r="X1658" i="1" s="1"/>
  <c r="X1657" i="1" s="1"/>
  <c r="X1656" i="1" s="1"/>
  <c r="W1661" i="1"/>
  <c r="W1660" i="1" s="1"/>
  <c r="W1659" i="1" s="1"/>
  <c r="W1658" i="1" s="1"/>
  <c r="W1657" i="1" s="1"/>
  <c r="W1656" i="1" s="1"/>
  <c r="V1661" i="1"/>
  <c r="V1660" i="1" s="1"/>
  <c r="V1659" i="1" s="1"/>
  <c r="V1658" i="1" s="1"/>
  <c r="V1657" i="1" s="1"/>
  <c r="V1656" i="1" s="1"/>
  <c r="U1661" i="1"/>
  <c r="U1660" i="1" s="1"/>
  <c r="U1659" i="1" s="1"/>
  <c r="U1658" i="1" s="1"/>
  <c r="U1657" i="1" s="1"/>
  <c r="U1656" i="1" s="1"/>
  <c r="T1661" i="1"/>
  <c r="T1660" i="1" s="1"/>
  <c r="T1659" i="1" s="1"/>
  <c r="T1658" i="1" s="1"/>
  <c r="T1657" i="1" s="1"/>
  <c r="T1656" i="1" s="1"/>
  <c r="S1661" i="1"/>
  <c r="S1660" i="1" s="1"/>
  <c r="S1659" i="1" s="1"/>
  <c r="S1658" i="1" s="1"/>
  <c r="S1657" i="1" s="1"/>
  <c r="S1656" i="1" s="1"/>
  <c r="R1661" i="1"/>
  <c r="R1660" i="1" s="1"/>
  <c r="R1659" i="1" s="1"/>
  <c r="R1658" i="1" s="1"/>
  <c r="R1657" i="1" s="1"/>
  <c r="R1656" i="1" s="1"/>
  <c r="Q1661" i="1"/>
  <c r="Q1660" i="1" s="1"/>
  <c r="Q1659" i="1" s="1"/>
  <c r="Q1658" i="1" s="1"/>
  <c r="Q1657" i="1" s="1"/>
  <c r="Q1656" i="1" s="1"/>
  <c r="P1661" i="1"/>
  <c r="P1660" i="1" s="1"/>
  <c r="P1659" i="1" s="1"/>
  <c r="P1658" i="1" s="1"/>
  <c r="P1657" i="1" s="1"/>
  <c r="P1656" i="1" s="1"/>
  <c r="L1661" i="1"/>
  <c r="K1661" i="1"/>
  <c r="K1660" i="1" s="1"/>
  <c r="K1659" i="1" s="1"/>
  <c r="K1658" i="1" s="1"/>
  <c r="K1657" i="1" s="1"/>
  <c r="K1656" i="1" s="1"/>
  <c r="J1661" i="1"/>
  <c r="J1660" i="1" s="1"/>
  <c r="J1659" i="1" s="1"/>
  <c r="J1658" i="1" s="1"/>
  <c r="J1657" i="1" s="1"/>
  <c r="J1656" i="1" s="1"/>
  <c r="I1661" i="1"/>
  <c r="I1660" i="1" s="1"/>
  <c r="H1661" i="1"/>
  <c r="G1661" i="1"/>
  <c r="O1655" i="1"/>
  <c r="AA1655" i="1" s="1"/>
  <c r="AG1655" i="1" s="1"/>
  <c r="AY1655" i="1" s="1"/>
  <c r="BC1655" i="1" s="1"/>
  <c r="BQ1655" i="1" s="1"/>
  <c r="BW1655" i="1" s="1"/>
  <c r="CM1655" i="1" s="1"/>
  <c r="CO1655" i="1" s="1"/>
  <c r="N1655" i="1"/>
  <c r="Z1655" i="1" s="1"/>
  <c r="AF1655" i="1" s="1"/>
  <c r="AX1655" i="1" s="1"/>
  <c r="BB1655" i="1" s="1"/>
  <c r="BP1655" i="1" s="1"/>
  <c r="BV1655" i="1" s="1"/>
  <c r="CJ1655" i="1" s="1"/>
  <c r="CL1655" i="1" s="1"/>
  <c r="M1655" i="1"/>
  <c r="Y1655" i="1" s="1"/>
  <c r="AE1655" i="1" s="1"/>
  <c r="AW1655" i="1" s="1"/>
  <c r="BA1655" i="1" s="1"/>
  <c r="BO1655" i="1" s="1"/>
  <c r="BU1655" i="1" s="1"/>
  <c r="CG1655" i="1" s="1"/>
  <c r="CI1655" i="1" s="1"/>
  <c r="CP1654" i="1"/>
  <c r="CP1653" i="1" s="1"/>
  <c r="CP1652" i="1" s="1"/>
  <c r="CP1651" i="1" s="1"/>
  <c r="CP1650" i="1" s="1"/>
  <c r="CP1649" i="1" s="1"/>
  <c r="CF1654" i="1"/>
  <c r="CF1653" i="1" s="1"/>
  <c r="CF1652" i="1" s="1"/>
  <c r="CF1651" i="1" s="1"/>
  <c r="CF1650" i="1" s="1"/>
  <c r="CF1649" i="1" s="1"/>
  <c r="CE1654" i="1"/>
  <c r="CE1653" i="1" s="1"/>
  <c r="CE1652" i="1" s="1"/>
  <c r="CE1651" i="1" s="1"/>
  <c r="CE1650" i="1" s="1"/>
  <c r="CE1649" i="1" s="1"/>
  <c r="CD1654" i="1"/>
  <c r="CD1653" i="1" s="1"/>
  <c r="CD1652" i="1" s="1"/>
  <c r="CD1651" i="1" s="1"/>
  <c r="CD1650" i="1" s="1"/>
  <c r="CD1649" i="1" s="1"/>
  <c r="CC1654" i="1"/>
  <c r="CC1653" i="1" s="1"/>
  <c r="CC1652" i="1" s="1"/>
  <c r="CC1651" i="1" s="1"/>
  <c r="CC1650" i="1" s="1"/>
  <c r="CC1649" i="1" s="1"/>
  <c r="CB1654" i="1"/>
  <c r="CB1653" i="1" s="1"/>
  <c r="CB1652" i="1" s="1"/>
  <c r="CB1651" i="1" s="1"/>
  <c r="CB1650" i="1" s="1"/>
  <c r="CB1649" i="1" s="1"/>
  <c r="CA1654" i="1"/>
  <c r="CA1653" i="1" s="1"/>
  <c r="CA1652" i="1" s="1"/>
  <c r="CA1651" i="1" s="1"/>
  <c r="CA1650" i="1" s="1"/>
  <c r="CA1649" i="1" s="1"/>
  <c r="BZ1654" i="1"/>
  <c r="BZ1653" i="1" s="1"/>
  <c r="BZ1652" i="1" s="1"/>
  <c r="BZ1651" i="1" s="1"/>
  <c r="BZ1650" i="1" s="1"/>
  <c r="BZ1649" i="1" s="1"/>
  <c r="BY1654" i="1"/>
  <c r="BY1653" i="1" s="1"/>
  <c r="BY1652" i="1" s="1"/>
  <c r="BY1651" i="1" s="1"/>
  <c r="BY1650" i="1" s="1"/>
  <c r="BY1649" i="1" s="1"/>
  <c r="BX1654" i="1"/>
  <c r="BX1653" i="1" s="1"/>
  <c r="BX1652" i="1" s="1"/>
  <c r="BX1651" i="1" s="1"/>
  <c r="BX1650" i="1" s="1"/>
  <c r="BX1649" i="1" s="1"/>
  <c r="BT1654" i="1"/>
  <c r="BT1653" i="1" s="1"/>
  <c r="BT1652" i="1" s="1"/>
  <c r="BT1651" i="1" s="1"/>
  <c r="BT1650" i="1" s="1"/>
  <c r="BT1649" i="1" s="1"/>
  <c r="BS1654" i="1"/>
  <c r="BS1653" i="1" s="1"/>
  <c r="BS1652" i="1" s="1"/>
  <c r="BS1651" i="1" s="1"/>
  <c r="BS1650" i="1" s="1"/>
  <c r="BS1649" i="1" s="1"/>
  <c r="BR1654" i="1"/>
  <c r="BR1653" i="1" s="1"/>
  <c r="BR1652" i="1" s="1"/>
  <c r="BR1651" i="1" s="1"/>
  <c r="BR1650" i="1" s="1"/>
  <c r="BR1649" i="1" s="1"/>
  <c r="BN1654" i="1"/>
  <c r="BN1653" i="1" s="1"/>
  <c r="BN1652" i="1" s="1"/>
  <c r="BN1651" i="1" s="1"/>
  <c r="BN1650" i="1" s="1"/>
  <c r="BN1649" i="1" s="1"/>
  <c r="BM1654" i="1"/>
  <c r="BM1653" i="1" s="1"/>
  <c r="BM1652" i="1" s="1"/>
  <c r="BM1651" i="1" s="1"/>
  <c r="BM1650" i="1" s="1"/>
  <c r="BM1649" i="1" s="1"/>
  <c r="BL1654" i="1"/>
  <c r="BL1653" i="1" s="1"/>
  <c r="BL1652" i="1" s="1"/>
  <c r="BL1651" i="1" s="1"/>
  <c r="BL1650" i="1" s="1"/>
  <c r="BL1649" i="1" s="1"/>
  <c r="BK1654" i="1"/>
  <c r="BK1653" i="1" s="1"/>
  <c r="BK1652" i="1" s="1"/>
  <c r="BK1651" i="1" s="1"/>
  <c r="BK1650" i="1" s="1"/>
  <c r="BK1649" i="1" s="1"/>
  <c r="BJ1654" i="1"/>
  <c r="BJ1653" i="1" s="1"/>
  <c r="BJ1652" i="1" s="1"/>
  <c r="BJ1651" i="1" s="1"/>
  <c r="BJ1650" i="1" s="1"/>
  <c r="BJ1649" i="1" s="1"/>
  <c r="BI1654" i="1"/>
  <c r="BI1653" i="1" s="1"/>
  <c r="BI1652" i="1" s="1"/>
  <c r="BI1651" i="1" s="1"/>
  <c r="BI1650" i="1" s="1"/>
  <c r="BI1649" i="1" s="1"/>
  <c r="BH1654" i="1"/>
  <c r="BH1653" i="1" s="1"/>
  <c r="BH1652" i="1" s="1"/>
  <c r="BH1651" i="1" s="1"/>
  <c r="BH1650" i="1" s="1"/>
  <c r="BH1649" i="1" s="1"/>
  <c r="BG1654" i="1"/>
  <c r="BG1653" i="1" s="1"/>
  <c r="BG1652" i="1" s="1"/>
  <c r="BG1651" i="1" s="1"/>
  <c r="BG1650" i="1" s="1"/>
  <c r="BG1649" i="1" s="1"/>
  <c r="BF1654" i="1"/>
  <c r="BF1653" i="1" s="1"/>
  <c r="BF1652" i="1" s="1"/>
  <c r="BF1651" i="1" s="1"/>
  <c r="BF1650" i="1" s="1"/>
  <c r="BF1649" i="1" s="1"/>
  <c r="BE1654" i="1"/>
  <c r="BE1653" i="1" s="1"/>
  <c r="BE1652" i="1" s="1"/>
  <c r="BE1651" i="1" s="1"/>
  <c r="BE1650" i="1" s="1"/>
  <c r="BE1649" i="1" s="1"/>
  <c r="BD1654" i="1"/>
  <c r="BD1653" i="1" s="1"/>
  <c r="BD1652" i="1" s="1"/>
  <c r="BD1651" i="1" s="1"/>
  <c r="BD1650" i="1" s="1"/>
  <c r="BD1649" i="1" s="1"/>
  <c r="AZ1654" i="1"/>
  <c r="AZ1653" i="1" s="1"/>
  <c r="AZ1652" i="1" s="1"/>
  <c r="AZ1651" i="1" s="1"/>
  <c r="AZ1650" i="1" s="1"/>
  <c r="AZ1649" i="1" s="1"/>
  <c r="AV1654" i="1"/>
  <c r="AV1653" i="1" s="1"/>
  <c r="AV1652" i="1" s="1"/>
  <c r="AV1651" i="1" s="1"/>
  <c r="AV1650" i="1" s="1"/>
  <c r="AV1649" i="1" s="1"/>
  <c r="AU1654" i="1"/>
  <c r="AU1653" i="1" s="1"/>
  <c r="AU1652" i="1" s="1"/>
  <c r="AU1651" i="1" s="1"/>
  <c r="AU1650" i="1" s="1"/>
  <c r="AU1649" i="1" s="1"/>
  <c r="AT1654" i="1"/>
  <c r="AT1653" i="1" s="1"/>
  <c r="AT1652" i="1" s="1"/>
  <c r="AT1651" i="1" s="1"/>
  <c r="AT1650" i="1" s="1"/>
  <c r="AT1649" i="1" s="1"/>
  <c r="AS1654" i="1"/>
  <c r="AS1653" i="1" s="1"/>
  <c r="AS1652" i="1" s="1"/>
  <c r="AS1651" i="1" s="1"/>
  <c r="AS1650" i="1" s="1"/>
  <c r="AS1649" i="1" s="1"/>
  <c r="AR1654" i="1"/>
  <c r="AR1653" i="1" s="1"/>
  <c r="AR1652" i="1" s="1"/>
  <c r="AR1651" i="1" s="1"/>
  <c r="AR1650" i="1" s="1"/>
  <c r="AR1649" i="1" s="1"/>
  <c r="AQ1654" i="1"/>
  <c r="AQ1653" i="1" s="1"/>
  <c r="AQ1652" i="1" s="1"/>
  <c r="AQ1651" i="1" s="1"/>
  <c r="AQ1650" i="1" s="1"/>
  <c r="AQ1649" i="1" s="1"/>
  <c r="AP1654" i="1"/>
  <c r="AP1653" i="1" s="1"/>
  <c r="AP1652" i="1" s="1"/>
  <c r="AP1651" i="1" s="1"/>
  <c r="AP1650" i="1" s="1"/>
  <c r="AP1649" i="1" s="1"/>
  <c r="AO1654" i="1"/>
  <c r="AO1653" i="1" s="1"/>
  <c r="AO1652" i="1" s="1"/>
  <c r="AO1651" i="1" s="1"/>
  <c r="AO1650" i="1" s="1"/>
  <c r="AO1649" i="1" s="1"/>
  <c r="AN1654" i="1"/>
  <c r="AN1653" i="1" s="1"/>
  <c r="AN1652" i="1" s="1"/>
  <c r="AN1651" i="1" s="1"/>
  <c r="AN1650" i="1" s="1"/>
  <c r="AN1649" i="1" s="1"/>
  <c r="AM1654" i="1"/>
  <c r="AM1653" i="1" s="1"/>
  <c r="AM1652" i="1" s="1"/>
  <c r="AM1651" i="1" s="1"/>
  <c r="AM1650" i="1" s="1"/>
  <c r="AM1649" i="1" s="1"/>
  <c r="AL1654" i="1"/>
  <c r="AL1653" i="1" s="1"/>
  <c r="AL1652" i="1" s="1"/>
  <c r="AL1651" i="1" s="1"/>
  <c r="AL1650" i="1" s="1"/>
  <c r="AL1649" i="1" s="1"/>
  <c r="AK1654" i="1"/>
  <c r="AK1653" i="1" s="1"/>
  <c r="AK1652" i="1" s="1"/>
  <c r="AK1651" i="1" s="1"/>
  <c r="AK1650" i="1" s="1"/>
  <c r="AK1649" i="1" s="1"/>
  <c r="AJ1654" i="1"/>
  <c r="AJ1653" i="1" s="1"/>
  <c r="AJ1652" i="1" s="1"/>
  <c r="AJ1651" i="1" s="1"/>
  <c r="AJ1650" i="1" s="1"/>
  <c r="AJ1649" i="1" s="1"/>
  <c r="AI1654" i="1"/>
  <c r="AI1653" i="1" s="1"/>
  <c r="AI1652" i="1" s="1"/>
  <c r="AI1651" i="1" s="1"/>
  <c r="AI1650" i="1" s="1"/>
  <c r="AI1649" i="1" s="1"/>
  <c r="AH1654" i="1"/>
  <c r="AH1653" i="1" s="1"/>
  <c r="AH1652" i="1" s="1"/>
  <c r="AH1651" i="1" s="1"/>
  <c r="AH1650" i="1" s="1"/>
  <c r="AH1649" i="1" s="1"/>
  <c r="AD1654" i="1"/>
  <c r="AD1653" i="1" s="1"/>
  <c r="AD1652" i="1" s="1"/>
  <c r="AD1651" i="1" s="1"/>
  <c r="AD1650" i="1" s="1"/>
  <c r="AD1649" i="1" s="1"/>
  <c r="AC1654" i="1"/>
  <c r="AC1653" i="1" s="1"/>
  <c r="AC1652" i="1" s="1"/>
  <c r="AC1651" i="1" s="1"/>
  <c r="AC1650" i="1" s="1"/>
  <c r="AC1649" i="1" s="1"/>
  <c r="AB1654" i="1"/>
  <c r="AB1653" i="1" s="1"/>
  <c r="AB1652" i="1" s="1"/>
  <c r="AB1651" i="1" s="1"/>
  <c r="AB1650" i="1" s="1"/>
  <c r="AB1649" i="1" s="1"/>
  <c r="X1654" i="1"/>
  <c r="X1653" i="1" s="1"/>
  <c r="X1652" i="1" s="1"/>
  <c r="X1651" i="1" s="1"/>
  <c r="X1650" i="1" s="1"/>
  <c r="X1649" i="1" s="1"/>
  <c r="W1654" i="1"/>
  <c r="W1653" i="1" s="1"/>
  <c r="W1652" i="1" s="1"/>
  <c r="W1651" i="1" s="1"/>
  <c r="W1650" i="1" s="1"/>
  <c r="W1649" i="1" s="1"/>
  <c r="V1654" i="1"/>
  <c r="V1653" i="1" s="1"/>
  <c r="V1652" i="1" s="1"/>
  <c r="V1651" i="1" s="1"/>
  <c r="V1650" i="1" s="1"/>
  <c r="V1649" i="1" s="1"/>
  <c r="U1654" i="1"/>
  <c r="U1653" i="1" s="1"/>
  <c r="U1652" i="1" s="1"/>
  <c r="U1651" i="1" s="1"/>
  <c r="U1650" i="1" s="1"/>
  <c r="U1649" i="1" s="1"/>
  <c r="T1654" i="1"/>
  <c r="T1653" i="1" s="1"/>
  <c r="T1652" i="1" s="1"/>
  <c r="T1651" i="1" s="1"/>
  <c r="T1650" i="1" s="1"/>
  <c r="T1649" i="1" s="1"/>
  <c r="S1654" i="1"/>
  <c r="S1653" i="1" s="1"/>
  <c r="S1652" i="1" s="1"/>
  <c r="S1651" i="1" s="1"/>
  <c r="S1650" i="1" s="1"/>
  <c r="S1649" i="1" s="1"/>
  <c r="R1654" i="1"/>
  <c r="R1653" i="1" s="1"/>
  <c r="R1652" i="1" s="1"/>
  <c r="R1651" i="1" s="1"/>
  <c r="R1650" i="1" s="1"/>
  <c r="R1649" i="1" s="1"/>
  <c r="Q1654" i="1"/>
  <c r="Q1653" i="1" s="1"/>
  <c r="Q1652" i="1" s="1"/>
  <c r="Q1651" i="1" s="1"/>
  <c r="Q1650" i="1" s="1"/>
  <c r="Q1649" i="1" s="1"/>
  <c r="P1654" i="1"/>
  <c r="P1653" i="1" s="1"/>
  <c r="P1652" i="1" s="1"/>
  <c r="P1651" i="1" s="1"/>
  <c r="P1650" i="1" s="1"/>
  <c r="P1649" i="1" s="1"/>
  <c r="L1654" i="1"/>
  <c r="K1654" i="1"/>
  <c r="K1653" i="1" s="1"/>
  <c r="K1652" i="1" s="1"/>
  <c r="K1651" i="1" s="1"/>
  <c r="K1650" i="1" s="1"/>
  <c r="K1649" i="1" s="1"/>
  <c r="J1654" i="1"/>
  <c r="J1653" i="1" s="1"/>
  <c r="J1652" i="1" s="1"/>
  <c r="J1651" i="1" s="1"/>
  <c r="J1650" i="1" s="1"/>
  <c r="J1649" i="1" s="1"/>
  <c r="I1654" i="1"/>
  <c r="I1653" i="1" s="1"/>
  <c r="H1654" i="1"/>
  <c r="G1654" i="1"/>
  <c r="O1648" i="1"/>
  <c r="AA1648" i="1" s="1"/>
  <c r="AG1648" i="1" s="1"/>
  <c r="AY1648" i="1" s="1"/>
  <c r="BC1648" i="1" s="1"/>
  <c r="BQ1648" i="1" s="1"/>
  <c r="BW1648" i="1" s="1"/>
  <c r="CM1648" i="1" s="1"/>
  <c r="CO1648" i="1" s="1"/>
  <c r="N1648" i="1"/>
  <c r="Z1648" i="1" s="1"/>
  <c r="AF1648" i="1" s="1"/>
  <c r="AX1648" i="1" s="1"/>
  <c r="BB1648" i="1" s="1"/>
  <c r="BP1648" i="1" s="1"/>
  <c r="BV1648" i="1" s="1"/>
  <c r="CJ1648" i="1" s="1"/>
  <c r="CL1648" i="1" s="1"/>
  <c r="M1648" i="1"/>
  <c r="Y1648" i="1" s="1"/>
  <c r="AE1648" i="1" s="1"/>
  <c r="AW1648" i="1" s="1"/>
  <c r="BA1648" i="1" s="1"/>
  <c r="BO1648" i="1" s="1"/>
  <c r="BU1648" i="1" s="1"/>
  <c r="CG1648" i="1" s="1"/>
  <c r="CI1648" i="1" s="1"/>
  <c r="CP1647" i="1"/>
  <c r="CP1646" i="1" s="1"/>
  <c r="CP1645" i="1" s="1"/>
  <c r="CP1644" i="1" s="1"/>
  <c r="CF1647" i="1"/>
  <c r="CF1646" i="1" s="1"/>
  <c r="CF1645" i="1" s="1"/>
  <c r="CF1644" i="1" s="1"/>
  <c r="CE1647" i="1"/>
  <c r="CE1646" i="1" s="1"/>
  <c r="CE1645" i="1" s="1"/>
  <c r="CE1644" i="1" s="1"/>
  <c r="CD1647" i="1"/>
  <c r="CD1646" i="1" s="1"/>
  <c r="CD1645" i="1" s="1"/>
  <c r="CD1644" i="1" s="1"/>
  <c r="CC1647" i="1"/>
  <c r="CC1646" i="1" s="1"/>
  <c r="CC1645" i="1" s="1"/>
  <c r="CC1644" i="1" s="1"/>
  <c r="CB1647" i="1"/>
  <c r="CB1646" i="1" s="1"/>
  <c r="CB1645" i="1" s="1"/>
  <c r="CB1644" i="1" s="1"/>
  <c r="CA1647" i="1"/>
  <c r="CA1646" i="1" s="1"/>
  <c r="CA1645" i="1" s="1"/>
  <c r="CA1644" i="1" s="1"/>
  <c r="BZ1647" i="1"/>
  <c r="BZ1646" i="1" s="1"/>
  <c r="BZ1645" i="1" s="1"/>
  <c r="BZ1644" i="1" s="1"/>
  <c r="BY1647" i="1"/>
  <c r="BY1646" i="1" s="1"/>
  <c r="BY1645" i="1" s="1"/>
  <c r="BY1644" i="1" s="1"/>
  <c r="BX1647" i="1"/>
  <c r="BX1646" i="1" s="1"/>
  <c r="BX1645" i="1" s="1"/>
  <c r="BX1644" i="1" s="1"/>
  <c r="BT1647" i="1"/>
  <c r="BT1646" i="1" s="1"/>
  <c r="BT1645" i="1" s="1"/>
  <c r="BT1644" i="1" s="1"/>
  <c r="BS1647" i="1"/>
  <c r="BS1646" i="1" s="1"/>
  <c r="BS1645" i="1" s="1"/>
  <c r="BS1644" i="1" s="1"/>
  <c r="BR1647" i="1"/>
  <c r="BR1646" i="1" s="1"/>
  <c r="BR1645" i="1" s="1"/>
  <c r="BR1644" i="1" s="1"/>
  <c r="BN1647" i="1"/>
  <c r="BN1646" i="1" s="1"/>
  <c r="BN1645" i="1" s="1"/>
  <c r="BN1644" i="1" s="1"/>
  <c r="BM1647" i="1"/>
  <c r="BM1646" i="1" s="1"/>
  <c r="BM1645" i="1" s="1"/>
  <c r="BM1644" i="1" s="1"/>
  <c r="BL1647" i="1"/>
  <c r="BL1646" i="1" s="1"/>
  <c r="BL1645" i="1" s="1"/>
  <c r="BL1644" i="1" s="1"/>
  <c r="BK1647" i="1"/>
  <c r="BK1646" i="1" s="1"/>
  <c r="BK1645" i="1" s="1"/>
  <c r="BK1644" i="1" s="1"/>
  <c r="BJ1647" i="1"/>
  <c r="BJ1646" i="1" s="1"/>
  <c r="BJ1645" i="1" s="1"/>
  <c r="BJ1644" i="1" s="1"/>
  <c r="BI1647" i="1"/>
  <c r="BI1646" i="1" s="1"/>
  <c r="BI1645" i="1" s="1"/>
  <c r="BI1644" i="1" s="1"/>
  <c r="BH1647" i="1"/>
  <c r="BH1646" i="1" s="1"/>
  <c r="BH1645" i="1" s="1"/>
  <c r="BH1644" i="1" s="1"/>
  <c r="BG1647" i="1"/>
  <c r="BG1646" i="1" s="1"/>
  <c r="BG1645" i="1" s="1"/>
  <c r="BG1644" i="1" s="1"/>
  <c r="BF1647" i="1"/>
  <c r="BF1646" i="1" s="1"/>
  <c r="BF1645" i="1" s="1"/>
  <c r="BF1644" i="1" s="1"/>
  <c r="BE1647" i="1"/>
  <c r="BE1646" i="1" s="1"/>
  <c r="BE1645" i="1" s="1"/>
  <c r="BE1644" i="1" s="1"/>
  <c r="BD1647" i="1"/>
  <c r="BD1646" i="1" s="1"/>
  <c r="BD1645" i="1" s="1"/>
  <c r="BD1644" i="1" s="1"/>
  <c r="AZ1647" i="1"/>
  <c r="AZ1646" i="1" s="1"/>
  <c r="AZ1645" i="1" s="1"/>
  <c r="AZ1644" i="1" s="1"/>
  <c r="AV1647" i="1"/>
  <c r="AV1646" i="1" s="1"/>
  <c r="AV1645" i="1" s="1"/>
  <c r="AV1644" i="1" s="1"/>
  <c r="AU1647" i="1"/>
  <c r="AU1646" i="1" s="1"/>
  <c r="AU1645" i="1" s="1"/>
  <c r="AU1644" i="1" s="1"/>
  <c r="AT1647" i="1"/>
  <c r="AT1646" i="1" s="1"/>
  <c r="AT1645" i="1" s="1"/>
  <c r="AT1644" i="1" s="1"/>
  <c r="AS1647" i="1"/>
  <c r="AS1646" i="1" s="1"/>
  <c r="AS1645" i="1" s="1"/>
  <c r="AS1644" i="1" s="1"/>
  <c r="AR1647" i="1"/>
  <c r="AR1646" i="1" s="1"/>
  <c r="AR1645" i="1" s="1"/>
  <c r="AR1644" i="1" s="1"/>
  <c r="AQ1647" i="1"/>
  <c r="AQ1646" i="1" s="1"/>
  <c r="AQ1645" i="1" s="1"/>
  <c r="AQ1644" i="1" s="1"/>
  <c r="AP1647" i="1"/>
  <c r="AP1646" i="1" s="1"/>
  <c r="AP1645" i="1" s="1"/>
  <c r="AP1644" i="1" s="1"/>
  <c r="AO1647" i="1"/>
  <c r="AO1646" i="1" s="1"/>
  <c r="AO1645" i="1" s="1"/>
  <c r="AO1644" i="1" s="1"/>
  <c r="AN1647" i="1"/>
  <c r="AN1646" i="1" s="1"/>
  <c r="AN1645" i="1" s="1"/>
  <c r="AN1644" i="1" s="1"/>
  <c r="AM1647" i="1"/>
  <c r="AM1646" i="1" s="1"/>
  <c r="AM1645" i="1" s="1"/>
  <c r="AM1644" i="1" s="1"/>
  <c r="AL1647" i="1"/>
  <c r="AL1646" i="1" s="1"/>
  <c r="AL1645" i="1" s="1"/>
  <c r="AL1644" i="1" s="1"/>
  <c r="AK1647" i="1"/>
  <c r="AK1646" i="1" s="1"/>
  <c r="AK1645" i="1" s="1"/>
  <c r="AK1644" i="1" s="1"/>
  <c r="AJ1647" i="1"/>
  <c r="AJ1646" i="1" s="1"/>
  <c r="AJ1645" i="1" s="1"/>
  <c r="AJ1644" i="1" s="1"/>
  <c r="AI1647" i="1"/>
  <c r="AI1646" i="1" s="1"/>
  <c r="AI1645" i="1" s="1"/>
  <c r="AI1644" i="1" s="1"/>
  <c r="AH1647" i="1"/>
  <c r="AH1646" i="1" s="1"/>
  <c r="AH1645" i="1" s="1"/>
  <c r="AH1644" i="1" s="1"/>
  <c r="AD1647" i="1"/>
  <c r="AD1646" i="1" s="1"/>
  <c r="AD1645" i="1" s="1"/>
  <c r="AD1644" i="1" s="1"/>
  <c r="AC1647" i="1"/>
  <c r="AC1646" i="1" s="1"/>
  <c r="AC1645" i="1" s="1"/>
  <c r="AC1644" i="1" s="1"/>
  <c r="AB1647" i="1"/>
  <c r="AB1646" i="1" s="1"/>
  <c r="AB1645" i="1" s="1"/>
  <c r="AB1644" i="1" s="1"/>
  <c r="X1647" i="1"/>
  <c r="X1646" i="1" s="1"/>
  <c r="X1645" i="1" s="1"/>
  <c r="X1644" i="1" s="1"/>
  <c r="W1647" i="1"/>
  <c r="W1646" i="1" s="1"/>
  <c r="W1645" i="1" s="1"/>
  <c r="W1644" i="1" s="1"/>
  <c r="V1647" i="1"/>
  <c r="V1646" i="1" s="1"/>
  <c r="V1645" i="1" s="1"/>
  <c r="V1644" i="1" s="1"/>
  <c r="U1647" i="1"/>
  <c r="T1647" i="1"/>
  <c r="T1646" i="1" s="1"/>
  <c r="T1645" i="1" s="1"/>
  <c r="T1644" i="1" s="1"/>
  <c r="S1647" i="1"/>
  <c r="S1646" i="1" s="1"/>
  <c r="S1645" i="1" s="1"/>
  <c r="S1644" i="1" s="1"/>
  <c r="R1647" i="1"/>
  <c r="R1646" i="1" s="1"/>
  <c r="R1645" i="1" s="1"/>
  <c r="R1644" i="1" s="1"/>
  <c r="Q1647" i="1"/>
  <c r="Q1646" i="1" s="1"/>
  <c r="Q1645" i="1" s="1"/>
  <c r="Q1644" i="1" s="1"/>
  <c r="P1647" i="1"/>
  <c r="P1646" i="1" s="1"/>
  <c r="P1645" i="1" s="1"/>
  <c r="P1644" i="1" s="1"/>
  <c r="L1647" i="1"/>
  <c r="K1647" i="1"/>
  <c r="K1646" i="1" s="1"/>
  <c r="K1645" i="1" s="1"/>
  <c r="K1644" i="1" s="1"/>
  <c r="J1647" i="1"/>
  <c r="J1646" i="1" s="1"/>
  <c r="J1645" i="1" s="1"/>
  <c r="J1644" i="1" s="1"/>
  <c r="I1647" i="1"/>
  <c r="I1646" i="1" s="1"/>
  <c r="H1647" i="1"/>
  <c r="G1647" i="1"/>
  <c r="U1646" i="1"/>
  <c r="U1645" i="1" s="1"/>
  <c r="U1644" i="1" s="1"/>
  <c r="BF1643" i="1"/>
  <c r="BF1642" i="1" s="1"/>
  <c r="BF1641" i="1" s="1"/>
  <c r="BF1640" i="1" s="1"/>
  <c r="BF1639" i="1" s="1"/>
  <c r="O1643" i="1"/>
  <c r="AA1643" i="1" s="1"/>
  <c r="AG1643" i="1" s="1"/>
  <c r="AY1643" i="1" s="1"/>
  <c r="BC1643" i="1" s="1"/>
  <c r="BQ1643" i="1" s="1"/>
  <c r="BW1643" i="1" s="1"/>
  <c r="CM1643" i="1" s="1"/>
  <c r="CO1643" i="1" s="1"/>
  <c r="N1643" i="1"/>
  <c r="Z1643" i="1" s="1"/>
  <c r="AF1643" i="1" s="1"/>
  <c r="AX1643" i="1" s="1"/>
  <c r="BB1643" i="1" s="1"/>
  <c r="BP1643" i="1" s="1"/>
  <c r="BV1643" i="1" s="1"/>
  <c r="CJ1643" i="1" s="1"/>
  <c r="CL1643" i="1" s="1"/>
  <c r="M1643" i="1"/>
  <c r="Y1643" i="1" s="1"/>
  <c r="AE1643" i="1" s="1"/>
  <c r="AW1643" i="1" s="1"/>
  <c r="BA1643" i="1" s="1"/>
  <c r="BO1643" i="1" s="1"/>
  <c r="BU1643" i="1" s="1"/>
  <c r="CG1643" i="1" s="1"/>
  <c r="CI1643" i="1" s="1"/>
  <c r="CP1642" i="1"/>
  <c r="CP1641" i="1" s="1"/>
  <c r="CP1640" i="1" s="1"/>
  <c r="CP1639" i="1" s="1"/>
  <c r="CF1642" i="1"/>
  <c r="CF1641" i="1" s="1"/>
  <c r="CF1640" i="1" s="1"/>
  <c r="CF1639" i="1" s="1"/>
  <c r="CE1642" i="1"/>
  <c r="CE1641" i="1" s="1"/>
  <c r="CE1640" i="1" s="1"/>
  <c r="CE1639" i="1" s="1"/>
  <c r="CD1642" i="1"/>
  <c r="CD1641" i="1" s="1"/>
  <c r="CD1640" i="1" s="1"/>
  <c r="CD1639" i="1" s="1"/>
  <c r="CC1642" i="1"/>
  <c r="CC1641" i="1" s="1"/>
  <c r="CC1640" i="1" s="1"/>
  <c r="CC1639" i="1" s="1"/>
  <c r="CB1642" i="1"/>
  <c r="CB1641" i="1" s="1"/>
  <c r="CB1640" i="1" s="1"/>
  <c r="CB1639" i="1" s="1"/>
  <c r="CA1642" i="1"/>
  <c r="CA1641" i="1" s="1"/>
  <c r="CA1640" i="1" s="1"/>
  <c r="CA1639" i="1" s="1"/>
  <c r="BZ1642" i="1"/>
  <c r="BZ1641" i="1" s="1"/>
  <c r="BZ1640" i="1" s="1"/>
  <c r="BZ1639" i="1" s="1"/>
  <c r="BY1642" i="1"/>
  <c r="BY1641" i="1" s="1"/>
  <c r="BY1640" i="1" s="1"/>
  <c r="BY1639" i="1" s="1"/>
  <c r="BX1642" i="1"/>
  <c r="BX1641" i="1" s="1"/>
  <c r="BX1640" i="1" s="1"/>
  <c r="BX1639" i="1" s="1"/>
  <c r="BT1642" i="1"/>
  <c r="BT1641" i="1" s="1"/>
  <c r="BT1640" i="1" s="1"/>
  <c r="BT1639" i="1" s="1"/>
  <c r="BS1642" i="1"/>
  <c r="BS1641" i="1" s="1"/>
  <c r="BS1640" i="1" s="1"/>
  <c r="BS1639" i="1" s="1"/>
  <c r="BR1642" i="1"/>
  <c r="BR1641" i="1" s="1"/>
  <c r="BR1640" i="1" s="1"/>
  <c r="BR1639" i="1" s="1"/>
  <c r="BN1642" i="1"/>
  <c r="BN1641" i="1" s="1"/>
  <c r="BN1640" i="1" s="1"/>
  <c r="BN1639" i="1" s="1"/>
  <c r="BM1642" i="1"/>
  <c r="BM1641" i="1" s="1"/>
  <c r="BM1640" i="1" s="1"/>
  <c r="BM1639" i="1" s="1"/>
  <c r="BL1642" i="1"/>
  <c r="BL1641" i="1" s="1"/>
  <c r="BL1640" i="1" s="1"/>
  <c r="BL1639" i="1" s="1"/>
  <c r="BK1642" i="1"/>
  <c r="BK1641" i="1" s="1"/>
  <c r="BK1640" i="1" s="1"/>
  <c r="BK1639" i="1" s="1"/>
  <c r="BJ1642" i="1"/>
  <c r="BJ1641" i="1" s="1"/>
  <c r="BJ1640" i="1" s="1"/>
  <c r="BJ1639" i="1" s="1"/>
  <c r="BI1642" i="1"/>
  <c r="BI1641" i="1" s="1"/>
  <c r="BI1640" i="1" s="1"/>
  <c r="BI1639" i="1" s="1"/>
  <c r="BH1642" i="1"/>
  <c r="BH1641" i="1" s="1"/>
  <c r="BH1640" i="1" s="1"/>
  <c r="BH1639" i="1" s="1"/>
  <c r="BG1642" i="1"/>
  <c r="BG1641" i="1" s="1"/>
  <c r="BG1640" i="1" s="1"/>
  <c r="BG1639" i="1" s="1"/>
  <c r="BE1642" i="1"/>
  <c r="BE1641" i="1" s="1"/>
  <c r="BE1640" i="1" s="1"/>
  <c r="BE1639" i="1" s="1"/>
  <c r="BD1642" i="1"/>
  <c r="BD1641" i="1" s="1"/>
  <c r="BD1640" i="1" s="1"/>
  <c r="BD1639" i="1" s="1"/>
  <c r="AZ1642" i="1"/>
  <c r="AZ1641" i="1" s="1"/>
  <c r="AZ1640" i="1" s="1"/>
  <c r="AZ1639" i="1" s="1"/>
  <c r="AV1642" i="1"/>
  <c r="AV1641" i="1" s="1"/>
  <c r="AV1640" i="1" s="1"/>
  <c r="AV1639" i="1" s="1"/>
  <c r="AU1642" i="1"/>
  <c r="AU1641" i="1" s="1"/>
  <c r="AU1640" i="1" s="1"/>
  <c r="AU1639" i="1" s="1"/>
  <c r="AT1642" i="1"/>
  <c r="AT1641" i="1" s="1"/>
  <c r="AT1640" i="1" s="1"/>
  <c r="AT1639" i="1" s="1"/>
  <c r="AS1642" i="1"/>
  <c r="AS1641" i="1" s="1"/>
  <c r="AS1640" i="1" s="1"/>
  <c r="AS1639" i="1" s="1"/>
  <c r="AR1642" i="1"/>
  <c r="AR1641" i="1" s="1"/>
  <c r="AR1640" i="1" s="1"/>
  <c r="AR1639" i="1" s="1"/>
  <c r="AQ1642" i="1"/>
  <c r="AQ1641" i="1" s="1"/>
  <c r="AQ1640" i="1" s="1"/>
  <c r="AQ1639" i="1" s="1"/>
  <c r="AP1642" i="1"/>
  <c r="AP1641" i="1" s="1"/>
  <c r="AP1640" i="1" s="1"/>
  <c r="AP1639" i="1" s="1"/>
  <c r="AO1642" i="1"/>
  <c r="AO1641" i="1" s="1"/>
  <c r="AO1640" i="1" s="1"/>
  <c r="AO1639" i="1" s="1"/>
  <c r="AN1642" i="1"/>
  <c r="AN1641" i="1" s="1"/>
  <c r="AN1640" i="1" s="1"/>
  <c r="AN1639" i="1" s="1"/>
  <c r="AM1642" i="1"/>
  <c r="AM1641" i="1" s="1"/>
  <c r="AM1640" i="1" s="1"/>
  <c r="AM1639" i="1" s="1"/>
  <c r="AL1642" i="1"/>
  <c r="AL1641" i="1" s="1"/>
  <c r="AL1640" i="1" s="1"/>
  <c r="AL1639" i="1" s="1"/>
  <c r="AK1642" i="1"/>
  <c r="AK1641" i="1" s="1"/>
  <c r="AK1640" i="1" s="1"/>
  <c r="AK1639" i="1" s="1"/>
  <c r="AJ1642" i="1"/>
  <c r="AJ1641" i="1" s="1"/>
  <c r="AJ1640" i="1" s="1"/>
  <c r="AJ1639" i="1" s="1"/>
  <c r="AI1642" i="1"/>
  <c r="AI1641" i="1" s="1"/>
  <c r="AI1640" i="1" s="1"/>
  <c r="AI1639" i="1" s="1"/>
  <c r="AH1642" i="1"/>
  <c r="AH1641" i="1" s="1"/>
  <c r="AH1640" i="1" s="1"/>
  <c r="AH1639" i="1" s="1"/>
  <c r="AD1642" i="1"/>
  <c r="AD1641" i="1" s="1"/>
  <c r="AD1640" i="1" s="1"/>
  <c r="AD1639" i="1" s="1"/>
  <c r="AC1642" i="1"/>
  <c r="AC1641" i="1" s="1"/>
  <c r="AC1640" i="1" s="1"/>
  <c r="AC1639" i="1" s="1"/>
  <c r="AB1642" i="1"/>
  <c r="AB1641" i="1" s="1"/>
  <c r="AB1640" i="1" s="1"/>
  <c r="AB1639" i="1" s="1"/>
  <c r="X1642" i="1"/>
  <c r="X1641" i="1" s="1"/>
  <c r="X1640" i="1" s="1"/>
  <c r="X1639" i="1" s="1"/>
  <c r="W1642" i="1"/>
  <c r="W1641" i="1" s="1"/>
  <c r="W1640" i="1" s="1"/>
  <c r="W1639" i="1" s="1"/>
  <c r="V1642" i="1"/>
  <c r="V1641" i="1" s="1"/>
  <c r="V1640" i="1" s="1"/>
  <c r="V1639" i="1" s="1"/>
  <c r="U1642" i="1"/>
  <c r="U1641" i="1" s="1"/>
  <c r="U1640" i="1" s="1"/>
  <c r="U1639" i="1" s="1"/>
  <c r="T1642" i="1"/>
  <c r="T1641" i="1" s="1"/>
  <c r="T1640" i="1" s="1"/>
  <c r="T1639" i="1" s="1"/>
  <c r="S1642" i="1"/>
  <c r="S1641" i="1" s="1"/>
  <c r="S1640" i="1" s="1"/>
  <c r="S1639" i="1" s="1"/>
  <c r="R1642" i="1"/>
  <c r="R1641" i="1" s="1"/>
  <c r="R1640" i="1" s="1"/>
  <c r="R1639" i="1" s="1"/>
  <c r="Q1642" i="1"/>
  <c r="Q1641" i="1" s="1"/>
  <c r="Q1640" i="1" s="1"/>
  <c r="Q1639" i="1" s="1"/>
  <c r="P1642" i="1"/>
  <c r="P1641" i="1" s="1"/>
  <c r="P1640" i="1" s="1"/>
  <c r="P1639" i="1" s="1"/>
  <c r="L1642" i="1"/>
  <c r="L1641" i="1" s="1"/>
  <c r="L1640" i="1" s="1"/>
  <c r="L1639" i="1" s="1"/>
  <c r="K1642" i="1"/>
  <c r="K1641" i="1" s="1"/>
  <c r="K1640" i="1" s="1"/>
  <c r="K1639" i="1" s="1"/>
  <c r="J1642" i="1"/>
  <c r="I1642" i="1"/>
  <c r="H1642" i="1"/>
  <c r="G1642" i="1"/>
  <c r="G1641" i="1" s="1"/>
  <c r="O1636" i="1"/>
  <c r="AA1636" i="1" s="1"/>
  <c r="AG1636" i="1" s="1"/>
  <c r="AY1636" i="1" s="1"/>
  <c r="BC1636" i="1" s="1"/>
  <c r="BQ1636" i="1" s="1"/>
  <c r="BW1636" i="1" s="1"/>
  <c r="CM1636" i="1" s="1"/>
  <c r="CO1636" i="1" s="1"/>
  <c r="N1636" i="1"/>
  <c r="Z1636" i="1" s="1"/>
  <c r="AF1636" i="1" s="1"/>
  <c r="AX1636" i="1" s="1"/>
  <c r="BB1636" i="1" s="1"/>
  <c r="BP1636" i="1" s="1"/>
  <c r="BV1636" i="1" s="1"/>
  <c r="CJ1636" i="1" s="1"/>
  <c r="CL1636" i="1" s="1"/>
  <c r="M1636" i="1"/>
  <c r="Y1636" i="1" s="1"/>
  <c r="AE1636" i="1" s="1"/>
  <c r="AW1636" i="1" s="1"/>
  <c r="BA1636" i="1" s="1"/>
  <c r="BO1636" i="1" s="1"/>
  <c r="BU1636" i="1" s="1"/>
  <c r="CG1636" i="1" s="1"/>
  <c r="CI1636" i="1" s="1"/>
  <c r="CP1635" i="1"/>
  <c r="CP1634" i="1" s="1"/>
  <c r="CP1633" i="1" s="1"/>
  <c r="CP1632" i="1" s="1"/>
  <c r="CF1635" i="1"/>
  <c r="CF1634" i="1" s="1"/>
  <c r="CF1633" i="1" s="1"/>
  <c r="CF1632" i="1" s="1"/>
  <c r="CE1635" i="1"/>
  <c r="CD1635" i="1"/>
  <c r="CD1634" i="1" s="1"/>
  <c r="CD1633" i="1" s="1"/>
  <c r="CD1632" i="1" s="1"/>
  <c r="CC1635" i="1"/>
  <c r="CC1634" i="1" s="1"/>
  <c r="CC1633" i="1" s="1"/>
  <c r="CC1632" i="1" s="1"/>
  <c r="CB1635" i="1"/>
  <c r="CB1634" i="1" s="1"/>
  <c r="CB1633" i="1" s="1"/>
  <c r="CB1632" i="1" s="1"/>
  <c r="CA1635" i="1"/>
  <c r="CA1634" i="1" s="1"/>
  <c r="CA1633" i="1" s="1"/>
  <c r="CA1632" i="1" s="1"/>
  <c r="BZ1635" i="1"/>
  <c r="BZ1634" i="1" s="1"/>
  <c r="BZ1633" i="1" s="1"/>
  <c r="BZ1632" i="1" s="1"/>
  <c r="BY1635" i="1"/>
  <c r="BY1634" i="1" s="1"/>
  <c r="BY1633" i="1" s="1"/>
  <c r="BY1632" i="1" s="1"/>
  <c r="BX1635" i="1"/>
  <c r="BX1634" i="1" s="1"/>
  <c r="BX1633" i="1" s="1"/>
  <c r="BX1632" i="1" s="1"/>
  <c r="BT1635" i="1"/>
  <c r="BT1634" i="1" s="1"/>
  <c r="BT1633" i="1" s="1"/>
  <c r="BT1632" i="1" s="1"/>
  <c r="BS1635" i="1"/>
  <c r="BR1635" i="1"/>
  <c r="BN1635" i="1"/>
  <c r="BM1635" i="1"/>
  <c r="BM1634" i="1" s="1"/>
  <c r="BM1633" i="1" s="1"/>
  <c r="BM1632" i="1" s="1"/>
  <c r="BL1635" i="1"/>
  <c r="BL1634" i="1" s="1"/>
  <c r="BL1633" i="1" s="1"/>
  <c r="BL1632" i="1" s="1"/>
  <c r="BK1635" i="1"/>
  <c r="BK1634" i="1" s="1"/>
  <c r="BK1633" i="1" s="1"/>
  <c r="BK1632" i="1" s="1"/>
  <c r="BJ1635" i="1"/>
  <c r="BJ1634" i="1" s="1"/>
  <c r="BJ1633" i="1" s="1"/>
  <c r="BJ1632" i="1" s="1"/>
  <c r="BI1635" i="1"/>
  <c r="BI1634" i="1" s="1"/>
  <c r="BI1633" i="1" s="1"/>
  <c r="BI1632" i="1" s="1"/>
  <c r="BH1635" i="1"/>
  <c r="BH1634" i="1" s="1"/>
  <c r="BH1633" i="1" s="1"/>
  <c r="BH1632" i="1" s="1"/>
  <c r="BG1635" i="1"/>
  <c r="BG1634" i="1" s="1"/>
  <c r="BG1633" i="1" s="1"/>
  <c r="BG1632" i="1" s="1"/>
  <c r="BF1635" i="1"/>
  <c r="BF1634" i="1" s="1"/>
  <c r="BF1633" i="1" s="1"/>
  <c r="BF1632" i="1" s="1"/>
  <c r="BE1635" i="1"/>
  <c r="BE1634" i="1" s="1"/>
  <c r="BE1633" i="1" s="1"/>
  <c r="BE1632" i="1" s="1"/>
  <c r="BD1635" i="1"/>
  <c r="BD1634" i="1" s="1"/>
  <c r="BD1633" i="1" s="1"/>
  <c r="BD1632" i="1" s="1"/>
  <c r="AZ1635" i="1"/>
  <c r="AZ1634" i="1" s="1"/>
  <c r="AZ1633" i="1" s="1"/>
  <c r="AZ1632" i="1" s="1"/>
  <c r="AV1635" i="1"/>
  <c r="AV1634" i="1" s="1"/>
  <c r="AV1633" i="1" s="1"/>
  <c r="AV1632" i="1" s="1"/>
  <c r="AU1635" i="1"/>
  <c r="AU1634" i="1" s="1"/>
  <c r="AU1633" i="1" s="1"/>
  <c r="AU1632" i="1" s="1"/>
  <c r="AT1635" i="1"/>
  <c r="AT1634" i="1" s="1"/>
  <c r="AT1633" i="1" s="1"/>
  <c r="AT1632" i="1" s="1"/>
  <c r="AS1635" i="1"/>
  <c r="AS1634" i="1" s="1"/>
  <c r="AS1633" i="1" s="1"/>
  <c r="AS1632" i="1" s="1"/>
  <c r="AR1635" i="1"/>
  <c r="AR1634" i="1" s="1"/>
  <c r="AR1633" i="1" s="1"/>
  <c r="AR1632" i="1" s="1"/>
  <c r="AQ1635" i="1"/>
  <c r="AQ1634" i="1" s="1"/>
  <c r="AQ1633" i="1" s="1"/>
  <c r="AQ1632" i="1" s="1"/>
  <c r="AP1635" i="1"/>
  <c r="AP1634" i="1" s="1"/>
  <c r="AP1633" i="1" s="1"/>
  <c r="AP1632" i="1" s="1"/>
  <c r="AO1635" i="1"/>
  <c r="AO1634" i="1" s="1"/>
  <c r="AO1633" i="1" s="1"/>
  <c r="AO1632" i="1" s="1"/>
  <c r="AN1635" i="1"/>
  <c r="AN1634" i="1" s="1"/>
  <c r="AN1633" i="1" s="1"/>
  <c r="AN1632" i="1" s="1"/>
  <c r="AM1635" i="1"/>
  <c r="AM1634" i="1" s="1"/>
  <c r="AM1633" i="1" s="1"/>
  <c r="AM1632" i="1" s="1"/>
  <c r="AL1635" i="1"/>
  <c r="AL1634" i="1" s="1"/>
  <c r="AL1633" i="1" s="1"/>
  <c r="AL1632" i="1" s="1"/>
  <c r="AK1635" i="1"/>
  <c r="AK1634" i="1" s="1"/>
  <c r="AK1633" i="1" s="1"/>
  <c r="AK1632" i="1" s="1"/>
  <c r="AJ1635" i="1"/>
  <c r="AJ1634" i="1" s="1"/>
  <c r="AJ1633" i="1" s="1"/>
  <c r="AJ1632" i="1" s="1"/>
  <c r="AI1635" i="1"/>
  <c r="AI1634" i="1" s="1"/>
  <c r="AI1633" i="1" s="1"/>
  <c r="AI1632" i="1" s="1"/>
  <c r="AH1635" i="1"/>
  <c r="AH1634" i="1" s="1"/>
  <c r="AH1633" i="1" s="1"/>
  <c r="AH1632" i="1" s="1"/>
  <c r="AD1635" i="1"/>
  <c r="AD1634" i="1" s="1"/>
  <c r="AD1633" i="1" s="1"/>
  <c r="AD1632" i="1" s="1"/>
  <c r="AC1635" i="1"/>
  <c r="AC1634" i="1" s="1"/>
  <c r="AC1633" i="1" s="1"/>
  <c r="AC1632" i="1" s="1"/>
  <c r="AB1635" i="1"/>
  <c r="AB1634" i="1" s="1"/>
  <c r="AB1633" i="1" s="1"/>
  <c r="AB1632" i="1" s="1"/>
  <c r="X1635" i="1"/>
  <c r="X1634" i="1" s="1"/>
  <c r="X1633" i="1" s="1"/>
  <c r="X1632" i="1" s="1"/>
  <c r="W1635" i="1"/>
  <c r="W1634" i="1" s="1"/>
  <c r="W1633" i="1" s="1"/>
  <c r="W1632" i="1" s="1"/>
  <c r="V1635" i="1"/>
  <c r="V1634" i="1" s="1"/>
  <c r="V1633" i="1" s="1"/>
  <c r="V1632" i="1" s="1"/>
  <c r="U1635" i="1"/>
  <c r="U1634" i="1" s="1"/>
  <c r="U1633" i="1" s="1"/>
  <c r="U1632" i="1" s="1"/>
  <c r="T1635" i="1"/>
  <c r="T1634" i="1" s="1"/>
  <c r="T1633" i="1" s="1"/>
  <c r="T1632" i="1" s="1"/>
  <c r="S1635" i="1"/>
  <c r="S1634" i="1" s="1"/>
  <c r="S1633" i="1" s="1"/>
  <c r="S1632" i="1" s="1"/>
  <c r="R1635" i="1"/>
  <c r="R1634" i="1" s="1"/>
  <c r="R1633" i="1" s="1"/>
  <c r="R1632" i="1" s="1"/>
  <c r="Q1635" i="1"/>
  <c r="Q1634" i="1" s="1"/>
  <c r="Q1633" i="1" s="1"/>
  <c r="Q1632" i="1" s="1"/>
  <c r="P1635" i="1"/>
  <c r="P1634" i="1" s="1"/>
  <c r="P1633" i="1" s="1"/>
  <c r="P1632" i="1" s="1"/>
  <c r="L1635" i="1"/>
  <c r="L1634" i="1" s="1"/>
  <c r="L1633" i="1" s="1"/>
  <c r="L1632" i="1" s="1"/>
  <c r="K1635" i="1"/>
  <c r="K1634" i="1" s="1"/>
  <c r="K1633" i="1" s="1"/>
  <c r="K1632" i="1" s="1"/>
  <c r="J1635" i="1"/>
  <c r="J1634" i="1" s="1"/>
  <c r="J1633" i="1" s="1"/>
  <c r="J1632" i="1" s="1"/>
  <c r="I1635" i="1"/>
  <c r="H1635" i="1"/>
  <c r="G1635" i="1"/>
  <c r="G1634" i="1" s="1"/>
  <c r="CE1634" i="1"/>
  <c r="CE1633" i="1" s="1"/>
  <c r="CE1632" i="1" s="1"/>
  <c r="BS1634" i="1"/>
  <c r="BS1633" i="1" s="1"/>
  <c r="BS1632" i="1" s="1"/>
  <c r="BR1634" i="1"/>
  <c r="BR1633" i="1" s="1"/>
  <c r="BR1632" i="1" s="1"/>
  <c r="BN1634" i="1"/>
  <c r="BN1633" i="1" s="1"/>
  <c r="BN1632" i="1" s="1"/>
  <c r="O1631" i="1"/>
  <c r="AA1631" i="1" s="1"/>
  <c r="AG1631" i="1" s="1"/>
  <c r="AY1631" i="1" s="1"/>
  <c r="BC1631" i="1" s="1"/>
  <c r="BQ1631" i="1" s="1"/>
  <c r="BW1631" i="1" s="1"/>
  <c r="CM1631" i="1" s="1"/>
  <c r="CO1631" i="1" s="1"/>
  <c r="N1631" i="1"/>
  <c r="Z1631" i="1" s="1"/>
  <c r="AF1631" i="1" s="1"/>
  <c r="AX1631" i="1" s="1"/>
  <c r="BB1631" i="1" s="1"/>
  <c r="BP1631" i="1" s="1"/>
  <c r="BV1631" i="1" s="1"/>
  <c r="CJ1631" i="1" s="1"/>
  <c r="CL1631" i="1" s="1"/>
  <c r="M1631" i="1"/>
  <c r="Y1631" i="1" s="1"/>
  <c r="AE1631" i="1" s="1"/>
  <c r="AW1631" i="1" s="1"/>
  <c r="BA1631" i="1" s="1"/>
  <c r="BO1631" i="1" s="1"/>
  <c r="BU1631" i="1" s="1"/>
  <c r="CG1631" i="1" s="1"/>
  <c r="CI1631" i="1" s="1"/>
  <c r="CP1630" i="1"/>
  <c r="CP1629" i="1" s="1"/>
  <c r="CP1628" i="1" s="1"/>
  <c r="CP1627" i="1" s="1"/>
  <c r="CF1630" i="1"/>
  <c r="CF1629" i="1" s="1"/>
  <c r="CF1628" i="1" s="1"/>
  <c r="CF1627" i="1" s="1"/>
  <c r="CE1630" i="1"/>
  <c r="CE1629" i="1" s="1"/>
  <c r="CE1628" i="1" s="1"/>
  <c r="CE1627" i="1" s="1"/>
  <c r="CD1630" i="1"/>
  <c r="CD1629" i="1" s="1"/>
  <c r="CD1628" i="1" s="1"/>
  <c r="CD1627" i="1" s="1"/>
  <c r="CC1630" i="1"/>
  <c r="CC1629" i="1" s="1"/>
  <c r="CC1628" i="1" s="1"/>
  <c r="CC1627" i="1" s="1"/>
  <c r="CB1630" i="1"/>
  <c r="CB1629" i="1" s="1"/>
  <c r="CB1628" i="1" s="1"/>
  <c r="CB1627" i="1" s="1"/>
  <c r="CA1630" i="1"/>
  <c r="CA1629" i="1" s="1"/>
  <c r="CA1628" i="1" s="1"/>
  <c r="CA1627" i="1" s="1"/>
  <c r="BZ1630" i="1"/>
  <c r="BZ1629" i="1" s="1"/>
  <c r="BZ1628" i="1" s="1"/>
  <c r="BZ1627" i="1" s="1"/>
  <c r="BY1630" i="1"/>
  <c r="BY1629" i="1" s="1"/>
  <c r="BY1628" i="1" s="1"/>
  <c r="BY1627" i="1" s="1"/>
  <c r="BX1630" i="1"/>
  <c r="BX1629" i="1" s="1"/>
  <c r="BX1628" i="1" s="1"/>
  <c r="BX1627" i="1" s="1"/>
  <c r="BT1630" i="1"/>
  <c r="BT1629" i="1" s="1"/>
  <c r="BT1628" i="1" s="1"/>
  <c r="BT1627" i="1" s="1"/>
  <c r="BS1630" i="1"/>
  <c r="BS1629" i="1" s="1"/>
  <c r="BS1628" i="1" s="1"/>
  <c r="BS1627" i="1" s="1"/>
  <c r="BR1630" i="1"/>
  <c r="BR1629" i="1" s="1"/>
  <c r="BR1628" i="1" s="1"/>
  <c r="BR1627" i="1" s="1"/>
  <c r="BN1630" i="1"/>
  <c r="BN1629" i="1" s="1"/>
  <c r="BN1628" i="1" s="1"/>
  <c r="BN1627" i="1" s="1"/>
  <c r="BM1630" i="1"/>
  <c r="BM1629" i="1" s="1"/>
  <c r="BM1628" i="1" s="1"/>
  <c r="BM1627" i="1" s="1"/>
  <c r="BL1630" i="1"/>
  <c r="BL1629" i="1" s="1"/>
  <c r="BL1628" i="1" s="1"/>
  <c r="BL1627" i="1" s="1"/>
  <c r="BK1630" i="1"/>
  <c r="BK1629" i="1" s="1"/>
  <c r="BK1628" i="1" s="1"/>
  <c r="BK1627" i="1" s="1"/>
  <c r="BJ1630" i="1"/>
  <c r="BJ1629" i="1" s="1"/>
  <c r="BJ1628" i="1" s="1"/>
  <c r="BJ1627" i="1" s="1"/>
  <c r="BI1630" i="1"/>
  <c r="BI1629" i="1" s="1"/>
  <c r="BI1628" i="1" s="1"/>
  <c r="BI1627" i="1" s="1"/>
  <c r="BH1630" i="1"/>
  <c r="BH1629" i="1" s="1"/>
  <c r="BH1628" i="1" s="1"/>
  <c r="BH1627" i="1" s="1"/>
  <c r="BG1630" i="1"/>
  <c r="BG1629" i="1" s="1"/>
  <c r="BG1628" i="1" s="1"/>
  <c r="BG1627" i="1" s="1"/>
  <c r="BF1630" i="1"/>
  <c r="BF1629" i="1" s="1"/>
  <c r="BF1628" i="1" s="1"/>
  <c r="BF1627" i="1" s="1"/>
  <c r="BE1630" i="1"/>
  <c r="BE1629" i="1" s="1"/>
  <c r="BE1628" i="1" s="1"/>
  <c r="BE1627" i="1" s="1"/>
  <c r="BD1630" i="1"/>
  <c r="BD1629" i="1" s="1"/>
  <c r="BD1628" i="1" s="1"/>
  <c r="BD1627" i="1" s="1"/>
  <c r="AZ1630" i="1"/>
  <c r="AZ1629" i="1" s="1"/>
  <c r="AZ1628" i="1" s="1"/>
  <c r="AZ1627" i="1" s="1"/>
  <c r="AV1630" i="1"/>
  <c r="AV1629" i="1" s="1"/>
  <c r="AV1628" i="1" s="1"/>
  <c r="AV1627" i="1" s="1"/>
  <c r="AU1630" i="1"/>
  <c r="AU1629" i="1" s="1"/>
  <c r="AU1628" i="1" s="1"/>
  <c r="AU1627" i="1" s="1"/>
  <c r="AT1630" i="1"/>
  <c r="AT1629" i="1" s="1"/>
  <c r="AT1628" i="1" s="1"/>
  <c r="AT1627" i="1" s="1"/>
  <c r="AS1630" i="1"/>
  <c r="AS1629" i="1" s="1"/>
  <c r="AS1628" i="1" s="1"/>
  <c r="AS1627" i="1" s="1"/>
  <c r="AR1630" i="1"/>
  <c r="AR1629" i="1" s="1"/>
  <c r="AR1628" i="1" s="1"/>
  <c r="AR1627" i="1" s="1"/>
  <c r="AQ1630" i="1"/>
  <c r="AQ1629" i="1" s="1"/>
  <c r="AQ1628" i="1" s="1"/>
  <c r="AQ1627" i="1" s="1"/>
  <c r="AP1630" i="1"/>
  <c r="AP1629" i="1" s="1"/>
  <c r="AP1628" i="1" s="1"/>
  <c r="AP1627" i="1" s="1"/>
  <c r="AO1630" i="1"/>
  <c r="AO1629" i="1" s="1"/>
  <c r="AO1628" i="1" s="1"/>
  <c r="AO1627" i="1" s="1"/>
  <c r="AN1630" i="1"/>
  <c r="AN1629" i="1" s="1"/>
  <c r="AN1628" i="1" s="1"/>
  <c r="AN1627" i="1" s="1"/>
  <c r="AM1630" i="1"/>
  <c r="AM1629" i="1" s="1"/>
  <c r="AM1628" i="1" s="1"/>
  <c r="AM1627" i="1" s="1"/>
  <c r="AL1630" i="1"/>
  <c r="AL1629" i="1" s="1"/>
  <c r="AL1628" i="1" s="1"/>
  <c r="AL1627" i="1" s="1"/>
  <c r="AK1630" i="1"/>
  <c r="AK1629" i="1" s="1"/>
  <c r="AK1628" i="1" s="1"/>
  <c r="AK1627" i="1" s="1"/>
  <c r="AJ1630" i="1"/>
  <c r="AJ1629" i="1" s="1"/>
  <c r="AJ1628" i="1" s="1"/>
  <c r="AJ1627" i="1" s="1"/>
  <c r="AI1630" i="1"/>
  <c r="AI1629" i="1" s="1"/>
  <c r="AI1628" i="1" s="1"/>
  <c r="AI1627" i="1" s="1"/>
  <c r="AH1630" i="1"/>
  <c r="AH1629" i="1" s="1"/>
  <c r="AH1628" i="1" s="1"/>
  <c r="AH1627" i="1" s="1"/>
  <c r="AD1630" i="1"/>
  <c r="AD1629" i="1" s="1"/>
  <c r="AD1628" i="1" s="1"/>
  <c r="AD1627" i="1" s="1"/>
  <c r="AC1630" i="1"/>
  <c r="AC1629" i="1" s="1"/>
  <c r="AC1628" i="1" s="1"/>
  <c r="AC1627" i="1" s="1"/>
  <c r="AB1630" i="1"/>
  <c r="AB1629" i="1" s="1"/>
  <c r="AB1628" i="1" s="1"/>
  <c r="AB1627" i="1" s="1"/>
  <c r="X1630" i="1"/>
  <c r="X1629" i="1" s="1"/>
  <c r="X1628" i="1" s="1"/>
  <c r="X1627" i="1" s="1"/>
  <c r="W1630" i="1"/>
  <c r="W1629" i="1" s="1"/>
  <c r="W1628" i="1" s="1"/>
  <c r="W1627" i="1" s="1"/>
  <c r="V1630" i="1"/>
  <c r="V1629" i="1" s="1"/>
  <c r="V1628" i="1" s="1"/>
  <c r="V1627" i="1" s="1"/>
  <c r="U1630" i="1"/>
  <c r="U1629" i="1" s="1"/>
  <c r="U1628" i="1" s="1"/>
  <c r="U1627" i="1" s="1"/>
  <c r="T1630" i="1"/>
  <c r="T1629" i="1" s="1"/>
  <c r="T1628" i="1" s="1"/>
  <c r="T1627" i="1" s="1"/>
  <c r="S1630" i="1"/>
  <c r="S1629" i="1" s="1"/>
  <c r="S1628" i="1" s="1"/>
  <c r="S1627" i="1" s="1"/>
  <c r="R1630" i="1"/>
  <c r="R1629" i="1" s="1"/>
  <c r="R1628" i="1" s="1"/>
  <c r="R1627" i="1" s="1"/>
  <c r="Q1630" i="1"/>
  <c r="Q1629" i="1" s="1"/>
  <c r="Q1628" i="1" s="1"/>
  <c r="Q1627" i="1" s="1"/>
  <c r="P1630" i="1"/>
  <c r="P1629" i="1" s="1"/>
  <c r="P1628" i="1" s="1"/>
  <c r="P1627" i="1" s="1"/>
  <c r="L1630" i="1"/>
  <c r="L1629" i="1" s="1"/>
  <c r="L1628" i="1" s="1"/>
  <c r="L1627" i="1" s="1"/>
  <c r="K1630" i="1"/>
  <c r="K1629" i="1" s="1"/>
  <c r="K1628" i="1" s="1"/>
  <c r="K1627" i="1" s="1"/>
  <c r="J1630" i="1"/>
  <c r="J1629" i="1" s="1"/>
  <c r="J1628" i="1" s="1"/>
  <c r="J1627" i="1" s="1"/>
  <c r="I1630" i="1"/>
  <c r="H1630" i="1"/>
  <c r="G1630" i="1"/>
  <c r="G1629" i="1" s="1"/>
  <c r="O1624" i="1"/>
  <c r="AA1624" i="1" s="1"/>
  <c r="AG1624" i="1" s="1"/>
  <c r="AY1624" i="1" s="1"/>
  <c r="BC1624" i="1" s="1"/>
  <c r="BQ1624" i="1" s="1"/>
  <c r="BW1624" i="1" s="1"/>
  <c r="CM1624" i="1" s="1"/>
  <c r="CO1624" i="1" s="1"/>
  <c r="N1624" i="1"/>
  <c r="Z1624" i="1" s="1"/>
  <c r="AF1624" i="1" s="1"/>
  <c r="AX1624" i="1" s="1"/>
  <c r="BB1624" i="1" s="1"/>
  <c r="BP1624" i="1" s="1"/>
  <c r="BV1624" i="1" s="1"/>
  <c r="CJ1624" i="1" s="1"/>
  <c r="CL1624" i="1" s="1"/>
  <c r="M1624" i="1"/>
  <c r="Y1624" i="1" s="1"/>
  <c r="AE1624" i="1" s="1"/>
  <c r="AW1624" i="1" s="1"/>
  <c r="BA1624" i="1" s="1"/>
  <c r="BO1624" i="1" s="1"/>
  <c r="BU1624" i="1" s="1"/>
  <c r="CG1624" i="1" s="1"/>
  <c r="CI1624" i="1" s="1"/>
  <c r="CP1623" i="1"/>
  <c r="CP1622" i="1" s="1"/>
  <c r="CP1621" i="1" s="1"/>
  <c r="CP1620" i="1" s="1"/>
  <c r="CF1623" i="1"/>
  <c r="CF1622" i="1" s="1"/>
  <c r="CF1621" i="1" s="1"/>
  <c r="CF1620" i="1" s="1"/>
  <c r="CE1623" i="1"/>
  <c r="CD1623" i="1"/>
  <c r="CD1622" i="1" s="1"/>
  <c r="CD1621" i="1" s="1"/>
  <c r="CD1620" i="1" s="1"/>
  <c r="CC1623" i="1"/>
  <c r="CC1622" i="1" s="1"/>
  <c r="CC1621" i="1" s="1"/>
  <c r="CC1620" i="1" s="1"/>
  <c r="CB1623" i="1"/>
  <c r="CB1622" i="1" s="1"/>
  <c r="CB1621" i="1" s="1"/>
  <c r="CB1620" i="1" s="1"/>
  <c r="CA1623" i="1"/>
  <c r="CA1622" i="1" s="1"/>
  <c r="CA1621" i="1" s="1"/>
  <c r="CA1620" i="1" s="1"/>
  <c r="BZ1623" i="1"/>
  <c r="BZ1622" i="1" s="1"/>
  <c r="BZ1621" i="1" s="1"/>
  <c r="BZ1620" i="1" s="1"/>
  <c r="BY1623" i="1"/>
  <c r="BY1622" i="1" s="1"/>
  <c r="BY1621" i="1" s="1"/>
  <c r="BY1620" i="1" s="1"/>
  <c r="BX1623" i="1"/>
  <c r="BX1622" i="1" s="1"/>
  <c r="BX1621" i="1" s="1"/>
  <c r="BX1620" i="1" s="1"/>
  <c r="BT1623" i="1"/>
  <c r="BT1622" i="1" s="1"/>
  <c r="BT1621" i="1" s="1"/>
  <c r="BT1620" i="1" s="1"/>
  <c r="BS1623" i="1"/>
  <c r="BS1622" i="1" s="1"/>
  <c r="BS1621" i="1" s="1"/>
  <c r="BS1620" i="1" s="1"/>
  <c r="BR1623" i="1"/>
  <c r="BR1622" i="1" s="1"/>
  <c r="BR1621" i="1" s="1"/>
  <c r="BR1620" i="1" s="1"/>
  <c r="BN1623" i="1"/>
  <c r="BN1622" i="1" s="1"/>
  <c r="BN1621" i="1" s="1"/>
  <c r="BN1620" i="1" s="1"/>
  <c r="BM1623" i="1"/>
  <c r="BM1622" i="1" s="1"/>
  <c r="BM1621" i="1" s="1"/>
  <c r="BM1620" i="1" s="1"/>
  <c r="BL1623" i="1"/>
  <c r="BL1622" i="1" s="1"/>
  <c r="BL1621" i="1" s="1"/>
  <c r="BL1620" i="1" s="1"/>
  <c r="BK1623" i="1"/>
  <c r="BK1622" i="1" s="1"/>
  <c r="BK1621" i="1" s="1"/>
  <c r="BK1620" i="1" s="1"/>
  <c r="BJ1623" i="1"/>
  <c r="BJ1622" i="1" s="1"/>
  <c r="BJ1621" i="1" s="1"/>
  <c r="BJ1620" i="1" s="1"/>
  <c r="BI1623" i="1"/>
  <c r="BI1622" i="1" s="1"/>
  <c r="BI1621" i="1" s="1"/>
  <c r="BI1620" i="1" s="1"/>
  <c r="BH1623" i="1"/>
  <c r="BH1622" i="1" s="1"/>
  <c r="BH1621" i="1" s="1"/>
  <c r="BH1620" i="1" s="1"/>
  <c r="BG1623" i="1"/>
  <c r="BG1622" i="1" s="1"/>
  <c r="BG1621" i="1" s="1"/>
  <c r="BG1620" i="1" s="1"/>
  <c r="BF1623" i="1"/>
  <c r="BF1622" i="1" s="1"/>
  <c r="BF1621" i="1" s="1"/>
  <c r="BF1620" i="1" s="1"/>
  <c r="BE1623" i="1"/>
  <c r="BE1622" i="1" s="1"/>
  <c r="BE1621" i="1" s="1"/>
  <c r="BE1620" i="1" s="1"/>
  <c r="BD1623" i="1"/>
  <c r="BD1622" i="1" s="1"/>
  <c r="BD1621" i="1" s="1"/>
  <c r="BD1620" i="1" s="1"/>
  <c r="AZ1623" i="1"/>
  <c r="AZ1622" i="1" s="1"/>
  <c r="AZ1621" i="1" s="1"/>
  <c r="AZ1620" i="1" s="1"/>
  <c r="AV1623" i="1"/>
  <c r="AV1622" i="1" s="1"/>
  <c r="AV1621" i="1" s="1"/>
  <c r="AV1620" i="1" s="1"/>
  <c r="AU1623" i="1"/>
  <c r="AU1622" i="1" s="1"/>
  <c r="AU1621" i="1" s="1"/>
  <c r="AU1620" i="1" s="1"/>
  <c r="AT1623" i="1"/>
  <c r="AT1622" i="1" s="1"/>
  <c r="AT1621" i="1" s="1"/>
  <c r="AT1620" i="1" s="1"/>
  <c r="AS1623" i="1"/>
  <c r="AS1622" i="1" s="1"/>
  <c r="AS1621" i="1" s="1"/>
  <c r="AS1620" i="1" s="1"/>
  <c r="AR1623" i="1"/>
  <c r="AR1622" i="1" s="1"/>
  <c r="AR1621" i="1" s="1"/>
  <c r="AR1620" i="1" s="1"/>
  <c r="AQ1623" i="1"/>
  <c r="AQ1622" i="1" s="1"/>
  <c r="AQ1621" i="1" s="1"/>
  <c r="AQ1620" i="1" s="1"/>
  <c r="AP1623" i="1"/>
  <c r="AP1622" i="1" s="1"/>
  <c r="AP1621" i="1" s="1"/>
  <c r="AP1620" i="1" s="1"/>
  <c r="AO1623" i="1"/>
  <c r="AO1622" i="1" s="1"/>
  <c r="AO1621" i="1" s="1"/>
  <c r="AO1620" i="1" s="1"/>
  <c r="AN1623" i="1"/>
  <c r="AN1622" i="1" s="1"/>
  <c r="AN1621" i="1" s="1"/>
  <c r="AN1620" i="1" s="1"/>
  <c r="AM1623" i="1"/>
  <c r="AM1622" i="1" s="1"/>
  <c r="AM1621" i="1" s="1"/>
  <c r="AM1620" i="1" s="1"/>
  <c r="AL1623" i="1"/>
  <c r="AL1622" i="1" s="1"/>
  <c r="AL1621" i="1" s="1"/>
  <c r="AL1620" i="1" s="1"/>
  <c r="AK1623" i="1"/>
  <c r="AK1622" i="1" s="1"/>
  <c r="AK1621" i="1" s="1"/>
  <c r="AK1620" i="1" s="1"/>
  <c r="AJ1623" i="1"/>
  <c r="AJ1622" i="1" s="1"/>
  <c r="AJ1621" i="1" s="1"/>
  <c r="AJ1620" i="1" s="1"/>
  <c r="AI1623" i="1"/>
  <c r="AI1622" i="1" s="1"/>
  <c r="AI1621" i="1" s="1"/>
  <c r="AI1620" i="1" s="1"/>
  <c r="AH1623" i="1"/>
  <c r="AH1622" i="1" s="1"/>
  <c r="AH1621" i="1" s="1"/>
  <c r="AH1620" i="1" s="1"/>
  <c r="AD1623" i="1"/>
  <c r="AD1622" i="1" s="1"/>
  <c r="AD1621" i="1" s="1"/>
  <c r="AD1620" i="1" s="1"/>
  <c r="AC1623" i="1"/>
  <c r="AC1622" i="1" s="1"/>
  <c r="AC1621" i="1" s="1"/>
  <c r="AC1620" i="1" s="1"/>
  <c r="AB1623" i="1"/>
  <c r="AB1622" i="1" s="1"/>
  <c r="AB1621" i="1" s="1"/>
  <c r="AB1620" i="1" s="1"/>
  <c r="X1623" i="1"/>
  <c r="X1622" i="1" s="1"/>
  <c r="X1621" i="1" s="1"/>
  <c r="X1620" i="1" s="1"/>
  <c r="W1623" i="1"/>
  <c r="W1622" i="1" s="1"/>
  <c r="W1621" i="1" s="1"/>
  <c r="W1620" i="1" s="1"/>
  <c r="V1623" i="1"/>
  <c r="V1622" i="1" s="1"/>
  <c r="V1621" i="1" s="1"/>
  <c r="V1620" i="1" s="1"/>
  <c r="U1623" i="1"/>
  <c r="U1622" i="1" s="1"/>
  <c r="U1621" i="1" s="1"/>
  <c r="U1620" i="1" s="1"/>
  <c r="T1623" i="1"/>
  <c r="T1622" i="1" s="1"/>
  <c r="T1621" i="1" s="1"/>
  <c r="T1620" i="1" s="1"/>
  <c r="S1623" i="1"/>
  <c r="S1622" i="1" s="1"/>
  <c r="S1621" i="1" s="1"/>
  <c r="S1620" i="1" s="1"/>
  <c r="R1623" i="1"/>
  <c r="R1622" i="1" s="1"/>
  <c r="R1621" i="1" s="1"/>
  <c r="R1620" i="1" s="1"/>
  <c r="Q1623" i="1"/>
  <c r="Q1622" i="1" s="1"/>
  <c r="Q1621" i="1" s="1"/>
  <c r="Q1620" i="1" s="1"/>
  <c r="P1623" i="1"/>
  <c r="P1622" i="1" s="1"/>
  <c r="P1621" i="1" s="1"/>
  <c r="P1620" i="1" s="1"/>
  <c r="L1623" i="1"/>
  <c r="L1622" i="1" s="1"/>
  <c r="L1621" i="1" s="1"/>
  <c r="L1620" i="1" s="1"/>
  <c r="K1623" i="1"/>
  <c r="K1622" i="1" s="1"/>
  <c r="K1621" i="1" s="1"/>
  <c r="K1620" i="1" s="1"/>
  <c r="J1623" i="1"/>
  <c r="J1622" i="1" s="1"/>
  <c r="J1621" i="1" s="1"/>
  <c r="J1620" i="1" s="1"/>
  <c r="I1623" i="1"/>
  <c r="H1623" i="1"/>
  <c r="G1623" i="1"/>
  <c r="G1622" i="1" s="1"/>
  <c r="CE1622" i="1"/>
  <c r="CE1621" i="1" s="1"/>
  <c r="CE1620" i="1" s="1"/>
  <c r="O1619" i="1"/>
  <c r="AA1619" i="1" s="1"/>
  <c r="AG1619" i="1" s="1"/>
  <c r="AY1619" i="1" s="1"/>
  <c r="BC1619" i="1" s="1"/>
  <c r="BQ1619" i="1" s="1"/>
  <c r="BW1619" i="1" s="1"/>
  <c r="CM1619" i="1" s="1"/>
  <c r="CO1619" i="1" s="1"/>
  <c r="N1619" i="1"/>
  <c r="Z1619" i="1" s="1"/>
  <c r="AF1619" i="1" s="1"/>
  <c r="AX1619" i="1" s="1"/>
  <c r="BB1619" i="1" s="1"/>
  <c r="BP1619" i="1" s="1"/>
  <c r="BV1619" i="1" s="1"/>
  <c r="CJ1619" i="1" s="1"/>
  <c r="CL1619" i="1" s="1"/>
  <c r="M1619" i="1"/>
  <c r="Y1619" i="1" s="1"/>
  <c r="AE1619" i="1" s="1"/>
  <c r="AW1619" i="1" s="1"/>
  <c r="BA1619" i="1" s="1"/>
  <c r="BO1619" i="1" s="1"/>
  <c r="BU1619" i="1" s="1"/>
  <c r="CG1619" i="1" s="1"/>
  <c r="CI1619" i="1" s="1"/>
  <c r="O1618" i="1"/>
  <c r="AA1618" i="1" s="1"/>
  <c r="AG1618" i="1" s="1"/>
  <c r="AY1618" i="1" s="1"/>
  <c r="BC1618" i="1" s="1"/>
  <c r="BQ1618" i="1" s="1"/>
  <c r="BW1618" i="1" s="1"/>
  <c r="CM1618" i="1" s="1"/>
  <c r="CO1618" i="1" s="1"/>
  <c r="N1618" i="1"/>
  <c r="Z1618" i="1" s="1"/>
  <c r="AF1618" i="1" s="1"/>
  <c r="AX1618" i="1" s="1"/>
  <c r="BB1618" i="1" s="1"/>
  <c r="BP1618" i="1" s="1"/>
  <c r="BV1618" i="1" s="1"/>
  <c r="CJ1618" i="1" s="1"/>
  <c r="CL1618" i="1" s="1"/>
  <c r="M1618" i="1"/>
  <c r="Y1618" i="1" s="1"/>
  <c r="AE1618" i="1" s="1"/>
  <c r="AW1618" i="1" s="1"/>
  <c r="BA1618" i="1" s="1"/>
  <c r="BO1618" i="1" s="1"/>
  <c r="BU1618" i="1" s="1"/>
  <c r="CG1618" i="1" s="1"/>
  <c r="CI1618" i="1" s="1"/>
  <c r="CP1617" i="1"/>
  <c r="CF1617" i="1"/>
  <c r="CE1617" i="1"/>
  <c r="CD1617" i="1"/>
  <c r="CC1617" i="1"/>
  <c r="CB1617" i="1"/>
  <c r="CA1617" i="1"/>
  <c r="BZ1617" i="1"/>
  <c r="BY1617" i="1"/>
  <c r="BX1617" i="1"/>
  <c r="BT1617" i="1"/>
  <c r="BS1617" i="1"/>
  <c r="BR1617" i="1"/>
  <c r="BN1617" i="1"/>
  <c r="BM1617" i="1"/>
  <c r="BL1617" i="1"/>
  <c r="BK1617" i="1"/>
  <c r="BJ1617" i="1"/>
  <c r="BI1617" i="1"/>
  <c r="BH1617" i="1"/>
  <c r="BG1617" i="1"/>
  <c r="BF1617" i="1"/>
  <c r="BE1617" i="1"/>
  <c r="BD1617" i="1"/>
  <c r="AZ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D1617" i="1"/>
  <c r="AC1617" i="1"/>
  <c r="AB1617" i="1"/>
  <c r="X1617" i="1"/>
  <c r="W1617" i="1"/>
  <c r="V1617" i="1"/>
  <c r="U1617" i="1"/>
  <c r="T1617" i="1"/>
  <c r="S1617" i="1"/>
  <c r="R1617" i="1"/>
  <c r="Q1617" i="1"/>
  <c r="P1617" i="1"/>
  <c r="L1617" i="1"/>
  <c r="K1617" i="1"/>
  <c r="J1617" i="1"/>
  <c r="I1617" i="1"/>
  <c r="H1617" i="1"/>
  <c r="G1617" i="1"/>
  <c r="O1616" i="1"/>
  <c r="AA1616" i="1" s="1"/>
  <c r="AG1616" i="1" s="1"/>
  <c r="AY1616" i="1" s="1"/>
  <c r="BC1616" i="1" s="1"/>
  <c r="BQ1616" i="1" s="1"/>
  <c r="BW1616" i="1" s="1"/>
  <c r="CM1616" i="1" s="1"/>
  <c r="CO1616" i="1" s="1"/>
  <c r="N1616" i="1"/>
  <c r="Z1616" i="1" s="1"/>
  <c r="AF1616" i="1" s="1"/>
  <c r="AX1616" i="1" s="1"/>
  <c r="BB1616" i="1" s="1"/>
  <c r="BP1616" i="1" s="1"/>
  <c r="BV1616" i="1" s="1"/>
  <c r="CJ1616" i="1" s="1"/>
  <c r="CL1616" i="1" s="1"/>
  <c r="M1616" i="1"/>
  <c r="Y1616" i="1" s="1"/>
  <c r="AE1616" i="1" s="1"/>
  <c r="AW1616" i="1" s="1"/>
  <c r="BA1616" i="1" s="1"/>
  <c r="BO1616" i="1" s="1"/>
  <c r="BU1616" i="1" s="1"/>
  <c r="CG1616" i="1" s="1"/>
  <c r="CI1616" i="1" s="1"/>
  <c r="CP1615" i="1"/>
  <c r="CF1615" i="1"/>
  <c r="CE1615" i="1"/>
  <c r="CD1615" i="1"/>
  <c r="CC1615" i="1"/>
  <c r="CB1615" i="1"/>
  <c r="CA1615" i="1"/>
  <c r="BZ1615" i="1"/>
  <c r="BY1615" i="1"/>
  <c r="BX1615" i="1"/>
  <c r="BT1615" i="1"/>
  <c r="BS1615" i="1"/>
  <c r="BR1615" i="1"/>
  <c r="BN1615" i="1"/>
  <c r="BM1615" i="1"/>
  <c r="BL1615" i="1"/>
  <c r="BK1615" i="1"/>
  <c r="BJ1615" i="1"/>
  <c r="BI1615" i="1"/>
  <c r="BH1615" i="1"/>
  <c r="BG1615" i="1"/>
  <c r="BF1615" i="1"/>
  <c r="BE1615" i="1"/>
  <c r="BD1615" i="1"/>
  <c r="AZ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D1615" i="1"/>
  <c r="AC1615" i="1"/>
  <c r="AB1615" i="1"/>
  <c r="X1615" i="1"/>
  <c r="W1615" i="1"/>
  <c r="V1615" i="1"/>
  <c r="U1615" i="1"/>
  <c r="T1615" i="1"/>
  <c r="S1615" i="1"/>
  <c r="R1615" i="1"/>
  <c r="Q1615" i="1"/>
  <c r="P1615" i="1"/>
  <c r="L1615" i="1"/>
  <c r="K1615" i="1"/>
  <c r="J1615" i="1"/>
  <c r="I1615" i="1"/>
  <c r="H1615" i="1"/>
  <c r="G1615" i="1"/>
  <c r="O1609" i="1"/>
  <c r="AA1609" i="1" s="1"/>
  <c r="AG1609" i="1" s="1"/>
  <c r="AY1609" i="1" s="1"/>
  <c r="BC1609" i="1" s="1"/>
  <c r="BQ1609" i="1" s="1"/>
  <c r="BW1609" i="1" s="1"/>
  <c r="CM1609" i="1" s="1"/>
  <c r="CO1609" i="1" s="1"/>
  <c r="N1609" i="1"/>
  <c r="Z1609" i="1" s="1"/>
  <c r="AF1609" i="1" s="1"/>
  <c r="AX1609" i="1" s="1"/>
  <c r="BB1609" i="1" s="1"/>
  <c r="BP1609" i="1" s="1"/>
  <c r="BV1609" i="1" s="1"/>
  <c r="CJ1609" i="1" s="1"/>
  <c r="CL1609" i="1" s="1"/>
  <c r="M1609" i="1"/>
  <c r="Y1609" i="1" s="1"/>
  <c r="AE1609" i="1" s="1"/>
  <c r="AW1609" i="1" s="1"/>
  <c r="BA1609" i="1" s="1"/>
  <c r="BO1609" i="1" s="1"/>
  <c r="BU1609" i="1" s="1"/>
  <c r="CG1609" i="1" s="1"/>
  <c r="CI1609" i="1" s="1"/>
  <c r="CP1608" i="1"/>
  <c r="CF1608" i="1"/>
  <c r="CE1608" i="1"/>
  <c r="CD1608" i="1"/>
  <c r="CC1608" i="1"/>
  <c r="CB1608" i="1"/>
  <c r="CA1608" i="1"/>
  <c r="BZ1608" i="1"/>
  <c r="BY1608" i="1"/>
  <c r="BX1608" i="1"/>
  <c r="BT1608" i="1"/>
  <c r="BS1608" i="1"/>
  <c r="BR1608" i="1"/>
  <c r="BN1608" i="1"/>
  <c r="BM1608" i="1"/>
  <c r="BL1608" i="1"/>
  <c r="BK1608" i="1"/>
  <c r="BJ1608" i="1"/>
  <c r="BI1608" i="1"/>
  <c r="BH1608" i="1"/>
  <c r="BG1608" i="1"/>
  <c r="BF1608" i="1"/>
  <c r="BE1608" i="1"/>
  <c r="BD1608" i="1"/>
  <c r="AZ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D1608" i="1"/>
  <c r="AC1608" i="1"/>
  <c r="AB1608" i="1"/>
  <c r="X1608" i="1"/>
  <c r="W1608" i="1"/>
  <c r="V1608" i="1"/>
  <c r="U1608" i="1"/>
  <c r="T1608" i="1"/>
  <c r="S1608" i="1"/>
  <c r="R1608" i="1"/>
  <c r="Q1608" i="1"/>
  <c r="P1608" i="1"/>
  <c r="L1608" i="1"/>
  <c r="K1608" i="1"/>
  <c r="J1608" i="1"/>
  <c r="I1608" i="1"/>
  <c r="H1608" i="1"/>
  <c r="G1608" i="1"/>
  <c r="O1607" i="1"/>
  <c r="AA1607" i="1" s="1"/>
  <c r="AG1607" i="1" s="1"/>
  <c r="AY1607" i="1" s="1"/>
  <c r="BC1607" i="1" s="1"/>
  <c r="BQ1607" i="1" s="1"/>
  <c r="BW1607" i="1" s="1"/>
  <c r="CM1607" i="1" s="1"/>
  <c r="CO1607" i="1" s="1"/>
  <c r="N1607" i="1"/>
  <c r="Z1607" i="1" s="1"/>
  <c r="AF1607" i="1" s="1"/>
  <c r="AX1607" i="1" s="1"/>
  <c r="BB1607" i="1" s="1"/>
  <c r="BP1607" i="1" s="1"/>
  <c r="BV1607" i="1" s="1"/>
  <c r="CJ1607" i="1" s="1"/>
  <c r="CL1607" i="1" s="1"/>
  <c r="M1607" i="1"/>
  <c r="Y1607" i="1" s="1"/>
  <c r="AE1607" i="1" s="1"/>
  <c r="AW1607" i="1" s="1"/>
  <c r="BA1607" i="1" s="1"/>
  <c r="BO1607" i="1" s="1"/>
  <c r="BU1607" i="1" s="1"/>
  <c r="CG1607" i="1" s="1"/>
  <c r="CI1607" i="1" s="1"/>
  <c r="CP1606" i="1"/>
  <c r="CF1606" i="1"/>
  <c r="CE1606" i="1"/>
  <c r="CD1606" i="1"/>
  <c r="CC1606" i="1"/>
  <c r="CB1606" i="1"/>
  <c r="CA1606" i="1"/>
  <c r="BZ1606" i="1"/>
  <c r="BY1606" i="1"/>
  <c r="BX1606" i="1"/>
  <c r="BT1606" i="1"/>
  <c r="BS1606" i="1"/>
  <c r="BR1606" i="1"/>
  <c r="BN1606" i="1"/>
  <c r="BM1606" i="1"/>
  <c r="BL1606" i="1"/>
  <c r="BK1606" i="1"/>
  <c r="BJ1606" i="1"/>
  <c r="BI1606" i="1"/>
  <c r="BH1606" i="1"/>
  <c r="BG1606" i="1"/>
  <c r="BF1606" i="1"/>
  <c r="BE1606" i="1"/>
  <c r="BD1606" i="1"/>
  <c r="AZ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D1606" i="1"/>
  <c r="AC1606" i="1"/>
  <c r="AB1606" i="1"/>
  <c r="X1606" i="1"/>
  <c r="W1606" i="1"/>
  <c r="V1606" i="1"/>
  <c r="U1606" i="1"/>
  <c r="T1606" i="1"/>
  <c r="S1606" i="1"/>
  <c r="R1606" i="1"/>
  <c r="Q1606" i="1"/>
  <c r="P1606" i="1"/>
  <c r="L1606" i="1"/>
  <c r="K1606" i="1"/>
  <c r="J1606" i="1"/>
  <c r="I1606" i="1"/>
  <c r="H1606" i="1"/>
  <c r="G1606" i="1"/>
  <c r="O1605" i="1"/>
  <c r="AA1605" i="1" s="1"/>
  <c r="AG1605" i="1" s="1"/>
  <c r="AY1605" i="1" s="1"/>
  <c r="BC1605" i="1" s="1"/>
  <c r="BQ1605" i="1" s="1"/>
  <c r="BW1605" i="1" s="1"/>
  <c r="CM1605" i="1" s="1"/>
  <c r="CO1605" i="1" s="1"/>
  <c r="N1605" i="1"/>
  <c r="Z1605" i="1" s="1"/>
  <c r="AF1605" i="1" s="1"/>
  <c r="AX1605" i="1" s="1"/>
  <c r="BB1605" i="1" s="1"/>
  <c r="BP1605" i="1" s="1"/>
  <c r="BV1605" i="1" s="1"/>
  <c r="CJ1605" i="1" s="1"/>
  <c r="CL1605" i="1" s="1"/>
  <c r="M1605" i="1"/>
  <c r="Y1605" i="1" s="1"/>
  <c r="AE1605" i="1" s="1"/>
  <c r="AW1605" i="1" s="1"/>
  <c r="BA1605" i="1" s="1"/>
  <c r="BO1605" i="1" s="1"/>
  <c r="BU1605" i="1" s="1"/>
  <c r="CG1605" i="1" s="1"/>
  <c r="CI1605" i="1" s="1"/>
  <c r="CP1604" i="1"/>
  <c r="CF1604" i="1"/>
  <c r="CE1604" i="1"/>
  <c r="CD1604" i="1"/>
  <c r="CC1604" i="1"/>
  <c r="CB1604" i="1"/>
  <c r="CA1604" i="1"/>
  <c r="BZ1604" i="1"/>
  <c r="BY1604" i="1"/>
  <c r="BX1604" i="1"/>
  <c r="BT1604" i="1"/>
  <c r="BS1604" i="1"/>
  <c r="BR1604" i="1"/>
  <c r="BN1604" i="1"/>
  <c r="BM1604" i="1"/>
  <c r="BL1604" i="1"/>
  <c r="BK1604" i="1"/>
  <c r="BJ1604" i="1"/>
  <c r="BI1604" i="1"/>
  <c r="BH1604" i="1"/>
  <c r="BG1604" i="1"/>
  <c r="BF1604" i="1"/>
  <c r="BE1604" i="1"/>
  <c r="BD1604" i="1"/>
  <c r="AZ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D1604" i="1"/>
  <c r="AC1604" i="1"/>
  <c r="AB1604" i="1"/>
  <c r="X1604" i="1"/>
  <c r="W1604" i="1"/>
  <c r="V1604" i="1"/>
  <c r="U1604" i="1"/>
  <c r="T1604" i="1"/>
  <c r="S1604" i="1"/>
  <c r="R1604" i="1"/>
  <c r="Q1604" i="1"/>
  <c r="P1604" i="1"/>
  <c r="L1604" i="1"/>
  <c r="K1604" i="1"/>
  <c r="J1604" i="1"/>
  <c r="I1604" i="1"/>
  <c r="H1604" i="1"/>
  <c r="G1604" i="1"/>
  <c r="O1603" i="1"/>
  <c r="AA1603" i="1" s="1"/>
  <c r="AG1603" i="1" s="1"/>
  <c r="AY1603" i="1" s="1"/>
  <c r="BC1603" i="1" s="1"/>
  <c r="BQ1603" i="1" s="1"/>
  <c r="BW1603" i="1" s="1"/>
  <c r="CM1603" i="1" s="1"/>
  <c r="CO1603" i="1" s="1"/>
  <c r="N1603" i="1"/>
  <c r="Z1603" i="1" s="1"/>
  <c r="AF1603" i="1" s="1"/>
  <c r="AX1603" i="1" s="1"/>
  <c r="BB1603" i="1" s="1"/>
  <c r="BP1603" i="1" s="1"/>
  <c r="BV1603" i="1" s="1"/>
  <c r="CJ1603" i="1" s="1"/>
  <c r="CL1603" i="1" s="1"/>
  <c r="M1603" i="1"/>
  <c r="Y1603" i="1" s="1"/>
  <c r="AE1603" i="1" s="1"/>
  <c r="AW1603" i="1" s="1"/>
  <c r="BA1603" i="1" s="1"/>
  <c r="BO1603" i="1" s="1"/>
  <c r="BU1603" i="1" s="1"/>
  <c r="CG1603" i="1" s="1"/>
  <c r="CI1603" i="1" s="1"/>
  <c r="CP1602" i="1"/>
  <c r="CF1602" i="1"/>
  <c r="CE1602" i="1"/>
  <c r="CD1602" i="1"/>
  <c r="CC1602" i="1"/>
  <c r="CB1602" i="1"/>
  <c r="CA1602" i="1"/>
  <c r="BZ1602" i="1"/>
  <c r="BY1602" i="1"/>
  <c r="BX1602" i="1"/>
  <c r="BT1602" i="1"/>
  <c r="BS1602" i="1"/>
  <c r="BR1602" i="1"/>
  <c r="BN1602" i="1"/>
  <c r="BM1602" i="1"/>
  <c r="BL1602" i="1"/>
  <c r="BK1602" i="1"/>
  <c r="BJ1602" i="1"/>
  <c r="BI1602" i="1"/>
  <c r="BH1602" i="1"/>
  <c r="BG1602" i="1"/>
  <c r="BF1602" i="1"/>
  <c r="BE1602" i="1"/>
  <c r="BD1602" i="1"/>
  <c r="AZ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D1602" i="1"/>
  <c r="AC1602" i="1"/>
  <c r="AB1602" i="1"/>
  <c r="X1602" i="1"/>
  <c r="W1602" i="1"/>
  <c r="V1602" i="1"/>
  <c r="U1602" i="1"/>
  <c r="T1602" i="1"/>
  <c r="S1602" i="1"/>
  <c r="R1602" i="1"/>
  <c r="Q1602" i="1"/>
  <c r="P1602" i="1"/>
  <c r="L1602" i="1"/>
  <c r="K1602" i="1"/>
  <c r="J1602" i="1"/>
  <c r="I1602" i="1"/>
  <c r="H1602" i="1"/>
  <c r="G1602" i="1"/>
  <c r="AY1599" i="1"/>
  <c r="BC1599" i="1" s="1"/>
  <c r="BQ1599" i="1" s="1"/>
  <c r="BW1599" i="1" s="1"/>
  <c r="CM1599" i="1" s="1"/>
  <c r="CO1599" i="1" s="1"/>
  <c r="AX1599" i="1"/>
  <c r="BB1599" i="1" s="1"/>
  <c r="BP1599" i="1" s="1"/>
  <c r="BV1599" i="1" s="1"/>
  <c r="CJ1599" i="1" s="1"/>
  <c r="CL1599" i="1" s="1"/>
  <c r="AW1599" i="1"/>
  <c r="BA1599" i="1" s="1"/>
  <c r="BO1599" i="1" s="1"/>
  <c r="BU1599" i="1" s="1"/>
  <c r="CG1599" i="1" s="1"/>
  <c r="CI1599" i="1" s="1"/>
  <c r="CP1598" i="1"/>
  <c r="CP1597" i="1" s="1"/>
  <c r="CP1596" i="1" s="1"/>
  <c r="CF1598" i="1"/>
  <c r="CF1597" i="1" s="1"/>
  <c r="CF1596" i="1" s="1"/>
  <c r="CE1598" i="1"/>
  <c r="CE1597" i="1" s="1"/>
  <c r="CE1596" i="1" s="1"/>
  <c r="CD1598" i="1"/>
  <c r="CD1597" i="1" s="1"/>
  <c r="CD1596" i="1" s="1"/>
  <c r="CC1598" i="1"/>
  <c r="CC1597" i="1" s="1"/>
  <c r="CC1596" i="1" s="1"/>
  <c r="CB1598" i="1"/>
  <c r="CB1597" i="1" s="1"/>
  <c r="CB1596" i="1" s="1"/>
  <c r="CA1598" i="1"/>
  <c r="CA1597" i="1" s="1"/>
  <c r="CA1596" i="1" s="1"/>
  <c r="BZ1598" i="1"/>
  <c r="BZ1597" i="1" s="1"/>
  <c r="BZ1596" i="1" s="1"/>
  <c r="BY1598" i="1"/>
  <c r="BY1597" i="1" s="1"/>
  <c r="BY1596" i="1" s="1"/>
  <c r="BX1598" i="1"/>
  <c r="BX1597" i="1" s="1"/>
  <c r="BX1596" i="1" s="1"/>
  <c r="BT1598" i="1"/>
  <c r="BT1597" i="1" s="1"/>
  <c r="BT1596" i="1" s="1"/>
  <c r="BS1598" i="1"/>
  <c r="BS1597" i="1" s="1"/>
  <c r="BS1596" i="1" s="1"/>
  <c r="BR1598" i="1"/>
  <c r="BR1597" i="1" s="1"/>
  <c r="BR1596" i="1" s="1"/>
  <c r="BN1598" i="1"/>
  <c r="BN1597" i="1" s="1"/>
  <c r="BN1596" i="1" s="1"/>
  <c r="BM1598" i="1"/>
  <c r="BM1597" i="1" s="1"/>
  <c r="BM1596" i="1" s="1"/>
  <c r="BL1598" i="1"/>
  <c r="BL1597" i="1" s="1"/>
  <c r="BL1596" i="1" s="1"/>
  <c r="BK1598" i="1"/>
  <c r="BK1597" i="1" s="1"/>
  <c r="BK1596" i="1" s="1"/>
  <c r="BJ1598" i="1"/>
  <c r="BJ1597" i="1" s="1"/>
  <c r="BJ1596" i="1" s="1"/>
  <c r="BI1598" i="1"/>
  <c r="BI1597" i="1" s="1"/>
  <c r="BI1596" i="1" s="1"/>
  <c r="BH1598" i="1"/>
  <c r="BH1597" i="1" s="1"/>
  <c r="BH1596" i="1" s="1"/>
  <c r="BG1598" i="1"/>
  <c r="BG1597" i="1" s="1"/>
  <c r="BG1596" i="1" s="1"/>
  <c r="BF1598" i="1"/>
  <c r="BF1597" i="1" s="1"/>
  <c r="BF1596" i="1" s="1"/>
  <c r="BE1598" i="1"/>
  <c r="BE1597" i="1" s="1"/>
  <c r="BE1596" i="1" s="1"/>
  <c r="BD1598" i="1"/>
  <c r="BD1597" i="1" s="1"/>
  <c r="BD1596" i="1" s="1"/>
  <c r="AZ1598" i="1"/>
  <c r="AZ1597" i="1" s="1"/>
  <c r="AZ1596" i="1" s="1"/>
  <c r="AV1598" i="1"/>
  <c r="AV1597" i="1" s="1"/>
  <c r="AV1596" i="1" s="1"/>
  <c r="AU1598" i="1"/>
  <c r="AU1597" i="1" s="1"/>
  <c r="AU1596" i="1" s="1"/>
  <c r="AT1598" i="1"/>
  <c r="AT1597" i="1" s="1"/>
  <c r="AT1596" i="1" s="1"/>
  <c r="AS1598" i="1"/>
  <c r="AS1597" i="1" s="1"/>
  <c r="AS1596" i="1" s="1"/>
  <c r="AR1598" i="1"/>
  <c r="AQ1598" i="1"/>
  <c r="AQ1597" i="1" s="1"/>
  <c r="AQ1596" i="1" s="1"/>
  <c r="AP1598" i="1"/>
  <c r="AO1598" i="1"/>
  <c r="AO1597" i="1" s="1"/>
  <c r="AO1596" i="1" s="1"/>
  <c r="AN1598" i="1"/>
  <c r="AN1597" i="1" s="1"/>
  <c r="AN1596" i="1" s="1"/>
  <c r="AM1598" i="1"/>
  <c r="AM1597" i="1" s="1"/>
  <c r="AL1598" i="1"/>
  <c r="AL1597" i="1" s="1"/>
  <c r="AL1596" i="1" s="1"/>
  <c r="AK1598" i="1"/>
  <c r="AK1597" i="1" s="1"/>
  <c r="AK1596" i="1" s="1"/>
  <c r="AJ1598" i="1"/>
  <c r="AJ1597" i="1" s="1"/>
  <c r="AJ1596" i="1" s="1"/>
  <c r="AI1598" i="1"/>
  <c r="AI1597" i="1" s="1"/>
  <c r="AI1596" i="1" s="1"/>
  <c r="AH1598" i="1"/>
  <c r="O1593" i="1"/>
  <c r="AA1593" i="1" s="1"/>
  <c r="AG1593" i="1" s="1"/>
  <c r="AY1593" i="1" s="1"/>
  <c r="BC1593" i="1" s="1"/>
  <c r="BQ1593" i="1" s="1"/>
  <c r="BW1593" i="1" s="1"/>
  <c r="CM1593" i="1" s="1"/>
  <c r="CO1593" i="1" s="1"/>
  <c r="N1593" i="1"/>
  <c r="Z1593" i="1" s="1"/>
  <c r="AF1593" i="1" s="1"/>
  <c r="AX1593" i="1" s="1"/>
  <c r="BB1593" i="1" s="1"/>
  <c r="BP1593" i="1" s="1"/>
  <c r="BV1593" i="1" s="1"/>
  <c r="CJ1593" i="1" s="1"/>
  <c r="CL1593" i="1" s="1"/>
  <c r="M1593" i="1"/>
  <c r="Y1593" i="1" s="1"/>
  <c r="AE1593" i="1" s="1"/>
  <c r="AW1593" i="1" s="1"/>
  <c r="BA1593" i="1" s="1"/>
  <c r="BO1593" i="1" s="1"/>
  <c r="BU1593" i="1" s="1"/>
  <c r="CG1593" i="1" s="1"/>
  <c r="CI1593" i="1" s="1"/>
  <c r="O1592" i="1"/>
  <c r="AA1592" i="1" s="1"/>
  <c r="AG1592" i="1" s="1"/>
  <c r="AY1592" i="1" s="1"/>
  <c r="BC1592" i="1" s="1"/>
  <c r="BQ1592" i="1" s="1"/>
  <c r="BW1592" i="1" s="1"/>
  <c r="CM1592" i="1" s="1"/>
  <c r="CO1592" i="1" s="1"/>
  <c r="N1592" i="1"/>
  <c r="Z1592" i="1" s="1"/>
  <c r="AF1592" i="1" s="1"/>
  <c r="AX1592" i="1" s="1"/>
  <c r="BB1592" i="1" s="1"/>
  <c r="BP1592" i="1" s="1"/>
  <c r="BV1592" i="1" s="1"/>
  <c r="CJ1592" i="1" s="1"/>
  <c r="CL1592" i="1" s="1"/>
  <c r="M1592" i="1"/>
  <c r="Y1592" i="1" s="1"/>
  <c r="AE1592" i="1" s="1"/>
  <c r="AW1592" i="1" s="1"/>
  <c r="BA1592" i="1" s="1"/>
  <c r="BO1592" i="1" s="1"/>
  <c r="BU1592" i="1" s="1"/>
  <c r="CG1592" i="1" s="1"/>
  <c r="CI1592" i="1" s="1"/>
  <c r="CP1591" i="1"/>
  <c r="CP1590" i="1" s="1"/>
  <c r="CP1589" i="1" s="1"/>
  <c r="CF1591" i="1"/>
  <c r="CF1590" i="1" s="1"/>
  <c r="CF1589" i="1" s="1"/>
  <c r="CE1591" i="1"/>
  <c r="CE1590" i="1" s="1"/>
  <c r="CE1589" i="1" s="1"/>
  <c r="CD1591" i="1"/>
  <c r="CD1590" i="1" s="1"/>
  <c r="CD1589" i="1" s="1"/>
  <c r="CC1591" i="1"/>
  <c r="CC1590" i="1" s="1"/>
  <c r="CC1589" i="1" s="1"/>
  <c r="CB1591" i="1"/>
  <c r="CB1590" i="1" s="1"/>
  <c r="CB1589" i="1" s="1"/>
  <c r="CA1591" i="1"/>
  <c r="CA1590" i="1" s="1"/>
  <c r="CA1589" i="1" s="1"/>
  <c r="BZ1591" i="1"/>
  <c r="BZ1590" i="1" s="1"/>
  <c r="BZ1589" i="1" s="1"/>
  <c r="BY1591" i="1"/>
  <c r="BY1590" i="1" s="1"/>
  <c r="BY1589" i="1" s="1"/>
  <c r="BX1591" i="1"/>
  <c r="BX1590" i="1" s="1"/>
  <c r="BX1589" i="1" s="1"/>
  <c r="BT1591" i="1"/>
  <c r="BS1591" i="1"/>
  <c r="BS1590" i="1" s="1"/>
  <c r="BS1589" i="1" s="1"/>
  <c r="BR1591" i="1"/>
  <c r="BR1590" i="1" s="1"/>
  <c r="BR1589" i="1" s="1"/>
  <c r="BN1591" i="1"/>
  <c r="BN1590" i="1" s="1"/>
  <c r="BN1589" i="1" s="1"/>
  <c r="BM1591" i="1"/>
  <c r="BM1590" i="1" s="1"/>
  <c r="BM1589" i="1" s="1"/>
  <c r="BL1591" i="1"/>
  <c r="BL1590" i="1" s="1"/>
  <c r="BL1589" i="1" s="1"/>
  <c r="BK1591" i="1"/>
  <c r="BK1590" i="1" s="1"/>
  <c r="BK1589" i="1" s="1"/>
  <c r="BJ1591" i="1"/>
  <c r="BJ1590" i="1" s="1"/>
  <c r="BJ1589" i="1" s="1"/>
  <c r="BI1591" i="1"/>
  <c r="BI1590" i="1" s="1"/>
  <c r="BI1589" i="1" s="1"/>
  <c r="BH1591" i="1"/>
  <c r="BH1590" i="1" s="1"/>
  <c r="BH1589" i="1" s="1"/>
  <c r="BG1591" i="1"/>
  <c r="BG1590" i="1" s="1"/>
  <c r="BG1589" i="1" s="1"/>
  <c r="BF1591" i="1"/>
  <c r="BF1590" i="1" s="1"/>
  <c r="BF1589" i="1" s="1"/>
  <c r="BE1591" i="1"/>
  <c r="BE1590" i="1" s="1"/>
  <c r="BE1589" i="1" s="1"/>
  <c r="BD1591" i="1"/>
  <c r="BD1590" i="1" s="1"/>
  <c r="BD1589" i="1" s="1"/>
  <c r="AZ1591" i="1"/>
  <c r="AZ1590" i="1" s="1"/>
  <c r="AZ1589" i="1" s="1"/>
  <c r="AV1591" i="1"/>
  <c r="AV1590" i="1" s="1"/>
  <c r="AV1589" i="1" s="1"/>
  <c r="AU1591" i="1"/>
  <c r="AU1590" i="1" s="1"/>
  <c r="AU1589" i="1" s="1"/>
  <c r="AT1591" i="1"/>
  <c r="AT1590" i="1" s="1"/>
  <c r="AT1589" i="1" s="1"/>
  <c r="AS1591" i="1"/>
  <c r="AS1590" i="1" s="1"/>
  <c r="AS1589" i="1" s="1"/>
  <c r="AR1591" i="1"/>
  <c r="AR1590" i="1" s="1"/>
  <c r="AR1589" i="1" s="1"/>
  <c r="AQ1591" i="1"/>
  <c r="AQ1590" i="1" s="1"/>
  <c r="AQ1589" i="1" s="1"/>
  <c r="AP1591" i="1"/>
  <c r="AP1590" i="1" s="1"/>
  <c r="AP1589" i="1" s="1"/>
  <c r="AO1591" i="1"/>
  <c r="AO1590" i="1" s="1"/>
  <c r="AO1589" i="1" s="1"/>
  <c r="AN1591" i="1"/>
  <c r="AN1590" i="1" s="1"/>
  <c r="AN1589" i="1" s="1"/>
  <c r="AM1591" i="1"/>
  <c r="AM1590" i="1" s="1"/>
  <c r="AM1589" i="1" s="1"/>
  <c r="AL1591" i="1"/>
  <c r="AL1590" i="1" s="1"/>
  <c r="AL1589" i="1" s="1"/>
  <c r="AK1591" i="1"/>
  <c r="AK1590" i="1" s="1"/>
  <c r="AK1589" i="1" s="1"/>
  <c r="AJ1591" i="1"/>
  <c r="AJ1590" i="1" s="1"/>
  <c r="AJ1589" i="1" s="1"/>
  <c r="AI1591" i="1"/>
  <c r="AI1590" i="1" s="1"/>
  <c r="AI1589" i="1" s="1"/>
  <c r="AH1591" i="1"/>
  <c r="AH1590" i="1" s="1"/>
  <c r="AH1589" i="1" s="1"/>
  <c r="AD1591" i="1"/>
  <c r="AD1590" i="1" s="1"/>
  <c r="AD1589" i="1" s="1"/>
  <c r="AC1591" i="1"/>
  <c r="AC1590" i="1" s="1"/>
  <c r="AC1589" i="1" s="1"/>
  <c r="AB1591" i="1"/>
  <c r="AB1590" i="1" s="1"/>
  <c r="AB1589" i="1" s="1"/>
  <c r="X1591" i="1"/>
  <c r="X1590" i="1" s="1"/>
  <c r="X1589" i="1" s="1"/>
  <c r="W1591" i="1"/>
  <c r="W1590" i="1" s="1"/>
  <c r="W1589" i="1" s="1"/>
  <c r="V1591" i="1"/>
  <c r="V1590" i="1" s="1"/>
  <c r="V1589" i="1" s="1"/>
  <c r="U1591" i="1"/>
  <c r="U1590" i="1" s="1"/>
  <c r="U1589" i="1" s="1"/>
  <c r="T1591" i="1"/>
  <c r="T1590" i="1" s="1"/>
  <c r="T1589" i="1" s="1"/>
  <c r="S1591" i="1"/>
  <c r="S1590" i="1" s="1"/>
  <c r="S1589" i="1" s="1"/>
  <c r="R1591" i="1"/>
  <c r="R1590" i="1" s="1"/>
  <c r="R1589" i="1" s="1"/>
  <c r="Q1591" i="1"/>
  <c r="Q1590" i="1" s="1"/>
  <c r="Q1589" i="1" s="1"/>
  <c r="P1591" i="1"/>
  <c r="P1590" i="1" s="1"/>
  <c r="P1589" i="1" s="1"/>
  <c r="L1591" i="1"/>
  <c r="L1590" i="1" s="1"/>
  <c r="L1589" i="1" s="1"/>
  <c r="K1591" i="1"/>
  <c r="J1591" i="1"/>
  <c r="J1590" i="1" s="1"/>
  <c r="J1589" i="1" s="1"/>
  <c r="I1591" i="1"/>
  <c r="H1591" i="1"/>
  <c r="H1590" i="1" s="1"/>
  <c r="G1591" i="1"/>
  <c r="G1590" i="1" s="1"/>
  <c r="G1589" i="1" s="1"/>
  <c r="BT1590" i="1"/>
  <c r="BT1589" i="1" s="1"/>
  <c r="O1588" i="1"/>
  <c r="AA1588" i="1" s="1"/>
  <c r="AG1588" i="1" s="1"/>
  <c r="AY1588" i="1" s="1"/>
  <c r="BC1588" i="1" s="1"/>
  <c r="BQ1588" i="1" s="1"/>
  <c r="BW1588" i="1" s="1"/>
  <c r="CM1588" i="1" s="1"/>
  <c r="CO1588" i="1" s="1"/>
  <c r="N1588" i="1"/>
  <c r="Z1588" i="1" s="1"/>
  <c r="AF1588" i="1" s="1"/>
  <c r="AX1588" i="1" s="1"/>
  <c r="BB1588" i="1" s="1"/>
  <c r="BP1588" i="1" s="1"/>
  <c r="BV1588" i="1" s="1"/>
  <c r="CJ1588" i="1" s="1"/>
  <c r="CL1588" i="1" s="1"/>
  <c r="M1588" i="1"/>
  <c r="Y1588" i="1" s="1"/>
  <c r="AE1588" i="1" s="1"/>
  <c r="AW1588" i="1" s="1"/>
  <c r="BA1588" i="1" s="1"/>
  <c r="BO1588" i="1" s="1"/>
  <c r="BU1588" i="1" s="1"/>
  <c r="CG1588" i="1" s="1"/>
  <c r="CI1588" i="1" s="1"/>
  <c r="O1587" i="1"/>
  <c r="AA1587" i="1" s="1"/>
  <c r="AG1587" i="1" s="1"/>
  <c r="AY1587" i="1" s="1"/>
  <c r="BC1587" i="1" s="1"/>
  <c r="BQ1587" i="1" s="1"/>
  <c r="BW1587" i="1" s="1"/>
  <c r="CM1587" i="1" s="1"/>
  <c r="CO1587" i="1" s="1"/>
  <c r="N1587" i="1"/>
  <c r="Z1587" i="1" s="1"/>
  <c r="AF1587" i="1" s="1"/>
  <c r="AX1587" i="1" s="1"/>
  <c r="BB1587" i="1" s="1"/>
  <c r="BP1587" i="1" s="1"/>
  <c r="BV1587" i="1" s="1"/>
  <c r="CJ1587" i="1" s="1"/>
  <c r="CL1587" i="1" s="1"/>
  <c r="M1587" i="1"/>
  <c r="Y1587" i="1" s="1"/>
  <c r="AE1587" i="1" s="1"/>
  <c r="AW1587" i="1" s="1"/>
  <c r="BA1587" i="1" s="1"/>
  <c r="BO1587" i="1" s="1"/>
  <c r="BU1587" i="1" s="1"/>
  <c r="CG1587" i="1" s="1"/>
  <c r="CI1587" i="1" s="1"/>
  <c r="CP1586" i="1"/>
  <c r="CP1585" i="1" s="1"/>
  <c r="CP1584" i="1" s="1"/>
  <c r="CP1583" i="1" s="1"/>
  <c r="CF1586" i="1"/>
  <c r="CF1585" i="1" s="1"/>
  <c r="CF1584" i="1" s="1"/>
  <c r="CF1583" i="1" s="1"/>
  <c r="CE1586" i="1"/>
  <c r="CD1586" i="1"/>
  <c r="CD1585" i="1" s="1"/>
  <c r="CD1584" i="1" s="1"/>
  <c r="CD1583" i="1" s="1"/>
  <c r="CC1586" i="1"/>
  <c r="CC1585" i="1" s="1"/>
  <c r="CC1584" i="1" s="1"/>
  <c r="CC1583" i="1" s="1"/>
  <c r="CB1586" i="1"/>
  <c r="CB1585" i="1" s="1"/>
  <c r="CB1584" i="1" s="1"/>
  <c r="CB1583" i="1" s="1"/>
  <c r="CA1586" i="1"/>
  <c r="CA1585" i="1" s="1"/>
  <c r="CA1584" i="1" s="1"/>
  <c r="CA1583" i="1" s="1"/>
  <c r="BZ1586" i="1"/>
  <c r="BZ1585" i="1" s="1"/>
  <c r="BZ1584" i="1" s="1"/>
  <c r="BZ1583" i="1" s="1"/>
  <c r="BY1586" i="1"/>
  <c r="BY1585" i="1" s="1"/>
  <c r="BY1584" i="1" s="1"/>
  <c r="BY1583" i="1" s="1"/>
  <c r="BX1586" i="1"/>
  <c r="BX1585" i="1" s="1"/>
  <c r="BX1584" i="1" s="1"/>
  <c r="BX1583" i="1" s="1"/>
  <c r="BT1586" i="1"/>
  <c r="BT1585" i="1" s="1"/>
  <c r="BT1584" i="1" s="1"/>
  <c r="BT1583" i="1" s="1"/>
  <c r="BS1586" i="1"/>
  <c r="BS1585" i="1" s="1"/>
  <c r="BS1584" i="1" s="1"/>
  <c r="BS1583" i="1" s="1"/>
  <c r="BR1586" i="1"/>
  <c r="BR1585" i="1" s="1"/>
  <c r="BR1584" i="1" s="1"/>
  <c r="BR1583" i="1" s="1"/>
  <c r="BN1586" i="1"/>
  <c r="BN1585" i="1" s="1"/>
  <c r="BN1584" i="1" s="1"/>
  <c r="BN1583" i="1" s="1"/>
  <c r="BM1586" i="1"/>
  <c r="BM1585" i="1" s="1"/>
  <c r="BM1584" i="1" s="1"/>
  <c r="BM1583" i="1" s="1"/>
  <c r="BL1586" i="1"/>
  <c r="BL1585" i="1" s="1"/>
  <c r="BL1584" i="1" s="1"/>
  <c r="BL1583" i="1" s="1"/>
  <c r="BK1586" i="1"/>
  <c r="BK1585" i="1" s="1"/>
  <c r="BK1584" i="1" s="1"/>
  <c r="BK1583" i="1" s="1"/>
  <c r="BJ1586" i="1"/>
  <c r="BJ1585" i="1" s="1"/>
  <c r="BJ1584" i="1" s="1"/>
  <c r="BJ1583" i="1" s="1"/>
  <c r="BI1586" i="1"/>
  <c r="BI1585" i="1" s="1"/>
  <c r="BI1584" i="1" s="1"/>
  <c r="BI1583" i="1" s="1"/>
  <c r="BH1586" i="1"/>
  <c r="BH1585" i="1" s="1"/>
  <c r="BH1584" i="1" s="1"/>
  <c r="BH1583" i="1" s="1"/>
  <c r="BG1586" i="1"/>
  <c r="BG1585" i="1" s="1"/>
  <c r="BG1584" i="1" s="1"/>
  <c r="BG1583" i="1" s="1"/>
  <c r="BF1586" i="1"/>
  <c r="BF1585" i="1" s="1"/>
  <c r="BF1584" i="1" s="1"/>
  <c r="BF1583" i="1" s="1"/>
  <c r="BE1586" i="1"/>
  <c r="BE1585" i="1" s="1"/>
  <c r="BE1584" i="1" s="1"/>
  <c r="BE1583" i="1" s="1"/>
  <c r="BD1586" i="1"/>
  <c r="BD1585" i="1" s="1"/>
  <c r="BD1584" i="1" s="1"/>
  <c r="BD1583" i="1" s="1"/>
  <c r="AZ1586" i="1"/>
  <c r="AZ1585" i="1" s="1"/>
  <c r="AZ1584" i="1" s="1"/>
  <c r="AZ1583" i="1" s="1"/>
  <c r="AV1586" i="1"/>
  <c r="AV1585" i="1" s="1"/>
  <c r="AV1584" i="1" s="1"/>
  <c r="AV1583" i="1" s="1"/>
  <c r="AU1586" i="1"/>
  <c r="AU1585" i="1" s="1"/>
  <c r="AU1584" i="1" s="1"/>
  <c r="AU1583" i="1" s="1"/>
  <c r="AT1586" i="1"/>
  <c r="AT1585" i="1" s="1"/>
  <c r="AT1584" i="1" s="1"/>
  <c r="AT1583" i="1" s="1"/>
  <c r="AS1586" i="1"/>
  <c r="AS1585" i="1" s="1"/>
  <c r="AS1584" i="1" s="1"/>
  <c r="AS1583" i="1" s="1"/>
  <c r="AR1586" i="1"/>
  <c r="AR1585" i="1" s="1"/>
  <c r="AR1584" i="1" s="1"/>
  <c r="AR1583" i="1" s="1"/>
  <c r="AQ1586" i="1"/>
  <c r="AQ1585" i="1" s="1"/>
  <c r="AQ1584" i="1" s="1"/>
  <c r="AQ1583" i="1" s="1"/>
  <c r="AP1586" i="1"/>
  <c r="AP1585" i="1" s="1"/>
  <c r="AP1584" i="1" s="1"/>
  <c r="AP1583" i="1" s="1"/>
  <c r="AO1586" i="1"/>
  <c r="AO1585" i="1" s="1"/>
  <c r="AO1584" i="1" s="1"/>
  <c r="AO1583" i="1" s="1"/>
  <c r="AN1586" i="1"/>
  <c r="AN1585" i="1" s="1"/>
  <c r="AN1584" i="1" s="1"/>
  <c r="AN1583" i="1" s="1"/>
  <c r="AM1586" i="1"/>
  <c r="AM1585" i="1" s="1"/>
  <c r="AM1584" i="1" s="1"/>
  <c r="AM1583" i="1" s="1"/>
  <c r="AL1586" i="1"/>
  <c r="AL1585" i="1" s="1"/>
  <c r="AL1584" i="1" s="1"/>
  <c r="AL1583" i="1" s="1"/>
  <c r="AK1586" i="1"/>
  <c r="AK1585" i="1" s="1"/>
  <c r="AK1584" i="1" s="1"/>
  <c r="AK1583" i="1" s="1"/>
  <c r="AJ1586" i="1"/>
  <c r="AJ1585" i="1" s="1"/>
  <c r="AI1586" i="1"/>
  <c r="AI1585" i="1" s="1"/>
  <c r="AI1584" i="1" s="1"/>
  <c r="AI1583" i="1" s="1"/>
  <c r="AH1586" i="1"/>
  <c r="AH1585" i="1" s="1"/>
  <c r="AH1584" i="1" s="1"/>
  <c r="AH1583" i="1" s="1"/>
  <c r="AD1586" i="1"/>
  <c r="AD1585" i="1" s="1"/>
  <c r="AD1584" i="1" s="1"/>
  <c r="AD1583" i="1" s="1"/>
  <c r="AC1586" i="1"/>
  <c r="AC1585" i="1" s="1"/>
  <c r="AC1584" i="1" s="1"/>
  <c r="AC1583" i="1" s="1"/>
  <c r="AB1586" i="1"/>
  <c r="AB1585" i="1" s="1"/>
  <c r="AB1584" i="1" s="1"/>
  <c r="AB1583" i="1" s="1"/>
  <c r="X1586" i="1"/>
  <c r="X1585" i="1" s="1"/>
  <c r="X1584" i="1" s="1"/>
  <c r="X1583" i="1" s="1"/>
  <c r="W1586" i="1"/>
  <c r="W1585" i="1" s="1"/>
  <c r="W1584" i="1" s="1"/>
  <c r="W1583" i="1" s="1"/>
  <c r="V1586" i="1"/>
  <c r="V1585" i="1" s="1"/>
  <c r="V1584" i="1" s="1"/>
  <c r="V1583" i="1" s="1"/>
  <c r="U1586" i="1"/>
  <c r="U1585" i="1" s="1"/>
  <c r="U1584" i="1" s="1"/>
  <c r="U1583" i="1" s="1"/>
  <c r="T1586" i="1"/>
  <c r="T1585" i="1" s="1"/>
  <c r="T1584" i="1" s="1"/>
  <c r="T1583" i="1" s="1"/>
  <c r="S1586" i="1"/>
  <c r="S1585" i="1" s="1"/>
  <c r="S1584" i="1" s="1"/>
  <c r="S1583" i="1" s="1"/>
  <c r="R1586" i="1"/>
  <c r="R1585" i="1" s="1"/>
  <c r="R1584" i="1" s="1"/>
  <c r="R1583" i="1" s="1"/>
  <c r="Q1586" i="1"/>
  <c r="Q1585" i="1" s="1"/>
  <c r="Q1584" i="1" s="1"/>
  <c r="Q1583" i="1" s="1"/>
  <c r="P1586" i="1"/>
  <c r="P1585" i="1" s="1"/>
  <c r="P1584" i="1" s="1"/>
  <c r="P1583" i="1" s="1"/>
  <c r="L1586" i="1"/>
  <c r="L1585" i="1" s="1"/>
  <c r="L1584" i="1" s="1"/>
  <c r="L1583" i="1" s="1"/>
  <c r="K1586" i="1"/>
  <c r="K1585" i="1" s="1"/>
  <c r="K1584" i="1" s="1"/>
  <c r="K1583" i="1" s="1"/>
  <c r="J1586" i="1"/>
  <c r="J1585" i="1" s="1"/>
  <c r="J1584" i="1" s="1"/>
  <c r="J1583" i="1" s="1"/>
  <c r="I1586" i="1"/>
  <c r="H1586" i="1"/>
  <c r="G1586" i="1"/>
  <c r="CE1585" i="1"/>
  <c r="CE1584" i="1" s="1"/>
  <c r="CE1583" i="1" s="1"/>
  <c r="O1579" i="1"/>
  <c r="AA1579" i="1" s="1"/>
  <c r="AG1579" i="1" s="1"/>
  <c r="AY1579" i="1" s="1"/>
  <c r="BC1579" i="1" s="1"/>
  <c r="BQ1579" i="1" s="1"/>
  <c r="BW1579" i="1" s="1"/>
  <c r="CM1579" i="1" s="1"/>
  <c r="CO1579" i="1" s="1"/>
  <c r="N1579" i="1"/>
  <c r="Z1579" i="1" s="1"/>
  <c r="AF1579" i="1" s="1"/>
  <c r="AX1579" i="1" s="1"/>
  <c r="BB1579" i="1" s="1"/>
  <c r="BP1579" i="1" s="1"/>
  <c r="BV1579" i="1" s="1"/>
  <c r="CJ1579" i="1" s="1"/>
  <c r="CL1579" i="1" s="1"/>
  <c r="M1579" i="1"/>
  <c r="Y1579" i="1" s="1"/>
  <c r="AE1579" i="1" s="1"/>
  <c r="AW1579" i="1" s="1"/>
  <c r="BA1579" i="1" s="1"/>
  <c r="BO1579" i="1" s="1"/>
  <c r="BU1579" i="1" s="1"/>
  <c r="CG1579" i="1" s="1"/>
  <c r="CI1579" i="1" s="1"/>
  <c r="CP1578" i="1"/>
  <c r="CP1577" i="1" s="1"/>
  <c r="CP1576" i="1" s="1"/>
  <c r="CP1575" i="1" s="1"/>
  <c r="CP1574" i="1" s="1"/>
  <c r="CP1573" i="1" s="1"/>
  <c r="CF1578" i="1"/>
  <c r="CF1577" i="1" s="1"/>
  <c r="CF1576" i="1" s="1"/>
  <c r="CF1575" i="1" s="1"/>
  <c r="CF1574" i="1" s="1"/>
  <c r="CF1573" i="1" s="1"/>
  <c r="CE1578" i="1"/>
  <c r="CE1577" i="1" s="1"/>
  <c r="CE1576" i="1" s="1"/>
  <c r="CE1575" i="1" s="1"/>
  <c r="CE1574" i="1" s="1"/>
  <c r="CE1573" i="1" s="1"/>
  <c r="CD1578" i="1"/>
  <c r="CD1577" i="1" s="1"/>
  <c r="CD1576" i="1" s="1"/>
  <c r="CD1575" i="1" s="1"/>
  <c r="CD1574" i="1" s="1"/>
  <c r="CD1573" i="1" s="1"/>
  <c r="CC1578" i="1"/>
  <c r="CC1577" i="1" s="1"/>
  <c r="CC1576" i="1" s="1"/>
  <c r="CC1575" i="1" s="1"/>
  <c r="CC1574" i="1" s="1"/>
  <c r="CC1573" i="1" s="1"/>
  <c r="CB1578" i="1"/>
  <c r="CB1577" i="1" s="1"/>
  <c r="CB1576" i="1" s="1"/>
  <c r="CB1575" i="1" s="1"/>
  <c r="CB1574" i="1" s="1"/>
  <c r="CB1573" i="1" s="1"/>
  <c r="CA1578" i="1"/>
  <c r="CA1577" i="1" s="1"/>
  <c r="CA1576" i="1" s="1"/>
  <c r="CA1575" i="1" s="1"/>
  <c r="CA1574" i="1" s="1"/>
  <c r="CA1573" i="1" s="1"/>
  <c r="BZ1578" i="1"/>
  <c r="BZ1577" i="1" s="1"/>
  <c r="BZ1576" i="1" s="1"/>
  <c r="BZ1575" i="1" s="1"/>
  <c r="BZ1574" i="1" s="1"/>
  <c r="BZ1573" i="1" s="1"/>
  <c r="BY1578" i="1"/>
  <c r="BY1577" i="1" s="1"/>
  <c r="BY1576" i="1" s="1"/>
  <c r="BY1575" i="1" s="1"/>
  <c r="BY1574" i="1" s="1"/>
  <c r="BY1573" i="1" s="1"/>
  <c r="BX1578" i="1"/>
  <c r="BX1577" i="1" s="1"/>
  <c r="BX1576" i="1" s="1"/>
  <c r="BX1575" i="1" s="1"/>
  <c r="BX1574" i="1" s="1"/>
  <c r="BX1573" i="1" s="1"/>
  <c r="BT1578" i="1"/>
  <c r="BT1577" i="1" s="1"/>
  <c r="BT1576" i="1" s="1"/>
  <c r="BT1575" i="1" s="1"/>
  <c r="BT1574" i="1" s="1"/>
  <c r="BT1573" i="1" s="1"/>
  <c r="BS1578" i="1"/>
  <c r="BS1577" i="1" s="1"/>
  <c r="BS1576" i="1" s="1"/>
  <c r="BS1575" i="1" s="1"/>
  <c r="BS1574" i="1" s="1"/>
  <c r="BS1573" i="1" s="1"/>
  <c r="BR1578" i="1"/>
  <c r="BR1577" i="1" s="1"/>
  <c r="BR1576" i="1" s="1"/>
  <c r="BR1575" i="1" s="1"/>
  <c r="BR1574" i="1" s="1"/>
  <c r="BR1573" i="1" s="1"/>
  <c r="BN1578" i="1"/>
  <c r="BN1577" i="1" s="1"/>
  <c r="BN1576" i="1" s="1"/>
  <c r="BN1575" i="1" s="1"/>
  <c r="BN1574" i="1" s="1"/>
  <c r="BN1573" i="1" s="1"/>
  <c r="BM1578" i="1"/>
  <c r="BM1577" i="1" s="1"/>
  <c r="BM1576" i="1" s="1"/>
  <c r="BM1575" i="1" s="1"/>
  <c r="BM1574" i="1" s="1"/>
  <c r="BM1573" i="1" s="1"/>
  <c r="BL1578" i="1"/>
  <c r="BL1577" i="1" s="1"/>
  <c r="BL1576" i="1" s="1"/>
  <c r="BL1575" i="1" s="1"/>
  <c r="BL1574" i="1" s="1"/>
  <c r="BL1573" i="1" s="1"/>
  <c r="BK1578" i="1"/>
  <c r="BK1577" i="1" s="1"/>
  <c r="BK1576" i="1" s="1"/>
  <c r="BK1575" i="1" s="1"/>
  <c r="BK1574" i="1" s="1"/>
  <c r="BK1573" i="1" s="1"/>
  <c r="BJ1578" i="1"/>
  <c r="BJ1577" i="1" s="1"/>
  <c r="BJ1576" i="1" s="1"/>
  <c r="BJ1575" i="1" s="1"/>
  <c r="BJ1574" i="1" s="1"/>
  <c r="BJ1573" i="1" s="1"/>
  <c r="BI1578" i="1"/>
  <c r="BI1577" i="1" s="1"/>
  <c r="BI1576" i="1" s="1"/>
  <c r="BI1575" i="1" s="1"/>
  <c r="BI1574" i="1" s="1"/>
  <c r="BI1573" i="1" s="1"/>
  <c r="BH1578" i="1"/>
  <c r="BH1577" i="1" s="1"/>
  <c r="BH1576" i="1" s="1"/>
  <c r="BH1575" i="1" s="1"/>
  <c r="BH1574" i="1" s="1"/>
  <c r="BH1573" i="1" s="1"/>
  <c r="BG1578" i="1"/>
  <c r="BG1577" i="1" s="1"/>
  <c r="BG1576" i="1" s="1"/>
  <c r="BG1575" i="1" s="1"/>
  <c r="BG1574" i="1" s="1"/>
  <c r="BG1573" i="1" s="1"/>
  <c r="BF1578" i="1"/>
  <c r="BF1577" i="1" s="1"/>
  <c r="BF1576" i="1" s="1"/>
  <c r="BF1575" i="1" s="1"/>
  <c r="BF1574" i="1" s="1"/>
  <c r="BF1573" i="1" s="1"/>
  <c r="BE1578" i="1"/>
  <c r="BE1577" i="1" s="1"/>
  <c r="BE1576" i="1" s="1"/>
  <c r="BE1575" i="1" s="1"/>
  <c r="BE1574" i="1" s="1"/>
  <c r="BE1573" i="1" s="1"/>
  <c r="BD1578" i="1"/>
  <c r="BD1577" i="1" s="1"/>
  <c r="BD1576" i="1" s="1"/>
  <c r="BD1575" i="1" s="1"/>
  <c r="BD1574" i="1" s="1"/>
  <c r="BD1573" i="1" s="1"/>
  <c r="AZ1578" i="1"/>
  <c r="AZ1577" i="1" s="1"/>
  <c r="AZ1576" i="1" s="1"/>
  <c r="AZ1575" i="1" s="1"/>
  <c r="AZ1574" i="1" s="1"/>
  <c r="AZ1573" i="1" s="1"/>
  <c r="AV1578" i="1"/>
  <c r="AV1577" i="1" s="1"/>
  <c r="AV1576" i="1" s="1"/>
  <c r="AV1575" i="1" s="1"/>
  <c r="AV1574" i="1" s="1"/>
  <c r="AV1573" i="1" s="1"/>
  <c r="AU1578" i="1"/>
  <c r="AU1577" i="1" s="1"/>
  <c r="AU1576" i="1" s="1"/>
  <c r="AU1575" i="1" s="1"/>
  <c r="AU1574" i="1" s="1"/>
  <c r="AU1573" i="1" s="1"/>
  <c r="AT1578" i="1"/>
  <c r="AT1577" i="1" s="1"/>
  <c r="AT1576" i="1" s="1"/>
  <c r="AT1575" i="1" s="1"/>
  <c r="AT1574" i="1" s="1"/>
  <c r="AT1573" i="1" s="1"/>
  <c r="AS1578" i="1"/>
  <c r="AS1577" i="1" s="1"/>
  <c r="AS1576" i="1" s="1"/>
  <c r="AS1575" i="1" s="1"/>
  <c r="AS1574" i="1" s="1"/>
  <c r="AS1573" i="1" s="1"/>
  <c r="AR1578" i="1"/>
  <c r="AR1577" i="1" s="1"/>
  <c r="AR1576" i="1" s="1"/>
  <c r="AR1575" i="1" s="1"/>
  <c r="AR1574" i="1" s="1"/>
  <c r="AR1573" i="1" s="1"/>
  <c r="AQ1578" i="1"/>
  <c r="AQ1577" i="1" s="1"/>
  <c r="AQ1576" i="1" s="1"/>
  <c r="AQ1575" i="1" s="1"/>
  <c r="AQ1574" i="1" s="1"/>
  <c r="AQ1573" i="1" s="1"/>
  <c r="AP1578" i="1"/>
  <c r="AP1577" i="1" s="1"/>
  <c r="AP1576" i="1" s="1"/>
  <c r="AP1575" i="1" s="1"/>
  <c r="AP1574" i="1" s="1"/>
  <c r="AP1573" i="1" s="1"/>
  <c r="AO1578" i="1"/>
  <c r="AO1577" i="1" s="1"/>
  <c r="AO1576" i="1" s="1"/>
  <c r="AO1575" i="1" s="1"/>
  <c r="AO1574" i="1" s="1"/>
  <c r="AO1573" i="1" s="1"/>
  <c r="AN1578" i="1"/>
  <c r="AN1577" i="1" s="1"/>
  <c r="AN1576" i="1" s="1"/>
  <c r="AN1575" i="1" s="1"/>
  <c r="AN1574" i="1" s="1"/>
  <c r="AN1573" i="1" s="1"/>
  <c r="AM1578" i="1"/>
  <c r="AM1577" i="1" s="1"/>
  <c r="AM1576" i="1" s="1"/>
  <c r="AM1575" i="1" s="1"/>
  <c r="AM1574" i="1" s="1"/>
  <c r="AM1573" i="1" s="1"/>
  <c r="AL1578" i="1"/>
  <c r="AL1577" i="1" s="1"/>
  <c r="AL1576" i="1" s="1"/>
  <c r="AL1575" i="1" s="1"/>
  <c r="AL1574" i="1" s="1"/>
  <c r="AL1573" i="1" s="1"/>
  <c r="AK1578" i="1"/>
  <c r="AK1577" i="1" s="1"/>
  <c r="AK1576" i="1" s="1"/>
  <c r="AK1575" i="1" s="1"/>
  <c r="AK1574" i="1" s="1"/>
  <c r="AK1573" i="1" s="1"/>
  <c r="AJ1578" i="1"/>
  <c r="AJ1577" i="1" s="1"/>
  <c r="AJ1576" i="1" s="1"/>
  <c r="AJ1575" i="1" s="1"/>
  <c r="AJ1574" i="1" s="1"/>
  <c r="AJ1573" i="1" s="1"/>
  <c r="AI1578" i="1"/>
  <c r="AI1577" i="1" s="1"/>
  <c r="AI1576" i="1" s="1"/>
  <c r="AI1575" i="1" s="1"/>
  <c r="AI1574" i="1" s="1"/>
  <c r="AI1573" i="1" s="1"/>
  <c r="AH1578" i="1"/>
  <c r="AH1577" i="1" s="1"/>
  <c r="AH1576" i="1" s="1"/>
  <c r="AH1575" i="1" s="1"/>
  <c r="AH1574" i="1" s="1"/>
  <c r="AH1573" i="1" s="1"/>
  <c r="AD1578" i="1"/>
  <c r="AD1577" i="1" s="1"/>
  <c r="AD1576" i="1" s="1"/>
  <c r="AD1575" i="1" s="1"/>
  <c r="AD1574" i="1" s="1"/>
  <c r="AD1573" i="1" s="1"/>
  <c r="AC1578" i="1"/>
  <c r="AC1577" i="1" s="1"/>
  <c r="AC1576" i="1" s="1"/>
  <c r="AC1575" i="1" s="1"/>
  <c r="AC1574" i="1" s="1"/>
  <c r="AC1573" i="1" s="1"/>
  <c r="AB1578" i="1"/>
  <c r="AB1577" i="1" s="1"/>
  <c r="AB1576" i="1" s="1"/>
  <c r="AB1575" i="1" s="1"/>
  <c r="AB1574" i="1" s="1"/>
  <c r="AB1573" i="1" s="1"/>
  <c r="X1578" i="1"/>
  <c r="X1577" i="1" s="1"/>
  <c r="X1576" i="1" s="1"/>
  <c r="X1575" i="1" s="1"/>
  <c r="X1574" i="1" s="1"/>
  <c r="X1573" i="1" s="1"/>
  <c r="W1578" i="1"/>
  <c r="W1577" i="1" s="1"/>
  <c r="W1576" i="1" s="1"/>
  <c r="W1575" i="1" s="1"/>
  <c r="W1574" i="1" s="1"/>
  <c r="W1573" i="1" s="1"/>
  <c r="V1578" i="1"/>
  <c r="V1577" i="1" s="1"/>
  <c r="V1576" i="1" s="1"/>
  <c r="V1575" i="1" s="1"/>
  <c r="V1574" i="1" s="1"/>
  <c r="V1573" i="1" s="1"/>
  <c r="U1578" i="1"/>
  <c r="U1577" i="1" s="1"/>
  <c r="U1576" i="1" s="1"/>
  <c r="U1575" i="1" s="1"/>
  <c r="U1574" i="1" s="1"/>
  <c r="U1573" i="1" s="1"/>
  <c r="T1578" i="1"/>
  <c r="T1577" i="1" s="1"/>
  <c r="T1576" i="1" s="1"/>
  <c r="T1575" i="1" s="1"/>
  <c r="T1574" i="1" s="1"/>
  <c r="T1573" i="1" s="1"/>
  <c r="S1578" i="1"/>
  <c r="S1577" i="1" s="1"/>
  <c r="S1576" i="1" s="1"/>
  <c r="S1575" i="1" s="1"/>
  <c r="S1574" i="1" s="1"/>
  <c r="S1573" i="1" s="1"/>
  <c r="R1578" i="1"/>
  <c r="R1577" i="1" s="1"/>
  <c r="R1576" i="1" s="1"/>
  <c r="R1575" i="1" s="1"/>
  <c r="R1574" i="1" s="1"/>
  <c r="R1573" i="1" s="1"/>
  <c r="Q1578" i="1"/>
  <c r="Q1577" i="1" s="1"/>
  <c r="Q1576" i="1" s="1"/>
  <c r="Q1575" i="1" s="1"/>
  <c r="Q1574" i="1" s="1"/>
  <c r="Q1573" i="1" s="1"/>
  <c r="P1578" i="1"/>
  <c r="P1577" i="1" s="1"/>
  <c r="P1576" i="1" s="1"/>
  <c r="P1575" i="1" s="1"/>
  <c r="P1574" i="1" s="1"/>
  <c r="P1573" i="1" s="1"/>
  <c r="L1578" i="1"/>
  <c r="L1577" i="1" s="1"/>
  <c r="L1576" i="1" s="1"/>
  <c r="L1575" i="1" s="1"/>
  <c r="L1574" i="1" s="1"/>
  <c r="L1573" i="1" s="1"/>
  <c r="K1578" i="1"/>
  <c r="J1578" i="1"/>
  <c r="J1577" i="1" s="1"/>
  <c r="J1576" i="1" s="1"/>
  <c r="J1575" i="1" s="1"/>
  <c r="J1574" i="1" s="1"/>
  <c r="J1573" i="1" s="1"/>
  <c r="I1578" i="1"/>
  <c r="I1577" i="1" s="1"/>
  <c r="H1578" i="1"/>
  <c r="H1577" i="1" s="1"/>
  <c r="G1578" i="1"/>
  <c r="AA1572" i="1"/>
  <c r="AG1572" i="1" s="1"/>
  <c r="AY1572" i="1" s="1"/>
  <c r="BC1572" i="1" s="1"/>
  <c r="BQ1572" i="1" s="1"/>
  <c r="BW1572" i="1" s="1"/>
  <c r="CM1572" i="1" s="1"/>
  <c r="Z1572" i="1"/>
  <c r="AF1572" i="1" s="1"/>
  <c r="AX1572" i="1" s="1"/>
  <c r="BB1572" i="1" s="1"/>
  <c r="BP1572" i="1" s="1"/>
  <c r="BV1572" i="1" s="1"/>
  <c r="CJ1572" i="1" s="1"/>
  <c r="Y1572" i="1"/>
  <c r="AE1572" i="1" s="1"/>
  <c r="AW1572" i="1" s="1"/>
  <c r="BA1572" i="1" s="1"/>
  <c r="BO1572" i="1" s="1"/>
  <c r="BU1572" i="1" s="1"/>
  <c r="CG1572" i="1" s="1"/>
  <c r="CP1571" i="1"/>
  <c r="CP1570" i="1" s="1"/>
  <c r="CF1571" i="1"/>
  <c r="CF1570" i="1" s="1"/>
  <c r="CE1571" i="1"/>
  <c r="CE1570" i="1" s="1"/>
  <c r="CD1571" i="1"/>
  <c r="CD1570" i="1" s="1"/>
  <c r="CC1571" i="1"/>
  <c r="CC1570" i="1" s="1"/>
  <c r="CB1571" i="1"/>
  <c r="CB1570" i="1" s="1"/>
  <c r="CA1571" i="1"/>
  <c r="CA1570" i="1" s="1"/>
  <c r="BZ1571" i="1"/>
  <c r="BZ1570" i="1" s="1"/>
  <c r="BY1571" i="1"/>
  <c r="BY1570" i="1" s="1"/>
  <c r="BX1571" i="1"/>
  <c r="BX1570" i="1" s="1"/>
  <c r="BT1571" i="1"/>
  <c r="BT1570" i="1" s="1"/>
  <c r="BS1571" i="1"/>
  <c r="BS1570" i="1" s="1"/>
  <c r="BR1571" i="1"/>
  <c r="BR1570" i="1" s="1"/>
  <c r="BN1571" i="1"/>
  <c r="BN1570" i="1" s="1"/>
  <c r="BM1571" i="1"/>
  <c r="BM1570" i="1" s="1"/>
  <c r="BL1571" i="1"/>
  <c r="BL1570" i="1" s="1"/>
  <c r="BK1571" i="1"/>
  <c r="BK1570" i="1" s="1"/>
  <c r="BJ1571" i="1"/>
  <c r="BJ1570" i="1" s="1"/>
  <c r="BI1571" i="1"/>
  <c r="BI1570" i="1" s="1"/>
  <c r="BH1571" i="1"/>
  <c r="BH1570" i="1" s="1"/>
  <c r="BG1571" i="1"/>
  <c r="BG1570" i="1" s="1"/>
  <c r="BF1571" i="1"/>
  <c r="BF1570" i="1" s="1"/>
  <c r="BE1571" i="1"/>
  <c r="BE1570" i="1" s="1"/>
  <c r="BD1571" i="1"/>
  <c r="BD1570" i="1" s="1"/>
  <c r="AZ1571" i="1"/>
  <c r="AZ1570" i="1" s="1"/>
  <c r="AV1571" i="1"/>
  <c r="AV1570" i="1" s="1"/>
  <c r="AU1571" i="1"/>
  <c r="AU1570" i="1" s="1"/>
  <c r="AT1571" i="1"/>
  <c r="AT1570" i="1" s="1"/>
  <c r="AS1571" i="1"/>
  <c r="AS1570" i="1" s="1"/>
  <c r="AR1571" i="1"/>
  <c r="AR1570" i="1" s="1"/>
  <c r="AQ1571" i="1"/>
  <c r="AQ1570" i="1" s="1"/>
  <c r="AP1571" i="1"/>
  <c r="AP1570" i="1" s="1"/>
  <c r="AO1571" i="1"/>
  <c r="AO1570" i="1" s="1"/>
  <c r="AN1571" i="1"/>
  <c r="AN1570" i="1" s="1"/>
  <c r="AM1571" i="1"/>
  <c r="AM1570" i="1" s="1"/>
  <c r="AL1571" i="1"/>
  <c r="AL1570" i="1" s="1"/>
  <c r="AK1571" i="1"/>
  <c r="AK1570" i="1" s="1"/>
  <c r="AJ1571" i="1"/>
  <c r="AJ1570" i="1" s="1"/>
  <c r="AI1571" i="1"/>
  <c r="AI1570" i="1" s="1"/>
  <c r="AH1571" i="1"/>
  <c r="AH1570" i="1" s="1"/>
  <c r="AD1571" i="1"/>
  <c r="AD1570" i="1" s="1"/>
  <c r="AC1571" i="1"/>
  <c r="AC1570" i="1" s="1"/>
  <c r="AB1571" i="1"/>
  <c r="AB1570" i="1" s="1"/>
  <c r="X1571" i="1"/>
  <c r="X1570" i="1" s="1"/>
  <c r="W1571" i="1"/>
  <c r="W1570" i="1" s="1"/>
  <c r="V1571" i="1"/>
  <c r="U1571" i="1"/>
  <c r="U1570" i="1" s="1"/>
  <c r="T1571" i="1"/>
  <c r="S1571" i="1"/>
  <c r="S1570" i="1" s="1"/>
  <c r="R1571" i="1"/>
  <c r="R1570" i="1" s="1"/>
  <c r="Q1571" i="1"/>
  <c r="Q1570" i="1" s="1"/>
  <c r="P1571" i="1"/>
  <c r="O1569" i="1"/>
  <c r="AA1569" i="1" s="1"/>
  <c r="AG1569" i="1" s="1"/>
  <c r="AY1569" i="1" s="1"/>
  <c r="BC1569" i="1" s="1"/>
  <c r="BQ1569" i="1" s="1"/>
  <c r="BW1569" i="1" s="1"/>
  <c r="CM1569" i="1" s="1"/>
  <c r="CO1569" i="1" s="1"/>
  <c r="N1569" i="1"/>
  <c r="Z1569" i="1" s="1"/>
  <c r="AF1569" i="1" s="1"/>
  <c r="AX1569" i="1" s="1"/>
  <c r="BB1569" i="1" s="1"/>
  <c r="BP1569" i="1" s="1"/>
  <c r="BV1569" i="1" s="1"/>
  <c r="CJ1569" i="1" s="1"/>
  <c r="CL1569" i="1" s="1"/>
  <c r="M1569" i="1"/>
  <c r="Y1569" i="1" s="1"/>
  <c r="AE1569" i="1" s="1"/>
  <c r="AW1569" i="1" s="1"/>
  <c r="BA1569" i="1" s="1"/>
  <c r="BO1569" i="1" s="1"/>
  <c r="BU1569" i="1" s="1"/>
  <c r="CG1569" i="1" s="1"/>
  <c r="CI1569" i="1" s="1"/>
  <c r="CP1568" i="1"/>
  <c r="CP1567" i="1" s="1"/>
  <c r="CP1566" i="1" s="1"/>
  <c r="CP1565" i="1" s="1"/>
  <c r="CF1568" i="1"/>
  <c r="CF1567" i="1" s="1"/>
  <c r="CF1566" i="1" s="1"/>
  <c r="CF1565" i="1" s="1"/>
  <c r="CE1568" i="1"/>
  <c r="CE1567" i="1" s="1"/>
  <c r="CE1566" i="1" s="1"/>
  <c r="CE1565" i="1" s="1"/>
  <c r="CD1568" i="1"/>
  <c r="CD1567" i="1" s="1"/>
  <c r="CD1566" i="1" s="1"/>
  <c r="CD1565" i="1" s="1"/>
  <c r="CC1568" i="1"/>
  <c r="CC1567" i="1" s="1"/>
  <c r="CC1566" i="1" s="1"/>
  <c r="CC1565" i="1" s="1"/>
  <c r="CB1568" i="1"/>
  <c r="CB1567" i="1" s="1"/>
  <c r="CB1566" i="1" s="1"/>
  <c r="CB1565" i="1" s="1"/>
  <c r="CA1568" i="1"/>
  <c r="CA1567" i="1" s="1"/>
  <c r="CA1566" i="1" s="1"/>
  <c r="CA1565" i="1" s="1"/>
  <c r="BZ1568" i="1"/>
  <c r="BZ1567" i="1" s="1"/>
  <c r="BZ1566" i="1" s="1"/>
  <c r="BZ1565" i="1" s="1"/>
  <c r="BY1568" i="1"/>
  <c r="BY1567" i="1" s="1"/>
  <c r="BY1566" i="1" s="1"/>
  <c r="BY1565" i="1" s="1"/>
  <c r="BX1568" i="1"/>
  <c r="BX1567" i="1" s="1"/>
  <c r="BX1566" i="1" s="1"/>
  <c r="BX1565" i="1" s="1"/>
  <c r="BT1568" i="1"/>
  <c r="BT1567" i="1" s="1"/>
  <c r="BT1566" i="1" s="1"/>
  <c r="BT1565" i="1" s="1"/>
  <c r="BS1568" i="1"/>
  <c r="BS1567" i="1" s="1"/>
  <c r="BS1566" i="1" s="1"/>
  <c r="BS1565" i="1" s="1"/>
  <c r="BR1568" i="1"/>
  <c r="BR1567" i="1" s="1"/>
  <c r="BR1566" i="1" s="1"/>
  <c r="BR1565" i="1" s="1"/>
  <c r="BN1568" i="1"/>
  <c r="BN1567" i="1" s="1"/>
  <c r="BN1566" i="1" s="1"/>
  <c r="BN1565" i="1" s="1"/>
  <c r="BM1568" i="1"/>
  <c r="BM1567" i="1" s="1"/>
  <c r="BM1566" i="1" s="1"/>
  <c r="BM1565" i="1" s="1"/>
  <c r="BL1568" i="1"/>
  <c r="BL1567" i="1" s="1"/>
  <c r="BL1566" i="1" s="1"/>
  <c r="BL1565" i="1" s="1"/>
  <c r="BK1568" i="1"/>
  <c r="BK1567" i="1" s="1"/>
  <c r="BK1566" i="1" s="1"/>
  <c r="BK1565" i="1" s="1"/>
  <c r="BJ1568" i="1"/>
  <c r="BJ1567" i="1" s="1"/>
  <c r="BJ1566" i="1" s="1"/>
  <c r="BJ1565" i="1" s="1"/>
  <c r="BI1568" i="1"/>
  <c r="BI1567" i="1" s="1"/>
  <c r="BI1566" i="1" s="1"/>
  <c r="BI1565" i="1" s="1"/>
  <c r="BH1568" i="1"/>
  <c r="BH1567" i="1" s="1"/>
  <c r="BH1566" i="1" s="1"/>
  <c r="BH1565" i="1" s="1"/>
  <c r="BG1568" i="1"/>
  <c r="BG1567" i="1" s="1"/>
  <c r="BG1566" i="1" s="1"/>
  <c r="BG1565" i="1" s="1"/>
  <c r="BF1568" i="1"/>
  <c r="BF1567" i="1" s="1"/>
  <c r="BF1566" i="1" s="1"/>
  <c r="BF1565" i="1" s="1"/>
  <c r="BE1568" i="1"/>
  <c r="BE1567" i="1" s="1"/>
  <c r="BE1566" i="1" s="1"/>
  <c r="BE1565" i="1" s="1"/>
  <c r="BD1568" i="1"/>
  <c r="BD1567" i="1" s="1"/>
  <c r="BD1566" i="1" s="1"/>
  <c r="BD1565" i="1" s="1"/>
  <c r="AZ1568" i="1"/>
  <c r="AZ1567" i="1" s="1"/>
  <c r="AZ1566" i="1" s="1"/>
  <c r="AZ1565" i="1" s="1"/>
  <c r="AV1568" i="1"/>
  <c r="AV1567" i="1" s="1"/>
  <c r="AV1566" i="1" s="1"/>
  <c r="AV1565" i="1" s="1"/>
  <c r="AU1568" i="1"/>
  <c r="AU1567" i="1" s="1"/>
  <c r="AU1566" i="1" s="1"/>
  <c r="AU1565" i="1" s="1"/>
  <c r="AT1568" i="1"/>
  <c r="AT1567" i="1" s="1"/>
  <c r="AT1566" i="1" s="1"/>
  <c r="AT1565" i="1" s="1"/>
  <c r="AS1568" i="1"/>
  <c r="AS1567" i="1" s="1"/>
  <c r="AS1566" i="1" s="1"/>
  <c r="AS1565" i="1" s="1"/>
  <c r="AR1568" i="1"/>
  <c r="AR1567" i="1" s="1"/>
  <c r="AR1566" i="1" s="1"/>
  <c r="AR1565" i="1" s="1"/>
  <c r="AQ1568" i="1"/>
  <c r="AQ1567" i="1" s="1"/>
  <c r="AQ1566" i="1" s="1"/>
  <c r="AQ1565" i="1" s="1"/>
  <c r="AP1568" i="1"/>
  <c r="AP1567" i="1" s="1"/>
  <c r="AP1566" i="1" s="1"/>
  <c r="AP1565" i="1" s="1"/>
  <c r="AO1568" i="1"/>
  <c r="AO1567" i="1" s="1"/>
  <c r="AO1566" i="1" s="1"/>
  <c r="AO1565" i="1" s="1"/>
  <c r="AN1568" i="1"/>
  <c r="AN1567" i="1" s="1"/>
  <c r="AN1566" i="1" s="1"/>
  <c r="AN1565" i="1" s="1"/>
  <c r="AM1568" i="1"/>
  <c r="AM1567" i="1" s="1"/>
  <c r="AM1566" i="1" s="1"/>
  <c r="AM1565" i="1" s="1"/>
  <c r="AL1568" i="1"/>
  <c r="AL1567" i="1" s="1"/>
  <c r="AL1566" i="1" s="1"/>
  <c r="AL1565" i="1" s="1"/>
  <c r="AK1568" i="1"/>
  <c r="AK1567" i="1" s="1"/>
  <c r="AK1566" i="1" s="1"/>
  <c r="AK1565" i="1" s="1"/>
  <c r="AJ1568" i="1"/>
  <c r="AJ1567" i="1" s="1"/>
  <c r="AJ1566" i="1" s="1"/>
  <c r="AJ1565" i="1" s="1"/>
  <c r="AI1568" i="1"/>
  <c r="AI1567" i="1" s="1"/>
  <c r="AI1566" i="1" s="1"/>
  <c r="AI1565" i="1" s="1"/>
  <c r="AH1568" i="1"/>
  <c r="AH1567" i="1" s="1"/>
  <c r="AH1566" i="1" s="1"/>
  <c r="AH1565" i="1" s="1"/>
  <c r="AD1568" i="1"/>
  <c r="AD1567" i="1" s="1"/>
  <c r="AD1566" i="1" s="1"/>
  <c r="AD1565" i="1" s="1"/>
  <c r="AC1568" i="1"/>
  <c r="AC1567" i="1" s="1"/>
  <c r="AC1566" i="1" s="1"/>
  <c r="AC1565" i="1" s="1"/>
  <c r="AB1568" i="1"/>
  <c r="AB1567" i="1" s="1"/>
  <c r="AB1566" i="1" s="1"/>
  <c r="AB1565" i="1" s="1"/>
  <c r="X1568" i="1"/>
  <c r="X1567" i="1" s="1"/>
  <c r="X1566" i="1" s="1"/>
  <c r="X1565" i="1" s="1"/>
  <c r="W1568" i="1"/>
  <c r="W1567" i="1" s="1"/>
  <c r="W1566" i="1" s="1"/>
  <c r="W1565" i="1" s="1"/>
  <c r="V1568" i="1"/>
  <c r="V1567" i="1" s="1"/>
  <c r="V1566" i="1" s="1"/>
  <c r="V1565" i="1" s="1"/>
  <c r="U1568" i="1"/>
  <c r="U1567" i="1" s="1"/>
  <c r="U1566" i="1" s="1"/>
  <c r="U1565" i="1" s="1"/>
  <c r="T1568" i="1"/>
  <c r="T1567" i="1" s="1"/>
  <c r="T1566" i="1" s="1"/>
  <c r="T1565" i="1" s="1"/>
  <c r="S1568" i="1"/>
  <c r="S1567" i="1" s="1"/>
  <c r="S1566" i="1" s="1"/>
  <c r="S1565" i="1" s="1"/>
  <c r="R1568" i="1"/>
  <c r="R1567" i="1" s="1"/>
  <c r="R1566" i="1" s="1"/>
  <c r="R1565" i="1" s="1"/>
  <c r="Q1568" i="1"/>
  <c r="Q1567" i="1" s="1"/>
  <c r="Q1566" i="1" s="1"/>
  <c r="Q1565" i="1" s="1"/>
  <c r="P1568" i="1"/>
  <c r="P1567" i="1" s="1"/>
  <c r="P1566" i="1" s="1"/>
  <c r="P1565" i="1" s="1"/>
  <c r="L1568" i="1"/>
  <c r="L1567" i="1" s="1"/>
  <c r="L1566" i="1" s="1"/>
  <c r="L1565" i="1" s="1"/>
  <c r="L1564" i="1" s="1"/>
  <c r="L1563" i="1" s="1"/>
  <c r="K1568" i="1"/>
  <c r="J1568" i="1"/>
  <c r="J1567" i="1" s="1"/>
  <c r="J1566" i="1" s="1"/>
  <c r="J1565" i="1" s="1"/>
  <c r="J1564" i="1" s="1"/>
  <c r="J1563" i="1" s="1"/>
  <c r="I1568" i="1"/>
  <c r="H1568" i="1"/>
  <c r="H1567" i="1" s="1"/>
  <c r="G1568" i="1"/>
  <c r="G1567" i="1" s="1"/>
  <c r="O1562" i="1"/>
  <c r="AA1562" i="1" s="1"/>
  <c r="AG1562" i="1" s="1"/>
  <c r="AY1562" i="1" s="1"/>
  <c r="BC1562" i="1" s="1"/>
  <c r="BQ1562" i="1" s="1"/>
  <c r="BW1562" i="1" s="1"/>
  <c r="CM1562" i="1" s="1"/>
  <c r="CO1562" i="1" s="1"/>
  <c r="N1562" i="1"/>
  <c r="Z1562" i="1" s="1"/>
  <c r="AF1562" i="1" s="1"/>
  <c r="AX1562" i="1" s="1"/>
  <c r="BB1562" i="1" s="1"/>
  <c r="BP1562" i="1" s="1"/>
  <c r="BV1562" i="1" s="1"/>
  <c r="CJ1562" i="1" s="1"/>
  <c r="CL1562" i="1" s="1"/>
  <c r="M1562" i="1"/>
  <c r="Y1562" i="1" s="1"/>
  <c r="AE1562" i="1" s="1"/>
  <c r="AW1562" i="1" s="1"/>
  <c r="BA1562" i="1" s="1"/>
  <c r="BO1562" i="1" s="1"/>
  <c r="BU1562" i="1" s="1"/>
  <c r="CG1562" i="1" s="1"/>
  <c r="CI1562" i="1" s="1"/>
  <c r="CP1561" i="1"/>
  <c r="CP1560" i="1" s="1"/>
  <c r="CP1559" i="1" s="1"/>
  <c r="CP1558" i="1" s="1"/>
  <c r="CF1561" i="1"/>
  <c r="CF1560" i="1" s="1"/>
  <c r="CF1559" i="1" s="1"/>
  <c r="CF1558" i="1" s="1"/>
  <c r="CE1561" i="1"/>
  <c r="CE1560" i="1" s="1"/>
  <c r="CE1559" i="1" s="1"/>
  <c r="CE1558" i="1" s="1"/>
  <c r="CD1561" i="1"/>
  <c r="CD1560" i="1" s="1"/>
  <c r="CD1559" i="1" s="1"/>
  <c r="CD1558" i="1" s="1"/>
  <c r="CC1561" i="1"/>
  <c r="CC1560" i="1" s="1"/>
  <c r="CC1559" i="1" s="1"/>
  <c r="CC1558" i="1" s="1"/>
  <c r="CB1561" i="1"/>
  <c r="CB1560" i="1" s="1"/>
  <c r="CB1559" i="1" s="1"/>
  <c r="CB1558" i="1" s="1"/>
  <c r="CA1561" i="1"/>
  <c r="CA1560" i="1" s="1"/>
  <c r="CA1559" i="1" s="1"/>
  <c r="CA1558" i="1" s="1"/>
  <c r="BZ1561" i="1"/>
  <c r="BZ1560" i="1" s="1"/>
  <c r="BZ1559" i="1" s="1"/>
  <c r="BZ1558" i="1" s="1"/>
  <c r="BY1561" i="1"/>
  <c r="BY1560" i="1" s="1"/>
  <c r="BY1559" i="1" s="1"/>
  <c r="BY1558" i="1" s="1"/>
  <c r="BX1561" i="1"/>
  <c r="BX1560" i="1" s="1"/>
  <c r="BX1559" i="1" s="1"/>
  <c r="BX1558" i="1" s="1"/>
  <c r="BT1561" i="1"/>
  <c r="BT1560" i="1" s="1"/>
  <c r="BT1559" i="1" s="1"/>
  <c r="BT1558" i="1" s="1"/>
  <c r="BS1561" i="1"/>
  <c r="BS1560" i="1" s="1"/>
  <c r="BS1559" i="1" s="1"/>
  <c r="BS1558" i="1" s="1"/>
  <c r="BR1561" i="1"/>
  <c r="BR1560" i="1" s="1"/>
  <c r="BR1559" i="1" s="1"/>
  <c r="BR1558" i="1" s="1"/>
  <c r="BN1561" i="1"/>
  <c r="BN1560" i="1" s="1"/>
  <c r="BN1559" i="1" s="1"/>
  <c r="BN1558" i="1" s="1"/>
  <c r="BM1561" i="1"/>
  <c r="BM1560" i="1" s="1"/>
  <c r="BM1559" i="1" s="1"/>
  <c r="BM1558" i="1" s="1"/>
  <c r="BL1561" i="1"/>
  <c r="BL1560" i="1" s="1"/>
  <c r="BL1559" i="1" s="1"/>
  <c r="BL1558" i="1" s="1"/>
  <c r="BK1561" i="1"/>
  <c r="BK1560" i="1" s="1"/>
  <c r="BK1559" i="1" s="1"/>
  <c r="BK1558" i="1" s="1"/>
  <c r="BJ1561" i="1"/>
  <c r="BJ1560" i="1" s="1"/>
  <c r="BJ1559" i="1" s="1"/>
  <c r="BJ1558" i="1" s="1"/>
  <c r="BI1561" i="1"/>
  <c r="BI1560" i="1" s="1"/>
  <c r="BI1559" i="1" s="1"/>
  <c r="BI1558" i="1" s="1"/>
  <c r="BH1561" i="1"/>
  <c r="BH1560" i="1" s="1"/>
  <c r="BH1559" i="1" s="1"/>
  <c r="BH1558" i="1" s="1"/>
  <c r="BG1561" i="1"/>
  <c r="BG1560" i="1" s="1"/>
  <c r="BG1559" i="1" s="1"/>
  <c r="BG1558" i="1" s="1"/>
  <c r="BF1561" i="1"/>
  <c r="BF1560" i="1" s="1"/>
  <c r="BF1559" i="1" s="1"/>
  <c r="BF1558" i="1" s="1"/>
  <c r="BE1561" i="1"/>
  <c r="BE1560" i="1" s="1"/>
  <c r="BE1559" i="1" s="1"/>
  <c r="BE1558" i="1" s="1"/>
  <c r="BD1561" i="1"/>
  <c r="BD1560" i="1" s="1"/>
  <c r="BD1559" i="1" s="1"/>
  <c r="BD1558" i="1" s="1"/>
  <c r="AZ1561" i="1"/>
  <c r="AZ1560" i="1" s="1"/>
  <c r="AZ1559" i="1" s="1"/>
  <c r="AZ1558" i="1" s="1"/>
  <c r="AV1561" i="1"/>
  <c r="AV1560" i="1" s="1"/>
  <c r="AV1559" i="1" s="1"/>
  <c r="AV1558" i="1" s="1"/>
  <c r="AU1561" i="1"/>
  <c r="AU1560" i="1" s="1"/>
  <c r="AU1559" i="1" s="1"/>
  <c r="AU1558" i="1" s="1"/>
  <c r="AT1561" i="1"/>
  <c r="AT1560" i="1" s="1"/>
  <c r="AT1559" i="1" s="1"/>
  <c r="AT1558" i="1" s="1"/>
  <c r="AS1561" i="1"/>
  <c r="AS1560" i="1" s="1"/>
  <c r="AS1559" i="1" s="1"/>
  <c r="AS1558" i="1" s="1"/>
  <c r="AR1561" i="1"/>
  <c r="AR1560" i="1" s="1"/>
  <c r="AR1559" i="1" s="1"/>
  <c r="AR1558" i="1" s="1"/>
  <c r="AQ1561" i="1"/>
  <c r="AQ1560" i="1" s="1"/>
  <c r="AQ1559" i="1" s="1"/>
  <c r="AQ1558" i="1" s="1"/>
  <c r="AP1561" i="1"/>
  <c r="AP1560" i="1" s="1"/>
  <c r="AP1559" i="1" s="1"/>
  <c r="AP1558" i="1" s="1"/>
  <c r="AO1561" i="1"/>
  <c r="AO1560" i="1" s="1"/>
  <c r="AO1559" i="1" s="1"/>
  <c r="AO1558" i="1" s="1"/>
  <c r="AN1561" i="1"/>
  <c r="AN1560" i="1" s="1"/>
  <c r="AN1559" i="1" s="1"/>
  <c r="AN1558" i="1" s="1"/>
  <c r="AM1561" i="1"/>
  <c r="AL1561" i="1"/>
  <c r="AL1560" i="1" s="1"/>
  <c r="AL1559" i="1" s="1"/>
  <c r="AL1558" i="1" s="1"/>
  <c r="AK1561" i="1"/>
  <c r="AK1560" i="1" s="1"/>
  <c r="AK1559" i="1" s="1"/>
  <c r="AK1558" i="1" s="1"/>
  <c r="AJ1561" i="1"/>
  <c r="AJ1560" i="1" s="1"/>
  <c r="AJ1559" i="1" s="1"/>
  <c r="AJ1558" i="1" s="1"/>
  <c r="AI1561" i="1"/>
  <c r="AI1560" i="1" s="1"/>
  <c r="AI1559" i="1" s="1"/>
  <c r="AI1558" i="1" s="1"/>
  <c r="AH1561" i="1"/>
  <c r="AH1560" i="1" s="1"/>
  <c r="AH1559" i="1" s="1"/>
  <c r="AH1558" i="1" s="1"/>
  <c r="AD1561" i="1"/>
  <c r="AD1560" i="1" s="1"/>
  <c r="AD1559" i="1" s="1"/>
  <c r="AD1558" i="1" s="1"/>
  <c r="AC1561" i="1"/>
  <c r="AC1560" i="1" s="1"/>
  <c r="AC1559" i="1" s="1"/>
  <c r="AC1558" i="1" s="1"/>
  <c r="AB1561" i="1"/>
  <c r="AB1560" i="1" s="1"/>
  <c r="AB1559" i="1" s="1"/>
  <c r="AB1558" i="1" s="1"/>
  <c r="X1561" i="1"/>
  <c r="X1560" i="1" s="1"/>
  <c r="X1559" i="1" s="1"/>
  <c r="X1558" i="1" s="1"/>
  <c r="W1561" i="1"/>
  <c r="W1560" i="1" s="1"/>
  <c r="W1559" i="1" s="1"/>
  <c r="W1558" i="1" s="1"/>
  <c r="V1561" i="1"/>
  <c r="V1560" i="1" s="1"/>
  <c r="V1559" i="1" s="1"/>
  <c r="V1558" i="1" s="1"/>
  <c r="U1561" i="1"/>
  <c r="U1560" i="1" s="1"/>
  <c r="U1559" i="1" s="1"/>
  <c r="U1558" i="1" s="1"/>
  <c r="T1561" i="1"/>
  <c r="T1560" i="1" s="1"/>
  <c r="T1559" i="1" s="1"/>
  <c r="T1558" i="1" s="1"/>
  <c r="S1561" i="1"/>
  <c r="S1560" i="1" s="1"/>
  <c r="S1559" i="1" s="1"/>
  <c r="S1558" i="1" s="1"/>
  <c r="R1561" i="1"/>
  <c r="R1560" i="1" s="1"/>
  <c r="R1559" i="1" s="1"/>
  <c r="R1558" i="1" s="1"/>
  <c r="Q1561" i="1"/>
  <c r="Q1560" i="1" s="1"/>
  <c r="Q1559" i="1" s="1"/>
  <c r="Q1558" i="1" s="1"/>
  <c r="P1561" i="1"/>
  <c r="P1560" i="1" s="1"/>
  <c r="P1559" i="1" s="1"/>
  <c r="P1558" i="1" s="1"/>
  <c r="L1561" i="1"/>
  <c r="L1560" i="1" s="1"/>
  <c r="L1559" i="1" s="1"/>
  <c r="L1558" i="1" s="1"/>
  <c r="K1561" i="1"/>
  <c r="K1560" i="1" s="1"/>
  <c r="K1559" i="1" s="1"/>
  <c r="K1558" i="1" s="1"/>
  <c r="J1561" i="1"/>
  <c r="I1561" i="1"/>
  <c r="I1560" i="1" s="1"/>
  <c r="H1561" i="1"/>
  <c r="G1561" i="1"/>
  <c r="G1560" i="1" s="1"/>
  <c r="G1559" i="1" s="1"/>
  <c r="AM1560" i="1"/>
  <c r="AM1559" i="1" s="1"/>
  <c r="AM1558" i="1" s="1"/>
  <c r="O1557" i="1"/>
  <c r="AA1557" i="1" s="1"/>
  <c r="AG1557" i="1" s="1"/>
  <c r="AY1557" i="1" s="1"/>
  <c r="BC1557" i="1" s="1"/>
  <c r="BQ1557" i="1" s="1"/>
  <c r="BW1557" i="1" s="1"/>
  <c r="CM1557" i="1" s="1"/>
  <c r="CO1557" i="1" s="1"/>
  <c r="N1557" i="1"/>
  <c r="Z1557" i="1" s="1"/>
  <c r="AF1557" i="1" s="1"/>
  <c r="AX1557" i="1" s="1"/>
  <c r="BB1557" i="1" s="1"/>
  <c r="BP1557" i="1" s="1"/>
  <c r="BV1557" i="1" s="1"/>
  <c r="CJ1557" i="1" s="1"/>
  <c r="CL1557" i="1" s="1"/>
  <c r="M1557" i="1"/>
  <c r="Y1557" i="1" s="1"/>
  <c r="AE1557" i="1" s="1"/>
  <c r="AW1557" i="1" s="1"/>
  <c r="BA1557" i="1" s="1"/>
  <c r="BO1557" i="1" s="1"/>
  <c r="BU1557" i="1" s="1"/>
  <c r="CG1557" i="1" s="1"/>
  <c r="CI1557" i="1" s="1"/>
  <c r="CP1556" i="1"/>
  <c r="CP1555" i="1" s="1"/>
  <c r="CP1554" i="1" s="1"/>
  <c r="CP1553" i="1" s="1"/>
  <c r="CF1556" i="1"/>
  <c r="CF1555" i="1" s="1"/>
  <c r="CF1554" i="1" s="1"/>
  <c r="CF1553" i="1" s="1"/>
  <c r="CE1556" i="1"/>
  <c r="CE1555" i="1" s="1"/>
  <c r="CE1554" i="1" s="1"/>
  <c r="CE1553" i="1" s="1"/>
  <c r="CD1556" i="1"/>
  <c r="CD1555" i="1" s="1"/>
  <c r="CD1554" i="1" s="1"/>
  <c r="CD1553" i="1" s="1"/>
  <c r="CC1556" i="1"/>
  <c r="CC1555" i="1" s="1"/>
  <c r="CC1554" i="1" s="1"/>
  <c r="CC1553" i="1" s="1"/>
  <c r="CB1556" i="1"/>
  <c r="CB1555" i="1" s="1"/>
  <c r="CB1554" i="1" s="1"/>
  <c r="CB1553" i="1" s="1"/>
  <c r="CA1556" i="1"/>
  <c r="CA1555" i="1" s="1"/>
  <c r="CA1554" i="1" s="1"/>
  <c r="CA1553" i="1" s="1"/>
  <c r="BZ1556" i="1"/>
  <c r="BZ1555" i="1" s="1"/>
  <c r="BZ1554" i="1" s="1"/>
  <c r="BZ1553" i="1" s="1"/>
  <c r="BY1556" i="1"/>
  <c r="BY1555" i="1" s="1"/>
  <c r="BY1554" i="1" s="1"/>
  <c r="BY1553" i="1" s="1"/>
  <c r="BX1556" i="1"/>
  <c r="BX1555" i="1" s="1"/>
  <c r="BX1554" i="1" s="1"/>
  <c r="BX1553" i="1" s="1"/>
  <c r="BT1556" i="1"/>
  <c r="BS1556" i="1"/>
  <c r="BS1555" i="1" s="1"/>
  <c r="BS1554" i="1" s="1"/>
  <c r="BS1553" i="1" s="1"/>
  <c r="BR1556" i="1"/>
  <c r="BR1555" i="1" s="1"/>
  <c r="BR1554" i="1" s="1"/>
  <c r="BR1553" i="1" s="1"/>
  <c r="BN1556" i="1"/>
  <c r="BN1555" i="1" s="1"/>
  <c r="BN1554" i="1" s="1"/>
  <c r="BN1553" i="1" s="1"/>
  <c r="BM1556" i="1"/>
  <c r="BM1555" i="1" s="1"/>
  <c r="BM1554" i="1" s="1"/>
  <c r="BM1553" i="1" s="1"/>
  <c r="BL1556" i="1"/>
  <c r="BL1555" i="1" s="1"/>
  <c r="BL1554" i="1" s="1"/>
  <c r="BL1553" i="1" s="1"/>
  <c r="BK1556" i="1"/>
  <c r="BK1555" i="1" s="1"/>
  <c r="BK1554" i="1" s="1"/>
  <c r="BK1553" i="1" s="1"/>
  <c r="BJ1556" i="1"/>
  <c r="BJ1555" i="1" s="1"/>
  <c r="BJ1554" i="1" s="1"/>
  <c r="BJ1553" i="1" s="1"/>
  <c r="BI1556" i="1"/>
  <c r="BI1555" i="1" s="1"/>
  <c r="BI1554" i="1" s="1"/>
  <c r="BI1553" i="1" s="1"/>
  <c r="BH1556" i="1"/>
  <c r="BH1555" i="1" s="1"/>
  <c r="BH1554" i="1" s="1"/>
  <c r="BH1553" i="1" s="1"/>
  <c r="BG1556" i="1"/>
  <c r="BG1555" i="1" s="1"/>
  <c r="BG1554" i="1" s="1"/>
  <c r="BG1553" i="1" s="1"/>
  <c r="BF1556" i="1"/>
  <c r="BF1555" i="1" s="1"/>
  <c r="BF1554" i="1" s="1"/>
  <c r="BF1553" i="1" s="1"/>
  <c r="BE1556" i="1"/>
  <c r="BE1555" i="1" s="1"/>
  <c r="BE1554" i="1" s="1"/>
  <c r="BE1553" i="1" s="1"/>
  <c r="BD1556" i="1"/>
  <c r="BD1555" i="1" s="1"/>
  <c r="BD1554" i="1" s="1"/>
  <c r="BD1553" i="1" s="1"/>
  <c r="AZ1556" i="1"/>
  <c r="AZ1555" i="1" s="1"/>
  <c r="AZ1554" i="1" s="1"/>
  <c r="AZ1553" i="1" s="1"/>
  <c r="AV1556" i="1"/>
  <c r="AV1555" i="1" s="1"/>
  <c r="AV1554" i="1" s="1"/>
  <c r="AV1553" i="1" s="1"/>
  <c r="AU1556" i="1"/>
  <c r="AU1555" i="1" s="1"/>
  <c r="AU1554" i="1" s="1"/>
  <c r="AU1553" i="1" s="1"/>
  <c r="AT1556" i="1"/>
  <c r="AT1555" i="1" s="1"/>
  <c r="AT1554" i="1" s="1"/>
  <c r="AT1553" i="1" s="1"/>
  <c r="AS1556" i="1"/>
  <c r="AS1555" i="1" s="1"/>
  <c r="AS1554" i="1" s="1"/>
  <c r="AS1553" i="1" s="1"/>
  <c r="AR1556" i="1"/>
  <c r="AR1555" i="1" s="1"/>
  <c r="AR1554" i="1" s="1"/>
  <c r="AR1553" i="1" s="1"/>
  <c r="AQ1556" i="1"/>
  <c r="AQ1555" i="1" s="1"/>
  <c r="AQ1554" i="1" s="1"/>
  <c r="AQ1553" i="1" s="1"/>
  <c r="AP1556" i="1"/>
  <c r="AP1555" i="1" s="1"/>
  <c r="AP1554" i="1" s="1"/>
  <c r="AP1553" i="1" s="1"/>
  <c r="AO1556" i="1"/>
  <c r="AO1555" i="1" s="1"/>
  <c r="AO1554" i="1" s="1"/>
  <c r="AO1553" i="1" s="1"/>
  <c r="AN1556" i="1"/>
  <c r="AN1555" i="1" s="1"/>
  <c r="AN1554" i="1" s="1"/>
  <c r="AN1553" i="1" s="1"/>
  <c r="AM1556" i="1"/>
  <c r="AM1555" i="1" s="1"/>
  <c r="AM1554" i="1" s="1"/>
  <c r="AM1553" i="1" s="1"/>
  <c r="AL1556" i="1"/>
  <c r="AL1555" i="1" s="1"/>
  <c r="AL1554" i="1" s="1"/>
  <c r="AL1553" i="1" s="1"/>
  <c r="AK1556" i="1"/>
  <c r="AK1555" i="1" s="1"/>
  <c r="AK1554" i="1" s="1"/>
  <c r="AK1553" i="1" s="1"/>
  <c r="AJ1556" i="1"/>
  <c r="AJ1555" i="1" s="1"/>
  <c r="AJ1554" i="1" s="1"/>
  <c r="AJ1553" i="1" s="1"/>
  <c r="AI1556" i="1"/>
  <c r="AI1555" i="1" s="1"/>
  <c r="AI1554" i="1" s="1"/>
  <c r="AI1553" i="1" s="1"/>
  <c r="AH1556" i="1"/>
  <c r="AH1555" i="1" s="1"/>
  <c r="AH1554" i="1" s="1"/>
  <c r="AH1553" i="1" s="1"/>
  <c r="AD1556" i="1"/>
  <c r="AD1555" i="1" s="1"/>
  <c r="AD1554" i="1" s="1"/>
  <c r="AD1553" i="1" s="1"/>
  <c r="AC1556" i="1"/>
  <c r="AC1555" i="1" s="1"/>
  <c r="AC1554" i="1" s="1"/>
  <c r="AC1553" i="1" s="1"/>
  <c r="AB1556" i="1"/>
  <c r="AB1555" i="1" s="1"/>
  <c r="AB1554" i="1" s="1"/>
  <c r="AB1553" i="1" s="1"/>
  <c r="X1556" i="1"/>
  <c r="X1555" i="1" s="1"/>
  <c r="X1554" i="1" s="1"/>
  <c r="X1553" i="1" s="1"/>
  <c r="W1556" i="1"/>
  <c r="W1555" i="1" s="1"/>
  <c r="W1554" i="1" s="1"/>
  <c r="W1553" i="1" s="1"/>
  <c r="V1556" i="1"/>
  <c r="V1555" i="1" s="1"/>
  <c r="V1554" i="1" s="1"/>
  <c r="V1553" i="1" s="1"/>
  <c r="U1556" i="1"/>
  <c r="U1555" i="1" s="1"/>
  <c r="U1554" i="1" s="1"/>
  <c r="U1553" i="1" s="1"/>
  <c r="T1556" i="1"/>
  <c r="T1555" i="1" s="1"/>
  <c r="T1554" i="1" s="1"/>
  <c r="T1553" i="1" s="1"/>
  <c r="S1556" i="1"/>
  <c r="S1555" i="1" s="1"/>
  <c r="S1554" i="1" s="1"/>
  <c r="S1553" i="1" s="1"/>
  <c r="R1556" i="1"/>
  <c r="R1555" i="1" s="1"/>
  <c r="R1554" i="1" s="1"/>
  <c r="R1553" i="1" s="1"/>
  <c r="Q1556" i="1"/>
  <c r="Q1555" i="1" s="1"/>
  <c r="Q1554" i="1" s="1"/>
  <c r="Q1553" i="1" s="1"/>
  <c r="P1556" i="1"/>
  <c r="P1555" i="1" s="1"/>
  <c r="P1554" i="1" s="1"/>
  <c r="P1553" i="1" s="1"/>
  <c r="L1556" i="1"/>
  <c r="L1555" i="1" s="1"/>
  <c r="L1554" i="1" s="1"/>
  <c r="L1553" i="1" s="1"/>
  <c r="K1556" i="1"/>
  <c r="J1556" i="1"/>
  <c r="J1555" i="1" s="1"/>
  <c r="J1554" i="1" s="1"/>
  <c r="J1553" i="1" s="1"/>
  <c r="I1556" i="1"/>
  <c r="I1555" i="1" s="1"/>
  <c r="H1556" i="1"/>
  <c r="H1555" i="1" s="1"/>
  <c r="G1556" i="1"/>
  <c r="BT1555" i="1"/>
  <c r="BT1554" i="1" s="1"/>
  <c r="BT1553" i="1" s="1"/>
  <c r="O1550" i="1"/>
  <c r="AA1550" i="1" s="1"/>
  <c r="AG1550" i="1" s="1"/>
  <c r="AY1550" i="1" s="1"/>
  <c r="BC1550" i="1" s="1"/>
  <c r="BQ1550" i="1" s="1"/>
  <c r="BW1550" i="1" s="1"/>
  <c r="CM1550" i="1" s="1"/>
  <c r="CO1550" i="1" s="1"/>
  <c r="N1550" i="1"/>
  <c r="Z1550" i="1" s="1"/>
  <c r="AF1550" i="1" s="1"/>
  <c r="AX1550" i="1" s="1"/>
  <c r="BB1550" i="1" s="1"/>
  <c r="BP1550" i="1" s="1"/>
  <c r="BV1550" i="1" s="1"/>
  <c r="CJ1550" i="1" s="1"/>
  <c r="CL1550" i="1" s="1"/>
  <c r="M1550" i="1"/>
  <c r="Y1550" i="1" s="1"/>
  <c r="AE1550" i="1" s="1"/>
  <c r="AW1550" i="1" s="1"/>
  <c r="BA1550" i="1" s="1"/>
  <c r="BO1550" i="1" s="1"/>
  <c r="BU1550" i="1" s="1"/>
  <c r="CG1550" i="1" s="1"/>
  <c r="CI1550" i="1" s="1"/>
  <c r="CP1549" i="1"/>
  <c r="CP1548" i="1" s="1"/>
  <c r="CP1547" i="1" s="1"/>
  <c r="CP1546" i="1" s="1"/>
  <c r="CP1545" i="1" s="1"/>
  <c r="CP1544" i="1" s="1"/>
  <c r="CF1549" i="1"/>
  <c r="CF1548" i="1" s="1"/>
  <c r="CF1547" i="1" s="1"/>
  <c r="CF1546" i="1" s="1"/>
  <c r="CF1545" i="1" s="1"/>
  <c r="CF1544" i="1" s="1"/>
  <c r="CE1549" i="1"/>
  <c r="CE1548" i="1" s="1"/>
  <c r="CE1547" i="1" s="1"/>
  <c r="CE1546" i="1" s="1"/>
  <c r="CE1545" i="1" s="1"/>
  <c r="CE1544" i="1" s="1"/>
  <c r="CD1549" i="1"/>
  <c r="CD1548" i="1" s="1"/>
  <c r="CD1547" i="1" s="1"/>
  <c r="CD1546" i="1" s="1"/>
  <c r="CD1545" i="1" s="1"/>
  <c r="CD1544" i="1" s="1"/>
  <c r="CC1549" i="1"/>
  <c r="CC1548" i="1" s="1"/>
  <c r="CC1547" i="1" s="1"/>
  <c r="CC1546" i="1" s="1"/>
  <c r="CC1545" i="1" s="1"/>
  <c r="CC1544" i="1" s="1"/>
  <c r="CB1549" i="1"/>
  <c r="CB1548" i="1" s="1"/>
  <c r="CB1547" i="1" s="1"/>
  <c r="CB1546" i="1" s="1"/>
  <c r="CB1545" i="1" s="1"/>
  <c r="CB1544" i="1" s="1"/>
  <c r="CA1549" i="1"/>
  <c r="CA1548" i="1" s="1"/>
  <c r="CA1547" i="1" s="1"/>
  <c r="CA1546" i="1" s="1"/>
  <c r="CA1545" i="1" s="1"/>
  <c r="CA1544" i="1" s="1"/>
  <c r="BZ1549" i="1"/>
  <c r="BZ1548" i="1" s="1"/>
  <c r="BZ1547" i="1" s="1"/>
  <c r="BZ1546" i="1" s="1"/>
  <c r="BZ1545" i="1" s="1"/>
  <c r="BZ1544" i="1" s="1"/>
  <c r="BY1549" i="1"/>
  <c r="BY1548" i="1" s="1"/>
  <c r="BY1547" i="1" s="1"/>
  <c r="BY1546" i="1" s="1"/>
  <c r="BY1545" i="1" s="1"/>
  <c r="BY1544" i="1" s="1"/>
  <c r="BX1549" i="1"/>
  <c r="BX1548" i="1" s="1"/>
  <c r="BX1547" i="1" s="1"/>
  <c r="BX1546" i="1" s="1"/>
  <c r="BX1545" i="1" s="1"/>
  <c r="BX1544" i="1" s="1"/>
  <c r="BT1549" i="1"/>
  <c r="BT1548" i="1" s="1"/>
  <c r="BT1547" i="1" s="1"/>
  <c r="BT1546" i="1" s="1"/>
  <c r="BT1545" i="1" s="1"/>
  <c r="BT1544" i="1" s="1"/>
  <c r="BS1549" i="1"/>
  <c r="BS1548" i="1" s="1"/>
  <c r="BS1547" i="1" s="1"/>
  <c r="BS1546" i="1" s="1"/>
  <c r="BS1545" i="1" s="1"/>
  <c r="BS1544" i="1" s="1"/>
  <c r="BR1549" i="1"/>
  <c r="BR1548" i="1" s="1"/>
  <c r="BR1547" i="1" s="1"/>
  <c r="BR1546" i="1" s="1"/>
  <c r="BR1545" i="1" s="1"/>
  <c r="BR1544" i="1" s="1"/>
  <c r="BN1549" i="1"/>
  <c r="BN1548" i="1" s="1"/>
  <c r="BN1547" i="1" s="1"/>
  <c r="BN1546" i="1" s="1"/>
  <c r="BN1545" i="1" s="1"/>
  <c r="BN1544" i="1" s="1"/>
  <c r="BM1549" i="1"/>
  <c r="BM1548" i="1" s="1"/>
  <c r="BM1547" i="1" s="1"/>
  <c r="BM1546" i="1" s="1"/>
  <c r="BM1545" i="1" s="1"/>
  <c r="BM1544" i="1" s="1"/>
  <c r="BL1549" i="1"/>
  <c r="BL1548" i="1" s="1"/>
  <c r="BL1547" i="1" s="1"/>
  <c r="BL1546" i="1" s="1"/>
  <c r="BL1545" i="1" s="1"/>
  <c r="BL1544" i="1" s="1"/>
  <c r="BK1549" i="1"/>
  <c r="BK1548" i="1" s="1"/>
  <c r="BK1547" i="1" s="1"/>
  <c r="BK1546" i="1" s="1"/>
  <c r="BK1545" i="1" s="1"/>
  <c r="BK1544" i="1" s="1"/>
  <c r="BJ1549" i="1"/>
  <c r="BJ1548" i="1" s="1"/>
  <c r="BJ1547" i="1" s="1"/>
  <c r="BJ1546" i="1" s="1"/>
  <c r="BJ1545" i="1" s="1"/>
  <c r="BJ1544" i="1" s="1"/>
  <c r="BI1549" i="1"/>
  <c r="BI1548" i="1" s="1"/>
  <c r="BI1547" i="1" s="1"/>
  <c r="BI1546" i="1" s="1"/>
  <c r="BI1545" i="1" s="1"/>
  <c r="BI1544" i="1" s="1"/>
  <c r="BH1549" i="1"/>
  <c r="BH1548" i="1" s="1"/>
  <c r="BH1547" i="1" s="1"/>
  <c r="BH1546" i="1" s="1"/>
  <c r="BH1545" i="1" s="1"/>
  <c r="BH1544" i="1" s="1"/>
  <c r="BG1549" i="1"/>
  <c r="BG1548" i="1" s="1"/>
  <c r="BG1547" i="1" s="1"/>
  <c r="BG1546" i="1" s="1"/>
  <c r="BG1545" i="1" s="1"/>
  <c r="BG1544" i="1" s="1"/>
  <c r="BF1549" i="1"/>
  <c r="BF1548" i="1" s="1"/>
  <c r="BF1547" i="1" s="1"/>
  <c r="BF1546" i="1" s="1"/>
  <c r="BF1545" i="1" s="1"/>
  <c r="BF1544" i="1" s="1"/>
  <c r="BE1549" i="1"/>
  <c r="BE1548" i="1" s="1"/>
  <c r="BE1547" i="1" s="1"/>
  <c r="BE1546" i="1" s="1"/>
  <c r="BE1545" i="1" s="1"/>
  <c r="BE1544" i="1" s="1"/>
  <c r="BD1549" i="1"/>
  <c r="BD1548" i="1" s="1"/>
  <c r="BD1547" i="1" s="1"/>
  <c r="BD1546" i="1" s="1"/>
  <c r="BD1545" i="1" s="1"/>
  <c r="BD1544" i="1" s="1"/>
  <c r="AZ1549" i="1"/>
  <c r="AZ1548" i="1" s="1"/>
  <c r="AZ1547" i="1" s="1"/>
  <c r="AZ1546" i="1" s="1"/>
  <c r="AZ1545" i="1" s="1"/>
  <c r="AZ1544" i="1" s="1"/>
  <c r="AV1549" i="1"/>
  <c r="AV1548" i="1" s="1"/>
  <c r="AV1547" i="1" s="1"/>
  <c r="AV1546" i="1" s="1"/>
  <c r="AV1545" i="1" s="1"/>
  <c r="AV1544" i="1" s="1"/>
  <c r="AU1549" i="1"/>
  <c r="AU1548" i="1" s="1"/>
  <c r="AU1547" i="1" s="1"/>
  <c r="AU1546" i="1" s="1"/>
  <c r="AU1545" i="1" s="1"/>
  <c r="AU1544" i="1" s="1"/>
  <c r="AT1549" i="1"/>
  <c r="AT1548" i="1" s="1"/>
  <c r="AT1547" i="1" s="1"/>
  <c r="AT1546" i="1" s="1"/>
  <c r="AT1545" i="1" s="1"/>
  <c r="AT1544" i="1" s="1"/>
  <c r="AS1549" i="1"/>
  <c r="AS1548" i="1" s="1"/>
  <c r="AS1547" i="1" s="1"/>
  <c r="AS1546" i="1" s="1"/>
  <c r="AS1545" i="1" s="1"/>
  <c r="AS1544" i="1" s="1"/>
  <c r="AR1549" i="1"/>
  <c r="AR1548" i="1" s="1"/>
  <c r="AR1547" i="1" s="1"/>
  <c r="AR1546" i="1" s="1"/>
  <c r="AR1545" i="1" s="1"/>
  <c r="AR1544" i="1" s="1"/>
  <c r="AQ1549" i="1"/>
  <c r="AQ1548" i="1" s="1"/>
  <c r="AQ1547" i="1" s="1"/>
  <c r="AQ1546" i="1" s="1"/>
  <c r="AQ1545" i="1" s="1"/>
  <c r="AQ1544" i="1" s="1"/>
  <c r="AP1549" i="1"/>
  <c r="AP1548" i="1" s="1"/>
  <c r="AP1547" i="1" s="1"/>
  <c r="AP1546" i="1" s="1"/>
  <c r="AP1545" i="1" s="1"/>
  <c r="AP1544" i="1" s="1"/>
  <c r="AO1549" i="1"/>
  <c r="AO1548" i="1" s="1"/>
  <c r="AO1547" i="1" s="1"/>
  <c r="AO1546" i="1" s="1"/>
  <c r="AO1545" i="1" s="1"/>
  <c r="AO1544" i="1" s="1"/>
  <c r="AN1549" i="1"/>
  <c r="AN1548" i="1" s="1"/>
  <c r="AN1547" i="1" s="1"/>
  <c r="AN1546" i="1" s="1"/>
  <c r="AN1545" i="1" s="1"/>
  <c r="AN1544" i="1" s="1"/>
  <c r="AM1549" i="1"/>
  <c r="AM1548" i="1" s="1"/>
  <c r="AM1547" i="1" s="1"/>
  <c r="AM1546" i="1" s="1"/>
  <c r="AM1545" i="1" s="1"/>
  <c r="AM1544" i="1" s="1"/>
  <c r="AL1549" i="1"/>
  <c r="AL1548" i="1" s="1"/>
  <c r="AL1547" i="1" s="1"/>
  <c r="AL1546" i="1" s="1"/>
  <c r="AL1545" i="1" s="1"/>
  <c r="AL1544" i="1" s="1"/>
  <c r="AK1549" i="1"/>
  <c r="AK1548" i="1" s="1"/>
  <c r="AK1547" i="1" s="1"/>
  <c r="AK1546" i="1" s="1"/>
  <c r="AK1545" i="1" s="1"/>
  <c r="AK1544" i="1" s="1"/>
  <c r="AJ1549" i="1"/>
  <c r="AJ1548" i="1" s="1"/>
  <c r="AJ1547" i="1" s="1"/>
  <c r="AJ1546" i="1" s="1"/>
  <c r="AJ1545" i="1" s="1"/>
  <c r="AJ1544" i="1" s="1"/>
  <c r="AI1549" i="1"/>
  <c r="AI1548" i="1" s="1"/>
  <c r="AI1547" i="1" s="1"/>
  <c r="AI1546" i="1" s="1"/>
  <c r="AI1545" i="1" s="1"/>
  <c r="AI1544" i="1" s="1"/>
  <c r="AH1549" i="1"/>
  <c r="AH1548" i="1" s="1"/>
  <c r="AH1547" i="1" s="1"/>
  <c r="AH1546" i="1" s="1"/>
  <c r="AH1545" i="1" s="1"/>
  <c r="AH1544" i="1" s="1"/>
  <c r="AD1549" i="1"/>
  <c r="AD1548" i="1" s="1"/>
  <c r="AD1547" i="1" s="1"/>
  <c r="AD1546" i="1" s="1"/>
  <c r="AD1545" i="1" s="1"/>
  <c r="AD1544" i="1" s="1"/>
  <c r="AC1549" i="1"/>
  <c r="AC1548" i="1" s="1"/>
  <c r="AC1547" i="1" s="1"/>
  <c r="AC1546" i="1" s="1"/>
  <c r="AC1545" i="1" s="1"/>
  <c r="AC1544" i="1" s="1"/>
  <c r="AB1549" i="1"/>
  <c r="AB1548" i="1" s="1"/>
  <c r="AB1547" i="1" s="1"/>
  <c r="AB1546" i="1" s="1"/>
  <c r="AB1545" i="1" s="1"/>
  <c r="AB1544" i="1" s="1"/>
  <c r="X1549" i="1"/>
  <c r="X1548" i="1" s="1"/>
  <c r="X1547" i="1" s="1"/>
  <c r="X1546" i="1" s="1"/>
  <c r="X1545" i="1" s="1"/>
  <c r="X1544" i="1" s="1"/>
  <c r="W1549" i="1"/>
  <c r="W1548" i="1" s="1"/>
  <c r="W1547" i="1" s="1"/>
  <c r="W1546" i="1" s="1"/>
  <c r="W1545" i="1" s="1"/>
  <c r="W1544" i="1" s="1"/>
  <c r="V1549" i="1"/>
  <c r="V1548" i="1" s="1"/>
  <c r="V1547" i="1" s="1"/>
  <c r="V1546" i="1" s="1"/>
  <c r="V1545" i="1" s="1"/>
  <c r="V1544" i="1" s="1"/>
  <c r="U1549" i="1"/>
  <c r="U1548" i="1" s="1"/>
  <c r="U1547" i="1" s="1"/>
  <c r="U1546" i="1" s="1"/>
  <c r="U1545" i="1" s="1"/>
  <c r="U1544" i="1" s="1"/>
  <c r="T1549" i="1"/>
  <c r="T1548" i="1" s="1"/>
  <c r="T1547" i="1" s="1"/>
  <c r="T1546" i="1" s="1"/>
  <c r="T1545" i="1" s="1"/>
  <c r="T1544" i="1" s="1"/>
  <c r="S1549" i="1"/>
  <c r="S1548" i="1" s="1"/>
  <c r="S1547" i="1" s="1"/>
  <c r="S1546" i="1" s="1"/>
  <c r="S1545" i="1" s="1"/>
  <c r="S1544" i="1" s="1"/>
  <c r="R1549" i="1"/>
  <c r="R1548" i="1" s="1"/>
  <c r="R1547" i="1" s="1"/>
  <c r="R1546" i="1" s="1"/>
  <c r="R1545" i="1" s="1"/>
  <c r="R1544" i="1" s="1"/>
  <c r="Q1549" i="1"/>
  <c r="Q1548" i="1" s="1"/>
  <c r="Q1547" i="1" s="1"/>
  <c r="Q1546" i="1" s="1"/>
  <c r="Q1545" i="1" s="1"/>
  <c r="Q1544" i="1" s="1"/>
  <c r="P1549" i="1"/>
  <c r="P1548" i="1" s="1"/>
  <c r="P1547" i="1" s="1"/>
  <c r="P1546" i="1" s="1"/>
  <c r="P1545" i="1" s="1"/>
  <c r="P1544" i="1" s="1"/>
  <c r="L1549" i="1"/>
  <c r="L1548" i="1" s="1"/>
  <c r="L1547" i="1" s="1"/>
  <c r="L1546" i="1" s="1"/>
  <c r="L1545" i="1" s="1"/>
  <c r="L1544" i="1" s="1"/>
  <c r="K1549" i="1"/>
  <c r="J1549" i="1"/>
  <c r="J1548" i="1" s="1"/>
  <c r="J1547" i="1" s="1"/>
  <c r="J1546" i="1" s="1"/>
  <c r="J1545" i="1" s="1"/>
  <c r="J1544" i="1" s="1"/>
  <c r="I1549" i="1"/>
  <c r="I1548" i="1" s="1"/>
  <c r="H1549" i="1"/>
  <c r="H1548" i="1" s="1"/>
  <c r="G1549" i="1"/>
  <c r="O1543" i="1"/>
  <c r="AA1543" i="1" s="1"/>
  <c r="AG1543" i="1" s="1"/>
  <c r="AY1543" i="1" s="1"/>
  <c r="BC1543" i="1" s="1"/>
  <c r="BQ1543" i="1" s="1"/>
  <c r="BW1543" i="1" s="1"/>
  <c r="CM1543" i="1" s="1"/>
  <c r="CO1543" i="1" s="1"/>
  <c r="N1543" i="1"/>
  <c r="Z1543" i="1" s="1"/>
  <c r="AF1543" i="1" s="1"/>
  <c r="AX1543" i="1" s="1"/>
  <c r="BB1543" i="1" s="1"/>
  <c r="BP1543" i="1" s="1"/>
  <c r="BV1543" i="1" s="1"/>
  <c r="CJ1543" i="1" s="1"/>
  <c r="CL1543" i="1" s="1"/>
  <c r="M1543" i="1"/>
  <c r="Y1543" i="1" s="1"/>
  <c r="AE1543" i="1" s="1"/>
  <c r="AW1543" i="1" s="1"/>
  <c r="BA1543" i="1" s="1"/>
  <c r="BO1543" i="1" s="1"/>
  <c r="BU1543" i="1" s="1"/>
  <c r="CG1543" i="1" s="1"/>
  <c r="CI1543" i="1" s="1"/>
  <c r="CP1542" i="1"/>
  <c r="CP1541" i="1" s="1"/>
  <c r="CP1540" i="1" s="1"/>
  <c r="CP1539" i="1" s="1"/>
  <c r="CF1542" i="1"/>
  <c r="CF1541" i="1" s="1"/>
  <c r="CF1540" i="1" s="1"/>
  <c r="CF1539" i="1" s="1"/>
  <c r="CE1542" i="1"/>
  <c r="CE1541" i="1" s="1"/>
  <c r="CE1540" i="1" s="1"/>
  <c r="CE1539" i="1" s="1"/>
  <c r="CD1542" i="1"/>
  <c r="CD1541" i="1" s="1"/>
  <c r="CD1540" i="1" s="1"/>
  <c r="CD1539" i="1" s="1"/>
  <c r="CC1542" i="1"/>
  <c r="CC1541" i="1" s="1"/>
  <c r="CC1540" i="1" s="1"/>
  <c r="CC1539" i="1" s="1"/>
  <c r="CB1542" i="1"/>
  <c r="CB1541" i="1" s="1"/>
  <c r="CB1540" i="1" s="1"/>
  <c r="CB1539" i="1" s="1"/>
  <c r="CA1542" i="1"/>
  <c r="CA1541" i="1" s="1"/>
  <c r="CA1540" i="1" s="1"/>
  <c r="CA1539" i="1" s="1"/>
  <c r="BZ1542" i="1"/>
  <c r="BZ1541" i="1" s="1"/>
  <c r="BZ1540" i="1" s="1"/>
  <c r="BZ1539" i="1" s="1"/>
  <c r="BY1542" i="1"/>
  <c r="BY1541" i="1" s="1"/>
  <c r="BY1540" i="1" s="1"/>
  <c r="BY1539" i="1" s="1"/>
  <c r="BX1542" i="1"/>
  <c r="BX1541" i="1" s="1"/>
  <c r="BX1540" i="1" s="1"/>
  <c r="BX1539" i="1" s="1"/>
  <c r="BT1542" i="1"/>
  <c r="BS1542" i="1"/>
  <c r="BS1541" i="1" s="1"/>
  <c r="BS1540" i="1" s="1"/>
  <c r="BS1539" i="1" s="1"/>
  <c r="BR1542" i="1"/>
  <c r="BR1541" i="1" s="1"/>
  <c r="BR1540" i="1" s="1"/>
  <c r="BR1539" i="1" s="1"/>
  <c r="BN1542" i="1"/>
  <c r="BN1541" i="1" s="1"/>
  <c r="BN1540" i="1" s="1"/>
  <c r="BN1539" i="1" s="1"/>
  <c r="BM1542" i="1"/>
  <c r="BM1541" i="1" s="1"/>
  <c r="BM1540" i="1" s="1"/>
  <c r="BM1539" i="1" s="1"/>
  <c r="BL1542" i="1"/>
  <c r="BL1541" i="1" s="1"/>
  <c r="BL1540" i="1" s="1"/>
  <c r="BL1539" i="1" s="1"/>
  <c r="BK1542" i="1"/>
  <c r="BK1541" i="1" s="1"/>
  <c r="BK1540" i="1" s="1"/>
  <c r="BK1539" i="1" s="1"/>
  <c r="BJ1542" i="1"/>
  <c r="BJ1541" i="1" s="1"/>
  <c r="BJ1540" i="1" s="1"/>
  <c r="BJ1539" i="1" s="1"/>
  <c r="BI1542" i="1"/>
  <c r="BI1541" i="1" s="1"/>
  <c r="BI1540" i="1" s="1"/>
  <c r="BI1539" i="1" s="1"/>
  <c r="BH1542" i="1"/>
  <c r="BH1541" i="1" s="1"/>
  <c r="BH1540" i="1" s="1"/>
  <c r="BH1539" i="1" s="1"/>
  <c r="BG1542" i="1"/>
  <c r="BG1541" i="1" s="1"/>
  <c r="BG1540" i="1" s="1"/>
  <c r="BG1539" i="1" s="1"/>
  <c r="BF1542" i="1"/>
  <c r="BF1541" i="1" s="1"/>
  <c r="BF1540" i="1" s="1"/>
  <c r="BF1539" i="1" s="1"/>
  <c r="BE1542" i="1"/>
  <c r="BE1541" i="1" s="1"/>
  <c r="BE1540" i="1" s="1"/>
  <c r="BE1539" i="1" s="1"/>
  <c r="BD1542" i="1"/>
  <c r="BD1541" i="1" s="1"/>
  <c r="BD1540" i="1" s="1"/>
  <c r="BD1539" i="1" s="1"/>
  <c r="AZ1542" i="1"/>
  <c r="AZ1541" i="1" s="1"/>
  <c r="AZ1540" i="1" s="1"/>
  <c r="AZ1539" i="1" s="1"/>
  <c r="AV1542" i="1"/>
  <c r="AV1541" i="1" s="1"/>
  <c r="AV1540" i="1" s="1"/>
  <c r="AV1539" i="1" s="1"/>
  <c r="AU1542" i="1"/>
  <c r="AU1541" i="1" s="1"/>
  <c r="AU1540" i="1" s="1"/>
  <c r="AU1539" i="1" s="1"/>
  <c r="AT1542" i="1"/>
  <c r="AT1541" i="1" s="1"/>
  <c r="AT1540" i="1" s="1"/>
  <c r="AT1539" i="1" s="1"/>
  <c r="AS1542" i="1"/>
  <c r="AS1541" i="1" s="1"/>
  <c r="AS1540" i="1" s="1"/>
  <c r="AS1539" i="1" s="1"/>
  <c r="AR1542" i="1"/>
  <c r="AR1541" i="1" s="1"/>
  <c r="AR1540" i="1" s="1"/>
  <c r="AR1539" i="1" s="1"/>
  <c r="AQ1542" i="1"/>
  <c r="AQ1541" i="1" s="1"/>
  <c r="AQ1540" i="1" s="1"/>
  <c r="AQ1539" i="1" s="1"/>
  <c r="AP1542" i="1"/>
  <c r="AP1541" i="1" s="1"/>
  <c r="AP1540" i="1" s="1"/>
  <c r="AP1539" i="1" s="1"/>
  <c r="AO1542" i="1"/>
  <c r="AO1541" i="1" s="1"/>
  <c r="AO1540" i="1" s="1"/>
  <c r="AO1539" i="1" s="1"/>
  <c r="AN1542" i="1"/>
  <c r="AN1541" i="1" s="1"/>
  <c r="AN1540" i="1" s="1"/>
  <c r="AN1539" i="1" s="1"/>
  <c r="AM1542" i="1"/>
  <c r="AM1541" i="1" s="1"/>
  <c r="AM1540" i="1" s="1"/>
  <c r="AM1539" i="1" s="1"/>
  <c r="AL1542" i="1"/>
  <c r="AL1541" i="1" s="1"/>
  <c r="AL1540" i="1" s="1"/>
  <c r="AL1539" i="1" s="1"/>
  <c r="AK1542" i="1"/>
  <c r="AK1541" i="1" s="1"/>
  <c r="AK1540" i="1" s="1"/>
  <c r="AK1539" i="1" s="1"/>
  <c r="AJ1542" i="1"/>
  <c r="AJ1541" i="1" s="1"/>
  <c r="AJ1540" i="1" s="1"/>
  <c r="AJ1539" i="1" s="1"/>
  <c r="AI1542" i="1"/>
  <c r="AI1541" i="1" s="1"/>
  <c r="AI1540" i="1" s="1"/>
  <c r="AI1539" i="1" s="1"/>
  <c r="AH1542" i="1"/>
  <c r="AH1541" i="1" s="1"/>
  <c r="AH1540" i="1" s="1"/>
  <c r="AH1539" i="1" s="1"/>
  <c r="AD1542" i="1"/>
  <c r="AD1541" i="1" s="1"/>
  <c r="AD1540" i="1" s="1"/>
  <c r="AD1539" i="1" s="1"/>
  <c r="AC1542" i="1"/>
  <c r="AC1541" i="1" s="1"/>
  <c r="AC1540" i="1" s="1"/>
  <c r="AC1539" i="1" s="1"/>
  <c r="AB1542" i="1"/>
  <c r="AB1541" i="1" s="1"/>
  <c r="AB1540" i="1" s="1"/>
  <c r="AB1539" i="1" s="1"/>
  <c r="X1542" i="1"/>
  <c r="X1541" i="1" s="1"/>
  <c r="X1540" i="1" s="1"/>
  <c r="X1539" i="1" s="1"/>
  <c r="W1542" i="1"/>
  <c r="W1541" i="1" s="1"/>
  <c r="W1540" i="1" s="1"/>
  <c r="W1539" i="1" s="1"/>
  <c r="V1542" i="1"/>
  <c r="V1541" i="1" s="1"/>
  <c r="V1540" i="1" s="1"/>
  <c r="V1539" i="1" s="1"/>
  <c r="U1542" i="1"/>
  <c r="U1541" i="1" s="1"/>
  <c r="U1540" i="1" s="1"/>
  <c r="U1539" i="1" s="1"/>
  <c r="T1542" i="1"/>
  <c r="T1541" i="1" s="1"/>
  <c r="T1540" i="1" s="1"/>
  <c r="T1539" i="1" s="1"/>
  <c r="S1542" i="1"/>
  <c r="S1541" i="1" s="1"/>
  <c r="S1540" i="1" s="1"/>
  <c r="S1539" i="1" s="1"/>
  <c r="R1542" i="1"/>
  <c r="R1541" i="1" s="1"/>
  <c r="R1540" i="1" s="1"/>
  <c r="R1539" i="1" s="1"/>
  <c r="Q1542" i="1"/>
  <c r="Q1541" i="1" s="1"/>
  <c r="Q1540" i="1" s="1"/>
  <c r="Q1539" i="1" s="1"/>
  <c r="P1542" i="1"/>
  <c r="P1541" i="1" s="1"/>
  <c r="P1540" i="1" s="1"/>
  <c r="P1539" i="1" s="1"/>
  <c r="L1542" i="1"/>
  <c r="L1541" i="1" s="1"/>
  <c r="L1540" i="1" s="1"/>
  <c r="L1539" i="1" s="1"/>
  <c r="K1542" i="1"/>
  <c r="J1542" i="1"/>
  <c r="J1541" i="1" s="1"/>
  <c r="J1540" i="1" s="1"/>
  <c r="J1539" i="1" s="1"/>
  <c r="I1542" i="1"/>
  <c r="I1541" i="1" s="1"/>
  <c r="H1542" i="1"/>
  <c r="H1541" i="1" s="1"/>
  <c r="G1542" i="1"/>
  <c r="BT1541" i="1"/>
  <c r="BT1540" i="1" s="1"/>
  <c r="BT1539" i="1" s="1"/>
  <c r="O1538" i="1"/>
  <c r="AA1538" i="1" s="1"/>
  <c r="AG1538" i="1" s="1"/>
  <c r="AY1538" i="1" s="1"/>
  <c r="BC1538" i="1" s="1"/>
  <c r="BQ1538" i="1" s="1"/>
  <c r="BW1538" i="1" s="1"/>
  <c r="CM1538" i="1" s="1"/>
  <c r="CO1538" i="1" s="1"/>
  <c r="N1538" i="1"/>
  <c r="Z1538" i="1" s="1"/>
  <c r="AF1538" i="1" s="1"/>
  <c r="AX1538" i="1" s="1"/>
  <c r="BB1538" i="1" s="1"/>
  <c r="BP1538" i="1" s="1"/>
  <c r="BV1538" i="1" s="1"/>
  <c r="CJ1538" i="1" s="1"/>
  <c r="CL1538" i="1" s="1"/>
  <c r="M1538" i="1"/>
  <c r="Y1538" i="1" s="1"/>
  <c r="AE1538" i="1" s="1"/>
  <c r="AW1538" i="1" s="1"/>
  <c r="BA1538" i="1" s="1"/>
  <c r="BO1538" i="1" s="1"/>
  <c r="BU1538" i="1" s="1"/>
  <c r="CG1538" i="1" s="1"/>
  <c r="CI1538" i="1" s="1"/>
  <c r="CP1537" i="1"/>
  <c r="CF1537" i="1"/>
  <c r="CE1537" i="1"/>
  <c r="CD1537" i="1"/>
  <c r="CC1537" i="1"/>
  <c r="CB1537" i="1"/>
  <c r="CA1537" i="1"/>
  <c r="BZ1537" i="1"/>
  <c r="BY1537" i="1"/>
  <c r="BX1537" i="1"/>
  <c r="BT1537" i="1"/>
  <c r="BS1537" i="1"/>
  <c r="BR1537" i="1"/>
  <c r="BN1537" i="1"/>
  <c r="BM1537" i="1"/>
  <c r="BL1537" i="1"/>
  <c r="BK1537" i="1"/>
  <c r="BJ1537" i="1"/>
  <c r="BI1537" i="1"/>
  <c r="BH1537" i="1"/>
  <c r="BG1537" i="1"/>
  <c r="BF1537" i="1"/>
  <c r="BE1537" i="1"/>
  <c r="BD1537" i="1"/>
  <c r="AZ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D1537" i="1"/>
  <c r="AC1537" i="1"/>
  <c r="AB1537" i="1"/>
  <c r="X1537" i="1"/>
  <c r="W1537" i="1"/>
  <c r="V1537" i="1"/>
  <c r="U1537" i="1"/>
  <c r="T1537" i="1"/>
  <c r="S1537" i="1"/>
  <c r="R1537" i="1"/>
  <c r="Q1537" i="1"/>
  <c r="P1537" i="1"/>
  <c r="L1537" i="1"/>
  <c r="K1537" i="1"/>
  <c r="J1537" i="1"/>
  <c r="I1537" i="1"/>
  <c r="H1537" i="1"/>
  <c r="G1537" i="1"/>
  <c r="O1536" i="1"/>
  <c r="AA1536" i="1" s="1"/>
  <c r="AG1536" i="1" s="1"/>
  <c r="AY1536" i="1" s="1"/>
  <c r="BC1536" i="1" s="1"/>
  <c r="BQ1536" i="1" s="1"/>
  <c r="BW1536" i="1" s="1"/>
  <c r="CM1536" i="1" s="1"/>
  <c r="CO1536" i="1" s="1"/>
  <c r="N1536" i="1"/>
  <c r="Z1536" i="1" s="1"/>
  <c r="AF1536" i="1" s="1"/>
  <c r="AX1536" i="1" s="1"/>
  <c r="BB1536" i="1" s="1"/>
  <c r="BP1536" i="1" s="1"/>
  <c r="BV1536" i="1" s="1"/>
  <c r="CJ1536" i="1" s="1"/>
  <c r="CL1536" i="1" s="1"/>
  <c r="M1536" i="1"/>
  <c r="Y1536" i="1" s="1"/>
  <c r="AE1536" i="1" s="1"/>
  <c r="AW1536" i="1" s="1"/>
  <c r="BA1536" i="1" s="1"/>
  <c r="BO1536" i="1" s="1"/>
  <c r="BU1536" i="1" s="1"/>
  <c r="CG1536" i="1" s="1"/>
  <c r="CI1536" i="1" s="1"/>
  <c r="CP1535" i="1"/>
  <c r="CF1535" i="1"/>
  <c r="CE1535" i="1"/>
  <c r="CD1535" i="1"/>
  <c r="CC1535" i="1"/>
  <c r="CB1535" i="1"/>
  <c r="CA1535" i="1"/>
  <c r="BZ1535" i="1"/>
  <c r="BY1535" i="1"/>
  <c r="BX1535" i="1"/>
  <c r="BT1535" i="1"/>
  <c r="BS1535" i="1"/>
  <c r="BR1535" i="1"/>
  <c r="BN1535" i="1"/>
  <c r="BM1535" i="1"/>
  <c r="BL1535" i="1"/>
  <c r="BK1535" i="1"/>
  <c r="BJ1535" i="1"/>
  <c r="BI1535" i="1"/>
  <c r="BH1535" i="1"/>
  <c r="BG1535" i="1"/>
  <c r="BF1535" i="1"/>
  <c r="BE1535" i="1"/>
  <c r="BD1535" i="1"/>
  <c r="AZ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D1535" i="1"/>
  <c r="AC1535" i="1"/>
  <c r="AB1535" i="1"/>
  <c r="X1535" i="1"/>
  <c r="W1535" i="1"/>
  <c r="V1535" i="1"/>
  <c r="U1535" i="1"/>
  <c r="T1535" i="1"/>
  <c r="S1535" i="1"/>
  <c r="R1535" i="1"/>
  <c r="Q1535" i="1"/>
  <c r="P1535" i="1"/>
  <c r="L1535" i="1"/>
  <c r="K1535" i="1"/>
  <c r="J1535" i="1"/>
  <c r="I1535" i="1"/>
  <c r="H1535" i="1"/>
  <c r="G1535" i="1"/>
  <c r="O1532" i="1"/>
  <c r="AA1532" i="1" s="1"/>
  <c r="AG1532" i="1" s="1"/>
  <c r="AY1532" i="1" s="1"/>
  <c r="BC1532" i="1" s="1"/>
  <c r="BQ1532" i="1" s="1"/>
  <c r="BW1532" i="1" s="1"/>
  <c r="CM1532" i="1" s="1"/>
  <c r="CO1532" i="1" s="1"/>
  <c r="N1532" i="1"/>
  <c r="Z1532" i="1" s="1"/>
  <c r="AF1532" i="1" s="1"/>
  <c r="AX1532" i="1" s="1"/>
  <c r="BB1532" i="1" s="1"/>
  <c r="BP1532" i="1" s="1"/>
  <c r="BV1532" i="1" s="1"/>
  <c r="CJ1532" i="1" s="1"/>
  <c r="CL1532" i="1" s="1"/>
  <c r="M1532" i="1"/>
  <c r="Y1532" i="1" s="1"/>
  <c r="AE1532" i="1" s="1"/>
  <c r="AW1532" i="1" s="1"/>
  <c r="BA1532" i="1" s="1"/>
  <c r="BO1532" i="1" s="1"/>
  <c r="BU1532" i="1" s="1"/>
  <c r="CG1532" i="1" s="1"/>
  <c r="CI1532" i="1" s="1"/>
  <c r="CP1531" i="1"/>
  <c r="CP1530" i="1" s="1"/>
  <c r="CP1529" i="1" s="1"/>
  <c r="CF1531" i="1"/>
  <c r="CF1530" i="1" s="1"/>
  <c r="CF1529" i="1" s="1"/>
  <c r="CE1531" i="1"/>
  <c r="CE1530" i="1" s="1"/>
  <c r="CE1529" i="1" s="1"/>
  <c r="CD1531" i="1"/>
  <c r="CD1530" i="1" s="1"/>
  <c r="CD1529" i="1" s="1"/>
  <c r="CC1531" i="1"/>
  <c r="CC1530" i="1" s="1"/>
  <c r="CC1529" i="1" s="1"/>
  <c r="CB1531" i="1"/>
  <c r="CB1530" i="1" s="1"/>
  <c r="CB1529" i="1" s="1"/>
  <c r="CA1531" i="1"/>
  <c r="CA1530" i="1" s="1"/>
  <c r="CA1529" i="1" s="1"/>
  <c r="BZ1531" i="1"/>
  <c r="BZ1530" i="1" s="1"/>
  <c r="BZ1529" i="1" s="1"/>
  <c r="BY1531" i="1"/>
  <c r="BY1530" i="1" s="1"/>
  <c r="BY1529" i="1" s="1"/>
  <c r="BX1531" i="1"/>
  <c r="BX1530" i="1" s="1"/>
  <c r="BX1529" i="1" s="1"/>
  <c r="BT1531" i="1"/>
  <c r="BT1530" i="1" s="1"/>
  <c r="BT1529" i="1" s="1"/>
  <c r="BS1531" i="1"/>
  <c r="BS1530" i="1" s="1"/>
  <c r="BS1529" i="1" s="1"/>
  <c r="BR1531" i="1"/>
  <c r="BR1530" i="1" s="1"/>
  <c r="BR1529" i="1" s="1"/>
  <c r="BN1531" i="1"/>
  <c r="BN1530" i="1" s="1"/>
  <c r="BN1529" i="1" s="1"/>
  <c r="BM1531" i="1"/>
  <c r="BM1530" i="1" s="1"/>
  <c r="BM1529" i="1" s="1"/>
  <c r="BL1531" i="1"/>
  <c r="BL1530" i="1" s="1"/>
  <c r="BL1529" i="1" s="1"/>
  <c r="BK1531" i="1"/>
  <c r="BK1530" i="1" s="1"/>
  <c r="BK1529" i="1" s="1"/>
  <c r="BJ1531" i="1"/>
  <c r="BJ1530" i="1" s="1"/>
  <c r="BJ1529" i="1" s="1"/>
  <c r="BI1531" i="1"/>
  <c r="BH1531" i="1"/>
  <c r="BH1530" i="1" s="1"/>
  <c r="BH1529" i="1" s="1"/>
  <c r="BG1531" i="1"/>
  <c r="BG1530" i="1" s="1"/>
  <c r="BG1529" i="1" s="1"/>
  <c r="BF1531" i="1"/>
  <c r="BF1530" i="1" s="1"/>
  <c r="BF1529" i="1" s="1"/>
  <c r="BE1531" i="1"/>
  <c r="BE1530" i="1" s="1"/>
  <c r="BE1529" i="1" s="1"/>
  <c r="BD1531" i="1"/>
  <c r="BD1530" i="1" s="1"/>
  <c r="BD1529" i="1" s="1"/>
  <c r="AZ1531" i="1"/>
  <c r="AZ1530" i="1" s="1"/>
  <c r="AZ1529" i="1" s="1"/>
  <c r="AV1531" i="1"/>
  <c r="AV1530" i="1" s="1"/>
  <c r="AV1529" i="1" s="1"/>
  <c r="AU1531" i="1"/>
  <c r="AU1530" i="1" s="1"/>
  <c r="AU1529" i="1" s="1"/>
  <c r="AT1531" i="1"/>
  <c r="AT1530" i="1" s="1"/>
  <c r="AT1529" i="1" s="1"/>
  <c r="AS1531" i="1"/>
  <c r="AS1530" i="1" s="1"/>
  <c r="AS1529" i="1" s="1"/>
  <c r="AR1531" i="1"/>
  <c r="AR1530" i="1" s="1"/>
  <c r="AR1529" i="1" s="1"/>
  <c r="AQ1531" i="1"/>
  <c r="AQ1530" i="1" s="1"/>
  <c r="AQ1529" i="1" s="1"/>
  <c r="AP1531" i="1"/>
  <c r="AP1530" i="1" s="1"/>
  <c r="AP1529" i="1" s="1"/>
  <c r="AO1531" i="1"/>
  <c r="AO1530" i="1" s="1"/>
  <c r="AO1529" i="1" s="1"/>
  <c r="AN1531" i="1"/>
  <c r="AN1530" i="1" s="1"/>
  <c r="AN1529" i="1" s="1"/>
  <c r="AM1531" i="1"/>
  <c r="AM1530" i="1" s="1"/>
  <c r="AM1529" i="1" s="1"/>
  <c r="AL1531" i="1"/>
  <c r="AL1530" i="1" s="1"/>
  <c r="AL1529" i="1" s="1"/>
  <c r="AK1531" i="1"/>
  <c r="AK1530" i="1" s="1"/>
  <c r="AK1529" i="1" s="1"/>
  <c r="AJ1531" i="1"/>
  <c r="AJ1530" i="1" s="1"/>
  <c r="AJ1529" i="1" s="1"/>
  <c r="AI1531" i="1"/>
  <c r="AI1530" i="1" s="1"/>
  <c r="AI1529" i="1" s="1"/>
  <c r="AH1531" i="1"/>
  <c r="AH1530" i="1" s="1"/>
  <c r="AH1529" i="1" s="1"/>
  <c r="AD1531" i="1"/>
  <c r="AD1530" i="1" s="1"/>
  <c r="AD1529" i="1" s="1"/>
  <c r="AC1531" i="1"/>
  <c r="AC1530" i="1" s="1"/>
  <c r="AC1529" i="1" s="1"/>
  <c r="AB1531" i="1"/>
  <c r="AB1530" i="1" s="1"/>
  <c r="AB1529" i="1" s="1"/>
  <c r="X1531" i="1"/>
  <c r="X1530" i="1" s="1"/>
  <c r="X1529" i="1" s="1"/>
  <c r="W1531" i="1"/>
  <c r="W1530" i="1" s="1"/>
  <c r="W1529" i="1" s="1"/>
  <c r="V1531" i="1"/>
  <c r="V1530" i="1" s="1"/>
  <c r="V1529" i="1" s="1"/>
  <c r="U1531" i="1"/>
  <c r="U1530" i="1" s="1"/>
  <c r="U1529" i="1" s="1"/>
  <c r="T1531" i="1"/>
  <c r="T1530" i="1" s="1"/>
  <c r="T1529" i="1" s="1"/>
  <c r="S1531" i="1"/>
  <c r="S1530" i="1" s="1"/>
  <c r="S1529" i="1" s="1"/>
  <c r="R1531" i="1"/>
  <c r="R1530" i="1" s="1"/>
  <c r="R1529" i="1" s="1"/>
  <c r="Q1531" i="1"/>
  <c r="Q1530" i="1" s="1"/>
  <c r="Q1529" i="1" s="1"/>
  <c r="P1531" i="1"/>
  <c r="P1530" i="1" s="1"/>
  <c r="P1529" i="1" s="1"/>
  <c r="L1531" i="1"/>
  <c r="L1530" i="1" s="1"/>
  <c r="L1529" i="1" s="1"/>
  <c r="K1531" i="1"/>
  <c r="J1531" i="1"/>
  <c r="J1530" i="1" s="1"/>
  <c r="J1529" i="1" s="1"/>
  <c r="I1531" i="1"/>
  <c r="I1530" i="1" s="1"/>
  <c r="H1531" i="1"/>
  <c r="H1530" i="1" s="1"/>
  <c r="G1531" i="1"/>
  <c r="BI1530" i="1"/>
  <c r="BI1529" i="1" s="1"/>
  <c r="O1527" i="1"/>
  <c r="AA1527" i="1" s="1"/>
  <c r="AG1527" i="1" s="1"/>
  <c r="AY1527" i="1" s="1"/>
  <c r="BC1527" i="1" s="1"/>
  <c r="BQ1527" i="1" s="1"/>
  <c r="BW1527" i="1" s="1"/>
  <c r="CM1527" i="1" s="1"/>
  <c r="CO1527" i="1" s="1"/>
  <c r="N1527" i="1"/>
  <c r="Z1527" i="1" s="1"/>
  <c r="AF1527" i="1" s="1"/>
  <c r="AX1527" i="1" s="1"/>
  <c r="BB1527" i="1" s="1"/>
  <c r="BP1527" i="1" s="1"/>
  <c r="BV1527" i="1" s="1"/>
  <c r="CJ1527" i="1" s="1"/>
  <c r="CL1527" i="1" s="1"/>
  <c r="M1527" i="1"/>
  <c r="Y1527" i="1" s="1"/>
  <c r="AE1527" i="1" s="1"/>
  <c r="AW1527" i="1" s="1"/>
  <c r="BA1527" i="1" s="1"/>
  <c r="BO1527" i="1" s="1"/>
  <c r="BU1527" i="1" s="1"/>
  <c r="CG1527" i="1" s="1"/>
  <c r="CI1527" i="1" s="1"/>
  <c r="CP1526" i="1"/>
  <c r="CP1525" i="1" s="1"/>
  <c r="CP1524" i="1" s="1"/>
  <c r="CP1523" i="1" s="1"/>
  <c r="CF1526" i="1"/>
  <c r="CF1525" i="1" s="1"/>
  <c r="CF1524" i="1" s="1"/>
  <c r="CF1523" i="1" s="1"/>
  <c r="CE1526" i="1"/>
  <c r="CE1525" i="1" s="1"/>
  <c r="CE1524" i="1" s="1"/>
  <c r="CE1523" i="1" s="1"/>
  <c r="CD1526" i="1"/>
  <c r="CD1525" i="1" s="1"/>
  <c r="CD1524" i="1" s="1"/>
  <c r="CD1523" i="1" s="1"/>
  <c r="CC1526" i="1"/>
  <c r="CC1525" i="1" s="1"/>
  <c r="CC1524" i="1" s="1"/>
  <c r="CC1523" i="1" s="1"/>
  <c r="CB1526" i="1"/>
  <c r="CB1525" i="1" s="1"/>
  <c r="CB1524" i="1" s="1"/>
  <c r="CB1523" i="1" s="1"/>
  <c r="CA1526" i="1"/>
  <c r="CA1525" i="1" s="1"/>
  <c r="CA1524" i="1" s="1"/>
  <c r="CA1523" i="1" s="1"/>
  <c r="BZ1526" i="1"/>
  <c r="BZ1525" i="1" s="1"/>
  <c r="BZ1524" i="1" s="1"/>
  <c r="BZ1523" i="1" s="1"/>
  <c r="BY1526" i="1"/>
  <c r="BY1525" i="1" s="1"/>
  <c r="BY1524" i="1" s="1"/>
  <c r="BY1523" i="1" s="1"/>
  <c r="BX1526" i="1"/>
  <c r="BX1525" i="1" s="1"/>
  <c r="BX1524" i="1" s="1"/>
  <c r="BX1523" i="1" s="1"/>
  <c r="BT1526" i="1"/>
  <c r="BT1525" i="1" s="1"/>
  <c r="BT1524" i="1" s="1"/>
  <c r="BT1523" i="1" s="1"/>
  <c r="BS1526" i="1"/>
  <c r="BS1525" i="1" s="1"/>
  <c r="BS1524" i="1" s="1"/>
  <c r="BS1523" i="1" s="1"/>
  <c r="BR1526" i="1"/>
  <c r="BR1525" i="1" s="1"/>
  <c r="BR1524" i="1" s="1"/>
  <c r="BR1523" i="1" s="1"/>
  <c r="BN1526" i="1"/>
  <c r="BN1525" i="1" s="1"/>
  <c r="BN1524" i="1" s="1"/>
  <c r="BN1523" i="1" s="1"/>
  <c r="BM1526" i="1"/>
  <c r="BM1525" i="1" s="1"/>
  <c r="BM1524" i="1" s="1"/>
  <c r="BM1523" i="1" s="1"/>
  <c r="BL1526" i="1"/>
  <c r="BL1525" i="1" s="1"/>
  <c r="BL1524" i="1" s="1"/>
  <c r="BL1523" i="1" s="1"/>
  <c r="BK1526" i="1"/>
  <c r="BK1525" i="1" s="1"/>
  <c r="BK1524" i="1" s="1"/>
  <c r="BK1523" i="1" s="1"/>
  <c r="BJ1526" i="1"/>
  <c r="BJ1525" i="1" s="1"/>
  <c r="BJ1524" i="1" s="1"/>
  <c r="BJ1523" i="1" s="1"/>
  <c r="BI1526" i="1"/>
  <c r="BI1525" i="1" s="1"/>
  <c r="BI1524" i="1" s="1"/>
  <c r="BI1523" i="1" s="1"/>
  <c r="BH1526" i="1"/>
  <c r="BH1525" i="1" s="1"/>
  <c r="BH1524" i="1" s="1"/>
  <c r="BH1523" i="1" s="1"/>
  <c r="BG1526" i="1"/>
  <c r="BG1525" i="1" s="1"/>
  <c r="BG1524" i="1" s="1"/>
  <c r="BG1523" i="1" s="1"/>
  <c r="BF1526" i="1"/>
  <c r="BF1525" i="1" s="1"/>
  <c r="BF1524" i="1" s="1"/>
  <c r="BF1523" i="1" s="1"/>
  <c r="BE1526" i="1"/>
  <c r="BE1525" i="1" s="1"/>
  <c r="BE1524" i="1" s="1"/>
  <c r="BE1523" i="1" s="1"/>
  <c r="BD1526" i="1"/>
  <c r="BD1525" i="1" s="1"/>
  <c r="BD1524" i="1" s="1"/>
  <c r="BD1523" i="1" s="1"/>
  <c r="AZ1526" i="1"/>
  <c r="AZ1525" i="1" s="1"/>
  <c r="AZ1524" i="1" s="1"/>
  <c r="AZ1523" i="1" s="1"/>
  <c r="AV1526" i="1"/>
  <c r="AV1525" i="1" s="1"/>
  <c r="AV1524" i="1" s="1"/>
  <c r="AV1523" i="1" s="1"/>
  <c r="AU1526" i="1"/>
  <c r="AU1525" i="1" s="1"/>
  <c r="AU1524" i="1" s="1"/>
  <c r="AU1523" i="1" s="1"/>
  <c r="AT1526" i="1"/>
  <c r="AT1525" i="1" s="1"/>
  <c r="AT1524" i="1" s="1"/>
  <c r="AT1523" i="1" s="1"/>
  <c r="AS1526" i="1"/>
  <c r="AS1525" i="1" s="1"/>
  <c r="AS1524" i="1" s="1"/>
  <c r="AS1523" i="1" s="1"/>
  <c r="AR1526" i="1"/>
  <c r="AR1525" i="1" s="1"/>
  <c r="AR1524" i="1" s="1"/>
  <c r="AR1523" i="1" s="1"/>
  <c r="AQ1526" i="1"/>
  <c r="AQ1525" i="1" s="1"/>
  <c r="AQ1524" i="1" s="1"/>
  <c r="AQ1523" i="1" s="1"/>
  <c r="AP1526" i="1"/>
  <c r="AP1525" i="1" s="1"/>
  <c r="AP1524" i="1" s="1"/>
  <c r="AP1523" i="1" s="1"/>
  <c r="AO1526" i="1"/>
  <c r="AO1525" i="1" s="1"/>
  <c r="AO1524" i="1" s="1"/>
  <c r="AO1523" i="1" s="1"/>
  <c r="AN1526" i="1"/>
  <c r="AN1525" i="1" s="1"/>
  <c r="AN1524" i="1" s="1"/>
  <c r="AN1523" i="1" s="1"/>
  <c r="AM1526" i="1"/>
  <c r="AM1525" i="1" s="1"/>
  <c r="AM1524" i="1" s="1"/>
  <c r="AM1523" i="1" s="1"/>
  <c r="AL1526" i="1"/>
  <c r="AL1525" i="1" s="1"/>
  <c r="AL1524" i="1" s="1"/>
  <c r="AL1523" i="1" s="1"/>
  <c r="AK1526" i="1"/>
  <c r="AK1525" i="1" s="1"/>
  <c r="AK1524" i="1" s="1"/>
  <c r="AK1523" i="1" s="1"/>
  <c r="AJ1526" i="1"/>
  <c r="AJ1525" i="1" s="1"/>
  <c r="AJ1524" i="1" s="1"/>
  <c r="AJ1523" i="1" s="1"/>
  <c r="AI1526" i="1"/>
  <c r="AI1525" i="1" s="1"/>
  <c r="AI1524" i="1" s="1"/>
  <c r="AI1523" i="1" s="1"/>
  <c r="AH1526" i="1"/>
  <c r="AH1525" i="1" s="1"/>
  <c r="AH1524" i="1" s="1"/>
  <c r="AH1523" i="1" s="1"/>
  <c r="AD1526" i="1"/>
  <c r="AD1525" i="1" s="1"/>
  <c r="AD1524" i="1" s="1"/>
  <c r="AD1523" i="1" s="1"/>
  <c r="AC1526" i="1"/>
  <c r="AC1525" i="1" s="1"/>
  <c r="AC1524" i="1" s="1"/>
  <c r="AC1523" i="1" s="1"/>
  <c r="AB1526" i="1"/>
  <c r="AB1525" i="1" s="1"/>
  <c r="AB1524" i="1" s="1"/>
  <c r="AB1523" i="1" s="1"/>
  <c r="X1526" i="1"/>
  <c r="X1525" i="1" s="1"/>
  <c r="X1524" i="1" s="1"/>
  <c r="X1523" i="1" s="1"/>
  <c r="W1526" i="1"/>
  <c r="W1525" i="1" s="1"/>
  <c r="W1524" i="1" s="1"/>
  <c r="W1523" i="1" s="1"/>
  <c r="V1526" i="1"/>
  <c r="V1525" i="1" s="1"/>
  <c r="V1524" i="1" s="1"/>
  <c r="V1523" i="1" s="1"/>
  <c r="U1526" i="1"/>
  <c r="U1525" i="1" s="1"/>
  <c r="U1524" i="1" s="1"/>
  <c r="U1523" i="1" s="1"/>
  <c r="T1526" i="1"/>
  <c r="T1525" i="1" s="1"/>
  <c r="T1524" i="1" s="1"/>
  <c r="T1523" i="1" s="1"/>
  <c r="S1526" i="1"/>
  <c r="S1525" i="1" s="1"/>
  <c r="S1524" i="1" s="1"/>
  <c r="S1523" i="1" s="1"/>
  <c r="R1526" i="1"/>
  <c r="R1525" i="1" s="1"/>
  <c r="R1524" i="1" s="1"/>
  <c r="R1523" i="1" s="1"/>
  <c r="Q1526" i="1"/>
  <c r="Q1525" i="1" s="1"/>
  <c r="Q1524" i="1" s="1"/>
  <c r="Q1523" i="1" s="1"/>
  <c r="P1526" i="1"/>
  <c r="P1525" i="1" s="1"/>
  <c r="P1524" i="1" s="1"/>
  <c r="P1523" i="1" s="1"/>
  <c r="L1526" i="1"/>
  <c r="L1525" i="1" s="1"/>
  <c r="L1524" i="1" s="1"/>
  <c r="L1523" i="1" s="1"/>
  <c r="K1526" i="1"/>
  <c r="J1526" i="1"/>
  <c r="J1525" i="1" s="1"/>
  <c r="J1524" i="1" s="1"/>
  <c r="J1523" i="1" s="1"/>
  <c r="I1526" i="1"/>
  <c r="H1526" i="1"/>
  <c r="H1525" i="1" s="1"/>
  <c r="G1526" i="1"/>
  <c r="AA1521" i="1"/>
  <c r="AG1521" i="1" s="1"/>
  <c r="AY1521" i="1" s="1"/>
  <c r="BC1521" i="1" s="1"/>
  <c r="BQ1521" i="1" s="1"/>
  <c r="BW1521" i="1" s="1"/>
  <c r="CM1521" i="1" s="1"/>
  <c r="CO1521" i="1" s="1"/>
  <c r="Z1521" i="1"/>
  <c r="AF1521" i="1" s="1"/>
  <c r="AX1521" i="1" s="1"/>
  <c r="BB1521" i="1" s="1"/>
  <c r="BP1521" i="1" s="1"/>
  <c r="BV1521" i="1" s="1"/>
  <c r="CJ1521" i="1" s="1"/>
  <c r="CL1521" i="1" s="1"/>
  <c r="S1521" i="1"/>
  <c r="S1520" i="1" s="1"/>
  <c r="S1519" i="1" s="1"/>
  <c r="S1518" i="1" s="1"/>
  <c r="S1517" i="1" s="1"/>
  <c r="S1516" i="1" s="1"/>
  <c r="CP1520" i="1"/>
  <c r="CP1519" i="1" s="1"/>
  <c r="CP1518" i="1" s="1"/>
  <c r="CP1517" i="1" s="1"/>
  <c r="CP1516" i="1" s="1"/>
  <c r="CF1520" i="1"/>
  <c r="CF1519" i="1" s="1"/>
  <c r="CF1518" i="1" s="1"/>
  <c r="CF1517" i="1" s="1"/>
  <c r="CF1516" i="1" s="1"/>
  <c r="CE1520" i="1"/>
  <c r="CE1519" i="1" s="1"/>
  <c r="CE1518" i="1" s="1"/>
  <c r="CE1517" i="1" s="1"/>
  <c r="CE1516" i="1" s="1"/>
  <c r="CD1520" i="1"/>
  <c r="CD1519" i="1" s="1"/>
  <c r="CD1518" i="1" s="1"/>
  <c r="CD1517" i="1" s="1"/>
  <c r="CD1516" i="1" s="1"/>
  <c r="CC1520" i="1"/>
  <c r="CC1519" i="1" s="1"/>
  <c r="CC1518" i="1" s="1"/>
  <c r="CC1517" i="1" s="1"/>
  <c r="CC1516" i="1" s="1"/>
  <c r="CB1520" i="1"/>
  <c r="CB1519" i="1" s="1"/>
  <c r="CB1518" i="1" s="1"/>
  <c r="CB1517" i="1" s="1"/>
  <c r="CB1516" i="1" s="1"/>
  <c r="CA1520" i="1"/>
  <c r="CA1519" i="1" s="1"/>
  <c r="CA1518" i="1" s="1"/>
  <c r="CA1517" i="1" s="1"/>
  <c r="CA1516" i="1" s="1"/>
  <c r="BZ1520" i="1"/>
  <c r="BZ1519" i="1" s="1"/>
  <c r="BZ1518" i="1" s="1"/>
  <c r="BZ1517" i="1" s="1"/>
  <c r="BZ1516" i="1" s="1"/>
  <c r="BY1520" i="1"/>
  <c r="BY1519" i="1" s="1"/>
  <c r="BY1518" i="1" s="1"/>
  <c r="BY1517" i="1" s="1"/>
  <c r="BY1516" i="1" s="1"/>
  <c r="BX1520" i="1"/>
  <c r="BX1519" i="1" s="1"/>
  <c r="BX1518" i="1" s="1"/>
  <c r="BX1517" i="1" s="1"/>
  <c r="BX1516" i="1" s="1"/>
  <c r="BT1520" i="1"/>
  <c r="BT1519" i="1" s="1"/>
  <c r="BT1518" i="1" s="1"/>
  <c r="BT1517" i="1" s="1"/>
  <c r="BT1516" i="1" s="1"/>
  <c r="BS1520" i="1"/>
  <c r="BS1519" i="1" s="1"/>
  <c r="BS1518" i="1" s="1"/>
  <c r="BS1517" i="1" s="1"/>
  <c r="BS1516" i="1" s="1"/>
  <c r="BR1520" i="1"/>
  <c r="BR1519" i="1" s="1"/>
  <c r="BR1518" i="1" s="1"/>
  <c r="BR1517" i="1" s="1"/>
  <c r="BR1516" i="1" s="1"/>
  <c r="BN1520" i="1"/>
  <c r="BN1519" i="1" s="1"/>
  <c r="BN1518" i="1" s="1"/>
  <c r="BN1517" i="1" s="1"/>
  <c r="BN1516" i="1" s="1"/>
  <c r="BM1520" i="1"/>
  <c r="BM1519" i="1" s="1"/>
  <c r="BM1518" i="1" s="1"/>
  <c r="BM1517" i="1" s="1"/>
  <c r="BM1516" i="1" s="1"/>
  <c r="BL1520" i="1"/>
  <c r="BL1519" i="1" s="1"/>
  <c r="BL1518" i="1" s="1"/>
  <c r="BL1517" i="1" s="1"/>
  <c r="BL1516" i="1" s="1"/>
  <c r="BK1520" i="1"/>
  <c r="BK1519" i="1" s="1"/>
  <c r="BK1518" i="1" s="1"/>
  <c r="BK1517" i="1" s="1"/>
  <c r="BK1516" i="1" s="1"/>
  <c r="BJ1520" i="1"/>
  <c r="BJ1519" i="1" s="1"/>
  <c r="BJ1518" i="1" s="1"/>
  <c r="BJ1517" i="1" s="1"/>
  <c r="BJ1516" i="1" s="1"/>
  <c r="BI1520" i="1"/>
  <c r="BI1519" i="1" s="1"/>
  <c r="BI1518" i="1" s="1"/>
  <c r="BI1517" i="1" s="1"/>
  <c r="BI1516" i="1" s="1"/>
  <c r="BH1520" i="1"/>
  <c r="BH1519" i="1" s="1"/>
  <c r="BH1518" i="1" s="1"/>
  <c r="BH1517" i="1" s="1"/>
  <c r="BH1516" i="1" s="1"/>
  <c r="BG1520" i="1"/>
  <c r="BG1519" i="1" s="1"/>
  <c r="BG1518" i="1" s="1"/>
  <c r="BG1517" i="1" s="1"/>
  <c r="BG1516" i="1" s="1"/>
  <c r="BF1520" i="1"/>
  <c r="BF1519" i="1" s="1"/>
  <c r="BF1518" i="1" s="1"/>
  <c r="BF1517" i="1" s="1"/>
  <c r="BF1516" i="1" s="1"/>
  <c r="BE1520" i="1"/>
  <c r="BE1519" i="1" s="1"/>
  <c r="BE1518" i="1" s="1"/>
  <c r="BE1517" i="1" s="1"/>
  <c r="BE1516" i="1" s="1"/>
  <c r="BD1520" i="1"/>
  <c r="BD1519" i="1" s="1"/>
  <c r="BD1518" i="1" s="1"/>
  <c r="BD1517" i="1" s="1"/>
  <c r="BD1516" i="1" s="1"/>
  <c r="AZ1520" i="1"/>
  <c r="AZ1519" i="1" s="1"/>
  <c r="AZ1518" i="1" s="1"/>
  <c r="AZ1517" i="1" s="1"/>
  <c r="AZ1516" i="1" s="1"/>
  <c r="AV1520" i="1"/>
  <c r="AV1519" i="1" s="1"/>
  <c r="AV1518" i="1" s="1"/>
  <c r="AV1517" i="1" s="1"/>
  <c r="AV1516" i="1" s="1"/>
  <c r="AU1520" i="1"/>
  <c r="AU1519" i="1" s="1"/>
  <c r="AU1518" i="1" s="1"/>
  <c r="AU1517" i="1" s="1"/>
  <c r="AU1516" i="1" s="1"/>
  <c r="AT1520" i="1"/>
  <c r="AT1519" i="1" s="1"/>
  <c r="AT1518" i="1" s="1"/>
  <c r="AT1517" i="1" s="1"/>
  <c r="AT1516" i="1" s="1"/>
  <c r="AS1520" i="1"/>
  <c r="AS1519" i="1" s="1"/>
  <c r="AS1518" i="1" s="1"/>
  <c r="AS1517" i="1" s="1"/>
  <c r="AS1516" i="1" s="1"/>
  <c r="AR1520" i="1"/>
  <c r="AR1519" i="1" s="1"/>
  <c r="AR1518" i="1" s="1"/>
  <c r="AR1517" i="1" s="1"/>
  <c r="AR1516" i="1" s="1"/>
  <c r="AQ1520" i="1"/>
  <c r="AQ1519" i="1" s="1"/>
  <c r="AQ1518" i="1" s="1"/>
  <c r="AQ1517" i="1" s="1"/>
  <c r="AQ1516" i="1" s="1"/>
  <c r="AP1520" i="1"/>
  <c r="AP1519" i="1" s="1"/>
  <c r="AP1518" i="1" s="1"/>
  <c r="AP1517" i="1" s="1"/>
  <c r="AP1516" i="1" s="1"/>
  <c r="AO1520" i="1"/>
  <c r="AO1519" i="1" s="1"/>
  <c r="AO1518" i="1" s="1"/>
  <c r="AO1517" i="1" s="1"/>
  <c r="AO1516" i="1" s="1"/>
  <c r="AN1520" i="1"/>
  <c r="AN1519" i="1" s="1"/>
  <c r="AN1518" i="1" s="1"/>
  <c r="AN1517" i="1" s="1"/>
  <c r="AN1516" i="1" s="1"/>
  <c r="AM1520" i="1"/>
  <c r="AM1519" i="1" s="1"/>
  <c r="AM1518" i="1" s="1"/>
  <c r="AM1517" i="1" s="1"/>
  <c r="AM1516" i="1" s="1"/>
  <c r="AL1520" i="1"/>
  <c r="AL1519" i="1" s="1"/>
  <c r="AL1518" i="1" s="1"/>
  <c r="AL1517" i="1" s="1"/>
  <c r="AL1516" i="1" s="1"/>
  <c r="AK1520" i="1"/>
  <c r="AK1519" i="1" s="1"/>
  <c r="AK1518" i="1" s="1"/>
  <c r="AK1517" i="1" s="1"/>
  <c r="AK1516" i="1" s="1"/>
  <c r="AJ1520" i="1"/>
  <c r="AJ1519" i="1" s="1"/>
  <c r="AJ1518" i="1" s="1"/>
  <c r="AJ1517" i="1" s="1"/>
  <c r="AJ1516" i="1" s="1"/>
  <c r="AI1520" i="1"/>
  <c r="AI1519" i="1" s="1"/>
  <c r="AI1518" i="1" s="1"/>
  <c r="AI1517" i="1" s="1"/>
  <c r="AI1516" i="1" s="1"/>
  <c r="AH1520" i="1"/>
  <c r="AH1519" i="1" s="1"/>
  <c r="AH1518" i="1" s="1"/>
  <c r="AH1517" i="1" s="1"/>
  <c r="AH1516" i="1" s="1"/>
  <c r="AD1520" i="1"/>
  <c r="AD1519" i="1" s="1"/>
  <c r="AD1518" i="1" s="1"/>
  <c r="AD1517" i="1" s="1"/>
  <c r="AD1516" i="1" s="1"/>
  <c r="AC1520" i="1"/>
  <c r="AC1519" i="1" s="1"/>
  <c r="AC1518" i="1" s="1"/>
  <c r="AC1517" i="1" s="1"/>
  <c r="AC1516" i="1" s="1"/>
  <c r="AB1520" i="1"/>
  <c r="AB1519" i="1" s="1"/>
  <c r="AB1518" i="1" s="1"/>
  <c r="AB1517" i="1" s="1"/>
  <c r="AB1516" i="1" s="1"/>
  <c r="X1520" i="1"/>
  <c r="X1519" i="1" s="1"/>
  <c r="X1518" i="1" s="1"/>
  <c r="X1517" i="1" s="1"/>
  <c r="X1516" i="1" s="1"/>
  <c r="W1520" i="1"/>
  <c r="W1519" i="1" s="1"/>
  <c r="W1518" i="1" s="1"/>
  <c r="W1517" i="1" s="1"/>
  <c r="W1516" i="1" s="1"/>
  <c r="V1520" i="1"/>
  <c r="V1519" i="1" s="1"/>
  <c r="U1520" i="1"/>
  <c r="U1519" i="1" s="1"/>
  <c r="U1518" i="1" s="1"/>
  <c r="U1517" i="1" s="1"/>
  <c r="U1516" i="1" s="1"/>
  <c r="T1520" i="1"/>
  <c r="T1519" i="1" s="1"/>
  <c r="R1520" i="1"/>
  <c r="R1519" i="1" s="1"/>
  <c r="R1518" i="1" s="1"/>
  <c r="R1517" i="1" s="1"/>
  <c r="R1516" i="1" s="1"/>
  <c r="Q1520" i="1"/>
  <c r="P1520" i="1"/>
  <c r="P1519" i="1" s="1"/>
  <c r="O1514" i="1"/>
  <c r="AA1514" i="1" s="1"/>
  <c r="AG1514" i="1" s="1"/>
  <c r="AY1514" i="1" s="1"/>
  <c r="BC1514" i="1" s="1"/>
  <c r="BQ1514" i="1" s="1"/>
  <c r="BW1514" i="1" s="1"/>
  <c r="CM1514" i="1" s="1"/>
  <c r="CO1514" i="1" s="1"/>
  <c r="N1514" i="1"/>
  <c r="Z1514" i="1" s="1"/>
  <c r="AF1514" i="1" s="1"/>
  <c r="AX1514" i="1" s="1"/>
  <c r="BB1514" i="1" s="1"/>
  <c r="BP1514" i="1" s="1"/>
  <c r="BV1514" i="1" s="1"/>
  <c r="CJ1514" i="1" s="1"/>
  <c r="CL1514" i="1" s="1"/>
  <c r="M1514" i="1"/>
  <c r="Y1514" i="1" s="1"/>
  <c r="AE1514" i="1" s="1"/>
  <c r="AW1514" i="1" s="1"/>
  <c r="BA1514" i="1" s="1"/>
  <c r="BO1514" i="1" s="1"/>
  <c r="BU1514" i="1" s="1"/>
  <c r="CG1514" i="1" s="1"/>
  <c r="CI1514" i="1" s="1"/>
  <c r="AY1513" i="1"/>
  <c r="BC1513" i="1" s="1"/>
  <c r="BQ1513" i="1" s="1"/>
  <c r="BW1513" i="1" s="1"/>
  <c r="CM1513" i="1" s="1"/>
  <c r="CO1513" i="1" s="1"/>
  <c r="AX1513" i="1"/>
  <c r="BB1513" i="1" s="1"/>
  <c r="BP1513" i="1" s="1"/>
  <c r="BV1513" i="1" s="1"/>
  <c r="CJ1513" i="1" s="1"/>
  <c r="CL1513" i="1" s="1"/>
  <c r="AW1513" i="1"/>
  <c r="BA1513" i="1" s="1"/>
  <c r="BO1513" i="1" s="1"/>
  <c r="BU1513" i="1" s="1"/>
  <c r="CG1513" i="1" s="1"/>
  <c r="CI1513" i="1" s="1"/>
  <c r="CP1512" i="1"/>
  <c r="CP1511" i="1" s="1"/>
  <c r="CP1510" i="1" s="1"/>
  <c r="CP1509" i="1" s="1"/>
  <c r="CP1508" i="1" s="1"/>
  <c r="CF1512" i="1"/>
  <c r="CF1511" i="1" s="1"/>
  <c r="CF1510" i="1" s="1"/>
  <c r="CF1509" i="1" s="1"/>
  <c r="CF1508" i="1" s="1"/>
  <c r="CE1512" i="1"/>
  <c r="CD1512" i="1"/>
  <c r="CD1511" i="1" s="1"/>
  <c r="CD1510" i="1" s="1"/>
  <c r="CD1509" i="1" s="1"/>
  <c r="CD1508" i="1" s="1"/>
  <c r="CC1512" i="1"/>
  <c r="CC1511" i="1" s="1"/>
  <c r="CC1510" i="1" s="1"/>
  <c r="CC1509" i="1" s="1"/>
  <c r="CC1508" i="1" s="1"/>
  <c r="CB1512" i="1"/>
  <c r="CB1511" i="1" s="1"/>
  <c r="CB1510" i="1" s="1"/>
  <c r="CB1509" i="1" s="1"/>
  <c r="CB1508" i="1" s="1"/>
  <c r="CA1512" i="1"/>
  <c r="CA1511" i="1" s="1"/>
  <c r="CA1510" i="1" s="1"/>
  <c r="CA1509" i="1" s="1"/>
  <c r="CA1508" i="1" s="1"/>
  <c r="BZ1512" i="1"/>
  <c r="BZ1511" i="1" s="1"/>
  <c r="BZ1510" i="1" s="1"/>
  <c r="BZ1509" i="1" s="1"/>
  <c r="BZ1508" i="1" s="1"/>
  <c r="BY1512" i="1"/>
  <c r="BY1511" i="1" s="1"/>
  <c r="BY1510" i="1" s="1"/>
  <c r="BY1509" i="1" s="1"/>
  <c r="BY1508" i="1" s="1"/>
  <c r="BX1512" i="1"/>
  <c r="BX1511" i="1" s="1"/>
  <c r="BX1510" i="1" s="1"/>
  <c r="BX1509" i="1" s="1"/>
  <c r="BX1508" i="1" s="1"/>
  <c r="BT1512" i="1"/>
  <c r="BT1511" i="1" s="1"/>
  <c r="BT1510" i="1" s="1"/>
  <c r="BT1509" i="1" s="1"/>
  <c r="BT1508" i="1" s="1"/>
  <c r="BS1512" i="1"/>
  <c r="BS1511" i="1" s="1"/>
  <c r="BS1510" i="1" s="1"/>
  <c r="BS1509" i="1" s="1"/>
  <c r="BS1508" i="1" s="1"/>
  <c r="BR1512" i="1"/>
  <c r="BR1511" i="1" s="1"/>
  <c r="BR1510" i="1" s="1"/>
  <c r="BR1509" i="1" s="1"/>
  <c r="BR1508" i="1" s="1"/>
  <c r="BN1512" i="1"/>
  <c r="BN1511" i="1" s="1"/>
  <c r="BN1510" i="1" s="1"/>
  <c r="BN1509" i="1" s="1"/>
  <c r="BN1508" i="1" s="1"/>
  <c r="BM1512" i="1"/>
  <c r="BM1511" i="1" s="1"/>
  <c r="BM1510" i="1" s="1"/>
  <c r="BM1509" i="1" s="1"/>
  <c r="BM1508" i="1" s="1"/>
  <c r="BL1512" i="1"/>
  <c r="BL1511" i="1" s="1"/>
  <c r="BL1510" i="1" s="1"/>
  <c r="BL1509" i="1" s="1"/>
  <c r="BL1508" i="1" s="1"/>
  <c r="BK1512" i="1"/>
  <c r="BK1511" i="1" s="1"/>
  <c r="BK1510" i="1" s="1"/>
  <c r="BK1509" i="1" s="1"/>
  <c r="BK1508" i="1" s="1"/>
  <c r="BJ1512" i="1"/>
  <c r="BJ1511" i="1" s="1"/>
  <c r="BJ1510" i="1" s="1"/>
  <c r="BJ1509" i="1" s="1"/>
  <c r="BJ1508" i="1" s="1"/>
  <c r="BI1512" i="1"/>
  <c r="BI1511" i="1" s="1"/>
  <c r="BI1510" i="1" s="1"/>
  <c r="BI1509" i="1" s="1"/>
  <c r="BI1508" i="1" s="1"/>
  <c r="BH1512" i="1"/>
  <c r="BH1511" i="1" s="1"/>
  <c r="BH1510" i="1" s="1"/>
  <c r="BH1509" i="1" s="1"/>
  <c r="BH1508" i="1" s="1"/>
  <c r="BG1512" i="1"/>
  <c r="BG1511" i="1" s="1"/>
  <c r="BG1510" i="1" s="1"/>
  <c r="BG1509" i="1" s="1"/>
  <c r="BG1508" i="1" s="1"/>
  <c r="BF1512" i="1"/>
  <c r="BF1511" i="1" s="1"/>
  <c r="BF1510" i="1" s="1"/>
  <c r="BF1509" i="1" s="1"/>
  <c r="BF1508" i="1" s="1"/>
  <c r="BE1512" i="1"/>
  <c r="BE1511" i="1" s="1"/>
  <c r="BE1510" i="1" s="1"/>
  <c r="BE1509" i="1" s="1"/>
  <c r="BE1508" i="1" s="1"/>
  <c r="BD1512" i="1"/>
  <c r="BD1511" i="1" s="1"/>
  <c r="BD1510" i="1" s="1"/>
  <c r="BD1509" i="1" s="1"/>
  <c r="BD1508" i="1" s="1"/>
  <c r="AZ1512" i="1"/>
  <c r="AZ1511" i="1" s="1"/>
  <c r="AZ1510" i="1" s="1"/>
  <c r="AZ1509" i="1" s="1"/>
  <c r="AZ1508" i="1" s="1"/>
  <c r="AV1512" i="1"/>
  <c r="AV1511" i="1" s="1"/>
  <c r="AV1510" i="1" s="1"/>
  <c r="AV1509" i="1" s="1"/>
  <c r="AV1508" i="1" s="1"/>
  <c r="AU1512" i="1"/>
  <c r="AU1511" i="1" s="1"/>
  <c r="AU1510" i="1" s="1"/>
  <c r="AU1509" i="1" s="1"/>
  <c r="AU1508" i="1" s="1"/>
  <c r="AT1512" i="1"/>
  <c r="AT1511" i="1" s="1"/>
  <c r="AT1510" i="1" s="1"/>
  <c r="AT1509" i="1" s="1"/>
  <c r="AT1508" i="1" s="1"/>
  <c r="AS1512" i="1"/>
  <c r="AS1511" i="1" s="1"/>
  <c r="AS1510" i="1" s="1"/>
  <c r="AS1509" i="1" s="1"/>
  <c r="AS1508" i="1" s="1"/>
  <c r="AR1512" i="1"/>
  <c r="AR1511" i="1" s="1"/>
  <c r="AR1510" i="1" s="1"/>
  <c r="AR1509" i="1" s="1"/>
  <c r="AR1508" i="1" s="1"/>
  <c r="AQ1512" i="1"/>
  <c r="AQ1511" i="1" s="1"/>
  <c r="AQ1510" i="1" s="1"/>
  <c r="AQ1509" i="1" s="1"/>
  <c r="AQ1508" i="1" s="1"/>
  <c r="AP1512" i="1"/>
  <c r="AP1511" i="1" s="1"/>
  <c r="AP1510" i="1" s="1"/>
  <c r="AP1509" i="1" s="1"/>
  <c r="AP1508" i="1" s="1"/>
  <c r="AO1512" i="1"/>
  <c r="AO1511" i="1" s="1"/>
  <c r="AO1510" i="1" s="1"/>
  <c r="AO1509" i="1" s="1"/>
  <c r="AO1508" i="1" s="1"/>
  <c r="AN1512" i="1"/>
  <c r="AN1511" i="1" s="1"/>
  <c r="AN1510" i="1" s="1"/>
  <c r="AN1509" i="1" s="1"/>
  <c r="AN1508" i="1" s="1"/>
  <c r="AM1512" i="1"/>
  <c r="AM1511" i="1" s="1"/>
  <c r="AM1510" i="1" s="1"/>
  <c r="AM1509" i="1" s="1"/>
  <c r="AM1508" i="1" s="1"/>
  <c r="AL1512" i="1"/>
  <c r="AL1511" i="1" s="1"/>
  <c r="AL1510" i="1" s="1"/>
  <c r="AL1509" i="1" s="1"/>
  <c r="AL1508" i="1" s="1"/>
  <c r="AK1512" i="1"/>
  <c r="AK1511" i="1" s="1"/>
  <c r="AK1510" i="1" s="1"/>
  <c r="AK1509" i="1" s="1"/>
  <c r="AK1508" i="1" s="1"/>
  <c r="AJ1512" i="1"/>
  <c r="AJ1511" i="1" s="1"/>
  <c r="AJ1510" i="1" s="1"/>
  <c r="AJ1509" i="1" s="1"/>
  <c r="AJ1508" i="1" s="1"/>
  <c r="AI1512" i="1"/>
  <c r="AI1511" i="1" s="1"/>
  <c r="AI1510" i="1" s="1"/>
  <c r="AI1509" i="1" s="1"/>
  <c r="AI1508" i="1" s="1"/>
  <c r="AH1512" i="1"/>
  <c r="AH1511" i="1" s="1"/>
  <c r="AH1510" i="1" s="1"/>
  <c r="AH1509" i="1" s="1"/>
  <c r="AH1508" i="1" s="1"/>
  <c r="AD1512" i="1"/>
  <c r="AD1511" i="1" s="1"/>
  <c r="AD1510" i="1" s="1"/>
  <c r="AD1509" i="1" s="1"/>
  <c r="AD1508" i="1" s="1"/>
  <c r="AC1512" i="1"/>
  <c r="AC1511" i="1" s="1"/>
  <c r="AC1510" i="1" s="1"/>
  <c r="AC1509" i="1" s="1"/>
  <c r="AC1508" i="1" s="1"/>
  <c r="AB1512" i="1"/>
  <c r="AB1511" i="1" s="1"/>
  <c r="AB1510" i="1" s="1"/>
  <c r="AB1509" i="1" s="1"/>
  <c r="AB1508" i="1" s="1"/>
  <c r="X1512" i="1"/>
  <c r="X1511" i="1" s="1"/>
  <c r="X1510" i="1" s="1"/>
  <c r="X1509" i="1" s="1"/>
  <c r="X1508" i="1" s="1"/>
  <c r="W1512" i="1"/>
  <c r="W1511" i="1" s="1"/>
  <c r="W1510" i="1" s="1"/>
  <c r="W1509" i="1" s="1"/>
  <c r="W1508" i="1" s="1"/>
  <c r="V1512" i="1"/>
  <c r="V1511" i="1" s="1"/>
  <c r="V1510" i="1" s="1"/>
  <c r="V1509" i="1" s="1"/>
  <c r="V1508" i="1" s="1"/>
  <c r="U1512" i="1"/>
  <c r="U1511" i="1" s="1"/>
  <c r="U1510" i="1" s="1"/>
  <c r="U1509" i="1" s="1"/>
  <c r="U1508" i="1" s="1"/>
  <c r="T1512" i="1"/>
  <c r="T1511" i="1" s="1"/>
  <c r="T1510" i="1" s="1"/>
  <c r="T1509" i="1" s="1"/>
  <c r="T1508" i="1" s="1"/>
  <c r="S1512" i="1"/>
  <c r="S1511" i="1" s="1"/>
  <c r="S1510" i="1" s="1"/>
  <c r="S1509" i="1" s="1"/>
  <c r="S1508" i="1" s="1"/>
  <c r="R1512" i="1"/>
  <c r="R1511" i="1" s="1"/>
  <c r="R1510" i="1" s="1"/>
  <c r="R1509" i="1" s="1"/>
  <c r="R1508" i="1" s="1"/>
  <c r="Q1512" i="1"/>
  <c r="Q1511" i="1" s="1"/>
  <c r="Q1510" i="1" s="1"/>
  <c r="Q1509" i="1" s="1"/>
  <c r="Q1508" i="1" s="1"/>
  <c r="P1512" i="1"/>
  <c r="P1511" i="1" s="1"/>
  <c r="P1510" i="1" s="1"/>
  <c r="P1509" i="1" s="1"/>
  <c r="P1508" i="1" s="1"/>
  <c r="L1512" i="1"/>
  <c r="L1511" i="1" s="1"/>
  <c r="L1510" i="1" s="1"/>
  <c r="L1509" i="1" s="1"/>
  <c r="L1508" i="1" s="1"/>
  <c r="K1512" i="1"/>
  <c r="K1511" i="1" s="1"/>
  <c r="K1510" i="1" s="1"/>
  <c r="K1509" i="1" s="1"/>
  <c r="K1508" i="1" s="1"/>
  <c r="J1512" i="1"/>
  <c r="I1512" i="1"/>
  <c r="H1512" i="1"/>
  <c r="G1512" i="1"/>
  <c r="G1511" i="1" s="1"/>
  <c r="CE1511" i="1"/>
  <c r="CE1510" i="1" s="1"/>
  <c r="CE1509" i="1" s="1"/>
  <c r="CE1508" i="1" s="1"/>
  <c r="AA1507" i="1"/>
  <c r="AG1507" i="1" s="1"/>
  <c r="AY1507" i="1" s="1"/>
  <c r="BC1507" i="1" s="1"/>
  <c r="BQ1507" i="1" s="1"/>
  <c r="BW1507" i="1" s="1"/>
  <c r="CM1507" i="1" s="1"/>
  <c r="CO1507" i="1" s="1"/>
  <c r="Z1507" i="1"/>
  <c r="AF1507" i="1" s="1"/>
  <c r="AX1507" i="1" s="1"/>
  <c r="BB1507" i="1" s="1"/>
  <c r="BP1507" i="1" s="1"/>
  <c r="BV1507" i="1" s="1"/>
  <c r="CJ1507" i="1" s="1"/>
  <c r="CL1507" i="1" s="1"/>
  <c r="Y1507" i="1"/>
  <c r="AE1507" i="1" s="1"/>
  <c r="AW1507" i="1" s="1"/>
  <c r="BA1507" i="1" s="1"/>
  <c r="BO1507" i="1" s="1"/>
  <c r="BU1507" i="1" s="1"/>
  <c r="CG1507" i="1" s="1"/>
  <c r="CI1507" i="1" s="1"/>
  <c r="CP1506" i="1"/>
  <c r="CP1505" i="1" s="1"/>
  <c r="CF1506" i="1"/>
  <c r="CF1505" i="1" s="1"/>
  <c r="CE1506" i="1"/>
  <c r="CE1505" i="1" s="1"/>
  <c r="CD1506" i="1"/>
  <c r="CD1505" i="1" s="1"/>
  <c r="CC1506" i="1"/>
  <c r="CB1506" i="1"/>
  <c r="CB1505" i="1" s="1"/>
  <c r="CA1506" i="1"/>
  <c r="CA1505" i="1" s="1"/>
  <c r="BZ1506" i="1"/>
  <c r="BZ1505" i="1" s="1"/>
  <c r="BY1506" i="1"/>
  <c r="BY1505" i="1" s="1"/>
  <c r="BX1506" i="1"/>
  <c r="BX1505" i="1" s="1"/>
  <c r="BT1506" i="1"/>
  <c r="BT1505" i="1" s="1"/>
  <c r="BS1506" i="1"/>
  <c r="BS1505" i="1" s="1"/>
  <c r="BR1506" i="1"/>
  <c r="BR1505" i="1" s="1"/>
  <c r="BN1506" i="1"/>
  <c r="BN1505" i="1" s="1"/>
  <c r="BM1506" i="1"/>
  <c r="BM1505" i="1" s="1"/>
  <c r="BL1506" i="1"/>
  <c r="BL1505" i="1" s="1"/>
  <c r="BK1506" i="1"/>
  <c r="BK1505" i="1" s="1"/>
  <c r="BJ1506" i="1"/>
  <c r="BJ1505" i="1" s="1"/>
  <c r="BI1506" i="1"/>
  <c r="BI1505" i="1" s="1"/>
  <c r="BH1506" i="1"/>
  <c r="BH1505" i="1" s="1"/>
  <c r="BG1506" i="1"/>
  <c r="BG1505" i="1" s="1"/>
  <c r="BF1506" i="1"/>
  <c r="BF1505" i="1" s="1"/>
  <c r="BE1506" i="1"/>
  <c r="BE1505" i="1" s="1"/>
  <c r="BD1506" i="1"/>
  <c r="BD1505" i="1" s="1"/>
  <c r="AZ1506" i="1"/>
  <c r="AZ1505" i="1" s="1"/>
  <c r="AV1506" i="1"/>
  <c r="AV1505" i="1" s="1"/>
  <c r="AU1506" i="1"/>
  <c r="AU1505" i="1" s="1"/>
  <c r="AT1506" i="1"/>
  <c r="AT1505" i="1" s="1"/>
  <c r="AS1506" i="1"/>
  <c r="AS1505" i="1" s="1"/>
  <c r="AR1506" i="1"/>
  <c r="AR1505" i="1" s="1"/>
  <c r="AQ1506" i="1"/>
  <c r="AQ1505" i="1" s="1"/>
  <c r="AP1506" i="1"/>
  <c r="AP1505" i="1" s="1"/>
  <c r="AO1506" i="1"/>
  <c r="AO1505" i="1" s="1"/>
  <c r="AN1506" i="1"/>
  <c r="AN1505" i="1" s="1"/>
  <c r="AM1506" i="1"/>
  <c r="AM1505" i="1" s="1"/>
  <c r="AL1506" i="1"/>
  <c r="AL1505" i="1" s="1"/>
  <c r="AK1506" i="1"/>
  <c r="AK1505" i="1" s="1"/>
  <c r="AJ1506" i="1"/>
  <c r="AJ1505" i="1" s="1"/>
  <c r="AI1506" i="1"/>
  <c r="AI1505" i="1" s="1"/>
  <c r="AH1506" i="1"/>
  <c r="AH1505" i="1" s="1"/>
  <c r="AD1506" i="1"/>
  <c r="AD1505" i="1" s="1"/>
  <c r="AC1506" i="1"/>
  <c r="AC1505" i="1" s="1"/>
  <c r="AB1506" i="1"/>
  <c r="AB1505" i="1" s="1"/>
  <c r="X1506" i="1"/>
  <c r="W1506" i="1"/>
  <c r="W1505" i="1" s="1"/>
  <c r="V1506" i="1"/>
  <c r="V1505" i="1" s="1"/>
  <c r="U1506" i="1"/>
  <c r="U1505" i="1" s="1"/>
  <c r="T1506" i="1"/>
  <c r="S1506" i="1"/>
  <c r="S1505" i="1" s="1"/>
  <c r="R1506" i="1"/>
  <c r="R1505" i="1" s="1"/>
  <c r="Q1506" i="1"/>
  <c r="Q1505" i="1" s="1"/>
  <c r="P1506" i="1"/>
  <c r="CC1505" i="1"/>
  <c r="O1504" i="1"/>
  <c r="AA1504" i="1" s="1"/>
  <c r="AG1504" i="1" s="1"/>
  <c r="AY1504" i="1" s="1"/>
  <c r="BC1504" i="1" s="1"/>
  <c r="BQ1504" i="1" s="1"/>
  <c r="BW1504" i="1" s="1"/>
  <c r="CM1504" i="1" s="1"/>
  <c r="CO1504" i="1" s="1"/>
  <c r="N1504" i="1"/>
  <c r="Z1504" i="1" s="1"/>
  <c r="AF1504" i="1" s="1"/>
  <c r="AX1504" i="1" s="1"/>
  <c r="BB1504" i="1" s="1"/>
  <c r="BP1504" i="1" s="1"/>
  <c r="BV1504" i="1" s="1"/>
  <c r="CJ1504" i="1" s="1"/>
  <c r="CL1504" i="1" s="1"/>
  <c r="M1504" i="1"/>
  <c r="Y1504" i="1" s="1"/>
  <c r="AE1504" i="1" s="1"/>
  <c r="AW1504" i="1" s="1"/>
  <c r="BA1504" i="1" s="1"/>
  <c r="BO1504" i="1" s="1"/>
  <c r="BU1504" i="1" s="1"/>
  <c r="CG1504" i="1" s="1"/>
  <c r="CI1504" i="1" s="1"/>
  <c r="CP1503" i="1"/>
  <c r="CP1502" i="1" s="1"/>
  <c r="CP1501" i="1" s="1"/>
  <c r="CP1500" i="1" s="1"/>
  <c r="CF1503" i="1"/>
  <c r="CF1502" i="1" s="1"/>
  <c r="CF1501" i="1" s="1"/>
  <c r="CF1500" i="1" s="1"/>
  <c r="CE1503" i="1"/>
  <c r="CE1502" i="1" s="1"/>
  <c r="CE1501" i="1" s="1"/>
  <c r="CE1500" i="1" s="1"/>
  <c r="CD1503" i="1"/>
  <c r="CD1502" i="1" s="1"/>
  <c r="CD1501" i="1" s="1"/>
  <c r="CD1500" i="1" s="1"/>
  <c r="CC1503" i="1"/>
  <c r="CC1502" i="1" s="1"/>
  <c r="CC1501" i="1" s="1"/>
  <c r="CC1500" i="1" s="1"/>
  <c r="CB1503" i="1"/>
  <c r="CB1502" i="1" s="1"/>
  <c r="CB1501" i="1" s="1"/>
  <c r="CB1500" i="1" s="1"/>
  <c r="CA1503" i="1"/>
  <c r="CA1502" i="1" s="1"/>
  <c r="CA1501" i="1" s="1"/>
  <c r="CA1500" i="1" s="1"/>
  <c r="BZ1503" i="1"/>
  <c r="BZ1502" i="1" s="1"/>
  <c r="BZ1501" i="1" s="1"/>
  <c r="BZ1500" i="1" s="1"/>
  <c r="BY1503" i="1"/>
  <c r="BY1502" i="1" s="1"/>
  <c r="BY1501" i="1" s="1"/>
  <c r="BY1500" i="1" s="1"/>
  <c r="BX1503" i="1"/>
  <c r="BX1502" i="1" s="1"/>
  <c r="BX1501" i="1" s="1"/>
  <c r="BX1500" i="1" s="1"/>
  <c r="BT1503" i="1"/>
  <c r="BT1502" i="1" s="1"/>
  <c r="BT1501" i="1" s="1"/>
  <c r="BT1500" i="1" s="1"/>
  <c r="BS1503" i="1"/>
  <c r="BS1502" i="1" s="1"/>
  <c r="BS1501" i="1" s="1"/>
  <c r="BS1500" i="1" s="1"/>
  <c r="BR1503" i="1"/>
  <c r="BR1502" i="1" s="1"/>
  <c r="BR1501" i="1" s="1"/>
  <c r="BR1500" i="1" s="1"/>
  <c r="BN1503" i="1"/>
  <c r="BN1502" i="1" s="1"/>
  <c r="BN1501" i="1" s="1"/>
  <c r="BN1500" i="1" s="1"/>
  <c r="BM1503" i="1"/>
  <c r="BM1502" i="1" s="1"/>
  <c r="BM1501" i="1" s="1"/>
  <c r="BM1500" i="1" s="1"/>
  <c r="BL1503" i="1"/>
  <c r="BL1502" i="1" s="1"/>
  <c r="BL1501" i="1" s="1"/>
  <c r="BL1500" i="1" s="1"/>
  <c r="BK1503" i="1"/>
  <c r="BK1502" i="1" s="1"/>
  <c r="BK1501" i="1" s="1"/>
  <c r="BK1500" i="1" s="1"/>
  <c r="BJ1503" i="1"/>
  <c r="BJ1502" i="1" s="1"/>
  <c r="BJ1501" i="1" s="1"/>
  <c r="BJ1500" i="1" s="1"/>
  <c r="BI1503" i="1"/>
  <c r="BI1502" i="1" s="1"/>
  <c r="BI1501" i="1" s="1"/>
  <c r="BI1500" i="1" s="1"/>
  <c r="BH1503" i="1"/>
  <c r="BH1502" i="1" s="1"/>
  <c r="BH1501" i="1" s="1"/>
  <c r="BH1500" i="1" s="1"/>
  <c r="BG1503" i="1"/>
  <c r="BG1502" i="1" s="1"/>
  <c r="BG1501" i="1" s="1"/>
  <c r="BG1500" i="1" s="1"/>
  <c r="BF1503" i="1"/>
  <c r="BF1502" i="1" s="1"/>
  <c r="BF1501" i="1" s="1"/>
  <c r="BF1500" i="1" s="1"/>
  <c r="BE1503" i="1"/>
  <c r="BE1502" i="1" s="1"/>
  <c r="BE1501" i="1" s="1"/>
  <c r="BE1500" i="1" s="1"/>
  <c r="BD1503" i="1"/>
  <c r="BD1502" i="1" s="1"/>
  <c r="BD1501" i="1" s="1"/>
  <c r="BD1500" i="1" s="1"/>
  <c r="AZ1503" i="1"/>
  <c r="AZ1502" i="1" s="1"/>
  <c r="AZ1501" i="1" s="1"/>
  <c r="AZ1500" i="1" s="1"/>
  <c r="AV1503" i="1"/>
  <c r="AV1502" i="1" s="1"/>
  <c r="AV1501" i="1" s="1"/>
  <c r="AV1500" i="1" s="1"/>
  <c r="AU1503" i="1"/>
  <c r="AU1502" i="1" s="1"/>
  <c r="AU1501" i="1" s="1"/>
  <c r="AU1500" i="1" s="1"/>
  <c r="AT1503" i="1"/>
  <c r="AT1502" i="1" s="1"/>
  <c r="AT1501" i="1" s="1"/>
  <c r="AT1500" i="1" s="1"/>
  <c r="AS1503" i="1"/>
  <c r="AS1502" i="1" s="1"/>
  <c r="AS1501" i="1" s="1"/>
  <c r="AS1500" i="1" s="1"/>
  <c r="AR1503" i="1"/>
  <c r="AR1502" i="1" s="1"/>
  <c r="AR1501" i="1" s="1"/>
  <c r="AR1500" i="1" s="1"/>
  <c r="AQ1503" i="1"/>
  <c r="AQ1502" i="1" s="1"/>
  <c r="AQ1501" i="1" s="1"/>
  <c r="AQ1500" i="1" s="1"/>
  <c r="AP1503" i="1"/>
  <c r="AP1502" i="1" s="1"/>
  <c r="AP1501" i="1" s="1"/>
  <c r="AP1500" i="1" s="1"/>
  <c r="AO1503" i="1"/>
  <c r="AO1502" i="1" s="1"/>
  <c r="AO1501" i="1" s="1"/>
  <c r="AO1500" i="1" s="1"/>
  <c r="AN1503" i="1"/>
  <c r="AN1502" i="1" s="1"/>
  <c r="AN1501" i="1" s="1"/>
  <c r="AN1500" i="1" s="1"/>
  <c r="AM1503" i="1"/>
  <c r="AM1502" i="1" s="1"/>
  <c r="AM1501" i="1" s="1"/>
  <c r="AM1500" i="1" s="1"/>
  <c r="AL1503" i="1"/>
  <c r="AL1502" i="1" s="1"/>
  <c r="AL1501" i="1" s="1"/>
  <c r="AL1500" i="1" s="1"/>
  <c r="AK1503" i="1"/>
  <c r="AK1502" i="1" s="1"/>
  <c r="AK1501" i="1" s="1"/>
  <c r="AK1500" i="1" s="1"/>
  <c r="AJ1503" i="1"/>
  <c r="AJ1502" i="1" s="1"/>
  <c r="AJ1501" i="1" s="1"/>
  <c r="AJ1500" i="1" s="1"/>
  <c r="AI1503" i="1"/>
  <c r="AI1502" i="1" s="1"/>
  <c r="AI1501" i="1" s="1"/>
  <c r="AI1500" i="1" s="1"/>
  <c r="AH1503" i="1"/>
  <c r="AH1502" i="1" s="1"/>
  <c r="AH1501" i="1" s="1"/>
  <c r="AH1500" i="1" s="1"/>
  <c r="AD1503" i="1"/>
  <c r="AD1502" i="1" s="1"/>
  <c r="AD1501" i="1" s="1"/>
  <c r="AD1500" i="1" s="1"/>
  <c r="AC1503" i="1"/>
  <c r="AC1502" i="1" s="1"/>
  <c r="AC1501" i="1" s="1"/>
  <c r="AC1500" i="1" s="1"/>
  <c r="AB1503" i="1"/>
  <c r="AB1502" i="1" s="1"/>
  <c r="AB1501" i="1" s="1"/>
  <c r="AB1500" i="1" s="1"/>
  <c r="X1503" i="1"/>
  <c r="X1502" i="1" s="1"/>
  <c r="X1501" i="1" s="1"/>
  <c r="X1500" i="1" s="1"/>
  <c r="W1503" i="1"/>
  <c r="W1502" i="1" s="1"/>
  <c r="W1501" i="1" s="1"/>
  <c r="W1500" i="1" s="1"/>
  <c r="V1503" i="1"/>
  <c r="V1502" i="1" s="1"/>
  <c r="V1501" i="1" s="1"/>
  <c r="V1500" i="1" s="1"/>
  <c r="U1503" i="1"/>
  <c r="U1502" i="1" s="1"/>
  <c r="U1501" i="1" s="1"/>
  <c r="U1500" i="1" s="1"/>
  <c r="T1503" i="1"/>
  <c r="T1502" i="1" s="1"/>
  <c r="T1501" i="1" s="1"/>
  <c r="T1500" i="1" s="1"/>
  <c r="S1503" i="1"/>
  <c r="S1502" i="1" s="1"/>
  <c r="S1501" i="1" s="1"/>
  <c r="S1500" i="1" s="1"/>
  <c r="R1503" i="1"/>
  <c r="R1502" i="1" s="1"/>
  <c r="R1501" i="1" s="1"/>
  <c r="R1500" i="1" s="1"/>
  <c r="Q1503" i="1"/>
  <c r="Q1502" i="1" s="1"/>
  <c r="Q1501" i="1" s="1"/>
  <c r="Q1500" i="1" s="1"/>
  <c r="P1503" i="1"/>
  <c r="P1502" i="1" s="1"/>
  <c r="P1501" i="1" s="1"/>
  <c r="P1500" i="1" s="1"/>
  <c r="L1503" i="1"/>
  <c r="L1502" i="1" s="1"/>
  <c r="L1501" i="1" s="1"/>
  <c r="L1500" i="1" s="1"/>
  <c r="K1503" i="1"/>
  <c r="J1503" i="1"/>
  <c r="I1503" i="1"/>
  <c r="H1503" i="1"/>
  <c r="H1502" i="1" s="1"/>
  <c r="G1503" i="1"/>
  <c r="G1502" i="1" s="1"/>
  <c r="CM1499" i="1"/>
  <c r="CO1499" i="1" s="1"/>
  <c r="CJ1499" i="1"/>
  <c r="CL1499" i="1" s="1"/>
  <c r="CG1499" i="1"/>
  <c r="CI1499" i="1" s="1"/>
  <c r="CP1498" i="1"/>
  <c r="CP1497" i="1" s="1"/>
  <c r="CF1498" i="1"/>
  <c r="CF1497" i="1" s="1"/>
  <c r="CE1498" i="1"/>
  <c r="CD1498" i="1"/>
  <c r="CD1497" i="1" s="1"/>
  <c r="CC1498" i="1"/>
  <c r="CC1497" i="1" s="1"/>
  <c r="CB1498" i="1"/>
  <c r="CB1497" i="1" s="1"/>
  <c r="CA1498" i="1"/>
  <c r="BZ1498" i="1"/>
  <c r="BZ1497" i="1" s="1"/>
  <c r="BY1498" i="1"/>
  <c r="BY1497" i="1" s="1"/>
  <c r="BX1498" i="1"/>
  <c r="BX1497" i="1" s="1"/>
  <c r="O1496" i="1"/>
  <c r="AA1496" i="1" s="1"/>
  <c r="AG1496" i="1" s="1"/>
  <c r="AY1496" i="1" s="1"/>
  <c r="BC1496" i="1" s="1"/>
  <c r="BQ1496" i="1" s="1"/>
  <c r="BW1496" i="1" s="1"/>
  <c r="CM1496" i="1" s="1"/>
  <c r="CO1496" i="1" s="1"/>
  <c r="N1496" i="1"/>
  <c r="Z1496" i="1" s="1"/>
  <c r="AF1496" i="1" s="1"/>
  <c r="AX1496" i="1" s="1"/>
  <c r="BB1496" i="1" s="1"/>
  <c r="BP1496" i="1" s="1"/>
  <c r="BV1496" i="1" s="1"/>
  <c r="CJ1496" i="1" s="1"/>
  <c r="CL1496" i="1" s="1"/>
  <c r="M1496" i="1"/>
  <c r="Y1496" i="1" s="1"/>
  <c r="AE1496" i="1" s="1"/>
  <c r="AW1496" i="1" s="1"/>
  <c r="BA1496" i="1" s="1"/>
  <c r="BO1496" i="1" s="1"/>
  <c r="BU1496" i="1" s="1"/>
  <c r="CG1496" i="1" s="1"/>
  <c r="CI1496" i="1" s="1"/>
  <c r="CP1495" i="1"/>
  <c r="CP1494" i="1" s="1"/>
  <c r="CF1495" i="1"/>
  <c r="CF1494" i="1" s="1"/>
  <c r="CE1495" i="1"/>
  <c r="CE1494" i="1" s="1"/>
  <c r="CD1495" i="1"/>
  <c r="CD1494" i="1" s="1"/>
  <c r="CC1495" i="1"/>
  <c r="CC1494" i="1" s="1"/>
  <c r="CB1495" i="1"/>
  <c r="CB1494" i="1" s="1"/>
  <c r="CA1495" i="1"/>
  <c r="CA1494" i="1" s="1"/>
  <c r="BZ1495" i="1"/>
  <c r="BZ1494" i="1" s="1"/>
  <c r="BY1495" i="1"/>
  <c r="BY1494" i="1" s="1"/>
  <c r="BX1495" i="1"/>
  <c r="BX1494" i="1" s="1"/>
  <c r="BT1495" i="1"/>
  <c r="BT1494" i="1" s="1"/>
  <c r="BT1493" i="1" s="1"/>
  <c r="BT1492" i="1" s="1"/>
  <c r="BS1495" i="1"/>
  <c r="BS1494" i="1" s="1"/>
  <c r="BS1493" i="1" s="1"/>
  <c r="BS1492" i="1" s="1"/>
  <c r="BR1495" i="1"/>
  <c r="BR1494" i="1" s="1"/>
  <c r="BR1493" i="1" s="1"/>
  <c r="BR1492" i="1" s="1"/>
  <c r="BN1495" i="1"/>
  <c r="BN1494" i="1" s="1"/>
  <c r="BN1493" i="1" s="1"/>
  <c r="BN1492" i="1" s="1"/>
  <c r="BM1495" i="1"/>
  <c r="BM1494" i="1" s="1"/>
  <c r="BM1493" i="1" s="1"/>
  <c r="BM1492" i="1" s="1"/>
  <c r="BL1495" i="1"/>
  <c r="BL1494" i="1" s="1"/>
  <c r="BL1493" i="1" s="1"/>
  <c r="BL1492" i="1" s="1"/>
  <c r="BK1495" i="1"/>
  <c r="BK1494" i="1" s="1"/>
  <c r="BK1493" i="1" s="1"/>
  <c r="BK1492" i="1" s="1"/>
  <c r="BJ1495" i="1"/>
  <c r="BJ1494" i="1" s="1"/>
  <c r="BJ1493" i="1" s="1"/>
  <c r="BJ1492" i="1" s="1"/>
  <c r="BI1495" i="1"/>
  <c r="BI1494" i="1" s="1"/>
  <c r="BI1493" i="1" s="1"/>
  <c r="BI1492" i="1" s="1"/>
  <c r="BH1495" i="1"/>
  <c r="BH1494" i="1" s="1"/>
  <c r="BH1493" i="1" s="1"/>
  <c r="BH1492" i="1" s="1"/>
  <c r="BG1495" i="1"/>
  <c r="BG1494" i="1" s="1"/>
  <c r="BG1493" i="1" s="1"/>
  <c r="BG1492" i="1" s="1"/>
  <c r="BF1495" i="1"/>
  <c r="BF1494" i="1" s="1"/>
  <c r="BF1493" i="1" s="1"/>
  <c r="BF1492" i="1" s="1"/>
  <c r="BE1495" i="1"/>
  <c r="BE1494" i="1" s="1"/>
  <c r="BE1493" i="1" s="1"/>
  <c r="BE1492" i="1" s="1"/>
  <c r="BD1495" i="1"/>
  <c r="BD1494" i="1" s="1"/>
  <c r="BD1493" i="1" s="1"/>
  <c r="BD1492" i="1" s="1"/>
  <c r="AZ1495" i="1"/>
  <c r="AZ1494" i="1" s="1"/>
  <c r="AZ1493" i="1" s="1"/>
  <c r="AZ1492" i="1" s="1"/>
  <c r="AV1495" i="1"/>
  <c r="AV1494" i="1" s="1"/>
  <c r="AV1493" i="1" s="1"/>
  <c r="AV1492" i="1" s="1"/>
  <c r="AU1495" i="1"/>
  <c r="AU1494" i="1" s="1"/>
  <c r="AU1493" i="1" s="1"/>
  <c r="AU1492" i="1" s="1"/>
  <c r="AT1495" i="1"/>
  <c r="AT1494" i="1" s="1"/>
  <c r="AT1493" i="1" s="1"/>
  <c r="AT1492" i="1" s="1"/>
  <c r="AS1495" i="1"/>
  <c r="AS1494" i="1" s="1"/>
  <c r="AS1493" i="1" s="1"/>
  <c r="AS1492" i="1" s="1"/>
  <c r="AR1495" i="1"/>
  <c r="AR1494" i="1" s="1"/>
  <c r="AR1493" i="1" s="1"/>
  <c r="AR1492" i="1" s="1"/>
  <c r="AQ1495" i="1"/>
  <c r="AQ1494" i="1" s="1"/>
  <c r="AQ1493" i="1" s="1"/>
  <c r="AQ1492" i="1" s="1"/>
  <c r="AP1495" i="1"/>
  <c r="AP1494" i="1" s="1"/>
  <c r="AP1493" i="1" s="1"/>
  <c r="AP1492" i="1" s="1"/>
  <c r="AO1495" i="1"/>
  <c r="AO1494" i="1" s="1"/>
  <c r="AO1493" i="1" s="1"/>
  <c r="AO1492" i="1" s="1"/>
  <c r="AN1495" i="1"/>
  <c r="AN1494" i="1" s="1"/>
  <c r="AN1493" i="1" s="1"/>
  <c r="AN1492" i="1" s="1"/>
  <c r="AM1495" i="1"/>
  <c r="AM1494" i="1" s="1"/>
  <c r="AM1493" i="1" s="1"/>
  <c r="AM1492" i="1" s="1"/>
  <c r="AL1495" i="1"/>
  <c r="AL1494" i="1" s="1"/>
  <c r="AL1493" i="1" s="1"/>
  <c r="AL1492" i="1" s="1"/>
  <c r="AK1495" i="1"/>
  <c r="AK1494" i="1" s="1"/>
  <c r="AK1493" i="1" s="1"/>
  <c r="AK1492" i="1" s="1"/>
  <c r="AJ1495" i="1"/>
  <c r="AJ1494" i="1" s="1"/>
  <c r="AJ1493" i="1" s="1"/>
  <c r="AJ1492" i="1" s="1"/>
  <c r="AI1495" i="1"/>
  <c r="AI1494" i="1" s="1"/>
  <c r="AI1493" i="1" s="1"/>
  <c r="AI1492" i="1" s="1"/>
  <c r="AH1495" i="1"/>
  <c r="AH1494" i="1" s="1"/>
  <c r="AH1493" i="1" s="1"/>
  <c r="AH1492" i="1" s="1"/>
  <c r="AD1495" i="1"/>
  <c r="AD1494" i="1" s="1"/>
  <c r="AD1493" i="1" s="1"/>
  <c r="AD1492" i="1" s="1"/>
  <c r="AC1495" i="1"/>
  <c r="AC1494" i="1" s="1"/>
  <c r="AC1493" i="1" s="1"/>
  <c r="AC1492" i="1" s="1"/>
  <c r="AB1495" i="1"/>
  <c r="AB1494" i="1" s="1"/>
  <c r="AB1493" i="1" s="1"/>
  <c r="AB1492" i="1" s="1"/>
  <c r="X1495" i="1"/>
  <c r="X1494" i="1" s="1"/>
  <c r="X1493" i="1" s="1"/>
  <c r="X1492" i="1" s="1"/>
  <c r="W1495" i="1"/>
  <c r="W1494" i="1" s="1"/>
  <c r="W1493" i="1" s="1"/>
  <c r="W1492" i="1" s="1"/>
  <c r="V1495" i="1"/>
  <c r="V1494" i="1" s="1"/>
  <c r="V1493" i="1" s="1"/>
  <c r="V1492" i="1" s="1"/>
  <c r="U1495" i="1"/>
  <c r="U1494" i="1" s="1"/>
  <c r="U1493" i="1" s="1"/>
  <c r="U1492" i="1" s="1"/>
  <c r="T1495" i="1"/>
  <c r="T1494" i="1" s="1"/>
  <c r="T1493" i="1" s="1"/>
  <c r="T1492" i="1" s="1"/>
  <c r="S1495" i="1"/>
  <c r="S1494" i="1" s="1"/>
  <c r="S1493" i="1" s="1"/>
  <c r="S1492" i="1" s="1"/>
  <c r="R1495" i="1"/>
  <c r="R1494" i="1" s="1"/>
  <c r="R1493" i="1" s="1"/>
  <c r="R1492" i="1" s="1"/>
  <c r="Q1495" i="1"/>
  <c r="Q1494" i="1" s="1"/>
  <c r="Q1493" i="1" s="1"/>
  <c r="Q1492" i="1" s="1"/>
  <c r="P1495" i="1"/>
  <c r="P1494" i="1" s="1"/>
  <c r="P1493" i="1" s="1"/>
  <c r="P1492" i="1" s="1"/>
  <c r="L1495" i="1"/>
  <c r="L1494" i="1" s="1"/>
  <c r="L1493" i="1" s="1"/>
  <c r="L1492" i="1" s="1"/>
  <c r="K1495" i="1"/>
  <c r="J1495" i="1"/>
  <c r="J1494" i="1" s="1"/>
  <c r="J1493" i="1" s="1"/>
  <c r="J1492" i="1" s="1"/>
  <c r="I1495" i="1"/>
  <c r="I1494" i="1" s="1"/>
  <c r="H1495" i="1"/>
  <c r="H1494" i="1" s="1"/>
  <c r="G1495" i="1"/>
  <c r="O1489" i="1"/>
  <c r="AA1489" i="1" s="1"/>
  <c r="AG1489" i="1" s="1"/>
  <c r="AY1489" i="1" s="1"/>
  <c r="BC1489" i="1" s="1"/>
  <c r="BQ1489" i="1" s="1"/>
  <c r="BW1489" i="1" s="1"/>
  <c r="CM1489" i="1" s="1"/>
  <c r="CO1489" i="1" s="1"/>
  <c r="N1489" i="1"/>
  <c r="Z1489" i="1" s="1"/>
  <c r="AF1489" i="1" s="1"/>
  <c r="AX1489" i="1" s="1"/>
  <c r="BB1489" i="1" s="1"/>
  <c r="BP1489" i="1" s="1"/>
  <c r="BV1489" i="1" s="1"/>
  <c r="CJ1489" i="1" s="1"/>
  <c r="CL1489" i="1" s="1"/>
  <c r="M1489" i="1"/>
  <c r="Y1489" i="1" s="1"/>
  <c r="AE1489" i="1" s="1"/>
  <c r="AW1489" i="1" s="1"/>
  <c r="BA1489" i="1" s="1"/>
  <c r="BO1489" i="1" s="1"/>
  <c r="BU1489" i="1" s="1"/>
  <c r="CG1489" i="1" s="1"/>
  <c r="CI1489" i="1" s="1"/>
  <c r="O1488" i="1"/>
  <c r="AA1488" i="1" s="1"/>
  <c r="AG1488" i="1" s="1"/>
  <c r="AY1488" i="1" s="1"/>
  <c r="BC1488" i="1" s="1"/>
  <c r="BQ1488" i="1" s="1"/>
  <c r="BW1488" i="1" s="1"/>
  <c r="CM1488" i="1" s="1"/>
  <c r="CO1488" i="1" s="1"/>
  <c r="N1488" i="1"/>
  <c r="Z1488" i="1" s="1"/>
  <c r="AF1488" i="1" s="1"/>
  <c r="AX1488" i="1" s="1"/>
  <c r="BB1488" i="1" s="1"/>
  <c r="BP1488" i="1" s="1"/>
  <c r="BV1488" i="1" s="1"/>
  <c r="CJ1488" i="1" s="1"/>
  <c r="CL1488" i="1" s="1"/>
  <c r="M1488" i="1"/>
  <c r="Y1488" i="1" s="1"/>
  <c r="AE1488" i="1" s="1"/>
  <c r="AW1488" i="1" s="1"/>
  <c r="BA1488" i="1" s="1"/>
  <c r="BO1488" i="1" s="1"/>
  <c r="BU1488" i="1" s="1"/>
  <c r="CG1488" i="1" s="1"/>
  <c r="CI1488" i="1" s="1"/>
  <c r="CP1487" i="1"/>
  <c r="CF1487" i="1"/>
  <c r="CE1487" i="1"/>
  <c r="CD1487" i="1"/>
  <c r="CC1487" i="1"/>
  <c r="CB1487" i="1"/>
  <c r="CA1487" i="1"/>
  <c r="BZ1487" i="1"/>
  <c r="BY1487" i="1"/>
  <c r="BX1487" i="1"/>
  <c r="BT1487" i="1"/>
  <c r="BS1487" i="1"/>
  <c r="BR1487" i="1"/>
  <c r="BN1487" i="1"/>
  <c r="BM1487" i="1"/>
  <c r="BL1487" i="1"/>
  <c r="BK1487" i="1"/>
  <c r="BJ1487" i="1"/>
  <c r="BI1487" i="1"/>
  <c r="BH1487" i="1"/>
  <c r="BG1487" i="1"/>
  <c r="BF1487" i="1"/>
  <c r="BE1487" i="1"/>
  <c r="BD1487" i="1"/>
  <c r="AZ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D1487" i="1"/>
  <c r="AC1487" i="1"/>
  <c r="AB1487" i="1"/>
  <c r="X1487" i="1"/>
  <c r="W1487" i="1"/>
  <c r="V1487" i="1"/>
  <c r="U1487" i="1"/>
  <c r="T1487" i="1"/>
  <c r="S1487" i="1"/>
  <c r="R1487" i="1"/>
  <c r="Q1487" i="1"/>
  <c r="P1487" i="1"/>
  <c r="L1487" i="1"/>
  <c r="K1487" i="1"/>
  <c r="J1487" i="1"/>
  <c r="I1487" i="1"/>
  <c r="H1487" i="1"/>
  <c r="G1487" i="1"/>
  <c r="O1486" i="1"/>
  <c r="AA1486" i="1" s="1"/>
  <c r="AG1486" i="1" s="1"/>
  <c r="AY1486" i="1" s="1"/>
  <c r="BC1486" i="1" s="1"/>
  <c r="BQ1486" i="1" s="1"/>
  <c r="BW1486" i="1" s="1"/>
  <c r="CM1486" i="1" s="1"/>
  <c r="CO1486" i="1" s="1"/>
  <c r="N1486" i="1"/>
  <c r="Z1486" i="1" s="1"/>
  <c r="AF1486" i="1" s="1"/>
  <c r="AX1486" i="1" s="1"/>
  <c r="BB1486" i="1" s="1"/>
  <c r="BP1486" i="1" s="1"/>
  <c r="BV1486" i="1" s="1"/>
  <c r="CJ1486" i="1" s="1"/>
  <c r="CL1486" i="1" s="1"/>
  <c r="M1486" i="1"/>
  <c r="Y1486" i="1" s="1"/>
  <c r="AE1486" i="1" s="1"/>
  <c r="AW1486" i="1" s="1"/>
  <c r="BA1486" i="1" s="1"/>
  <c r="BO1486" i="1" s="1"/>
  <c r="BU1486" i="1" s="1"/>
  <c r="CG1486" i="1" s="1"/>
  <c r="CI1486" i="1" s="1"/>
  <c r="CP1485" i="1"/>
  <c r="CF1485" i="1"/>
  <c r="CE1485" i="1"/>
  <c r="CD1485" i="1"/>
  <c r="CC1485" i="1"/>
  <c r="CB1485" i="1"/>
  <c r="CA1485" i="1"/>
  <c r="BZ1485" i="1"/>
  <c r="BY1485" i="1"/>
  <c r="BX1485" i="1"/>
  <c r="BT1485" i="1"/>
  <c r="BS1485" i="1"/>
  <c r="BR1485" i="1"/>
  <c r="BN1485" i="1"/>
  <c r="BM1485" i="1"/>
  <c r="BL1485" i="1"/>
  <c r="BK1485" i="1"/>
  <c r="BJ1485" i="1"/>
  <c r="BI1485" i="1"/>
  <c r="BH1485" i="1"/>
  <c r="BG1485" i="1"/>
  <c r="BF1485" i="1"/>
  <c r="BE1485" i="1"/>
  <c r="BD1485" i="1"/>
  <c r="AZ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D1485" i="1"/>
  <c r="AC1485" i="1"/>
  <c r="AB1485" i="1"/>
  <c r="X1485" i="1"/>
  <c r="W1485" i="1"/>
  <c r="V1485" i="1"/>
  <c r="U1485" i="1"/>
  <c r="T1485" i="1"/>
  <c r="S1485" i="1"/>
  <c r="R1485" i="1"/>
  <c r="Q1485" i="1"/>
  <c r="P1485" i="1"/>
  <c r="L1485" i="1"/>
  <c r="K1485" i="1"/>
  <c r="J1485" i="1"/>
  <c r="I1485" i="1"/>
  <c r="H1485" i="1"/>
  <c r="G1485" i="1"/>
  <c r="CM1484" i="1"/>
  <c r="CJ1484" i="1"/>
  <c r="CG1484" i="1"/>
  <c r="CP1483" i="1"/>
  <c r="CF1483" i="1"/>
  <c r="CE1483" i="1"/>
  <c r="CD1483" i="1"/>
  <c r="CC1483" i="1"/>
  <c r="CB1483" i="1"/>
  <c r="CA1483" i="1"/>
  <c r="BZ1483" i="1"/>
  <c r="BY1483" i="1"/>
  <c r="BX1483" i="1"/>
  <c r="O1479" i="1"/>
  <c r="AA1479" i="1" s="1"/>
  <c r="AG1479" i="1" s="1"/>
  <c r="AY1479" i="1" s="1"/>
  <c r="BC1479" i="1" s="1"/>
  <c r="BQ1479" i="1" s="1"/>
  <c r="BW1479" i="1" s="1"/>
  <c r="CM1479" i="1" s="1"/>
  <c r="CO1479" i="1" s="1"/>
  <c r="N1479" i="1"/>
  <c r="Z1479" i="1" s="1"/>
  <c r="AF1479" i="1" s="1"/>
  <c r="AX1479" i="1" s="1"/>
  <c r="BB1479" i="1" s="1"/>
  <c r="BP1479" i="1" s="1"/>
  <c r="BV1479" i="1" s="1"/>
  <c r="CJ1479" i="1" s="1"/>
  <c r="CL1479" i="1" s="1"/>
  <c r="M1479" i="1"/>
  <c r="Y1479" i="1" s="1"/>
  <c r="AE1479" i="1" s="1"/>
  <c r="AW1479" i="1" s="1"/>
  <c r="BA1479" i="1" s="1"/>
  <c r="BO1479" i="1" s="1"/>
  <c r="BU1479" i="1" s="1"/>
  <c r="CG1479" i="1" s="1"/>
  <c r="CI1479" i="1" s="1"/>
  <c r="O1478" i="1"/>
  <c r="AA1478" i="1" s="1"/>
  <c r="AG1478" i="1" s="1"/>
  <c r="AY1478" i="1" s="1"/>
  <c r="BC1478" i="1" s="1"/>
  <c r="BQ1478" i="1" s="1"/>
  <c r="BW1478" i="1" s="1"/>
  <c r="CM1478" i="1" s="1"/>
  <c r="CO1478" i="1" s="1"/>
  <c r="N1478" i="1"/>
  <c r="Z1478" i="1" s="1"/>
  <c r="AF1478" i="1" s="1"/>
  <c r="AX1478" i="1" s="1"/>
  <c r="BB1478" i="1" s="1"/>
  <c r="BP1478" i="1" s="1"/>
  <c r="BV1478" i="1" s="1"/>
  <c r="CJ1478" i="1" s="1"/>
  <c r="CL1478" i="1" s="1"/>
  <c r="M1478" i="1"/>
  <c r="Y1478" i="1" s="1"/>
  <c r="AE1478" i="1" s="1"/>
  <c r="AW1478" i="1" s="1"/>
  <c r="BA1478" i="1" s="1"/>
  <c r="BO1478" i="1" s="1"/>
  <c r="BU1478" i="1" s="1"/>
  <c r="CG1478" i="1" s="1"/>
  <c r="CI1478" i="1" s="1"/>
  <c r="CP1477" i="1"/>
  <c r="CF1477" i="1"/>
  <c r="CE1477" i="1"/>
  <c r="CD1477" i="1"/>
  <c r="CC1477" i="1"/>
  <c r="CB1477" i="1"/>
  <c r="CA1477" i="1"/>
  <c r="BZ1477" i="1"/>
  <c r="BY1477" i="1"/>
  <c r="BX1477" i="1"/>
  <c r="BT1477" i="1"/>
  <c r="BS1477" i="1"/>
  <c r="BR1477" i="1"/>
  <c r="BN1477" i="1"/>
  <c r="BM1477" i="1"/>
  <c r="BL1477" i="1"/>
  <c r="BK1477" i="1"/>
  <c r="BJ1477" i="1"/>
  <c r="BI1477" i="1"/>
  <c r="BH1477" i="1"/>
  <c r="BG1477" i="1"/>
  <c r="BF1477" i="1"/>
  <c r="BE1477" i="1"/>
  <c r="BD1477" i="1"/>
  <c r="AZ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D1477" i="1"/>
  <c r="AC1477" i="1"/>
  <c r="AB1477" i="1"/>
  <c r="X1477" i="1"/>
  <c r="W1477" i="1"/>
  <c r="V1477" i="1"/>
  <c r="U1477" i="1"/>
  <c r="T1477" i="1"/>
  <c r="S1477" i="1"/>
  <c r="R1477" i="1"/>
  <c r="Q1477" i="1"/>
  <c r="P1477" i="1"/>
  <c r="L1477" i="1"/>
  <c r="K1477" i="1"/>
  <c r="J1477" i="1"/>
  <c r="I1477" i="1"/>
  <c r="H1477" i="1"/>
  <c r="G1477" i="1"/>
  <c r="O1476" i="1"/>
  <c r="AA1476" i="1" s="1"/>
  <c r="AG1476" i="1" s="1"/>
  <c r="AY1476" i="1" s="1"/>
  <c r="BC1476" i="1" s="1"/>
  <c r="BQ1476" i="1" s="1"/>
  <c r="BW1476" i="1" s="1"/>
  <c r="CM1476" i="1" s="1"/>
  <c r="CO1476" i="1" s="1"/>
  <c r="N1476" i="1"/>
  <c r="Z1476" i="1" s="1"/>
  <c r="AF1476" i="1" s="1"/>
  <c r="AX1476" i="1" s="1"/>
  <c r="BB1476" i="1" s="1"/>
  <c r="BP1476" i="1" s="1"/>
  <c r="BV1476" i="1" s="1"/>
  <c r="CJ1476" i="1" s="1"/>
  <c r="CL1476" i="1" s="1"/>
  <c r="M1476" i="1"/>
  <c r="Y1476" i="1" s="1"/>
  <c r="AE1476" i="1" s="1"/>
  <c r="AW1476" i="1" s="1"/>
  <c r="BA1476" i="1" s="1"/>
  <c r="BO1476" i="1" s="1"/>
  <c r="BU1476" i="1" s="1"/>
  <c r="CG1476" i="1" s="1"/>
  <c r="CI1476" i="1" s="1"/>
  <c r="CP1475" i="1"/>
  <c r="CF1475" i="1"/>
  <c r="CE1475" i="1"/>
  <c r="CD1475" i="1"/>
  <c r="CC1475" i="1"/>
  <c r="CB1475" i="1"/>
  <c r="CA1475" i="1"/>
  <c r="BZ1475" i="1"/>
  <c r="BY1475" i="1"/>
  <c r="BX1475" i="1"/>
  <c r="BT1475" i="1"/>
  <c r="BS1475" i="1"/>
  <c r="BR1475" i="1"/>
  <c r="BN1475" i="1"/>
  <c r="BM1475" i="1"/>
  <c r="BL1475" i="1"/>
  <c r="BK1475" i="1"/>
  <c r="BJ1475" i="1"/>
  <c r="BI1475" i="1"/>
  <c r="BH1475" i="1"/>
  <c r="BG1475" i="1"/>
  <c r="BF1475" i="1"/>
  <c r="BE1475" i="1"/>
  <c r="BD1475" i="1"/>
  <c r="AZ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D1475" i="1"/>
  <c r="AC1475" i="1"/>
  <c r="AB1475" i="1"/>
  <c r="X1475" i="1"/>
  <c r="W1475" i="1"/>
  <c r="V1475" i="1"/>
  <c r="U1475" i="1"/>
  <c r="T1475" i="1"/>
  <c r="S1475" i="1"/>
  <c r="R1475" i="1"/>
  <c r="Q1475" i="1"/>
  <c r="P1475" i="1"/>
  <c r="L1475" i="1"/>
  <c r="K1475" i="1"/>
  <c r="J1475" i="1"/>
  <c r="I1475" i="1"/>
  <c r="H1475" i="1"/>
  <c r="G1475" i="1"/>
  <c r="O1469" i="1"/>
  <c r="AA1469" i="1" s="1"/>
  <c r="AG1469" i="1" s="1"/>
  <c r="AY1469" i="1" s="1"/>
  <c r="BC1469" i="1" s="1"/>
  <c r="BQ1469" i="1" s="1"/>
  <c r="BW1469" i="1" s="1"/>
  <c r="CM1469" i="1" s="1"/>
  <c r="CO1469" i="1" s="1"/>
  <c r="N1469" i="1"/>
  <c r="Z1469" i="1" s="1"/>
  <c r="AF1469" i="1" s="1"/>
  <c r="AX1469" i="1" s="1"/>
  <c r="BB1469" i="1" s="1"/>
  <c r="BP1469" i="1" s="1"/>
  <c r="BV1469" i="1" s="1"/>
  <c r="CJ1469" i="1" s="1"/>
  <c r="CL1469" i="1" s="1"/>
  <c r="M1469" i="1"/>
  <c r="Y1469" i="1" s="1"/>
  <c r="AE1469" i="1" s="1"/>
  <c r="AW1469" i="1" s="1"/>
  <c r="BA1469" i="1" s="1"/>
  <c r="BO1469" i="1" s="1"/>
  <c r="BU1469" i="1" s="1"/>
  <c r="CG1469" i="1" s="1"/>
  <c r="CI1469" i="1" s="1"/>
  <c r="CP1468" i="1"/>
  <c r="CF1468" i="1"/>
  <c r="CE1468" i="1"/>
  <c r="CD1468" i="1"/>
  <c r="CC1468" i="1"/>
  <c r="CB1468" i="1"/>
  <c r="CA1468" i="1"/>
  <c r="BZ1468" i="1"/>
  <c r="BY1468" i="1"/>
  <c r="BX1468" i="1"/>
  <c r="BT1468" i="1"/>
  <c r="BS1468" i="1"/>
  <c r="BR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AZ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D1468" i="1"/>
  <c r="AC1468" i="1"/>
  <c r="AB1468" i="1"/>
  <c r="X1468" i="1"/>
  <c r="W1468" i="1"/>
  <c r="V1468" i="1"/>
  <c r="U1468" i="1"/>
  <c r="T1468" i="1"/>
  <c r="S1468" i="1"/>
  <c r="R1468" i="1"/>
  <c r="Q1468" i="1"/>
  <c r="P1468" i="1"/>
  <c r="L1468" i="1"/>
  <c r="K1468" i="1"/>
  <c r="J1468" i="1"/>
  <c r="I1468" i="1"/>
  <c r="H1468" i="1"/>
  <c r="G1468" i="1"/>
  <c r="O1467" i="1"/>
  <c r="AA1467" i="1" s="1"/>
  <c r="AG1467" i="1" s="1"/>
  <c r="AY1467" i="1" s="1"/>
  <c r="BC1467" i="1" s="1"/>
  <c r="BQ1467" i="1" s="1"/>
  <c r="BW1467" i="1" s="1"/>
  <c r="CM1467" i="1" s="1"/>
  <c r="CO1467" i="1" s="1"/>
  <c r="N1467" i="1"/>
  <c r="Z1467" i="1" s="1"/>
  <c r="AF1467" i="1" s="1"/>
  <c r="AX1467" i="1" s="1"/>
  <c r="BB1467" i="1" s="1"/>
  <c r="BP1467" i="1" s="1"/>
  <c r="BV1467" i="1" s="1"/>
  <c r="CJ1467" i="1" s="1"/>
  <c r="CL1467" i="1" s="1"/>
  <c r="M1467" i="1"/>
  <c r="Y1467" i="1" s="1"/>
  <c r="AE1467" i="1" s="1"/>
  <c r="AW1467" i="1" s="1"/>
  <c r="BA1467" i="1" s="1"/>
  <c r="BO1467" i="1" s="1"/>
  <c r="BU1467" i="1" s="1"/>
  <c r="CG1467" i="1" s="1"/>
  <c r="CI1467" i="1" s="1"/>
  <c r="CP1466" i="1"/>
  <c r="CF1466" i="1"/>
  <c r="CE1466" i="1"/>
  <c r="CD1466" i="1"/>
  <c r="CC1466" i="1"/>
  <c r="CB1466" i="1"/>
  <c r="CA1466" i="1"/>
  <c r="BZ1466" i="1"/>
  <c r="BY1466" i="1"/>
  <c r="BX1466" i="1"/>
  <c r="BT1466" i="1"/>
  <c r="BS1466" i="1"/>
  <c r="BR1466" i="1"/>
  <c r="BN1466" i="1"/>
  <c r="BM1466" i="1"/>
  <c r="BL1466" i="1"/>
  <c r="BK1466" i="1"/>
  <c r="BJ1466" i="1"/>
  <c r="BI1466" i="1"/>
  <c r="BH1466" i="1"/>
  <c r="BG1466" i="1"/>
  <c r="BF1466" i="1"/>
  <c r="BE1466" i="1"/>
  <c r="BD1466" i="1"/>
  <c r="AZ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D1466" i="1"/>
  <c r="AC1466" i="1"/>
  <c r="AB1466" i="1"/>
  <c r="X1466" i="1"/>
  <c r="W1466" i="1"/>
  <c r="V1466" i="1"/>
  <c r="U1466" i="1"/>
  <c r="T1466" i="1"/>
  <c r="S1466" i="1"/>
  <c r="R1466" i="1"/>
  <c r="Q1466" i="1"/>
  <c r="P1466" i="1"/>
  <c r="L1466" i="1"/>
  <c r="K1466" i="1"/>
  <c r="J1466" i="1"/>
  <c r="I1466" i="1"/>
  <c r="H1466" i="1"/>
  <c r="G1466" i="1"/>
  <c r="O1465" i="1"/>
  <c r="AA1465" i="1" s="1"/>
  <c r="AG1465" i="1" s="1"/>
  <c r="AY1465" i="1" s="1"/>
  <c r="BC1465" i="1" s="1"/>
  <c r="BQ1465" i="1" s="1"/>
  <c r="BW1465" i="1" s="1"/>
  <c r="CM1465" i="1" s="1"/>
  <c r="CO1465" i="1" s="1"/>
  <c r="N1465" i="1"/>
  <c r="Z1465" i="1" s="1"/>
  <c r="AF1465" i="1" s="1"/>
  <c r="AX1465" i="1" s="1"/>
  <c r="BB1465" i="1" s="1"/>
  <c r="BP1465" i="1" s="1"/>
  <c r="BV1465" i="1" s="1"/>
  <c r="CJ1465" i="1" s="1"/>
  <c r="CL1465" i="1" s="1"/>
  <c r="M1465" i="1"/>
  <c r="Y1465" i="1" s="1"/>
  <c r="AE1465" i="1" s="1"/>
  <c r="AW1465" i="1" s="1"/>
  <c r="BA1465" i="1" s="1"/>
  <c r="BO1465" i="1" s="1"/>
  <c r="BU1465" i="1" s="1"/>
  <c r="CG1465" i="1" s="1"/>
  <c r="CI1465" i="1" s="1"/>
  <c r="CP1464" i="1"/>
  <c r="CF1464" i="1"/>
  <c r="CE1464" i="1"/>
  <c r="CD1464" i="1"/>
  <c r="CC1464" i="1"/>
  <c r="CB1464" i="1"/>
  <c r="CA1464" i="1"/>
  <c r="BZ1464" i="1"/>
  <c r="BY1464" i="1"/>
  <c r="BX1464" i="1"/>
  <c r="BT1464" i="1"/>
  <c r="BS1464" i="1"/>
  <c r="BR1464" i="1"/>
  <c r="BN1464" i="1"/>
  <c r="BM1464" i="1"/>
  <c r="BL1464" i="1"/>
  <c r="BK1464" i="1"/>
  <c r="BJ1464" i="1"/>
  <c r="BI1464" i="1"/>
  <c r="BH1464" i="1"/>
  <c r="BG1464" i="1"/>
  <c r="BF1464" i="1"/>
  <c r="BE1464" i="1"/>
  <c r="BD1464" i="1"/>
  <c r="AZ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D1464" i="1"/>
  <c r="AC1464" i="1"/>
  <c r="AB1464" i="1"/>
  <c r="X1464" i="1"/>
  <c r="W1464" i="1"/>
  <c r="V1464" i="1"/>
  <c r="U1464" i="1"/>
  <c r="T1464" i="1"/>
  <c r="S1464" i="1"/>
  <c r="R1464" i="1"/>
  <c r="Q1464" i="1"/>
  <c r="P1464" i="1"/>
  <c r="L1464" i="1"/>
  <c r="K1464" i="1"/>
  <c r="J1464" i="1"/>
  <c r="I1464" i="1"/>
  <c r="H1464" i="1"/>
  <c r="G1464" i="1"/>
  <c r="O1463" i="1"/>
  <c r="AA1463" i="1" s="1"/>
  <c r="AG1463" i="1" s="1"/>
  <c r="AY1463" i="1" s="1"/>
  <c r="BC1463" i="1" s="1"/>
  <c r="BQ1463" i="1" s="1"/>
  <c r="BW1463" i="1" s="1"/>
  <c r="CM1463" i="1" s="1"/>
  <c r="CO1463" i="1" s="1"/>
  <c r="N1463" i="1"/>
  <c r="Z1463" i="1" s="1"/>
  <c r="AF1463" i="1" s="1"/>
  <c r="AX1463" i="1" s="1"/>
  <c r="BB1463" i="1" s="1"/>
  <c r="BP1463" i="1" s="1"/>
  <c r="BV1463" i="1" s="1"/>
  <c r="CJ1463" i="1" s="1"/>
  <c r="CL1463" i="1" s="1"/>
  <c r="M1463" i="1"/>
  <c r="Y1463" i="1" s="1"/>
  <c r="AE1463" i="1" s="1"/>
  <c r="AW1463" i="1" s="1"/>
  <c r="BA1463" i="1" s="1"/>
  <c r="BO1463" i="1" s="1"/>
  <c r="BU1463" i="1" s="1"/>
  <c r="CG1463" i="1" s="1"/>
  <c r="CI1463" i="1" s="1"/>
  <c r="O1462" i="1"/>
  <c r="AA1462" i="1" s="1"/>
  <c r="AG1462" i="1" s="1"/>
  <c r="AY1462" i="1" s="1"/>
  <c r="BC1462" i="1" s="1"/>
  <c r="BQ1462" i="1" s="1"/>
  <c r="BW1462" i="1" s="1"/>
  <c r="CM1462" i="1" s="1"/>
  <c r="CO1462" i="1" s="1"/>
  <c r="N1462" i="1"/>
  <c r="Z1462" i="1" s="1"/>
  <c r="AF1462" i="1" s="1"/>
  <c r="AX1462" i="1" s="1"/>
  <c r="BB1462" i="1" s="1"/>
  <c r="BP1462" i="1" s="1"/>
  <c r="BV1462" i="1" s="1"/>
  <c r="CJ1462" i="1" s="1"/>
  <c r="CL1462" i="1" s="1"/>
  <c r="M1462" i="1"/>
  <c r="Y1462" i="1" s="1"/>
  <c r="AE1462" i="1" s="1"/>
  <c r="AW1462" i="1" s="1"/>
  <c r="BA1462" i="1" s="1"/>
  <c r="BO1462" i="1" s="1"/>
  <c r="BU1462" i="1" s="1"/>
  <c r="CG1462" i="1" s="1"/>
  <c r="CI1462" i="1" s="1"/>
  <c r="CP1461" i="1"/>
  <c r="CF1461" i="1"/>
  <c r="CE1461" i="1"/>
  <c r="CD1461" i="1"/>
  <c r="CC1461" i="1"/>
  <c r="CB1461" i="1"/>
  <c r="CA1461" i="1"/>
  <c r="BZ1461" i="1"/>
  <c r="BY1461" i="1"/>
  <c r="BX1461" i="1"/>
  <c r="BT1461" i="1"/>
  <c r="BS1461" i="1"/>
  <c r="BR1461" i="1"/>
  <c r="BN1461" i="1"/>
  <c r="BM1461" i="1"/>
  <c r="BL1461" i="1"/>
  <c r="BK1461" i="1"/>
  <c r="BJ1461" i="1"/>
  <c r="BI1461" i="1"/>
  <c r="BH1461" i="1"/>
  <c r="BG1461" i="1"/>
  <c r="BF1461" i="1"/>
  <c r="BE1461" i="1"/>
  <c r="BD1461" i="1"/>
  <c r="AZ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D1461" i="1"/>
  <c r="AC1461" i="1"/>
  <c r="AB1461" i="1"/>
  <c r="X1461" i="1"/>
  <c r="W1461" i="1"/>
  <c r="V1461" i="1"/>
  <c r="U1461" i="1"/>
  <c r="T1461" i="1"/>
  <c r="S1461" i="1"/>
  <c r="R1461" i="1"/>
  <c r="Q1461" i="1"/>
  <c r="P1461" i="1"/>
  <c r="L1461" i="1"/>
  <c r="K1461" i="1"/>
  <c r="J1461" i="1"/>
  <c r="I1461" i="1"/>
  <c r="H1461" i="1"/>
  <c r="G1461" i="1"/>
  <c r="AY1458" i="1"/>
  <c r="BC1458" i="1" s="1"/>
  <c r="BQ1458" i="1" s="1"/>
  <c r="BW1458" i="1" s="1"/>
  <c r="CM1458" i="1" s="1"/>
  <c r="CO1458" i="1" s="1"/>
  <c r="AX1458" i="1"/>
  <c r="BB1458" i="1" s="1"/>
  <c r="BP1458" i="1" s="1"/>
  <c r="BV1458" i="1" s="1"/>
  <c r="CJ1458" i="1" s="1"/>
  <c r="CL1458" i="1" s="1"/>
  <c r="AW1458" i="1"/>
  <c r="BA1458" i="1" s="1"/>
  <c r="BO1458" i="1" s="1"/>
  <c r="BU1458" i="1" s="1"/>
  <c r="CG1458" i="1" s="1"/>
  <c r="CI1458" i="1" s="1"/>
  <c r="CP1457" i="1"/>
  <c r="CP1456" i="1" s="1"/>
  <c r="CP1455" i="1" s="1"/>
  <c r="CF1457" i="1"/>
  <c r="CF1456" i="1" s="1"/>
  <c r="CF1455" i="1" s="1"/>
  <c r="CE1457" i="1"/>
  <c r="CE1456" i="1" s="1"/>
  <c r="CE1455" i="1" s="1"/>
  <c r="CD1457" i="1"/>
  <c r="CD1456" i="1" s="1"/>
  <c r="CD1455" i="1" s="1"/>
  <c r="CC1457" i="1"/>
  <c r="CB1457" i="1"/>
  <c r="CA1457" i="1"/>
  <c r="BZ1457" i="1"/>
  <c r="BZ1456" i="1" s="1"/>
  <c r="BZ1455" i="1" s="1"/>
  <c r="BY1457" i="1"/>
  <c r="BY1456" i="1" s="1"/>
  <c r="BY1455" i="1" s="1"/>
  <c r="BX1457" i="1"/>
  <c r="BX1456" i="1" s="1"/>
  <c r="BX1455" i="1" s="1"/>
  <c r="BT1457" i="1"/>
  <c r="BT1456" i="1" s="1"/>
  <c r="BT1455" i="1" s="1"/>
  <c r="BS1457" i="1"/>
  <c r="BR1457" i="1"/>
  <c r="BR1456" i="1" s="1"/>
  <c r="BR1455" i="1" s="1"/>
  <c r="BN1457" i="1"/>
  <c r="BN1456" i="1" s="1"/>
  <c r="BN1455" i="1" s="1"/>
  <c r="BM1457" i="1"/>
  <c r="BM1456" i="1" s="1"/>
  <c r="BM1455" i="1" s="1"/>
  <c r="BL1457" i="1"/>
  <c r="BL1456" i="1" s="1"/>
  <c r="BL1455" i="1" s="1"/>
  <c r="BK1457" i="1"/>
  <c r="BK1456" i="1" s="1"/>
  <c r="BK1455" i="1" s="1"/>
  <c r="BJ1457" i="1"/>
  <c r="BJ1456" i="1" s="1"/>
  <c r="BJ1455" i="1" s="1"/>
  <c r="BI1457" i="1"/>
  <c r="BI1456" i="1" s="1"/>
  <c r="BI1455" i="1" s="1"/>
  <c r="BH1457" i="1"/>
  <c r="BH1456" i="1" s="1"/>
  <c r="BH1455" i="1" s="1"/>
  <c r="BG1457" i="1"/>
  <c r="BG1456" i="1" s="1"/>
  <c r="BG1455" i="1" s="1"/>
  <c r="BF1457" i="1"/>
  <c r="BF1456" i="1" s="1"/>
  <c r="BF1455" i="1" s="1"/>
  <c r="BE1457" i="1"/>
  <c r="BE1456" i="1" s="1"/>
  <c r="BE1455" i="1" s="1"/>
  <c r="BD1457" i="1"/>
  <c r="BD1456" i="1" s="1"/>
  <c r="BD1455" i="1" s="1"/>
  <c r="AZ1457" i="1"/>
  <c r="AZ1456" i="1" s="1"/>
  <c r="AZ1455" i="1" s="1"/>
  <c r="AV1457" i="1"/>
  <c r="AV1456" i="1" s="1"/>
  <c r="AV1455" i="1" s="1"/>
  <c r="AU1457" i="1"/>
  <c r="AU1456" i="1" s="1"/>
  <c r="AU1455" i="1" s="1"/>
  <c r="AT1457" i="1"/>
  <c r="AT1456" i="1" s="1"/>
  <c r="AT1455" i="1" s="1"/>
  <c r="AS1457" i="1"/>
  <c r="AS1456" i="1" s="1"/>
  <c r="AS1455" i="1" s="1"/>
  <c r="AR1457" i="1"/>
  <c r="AR1456" i="1" s="1"/>
  <c r="AR1455" i="1" s="1"/>
  <c r="AQ1457" i="1"/>
  <c r="AQ1456" i="1" s="1"/>
  <c r="AQ1455" i="1" s="1"/>
  <c r="AP1457" i="1"/>
  <c r="AP1456" i="1" s="1"/>
  <c r="AP1455" i="1" s="1"/>
  <c r="AO1457" i="1"/>
  <c r="AN1457" i="1"/>
  <c r="AN1456" i="1" s="1"/>
  <c r="AN1455" i="1" s="1"/>
  <c r="AM1457" i="1"/>
  <c r="AM1456" i="1" s="1"/>
  <c r="AM1455" i="1" s="1"/>
  <c r="AL1457" i="1"/>
  <c r="AL1456" i="1" s="1"/>
  <c r="AL1455" i="1" s="1"/>
  <c r="AK1457" i="1"/>
  <c r="AK1456" i="1" s="1"/>
  <c r="AK1455" i="1" s="1"/>
  <c r="AJ1457" i="1"/>
  <c r="AJ1456" i="1" s="1"/>
  <c r="AJ1455" i="1" s="1"/>
  <c r="AI1457" i="1"/>
  <c r="AI1456" i="1" s="1"/>
  <c r="AI1455" i="1" s="1"/>
  <c r="AH1457" i="1"/>
  <c r="CC1456" i="1"/>
  <c r="CC1455" i="1" s="1"/>
  <c r="CB1456" i="1"/>
  <c r="CB1455" i="1" s="1"/>
  <c r="CA1456" i="1"/>
  <c r="CA1455" i="1" s="1"/>
  <c r="BS1456" i="1"/>
  <c r="BS1455" i="1" s="1"/>
  <c r="O1452" i="1"/>
  <c r="AA1452" i="1" s="1"/>
  <c r="AG1452" i="1" s="1"/>
  <c r="AY1452" i="1" s="1"/>
  <c r="BC1452" i="1" s="1"/>
  <c r="BQ1452" i="1" s="1"/>
  <c r="BW1452" i="1" s="1"/>
  <c r="CM1452" i="1" s="1"/>
  <c r="CO1452" i="1" s="1"/>
  <c r="N1452" i="1"/>
  <c r="Z1452" i="1" s="1"/>
  <c r="AF1452" i="1" s="1"/>
  <c r="AX1452" i="1" s="1"/>
  <c r="BB1452" i="1" s="1"/>
  <c r="BP1452" i="1" s="1"/>
  <c r="BV1452" i="1" s="1"/>
  <c r="CJ1452" i="1" s="1"/>
  <c r="CL1452" i="1" s="1"/>
  <c r="M1452" i="1"/>
  <c r="Y1452" i="1" s="1"/>
  <c r="AE1452" i="1" s="1"/>
  <c r="AW1452" i="1" s="1"/>
  <c r="BA1452" i="1" s="1"/>
  <c r="BO1452" i="1" s="1"/>
  <c r="BU1452" i="1" s="1"/>
  <c r="CG1452" i="1" s="1"/>
  <c r="CI1452" i="1" s="1"/>
  <c r="O1451" i="1"/>
  <c r="AA1451" i="1" s="1"/>
  <c r="AG1451" i="1" s="1"/>
  <c r="AY1451" i="1" s="1"/>
  <c r="BC1451" i="1" s="1"/>
  <c r="BQ1451" i="1" s="1"/>
  <c r="BW1451" i="1" s="1"/>
  <c r="CM1451" i="1" s="1"/>
  <c r="CO1451" i="1" s="1"/>
  <c r="N1451" i="1"/>
  <c r="Z1451" i="1" s="1"/>
  <c r="AF1451" i="1" s="1"/>
  <c r="AX1451" i="1" s="1"/>
  <c r="BB1451" i="1" s="1"/>
  <c r="BP1451" i="1" s="1"/>
  <c r="BV1451" i="1" s="1"/>
  <c r="CJ1451" i="1" s="1"/>
  <c r="CL1451" i="1" s="1"/>
  <c r="M1451" i="1"/>
  <c r="Y1451" i="1" s="1"/>
  <c r="AE1451" i="1" s="1"/>
  <c r="AW1451" i="1" s="1"/>
  <c r="BA1451" i="1" s="1"/>
  <c r="BO1451" i="1" s="1"/>
  <c r="BU1451" i="1" s="1"/>
  <c r="CG1451" i="1" s="1"/>
  <c r="CI1451" i="1" s="1"/>
  <c r="CP1450" i="1"/>
  <c r="CP1449" i="1" s="1"/>
  <c r="CP1448" i="1" s="1"/>
  <c r="CF1450" i="1"/>
  <c r="CF1449" i="1" s="1"/>
  <c r="CF1448" i="1" s="1"/>
  <c r="CE1450" i="1"/>
  <c r="CE1449" i="1" s="1"/>
  <c r="CE1448" i="1" s="1"/>
  <c r="CD1450" i="1"/>
  <c r="CD1449" i="1" s="1"/>
  <c r="CD1448" i="1" s="1"/>
  <c r="CC1450" i="1"/>
  <c r="CC1449" i="1" s="1"/>
  <c r="CC1448" i="1" s="1"/>
  <c r="CB1450" i="1"/>
  <c r="CB1449" i="1" s="1"/>
  <c r="CB1448" i="1" s="1"/>
  <c r="CA1450" i="1"/>
  <c r="CA1449" i="1" s="1"/>
  <c r="CA1448" i="1" s="1"/>
  <c r="BZ1450" i="1"/>
  <c r="BZ1449" i="1" s="1"/>
  <c r="BZ1448" i="1" s="1"/>
  <c r="BY1450" i="1"/>
  <c r="BY1449" i="1" s="1"/>
  <c r="BY1448" i="1" s="1"/>
  <c r="BX1450" i="1"/>
  <c r="BX1449" i="1" s="1"/>
  <c r="BX1448" i="1" s="1"/>
  <c r="BT1450" i="1"/>
  <c r="BT1449" i="1" s="1"/>
  <c r="BT1448" i="1" s="1"/>
  <c r="BS1450" i="1"/>
  <c r="BS1449" i="1" s="1"/>
  <c r="BS1448" i="1" s="1"/>
  <c r="BR1450" i="1"/>
  <c r="BR1449" i="1" s="1"/>
  <c r="BR1448" i="1" s="1"/>
  <c r="BN1450" i="1"/>
  <c r="BN1449" i="1" s="1"/>
  <c r="BN1448" i="1" s="1"/>
  <c r="BM1450" i="1"/>
  <c r="BM1449" i="1" s="1"/>
  <c r="BM1448" i="1" s="1"/>
  <c r="BL1450" i="1"/>
  <c r="BL1449" i="1" s="1"/>
  <c r="BL1448" i="1" s="1"/>
  <c r="BK1450" i="1"/>
  <c r="BK1449" i="1" s="1"/>
  <c r="BK1448" i="1" s="1"/>
  <c r="BJ1450" i="1"/>
  <c r="BJ1449" i="1" s="1"/>
  <c r="BJ1448" i="1" s="1"/>
  <c r="BI1450" i="1"/>
  <c r="BI1449" i="1" s="1"/>
  <c r="BI1448" i="1" s="1"/>
  <c r="BH1450" i="1"/>
  <c r="BH1449" i="1" s="1"/>
  <c r="BH1448" i="1" s="1"/>
  <c r="BG1450" i="1"/>
  <c r="BG1449" i="1" s="1"/>
  <c r="BG1448" i="1" s="1"/>
  <c r="BF1450" i="1"/>
  <c r="BF1449" i="1" s="1"/>
  <c r="BF1448" i="1" s="1"/>
  <c r="BE1450" i="1"/>
  <c r="BE1449" i="1" s="1"/>
  <c r="BE1448" i="1" s="1"/>
  <c r="BD1450" i="1"/>
  <c r="BD1449" i="1" s="1"/>
  <c r="BD1448" i="1" s="1"/>
  <c r="AZ1450" i="1"/>
  <c r="AZ1449" i="1" s="1"/>
  <c r="AZ1448" i="1" s="1"/>
  <c r="AV1450" i="1"/>
  <c r="AV1449" i="1" s="1"/>
  <c r="AV1448" i="1" s="1"/>
  <c r="AU1450" i="1"/>
  <c r="AU1449" i="1" s="1"/>
  <c r="AU1448" i="1" s="1"/>
  <c r="AT1450" i="1"/>
  <c r="AT1449" i="1" s="1"/>
  <c r="AT1448" i="1" s="1"/>
  <c r="AS1450" i="1"/>
  <c r="AS1449" i="1" s="1"/>
  <c r="AS1448" i="1" s="1"/>
  <c r="AR1450" i="1"/>
  <c r="AR1449" i="1" s="1"/>
  <c r="AR1448" i="1" s="1"/>
  <c r="AQ1450" i="1"/>
  <c r="AQ1449" i="1" s="1"/>
  <c r="AQ1448" i="1" s="1"/>
  <c r="AP1450" i="1"/>
  <c r="AP1449" i="1" s="1"/>
  <c r="AP1448" i="1" s="1"/>
  <c r="AO1450" i="1"/>
  <c r="AO1449" i="1" s="1"/>
  <c r="AO1448" i="1" s="1"/>
  <c r="AN1450" i="1"/>
  <c r="AN1449" i="1" s="1"/>
  <c r="AN1448" i="1" s="1"/>
  <c r="AM1450" i="1"/>
  <c r="AM1449" i="1" s="1"/>
  <c r="AM1448" i="1" s="1"/>
  <c r="AL1450" i="1"/>
  <c r="AL1449" i="1" s="1"/>
  <c r="AL1448" i="1" s="1"/>
  <c r="AK1450" i="1"/>
  <c r="AK1449" i="1" s="1"/>
  <c r="AK1448" i="1" s="1"/>
  <c r="AJ1450" i="1"/>
  <c r="AJ1449" i="1" s="1"/>
  <c r="AJ1448" i="1" s="1"/>
  <c r="AI1450" i="1"/>
  <c r="AI1449" i="1" s="1"/>
  <c r="AI1448" i="1" s="1"/>
  <c r="AH1450" i="1"/>
  <c r="AH1449" i="1" s="1"/>
  <c r="AH1448" i="1" s="1"/>
  <c r="AD1450" i="1"/>
  <c r="AD1449" i="1" s="1"/>
  <c r="AD1448" i="1" s="1"/>
  <c r="AC1450" i="1"/>
  <c r="AC1449" i="1" s="1"/>
  <c r="AC1448" i="1" s="1"/>
  <c r="AB1450" i="1"/>
  <c r="AB1449" i="1" s="1"/>
  <c r="AB1448" i="1" s="1"/>
  <c r="X1450" i="1"/>
  <c r="X1449" i="1" s="1"/>
  <c r="X1448" i="1" s="1"/>
  <c r="W1450" i="1"/>
  <c r="W1449" i="1" s="1"/>
  <c r="W1448" i="1" s="1"/>
  <c r="V1450" i="1"/>
  <c r="V1449" i="1" s="1"/>
  <c r="V1448" i="1" s="1"/>
  <c r="U1450" i="1"/>
  <c r="U1449" i="1" s="1"/>
  <c r="U1448" i="1" s="1"/>
  <c r="T1450" i="1"/>
  <c r="T1449" i="1" s="1"/>
  <c r="T1448" i="1" s="1"/>
  <c r="S1450" i="1"/>
  <c r="S1449" i="1" s="1"/>
  <c r="S1448" i="1" s="1"/>
  <c r="R1450" i="1"/>
  <c r="R1449" i="1" s="1"/>
  <c r="R1448" i="1" s="1"/>
  <c r="Q1450" i="1"/>
  <c r="Q1449" i="1" s="1"/>
  <c r="Q1448" i="1" s="1"/>
  <c r="P1450" i="1"/>
  <c r="P1449" i="1" s="1"/>
  <c r="P1448" i="1" s="1"/>
  <c r="L1450" i="1"/>
  <c r="K1450" i="1"/>
  <c r="K1449" i="1" s="1"/>
  <c r="K1448" i="1" s="1"/>
  <c r="J1450" i="1"/>
  <c r="J1449" i="1" s="1"/>
  <c r="J1448" i="1" s="1"/>
  <c r="I1450" i="1"/>
  <c r="I1449" i="1" s="1"/>
  <c r="H1450" i="1"/>
  <c r="G1450" i="1"/>
  <c r="O1447" i="1"/>
  <c r="AA1447" i="1" s="1"/>
  <c r="AG1447" i="1" s="1"/>
  <c r="AY1447" i="1" s="1"/>
  <c r="BC1447" i="1" s="1"/>
  <c r="BQ1447" i="1" s="1"/>
  <c r="BW1447" i="1" s="1"/>
  <c r="CM1447" i="1" s="1"/>
  <c r="CO1447" i="1" s="1"/>
  <c r="N1447" i="1"/>
  <c r="Z1447" i="1" s="1"/>
  <c r="AF1447" i="1" s="1"/>
  <c r="AX1447" i="1" s="1"/>
  <c r="BB1447" i="1" s="1"/>
  <c r="BP1447" i="1" s="1"/>
  <c r="BV1447" i="1" s="1"/>
  <c r="CJ1447" i="1" s="1"/>
  <c r="CL1447" i="1" s="1"/>
  <c r="M1447" i="1"/>
  <c r="Y1447" i="1" s="1"/>
  <c r="AE1447" i="1" s="1"/>
  <c r="AW1447" i="1" s="1"/>
  <c r="BA1447" i="1" s="1"/>
  <c r="BO1447" i="1" s="1"/>
  <c r="BU1447" i="1" s="1"/>
  <c r="CG1447" i="1" s="1"/>
  <c r="CI1447" i="1" s="1"/>
  <c r="O1446" i="1"/>
  <c r="AA1446" i="1" s="1"/>
  <c r="AG1446" i="1" s="1"/>
  <c r="AY1446" i="1" s="1"/>
  <c r="BC1446" i="1" s="1"/>
  <c r="BQ1446" i="1" s="1"/>
  <c r="BW1446" i="1" s="1"/>
  <c r="CM1446" i="1" s="1"/>
  <c r="CO1446" i="1" s="1"/>
  <c r="N1446" i="1"/>
  <c r="Z1446" i="1" s="1"/>
  <c r="AF1446" i="1" s="1"/>
  <c r="AX1446" i="1" s="1"/>
  <c r="BB1446" i="1" s="1"/>
  <c r="BP1446" i="1" s="1"/>
  <c r="BV1446" i="1" s="1"/>
  <c r="CJ1446" i="1" s="1"/>
  <c r="CL1446" i="1" s="1"/>
  <c r="M1446" i="1"/>
  <c r="Y1446" i="1" s="1"/>
  <c r="AE1446" i="1" s="1"/>
  <c r="AW1446" i="1" s="1"/>
  <c r="BA1446" i="1" s="1"/>
  <c r="BO1446" i="1" s="1"/>
  <c r="BU1446" i="1" s="1"/>
  <c r="CG1446" i="1" s="1"/>
  <c r="CI1446" i="1" s="1"/>
  <c r="CP1445" i="1"/>
  <c r="CP1444" i="1" s="1"/>
  <c r="CP1443" i="1" s="1"/>
  <c r="CP1442" i="1" s="1"/>
  <c r="CF1445" i="1"/>
  <c r="CF1444" i="1" s="1"/>
  <c r="CF1443" i="1" s="1"/>
  <c r="CF1442" i="1" s="1"/>
  <c r="CE1445" i="1"/>
  <c r="CE1444" i="1" s="1"/>
  <c r="CE1443" i="1" s="1"/>
  <c r="CE1442" i="1" s="1"/>
  <c r="CD1445" i="1"/>
  <c r="CD1444" i="1" s="1"/>
  <c r="CD1443" i="1" s="1"/>
  <c r="CD1442" i="1" s="1"/>
  <c r="CC1445" i="1"/>
  <c r="CC1444" i="1" s="1"/>
  <c r="CC1443" i="1" s="1"/>
  <c r="CC1442" i="1" s="1"/>
  <c r="CB1445" i="1"/>
  <c r="CB1444" i="1" s="1"/>
  <c r="CB1443" i="1" s="1"/>
  <c r="CB1442" i="1" s="1"/>
  <c r="CA1445" i="1"/>
  <c r="CA1444" i="1" s="1"/>
  <c r="CA1443" i="1" s="1"/>
  <c r="CA1442" i="1" s="1"/>
  <c r="BZ1445" i="1"/>
  <c r="BZ1444" i="1" s="1"/>
  <c r="BZ1443" i="1" s="1"/>
  <c r="BZ1442" i="1" s="1"/>
  <c r="BY1445" i="1"/>
  <c r="BY1444" i="1" s="1"/>
  <c r="BY1443" i="1" s="1"/>
  <c r="BY1442" i="1" s="1"/>
  <c r="BX1445" i="1"/>
  <c r="BX1444" i="1" s="1"/>
  <c r="BX1443" i="1" s="1"/>
  <c r="BX1442" i="1" s="1"/>
  <c r="BT1445" i="1"/>
  <c r="BT1444" i="1" s="1"/>
  <c r="BT1443" i="1" s="1"/>
  <c r="BT1442" i="1" s="1"/>
  <c r="BS1445" i="1"/>
  <c r="BS1444" i="1" s="1"/>
  <c r="BS1443" i="1" s="1"/>
  <c r="BS1442" i="1" s="1"/>
  <c r="BR1445" i="1"/>
  <c r="BR1444" i="1" s="1"/>
  <c r="BR1443" i="1" s="1"/>
  <c r="BR1442" i="1" s="1"/>
  <c r="BN1445" i="1"/>
  <c r="BN1444" i="1" s="1"/>
  <c r="BN1443" i="1" s="1"/>
  <c r="BN1442" i="1" s="1"/>
  <c r="BM1445" i="1"/>
  <c r="BM1444" i="1" s="1"/>
  <c r="BM1443" i="1" s="1"/>
  <c r="BM1442" i="1" s="1"/>
  <c r="BL1445" i="1"/>
  <c r="BL1444" i="1" s="1"/>
  <c r="BL1443" i="1" s="1"/>
  <c r="BL1442" i="1" s="1"/>
  <c r="BK1445" i="1"/>
  <c r="BK1444" i="1" s="1"/>
  <c r="BK1443" i="1" s="1"/>
  <c r="BK1442" i="1" s="1"/>
  <c r="BJ1445" i="1"/>
  <c r="BJ1444" i="1" s="1"/>
  <c r="BJ1443" i="1" s="1"/>
  <c r="BJ1442" i="1" s="1"/>
  <c r="BI1445" i="1"/>
  <c r="BI1444" i="1" s="1"/>
  <c r="BI1443" i="1" s="1"/>
  <c r="BI1442" i="1" s="1"/>
  <c r="BH1445" i="1"/>
  <c r="BH1444" i="1" s="1"/>
  <c r="BH1443" i="1" s="1"/>
  <c r="BH1442" i="1" s="1"/>
  <c r="BG1445" i="1"/>
  <c r="BG1444" i="1" s="1"/>
  <c r="BG1443" i="1" s="1"/>
  <c r="BG1442" i="1" s="1"/>
  <c r="BF1445" i="1"/>
  <c r="BF1444" i="1" s="1"/>
  <c r="BF1443" i="1" s="1"/>
  <c r="BF1442" i="1" s="1"/>
  <c r="BE1445" i="1"/>
  <c r="BE1444" i="1" s="1"/>
  <c r="BE1443" i="1" s="1"/>
  <c r="BE1442" i="1" s="1"/>
  <c r="BD1445" i="1"/>
  <c r="BD1444" i="1" s="1"/>
  <c r="BD1443" i="1" s="1"/>
  <c r="BD1442" i="1" s="1"/>
  <c r="AZ1445" i="1"/>
  <c r="AZ1444" i="1" s="1"/>
  <c r="AZ1443" i="1" s="1"/>
  <c r="AZ1442" i="1" s="1"/>
  <c r="AV1445" i="1"/>
  <c r="AV1444" i="1" s="1"/>
  <c r="AV1443" i="1" s="1"/>
  <c r="AV1442" i="1" s="1"/>
  <c r="AU1445" i="1"/>
  <c r="AU1444" i="1" s="1"/>
  <c r="AU1443" i="1" s="1"/>
  <c r="AU1442" i="1" s="1"/>
  <c r="AT1445" i="1"/>
  <c r="AT1444" i="1" s="1"/>
  <c r="AT1443" i="1" s="1"/>
  <c r="AT1442" i="1" s="1"/>
  <c r="AS1445" i="1"/>
  <c r="AS1444" i="1" s="1"/>
  <c r="AS1443" i="1" s="1"/>
  <c r="AS1442" i="1" s="1"/>
  <c r="AR1445" i="1"/>
  <c r="AR1444" i="1" s="1"/>
  <c r="AR1443" i="1" s="1"/>
  <c r="AR1442" i="1" s="1"/>
  <c r="AQ1445" i="1"/>
  <c r="AQ1444" i="1" s="1"/>
  <c r="AQ1443" i="1" s="1"/>
  <c r="AQ1442" i="1" s="1"/>
  <c r="AP1445" i="1"/>
  <c r="AP1444" i="1" s="1"/>
  <c r="AP1443" i="1" s="1"/>
  <c r="AP1442" i="1" s="1"/>
  <c r="AO1445" i="1"/>
  <c r="AO1444" i="1" s="1"/>
  <c r="AO1443" i="1" s="1"/>
  <c r="AO1442" i="1" s="1"/>
  <c r="AN1445" i="1"/>
  <c r="AN1444" i="1" s="1"/>
  <c r="AN1443" i="1" s="1"/>
  <c r="AN1442" i="1" s="1"/>
  <c r="AM1445" i="1"/>
  <c r="AL1445" i="1"/>
  <c r="AL1444" i="1" s="1"/>
  <c r="AL1443" i="1" s="1"/>
  <c r="AL1442" i="1" s="1"/>
  <c r="AK1445" i="1"/>
  <c r="AK1444" i="1" s="1"/>
  <c r="AK1443" i="1" s="1"/>
  <c r="AK1442" i="1" s="1"/>
  <c r="AJ1445" i="1"/>
  <c r="AJ1444" i="1" s="1"/>
  <c r="AJ1443" i="1" s="1"/>
  <c r="AJ1442" i="1" s="1"/>
  <c r="AI1445" i="1"/>
  <c r="AI1444" i="1" s="1"/>
  <c r="AI1443" i="1" s="1"/>
  <c r="AI1442" i="1" s="1"/>
  <c r="AH1445" i="1"/>
  <c r="AH1444" i="1" s="1"/>
  <c r="AH1443" i="1" s="1"/>
  <c r="AH1442" i="1" s="1"/>
  <c r="AD1445" i="1"/>
  <c r="AD1444" i="1" s="1"/>
  <c r="AD1443" i="1" s="1"/>
  <c r="AD1442" i="1" s="1"/>
  <c r="AC1445" i="1"/>
  <c r="AC1444" i="1" s="1"/>
  <c r="AC1443" i="1" s="1"/>
  <c r="AC1442" i="1" s="1"/>
  <c r="AB1445" i="1"/>
  <c r="AB1444" i="1" s="1"/>
  <c r="AB1443" i="1" s="1"/>
  <c r="AB1442" i="1" s="1"/>
  <c r="X1445" i="1"/>
  <c r="X1444" i="1" s="1"/>
  <c r="X1443" i="1" s="1"/>
  <c r="X1442" i="1" s="1"/>
  <c r="W1445" i="1"/>
  <c r="W1444" i="1" s="1"/>
  <c r="W1443" i="1" s="1"/>
  <c r="W1442" i="1" s="1"/>
  <c r="V1445" i="1"/>
  <c r="V1444" i="1" s="1"/>
  <c r="V1443" i="1" s="1"/>
  <c r="V1442" i="1" s="1"/>
  <c r="U1445" i="1"/>
  <c r="U1444" i="1" s="1"/>
  <c r="U1443" i="1" s="1"/>
  <c r="U1442" i="1" s="1"/>
  <c r="T1445" i="1"/>
  <c r="T1444" i="1" s="1"/>
  <c r="T1443" i="1" s="1"/>
  <c r="T1442" i="1" s="1"/>
  <c r="S1445" i="1"/>
  <c r="S1444" i="1" s="1"/>
  <c r="S1443" i="1" s="1"/>
  <c r="S1442" i="1" s="1"/>
  <c r="R1445" i="1"/>
  <c r="R1444" i="1" s="1"/>
  <c r="R1443" i="1" s="1"/>
  <c r="R1442" i="1" s="1"/>
  <c r="Q1445" i="1"/>
  <c r="Q1444" i="1" s="1"/>
  <c r="Q1443" i="1" s="1"/>
  <c r="Q1442" i="1" s="1"/>
  <c r="P1445" i="1"/>
  <c r="P1444" i="1" s="1"/>
  <c r="P1443" i="1" s="1"/>
  <c r="P1442" i="1" s="1"/>
  <c r="L1445" i="1"/>
  <c r="L1444" i="1" s="1"/>
  <c r="L1443" i="1" s="1"/>
  <c r="L1442" i="1" s="1"/>
  <c r="K1445" i="1"/>
  <c r="K1444" i="1" s="1"/>
  <c r="K1443" i="1" s="1"/>
  <c r="K1442" i="1" s="1"/>
  <c r="J1445" i="1"/>
  <c r="J1444" i="1" s="1"/>
  <c r="J1443" i="1" s="1"/>
  <c r="J1442" i="1" s="1"/>
  <c r="I1445" i="1"/>
  <c r="H1445" i="1"/>
  <c r="G1445" i="1"/>
  <c r="AM1444" i="1"/>
  <c r="AM1443" i="1" s="1"/>
  <c r="AM1442" i="1" s="1"/>
  <c r="O1438" i="1"/>
  <c r="AA1438" i="1" s="1"/>
  <c r="AG1438" i="1" s="1"/>
  <c r="AY1438" i="1" s="1"/>
  <c r="BC1438" i="1" s="1"/>
  <c r="BQ1438" i="1" s="1"/>
  <c r="BW1438" i="1" s="1"/>
  <c r="CM1438" i="1" s="1"/>
  <c r="CO1438" i="1" s="1"/>
  <c r="N1438" i="1"/>
  <c r="Z1438" i="1" s="1"/>
  <c r="AF1438" i="1" s="1"/>
  <c r="AX1438" i="1" s="1"/>
  <c r="BB1438" i="1" s="1"/>
  <c r="BP1438" i="1" s="1"/>
  <c r="BV1438" i="1" s="1"/>
  <c r="CJ1438" i="1" s="1"/>
  <c r="CL1438" i="1" s="1"/>
  <c r="M1438" i="1"/>
  <c r="Y1438" i="1" s="1"/>
  <c r="AE1438" i="1" s="1"/>
  <c r="AW1438" i="1" s="1"/>
  <c r="BA1438" i="1" s="1"/>
  <c r="BO1438" i="1" s="1"/>
  <c r="BU1438" i="1" s="1"/>
  <c r="CG1438" i="1" s="1"/>
  <c r="CI1438" i="1" s="1"/>
  <c r="CP1437" i="1"/>
  <c r="CP1436" i="1" s="1"/>
  <c r="CP1435" i="1" s="1"/>
  <c r="CP1434" i="1" s="1"/>
  <c r="CP1433" i="1" s="1"/>
  <c r="CP1432" i="1" s="1"/>
  <c r="CF1437" i="1"/>
  <c r="CF1436" i="1" s="1"/>
  <c r="CF1435" i="1" s="1"/>
  <c r="CF1434" i="1" s="1"/>
  <c r="CF1433" i="1" s="1"/>
  <c r="CF1432" i="1" s="1"/>
  <c r="CE1437" i="1"/>
  <c r="CE1436" i="1" s="1"/>
  <c r="CE1435" i="1" s="1"/>
  <c r="CE1434" i="1" s="1"/>
  <c r="CE1433" i="1" s="1"/>
  <c r="CE1432" i="1" s="1"/>
  <c r="CD1437" i="1"/>
  <c r="CD1436" i="1" s="1"/>
  <c r="CD1435" i="1" s="1"/>
  <c r="CD1434" i="1" s="1"/>
  <c r="CD1433" i="1" s="1"/>
  <c r="CD1432" i="1" s="1"/>
  <c r="CC1437" i="1"/>
  <c r="CC1436" i="1" s="1"/>
  <c r="CC1435" i="1" s="1"/>
  <c r="CC1434" i="1" s="1"/>
  <c r="CC1433" i="1" s="1"/>
  <c r="CC1432" i="1" s="1"/>
  <c r="CB1437" i="1"/>
  <c r="CB1436" i="1" s="1"/>
  <c r="CB1435" i="1" s="1"/>
  <c r="CB1434" i="1" s="1"/>
  <c r="CB1433" i="1" s="1"/>
  <c r="CB1432" i="1" s="1"/>
  <c r="CA1437" i="1"/>
  <c r="CA1436" i="1" s="1"/>
  <c r="CA1435" i="1" s="1"/>
  <c r="CA1434" i="1" s="1"/>
  <c r="CA1433" i="1" s="1"/>
  <c r="CA1432" i="1" s="1"/>
  <c r="BZ1437" i="1"/>
  <c r="BZ1436" i="1" s="1"/>
  <c r="BZ1435" i="1" s="1"/>
  <c r="BZ1434" i="1" s="1"/>
  <c r="BZ1433" i="1" s="1"/>
  <c r="BZ1432" i="1" s="1"/>
  <c r="BY1437" i="1"/>
  <c r="BY1436" i="1" s="1"/>
  <c r="BY1435" i="1" s="1"/>
  <c r="BY1434" i="1" s="1"/>
  <c r="BY1433" i="1" s="1"/>
  <c r="BY1432" i="1" s="1"/>
  <c r="BX1437" i="1"/>
  <c r="BX1436" i="1" s="1"/>
  <c r="BX1435" i="1" s="1"/>
  <c r="BX1434" i="1" s="1"/>
  <c r="BX1433" i="1" s="1"/>
  <c r="BX1432" i="1" s="1"/>
  <c r="BT1437" i="1"/>
  <c r="BT1436" i="1" s="1"/>
  <c r="BT1435" i="1" s="1"/>
  <c r="BT1434" i="1" s="1"/>
  <c r="BT1433" i="1" s="1"/>
  <c r="BT1432" i="1" s="1"/>
  <c r="BS1437" i="1"/>
  <c r="BS1436" i="1" s="1"/>
  <c r="BS1435" i="1" s="1"/>
  <c r="BS1434" i="1" s="1"/>
  <c r="BS1433" i="1" s="1"/>
  <c r="BS1432" i="1" s="1"/>
  <c r="BR1437" i="1"/>
  <c r="BR1436" i="1" s="1"/>
  <c r="BR1435" i="1" s="1"/>
  <c r="BR1434" i="1" s="1"/>
  <c r="BR1433" i="1" s="1"/>
  <c r="BR1432" i="1" s="1"/>
  <c r="BN1437" i="1"/>
  <c r="BN1436" i="1" s="1"/>
  <c r="BN1435" i="1" s="1"/>
  <c r="BN1434" i="1" s="1"/>
  <c r="BN1433" i="1" s="1"/>
  <c r="BN1432" i="1" s="1"/>
  <c r="BM1437" i="1"/>
  <c r="BM1436" i="1" s="1"/>
  <c r="BM1435" i="1" s="1"/>
  <c r="BM1434" i="1" s="1"/>
  <c r="BM1433" i="1" s="1"/>
  <c r="BM1432" i="1" s="1"/>
  <c r="BL1437" i="1"/>
  <c r="BL1436" i="1" s="1"/>
  <c r="BL1435" i="1" s="1"/>
  <c r="BL1434" i="1" s="1"/>
  <c r="BL1433" i="1" s="1"/>
  <c r="BL1432" i="1" s="1"/>
  <c r="BK1437" i="1"/>
  <c r="BK1436" i="1" s="1"/>
  <c r="BK1435" i="1" s="1"/>
  <c r="BK1434" i="1" s="1"/>
  <c r="BK1433" i="1" s="1"/>
  <c r="BK1432" i="1" s="1"/>
  <c r="BJ1437" i="1"/>
  <c r="BJ1436" i="1" s="1"/>
  <c r="BJ1435" i="1" s="1"/>
  <c r="BJ1434" i="1" s="1"/>
  <c r="BJ1433" i="1" s="1"/>
  <c r="BJ1432" i="1" s="1"/>
  <c r="BI1437" i="1"/>
  <c r="BI1436" i="1" s="1"/>
  <c r="BI1435" i="1" s="1"/>
  <c r="BI1434" i="1" s="1"/>
  <c r="BI1433" i="1" s="1"/>
  <c r="BI1432" i="1" s="1"/>
  <c r="BH1437" i="1"/>
  <c r="BH1436" i="1" s="1"/>
  <c r="BH1435" i="1" s="1"/>
  <c r="BH1434" i="1" s="1"/>
  <c r="BH1433" i="1" s="1"/>
  <c r="BH1432" i="1" s="1"/>
  <c r="BG1437" i="1"/>
  <c r="BG1436" i="1" s="1"/>
  <c r="BG1435" i="1" s="1"/>
  <c r="BG1434" i="1" s="1"/>
  <c r="BG1433" i="1" s="1"/>
  <c r="BG1432" i="1" s="1"/>
  <c r="BF1437" i="1"/>
  <c r="BF1436" i="1" s="1"/>
  <c r="BF1435" i="1" s="1"/>
  <c r="BF1434" i="1" s="1"/>
  <c r="BF1433" i="1" s="1"/>
  <c r="BF1432" i="1" s="1"/>
  <c r="BE1437" i="1"/>
  <c r="BE1436" i="1" s="1"/>
  <c r="BE1435" i="1" s="1"/>
  <c r="BE1434" i="1" s="1"/>
  <c r="BE1433" i="1" s="1"/>
  <c r="BE1432" i="1" s="1"/>
  <c r="BD1437" i="1"/>
  <c r="BD1436" i="1" s="1"/>
  <c r="BD1435" i="1" s="1"/>
  <c r="BD1434" i="1" s="1"/>
  <c r="BD1433" i="1" s="1"/>
  <c r="BD1432" i="1" s="1"/>
  <c r="AZ1437" i="1"/>
  <c r="AZ1436" i="1" s="1"/>
  <c r="AZ1435" i="1" s="1"/>
  <c r="AZ1434" i="1" s="1"/>
  <c r="AZ1433" i="1" s="1"/>
  <c r="AZ1432" i="1" s="1"/>
  <c r="AV1437" i="1"/>
  <c r="AV1436" i="1" s="1"/>
  <c r="AV1435" i="1" s="1"/>
  <c r="AV1434" i="1" s="1"/>
  <c r="AV1433" i="1" s="1"/>
  <c r="AV1432" i="1" s="1"/>
  <c r="AU1437" i="1"/>
  <c r="AU1436" i="1" s="1"/>
  <c r="AU1435" i="1" s="1"/>
  <c r="AU1434" i="1" s="1"/>
  <c r="AU1433" i="1" s="1"/>
  <c r="AU1432" i="1" s="1"/>
  <c r="AT1437" i="1"/>
  <c r="AT1436" i="1" s="1"/>
  <c r="AT1435" i="1" s="1"/>
  <c r="AT1434" i="1" s="1"/>
  <c r="AT1433" i="1" s="1"/>
  <c r="AT1432" i="1" s="1"/>
  <c r="AS1437" i="1"/>
  <c r="AS1436" i="1" s="1"/>
  <c r="AS1435" i="1" s="1"/>
  <c r="AS1434" i="1" s="1"/>
  <c r="AS1433" i="1" s="1"/>
  <c r="AS1432" i="1" s="1"/>
  <c r="AR1437" i="1"/>
  <c r="AR1436" i="1" s="1"/>
  <c r="AR1435" i="1" s="1"/>
  <c r="AR1434" i="1" s="1"/>
  <c r="AR1433" i="1" s="1"/>
  <c r="AR1432" i="1" s="1"/>
  <c r="AQ1437" i="1"/>
  <c r="AQ1436" i="1" s="1"/>
  <c r="AQ1435" i="1" s="1"/>
  <c r="AQ1434" i="1" s="1"/>
  <c r="AQ1433" i="1" s="1"/>
  <c r="AQ1432" i="1" s="1"/>
  <c r="AP1437" i="1"/>
  <c r="AP1436" i="1" s="1"/>
  <c r="AP1435" i="1" s="1"/>
  <c r="AP1434" i="1" s="1"/>
  <c r="AP1433" i="1" s="1"/>
  <c r="AP1432" i="1" s="1"/>
  <c r="AO1437" i="1"/>
  <c r="AO1436" i="1" s="1"/>
  <c r="AO1435" i="1" s="1"/>
  <c r="AO1434" i="1" s="1"/>
  <c r="AO1433" i="1" s="1"/>
  <c r="AO1432" i="1" s="1"/>
  <c r="AN1437" i="1"/>
  <c r="AN1436" i="1" s="1"/>
  <c r="AN1435" i="1" s="1"/>
  <c r="AN1434" i="1" s="1"/>
  <c r="AN1433" i="1" s="1"/>
  <c r="AN1432" i="1" s="1"/>
  <c r="AM1437" i="1"/>
  <c r="AM1436" i="1" s="1"/>
  <c r="AM1435" i="1" s="1"/>
  <c r="AM1434" i="1" s="1"/>
  <c r="AM1433" i="1" s="1"/>
  <c r="AM1432" i="1" s="1"/>
  <c r="AL1437" i="1"/>
  <c r="AL1436" i="1" s="1"/>
  <c r="AL1435" i="1" s="1"/>
  <c r="AL1434" i="1" s="1"/>
  <c r="AL1433" i="1" s="1"/>
  <c r="AL1432" i="1" s="1"/>
  <c r="AK1437" i="1"/>
  <c r="AK1436" i="1" s="1"/>
  <c r="AK1435" i="1" s="1"/>
  <c r="AK1434" i="1" s="1"/>
  <c r="AK1433" i="1" s="1"/>
  <c r="AK1432" i="1" s="1"/>
  <c r="AJ1437" i="1"/>
  <c r="AJ1436" i="1" s="1"/>
  <c r="AJ1435" i="1" s="1"/>
  <c r="AJ1434" i="1" s="1"/>
  <c r="AJ1433" i="1" s="1"/>
  <c r="AJ1432" i="1" s="1"/>
  <c r="AI1437" i="1"/>
  <c r="AI1436" i="1" s="1"/>
  <c r="AI1435" i="1" s="1"/>
  <c r="AI1434" i="1" s="1"/>
  <c r="AI1433" i="1" s="1"/>
  <c r="AI1432" i="1" s="1"/>
  <c r="AH1437" i="1"/>
  <c r="AH1436" i="1" s="1"/>
  <c r="AH1435" i="1" s="1"/>
  <c r="AH1434" i="1" s="1"/>
  <c r="AH1433" i="1" s="1"/>
  <c r="AH1432" i="1" s="1"/>
  <c r="AD1437" i="1"/>
  <c r="AD1436" i="1" s="1"/>
  <c r="AD1435" i="1" s="1"/>
  <c r="AD1434" i="1" s="1"/>
  <c r="AD1433" i="1" s="1"/>
  <c r="AD1432" i="1" s="1"/>
  <c r="AC1437" i="1"/>
  <c r="AC1436" i="1" s="1"/>
  <c r="AC1435" i="1" s="1"/>
  <c r="AC1434" i="1" s="1"/>
  <c r="AC1433" i="1" s="1"/>
  <c r="AC1432" i="1" s="1"/>
  <c r="AB1437" i="1"/>
  <c r="AB1436" i="1" s="1"/>
  <c r="AB1435" i="1" s="1"/>
  <c r="AB1434" i="1" s="1"/>
  <c r="AB1433" i="1" s="1"/>
  <c r="AB1432" i="1" s="1"/>
  <c r="X1437" i="1"/>
  <c r="X1436" i="1" s="1"/>
  <c r="X1435" i="1" s="1"/>
  <c r="X1434" i="1" s="1"/>
  <c r="X1433" i="1" s="1"/>
  <c r="X1432" i="1" s="1"/>
  <c r="W1437" i="1"/>
  <c r="W1436" i="1" s="1"/>
  <c r="W1435" i="1" s="1"/>
  <c r="W1434" i="1" s="1"/>
  <c r="W1433" i="1" s="1"/>
  <c r="W1432" i="1" s="1"/>
  <c r="V1437" i="1"/>
  <c r="V1436" i="1" s="1"/>
  <c r="V1435" i="1" s="1"/>
  <c r="V1434" i="1" s="1"/>
  <c r="V1433" i="1" s="1"/>
  <c r="V1432" i="1" s="1"/>
  <c r="U1437" i="1"/>
  <c r="U1436" i="1" s="1"/>
  <c r="U1435" i="1" s="1"/>
  <c r="U1434" i="1" s="1"/>
  <c r="U1433" i="1" s="1"/>
  <c r="U1432" i="1" s="1"/>
  <c r="T1437" i="1"/>
  <c r="T1436" i="1" s="1"/>
  <c r="T1435" i="1" s="1"/>
  <c r="T1434" i="1" s="1"/>
  <c r="T1433" i="1" s="1"/>
  <c r="T1432" i="1" s="1"/>
  <c r="S1437" i="1"/>
  <c r="S1436" i="1" s="1"/>
  <c r="S1435" i="1" s="1"/>
  <c r="S1434" i="1" s="1"/>
  <c r="S1433" i="1" s="1"/>
  <c r="S1432" i="1" s="1"/>
  <c r="R1437" i="1"/>
  <c r="R1436" i="1" s="1"/>
  <c r="R1435" i="1" s="1"/>
  <c r="R1434" i="1" s="1"/>
  <c r="R1433" i="1" s="1"/>
  <c r="R1432" i="1" s="1"/>
  <c r="Q1437" i="1"/>
  <c r="Q1436" i="1" s="1"/>
  <c r="Q1435" i="1" s="1"/>
  <c r="Q1434" i="1" s="1"/>
  <c r="Q1433" i="1" s="1"/>
  <c r="Q1432" i="1" s="1"/>
  <c r="P1437" i="1"/>
  <c r="P1436" i="1" s="1"/>
  <c r="P1435" i="1" s="1"/>
  <c r="P1434" i="1" s="1"/>
  <c r="P1433" i="1" s="1"/>
  <c r="P1432" i="1" s="1"/>
  <c r="L1437" i="1"/>
  <c r="L1436" i="1" s="1"/>
  <c r="L1435" i="1" s="1"/>
  <c r="L1434" i="1" s="1"/>
  <c r="L1433" i="1" s="1"/>
  <c r="L1432" i="1" s="1"/>
  <c r="K1437" i="1"/>
  <c r="K1436" i="1" s="1"/>
  <c r="K1435" i="1" s="1"/>
  <c r="K1434" i="1" s="1"/>
  <c r="K1433" i="1" s="1"/>
  <c r="K1432" i="1" s="1"/>
  <c r="J1437" i="1"/>
  <c r="J1436" i="1" s="1"/>
  <c r="J1435" i="1" s="1"/>
  <c r="J1434" i="1" s="1"/>
  <c r="J1433" i="1" s="1"/>
  <c r="J1432" i="1" s="1"/>
  <c r="I1437" i="1"/>
  <c r="H1437" i="1"/>
  <c r="H1436" i="1" s="1"/>
  <c r="G1437" i="1"/>
  <c r="AA1431" i="1"/>
  <c r="AG1431" i="1" s="1"/>
  <c r="AY1431" i="1" s="1"/>
  <c r="BC1431" i="1" s="1"/>
  <c r="BQ1431" i="1" s="1"/>
  <c r="BW1431" i="1" s="1"/>
  <c r="CM1431" i="1" s="1"/>
  <c r="CO1431" i="1" s="1"/>
  <c r="Z1431" i="1"/>
  <c r="AF1431" i="1" s="1"/>
  <c r="AX1431" i="1" s="1"/>
  <c r="BB1431" i="1" s="1"/>
  <c r="BP1431" i="1" s="1"/>
  <c r="BV1431" i="1" s="1"/>
  <c r="CJ1431" i="1" s="1"/>
  <c r="CL1431" i="1" s="1"/>
  <c r="Y1431" i="1"/>
  <c r="AE1431" i="1" s="1"/>
  <c r="AW1431" i="1" s="1"/>
  <c r="BA1431" i="1" s="1"/>
  <c r="BO1431" i="1" s="1"/>
  <c r="BU1431" i="1" s="1"/>
  <c r="CG1431" i="1" s="1"/>
  <c r="CI1431" i="1" s="1"/>
  <c r="CP1430" i="1"/>
  <c r="CP1429" i="1" s="1"/>
  <c r="CF1430" i="1"/>
  <c r="CF1429" i="1" s="1"/>
  <c r="CE1430" i="1"/>
  <c r="CE1429" i="1" s="1"/>
  <c r="CD1430" i="1"/>
  <c r="CD1429" i="1" s="1"/>
  <c r="CC1430" i="1"/>
  <c r="CB1430" i="1"/>
  <c r="CB1429" i="1" s="1"/>
  <c r="CA1430" i="1"/>
  <c r="CA1429" i="1" s="1"/>
  <c r="BZ1430" i="1"/>
  <c r="BZ1429" i="1" s="1"/>
  <c r="BY1430" i="1"/>
  <c r="BY1429" i="1" s="1"/>
  <c r="BX1430" i="1"/>
  <c r="BX1429" i="1" s="1"/>
  <c r="BT1430" i="1"/>
  <c r="BT1429" i="1" s="1"/>
  <c r="BS1430" i="1"/>
  <c r="BS1429" i="1" s="1"/>
  <c r="BR1430" i="1"/>
  <c r="BR1429" i="1" s="1"/>
  <c r="BN1430" i="1"/>
  <c r="BN1429" i="1" s="1"/>
  <c r="BM1430" i="1"/>
  <c r="BM1429" i="1" s="1"/>
  <c r="BL1430" i="1"/>
  <c r="BL1429" i="1" s="1"/>
  <c r="BK1430" i="1"/>
  <c r="BK1429" i="1" s="1"/>
  <c r="BJ1430" i="1"/>
  <c r="BJ1429" i="1" s="1"/>
  <c r="BI1430" i="1"/>
  <c r="BI1429" i="1" s="1"/>
  <c r="BH1430" i="1"/>
  <c r="BH1429" i="1" s="1"/>
  <c r="BG1430" i="1"/>
  <c r="BG1429" i="1" s="1"/>
  <c r="BF1430" i="1"/>
  <c r="BF1429" i="1" s="1"/>
  <c r="BE1430" i="1"/>
  <c r="BE1429" i="1" s="1"/>
  <c r="BD1430" i="1"/>
  <c r="BD1429" i="1" s="1"/>
  <c r="AZ1430" i="1"/>
  <c r="AZ1429" i="1" s="1"/>
  <c r="AV1430" i="1"/>
  <c r="AV1429" i="1" s="1"/>
  <c r="AU1430" i="1"/>
  <c r="AU1429" i="1" s="1"/>
  <c r="AT1430" i="1"/>
  <c r="AT1429" i="1" s="1"/>
  <c r="AS1430" i="1"/>
  <c r="AS1429" i="1" s="1"/>
  <c r="AR1430" i="1"/>
  <c r="AR1429" i="1" s="1"/>
  <c r="AQ1430" i="1"/>
  <c r="AQ1429" i="1" s="1"/>
  <c r="AP1430" i="1"/>
  <c r="AP1429" i="1" s="1"/>
  <c r="AO1430" i="1"/>
  <c r="AO1429" i="1" s="1"/>
  <c r="AN1430" i="1"/>
  <c r="AN1429" i="1" s="1"/>
  <c r="AM1430" i="1"/>
  <c r="AM1429" i="1" s="1"/>
  <c r="AL1430" i="1"/>
  <c r="AL1429" i="1" s="1"/>
  <c r="AK1430" i="1"/>
  <c r="AK1429" i="1" s="1"/>
  <c r="AJ1430" i="1"/>
  <c r="AJ1429" i="1" s="1"/>
  <c r="AI1430" i="1"/>
  <c r="AI1429" i="1" s="1"/>
  <c r="AH1430" i="1"/>
  <c r="AH1429" i="1" s="1"/>
  <c r="AD1430" i="1"/>
  <c r="AD1429" i="1" s="1"/>
  <c r="AC1430" i="1"/>
  <c r="AC1429" i="1" s="1"/>
  <c r="AB1430" i="1"/>
  <c r="AB1429" i="1" s="1"/>
  <c r="X1430" i="1"/>
  <c r="X1429" i="1" s="1"/>
  <c r="W1430" i="1"/>
  <c r="W1429" i="1" s="1"/>
  <c r="V1430" i="1"/>
  <c r="V1429" i="1" s="1"/>
  <c r="U1430" i="1"/>
  <c r="U1429" i="1" s="1"/>
  <c r="T1430" i="1"/>
  <c r="T1429" i="1" s="1"/>
  <c r="S1430" i="1"/>
  <c r="S1429" i="1" s="1"/>
  <c r="R1430" i="1"/>
  <c r="R1429" i="1" s="1"/>
  <c r="Q1430" i="1"/>
  <c r="Q1429" i="1" s="1"/>
  <c r="P1430" i="1"/>
  <c r="CC1429" i="1"/>
  <c r="O1428" i="1"/>
  <c r="AA1428" i="1" s="1"/>
  <c r="AG1428" i="1" s="1"/>
  <c r="AY1428" i="1" s="1"/>
  <c r="BC1428" i="1" s="1"/>
  <c r="BQ1428" i="1" s="1"/>
  <c r="BW1428" i="1" s="1"/>
  <c r="CM1428" i="1" s="1"/>
  <c r="CO1428" i="1" s="1"/>
  <c r="N1428" i="1"/>
  <c r="Z1428" i="1" s="1"/>
  <c r="AF1428" i="1" s="1"/>
  <c r="AX1428" i="1" s="1"/>
  <c r="BB1428" i="1" s="1"/>
  <c r="BP1428" i="1" s="1"/>
  <c r="BV1428" i="1" s="1"/>
  <c r="CJ1428" i="1" s="1"/>
  <c r="CL1428" i="1" s="1"/>
  <c r="M1428" i="1"/>
  <c r="Y1428" i="1" s="1"/>
  <c r="AE1428" i="1" s="1"/>
  <c r="AW1428" i="1" s="1"/>
  <c r="BA1428" i="1" s="1"/>
  <c r="BO1428" i="1" s="1"/>
  <c r="BU1428" i="1" s="1"/>
  <c r="CG1428" i="1" s="1"/>
  <c r="CI1428" i="1" s="1"/>
  <c r="CP1427" i="1"/>
  <c r="CP1426" i="1" s="1"/>
  <c r="CP1425" i="1" s="1"/>
  <c r="CP1424" i="1" s="1"/>
  <c r="CF1427" i="1"/>
  <c r="CF1426" i="1" s="1"/>
  <c r="CF1425" i="1" s="1"/>
  <c r="CF1424" i="1" s="1"/>
  <c r="CE1427" i="1"/>
  <c r="CE1426" i="1" s="1"/>
  <c r="CE1425" i="1" s="1"/>
  <c r="CE1424" i="1" s="1"/>
  <c r="CD1427" i="1"/>
  <c r="CD1426" i="1" s="1"/>
  <c r="CD1425" i="1" s="1"/>
  <c r="CD1424" i="1" s="1"/>
  <c r="CC1427" i="1"/>
  <c r="CC1426" i="1" s="1"/>
  <c r="CC1425" i="1" s="1"/>
  <c r="CC1424" i="1" s="1"/>
  <c r="CB1427" i="1"/>
  <c r="CB1426" i="1" s="1"/>
  <c r="CB1425" i="1" s="1"/>
  <c r="CB1424" i="1" s="1"/>
  <c r="CB1423" i="1" s="1"/>
  <c r="CB1422" i="1" s="1"/>
  <c r="CA1427" i="1"/>
  <c r="CA1426" i="1" s="1"/>
  <c r="CA1425" i="1" s="1"/>
  <c r="CA1424" i="1" s="1"/>
  <c r="BZ1427" i="1"/>
  <c r="BZ1426" i="1" s="1"/>
  <c r="BZ1425" i="1" s="1"/>
  <c r="BZ1424" i="1" s="1"/>
  <c r="BY1427" i="1"/>
  <c r="BY1426" i="1" s="1"/>
  <c r="BY1425" i="1" s="1"/>
  <c r="BY1424" i="1" s="1"/>
  <c r="BY1423" i="1" s="1"/>
  <c r="BY1422" i="1" s="1"/>
  <c r="BX1427" i="1"/>
  <c r="BX1426" i="1" s="1"/>
  <c r="BX1425" i="1" s="1"/>
  <c r="BX1424" i="1" s="1"/>
  <c r="BX1423" i="1" s="1"/>
  <c r="BX1422" i="1" s="1"/>
  <c r="BT1427" i="1"/>
  <c r="BT1426" i="1" s="1"/>
  <c r="BT1425" i="1" s="1"/>
  <c r="BT1424" i="1" s="1"/>
  <c r="BS1427" i="1"/>
  <c r="BS1426" i="1" s="1"/>
  <c r="BS1425" i="1" s="1"/>
  <c r="BS1424" i="1" s="1"/>
  <c r="BR1427" i="1"/>
  <c r="BR1426" i="1" s="1"/>
  <c r="BR1425" i="1" s="1"/>
  <c r="BR1424" i="1" s="1"/>
  <c r="BN1427" i="1"/>
  <c r="BN1426" i="1" s="1"/>
  <c r="BN1425" i="1" s="1"/>
  <c r="BN1424" i="1" s="1"/>
  <c r="BN1423" i="1" s="1"/>
  <c r="BN1422" i="1" s="1"/>
  <c r="BM1427" i="1"/>
  <c r="BM1426" i="1" s="1"/>
  <c r="BM1425" i="1" s="1"/>
  <c r="BM1424" i="1" s="1"/>
  <c r="BL1427" i="1"/>
  <c r="BL1426" i="1" s="1"/>
  <c r="BL1425" i="1" s="1"/>
  <c r="BL1424" i="1" s="1"/>
  <c r="BK1427" i="1"/>
  <c r="BK1426" i="1" s="1"/>
  <c r="BK1425" i="1" s="1"/>
  <c r="BK1424" i="1" s="1"/>
  <c r="BJ1427" i="1"/>
  <c r="BJ1426" i="1" s="1"/>
  <c r="BJ1425" i="1" s="1"/>
  <c r="BJ1424" i="1" s="1"/>
  <c r="BI1427" i="1"/>
  <c r="BI1426" i="1" s="1"/>
  <c r="BI1425" i="1" s="1"/>
  <c r="BI1424" i="1" s="1"/>
  <c r="BH1427" i="1"/>
  <c r="BH1426" i="1" s="1"/>
  <c r="BH1425" i="1" s="1"/>
  <c r="BH1424" i="1" s="1"/>
  <c r="BG1427" i="1"/>
  <c r="BG1426" i="1" s="1"/>
  <c r="BG1425" i="1" s="1"/>
  <c r="BG1424" i="1" s="1"/>
  <c r="BG1423" i="1" s="1"/>
  <c r="BG1422" i="1" s="1"/>
  <c r="BF1427" i="1"/>
  <c r="BF1426" i="1" s="1"/>
  <c r="BF1425" i="1" s="1"/>
  <c r="BF1424" i="1" s="1"/>
  <c r="BF1423" i="1" s="1"/>
  <c r="BF1422" i="1" s="1"/>
  <c r="BE1427" i="1"/>
  <c r="BE1426" i="1" s="1"/>
  <c r="BE1425" i="1" s="1"/>
  <c r="BE1424" i="1" s="1"/>
  <c r="BD1427" i="1"/>
  <c r="BD1426" i="1" s="1"/>
  <c r="BD1425" i="1" s="1"/>
  <c r="BD1424" i="1" s="1"/>
  <c r="AZ1427" i="1"/>
  <c r="AZ1426" i="1" s="1"/>
  <c r="AZ1425" i="1" s="1"/>
  <c r="AZ1424" i="1" s="1"/>
  <c r="AV1427" i="1"/>
  <c r="AV1426" i="1" s="1"/>
  <c r="AV1425" i="1" s="1"/>
  <c r="AV1424" i="1" s="1"/>
  <c r="AU1427" i="1"/>
  <c r="AU1426" i="1" s="1"/>
  <c r="AU1425" i="1" s="1"/>
  <c r="AU1424" i="1" s="1"/>
  <c r="AT1427" i="1"/>
  <c r="AT1426" i="1" s="1"/>
  <c r="AT1425" i="1" s="1"/>
  <c r="AT1424" i="1" s="1"/>
  <c r="AS1427" i="1"/>
  <c r="AS1426" i="1" s="1"/>
  <c r="AS1425" i="1" s="1"/>
  <c r="AS1424" i="1" s="1"/>
  <c r="AR1427" i="1"/>
  <c r="AR1426" i="1" s="1"/>
  <c r="AR1425" i="1" s="1"/>
  <c r="AR1424" i="1" s="1"/>
  <c r="AQ1427" i="1"/>
  <c r="AQ1426" i="1" s="1"/>
  <c r="AQ1425" i="1" s="1"/>
  <c r="AQ1424" i="1" s="1"/>
  <c r="AP1427" i="1"/>
  <c r="AP1426" i="1" s="1"/>
  <c r="AP1425" i="1" s="1"/>
  <c r="AP1424" i="1" s="1"/>
  <c r="AO1427" i="1"/>
  <c r="AO1426" i="1" s="1"/>
  <c r="AO1425" i="1" s="1"/>
  <c r="AO1424" i="1" s="1"/>
  <c r="AN1427" i="1"/>
  <c r="AN1426" i="1" s="1"/>
  <c r="AN1425" i="1" s="1"/>
  <c r="AN1424" i="1" s="1"/>
  <c r="AM1427" i="1"/>
  <c r="AM1426" i="1" s="1"/>
  <c r="AM1425" i="1" s="1"/>
  <c r="AM1424" i="1" s="1"/>
  <c r="AL1427" i="1"/>
  <c r="AL1426" i="1" s="1"/>
  <c r="AL1425" i="1" s="1"/>
  <c r="AL1424" i="1" s="1"/>
  <c r="AL1423" i="1" s="1"/>
  <c r="AL1422" i="1" s="1"/>
  <c r="AK1427" i="1"/>
  <c r="AK1426" i="1" s="1"/>
  <c r="AK1425" i="1" s="1"/>
  <c r="AK1424" i="1" s="1"/>
  <c r="AK1423" i="1" s="1"/>
  <c r="AK1422" i="1" s="1"/>
  <c r="AJ1427" i="1"/>
  <c r="AJ1426" i="1" s="1"/>
  <c r="AJ1425" i="1" s="1"/>
  <c r="AJ1424" i="1" s="1"/>
  <c r="AI1427" i="1"/>
  <c r="AI1426" i="1" s="1"/>
  <c r="AI1425" i="1" s="1"/>
  <c r="AI1424" i="1" s="1"/>
  <c r="AH1427" i="1"/>
  <c r="AH1426" i="1" s="1"/>
  <c r="AH1425" i="1" s="1"/>
  <c r="AH1424" i="1" s="1"/>
  <c r="AD1427" i="1"/>
  <c r="AD1426" i="1" s="1"/>
  <c r="AD1425" i="1" s="1"/>
  <c r="AD1424" i="1" s="1"/>
  <c r="AC1427" i="1"/>
  <c r="AC1426" i="1" s="1"/>
  <c r="AC1425" i="1" s="1"/>
  <c r="AC1424" i="1" s="1"/>
  <c r="AB1427" i="1"/>
  <c r="AB1426" i="1" s="1"/>
  <c r="AB1425" i="1" s="1"/>
  <c r="AB1424" i="1" s="1"/>
  <c r="X1427" i="1"/>
  <c r="X1426" i="1" s="1"/>
  <c r="X1425" i="1" s="1"/>
  <c r="X1424" i="1" s="1"/>
  <c r="W1427" i="1"/>
  <c r="W1426" i="1" s="1"/>
  <c r="W1425" i="1" s="1"/>
  <c r="W1424" i="1" s="1"/>
  <c r="V1427" i="1"/>
  <c r="V1426" i="1" s="1"/>
  <c r="V1425" i="1" s="1"/>
  <c r="V1424" i="1" s="1"/>
  <c r="U1427" i="1"/>
  <c r="U1426" i="1" s="1"/>
  <c r="U1425" i="1" s="1"/>
  <c r="U1424" i="1" s="1"/>
  <c r="T1427" i="1"/>
  <c r="T1426" i="1" s="1"/>
  <c r="T1425" i="1" s="1"/>
  <c r="T1424" i="1" s="1"/>
  <c r="S1427" i="1"/>
  <c r="S1426" i="1" s="1"/>
  <c r="S1425" i="1" s="1"/>
  <c r="S1424" i="1" s="1"/>
  <c r="R1427" i="1"/>
  <c r="R1426" i="1" s="1"/>
  <c r="R1425" i="1" s="1"/>
  <c r="R1424" i="1" s="1"/>
  <c r="R1423" i="1" s="1"/>
  <c r="R1422" i="1" s="1"/>
  <c r="Q1427" i="1"/>
  <c r="Q1426" i="1" s="1"/>
  <c r="Q1425" i="1" s="1"/>
  <c r="Q1424" i="1" s="1"/>
  <c r="P1427" i="1"/>
  <c r="P1426" i="1" s="1"/>
  <c r="P1425" i="1" s="1"/>
  <c r="P1424" i="1" s="1"/>
  <c r="L1427" i="1"/>
  <c r="L1426" i="1" s="1"/>
  <c r="L1425" i="1" s="1"/>
  <c r="L1424" i="1" s="1"/>
  <c r="L1423" i="1" s="1"/>
  <c r="L1422" i="1" s="1"/>
  <c r="K1427" i="1"/>
  <c r="K1426" i="1" s="1"/>
  <c r="K1425" i="1" s="1"/>
  <c r="K1424" i="1" s="1"/>
  <c r="K1423" i="1" s="1"/>
  <c r="K1422" i="1" s="1"/>
  <c r="J1427" i="1"/>
  <c r="J1426" i="1" s="1"/>
  <c r="J1425" i="1" s="1"/>
  <c r="J1424" i="1" s="1"/>
  <c r="J1423" i="1" s="1"/>
  <c r="J1422" i="1" s="1"/>
  <c r="I1427" i="1"/>
  <c r="H1427" i="1"/>
  <c r="G1427" i="1"/>
  <c r="O1421" i="1"/>
  <c r="AA1421" i="1" s="1"/>
  <c r="AG1421" i="1" s="1"/>
  <c r="AY1421" i="1" s="1"/>
  <c r="BC1421" i="1" s="1"/>
  <c r="BQ1421" i="1" s="1"/>
  <c r="BW1421" i="1" s="1"/>
  <c r="CM1421" i="1" s="1"/>
  <c r="CO1421" i="1" s="1"/>
  <c r="N1421" i="1"/>
  <c r="Z1421" i="1" s="1"/>
  <c r="AF1421" i="1" s="1"/>
  <c r="AX1421" i="1" s="1"/>
  <c r="BB1421" i="1" s="1"/>
  <c r="BP1421" i="1" s="1"/>
  <c r="BV1421" i="1" s="1"/>
  <c r="CJ1421" i="1" s="1"/>
  <c r="CL1421" i="1" s="1"/>
  <c r="M1421" i="1"/>
  <c r="Y1421" i="1" s="1"/>
  <c r="AE1421" i="1" s="1"/>
  <c r="AW1421" i="1" s="1"/>
  <c r="BA1421" i="1" s="1"/>
  <c r="BO1421" i="1" s="1"/>
  <c r="BU1421" i="1" s="1"/>
  <c r="CG1421" i="1" s="1"/>
  <c r="CI1421" i="1" s="1"/>
  <c r="CP1420" i="1"/>
  <c r="CP1419" i="1" s="1"/>
  <c r="CP1418" i="1" s="1"/>
  <c r="CP1417" i="1" s="1"/>
  <c r="CF1420" i="1"/>
  <c r="CF1419" i="1" s="1"/>
  <c r="CF1418" i="1" s="1"/>
  <c r="CF1417" i="1" s="1"/>
  <c r="CE1420" i="1"/>
  <c r="CD1420" i="1"/>
  <c r="CC1420" i="1"/>
  <c r="CC1419" i="1" s="1"/>
  <c r="CC1418" i="1" s="1"/>
  <c r="CC1417" i="1" s="1"/>
  <c r="CB1420" i="1"/>
  <c r="CB1419" i="1" s="1"/>
  <c r="CB1418" i="1" s="1"/>
  <c r="CB1417" i="1" s="1"/>
  <c r="CA1420" i="1"/>
  <c r="CA1419" i="1" s="1"/>
  <c r="CA1418" i="1" s="1"/>
  <c r="CA1417" i="1" s="1"/>
  <c r="BZ1420" i="1"/>
  <c r="BZ1419" i="1" s="1"/>
  <c r="BZ1418" i="1" s="1"/>
  <c r="BZ1417" i="1" s="1"/>
  <c r="BY1420" i="1"/>
  <c r="BY1419" i="1" s="1"/>
  <c r="BY1418" i="1" s="1"/>
  <c r="BY1417" i="1" s="1"/>
  <c r="BX1420" i="1"/>
  <c r="BX1419" i="1" s="1"/>
  <c r="BX1418" i="1" s="1"/>
  <c r="BX1417" i="1" s="1"/>
  <c r="BT1420" i="1"/>
  <c r="BT1419" i="1" s="1"/>
  <c r="BT1418" i="1" s="1"/>
  <c r="BT1417" i="1" s="1"/>
  <c r="BS1420" i="1"/>
  <c r="BS1419" i="1" s="1"/>
  <c r="BS1418" i="1" s="1"/>
  <c r="BS1417" i="1" s="1"/>
  <c r="BR1420" i="1"/>
  <c r="BR1419" i="1" s="1"/>
  <c r="BR1418" i="1" s="1"/>
  <c r="BR1417" i="1" s="1"/>
  <c r="BN1420" i="1"/>
  <c r="BN1419" i="1" s="1"/>
  <c r="BN1418" i="1" s="1"/>
  <c r="BN1417" i="1" s="1"/>
  <c r="BM1420" i="1"/>
  <c r="BM1419" i="1" s="1"/>
  <c r="BM1418" i="1" s="1"/>
  <c r="BM1417" i="1" s="1"/>
  <c r="BL1420" i="1"/>
  <c r="BL1419" i="1" s="1"/>
  <c r="BL1418" i="1" s="1"/>
  <c r="BL1417" i="1" s="1"/>
  <c r="BK1420" i="1"/>
  <c r="BK1419" i="1" s="1"/>
  <c r="BK1418" i="1" s="1"/>
  <c r="BK1417" i="1" s="1"/>
  <c r="BJ1420" i="1"/>
  <c r="BJ1419" i="1" s="1"/>
  <c r="BJ1418" i="1" s="1"/>
  <c r="BJ1417" i="1" s="1"/>
  <c r="BI1420" i="1"/>
  <c r="BI1419" i="1" s="1"/>
  <c r="BI1418" i="1" s="1"/>
  <c r="BI1417" i="1" s="1"/>
  <c r="BH1420" i="1"/>
  <c r="BH1419" i="1" s="1"/>
  <c r="BH1418" i="1" s="1"/>
  <c r="BH1417" i="1" s="1"/>
  <c r="BG1420" i="1"/>
  <c r="BG1419" i="1" s="1"/>
  <c r="BG1418" i="1" s="1"/>
  <c r="BG1417" i="1" s="1"/>
  <c r="BF1420" i="1"/>
  <c r="BF1419" i="1" s="1"/>
  <c r="BF1418" i="1" s="1"/>
  <c r="BF1417" i="1" s="1"/>
  <c r="BE1420" i="1"/>
  <c r="BE1419" i="1" s="1"/>
  <c r="BE1418" i="1" s="1"/>
  <c r="BE1417" i="1" s="1"/>
  <c r="BD1420" i="1"/>
  <c r="BD1419" i="1" s="1"/>
  <c r="BD1418" i="1" s="1"/>
  <c r="BD1417" i="1" s="1"/>
  <c r="AZ1420" i="1"/>
  <c r="AZ1419" i="1" s="1"/>
  <c r="AZ1418" i="1" s="1"/>
  <c r="AZ1417" i="1" s="1"/>
  <c r="AV1420" i="1"/>
  <c r="AV1419" i="1" s="1"/>
  <c r="AV1418" i="1" s="1"/>
  <c r="AV1417" i="1" s="1"/>
  <c r="AU1420" i="1"/>
  <c r="AU1419" i="1" s="1"/>
  <c r="AU1418" i="1" s="1"/>
  <c r="AU1417" i="1" s="1"/>
  <c r="AT1420" i="1"/>
  <c r="AT1419" i="1" s="1"/>
  <c r="AT1418" i="1" s="1"/>
  <c r="AT1417" i="1" s="1"/>
  <c r="AS1420" i="1"/>
  <c r="AS1419" i="1" s="1"/>
  <c r="AS1418" i="1" s="1"/>
  <c r="AS1417" i="1" s="1"/>
  <c r="AR1420" i="1"/>
  <c r="AR1419" i="1" s="1"/>
  <c r="AR1418" i="1" s="1"/>
  <c r="AR1417" i="1" s="1"/>
  <c r="AQ1420" i="1"/>
  <c r="AQ1419" i="1" s="1"/>
  <c r="AQ1418" i="1" s="1"/>
  <c r="AQ1417" i="1" s="1"/>
  <c r="AP1420" i="1"/>
  <c r="AP1419" i="1" s="1"/>
  <c r="AP1418" i="1" s="1"/>
  <c r="AP1417" i="1" s="1"/>
  <c r="AO1420" i="1"/>
  <c r="AO1419" i="1" s="1"/>
  <c r="AO1418" i="1" s="1"/>
  <c r="AO1417" i="1" s="1"/>
  <c r="AN1420" i="1"/>
  <c r="AN1419" i="1" s="1"/>
  <c r="AN1418" i="1" s="1"/>
  <c r="AN1417" i="1" s="1"/>
  <c r="AM1420" i="1"/>
  <c r="AM1419" i="1" s="1"/>
  <c r="AM1418" i="1" s="1"/>
  <c r="AM1417" i="1" s="1"/>
  <c r="AL1420" i="1"/>
  <c r="AL1419" i="1" s="1"/>
  <c r="AL1418" i="1" s="1"/>
  <c r="AL1417" i="1" s="1"/>
  <c r="AK1420" i="1"/>
  <c r="AK1419" i="1" s="1"/>
  <c r="AK1418" i="1" s="1"/>
  <c r="AK1417" i="1" s="1"/>
  <c r="AJ1420" i="1"/>
  <c r="AJ1419" i="1" s="1"/>
  <c r="AJ1418" i="1" s="1"/>
  <c r="AJ1417" i="1" s="1"/>
  <c r="AI1420" i="1"/>
  <c r="AI1419" i="1" s="1"/>
  <c r="AI1418" i="1" s="1"/>
  <c r="AI1417" i="1" s="1"/>
  <c r="AH1420" i="1"/>
  <c r="AH1419" i="1" s="1"/>
  <c r="AH1418" i="1" s="1"/>
  <c r="AH1417" i="1" s="1"/>
  <c r="AD1420" i="1"/>
  <c r="AD1419" i="1" s="1"/>
  <c r="AD1418" i="1" s="1"/>
  <c r="AD1417" i="1" s="1"/>
  <c r="AC1420" i="1"/>
  <c r="AC1419" i="1" s="1"/>
  <c r="AC1418" i="1" s="1"/>
  <c r="AC1417" i="1" s="1"/>
  <c r="AB1420" i="1"/>
  <c r="AB1419" i="1" s="1"/>
  <c r="AB1418" i="1" s="1"/>
  <c r="AB1417" i="1" s="1"/>
  <c r="X1420" i="1"/>
  <c r="X1419" i="1" s="1"/>
  <c r="X1418" i="1" s="1"/>
  <c r="X1417" i="1" s="1"/>
  <c r="W1420" i="1"/>
  <c r="W1419" i="1" s="1"/>
  <c r="W1418" i="1" s="1"/>
  <c r="W1417" i="1" s="1"/>
  <c r="V1420" i="1"/>
  <c r="V1419" i="1" s="1"/>
  <c r="V1418" i="1" s="1"/>
  <c r="V1417" i="1" s="1"/>
  <c r="U1420" i="1"/>
  <c r="U1419" i="1" s="1"/>
  <c r="U1418" i="1" s="1"/>
  <c r="U1417" i="1" s="1"/>
  <c r="T1420" i="1"/>
  <c r="T1419" i="1" s="1"/>
  <c r="T1418" i="1" s="1"/>
  <c r="T1417" i="1" s="1"/>
  <c r="S1420" i="1"/>
  <c r="S1419" i="1" s="1"/>
  <c r="S1418" i="1" s="1"/>
  <c r="S1417" i="1" s="1"/>
  <c r="R1420" i="1"/>
  <c r="R1419" i="1" s="1"/>
  <c r="R1418" i="1" s="1"/>
  <c r="R1417" i="1" s="1"/>
  <c r="Q1420" i="1"/>
  <c r="Q1419" i="1" s="1"/>
  <c r="Q1418" i="1" s="1"/>
  <c r="Q1417" i="1" s="1"/>
  <c r="P1420" i="1"/>
  <c r="P1419" i="1" s="1"/>
  <c r="P1418" i="1" s="1"/>
  <c r="P1417" i="1" s="1"/>
  <c r="L1420" i="1"/>
  <c r="L1419" i="1" s="1"/>
  <c r="L1418" i="1" s="1"/>
  <c r="L1417" i="1" s="1"/>
  <c r="K1420" i="1"/>
  <c r="K1419" i="1" s="1"/>
  <c r="K1418" i="1" s="1"/>
  <c r="K1417" i="1" s="1"/>
  <c r="J1420" i="1"/>
  <c r="J1419" i="1" s="1"/>
  <c r="J1418" i="1" s="1"/>
  <c r="J1417" i="1" s="1"/>
  <c r="I1420" i="1"/>
  <c r="H1420" i="1"/>
  <c r="G1420" i="1"/>
  <c r="G1419" i="1" s="1"/>
  <c r="CE1419" i="1"/>
  <c r="CE1418" i="1" s="1"/>
  <c r="CE1417" i="1" s="1"/>
  <c r="CD1419" i="1"/>
  <c r="CD1418" i="1" s="1"/>
  <c r="CD1417" i="1" s="1"/>
  <c r="O1416" i="1"/>
  <c r="AA1416" i="1" s="1"/>
  <c r="AG1416" i="1" s="1"/>
  <c r="AY1416" i="1" s="1"/>
  <c r="BC1416" i="1" s="1"/>
  <c r="BQ1416" i="1" s="1"/>
  <c r="BW1416" i="1" s="1"/>
  <c r="CM1416" i="1" s="1"/>
  <c r="CO1416" i="1" s="1"/>
  <c r="N1416" i="1"/>
  <c r="Z1416" i="1" s="1"/>
  <c r="AF1416" i="1" s="1"/>
  <c r="AX1416" i="1" s="1"/>
  <c r="BB1416" i="1" s="1"/>
  <c r="BP1416" i="1" s="1"/>
  <c r="BV1416" i="1" s="1"/>
  <c r="CJ1416" i="1" s="1"/>
  <c r="CL1416" i="1" s="1"/>
  <c r="M1416" i="1"/>
  <c r="Y1416" i="1" s="1"/>
  <c r="AE1416" i="1" s="1"/>
  <c r="AW1416" i="1" s="1"/>
  <c r="BA1416" i="1" s="1"/>
  <c r="BO1416" i="1" s="1"/>
  <c r="BU1416" i="1" s="1"/>
  <c r="CG1416" i="1" s="1"/>
  <c r="CI1416" i="1" s="1"/>
  <c r="CP1415" i="1"/>
  <c r="CP1414" i="1" s="1"/>
  <c r="CP1413" i="1" s="1"/>
  <c r="CP1412" i="1" s="1"/>
  <c r="CF1415" i="1"/>
  <c r="CF1414" i="1" s="1"/>
  <c r="CF1413" i="1" s="1"/>
  <c r="CF1412" i="1" s="1"/>
  <c r="CE1415" i="1"/>
  <c r="CE1414" i="1" s="1"/>
  <c r="CE1413" i="1" s="1"/>
  <c r="CE1412" i="1" s="1"/>
  <c r="CD1415" i="1"/>
  <c r="CD1414" i="1" s="1"/>
  <c r="CD1413" i="1" s="1"/>
  <c r="CD1412" i="1" s="1"/>
  <c r="CC1415" i="1"/>
  <c r="CC1414" i="1" s="1"/>
  <c r="CC1413" i="1" s="1"/>
  <c r="CC1412" i="1" s="1"/>
  <c r="CB1415" i="1"/>
  <c r="CB1414" i="1" s="1"/>
  <c r="CB1413" i="1" s="1"/>
  <c r="CB1412" i="1" s="1"/>
  <c r="CA1415" i="1"/>
  <c r="CA1414" i="1" s="1"/>
  <c r="CA1413" i="1" s="1"/>
  <c r="CA1412" i="1" s="1"/>
  <c r="BZ1415" i="1"/>
  <c r="BZ1414" i="1" s="1"/>
  <c r="BZ1413" i="1" s="1"/>
  <c r="BZ1412" i="1" s="1"/>
  <c r="BY1415" i="1"/>
  <c r="BY1414" i="1" s="1"/>
  <c r="BY1413" i="1" s="1"/>
  <c r="BY1412" i="1" s="1"/>
  <c r="BX1415" i="1"/>
  <c r="BX1414" i="1" s="1"/>
  <c r="BX1413" i="1" s="1"/>
  <c r="BX1412" i="1" s="1"/>
  <c r="BT1415" i="1"/>
  <c r="BT1414" i="1" s="1"/>
  <c r="BT1413" i="1" s="1"/>
  <c r="BT1412" i="1" s="1"/>
  <c r="BS1415" i="1"/>
  <c r="BS1414" i="1" s="1"/>
  <c r="BS1413" i="1" s="1"/>
  <c r="BS1412" i="1" s="1"/>
  <c r="BR1415" i="1"/>
  <c r="BR1414" i="1" s="1"/>
  <c r="BR1413" i="1" s="1"/>
  <c r="BR1412" i="1" s="1"/>
  <c r="BN1415" i="1"/>
  <c r="BN1414" i="1" s="1"/>
  <c r="BN1413" i="1" s="1"/>
  <c r="BN1412" i="1" s="1"/>
  <c r="BM1415" i="1"/>
  <c r="BM1414" i="1" s="1"/>
  <c r="BM1413" i="1" s="1"/>
  <c r="BM1412" i="1" s="1"/>
  <c r="BL1415" i="1"/>
  <c r="BL1414" i="1" s="1"/>
  <c r="BL1413" i="1" s="1"/>
  <c r="BL1412" i="1" s="1"/>
  <c r="BK1415" i="1"/>
  <c r="BK1414" i="1" s="1"/>
  <c r="BK1413" i="1" s="1"/>
  <c r="BK1412" i="1" s="1"/>
  <c r="BJ1415" i="1"/>
  <c r="BJ1414" i="1" s="1"/>
  <c r="BJ1413" i="1" s="1"/>
  <c r="BJ1412" i="1" s="1"/>
  <c r="BI1415" i="1"/>
  <c r="BI1414" i="1" s="1"/>
  <c r="BI1413" i="1" s="1"/>
  <c r="BI1412" i="1" s="1"/>
  <c r="BH1415" i="1"/>
  <c r="BH1414" i="1" s="1"/>
  <c r="BH1413" i="1" s="1"/>
  <c r="BH1412" i="1" s="1"/>
  <c r="BG1415" i="1"/>
  <c r="BG1414" i="1" s="1"/>
  <c r="BG1413" i="1" s="1"/>
  <c r="BG1412" i="1" s="1"/>
  <c r="BF1415" i="1"/>
  <c r="BF1414" i="1" s="1"/>
  <c r="BF1413" i="1" s="1"/>
  <c r="BF1412" i="1" s="1"/>
  <c r="BE1415" i="1"/>
  <c r="BE1414" i="1" s="1"/>
  <c r="BE1413" i="1" s="1"/>
  <c r="BE1412" i="1" s="1"/>
  <c r="BD1415" i="1"/>
  <c r="BD1414" i="1" s="1"/>
  <c r="BD1413" i="1" s="1"/>
  <c r="BD1412" i="1" s="1"/>
  <c r="AZ1415" i="1"/>
  <c r="AZ1414" i="1" s="1"/>
  <c r="AZ1413" i="1" s="1"/>
  <c r="AZ1412" i="1" s="1"/>
  <c r="AV1415" i="1"/>
  <c r="AV1414" i="1" s="1"/>
  <c r="AV1413" i="1" s="1"/>
  <c r="AV1412" i="1" s="1"/>
  <c r="AU1415" i="1"/>
  <c r="AU1414" i="1" s="1"/>
  <c r="AU1413" i="1" s="1"/>
  <c r="AU1412" i="1" s="1"/>
  <c r="AT1415" i="1"/>
  <c r="AT1414" i="1" s="1"/>
  <c r="AT1413" i="1" s="1"/>
  <c r="AT1412" i="1" s="1"/>
  <c r="AS1415" i="1"/>
  <c r="AS1414" i="1" s="1"/>
  <c r="AS1413" i="1" s="1"/>
  <c r="AS1412" i="1" s="1"/>
  <c r="AR1415" i="1"/>
  <c r="AR1414" i="1" s="1"/>
  <c r="AR1413" i="1" s="1"/>
  <c r="AR1412" i="1" s="1"/>
  <c r="AQ1415" i="1"/>
  <c r="AQ1414" i="1" s="1"/>
  <c r="AQ1413" i="1" s="1"/>
  <c r="AQ1412" i="1" s="1"/>
  <c r="AP1415" i="1"/>
  <c r="AP1414" i="1" s="1"/>
  <c r="AP1413" i="1" s="1"/>
  <c r="AP1412" i="1" s="1"/>
  <c r="AO1415" i="1"/>
  <c r="AO1414" i="1" s="1"/>
  <c r="AO1413" i="1" s="1"/>
  <c r="AO1412" i="1" s="1"/>
  <c r="AN1415" i="1"/>
  <c r="AN1414" i="1" s="1"/>
  <c r="AN1413" i="1" s="1"/>
  <c r="AN1412" i="1" s="1"/>
  <c r="AM1415" i="1"/>
  <c r="AM1414" i="1" s="1"/>
  <c r="AM1413" i="1" s="1"/>
  <c r="AM1412" i="1" s="1"/>
  <c r="AL1415" i="1"/>
  <c r="AL1414" i="1" s="1"/>
  <c r="AL1413" i="1" s="1"/>
  <c r="AL1412" i="1" s="1"/>
  <c r="AK1415" i="1"/>
  <c r="AK1414" i="1" s="1"/>
  <c r="AK1413" i="1" s="1"/>
  <c r="AK1412" i="1" s="1"/>
  <c r="AJ1415" i="1"/>
  <c r="AJ1414" i="1" s="1"/>
  <c r="AJ1413" i="1" s="1"/>
  <c r="AJ1412" i="1" s="1"/>
  <c r="AI1415" i="1"/>
  <c r="AI1414" i="1" s="1"/>
  <c r="AI1413" i="1" s="1"/>
  <c r="AI1412" i="1" s="1"/>
  <c r="AH1415" i="1"/>
  <c r="AH1414" i="1" s="1"/>
  <c r="AH1413" i="1" s="1"/>
  <c r="AH1412" i="1" s="1"/>
  <c r="AD1415" i="1"/>
  <c r="AD1414" i="1" s="1"/>
  <c r="AD1413" i="1" s="1"/>
  <c r="AD1412" i="1" s="1"/>
  <c r="AC1415" i="1"/>
  <c r="AC1414" i="1" s="1"/>
  <c r="AC1413" i="1" s="1"/>
  <c r="AC1412" i="1" s="1"/>
  <c r="AB1415" i="1"/>
  <c r="AB1414" i="1" s="1"/>
  <c r="AB1413" i="1" s="1"/>
  <c r="AB1412" i="1" s="1"/>
  <c r="X1415" i="1"/>
  <c r="X1414" i="1" s="1"/>
  <c r="X1413" i="1" s="1"/>
  <c r="X1412" i="1" s="1"/>
  <c r="W1415" i="1"/>
  <c r="W1414" i="1" s="1"/>
  <c r="W1413" i="1" s="1"/>
  <c r="W1412" i="1" s="1"/>
  <c r="V1415" i="1"/>
  <c r="V1414" i="1" s="1"/>
  <c r="V1413" i="1" s="1"/>
  <c r="V1412" i="1" s="1"/>
  <c r="U1415" i="1"/>
  <c r="U1414" i="1" s="1"/>
  <c r="U1413" i="1" s="1"/>
  <c r="U1412" i="1" s="1"/>
  <c r="T1415" i="1"/>
  <c r="T1414" i="1" s="1"/>
  <c r="T1413" i="1" s="1"/>
  <c r="T1412" i="1" s="1"/>
  <c r="S1415" i="1"/>
  <c r="S1414" i="1" s="1"/>
  <c r="S1413" i="1" s="1"/>
  <c r="S1412" i="1" s="1"/>
  <c r="R1415" i="1"/>
  <c r="R1414" i="1" s="1"/>
  <c r="R1413" i="1" s="1"/>
  <c r="R1412" i="1" s="1"/>
  <c r="Q1415" i="1"/>
  <c r="Q1414" i="1" s="1"/>
  <c r="Q1413" i="1" s="1"/>
  <c r="Q1412" i="1" s="1"/>
  <c r="P1415" i="1"/>
  <c r="P1414" i="1" s="1"/>
  <c r="P1413" i="1" s="1"/>
  <c r="P1412" i="1" s="1"/>
  <c r="L1415" i="1"/>
  <c r="L1414" i="1" s="1"/>
  <c r="L1413" i="1" s="1"/>
  <c r="L1412" i="1" s="1"/>
  <c r="K1415" i="1"/>
  <c r="J1415" i="1"/>
  <c r="I1415" i="1"/>
  <c r="H1415" i="1"/>
  <c r="H1414" i="1" s="1"/>
  <c r="H1413" i="1" s="1"/>
  <c r="G1415" i="1"/>
  <c r="G1414" i="1" s="1"/>
  <c r="O1409" i="1"/>
  <c r="AA1409" i="1" s="1"/>
  <c r="AG1409" i="1" s="1"/>
  <c r="AY1409" i="1" s="1"/>
  <c r="BC1409" i="1" s="1"/>
  <c r="BQ1409" i="1" s="1"/>
  <c r="BW1409" i="1" s="1"/>
  <c r="CM1409" i="1" s="1"/>
  <c r="CO1409" i="1" s="1"/>
  <c r="N1409" i="1"/>
  <c r="Z1409" i="1" s="1"/>
  <c r="AF1409" i="1" s="1"/>
  <c r="AX1409" i="1" s="1"/>
  <c r="BB1409" i="1" s="1"/>
  <c r="BP1409" i="1" s="1"/>
  <c r="BV1409" i="1" s="1"/>
  <c r="CJ1409" i="1" s="1"/>
  <c r="CL1409" i="1" s="1"/>
  <c r="M1409" i="1"/>
  <c r="Y1409" i="1" s="1"/>
  <c r="AE1409" i="1" s="1"/>
  <c r="AW1409" i="1" s="1"/>
  <c r="BA1409" i="1" s="1"/>
  <c r="BO1409" i="1" s="1"/>
  <c r="BU1409" i="1" s="1"/>
  <c r="CG1409" i="1" s="1"/>
  <c r="CI1409" i="1" s="1"/>
  <c r="CP1408" i="1"/>
  <c r="CP1407" i="1" s="1"/>
  <c r="CP1406" i="1" s="1"/>
  <c r="CP1405" i="1" s="1"/>
  <c r="CP1404" i="1" s="1"/>
  <c r="CP1403" i="1" s="1"/>
  <c r="CF1408" i="1"/>
  <c r="CF1407" i="1" s="1"/>
  <c r="CF1406" i="1" s="1"/>
  <c r="CF1405" i="1" s="1"/>
  <c r="CF1404" i="1" s="1"/>
  <c r="CF1403" i="1" s="1"/>
  <c r="CE1408" i="1"/>
  <c r="CD1408" i="1"/>
  <c r="CC1408" i="1"/>
  <c r="CC1407" i="1" s="1"/>
  <c r="CC1406" i="1" s="1"/>
  <c r="CC1405" i="1" s="1"/>
  <c r="CC1404" i="1" s="1"/>
  <c r="CC1403" i="1" s="1"/>
  <c r="CB1408" i="1"/>
  <c r="CB1407" i="1" s="1"/>
  <c r="CB1406" i="1" s="1"/>
  <c r="CB1405" i="1" s="1"/>
  <c r="CB1404" i="1" s="1"/>
  <c r="CB1403" i="1" s="1"/>
  <c r="CA1408" i="1"/>
  <c r="CA1407" i="1" s="1"/>
  <c r="CA1406" i="1" s="1"/>
  <c r="CA1405" i="1" s="1"/>
  <c r="CA1404" i="1" s="1"/>
  <c r="CA1403" i="1" s="1"/>
  <c r="BZ1408" i="1"/>
  <c r="BZ1407" i="1" s="1"/>
  <c r="BZ1406" i="1" s="1"/>
  <c r="BZ1405" i="1" s="1"/>
  <c r="BZ1404" i="1" s="1"/>
  <c r="BZ1403" i="1" s="1"/>
  <c r="BY1408" i="1"/>
  <c r="BY1407" i="1" s="1"/>
  <c r="BY1406" i="1" s="1"/>
  <c r="BY1405" i="1" s="1"/>
  <c r="BY1404" i="1" s="1"/>
  <c r="BY1403" i="1" s="1"/>
  <c r="BX1408" i="1"/>
  <c r="BX1407" i="1" s="1"/>
  <c r="BX1406" i="1" s="1"/>
  <c r="BX1405" i="1" s="1"/>
  <c r="BX1404" i="1" s="1"/>
  <c r="BX1403" i="1" s="1"/>
  <c r="BT1408" i="1"/>
  <c r="BT1407" i="1" s="1"/>
  <c r="BT1406" i="1" s="1"/>
  <c r="BT1405" i="1" s="1"/>
  <c r="BT1404" i="1" s="1"/>
  <c r="BT1403" i="1" s="1"/>
  <c r="BS1408" i="1"/>
  <c r="BS1407" i="1" s="1"/>
  <c r="BS1406" i="1" s="1"/>
  <c r="BS1405" i="1" s="1"/>
  <c r="BS1404" i="1" s="1"/>
  <c r="BS1403" i="1" s="1"/>
  <c r="BR1408" i="1"/>
  <c r="BR1407" i="1" s="1"/>
  <c r="BR1406" i="1" s="1"/>
  <c r="BR1405" i="1" s="1"/>
  <c r="BR1404" i="1" s="1"/>
  <c r="BR1403" i="1" s="1"/>
  <c r="BN1408" i="1"/>
  <c r="BN1407" i="1" s="1"/>
  <c r="BN1406" i="1" s="1"/>
  <c r="BN1405" i="1" s="1"/>
  <c r="BN1404" i="1" s="1"/>
  <c r="BN1403" i="1" s="1"/>
  <c r="BM1408" i="1"/>
  <c r="BM1407" i="1" s="1"/>
  <c r="BM1406" i="1" s="1"/>
  <c r="BM1405" i="1" s="1"/>
  <c r="BM1404" i="1" s="1"/>
  <c r="BM1403" i="1" s="1"/>
  <c r="BL1408" i="1"/>
  <c r="BL1407" i="1" s="1"/>
  <c r="BL1406" i="1" s="1"/>
  <c r="BL1405" i="1" s="1"/>
  <c r="BL1404" i="1" s="1"/>
  <c r="BL1403" i="1" s="1"/>
  <c r="BK1408" i="1"/>
  <c r="BK1407" i="1" s="1"/>
  <c r="BK1406" i="1" s="1"/>
  <c r="BK1405" i="1" s="1"/>
  <c r="BK1404" i="1" s="1"/>
  <c r="BK1403" i="1" s="1"/>
  <c r="BJ1408" i="1"/>
  <c r="BJ1407" i="1" s="1"/>
  <c r="BJ1406" i="1" s="1"/>
  <c r="BJ1405" i="1" s="1"/>
  <c r="BJ1404" i="1" s="1"/>
  <c r="BJ1403" i="1" s="1"/>
  <c r="BI1408" i="1"/>
  <c r="BI1407" i="1" s="1"/>
  <c r="BI1406" i="1" s="1"/>
  <c r="BI1405" i="1" s="1"/>
  <c r="BI1404" i="1" s="1"/>
  <c r="BI1403" i="1" s="1"/>
  <c r="BH1408" i="1"/>
  <c r="BH1407" i="1" s="1"/>
  <c r="BH1406" i="1" s="1"/>
  <c r="BH1405" i="1" s="1"/>
  <c r="BH1404" i="1" s="1"/>
  <c r="BH1403" i="1" s="1"/>
  <c r="BG1408" i="1"/>
  <c r="BG1407" i="1" s="1"/>
  <c r="BG1406" i="1" s="1"/>
  <c r="BG1405" i="1" s="1"/>
  <c r="BG1404" i="1" s="1"/>
  <c r="BG1403" i="1" s="1"/>
  <c r="BF1408" i="1"/>
  <c r="BF1407" i="1" s="1"/>
  <c r="BF1406" i="1" s="1"/>
  <c r="BF1405" i="1" s="1"/>
  <c r="BF1404" i="1" s="1"/>
  <c r="BF1403" i="1" s="1"/>
  <c r="BE1408" i="1"/>
  <c r="BE1407" i="1" s="1"/>
  <c r="BE1406" i="1" s="1"/>
  <c r="BE1405" i="1" s="1"/>
  <c r="BE1404" i="1" s="1"/>
  <c r="BE1403" i="1" s="1"/>
  <c r="BD1408" i="1"/>
  <c r="BD1407" i="1" s="1"/>
  <c r="BD1406" i="1" s="1"/>
  <c r="BD1405" i="1" s="1"/>
  <c r="BD1404" i="1" s="1"/>
  <c r="BD1403" i="1" s="1"/>
  <c r="AZ1408" i="1"/>
  <c r="AZ1407" i="1" s="1"/>
  <c r="AZ1406" i="1" s="1"/>
  <c r="AZ1405" i="1" s="1"/>
  <c r="AZ1404" i="1" s="1"/>
  <c r="AZ1403" i="1" s="1"/>
  <c r="AV1408" i="1"/>
  <c r="AV1407" i="1" s="1"/>
  <c r="AV1406" i="1" s="1"/>
  <c r="AV1405" i="1" s="1"/>
  <c r="AV1404" i="1" s="1"/>
  <c r="AV1403" i="1" s="1"/>
  <c r="AU1408" i="1"/>
  <c r="AU1407" i="1" s="1"/>
  <c r="AU1406" i="1" s="1"/>
  <c r="AU1405" i="1" s="1"/>
  <c r="AU1404" i="1" s="1"/>
  <c r="AU1403" i="1" s="1"/>
  <c r="AT1408" i="1"/>
  <c r="AT1407" i="1" s="1"/>
  <c r="AT1406" i="1" s="1"/>
  <c r="AT1405" i="1" s="1"/>
  <c r="AT1404" i="1" s="1"/>
  <c r="AT1403" i="1" s="1"/>
  <c r="AS1408" i="1"/>
  <c r="AS1407" i="1" s="1"/>
  <c r="AS1406" i="1" s="1"/>
  <c r="AS1405" i="1" s="1"/>
  <c r="AS1404" i="1" s="1"/>
  <c r="AS1403" i="1" s="1"/>
  <c r="AR1408" i="1"/>
  <c r="AR1407" i="1" s="1"/>
  <c r="AR1406" i="1" s="1"/>
  <c r="AR1405" i="1" s="1"/>
  <c r="AR1404" i="1" s="1"/>
  <c r="AR1403" i="1" s="1"/>
  <c r="AQ1408" i="1"/>
  <c r="AQ1407" i="1" s="1"/>
  <c r="AQ1406" i="1" s="1"/>
  <c r="AQ1405" i="1" s="1"/>
  <c r="AQ1404" i="1" s="1"/>
  <c r="AQ1403" i="1" s="1"/>
  <c r="AP1408" i="1"/>
  <c r="AP1407" i="1" s="1"/>
  <c r="AP1406" i="1" s="1"/>
  <c r="AP1405" i="1" s="1"/>
  <c r="AP1404" i="1" s="1"/>
  <c r="AP1403" i="1" s="1"/>
  <c r="AO1408" i="1"/>
  <c r="AO1407" i="1" s="1"/>
  <c r="AO1406" i="1" s="1"/>
  <c r="AO1405" i="1" s="1"/>
  <c r="AO1404" i="1" s="1"/>
  <c r="AO1403" i="1" s="1"/>
  <c r="AN1408" i="1"/>
  <c r="AN1407" i="1" s="1"/>
  <c r="AN1406" i="1" s="1"/>
  <c r="AN1405" i="1" s="1"/>
  <c r="AN1404" i="1" s="1"/>
  <c r="AN1403" i="1" s="1"/>
  <c r="AM1408" i="1"/>
  <c r="AM1407" i="1" s="1"/>
  <c r="AM1406" i="1" s="1"/>
  <c r="AM1405" i="1" s="1"/>
  <c r="AM1404" i="1" s="1"/>
  <c r="AM1403" i="1" s="1"/>
  <c r="AL1408" i="1"/>
  <c r="AL1407" i="1" s="1"/>
  <c r="AL1406" i="1" s="1"/>
  <c r="AL1405" i="1" s="1"/>
  <c r="AL1404" i="1" s="1"/>
  <c r="AL1403" i="1" s="1"/>
  <c r="AK1408" i="1"/>
  <c r="AK1407" i="1" s="1"/>
  <c r="AK1406" i="1" s="1"/>
  <c r="AK1405" i="1" s="1"/>
  <c r="AK1404" i="1" s="1"/>
  <c r="AK1403" i="1" s="1"/>
  <c r="AJ1408" i="1"/>
  <c r="AJ1407" i="1" s="1"/>
  <c r="AJ1406" i="1" s="1"/>
  <c r="AJ1405" i="1" s="1"/>
  <c r="AJ1404" i="1" s="1"/>
  <c r="AJ1403" i="1" s="1"/>
  <c r="AI1408" i="1"/>
  <c r="AI1407" i="1" s="1"/>
  <c r="AI1406" i="1" s="1"/>
  <c r="AI1405" i="1" s="1"/>
  <c r="AI1404" i="1" s="1"/>
  <c r="AI1403" i="1" s="1"/>
  <c r="AH1408" i="1"/>
  <c r="AH1407" i="1" s="1"/>
  <c r="AH1406" i="1" s="1"/>
  <c r="AH1405" i="1" s="1"/>
  <c r="AH1404" i="1" s="1"/>
  <c r="AH1403" i="1" s="1"/>
  <c r="AD1408" i="1"/>
  <c r="AD1407" i="1" s="1"/>
  <c r="AD1406" i="1" s="1"/>
  <c r="AD1405" i="1" s="1"/>
  <c r="AD1404" i="1" s="1"/>
  <c r="AD1403" i="1" s="1"/>
  <c r="AC1408" i="1"/>
  <c r="AC1407" i="1" s="1"/>
  <c r="AC1406" i="1" s="1"/>
  <c r="AC1405" i="1" s="1"/>
  <c r="AC1404" i="1" s="1"/>
  <c r="AC1403" i="1" s="1"/>
  <c r="AB1408" i="1"/>
  <c r="AB1407" i="1" s="1"/>
  <c r="AB1406" i="1" s="1"/>
  <c r="AB1405" i="1" s="1"/>
  <c r="AB1404" i="1" s="1"/>
  <c r="AB1403" i="1" s="1"/>
  <c r="X1408" i="1"/>
  <c r="X1407" i="1" s="1"/>
  <c r="X1406" i="1" s="1"/>
  <c r="X1405" i="1" s="1"/>
  <c r="X1404" i="1" s="1"/>
  <c r="X1403" i="1" s="1"/>
  <c r="W1408" i="1"/>
  <c r="W1407" i="1" s="1"/>
  <c r="W1406" i="1" s="1"/>
  <c r="W1405" i="1" s="1"/>
  <c r="W1404" i="1" s="1"/>
  <c r="W1403" i="1" s="1"/>
  <c r="V1408" i="1"/>
  <c r="V1407" i="1" s="1"/>
  <c r="V1406" i="1" s="1"/>
  <c r="V1405" i="1" s="1"/>
  <c r="V1404" i="1" s="1"/>
  <c r="V1403" i="1" s="1"/>
  <c r="U1408" i="1"/>
  <c r="U1407" i="1" s="1"/>
  <c r="U1406" i="1" s="1"/>
  <c r="U1405" i="1" s="1"/>
  <c r="U1404" i="1" s="1"/>
  <c r="U1403" i="1" s="1"/>
  <c r="T1408" i="1"/>
  <c r="T1407" i="1" s="1"/>
  <c r="T1406" i="1" s="1"/>
  <c r="T1405" i="1" s="1"/>
  <c r="T1404" i="1" s="1"/>
  <c r="T1403" i="1" s="1"/>
  <c r="S1408" i="1"/>
  <c r="R1408" i="1"/>
  <c r="R1407" i="1" s="1"/>
  <c r="R1406" i="1" s="1"/>
  <c r="R1405" i="1" s="1"/>
  <c r="R1404" i="1" s="1"/>
  <c r="R1403" i="1" s="1"/>
  <c r="Q1408" i="1"/>
  <c r="Q1407" i="1" s="1"/>
  <c r="Q1406" i="1" s="1"/>
  <c r="Q1405" i="1" s="1"/>
  <c r="Q1404" i="1" s="1"/>
  <c r="Q1403" i="1" s="1"/>
  <c r="P1408" i="1"/>
  <c r="P1407" i="1" s="1"/>
  <c r="P1406" i="1" s="1"/>
  <c r="P1405" i="1" s="1"/>
  <c r="P1404" i="1" s="1"/>
  <c r="P1403" i="1" s="1"/>
  <c r="L1408" i="1"/>
  <c r="L1407" i="1" s="1"/>
  <c r="L1406" i="1" s="1"/>
  <c r="L1405" i="1" s="1"/>
  <c r="L1404" i="1" s="1"/>
  <c r="L1403" i="1" s="1"/>
  <c r="K1408" i="1"/>
  <c r="K1407" i="1" s="1"/>
  <c r="K1406" i="1" s="1"/>
  <c r="K1405" i="1" s="1"/>
  <c r="K1404" i="1" s="1"/>
  <c r="K1403" i="1" s="1"/>
  <c r="J1408" i="1"/>
  <c r="J1407" i="1" s="1"/>
  <c r="J1406" i="1" s="1"/>
  <c r="J1405" i="1" s="1"/>
  <c r="J1404" i="1" s="1"/>
  <c r="J1403" i="1" s="1"/>
  <c r="I1408" i="1"/>
  <c r="H1408" i="1"/>
  <c r="G1408" i="1"/>
  <c r="G1407" i="1" s="1"/>
  <c r="CE1407" i="1"/>
  <c r="CE1406" i="1" s="1"/>
  <c r="CE1405" i="1" s="1"/>
  <c r="CE1404" i="1" s="1"/>
  <c r="CE1403" i="1" s="1"/>
  <c r="CD1407" i="1"/>
  <c r="CD1406" i="1" s="1"/>
  <c r="CD1405" i="1" s="1"/>
  <c r="CD1404" i="1" s="1"/>
  <c r="CD1403" i="1" s="1"/>
  <c r="S1407" i="1"/>
  <c r="S1406" i="1" s="1"/>
  <c r="S1405" i="1" s="1"/>
  <c r="S1404" i="1" s="1"/>
  <c r="S1403" i="1" s="1"/>
  <c r="O1402" i="1"/>
  <c r="AA1402" i="1" s="1"/>
  <c r="AG1402" i="1" s="1"/>
  <c r="AY1402" i="1" s="1"/>
  <c r="BC1402" i="1" s="1"/>
  <c r="BQ1402" i="1" s="1"/>
  <c r="BW1402" i="1" s="1"/>
  <c r="CM1402" i="1" s="1"/>
  <c r="CO1402" i="1" s="1"/>
  <c r="N1402" i="1"/>
  <c r="Z1402" i="1" s="1"/>
  <c r="AF1402" i="1" s="1"/>
  <c r="AX1402" i="1" s="1"/>
  <c r="BB1402" i="1" s="1"/>
  <c r="BP1402" i="1" s="1"/>
  <c r="BV1402" i="1" s="1"/>
  <c r="CJ1402" i="1" s="1"/>
  <c r="CL1402" i="1" s="1"/>
  <c r="M1402" i="1"/>
  <c r="Y1402" i="1" s="1"/>
  <c r="AE1402" i="1" s="1"/>
  <c r="AW1402" i="1" s="1"/>
  <c r="BA1402" i="1" s="1"/>
  <c r="BO1402" i="1" s="1"/>
  <c r="BU1402" i="1" s="1"/>
  <c r="CG1402" i="1" s="1"/>
  <c r="CI1402" i="1" s="1"/>
  <c r="CP1401" i="1"/>
  <c r="CP1400" i="1" s="1"/>
  <c r="CP1399" i="1" s="1"/>
  <c r="CP1398" i="1" s="1"/>
  <c r="CF1401" i="1"/>
  <c r="CF1400" i="1" s="1"/>
  <c r="CF1399" i="1" s="1"/>
  <c r="CF1398" i="1" s="1"/>
  <c r="CE1401" i="1"/>
  <c r="CD1401" i="1"/>
  <c r="CC1401" i="1"/>
  <c r="CC1400" i="1" s="1"/>
  <c r="CC1399" i="1" s="1"/>
  <c r="CC1398" i="1" s="1"/>
  <c r="CB1401" i="1"/>
  <c r="CB1400" i="1" s="1"/>
  <c r="CB1399" i="1" s="1"/>
  <c r="CB1398" i="1" s="1"/>
  <c r="CA1401" i="1"/>
  <c r="CA1400" i="1" s="1"/>
  <c r="CA1399" i="1" s="1"/>
  <c r="CA1398" i="1" s="1"/>
  <c r="BZ1401" i="1"/>
  <c r="BZ1400" i="1" s="1"/>
  <c r="BZ1399" i="1" s="1"/>
  <c r="BZ1398" i="1" s="1"/>
  <c r="BY1401" i="1"/>
  <c r="BY1400" i="1" s="1"/>
  <c r="BY1399" i="1" s="1"/>
  <c r="BY1398" i="1" s="1"/>
  <c r="BX1401" i="1"/>
  <c r="BX1400" i="1" s="1"/>
  <c r="BX1399" i="1" s="1"/>
  <c r="BX1398" i="1" s="1"/>
  <c r="BT1401" i="1"/>
  <c r="BT1400" i="1" s="1"/>
  <c r="BT1399" i="1" s="1"/>
  <c r="BT1398" i="1" s="1"/>
  <c r="BS1401" i="1"/>
  <c r="BS1400" i="1" s="1"/>
  <c r="BS1399" i="1" s="1"/>
  <c r="BS1398" i="1" s="1"/>
  <c r="BR1401" i="1"/>
  <c r="BR1400" i="1" s="1"/>
  <c r="BR1399" i="1" s="1"/>
  <c r="BR1398" i="1" s="1"/>
  <c r="BN1401" i="1"/>
  <c r="BN1400" i="1" s="1"/>
  <c r="BN1399" i="1" s="1"/>
  <c r="BN1398" i="1" s="1"/>
  <c r="BM1401" i="1"/>
  <c r="BM1400" i="1" s="1"/>
  <c r="BM1399" i="1" s="1"/>
  <c r="BM1398" i="1" s="1"/>
  <c r="BL1401" i="1"/>
  <c r="BL1400" i="1" s="1"/>
  <c r="BL1399" i="1" s="1"/>
  <c r="BL1398" i="1" s="1"/>
  <c r="BK1401" i="1"/>
  <c r="BK1400" i="1" s="1"/>
  <c r="BK1399" i="1" s="1"/>
  <c r="BK1398" i="1" s="1"/>
  <c r="BJ1401" i="1"/>
  <c r="BJ1400" i="1" s="1"/>
  <c r="BJ1399" i="1" s="1"/>
  <c r="BJ1398" i="1" s="1"/>
  <c r="BI1401" i="1"/>
  <c r="BI1400" i="1" s="1"/>
  <c r="BI1399" i="1" s="1"/>
  <c r="BI1398" i="1" s="1"/>
  <c r="BH1401" i="1"/>
  <c r="BH1400" i="1" s="1"/>
  <c r="BH1399" i="1" s="1"/>
  <c r="BH1398" i="1" s="1"/>
  <c r="BG1401" i="1"/>
  <c r="BG1400" i="1" s="1"/>
  <c r="BG1399" i="1" s="1"/>
  <c r="BG1398" i="1" s="1"/>
  <c r="BF1401" i="1"/>
  <c r="BF1400" i="1" s="1"/>
  <c r="BF1399" i="1" s="1"/>
  <c r="BF1398" i="1" s="1"/>
  <c r="BE1401" i="1"/>
  <c r="BE1400" i="1" s="1"/>
  <c r="BE1399" i="1" s="1"/>
  <c r="BE1398" i="1" s="1"/>
  <c r="BD1401" i="1"/>
  <c r="BD1400" i="1" s="1"/>
  <c r="BD1399" i="1" s="1"/>
  <c r="BD1398" i="1" s="1"/>
  <c r="AZ1401" i="1"/>
  <c r="AZ1400" i="1" s="1"/>
  <c r="AZ1399" i="1" s="1"/>
  <c r="AZ1398" i="1" s="1"/>
  <c r="AV1401" i="1"/>
  <c r="AV1400" i="1" s="1"/>
  <c r="AV1399" i="1" s="1"/>
  <c r="AV1398" i="1" s="1"/>
  <c r="AU1401" i="1"/>
  <c r="AU1400" i="1" s="1"/>
  <c r="AU1399" i="1" s="1"/>
  <c r="AU1398" i="1" s="1"/>
  <c r="AT1401" i="1"/>
  <c r="AT1400" i="1" s="1"/>
  <c r="AT1399" i="1" s="1"/>
  <c r="AT1398" i="1" s="1"/>
  <c r="AS1401" i="1"/>
  <c r="AS1400" i="1" s="1"/>
  <c r="AS1399" i="1" s="1"/>
  <c r="AS1398" i="1" s="1"/>
  <c r="AR1401" i="1"/>
  <c r="AR1400" i="1" s="1"/>
  <c r="AR1399" i="1" s="1"/>
  <c r="AR1398" i="1" s="1"/>
  <c r="AQ1401" i="1"/>
  <c r="AQ1400" i="1" s="1"/>
  <c r="AQ1399" i="1" s="1"/>
  <c r="AQ1398" i="1" s="1"/>
  <c r="AP1401" i="1"/>
  <c r="AP1400" i="1" s="1"/>
  <c r="AP1399" i="1" s="1"/>
  <c r="AP1398" i="1" s="1"/>
  <c r="AO1401" i="1"/>
  <c r="AO1400" i="1" s="1"/>
  <c r="AO1399" i="1" s="1"/>
  <c r="AO1398" i="1" s="1"/>
  <c r="AN1401" i="1"/>
  <c r="AN1400" i="1" s="1"/>
  <c r="AN1399" i="1" s="1"/>
  <c r="AN1398" i="1" s="1"/>
  <c r="AM1401" i="1"/>
  <c r="AM1400" i="1" s="1"/>
  <c r="AM1399" i="1" s="1"/>
  <c r="AM1398" i="1" s="1"/>
  <c r="AL1401" i="1"/>
  <c r="AL1400" i="1" s="1"/>
  <c r="AL1399" i="1" s="1"/>
  <c r="AL1398" i="1" s="1"/>
  <c r="AK1401" i="1"/>
  <c r="AK1400" i="1" s="1"/>
  <c r="AK1399" i="1" s="1"/>
  <c r="AK1398" i="1" s="1"/>
  <c r="AJ1401" i="1"/>
  <c r="AJ1400" i="1" s="1"/>
  <c r="AJ1399" i="1" s="1"/>
  <c r="AJ1398" i="1" s="1"/>
  <c r="AI1401" i="1"/>
  <c r="AI1400" i="1" s="1"/>
  <c r="AI1399" i="1" s="1"/>
  <c r="AI1398" i="1" s="1"/>
  <c r="AH1401" i="1"/>
  <c r="AH1400" i="1" s="1"/>
  <c r="AH1399" i="1" s="1"/>
  <c r="AH1398" i="1" s="1"/>
  <c r="AD1401" i="1"/>
  <c r="AD1400" i="1" s="1"/>
  <c r="AD1399" i="1" s="1"/>
  <c r="AD1398" i="1" s="1"/>
  <c r="AC1401" i="1"/>
  <c r="AC1400" i="1" s="1"/>
  <c r="AC1399" i="1" s="1"/>
  <c r="AC1398" i="1" s="1"/>
  <c r="AB1401" i="1"/>
  <c r="AB1400" i="1" s="1"/>
  <c r="AB1399" i="1" s="1"/>
  <c r="AB1398" i="1" s="1"/>
  <c r="X1401" i="1"/>
  <c r="X1400" i="1" s="1"/>
  <c r="X1399" i="1" s="1"/>
  <c r="X1398" i="1" s="1"/>
  <c r="W1401" i="1"/>
  <c r="W1400" i="1" s="1"/>
  <c r="W1399" i="1" s="1"/>
  <c r="W1398" i="1" s="1"/>
  <c r="V1401" i="1"/>
  <c r="V1400" i="1" s="1"/>
  <c r="V1399" i="1" s="1"/>
  <c r="V1398" i="1" s="1"/>
  <c r="U1401" i="1"/>
  <c r="U1400" i="1" s="1"/>
  <c r="U1399" i="1" s="1"/>
  <c r="U1398" i="1" s="1"/>
  <c r="T1401" i="1"/>
  <c r="T1400" i="1" s="1"/>
  <c r="T1399" i="1" s="1"/>
  <c r="T1398" i="1" s="1"/>
  <c r="S1401" i="1"/>
  <c r="S1400" i="1" s="1"/>
  <c r="S1399" i="1" s="1"/>
  <c r="S1398" i="1" s="1"/>
  <c r="R1401" i="1"/>
  <c r="R1400" i="1" s="1"/>
  <c r="R1399" i="1" s="1"/>
  <c r="R1398" i="1" s="1"/>
  <c r="Q1401" i="1"/>
  <c r="Q1400" i="1" s="1"/>
  <c r="Q1399" i="1" s="1"/>
  <c r="Q1398" i="1" s="1"/>
  <c r="P1401" i="1"/>
  <c r="P1400" i="1" s="1"/>
  <c r="P1399" i="1" s="1"/>
  <c r="P1398" i="1" s="1"/>
  <c r="L1401" i="1"/>
  <c r="L1400" i="1" s="1"/>
  <c r="L1399" i="1" s="1"/>
  <c r="L1398" i="1" s="1"/>
  <c r="K1401" i="1"/>
  <c r="K1400" i="1" s="1"/>
  <c r="K1399" i="1" s="1"/>
  <c r="K1398" i="1" s="1"/>
  <c r="J1401" i="1"/>
  <c r="I1401" i="1"/>
  <c r="H1401" i="1"/>
  <c r="G1401" i="1"/>
  <c r="G1400" i="1" s="1"/>
  <c r="CE1400" i="1"/>
  <c r="CE1399" i="1" s="1"/>
  <c r="CE1398" i="1" s="1"/>
  <c r="CD1400" i="1"/>
  <c r="CD1399" i="1" s="1"/>
  <c r="CD1398" i="1" s="1"/>
  <c r="O1397" i="1"/>
  <c r="AA1397" i="1" s="1"/>
  <c r="AG1397" i="1" s="1"/>
  <c r="AY1397" i="1" s="1"/>
  <c r="BC1397" i="1" s="1"/>
  <c r="BQ1397" i="1" s="1"/>
  <c r="BW1397" i="1" s="1"/>
  <c r="CM1397" i="1" s="1"/>
  <c r="CO1397" i="1" s="1"/>
  <c r="N1397" i="1"/>
  <c r="Z1397" i="1" s="1"/>
  <c r="AF1397" i="1" s="1"/>
  <c r="AX1397" i="1" s="1"/>
  <c r="BB1397" i="1" s="1"/>
  <c r="BP1397" i="1" s="1"/>
  <c r="BV1397" i="1" s="1"/>
  <c r="CJ1397" i="1" s="1"/>
  <c r="CL1397" i="1" s="1"/>
  <c r="M1397" i="1"/>
  <c r="Y1397" i="1" s="1"/>
  <c r="AE1397" i="1" s="1"/>
  <c r="AW1397" i="1" s="1"/>
  <c r="BA1397" i="1" s="1"/>
  <c r="BO1397" i="1" s="1"/>
  <c r="BU1397" i="1" s="1"/>
  <c r="CG1397" i="1" s="1"/>
  <c r="CI1397" i="1" s="1"/>
  <c r="CM1396" i="1"/>
  <c r="CO1396" i="1" s="1"/>
  <c r="CJ1396" i="1"/>
  <c r="CL1396" i="1" s="1"/>
  <c r="CG1396" i="1"/>
  <c r="CI1396" i="1" s="1"/>
  <c r="CP1395" i="1"/>
  <c r="CF1395" i="1"/>
  <c r="CE1395" i="1"/>
  <c r="CD1395" i="1"/>
  <c r="CC1395" i="1"/>
  <c r="CB1395" i="1"/>
  <c r="CA1395" i="1"/>
  <c r="BZ1395" i="1"/>
  <c r="BY1395" i="1"/>
  <c r="BX1395" i="1"/>
  <c r="BT1395" i="1"/>
  <c r="BS1395" i="1"/>
  <c r="BR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AZ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D1395" i="1"/>
  <c r="AC1395" i="1"/>
  <c r="AB1395" i="1"/>
  <c r="X1395" i="1"/>
  <c r="W1395" i="1"/>
  <c r="V1395" i="1"/>
  <c r="U1395" i="1"/>
  <c r="T1395" i="1"/>
  <c r="S1395" i="1"/>
  <c r="R1395" i="1"/>
  <c r="Q1395" i="1"/>
  <c r="P1395" i="1"/>
  <c r="L1395" i="1"/>
  <c r="K1395" i="1"/>
  <c r="J1395" i="1"/>
  <c r="I1395" i="1"/>
  <c r="H1395" i="1"/>
  <c r="G1395" i="1"/>
  <c r="O1394" i="1"/>
  <c r="AA1394" i="1" s="1"/>
  <c r="AG1394" i="1" s="1"/>
  <c r="AY1394" i="1" s="1"/>
  <c r="BC1394" i="1" s="1"/>
  <c r="BQ1394" i="1" s="1"/>
  <c r="BW1394" i="1" s="1"/>
  <c r="CM1394" i="1" s="1"/>
  <c r="CO1394" i="1" s="1"/>
  <c r="N1394" i="1"/>
  <c r="Z1394" i="1" s="1"/>
  <c r="AF1394" i="1" s="1"/>
  <c r="AX1394" i="1" s="1"/>
  <c r="BB1394" i="1" s="1"/>
  <c r="BP1394" i="1" s="1"/>
  <c r="BV1394" i="1" s="1"/>
  <c r="CJ1394" i="1" s="1"/>
  <c r="CL1394" i="1" s="1"/>
  <c r="M1394" i="1"/>
  <c r="Y1394" i="1" s="1"/>
  <c r="AE1394" i="1" s="1"/>
  <c r="AW1394" i="1" s="1"/>
  <c r="BA1394" i="1" s="1"/>
  <c r="BO1394" i="1" s="1"/>
  <c r="BU1394" i="1" s="1"/>
  <c r="CG1394" i="1" s="1"/>
  <c r="CI1394" i="1" s="1"/>
  <c r="CP1393" i="1"/>
  <c r="CF1393" i="1"/>
  <c r="CE1393" i="1"/>
  <c r="CD1393" i="1"/>
  <c r="CC1393" i="1"/>
  <c r="CB1393" i="1"/>
  <c r="CA1393" i="1"/>
  <c r="BZ1393" i="1"/>
  <c r="BY1393" i="1"/>
  <c r="BX1393" i="1"/>
  <c r="BT1393" i="1"/>
  <c r="BS1393" i="1"/>
  <c r="BR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AZ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D1393" i="1"/>
  <c r="AC1393" i="1"/>
  <c r="AB1393" i="1"/>
  <c r="X1393" i="1"/>
  <c r="W1393" i="1"/>
  <c r="V1393" i="1"/>
  <c r="U1393" i="1"/>
  <c r="T1393" i="1"/>
  <c r="S1393" i="1"/>
  <c r="R1393" i="1"/>
  <c r="Q1393" i="1"/>
  <c r="P1393" i="1"/>
  <c r="L1393" i="1"/>
  <c r="K1393" i="1"/>
  <c r="J1393" i="1"/>
  <c r="I1393" i="1"/>
  <c r="H1393" i="1"/>
  <c r="G1393" i="1"/>
  <c r="O1390" i="1"/>
  <c r="AA1390" i="1" s="1"/>
  <c r="AG1390" i="1" s="1"/>
  <c r="AY1390" i="1" s="1"/>
  <c r="BC1390" i="1" s="1"/>
  <c r="BQ1390" i="1" s="1"/>
  <c r="BW1390" i="1" s="1"/>
  <c r="CM1390" i="1" s="1"/>
  <c r="CO1390" i="1" s="1"/>
  <c r="N1390" i="1"/>
  <c r="Z1390" i="1" s="1"/>
  <c r="AF1390" i="1" s="1"/>
  <c r="AX1390" i="1" s="1"/>
  <c r="BB1390" i="1" s="1"/>
  <c r="BP1390" i="1" s="1"/>
  <c r="BV1390" i="1" s="1"/>
  <c r="CJ1390" i="1" s="1"/>
  <c r="CL1390" i="1" s="1"/>
  <c r="M1390" i="1"/>
  <c r="Y1390" i="1" s="1"/>
  <c r="AE1390" i="1" s="1"/>
  <c r="AW1390" i="1" s="1"/>
  <c r="BA1390" i="1" s="1"/>
  <c r="BO1390" i="1" s="1"/>
  <c r="BU1390" i="1" s="1"/>
  <c r="CG1390" i="1" s="1"/>
  <c r="CI1390" i="1" s="1"/>
  <c r="CP1389" i="1"/>
  <c r="CP1388" i="1" s="1"/>
  <c r="CP1387" i="1" s="1"/>
  <c r="CF1389" i="1"/>
  <c r="CF1388" i="1" s="1"/>
  <c r="CF1387" i="1" s="1"/>
  <c r="CE1389" i="1"/>
  <c r="CE1388" i="1" s="1"/>
  <c r="CE1387" i="1" s="1"/>
  <c r="CD1389" i="1"/>
  <c r="CD1388" i="1" s="1"/>
  <c r="CD1387" i="1" s="1"/>
  <c r="CC1389" i="1"/>
  <c r="CC1388" i="1" s="1"/>
  <c r="CC1387" i="1" s="1"/>
  <c r="CB1389" i="1"/>
  <c r="CB1388" i="1" s="1"/>
  <c r="CB1387" i="1" s="1"/>
  <c r="CA1389" i="1"/>
  <c r="CA1388" i="1" s="1"/>
  <c r="CA1387" i="1" s="1"/>
  <c r="BZ1389" i="1"/>
  <c r="BZ1388" i="1" s="1"/>
  <c r="BZ1387" i="1" s="1"/>
  <c r="BY1389" i="1"/>
  <c r="BY1388" i="1" s="1"/>
  <c r="BY1387" i="1" s="1"/>
  <c r="BX1389" i="1"/>
  <c r="BX1388" i="1" s="1"/>
  <c r="BX1387" i="1" s="1"/>
  <c r="BT1389" i="1"/>
  <c r="BT1388" i="1" s="1"/>
  <c r="BT1387" i="1" s="1"/>
  <c r="BS1389" i="1"/>
  <c r="BS1388" i="1" s="1"/>
  <c r="BS1387" i="1" s="1"/>
  <c r="BR1389" i="1"/>
  <c r="BR1388" i="1" s="1"/>
  <c r="BR1387" i="1" s="1"/>
  <c r="BN1389" i="1"/>
  <c r="BN1388" i="1" s="1"/>
  <c r="BN1387" i="1" s="1"/>
  <c r="BM1389" i="1"/>
  <c r="BM1388" i="1" s="1"/>
  <c r="BM1387" i="1" s="1"/>
  <c r="BL1389" i="1"/>
  <c r="BL1388" i="1" s="1"/>
  <c r="BL1387" i="1" s="1"/>
  <c r="BK1389" i="1"/>
  <c r="BK1388" i="1" s="1"/>
  <c r="BK1387" i="1" s="1"/>
  <c r="BJ1389" i="1"/>
  <c r="BJ1388" i="1" s="1"/>
  <c r="BJ1387" i="1" s="1"/>
  <c r="BI1389" i="1"/>
  <c r="BI1388" i="1" s="1"/>
  <c r="BI1387" i="1" s="1"/>
  <c r="BH1389" i="1"/>
  <c r="BH1388" i="1" s="1"/>
  <c r="BH1387" i="1" s="1"/>
  <c r="BG1389" i="1"/>
  <c r="BG1388" i="1" s="1"/>
  <c r="BG1387" i="1" s="1"/>
  <c r="BF1389" i="1"/>
  <c r="BF1388" i="1" s="1"/>
  <c r="BF1387" i="1" s="1"/>
  <c r="BE1389" i="1"/>
  <c r="BE1388" i="1" s="1"/>
  <c r="BE1387" i="1" s="1"/>
  <c r="BD1389" i="1"/>
  <c r="BD1388" i="1" s="1"/>
  <c r="BD1387" i="1" s="1"/>
  <c r="AZ1389" i="1"/>
  <c r="AZ1388" i="1" s="1"/>
  <c r="AZ1387" i="1" s="1"/>
  <c r="AV1389" i="1"/>
  <c r="AV1388" i="1" s="1"/>
  <c r="AV1387" i="1" s="1"/>
  <c r="AU1389" i="1"/>
  <c r="AU1388" i="1" s="1"/>
  <c r="AU1387" i="1" s="1"/>
  <c r="AT1389" i="1"/>
  <c r="AT1388" i="1" s="1"/>
  <c r="AT1387" i="1" s="1"/>
  <c r="AS1389" i="1"/>
  <c r="AS1388" i="1" s="1"/>
  <c r="AS1387" i="1" s="1"/>
  <c r="AR1389" i="1"/>
  <c r="AR1388" i="1" s="1"/>
  <c r="AR1387" i="1" s="1"/>
  <c r="AQ1389" i="1"/>
  <c r="AQ1388" i="1" s="1"/>
  <c r="AQ1387" i="1" s="1"/>
  <c r="AP1389" i="1"/>
  <c r="AP1388" i="1" s="1"/>
  <c r="AP1387" i="1" s="1"/>
  <c r="AO1389" i="1"/>
  <c r="AO1388" i="1" s="1"/>
  <c r="AO1387" i="1" s="1"/>
  <c r="AN1389" i="1"/>
  <c r="AN1388" i="1" s="1"/>
  <c r="AN1387" i="1" s="1"/>
  <c r="AM1389" i="1"/>
  <c r="AM1388" i="1" s="1"/>
  <c r="AM1387" i="1" s="1"/>
  <c r="AL1389" i="1"/>
  <c r="AL1388" i="1" s="1"/>
  <c r="AL1387" i="1" s="1"/>
  <c r="AK1389" i="1"/>
  <c r="AK1388" i="1" s="1"/>
  <c r="AK1387" i="1" s="1"/>
  <c r="AJ1389" i="1"/>
  <c r="AJ1388" i="1" s="1"/>
  <c r="AJ1387" i="1" s="1"/>
  <c r="AI1389" i="1"/>
  <c r="AI1388" i="1" s="1"/>
  <c r="AI1387" i="1" s="1"/>
  <c r="AH1389" i="1"/>
  <c r="AH1388" i="1" s="1"/>
  <c r="AH1387" i="1" s="1"/>
  <c r="AD1389" i="1"/>
  <c r="AD1388" i="1" s="1"/>
  <c r="AD1387" i="1" s="1"/>
  <c r="AC1389" i="1"/>
  <c r="AC1388" i="1" s="1"/>
  <c r="AC1387" i="1" s="1"/>
  <c r="AB1389" i="1"/>
  <c r="AB1388" i="1" s="1"/>
  <c r="AB1387" i="1" s="1"/>
  <c r="X1389" i="1"/>
  <c r="X1388" i="1" s="1"/>
  <c r="X1387" i="1" s="1"/>
  <c r="W1389" i="1"/>
  <c r="W1388" i="1" s="1"/>
  <c r="W1387" i="1" s="1"/>
  <c r="V1389" i="1"/>
  <c r="V1388" i="1" s="1"/>
  <c r="V1387" i="1" s="1"/>
  <c r="U1389" i="1"/>
  <c r="U1388" i="1" s="1"/>
  <c r="U1387" i="1" s="1"/>
  <c r="T1389" i="1"/>
  <c r="T1388" i="1" s="1"/>
  <c r="T1387" i="1" s="1"/>
  <c r="S1389" i="1"/>
  <c r="S1388" i="1" s="1"/>
  <c r="S1387" i="1" s="1"/>
  <c r="R1389" i="1"/>
  <c r="R1388" i="1" s="1"/>
  <c r="R1387" i="1" s="1"/>
  <c r="Q1389" i="1"/>
  <c r="Q1388" i="1" s="1"/>
  <c r="Q1387" i="1" s="1"/>
  <c r="P1389" i="1"/>
  <c r="P1388" i="1" s="1"/>
  <c r="P1387" i="1" s="1"/>
  <c r="L1389" i="1"/>
  <c r="L1388" i="1" s="1"/>
  <c r="L1387" i="1" s="1"/>
  <c r="K1389" i="1"/>
  <c r="K1388" i="1" s="1"/>
  <c r="K1387" i="1" s="1"/>
  <c r="J1389" i="1"/>
  <c r="J1388" i="1" s="1"/>
  <c r="J1387" i="1" s="1"/>
  <c r="I1389" i="1"/>
  <c r="H1389" i="1"/>
  <c r="G1389" i="1"/>
  <c r="O1385" i="1"/>
  <c r="AA1385" i="1" s="1"/>
  <c r="AG1385" i="1" s="1"/>
  <c r="AY1385" i="1" s="1"/>
  <c r="BC1385" i="1" s="1"/>
  <c r="BQ1385" i="1" s="1"/>
  <c r="BW1385" i="1" s="1"/>
  <c r="CM1385" i="1" s="1"/>
  <c r="CO1385" i="1" s="1"/>
  <c r="N1385" i="1"/>
  <c r="Z1385" i="1" s="1"/>
  <c r="AF1385" i="1" s="1"/>
  <c r="AX1385" i="1" s="1"/>
  <c r="BB1385" i="1" s="1"/>
  <c r="BP1385" i="1" s="1"/>
  <c r="BV1385" i="1" s="1"/>
  <c r="CJ1385" i="1" s="1"/>
  <c r="CL1385" i="1" s="1"/>
  <c r="M1385" i="1"/>
  <c r="Y1385" i="1" s="1"/>
  <c r="AE1385" i="1" s="1"/>
  <c r="AW1385" i="1" s="1"/>
  <c r="BA1385" i="1" s="1"/>
  <c r="BO1385" i="1" s="1"/>
  <c r="BU1385" i="1" s="1"/>
  <c r="CG1385" i="1" s="1"/>
  <c r="CI1385" i="1" s="1"/>
  <c r="CP1384" i="1"/>
  <c r="CP1383" i="1" s="1"/>
  <c r="CP1382" i="1" s="1"/>
  <c r="CP1381" i="1" s="1"/>
  <c r="CF1384" i="1"/>
  <c r="CF1383" i="1" s="1"/>
  <c r="CF1382" i="1" s="1"/>
  <c r="CF1381" i="1" s="1"/>
  <c r="CE1384" i="1"/>
  <c r="CE1383" i="1" s="1"/>
  <c r="CE1382" i="1" s="1"/>
  <c r="CE1381" i="1" s="1"/>
  <c r="CD1384" i="1"/>
  <c r="CD1383" i="1" s="1"/>
  <c r="CD1382" i="1" s="1"/>
  <c r="CD1381" i="1" s="1"/>
  <c r="CC1384" i="1"/>
  <c r="CC1383" i="1" s="1"/>
  <c r="CC1382" i="1" s="1"/>
  <c r="CC1381" i="1" s="1"/>
  <c r="CB1384" i="1"/>
  <c r="CB1383" i="1" s="1"/>
  <c r="CB1382" i="1" s="1"/>
  <c r="CB1381" i="1" s="1"/>
  <c r="CA1384" i="1"/>
  <c r="CA1383" i="1" s="1"/>
  <c r="CA1382" i="1" s="1"/>
  <c r="CA1381" i="1" s="1"/>
  <c r="BZ1384" i="1"/>
  <c r="BZ1383" i="1" s="1"/>
  <c r="BZ1382" i="1" s="1"/>
  <c r="BZ1381" i="1" s="1"/>
  <c r="BY1384" i="1"/>
  <c r="BY1383" i="1" s="1"/>
  <c r="BY1382" i="1" s="1"/>
  <c r="BY1381" i="1" s="1"/>
  <c r="BX1384" i="1"/>
  <c r="BX1383" i="1" s="1"/>
  <c r="BX1382" i="1" s="1"/>
  <c r="BX1381" i="1" s="1"/>
  <c r="BT1384" i="1"/>
  <c r="BT1383" i="1" s="1"/>
  <c r="BT1382" i="1" s="1"/>
  <c r="BT1381" i="1" s="1"/>
  <c r="BS1384" i="1"/>
  <c r="BS1383" i="1" s="1"/>
  <c r="BS1382" i="1" s="1"/>
  <c r="BS1381" i="1" s="1"/>
  <c r="BR1384" i="1"/>
  <c r="BR1383" i="1" s="1"/>
  <c r="BR1382" i="1" s="1"/>
  <c r="BR1381" i="1" s="1"/>
  <c r="BN1384" i="1"/>
  <c r="BN1383" i="1" s="1"/>
  <c r="BN1382" i="1" s="1"/>
  <c r="BN1381" i="1" s="1"/>
  <c r="BM1384" i="1"/>
  <c r="BL1384" i="1"/>
  <c r="BL1383" i="1" s="1"/>
  <c r="BL1382" i="1" s="1"/>
  <c r="BL1381" i="1" s="1"/>
  <c r="BK1384" i="1"/>
  <c r="BK1383" i="1" s="1"/>
  <c r="BK1382" i="1" s="1"/>
  <c r="BK1381" i="1" s="1"/>
  <c r="BJ1384" i="1"/>
  <c r="BJ1383" i="1" s="1"/>
  <c r="BJ1382" i="1" s="1"/>
  <c r="BJ1381" i="1" s="1"/>
  <c r="BI1384" i="1"/>
  <c r="BI1383" i="1" s="1"/>
  <c r="BI1382" i="1" s="1"/>
  <c r="BI1381" i="1" s="1"/>
  <c r="BH1384" i="1"/>
  <c r="BH1383" i="1" s="1"/>
  <c r="BH1382" i="1" s="1"/>
  <c r="BH1381" i="1" s="1"/>
  <c r="BG1384" i="1"/>
  <c r="BG1383" i="1" s="1"/>
  <c r="BG1382" i="1" s="1"/>
  <c r="BG1381" i="1" s="1"/>
  <c r="BF1384" i="1"/>
  <c r="BF1383" i="1" s="1"/>
  <c r="BF1382" i="1" s="1"/>
  <c r="BF1381" i="1" s="1"/>
  <c r="BE1384" i="1"/>
  <c r="BE1383" i="1" s="1"/>
  <c r="BE1382" i="1" s="1"/>
  <c r="BE1381" i="1" s="1"/>
  <c r="BD1384" i="1"/>
  <c r="BD1383" i="1" s="1"/>
  <c r="BD1382" i="1" s="1"/>
  <c r="BD1381" i="1" s="1"/>
  <c r="AZ1384" i="1"/>
  <c r="AZ1383" i="1" s="1"/>
  <c r="AZ1382" i="1" s="1"/>
  <c r="AZ1381" i="1" s="1"/>
  <c r="AV1384" i="1"/>
  <c r="AV1383" i="1" s="1"/>
  <c r="AV1382" i="1" s="1"/>
  <c r="AV1381" i="1" s="1"/>
  <c r="AU1384" i="1"/>
  <c r="AU1383" i="1" s="1"/>
  <c r="AU1382" i="1" s="1"/>
  <c r="AU1381" i="1" s="1"/>
  <c r="AT1384" i="1"/>
  <c r="AS1384" i="1"/>
  <c r="AS1383" i="1" s="1"/>
  <c r="AS1382" i="1" s="1"/>
  <c r="AS1381" i="1" s="1"/>
  <c r="AR1384" i="1"/>
  <c r="AR1383" i="1" s="1"/>
  <c r="AR1382" i="1" s="1"/>
  <c r="AR1381" i="1" s="1"/>
  <c r="AQ1384" i="1"/>
  <c r="AQ1383" i="1" s="1"/>
  <c r="AQ1382" i="1" s="1"/>
  <c r="AQ1381" i="1" s="1"/>
  <c r="AP1384" i="1"/>
  <c r="AP1383" i="1" s="1"/>
  <c r="AP1382" i="1" s="1"/>
  <c r="AP1381" i="1" s="1"/>
  <c r="AO1384" i="1"/>
  <c r="AO1383" i="1" s="1"/>
  <c r="AO1382" i="1" s="1"/>
  <c r="AO1381" i="1" s="1"/>
  <c r="AN1384" i="1"/>
  <c r="AN1383" i="1" s="1"/>
  <c r="AN1382" i="1" s="1"/>
  <c r="AN1381" i="1" s="1"/>
  <c r="AM1384" i="1"/>
  <c r="AM1383" i="1" s="1"/>
  <c r="AM1382" i="1" s="1"/>
  <c r="AM1381" i="1" s="1"/>
  <c r="AL1384" i="1"/>
  <c r="AL1383" i="1" s="1"/>
  <c r="AL1382" i="1" s="1"/>
  <c r="AL1381" i="1" s="1"/>
  <c r="AK1384" i="1"/>
  <c r="AK1383" i="1" s="1"/>
  <c r="AK1382" i="1" s="1"/>
  <c r="AK1381" i="1" s="1"/>
  <c r="AJ1384" i="1"/>
  <c r="AJ1383" i="1" s="1"/>
  <c r="AJ1382" i="1" s="1"/>
  <c r="AJ1381" i="1" s="1"/>
  <c r="AI1384" i="1"/>
  <c r="AI1383" i="1" s="1"/>
  <c r="AI1382" i="1" s="1"/>
  <c r="AI1381" i="1" s="1"/>
  <c r="AH1384" i="1"/>
  <c r="AH1383" i="1" s="1"/>
  <c r="AH1382" i="1" s="1"/>
  <c r="AH1381" i="1" s="1"/>
  <c r="AD1384" i="1"/>
  <c r="AD1383" i="1" s="1"/>
  <c r="AD1382" i="1" s="1"/>
  <c r="AD1381" i="1" s="1"/>
  <c r="AC1384" i="1"/>
  <c r="AC1383" i="1" s="1"/>
  <c r="AC1382" i="1" s="1"/>
  <c r="AC1381" i="1" s="1"/>
  <c r="AB1384" i="1"/>
  <c r="AB1383" i="1" s="1"/>
  <c r="AB1382" i="1" s="1"/>
  <c r="AB1381" i="1" s="1"/>
  <c r="X1384" i="1"/>
  <c r="X1383" i="1" s="1"/>
  <c r="X1382" i="1" s="1"/>
  <c r="X1381" i="1" s="1"/>
  <c r="W1384" i="1"/>
  <c r="W1383" i="1" s="1"/>
  <c r="W1382" i="1" s="1"/>
  <c r="W1381" i="1" s="1"/>
  <c r="V1384" i="1"/>
  <c r="V1383" i="1" s="1"/>
  <c r="V1382" i="1" s="1"/>
  <c r="V1381" i="1" s="1"/>
  <c r="U1384" i="1"/>
  <c r="U1383" i="1" s="1"/>
  <c r="U1382" i="1" s="1"/>
  <c r="U1381" i="1" s="1"/>
  <c r="T1384" i="1"/>
  <c r="T1383" i="1" s="1"/>
  <c r="T1382" i="1" s="1"/>
  <c r="T1381" i="1" s="1"/>
  <c r="S1384" i="1"/>
  <c r="S1383" i="1" s="1"/>
  <c r="S1382" i="1" s="1"/>
  <c r="S1381" i="1" s="1"/>
  <c r="R1384" i="1"/>
  <c r="R1383" i="1" s="1"/>
  <c r="R1382" i="1" s="1"/>
  <c r="R1381" i="1" s="1"/>
  <c r="Q1384" i="1"/>
  <c r="Q1383" i="1" s="1"/>
  <c r="Q1382" i="1" s="1"/>
  <c r="Q1381" i="1" s="1"/>
  <c r="P1384" i="1"/>
  <c r="P1383" i="1" s="1"/>
  <c r="P1382" i="1" s="1"/>
  <c r="P1381" i="1" s="1"/>
  <c r="L1384" i="1"/>
  <c r="L1383" i="1" s="1"/>
  <c r="L1382" i="1" s="1"/>
  <c r="L1381" i="1" s="1"/>
  <c r="K1384" i="1"/>
  <c r="K1383" i="1" s="1"/>
  <c r="K1382" i="1" s="1"/>
  <c r="K1381" i="1" s="1"/>
  <c r="J1384" i="1"/>
  <c r="J1383" i="1" s="1"/>
  <c r="J1382" i="1" s="1"/>
  <c r="J1381" i="1" s="1"/>
  <c r="I1384" i="1"/>
  <c r="I1383" i="1" s="1"/>
  <c r="H1384" i="1"/>
  <c r="G1384" i="1"/>
  <c r="BM1383" i="1"/>
  <c r="BM1382" i="1" s="1"/>
  <c r="BM1381" i="1" s="1"/>
  <c r="AT1383" i="1"/>
  <c r="AT1382" i="1" s="1"/>
  <c r="AT1381" i="1" s="1"/>
  <c r="AA1379" i="1"/>
  <c r="AG1379" i="1" s="1"/>
  <c r="AY1379" i="1" s="1"/>
  <c r="BC1379" i="1" s="1"/>
  <c r="BQ1379" i="1" s="1"/>
  <c r="BW1379" i="1" s="1"/>
  <c r="CM1379" i="1" s="1"/>
  <c r="CO1379" i="1" s="1"/>
  <c r="Z1379" i="1"/>
  <c r="AF1379" i="1" s="1"/>
  <c r="AX1379" i="1" s="1"/>
  <c r="BB1379" i="1" s="1"/>
  <c r="BP1379" i="1" s="1"/>
  <c r="BV1379" i="1" s="1"/>
  <c r="CJ1379" i="1" s="1"/>
  <c r="CL1379" i="1" s="1"/>
  <c r="Y1379" i="1"/>
  <c r="AE1379" i="1" s="1"/>
  <c r="AW1379" i="1" s="1"/>
  <c r="BA1379" i="1" s="1"/>
  <c r="BO1379" i="1" s="1"/>
  <c r="BU1379" i="1" s="1"/>
  <c r="CG1379" i="1" s="1"/>
  <c r="CI1379" i="1" s="1"/>
  <c r="CP1378" i="1"/>
  <c r="CP1377" i="1" s="1"/>
  <c r="CP1376" i="1" s="1"/>
  <c r="CP1375" i="1" s="1"/>
  <c r="CP1374" i="1" s="1"/>
  <c r="CF1378" i="1"/>
  <c r="CF1377" i="1" s="1"/>
  <c r="CF1376" i="1" s="1"/>
  <c r="CF1375" i="1" s="1"/>
  <c r="CF1374" i="1" s="1"/>
  <c r="CE1378" i="1"/>
  <c r="CE1377" i="1" s="1"/>
  <c r="CE1376" i="1" s="1"/>
  <c r="CE1375" i="1" s="1"/>
  <c r="CE1374" i="1" s="1"/>
  <c r="CD1378" i="1"/>
  <c r="CD1377" i="1" s="1"/>
  <c r="CD1376" i="1" s="1"/>
  <c r="CD1375" i="1" s="1"/>
  <c r="CD1374" i="1" s="1"/>
  <c r="CC1378" i="1"/>
  <c r="CB1378" i="1"/>
  <c r="CB1377" i="1" s="1"/>
  <c r="CB1376" i="1" s="1"/>
  <c r="CB1375" i="1" s="1"/>
  <c r="CB1374" i="1" s="1"/>
  <c r="CA1378" i="1"/>
  <c r="CA1377" i="1" s="1"/>
  <c r="CA1376" i="1" s="1"/>
  <c r="CA1375" i="1" s="1"/>
  <c r="CA1374" i="1" s="1"/>
  <c r="BZ1378" i="1"/>
  <c r="BZ1377" i="1" s="1"/>
  <c r="BZ1376" i="1" s="1"/>
  <c r="BZ1375" i="1" s="1"/>
  <c r="BZ1374" i="1" s="1"/>
  <c r="BY1378" i="1"/>
  <c r="BY1377" i="1" s="1"/>
  <c r="BY1376" i="1" s="1"/>
  <c r="BY1375" i="1" s="1"/>
  <c r="BY1374" i="1" s="1"/>
  <c r="BX1378" i="1"/>
  <c r="BX1377" i="1" s="1"/>
  <c r="BX1376" i="1" s="1"/>
  <c r="BX1375" i="1" s="1"/>
  <c r="BX1374" i="1" s="1"/>
  <c r="BT1378" i="1"/>
  <c r="BT1377" i="1" s="1"/>
  <c r="BT1376" i="1" s="1"/>
  <c r="BT1375" i="1" s="1"/>
  <c r="BT1374" i="1" s="1"/>
  <c r="BS1378" i="1"/>
  <c r="BS1377" i="1" s="1"/>
  <c r="BS1376" i="1" s="1"/>
  <c r="BS1375" i="1" s="1"/>
  <c r="BS1374" i="1" s="1"/>
  <c r="BR1378" i="1"/>
  <c r="BR1377" i="1" s="1"/>
  <c r="BR1376" i="1" s="1"/>
  <c r="BR1375" i="1" s="1"/>
  <c r="BR1374" i="1" s="1"/>
  <c r="BN1378" i="1"/>
  <c r="BN1377" i="1" s="1"/>
  <c r="BN1376" i="1" s="1"/>
  <c r="BN1375" i="1" s="1"/>
  <c r="BN1374" i="1" s="1"/>
  <c r="BM1378" i="1"/>
  <c r="BM1377" i="1" s="1"/>
  <c r="BM1376" i="1" s="1"/>
  <c r="BM1375" i="1" s="1"/>
  <c r="BM1374" i="1" s="1"/>
  <c r="BL1378" i="1"/>
  <c r="BL1377" i="1" s="1"/>
  <c r="BL1376" i="1" s="1"/>
  <c r="BL1375" i="1" s="1"/>
  <c r="BL1374" i="1" s="1"/>
  <c r="BK1378" i="1"/>
  <c r="BK1377" i="1" s="1"/>
  <c r="BK1376" i="1" s="1"/>
  <c r="BK1375" i="1" s="1"/>
  <c r="BK1374" i="1" s="1"/>
  <c r="BJ1378" i="1"/>
  <c r="BJ1377" i="1" s="1"/>
  <c r="BJ1376" i="1" s="1"/>
  <c r="BJ1375" i="1" s="1"/>
  <c r="BJ1374" i="1" s="1"/>
  <c r="BI1378" i="1"/>
  <c r="BI1377" i="1" s="1"/>
  <c r="BI1376" i="1" s="1"/>
  <c r="BI1375" i="1" s="1"/>
  <c r="BI1374" i="1" s="1"/>
  <c r="BH1378" i="1"/>
  <c r="BH1377" i="1" s="1"/>
  <c r="BH1376" i="1" s="1"/>
  <c r="BH1375" i="1" s="1"/>
  <c r="BH1374" i="1" s="1"/>
  <c r="BG1378" i="1"/>
  <c r="BG1377" i="1" s="1"/>
  <c r="BG1376" i="1" s="1"/>
  <c r="BG1375" i="1" s="1"/>
  <c r="BG1374" i="1" s="1"/>
  <c r="BF1378" i="1"/>
  <c r="BF1377" i="1" s="1"/>
  <c r="BF1376" i="1" s="1"/>
  <c r="BF1375" i="1" s="1"/>
  <c r="BF1374" i="1" s="1"/>
  <c r="BE1378" i="1"/>
  <c r="BE1377" i="1" s="1"/>
  <c r="BE1376" i="1" s="1"/>
  <c r="BE1375" i="1" s="1"/>
  <c r="BE1374" i="1" s="1"/>
  <c r="BD1378" i="1"/>
  <c r="BD1377" i="1" s="1"/>
  <c r="BD1376" i="1" s="1"/>
  <c r="BD1375" i="1" s="1"/>
  <c r="BD1374" i="1" s="1"/>
  <c r="AZ1378" i="1"/>
  <c r="AZ1377" i="1" s="1"/>
  <c r="AZ1376" i="1" s="1"/>
  <c r="AZ1375" i="1" s="1"/>
  <c r="AZ1374" i="1" s="1"/>
  <c r="AV1378" i="1"/>
  <c r="AV1377" i="1" s="1"/>
  <c r="AV1376" i="1" s="1"/>
  <c r="AV1375" i="1" s="1"/>
  <c r="AV1374" i="1" s="1"/>
  <c r="AU1378" i="1"/>
  <c r="AU1377" i="1" s="1"/>
  <c r="AU1376" i="1" s="1"/>
  <c r="AU1375" i="1" s="1"/>
  <c r="AU1374" i="1" s="1"/>
  <c r="AT1378" i="1"/>
  <c r="AT1377" i="1" s="1"/>
  <c r="AT1376" i="1" s="1"/>
  <c r="AT1375" i="1" s="1"/>
  <c r="AT1374" i="1" s="1"/>
  <c r="AS1378" i="1"/>
  <c r="AS1377" i="1" s="1"/>
  <c r="AS1376" i="1" s="1"/>
  <c r="AS1375" i="1" s="1"/>
  <c r="AS1374" i="1" s="1"/>
  <c r="AR1378" i="1"/>
  <c r="AR1377" i="1" s="1"/>
  <c r="AR1376" i="1" s="1"/>
  <c r="AR1375" i="1" s="1"/>
  <c r="AR1374" i="1" s="1"/>
  <c r="AQ1378" i="1"/>
  <c r="AQ1377" i="1" s="1"/>
  <c r="AQ1376" i="1" s="1"/>
  <c r="AQ1375" i="1" s="1"/>
  <c r="AQ1374" i="1" s="1"/>
  <c r="AP1378" i="1"/>
  <c r="AP1377" i="1" s="1"/>
  <c r="AP1376" i="1" s="1"/>
  <c r="AP1375" i="1" s="1"/>
  <c r="AP1374" i="1" s="1"/>
  <c r="AO1378" i="1"/>
  <c r="AO1377" i="1" s="1"/>
  <c r="AO1376" i="1" s="1"/>
  <c r="AO1375" i="1" s="1"/>
  <c r="AO1374" i="1" s="1"/>
  <c r="AN1378" i="1"/>
  <c r="AN1377" i="1" s="1"/>
  <c r="AN1376" i="1" s="1"/>
  <c r="AN1375" i="1" s="1"/>
  <c r="AN1374" i="1" s="1"/>
  <c r="AM1378" i="1"/>
  <c r="AM1377" i="1" s="1"/>
  <c r="AM1376" i="1" s="1"/>
  <c r="AM1375" i="1" s="1"/>
  <c r="AM1374" i="1" s="1"/>
  <c r="AL1378" i="1"/>
  <c r="AL1377" i="1" s="1"/>
  <c r="AL1376" i="1" s="1"/>
  <c r="AL1375" i="1" s="1"/>
  <c r="AL1374" i="1" s="1"/>
  <c r="AK1378" i="1"/>
  <c r="AK1377" i="1" s="1"/>
  <c r="AK1376" i="1" s="1"/>
  <c r="AK1375" i="1" s="1"/>
  <c r="AK1374" i="1" s="1"/>
  <c r="AJ1378" i="1"/>
  <c r="AJ1377" i="1" s="1"/>
  <c r="AJ1376" i="1" s="1"/>
  <c r="AJ1375" i="1" s="1"/>
  <c r="AJ1374" i="1" s="1"/>
  <c r="AI1378" i="1"/>
  <c r="AI1377" i="1" s="1"/>
  <c r="AI1376" i="1" s="1"/>
  <c r="AI1375" i="1" s="1"/>
  <c r="AI1374" i="1" s="1"/>
  <c r="AH1378" i="1"/>
  <c r="AH1377" i="1" s="1"/>
  <c r="AH1376" i="1" s="1"/>
  <c r="AH1375" i="1" s="1"/>
  <c r="AH1374" i="1" s="1"/>
  <c r="AD1378" i="1"/>
  <c r="AD1377" i="1" s="1"/>
  <c r="AD1376" i="1" s="1"/>
  <c r="AD1375" i="1" s="1"/>
  <c r="AD1374" i="1" s="1"/>
  <c r="AC1378" i="1"/>
  <c r="AB1378" i="1"/>
  <c r="AB1377" i="1" s="1"/>
  <c r="AB1376" i="1" s="1"/>
  <c r="AB1375" i="1" s="1"/>
  <c r="AB1374" i="1" s="1"/>
  <c r="X1378" i="1"/>
  <c r="X1377" i="1" s="1"/>
  <c r="X1376" i="1" s="1"/>
  <c r="X1375" i="1" s="1"/>
  <c r="X1374" i="1" s="1"/>
  <c r="W1378" i="1"/>
  <c r="W1377" i="1" s="1"/>
  <c r="W1376" i="1" s="1"/>
  <c r="W1375" i="1" s="1"/>
  <c r="W1374" i="1" s="1"/>
  <c r="V1378" i="1"/>
  <c r="U1378" i="1"/>
  <c r="U1377" i="1" s="1"/>
  <c r="U1376" i="1" s="1"/>
  <c r="U1375" i="1" s="1"/>
  <c r="U1374" i="1" s="1"/>
  <c r="T1378" i="1"/>
  <c r="T1377" i="1" s="1"/>
  <c r="T1376" i="1" s="1"/>
  <c r="S1378" i="1"/>
  <c r="S1377" i="1" s="1"/>
  <c r="S1376" i="1" s="1"/>
  <c r="S1375" i="1" s="1"/>
  <c r="S1374" i="1" s="1"/>
  <c r="R1378" i="1"/>
  <c r="R1377" i="1" s="1"/>
  <c r="R1376" i="1" s="1"/>
  <c r="R1375" i="1" s="1"/>
  <c r="R1374" i="1" s="1"/>
  <c r="Q1378" i="1"/>
  <c r="Q1377" i="1" s="1"/>
  <c r="Q1376" i="1" s="1"/>
  <c r="Q1375" i="1" s="1"/>
  <c r="Q1374" i="1" s="1"/>
  <c r="P1378" i="1"/>
  <c r="CC1377" i="1"/>
  <c r="CC1376" i="1" s="1"/>
  <c r="CC1375" i="1" s="1"/>
  <c r="CC1374" i="1" s="1"/>
  <c r="AC1377" i="1"/>
  <c r="AC1376" i="1" s="1"/>
  <c r="AC1375" i="1" s="1"/>
  <c r="AC1374" i="1" s="1"/>
  <c r="O1372" i="1"/>
  <c r="AA1372" i="1" s="1"/>
  <c r="AG1372" i="1" s="1"/>
  <c r="AY1372" i="1" s="1"/>
  <c r="BC1372" i="1" s="1"/>
  <c r="BQ1372" i="1" s="1"/>
  <c r="BW1372" i="1" s="1"/>
  <c r="CM1372" i="1" s="1"/>
  <c r="CO1372" i="1" s="1"/>
  <c r="N1372" i="1"/>
  <c r="Z1372" i="1" s="1"/>
  <c r="AF1372" i="1" s="1"/>
  <c r="AX1372" i="1" s="1"/>
  <c r="BB1372" i="1" s="1"/>
  <c r="BP1372" i="1" s="1"/>
  <c r="BV1372" i="1" s="1"/>
  <c r="CJ1372" i="1" s="1"/>
  <c r="CL1372" i="1" s="1"/>
  <c r="M1372" i="1"/>
  <c r="Y1372" i="1" s="1"/>
  <c r="AE1372" i="1" s="1"/>
  <c r="AW1372" i="1" s="1"/>
  <c r="BA1372" i="1" s="1"/>
  <c r="BO1372" i="1" s="1"/>
  <c r="BU1372" i="1" s="1"/>
  <c r="CG1372" i="1" s="1"/>
  <c r="CI1372" i="1" s="1"/>
  <c r="BQ1371" i="1"/>
  <c r="BW1371" i="1" s="1"/>
  <c r="CM1371" i="1" s="1"/>
  <c r="CO1371" i="1" s="1"/>
  <c r="BP1371" i="1"/>
  <c r="BV1371" i="1" s="1"/>
  <c r="CJ1371" i="1" s="1"/>
  <c r="CL1371" i="1" s="1"/>
  <c r="BO1371" i="1"/>
  <c r="BU1371" i="1" s="1"/>
  <c r="CG1371" i="1" s="1"/>
  <c r="CI1371" i="1" s="1"/>
  <c r="CP1370" i="1"/>
  <c r="CP1369" i="1" s="1"/>
  <c r="CP1368" i="1" s="1"/>
  <c r="CP1367" i="1" s="1"/>
  <c r="CP1366" i="1" s="1"/>
  <c r="CF1370" i="1"/>
  <c r="CF1369" i="1" s="1"/>
  <c r="CF1368" i="1" s="1"/>
  <c r="CF1367" i="1" s="1"/>
  <c r="CF1366" i="1" s="1"/>
  <c r="CE1370" i="1"/>
  <c r="CD1370" i="1"/>
  <c r="CD1369" i="1" s="1"/>
  <c r="CD1368" i="1" s="1"/>
  <c r="CD1367" i="1" s="1"/>
  <c r="CD1366" i="1" s="1"/>
  <c r="CC1370" i="1"/>
  <c r="CC1369" i="1" s="1"/>
  <c r="CC1368" i="1" s="1"/>
  <c r="CC1367" i="1" s="1"/>
  <c r="CC1366" i="1" s="1"/>
  <c r="CB1370" i="1"/>
  <c r="CB1369" i="1" s="1"/>
  <c r="CB1368" i="1" s="1"/>
  <c r="CB1367" i="1" s="1"/>
  <c r="CB1366" i="1" s="1"/>
  <c r="CA1370" i="1"/>
  <c r="CA1369" i="1" s="1"/>
  <c r="CA1368" i="1" s="1"/>
  <c r="CA1367" i="1" s="1"/>
  <c r="CA1366" i="1" s="1"/>
  <c r="BZ1370" i="1"/>
  <c r="BZ1369" i="1" s="1"/>
  <c r="BZ1368" i="1" s="1"/>
  <c r="BZ1367" i="1" s="1"/>
  <c r="BZ1366" i="1" s="1"/>
  <c r="BY1370" i="1"/>
  <c r="BY1369" i="1" s="1"/>
  <c r="BY1368" i="1" s="1"/>
  <c r="BY1367" i="1" s="1"/>
  <c r="BY1366" i="1" s="1"/>
  <c r="BX1370" i="1"/>
  <c r="BX1369" i="1" s="1"/>
  <c r="BX1368" i="1" s="1"/>
  <c r="BX1367" i="1" s="1"/>
  <c r="BX1366" i="1" s="1"/>
  <c r="BT1370" i="1"/>
  <c r="BT1369" i="1" s="1"/>
  <c r="BT1368" i="1" s="1"/>
  <c r="BT1367" i="1" s="1"/>
  <c r="BT1366" i="1" s="1"/>
  <c r="BS1370" i="1"/>
  <c r="BS1369" i="1" s="1"/>
  <c r="BS1368" i="1" s="1"/>
  <c r="BS1367" i="1" s="1"/>
  <c r="BS1366" i="1" s="1"/>
  <c r="BR1370" i="1"/>
  <c r="BR1369" i="1" s="1"/>
  <c r="BR1368" i="1" s="1"/>
  <c r="BR1367" i="1" s="1"/>
  <c r="BR1366" i="1" s="1"/>
  <c r="BN1370" i="1"/>
  <c r="BN1369" i="1" s="1"/>
  <c r="BN1368" i="1" s="1"/>
  <c r="BN1367" i="1" s="1"/>
  <c r="BN1366" i="1" s="1"/>
  <c r="BM1370" i="1"/>
  <c r="BM1369" i="1" s="1"/>
  <c r="BM1368" i="1" s="1"/>
  <c r="BM1367" i="1" s="1"/>
  <c r="BM1366" i="1" s="1"/>
  <c r="BL1370" i="1"/>
  <c r="BL1369" i="1" s="1"/>
  <c r="BL1368" i="1" s="1"/>
  <c r="BL1367" i="1" s="1"/>
  <c r="BL1366" i="1" s="1"/>
  <c r="BK1370" i="1"/>
  <c r="BK1369" i="1" s="1"/>
  <c r="BK1368" i="1" s="1"/>
  <c r="BK1367" i="1" s="1"/>
  <c r="BK1366" i="1" s="1"/>
  <c r="BJ1370" i="1"/>
  <c r="BJ1369" i="1" s="1"/>
  <c r="BJ1368" i="1" s="1"/>
  <c r="BJ1367" i="1" s="1"/>
  <c r="BJ1366" i="1" s="1"/>
  <c r="BI1370" i="1"/>
  <c r="BI1369" i="1" s="1"/>
  <c r="BI1368" i="1" s="1"/>
  <c r="BI1367" i="1" s="1"/>
  <c r="BI1366" i="1" s="1"/>
  <c r="BH1370" i="1"/>
  <c r="BH1369" i="1" s="1"/>
  <c r="BH1368" i="1" s="1"/>
  <c r="BH1367" i="1" s="1"/>
  <c r="BH1366" i="1" s="1"/>
  <c r="BG1370" i="1"/>
  <c r="BG1369" i="1" s="1"/>
  <c r="BG1368" i="1" s="1"/>
  <c r="BG1367" i="1" s="1"/>
  <c r="BG1366" i="1" s="1"/>
  <c r="BF1370" i="1"/>
  <c r="BF1369" i="1" s="1"/>
  <c r="BF1368" i="1" s="1"/>
  <c r="BF1367" i="1" s="1"/>
  <c r="BF1366" i="1" s="1"/>
  <c r="BE1370" i="1"/>
  <c r="BE1369" i="1" s="1"/>
  <c r="BE1368" i="1" s="1"/>
  <c r="BE1367" i="1" s="1"/>
  <c r="BE1366" i="1" s="1"/>
  <c r="BD1370" i="1"/>
  <c r="BD1369" i="1" s="1"/>
  <c r="BD1368" i="1" s="1"/>
  <c r="BD1367" i="1" s="1"/>
  <c r="BD1366" i="1" s="1"/>
  <c r="AZ1370" i="1"/>
  <c r="AZ1369" i="1" s="1"/>
  <c r="AZ1368" i="1" s="1"/>
  <c r="AZ1367" i="1" s="1"/>
  <c r="AZ1366" i="1" s="1"/>
  <c r="AV1370" i="1"/>
  <c r="AV1369" i="1" s="1"/>
  <c r="AV1368" i="1" s="1"/>
  <c r="AV1367" i="1" s="1"/>
  <c r="AV1366" i="1" s="1"/>
  <c r="AU1370" i="1"/>
  <c r="AU1369" i="1" s="1"/>
  <c r="AU1368" i="1" s="1"/>
  <c r="AU1367" i="1" s="1"/>
  <c r="AU1366" i="1" s="1"/>
  <c r="AT1370" i="1"/>
  <c r="AT1369" i="1" s="1"/>
  <c r="AT1368" i="1" s="1"/>
  <c r="AT1367" i="1" s="1"/>
  <c r="AT1366" i="1" s="1"/>
  <c r="AS1370" i="1"/>
  <c r="AS1369" i="1" s="1"/>
  <c r="AS1368" i="1" s="1"/>
  <c r="AS1367" i="1" s="1"/>
  <c r="AS1366" i="1" s="1"/>
  <c r="AR1370" i="1"/>
  <c r="AR1369" i="1" s="1"/>
  <c r="AR1368" i="1" s="1"/>
  <c r="AR1367" i="1" s="1"/>
  <c r="AR1366" i="1" s="1"/>
  <c r="AQ1370" i="1"/>
  <c r="AQ1369" i="1" s="1"/>
  <c r="AQ1368" i="1" s="1"/>
  <c r="AQ1367" i="1" s="1"/>
  <c r="AQ1366" i="1" s="1"/>
  <c r="AP1370" i="1"/>
  <c r="AP1369" i="1" s="1"/>
  <c r="AP1368" i="1" s="1"/>
  <c r="AP1367" i="1" s="1"/>
  <c r="AP1366" i="1" s="1"/>
  <c r="AO1370" i="1"/>
  <c r="AO1369" i="1" s="1"/>
  <c r="AO1368" i="1" s="1"/>
  <c r="AO1367" i="1" s="1"/>
  <c r="AO1366" i="1" s="1"/>
  <c r="AN1370" i="1"/>
  <c r="AN1369" i="1" s="1"/>
  <c r="AN1368" i="1" s="1"/>
  <c r="AN1367" i="1" s="1"/>
  <c r="AN1366" i="1" s="1"/>
  <c r="AM1370" i="1"/>
  <c r="AM1369" i="1" s="1"/>
  <c r="AM1368" i="1" s="1"/>
  <c r="AM1367" i="1" s="1"/>
  <c r="AM1366" i="1" s="1"/>
  <c r="AL1370" i="1"/>
  <c r="AL1369" i="1" s="1"/>
  <c r="AL1368" i="1" s="1"/>
  <c r="AL1367" i="1" s="1"/>
  <c r="AL1366" i="1" s="1"/>
  <c r="AK1370" i="1"/>
  <c r="AK1369" i="1" s="1"/>
  <c r="AK1368" i="1" s="1"/>
  <c r="AK1367" i="1" s="1"/>
  <c r="AK1366" i="1" s="1"/>
  <c r="AJ1370" i="1"/>
  <c r="AJ1369" i="1" s="1"/>
  <c r="AJ1368" i="1" s="1"/>
  <c r="AJ1367" i="1" s="1"/>
  <c r="AJ1366" i="1" s="1"/>
  <c r="AI1370" i="1"/>
  <c r="AI1369" i="1" s="1"/>
  <c r="AI1368" i="1" s="1"/>
  <c r="AI1367" i="1" s="1"/>
  <c r="AI1366" i="1" s="1"/>
  <c r="AH1370" i="1"/>
  <c r="AH1369" i="1" s="1"/>
  <c r="AH1368" i="1" s="1"/>
  <c r="AH1367" i="1" s="1"/>
  <c r="AH1366" i="1" s="1"/>
  <c r="AD1370" i="1"/>
  <c r="AD1369" i="1" s="1"/>
  <c r="AD1368" i="1" s="1"/>
  <c r="AD1367" i="1" s="1"/>
  <c r="AD1366" i="1" s="1"/>
  <c r="AC1370" i="1"/>
  <c r="AC1369" i="1" s="1"/>
  <c r="AC1368" i="1" s="1"/>
  <c r="AC1367" i="1" s="1"/>
  <c r="AC1366" i="1" s="1"/>
  <c r="AB1370" i="1"/>
  <c r="AB1369" i="1" s="1"/>
  <c r="AB1368" i="1" s="1"/>
  <c r="AB1367" i="1" s="1"/>
  <c r="AB1366" i="1" s="1"/>
  <c r="X1370" i="1"/>
  <c r="X1369" i="1" s="1"/>
  <c r="X1368" i="1" s="1"/>
  <c r="X1367" i="1" s="1"/>
  <c r="X1366" i="1" s="1"/>
  <c r="W1370" i="1"/>
  <c r="W1369" i="1" s="1"/>
  <c r="W1368" i="1" s="1"/>
  <c r="W1367" i="1" s="1"/>
  <c r="W1366" i="1" s="1"/>
  <c r="V1370" i="1"/>
  <c r="V1369" i="1" s="1"/>
  <c r="V1368" i="1" s="1"/>
  <c r="V1367" i="1" s="1"/>
  <c r="V1366" i="1" s="1"/>
  <c r="U1370" i="1"/>
  <c r="U1369" i="1" s="1"/>
  <c r="U1368" i="1" s="1"/>
  <c r="U1367" i="1" s="1"/>
  <c r="U1366" i="1" s="1"/>
  <c r="T1370" i="1"/>
  <c r="T1369" i="1" s="1"/>
  <c r="T1368" i="1" s="1"/>
  <c r="T1367" i="1" s="1"/>
  <c r="T1366" i="1" s="1"/>
  <c r="S1370" i="1"/>
  <c r="S1369" i="1" s="1"/>
  <c r="S1368" i="1" s="1"/>
  <c r="S1367" i="1" s="1"/>
  <c r="S1366" i="1" s="1"/>
  <c r="R1370" i="1"/>
  <c r="R1369" i="1" s="1"/>
  <c r="R1368" i="1" s="1"/>
  <c r="R1367" i="1" s="1"/>
  <c r="R1366" i="1" s="1"/>
  <c r="Q1370" i="1"/>
  <c r="Q1369" i="1" s="1"/>
  <c r="Q1368" i="1" s="1"/>
  <c r="Q1367" i="1" s="1"/>
  <c r="Q1366" i="1" s="1"/>
  <c r="P1370" i="1"/>
  <c r="P1369" i="1" s="1"/>
  <c r="P1368" i="1" s="1"/>
  <c r="P1367" i="1" s="1"/>
  <c r="P1366" i="1" s="1"/>
  <c r="L1370" i="1"/>
  <c r="L1369" i="1" s="1"/>
  <c r="K1370" i="1"/>
  <c r="K1369" i="1" s="1"/>
  <c r="K1368" i="1" s="1"/>
  <c r="K1367" i="1" s="1"/>
  <c r="K1366" i="1" s="1"/>
  <c r="J1370" i="1"/>
  <c r="I1370" i="1"/>
  <c r="I1369" i="1" s="1"/>
  <c r="I1368" i="1" s="1"/>
  <c r="I1367" i="1" s="1"/>
  <c r="I1366" i="1" s="1"/>
  <c r="H1370" i="1"/>
  <c r="G1370" i="1"/>
  <c r="G1369" i="1" s="1"/>
  <c r="G1368" i="1" s="1"/>
  <c r="G1367" i="1" s="1"/>
  <c r="G1366" i="1" s="1"/>
  <c r="CE1369" i="1"/>
  <c r="CE1368" i="1" s="1"/>
  <c r="CE1367" i="1" s="1"/>
  <c r="CE1366" i="1" s="1"/>
  <c r="O1365" i="1"/>
  <c r="AA1365" i="1" s="1"/>
  <c r="AG1365" i="1" s="1"/>
  <c r="AY1365" i="1" s="1"/>
  <c r="BC1365" i="1" s="1"/>
  <c r="BQ1365" i="1" s="1"/>
  <c r="BW1365" i="1" s="1"/>
  <c r="CM1365" i="1" s="1"/>
  <c r="CO1365" i="1" s="1"/>
  <c r="N1365" i="1"/>
  <c r="Z1365" i="1" s="1"/>
  <c r="AF1365" i="1" s="1"/>
  <c r="AX1365" i="1" s="1"/>
  <c r="BB1365" i="1" s="1"/>
  <c r="BP1365" i="1" s="1"/>
  <c r="BV1365" i="1" s="1"/>
  <c r="CJ1365" i="1" s="1"/>
  <c r="CL1365" i="1" s="1"/>
  <c r="M1365" i="1"/>
  <c r="Y1365" i="1" s="1"/>
  <c r="AE1365" i="1" s="1"/>
  <c r="AW1365" i="1" s="1"/>
  <c r="BA1365" i="1" s="1"/>
  <c r="BO1365" i="1" s="1"/>
  <c r="BU1365" i="1" s="1"/>
  <c r="CG1365" i="1" s="1"/>
  <c r="CI1365" i="1" s="1"/>
  <c r="CP1364" i="1"/>
  <c r="CP1363" i="1" s="1"/>
  <c r="CP1362" i="1" s="1"/>
  <c r="CP1361" i="1" s="1"/>
  <c r="CF1364" i="1"/>
  <c r="CF1363" i="1" s="1"/>
  <c r="CF1362" i="1" s="1"/>
  <c r="CF1361" i="1" s="1"/>
  <c r="CE1364" i="1"/>
  <c r="CD1364" i="1"/>
  <c r="CC1364" i="1"/>
  <c r="CB1364" i="1"/>
  <c r="CB1363" i="1" s="1"/>
  <c r="CB1362" i="1" s="1"/>
  <c r="CB1361" i="1" s="1"/>
  <c r="CA1364" i="1"/>
  <c r="CA1363" i="1" s="1"/>
  <c r="CA1362" i="1" s="1"/>
  <c r="CA1361" i="1" s="1"/>
  <c r="BZ1364" i="1"/>
  <c r="BZ1363" i="1" s="1"/>
  <c r="BZ1362" i="1" s="1"/>
  <c r="BZ1361" i="1" s="1"/>
  <c r="BY1364" i="1"/>
  <c r="BY1363" i="1" s="1"/>
  <c r="BY1362" i="1" s="1"/>
  <c r="BY1361" i="1" s="1"/>
  <c r="BX1364" i="1"/>
  <c r="BX1363" i="1" s="1"/>
  <c r="BX1362" i="1" s="1"/>
  <c r="BX1361" i="1" s="1"/>
  <c r="BT1364" i="1"/>
  <c r="BT1363" i="1" s="1"/>
  <c r="BT1362" i="1" s="1"/>
  <c r="BT1361" i="1" s="1"/>
  <c r="BS1364" i="1"/>
  <c r="BS1363" i="1" s="1"/>
  <c r="BS1362" i="1" s="1"/>
  <c r="BS1361" i="1" s="1"/>
  <c r="BR1364" i="1"/>
  <c r="BR1363" i="1" s="1"/>
  <c r="BR1362" i="1" s="1"/>
  <c r="BR1361" i="1" s="1"/>
  <c r="BN1364" i="1"/>
  <c r="BN1363" i="1" s="1"/>
  <c r="BN1362" i="1" s="1"/>
  <c r="BN1361" i="1" s="1"/>
  <c r="BM1364" i="1"/>
  <c r="BM1363" i="1" s="1"/>
  <c r="BM1362" i="1" s="1"/>
  <c r="BM1361" i="1" s="1"/>
  <c r="BL1364" i="1"/>
  <c r="BL1363" i="1" s="1"/>
  <c r="BL1362" i="1" s="1"/>
  <c r="BL1361" i="1" s="1"/>
  <c r="BK1364" i="1"/>
  <c r="BK1363" i="1" s="1"/>
  <c r="BK1362" i="1" s="1"/>
  <c r="BK1361" i="1" s="1"/>
  <c r="BJ1364" i="1"/>
  <c r="BJ1363" i="1" s="1"/>
  <c r="BJ1362" i="1" s="1"/>
  <c r="BJ1361" i="1" s="1"/>
  <c r="BI1364" i="1"/>
  <c r="BI1363" i="1" s="1"/>
  <c r="BI1362" i="1" s="1"/>
  <c r="BI1361" i="1" s="1"/>
  <c r="BH1364" i="1"/>
  <c r="BH1363" i="1" s="1"/>
  <c r="BH1362" i="1" s="1"/>
  <c r="BH1361" i="1" s="1"/>
  <c r="BG1364" i="1"/>
  <c r="BG1363" i="1" s="1"/>
  <c r="BG1362" i="1" s="1"/>
  <c r="BG1361" i="1" s="1"/>
  <c r="BF1364" i="1"/>
  <c r="BF1363" i="1" s="1"/>
  <c r="BF1362" i="1" s="1"/>
  <c r="BF1361" i="1" s="1"/>
  <c r="BE1364" i="1"/>
  <c r="BE1363" i="1" s="1"/>
  <c r="BE1362" i="1" s="1"/>
  <c r="BE1361" i="1" s="1"/>
  <c r="BD1364" i="1"/>
  <c r="BD1363" i="1" s="1"/>
  <c r="BD1362" i="1" s="1"/>
  <c r="BD1361" i="1" s="1"/>
  <c r="AZ1364" i="1"/>
  <c r="AZ1363" i="1" s="1"/>
  <c r="AZ1362" i="1" s="1"/>
  <c r="AZ1361" i="1" s="1"/>
  <c r="AV1364" i="1"/>
  <c r="AV1363" i="1" s="1"/>
  <c r="AV1362" i="1" s="1"/>
  <c r="AV1361" i="1" s="1"/>
  <c r="AU1364" i="1"/>
  <c r="AU1363" i="1" s="1"/>
  <c r="AU1362" i="1" s="1"/>
  <c r="AU1361" i="1" s="1"/>
  <c r="AT1364" i="1"/>
  <c r="AT1363" i="1" s="1"/>
  <c r="AT1362" i="1" s="1"/>
  <c r="AT1361" i="1" s="1"/>
  <c r="AS1364" i="1"/>
  <c r="AS1363" i="1" s="1"/>
  <c r="AS1362" i="1" s="1"/>
  <c r="AS1361" i="1" s="1"/>
  <c r="AR1364" i="1"/>
  <c r="AR1363" i="1" s="1"/>
  <c r="AR1362" i="1" s="1"/>
  <c r="AR1361" i="1" s="1"/>
  <c r="AQ1364" i="1"/>
  <c r="AQ1363" i="1" s="1"/>
  <c r="AQ1362" i="1" s="1"/>
  <c r="AQ1361" i="1" s="1"/>
  <c r="AP1364" i="1"/>
  <c r="AP1363" i="1" s="1"/>
  <c r="AP1362" i="1" s="1"/>
  <c r="AP1361" i="1" s="1"/>
  <c r="AO1364" i="1"/>
  <c r="AO1363" i="1" s="1"/>
  <c r="AO1362" i="1" s="1"/>
  <c r="AO1361" i="1" s="1"/>
  <c r="AN1364" i="1"/>
  <c r="AN1363" i="1" s="1"/>
  <c r="AN1362" i="1" s="1"/>
  <c r="AN1361" i="1" s="1"/>
  <c r="AM1364" i="1"/>
  <c r="AM1363" i="1" s="1"/>
  <c r="AM1362" i="1" s="1"/>
  <c r="AM1361" i="1" s="1"/>
  <c r="AL1364" i="1"/>
  <c r="AL1363" i="1" s="1"/>
  <c r="AL1362" i="1" s="1"/>
  <c r="AL1361" i="1" s="1"/>
  <c r="AK1364" i="1"/>
  <c r="AK1363" i="1" s="1"/>
  <c r="AK1362" i="1" s="1"/>
  <c r="AK1361" i="1" s="1"/>
  <c r="AJ1364" i="1"/>
  <c r="AJ1363" i="1" s="1"/>
  <c r="AJ1362" i="1" s="1"/>
  <c r="AJ1361" i="1" s="1"/>
  <c r="AI1364" i="1"/>
  <c r="AI1363" i="1" s="1"/>
  <c r="AI1362" i="1" s="1"/>
  <c r="AI1361" i="1" s="1"/>
  <c r="AH1364" i="1"/>
  <c r="AH1363" i="1" s="1"/>
  <c r="AH1362" i="1" s="1"/>
  <c r="AH1361" i="1" s="1"/>
  <c r="AD1364" i="1"/>
  <c r="AD1363" i="1" s="1"/>
  <c r="AD1362" i="1" s="1"/>
  <c r="AD1361" i="1" s="1"/>
  <c r="AC1364" i="1"/>
  <c r="AC1363" i="1" s="1"/>
  <c r="AC1362" i="1" s="1"/>
  <c r="AC1361" i="1" s="1"/>
  <c r="AB1364" i="1"/>
  <c r="AB1363" i="1" s="1"/>
  <c r="AB1362" i="1" s="1"/>
  <c r="AB1361" i="1" s="1"/>
  <c r="X1364" i="1"/>
  <c r="X1363" i="1" s="1"/>
  <c r="X1362" i="1" s="1"/>
  <c r="X1361" i="1" s="1"/>
  <c r="W1364" i="1"/>
  <c r="W1363" i="1" s="1"/>
  <c r="W1362" i="1" s="1"/>
  <c r="W1361" i="1" s="1"/>
  <c r="V1364" i="1"/>
  <c r="V1363" i="1" s="1"/>
  <c r="V1362" i="1" s="1"/>
  <c r="V1361" i="1" s="1"/>
  <c r="U1364" i="1"/>
  <c r="U1363" i="1" s="1"/>
  <c r="U1362" i="1" s="1"/>
  <c r="U1361" i="1" s="1"/>
  <c r="T1364" i="1"/>
  <c r="T1363" i="1" s="1"/>
  <c r="T1362" i="1" s="1"/>
  <c r="T1361" i="1" s="1"/>
  <c r="S1364" i="1"/>
  <c r="S1363" i="1" s="1"/>
  <c r="S1362" i="1" s="1"/>
  <c r="S1361" i="1" s="1"/>
  <c r="R1364" i="1"/>
  <c r="R1363" i="1" s="1"/>
  <c r="R1362" i="1" s="1"/>
  <c r="R1361" i="1" s="1"/>
  <c r="Q1364" i="1"/>
  <c r="Q1363" i="1" s="1"/>
  <c r="Q1362" i="1" s="1"/>
  <c r="Q1361" i="1" s="1"/>
  <c r="P1364" i="1"/>
  <c r="P1363" i="1" s="1"/>
  <c r="P1362" i="1" s="1"/>
  <c r="P1361" i="1" s="1"/>
  <c r="L1364" i="1"/>
  <c r="K1364" i="1"/>
  <c r="K1363" i="1" s="1"/>
  <c r="K1362" i="1" s="1"/>
  <c r="K1361" i="1" s="1"/>
  <c r="J1364" i="1"/>
  <c r="J1363" i="1" s="1"/>
  <c r="I1364" i="1"/>
  <c r="I1363" i="1" s="1"/>
  <c r="H1364" i="1"/>
  <c r="G1364" i="1"/>
  <c r="CE1363" i="1"/>
  <c r="CE1362" i="1" s="1"/>
  <c r="CE1361" i="1" s="1"/>
  <c r="CD1363" i="1"/>
  <c r="CD1362" i="1" s="1"/>
  <c r="CD1361" i="1" s="1"/>
  <c r="CC1363" i="1"/>
  <c r="CC1362" i="1" s="1"/>
  <c r="CC1361" i="1" s="1"/>
  <c r="O1360" i="1"/>
  <c r="AA1360" i="1" s="1"/>
  <c r="AG1360" i="1" s="1"/>
  <c r="AY1360" i="1" s="1"/>
  <c r="BC1360" i="1" s="1"/>
  <c r="BQ1360" i="1" s="1"/>
  <c r="BW1360" i="1" s="1"/>
  <c r="CM1360" i="1" s="1"/>
  <c r="CO1360" i="1" s="1"/>
  <c r="N1360" i="1"/>
  <c r="Z1360" i="1" s="1"/>
  <c r="AF1360" i="1" s="1"/>
  <c r="AX1360" i="1" s="1"/>
  <c r="BB1360" i="1" s="1"/>
  <c r="BP1360" i="1" s="1"/>
  <c r="BV1360" i="1" s="1"/>
  <c r="CJ1360" i="1" s="1"/>
  <c r="CL1360" i="1" s="1"/>
  <c r="M1360" i="1"/>
  <c r="Y1360" i="1" s="1"/>
  <c r="AE1360" i="1" s="1"/>
  <c r="AW1360" i="1" s="1"/>
  <c r="BA1360" i="1" s="1"/>
  <c r="BO1360" i="1" s="1"/>
  <c r="BU1360" i="1" s="1"/>
  <c r="CG1360" i="1" s="1"/>
  <c r="CI1360" i="1" s="1"/>
  <c r="CP1359" i="1"/>
  <c r="CP1358" i="1" s="1"/>
  <c r="CP1357" i="1" s="1"/>
  <c r="CP1356" i="1" s="1"/>
  <c r="CF1359" i="1"/>
  <c r="CF1358" i="1" s="1"/>
  <c r="CF1357" i="1" s="1"/>
  <c r="CF1356" i="1" s="1"/>
  <c r="CE1359" i="1"/>
  <c r="CD1359" i="1"/>
  <c r="CC1359" i="1"/>
  <c r="CB1359" i="1"/>
  <c r="CB1358" i="1" s="1"/>
  <c r="CB1357" i="1" s="1"/>
  <c r="CB1356" i="1" s="1"/>
  <c r="CA1359" i="1"/>
  <c r="CA1358" i="1" s="1"/>
  <c r="CA1357" i="1" s="1"/>
  <c r="CA1356" i="1" s="1"/>
  <c r="BZ1359" i="1"/>
  <c r="BZ1358" i="1" s="1"/>
  <c r="BZ1357" i="1" s="1"/>
  <c r="BZ1356" i="1" s="1"/>
  <c r="BY1359" i="1"/>
  <c r="BY1358" i="1" s="1"/>
  <c r="BY1357" i="1" s="1"/>
  <c r="BY1356" i="1" s="1"/>
  <c r="BX1359" i="1"/>
  <c r="BX1358" i="1" s="1"/>
  <c r="BX1357" i="1" s="1"/>
  <c r="BX1356" i="1" s="1"/>
  <c r="BT1359" i="1"/>
  <c r="BT1358" i="1" s="1"/>
  <c r="BT1357" i="1" s="1"/>
  <c r="BT1356" i="1" s="1"/>
  <c r="BS1359" i="1"/>
  <c r="BS1358" i="1" s="1"/>
  <c r="BS1357" i="1" s="1"/>
  <c r="BS1356" i="1" s="1"/>
  <c r="BR1359" i="1"/>
  <c r="BR1358" i="1" s="1"/>
  <c r="BR1357" i="1" s="1"/>
  <c r="BR1356" i="1" s="1"/>
  <c r="BN1359" i="1"/>
  <c r="BM1359" i="1"/>
  <c r="BM1358" i="1" s="1"/>
  <c r="BM1357" i="1" s="1"/>
  <c r="BM1356" i="1" s="1"/>
  <c r="BL1359" i="1"/>
  <c r="BL1358" i="1" s="1"/>
  <c r="BL1357" i="1" s="1"/>
  <c r="BL1356" i="1" s="1"/>
  <c r="BK1359" i="1"/>
  <c r="BK1358" i="1" s="1"/>
  <c r="BK1357" i="1" s="1"/>
  <c r="BK1356" i="1" s="1"/>
  <c r="BJ1359" i="1"/>
  <c r="BJ1358" i="1" s="1"/>
  <c r="BJ1357" i="1" s="1"/>
  <c r="BJ1356" i="1" s="1"/>
  <c r="BI1359" i="1"/>
  <c r="BI1358" i="1" s="1"/>
  <c r="BI1357" i="1" s="1"/>
  <c r="BI1356" i="1" s="1"/>
  <c r="BH1359" i="1"/>
  <c r="BH1358" i="1" s="1"/>
  <c r="BH1357" i="1" s="1"/>
  <c r="BH1356" i="1" s="1"/>
  <c r="BG1359" i="1"/>
  <c r="BG1358" i="1" s="1"/>
  <c r="BG1357" i="1" s="1"/>
  <c r="BG1356" i="1" s="1"/>
  <c r="BF1359" i="1"/>
  <c r="BF1358" i="1" s="1"/>
  <c r="BF1357" i="1" s="1"/>
  <c r="BF1356" i="1" s="1"/>
  <c r="BE1359" i="1"/>
  <c r="BE1358" i="1" s="1"/>
  <c r="BE1357" i="1" s="1"/>
  <c r="BE1356" i="1" s="1"/>
  <c r="BD1359" i="1"/>
  <c r="BD1358" i="1" s="1"/>
  <c r="BD1357" i="1" s="1"/>
  <c r="BD1356" i="1" s="1"/>
  <c r="AZ1359" i="1"/>
  <c r="AZ1358" i="1" s="1"/>
  <c r="AZ1357" i="1" s="1"/>
  <c r="AZ1356" i="1" s="1"/>
  <c r="AV1359" i="1"/>
  <c r="AV1358" i="1" s="1"/>
  <c r="AV1357" i="1" s="1"/>
  <c r="AV1356" i="1" s="1"/>
  <c r="AU1359" i="1"/>
  <c r="AU1358" i="1" s="1"/>
  <c r="AU1357" i="1" s="1"/>
  <c r="AU1356" i="1" s="1"/>
  <c r="AT1359" i="1"/>
  <c r="AT1358" i="1" s="1"/>
  <c r="AT1357" i="1" s="1"/>
  <c r="AT1356" i="1" s="1"/>
  <c r="AS1359" i="1"/>
  <c r="AS1358" i="1" s="1"/>
  <c r="AS1357" i="1" s="1"/>
  <c r="AS1356" i="1" s="1"/>
  <c r="AR1359" i="1"/>
  <c r="AR1358" i="1" s="1"/>
  <c r="AR1357" i="1" s="1"/>
  <c r="AR1356" i="1" s="1"/>
  <c r="AQ1359" i="1"/>
  <c r="AQ1358" i="1" s="1"/>
  <c r="AQ1357" i="1" s="1"/>
  <c r="AQ1356" i="1" s="1"/>
  <c r="AP1359" i="1"/>
  <c r="AP1358" i="1" s="1"/>
  <c r="AP1357" i="1" s="1"/>
  <c r="AP1356" i="1" s="1"/>
  <c r="AO1359" i="1"/>
  <c r="AO1358" i="1" s="1"/>
  <c r="AO1357" i="1" s="1"/>
  <c r="AO1356" i="1" s="1"/>
  <c r="AN1359" i="1"/>
  <c r="AN1358" i="1" s="1"/>
  <c r="AN1357" i="1" s="1"/>
  <c r="AN1356" i="1" s="1"/>
  <c r="AM1359" i="1"/>
  <c r="AM1358" i="1" s="1"/>
  <c r="AM1357" i="1" s="1"/>
  <c r="AM1356" i="1" s="1"/>
  <c r="AL1359" i="1"/>
  <c r="AL1358" i="1" s="1"/>
  <c r="AL1357" i="1" s="1"/>
  <c r="AL1356" i="1" s="1"/>
  <c r="AK1359" i="1"/>
  <c r="AK1358" i="1" s="1"/>
  <c r="AK1357" i="1" s="1"/>
  <c r="AK1356" i="1" s="1"/>
  <c r="AJ1359" i="1"/>
  <c r="AJ1358" i="1" s="1"/>
  <c r="AJ1357" i="1" s="1"/>
  <c r="AJ1356" i="1" s="1"/>
  <c r="AI1359" i="1"/>
  <c r="AI1358" i="1" s="1"/>
  <c r="AI1357" i="1" s="1"/>
  <c r="AI1356" i="1" s="1"/>
  <c r="AH1359" i="1"/>
  <c r="AH1358" i="1" s="1"/>
  <c r="AH1357" i="1" s="1"/>
  <c r="AH1356" i="1" s="1"/>
  <c r="AD1359" i="1"/>
  <c r="AD1358" i="1" s="1"/>
  <c r="AD1357" i="1" s="1"/>
  <c r="AD1356" i="1" s="1"/>
  <c r="AC1359" i="1"/>
  <c r="AC1358" i="1" s="1"/>
  <c r="AC1357" i="1" s="1"/>
  <c r="AC1356" i="1" s="1"/>
  <c r="AB1359" i="1"/>
  <c r="AB1358" i="1" s="1"/>
  <c r="AB1357" i="1" s="1"/>
  <c r="AB1356" i="1" s="1"/>
  <c r="X1359" i="1"/>
  <c r="X1358" i="1" s="1"/>
  <c r="X1357" i="1" s="1"/>
  <c r="X1356" i="1" s="1"/>
  <c r="W1359" i="1"/>
  <c r="W1358" i="1" s="1"/>
  <c r="W1357" i="1" s="1"/>
  <c r="W1356" i="1" s="1"/>
  <c r="V1359" i="1"/>
  <c r="V1358" i="1" s="1"/>
  <c r="V1357" i="1" s="1"/>
  <c r="V1356" i="1" s="1"/>
  <c r="U1359" i="1"/>
  <c r="U1358" i="1" s="1"/>
  <c r="U1357" i="1" s="1"/>
  <c r="U1356" i="1" s="1"/>
  <c r="T1359" i="1"/>
  <c r="T1358" i="1" s="1"/>
  <c r="T1357" i="1" s="1"/>
  <c r="T1356" i="1" s="1"/>
  <c r="S1359" i="1"/>
  <c r="S1358" i="1" s="1"/>
  <c r="S1357" i="1" s="1"/>
  <c r="S1356" i="1" s="1"/>
  <c r="R1359" i="1"/>
  <c r="R1358" i="1" s="1"/>
  <c r="R1357" i="1" s="1"/>
  <c r="R1356" i="1" s="1"/>
  <c r="Q1359" i="1"/>
  <c r="Q1358" i="1" s="1"/>
  <c r="Q1357" i="1" s="1"/>
  <c r="Q1356" i="1" s="1"/>
  <c r="P1359" i="1"/>
  <c r="P1358" i="1" s="1"/>
  <c r="P1357" i="1" s="1"/>
  <c r="P1356" i="1" s="1"/>
  <c r="L1359" i="1"/>
  <c r="K1359" i="1"/>
  <c r="K1358" i="1" s="1"/>
  <c r="K1357" i="1" s="1"/>
  <c r="K1356" i="1" s="1"/>
  <c r="J1359" i="1"/>
  <c r="J1358" i="1" s="1"/>
  <c r="I1359" i="1"/>
  <c r="I1358" i="1" s="1"/>
  <c r="I1357" i="1" s="1"/>
  <c r="I1356" i="1" s="1"/>
  <c r="H1359" i="1"/>
  <c r="G1359" i="1"/>
  <c r="G1358" i="1" s="1"/>
  <c r="G1357" i="1" s="1"/>
  <c r="G1356" i="1" s="1"/>
  <c r="CE1358" i="1"/>
  <c r="CE1357" i="1" s="1"/>
  <c r="CE1356" i="1" s="1"/>
  <c r="CD1358" i="1"/>
  <c r="CD1357" i="1" s="1"/>
  <c r="CD1356" i="1" s="1"/>
  <c r="CC1358" i="1"/>
  <c r="CC1357" i="1" s="1"/>
  <c r="CC1356" i="1" s="1"/>
  <c r="BN1358" i="1"/>
  <c r="BN1357" i="1" s="1"/>
  <c r="BN1356" i="1" s="1"/>
  <c r="O1353" i="1"/>
  <c r="AA1353" i="1" s="1"/>
  <c r="AG1353" i="1" s="1"/>
  <c r="AY1353" i="1" s="1"/>
  <c r="BC1353" i="1" s="1"/>
  <c r="BQ1353" i="1" s="1"/>
  <c r="BW1353" i="1" s="1"/>
  <c r="CM1353" i="1" s="1"/>
  <c r="CO1353" i="1" s="1"/>
  <c r="N1353" i="1"/>
  <c r="Z1353" i="1" s="1"/>
  <c r="AF1353" i="1" s="1"/>
  <c r="AX1353" i="1" s="1"/>
  <c r="BB1353" i="1" s="1"/>
  <c r="BP1353" i="1" s="1"/>
  <c r="BV1353" i="1" s="1"/>
  <c r="CJ1353" i="1" s="1"/>
  <c r="CL1353" i="1" s="1"/>
  <c r="M1353" i="1"/>
  <c r="Y1353" i="1" s="1"/>
  <c r="AE1353" i="1" s="1"/>
  <c r="AW1353" i="1" s="1"/>
  <c r="BA1353" i="1" s="1"/>
  <c r="BO1353" i="1" s="1"/>
  <c r="BU1353" i="1" s="1"/>
  <c r="CG1353" i="1" s="1"/>
  <c r="CI1353" i="1" s="1"/>
  <c r="O1352" i="1"/>
  <c r="AA1352" i="1" s="1"/>
  <c r="AG1352" i="1" s="1"/>
  <c r="AY1352" i="1" s="1"/>
  <c r="BC1352" i="1" s="1"/>
  <c r="BQ1352" i="1" s="1"/>
  <c r="BW1352" i="1" s="1"/>
  <c r="CM1352" i="1" s="1"/>
  <c r="CO1352" i="1" s="1"/>
  <c r="N1352" i="1"/>
  <c r="Z1352" i="1" s="1"/>
  <c r="AF1352" i="1" s="1"/>
  <c r="AX1352" i="1" s="1"/>
  <c r="BB1352" i="1" s="1"/>
  <c r="BP1352" i="1" s="1"/>
  <c r="BV1352" i="1" s="1"/>
  <c r="CJ1352" i="1" s="1"/>
  <c r="CL1352" i="1" s="1"/>
  <c r="M1352" i="1"/>
  <c r="Y1352" i="1" s="1"/>
  <c r="AE1352" i="1" s="1"/>
  <c r="AW1352" i="1" s="1"/>
  <c r="BA1352" i="1" s="1"/>
  <c r="BO1352" i="1" s="1"/>
  <c r="BU1352" i="1" s="1"/>
  <c r="CG1352" i="1" s="1"/>
  <c r="CI1352" i="1" s="1"/>
  <c r="CP1351" i="1"/>
  <c r="CF1351" i="1"/>
  <c r="CE1351" i="1"/>
  <c r="CD1351" i="1"/>
  <c r="CC1351" i="1"/>
  <c r="CB1351" i="1"/>
  <c r="CA1351" i="1"/>
  <c r="BZ1351" i="1"/>
  <c r="BY1351" i="1"/>
  <c r="BX1351" i="1"/>
  <c r="BT1351" i="1"/>
  <c r="BS1351" i="1"/>
  <c r="BR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AZ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D1351" i="1"/>
  <c r="AC1351" i="1"/>
  <c r="AB1351" i="1"/>
  <c r="X1351" i="1"/>
  <c r="W1351" i="1"/>
  <c r="V1351" i="1"/>
  <c r="U1351" i="1"/>
  <c r="T1351" i="1"/>
  <c r="S1351" i="1"/>
  <c r="R1351" i="1"/>
  <c r="Q1351" i="1"/>
  <c r="P1351" i="1"/>
  <c r="L1351" i="1"/>
  <c r="K1351" i="1"/>
  <c r="J1351" i="1"/>
  <c r="I1351" i="1"/>
  <c r="H1351" i="1"/>
  <c r="G1351" i="1"/>
  <c r="O1350" i="1"/>
  <c r="AA1350" i="1" s="1"/>
  <c r="AG1350" i="1" s="1"/>
  <c r="AY1350" i="1" s="1"/>
  <c r="BC1350" i="1" s="1"/>
  <c r="BQ1350" i="1" s="1"/>
  <c r="BW1350" i="1" s="1"/>
  <c r="CM1350" i="1" s="1"/>
  <c r="CO1350" i="1" s="1"/>
  <c r="N1350" i="1"/>
  <c r="Z1350" i="1" s="1"/>
  <c r="AF1350" i="1" s="1"/>
  <c r="AX1350" i="1" s="1"/>
  <c r="BB1350" i="1" s="1"/>
  <c r="BP1350" i="1" s="1"/>
  <c r="BV1350" i="1" s="1"/>
  <c r="CJ1350" i="1" s="1"/>
  <c r="CL1350" i="1" s="1"/>
  <c r="M1350" i="1"/>
  <c r="Y1350" i="1" s="1"/>
  <c r="AE1350" i="1" s="1"/>
  <c r="AW1350" i="1" s="1"/>
  <c r="BA1350" i="1" s="1"/>
  <c r="BO1350" i="1" s="1"/>
  <c r="BU1350" i="1" s="1"/>
  <c r="CG1350" i="1" s="1"/>
  <c r="CI1350" i="1" s="1"/>
  <c r="CP1349" i="1"/>
  <c r="CF1349" i="1"/>
  <c r="CE1349" i="1"/>
  <c r="CD1349" i="1"/>
  <c r="CC1349" i="1"/>
  <c r="CB1349" i="1"/>
  <c r="CA1349" i="1"/>
  <c r="BZ1349" i="1"/>
  <c r="BY1349" i="1"/>
  <c r="BX1349" i="1"/>
  <c r="BT1349" i="1"/>
  <c r="BS1349" i="1"/>
  <c r="BR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AZ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D1349" i="1"/>
  <c r="AC1349" i="1"/>
  <c r="AB1349" i="1"/>
  <c r="X1349" i="1"/>
  <c r="W1349" i="1"/>
  <c r="V1349" i="1"/>
  <c r="U1349" i="1"/>
  <c r="T1349" i="1"/>
  <c r="S1349" i="1"/>
  <c r="R1349" i="1"/>
  <c r="Q1349" i="1"/>
  <c r="P1349" i="1"/>
  <c r="L1349" i="1"/>
  <c r="K1349" i="1"/>
  <c r="J1349" i="1"/>
  <c r="I1349" i="1"/>
  <c r="H1349" i="1"/>
  <c r="G1349" i="1"/>
  <c r="CM1348" i="1"/>
  <c r="CJ1348" i="1"/>
  <c r="CG1348" i="1"/>
  <c r="CP1347" i="1"/>
  <c r="CF1347" i="1"/>
  <c r="CE1347" i="1"/>
  <c r="CD1347" i="1"/>
  <c r="CC1347" i="1"/>
  <c r="CB1347" i="1"/>
  <c r="CA1347" i="1"/>
  <c r="BZ1347" i="1"/>
  <c r="BY1347" i="1"/>
  <c r="BX1347" i="1"/>
  <c r="O1343" i="1"/>
  <c r="AA1343" i="1" s="1"/>
  <c r="AG1343" i="1" s="1"/>
  <c r="AY1343" i="1" s="1"/>
  <c r="BC1343" i="1" s="1"/>
  <c r="BQ1343" i="1" s="1"/>
  <c r="BW1343" i="1" s="1"/>
  <c r="CM1343" i="1" s="1"/>
  <c r="CO1343" i="1" s="1"/>
  <c r="N1343" i="1"/>
  <c r="Z1343" i="1" s="1"/>
  <c r="AF1343" i="1" s="1"/>
  <c r="AX1343" i="1" s="1"/>
  <c r="BB1343" i="1" s="1"/>
  <c r="BP1343" i="1" s="1"/>
  <c r="BV1343" i="1" s="1"/>
  <c r="CJ1343" i="1" s="1"/>
  <c r="CL1343" i="1" s="1"/>
  <c r="M1343" i="1"/>
  <c r="Y1343" i="1" s="1"/>
  <c r="AE1343" i="1" s="1"/>
  <c r="AW1343" i="1" s="1"/>
  <c r="BA1343" i="1" s="1"/>
  <c r="BO1343" i="1" s="1"/>
  <c r="BU1343" i="1" s="1"/>
  <c r="CG1343" i="1" s="1"/>
  <c r="CI1343" i="1" s="1"/>
  <c r="O1342" i="1"/>
  <c r="AA1342" i="1" s="1"/>
  <c r="AG1342" i="1" s="1"/>
  <c r="AY1342" i="1" s="1"/>
  <c r="BC1342" i="1" s="1"/>
  <c r="BQ1342" i="1" s="1"/>
  <c r="BW1342" i="1" s="1"/>
  <c r="CM1342" i="1" s="1"/>
  <c r="CO1342" i="1" s="1"/>
  <c r="N1342" i="1"/>
  <c r="Z1342" i="1" s="1"/>
  <c r="AF1342" i="1" s="1"/>
  <c r="AX1342" i="1" s="1"/>
  <c r="BB1342" i="1" s="1"/>
  <c r="BP1342" i="1" s="1"/>
  <c r="BV1342" i="1" s="1"/>
  <c r="CJ1342" i="1" s="1"/>
  <c r="CL1342" i="1" s="1"/>
  <c r="M1342" i="1"/>
  <c r="Y1342" i="1" s="1"/>
  <c r="AE1342" i="1" s="1"/>
  <c r="AW1342" i="1" s="1"/>
  <c r="BA1342" i="1" s="1"/>
  <c r="BO1342" i="1" s="1"/>
  <c r="BU1342" i="1" s="1"/>
  <c r="CG1342" i="1" s="1"/>
  <c r="CI1342" i="1" s="1"/>
  <c r="CP1341" i="1"/>
  <c r="CF1341" i="1"/>
  <c r="CE1341" i="1"/>
  <c r="CD1341" i="1"/>
  <c r="CC1341" i="1"/>
  <c r="CB1341" i="1"/>
  <c r="CA1341" i="1"/>
  <c r="BZ1341" i="1"/>
  <c r="BY1341" i="1"/>
  <c r="BX1341" i="1"/>
  <c r="BT1341" i="1"/>
  <c r="BS1341" i="1"/>
  <c r="BR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AZ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D1341" i="1"/>
  <c r="AC1341" i="1"/>
  <c r="AB1341" i="1"/>
  <c r="X1341" i="1"/>
  <c r="W1341" i="1"/>
  <c r="V1341" i="1"/>
  <c r="U1341" i="1"/>
  <c r="T1341" i="1"/>
  <c r="S1341" i="1"/>
  <c r="R1341" i="1"/>
  <c r="Q1341" i="1"/>
  <c r="P1341" i="1"/>
  <c r="L1341" i="1"/>
  <c r="K1341" i="1"/>
  <c r="J1341" i="1"/>
  <c r="I1341" i="1"/>
  <c r="H1341" i="1"/>
  <c r="G1341" i="1"/>
  <c r="O1340" i="1"/>
  <c r="AA1340" i="1" s="1"/>
  <c r="AG1340" i="1" s="1"/>
  <c r="AY1340" i="1" s="1"/>
  <c r="BC1340" i="1" s="1"/>
  <c r="BQ1340" i="1" s="1"/>
  <c r="BW1340" i="1" s="1"/>
  <c r="CM1340" i="1" s="1"/>
  <c r="CO1340" i="1" s="1"/>
  <c r="N1340" i="1"/>
  <c r="Z1340" i="1" s="1"/>
  <c r="AF1340" i="1" s="1"/>
  <c r="AX1340" i="1" s="1"/>
  <c r="BB1340" i="1" s="1"/>
  <c r="BP1340" i="1" s="1"/>
  <c r="BV1340" i="1" s="1"/>
  <c r="CJ1340" i="1" s="1"/>
  <c r="CL1340" i="1" s="1"/>
  <c r="M1340" i="1"/>
  <c r="Y1340" i="1" s="1"/>
  <c r="AE1340" i="1" s="1"/>
  <c r="AW1340" i="1" s="1"/>
  <c r="BA1340" i="1" s="1"/>
  <c r="BO1340" i="1" s="1"/>
  <c r="BU1340" i="1" s="1"/>
  <c r="CG1340" i="1" s="1"/>
  <c r="CI1340" i="1" s="1"/>
  <c r="CP1339" i="1"/>
  <c r="CF1339" i="1"/>
  <c r="CE1339" i="1"/>
  <c r="CD1339" i="1"/>
  <c r="CC1339" i="1"/>
  <c r="CB1339" i="1"/>
  <c r="CA1339" i="1"/>
  <c r="BZ1339" i="1"/>
  <c r="BY1339" i="1"/>
  <c r="BX1339" i="1"/>
  <c r="BT1339" i="1"/>
  <c r="BS1339" i="1"/>
  <c r="BR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AZ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D1339" i="1"/>
  <c r="AC1339" i="1"/>
  <c r="AB1339" i="1"/>
  <c r="X1339" i="1"/>
  <c r="W1339" i="1"/>
  <c r="V1339" i="1"/>
  <c r="U1339" i="1"/>
  <c r="T1339" i="1"/>
  <c r="S1339" i="1"/>
  <c r="R1339" i="1"/>
  <c r="Q1339" i="1"/>
  <c r="P1339" i="1"/>
  <c r="L1339" i="1"/>
  <c r="K1339" i="1"/>
  <c r="J1339" i="1"/>
  <c r="I1339" i="1"/>
  <c r="H1339" i="1"/>
  <c r="G1339" i="1"/>
  <c r="AA1333" i="1"/>
  <c r="AG1333" i="1" s="1"/>
  <c r="AY1333" i="1" s="1"/>
  <c r="BC1333" i="1" s="1"/>
  <c r="BQ1333" i="1" s="1"/>
  <c r="BW1333" i="1" s="1"/>
  <c r="CM1333" i="1" s="1"/>
  <c r="CO1333" i="1" s="1"/>
  <c r="Z1333" i="1"/>
  <c r="AF1333" i="1" s="1"/>
  <c r="AX1333" i="1" s="1"/>
  <c r="BB1333" i="1" s="1"/>
  <c r="BP1333" i="1" s="1"/>
  <c r="BV1333" i="1" s="1"/>
  <c r="CJ1333" i="1" s="1"/>
  <c r="CL1333" i="1" s="1"/>
  <c r="Y1333" i="1"/>
  <c r="AE1333" i="1" s="1"/>
  <c r="AW1333" i="1" s="1"/>
  <c r="BA1333" i="1" s="1"/>
  <c r="BO1333" i="1" s="1"/>
  <c r="BU1333" i="1" s="1"/>
  <c r="CG1333" i="1" s="1"/>
  <c r="CI1333" i="1" s="1"/>
  <c r="CP1332" i="1"/>
  <c r="CF1332" i="1"/>
  <c r="CE1332" i="1"/>
  <c r="CE1331" i="1" s="1"/>
  <c r="CD1332" i="1"/>
  <c r="CD1331" i="1" s="1"/>
  <c r="CC1332" i="1"/>
  <c r="CC1331" i="1" s="1"/>
  <c r="CB1332" i="1"/>
  <c r="CB1331" i="1" s="1"/>
  <c r="CA1332" i="1"/>
  <c r="CA1331" i="1" s="1"/>
  <c r="BZ1332" i="1"/>
  <c r="BZ1331" i="1" s="1"/>
  <c r="BY1332" i="1"/>
  <c r="BY1331" i="1" s="1"/>
  <c r="BX1332" i="1"/>
  <c r="BX1331" i="1" s="1"/>
  <c r="BT1332" i="1"/>
  <c r="BS1332" i="1"/>
  <c r="BS1331" i="1" s="1"/>
  <c r="BR1332" i="1"/>
  <c r="BR1331" i="1" s="1"/>
  <c r="BN1332" i="1"/>
  <c r="BN1331" i="1" s="1"/>
  <c r="BM1332" i="1"/>
  <c r="BM1331" i="1" s="1"/>
  <c r="BL1332" i="1"/>
  <c r="BL1331" i="1" s="1"/>
  <c r="BK1332" i="1"/>
  <c r="BK1331" i="1" s="1"/>
  <c r="BJ1332" i="1"/>
  <c r="BJ1331" i="1" s="1"/>
  <c r="BI1332" i="1"/>
  <c r="BI1331" i="1" s="1"/>
  <c r="BH1332" i="1"/>
  <c r="BH1331" i="1" s="1"/>
  <c r="BG1332" i="1"/>
  <c r="BG1331" i="1" s="1"/>
  <c r="BF1332" i="1"/>
  <c r="BF1331" i="1" s="1"/>
  <c r="BE1332" i="1"/>
  <c r="BE1331" i="1" s="1"/>
  <c r="BD1332" i="1"/>
  <c r="AZ1332" i="1"/>
  <c r="AZ1331" i="1" s="1"/>
  <c r="AV1332" i="1"/>
  <c r="AV1331" i="1" s="1"/>
  <c r="AU1332" i="1"/>
  <c r="AU1331" i="1" s="1"/>
  <c r="AT1332" i="1"/>
  <c r="AT1331" i="1" s="1"/>
  <c r="AS1332" i="1"/>
  <c r="AS1331" i="1" s="1"/>
  <c r="AR1332" i="1"/>
  <c r="AR1331" i="1" s="1"/>
  <c r="AQ1332" i="1"/>
  <c r="AQ1331" i="1" s="1"/>
  <c r="AP1332" i="1"/>
  <c r="AP1331" i="1" s="1"/>
  <c r="AO1332" i="1"/>
  <c r="AO1331" i="1" s="1"/>
  <c r="AN1332" i="1"/>
  <c r="AN1331" i="1" s="1"/>
  <c r="AM1332" i="1"/>
  <c r="AM1331" i="1" s="1"/>
  <c r="AL1332" i="1"/>
  <c r="AL1331" i="1" s="1"/>
  <c r="AK1332" i="1"/>
  <c r="AK1331" i="1" s="1"/>
  <c r="AJ1332" i="1"/>
  <c r="AJ1331" i="1" s="1"/>
  <c r="AI1332" i="1"/>
  <c r="AI1331" i="1" s="1"/>
  <c r="AH1332" i="1"/>
  <c r="AH1331" i="1" s="1"/>
  <c r="AD1332" i="1"/>
  <c r="AD1331" i="1" s="1"/>
  <c r="AC1332" i="1"/>
  <c r="AC1331" i="1" s="1"/>
  <c r="AB1332" i="1"/>
  <c r="AB1331" i="1" s="1"/>
  <c r="X1332" i="1"/>
  <c r="X1331" i="1" s="1"/>
  <c r="W1332" i="1"/>
  <c r="V1332" i="1"/>
  <c r="V1331" i="1" s="1"/>
  <c r="U1332" i="1"/>
  <c r="U1331" i="1" s="1"/>
  <c r="T1332" i="1"/>
  <c r="T1331" i="1" s="1"/>
  <c r="S1332" i="1"/>
  <c r="S1331" i="1" s="1"/>
  <c r="R1332" i="1"/>
  <c r="R1331" i="1" s="1"/>
  <c r="Q1332" i="1"/>
  <c r="Q1331" i="1" s="1"/>
  <c r="P1332" i="1"/>
  <c r="P1331" i="1" s="1"/>
  <c r="CP1331" i="1"/>
  <c r="CF1331" i="1"/>
  <c r="BT1331" i="1"/>
  <c r="BD1331" i="1"/>
  <c r="O1330" i="1"/>
  <c r="AA1330" i="1" s="1"/>
  <c r="AG1330" i="1" s="1"/>
  <c r="AY1330" i="1" s="1"/>
  <c r="BC1330" i="1" s="1"/>
  <c r="BQ1330" i="1" s="1"/>
  <c r="BW1330" i="1" s="1"/>
  <c r="CM1330" i="1" s="1"/>
  <c r="CO1330" i="1" s="1"/>
  <c r="N1330" i="1"/>
  <c r="Z1330" i="1" s="1"/>
  <c r="AF1330" i="1" s="1"/>
  <c r="AX1330" i="1" s="1"/>
  <c r="BB1330" i="1" s="1"/>
  <c r="BP1330" i="1" s="1"/>
  <c r="BV1330" i="1" s="1"/>
  <c r="CJ1330" i="1" s="1"/>
  <c r="CL1330" i="1" s="1"/>
  <c r="M1330" i="1"/>
  <c r="Y1330" i="1" s="1"/>
  <c r="AE1330" i="1" s="1"/>
  <c r="AW1330" i="1" s="1"/>
  <c r="BA1330" i="1" s="1"/>
  <c r="BO1330" i="1" s="1"/>
  <c r="BU1330" i="1" s="1"/>
  <c r="CG1330" i="1" s="1"/>
  <c r="CI1330" i="1" s="1"/>
  <c r="CP1329" i="1"/>
  <c r="CF1329" i="1"/>
  <c r="CE1329" i="1"/>
  <c r="CD1329" i="1"/>
  <c r="CC1329" i="1"/>
  <c r="CB1329" i="1"/>
  <c r="CA1329" i="1"/>
  <c r="BZ1329" i="1"/>
  <c r="BY1329" i="1"/>
  <c r="BX1329" i="1"/>
  <c r="BT1329" i="1"/>
  <c r="BS1329" i="1"/>
  <c r="BR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AZ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D1329" i="1"/>
  <c r="AC1329" i="1"/>
  <c r="AB1329" i="1"/>
  <c r="X1329" i="1"/>
  <c r="W1329" i="1"/>
  <c r="V1329" i="1"/>
  <c r="U1329" i="1"/>
  <c r="T1329" i="1"/>
  <c r="S1329" i="1"/>
  <c r="R1329" i="1"/>
  <c r="Q1329" i="1"/>
  <c r="P1329" i="1"/>
  <c r="L1329" i="1"/>
  <c r="K1329" i="1"/>
  <c r="J1329" i="1"/>
  <c r="I1329" i="1"/>
  <c r="H1329" i="1"/>
  <c r="G1329" i="1"/>
  <c r="O1328" i="1"/>
  <c r="AA1328" i="1" s="1"/>
  <c r="AG1328" i="1" s="1"/>
  <c r="AY1328" i="1" s="1"/>
  <c r="BC1328" i="1" s="1"/>
  <c r="BQ1328" i="1" s="1"/>
  <c r="BW1328" i="1" s="1"/>
  <c r="CM1328" i="1" s="1"/>
  <c r="CO1328" i="1" s="1"/>
  <c r="N1328" i="1"/>
  <c r="Z1328" i="1" s="1"/>
  <c r="AF1328" i="1" s="1"/>
  <c r="AX1328" i="1" s="1"/>
  <c r="BB1328" i="1" s="1"/>
  <c r="BP1328" i="1" s="1"/>
  <c r="BV1328" i="1" s="1"/>
  <c r="CJ1328" i="1" s="1"/>
  <c r="CL1328" i="1" s="1"/>
  <c r="M1328" i="1"/>
  <c r="Y1328" i="1" s="1"/>
  <c r="AE1328" i="1" s="1"/>
  <c r="AW1328" i="1" s="1"/>
  <c r="BA1328" i="1" s="1"/>
  <c r="BO1328" i="1" s="1"/>
  <c r="BU1328" i="1" s="1"/>
  <c r="CG1328" i="1" s="1"/>
  <c r="CI1328" i="1" s="1"/>
  <c r="CP1327" i="1"/>
  <c r="CF1327" i="1"/>
  <c r="CE1327" i="1"/>
  <c r="CD1327" i="1"/>
  <c r="CC1327" i="1"/>
  <c r="CB1327" i="1"/>
  <c r="CA1327" i="1"/>
  <c r="BZ1327" i="1"/>
  <c r="BY1327" i="1"/>
  <c r="BX1327" i="1"/>
  <c r="BT1327" i="1"/>
  <c r="BS1327" i="1"/>
  <c r="BR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AZ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D1327" i="1"/>
  <c r="AC1327" i="1"/>
  <c r="AB1327" i="1"/>
  <c r="X1327" i="1"/>
  <c r="W1327" i="1"/>
  <c r="V1327" i="1"/>
  <c r="U1327" i="1"/>
  <c r="T1327" i="1"/>
  <c r="S1327" i="1"/>
  <c r="R1327" i="1"/>
  <c r="Q1327" i="1"/>
  <c r="P1327" i="1"/>
  <c r="L1327" i="1"/>
  <c r="K1327" i="1"/>
  <c r="J1327" i="1"/>
  <c r="I1327" i="1"/>
  <c r="H1327" i="1"/>
  <c r="G1327" i="1"/>
  <c r="O1326" i="1"/>
  <c r="AA1326" i="1" s="1"/>
  <c r="AG1326" i="1" s="1"/>
  <c r="AY1326" i="1" s="1"/>
  <c r="BC1326" i="1" s="1"/>
  <c r="BQ1326" i="1" s="1"/>
  <c r="BW1326" i="1" s="1"/>
  <c r="CM1326" i="1" s="1"/>
  <c r="CO1326" i="1" s="1"/>
  <c r="N1326" i="1"/>
  <c r="Z1326" i="1" s="1"/>
  <c r="AF1326" i="1" s="1"/>
  <c r="AX1326" i="1" s="1"/>
  <c r="BB1326" i="1" s="1"/>
  <c r="BP1326" i="1" s="1"/>
  <c r="BV1326" i="1" s="1"/>
  <c r="CJ1326" i="1" s="1"/>
  <c r="CL1326" i="1" s="1"/>
  <c r="M1326" i="1"/>
  <c r="Y1326" i="1" s="1"/>
  <c r="AE1326" i="1" s="1"/>
  <c r="AW1326" i="1" s="1"/>
  <c r="BA1326" i="1" s="1"/>
  <c r="BO1326" i="1" s="1"/>
  <c r="BU1326" i="1" s="1"/>
  <c r="CG1326" i="1" s="1"/>
  <c r="CI1326" i="1" s="1"/>
  <c r="CP1325" i="1"/>
  <c r="CF1325" i="1"/>
  <c r="CE1325" i="1"/>
  <c r="CD1325" i="1"/>
  <c r="CC1325" i="1"/>
  <c r="CB1325" i="1"/>
  <c r="CA1325" i="1"/>
  <c r="BZ1325" i="1"/>
  <c r="BY1325" i="1"/>
  <c r="BX1325" i="1"/>
  <c r="BT1325" i="1"/>
  <c r="BS1325" i="1"/>
  <c r="BR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AZ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D1325" i="1"/>
  <c r="AC1325" i="1"/>
  <c r="AB1325" i="1"/>
  <c r="X1325" i="1"/>
  <c r="W1325" i="1"/>
  <c r="V1325" i="1"/>
  <c r="U1325" i="1"/>
  <c r="T1325" i="1"/>
  <c r="S1325" i="1"/>
  <c r="R1325" i="1"/>
  <c r="Q1325" i="1"/>
  <c r="P1325" i="1"/>
  <c r="L1325" i="1"/>
  <c r="K1325" i="1"/>
  <c r="J1325" i="1"/>
  <c r="I1325" i="1"/>
  <c r="H1325" i="1"/>
  <c r="G1325" i="1"/>
  <c r="O1324" i="1"/>
  <c r="AA1324" i="1" s="1"/>
  <c r="AG1324" i="1" s="1"/>
  <c r="AY1324" i="1" s="1"/>
  <c r="BC1324" i="1" s="1"/>
  <c r="BQ1324" i="1" s="1"/>
  <c r="BW1324" i="1" s="1"/>
  <c r="CM1324" i="1" s="1"/>
  <c r="CO1324" i="1" s="1"/>
  <c r="N1324" i="1"/>
  <c r="Z1324" i="1" s="1"/>
  <c r="AF1324" i="1" s="1"/>
  <c r="AX1324" i="1" s="1"/>
  <c r="BB1324" i="1" s="1"/>
  <c r="BP1324" i="1" s="1"/>
  <c r="BV1324" i="1" s="1"/>
  <c r="CJ1324" i="1" s="1"/>
  <c r="CL1324" i="1" s="1"/>
  <c r="M1324" i="1"/>
  <c r="Y1324" i="1" s="1"/>
  <c r="AE1324" i="1" s="1"/>
  <c r="AW1324" i="1" s="1"/>
  <c r="BA1324" i="1" s="1"/>
  <c r="BO1324" i="1" s="1"/>
  <c r="BU1324" i="1" s="1"/>
  <c r="CG1324" i="1" s="1"/>
  <c r="CI1324" i="1" s="1"/>
  <c r="O1323" i="1"/>
  <c r="AA1323" i="1" s="1"/>
  <c r="AG1323" i="1" s="1"/>
  <c r="AY1323" i="1" s="1"/>
  <c r="BC1323" i="1" s="1"/>
  <c r="BQ1323" i="1" s="1"/>
  <c r="BW1323" i="1" s="1"/>
  <c r="CM1323" i="1" s="1"/>
  <c r="CO1323" i="1" s="1"/>
  <c r="N1323" i="1"/>
  <c r="Z1323" i="1" s="1"/>
  <c r="AF1323" i="1" s="1"/>
  <c r="AX1323" i="1" s="1"/>
  <c r="BB1323" i="1" s="1"/>
  <c r="BP1323" i="1" s="1"/>
  <c r="BV1323" i="1" s="1"/>
  <c r="CJ1323" i="1" s="1"/>
  <c r="CL1323" i="1" s="1"/>
  <c r="M1323" i="1"/>
  <c r="Y1323" i="1" s="1"/>
  <c r="AE1323" i="1" s="1"/>
  <c r="AW1323" i="1" s="1"/>
  <c r="BA1323" i="1" s="1"/>
  <c r="BO1323" i="1" s="1"/>
  <c r="BU1323" i="1" s="1"/>
  <c r="CG1323" i="1" s="1"/>
  <c r="CI1323" i="1" s="1"/>
  <c r="CP1322" i="1"/>
  <c r="CF1322" i="1"/>
  <c r="CE1322" i="1"/>
  <c r="CD1322" i="1"/>
  <c r="CC1322" i="1"/>
  <c r="CB1322" i="1"/>
  <c r="CA1322" i="1"/>
  <c r="BZ1322" i="1"/>
  <c r="BY1322" i="1"/>
  <c r="BX1322" i="1"/>
  <c r="BT1322" i="1"/>
  <c r="BS1322" i="1"/>
  <c r="BR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AZ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D1322" i="1"/>
  <c r="AC1322" i="1"/>
  <c r="AB1322" i="1"/>
  <c r="X1322" i="1"/>
  <c r="W1322" i="1"/>
  <c r="V1322" i="1"/>
  <c r="U1322" i="1"/>
  <c r="T1322" i="1"/>
  <c r="S1322" i="1"/>
  <c r="R1322" i="1"/>
  <c r="Q1322" i="1"/>
  <c r="P1322" i="1"/>
  <c r="L1322" i="1"/>
  <c r="K1322" i="1"/>
  <c r="J1322" i="1"/>
  <c r="I1322" i="1"/>
  <c r="H1322" i="1"/>
  <c r="G1322" i="1"/>
  <c r="AY1319" i="1"/>
  <c r="BC1319" i="1" s="1"/>
  <c r="BQ1319" i="1" s="1"/>
  <c r="BW1319" i="1" s="1"/>
  <c r="CM1319" i="1" s="1"/>
  <c r="CO1319" i="1" s="1"/>
  <c r="AX1319" i="1"/>
  <c r="BB1319" i="1" s="1"/>
  <c r="BP1319" i="1" s="1"/>
  <c r="BV1319" i="1" s="1"/>
  <c r="CJ1319" i="1" s="1"/>
  <c r="CL1319" i="1" s="1"/>
  <c r="AW1319" i="1"/>
  <c r="BA1319" i="1" s="1"/>
  <c r="BO1319" i="1" s="1"/>
  <c r="BU1319" i="1" s="1"/>
  <c r="CG1319" i="1" s="1"/>
  <c r="CI1319" i="1" s="1"/>
  <c r="CP1318" i="1"/>
  <c r="CP1317" i="1" s="1"/>
  <c r="CP1316" i="1" s="1"/>
  <c r="CF1318" i="1"/>
  <c r="CF1317" i="1" s="1"/>
  <c r="CF1316" i="1" s="1"/>
  <c r="CE1318" i="1"/>
  <c r="CE1317" i="1" s="1"/>
  <c r="CE1316" i="1" s="1"/>
  <c r="CD1318" i="1"/>
  <c r="CD1317" i="1" s="1"/>
  <c r="CD1316" i="1" s="1"/>
  <c r="CC1318" i="1"/>
  <c r="CC1317" i="1" s="1"/>
  <c r="CC1316" i="1" s="1"/>
  <c r="CB1318" i="1"/>
  <c r="CB1317" i="1" s="1"/>
  <c r="CB1316" i="1" s="1"/>
  <c r="CA1318" i="1"/>
  <c r="CA1317" i="1" s="1"/>
  <c r="CA1316" i="1" s="1"/>
  <c r="BZ1318" i="1"/>
  <c r="BZ1317" i="1" s="1"/>
  <c r="BZ1316" i="1" s="1"/>
  <c r="BY1318" i="1"/>
  <c r="BY1317" i="1" s="1"/>
  <c r="BY1316" i="1" s="1"/>
  <c r="BX1318" i="1"/>
  <c r="BX1317" i="1" s="1"/>
  <c r="BX1316" i="1" s="1"/>
  <c r="BT1318" i="1"/>
  <c r="BT1317" i="1" s="1"/>
  <c r="BT1316" i="1" s="1"/>
  <c r="BS1318" i="1"/>
  <c r="BS1317" i="1" s="1"/>
  <c r="BS1316" i="1" s="1"/>
  <c r="BR1318" i="1"/>
  <c r="BR1317" i="1" s="1"/>
  <c r="BR1316" i="1" s="1"/>
  <c r="BN1318" i="1"/>
  <c r="BN1317" i="1" s="1"/>
  <c r="BN1316" i="1" s="1"/>
  <c r="BM1318" i="1"/>
  <c r="BM1317" i="1" s="1"/>
  <c r="BM1316" i="1" s="1"/>
  <c r="BL1318" i="1"/>
  <c r="BL1317" i="1" s="1"/>
  <c r="BL1316" i="1" s="1"/>
  <c r="BK1318" i="1"/>
  <c r="BJ1318" i="1"/>
  <c r="BJ1317" i="1" s="1"/>
  <c r="BJ1316" i="1" s="1"/>
  <c r="BI1318" i="1"/>
  <c r="BI1317" i="1" s="1"/>
  <c r="BI1316" i="1" s="1"/>
  <c r="BH1318" i="1"/>
  <c r="BH1317" i="1" s="1"/>
  <c r="BH1316" i="1" s="1"/>
  <c r="BG1318" i="1"/>
  <c r="BG1317" i="1" s="1"/>
  <c r="BG1316" i="1" s="1"/>
  <c r="BF1318" i="1"/>
  <c r="BF1317" i="1" s="1"/>
  <c r="BF1316" i="1" s="1"/>
  <c r="BE1318" i="1"/>
  <c r="BE1317" i="1" s="1"/>
  <c r="BE1316" i="1" s="1"/>
  <c r="BD1318" i="1"/>
  <c r="BD1317" i="1" s="1"/>
  <c r="BD1316" i="1" s="1"/>
  <c r="AZ1318" i="1"/>
  <c r="AZ1317" i="1" s="1"/>
  <c r="AZ1316" i="1" s="1"/>
  <c r="AV1318" i="1"/>
  <c r="AV1317" i="1" s="1"/>
  <c r="AV1316" i="1" s="1"/>
  <c r="AU1318" i="1"/>
  <c r="AU1317" i="1" s="1"/>
  <c r="AU1316" i="1" s="1"/>
  <c r="AT1318" i="1"/>
  <c r="AT1317" i="1" s="1"/>
  <c r="AT1316" i="1" s="1"/>
  <c r="AS1318" i="1"/>
  <c r="AS1317" i="1" s="1"/>
  <c r="AS1316" i="1" s="1"/>
  <c r="AR1318" i="1"/>
  <c r="AR1317" i="1" s="1"/>
  <c r="AR1316" i="1" s="1"/>
  <c r="AQ1318" i="1"/>
  <c r="AQ1317" i="1" s="1"/>
  <c r="AQ1316" i="1" s="1"/>
  <c r="AP1318" i="1"/>
  <c r="AP1317" i="1" s="1"/>
  <c r="AP1316" i="1" s="1"/>
  <c r="AO1318" i="1"/>
  <c r="AO1317" i="1" s="1"/>
  <c r="AO1316" i="1" s="1"/>
  <c r="AN1318" i="1"/>
  <c r="AN1317" i="1" s="1"/>
  <c r="AN1316" i="1" s="1"/>
  <c r="AM1318" i="1"/>
  <c r="AM1317" i="1" s="1"/>
  <c r="AM1316" i="1" s="1"/>
  <c r="AL1318" i="1"/>
  <c r="AL1317" i="1" s="1"/>
  <c r="AL1316" i="1" s="1"/>
  <c r="AK1318" i="1"/>
  <c r="AK1317" i="1" s="1"/>
  <c r="AK1316" i="1" s="1"/>
  <c r="AJ1318" i="1"/>
  <c r="AJ1317" i="1" s="1"/>
  <c r="AJ1316" i="1" s="1"/>
  <c r="AI1318" i="1"/>
  <c r="AI1317" i="1" s="1"/>
  <c r="AI1316" i="1" s="1"/>
  <c r="AH1318" i="1"/>
  <c r="BK1317" i="1"/>
  <c r="BK1316" i="1" s="1"/>
  <c r="O1313" i="1"/>
  <c r="AA1313" i="1" s="1"/>
  <c r="AG1313" i="1" s="1"/>
  <c r="AY1313" i="1" s="1"/>
  <c r="BC1313" i="1" s="1"/>
  <c r="BQ1313" i="1" s="1"/>
  <c r="BW1313" i="1" s="1"/>
  <c r="CM1313" i="1" s="1"/>
  <c r="CO1313" i="1" s="1"/>
  <c r="N1313" i="1"/>
  <c r="Z1313" i="1" s="1"/>
  <c r="AF1313" i="1" s="1"/>
  <c r="AX1313" i="1" s="1"/>
  <c r="BB1313" i="1" s="1"/>
  <c r="BP1313" i="1" s="1"/>
  <c r="BV1313" i="1" s="1"/>
  <c r="CJ1313" i="1" s="1"/>
  <c r="CL1313" i="1" s="1"/>
  <c r="M1313" i="1"/>
  <c r="Y1313" i="1" s="1"/>
  <c r="AE1313" i="1" s="1"/>
  <c r="AW1313" i="1" s="1"/>
  <c r="BA1313" i="1" s="1"/>
  <c r="BO1313" i="1" s="1"/>
  <c r="BU1313" i="1" s="1"/>
  <c r="CG1313" i="1" s="1"/>
  <c r="CI1313" i="1" s="1"/>
  <c r="O1312" i="1"/>
  <c r="AA1312" i="1" s="1"/>
  <c r="AG1312" i="1" s="1"/>
  <c r="AY1312" i="1" s="1"/>
  <c r="BC1312" i="1" s="1"/>
  <c r="BQ1312" i="1" s="1"/>
  <c r="BW1312" i="1" s="1"/>
  <c r="CM1312" i="1" s="1"/>
  <c r="CO1312" i="1" s="1"/>
  <c r="N1312" i="1"/>
  <c r="Z1312" i="1" s="1"/>
  <c r="AF1312" i="1" s="1"/>
  <c r="AX1312" i="1" s="1"/>
  <c r="BB1312" i="1" s="1"/>
  <c r="BP1312" i="1" s="1"/>
  <c r="BV1312" i="1" s="1"/>
  <c r="CJ1312" i="1" s="1"/>
  <c r="CL1312" i="1" s="1"/>
  <c r="M1312" i="1"/>
  <c r="Y1312" i="1" s="1"/>
  <c r="AE1312" i="1" s="1"/>
  <c r="AW1312" i="1" s="1"/>
  <c r="BA1312" i="1" s="1"/>
  <c r="BO1312" i="1" s="1"/>
  <c r="BU1312" i="1" s="1"/>
  <c r="CG1312" i="1" s="1"/>
  <c r="CI1312" i="1" s="1"/>
  <c r="CP1311" i="1"/>
  <c r="CP1310" i="1" s="1"/>
  <c r="CP1309" i="1" s="1"/>
  <c r="CF1311" i="1"/>
  <c r="CF1310" i="1" s="1"/>
  <c r="CF1309" i="1" s="1"/>
  <c r="CE1311" i="1"/>
  <c r="CE1310" i="1" s="1"/>
  <c r="CE1309" i="1" s="1"/>
  <c r="CD1311" i="1"/>
  <c r="CD1310" i="1" s="1"/>
  <c r="CD1309" i="1" s="1"/>
  <c r="CC1311" i="1"/>
  <c r="CC1310" i="1" s="1"/>
  <c r="CC1309" i="1" s="1"/>
  <c r="CB1311" i="1"/>
  <c r="CB1310" i="1" s="1"/>
  <c r="CB1309" i="1" s="1"/>
  <c r="CA1311" i="1"/>
  <c r="CA1310" i="1" s="1"/>
  <c r="CA1309" i="1" s="1"/>
  <c r="BZ1311" i="1"/>
  <c r="BZ1310" i="1" s="1"/>
  <c r="BZ1309" i="1" s="1"/>
  <c r="BY1311" i="1"/>
  <c r="BY1310" i="1" s="1"/>
  <c r="BY1309" i="1" s="1"/>
  <c r="BX1311" i="1"/>
  <c r="BX1310" i="1" s="1"/>
  <c r="BX1309" i="1" s="1"/>
  <c r="BT1311" i="1"/>
  <c r="BT1310" i="1" s="1"/>
  <c r="BT1309" i="1" s="1"/>
  <c r="BS1311" i="1"/>
  <c r="BS1310" i="1" s="1"/>
  <c r="BS1309" i="1" s="1"/>
  <c r="BR1311" i="1"/>
  <c r="BR1310" i="1" s="1"/>
  <c r="BR1309" i="1" s="1"/>
  <c r="BN1311" i="1"/>
  <c r="BN1310" i="1" s="1"/>
  <c r="BN1309" i="1" s="1"/>
  <c r="BM1311" i="1"/>
  <c r="BM1310" i="1" s="1"/>
  <c r="BM1309" i="1" s="1"/>
  <c r="BL1311" i="1"/>
  <c r="BL1310" i="1" s="1"/>
  <c r="BL1309" i="1" s="1"/>
  <c r="BK1311" i="1"/>
  <c r="BK1310" i="1" s="1"/>
  <c r="BK1309" i="1" s="1"/>
  <c r="BJ1311" i="1"/>
  <c r="BJ1310" i="1" s="1"/>
  <c r="BJ1309" i="1" s="1"/>
  <c r="BI1311" i="1"/>
  <c r="BI1310" i="1" s="1"/>
  <c r="BI1309" i="1" s="1"/>
  <c r="BH1311" i="1"/>
  <c r="BH1310" i="1" s="1"/>
  <c r="BH1309" i="1" s="1"/>
  <c r="BG1311" i="1"/>
  <c r="BG1310" i="1" s="1"/>
  <c r="BG1309" i="1" s="1"/>
  <c r="BF1311" i="1"/>
  <c r="BF1310" i="1" s="1"/>
  <c r="BF1309" i="1" s="1"/>
  <c r="BE1311" i="1"/>
  <c r="BE1310" i="1" s="1"/>
  <c r="BE1309" i="1" s="1"/>
  <c r="BD1311" i="1"/>
  <c r="BD1310" i="1" s="1"/>
  <c r="BD1309" i="1" s="1"/>
  <c r="AZ1311" i="1"/>
  <c r="AZ1310" i="1" s="1"/>
  <c r="AZ1309" i="1" s="1"/>
  <c r="AV1311" i="1"/>
  <c r="AV1310" i="1" s="1"/>
  <c r="AV1309" i="1" s="1"/>
  <c r="AU1311" i="1"/>
  <c r="AU1310" i="1" s="1"/>
  <c r="AU1309" i="1" s="1"/>
  <c r="AT1311" i="1"/>
  <c r="AT1310" i="1" s="1"/>
  <c r="AT1309" i="1" s="1"/>
  <c r="AS1311" i="1"/>
  <c r="AS1310" i="1" s="1"/>
  <c r="AS1309" i="1" s="1"/>
  <c r="AR1311" i="1"/>
  <c r="AR1310" i="1" s="1"/>
  <c r="AR1309" i="1" s="1"/>
  <c r="AQ1311" i="1"/>
  <c r="AQ1310" i="1" s="1"/>
  <c r="AQ1309" i="1" s="1"/>
  <c r="AP1311" i="1"/>
  <c r="AP1310" i="1" s="1"/>
  <c r="AP1309" i="1" s="1"/>
  <c r="AO1311" i="1"/>
  <c r="AO1310" i="1" s="1"/>
  <c r="AO1309" i="1" s="1"/>
  <c r="AN1311" i="1"/>
  <c r="AN1310" i="1" s="1"/>
  <c r="AN1309" i="1" s="1"/>
  <c r="AM1311" i="1"/>
  <c r="AM1310" i="1" s="1"/>
  <c r="AM1309" i="1" s="1"/>
  <c r="AL1311" i="1"/>
  <c r="AL1310" i="1" s="1"/>
  <c r="AL1309" i="1" s="1"/>
  <c r="AK1311" i="1"/>
  <c r="AK1310" i="1" s="1"/>
  <c r="AK1309" i="1" s="1"/>
  <c r="AJ1311" i="1"/>
  <c r="AJ1310" i="1" s="1"/>
  <c r="AJ1309" i="1" s="1"/>
  <c r="AI1311" i="1"/>
  <c r="AI1310" i="1" s="1"/>
  <c r="AI1309" i="1" s="1"/>
  <c r="AH1311" i="1"/>
  <c r="AH1310" i="1" s="1"/>
  <c r="AH1309" i="1" s="1"/>
  <c r="AD1311" i="1"/>
  <c r="AD1310" i="1" s="1"/>
  <c r="AD1309" i="1" s="1"/>
  <c r="AC1311" i="1"/>
  <c r="AC1310" i="1" s="1"/>
  <c r="AC1309" i="1" s="1"/>
  <c r="AB1311" i="1"/>
  <c r="AB1310" i="1" s="1"/>
  <c r="AB1309" i="1" s="1"/>
  <c r="X1311" i="1"/>
  <c r="X1310" i="1" s="1"/>
  <c r="X1309" i="1" s="1"/>
  <c r="W1311" i="1"/>
  <c r="W1310" i="1" s="1"/>
  <c r="W1309" i="1" s="1"/>
  <c r="V1311" i="1"/>
  <c r="V1310" i="1" s="1"/>
  <c r="V1309" i="1" s="1"/>
  <c r="U1311" i="1"/>
  <c r="U1310" i="1" s="1"/>
  <c r="U1309" i="1" s="1"/>
  <c r="T1311" i="1"/>
  <c r="T1310" i="1" s="1"/>
  <c r="T1309" i="1" s="1"/>
  <c r="S1311" i="1"/>
  <c r="S1310" i="1" s="1"/>
  <c r="S1309" i="1" s="1"/>
  <c r="R1311" i="1"/>
  <c r="R1310" i="1" s="1"/>
  <c r="R1309" i="1" s="1"/>
  <c r="Q1311" i="1"/>
  <c r="Q1310" i="1" s="1"/>
  <c r="Q1309" i="1" s="1"/>
  <c r="P1311" i="1"/>
  <c r="P1310" i="1" s="1"/>
  <c r="P1309" i="1" s="1"/>
  <c r="L1311" i="1"/>
  <c r="L1310" i="1" s="1"/>
  <c r="L1309" i="1" s="1"/>
  <c r="K1311" i="1"/>
  <c r="J1311" i="1"/>
  <c r="J1310" i="1" s="1"/>
  <c r="J1309" i="1" s="1"/>
  <c r="I1311" i="1"/>
  <c r="I1310" i="1" s="1"/>
  <c r="H1311" i="1"/>
  <c r="H1310" i="1" s="1"/>
  <c r="H1309" i="1" s="1"/>
  <c r="G1311" i="1"/>
  <c r="O1308" i="1"/>
  <c r="AA1308" i="1" s="1"/>
  <c r="AG1308" i="1" s="1"/>
  <c r="AY1308" i="1" s="1"/>
  <c r="BC1308" i="1" s="1"/>
  <c r="BQ1308" i="1" s="1"/>
  <c r="BW1308" i="1" s="1"/>
  <c r="CM1308" i="1" s="1"/>
  <c r="CO1308" i="1" s="1"/>
  <c r="N1308" i="1"/>
  <c r="Z1308" i="1" s="1"/>
  <c r="AF1308" i="1" s="1"/>
  <c r="AX1308" i="1" s="1"/>
  <c r="BB1308" i="1" s="1"/>
  <c r="BP1308" i="1" s="1"/>
  <c r="BV1308" i="1" s="1"/>
  <c r="CJ1308" i="1" s="1"/>
  <c r="CL1308" i="1" s="1"/>
  <c r="M1308" i="1"/>
  <c r="Y1308" i="1" s="1"/>
  <c r="AE1308" i="1" s="1"/>
  <c r="AW1308" i="1" s="1"/>
  <c r="BA1308" i="1" s="1"/>
  <c r="BO1308" i="1" s="1"/>
  <c r="BU1308" i="1" s="1"/>
  <c r="CG1308" i="1" s="1"/>
  <c r="CI1308" i="1" s="1"/>
  <c r="O1307" i="1"/>
  <c r="AA1307" i="1" s="1"/>
  <c r="AG1307" i="1" s="1"/>
  <c r="AY1307" i="1" s="1"/>
  <c r="BC1307" i="1" s="1"/>
  <c r="BQ1307" i="1" s="1"/>
  <c r="BW1307" i="1" s="1"/>
  <c r="CM1307" i="1" s="1"/>
  <c r="CO1307" i="1" s="1"/>
  <c r="N1307" i="1"/>
  <c r="Z1307" i="1" s="1"/>
  <c r="AF1307" i="1" s="1"/>
  <c r="AX1307" i="1" s="1"/>
  <c r="BB1307" i="1" s="1"/>
  <c r="BP1307" i="1" s="1"/>
  <c r="BV1307" i="1" s="1"/>
  <c r="CJ1307" i="1" s="1"/>
  <c r="CL1307" i="1" s="1"/>
  <c r="M1307" i="1"/>
  <c r="Y1307" i="1" s="1"/>
  <c r="AE1307" i="1" s="1"/>
  <c r="AW1307" i="1" s="1"/>
  <c r="BA1307" i="1" s="1"/>
  <c r="BO1307" i="1" s="1"/>
  <c r="BU1307" i="1" s="1"/>
  <c r="CG1307" i="1" s="1"/>
  <c r="CI1307" i="1" s="1"/>
  <c r="CP1306" i="1"/>
  <c r="CP1305" i="1" s="1"/>
  <c r="CP1304" i="1" s="1"/>
  <c r="CP1303" i="1" s="1"/>
  <c r="CF1306" i="1"/>
  <c r="CF1305" i="1" s="1"/>
  <c r="CF1304" i="1" s="1"/>
  <c r="CF1303" i="1" s="1"/>
  <c r="CE1306" i="1"/>
  <c r="CE1305" i="1" s="1"/>
  <c r="CE1304" i="1" s="1"/>
  <c r="CE1303" i="1" s="1"/>
  <c r="CD1306" i="1"/>
  <c r="CD1305" i="1" s="1"/>
  <c r="CD1304" i="1" s="1"/>
  <c r="CD1303" i="1" s="1"/>
  <c r="CC1306" i="1"/>
  <c r="CC1305" i="1" s="1"/>
  <c r="CC1304" i="1" s="1"/>
  <c r="CC1303" i="1" s="1"/>
  <c r="CB1306" i="1"/>
  <c r="CB1305" i="1" s="1"/>
  <c r="CB1304" i="1" s="1"/>
  <c r="CB1303" i="1" s="1"/>
  <c r="CA1306" i="1"/>
  <c r="CA1305" i="1" s="1"/>
  <c r="CA1304" i="1" s="1"/>
  <c r="CA1303" i="1" s="1"/>
  <c r="BZ1306" i="1"/>
  <c r="BZ1305" i="1" s="1"/>
  <c r="BZ1304" i="1" s="1"/>
  <c r="BZ1303" i="1" s="1"/>
  <c r="BY1306" i="1"/>
  <c r="BY1305" i="1" s="1"/>
  <c r="BY1304" i="1" s="1"/>
  <c r="BY1303" i="1" s="1"/>
  <c r="BX1306" i="1"/>
  <c r="BX1305" i="1" s="1"/>
  <c r="BX1304" i="1" s="1"/>
  <c r="BX1303" i="1" s="1"/>
  <c r="BT1306" i="1"/>
  <c r="BT1305" i="1" s="1"/>
  <c r="BT1304" i="1" s="1"/>
  <c r="BT1303" i="1" s="1"/>
  <c r="BS1306" i="1"/>
  <c r="BS1305" i="1" s="1"/>
  <c r="BS1304" i="1" s="1"/>
  <c r="BS1303" i="1" s="1"/>
  <c r="BR1306" i="1"/>
  <c r="BR1305" i="1" s="1"/>
  <c r="BR1304" i="1" s="1"/>
  <c r="BR1303" i="1" s="1"/>
  <c r="BN1306" i="1"/>
  <c r="BN1305" i="1" s="1"/>
  <c r="BN1304" i="1" s="1"/>
  <c r="BN1303" i="1" s="1"/>
  <c r="BM1306" i="1"/>
  <c r="BM1305" i="1" s="1"/>
  <c r="BM1304" i="1" s="1"/>
  <c r="BM1303" i="1" s="1"/>
  <c r="BL1306" i="1"/>
  <c r="BL1305" i="1" s="1"/>
  <c r="BL1304" i="1" s="1"/>
  <c r="BL1303" i="1" s="1"/>
  <c r="BK1306" i="1"/>
  <c r="BK1305" i="1" s="1"/>
  <c r="BK1304" i="1" s="1"/>
  <c r="BK1303" i="1" s="1"/>
  <c r="BJ1306" i="1"/>
  <c r="BJ1305" i="1" s="1"/>
  <c r="BJ1304" i="1" s="1"/>
  <c r="BJ1303" i="1" s="1"/>
  <c r="BI1306" i="1"/>
  <c r="BI1305" i="1" s="1"/>
  <c r="BI1304" i="1" s="1"/>
  <c r="BI1303" i="1" s="1"/>
  <c r="BH1306" i="1"/>
  <c r="BH1305" i="1" s="1"/>
  <c r="BH1304" i="1" s="1"/>
  <c r="BH1303" i="1" s="1"/>
  <c r="BG1306" i="1"/>
  <c r="BG1305" i="1" s="1"/>
  <c r="BG1304" i="1" s="1"/>
  <c r="BG1303" i="1" s="1"/>
  <c r="BF1306" i="1"/>
  <c r="BF1305" i="1" s="1"/>
  <c r="BF1304" i="1" s="1"/>
  <c r="BF1303" i="1" s="1"/>
  <c r="BE1306" i="1"/>
  <c r="BE1305" i="1" s="1"/>
  <c r="BE1304" i="1" s="1"/>
  <c r="BE1303" i="1" s="1"/>
  <c r="BD1306" i="1"/>
  <c r="BD1305" i="1" s="1"/>
  <c r="BD1304" i="1" s="1"/>
  <c r="BD1303" i="1" s="1"/>
  <c r="AZ1306" i="1"/>
  <c r="AZ1305" i="1" s="1"/>
  <c r="AZ1304" i="1" s="1"/>
  <c r="AZ1303" i="1" s="1"/>
  <c r="AV1306" i="1"/>
  <c r="AV1305" i="1" s="1"/>
  <c r="AV1304" i="1" s="1"/>
  <c r="AV1303" i="1" s="1"/>
  <c r="AU1306" i="1"/>
  <c r="AU1305" i="1" s="1"/>
  <c r="AU1304" i="1" s="1"/>
  <c r="AU1303" i="1" s="1"/>
  <c r="AT1306" i="1"/>
  <c r="AT1305" i="1" s="1"/>
  <c r="AT1304" i="1" s="1"/>
  <c r="AT1303" i="1" s="1"/>
  <c r="AS1306" i="1"/>
  <c r="AS1305" i="1" s="1"/>
  <c r="AS1304" i="1" s="1"/>
  <c r="AS1303" i="1" s="1"/>
  <c r="AR1306" i="1"/>
  <c r="AR1305" i="1" s="1"/>
  <c r="AR1304" i="1" s="1"/>
  <c r="AR1303" i="1" s="1"/>
  <c r="AQ1306" i="1"/>
  <c r="AQ1305" i="1" s="1"/>
  <c r="AQ1304" i="1" s="1"/>
  <c r="AQ1303" i="1" s="1"/>
  <c r="AP1306" i="1"/>
  <c r="AP1305" i="1" s="1"/>
  <c r="AP1304" i="1" s="1"/>
  <c r="AP1303" i="1" s="1"/>
  <c r="AO1306" i="1"/>
  <c r="AO1305" i="1" s="1"/>
  <c r="AO1304" i="1" s="1"/>
  <c r="AO1303" i="1" s="1"/>
  <c r="AN1306" i="1"/>
  <c r="AN1305" i="1" s="1"/>
  <c r="AN1304" i="1" s="1"/>
  <c r="AN1303" i="1" s="1"/>
  <c r="AM1306" i="1"/>
  <c r="AM1305" i="1" s="1"/>
  <c r="AM1304" i="1" s="1"/>
  <c r="AM1303" i="1" s="1"/>
  <c r="AL1306" i="1"/>
  <c r="AL1305" i="1" s="1"/>
  <c r="AL1304" i="1" s="1"/>
  <c r="AL1303" i="1" s="1"/>
  <c r="AK1306" i="1"/>
  <c r="AK1305" i="1" s="1"/>
  <c r="AK1304" i="1" s="1"/>
  <c r="AK1303" i="1" s="1"/>
  <c r="AJ1306" i="1"/>
  <c r="AJ1305" i="1" s="1"/>
  <c r="AJ1304" i="1" s="1"/>
  <c r="AJ1303" i="1" s="1"/>
  <c r="AI1306" i="1"/>
  <c r="AI1305" i="1" s="1"/>
  <c r="AI1304" i="1" s="1"/>
  <c r="AI1303" i="1" s="1"/>
  <c r="AH1306" i="1"/>
  <c r="AH1305" i="1" s="1"/>
  <c r="AH1304" i="1" s="1"/>
  <c r="AH1303" i="1" s="1"/>
  <c r="AD1306" i="1"/>
  <c r="AD1305" i="1" s="1"/>
  <c r="AD1304" i="1" s="1"/>
  <c r="AD1303" i="1" s="1"/>
  <c r="AC1306" i="1"/>
  <c r="AC1305" i="1" s="1"/>
  <c r="AC1304" i="1" s="1"/>
  <c r="AC1303" i="1" s="1"/>
  <c r="AB1306" i="1"/>
  <c r="AB1305" i="1" s="1"/>
  <c r="AB1304" i="1" s="1"/>
  <c r="AB1303" i="1" s="1"/>
  <c r="X1306" i="1"/>
  <c r="X1305" i="1" s="1"/>
  <c r="X1304" i="1" s="1"/>
  <c r="X1303" i="1" s="1"/>
  <c r="W1306" i="1"/>
  <c r="W1305" i="1" s="1"/>
  <c r="W1304" i="1" s="1"/>
  <c r="W1303" i="1" s="1"/>
  <c r="V1306" i="1"/>
  <c r="V1305" i="1" s="1"/>
  <c r="V1304" i="1" s="1"/>
  <c r="V1303" i="1" s="1"/>
  <c r="U1306" i="1"/>
  <c r="U1305" i="1" s="1"/>
  <c r="U1304" i="1" s="1"/>
  <c r="U1303" i="1" s="1"/>
  <c r="T1306" i="1"/>
  <c r="T1305" i="1" s="1"/>
  <c r="T1304" i="1" s="1"/>
  <c r="T1303" i="1" s="1"/>
  <c r="S1306" i="1"/>
  <c r="S1305" i="1" s="1"/>
  <c r="S1304" i="1" s="1"/>
  <c r="S1303" i="1" s="1"/>
  <c r="R1306" i="1"/>
  <c r="R1305" i="1" s="1"/>
  <c r="R1304" i="1" s="1"/>
  <c r="R1303" i="1" s="1"/>
  <c r="Q1306" i="1"/>
  <c r="Q1305" i="1" s="1"/>
  <c r="Q1304" i="1" s="1"/>
  <c r="Q1303" i="1" s="1"/>
  <c r="P1306" i="1"/>
  <c r="P1305" i="1" s="1"/>
  <c r="P1304" i="1" s="1"/>
  <c r="P1303" i="1" s="1"/>
  <c r="L1306" i="1"/>
  <c r="L1305" i="1" s="1"/>
  <c r="L1304" i="1" s="1"/>
  <c r="L1303" i="1" s="1"/>
  <c r="K1306" i="1"/>
  <c r="K1305" i="1" s="1"/>
  <c r="J1306" i="1"/>
  <c r="J1305" i="1" s="1"/>
  <c r="J1304" i="1" s="1"/>
  <c r="J1303" i="1" s="1"/>
  <c r="I1306" i="1"/>
  <c r="H1306" i="1"/>
  <c r="H1305" i="1" s="1"/>
  <c r="H1304" i="1" s="1"/>
  <c r="H1303" i="1" s="1"/>
  <c r="G1306" i="1"/>
  <c r="O1299" i="1"/>
  <c r="AA1299" i="1" s="1"/>
  <c r="AG1299" i="1" s="1"/>
  <c r="AY1299" i="1" s="1"/>
  <c r="BC1299" i="1" s="1"/>
  <c r="BQ1299" i="1" s="1"/>
  <c r="BW1299" i="1" s="1"/>
  <c r="CM1299" i="1" s="1"/>
  <c r="CO1299" i="1" s="1"/>
  <c r="N1299" i="1"/>
  <c r="Z1299" i="1" s="1"/>
  <c r="AF1299" i="1" s="1"/>
  <c r="AX1299" i="1" s="1"/>
  <c r="BB1299" i="1" s="1"/>
  <c r="BP1299" i="1" s="1"/>
  <c r="BV1299" i="1" s="1"/>
  <c r="CJ1299" i="1" s="1"/>
  <c r="CL1299" i="1" s="1"/>
  <c r="M1299" i="1"/>
  <c r="Y1299" i="1" s="1"/>
  <c r="AE1299" i="1" s="1"/>
  <c r="AW1299" i="1" s="1"/>
  <c r="BA1299" i="1" s="1"/>
  <c r="BO1299" i="1" s="1"/>
  <c r="BU1299" i="1" s="1"/>
  <c r="CG1299" i="1" s="1"/>
  <c r="CI1299" i="1" s="1"/>
  <c r="CP1298" i="1"/>
  <c r="CP1297" i="1" s="1"/>
  <c r="CP1296" i="1" s="1"/>
  <c r="CP1295" i="1" s="1"/>
  <c r="CP1294" i="1" s="1"/>
  <c r="CP1293" i="1" s="1"/>
  <c r="CF1298" i="1"/>
  <c r="CF1297" i="1" s="1"/>
  <c r="CF1296" i="1" s="1"/>
  <c r="CF1295" i="1" s="1"/>
  <c r="CF1294" i="1" s="1"/>
  <c r="CF1293" i="1" s="1"/>
  <c r="CE1298" i="1"/>
  <c r="CE1297" i="1" s="1"/>
  <c r="CE1296" i="1" s="1"/>
  <c r="CE1295" i="1" s="1"/>
  <c r="CE1294" i="1" s="1"/>
  <c r="CE1293" i="1" s="1"/>
  <c r="CD1298" i="1"/>
  <c r="CD1297" i="1" s="1"/>
  <c r="CD1296" i="1" s="1"/>
  <c r="CD1295" i="1" s="1"/>
  <c r="CD1294" i="1" s="1"/>
  <c r="CD1293" i="1" s="1"/>
  <c r="CC1298" i="1"/>
  <c r="CC1297" i="1" s="1"/>
  <c r="CC1296" i="1" s="1"/>
  <c r="CC1295" i="1" s="1"/>
  <c r="CC1294" i="1" s="1"/>
  <c r="CC1293" i="1" s="1"/>
  <c r="CB1298" i="1"/>
  <c r="CB1297" i="1" s="1"/>
  <c r="CB1296" i="1" s="1"/>
  <c r="CB1295" i="1" s="1"/>
  <c r="CB1294" i="1" s="1"/>
  <c r="CB1293" i="1" s="1"/>
  <c r="CA1298" i="1"/>
  <c r="CA1297" i="1" s="1"/>
  <c r="CA1296" i="1" s="1"/>
  <c r="CA1295" i="1" s="1"/>
  <c r="CA1294" i="1" s="1"/>
  <c r="CA1293" i="1" s="1"/>
  <c r="BZ1298" i="1"/>
  <c r="BZ1297" i="1" s="1"/>
  <c r="BZ1296" i="1" s="1"/>
  <c r="BZ1295" i="1" s="1"/>
  <c r="BZ1294" i="1" s="1"/>
  <c r="BZ1293" i="1" s="1"/>
  <c r="BY1298" i="1"/>
  <c r="BY1297" i="1" s="1"/>
  <c r="BY1296" i="1" s="1"/>
  <c r="BY1295" i="1" s="1"/>
  <c r="BY1294" i="1" s="1"/>
  <c r="BY1293" i="1" s="1"/>
  <c r="BX1298" i="1"/>
  <c r="BX1297" i="1" s="1"/>
  <c r="BX1296" i="1" s="1"/>
  <c r="BX1295" i="1" s="1"/>
  <c r="BX1294" i="1" s="1"/>
  <c r="BX1293" i="1" s="1"/>
  <c r="BT1298" i="1"/>
  <c r="BT1297" i="1" s="1"/>
  <c r="BT1296" i="1" s="1"/>
  <c r="BT1295" i="1" s="1"/>
  <c r="BT1294" i="1" s="1"/>
  <c r="BT1293" i="1" s="1"/>
  <c r="BS1298" i="1"/>
  <c r="BS1297" i="1" s="1"/>
  <c r="BS1296" i="1" s="1"/>
  <c r="BS1295" i="1" s="1"/>
  <c r="BS1294" i="1" s="1"/>
  <c r="BS1293" i="1" s="1"/>
  <c r="BR1298" i="1"/>
  <c r="BR1297" i="1" s="1"/>
  <c r="BR1296" i="1" s="1"/>
  <c r="BR1295" i="1" s="1"/>
  <c r="BR1294" i="1" s="1"/>
  <c r="BR1293" i="1" s="1"/>
  <c r="BN1298" i="1"/>
  <c r="BN1297" i="1" s="1"/>
  <c r="BN1296" i="1" s="1"/>
  <c r="BN1295" i="1" s="1"/>
  <c r="BN1294" i="1" s="1"/>
  <c r="BN1293" i="1" s="1"/>
  <c r="BM1298" i="1"/>
  <c r="BM1297" i="1" s="1"/>
  <c r="BM1296" i="1" s="1"/>
  <c r="BM1295" i="1" s="1"/>
  <c r="BM1294" i="1" s="1"/>
  <c r="BM1293" i="1" s="1"/>
  <c r="BL1298" i="1"/>
  <c r="BL1297" i="1" s="1"/>
  <c r="BL1296" i="1" s="1"/>
  <c r="BL1295" i="1" s="1"/>
  <c r="BL1294" i="1" s="1"/>
  <c r="BL1293" i="1" s="1"/>
  <c r="BK1298" i="1"/>
  <c r="BK1297" i="1" s="1"/>
  <c r="BK1296" i="1" s="1"/>
  <c r="BK1295" i="1" s="1"/>
  <c r="BK1294" i="1" s="1"/>
  <c r="BK1293" i="1" s="1"/>
  <c r="BJ1298" i="1"/>
  <c r="BJ1297" i="1" s="1"/>
  <c r="BJ1296" i="1" s="1"/>
  <c r="BJ1295" i="1" s="1"/>
  <c r="BJ1294" i="1" s="1"/>
  <c r="BJ1293" i="1" s="1"/>
  <c r="BI1298" i="1"/>
  <c r="BI1297" i="1" s="1"/>
  <c r="BI1296" i="1" s="1"/>
  <c r="BI1295" i="1" s="1"/>
  <c r="BI1294" i="1" s="1"/>
  <c r="BI1293" i="1" s="1"/>
  <c r="BH1298" i="1"/>
  <c r="BH1297" i="1" s="1"/>
  <c r="BH1296" i="1" s="1"/>
  <c r="BH1295" i="1" s="1"/>
  <c r="BH1294" i="1" s="1"/>
  <c r="BH1293" i="1" s="1"/>
  <c r="BG1298" i="1"/>
  <c r="BG1297" i="1" s="1"/>
  <c r="BG1296" i="1" s="1"/>
  <c r="BG1295" i="1" s="1"/>
  <c r="BG1294" i="1" s="1"/>
  <c r="BG1293" i="1" s="1"/>
  <c r="BF1298" i="1"/>
  <c r="BF1297" i="1" s="1"/>
  <c r="BF1296" i="1" s="1"/>
  <c r="BF1295" i="1" s="1"/>
  <c r="BF1294" i="1" s="1"/>
  <c r="BF1293" i="1" s="1"/>
  <c r="BE1298" i="1"/>
  <c r="BE1297" i="1" s="1"/>
  <c r="BE1296" i="1" s="1"/>
  <c r="BE1295" i="1" s="1"/>
  <c r="BE1294" i="1" s="1"/>
  <c r="BE1293" i="1" s="1"/>
  <c r="BD1298" i="1"/>
  <c r="BD1297" i="1" s="1"/>
  <c r="BD1296" i="1" s="1"/>
  <c r="BD1295" i="1" s="1"/>
  <c r="BD1294" i="1" s="1"/>
  <c r="BD1293" i="1" s="1"/>
  <c r="AZ1298" i="1"/>
  <c r="AZ1297" i="1" s="1"/>
  <c r="AZ1296" i="1" s="1"/>
  <c r="AZ1295" i="1" s="1"/>
  <c r="AZ1294" i="1" s="1"/>
  <c r="AZ1293" i="1" s="1"/>
  <c r="AV1298" i="1"/>
  <c r="AV1297" i="1" s="1"/>
  <c r="AV1296" i="1" s="1"/>
  <c r="AV1295" i="1" s="1"/>
  <c r="AV1294" i="1" s="1"/>
  <c r="AV1293" i="1" s="1"/>
  <c r="AU1298" i="1"/>
  <c r="AU1297" i="1" s="1"/>
  <c r="AU1296" i="1" s="1"/>
  <c r="AU1295" i="1" s="1"/>
  <c r="AU1294" i="1" s="1"/>
  <c r="AU1293" i="1" s="1"/>
  <c r="AT1298" i="1"/>
  <c r="AT1297" i="1" s="1"/>
  <c r="AT1296" i="1" s="1"/>
  <c r="AT1295" i="1" s="1"/>
  <c r="AT1294" i="1" s="1"/>
  <c r="AT1293" i="1" s="1"/>
  <c r="AS1298" i="1"/>
  <c r="AS1297" i="1" s="1"/>
  <c r="AS1296" i="1" s="1"/>
  <c r="AS1295" i="1" s="1"/>
  <c r="AS1294" i="1" s="1"/>
  <c r="AS1293" i="1" s="1"/>
  <c r="AR1298" i="1"/>
  <c r="AR1297" i="1" s="1"/>
  <c r="AR1296" i="1" s="1"/>
  <c r="AR1295" i="1" s="1"/>
  <c r="AR1294" i="1" s="1"/>
  <c r="AR1293" i="1" s="1"/>
  <c r="AQ1298" i="1"/>
  <c r="AQ1297" i="1" s="1"/>
  <c r="AQ1296" i="1" s="1"/>
  <c r="AQ1295" i="1" s="1"/>
  <c r="AQ1294" i="1" s="1"/>
  <c r="AQ1293" i="1" s="1"/>
  <c r="AP1298" i="1"/>
  <c r="AP1297" i="1" s="1"/>
  <c r="AP1296" i="1" s="1"/>
  <c r="AP1295" i="1" s="1"/>
  <c r="AP1294" i="1" s="1"/>
  <c r="AP1293" i="1" s="1"/>
  <c r="AO1298" i="1"/>
  <c r="AO1297" i="1" s="1"/>
  <c r="AO1296" i="1" s="1"/>
  <c r="AO1295" i="1" s="1"/>
  <c r="AO1294" i="1" s="1"/>
  <c r="AO1293" i="1" s="1"/>
  <c r="AN1298" i="1"/>
  <c r="AN1297" i="1" s="1"/>
  <c r="AN1296" i="1" s="1"/>
  <c r="AN1295" i="1" s="1"/>
  <c r="AN1294" i="1" s="1"/>
  <c r="AN1293" i="1" s="1"/>
  <c r="AM1298" i="1"/>
  <c r="AM1297" i="1" s="1"/>
  <c r="AM1296" i="1" s="1"/>
  <c r="AM1295" i="1" s="1"/>
  <c r="AM1294" i="1" s="1"/>
  <c r="AM1293" i="1" s="1"/>
  <c r="AL1298" i="1"/>
  <c r="AL1297" i="1" s="1"/>
  <c r="AL1296" i="1" s="1"/>
  <c r="AL1295" i="1" s="1"/>
  <c r="AL1294" i="1" s="1"/>
  <c r="AL1293" i="1" s="1"/>
  <c r="AK1298" i="1"/>
  <c r="AK1297" i="1" s="1"/>
  <c r="AK1296" i="1" s="1"/>
  <c r="AK1295" i="1" s="1"/>
  <c r="AK1294" i="1" s="1"/>
  <c r="AK1293" i="1" s="1"/>
  <c r="AJ1298" i="1"/>
  <c r="AJ1297" i="1" s="1"/>
  <c r="AJ1296" i="1" s="1"/>
  <c r="AJ1295" i="1" s="1"/>
  <c r="AJ1294" i="1" s="1"/>
  <c r="AJ1293" i="1" s="1"/>
  <c r="AI1298" i="1"/>
  <c r="AI1297" i="1" s="1"/>
  <c r="AI1296" i="1" s="1"/>
  <c r="AI1295" i="1" s="1"/>
  <c r="AI1294" i="1" s="1"/>
  <c r="AI1293" i="1" s="1"/>
  <c r="AH1298" i="1"/>
  <c r="AH1297" i="1" s="1"/>
  <c r="AH1296" i="1" s="1"/>
  <c r="AH1295" i="1" s="1"/>
  <c r="AH1294" i="1" s="1"/>
  <c r="AH1293" i="1" s="1"/>
  <c r="AD1298" i="1"/>
  <c r="AD1297" i="1" s="1"/>
  <c r="AD1296" i="1" s="1"/>
  <c r="AD1295" i="1" s="1"/>
  <c r="AD1294" i="1" s="1"/>
  <c r="AD1293" i="1" s="1"/>
  <c r="AC1298" i="1"/>
  <c r="AC1297" i="1" s="1"/>
  <c r="AC1296" i="1" s="1"/>
  <c r="AC1295" i="1" s="1"/>
  <c r="AC1294" i="1" s="1"/>
  <c r="AC1293" i="1" s="1"/>
  <c r="AB1298" i="1"/>
  <c r="AB1297" i="1" s="1"/>
  <c r="AB1296" i="1" s="1"/>
  <c r="AB1295" i="1" s="1"/>
  <c r="AB1294" i="1" s="1"/>
  <c r="AB1293" i="1" s="1"/>
  <c r="X1298" i="1"/>
  <c r="X1297" i="1" s="1"/>
  <c r="X1296" i="1" s="1"/>
  <c r="X1295" i="1" s="1"/>
  <c r="X1294" i="1" s="1"/>
  <c r="X1293" i="1" s="1"/>
  <c r="W1298" i="1"/>
  <c r="W1297" i="1" s="1"/>
  <c r="W1296" i="1" s="1"/>
  <c r="W1295" i="1" s="1"/>
  <c r="W1294" i="1" s="1"/>
  <c r="W1293" i="1" s="1"/>
  <c r="V1298" i="1"/>
  <c r="V1297" i="1" s="1"/>
  <c r="V1296" i="1" s="1"/>
  <c r="V1295" i="1" s="1"/>
  <c r="V1294" i="1" s="1"/>
  <c r="V1293" i="1" s="1"/>
  <c r="U1298" i="1"/>
  <c r="U1297" i="1" s="1"/>
  <c r="U1296" i="1" s="1"/>
  <c r="U1295" i="1" s="1"/>
  <c r="U1294" i="1" s="1"/>
  <c r="U1293" i="1" s="1"/>
  <c r="T1298" i="1"/>
  <c r="T1297" i="1" s="1"/>
  <c r="T1296" i="1" s="1"/>
  <c r="T1295" i="1" s="1"/>
  <c r="T1294" i="1" s="1"/>
  <c r="T1293" i="1" s="1"/>
  <c r="S1298" i="1"/>
  <c r="S1297" i="1" s="1"/>
  <c r="S1296" i="1" s="1"/>
  <c r="S1295" i="1" s="1"/>
  <c r="S1294" i="1" s="1"/>
  <c r="S1293" i="1" s="1"/>
  <c r="R1298" i="1"/>
  <c r="R1297" i="1" s="1"/>
  <c r="R1296" i="1" s="1"/>
  <c r="R1295" i="1" s="1"/>
  <c r="R1294" i="1" s="1"/>
  <c r="R1293" i="1" s="1"/>
  <c r="Q1298" i="1"/>
  <c r="Q1297" i="1" s="1"/>
  <c r="Q1296" i="1" s="1"/>
  <c r="Q1295" i="1" s="1"/>
  <c r="Q1294" i="1" s="1"/>
  <c r="Q1293" i="1" s="1"/>
  <c r="P1298" i="1"/>
  <c r="P1297" i="1" s="1"/>
  <c r="P1296" i="1" s="1"/>
  <c r="P1295" i="1" s="1"/>
  <c r="P1294" i="1" s="1"/>
  <c r="P1293" i="1" s="1"/>
  <c r="L1298" i="1"/>
  <c r="L1297" i="1" s="1"/>
  <c r="L1296" i="1" s="1"/>
  <c r="L1295" i="1" s="1"/>
  <c r="L1294" i="1" s="1"/>
  <c r="L1293" i="1" s="1"/>
  <c r="K1298" i="1"/>
  <c r="J1298" i="1"/>
  <c r="J1297" i="1" s="1"/>
  <c r="J1296" i="1" s="1"/>
  <c r="J1295" i="1" s="1"/>
  <c r="J1294" i="1" s="1"/>
  <c r="J1293" i="1" s="1"/>
  <c r="I1298" i="1"/>
  <c r="I1297" i="1" s="1"/>
  <c r="H1298" i="1"/>
  <c r="H1297" i="1" s="1"/>
  <c r="G1298" i="1"/>
  <c r="AA1292" i="1"/>
  <c r="AG1292" i="1" s="1"/>
  <c r="AY1292" i="1" s="1"/>
  <c r="BC1292" i="1" s="1"/>
  <c r="BQ1292" i="1" s="1"/>
  <c r="BW1292" i="1" s="1"/>
  <c r="CM1292" i="1" s="1"/>
  <c r="CO1292" i="1" s="1"/>
  <c r="Z1292" i="1"/>
  <c r="AF1292" i="1" s="1"/>
  <c r="AX1292" i="1" s="1"/>
  <c r="BB1292" i="1" s="1"/>
  <c r="BP1292" i="1" s="1"/>
  <c r="BV1292" i="1" s="1"/>
  <c r="CJ1292" i="1" s="1"/>
  <c r="CL1292" i="1" s="1"/>
  <c r="Y1292" i="1"/>
  <c r="AE1292" i="1" s="1"/>
  <c r="AW1292" i="1" s="1"/>
  <c r="BA1292" i="1" s="1"/>
  <c r="BO1292" i="1" s="1"/>
  <c r="BU1292" i="1" s="1"/>
  <c r="CG1292" i="1" s="1"/>
  <c r="CI1292" i="1" s="1"/>
  <c r="CP1291" i="1"/>
  <c r="CP1290" i="1" s="1"/>
  <c r="CF1291" i="1"/>
  <c r="CF1290" i="1" s="1"/>
  <c r="CE1291" i="1"/>
  <c r="CE1290" i="1" s="1"/>
  <c r="CD1291" i="1"/>
  <c r="CD1290" i="1" s="1"/>
  <c r="CC1291" i="1"/>
  <c r="CC1290" i="1" s="1"/>
  <c r="CB1291" i="1"/>
  <c r="CB1290" i="1" s="1"/>
  <c r="CA1291" i="1"/>
  <c r="CA1290" i="1" s="1"/>
  <c r="BZ1291" i="1"/>
  <c r="BZ1290" i="1" s="1"/>
  <c r="BY1291" i="1"/>
  <c r="BY1290" i="1" s="1"/>
  <c r="BX1291" i="1"/>
  <c r="BX1290" i="1" s="1"/>
  <c r="BT1291" i="1"/>
  <c r="BT1290" i="1" s="1"/>
  <c r="BS1291" i="1"/>
  <c r="BS1290" i="1" s="1"/>
  <c r="BR1291" i="1"/>
  <c r="BR1290" i="1" s="1"/>
  <c r="BN1291" i="1"/>
  <c r="BN1290" i="1" s="1"/>
  <c r="BM1291" i="1"/>
  <c r="BM1290" i="1" s="1"/>
  <c r="BL1291" i="1"/>
  <c r="BL1290" i="1" s="1"/>
  <c r="BK1291" i="1"/>
  <c r="BK1290" i="1" s="1"/>
  <c r="BJ1291" i="1"/>
  <c r="BJ1290" i="1" s="1"/>
  <c r="BI1291" i="1"/>
  <c r="BI1290" i="1" s="1"/>
  <c r="BH1291" i="1"/>
  <c r="BH1290" i="1" s="1"/>
  <c r="BG1291" i="1"/>
  <c r="BF1291" i="1"/>
  <c r="BF1290" i="1" s="1"/>
  <c r="BE1291" i="1"/>
  <c r="BE1290" i="1" s="1"/>
  <c r="BD1291" i="1"/>
  <c r="BD1290" i="1" s="1"/>
  <c r="AZ1291" i="1"/>
  <c r="AZ1290" i="1" s="1"/>
  <c r="AV1291" i="1"/>
  <c r="AV1290" i="1" s="1"/>
  <c r="AU1291" i="1"/>
  <c r="AU1290" i="1" s="1"/>
  <c r="AT1291" i="1"/>
  <c r="AT1290" i="1" s="1"/>
  <c r="AS1291" i="1"/>
  <c r="AS1290" i="1" s="1"/>
  <c r="AR1291" i="1"/>
  <c r="AR1290" i="1" s="1"/>
  <c r="AQ1291" i="1"/>
  <c r="AQ1290" i="1" s="1"/>
  <c r="AP1291" i="1"/>
  <c r="AP1290" i="1" s="1"/>
  <c r="AO1291" i="1"/>
  <c r="AO1290" i="1" s="1"/>
  <c r="AN1291" i="1"/>
  <c r="AN1290" i="1" s="1"/>
  <c r="AM1291" i="1"/>
  <c r="AM1290" i="1" s="1"/>
  <c r="AL1291" i="1"/>
  <c r="AL1290" i="1" s="1"/>
  <c r="AK1291" i="1"/>
  <c r="AK1290" i="1" s="1"/>
  <c r="AJ1291" i="1"/>
  <c r="AJ1290" i="1" s="1"/>
  <c r="AI1291" i="1"/>
  <c r="AI1290" i="1" s="1"/>
  <c r="AH1291" i="1"/>
  <c r="AH1290" i="1" s="1"/>
  <c r="AD1291" i="1"/>
  <c r="AD1290" i="1" s="1"/>
  <c r="AC1291" i="1"/>
  <c r="AB1291" i="1"/>
  <c r="AB1290" i="1" s="1"/>
  <c r="X1291" i="1"/>
  <c r="X1290" i="1" s="1"/>
  <c r="W1291" i="1"/>
  <c r="W1290" i="1" s="1"/>
  <c r="V1291" i="1"/>
  <c r="U1291" i="1"/>
  <c r="U1290" i="1" s="1"/>
  <c r="T1291" i="1"/>
  <c r="S1291" i="1"/>
  <c r="S1290" i="1" s="1"/>
  <c r="R1291" i="1"/>
  <c r="R1290" i="1" s="1"/>
  <c r="Q1291" i="1"/>
  <c r="Q1290" i="1" s="1"/>
  <c r="P1291" i="1"/>
  <c r="BG1290" i="1"/>
  <c r="AC1290" i="1"/>
  <c r="O1289" i="1"/>
  <c r="AA1289" i="1" s="1"/>
  <c r="AG1289" i="1" s="1"/>
  <c r="AY1289" i="1" s="1"/>
  <c r="BC1289" i="1" s="1"/>
  <c r="BQ1289" i="1" s="1"/>
  <c r="BW1289" i="1" s="1"/>
  <c r="CM1289" i="1" s="1"/>
  <c r="CO1289" i="1" s="1"/>
  <c r="N1289" i="1"/>
  <c r="Z1289" i="1" s="1"/>
  <c r="AF1289" i="1" s="1"/>
  <c r="AX1289" i="1" s="1"/>
  <c r="BB1289" i="1" s="1"/>
  <c r="BP1289" i="1" s="1"/>
  <c r="BV1289" i="1" s="1"/>
  <c r="CJ1289" i="1" s="1"/>
  <c r="CL1289" i="1" s="1"/>
  <c r="M1289" i="1"/>
  <c r="Y1289" i="1" s="1"/>
  <c r="AE1289" i="1" s="1"/>
  <c r="AW1289" i="1" s="1"/>
  <c r="BA1289" i="1" s="1"/>
  <c r="BO1289" i="1" s="1"/>
  <c r="BU1289" i="1" s="1"/>
  <c r="CG1289" i="1" s="1"/>
  <c r="CI1289" i="1" s="1"/>
  <c r="CP1288" i="1"/>
  <c r="CP1287" i="1" s="1"/>
  <c r="CP1286" i="1" s="1"/>
  <c r="CP1285" i="1" s="1"/>
  <c r="CF1288" i="1"/>
  <c r="CF1287" i="1" s="1"/>
  <c r="CF1286" i="1" s="1"/>
  <c r="CF1285" i="1" s="1"/>
  <c r="CE1288" i="1"/>
  <c r="CD1288" i="1"/>
  <c r="CD1287" i="1" s="1"/>
  <c r="CD1286" i="1" s="1"/>
  <c r="CD1285" i="1" s="1"/>
  <c r="CC1288" i="1"/>
  <c r="CC1287" i="1" s="1"/>
  <c r="CC1286" i="1" s="1"/>
  <c r="CC1285" i="1" s="1"/>
  <c r="CB1288" i="1"/>
  <c r="CB1287" i="1" s="1"/>
  <c r="CB1286" i="1" s="1"/>
  <c r="CB1285" i="1" s="1"/>
  <c r="CA1288" i="1"/>
  <c r="CA1287" i="1" s="1"/>
  <c r="CA1286" i="1" s="1"/>
  <c r="CA1285" i="1" s="1"/>
  <c r="BZ1288" i="1"/>
  <c r="BZ1287" i="1" s="1"/>
  <c r="BZ1286" i="1" s="1"/>
  <c r="BZ1285" i="1" s="1"/>
  <c r="BY1288" i="1"/>
  <c r="BY1287" i="1" s="1"/>
  <c r="BY1286" i="1" s="1"/>
  <c r="BY1285" i="1" s="1"/>
  <c r="BX1288" i="1"/>
  <c r="BX1287" i="1" s="1"/>
  <c r="BX1286" i="1" s="1"/>
  <c r="BX1285" i="1" s="1"/>
  <c r="BT1288" i="1"/>
  <c r="BT1287" i="1" s="1"/>
  <c r="BT1286" i="1" s="1"/>
  <c r="BT1285" i="1" s="1"/>
  <c r="BS1288" i="1"/>
  <c r="BS1287" i="1" s="1"/>
  <c r="BS1286" i="1" s="1"/>
  <c r="BS1285" i="1" s="1"/>
  <c r="BR1288" i="1"/>
  <c r="BR1287" i="1" s="1"/>
  <c r="BR1286" i="1" s="1"/>
  <c r="BR1285" i="1" s="1"/>
  <c r="BN1288" i="1"/>
  <c r="BN1287" i="1" s="1"/>
  <c r="BN1286" i="1" s="1"/>
  <c r="BN1285" i="1" s="1"/>
  <c r="BM1288" i="1"/>
  <c r="BM1287" i="1" s="1"/>
  <c r="BM1286" i="1" s="1"/>
  <c r="BM1285" i="1" s="1"/>
  <c r="BL1288" i="1"/>
  <c r="BL1287" i="1" s="1"/>
  <c r="BL1286" i="1" s="1"/>
  <c r="BL1285" i="1" s="1"/>
  <c r="BK1288" i="1"/>
  <c r="BK1287" i="1" s="1"/>
  <c r="BK1286" i="1" s="1"/>
  <c r="BK1285" i="1" s="1"/>
  <c r="BJ1288" i="1"/>
  <c r="BJ1287" i="1" s="1"/>
  <c r="BJ1286" i="1" s="1"/>
  <c r="BJ1285" i="1" s="1"/>
  <c r="BI1288" i="1"/>
  <c r="BI1287" i="1" s="1"/>
  <c r="BI1286" i="1" s="1"/>
  <c r="BI1285" i="1" s="1"/>
  <c r="BH1288" i="1"/>
  <c r="BH1287" i="1" s="1"/>
  <c r="BH1286" i="1" s="1"/>
  <c r="BH1285" i="1" s="1"/>
  <c r="BG1288" i="1"/>
  <c r="BG1287" i="1" s="1"/>
  <c r="BG1286" i="1" s="1"/>
  <c r="BG1285" i="1" s="1"/>
  <c r="BF1288" i="1"/>
  <c r="BF1287" i="1" s="1"/>
  <c r="BF1286" i="1" s="1"/>
  <c r="BF1285" i="1" s="1"/>
  <c r="BE1288" i="1"/>
  <c r="BE1287" i="1" s="1"/>
  <c r="BE1286" i="1" s="1"/>
  <c r="BE1285" i="1" s="1"/>
  <c r="BD1288" i="1"/>
  <c r="BD1287" i="1" s="1"/>
  <c r="BD1286" i="1" s="1"/>
  <c r="BD1285" i="1" s="1"/>
  <c r="AZ1288" i="1"/>
  <c r="AZ1287" i="1" s="1"/>
  <c r="AZ1286" i="1" s="1"/>
  <c r="AZ1285" i="1" s="1"/>
  <c r="AV1288" i="1"/>
  <c r="AV1287" i="1" s="1"/>
  <c r="AV1286" i="1" s="1"/>
  <c r="AV1285" i="1" s="1"/>
  <c r="AU1288" i="1"/>
  <c r="AU1287" i="1" s="1"/>
  <c r="AU1286" i="1" s="1"/>
  <c r="AU1285" i="1" s="1"/>
  <c r="AT1288" i="1"/>
  <c r="AT1287" i="1" s="1"/>
  <c r="AT1286" i="1" s="1"/>
  <c r="AT1285" i="1" s="1"/>
  <c r="AS1288" i="1"/>
  <c r="AS1287" i="1" s="1"/>
  <c r="AS1286" i="1" s="1"/>
  <c r="AS1285" i="1" s="1"/>
  <c r="AR1288" i="1"/>
  <c r="AR1287" i="1" s="1"/>
  <c r="AR1286" i="1" s="1"/>
  <c r="AR1285" i="1" s="1"/>
  <c r="AQ1288" i="1"/>
  <c r="AQ1287" i="1" s="1"/>
  <c r="AQ1286" i="1" s="1"/>
  <c r="AQ1285" i="1" s="1"/>
  <c r="AP1288" i="1"/>
  <c r="AP1287" i="1" s="1"/>
  <c r="AP1286" i="1" s="1"/>
  <c r="AP1285" i="1" s="1"/>
  <c r="AO1288" i="1"/>
  <c r="AO1287" i="1" s="1"/>
  <c r="AO1286" i="1" s="1"/>
  <c r="AO1285" i="1" s="1"/>
  <c r="AN1288" i="1"/>
  <c r="AN1287" i="1" s="1"/>
  <c r="AN1286" i="1" s="1"/>
  <c r="AN1285" i="1" s="1"/>
  <c r="AM1288" i="1"/>
  <c r="AM1287" i="1" s="1"/>
  <c r="AM1286" i="1" s="1"/>
  <c r="AM1285" i="1" s="1"/>
  <c r="AL1288" i="1"/>
  <c r="AL1287" i="1" s="1"/>
  <c r="AL1286" i="1" s="1"/>
  <c r="AL1285" i="1" s="1"/>
  <c r="AK1288" i="1"/>
  <c r="AK1287" i="1" s="1"/>
  <c r="AK1286" i="1" s="1"/>
  <c r="AK1285" i="1" s="1"/>
  <c r="AJ1288" i="1"/>
  <c r="AJ1287" i="1" s="1"/>
  <c r="AJ1286" i="1" s="1"/>
  <c r="AJ1285" i="1" s="1"/>
  <c r="AI1288" i="1"/>
  <c r="AI1287" i="1" s="1"/>
  <c r="AI1286" i="1" s="1"/>
  <c r="AI1285" i="1" s="1"/>
  <c r="AH1288" i="1"/>
  <c r="AH1287" i="1" s="1"/>
  <c r="AH1286" i="1" s="1"/>
  <c r="AH1285" i="1" s="1"/>
  <c r="AD1288" i="1"/>
  <c r="AD1287" i="1" s="1"/>
  <c r="AD1286" i="1" s="1"/>
  <c r="AD1285" i="1" s="1"/>
  <c r="AC1288" i="1"/>
  <c r="AC1287" i="1" s="1"/>
  <c r="AC1286" i="1" s="1"/>
  <c r="AC1285" i="1" s="1"/>
  <c r="AB1288" i="1"/>
  <c r="AB1287" i="1" s="1"/>
  <c r="AB1286" i="1" s="1"/>
  <c r="AB1285" i="1" s="1"/>
  <c r="X1288" i="1"/>
  <c r="X1287" i="1" s="1"/>
  <c r="X1286" i="1" s="1"/>
  <c r="X1285" i="1" s="1"/>
  <c r="W1288" i="1"/>
  <c r="W1287" i="1" s="1"/>
  <c r="W1286" i="1" s="1"/>
  <c r="W1285" i="1" s="1"/>
  <c r="V1288" i="1"/>
  <c r="V1287" i="1" s="1"/>
  <c r="V1286" i="1" s="1"/>
  <c r="V1285" i="1" s="1"/>
  <c r="U1288" i="1"/>
  <c r="U1287" i="1" s="1"/>
  <c r="U1286" i="1" s="1"/>
  <c r="U1285" i="1" s="1"/>
  <c r="T1288" i="1"/>
  <c r="T1287" i="1" s="1"/>
  <c r="T1286" i="1" s="1"/>
  <c r="T1285" i="1" s="1"/>
  <c r="S1288" i="1"/>
  <c r="S1287" i="1" s="1"/>
  <c r="S1286" i="1" s="1"/>
  <c r="S1285" i="1" s="1"/>
  <c r="R1288" i="1"/>
  <c r="R1287" i="1" s="1"/>
  <c r="R1286" i="1" s="1"/>
  <c r="R1285" i="1" s="1"/>
  <c r="Q1288" i="1"/>
  <c r="Q1287" i="1" s="1"/>
  <c r="Q1286" i="1" s="1"/>
  <c r="Q1285" i="1" s="1"/>
  <c r="P1288" i="1"/>
  <c r="P1287" i="1" s="1"/>
  <c r="P1286" i="1" s="1"/>
  <c r="P1285" i="1" s="1"/>
  <c r="L1288" i="1"/>
  <c r="L1287" i="1" s="1"/>
  <c r="L1286" i="1" s="1"/>
  <c r="L1285" i="1" s="1"/>
  <c r="L1284" i="1" s="1"/>
  <c r="L1283" i="1" s="1"/>
  <c r="K1288" i="1"/>
  <c r="J1288" i="1"/>
  <c r="I1288" i="1"/>
  <c r="H1288" i="1"/>
  <c r="H1287" i="1" s="1"/>
  <c r="G1288" i="1"/>
  <c r="G1287" i="1" s="1"/>
  <c r="CE1287" i="1"/>
  <c r="CE1286" i="1" s="1"/>
  <c r="CE1285" i="1" s="1"/>
  <c r="O1282" i="1"/>
  <c r="AA1282" i="1" s="1"/>
  <c r="AG1282" i="1" s="1"/>
  <c r="AY1282" i="1" s="1"/>
  <c r="BC1282" i="1" s="1"/>
  <c r="BQ1282" i="1" s="1"/>
  <c r="BW1282" i="1" s="1"/>
  <c r="CM1282" i="1" s="1"/>
  <c r="CO1282" i="1" s="1"/>
  <c r="N1282" i="1"/>
  <c r="Z1282" i="1" s="1"/>
  <c r="AF1282" i="1" s="1"/>
  <c r="AX1282" i="1" s="1"/>
  <c r="BB1282" i="1" s="1"/>
  <c r="BP1282" i="1" s="1"/>
  <c r="BV1282" i="1" s="1"/>
  <c r="CJ1282" i="1" s="1"/>
  <c r="CL1282" i="1" s="1"/>
  <c r="M1282" i="1"/>
  <c r="Y1282" i="1" s="1"/>
  <c r="AE1282" i="1" s="1"/>
  <c r="AW1282" i="1" s="1"/>
  <c r="BA1282" i="1" s="1"/>
  <c r="BO1282" i="1" s="1"/>
  <c r="BU1282" i="1" s="1"/>
  <c r="CG1282" i="1" s="1"/>
  <c r="CI1282" i="1" s="1"/>
  <c r="CP1281" i="1"/>
  <c r="CP1280" i="1" s="1"/>
  <c r="CP1279" i="1" s="1"/>
  <c r="CP1278" i="1" s="1"/>
  <c r="CF1281" i="1"/>
  <c r="CF1280" i="1" s="1"/>
  <c r="CF1279" i="1" s="1"/>
  <c r="CF1278" i="1" s="1"/>
  <c r="CE1281" i="1"/>
  <c r="CE1280" i="1" s="1"/>
  <c r="CE1279" i="1" s="1"/>
  <c r="CE1278" i="1" s="1"/>
  <c r="CD1281" i="1"/>
  <c r="CD1280" i="1" s="1"/>
  <c r="CD1279" i="1" s="1"/>
  <c r="CD1278" i="1" s="1"/>
  <c r="CC1281" i="1"/>
  <c r="CC1280" i="1" s="1"/>
  <c r="CC1279" i="1" s="1"/>
  <c r="CC1278" i="1" s="1"/>
  <c r="CB1281" i="1"/>
  <c r="CB1280" i="1" s="1"/>
  <c r="CB1279" i="1" s="1"/>
  <c r="CB1278" i="1" s="1"/>
  <c r="CA1281" i="1"/>
  <c r="CA1280" i="1" s="1"/>
  <c r="CA1279" i="1" s="1"/>
  <c r="CA1278" i="1" s="1"/>
  <c r="BZ1281" i="1"/>
  <c r="BZ1280" i="1" s="1"/>
  <c r="BZ1279" i="1" s="1"/>
  <c r="BZ1278" i="1" s="1"/>
  <c r="BY1281" i="1"/>
  <c r="BY1280" i="1" s="1"/>
  <c r="BY1279" i="1" s="1"/>
  <c r="BY1278" i="1" s="1"/>
  <c r="BX1281" i="1"/>
  <c r="BX1280" i="1" s="1"/>
  <c r="BX1279" i="1" s="1"/>
  <c r="BX1278" i="1" s="1"/>
  <c r="BT1281" i="1"/>
  <c r="BT1280" i="1" s="1"/>
  <c r="BT1279" i="1" s="1"/>
  <c r="BT1278" i="1" s="1"/>
  <c r="BS1281" i="1"/>
  <c r="BS1280" i="1" s="1"/>
  <c r="BS1279" i="1" s="1"/>
  <c r="BS1278" i="1" s="1"/>
  <c r="BR1281" i="1"/>
  <c r="BR1280" i="1" s="1"/>
  <c r="BR1279" i="1" s="1"/>
  <c r="BR1278" i="1" s="1"/>
  <c r="BN1281" i="1"/>
  <c r="BN1280" i="1" s="1"/>
  <c r="BN1279" i="1" s="1"/>
  <c r="BN1278" i="1" s="1"/>
  <c r="BM1281" i="1"/>
  <c r="BM1280" i="1" s="1"/>
  <c r="BM1279" i="1" s="1"/>
  <c r="BM1278" i="1" s="1"/>
  <c r="BL1281" i="1"/>
  <c r="BL1280" i="1" s="1"/>
  <c r="BL1279" i="1" s="1"/>
  <c r="BL1278" i="1" s="1"/>
  <c r="BK1281" i="1"/>
  <c r="BK1280" i="1" s="1"/>
  <c r="BK1279" i="1" s="1"/>
  <c r="BK1278" i="1" s="1"/>
  <c r="BJ1281" i="1"/>
  <c r="BJ1280" i="1" s="1"/>
  <c r="BJ1279" i="1" s="1"/>
  <c r="BJ1278" i="1" s="1"/>
  <c r="BI1281" i="1"/>
  <c r="BI1280" i="1" s="1"/>
  <c r="BI1279" i="1" s="1"/>
  <c r="BI1278" i="1" s="1"/>
  <c r="BH1281" i="1"/>
  <c r="BH1280" i="1" s="1"/>
  <c r="BH1279" i="1" s="1"/>
  <c r="BH1278" i="1" s="1"/>
  <c r="BG1281" i="1"/>
  <c r="BG1280" i="1" s="1"/>
  <c r="BG1279" i="1" s="1"/>
  <c r="BG1278" i="1" s="1"/>
  <c r="BF1281" i="1"/>
  <c r="BF1280" i="1" s="1"/>
  <c r="BF1279" i="1" s="1"/>
  <c r="BF1278" i="1" s="1"/>
  <c r="BE1281" i="1"/>
  <c r="BE1280" i="1" s="1"/>
  <c r="BE1279" i="1" s="1"/>
  <c r="BE1278" i="1" s="1"/>
  <c r="BD1281" i="1"/>
  <c r="BD1280" i="1" s="1"/>
  <c r="BD1279" i="1" s="1"/>
  <c r="BD1278" i="1" s="1"/>
  <c r="AZ1281" i="1"/>
  <c r="AZ1280" i="1" s="1"/>
  <c r="AZ1279" i="1" s="1"/>
  <c r="AZ1278" i="1" s="1"/>
  <c r="AV1281" i="1"/>
  <c r="AV1280" i="1" s="1"/>
  <c r="AV1279" i="1" s="1"/>
  <c r="AV1278" i="1" s="1"/>
  <c r="AU1281" i="1"/>
  <c r="AU1280" i="1" s="1"/>
  <c r="AU1279" i="1" s="1"/>
  <c r="AU1278" i="1" s="1"/>
  <c r="AT1281" i="1"/>
  <c r="AT1280" i="1" s="1"/>
  <c r="AT1279" i="1" s="1"/>
  <c r="AT1278" i="1" s="1"/>
  <c r="AS1281" i="1"/>
  <c r="AS1280" i="1" s="1"/>
  <c r="AS1279" i="1" s="1"/>
  <c r="AS1278" i="1" s="1"/>
  <c r="AR1281" i="1"/>
  <c r="AR1280" i="1" s="1"/>
  <c r="AR1279" i="1" s="1"/>
  <c r="AR1278" i="1" s="1"/>
  <c r="AQ1281" i="1"/>
  <c r="AQ1280" i="1" s="1"/>
  <c r="AQ1279" i="1" s="1"/>
  <c r="AQ1278" i="1" s="1"/>
  <c r="AP1281" i="1"/>
  <c r="AP1280" i="1" s="1"/>
  <c r="AP1279" i="1" s="1"/>
  <c r="AP1278" i="1" s="1"/>
  <c r="AO1281" i="1"/>
  <c r="AO1280" i="1" s="1"/>
  <c r="AO1279" i="1" s="1"/>
  <c r="AO1278" i="1" s="1"/>
  <c r="AN1281" i="1"/>
  <c r="AN1280" i="1" s="1"/>
  <c r="AN1279" i="1" s="1"/>
  <c r="AN1278" i="1" s="1"/>
  <c r="AM1281" i="1"/>
  <c r="AM1280" i="1" s="1"/>
  <c r="AM1279" i="1" s="1"/>
  <c r="AM1278" i="1" s="1"/>
  <c r="AL1281" i="1"/>
  <c r="AL1280" i="1" s="1"/>
  <c r="AL1279" i="1" s="1"/>
  <c r="AL1278" i="1" s="1"/>
  <c r="AK1281" i="1"/>
  <c r="AK1280" i="1" s="1"/>
  <c r="AK1279" i="1" s="1"/>
  <c r="AK1278" i="1" s="1"/>
  <c r="AJ1281" i="1"/>
  <c r="AJ1280" i="1" s="1"/>
  <c r="AJ1279" i="1" s="1"/>
  <c r="AJ1278" i="1" s="1"/>
  <c r="AI1281" i="1"/>
  <c r="AI1280" i="1" s="1"/>
  <c r="AI1279" i="1" s="1"/>
  <c r="AI1278" i="1" s="1"/>
  <c r="AH1281" i="1"/>
  <c r="AH1280" i="1" s="1"/>
  <c r="AH1279" i="1" s="1"/>
  <c r="AH1278" i="1" s="1"/>
  <c r="AD1281" i="1"/>
  <c r="AD1280" i="1" s="1"/>
  <c r="AD1279" i="1" s="1"/>
  <c r="AD1278" i="1" s="1"/>
  <c r="AC1281" i="1"/>
  <c r="AC1280" i="1" s="1"/>
  <c r="AC1279" i="1" s="1"/>
  <c r="AC1278" i="1" s="1"/>
  <c r="AB1281" i="1"/>
  <c r="AB1280" i="1" s="1"/>
  <c r="AB1279" i="1" s="1"/>
  <c r="AB1278" i="1" s="1"/>
  <c r="X1281" i="1"/>
  <c r="X1280" i="1" s="1"/>
  <c r="X1279" i="1" s="1"/>
  <c r="X1278" i="1" s="1"/>
  <c r="W1281" i="1"/>
  <c r="W1280" i="1" s="1"/>
  <c r="W1279" i="1" s="1"/>
  <c r="W1278" i="1" s="1"/>
  <c r="V1281" i="1"/>
  <c r="V1280" i="1" s="1"/>
  <c r="V1279" i="1" s="1"/>
  <c r="V1278" i="1" s="1"/>
  <c r="U1281" i="1"/>
  <c r="U1280" i="1" s="1"/>
  <c r="U1279" i="1" s="1"/>
  <c r="U1278" i="1" s="1"/>
  <c r="T1281" i="1"/>
  <c r="T1280" i="1" s="1"/>
  <c r="T1279" i="1" s="1"/>
  <c r="T1278" i="1" s="1"/>
  <c r="S1281" i="1"/>
  <c r="S1280" i="1" s="1"/>
  <c r="S1279" i="1" s="1"/>
  <c r="S1278" i="1" s="1"/>
  <c r="R1281" i="1"/>
  <c r="R1280" i="1" s="1"/>
  <c r="R1279" i="1" s="1"/>
  <c r="R1278" i="1" s="1"/>
  <c r="Q1281" i="1"/>
  <c r="Q1280" i="1" s="1"/>
  <c r="Q1279" i="1" s="1"/>
  <c r="Q1278" i="1" s="1"/>
  <c r="P1281" i="1"/>
  <c r="P1280" i="1" s="1"/>
  <c r="P1279" i="1" s="1"/>
  <c r="P1278" i="1" s="1"/>
  <c r="L1281" i="1"/>
  <c r="L1280" i="1" s="1"/>
  <c r="L1279" i="1" s="1"/>
  <c r="L1278" i="1" s="1"/>
  <c r="K1281" i="1"/>
  <c r="K1280" i="1" s="1"/>
  <c r="K1279" i="1" s="1"/>
  <c r="K1278" i="1" s="1"/>
  <c r="J1281" i="1"/>
  <c r="I1281" i="1"/>
  <c r="H1281" i="1"/>
  <c r="G1281" i="1"/>
  <c r="G1280" i="1" s="1"/>
  <c r="O1277" i="1"/>
  <c r="AA1277" i="1" s="1"/>
  <c r="AG1277" i="1" s="1"/>
  <c r="AY1277" i="1" s="1"/>
  <c r="BC1277" i="1" s="1"/>
  <c r="BQ1277" i="1" s="1"/>
  <c r="BW1277" i="1" s="1"/>
  <c r="CM1277" i="1" s="1"/>
  <c r="CO1277" i="1" s="1"/>
  <c r="N1277" i="1"/>
  <c r="Z1277" i="1" s="1"/>
  <c r="AF1277" i="1" s="1"/>
  <c r="AX1277" i="1" s="1"/>
  <c r="BB1277" i="1" s="1"/>
  <c r="BP1277" i="1" s="1"/>
  <c r="BV1277" i="1" s="1"/>
  <c r="CJ1277" i="1" s="1"/>
  <c r="CL1277" i="1" s="1"/>
  <c r="M1277" i="1"/>
  <c r="Y1277" i="1" s="1"/>
  <c r="AE1277" i="1" s="1"/>
  <c r="AW1277" i="1" s="1"/>
  <c r="BA1277" i="1" s="1"/>
  <c r="BO1277" i="1" s="1"/>
  <c r="BU1277" i="1" s="1"/>
  <c r="CG1277" i="1" s="1"/>
  <c r="CI1277" i="1" s="1"/>
  <c r="CP1276" i="1"/>
  <c r="CP1275" i="1" s="1"/>
  <c r="CP1274" i="1" s="1"/>
  <c r="CP1273" i="1" s="1"/>
  <c r="CF1276" i="1"/>
  <c r="CF1275" i="1" s="1"/>
  <c r="CF1274" i="1" s="1"/>
  <c r="CF1273" i="1" s="1"/>
  <c r="CE1276" i="1"/>
  <c r="CE1275" i="1" s="1"/>
  <c r="CE1274" i="1" s="1"/>
  <c r="CE1273" i="1" s="1"/>
  <c r="CD1276" i="1"/>
  <c r="CD1275" i="1" s="1"/>
  <c r="CD1274" i="1" s="1"/>
  <c r="CD1273" i="1" s="1"/>
  <c r="CC1276" i="1"/>
  <c r="CC1275" i="1" s="1"/>
  <c r="CC1274" i="1" s="1"/>
  <c r="CC1273" i="1" s="1"/>
  <c r="CB1276" i="1"/>
  <c r="CB1275" i="1" s="1"/>
  <c r="CB1274" i="1" s="1"/>
  <c r="CB1273" i="1" s="1"/>
  <c r="CA1276" i="1"/>
  <c r="CA1275" i="1" s="1"/>
  <c r="CA1274" i="1" s="1"/>
  <c r="CA1273" i="1" s="1"/>
  <c r="BZ1276" i="1"/>
  <c r="BZ1275" i="1" s="1"/>
  <c r="BZ1274" i="1" s="1"/>
  <c r="BZ1273" i="1" s="1"/>
  <c r="BY1276" i="1"/>
  <c r="BY1275" i="1" s="1"/>
  <c r="BY1274" i="1" s="1"/>
  <c r="BY1273" i="1" s="1"/>
  <c r="BX1276" i="1"/>
  <c r="BX1275" i="1" s="1"/>
  <c r="BX1274" i="1" s="1"/>
  <c r="BX1273" i="1" s="1"/>
  <c r="BT1276" i="1"/>
  <c r="BT1275" i="1" s="1"/>
  <c r="BT1274" i="1" s="1"/>
  <c r="BT1273" i="1" s="1"/>
  <c r="BS1276" i="1"/>
  <c r="BS1275" i="1" s="1"/>
  <c r="BS1274" i="1" s="1"/>
  <c r="BS1273" i="1" s="1"/>
  <c r="BR1276" i="1"/>
  <c r="BR1275" i="1" s="1"/>
  <c r="BR1274" i="1" s="1"/>
  <c r="BR1273" i="1" s="1"/>
  <c r="BN1276" i="1"/>
  <c r="BN1275" i="1" s="1"/>
  <c r="BN1274" i="1" s="1"/>
  <c r="BN1273" i="1" s="1"/>
  <c r="BM1276" i="1"/>
  <c r="BM1275" i="1" s="1"/>
  <c r="BM1274" i="1" s="1"/>
  <c r="BM1273" i="1" s="1"/>
  <c r="BL1276" i="1"/>
  <c r="BL1275" i="1" s="1"/>
  <c r="BL1274" i="1" s="1"/>
  <c r="BL1273" i="1" s="1"/>
  <c r="BK1276" i="1"/>
  <c r="BK1275" i="1" s="1"/>
  <c r="BK1274" i="1" s="1"/>
  <c r="BK1273" i="1" s="1"/>
  <c r="BJ1276" i="1"/>
  <c r="BJ1275" i="1" s="1"/>
  <c r="BJ1274" i="1" s="1"/>
  <c r="BJ1273" i="1" s="1"/>
  <c r="BI1276" i="1"/>
  <c r="BI1275" i="1" s="1"/>
  <c r="BI1274" i="1" s="1"/>
  <c r="BI1273" i="1" s="1"/>
  <c r="BH1276" i="1"/>
  <c r="BH1275" i="1" s="1"/>
  <c r="BH1274" i="1" s="1"/>
  <c r="BH1273" i="1" s="1"/>
  <c r="BG1276" i="1"/>
  <c r="BG1275" i="1" s="1"/>
  <c r="BG1274" i="1" s="1"/>
  <c r="BG1273" i="1" s="1"/>
  <c r="BF1276" i="1"/>
  <c r="BF1275" i="1" s="1"/>
  <c r="BF1274" i="1" s="1"/>
  <c r="BF1273" i="1" s="1"/>
  <c r="BE1276" i="1"/>
  <c r="BE1275" i="1" s="1"/>
  <c r="BE1274" i="1" s="1"/>
  <c r="BE1273" i="1" s="1"/>
  <c r="BD1276" i="1"/>
  <c r="BD1275" i="1" s="1"/>
  <c r="BD1274" i="1" s="1"/>
  <c r="BD1273" i="1" s="1"/>
  <c r="AZ1276" i="1"/>
  <c r="AZ1275" i="1" s="1"/>
  <c r="AZ1274" i="1" s="1"/>
  <c r="AZ1273" i="1" s="1"/>
  <c r="AV1276" i="1"/>
  <c r="AV1275" i="1" s="1"/>
  <c r="AV1274" i="1" s="1"/>
  <c r="AV1273" i="1" s="1"/>
  <c r="AU1276" i="1"/>
  <c r="AU1275" i="1" s="1"/>
  <c r="AU1274" i="1" s="1"/>
  <c r="AU1273" i="1" s="1"/>
  <c r="AT1276" i="1"/>
  <c r="AT1275" i="1" s="1"/>
  <c r="AT1274" i="1" s="1"/>
  <c r="AT1273" i="1" s="1"/>
  <c r="AS1276" i="1"/>
  <c r="AS1275" i="1" s="1"/>
  <c r="AS1274" i="1" s="1"/>
  <c r="AS1273" i="1" s="1"/>
  <c r="AR1276" i="1"/>
  <c r="AR1275" i="1" s="1"/>
  <c r="AR1274" i="1" s="1"/>
  <c r="AR1273" i="1" s="1"/>
  <c r="AQ1276" i="1"/>
  <c r="AQ1275" i="1" s="1"/>
  <c r="AQ1274" i="1" s="1"/>
  <c r="AQ1273" i="1" s="1"/>
  <c r="AP1276" i="1"/>
  <c r="AP1275" i="1" s="1"/>
  <c r="AP1274" i="1" s="1"/>
  <c r="AP1273" i="1" s="1"/>
  <c r="AO1276" i="1"/>
  <c r="AO1275" i="1" s="1"/>
  <c r="AO1274" i="1" s="1"/>
  <c r="AO1273" i="1" s="1"/>
  <c r="AN1276" i="1"/>
  <c r="AN1275" i="1" s="1"/>
  <c r="AN1274" i="1" s="1"/>
  <c r="AN1273" i="1" s="1"/>
  <c r="AM1276" i="1"/>
  <c r="AM1275" i="1" s="1"/>
  <c r="AM1274" i="1" s="1"/>
  <c r="AM1273" i="1" s="1"/>
  <c r="AL1276" i="1"/>
  <c r="AL1275" i="1" s="1"/>
  <c r="AL1274" i="1" s="1"/>
  <c r="AL1273" i="1" s="1"/>
  <c r="AK1276" i="1"/>
  <c r="AK1275" i="1" s="1"/>
  <c r="AK1274" i="1" s="1"/>
  <c r="AK1273" i="1" s="1"/>
  <c r="AJ1276" i="1"/>
  <c r="AJ1275" i="1" s="1"/>
  <c r="AJ1274" i="1" s="1"/>
  <c r="AJ1273" i="1" s="1"/>
  <c r="AI1276" i="1"/>
  <c r="AI1275" i="1" s="1"/>
  <c r="AI1274" i="1" s="1"/>
  <c r="AI1273" i="1" s="1"/>
  <c r="AH1276" i="1"/>
  <c r="AH1275" i="1" s="1"/>
  <c r="AH1274" i="1" s="1"/>
  <c r="AH1273" i="1" s="1"/>
  <c r="AD1276" i="1"/>
  <c r="AD1275" i="1" s="1"/>
  <c r="AD1274" i="1" s="1"/>
  <c r="AD1273" i="1" s="1"/>
  <c r="AC1276" i="1"/>
  <c r="AC1275" i="1" s="1"/>
  <c r="AC1274" i="1" s="1"/>
  <c r="AC1273" i="1" s="1"/>
  <c r="AB1276" i="1"/>
  <c r="AB1275" i="1" s="1"/>
  <c r="AB1274" i="1" s="1"/>
  <c r="AB1273" i="1" s="1"/>
  <c r="X1276" i="1"/>
  <c r="X1275" i="1" s="1"/>
  <c r="X1274" i="1" s="1"/>
  <c r="X1273" i="1" s="1"/>
  <c r="W1276" i="1"/>
  <c r="W1275" i="1" s="1"/>
  <c r="W1274" i="1" s="1"/>
  <c r="W1273" i="1" s="1"/>
  <c r="V1276" i="1"/>
  <c r="V1275" i="1" s="1"/>
  <c r="V1274" i="1" s="1"/>
  <c r="V1273" i="1" s="1"/>
  <c r="U1276" i="1"/>
  <c r="U1275" i="1" s="1"/>
  <c r="U1274" i="1" s="1"/>
  <c r="U1273" i="1" s="1"/>
  <c r="T1276" i="1"/>
  <c r="T1275" i="1" s="1"/>
  <c r="T1274" i="1" s="1"/>
  <c r="T1273" i="1" s="1"/>
  <c r="S1276" i="1"/>
  <c r="S1275" i="1" s="1"/>
  <c r="S1274" i="1" s="1"/>
  <c r="S1273" i="1" s="1"/>
  <c r="R1276" i="1"/>
  <c r="R1275" i="1" s="1"/>
  <c r="R1274" i="1" s="1"/>
  <c r="R1273" i="1" s="1"/>
  <c r="Q1276" i="1"/>
  <c r="Q1275" i="1" s="1"/>
  <c r="Q1274" i="1" s="1"/>
  <c r="Q1273" i="1" s="1"/>
  <c r="P1276" i="1"/>
  <c r="P1275" i="1" s="1"/>
  <c r="P1274" i="1" s="1"/>
  <c r="P1273" i="1" s="1"/>
  <c r="L1276" i="1"/>
  <c r="L1275" i="1" s="1"/>
  <c r="L1274" i="1" s="1"/>
  <c r="L1273" i="1" s="1"/>
  <c r="K1276" i="1"/>
  <c r="J1276" i="1"/>
  <c r="I1276" i="1"/>
  <c r="H1276" i="1"/>
  <c r="H1275" i="1" s="1"/>
  <c r="G1276" i="1"/>
  <c r="G1275" i="1" s="1"/>
  <c r="O1270" i="1"/>
  <c r="AA1270" i="1" s="1"/>
  <c r="AG1270" i="1" s="1"/>
  <c r="AY1270" i="1" s="1"/>
  <c r="BC1270" i="1" s="1"/>
  <c r="BQ1270" i="1" s="1"/>
  <c r="BW1270" i="1" s="1"/>
  <c r="CM1270" i="1" s="1"/>
  <c r="CO1270" i="1" s="1"/>
  <c r="N1270" i="1"/>
  <c r="Z1270" i="1" s="1"/>
  <c r="AF1270" i="1" s="1"/>
  <c r="AX1270" i="1" s="1"/>
  <c r="BB1270" i="1" s="1"/>
  <c r="BP1270" i="1" s="1"/>
  <c r="BV1270" i="1" s="1"/>
  <c r="CJ1270" i="1" s="1"/>
  <c r="CL1270" i="1" s="1"/>
  <c r="M1270" i="1"/>
  <c r="Y1270" i="1" s="1"/>
  <c r="AE1270" i="1" s="1"/>
  <c r="AW1270" i="1" s="1"/>
  <c r="BA1270" i="1" s="1"/>
  <c r="BO1270" i="1" s="1"/>
  <c r="BU1270" i="1" s="1"/>
  <c r="CG1270" i="1" s="1"/>
  <c r="CI1270" i="1" s="1"/>
  <c r="CP1269" i="1"/>
  <c r="CP1268" i="1" s="1"/>
  <c r="CP1267" i="1" s="1"/>
  <c r="CP1266" i="1" s="1"/>
  <c r="CP1265" i="1" s="1"/>
  <c r="CP1264" i="1" s="1"/>
  <c r="CF1269" i="1"/>
  <c r="CF1268" i="1" s="1"/>
  <c r="CF1267" i="1" s="1"/>
  <c r="CF1266" i="1" s="1"/>
  <c r="CF1265" i="1" s="1"/>
  <c r="CF1264" i="1" s="1"/>
  <c r="CE1269" i="1"/>
  <c r="CE1268" i="1" s="1"/>
  <c r="CE1267" i="1" s="1"/>
  <c r="CE1266" i="1" s="1"/>
  <c r="CE1265" i="1" s="1"/>
  <c r="CE1264" i="1" s="1"/>
  <c r="CD1269" i="1"/>
  <c r="CD1268" i="1" s="1"/>
  <c r="CD1267" i="1" s="1"/>
  <c r="CD1266" i="1" s="1"/>
  <c r="CD1265" i="1" s="1"/>
  <c r="CD1264" i="1" s="1"/>
  <c r="CC1269" i="1"/>
  <c r="CC1268" i="1" s="1"/>
  <c r="CC1267" i="1" s="1"/>
  <c r="CC1266" i="1" s="1"/>
  <c r="CC1265" i="1" s="1"/>
  <c r="CC1264" i="1" s="1"/>
  <c r="CB1269" i="1"/>
  <c r="CB1268" i="1" s="1"/>
  <c r="CB1267" i="1" s="1"/>
  <c r="CB1266" i="1" s="1"/>
  <c r="CB1265" i="1" s="1"/>
  <c r="CB1264" i="1" s="1"/>
  <c r="CA1269" i="1"/>
  <c r="CA1268" i="1" s="1"/>
  <c r="CA1267" i="1" s="1"/>
  <c r="CA1266" i="1" s="1"/>
  <c r="CA1265" i="1" s="1"/>
  <c r="CA1264" i="1" s="1"/>
  <c r="BZ1269" i="1"/>
  <c r="BZ1268" i="1" s="1"/>
  <c r="BZ1267" i="1" s="1"/>
  <c r="BZ1266" i="1" s="1"/>
  <c r="BZ1265" i="1" s="1"/>
  <c r="BZ1264" i="1" s="1"/>
  <c r="BY1269" i="1"/>
  <c r="BY1268" i="1" s="1"/>
  <c r="BY1267" i="1" s="1"/>
  <c r="BY1266" i="1" s="1"/>
  <c r="BY1265" i="1" s="1"/>
  <c r="BY1264" i="1" s="1"/>
  <c r="BX1269" i="1"/>
  <c r="BX1268" i="1" s="1"/>
  <c r="BX1267" i="1" s="1"/>
  <c r="BX1266" i="1" s="1"/>
  <c r="BX1265" i="1" s="1"/>
  <c r="BX1264" i="1" s="1"/>
  <c r="BT1269" i="1"/>
  <c r="BT1268" i="1" s="1"/>
  <c r="BT1267" i="1" s="1"/>
  <c r="BT1266" i="1" s="1"/>
  <c r="BT1265" i="1" s="1"/>
  <c r="BT1264" i="1" s="1"/>
  <c r="BS1269" i="1"/>
  <c r="BS1268" i="1" s="1"/>
  <c r="BS1267" i="1" s="1"/>
  <c r="BS1266" i="1" s="1"/>
  <c r="BS1265" i="1" s="1"/>
  <c r="BS1264" i="1" s="1"/>
  <c r="BR1269" i="1"/>
  <c r="BR1268" i="1" s="1"/>
  <c r="BR1267" i="1" s="1"/>
  <c r="BR1266" i="1" s="1"/>
  <c r="BR1265" i="1" s="1"/>
  <c r="BR1264" i="1" s="1"/>
  <c r="BN1269" i="1"/>
  <c r="BN1268" i="1" s="1"/>
  <c r="BN1267" i="1" s="1"/>
  <c r="BN1266" i="1" s="1"/>
  <c r="BN1265" i="1" s="1"/>
  <c r="BN1264" i="1" s="1"/>
  <c r="BM1269" i="1"/>
  <c r="BM1268" i="1" s="1"/>
  <c r="BM1267" i="1" s="1"/>
  <c r="BM1266" i="1" s="1"/>
  <c r="BM1265" i="1" s="1"/>
  <c r="BM1264" i="1" s="1"/>
  <c r="BL1269" i="1"/>
  <c r="BL1268" i="1" s="1"/>
  <c r="BL1267" i="1" s="1"/>
  <c r="BL1266" i="1" s="1"/>
  <c r="BL1265" i="1" s="1"/>
  <c r="BL1264" i="1" s="1"/>
  <c r="BK1269" i="1"/>
  <c r="BK1268" i="1" s="1"/>
  <c r="BK1267" i="1" s="1"/>
  <c r="BK1266" i="1" s="1"/>
  <c r="BK1265" i="1" s="1"/>
  <c r="BK1264" i="1" s="1"/>
  <c r="BJ1269" i="1"/>
  <c r="BJ1268" i="1" s="1"/>
  <c r="BJ1267" i="1" s="1"/>
  <c r="BJ1266" i="1" s="1"/>
  <c r="BJ1265" i="1" s="1"/>
  <c r="BJ1264" i="1" s="1"/>
  <c r="BI1269" i="1"/>
  <c r="BI1268" i="1" s="1"/>
  <c r="BI1267" i="1" s="1"/>
  <c r="BI1266" i="1" s="1"/>
  <c r="BI1265" i="1" s="1"/>
  <c r="BI1264" i="1" s="1"/>
  <c r="BH1269" i="1"/>
  <c r="BH1268" i="1" s="1"/>
  <c r="BH1267" i="1" s="1"/>
  <c r="BH1266" i="1" s="1"/>
  <c r="BH1265" i="1" s="1"/>
  <c r="BH1264" i="1" s="1"/>
  <c r="BG1269" i="1"/>
  <c r="BG1268" i="1" s="1"/>
  <c r="BG1267" i="1" s="1"/>
  <c r="BG1266" i="1" s="1"/>
  <c r="BG1265" i="1" s="1"/>
  <c r="BG1264" i="1" s="1"/>
  <c r="BF1269" i="1"/>
  <c r="BF1268" i="1" s="1"/>
  <c r="BF1267" i="1" s="1"/>
  <c r="BF1266" i="1" s="1"/>
  <c r="BF1265" i="1" s="1"/>
  <c r="BF1264" i="1" s="1"/>
  <c r="BE1269" i="1"/>
  <c r="BE1268" i="1" s="1"/>
  <c r="BE1267" i="1" s="1"/>
  <c r="BE1266" i="1" s="1"/>
  <c r="BE1265" i="1" s="1"/>
  <c r="BE1264" i="1" s="1"/>
  <c r="BD1269" i="1"/>
  <c r="BD1268" i="1" s="1"/>
  <c r="BD1267" i="1" s="1"/>
  <c r="BD1266" i="1" s="1"/>
  <c r="BD1265" i="1" s="1"/>
  <c r="BD1264" i="1" s="1"/>
  <c r="AZ1269" i="1"/>
  <c r="AZ1268" i="1" s="1"/>
  <c r="AZ1267" i="1" s="1"/>
  <c r="AZ1266" i="1" s="1"/>
  <c r="AZ1265" i="1" s="1"/>
  <c r="AZ1264" i="1" s="1"/>
  <c r="AV1269" i="1"/>
  <c r="AV1268" i="1" s="1"/>
  <c r="AV1267" i="1" s="1"/>
  <c r="AV1266" i="1" s="1"/>
  <c r="AV1265" i="1" s="1"/>
  <c r="AV1264" i="1" s="1"/>
  <c r="AU1269" i="1"/>
  <c r="AU1268" i="1" s="1"/>
  <c r="AU1267" i="1" s="1"/>
  <c r="AU1266" i="1" s="1"/>
  <c r="AU1265" i="1" s="1"/>
  <c r="AU1264" i="1" s="1"/>
  <c r="AT1269" i="1"/>
  <c r="AT1268" i="1" s="1"/>
  <c r="AT1267" i="1" s="1"/>
  <c r="AT1266" i="1" s="1"/>
  <c r="AT1265" i="1" s="1"/>
  <c r="AT1264" i="1" s="1"/>
  <c r="AS1269" i="1"/>
  <c r="AS1268" i="1" s="1"/>
  <c r="AS1267" i="1" s="1"/>
  <c r="AS1266" i="1" s="1"/>
  <c r="AS1265" i="1" s="1"/>
  <c r="AS1264" i="1" s="1"/>
  <c r="AR1269" i="1"/>
  <c r="AR1268" i="1" s="1"/>
  <c r="AR1267" i="1" s="1"/>
  <c r="AR1266" i="1" s="1"/>
  <c r="AR1265" i="1" s="1"/>
  <c r="AR1264" i="1" s="1"/>
  <c r="AQ1269" i="1"/>
  <c r="AQ1268" i="1" s="1"/>
  <c r="AQ1267" i="1" s="1"/>
  <c r="AQ1266" i="1" s="1"/>
  <c r="AQ1265" i="1" s="1"/>
  <c r="AQ1264" i="1" s="1"/>
  <c r="AP1269" i="1"/>
  <c r="AP1268" i="1" s="1"/>
  <c r="AP1267" i="1" s="1"/>
  <c r="AP1266" i="1" s="1"/>
  <c r="AP1265" i="1" s="1"/>
  <c r="AP1264" i="1" s="1"/>
  <c r="AO1269" i="1"/>
  <c r="AO1268" i="1" s="1"/>
  <c r="AO1267" i="1" s="1"/>
  <c r="AO1266" i="1" s="1"/>
  <c r="AO1265" i="1" s="1"/>
  <c r="AO1264" i="1" s="1"/>
  <c r="AN1269" i="1"/>
  <c r="AN1268" i="1" s="1"/>
  <c r="AN1267" i="1" s="1"/>
  <c r="AN1266" i="1" s="1"/>
  <c r="AN1265" i="1" s="1"/>
  <c r="AN1264" i="1" s="1"/>
  <c r="AM1269" i="1"/>
  <c r="AM1268" i="1" s="1"/>
  <c r="AM1267" i="1" s="1"/>
  <c r="AM1266" i="1" s="1"/>
  <c r="AM1265" i="1" s="1"/>
  <c r="AM1264" i="1" s="1"/>
  <c r="AL1269" i="1"/>
  <c r="AL1268" i="1" s="1"/>
  <c r="AL1267" i="1" s="1"/>
  <c r="AL1266" i="1" s="1"/>
  <c r="AL1265" i="1" s="1"/>
  <c r="AL1264" i="1" s="1"/>
  <c r="AK1269" i="1"/>
  <c r="AK1268" i="1" s="1"/>
  <c r="AK1267" i="1" s="1"/>
  <c r="AK1266" i="1" s="1"/>
  <c r="AK1265" i="1" s="1"/>
  <c r="AK1264" i="1" s="1"/>
  <c r="AJ1269" i="1"/>
  <c r="AJ1268" i="1" s="1"/>
  <c r="AJ1267" i="1" s="1"/>
  <c r="AJ1266" i="1" s="1"/>
  <c r="AJ1265" i="1" s="1"/>
  <c r="AJ1264" i="1" s="1"/>
  <c r="AI1269" i="1"/>
  <c r="AI1268" i="1" s="1"/>
  <c r="AI1267" i="1" s="1"/>
  <c r="AI1266" i="1" s="1"/>
  <c r="AI1265" i="1" s="1"/>
  <c r="AI1264" i="1" s="1"/>
  <c r="AH1269" i="1"/>
  <c r="AH1268" i="1" s="1"/>
  <c r="AH1267" i="1" s="1"/>
  <c r="AH1266" i="1" s="1"/>
  <c r="AH1265" i="1" s="1"/>
  <c r="AH1264" i="1" s="1"/>
  <c r="AD1269" i="1"/>
  <c r="AD1268" i="1" s="1"/>
  <c r="AD1267" i="1" s="1"/>
  <c r="AD1266" i="1" s="1"/>
  <c r="AD1265" i="1" s="1"/>
  <c r="AD1264" i="1" s="1"/>
  <c r="AC1269" i="1"/>
  <c r="AC1268" i="1" s="1"/>
  <c r="AC1267" i="1" s="1"/>
  <c r="AC1266" i="1" s="1"/>
  <c r="AC1265" i="1" s="1"/>
  <c r="AC1264" i="1" s="1"/>
  <c r="AB1269" i="1"/>
  <c r="AB1268" i="1" s="1"/>
  <c r="AB1267" i="1" s="1"/>
  <c r="AB1266" i="1" s="1"/>
  <c r="AB1265" i="1" s="1"/>
  <c r="AB1264" i="1" s="1"/>
  <c r="X1269" i="1"/>
  <c r="X1268" i="1" s="1"/>
  <c r="X1267" i="1" s="1"/>
  <c r="X1266" i="1" s="1"/>
  <c r="X1265" i="1" s="1"/>
  <c r="X1264" i="1" s="1"/>
  <c r="W1269" i="1"/>
  <c r="W1268" i="1" s="1"/>
  <c r="W1267" i="1" s="1"/>
  <c r="W1266" i="1" s="1"/>
  <c r="W1265" i="1" s="1"/>
  <c r="W1264" i="1" s="1"/>
  <c r="V1269" i="1"/>
  <c r="V1268" i="1" s="1"/>
  <c r="V1267" i="1" s="1"/>
  <c r="V1266" i="1" s="1"/>
  <c r="V1265" i="1" s="1"/>
  <c r="V1264" i="1" s="1"/>
  <c r="U1269" i="1"/>
  <c r="U1268" i="1" s="1"/>
  <c r="U1267" i="1" s="1"/>
  <c r="U1266" i="1" s="1"/>
  <c r="U1265" i="1" s="1"/>
  <c r="U1264" i="1" s="1"/>
  <c r="T1269" i="1"/>
  <c r="T1268" i="1" s="1"/>
  <c r="T1267" i="1" s="1"/>
  <c r="T1266" i="1" s="1"/>
  <c r="T1265" i="1" s="1"/>
  <c r="T1264" i="1" s="1"/>
  <c r="S1269" i="1"/>
  <c r="S1268" i="1" s="1"/>
  <c r="S1267" i="1" s="1"/>
  <c r="S1266" i="1" s="1"/>
  <c r="S1265" i="1" s="1"/>
  <c r="S1264" i="1" s="1"/>
  <c r="R1269" i="1"/>
  <c r="R1268" i="1" s="1"/>
  <c r="R1267" i="1" s="1"/>
  <c r="R1266" i="1" s="1"/>
  <c r="R1265" i="1" s="1"/>
  <c r="R1264" i="1" s="1"/>
  <c r="Q1269" i="1"/>
  <c r="Q1268" i="1" s="1"/>
  <c r="Q1267" i="1" s="1"/>
  <c r="Q1266" i="1" s="1"/>
  <c r="Q1265" i="1" s="1"/>
  <c r="Q1264" i="1" s="1"/>
  <c r="P1269" i="1"/>
  <c r="P1268" i="1" s="1"/>
  <c r="P1267" i="1" s="1"/>
  <c r="P1266" i="1" s="1"/>
  <c r="P1265" i="1" s="1"/>
  <c r="P1264" i="1" s="1"/>
  <c r="L1269" i="1"/>
  <c r="L1268" i="1" s="1"/>
  <c r="L1267" i="1" s="1"/>
  <c r="L1266" i="1" s="1"/>
  <c r="L1265" i="1" s="1"/>
  <c r="L1264" i="1" s="1"/>
  <c r="K1269" i="1"/>
  <c r="J1269" i="1"/>
  <c r="I1269" i="1"/>
  <c r="H1269" i="1"/>
  <c r="H1268" i="1" s="1"/>
  <c r="G1269" i="1"/>
  <c r="G1268" i="1" s="1"/>
  <c r="AA1263" i="1"/>
  <c r="AG1263" i="1" s="1"/>
  <c r="AY1263" i="1" s="1"/>
  <c r="BC1263" i="1" s="1"/>
  <c r="BQ1263" i="1" s="1"/>
  <c r="BW1263" i="1" s="1"/>
  <c r="CM1263" i="1" s="1"/>
  <c r="CO1263" i="1" s="1"/>
  <c r="Z1263" i="1"/>
  <c r="AF1263" i="1" s="1"/>
  <c r="AX1263" i="1" s="1"/>
  <c r="BB1263" i="1" s="1"/>
  <c r="BP1263" i="1" s="1"/>
  <c r="BV1263" i="1" s="1"/>
  <c r="CJ1263" i="1" s="1"/>
  <c r="CL1263" i="1" s="1"/>
  <c r="Y1263" i="1"/>
  <c r="AE1263" i="1" s="1"/>
  <c r="AW1263" i="1" s="1"/>
  <c r="BA1263" i="1" s="1"/>
  <c r="BO1263" i="1" s="1"/>
  <c r="BU1263" i="1" s="1"/>
  <c r="CG1263" i="1" s="1"/>
  <c r="CI1263" i="1" s="1"/>
  <c r="CP1262" i="1"/>
  <c r="CF1262" i="1"/>
  <c r="CF1261" i="1" s="1"/>
  <c r="CE1262" i="1"/>
  <c r="CE1261" i="1" s="1"/>
  <c r="CD1262" i="1"/>
  <c r="CD1261" i="1" s="1"/>
  <c r="CC1262" i="1"/>
  <c r="CC1261" i="1" s="1"/>
  <c r="CB1262" i="1"/>
  <c r="CB1261" i="1" s="1"/>
  <c r="CA1262" i="1"/>
  <c r="CA1261" i="1" s="1"/>
  <c r="BZ1262" i="1"/>
  <c r="BZ1261" i="1" s="1"/>
  <c r="BY1262" i="1"/>
  <c r="BY1261" i="1" s="1"/>
  <c r="BX1262" i="1"/>
  <c r="BX1261" i="1" s="1"/>
  <c r="BT1262" i="1"/>
  <c r="BT1261" i="1" s="1"/>
  <c r="BS1262" i="1"/>
  <c r="BS1261" i="1" s="1"/>
  <c r="BR1262" i="1"/>
  <c r="BR1261" i="1" s="1"/>
  <c r="BN1262" i="1"/>
  <c r="BM1262" i="1"/>
  <c r="BM1261" i="1" s="1"/>
  <c r="BL1262" i="1"/>
  <c r="BL1261" i="1" s="1"/>
  <c r="BK1262" i="1"/>
  <c r="BK1261" i="1" s="1"/>
  <c r="BJ1262" i="1"/>
  <c r="BJ1261" i="1" s="1"/>
  <c r="BI1262" i="1"/>
  <c r="BI1261" i="1" s="1"/>
  <c r="BH1262" i="1"/>
  <c r="BH1261" i="1" s="1"/>
  <c r="BG1262" i="1"/>
  <c r="BG1261" i="1" s="1"/>
  <c r="BF1262" i="1"/>
  <c r="BF1261" i="1" s="1"/>
  <c r="BE1262" i="1"/>
  <c r="BE1261" i="1" s="1"/>
  <c r="BD1262" i="1"/>
  <c r="BD1261" i="1" s="1"/>
  <c r="AZ1262" i="1"/>
  <c r="AZ1261" i="1" s="1"/>
  <c r="AV1262" i="1"/>
  <c r="AV1261" i="1" s="1"/>
  <c r="AU1262" i="1"/>
  <c r="AU1261" i="1" s="1"/>
  <c r="AT1262" i="1"/>
  <c r="AT1261" i="1" s="1"/>
  <c r="AS1262" i="1"/>
  <c r="AS1261" i="1" s="1"/>
  <c r="AR1262" i="1"/>
  <c r="AR1261" i="1" s="1"/>
  <c r="AQ1262" i="1"/>
  <c r="AQ1261" i="1" s="1"/>
  <c r="AP1262" i="1"/>
  <c r="AP1261" i="1" s="1"/>
  <c r="AO1262" i="1"/>
  <c r="AO1261" i="1" s="1"/>
  <c r="AN1262" i="1"/>
  <c r="AN1261" i="1" s="1"/>
  <c r="AM1262" i="1"/>
  <c r="AM1261" i="1" s="1"/>
  <c r="AL1262" i="1"/>
  <c r="AL1261" i="1" s="1"/>
  <c r="AK1262" i="1"/>
  <c r="AK1261" i="1" s="1"/>
  <c r="AJ1262" i="1"/>
  <c r="AJ1261" i="1" s="1"/>
  <c r="AI1262" i="1"/>
  <c r="AI1261" i="1" s="1"/>
  <c r="AH1262" i="1"/>
  <c r="AH1261" i="1" s="1"/>
  <c r="AD1262" i="1"/>
  <c r="AD1261" i="1" s="1"/>
  <c r="AC1262" i="1"/>
  <c r="AC1261" i="1" s="1"/>
  <c r="AB1262" i="1"/>
  <c r="AB1261" i="1" s="1"/>
  <c r="X1262" i="1"/>
  <c r="X1261" i="1" s="1"/>
  <c r="W1262" i="1"/>
  <c r="V1262" i="1"/>
  <c r="V1261" i="1" s="1"/>
  <c r="U1262" i="1"/>
  <c r="T1262" i="1"/>
  <c r="T1261" i="1" s="1"/>
  <c r="S1262" i="1"/>
  <c r="S1261" i="1" s="1"/>
  <c r="R1262" i="1"/>
  <c r="R1261" i="1" s="1"/>
  <c r="Q1262" i="1"/>
  <c r="P1262" i="1"/>
  <c r="P1261" i="1" s="1"/>
  <c r="CP1261" i="1"/>
  <c r="BN1261" i="1"/>
  <c r="O1260" i="1"/>
  <c r="AA1260" i="1" s="1"/>
  <c r="AG1260" i="1" s="1"/>
  <c r="AY1260" i="1" s="1"/>
  <c r="BC1260" i="1" s="1"/>
  <c r="BQ1260" i="1" s="1"/>
  <c r="BW1260" i="1" s="1"/>
  <c r="CM1260" i="1" s="1"/>
  <c r="CO1260" i="1" s="1"/>
  <c r="N1260" i="1"/>
  <c r="Z1260" i="1" s="1"/>
  <c r="AF1260" i="1" s="1"/>
  <c r="AX1260" i="1" s="1"/>
  <c r="BB1260" i="1" s="1"/>
  <c r="BP1260" i="1" s="1"/>
  <c r="BV1260" i="1" s="1"/>
  <c r="CJ1260" i="1" s="1"/>
  <c r="CL1260" i="1" s="1"/>
  <c r="M1260" i="1"/>
  <c r="Y1260" i="1" s="1"/>
  <c r="AE1260" i="1" s="1"/>
  <c r="AW1260" i="1" s="1"/>
  <c r="BA1260" i="1" s="1"/>
  <c r="BO1260" i="1" s="1"/>
  <c r="BU1260" i="1" s="1"/>
  <c r="CG1260" i="1" s="1"/>
  <c r="CI1260" i="1" s="1"/>
  <c r="CP1259" i="1"/>
  <c r="CP1258" i="1" s="1"/>
  <c r="CP1257" i="1" s="1"/>
  <c r="CP1256" i="1" s="1"/>
  <c r="CF1259" i="1"/>
  <c r="CF1258" i="1" s="1"/>
  <c r="CF1257" i="1" s="1"/>
  <c r="CF1256" i="1" s="1"/>
  <c r="CE1259" i="1"/>
  <c r="CD1259" i="1"/>
  <c r="CD1258" i="1" s="1"/>
  <c r="CD1257" i="1" s="1"/>
  <c r="CD1256" i="1" s="1"/>
  <c r="CC1259" i="1"/>
  <c r="CC1258" i="1" s="1"/>
  <c r="CC1257" i="1" s="1"/>
  <c r="CC1256" i="1" s="1"/>
  <c r="CB1259" i="1"/>
  <c r="CB1258" i="1" s="1"/>
  <c r="CB1257" i="1" s="1"/>
  <c r="CB1256" i="1" s="1"/>
  <c r="CA1259" i="1"/>
  <c r="CA1258" i="1" s="1"/>
  <c r="CA1257" i="1" s="1"/>
  <c r="CA1256" i="1" s="1"/>
  <c r="BZ1259" i="1"/>
  <c r="BZ1258" i="1" s="1"/>
  <c r="BZ1257" i="1" s="1"/>
  <c r="BZ1256" i="1" s="1"/>
  <c r="BY1259" i="1"/>
  <c r="BY1258" i="1" s="1"/>
  <c r="BY1257" i="1" s="1"/>
  <c r="BY1256" i="1" s="1"/>
  <c r="BX1259" i="1"/>
  <c r="BX1258" i="1" s="1"/>
  <c r="BX1257" i="1" s="1"/>
  <c r="BX1256" i="1" s="1"/>
  <c r="BT1259" i="1"/>
  <c r="BT1258" i="1" s="1"/>
  <c r="BT1257" i="1" s="1"/>
  <c r="BT1256" i="1" s="1"/>
  <c r="BS1259" i="1"/>
  <c r="BS1258" i="1" s="1"/>
  <c r="BS1257" i="1" s="1"/>
  <c r="BS1256" i="1" s="1"/>
  <c r="BR1259" i="1"/>
  <c r="BR1258" i="1" s="1"/>
  <c r="BR1257" i="1" s="1"/>
  <c r="BR1256" i="1" s="1"/>
  <c r="BN1259" i="1"/>
  <c r="BN1258" i="1" s="1"/>
  <c r="BN1257" i="1" s="1"/>
  <c r="BN1256" i="1" s="1"/>
  <c r="BM1259" i="1"/>
  <c r="BM1258" i="1" s="1"/>
  <c r="BM1257" i="1" s="1"/>
  <c r="BM1256" i="1" s="1"/>
  <c r="BL1259" i="1"/>
  <c r="BL1258" i="1" s="1"/>
  <c r="BL1257" i="1" s="1"/>
  <c r="BL1256" i="1" s="1"/>
  <c r="BK1259" i="1"/>
  <c r="BK1258" i="1" s="1"/>
  <c r="BK1257" i="1" s="1"/>
  <c r="BK1256" i="1" s="1"/>
  <c r="BJ1259" i="1"/>
  <c r="BJ1258" i="1" s="1"/>
  <c r="BJ1257" i="1" s="1"/>
  <c r="BJ1256" i="1" s="1"/>
  <c r="BI1259" i="1"/>
  <c r="BI1258" i="1" s="1"/>
  <c r="BI1257" i="1" s="1"/>
  <c r="BI1256" i="1" s="1"/>
  <c r="BH1259" i="1"/>
  <c r="BH1258" i="1" s="1"/>
  <c r="BH1257" i="1" s="1"/>
  <c r="BH1256" i="1" s="1"/>
  <c r="BG1259" i="1"/>
  <c r="BG1258" i="1" s="1"/>
  <c r="BG1257" i="1" s="1"/>
  <c r="BG1256" i="1" s="1"/>
  <c r="BF1259" i="1"/>
  <c r="BF1258" i="1" s="1"/>
  <c r="BF1257" i="1" s="1"/>
  <c r="BF1256" i="1" s="1"/>
  <c r="BE1259" i="1"/>
  <c r="BE1258" i="1" s="1"/>
  <c r="BE1257" i="1" s="1"/>
  <c r="BE1256" i="1" s="1"/>
  <c r="BD1259" i="1"/>
  <c r="BD1258" i="1" s="1"/>
  <c r="BD1257" i="1" s="1"/>
  <c r="BD1256" i="1" s="1"/>
  <c r="AZ1259" i="1"/>
  <c r="AZ1258" i="1" s="1"/>
  <c r="AZ1257" i="1" s="1"/>
  <c r="AZ1256" i="1" s="1"/>
  <c r="AV1259" i="1"/>
  <c r="AV1258" i="1" s="1"/>
  <c r="AV1257" i="1" s="1"/>
  <c r="AV1256" i="1" s="1"/>
  <c r="AU1259" i="1"/>
  <c r="AU1258" i="1" s="1"/>
  <c r="AU1257" i="1" s="1"/>
  <c r="AU1256" i="1" s="1"/>
  <c r="AT1259" i="1"/>
  <c r="AT1258" i="1" s="1"/>
  <c r="AT1257" i="1" s="1"/>
  <c r="AT1256" i="1" s="1"/>
  <c r="AS1259" i="1"/>
  <c r="AS1258" i="1" s="1"/>
  <c r="AS1257" i="1" s="1"/>
  <c r="AS1256" i="1" s="1"/>
  <c r="AR1259" i="1"/>
  <c r="AR1258" i="1" s="1"/>
  <c r="AR1257" i="1" s="1"/>
  <c r="AR1256" i="1" s="1"/>
  <c r="AQ1259" i="1"/>
  <c r="AQ1258" i="1" s="1"/>
  <c r="AQ1257" i="1" s="1"/>
  <c r="AQ1256" i="1" s="1"/>
  <c r="AP1259" i="1"/>
  <c r="AP1258" i="1" s="1"/>
  <c r="AP1257" i="1" s="1"/>
  <c r="AP1256" i="1" s="1"/>
  <c r="AO1259" i="1"/>
  <c r="AO1258" i="1" s="1"/>
  <c r="AO1257" i="1" s="1"/>
  <c r="AO1256" i="1" s="1"/>
  <c r="AN1259" i="1"/>
  <c r="AN1258" i="1" s="1"/>
  <c r="AN1257" i="1" s="1"/>
  <c r="AN1256" i="1" s="1"/>
  <c r="AM1259" i="1"/>
  <c r="AM1258" i="1" s="1"/>
  <c r="AM1257" i="1" s="1"/>
  <c r="AM1256" i="1" s="1"/>
  <c r="AL1259" i="1"/>
  <c r="AL1258" i="1" s="1"/>
  <c r="AL1257" i="1" s="1"/>
  <c r="AL1256" i="1" s="1"/>
  <c r="AK1259" i="1"/>
  <c r="AK1258" i="1" s="1"/>
  <c r="AK1257" i="1" s="1"/>
  <c r="AK1256" i="1" s="1"/>
  <c r="AJ1259" i="1"/>
  <c r="AJ1258" i="1" s="1"/>
  <c r="AJ1257" i="1" s="1"/>
  <c r="AJ1256" i="1" s="1"/>
  <c r="AI1259" i="1"/>
  <c r="AI1258" i="1" s="1"/>
  <c r="AI1257" i="1" s="1"/>
  <c r="AI1256" i="1" s="1"/>
  <c r="AH1259" i="1"/>
  <c r="AH1258" i="1" s="1"/>
  <c r="AH1257" i="1" s="1"/>
  <c r="AH1256" i="1" s="1"/>
  <c r="AD1259" i="1"/>
  <c r="AD1258" i="1" s="1"/>
  <c r="AD1257" i="1" s="1"/>
  <c r="AD1256" i="1" s="1"/>
  <c r="AC1259" i="1"/>
  <c r="AC1258" i="1" s="1"/>
  <c r="AC1257" i="1" s="1"/>
  <c r="AC1256" i="1" s="1"/>
  <c r="AB1259" i="1"/>
  <c r="AB1258" i="1" s="1"/>
  <c r="AB1257" i="1" s="1"/>
  <c r="AB1256" i="1" s="1"/>
  <c r="X1259" i="1"/>
  <c r="X1258" i="1" s="1"/>
  <c r="X1257" i="1" s="1"/>
  <c r="X1256" i="1" s="1"/>
  <c r="W1259" i="1"/>
  <c r="W1258" i="1" s="1"/>
  <c r="W1257" i="1" s="1"/>
  <c r="W1256" i="1" s="1"/>
  <c r="V1259" i="1"/>
  <c r="V1258" i="1" s="1"/>
  <c r="V1257" i="1" s="1"/>
  <c r="V1256" i="1" s="1"/>
  <c r="U1259" i="1"/>
  <c r="U1258" i="1" s="1"/>
  <c r="U1257" i="1" s="1"/>
  <c r="U1256" i="1" s="1"/>
  <c r="T1259" i="1"/>
  <c r="T1258" i="1" s="1"/>
  <c r="T1257" i="1" s="1"/>
  <c r="T1256" i="1" s="1"/>
  <c r="S1259" i="1"/>
  <c r="S1258" i="1" s="1"/>
  <c r="S1257" i="1" s="1"/>
  <c r="S1256" i="1" s="1"/>
  <c r="R1259" i="1"/>
  <c r="R1258" i="1" s="1"/>
  <c r="R1257" i="1" s="1"/>
  <c r="R1256" i="1" s="1"/>
  <c r="Q1259" i="1"/>
  <c r="Q1258" i="1" s="1"/>
  <c r="Q1257" i="1" s="1"/>
  <c r="Q1256" i="1" s="1"/>
  <c r="P1259" i="1"/>
  <c r="P1258" i="1" s="1"/>
  <c r="P1257" i="1" s="1"/>
  <c r="P1256" i="1" s="1"/>
  <c r="L1259" i="1"/>
  <c r="L1258" i="1" s="1"/>
  <c r="L1257" i="1" s="1"/>
  <c r="L1256" i="1" s="1"/>
  <c r="K1259" i="1"/>
  <c r="K1258" i="1" s="1"/>
  <c r="K1257" i="1" s="1"/>
  <c r="K1256" i="1" s="1"/>
  <c r="J1259" i="1"/>
  <c r="I1259" i="1"/>
  <c r="H1259" i="1"/>
  <c r="G1259" i="1"/>
  <c r="G1258" i="1" s="1"/>
  <c r="CE1258" i="1"/>
  <c r="CE1257" i="1" s="1"/>
  <c r="CE1256" i="1" s="1"/>
  <c r="O1255" i="1"/>
  <c r="AA1255" i="1" s="1"/>
  <c r="AG1255" i="1" s="1"/>
  <c r="AY1255" i="1" s="1"/>
  <c r="BC1255" i="1" s="1"/>
  <c r="BQ1255" i="1" s="1"/>
  <c r="BW1255" i="1" s="1"/>
  <c r="CM1255" i="1" s="1"/>
  <c r="CO1255" i="1" s="1"/>
  <c r="N1255" i="1"/>
  <c r="Z1255" i="1" s="1"/>
  <c r="AF1255" i="1" s="1"/>
  <c r="AX1255" i="1" s="1"/>
  <c r="BB1255" i="1" s="1"/>
  <c r="BP1255" i="1" s="1"/>
  <c r="BV1255" i="1" s="1"/>
  <c r="CJ1255" i="1" s="1"/>
  <c r="CL1255" i="1" s="1"/>
  <c r="M1255" i="1"/>
  <c r="Y1255" i="1" s="1"/>
  <c r="AE1255" i="1" s="1"/>
  <c r="AW1255" i="1" s="1"/>
  <c r="BA1255" i="1" s="1"/>
  <c r="BO1255" i="1" s="1"/>
  <c r="BU1255" i="1" s="1"/>
  <c r="CG1255" i="1" s="1"/>
  <c r="CI1255" i="1" s="1"/>
  <c r="CM1254" i="1"/>
  <c r="CO1254" i="1" s="1"/>
  <c r="CJ1254" i="1"/>
  <c r="CL1254" i="1" s="1"/>
  <c r="CG1254" i="1"/>
  <c r="CI1254" i="1" s="1"/>
  <c r="CP1253" i="1"/>
  <c r="CF1253" i="1"/>
  <c r="CE1253" i="1"/>
  <c r="CD1253" i="1"/>
  <c r="CC1253" i="1"/>
  <c r="CB1253" i="1"/>
  <c r="CA1253" i="1"/>
  <c r="BZ1253" i="1"/>
  <c r="BY1253" i="1"/>
  <c r="BX1253" i="1"/>
  <c r="BT1253" i="1"/>
  <c r="BS1253" i="1"/>
  <c r="BR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AZ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D1253" i="1"/>
  <c r="AC1253" i="1"/>
  <c r="AB1253" i="1"/>
  <c r="X1253" i="1"/>
  <c r="W1253" i="1"/>
  <c r="V1253" i="1"/>
  <c r="U1253" i="1"/>
  <c r="T1253" i="1"/>
  <c r="S1253" i="1"/>
  <c r="R1253" i="1"/>
  <c r="Q1253" i="1"/>
  <c r="P1253" i="1"/>
  <c r="L1253" i="1"/>
  <c r="K1253" i="1"/>
  <c r="J1253" i="1"/>
  <c r="I1253" i="1"/>
  <c r="H1253" i="1"/>
  <c r="G1253" i="1"/>
  <c r="O1252" i="1"/>
  <c r="AA1252" i="1" s="1"/>
  <c r="AG1252" i="1" s="1"/>
  <c r="AY1252" i="1" s="1"/>
  <c r="BC1252" i="1" s="1"/>
  <c r="BQ1252" i="1" s="1"/>
  <c r="BW1252" i="1" s="1"/>
  <c r="CM1252" i="1" s="1"/>
  <c r="CO1252" i="1" s="1"/>
  <c r="N1252" i="1"/>
  <c r="Z1252" i="1" s="1"/>
  <c r="AF1252" i="1" s="1"/>
  <c r="AX1252" i="1" s="1"/>
  <c r="BB1252" i="1" s="1"/>
  <c r="BP1252" i="1" s="1"/>
  <c r="BV1252" i="1" s="1"/>
  <c r="CJ1252" i="1" s="1"/>
  <c r="CL1252" i="1" s="1"/>
  <c r="M1252" i="1"/>
  <c r="Y1252" i="1" s="1"/>
  <c r="AE1252" i="1" s="1"/>
  <c r="AW1252" i="1" s="1"/>
  <c r="BA1252" i="1" s="1"/>
  <c r="BO1252" i="1" s="1"/>
  <c r="BU1252" i="1" s="1"/>
  <c r="CG1252" i="1" s="1"/>
  <c r="CI1252" i="1" s="1"/>
  <c r="CP1251" i="1"/>
  <c r="CF1251" i="1"/>
  <c r="CE1251" i="1"/>
  <c r="CD1251" i="1"/>
  <c r="CC1251" i="1"/>
  <c r="CB1251" i="1"/>
  <c r="CA1251" i="1"/>
  <c r="BZ1251" i="1"/>
  <c r="BY1251" i="1"/>
  <c r="BX1251" i="1"/>
  <c r="BT1251" i="1"/>
  <c r="BS1251" i="1"/>
  <c r="BR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AZ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D1251" i="1"/>
  <c r="AC1251" i="1"/>
  <c r="AB1251" i="1"/>
  <c r="X1251" i="1"/>
  <c r="W1251" i="1"/>
  <c r="V1251" i="1"/>
  <c r="U1251" i="1"/>
  <c r="T1251" i="1"/>
  <c r="S1251" i="1"/>
  <c r="R1251" i="1"/>
  <c r="Q1251" i="1"/>
  <c r="P1251" i="1"/>
  <c r="L1251" i="1"/>
  <c r="K1251" i="1"/>
  <c r="J1251" i="1"/>
  <c r="I1251" i="1"/>
  <c r="H1251" i="1"/>
  <c r="G1251" i="1"/>
  <c r="O1248" i="1"/>
  <c r="AA1248" i="1" s="1"/>
  <c r="AG1248" i="1" s="1"/>
  <c r="AY1248" i="1" s="1"/>
  <c r="BC1248" i="1" s="1"/>
  <c r="BQ1248" i="1" s="1"/>
  <c r="BW1248" i="1" s="1"/>
  <c r="CM1248" i="1" s="1"/>
  <c r="CO1248" i="1" s="1"/>
  <c r="N1248" i="1"/>
  <c r="Z1248" i="1" s="1"/>
  <c r="AF1248" i="1" s="1"/>
  <c r="AX1248" i="1" s="1"/>
  <c r="BB1248" i="1" s="1"/>
  <c r="BP1248" i="1" s="1"/>
  <c r="BV1248" i="1" s="1"/>
  <c r="CJ1248" i="1" s="1"/>
  <c r="CL1248" i="1" s="1"/>
  <c r="M1248" i="1"/>
  <c r="Y1248" i="1" s="1"/>
  <c r="AE1248" i="1" s="1"/>
  <c r="AW1248" i="1" s="1"/>
  <c r="BA1248" i="1" s="1"/>
  <c r="BO1248" i="1" s="1"/>
  <c r="BU1248" i="1" s="1"/>
  <c r="CG1248" i="1" s="1"/>
  <c r="CI1248" i="1" s="1"/>
  <c r="CP1247" i="1"/>
  <c r="CP1246" i="1" s="1"/>
  <c r="CP1245" i="1" s="1"/>
  <c r="CF1247" i="1"/>
  <c r="CF1246" i="1" s="1"/>
  <c r="CF1245" i="1" s="1"/>
  <c r="CE1247" i="1"/>
  <c r="CE1246" i="1" s="1"/>
  <c r="CE1245" i="1" s="1"/>
  <c r="CD1247" i="1"/>
  <c r="CD1246" i="1" s="1"/>
  <c r="CD1245" i="1" s="1"/>
  <c r="CC1247" i="1"/>
  <c r="CC1246" i="1" s="1"/>
  <c r="CC1245" i="1" s="1"/>
  <c r="CB1247" i="1"/>
  <c r="CB1246" i="1" s="1"/>
  <c r="CB1245" i="1" s="1"/>
  <c r="CA1247" i="1"/>
  <c r="CA1246" i="1" s="1"/>
  <c r="CA1245" i="1" s="1"/>
  <c r="BZ1247" i="1"/>
  <c r="BZ1246" i="1" s="1"/>
  <c r="BZ1245" i="1" s="1"/>
  <c r="BY1247" i="1"/>
  <c r="BY1246" i="1" s="1"/>
  <c r="BY1245" i="1" s="1"/>
  <c r="BX1247" i="1"/>
  <c r="BX1246" i="1" s="1"/>
  <c r="BX1245" i="1" s="1"/>
  <c r="BT1247" i="1"/>
  <c r="BT1246" i="1" s="1"/>
  <c r="BT1245" i="1" s="1"/>
  <c r="BS1247" i="1"/>
  <c r="BS1246" i="1" s="1"/>
  <c r="BS1245" i="1" s="1"/>
  <c r="BR1247" i="1"/>
  <c r="BR1246" i="1" s="1"/>
  <c r="BR1245" i="1" s="1"/>
  <c r="BN1247" i="1"/>
  <c r="BN1246" i="1" s="1"/>
  <c r="BN1245" i="1" s="1"/>
  <c r="BM1247" i="1"/>
  <c r="BM1246" i="1" s="1"/>
  <c r="BM1245" i="1" s="1"/>
  <c r="BL1247" i="1"/>
  <c r="BL1246" i="1" s="1"/>
  <c r="BL1245" i="1" s="1"/>
  <c r="BK1247" i="1"/>
  <c r="BK1246" i="1" s="1"/>
  <c r="BK1245" i="1" s="1"/>
  <c r="BJ1247" i="1"/>
  <c r="BJ1246" i="1" s="1"/>
  <c r="BJ1245" i="1" s="1"/>
  <c r="BI1247" i="1"/>
  <c r="BI1246" i="1" s="1"/>
  <c r="BI1245" i="1" s="1"/>
  <c r="BH1247" i="1"/>
  <c r="BH1246" i="1" s="1"/>
  <c r="BH1245" i="1" s="1"/>
  <c r="BG1247" i="1"/>
  <c r="BG1246" i="1" s="1"/>
  <c r="BG1245" i="1" s="1"/>
  <c r="BF1247" i="1"/>
  <c r="BF1246" i="1" s="1"/>
  <c r="BF1245" i="1" s="1"/>
  <c r="BE1247" i="1"/>
  <c r="BE1246" i="1" s="1"/>
  <c r="BE1245" i="1" s="1"/>
  <c r="BD1247" i="1"/>
  <c r="BD1246" i="1" s="1"/>
  <c r="BD1245" i="1" s="1"/>
  <c r="AZ1247" i="1"/>
  <c r="AZ1246" i="1" s="1"/>
  <c r="AZ1245" i="1" s="1"/>
  <c r="AV1247" i="1"/>
  <c r="AV1246" i="1" s="1"/>
  <c r="AV1245" i="1" s="1"/>
  <c r="AU1247" i="1"/>
  <c r="AU1246" i="1" s="1"/>
  <c r="AU1245" i="1" s="1"/>
  <c r="AT1247" i="1"/>
  <c r="AT1246" i="1" s="1"/>
  <c r="AT1245" i="1" s="1"/>
  <c r="AS1247" i="1"/>
  <c r="AS1246" i="1" s="1"/>
  <c r="AS1245" i="1" s="1"/>
  <c r="AR1247" i="1"/>
  <c r="AR1246" i="1" s="1"/>
  <c r="AR1245" i="1" s="1"/>
  <c r="AQ1247" i="1"/>
  <c r="AQ1246" i="1" s="1"/>
  <c r="AQ1245" i="1" s="1"/>
  <c r="AP1247" i="1"/>
  <c r="AP1246" i="1" s="1"/>
  <c r="AP1245" i="1" s="1"/>
  <c r="AO1247" i="1"/>
  <c r="AO1246" i="1" s="1"/>
  <c r="AO1245" i="1" s="1"/>
  <c r="AN1247" i="1"/>
  <c r="AN1246" i="1" s="1"/>
  <c r="AN1245" i="1" s="1"/>
  <c r="AM1247" i="1"/>
  <c r="AM1246" i="1" s="1"/>
  <c r="AM1245" i="1" s="1"/>
  <c r="AL1247" i="1"/>
  <c r="AL1246" i="1" s="1"/>
  <c r="AL1245" i="1" s="1"/>
  <c r="AK1247" i="1"/>
  <c r="AK1246" i="1" s="1"/>
  <c r="AK1245" i="1" s="1"/>
  <c r="AJ1247" i="1"/>
  <c r="AJ1246" i="1" s="1"/>
  <c r="AJ1245" i="1" s="1"/>
  <c r="AI1247" i="1"/>
  <c r="AI1246" i="1" s="1"/>
  <c r="AI1245" i="1" s="1"/>
  <c r="AH1247" i="1"/>
  <c r="AH1246" i="1" s="1"/>
  <c r="AH1245" i="1" s="1"/>
  <c r="AD1247" i="1"/>
  <c r="AD1246" i="1" s="1"/>
  <c r="AD1245" i="1" s="1"/>
  <c r="AC1247" i="1"/>
  <c r="AC1246" i="1" s="1"/>
  <c r="AC1245" i="1" s="1"/>
  <c r="AB1247" i="1"/>
  <c r="AB1246" i="1" s="1"/>
  <c r="AB1245" i="1" s="1"/>
  <c r="X1247" i="1"/>
  <c r="X1246" i="1" s="1"/>
  <c r="X1245" i="1" s="1"/>
  <c r="W1247" i="1"/>
  <c r="W1246" i="1" s="1"/>
  <c r="W1245" i="1" s="1"/>
  <c r="V1247" i="1"/>
  <c r="V1246" i="1" s="1"/>
  <c r="V1245" i="1" s="1"/>
  <c r="U1247" i="1"/>
  <c r="U1246" i="1" s="1"/>
  <c r="U1245" i="1" s="1"/>
  <c r="T1247" i="1"/>
  <c r="T1246" i="1" s="1"/>
  <c r="T1245" i="1" s="1"/>
  <c r="S1247" i="1"/>
  <c r="S1246" i="1" s="1"/>
  <c r="S1245" i="1" s="1"/>
  <c r="R1247" i="1"/>
  <c r="R1246" i="1" s="1"/>
  <c r="R1245" i="1" s="1"/>
  <c r="Q1247" i="1"/>
  <c r="Q1246" i="1" s="1"/>
  <c r="Q1245" i="1" s="1"/>
  <c r="P1247" i="1"/>
  <c r="P1246" i="1" s="1"/>
  <c r="P1245" i="1" s="1"/>
  <c r="L1247" i="1"/>
  <c r="L1246" i="1" s="1"/>
  <c r="L1245" i="1" s="1"/>
  <c r="K1247" i="1"/>
  <c r="K1246" i="1" s="1"/>
  <c r="K1245" i="1" s="1"/>
  <c r="J1247" i="1"/>
  <c r="I1247" i="1"/>
  <c r="H1247" i="1"/>
  <c r="G1247" i="1"/>
  <c r="G1246" i="1" s="1"/>
  <c r="O1243" i="1"/>
  <c r="AA1243" i="1" s="1"/>
  <c r="AG1243" i="1" s="1"/>
  <c r="AY1243" i="1" s="1"/>
  <c r="BC1243" i="1" s="1"/>
  <c r="BQ1243" i="1" s="1"/>
  <c r="BW1243" i="1" s="1"/>
  <c r="CM1243" i="1" s="1"/>
  <c r="CO1243" i="1" s="1"/>
  <c r="N1243" i="1"/>
  <c r="Z1243" i="1" s="1"/>
  <c r="AF1243" i="1" s="1"/>
  <c r="AX1243" i="1" s="1"/>
  <c r="BB1243" i="1" s="1"/>
  <c r="BP1243" i="1" s="1"/>
  <c r="BV1243" i="1" s="1"/>
  <c r="CJ1243" i="1" s="1"/>
  <c r="CL1243" i="1" s="1"/>
  <c r="M1243" i="1"/>
  <c r="Y1243" i="1" s="1"/>
  <c r="AE1243" i="1" s="1"/>
  <c r="AW1243" i="1" s="1"/>
  <c r="BA1243" i="1" s="1"/>
  <c r="BO1243" i="1" s="1"/>
  <c r="BU1243" i="1" s="1"/>
  <c r="CG1243" i="1" s="1"/>
  <c r="CI1243" i="1" s="1"/>
  <c r="CP1242" i="1"/>
  <c r="CP1241" i="1" s="1"/>
  <c r="CP1240" i="1" s="1"/>
  <c r="CP1239" i="1" s="1"/>
  <c r="CF1242" i="1"/>
  <c r="CF1241" i="1" s="1"/>
  <c r="CF1240" i="1" s="1"/>
  <c r="CF1239" i="1" s="1"/>
  <c r="CE1242" i="1"/>
  <c r="CE1241" i="1" s="1"/>
  <c r="CE1240" i="1" s="1"/>
  <c r="CE1239" i="1" s="1"/>
  <c r="CD1242" i="1"/>
  <c r="CD1241" i="1" s="1"/>
  <c r="CD1240" i="1" s="1"/>
  <c r="CD1239" i="1" s="1"/>
  <c r="CC1242" i="1"/>
  <c r="CC1241" i="1" s="1"/>
  <c r="CC1240" i="1" s="1"/>
  <c r="CC1239" i="1" s="1"/>
  <c r="CB1242" i="1"/>
  <c r="CB1241" i="1" s="1"/>
  <c r="CB1240" i="1" s="1"/>
  <c r="CB1239" i="1" s="1"/>
  <c r="CA1242" i="1"/>
  <c r="CA1241" i="1" s="1"/>
  <c r="CA1240" i="1" s="1"/>
  <c r="CA1239" i="1" s="1"/>
  <c r="BZ1242" i="1"/>
  <c r="BZ1241" i="1" s="1"/>
  <c r="BZ1240" i="1" s="1"/>
  <c r="BZ1239" i="1" s="1"/>
  <c r="BY1242" i="1"/>
  <c r="BY1241" i="1" s="1"/>
  <c r="BY1240" i="1" s="1"/>
  <c r="BY1239" i="1" s="1"/>
  <c r="BX1242" i="1"/>
  <c r="BX1241" i="1" s="1"/>
  <c r="BX1240" i="1" s="1"/>
  <c r="BX1239" i="1" s="1"/>
  <c r="BT1242" i="1"/>
  <c r="BT1241" i="1" s="1"/>
  <c r="BT1240" i="1" s="1"/>
  <c r="BT1239" i="1" s="1"/>
  <c r="BS1242" i="1"/>
  <c r="BS1241" i="1" s="1"/>
  <c r="BS1240" i="1" s="1"/>
  <c r="BS1239" i="1" s="1"/>
  <c r="BR1242" i="1"/>
  <c r="BR1241" i="1" s="1"/>
  <c r="BR1240" i="1" s="1"/>
  <c r="BR1239" i="1" s="1"/>
  <c r="BN1242" i="1"/>
  <c r="BN1241" i="1" s="1"/>
  <c r="BN1240" i="1" s="1"/>
  <c r="BN1239" i="1" s="1"/>
  <c r="BM1242" i="1"/>
  <c r="BM1241" i="1" s="1"/>
  <c r="BM1240" i="1" s="1"/>
  <c r="BM1239" i="1" s="1"/>
  <c r="BL1242" i="1"/>
  <c r="BL1241" i="1" s="1"/>
  <c r="BL1240" i="1" s="1"/>
  <c r="BL1239" i="1" s="1"/>
  <c r="BK1242" i="1"/>
  <c r="BK1241" i="1" s="1"/>
  <c r="BK1240" i="1" s="1"/>
  <c r="BK1239" i="1" s="1"/>
  <c r="BJ1242" i="1"/>
  <c r="BJ1241" i="1" s="1"/>
  <c r="BJ1240" i="1" s="1"/>
  <c r="BJ1239" i="1" s="1"/>
  <c r="BI1242" i="1"/>
  <c r="BI1241" i="1" s="1"/>
  <c r="BI1240" i="1" s="1"/>
  <c r="BI1239" i="1" s="1"/>
  <c r="BH1242" i="1"/>
  <c r="BH1241" i="1" s="1"/>
  <c r="BH1240" i="1" s="1"/>
  <c r="BH1239" i="1" s="1"/>
  <c r="BG1242" i="1"/>
  <c r="BG1241" i="1" s="1"/>
  <c r="BG1240" i="1" s="1"/>
  <c r="BG1239" i="1" s="1"/>
  <c r="BF1242" i="1"/>
  <c r="BF1241" i="1" s="1"/>
  <c r="BF1240" i="1" s="1"/>
  <c r="BF1239" i="1" s="1"/>
  <c r="BE1242" i="1"/>
  <c r="BE1241" i="1" s="1"/>
  <c r="BE1240" i="1" s="1"/>
  <c r="BE1239" i="1" s="1"/>
  <c r="BD1242" i="1"/>
  <c r="BD1241" i="1" s="1"/>
  <c r="BD1240" i="1" s="1"/>
  <c r="BD1239" i="1" s="1"/>
  <c r="AZ1242" i="1"/>
  <c r="AZ1241" i="1" s="1"/>
  <c r="AZ1240" i="1" s="1"/>
  <c r="AZ1239" i="1" s="1"/>
  <c r="AV1242" i="1"/>
  <c r="AV1241" i="1" s="1"/>
  <c r="AV1240" i="1" s="1"/>
  <c r="AV1239" i="1" s="1"/>
  <c r="AU1242" i="1"/>
  <c r="AU1241" i="1" s="1"/>
  <c r="AU1240" i="1" s="1"/>
  <c r="AU1239" i="1" s="1"/>
  <c r="AT1242" i="1"/>
  <c r="AT1241" i="1" s="1"/>
  <c r="AT1240" i="1" s="1"/>
  <c r="AT1239" i="1" s="1"/>
  <c r="AS1242" i="1"/>
  <c r="AS1241" i="1" s="1"/>
  <c r="AS1240" i="1" s="1"/>
  <c r="AS1239" i="1" s="1"/>
  <c r="AR1242" i="1"/>
  <c r="AR1241" i="1" s="1"/>
  <c r="AR1240" i="1" s="1"/>
  <c r="AR1239" i="1" s="1"/>
  <c r="AQ1242" i="1"/>
  <c r="AQ1241" i="1" s="1"/>
  <c r="AQ1240" i="1" s="1"/>
  <c r="AQ1239" i="1" s="1"/>
  <c r="AP1242" i="1"/>
  <c r="AP1241" i="1" s="1"/>
  <c r="AP1240" i="1" s="1"/>
  <c r="AP1239" i="1" s="1"/>
  <c r="AO1242" i="1"/>
  <c r="AO1241" i="1" s="1"/>
  <c r="AO1240" i="1" s="1"/>
  <c r="AO1239" i="1" s="1"/>
  <c r="AN1242" i="1"/>
  <c r="AN1241" i="1" s="1"/>
  <c r="AN1240" i="1" s="1"/>
  <c r="AN1239" i="1" s="1"/>
  <c r="AM1242" i="1"/>
  <c r="AM1241" i="1" s="1"/>
  <c r="AM1240" i="1" s="1"/>
  <c r="AM1239" i="1" s="1"/>
  <c r="AL1242" i="1"/>
  <c r="AL1241" i="1" s="1"/>
  <c r="AL1240" i="1" s="1"/>
  <c r="AL1239" i="1" s="1"/>
  <c r="AK1242" i="1"/>
  <c r="AK1241" i="1" s="1"/>
  <c r="AK1240" i="1" s="1"/>
  <c r="AK1239" i="1" s="1"/>
  <c r="AJ1242" i="1"/>
  <c r="AJ1241" i="1" s="1"/>
  <c r="AJ1240" i="1" s="1"/>
  <c r="AJ1239" i="1" s="1"/>
  <c r="AI1242" i="1"/>
  <c r="AI1241" i="1" s="1"/>
  <c r="AI1240" i="1" s="1"/>
  <c r="AI1239" i="1" s="1"/>
  <c r="AH1242" i="1"/>
  <c r="AH1241" i="1" s="1"/>
  <c r="AH1240" i="1" s="1"/>
  <c r="AH1239" i="1" s="1"/>
  <c r="AD1242" i="1"/>
  <c r="AD1241" i="1" s="1"/>
  <c r="AD1240" i="1" s="1"/>
  <c r="AD1239" i="1" s="1"/>
  <c r="AC1242" i="1"/>
  <c r="AC1241" i="1" s="1"/>
  <c r="AC1240" i="1" s="1"/>
  <c r="AC1239" i="1" s="1"/>
  <c r="AB1242" i="1"/>
  <c r="AB1241" i="1" s="1"/>
  <c r="AB1240" i="1" s="1"/>
  <c r="AB1239" i="1" s="1"/>
  <c r="X1242" i="1"/>
  <c r="X1241" i="1" s="1"/>
  <c r="X1240" i="1" s="1"/>
  <c r="X1239" i="1" s="1"/>
  <c r="W1242" i="1"/>
  <c r="W1241" i="1" s="1"/>
  <c r="W1240" i="1" s="1"/>
  <c r="W1239" i="1" s="1"/>
  <c r="V1242" i="1"/>
  <c r="V1241" i="1" s="1"/>
  <c r="V1240" i="1" s="1"/>
  <c r="V1239" i="1" s="1"/>
  <c r="U1242" i="1"/>
  <c r="U1241" i="1" s="1"/>
  <c r="U1240" i="1" s="1"/>
  <c r="U1239" i="1" s="1"/>
  <c r="T1242" i="1"/>
  <c r="T1241" i="1" s="1"/>
  <c r="T1240" i="1" s="1"/>
  <c r="T1239" i="1" s="1"/>
  <c r="S1242" i="1"/>
  <c r="S1241" i="1" s="1"/>
  <c r="S1240" i="1" s="1"/>
  <c r="S1239" i="1" s="1"/>
  <c r="R1242" i="1"/>
  <c r="R1241" i="1" s="1"/>
  <c r="R1240" i="1" s="1"/>
  <c r="R1239" i="1" s="1"/>
  <c r="Q1242" i="1"/>
  <c r="Q1241" i="1" s="1"/>
  <c r="Q1240" i="1" s="1"/>
  <c r="Q1239" i="1" s="1"/>
  <c r="P1242" i="1"/>
  <c r="P1241" i="1" s="1"/>
  <c r="P1240" i="1" s="1"/>
  <c r="P1239" i="1" s="1"/>
  <c r="L1242" i="1"/>
  <c r="L1241" i="1" s="1"/>
  <c r="L1240" i="1" s="1"/>
  <c r="L1239" i="1" s="1"/>
  <c r="K1242" i="1"/>
  <c r="K1241" i="1" s="1"/>
  <c r="K1240" i="1" s="1"/>
  <c r="K1239" i="1" s="1"/>
  <c r="J1242" i="1"/>
  <c r="I1242" i="1"/>
  <c r="H1242" i="1"/>
  <c r="G1242" i="1"/>
  <c r="G1241" i="1" s="1"/>
  <c r="AA1237" i="1"/>
  <c r="AG1237" i="1" s="1"/>
  <c r="AY1237" i="1" s="1"/>
  <c r="BC1237" i="1" s="1"/>
  <c r="BQ1237" i="1" s="1"/>
  <c r="BW1237" i="1" s="1"/>
  <c r="CM1237" i="1" s="1"/>
  <c r="CO1237" i="1" s="1"/>
  <c r="Z1237" i="1"/>
  <c r="AF1237" i="1" s="1"/>
  <c r="AX1237" i="1" s="1"/>
  <c r="BB1237" i="1" s="1"/>
  <c r="BP1237" i="1" s="1"/>
  <c r="BV1237" i="1" s="1"/>
  <c r="CJ1237" i="1" s="1"/>
  <c r="CL1237" i="1" s="1"/>
  <c r="S1237" i="1"/>
  <c r="S1236" i="1" s="1"/>
  <c r="S1235" i="1" s="1"/>
  <c r="S1234" i="1" s="1"/>
  <c r="S1233" i="1" s="1"/>
  <c r="S1232" i="1" s="1"/>
  <c r="CP1236" i="1"/>
  <c r="CP1235" i="1" s="1"/>
  <c r="CP1234" i="1" s="1"/>
  <c r="CP1233" i="1" s="1"/>
  <c r="CP1232" i="1" s="1"/>
  <c r="CF1236" i="1"/>
  <c r="CF1235" i="1" s="1"/>
  <c r="CF1234" i="1" s="1"/>
  <c r="CF1233" i="1" s="1"/>
  <c r="CF1232" i="1" s="1"/>
  <c r="CE1236" i="1"/>
  <c r="CE1235" i="1" s="1"/>
  <c r="CE1234" i="1" s="1"/>
  <c r="CE1233" i="1" s="1"/>
  <c r="CE1232" i="1" s="1"/>
  <c r="CD1236" i="1"/>
  <c r="CD1235" i="1" s="1"/>
  <c r="CD1234" i="1" s="1"/>
  <c r="CD1233" i="1" s="1"/>
  <c r="CD1232" i="1" s="1"/>
  <c r="CC1236" i="1"/>
  <c r="CC1235" i="1" s="1"/>
  <c r="CC1234" i="1" s="1"/>
  <c r="CC1233" i="1" s="1"/>
  <c r="CC1232" i="1" s="1"/>
  <c r="CB1236" i="1"/>
  <c r="CB1235" i="1" s="1"/>
  <c r="CB1234" i="1" s="1"/>
  <c r="CB1233" i="1" s="1"/>
  <c r="CB1232" i="1" s="1"/>
  <c r="CA1236" i="1"/>
  <c r="CA1235" i="1" s="1"/>
  <c r="CA1234" i="1" s="1"/>
  <c r="CA1233" i="1" s="1"/>
  <c r="CA1232" i="1" s="1"/>
  <c r="BZ1236" i="1"/>
  <c r="BZ1235" i="1" s="1"/>
  <c r="BZ1234" i="1" s="1"/>
  <c r="BZ1233" i="1" s="1"/>
  <c r="BZ1232" i="1" s="1"/>
  <c r="BY1236" i="1"/>
  <c r="BY1235" i="1" s="1"/>
  <c r="BY1234" i="1" s="1"/>
  <c r="BY1233" i="1" s="1"/>
  <c r="BY1232" i="1" s="1"/>
  <c r="BX1236" i="1"/>
  <c r="BX1235" i="1" s="1"/>
  <c r="BX1234" i="1" s="1"/>
  <c r="BX1233" i="1" s="1"/>
  <c r="BX1232" i="1" s="1"/>
  <c r="BT1236" i="1"/>
  <c r="BT1235" i="1" s="1"/>
  <c r="BT1234" i="1" s="1"/>
  <c r="BT1233" i="1" s="1"/>
  <c r="BT1232" i="1" s="1"/>
  <c r="BS1236" i="1"/>
  <c r="BR1236" i="1"/>
  <c r="BR1235" i="1" s="1"/>
  <c r="BR1234" i="1" s="1"/>
  <c r="BR1233" i="1" s="1"/>
  <c r="BR1232" i="1" s="1"/>
  <c r="BN1236" i="1"/>
  <c r="BN1235" i="1" s="1"/>
  <c r="BN1234" i="1" s="1"/>
  <c r="BN1233" i="1" s="1"/>
  <c r="BN1232" i="1" s="1"/>
  <c r="BM1236" i="1"/>
  <c r="BM1235" i="1" s="1"/>
  <c r="BM1234" i="1" s="1"/>
  <c r="BM1233" i="1" s="1"/>
  <c r="BM1232" i="1" s="1"/>
  <c r="BL1236" i="1"/>
  <c r="BL1235" i="1" s="1"/>
  <c r="BL1234" i="1" s="1"/>
  <c r="BL1233" i="1" s="1"/>
  <c r="BL1232" i="1" s="1"/>
  <c r="BK1236" i="1"/>
  <c r="BK1235" i="1" s="1"/>
  <c r="BK1234" i="1" s="1"/>
  <c r="BK1233" i="1" s="1"/>
  <c r="BK1232" i="1" s="1"/>
  <c r="BJ1236" i="1"/>
  <c r="BJ1235" i="1" s="1"/>
  <c r="BJ1234" i="1" s="1"/>
  <c r="BJ1233" i="1" s="1"/>
  <c r="BJ1232" i="1" s="1"/>
  <c r="BI1236" i="1"/>
  <c r="BI1235" i="1" s="1"/>
  <c r="BI1234" i="1" s="1"/>
  <c r="BI1233" i="1" s="1"/>
  <c r="BI1232" i="1" s="1"/>
  <c r="BH1236" i="1"/>
  <c r="BH1235" i="1" s="1"/>
  <c r="BH1234" i="1" s="1"/>
  <c r="BH1233" i="1" s="1"/>
  <c r="BH1232" i="1" s="1"/>
  <c r="BG1236" i="1"/>
  <c r="BG1235" i="1" s="1"/>
  <c r="BG1234" i="1" s="1"/>
  <c r="BG1233" i="1" s="1"/>
  <c r="BG1232" i="1" s="1"/>
  <c r="BF1236" i="1"/>
  <c r="BF1235" i="1" s="1"/>
  <c r="BF1234" i="1" s="1"/>
  <c r="BF1233" i="1" s="1"/>
  <c r="BF1232" i="1" s="1"/>
  <c r="BE1236" i="1"/>
  <c r="BE1235" i="1" s="1"/>
  <c r="BE1234" i="1" s="1"/>
  <c r="BE1233" i="1" s="1"/>
  <c r="BE1232" i="1" s="1"/>
  <c r="BD1236" i="1"/>
  <c r="BD1235" i="1" s="1"/>
  <c r="BD1234" i="1" s="1"/>
  <c r="BD1233" i="1" s="1"/>
  <c r="BD1232" i="1" s="1"/>
  <c r="AZ1236" i="1"/>
  <c r="AZ1235" i="1" s="1"/>
  <c r="AZ1234" i="1" s="1"/>
  <c r="AZ1233" i="1" s="1"/>
  <c r="AZ1232" i="1" s="1"/>
  <c r="AV1236" i="1"/>
  <c r="AV1235" i="1" s="1"/>
  <c r="AV1234" i="1" s="1"/>
  <c r="AV1233" i="1" s="1"/>
  <c r="AV1232" i="1" s="1"/>
  <c r="AU1236" i="1"/>
  <c r="AU1235" i="1" s="1"/>
  <c r="AU1234" i="1" s="1"/>
  <c r="AU1233" i="1" s="1"/>
  <c r="AU1232" i="1" s="1"/>
  <c r="AT1236" i="1"/>
  <c r="AT1235" i="1" s="1"/>
  <c r="AT1234" i="1" s="1"/>
  <c r="AT1233" i="1" s="1"/>
  <c r="AT1232" i="1" s="1"/>
  <c r="AS1236" i="1"/>
  <c r="AS1235" i="1" s="1"/>
  <c r="AS1234" i="1" s="1"/>
  <c r="AS1233" i="1" s="1"/>
  <c r="AS1232" i="1" s="1"/>
  <c r="AR1236" i="1"/>
  <c r="AR1235" i="1" s="1"/>
  <c r="AR1234" i="1" s="1"/>
  <c r="AR1233" i="1" s="1"/>
  <c r="AR1232" i="1" s="1"/>
  <c r="AQ1236" i="1"/>
  <c r="AQ1235" i="1" s="1"/>
  <c r="AQ1234" i="1" s="1"/>
  <c r="AQ1233" i="1" s="1"/>
  <c r="AQ1232" i="1" s="1"/>
  <c r="AP1236" i="1"/>
  <c r="AP1235" i="1" s="1"/>
  <c r="AP1234" i="1" s="1"/>
  <c r="AP1233" i="1" s="1"/>
  <c r="AP1232" i="1" s="1"/>
  <c r="AO1236" i="1"/>
  <c r="AO1235" i="1" s="1"/>
  <c r="AO1234" i="1" s="1"/>
  <c r="AO1233" i="1" s="1"/>
  <c r="AO1232" i="1" s="1"/>
  <c r="AN1236" i="1"/>
  <c r="AN1235" i="1" s="1"/>
  <c r="AN1234" i="1" s="1"/>
  <c r="AN1233" i="1" s="1"/>
  <c r="AN1232" i="1" s="1"/>
  <c r="AM1236" i="1"/>
  <c r="AM1235" i="1" s="1"/>
  <c r="AM1234" i="1" s="1"/>
  <c r="AM1233" i="1" s="1"/>
  <c r="AM1232" i="1" s="1"/>
  <c r="AL1236" i="1"/>
  <c r="AL1235" i="1" s="1"/>
  <c r="AL1234" i="1" s="1"/>
  <c r="AL1233" i="1" s="1"/>
  <c r="AL1232" i="1" s="1"/>
  <c r="AK1236" i="1"/>
  <c r="AK1235" i="1" s="1"/>
  <c r="AK1234" i="1" s="1"/>
  <c r="AK1233" i="1" s="1"/>
  <c r="AK1232" i="1" s="1"/>
  <c r="AJ1236" i="1"/>
  <c r="AJ1235" i="1" s="1"/>
  <c r="AJ1234" i="1" s="1"/>
  <c r="AJ1233" i="1" s="1"/>
  <c r="AJ1232" i="1" s="1"/>
  <c r="AI1236" i="1"/>
  <c r="AI1235" i="1" s="1"/>
  <c r="AI1234" i="1" s="1"/>
  <c r="AI1233" i="1" s="1"/>
  <c r="AI1232" i="1" s="1"/>
  <c r="AH1236" i="1"/>
  <c r="AH1235" i="1" s="1"/>
  <c r="AH1234" i="1" s="1"/>
  <c r="AH1233" i="1" s="1"/>
  <c r="AH1232" i="1" s="1"/>
  <c r="AD1236" i="1"/>
  <c r="AD1235" i="1" s="1"/>
  <c r="AD1234" i="1" s="1"/>
  <c r="AD1233" i="1" s="1"/>
  <c r="AD1232" i="1" s="1"/>
  <c r="AC1236" i="1"/>
  <c r="AC1235" i="1" s="1"/>
  <c r="AC1234" i="1" s="1"/>
  <c r="AC1233" i="1" s="1"/>
  <c r="AC1232" i="1" s="1"/>
  <c r="AB1236" i="1"/>
  <c r="AB1235" i="1" s="1"/>
  <c r="AB1234" i="1" s="1"/>
  <c r="AB1233" i="1" s="1"/>
  <c r="AB1232" i="1" s="1"/>
  <c r="X1236" i="1"/>
  <c r="X1235" i="1" s="1"/>
  <c r="X1234" i="1" s="1"/>
  <c r="X1233" i="1" s="1"/>
  <c r="X1232" i="1" s="1"/>
  <c r="W1236" i="1"/>
  <c r="W1235" i="1" s="1"/>
  <c r="W1234" i="1" s="1"/>
  <c r="W1233" i="1" s="1"/>
  <c r="W1232" i="1" s="1"/>
  <c r="V1236" i="1"/>
  <c r="U1236" i="1"/>
  <c r="U1235" i="1" s="1"/>
  <c r="U1234" i="1" s="1"/>
  <c r="U1233" i="1" s="1"/>
  <c r="U1232" i="1" s="1"/>
  <c r="T1236" i="1"/>
  <c r="R1236" i="1"/>
  <c r="R1235" i="1" s="1"/>
  <c r="R1234" i="1" s="1"/>
  <c r="R1233" i="1" s="1"/>
  <c r="R1232" i="1" s="1"/>
  <c r="Q1236" i="1"/>
  <c r="Q1235" i="1" s="1"/>
  <c r="Q1234" i="1" s="1"/>
  <c r="Q1233" i="1" s="1"/>
  <c r="Q1232" i="1" s="1"/>
  <c r="P1236" i="1"/>
  <c r="BS1235" i="1"/>
  <c r="BS1234" i="1" s="1"/>
  <c r="BS1233" i="1" s="1"/>
  <c r="BS1232" i="1" s="1"/>
  <c r="O1230" i="1"/>
  <c r="AA1230" i="1" s="1"/>
  <c r="AG1230" i="1" s="1"/>
  <c r="AY1230" i="1" s="1"/>
  <c r="BC1230" i="1" s="1"/>
  <c r="BQ1230" i="1" s="1"/>
  <c r="BW1230" i="1" s="1"/>
  <c r="CM1230" i="1" s="1"/>
  <c r="CO1230" i="1" s="1"/>
  <c r="N1230" i="1"/>
  <c r="Z1230" i="1" s="1"/>
  <c r="AF1230" i="1" s="1"/>
  <c r="AX1230" i="1" s="1"/>
  <c r="BB1230" i="1" s="1"/>
  <c r="BP1230" i="1" s="1"/>
  <c r="BV1230" i="1" s="1"/>
  <c r="CJ1230" i="1" s="1"/>
  <c r="CL1230" i="1" s="1"/>
  <c r="M1230" i="1"/>
  <c r="Y1230" i="1" s="1"/>
  <c r="AE1230" i="1" s="1"/>
  <c r="AW1230" i="1" s="1"/>
  <c r="BA1230" i="1" s="1"/>
  <c r="BO1230" i="1" s="1"/>
  <c r="BU1230" i="1" s="1"/>
  <c r="CG1230" i="1" s="1"/>
  <c r="CI1230" i="1" s="1"/>
  <c r="O1229" i="1"/>
  <c r="AA1229" i="1" s="1"/>
  <c r="AG1229" i="1" s="1"/>
  <c r="AY1229" i="1" s="1"/>
  <c r="BC1229" i="1" s="1"/>
  <c r="BQ1229" i="1" s="1"/>
  <c r="BW1229" i="1" s="1"/>
  <c r="CM1229" i="1" s="1"/>
  <c r="CO1229" i="1" s="1"/>
  <c r="N1229" i="1"/>
  <c r="Z1229" i="1" s="1"/>
  <c r="AF1229" i="1" s="1"/>
  <c r="AX1229" i="1" s="1"/>
  <c r="BB1229" i="1" s="1"/>
  <c r="BP1229" i="1" s="1"/>
  <c r="BV1229" i="1" s="1"/>
  <c r="CJ1229" i="1" s="1"/>
  <c r="CL1229" i="1" s="1"/>
  <c r="M1229" i="1"/>
  <c r="Y1229" i="1" s="1"/>
  <c r="AE1229" i="1" s="1"/>
  <c r="AW1229" i="1" s="1"/>
  <c r="BA1229" i="1" s="1"/>
  <c r="BO1229" i="1" s="1"/>
  <c r="BU1229" i="1" s="1"/>
  <c r="CG1229" i="1" s="1"/>
  <c r="CI1229" i="1" s="1"/>
  <c r="CP1228" i="1"/>
  <c r="CP1227" i="1" s="1"/>
  <c r="CP1226" i="1" s="1"/>
  <c r="CP1225" i="1" s="1"/>
  <c r="CP1224" i="1" s="1"/>
  <c r="CF1228" i="1"/>
  <c r="CF1227" i="1" s="1"/>
  <c r="CF1226" i="1" s="1"/>
  <c r="CF1225" i="1" s="1"/>
  <c r="CF1224" i="1" s="1"/>
  <c r="CE1228" i="1"/>
  <c r="CE1227" i="1" s="1"/>
  <c r="CE1226" i="1" s="1"/>
  <c r="CE1225" i="1" s="1"/>
  <c r="CE1224" i="1" s="1"/>
  <c r="CD1228" i="1"/>
  <c r="CD1227" i="1" s="1"/>
  <c r="CD1226" i="1" s="1"/>
  <c r="CD1225" i="1" s="1"/>
  <c r="CD1224" i="1" s="1"/>
  <c r="CC1228" i="1"/>
  <c r="CC1227" i="1" s="1"/>
  <c r="CC1226" i="1" s="1"/>
  <c r="CC1225" i="1" s="1"/>
  <c r="CC1224" i="1" s="1"/>
  <c r="CB1228" i="1"/>
  <c r="CB1227" i="1" s="1"/>
  <c r="CB1226" i="1" s="1"/>
  <c r="CB1225" i="1" s="1"/>
  <c r="CB1224" i="1" s="1"/>
  <c r="CA1228" i="1"/>
  <c r="CA1227" i="1" s="1"/>
  <c r="CA1226" i="1" s="1"/>
  <c r="CA1225" i="1" s="1"/>
  <c r="CA1224" i="1" s="1"/>
  <c r="BZ1228" i="1"/>
  <c r="BZ1227" i="1" s="1"/>
  <c r="BZ1226" i="1" s="1"/>
  <c r="BZ1225" i="1" s="1"/>
  <c r="BZ1224" i="1" s="1"/>
  <c r="BY1228" i="1"/>
  <c r="BY1227" i="1" s="1"/>
  <c r="BY1226" i="1" s="1"/>
  <c r="BY1225" i="1" s="1"/>
  <c r="BY1224" i="1" s="1"/>
  <c r="BX1228" i="1"/>
  <c r="BX1227" i="1" s="1"/>
  <c r="BX1226" i="1" s="1"/>
  <c r="BX1225" i="1" s="1"/>
  <c r="BX1224" i="1" s="1"/>
  <c r="BT1228" i="1"/>
  <c r="BT1227" i="1" s="1"/>
  <c r="BT1226" i="1" s="1"/>
  <c r="BT1225" i="1" s="1"/>
  <c r="BT1224" i="1" s="1"/>
  <c r="BS1228" i="1"/>
  <c r="BS1227" i="1" s="1"/>
  <c r="BS1226" i="1" s="1"/>
  <c r="BS1225" i="1" s="1"/>
  <c r="BS1224" i="1" s="1"/>
  <c r="BR1228" i="1"/>
  <c r="BR1227" i="1" s="1"/>
  <c r="BR1226" i="1" s="1"/>
  <c r="BR1225" i="1" s="1"/>
  <c r="BR1224" i="1" s="1"/>
  <c r="BN1228" i="1"/>
  <c r="BN1227" i="1" s="1"/>
  <c r="BN1226" i="1" s="1"/>
  <c r="BN1225" i="1" s="1"/>
  <c r="BN1224" i="1" s="1"/>
  <c r="BM1228" i="1"/>
  <c r="BM1227" i="1" s="1"/>
  <c r="BM1226" i="1" s="1"/>
  <c r="BM1225" i="1" s="1"/>
  <c r="BM1224" i="1" s="1"/>
  <c r="BL1228" i="1"/>
  <c r="BL1227" i="1" s="1"/>
  <c r="BL1226" i="1" s="1"/>
  <c r="BL1225" i="1" s="1"/>
  <c r="BL1224" i="1" s="1"/>
  <c r="BK1228" i="1"/>
  <c r="BK1227" i="1" s="1"/>
  <c r="BK1226" i="1" s="1"/>
  <c r="BK1225" i="1" s="1"/>
  <c r="BK1224" i="1" s="1"/>
  <c r="BJ1228" i="1"/>
  <c r="BJ1227" i="1" s="1"/>
  <c r="BJ1226" i="1" s="1"/>
  <c r="BJ1225" i="1" s="1"/>
  <c r="BJ1224" i="1" s="1"/>
  <c r="BI1228" i="1"/>
  <c r="BI1227" i="1" s="1"/>
  <c r="BI1226" i="1" s="1"/>
  <c r="BI1225" i="1" s="1"/>
  <c r="BI1224" i="1" s="1"/>
  <c r="BH1228" i="1"/>
  <c r="BH1227" i="1" s="1"/>
  <c r="BH1226" i="1" s="1"/>
  <c r="BH1225" i="1" s="1"/>
  <c r="BH1224" i="1" s="1"/>
  <c r="BG1228" i="1"/>
  <c r="BG1227" i="1" s="1"/>
  <c r="BG1226" i="1" s="1"/>
  <c r="BG1225" i="1" s="1"/>
  <c r="BG1224" i="1" s="1"/>
  <c r="BF1228" i="1"/>
  <c r="BF1227" i="1" s="1"/>
  <c r="BF1226" i="1" s="1"/>
  <c r="BF1225" i="1" s="1"/>
  <c r="BF1224" i="1" s="1"/>
  <c r="BE1228" i="1"/>
  <c r="BE1227" i="1" s="1"/>
  <c r="BE1226" i="1" s="1"/>
  <c r="BE1225" i="1" s="1"/>
  <c r="BE1224" i="1" s="1"/>
  <c r="BD1228" i="1"/>
  <c r="BD1227" i="1" s="1"/>
  <c r="BD1226" i="1" s="1"/>
  <c r="BD1225" i="1" s="1"/>
  <c r="BD1224" i="1" s="1"/>
  <c r="AZ1228" i="1"/>
  <c r="AZ1227" i="1" s="1"/>
  <c r="AZ1226" i="1" s="1"/>
  <c r="AZ1225" i="1" s="1"/>
  <c r="AZ1224" i="1" s="1"/>
  <c r="AV1228" i="1"/>
  <c r="AV1227" i="1" s="1"/>
  <c r="AV1226" i="1" s="1"/>
  <c r="AV1225" i="1" s="1"/>
  <c r="AV1224" i="1" s="1"/>
  <c r="AU1228" i="1"/>
  <c r="AU1227" i="1" s="1"/>
  <c r="AU1226" i="1" s="1"/>
  <c r="AU1225" i="1" s="1"/>
  <c r="AU1224" i="1" s="1"/>
  <c r="AT1228" i="1"/>
  <c r="AT1227" i="1" s="1"/>
  <c r="AT1226" i="1" s="1"/>
  <c r="AT1225" i="1" s="1"/>
  <c r="AT1224" i="1" s="1"/>
  <c r="AS1228" i="1"/>
  <c r="AS1227" i="1" s="1"/>
  <c r="AS1226" i="1" s="1"/>
  <c r="AS1225" i="1" s="1"/>
  <c r="AS1224" i="1" s="1"/>
  <c r="AR1228" i="1"/>
  <c r="AR1227" i="1" s="1"/>
  <c r="AR1226" i="1" s="1"/>
  <c r="AR1225" i="1" s="1"/>
  <c r="AR1224" i="1" s="1"/>
  <c r="AQ1228" i="1"/>
  <c r="AQ1227" i="1" s="1"/>
  <c r="AQ1226" i="1" s="1"/>
  <c r="AQ1225" i="1" s="1"/>
  <c r="AQ1224" i="1" s="1"/>
  <c r="AP1228" i="1"/>
  <c r="AP1227" i="1" s="1"/>
  <c r="AP1226" i="1" s="1"/>
  <c r="AP1225" i="1" s="1"/>
  <c r="AP1224" i="1" s="1"/>
  <c r="AO1228" i="1"/>
  <c r="AO1227" i="1" s="1"/>
  <c r="AO1226" i="1" s="1"/>
  <c r="AO1225" i="1" s="1"/>
  <c r="AO1224" i="1" s="1"/>
  <c r="AN1228" i="1"/>
  <c r="AN1227" i="1" s="1"/>
  <c r="AN1226" i="1" s="1"/>
  <c r="AN1225" i="1" s="1"/>
  <c r="AN1224" i="1" s="1"/>
  <c r="AM1228" i="1"/>
  <c r="AM1227" i="1" s="1"/>
  <c r="AM1226" i="1" s="1"/>
  <c r="AM1225" i="1" s="1"/>
  <c r="AM1224" i="1" s="1"/>
  <c r="AL1228" i="1"/>
  <c r="AL1227" i="1" s="1"/>
  <c r="AL1226" i="1" s="1"/>
  <c r="AL1225" i="1" s="1"/>
  <c r="AL1224" i="1" s="1"/>
  <c r="AK1228" i="1"/>
  <c r="AK1227" i="1" s="1"/>
  <c r="AK1226" i="1" s="1"/>
  <c r="AK1225" i="1" s="1"/>
  <c r="AK1224" i="1" s="1"/>
  <c r="AJ1228" i="1"/>
  <c r="AJ1227" i="1" s="1"/>
  <c r="AJ1226" i="1" s="1"/>
  <c r="AJ1225" i="1" s="1"/>
  <c r="AJ1224" i="1" s="1"/>
  <c r="AI1228" i="1"/>
  <c r="AI1227" i="1" s="1"/>
  <c r="AI1226" i="1" s="1"/>
  <c r="AI1225" i="1" s="1"/>
  <c r="AI1224" i="1" s="1"/>
  <c r="AH1228" i="1"/>
  <c r="AH1227" i="1" s="1"/>
  <c r="AH1226" i="1" s="1"/>
  <c r="AH1225" i="1" s="1"/>
  <c r="AH1224" i="1" s="1"/>
  <c r="AD1228" i="1"/>
  <c r="AD1227" i="1" s="1"/>
  <c r="AD1226" i="1" s="1"/>
  <c r="AD1225" i="1" s="1"/>
  <c r="AD1224" i="1" s="1"/>
  <c r="AC1228" i="1"/>
  <c r="AC1227" i="1" s="1"/>
  <c r="AC1226" i="1" s="1"/>
  <c r="AC1225" i="1" s="1"/>
  <c r="AC1224" i="1" s="1"/>
  <c r="AB1228" i="1"/>
  <c r="AB1227" i="1" s="1"/>
  <c r="AB1226" i="1" s="1"/>
  <c r="AB1225" i="1" s="1"/>
  <c r="AB1224" i="1" s="1"/>
  <c r="X1228" i="1"/>
  <c r="X1227" i="1" s="1"/>
  <c r="X1226" i="1" s="1"/>
  <c r="X1225" i="1" s="1"/>
  <c r="X1224" i="1" s="1"/>
  <c r="W1228" i="1"/>
  <c r="W1227" i="1" s="1"/>
  <c r="W1226" i="1" s="1"/>
  <c r="W1225" i="1" s="1"/>
  <c r="W1224" i="1" s="1"/>
  <c r="V1228" i="1"/>
  <c r="V1227" i="1" s="1"/>
  <c r="V1226" i="1" s="1"/>
  <c r="V1225" i="1" s="1"/>
  <c r="V1224" i="1" s="1"/>
  <c r="U1228" i="1"/>
  <c r="U1227" i="1" s="1"/>
  <c r="U1226" i="1" s="1"/>
  <c r="U1225" i="1" s="1"/>
  <c r="U1224" i="1" s="1"/>
  <c r="T1228" i="1"/>
  <c r="T1227" i="1" s="1"/>
  <c r="T1226" i="1" s="1"/>
  <c r="T1225" i="1" s="1"/>
  <c r="T1224" i="1" s="1"/>
  <c r="S1228" i="1"/>
  <c r="S1227" i="1" s="1"/>
  <c r="S1226" i="1" s="1"/>
  <c r="S1225" i="1" s="1"/>
  <c r="S1224" i="1" s="1"/>
  <c r="R1228" i="1"/>
  <c r="R1227" i="1" s="1"/>
  <c r="R1226" i="1" s="1"/>
  <c r="R1225" i="1" s="1"/>
  <c r="R1224" i="1" s="1"/>
  <c r="Q1228" i="1"/>
  <c r="Q1227" i="1" s="1"/>
  <c r="Q1226" i="1" s="1"/>
  <c r="Q1225" i="1" s="1"/>
  <c r="Q1224" i="1" s="1"/>
  <c r="P1228" i="1"/>
  <c r="P1227" i="1" s="1"/>
  <c r="P1226" i="1" s="1"/>
  <c r="P1225" i="1" s="1"/>
  <c r="P1224" i="1" s="1"/>
  <c r="L1228" i="1"/>
  <c r="L1227" i="1" s="1"/>
  <c r="L1226" i="1" s="1"/>
  <c r="L1225" i="1" s="1"/>
  <c r="L1224" i="1" s="1"/>
  <c r="K1228" i="1"/>
  <c r="K1227" i="1" s="1"/>
  <c r="K1226" i="1" s="1"/>
  <c r="K1225" i="1" s="1"/>
  <c r="K1224" i="1" s="1"/>
  <c r="J1228" i="1"/>
  <c r="J1227" i="1" s="1"/>
  <c r="J1226" i="1" s="1"/>
  <c r="J1225" i="1" s="1"/>
  <c r="J1224" i="1" s="1"/>
  <c r="I1228" i="1"/>
  <c r="I1227" i="1" s="1"/>
  <c r="I1226" i="1" s="1"/>
  <c r="H1228" i="1"/>
  <c r="G1228" i="1"/>
  <c r="G1227" i="1" s="1"/>
  <c r="AA1223" i="1"/>
  <c r="AG1223" i="1" s="1"/>
  <c r="AY1223" i="1" s="1"/>
  <c r="BC1223" i="1" s="1"/>
  <c r="BQ1223" i="1" s="1"/>
  <c r="BW1223" i="1" s="1"/>
  <c r="CM1223" i="1" s="1"/>
  <c r="CO1223" i="1" s="1"/>
  <c r="Z1223" i="1"/>
  <c r="AF1223" i="1" s="1"/>
  <c r="AX1223" i="1" s="1"/>
  <c r="BB1223" i="1" s="1"/>
  <c r="BP1223" i="1" s="1"/>
  <c r="BV1223" i="1" s="1"/>
  <c r="CJ1223" i="1" s="1"/>
  <c r="CL1223" i="1" s="1"/>
  <c r="Y1223" i="1"/>
  <c r="AE1223" i="1" s="1"/>
  <c r="AW1223" i="1" s="1"/>
  <c r="BA1223" i="1" s="1"/>
  <c r="BO1223" i="1" s="1"/>
  <c r="BU1223" i="1" s="1"/>
  <c r="CG1223" i="1" s="1"/>
  <c r="CI1223" i="1" s="1"/>
  <c r="CP1222" i="1"/>
  <c r="CP1221" i="1" s="1"/>
  <c r="CF1222" i="1"/>
  <c r="CF1221" i="1" s="1"/>
  <c r="CE1222" i="1"/>
  <c r="CE1221" i="1" s="1"/>
  <c r="CD1222" i="1"/>
  <c r="CD1221" i="1" s="1"/>
  <c r="CC1222" i="1"/>
  <c r="CC1221" i="1" s="1"/>
  <c r="CB1222" i="1"/>
  <c r="CB1221" i="1" s="1"/>
  <c r="CA1222" i="1"/>
  <c r="CA1221" i="1" s="1"/>
  <c r="BZ1222" i="1"/>
  <c r="BZ1221" i="1" s="1"/>
  <c r="BY1222" i="1"/>
  <c r="BY1221" i="1" s="1"/>
  <c r="BX1222" i="1"/>
  <c r="BX1221" i="1" s="1"/>
  <c r="BT1222" i="1"/>
  <c r="BT1221" i="1" s="1"/>
  <c r="BS1222" i="1"/>
  <c r="BS1221" i="1" s="1"/>
  <c r="BR1222" i="1"/>
  <c r="BR1221" i="1" s="1"/>
  <c r="BN1222" i="1"/>
  <c r="BN1221" i="1" s="1"/>
  <c r="BM1222" i="1"/>
  <c r="BM1221" i="1" s="1"/>
  <c r="BL1222" i="1"/>
  <c r="BL1221" i="1" s="1"/>
  <c r="BK1222" i="1"/>
  <c r="BK1221" i="1" s="1"/>
  <c r="BJ1222" i="1"/>
  <c r="BJ1221" i="1" s="1"/>
  <c r="BI1222" i="1"/>
  <c r="BI1221" i="1" s="1"/>
  <c r="BH1222" i="1"/>
  <c r="BH1221" i="1" s="1"/>
  <c r="BG1222" i="1"/>
  <c r="BG1221" i="1" s="1"/>
  <c r="BF1222" i="1"/>
  <c r="BF1221" i="1" s="1"/>
  <c r="BE1222" i="1"/>
  <c r="BE1221" i="1" s="1"/>
  <c r="BD1222" i="1"/>
  <c r="BD1221" i="1" s="1"/>
  <c r="AZ1222" i="1"/>
  <c r="AZ1221" i="1" s="1"/>
  <c r="AV1222" i="1"/>
  <c r="AV1221" i="1" s="1"/>
  <c r="AU1222" i="1"/>
  <c r="AU1221" i="1" s="1"/>
  <c r="AT1222" i="1"/>
  <c r="AT1221" i="1" s="1"/>
  <c r="AS1222" i="1"/>
  <c r="AS1221" i="1" s="1"/>
  <c r="AR1222" i="1"/>
  <c r="AR1221" i="1" s="1"/>
  <c r="AQ1222" i="1"/>
  <c r="AQ1221" i="1" s="1"/>
  <c r="AP1222" i="1"/>
  <c r="AP1221" i="1" s="1"/>
  <c r="AO1222" i="1"/>
  <c r="AO1221" i="1" s="1"/>
  <c r="AN1222" i="1"/>
  <c r="AN1221" i="1" s="1"/>
  <c r="AM1222" i="1"/>
  <c r="AM1221" i="1" s="1"/>
  <c r="AL1222" i="1"/>
  <c r="AL1221" i="1" s="1"/>
  <c r="AK1222" i="1"/>
  <c r="AK1221" i="1" s="1"/>
  <c r="AJ1222" i="1"/>
  <c r="AJ1221" i="1" s="1"/>
  <c r="AI1222" i="1"/>
  <c r="AI1221" i="1" s="1"/>
  <c r="AH1222" i="1"/>
  <c r="AH1221" i="1" s="1"/>
  <c r="AD1222" i="1"/>
  <c r="AD1221" i="1" s="1"/>
  <c r="AC1222" i="1"/>
  <c r="AC1221" i="1" s="1"/>
  <c r="AB1222" i="1"/>
  <c r="AB1221" i="1" s="1"/>
  <c r="X1222" i="1"/>
  <c r="X1221" i="1" s="1"/>
  <c r="W1222" i="1"/>
  <c r="V1222" i="1"/>
  <c r="U1222" i="1"/>
  <c r="U1221" i="1" s="1"/>
  <c r="T1222" i="1"/>
  <c r="T1221" i="1" s="1"/>
  <c r="S1222" i="1"/>
  <c r="S1221" i="1" s="1"/>
  <c r="R1222" i="1"/>
  <c r="R1221" i="1" s="1"/>
  <c r="Q1222" i="1"/>
  <c r="Q1221" i="1" s="1"/>
  <c r="P1222" i="1"/>
  <c r="W1221" i="1"/>
  <c r="O1220" i="1"/>
  <c r="AA1220" i="1" s="1"/>
  <c r="AG1220" i="1" s="1"/>
  <c r="AY1220" i="1" s="1"/>
  <c r="BC1220" i="1" s="1"/>
  <c r="BQ1220" i="1" s="1"/>
  <c r="BW1220" i="1" s="1"/>
  <c r="CM1220" i="1" s="1"/>
  <c r="CO1220" i="1" s="1"/>
  <c r="N1220" i="1"/>
  <c r="Z1220" i="1" s="1"/>
  <c r="AF1220" i="1" s="1"/>
  <c r="AX1220" i="1" s="1"/>
  <c r="BB1220" i="1" s="1"/>
  <c r="BP1220" i="1" s="1"/>
  <c r="BV1220" i="1" s="1"/>
  <c r="CJ1220" i="1" s="1"/>
  <c r="CL1220" i="1" s="1"/>
  <c r="M1220" i="1"/>
  <c r="Y1220" i="1" s="1"/>
  <c r="AE1220" i="1" s="1"/>
  <c r="AW1220" i="1" s="1"/>
  <c r="BA1220" i="1" s="1"/>
  <c r="BO1220" i="1" s="1"/>
  <c r="BU1220" i="1" s="1"/>
  <c r="CG1220" i="1" s="1"/>
  <c r="CI1220" i="1" s="1"/>
  <c r="CP1219" i="1"/>
  <c r="CP1218" i="1" s="1"/>
  <c r="CP1217" i="1" s="1"/>
  <c r="CP1216" i="1" s="1"/>
  <c r="CF1219" i="1"/>
  <c r="CF1218" i="1" s="1"/>
  <c r="CF1217" i="1" s="1"/>
  <c r="CF1216" i="1" s="1"/>
  <c r="CE1219" i="1"/>
  <c r="CE1218" i="1" s="1"/>
  <c r="CE1217" i="1" s="1"/>
  <c r="CE1216" i="1" s="1"/>
  <c r="CD1219" i="1"/>
  <c r="CD1218" i="1" s="1"/>
  <c r="CD1217" i="1" s="1"/>
  <c r="CD1216" i="1" s="1"/>
  <c r="CC1219" i="1"/>
  <c r="CC1218" i="1" s="1"/>
  <c r="CC1217" i="1" s="1"/>
  <c r="CC1216" i="1" s="1"/>
  <c r="CB1219" i="1"/>
  <c r="CB1218" i="1" s="1"/>
  <c r="CB1217" i="1" s="1"/>
  <c r="CB1216" i="1" s="1"/>
  <c r="CA1219" i="1"/>
  <c r="CA1218" i="1" s="1"/>
  <c r="CA1217" i="1" s="1"/>
  <c r="CA1216" i="1" s="1"/>
  <c r="BZ1219" i="1"/>
  <c r="BZ1218" i="1" s="1"/>
  <c r="BZ1217" i="1" s="1"/>
  <c r="BZ1216" i="1" s="1"/>
  <c r="BY1219" i="1"/>
  <c r="BY1218" i="1" s="1"/>
  <c r="BY1217" i="1" s="1"/>
  <c r="BY1216" i="1" s="1"/>
  <c r="BX1219" i="1"/>
  <c r="BX1218" i="1" s="1"/>
  <c r="BX1217" i="1" s="1"/>
  <c r="BX1216" i="1" s="1"/>
  <c r="BT1219" i="1"/>
  <c r="BT1218" i="1" s="1"/>
  <c r="BT1217" i="1" s="1"/>
  <c r="BT1216" i="1" s="1"/>
  <c r="BS1219" i="1"/>
  <c r="BS1218" i="1" s="1"/>
  <c r="BS1217" i="1" s="1"/>
  <c r="BS1216" i="1" s="1"/>
  <c r="BR1219" i="1"/>
  <c r="BR1218" i="1" s="1"/>
  <c r="BR1217" i="1" s="1"/>
  <c r="BR1216" i="1" s="1"/>
  <c r="BN1219" i="1"/>
  <c r="BN1218" i="1" s="1"/>
  <c r="BN1217" i="1" s="1"/>
  <c r="BN1216" i="1" s="1"/>
  <c r="BM1219" i="1"/>
  <c r="BM1218" i="1" s="1"/>
  <c r="BM1217" i="1" s="1"/>
  <c r="BM1216" i="1" s="1"/>
  <c r="BL1219" i="1"/>
  <c r="BL1218" i="1" s="1"/>
  <c r="BL1217" i="1" s="1"/>
  <c r="BL1216" i="1" s="1"/>
  <c r="BK1219" i="1"/>
  <c r="BK1218" i="1" s="1"/>
  <c r="BK1217" i="1" s="1"/>
  <c r="BK1216" i="1" s="1"/>
  <c r="BJ1219" i="1"/>
  <c r="BJ1218" i="1" s="1"/>
  <c r="BJ1217" i="1" s="1"/>
  <c r="BJ1216" i="1" s="1"/>
  <c r="BI1219" i="1"/>
  <c r="BI1218" i="1" s="1"/>
  <c r="BI1217" i="1" s="1"/>
  <c r="BI1216" i="1" s="1"/>
  <c r="BH1219" i="1"/>
  <c r="BH1218" i="1" s="1"/>
  <c r="BH1217" i="1" s="1"/>
  <c r="BH1216" i="1" s="1"/>
  <c r="BG1219" i="1"/>
  <c r="BG1218" i="1" s="1"/>
  <c r="BG1217" i="1" s="1"/>
  <c r="BG1216" i="1" s="1"/>
  <c r="BF1219" i="1"/>
  <c r="BF1218" i="1" s="1"/>
  <c r="BF1217" i="1" s="1"/>
  <c r="BF1216" i="1" s="1"/>
  <c r="BE1219" i="1"/>
  <c r="BE1218" i="1" s="1"/>
  <c r="BE1217" i="1" s="1"/>
  <c r="BE1216" i="1" s="1"/>
  <c r="BD1219" i="1"/>
  <c r="BD1218" i="1" s="1"/>
  <c r="BD1217" i="1" s="1"/>
  <c r="BD1216" i="1" s="1"/>
  <c r="AZ1219" i="1"/>
  <c r="AZ1218" i="1" s="1"/>
  <c r="AZ1217" i="1" s="1"/>
  <c r="AZ1216" i="1" s="1"/>
  <c r="AV1219" i="1"/>
  <c r="AV1218" i="1" s="1"/>
  <c r="AV1217" i="1" s="1"/>
  <c r="AV1216" i="1" s="1"/>
  <c r="AU1219" i="1"/>
  <c r="AU1218" i="1" s="1"/>
  <c r="AU1217" i="1" s="1"/>
  <c r="AU1216" i="1" s="1"/>
  <c r="AT1219" i="1"/>
  <c r="AT1218" i="1" s="1"/>
  <c r="AT1217" i="1" s="1"/>
  <c r="AT1216" i="1" s="1"/>
  <c r="AS1219" i="1"/>
  <c r="AS1218" i="1" s="1"/>
  <c r="AS1217" i="1" s="1"/>
  <c r="AS1216" i="1" s="1"/>
  <c r="AR1219" i="1"/>
  <c r="AR1218" i="1" s="1"/>
  <c r="AR1217" i="1" s="1"/>
  <c r="AR1216" i="1" s="1"/>
  <c r="AQ1219" i="1"/>
  <c r="AQ1218" i="1" s="1"/>
  <c r="AQ1217" i="1" s="1"/>
  <c r="AQ1216" i="1" s="1"/>
  <c r="AP1219" i="1"/>
  <c r="AP1218" i="1" s="1"/>
  <c r="AP1217" i="1" s="1"/>
  <c r="AP1216" i="1" s="1"/>
  <c r="AO1219" i="1"/>
  <c r="AO1218" i="1" s="1"/>
  <c r="AO1217" i="1" s="1"/>
  <c r="AO1216" i="1" s="1"/>
  <c r="AN1219" i="1"/>
  <c r="AN1218" i="1" s="1"/>
  <c r="AN1217" i="1" s="1"/>
  <c r="AN1216" i="1" s="1"/>
  <c r="AM1219" i="1"/>
  <c r="AM1218" i="1" s="1"/>
  <c r="AM1217" i="1" s="1"/>
  <c r="AM1216" i="1" s="1"/>
  <c r="AL1219" i="1"/>
  <c r="AL1218" i="1" s="1"/>
  <c r="AL1217" i="1" s="1"/>
  <c r="AL1216" i="1" s="1"/>
  <c r="AK1219" i="1"/>
  <c r="AK1218" i="1" s="1"/>
  <c r="AK1217" i="1" s="1"/>
  <c r="AK1216" i="1" s="1"/>
  <c r="AJ1219" i="1"/>
  <c r="AJ1218" i="1" s="1"/>
  <c r="AJ1217" i="1" s="1"/>
  <c r="AJ1216" i="1" s="1"/>
  <c r="AI1219" i="1"/>
  <c r="AI1218" i="1" s="1"/>
  <c r="AI1217" i="1" s="1"/>
  <c r="AI1216" i="1" s="1"/>
  <c r="AH1219" i="1"/>
  <c r="AH1218" i="1" s="1"/>
  <c r="AH1217" i="1" s="1"/>
  <c r="AH1216" i="1" s="1"/>
  <c r="AD1219" i="1"/>
  <c r="AD1218" i="1" s="1"/>
  <c r="AD1217" i="1" s="1"/>
  <c r="AD1216" i="1" s="1"/>
  <c r="AC1219" i="1"/>
  <c r="AC1218" i="1" s="1"/>
  <c r="AC1217" i="1" s="1"/>
  <c r="AC1216" i="1" s="1"/>
  <c r="AB1219" i="1"/>
  <c r="AB1218" i="1" s="1"/>
  <c r="AB1217" i="1" s="1"/>
  <c r="AB1216" i="1" s="1"/>
  <c r="X1219" i="1"/>
  <c r="X1218" i="1" s="1"/>
  <c r="X1217" i="1" s="1"/>
  <c r="X1216" i="1" s="1"/>
  <c r="W1219" i="1"/>
  <c r="W1218" i="1" s="1"/>
  <c r="W1217" i="1" s="1"/>
  <c r="W1216" i="1" s="1"/>
  <c r="V1219" i="1"/>
  <c r="V1218" i="1" s="1"/>
  <c r="V1217" i="1" s="1"/>
  <c r="V1216" i="1" s="1"/>
  <c r="U1219" i="1"/>
  <c r="U1218" i="1" s="1"/>
  <c r="U1217" i="1" s="1"/>
  <c r="U1216" i="1" s="1"/>
  <c r="T1219" i="1"/>
  <c r="T1218" i="1" s="1"/>
  <c r="T1217" i="1" s="1"/>
  <c r="T1216" i="1" s="1"/>
  <c r="S1219" i="1"/>
  <c r="S1218" i="1" s="1"/>
  <c r="S1217" i="1" s="1"/>
  <c r="S1216" i="1" s="1"/>
  <c r="R1219" i="1"/>
  <c r="R1218" i="1" s="1"/>
  <c r="R1217" i="1" s="1"/>
  <c r="R1216" i="1" s="1"/>
  <c r="Q1219" i="1"/>
  <c r="Q1218" i="1" s="1"/>
  <c r="Q1217" i="1" s="1"/>
  <c r="Q1216" i="1" s="1"/>
  <c r="P1219" i="1"/>
  <c r="P1218" i="1" s="1"/>
  <c r="P1217" i="1" s="1"/>
  <c r="P1216" i="1" s="1"/>
  <c r="L1219" i="1"/>
  <c r="L1218" i="1" s="1"/>
  <c r="L1217" i="1" s="1"/>
  <c r="L1216" i="1" s="1"/>
  <c r="K1219" i="1"/>
  <c r="K1218" i="1" s="1"/>
  <c r="K1217" i="1" s="1"/>
  <c r="K1216" i="1" s="1"/>
  <c r="J1219" i="1"/>
  <c r="J1218" i="1" s="1"/>
  <c r="J1217" i="1" s="1"/>
  <c r="J1216" i="1" s="1"/>
  <c r="I1219" i="1"/>
  <c r="H1219" i="1"/>
  <c r="G1219" i="1"/>
  <c r="G1218" i="1" s="1"/>
  <c r="CM1215" i="1"/>
  <c r="CO1215" i="1" s="1"/>
  <c r="CJ1215" i="1"/>
  <c r="CL1215" i="1" s="1"/>
  <c r="CG1215" i="1"/>
  <c r="CI1215" i="1" s="1"/>
  <c r="CP1214" i="1"/>
  <c r="CP1213" i="1" s="1"/>
  <c r="CF1214" i="1"/>
  <c r="CF1213" i="1" s="1"/>
  <c r="CE1214" i="1"/>
  <c r="CD1214" i="1"/>
  <c r="CD1213" i="1" s="1"/>
  <c r="CC1214" i="1"/>
  <c r="CC1213" i="1" s="1"/>
  <c r="CB1214" i="1"/>
  <c r="CB1213" i="1" s="1"/>
  <c r="CA1214" i="1"/>
  <c r="BZ1214" i="1"/>
  <c r="BZ1213" i="1" s="1"/>
  <c r="BY1214" i="1"/>
  <c r="BY1213" i="1" s="1"/>
  <c r="BX1214" i="1"/>
  <c r="CE1213" i="1"/>
  <c r="O1212" i="1"/>
  <c r="AA1212" i="1" s="1"/>
  <c r="AG1212" i="1" s="1"/>
  <c r="AY1212" i="1" s="1"/>
  <c r="BC1212" i="1" s="1"/>
  <c r="BQ1212" i="1" s="1"/>
  <c r="BW1212" i="1" s="1"/>
  <c r="CM1212" i="1" s="1"/>
  <c r="CO1212" i="1" s="1"/>
  <c r="N1212" i="1"/>
  <c r="Z1212" i="1" s="1"/>
  <c r="AF1212" i="1" s="1"/>
  <c r="AX1212" i="1" s="1"/>
  <c r="BB1212" i="1" s="1"/>
  <c r="BP1212" i="1" s="1"/>
  <c r="BV1212" i="1" s="1"/>
  <c r="CJ1212" i="1" s="1"/>
  <c r="CL1212" i="1" s="1"/>
  <c r="M1212" i="1"/>
  <c r="Y1212" i="1" s="1"/>
  <c r="AE1212" i="1" s="1"/>
  <c r="AW1212" i="1" s="1"/>
  <c r="BA1212" i="1" s="1"/>
  <c r="BO1212" i="1" s="1"/>
  <c r="BU1212" i="1" s="1"/>
  <c r="CG1212" i="1" s="1"/>
  <c r="CI1212" i="1" s="1"/>
  <c r="CP1211" i="1"/>
  <c r="CP1210" i="1" s="1"/>
  <c r="CF1211" i="1"/>
  <c r="CF1210" i="1" s="1"/>
  <c r="CE1211" i="1"/>
  <c r="CE1210" i="1" s="1"/>
  <c r="CD1211" i="1"/>
  <c r="CD1210" i="1" s="1"/>
  <c r="CC1211" i="1"/>
  <c r="CC1210" i="1" s="1"/>
  <c r="CB1211" i="1"/>
  <c r="CB1210" i="1" s="1"/>
  <c r="CA1211" i="1"/>
  <c r="CA1210" i="1" s="1"/>
  <c r="BZ1211" i="1"/>
  <c r="BZ1210" i="1" s="1"/>
  <c r="BY1211" i="1"/>
  <c r="BY1210" i="1" s="1"/>
  <c r="BX1211" i="1"/>
  <c r="BX1210" i="1" s="1"/>
  <c r="BT1211" i="1"/>
  <c r="BT1210" i="1" s="1"/>
  <c r="BT1209" i="1" s="1"/>
  <c r="BT1208" i="1" s="1"/>
  <c r="BS1211" i="1"/>
  <c r="BS1210" i="1" s="1"/>
  <c r="BS1209" i="1" s="1"/>
  <c r="BS1208" i="1" s="1"/>
  <c r="BR1211" i="1"/>
  <c r="BR1210" i="1" s="1"/>
  <c r="BR1209" i="1" s="1"/>
  <c r="BR1208" i="1" s="1"/>
  <c r="BN1211" i="1"/>
  <c r="BN1210" i="1" s="1"/>
  <c r="BN1209" i="1" s="1"/>
  <c r="BN1208" i="1" s="1"/>
  <c r="BM1211" i="1"/>
  <c r="BM1210" i="1" s="1"/>
  <c r="BM1209" i="1" s="1"/>
  <c r="BM1208" i="1" s="1"/>
  <c r="BL1211" i="1"/>
  <c r="BL1210" i="1" s="1"/>
  <c r="BL1209" i="1" s="1"/>
  <c r="BL1208" i="1" s="1"/>
  <c r="BK1211" i="1"/>
  <c r="BK1210" i="1" s="1"/>
  <c r="BK1209" i="1" s="1"/>
  <c r="BK1208" i="1" s="1"/>
  <c r="BJ1211" i="1"/>
  <c r="BJ1210" i="1" s="1"/>
  <c r="BJ1209" i="1" s="1"/>
  <c r="BJ1208" i="1" s="1"/>
  <c r="BI1211" i="1"/>
  <c r="BI1210" i="1" s="1"/>
  <c r="BI1209" i="1" s="1"/>
  <c r="BI1208" i="1" s="1"/>
  <c r="BH1211" i="1"/>
  <c r="BH1210" i="1" s="1"/>
  <c r="BH1209" i="1" s="1"/>
  <c r="BH1208" i="1" s="1"/>
  <c r="BG1211" i="1"/>
  <c r="BG1210" i="1" s="1"/>
  <c r="BG1209" i="1" s="1"/>
  <c r="BG1208" i="1" s="1"/>
  <c r="BF1211" i="1"/>
  <c r="BF1210" i="1" s="1"/>
  <c r="BF1209" i="1" s="1"/>
  <c r="BF1208" i="1" s="1"/>
  <c r="BE1211" i="1"/>
  <c r="BE1210" i="1" s="1"/>
  <c r="BE1209" i="1" s="1"/>
  <c r="BE1208" i="1" s="1"/>
  <c r="BD1211" i="1"/>
  <c r="BD1210" i="1" s="1"/>
  <c r="BD1209" i="1" s="1"/>
  <c r="BD1208" i="1" s="1"/>
  <c r="AZ1211" i="1"/>
  <c r="AZ1210" i="1" s="1"/>
  <c r="AZ1209" i="1" s="1"/>
  <c r="AZ1208" i="1" s="1"/>
  <c r="AV1211" i="1"/>
  <c r="AV1210" i="1" s="1"/>
  <c r="AV1209" i="1" s="1"/>
  <c r="AV1208" i="1" s="1"/>
  <c r="AU1211" i="1"/>
  <c r="AU1210" i="1" s="1"/>
  <c r="AU1209" i="1" s="1"/>
  <c r="AU1208" i="1" s="1"/>
  <c r="AT1211" i="1"/>
  <c r="AT1210" i="1" s="1"/>
  <c r="AT1209" i="1" s="1"/>
  <c r="AT1208" i="1" s="1"/>
  <c r="AS1211" i="1"/>
  <c r="AS1210" i="1" s="1"/>
  <c r="AS1209" i="1" s="1"/>
  <c r="AS1208" i="1" s="1"/>
  <c r="AR1211" i="1"/>
  <c r="AR1210" i="1" s="1"/>
  <c r="AR1209" i="1" s="1"/>
  <c r="AR1208" i="1" s="1"/>
  <c r="AQ1211" i="1"/>
  <c r="AQ1210" i="1" s="1"/>
  <c r="AQ1209" i="1" s="1"/>
  <c r="AQ1208" i="1" s="1"/>
  <c r="AP1211" i="1"/>
  <c r="AP1210" i="1" s="1"/>
  <c r="AP1209" i="1" s="1"/>
  <c r="AP1208" i="1" s="1"/>
  <c r="AO1211" i="1"/>
  <c r="AO1210" i="1" s="1"/>
  <c r="AO1209" i="1" s="1"/>
  <c r="AO1208" i="1" s="1"/>
  <c r="AN1211" i="1"/>
  <c r="AN1210" i="1" s="1"/>
  <c r="AN1209" i="1" s="1"/>
  <c r="AN1208" i="1" s="1"/>
  <c r="AM1211" i="1"/>
  <c r="AM1210" i="1" s="1"/>
  <c r="AM1209" i="1" s="1"/>
  <c r="AM1208" i="1" s="1"/>
  <c r="AL1211" i="1"/>
  <c r="AL1210" i="1" s="1"/>
  <c r="AL1209" i="1" s="1"/>
  <c r="AL1208" i="1" s="1"/>
  <c r="AK1211" i="1"/>
  <c r="AK1210" i="1" s="1"/>
  <c r="AK1209" i="1" s="1"/>
  <c r="AK1208" i="1" s="1"/>
  <c r="AJ1211" i="1"/>
  <c r="AJ1210" i="1" s="1"/>
  <c r="AJ1209" i="1" s="1"/>
  <c r="AJ1208" i="1" s="1"/>
  <c r="AI1211" i="1"/>
  <c r="AI1210" i="1" s="1"/>
  <c r="AI1209" i="1" s="1"/>
  <c r="AI1208" i="1" s="1"/>
  <c r="AH1211" i="1"/>
  <c r="AH1210" i="1" s="1"/>
  <c r="AH1209" i="1" s="1"/>
  <c r="AH1208" i="1" s="1"/>
  <c r="AD1211" i="1"/>
  <c r="AD1210" i="1" s="1"/>
  <c r="AD1209" i="1" s="1"/>
  <c r="AD1208" i="1" s="1"/>
  <c r="AC1211" i="1"/>
  <c r="AC1210" i="1" s="1"/>
  <c r="AC1209" i="1" s="1"/>
  <c r="AC1208" i="1" s="1"/>
  <c r="AB1211" i="1"/>
  <c r="AB1210" i="1" s="1"/>
  <c r="AB1209" i="1" s="1"/>
  <c r="AB1208" i="1" s="1"/>
  <c r="X1211" i="1"/>
  <c r="X1210" i="1" s="1"/>
  <c r="X1209" i="1" s="1"/>
  <c r="X1208" i="1" s="1"/>
  <c r="W1211" i="1"/>
  <c r="W1210" i="1" s="1"/>
  <c r="W1209" i="1" s="1"/>
  <c r="W1208" i="1" s="1"/>
  <c r="V1211" i="1"/>
  <c r="V1210" i="1" s="1"/>
  <c r="V1209" i="1" s="1"/>
  <c r="V1208" i="1" s="1"/>
  <c r="U1211" i="1"/>
  <c r="U1210" i="1" s="1"/>
  <c r="U1209" i="1" s="1"/>
  <c r="U1208" i="1" s="1"/>
  <c r="T1211" i="1"/>
  <c r="T1210" i="1" s="1"/>
  <c r="T1209" i="1" s="1"/>
  <c r="T1208" i="1" s="1"/>
  <c r="S1211" i="1"/>
  <c r="S1210" i="1" s="1"/>
  <c r="S1209" i="1" s="1"/>
  <c r="S1208" i="1" s="1"/>
  <c r="R1211" i="1"/>
  <c r="R1210" i="1" s="1"/>
  <c r="R1209" i="1" s="1"/>
  <c r="R1208" i="1" s="1"/>
  <c r="Q1211" i="1"/>
  <c r="Q1210" i="1" s="1"/>
  <c r="Q1209" i="1" s="1"/>
  <c r="Q1208" i="1" s="1"/>
  <c r="P1211" i="1"/>
  <c r="P1210" i="1" s="1"/>
  <c r="P1209" i="1" s="1"/>
  <c r="P1208" i="1" s="1"/>
  <c r="L1211" i="1"/>
  <c r="K1211" i="1"/>
  <c r="K1210" i="1" s="1"/>
  <c r="K1209" i="1" s="1"/>
  <c r="K1208" i="1" s="1"/>
  <c r="J1211" i="1"/>
  <c r="J1210" i="1" s="1"/>
  <c r="J1209" i="1" s="1"/>
  <c r="J1208" i="1" s="1"/>
  <c r="I1211" i="1"/>
  <c r="I1210" i="1" s="1"/>
  <c r="H1211" i="1"/>
  <c r="G1211" i="1"/>
  <c r="O1205" i="1"/>
  <c r="AA1205" i="1" s="1"/>
  <c r="AG1205" i="1" s="1"/>
  <c r="AY1205" i="1" s="1"/>
  <c r="BC1205" i="1" s="1"/>
  <c r="BQ1205" i="1" s="1"/>
  <c r="BW1205" i="1" s="1"/>
  <c r="CM1205" i="1" s="1"/>
  <c r="CO1205" i="1" s="1"/>
  <c r="N1205" i="1"/>
  <c r="Z1205" i="1" s="1"/>
  <c r="AF1205" i="1" s="1"/>
  <c r="AX1205" i="1" s="1"/>
  <c r="BB1205" i="1" s="1"/>
  <c r="BP1205" i="1" s="1"/>
  <c r="BV1205" i="1" s="1"/>
  <c r="CJ1205" i="1" s="1"/>
  <c r="CL1205" i="1" s="1"/>
  <c r="M1205" i="1"/>
  <c r="Y1205" i="1" s="1"/>
  <c r="AE1205" i="1" s="1"/>
  <c r="AW1205" i="1" s="1"/>
  <c r="BA1205" i="1" s="1"/>
  <c r="BO1205" i="1" s="1"/>
  <c r="BU1205" i="1" s="1"/>
  <c r="CG1205" i="1" s="1"/>
  <c r="CI1205" i="1" s="1"/>
  <c r="O1204" i="1"/>
  <c r="AA1204" i="1" s="1"/>
  <c r="AG1204" i="1" s="1"/>
  <c r="AY1204" i="1" s="1"/>
  <c r="BC1204" i="1" s="1"/>
  <c r="BQ1204" i="1" s="1"/>
  <c r="BW1204" i="1" s="1"/>
  <c r="CM1204" i="1" s="1"/>
  <c r="CO1204" i="1" s="1"/>
  <c r="N1204" i="1"/>
  <c r="Z1204" i="1" s="1"/>
  <c r="AF1204" i="1" s="1"/>
  <c r="AX1204" i="1" s="1"/>
  <c r="BB1204" i="1" s="1"/>
  <c r="BP1204" i="1" s="1"/>
  <c r="BV1204" i="1" s="1"/>
  <c r="CJ1204" i="1" s="1"/>
  <c r="CL1204" i="1" s="1"/>
  <c r="M1204" i="1"/>
  <c r="Y1204" i="1" s="1"/>
  <c r="AE1204" i="1" s="1"/>
  <c r="AW1204" i="1" s="1"/>
  <c r="BA1204" i="1" s="1"/>
  <c r="BO1204" i="1" s="1"/>
  <c r="BU1204" i="1" s="1"/>
  <c r="CG1204" i="1" s="1"/>
  <c r="CI1204" i="1" s="1"/>
  <c r="CP1203" i="1"/>
  <c r="CF1203" i="1"/>
  <c r="CE1203" i="1"/>
  <c r="CD1203" i="1"/>
  <c r="CC1203" i="1"/>
  <c r="CB1203" i="1"/>
  <c r="CA1203" i="1"/>
  <c r="BZ1203" i="1"/>
  <c r="BY1203" i="1"/>
  <c r="BX1203" i="1"/>
  <c r="BT1203" i="1"/>
  <c r="BS1203" i="1"/>
  <c r="BR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AZ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D1203" i="1"/>
  <c r="AC1203" i="1"/>
  <c r="AB1203" i="1"/>
  <c r="X1203" i="1"/>
  <c r="W1203" i="1"/>
  <c r="V1203" i="1"/>
  <c r="U1203" i="1"/>
  <c r="T1203" i="1"/>
  <c r="S1203" i="1"/>
  <c r="R1203" i="1"/>
  <c r="Q1203" i="1"/>
  <c r="P1203" i="1"/>
  <c r="L1203" i="1"/>
  <c r="K1203" i="1"/>
  <c r="J1203" i="1"/>
  <c r="I1203" i="1"/>
  <c r="H1203" i="1"/>
  <c r="G1203" i="1"/>
  <c r="O1202" i="1"/>
  <c r="AA1202" i="1" s="1"/>
  <c r="AG1202" i="1" s="1"/>
  <c r="AY1202" i="1" s="1"/>
  <c r="BC1202" i="1" s="1"/>
  <c r="BQ1202" i="1" s="1"/>
  <c r="BW1202" i="1" s="1"/>
  <c r="CM1202" i="1" s="1"/>
  <c r="CO1202" i="1" s="1"/>
  <c r="N1202" i="1"/>
  <c r="Z1202" i="1" s="1"/>
  <c r="AF1202" i="1" s="1"/>
  <c r="AX1202" i="1" s="1"/>
  <c r="BB1202" i="1" s="1"/>
  <c r="BP1202" i="1" s="1"/>
  <c r="BV1202" i="1" s="1"/>
  <c r="CJ1202" i="1" s="1"/>
  <c r="CL1202" i="1" s="1"/>
  <c r="M1202" i="1"/>
  <c r="Y1202" i="1" s="1"/>
  <c r="AE1202" i="1" s="1"/>
  <c r="AW1202" i="1" s="1"/>
  <c r="BA1202" i="1" s="1"/>
  <c r="BO1202" i="1" s="1"/>
  <c r="BU1202" i="1" s="1"/>
  <c r="CG1202" i="1" s="1"/>
  <c r="CI1202" i="1" s="1"/>
  <c r="CP1201" i="1"/>
  <c r="CF1201" i="1"/>
  <c r="CE1201" i="1"/>
  <c r="CD1201" i="1"/>
  <c r="CC1201" i="1"/>
  <c r="CB1201" i="1"/>
  <c r="CA1201" i="1"/>
  <c r="BZ1201" i="1"/>
  <c r="BY1201" i="1"/>
  <c r="BX1201" i="1"/>
  <c r="BT1201" i="1"/>
  <c r="BS1201" i="1"/>
  <c r="BR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AZ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D1201" i="1"/>
  <c r="AC1201" i="1"/>
  <c r="AB1201" i="1"/>
  <c r="X1201" i="1"/>
  <c r="W1201" i="1"/>
  <c r="V1201" i="1"/>
  <c r="U1201" i="1"/>
  <c r="T1201" i="1"/>
  <c r="S1201" i="1"/>
  <c r="R1201" i="1"/>
  <c r="Q1201" i="1"/>
  <c r="P1201" i="1"/>
  <c r="L1201" i="1"/>
  <c r="K1201" i="1"/>
  <c r="J1201" i="1"/>
  <c r="I1201" i="1"/>
  <c r="H1201" i="1"/>
  <c r="G1201" i="1"/>
  <c r="CM1200" i="1"/>
  <c r="CJ1200" i="1"/>
  <c r="CG1200" i="1"/>
  <c r="CP1199" i="1"/>
  <c r="CF1199" i="1"/>
  <c r="CE1199" i="1"/>
  <c r="CD1199" i="1"/>
  <c r="CC1199" i="1"/>
  <c r="CB1199" i="1"/>
  <c r="CA1199" i="1"/>
  <c r="BZ1199" i="1"/>
  <c r="BY1199" i="1"/>
  <c r="BX1199" i="1"/>
  <c r="O1195" i="1"/>
  <c r="AA1195" i="1" s="1"/>
  <c r="AG1195" i="1" s="1"/>
  <c r="AY1195" i="1" s="1"/>
  <c r="BC1195" i="1" s="1"/>
  <c r="BQ1195" i="1" s="1"/>
  <c r="BW1195" i="1" s="1"/>
  <c r="CM1195" i="1" s="1"/>
  <c r="CO1195" i="1" s="1"/>
  <c r="N1195" i="1"/>
  <c r="Z1195" i="1" s="1"/>
  <c r="AF1195" i="1" s="1"/>
  <c r="AX1195" i="1" s="1"/>
  <c r="BB1195" i="1" s="1"/>
  <c r="BP1195" i="1" s="1"/>
  <c r="BV1195" i="1" s="1"/>
  <c r="CJ1195" i="1" s="1"/>
  <c r="CL1195" i="1" s="1"/>
  <c r="M1195" i="1"/>
  <c r="Y1195" i="1" s="1"/>
  <c r="AE1195" i="1" s="1"/>
  <c r="AW1195" i="1" s="1"/>
  <c r="BA1195" i="1" s="1"/>
  <c r="BO1195" i="1" s="1"/>
  <c r="BU1195" i="1" s="1"/>
  <c r="CG1195" i="1" s="1"/>
  <c r="CI1195" i="1" s="1"/>
  <c r="O1194" i="1"/>
  <c r="AA1194" i="1" s="1"/>
  <c r="AG1194" i="1" s="1"/>
  <c r="AY1194" i="1" s="1"/>
  <c r="BC1194" i="1" s="1"/>
  <c r="BQ1194" i="1" s="1"/>
  <c r="BW1194" i="1" s="1"/>
  <c r="CM1194" i="1" s="1"/>
  <c r="CO1194" i="1" s="1"/>
  <c r="N1194" i="1"/>
  <c r="Z1194" i="1" s="1"/>
  <c r="AF1194" i="1" s="1"/>
  <c r="AX1194" i="1" s="1"/>
  <c r="BB1194" i="1" s="1"/>
  <c r="BP1194" i="1" s="1"/>
  <c r="BV1194" i="1" s="1"/>
  <c r="CJ1194" i="1" s="1"/>
  <c r="CL1194" i="1" s="1"/>
  <c r="M1194" i="1"/>
  <c r="Y1194" i="1" s="1"/>
  <c r="AE1194" i="1" s="1"/>
  <c r="AW1194" i="1" s="1"/>
  <c r="BA1194" i="1" s="1"/>
  <c r="BO1194" i="1" s="1"/>
  <c r="BU1194" i="1" s="1"/>
  <c r="CG1194" i="1" s="1"/>
  <c r="CI1194" i="1" s="1"/>
  <c r="CP1193" i="1"/>
  <c r="CF1193" i="1"/>
  <c r="CE1193" i="1"/>
  <c r="CD1193" i="1"/>
  <c r="CC1193" i="1"/>
  <c r="CB1193" i="1"/>
  <c r="CA1193" i="1"/>
  <c r="BZ1193" i="1"/>
  <c r="BY1193" i="1"/>
  <c r="BX1193" i="1"/>
  <c r="BT1193" i="1"/>
  <c r="BS1193" i="1"/>
  <c r="BR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AZ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D1193" i="1"/>
  <c r="AC1193" i="1"/>
  <c r="AB1193" i="1"/>
  <c r="X1193" i="1"/>
  <c r="W1193" i="1"/>
  <c r="V1193" i="1"/>
  <c r="U1193" i="1"/>
  <c r="T1193" i="1"/>
  <c r="S1193" i="1"/>
  <c r="R1193" i="1"/>
  <c r="Q1193" i="1"/>
  <c r="P1193" i="1"/>
  <c r="L1193" i="1"/>
  <c r="K1193" i="1"/>
  <c r="J1193" i="1"/>
  <c r="I1193" i="1"/>
  <c r="H1193" i="1"/>
  <c r="G1193" i="1"/>
  <c r="O1192" i="1"/>
  <c r="AA1192" i="1" s="1"/>
  <c r="AG1192" i="1" s="1"/>
  <c r="AY1192" i="1" s="1"/>
  <c r="BC1192" i="1" s="1"/>
  <c r="BQ1192" i="1" s="1"/>
  <c r="BW1192" i="1" s="1"/>
  <c r="CM1192" i="1" s="1"/>
  <c r="CO1192" i="1" s="1"/>
  <c r="N1192" i="1"/>
  <c r="Z1192" i="1" s="1"/>
  <c r="AF1192" i="1" s="1"/>
  <c r="AX1192" i="1" s="1"/>
  <c r="BB1192" i="1" s="1"/>
  <c r="BP1192" i="1" s="1"/>
  <c r="BV1192" i="1" s="1"/>
  <c r="CJ1192" i="1" s="1"/>
  <c r="CL1192" i="1" s="1"/>
  <c r="M1192" i="1"/>
  <c r="Y1192" i="1" s="1"/>
  <c r="AE1192" i="1" s="1"/>
  <c r="AW1192" i="1" s="1"/>
  <c r="BA1192" i="1" s="1"/>
  <c r="BO1192" i="1" s="1"/>
  <c r="BU1192" i="1" s="1"/>
  <c r="CG1192" i="1" s="1"/>
  <c r="CI1192" i="1" s="1"/>
  <c r="CP1191" i="1"/>
  <c r="CF1191" i="1"/>
  <c r="CE1191" i="1"/>
  <c r="CD1191" i="1"/>
  <c r="CC1191" i="1"/>
  <c r="CB1191" i="1"/>
  <c r="CA1191" i="1"/>
  <c r="BZ1191" i="1"/>
  <c r="BY1191" i="1"/>
  <c r="BX1191" i="1"/>
  <c r="BT1191" i="1"/>
  <c r="BS1191" i="1"/>
  <c r="BR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AZ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D1191" i="1"/>
  <c r="AC1191" i="1"/>
  <c r="AB1191" i="1"/>
  <c r="X1191" i="1"/>
  <c r="W1191" i="1"/>
  <c r="V1191" i="1"/>
  <c r="U1191" i="1"/>
  <c r="T1191" i="1"/>
  <c r="S1191" i="1"/>
  <c r="R1191" i="1"/>
  <c r="Q1191" i="1"/>
  <c r="P1191" i="1"/>
  <c r="L1191" i="1"/>
  <c r="K1191" i="1"/>
  <c r="J1191" i="1"/>
  <c r="I1191" i="1"/>
  <c r="H1191" i="1"/>
  <c r="G1191" i="1"/>
  <c r="AA1185" i="1"/>
  <c r="AG1185" i="1" s="1"/>
  <c r="AY1185" i="1" s="1"/>
  <c r="BC1185" i="1" s="1"/>
  <c r="BQ1185" i="1" s="1"/>
  <c r="BW1185" i="1" s="1"/>
  <c r="CM1185" i="1" s="1"/>
  <c r="CO1185" i="1" s="1"/>
  <c r="Z1185" i="1"/>
  <c r="AF1185" i="1" s="1"/>
  <c r="AX1185" i="1" s="1"/>
  <c r="BB1185" i="1" s="1"/>
  <c r="BP1185" i="1" s="1"/>
  <c r="BV1185" i="1" s="1"/>
  <c r="CJ1185" i="1" s="1"/>
  <c r="CL1185" i="1" s="1"/>
  <c r="Y1185" i="1"/>
  <c r="AE1185" i="1" s="1"/>
  <c r="AW1185" i="1" s="1"/>
  <c r="BA1185" i="1" s="1"/>
  <c r="BO1185" i="1" s="1"/>
  <c r="BU1185" i="1" s="1"/>
  <c r="CG1185" i="1" s="1"/>
  <c r="CI1185" i="1" s="1"/>
  <c r="CP1184" i="1"/>
  <c r="CF1184" i="1"/>
  <c r="CE1184" i="1"/>
  <c r="CE1183" i="1" s="1"/>
  <c r="CD1184" i="1"/>
  <c r="CD1183" i="1" s="1"/>
  <c r="CC1184" i="1"/>
  <c r="CC1183" i="1" s="1"/>
  <c r="CB1184" i="1"/>
  <c r="CB1183" i="1" s="1"/>
  <c r="CA1184" i="1"/>
  <c r="CA1183" i="1" s="1"/>
  <c r="BZ1184" i="1"/>
  <c r="BZ1183" i="1" s="1"/>
  <c r="BY1184" i="1"/>
  <c r="BY1183" i="1" s="1"/>
  <c r="BX1184" i="1"/>
  <c r="BX1183" i="1" s="1"/>
  <c r="BT1184" i="1"/>
  <c r="BS1184" i="1"/>
  <c r="BS1183" i="1" s="1"/>
  <c r="BR1184" i="1"/>
  <c r="BR1183" i="1" s="1"/>
  <c r="BN1184" i="1"/>
  <c r="BN1183" i="1" s="1"/>
  <c r="BM1184" i="1"/>
  <c r="BM1183" i="1" s="1"/>
  <c r="BL1184" i="1"/>
  <c r="BK1184" i="1"/>
  <c r="BK1183" i="1" s="1"/>
  <c r="BJ1184" i="1"/>
  <c r="BJ1183" i="1" s="1"/>
  <c r="BI1184" i="1"/>
  <c r="BI1183" i="1" s="1"/>
  <c r="BH1184" i="1"/>
  <c r="BH1183" i="1" s="1"/>
  <c r="BG1184" i="1"/>
  <c r="BG1183" i="1" s="1"/>
  <c r="BF1184" i="1"/>
  <c r="BF1183" i="1" s="1"/>
  <c r="BE1184" i="1"/>
  <c r="BE1183" i="1" s="1"/>
  <c r="BD1184" i="1"/>
  <c r="BD1183" i="1" s="1"/>
  <c r="AZ1184" i="1"/>
  <c r="AZ1183" i="1" s="1"/>
  <c r="AV1184" i="1"/>
  <c r="AV1183" i="1" s="1"/>
  <c r="AU1184" i="1"/>
  <c r="AU1183" i="1" s="1"/>
  <c r="AT1184" i="1"/>
  <c r="AT1183" i="1" s="1"/>
  <c r="AS1184" i="1"/>
  <c r="AS1183" i="1" s="1"/>
  <c r="AR1184" i="1"/>
  <c r="AR1183" i="1" s="1"/>
  <c r="AQ1184" i="1"/>
  <c r="AQ1183" i="1" s="1"/>
  <c r="AP1184" i="1"/>
  <c r="AP1183" i="1" s="1"/>
  <c r="AO1184" i="1"/>
  <c r="AO1183" i="1" s="1"/>
  <c r="AN1184" i="1"/>
  <c r="AN1183" i="1" s="1"/>
  <c r="AM1184" i="1"/>
  <c r="AM1183" i="1" s="1"/>
  <c r="AL1184" i="1"/>
  <c r="AL1183" i="1" s="1"/>
  <c r="AK1184" i="1"/>
  <c r="AK1183" i="1" s="1"/>
  <c r="AJ1184" i="1"/>
  <c r="AJ1183" i="1" s="1"/>
  <c r="AI1184" i="1"/>
  <c r="AI1183" i="1" s="1"/>
  <c r="AH1184" i="1"/>
  <c r="AH1183" i="1" s="1"/>
  <c r="AD1184" i="1"/>
  <c r="AD1183" i="1" s="1"/>
  <c r="AC1184" i="1"/>
  <c r="AC1183" i="1" s="1"/>
  <c r="AB1184" i="1"/>
  <c r="AB1183" i="1" s="1"/>
  <c r="X1184" i="1"/>
  <c r="X1183" i="1" s="1"/>
  <c r="W1184" i="1"/>
  <c r="V1184" i="1"/>
  <c r="V1183" i="1" s="1"/>
  <c r="U1184" i="1"/>
  <c r="U1183" i="1" s="1"/>
  <c r="T1184" i="1"/>
  <c r="T1183" i="1" s="1"/>
  <c r="S1184" i="1"/>
  <c r="S1183" i="1" s="1"/>
  <c r="R1184" i="1"/>
  <c r="R1183" i="1" s="1"/>
  <c r="Q1184" i="1"/>
  <c r="Q1183" i="1" s="1"/>
  <c r="P1184" i="1"/>
  <c r="P1183" i="1" s="1"/>
  <c r="CP1183" i="1"/>
  <c r="CF1183" i="1"/>
  <c r="BT1183" i="1"/>
  <c r="BL1183" i="1"/>
  <c r="O1182" i="1"/>
  <c r="AA1182" i="1" s="1"/>
  <c r="AG1182" i="1" s="1"/>
  <c r="AY1182" i="1" s="1"/>
  <c r="BC1182" i="1" s="1"/>
  <c r="BQ1182" i="1" s="1"/>
  <c r="BW1182" i="1" s="1"/>
  <c r="CM1182" i="1" s="1"/>
  <c r="CO1182" i="1" s="1"/>
  <c r="N1182" i="1"/>
  <c r="Z1182" i="1" s="1"/>
  <c r="AF1182" i="1" s="1"/>
  <c r="AX1182" i="1" s="1"/>
  <c r="BB1182" i="1" s="1"/>
  <c r="BP1182" i="1" s="1"/>
  <c r="BV1182" i="1" s="1"/>
  <c r="CJ1182" i="1" s="1"/>
  <c r="CL1182" i="1" s="1"/>
  <c r="M1182" i="1"/>
  <c r="Y1182" i="1" s="1"/>
  <c r="AE1182" i="1" s="1"/>
  <c r="AW1182" i="1" s="1"/>
  <c r="BA1182" i="1" s="1"/>
  <c r="BO1182" i="1" s="1"/>
  <c r="BU1182" i="1" s="1"/>
  <c r="CG1182" i="1" s="1"/>
  <c r="CI1182" i="1" s="1"/>
  <c r="CP1181" i="1"/>
  <c r="CF1181" i="1"/>
  <c r="CE1181" i="1"/>
  <c r="CD1181" i="1"/>
  <c r="CC1181" i="1"/>
  <c r="CB1181" i="1"/>
  <c r="CA1181" i="1"/>
  <c r="BZ1181" i="1"/>
  <c r="BY1181" i="1"/>
  <c r="BX1181" i="1"/>
  <c r="BT1181" i="1"/>
  <c r="BS1181" i="1"/>
  <c r="BR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AZ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D1181" i="1"/>
  <c r="AC1181" i="1"/>
  <c r="AB1181" i="1"/>
  <c r="X1181" i="1"/>
  <c r="W1181" i="1"/>
  <c r="V1181" i="1"/>
  <c r="U1181" i="1"/>
  <c r="T1181" i="1"/>
  <c r="S1181" i="1"/>
  <c r="R1181" i="1"/>
  <c r="Q1181" i="1"/>
  <c r="P1181" i="1"/>
  <c r="L1181" i="1"/>
  <c r="K1181" i="1"/>
  <c r="J1181" i="1"/>
  <c r="I1181" i="1"/>
  <c r="H1181" i="1"/>
  <c r="G1181" i="1"/>
  <c r="O1180" i="1"/>
  <c r="AA1180" i="1" s="1"/>
  <c r="AG1180" i="1" s="1"/>
  <c r="AY1180" i="1" s="1"/>
  <c r="BC1180" i="1" s="1"/>
  <c r="BQ1180" i="1" s="1"/>
  <c r="BW1180" i="1" s="1"/>
  <c r="CM1180" i="1" s="1"/>
  <c r="CO1180" i="1" s="1"/>
  <c r="N1180" i="1"/>
  <c r="Z1180" i="1" s="1"/>
  <c r="AF1180" i="1" s="1"/>
  <c r="AX1180" i="1" s="1"/>
  <c r="BB1180" i="1" s="1"/>
  <c r="BP1180" i="1" s="1"/>
  <c r="BV1180" i="1" s="1"/>
  <c r="CJ1180" i="1" s="1"/>
  <c r="CL1180" i="1" s="1"/>
  <c r="M1180" i="1"/>
  <c r="Y1180" i="1" s="1"/>
  <c r="AE1180" i="1" s="1"/>
  <c r="AW1180" i="1" s="1"/>
  <c r="BA1180" i="1" s="1"/>
  <c r="BO1180" i="1" s="1"/>
  <c r="BU1180" i="1" s="1"/>
  <c r="CG1180" i="1" s="1"/>
  <c r="CI1180" i="1" s="1"/>
  <c r="CP1179" i="1"/>
  <c r="CF1179" i="1"/>
  <c r="CE1179" i="1"/>
  <c r="CD1179" i="1"/>
  <c r="CC1179" i="1"/>
  <c r="CB1179" i="1"/>
  <c r="CA1179" i="1"/>
  <c r="BZ1179" i="1"/>
  <c r="BY1179" i="1"/>
  <c r="BX1179" i="1"/>
  <c r="BT1179" i="1"/>
  <c r="BS1179" i="1"/>
  <c r="BR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AZ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D1179" i="1"/>
  <c r="AC1179" i="1"/>
  <c r="AB1179" i="1"/>
  <c r="X1179" i="1"/>
  <c r="W1179" i="1"/>
  <c r="V1179" i="1"/>
  <c r="U1179" i="1"/>
  <c r="T1179" i="1"/>
  <c r="S1179" i="1"/>
  <c r="R1179" i="1"/>
  <c r="Q1179" i="1"/>
  <c r="P1179" i="1"/>
  <c r="L1179" i="1"/>
  <c r="K1179" i="1"/>
  <c r="J1179" i="1"/>
  <c r="I1179" i="1"/>
  <c r="H1179" i="1"/>
  <c r="G1179" i="1"/>
  <c r="O1178" i="1"/>
  <c r="AA1178" i="1" s="1"/>
  <c r="AG1178" i="1" s="1"/>
  <c r="AY1178" i="1" s="1"/>
  <c r="BC1178" i="1" s="1"/>
  <c r="BQ1178" i="1" s="1"/>
  <c r="BW1178" i="1" s="1"/>
  <c r="CM1178" i="1" s="1"/>
  <c r="CO1178" i="1" s="1"/>
  <c r="N1178" i="1"/>
  <c r="Z1178" i="1" s="1"/>
  <c r="AF1178" i="1" s="1"/>
  <c r="AX1178" i="1" s="1"/>
  <c r="BB1178" i="1" s="1"/>
  <c r="BP1178" i="1" s="1"/>
  <c r="BV1178" i="1" s="1"/>
  <c r="CJ1178" i="1" s="1"/>
  <c r="CL1178" i="1" s="1"/>
  <c r="M1178" i="1"/>
  <c r="Y1178" i="1" s="1"/>
  <c r="AE1178" i="1" s="1"/>
  <c r="AW1178" i="1" s="1"/>
  <c r="BA1178" i="1" s="1"/>
  <c r="BO1178" i="1" s="1"/>
  <c r="BU1178" i="1" s="1"/>
  <c r="CG1178" i="1" s="1"/>
  <c r="CI1178" i="1" s="1"/>
  <c r="CP1177" i="1"/>
  <c r="CF1177" i="1"/>
  <c r="CE1177" i="1"/>
  <c r="CD1177" i="1"/>
  <c r="CC1177" i="1"/>
  <c r="CB1177" i="1"/>
  <c r="CA1177" i="1"/>
  <c r="BZ1177" i="1"/>
  <c r="BY1177" i="1"/>
  <c r="BX1177" i="1"/>
  <c r="BT1177" i="1"/>
  <c r="BS1177" i="1"/>
  <c r="BR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AZ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D1177" i="1"/>
  <c r="AC1177" i="1"/>
  <c r="AB1177" i="1"/>
  <c r="X1177" i="1"/>
  <c r="W1177" i="1"/>
  <c r="V1177" i="1"/>
  <c r="U1177" i="1"/>
  <c r="T1177" i="1"/>
  <c r="S1177" i="1"/>
  <c r="R1177" i="1"/>
  <c r="Q1177" i="1"/>
  <c r="P1177" i="1"/>
  <c r="L1177" i="1"/>
  <c r="K1177" i="1"/>
  <c r="J1177" i="1"/>
  <c r="I1177" i="1"/>
  <c r="H1177" i="1"/>
  <c r="G1177" i="1"/>
  <c r="O1176" i="1"/>
  <c r="AA1176" i="1" s="1"/>
  <c r="AG1176" i="1" s="1"/>
  <c r="AY1176" i="1" s="1"/>
  <c r="BC1176" i="1" s="1"/>
  <c r="BQ1176" i="1" s="1"/>
  <c r="BW1176" i="1" s="1"/>
  <c r="CM1176" i="1" s="1"/>
  <c r="CO1176" i="1" s="1"/>
  <c r="N1176" i="1"/>
  <c r="Z1176" i="1" s="1"/>
  <c r="AF1176" i="1" s="1"/>
  <c r="AX1176" i="1" s="1"/>
  <c r="BB1176" i="1" s="1"/>
  <c r="BP1176" i="1" s="1"/>
  <c r="BV1176" i="1" s="1"/>
  <c r="CJ1176" i="1" s="1"/>
  <c r="CL1176" i="1" s="1"/>
  <c r="M1176" i="1"/>
  <c r="Y1176" i="1" s="1"/>
  <c r="AE1176" i="1" s="1"/>
  <c r="AW1176" i="1" s="1"/>
  <c r="BA1176" i="1" s="1"/>
  <c r="BO1176" i="1" s="1"/>
  <c r="BU1176" i="1" s="1"/>
  <c r="CG1176" i="1" s="1"/>
  <c r="CI1176" i="1" s="1"/>
  <c r="O1175" i="1"/>
  <c r="AA1175" i="1" s="1"/>
  <c r="AG1175" i="1" s="1"/>
  <c r="AY1175" i="1" s="1"/>
  <c r="BC1175" i="1" s="1"/>
  <c r="BQ1175" i="1" s="1"/>
  <c r="BW1175" i="1" s="1"/>
  <c r="CM1175" i="1" s="1"/>
  <c r="CO1175" i="1" s="1"/>
  <c r="N1175" i="1"/>
  <c r="Z1175" i="1" s="1"/>
  <c r="AF1175" i="1" s="1"/>
  <c r="AX1175" i="1" s="1"/>
  <c r="BB1175" i="1" s="1"/>
  <c r="BP1175" i="1" s="1"/>
  <c r="BV1175" i="1" s="1"/>
  <c r="CJ1175" i="1" s="1"/>
  <c r="CL1175" i="1" s="1"/>
  <c r="M1175" i="1"/>
  <c r="Y1175" i="1" s="1"/>
  <c r="AE1175" i="1" s="1"/>
  <c r="AW1175" i="1" s="1"/>
  <c r="BA1175" i="1" s="1"/>
  <c r="BO1175" i="1" s="1"/>
  <c r="BU1175" i="1" s="1"/>
  <c r="CG1175" i="1" s="1"/>
  <c r="CI1175" i="1" s="1"/>
  <c r="CP1174" i="1"/>
  <c r="CF1174" i="1"/>
  <c r="CE1174" i="1"/>
  <c r="CD1174" i="1"/>
  <c r="CC1174" i="1"/>
  <c r="CB1174" i="1"/>
  <c r="CA1174" i="1"/>
  <c r="BZ1174" i="1"/>
  <c r="BY1174" i="1"/>
  <c r="BX1174" i="1"/>
  <c r="BT1174" i="1"/>
  <c r="BS1174" i="1"/>
  <c r="BR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AZ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D1174" i="1"/>
  <c r="AC1174" i="1"/>
  <c r="AB1174" i="1"/>
  <c r="X1174" i="1"/>
  <c r="W1174" i="1"/>
  <c r="V1174" i="1"/>
  <c r="U1174" i="1"/>
  <c r="T1174" i="1"/>
  <c r="S1174" i="1"/>
  <c r="R1174" i="1"/>
  <c r="Q1174" i="1"/>
  <c r="P1174" i="1"/>
  <c r="L1174" i="1"/>
  <c r="K1174" i="1"/>
  <c r="J1174" i="1"/>
  <c r="I1174" i="1"/>
  <c r="H1174" i="1"/>
  <c r="G1174" i="1"/>
  <c r="AY1171" i="1"/>
  <c r="BC1171" i="1" s="1"/>
  <c r="BQ1171" i="1" s="1"/>
  <c r="BW1171" i="1" s="1"/>
  <c r="CM1171" i="1" s="1"/>
  <c r="CO1171" i="1" s="1"/>
  <c r="AX1171" i="1"/>
  <c r="BB1171" i="1" s="1"/>
  <c r="BP1171" i="1" s="1"/>
  <c r="BV1171" i="1" s="1"/>
  <c r="CJ1171" i="1" s="1"/>
  <c r="CL1171" i="1" s="1"/>
  <c r="AW1171" i="1"/>
  <c r="BA1171" i="1" s="1"/>
  <c r="BO1171" i="1" s="1"/>
  <c r="BU1171" i="1" s="1"/>
  <c r="CG1171" i="1" s="1"/>
  <c r="CI1171" i="1" s="1"/>
  <c r="CP1170" i="1"/>
  <c r="CP1169" i="1" s="1"/>
  <c r="CP1168" i="1" s="1"/>
  <c r="CF1170" i="1"/>
  <c r="CF1169" i="1" s="1"/>
  <c r="CF1168" i="1" s="1"/>
  <c r="CE1170" i="1"/>
  <c r="CE1169" i="1" s="1"/>
  <c r="CE1168" i="1" s="1"/>
  <c r="CD1170" i="1"/>
  <c r="CD1169" i="1" s="1"/>
  <c r="CD1168" i="1" s="1"/>
  <c r="CC1170" i="1"/>
  <c r="CB1170" i="1"/>
  <c r="CB1169" i="1" s="1"/>
  <c r="CB1168" i="1" s="1"/>
  <c r="CA1170" i="1"/>
  <c r="CA1169" i="1" s="1"/>
  <c r="CA1168" i="1" s="1"/>
  <c r="BZ1170" i="1"/>
  <c r="BZ1169" i="1" s="1"/>
  <c r="BZ1168" i="1" s="1"/>
  <c r="BY1170" i="1"/>
  <c r="BY1169" i="1" s="1"/>
  <c r="BY1168" i="1" s="1"/>
  <c r="BX1170" i="1"/>
  <c r="BX1169" i="1" s="1"/>
  <c r="BX1168" i="1" s="1"/>
  <c r="BT1170" i="1"/>
  <c r="BT1169" i="1" s="1"/>
  <c r="BT1168" i="1" s="1"/>
  <c r="BS1170" i="1"/>
  <c r="BS1169" i="1" s="1"/>
  <c r="BS1168" i="1" s="1"/>
  <c r="BR1170" i="1"/>
  <c r="BR1169" i="1" s="1"/>
  <c r="BR1168" i="1" s="1"/>
  <c r="BN1170" i="1"/>
  <c r="BN1169" i="1" s="1"/>
  <c r="BN1168" i="1" s="1"/>
  <c r="BM1170" i="1"/>
  <c r="BM1169" i="1" s="1"/>
  <c r="BM1168" i="1" s="1"/>
  <c r="BL1170" i="1"/>
  <c r="BL1169" i="1" s="1"/>
  <c r="BL1168" i="1" s="1"/>
  <c r="BK1170" i="1"/>
  <c r="BK1169" i="1" s="1"/>
  <c r="BK1168" i="1" s="1"/>
  <c r="BJ1170" i="1"/>
  <c r="BJ1169" i="1" s="1"/>
  <c r="BJ1168" i="1" s="1"/>
  <c r="BI1170" i="1"/>
  <c r="BI1169" i="1" s="1"/>
  <c r="BI1168" i="1" s="1"/>
  <c r="BH1170" i="1"/>
  <c r="BH1169" i="1" s="1"/>
  <c r="BH1168" i="1" s="1"/>
  <c r="BG1170" i="1"/>
  <c r="BG1169" i="1" s="1"/>
  <c r="BG1168" i="1" s="1"/>
  <c r="BF1170" i="1"/>
  <c r="BF1169" i="1" s="1"/>
  <c r="BF1168" i="1" s="1"/>
  <c r="BE1170" i="1"/>
  <c r="BE1169" i="1" s="1"/>
  <c r="BE1168" i="1" s="1"/>
  <c r="BD1170" i="1"/>
  <c r="BD1169" i="1" s="1"/>
  <c r="BD1168" i="1" s="1"/>
  <c r="AZ1170" i="1"/>
  <c r="AZ1169" i="1" s="1"/>
  <c r="AZ1168" i="1" s="1"/>
  <c r="AV1170" i="1"/>
  <c r="AV1169" i="1" s="1"/>
  <c r="AV1168" i="1" s="1"/>
  <c r="AU1170" i="1"/>
  <c r="AU1169" i="1" s="1"/>
  <c r="AU1168" i="1" s="1"/>
  <c r="AT1170" i="1"/>
  <c r="AT1169" i="1" s="1"/>
  <c r="AT1168" i="1" s="1"/>
  <c r="AS1170" i="1"/>
  <c r="AS1169" i="1" s="1"/>
  <c r="AS1168" i="1" s="1"/>
  <c r="AR1170" i="1"/>
  <c r="AR1169" i="1" s="1"/>
  <c r="AQ1170" i="1"/>
  <c r="AQ1169" i="1" s="1"/>
  <c r="AQ1168" i="1" s="1"/>
  <c r="AP1170" i="1"/>
  <c r="AP1169" i="1" s="1"/>
  <c r="AP1168" i="1" s="1"/>
  <c r="AO1170" i="1"/>
  <c r="AO1169" i="1" s="1"/>
  <c r="AO1168" i="1" s="1"/>
  <c r="AN1170" i="1"/>
  <c r="AN1169" i="1" s="1"/>
  <c r="AN1168" i="1" s="1"/>
  <c r="AM1170" i="1"/>
  <c r="AM1169" i="1" s="1"/>
  <c r="AM1168" i="1" s="1"/>
  <c r="AL1170" i="1"/>
  <c r="AL1169" i="1" s="1"/>
  <c r="AL1168" i="1" s="1"/>
  <c r="AK1170" i="1"/>
  <c r="AK1169" i="1" s="1"/>
  <c r="AK1168" i="1" s="1"/>
  <c r="AJ1170" i="1"/>
  <c r="AJ1169" i="1" s="1"/>
  <c r="AJ1168" i="1" s="1"/>
  <c r="AI1170" i="1"/>
  <c r="AI1169" i="1" s="1"/>
  <c r="AI1168" i="1" s="1"/>
  <c r="AH1170" i="1"/>
  <c r="CC1169" i="1"/>
  <c r="CC1168" i="1" s="1"/>
  <c r="O1165" i="1"/>
  <c r="AA1165" i="1" s="1"/>
  <c r="AG1165" i="1" s="1"/>
  <c r="AY1165" i="1" s="1"/>
  <c r="BC1165" i="1" s="1"/>
  <c r="BQ1165" i="1" s="1"/>
  <c r="BW1165" i="1" s="1"/>
  <c r="CM1165" i="1" s="1"/>
  <c r="CO1165" i="1" s="1"/>
  <c r="N1165" i="1"/>
  <c r="Z1165" i="1" s="1"/>
  <c r="AF1165" i="1" s="1"/>
  <c r="AX1165" i="1" s="1"/>
  <c r="BB1165" i="1" s="1"/>
  <c r="BP1165" i="1" s="1"/>
  <c r="BV1165" i="1" s="1"/>
  <c r="CJ1165" i="1" s="1"/>
  <c r="CL1165" i="1" s="1"/>
  <c r="M1165" i="1"/>
  <c r="Y1165" i="1" s="1"/>
  <c r="AE1165" i="1" s="1"/>
  <c r="AW1165" i="1" s="1"/>
  <c r="BA1165" i="1" s="1"/>
  <c r="BO1165" i="1" s="1"/>
  <c r="BU1165" i="1" s="1"/>
  <c r="CG1165" i="1" s="1"/>
  <c r="CI1165" i="1" s="1"/>
  <c r="O1164" i="1"/>
  <c r="AA1164" i="1" s="1"/>
  <c r="AG1164" i="1" s="1"/>
  <c r="AY1164" i="1" s="1"/>
  <c r="BC1164" i="1" s="1"/>
  <c r="BQ1164" i="1" s="1"/>
  <c r="BW1164" i="1" s="1"/>
  <c r="CM1164" i="1" s="1"/>
  <c r="CO1164" i="1" s="1"/>
  <c r="N1164" i="1"/>
  <c r="Z1164" i="1" s="1"/>
  <c r="AF1164" i="1" s="1"/>
  <c r="AX1164" i="1" s="1"/>
  <c r="BB1164" i="1" s="1"/>
  <c r="BP1164" i="1" s="1"/>
  <c r="BV1164" i="1" s="1"/>
  <c r="CJ1164" i="1" s="1"/>
  <c r="CL1164" i="1" s="1"/>
  <c r="M1164" i="1"/>
  <c r="Y1164" i="1" s="1"/>
  <c r="AE1164" i="1" s="1"/>
  <c r="AW1164" i="1" s="1"/>
  <c r="BA1164" i="1" s="1"/>
  <c r="BO1164" i="1" s="1"/>
  <c r="BU1164" i="1" s="1"/>
  <c r="CG1164" i="1" s="1"/>
  <c r="CI1164" i="1" s="1"/>
  <c r="CP1163" i="1"/>
  <c r="CP1162" i="1" s="1"/>
  <c r="CP1161" i="1" s="1"/>
  <c r="CF1163" i="1"/>
  <c r="CF1162" i="1" s="1"/>
  <c r="CF1161" i="1" s="1"/>
  <c r="CE1163" i="1"/>
  <c r="CE1162" i="1" s="1"/>
  <c r="CE1161" i="1" s="1"/>
  <c r="CD1163" i="1"/>
  <c r="CD1162" i="1" s="1"/>
  <c r="CD1161" i="1" s="1"/>
  <c r="CC1163" i="1"/>
  <c r="CC1162" i="1" s="1"/>
  <c r="CC1161" i="1" s="1"/>
  <c r="CB1163" i="1"/>
  <c r="CB1162" i="1" s="1"/>
  <c r="CB1161" i="1" s="1"/>
  <c r="CA1163" i="1"/>
  <c r="CA1162" i="1" s="1"/>
  <c r="CA1161" i="1" s="1"/>
  <c r="BZ1163" i="1"/>
  <c r="BZ1162" i="1" s="1"/>
  <c r="BZ1161" i="1" s="1"/>
  <c r="BY1163" i="1"/>
  <c r="BY1162" i="1" s="1"/>
  <c r="BY1161" i="1" s="1"/>
  <c r="BX1163" i="1"/>
  <c r="BX1162" i="1" s="1"/>
  <c r="BX1161" i="1" s="1"/>
  <c r="BT1163" i="1"/>
  <c r="BS1163" i="1"/>
  <c r="BS1162" i="1" s="1"/>
  <c r="BS1161" i="1" s="1"/>
  <c r="BR1163" i="1"/>
  <c r="BR1162" i="1" s="1"/>
  <c r="BR1161" i="1" s="1"/>
  <c r="BN1163" i="1"/>
  <c r="BN1162" i="1" s="1"/>
  <c r="BN1161" i="1" s="1"/>
  <c r="BM1163" i="1"/>
  <c r="BM1162" i="1" s="1"/>
  <c r="BM1161" i="1" s="1"/>
  <c r="BL1163" i="1"/>
  <c r="BL1162" i="1" s="1"/>
  <c r="BL1161" i="1" s="1"/>
  <c r="BK1163" i="1"/>
  <c r="BK1162" i="1" s="1"/>
  <c r="BK1161" i="1" s="1"/>
  <c r="BJ1163" i="1"/>
  <c r="BJ1162" i="1" s="1"/>
  <c r="BJ1161" i="1" s="1"/>
  <c r="BI1163" i="1"/>
  <c r="BI1162" i="1" s="1"/>
  <c r="BI1161" i="1" s="1"/>
  <c r="BH1163" i="1"/>
  <c r="BH1162" i="1" s="1"/>
  <c r="BH1161" i="1" s="1"/>
  <c r="BG1163" i="1"/>
  <c r="BG1162" i="1" s="1"/>
  <c r="BG1161" i="1" s="1"/>
  <c r="BF1163" i="1"/>
  <c r="BF1162" i="1" s="1"/>
  <c r="BF1161" i="1" s="1"/>
  <c r="BE1163" i="1"/>
  <c r="BE1162" i="1" s="1"/>
  <c r="BE1161" i="1" s="1"/>
  <c r="BD1163" i="1"/>
  <c r="BD1162" i="1" s="1"/>
  <c r="BD1161" i="1" s="1"/>
  <c r="AZ1163" i="1"/>
  <c r="AZ1162" i="1" s="1"/>
  <c r="AZ1161" i="1" s="1"/>
  <c r="AV1163" i="1"/>
  <c r="AV1162" i="1" s="1"/>
  <c r="AV1161" i="1" s="1"/>
  <c r="AU1163" i="1"/>
  <c r="AU1162" i="1" s="1"/>
  <c r="AU1161" i="1" s="1"/>
  <c r="AT1163" i="1"/>
  <c r="AT1162" i="1" s="1"/>
  <c r="AT1161" i="1" s="1"/>
  <c r="AS1163" i="1"/>
  <c r="AS1162" i="1" s="1"/>
  <c r="AS1161" i="1" s="1"/>
  <c r="AR1163" i="1"/>
  <c r="AR1162" i="1" s="1"/>
  <c r="AR1161" i="1" s="1"/>
  <c r="AQ1163" i="1"/>
  <c r="AQ1162" i="1" s="1"/>
  <c r="AQ1161" i="1" s="1"/>
  <c r="AP1163" i="1"/>
  <c r="AP1162" i="1" s="1"/>
  <c r="AP1161" i="1" s="1"/>
  <c r="AO1163" i="1"/>
  <c r="AO1162" i="1" s="1"/>
  <c r="AO1161" i="1" s="1"/>
  <c r="AN1163" i="1"/>
  <c r="AN1162" i="1" s="1"/>
  <c r="AN1161" i="1" s="1"/>
  <c r="AM1163" i="1"/>
  <c r="AM1162" i="1" s="1"/>
  <c r="AM1161" i="1" s="1"/>
  <c r="AL1163" i="1"/>
  <c r="AL1162" i="1" s="1"/>
  <c r="AL1161" i="1" s="1"/>
  <c r="AK1163" i="1"/>
  <c r="AK1162" i="1" s="1"/>
  <c r="AK1161" i="1" s="1"/>
  <c r="AJ1163" i="1"/>
  <c r="AJ1162" i="1" s="1"/>
  <c r="AJ1161" i="1" s="1"/>
  <c r="AI1163" i="1"/>
  <c r="AI1162" i="1" s="1"/>
  <c r="AI1161" i="1" s="1"/>
  <c r="AH1163" i="1"/>
  <c r="AH1162" i="1" s="1"/>
  <c r="AH1161" i="1" s="1"/>
  <c r="AD1163" i="1"/>
  <c r="AD1162" i="1" s="1"/>
  <c r="AD1161" i="1" s="1"/>
  <c r="AC1163" i="1"/>
  <c r="AC1162" i="1" s="1"/>
  <c r="AC1161" i="1" s="1"/>
  <c r="AB1163" i="1"/>
  <c r="AB1162" i="1" s="1"/>
  <c r="AB1161" i="1" s="1"/>
  <c r="X1163" i="1"/>
  <c r="X1162" i="1" s="1"/>
  <c r="X1161" i="1" s="1"/>
  <c r="W1163" i="1"/>
  <c r="W1162" i="1" s="1"/>
  <c r="W1161" i="1" s="1"/>
  <c r="V1163" i="1"/>
  <c r="V1162" i="1" s="1"/>
  <c r="V1161" i="1" s="1"/>
  <c r="U1163" i="1"/>
  <c r="U1162" i="1" s="1"/>
  <c r="U1161" i="1" s="1"/>
  <c r="T1163" i="1"/>
  <c r="T1162" i="1" s="1"/>
  <c r="T1161" i="1" s="1"/>
  <c r="S1163" i="1"/>
  <c r="S1162" i="1" s="1"/>
  <c r="S1161" i="1" s="1"/>
  <c r="R1163" i="1"/>
  <c r="R1162" i="1" s="1"/>
  <c r="R1161" i="1" s="1"/>
  <c r="Q1163" i="1"/>
  <c r="Q1162" i="1" s="1"/>
  <c r="Q1161" i="1" s="1"/>
  <c r="P1163" i="1"/>
  <c r="P1162" i="1" s="1"/>
  <c r="P1161" i="1" s="1"/>
  <c r="L1163" i="1"/>
  <c r="L1162" i="1" s="1"/>
  <c r="L1161" i="1" s="1"/>
  <c r="K1163" i="1"/>
  <c r="J1163" i="1"/>
  <c r="J1162" i="1" s="1"/>
  <c r="J1161" i="1" s="1"/>
  <c r="I1163" i="1"/>
  <c r="I1162" i="1" s="1"/>
  <c r="H1163" i="1"/>
  <c r="H1162" i="1" s="1"/>
  <c r="G1163" i="1"/>
  <c r="BT1162" i="1"/>
  <c r="BT1161" i="1" s="1"/>
  <c r="O1160" i="1"/>
  <c r="AA1160" i="1" s="1"/>
  <c r="AG1160" i="1" s="1"/>
  <c r="AY1160" i="1" s="1"/>
  <c r="BC1160" i="1" s="1"/>
  <c r="BQ1160" i="1" s="1"/>
  <c r="BW1160" i="1" s="1"/>
  <c r="CM1160" i="1" s="1"/>
  <c r="CO1160" i="1" s="1"/>
  <c r="N1160" i="1"/>
  <c r="Z1160" i="1" s="1"/>
  <c r="AF1160" i="1" s="1"/>
  <c r="AX1160" i="1" s="1"/>
  <c r="BB1160" i="1" s="1"/>
  <c r="BP1160" i="1" s="1"/>
  <c r="BV1160" i="1" s="1"/>
  <c r="CJ1160" i="1" s="1"/>
  <c r="CL1160" i="1" s="1"/>
  <c r="M1160" i="1"/>
  <c r="Y1160" i="1" s="1"/>
  <c r="AE1160" i="1" s="1"/>
  <c r="AW1160" i="1" s="1"/>
  <c r="BA1160" i="1" s="1"/>
  <c r="BO1160" i="1" s="1"/>
  <c r="BU1160" i="1" s="1"/>
  <c r="CG1160" i="1" s="1"/>
  <c r="CI1160" i="1" s="1"/>
  <c r="O1159" i="1"/>
  <c r="AA1159" i="1" s="1"/>
  <c r="AG1159" i="1" s="1"/>
  <c r="AY1159" i="1" s="1"/>
  <c r="BC1159" i="1" s="1"/>
  <c r="BQ1159" i="1" s="1"/>
  <c r="BW1159" i="1" s="1"/>
  <c r="CM1159" i="1" s="1"/>
  <c r="CO1159" i="1" s="1"/>
  <c r="N1159" i="1"/>
  <c r="Z1159" i="1" s="1"/>
  <c r="AF1159" i="1" s="1"/>
  <c r="AX1159" i="1" s="1"/>
  <c r="BB1159" i="1" s="1"/>
  <c r="BP1159" i="1" s="1"/>
  <c r="BV1159" i="1" s="1"/>
  <c r="CJ1159" i="1" s="1"/>
  <c r="CL1159" i="1" s="1"/>
  <c r="M1159" i="1"/>
  <c r="Y1159" i="1" s="1"/>
  <c r="AE1159" i="1" s="1"/>
  <c r="AW1159" i="1" s="1"/>
  <c r="BA1159" i="1" s="1"/>
  <c r="BO1159" i="1" s="1"/>
  <c r="BU1159" i="1" s="1"/>
  <c r="CG1159" i="1" s="1"/>
  <c r="CI1159" i="1" s="1"/>
  <c r="CP1158" i="1"/>
  <c r="CP1157" i="1" s="1"/>
  <c r="CP1156" i="1" s="1"/>
  <c r="CP1155" i="1" s="1"/>
  <c r="CF1158" i="1"/>
  <c r="CF1157" i="1" s="1"/>
  <c r="CF1156" i="1" s="1"/>
  <c r="CF1155" i="1" s="1"/>
  <c r="CE1158" i="1"/>
  <c r="CE1157" i="1" s="1"/>
  <c r="CE1156" i="1" s="1"/>
  <c r="CE1155" i="1" s="1"/>
  <c r="CD1158" i="1"/>
  <c r="CD1157" i="1" s="1"/>
  <c r="CD1156" i="1" s="1"/>
  <c r="CD1155" i="1" s="1"/>
  <c r="CC1158" i="1"/>
  <c r="CC1157" i="1" s="1"/>
  <c r="CC1156" i="1" s="1"/>
  <c r="CC1155" i="1" s="1"/>
  <c r="CB1158" i="1"/>
  <c r="CB1157" i="1" s="1"/>
  <c r="CB1156" i="1" s="1"/>
  <c r="CB1155" i="1" s="1"/>
  <c r="CA1158" i="1"/>
  <c r="CA1157" i="1" s="1"/>
  <c r="CA1156" i="1" s="1"/>
  <c r="CA1155" i="1" s="1"/>
  <c r="BZ1158" i="1"/>
  <c r="BZ1157" i="1" s="1"/>
  <c r="BZ1156" i="1" s="1"/>
  <c r="BZ1155" i="1" s="1"/>
  <c r="BY1158" i="1"/>
  <c r="BY1157" i="1" s="1"/>
  <c r="BY1156" i="1" s="1"/>
  <c r="BY1155" i="1" s="1"/>
  <c r="BX1158" i="1"/>
  <c r="BX1157" i="1" s="1"/>
  <c r="BX1156" i="1" s="1"/>
  <c r="BX1155" i="1" s="1"/>
  <c r="BT1158" i="1"/>
  <c r="BT1157" i="1" s="1"/>
  <c r="BT1156" i="1" s="1"/>
  <c r="BT1155" i="1" s="1"/>
  <c r="BS1158" i="1"/>
  <c r="BS1157" i="1" s="1"/>
  <c r="BS1156" i="1" s="1"/>
  <c r="BS1155" i="1" s="1"/>
  <c r="BR1158" i="1"/>
  <c r="BR1157" i="1" s="1"/>
  <c r="BR1156" i="1" s="1"/>
  <c r="BR1155" i="1" s="1"/>
  <c r="BN1158" i="1"/>
  <c r="BN1157" i="1" s="1"/>
  <c r="BN1156" i="1" s="1"/>
  <c r="BN1155" i="1" s="1"/>
  <c r="BM1158" i="1"/>
  <c r="BM1157" i="1" s="1"/>
  <c r="BM1156" i="1" s="1"/>
  <c r="BM1155" i="1" s="1"/>
  <c r="BL1158" i="1"/>
  <c r="BL1157" i="1" s="1"/>
  <c r="BL1156" i="1" s="1"/>
  <c r="BL1155" i="1" s="1"/>
  <c r="BK1158" i="1"/>
  <c r="BK1157" i="1" s="1"/>
  <c r="BK1156" i="1" s="1"/>
  <c r="BK1155" i="1" s="1"/>
  <c r="BJ1158" i="1"/>
  <c r="BJ1157" i="1" s="1"/>
  <c r="BJ1156" i="1" s="1"/>
  <c r="BJ1155" i="1" s="1"/>
  <c r="BI1158" i="1"/>
  <c r="BI1157" i="1" s="1"/>
  <c r="BI1156" i="1" s="1"/>
  <c r="BI1155" i="1" s="1"/>
  <c r="BH1158" i="1"/>
  <c r="BH1157" i="1" s="1"/>
  <c r="BH1156" i="1" s="1"/>
  <c r="BH1155" i="1" s="1"/>
  <c r="BG1158" i="1"/>
  <c r="BG1157" i="1" s="1"/>
  <c r="BG1156" i="1" s="1"/>
  <c r="BG1155" i="1" s="1"/>
  <c r="BF1158" i="1"/>
  <c r="BF1157" i="1" s="1"/>
  <c r="BF1156" i="1" s="1"/>
  <c r="BF1155" i="1" s="1"/>
  <c r="BE1158" i="1"/>
  <c r="BE1157" i="1" s="1"/>
  <c r="BE1156" i="1" s="1"/>
  <c r="BE1155" i="1" s="1"/>
  <c r="BD1158" i="1"/>
  <c r="BD1157" i="1" s="1"/>
  <c r="BD1156" i="1" s="1"/>
  <c r="BD1155" i="1" s="1"/>
  <c r="AZ1158" i="1"/>
  <c r="AZ1157" i="1" s="1"/>
  <c r="AZ1156" i="1" s="1"/>
  <c r="AZ1155" i="1" s="1"/>
  <c r="AV1158" i="1"/>
  <c r="AV1157" i="1" s="1"/>
  <c r="AV1156" i="1" s="1"/>
  <c r="AV1155" i="1" s="1"/>
  <c r="AU1158" i="1"/>
  <c r="AU1157" i="1" s="1"/>
  <c r="AU1156" i="1" s="1"/>
  <c r="AU1155" i="1" s="1"/>
  <c r="AT1158" i="1"/>
  <c r="AT1157" i="1" s="1"/>
  <c r="AT1156" i="1" s="1"/>
  <c r="AT1155" i="1" s="1"/>
  <c r="AS1158" i="1"/>
  <c r="AS1157" i="1" s="1"/>
  <c r="AS1156" i="1" s="1"/>
  <c r="AS1155" i="1" s="1"/>
  <c r="AR1158" i="1"/>
  <c r="AR1157" i="1" s="1"/>
  <c r="AR1156" i="1" s="1"/>
  <c r="AR1155" i="1" s="1"/>
  <c r="AQ1158" i="1"/>
  <c r="AQ1157" i="1" s="1"/>
  <c r="AQ1156" i="1" s="1"/>
  <c r="AQ1155" i="1" s="1"/>
  <c r="AP1158" i="1"/>
  <c r="AP1157" i="1" s="1"/>
  <c r="AP1156" i="1" s="1"/>
  <c r="AP1155" i="1" s="1"/>
  <c r="AO1158" i="1"/>
  <c r="AO1157" i="1" s="1"/>
  <c r="AO1156" i="1" s="1"/>
  <c r="AO1155" i="1" s="1"/>
  <c r="AN1158" i="1"/>
  <c r="AN1157" i="1" s="1"/>
  <c r="AN1156" i="1" s="1"/>
  <c r="AN1155" i="1" s="1"/>
  <c r="AM1158" i="1"/>
  <c r="AM1157" i="1" s="1"/>
  <c r="AM1156" i="1" s="1"/>
  <c r="AM1155" i="1" s="1"/>
  <c r="AL1158" i="1"/>
  <c r="AL1157" i="1" s="1"/>
  <c r="AL1156" i="1" s="1"/>
  <c r="AL1155" i="1" s="1"/>
  <c r="AK1158" i="1"/>
  <c r="AK1157" i="1" s="1"/>
  <c r="AK1156" i="1" s="1"/>
  <c r="AK1155" i="1" s="1"/>
  <c r="AJ1158" i="1"/>
  <c r="AJ1157" i="1" s="1"/>
  <c r="AJ1156" i="1" s="1"/>
  <c r="AJ1155" i="1" s="1"/>
  <c r="AI1158" i="1"/>
  <c r="AI1157" i="1" s="1"/>
  <c r="AI1156" i="1" s="1"/>
  <c r="AI1155" i="1" s="1"/>
  <c r="AH1158" i="1"/>
  <c r="AH1157" i="1" s="1"/>
  <c r="AH1156" i="1" s="1"/>
  <c r="AH1155" i="1" s="1"/>
  <c r="AD1158" i="1"/>
  <c r="AD1157" i="1" s="1"/>
  <c r="AD1156" i="1" s="1"/>
  <c r="AD1155" i="1" s="1"/>
  <c r="AC1158" i="1"/>
  <c r="AC1157" i="1" s="1"/>
  <c r="AC1156" i="1" s="1"/>
  <c r="AC1155" i="1" s="1"/>
  <c r="AB1158" i="1"/>
  <c r="AB1157" i="1" s="1"/>
  <c r="AB1156" i="1" s="1"/>
  <c r="AB1155" i="1" s="1"/>
  <c r="X1158" i="1"/>
  <c r="X1157" i="1" s="1"/>
  <c r="X1156" i="1" s="1"/>
  <c r="X1155" i="1" s="1"/>
  <c r="W1158" i="1"/>
  <c r="W1157" i="1" s="1"/>
  <c r="W1156" i="1" s="1"/>
  <c r="W1155" i="1" s="1"/>
  <c r="V1158" i="1"/>
  <c r="V1157" i="1" s="1"/>
  <c r="V1156" i="1" s="1"/>
  <c r="V1155" i="1" s="1"/>
  <c r="U1158" i="1"/>
  <c r="U1157" i="1" s="1"/>
  <c r="U1156" i="1" s="1"/>
  <c r="U1155" i="1" s="1"/>
  <c r="T1158" i="1"/>
  <c r="T1157" i="1" s="1"/>
  <c r="T1156" i="1" s="1"/>
  <c r="T1155" i="1" s="1"/>
  <c r="S1158" i="1"/>
  <c r="S1157" i="1" s="1"/>
  <c r="S1156" i="1" s="1"/>
  <c r="S1155" i="1" s="1"/>
  <c r="R1158" i="1"/>
  <c r="R1157" i="1" s="1"/>
  <c r="R1156" i="1" s="1"/>
  <c r="R1155" i="1" s="1"/>
  <c r="Q1158" i="1"/>
  <c r="Q1157" i="1" s="1"/>
  <c r="Q1156" i="1" s="1"/>
  <c r="Q1155" i="1" s="1"/>
  <c r="P1158" i="1"/>
  <c r="P1157" i="1" s="1"/>
  <c r="P1156" i="1" s="1"/>
  <c r="P1155" i="1" s="1"/>
  <c r="L1158" i="1"/>
  <c r="L1157" i="1" s="1"/>
  <c r="L1156" i="1" s="1"/>
  <c r="L1155" i="1" s="1"/>
  <c r="K1158" i="1"/>
  <c r="K1157" i="1" s="1"/>
  <c r="K1156" i="1" s="1"/>
  <c r="K1155" i="1" s="1"/>
  <c r="J1158" i="1"/>
  <c r="J1157" i="1" s="1"/>
  <c r="J1156" i="1" s="1"/>
  <c r="J1155" i="1" s="1"/>
  <c r="I1158" i="1"/>
  <c r="H1158" i="1"/>
  <c r="G1158" i="1"/>
  <c r="G1157" i="1" s="1"/>
  <c r="O1151" i="1"/>
  <c r="AA1151" i="1" s="1"/>
  <c r="AG1151" i="1" s="1"/>
  <c r="AY1151" i="1" s="1"/>
  <c r="BC1151" i="1" s="1"/>
  <c r="BQ1151" i="1" s="1"/>
  <c r="BW1151" i="1" s="1"/>
  <c r="CM1151" i="1" s="1"/>
  <c r="CO1151" i="1" s="1"/>
  <c r="N1151" i="1"/>
  <c r="Z1151" i="1" s="1"/>
  <c r="AF1151" i="1" s="1"/>
  <c r="AX1151" i="1" s="1"/>
  <c r="BB1151" i="1" s="1"/>
  <c r="BP1151" i="1" s="1"/>
  <c r="BV1151" i="1" s="1"/>
  <c r="CJ1151" i="1" s="1"/>
  <c r="CL1151" i="1" s="1"/>
  <c r="M1151" i="1"/>
  <c r="Y1151" i="1" s="1"/>
  <c r="AE1151" i="1" s="1"/>
  <c r="AW1151" i="1" s="1"/>
  <c r="BA1151" i="1" s="1"/>
  <c r="BO1151" i="1" s="1"/>
  <c r="BU1151" i="1" s="1"/>
  <c r="CG1151" i="1" s="1"/>
  <c r="CI1151" i="1" s="1"/>
  <c r="CP1150" i="1"/>
  <c r="CP1149" i="1" s="1"/>
  <c r="CP1148" i="1" s="1"/>
  <c r="CP1147" i="1" s="1"/>
  <c r="CP1146" i="1" s="1"/>
  <c r="CP1145" i="1" s="1"/>
  <c r="CF1150" i="1"/>
  <c r="CF1149" i="1" s="1"/>
  <c r="CF1148" i="1" s="1"/>
  <c r="CF1147" i="1" s="1"/>
  <c r="CF1146" i="1" s="1"/>
  <c r="CF1145" i="1" s="1"/>
  <c r="CE1150" i="1"/>
  <c r="CE1149" i="1" s="1"/>
  <c r="CE1148" i="1" s="1"/>
  <c r="CE1147" i="1" s="1"/>
  <c r="CE1146" i="1" s="1"/>
  <c r="CE1145" i="1" s="1"/>
  <c r="CD1150" i="1"/>
  <c r="CD1149" i="1" s="1"/>
  <c r="CD1148" i="1" s="1"/>
  <c r="CD1147" i="1" s="1"/>
  <c r="CD1146" i="1" s="1"/>
  <c r="CD1145" i="1" s="1"/>
  <c r="CC1150" i="1"/>
  <c r="CC1149" i="1" s="1"/>
  <c r="CC1148" i="1" s="1"/>
  <c r="CC1147" i="1" s="1"/>
  <c r="CC1146" i="1" s="1"/>
  <c r="CC1145" i="1" s="1"/>
  <c r="CB1150" i="1"/>
  <c r="CB1149" i="1" s="1"/>
  <c r="CB1148" i="1" s="1"/>
  <c r="CB1147" i="1" s="1"/>
  <c r="CB1146" i="1" s="1"/>
  <c r="CB1145" i="1" s="1"/>
  <c r="CA1150" i="1"/>
  <c r="CA1149" i="1" s="1"/>
  <c r="CA1148" i="1" s="1"/>
  <c r="CA1147" i="1" s="1"/>
  <c r="CA1146" i="1" s="1"/>
  <c r="CA1145" i="1" s="1"/>
  <c r="BZ1150" i="1"/>
  <c r="BZ1149" i="1" s="1"/>
  <c r="BZ1148" i="1" s="1"/>
  <c r="BZ1147" i="1" s="1"/>
  <c r="BZ1146" i="1" s="1"/>
  <c r="BZ1145" i="1" s="1"/>
  <c r="BY1150" i="1"/>
  <c r="BY1149" i="1" s="1"/>
  <c r="BY1148" i="1" s="1"/>
  <c r="BY1147" i="1" s="1"/>
  <c r="BY1146" i="1" s="1"/>
  <c r="BY1145" i="1" s="1"/>
  <c r="BX1150" i="1"/>
  <c r="BX1149" i="1" s="1"/>
  <c r="BX1148" i="1" s="1"/>
  <c r="BX1147" i="1" s="1"/>
  <c r="BX1146" i="1" s="1"/>
  <c r="BX1145" i="1" s="1"/>
  <c r="BT1150" i="1"/>
  <c r="BT1149" i="1" s="1"/>
  <c r="BT1148" i="1" s="1"/>
  <c r="BT1147" i="1" s="1"/>
  <c r="BT1146" i="1" s="1"/>
  <c r="BT1145" i="1" s="1"/>
  <c r="BS1150" i="1"/>
  <c r="BS1149" i="1" s="1"/>
  <c r="BS1148" i="1" s="1"/>
  <c r="BS1147" i="1" s="1"/>
  <c r="BS1146" i="1" s="1"/>
  <c r="BS1145" i="1" s="1"/>
  <c r="BR1150" i="1"/>
  <c r="BR1149" i="1" s="1"/>
  <c r="BR1148" i="1" s="1"/>
  <c r="BR1147" i="1" s="1"/>
  <c r="BR1146" i="1" s="1"/>
  <c r="BR1145" i="1" s="1"/>
  <c r="BN1150" i="1"/>
  <c r="BN1149" i="1" s="1"/>
  <c r="BN1148" i="1" s="1"/>
  <c r="BN1147" i="1" s="1"/>
  <c r="BN1146" i="1" s="1"/>
  <c r="BN1145" i="1" s="1"/>
  <c r="BM1150" i="1"/>
  <c r="BM1149" i="1" s="1"/>
  <c r="BM1148" i="1" s="1"/>
  <c r="BM1147" i="1" s="1"/>
  <c r="BM1146" i="1" s="1"/>
  <c r="BM1145" i="1" s="1"/>
  <c r="BL1150" i="1"/>
  <c r="BL1149" i="1" s="1"/>
  <c r="BL1148" i="1" s="1"/>
  <c r="BL1147" i="1" s="1"/>
  <c r="BL1146" i="1" s="1"/>
  <c r="BL1145" i="1" s="1"/>
  <c r="BK1150" i="1"/>
  <c r="BK1149" i="1" s="1"/>
  <c r="BK1148" i="1" s="1"/>
  <c r="BK1147" i="1" s="1"/>
  <c r="BK1146" i="1" s="1"/>
  <c r="BK1145" i="1" s="1"/>
  <c r="BJ1150" i="1"/>
  <c r="BJ1149" i="1" s="1"/>
  <c r="BJ1148" i="1" s="1"/>
  <c r="BJ1147" i="1" s="1"/>
  <c r="BJ1146" i="1" s="1"/>
  <c r="BJ1145" i="1" s="1"/>
  <c r="BI1150" i="1"/>
  <c r="BI1149" i="1" s="1"/>
  <c r="BI1148" i="1" s="1"/>
  <c r="BI1147" i="1" s="1"/>
  <c r="BI1146" i="1" s="1"/>
  <c r="BI1145" i="1" s="1"/>
  <c r="BH1150" i="1"/>
  <c r="BH1149" i="1" s="1"/>
  <c r="BH1148" i="1" s="1"/>
  <c r="BH1147" i="1" s="1"/>
  <c r="BH1146" i="1" s="1"/>
  <c r="BH1145" i="1" s="1"/>
  <c r="BG1150" i="1"/>
  <c r="BG1149" i="1" s="1"/>
  <c r="BG1148" i="1" s="1"/>
  <c r="BG1147" i="1" s="1"/>
  <c r="BG1146" i="1" s="1"/>
  <c r="BG1145" i="1" s="1"/>
  <c r="BF1150" i="1"/>
  <c r="BF1149" i="1" s="1"/>
  <c r="BF1148" i="1" s="1"/>
  <c r="BF1147" i="1" s="1"/>
  <c r="BF1146" i="1" s="1"/>
  <c r="BF1145" i="1" s="1"/>
  <c r="BE1150" i="1"/>
  <c r="BE1149" i="1" s="1"/>
  <c r="BE1148" i="1" s="1"/>
  <c r="BE1147" i="1" s="1"/>
  <c r="BE1146" i="1" s="1"/>
  <c r="BE1145" i="1" s="1"/>
  <c r="BD1150" i="1"/>
  <c r="BD1149" i="1" s="1"/>
  <c r="BD1148" i="1" s="1"/>
  <c r="BD1147" i="1" s="1"/>
  <c r="BD1146" i="1" s="1"/>
  <c r="BD1145" i="1" s="1"/>
  <c r="AZ1150" i="1"/>
  <c r="AZ1149" i="1" s="1"/>
  <c r="AZ1148" i="1" s="1"/>
  <c r="AZ1147" i="1" s="1"/>
  <c r="AZ1146" i="1" s="1"/>
  <c r="AZ1145" i="1" s="1"/>
  <c r="AV1150" i="1"/>
  <c r="AV1149" i="1" s="1"/>
  <c r="AV1148" i="1" s="1"/>
  <c r="AV1147" i="1" s="1"/>
  <c r="AV1146" i="1" s="1"/>
  <c r="AV1145" i="1" s="1"/>
  <c r="AU1150" i="1"/>
  <c r="AU1149" i="1" s="1"/>
  <c r="AU1148" i="1" s="1"/>
  <c r="AU1147" i="1" s="1"/>
  <c r="AU1146" i="1" s="1"/>
  <c r="AU1145" i="1" s="1"/>
  <c r="AT1150" i="1"/>
  <c r="AT1149" i="1" s="1"/>
  <c r="AT1148" i="1" s="1"/>
  <c r="AT1147" i="1" s="1"/>
  <c r="AT1146" i="1" s="1"/>
  <c r="AT1145" i="1" s="1"/>
  <c r="AS1150" i="1"/>
  <c r="AS1149" i="1" s="1"/>
  <c r="AS1148" i="1" s="1"/>
  <c r="AS1147" i="1" s="1"/>
  <c r="AS1146" i="1" s="1"/>
  <c r="AS1145" i="1" s="1"/>
  <c r="AR1150" i="1"/>
  <c r="AR1149" i="1" s="1"/>
  <c r="AR1148" i="1" s="1"/>
  <c r="AR1147" i="1" s="1"/>
  <c r="AR1146" i="1" s="1"/>
  <c r="AR1145" i="1" s="1"/>
  <c r="AQ1150" i="1"/>
  <c r="AQ1149" i="1" s="1"/>
  <c r="AQ1148" i="1" s="1"/>
  <c r="AQ1147" i="1" s="1"/>
  <c r="AQ1146" i="1" s="1"/>
  <c r="AQ1145" i="1" s="1"/>
  <c r="AP1150" i="1"/>
  <c r="AP1149" i="1" s="1"/>
  <c r="AP1148" i="1" s="1"/>
  <c r="AP1147" i="1" s="1"/>
  <c r="AP1146" i="1" s="1"/>
  <c r="AP1145" i="1" s="1"/>
  <c r="AO1150" i="1"/>
  <c r="AO1149" i="1" s="1"/>
  <c r="AO1148" i="1" s="1"/>
  <c r="AO1147" i="1" s="1"/>
  <c r="AO1146" i="1" s="1"/>
  <c r="AO1145" i="1" s="1"/>
  <c r="AN1150" i="1"/>
  <c r="AN1149" i="1" s="1"/>
  <c r="AN1148" i="1" s="1"/>
  <c r="AN1147" i="1" s="1"/>
  <c r="AN1146" i="1" s="1"/>
  <c r="AN1145" i="1" s="1"/>
  <c r="AM1150" i="1"/>
  <c r="AM1149" i="1" s="1"/>
  <c r="AM1148" i="1" s="1"/>
  <c r="AM1147" i="1" s="1"/>
  <c r="AM1146" i="1" s="1"/>
  <c r="AM1145" i="1" s="1"/>
  <c r="AL1150" i="1"/>
  <c r="AL1149" i="1" s="1"/>
  <c r="AL1148" i="1" s="1"/>
  <c r="AL1147" i="1" s="1"/>
  <c r="AL1146" i="1" s="1"/>
  <c r="AL1145" i="1" s="1"/>
  <c r="AK1150" i="1"/>
  <c r="AK1149" i="1" s="1"/>
  <c r="AK1148" i="1" s="1"/>
  <c r="AK1147" i="1" s="1"/>
  <c r="AK1146" i="1" s="1"/>
  <c r="AK1145" i="1" s="1"/>
  <c r="AJ1150" i="1"/>
  <c r="AJ1149" i="1" s="1"/>
  <c r="AJ1148" i="1" s="1"/>
  <c r="AJ1147" i="1" s="1"/>
  <c r="AJ1146" i="1" s="1"/>
  <c r="AJ1145" i="1" s="1"/>
  <c r="AI1150" i="1"/>
  <c r="AI1149" i="1" s="1"/>
  <c r="AI1148" i="1" s="1"/>
  <c r="AI1147" i="1" s="1"/>
  <c r="AI1146" i="1" s="1"/>
  <c r="AI1145" i="1" s="1"/>
  <c r="AH1150" i="1"/>
  <c r="AH1149" i="1" s="1"/>
  <c r="AH1148" i="1" s="1"/>
  <c r="AH1147" i="1" s="1"/>
  <c r="AH1146" i="1" s="1"/>
  <c r="AH1145" i="1" s="1"/>
  <c r="AD1150" i="1"/>
  <c r="AD1149" i="1" s="1"/>
  <c r="AD1148" i="1" s="1"/>
  <c r="AD1147" i="1" s="1"/>
  <c r="AD1146" i="1" s="1"/>
  <c r="AD1145" i="1" s="1"/>
  <c r="AC1150" i="1"/>
  <c r="AC1149" i="1" s="1"/>
  <c r="AC1148" i="1" s="1"/>
  <c r="AC1147" i="1" s="1"/>
  <c r="AC1146" i="1" s="1"/>
  <c r="AC1145" i="1" s="1"/>
  <c r="AB1150" i="1"/>
  <c r="AB1149" i="1" s="1"/>
  <c r="AB1148" i="1" s="1"/>
  <c r="AB1147" i="1" s="1"/>
  <c r="AB1146" i="1" s="1"/>
  <c r="AB1145" i="1" s="1"/>
  <c r="X1150" i="1"/>
  <c r="X1149" i="1" s="1"/>
  <c r="X1148" i="1" s="1"/>
  <c r="X1147" i="1" s="1"/>
  <c r="X1146" i="1" s="1"/>
  <c r="X1145" i="1" s="1"/>
  <c r="W1150" i="1"/>
  <c r="W1149" i="1" s="1"/>
  <c r="W1148" i="1" s="1"/>
  <c r="W1147" i="1" s="1"/>
  <c r="W1146" i="1" s="1"/>
  <c r="W1145" i="1" s="1"/>
  <c r="V1150" i="1"/>
  <c r="V1149" i="1" s="1"/>
  <c r="V1148" i="1" s="1"/>
  <c r="V1147" i="1" s="1"/>
  <c r="V1146" i="1" s="1"/>
  <c r="V1145" i="1" s="1"/>
  <c r="U1150" i="1"/>
  <c r="U1149" i="1" s="1"/>
  <c r="U1148" i="1" s="1"/>
  <c r="U1147" i="1" s="1"/>
  <c r="U1146" i="1" s="1"/>
  <c r="U1145" i="1" s="1"/>
  <c r="T1150" i="1"/>
  <c r="T1149" i="1" s="1"/>
  <c r="T1148" i="1" s="1"/>
  <c r="T1147" i="1" s="1"/>
  <c r="T1146" i="1" s="1"/>
  <c r="T1145" i="1" s="1"/>
  <c r="S1150" i="1"/>
  <c r="S1149" i="1" s="1"/>
  <c r="S1148" i="1" s="1"/>
  <c r="S1147" i="1" s="1"/>
  <c r="S1146" i="1" s="1"/>
  <c r="S1145" i="1" s="1"/>
  <c r="R1150" i="1"/>
  <c r="R1149" i="1" s="1"/>
  <c r="R1148" i="1" s="1"/>
  <c r="R1147" i="1" s="1"/>
  <c r="R1146" i="1" s="1"/>
  <c r="R1145" i="1" s="1"/>
  <c r="Q1150" i="1"/>
  <c r="Q1149" i="1" s="1"/>
  <c r="Q1148" i="1" s="1"/>
  <c r="Q1147" i="1" s="1"/>
  <c r="Q1146" i="1" s="1"/>
  <c r="Q1145" i="1" s="1"/>
  <c r="P1150" i="1"/>
  <c r="P1149" i="1" s="1"/>
  <c r="P1148" i="1" s="1"/>
  <c r="P1147" i="1" s="1"/>
  <c r="P1146" i="1" s="1"/>
  <c r="P1145" i="1" s="1"/>
  <c r="L1150" i="1"/>
  <c r="L1149" i="1" s="1"/>
  <c r="L1148" i="1" s="1"/>
  <c r="L1147" i="1" s="1"/>
  <c r="L1146" i="1" s="1"/>
  <c r="L1145" i="1" s="1"/>
  <c r="K1150" i="1"/>
  <c r="J1150" i="1"/>
  <c r="J1149" i="1" s="1"/>
  <c r="J1148" i="1" s="1"/>
  <c r="J1147" i="1" s="1"/>
  <c r="J1146" i="1" s="1"/>
  <c r="J1145" i="1" s="1"/>
  <c r="I1150" i="1"/>
  <c r="H1150" i="1"/>
  <c r="H1149" i="1" s="1"/>
  <c r="G1150" i="1"/>
  <c r="AA1144" i="1"/>
  <c r="AG1144" i="1" s="1"/>
  <c r="AY1144" i="1" s="1"/>
  <c r="BC1144" i="1" s="1"/>
  <c r="BQ1144" i="1" s="1"/>
  <c r="BW1144" i="1" s="1"/>
  <c r="CM1144" i="1" s="1"/>
  <c r="CO1144" i="1" s="1"/>
  <c r="Z1144" i="1"/>
  <c r="AF1144" i="1" s="1"/>
  <c r="AX1144" i="1" s="1"/>
  <c r="BB1144" i="1" s="1"/>
  <c r="BP1144" i="1" s="1"/>
  <c r="BV1144" i="1" s="1"/>
  <c r="CJ1144" i="1" s="1"/>
  <c r="CL1144" i="1" s="1"/>
  <c r="Y1144" i="1"/>
  <c r="AE1144" i="1" s="1"/>
  <c r="AW1144" i="1" s="1"/>
  <c r="BA1144" i="1" s="1"/>
  <c r="BO1144" i="1" s="1"/>
  <c r="BU1144" i="1" s="1"/>
  <c r="CG1144" i="1" s="1"/>
  <c r="CI1144" i="1" s="1"/>
  <c r="CP1143" i="1"/>
  <c r="CP1142" i="1" s="1"/>
  <c r="CF1143" i="1"/>
  <c r="CF1142" i="1" s="1"/>
  <c r="CE1143" i="1"/>
  <c r="CE1142" i="1" s="1"/>
  <c r="CD1143" i="1"/>
  <c r="CD1142" i="1" s="1"/>
  <c r="CC1143" i="1"/>
  <c r="CC1142" i="1" s="1"/>
  <c r="CB1143" i="1"/>
  <c r="CB1142" i="1" s="1"/>
  <c r="CA1143" i="1"/>
  <c r="CA1142" i="1" s="1"/>
  <c r="BZ1143" i="1"/>
  <c r="BZ1142" i="1" s="1"/>
  <c r="BY1143" i="1"/>
  <c r="BY1142" i="1" s="1"/>
  <c r="BX1143" i="1"/>
  <c r="BX1142" i="1" s="1"/>
  <c r="BT1143" i="1"/>
  <c r="BT1142" i="1" s="1"/>
  <c r="BS1143" i="1"/>
  <c r="BS1142" i="1" s="1"/>
  <c r="BR1143" i="1"/>
  <c r="BR1142" i="1" s="1"/>
  <c r="BN1143" i="1"/>
  <c r="BN1142" i="1" s="1"/>
  <c r="BM1143" i="1"/>
  <c r="BM1142" i="1" s="1"/>
  <c r="BL1143" i="1"/>
  <c r="BL1142" i="1" s="1"/>
  <c r="BK1143" i="1"/>
  <c r="BK1142" i="1" s="1"/>
  <c r="BJ1143" i="1"/>
  <c r="BJ1142" i="1" s="1"/>
  <c r="BI1143" i="1"/>
  <c r="BI1142" i="1" s="1"/>
  <c r="BH1143" i="1"/>
  <c r="BH1142" i="1" s="1"/>
  <c r="BG1143" i="1"/>
  <c r="BG1142" i="1" s="1"/>
  <c r="BF1143" i="1"/>
  <c r="BF1142" i="1" s="1"/>
  <c r="BE1143" i="1"/>
  <c r="BE1142" i="1" s="1"/>
  <c r="BD1143" i="1"/>
  <c r="BD1142" i="1" s="1"/>
  <c r="AZ1143" i="1"/>
  <c r="AZ1142" i="1" s="1"/>
  <c r="AV1143" i="1"/>
  <c r="AV1142" i="1" s="1"/>
  <c r="AU1143" i="1"/>
  <c r="AU1142" i="1" s="1"/>
  <c r="AT1143" i="1"/>
  <c r="AT1142" i="1" s="1"/>
  <c r="AS1143" i="1"/>
  <c r="AS1142" i="1" s="1"/>
  <c r="AR1143" i="1"/>
  <c r="AR1142" i="1" s="1"/>
  <c r="AQ1143" i="1"/>
  <c r="AQ1142" i="1" s="1"/>
  <c r="AP1143" i="1"/>
  <c r="AP1142" i="1" s="1"/>
  <c r="AO1143" i="1"/>
  <c r="AO1142" i="1" s="1"/>
  <c r="AN1143" i="1"/>
  <c r="AN1142" i="1" s="1"/>
  <c r="AM1143" i="1"/>
  <c r="AM1142" i="1" s="1"/>
  <c r="AL1143" i="1"/>
  <c r="AL1142" i="1" s="1"/>
  <c r="AK1143" i="1"/>
  <c r="AK1142" i="1" s="1"/>
  <c r="AJ1143" i="1"/>
  <c r="AJ1142" i="1" s="1"/>
  <c r="AI1143" i="1"/>
  <c r="AI1142" i="1" s="1"/>
  <c r="AH1143" i="1"/>
  <c r="AH1142" i="1" s="1"/>
  <c r="AD1143" i="1"/>
  <c r="AD1142" i="1" s="1"/>
  <c r="AC1143" i="1"/>
  <c r="AC1142" i="1" s="1"/>
  <c r="AB1143" i="1"/>
  <c r="AB1142" i="1" s="1"/>
  <c r="X1143" i="1"/>
  <c r="X1142" i="1" s="1"/>
  <c r="W1143" i="1"/>
  <c r="V1143" i="1"/>
  <c r="U1143" i="1"/>
  <c r="U1142" i="1" s="1"/>
  <c r="T1143" i="1"/>
  <c r="T1142" i="1" s="1"/>
  <c r="S1143" i="1"/>
  <c r="S1142" i="1" s="1"/>
  <c r="R1143" i="1"/>
  <c r="R1142" i="1" s="1"/>
  <c r="Q1143" i="1"/>
  <c r="Q1142" i="1" s="1"/>
  <c r="P1143" i="1"/>
  <c r="P1142" i="1" s="1"/>
  <c r="W1142" i="1"/>
  <c r="O1141" i="1"/>
  <c r="AA1141" i="1" s="1"/>
  <c r="AG1141" i="1" s="1"/>
  <c r="AY1141" i="1" s="1"/>
  <c r="BC1141" i="1" s="1"/>
  <c r="BQ1141" i="1" s="1"/>
  <c r="BW1141" i="1" s="1"/>
  <c r="CM1141" i="1" s="1"/>
  <c r="CO1141" i="1" s="1"/>
  <c r="N1141" i="1"/>
  <c r="Z1141" i="1" s="1"/>
  <c r="AF1141" i="1" s="1"/>
  <c r="AX1141" i="1" s="1"/>
  <c r="BB1141" i="1" s="1"/>
  <c r="BP1141" i="1" s="1"/>
  <c r="BV1141" i="1" s="1"/>
  <c r="CJ1141" i="1" s="1"/>
  <c r="CL1141" i="1" s="1"/>
  <c r="M1141" i="1"/>
  <c r="Y1141" i="1" s="1"/>
  <c r="AE1141" i="1" s="1"/>
  <c r="AW1141" i="1" s="1"/>
  <c r="BA1141" i="1" s="1"/>
  <c r="BO1141" i="1" s="1"/>
  <c r="BU1141" i="1" s="1"/>
  <c r="CG1141" i="1" s="1"/>
  <c r="CI1141" i="1" s="1"/>
  <c r="CP1140" i="1"/>
  <c r="CP1139" i="1" s="1"/>
  <c r="CP1138" i="1" s="1"/>
  <c r="CP1137" i="1" s="1"/>
  <c r="CF1140" i="1"/>
  <c r="CF1139" i="1" s="1"/>
  <c r="CF1138" i="1" s="1"/>
  <c r="CF1137" i="1" s="1"/>
  <c r="CE1140" i="1"/>
  <c r="CE1139" i="1" s="1"/>
  <c r="CE1138" i="1" s="1"/>
  <c r="CE1137" i="1" s="1"/>
  <c r="CD1140" i="1"/>
  <c r="CD1139" i="1" s="1"/>
  <c r="CD1138" i="1" s="1"/>
  <c r="CD1137" i="1" s="1"/>
  <c r="CC1140" i="1"/>
  <c r="CC1139" i="1" s="1"/>
  <c r="CC1138" i="1" s="1"/>
  <c r="CC1137" i="1" s="1"/>
  <c r="CB1140" i="1"/>
  <c r="CB1139" i="1" s="1"/>
  <c r="CB1138" i="1" s="1"/>
  <c r="CB1137" i="1" s="1"/>
  <c r="CA1140" i="1"/>
  <c r="CA1139" i="1" s="1"/>
  <c r="CA1138" i="1" s="1"/>
  <c r="CA1137" i="1" s="1"/>
  <c r="BZ1140" i="1"/>
  <c r="BZ1139" i="1" s="1"/>
  <c r="BZ1138" i="1" s="1"/>
  <c r="BZ1137" i="1" s="1"/>
  <c r="BY1140" i="1"/>
  <c r="BY1139" i="1" s="1"/>
  <c r="BY1138" i="1" s="1"/>
  <c r="BY1137" i="1" s="1"/>
  <c r="BX1140" i="1"/>
  <c r="BX1139" i="1" s="1"/>
  <c r="BX1138" i="1" s="1"/>
  <c r="BX1137" i="1" s="1"/>
  <c r="BT1140" i="1"/>
  <c r="BT1139" i="1" s="1"/>
  <c r="BT1138" i="1" s="1"/>
  <c r="BT1137" i="1" s="1"/>
  <c r="BS1140" i="1"/>
  <c r="BS1139" i="1" s="1"/>
  <c r="BS1138" i="1" s="1"/>
  <c r="BS1137" i="1" s="1"/>
  <c r="BR1140" i="1"/>
  <c r="BR1139" i="1" s="1"/>
  <c r="BR1138" i="1" s="1"/>
  <c r="BR1137" i="1" s="1"/>
  <c r="BN1140" i="1"/>
  <c r="BN1139" i="1" s="1"/>
  <c r="BN1138" i="1" s="1"/>
  <c r="BN1137" i="1" s="1"/>
  <c r="BM1140" i="1"/>
  <c r="BM1139" i="1" s="1"/>
  <c r="BM1138" i="1" s="1"/>
  <c r="BM1137" i="1" s="1"/>
  <c r="BL1140" i="1"/>
  <c r="BL1139" i="1" s="1"/>
  <c r="BL1138" i="1" s="1"/>
  <c r="BL1137" i="1" s="1"/>
  <c r="BK1140" i="1"/>
  <c r="BK1139" i="1" s="1"/>
  <c r="BK1138" i="1" s="1"/>
  <c r="BK1137" i="1" s="1"/>
  <c r="BJ1140" i="1"/>
  <c r="BJ1139" i="1" s="1"/>
  <c r="BJ1138" i="1" s="1"/>
  <c r="BJ1137" i="1" s="1"/>
  <c r="BI1140" i="1"/>
  <c r="BI1139" i="1" s="1"/>
  <c r="BI1138" i="1" s="1"/>
  <c r="BI1137" i="1" s="1"/>
  <c r="BH1140" i="1"/>
  <c r="BH1139" i="1" s="1"/>
  <c r="BH1138" i="1" s="1"/>
  <c r="BH1137" i="1" s="1"/>
  <c r="BG1140" i="1"/>
  <c r="BG1139" i="1" s="1"/>
  <c r="BG1138" i="1" s="1"/>
  <c r="BG1137" i="1" s="1"/>
  <c r="BF1140" i="1"/>
  <c r="BF1139" i="1" s="1"/>
  <c r="BF1138" i="1" s="1"/>
  <c r="BF1137" i="1" s="1"/>
  <c r="BE1140" i="1"/>
  <c r="BE1139" i="1" s="1"/>
  <c r="BE1138" i="1" s="1"/>
  <c r="BE1137" i="1" s="1"/>
  <c r="BD1140" i="1"/>
  <c r="BD1139" i="1" s="1"/>
  <c r="BD1138" i="1" s="1"/>
  <c r="BD1137" i="1" s="1"/>
  <c r="AZ1140" i="1"/>
  <c r="AZ1139" i="1" s="1"/>
  <c r="AZ1138" i="1" s="1"/>
  <c r="AZ1137" i="1" s="1"/>
  <c r="AV1140" i="1"/>
  <c r="AV1139" i="1" s="1"/>
  <c r="AV1138" i="1" s="1"/>
  <c r="AV1137" i="1" s="1"/>
  <c r="AU1140" i="1"/>
  <c r="AU1139" i="1" s="1"/>
  <c r="AU1138" i="1" s="1"/>
  <c r="AU1137" i="1" s="1"/>
  <c r="AT1140" i="1"/>
  <c r="AT1139" i="1" s="1"/>
  <c r="AT1138" i="1" s="1"/>
  <c r="AT1137" i="1" s="1"/>
  <c r="AS1140" i="1"/>
  <c r="AS1139" i="1" s="1"/>
  <c r="AS1138" i="1" s="1"/>
  <c r="AS1137" i="1" s="1"/>
  <c r="AR1140" i="1"/>
  <c r="AR1139" i="1" s="1"/>
  <c r="AR1138" i="1" s="1"/>
  <c r="AR1137" i="1" s="1"/>
  <c r="AQ1140" i="1"/>
  <c r="AQ1139" i="1" s="1"/>
  <c r="AQ1138" i="1" s="1"/>
  <c r="AQ1137" i="1" s="1"/>
  <c r="AP1140" i="1"/>
  <c r="AP1139" i="1" s="1"/>
  <c r="AP1138" i="1" s="1"/>
  <c r="AP1137" i="1" s="1"/>
  <c r="AO1140" i="1"/>
  <c r="AO1139" i="1" s="1"/>
  <c r="AO1138" i="1" s="1"/>
  <c r="AO1137" i="1" s="1"/>
  <c r="AN1140" i="1"/>
  <c r="AN1139" i="1" s="1"/>
  <c r="AN1138" i="1" s="1"/>
  <c r="AN1137" i="1" s="1"/>
  <c r="AM1140" i="1"/>
  <c r="AM1139" i="1" s="1"/>
  <c r="AM1138" i="1" s="1"/>
  <c r="AM1137" i="1" s="1"/>
  <c r="AL1140" i="1"/>
  <c r="AL1139" i="1" s="1"/>
  <c r="AL1138" i="1" s="1"/>
  <c r="AL1137" i="1" s="1"/>
  <c r="AK1140" i="1"/>
  <c r="AK1139" i="1" s="1"/>
  <c r="AK1138" i="1" s="1"/>
  <c r="AK1137" i="1" s="1"/>
  <c r="AJ1140" i="1"/>
  <c r="AJ1139" i="1" s="1"/>
  <c r="AJ1138" i="1" s="1"/>
  <c r="AJ1137" i="1" s="1"/>
  <c r="AI1140" i="1"/>
  <c r="AI1139" i="1" s="1"/>
  <c r="AI1138" i="1" s="1"/>
  <c r="AI1137" i="1" s="1"/>
  <c r="AH1140" i="1"/>
  <c r="AH1139" i="1" s="1"/>
  <c r="AH1138" i="1" s="1"/>
  <c r="AH1137" i="1" s="1"/>
  <c r="AD1140" i="1"/>
  <c r="AD1139" i="1" s="1"/>
  <c r="AD1138" i="1" s="1"/>
  <c r="AD1137" i="1" s="1"/>
  <c r="AC1140" i="1"/>
  <c r="AC1139" i="1" s="1"/>
  <c r="AC1138" i="1" s="1"/>
  <c r="AC1137" i="1" s="1"/>
  <c r="AB1140" i="1"/>
  <c r="AB1139" i="1" s="1"/>
  <c r="AB1138" i="1" s="1"/>
  <c r="AB1137" i="1" s="1"/>
  <c r="X1140" i="1"/>
  <c r="X1139" i="1" s="1"/>
  <c r="X1138" i="1" s="1"/>
  <c r="X1137" i="1" s="1"/>
  <c r="W1140" i="1"/>
  <c r="W1139" i="1" s="1"/>
  <c r="W1138" i="1" s="1"/>
  <c r="W1137" i="1" s="1"/>
  <c r="V1140" i="1"/>
  <c r="V1139" i="1" s="1"/>
  <c r="V1138" i="1" s="1"/>
  <c r="V1137" i="1" s="1"/>
  <c r="U1140" i="1"/>
  <c r="U1139" i="1" s="1"/>
  <c r="U1138" i="1" s="1"/>
  <c r="U1137" i="1" s="1"/>
  <c r="T1140" i="1"/>
  <c r="T1139" i="1" s="1"/>
  <c r="T1138" i="1" s="1"/>
  <c r="T1137" i="1" s="1"/>
  <c r="S1140" i="1"/>
  <c r="S1139" i="1" s="1"/>
  <c r="S1138" i="1" s="1"/>
  <c r="S1137" i="1" s="1"/>
  <c r="R1140" i="1"/>
  <c r="R1139" i="1" s="1"/>
  <c r="R1138" i="1" s="1"/>
  <c r="R1137" i="1" s="1"/>
  <c r="Q1140" i="1"/>
  <c r="Q1139" i="1" s="1"/>
  <c r="Q1138" i="1" s="1"/>
  <c r="Q1137" i="1" s="1"/>
  <c r="P1140" i="1"/>
  <c r="P1139" i="1" s="1"/>
  <c r="P1138" i="1" s="1"/>
  <c r="P1137" i="1" s="1"/>
  <c r="L1140" i="1"/>
  <c r="L1139" i="1" s="1"/>
  <c r="L1138" i="1" s="1"/>
  <c r="L1137" i="1" s="1"/>
  <c r="L1136" i="1" s="1"/>
  <c r="L1135" i="1" s="1"/>
  <c r="K1140" i="1"/>
  <c r="K1139" i="1" s="1"/>
  <c r="K1138" i="1" s="1"/>
  <c r="K1137" i="1" s="1"/>
  <c r="K1136" i="1" s="1"/>
  <c r="K1135" i="1" s="1"/>
  <c r="J1140" i="1"/>
  <c r="I1140" i="1"/>
  <c r="H1140" i="1"/>
  <c r="G1140" i="1"/>
  <c r="G1139" i="1" s="1"/>
  <c r="O1134" i="1"/>
  <c r="AA1134" i="1" s="1"/>
  <c r="AG1134" i="1" s="1"/>
  <c r="AY1134" i="1" s="1"/>
  <c r="BC1134" i="1" s="1"/>
  <c r="BQ1134" i="1" s="1"/>
  <c r="BW1134" i="1" s="1"/>
  <c r="CM1134" i="1" s="1"/>
  <c r="CO1134" i="1" s="1"/>
  <c r="N1134" i="1"/>
  <c r="Z1134" i="1" s="1"/>
  <c r="AF1134" i="1" s="1"/>
  <c r="AX1134" i="1" s="1"/>
  <c r="BB1134" i="1" s="1"/>
  <c r="BP1134" i="1" s="1"/>
  <c r="BV1134" i="1" s="1"/>
  <c r="CJ1134" i="1" s="1"/>
  <c r="CL1134" i="1" s="1"/>
  <c r="M1134" i="1"/>
  <c r="Y1134" i="1" s="1"/>
  <c r="AE1134" i="1" s="1"/>
  <c r="AW1134" i="1" s="1"/>
  <c r="BA1134" i="1" s="1"/>
  <c r="BO1134" i="1" s="1"/>
  <c r="BU1134" i="1" s="1"/>
  <c r="CG1134" i="1" s="1"/>
  <c r="CI1134" i="1" s="1"/>
  <c r="CP1133" i="1"/>
  <c r="CP1132" i="1" s="1"/>
  <c r="CP1131" i="1" s="1"/>
  <c r="CP1130" i="1" s="1"/>
  <c r="CF1133" i="1"/>
  <c r="CF1132" i="1" s="1"/>
  <c r="CF1131" i="1" s="1"/>
  <c r="CF1130" i="1" s="1"/>
  <c r="CE1133" i="1"/>
  <c r="CD1133" i="1"/>
  <c r="CD1132" i="1" s="1"/>
  <c r="CD1131" i="1" s="1"/>
  <c r="CD1130" i="1" s="1"/>
  <c r="CC1133" i="1"/>
  <c r="CC1132" i="1" s="1"/>
  <c r="CC1131" i="1" s="1"/>
  <c r="CC1130" i="1" s="1"/>
  <c r="CB1133" i="1"/>
  <c r="CB1132" i="1" s="1"/>
  <c r="CB1131" i="1" s="1"/>
  <c r="CB1130" i="1" s="1"/>
  <c r="CA1133" i="1"/>
  <c r="CA1132" i="1" s="1"/>
  <c r="CA1131" i="1" s="1"/>
  <c r="CA1130" i="1" s="1"/>
  <c r="BZ1133" i="1"/>
  <c r="BZ1132" i="1" s="1"/>
  <c r="BZ1131" i="1" s="1"/>
  <c r="BZ1130" i="1" s="1"/>
  <c r="BY1133" i="1"/>
  <c r="BY1132" i="1" s="1"/>
  <c r="BY1131" i="1" s="1"/>
  <c r="BY1130" i="1" s="1"/>
  <c r="BX1133" i="1"/>
  <c r="BX1132" i="1" s="1"/>
  <c r="BX1131" i="1" s="1"/>
  <c r="BX1130" i="1" s="1"/>
  <c r="BT1133" i="1"/>
  <c r="BT1132" i="1" s="1"/>
  <c r="BT1131" i="1" s="1"/>
  <c r="BT1130" i="1" s="1"/>
  <c r="BS1133" i="1"/>
  <c r="BS1132" i="1" s="1"/>
  <c r="BS1131" i="1" s="1"/>
  <c r="BS1130" i="1" s="1"/>
  <c r="BR1133" i="1"/>
  <c r="BR1132" i="1" s="1"/>
  <c r="BR1131" i="1" s="1"/>
  <c r="BR1130" i="1" s="1"/>
  <c r="BN1133" i="1"/>
  <c r="BN1132" i="1" s="1"/>
  <c r="BN1131" i="1" s="1"/>
  <c r="BN1130" i="1" s="1"/>
  <c r="BM1133" i="1"/>
  <c r="BM1132" i="1" s="1"/>
  <c r="BM1131" i="1" s="1"/>
  <c r="BM1130" i="1" s="1"/>
  <c r="BL1133" i="1"/>
  <c r="BL1132" i="1" s="1"/>
  <c r="BL1131" i="1" s="1"/>
  <c r="BL1130" i="1" s="1"/>
  <c r="BK1133" i="1"/>
  <c r="BK1132" i="1" s="1"/>
  <c r="BK1131" i="1" s="1"/>
  <c r="BK1130" i="1" s="1"/>
  <c r="BJ1133" i="1"/>
  <c r="BJ1132" i="1" s="1"/>
  <c r="BJ1131" i="1" s="1"/>
  <c r="BJ1130" i="1" s="1"/>
  <c r="BI1133" i="1"/>
  <c r="BI1132" i="1" s="1"/>
  <c r="BI1131" i="1" s="1"/>
  <c r="BI1130" i="1" s="1"/>
  <c r="BH1133" i="1"/>
  <c r="BH1132" i="1" s="1"/>
  <c r="BH1131" i="1" s="1"/>
  <c r="BH1130" i="1" s="1"/>
  <c r="BG1133" i="1"/>
  <c r="BG1132" i="1" s="1"/>
  <c r="BG1131" i="1" s="1"/>
  <c r="BG1130" i="1" s="1"/>
  <c r="BF1133" i="1"/>
  <c r="BF1132" i="1" s="1"/>
  <c r="BF1131" i="1" s="1"/>
  <c r="BF1130" i="1" s="1"/>
  <c r="BE1133" i="1"/>
  <c r="BE1132" i="1" s="1"/>
  <c r="BE1131" i="1" s="1"/>
  <c r="BE1130" i="1" s="1"/>
  <c r="BD1133" i="1"/>
  <c r="BD1132" i="1" s="1"/>
  <c r="BD1131" i="1" s="1"/>
  <c r="BD1130" i="1" s="1"/>
  <c r="AZ1133" i="1"/>
  <c r="AZ1132" i="1" s="1"/>
  <c r="AZ1131" i="1" s="1"/>
  <c r="AZ1130" i="1" s="1"/>
  <c r="AV1133" i="1"/>
  <c r="AV1132" i="1" s="1"/>
  <c r="AV1131" i="1" s="1"/>
  <c r="AV1130" i="1" s="1"/>
  <c r="AU1133" i="1"/>
  <c r="AU1132" i="1" s="1"/>
  <c r="AU1131" i="1" s="1"/>
  <c r="AU1130" i="1" s="1"/>
  <c r="AT1133" i="1"/>
  <c r="AT1132" i="1" s="1"/>
  <c r="AT1131" i="1" s="1"/>
  <c r="AT1130" i="1" s="1"/>
  <c r="AS1133" i="1"/>
  <c r="AS1132" i="1" s="1"/>
  <c r="AS1131" i="1" s="1"/>
  <c r="AS1130" i="1" s="1"/>
  <c r="AR1133" i="1"/>
  <c r="AR1132" i="1" s="1"/>
  <c r="AR1131" i="1" s="1"/>
  <c r="AR1130" i="1" s="1"/>
  <c r="AQ1133" i="1"/>
  <c r="AQ1132" i="1" s="1"/>
  <c r="AQ1131" i="1" s="1"/>
  <c r="AQ1130" i="1" s="1"/>
  <c r="AP1133" i="1"/>
  <c r="AP1132" i="1" s="1"/>
  <c r="AP1131" i="1" s="1"/>
  <c r="AP1130" i="1" s="1"/>
  <c r="AO1133" i="1"/>
  <c r="AO1132" i="1" s="1"/>
  <c r="AO1131" i="1" s="1"/>
  <c r="AO1130" i="1" s="1"/>
  <c r="AN1133" i="1"/>
  <c r="AN1132" i="1" s="1"/>
  <c r="AN1131" i="1" s="1"/>
  <c r="AN1130" i="1" s="1"/>
  <c r="AM1133" i="1"/>
  <c r="AM1132" i="1" s="1"/>
  <c r="AM1131" i="1" s="1"/>
  <c r="AM1130" i="1" s="1"/>
  <c r="AL1133" i="1"/>
  <c r="AL1132" i="1" s="1"/>
  <c r="AL1131" i="1" s="1"/>
  <c r="AL1130" i="1" s="1"/>
  <c r="AK1133" i="1"/>
  <c r="AK1132" i="1" s="1"/>
  <c r="AK1131" i="1" s="1"/>
  <c r="AK1130" i="1" s="1"/>
  <c r="AJ1133" i="1"/>
  <c r="AJ1132" i="1" s="1"/>
  <c r="AJ1131" i="1" s="1"/>
  <c r="AJ1130" i="1" s="1"/>
  <c r="AI1133" i="1"/>
  <c r="AI1132" i="1" s="1"/>
  <c r="AI1131" i="1" s="1"/>
  <c r="AI1130" i="1" s="1"/>
  <c r="AH1133" i="1"/>
  <c r="AH1132" i="1" s="1"/>
  <c r="AH1131" i="1" s="1"/>
  <c r="AH1130" i="1" s="1"/>
  <c r="AD1133" i="1"/>
  <c r="AD1132" i="1" s="1"/>
  <c r="AD1131" i="1" s="1"/>
  <c r="AD1130" i="1" s="1"/>
  <c r="AC1133" i="1"/>
  <c r="AC1132" i="1" s="1"/>
  <c r="AC1131" i="1" s="1"/>
  <c r="AC1130" i="1" s="1"/>
  <c r="AB1133" i="1"/>
  <c r="AB1132" i="1" s="1"/>
  <c r="AB1131" i="1" s="1"/>
  <c r="AB1130" i="1" s="1"/>
  <c r="X1133" i="1"/>
  <c r="X1132" i="1" s="1"/>
  <c r="X1131" i="1" s="1"/>
  <c r="X1130" i="1" s="1"/>
  <c r="W1133" i="1"/>
  <c r="W1132" i="1" s="1"/>
  <c r="W1131" i="1" s="1"/>
  <c r="W1130" i="1" s="1"/>
  <c r="V1133" i="1"/>
  <c r="V1132" i="1" s="1"/>
  <c r="V1131" i="1" s="1"/>
  <c r="V1130" i="1" s="1"/>
  <c r="U1133" i="1"/>
  <c r="U1132" i="1" s="1"/>
  <c r="U1131" i="1" s="1"/>
  <c r="U1130" i="1" s="1"/>
  <c r="T1133" i="1"/>
  <c r="T1132" i="1" s="1"/>
  <c r="T1131" i="1" s="1"/>
  <c r="T1130" i="1" s="1"/>
  <c r="S1133" i="1"/>
  <c r="S1132" i="1" s="1"/>
  <c r="S1131" i="1" s="1"/>
  <c r="S1130" i="1" s="1"/>
  <c r="R1133" i="1"/>
  <c r="R1132" i="1" s="1"/>
  <c r="R1131" i="1" s="1"/>
  <c r="R1130" i="1" s="1"/>
  <c r="Q1133" i="1"/>
  <c r="Q1132" i="1" s="1"/>
  <c r="Q1131" i="1" s="1"/>
  <c r="Q1130" i="1" s="1"/>
  <c r="P1133" i="1"/>
  <c r="P1132" i="1" s="1"/>
  <c r="P1131" i="1" s="1"/>
  <c r="P1130" i="1" s="1"/>
  <c r="L1133" i="1"/>
  <c r="L1132" i="1" s="1"/>
  <c r="L1131" i="1" s="1"/>
  <c r="L1130" i="1" s="1"/>
  <c r="K1133" i="1"/>
  <c r="K1132" i="1" s="1"/>
  <c r="K1131" i="1" s="1"/>
  <c r="K1130" i="1" s="1"/>
  <c r="J1133" i="1"/>
  <c r="I1133" i="1"/>
  <c r="H1133" i="1"/>
  <c r="G1133" i="1"/>
  <c r="G1132" i="1" s="1"/>
  <c r="CE1132" i="1"/>
  <c r="CE1131" i="1" s="1"/>
  <c r="CE1130" i="1" s="1"/>
  <c r="O1129" i="1"/>
  <c r="AA1129" i="1" s="1"/>
  <c r="AG1129" i="1" s="1"/>
  <c r="AY1129" i="1" s="1"/>
  <c r="BC1129" i="1" s="1"/>
  <c r="BQ1129" i="1" s="1"/>
  <c r="BW1129" i="1" s="1"/>
  <c r="CM1129" i="1" s="1"/>
  <c r="CO1129" i="1" s="1"/>
  <c r="N1129" i="1"/>
  <c r="Z1129" i="1" s="1"/>
  <c r="AF1129" i="1" s="1"/>
  <c r="AX1129" i="1" s="1"/>
  <c r="BB1129" i="1" s="1"/>
  <c r="BP1129" i="1" s="1"/>
  <c r="BV1129" i="1" s="1"/>
  <c r="CJ1129" i="1" s="1"/>
  <c r="CL1129" i="1" s="1"/>
  <c r="M1129" i="1"/>
  <c r="Y1129" i="1" s="1"/>
  <c r="AE1129" i="1" s="1"/>
  <c r="AW1129" i="1" s="1"/>
  <c r="BA1129" i="1" s="1"/>
  <c r="BO1129" i="1" s="1"/>
  <c r="BU1129" i="1" s="1"/>
  <c r="CG1129" i="1" s="1"/>
  <c r="CI1129" i="1" s="1"/>
  <c r="CP1128" i="1"/>
  <c r="CP1127" i="1" s="1"/>
  <c r="CP1126" i="1" s="1"/>
  <c r="CP1125" i="1" s="1"/>
  <c r="CF1128" i="1"/>
  <c r="CF1127" i="1" s="1"/>
  <c r="CF1126" i="1" s="1"/>
  <c r="CF1125" i="1" s="1"/>
  <c r="CE1128" i="1"/>
  <c r="CE1127" i="1" s="1"/>
  <c r="CE1126" i="1" s="1"/>
  <c r="CE1125" i="1" s="1"/>
  <c r="CD1128" i="1"/>
  <c r="CD1127" i="1" s="1"/>
  <c r="CD1126" i="1" s="1"/>
  <c r="CD1125" i="1" s="1"/>
  <c r="CC1128" i="1"/>
  <c r="CC1127" i="1" s="1"/>
  <c r="CC1126" i="1" s="1"/>
  <c r="CC1125" i="1" s="1"/>
  <c r="CB1128" i="1"/>
  <c r="CB1127" i="1" s="1"/>
  <c r="CB1126" i="1" s="1"/>
  <c r="CB1125" i="1" s="1"/>
  <c r="CA1128" i="1"/>
  <c r="BZ1128" i="1"/>
  <c r="BZ1127" i="1" s="1"/>
  <c r="BZ1126" i="1" s="1"/>
  <c r="BZ1125" i="1" s="1"/>
  <c r="BY1128" i="1"/>
  <c r="BY1127" i="1" s="1"/>
  <c r="BY1126" i="1" s="1"/>
  <c r="BY1125" i="1" s="1"/>
  <c r="BX1128" i="1"/>
  <c r="BX1127" i="1" s="1"/>
  <c r="BX1126" i="1" s="1"/>
  <c r="BX1125" i="1" s="1"/>
  <c r="BT1128" i="1"/>
  <c r="BT1127" i="1" s="1"/>
  <c r="BT1126" i="1" s="1"/>
  <c r="BT1125" i="1" s="1"/>
  <c r="BS1128" i="1"/>
  <c r="BS1127" i="1" s="1"/>
  <c r="BS1126" i="1" s="1"/>
  <c r="BS1125" i="1" s="1"/>
  <c r="BR1128" i="1"/>
  <c r="BR1127" i="1" s="1"/>
  <c r="BR1126" i="1" s="1"/>
  <c r="BR1125" i="1" s="1"/>
  <c r="BN1128" i="1"/>
  <c r="BN1127" i="1" s="1"/>
  <c r="BN1126" i="1" s="1"/>
  <c r="BN1125" i="1" s="1"/>
  <c r="BM1128" i="1"/>
  <c r="BM1127" i="1" s="1"/>
  <c r="BM1126" i="1" s="1"/>
  <c r="BM1125" i="1" s="1"/>
  <c r="BL1128" i="1"/>
  <c r="BK1128" i="1"/>
  <c r="BK1127" i="1" s="1"/>
  <c r="BK1126" i="1" s="1"/>
  <c r="BK1125" i="1" s="1"/>
  <c r="BJ1128" i="1"/>
  <c r="BJ1127" i="1" s="1"/>
  <c r="BJ1126" i="1" s="1"/>
  <c r="BJ1125" i="1" s="1"/>
  <c r="BI1128" i="1"/>
  <c r="BI1127" i="1" s="1"/>
  <c r="BI1126" i="1" s="1"/>
  <c r="BI1125" i="1" s="1"/>
  <c r="BH1128" i="1"/>
  <c r="BH1127" i="1" s="1"/>
  <c r="BH1126" i="1" s="1"/>
  <c r="BH1125" i="1" s="1"/>
  <c r="BG1128" i="1"/>
  <c r="BF1128" i="1"/>
  <c r="BF1127" i="1" s="1"/>
  <c r="BF1126" i="1" s="1"/>
  <c r="BF1125" i="1" s="1"/>
  <c r="BE1128" i="1"/>
  <c r="BE1127" i="1" s="1"/>
  <c r="BE1126" i="1" s="1"/>
  <c r="BE1125" i="1" s="1"/>
  <c r="BD1128" i="1"/>
  <c r="BD1127" i="1" s="1"/>
  <c r="BD1126" i="1" s="1"/>
  <c r="BD1125" i="1" s="1"/>
  <c r="AZ1128" i="1"/>
  <c r="AZ1127" i="1" s="1"/>
  <c r="AZ1126" i="1" s="1"/>
  <c r="AZ1125" i="1" s="1"/>
  <c r="AV1128" i="1"/>
  <c r="AV1127" i="1" s="1"/>
  <c r="AV1126" i="1" s="1"/>
  <c r="AV1125" i="1" s="1"/>
  <c r="AU1128" i="1"/>
  <c r="AU1127" i="1" s="1"/>
  <c r="AU1126" i="1" s="1"/>
  <c r="AU1125" i="1" s="1"/>
  <c r="AT1128" i="1"/>
  <c r="AT1127" i="1" s="1"/>
  <c r="AT1126" i="1" s="1"/>
  <c r="AT1125" i="1" s="1"/>
  <c r="AS1128" i="1"/>
  <c r="AS1127" i="1" s="1"/>
  <c r="AS1126" i="1" s="1"/>
  <c r="AS1125" i="1" s="1"/>
  <c r="AR1128" i="1"/>
  <c r="AR1127" i="1" s="1"/>
  <c r="AR1126" i="1" s="1"/>
  <c r="AR1125" i="1" s="1"/>
  <c r="AQ1128" i="1"/>
  <c r="AQ1127" i="1" s="1"/>
  <c r="AQ1126" i="1" s="1"/>
  <c r="AQ1125" i="1" s="1"/>
  <c r="AP1128" i="1"/>
  <c r="AP1127" i="1" s="1"/>
  <c r="AP1126" i="1" s="1"/>
  <c r="AP1125" i="1" s="1"/>
  <c r="AO1128" i="1"/>
  <c r="AO1127" i="1" s="1"/>
  <c r="AO1126" i="1" s="1"/>
  <c r="AO1125" i="1" s="1"/>
  <c r="AN1128" i="1"/>
  <c r="AN1127" i="1" s="1"/>
  <c r="AN1126" i="1" s="1"/>
  <c r="AN1125" i="1" s="1"/>
  <c r="AM1128" i="1"/>
  <c r="AM1127" i="1" s="1"/>
  <c r="AM1126" i="1" s="1"/>
  <c r="AM1125" i="1" s="1"/>
  <c r="AL1128" i="1"/>
  <c r="AL1127" i="1" s="1"/>
  <c r="AL1126" i="1" s="1"/>
  <c r="AL1125" i="1" s="1"/>
  <c r="AK1128" i="1"/>
  <c r="AK1127" i="1" s="1"/>
  <c r="AK1126" i="1" s="1"/>
  <c r="AK1125" i="1" s="1"/>
  <c r="AJ1128" i="1"/>
  <c r="AJ1127" i="1" s="1"/>
  <c r="AJ1126" i="1" s="1"/>
  <c r="AJ1125" i="1" s="1"/>
  <c r="AI1128" i="1"/>
  <c r="AI1127" i="1" s="1"/>
  <c r="AI1126" i="1" s="1"/>
  <c r="AI1125" i="1" s="1"/>
  <c r="AH1128" i="1"/>
  <c r="AH1127" i="1" s="1"/>
  <c r="AH1126" i="1" s="1"/>
  <c r="AH1125" i="1" s="1"/>
  <c r="AD1128" i="1"/>
  <c r="AD1127" i="1" s="1"/>
  <c r="AD1126" i="1" s="1"/>
  <c r="AD1125" i="1" s="1"/>
  <c r="AC1128" i="1"/>
  <c r="AC1127" i="1" s="1"/>
  <c r="AC1126" i="1" s="1"/>
  <c r="AC1125" i="1" s="1"/>
  <c r="AB1128" i="1"/>
  <c r="AB1127" i="1" s="1"/>
  <c r="AB1126" i="1" s="1"/>
  <c r="AB1125" i="1" s="1"/>
  <c r="X1128" i="1"/>
  <c r="X1127" i="1" s="1"/>
  <c r="X1126" i="1" s="1"/>
  <c r="X1125" i="1" s="1"/>
  <c r="W1128" i="1"/>
  <c r="W1127" i="1" s="1"/>
  <c r="W1126" i="1" s="1"/>
  <c r="W1125" i="1" s="1"/>
  <c r="V1128" i="1"/>
  <c r="V1127" i="1" s="1"/>
  <c r="V1126" i="1" s="1"/>
  <c r="V1125" i="1" s="1"/>
  <c r="U1128" i="1"/>
  <c r="U1127" i="1" s="1"/>
  <c r="U1126" i="1" s="1"/>
  <c r="U1125" i="1" s="1"/>
  <c r="T1128" i="1"/>
  <c r="T1127" i="1" s="1"/>
  <c r="T1126" i="1" s="1"/>
  <c r="T1125" i="1" s="1"/>
  <c r="S1128" i="1"/>
  <c r="S1127" i="1" s="1"/>
  <c r="S1126" i="1" s="1"/>
  <c r="S1125" i="1" s="1"/>
  <c r="R1128" i="1"/>
  <c r="R1127" i="1" s="1"/>
  <c r="R1126" i="1" s="1"/>
  <c r="R1125" i="1" s="1"/>
  <c r="Q1128" i="1"/>
  <c r="Q1127" i="1" s="1"/>
  <c r="Q1126" i="1" s="1"/>
  <c r="Q1125" i="1" s="1"/>
  <c r="P1128" i="1"/>
  <c r="P1127" i="1" s="1"/>
  <c r="P1126" i="1" s="1"/>
  <c r="P1125" i="1" s="1"/>
  <c r="L1128" i="1"/>
  <c r="L1127" i="1" s="1"/>
  <c r="L1126" i="1" s="1"/>
  <c r="L1125" i="1" s="1"/>
  <c r="K1128" i="1"/>
  <c r="K1127" i="1" s="1"/>
  <c r="K1126" i="1" s="1"/>
  <c r="K1125" i="1" s="1"/>
  <c r="J1128" i="1"/>
  <c r="I1128" i="1"/>
  <c r="H1128" i="1"/>
  <c r="H1127" i="1" s="1"/>
  <c r="G1128" i="1"/>
  <c r="G1127" i="1" s="1"/>
  <c r="CA1127" i="1"/>
  <c r="CA1126" i="1" s="1"/>
  <c r="CA1125" i="1" s="1"/>
  <c r="BL1127" i="1"/>
  <c r="BL1126" i="1" s="1"/>
  <c r="BL1125" i="1" s="1"/>
  <c r="BG1127" i="1"/>
  <c r="BG1126" i="1" s="1"/>
  <c r="BG1125" i="1" s="1"/>
  <c r="O1122" i="1"/>
  <c r="AA1122" i="1" s="1"/>
  <c r="AG1122" i="1" s="1"/>
  <c r="AY1122" i="1" s="1"/>
  <c r="BC1122" i="1" s="1"/>
  <c r="BQ1122" i="1" s="1"/>
  <c r="BW1122" i="1" s="1"/>
  <c r="CM1122" i="1" s="1"/>
  <c r="CO1122" i="1" s="1"/>
  <c r="N1122" i="1"/>
  <c r="Z1122" i="1" s="1"/>
  <c r="AF1122" i="1" s="1"/>
  <c r="AX1122" i="1" s="1"/>
  <c r="BB1122" i="1" s="1"/>
  <c r="BP1122" i="1" s="1"/>
  <c r="BV1122" i="1" s="1"/>
  <c r="CJ1122" i="1" s="1"/>
  <c r="CL1122" i="1" s="1"/>
  <c r="M1122" i="1"/>
  <c r="Y1122" i="1" s="1"/>
  <c r="AE1122" i="1" s="1"/>
  <c r="AW1122" i="1" s="1"/>
  <c r="BA1122" i="1" s="1"/>
  <c r="BO1122" i="1" s="1"/>
  <c r="BU1122" i="1" s="1"/>
  <c r="CG1122" i="1" s="1"/>
  <c r="CI1122" i="1" s="1"/>
  <c r="CP1121" i="1"/>
  <c r="CP1120" i="1" s="1"/>
  <c r="CP1119" i="1" s="1"/>
  <c r="CP1118" i="1" s="1"/>
  <c r="CP1117" i="1" s="1"/>
  <c r="CP1116" i="1" s="1"/>
  <c r="CF1121" i="1"/>
  <c r="CF1120" i="1" s="1"/>
  <c r="CF1119" i="1" s="1"/>
  <c r="CF1118" i="1" s="1"/>
  <c r="CF1117" i="1" s="1"/>
  <c r="CF1116" i="1" s="1"/>
  <c r="CE1121" i="1"/>
  <c r="CD1121" i="1"/>
  <c r="CD1120" i="1" s="1"/>
  <c r="CD1119" i="1" s="1"/>
  <c r="CD1118" i="1" s="1"/>
  <c r="CD1117" i="1" s="1"/>
  <c r="CD1116" i="1" s="1"/>
  <c r="CC1121" i="1"/>
  <c r="CC1120" i="1" s="1"/>
  <c r="CC1119" i="1" s="1"/>
  <c r="CC1118" i="1" s="1"/>
  <c r="CC1117" i="1" s="1"/>
  <c r="CC1116" i="1" s="1"/>
  <c r="CB1121" i="1"/>
  <c r="CB1120" i="1" s="1"/>
  <c r="CB1119" i="1" s="1"/>
  <c r="CB1118" i="1" s="1"/>
  <c r="CB1117" i="1" s="1"/>
  <c r="CB1116" i="1" s="1"/>
  <c r="CA1121" i="1"/>
  <c r="CA1120" i="1" s="1"/>
  <c r="CA1119" i="1" s="1"/>
  <c r="CA1118" i="1" s="1"/>
  <c r="CA1117" i="1" s="1"/>
  <c r="CA1116" i="1" s="1"/>
  <c r="BZ1121" i="1"/>
  <c r="BZ1120" i="1" s="1"/>
  <c r="BZ1119" i="1" s="1"/>
  <c r="BZ1118" i="1" s="1"/>
  <c r="BZ1117" i="1" s="1"/>
  <c r="BZ1116" i="1" s="1"/>
  <c r="BY1121" i="1"/>
  <c r="BY1120" i="1" s="1"/>
  <c r="BY1119" i="1" s="1"/>
  <c r="BY1118" i="1" s="1"/>
  <c r="BY1117" i="1" s="1"/>
  <c r="BY1116" i="1" s="1"/>
  <c r="BX1121" i="1"/>
  <c r="BX1120" i="1" s="1"/>
  <c r="BX1119" i="1" s="1"/>
  <c r="BX1118" i="1" s="1"/>
  <c r="BX1117" i="1" s="1"/>
  <c r="BX1116" i="1" s="1"/>
  <c r="BT1121" i="1"/>
  <c r="BT1120" i="1" s="1"/>
  <c r="BT1119" i="1" s="1"/>
  <c r="BT1118" i="1" s="1"/>
  <c r="BT1117" i="1" s="1"/>
  <c r="BT1116" i="1" s="1"/>
  <c r="BS1121" i="1"/>
  <c r="BS1120" i="1" s="1"/>
  <c r="BS1119" i="1" s="1"/>
  <c r="BS1118" i="1" s="1"/>
  <c r="BS1117" i="1" s="1"/>
  <c r="BS1116" i="1" s="1"/>
  <c r="BR1121" i="1"/>
  <c r="BR1120" i="1" s="1"/>
  <c r="BR1119" i="1" s="1"/>
  <c r="BR1118" i="1" s="1"/>
  <c r="BR1117" i="1" s="1"/>
  <c r="BR1116" i="1" s="1"/>
  <c r="BN1121" i="1"/>
  <c r="BN1120" i="1" s="1"/>
  <c r="BN1119" i="1" s="1"/>
  <c r="BN1118" i="1" s="1"/>
  <c r="BN1117" i="1" s="1"/>
  <c r="BN1116" i="1" s="1"/>
  <c r="BM1121" i="1"/>
  <c r="BM1120" i="1" s="1"/>
  <c r="BM1119" i="1" s="1"/>
  <c r="BM1118" i="1" s="1"/>
  <c r="BM1117" i="1" s="1"/>
  <c r="BM1116" i="1" s="1"/>
  <c r="BL1121" i="1"/>
  <c r="BL1120" i="1" s="1"/>
  <c r="BL1119" i="1" s="1"/>
  <c r="BL1118" i="1" s="1"/>
  <c r="BL1117" i="1" s="1"/>
  <c r="BL1116" i="1" s="1"/>
  <c r="BK1121" i="1"/>
  <c r="BK1120" i="1" s="1"/>
  <c r="BK1119" i="1" s="1"/>
  <c r="BK1118" i="1" s="1"/>
  <c r="BK1117" i="1" s="1"/>
  <c r="BK1116" i="1" s="1"/>
  <c r="BJ1121" i="1"/>
  <c r="BJ1120" i="1" s="1"/>
  <c r="BJ1119" i="1" s="1"/>
  <c r="BJ1118" i="1" s="1"/>
  <c r="BJ1117" i="1" s="1"/>
  <c r="BJ1116" i="1" s="1"/>
  <c r="BI1121" i="1"/>
  <c r="BI1120" i="1" s="1"/>
  <c r="BI1119" i="1" s="1"/>
  <c r="BI1118" i="1" s="1"/>
  <c r="BI1117" i="1" s="1"/>
  <c r="BI1116" i="1" s="1"/>
  <c r="BH1121" i="1"/>
  <c r="BH1120" i="1" s="1"/>
  <c r="BH1119" i="1" s="1"/>
  <c r="BH1118" i="1" s="1"/>
  <c r="BH1117" i="1" s="1"/>
  <c r="BH1116" i="1" s="1"/>
  <c r="BG1121" i="1"/>
  <c r="BG1120" i="1" s="1"/>
  <c r="BG1119" i="1" s="1"/>
  <c r="BG1118" i="1" s="1"/>
  <c r="BG1117" i="1" s="1"/>
  <c r="BG1116" i="1" s="1"/>
  <c r="BF1121" i="1"/>
  <c r="BF1120" i="1" s="1"/>
  <c r="BF1119" i="1" s="1"/>
  <c r="BF1118" i="1" s="1"/>
  <c r="BF1117" i="1" s="1"/>
  <c r="BF1116" i="1" s="1"/>
  <c r="BE1121" i="1"/>
  <c r="BE1120" i="1" s="1"/>
  <c r="BE1119" i="1" s="1"/>
  <c r="BE1118" i="1" s="1"/>
  <c r="BE1117" i="1" s="1"/>
  <c r="BE1116" i="1" s="1"/>
  <c r="BD1121" i="1"/>
  <c r="BD1120" i="1" s="1"/>
  <c r="BD1119" i="1" s="1"/>
  <c r="BD1118" i="1" s="1"/>
  <c r="BD1117" i="1" s="1"/>
  <c r="BD1116" i="1" s="1"/>
  <c r="AZ1121" i="1"/>
  <c r="AZ1120" i="1" s="1"/>
  <c r="AZ1119" i="1" s="1"/>
  <c r="AZ1118" i="1" s="1"/>
  <c r="AZ1117" i="1" s="1"/>
  <c r="AZ1116" i="1" s="1"/>
  <c r="AV1121" i="1"/>
  <c r="AV1120" i="1" s="1"/>
  <c r="AV1119" i="1" s="1"/>
  <c r="AV1118" i="1" s="1"/>
  <c r="AV1117" i="1" s="1"/>
  <c r="AV1116" i="1" s="1"/>
  <c r="AU1121" i="1"/>
  <c r="AU1120" i="1" s="1"/>
  <c r="AU1119" i="1" s="1"/>
  <c r="AU1118" i="1" s="1"/>
  <c r="AU1117" i="1" s="1"/>
  <c r="AU1116" i="1" s="1"/>
  <c r="AT1121" i="1"/>
  <c r="AT1120" i="1" s="1"/>
  <c r="AT1119" i="1" s="1"/>
  <c r="AT1118" i="1" s="1"/>
  <c r="AT1117" i="1" s="1"/>
  <c r="AT1116" i="1" s="1"/>
  <c r="AS1121" i="1"/>
  <c r="AS1120" i="1" s="1"/>
  <c r="AS1119" i="1" s="1"/>
  <c r="AS1118" i="1" s="1"/>
  <c r="AS1117" i="1" s="1"/>
  <c r="AS1116" i="1" s="1"/>
  <c r="AR1121" i="1"/>
  <c r="AR1120" i="1" s="1"/>
  <c r="AR1119" i="1" s="1"/>
  <c r="AR1118" i="1" s="1"/>
  <c r="AR1117" i="1" s="1"/>
  <c r="AR1116" i="1" s="1"/>
  <c r="AQ1121" i="1"/>
  <c r="AQ1120" i="1" s="1"/>
  <c r="AQ1119" i="1" s="1"/>
  <c r="AQ1118" i="1" s="1"/>
  <c r="AQ1117" i="1" s="1"/>
  <c r="AQ1116" i="1" s="1"/>
  <c r="AP1121" i="1"/>
  <c r="AP1120" i="1" s="1"/>
  <c r="AP1119" i="1" s="1"/>
  <c r="AP1118" i="1" s="1"/>
  <c r="AP1117" i="1" s="1"/>
  <c r="AP1116" i="1" s="1"/>
  <c r="AO1121" i="1"/>
  <c r="AO1120" i="1" s="1"/>
  <c r="AO1119" i="1" s="1"/>
  <c r="AO1118" i="1" s="1"/>
  <c r="AO1117" i="1" s="1"/>
  <c r="AO1116" i="1" s="1"/>
  <c r="AN1121" i="1"/>
  <c r="AN1120" i="1" s="1"/>
  <c r="AN1119" i="1" s="1"/>
  <c r="AN1118" i="1" s="1"/>
  <c r="AN1117" i="1" s="1"/>
  <c r="AN1116" i="1" s="1"/>
  <c r="AM1121" i="1"/>
  <c r="AM1120" i="1" s="1"/>
  <c r="AM1119" i="1" s="1"/>
  <c r="AM1118" i="1" s="1"/>
  <c r="AM1117" i="1" s="1"/>
  <c r="AM1116" i="1" s="1"/>
  <c r="AL1121" i="1"/>
  <c r="AL1120" i="1" s="1"/>
  <c r="AL1119" i="1" s="1"/>
  <c r="AL1118" i="1" s="1"/>
  <c r="AL1117" i="1" s="1"/>
  <c r="AL1116" i="1" s="1"/>
  <c r="AK1121" i="1"/>
  <c r="AK1120" i="1" s="1"/>
  <c r="AK1119" i="1" s="1"/>
  <c r="AK1118" i="1" s="1"/>
  <c r="AK1117" i="1" s="1"/>
  <c r="AK1116" i="1" s="1"/>
  <c r="AJ1121" i="1"/>
  <c r="AJ1120" i="1" s="1"/>
  <c r="AJ1119" i="1" s="1"/>
  <c r="AJ1118" i="1" s="1"/>
  <c r="AJ1117" i="1" s="1"/>
  <c r="AJ1116" i="1" s="1"/>
  <c r="AI1121" i="1"/>
  <c r="AI1120" i="1" s="1"/>
  <c r="AI1119" i="1" s="1"/>
  <c r="AI1118" i="1" s="1"/>
  <c r="AI1117" i="1" s="1"/>
  <c r="AI1116" i="1" s="1"/>
  <c r="AH1121" i="1"/>
  <c r="AH1120" i="1" s="1"/>
  <c r="AH1119" i="1" s="1"/>
  <c r="AH1118" i="1" s="1"/>
  <c r="AH1117" i="1" s="1"/>
  <c r="AH1116" i="1" s="1"/>
  <c r="AD1121" i="1"/>
  <c r="AD1120" i="1" s="1"/>
  <c r="AD1119" i="1" s="1"/>
  <c r="AD1118" i="1" s="1"/>
  <c r="AD1117" i="1" s="1"/>
  <c r="AD1116" i="1" s="1"/>
  <c r="AC1121" i="1"/>
  <c r="AC1120" i="1" s="1"/>
  <c r="AC1119" i="1" s="1"/>
  <c r="AC1118" i="1" s="1"/>
  <c r="AC1117" i="1" s="1"/>
  <c r="AC1116" i="1" s="1"/>
  <c r="AB1121" i="1"/>
  <c r="AB1120" i="1" s="1"/>
  <c r="AB1119" i="1" s="1"/>
  <c r="AB1118" i="1" s="1"/>
  <c r="AB1117" i="1" s="1"/>
  <c r="AB1116" i="1" s="1"/>
  <c r="X1121" i="1"/>
  <c r="X1120" i="1" s="1"/>
  <c r="X1119" i="1" s="1"/>
  <c r="X1118" i="1" s="1"/>
  <c r="X1117" i="1" s="1"/>
  <c r="X1116" i="1" s="1"/>
  <c r="W1121" i="1"/>
  <c r="W1120" i="1" s="1"/>
  <c r="W1119" i="1" s="1"/>
  <c r="W1118" i="1" s="1"/>
  <c r="W1117" i="1" s="1"/>
  <c r="W1116" i="1" s="1"/>
  <c r="V1121" i="1"/>
  <c r="V1120" i="1" s="1"/>
  <c r="V1119" i="1" s="1"/>
  <c r="V1118" i="1" s="1"/>
  <c r="V1117" i="1" s="1"/>
  <c r="V1116" i="1" s="1"/>
  <c r="U1121" i="1"/>
  <c r="U1120" i="1" s="1"/>
  <c r="U1119" i="1" s="1"/>
  <c r="U1118" i="1" s="1"/>
  <c r="U1117" i="1" s="1"/>
  <c r="U1116" i="1" s="1"/>
  <c r="T1121" i="1"/>
  <c r="T1120" i="1" s="1"/>
  <c r="T1119" i="1" s="1"/>
  <c r="T1118" i="1" s="1"/>
  <c r="T1117" i="1" s="1"/>
  <c r="T1116" i="1" s="1"/>
  <c r="S1121" i="1"/>
  <c r="S1120" i="1" s="1"/>
  <c r="S1119" i="1" s="1"/>
  <c r="S1118" i="1" s="1"/>
  <c r="S1117" i="1" s="1"/>
  <c r="S1116" i="1" s="1"/>
  <c r="R1121" i="1"/>
  <c r="R1120" i="1" s="1"/>
  <c r="R1119" i="1" s="1"/>
  <c r="R1118" i="1" s="1"/>
  <c r="R1117" i="1" s="1"/>
  <c r="R1116" i="1" s="1"/>
  <c r="Q1121" i="1"/>
  <c r="Q1120" i="1" s="1"/>
  <c r="Q1119" i="1" s="1"/>
  <c r="Q1118" i="1" s="1"/>
  <c r="Q1117" i="1" s="1"/>
  <c r="Q1116" i="1" s="1"/>
  <c r="P1121" i="1"/>
  <c r="P1120" i="1" s="1"/>
  <c r="P1119" i="1" s="1"/>
  <c r="P1118" i="1" s="1"/>
  <c r="P1117" i="1" s="1"/>
  <c r="P1116" i="1" s="1"/>
  <c r="L1121" i="1"/>
  <c r="L1120" i="1" s="1"/>
  <c r="K1121" i="1"/>
  <c r="K1120" i="1" s="1"/>
  <c r="K1119" i="1" s="1"/>
  <c r="K1118" i="1" s="1"/>
  <c r="K1117" i="1" s="1"/>
  <c r="K1116" i="1" s="1"/>
  <c r="J1121" i="1"/>
  <c r="I1121" i="1"/>
  <c r="I1120" i="1" s="1"/>
  <c r="I1119" i="1" s="1"/>
  <c r="I1118" i="1" s="1"/>
  <c r="I1117" i="1" s="1"/>
  <c r="I1116" i="1" s="1"/>
  <c r="H1121" i="1"/>
  <c r="G1121" i="1"/>
  <c r="G1120" i="1" s="1"/>
  <c r="G1119" i="1" s="1"/>
  <c r="G1118" i="1" s="1"/>
  <c r="G1117" i="1" s="1"/>
  <c r="G1116" i="1" s="1"/>
  <c r="CE1120" i="1"/>
  <c r="CE1119" i="1" s="1"/>
  <c r="CE1118" i="1" s="1"/>
  <c r="CE1117" i="1" s="1"/>
  <c r="CE1116" i="1" s="1"/>
  <c r="AA1115" i="1"/>
  <c r="AG1115" i="1" s="1"/>
  <c r="AY1115" i="1" s="1"/>
  <c r="BC1115" i="1" s="1"/>
  <c r="BQ1115" i="1" s="1"/>
  <c r="BW1115" i="1" s="1"/>
  <c r="CM1115" i="1" s="1"/>
  <c r="CO1115" i="1" s="1"/>
  <c r="Z1115" i="1"/>
  <c r="AF1115" i="1" s="1"/>
  <c r="AX1115" i="1" s="1"/>
  <c r="BB1115" i="1" s="1"/>
  <c r="BP1115" i="1" s="1"/>
  <c r="BV1115" i="1" s="1"/>
  <c r="CJ1115" i="1" s="1"/>
  <c r="CL1115" i="1" s="1"/>
  <c r="Y1115" i="1"/>
  <c r="AE1115" i="1" s="1"/>
  <c r="AW1115" i="1" s="1"/>
  <c r="BA1115" i="1" s="1"/>
  <c r="BO1115" i="1" s="1"/>
  <c r="BU1115" i="1" s="1"/>
  <c r="CG1115" i="1" s="1"/>
  <c r="CI1115" i="1" s="1"/>
  <c r="CP1114" i="1"/>
  <c r="CF1114" i="1"/>
  <c r="CE1114" i="1"/>
  <c r="CE1113" i="1" s="1"/>
  <c r="CD1114" i="1"/>
  <c r="CD1113" i="1" s="1"/>
  <c r="CC1114" i="1"/>
  <c r="CC1113" i="1" s="1"/>
  <c r="CB1114" i="1"/>
  <c r="CB1113" i="1" s="1"/>
  <c r="CA1114" i="1"/>
  <c r="CA1113" i="1" s="1"/>
  <c r="BZ1114" i="1"/>
  <c r="BZ1113" i="1" s="1"/>
  <c r="BY1114" i="1"/>
  <c r="BY1113" i="1" s="1"/>
  <c r="BX1114" i="1"/>
  <c r="BX1113" i="1" s="1"/>
  <c r="BT1114" i="1"/>
  <c r="BT1113" i="1" s="1"/>
  <c r="BS1114" i="1"/>
  <c r="BS1113" i="1" s="1"/>
  <c r="BR1114" i="1"/>
  <c r="BR1113" i="1" s="1"/>
  <c r="BN1114" i="1"/>
  <c r="BN1113" i="1" s="1"/>
  <c r="BM1114" i="1"/>
  <c r="BM1113" i="1" s="1"/>
  <c r="BL1114" i="1"/>
  <c r="BL1113" i="1" s="1"/>
  <c r="BK1114" i="1"/>
  <c r="BK1113" i="1" s="1"/>
  <c r="BJ1114" i="1"/>
  <c r="BJ1113" i="1" s="1"/>
  <c r="BI1114" i="1"/>
  <c r="BI1113" i="1" s="1"/>
  <c r="BH1114" i="1"/>
  <c r="BH1113" i="1" s="1"/>
  <c r="BG1114" i="1"/>
  <c r="BG1113" i="1" s="1"/>
  <c r="BF1114" i="1"/>
  <c r="BF1113" i="1" s="1"/>
  <c r="BE1114" i="1"/>
  <c r="BE1113" i="1" s="1"/>
  <c r="BD1114" i="1"/>
  <c r="BD1113" i="1" s="1"/>
  <c r="AZ1114" i="1"/>
  <c r="AZ1113" i="1" s="1"/>
  <c r="AV1114" i="1"/>
  <c r="AV1113" i="1" s="1"/>
  <c r="AU1114" i="1"/>
  <c r="AU1113" i="1" s="1"/>
  <c r="AT1114" i="1"/>
  <c r="AT1113" i="1" s="1"/>
  <c r="AS1114" i="1"/>
  <c r="AS1113" i="1" s="1"/>
  <c r="AR1114" i="1"/>
  <c r="AR1113" i="1" s="1"/>
  <c r="AQ1114" i="1"/>
  <c r="AQ1113" i="1" s="1"/>
  <c r="AP1114" i="1"/>
  <c r="AP1113" i="1" s="1"/>
  <c r="AO1114" i="1"/>
  <c r="AO1113" i="1" s="1"/>
  <c r="AN1114" i="1"/>
  <c r="AN1113" i="1" s="1"/>
  <c r="AM1114" i="1"/>
  <c r="AM1113" i="1" s="1"/>
  <c r="AL1114" i="1"/>
  <c r="AL1113" i="1" s="1"/>
  <c r="AK1114" i="1"/>
  <c r="AK1113" i="1" s="1"/>
  <c r="AJ1114" i="1"/>
  <c r="AJ1113" i="1" s="1"/>
  <c r="AI1114" i="1"/>
  <c r="AI1113" i="1" s="1"/>
  <c r="AH1114" i="1"/>
  <c r="AH1113" i="1" s="1"/>
  <c r="AD1114" i="1"/>
  <c r="AD1113" i="1" s="1"/>
  <c r="AC1114" i="1"/>
  <c r="AC1113" i="1" s="1"/>
  <c r="AB1114" i="1"/>
  <c r="AB1113" i="1" s="1"/>
  <c r="X1114" i="1"/>
  <c r="X1113" i="1" s="1"/>
  <c r="W1114" i="1"/>
  <c r="W1113" i="1" s="1"/>
  <c r="V1114" i="1"/>
  <c r="V1113" i="1" s="1"/>
  <c r="U1114" i="1"/>
  <c r="T1114" i="1"/>
  <c r="T1113" i="1" s="1"/>
  <c r="S1114" i="1"/>
  <c r="S1113" i="1" s="1"/>
  <c r="R1114" i="1"/>
  <c r="R1113" i="1" s="1"/>
  <c r="Q1114" i="1"/>
  <c r="P1114" i="1"/>
  <c r="P1113" i="1" s="1"/>
  <c r="CP1113" i="1"/>
  <c r="CF1113" i="1"/>
  <c r="O1112" i="1"/>
  <c r="AA1112" i="1" s="1"/>
  <c r="AG1112" i="1" s="1"/>
  <c r="AY1112" i="1" s="1"/>
  <c r="BC1112" i="1" s="1"/>
  <c r="BQ1112" i="1" s="1"/>
  <c r="BW1112" i="1" s="1"/>
  <c r="CM1112" i="1" s="1"/>
  <c r="CO1112" i="1" s="1"/>
  <c r="N1112" i="1"/>
  <c r="Z1112" i="1" s="1"/>
  <c r="AF1112" i="1" s="1"/>
  <c r="AX1112" i="1" s="1"/>
  <c r="BB1112" i="1" s="1"/>
  <c r="BP1112" i="1" s="1"/>
  <c r="BV1112" i="1" s="1"/>
  <c r="CJ1112" i="1" s="1"/>
  <c r="CL1112" i="1" s="1"/>
  <c r="M1112" i="1"/>
  <c r="Y1112" i="1" s="1"/>
  <c r="AE1112" i="1" s="1"/>
  <c r="AW1112" i="1" s="1"/>
  <c r="BA1112" i="1" s="1"/>
  <c r="BO1112" i="1" s="1"/>
  <c r="BU1112" i="1" s="1"/>
  <c r="CG1112" i="1" s="1"/>
  <c r="CI1112" i="1" s="1"/>
  <c r="CP1111" i="1"/>
  <c r="CP1110" i="1" s="1"/>
  <c r="CP1109" i="1" s="1"/>
  <c r="CP1108" i="1" s="1"/>
  <c r="CF1111" i="1"/>
  <c r="CF1110" i="1" s="1"/>
  <c r="CF1109" i="1" s="1"/>
  <c r="CF1108" i="1" s="1"/>
  <c r="CE1111" i="1"/>
  <c r="CE1110" i="1" s="1"/>
  <c r="CE1109" i="1" s="1"/>
  <c r="CE1108" i="1" s="1"/>
  <c r="CD1111" i="1"/>
  <c r="CD1110" i="1" s="1"/>
  <c r="CD1109" i="1" s="1"/>
  <c r="CD1108" i="1" s="1"/>
  <c r="CC1111" i="1"/>
  <c r="CC1110" i="1" s="1"/>
  <c r="CC1109" i="1" s="1"/>
  <c r="CC1108" i="1" s="1"/>
  <c r="CB1111" i="1"/>
  <c r="CB1110" i="1" s="1"/>
  <c r="CB1109" i="1" s="1"/>
  <c r="CB1108" i="1" s="1"/>
  <c r="CA1111" i="1"/>
  <c r="CA1110" i="1" s="1"/>
  <c r="CA1109" i="1" s="1"/>
  <c r="CA1108" i="1" s="1"/>
  <c r="BZ1111" i="1"/>
  <c r="BZ1110" i="1" s="1"/>
  <c r="BZ1109" i="1" s="1"/>
  <c r="BZ1108" i="1" s="1"/>
  <c r="BY1111" i="1"/>
  <c r="BY1110" i="1" s="1"/>
  <c r="BY1109" i="1" s="1"/>
  <c r="BY1108" i="1" s="1"/>
  <c r="BX1111" i="1"/>
  <c r="BX1110" i="1" s="1"/>
  <c r="BX1109" i="1" s="1"/>
  <c r="BX1108" i="1" s="1"/>
  <c r="BT1111" i="1"/>
  <c r="BT1110" i="1" s="1"/>
  <c r="BT1109" i="1" s="1"/>
  <c r="BT1108" i="1" s="1"/>
  <c r="BS1111" i="1"/>
  <c r="BS1110" i="1" s="1"/>
  <c r="BS1109" i="1" s="1"/>
  <c r="BS1108" i="1" s="1"/>
  <c r="BR1111" i="1"/>
  <c r="BR1110" i="1" s="1"/>
  <c r="BR1109" i="1" s="1"/>
  <c r="BR1108" i="1" s="1"/>
  <c r="BN1111" i="1"/>
  <c r="BN1110" i="1" s="1"/>
  <c r="BN1109" i="1" s="1"/>
  <c r="BN1108" i="1" s="1"/>
  <c r="BM1111" i="1"/>
  <c r="BM1110" i="1" s="1"/>
  <c r="BM1109" i="1" s="1"/>
  <c r="BM1108" i="1" s="1"/>
  <c r="BL1111" i="1"/>
  <c r="BL1110" i="1" s="1"/>
  <c r="BL1109" i="1" s="1"/>
  <c r="BL1108" i="1" s="1"/>
  <c r="BK1111" i="1"/>
  <c r="BK1110" i="1" s="1"/>
  <c r="BK1109" i="1" s="1"/>
  <c r="BK1108" i="1" s="1"/>
  <c r="BJ1111" i="1"/>
  <c r="BJ1110" i="1" s="1"/>
  <c r="BJ1109" i="1" s="1"/>
  <c r="BJ1108" i="1" s="1"/>
  <c r="BI1111" i="1"/>
  <c r="BI1110" i="1" s="1"/>
  <c r="BI1109" i="1" s="1"/>
  <c r="BI1108" i="1" s="1"/>
  <c r="BH1111" i="1"/>
  <c r="BH1110" i="1" s="1"/>
  <c r="BH1109" i="1" s="1"/>
  <c r="BH1108" i="1" s="1"/>
  <c r="BG1111" i="1"/>
  <c r="BG1110" i="1" s="1"/>
  <c r="BG1109" i="1" s="1"/>
  <c r="BG1108" i="1" s="1"/>
  <c r="BF1111" i="1"/>
  <c r="BF1110" i="1" s="1"/>
  <c r="BF1109" i="1" s="1"/>
  <c r="BF1108" i="1" s="1"/>
  <c r="BE1111" i="1"/>
  <c r="BE1110" i="1" s="1"/>
  <c r="BE1109" i="1" s="1"/>
  <c r="BE1108" i="1" s="1"/>
  <c r="BD1111" i="1"/>
  <c r="BD1110" i="1" s="1"/>
  <c r="BD1109" i="1" s="1"/>
  <c r="BD1108" i="1" s="1"/>
  <c r="AZ1111" i="1"/>
  <c r="AZ1110" i="1" s="1"/>
  <c r="AZ1109" i="1" s="1"/>
  <c r="AZ1108" i="1" s="1"/>
  <c r="AV1111" i="1"/>
  <c r="AV1110" i="1" s="1"/>
  <c r="AV1109" i="1" s="1"/>
  <c r="AV1108" i="1" s="1"/>
  <c r="AU1111" i="1"/>
  <c r="AU1110" i="1" s="1"/>
  <c r="AU1109" i="1" s="1"/>
  <c r="AU1108" i="1" s="1"/>
  <c r="AT1111" i="1"/>
  <c r="AT1110" i="1" s="1"/>
  <c r="AT1109" i="1" s="1"/>
  <c r="AT1108" i="1" s="1"/>
  <c r="AS1111" i="1"/>
  <c r="AS1110" i="1" s="1"/>
  <c r="AS1109" i="1" s="1"/>
  <c r="AS1108" i="1" s="1"/>
  <c r="AR1111" i="1"/>
  <c r="AR1110" i="1" s="1"/>
  <c r="AR1109" i="1" s="1"/>
  <c r="AR1108" i="1" s="1"/>
  <c r="AQ1111" i="1"/>
  <c r="AQ1110" i="1" s="1"/>
  <c r="AQ1109" i="1" s="1"/>
  <c r="AQ1108" i="1" s="1"/>
  <c r="AP1111" i="1"/>
  <c r="AP1110" i="1" s="1"/>
  <c r="AP1109" i="1" s="1"/>
  <c r="AP1108" i="1" s="1"/>
  <c r="AO1111" i="1"/>
  <c r="AO1110" i="1" s="1"/>
  <c r="AO1109" i="1" s="1"/>
  <c r="AO1108" i="1" s="1"/>
  <c r="AN1111" i="1"/>
  <c r="AN1110" i="1" s="1"/>
  <c r="AN1109" i="1" s="1"/>
  <c r="AN1108" i="1" s="1"/>
  <c r="AM1111" i="1"/>
  <c r="AM1110" i="1" s="1"/>
  <c r="AM1109" i="1" s="1"/>
  <c r="AM1108" i="1" s="1"/>
  <c r="AL1111" i="1"/>
  <c r="AL1110" i="1" s="1"/>
  <c r="AL1109" i="1" s="1"/>
  <c r="AL1108" i="1" s="1"/>
  <c r="AK1111" i="1"/>
  <c r="AK1110" i="1" s="1"/>
  <c r="AK1109" i="1" s="1"/>
  <c r="AK1108" i="1" s="1"/>
  <c r="AJ1111" i="1"/>
  <c r="AJ1110" i="1" s="1"/>
  <c r="AJ1109" i="1" s="1"/>
  <c r="AJ1108" i="1" s="1"/>
  <c r="AI1111" i="1"/>
  <c r="AI1110" i="1" s="1"/>
  <c r="AI1109" i="1" s="1"/>
  <c r="AI1108" i="1" s="1"/>
  <c r="AH1111" i="1"/>
  <c r="AH1110" i="1" s="1"/>
  <c r="AH1109" i="1" s="1"/>
  <c r="AH1108" i="1" s="1"/>
  <c r="AD1111" i="1"/>
  <c r="AD1110" i="1" s="1"/>
  <c r="AD1109" i="1" s="1"/>
  <c r="AD1108" i="1" s="1"/>
  <c r="AC1111" i="1"/>
  <c r="AC1110" i="1" s="1"/>
  <c r="AC1109" i="1" s="1"/>
  <c r="AC1108" i="1" s="1"/>
  <c r="AB1111" i="1"/>
  <c r="AB1110" i="1" s="1"/>
  <c r="AB1109" i="1" s="1"/>
  <c r="AB1108" i="1" s="1"/>
  <c r="X1111" i="1"/>
  <c r="X1110" i="1" s="1"/>
  <c r="X1109" i="1" s="1"/>
  <c r="X1108" i="1" s="1"/>
  <c r="W1111" i="1"/>
  <c r="W1110" i="1" s="1"/>
  <c r="W1109" i="1" s="1"/>
  <c r="W1108" i="1" s="1"/>
  <c r="V1111" i="1"/>
  <c r="V1110" i="1" s="1"/>
  <c r="V1109" i="1" s="1"/>
  <c r="V1108" i="1" s="1"/>
  <c r="U1111" i="1"/>
  <c r="U1110" i="1" s="1"/>
  <c r="U1109" i="1" s="1"/>
  <c r="U1108" i="1" s="1"/>
  <c r="T1111" i="1"/>
  <c r="T1110" i="1" s="1"/>
  <c r="T1109" i="1" s="1"/>
  <c r="T1108" i="1" s="1"/>
  <c r="S1111" i="1"/>
  <c r="S1110" i="1" s="1"/>
  <c r="S1109" i="1" s="1"/>
  <c r="S1108" i="1" s="1"/>
  <c r="R1111" i="1"/>
  <c r="R1110" i="1" s="1"/>
  <c r="R1109" i="1" s="1"/>
  <c r="R1108" i="1" s="1"/>
  <c r="Q1111" i="1"/>
  <c r="Q1110" i="1" s="1"/>
  <c r="Q1109" i="1" s="1"/>
  <c r="Q1108" i="1" s="1"/>
  <c r="P1111" i="1"/>
  <c r="P1110" i="1" s="1"/>
  <c r="P1109" i="1" s="1"/>
  <c r="P1108" i="1" s="1"/>
  <c r="L1111" i="1"/>
  <c r="L1110" i="1" s="1"/>
  <c r="L1109" i="1" s="1"/>
  <c r="L1108" i="1" s="1"/>
  <c r="K1111" i="1"/>
  <c r="K1110" i="1" s="1"/>
  <c r="J1111" i="1"/>
  <c r="J1110" i="1" s="1"/>
  <c r="J1109" i="1" s="1"/>
  <c r="J1108" i="1" s="1"/>
  <c r="I1111" i="1"/>
  <c r="H1111" i="1"/>
  <c r="H1110" i="1" s="1"/>
  <c r="H1109" i="1" s="1"/>
  <c r="H1108" i="1" s="1"/>
  <c r="G1111" i="1"/>
  <c r="O1107" i="1"/>
  <c r="AA1107" i="1" s="1"/>
  <c r="AG1107" i="1" s="1"/>
  <c r="AY1107" i="1" s="1"/>
  <c r="BC1107" i="1" s="1"/>
  <c r="BQ1107" i="1" s="1"/>
  <c r="BW1107" i="1" s="1"/>
  <c r="CM1107" i="1" s="1"/>
  <c r="CO1107" i="1" s="1"/>
  <c r="N1107" i="1"/>
  <c r="Z1107" i="1" s="1"/>
  <c r="AF1107" i="1" s="1"/>
  <c r="AX1107" i="1" s="1"/>
  <c r="BB1107" i="1" s="1"/>
  <c r="BP1107" i="1" s="1"/>
  <c r="BV1107" i="1" s="1"/>
  <c r="CJ1107" i="1" s="1"/>
  <c r="CL1107" i="1" s="1"/>
  <c r="M1107" i="1"/>
  <c r="Y1107" i="1" s="1"/>
  <c r="AE1107" i="1" s="1"/>
  <c r="AW1107" i="1" s="1"/>
  <c r="BA1107" i="1" s="1"/>
  <c r="BO1107" i="1" s="1"/>
  <c r="BU1107" i="1" s="1"/>
  <c r="CG1107" i="1" s="1"/>
  <c r="CI1107" i="1" s="1"/>
  <c r="CP1106" i="1"/>
  <c r="CF1106" i="1"/>
  <c r="CE1106" i="1"/>
  <c r="CD1106" i="1"/>
  <c r="CC1106" i="1"/>
  <c r="CB1106" i="1"/>
  <c r="CA1106" i="1"/>
  <c r="BZ1106" i="1"/>
  <c r="BY1106" i="1"/>
  <c r="BX1106" i="1"/>
  <c r="BT1106" i="1"/>
  <c r="BS1106" i="1"/>
  <c r="BR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AZ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D1106" i="1"/>
  <c r="AC1106" i="1"/>
  <c r="AB1106" i="1"/>
  <c r="X1106" i="1"/>
  <c r="W1106" i="1"/>
  <c r="V1106" i="1"/>
  <c r="U1106" i="1"/>
  <c r="T1106" i="1"/>
  <c r="S1106" i="1"/>
  <c r="R1106" i="1"/>
  <c r="Q1106" i="1"/>
  <c r="P1106" i="1"/>
  <c r="L1106" i="1"/>
  <c r="K1106" i="1"/>
  <c r="J1106" i="1"/>
  <c r="I1106" i="1"/>
  <c r="H1106" i="1"/>
  <c r="G1106" i="1"/>
  <c r="O1105" i="1"/>
  <c r="AA1105" i="1" s="1"/>
  <c r="AG1105" i="1" s="1"/>
  <c r="AY1105" i="1" s="1"/>
  <c r="BC1105" i="1" s="1"/>
  <c r="BQ1105" i="1" s="1"/>
  <c r="BW1105" i="1" s="1"/>
  <c r="CM1105" i="1" s="1"/>
  <c r="CO1105" i="1" s="1"/>
  <c r="N1105" i="1"/>
  <c r="Z1105" i="1" s="1"/>
  <c r="AF1105" i="1" s="1"/>
  <c r="AX1105" i="1" s="1"/>
  <c r="BB1105" i="1" s="1"/>
  <c r="BP1105" i="1" s="1"/>
  <c r="BV1105" i="1" s="1"/>
  <c r="CJ1105" i="1" s="1"/>
  <c r="CL1105" i="1" s="1"/>
  <c r="M1105" i="1"/>
  <c r="Y1105" i="1" s="1"/>
  <c r="AE1105" i="1" s="1"/>
  <c r="AW1105" i="1" s="1"/>
  <c r="BA1105" i="1" s="1"/>
  <c r="BO1105" i="1" s="1"/>
  <c r="BU1105" i="1" s="1"/>
  <c r="CG1105" i="1" s="1"/>
  <c r="CI1105" i="1" s="1"/>
  <c r="CP1104" i="1"/>
  <c r="CF1104" i="1"/>
  <c r="CE1104" i="1"/>
  <c r="CD1104" i="1"/>
  <c r="CC1104" i="1"/>
  <c r="CB1104" i="1"/>
  <c r="CA1104" i="1"/>
  <c r="BZ1104" i="1"/>
  <c r="BY1104" i="1"/>
  <c r="BX1104" i="1"/>
  <c r="BT1104" i="1"/>
  <c r="BS1104" i="1"/>
  <c r="BR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AZ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D1104" i="1"/>
  <c r="AC1104" i="1"/>
  <c r="AB1104" i="1"/>
  <c r="X1104" i="1"/>
  <c r="W1104" i="1"/>
  <c r="V1104" i="1"/>
  <c r="U1104" i="1"/>
  <c r="T1104" i="1"/>
  <c r="S1104" i="1"/>
  <c r="R1104" i="1"/>
  <c r="Q1104" i="1"/>
  <c r="P1104" i="1"/>
  <c r="L1104" i="1"/>
  <c r="K1104" i="1"/>
  <c r="J1104" i="1"/>
  <c r="I1104" i="1"/>
  <c r="H1104" i="1"/>
  <c r="G1104" i="1"/>
  <c r="O1101" i="1"/>
  <c r="AA1101" i="1" s="1"/>
  <c r="AG1101" i="1" s="1"/>
  <c r="AY1101" i="1" s="1"/>
  <c r="BC1101" i="1" s="1"/>
  <c r="BQ1101" i="1" s="1"/>
  <c r="BW1101" i="1" s="1"/>
  <c r="CM1101" i="1" s="1"/>
  <c r="CO1101" i="1" s="1"/>
  <c r="N1101" i="1"/>
  <c r="Z1101" i="1" s="1"/>
  <c r="AF1101" i="1" s="1"/>
  <c r="AX1101" i="1" s="1"/>
  <c r="BB1101" i="1" s="1"/>
  <c r="BP1101" i="1" s="1"/>
  <c r="BV1101" i="1" s="1"/>
  <c r="CJ1101" i="1" s="1"/>
  <c r="CL1101" i="1" s="1"/>
  <c r="M1101" i="1"/>
  <c r="Y1101" i="1" s="1"/>
  <c r="AE1101" i="1" s="1"/>
  <c r="AW1101" i="1" s="1"/>
  <c r="BA1101" i="1" s="1"/>
  <c r="BO1101" i="1" s="1"/>
  <c r="BU1101" i="1" s="1"/>
  <c r="CG1101" i="1" s="1"/>
  <c r="CI1101" i="1" s="1"/>
  <c r="CP1100" i="1"/>
  <c r="CP1099" i="1" s="1"/>
  <c r="CP1098" i="1" s="1"/>
  <c r="CF1100" i="1"/>
  <c r="CF1099" i="1" s="1"/>
  <c r="CF1098" i="1" s="1"/>
  <c r="CE1100" i="1"/>
  <c r="CE1099" i="1" s="1"/>
  <c r="CE1098" i="1" s="1"/>
  <c r="CD1100" i="1"/>
  <c r="CD1099" i="1" s="1"/>
  <c r="CD1098" i="1" s="1"/>
  <c r="CC1100" i="1"/>
  <c r="CC1099" i="1" s="1"/>
  <c r="CC1098" i="1" s="1"/>
  <c r="CB1100" i="1"/>
  <c r="CB1099" i="1" s="1"/>
  <c r="CB1098" i="1" s="1"/>
  <c r="CA1100" i="1"/>
  <c r="CA1099" i="1" s="1"/>
  <c r="CA1098" i="1" s="1"/>
  <c r="BZ1100" i="1"/>
  <c r="BZ1099" i="1" s="1"/>
  <c r="BZ1098" i="1" s="1"/>
  <c r="BY1100" i="1"/>
  <c r="BY1099" i="1" s="1"/>
  <c r="BY1098" i="1" s="1"/>
  <c r="BX1100" i="1"/>
  <c r="BX1099" i="1" s="1"/>
  <c r="BX1098" i="1" s="1"/>
  <c r="BT1100" i="1"/>
  <c r="BT1099" i="1" s="1"/>
  <c r="BT1098" i="1" s="1"/>
  <c r="BS1100" i="1"/>
  <c r="BS1099" i="1" s="1"/>
  <c r="BS1098" i="1" s="1"/>
  <c r="BR1100" i="1"/>
  <c r="BR1099" i="1" s="1"/>
  <c r="BR1098" i="1" s="1"/>
  <c r="BN1100" i="1"/>
  <c r="BN1099" i="1" s="1"/>
  <c r="BN1098" i="1" s="1"/>
  <c r="BM1100" i="1"/>
  <c r="BM1099" i="1" s="1"/>
  <c r="BM1098" i="1" s="1"/>
  <c r="BL1100" i="1"/>
  <c r="BL1099" i="1" s="1"/>
  <c r="BL1098" i="1" s="1"/>
  <c r="BK1100" i="1"/>
  <c r="BK1099" i="1" s="1"/>
  <c r="BK1098" i="1" s="1"/>
  <c r="BJ1100" i="1"/>
  <c r="BJ1099" i="1" s="1"/>
  <c r="BJ1098" i="1" s="1"/>
  <c r="BI1100" i="1"/>
  <c r="BI1099" i="1" s="1"/>
  <c r="BI1098" i="1" s="1"/>
  <c r="BH1100" i="1"/>
  <c r="BH1099" i="1" s="1"/>
  <c r="BH1098" i="1" s="1"/>
  <c r="BG1100" i="1"/>
  <c r="BG1099" i="1" s="1"/>
  <c r="BG1098" i="1" s="1"/>
  <c r="BF1100" i="1"/>
  <c r="BF1099" i="1" s="1"/>
  <c r="BF1098" i="1" s="1"/>
  <c r="BE1100" i="1"/>
  <c r="BE1099" i="1" s="1"/>
  <c r="BE1098" i="1" s="1"/>
  <c r="BD1100" i="1"/>
  <c r="BD1099" i="1" s="1"/>
  <c r="BD1098" i="1" s="1"/>
  <c r="AZ1100" i="1"/>
  <c r="AZ1099" i="1" s="1"/>
  <c r="AZ1098" i="1" s="1"/>
  <c r="AV1100" i="1"/>
  <c r="AV1099" i="1" s="1"/>
  <c r="AV1098" i="1" s="1"/>
  <c r="AU1100" i="1"/>
  <c r="AU1099" i="1" s="1"/>
  <c r="AU1098" i="1" s="1"/>
  <c r="AT1100" i="1"/>
  <c r="AT1099" i="1" s="1"/>
  <c r="AT1098" i="1" s="1"/>
  <c r="AS1100" i="1"/>
  <c r="AS1099" i="1" s="1"/>
  <c r="AS1098" i="1" s="1"/>
  <c r="AR1100" i="1"/>
  <c r="AR1099" i="1" s="1"/>
  <c r="AR1098" i="1" s="1"/>
  <c r="AQ1100" i="1"/>
  <c r="AQ1099" i="1" s="1"/>
  <c r="AQ1098" i="1" s="1"/>
  <c r="AP1100" i="1"/>
  <c r="AP1099" i="1" s="1"/>
  <c r="AP1098" i="1" s="1"/>
  <c r="AO1100" i="1"/>
  <c r="AO1099" i="1" s="1"/>
  <c r="AO1098" i="1" s="1"/>
  <c r="AN1100" i="1"/>
  <c r="AN1099" i="1" s="1"/>
  <c r="AN1098" i="1" s="1"/>
  <c r="AM1100" i="1"/>
  <c r="AM1099" i="1" s="1"/>
  <c r="AM1098" i="1" s="1"/>
  <c r="AL1100" i="1"/>
  <c r="AL1099" i="1" s="1"/>
  <c r="AL1098" i="1" s="1"/>
  <c r="AK1100" i="1"/>
  <c r="AK1099" i="1" s="1"/>
  <c r="AK1098" i="1" s="1"/>
  <c r="AJ1100" i="1"/>
  <c r="AJ1099" i="1" s="1"/>
  <c r="AJ1098" i="1" s="1"/>
  <c r="AI1100" i="1"/>
  <c r="AI1099" i="1" s="1"/>
  <c r="AI1098" i="1" s="1"/>
  <c r="AH1100" i="1"/>
  <c r="AH1099" i="1" s="1"/>
  <c r="AH1098" i="1" s="1"/>
  <c r="AD1100" i="1"/>
  <c r="AD1099" i="1" s="1"/>
  <c r="AD1098" i="1" s="1"/>
  <c r="AC1100" i="1"/>
  <c r="AC1099" i="1" s="1"/>
  <c r="AC1098" i="1" s="1"/>
  <c r="AB1100" i="1"/>
  <c r="AB1099" i="1" s="1"/>
  <c r="AB1098" i="1" s="1"/>
  <c r="X1100" i="1"/>
  <c r="X1099" i="1" s="1"/>
  <c r="X1098" i="1" s="1"/>
  <c r="W1100" i="1"/>
  <c r="W1099" i="1" s="1"/>
  <c r="W1098" i="1" s="1"/>
  <c r="V1100" i="1"/>
  <c r="V1099" i="1" s="1"/>
  <c r="V1098" i="1" s="1"/>
  <c r="U1100" i="1"/>
  <c r="U1099" i="1" s="1"/>
  <c r="U1098" i="1" s="1"/>
  <c r="T1100" i="1"/>
  <c r="T1099" i="1" s="1"/>
  <c r="T1098" i="1" s="1"/>
  <c r="S1100" i="1"/>
  <c r="S1099" i="1" s="1"/>
  <c r="S1098" i="1" s="1"/>
  <c r="R1100" i="1"/>
  <c r="R1099" i="1" s="1"/>
  <c r="R1098" i="1" s="1"/>
  <c r="Q1100" i="1"/>
  <c r="Q1099" i="1" s="1"/>
  <c r="Q1098" i="1" s="1"/>
  <c r="P1100" i="1"/>
  <c r="P1099" i="1" s="1"/>
  <c r="P1098" i="1" s="1"/>
  <c r="L1100" i="1"/>
  <c r="L1099" i="1" s="1"/>
  <c r="L1098" i="1" s="1"/>
  <c r="K1100" i="1"/>
  <c r="K1099" i="1" s="1"/>
  <c r="K1098" i="1" s="1"/>
  <c r="J1100" i="1"/>
  <c r="I1100" i="1"/>
  <c r="H1100" i="1"/>
  <c r="H1099" i="1" s="1"/>
  <c r="G1100" i="1"/>
  <c r="G1099" i="1" s="1"/>
  <c r="O1096" i="1"/>
  <c r="AA1096" i="1" s="1"/>
  <c r="AG1096" i="1" s="1"/>
  <c r="AY1096" i="1" s="1"/>
  <c r="BC1096" i="1" s="1"/>
  <c r="BQ1096" i="1" s="1"/>
  <c r="BW1096" i="1" s="1"/>
  <c r="CM1096" i="1" s="1"/>
  <c r="CO1096" i="1" s="1"/>
  <c r="N1096" i="1"/>
  <c r="Z1096" i="1" s="1"/>
  <c r="AF1096" i="1" s="1"/>
  <c r="AX1096" i="1" s="1"/>
  <c r="BB1096" i="1" s="1"/>
  <c r="BP1096" i="1" s="1"/>
  <c r="BV1096" i="1" s="1"/>
  <c r="CJ1096" i="1" s="1"/>
  <c r="CL1096" i="1" s="1"/>
  <c r="M1096" i="1"/>
  <c r="Y1096" i="1" s="1"/>
  <c r="AE1096" i="1" s="1"/>
  <c r="AW1096" i="1" s="1"/>
  <c r="BA1096" i="1" s="1"/>
  <c r="BO1096" i="1" s="1"/>
  <c r="BU1096" i="1" s="1"/>
  <c r="CG1096" i="1" s="1"/>
  <c r="CI1096" i="1" s="1"/>
  <c r="CP1095" i="1"/>
  <c r="CP1094" i="1" s="1"/>
  <c r="CP1093" i="1" s="1"/>
  <c r="CP1092" i="1" s="1"/>
  <c r="CF1095" i="1"/>
  <c r="CF1094" i="1" s="1"/>
  <c r="CF1093" i="1" s="1"/>
  <c r="CF1092" i="1" s="1"/>
  <c r="CE1095" i="1"/>
  <c r="CE1094" i="1" s="1"/>
  <c r="CE1093" i="1" s="1"/>
  <c r="CE1092" i="1" s="1"/>
  <c r="CD1095" i="1"/>
  <c r="CD1094" i="1" s="1"/>
  <c r="CD1093" i="1" s="1"/>
  <c r="CD1092" i="1" s="1"/>
  <c r="CC1095" i="1"/>
  <c r="CC1094" i="1" s="1"/>
  <c r="CC1093" i="1" s="1"/>
  <c r="CC1092" i="1" s="1"/>
  <c r="CB1095" i="1"/>
  <c r="CB1094" i="1" s="1"/>
  <c r="CB1093" i="1" s="1"/>
  <c r="CB1092" i="1" s="1"/>
  <c r="CA1095" i="1"/>
  <c r="CA1094" i="1" s="1"/>
  <c r="CA1093" i="1" s="1"/>
  <c r="CA1092" i="1" s="1"/>
  <c r="BZ1095" i="1"/>
  <c r="BZ1094" i="1" s="1"/>
  <c r="BZ1093" i="1" s="1"/>
  <c r="BZ1092" i="1" s="1"/>
  <c r="BY1095" i="1"/>
  <c r="BY1094" i="1" s="1"/>
  <c r="BY1093" i="1" s="1"/>
  <c r="BY1092" i="1" s="1"/>
  <c r="BX1095" i="1"/>
  <c r="BX1094" i="1" s="1"/>
  <c r="BX1093" i="1" s="1"/>
  <c r="BX1092" i="1" s="1"/>
  <c r="BT1095" i="1"/>
  <c r="BT1094" i="1" s="1"/>
  <c r="BT1093" i="1" s="1"/>
  <c r="BT1092" i="1" s="1"/>
  <c r="BS1095" i="1"/>
  <c r="BS1094" i="1" s="1"/>
  <c r="BS1093" i="1" s="1"/>
  <c r="BS1092" i="1" s="1"/>
  <c r="BR1095" i="1"/>
  <c r="BR1094" i="1" s="1"/>
  <c r="BR1093" i="1" s="1"/>
  <c r="BR1092" i="1" s="1"/>
  <c r="BN1095" i="1"/>
  <c r="BN1094" i="1" s="1"/>
  <c r="BN1093" i="1" s="1"/>
  <c r="BN1092" i="1" s="1"/>
  <c r="BM1095" i="1"/>
  <c r="BM1094" i="1" s="1"/>
  <c r="BM1093" i="1" s="1"/>
  <c r="BM1092" i="1" s="1"/>
  <c r="BL1095" i="1"/>
  <c r="BL1094" i="1" s="1"/>
  <c r="BL1093" i="1" s="1"/>
  <c r="BL1092" i="1" s="1"/>
  <c r="BK1095" i="1"/>
  <c r="BK1094" i="1" s="1"/>
  <c r="BK1093" i="1" s="1"/>
  <c r="BK1092" i="1" s="1"/>
  <c r="BJ1095" i="1"/>
  <c r="BJ1094" i="1" s="1"/>
  <c r="BJ1093" i="1" s="1"/>
  <c r="BJ1092" i="1" s="1"/>
  <c r="BI1095" i="1"/>
  <c r="BI1094" i="1" s="1"/>
  <c r="BI1093" i="1" s="1"/>
  <c r="BI1092" i="1" s="1"/>
  <c r="BH1095" i="1"/>
  <c r="BH1094" i="1" s="1"/>
  <c r="BH1093" i="1" s="1"/>
  <c r="BH1092" i="1" s="1"/>
  <c r="BG1095" i="1"/>
  <c r="BG1094" i="1" s="1"/>
  <c r="BG1093" i="1" s="1"/>
  <c r="BG1092" i="1" s="1"/>
  <c r="BF1095" i="1"/>
  <c r="BF1094" i="1" s="1"/>
  <c r="BF1093" i="1" s="1"/>
  <c r="BF1092" i="1" s="1"/>
  <c r="BE1095" i="1"/>
  <c r="BE1094" i="1" s="1"/>
  <c r="BE1093" i="1" s="1"/>
  <c r="BE1092" i="1" s="1"/>
  <c r="BD1095" i="1"/>
  <c r="BD1094" i="1" s="1"/>
  <c r="BD1093" i="1" s="1"/>
  <c r="BD1092" i="1" s="1"/>
  <c r="AZ1095" i="1"/>
  <c r="AZ1094" i="1" s="1"/>
  <c r="AZ1093" i="1" s="1"/>
  <c r="AZ1092" i="1" s="1"/>
  <c r="AV1095" i="1"/>
  <c r="AV1094" i="1" s="1"/>
  <c r="AV1093" i="1" s="1"/>
  <c r="AV1092" i="1" s="1"/>
  <c r="AU1095" i="1"/>
  <c r="AU1094" i="1" s="1"/>
  <c r="AU1093" i="1" s="1"/>
  <c r="AU1092" i="1" s="1"/>
  <c r="AT1095" i="1"/>
  <c r="AT1094" i="1" s="1"/>
  <c r="AT1093" i="1" s="1"/>
  <c r="AT1092" i="1" s="1"/>
  <c r="AS1095" i="1"/>
  <c r="AS1094" i="1" s="1"/>
  <c r="AS1093" i="1" s="1"/>
  <c r="AS1092" i="1" s="1"/>
  <c r="AR1095" i="1"/>
  <c r="AR1094" i="1" s="1"/>
  <c r="AR1093" i="1" s="1"/>
  <c r="AR1092" i="1" s="1"/>
  <c r="AQ1095" i="1"/>
  <c r="AQ1094" i="1" s="1"/>
  <c r="AQ1093" i="1" s="1"/>
  <c r="AQ1092" i="1" s="1"/>
  <c r="AP1095" i="1"/>
  <c r="AP1094" i="1" s="1"/>
  <c r="AP1093" i="1" s="1"/>
  <c r="AP1092" i="1" s="1"/>
  <c r="AO1095" i="1"/>
  <c r="AO1094" i="1" s="1"/>
  <c r="AO1093" i="1" s="1"/>
  <c r="AO1092" i="1" s="1"/>
  <c r="AN1095" i="1"/>
  <c r="AN1094" i="1" s="1"/>
  <c r="AN1093" i="1" s="1"/>
  <c r="AN1092" i="1" s="1"/>
  <c r="AM1095" i="1"/>
  <c r="AM1094" i="1" s="1"/>
  <c r="AM1093" i="1" s="1"/>
  <c r="AM1092" i="1" s="1"/>
  <c r="AL1095" i="1"/>
  <c r="AL1094" i="1" s="1"/>
  <c r="AL1093" i="1" s="1"/>
  <c r="AL1092" i="1" s="1"/>
  <c r="AK1095" i="1"/>
  <c r="AK1094" i="1" s="1"/>
  <c r="AK1093" i="1" s="1"/>
  <c r="AK1092" i="1" s="1"/>
  <c r="AJ1095" i="1"/>
  <c r="AJ1094" i="1" s="1"/>
  <c r="AJ1093" i="1" s="1"/>
  <c r="AJ1092" i="1" s="1"/>
  <c r="AI1095" i="1"/>
  <c r="AI1094" i="1" s="1"/>
  <c r="AI1093" i="1" s="1"/>
  <c r="AI1092" i="1" s="1"/>
  <c r="AH1095" i="1"/>
  <c r="AH1094" i="1" s="1"/>
  <c r="AH1093" i="1" s="1"/>
  <c r="AH1092" i="1" s="1"/>
  <c r="AD1095" i="1"/>
  <c r="AD1094" i="1" s="1"/>
  <c r="AD1093" i="1" s="1"/>
  <c r="AD1092" i="1" s="1"/>
  <c r="AC1095" i="1"/>
  <c r="AC1094" i="1" s="1"/>
  <c r="AC1093" i="1" s="1"/>
  <c r="AC1092" i="1" s="1"/>
  <c r="AB1095" i="1"/>
  <c r="AB1094" i="1" s="1"/>
  <c r="AB1093" i="1" s="1"/>
  <c r="AB1092" i="1" s="1"/>
  <c r="X1095" i="1"/>
  <c r="X1094" i="1" s="1"/>
  <c r="X1093" i="1" s="1"/>
  <c r="X1092" i="1" s="1"/>
  <c r="W1095" i="1"/>
  <c r="W1094" i="1" s="1"/>
  <c r="W1093" i="1" s="1"/>
  <c r="W1092" i="1" s="1"/>
  <c r="V1095" i="1"/>
  <c r="V1094" i="1" s="1"/>
  <c r="V1093" i="1" s="1"/>
  <c r="V1092" i="1" s="1"/>
  <c r="U1095" i="1"/>
  <c r="U1094" i="1" s="1"/>
  <c r="U1093" i="1" s="1"/>
  <c r="U1092" i="1" s="1"/>
  <c r="T1095" i="1"/>
  <c r="T1094" i="1" s="1"/>
  <c r="T1093" i="1" s="1"/>
  <c r="T1092" i="1" s="1"/>
  <c r="S1095" i="1"/>
  <c r="S1094" i="1" s="1"/>
  <c r="S1093" i="1" s="1"/>
  <c r="S1092" i="1" s="1"/>
  <c r="R1095" i="1"/>
  <c r="R1094" i="1" s="1"/>
  <c r="R1093" i="1" s="1"/>
  <c r="R1092" i="1" s="1"/>
  <c r="Q1095" i="1"/>
  <c r="Q1094" i="1" s="1"/>
  <c r="Q1093" i="1" s="1"/>
  <c r="Q1092" i="1" s="1"/>
  <c r="P1095" i="1"/>
  <c r="P1094" i="1" s="1"/>
  <c r="P1093" i="1" s="1"/>
  <c r="P1092" i="1" s="1"/>
  <c r="L1095" i="1"/>
  <c r="L1094" i="1" s="1"/>
  <c r="L1093" i="1" s="1"/>
  <c r="L1092" i="1" s="1"/>
  <c r="K1095" i="1"/>
  <c r="J1095" i="1"/>
  <c r="I1095" i="1"/>
  <c r="H1095" i="1"/>
  <c r="H1094" i="1" s="1"/>
  <c r="G1095" i="1"/>
  <c r="G1094" i="1" s="1"/>
  <c r="AA1090" i="1"/>
  <c r="AG1090" i="1" s="1"/>
  <c r="AY1090" i="1" s="1"/>
  <c r="BC1090" i="1" s="1"/>
  <c r="BQ1090" i="1" s="1"/>
  <c r="BW1090" i="1" s="1"/>
  <c r="CM1090" i="1" s="1"/>
  <c r="CO1090" i="1" s="1"/>
  <c r="Z1090" i="1"/>
  <c r="AF1090" i="1" s="1"/>
  <c r="AX1090" i="1" s="1"/>
  <c r="BB1090" i="1" s="1"/>
  <c r="BP1090" i="1" s="1"/>
  <c r="BV1090" i="1" s="1"/>
  <c r="CJ1090" i="1" s="1"/>
  <c r="CL1090" i="1" s="1"/>
  <c r="S1090" i="1"/>
  <c r="S1089" i="1" s="1"/>
  <c r="S1088" i="1" s="1"/>
  <c r="S1087" i="1" s="1"/>
  <c r="S1086" i="1" s="1"/>
  <c r="S1085" i="1" s="1"/>
  <c r="CP1089" i="1"/>
  <c r="CP1088" i="1" s="1"/>
  <c r="CP1087" i="1" s="1"/>
  <c r="CP1086" i="1" s="1"/>
  <c r="CP1085" i="1" s="1"/>
  <c r="CF1089" i="1"/>
  <c r="CF1088" i="1" s="1"/>
  <c r="CF1087" i="1" s="1"/>
  <c r="CF1086" i="1" s="1"/>
  <c r="CF1085" i="1" s="1"/>
  <c r="CE1089" i="1"/>
  <c r="CE1088" i="1" s="1"/>
  <c r="CE1087" i="1" s="1"/>
  <c r="CE1086" i="1" s="1"/>
  <c r="CE1085" i="1" s="1"/>
  <c r="CD1089" i="1"/>
  <c r="CC1089" i="1"/>
  <c r="CC1088" i="1" s="1"/>
  <c r="CC1087" i="1" s="1"/>
  <c r="CC1086" i="1" s="1"/>
  <c r="CC1085" i="1" s="1"/>
  <c r="CB1089" i="1"/>
  <c r="CB1088" i="1" s="1"/>
  <c r="CB1087" i="1" s="1"/>
  <c r="CB1086" i="1" s="1"/>
  <c r="CB1085" i="1" s="1"/>
  <c r="CA1089" i="1"/>
  <c r="CA1088" i="1" s="1"/>
  <c r="CA1087" i="1" s="1"/>
  <c r="CA1086" i="1" s="1"/>
  <c r="CA1085" i="1" s="1"/>
  <c r="BZ1089" i="1"/>
  <c r="BZ1088" i="1" s="1"/>
  <c r="BZ1087" i="1" s="1"/>
  <c r="BZ1086" i="1" s="1"/>
  <c r="BZ1085" i="1" s="1"/>
  <c r="BY1089" i="1"/>
  <c r="BY1088" i="1" s="1"/>
  <c r="BY1087" i="1" s="1"/>
  <c r="BY1086" i="1" s="1"/>
  <c r="BY1085" i="1" s="1"/>
  <c r="BX1089" i="1"/>
  <c r="BX1088" i="1" s="1"/>
  <c r="BX1087" i="1" s="1"/>
  <c r="BX1086" i="1" s="1"/>
  <c r="BX1085" i="1" s="1"/>
  <c r="BT1089" i="1"/>
  <c r="BT1088" i="1" s="1"/>
  <c r="BT1087" i="1" s="1"/>
  <c r="BT1086" i="1" s="1"/>
  <c r="BT1085" i="1" s="1"/>
  <c r="BS1089" i="1"/>
  <c r="BS1088" i="1" s="1"/>
  <c r="BS1087" i="1" s="1"/>
  <c r="BS1086" i="1" s="1"/>
  <c r="BS1085" i="1" s="1"/>
  <c r="BR1089" i="1"/>
  <c r="BR1088" i="1" s="1"/>
  <c r="BR1087" i="1" s="1"/>
  <c r="BR1086" i="1" s="1"/>
  <c r="BR1085" i="1" s="1"/>
  <c r="BN1089" i="1"/>
  <c r="BN1088" i="1" s="1"/>
  <c r="BN1087" i="1" s="1"/>
  <c r="BN1086" i="1" s="1"/>
  <c r="BN1085" i="1" s="1"/>
  <c r="BM1089" i="1"/>
  <c r="BM1088" i="1" s="1"/>
  <c r="BM1087" i="1" s="1"/>
  <c r="BM1086" i="1" s="1"/>
  <c r="BM1085" i="1" s="1"/>
  <c r="BL1089" i="1"/>
  <c r="BL1088" i="1" s="1"/>
  <c r="BL1087" i="1" s="1"/>
  <c r="BL1086" i="1" s="1"/>
  <c r="BL1085" i="1" s="1"/>
  <c r="BK1089" i="1"/>
  <c r="BK1088" i="1" s="1"/>
  <c r="BK1087" i="1" s="1"/>
  <c r="BK1086" i="1" s="1"/>
  <c r="BK1085" i="1" s="1"/>
  <c r="BJ1089" i="1"/>
  <c r="BJ1088" i="1" s="1"/>
  <c r="BJ1087" i="1" s="1"/>
  <c r="BJ1086" i="1" s="1"/>
  <c r="BJ1085" i="1" s="1"/>
  <c r="BI1089" i="1"/>
  <c r="BI1088" i="1" s="1"/>
  <c r="BI1087" i="1" s="1"/>
  <c r="BI1086" i="1" s="1"/>
  <c r="BI1085" i="1" s="1"/>
  <c r="BH1089" i="1"/>
  <c r="BH1088" i="1" s="1"/>
  <c r="BH1087" i="1" s="1"/>
  <c r="BH1086" i="1" s="1"/>
  <c r="BH1085" i="1" s="1"/>
  <c r="BG1089" i="1"/>
  <c r="BG1088" i="1" s="1"/>
  <c r="BG1087" i="1" s="1"/>
  <c r="BG1086" i="1" s="1"/>
  <c r="BG1085" i="1" s="1"/>
  <c r="BF1089" i="1"/>
  <c r="BF1088" i="1" s="1"/>
  <c r="BF1087" i="1" s="1"/>
  <c r="BF1086" i="1" s="1"/>
  <c r="BF1085" i="1" s="1"/>
  <c r="BE1089" i="1"/>
  <c r="BE1088" i="1" s="1"/>
  <c r="BE1087" i="1" s="1"/>
  <c r="BE1086" i="1" s="1"/>
  <c r="BE1085" i="1" s="1"/>
  <c r="BD1089" i="1"/>
  <c r="BD1088" i="1" s="1"/>
  <c r="BD1087" i="1" s="1"/>
  <c r="BD1086" i="1" s="1"/>
  <c r="BD1085" i="1" s="1"/>
  <c r="AZ1089" i="1"/>
  <c r="AZ1088" i="1" s="1"/>
  <c r="AZ1087" i="1" s="1"/>
  <c r="AZ1086" i="1" s="1"/>
  <c r="AZ1085" i="1" s="1"/>
  <c r="AV1089" i="1"/>
  <c r="AV1088" i="1" s="1"/>
  <c r="AV1087" i="1" s="1"/>
  <c r="AV1086" i="1" s="1"/>
  <c r="AV1085" i="1" s="1"/>
  <c r="AU1089" i="1"/>
  <c r="AU1088" i="1" s="1"/>
  <c r="AU1087" i="1" s="1"/>
  <c r="AU1086" i="1" s="1"/>
  <c r="AU1085" i="1" s="1"/>
  <c r="AT1089" i="1"/>
  <c r="AT1088" i="1" s="1"/>
  <c r="AT1087" i="1" s="1"/>
  <c r="AT1086" i="1" s="1"/>
  <c r="AT1085" i="1" s="1"/>
  <c r="AS1089" i="1"/>
  <c r="AS1088" i="1" s="1"/>
  <c r="AS1087" i="1" s="1"/>
  <c r="AS1086" i="1" s="1"/>
  <c r="AS1085" i="1" s="1"/>
  <c r="AR1089" i="1"/>
  <c r="AR1088" i="1" s="1"/>
  <c r="AR1087" i="1" s="1"/>
  <c r="AR1086" i="1" s="1"/>
  <c r="AR1085" i="1" s="1"/>
  <c r="AQ1089" i="1"/>
  <c r="AQ1088" i="1" s="1"/>
  <c r="AQ1087" i="1" s="1"/>
  <c r="AQ1086" i="1" s="1"/>
  <c r="AQ1085" i="1" s="1"/>
  <c r="AP1089" i="1"/>
  <c r="AP1088" i="1" s="1"/>
  <c r="AP1087" i="1" s="1"/>
  <c r="AP1086" i="1" s="1"/>
  <c r="AP1085" i="1" s="1"/>
  <c r="AO1089" i="1"/>
  <c r="AO1088" i="1" s="1"/>
  <c r="AO1087" i="1" s="1"/>
  <c r="AO1086" i="1" s="1"/>
  <c r="AO1085" i="1" s="1"/>
  <c r="AN1089" i="1"/>
  <c r="AN1088" i="1" s="1"/>
  <c r="AN1087" i="1" s="1"/>
  <c r="AN1086" i="1" s="1"/>
  <c r="AN1085" i="1" s="1"/>
  <c r="AM1089" i="1"/>
  <c r="AM1088" i="1" s="1"/>
  <c r="AM1087" i="1" s="1"/>
  <c r="AM1086" i="1" s="1"/>
  <c r="AM1085" i="1" s="1"/>
  <c r="AL1089" i="1"/>
  <c r="AL1088" i="1" s="1"/>
  <c r="AL1087" i="1" s="1"/>
  <c r="AL1086" i="1" s="1"/>
  <c r="AL1085" i="1" s="1"/>
  <c r="AK1089" i="1"/>
  <c r="AK1088" i="1" s="1"/>
  <c r="AK1087" i="1" s="1"/>
  <c r="AK1086" i="1" s="1"/>
  <c r="AK1085" i="1" s="1"/>
  <c r="AJ1089" i="1"/>
  <c r="AJ1088" i="1" s="1"/>
  <c r="AJ1087" i="1" s="1"/>
  <c r="AJ1086" i="1" s="1"/>
  <c r="AJ1085" i="1" s="1"/>
  <c r="AI1089" i="1"/>
  <c r="AI1088" i="1" s="1"/>
  <c r="AI1087" i="1" s="1"/>
  <c r="AI1086" i="1" s="1"/>
  <c r="AI1085" i="1" s="1"/>
  <c r="AH1089" i="1"/>
  <c r="AH1088" i="1" s="1"/>
  <c r="AH1087" i="1" s="1"/>
  <c r="AH1086" i="1" s="1"/>
  <c r="AH1085" i="1" s="1"/>
  <c r="AD1089" i="1"/>
  <c r="AD1088" i="1" s="1"/>
  <c r="AD1087" i="1" s="1"/>
  <c r="AD1086" i="1" s="1"/>
  <c r="AD1085" i="1" s="1"/>
  <c r="AC1089" i="1"/>
  <c r="AC1088" i="1" s="1"/>
  <c r="AC1087" i="1" s="1"/>
  <c r="AC1086" i="1" s="1"/>
  <c r="AC1085" i="1" s="1"/>
  <c r="AB1089" i="1"/>
  <c r="AB1088" i="1" s="1"/>
  <c r="AB1087" i="1" s="1"/>
  <c r="AB1086" i="1" s="1"/>
  <c r="AB1085" i="1" s="1"/>
  <c r="X1089" i="1"/>
  <c r="X1088" i="1" s="1"/>
  <c r="X1087" i="1" s="1"/>
  <c r="X1086" i="1" s="1"/>
  <c r="X1085" i="1" s="1"/>
  <c r="W1089" i="1"/>
  <c r="V1089" i="1"/>
  <c r="V1088" i="1" s="1"/>
  <c r="V1087" i="1" s="1"/>
  <c r="U1089" i="1"/>
  <c r="U1088" i="1" s="1"/>
  <c r="T1089" i="1"/>
  <c r="T1088" i="1" s="1"/>
  <c r="T1087" i="1" s="1"/>
  <c r="R1089" i="1"/>
  <c r="R1088" i="1" s="1"/>
  <c r="R1087" i="1" s="1"/>
  <c r="R1086" i="1" s="1"/>
  <c r="R1085" i="1" s="1"/>
  <c r="Q1089" i="1"/>
  <c r="Q1088" i="1" s="1"/>
  <c r="Q1087" i="1" s="1"/>
  <c r="Q1086" i="1" s="1"/>
  <c r="Q1085" i="1" s="1"/>
  <c r="P1089" i="1"/>
  <c r="P1088" i="1" s="1"/>
  <c r="CD1088" i="1"/>
  <c r="CD1087" i="1" s="1"/>
  <c r="CD1086" i="1" s="1"/>
  <c r="CD1085" i="1" s="1"/>
  <c r="O1083" i="1"/>
  <c r="AA1083" i="1" s="1"/>
  <c r="AG1083" i="1" s="1"/>
  <c r="AY1083" i="1" s="1"/>
  <c r="BC1083" i="1" s="1"/>
  <c r="BQ1083" i="1" s="1"/>
  <c r="BW1083" i="1" s="1"/>
  <c r="CM1083" i="1" s="1"/>
  <c r="CO1083" i="1" s="1"/>
  <c r="N1083" i="1"/>
  <c r="Z1083" i="1" s="1"/>
  <c r="AF1083" i="1" s="1"/>
  <c r="AX1083" i="1" s="1"/>
  <c r="BB1083" i="1" s="1"/>
  <c r="BP1083" i="1" s="1"/>
  <c r="BV1083" i="1" s="1"/>
  <c r="CJ1083" i="1" s="1"/>
  <c r="CL1083" i="1" s="1"/>
  <c r="M1083" i="1"/>
  <c r="Y1083" i="1" s="1"/>
  <c r="AE1083" i="1" s="1"/>
  <c r="AW1083" i="1" s="1"/>
  <c r="BA1083" i="1" s="1"/>
  <c r="BO1083" i="1" s="1"/>
  <c r="BU1083" i="1" s="1"/>
  <c r="CG1083" i="1" s="1"/>
  <c r="CI1083" i="1" s="1"/>
  <c r="CP1082" i="1"/>
  <c r="CP1081" i="1" s="1"/>
  <c r="CP1080" i="1" s="1"/>
  <c r="CP1079" i="1" s="1"/>
  <c r="CP1078" i="1" s="1"/>
  <c r="CF1082" i="1"/>
  <c r="CF1081" i="1" s="1"/>
  <c r="CF1080" i="1" s="1"/>
  <c r="CF1079" i="1" s="1"/>
  <c r="CF1078" i="1" s="1"/>
  <c r="CE1082" i="1"/>
  <c r="CD1082" i="1"/>
  <c r="CC1082" i="1"/>
  <c r="CB1082" i="1"/>
  <c r="CB1081" i="1" s="1"/>
  <c r="CB1080" i="1" s="1"/>
  <c r="CB1079" i="1" s="1"/>
  <c r="CB1078" i="1" s="1"/>
  <c r="CA1082" i="1"/>
  <c r="CA1081" i="1" s="1"/>
  <c r="CA1080" i="1" s="1"/>
  <c r="CA1079" i="1" s="1"/>
  <c r="CA1078" i="1" s="1"/>
  <c r="BZ1082" i="1"/>
  <c r="BZ1081" i="1" s="1"/>
  <c r="BZ1080" i="1" s="1"/>
  <c r="BZ1079" i="1" s="1"/>
  <c r="BZ1078" i="1" s="1"/>
  <c r="BY1082" i="1"/>
  <c r="BY1081" i="1" s="1"/>
  <c r="BY1080" i="1" s="1"/>
  <c r="BY1079" i="1" s="1"/>
  <c r="BY1078" i="1" s="1"/>
  <c r="BX1082" i="1"/>
  <c r="BX1081" i="1" s="1"/>
  <c r="BX1080" i="1" s="1"/>
  <c r="BX1079" i="1" s="1"/>
  <c r="BX1078" i="1" s="1"/>
  <c r="BT1082" i="1"/>
  <c r="BT1081" i="1" s="1"/>
  <c r="BT1080" i="1" s="1"/>
  <c r="BT1079" i="1" s="1"/>
  <c r="BT1078" i="1" s="1"/>
  <c r="BS1082" i="1"/>
  <c r="BS1081" i="1" s="1"/>
  <c r="BS1080" i="1" s="1"/>
  <c r="BS1079" i="1" s="1"/>
  <c r="BS1078" i="1" s="1"/>
  <c r="BR1082" i="1"/>
  <c r="BR1081" i="1" s="1"/>
  <c r="BR1080" i="1" s="1"/>
  <c r="BR1079" i="1" s="1"/>
  <c r="BR1078" i="1" s="1"/>
  <c r="BN1082" i="1"/>
  <c r="BN1081" i="1" s="1"/>
  <c r="BN1080" i="1" s="1"/>
  <c r="BN1079" i="1" s="1"/>
  <c r="BN1078" i="1" s="1"/>
  <c r="BM1082" i="1"/>
  <c r="BM1081" i="1" s="1"/>
  <c r="BM1080" i="1" s="1"/>
  <c r="BM1079" i="1" s="1"/>
  <c r="BM1078" i="1" s="1"/>
  <c r="BL1082" i="1"/>
  <c r="BL1081" i="1" s="1"/>
  <c r="BL1080" i="1" s="1"/>
  <c r="BL1079" i="1" s="1"/>
  <c r="BL1078" i="1" s="1"/>
  <c r="BK1082" i="1"/>
  <c r="BK1081" i="1" s="1"/>
  <c r="BK1080" i="1" s="1"/>
  <c r="BK1079" i="1" s="1"/>
  <c r="BK1078" i="1" s="1"/>
  <c r="BJ1082" i="1"/>
  <c r="BJ1081" i="1" s="1"/>
  <c r="BJ1080" i="1" s="1"/>
  <c r="BJ1079" i="1" s="1"/>
  <c r="BJ1078" i="1" s="1"/>
  <c r="BI1082" i="1"/>
  <c r="BI1081" i="1" s="1"/>
  <c r="BI1080" i="1" s="1"/>
  <c r="BI1079" i="1" s="1"/>
  <c r="BI1078" i="1" s="1"/>
  <c r="BH1082" i="1"/>
  <c r="BH1081" i="1" s="1"/>
  <c r="BH1080" i="1" s="1"/>
  <c r="BH1079" i="1" s="1"/>
  <c r="BH1078" i="1" s="1"/>
  <c r="BG1082" i="1"/>
  <c r="BG1081" i="1" s="1"/>
  <c r="BG1080" i="1" s="1"/>
  <c r="BG1079" i="1" s="1"/>
  <c r="BG1078" i="1" s="1"/>
  <c r="BF1082" i="1"/>
  <c r="BF1081" i="1" s="1"/>
  <c r="BF1080" i="1" s="1"/>
  <c r="BF1079" i="1" s="1"/>
  <c r="BF1078" i="1" s="1"/>
  <c r="BE1082" i="1"/>
  <c r="BE1081" i="1" s="1"/>
  <c r="BE1080" i="1" s="1"/>
  <c r="BE1079" i="1" s="1"/>
  <c r="BE1078" i="1" s="1"/>
  <c r="BD1082" i="1"/>
  <c r="BD1081" i="1" s="1"/>
  <c r="BD1080" i="1" s="1"/>
  <c r="BD1079" i="1" s="1"/>
  <c r="BD1078" i="1" s="1"/>
  <c r="AZ1082" i="1"/>
  <c r="AZ1081" i="1" s="1"/>
  <c r="AZ1080" i="1" s="1"/>
  <c r="AZ1079" i="1" s="1"/>
  <c r="AZ1078" i="1" s="1"/>
  <c r="AV1082" i="1"/>
  <c r="AV1081" i="1" s="1"/>
  <c r="AV1080" i="1" s="1"/>
  <c r="AV1079" i="1" s="1"/>
  <c r="AV1078" i="1" s="1"/>
  <c r="AU1082" i="1"/>
  <c r="AU1081" i="1" s="1"/>
  <c r="AU1080" i="1" s="1"/>
  <c r="AU1079" i="1" s="1"/>
  <c r="AU1078" i="1" s="1"/>
  <c r="AT1082" i="1"/>
  <c r="AT1081" i="1" s="1"/>
  <c r="AT1080" i="1" s="1"/>
  <c r="AT1079" i="1" s="1"/>
  <c r="AT1078" i="1" s="1"/>
  <c r="AS1082" i="1"/>
  <c r="AS1081" i="1" s="1"/>
  <c r="AS1080" i="1" s="1"/>
  <c r="AS1079" i="1" s="1"/>
  <c r="AS1078" i="1" s="1"/>
  <c r="AR1082" i="1"/>
  <c r="AR1081" i="1" s="1"/>
  <c r="AR1080" i="1" s="1"/>
  <c r="AR1079" i="1" s="1"/>
  <c r="AR1078" i="1" s="1"/>
  <c r="AQ1082" i="1"/>
  <c r="AQ1081" i="1" s="1"/>
  <c r="AQ1080" i="1" s="1"/>
  <c r="AQ1079" i="1" s="1"/>
  <c r="AQ1078" i="1" s="1"/>
  <c r="AP1082" i="1"/>
  <c r="AP1081" i="1" s="1"/>
  <c r="AP1080" i="1" s="1"/>
  <c r="AP1079" i="1" s="1"/>
  <c r="AP1078" i="1" s="1"/>
  <c r="AO1082" i="1"/>
  <c r="AO1081" i="1" s="1"/>
  <c r="AO1080" i="1" s="1"/>
  <c r="AO1079" i="1" s="1"/>
  <c r="AO1078" i="1" s="1"/>
  <c r="AN1082" i="1"/>
  <c r="AN1081" i="1" s="1"/>
  <c r="AN1080" i="1" s="1"/>
  <c r="AN1079" i="1" s="1"/>
  <c r="AN1078" i="1" s="1"/>
  <c r="AM1082" i="1"/>
  <c r="AM1081" i="1" s="1"/>
  <c r="AM1080" i="1" s="1"/>
  <c r="AM1079" i="1" s="1"/>
  <c r="AM1078" i="1" s="1"/>
  <c r="AL1082" i="1"/>
  <c r="AL1081" i="1" s="1"/>
  <c r="AL1080" i="1" s="1"/>
  <c r="AL1079" i="1" s="1"/>
  <c r="AL1078" i="1" s="1"/>
  <c r="AK1082" i="1"/>
  <c r="AK1081" i="1" s="1"/>
  <c r="AK1080" i="1" s="1"/>
  <c r="AK1079" i="1" s="1"/>
  <c r="AK1078" i="1" s="1"/>
  <c r="AJ1082" i="1"/>
  <c r="AJ1081" i="1" s="1"/>
  <c r="AJ1080" i="1" s="1"/>
  <c r="AJ1079" i="1" s="1"/>
  <c r="AJ1078" i="1" s="1"/>
  <c r="AI1082" i="1"/>
  <c r="AI1081" i="1" s="1"/>
  <c r="AI1080" i="1" s="1"/>
  <c r="AI1079" i="1" s="1"/>
  <c r="AI1078" i="1" s="1"/>
  <c r="AH1082" i="1"/>
  <c r="AH1081" i="1" s="1"/>
  <c r="AH1080" i="1" s="1"/>
  <c r="AH1079" i="1" s="1"/>
  <c r="AH1078" i="1" s="1"/>
  <c r="AD1082" i="1"/>
  <c r="AD1081" i="1" s="1"/>
  <c r="AD1080" i="1" s="1"/>
  <c r="AD1079" i="1" s="1"/>
  <c r="AD1078" i="1" s="1"/>
  <c r="AC1082" i="1"/>
  <c r="AC1081" i="1" s="1"/>
  <c r="AC1080" i="1" s="1"/>
  <c r="AC1079" i="1" s="1"/>
  <c r="AC1078" i="1" s="1"/>
  <c r="AB1082" i="1"/>
  <c r="AB1081" i="1" s="1"/>
  <c r="AB1080" i="1" s="1"/>
  <c r="AB1079" i="1" s="1"/>
  <c r="AB1078" i="1" s="1"/>
  <c r="X1082" i="1"/>
  <c r="X1081" i="1" s="1"/>
  <c r="X1080" i="1" s="1"/>
  <c r="X1079" i="1" s="1"/>
  <c r="X1078" i="1" s="1"/>
  <c r="W1082" i="1"/>
  <c r="W1081" i="1" s="1"/>
  <c r="W1080" i="1" s="1"/>
  <c r="W1079" i="1" s="1"/>
  <c r="W1078" i="1" s="1"/>
  <c r="V1082" i="1"/>
  <c r="V1081" i="1" s="1"/>
  <c r="V1080" i="1" s="1"/>
  <c r="V1079" i="1" s="1"/>
  <c r="V1078" i="1" s="1"/>
  <c r="U1082" i="1"/>
  <c r="U1081" i="1" s="1"/>
  <c r="U1080" i="1" s="1"/>
  <c r="U1079" i="1" s="1"/>
  <c r="U1078" i="1" s="1"/>
  <c r="T1082" i="1"/>
  <c r="T1081" i="1" s="1"/>
  <c r="T1080" i="1" s="1"/>
  <c r="T1079" i="1" s="1"/>
  <c r="T1078" i="1" s="1"/>
  <c r="S1082" i="1"/>
  <c r="S1081" i="1" s="1"/>
  <c r="S1080" i="1" s="1"/>
  <c r="S1079" i="1" s="1"/>
  <c r="S1078" i="1" s="1"/>
  <c r="R1082" i="1"/>
  <c r="R1081" i="1" s="1"/>
  <c r="R1080" i="1" s="1"/>
  <c r="R1079" i="1" s="1"/>
  <c r="R1078" i="1" s="1"/>
  <c r="Q1082" i="1"/>
  <c r="Q1081" i="1" s="1"/>
  <c r="Q1080" i="1" s="1"/>
  <c r="Q1079" i="1" s="1"/>
  <c r="Q1078" i="1" s="1"/>
  <c r="P1082" i="1"/>
  <c r="P1081" i="1" s="1"/>
  <c r="P1080" i="1" s="1"/>
  <c r="P1079" i="1" s="1"/>
  <c r="P1078" i="1" s="1"/>
  <c r="L1082" i="1"/>
  <c r="K1082" i="1"/>
  <c r="K1081" i="1" s="1"/>
  <c r="K1080" i="1" s="1"/>
  <c r="K1079" i="1" s="1"/>
  <c r="K1078" i="1" s="1"/>
  <c r="J1082" i="1"/>
  <c r="J1081" i="1" s="1"/>
  <c r="J1080" i="1" s="1"/>
  <c r="J1079" i="1" s="1"/>
  <c r="J1078" i="1" s="1"/>
  <c r="I1082" i="1"/>
  <c r="I1081" i="1" s="1"/>
  <c r="I1080" i="1" s="1"/>
  <c r="I1079" i="1" s="1"/>
  <c r="I1078" i="1" s="1"/>
  <c r="H1082" i="1"/>
  <c r="G1082" i="1"/>
  <c r="G1081" i="1" s="1"/>
  <c r="CE1081" i="1"/>
  <c r="CE1080" i="1" s="1"/>
  <c r="CE1079" i="1" s="1"/>
  <c r="CE1078" i="1" s="1"/>
  <c r="CD1081" i="1"/>
  <c r="CD1080" i="1" s="1"/>
  <c r="CD1079" i="1" s="1"/>
  <c r="CD1078" i="1" s="1"/>
  <c r="CC1081" i="1"/>
  <c r="CC1080" i="1" s="1"/>
  <c r="CC1079" i="1" s="1"/>
  <c r="CC1078" i="1" s="1"/>
  <c r="AA1077" i="1"/>
  <c r="AG1077" i="1" s="1"/>
  <c r="AY1077" i="1" s="1"/>
  <c r="BC1077" i="1" s="1"/>
  <c r="BQ1077" i="1" s="1"/>
  <c r="BW1077" i="1" s="1"/>
  <c r="CM1077" i="1" s="1"/>
  <c r="CO1077" i="1" s="1"/>
  <c r="Z1077" i="1"/>
  <c r="AF1077" i="1" s="1"/>
  <c r="AX1077" i="1" s="1"/>
  <c r="BB1077" i="1" s="1"/>
  <c r="BP1077" i="1" s="1"/>
  <c r="BV1077" i="1" s="1"/>
  <c r="CJ1077" i="1" s="1"/>
  <c r="CL1077" i="1" s="1"/>
  <c r="Y1077" i="1"/>
  <c r="AE1077" i="1" s="1"/>
  <c r="AW1077" i="1" s="1"/>
  <c r="BA1077" i="1" s="1"/>
  <c r="BO1077" i="1" s="1"/>
  <c r="BU1077" i="1" s="1"/>
  <c r="CG1077" i="1" s="1"/>
  <c r="CI1077" i="1" s="1"/>
  <c r="AA1076" i="1"/>
  <c r="AG1076" i="1" s="1"/>
  <c r="AY1076" i="1" s="1"/>
  <c r="BC1076" i="1" s="1"/>
  <c r="BQ1076" i="1" s="1"/>
  <c r="BW1076" i="1" s="1"/>
  <c r="CM1076" i="1" s="1"/>
  <c r="CO1076" i="1" s="1"/>
  <c r="Z1076" i="1"/>
  <c r="AF1076" i="1" s="1"/>
  <c r="AX1076" i="1" s="1"/>
  <c r="BB1076" i="1" s="1"/>
  <c r="BP1076" i="1" s="1"/>
  <c r="BV1076" i="1" s="1"/>
  <c r="CJ1076" i="1" s="1"/>
  <c r="CL1076" i="1" s="1"/>
  <c r="Y1076" i="1"/>
  <c r="AE1076" i="1" s="1"/>
  <c r="AW1076" i="1" s="1"/>
  <c r="BA1076" i="1" s="1"/>
  <c r="BO1076" i="1" s="1"/>
  <c r="BU1076" i="1" s="1"/>
  <c r="CG1076" i="1" s="1"/>
  <c r="CI1076" i="1" s="1"/>
  <c r="CP1075" i="1"/>
  <c r="CP1074" i="1" s="1"/>
  <c r="CF1075" i="1"/>
  <c r="CF1074" i="1" s="1"/>
  <c r="CE1075" i="1"/>
  <c r="CE1074" i="1" s="1"/>
  <c r="CD1075" i="1"/>
  <c r="CD1074" i="1" s="1"/>
  <c r="CC1075" i="1"/>
  <c r="CB1075" i="1"/>
  <c r="CB1074" i="1" s="1"/>
  <c r="CA1075" i="1"/>
  <c r="CA1074" i="1" s="1"/>
  <c r="BZ1075" i="1"/>
  <c r="BZ1074" i="1" s="1"/>
  <c r="BY1075" i="1"/>
  <c r="BY1074" i="1" s="1"/>
  <c r="BX1075" i="1"/>
  <c r="BX1074" i="1" s="1"/>
  <c r="BT1075" i="1"/>
  <c r="BT1074" i="1" s="1"/>
  <c r="BS1075" i="1"/>
  <c r="BS1074" i="1" s="1"/>
  <c r="BR1075" i="1"/>
  <c r="BR1074" i="1" s="1"/>
  <c r="BN1075" i="1"/>
  <c r="BN1074" i="1" s="1"/>
  <c r="BM1075" i="1"/>
  <c r="BM1074" i="1" s="1"/>
  <c r="BL1075" i="1"/>
  <c r="BL1074" i="1" s="1"/>
  <c r="BK1075" i="1"/>
  <c r="BK1074" i="1" s="1"/>
  <c r="BJ1075" i="1"/>
  <c r="BJ1074" i="1" s="1"/>
  <c r="BI1075" i="1"/>
  <c r="BI1074" i="1" s="1"/>
  <c r="BH1075" i="1"/>
  <c r="BH1074" i="1" s="1"/>
  <c r="BG1075" i="1"/>
  <c r="BG1074" i="1" s="1"/>
  <c r="BF1075" i="1"/>
  <c r="BF1074" i="1" s="1"/>
  <c r="BE1075" i="1"/>
  <c r="BE1074" i="1" s="1"/>
  <c r="BD1075" i="1"/>
  <c r="BD1074" i="1" s="1"/>
  <c r="AZ1075" i="1"/>
  <c r="AZ1074" i="1" s="1"/>
  <c r="AV1075" i="1"/>
  <c r="AV1074" i="1" s="1"/>
  <c r="AU1075" i="1"/>
  <c r="AU1074" i="1" s="1"/>
  <c r="AT1075" i="1"/>
  <c r="AT1074" i="1" s="1"/>
  <c r="AS1075" i="1"/>
  <c r="AS1074" i="1" s="1"/>
  <c r="AR1075" i="1"/>
  <c r="AR1074" i="1" s="1"/>
  <c r="AQ1075" i="1"/>
  <c r="AQ1074" i="1" s="1"/>
  <c r="AP1075" i="1"/>
  <c r="AP1074" i="1" s="1"/>
  <c r="AO1075" i="1"/>
  <c r="AO1074" i="1" s="1"/>
  <c r="AN1075" i="1"/>
  <c r="AN1074" i="1" s="1"/>
  <c r="AM1075" i="1"/>
  <c r="AM1074" i="1" s="1"/>
  <c r="AL1075" i="1"/>
  <c r="AL1074" i="1" s="1"/>
  <c r="AK1075" i="1"/>
  <c r="AK1074" i="1" s="1"/>
  <c r="AJ1075" i="1"/>
  <c r="AJ1074" i="1" s="1"/>
  <c r="AI1075" i="1"/>
  <c r="AI1074" i="1" s="1"/>
  <c r="AH1075" i="1"/>
  <c r="AH1074" i="1" s="1"/>
  <c r="AD1075" i="1"/>
  <c r="AD1074" i="1" s="1"/>
  <c r="AC1075" i="1"/>
  <c r="AC1074" i="1" s="1"/>
  <c r="AB1075" i="1"/>
  <c r="AB1074" i="1" s="1"/>
  <c r="X1075" i="1"/>
  <c r="X1074" i="1" s="1"/>
  <c r="W1075" i="1"/>
  <c r="W1074" i="1" s="1"/>
  <c r="V1075" i="1"/>
  <c r="U1075" i="1"/>
  <c r="U1074" i="1" s="1"/>
  <c r="T1075" i="1"/>
  <c r="T1074" i="1" s="1"/>
  <c r="S1075" i="1"/>
  <c r="S1074" i="1" s="1"/>
  <c r="R1075" i="1"/>
  <c r="R1074" i="1" s="1"/>
  <c r="Q1075" i="1"/>
  <c r="Q1074" i="1" s="1"/>
  <c r="P1075" i="1"/>
  <c r="P1074" i="1" s="1"/>
  <c r="CC1074" i="1"/>
  <c r="O1073" i="1"/>
  <c r="AA1073" i="1" s="1"/>
  <c r="AG1073" i="1" s="1"/>
  <c r="AY1073" i="1" s="1"/>
  <c r="BC1073" i="1" s="1"/>
  <c r="BQ1073" i="1" s="1"/>
  <c r="BW1073" i="1" s="1"/>
  <c r="CM1073" i="1" s="1"/>
  <c r="CO1073" i="1" s="1"/>
  <c r="N1073" i="1"/>
  <c r="Z1073" i="1" s="1"/>
  <c r="AF1073" i="1" s="1"/>
  <c r="AX1073" i="1" s="1"/>
  <c r="BB1073" i="1" s="1"/>
  <c r="BP1073" i="1" s="1"/>
  <c r="BV1073" i="1" s="1"/>
  <c r="CJ1073" i="1" s="1"/>
  <c r="CL1073" i="1" s="1"/>
  <c r="M1073" i="1"/>
  <c r="Y1073" i="1" s="1"/>
  <c r="AE1073" i="1" s="1"/>
  <c r="AW1073" i="1" s="1"/>
  <c r="BA1073" i="1" s="1"/>
  <c r="BO1073" i="1" s="1"/>
  <c r="BU1073" i="1" s="1"/>
  <c r="CG1073" i="1" s="1"/>
  <c r="CI1073" i="1" s="1"/>
  <c r="AA1072" i="1"/>
  <c r="AG1072" i="1" s="1"/>
  <c r="AY1072" i="1" s="1"/>
  <c r="BC1072" i="1" s="1"/>
  <c r="BQ1072" i="1" s="1"/>
  <c r="BW1072" i="1" s="1"/>
  <c r="CM1072" i="1" s="1"/>
  <c r="CO1072" i="1" s="1"/>
  <c r="Z1072" i="1"/>
  <c r="AF1072" i="1" s="1"/>
  <c r="AX1072" i="1" s="1"/>
  <c r="BB1072" i="1" s="1"/>
  <c r="BP1072" i="1" s="1"/>
  <c r="BV1072" i="1" s="1"/>
  <c r="CJ1072" i="1" s="1"/>
  <c r="CL1072" i="1" s="1"/>
  <c r="Y1072" i="1"/>
  <c r="AE1072" i="1" s="1"/>
  <c r="AW1072" i="1" s="1"/>
  <c r="BA1072" i="1" s="1"/>
  <c r="BO1072" i="1" s="1"/>
  <c r="BU1072" i="1" s="1"/>
  <c r="CG1072" i="1" s="1"/>
  <c r="CI1072" i="1" s="1"/>
  <c r="CP1071" i="1"/>
  <c r="CP1070" i="1" s="1"/>
  <c r="CP1069" i="1" s="1"/>
  <c r="CP1068" i="1" s="1"/>
  <c r="CF1071" i="1"/>
  <c r="CF1070" i="1" s="1"/>
  <c r="CF1069" i="1" s="1"/>
  <c r="CF1068" i="1" s="1"/>
  <c r="CE1071" i="1"/>
  <c r="CE1070" i="1" s="1"/>
  <c r="CE1069" i="1" s="1"/>
  <c r="CE1068" i="1" s="1"/>
  <c r="CD1071" i="1"/>
  <c r="CD1070" i="1" s="1"/>
  <c r="CD1069" i="1" s="1"/>
  <c r="CD1068" i="1" s="1"/>
  <c r="CC1071" i="1"/>
  <c r="CC1070" i="1" s="1"/>
  <c r="CC1069" i="1" s="1"/>
  <c r="CC1068" i="1" s="1"/>
  <c r="CB1071" i="1"/>
  <c r="CB1070" i="1" s="1"/>
  <c r="CB1069" i="1" s="1"/>
  <c r="CB1068" i="1" s="1"/>
  <c r="CA1071" i="1"/>
  <c r="CA1070" i="1" s="1"/>
  <c r="CA1069" i="1" s="1"/>
  <c r="CA1068" i="1" s="1"/>
  <c r="BZ1071" i="1"/>
  <c r="BZ1070" i="1" s="1"/>
  <c r="BZ1069" i="1" s="1"/>
  <c r="BZ1068" i="1" s="1"/>
  <c r="BY1071" i="1"/>
  <c r="BY1070" i="1" s="1"/>
  <c r="BY1069" i="1" s="1"/>
  <c r="BY1068" i="1" s="1"/>
  <c r="BX1071" i="1"/>
  <c r="BX1070" i="1" s="1"/>
  <c r="BX1069" i="1" s="1"/>
  <c r="BX1068" i="1" s="1"/>
  <c r="BT1071" i="1"/>
  <c r="BT1070" i="1" s="1"/>
  <c r="BT1069" i="1" s="1"/>
  <c r="BT1068" i="1" s="1"/>
  <c r="BS1071" i="1"/>
  <c r="BS1070" i="1" s="1"/>
  <c r="BS1069" i="1" s="1"/>
  <c r="BS1068" i="1" s="1"/>
  <c r="BR1071" i="1"/>
  <c r="BR1070" i="1" s="1"/>
  <c r="BR1069" i="1" s="1"/>
  <c r="BR1068" i="1" s="1"/>
  <c r="BN1071" i="1"/>
  <c r="BN1070" i="1" s="1"/>
  <c r="BN1069" i="1" s="1"/>
  <c r="BN1068" i="1" s="1"/>
  <c r="BM1071" i="1"/>
  <c r="BM1070" i="1" s="1"/>
  <c r="BM1069" i="1" s="1"/>
  <c r="BM1068" i="1" s="1"/>
  <c r="BL1071" i="1"/>
  <c r="BL1070" i="1" s="1"/>
  <c r="BL1069" i="1" s="1"/>
  <c r="BL1068" i="1" s="1"/>
  <c r="BK1071" i="1"/>
  <c r="BK1070" i="1" s="1"/>
  <c r="BK1069" i="1" s="1"/>
  <c r="BK1068" i="1" s="1"/>
  <c r="BJ1071" i="1"/>
  <c r="BJ1070" i="1" s="1"/>
  <c r="BJ1069" i="1" s="1"/>
  <c r="BJ1068" i="1" s="1"/>
  <c r="BI1071" i="1"/>
  <c r="BI1070" i="1" s="1"/>
  <c r="BI1069" i="1" s="1"/>
  <c r="BI1068" i="1" s="1"/>
  <c r="BH1071" i="1"/>
  <c r="BH1070" i="1" s="1"/>
  <c r="BH1069" i="1" s="1"/>
  <c r="BH1068" i="1" s="1"/>
  <c r="BG1071" i="1"/>
  <c r="BG1070" i="1" s="1"/>
  <c r="BG1069" i="1" s="1"/>
  <c r="BG1068" i="1" s="1"/>
  <c r="BF1071" i="1"/>
  <c r="BF1070" i="1" s="1"/>
  <c r="BF1069" i="1" s="1"/>
  <c r="BF1068" i="1" s="1"/>
  <c r="BE1071" i="1"/>
  <c r="BE1070" i="1" s="1"/>
  <c r="BE1069" i="1" s="1"/>
  <c r="BE1068" i="1" s="1"/>
  <c r="BD1071" i="1"/>
  <c r="BD1070" i="1" s="1"/>
  <c r="BD1069" i="1" s="1"/>
  <c r="BD1068" i="1" s="1"/>
  <c r="AZ1071" i="1"/>
  <c r="AZ1070" i="1" s="1"/>
  <c r="AZ1069" i="1" s="1"/>
  <c r="AZ1068" i="1" s="1"/>
  <c r="AV1071" i="1"/>
  <c r="AV1070" i="1" s="1"/>
  <c r="AV1069" i="1" s="1"/>
  <c r="AV1068" i="1" s="1"/>
  <c r="AU1071" i="1"/>
  <c r="AU1070" i="1" s="1"/>
  <c r="AU1069" i="1" s="1"/>
  <c r="AU1068" i="1" s="1"/>
  <c r="AT1071" i="1"/>
  <c r="AT1070" i="1" s="1"/>
  <c r="AT1069" i="1" s="1"/>
  <c r="AT1068" i="1" s="1"/>
  <c r="AS1071" i="1"/>
  <c r="AS1070" i="1" s="1"/>
  <c r="AS1069" i="1" s="1"/>
  <c r="AS1068" i="1" s="1"/>
  <c r="AR1071" i="1"/>
  <c r="AR1070" i="1" s="1"/>
  <c r="AR1069" i="1" s="1"/>
  <c r="AR1068" i="1" s="1"/>
  <c r="AQ1071" i="1"/>
  <c r="AQ1070" i="1" s="1"/>
  <c r="AQ1069" i="1" s="1"/>
  <c r="AQ1068" i="1" s="1"/>
  <c r="AP1071" i="1"/>
  <c r="AP1070" i="1" s="1"/>
  <c r="AP1069" i="1" s="1"/>
  <c r="AP1068" i="1" s="1"/>
  <c r="AO1071" i="1"/>
  <c r="AO1070" i="1" s="1"/>
  <c r="AO1069" i="1" s="1"/>
  <c r="AO1068" i="1" s="1"/>
  <c r="AN1071" i="1"/>
  <c r="AN1070" i="1" s="1"/>
  <c r="AN1069" i="1" s="1"/>
  <c r="AN1068" i="1" s="1"/>
  <c r="AM1071" i="1"/>
  <c r="AM1070" i="1" s="1"/>
  <c r="AM1069" i="1" s="1"/>
  <c r="AM1068" i="1" s="1"/>
  <c r="AL1071" i="1"/>
  <c r="AL1070" i="1" s="1"/>
  <c r="AL1069" i="1" s="1"/>
  <c r="AL1068" i="1" s="1"/>
  <c r="AK1071" i="1"/>
  <c r="AK1070" i="1" s="1"/>
  <c r="AK1069" i="1" s="1"/>
  <c r="AK1068" i="1" s="1"/>
  <c r="AJ1071" i="1"/>
  <c r="AJ1070" i="1" s="1"/>
  <c r="AJ1069" i="1" s="1"/>
  <c r="AJ1068" i="1" s="1"/>
  <c r="AI1071" i="1"/>
  <c r="AI1070" i="1" s="1"/>
  <c r="AI1069" i="1" s="1"/>
  <c r="AI1068" i="1" s="1"/>
  <c r="AH1071" i="1"/>
  <c r="AH1070" i="1" s="1"/>
  <c r="AH1069" i="1" s="1"/>
  <c r="AH1068" i="1" s="1"/>
  <c r="AD1071" i="1"/>
  <c r="AD1070" i="1" s="1"/>
  <c r="AD1069" i="1" s="1"/>
  <c r="AD1068" i="1" s="1"/>
  <c r="AC1071" i="1"/>
  <c r="AC1070" i="1" s="1"/>
  <c r="AC1069" i="1" s="1"/>
  <c r="AC1068" i="1" s="1"/>
  <c r="AB1071" i="1"/>
  <c r="X1071" i="1"/>
  <c r="X1070" i="1" s="1"/>
  <c r="X1069" i="1" s="1"/>
  <c r="X1068" i="1" s="1"/>
  <c r="W1071" i="1"/>
  <c r="W1070" i="1" s="1"/>
  <c r="W1069" i="1" s="1"/>
  <c r="W1068" i="1" s="1"/>
  <c r="V1071" i="1"/>
  <c r="V1070" i="1" s="1"/>
  <c r="V1069" i="1" s="1"/>
  <c r="V1068" i="1" s="1"/>
  <c r="U1071" i="1"/>
  <c r="U1070" i="1" s="1"/>
  <c r="U1069" i="1" s="1"/>
  <c r="U1068" i="1" s="1"/>
  <c r="T1071" i="1"/>
  <c r="T1070" i="1" s="1"/>
  <c r="T1069" i="1" s="1"/>
  <c r="T1068" i="1" s="1"/>
  <c r="S1071" i="1"/>
  <c r="S1070" i="1" s="1"/>
  <c r="S1069" i="1" s="1"/>
  <c r="S1068" i="1" s="1"/>
  <c r="R1071" i="1"/>
  <c r="R1070" i="1" s="1"/>
  <c r="R1069" i="1" s="1"/>
  <c r="R1068" i="1" s="1"/>
  <c r="Q1071" i="1"/>
  <c r="Q1070" i="1" s="1"/>
  <c r="Q1069" i="1" s="1"/>
  <c r="Q1068" i="1" s="1"/>
  <c r="P1071" i="1"/>
  <c r="P1070" i="1" s="1"/>
  <c r="P1069" i="1" s="1"/>
  <c r="P1068" i="1" s="1"/>
  <c r="L1071" i="1"/>
  <c r="L1070" i="1" s="1"/>
  <c r="L1069" i="1" s="1"/>
  <c r="L1068" i="1" s="1"/>
  <c r="K1071" i="1"/>
  <c r="K1070" i="1" s="1"/>
  <c r="J1071" i="1"/>
  <c r="J1070" i="1" s="1"/>
  <c r="J1069" i="1" s="1"/>
  <c r="J1068" i="1" s="1"/>
  <c r="I1071" i="1"/>
  <c r="I1070" i="1" s="1"/>
  <c r="H1071" i="1"/>
  <c r="H1070" i="1" s="1"/>
  <c r="H1069" i="1" s="1"/>
  <c r="H1068" i="1" s="1"/>
  <c r="G1071" i="1"/>
  <c r="AB1070" i="1"/>
  <c r="AB1069" i="1" s="1"/>
  <c r="AB1068" i="1" s="1"/>
  <c r="O1067" i="1"/>
  <c r="AA1067" i="1" s="1"/>
  <c r="AG1067" i="1" s="1"/>
  <c r="AY1067" i="1" s="1"/>
  <c r="BC1067" i="1" s="1"/>
  <c r="BQ1067" i="1" s="1"/>
  <c r="BW1067" i="1" s="1"/>
  <c r="CM1067" i="1" s="1"/>
  <c r="CO1067" i="1" s="1"/>
  <c r="N1067" i="1"/>
  <c r="Z1067" i="1" s="1"/>
  <c r="AF1067" i="1" s="1"/>
  <c r="AX1067" i="1" s="1"/>
  <c r="BB1067" i="1" s="1"/>
  <c r="BP1067" i="1" s="1"/>
  <c r="BV1067" i="1" s="1"/>
  <c r="CJ1067" i="1" s="1"/>
  <c r="CL1067" i="1" s="1"/>
  <c r="M1067" i="1"/>
  <c r="Y1067" i="1" s="1"/>
  <c r="AE1067" i="1" s="1"/>
  <c r="AW1067" i="1" s="1"/>
  <c r="BA1067" i="1" s="1"/>
  <c r="BO1067" i="1" s="1"/>
  <c r="BU1067" i="1" s="1"/>
  <c r="CG1067" i="1" s="1"/>
  <c r="CI1067" i="1" s="1"/>
  <c r="CP1066" i="1"/>
  <c r="CP1065" i="1" s="1"/>
  <c r="CP1064" i="1" s="1"/>
  <c r="CP1063" i="1" s="1"/>
  <c r="CF1066" i="1"/>
  <c r="CF1065" i="1" s="1"/>
  <c r="CF1064" i="1" s="1"/>
  <c r="CF1063" i="1" s="1"/>
  <c r="CE1066" i="1"/>
  <c r="CE1065" i="1" s="1"/>
  <c r="CE1064" i="1" s="1"/>
  <c r="CE1063" i="1" s="1"/>
  <c r="CD1066" i="1"/>
  <c r="CD1065" i="1" s="1"/>
  <c r="CD1064" i="1" s="1"/>
  <c r="CD1063" i="1" s="1"/>
  <c r="CC1066" i="1"/>
  <c r="CC1065" i="1" s="1"/>
  <c r="CC1064" i="1" s="1"/>
  <c r="CC1063" i="1" s="1"/>
  <c r="CB1066" i="1"/>
  <c r="CB1065" i="1" s="1"/>
  <c r="CB1064" i="1" s="1"/>
  <c r="CB1063" i="1" s="1"/>
  <c r="CA1066" i="1"/>
  <c r="CA1065" i="1" s="1"/>
  <c r="CA1064" i="1" s="1"/>
  <c r="CA1063" i="1" s="1"/>
  <c r="BZ1066" i="1"/>
  <c r="BZ1065" i="1" s="1"/>
  <c r="BZ1064" i="1" s="1"/>
  <c r="BZ1063" i="1" s="1"/>
  <c r="BY1066" i="1"/>
  <c r="BY1065" i="1" s="1"/>
  <c r="BY1064" i="1" s="1"/>
  <c r="BY1063" i="1" s="1"/>
  <c r="BX1066" i="1"/>
  <c r="BX1065" i="1" s="1"/>
  <c r="BX1064" i="1" s="1"/>
  <c r="BX1063" i="1" s="1"/>
  <c r="BT1066" i="1"/>
  <c r="BT1065" i="1" s="1"/>
  <c r="BT1064" i="1" s="1"/>
  <c r="BT1063" i="1" s="1"/>
  <c r="BS1066" i="1"/>
  <c r="BS1065" i="1" s="1"/>
  <c r="BS1064" i="1" s="1"/>
  <c r="BS1063" i="1" s="1"/>
  <c r="BR1066" i="1"/>
  <c r="BR1065" i="1" s="1"/>
  <c r="BR1064" i="1" s="1"/>
  <c r="BR1063" i="1" s="1"/>
  <c r="BN1066" i="1"/>
  <c r="BN1065" i="1" s="1"/>
  <c r="BN1064" i="1" s="1"/>
  <c r="BN1063" i="1" s="1"/>
  <c r="BM1066" i="1"/>
  <c r="BM1065" i="1" s="1"/>
  <c r="BM1064" i="1" s="1"/>
  <c r="BM1063" i="1" s="1"/>
  <c r="BL1066" i="1"/>
  <c r="BL1065" i="1" s="1"/>
  <c r="BL1064" i="1" s="1"/>
  <c r="BL1063" i="1" s="1"/>
  <c r="BK1066" i="1"/>
  <c r="BK1065" i="1" s="1"/>
  <c r="BK1064" i="1" s="1"/>
  <c r="BK1063" i="1" s="1"/>
  <c r="BJ1066" i="1"/>
  <c r="BJ1065" i="1" s="1"/>
  <c r="BJ1064" i="1" s="1"/>
  <c r="BJ1063" i="1" s="1"/>
  <c r="BI1066" i="1"/>
  <c r="BI1065" i="1" s="1"/>
  <c r="BI1064" i="1" s="1"/>
  <c r="BI1063" i="1" s="1"/>
  <c r="BH1066" i="1"/>
  <c r="BH1065" i="1" s="1"/>
  <c r="BH1064" i="1" s="1"/>
  <c r="BH1063" i="1" s="1"/>
  <c r="BG1066" i="1"/>
  <c r="BG1065" i="1" s="1"/>
  <c r="BG1064" i="1" s="1"/>
  <c r="BG1063" i="1" s="1"/>
  <c r="BF1066" i="1"/>
  <c r="BF1065" i="1" s="1"/>
  <c r="BF1064" i="1" s="1"/>
  <c r="BF1063" i="1" s="1"/>
  <c r="BE1066" i="1"/>
  <c r="BE1065" i="1" s="1"/>
  <c r="BE1064" i="1" s="1"/>
  <c r="BE1063" i="1" s="1"/>
  <c r="BD1066" i="1"/>
  <c r="BD1065" i="1" s="1"/>
  <c r="BD1064" i="1" s="1"/>
  <c r="BD1063" i="1" s="1"/>
  <c r="AZ1066" i="1"/>
  <c r="AZ1065" i="1" s="1"/>
  <c r="AZ1064" i="1" s="1"/>
  <c r="AZ1063" i="1" s="1"/>
  <c r="AV1066" i="1"/>
  <c r="AV1065" i="1" s="1"/>
  <c r="AV1064" i="1" s="1"/>
  <c r="AV1063" i="1" s="1"/>
  <c r="AU1066" i="1"/>
  <c r="AU1065" i="1" s="1"/>
  <c r="AU1064" i="1" s="1"/>
  <c r="AU1063" i="1" s="1"/>
  <c r="AT1066" i="1"/>
  <c r="AT1065" i="1" s="1"/>
  <c r="AT1064" i="1" s="1"/>
  <c r="AT1063" i="1" s="1"/>
  <c r="AS1066" i="1"/>
  <c r="AS1065" i="1" s="1"/>
  <c r="AS1064" i="1" s="1"/>
  <c r="AS1063" i="1" s="1"/>
  <c r="AR1066" i="1"/>
  <c r="AR1065" i="1" s="1"/>
  <c r="AR1064" i="1" s="1"/>
  <c r="AR1063" i="1" s="1"/>
  <c r="AQ1066" i="1"/>
  <c r="AQ1065" i="1" s="1"/>
  <c r="AQ1064" i="1" s="1"/>
  <c r="AQ1063" i="1" s="1"/>
  <c r="AP1066" i="1"/>
  <c r="AP1065" i="1" s="1"/>
  <c r="AP1064" i="1" s="1"/>
  <c r="AP1063" i="1" s="1"/>
  <c r="AO1066" i="1"/>
  <c r="AO1065" i="1" s="1"/>
  <c r="AO1064" i="1" s="1"/>
  <c r="AO1063" i="1" s="1"/>
  <c r="AN1066" i="1"/>
  <c r="AN1065" i="1" s="1"/>
  <c r="AN1064" i="1" s="1"/>
  <c r="AN1063" i="1" s="1"/>
  <c r="AM1066" i="1"/>
  <c r="AM1065" i="1" s="1"/>
  <c r="AM1064" i="1" s="1"/>
  <c r="AM1063" i="1" s="1"/>
  <c r="AL1066" i="1"/>
  <c r="AL1065" i="1" s="1"/>
  <c r="AL1064" i="1" s="1"/>
  <c r="AL1063" i="1" s="1"/>
  <c r="AK1066" i="1"/>
  <c r="AK1065" i="1" s="1"/>
  <c r="AK1064" i="1" s="1"/>
  <c r="AK1063" i="1" s="1"/>
  <c r="AJ1066" i="1"/>
  <c r="AJ1065" i="1" s="1"/>
  <c r="AJ1064" i="1" s="1"/>
  <c r="AJ1063" i="1" s="1"/>
  <c r="AI1066" i="1"/>
  <c r="AI1065" i="1" s="1"/>
  <c r="AI1064" i="1" s="1"/>
  <c r="AI1063" i="1" s="1"/>
  <c r="AH1066" i="1"/>
  <c r="AH1065" i="1" s="1"/>
  <c r="AH1064" i="1" s="1"/>
  <c r="AH1063" i="1" s="1"/>
  <c r="AD1066" i="1"/>
  <c r="AD1065" i="1" s="1"/>
  <c r="AD1064" i="1" s="1"/>
  <c r="AD1063" i="1" s="1"/>
  <c r="AC1066" i="1"/>
  <c r="AC1065" i="1" s="1"/>
  <c r="AC1064" i="1" s="1"/>
  <c r="AC1063" i="1" s="1"/>
  <c r="AB1066" i="1"/>
  <c r="AB1065" i="1" s="1"/>
  <c r="AB1064" i="1" s="1"/>
  <c r="AB1063" i="1" s="1"/>
  <c r="X1066" i="1"/>
  <c r="X1065" i="1" s="1"/>
  <c r="X1064" i="1" s="1"/>
  <c r="X1063" i="1" s="1"/>
  <c r="W1066" i="1"/>
  <c r="W1065" i="1" s="1"/>
  <c r="W1064" i="1" s="1"/>
  <c r="W1063" i="1" s="1"/>
  <c r="V1066" i="1"/>
  <c r="V1065" i="1" s="1"/>
  <c r="V1064" i="1" s="1"/>
  <c r="V1063" i="1" s="1"/>
  <c r="U1066" i="1"/>
  <c r="U1065" i="1" s="1"/>
  <c r="U1064" i="1" s="1"/>
  <c r="U1063" i="1" s="1"/>
  <c r="T1066" i="1"/>
  <c r="T1065" i="1" s="1"/>
  <c r="T1064" i="1" s="1"/>
  <c r="T1063" i="1" s="1"/>
  <c r="S1066" i="1"/>
  <c r="S1065" i="1" s="1"/>
  <c r="S1064" i="1" s="1"/>
  <c r="S1063" i="1" s="1"/>
  <c r="R1066" i="1"/>
  <c r="R1065" i="1" s="1"/>
  <c r="R1064" i="1" s="1"/>
  <c r="R1063" i="1" s="1"/>
  <c r="Q1066" i="1"/>
  <c r="Q1065" i="1" s="1"/>
  <c r="Q1064" i="1" s="1"/>
  <c r="Q1063" i="1" s="1"/>
  <c r="P1066" i="1"/>
  <c r="P1065" i="1" s="1"/>
  <c r="P1064" i="1" s="1"/>
  <c r="P1063" i="1" s="1"/>
  <c r="L1066" i="1"/>
  <c r="L1065" i="1" s="1"/>
  <c r="L1064" i="1" s="1"/>
  <c r="L1063" i="1" s="1"/>
  <c r="K1066" i="1"/>
  <c r="K1065" i="1" s="1"/>
  <c r="J1066" i="1"/>
  <c r="J1065" i="1" s="1"/>
  <c r="J1064" i="1" s="1"/>
  <c r="J1063" i="1" s="1"/>
  <c r="I1066" i="1"/>
  <c r="I1065" i="1" s="1"/>
  <c r="H1066" i="1"/>
  <c r="H1065" i="1" s="1"/>
  <c r="H1064" i="1" s="1"/>
  <c r="H1063" i="1" s="1"/>
  <c r="G1066" i="1"/>
  <c r="O1060" i="1"/>
  <c r="AA1060" i="1" s="1"/>
  <c r="AG1060" i="1" s="1"/>
  <c r="AY1060" i="1" s="1"/>
  <c r="BC1060" i="1" s="1"/>
  <c r="BQ1060" i="1" s="1"/>
  <c r="BW1060" i="1" s="1"/>
  <c r="CM1060" i="1" s="1"/>
  <c r="CO1060" i="1" s="1"/>
  <c r="N1060" i="1"/>
  <c r="Z1060" i="1" s="1"/>
  <c r="AF1060" i="1" s="1"/>
  <c r="AX1060" i="1" s="1"/>
  <c r="BB1060" i="1" s="1"/>
  <c r="BP1060" i="1" s="1"/>
  <c r="BV1060" i="1" s="1"/>
  <c r="CJ1060" i="1" s="1"/>
  <c r="CL1060" i="1" s="1"/>
  <c r="M1060" i="1"/>
  <c r="Y1060" i="1" s="1"/>
  <c r="AE1060" i="1" s="1"/>
  <c r="AW1060" i="1" s="1"/>
  <c r="BA1060" i="1" s="1"/>
  <c r="BO1060" i="1" s="1"/>
  <c r="BU1060" i="1" s="1"/>
  <c r="CG1060" i="1" s="1"/>
  <c r="CI1060" i="1" s="1"/>
  <c r="O1059" i="1"/>
  <c r="AA1059" i="1" s="1"/>
  <c r="AG1059" i="1" s="1"/>
  <c r="AY1059" i="1" s="1"/>
  <c r="BC1059" i="1" s="1"/>
  <c r="BQ1059" i="1" s="1"/>
  <c r="BW1059" i="1" s="1"/>
  <c r="CM1059" i="1" s="1"/>
  <c r="CO1059" i="1" s="1"/>
  <c r="N1059" i="1"/>
  <c r="Z1059" i="1" s="1"/>
  <c r="AF1059" i="1" s="1"/>
  <c r="AX1059" i="1" s="1"/>
  <c r="BB1059" i="1" s="1"/>
  <c r="BP1059" i="1" s="1"/>
  <c r="BV1059" i="1" s="1"/>
  <c r="CJ1059" i="1" s="1"/>
  <c r="CL1059" i="1" s="1"/>
  <c r="M1059" i="1"/>
  <c r="Y1059" i="1" s="1"/>
  <c r="AE1059" i="1" s="1"/>
  <c r="AW1059" i="1" s="1"/>
  <c r="BA1059" i="1" s="1"/>
  <c r="BO1059" i="1" s="1"/>
  <c r="BU1059" i="1" s="1"/>
  <c r="CG1059" i="1" s="1"/>
  <c r="CI1059" i="1" s="1"/>
  <c r="CP1058" i="1"/>
  <c r="CF1058" i="1"/>
  <c r="CE1058" i="1"/>
  <c r="CD1058" i="1"/>
  <c r="CC1058" i="1"/>
  <c r="CB1058" i="1"/>
  <c r="CA1058" i="1"/>
  <c r="BZ1058" i="1"/>
  <c r="BY1058" i="1"/>
  <c r="BX1058" i="1"/>
  <c r="BT1058" i="1"/>
  <c r="BS1058" i="1"/>
  <c r="BR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AZ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D1058" i="1"/>
  <c r="AC1058" i="1"/>
  <c r="AB1058" i="1"/>
  <c r="X1058" i="1"/>
  <c r="W1058" i="1"/>
  <c r="V1058" i="1"/>
  <c r="U1058" i="1"/>
  <c r="T1058" i="1"/>
  <c r="S1058" i="1"/>
  <c r="R1058" i="1"/>
  <c r="Q1058" i="1"/>
  <c r="P1058" i="1"/>
  <c r="L1058" i="1"/>
  <c r="K1058" i="1"/>
  <c r="J1058" i="1"/>
  <c r="I1058" i="1"/>
  <c r="H1058" i="1"/>
  <c r="G1058" i="1"/>
  <c r="O1057" i="1"/>
  <c r="AA1057" i="1" s="1"/>
  <c r="AG1057" i="1" s="1"/>
  <c r="AY1057" i="1" s="1"/>
  <c r="BC1057" i="1" s="1"/>
  <c r="BQ1057" i="1" s="1"/>
  <c r="BW1057" i="1" s="1"/>
  <c r="CM1057" i="1" s="1"/>
  <c r="CO1057" i="1" s="1"/>
  <c r="N1057" i="1"/>
  <c r="Z1057" i="1" s="1"/>
  <c r="AF1057" i="1" s="1"/>
  <c r="AX1057" i="1" s="1"/>
  <c r="BB1057" i="1" s="1"/>
  <c r="BP1057" i="1" s="1"/>
  <c r="BV1057" i="1" s="1"/>
  <c r="CJ1057" i="1" s="1"/>
  <c r="CL1057" i="1" s="1"/>
  <c r="M1057" i="1"/>
  <c r="Y1057" i="1" s="1"/>
  <c r="AE1057" i="1" s="1"/>
  <c r="AW1057" i="1" s="1"/>
  <c r="BA1057" i="1" s="1"/>
  <c r="BO1057" i="1" s="1"/>
  <c r="BU1057" i="1" s="1"/>
  <c r="CG1057" i="1" s="1"/>
  <c r="CI1057" i="1" s="1"/>
  <c r="CP1056" i="1"/>
  <c r="CF1056" i="1"/>
  <c r="CE1056" i="1"/>
  <c r="CD1056" i="1"/>
  <c r="CC1056" i="1"/>
  <c r="CB1056" i="1"/>
  <c r="CA1056" i="1"/>
  <c r="BZ1056" i="1"/>
  <c r="BY1056" i="1"/>
  <c r="BX1056" i="1"/>
  <c r="BT1056" i="1"/>
  <c r="BS1056" i="1"/>
  <c r="BR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AZ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D1056" i="1"/>
  <c r="AC1056" i="1"/>
  <c r="AB1056" i="1"/>
  <c r="X1056" i="1"/>
  <c r="W1056" i="1"/>
  <c r="V1056" i="1"/>
  <c r="U1056" i="1"/>
  <c r="T1056" i="1"/>
  <c r="S1056" i="1"/>
  <c r="R1056" i="1"/>
  <c r="Q1056" i="1"/>
  <c r="P1056" i="1"/>
  <c r="L1056" i="1"/>
  <c r="K1056" i="1"/>
  <c r="J1056" i="1"/>
  <c r="I1056" i="1"/>
  <c r="H1056" i="1"/>
  <c r="G1056" i="1"/>
  <c r="CM1055" i="1"/>
  <c r="CJ1055" i="1"/>
  <c r="CG1055" i="1"/>
  <c r="CP1054" i="1"/>
  <c r="CF1054" i="1"/>
  <c r="CE1054" i="1"/>
  <c r="CD1054" i="1"/>
  <c r="CC1054" i="1"/>
  <c r="CB1054" i="1"/>
  <c r="CA1054" i="1"/>
  <c r="BZ1054" i="1"/>
  <c r="BY1054" i="1"/>
  <c r="BX1054" i="1"/>
  <c r="O1050" i="1"/>
  <c r="AA1050" i="1" s="1"/>
  <c r="AG1050" i="1" s="1"/>
  <c r="AY1050" i="1" s="1"/>
  <c r="BC1050" i="1" s="1"/>
  <c r="BQ1050" i="1" s="1"/>
  <c r="BW1050" i="1" s="1"/>
  <c r="CM1050" i="1" s="1"/>
  <c r="CO1050" i="1" s="1"/>
  <c r="N1050" i="1"/>
  <c r="Z1050" i="1" s="1"/>
  <c r="AF1050" i="1" s="1"/>
  <c r="AX1050" i="1" s="1"/>
  <c r="BB1050" i="1" s="1"/>
  <c r="BP1050" i="1" s="1"/>
  <c r="BV1050" i="1" s="1"/>
  <c r="CJ1050" i="1" s="1"/>
  <c r="CL1050" i="1" s="1"/>
  <c r="M1050" i="1"/>
  <c r="Y1050" i="1" s="1"/>
  <c r="AE1050" i="1" s="1"/>
  <c r="AW1050" i="1" s="1"/>
  <c r="BA1050" i="1" s="1"/>
  <c r="BO1050" i="1" s="1"/>
  <c r="BU1050" i="1" s="1"/>
  <c r="CG1050" i="1" s="1"/>
  <c r="CI1050" i="1" s="1"/>
  <c r="O1049" i="1"/>
  <c r="AA1049" i="1" s="1"/>
  <c r="AG1049" i="1" s="1"/>
  <c r="AY1049" i="1" s="1"/>
  <c r="BC1049" i="1" s="1"/>
  <c r="BQ1049" i="1" s="1"/>
  <c r="BW1049" i="1" s="1"/>
  <c r="CM1049" i="1" s="1"/>
  <c r="CO1049" i="1" s="1"/>
  <c r="N1049" i="1"/>
  <c r="Z1049" i="1" s="1"/>
  <c r="AF1049" i="1" s="1"/>
  <c r="AX1049" i="1" s="1"/>
  <c r="BB1049" i="1" s="1"/>
  <c r="BP1049" i="1" s="1"/>
  <c r="BV1049" i="1" s="1"/>
  <c r="CJ1049" i="1" s="1"/>
  <c r="CL1049" i="1" s="1"/>
  <c r="M1049" i="1"/>
  <c r="Y1049" i="1" s="1"/>
  <c r="AE1049" i="1" s="1"/>
  <c r="AW1049" i="1" s="1"/>
  <c r="BA1049" i="1" s="1"/>
  <c r="BO1049" i="1" s="1"/>
  <c r="BU1049" i="1" s="1"/>
  <c r="CG1049" i="1" s="1"/>
  <c r="CI1049" i="1" s="1"/>
  <c r="CP1048" i="1"/>
  <c r="CF1048" i="1"/>
  <c r="CE1048" i="1"/>
  <c r="CD1048" i="1"/>
  <c r="CC1048" i="1"/>
  <c r="CB1048" i="1"/>
  <c r="CA1048" i="1"/>
  <c r="BZ1048" i="1"/>
  <c r="BY1048" i="1"/>
  <c r="BX1048" i="1"/>
  <c r="BT1048" i="1"/>
  <c r="BS1048" i="1"/>
  <c r="BR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AZ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D1048" i="1"/>
  <c r="AC1048" i="1"/>
  <c r="AB1048" i="1"/>
  <c r="X1048" i="1"/>
  <c r="W1048" i="1"/>
  <c r="V1048" i="1"/>
  <c r="U1048" i="1"/>
  <c r="T1048" i="1"/>
  <c r="S1048" i="1"/>
  <c r="R1048" i="1"/>
  <c r="Q1048" i="1"/>
  <c r="P1048" i="1"/>
  <c r="L1048" i="1"/>
  <c r="K1048" i="1"/>
  <c r="J1048" i="1"/>
  <c r="I1048" i="1"/>
  <c r="H1048" i="1"/>
  <c r="G1048" i="1"/>
  <c r="O1047" i="1"/>
  <c r="AA1047" i="1" s="1"/>
  <c r="AG1047" i="1" s="1"/>
  <c r="AY1047" i="1" s="1"/>
  <c r="BC1047" i="1" s="1"/>
  <c r="BQ1047" i="1" s="1"/>
  <c r="BW1047" i="1" s="1"/>
  <c r="CM1047" i="1" s="1"/>
  <c r="CO1047" i="1" s="1"/>
  <c r="N1047" i="1"/>
  <c r="Z1047" i="1" s="1"/>
  <c r="AF1047" i="1" s="1"/>
  <c r="AX1047" i="1" s="1"/>
  <c r="BB1047" i="1" s="1"/>
  <c r="BP1047" i="1" s="1"/>
  <c r="BV1047" i="1" s="1"/>
  <c r="CJ1047" i="1" s="1"/>
  <c r="CL1047" i="1" s="1"/>
  <c r="M1047" i="1"/>
  <c r="Y1047" i="1" s="1"/>
  <c r="AE1047" i="1" s="1"/>
  <c r="AW1047" i="1" s="1"/>
  <c r="BA1047" i="1" s="1"/>
  <c r="BO1047" i="1" s="1"/>
  <c r="BU1047" i="1" s="1"/>
  <c r="CG1047" i="1" s="1"/>
  <c r="CI1047" i="1" s="1"/>
  <c r="CP1046" i="1"/>
  <c r="CF1046" i="1"/>
  <c r="CE1046" i="1"/>
  <c r="CD1046" i="1"/>
  <c r="CC1046" i="1"/>
  <c r="CB1046" i="1"/>
  <c r="CA1046" i="1"/>
  <c r="BZ1046" i="1"/>
  <c r="BY1046" i="1"/>
  <c r="BX1046" i="1"/>
  <c r="BT1046" i="1"/>
  <c r="BS1046" i="1"/>
  <c r="BR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AZ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D1046" i="1"/>
  <c r="AC1046" i="1"/>
  <c r="AB1046" i="1"/>
  <c r="X1046" i="1"/>
  <c r="W1046" i="1"/>
  <c r="V1046" i="1"/>
  <c r="U1046" i="1"/>
  <c r="T1046" i="1"/>
  <c r="S1046" i="1"/>
  <c r="R1046" i="1"/>
  <c r="Q1046" i="1"/>
  <c r="P1046" i="1"/>
  <c r="L1046" i="1"/>
  <c r="K1046" i="1"/>
  <c r="J1046" i="1"/>
  <c r="I1046" i="1"/>
  <c r="H1046" i="1"/>
  <c r="G1046" i="1"/>
  <c r="O1040" i="1"/>
  <c r="AA1040" i="1" s="1"/>
  <c r="AG1040" i="1" s="1"/>
  <c r="AY1040" i="1" s="1"/>
  <c r="BC1040" i="1" s="1"/>
  <c r="BQ1040" i="1" s="1"/>
  <c r="BW1040" i="1" s="1"/>
  <c r="CM1040" i="1" s="1"/>
  <c r="CO1040" i="1" s="1"/>
  <c r="N1040" i="1"/>
  <c r="Z1040" i="1" s="1"/>
  <c r="AF1040" i="1" s="1"/>
  <c r="AX1040" i="1" s="1"/>
  <c r="BB1040" i="1" s="1"/>
  <c r="BP1040" i="1" s="1"/>
  <c r="BV1040" i="1" s="1"/>
  <c r="CJ1040" i="1" s="1"/>
  <c r="CL1040" i="1" s="1"/>
  <c r="M1040" i="1"/>
  <c r="Y1040" i="1" s="1"/>
  <c r="AE1040" i="1" s="1"/>
  <c r="AW1040" i="1" s="1"/>
  <c r="BA1040" i="1" s="1"/>
  <c r="BO1040" i="1" s="1"/>
  <c r="BU1040" i="1" s="1"/>
  <c r="CG1040" i="1" s="1"/>
  <c r="CI1040" i="1" s="1"/>
  <c r="CP1039" i="1"/>
  <c r="CF1039" i="1"/>
  <c r="CE1039" i="1"/>
  <c r="CD1039" i="1"/>
  <c r="CC1039" i="1"/>
  <c r="CB1039" i="1"/>
  <c r="CA1039" i="1"/>
  <c r="BZ1039" i="1"/>
  <c r="BY1039" i="1"/>
  <c r="BX1039" i="1"/>
  <c r="BT1039" i="1"/>
  <c r="BS1039" i="1"/>
  <c r="BR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AZ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D1039" i="1"/>
  <c r="AC1039" i="1"/>
  <c r="AB1039" i="1"/>
  <c r="X1039" i="1"/>
  <c r="W1039" i="1"/>
  <c r="V1039" i="1"/>
  <c r="U1039" i="1"/>
  <c r="T1039" i="1"/>
  <c r="S1039" i="1"/>
  <c r="R1039" i="1"/>
  <c r="Q1039" i="1"/>
  <c r="P1039" i="1"/>
  <c r="L1039" i="1"/>
  <c r="K1039" i="1"/>
  <c r="J1039" i="1"/>
  <c r="I1039" i="1"/>
  <c r="H1039" i="1"/>
  <c r="G1039" i="1"/>
  <c r="O1038" i="1"/>
  <c r="AA1038" i="1" s="1"/>
  <c r="AG1038" i="1" s="1"/>
  <c r="AY1038" i="1" s="1"/>
  <c r="BC1038" i="1" s="1"/>
  <c r="BQ1038" i="1" s="1"/>
  <c r="BW1038" i="1" s="1"/>
  <c r="CM1038" i="1" s="1"/>
  <c r="CO1038" i="1" s="1"/>
  <c r="N1038" i="1"/>
  <c r="Z1038" i="1" s="1"/>
  <c r="AF1038" i="1" s="1"/>
  <c r="AX1038" i="1" s="1"/>
  <c r="BB1038" i="1" s="1"/>
  <c r="BP1038" i="1" s="1"/>
  <c r="BV1038" i="1" s="1"/>
  <c r="CJ1038" i="1" s="1"/>
  <c r="CL1038" i="1" s="1"/>
  <c r="M1038" i="1"/>
  <c r="Y1038" i="1" s="1"/>
  <c r="AE1038" i="1" s="1"/>
  <c r="AW1038" i="1" s="1"/>
  <c r="BA1038" i="1" s="1"/>
  <c r="BO1038" i="1" s="1"/>
  <c r="BU1038" i="1" s="1"/>
  <c r="CG1038" i="1" s="1"/>
  <c r="CI1038" i="1" s="1"/>
  <c r="CP1037" i="1"/>
  <c r="CF1037" i="1"/>
  <c r="CE1037" i="1"/>
  <c r="CD1037" i="1"/>
  <c r="CC1037" i="1"/>
  <c r="CB1037" i="1"/>
  <c r="CA1037" i="1"/>
  <c r="BZ1037" i="1"/>
  <c r="BY1037" i="1"/>
  <c r="BX1037" i="1"/>
  <c r="BT1037" i="1"/>
  <c r="BS1037" i="1"/>
  <c r="BR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AZ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D1037" i="1"/>
  <c r="AC1037" i="1"/>
  <c r="AB1037" i="1"/>
  <c r="X1037" i="1"/>
  <c r="W1037" i="1"/>
  <c r="V1037" i="1"/>
  <c r="U1037" i="1"/>
  <c r="T1037" i="1"/>
  <c r="S1037" i="1"/>
  <c r="R1037" i="1"/>
  <c r="Q1037" i="1"/>
  <c r="P1037" i="1"/>
  <c r="L1037" i="1"/>
  <c r="K1037" i="1"/>
  <c r="J1037" i="1"/>
  <c r="I1037" i="1"/>
  <c r="H1037" i="1"/>
  <c r="G1037" i="1"/>
  <c r="O1036" i="1"/>
  <c r="AA1036" i="1" s="1"/>
  <c r="AG1036" i="1" s="1"/>
  <c r="AY1036" i="1" s="1"/>
  <c r="BC1036" i="1" s="1"/>
  <c r="BQ1036" i="1" s="1"/>
  <c r="BW1036" i="1" s="1"/>
  <c r="CM1036" i="1" s="1"/>
  <c r="CO1036" i="1" s="1"/>
  <c r="N1036" i="1"/>
  <c r="Z1036" i="1" s="1"/>
  <c r="AF1036" i="1" s="1"/>
  <c r="AX1036" i="1" s="1"/>
  <c r="BB1036" i="1" s="1"/>
  <c r="BP1036" i="1" s="1"/>
  <c r="BV1036" i="1" s="1"/>
  <c r="CJ1036" i="1" s="1"/>
  <c r="CL1036" i="1" s="1"/>
  <c r="M1036" i="1"/>
  <c r="Y1036" i="1" s="1"/>
  <c r="AE1036" i="1" s="1"/>
  <c r="AW1036" i="1" s="1"/>
  <c r="BA1036" i="1" s="1"/>
  <c r="BO1036" i="1" s="1"/>
  <c r="BU1036" i="1" s="1"/>
  <c r="CG1036" i="1" s="1"/>
  <c r="CI1036" i="1" s="1"/>
  <c r="CP1035" i="1"/>
  <c r="CF1035" i="1"/>
  <c r="CE1035" i="1"/>
  <c r="CD1035" i="1"/>
  <c r="CC1035" i="1"/>
  <c r="CB1035" i="1"/>
  <c r="CA1035" i="1"/>
  <c r="BZ1035" i="1"/>
  <c r="BY1035" i="1"/>
  <c r="BX1035" i="1"/>
  <c r="BT1035" i="1"/>
  <c r="BS1035" i="1"/>
  <c r="BR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AZ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D1035" i="1"/>
  <c r="AC1035" i="1"/>
  <c r="AB1035" i="1"/>
  <c r="X1035" i="1"/>
  <c r="W1035" i="1"/>
  <c r="V1035" i="1"/>
  <c r="U1035" i="1"/>
  <c r="T1035" i="1"/>
  <c r="S1035" i="1"/>
  <c r="R1035" i="1"/>
  <c r="Q1035" i="1"/>
  <c r="P1035" i="1"/>
  <c r="L1035" i="1"/>
  <c r="K1035" i="1"/>
  <c r="J1035" i="1"/>
  <c r="I1035" i="1"/>
  <c r="H1035" i="1"/>
  <c r="G1035" i="1"/>
  <c r="O1034" i="1"/>
  <c r="AA1034" i="1" s="1"/>
  <c r="AG1034" i="1" s="1"/>
  <c r="AY1034" i="1" s="1"/>
  <c r="BC1034" i="1" s="1"/>
  <c r="BQ1034" i="1" s="1"/>
  <c r="BW1034" i="1" s="1"/>
  <c r="CM1034" i="1" s="1"/>
  <c r="CO1034" i="1" s="1"/>
  <c r="N1034" i="1"/>
  <c r="Z1034" i="1" s="1"/>
  <c r="AF1034" i="1" s="1"/>
  <c r="AX1034" i="1" s="1"/>
  <c r="BB1034" i="1" s="1"/>
  <c r="BP1034" i="1" s="1"/>
  <c r="BV1034" i="1" s="1"/>
  <c r="CJ1034" i="1" s="1"/>
  <c r="CL1034" i="1" s="1"/>
  <c r="M1034" i="1"/>
  <c r="Y1034" i="1" s="1"/>
  <c r="AE1034" i="1" s="1"/>
  <c r="AW1034" i="1" s="1"/>
  <c r="BA1034" i="1" s="1"/>
  <c r="BO1034" i="1" s="1"/>
  <c r="BU1034" i="1" s="1"/>
  <c r="CG1034" i="1" s="1"/>
  <c r="CI1034" i="1" s="1"/>
  <c r="O1033" i="1"/>
  <c r="AA1033" i="1" s="1"/>
  <c r="AG1033" i="1" s="1"/>
  <c r="AY1033" i="1" s="1"/>
  <c r="BC1033" i="1" s="1"/>
  <c r="BQ1033" i="1" s="1"/>
  <c r="BW1033" i="1" s="1"/>
  <c r="CM1033" i="1" s="1"/>
  <c r="CO1033" i="1" s="1"/>
  <c r="N1033" i="1"/>
  <c r="Z1033" i="1" s="1"/>
  <c r="AF1033" i="1" s="1"/>
  <c r="AX1033" i="1" s="1"/>
  <c r="BB1033" i="1" s="1"/>
  <c r="BP1033" i="1" s="1"/>
  <c r="BV1033" i="1" s="1"/>
  <c r="CJ1033" i="1" s="1"/>
  <c r="CL1033" i="1" s="1"/>
  <c r="M1033" i="1"/>
  <c r="Y1033" i="1" s="1"/>
  <c r="AE1033" i="1" s="1"/>
  <c r="AW1033" i="1" s="1"/>
  <c r="BA1033" i="1" s="1"/>
  <c r="BO1033" i="1" s="1"/>
  <c r="BU1033" i="1" s="1"/>
  <c r="CG1033" i="1" s="1"/>
  <c r="CI1033" i="1" s="1"/>
  <c r="CP1032" i="1"/>
  <c r="CF1032" i="1"/>
  <c r="CE1032" i="1"/>
  <c r="CD1032" i="1"/>
  <c r="CC1032" i="1"/>
  <c r="CB1032" i="1"/>
  <c r="CA1032" i="1"/>
  <c r="BZ1032" i="1"/>
  <c r="BY1032" i="1"/>
  <c r="BX1032" i="1"/>
  <c r="BT1032" i="1"/>
  <c r="BS1032" i="1"/>
  <c r="BR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AZ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D1032" i="1"/>
  <c r="AC1032" i="1"/>
  <c r="AB1032" i="1"/>
  <c r="X1032" i="1"/>
  <c r="W1032" i="1"/>
  <c r="V1032" i="1"/>
  <c r="U1032" i="1"/>
  <c r="T1032" i="1"/>
  <c r="S1032" i="1"/>
  <c r="R1032" i="1"/>
  <c r="Q1032" i="1"/>
  <c r="P1032" i="1"/>
  <c r="L1032" i="1"/>
  <c r="K1032" i="1"/>
  <c r="J1032" i="1"/>
  <c r="I1032" i="1"/>
  <c r="H1032" i="1"/>
  <c r="G1032" i="1"/>
  <c r="AY1029" i="1"/>
  <c r="BC1029" i="1" s="1"/>
  <c r="BQ1029" i="1" s="1"/>
  <c r="BW1029" i="1" s="1"/>
  <c r="CM1029" i="1" s="1"/>
  <c r="CO1029" i="1" s="1"/>
  <c r="AX1029" i="1"/>
  <c r="BB1029" i="1" s="1"/>
  <c r="BP1029" i="1" s="1"/>
  <c r="BV1029" i="1" s="1"/>
  <c r="CJ1029" i="1" s="1"/>
  <c r="CL1029" i="1" s="1"/>
  <c r="AW1029" i="1"/>
  <c r="BA1029" i="1" s="1"/>
  <c r="BO1029" i="1" s="1"/>
  <c r="BU1029" i="1" s="1"/>
  <c r="CG1029" i="1" s="1"/>
  <c r="CI1029" i="1" s="1"/>
  <c r="CP1028" i="1"/>
  <c r="CP1027" i="1" s="1"/>
  <c r="CP1026" i="1" s="1"/>
  <c r="CF1028" i="1"/>
  <c r="CF1027" i="1" s="1"/>
  <c r="CF1026" i="1" s="1"/>
  <c r="CE1028" i="1"/>
  <c r="CE1027" i="1" s="1"/>
  <c r="CE1026" i="1" s="1"/>
  <c r="CD1028" i="1"/>
  <c r="CD1027" i="1" s="1"/>
  <c r="CD1026" i="1" s="1"/>
  <c r="CC1028" i="1"/>
  <c r="CC1027" i="1" s="1"/>
  <c r="CC1026" i="1" s="1"/>
  <c r="CB1028" i="1"/>
  <c r="CB1027" i="1" s="1"/>
  <c r="CB1026" i="1" s="1"/>
  <c r="CA1028" i="1"/>
  <c r="CA1027" i="1" s="1"/>
  <c r="CA1026" i="1" s="1"/>
  <c r="BZ1028" i="1"/>
  <c r="BZ1027" i="1" s="1"/>
  <c r="BZ1026" i="1" s="1"/>
  <c r="BY1028" i="1"/>
  <c r="BY1027" i="1" s="1"/>
  <c r="BY1026" i="1" s="1"/>
  <c r="BX1028" i="1"/>
  <c r="BX1027" i="1" s="1"/>
  <c r="BX1026" i="1" s="1"/>
  <c r="BT1028" i="1"/>
  <c r="BT1027" i="1" s="1"/>
  <c r="BT1026" i="1" s="1"/>
  <c r="BS1028" i="1"/>
  <c r="BS1027" i="1" s="1"/>
  <c r="BS1026" i="1" s="1"/>
  <c r="BR1028" i="1"/>
  <c r="BR1027" i="1" s="1"/>
  <c r="BR1026" i="1" s="1"/>
  <c r="BN1028" i="1"/>
  <c r="BN1027" i="1" s="1"/>
  <c r="BN1026" i="1" s="1"/>
  <c r="BM1028" i="1"/>
  <c r="BM1027" i="1" s="1"/>
  <c r="BM1026" i="1" s="1"/>
  <c r="BL1028" i="1"/>
  <c r="BL1027" i="1" s="1"/>
  <c r="BL1026" i="1" s="1"/>
  <c r="BK1028" i="1"/>
  <c r="BK1027" i="1" s="1"/>
  <c r="BK1026" i="1" s="1"/>
  <c r="BJ1028" i="1"/>
  <c r="BJ1027" i="1" s="1"/>
  <c r="BJ1026" i="1" s="1"/>
  <c r="BI1028" i="1"/>
  <c r="BI1027" i="1" s="1"/>
  <c r="BI1026" i="1" s="1"/>
  <c r="BH1028" i="1"/>
  <c r="BH1027" i="1" s="1"/>
  <c r="BH1026" i="1" s="1"/>
  <c r="BG1028" i="1"/>
  <c r="BG1027" i="1" s="1"/>
  <c r="BG1026" i="1" s="1"/>
  <c r="BF1028" i="1"/>
  <c r="BF1027" i="1" s="1"/>
  <c r="BF1026" i="1" s="1"/>
  <c r="BE1028" i="1"/>
  <c r="BE1027" i="1" s="1"/>
  <c r="BE1026" i="1" s="1"/>
  <c r="BD1028" i="1"/>
  <c r="BD1027" i="1" s="1"/>
  <c r="BD1026" i="1" s="1"/>
  <c r="AZ1028" i="1"/>
  <c r="AZ1027" i="1" s="1"/>
  <c r="AZ1026" i="1" s="1"/>
  <c r="AV1028" i="1"/>
  <c r="AV1027" i="1" s="1"/>
  <c r="AV1026" i="1" s="1"/>
  <c r="AU1028" i="1"/>
  <c r="AU1027" i="1" s="1"/>
  <c r="AU1026" i="1" s="1"/>
  <c r="AT1028" i="1"/>
  <c r="AS1028" i="1"/>
  <c r="AS1027" i="1" s="1"/>
  <c r="AS1026" i="1" s="1"/>
  <c r="AR1028" i="1"/>
  <c r="AR1027" i="1" s="1"/>
  <c r="AR1026" i="1" s="1"/>
  <c r="AQ1028" i="1"/>
  <c r="AQ1027" i="1" s="1"/>
  <c r="AQ1026" i="1" s="1"/>
  <c r="AP1028" i="1"/>
  <c r="AP1027" i="1" s="1"/>
  <c r="AP1026" i="1" s="1"/>
  <c r="AO1028" i="1"/>
  <c r="AO1027" i="1" s="1"/>
  <c r="AO1026" i="1" s="1"/>
  <c r="AN1028" i="1"/>
  <c r="AN1027" i="1" s="1"/>
  <c r="AN1026" i="1" s="1"/>
  <c r="AM1028" i="1"/>
  <c r="AM1027" i="1" s="1"/>
  <c r="AL1028" i="1"/>
  <c r="AL1027" i="1" s="1"/>
  <c r="AL1026" i="1" s="1"/>
  <c r="AK1028" i="1"/>
  <c r="AK1027" i="1" s="1"/>
  <c r="AK1026" i="1" s="1"/>
  <c r="AJ1028" i="1"/>
  <c r="AJ1027" i="1" s="1"/>
  <c r="AJ1026" i="1" s="1"/>
  <c r="AI1028" i="1"/>
  <c r="AI1027" i="1" s="1"/>
  <c r="AI1026" i="1" s="1"/>
  <c r="AH1028" i="1"/>
  <c r="O1023" i="1"/>
  <c r="AA1023" i="1" s="1"/>
  <c r="AG1023" i="1" s="1"/>
  <c r="AY1023" i="1" s="1"/>
  <c r="BC1023" i="1" s="1"/>
  <c r="BQ1023" i="1" s="1"/>
  <c r="BW1023" i="1" s="1"/>
  <c r="CM1023" i="1" s="1"/>
  <c r="CO1023" i="1" s="1"/>
  <c r="N1023" i="1"/>
  <c r="Z1023" i="1" s="1"/>
  <c r="AF1023" i="1" s="1"/>
  <c r="AX1023" i="1" s="1"/>
  <c r="BB1023" i="1" s="1"/>
  <c r="BP1023" i="1" s="1"/>
  <c r="BV1023" i="1" s="1"/>
  <c r="CJ1023" i="1" s="1"/>
  <c r="CL1023" i="1" s="1"/>
  <c r="M1023" i="1"/>
  <c r="Y1023" i="1" s="1"/>
  <c r="AE1023" i="1" s="1"/>
  <c r="AW1023" i="1" s="1"/>
  <c r="BA1023" i="1" s="1"/>
  <c r="BO1023" i="1" s="1"/>
  <c r="BU1023" i="1" s="1"/>
  <c r="CG1023" i="1" s="1"/>
  <c r="CI1023" i="1" s="1"/>
  <c r="O1022" i="1"/>
  <c r="AA1022" i="1" s="1"/>
  <c r="AG1022" i="1" s="1"/>
  <c r="AY1022" i="1" s="1"/>
  <c r="BC1022" i="1" s="1"/>
  <c r="BQ1022" i="1" s="1"/>
  <c r="BW1022" i="1" s="1"/>
  <c r="CM1022" i="1" s="1"/>
  <c r="CO1022" i="1" s="1"/>
  <c r="N1022" i="1"/>
  <c r="Z1022" i="1" s="1"/>
  <c r="AF1022" i="1" s="1"/>
  <c r="AX1022" i="1" s="1"/>
  <c r="BB1022" i="1" s="1"/>
  <c r="BP1022" i="1" s="1"/>
  <c r="BV1022" i="1" s="1"/>
  <c r="CJ1022" i="1" s="1"/>
  <c r="CL1022" i="1" s="1"/>
  <c r="M1022" i="1"/>
  <c r="Y1022" i="1" s="1"/>
  <c r="AE1022" i="1" s="1"/>
  <c r="AW1022" i="1" s="1"/>
  <c r="BA1022" i="1" s="1"/>
  <c r="BO1022" i="1" s="1"/>
  <c r="BU1022" i="1" s="1"/>
  <c r="CG1022" i="1" s="1"/>
  <c r="CI1022" i="1" s="1"/>
  <c r="CP1021" i="1"/>
  <c r="CP1020" i="1" s="1"/>
  <c r="CP1019" i="1" s="1"/>
  <c r="CF1021" i="1"/>
  <c r="CF1020" i="1" s="1"/>
  <c r="CF1019" i="1" s="1"/>
  <c r="CE1021" i="1"/>
  <c r="CE1020" i="1" s="1"/>
  <c r="CE1019" i="1" s="1"/>
  <c r="CD1021" i="1"/>
  <c r="CD1020" i="1" s="1"/>
  <c r="CD1019" i="1" s="1"/>
  <c r="CC1021" i="1"/>
  <c r="CC1020" i="1" s="1"/>
  <c r="CC1019" i="1" s="1"/>
  <c r="CB1021" i="1"/>
  <c r="CB1020" i="1" s="1"/>
  <c r="CB1019" i="1" s="1"/>
  <c r="CA1021" i="1"/>
  <c r="CA1020" i="1" s="1"/>
  <c r="CA1019" i="1" s="1"/>
  <c r="BZ1021" i="1"/>
  <c r="BZ1020" i="1" s="1"/>
  <c r="BZ1019" i="1" s="1"/>
  <c r="BY1021" i="1"/>
  <c r="BY1020" i="1" s="1"/>
  <c r="BY1019" i="1" s="1"/>
  <c r="BX1021" i="1"/>
  <c r="BX1020" i="1" s="1"/>
  <c r="BX1019" i="1" s="1"/>
  <c r="BT1021" i="1"/>
  <c r="BT1020" i="1" s="1"/>
  <c r="BT1019" i="1" s="1"/>
  <c r="BS1021" i="1"/>
  <c r="BS1020" i="1" s="1"/>
  <c r="BS1019" i="1" s="1"/>
  <c r="BR1021" i="1"/>
  <c r="BR1020" i="1" s="1"/>
  <c r="BR1019" i="1" s="1"/>
  <c r="BN1021" i="1"/>
  <c r="BN1020" i="1" s="1"/>
  <c r="BN1019" i="1" s="1"/>
  <c r="BM1021" i="1"/>
  <c r="BM1020" i="1" s="1"/>
  <c r="BM1019" i="1" s="1"/>
  <c r="BL1021" i="1"/>
  <c r="BL1020" i="1" s="1"/>
  <c r="BL1019" i="1" s="1"/>
  <c r="BK1021" i="1"/>
  <c r="BK1020" i="1" s="1"/>
  <c r="BK1019" i="1" s="1"/>
  <c r="BJ1021" i="1"/>
  <c r="BJ1020" i="1" s="1"/>
  <c r="BJ1019" i="1" s="1"/>
  <c r="BI1021" i="1"/>
  <c r="BI1020" i="1" s="1"/>
  <c r="BI1019" i="1" s="1"/>
  <c r="BH1021" i="1"/>
  <c r="BH1020" i="1" s="1"/>
  <c r="BH1019" i="1" s="1"/>
  <c r="BG1021" i="1"/>
  <c r="BG1020" i="1" s="1"/>
  <c r="BG1019" i="1" s="1"/>
  <c r="BF1021" i="1"/>
  <c r="BF1020" i="1" s="1"/>
  <c r="BF1019" i="1" s="1"/>
  <c r="BE1021" i="1"/>
  <c r="BE1020" i="1" s="1"/>
  <c r="BE1019" i="1" s="1"/>
  <c r="BD1021" i="1"/>
  <c r="BD1020" i="1" s="1"/>
  <c r="BD1019" i="1" s="1"/>
  <c r="AZ1021" i="1"/>
  <c r="AZ1020" i="1" s="1"/>
  <c r="AZ1019" i="1" s="1"/>
  <c r="AV1021" i="1"/>
  <c r="AV1020" i="1" s="1"/>
  <c r="AV1019" i="1" s="1"/>
  <c r="AU1021" i="1"/>
  <c r="AU1020" i="1" s="1"/>
  <c r="AU1019" i="1" s="1"/>
  <c r="AT1021" i="1"/>
  <c r="AT1020" i="1" s="1"/>
  <c r="AT1019" i="1" s="1"/>
  <c r="AS1021" i="1"/>
  <c r="AS1020" i="1" s="1"/>
  <c r="AS1019" i="1" s="1"/>
  <c r="AR1021" i="1"/>
  <c r="AR1020" i="1" s="1"/>
  <c r="AR1019" i="1" s="1"/>
  <c r="AQ1021" i="1"/>
  <c r="AQ1020" i="1" s="1"/>
  <c r="AQ1019" i="1" s="1"/>
  <c r="AP1021" i="1"/>
  <c r="AP1020" i="1" s="1"/>
  <c r="AP1019" i="1" s="1"/>
  <c r="AO1021" i="1"/>
  <c r="AO1020" i="1" s="1"/>
  <c r="AO1019" i="1" s="1"/>
  <c r="AN1021" i="1"/>
  <c r="AN1020" i="1" s="1"/>
  <c r="AN1019" i="1" s="1"/>
  <c r="AM1021" i="1"/>
  <c r="AM1020" i="1" s="1"/>
  <c r="AM1019" i="1" s="1"/>
  <c r="AL1021" i="1"/>
  <c r="AL1020" i="1" s="1"/>
  <c r="AL1019" i="1" s="1"/>
  <c r="AK1021" i="1"/>
  <c r="AK1020" i="1" s="1"/>
  <c r="AK1019" i="1" s="1"/>
  <c r="AJ1021" i="1"/>
  <c r="AJ1020" i="1" s="1"/>
  <c r="AJ1019" i="1" s="1"/>
  <c r="AI1021" i="1"/>
  <c r="AI1020" i="1" s="1"/>
  <c r="AI1019" i="1" s="1"/>
  <c r="AH1021" i="1"/>
  <c r="AH1020" i="1" s="1"/>
  <c r="AH1019" i="1" s="1"/>
  <c r="AD1021" i="1"/>
  <c r="AD1020" i="1" s="1"/>
  <c r="AD1019" i="1" s="1"/>
  <c r="AC1021" i="1"/>
  <c r="AC1020" i="1" s="1"/>
  <c r="AC1019" i="1" s="1"/>
  <c r="AB1021" i="1"/>
  <c r="AB1020" i="1" s="1"/>
  <c r="AB1019" i="1" s="1"/>
  <c r="X1021" i="1"/>
  <c r="X1020" i="1" s="1"/>
  <c r="X1019" i="1" s="1"/>
  <c r="W1021" i="1"/>
  <c r="W1020" i="1" s="1"/>
  <c r="W1019" i="1" s="1"/>
  <c r="V1021" i="1"/>
  <c r="V1020" i="1" s="1"/>
  <c r="V1019" i="1" s="1"/>
  <c r="U1021" i="1"/>
  <c r="U1020" i="1" s="1"/>
  <c r="U1019" i="1" s="1"/>
  <c r="T1021" i="1"/>
  <c r="T1020" i="1" s="1"/>
  <c r="T1019" i="1" s="1"/>
  <c r="S1021" i="1"/>
  <c r="S1020" i="1" s="1"/>
  <c r="S1019" i="1" s="1"/>
  <c r="R1021" i="1"/>
  <c r="R1020" i="1" s="1"/>
  <c r="R1019" i="1" s="1"/>
  <c r="Q1021" i="1"/>
  <c r="Q1020" i="1" s="1"/>
  <c r="Q1019" i="1" s="1"/>
  <c r="P1021" i="1"/>
  <c r="P1020" i="1" s="1"/>
  <c r="P1019" i="1" s="1"/>
  <c r="L1021" i="1"/>
  <c r="L1020" i="1" s="1"/>
  <c r="L1019" i="1" s="1"/>
  <c r="K1021" i="1"/>
  <c r="K1020" i="1" s="1"/>
  <c r="K1019" i="1" s="1"/>
  <c r="J1021" i="1"/>
  <c r="J1020" i="1" s="1"/>
  <c r="J1019" i="1" s="1"/>
  <c r="I1021" i="1"/>
  <c r="I1020" i="1" s="1"/>
  <c r="H1021" i="1"/>
  <c r="H1020" i="1" s="1"/>
  <c r="H1019" i="1" s="1"/>
  <c r="G1021" i="1"/>
  <c r="O1018" i="1"/>
  <c r="AA1018" i="1" s="1"/>
  <c r="AG1018" i="1" s="1"/>
  <c r="AY1018" i="1" s="1"/>
  <c r="BC1018" i="1" s="1"/>
  <c r="BQ1018" i="1" s="1"/>
  <c r="BW1018" i="1" s="1"/>
  <c r="CM1018" i="1" s="1"/>
  <c r="CO1018" i="1" s="1"/>
  <c r="N1018" i="1"/>
  <c r="Z1018" i="1" s="1"/>
  <c r="AF1018" i="1" s="1"/>
  <c r="AX1018" i="1" s="1"/>
  <c r="BB1018" i="1" s="1"/>
  <c r="BP1018" i="1" s="1"/>
  <c r="BV1018" i="1" s="1"/>
  <c r="CJ1018" i="1" s="1"/>
  <c r="CL1018" i="1" s="1"/>
  <c r="M1018" i="1"/>
  <c r="Y1018" i="1" s="1"/>
  <c r="AE1018" i="1" s="1"/>
  <c r="AW1018" i="1" s="1"/>
  <c r="BA1018" i="1" s="1"/>
  <c r="BO1018" i="1" s="1"/>
  <c r="BU1018" i="1" s="1"/>
  <c r="CG1018" i="1" s="1"/>
  <c r="CI1018" i="1" s="1"/>
  <c r="O1017" i="1"/>
  <c r="AA1017" i="1" s="1"/>
  <c r="AG1017" i="1" s="1"/>
  <c r="AY1017" i="1" s="1"/>
  <c r="BC1017" i="1" s="1"/>
  <c r="BQ1017" i="1" s="1"/>
  <c r="BW1017" i="1" s="1"/>
  <c r="CM1017" i="1" s="1"/>
  <c r="CO1017" i="1" s="1"/>
  <c r="N1017" i="1"/>
  <c r="Z1017" i="1" s="1"/>
  <c r="AF1017" i="1" s="1"/>
  <c r="AX1017" i="1" s="1"/>
  <c r="BB1017" i="1" s="1"/>
  <c r="BP1017" i="1" s="1"/>
  <c r="BV1017" i="1" s="1"/>
  <c r="CJ1017" i="1" s="1"/>
  <c r="CL1017" i="1" s="1"/>
  <c r="M1017" i="1"/>
  <c r="Y1017" i="1" s="1"/>
  <c r="AE1017" i="1" s="1"/>
  <c r="AW1017" i="1" s="1"/>
  <c r="BA1017" i="1" s="1"/>
  <c r="BO1017" i="1" s="1"/>
  <c r="BU1017" i="1" s="1"/>
  <c r="CG1017" i="1" s="1"/>
  <c r="CI1017" i="1" s="1"/>
  <c r="CP1016" i="1"/>
  <c r="CP1015" i="1" s="1"/>
  <c r="CP1014" i="1" s="1"/>
  <c r="CP1013" i="1" s="1"/>
  <c r="CF1016" i="1"/>
  <c r="CF1015" i="1" s="1"/>
  <c r="CF1014" i="1" s="1"/>
  <c r="CF1013" i="1" s="1"/>
  <c r="CE1016" i="1"/>
  <c r="CD1016" i="1"/>
  <c r="CD1015" i="1" s="1"/>
  <c r="CD1014" i="1" s="1"/>
  <c r="CD1013" i="1" s="1"/>
  <c r="CC1016" i="1"/>
  <c r="CC1015" i="1" s="1"/>
  <c r="CC1014" i="1" s="1"/>
  <c r="CC1013" i="1" s="1"/>
  <c r="CB1016" i="1"/>
  <c r="CB1015" i="1" s="1"/>
  <c r="CB1014" i="1" s="1"/>
  <c r="CB1013" i="1" s="1"/>
  <c r="CA1016" i="1"/>
  <c r="CA1015" i="1" s="1"/>
  <c r="CA1014" i="1" s="1"/>
  <c r="CA1013" i="1" s="1"/>
  <c r="BZ1016" i="1"/>
  <c r="BZ1015" i="1" s="1"/>
  <c r="BZ1014" i="1" s="1"/>
  <c r="BZ1013" i="1" s="1"/>
  <c r="BY1016" i="1"/>
  <c r="BY1015" i="1" s="1"/>
  <c r="BY1014" i="1" s="1"/>
  <c r="BY1013" i="1" s="1"/>
  <c r="BX1016" i="1"/>
  <c r="BX1015" i="1" s="1"/>
  <c r="BX1014" i="1" s="1"/>
  <c r="BX1013" i="1" s="1"/>
  <c r="BT1016" i="1"/>
  <c r="BT1015" i="1" s="1"/>
  <c r="BT1014" i="1" s="1"/>
  <c r="BT1013" i="1" s="1"/>
  <c r="BS1016" i="1"/>
  <c r="BS1015" i="1" s="1"/>
  <c r="BS1014" i="1" s="1"/>
  <c r="BS1013" i="1" s="1"/>
  <c r="BR1016" i="1"/>
  <c r="BR1015" i="1" s="1"/>
  <c r="BR1014" i="1" s="1"/>
  <c r="BR1013" i="1" s="1"/>
  <c r="BN1016" i="1"/>
  <c r="BN1015" i="1" s="1"/>
  <c r="BN1014" i="1" s="1"/>
  <c r="BN1013" i="1" s="1"/>
  <c r="BM1016" i="1"/>
  <c r="BM1015" i="1" s="1"/>
  <c r="BM1014" i="1" s="1"/>
  <c r="BM1013" i="1" s="1"/>
  <c r="BL1016" i="1"/>
  <c r="BL1015" i="1" s="1"/>
  <c r="BL1014" i="1" s="1"/>
  <c r="BL1013" i="1" s="1"/>
  <c r="BK1016" i="1"/>
  <c r="BK1015" i="1" s="1"/>
  <c r="BK1014" i="1" s="1"/>
  <c r="BK1013" i="1" s="1"/>
  <c r="BJ1016" i="1"/>
  <c r="BJ1015" i="1" s="1"/>
  <c r="BJ1014" i="1" s="1"/>
  <c r="BJ1013" i="1" s="1"/>
  <c r="BI1016" i="1"/>
  <c r="BI1015" i="1" s="1"/>
  <c r="BI1014" i="1" s="1"/>
  <c r="BI1013" i="1" s="1"/>
  <c r="BH1016" i="1"/>
  <c r="BH1015" i="1" s="1"/>
  <c r="BH1014" i="1" s="1"/>
  <c r="BH1013" i="1" s="1"/>
  <c r="BG1016" i="1"/>
  <c r="BG1015" i="1" s="1"/>
  <c r="BG1014" i="1" s="1"/>
  <c r="BG1013" i="1" s="1"/>
  <c r="BF1016" i="1"/>
  <c r="BF1015" i="1" s="1"/>
  <c r="BF1014" i="1" s="1"/>
  <c r="BF1013" i="1" s="1"/>
  <c r="BE1016" i="1"/>
  <c r="BE1015" i="1" s="1"/>
  <c r="BE1014" i="1" s="1"/>
  <c r="BE1013" i="1" s="1"/>
  <c r="BD1016" i="1"/>
  <c r="BD1015" i="1" s="1"/>
  <c r="BD1014" i="1" s="1"/>
  <c r="BD1013" i="1" s="1"/>
  <c r="AZ1016" i="1"/>
  <c r="AZ1015" i="1" s="1"/>
  <c r="AZ1014" i="1" s="1"/>
  <c r="AZ1013" i="1" s="1"/>
  <c r="AV1016" i="1"/>
  <c r="AV1015" i="1" s="1"/>
  <c r="AV1014" i="1" s="1"/>
  <c r="AV1013" i="1" s="1"/>
  <c r="AU1016" i="1"/>
  <c r="AU1015" i="1" s="1"/>
  <c r="AU1014" i="1" s="1"/>
  <c r="AU1013" i="1" s="1"/>
  <c r="AT1016" i="1"/>
  <c r="AS1016" i="1"/>
  <c r="AS1015" i="1" s="1"/>
  <c r="AS1014" i="1" s="1"/>
  <c r="AS1013" i="1" s="1"/>
  <c r="AR1016" i="1"/>
  <c r="AR1015" i="1" s="1"/>
  <c r="AR1014" i="1" s="1"/>
  <c r="AR1013" i="1" s="1"/>
  <c r="AQ1016" i="1"/>
  <c r="AQ1015" i="1" s="1"/>
  <c r="AQ1014" i="1" s="1"/>
  <c r="AQ1013" i="1" s="1"/>
  <c r="AP1016" i="1"/>
  <c r="AP1015" i="1" s="1"/>
  <c r="AP1014" i="1" s="1"/>
  <c r="AP1013" i="1" s="1"/>
  <c r="AO1016" i="1"/>
  <c r="AO1015" i="1" s="1"/>
  <c r="AO1014" i="1" s="1"/>
  <c r="AO1013" i="1" s="1"/>
  <c r="AN1016" i="1"/>
  <c r="AN1015" i="1" s="1"/>
  <c r="AN1014" i="1" s="1"/>
  <c r="AN1013" i="1" s="1"/>
  <c r="AM1016" i="1"/>
  <c r="AM1015" i="1" s="1"/>
  <c r="AM1014" i="1" s="1"/>
  <c r="AM1013" i="1" s="1"/>
  <c r="AL1016" i="1"/>
  <c r="AL1015" i="1" s="1"/>
  <c r="AL1014" i="1" s="1"/>
  <c r="AL1013" i="1" s="1"/>
  <c r="AK1016" i="1"/>
  <c r="AK1015" i="1" s="1"/>
  <c r="AK1014" i="1" s="1"/>
  <c r="AK1013" i="1" s="1"/>
  <c r="AJ1016" i="1"/>
  <c r="AJ1015" i="1" s="1"/>
  <c r="AJ1014" i="1" s="1"/>
  <c r="AJ1013" i="1" s="1"/>
  <c r="AI1016" i="1"/>
  <c r="AI1015" i="1" s="1"/>
  <c r="AI1014" i="1" s="1"/>
  <c r="AI1013" i="1" s="1"/>
  <c r="AH1016" i="1"/>
  <c r="AH1015" i="1" s="1"/>
  <c r="AH1014" i="1" s="1"/>
  <c r="AH1013" i="1" s="1"/>
  <c r="AD1016" i="1"/>
  <c r="AD1015" i="1" s="1"/>
  <c r="AD1014" i="1" s="1"/>
  <c r="AD1013" i="1" s="1"/>
  <c r="AC1016" i="1"/>
  <c r="AC1015" i="1" s="1"/>
  <c r="AC1014" i="1" s="1"/>
  <c r="AC1013" i="1" s="1"/>
  <c r="AB1016" i="1"/>
  <c r="AB1015" i="1" s="1"/>
  <c r="AB1014" i="1" s="1"/>
  <c r="AB1013" i="1" s="1"/>
  <c r="X1016" i="1"/>
  <c r="X1015" i="1" s="1"/>
  <c r="X1014" i="1" s="1"/>
  <c r="X1013" i="1" s="1"/>
  <c r="W1016" i="1"/>
  <c r="W1015" i="1" s="1"/>
  <c r="W1014" i="1" s="1"/>
  <c r="W1013" i="1" s="1"/>
  <c r="V1016" i="1"/>
  <c r="V1015" i="1" s="1"/>
  <c r="V1014" i="1" s="1"/>
  <c r="V1013" i="1" s="1"/>
  <c r="U1016" i="1"/>
  <c r="U1015" i="1" s="1"/>
  <c r="U1014" i="1" s="1"/>
  <c r="U1013" i="1" s="1"/>
  <c r="T1016" i="1"/>
  <c r="T1015" i="1" s="1"/>
  <c r="T1014" i="1" s="1"/>
  <c r="T1013" i="1" s="1"/>
  <c r="S1016" i="1"/>
  <c r="S1015" i="1" s="1"/>
  <c r="S1014" i="1" s="1"/>
  <c r="S1013" i="1" s="1"/>
  <c r="R1016" i="1"/>
  <c r="R1015" i="1" s="1"/>
  <c r="R1014" i="1" s="1"/>
  <c r="R1013" i="1" s="1"/>
  <c r="Q1016" i="1"/>
  <c r="Q1015" i="1" s="1"/>
  <c r="Q1014" i="1" s="1"/>
  <c r="Q1013" i="1" s="1"/>
  <c r="P1016" i="1"/>
  <c r="P1015" i="1" s="1"/>
  <c r="P1014" i="1" s="1"/>
  <c r="P1013" i="1" s="1"/>
  <c r="L1016" i="1"/>
  <c r="L1015" i="1" s="1"/>
  <c r="L1014" i="1" s="1"/>
  <c r="L1013" i="1" s="1"/>
  <c r="K1016" i="1"/>
  <c r="K1015" i="1" s="1"/>
  <c r="K1014" i="1" s="1"/>
  <c r="K1013" i="1" s="1"/>
  <c r="J1016" i="1"/>
  <c r="J1015" i="1" s="1"/>
  <c r="J1014" i="1" s="1"/>
  <c r="J1013" i="1" s="1"/>
  <c r="I1016" i="1"/>
  <c r="H1016" i="1"/>
  <c r="H1015" i="1" s="1"/>
  <c r="G1016" i="1"/>
  <c r="CE1015" i="1"/>
  <c r="CE1014" i="1" s="1"/>
  <c r="CE1013" i="1" s="1"/>
  <c r="AT1015" i="1"/>
  <c r="AT1014" i="1" s="1"/>
  <c r="AT1013" i="1" s="1"/>
  <c r="O1009" i="1"/>
  <c r="AA1009" i="1" s="1"/>
  <c r="AG1009" i="1" s="1"/>
  <c r="AY1009" i="1" s="1"/>
  <c r="BC1009" i="1" s="1"/>
  <c r="BQ1009" i="1" s="1"/>
  <c r="BW1009" i="1" s="1"/>
  <c r="CM1009" i="1" s="1"/>
  <c r="CO1009" i="1" s="1"/>
  <c r="N1009" i="1"/>
  <c r="Z1009" i="1" s="1"/>
  <c r="AF1009" i="1" s="1"/>
  <c r="AX1009" i="1" s="1"/>
  <c r="BB1009" i="1" s="1"/>
  <c r="BP1009" i="1" s="1"/>
  <c r="BV1009" i="1" s="1"/>
  <c r="CJ1009" i="1" s="1"/>
  <c r="CL1009" i="1" s="1"/>
  <c r="M1009" i="1"/>
  <c r="Y1009" i="1" s="1"/>
  <c r="AE1009" i="1" s="1"/>
  <c r="AW1009" i="1" s="1"/>
  <c r="BA1009" i="1" s="1"/>
  <c r="BO1009" i="1" s="1"/>
  <c r="BU1009" i="1" s="1"/>
  <c r="CG1009" i="1" s="1"/>
  <c r="CI1009" i="1" s="1"/>
  <c r="CP1008" i="1"/>
  <c r="CP1007" i="1" s="1"/>
  <c r="CP1006" i="1" s="1"/>
  <c r="CP1005" i="1" s="1"/>
  <c r="CP1004" i="1" s="1"/>
  <c r="CP1003" i="1" s="1"/>
  <c r="CF1008" i="1"/>
  <c r="CF1007" i="1" s="1"/>
  <c r="CF1006" i="1" s="1"/>
  <c r="CF1005" i="1" s="1"/>
  <c r="CF1004" i="1" s="1"/>
  <c r="CF1003" i="1" s="1"/>
  <c r="CE1008" i="1"/>
  <c r="CE1007" i="1" s="1"/>
  <c r="CE1006" i="1" s="1"/>
  <c r="CE1005" i="1" s="1"/>
  <c r="CE1004" i="1" s="1"/>
  <c r="CE1003" i="1" s="1"/>
  <c r="CD1008" i="1"/>
  <c r="CD1007" i="1" s="1"/>
  <c r="CD1006" i="1" s="1"/>
  <c r="CD1005" i="1" s="1"/>
  <c r="CD1004" i="1" s="1"/>
  <c r="CD1003" i="1" s="1"/>
  <c r="CC1008" i="1"/>
  <c r="CC1007" i="1" s="1"/>
  <c r="CC1006" i="1" s="1"/>
  <c r="CC1005" i="1" s="1"/>
  <c r="CC1004" i="1" s="1"/>
  <c r="CC1003" i="1" s="1"/>
  <c r="CB1008" i="1"/>
  <c r="CB1007" i="1" s="1"/>
  <c r="CB1006" i="1" s="1"/>
  <c r="CB1005" i="1" s="1"/>
  <c r="CB1004" i="1" s="1"/>
  <c r="CB1003" i="1" s="1"/>
  <c r="CA1008" i="1"/>
  <c r="CA1007" i="1" s="1"/>
  <c r="CA1006" i="1" s="1"/>
  <c r="CA1005" i="1" s="1"/>
  <c r="CA1004" i="1" s="1"/>
  <c r="CA1003" i="1" s="1"/>
  <c r="BZ1008" i="1"/>
  <c r="BZ1007" i="1" s="1"/>
  <c r="BZ1006" i="1" s="1"/>
  <c r="BZ1005" i="1" s="1"/>
  <c r="BZ1004" i="1" s="1"/>
  <c r="BZ1003" i="1" s="1"/>
  <c r="BY1008" i="1"/>
  <c r="BY1007" i="1" s="1"/>
  <c r="BY1006" i="1" s="1"/>
  <c r="BY1005" i="1" s="1"/>
  <c r="BY1004" i="1" s="1"/>
  <c r="BY1003" i="1" s="1"/>
  <c r="BX1008" i="1"/>
  <c r="BX1007" i="1" s="1"/>
  <c r="BX1006" i="1" s="1"/>
  <c r="BX1005" i="1" s="1"/>
  <c r="BX1004" i="1" s="1"/>
  <c r="BX1003" i="1" s="1"/>
  <c r="BT1008" i="1"/>
  <c r="BT1007" i="1" s="1"/>
  <c r="BT1006" i="1" s="1"/>
  <c r="BT1005" i="1" s="1"/>
  <c r="BT1004" i="1" s="1"/>
  <c r="BT1003" i="1" s="1"/>
  <c r="BS1008" i="1"/>
  <c r="BS1007" i="1" s="1"/>
  <c r="BS1006" i="1" s="1"/>
  <c r="BS1005" i="1" s="1"/>
  <c r="BS1004" i="1" s="1"/>
  <c r="BS1003" i="1" s="1"/>
  <c r="BR1008" i="1"/>
  <c r="BR1007" i="1" s="1"/>
  <c r="BR1006" i="1" s="1"/>
  <c r="BR1005" i="1" s="1"/>
  <c r="BR1004" i="1" s="1"/>
  <c r="BR1003" i="1" s="1"/>
  <c r="BN1008" i="1"/>
  <c r="BN1007" i="1" s="1"/>
  <c r="BN1006" i="1" s="1"/>
  <c r="BN1005" i="1" s="1"/>
  <c r="BN1004" i="1" s="1"/>
  <c r="BN1003" i="1" s="1"/>
  <c r="BM1008" i="1"/>
  <c r="BM1007" i="1" s="1"/>
  <c r="BM1006" i="1" s="1"/>
  <c r="BM1005" i="1" s="1"/>
  <c r="BM1004" i="1" s="1"/>
  <c r="BM1003" i="1" s="1"/>
  <c r="BL1008" i="1"/>
  <c r="BL1007" i="1" s="1"/>
  <c r="BL1006" i="1" s="1"/>
  <c r="BL1005" i="1" s="1"/>
  <c r="BL1004" i="1" s="1"/>
  <c r="BL1003" i="1" s="1"/>
  <c r="BK1008" i="1"/>
  <c r="BK1007" i="1" s="1"/>
  <c r="BK1006" i="1" s="1"/>
  <c r="BK1005" i="1" s="1"/>
  <c r="BK1004" i="1" s="1"/>
  <c r="BK1003" i="1" s="1"/>
  <c r="BJ1008" i="1"/>
  <c r="BJ1007" i="1" s="1"/>
  <c r="BJ1006" i="1" s="1"/>
  <c r="BJ1005" i="1" s="1"/>
  <c r="BJ1004" i="1" s="1"/>
  <c r="BJ1003" i="1" s="1"/>
  <c r="BI1008" i="1"/>
  <c r="BI1007" i="1" s="1"/>
  <c r="BI1006" i="1" s="1"/>
  <c r="BI1005" i="1" s="1"/>
  <c r="BI1004" i="1" s="1"/>
  <c r="BI1003" i="1" s="1"/>
  <c r="BH1008" i="1"/>
  <c r="BH1007" i="1" s="1"/>
  <c r="BH1006" i="1" s="1"/>
  <c r="BH1005" i="1" s="1"/>
  <c r="BH1004" i="1" s="1"/>
  <c r="BH1003" i="1" s="1"/>
  <c r="BG1008" i="1"/>
  <c r="BG1007" i="1" s="1"/>
  <c r="BG1006" i="1" s="1"/>
  <c r="BG1005" i="1" s="1"/>
  <c r="BG1004" i="1" s="1"/>
  <c r="BG1003" i="1" s="1"/>
  <c r="BF1008" i="1"/>
  <c r="BF1007" i="1" s="1"/>
  <c r="BF1006" i="1" s="1"/>
  <c r="BF1005" i="1" s="1"/>
  <c r="BF1004" i="1" s="1"/>
  <c r="BF1003" i="1" s="1"/>
  <c r="BE1008" i="1"/>
  <c r="BE1007" i="1" s="1"/>
  <c r="BE1006" i="1" s="1"/>
  <c r="BE1005" i="1" s="1"/>
  <c r="BE1004" i="1" s="1"/>
  <c r="BE1003" i="1" s="1"/>
  <c r="BD1008" i="1"/>
  <c r="BD1007" i="1" s="1"/>
  <c r="BD1006" i="1" s="1"/>
  <c r="BD1005" i="1" s="1"/>
  <c r="BD1004" i="1" s="1"/>
  <c r="BD1003" i="1" s="1"/>
  <c r="AZ1008" i="1"/>
  <c r="AZ1007" i="1" s="1"/>
  <c r="AZ1006" i="1" s="1"/>
  <c r="AZ1005" i="1" s="1"/>
  <c r="AZ1004" i="1" s="1"/>
  <c r="AZ1003" i="1" s="1"/>
  <c r="AV1008" i="1"/>
  <c r="AV1007" i="1" s="1"/>
  <c r="AV1006" i="1" s="1"/>
  <c r="AV1005" i="1" s="1"/>
  <c r="AV1004" i="1" s="1"/>
  <c r="AV1003" i="1" s="1"/>
  <c r="AU1008" i="1"/>
  <c r="AU1007" i="1" s="1"/>
  <c r="AU1006" i="1" s="1"/>
  <c r="AU1005" i="1" s="1"/>
  <c r="AU1004" i="1" s="1"/>
  <c r="AU1003" i="1" s="1"/>
  <c r="AT1008" i="1"/>
  <c r="AT1007" i="1" s="1"/>
  <c r="AT1006" i="1" s="1"/>
  <c r="AT1005" i="1" s="1"/>
  <c r="AT1004" i="1" s="1"/>
  <c r="AT1003" i="1" s="1"/>
  <c r="AS1008" i="1"/>
  <c r="AS1007" i="1" s="1"/>
  <c r="AS1006" i="1" s="1"/>
  <c r="AS1005" i="1" s="1"/>
  <c r="AS1004" i="1" s="1"/>
  <c r="AS1003" i="1" s="1"/>
  <c r="AR1008" i="1"/>
  <c r="AR1007" i="1" s="1"/>
  <c r="AR1006" i="1" s="1"/>
  <c r="AR1005" i="1" s="1"/>
  <c r="AR1004" i="1" s="1"/>
  <c r="AR1003" i="1" s="1"/>
  <c r="AQ1008" i="1"/>
  <c r="AQ1007" i="1" s="1"/>
  <c r="AQ1006" i="1" s="1"/>
  <c r="AQ1005" i="1" s="1"/>
  <c r="AQ1004" i="1" s="1"/>
  <c r="AQ1003" i="1" s="1"/>
  <c r="AP1008" i="1"/>
  <c r="AP1007" i="1" s="1"/>
  <c r="AP1006" i="1" s="1"/>
  <c r="AP1005" i="1" s="1"/>
  <c r="AP1004" i="1" s="1"/>
  <c r="AP1003" i="1" s="1"/>
  <c r="AO1008" i="1"/>
  <c r="AO1007" i="1" s="1"/>
  <c r="AO1006" i="1" s="1"/>
  <c r="AO1005" i="1" s="1"/>
  <c r="AO1004" i="1" s="1"/>
  <c r="AO1003" i="1" s="1"/>
  <c r="AN1008" i="1"/>
  <c r="AN1007" i="1" s="1"/>
  <c r="AN1006" i="1" s="1"/>
  <c r="AN1005" i="1" s="1"/>
  <c r="AN1004" i="1" s="1"/>
  <c r="AN1003" i="1" s="1"/>
  <c r="AM1008" i="1"/>
  <c r="AM1007" i="1" s="1"/>
  <c r="AM1006" i="1" s="1"/>
  <c r="AM1005" i="1" s="1"/>
  <c r="AM1004" i="1" s="1"/>
  <c r="AM1003" i="1" s="1"/>
  <c r="AL1008" i="1"/>
  <c r="AL1007" i="1" s="1"/>
  <c r="AL1006" i="1" s="1"/>
  <c r="AL1005" i="1" s="1"/>
  <c r="AL1004" i="1" s="1"/>
  <c r="AL1003" i="1" s="1"/>
  <c r="AK1008" i="1"/>
  <c r="AK1007" i="1" s="1"/>
  <c r="AK1006" i="1" s="1"/>
  <c r="AK1005" i="1" s="1"/>
  <c r="AK1004" i="1" s="1"/>
  <c r="AK1003" i="1" s="1"/>
  <c r="AJ1008" i="1"/>
  <c r="AJ1007" i="1" s="1"/>
  <c r="AJ1006" i="1" s="1"/>
  <c r="AJ1005" i="1" s="1"/>
  <c r="AJ1004" i="1" s="1"/>
  <c r="AJ1003" i="1" s="1"/>
  <c r="AI1008" i="1"/>
  <c r="AI1007" i="1" s="1"/>
  <c r="AI1006" i="1" s="1"/>
  <c r="AI1005" i="1" s="1"/>
  <c r="AI1004" i="1" s="1"/>
  <c r="AI1003" i="1" s="1"/>
  <c r="AH1008" i="1"/>
  <c r="AH1007" i="1" s="1"/>
  <c r="AH1006" i="1" s="1"/>
  <c r="AH1005" i="1" s="1"/>
  <c r="AH1004" i="1" s="1"/>
  <c r="AH1003" i="1" s="1"/>
  <c r="AD1008" i="1"/>
  <c r="AD1007" i="1" s="1"/>
  <c r="AD1006" i="1" s="1"/>
  <c r="AD1005" i="1" s="1"/>
  <c r="AD1004" i="1" s="1"/>
  <c r="AD1003" i="1" s="1"/>
  <c r="AC1008" i="1"/>
  <c r="AC1007" i="1" s="1"/>
  <c r="AC1006" i="1" s="1"/>
  <c r="AC1005" i="1" s="1"/>
  <c r="AC1004" i="1" s="1"/>
  <c r="AC1003" i="1" s="1"/>
  <c r="AB1008" i="1"/>
  <c r="AB1007" i="1" s="1"/>
  <c r="AB1006" i="1" s="1"/>
  <c r="AB1005" i="1" s="1"/>
  <c r="AB1004" i="1" s="1"/>
  <c r="AB1003" i="1" s="1"/>
  <c r="X1008" i="1"/>
  <c r="X1007" i="1" s="1"/>
  <c r="X1006" i="1" s="1"/>
  <c r="X1005" i="1" s="1"/>
  <c r="X1004" i="1" s="1"/>
  <c r="X1003" i="1" s="1"/>
  <c r="W1008" i="1"/>
  <c r="W1007" i="1" s="1"/>
  <c r="W1006" i="1" s="1"/>
  <c r="W1005" i="1" s="1"/>
  <c r="W1004" i="1" s="1"/>
  <c r="W1003" i="1" s="1"/>
  <c r="V1008" i="1"/>
  <c r="V1007" i="1" s="1"/>
  <c r="V1006" i="1" s="1"/>
  <c r="V1005" i="1" s="1"/>
  <c r="V1004" i="1" s="1"/>
  <c r="V1003" i="1" s="1"/>
  <c r="U1008" i="1"/>
  <c r="U1007" i="1" s="1"/>
  <c r="U1006" i="1" s="1"/>
  <c r="U1005" i="1" s="1"/>
  <c r="U1004" i="1" s="1"/>
  <c r="U1003" i="1" s="1"/>
  <c r="T1008" i="1"/>
  <c r="T1007" i="1" s="1"/>
  <c r="T1006" i="1" s="1"/>
  <c r="T1005" i="1" s="1"/>
  <c r="T1004" i="1" s="1"/>
  <c r="T1003" i="1" s="1"/>
  <c r="S1008" i="1"/>
  <c r="S1007" i="1" s="1"/>
  <c r="S1006" i="1" s="1"/>
  <c r="S1005" i="1" s="1"/>
  <c r="S1004" i="1" s="1"/>
  <c r="S1003" i="1" s="1"/>
  <c r="R1008" i="1"/>
  <c r="R1007" i="1" s="1"/>
  <c r="R1006" i="1" s="1"/>
  <c r="R1005" i="1" s="1"/>
  <c r="R1004" i="1" s="1"/>
  <c r="R1003" i="1" s="1"/>
  <c r="Q1008" i="1"/>
  <c r="Q1007" i="1" s="1"/>
  <c r="Q1006" i="1" s="1"/>
  <c r="Q1005" i="1" s="1"/>
  <c r="Q1004" i="1" s="1"/>
  <c r="Q1003" i="1" s="1"/>
  <c r="P1008" i="1"/>
  <c r="P1007" i="1" s="1"/>
  <c r="P1006" i="1" s="1"/>
  <c r="P1005" i="1" s="1"/>
  <c r="P1004" i="1" s="1"/>
  <c r="P1003" i="1" s="1"/>
  <c r="L1008" i="1"/>
  <c r="L1007" i="1" s="1"/>
  <c r="L1006" i="1" s="1"/>
  <c r="L1005" i="1" s="1"/>
  <c r="L1004" i="1" s="1"/>
  <c r="L1003" i="1" s="1"/>
  <c r="K1008" i="1"/>
  <c r="K1007" i="1" s="1"/>
  <c r="J1008" i="1"/>
  <c r="J1007" i="1" s="1"/>
  <c r="J1006" i="1" s="1"/>
  <c r="J1005" i="1" s="1"/>
  <c r="J1004" i="1" s="1"/>
  <c r="J1003" i="1" s="1"/>
  <c r="I1008" i="1"/>
  <c r="H1008" i="1"/>
  <c r="H1007" i="1" s="1"/>
  <c r="H1006" i="1" s="1"/>
  <c r="G1008" i="1"/>
  <c r="O1002" i="1"/>
  <c r="AA1002" i="1" s="1"/>
  <c r="AG1002" i="1" s="1"/>
  <c r="AY1002" i="1" s="1"/>
  <c r="BC1002" i="1" s="1"/>
  <c r="BQ1002" i="1" s="1"/>
  <c r="BW1002" i="1" s="1"/>
  <c r="CM1002" i="1" s="1"/>
  <c r="CO1002" i="1" s="1"/>
  <c r="N1002" i="1"/>
  <c r="Z1002" i="1" s="1"/>
  <c r="AF1002" i="1" s="1"/>
  <c r="AX1002" i="1" s="1"/>
  <c r="BB1002" i="1" s="1"/>
  <c r="BP1002" i="1" s="1"/>
  <c r="BV1002" i="1" s="1"/>
  <c r="CJ1002" i="1" s="1"/>
  <c r="CL1002" i="1" s="1"/>
  <c r="M1002" i="1"/>
  <c r="Y1002" i="1" s="1"/>
  <c r="AE1002" i="1" s="1"/>
  <c r="AW1002" i="1" s="1"/>
  <c r="BA1002" i="1" s="1"/>
  <c r="BO1002" i="1" s="1"/>
  <c r="BU1002" i="1" s="1"/>
  <c r="CG1002" i="1" s="1"/>
  <c r="CI1002" i="1" s="1"/>
  <c r="CP1001" i="1"/>
  <c r="CP1000" i="1" s="1"/>
  <c r="CP999" i="1" s="1"/>
  <c r="CP998" i="1" s="1"/>
  <c r="CP997" i="1" s="1"/>
  <c r="CP996" i="1" s="1"/>
  <c r="CF1001" i="1"/>
  <c r="CF1000" i="1" s="1"/>
  <c r="CF999" i="1" s="1"/>
  <c r="CF998" i="1" s="1"/>
  <c r="CF997" i="1" s="1"/>
  <c r="CF996" i="1" s="1"/>
  <c r="CE1001" i="1"/>
  <c r="CE1000" i="1" s="1"/>
  <c r="CE999" i="1" s="1"/>
  <c r="CE998" i="1" s="1"/>
  <c r="CE997" i="1" s="1"/>
  <c r="CE996" i="1" s="1"/>
  <c r="CD1001" i="1"/>
  <c r="CD1000" i="1" s="1"/>
  <c r="CD999" i="1" s="1"/>
  <c r="CD998" i="1" s="1"/>
  <c r="CD997" i="1" s="1"/>
  <c r="CD996" i="1" s="1"/>
  <c r="CC1001" i="1"/>
  <c r="CC1000" i="1" s="1"/>
  <c r="CC999" i="1" s="1"/>
  <c r="CC998" i="1" s="1"/>
  <c r="CC997" i="1" s="1"/>
  <c r="CC996" i="1" s="1"/>
  <c r="CB1001" i="1"/>
  <c r="CB1000" i="1" s="1"/>
  <c r="CB999" i="1" s="1"/>
  <c r="CB998" i="1" s="1"/>
  <c r="CB997" i="1" s="1"/>
  <c r="CB996" i="1" s="1"/>
  <c r="CA1001" i="1"/>
  <c r="CA1000" i="1" s="1"/>
  <c r="CA999" i="1" s="1"/>
  <c r="CA998" i="1" s="1"/>
  <c r="CA997" i="1" s="1"/>
  <c r="CA996" i="1" s="1"/>
  <c r="BZ1001" i="1"/>
  <c r="BZ1000" i="1" s="1"/>
  <c r="BZ999" i="1" s="1"/>
  <c r="BZ998" i="1" s="1"/>
  <c r="BZ997" i="1" s="1"/>
  <c r="BZ996" i="1" s="1"/>
  <c r="BY1001" i="1"/>
  <c r="BY1000" i="1" s="1"/>
  <c r="BY999" i="1" s="1"/>
  <c r="BY998" i="1" s="1"/>
  <c r="BY997" i="1" s="1"/>
  <c r="BY996" i="1" s="1"/>
  <c r="BX1001" i="1"/>
  <c r="BX1000" i="1" s="1"/>
  <c r="BX999" i="1" s="1"/>
  <c r="BX998" i="1" s="1"/>
  <c r="BX997" i="1" s="1"/>
  <c r="BX996" i="1" s="1"/>
  <c r="BT1001" i="1"/>
  <c r="BS1001" i="1"/>
  <c r="BS1000" i="1" s="1"/>
  <c r="BS999" i="1" s="1"/>
  <c r="BS998" i="1" s="1"/>
  <c r="BS997" i="1" s="1"/>
  <c r="BS996" i="1" s="1"/>
  <c r="BR1001" i="1"/>
  <c r="BR1000" i="1" s="1"/>
  <c r="BR999" i="1" s="1"/>
  <c r="BR998" i="1" s="1"/>
  <c r="BR997" i="1" s="1"/>
  <c r="BR996" i="1" s="1"/>
  <c r="BN1001" i="1"/>
  <c r="BN1000" i="1" s="1"/>
  <c r="BN999" i="1" s="1"/>
  <c r="BN998" i="1" s="1"/>
  <c r="BN997" i="1" s="1"/>
  <c r="BN996" i="1" s="1"/>
  <c r="BM1001" i="1"/>
  <c r="BM1000" i="1" s="1"/>
  <c r="BM999" i="1" s="1"/>
  <c r="BM998" i="1" s="1"/>
  <c r="BM997" i="1" s="1"/>
  <c r="BM996" i="1" s="1"/>
  <c r="BL1001" i="1"/>
  <c r="BL1000" i="1" s="1"/>
  <c r="BL999" i="1" s="1"/>
  <c r="BL998" i="1" s="1"/>
  <c r="BL997" i="1" s="1"/>
  <c r="BL996" i="1" s="1"/>
  <c r="BK1001" i="1"/>
  <c r="BK1000" i="1" s="1"/>
  <c r="BK999" i="1" s="1"/>
  <c r="BK998" i="1" s="1"/>
  <c r="BK997" i="1" s="1"/>
  <c r="BK996" i="1" s="1"/>
  <c r="BJ1001" i="1"/>
  <c r="BJ1000" i="1" s="1"/>
  <c r="BJ999" i="1" s="1"/>
  <c r="BJ998" i="1" s="1"/>
  <c r="BJ997" i="1" s="1"/>
  <c r="BJ996" i="1" s="1"/>
  <c r="BI1001" i="1"/>
  <c r="BI1000" i="1" s="1"/>
  <c r="BI999" i="1" s="1"/>
  <c r="BI998" i="1" s="1"/>
  <c r="BI997" i="1" s="1"/>
  <c r="BI996" i="1" s="1"/>
  <c r="BH1001" i="1"/>
  <c r="BH1000" i="1" s="1"/>
  <c r="BH999" i="1" s="1"/>
  <c r="BH998" i="1" s="1"/>
  <c r="BH997" i="1" s="1"/>
  <c r="BH996" i="1" s="1"/>
  <c r="BG1001" i="1"/>
  <c r="BG1000" i="1" s="1"/>
  <c r="BG999" i="1" s="1"/>
  <c r="BG998" i="1" s="1"/>
  <c r="BG997" i="1" s="1"/>
  <c r="BG996" i="1" s="1"/>
  <c r="BF1001" i="1"/>
  <c r="BF1000" i="1" s="1"/>
  <c r="BF999" i="1" s="1"/>
  <c r="BF998" i="1" s="1"/>
  <c r="BF997" i="1" s="1"/>
  <c r="BF996" i="1" s="1"/>
  <c r="BE1001" i="1"/>
  <c r="BE1000" i="1" s="1"/>
  <c r="BE999" i="1" s="1"/>
  <c r="BE998" i="1" s="1"/>
  <c r="BE997" i="1" s="1"/>
  <c r="BE996" i="1" s="1"/>
  <c r="BD1001" i="1"/>
  <c r="BD1000" i="1" s="1"/>
  <c r="BD999" i="1" s="1"/>
  <c r="BD998" i="1" s="1"/>
  <c r="BD997" i="1" s="1"/>
  <c r="BD996" i="1" s="1"/>
  <c r="AZ1001" i="1"/>
  <c r="AZ1000" i="1" s="1"/>
  <c r="AZ999" i="1" s="1"/>
  <c r="AZ998" i="1" s="1"/>
  <c r="AZ997" i="1" s="1"/>
  <c r="AZ996" i="1" s="1"/>
  <c r="AV1001" i="1"/>
  <c r="AV1000" i="1" s="1"/>
  <c r="AV999" i="1" s="1"/>
  <c r="AV998" i="1" s="1"/>
  <c r="AV997" i="1" s="1"/>
  <c r="AV996" i="1" s="1"/>
  <c r="AU1001" i="1"/>
  <c r="AU1000" i="1" s="1"/>
  <c r="AU999" i="1" s="1"/>
  <c r="AU998" i="1" s="1"/>
  <c r="AU997" i="1" s="1"/>
  <c r="AU996" i="1" s="1"/>
  <c r="AT1001" i="1"/>
  <c r="AT1000" i="1" s="1"/>
  <c r="AT999" i="1" s="1"/>
  <c r="AT998" i="1" s="1"/>
  <c r="AT997" i="1" s="1"/>
  <c r="AT996" i="1" s="1"/>
  <c r="AS1001" i="1"/>
  <c r="AS1000" i="1" s="1"/>
  <c r="AS999" i="1" s="1"/>
  <c r="AS998" i="1" s="1"/>
  <c r="AS997" i="1" s="1"/>
  <c r="AS996" i="1" s="1"/>
  <c r="AR1001" i="1"/>
  <c r="AR1000" i="1" s="1"/>
  <c r="AR999" i="1" s="1"/>
  <c r="AR998" i="1" s="1"/>
  <c r="AR997" i="1" s="1"/>
  <c r="AR996" i="1" s="1"/>
  <c r="AQ1001" i="1"/>
  <c r="AQ1000" i="1" s="1"/>
  <c r="AQ999" i="1" s="1"/>
  <c r="AQ998" i="1" s="1"/>
  <c r="AQ997" i="1" s="1"/>
  <c r="AQ996" i="1" s="1"/>
  <c r="AP1001" i="1"/>
  <c r="AP1000" i="1" s="1"/>
  <c r="AP999" i="1" s="1"/>
  <c r="AP998" i="1" s="1"/>
  <c r="AP997" i="1" s="1"/>
  <c r="AP996" i="1" s="1"/>
  <c r="AO1001" i="1"/>
  <c r="AO1000" i="1" s="1"/>
  <c r="AO999" i="1" s="1"/>
  <c r="AO998" i="1" s="1"/>
  <c r="AO997" i="1" s="1"/>
  <c r="AO996" i="1" s="1"/>
  <c r="AN1001" i="1"/>
  <c r="AN1000" i="1" s="1"/>
  <c r="AN999" i="1" s="1"/>
  <c r="AN998" i="1" s="1"/>
  <c r="AN997" i="1" s="1"/>
  <c r="AN996" i="1" s="1"/>
  <c r="AM1001" i="1"/>
  <c r="AM1000" i="1" s="1"/>
  <c r="AM999" i="1" s="1"/>
  <c r="AM998" i="1" s="1"/>
  <c r="AM997" i="1" s="1"/>
  <c r="AM996" i="1" s="1"/>
  <c r="AL1001" i="1"/>
  <c r="AL1000" i="1" s="1"/>
  <c r="AL999" i="1" s="1"/>
  <c r="AL998" i="1" s="1"/>
  <c r="AL997" i="1" s="1"/>
  <c r="AL996" i="1" s="1"/>
  <c r="AK1001" i="1"/>
  <c r="AK1000" i="1" s="1"/>
  <c r="AK999" i="1" s="1"/>
  <c r="AK998" i="1" s="1"/>
  <c r="AK997" i="1" s="1"/>
  <c r="AK996" i="1" s="1"/>
  <c r="AJ1001" i="1"/>
  <c r="AJ1000" i="1" s="1"/>
  <c r="AJ999" i="1" s="1"/>
  <c r="AJ998" i="1" s="1"/>
  <c r="AJ997" i="1" s="1"/>
  <c r="AJ996" i="1" s="1"/>
  <c r="AI1001" i="1"/>
  <c r="AI1000" i="1" s="1"/>
  <c r="AI999" i="1" s="1"/>
  <c r="AI998" i="1" s="1"/>
  <c r="AI997" i="1" s="1"/>
  <c r="AI996" i="1" s="1"/>
  <c r="AH1001" i="1"/>
  <c r="AH1000" i="1" s="1"/>
  <c r="AH999" i="1" s="1"/>
  <c r="AH998" i="1" s="1"/>
  <c r="AH997" i="1" s="1"/>
  <c r="AH996" i="1" s="1"/>
  <c r="AD1001" i="1"/>
  <c r="AD1000" i="1" s="1"/>
  <c r="AD999" i="1" s="1"/>
  <c r="AD998" i="1" s="1"/>
  <c r="AD997" i="1" s="1"/>
  <c r="AD996" i="1" s="1"/>
  <c r="AC1001" i="1"/>
  <c r="AC1000" i="1" s="1"/>
  <c r="AC999" i="1" s="1"/>
  <c r="AC998" i="1" s="1"/>
  <c r="AC997" i="1" s="1"/>
  <c r="AC996" i="1" s="1"/>
  <c r="AB1001" i="1"/>
  <c r="AB1000" i="1" s="1"/>
  <c r="AB999" i="1" s="1"/>
  <c r="AB998" i="1" s="1"/>
  <c r="AB997" i="1" s="1"/>
  <c r="AB996" i="1" s="1"/>
  <c r="X1001" i="1"/>
  <c r="X1000" i="1" s="1"/>
  <c r="X999" i="1" s="1"/>
  <c r="X998" i="1" s="1"/>
  <c r="X997" i="1" s="1"/>
  <c r="X996" i="1" s="1"/>
  <c r="W1001" i="1"/>
  <c r="W1000" i="1" s="1"/>
  <c r="W999" i="1" s="1"/>
  <c r="W998" i="1" s="1"/>
  <c r="W997" i="1" s="1"/>
  <c r="W996" i="1" s="1"/>
  <c r="V1001" i="1"/>
  <c r="V1000" i="1" s="1"/>
  <c r="V999" i="1" s="1"/>
  <c r="V998" i="1" s="1"/>
  <c r="V997" i="1" s="1"/>
  <c r="V996" i="1" s="1"/>
  <c r="U1001" i="1"/>
  <c r="U1000" i="1" s="1"/>
  <c r="U999" i="1" s="1"/>
  <c r="U998" i="1" s="1"/>
  <c r="U997" i="1" s="1"/>
  <c r="U996" i="1" s="1"/>
  <c r="T1001" i="1"/>
  <c r="T1000" i="1" s="1"/>
  <c r="T999" i="1" s="1"/>
  <c r="T998" i="1" s="1"/>
  <c r="T997" i="1" s="1"/>
  <c r="T996" i="1" s="1"/>
  <c r="S1001" i="1"/>
  <c r="S1000" i="1" s="1"/>
  <c r="S999" i="1" s="1"/>
  <c r="S998" i="1" s="1"/>
  <c r="S997" i="1" s="1"/>
  <c r="S996" i="1" s="1"/>
  <c r="R1001" i="1"/>
  <c r="R1000" i="1" s="1"/>
  <c r="R999" i="1" s="1"/>
  <c r="R998" i="1" s="1"/>
  <c r="R997" i="1" s="1"/>
  <c r="R996" i="1" s="1"/>
  <c r="Q1001" i="1"/>
  <c r="Q1000" i="1" s="1"/>
  <c r="Q999" i="1" s="1"/>
  <c r="Q998" i="1" s="1"/>
  <c r="Q997" i="1" s="1"/>
  <c r="Q996" i="1" s="1"/>
  <c r="P1001" i="1"/>
  <c r="P1000" i="1" s="1"/>
  <c r="P999" i="1" s="1"/>
  <c r="P998" i="1" s="1"/>
  <c r="P997" i="1" s="1"/>
  <c r="P996" i="1" s="1"/>
  <c r="L1001" i="1"/>
  <c r="L1000" i="1" s="1"/>
  <c r="L999" i="1" s="1"/>
  <c r="L998" i="1" s="1"/>
  <c r="L997" i="1" s="1"/>
  <c r="L996" i="1" s="1"/>
  <c r="K1001" i="1"/>
  <c r="K1000" i="1" s="1"/>
  <c r="K999" i="1" s="1"/>
  <c r="K998" i="1" s="1"/>
  <c r="K997" i="1" s="1"/>
  <c r="K996" i="1" s="1"/>
  <c r="J1001" i="1"/>
  <c r="J1000" i="1" s="1"/>
  <c r="J999" i="1" s="1"/>
  <c r="J998" i="1" s="1"/>
  <c r="J997" i="1" s="1"/>
  <c r="J996" i="1" s="1"/>
  <c r="I1001" i="1"/>
  <c r="H1001" i="1"/>
  <c r="G1001" i="1"/>
  <c r="BT1000" i="1"/>
  <c r="BT999" i="1" s="1"/>
  <c r="BT998" i="1" s="1"/>
  <c r="BT997" i="1" s="1"/>
  <c r="BT996" i="1" s="1"/>
  <c r="O995" i="1"/>
  <c r="AA995" i="1" s="1"/>
  <c r="AG995" i="1" s="1"/>
  <c r="AY995" i="1" s="1"/>
  <c r="BC995" i="1" s="1"/>
  <c r="BQ995" i="1" s="1"/>
  <c r="BW995" i="1" s="1"/>
  <c r="CM995" i="1" s="1"/>
  <c r="CO995" i="1" s="1"/>
  <c r="N995" i="1"/>
  <c r="Z995" i="1" s="1"/>
  <c r="AF995" i="1" s="1"/>
  <c r="AX995" i="1" s="1"/>
  <c r="BB995" i="1" s="1"/>
  <c r="BP995" i="1" s="1"/>
  <c r="BV995" i="1" s="1"/>
  <c r="CJ995" i="1" s="1"/>
  <c r="CL995" i="1" s="1"/>
  <c r="M995" i="1"/>
  <c r="Y995" i="1" s="1"/>
  <c r="AE995" i="1" s="1"/>
  <c r="AW995" i="1" s="1"/>
  <c r="BA995" i="1" s="1"/>
  <c r="BO995" i="1" s="1"/>
  <c r="BU995" i="1" s="1"/>
  <c r="CG995" i="1" s="1"/>
  <c r="CI995" i="1" s="1"/>
  <c r="CP994" i="1"/>
  <c r="CP993" i="1" s="1"/>
  <c r="CP992" i="1" s="1"/>
  <c r="CP991" i="1" s="1"/>
  <c r="CF994" i="1"/>
  <c r="CF993" i="1" s="1"/>
  <c r="CF992" i="1" s="1"/>
  <c r="CF991" i="1" s="1"/>
  <c r="CE994" i="1"/>
  <c r="CE993" i="1" s="1"/>
  <c r="CE992" i="1" s="1"/>
  <c r="CE991" i="1" s="1"/>
  <c r="CD994" i="1"/>
  <c r="CD993" i="1" s="1"/>
  <c r="CD992" i="1" s="1"/>
  <c r="CD991" i="1" s="1"/>
  <c r="CC994" i="1"/>
  <c r="CC993" i="1" s="1"/>
  <c r="CC992" i="1" s="1"/>
  <c r="CC991" i="1" s="1"/>
  <c r="CB994" i="1"/>
  <c r="CB993" i="1" s="1"/>
  <c r="CB992" i="1" s="1"/>
  <c r="CB991" i="1" s="1"/>
  <c r="CA994" i="1"/>
  <c r="CA993" i="1" s="1"/>
  <c r="CA992" i="1" s="1"/>
  <c r="CA991" i="1" s="1"/>
  <c r="BZ994" i="1"/>
  <c r="BZ993" i="1" s="1"/>
  <c r="BZ992" i="1" s="1"/>
  <c r="BZ991" i="1" s="1"/>
  <c r="BY994" i="1"/>
  <c r="BY993" i="1" s="1"/>
  <c r="BY992" i="1" s="1"/>
  <c r="BY991" i="1" s="1"/>
  <c r="BX994" i="1"/>
  <c r="BX993" i="1" s="1"/>
  <c r="BX992" i="1" s="1"/>
  <c r="BX991" i="1" s="1"/>
  <c r="BT994" i="1"/>
  <c r="BT993" i="1" s="1"/>
  <c r="BT992" i="1" s="1"/>
  <c r="BT991" i="1" s="1"/>
  <c r="BS994" i="1"/>
  <c r="BS993" i="1" s="1"/>
  <c r="BS992" i="1" s="1"/>
  <c r="BS991" i="1" s="1"/>
  <c r="BR994" i="1"/>
  <c r="BR993" i="1" s="1"/>
  <c r="BR992" i="1" s="1"/>
  <c r="BR991" i="1" s="1"/>
  <c r="BN994" i="1"/>
  <c r="BN993" i="1" s="1"/>
  <c r="BN992" i="1" s="1"/>
  <c r="BN991" i="1" s="1"/>
  <c r="BM994" i="1"/>
  <c r="BM993" i="1" s="1"/>
  <c r="BM992" i="1" s="1"/>
  <c r="BM991" i="1" s="1"/>
  <c r="BL994" i="1"/>
  <c r="BL993" i="1" s="1"/>
  <c r="BL992" i="1" s="1"/>
  <c r="BL991" i="1" s="1"/>
  <c r="BK994" i="1"/>
  <c r="BK993" i="1" s="1"/>
  <c r="BK992" i="1" s="1"/>
  <c r="BK991" i="1" s="1"/>
  <c r="BJ994" i="1"/>
  <c r="BJ993" i="1" s="1"/>
  <c r="BJ992" i="1" s="1"/>
  <c r="BJ991" i="1" s="1"/>
  <c r="BI994" i="1"/>
  <c r="BI993" i="1" s="1"/>
  <c r="BI992" i="1" s="1"/>
  <c r="BI991" i="1" s="1"/>
  <c r="BH994" i="1"/>
  <c r="BH993" i="1" s="1"/>
  <c r="BH992" i="1" s="1"/>
  <c r="BH991" i="1" s="1"/>
  <c r="BG994" i="1"/>
  <c r="BG993" i="1" s="1"/>
  <c r="BG992" i="1" s="1"/>
  <c r="BG991" i="1" s="1"/>
  <c r="BF994" i="1"/>
  <c r="BF993" i="1" s="1"/>
  <c r="BF992" i="1" s="1"/>
  <c r="BF991" i="1" s="1"/>
  <c r="BE994" i="1"/>
  <c r="BE993" i="1" s="1"/>
  <c r="BE992" i="1" s="1"/>
  <c r="BE991" i="1" s="1"/>
  <c r="BD994" i="1"/>
  <c r="BD993" i="1" s="1"/>
  <c r="BD992" i="1" s="1"/>
  <c r="BD991" i="1" s="1"/>
  <c r="AZ994" i="1"/>
  <c r="AZ993" i="1" s="1"/>
  <c r="AZ992" i="1" s="1"/>
  <c r="AZ991" i="1" s="1"/>
  <c r="AV994" i="1"/>
  <c r="AV993" i="1" s="1"/>
  <c r="AV992" i="1" s="1"/>
  <c r="AV991" i="1" s="1"/>
  <c r="AU994" i="1"/>
  <c r="AU993" i="1" s="1"/>
  <c r="AU992" i="1" s="1"/>
  <c r="AU991" i="1" s="1"/>
  <c r="AT994" i="1"/>
  <c r="AT993" i="1" s="1"/>
  <c r="AT992" i="1" s="1"/>
  <c r="AT991" i="1" s="1"/>
  <c r="AS994" i="1"/>
  <c r="AS993" i="1" s="1"/>
  <c r="AS992" i="1" s="1"/>
  <c r="AS991" i="1" s="1"/>
  <c r="AR994" i="1"/>
  <c r="AR993" i="1" s="1"/>
  <c r="AR992" i="1" s="1"/>
  <c r="AR991" i="1" s="1"/>
  <c r="AQ994" i="1"/>
  <c r="AQ993" i="1" s="1"/>
  <c r="AQ992" i="1" s="1"/>
  <c r="AQ991" i="1" s="1"/>
  <c r="AP994" i="1"/>
  <c r="AP993" i="1" s="1"/>
  <c r="AP992" i="1" s="1"/>
  <c r="AP991" i="1" s="1"/>
  <c r="AO994" i="1"/>
  <c r="AO993" i="1" s="1"/>
  <c r="AO992" i="1" s="1"/>
  <c r="AO991" i="1" s="1"/>
  <c r="AN994" i="1"/>
  <c r="AN993" i="1" s="1"/>
  <c r="AN992" i="1" s="1"/>
  <c r="AN991" i="1" s="1"/>
  <c r="AM994" i="1"/>
  <c r="AM993" i="1" s="1"/>
  <c r="AM992" i="1" s="1"/>
  <c r="AM991" i="1" s="1"/>
  <c r="AL994" i="1"/>
  <c r="AL993" i="1" s="1"/>
  <c r="AL992" i="1" s="1"/>
  <c r="AL991" i="1" s="1"/>
  <c r="AK994" i="1"/>
  <c r="AK993" i="1" s="1"/>
  <c r="AK992" i="1" s="1"/>
  <c r="AK991" i="1" s="1"/>
  <c r="AJ994" i="1"/>
  <c r="AJ993" i="1" s="1"/>
  <c r="AJ992" i="1" s="1"/>
  <c r="AJ991" i="1" s="1"/>
  <c r="AI994" i="1"/>
  <c r="AI993" i="1" s="1"/>
  <c r="AI992" i="1" s="1"/>
  <c r="AI991" i="1" s="1"/>
  <c r="AH994" i="1"/>
  <c r="AH993" i="1" s="1"/>
  <c r="AH992" i="1" s="1"/>
  <c r="AH991" i="1" s="1"/>
  <c r="AD994" i="1"/>
  <c r="AD993" i="1" s="1"/>
  <c r="AD992" i="1" s="1"/>
  <c r="AD991" i="1" s="1"/>
  <c r="AC994" i="1"/>
  <c r="AC993" i="1" s="1"/>
  <c r="AC992" i="1" s="1"/>
  <c r="AC991" i="1" s="1"/>
  <c r="AB994" i="1"/>
  <c r="AB993" i="1" s="1"/>
  <c r="AB992" i="1" s="1"/>
  <c r="AB991" i="1" s="1"/>
  <c r="X994" i="1"/>
  <c r="X993" i="1" s="1"/>
  <c r="X992" i="1" s="1"/>
  <c r="X991" i="1" s="1"/>
  <c r="W994" i="1"/>
  <c r="W993" i="1" s="1"/>
  <c r="W992" i="1" s="1"/>
  <c r="W991" i="1" s="1"/>
  <c r="V994" i="1"/>
  <c r="V993" i="1" s="1"/>
  <c r="V992" i="1" s="1"/>
  <c r="V991" i="1" s="1"/>
  <c r="U994" i="1"/>
  <c r="U993" i="1" s="1"/>
  <c r="U992" i="1" s="1"/>
  <c r="U991" i="1" s="1"/>
  <c r="T994" i="1"/>
  <c r="T993" i="1" s="1"/>
  <c r="T992" i="1" s="1"/>
  <c r="T991" i="1" s="1"/>
  <c r="S994" i="1"/>
  <c r="S993" i="1" s="1"/>
  <c r="S992" i="1" s="1"/>
  <c r="S991" i="1" s="1"/>
  <c r="R994" i="1"/>
  <c r="R993" i="1" s="1"/>
  <c r="R992" i="1" s="1"/>
  <c r="R991" i="1" s="1"/>
  <c r="Q994" i="1"/>
  <c r="Q993" i="1" s="1"/>
  <c r="Q992" i="1" s="1"/>
  <c r="Q991" i="1" s="1"/>
  <c r="P994" i="1"/>
  <c r="P993" i="1" s="1"/>
  <c r="P992" i="1" s="1"/>
  <c r="P991" i="1" s="1"/>
  <c r="L994" i="1"/>
  <c r="L993" i="1" s="1"/>
  <c r="L992" i="1" s="1"/>
  <c r="L991" i="1" s="1"/>
  <c r="K994" i="1"/>
  <c r="K993" i="1" s="1"/>
  <c r="K992" i="1" s="1"/>
  <c r="K991" i="1" s="1"/>
  <c r="J994" i="1"/>
  <c r="J993" i="1" s="1"/>
  <c r="J992" i="1" s="1"/>
  <c r="J991" i="1" s="1"/>
  <c r="I994" i="1"/>
  <c r="I993" i="1" s="1"/>
  <c r="H994" i="1"/>
  <c r="H993" i="1" s="1"/>
  <c r="H992" i="1" s="1"/>
  <c r="G994" i="1"/>
  <c r="O990" i="1"/>
  <c r="AA990" i="1" s="1"/>
  <c r="AG990" i="1" s="1"/>
  <c r="AY990" i="1" s="1"/>
  <c r="BC990" i="1" s="1"/>
  <c r="BQ990" i="1" s="1"/>
  <c r="BW990" i="1" s="1"/>
  <c r="CM990" i="1" s="1"/>
  <c r="CO990" i="1" s="1"/>
  <c r="N990" i="1"/>
  <c r="Z990" i="1" s="1"/>
  <c r="AF990" i="1" s="1"/>
  <c r="AX990" i="1" s="1"/>
  <c r="BB990" i="1" s="1"/>
  <c r="BP990" i="1" s="1"/>
  <c r="BV990" i="1" s="1"/>
  <c r="CJ990" i="1" s="1"/>
  <c r="CL990" i="1" s="1"/>
  <c r="M990" i="1"/>
  <c r="Y990" i="1" s="1"/>
  <c r="AE990" i="1" s="1"/>
  <c r="AW990" i="1" s="1"/>
  <c r="BA990" i="1" s="1"/>
  <c r="BO990" i="1" s="1"/>
  <c r="BU990" i="1" s="1"/>
  <c r="CG990" i="1" s="1"/>
  <c r="CI990" i="1" s="1"/>
  <c r="CP989" i="1"/>
  <c r="CP988" i="1" s="1"/>
  <c r="CP987" i="1" s="1"/>
  <c r="CP986" i="1" s="1"/>
  <c r="CF989" i="1"/>
  <c r="CF988" i="1" s="1"/>
  <c r="CF987" i="1" s="1"/>
  <c r="CF986" i="1" s="1"/>
  <c r="CE989" i="1"/>
  <c r="CE988" i="1" s="1"/>
  <c r="CE987" i="1" s="1"/>
  <c r="CE986" i="1" s="1"/>
  <c r="CD989" i="1"/>
  <c r="CD988" i="1" s="1"/>
  <c r="CD987" i="1" s="1"/>
  <c r="CD986" i="1" s="1"/>
  <c r="CC989" i="1"/>
  <c r="CC988" i="1" s="1"/>
  <c r="CC987" i="1" s="1"/>
  <c r="CC986" i="1" s="1"/>
  <c r="CB989" i="1"/>
  <c r="CB988" i="1" s="1"/>
  <c r="CB987" i="1" s="1"/>
  <c r="CB986" i="1" s="1"/>
  <c r="CA989" i="1"/>
  <c r="CA988" i="1" s="1"/>
  <c r="CA987" i="1" s="1"/>
  <c r="CA986" i="1" s="1"/>
  <c r="BZ989" i="1"/>
  <c r="BZ988" i="1" s="1"/>
  <c r="BZ987" i="1" s="1"/>
  <c r="BZ986" i="1" s="1"/>
  <c r="BY989" i="1"/>
  <c r="BY988" i="1" s="1"/>
  <c r="BY987" i="1" s="1"/>
  <c r="BY986" i="1" s="1"/>
  <c r="BX989" i="1"/>
  <c r="BX988" i="1" s="1"/>
  <c r="BX987" i="1" s="1"/>
  <c r="BX986" i="1" s="1"/>
  <c r="BT989" i="1"/>
  <c r="BT988" i="1" s="1"/>
  <c r="BT987" i="1" s="1"/>
  <c r="BT986" i="1" s="1"/>
  <c r="BS989" i="1"/>
  <c r="BS988" i="1" s="1"/>
  <c r="BS987" i="1" s="1"/>
  <c r="BS986" i="1" s="1"/>
  <c r="BR989" i="1"/>
  <c r="BR988" i="1" s="1"/>
  <c r="BR987" i="1" s="1"/>
  <c r="BR986" i="1" s="1"/>
  <c r="BN989" i="1"/>
  <c r="BN988" i="1" s="1"/>
  <c r="BN987" i="1" s="1"/>
  <c r="BN986" i="1" s="1"/>
  <c r="BM989" i="1"/>
  <c r="BM988" i="1" s="1"/>
  <c r="BM987" i="1" s="1"/>
  <c r="BM986" i="1" s="1"/>
  <c r="BL989" i="1"/>
  <c r="BL988" i="1" s="1"/>
  <c r="BL987" i="1" s="1"/>
  <c r="BL986" i="1" s="1"/>
  <c r="BK989" i="1"/>
  <c r="BK988" i="1" s="1"/>
  <c r="BK987" i="1" s="1"/>
  <c r="BK986" i="1" s="1"/>
  <c r="BJ989" i="1"/>
  <c r="BJ988" i="1" s="1"/>
  <c r="BJ987" i="1" s="1"/>
  <c r="BJ986" i="1" s="1"/>
  <c r="BI989" i="1"/>
  <c r="BI988" i="1" s="1"/>
  <c r="BI987" i="1" s="1"/>
  <c r="BI986" i="1" s="1"/>
  <c r="BH989" i="1"/>
  <c r="BH988" i="1" s="1"/>
  <c r="BH987" i="1" s="1"/>
  <c r="BH986" i="1" s="1"/>
  <c r="BG989" i="1"/>
  <c r="BG988" i="1" s="1"/>
  <c r="BG987" i="1" s="1"/>
  <c r="BG986" i="1" s="1"/>
  <c r="BF989" i="1"/>
  <c r="BF988" i="1" s="1"/>
  <c r="BF987" i="1" s="1"/>
  <c r="BF986" i="1" s="1"/>
  <c r="BE989" i="1"/>
  <c r="BE988" i="1" s="1"/>
  <c r="BE987" i="1" s="1"/>
  <c r="BE986" i="1" s="1"/>
  <c r="BD989" i="1"/>
  <c r="BD988" i="1" s="1"/>
  <c r="BD987" i="1" s="1"/>
  <c r="BD986" i="1" s="1"/>
  <c r="AZ989" i="1"/>
  <c r="AZ988" i="1" s="1"/>
  <c r="AZ987" i="1" s="1"/>
  <c r="AZ986" i="1" s="1"/>
  <c r="AV989" i="1"/>
  <c r="AV988" i="1" s="1"/>
  <c r="AV987" i="1" s="1"/>
  <c r="AV986" i="1" s="1"/>
  <c r="AU989" i="1"/>
  <c r="AU988" i="1" s="1"/>
  <c r="AU987" i="1" s="1"/>
  <c r="AU986" i="1" s="1"/>
  <c r="AT989" i="1"/>
  <c r="AT988" i="1" s="1"/>
  <c r="AT987" i="1" s="1"/>
  <c r="AT986" i="1" s="1"/>
  <c r="AS989" i="1"/>
  <c r="AS988" i="1" s="1"/>
  <c r="AS987" i="1" s="1"/>
  <c r="AS986" i="1" s="1"/>
  <c r="AR989" i="1"/>
  <c r="AR988" i="1" s="1"/>
  <c r="AR987" i="1" s="1"/>
  <c r="AR986" i="1" s="1"/>
  <c r="AQ989" i="1"/>
  <c r="AQ988" i="1" s="1"/>
  <c r="AQ987" i="1" s="1"/>
  <c r="AQ986" i="1" s="1"/>
  <c r="AP989" i="1"/>
  <c r="AP988" i="1" s="1"/>
  <c r="AP987" i="1" s="1"/>
  <c r="AP986" i="1" s="1"/>
  <c r="AO989" i="1"/>
  <c r="AO988" i="1" s="1"/>
  <c r="AO987" i="1" s="1"/>
  <c r="AO986" i="1" s="1"/>
  <c r="AN989" i="1"/>
  <c r="AN988" i="1" s="1"/>
  <c r="AN987" i="1" s="1"/>
  <c r="AN986" i="1" s="1"/>
  <c r="AM989" i="1"/>
  <c r="AM988" i="1" s="1"/>
  <c r="AM987" i="1" s="1"/>
  <c r="AM986" i="1" s="1"/>
  <c r="AL989" i="1"/>
  <c r="AL988" i="1" s="1"/>
  <c r="AL987" i="1" s="1"/>
  <c r="AL986" i="1" s="1"/>
  <c r="AK989" i="1"/>
  <c r="AK988" i="1" s="1"/>
  <c r="AK987" i="1" s="1"/>
  <c r="AK986" i="1" s="1"/>
  <c r="AJ989" i="1"/>
  <c r="AJ988" i="1" s="1"/>
  <c r="AJ987" i="1" s="1"/>
  <c r="AJ986" i="1" s="1"/>
  <c r="AI989" i="1"/>
  <c r="AI988" i="1" s="1"/>
  <c r="AI987" i="1" s="1"/>
  <c r="AI986" i="1" s="1"/>
  <c r="AH989" i="1"/>
  <c r="AH988" i="1" s="1"/>
  <c r="AH987" i="1" s="1"/>
  <c r="AH986" i="1" s="1"/>
  <c r="AD989" i="1"/>
  <c r="AD988" i="1" s="1"/>
  <c r="AD987" i="1" s="1"/>
  <c r="AD986" i="1" s="1"/>
  <c r="AC989" i="1"/>
  <c r="AC988" i="1" s="1"/>
  <c r="AC987" i="1" s="1"/>
  <c r="AC986" i="1" s="1"/>
  <c r="AB989" i="1"/>
  <c r="AB988" i="1" s="1"/>
  <c r="AB987" i="1" s="1"/>
  <c r="AB986" i="1" s="1"/>
  <c r="X989" i="1"/>
  <c r="X988" i="1" s="1"/>
  <c r="X987" i="1" s="1"/>
  <c r="X986" i="1" s="1"/>
  <c r="W989" i="1"/>
  <c r="W988" i="1" s="1"/>
  <c r="W987" i="1" s="1"/>
  <c r="W986" i="1" s="1"/>
  <c r="V989" i="1"/>
  <c r="V988" i="1" s="1"/>
  <c r="V987" i="1" s="1"/>
  <c r="V986" i="1" s="1"/>
  <c r="U989" i="1"/>
  <c r="U988" i="1" s="1"/>
  <c r="U987" i="1" s="1"/>
  <c r="U986" i="1" s="1"/>
  <c r="T989" i="1"/>
  <c r="T988" i="1" s="1"/>
  <c r="T987" i="1" s="1"/>
  <c r="T986" i="1" s="1"/>
  <c r="S989" i="1"/>
  <c r="S988" i="1" s="1"/>
  <c r="S987" i="1" s="1"/>
  <c r="S986" i="1" s="1"/>
  <c r="R989" i="1"/>
  <c r="R988" i="1" s="1"/>
  <c r="R987" i="1" s="1"/>
  <c r="R986" i="1" s="1"/>
  <c r="Q989" i="1"/>
  <c r="Q988" i="1" s="1"/>
  <c r="Q987" i="1" s="1"/>
  <c r="Q986" i="1" s="1"/>
  <c r="P989" i="1"/>
  <c r="P988" i="1" s="1"/>
  <c r="P987" i="1" s="1"/>
  <c r="P986" i="1" s="1"/>
  <c r="L989" i="1"/>
  <c r="L988" i="1" s="1"/>
  <c r="L987" i="1" s="1"/>
  <c r="L986" i="1" s="1"/>
  <c r="K989" i="1"/>
  <c r="K988" i="1" s="1"/>
  <c r="K987" i="1" s="1"/>
  <c r="K986" i="1" s="1"/>
  <c r="J989" i="1"/>
  <c r="J988" i="1" s="1"/>
  <c r="J987" i="1" s="1"/>
  <c r="J986" i="1" s="1"/>
  <c r="I989" i="1"/>
  <c r="I988" i="1" s="1"/>
  <c r="H989" i="1"/>
  <c r="H988" i="1" s="1"/>
  <c r="H987" i="1" s="1"/>
  <c r="H986" i="1" s="1"/>
  <c r="G989" i="1"/>
  <c r="O983" i="1"/>
  <c r="AA983" i="1" s="1"/>
  <c r="AG983" i="1" s="1"/>
  <c r="AY983" i="1" s="1"/>
  <c r="BC983" i="1" s="1"/>
  <c r="BQ983" i="1" s="1"/>
  <c r="BW983" i="1" s="1"/>
  <c r="CM983" i="1" s="1"/>
  <c r="CO983" i="1" s="1"/>
  <c r="N983" i="1"/>
  <c r="Z983" i="1" s="1"/>
  <c r="AF983" i="1" s="1"/>
  <c r="AX983" i="1" s="1"/>
  <c r="BB983" i="1" s="1"/>
  <c r="BP983" i="1" s="1"/>
  <c r="BV983" i="1" s="1"/>
  <c r="CJ983" i="1" s="1"/>
  <c r="CL983" i="1" s="1"/>
  <c r="M983" i="1"/>
  <c r="Y983" i="1" s="1"/>
  <c r="AE983" i="1" s="1"/>
  <c r="AW983" i="1" s="1"/>
  <c r="BA983" i="1" s="1"/>
  <c r="BO983" i="1" s="1"/>
  <c r="BU983" i="1" s="1"/>
  <c r="CG983" i="1" s="1"/>
  <c r="CI983" i="1" s="1"/>
  <c r="CP982" i="1"/>
  <c r="CP981" i="1" s="1"/>
  <c r="CP980" i="1" s="1"/>
  <c r="CP979" i="1" s="1"/>
  <c r="CP978" i="1" s="1"/>
  <c r="CP977" i="1" s="1"/>
  <c r="CF982" i="1"/>
  <c r="CF981" i="1" s="1"/>
  <c r="CF980" i="1" s="1"/>
  <c r="CF979" i="1" s="1"/>
  <c r="CF978" i="1" s="1"/>
  <c r="CF977" i="1" s="1"/>
  <c r="CE982" i="1"/>
  <c r="CE981" i="1" s="1"/>
  <c r="CE980" i="1" s="1"/>
  <c r="CE979" i="1" s="1"/>
  <c r="CE978" i="1" s="1"/>
  <c r="CE977" i="1" s="1"/>
  <c r="CD982" i="1"/>
  <c r="CD981" i="1" s="1"/>
  <c r="CD980" i="1" s="1"/>
  <c r="CD979" i="1" s="1"/>
  <c r="CD978" i="1" s="1"/>
  <c r="CD977" i="1" s="1"/>
  <c r="CC982" i="1"/>
  <c r="CC981" i="1" s="1"/>
  <c r="CC980" i="1" s="1"/>
  <c r="CC979" i="1" s="1"/>
  <c r="CC978" i="1" s="1"/>
  <c r="CC977" i="1" s="1"/>
  <c r="CB982" i="1"/>
  <c r="CB981" i="1" s="1"/>
  <c r="CB980" i="1" s="1"/>
  <c r="CB979" i="1" s="1"/>
  <c r="CB978" i="1" s="1"/>
  <c r="CB977" i="1" s="1"/>
  <c r="CA982" i="1"/>
  <c r="CA981" i="1" s="1"/>
  <c r="CA980" i="1" s="1"/>
  <c r="CA979" i="1" s="1"/>
  <c r="CA978" i="1" s="1"/>
  <c r="CA977" i="1" s="1"/>
  <c r="BZ982" i="1"/>
  <c r="BZ981" i="1" s="1"/>
  <c r="BZ980" i="1" s="1"/>
  <c r="BZ979" i="1" s="1"/>
  <c r="BZ978" i="1" s="1"/>
  <c r="BZ977" i="1" s="1"/>
  <c r="BY982" i="1"/>
  <c r="BY981" i="1" s="1"/>
  <c r="BY980" i="1" s="1"/>
  <c r="BY979" i="1" s="1"/>
  <c r="BY978" i="1" s="1"/>
  <c r="BY977" i="1" s="1"/>
  <c r="BX982" i="1"/>
  <c r="BX981" i="1" s="1"/>
  <c r="BX980" i="1" s="1"/>
  <c r="BX979" i="1" s="1"/>
  <c r="BX978" i="1" s="1"/>
  <c r="BX977" i="1" s="1"/>
  <c r="BT982" i="1"/>
  <c r="BT981" i="1" s="1"/>
  <c r="BT980" i="1" s="1"/>
  <c r="BT979" i="1" s="1"/>
  <c r="BT978" i="1" s="1"/>
  <c r="BT977" i="1" s="1"/>
  <c r="BS982" i="1"/>
  <c r="BS981" i="1" s="1"/>
  <c r="BS980" i="1" s="1"/>
  <c r="BS979" i="1" s="1"/>
  <c r="BS978" i="1" s="1"/>
  <c r="BS977" i="1" s="1"/>
  <c r="BR982" i="1"/>
  <c r="BR981" i="1" s="1"/>
  <c r="BR980" i="1" s="1"/>
  <c r="BR979" i="1" s="1"/>
  <c r="BR978" i="1" s="1"/>
  <c r="BR977" i="1" s="1"/>
  <c r="BN982" i="1"/>
  <c r="BN981" i="1" s="1"/>
  <c r="BN980" i="1" s="1"/>
  <c r="BN979" i="1" s="1"/>
  <c r="BN978" i="1" s="1"/>
  <c r="BN977" i="1" s="1"/>
  <c r="BM982" i="1"/>
  <c r="BM981" i="1" s="1"/>
  <c r="BM980" i="1" s="1"/>
  <c r="BM979" i="1" s="1"/>
  <c r="BM978" i="1" s="1"/>
  <c r="BM977" i="1" s="1"/>
  <c r="BL982" i="1"/>
  <c r="BL981" i="1" s="1"/>
  <c r="BL980" i="1" s="1"/>
  <c r="BL979" i="1" s="1"/>
  <c r="BL978" i="1" s="1"/>
  <c r="BL977" i="1" s="1"/>
  <c r="BK982" i="1"/>
  <c r="BK981" i="1" s="1"/>
  <c r="BK980" i="1" s="1"/>
  <c r="BK979" i="1" s="1"/>
  <c r="BK978" i="1" s="1"/>
  <c r="BK977" i="1" s="1"/>
  <c r="BJ982" i="1"/>
  <c r="BJ981" i="1" s="1"/>
  <c r="BJ980" i="1" s="1"/>
  <c r="BJ979" i="1" s="1"/>
  <c r="BJ978" i="1" s="1"/>
  <c r="BJ977" i="1" s="1"/>
  <c r="BI982" i="1"/>
  <c r="BI981" i="1" s="1"/>
  <c r="BI980" i="1" s="1"/>
  <c r="BI979" i="1" s="1"/>
  <c r="BI978" i="1" s="1"/>
  <c r="BI977" i="1" s="1"/>
  <c r="BH982" i="1"/>
  <c r="BH981" i="1" s="1"/>
  <c r="BH980" i="1" s="1"/>
  <c r="BH979" i="1" s="1"/>
  <c r="BH978" i="1" s="1"/>
  <c r="BH977" i="1" s="1"/>
  <c r="BG982" i="1"/>
  <c r="BG981" i="1" s="1"/>
  <c r="BG980" i="1" s="1"/>
  <c r="BG979" i="1" s="1"/>
  <c r="BG978" i="1" s="1"/>
  <c r="BG977" i="1" s="1"/>
  <c r="BF982" i="1"/>
  <c r="BF981" i="1" s="1"/>
  <c r="BF980" i="1" s="1"/>
  <c r="BF979" i="1" s="1"/>
  <c r="BF978" i="1" s="1"/>
  <c r="BF977" i="1" s="1"/>
  <c r="BE982" i="1"/>
  <c r="BE981" i="1" s="1"/>
  <c r="BE980" i="1" s="1"/>
  <c r="BE979" i="1" s="1"/>
  <c r="BE978" i="1" s="1"/>
  <c r="BE977" i="1" s="1"/>
  <c r="BD982" i="1"/>
  <c r="BD981" i="1" s="1"/>
  <c r="BD980" i="1" s="1"/>
  <c r="BD979" i="1" s="1"/>
  <c r="BD978" i="1" s="1"/>
  <c r="BD977" i="1" s="1"/>
  <c r="AZ982" i="1"/>
  <c r="AZ981" i="1" s="1"/>
  <c r="AZ980" i="1" s="1"/>
  <c r="AZ979" i="1" s="1"/>
  <c r="AZ978" i="1" s="1"/>
  <c r="AZ977" i="1" s="1"/>
  <c r="AV982" i="1"/>
  <c r="AV981" i="1" s="1"/>
  <c r="AV980" i="1" s="1"/>
  <c r="AV979" i="1" s="1"/>
  <c r="AV978" i="1" s="1"/>
  <c r="AV977" i="1" s="1"/>
  <c r="AU982" i="1"/>
  <c r="AU981" i="1" s="1"/>
  <c r="AU980" i="1" s="1"/>
  <c r="AU979" i="1" s="1"/>
  <c r="AU978" i="1" s="1"/>
  <c r="AU977" i="1" s="1"/>
  <c r="AT982" i="1"/>
  <c r="AT981" i="1" s="1"/>
  <c r="AT980" i="1" s="1"/>
  <c r="AT979" i="1" s="1"/>
  <c r="AT978" i="1" s="1"/>
  <c r="AT977" i="1" s="1"/>
  <c r="AS982" i="1"/>
  <c r="AS981" i="1" s="1"/>
  <c r="AS980" i="1" s="1"/>
  <c r="AS979" i="1" s="1"/>
  <c r="AS978" i="1" s="1"/>
  <c r="AS977" i="1" s="1"/>
  <c r="AR982" i="1"/>
  <c r="AR981" i="1" s="1"/>
  <c r="AR980" i="1" s="1"/>
  <c r="AR979" i="1" s="1"/>
  <c r="AR978" i="1" s="1"/>
  <c r="AR977" i="1" s="1"/>
  <c r="AQ982" i="1"/>
  <c r="AQ981" i="1" s="1"/>
  <c r="AQ980" i="1" s="1"/>
  <c r="AQ979" i="1" s="1"/>
  <c r="AQ978" i="1" s="1"/>
  <c r="AQ977" i="1" s="1"/>
  <c r="AP982" i="1"/>
  <c r="AP981" i="1" s="1"/>
  <c r="AP980" i="1" s="1"/>
  <c r="AP979" i="1" s="1"/>
  <c r="AP978" i="1" s="1"/>
  <c r="AP977" i="1" s="1"/>
  <c r="AO982" i="1"/>
  <c r="AO981" i="1" s="1"/>
  <c r="AO980" i="1" s="1"/>
  <c r="AO979" i="1" s="1"/>
  <c r="AO978" i="1" s="1"/>
  <c r="AO977" i="1" s="1"/>
  <c r="AN982" i="1"/>
  <c r="AN981" i="1" s="1"/>
  <c r="AN980" i="1" s="1"/>
  <c r="AN979" i="1" s="1"/>
  <c r="AN978" i="1" s="1"/>
  <c r="AN977" i="1" s="1"/>
  <c r="AM982" i="1"/>
  <c r="AM981" i="1" s="1"/>
  <c r="AM980" i="1" s="1"/>
  <c r="AM979" i="1" s="1"/>
  <c r="AM978" i="1" s="1"/>
  <c r="AM977" i="1" s="1"/>
  <c r="AL982" i="1"/>
  <c r="AL981" i="1" s="1"/>
  <c r="AL980" i="1" s="1"/>
  <c r="AL979" i="1" s="1"/>
  <c r="AL978" i="1" s="1"/>
  <c r="AL977" i="1" s="1"/>
  <c r="AK982" i="1"/>
  <c r="AK981" i="1" s="1"/>
  <c r="AK980" i="1" s="1"/>
  <c r="AK979" i="1" s="1"/>
  <c r="AK978" i="1" s="1"/>
  <c r="AK977" i="1" s="1"/>
  <c r="AJ982" i="1"/>
  <c r="AJ981" i="1" s="1"/>
  <c r="AJ980" i="1" s="1"/>
  <c r="AJ979" i="1" s="1"/>
  <c r="AJ978" i="1" s="1"/>
  <c r="AJ977" i="1" s="1"/>
  <c r="AI982" i="1"/>
  <c r="AI981" i="1" s="1"/>
  <c r="AI980" i="1" s="1"/>
  <c r="AI979" i="1" s="1"/>
  <c r="AI978" i="1" s="1"/>
  <c r="AI977" i="1" s="1"/>
  <c r="AH982" i="1"/>
  <c r="AH981" i="1" s="1"/>
  <c r="AH980" i="1" s="1"/>
  <c r="AH979" i="1" s="1"/>
  <c r="AH978" i="1" s="1"/>
  <c r="AH977" i="1" s="1"/>
  <c r="AD982" i="1"/>
  <c r="AD981" i="1" s="1"/>
  <c r="AD980" i="1" s="1"/>
  <c r="AD979" i="1" s="1"/>
  <c r="AD978" i="1" s="1"/>
  <c r="AD977" i="1" s="1"/>
  <c r="AC982" i="1"/>
  <c r="AC981" i="1" s="1"/>
  <c r="AC980" i="1" s="1"/>
  <c r="AC979" i="1" s="1"/>
  <c r="AC978" i="1" s="1"/>
  <c r="AC977" i="1" s="1"/>
  <c r="AB982" i="1"/>
  <c r="AB981" i="1" s="1"/>
  <c r="AB980" i="1" s="1"/>
  <c r="AB979" i="1" s="1"/>
  <c r="AB978" i="1" s="1"/>
  <c r="AB977" i="1" s="1"/>
  <c r="X982" i="1"/>
  <c r="X981" i="1" s="1"/>
  <c r="X980" i="1" s="1"/>
  <c r="X979" i="1" s="1"/>
  <c r="X978" i="1" s="1"/>
  <c r="X977" i="1" s="1"/>
  <c r="W982" i="1"/>
  <c r="W981" i="1" s="1"/>
  <c r="W980" i="1" s="1"/>
  <c r="W979" i="1" s="1"/>
  <c r="W978" i="1" s="1"/>
  <c r="W977" i="1" s="1"/>
  <c r="V982" i="1"/>
  <c r="V981" i="1" s="1"/>
  <c r="V980" i="1" s="1"/>
  <c r="V979" i="1" s="1"/>
  <c r="V978" i="1" s="1"/>
  <c r="V977" i="1" s="1"/>
  <c r="U982" i="1"/>
  <c r="U981" i="1" s="1"/>
  <c r="U980" i="1" s="1"/>
  <c r="U979" i="1" s="1"/>
  <c r="U978" i="1" s="1"/>
  <c r="U977" i="1" s="1"/>
  <c r="T982" i="1"/>
  <c r="T981" i="1" s="1"/>
  <c r="T980" i="1" s="1"/>
  <c r="T979" i="1" s="1"/>
  <c r="T978" i="1" s="1"/>
  <c r="T977" i="1" s="1"/>
  <c r="S982" i="1"/>
  <c r="S981" i="1" s="1"/>
  <c r="S980" i="1" s="1"/>
  <c r="S979" i="1" s="1"/>
  <c r="S978" i="1" s="1"/>
  <c r="S977" i="1" s="1"/>
  <c r="R982" i="1"/>
  <c r="R981" i="1" s="1"/>
  <c r="R980" i="1" s="1"/>
  <c r="R979" i="1" s="1"/>
  <c r="R978" i="1" s="1"/>
  <c r="R977" i="1" s="1"/>
  <c r="Q982" i="1"/>
  <c r="Q981" i="1" s="1"/>
  <c r="Q980" i="1" s="1"/>
  <c r="Q979" i="1" s="1"/>
  <c r="Q978" i="1" s="1"/>
  <c r="Q977" i="1" s="1"/>
  <c r="P982" i="1"/>
  <c r="P981" i="1" s="1"/>
  <c r="P980" i="1" s="1"/>
  <c r="P979" i="1" s="1"/>
  <c r="P978" i="1" s="1"/>
  <c r="P977" i="1" s="1"/>
  <c r="L982" i="1"/>
  <c r="L981" i="1" s="1"/>
  <c r="L980" i="1" s="1"/>
  <c r="L979" i="1" s="1"/>
  <c r="L978" i="1" s="1"/>
  <c r="L977" i="1" s="1"/>
  <c r="K982" i="1"/>
  <c r="K981" i="1" s="1"/>
  <c r="K980" i="1" s="1"/>
  <c r="K979" i="1" s="1"/>
  <c r="J982" i="1"/>
  <c r="J981" i="1" s="1"/>
  <c r="J980" i="1" s="1"/>
  <c r="J979" i="1" s="1"/>
  <c r="J978" i="1" s="1"/>
  <c r="J977" i="1" s="1"/>
  <c r="I982" i="1"/>
  <c r="I981" i="1" s="1"/>
  <c r="H982" i="1"/>
  <c r="H981" i="1" s="1"/>
  <c r="H980" i="1" s="1"/>
  <c r="G982" i="1"/>
  <c r="O976" i="1"/>
  <c r="AA976" i="1" s="1"/>
  <c r="AG976" i="1" s="1"/>
  <c r="AY976" i="1" s="1"/>
  <c r="BC976" i="1" s="1"/>
  <c r="BQ976" i="1" s="1"/>
  <c r="BW976" i="1" s="1"/>
  <c r="CM976" i="1" s="1"/>
  <c r="CO976" i="1" s="1"/>
  <c r="N976" i="1"/>
  <c r="Z976" i="1" s="1"/>
  <c r="AF976" i="1" s="1"/>
  <c r="AX976" i="1" s="1"/>
  <c r="BB976" i="1" s="1"/>
  <c r="BP976" i="1" s="1"/>
  <c r="BV976" i="1" s="1"/>
  <c r="CJ976" i="1" s="1"/>
  <c r="CL976" i="1" s="1"/>
  <c r="M976" i="1"/>
  <c r="Y976" i="1" s="1"/>
  <c r="AE976" i="1" s="1"/>
  <c r="AW976" i="1" s="1"/>
  <c r="BA976" i="1" s="1"/>
  <c r="BO976" i="1" s="1"/>
  <c r="BU976" i="1" s="1"/>
  <c r="CG976" i="1" s="1"/>
  <c r="CI976" i="1" s="1"/>
  <c r="CP975" i="1"/>
  <c r="CP974" i="1" s="1"/>
  <c r="CP973" i="1" s="1"/>
  <c r="CP972" i="1" s="1"/>
  <c r="CF975" i="1"/>
  <c r="CF974" i="1" s="1"/>
  <c r="CF973" i="1" s="1"/>
  <c r="CF972" i="1" s="1"/>
  <c r="CE975" i="1"/>
  <c r="CE974" i="1" s="1"/>
  <c r="CE973" i="1" s="1"/>
  <c r="CE972" i="1" s="1"/>
  <c r="CD975" i="1"/>
  <c r="CD974" i="1" s="1"/>
  <c r="CD973" i="1" s="1"/>
  <c r="CD972" i="1" s="1"/>
  <c r="CC975" i="1"/>
  <c r="CC974" i="1" s="1"/>
  <c r="CC973" i="1" s="1"/>
  <c r="CC972" i="1" s="1"/>
  <c r="CB975" i="1"/>
  <c r="CB974" i="1" s="1"/>
  <c r="CB973" i="1" s="1"/>
  <c r="CB972" i="1" s="1"/>
  <c r="CA975" i="1"/>
  <c r="CA974" i="1" s="1"/>
  <c r="CA973" i="1" s="1"/>
  <c r="CA972" i="1" s="1"/>
  <c r="BZ975" i="1"/>
  <c r="BZ974" i="1" s="1"/>
  <c r="BZ973" i="1" s="1"/>
  <c r="BZ972" i="1" s="1"/>
  <c r="BY975" i="1"/>
  <c r="BY974" i="1" s="1"/>
  <c r="BY973" i="1" s="1"/>
  <c r="BY972" i="1" s="1"/>
  <c r="BX975" i="1"/>
  <c r="BX974" i="1" s="1"/>
  <c r="BX973" i="1" s="1"/>
  <c r="BX972" i="1" s="1"/>
  <c r="BT975" i="1"/>
  <c r="BT974" i="1" s="1"/>
  <c r="BT973" i="1" s="1"/>
  <c r="BT972" i="1" s="1"/>
  <c r="BS975" i="1"/>
  <c r="BS974" i="1" s="1"/>
  <c r="BS973" i="1" s="1"/>
  <c r="BS972" i="1" s="1"/>
  <c r="BR975" i="1"/>
  <c r="BR974" i="1" s="1"/>
  <c r="BR973" i="1" s="1"/>
  <c r="BR972" i="1" s="1"/>
  <c r="BN975" i="1"/>
  <c r="BN974" i="1" s="1"/>
  <c r="BN973" i="1" s="1"/>
  <c r="BN972" i="1" s="1"/>
  <c r="BM975" i="1"/>
  <c r="BM974" i="1" s="1"/>
  <c r="BM973" i="1" s="1"/>
  <c r="BM972" i="1" s="1"/>
  <c r="BL975" i="1"/>
  <c r="BL974" i="1" s="1"/>
  <c r="BL973" i="1" s="1"/>
  <c r="BL972" i="1" s="1"/>
  <c r="BK975" i="1"/>
  <c r="BK974" i="1" s="1"/>
  <c r="BK973" i="1" s="1"/>
  <c r="BK972" i="1" s="1"/>
  <c r="BJ975" i="1"/>
  <c r="BJ974" i="1" s="1"/>
  <c r="BJ973" i="1" s="1"/>
  <c r="BJ972" i="1" s="1"/>
  <c r="BI975" i="1"/>
  <c r="BI974" i="1" s="1"/>
  <c r="BI973" i="1" s="1"/>
  <c r="BI972" i="1" s="1"/>
  <c r="BH975" i="1"/>
  <c r="BH974" i="1" s="1"/>
  <c r="BH973" i="1" s="1"/>
  <c r="BH972" i="1" s="1"/>
  <c r="BG975" i="1"/>
  <c r="BG974" i="1" s="1"/>
  <c r="BG973" i="1" s="1"/>
  <c r="BG972" i="1" s="1"/>
  <c r="BF975" i="1"/>
  <c r="BF974" i="1" s="1"/>
  <c r="BF973" i="1" s="1"/>
  <c r="BF972" i="1" s="1"/>
  <c r="BE975" i="1"/>
  <c r="BE974" i="1" s="1"/>
  <c r="BE973" i="1" s="1"/>
  <c r="BE972" i="1" s="1"/>
  <c r="BD975" i="1"/>
  <c r="BD974" i="1" s="1"/>
  <c r="BD973" i="1" s="1"/>
  <c r="BD972" i="1" s="1"/>
  <c r="AZ975" i="1"/>
  <c r="AZ974" i="1" s="1"/>
  <c r="AZ973" i="1" s="1"/>
  <c r="AZ972" i="1" s="1"/>
  <c r="AV975" i="1"/>
  <c r="AV974" i="1" s="1"/>
  <c r="AV973" i="1" s="1"/>
  <c r="AV972" i="1" s="1"/>
  <c r="AU975" i="1"/>
  <c r="AU974" i="1" s="1"/>
  <c r="AU973" i="1" s="1"/>
  <c r="AU972" i="1" s="1"/>
  <c r="AT975" i="1"/>
  <c r="AT974" i="1" s="1"/>
  <c r="AT973" i="1" s="1"/>
  <c r="AT972" i="1" s="1"/>
  <c r="AS975" i="1"/>
  <c r="AS974" i="1" s="1"/>
  <c r="AS973" i="1" s="1"/>
  <c r="AS972" i="1" s="1"/>
  <c r="AR975" i="1"/>
  <c r="AR974" i="1" s="1"/>
  <c r="AR973" i="1" s="1"/>
  <c r="AR972" i="1" s="1"/>
  <c r="AQ975" i="1"/>
  <c r="AQ974" i="1" s="1"/>
  <c r="AQ973" i="1" s="1"/>
  <c r="AQ972" i="1" s="1"/>
  <c r="AP975" i="1"/>
  <c r="AP974" i="1" s="1"/>
  <c r="AP973" i="1" s="1"/>
  <c r="AP972" i="1" s="1"/>
  <c r="AO975" i="1"/>
  <c r="AO974" i="1" s="1"/>
  <c r="AO973" i="1" s="1"/>
  <c r="AO972" i="1" s="1"/>
  <c r="AN975" i="1"/>
  <c r="AN974" i="1" s="1"/>
  <c r="AN973" i="1" s="1"/>
  <c r="AN972" i="1" s="1"/>
  <c r="AM975" i="1"/>
  <c r="AM974" i="1" s="1"/>
  <c r="AM973" i="1" s="1"/>
  <c r="AM972" i="1" s="1"/>
  <c r="AL975" i="1"/>
  <c r="AL974" i="1" s="1"/>
  <c r="AL973" i="1" s="1"/>
  <c r="AL972" i="1" s="1"/>
  <c r="AK975" i="1"/>
  <c r="AK974" i="1" s="1"/>
  <c r="AK973" i="1" s="1"/>
  <c r="AK972" i="1" s="1"/>
  <c r="AJ975" i="1"/>
  <c r="AJ974" i="1" s="1"/>
  <c r="AJ973" i="1" s="1"/>
  <c r="AJ972" i="1" s="1"/>
  <c r="AI975" i="1"/>
  <c r="AI974" i="1" s="1"/>
  <c r="AH975" i="1"/>
  <c r="AH974" i="1" s="1"/>
  <c r="AH973" i="1" s="1"/>
  <c r="AH972" i="1" s="1"/>
  <c r="AD975" i="1"/>
  <c r="AD974" i="1" s="1"/>
  <c r="AD973" i="1" s="1"/>
  <c r="AD972" i="1" s="1"/>
  <c r="AC975" i="1"/>
  <c r="AC974" i="1" s="1"/>
  <c r="AC973" i="1" s="1"/>
  <c r="AC972" i="1" s="1"/>
  <c r="AB975" i="1"/>
  <c r="AB974" i="1" s="1"/>
  <c r="AB973" i="1" s="1"/>
  <c r="AB972" i="1" s="1"/>
  <c r="X975" i="1"/>
  <c r="X974" i="1" s="1"/>
  <c r="X973" i="1" s="1"/>
  <c r="X972" i="1" s="1"/>
  <c r="W975" i="1"/>
  <c r="W974" i="1" s="1"/>
  <c r="W973" i="1" s="1"/>
  <c r="W972" i="1" s="1"/>
  <c r="V975" i="1"/>
  <c r="V974" i="1" s="1"/>
  <c r="V973" i="1" s="1"/>
  <c r="V972" i="1" s="1"/>
  <c r="U975" i="1"/>
  <c r="U974" i="1" s="1"/>
  <c r="U973" i="1" s="1"/>
  <c r="U972" i="1" s="1"/>
  <c r="T975" i="1"/>
  <c r="T974" i="1" s="1"/>
  <c r="T973" i="1" s="1"/>
  <c r="T972" i="1" s="1"/>
  <c r="S975" i="1"/>
  <c r="S974" i="1" s="1"/>
  <c r="S973" i="1" s="1"/>
  <c r="S972" i="1" s="1"/>
  <c r="R975" i="1"/>
  <c r="R974" i="1" s="1"/>
  <c r="R973" i="1" s="1"/>
  <c r="R972" i="1" s="1"/>
  <c r="Q975" i="1"/>
  <c r="Q974" i="1" s="1"/>
  <c r="Q973" i="1" s="1"/>
  <c r="Q972" i="1" s="1"/>
  <c r="P975" i="1"/>
  <c r="P974" i="1" s="1"/>
  <c r="P973" i="1" s="1"/>
  <c r="P972" i="1" s="1"/>
  <c r="L975" i="1"/>
  <c r="L974" i="1" s="1"/>
  <c r="L973" i="1" s="1"/>
  <c r="L972" i="1" s="1"/>
  <c r="K975" i="1"/>
  <c r="K974" i="1" s="1"/>
  <c r="K973" i="1" s="1"/>
  <c r="K972" i="1" s="1"/>
  <c r="J975" i="1"/>
  <c r="J974" i="1" s="1"/>
  <c r="J973" i="1" s="1"/>
  <c r="J972" i="1" s="1"/>
  <c r="I975" i="1"/>
  <c r="I974" i="1" s="1"/>
  <c r="H975" i="1"/>
  <c r="H974" i="1" s="1"/>
  <c r="H973" i="1" s="1"/>
  <c r="H972" i="1" s="1"/>
  <c r="G975" i="1"/>
  <c r="AI973" i="1"/>
  <c r="AI972" i="1" s="1"/>
  <c r="O971" i="1"/>
  <c r="AA971" i="1" s="1"/>
  <c r="AG971" i="1" s="1"/>
  <c r="AY971" i="1" s="1"/>
  <c r="BC971" i="1" s="1"/>
  <c r="BQ971" i="1" s="1"/>
  <c r="BW971" i="1" s="1"/>
  <c r="CM971" i="1" s="1"/>
  <c r="CO971" i="1" s="1"/>
  <c r="N971" i="1"/>
  <c r="Z971" i="1" s="1"/>
  <c r="AF971" i="1" s="1"/>
  <c r="AX971" i="1" s="1"/>
  <c r="BB971" i="1" s="1"/>
  <c r="BP971" i="1" s="1"/>
  <c r="BV971" i="1" s="1"/>
  <c r="CJ971" i="1" s="1"/>
  <c r="CL971" i="1" s="1"/>
  <c r="M971" i="1"/>
  <c r="Y971" i="1" s="1"/>
  <c r="AE971" i="1" s="1"/>
  <c r="AW971" i="1" s="1"/>
  <c r="BA971" i="1" s="1"/>
  <c r="BO971" i="1" s="1"/>
  <c r="BU971" i="1" s="1"/>
  <c r="CG971" i="1" s="1"/>
  <c r="CI971" i="1" s="1"/>
  <c r="CM970" i="1"/>
  <c r="CO970" i="1" s="1"/>
  <c r="CJ970" i="1"/>
  <c r="CL970" i="1" s="1"/>
  <c r="CG970" i="1"/>
  <c r="CI970" i="1" s="1"/>
  <c r="CP969" i="1"/>
  <c r="CF969" i="1"/>
  <c r="CE969" i="1"/>
  <c r="CD969" i="1"/>
  <c r="CC969" i="1"/>
  <c r="CB969" i="1"/>
  <c r="CA969" i="1"/>
  <c r="BZ969" i="1"/>
  <c r="BY969" i="1"/>
  <c r="BX969" i="1"/>
  <c r="BT969" i="1"/>
  <c r="BS969" i="1"/>
  <c r="BR969" i="1"/>
  <c r="BN969" i="1"/>
  <c r="BM969" i="1"/>
  <c r="BL969" i="1"/>
  <c r="BK969" i="1"/>
  <c r="BJ969" i="1"/>
  <c r="BI969" i="1"/>
  <c r="BH969" i="1"/>
  <c r="BG969" i="1"/>
  <c r="BF969" i="1"/>
  <c r="BE969" i="1"/>
  <c r="BD969" i="1"/>
  <c r="AZ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D969" i="1"/>
  <c r="AC969" i="1"/>
  <c r="AB969" i="1"/>
  <c r="X969" i="1"/>
  <c r="W969" i="1"/>
  <c r="V969" i="1"/>
  <c r="U969" i="1"/>
  <c r="T969" i="1"/>
  <c r="S969" i="1"/>
  <c r="R969" i="1"/>
  <c r="Q969" i="1"/>
  <c r="P969" i="1"/>
  <c r="L969" i="1"/>
  <c r="K969" i="1"/>
  <c r="J969" i="1"/>
  <c r="I969" i="1"/>
  <c r="H969" i="1"/>
  <c r="G969" i="1"/>
  <c r="O968" i="1"/>
  <c r="AA968" i="1" s="1"/>
  <c r="AG968" i="1" s="1"/>
  <c r="AY968" i="1" s="1"/>
  <c r="BC968" i="1" s="1"/>
  <c r="BQ968" i="1" s="1"/>
  <c r="BW968" i="1" s="1"/>
  <c r="CM968" i="1" s="1"/>
  <c r="CO968" i="1" s="1"/>
  <c r="N968" i="1"/>
  <c r="Z968" i="1" s="1"/>
  <c r="AF968" i="1" s="1"/>
  <c r="AX968" i="1" s="1"/>
  <c r="BB968" i="1" s="1"/>
  <c r="BP968" i="1" s="1"/>
  <c r="BV968" i="1" s="1"/>
  <c r="CJ968" i="1" s="1"/>
  <c r="CL968" i="1" s="1"/>
  <c r="M968" i="1"/>
  <c r="Y968" i="1" s="1"/>
  <c r="AE968" i="1" s="1"/>
  <c r="AW968" i="1" s="1"/>
  <c r="BA968" i="1" s="1"/>
  <c r="BO968" i="1" s="1"/>
  <c r="BU968" i="1" s="1"/>
  <c r="CG968" i="1" s="1"/>
  <c r="CI968" i="1" s="1"/>
  <c r="CP967" i="1"/>
  <c r="CF967" i="1"/>
  <c r="CE967" i="1"/>
  <c r="CD967" i="1"/>
  <c r="CC967" i="1"/>
  <c r="CB967" i="1"/>
  <c r="CA967" i="1"/>
  <c r="BZ967" i="1"/>
  <c r="BY967" i="1"/>
  <c r="BX967" i="1"/>
  <c r="BT967" i="1"/>
  <c r="BS967" i="1"/>
  <c r="BR967" i="1"/>
  <c r="BN967" i="1"/>
  <c r="BM967" i="1"/>
  <c r="BL967" i="1"/>
  <c r="BK967" i="1"/>
  <c r="BJ967" i="1"/>
  <c r="BI967" i="1"/>
  <c r="BH967" i="1"/>
  <c r="BG967" i="1"/>
  <c r="BF967" i="1"/>
  <c r="BE967" i="1"/>
  <c r="BD967" i="1"/>
  <c r="AZ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D967" i="1"/>
  <c r="AC967" i="1"/>
  <c r="AB967" i="1"/>
  <c r="X967" i="1"/>
  <c r="W967" i="1"/>
  <c r="V967" i="1"/>
  <c r="U967" i="1"/>
  <c r="T967" i="1"/>
  <c r="S967" i="1"/>
  <c r="R967" i="1"/>
  <c r="Q967" i="1"/>
  <c r="P967" i="1"/>
  <c r="L967" i="1"/>
  <c r="K967" i="1"/>
  <c r="J967" i="1"/>
  <c r="I967" i="1"/>
  <c r="H967" i="1"/>
  <c r="G967" i="1"/>
  <c r="O964" i="1"/>
  <c r="AA964" i="1" s="1"/>
  <c r="AG964" i="1" s="1"/>
  <c r="AY964" i="1" s="1"/>
  <c r="BC964" i="1" s="1"/>
  <c r="BQ964" i="1" s="1"/>
  <c r="BW964" i="1" s="1"/>
  <c r="CM964" i="1" s="1"/>
  <c r="CO964" i="1" s="1"/>
  <c r="N964" i="1"/>
  <c r="Z964" i="1" s="1"/>
  <c r="AF964" i="1" s="1"/>
  <c r="AX964" i="1" s="1"/>
  <c r="BB964" i="1" s="1"/>
  <c r="BP964" i="1" s="1"/>
  <c r="BV964" i="1" s="1"/>
  <c r="CJ964" i="1" s="1"/>
  <c r="CL964" i="1" s="1"/>
  <c r="M964" i="1"/>
  <c r="Y964" i="1" s="1"/>
  <c r="AE964" i="1" s="1"/>
  <c r="AW964" i="1" s="1"/>
  <c r="BA964" i="1" s="1"/>
  <c r="BO964" i="1" s="1"/>
  <c r="BU964" i="1" s="1"/>
  <c r="CG964" i="1" s="1"/>
  <c r="CI964" i="1" s="1"/>
  <c r="CP963" i="1"/>
  <c r="CP962" i="1" s="1"/>
  <c r="CP961" i="1" s="1"/>
  <c r="CF963" i="1"/>
  <c r="CF962" i="1" s="1"/>
  <c r="CF961" i="1" s="1"/>
  <c r="CE963" i="1"/>
  <c r="CE962" i="1" s="1"/>
  <c r="CE961" i="1" s="1"/>
  <c r="CD963" i="1"/>
  <c r="CD962" i="1" s="1"/>
  <c r="CD961" i="1" s="1"/>
  <c r="CC963" i="1"/>
  <c r="CC962" i="1" s="1"/>
  <c r="CC961" i="1" s="1"/>
  <c r="CB963" i="1"/>
  <c r="CB962" i="1" s="1"/>
  <c r="CB961" i="1" s="1"/>
  <c r="CA963" i="1"/>
  <c r="CA962" i="1" s="1"/>
  <c r="CA961" i="1" s="1"/>
  <c r="BZ963" i="1"/>
  <c r="BZ962" i="1" s="1"/>
  <c r="BZ961" i="1" s="1"/>
  <c r="BY963" i="1"/>
  <c r="BY962" i="1" s="1"/>
  <c r="BY961" i="1" s="1"/>
  <c r="BX963" i="1"/>
  <c r="BX962" i="1" s="1"/>
  <c r="BX961" i="1" s="1"/>
  <c r="BT963" i="1"/>
  <c r="BT962" i="1" s="1"/>
  <c r="BT961" i="1" s="1"/>
  <c r="BS963" i="1"/>
  <c r="BS962" i="1" s="1"/>
  <c r="BS961" i="1" s="1"/>
  <c r="BR963" i="1"/>
  <c r="BR962" i="1" s="1"/>
  <c r="BR961" i="1" s="1"/>
  <c r="BN963" i="1"/>
  <c r="BN962" i="1" s="1"/>
  <c r="BN961" i="1" s="1"/>
  <c r="BM963" i="1"/>
  <c r="BM962" i="1" s="1"/>
  <c r="BM961" i="1" s="1"/>
  <c r="BL963" i="1"/>
  <c r="BL962" i="1" s="1"/>
  <c r="BL961" i="1" s="1"/>
  <c r="BK963" i="1"/>
  <c r="BK962" i="1" s="1"/>
  <c r="BK961" i="1" s="1"/>
  <c r="BJ963" i="1"/>
  <c r="BJ962" i="1" s="1"/>
  <c r="BJ961" i="1" s="1"/>
  <c r="BI963" i="1"/>
  <c r="BI962" i="1" s="1"/>
  <c r="BI961" i="1" s="1"/>
  <c r="BH963" i="1"/>
  <c r="BH962" i="1" s="1"/>
  <c r="BH961" i="1" s="1"/>
  <c r="BG963" i="1"/>
  <c r="BG962" i="1" s="1"/>
  <c r="BG961" i="1" s="1"/>
  <c r="BF963" i="1"/>
  <c r="BF962" i="1" s="1"/>
  <c r="BF961" i="1" s="1"/>
  <c r="BE963" i="1"/>
  <c r="BE962" i="1" s="1"/>
  <c r="BE961" i="1" s="1"/>
  <c r="BD963" i="1"/>
  <c r="BD962" i="1" s="1"/>
  <c r="BD961" i="1" s="1"/>
  <c r="AZ963" i="1"/>
  <c r="AZ962" i="1" s="1"/>
  <c r="AZ961" i="1" s="1"/>
  <c r="AV963" i="1"/>
  <c r="AV962" i="1" s="1"/>
  <c r="AV961" i="1" s="1"/>
  <c r="AU963" i="1"/>
  <c r="AU962" i="1" s="1"/>
  <c r="AU961" i="1" s="1"/>
  <c r="AT963" i="1"/>
  <c r="AT962" i="1" s="1"/>
  <c r="AT961" i="1" s="1"/>
  <c r="AS963" i="1"/>
  <c r="AS962" i="1" s="1"/>
  <c r="AS961" i="1" s="1"/>
  <c r="AR963" i="1"/>
  <c r="AR962" i="1" s="1"/>
  <c r="AR961" i="1" s="1"/>
  <c r="AQ963" i="1"/>
  <c r="AQ962" i="1" s="1"/>
  <c r="AQ961" i="1" s="1"/>
  <c r="AP963" i="1"/>
  <c r="AP962" i="1" s="1"/>
  <c r="AP961" i="1" s="1"/>
  <c r="AO963" i="1"/>
  <c r="AO962" i="1" s="1"/>
  <c r="AO961" i="1" s="1"/>
  <c r="AN963" i="1"/>
  <c r="AN962" i="1" s="1"/>
  <c r="AN961" i="1" s="1"/>
  <c r="AM963" i="1"/>
  <c r="AM962" i="1" s="1"/>
  <c r="AM961" i="1" s="1"/>
  <c r="AL963" i="1"/>
  <c r="AL962" i="1" s="1"/>
  <c r="AL961" i="1" s="1"/>
  <c r="AK963" i="1"/>
  <c r="AK962" i="1" s="1"/>
  <c r="AK961" i="1" s="1"/>
  <c r="AJ963" i="1"/>
  <c r="AJ962" i="1" s="1"/>
  <c r="AJ961" i="1" s="1"/>
  <c r="AI963" i="1"/>
  <c r="AI962" i="1" s="1"/>
  <c r="AI961" i="1" s="1"/>
  <c r="AH963" i="1"/>
  <c r="AH962" i="1" s="1"/>
  <c r="AH961" i="1" s="1"/>
  <c r="AD963" i="1"/>
  <c r="AD962" i="1" s="1"/>
  <c r="AD961" i="1" s="1"/>
  <c r="AC963" i="1"/>
  <c r="AC962" i="1" s="1"/>
  <c r="AC961" i="1" s="1"/>
  <c r="AB963" i="1"/>
  <c r="AB962" i="1" s="1"/>
  <c r="AB961" i="1" s="1"/>
  <c r="X963" i="1"/>
  <c r="X962" i="1" s="1"/>
  <c r="X961" i="1" s="1"/>
  <c r="W963" i="1"/>
  <c r="W962" i="1" s="1"/>
  <c r="W961" i="1" s="1"/>
  <c r="V963" i="1"/>
  <c r="V962" i="1" s="1"/>
  <c r="V961" i="1" s="1"/>
  <c r="U963" i="1"/>
  <c r="U962" i="1" s="1"/>
  <c r="U961" i="1" s="1"/>
  <c r="T963" i="1"/>
  <c r="T962" i="1" s="1"/>
  <c r="T961" i="1" s="1"/>
  <c r="S963" i="1"/>
  <c r="S962" i="1" s="1"/>
  <c r="S961" i="1" s="1"/>
  <c r="R963" i="1"/>
  <c r="R962" i="1" s="1"/>
  <c r="R961" i="1" s="1"/>
  <c r="Q963" i="1"/>
  <c r="Q962" i="1" s="1"/>
  <c r="Q961" i="1" s="1"/>
  <c r="P963" i="1"/>
  <c r="P962" i="1" s="1"/>
  <c r="P961" i="1" s="1"/>
  <c r="L963" i="1"/>
  <c r="L962" i="1" s="1"/>
  <c r="L961" i="1" s="1"/>
  <c r="K963" i="1"/>
  <c r="J963" i="1"/>
  <c r="J962" i="1" s="1"/>
  <c r="J961" i="1" s="1"/>
  <c r="I963" i="1"/>
  <c r="I962" i="1" s="1"/>
  <c r="I961" i="1" s="1"/>
  <c r="H963" i="1"/>
  <c r="H962" i="1" s="1"/>
  <c r="G963" i="1"/>
  <c r="O959" i="1"/>
  <c r="AA959" i="1" s="1"/>
  <c r="AG959" i="1" s="1"/>
  <c r="AY959" i="1" s="1"/>
  <c r="BC959" i="1" s="1"/>
  <c r="BQ959" i="1" s="1"/>
  <c r="BW959" i="1" s="1"/>
  <c r="CM959" i="1" s="1"/>
  <c r="CO959" i="1" s="1"/>
  <c r="N959" i="1"/>
  <c r="Z959" i="1" s="1"/>
  <c r="AF959" i="1" s="1"/>
  <c r="AX959" i="1" s="1"/>
  <c r="BB959" i="1" s="1"/>
  <c r="BP959" i="1" s="1"/>
  <c r="BV959" i="1" s="1"/>
  <c r="CJ959" i="1" s="1"/>
  <c r="CL959" i="1" s="1"/>
  <c r="M959" i="1"/>
  <c r="Y959" i="1" s="1"/>
  <c r="AE959" i="1" s="1"/>
  <c r="AW959" i="1" s="1"/>
  <c r="BA959" i="1" s="1"/>
  <c r="BO959" i="1" s="1"/>
  <c r="BU959" i="1" s="1"/>
  <c r="CG959" i="1" s="1"/>
  <c r="CI959" i="1" s="1"/>
  <c r="CP958" i="1"/>
  <c r="CP957" i="1" s="1"/>
  <c r="CP956" i="1" s="1"/>
  <c r="CP955" i="1" s="1"/>
  <c r="CF958" i="1"/>
  <c r="CF957" i="1" s="1"/>
  <c r="CF956" i="1" s="1"/>
  <c r="CF955" i="1" s="1"/>
  <c r="CE958" i="1"/>
  <c r="CE957" i="1" s="1"/>
  <c r="CE956" i="1" s="1"/>
  <c r="CE955" i="1" s="1"/>
  <c r="CD958" i="1"/>
  <c r="CD957" i="1" s="1"/>
  <c r="CD956" i="1" s="1"/>
  <c r="CD955" i="1" s="1"/>
  <c r="CC958" i="1"/>
  <c r="CC957" i="1" s="1"/>
  <c r="CC956" i="1" s="1"/>
  <c r="CC955" i="1" s="1"/>
  <c r="CB958" i="1"/>
  <c r="CB957" i="1" s="1"/>
  <c r="CB956" i="1" s="1"/>
  <c r="CB955" i="1" s="1"/>
  <c r="CA958" i="1"/>
  <c r="CA957" i="1" s="1"/>
  <c r="CA956" i="1" s="1"/>
  <c r="CA955" i="1" s="1"/>
  <c r="BZ958" i="1"/>
  <c r="BZ957" i="1" s="1"/>
  <c r="BZ956" i="1" s="1"/>
  <c r="BZ955" i="1" s="1"/>
  <c r="BY958" i="1"/>
  <c r="BY957" i="1" s="1"/>
  <c r="BY956" i="1" s="1"/>
  <c r="BY955" i="1" s="1"/>
  <c r="BX958" i="1"/>
  <c r="BX957" i="1" s="1"/>
  <c r="BX956" i="1" s="1"/>
  <c r="BX955" i="1" s="1"/>
  <c r="BT958" i="1"/>
  <c r="BT957" i="1" s="1"/>
  <c r="BT956" i="1" s="1"/>
  <c r="BT955" i="1" s="1"/>
  <c r="BS958" i="1"/>
  <c r="BS957" i="1" s="1"/>
  <c r="BS956" i="1" s="1"/>
  <c r="BS955" i="1" s="1"/>
  <c r="BR958" i="1"/>
  <c r="BR957" i="1" s="1"/>
  <c r="BR956" i="1" s="1"/>
  <c r="BR955" i="1" s="1"/>
  <c r="BN958" i="1"/>
  <c r="BN957" i="1" s="1"/>
  <c r="BN956" i="1" s="1"/>
  <c r="BN955" i="1" s="1"/>
  <c r="BM958" i="1"/>
  <c r="BM957" i="1" s="1"/>
  <c r="BM956" i="1" s="1"/>
  <c r="BM955" i="1" s="1"/>
  <c r="BL958" i="1"/>
  <c r="BL957" i="1" s="1"/>
  <c r="BL956" i="1" s="1"/>
  <c r="BL955" i="1" s="1"/>
  <c r="BK958" i="1"/>
  <c r="BK957" i="1" s="1"/>
  <c r="BK956" i="1" s="1"/>
  <c r="BK955" i="1" s="1"/>
  <c r="BJ958" i="1"/>
  <c r="BJ957" i="1" s="1"/>
  <c r="BJ956" i="1" s="1"/>
  <c r="BJ955" i="1" s="1"/>
  <c r="BI958" i="1"/>
  <c r="BI957" i="1" s="1"/>
  <c r="BI956" i="1" s="1"/>
  <c r="BI955" i="1" s="1"/>
  <c r="BH958" i="1"/>
  <c r="BH957" i="1" s="1"/>
  <c r="BH956" i="1" s="1"/>
  <c r="BH955" i="1" s="1"/>
  <c r="BG958" i="1"/>
  <c r="BG957" i="1" s="1"/>
  <c r="BG956" i="1" s="1"/>
  <c r="BG955" i="1" s="1"/>
  <c r="BF958" i="1"/>
  <c r="BF957" i="1" s="1"/>
  <c r="BF956" i="1" s="1"/>
  <c r="BF955" i="1" s="1"/>
  <c r="BE958" i="1"/>
  <c r="BE957" i="1" s="1"/>
  <c r="BE956" i="1" s="1"/>
  <c r="BE955" i="1" s="1"/>
  <c r="BD958" i="1"/>
  <c r="BD957" i="1" s="1"/>
  <c r="BD956" i="1" s="1"/>
  <c r="BD955" i="1" s="1"/>
  <c r="AZ958" i="1"/>
  <c r="AZ957" i="1" s="1"/>
  <c r="AZ956" i="1" s="1"/>
  <c r="AZ955" i="1" s="1"/>
  <c r="AV958" i="1"/>
  <c r="AV957" i="1" s="1"/>
  <c r="AV956" i="1" s="1"/>
  <c r="AV955" i="1" s="1"/>
  <c r="AU958" i="1"/>
  <c r="AU957" i="1" s="1"/>
  <c r="AU956" i="1" s="1"/>
  <c r="AU955" i="1" s="1"/>
  <c r="AT958" i="1"/>
  <c r="AT957" i="1" s="1"/>
  <c r="AT956" i="1" s="1"/>
  <c r="AT955" i="1" s="1"/>
  <c r="AS958" i="1"/>
  <c r="AS957" i="1" s="1"/>
  <c r="AS956" i="1" s="1"/>
  <c r="AS955" i="1" s="1"/>
  <c r="AR958" i="1"/>
  <c r="AR957" i="1" s="1"/>
  <c r="AR956" i="1" s="1"/>
  <c r="AR955" i="1" s="1"/>
  <c r="AQ958" i="1"/>
  <c r="AQ957" i="1" s="1"/>
  <c r="AQ956" i="1" s="1"/>
  <c r="AQ955" i="1" s="1"/>
  <c r="AP958" i="1"/>
  <c r="AP957" i="1" s="1"/>
  <c r="AP956" i="1" s="1"/>
  <c r="AP955" i="1" s="1"/>
  <c r="AO958" i="1"/>
  <c r="AO957" i="1" s="1"/>
  <c r="AO956" i="1" s="1"/>
  <c r="AO955" i="1" s="1"/>
  <c r="AN958" i="1"/>
  <c r="AN957" i="1" s="1"/>
  <c r="AN956" i="1" s="1"/>
  <c r="AN955" i="1" s="1"/>
  <c r="AM958" i="1"/>
  <c r="AM957" i="1" s="1"/>
  <c r="AM956" i="1" s="1"/>
  <c r="AM955" i="1" s="1"/>
  <c r="AL958" i="1"/>
  <c r="AL957" i="1" s="1"/>
  <c r="AL956" i="1" s="1"/>
  <c r="AL955" i="1" s="1"/>
  <c r="AK958" i="1"/>
  <c r="AK957" i="1" s="1"/>
  <c r="AK956" i="1" s="1"/>
  <c r="AK955" i="1" s="1"/>
  <c r="AJ958" i="1"/>
  <c r="AJ957" i="1" s="1"/>
  <c r="AJ956" i="1" s="1"/>
  <c r="AJ955" i="1" s="1"/>
  <c r="AI958" i="1"/>
  <c r="AI957" i="1" s="1"/>
  <c r="AI956" i="1" s="1"/>
  <c r="AI955" i="1" s="1"/>
  <c r="AH958" i="1"/>
  <c r="AH957" i="1" s="1"/>
  <c r="AH956" i="1" s="1"/>
  <c r="AH955" i="1" s="1"/>
  <c r="AD958" i="1"/>
  <c r="AD957" i="1" s="1"/>
  <c r="AD956" i="1" s="1"/>
  <c r="AD955" i="1" s="1"/>
  <c r="AC958" i="1"/>
  <c r="AC957" i="1" s="1"/>
  <c r="AC956" i="1" s="1"/>
  <c r="AC955" i="1" s="1"/>
  <c r="AB958" i="1"/>
  <c r="AB957" i="1" s="1"/>
  <c r="AB956" i="1" s="1"/>
  <c r="AB955" i="1" s="1"/>
  <c r="X958" i="1"/>
  <c r="X957" i="1" s="1"/>
  <c r="X956" i="1" s="1"/>
  <c r="X955" i="1" s="1"/>
  <c r="W958" i="1"/>
  <c r="W957" i="1" s="1"/>
  <c r="W956" i="1" s="1"/>
  <c r="W955" i="1" s="1"/>
  <c r="V958" i="1"/>
  <c r="V957" i="1" s="1"/>
  <c r="V956" i="1" s="1"/>
  <c r="V955" i="1" s="1"/>
  <c r="U958" i="1"/>
  <c r="U957" i="1" s="1"/>
  <c r="U956" i="1" s="1"/>
  <c r="U955" i="1" s="1"/>
  <c r="T958" i="1"/>
  <c r="T957" i="1" s="1"/>
  <c r="T956" i="1" s="1"/>
  <c r="T955" i="1" s="1"/>
  <c r="S958" i="1"/>
  <c r="S957" i="1" s="1"/>
  <c r="S956" i="1" s="1"/>
  <c r="S955" i="1" s="1"/>
  <c r="R958" i="1"/>
  <c r="R957" i="1" s="1"/>
  <c r="R956" i="1" s="1"/>
  <c r="R955" i="1" s="1"/>
  <c r="Q958" i="1"/>
  <c r="Q957" i="1" s="1"/>
  <c r="Q956" i="1" s="1"/>
  <c r="Q955" i="1" s="1"/>
  <c r="P958" i="1"/>
  <c r="P957" i="1" s="1"/>
  <c r="P956" i="1" s="1"/>
  <c r="P955" i="1" s="1"/>
  <c r="L958" i="1"/>
  <c r="L957" i="1" s="1"/>
  <c r="L956" i="1" s="1"/>
  <c r="L955" i="1" s="1"/>
  <c r="K958" i="1"/>
  <c r="K957" i="1" s="1"/>
  <c r="K956" i="1" s="1"/>
  <c r="K955" i="1" s="1"/>
  <c r="J958" i="1"/>
  <c r="J957" i="1" s="1"/>
  <c r="I958" i="1"/>
  <c r="H958" i="1"/>
  <c r="H957" i="1" s="1"/>
  <c r="G958" i="1"/>
  <c r="G957" i="1" s="1"/>
  <c r="G956" i="1" s="1"/>
  <c r="G955" i="1" s="1"/>
  <c r="AA953" i="1"/>
  <c r="AG953" i="1" s="1"/>
  <c r="AY953" i="1" s="1"/>
  <c r="BC953" i="1" s="1"/>
  <c r="BQ953" i="1" s="1"/>
  <c r="BW953" i="1" s="1"/>
  <c r="CM953" i="1" s="1"/>
  <c r="CO953" i="1" s="1"/>
  <c r="Z953" i="1"/>
  <c r="AF953" i="1" s="1"/>
  <c r="AX953" i="1" s="1"/>
  <c r="BB953" i="1" s="1"/>
  <c r="BP953" i="1" s="1"/>
  <c r="BV953" i="1" s="1"/>
  <c r="CJ953" i="1" s="1"/>
  <c r="CL953" i="1" s="1"/>
  <c r="S953" i="1"/>
  <c r="Y953" i="1" s="1"/>
  <c r="AE953" i="1" s="1"/>
  <c r="AW953" i="1" s="1"/>
  <c r="BA953" i="1" s="1"/>
  <c r="BO953" i="1" s="1"/>
  <c r="BU953" i="1" s="1"/>
  <c r="CG953" i="1" s="1"/>
  <c r="CI953" i="1" s="1"/>
  <c r="CP952" i="1"/>
  <c r="CF952" i="1"/>
  <c r="CF951" i="1" s="1"/>
  <c r="CF950" i="1" s="1"/>
  <c r="CF949" i="1" s="1"/>
  <c r="CF948" i="1" s="1"/>
  <c r="CE952" i="1"/>
  <c r="CE951" i="1" s="1"/>
  <c r="CE950" i="1" s="1"/>
  <c r="CE949" i="1" s="1"/>
  <c r="CE948" i="1" s="1"/>
  <c r="CD952" i="1"/>
  <c r="CD951" i="1" s="1"/>
  <c r="CD950" i="1" s="1"/>
  <c r="CD949" i="1" s="1"/>
  <c r="CD948" i="1" s="1"/>
  <c r="CC952" i="1"/>
  <c r="CC951" i="1" s="1"/>
  <c r="CC950" i="1" s="1"/>
  <c r="CC949" i="1" s="1"/>
  <c r="CC948" i="1" s="1"/>
  <c r="CB952" i="1"/>
  <c r="CB951" i="1" s="1"/>
  <c r="CB950" i="1" s="1"/>
  <c r="CB949" i="1" s="1"/>
  <c r="CB948" i="1" s="1"/>
  <c r="CA952" i="1"/>
  <c r="CA951" i="1" s="1"/>
  <c r="CA950" i="1" s="1"/>
  <c r="CA949" i="1" s="1"/>
  <c r="CA948" i="1" s="1"/>
  <c r="BZ952" i="1"/>
  <c r="BZ951" i="1" s="1"/>
  <c r="BZ950" i="1" s="1"/>
  <c r="BZ949" i="1" s="1"/>
  <c r="BZ948" i="1" s="1"/>
  <c r="BY952" i="1"/>
  <c r="BY951" i="1" s="1"/>
  <c r="BY950" i="1" s="1"/>
  <c r="BY949" i="1" s="1"/>
  <c r="BY948" i="1" s="1"/>
  <c r="BX952" i="1"/>
  <c r="BX951" i="1" s="1"/>
  <c r="BX950" i="1" s="1"/>
  <c r="BX949" i="1" s="1"/>
  <c r="BX948" i="1" s="1"/>
  <c r="BT952" i="1"/>
  <c r="BT951" i="1" s="1"/>
  <c r="BT950" i="1" s="1"/>
  <c r="BT949" i="1" s="1"/>
  <c r="BT948" i="1" s="1"/>
  <c r="BS952" i="1"/>
  <c r="BS951" i="1" s="1"/>
  <c r="BS950" i="1" s="1"/>
  <c r="BS949" i="1" s="1"/>
  <c r="BS948" i="1" s="1"/>
  <c r="BR952" i="1"/>
  <c r="BR951" i="1" s="1"/>
  <c r="BR950" i="1" s="1"/>
  <c r="BR949" i="1" s="1"/>
  <c r="BR948" i="1" s="1"/>
  <c r="BN952" i="1"/>
  <c r="BN951" i="1" s="1"/>
  <c r="BN950" i="1" s="1"/>
  <c r="BN949" i="1" s="1"/>
  <c r="BN948" i="1" s="1"/>
  <c r="BM952" i="1"/>
  <c r="BM951" i="1" s="1"/>
  <c r="BM950" i="1" s="1"/>
  <c r="BM949" i="1" s="1"/>
  <c r="BM948" i="1" s="1"/>
  <c r="BL952" i="1"/>
  <c r="BL951" i="1" s="1"/>
  <c r="BL950" i="1" s="1"/>
  <c r="BL949" i="1" s="1"/>
  <c r="BL948" i="1" s="1"/>
  <c r="BK952" i="1"/>
  <c r="BK951" i="1" s="1"/>
  <c r="BK950" i="1" s="1"/>
  <c r="BK949" i="1" s="1"/>
  <c r="BK948" i="1" s="1"/>
  <c r="BJ952" i="1"/>
  <c r="BJ951" i="1" s="1"/>
  <c r="BJ950" i="1" s="1"/>
  <c r="BJ949" i="1" s="1"/>
  <c r="BJ948" i="1" s="1"/>
  <c r="BI952" i="1"/>
  <c r="BI951" i="1" s="1"/>
  <c r="BI950" i="1" s="1"/>
  <c r="BI949" i="1" s="1"/>
  <c r="BI948" i="1" s="1"/>
  <c r="BH952" i="1"/>
  <c r="BH951" i="1" s="1"/>
  <c r="BH950" i="1" s="1"/>
  <c r="BH949" i="1" s="1"/>
  <c r="BH948" i="1" s="1"/>
  <c r="BG952" i="1"/>
  <c r="BG951" i="1" s="1"/>
  <c r="BG950" i="1" s="1"/>
  <c r="BG949" i="1" s="1"/>
  <c r="BG948" i="1" s="1"/>
  <c r="BF952" i="1"/>
  <c r="BF951" i="1" s="1"/>
  <c r="BF950" i="1" s="1"/>
  <c r="BF949" i="1" s="1"/>
  <c r="BF948" i="1" s="1"/>
  <c r="BE952" i="1"/>
  <c r="BE951" i="1" s="1"/>
  <c r="BE950" i="1" s="1"/>
  <c r="BE949" i="1" s="1"/>
  <c r="BE948" i="1" s="1"/>
  <c r="BD952" i="1"/>
  <c r="BD951" i="1" s="1"/>
  <c r="BD950" i="1" s="1"/>
  <c r="BD949" i="1" s="1"/>
  <c r="BD948" i="1" s="1"/>
  <c r="AZ952" i="1"/>
  <c r="AZ951" i="1" s="1"/>
  <c r="AZ950" i="1" s="1"/>
  <c r="AZ949" i="1" s="1"/>
  <c r="AZ948" i="1" s="1"/>
  <c r="AV952" i="1"/>
  <c r="AV951" i="1" s="1"/>
  <c r="AV950" i="1" s="1"/>
  <c r="AV949" i="1" s="1"/>
  <c r="AV948" i="1" s="1"/>
  <c r="AU952" i="1"/>
  <c r="AU951" i="1" s="1"/>
  <c r="AU950" i="1" s="1"/>
  <c r="AU949" i="1" s="1"/>
  <c r="AU948" i="1" s="1"/>
  <c r="AT952" i="1"/>
  <c r="AT951" i="1" s="1"/>
  <c r="AT950" i="1" s="1"/>
  <c r="AT949" i="1" s="1"/>
  <c r="AT948" i="1" s="1"/>
  <c r="AS952" i="1"/>
  <c r="AS951" i="1" s="1"/>
  <c r="AS950" i="1" s="1"/>
  <c r="AS949" i="1" s="1"/>
  <c r="AS948" i="1" s="1"/>
  <c r="AR952" i="1"/>
  <c r="AR951" i="1" s="1"/>
  <c r="AR950" i="1" s="1"/>
  <c r="AR949" i="1" s="1"/>
  <c r="AR948" i="1" s="1"/>
  <c r="AQ952" i="1"/>
  <c r="AQ951" i="1" s="1"/>
  <c r="AQ950" i="1" s="1"/>
  <c r="AQ949" i="1" s="1"/>
  <c r="AQ948" i="1" s="1"/>
  <c r="AP952" i="1"/>
  <c r="AP951" i="1" s="1"/>
  <c r="AP950" i="1" s="1"/>
  <c r="AP949" i="1" s="1"/>
  <c r="AP948" i="1" s="1"/>
  <c r="AO952" i="1"/>
  <c r="AO951" i="1" s="1"/>
  <c r="AO950" i="1" s="1"/>
  <c r="AO949" i="1" s="1"/>
  <c r="AO948" i="1" s="1"/>
  <c r="AN952" i="1"/>
  <c r="AN951" i="1" s="1"/>
  <c r="AN950" i="1" s="1"/>
  <c r="AN949" i="1" s="1"/>
  <c r="AN948" i="1" s="1"/>
  <c r="AM952" i="1"/>
  <c r="AM951" i="1" s="1"/>
  <c r="AM950" i="1" s="1"/>
  <c r="AM949" i="1" s="1"/>
  <c r="AM948" i="1" s="1"/>
  <c r="AL952" i="1"/>
  <c r="AL951" i="1" s="1"/>
  <c r="AL950" i="1" s="1"/>
  <c r="AL949" i="1" s="1"/>
  <c r="AL948" i="1" s="1"/>
  <c r="AK952" i="1"/>
  <c r="AK951" i="1" s="1"/>
  <c r="AK950" i="1" s="1"/>
  <c r="AK949" i="1" s="1"/>
  <c r="AK948" i="1" s="1"/>
  <c r="AJ952" i="1"/>
  <c r="AJ951" i="1" s="1"/>
  <c r="AJ950" i="1" s="1"/>
  <c r="AJ949" i="1" s="1"/>
  <c r="AJ948" i="1" s="1"/>
  <c r="AI952" i="1"/>
  <c r="AI951" i="1" s="1"/>
  <c r="AI950" i="1" s="1"/>
  <c r="AI949" i="1" s="1"/>
  <c r="AI948" i="1" s="1"/>
  <c r="AH952" i="1"/>
  <c r="AH951" i="1" s="1"/>
  <c r="AH950" i="1" s="1"/>
  <c r="AH949" i="1" s="1"/>
  <c r="AH948" i="1" s="1"/>
  <c r="AD952" i="1"/>
  <c r="AD951" i="1" s="1"/>
  <c r="AD950" i="1" s="1"/>
  <c r="AD949" i="1" s="1"/>
  <c r="AD948" i="1" s="1"/>
  <c r="AC952" i="1"/>
  <c r="AC951" i="1" s="1"/>
  <c r="AC950" i="1" s="1"/>
  <c r="AC949" i="1" s="1"/>
  <c r="AC948" i="1" s="1"/>
  <c r="AB952" i="1"/>
  <c r="AB951" i="1" s="1"/>
  <c r="AB950" i="1" s="1"/>
  <c r="AB949" i="1" s="1"/>
  <c r="AB948" i="1" s="1"/>
  <c r="X952" i="1"/>
  <c r="X951" i="1" s="1"/>
  <c r="X950" i="1" s="1"/>
  <c r="X949" i="1" s="1"/>
  <c r="X948" i="1" s="1"/>
  <c r="W952" i="1"/>
  <c r="W951" i="1" s="1"/>
  <c r="W950" i="1" s="1"/>
  <c r="W949" i="1" s="1"/>
  <c r="W948" i="1" s="1"/>
  <c r="V952" i="1"/>
  <c r="U952" i="1"/>
  <c r="U951" i="1" s="1"/>
  <c r="U950" i="1" s="1"/>
  <c r="U949" i="1" s="1"/>
  <c r="U948" i="1" s="1"/>
  <c r="T952" i="1"/>
  <c r="S952" i="1"/>
  <c r="S951" i="1" s="1"/>
  <c r="S950" i="1" s="1"/>
  <c r="S949" i="1" s="1"/>
  <c r="S948" i="1" s="1"/>
  <c r="R952" i="1"/>
  <c r="R951" i="1" s="1"/>
  <c r="R950" i="1" s="1"/>
  <c r="R949" i="1" s="1"/>
  <c r="R948" i="1" s="1"/>
  <c r="Q952" i="1"/>
  <c r="Q951" i="1" s="1"/>
  <c r="Q950" i="1" s="1"/>
  <c r="Q949" i="1" s="1"/>
  <c r="Q948" i="1" s="1"/>
  <c r="P952" i="1"/>
  <c r="P951" i="1" s="1"/>
  <c r="P950" i="1" s="1"/>
  <c r="CP951" i="1"/>
  <c r="CP950" i="1" s="1"/>
  <c r="CP949" i="1" s="1"/>
  <c r="CP948" i="1" s="1"/>
  <c r="O946" i="1"/>
  <c r="AA946" i="1" s="1"/>
  <c r="AG946" i="1" s="1"/>
  <c r="AY946" i="1" s="1"/>
  <c r="BC946" i="1" s="1"/>
  <c r="BQ946" i="1" s="1"/>
  <c r="BW946" i="1" s="1"/>
  <c r="CM946" i="1" s="1"/>
  <c r="CO946" i="1" s="1"/>
  <c r="N946" i="1"/>
  <c r="Z946" i="1" s="1"/>
  <c r="AF946" i="1" s="1"/>
  <c r="AX946" i="1" s="1"/>
  <c r="BB946" i="1" s="1"/>
  <c r="BP946" i="1" s="1"/>
  <c r="BV946" i="1" s="1"/>
  <c r="CJ946" i="1" s="1"/>
  <c r="CL946" i="1" s="1"/>
  <c r="M946" i="1"/>
  <c r="Y946" i="1" s="1"/>
  <c r="AE946" i="1" s="1"/>
  <c r="AW946" i="1" s="1"/>
  <c r="BA946" i="1" s="1"/>
  <c r="BO946" i="1" s="1"/>
  <c r="BU946" i="1" s="1"/>
  <c r="CG946" i="1" s="1"/>
  <c r="CI946" i="1" s="1"/>
  <c r="O945" i="1"/>
  <c r="AA945" i="1" s="1"/>
  <c r="AG945" i="1" s="1"/>
  <c r="AY945" i="1" s="1"/>
  <c r="BC945" i="1" s="1"/>
  <c r="BQ945" i="1" s="1"/>
  <c r="BW945" i="1" s="1"/>
  <c r="CM945" i="1" s="1"/>
  <c r="CO945" i="1" s="1"/>
  <c r="N945" i="1"/>
  <c r="Z945" i="1" s="1"/>
  <c r="AF945" i="1" s="1"/>
  <c r="AX945" i="1" s="1"/>
  <c r="BB945" i="1" s="1"/>
  <c r="BP945" i="1" s="1"/>
  <c r="BV945" i="1" s="1"/>
  <c r="CJ945" i="1" s="1"/>
  <c r="CL945" i="1" s="1"/>
  <c r="M945" i="1"/>
  <c r="Y945" i="1" s="1"/>
  <c r="AE945" i="1" s="1"/>
  <c r="AW945" i="1" s="1"/>
  <c r="BA945" i="1" s="1"/>
  <c r="BO945" i="1" s="1"/>
  <c r="BU945" i="1" s="1"/>
  <c r="CG945" i="1" s="1"/>
  <c r="CI945" i="1" s="1"/>
  <c r="CP944" i="1"/>
  <c r="CP943" i="1" s="1"/>
  <c r="CP942" i="1" s="1"/>
  <c r="CP941" i="1" s="1"/>
  <c r="CP940" i="1" s="1"/>
  <c r="CF944" i="1"/>
  <c r="CF943" i="1" s="1"/>
  <c r="CF942" i="1" s="1"/>
  <c r="CF941" i="1" s="1"/>
  <c r="CF940" i="1" s="1"/>
  <c r="CE944" i="1"/>
  <c r="CE943" i="1" s="1"/>
  <c r="CE942" i="1" s="1"/>
  <c r="CE941" i="1" s="1"/>
  <c r="CE940" i="1" s="1"/>
  <c r="CD944" i="1"/>
  <c r="CD943" i="1" s="1"/>
  <c r="CD942" i="1" s="1"/>
  <c r="CD941" i="1" s="1"/>
  <c r="CD940" i="1" s="1"/>
  <c r="CC944" i="1"/>
  <c r="CC943" i="1" s="1"/>
  <c r="CC942" i="1" s="1"/>
  <c r="CC941" i="1" s="1"/>
  <c r="CC940" i="1" s="1"/>
  <c r="CB944" i="1"/>
  <c r="CB943" i="1" s="1"/>
  <c r="CB942" i="1" s="1"/>
  <c r="CB941" i="1" s="1"/>
  <c r="CB940" i="1" s="1"/>
  <c r="CA944" i="1"/>
  <c r="CA943" i="1" s="1"/>
  <c r="CA942" i="1" s="1"/>
  <c r="CA941" i="1" s="1"/>
  <c r="CA940" i="1" s="1"/>
  <c r="BZ944" i="1"/>
  <c r="BZ943" i="1" s="1"/>
  <c r="BZ942" i="1" s="1"/>
  <c r="BZ941" i="1" s="1"/>
  <c r="BZ940" i="1" s="1"/>
  <c r="BY944" i="1"/>
  <c r="BY943" i="1" s="1"/>
  <c r="BY942" i="1" s="1"/>
  <c r="BY941" i="1" s="1"/>
  <c r="BY940" i="1" s="1"/>
  <c r="BX944" i="1"/>
  <c r="BX943" i="1" s="1"/>
  <c r="BX942" i="1" s="1"/>
  <c r="BX941" i="1" s="1"/>
  <c r="BX940" i="1" s="1"/>
  <c r="BT944" i="1"/>
  <c r="BT943" i="1" s="1"/>
  <c r="BT942" i="1" s="1"/>
  <c r="BT941" i="1" s="1"/>
  <c r="BT940" i="1" s="1"/>
  <c r="BS944" i="1"/>
  <c r="BS943" i="1" s="1"/>
  <c r="BS942" i="1" s="1"/>
  <c r="BS941" i="1" s="1"/>
  <c r="BS940" i="1" s="1"/>
  <c r="BR944" i="1"/>
  <c r="BR943" i="1" s="1"/>
  <c r="BR942" i="1" s="1"/>
  <c r="BR941" i="1" s="1"/>
  <c r="BR940" i="1" s="1"/>
  <c r="BN944" i="1"/>
  <c r="BN943" i="1" s="1"/>
  <c r="BN942" i="1" s="1"/>
  <c r="BN941" i="1" s="1"/>
  <c r="BN940" i="1" s="1"/>
  <c r="BM944" i="1"/>
  <c r="BM943" i="1" s="1"/>
  <c r="BM942" i="1" s="1"/>
  <c r="BM941" i="1" s="1"/>
  <c r="BM940" i="1" s="1"/>
  <c r="BL944" i="1"/>
  <c r="BL943" i="1" s="1"/>
  <c r="BL942" i="1" s="1"/>
  <c r="BL941" i="1" s="1"/>
  <c r="BL940" i="1" s="1"/>
  <c r="BK944" i="1"/>
  <c r="BK943" i="1" s="1"/>
  <c r="BK942" i="1" s="1"/>
  <c r="BK941" i="1" s="1"/>
  <c r="BK940" i="1" s="1"/>
  <c r="BJ944" i="1"/>
  <c r="BJ943" i="1" s="1"/>
  <c r="BJ942" i="1" s="1"/>
  <c r="BJ941" i="1" s="1"/>
  <c r="BJ940" i="1" s="1"/>
  <c r="BI944" i="1"/>
  <c r="BI943" i="1" s="1"/>
  <c r="BI942" i="1" s="1"/>
  <c r="BI941" i="1" s="1"/>
  <c r="BI940" i="1" s="1"/>
  <c r="BH944" i="1"/>
  <c r="BH943" i="1" s="1"/>
  <c r="BH942" i="1" s="1"/>
  <c r="BH941" i="1" s="1"/>
  <c r="BH940" i="1" s="1"/>
  <c r="BG944" i="1"/>
  <c r="BG943" i="1" s="1"/>
  <c r="BG942" i="1" s="1"/>
  <c r="BG941" i="1" s="1"/>
  <c r="BG940" i="1" s="1"/>
  <c r="BF944" i="1"/>
  <c r="BF943" i="1" s="1"/>
  <c r="BF942" i="1" s="1"/>
  <c r="BF941" i="1" s="1"/>
  <c r="BF940" i="1" s="1"/>
  <c r="BE944" i="1"/>
  <c r="BE943" i="1" s="1"/>
  <c r="BE942" i="1" s="1"/>
  <c r="BE941" i="1" s="1"/>
  <c r="BE940" i="1" s="1"/>
  <c r="BD944" i="1"/>
  <c r="BD943" i="1" s="1"/>
  <c r="BD942" i="1" s="1"/>
  <c r="BD941" i="1" s="1"/>
  <c r="BD940" i="1" s="1"/>
  <c r="AZ944" i="1"/>
  <c r="AZ943" i="1" s="1"/>
  <c r="AZ942" i="1" s="1"/>
  <c r="AZ941" i="1" s="1"/>
  <c r="AZ940" i="1" s="1"/>
  <c r="AV944" i="1"/>
  <c r="AV943" i="1" s="1"/>
  <c r="AV942" i="1" s="1"/>
  <c r="AV941" i="1" s="1"/>
  <c r="AV940" i="1" s="1"/>
  <c r="AU944" i="1"/>
  <c r="AU943" i="1" s="1"/>
  <c r="AU942" i="1" s="1"/>
  <c r="AU941" i="1" s="1"/>
  <c r="AU940" i="1" s="1"/>
  <c r="AT944" i="1"/>
  <c r="AT943" i="1" s="1"/>
  <c r="AT942" i="1" s="1"/>
  <c r="AT941" i="1" s="1"/>
  <c r="AT940" i="1" s="1"/>
  <c r="AS944" i="1"/>
  <c r="AS943" i="1" s="1"/>
  <c r="AS942" i="1" s="1"/>
  <c r="AS941" i="1" s="1"/>
  <c r="AS940" i="1" s="1"/>
  <c r="AR944" i="1"/>
  <c r="AR943" i="1" s="1"/>
  <c r="AR942" i="1" s="1"/>
  <c r="AR941" i="1" s="1"/>
  <c r="AR940" i="1" s="1"/>
  <c r="AQ944" i="1"/>
  <c r="AQ943" i="1" s="1"/>
  <c r="AQ942" i="1" s="1"/>
  <c r="AQ941" i="1" s="1"/>
  <c r="AQ940" i="1" s="1"/>
  <c r="AP944" i="1"/>
  <c r="AP943" i="1" s="1"/>
  <c r="AP942" i="1" s="1"/>
  <c r="AP941" i="1" s="1"/>
  <c r="AP940" i="1" s="1"/>
  <c r="AO944" i="1"/>
  <c r="AO943" i="1" s="1"/>
  <c r="AO942" i="1" s="1"/>
  <c r="AO941" i="1" s="1"/>
  <c r="AO940" i="1" s="1"/>
  <c r="AN944" i="1"/>
  <c r="AN943" i="1" s="1"/>
  <c r="AN942" i="1" s="1"/>
  <c r="AN941" i="1" s="1"/>
  <c r="AN940" i="1" s="1"/>
  <c r="AM944" i="1"/>
  <c r="AM943" i="1" s="1"/>
  <c r="AM942" i="1" s="1"/>
  <c r="AM941" i="1" s="1"/>
  <c r="AM940" i="1" s="1"/>
  <c r="AL944" i="1"/>
  <c r="AL943" i="1" s="1"/>
  <c r="AL942" i="1" s="1"/>
  <c r="AL941" i="1" s="1"/>
  <c r="AL940" i="1" s="1"/>
  <c r="AK944" i="1"/>
  <c r="AK943" i="1" s="1"/>
  <c r="AK942" i="1" s="1"/>
  <c r="AK941" i="1" s="1"/>
  <c r="AK940" i="1" s="1"/>
  <c r="AJ944" i="1"/>
  <c r="AJ943" i="1" s="1"/>
  <c r="AJ942" i="1" s="1"/>
  <c r="AJ941" i="1" s="1"/>
  <c r="AJ940" i="1" s="1"/>
  <c r="AI944" i="1"/>
  <c r="AI943" i="1" s="1"/>
  <c r="AI942" i="1" s="1"/>
  <c r="AI941" i="1" s="1"/>
  <c r="AI940" i="1" s="1"/>
  <c r="AH944" i="1"/>
  <c r="AH943" i="1" s="1"/>
  <c r="AH942" i="1" s="1"/>
  <c r="AH941" i="1" s="1"/>
  <c r="AH940" i="1" s="1"/>
  <c r="AD944" i="1"/>
  <c r="AD943" i="1" s="1"/>
  <c r="AD942" i="1" s="1"/>
  <c r="AD941" i="1" s="1"/>
  <c r="AD940" i="1" s="1"/>
  <c r="AC944" i="1"/>
  <c r="AC943" i="1" s="1"/>
  <c r="AC942" i="1" s="1"/>
  <c r="AC941" i="1" s="1"/>
  <c r="AC940" i="1" s="1"/>
  <c r="AB944" i="1"/>
  <c r="AB943" i="1" s="1"/>
  <c r="AB942" i="1" s="1"/>
  <c r="AB941" i="1" s="1"/>
  <c r="AB940" i="1" s="1"/>
  <c r="X944" i="1"/>
  <c r="X943" i="1" s="1"/>
  <c r="X942" i="1" s="1"/>
  <c r="X941" i="1" s="1"/>
  <c r="X940" i="1" s="1"/>
  <c r="W944" i="1"/>
  <c r="W943" i="1" s="1"/>
  <c r="W942" i="1" s="1"/>
  <c r="W941" i="1" s="1"/>
  <c r="W940" i="1" s="1"/>
  <c r="V944" i="1"/>
  <c r="V943" i="1" s="1"/>
  <c r="V942" i="1" s="1"/>
  <c r="V941" i="1" s="1"/>
  <c r="V940" i="1" s="1"/>
  <c r="U944" i="1"/>
  <c r="U943" i="1" s="1"/>
  <c r="U942" i="1" s="1"/>
  <c r="U941" i="1" s="1"/>
  <c r="U940" i="1" s="1"/>
  <c r="T944" i="1"/>
  <c r="T943" i="1" s="1"/>
  <c r="T942" i="1" s="1"/>
  <c r="T941" i="1" s="1"/>
  <c r="T940" i="1" s="1"/>
  <c r="S944" i="1"/>
  <c r="S943" i="1" s="1"/>
  <c r="S942" i="1" s="1"/>
  <c r="S941" i="1" s="1"/>
  <c r="S940" i="1" s="1"/>
  <c r="R944" i="1"/>
  <c r="R943" i="1" s="1"/>
  <c r="R942" i="1" s="1"/>
  <c r="R941" i="1" s="1"/>
  <c r="R940" i="1" s="1"/>
  <c r="Q944" i="1"/>
  <c r="Q943" i="1" s="1"/>
  <c r="Q942" i="1" s="1"/>
  <c r="Q941" i="1" s="1"/>
  <c r="Q940" i="1" s="1"/>
  <c r="P944" i="1"/>
  <c r="P943" i="1" s="1"/>
  <c r="P942" i="1" s="1"/>
  <c r="P941" i="1" s="1"/>
  <c r="P940" i="1" s="1"/>
  <c r="L944" i="1"/>
  <c r="L943" i="1" s="1"/>
  <c r="L942" i="1" s="1"/>
  <c r="L941" i="1" s="1"/>
  <c r="L940" i="1" s="1"/>
  <c r="K944" i="1"/>
  <c r="K943" i="1" s="1"/>
  <c r="K942" i="1" s="1"/>
  <c r="K941" i="1" s="1"/>
  <c r="K940" i="1" s="1"/>
  <c r="J944" i="1"/>
  <c r="J943" i="1" s="1"/>
  <c r="J942" i="1" s="1"/>
  <c r="J941" i="1" s="1"/>
  <c r="J940" i="1" s="1"/>
  <c r="I944" i="1"/>
  <c r="H944" i="1"/>
  <c r="H943" i="1" s="1"/>
  <c r="G944" i="1"/>
  <c r="AA939" i="1"/>
  <c r="AG939" i="1" s="1"/>
  <c r="AY939" i="1" s="1"/>
  <c r="BC939" i="1" s="1"/>
  <c r="BQ939" i="1" s="1"/>
  <c r="BW939" i="1" s="1"/>
  <c r="CM939" i="1" s="1"/>
  <c r="CO939" i="1" s="1"/>
  <c r="Z939" i="1"/>
  <c r="AF939" i="1" s="1"/>
  <c r="AX939" i="1" s="1"/>
  <c r="BB939" i="1" s="1"/>
  <c r="BP939" i="1" s="1"/>
  <c r="BV939" i="1" s="1"/>
  <c r="CJ939" i="1" s="1"/>
  <c r="CL939" i="1" s="1"/>
  <c r="Y939" i="1"/>
  <c r="AE939" i="1" s="1"/>
  <c r="AW939" i="1" s="1"/>
  <c r="BA939" i="1" s="1"/>
  <c r="BO939" i="1" s="1"/>
  <c r="BU939" i="1" s="1"/>
  <c r="CG939" i="1" s="1"/>
  <c r="CI939" i="1" s="1"/>
  <c r="CP938" i="1"/>
  <c r="CP937" i="1" s="1"/>
  <c r="CP936" i="1" s="1"/>
  <c r="CF938" i="1"/>
  <c r="CF937" i="1" s="1"/>
  <c r="CF936" i="1" s="1"/>
  <c r="CE938" i="1"/>
  <c r="CE937" i="1" s="1"/>
  <c r="CE936" i="1" s="1"/>
  <c r="CD938" i="1"/>
  <c r="CD937" i="1" s="1"/>
  <c r="CD936" i="1" s="1"/>
  <c r="CC938" i="1"/>
  <c r="CB938" i="1"/>
  <c r="CB937" i="1" s="1"/>
  <c r="CB936" i="1" s="1"/>
  <c r="CA938" i="1"/>
  <c r="CA937" i="1" s="1"/>
  <c r="CA936" i="1" s="1"/>
  <c r="BZ938" i="1"/>
  <c r="BZ937" i="1" s="1"/>
  <c r="BZ936" i="1" s="1"/>
  <c r="BY938" i="1"/>
  <c r="BY937" i="1" s="1"/>
  <c r="BY936" i="1" s="1"/>
  <c r="BX938" i="1"/>
  <c r="BX937" i="1" s="1"/>
  <c r="BX936" i="1" s="1"/>
  <c r="BT938" i="1"/>
  <c r="BT937" i="1" s="1"/>
  <c r="BT936" i="1" s="1"/>
  <c r="BS938" i="1"/>
  <c r="BS937" i="1" s="1"/>
  <c r="BS936" i="1" s="1"/>
  <c r="BR938" i="1"/>
  <c r="BR937" i="1" s="1"/>
  <c r="BR936" i="1" s="1"/>
  <c r="BN938" i="1"/>
  <c r="BN937" i="1" s="1"/>
  <c r="BN936" i="1" s="1"/>
  <c r="BM938" i="1"/>
  <c r="BM937" i="1" s="1"/>
  <c r="BM936" i="1" s="1"/>
  <c r="BL938" i="1"/>
  <c r="BL937" i="1" s="1"/>
  <c r="BL936" i="1" s="1"/>
  <c r="BK938" i="1"/>
  <c r="BK937" i="1" s="1"/>
  <c r="BK936" i="1" s="1"/>
  <c r="BJ938" i="1"/>
  <c r="BJ937" i="1" s="1"/>
  <c r="BJ936" i="1" s="1"/>
  <c r="BI938" i="1"/>
  <c r="BI937" i="1" s="1"/>
  <c r="BI936" i="1" s="1"/>
  <c r="BH938" i="1"/>
  <c r="BH937" i="1" s="1"/>
  <c r="BH936" i="1" s="1"/>
  <c r="BG938" i="1"/>
  <c r="BG937" i="1" s="1"/>
  <c r="BG936" i="1" s="1"/>
  <c r="BF938" i="1"/>
  <c r="BF937" i="1" s="1"/>
  <c r="BF936" i="1" s="1"/>
  <c r="BE938" i="1"/>
  <c r="BE937" i="1" s="1"/>
  <c r="BE936" i="1" s="1"/>
  <c r="BD938" i="1"/>
  <c r="BD937" i="1" s="1"/>
  <c r="BD936" i="1" s="1"/>
  <c r="AZ938" i="1"/>
  <c r="AZ937" i="1" s="1"/>
  <c r="AZ936" i="1" s="1"/>
  <c r="AV938" i="1"/>
  <c r="AV937" i="1" s="1"/>
  <c r="AV936" i="1" s="1"/>
  <c r="AU938" i="1"/>
  <c r="AU937" i="1" s="1"/>
  <c r="AU936" i="1" s="1"/>
  <c r="AT938" i="1"/>
  <c r="AT937" i="1" s="1"/>
  <c r="AT936" i="1" s="1"/>
  <c r="AS938" i="1"/>
  <c r="AS937" i="1" s="1"/>
  <c r="AS936" i="1" s="1"/>
  <c r="AR938" i="1"/>
  <c r="AR937" i="1" s="1"/>
  <c r="AR936" i="1" s="1"/>
  <c r="AQ938" i="1"/>
  <c r="AQ937" i="1" s="1"/>
  <c r="AQ936" i="1" s="1"/>
  <c r="AP938" i="1"/>
  <c r="AP937" i="1" s="1"/>
  <c r="AP936" i="1" s="1"/>
  <c r="AO938" i="1"/>
  <c r="AO937" i="1" s="1"/>
  <c r="AO936" i="1" s="1"/>
  <c r="AN938" i="1"/>
  <c r="AN937" i="1" s="1"/>
  <c r="AN936" i="1" s="1"/>
  <c r="AM938" i="1"/>
  <c r="AM937" i="1" s="1"/>
  <c r="AM936" i="1" s="1"/>
  <c r="AL938" i="1"/>
  <c r="AL937" i="1" s="1"/>
  <c r="AL936" i="1" s="1"/>
  <c r="AK938" i="1"/>
  <c r="AK937" i="1" s="1"/>
  <c r="AK936" i="1" s="1"/>
  <c r="AJ938" i="1"/>
  <c r="AJ937" i="1" s="1"/>
  <c r="AJ936" i="1" s="1"/>
  <c r="AI938" i="1"/>
  <c r="AI937" i="1" s="1"/>
  <c r="AI936" i="1" s="1"/>
  <c r="AH938" i="1"/>
  <c r="AH937" i="1" s="1"/>
  <c r="AH936" i="1" s="1"/>
  <c r="AD938" i="1"/>
  <c r="AD937" i="1" s="1"/>
  <c r="AD936" i="1" s="1"/>
  <c r="AC938" i="1"/>
  <c r="AC937" i="1" s="1"/>
  <c r="AC936" i="1" s="1"/>
  <c r="AB938" i="1"/>
  <c r="AB937" i="1" s="1"/>
  <c r="AB936" i="1" s="1"/>
  <c r="X938" i="1"/>
  <c r="X937" i="1" s="1"/>
  <c r="X936" i="1" s="1"/>
  <c r="W938" i="1"/>
  <c r="W937" i="1" s="1"/>
  <c r="W936" i="1" s="1"/>
  <c r="V938" i="1"/>
  <c r="V937" i="1" s="1"/>
  <c r="U938" i="1"/>
  <c r="U937" i="1" s="1"/>
  <c r="U936" i="1" s="1"/>
  <c r="T938" i="1"/>
  <c r="S938" i="1"/>
  <c r="S937" i="1" s="1"/>
  <c r="S936" i="1" s="1"/>
  <c r="R938" i="1"/>
  <c r="R937" i="1" s="1"/>
  <c r="R936" i="1" s="1"/>
  <c r="Q938" i="1"/>
  <c r="Q937" i="1" s="1"/>
  <c r="Q936" i="1" s="1"/>
  <c r="P938" i="1"/>
  <c r="CC937" i="1"/>
  <c r="CC936" i="1" s="1"/>
  <c r="O935" i="1"/>
  <c r="AA935" i="1" s="1"/>
  <c r="AG935" i="1" s="1"/>
  <c r="AY935" i="1" s="1"/>
  <c r="BC935" i="1" s="1"/>
  <c r="BQ935" i="1" s="1"/>
  <c r="BW935" i="1" s="1"/>
  <c r="CM935" i="1" s="1"/>
  <c r="CO935" i="1" s="1"/>
  <c r="N935" i="1"/>
  <c r="Z935" i="1" s="1"/>
  <c r="AF935" i="1" s="1"/>
  <c r="AX935" i="1" s="1"/>
  <c r="BB935" i="1" s="1"/>
  <c r="BP935" i="1" s="1"/>
  <c r="BV935" i="1" s="1"/>
  <c r="CJ935" i="1" s="1"/>
  <c r="CL935" i="1" s="1"/>
  <c r="M935" i="1"/>
  <c r="Y935" i="1" s="1"/>
  <c r="AE935" i="1" s="1"/>
  <c r="AW935" i="1" s="1"/>
  <c r="BA935" i="1" s="1"/>
  <c r="BO935" i="1" s="1"/>
  <c r="BU935" i="1" s="1"/>
  <c r="CG935" i="1" s="1"/>
  <c r="CI935" i="1" s="1"/>
  <c r="CP934" i="1"/>
  <c r="CP933" i="1" s="1"/>
  <c r="CP932" i="1" s="1"/>
  <c r="CF934" i="1"/>
  <c r="CF933" i="1" s="1"/>
  <c r="CF932" i="1" s="1"/>
  <c r="CE934" i="1"/>
  <c r="CE933" i="1" s="1"/>
  <c r="CE932" i="1" s="1"/>
  <c r="CD934" i="1"/>
  <c r="CD933" i="1" s="1"/>
  <c r="CD932" i="1" s="1"/>
  <c r="CC934" i="1"/>
  <c r="CC933" i="1" s="1"/>
  <c r="CC932" i="1" s="1"/>
  <c r="CB934" i="1"/>
  <c r="CB933" i="1" s="1"/>
  <c r="CB932" i="1" s="1"/>
  <c r="CA934" i="1"/>
  <c r="CA933" i="1" s="1"/>
  <c r="CA932" i="1" s="1"/>
  <c r="BZ934" i="1"/>
  <c r="BZ933" i="1" s="1"/>
  <c r="BZ932" i="1" s="1"/>
  <c r="BY934" i="1"/>
  <c r="BY933" i="1" s="1"/>
  <c r="BY932" i="1" s="1"/>
  <c r="BX934" i="1"/>
  <c r="BX933" i="1" s="1"/>
  <c r="BX932" i="1" s="1"/>
  <c r="BT934" i="1"/>
  <c r="BT933" i="1" s="1"/>
  <c r="BT932" i="1" s="1"/>
  <c r="BS934" i="1"/>
  <c r="BS933" i="1" s="1"/>
  <c r="BS932" i="1" s="1"/>
  <c r="BR934" i="1"/>
  <c r="BR933" i="1" s="1"/>
  <c r="BR932" i="1" s="1"/>
  <c r="BN934" i="1"/>
  <c r="BN933" i="1" s="1"/>
  <c r="BN932" i="1" s="1"/>
  <c r="BM934" i="1"/>
  <c r="BL934" i="1"/>
  <c r="BL933" i="1" s="1"/>
  <c r="BL932" i="1" s="1"/>
  <c r="BK934" i="1"/>
  <c r="BK933" i="1" s="1"/>
  <c r="BK932" i="1" s="1"/>
  <c r="BJ934" i="1"/>
  <c r="BJ933" i="1" s="1"/>
  <c r="BJ932" i="1" s="1"/>
  <c r="BI934" i="1"/>
  <c r="BI933" i="1" s="1"/>
  <c r="BI932" i="1" s="1"/>
  <c r="BH934" i="1"/>
  <c r="BH933" i="1" s="1"/>
  <c r="BH932" i="1" s="1"/>
  <c r="BG934" i="1"/>
  <c r="BG933" i="1" s="1"/>
  <c r="BG932" i="1" s="1"/>
  <c r="BF934" i="1"/>
  <c r="BF933" i="1" s="1"/>
  <c r="BF932" i="1" s="1"/>
  <c r="BE934" i="1"/>
  <c r="BE933" i="1" s="1"/>
  <c r="BE932" i="1" s="1"/>
  <c r="BD934" i="1"/>
  <c r="BD933" i="1" s="1"/>
  <c r="BD932" i="1" s="1"/>
  <c r="AZ934" i="1"/>
  <c r="AZ933" i="1" s="1"/>
  <c r="AZ932" i="1" s="1"/>
  <c r="AV934" i="1"/>
  <c r="AV933" i="1" s="1"/>
  <c r="AV932" i="1" s="1"/>
  <c r="AU934" i="1"/>
  <c r="AU933" i="1" s="1"/>
  <c r="AU932" i="1" s="1"/>
  <c r="AT934" i="1"/>
  <c r="AT933" i="1" s="1"/>
  <c r="AT932" i="1" s="1"/>
  <c r="AS934" i="1"/>
  <c r="AS933" i="1" s="1"/>
  <c r="AS932" i="1" s="1"/>
  <c r="AR934" i="1"/>
  <c r="AR933" i="1" s="1"/>
  <c r="AR932" i="1" s="1"/>
  <c r="AQ934" i="1"/>
  <c r="AQ933" i="1" s="1"/>
  <c r="AQ932" i="1" s="1"/>
  <c r="AP934" i="1"/>
  <c r="AO934" i="1"/>
  <c r="AN934" i="1"/>
  <c r="AN933" i="1" s="1"/>
  <c r="AN932" i="1" s="1"/>
  <c r="AM934" i="1"/>
  <c r="AM933" i="1" s="1"/>
  <c r="AM932" i="1" s="1"/>
  <c r="AL934" i="1"/>
  <c r="AL933" i="1" s="1"/>
  <c r="AL932" i="1" s="1"/>
  <c r="AK934" i="1"/>
  <c r="AK933" i="1" s="1"/>
  <c r="AK932" i="1" s="1"/>
  <c r="AJ934" i="1"/>
  <c r="AJ933" i="1" s="1"/>
  <c r="AJ932" i="1" s="1"/>
  <c r="AI934" i="1"/>
  <c r="AI933" i="1" s="1"/>
  <c r="AI932" i="1" s="1"/>
  <c r="AH934" i="1"/>
  <c r="AH933" i="1" s="1"/>
  <c r="AH932" i="1" s="1"/>
  <c r="AD934" i="1"/>
  <c r="AD933" i="1" s="1"/>
  <c r="AD932" i="1" s="1"/>
  <c r="AC934" i="1"/>
  <c r="AC933" i="1" s="1"/>
  <c r="AC932" i="1" s="1"/>
  <c r="AB934" i="1"/>
  <c r="AB933" i="1" s="1"/>
  <c r="AB932" i="1" s="1"/>
  <c r="X934" i="1"/>
  <c r="X933" i="1" s="1"/>
  <c r="X932" i="1" s="1"/>
  <c r="W934" i="1"/>
  <c r="W933" i="1" s="1"/>
  <c r="W932" i="1" s="1"/>
  <c r="V934" i="1"/>
  <c r="V933" i="1" s="1"/>
  <c r="V932" i="1" s="1"/>
  <c r="U934" i="1"/>
  <c r="U933" i="1" s="1"/>
  <c r="U932" i="1" s="1"/>
  <c r="T934" i="1"/>
  <c r="T933" i="1" s="1"/>
  <c r="T932" i="1" s="1"/>
  <c r="S934" i="1"/>
  <c r="S933" i="1" s="1"/>
  <c r="S932" i="1" s="1"/>
  <c r="R934" i="1"/>
  <c r="R933" i="1" s="1"/>
  <c r="R932" i="1" s="1"/>
  <c r="Q934" i="1"/>
  <c r="Q933" i="1" s="1"/>
  <c r="Q932" i="1" s="1"/>
  <c r="P934" i="1"/>
  <c r="P933" i="1" s="1"/>
  <c r="P932" i="1" s="1"/>
  <c r="L934" i="1"/>
  <c r="L933" i="1" s="1"/>
  <c r="L932" i="1" s="1"/>
  <c r="L931" i="1" s="1"/>
  <c r="K934" i="1"/>
  <c r="K933" i="1" s="1"/>
  <c r="K932" i="1" s="1"/>
  <c r="K931" i="1" s="1"/>
  <c r="J934" i="1"/>
  <c r="J933" i="1" s="1"/>
  <c r="J932" i="1" s="1"/>
  <c r="J931" i="1" s="1"/>
  <c r="I934" i="1"/>
  <c r="I933" i="1" s="1"/>
  <c r="H934" i="1"/>
  <c r="H933" i="1" s="1"/>
  <c r="G934" i="1"/>
  <c r="BM933" i="1"/>
  <c r="BM932" i="1" s="1"/>
  <c r="AP933" i="1"/>
  <c r="AP932" i="1" s="1"/>
  <c r="AO933" i="1"/>
  <c r="AO932" i="1" s="1"/>
  <c r="O930" i="1"/>
  <c r="AA930" i="1" s="1"/>
  <c r="AG930" i="1" s="1"/>
  <c r="AY930" i="1" s="1"/>
  <c r="BC930" i="1" s="1"/>
  <c r="BQ930" i="1" s="1"/>
  <c r="BW930" i="1" s="1"/>
  <c r="CM930" i="1" s="1"/>
  <c r="CO930" i="1" s="1"/>
  <c r="N930" i="1"/>
  <c r="Z930" i="1" s="1"/>
  <c r="AF930" i="1" s="1"/>
  <c r="AX930" i="1" s="1"/>
  <c r="BB930" i="1" s="1"/>
  <c r="BP930" i="1" s="1"/>
  <c r="BV930" i="1" s="1"/>
  <c r="CJ930" i="1" s="1"/>
  <c r="CL930" i="1" s="1"/>
  <c r="M930" i="1"/>
  <c r="Y930" i="1" s="1"/>
  <c r="AE930" i="1" s="1"/>
  <c r="AW930" i="1" s="1"/>
  <c r="BA930" i="1" s="1"/>
  <c r="BO930" i="1" s="1"/>
  <c r="BU930" i="1" s="1"/>
  <c r="CG930" i="1" s="1"/>
  <c r="CI930" i="1" s="1"/>
  <c r="CP929" i="1"/>
  <c r="CP928" i="1" s="1"/>
  <c r="CP927" i="1" s="1"/>
  <c r="CP926" i="1" s="1"/>
  <c r="CF929" i="1"/>
  <c r="CF928" i="1" s="1"/>
  <c r="CF927" i="1" s="1"/>
  <c r="CF926" i="1" s="1"/>
  <c r="CE929" i="1"/>
  <c r="CE928" i="1" s="1"/>
  <c r="CE927" i="1" s="1"/>
  <c r="CE926" i="1" s="1"/>
  <c r="CD929" i="1"/>
  <c r="CD928" i="1" s="1"/>
  <c r="CD927" i="1" s="1"/>
  <c r="CD926" i="1" s="1"/>
  <c r="CC929" i="1"/>
  <c r="CC928" i="1" s="1"/>
  <c r="CC927" i="1" s="1"/>
  <c r="CC926" i="1" s="1"/>
  <c r="CB929" i="1"/>
  <c r="CB928" i="1" s="1"/>
  <c r="CB927" i="1" s="1"/>
  <c r="CB926" i="1" s="1"/>
  <c r="CA929" i="1"/>
  <c r="CA928" i="1" s="1"/>
  <c r="CA927" i="1" s="1"/>
  <c r="CA926" i="1" s="1"/>
  <c r="BZ929" i="1"/>
  <c r="BZ928" i="1" s="1"/>
  <c r="BZ927" i="1" s="1"/>
  <c r="BZ926" i="1" s="1"/>
  <c r="BY929" i="1"/>
  <c r="BY928" i="1" s="1"/>
  <c r="BY927" i="1" s="1"/>
  <c r="BY926" i="1" s="1"/>
  <c r="BX929" i="1"/>
  <c r="BX928" i="1" s="1"/>
  <c r="BX927" i="1" s="1"/>
  <c r="BX926" i="1" s="1"/>
  <c r="BT929" i="1"/>
  <c r="BT928" i="1" s="1"/>
  <c r="BT927" i="1" s="1"/>
  <c r="BT926" i="1" s="1"/>
  <c r="BS929" i="1"/>
  <c r="BS928" i="1" s="1"/>
  <c r="BS927" i="1" s="1"/>
  <c r="BS926" i="1" s="1"/>
  <c r="BR929" i="1"/>
  <c r="BR928" i="1" s="1"/>
  <c r="BR927" i="1" s="1"/>
  <c r="BR926" i="1" s="1"/>
  <c r="BN929" i="1"/>
  <c r="BN928" i="1" s="1"/>
  <c r="BN927" i="1" s="1"/>
  <c r="BN926" i="1" s="1"/>
  <c r="BM929" i="1"/>
  <c r="BM928" i="1" s="1"/>
  <c r="BM927" i="1" s="1"/>
  <c r="BM926" i="1" s="1"/>
  <c r="BL929" i="1"/>
  <c r="BL928" i="1" s="1"/>
  <c r="BL927" i="1" s="1"/>
  <c r="BL926" i="1" s="1"/>
  <c r="BK929" i="1"/>
  <c r="BK928" i="1" s="1"/>
  <c r="BK927" i="1" s="1"/>
  <c r="BK926" i="1" s="1"/>
  <c r="BJ929" i="1"/>
  <c r="BJ928" i="1" s="1"/>
  <c r="BJ927" i="1" s="1"/>
  <c r="BJ926" i="1" s="1"/>
  <c r="BI929" i="1"/>
  <c r="BI928" i="1" s="1"/>
  <c r="BI927" i="1" s="1"/>
  <c r="BI926" i="1" s="1"/>
  <c r="BH929" i="1"/>
  <c r="BH928" i="1" s="1"/>
  <c r="BH927" i="1" s="1"/>
  <c r="BH926" i="1" s="1"/>
  <c r="BG929" i="1"/>
  <c r="BG928" i="1" s="1"/>
  <c r="BG927" i="1" s="1"/>
  <c r="BG926" i="1" s="1"/>
  <c r="BF929" i="1"/>
  <c r="BF928" i="1" s="1"/>
  <c r="BF927" i="1" s="1"/>
  <c r="BF926" i="1" s="1"/>
  <c r="BE929" i="1"/>
  <c r="BE928" i="1" s="1"/>
  <c r="BE927" i="1" s="1"/>
  <c r="BE926" i="1" s="1"/>
  <c r="BD929" i="1"/>
  <c r="BD928" i="1" s="1"/>
  <c r="BD927" i="1" s="1"/>
  <c r="BD926" i="1" s="1"/>
  <c r="AZ929" i="1"/>
  <c r="AZ928" i="1" s="1"/>
  <c r="AZ927" i="1" s="1"/>
  <c r="AZ926" i="1" s="1"/>
  <c r="AV929" i="1"/>
  <c r="AV928" i="1" s="1"/>
  <c r="AV927" i="1" s="1"/>
  <c r="AV926" i="1" s="1"/>
  <c r="AU929" i="1"/>
  <c r="AU928" i="1" s="1"/>
  <c r="AU927" i="1" s="1"/>
  <c r="AU926" i="1" s="1"/>
  <c r="AT929" i="1"/>
  <c r="AT928" i="1" s="1"/>
  <c r="AT927" i="1" s="1"/>
  <c r="AT926" i="1" s="1"/>
  <c r="AS929" i="1"/>
  <c r="AS928" i="1" s="1"/>
  <c r="AS927" i="1" s="1"/>
  <c r="AS926" i="1" s="1"/>
  <c r="AR929" i="1"/>
  <c r="AR928" i="1" s="1"/>
  <c r="AR927" i="1" s="1"/>
  <c r="AR926" i="1" s="1"/>
  <c r="AQ929" i="1"/>
  <c r="AQ928" i="1" s="1"/>
  <c r="AQ927" i="1" s="1"/>
  <c r="AQ926" i="1" s="1"/>
  <c r="AP929" i="1"/>
  <c r="AP928" i="1" s="1"/>
  <c r="AP927" i="1" s="1"/>
  <c r="AP926" i="1" s="1"/>
  <c r="AO929" i="1"/>
  <c r="AO928" i="1" s="1"/>
  <c r="AO927" i="1" s="1"/>
  <c r="AO926" i="1" s="1"/>
  <c r="AN929" i="1"/>
  <c r="AN928" i="1" s="1"/>
  <c r="AN927" i="1" s="1"/>
  <c r="AN926" i="1" s="1"/>
  <c r="AM929" i="1"/>
  <c r="AM928" i="1" s="1"/>
  <c r="AM927" i="1" s="1"/>
  <c r="AM926" i="1" s="1"/>
  <c r="AL929" i="1"/>
  <c r="AL928" i="1" s="1"/>
  <c r="AL927" i="1" s="1"/>
  <c r="AL926" i="1" s="1"/>
  <c r="AK929" i="1"/>
  <c r="AK928" i="1" s="1"/>
  <c r="AK927" i="1" s="1"/>
  <c r="AK926" i="1" s="1"/>
  <c r="AJ929" i="1"/>
  <c r="AJ928" i="1" s="1"/>
  <c r="AJ927" i="1" s="1"/>
  <c r="AJ926" i="1" s="1"/>
  <c r="AI929" i="1"/>
  <c r="AI928" i="1" s="1"/>
  <c r="AI927" i="1" s="1"/>
  <c r="AI926" i="1" s="1"/>
  <c r="AH929" i="1"/>
  <c r="AH928" i="1" s="1"/>
  <c r="AH927" i="1" s="1"/>
  <c r="AH926" i="1" s="1"/>
  <c r="AD929" i="1"/>
  <c r="AD928" i="1" s="1"/>
  <c r="AD927" i="1" s="1"/>
  <c r="AD926" i="1" s="1"/>
  <c r="AC929" i="1"/>
  <c r="AC928" i="1" s="1"/>
  <c r="AC927" i="1" s="1"/>
  <c r="AC926" i="1" s="1"/>
  <c r="AB929" i="1"/>
  <c r="AB928" i="1" s="1"/>
  <c r="AB927" i="1" s="1"/>
  <c r="AB926" i="1" s="1"/>
  <c r="X929" i="1"/>
  <c r="X928" i="1" s="1"/>
  <c r="X927" i="1" s="1"/>
  <c r="X926" i="1" s="1"/>
  <c r="W929" i="1"/>
  <c r="W928" i="1" s="1"/>
  <c r="W927" i="1" s="1"/>
  <c r="W926" i="1" s="1"/>
  <c r="V929" i="1"/>
  <c r="V928" i="1" s="1"/>
  <c r="V927" i="1" s="1"/>
  <c r="V926" i="1" s="1"/>
  <c r="U929" i="1"/>
  <c r="U928" i="1" s="1"/>
  <c r="U927" i="1" s="1"/>
  <c r="U926" i="1" s="1"/>
  <c r="T929" i="1"/>
  <c r="T928" i="1" s="1"/>
  <c r="T927" i="1" s="1"/>
  <c r="T926" i="1" s="1"/>
  <c r="S929" i="1"/>
  <c r="S928" i="1" s="1"/>
  <c r="S927" i="1" s="1"/>
  <c r="S926" i="1" s="1"/>
  <c r="R929" i="1"/>
  <c r="R928" i="1" s="1"/>
  <c r="R927" i="1" s="1"/>
  <c r="R926" i="1" s="1"/>
  <c r="Q929" i="1"/>
  <c r="Q928" i="1" s="1"/>
  <c r="Q927" i="1" s="1"/>
  <c r="Q926" i="1" s="1"/>
  <c r="P929" i="1"/>
  <c r="P928" i="1" s="1"/>
  <c r="P927" i="1" s="1"/>
  <c r="P926" i="1" s="1"/>
  <c r="L929" i="1"/>
  <c r="L928" i="1" s="1"/>
  <c r="L927" i="1" s="1"/>
  <c r="L926" i="1" s="1"/>
  <c r="K929" i="1"/>
  <c r="K928" i="1" s="1"/>
  <c r="K927" i="1" s="1"/>
  <c r="K926" i="1" s="1"/>
  <c r="J929" i="1"/>
  <c r="J928" i="1" s="1"/>
  <c r="J927" i="1" s="1"/>
  <c r="J926" i="1" s="1"/>
  <c r="I929" i="1"/>
  <c r="I928" i="1" s="1"/>
  <c r="H929" i="1"/>
  <c r="H928" i="1" s="1"/>
  <c r="H927" i="1" s="1"/>
  <c r="H926" i="1" s="1"/>
  <c r="G929" i="1"/>
  <c r="O923" i="1"/>
  <c r="AA923" i="1" s="1"/>
  <c r="AG923" i="1" s="1"/>
  <c r="AY923" i="1" s="1"/>
  <c r="BC923" i="1" s="1"/>
  <c r="BQ923" i="1" s="1"/>
  <c r="BW923" i="1" s="1"/>
  <c r="CM923" i="1" s="1"/>
  <c r="CO923" i="1" s="1"/>
  <c r="N923" i="1"/>
  <c r="Z923" i="1" s="1"/>
  <c r="AF923" i="1" s="1"/>
  <c r="AX923" i="1" s="1"/>
  <c r="BB923" i="1" s="1"/>
  <c r="BP923" i="1" s="1"/>
  <c r="BV923" i="1" s="1"/>
  <c r="CJ923" i="1" s="1"/>
  <c r="CL923" i="1" s="1"/>
  <c r="M923" i="1"/>
  <c r="Y923" i="1" s="1"/>
  <c r="AE923" i="1" s="1"/>
  <c r="AW923" i="1" s="1"/>
  <c r="BA923" i="1" s="1"/>
  <c r="BO923" i="1" s="1"/>
  <c r="BU923" i="1" s="1"/>
  <c r="CG923" i="1" s="1"/>
  <c r="CI923" i="1" s="1"/>
  <c r="O922" i="1"/>
  <c r="AA922" i="1" s="1"/>
  <c r="AG922" i="1" s="1"/>
  <c r="AY922" i="1" s="1"/>
  <c r="BC922" i="1" s="1"/>
  <c r="BQ922" i="1" s="1"/>
  <c r="BW922" i="1" s="1"/>
  <c r="CM922" i="1" s="1"/>
  <c r="CO922" i="1" s="1"/>
  <c r="N922" i="1"/>
  <c r="Z922" i="1" s="1"/>
  <c r="AF922" i="1" s="1"/>
  <c r="AX922" i="1" s="1"/>
  <c r="BB922" i="1" s="1"/>
  <c r="BP922" i="1" s="1"/>
  <c r="BV922" i="1" s="1"/>
  <c r="CJ922" i="1" s="1"/>
  <c r="CL922" i="1" s="1"/>
  <c r="M922" i="1"/>
  <c r="Y922" i="1" s="1"/>
  <c r="AE922" i="1" s="1"/>
  <c r="AW922" i="1" s="1"/>
  <c r="BA922" i="1" s="1"/>
  <c r="BO922" i="1" s="1"/>
  <c r="BU922" i="1" s="1"/>
  <c r="CG922" i="1" s="1"/>
  <c r="CI922" i="1" s="1"/>
  <c r="CP921" i="1"/>
  <c r="CF921" i="1"/>
  <c r="CE921" i="1"/>
  <c r="CD921" i="1"/>
  <c r="CC921" i="1"/>
  <c r="CB921" i="1"/>
  <c r="CA921" i="1"/>
  <c r="BZ921" i="1"/>
  <c r="BY921" i="1"/>
  <c r="BX921" i="1"/>
  <c r="BT921" i="1"/>
  <c r="BS921" i="1"/>
  <c r="BR921" i="1"/>
  <c r="BN921" i="1"/>
  <c r="BM921" i="1"/>
  <c r="BL921" i="1"/>
  <c r="BK921" i="1"/>
  <c r="BJ921" i="1"/>
  <c r="BI921" i="1"/>
  <c r="BH921" i="1"/>
  <c r="BG921" i="1"/>
  <c r="BF921" i="1"/>
  <c r="BE921" i="1"/>
  <c r="BD921" i="1"/>
  <c r="AZ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D921" i="1"/>
  <c r="AC921" i="1"/>
  <c r="AB921" i="1"/>
  <c r="X921" i="1"/>
  <c r="W921" i="1"/>
  <c r="V921" i="1"/>
  <c r="U921" i="1"/>
  <c r="T921" i="1"/>
  <c r="S921" i="1"/>
  <c r="R921" i="1"/>
  <c r="Q921" i="1"/>
  <c r="P921" i="1"/>
  <c r="L921" i="1"/>
  <c r="K921" i="1"/>
  <c r="J921" i="1"/>
  <c r="I921" i="1"/>
  <c r="H921" i="1"/>
  <c r="G921" i="1"/>
  <c r="O920" i="1"/>
  <c r="AA920" i="1" s="1"/>
  <c r="AG920" i="1" s="1"/>
  <c r="AY920" i="1" s="1"/>
  <c r="BC920" i="1" s="1"/>
  <c r="BQ920" i="1" s="1"/>
  <c r="BW920" i="1" s="1"/>
  <c r="CM920" i="1" s="1"/>
  <c r="CO920" i="1" s="1"/>
  <c r="N920" i="1"/>
  <c r="Z920" i="1" s="1"/>
  <c r="AF920" i="1" s="1"/>
  <c r="AX920" i="1" s="1"/>
  <c r="BB920" i="1" s="1"/>
  <c r="BP920" i="1" s="1"/>
  <c r="BV920" i="1" s="1"/>
  <c r="CJ920" i="1" s="1"/>
  <c r="CL920" i="1" s="1"/>
  <c r="M920" i="1"/>
  <c r="Y920" i="1" s="1"/>
  <c r="AE920" i="1" s="1"/>
  <c r="AW920" i="1" s="1"/>
  <c r="BA920" i="1" s="1"/>
  <c r="BO920" i="1" s="1"/>
  <c r="BU920" i="1" s="1"/>
  <c r="CG920" i="1" s="1"/>
  <c r="CI920" i="1" s="1"/>
  <c r="CP919" i="1"/>
  <c r="CF919" i="1"/>
  <c r="CE919" i="1"/>
  <c r="CD919" i="1"/>
  <c r="CC919" i="1"/>
  <c r="CB919" i="1"/>
  <c r="CA919" i="1"/>
  <c r="BZ919" i="1"/>
  <c r="BY919" i="1"/>
  <c r="BX919" i="1"/>
  <c r="BT919" i="1"/>
  <c r="BS919" i="1"/>
  <c r="BR919" i="1"/>
  <c r="BN919" i="1"/>
  <c r="BM919" i="1"/>
  <c r="BL919" i="1"/>
  <c r="BK919" i="1"/>
  <c r="BJ919" i="1"/>
  <c r="BI919" i="1"/>
  <c r="BH919" i="1"/>
  <c r="BG919" i="1"/>
  <c r="BF919" i="1"/>
  <c r="BE919" i="1"/>
  <c r="BD919" i="1"/>
  <c r="AZ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D919" i="1"/>
  <c r="AC919" i="1"/>
  <c r="AB919" i="1"/>
  <c r="X919" i="1"/>
  <c r="W919" i="1"/>
  <c r="V919" i="1"/>
  <c r="U919" i="1"/>
  <c r="T919" i="1"/>
  <c r="S919" i="1"/>
  <c r="R919" i="1"/>
  <c r="Q919" i="1"/>
  <c r="P919" i="1"/>
  <c r="L919" i="1"/>
  <c r="K919" i="1"/>
  <c r="J919" i="1"/>
  <c r="I919" i="1"/>
  <c r="H919" i="1"/>
  <c r="G919" i="1"/>
  <c r="CM918" i="1"/>
  <c r="CJ918" i="1"/>
  <c r="CG918" i="1"/>
  <c r="CP917" i="1"/>
  <c r="CF917" i="1"/>
  <c r="CE917" i="1"/>
  <c r="CD917" i="1"/>
  <c r="CC917" i="1"/>
  <c r="CB917" i="1"/>
  <c r="CA917" i="1"/>
  <c r="BZ917" i="1"/>
  <c r="BY917" i="1"/>
  <c r="BX917" i="1"/>
  <c r="O913" i="1"/>
  <c r="AA913" i="1" s="1"/>
  <c r="AG913" i="1" s="1"/>
  <c r="AY913" i="1" s="1"/>
  <c r="BC913" i="1" s="1"/>
  <c r="BQ913" i="1" s="1"/>
  <c r="BW913" i="1" s="1"/>
  <c r="CM913" i="1" s="1"/>
  <c r="CO913" i="1" s="1"/>
  <c r="N913" i="1"/>
  <c r="Z913" i="1" s="1"/>
  <c r="AF913" i="1" s="1"/>
  <c r="AX913" i="1" s="1"/>
  <c r="BB913" i="1" s="1"/>
  <c r="BP913" i="1" s="1"/>
  <c r="BV913" i="1" s="1"/>
  <c r="CJ913" i="1" s="1"/>
  <c r="CL913" i="1" s="1"/>
  <c r="M913" i="1"/>
  <c r="Y913" i="1" s="1"/>
  <c r="AE913" i="1" s="1"/>
  <c r="AW913" i="1" s="1"/>
  <c r="BA913" i="1" s="1"/>
  <c r="BO913" i="1" s="1"/>
  <c r="BU913" i="1" s="1"/>
  <c r="CG913" i="1" s="1"/>
  <c r="CI913" i="1" s="1"/>
  <c r="O912" i="1"/>
  <c r="AA912" i="1" s="1"/>
  <c r="AG912" i="1" s="1"/>
  <c r="AY912" i="1" s="1"/>
  <c r="BC912" i="1" s="1"/>
  <c r="BQ912" i="1" s="1"/>
  <c r="BW912" i="1" s="1"/>
  <c r="CM912" i="1" s="1"/>
  <c r="CO912" i="1" s="1"/>
  <c r="N912" i="1"/>
  <c r="Z912" i="1" s="1"/>
  <c r="AF912" i="1" s="1"/>
  <c r="AX912" i="1" s="1"/>
  <c r="BB912" i="1" s="1"/>
  <c r="BP912" i="1" s="1"/>
  <c r="BV912" i="1" s="1"/>
  <c r="CJ912" i="1" s="1"/>
  <c r="CL912" i="1" s="1"/>
  <c r="M912" i="1"/>
  <c r="Y912" i="1" s="1"/>
  <c r="AE912" i="1" s="1"/>
  <c r="AW912" i="1" s="1"/>
  <c r="BA912" i="1" s="1"/>
  <c r="BO912" i="1" s="1"/>
  <c r="BU912" i="1" s="1"/>
  <c r="CG912" i="1" s="1"/>
  <c r="CI912" i="1" s="1"/>
  <c r="CP911" i="1"/>
  <c r="CF911" i="1"/>
  <c r="CE911" i="1"/>
  <c r="CD911" i="1"/>
  <c r="CC911" i="1"/>
  <c r="CB911" i="1"/>
  <c r="CA911" i="1"/>
  <c r="BZ911" i="1"/>
  <c r="BY911" i="1"/>
  <c r="BX911" i="1"/>
  <c r="BT911" i="1"/>
  <c r="BS911" i="1"/>
  <c r="BR911" i="1"/>
  <c r="BN911" i="1"/>
  <c r="BM911" i="1"/>
  <c r="BL911" i="1"/>
  <c r="BK911" i="1"/>
  <c r="BJ911" i="1"/>
  <c r="BI911" i="1"/>
  <c r="BH911" i="1"/>
  <c r="BG911" i="1"/>
  <c r="BF911" i="1"/>
  <c r="BE911" i="1"/>
  <c r="BD911" i="1"/>
  <c r="AZ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D911" i="1"/>
  <c r="AC911" i="1"/>
  <c r="AB911" i="1"/>
  <c r="X911" i="1"/>
  <c r="W911" i="1"/>
  <c r="V911" i="1"/>
  <c r="U911" i="1"/>
  <c r="T911" i="1"/>
  <c r="S911" i="1"/>
  <c r="R911" i="1"/>
  <c r="Q911" i="1"/>
  <c r="P911" i="1"/>
  <c r="L911" i="1"/>
  <c r="K911" i="1"/>
  <c r="J911" i="1"/>
  <c r="I911" i="1"/>
  <c r="H911" i="1"/>
  <c r="G911" i="1"/>
  <c r="O910" i="1"/>
  <c r="AA910" i="1" s="1"/>
  <c r="AG910" i="1" s="1"/>
  <c r="AY910" i="1" s="1"/>
  <c r="BC910" i="1" s="1"/>
  <c r="BQ910" i="1" s="1"/>
  <c r="BW910" i="1" s="1"/>
  <c r="CM910" i="1" s="1"/>
  <c r="CO910" i="1" s="1"/>
  <c r="N910" i="1"/>
  <c r="Z910" i="1" s="1"/>
  <c r="AF910" i="1" s="1"/>
  <c r="AX910" i="1" s="1"/>
  <c r="BB910" i="1" s="1"/>
  <c r="BP910" i="1" s="1"/>
  <c r="BV910" i="1" s="1"/>
  <c r="CJ910" i="1" s="1"/>
  <c r="CL910" i="1" s="1"/>
  <c r="M910" i="1"/>
  <c r="Y910" i="1" s="1"/>
  <c r="AE910" i="1" s="1"/>
  <c r="AW910" i="1" s="1"/>
  <c r="BA910" i="1" s="1"/>
  <c r="BO910" i="1" s="1"/>
  <c r="BU910" i="1" s="1"/>
  <c r="CG910" i="1" s="1"/>
  <c r="CI910" i="1" s="1"/>
  <c r="CP909" i="1"/>
  <c r="CF909" i="1"/>
  <c r="CE909" i="1"/>
  <c r="CD909" i="1"/>
  <c r="CC909" i="1"/>
  <c r="CB909" i="1"/>
  <c r="CA909" i="1"/>
  <c r="BZ909" i="1"/>
  <c r="BY909" i="1"/>
  <c r="BX909" i="1"/>
  <c r="BT909" i="1"/>
  <c r="BS909" i="1"/>
  <c r="BR909" i="1"/>
  <c r="BN909" i="1"/>
  <c r="BM909" i="1"/>
  <c r="BL909" i="1"/>
  <c r="BK909" i="1"/>
  <c r="BJ909" i="1"/>
  <c r="BI909" i="1"/>
  <c r="BH909" i="1"/>
  <c r="BG909" i="1"/>
  <c r="BF909" i="1"/>
  <c r="BE909" i="1"/>
  <c r="BD909" i="1"/>
  <c r="AZ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D909" i="1"/>
  <c r="AC909" i="1"/>
  <c r="AB909" i="1"/>
  <c r="X909" i="1"/>
  <c r="W909" i="1"/>
  <c r="V909" i="1"/>
  <c r="U909" i="1"/>
  <c r="T909" i="1"/>
  <c r="S909" i="1"/>
  <c r="R909" i="1"/>
  <c r="Q909" i="1"/>
  <c r="P909" i="1"/>
  <c r="L909" i="1"/>
  <c r="K909" i="1"/>
  <c r="J909" i="1"/>
  <c r="I909" i="1"/>
  <c r="H909" i="1"/>
  <c r="G909" i="1"/>
  <c r="O903" i="1"/>
  <c r="AA903" i="1" s="1"/>
  <c r="AG903" i="1" s="1"/>
  <c r="AY903" i="1" s="1"/>
  <c r="BC903" i="1" s="1"/>
  <c r="BQ903" i="1" s="1"/>
  <c r="BW903" i="1" s="1"/>
  <c r="CM903" i="1" s="1"/>
  <c r="CO903" i="1" s="1"/>
  <c r="N903" i="1"/>
  <c r="Z903" i="1" s="1"/>
  <c r="AF903" i="1" s="1"/>
  <c r="AX903" i="1" s="1"/>
  <c r="BB903" i="1" s="1"/>
  <c r="BP903" i="1" s="1"/>
  <c r="BV903" i="1" s="1"/>
  <c r="CJ903" i="1" s="1"/>
  <c r="CL903" i="1" s="1"/>
  <c r="M903" i="1"/>
  <c r="Y903" i="1" s="1"/>
  <c r="AE903" i="1" s="1"/>
  <c r="AW903" i="1" s="1"/>
  <c r="BA903" i="1" s="1"/>
  <c r="BO903" i="1" s="1"/>
  <c r="BU903" i="1" s="1"/>
  <c r="CG903" i="1" s="1"/>
  <c r="CI903" i="1" s="1"/>
  <c r="CP902" i="1"/>
  <c r="CF902" i="1"/>
  <c r="CE902" i="1"/>
  <c r="CD902" i="1"/>
  <c r="CC902" i="1"/>
  <c r="CB902" i="1"/>
  <c r="CA902" i="1"/>
  <c r="BZ902" i="1"/>
  <c r="BY902" i="1"/>
  <c r="BX902" i="1"/>
  <c r="BT902" i="1"/>
  <c r="BS902" i="1"/>
  <c r="BR902" i="1"/>
  <c r="BN902" i="1"/>
  <c r="BM902" i="1"/>
  <c r="BL902" i="1"/>
  <c r="BK902" i="1"/>
  <c r="BJ902" i="1"/>
  <c r="BI902" i="1"/>
  <c r="BH902" i="1"/>
  <c r="BG902" i="1"/>
  <c r="BF902" i="1"/>
  <c r="BE902" i="1"/>
  <c r="BD902" i="1"/>
  <c r="AZ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D902" i="1"/>
  <c r="AC902" i="1"/>
  <c r="AB902" i="1"/>
  <c r="X902" i="1"/>
  <c r="W902" i="1"/>
  <c r="V902" i="1"/>
  <c r="U902" i="1"/>
  <c r="T902" i="1"/>
  <c r="S902" i="1"/>
  <c r="R902" i="1"/>
  <c r="Q902" i="1"/>
  <c r="P902" i="1"/>
  <c r="L902" i="1"/>
  <c r="K902" i="1"/>
  <c r="J902" i="1"/>
  <c r="I902" i="1"/>
  <c r="H902" i="1"/>
  <c r="G902" i="1"/>
  <c r="O901" i="1"/>
  <c r="AA901" i="1" s="1"/>
  <c r="AG901" i="1" s="1"/>
  <c r="AY901" i="1" s="1"/>
  <c r="BC901" i="1" s="1"/>
  <c r="BQ901" i="1" s="1"/>
  <c r="BW901" i="1" s="1"/>
  <c r="CM901" i="1" s="1"/>
  <c r="CO901" i="1" s="1"/>
  <c r="N901" i="1"/>
  <c r="Z901" i="1" s="1"/>
  <c r="AF901" i="1" s="1"/>
  <c r="AX901" i="1" s="1"/>
  <c r="BB901" i="1" s="1"/>
  <c r="BP901" i="1" s="1"/>
  <c r="BV901" i="1" s="1"/>
  <c r="CJ901" i="1" s="1"/>
  <c r="CL901" i="1" s="1"/>
  <c r="M901" i="1"/>
  <c r="Y901" i="1" s="1"/>
  <c r="AE901" i="1" s="1"/>
  <c r="AW901" i="1" s="1"/>
  <c r="BA901" i="1" s="1"/>
  <c r="BO901" i="1" s="1"/>
  <c r="BU901" i="1" s="1"/>
  <c r="CG901" i="1" s="1"/>
  <c r="CI901" i="1" s="1"/>
  <c r="CP900" i="1"/>
  <c r="CF900" i="1"/>
  <c r="CE900" i="1"/>
  <c r="CD900" i="1"/>
  <c r="CC900" i="1"/>
  <c r="CB900" i="1"/>
  <c r="CA900" i="1"/>
  <c r="BZ900" i="1"/>
  <c r="BY900" i="1"/>
  <c r="BX900" i="1"/>
  <c r="BT900" i="1"/>
  <c r="BS900" i="1"/>
  <c r="BR900" i="1"/>
  <c r="BN900" i="1"/>
  <c r="BM900" i="1"/>
  <c r="BL900" i="1"/>
  <c r="BK900" i="1"/>
  <c r="BJ900" i="1"/>
  <c r="BI900" i="1"/>
  <c r="BH900" i="1"/>
  <c r="BG900" i="1"/>
  <c r="BF900" i="1"/>
  <c r="BE900" i="1"/>
  <c r="BD900" i="1"/>
  <c r="AZ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D900" i="1"/>
  <c r="AC900" i="1"/>
  <c r="AB900" i="1"/>
  <c r="X900" i="1"/>
  <c r="W900" i="1"/>
  <c r="V900" i="1"/>
  <c r="U900" i="1"/>
  <c r="T900" i="1"/>
  <c r="S900" i="1"/>
  <c r="R900" i="1"/>
  <c r="Q900" i="1"/>
  <c r="P900" i="1"/>
  <c r="L900" i="1"/>
  <c r="K900" i="1"/>
  <c r="J900" i="1"/>
  <c r="I900" i="1"/>
  <c r="H900" i="1"/>
  <c r="G900" i="1"/>
  <c r="O899" i="1"/>
  <c r="AA899" i="1" s="1"/>
  <c r="AG899" i="1" s="1"/>
  <c r="AY899" i="1" s="1"/>
  <c r="BC899" i="1" s="1"/>
  <c r="BQ899" i="1" s="1"/>
  <c r="BW899" i="1" s="1"/>
  <c r="CM899" i="1" s="1"/>
  <c r="CO899" i="1" s="1"/>
  <c r="N899" i="1"/>
  <c r="Z899" i="1" s="1"/>
  <c r="AF899" i="1" s="1"/>
  <c r="AX899" i="1" s="1"/>
  <c r="BB899" i="1" s="1"/>
  <c r="BP899" i="1" s="1"/>
  <c r="BV899" i="1" s="1"/>
  <c r="CJ899" i="1" s="1"/>
  <c r="CL899" i="1" s="1"/>
  <c r="M899" i="1"/>
  <c r="Y899" i="1" s="1"/>
  <c r="AE899" i="1" s="1"/>
  <c r="AW899" i="1" s="1"/>
  <c r="BA899" i="1" s="1"/>
  <c r="BO899" i="1" s="1"/>
  <c r="BU899" i="1" s="1"/>
  <c r="CG899" i="1" s="1"/>
  <c r="CI899" i="1" s="1"/>
  <c r="CP898" i="1"/>
  <c r="CF898" i="1"/>
  <c r="CE898" i="1"/>
  <c r="CD898" i="1"/>
  <c r="CC898" i="1"/>
  <c r="CB898" i="1"/>
  <c r="CA898" i="1"/>
  <c r="BZ898" i="1"/>
  <c r="BY898" i="1"/>
  <c r="BX898" i="1"/>
  <c r="BT898" i="1"/>
  <c r="BS898" i="1"/>
  <c r="BR898" i="1"/>
  <c r="BN898" i="1"/>
  <c r="BM898" i="1"/>
  <c r="BL898" i="1"/>
  <c r="BK898" i="1"/>
  <c r="BJ898" i="1"/>
  <c r="BI898" i="1"/>
  <c r="BH898" i="1"/>
  <c r="BG898" i="1"/>
  <c r="BF898" i="1"/>
  <c r="BE898" i="1"/>
  <c r="BD898" i="1"/>
  <c r="AZ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D898" i="1"/>
  <c r="AC898" i="1"/>
  <c r="AB898" i="1"/>
  <c r="X898" i="1"/>
  <c r="W898" i="1"/>
  <c r="V898" i="1"/>
  <c r="U898" i="1"/>
  <c r="T898" i="1"/>
  <c r="S898" i="1"/>
  <c r="R898" i="1"/>
  <c r="Q898" i="1"/>
  <c r="P898" i="1"/>
  <c r="L898" i="1"/>
  <c r="K898" i="1"/>
  <c r="J898" i="1"/>
  <c r="I898" i="1"/>
  <c r="H898" i="1"/>
  <c r="G898" i="1"/>
  <c r="O897" i="1"/>
  <c r="AA897" i="1" s="1"/>
  <c r="AG897" i="1" s="1"/>
  <c r="AY897" i="1" s="1"/>
  <c r="BC897" i="1" s="1"/>
  <c r="BQ897" i="1" s="1"/>
  <c r="BW897" i="1" s="1"/>
  <c r="CM897" i="1" s="1"/>
  <c r="CO897" i="1" s="1"/>
  <c r="N897" i="1"/>
  <c r="Z897" i="1" s="1"/>
  <c r="AF897" i="1" s="1"/>
  <c r="AX897" i="1" s="1"/>
  <c r="BB897" i="1" s="1"/>
  <c r="BP897" i="1" s="1"/>
  <c r="BV897" i="1" s="1"/>
  <c r="CJ897" i="1" s="1"/>
  <c r="CL897" i="1" s="1"/>
  <c r="M897" i="1"/>
  <c r="Y897" i="1" s="1"/>
  <c r="AE897" i="1" s="1"/>
  <c r="AW897" i="1" s="1"/>
  <c r="BA897" i="1" s="1"/>
  <c r="BO897" i="1" s="1"/>
  <c r="BU897" i="1" s="1"/>
  <c r="CG897" i="1" s="1"/>
  <c r="CI897" i="1" s="1"/>
  <c r="CP896" i="1"/>
  <c r="CF896" i="1"/>
  <c r="CE896" i="1"/>
  <c r="CD896" i="1"/>
  <c r="CC896" i="1"/>
  <c r="CB896" i="1"/>
  <c r="CA896" i="1"/>
  <c r="BZ896" i="1"/>
  <c r="BY896" i="1"/>
  <c r="BX896" i="1"/>
  <c r="BT896" i="1"/>
  <c r="BS896" i="1"/>
  <c r="BR896" i="1"/>
  <c r="BN896" i="1"/>
  <c r="BM896" i="1"/>
  <c r="BL896" i="1"/>
  <c r="BK896" i="1"/>
  <c r="BJ896" i="1"/>
  <c r="BI896" i="1"/>
  <c r="BH896" i="1"/>
  <c r="BG896" i="1"/>
  <c r="BF896" i="1"/>
  <c r="BE896" i="1"/>
  <c r="BD896" i="1"/>
  <c r="AZ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D896" i="1"/>
  <c r="AC896" i="1"/>
  <c r="AB896" i="1"/>
  <c r="X896" i="1"/>
  <c r="W896" i="1"/>
  <c r="V896" i="1"/>
  <c r="U896" i="1"/>
  <c r="T896" i="1"/>
  <c r="S896" i="1"/>
  <c r="R896" i="1"/>
  <c r="Q896" i="1"/>
  <c r="P896" i="1"/>
  <c r="L896" i="1"/>
  <c r="K896" i="1"/>
  <c r="J896" i="1"/>
  <c r="I896" i="1"/>
  <c r="H896" i="1"/>
  <c r="G896" i="1"/>
  <c r="O895" i="1"/>
  <c r="AA895" i="1" s="1"/>
  <c r="AG895" i="1" s="1"/>
  <c r="AY895" i="1" s="1"/>
  <c r="BC895" i="1" s="1"/>
  <c r="BQ895" i="1" s="1"/>
  <c r="BW895" i="1" s="1"/>
  <c r="CM895" i="1" s="1"/>
  <c r="CO895" i="1" s="1"/>
  <c r="N895" i="1"/>
  <c r="Z895" i="1" s="1"/>
  <c r="AF895" i="1" s="1"/>
  <c r="AX895" i="1" s="1"/>
  <c r="BB895" i="1" s="1"/>
  <c r="BP895" i="1" s="1"/>
  <c r="BV895" i="1" s="1"/>
  <c r="CJ895" i="1" s="1"/>
  <c r="CL895" i="1" s="1"/>
  <c r="M895" i="1"/>
  <c r="Y895" i="1" s="1"/>
  <c r="AE895" i="1" s="1"/>
  <c r="AW895" i="1" s="1"/>
  <c r="BA895" i="1" s="1"/>
  <c r="BO895" i="1" s="1"/>
  <c r="BU895" i="1" s="1"/>
  <c r="CG895" i="1" s="1"/>
  <c r="CI895" i="1" s="1"/>
  <c r="O894" i="1"/>
  <c r="AA894" i="1" s="1"/>
  <c r="AG894" i="1" s="1"/>
  <c r="AY894" i="1" s="1"/>
  <c r="BC894" i="1" s="1"/>
  <c r="BQ894" i="1" s="1"/>
  <c r="BW894" i="1" s="1"/>
  <c r="CM894" i="1" s="1"/>
  <c r="CO894" i="1" s="1"/>
  <c r="N894" i="1"/>
  <c r="Z894" i="1" s="1"/>
  <c r="AF894" i="1" s="1"/>
  <c r="AX894" i="1" s="1"/>
  <c r="BB894" i="1" s="1"/>
  <c r="BP894" i="1" s="1"/>
  <c r="BV894" i="1" s="1"/>
  <c r="CJ894" i="1" s="1"/>
  <c r="CL894" i="1" s="1"/>
  <c r="M894" i="1"/>
  <c r="Y894" i="1" s="1"/>
  <c r="AE894" i="1" s="1"/>
  <c r="AW894" i="1" s="1"/>
  <c r="BA894" i="1" s="1"/>
  <c r="BO894" i="1" s="1"/>
  <c r="BU894" i="1" s="1"/>
  <c r="CG894" i="1" s="1"/>
  <c r="CI894" i="1" s="1"/>
  <c r="CP893" i="1"/>
  <c r="CF893" i="1"/>
  <c r="CE893" i="1"/>
  <c r="CD893" i="1"/>
  <c r="CC893" i="1"/>
  <c r="CB893" i="1"/>
  <c r="CA893" i="1"/>
  <c r="BZ893" i="1"/>
  <c r="BY893" i="1"/>
  <c r="BX893" i="1"/>
  <c r="BT893" i="1"/>
  <c r="BS893" i="1"/>
  <c r="BR893" i="1"/>
  <c r="BN893" i="1"/>
  <c r="BM893" i="1"/>
  <c r="BL893" i="1"/>
  <c r="BK893" i="1"/>
  <c r="BJ893" i="1"/>
  <c r="BI893" i="1"/>
  <c r="BH893" i="1"/>
  <c r="BG893" i="1"/>
  <c r="BF893" i="1"/>
  <c r="BE893" i="1"/>
  <c r="BD893" i="1"/>
  <c r="AZ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D893" i="1"/>
  <c r="AC893" i="1"/>
  <c r="AB893" i="1"/>
  <c r="X893" i="1"/>
  <c r="W893" i="1"/>
  <c r="V893" i="1"/>
  <c r="U893" i="1"/>
  <c r="T893" i="1"/>
  <c r="S893" i="1"/>
  <c r="R893" i="1"/>
  <c r="Q893" i="1"/>
  <c r="P893" i="1"/>
  <c r="L893" i="1"/>
  <c r="K893" i="1"/>
  <c r="J893" i="1"/>
  <c r="I893" i="1"/>
  <c r="H893" i="1"/>
  <c r="G893" i="1"/>
  <c r="AY890" i="1"/>
  <c r="BC890" i="1" s="1"/>
  <c r="BQ890" i="1" s="1"/>
  <c r="BW890" i="1" s="1"/>
  <c r="CM890" i="1" s="1"/>
  <c r="CO890" i="1" s="1"/>
  <c r="AX890" i="1"/>
  <c r="BB890" i="1" s="1"/>
  <c r="BP890" i="1" s="1"/>
  <c r="BV890" i="1" s="1"/>
  <c r="CJ890" i="1" s="1"/>
  <c r="CL890" i="1" s="1"/>
  <c r="AW890" i="1"/>
  <c r="BA890" i="1" s="1"/>
  <c r="BO890" i="1" s="1"/>
  <c r="BU890" i="1" s="1"/>
  <c r="CG890" i="1" s="1"/>
  <c r="CI890" i="1" s="1"/>
  <c r="CP889" i="1"/>
  <c r="CP888" i="1" s="1"/>
  <c r="CP887" i="1" s="1"/>
  <c r="CF889" i="1"/>
  <c r="CF888" i="1" s="1"/>
  <c r="CF887" i="1" s="1"/>
  <c r="CE889" i="1"/>
  <c r="CE888" i="1" s="1"/>
  <c r="CE887" i="1" s="1"/>
  <c r="CD889" i="1"/>
  <c r="CD888" i="1" s="1"/>
  <c r="CD887" i="1" s="1"/>
  <c r="CC889" i="1"/>
  <c r="CC888" i="1" s="1"/>
  <c r="CC887" i="1" s="1"/>
  <c r="CB889" i="1"/>
  <c r="CB888" i="1" s="1"/>
  <c r="CB887" i="1" s="1"/>
  <c r="CA889" i="1"/>
  <c r="CA888" i="1" s="1"/>
  <c r="CA887" i="1" s="1"/>
  <c r="BZ889" i="1"/>
  <c r="BZ888" i="1" s="1"/>
  <c r="BZ887" i="1" s="1"/>
  <c r="BY889" i="1"/>
  <c r="BY888" i="1" s="1"/>
  <c r="BY887" i="1" s="1"/>
  <c r="BX889" i="1"/>
  <c r="BX888" i="1" s="1"/>
  <c r="BX887" i="1" s="1"/>
  <c r="BT889" i="1"/>
  <c r="BT888" i="1" s="1"/>
  <c r="BT887" i="1" s="1"/>
  <c r="BS889" i="1"/>
  <c r="BS888" i="1" s="1"/>
  <c r="BS887" i="1" s="1"/>
  <c r="BR889" i="1"/>
  <c r="BR888" i="1" s="1"/>
  <c r="BR887" i="1" s="1"/>
  <c r="BN889" i="1"/>
  <c r="BN888" i="1" s="1"/>
  <c r="BN887" i="1" s="1"/>
  <c r="BM889" i="1"/>
  <c r="BM888" i="1" s="1"/>
  <c r="BM887" i="1" s="1"/>
  <c r="BL889" i="1"/>
  <c r="BL888" i="1" s="1"/>
  <c r="BL887" i="1" s="1"/>
  <c r="BK889" i="1"/>
  <c r="BK888" i="1" s="1"/>
  <c r="BK887" i="1" s="1"/>
  <c r="BJ889" i="1"/>
  <c r="BJ888" i="1" s="1"/>
  <c r="BJ887" i="1" s="1"/>
  <c r="BI889" i="1"/>
  <c r="BI888" i="1" s="1"/>
  <c r="BI887" i="1" s="1"/>
  <c r="BH889" i="1"/>
  <c r="BH888" i="1" s="1"/>
  <c r="BH887" i="1" s="1"/>
  <c r="BG889" i="1"/>
  <c r="BG888" i="1" s="1"/>
  <c r="BG887" i="1" s="1"/>
  <c r="BF889" i="1"/>
  <c r="BF888" i="1" s="1"/>
  <c r="BF887" i="1" s="1"/>
  <c r="BE889" i="1"/>
  <c r="BE888" i="1" s="1"/>
  <c r="BE887" i="1" s="1"/>
  <c r="BD889" i="1"/>
  <c r="BD888" i="1" s="1"/>
  <c r="BD887" i="1" s="1"/>
  <c r="AZ889" i="1"/>
  <c r="AZ888" i="1" s="1"/>
  <c r="AZ887" i="1" s="1"/>
  <c r="AV889" i="1"/>
  <c r="AV888" i="1" s="1"/>
  <c r="AV887" i="1" s="1"/>
  <c r="AU889" i="1"/>
  <c r="AU888" i="1" s="1"/>
  <c r="AU887" i="1" s="1"/>
  <c r="AT889" i="1"/>
  <c r="AT888" i="1" s="1"/>
  <c r="AT887" i="1" s="1"/>
  <c r="AS889" i="1"/>
  <c r="AS888" i="1" s="1"/>
  <c r="AS887" i="1" s="1"/>
  <c r="AR889" i="1"/>
  <c r="AQ889" i="1"/>
  <c r="AQ888" i="1" s="1"/>
  <c r="AQ887" i="1" s="1"/>
  <c r="AP889" i="1"/>
  <c r="AP888" i="1" s="1"/>
  <c r="AP887" i="1" s="1"/>
  <c r="AO889" i="1"/>
  <c r="AO888" i="1" s="1"/>
  <c r="AO887" i="1" s="1"/>
  <c r="AN889" i="1"/>
  <c r="AM889" i="1"/>
  <c r="AM888" i="1" s="1"/>
  <c r="AL889" i="1"/>
  <c r="AL888" i="1" s="1"/>
  <c r="AL887" i="1" s="1"/>
  <c r="AK889" i="1"/>
  <c r="AK888" i="1" s="1"/>
  <c r="AK887" i="1" s="1"/>
  <c r="AJ889" i="1"/>
  <c r="AI889" i="1"/>
  <c r="AI888" i="1" s="1"/>
  <c r="AH889" i="1"/>
  <c r="AH888" i="1" s="1"/>
  <c r="AH887" i="1" s="1"/>
  <c r="O884" i="1"/>
  <c r="AA884" i="1" s="1"/>
  <c r="AG884" i="1" s="1"/>
  <c r="AY884" i="1" s="1"/>
  <c r="BC884" i="1" s="1"/>
  <c r="BQ884" i="1" s="1"/>
  <c r="BW884" i="1" s="1"/>
  <c r="CM884" i="1" s="1"/>
  <c r="CO884" i="1" s="1"/>
  <c r="N884" i="1"/>
  <c r="Z884" i="1" s="1"/>
  <c r="AF884" i="1" s="1"/>
  <c r="AX884" i="1" s="1"/>
  <c r="BB884" i="1" s="1"/>
  <c r="BP884" i="1" s="1"/>
  <c r="BV884" i="1" s="1"/>
  <c r="CJ884" i="1" s="1"/>
  <c r="CL884" i="1" s="1"/>
  <c r="M884" i="1"/>
  <c r="Y884" i="1" s="1"/>
  <c r="AE884" i="1" s="1"/>
  <c r="AW884" i="1" s="1"/>
  <c r="BA884" i="1" s="1"/>
  <c r="BO884" i="1" s="1"/>
  <c r="BU884" i="1" s="1"/>
  <c r="CG884" i="1" s="1"/>
  <c r="CI884" i="1" s="1"/>
  <c r="O883" i="1"/>
  <c r="AA883" i="1" s="1"/>
  <c r="AG883" i="1" s="1"/>
  <c r="AY883" i="1" s="1"/>
  <c r="BC883" i="1" s="1"/>
  <c r="BQ883" i="1" s="1"/>
  <c r="BW883" i="1" s="1"/>
  <c r="CM883" i="1" s="1"/>
  <c r="CO883" i="1" s="1"/>
  <c r="N883" i="1"/>
  <c r="Z883" i="1" s="1"/>
  <c r="AF883" i="1" s="1"/>
  <c r="AX883" i="1" s="1"/>
  <c r="BB883" i="1" s="1"/>
  <c r="BP883" i="1" s="1"/>
  <c r="BV883" i="1" s="1"/>
  <c r="CJ883" i="1" s="1"/>
  <c r="CL883" i="1" s="1"/>
  <c r="M883" i="1"/>
  <c r="Y883" i="1" s="1"/>
  <c r="AE883" i="1" s="1"/>
  <c r="AW883" i="1" s="1"/>
  <c r="BA883" i="1" s="1"/>
  <c r="BO883" i="1" s="1"/>
  <c r="BU883" i="1" s="1"/>
  <c r="CG883" i="1" s="1"/>
  <c r="CI883" i="1" s="1"/>
  <c r="CP882" i="1"/>
  <c r="CP881" i="1" s="1"/>
  <c r="CP880" i="1" s="1"/>
  <c r="CF882" i="1"/>
  <c r="CF881" i="1" s="1"/>
  <c r="CF880" i="1" s="1"/>
  <c r="CE882" i="1"/>
  <c r="CE881" i="1" s="1"/>
  <c r="CE880" i="1" s="1"/>
  <c r="CD882" i="1"/>
  <c r="CD881" i="1" s="1"/>
  <c r="CD880" i="1" s="1"/>
  <c r="CC882" i="1"/>
  <c r="CC881" i="1" s="1"/>
  <c r="CC880" i="1" s="1"/>
  <c r="CB882" i="1"/>
  <c r="CB881" i="1" s="1"/>
  <c r="CB880" i="1" s="1"/>
  <c r="CA882" i="1"/>
  <c r="CA881" i="1" s="1"/>
  <c r="CA880" i="1" s="1"/>
  <c r="BZ882" i="1"/>
  <c r="BZ881" i="1" s="1"/>
  <c r="BZ880" i="1" s="1"/>
  <c r="BY882" i="1"/>
  <c r="BY881" i="1" s="1"/>
  <c r="BY880" i="1" s="1"/>
  <c r="BX882" i="1"/>
  <c r="BX881" i="1" s="1"/>
  <c r="BX880" i="1" s="1"/>
  <c r="BT882" i="1"/>
  <c r="BT881" i="1" s="1"/>
  <c r="BT880" i="1" s="1"/>
  <c r="BS882" i="1"/>
  <c r="BS881" i="1" s="1"/>
  <c r="BS880" i="1" s="1"/>
  <c r="BR882" i="1"/>
  <c r="BR881" i="1" s="1"/>
  <c r="BR880" i="1" s="1"/>
  <c r="BN882" i="1"/>
  <c r="BN881" i="1" s="1"/>
  <c r="BN880" i="1" s="1"/>
  <c r="BM882" i="1"/>
  <c r="BM881" i="1" s="1"/>
  <c r="BM880" i="1" s="1"/>
  <c r="BL882" i="1"/>
  <c r="BL881" i="1" s="1"/>
  <c r="BL880" i="1" s="1"/>
  <c r="BK882" i="1"/>
  <c r="BK881" i="1" s="1"/>
  <c r="BK880" i="1" s="1"/>
  <c r="BJ882" i="1"/>
  <c r="BJ881" i="1" s="1"/>
  <c r="BJ880" i="1" s="1"/>
  <c r="BI882" i="1"/>
  <c r="BI881" i="1" s="1"/>
  <c r="BI880" i="1" s="1"/>
  <c r="BH882" i="1"/>
  <c r="BH881" i="1" s="1"/>
  <c r="BH880" i="1" s="1"/>
  <c r="BG882" i="1"/>
  <c r="BG881" i="1" s="1"/>
  <c r="BG880" i="1" s="1"/>
  <c r="BF882" i="1"/>
  <c r="BF881" i="1" s="1"/>
  <c r="BF880" i="1" s="1"/>
  <c r="BE882" i="1"/>
  <c r="BE881" i="1" s="1"/>
  <c r="BE880" i="1" s="1"/>
  <c r="BD882" i="1"/>
  <c r="BD881" i="1" s="1"/>
  <c r="BD880" i="1" s="1"/>
  <c r="AZ882" i="1"/>
  <c r="AZ881" i="1" s="1"/>
  <c r="AZ880" i="1" s="1"/>
  <c r="AV882" i="1"/>
  <c r="AV881" i="1" s="1"/>
  <c r="AV880" i="1" s="1"/>
  <c r="AU882" i="1"/>
  <c r="AU881" i="1" s="1"/>
  <c r="AU880" i="1" s="1"/>
  <c r="AT882" i="1"/>
  <c r="AT881" i="1" s="1"/>
  <c r="AT880" i="1" s="1"/>
  <c r="AS882" i="1"/>
  <c r="AS881" i="1" s="1"/>
  <c r="AS880" i="1" s="1"/>
  <c r="AR882" i="1"/>
  <c r="AR881" i="1" s="1"/>
  <c r="AR880" i="1" s="1"/>
  <c r="AQ882" i="1"/>
  <c r="AQ881" i="1" s="1"/>
  <c r="AQ880" i="1" s="1"/>
  <c r="AP882" i="1"/>
  <c r="AP881" i="1" s="1"/>
  <c r="AP880" i="1" s="1"/>
  <c r="AO882" i="1"/>
  <c r="AO881" i="1" s="1"/>
  <c r="AO880" i="1" s="1"/>
  <c r="AN882" i="1"/>
  <c r="AN881" i="1" s="1"/>
  <c r="AN880" i="1" s="1"/>
  <c r="AM882" i="1"/>
  <c r="AM881" i="1" s="1"/>
  <c r="AM880" i="1" s="1"/>
  <c r="AL882" i="1"/>
  <c r="AL881" i="1" s="1"/>
  <c r="AL880" i="1" s="1"/>
  <c r="AK882" i="1"/>
  <c r="AK881" i="1" s="1"/>
  <c r="AK880" i="1" s="1"/>
  <c r="AJ882" i="1"/>
  <c r="AJ881" i="1" s="1"/>
  <c r="AJ880" i="1" s="1"/>
  <c r="AI882" i="1"/>
  <c r="AI881" i="1" s="1"/>
  <c r="AI880" i="1" s="1"/>
  <c r="AH882" i="1"/>
  <c r="AH881" i="1" s="1"/>
  <c r="AH880" i="1" s="1"/>
  <c r="AD882" i="1"/>
  <c r="AD881" i="1" s="1"/>
  <c r="AD880" i="1" s="1"/>
  <c r="AC882" i="1"/>
  <c r="AC881" i="1" s="1"/>
  <c r="AC880" i="1" s="1"/>
  <c r="AB882" i="1"/>
  <c r="AB881" i="1" s="1"/>
  <c r="AB880" i="1" s="1"/>
  <c r="X882" i="1"/>
  <c r="X881" i="1" s="1"/>
  <c r="X880" i="1" s="1"/>
  <c r="W882" i="1"/>
  <c r="W881" i="1" s="1"/>
  <c r="W880" i="1" s="1"/>
  <c r="V882" i="1"/>
  <c r="V881" i="1" s="1"/>
  <c r="V880" i="1" s="1"/>
  <c r="U882" i="1"/>
  <c r="U881" i="1" s="1"/>
  <c r="U880" i="1" s="1"/>
  <c r="T882" i="1"/>
  <c r="T881" i="1" s="1"/>
  <c r="T880" i="1" s="1"/>
  <c r="S882" i="1"/>
  <c r="S881" i="1" s="1"/>
  <c r="S880" i="1" s="1"/>
  <c r="R882" i="1"/>
  <c r="R881" i="1" s="1"/>
  <c r="R880" i="1" s="1"/>
  <c r="Q882" i="1"/>
  <c r="Q881" i="1" s="1"/>
  <c r="Q880" i="1" s="1"/>
  <c r="P882" i="1"/>
  <c r="P881" i="1" s="1"/>
  <c r="P880" i="1" s="1"/>
  <c r="L882" i="1"/>
  <c r="L881" i="1" s="1"/>
  <c r="L880" i="1" s="1"/>
  <c r="K882" i="1"/>
  <c r="K881" i="1" s="1"/>
  <c r="K880" i="1" s="1"/>
  <c r="J882" i="1"/>
  <c r="J881" i="1" s="1"/>
  <c r="J880" i="1" s="1"/>
  <c r="I882" i="1"/>
  <c r="H882" i="1"/>
  <c r="G882" i="1"/>
  <c r="O879" i="1"/>
  <c r="AA879" i="1" s="1"/>
  <c r="AG879" i="1" s="1"/>
  <c r="AY879" i="1" s="1"/>
  <c r="BC879" i="1" s="1"/>
  <c r="BQ879" i="1" s="1"/>
  <c r="BW879" i="1" s="1"/>
  <c r="CM879" i="1" s="1"/>
  <c r="CO879" i="1" s="1"/>
  <c r="N879" i="1"/>
  <c r="Z879" i="1" s="1"/>
  <c r="AF879" i="1" s="1"/>
  <c r="AX879" i="1" s="1"/>
  <c r="BB879" i="1" s="1"/>
  <c r="BP879" i="1" s="1"/>
  <c r="BV879" i="1" s="1"/>
  <c r="CJ879" i="1" s="1"/>
  <c r="CL879" i="1" s="1"/>
  <c r="M879" i="1"/>
  <c r="Y879" i="1" s="1"/>
  <c r="AE879" i="1" s="1"/>
  <c r="AW879" i="1" s="1"/>
  <c r="BA879" i="1" s="1"/>
  <c r="BO879" i="1" s="1"/>
  <c r="BU879" i="1" s="1"/>
  <c r="CG879" i="1" s="1"/>
  <c r="CI879" i="1" s="1"/>
  <c r="O878" i="1"/>
  <c r="AA878" i="1" s="1"/>
  <c r="AG878" i="1" s="1"/>
  <c r="AY878" i="1" s="1"/>
  <c r="BC878" i="1" s="1"/>
  <c r="BQ878" i="1" s="1"/>
  <c r="BW878" i="1" s="1"/>
  <c r="CM878" i="1" s="1"/>
  <c r="CO878" i="1" s="1"/>
  <c r="N878" i="1"/>
  <c r="Z878" i="1" s="1"/>
  <c r="AF878" i="1" s="1"/>
  <c r="AX878" i="1" s="1"/>
  <c r="BB878" i="1" s="1"/>
  <c r="BP878" i="1" s="1"/>
  <c r="BV878" i="1" s="1"/>
  <c r="CJ878" i="1" s="1"/>
  <c r="CL878" i="1" s="1"/>
  <c r="M878" i="1"/>
  <c r="Y878" i="1" s="1"/>
  <c r="AE878" i="1" s="1"/>
  <c r="AW878" i="1" s="1"/>
  <c r="BA878" i="1" s="1"/>
  <c r="BO878" i="1" s="1"/>
  <c r="BU878" i="1" s="1"/>
  <c r="CG878" i="1" s="1"/>
  <c r="CI878" i="1" s="1"/>
  <c r="CP877" i="1"/>
  <c r="CP876" i="1" s="1"/>
  <c r="CP875" i="1" s="1"/>
  <c r="CP874" i="1" s="1"/>
  <c r="CF877" i="1"/>
  <c r="CF876" i="1" s="1"/>
  <c r="CF875" i="1" s="1"/>
  <c r="CF874" i="1" s="1"/>
  <c r="CE877" i="1"/>
  <c r="CE876" i="1" s="1"/>
  <c r="CE875" i="1" s="1"/>
  <c r="CE874" i="1" s="1"/>
  <c r="CD877" i="1"/>
  <c r="CD876" i="1" s="1"/>
  <c r="CD875" i="1" s="1"/>
  <c r="CD874" i="1" s="1"/>
  <c r="CC877" i="1"/>
  <c r="CC876" i="1" s="1"/>
  <c r="CC875" i="1" s="1"/>
  <c r="CC874" i="1" s="1"/>
  <c r="CB877" i="1"/>
  <c r="CB876" i="1" s="1"/>
  <c r="CB875" i="1" s="1"/>
  <c r="CB874" i="1" s="1"/>
  <c r="CA877" i="1"/>
  <c r="CA876" i="1" s="1"/>
  <c r="CA875" i="1" s="1"/>
  <c r="CA874" i="1" s="1"/>
  <c r="BZ877" i="1"/>
  <c r="BZ876" i="1" s="1"/>
  <c r="BZ875" i="1" s="1"/>
  <c r="BZ874" i="1" s="1"/>
  <c r="BY877" i="1"/>
  <c r="BY876" i="1" s="1"/>
  <c r="BY875" i="1" s="1"/>
  <c r="BY874" i="1" s="1"/>
  <c r="BX877" i="1"/>
  <c r="BX876" i="1" s="1"/>
  <c r="BX875" i="1" s="1"/>
  <c r="BX874" i="1" s="1"/>
  <c r="BT877" i="1"/>
  <c r="BT876" i="1" s="1"/>
  <c r="BT875" i="1" s="1"/>
  <c r="BT874" i="1" s="1"/>
  <c r="BS877" i="1"/>
  <c r="BS876" i="1" s="1"/>
  <c r="BS875" i="1" s="1"/>
  <c r="BS874" i="1" s="1"/>
  <c r="BR877" i="1"/>
  <c r="BR876" i="1" s="1"/>
  <c r="BR875" i="1" s="1"/>
  <c r="BR874" i="1" s="1"/>
  <c r="BN877" i="1"/>
  <c r="BN876" i="1" s="1"/>
  <c r="BN875" i="1" s="1"/>
  <c r="BN874" i="1" s="1"/>
  <c r="BM877" i="1"/>
  <c r="BM876" i="1" s="1"/>
  <c r="BM875" i="1" s="1"/>
  <c r="BM874" i="1" s="1"/>
  <c r="BL877" i="1"/>
  <c r="BL876" i="1" s="1"/>
  <c r="BL875" i="1" s="1"/>
  <c r="BL874" i="1" s="1"/>
  <c r="BK877" i="1"/>
  <c r="BK876" i="1" s="1"/>
  <c r="BK875" i="1" s="1"/>
  <c r="BK874" i="1" s="1"/>
  <c r="BJ877" i="1"/>
  <c r="BJ876" i="1" s="1"/>
  <c r="BJ875" i="1" s="1"/>
  <c r="BJ874" i="1" s="1"/>
  <c r="BI877" i="1"/>
  <c r="BI876" i="1" s="1"/>
  <c r="BI875" i="1" s="1"/>
  <c r="BI874" i="1" s="1"/>
  <c r="BH877" i="1"/>
  <c r="BH876" i="1" s="1"/>
  <c r="BH875" i="1" s="1"/>
  <c r="BH874" i="1" s="1"/>
  <c r="BG877" i="1"/>
  <c r="BG876" i="1" s="1"/>
  <c r="BG875" i="1" s="1"/>
  <c r="BG874" i="1" s="1"/>
  <c r="BF877" i="1"/>
  <c r="BF876" i="1" s="1"/>
  <c r="BF875" i="1" s="1"/>
  <c r="BF874" i="1" s="1"/>
  <c r="BE877" i="1"/>
  <c r="BE876" i="1" s="1"/>
  <c r="BE875" i="1" s="1"/>
  <c r="BE874" i="1" s="1"/>
  <c r="BD877" i="1"/>
  <c r="BD876" i="1" s="1"/>
  <c r="BD875" i="1" s="1"/>
  <c r="BD874" i="1" s="1"/>
  <c r="AZ877" i="1"/>
  <c r="AZ876" i="1" s="1"/>
  <c r="AZ875" i="1" s="1"/>
  <c r="AZ874" i="1" s="1"/>
  <c r="AV877" i="1"/>
  <c r="AV876" i="1" s="1"/>
  <c r="AV875" i="1" s="1"/>
  <c r="AV874" i="1" s="1"/>
  <c r="AU877" i="1"/>
  <c r="AU876" i="1" s="1"/>
  <c r="AU875" i="1" s="1"/>
  <c r="AU874" i="1" s="1"/>
  <c r="AT877" i="1"/>
  <c r="AT876" i="1" s="1"/>
  <c r="AT875" i="1" s="1"/>
  <c r="AT874" i="1" s="1"/>
  <c r="AS877" i="1"/>
  <c r="AS876" i="1" s="1"/>
  <c r="AS875" i="1" s="1"/>
  <c r="AS874" i="1" s="1"/>
  <c r="AR877" i="1"/>
  <c r="AR876" i="1" s="1"/>
  <c r="AR875" i="1" s="1"/>
  <c r="AR874" i="1" s="1"/>
  <c r="AQ877" i="1"/>
  <c r="AQ876" i="1" s="1"/>
  <c r="AQ875" i="1" s="1"/>
  <c r="AQ874" i="1" s="1"/>
  <c r="AP877" i="1"/>
  <c r="AP876" i="1" s="1"/>
  <c r="AP875" i="1" s="1"/>
  <c r="AP874" i="1" s="1"/>
  <c r="AO877" i="1"/>
  <c r="AO876" i="1" s="1"/>
  <c r="AO875" i="1" s="1"/>
  <c r="AO874" i="1" s="1"/>
  <c r="AN877" i="1"/>
  <c r="AN876" i="1" s="1"/>
  <c r="AN875" i="1" s="1"/>
  <c r="AN874" i="1" s="1"/>
  <c r="AM877" i="1"/>
  <c r="AM876" i="1" s="1"/>
  <c r="AM875" i="1" s="1"/>
  <c r="AM874" i="1" s="1"/>
  <c r="AL877" i="1"/>
  <c r="AL876" i="1" s="1"/>
  <c r="AL875" i="1" s="1"/>
  <c r="AL874" i="1" s="1"/>
  <c r="AK877" i="1"/>
  <c r="AK876" i="1" s="1"/>
  <c r="AK875" i="1" s="1"/>
  <c r="AK874" i="1" s="1"/>
  <c r="AJ877" i="1"/>
  <c r="AJ876" i="1" s="1"/>
  <c r="AJ875" i="1" s="1"/>
  <c r="AJ874" i="1" s="1"/>
  <c r="AI877" i="1"/>
  <c r="AI876" i="1" s="1"/>
  <c r="AI875" i="1" s="1"/>
  <c r="AI874" i="1" s="1"/>
  <c r="AH877" i="1"/>
  <c r="AH876" i="1" s="1"/>
  <c r="AH875" i="1" s="1"/>
  <c r="AH874" i="1" s="1"/>
  <c r="AD877" i="1"/>
  <c r="AD876" i="1" s="1"/>
  <c r="AD875" i="1" s="1"/>
  <c r="AD874" i="1" s="1"/>
  <c r="AC877" i="1"/>
  <c r="AC876" i="1" s="1"/>
  <c r="AC875" i="1" s="1"/>
  <c r="AC874" i="1" s="1"/>
  <c r="AB877" i="1"/>
  <c r="AB876" i="1" s="1"/>
  <c r="AB875" i="1" s="1"/>
  <c r="AB874" i="1" s="1"/>
  <c r="X877" i="1"/>
  <c r="X876" i="1" s="1"/>
  <c r="X875" i="1" s="1"/>
  <c r="X874" i="1" s="1"/>
  <c r="W877" i="1"/>
  <c r="W876" i="1" s="1"/>
  <c r="W875" i="1" s="1"/>
  <c r="W874" i="1" s="1"/>
  <c r="V877" i="1"/>
  <c r="V876" i="1" s="1"/>
  <c r="V875" i="1" s="1"/>
  <c r="V874" i="1" s="1"/>
  <c r="U877" i="1"/>
  <c r="U876" i="1" s="1"/>
  <c r="U875" i="1" s="1"/>
  <c r="U874" i="1" s="1"/>
  <c r="T877" i="1"/>
  <c r="T876" i="1" s="1"/>
  <c r="T875" i="1" s="1"/>
  <c r="T874" i="1" s="1"/>
  <c r="S877" i="1"/>
  <c r="S876" i="1" s="1"/>
  <c r="S875" i="1" s="1"/>
  <c r="S874" i="1" s="1"/>
  <c r="R877" i="1"/>
  <c r="R876" i="1" s="1"/>
  <c r="R875" i="1" s="1"/>
  <c r="R874" i="1" s="1"/>
  <c r="Q877" i="1"/>
  <c r="Q876" i="1" s="1"/>
  <c r="Q875" i="1" s="1"/>
  <c r="Q874" i="1" s="1"/>
  <c r="P877" i="1"/>
  <c r="P876" i="1" s="1"/>
  <c r="P875" i="1" s="1"/>
  <c r="P874" i="1" s="1"/>
  <c r="L877" i="1"/>
  <c r="L876" i="1" s="1"/>
  <c r="L875" i="1" s="1"/>
  <c r="L874" i="1" s="1"/>
  <c r="K877" i="1"/>
  <c r="K876" i="1" s="1"/>
  <c r="K875" i="1" s="1"/>
  <c r="K874" i="1" s="1"/>
  <c r="J877" i="1"/>
  <c r="J876" i="1" s="1"/>
  <c r="J875" i="1" s="1"/>
  <c r="J874" i="1" s="1"/>
  <c r="I877" i="1"/>
  <c r="H877" i="1"/>
  <c r="G877" i="1"/>
  <c r="O870" i="1"/>
  <c r="AA870" i="1" s="1"/>
  <c r="AG870" i="1" s="1"/>
  <c r="AY870" i="1" s="1"/>
  <c r="BC870" i="1" s="1"/>
  <c r="BQ870" i="1" s="1"/>
  <c r="BW870" i="1" s="1"/>
  <c r="CM870" i="1" s="1"/>
  <c r="CO870" i="1" s="1"/>
  <c r="N870" i="1"/>
  <c r="Z870" i="1" s="1"/>
  <c r="AF870" i="1" s="1"/>
  <c r="AX870" i="1" s="1"/>
  <c r="BB870" i="1" s="1"/>
  <c r="BP870" i="1" s="1"/>
  <c r="BV870" i="1" s="1"/>
  <c r="CJ870" i="1" s="1"/>
  <c r="CL870" i="1" s="1"/>
  <c r="M870" i="1"/>
  <c r="Y870" i="1" s="1"/>
  <c r="AE870" i="1" s="1"/>
  <c r="AW870" i="1" s="1"/>
  <c r="BA870" i="1" s="1"/>
  <c r="BO870" i="1" s="1"/>
  <c r="BU870" i="1" s="1"/>
  <c r="CG870" i="1" s="1"/>
  <c r="CI870" i="1" s="1"/>
  <c r="CP869" i="1"/>
  <c r="CP868" i="1" s="1"/>
  <c r="CP867" i="1" s="1"/>
  <c r="CP866" i="1" s="1"/>
  <c r="CP865" i="1" s="1"/>
  <c r="CP864" i="1" s="1"/>
  <c r="CF869" i="1"/>
  <c r="CF868" i="1" s="1"/>
  <c r="CF867" i="1" s="1"/>
  <c r="CF866" i="1" s="1"/>
  <c r="CF865" i="1" s="1"/>
  <c r="CF864" i="1" s="1"/>
  <c r="CE869" i="1"/>
  <c r="CD869" i="1"/>
  <c r="CD868" i="1" s="1"/>
  <c r="CD867" i="1" s="1"/>
  <c r="CD866" i="1" s="1"/>
  <c r="CD865" i="1" s="1"/>
  <c r="CD864" i="1" s="1"/>
  <c r="CC869" i="1"/>
  <c r="CC868" i="1" s="1"/>
  <c r="CC867" i="1" s="1"/>
  <c r="CC866" i="1" s="1"/>
  <c r="CC865" i="1" s="1"/>
  <c r="CC864" i="1" s="1"/>
  <c r="CB869" i="1"/>
  <c r="CB868" i="1" s="1"/>
  <c r="CB867" i="1" s="1"/>
  <c r="CB866" i="1" s="1"/>
  <c r="CB865" i="1" s="1"/>
  <c r="CB864" i="1" s="1"/>
  <c r="CA869" i="1"/>
  <c r="CA868" i="1" s="1"/>
  <c r="CA867" i="1" s="1"/>
  <c r="CA866" i="1" s="1"/>
  <c r="CA865" i="1" s="1"/>
  <c r="CA864" i="1" s="1"/>
  <c r="BZ869" i="1"/>
  <c r="BZ868" i="1" s="1"/>
  <c r="BZ867" i="1" s="1"/>
  <c r="BZ866" i="1" s="1"/>
  <c r="BZ865" i="1" s="1"/>
  <c r="BZ864" i="1" s="1"/>
  <c r="BY869" i="1"/>
  <c r="BY868" i="1" s="1"/>
  <c r="BY867" i="1" s="1"/>
  <c r="BY866" i="1" s="1"/>
  <c r="BY865" i="1" s="1"/>
  <c r="BY864" i="1" s="1"/>
  <c r="BX869" i="1"/>
  <c r="BX868" i="1" s="1"/>
  <c r="BX867" i="1" s="1"/>
  <c r="BX866" i="1" s="1"/>
  <c r="BX865" i="1" s="1"/>
  <c r="BX864" i="1" s="1"/>
  <c r="BT869" i="1"/>
  <c r="BT868" i="1" s="1"/>
  <c r="BT867" i="1" s="1"/>
  <c r="BT866" i="1" s="1"/>
  <c r="BT865" i="1" s="1"/>
  <c r="BT864" i="1" s="1"/>
  <c r="BS869" i="1"/>
  <c r="BR869" i="1"/>
  <c r="BR868" i="1" s="1"/>
  <c r="BR867" i="1" s="1"/>
  <c r="BR866" i="1" s="1"/>
  <c r="BR865" i="1" s="1"/>
  <c r="BR864" i="1" s="1"/>
  <c r="BN869" i="1"/>
  <c r="BN868" i="1" s="1"/>
  <c r="BN867" i="1" s="1"/>
  <c r="BN866" i="1" s="1"/>
  <c r="BN865" i="1" s="1"/>
  <c r="BN864" i="1" s="1"/>
  <c r="BM869" i="1"/>
  <c r="BM868" i="1" s="1"/>
  <c r="BM867" i="1" s="1"/>
  <c r="BM866" i="1" s="1"/>
  <c r="BM865" i="1" s="1"/>
  <c r="BM864" i="1" s="1"/>
  <c r="BL869" i="1"/>
  <c r="BL868" i="1" s="1"/>
  <c r="BL867" i="1" s="1"/>
  <c r="BL866" i="1" s="1"/>
  <c r="BL865" i="1" s="1"/>
  <c r="BL864" i="1" s="1"/>
  <c r="BK869" i="1"/>
  <c r="BK868" i="1" s="1"/>
  <c r="BK867" i="1" s="1"/>
  <c r="BK866" i="1" s="1"/>
  <c r="BK865" i="1" s="1"/>
  <c r="BK864" i="1" s="1"/>
  <c r="BJ869" i="1"/>
  <c r="BJ868" i="1" s="1"/>
  <c r="BJ867" i="1" s="1"/>
  <c r="BJ866" i="1" s="1"/>
  <c r="BJ865" i="1" s="1"/>
  <c r="BJ864" i="1" s="1"/>
  <c r="BI869" i="1"/>
  <c r="BI868" i="1" s="1"/>
  <c r="BI867" i="1" s="1"/>
  <c r="BI866" i="1" s="1"/>
  <c r="BI865" i="1" s="1"/>
  <c r="BI864" i="1" s="1"/>
  <c r="BH869" i="1"/>
  <c r="BH868" i="1" s="1"/>
  <c r="BH867" i="1" s="1"/>
  <c r="BH866" i="1" s="1"/>
  <c r="BH865" i="1" s="1"/>
  <c r="BH864" i="1" s="1"/>
  <c r="BG869" i="1"/>
  <c r="BG868" i="1" s="1"/>
  <c r="BG867" i="1" s="1"/>
  <c r="BG866" i="1" s="1"/>
  <c r="BG865" i="1" s="1"/>
  <c r="BG864" i="1" s="1"/>
  <c r="BF869" i="1"/>
  <c r="BF868" i="1" s="1"/>
  <c r="BF867" i="1" s="1"/>
  <c r="BF866" i="1" s="1"/>
  <c r="BF865" i="1" s="1"/>
  <c r="BF864" i="1" s="1"/>
  <c r="BE869" i="1"/>
  <c r="BE868" i="1" s="1"/>
  <c r="BE867" i="1" s="1"/>
  <c r="BE866" i="1" s="1"/>
  <c r="BE865" i="1" s="1"/>
  <c r="BE864" i="1" s="1"/>
  <c r="BD869" i="1"/>
  <c r="BD868" i="1" s="1"/>
  <c r="BD867" i="1" s="1"/>
  <c r="BD866" i="1" s="1"/>
  <c r="BD865" i="1" s="1"/>
  <c r="BD864" i="1" s="1"/>
  <c r="AZ869" i="1"/>
  <c r="AZ868" i="1" s="1"/>
  <c r="AZ867" i="1" s="1"/>
  <c r="AZ866" i="1" s="1"/>
  <c r="AZ865" i="1" s="1"/>
  <c r="AZ864" i="1" s="1"/>
  <c r="AV869" i="1"/>
  <c r="AV868" i="1" s="1"/>
  <c r="AV867" i="1" s="1"/>
  <c r="AV866" i="1" s="1"/>
  <c r="AV865" i="1" s="1"/>
  <c r="AV864" i="1" s="1"/>
  <c r="AU869" i="1"/>
  <c r="AU868" i="1" s="1"/>
  <c r="AU867" i="1" s="1"/>
  <c r="AU866" i="1" s="1"/>
  <c r="AU865" i="1" s="1"/>
  <c r="AU864" i="1" s="1"/>
  <c r="AT869" i="1"/>
  <c r="AT868" i="1" s="1"/>
  <c r="AT867" i="1" s="1"/>
  <c r="AT866" i="1" s="1"/>
  <c r="AT865" i="1" s="1"/>
  <c r="AT864" i="1" s="1"/>
  <c r="AS869" i="1"/>
  <c r="AS868" i="1" s="1"/>
  <c r="AS867" i="1" s="1"/>
  <c r="AS866" i="1" s="1"/>
  <c r="AS865" i="1" s="1"/>
  <c r="AS864" i="1" s="1"/>
  <c r="AR869" i="1"/>
  <c r="AR868" i="1" s="1"/>
  <c r="AR867" i="1" s="1"/>
  <c r="AR866" i="1" s="1"/>
  <c r="AR865" i="1" s="1"/>
  <c r="AR864" i="1" s="1"/>
  <c r="AQ869" i="1"/>
  <c r="AQ868" i="1" s="1"/>
  <c r="AQ867" i="1" s="1"/>
  <c r="AQ866" i="1" s="1"/>
  <c r="AQ865" i="1" s="1"/>
  <c r="AQ864" i="1" s="1"/>
  <c r="AP869" i="1"/>
  <c r="AP868" i="1" s="1"/>
  <c r="AP867" i="1" s="1"/>
  <c r="AP866" i="1" s="1"/>
  <c r="AP865" i="1" s="1"/>
  <c r="AP864" i="1" s="1"/>
  <c r="AO869" i="1"/>
  <c r="AO868" i="1" s="1"/>
  <c r="AO867" i="1" s="1"/>
  <c r="AO866" i="1" s="1"/>
  <c r="AO865" i="1" s="1"/>
  <c r="AO864" i="1" s="1"/>
  <c r="AN869" i="1"/>
  <c r="AN868" i="1" s="1"/>
  <c r="AN867" i="1" s="1"/>
  <c r="AN866" i="1" s="1"/>
  <c r="AN865" i="1" s="1"/>
  <c r="AN864" i="1" s="1"/>
  <c r="AM869" i="1"/>
  <c r="AM868" i="1" s="1"/>
  <c r="AM867" i="1" s="1"/>
  <c r="AM866" i="1" s="1"/>
  <c r="AM865" i="1" s="1"/>
  <c r="AM864" i="1" s="1"/>
  <c r="AL869" i="1"/>
  <c r="AL868" i="1" s="1"/>
  <c r="AL867" i="1" s="1"/>
  <c r="AL866" i="1" s="1"/>
  <c r="AL865" i="1" s="1"/>
  <c r="AL864" i="1" s="1"/>
  <c r="AK869" i="1"/>
  <c r="AK868" i="1" s="1"/>
  <c r="AK867" i="1" s="1"/>
  <c r="AK866" i="1" s="1"/>
  <c r="AK865" i="1" s="1"/>
  <c r="AK864" i="1" s="1"/>
  <c r="AJ869" i="1"/>
  <c r="AJ868" i="1" s="1"/>
  <c r="AJ867" i="1" s="1"/>
  <c r="AJ866" i="1" s="1"/>
  <c r="AJ865" i="1" s="1"/>
  <c r="AJ864" i="1" s="1"/>
  <c r="AI869" i="1"/>
  <c r="AI868" i="1" s="1"/>
  <c r="AI867" i="1" s="1"/>
  <c r="AI866" i="1" s="1"/>
  <c r="AI865" i="1" s="1"/>
  <c r="AI864" i="1" s="1"/>
  <c r="AH869" i="1"/>
  <c r="AH868" i="1" s="1"/>
  <c r="AH867" i="1" s="1"/>
  <c r="AH866" i="1" s="1"/>
  <c r="AH865" i="1" s="1"/>
  <c r="AH864" i="1" s="1"/>
  <c r="AD869" i="1"/>
  <c r="AD868" i="1" s="1"/>
  <c r="AD867" i="1" s="1"/>
  <c r="AD866" i="1" s="1"/>
  <c r="AD865" i="1" s="1"/>
  <c r="AD864" i="1" s="1"/>
  <c r="AC869" i="1"/>
  <c r="AC868" i="1" s="1"/>
  <c r="AC867" i="1" s="1"/>
  <c r="AC866" i="1" s="1"/>
  <c r="AC865" i="1" s="1"/>
  <c r="AC864" i="1" s="1"/>
  <c r="AB869" i="1"/>
  <c r="AB868" i="1" s="1"/>
  <c r="AB867" i="1" s="1"/>
  <c r="AB866" i="1" s="1"/>
  <c r="AB865" i="1" s="1"/>
  <c r="AB864" i="1" s="1"/>
  <c r="X869" i="1"/>
  <c r="X868" i="1" s="1"/>
  <c r="X867" i="1" s="1"/>
  <c r="X866" i="1" s="1"/>
  <c r="X865" i="1" s="1"/>
  <c r="X864" i="1" s="1"/>
  <c r="W869" i="1"/>
  <c r="W868" i="1" s="1"/>
  <c r="W867" i="1" s="1"/>
  <c r="W866" i="1" s="1"/>
  <c r="W865" i="1" s="1"/>
  <c r="W864" i="1" s="1"/>
  <c r="V869" i="1"/>
  <c r="V868" i="1" s="1"/>
  <c r="V867" i="1" s="1"/>
  <c r="V866" i="1" s="1"/>
  <c r="V865" i="1" s="1"/>
  <c r="V864" i="1" s="1"/>
  <c r="U869" i="1"/>
  <c r="U868" i="1" s="1"/>
  <c r="U867" i="1" s="1"/>
  <c r="U866" i="1" s="1"/>
  <c r="U865" i="1" s="1"/>
  <c r="U864" i="1" s="1"/>
  <c r="T869" i="1"/>
  <c r="T868" i="1" s="1"/>
  <c r="T867" i="1" s="1"/>
  <c r="T866" i="1" s="1"/>
  <c r="T865" i="1" s="1"/>
  <c r="T864" i="1" s="1"/>
  <c r="S869" i="1"/>
  <c r="S868" i="1" s="1"/>
  <c r="S867" i="1" s="1"/>
  <c r="S866" i="1" s="1"/>
  <c r="S865" i="1" s="1"/>
  <c r="S864" i="1" s="1"/>
  <c r="R869" i="1"/>
  <c r="R868" i="1" s="1"/>
  <c r="R867" i="1" s="1"/>
  <c r="R866" i="1" s="1"/>
  <c r="R865" i="1" s="1"/>
  <c r="R864" i="1" s="1"/>
  <c r="Q869" i="1"/>
  <c r="Q868" i="1" s="1"/>
  <c r="Q867" i="1" s="1"/>
  <c r="Q866" i="1" s="1"/>
  <c r="Q865" i="1" s="1"/>
  <c r="Q864" i="1" s="1"/>
  <c r="P869" i="1"/>
  <c r="P868" i="1" s="1"/>
  <c r="P867" i="1" s="1"/>
  <c r="P866" i="1" s="1"/>
  <c r="P865" i="1" s="1"/>
  <c r="P864" i="1" s="1"/>
  <c r="L869" i="1"/>
  <c r="L868" i="1" s="1"/>
  <c r="L867" i="1" s="1"/>
  <c r="L866" i="1" s="1"/>
  <c r="L865" i="1" s="1"/>
  <c r="L864" i="1" s="1"/>
  <c r="K869" i="1"/>
  <c r="J869" i="1"/>
  <c r="J868" i="1" s="1"/>
  <c r="J867" i="1" s="1"/>
  <c r="J866" i="1" s="1"/>
  <c r="J865" i="1" s="1"/>
  <c r="J864" i="1" s="1"/>
  <c r="I869" i="1"/>
  <c r="H869" i="1"/>
  <c r="H868" i="1" s="1"/>
  <c r="G869" i="1"/>
  <c r="CE868" i="1"/>
  <c r="CE867" i="1" s="1"/>
  <c r="CE866" i="1" s="1"/>
  <c r="CE865" i="1" s="1"/>
  <c r="CE864" i="1" s="1"/>
  <c r="BS868" i="1"/>
  <c r="BS867" i="1" s="1"/>
  <c r="BS866" i="1" s="1"/>
  <c r="BS865" i="1" s="1"/>
  <c r="BS864" i="1" s="1"/>
  <c r="O863" i="1"/>
  <c r="AA863" i="1" s="1"/>
  <c r="AG863" i="1" s="1"/>
  <c r="AY863" i="1" s="1"/>
  <c r="BC863" i="1" s="1"/>
  <c r="BQ863" i="1" s="1"/>
  <c r="BW863" i="1" s="1"/>
  <c r="CM863" i="1" s="1"/>
  <c r="CO863" i="1" s="1"/>
  <c r="N863" i="1"/>
  <c r="Z863" i="1" s="1"/>
  <c r="AF863" i="1" s="1"/>
  <c r="AX863" i="1" s="1"/>
  <c r="BB863" i="1" s="1"/>
  <c r="BP863" i="1" s="1"/>
  <c r="BV863" i="1" s="1"/>
  <c r="CJ863" i="1" s="1"/>
  <c r="CL863" i="1" s="1"/>
  <c r="M863" i="1"/>
  <c r="Y863" i="1" s="1"/>
  <c r="AE863" i="1" s="1"/>
  <c r="AW863" i="1" s="1"/>
  <c r="BA863" i="1" s="1"/>
  <c r="BO863" i="1" s="1"/>
  <c r="BU863" i="1" s="1"/>
  <c r="CG863" i="1" s="1"/>
  <c r="CI863" i="1" s="1"/>
  <c r="CP862" i="1"/>
  <c r="CP861" i="1" s="1"/>
  <c r="CP860" i="1" s="1"/>
  <c r="CP859" i="1" s="1"/>
  <c r="CP858" i="1" s="1"/>
  <c r="CP857" i="1" s="1"/>
  <c r="CF862" i="1"/>
  <c r="CF861" i="1" s="1"/>
  <c r="CF860" i="1" s="1"/>
  <c r="CF859" i="1" s="1"/>
  <c r="CF858" i="1" s="1"/>
  <c r="CF857" i="1" s="1"/>
  <c r="CE862" i="1"/>
  <c r="CD862" i="1"/>
  <c r="CD861" i="1" s="1"/>
  <c r="CD860" i="1" s="1"/>
  <c r="CD859" i="1" s="1"/>
  <c r="CD858" i="1" s="1"/>
  <c r="CD857" i="1" s="1"/>
  <c r="CC862" i="1"/>
  <c r="CC861" i="1" s="1"/>
  <c r="CC860" i="1" s="1"/>
  <c r="CC859" i="1" s="1"/>
  <c r="CC858" i="1" s="1"/>
  <c r="CC857" i="1" s="1"/>
  <c r="CB862" i="1"/>
  <c r="CB861" i="1" s="1"/>
  <c r="CB860" i="1" s="1"/>
  <c r="CB859" i="1" s="1"/>
  <c r="CB858" i="1" s="1"/>
  <c r="CB857" i="1" s="1"/>
  <c r="CA862" i="1"/>
  <c r="CA861" i="1" s="1"/>
  <c r="CA860" i="1" s="1"/>
  <c r="CA859" i="1" s="1"/>
  <c r="CA858" i="1" s="1"/>
  <c r="CA857" i="1" s="1"/>
  <c r="BZ862" i="1"/>
  <c r="BZ861" i="1" s="1"/>
  <c r="BZ860" i="1" s="1"/>
  <c r="BZ859" i="1" s="1"/>
  <c r="BZ858" i="1" s="1"/>
  <c r="BZ857" i="1" s="1"/>
  <c r="BY862" i="1"/>
  <c r="BY861" i="1" s="1"/>
  <c r="BY860" i="1" s="1"/>
  <c r="BY859" i="1" s="1"/>
  <c r="BY858" i="1" s="1"/>
  <c r="BY857" i="1" s="1"/>
  <c r="BX862" i="1"/>
  <c r="BX861" i="1" s="1"/>
  <c r="BX860" i="1" s="1"/>
  <c r="BX859" i="1" s="1"/>
  <c r="BX858" i="1" s="1"/>
  <c r="BX857" i="1" s="1"/>
  <c r="BT862" i="1"/>
  <c r="BT861" i="1" s="1"/>
  <c r="BT860" i="1" s="1"/>
  <c r="BT859" i="1" s="1"/>
  <c r="BT858" i="1" s="1"/>
  <c r="BT857" i="1" s="1"/>
  <c r="BS862" i="1"/>
  <c r="BS861" i="1" s="1"/>
  <c r="BS860" i="1" s="1"/>
  <c r="BS859" i="1" s="1"/>
  <c r="BS858" i="1" s="1"/>
  <c r="BS857" i="1" s="1"/>
  <c r="BR862" i="1"/>
  <c r="BR861" i="1" s="1"/>
  <c r="BR860" i="1" s="1"/>
  <c r="BR859" i="1" s="1"/>
  <c r="BR858" i="1" s="1"/>
  <c r="BR857" i="1" s="1"/>
  <c r="BN862" i="1"/>
  <c r="BN861" i="1" s="1"/>
  <c r="BN860" i="1" s="1"/>
  <c r="BN859" i="1" s="1"/>
  <c r="BN858" i="1" s="1"/>
  <c r="BN857" i="1" s="1"/>
  <c r="BM862" i="1"/>
  <c r="BM861" i="1" s="1"/>
  <c r="BM860" i="1" s="1"/>
  <c r="BM859" i="1" s="1"/>
  <c r="BM858" i="1" s="1"/>
  <c r="BM857" i="1" s="1"/>
  <c r="BL862" i="1"/>
  <c r="BL861" i="1" s="1"/>
  <c r="BL860" i="1" s="1"/>
  <c r="BL859" i="1" s="1"/>
  <c r="BL858" i="1" s="1"/>
  <c r="BL857" i="1" s="1"/>
  <c r="BK862" i="1"/>
  <c r="BK861" i="1" s="1"/>
  <c r="BK860" i="1" s="1"/>
  <c r="BK859" i="1" s="1"/>
  <c r="BK858" i="1" s="1"/>
  <c r="BK857" i="1" s="1"/>
  <c r="BJ862" i="1"/>
  <c r="BJ861" i="1" s="1"/>
  <c r="BJ860" i="1" s="1"/>
  <c r="BJ859" i="1" s="1"/>
  <c r="BJ858" i="1" s="1"/>
  <c r="BJ857" i="1" s="1"/>
  <c r="BI862" i="1"/>
  <c r="BI861" i="1" s="1"/>
  <c r="BI860" i="1" s="1"/>
  <c r="BI859" i="1" s="1"/>
  <c r="BI858" i="1" s="1"/>
  <c r="BI857" i="1" s="1"/>
  <c r="BH862" i="1"/>
  <c r="BH861" i="1" s="1"/>
  <c r="BH860" i="1" s="1"/>
  <c r="BH859" i="1" s="1"/>
  <c r="BH858" i="1" s="1"/>
  <c r="BH857" i="1" s="1"/>
  <c r="BG862" i="1"/>
  <c r="BG861" i="1" s="1"/>
  <c r="BG860" i="1" s="1"/>
  <c r="BG859" i="1" s="1"/>
  <c r="BG858" i="1" s="1"/>
  <c r="BG857" i="1" s="1"/>
  <c r="BF862" i="1"/>
  <c r="BF861" i="1" s="1"/>
  <c r="BF860" i="1" s="1"/>
  <c r="BF859" i="1" s="1"/>
  <c r="BF858" i="1" s="1"/>
  <c r="BF857" i="1" s="1"/>
  <c r="BE862" i="1"/>
  <c r="BE861" i="1" s="1"/>
  <c r="BE860" i="1" s="1"/>
  <c r="BE859" i="1" s="1"/>
  <c r="BE858" i="1" s="1"/>
  <c r="BE857" i="1" s="1"/>
  <c r="BD862" i="1"/>
  <c r="BD861" i="1" s="1"/>
  <c r="BD860" i="1" s="1"/>
  <c r="BD859" i="1" s="1"/>
  <c r="BD858" i="1" s="1"/>
  <c r="BD857" i="1" s="1"/>
  <c r="AZ862" i="1"/>
  <c r="AZ861" i="1" s="1"/>
  <c r="AZ860" i="1" s="1"/>
  <c r="AZ859" i="1" s="1"/>
  <c r="AZ858" i="1" s="1"/>
  <c r="AZ857" i="1" s="1"/>
  <c r="AV862" i="1"/>
  <c r="AV861" i="1" s="1"/>
  <c r="AV860" i="1" s="1"/>
  <c r="AV859" i="1" s="1"/>
  <c r="AV858" i="1" s="1"/>
  <c r="AV857" i="1" s="1"/>
  <c r="AU862" i="1"/>
  <c r="AU861" i="1" s="1"/>
  <c r="AU860" i="1" s="1"/>
  <c r="AU859" i="1" s="1"/>
  <c r="AU858" i="1" s="1"/>
  <c r="AU857" i="1" s="1"/>
  <c r="AT862" i="1"/>
  <c r="AT861" i="1" s="1"/>
  <c r="AT860" i="1" s="1"/>
  <c r="AT859" i="1" s="1"/>
  <c r="AT858" i="1" s="1"/>
  <c r="AT857" i="1" s="1"/>
  <c r="AS862" i="1"/>
  <c r="AS861" i="1" s="1"/>
  <c r="AS860" i="1" s="1"/>
  <c r="AS859" i="1" s="1"/>
  <c r="AS858" i="1" s="1"/>
  <c r="AS857" i="1" s="1"/>
  <c r="AR862" i="1"/>
  <c r="AR861" i="1" s="1"/>
  <c r="AR860" i="1" s="1"/>
  <c r="AR859" i="1" s="1"/>
  <c r="AR858" i="1" s="1"/>
  <c r="AR857" i="1" s="1"/>
  <c r="AQ862" i="1"/>
  <c r="AQ861" i="1" s="1"/>
  <c r="AQ860" i="1" s="1"/>
  <c r="AQ859" i="1" s="1"/>
  <c r="AQ858" i="1" s="1"/>
  <c r="AQ857" i="1" s="1"/>
  <c r="AP862" i="1"/>
  <c r="AP861" i="1" s="1"/>
  <c r="AP860" i="1" s="1"/>
  <c r="AP859" i="1" s="1"/>
  <c r="AP858" i="1" s="1"/>
  <c r="AP857" i="1" s="1"/>
  <c r="AO862" i="1"/>
  <c r="AO861" i="1" s="1"/>
  <c r="AO860" i="1" s="1"/>
  <c r="AO859" i="1" s="1"/>
  <c r="AO858" i="1" s="1"/>
  <c r="AO857" i="1" s="1"/>
  <c r="AN862" i="1"/>
  <c r="AN861" i="1" s="1"/>
  <c r="AN860" i="1" s="1"/>
  <c r="AN859" i="1" s="1"/>
  <c r="AN858" i="1" s="1"/>
  <c r="AN857" i="1" s="1"/>
  <c r="AM862" i="1"/>
  <c r="AM861" i="1" s="1"/>
  <c r="AM860" i="1" s="1"/>
  <c r="AM859" i="1" s="1"/>
  <c r="AM858" i="1" s="1"/>
  <c r="AM857" i="1" s="1"/>
  <c r="AL862" i="1"/>
  <c r="AL861" i="1" s="1"/>
  <c r="AL860" i="1" s="1"/>
  <c r="AL859" i="1" s="1"/>
  <c r="AL858" i="1" s="1"/>
  <c r="AL857" i="1" s="1"/>
  <c r="AK862" i="1"/>
  <c r="AK861" i="1" s="1"/>
  <c r="AK860" i="1" s="1"/>
  <c r="AK859" i="1" s="1"/>
  <c r="AK858" i="1" s="1"/>
  <c r="AK857" i="1" s="1"/>
  <c r="AJ862" i="1"/>
  <c r="AJ861" i="1" s="1"/>
  <c r="AJ860" i="1" s="1"/>
  <c r="AJ859" i="1" s="1"/>
  <c r="AJ858" i="1" s="1"/>
  <c r="AJ857" i="1" s="1"/>
  <c r="AI862" i="1"/>
  <c r="AI861" i="1" s="1"/>
  <c r="AI860" i="1" s="1"/>
  <c r="AI859" i="1" s="1"/>
  <c r="AI858" i="1" s="1"/>
  <c r="AI857" i="1" s="1"/>
  <c r="AH862" i="1"/>
  <c r="AH861" i="1" s="1"/>
  <c r="AH860" i="1" s="1"/>
  <c r="AH859" i="1" s="1"/>
  <c r="AH858" i="1" s="1"/>
  <c r="AH857" i="1" s="1"/>
  <c r="AD862" i="1"/>
  <c r="AD861" i="1" s="1"/>
  <c r="AD860" i="1" s="1"/>
  <c r="AD859" i="1" s="1"/>
  <c r="AD858" i="1" s="1"/>
  <c r="AD857" i="1" s="1"/>
  <c r="AC862" i="1"/>
  <c r="AC861" i="1" s="1"/>
  <c r="AC860" i="1" s="1"/>
  <c r="AC859" i="1" s="1"/>
  <c r="AC858" i="1" s="1"/>
  <c r="AC857" i="1" s="1"/>
  <c r="AB862" i="1"/>
  <c r="AB861" i="1" s="1"/>
  <c r="AB860" i="1" s="1"/>
  <c r="AB859" i="1" s="1"/>
  <c r="AB858" i="1" s="1"/>
  <c r="AB857" i="1" s="1"/>
  <c r="X862" i="1"/>
  <c r="X861" i="1" s="1"/>
  <c r="X860" i="1" s="1"/>
  <c r="X859" i="1" s="1"/>
  <c r="X858" i="1" s="1"/>
  <c r="X857" i="1" s="1"/>
  <c r="W862" i="1"/>
  <c r="W861" i="1" s="1"/>
  <c r="W860" i="1" s="1"/>
  <c r="W859" i="1" s="1"/>
  <c r="W858" i="1" s="1"/>
  <c r="W857" i="1" s="1"/>
  <c r="V862" i="1"/>
  <c r="V861" i="1" s="1"/>
  <c r="V860" i="1" s="1"/>
  <c r="V859" i="1" s="1"/>
  <c r="V858" i="1" s="1"/>
  <c r="V857" i="1" s="1"/>
  <c r="U862" i="1"/>
  <c r="U861" i="1" s="1"/>
  <c r="U860" i="1" s="1"/>
  <c r="U859" i="1" s="1"/>
  <c r="U858" i="1" s="1"/>
  <c r="U857" i="1" s="1"/>
  <c r="T862" i="1"/>
  <c r="T861" i="1" s="1"/>
  <c r="T860" i="1" s="1"/>
  <c r="T859" i="1" s="1"/>
  <c r="T858" i="1" s="1"/>
  <c r="T857" i="1" s="1"/>
  <c r="S862" i="1"/>
  <c r="S861" i="1" s="1"/>
  <c r="S860" i="1" s="1"/>
  <c r="S859" i="1" s="1"/>
  <c r="S858" i="1" s="1"/>
  <c r="S857" i="1" s="1"/>
  <c r="R862" i="1"/>
  <c r="R861" i="1" s="1"/>
  <c r="R860" i="1" s="1"/>
  <c r="R859" i="1" s="1"/>
  <c r="R858" i="1" s="1"/>
  <c r="R857" i="1" s="1"/>
  <c r="Q862" i="1"/>
  <c r="Q861" i="1" s="1"/>
  <c r="Q860" i="1" s="1"/>
  <c r="Q859" i="1" s="1"/>
  <c r="Q858" i="1" s="1"/>
  <c r="Q857" i="1" s="1"/>
  <c r="P862" i="1"/>
  <c r="P861" i="1" s="1"/>
  <c r="P860" i="1" s="1"/>
  <c r="P859" i="1" s="1"/>
  <c r="P858" i="1" s="1"/>
  <c r="P857" i="1" s="1"/>
  <c r="L862" i="1"/>
  <c r="L861" i="1" s="1"/>
  <c r="L860" i="1" s="1"/>
  <c r="L859" i="1" s="1"/>
  <c r="L858" i="1" s="1"/>
  <c r="L857" i="1" s="1"/>
  <c r="K862" i="1"/>
  <c r="K861" i="1" s="1"/>
  <c r="K860" i="1" s="1"/>
  <c r="K859" i="1" s="1"/>
  <c r="K858" i="1" s="1"/>
  <c r="K857" i="1" s="1"/>
  <c r="J862" i="1"/>
  <c r="J861" i="1" s="1"/>
  <c r="J860" i="1" s="1"/>
  <c r="J859" i="1" s="1"/>
  <c r="J858" i="1" s="1"/>
  <c r="J857" i="1" s="1"/>
  <c r="I862" i="1"/>
  <c r="H862" i="1"/>
  <c r="G862" i="1"/>
  <c r="G861" i="1" s="1"/>
  <c r="CE861" i="1"/>
  <c r="CE860" i="1" s="1"/>
  <c r="CE859" i="1" s="1"/>
  <c r="CE858" i="1" s="1"/>
  <c r="CE857" i="1" s="1"/>
  <c r="O856" i="1"/>
  <c r="AA856" i="1" s="1"/>
  <c r="AG856" i="1" s="1"/>
  <c r="AY856" i="1" s="1"/>
  <c r="BC856" i="1" s="1"/>
  <c r="BQ856" i="1" s="1"/>
  <c r="BW856" i="1" s="1"/>
  <c r="CM856" i="1" s="1"/>
  <c r="CO856" i="1" s="1"/>
  <c r="N856" i="1"/>
  <c r="Z856" i="1" s="1"/>
  <c r="AF856" i="1" s="1"/>
  <c r="AX856" i="1" s="1"/>
  <c r="BB856" i="1" s="1"/>
  <c r="BP856" i="1" s="1"/>
  <c r="BV856" i="1" s="1"/>
  <c r="CJ856" i="1" s="1"/>
  <c r="CL856" i="1" s="1"/>
  <c r="M856" i="1"/>
  <c r="Y856" i="1" s="1"/>
  <c r="AE856" i="1" s="1"/>
  <c r="AW856" i="1" s="1"/>
  <c r="BA856" i="1" s="1"/>
  <c r="BO856" i="1" s="1"/>
  <c r="BU856" i="1" s="1"/>
  <c r="CG856" i="1" s="1"/>
  <c r="CI856" i="1" s="1"/>
  <c r="CP855" i="1"/>
  <c r="CP854" i="1" s="1"/>
  <c r="CP853" i="1" s="1"/>
  <c r="CP852" i="1" s="1"/>
  <c r="CF855" i="1"/>
  <c r="CF854" i="1" s="1"/>
  <c r="CF853" i="1" s="1"/>
  <c r="CF852" i="1" s="1"/>
  <c r="CE855" i="1"/>
  <c r="CE854" i="1" s="1"/>
  <c r="CE853" i="1" s="1"/>
  <c r="CE852" i="1" s="1"/>
  <c r="CD855" i="1"/>
  <c r="CD854" i="1" s="1"/>
  <c r="CD853" i="1" s="1"/>
  <c r="CD852" i="1" s="1"/>
  <c r="CC855" i="1"/>
  <c r="CC854" i="1" s="1"/>
  <c r="CC853" i="1" s="1"/>
  <c r="CC852" i="1" s="1"/>
  <c r="CB855" i="1"/>
  <c r="CB854" i="1" s="1"/>
  <c r="CB853" i="1" s="1"/>
  <c r="CB852" i="1" s="1"/>
  <c r="CA855" i="1"/>
  <c r="CA854" i="1" s="1"/>
  <c r="CA853" i="1" s="1"/>
  <c r="CA852" i="1" s="1"/>
  <c r="BZ855" i="1"/>
  <c r="BZ854" i="1" s="1"/>
  <c r="BZ853" i="1" s="1"/>
  <c r="BZ852" i="1" s="1"/>
  <c r="BY855" i="1"/>
  <c r="BY854" i="1" s="1"/>
  <c r="BY853" i="1" s="1"/>
  <c r="BY852" i="1" s="1"/>
  <c r="BX855" i="1"/>
  <c r="BX854" i="1" s="1"/>
  <c r="BX853" i="1" s="1"/>
  <c r="BX852" i="1" s="1"/>
  <c r="BT855" i="1"/>
  <c r="BT854" i="1" s="1"/>
  <c r="BT853" i="1" s="1"/>
  <c r="BT852" i="1" s="1"/>
  <c r="BS855" i="1"/>
  <c r="BS854" i="1" s="1"/>
  <c r="BS853" i="1" s="1"/>
  <c r="BS852" i="1" s="1"/>
  <c r="BR855" i="1"/>
  <c r="BR854" i="1" s="1"/>
  <c r="BR853" i="1" s="1"/>
  <c r="BR852" i="1" s="1"/>
  <c r="BN855" i="1"/>
  <c r="BN854" i="1" s="1"/>
  <c r="BN853" i="1" s="1"/>
  <c r="BN852" i="1" s="1"/>
  <c r="BM855" i="1"/>
  <c r="BM854" i="1" s="1"/>
  <c r="BM853" i="1" s="1"/>
  <c r="BM852" i="1" s="1"/>
  <c r="BL855" i="1"/>
  <c r="BL854" i="1" s="1"/>
  <c r="BL853" i="1" s="1"/>
  <c r="BL852" i="1" s="1"/>
  <c r="BK855" i="1"/>
  <c r="BK854" i="1" s="1"/>
  <c r="BK853" i="1" s="1"/>
  <c r="BK852" i="1" s="1"/>
  <c r="BJ855" i="1"/>
  <c r="BJ854" i="1" s="1"/>
  <c r="BJ853" i="1" s="1"/>
  <c r="BJ852" i="1" s="1"/>
  <c r="BI855" i="1"/>
  <c r="BI854" i="1" s="1"/>
  <c r="BI853" i="1" s="1"/>
  <c r="BI852" i="1" s="1"/>
  <c r="BH855" i="1"/>
  <c r="BH854" i="1" s="1"/>
  <c r="BH853" i="1" s="1"/>
  <c r="BH852" i="1" s="1"/>
  <c r="BG855" i="1"/>
  <c r="BG854" i="1" s="1"/>
  <c r="BG853" i="1" s="1"/>
  <c r="BG852" i="1" s="1"/>
  <c r="BF855" i="1"/>
  <c r="BF854" i="1" s="1"/>
  <c r="BF853" i="1" s="1"/>
  <c r="BF852" i="1" s="1"/>
  <c r="BE855" i="1"/>
  <c r="BE854" i="1" s="1"/>
  <c r="BE853" i="1" s="1"/>
  <c r="BE852" i="1" s="1"/>
  <c r="BD855" i="1"/>
  <c r="BD854" i="1" s="1"/>
  <c r="BD853" i="1" s="1"/>
  <c r="BD852" i="1" s="1"/>
  <c r="AZ855" i="1"/>
  <c r="AZ854" i="1" s="1"/>
  <c r="AZ853" i="1" s="1"/>
  <c r="AZ852" i="1" s="1"/>
  <c r="AV855" i="1"/>
  <c r="AV854" i="1" s="1"/>
  <c r="AV853" i="1" s="1"/>
  <c r="AV852" i="1" s="1"/>
  <c r="AU855" i="1"/>
  <c r="AU854" i="1" s="1"/>
  <c r="AU853" i="1" s="1"/>
  <c r="AU852" i="1" s="1"/>
  <c r="AT855" i="1"/>
  <c r="AT854" i="1" s="1"/>
  <c r="AT853" i="1" s="1"/>
  <c r="AT852" i="1" s="1"/>
  <c r="AS855" i="1"/>
  <c r="AS854" i="1" s="1"/>
  <c r="AS853" i="1" s="1"/>
  <c r="AS852" i="1" s="1"/>
  <c r="AR855" i="1"/>
  <c r="AR854" i="1" s="1"/>
  <c r="AR853" i="1" s="1"/>
  <c r="AR852" i="1" s="1"/>
  <c r="AQ855" i="1"/>
  <c r="AQ854" i="1" s="1"/>
  <c r="AQ853" i="1" s="1"/>
  <c r="AQ852" i="1" s="1"/>
  <c r="AP855" i="1"/>
  <c r="AP854" i="1" s="1"/>
  <c r="AP853" i="1" s="1"/>
  <c r="AP852" i="1" s="1"/>
  <c r="AO855" i="1"/>
  <c r="AO854" i="1" s="1"/>
  <c r="AO853" i="1" s="1"/>
  <c r="AO852" i="1" s="1"/>
  <c r="AN855" i="1"/>
  <c r="AN854" i="1" s="1"/>
  <c r="AN853" i="1" s="1"/>
  <c r="AN852" i="1" s="1"/>
  <c r="AM855" i="1"/>
  <c r="AM854" i="1" s="1"/>
  <c r="AM853" i="1" s="1"/>
  <c r="AM852" i="1" s="1"/>
  <c r="AL855" i="1"/>
  <c r="AL854" i="1" s="1"/>
  <c r="AL853" i="1" s="1"/>
  <c r="AL852" i="1" s="1"/>
  <c r="AK855" i="1"/>
  <c r="AK854" i="1" s="1"/>
  <c r="AK853" i="1" s="1"/>
  <c r="AK852" i="1" s="1"/>
  <c r="AJ855" i="1"/>
  <c r="AJ854" i="1" s="1"/>
  <c r="AJ853" i="1" s="1"/>
  <c r="AJ852" i="1" s="1"/>
  <c r="AI855" i="1"/>
  <c r="AI854" i="1" s="1"/>
  <c r="AI853" i="1" s="1"/>
  <c r="AI852" i="1" s="1"/>
  <c r="AH855" i="1"/>
  <c r="AH854" i="1" s="1"/>
  <c r="AH853" i="1" s="1"/>
  <c r="AH852" i="1" s="1"/>
  <c r="AD855" i="1"/>
  <c r="AD854" i="1" s="1"/>
  <c r="AD853" i="1" s="1"/>
  <c r="AD852" i="1" s="1"/>
  <c r="AC855" i="1"/>
  <c r="AC854" i="1" s="1"/>
  <c r="AC853" i="1" s="1"/>
  <c r="AC852" i="1" s="1"/>
  <c r="AB855" i="1"/>
  <c r="AB854" i="1" s="1"/>
  <c r="AB853" i="1" s="1"/>
  <c r="AB852" i="1" s="1"/>
  <c r="X855" i="1"/>
  <c r="X854" i="1" s="1"/>
  <c r="X853" i="1" s="1"/>
  <c r="X852" i="1" s="1"/>
  <c r="W855" i="1"/>
  <c r="W854" i="1" s="1"/>
  <c r="W853" i="1" s="1"/>
  <c r="W852" i="1" s="1"/>
  <c r="V855" i="1"/>
  <c r="V854" i="1" s="1"/>
  <c r="V853" i="1" s="1"/>
  <c r="V852" i="1" s="1"/>
  <c r="U855" i="1"/>
  <c r="U854" i="1" s="1"/>
  <c r="U853" i="1" s="1"/>
  <c r="U852" i="1" s="1"/>
  <c r="T855" i="1"/>
  <c r="T854" i="1" s="1"/>
  <c r="T853" i="1" s="1"/>
  <c r="T852" i="1" s="1"/>
  <c r="S855" i="1"/>
  <c r="S854" i="1" s="1"/>
  <c r="S853" i="1" s="1"/>
  <c r="S852" i="1" s="1"/>
  <c r="R855" i="1"/>
  <c r="R854" i="1" s="1"/>
  <c r="R853" i="1" s="1"/>
  <c r="R852" i="1" s="1"/>
  <c r="Q855" i="1"/>
  <c r="Q854" i="1" s="1"/>
  <c r="Q853" i="1" s="1"/>
  <c r="Q852" i="1" s="1"/>
  <c r="P855" i="1"/>
  <c r="P854" i="1" s="1"/>
  <c r="P853" i="1" s="1"/>
  <c r="P852" i="1" s="1"/>
  <c r="L855" i="1"/>
  <c r="L854" i="1" s="1"/>
  <c r="L853" i="1" s="1"/>
  <c r="L852" i="1" s="1"/>
  <c r="K855" i="1"/>
  <c r="K854" i="1" s="1"/>
  <c r="K853" i="1" s="1"/>
  <c r="K852" i="1" s="1"/>
  <c r="J855" i="1"/>
  <c r="J854" i="1" s="1"/>
  <c r="J853" i="1" s="1"/>
  <c r="J852" i="1" s="1"/>
  <c r="I855" i="1"/>
  <c r="H855" i="1"/>
  <c r="H854" i="1" s="1"/>
  <c r="G855" i="1"/>
  <c r="G854" i="1" s="1"/>
  <c r="O851" i="1"/>
  <c r="AA851" i="1" s="1"/>
  <c r="AG851" i="1" s="1"/>
  <c r="AY851" i="1" s="1"/>
  <c r="BC851" i="1" s="1"/>
  <c r="BQ851" i="1" s="1"/>
  <c r="BW851" i="1" s="1"/>
  <c r="CM851" i="1" s="1"/>
  <c r="CO851" i="1" s="1"/>
  <c r="N851" i="1"/>
  <c r="Z851" i="1" s="1"/>
  <c r="AF851" i="1" s="1"/>
  <c r="AX851" i="1" s="1"/>
  <c r="BB851" i="1" s="1"/>
  <c r="BP851" i="1" s="1"/>
  <c r="BV851" i="1" s="1"/>
  <c r="CJ851" i="1" s="1"/>
  <c r="CL851" i="1" s="1"/>
  <c r="M851" i="1"/>
  <c r="Y851" i="1" s="1"/>
  <c r="AE851" i="1" s="1"/>
  <c r="AW851" i="1" s="1"/>
  <c r="BA851" i="1" s="1"/>
  <c r="BO851" i="1" s="1"/>
  <c r="BU851" i="1" s="1"/>
  <c r="CG851" i="1" s="1"/>
  <c r="CI851" i="1" s="1"/>
  <c r="CP850" i="1"/>
  <c r="CP849" i="1" s="1"/>
  <c r="CP848" i="1" s="1"/>
  <c r="CP847" i="1" s="1"/>
  <c r="CF850" i="1"/>
  <c r="CF849" i="1" s="1"/>
  <c r="CF848" i="1" s="1"/>
  <c r="CF847" i="1" s="1"/>
  <c r="CE850" i="1"/>
  <c r="CE849" i="1" s="1"/>
  <c r="CE848" i="1" s="1"/>
  <c r="CE847" i="1" s="1"/>
  <c r="CD850" i="1"/>
  <c r="CD849" i="1" s="1"/>
  <c r="CD848" i="1" s="1"/>
  <c r="CD847" i="1" s="1"/>
  <c r="CC850" i="1"/>
  <c r="CC849" i="1" s="1"/>
  <c r="CC848" i="1" s="1"/>
  <c r="CC847" i="1" s="1"/>
  <c r="CB850" i="1"/>
  <c r="CB849" i="1" s="1"/>
  <c r="CB848" i="1" s="1"/>
  <c r="CB847" i="1" s="1"/>
  <c r="CA850" i="1"/>
  <c r="CA849" i="1" s="1"/>
  <c r="CA848" i="1" s="1"/>
  <c r="CA847" i="1" s="1"/>
  <c r="BZ850" i="1"/>
  <c r="BZ849" i="1" s="1"/>
  <c r="BZ848" i="1" s="1"/>
  <c r="BZ847" i="1" s="1"/>
  <c r="BY850" i="1"/>
  <c r="BY849" i="1" s="1"/>
  <c r="BY848" i="1" s="1"/>
  <c r="BY847" i="1" s="1"/>
  <c r="BX850" i="1"/>
  <c r="BX849" i="1" s="1"/>
  <c r="BX848" i="1" s="1"/>
  <c r="BX847" i="1" s="1"/>
  <c r="BT850" i="1"/>
  <c r="BT849" i="1" s="1"/>
  <c r="BT848" i="1" s="1"/>
  <c r="BT847" i="1" s="1"/>
  <c r="BS850" i="1"/>
  <c r="BS849" i="1" s="1"/>
  <c r="BS848" i="1" s="1"/>
  <c r="BS847" i="1" s="1"/>
  <c r="BR850" i="1"/>
  <c r="BR849" i="1" s="1"/>
  <c r="BR848" i="1" s="1"/>
  <c r="BR847" i="1" s="1"/>
  <c r="BN850" i="1"/>
  <c r="BN849" i="1" s="1"/>
  <c r="BN848" i="1" s="1"/>
  <c r="BN847" i="1" s="1"/>
  <c r="BM850" i="1"/>
  <c r="BM849" i="1" s="1"/>
  <c r="BM848" i="1" s="1"/>
  <c r="BM847" i="1" s="1"/>
  <c r="BL850" i="1"/>
  <c r="BL849" i="1" s="1"/>
  <c r="BL848" i="1" s="1"/>
  <c r="BL847" i="1" s="1"/>
  <c r="BK850" i="1"/>
  <c r="BK849" i="1" s="1"/>
  <c r="BK848" i="1" s="1"/>
  <c r="BK847" i="1" s="1"/>
  <c r="BJ850" i="1"/>
  <c r="BJ849" i="1" s="1"/>
  <c r="BJ848" i="1" s="1"/>
  <c r="BJ847" i="1" s="1"/>
  <c r="BI850" i="1"/>
  <c r="BI849" i="1" s="1"/>
  <c r="BI848" i="1" s="1"/>
  <c r="BI847" i="1" s="1"/>
  <c r="BH850" i="1"/>
  <c r="BH849" i="1" s="1"/>
  <c r="BH848" i="1" s="1"/>
  <c r="BH847" i="1" s="1"/>
  <c r="BG850" i="1"/>
  <c r="BG849" i="1" s="1"/>
  <c r="BG848" i="1" s="1"/>
  <c r="BG847" i="1" s="1"/>
  <c r="BF850" i="1"/>
  <c r="BF849" i="1" s="1"/>
  <c r="BF848" i="1" s="1"/>
  <c r="BF847" i="1" s="1"/>
  <c r="BE850" i="1"/>
  <c r="BE849" i="1" s="1"/>
  <c r="BE848" i="1" s="1"/>
  <c r="BE847" i="1" s="1"/>
  <c r="BD850" i="1"/>
  <c r="BD849" i="1" s="1"/>
  <c r="BD848" i="1" s="1"/>
  <c r="BD847" i="1" s="1"/>
  <c r="AZ850" i="1"/>
  <c r="AZ849" i="1" s="1"/>
  <c r="AZ848" i="1" s="1"/>
  <c r="AZ847" i="1" s="1"/>
  <c r="AV850" i="1"/>
  <c r="AV849" i="1" s="1"/>
  <c r="AV848" i="1" s="1"/>
  <c r="AV847" i="1" s="1"/>
  <c r="AU850" i="1"/>
  <c r="AU849" i="1" s="1"/>
  <c r="AU848" i="1" s="1"/>
  <c r="AU847" i="1" s="1"/>
  <c r="AT850" i="1"/>
  <c r="AT849" i="1" s="1"/>
  <c r="AT848" i="1" s="1"/>
  <c r="AT847" i="1" s="1"/>
  <c r="AS850" i="1"/>
  <c r="AS849" i="1" s="1"/>
  <c r="AS848" i="1" s="1"/>
  <c r="AS847" i="1" s="1"/>
  <c r="AR850" i="1"/>
  <c r="AR849" i="1" s="1"/>
  <c r="AR848" i="1" s="1"/>
  <c r="AR847" i="1" s="1"/>
  <c r="AQ850" i="1"/>
  <c r="AQ849" i="1" s="1"/>
  <c r="AQ848" i="1" s="1"/>
  <c r="AQ847" i="1" s="1"/>
  <c r="AP850" i="1"/>
  <c r="AP849" i="1" s="1"/>
  <c r="AP848" i="1" s="1"/>
  <c r="AP847" i="1" s="1"/>
  <c r="AO850" i="1"/>
  <c r="AO849" i="1" s="1"/>
  <c r="AO848" i="1" s="1"/>
  <c r="AO847" i="1" s="1"/>
  <c r="AN850" i="1"/>
  <c r="AN849" i="1" s="1"/>
  <c r="AN848" i="1" s="1"/>
  <c r="AN847" i="1" s="1"/>
  <c r="AM850" i="1"/>
  <c r="AM849" i="1" s="1"/>
  <c r="AM848" i="1" s="1"/>
  <c r="AM847" i="1" s="1"/>
  <c r="AL850" i="1"/>
  <c r="AL849" i="1" s="1"/>
  <c r="AL848" i="1" s="1"/>
  <c r="AL847" i="1" s="1"/>
  <c r="AK850" i="1"/>
  <c r="AK849" i="1" s="1"/>
  <c r="AK848" i="1" s="1"/>
  <c r="AK847" i="1" s="1"/>
  <c r="AJ850" i="1"/>
  <c r="AJ849" i="1" s="1"/>
  <c r="AJ848" i="1" s="1"/>
  <c r="AJ847" i="1" s="1"/>
  <c r="AI850" i="1"/>
  <c r="AI849" i="1" s="1"/>
  <c r="AI848" i="1" s="1"/>
  <c r="AI847" i="1" s="1"/>
  <c r="AH850" i="1"/>
  <c r="AH849" i="1" s="1"/>
  <c r="AH848" i="1" s="1"/>
  <c r="AH847" i="1" s="1"/>
  <c r="AD850" i="1"/>
  <c r="AD849" i="1" s="1"/>
  <c r="AD848" i="1" s="1"/>
  <c r="AD847" i="1" s="1"/>
  <c r="AC850" i="1"/>
  <c r="AC849" i="1" s="1"/>
  <c r="AC848" i="1" s="1"/>
  <c r="AC847" i="1" s="1"/>
  <c r="AB850" i="1"/>
  <c r="AB849" i="1" s="1"/>
  <c r="AB848" i="1" s="1"/>
  <c r="AB847" i="1" s="1"/>
  <c r="X850" i="1"/>
  <c r="X849" i="1" s="1"/>
  <c r="X848" i="1" s="1"/>
  <c r="X847" i="1" s="1"/>
  <c r="W850" i="1"/>
  <c r="W849" i="1" s="1"/>
  <c r="W848" i="1" s="1"/>
  <c r="W847" i="1" s="1"/>
  <c r="V850" i="1"/>
  <c r="V849" i="1" s="1"/>
  <c r="V848" i="1" s="1"/>
  <c r="V847" i="1" s="1"/>
  <c r="U850" i="1"/>
  <c r="U849" i="1" s="1"/>
  <c r="U848" i="1" s="1"/>
  <c r="U847" i="1" s="1"/>
  <c r="T850" i="1"/>
  <c r="T849" i="1" s="1"/>
  <c r="T848" i="1" s="1"/>
  <c r="T847" i="1" s="1"/>
  <c r="S850" i="1"/>
  <c r="S849" i="1" s="1"/>
  <c r="S848" i="1" s="1"/>
  <c r="S847" i="1" s="1"/>
  <c r="R850" i="1"/>
  <c r="R849" i="1" s="1"/>
  <c r="R848" i="1" s="1"/>
  <c r="R847" i="1" s="1"/>
  <c r="Q850" i="1"/>
  <c r="Q849" i="1" s="1"/>
  <c r="Q848" i="1" s="1"/>
  <c r="Q847" i="1" s="1"/>
  <c r="P850" i="1"/>
  <c r="P849" i="1" s="1"/>
  <c r="P848" i="1" s="1"/>
  <c r="P847" i="1" s="1"/>
  <c r="L850" i="1"/>
  <c r="L849" i="1" s="1"/>
  <c r="L848" i="1" s="1"/>
  <c r="L847" i="1" s="1"/>
  <c r="K850" i="1"/>
  <c r="K849" i="1" s="1"/>
  <c r="K848" i="1" s="1"/>
  <c r="K847" i="1" s="1"/>
  <c r="J850" i="1"/>
  <c r="J849" i="1" s="1"/>
  <c r="J848" i="1" s="1"/>
  <c r="J847" i="1" s="1"/>
  <c r="I850" i="1"/>
  <c r="H850" i="1"/>
  <c r="H849" i="1" s="1"/>
  <c r="G850" i="1"/>
  <c r="G849" i="1" s="1"/>
  <c r="O844" i="1"/>
  <c r="AA844" i="1" s="1"/>
  <c r="AG844" i="1" s="1"/>
  <c r="AY844" i="1" s="1"/>
  <c r="BC844" i="1" s="1"/>
  <c r="BQ844" i="1" s="1"/>
  <c r="BW844" i="1" s="1"/>
  <c r="CM844" i="1" s="1"/>
  <c r="CO844" i="1" s="1"/>
  <c r="N844" i="1"/>
  <c r="Z844" i="1" s="1"/>
  <c r="AF844" i="1" s="1"/>
  <c r="AX844" i="1" s="1"/>
  <c r="BB844" i="1" s="1"/>
  <c r="BP844" i="1" s="1"/>
  <c r="BV844" i="1" s="1"/>
  <c r="CJ844" i="1" s="1"/>
  <c r="CL844" i="1" s="1"/>
  <c r="M844" i="1"/>
  <c r="Y844" i="1" s="1"/>
  <c r="AE844" i="1" s="1"/>
  <c r="AW844" i="1" s="1"/>
  <c r="BA844" i="1" s="1"/>
  <c r="BO844" i="1" s="1"/>
  <c r="BU844" i="1" s="1"/>
  <c r="CG844" i="1" s="1"/>
  <c r="CI844" i="1" s="1"/>
  <c r="CP843" i="1"/>
  <c r="CP842" i="1" s="1"/>
  <c r="CP841" i="1" s="1"/>
  <c r="CP840" i="1" s="1"/>
  <c r="CP839" i="1" s="1"/>
  <c r="CP838" i="1" s="1"/>
  <c r="CF843" i="1"/>
  <c r="CF842" i="1" s="1"/>
  <c r="CF841" i="1" s="1"/>
  <c r="CF840" i="1" s="1"/>
  <c r="CF839" i="1" s="1"/>
  <c r="CF838" i="1" s="1"/>
  <c r="CE843" i="1"/>
  <c r="CE842" i="1" s="1"/>
  <c r="CE841" i="1" s="1"/>
  <c r="CE840" i="1" s="1"/>
  <c r="CE839" i="1" s="1"/>
  <c r="CE838" i="1" s="1"/>
  <c r="CD843" i="1"/>
  <c r="CD842" i="1" s="1"/>
  <c r="CD841" i="1" s="1"/>
  <c r="CD840" i="1" s="1"/>
  <c r="CD839" i="1" s="1"/>
  <c r="CD838" i="1" s="1"/>
  <c r="CC843" i="1"/>
  <c r="CC842" i="1" s="1"/>
  <c r="CC841" i="1" s="1"/>
  <c r="CC840" i="1" s="1"/>
  <c r="CC839" i="1" s="1"/>
  <c r="CC838" i="1" s="1"/>
  <c r="CB843" i="1"/>
  <c r="CB842" i="1" s="1"/>
  <c r="CB841" i="1" s="1"/>
  <c r="CB840" i="1" s="1"/>
  <c r="CB839" i="1" s="1"/>
  <c r="CB838" i="1" s="1"/>
  <c r="CA843" i="1"/>
  <c r="CA842" i="1" s="1"/>
  <c r="CA841" i="1" s="1"/>
  <c r="CA840" i="1" s="1"/>
  <c r="CA839" i="1" s="1"/>
  <c r="CA838" i="1" s="1"/>
  <c r="BZ843" i="1"/>
  <c r="BZ842" i="1" s="1"/>
  <c r="BZ841" i="1" s="1"/>
  <c r="BZ840" i="1" s="1"/>
  <c r="BZ839" i="1" s="1"/>
  <c r="BZ838" i="1" s="1"/>
  <c r="BY843" i="1"/>
  <c r="BY842" i="1" s="1"/>
  <c r="BY841" i="1" s="1"/>
  <c r="BY840" i="1" s="1"/>
  <c r="BY839" i="1" s="1"/>
  <c r="BY838" i="1" s="1"/>
  <c r="BX843" i="1"/>
  <c r="BX842" i="1" s="1"/>
  <c r="BX841" i="1" s="1"/>
  <c r="BX840" i="1" s="1"/>
  <c r="BX839" i="1" s="1"/>
  <c r="BX838" i="1" s="1"/>
  <c r="BT843" i="1"/>
  <c r="BT842" i="1" s="1"/>
  <c r="BT841" i="1" s="1"/>
  <c r="BT840" i="1" s="1"/>
  <c r="BT839" i="1" s="1"/>
  <c r="BT838" i="1" s="1"/>
  <c r="BS843" i="1"/>
  <c r="BS842" i="1" s="1"/>
  <c r="BS841" i="1" s="1"/>
  <c r="BS840" i="1" s="1"/>
  <c r="BS839" i="1" s="1"/>
  <c r="BS838" i="1" s="1"/>
  <c r="BR843" i="1"/>
  <c r="BR842" i="1" s="1"/>
  <c r="BR841" i="1" s="1"/>
  <c r="BR840" i="1" s="1"/>
  <c r="BR839" i="1" s="1"/>
  <c r="BR838" i="1" s="1"/>
  <c r="BN843" i="1"/>
  <c r="BN842" i="1" s="1"/>
  <c r="BN841" i="1" s="1"/>
  <c r="BN840" i="1" s="1"/>
  <c r="BN839" i="1" s="1"/>
  <c r="BN838" i="1" s="1"/>
  <c r="BM843" i="1"/>
  <c r="BM842" i="1" s="1"/>
  <c r="BM841" i="1" s="1"/>
  <c r="BM840" i="1" s="1"/>
  <c r="BM839" i="1" s="1"/>
  <c r="BM838" i="1" s="1"/>
  <c r="BL843" i="1"/>
  <c r="BL842" i="1" s="1"/>
  <c r="BL841" i="1" s="1"/>
  <c r="BL840" i="1" s="1"/>
  <c r="BL839" i="1" s="1"/>
  <c r="BL838" i="1" s="1"/>
  <c r="BK843" i="1"/>
  <c r="BK842" i="1" s="1"/>
  <c r="BK841" i="1" s="1"/>
  <c r="BK840" i="1" s="1"/>
  <c r="BK839" i="1" s="1"/>
  <c r="BK838" i="1" s="1"/>
  <c r="BJ843" i="1"/>
  <c r="BJ842" i="1" s="1"/>
  <c r="BJ841" i="1" s="1"/>
  <c r="BJ840" i="1" s="1"/>
  <c r="BJ839" i="1" s="1"/>
  <c r="BJ838" i="1" s="1"/>
  <c r="BI843" i="1"/>
  <c r="BI842" i="1" s="1"/>
  <c r="BI841" i="1" s="1"/>
  <c r="BI840" i="1" s="1"/>
  <c r="BI839" i="1" s="1"/>
  <c r="BI838" i="1" s="1"/>
  <c r="BH843" i="1"/>
  <c r="BH842" i="1" s="1"/>
  <c r="BH841" i="1" s="1"/>
  <c r="BH840" i="1" s="1"/>
  <c r="BH839" i="1" s="1"/>
  <c r="BH838" i="1" s="1"/>
  <c r="BG843" i="1"/>
  <c r="BG842" i="1" s="1"/>
  <c r="BG841" i="1" s="1"/>
  <c r="BG840" i="1" s="1"/>
  <c r="BG839" i="1" s="1"/>
  <c r="BG838" i="1" s="1"/>
  <c r="BF843" i="1"/>
  <c r="BF842" i="1" s="1"/>
  <c r="BF841" i="1" s="1"/>
  <c r="BF840" i="1" s="1"/>
  <c r="BF839" i="1" s="1"/>
  <c r="BF838" i="1" s="1"/>
  <c r="BE843" i="1"/>
  <c r="BE842" i="1" s="1"/>
  <c r="BE841" i="1" s="1"/>
  <c r="BE840" i="1" s="1"/>
  <c r="BE839" i="1" s="1"/>
  <c r="BE838" i="1" s="1"/>
  <c r="BD843" i="1"/>
  <c r="BD842" i="1" s="1"/>
  <c r="BD841" i="1" s="1"/>
  <c r="BD840" i="1" s="1"/>
  <c r="BD839" i="1" s="1"/>
  <c r="BD838" i="1" s="1"/>
  <c r="AZ843" i="1"/>
  <c r="AZ842" i="1" s="1"/>
  <c r="AZ841" i="1" s="1"/>
  <c r="AZ840" i="1" s="1"/>
  <c r="AZ839" i="1" s="1"/>
  <c r="AZ838" i="1" s="1"/>
  <c r="AV843" i="1"/>
  <c r="AV842" i="1" s="1"/>
  <c r="AV841" i="1" s="1"/>
  <c r="AV840" i="1" s="1"/>
  <c r="AV839" i="1" s="1"/>
  <c r="AV838" i="1" s="1"/>
  <c r="AU843" i="1"/>
  <c r="AU842" i="1" s="1"/>
  <c r="AU841" i="1" s="1"/>
  <c r="AU840" i="1" s="1"/>
  <c r="AU839" i="1" s="1"/>
  <c r="AU838" i="1" s="1"/>
  <c r="AT843" i="1"/>
  <c r="AT842" i="1" s="1"/>
  <c r="AT841" i="1" s="1"/>
  <c r="AT840" i="1" s="1"/>
  <c r="AT839" i="1" s="1"/>
  <c r="AT838" i="1" s="1"/>
  <c r="AS843" i="1"/>
  <c r="AS842" i="1" s="1"/>
  <c r="AS841" i="1" s="1"/>
  <c r="AS840" i="1" s="1"/>
  <c r="AS839" i="1" s="1"/>
  <c r="AS838" i="1" s="1"/>
  <c r="AR843" i="1"/>
  <c r="AR842" i="1" s="1"/>
  <c r="AR841" i="1" s="1"/>
  <c r="AR840" i="1" s="1"/>
  <c r="AR839" i="1" s="1"/>
  <c r="AR838" i="1" s="1"/>
  <c r="AQ843" i="1"/>
  <c r="AQ842" i="1" s="1"/>
  <c r="AQ841" i="1" s="1"/>
  <c r="AQ840" i="1" s="1"/>
  <c r="AQ839" i="1" s="1"/>
  <c r="AQ838" i="1" s="1"/>
  <c r="AP843" i="1"/>
  <c r="AP842" i="1" s="1"/>
  <c r="AP841" i="1" s="1"/>
  <c r="AP840" i="1" s="1"/>
  <c r="AP839" i="1" s="1"/>
  <c r="AP838" i="1" s="1"/>
  <c r="AO843" i="1"/>
  <c r="AO842" i="1" s="1"/>
  <c r="AO841" i="1" s="1"/>
  <c r="AO840" i="1" s="1"/>
  <c r="AO839" i="1" s="1"/>
  <c r="AO838" i="1" s="1"/>
  <c r="AN843" i="1"/>
  <c r="AN842" i="1" s="1"/>
  <c r="AN841" i="1" s="1"/>
  <c r="AN840" i="1" s="1"/>
  <c r="AN839" i="1" s="1"/>
  <c r="AN838" i="1" s="1"/>
  <c r="AM843" i="1"/>
  <c r="AM842" i="1" s="1"/>
  <c r="AM841" i="1" s="1"/>
  <c r="AM840" i="1" s="1"/>
  <c r="AM839" i="1" s="1"/>
  <c r="AM838" i="1" s="1"/>
  <c r="AL843" i="1"/>
  <c r="AL842" i="1" s="1"/>
  <c r="AL841" i="1" s="1"/>
  <c r="AL840" i="1" s="1"/>
  <c r="AL839" i="1" s="1"/>
  <c r="AL838" i="1" s="1"/>
  <c r="AK843" i="1"/>
  <c r="AK842" i="1" s="1"/>
  <c r="AK841" i="1" s="1"/>
  <c r="AK840" i="1" s="1"/>
  <c r="AK839" i="1" s="1"/>
  <c r="AK838" i="1" s="1"/>
  <c r="AJ843" i="1"/>
  <c r="AJ842" i="1" s="1"/>
  <c r="AJ841" i="1" s="1"/>
  <c r="AJ840" i="1" s="1"/>
  <c r="AJ839" i="1" s="1"/>
  <c r="AJ838" i="1" s="1"/>
  <c r="AI843" i="1"/>
  <c r="AI842" i="1" s="1"/>
  <c r="AH843" i="1"/>
  <c r="AH842" i="1" s="1"/>
  <c r="AH841" i="1" s="1"/>
  <c r="AH840" i="1" s="1"/>
  <c r="AH839" i="1" s="1"/>
  <c r="AH838" i="1" s="1"/>
  <c r="AD843" i="1"/>
  <c r="AD842" i="1" s="1"/>
  <c r="AD841" i="1" s="1"/>
  <c r="AD840" i="1" s="1"/>
  <c r="AD839" i="1" s="1"/>
  <c r="AD838" i="1" s="1"/>
  <c r="AC843" i="1"/>
  <c r="AC842" i="1" s="1"/>
  <c r="AC841" i="1" s="1"/>
  <c r="AC840" i="1" s="1"/>
  <c r="AC839" i="1" s="1"/>
  <c r="AC838" i="1" s="1"/>
  <c r="AB843" i="1"/>
  <c r="AB842" i="1" s="1"/>
  <c r="AB841" i="1" s="1"/>
  <c r="AB840" i="1" s="1"/>
  <c r="AB839" i="1" s="1"/>
  <c r="AB838" i="1" s="1"/>
  <c r="X843" i="1"/>
  <c r="X842" i="1" s="1"/>
  <c r="X841" i="1" s="1"/>
  <c r="X840" i="1" s="1"/>
  <c r="X839" i="1" s="1"/>
  <c r="X838" i="1" s="1"/>
  <c r="W843" i="1"/>
  <c r="W842" i="1" s="1"/>
  <c r="W841" i="1" s="1"/>
  <c r="W840" i="1" s="1"/>
  <c r="W839" i="1" s="1"/>
  <c r="W838" i="1" s="1"/>
  <c r="V843" i="1"/>
  <c r="V842" i="1" s="1"/>
  <c r="V841" i="1" s="1"/>
  <c r="V840" i="1" s="1"/>
  <c r="V839" i="1" s="1"/>
  <c r="V838" i="1" s="1"/>
  <c r="U843" i="1"/>
  <c r="U842" i="1" s="1"/>
  <c r="U841" i="1" s="1"/>
  <c r="U840" i="1" s="1"/>
  <c r="U839" i="1" s="1"/>
  <c r="U838" i="1" s="1"/>
  <c r="T843" i="1"/>
  <c r="T842" i="1" s="1"/>
  <c r="T841" i="1" s="1"/>
  <c r="T840" i="1" s="1"/>
  <c r="T839" i="1" s="1"/>
  <c r="T838" i="1" s="1"/>
  <c r="S843" i="1"/>
  <c r="S842" i="1" s="1"/>
  <c r="S841" i="1" s="1"/>
  <c r="S840" i="1" s="1"/>
  <c r="S839" i="1" s="1"/>
  <c r="S838" i="1" s="1"/>
  <c r="R843" i="1"/>
  <c r="R842" i="1" s="1"/>
  <c r="R841" i="1" s="1"/>
  <c r="R840" i="1" s="1"/>
  <c r="R839" i="1" s="1"/>
  <c r="R838" i="1" s="1"/>
  <c r="Q843" i="1"/>
  <c r="Q842" i="1" s="1"/>
  <c r="Q841" i="1" s="1"/>
  <c r="Q840" i="1" s="1"/>
  <c r="Q839" i="1" s="1"/>
  <c r="Q838" i="1" s="1"/>
  <c r="P843" i="1"/>
  <c r="P842" i="1" s="1"/>
  <c r="P841" i="1" s="1"/>
  <c r="P840" i="1" s="1"/>
  <c r="P839" i="1" s="1"/>
  <c r="P838" i="1" s="1"/>
  <c r="L843" i="1"/>
  <c r="L842" i="1" s="1"/>
  <c r="L841" i="1" s="1"/>
  <c r="K843" i="1"/>
  <c r="K842" i="1" s="1"/>
  <c r="K841" i="1" s="1"/>
  <c r="K840" i="1" s="1"/>
  <c r="K839" i="1" s="1"/>
  <c r="K838" i="1" s="1"/>
  <c r="J843" i="1"/>
  <c r="J842" i="1" s="1"/>
  <c r="I843" i="1"/>
  <c r="I842" i="1" s="1"/>
  <c r="I841" i="1" s="1"/>
  <c r="I840" i="1" s="1"/>
  <c r="I839" i="1" s="1"/>
  <c r="I838" i="1" s="1"/>
  <c r="H843" i="1"/>
  <c r="H842" i="1" s="1"/>
  <c r="G843" i="1"/>
  <c r="G842" i="1" s="1"/>
  <c r="G841" i="1" s="1"/>
  <c r="G840" i="1" s="1"/>
  <c r="G839" i="1" s="1"/>
  <c r="G838" i="1" s="1"/>
  <c r="AI841" i="1"/>
  <c r="AI840" i="1" s="1"/>
  <c r="AI839" i="1" s="1"/>
  <c r="AI838" i="1" s="1"/>
  <c r="AA837" i="1"/>
  <c r="AG837" i="1" s="1"/>
  <c r="AY837" i="1" s="1"/>
  <c r="BC837" i="1" s="1"/>
  <c r="BQ837" i="1" s="1"/>
  <c r="BW837" i="1" s="1"/>
  <c r="CM837" i="1" s="1"/>
  <c r="CO837" i="1" s="1"/>
  <c r="Z837" i="1"/>
  <c r="AF837" i="1" s="1"/>
  <c r="AX837" i="1" s="1"/>
  <c r="BB837" i="1" s="1"/>
  <c r="BP837" i="1" s="1"/>
  <c r="BV837" i="1" s="1"/>
  <c r="CJ837" i="1" s="1"/>
  <c r="CL837" i="1" s="1"/>
  <c r="Y837" i="1"/>
  <c r="AE837" i="1" s="1"/>
  <c r="AW837" i="1" s="1"/>
  <c r="BA837" i="1" s="1"/>
  <c r="BO837" i="1" s="1"/>
  <c r="BU837" i="1" s="1"/>
  <c r="CG837" i="1" s="1"/>
  <c r="CI837" i="1" s="1"/>
  <c r="AA836" i="1"/>
  <c r="AG836" i="1" s="1"/>
  <c r="AY836" i="1" s="1"/>
  <c r="BC836" i="1" s="1"/>
  <c r="BQ836" i="1" s="1"/>
  <c r="BW836" i="1" s="1"/>
  <c r="CM836" i="1" s="1"/>
  <c r="CO836" i="1" s="1"/>
  <c r="Z836" i="1"/>
  <c r="AF836" i="1" s="1"/>
  <c r="AX836" i="1" s="1"/>
  <c r="BB836" i="1" s="1"/>
  <c r="BP836" i="1" s="1"/>
  <c r="BV836" i="1" s="1"/>
  <c r="CJ836" i="1" s="1"/>
  <c r="CL836" i="1" s="1"/>
  <c r="Y836" i="1"/>
  <c r="AE836" i="1" s="1"/>
  <c r="AW836" i="1" s="1"/>
  <c r="BA836" i="1" s="1"/>
  <c r="BO836" i="1" s="1"/>
  <c r="BU836" i="1" s="1"/>
  <c r="CG836" i="1" s="1"/>
  <c r="CI836" i="1" s="1"/>
  <c r="CP835" i="1"/>
  <c r="CP834" i="1" s="1"/>
  <c r="CF835" i="1"/>
  <c r="CF834" i="1" s="1"/>
  <c r="CE835" i="1"/>
  <c r="CE834" i="1" s="1"/>
  <c r="CD835" i="1"/>
  <c r="CD834" i="1" s="1"/>
  <c r="CC835" i="1"/>
  <c r="CC834" i="1" s="1"/>
  <c r="CB835" i="1"/>
  <c r="CB834" i="1" s="1"/>
  <c r="CA835" i="1"/>
  <c r="CA834" i="1" s="1"/>
  <c r="BZ835" i="1"/>
  <c r="BZ834" i="1" s="1"/>
  <c r="BY835" i="1"/>
  <c r="BY834" i="1" s="1"/>
  <c r="BX835" i="1"/>
  <c r="BX834" i="1" s="1"/>
  <c r="BT835" i="1"/>
  <c r="BT834" i="1" s="1"/>
  <c r="BS835" i="1"/>
  <c r="BS834" i="1" s="1"/>
  <c r="BR835" i="1"/>
  <c r="BR834" i="1" s="1"/>
  <c r="BN835" i="1"/>
  <c r="BN834" i="1" s="1"/>
  <c r="BM835" i="1"/>
  <c r="BM834" i="1" s="1"/>
  <c r="BL835" i="1"/>
  <c r="BL834" i="1" s="1"/>
  <c r="BK835" i="1"/>
  <c r="BK834" i="1" s="1"/>
  <c r="BJ835" i="1"/>
  <c r="BJ834" i="1" s="1"/>
  <c r="BI835" i="1"/>
  <c r="BI834" i="1" s="1"/>
  <c r="BH835" i="1"/>
  <c r="BH834" i="1" s="1"/>
  <c r="BG835" i="1"/>
  <c r="BG834" i="1" s="1"/>
  <c r="BF835" i="1"/>
  <c r="BF834" i="1" s="1"/>
  <c r="BE835" i="1"/>
  <c r="BE834" i="1" s="1"/>
  <c r="BD835" i="1"/>
  <c r="BD834" i="1" s="1"/>
  <c r="AZ835" i="1"/>
  <c r="AZ834" i="1" s="1"/>
  <c r="AV835" i="1"/>
  <c r="AV834" i="1" s="1"/>
  <c r="AU835" i="1"/>
  <c r="AU834" i="1" s="1"/>
  <c r="AT835" i="1"/>
  <c r="AT834" i="1" s="1"/>
  <c r="AS835" i="1"/>
  <c r="AS834" i="1" s="1"/>
  <c r="AR835" i="1"/>
  <c r="AR834" i="1" s="1"/>
  <c r="AQ835" i="1"/>
  <c r="AQ834" i="1" s="1"/>
  <c r="AP835" i="1"/>
  <c r="AP834" i="1" s="1"/>
  <c r="AO835" i="1"/>
  <c r="AO834" i="1" s="1"/>
  <c r="AN835" i="1"/>
  <c r="AN834" i="1" s="1"/>
  <c r="AM835" i="1"/>
  <c r="AM834" i="1" s="1"/>
  <c r="AL835" i="1"/>
  <c r="AL834" i="1" s="1"/>
  <c r="AK835" i="1"/>
  <c r="AJ835" i="1"/>
  <c r="AJ834" i="1" s="1"/>
  <c r="AI835" i="1"/>
  <c r="AI834" i="1" s="1"/>
  <c r="AH835" i="1"/>
  <c r="AH834" i="1" s="1"/>
  <c r="AD835" i="1"/>
  <c r="AD834" i="1" s="1"/>
  <c r="AC835" i="1"/>
  <c r="AC834" i="1" s="1"/>
  <c r="AB835" i="1"/>
  <c r="AB834" i="1" s="1"/>
  <c r="X835" i="1"/>
  <c r="X834" i="1" s="1"/>
  <c r="W835" i="1"/>
  <c r="W834" i="1" s="1"/>
  <c r="V835" i="1"/>
  <c r="V834" i="1" s="1"/>
  <c r="U835" i="1"/>
  <c r="U834" i="1" s="1"/>
  <c r="T835" i="1"/>
  <c r="T834" i="1" s="1"/>
  <c r="S835" i="1"/>
  <c r="S834" i="1" s="1"/>
  <c r="R835" i="1"/>
  <c r="R834" i="1" s="1"/>
  <c r="Q835" i="1"/>
  <c r="Q834" i="1" s="1"/>
  <c r="P835" i="1"/>
  <c r="P834" i="1" s="1"/>
  <c r="AK834" i="1"/>
  <c r="O833" i="1"/>
  <c r="AA833" i="1" s="1"/>
  <c r="AG833" i="1" s="1"/>
  <c r="AY833" i="1" s="1"/>
  <c r="BC833" i="1" s="1"/>
  <c r="BQ833" i="1" s="1"/>
  <c r="BW833" i="1" s="1"/>
  <c r="CM833" i="1" s="1"/>
  <c r="CO833" i="1" s="1"/>
  <c r="N833" i="1"/>
  <c r="Z833" i="1" s="1"/>
  <c r="AF833" i="1" s="1"/>
  <c r="AX833" i="1" s="1"/>
  <c r="BB833" i="1" s="1"/>
  <c r="BP833" i="1" s="1"/>
  <c r="BV833" i="1" s="1"/>
  <c r="CJ833" i="1" s="1"/>
  <c r="CL833" i="1" s="1"/>
  <c r="M833" i="1"/>
  <c r="Y833" i="1" s="1"/>
  <c r="AE833" i="1" s="1"/>
  <c r="AW833" i="1" s="1"/>
  <c r="BA833" i="1" s="1"/>
  <c r="BO833" i="1" s="1"/>
  <c r="BU833" i="1" s="1"/>
  <c r="CG833" i="1" s="1"/>
  <c r="CI833" i="1" s="1"/>
  <c r="CP832" i="1"/>
  <c r="CP831" i="1" s="1"/>
  <c r="CP830" i="1" s="1"/>
  <c r="CP829" i="1" s="1"/>
  <c r="CF832" i="1"/>
  <c r="CF831" i="1" s="1"/>
  <c r="CF830" i="1" s="1"/>
  <c r="CF829" i="1" s="1"/>
  <c r="CE832" i="1"/>
  <c r="CD832" i="1"/>
  <c r="CD831" i="1" s="1"/>
  <c r="CD830" i="1" s="1"/>
  <c r="CD829" i="1" s="1"/>
  <c r="CC832" i="1"/>
  <c r="CC831" i="1" s="1"/>
  <c r="CC830" i="1" s="1"/>
  <c r="CC829" i="1" s="1"/>
  <c r="CB832" i="1"/>
  <c r="CB831" i="1" s="1"/>
  <c r="CB830" i="1" s="1"/>
  <c r="CB829" i="1" s="1"/>
  <c r="CA832" i="1"/>
  <c r="CA831" i="1" s="1"/>
  <c r="CA830" i="1" s="1"/>
  <c r="CA829" i="1" s="1"/>
  <c r="BZ832" i="1"/>
  <c r="BZ831" i="1" s="1"/>
  <c r="BZ830" i="1" s="1"/>
  <c r="BZ829" i="1" s="1"/>
  <c r="BY832" i="1"/>
  <c r="BY831" i="1" s="1"/>
  <c r="BY830" i="1" s="1"/>
  <c r="BY829" i="1" s="1"/>
  <c r="BX832" i="1"/>
  <c r="BX831" i="1" s="1"/>
  <c r="BX830" i="1" s="1"/>
  <c r="BX829" i="1" s="1"/>
  <c r="BT832" i="1"/>
  <c r="BT831" i="1" s="1"/>
  <c r="BT830" i="1" s="1"/>
  <c r="BT829" i="1" s="1"/>
  <c r="BS832" i="1"/>
  <c r="BS831" i="1" s="1"/>
  <c r="BS830" i="1" s="1"/>
  <c r="BS829" i="1" s="1"/>
  <c r="BR832" i="1"/>
  <c r="BR831" i="1" s="1"/>
  <c r="BR830" i="1" s="1"/>
  <c r="BR829" i="1" s="1"/>
  <c r="BN832" i="1"/>
  <c r="BN831" i="1" s="1"/>
  <c r="BN830" i="1" s="1"/>
  <c r="BN829" i="1" s="1"/>
  <c r="BM832" i="1"/>
  <c r="BM831" i="1" s="1"/>
  <c r="BM830" i="1" s="1"/>
  <c r="BM829" i="1" s="1"/>
  <c r="BL832" i="1"/>
  <c r="BL831" i="1" s="1"/>
  <c r="BL830" i="1" s="1"/>
  <c r="BL829" i="1" s="1"/>
  <c r="BK832" i="1"/>
  <c r="BK831" i="1" s="1"/>
  <c r="BK830" i="1" s="1"/>
  <c r="BK829" i="1" s="1"/>
  <c r="BJ832" i="1"/>
  <c r="BJ831" i="1" s="1"/>
  <c r="BJ830" i="1" s="1"/>
  <c r="BJ829" i="1" s="1"/>
  <c r="BI832" i="1"/>
  <c r="BI831" i="1" s="1"/>
  <c r="BI830" i="1" s="1"/>
  <c r="BI829" i="1" s="1"/>
  <c r="BH832" i="1"/>
  <c r="BH831" i="1" s="1"/>
  <c r="BH830" i="1" s="1"/>
  <c r="BH829" i="1" s="1"/>
  <c r="BG832" i="1"/>
  <c r="BG831" i="1" s="1"/>
  <c r="BG830" i="1" s="1"/>
  <c r="BG829" i="1" s="1"/>
  <c r="BF832" i="1"/>
  <c r="BF831" i="1" s="1"/>
  <c r="BF830" i="1" s="1"/>
  <c r="BF829" i="1" s="1"/>
  <c r="BE832" i="1"/>
  <c r="BE831" i="1" s="1"/>
  <c r="BE830" i="1" s="1"/>
  <c r="BE829" i="1" s="1"/>
  <c r="BD832" i="1"/>
  <c r="BD831" i="1" s="1"/>
  <c r="BD830" i="1" s="1"/>
  <c r="BD829" i="1" s="1"/>
  <c r="AZ832" i="1"/>
  <c r="AZ831" i="1" s="1"/>
  <c r="AZ830" i="1" s="1"/>
  <c r="AZ829" i="1" s="1"/>
  <c r="AV832" i="1"/>
  <c r="AV831" i="1" s="1"/>
  <c r="AV830" i="1" s="1"/>
  <c r="AV829" i="1" s="1"/>
  <c r="AU832" i="1"/>
  <c r="AU831" i="1" s="1"/>
  <c r="AU830" i="1" s="1"/>
  <c r="AU829" i="1" s="1"/>
  <c r="AT832" i="1"/>
  <c r="AT831" i="1" s="1"/>
  <c r="AT830" i="1" s="1"/>
  <c r="AT829" i="1" s="1"/>
  <c r="AS832" i="1"/>
  <c r="AS831" i="1" s="1"/>
  <c r="AS830" i="1" s="1"/>
  <c r="AS829" i="1" s="1"/>
  <c r="AR832" i="1"/>
  <c r="AR831" i="1" s="1"/>
  <c r="AR830" i="1" s="1"/>
  <c r="AR829" i="1" s="1"/>
  <c r="AQ832" i="1"/>
  <c r="AQ831" i="1" s="1"/>
  <c r="AQ830" i="1" s="1"/>
  <c r="AQ829" i="1" s="1"/>
  <c r="AP832" i="1"/>
  <c r="AP831" i="1" s="1"/>
  <c r="AP830" i="1" s="1"/>
  <c r="AP829" i="1" s="1"/>
  <c r="AO832" i="1"/>
  <c r="AO831" i="1" s="1"/>
  <c r="AO830" i="1" s="1"/>
  <c r="AO829" i="1" s="1"/>
  <c r="AN832" i="1"/>
  <c r="AN831" i="1" s="1"/>
  <c r="AN830" i="1" s="1"/>
  <c r="AN829" i="1" s="1"/>
  <c r="AM832" i="1"/>
  <c r="AM831" i="1" s="1"/>
  <c r="AM830" i="1" s="1"/>
  <c r="AM829" i="1" s="1"/>
  <c r="AL832" i="1"/>
  <c r="AL831" i="1" s="1"/>
  <c r="AL830" i="1" s="1"/>
  <c r="AL829" i="1" s="1"/>
  <c r="AK832" i="1"/>
  <c r="AK831" i="1" s="1"/>
  <c r="AK830" i="1" s="1"/>
  <c r="AK829" i="1" s="1"/>
  <c r="AJ832" i="1"/>
  <c r="AJ831" i="1" s="1"/>
  <c r="AJ830" i="1" s="1"/>
  <c r="AJ829" i="1" s="1"/>
  <c r="AI832" i="1"/>
  <c r="AI831" i="1" s="1"/>
  <c r="AI830" i="1" s="1"/>
  <c r="AI829" i="1" s="1"/>
  <c r="AH832" i="1"/>
  <c r="AH831" i="1" s="1"/>
  <c r="AH830" i="1" s="1"/>
  <c r="AH829" i="1" s="1"/>
  <c r="AD832" i="1"/>
  <c r="AD831" i="1" s="1"/>
  <c r="AD830" i="1" s="1"/>
  <c r="AD829" i="1" s="1"/>
  <c r="AC832" i="1"/>
  <c r="AC831" i="1" s="1"/>
  <c r="AC830" i="1" s="1"/>
  <c r="AC829" i="1" s="1"/>
  <c r="AB832" i="1"/>
  <c r="AB831" i="1" s="1"/>
  <c r="AB830" i="1" s="1"/>
  <c r="AB829" i="1" s="1"/>
  <c r="X832" i="1"/>
  <c r="X831" i="1" s="1"/>
  <c r="X830" i="1" s="1"/>
  <c r="X829" i="1" s="1"/>
  <c r="W832" i="1"/>
  <c r="W831" i="1" s="1"/>
  <c r="W830" i="1" s="1"/>
  <c r="W829" i="1" s="1"/>
  <c r="V832" i="1"/>
  <c r="V831" i="1" s="1"/>
  <c r="V830" i="1" s="1"/>
  <c r="V829" i="1" s="1"/>
  <c r="U832" i="1"/>
  <c r="U831" i="1" s="1"/>
  <c r="U830" i="1" s="1"/>
  <c r="U829" i="1" s="1"/>
  <c r="T832" i="1"/>
  <c r="T831" i="1" s="1"/>
  <c r="T830" i="1" s="1"/>
  <c r="T829" i="1" s="1"/>
  <c r="S832" i="1"/>
  <c r="S831" i="1" s="1"/>
  <c r="S830" i="1" s="1"/>
  <c r="S829" i="1" s="1"/>
  <c r="R832" i="1"/>
  <c r="R831" i="1" s="1"/>
  <c r="R830" i="1" s="1"/>
  <c r="R829" i="1" s="1"/>
  <c r="Q832" i="1"/>
  <c r="Q831" i="1" s="1"/>
  <c r="Q830" i="1" s="1"/>
  <c r="Q829" i="1" s="1"/>
  <c r="P832" i="1"/>
  <c r="P831" i="1" s="1"/>
  <c r="P830" i="1" s="1"/>
  <c r="P829" i="1" s="1"/>
  <c r="L832" i="1"/>
  <c r="L831" i="1" s="1"/>
  <c r="K832" i="1"/>
  <c r="K831" i="1" s="1"/>
  <c r="K830" i="1" s="1"/>
  <c r="K829" i="1" s="1"/>
  <c r="J832" i="1"/>
  <c r="J831" i="1" s="1"/>
  <c r="J830" i="1" s="1"/>
  <c r="I832" i="1"/>
  <c r="H832" i="1"/>
  <c r="G832" i="1"/>
  <c r="G831" i="1" s="1"/>
  <c r="G830" i="1" s="1"/>
  <c r="G829" i="1" s="1"/>
  <c r="CE831" i="1"/>
  <c r="CE830" i="1" s="1"/>
  <c r="CE829" i="1" s="1"/>
  <c r="O828" i="1"/>
  <c r="AA828" i="1" s="1"/>
  <c r="AG828" i="1" s="1"/>
  <c r="AY828" i="1" s="1"/>
  <c r="BC828" i="1" s="1"/>
  <c r="BQ828" i="1" s="1"/>
  <c r="BW828" i="1" s="1"/>
  <c r="CM828" i="1" s="1"/>
  <c r="CO828" i="1" s="1"/>
  <c r="N828" i="1"/>
  <c r="Z828" i="1" s="1"/>
  <c r="AF828" i="1" s="1"/>
  <c r="AX828" i="1" s="1"/>
  <c r="BB828" i="1" s="1"/>
  <c r="BP828" i="1" s="1"/>
  <c r="BV828" i="1" s="1"/>
  <c r="CJ828" i="1" s="1"/>
  <c r="CL828" i="1" s="1"/>
  <c r="M828" i="1"/>
  <c r="Y828" i="1" s="1"/>
  <c r="AE828" i="1" s="1"/>
  <c r="AW828" i="1" s="1"/>
  <c r="BA828" i="1" s="1"/>
  <c r="BO828" i="1" s="1"/>
  <c r="BU828" i="1" s="1"/>
  <c r="CG828" i="1" s="1"/>
  <c r="CI828" i="1" s="1"/>
  <c r="CM827" i="1"/>
  <c r="CO827" i="1" s="1"/>
  <c r="CJ827" i="1"/>
  <c r="CL827" i="1" s="1"/>
  <c r="CG827" i="1"/>
  <c r="CI827" i="1" s="1"/>
  <c r="CP826" i="1"/>
  <c r="CF826" i="1"/>
  <c r="CE826" i="1"/>
  <c r="CD826" i="1"/>
  <c r="CC826" i="1"/>
  <c r="CB826" i="1"/>
  <c r="CA826" i="1"/>
  <c r="BZ826" i="1"/>
  <c r="BY826" i="1"/>
  <c r="BX826" i="1"/>
  <c r="BT826" i="1"/>
  <c r="BS826" i="1"/>
  <c r="BR826" i="1"/>
  <c r="BN826" i="1"/>
  <c r="BM826" i="1"/>
  <c r="BL826" i="1"/>
  <c r="BK826" i="1"/>
  <c r="BJ826" i="1"/>
  <c r="BI826" i="1"/>
  <c r="BH826" i="1"/>
  <c r="BG826" i="1"/>
  <c r="BF826" i="1"/>
  <c r="BE826" i="1"/>
  <c r="BD826" i="1"/>
  <c r="AZ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D826" i="1"/>
  <c r="AC826" i="1"/>
  <c r="AB826" i="1"/>
  <c r="X826" i="1"/>
  <c r="W826" i="1"/>
  <c r="V826" i="1"/>
  <c r="U826" i="1"/>
  <c r="T826" i="1"/>
  <c r="S826" i="1"/>
  <c r="R826" i="1"/>
  <c r="Q826" i="1"/>
  <c r="P826" i="1"/>
  <c r="L826" i="1"/>
  <c r="K826" i="1"/>
  <c r="J826" i="1"/>
  <c r="I826" i="1"/>
  <c r="H826" i="1"/>
  <c r="G826" i="1"/>
  <c r="O825" i="1"/>
  <c r="AA825" i="1" s="1"/>
  <c r="AG825" i="1" s="1"/>
  <c r="AY825" i="1" s="1"/>
  <c r="BC825" i="1" s="1"/>
  <c r="BQ825" i="1" s="1"/>
  <c r="BW825" i="1" s="1"/>
  <c r="CM825" i="1" s="1"/>
  <c r="CO825" i="1" s="1"/>
  <c r="N825" i="1"/>
  <c r="Z825" i="1" s="1"/>
  <c r="AF825" i="1" s="1"/>
  <c r="AX825" i="1" s="1"/>
  <c r="BB825" i="1" s="1"/>
  <c r="BP825" i="1" s="1"/>
  <c r="BV825" i="1" s="1"/>
  <c r="CJ825" i="1" s="1"/>
  <c r="CL825" i="1" s="1"/>
  <c r="M825" i="1"/>
  <c r="Y825" i="1" s="1"/>
  <c r="AE825" i="1" s="1"/>
  <c r="AW825" i="1" s="1"/>
  <c r="BA825" i="1" s="1"/>
  <c r="BO825" i="1" s="1"/>
  <c r="BU825" i="1" s="1"/>
  <c r="CG825" i="1" s="1"/>
  <c r="CI825" i="1" s="1"/>
  <c r="CP824" i="1"/>
  <c r="CF824" i="1"/>
  <c r="CE824" i="1"/>
  <c r="CD824" i="1"/>
  <c r="CC824" i="1"/>
  <c r="CB824" i="1"/>
  <c r="CA824" i="1"/>
  <c r="BZ824" i="1"/>
  <c r="BY824" i="1"/>
  <c r="BX824" i="1"/>
  <c r="BT824" i="1"/>
  <c r="BS824" i="1"/>
  <c r="BR824" i="1"/>
  <c r="BN824" i="1"/>
  <c r="BM824" i="1"/>
  <c r="BL824" i="1"/>
  <c r="BK824" i="1"/>
  <c r="BJ824" i="1"/>
  <c r="BI824" i="1"/>
  <c r="BH824" i="1"/>
  <c r="BG824" i="1"/>
  <c r="BF824" i="1"/>
  <c r="BE824" i="1"/>
  <c r="BD824" i="1"/>
  <c r="AZ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D824" i="1"/>
  <c r="AC824" i="1"/>
  <c r="AB824" i="1"/>
  <c r="X824" i="1"/>
  <c r="W824" i="1"/>
  <c r="V824" i="1"/>
  <c r="U824" i="1"/>
  <c r="T824" i="1"/>
  <c r="S824" i="1"/>
  <c r="R824" i="1"/>
  <c r="Q824" i="1"/>
  <c r="P824" i="1"/>
  <c r="L824" i="1"/>
  <c r="K824" i="1"/>
  <c r="J824" i="1"/>
  <c r="I824" i="1"/>
  <c r="H824" i="1"/>
  <c r="G824" i="1"/>
  <c r="O821" i="1"/>
  <c r="AA821" i="1" s="1"/>
  <c r="AG821" i="1" s="1"/>
  <c r="AY821" i="1" s="1"/>
  <c r="BC821" i="1" s="1"/>
  <c r="BQ821" i="1" s="1"/>
  <c r="BW821" i="1" s="1"/>
  <c r="CM821" i="1" s="1"/>
  <c r="CO821" i="1" s="1"/>
  <c r="N821" i="1"/>
  <c r="Z821" i="1" s="1"/>
  <c r="AF821" i="1" s="1"/>
  <c r="AX821" i="1" s="1"/>
  <c r="BB821" i="1" s="1"/>
  <c r="BP821" i="1" s="1"/>
  <c r="BV821" i="1" s="1"/>
  <c r="CJ821" i="1" s="1"/>
  <c r="CL821" i="1" s="1"/>
  <c r="M821" i="1"/>
  <c r="Y821" i="1" s="1"/>
  <c r="AE821" i="1" s="1"/>
  <c r="AW821" i="1" s="1"/>
  <c r="BA821" i="1" s="1"/>
  <c r="BO821" i="1" s="1"/>
  <c r="BU821" i="1" s="1"/>
  <c r="CG821" i="1" s="1"/>
  <c r="CI821" i="1" s="1"/>
  <c r="CP820" i="1"/>
  <c r="CP819" i="1" s="1"/>
  <c r="CP818" i="1" s="1"/>
  <c r="CF820" i="1"/>
  <c r="CF819" i="1" s="1"/>
  <c r="CF818" i="1" s="1"/>
  <c r="CE820" i="1"/>
  <c r="CE819" i="1" s="1"/>
  <c r="CE818" i="1" s="1"/>
  <c r="CD820" i="1"/>
  <c r="CD819" i="1" s="1"/>
  <c r="CD818" i="1" s="1"/>
  <c r="CC820" i="1"/>
  <c r="CC819" i="1" s="1"/>
  <c r="CC818" i="1" s="1"/>
  <c r="CB820" i="1"/>
  <c r="CB819" i="1" s="1"/>
  <c r="CB818" i="1" s="1"/>
  <c r="CA820" i="1"/>
  <c r="CA819" i="1" s="1"/>
  <c r="CA818" i="1" s="1"/>
  <c r="BZ820" i="1"/>
  <c r="BZ819" i="1" s="1"/>
  <c r="BZ818" i="1" s="1"/>
  <c r="BY820" i="1"/>
  <c r="BY819" i="1" s="1"/>
  <c r="BY818" i="1" s="1"/>
  <c r="BX820" i="1"/>
  <c r="BX819" i="1" s="1"/>
  <c r="BX818" i="1" s="1"/>
  <c r="BT820" i="1"/>
  <c r="BT819" i="1" s="1"/>
  <c r="BT818" i="1" s="1"/>
  <c r="BS820" i="1"/>
  <c r="BS819" i="1" s="1"/>
  <c r="BS818" i="1" s="1"/>
  <c r="BR820" i="1"/>
  <c r="BR819" i="1" s="1"/>
  <c r="BR818" i="1" s="1"/>
  <c r="BN820" i="1"/>
  <c r="BN819" i="1" s="1"/>
  <c r="BN818" i="1" s="1"/>
  <c r="BM820" i="1"/>
  <c r="BM819" i="1" s="1"/>
  <c r="BM818" i="1" s="1"/>
  <c r="BL820" i="1"/>
  <c r="BL819" i="1" s="1"/>
  <c r="BL818" i="1" s="1"/>
  <c r="BK820" i="1"/>
  <c r="BK819" i="1" s="1"/>
  <c r="BK818" i="1" s="1"/>
  <c r="BJ820" i="1"/>
  <c r="BJ819" i="1" s="1"/>
  <c r="BJ818" i="1" s="1"/>
  <c r="BI820" i="1"/>
  <c r="BI819" i="1" s="1"/>
  <c r="BI818" i="1" s="1"/>
  <c r="BH820" i="1"/>
  <c r="BH819" i="1" s="1"/>
  <c r="BH818" i="1" s="1"/>
  <c r="BG820" i="1"/>
  <c r="BG819" i="1" s="1"/>
  <c r="BG818" i="1" s="1"/>
  <c r="BF820" i="1"/>
  <c r="BF819" i="1" s="1"/>
  <c r="BF818" i="1" s="1"/>
  <c r="BE820" i="1"/>
  <c r="BE819" i="1" s="1"/>
  <c r="BE818" i="1" s="1"/>
  <c r="BD820" i="1"/>
  <c r="BD819" i="1" s="1"/>
  <c r="BD818" i="1" s="1"/>
  <c r="AZ820" i="1"/>
  <c r="AZ819" i="1" s="1"/>
  <c r="AZ818" i="1" s="1"/>
  <c r="AV820" i="1"/>
  <c r="AV819" i="1" s="1"/>
  <c r="AV818" i="1" s="1"/>
  <c r="AU820" i="1"/>
  <c r="AU819" i="1" s="1"/>
  <c r="AU818" i="1" s="1"/>
  <c r="AT820" i="1"/>
  <c r="AT819" i="1" s="1"/>
  <c r="AT818" i="1" s="1"/>
  <c r="AS820" i="1"/>
  <c r="AS819" i="1" s="1"/>
  <c r="AS818" i="1" s="1"/>
  <c r="AR820" i="1"/>
  <c r="AR819" i="1" s="1"/>
  <c r="AR818" i="1" s="1"/>
  <c r="AQ820" i="1"/>
  <c r="AQ819" i="1" s="1"/>
  <c r="AQ818" i="1" s="1"/>
  <c r="AP820" i="1"/>
  <c r="AP819" i="1" s="1"/>
  <c r="AP818" i="1" s="1"/>
  <c r="AO820" i="1"/>
  <c r="AO819" i="1" s="1"/>
  <c r="AO818" i="1" s="1"/>
  <c r="AN820" i="1"/>
  <c r="AN819" i="1" s="1"/>
  <c r="AN818" i="1" s="1"/>
  <c r="AM820" i="1"/>
  <c r="AM819" i="1" s="1"/>
  <c r="AM818" i="1" s="1"/>
  <c r="AL820" i="1"/>
  <c r="AL819" i="1" s="1"/>
  <c r="AL818" i="1" s="1"/>
  <c r="AK820" i="1"/>
  <c r="AK819" i="1" s="1"/>
  <c r="AK818" i="1" s="1"/>
  <c r="AJ820" i="1"/>
  <c r="AJ819" i="1" s="1"/>
  <c r="AJ818" i="1" s="1"/>
  <c r="AI820" i="1"/>
  <c r="AI819" i="1" s="1"/>
  <c r="AI818" i="1" s="1"/>
  <c r="AH820" i="1"/>
  <c r="AH819" i="1" s="1"/>
  <c r="AH818" i="1" s="1"/>
  <c r="AD820" i="1"/>
  <c r="AD819" i="1" s="1"/>
  <c r="AD818" i="1" s="1"/>
  <c r="AC820" i="1"/>
  <c r="AC819" i="1" s="1"/>
  <c r="AC818" i="1" s="1"/>
  <c r="AB820" i="1"/>
  <c r="AB819" i="1" s="1"/>
  <c r="AB818" i="1" s="1"/>
  <c r="X820" i="1"/>
  <c r="X819" i="1" s="1"/>
  <c r="X818" i="1" s="1"/>
  <c r="W820" i="1"/>
  <c r="W819" i="1" s="1"/>
  <c r="W818" i="1" s="1"/>
  <c r="V820" i="1"/>
  <c r="V819" i="1" s="1"/>
  <c r="V818" i="1" s="1"/>
  <c r="U820" i="1"/>
  <c r="U819" i="1" s="1"/>
  <c r="U818" i="1" s="1"/>
  <c r="T820" i="1"/>
  <c r="T819" i="1" s="1"/>
  <c r="T818" i="1" s="1"/>
  <c r="S820" i="1"/>
  <c r="S819" i="1" s="1"/>
  <c r="S818" i="1" s="1"/>
  <c r="R820" i="1"/>
  <c r="R819" i="1" s="1"/>
  <c r="R818" i="1" s="1"/>
  <c r="Q820" i="1"/>
  <c r="Q819" i="1" s="1"/>
  <c r="Q818" i="1" s="1"/>
  <c r="P820" i="1"/>
  <c r="P819" i="1" s="1"/>
  <c r="P818" i="1" s="1"/>
  <c r="L820" i="1"/>
  <c r="L819" i="1" s="1"/>
  <c r="L818" i="1" s="1"/>
  <c r="K820" i="1"/>
  <c r="K819" i="1" s="1"/>
  <c r="J820" i="1"/>
  <c r="I820" i="1"/>
  <c r="H820" i="1"/>
  <c r="G820" i="1"/>
  <c r="G819" i="1" s="1"/>
  <c r="O816" i="1"/>
  <c r="AA816" i="1" s="1"/>
  <c r="AG816" i="1" s="1"/>
  <c r="AY816" i="1" s="1"/>
  <c r="BC816" i="1" s="1"/>
  <c r="BQ816" i="1" s="1"/>
  <c r="BW816" i="1" s="1"/>
  <c r="CM816" i="1" s="1"/>
  <c r="CO816" i="1" s="1"/>
  <c r="N816" i="1"/>
  <c r="Z816" i="1" s="1"/>
  <c r="AF816" i="1" s="1"/>
  <c r="AX816" i="1" s="1"/>
  <c r="BB816" i="1" s="1"/>
  <c r="BP816" i="1" s="1"/>
  <c r="BV816" i="1" s="1"/>
  <c r="CJ816" i="1" s="1"/>
  <c r="CL816" i="1" s="1"/>
  <c r="M816" i="1"/>
  <c r="Y816" i="1" s="1"/>
  <c r="AE816" i="1" s="1"/>
  <c r="AW816" i="1" s="1"/>
  <c r="BA816" i="1" s="1"/>
  <c r="BO816" i="1" s="1"/>
  <c r="BU816" i="1" s="1"/>
  <c r="CG816" i="1" s="1"/>
  <c r="CI816" i="1" s="1"/>
  <c r="CP815" i="1"/>
  <c r="CP814" i="1" s="1"/>
  <c r="CP813" i="1" s="1"/>
  <c r="CP812" i="1" s="1"/>
  <c r="CF815" i="1"/>
  <c r="CF814" i="1" s="1"/>
  <c r="CF813" i="1" s="1"/>
  <c r="CF812" i="1" s="1"/>
  <c r="CE815" i="1"/>
  <c r="CE814" i="1" s="1"/>
  <c r="CE813" i="1" s="1"/>
  <c r="CE812" i="1" s="1"/>
  <c r="CD815" i="1"/>
  <c r="CD814" i="1" s="1"/>
  <c r="CD813" i="1" s="1"/>
  <c r="CD812" i="1" s="1"/>
  <c r="CC815" i="1"/>
  <c r="CC814" i="1" s="1"/>
  <c r="CC813" i="1" s="1"/>
  <c r="CC812" i="1" s="1"/>
  <c r="CB815" i="1"/>
  <c r="CB814" i="1" s="1"/>
  <c r="CB813" i="1" s="1"/>
  <c r="CB812" i="1" s="1"/>
  <c r="CA815" i="1"/>
  <c r="CA814" i="1" s="1"/>
  <c r="CA813" i="1" s="1"/>
  <c r="CA812" i="1" s="1"/>
  <c r="BZ815" i="1"/>
  <c r="BZ814" i="1" s="1"/>
  <c r="BZ813" i="1" s="1"/>
  <c r="BZ812" i="1" s="1"/>
  <c r="BY815" i="1"/>
  <c r="BY814" i="1" s="1"/>
  <c r="BY813" i="1" s="1"/>
  <c r="BY812" i="1" s="1"/>
  <c r="BX815" i="1"/>
  <c r="BX814" i="1" s="1"/>
  <c r="BX813" i="1" s="1"/>
  <c r="BX812" i="1" s="1"/>
  <c r="BT815" i="1"/>
  <c r="BT814" i="1" s="1"/>
  <c r="BT813" i="1" s="1"/>
  <c r="BT812" i="1" s="1"/>
  <c r="BS815" i="1"/>
  <c r="BS814" i="1" s="1"/>
  <c r="BS813" i="1" s="1"/>
  <c r="BS812" i="1" s="1"/>
  <c r="BR815" i="1"/>
  <c r="BR814" i="1" s="1"/>
  <c r="BR813" i="1" s="1"/>
  <c r="BR812" i="1" s="1"/>
  <c r="BN815" i="1"/>
  <c r="BN814" i="1" s="1"/>
  <c r="BN813" i="1" s="1"/>
  <c r="BN812" i="1" s="1"/>
  <c r="BM815" i="1"/>
  <c r="BM814" i="1" s="1"/>
  <c r="BM813" i="1" s="1"/>
  <c r="BM812" i="1" s="1"/>
  <c r="BL815" i="1"/>
  <c r="BL814" i="1" s="1"/>
  <c r="BL813" i="1" s="1"/>
  <c r="BL812" i="1" s="1"/>
  <c r="BK815" i="1"/>
  <c r="BK814" i="1" s="1"/>
  <c r="BK813" i="1" s="1"/>
  <c r="BK812" i="1" s="1"/>
  <c r="BJ815" i="1"/>
  <c r="BJ814" i="1" s="1"/>
  <c r="BJ813" i="1" s="1"/>
  <c r="BJ812" i="1" s="1"/>
  <c r="BI815" i="1"/>
  <c r="BI814" i="1" s="1"/>
  <c r="BI813" i="1" s="1"/>
  <c r="BI812" i="1" s="1"/>
  <c r="BH815" i="1"/>
  <c r="BH814" i="1" s="1"/>
  <c r="BH813" i="1" s="1"/>
  <c r="BH812" i="1" s="1"/>
  <c r="BG815" i="1"/>
  <c r="BG814" i="1" s="1"/>
  <c r="BG813" i="1" s="1"/>
  <c r="BG812" i="1" s="1"/>
  <c r="BF815" i="1"/>
  <c r="BF814" i="1" s="1"/>
  <c r="BF813" i="1" s="1"/>
  <c r="BF812" i="1" s="1"/>
  <c r="BE815" i="1"/>
  <c r="BE814" i="1" s="1"/>
  <c r="BE813" i="1" s="1"/>
  <c r="BE812" i="1" s="1"/>
  <c r="BD815" i="1"/>
  <c r="BD814" i="1" s="1"/>
  <c r="BD813" i="1" s="1"/>
  <c r="BD812" i="1" s="1"/>
  <c r="AZ815" i="1"/>
  <c r="AZ814" i="1" s="1"/>
  <c r="AZ813" i="1" s="1"/>
  <c r="AZ812" i="1" s="1"/>
  <c r="AV815" i="1"/>
  <c r="AV814" i="1" s="1"/>
  <c r="AV813" i="1" s="1"/>
  <c r="AV812" i="1" s="1"/>
  <c r="AU815" i="1"/>
  <c r="AU814" i="1" s="1"/>
  <c r="AU813" i="1" s="1"/>
  <c r="AU812" i="1" s="1"/>
  <c r="AT815" i="1"/>
  <c r="AT814" i="1" s="1"/>
  <c r="AT813" i="1" s="1"/>
  <c r="AT812" i="1" s="1"/>
  <c r="AS815" i="1"/>
  <c r="AS814" i="1" s="1"/>
  <c r="AS813" i="1" s="1"/>
  <c r="AS812" i="1" s="1"/>
  <c r="AR815" i="1"/>
  <c r="AR814" i="1" s="1"/>
  <c r="AR813" i="1" s="1"/>
  <c r="AR812" i="1" s="1"/>
  <c r="AQ815" i="1"/>
  <c r="AQ814" i="1" s="1"/>
  <c r="AQ813" i="1" s="1"/>
  <c r="AQ812" i="1" s="1"/>
  <c r="AP815" i="1"/>
  <c r="AP814" i="1" s="1"/>
  <c r="AP813" i="1" s="1"/>
  <c r="AP812" i="1" s="1"/>
  <c r="AO815" i="1"/>
  <c r="AO814" i="1" s="1"/>
  <c r="AO813" i="1" s="1"/>
  <c r="AO812" i="1" s="1"/>
  <c r="AN815" i="1"/>
  <c r="AN814" i="1" s="1"/>
  <c r="AN813" i="1" s="1"/>
  <c r="AN812" i="1" s="1"/>
  <c r="AM815" i="1"/>
  <c r="AM814" i="1" s="1"/>
  <c r="AM813" i="1" s="1"/>
  <c r="AM812" i="1" s="1"/>
  <c r="AL815" i="1"/>
  <c r="AL814" i="1" s="1"/>
  <c r="AL813" i="1" s="1"/>
  <c r="AL812" i="1" s="1"/>
  <c r="AK815" i="1"/>
  <c r="AK814" i="1" s="1"/>
  <c r="AK813" i="1" s="1"/>
  <c r="AK812" i="1" s="1"/>
  <c r="AJ815" i="1"/>
  <c r="AJ814" i="1" s="1"/>
  <c r="AJ813" i="1" s="1"/>
  <c r="AJ812" i="1" s="1"/>
  <c r="AI815" i="1"/>
  <c r="AI814" i="1" s="1"/>
  <c r="AI813" i="1" s="1"/>
  <c r="AI812" i="1" s="1"/>
  <c r="AH815" i="1"/>
  <c r="AH814" i="1" s="1"/>
  <c r="AH813" i="1" s="1"/>
  <c r="AH812" i="1" s="1"/>
  <c r="AD815" i="1"/>
  <c r="AD814" i="1" s="1"/>
  <c r="AD813" i="1" s="1"/>
  <c r="AD812" i="1" s="1"/>
  <c r="AC815" i="1"/>
  <c r="AC814" i="1" s="1"/>
  <c r="AC813" i="1" s="1"/>
  <c r="AC812" i="1" s="1"/>
  <c r="AB815" i="1"/>
  <c r="AB814" i="1" s="1"/>
  <c r="AB813" i="1" s="1"/>
  <c r="AB812" i="1" s="1"/>
  <c r="X815" i="1"/>
  <c r="X814" i="1" s="1"/>
  <c r="X813" i="1" s="1"/>
  <c r="X812" i="1" s="1"/>
  <c r="W815" i="1"/>
  <c r="W814" i="1" s="1"/>
  <c r="W813" i="1" s="1"/>
  <c r="W812" i="1" s="1"/>
  <c r="V815" i="1"/>
  <c r="V814" i="1" s="1"/>
  <c r="V813" i="1" s="1"/>
  <c r="V812" i="1" s="1"/>
  <c r="U815" i="1"/>
  <c r="U814" i="1" s="1"/>
  <c r="U813" i="1" s="1"/>
  <c r="U812" i="1" s="1"/>
  <c r="T815" i="1"/>
  <c r="T814" i="1" s="1"/>
  <c r="T813" i="1" s="1"/>
  <c r="T812" i="1" s="1"/>
  <c r="S815" i="1"/>
  <c r="S814" i="1" s="1"/>
  <c r="S813" i="1" s="1"/>
  <c r="S812" i="1" s="1"/>
  <c r="R815" i="1"/>
  <c r="R814" i="1" s="1"/>
  <c r="R813" i="1" s="1"/>
  <c r="R812" i="1" s="1"/>
  <c r="Q815" i="1"/>
  <c r="Q814" i="1" s="1"/>
  <c r="Q813" i="1" s="1"/>
  <c r="Q812" i="1" s="1"/>
  <c r="P815" i="1"/>
  <c r="P814" i="1" s="1"/>
  <c r="P813" i="1" s="1"/>
  <c r="P812" i="1" s="1"/>
  <c r="L815" i="1"/>
  <c r="L814" i="1" s="1"/>
  <c r="L813" i="1" s="1"/>
  <c r="L812" i="1" s="1"/>
  <c r="K815" i="1"/>
  <c r="K814" i="1" s="1"/>
  <c r="K813" i="1" s="1"/>
  <c r="J815" i="1"/>
  <c r="I815" i="1"/>
  <c r="H815" i="1"/>
  <c r="H814" i="1" s="1"/>
  <c r="H813" i="1" s="1"/>
  <c r="H812" i="1" s="1"/>
  <c r="G815" i="1"/>
  <c r="J814" i="1"/>
  <c r="J813" i="1" s="1"/>
  <c r="J812" i="1" s="1"/>
  <c r="AA810" i="1"/>
  <c r="AG810" i="1" s="1"/>
  <c r="AY810" i="1" s="1"/>
  <c r="BC810" i="1" s="1"/>
  <c r="BQ810" i="1" s="1"/>
  <c r="BW810" i="1" s="1"/>
  <c r="CM810" i="1" s="1"/>
  <c r="CO810" i="1" s="1"/>
  <c r="Z810" i="1"/>
  <c r="AF810" i="1" s="1"/>
  <c r="AX810" i="1" s="1"/>
  <c r="BB810" i="1" s="1"/>
  <c r="BP810" i="1" s="1"/>
  <c r="BV810" i="1" s="1"/>
  <c r="CJ810" i="1" s="1"/>
  <c r="CL810" i="1" s="1"/>
  <c r="S810" i="1"/>
  <c r="S809" i="1" s="1"/>
  <c r="S808" i="1" s="1"/>
  <c r="S807" i="1" s="1"/>
  <c r="S806" i="1" s="1"/>
  <c r="S805" i="1" s="1"/>
  <c r="CP809" i="1"/>
  <c r="CP808" i="1" s="1"/>
  <c r="CP807" i="1" s="1"/>
  <c r="CP806" i="1" s="1"/>
  <c r="CP805" i="1" s="1"/>
  <c r="CF809" i="1"/>
  <c r="CF808" i="1" s="1"/>
  <c r="CF807" i="1" s="1"/>
  <c r="CF806" i="1" s="1"/>
  <c r="CF805" i="1" s="1"/>
  <c r="CE809" i="1"/>
  <c r="CE808" i="1" s="1"/>
  <c r="CE807" i="1" s="1"/>
  <c r="CE806" i="1" s="1"/>
  <c r="CE805" i="1" s="1"/>
  <c r="CD809" i="1"/>
  <c r="CD808" i="1" s="1"/>
  <c r="CD807" i="1" s="1"/>
  <c r="CD806" i="1" s="1"/>
  <c r="CD805" i="1" s="1"/>
  <c r="CC809" i="1"/>
  <c r="CC808" i="1" s="1"/>
  <c r="CC807" i="1" s="1"/>
  <c r="CC806" i="1" s="1"/>
  <c r="CC805" i="1" s="1"/>
  <c r="CB809" i="1"/>
  <c r="CB808" i="1" s="1"/>
  <c r="CB807" i="1" s="1"/>
  <c r="CB806" i="1" s="1"/>
  <c r="CB805" i="1" s="1"/>
  <c r="CA809" i="1"/>
  <c r="CA808" i="1" s="1"/>
  <c r="CA807" i="1" s="1"/>
  <c r="CA806" i="1" s="1"/>
  <c r="CA805" i="1" s="1"/>
  <c r="BZ809" i="1"/>
  <c r="BZ808" i="1" s="1"/>
  <c r="BZ807" i="1" s="1"/>
  <c r="BZ806" i="1" s="1"/>
  <c r="BZ805" i="1" s="1"/>
  <c r="BY809" i="1"/>
  <c r="BY808" i="1" s="1"/>
  <c r="BY807" i="1" s="1"/>
  <c r="BY806" i="1" s="1"/>
  <c r="BY805" i="1" s="1"/>
  <c r="BX809" i="1"/>
  <c r="BX808" i="1" s="1"/>
  <c r="BX807" i="1" s="1"/>
  <c r="BX806" i="1" s="1"/>
  <c r="BX805" i="1" s="1"/>
  <c r="BT809" i="1"/>
  <c r="BT808" i="1" s="1"/>
  <c r="BT807" i="1" s="1"/>
  <c r="BT806" i="1" s="1"/>
  <c r="BT805" i="1" s="1"/>
  <c r="BS809" i="1"/>
  <c r="BS808" i="1" s="1"/>
  <c r="BS807" i="1" s="1"/>
  <c r="BS806" i="1" s="1"/>
  <c r="BS805" i="1" s="1"/>
  <c r="BR809" i="1"/>
  <c r="BR808" i="1" s="1"/>
  <c r="BR807" i="1" s="1"/>
  <c r="BR806" i="1" s="1"/>
  <c r="BR805" i="1" s="1"/>
  <c r="BN809" i="1"/>
  <c r="BN808" i="1" s="1"/>
  <c r="BN807" i="1" s="1"/>
  <c r="BN806" i="1" s="1"/>
  <c r="BN805" i="1" s="1"/>
  <c r="BM809" i="1"/>
  <c r="BM808" i="1" s="1"/>
  <c r="BM807" i="1" s="1"/>
  <c r="BM806" i="1" s="1"/>
  <c r="BM805" i="1" s="1"/>
  <c r="BL809" i="1"/>
  <c r="BL808" i="1" s="1"/>
  <c r="BL807" i="1" s="1"/>
  <c r="BL806" i="1" s="1"/>
  <c r="BL805" i="1" s="1"/>
  <c r="BK809" i="1"/>
  <c r="BK808" i="1" s="1"/>
  <c r="BK807" i="1" s="1"/>
  <c r="BK806" i="1" s="1"/>
  <c r="BK805" i="1" s="1"/>
  <c r="BJ809" i="1"/>
  <c r="BJ808" i="1" s="1"/>
  <c r="BJ807" i="1" s="1"/>
  <c r="BJ806" i="1" s="1"/>
  <c r="BJ805" i="1" s="1"/>
  <c r="BI809" i="1"/>
  <c r="BI808" i="1" s="1"/>
  <c r="BI807" i="1" s="1"/>
  <c r="BI806" i="1" s="1"/>
  <c r="BI805" i="1" s="1"/>
  <c r="BH809" i="1"/>
  <c r="BH808" i="1" s="1"/>
  <c r="BH807" i="1" s="1"/>
  <c r="BH806" i="1" s="1"/>
  <c r="BH805" i="1" s="1"/>
  <c r="BG809" i="1"/>
  <c r="BG808" i="1" s="1"/>
  <c r="BG807" i="1" s="1"/>
  <c r="BG806" i="1" s="1"/>
  <c r="BG805" i="1" s="1"/>
  <c r="BF809" i="1"/>
  <c r="BF808" i="1" s="1"/>
  <c r="BF807" i="1" s="1"/>
  <c r="BF806" i="1" s="1"/>
  <c r="BF805" i="1" s="1"/>
  <c r="BE809" i="1"/>
  <c r="BE808" i="1" s="1"/>
  <c r="BE807" i="1" s="1"/>
  <c r="BE806" i="1" s="1"/>
  <c r="BE805" i="1" s="1"/>
  <c r="BD809" i="1"/>
  <c r="BD808" i="1" s="1"/>
  <c r="BD807" i="1" s="1"/>
  <c r="BD806" i="1" s="1"/>
  <c r="BD805" i="1" s="1"/>
  <c r="AZ809" i="1"/>
  <c r="AZ808" i="1" s="1"/>
  <c r="AZ807" i="1" s="1"/>
  <c r="AZ806" i="1" s="1"/>
  <c r="AZ805" i="1" s="1"/>
  <c r="AV809" i="1"/>
  <c r="AV808" i="1" s="1"/>
  <c r="AV807" i="1" s="1"/>
  <c r="AV806" i="1" s="1"/>
  <c r="AV805" i="1" s="1"/>
  <c r="AU809" i="1"/>
  <c r="AU808" i="1" s="1"/>
  <c r="AU807" i="1" s="1"/>
  <c r="AU806" i="1" s="1"/>
  <c r="AU805" i="1" s="1"/>
  <c r="AT809" i="1"/>
  <c r="AT808" i="1" s="1"/>
  <c r="AT807" i="1" s="1"/>
  <c r="AT806" i="1" s="1"/>
  <c r="AT805" i="1" s="1"/>
  <c r="AS809" i="1"/>
  <c r="AS808" i="1" s="1"/>
  <c r="AS807" i="1" s="1"/>
  <c r="AS806" i="1" s="1"/>
  <c r="AS805" i="1" s="1"/>
  <c r="AR809" i="1"/>
  <c r="AR808" i="1" s="1"/>
  <c r="AR807" i="1" s="1"/>
  <c r="AR806" i="1" s="1"/>
  <c r="AR805" i="1" s="1"/>
  <c r="AQ809" i="1"/>
  <c r="AQ808" i="1" s="1"/>
  <c r="AQ807" i="1" s="1"/>
  <c r="AQ806" i="1" s="1"/>
  <c r="AQ805" i="1" s="1"/>
  <c r="AP809" i="1"/>
  <c r="AP808" i="1" s="1"/>
  <c r="AP807" i="1" s="1"/>
  <c r="AP806" i="1" s="1"/>
  <c r="AP805" i="1" s="1"/>
  <c r="AO809" i="1"/>
  <c r="AO808" i="1" s="1"/>
  <c r="AO807" i="1" s="1"/>
  <c r="AO806" i="1" s="1"/>
  <c r="AO805" i="1" s="1"/>
  <c r="AN809" i="1"/>
  <c r="AN808" i="1" s="1"/>
  <c r="AN807" i="1" s="1"/>
  <c r="AN806" i="1" s="1"/>
  <c r="AN805" i="1" s="1"/>
  <c r="AM809" i="1"/>
  <c r="AM808" i="1" s="1"/>
  <c r="AM807" i="1" s="1"/>
  <c r="AM806" i="1" s="1"/>
  <c r="AM805" i="1" s="1"/>
  <c r="AL809" i="1"/>
  <c r="AL808" i="1" s="1"/>
  <c r="AL807" i="1" s="1"/>
  <c r="AL806" i="1" s="1"/>
  <c r="AL805" i="1" s="1"/>
  <c r="AK809" i="1"/>
  <c r="AK808" i="1" s="1"/>
  <c r="AK807" i="1" s="1"/>
  <c r="AK806" i="1" s="1"/>
  <c r="AK805" i="1" s="1"/>
  <c r="AJ809" i="1"/>
  <c r="AJ808" i="1" s="1"/>
  <c r="AJ807" i="1" s="1"/>
  <c r="AJ806" i="1" s="1"/>
  <c r="AJ805" i="1" s="1"/>
  <c r="AI809" i="1"/>
  <c r="AI808" i="1" s="1"/>
  <c r="AI807" i="1" s="1"/>
  <c r="AI806" i="1" s="1"/>
  <c r="AI805" i="1" s="1"/>
  <c r="AH809" i="1"/>
  <c r="AH808" i="1" s="1"/>
  <c r="AH807" i="1" s="1"/>
  <c r="AH806" i="1" s="1"/>
  <c r="AH805" i="1" s="1"/>
  <c r="AD809" i="1"/>
  <c r="AD808" i="1" s="1"/>
  <c r="AD807" i="1" s="1"/>
  <c r="AD806" i="1" s="1"/>
  <c r="AD805" i="1" s="1"/>
  <c r="AC809" i="1"/>
  <c r="AC808" i="1" s="1"/>
  <c r="AC807" i="1" s="1"/>
  <c r="AC806" i="1" s="1"/>
  <c r="AC805" i="1" s="1"/>
  <c r="AB809" i="1"/>
  <c r="AB808" i="1" s="1"/>
  <c r="AB807" i="1" s="1"/>
  <c r="AB806" i="1" s="1"/>
  <c r="AB805" i="1" s="1"/>
  <c r="X809" i="1"/>
  <c r="X808" i="1" s="1"/>
  <c r="X807" i="1" s="1"/>
  <c r="X806" i="1" s="1"/>
  <c r="X805" i="1" s="1"/>
  <c r="W809" i="1"/>
  <c r="W808" i="1" s="1"/>
  <c r="W807" i="1" s="1"/>
  <c r="W806" i="1" s="1"/>
  <c r="W805" i="1" s="1"/>
  <c r="V809" i="1"/>
  <c r="V808" i="1" s="1"/>
  <c r="V807" i="1" s="1"/>
  <c r="U809" i="1"/>
  <c r="U808" i="1" s="1"/>
  <c r="T809" i="1"/>
  <c r="T808" i="1" s="1"/>
  <c r="T807" i="1" s="1"/>
  <c r="T806" i="1" s="1"/>
  <c r="T805" i="1" s="1"/>
  <c r="R809" i="1"/>
  <c r="R808" i="1" s="1"/>
  <c r="R807" i="1" s="1"/>
  <c r="R806" i="1" s="1"/>
  <c r="R805" i="1" s="1"/>
  <c r="Q809" i="1"/>
  <c r="Q808" i="1" s="1"/>
  <c r="Q807" i="1" s="1"/>
  <c r="Q806" i="1" s="1"/>
  <c r="Q805" i="1" s="1"/>
  <c r="P809" i="1"/>
  <c r="P808" i="1" s="1"/>
  <c r="P807" i="1" s="1"/>
  <c r="O803" i="1"/>
  <c r="AA803" i="1" s="1"/>
  <c r="AG803" i="1" s="1"/>
  <c r="AY803" i="1" s="1"/>
  <c r="BC803" i="1" s="1"/>
  <c r="BQ803" i="1" s="1"/>
  <c r="BW803" i="1" s="1"/>
  <c r="CM803" i="1" s="1"/>
  <c r="CO803" i="1" s="1"/>
  <c r="N803" i="1"/>
  <c r="Z803" i="1" s="1"/>
  <c r="AF803" i="1" s="1"/>
  <c r="AX803" i="1" s="1"/>
  <c r="BB803" i="1" s="1"/>
  <c r="BP803" i="1" s="1"/>
  <c r="BV803" i="1" s="1"/>
  <c r="CJ803" i="1" s="1"/>
  <c r="CL803" i="1" s="1"/>
  <c r="M803" i="1"/>
  <c r="Y803" i="1" s="1"/>
  <c r="AE803" i="1" s="1"/>
  <c r="AW803" i="1" s="1"/>
  <c r="BA803" i="1" s="1"/>
  <c r="BO803" i="1" s="1"/>
  <c r="BU803" i="1" s="1"/>
  <c r="CG803" i="1" s="1"/>
  <c r="CI803" i="1" s="1"/>
  <c r="O802" i="1"/>
  <c r="AA802" i="1" s="1"/>
  <c r="AG802" i="1" s="1"/>
  <c r="AY802" i="1" s="1"/>
  <c r="BC802" i="1" s="1"/>
  <c r="BQ802" i="1" s="1"/>
  <c r="BW802" i="1" s="1"/>
  <c r="CM802" i="1" s="1"/>
  <c r="CO802" i="1" s="1"/>
  <c r="N802" i="1"/>
  <c r="Z802" i="1" s="1"/>
  <c r="AF802" i="1" s="1"/>
  <c r="AX802" i="1" s="1"/>
  <c r="BB802" i="1" s="1"/>
  <c r="BP802" i="1" s="1"/>
  <c r="BV802" i="1" s="1"/>
  <c r="CJ802" i="1" s="1"/>
  <c r="CL802" i="1" s="1"/>
  <c r="M802" i="1"/>
  <c r="Y802" i="1" s="1"/>
  <c r="AE802" i="1" s="1"/>
  <c r="AW802" i="1" s="1"/>
  <c r="BA802" i="1" s="1"/>
  <c r="BO802" i="1" s="1"/>
  <c r="BU802" i="1" s="1"/>
  <c r="CG802" i="1" s="1"/>
  <c r="CI802" i="1" s="1"/>
  <c r="CP801" i="1"/>
  <c r="CP800" i="1" s="1"/>
  <c r="CP799" i="1" s="1"/>
  <c r="CP798" i="1" s="1"/>
  <c r="CP797" i="1" s="1"/>
  <c r="CF801" i="1"/>
  <c r="CF800" i="1" s="1"/>
  <c r="CF799" i="1" s="1"/>
  <c r="CF798" i="1" s="1"/>
  <c r="CF797" i="1" s="1"/>
  <c r="CE801" i="1"/>
  <c r="CD801" i="1"/>
  <c r="CC801" i="1"/>
  <c r="CB801" i="1"/>
  <c r="CB800" i="1" s="1"/>
  <c r="CB799" i="1" s="1"/>
  <c r="CB798" i="1" s="1"/>
  <c r="CB797" i="1" s="1"/>
  <c r="CA801" i="1"/>
  <c r="CA800" i="1" s="1"/>
  <c r="CA799" i="1" s="1"/>
  <c r="CA798" i="1" s="1"/>
  <c r="CA797" i="1" s="1"/>
  <c r="BZ801" i="1"/>
  <c r="BZ800" i="1" s="1"/>
  <c r="BZ799" i="1" s="1"/>
  <c r="BZ798" i="1" s="1"/>
  <c r="BZ797" i="1" s="1"/>
  <c r="BY801" i="1"/>
  <c r="BY800" i="1" s="1"/>
  <c r="BY799" i="1" s="1"/>
  <c r="BY798" i="1" s="1"/>
  <c r="BY797" i="1" s="1"/>
  <c r="BX801" i="1"/>
  <c r="BX800" i="1" s="1"/>
  <c r="BX799" i="1" s="1"/>
  <c r="BX798" i="1" s="1"/>
  <c r="BX797" i="1" s="1"/>
  <c r="BT801" i="1"/>
  <c r="BT800" i="1" s="1"/>
  <c r="BT799" i="1" s="1"/>
  <c r="BT798" i="1" s="1"/>
  <c r="BT797" i="1" s="1"/>
  <c r="BS801" i="1"/>
  <c r="BS800" i="1" s="1"/>
  <c r="BS799" i="1" s="1"/>
  <c r="BS798" i="1" s="1"/>
  <c r="BS797" i="1" s="1"/>
  <c r="BR801" i="1"/>
  <c r="BR800" i="1" s="1"/>
  <c r="BR799" i="1" s="1"/>
  <c r="BR798" i="1" s="1"/>
  <c r="BR797" i="1" s="1"/>
  <c r="BN801" i="1"/>
  <c r="BN800" i="1" s="1"/>
  <c r="BN799" i="1" s="1"/>
  <c r="BN798" i="1" s="1"/>
  <c r="BN797" i="1" s="1"/>
  <c r="BM801" i="1"/>
  <c r="BM800" i="1" s="1"/>
  <c r="BM799" i="1" s="1"/>
  <c r="BM798" i="1" s="1"/>
  <c r="BM797" i="1" s="1"/>
  <c r="BL801" i="1"/>
  <c r="BL800" i="1" s="1"/>
  <c r="BL799" i="1" s="1"/>
  <c r="BL798" i="1" s="1"/>
  <c r="BL797" i="1" s="1"/>
  <c r="BK801" i="1"/>
  <c r="BK800" i="1" s="1"/>
  <c r="BK799" i="1" s="1"/>
  <c r="BK798" i="1" s="1"/>
  <c r="BK797" i="1" s="1"/>
  <c r="BJ801" i="1"/>
  <c r="BJ800" i="1" s="1"/>
  <c r="BJ799" i="1" s="1"/>
  <c r="BJ798" i="1" s="1"/>
  <c r="BJ797" i="1" s="1"/>
  <c r="BI801" i="1"/>
  <c r="BI800" i="1" s="1"/>
  <c r="BI799" i="1" s="1"/>
  <c r="BI798" i="1" s="1"/>
  <c r="BI797" i="1" s="1"/>
  <c r="BH801" i="1"/>
  <c r="BH800" i="1" s="1"/>
  <c r="BH799" i="1" s="1"/>
  <c r="BH798" i="1" s="1"/>
  <c r="BH797" i="1" s="1"/>
  <c r="BG801" i="1"/>
  <c r="BG800" i="1" s="1"/>
  <c r="BG799" i="1" s="1"/>
  <c r="BG798" i="1" s="1"/>
  <c r="BG797" i="1" s="1"/>
  <c r="BF801" i="1"/>
  <c r="BF800" i="1" s="1"/>
  <c r="BF799" i="1" s="1"/>
  <c r="BF798" i="1" s="1"/>
  <c r="BF797" i="1" s="1"/>
  <c r="BE801" i="1"/>
  <c r="BE800" i="1" s="1"/>
  <c r="BE799" i="1" s="1"/>
  <c r="BE798" i="1" s="1"/>
  <c r="BE797" i="1" s="1"/>
  <c r="BD801" i="1"/>
  <c r="BD800" i="1" s="1"/>
  <c r="BD799" i="1" s="1"/>
  <c r="BD798" i="1" s="1"/>
  <c r="BD797" i="1" s="1"/>
  <c r="AZ801" i="1"/>
  <c r="AZ800" i="1" s="1"/>
  <c r="AZ799" i="1" s="1"/>
  <c r="AZ798" i="1" s="1"/>
  <c r="AZ797" i="1" s="1"/>
  <c r="AV801" i="1"/>
  <c r="AV800" i="1" s="1"/>
  <c r="AV799" i="1" s="1"/>
  <c r="AV798" i="1" s="1"/>
  <c r="AV797" i="1" s="1"/>
  <c r="AU801" i="1"/>
  <c r="AU800" i="1" s="1"/>
  <c r="AU799" i="1" s="1"/>
  <c r="AU798" i="1" s="1"/>
  <c r="AU797" i="1" s="1"/>
  <c r="AT801" i="1"/>
  <c r="AT800" i="1" s="1"/>
  <c r="AT799" i="1" s="1"/>
  <c r="AT798" i="1" s="1"/>
  <c r="AT797" i="1" s="1"/>
  <c r="AS801" i="1"/>
  <c r="AS800" i="1" s="1"/>
  <c r="AS799" i="1" s="1"/>
  <c r="AS798" i="1" s="1"/>
  <c r="AS797" i="1" s="1"/>
  <c r="AR801" i="1"/>
  <c r="AR800" i="1" s="1"/>
  <c r="AR799" i="1" s="1"/>
  <c r="AR798" i="1" s="1"/>
  <c r="AR797" i="1" s="1"/>
  <c r="AQ801" i="1"/>
  <c r="AQ800" i="1" s="1"/>
  <c r="AQ799" i="1" s="1"/>
  <c r="AQ798" i="1" s="1"/>
  <c r="AQ797" i="1" s="1"/>
  <c r="AP801" i="1"/>
  <c r="AP800" i="1" s="1"/>
  <c r="AP799" i="1" s="1"/>
  <c r="AP798" i="1" s="1"/>
  <c r="AP797" i="1" s="1"/>
  <c r="AO801" i="1"/>
  <c r="AO800" i="1" s="1"/>
  <c r="AO799" i="1" s="1"/>
  <c r="AO798" i="1" s="1"/>
  <c r="AO797" i="1" s="1"/>
  <c r="AN801" i="1"/>
  <c r="AN800" i="1" s="1"/>
  <c r="AN799" i="1" s="1"/>
  <c r="AN798" i="1" s="1"/>
  <c r="AN797" i="1" s="1"/>
  <c r="AM801" i="1"/>
  <c r="AM800" i="1" s="1"/>
  <c r="AM799" i="1" s="1"/>
  <c r="AM798" i="1" s="1"/>
  <c r="AM797" i="1" s="1"/>
  <c r="AL801" i="1"/>
  <c r="AL800" i="1" s="1"/>
  <c r="AL799" i="1" s="1"/>
  <c r="AL798" i="1" s="1"/>
  <c r="AL797" i="1" s="1"/>
  <c r="AK801" i="1"/>
  <c r="AK800" i="1" s="1"/>
  <c r="AK799" i="1" s="1"/>
  <c r="AK798" i="1" s="1"/>
  <c r="AK797" i="1" s="1"/>
  <c r="AJ801" i="1"/>
  <c r="AJ800" i="1" s="1"/>
  <c r="AJ799" i="1" s="1"/>
  <c r="AJ798" i="1" s="1"/>
  <c r="AJ797" i="1" s="1"/>
  <c r="AI801" i="1"/>
  <c r="AI800" i="1" s="1"/>
  <c r="AI799" i="1" s="1"/>
  <c r="AI798" i="1" s="1"/>
  <c r="AI797" i="1" s="1"/>
  <c r="AH801" i="1"/>
  <c r="AH800" i="1" s="1"/>
  <c r="AH799" i="1" s="1"/>
  <c r="AH798" i="1" s="1"/>
  <c r="AH797" i="1" s="1"/>
  <c r="AD801" i="1"/>
  <c r="AD800" i="1" s="1"/>
  <c r="AD799" i="1" s="1"/>
  <c r="AD798" i="1" s="1"/>
  <c r="AD797" i="1" s="1"/>
  <c r="AC801" i="1"/>
  <c r="AC800" i="1" s="1"/>
  <c r="AC799" i="1" s="1"/>
  <c r="AB801" i="1"/>
  <c r="AB800" i="1" s="1"/>
  <c r="AB799" i="1" s="1"/>
  <c r="AB798" i="1" s="1"/>
  <c r="AB797" i="1" s="1"/>
  <c r="X801" i="1"/>
  <c r="X800" i="1" s="1"/>
  <c r="X799" i="1" s="1"/>
  <c r="X798" i="1" s="1"/>
  <c r="X797" i="1" s="1"/>
  <c r="W801" i="1"/>
  <c r="W800" i="1" s="1"/>
  <c r="W799" i="1" s="1"/>
  <c r="W798" i="1" s="1"/>
  <c r="W797" i="1" s="1"/>
  <c r="V801" i="1"/>
  <c r="V800" i="1" s="1"/>
  <c r="V799" i="1" s="1"/>
  <c r="V798" i="1" s="1"/>
  <c r="V797" i="1" s="1"/>
  <c r="U801" i="1"/>
  <c r="U800" i="1" s="1"/>
  <c r="U799" i="1" s="1"/>
  <c r="U798" i="1" s="1"/>
  <c r="U797" i="1" s="1"/>
  <c r="T801" i="1"/>
  <c r="T800" i="1" s="1"/>
  <c r="T799" i="1" s="1"/>
  <c r="T798" i="1" s="1"/>
  <c r="T797" i="1" s="1"/>
  <c r="S801" i="1"/>
  <c r="S800" i="1" s="1"/>
  <c r="S799" i="1" s="1"/>
  <c r="S798" i="1" s="1"/>
  <c r="S797" i="1" s="1"/>
  <c r="R801" i="1"/>
  <c r="R800" i="1" s="1"/>
  <c r="R799" i="1" s="1"/>
  <c r="R798" i="1" s="1"/>
  <c r="R797" i="1" s="1"/>
  <c r="Q801" i="1"/>
  <c r="Q800" i="1" s="1"/>
  <c r="Q799" i="1" s="1"/>
  <c r="Q798" i="1" s="1"/>
  <c r="Q797" i="1" s="1"/>
  <c r="P801" i="1"/>
  <c r="P800" i="1" s="1"/>
  <c r="P799" i="1" s="1"/>
  <c r="P798" i="1" s="1"/>
  <c r="P797" i="1" s="1"/>
  <c r="L801" i="1"/>
  <c r="L800" i="1" s="1"/>
  <c r="L799" i="1" s="1"/>
  <c r="K801" i="1"/>
  <c r="K800" i="1" s="1"/>
  <c r="K799" i="1" s="1"/>
  <c r="K798" i="1" s="1"/>
  <c r="K797" i="1" s="1"/>
  <c r="J801" i="1"/>
  <c r="J800" i="1" s="1"/>
  <c r="J799" i="1" s="1"/>
  <c r="J798" i="1" s="1"/>
  <c r="I801" i="1"/>
  <c r="H801" i="1"/>
  <c r="G801" i="1"/>
  <c r="CE800" i="1"/>
  <c r="CE799" i="1" s="1"/>
  <c r="CE798" i="1" s="1"/>
  <c r="CE797" i="1" s="1"/>
  <c r="CD800" i="1"/>
  <c r="CD799" i="1" s="1"/>
  <c r="CD798" i="1" s="1"/>
  <c r="CD797" i="1" s="1"/>
  <c r="CC800" i="1"/>
  <c r="CC799" i="1" s="1"/>
  <c r="CC798" i="1" s="1"/>
  <c r="CC797" i="1" s="1"/>
  <c r="AC798" i="1"/>
  <c r="AC797" i="1" s="1"/>
  <c r="AA796" i="1"/>
  <c r="AG796" i="1" s="1"/>
  <c r="AY796" i="1" s="1"/>
  <c r="BC796" i="1" s="1"/>
  <c r="BQ796" i="1" s="1"/>
  <c r="BW796" i="1" s="1"/>
  <c r="CM796" i="1" s="1"/>
  <c r="CO796" i="1" s="1"/>
  <c r="Z796" i="1"/>
  <c r="AF796" i="1" s="1"/>
  <c r="AX796" i="1" s="1"/>
  <c r="BB796" i="1" s="1"/>
  <c r="BP796" i="1" s="1"/>
  <c r="BV796" i="1" s="1"/>
  <c r="CJ796" i="1" s="1"/>
  <c r="CL796" i="1" s="1"/>
  <c r="Y796" i="1"/>
  <c r="AE796" i="1" s="1"/>
  <c r="AW796" i="1" s="1"/>
  <c r="BA796" i="1" s="1"/>
  <c r="BO796" i="1" s="1"/>
  <c r="BU796" i="1" s="1"/>
  <c r="CG796" i="1" s="1"/>
  <c r="CI796" i="1" s="1"/>
  <c r="CP795" i="1"/>
  <c r="CF795" i="1"/>
  <c r="CE795" i="1"/>
  <c r="CE794" i="1" s="1"/>
  <c r="CE793" i="1" s="1"/>
  <c r="CD795" i="1"/>
  <c r="CD794" i="1" s="1"/>
  <c r="CD793" i="1" s="1"/>
  <c r="CC795" i="1"/>
  <c r="CC794" i="1" s="1"/>
  <c r="CC793" i="1" s="1"/>
  <c r="CB795" i="1"/>
  <c r="CB794" i="1" s="1"/>
  <c r="CB793" i="1" s="1"/>
  <c r="CA795" i="1"/>
  <c r="CA794" i="1" s="1"/>
  <c r="CA793" i="1" s="1"/>
  <c r="BZ795" i="1"/>
  <c r="BZ794" i="1" s="1"/>
  <c r="BZ793" i="1" s="1"/>
  <c r="BY795" i="1"/>
  <c r="BY794" i="1" s="1"/>
  <c r="BY793" i="1" s="1"/>
  <c r="BX795" i="1"/>
  <c r="BX794" i="1" s="1"/>
  <c r="BX793" i="1" s="1"/>
  <c r="BT795" i="1"/>
  <c r="BT794" i="1" s="1"/>
  <c r="BT793" i="1" s="1"/>
  <c r="BS795" i="1"/>
  <c r="BS794" i="1" s="1"/>
  <c r="BS793" i="1" s="1"/>
  <c r="BR795" i="1"/>
  <c r="BR794" i="1" s="1"/>
  <c r="BR793" i="1" s="1"/>
  <c r="BN795" i="1"/>
  <c r="BN794" i="1" s="1"/>
  <c r="BN793" i="1" s="1"/>
  <c r="BM795" i="1"/>
  <c r="BM794" i="1" s="1"/>
  <c r="BM793" i="1" s="1"/>
  <c r="BL795" i="1"/>
  <c r="BL794" i="1" s="1"/>
  <c r="BL793" i="1" s="1"/>
  <c r="BK795" i="1"/>
  <c r="BK794" i="1" s="1"/>
  <c r="BK793" i="1" s="1"/>
  <c r="BJ795" i="1"/>
  <c r="BJ794" i="1" s="1"/>
  <c r="BJ793" i="1" s="1"/>
  <c r="BI795" i="1"/>
  <c r="BI794" i="1" s="1"/>
  <c r="BI793" i="1" s="1"/>
  <c r="BH795" i="1"/>
  <c r="BH794" i="1" s="1"/>
  <c r="BH793" i="1" s="1"/>
  <c r="BG795" i="1"/>
  <c r="BG794" i="1" s="1"/>
  <c r="BG793" i="1" s="1"/>
  <c r="BF795" i="1"/>
  <c r="BF794" i="1" s="1"/>
  <c r="BF793" i="1" s="1"/>
  <c r="BE795" i="1"/>
  <c r="BE794" i="1" s="1"/>
  <c r="BE793" i="1" s="1"/>
  <c r="BD795" i="1"/>
  <c r="BD794" i="1" s="1"/>
  <c r="BD793" i="1" s="1"/>
  <c r="AZ795" i="1"/>
  <c r="AZ794" i="1" s="1"/>
  <c r="AZ793" i="1" s="1"/>
  <c r="AV795" i="1"/>
  <c r="AV794" i="1" s="1"/>
  <c r="AV793" i="1" s="1"/>
  <c r="AU795" i="1"/>
  <c r="AU794" i="1" s="1"/>
  <c r="AU793" i="1" s="1"/>
  <c r="AT795" i="1"/>
  <c r="AT794" i="1" s="1"/>
  <c r="AT793" i="1" s="1"/>
  <c r="AS795" i="1"/>
  <c r="AS794" i="1" s="1"/>
  <c r="AS793" i="1" s="1"/>
  <c r="AR795" i="1"/>
  <c r="AR794" i="1" s="1"/>
  <c r="AR793" i="1" s="1"/>
  <c r="AQ795" i="1"/>
  <c r="AQ794" i="1" s="1"/>
  <c r="AQ793" i="1" s="1"/>
  <c r="AP795" i="1"/>
  <c r="AP794" i="1" s="1"/>
  <c r="AP793" i="1" s="1"/>
  <c r="AO795" i="1"/>
  <c r="AO794" i="1" s="1"/>
  <c r="AO793" i="1" s="1"/>
  <c r="AN795" i="1"/>
  <c r="AN794" i="1" s="1"/>
  <c r="AN793" i="1" s="1"/>
  <c r="AM795" i="1"/>
  <c r="AM794" i="1" s="1"/>
  <c r="AM793" i="1" s="1"/>
  <c r="AL795" i="1"/>
  <c r="AL794" i="1" s="1"/>
  <c r="AL793" i="1" s="1"/>
  <c r="AK795" i="1"/>
  <c r="AK794" i="1" s="1"/>
  <c r="AK793" i="1" s="1"/>
  <c r="AJ795" i="1"/>
  <c r="AJ794" i="1" s="1"/>
  <c r="AJ793" i="1" s="1"/>
  <c r="AI795" i="1"/>
  <c r="AI794" i="1" s="1"/>
  <c r="AI793" i="1" s="1"/>
  <c r="AH795" i="1"/>
  <c r="AH794" i="1" s="1"/>
  <c r="AH793" i="1" s="1"/>
  <c r="AD795" i="1"/>
  <c r="AD794" i="1" s="1"/>
  <c r="AD793" i="1" s="1"/>
  <c r="AC795" i="1"/>
  <c r="AC794" i="1" s="1"/>
  <c r="AC793" i="1" s="1"/>
  <c r="AB795" i="1"/>
  <c r="AB794" i="1" s="1"/>
  <c r="AB793" i="1" s="1"/>
  <c r="X795" i="1"/>
  <c r="X794" i="1" s="1"/>
  <c r="X793" i="1" s="1"/>
  <c r="W795" i="1"/>
  <c r="W794" i="1" s="1"/>
  <c r="W793" i="1" s="1"/>
  <c r="V795" i="1"/>
  <c r="V794" i="1" s="1"/>
  <c r="V793" i="1" s="1"/>
  <c r="U795" i="1"/>
  <c r="U794" i="1" s="1"/>
  <c r="U793" i="1" s="1"/>
  <c r="T795" i="1"/>
  <c r="T794" i="1" s="1"/>
  <c r="T793" i="1" s="1"/>
  <c r="S795" i="1"/>
  <c r="S794" i="1" s="1"/>
  <c r="S793" i="1" s="1"/>
  <c r="R795" i="1"/>
  <c r="R794" i="1" s="1"/>
  <c r="R793" i="1" s="1"/>
  <c r="Q795" i="1"/>
  <c r="Q794" i="1" s="1"/>
  <c r="Q793" i="1" s="1"/>
  <c r="P795" i="1"/>
  <c r="P794" i="1" s="1"/>
  <c r="P793" i="1" s="1"/>
  <c r="CP794" i="1"/>
  <c r="CP793" i="1" s="1"/>
  <c r="CF794" i="1"/>
  <c r="CF793" i="1" s="1"/>
  <c r="O792" i="1"/>
  <c r="AA792" i="1" s="1"/>
  <c r="AG792" i="1" s="1"/>
  <c r="AY792" i="1" s="1"/>
  <c r="BC792" i="1" s="1"/>
  <c r="BQ792" i="1" s="1"/>
  <c r="BW792" i="1" s="1"/>
  <c r="CM792" i="1" s="1"/>
  <c r="CO792" i="1" s="1"/>
  <c r="N792" i="1"/>
  <c r="Z792" i="1" s="1"/>
  <c r="AF792" i="1" s="1"/>
  <c r="AX792" i="1" s="1"/>
  <c r="BB792" i="1" s="1"/>
  <c r="BP792" i="1" s="1"/>
  <c r="BV792" i="1" s="1"/>
  <c r="CJ792" i="1" s="1"/>
  <c r="CL792" i="1" s="1"/>
  <c r="M792" i="1"/>
  <c r="Y792" i="1" s="1"/>
  <c r="AE792" i="1" s="1"/>
  <c r="AW792" i="1" s="1"/>
  <c r="BA792" i="1" s="1"/>
  <c r="BO792" i="1" s="1"/>
  <c r="BU792" i="1" s="1"/>
  <c r="CG792" i="1" s="1"/>
  <c r="CI792" i="1" s="1"/>
  <c r="CP791" i="1"/>
  <c r="CP790" i="1" s="1"/>
  <c r="CP789" i="1" s="1"/>
  <c r="CF791" i="1"/>
  <c r="CF790" i="1" s="1"/>
  <c r="CF789" i="1" s="1"/>
  <c r="CE791" i="1"/>
  <c r="CE790" i="1" s="1"/>
  <c r="CE789" i="1" s="1"/>
  <c r="CD791" i="1"/>
  <c r="CD790" i="1" s="1"/>
  <c r="CD789" i="1" s="1"/>
  <c r="CC791" i="1"/>
  <c r="CC790" i="1" s="1"/>
  <c r="CC789" i="1" s="1"/>
  <c r="CB791" i="1"/>
  <c r="CB790" i="1" s="1"/>
  <c r="CB789" i="1" s="1"/>
  <c r="CA791" i="1"/>
  <c r="CA790" i="1" s="1"/>
  <c r="CA789" i="1" s="1"/>
  <c r="BZ791" i="1"/>
  <c r="BZ790" i="1" s="1"/>
  <c r="BZ789" i="1" s="1"/>
  <c r="BY791" i="1"/>
  <c r="BY790" i="1" s="1"/>
  <c r="BY789" i="1" s="1"/>
  <c r="BX791" i="1"/>
  <c r="BX790" i="1" s="1"/>
  <c r="BX789" i="1" s="1"/>
  <c r="BT791" i="1"/>
  <c r="BT790" i="1" s="1"/>
  <c r="BT789" i="1" s="1"/>
  <c r="BS791" i="1"/>
  <c r="BS790" i="1" s="1"/>
  <c r="BS789" i="1" s="1"/>
  <c r="BR791" i="1"/>
  <c r="BR790" i="1" s="1"/>
  <c r="BR789" i="1" s="1"/>
  <c r="BN791" i="1"/>
  <c r="BN790" i="1" s="1"/>
  <c r="BN789" i="1" s="1"/>
  <c r="BM791" i="1"/>
  <c r="BM790" i="1" s="1"/>
  <c r="BM789" i="1" s="1"/>
  <c r="BL791" i="1"/>
  <c r="BL790" i="1" s="1"/>
  <c r="BL789" i="1" s="1"/>
  <c r="BK791" i="1"/>
  <c r="BK790" i="1" s="1"/>
  <c r="BK789" i="1" s="1"/>
  <c r="BJ791" i="1"/>
  <c r="BJ790" i="1" s="1"/>
  <c r="BJ789" i="1" s="1"/>
  <c r="BI791" i="1"/>
  <c r="BI790" i="1" s="1"/>
  <c r="BI789" i="1" s="1"/>
  <c r="BH791" i="1"/>
  <c r="BH790" i="1" s="1"/>
  <c r="BH789" i="1" s="1"/>
  <c r="BG791" i="1"/>
  <c r="BG790" i="1" s="1"/>
  <c r="BG789" i="1" s="1"/>
  <c r="BF791" i="1"/>
  <c r="BF790" i="1" s="1"/>
  <c r="BF789" i="1" s="1"/>
  <c r="BE791" i="1"/>
  <c r="BE790" i="1" s="1"/>
  <c r="BE789" i="1" s="1"/>
  <c r="BD791" i="1"/>
  <c r="BD790" i="1" s="1"/>
  <c r="BD789" i="1" s="1"/>
  <c r="AZ791" i="1"/>
  <c r="AZ790" i="1" s="1"/>
  <c r="AZ789" i="1" s="1"/>
  <c r="AV791" i="1"/>
  <c r="AV790" i="1" s="1"/>
  <c r="AV789" i="1" s="1"/>
  <c r="AU791" i="1"/>
  <c r="AU790" i="1" s="1"/>
  <c r="AU789" i="1" s="1"/>
  <c r="AT791" i="1"/>
  <c r="AT790" i="1" s="1"/>
  <c r="AT789" i="1" s="1"/>
  <c r="AS791" i="1"/>
  <c r="AS790" i="1" s="1"/>
  <c r="AS789" i="1" s="1"/>
  <c r="AR791" i="1"/>
  <c r="AR790" i="1" s="1"/>
  <c r="AR789" i="1" s="1"/>
  <c r="AQ791" i="1"/>
  <c r="AQ790" i="1" s="1"/>
  <c r="AQ789" i="1" s="1"/>
  <c r="AP791" i="1"/>
  <c r="AP790" i="1" s="1"/>
  <c r="AP789" i="1" s="1"/>
  <c r="AO791" i="1"/>
  <c r="AO790" i="1" s="1"/>
  <c r="AO789" i="1" s="1"/>
  <c r="AN791" i="1"/>
  <c r="AN790" i="1" s="1"/>
  <c r="AN789" i="1" s="1"/>
  <c r="AM791" i="1"/>
  <c r="AM790" i="1" s="1"/>
  <c r="AM789" i="1" s="1"/>
  <c r="AL791" i="1"/>
  <c r="AL790" i="1" s="1"/>
  <c r="AL789" i="1" s="1"/>
  <c r="AK791" i="1"/>
  <c r="AK790" i="1" s="1"/>
  <c r="AK789" i="1" s="1"/>
  <c r="AJ791" i="1"/>
  <c r="AJ790" i="1" s="1"/>
  <c r="AJ789" i="1" s="1"/>
  <c r="AI791" i="1"/>
  <c r="AI790" i="1" s="1"/>
  <c r="AI789" i="1" s="1"/>
  <c r="AH791" i="1"/>
  <c r="AH790" i="1" s="1"/>
  <c r="AH789" i="1" s="1"/>
  <c r="AD791" i="1"/>
  <c r="AD790" i="1" s="1"/>
  <c r="AD789" i="1" s="1"/>
  <c r="AC791" i="1"/>
  <c r="AC790" i="1" s="1"/>
  <c r="AC789" i="1" s="1"/>
  <c r="AB791" i="1"/>
  <c r="AB790" i="1" s="1"/>
  <c r="AB789" i="1" s="1"/>
  <c r="X791" i="1"/>
  <c r="X790" i="1" s="1"/>
  <c r="X789" i="1" s="1"/>
  <c r="W791" i="1"/>
  <c r="W790" i="1" s="1"/>
  <c r="W789" i="1" s="1"/>
  <c r="V791" i="1"/>
  <c r="V790" i="1" s="1"/>
  <c r="V789" i="1" s="1"/>
  <c r="U791" i="1"/>
  <c r="U790" i="1" s="1"/>
  <c r="U789" i="1" s="1"/>
  <c r="T791" i="1"/>
  <c r="T790" i="1" s="1"/>
  <c r="T789" i="1" s="1"/>
  <c r="S791" i="1"/>
  <c r="S790" i="1" s="1"/>
  <c r="S789" i="1" s="1"/>
  <c r="R791" i="1"/>
  <c r="R790" i="1" s="1"/>
  <c r="R789" i="1" s="1"/>
  <c r="Q791" i="1"/>
  <c r="Q790" i="1" s="1"/>
  <c r="Q789" i="1" s="1"/>
  <c r="P791" i="1"/>
  <c r="P790" i="1" s="1"/>
  <c r="P789" i="1" s="1"/>
  <c r="L791" i="1"/>
  <c r="L790" i="1" s="1"/>
  <c r="K791" i="1"/>
  <c r="J791" i="1"/>
  <c r="I791" i="1"/>
  <c r="H791" i="1"/>
  <c r="H790" i="1" s="1"/>
  <c r="G791" i="1"/>
  <c r="G790" i="1" s="1"/>
  <c r="G789" i="1" s="1"/>
  <c r="G788" i="1" s="1"/>
  <c r="O787" i="1"/>
  <c r="AA787" i="1" s="1"/>
  <c r="AG787" i="1" s="1"/>
  <c r="AY787" i="1" s="1"/>
  <c r="BC787" i="1" s="1"/>
  <c r="BQ787" i="1" s="1"/>
  <c r="BW787" i="1" s="1"/>
  <c r="CM787" i="1" s="1"/>
  <c r="CO787" i="1" s="1"/>
  <c r="N787" i="1"/>
  <c r="Z787" i="1" s="1"/>
  <c r="AF787" i="1" s="1"/>
  <c r="AX787" i="1" s="1"/>
  <c r="BB787" i="1" s="1"/>
  <c r="BP787" i="1" s="1"/>
  <c r="BV787" i="1" s="1"/>
  <c r="CJ787" i="1" s="1"/>
  <c r="CL787" i="1" s="1"/>
  <c r="M787" i="1"/>
  <c r="Y787" i="1" s="1"/>
  <c r="AE787" i="1" s="1"/>
  <c r="AW787" i="1" s="1"/>
  <c r="BA787" i="1" s="1"/>
  <c r="BO787" i="1" s="1"/>
  <c r="BU787" i="1" s="1"/>
  <c r="CG787" i="1" s="1"/>
  <c r="CI787" i="1" s="1"/>
  <c r="CP786" i="1"/>
  <c r="CP785" i="1" s="1"/>
  <c r="CP784" i="1" s="1"/>
  <c r="CP783" i="1" s="1"/>
  <c r="CF786" i="1"/>
  <c r="CF785" i="1" s="1"/>
  <c r="CF784" i="1" s="1"/>
  <c r="CF783" i="1" s="1"/>
  <c r="CE786" i="1"/>
  <c r="CE785" i="1" s="1"/>
  <c r="CE784" i="1" s="1"/>
  <c r="CE783" i="1" s="1"/>
  <c r="CD786" i="1"/>
  <c r="CD785" i="1" s="1"/>
  <c r="CD784" i="1" s="1"/>
  <c r="CD783" i="1" s="1"/>
  <c r="CC786" i="1"/>
  <c r="CC785" i="1" s="1"/>
  <c r="CC784" i="1" s="1"/>
  <c r="CC783" i="1" s="1"/>
  <c r="CB786" i="1"/>
  <c r="CB785" i="1" s="1"/>
  <c r="CB784" i="1" s="1"/>
  <c r="CB783" i="1" s="1"/>
  <c r="CA786" i="1"/>
  <c r="CA785" i="1" s="1"/>
  <c r="CA784" i="1" s="1"/>
  <c r="CA783" i="1" s="1"/>
  <c r="BZ786" i="1"/>
  <c r="BZ785" i="1" s="1"/>
  <c r="BZ784" i="1" s="1"/>
  <c r="BZ783" i="1" s="1"/>
  <c r="BY786" i="1"/>
  <c r="BY785" i="1" s="1"/>
  <c r="BY784" i="1" s="1"/>
  <c r="BY783" i="1" s="1"/>
  <c r="BX786" i="1"/>
  <c r="BX785" i="1" s="1"/>
  <c r="BX784" i="1" s="1"/>
  <c r="BX783" i="1" s="1"/>
  <c r="BT786" i="1"/>
  <c r="BT785" i="1" s="1"/>
  <c r="BT784" i="1" s="1"/>
  <c r="BT783" i="1" s="1"/>
  <c r="BS786" i="1"/>
  <c r="BS785" i="1" s="1"/>
  <c r="BS784" i="1" s="1"/>
  <c r="BS783" i="1" s="1"/>
  <c r="BR786" i="1"/>
  <c r="BR785" i="1" s="1"/>
  <c r="BR784" i="1" s="1"/>
  <c r="BR783" i="1" s="1"/>
  <c r="BN786" i="1"/>
  <c r="BN785" i="1" s="1"/>
  <c r="BN784" i="1" s="1"/>
  <c r="BN783" i="1" s="1"/>
  <c r="BM786" i="1"/>
  <c r="BM785" i="1" s="1"/>
  <c r="BM784" i="1" s="1"/>
  <c r="BM783" i="1" s="1"/>
  <c r="BL786" i="1"/>
  <c r="BL785" i="1" s="1"/>
  <c r="BL784" i="1" s="1"/>
  <c r="BL783" i="1" s="1"/>
  <c r="BK786" i="1"/>
  <c r="BK785" i="1" s="1"/>
  <c r="BK784" i="1" s="1"/>
  <c r="BK783" i="1" s="1"/>
  <c r="BJ786" i="1"/>
  <c r="BJ785" i="1" s="1"/>
  <c r="BJ784" i="1" s="1"/>
  <c r="BJ783" i="1" s="1"/>
  <c r="BI786" i="1"/>
  <c r="BI785" i="1" s="1"/>
  <c r="BI784" i="1" s="1"/>
  <c r="BI783" i="1" s="1"/>
  <c r="BH786" i="1"/>
  <c r="BH785" i="1" s="1"/>
  <c r="BH784" i="1" s="1"/>
  <c r="BH783" i="1" s="1"/>
  <c r="BG786" i="1"/>
  <c r="BG785" i="1" s="1"/>
  <c r="BG784" i="1" s="1"/>
  <c r="BG783" i="1" s="1"/>
  <c r="BF786" i="1"/>
  <c r="BF785" i="1" s="1"/>
  <c r="BF784" i="1" s="1"/>
  <c r="BF783" i="1" s="1"/>
  <c r="BE786" i="1"/>
  <c r="BE785" i="1" s="1"/>
  <c r="BE784" i="1" s="1"/>
  <c r="BE783" i="1" s="1"/>
  <c r="BD786" i="1"/>
  <c r="BD785" i="1" s="1"/>
  <c r="BD784" i="1" s="1"/>
  <c r="BD783" i="1" s="1"/>
  <c r="AZ786" i="1"/>
  <c r="AZ785" i="1" s="1"/>
  <c r="AZ784" i="1" s="1"/>
  <c r="AZ783" i="1" s="1"/>
  <c r="AV786" i="1"/>
  <c r="AV785" i="1" s="1"/>
  <c r="AV784" i="1" s="1"/>
  <c r="AV783" i="1" s="1"/>
  <c r="AU786" i="1"/>
  <c r="AU785" i="1" s="1"/>
  <c r="AU784" i="1" s="1"/>
  <c r="AU783" i="1" s="1"/>
  <c r="AT786" i="1"/>
  <c r="AT785" i="1" s="1"/>
  <c r="AT784" i="1" s="1"/>
  <c r="AT783" i="1" s="1"/>
  <c r="AS786" i="1"/>
  <c r="AS785" i="1" s="1"/>
  <c r="AS784" i="1" s="1"/>
  <c r="AS783" i="1" s="1"/>
  <c r="AR786" i="1"/>
  <c r="AR785" i="1" s="1"/>
  <c r="AR784" i="1" s="1"/>
  <c r="AR783" i="1" s="1"/>
  <c r="AQ786" i="1"/>
  <c r="AQ785" i="1" s="1"/>
  <c r="AQ784" i="1" s="1"/>
  <c r="AQ783" i="1" s="1"/>
  <c r="AP786" i="1"/>
  <c r="AP785" i="1" s="1"/>
  <c r="AP784" i="1" s="1"/>
  <c r="AP783" i="1" s="1"/>
  <c r="AO786" i="1"/>
  <c r="AO785" i="1" s="1"/>
  <c r="AO784" i="1" s="1"/>
  <c r="AO783" i="1" s="1"/>
  <c r="AN786" i="1"/>
  <c r="AN785" i="1" s="1"/>
  <c r="AN784" i="1" s="1"/>
  <c r="AN783" i="1" s="1"/>
  <c r="AM786" i="1"/>
  <c r="AM785" i="1" s="1"/>
  <c r="AM784" i="1" s="1"/>
  <c r="AM783" i="1" s="1"/>
  <c r="AL786" i="1"/>
  <c r="AL785" i="1" s="1"/>
  <c r="AL784" i="1" s="1"/>
  <c r="AL783" i="1" s="1"/>
  <c r="AK786" i="1"/>
  <c r="AK785" i="1" s="1"/>
  <c r="AK784" i="1" s="1"/>
  <c r="AK783" i="1" s="1"/>
  <c r="AJ786" i="1"/>
  <c r="AJ785" i="1" s="1"/>
  <c r="AJ784" i="1" s="1"/>
  <c r="AJ783" i="1" s="1"/>
  <c r="AI786" i="1"/>
  <c r="AI785" i="1" s="1"/>
  <c r="AI784" i="1" s="1"/>
  <c r="AI783" i="1" s="1"/>
  <c r="AH786" i="1"/>
  <c r="AH785" i="1" s="1"/>
  <c r="AH784" i="1" s="1"/>
  <c r="AH783" i="1" s="1"/>
  <c r="AD786" i="1"/>
  <c r="AD785" i="1" s="1"/>
  <c r="AD784" i="1" s="1"/>
  <c r="AD783" i="1" s="1"/>
  <c r="AC786" i="1"/>
  <c r="AC785" i="1" s="1"/>
  <c r="AC784" i="1" s="1"/>
  <c r="AC783" i="1" s="1"/>
  <c r="AB786" i="1"/>
  <c r="AB785" i="1" s="1"/>
  <c r="AB784" i="1" s="1"/>
  <c r="AB783" i="1" s="1"/>
  <c r="X786" i="1"/>
  <c r="X785" i="1" s="1"/>
  <c r="X784" i="1" s="1"/>
  <c r="X783" i="1" s="1"/>
  <c r="W786" i="1"/>
  <c r="W785" i="1" s="1"/>
  <c r="W784" i="1" s="1"/>
  <c r="W783" i="1" s="1"/>
  <c r="V786" i="1"/>
  <c r="V785" i="1" s="1"/>
  <c r="V784" i="1" s="1"/>
  <c r="V783" i="1" s="1"/>
  <c r="U786" i="1"/>
  <c r="U785" i="1" s="1"/>
  <c r="U784" i="1" s="1"/>
  <c r="U783" i="1" s="1"/>
  <c r="T786" i="1"/>
  <c r="T785" i="1" s="1"/>
  <c r="T784" i="1" s="1"/>
  <c r="T783" i="1" s="1"/>
  <c r="S786" i="1"/>
  <c r="S785" i="1" s="1"/>
  <c r="S784" i="1" s="1"/>
  <c r="S783" i="1" s="1"/>
  <c r="R786" i="1"/>
  <c r="R785" i="1" s="1"/>
  <c r="R784" i="1" s="1"/>
  <c r="R783" i="1" s="1"/>
  <c r="Q786" i="1"/>
  <c r="Q785" i="1" s="1"/>
  <c r="Q784" i="1" s="1"/>
  <c r="Q783" i="1" s="1"/>
  <c r="P786" i="1"/>
  <c r="P785" i="1" s="1"/>
  <c r="P784" i="1" s="1"/>
  <c r="P783" i="1" s="1"/>
  <c r="L786" i="1"/>
  <c r="L785" i="1" s="1"/>
  <c r="L784" i="1" s="1"/>
  <c r="L783" i="1" s="1"/>
  <c r="K786" i="1"/>
  <c r="J786" i="1"/>
  <c r="J785" i="1" s="1"/>
  <c r="J784" i="1" s="1"/>
  <c r="J783" i="1" s="1"/>
  <c r="I786" i="1"/>
  <c r="I785" i="1" s="1"/>
  <c r="I784" i="1" s="1"/>
  <c r="H786" i="1"/>
  <c r="H785" i="1" s="1"/>
  <c r="G786" i="1"/>
  <c r="G785" i="1" s="1"/>
  <c r="G784" i="1" s="1"/>
  <c r="O780" i="1"/>
  <c r="AA780" i="1" s="1"/>
  <c r="AG780" i="1" s="1"/>
  <c r="AY780" i="1" s="1"/>
  <c r="BC780" i="1" s="1"/>
  <c r="BQ780" i="1" s="1"/>
  <c r="BW780" i="1" s="1"/>
  <c r="CM780" i="1" s="1"/>
  <c r="CO780" i="1" s="1"/>
  <c r="N780" i="1"/>
  <c r="Z780" i="1" s="1"/>
  <c r="AF780" i="1" s="1"/>
  <c r="AX780" i="1" s="1"/>
  <c r="BB780" i="1" s="1"/>
  <c r="BP780" i="1" s="1"/>
  <c r="BV780" i="1" s="1"/>
  <c r="CJ780" i="1" s="1"/>
  <c r="CL780" i="1" s="1"/>
  <c r="M780" i="1"/>
  <c r="Y780" i="1" s="1"/>
  <c r="AE780" i="1" s="1"/>
  <c r="AW780" i="1" s="1"/>
  <c r="BA780" i="1" s="1"/>
  <c r="BO780" i="1" s="1"/>
  <c r="BU780" i="1" s="1"/>
  <c r="CG780" i="1" s="1"/>
  <c r="CI780" i="1" s="1"/>
  <c r="O779" i="1"/>
  <c r="AA779" i="1" s="1"/>
  <c r="AG779" i="1" s="1"/>
  <c r="AY779" i="1" s="1"/>
  <c r="BC779" i="1" s="1"/>
  <c r="BQ779" i="1" s="1"/>
  <c r="BW779" i="1" s="1"/>
  <c r="CM779" i="1" s="1"/>
  <c r="CO779" i="1" s="1"/>
  <c r="N779" i="1"/>
  <c r="Z779" i="1" s="1"/>
  <c r="AF779" i="1" s="1"/>
  <c r="AX779" i="1" s="1"/>
  <c r="BB779" i="1" s="1"/>
  <c r="BP779" i="1" s="1"/>
  <c r="BV779" i="1" s="1"/>
  <c r="CJ779" i="1" s="1"/>
  <c r="CL779" i="1" s="1"/>
  <c r="M779" i="1"/>
  <c r="Y779" i="1" s="1"/>
  <c r="AE779" i="1" s="1"/>
  <c r="AW779" i="1" s="1"/>
  <c r="BA779" i="1" s="1"/>
  <c r="BO779" i="1" s="1"/>
  <c r="BU779" i="1" s="1"/>
  <c r="CG779" i="1" s="1"/>
  <c r="CI779" i="1" s="1"/>
  <c r="CP778" i="1"/>
  <c r="CF778" i="1"/>
  <c r="CE778" i="1"/>
  <c r="CD778" i="1"/>
  <c r="CC778" i="1"/>
  <c r="CB778" i="1"/>
  <c r="CA778" i="1"/>
  <c r="BZ778" i="1"/>
  <c r="BY778" i="1"/>
  <c r="BX778" i="1"/>
  <c r="BT778" i="1"/>
  <c r="BS778" i="1"/>
  <c r="BR778" i="1"/>
  <c r="BN778" i="1"/>
  <c r="BM778" i="1"/>
  <c r="BL778" i="1"/>
  <c r="BK778" i="1"/>
  <c r="BJ778" i="1"/>
  <c r="BI778" i="1"/>
  <c r="BH778" i="1"/>
  <c r="BG778" i="1"/>
  <c r="BF778" i="1"/>
  <c r="BE778" i="1"/>
  <c r="BD778" i="1"/>
  <c r="AZ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D778" i="1"/>
  <c r="AC778" i="1"/>
  <c r="AB778" i="1"/>
  <c r="X778" i="1"/>
  <c r="W778" i="1"/>
  <c r="V778" i="1"/>
  <c r="U778" i="1"/>
  <c r="T778" i="1"/>
  <c r="S778" i="1"/>
  <c r="R778" i="1"/>
  <c r="Q778" i="1"/>
  <c r="P778" i="1"/>
  <c r="L778" i="1"/>
  <c r="K778" i="1"/>
  <c r="J778" i="1"/>
  <c r="I778" i="1"/>
  <c r="H778" i="1"/>
  <c r="G778" i="1"/>
  <c r="O777" i="1"/>
  <c r="AA777" i="1" s="1"/>
  <c r="AG777" i="1" s="1"/>
  <c r="AY777" i="1" s="1"/>
  <c r="BC777" i="1" s="1"/>
  <c r="BQ777" i="1" s="1"/>
  <c r="BW777" i="1" s="1"/>
  <c r="CM777" i="1" s="1"/>
  <c r="CO777" i="1" s="1"/>
  <c r="N777" i="1"/>
  <c r="Z777" i="1" s="1"/>
  <c r="AF777" i="1" s="1"/>
  <c r="AX777" i="1" s="1"/>
  <c r="BB777" i="1" s="1"/>
  <c r="BP777" i="1" s="1"/>
  <c r="BV777" i="1" s="1"/>
  <c r="CJ777" i="1" s="1"/>
  <c r="CL777" i="1" s="1"/>
  <c r="M777" i="1"/>
  <c r="Y777" i="1" s="1"/>
  <c r="AE777" i="1" s="1"/>
  <c r="AW777" i="1" s="1"/>
  <c r="BA777" i="1" s="1"/>
  <c r="BO777" i="1" s="1"/>
  <c r="BU777" i="1" s="1"/>
  <c r="CG777" i="1" s="1"/>
  <c r="CI777" i="1" s="1"/>
  <c r="CP776" i="1"/>
  <c r="CF776" i="1"/>
  <c r="CE776" i="1"/>
  <c r="CD776" i="1"/>
  <c r="CC776" i="1"/>
  <c r="CB776" i="1"/>
  <c r="CA776" i="1"/>
  <c r="BZ776" i="1"/>
  <c r="BY776" i="1"/>
  <c r="BX776" i="1"/>
  <c r="BT776" i="1"/>
  <c r="BS776" i="1"/>
  <c r="BR776" i="1"/>
  <c r="BN776" i="1"/>
  <c r="BM776" i="1"/>
  <c r="BL776" i="1"/>
  <c r="BK776" i="1"/>
  <c r="BJ776" i="1"/>
  <c r="BI776" i="1"/>
  <c r="BH776" i="1"/>
  <c r="BG776" i="1"/>
  <c r="BF776" i="1"/>
  <c r="BE776" i="1"/>
  <c r="BD776" i="1"/>
  <c r="AZ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D776" i="1"/>
  <c r="AC776" i="1"/>
  <c r="AB776" i="1"/>
  <c r="X776" i="1"/>
  <c r="W776" i="1"/>
  <c r="V776" i="1"/>
  <c r="U776" i="1"/>
  <c r="T776" i="1"/>
  <c r="S776" i="1"/>
  <c r="R776" i="1"/>
  <c r="Q776" i="1"/>
  <c r="P776" i="1"/>
  <c r="L776" i="1"/>
  <c r="K776" i="1"/>
  <c r="J776" i="1"/>
  <c r="I776" i="1"/>
  <c r="H776" i="1"/>
  <c r="G776" i="1"/>
  <c r="O772" i="1"/>
  <c r="AA772" i="1" s="1"/>
  <c r="AG772" i="1" s="1"/>
  <c r="AY772" i="1" s="1"/>
  <c r="BC772" i="1" s="1"/>
  <c r="BQ772" i="1" s="1"/>
  <c r="BW772" i="1" s="1"/>
  <c r="CM772" i="1" s="1"/>
  <c r="CO772" i="1" s="1"/>
  <c r="N772" i="1"/>
  <c r="Z772" i="1" s="1"/>
  <c r="AF772" i="1" s="1"/>
  <c r="AX772" i="1" s="1"/>
  <c r="BB772" i="1" s="1"/>
  <c r="BP772" i="1" s="1"/>
  <c r="BV772" i="1" s="1"/>
  <c r="CJ772" i="1" s="1"/>
  <c r="CL772" i="1" s="1"/>
  <c r="M772" i="1"/>
  <c r="Y772" i="1" s="1"/>
  <c r="AE772" i="1" s="1"/>
  <c r="AW772" i="1" s="1"/>
  <c r="BA772" i="1" s="1"/>
  <c r="BO772" i="1" s="1"/>
  <c r="BU772" i="1" s="1"/>
  <c r="CG772" i="1" s="1"/>
  <c r="CI772" i="1" s="1"/>
  <c r="O771" i="1"/>
  <c r="AA771" i="1" s="1"/>
  <c r="AG771" i="1" s="1"/>
  <c r="AY771" i="1" s="1"/>
  <c r="BC771" i="1" s="1"/>
  <c r="BQ771" i="1" s="1"/>
  <c r="BW771" i="1" s="1"/>
  <c r="CM771" i="1" s="1"/>
  <c r="CO771" i="1" s="1"/>
  <c r="N771" i="1"/>
  <c r="Z771" i="1" s="1"/>
  <c r="AF771" i="1" s="1"/>
  <c r="AX771" i="1" s="1"/>
  <c r="BB771" i="1" s="1"/>
  <c r="BP771" i="1" s="1"/>
  <c r="BV771" i="1" s="1"/>
  <c r="CJ771" i="1" s="1"/>
  <c r="CL771" i="1" s="1"/>
  <c r="M771" i="1"/>
  <c r="Y771" i="1" s="1"/>
  <c r="AE771" i="1" s="1"/>
  <c r="AW771" i="1" s="1"/>
  <c r="BA771" i="1" s="1"/>
  <c r="BO771" i="1" s="1"/>
  <c r="BU771" i="1" s="1"/>
  <c r="CG771" i="1" s="1"/>
  <c r="CI771" i="1" s="1"/>
  <c r="CP770" i="1"/>
  <c r="CF770" i="1"/>
  <c r="CE770" i="1"/>
  <c r="CD770" i="1"/>
  <c r="CC770" i="1"/>
  <c r="CB770" i="1"/>
  <c r="CA770" i="1"/>
  <c r="BZ770" i="1"/>
  <c r="BY770" i="1"/>
  <c r="BX770" i="1"/>
  <c r="BT770" i="1"/>
  <c r="BS770" i="1"/>
  <c r="BR770" i="1"/>
  <c r="BN770" i="1"/>
  <c r="BM770" i="1"/>
  <c r="BL770" i="1"/>
  <c r="BK770" i="1"/>
  <c r="BJ770" i="1"/>
  <c r="BI770" i="1"/>
  <c r="BH770" i="1"/>
  <c r="BG770" i="1"/>
  <c r="BF770" i="1"/>
  <c r="BE770" i="1"/>
  <c r="BD770" i="1"/>
  <c r="AZ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D770" i="1"/>
  <c r="AC770" i="1"/>
  <c r="AB770" i="1"/>
  <c r="X770" i="1"/>
  <c r="W770" i="1"/>
  <c r="V770" i="1"/>
  <c r="U770" i="1"/>
  <c r="T770" i="1"/>
  <c r="S770" i="1"/>
  <c r="R770" i="1"/>
  <c r="Q770" i="1"/>
  <c r="P770" i="1"/>
  <c r="L770" i="1"/>
  <c r="K770" i="1"/>
  <c r="J770" i="1"/>
  <c r="I770" i="1"/>
  <c r="H770" i="1"/>
  <c r="G770" i="1"/>
  <c r="O769" i="1"/>
  <c r="AA769" i="1" s="1"/>
  <c r="AG769" i="1" s="1"/>
  <c r="AY769" i="1" s="1"/>
  <c r="BC769" i="1" s="1"/>
  <c r="BQ769" i="1" s="1"/>
  <c r="BW769" i="1" s="1"/>
  <c r="CM769" i="1" s="1"/>
  <c r="CO769" i="1" s="1"/>
  <c r="N769" i="1"/>
  <c r="Z769" i="1" s="1"/>
  <c r="AF769" i="1" s="1"/>
  <c r="AX769" i="1" s="1"/>
  <c r="BB769" i="1" s="1"/>
  <c r="BP769" i="1" s="1"/>
  <c r="BV769" i="1" s="1"/>
  <c r="CJ769" i="1" s="1"/>
  <c r="CL769" i="1" s="1"/>
  <c r="M769" i="1"/>
  <c r="Y769" i="1" s="1"/>
  <c r="AE769" i="1" s="1"/>
  <c r="AW769" i="1" s="1"/>
  <c r="BA769" i="1" s="1"/>
  <c r="BO769" i="1" s="1"/>
  <c r="BU769" i="1" s="1"/>
  <c r="CG769" i="1" s="1"/>
  <c r="CI769" i="1" s="1"/>
  <c r="CP768" i="1"/>
  <c r="CF768" i="1"/>
  <c r="CE768" i="1"/>
  <c r="CD768" i="1"/>
  <c r="CC768" i="1"/>
  <c r="CB768" i="1"/>
  <c r="CA768" i="1"/>
  <c r="BZ768" i="1"/>
  <c r="BY768" i="1"/>
  <c r="BX768" i="1"/>
  <c r="BT768" i="1"/>
  <c r="BS768" i="1"/>
  <c r="BR768" i="1"/>
  <c r="BN768" i="1"/>
  <c r="BM768" i="1"/>
  <c r="BL768" i="1"/>
  <c r="BK768" i="1"/>
  <c r="BJ768" i="1"/>
  <c r="BI768" i="1"/>
  <c r="BH768" i="1"/>
  <c r="BG768" i="1"/>
  <c r="BF768" i="1"/>
  <c r="BE768" i="1"/>
  <c r="BD768" i="1"/>
  <c r="AZ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D768" i="1"/>
  <c r="AC768" i="1"/>
  <c r="AB768" i="1"/>
  <c r="X768" i="1"/>
  <c r="W768" i="1"/>
  <c r="V768" i="1"/>
  <c r="U768" i="1"/>
  <c r="T768" i="1"/>
  <c r="S768" i="1"/>
  <c r="R768" i="1"/>
  <c r="Q768" i="1"/>
  <c r="P768" i="1"/>
  <c r="L768" i="1"/>
  <c r="K768" i="1"/>
  <c r="J768" i="1"/>
  <c r="I768" i="1"/>
  <c r="H768" i="1"/>
  <c r="G768" i="1"/>
  <c r="AA762" i="1"/>
  <c r="AG762" i="1" s="1"/>
  <c r="AY762" i="1" s="1"/>
  <c r="BC762" i="1" s="1"/>
  <c r="BQ762" i="1" s="1"/>
  <c r="BW762" i="1" s="1"/>
  <c r="CM762" i="1" s="1"/>
  <c r="CO762" i="1" s="1"/>
  <c r="Z762" i="1"/>
  <c r="AF762" i="1" s="1"/>
  <c r="AX762" i="1" s="1"/>
  <c r="BB762" i="1" s="1"/>
  <c r="BP762" i="1" s="1"/>
  <c r="BV762" i="1" s="1"/>
  <c r="CJ762" i="1" s="1"/>
  <c r="CL762" i="1" s="1"/>
  <c r="Y762" i="1"/>
  <c r="AE762" i="1" s="1"/>
  <c r="AW762" i="1" s="1"/>
  <c r="BA762" i="1" s="1"/>
  <c r="BO762" i="1" s="1"/>
  <c r="BU762" i="1" s="1"/>
  <c r="CG762" i="1" s="1"/>
  <c r="CI762" i="1" s="1"/>
  <c r="CP761" i="1"/>
  <c r="CF761" i="1"/>
  <c r="CE761" i="1"/>
  <c r="CE760" i="1" s="1"/>
  <c r="CD761" i="1"/>
  <c r="CD760" i="1" s="1"/>
  <c r="CC761" i="1"/>
  <c r="CC760" i="1" s="1"/>
  <c r="CB761" i="1"/>
  <c r="CB760" i="1" s="1"/>
  <c r="CA761" i="1"/>
  <c r="CA760" i="1" s="1"/>
  <c r="BZ761" i="1"/>
  <c r="BZ760" i="1" s="1"/>
  <c r="BY761" i="1"/>
  <c r="BY760" i="1" s="1"/>
  <c r="BX761" i="1"/>
  <c r="BX760" i="1" s="1"/>
  <c r="BT761" i="1"/>
  <c r="BT760" i="1" s="1"/>
  <c r="BS761" i="1"/>
  <c r="BS760" i="1" s="1"/>
  <c r="BR761" i="1"/>
  <c r="BR760" i="1" s="1"/>
  <c r="BN761" i="1"/>
  <c r="BN760" i="1" s="1"/>
  <c r="BM761" i="1"/>
  <c r="BM760" i="1" s="1"/>
  <c r="BL761" i="1"/>
  <c r="BL760" i="1" s="1"/>
  <c r="BK761" i="1"/>
  <c r="BK760" i="1" s="1"/>
  <c r="BJ761" i="1"/>
  <c r="BJ760" i="1" s="1"/>
  <c r="BI761" i="1"/>
  <c r="BI760" i="1" s="1"/>
  <c r="BH761" i="1"/>
  <c r="BH760" i="1" s="1"/>
  <c r="BG761" i="1"/>
  <c r="BG760" i="1" s="1"/>
  <c r="BF761" i="1"/>
  <c r="BF760" i="1" s="1"/>
  <c r="BE761" i="1"/>
  <c r="BE760" i="1" s="1"/>
  <c r="BD761" i="1"/>
  <c r="BD760" i="1" s="1"/>
  <c r="AZ761" i="1"/>
  <c r="AZ760" i="1" s="1"/>
  <c r="AV761" i="1"/>
  <c r="AV760" i="1" s="1"/>
  <c r="AU761" i="1"/>
  <c r="AU760" i="1" s="1"/>
  <c r="AT761" i="1"/>
  <c r="AT760" i="1" s="1"/>
  <c r="AS761" i="1"/>
  <c r="AS760" i="1" s="1"/>
  <c r="AR761" i="1"/>
  <c r="AR760" i="1" s="1"/>
  <c r="AQ761" i="1"/>
  <c r="AQ760" i="1" s="1"/>
  <c r="AP761" i="1"/>
  <c r="AP760" i="1" s="1"/>
  <c r="AO761" i="1"/>
  <c r="AO760" i="1" s="1"/>
  <c r="AN761" i="1"/>
  <c r="AN760" i="1" s="1"/>
  <c r="AM761" i="1"/>
  <c r="AM760" i="1" s="1"/>
  <c r="AL761" i="1"/>
  <c r="AL760" i="1" s="1"/>
  <c r="AK761" i="1"/>
  <c r="AK760" i="1" s="1"/>
  <c r="AJ761" i="1"/>
  <c r="AJ760" i="1" s="1"/>
  <c r="AI761" i="1"/>
  <c r="AI760" i="1" s="1"/>
  <c r="AH761" i="1"/>
  <c r="AH760" i="1" s="1"/>
  <c r="AD761" i="1"/>
  <c r="AD760" i="1" s="1"/>
  <c r="AC761" i="1"/>
  <c r="AC760" i="1" s="1"/>
  <c r="AB761" i="1"/>
  <c r="AB760" i="1" s="1"/>
  <c r="X761" i="1"/>
  <c r="X760" i="1" s="1"/>
  <c r="W761" i="1"/>
  <c r="W760" i="1" s="1"/>
  <c r="V761" i="1"/>
  <c r="V760" i="1" s="1"/>
  <c r="U761" i="1"/>
  <c r="U760" i="1" s="1"/>
  <c r="T761" i="1"/>
  <c r="T760" i="1" s="1"/>
  <c r="S761" i="1"/>
  <c r="S760" i="1" s="1"/>
  <c r="R761" i="1"/>
  <c r="R760" i="1" s="1"/>
  <c r="Q761" i="1"/>
  <c r="P761" i="1"/>
  <c r="P760" i="1" s="1"/>
  <c r="CP760" i="1"/>
  <c r="CF760" i="1"/>
  <c r="O759" i="1"/>
  <c r="AA759" i="1" s="1"/>
  <c r="AG759" i="1" s="1"/>
  <c r="AY759" i="1" s="1"/>
  <c r="BC759" i="1" s="1"/>
  <c r="BQ759" i="1" s="1"/>
  <c r="BW759" i="1" s="1"/>
  <c r="CM759" i="1" s="1"/>
  <c r="CO759" i="1" s="1"/>
  <c r="N759" i="1"/>
  <c r="Z759" i="1" s="1"/>
  <c r="AF759" i="1" s="1"/>
  <c r="AX759" i="1" s="1"/>
  <c r="BB759" i="1" s="1"/>
  <c r="BP759" i="1" s="1"/>
  <c r="BV759" i="1" s="1"/>
  <c r="CJ759" i="1" s="1"/>
  <c r="CL759" i="1" s="1"/>
  <c r="M759" i="1"/>
  <c r="Y759" i="1" s="1"/>
  <c r="AE759" i="1" s="1"/>
  <c r="AW759" i="1" s="1"/>
  <c r="BA759" i="1" s="1"/>
  <c r="BO759" i="1" s="1"/>
  <c r="BU759" i="1" s="1"/>
  <c r="CG759" i="1" s="1"/>
  <c r="CI759" i="1" s="1"/>
  <c r="CP758" i="1"/>
  <c r="CF758" i="1"/>
  <c r="CE758" i="1"/>
  <c r="CD758" i="1"/>
  <c r="CC758" i="1"/>
  <c r="CB758" i="1"/>
  <c r="CA758" i="1"/>
  <c r="BZ758" i="1"/>
  <c r="BY758" i="1"/>
  <c r="BX758" i="1"/>
  <c r="BT758" i="1"/>
  <c r="BS758" i="1"/>
  <c r="BR758" i="1"/>
  <c r="BN758" i="1"/>
  <c r="BM758" i="1"/>
  <c r="BL758" i="1"/>
  <c r="BK758" i="1"/>
  <c r="BJ758" i="1"/>
  <c r="BI758" i="1"/>
  <c r="BH758" i="1"/>
  <c r="BG758" i="1"/>
  <c r="BF758" i="1"/>
  <c r="BE758" i="1"/>
  <c r="BD758" i="1"/>
  <c r="AZ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D758" i="1"/>
  <c r="AC758" i="1"/>
  <c r="AB758" i="1"/>
  <c r="X758" i="1"/>
  <c r="W758" i="1"/>
  <c r="V758" i="1"/>
  <c r="U758" i="1"/>
  <c r="T758" i="1"/>
  <c r="S758" i="1"/>
  <c r="R758" i="1"/>
  <c r="Q758" i="1"/>
  <c r="P758" i="1"/>
  <c r="L758" i="1"/>
  <c r="K758" i="1"/>
  <c r="J758" i="1"/>
  <c r="I758" i="1"/>
  <c r="H758" i="1"/>
  <c r="G758" i="1"/>
  <c r="O757" i="1"/>
  <c r="AA757" i="1" s="1"/>
  <c r="AG757" i="1" s="1"/>
  <c r="AY757" i="1" s="1"/>
  <c r="BC757" i="1" s="1"/>
  <c r="BQ757" i="1" s="1"/>
  <c r="BW757" i="1" s="1"/>
  <c r="CM757" i="1" s="1"/>
  <c r="CO757" i="1" s="1"/>
  <c r="N757" i="1"/>
  <c r="Z757" i="1" s="1"/>
  <c r="AF757" i="1" s="1"/>
  <c r="AX757" i="1" s="1"/>
  <c r="BB757" i="1" s="1"/>
  <c r="BP757" i="1" s="1"/>
  <c r="BV757" i="1" s="1"/>
  <c r="CJ757" i="1" s="1"/>
  <c r="CL757" i="1" s="1"/>
  <c r="M757" i="1"/>
  <c r="Y757" i="1" s="1"/>
  <c r="AE757" i="1" s="1"/>
  <c r="AW757" i="1" s="1"/>
  <c r="BA757" i="1" s="1"/>
  <c r="BO757" i="1" s="1"/>
  <c r="BU757" i="1" s="1"/>
  <c r="CG757" i="1" s="1"/>
  <c r="CI757" i="1" s="1"/>
  <c r="CP756" i="1"/>
  <c r="CF756" i="1"/>
  <c r="CE756" i="1"/>
  <c r="CD756" i="1"/>
  <c r="CC756" i="1"/>
  <c r="CB756" i="1"/>
  <c r="CA756" i="1"/>
  <c r="BZ756" i="1"/>
  <c r="BY756" i="1"/>
  <c r="BX756" i="1"/>
  <c r="BT756" i="1"/>
  <c r="BS756" i="1"/>
  <c r="BR756" i="1"/>
  <c r="BN756" i="1"/>
  <c r="BM756" i="1"/>
  <c r="BL756" i="1"/>
  <c r="BK756" i="1"/>
  <c r="BJ756" i="1"/>
  <c r="BI756" i="1"/>
  <c r="BH756" i="1"/>
  <c r="BG756" i="1"/>
  <c r="BF756" i="1"/>
  <c r="BE756" i="1"/>
  <c r="BD756" i="1"/>
  <c r="AZ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D756" i="1"/>
  <c r="AC756" i="1"/>
  <c r="AB756" i="1"/>
  <c r="X756" i="1"/>
  <c r="W756" i="1"/>
  <c r="V756" i="1"/>
  <c r="U756" i="1"/>
  <c r="T756" i="1"/>
  <c r="S756" i="1"/>
  <c r="R756" i="1"/>
  <c r="Q756" i="1"/>
  <c r="P756" i="1"/>
  <c r="L756" i="1"/>
  <c r="K756" i="1"/>
  <c r="J756" i="1"/>
  <c r="I756" i="1"/>
  <c r="H756" i="1"/>
  <c r="G756" i="1"/>
  <c r="O755" i="1"/>
  <c r="AA755" i="1" s="1"/>
  <c r="AG755" i="1" s="1"/>
  <c r="AY755" i="1" s="1"/>
  <c r="BC755" i="1" s="1"/>
  <c r="BQ755" i="1" s="1"/>
  <c r="BW755" i="1" s="1"/>
  <c r="CM755" i="1" s="1"/>
  <c r="CO755" i="1" s="1"/>
  <c r="N755" i="1"/>
  <c r="Z755" i="1" s="1"/>
  <c r="AF755" i="1" s="1"/>
  <c r="AX755" i="1" s="1"/>
  <c r="BB755" i="1" s="1"/>
  <c r="BP755" i="1" s="1"/>
  <c r="BV755" i="1" s="1"/>
  <c r="CJ755" i="1" s="1"/>
  <c r="CL755" i="1" s="1"/>
  <c r="M755" i="1"/>
  <c r="Y755" i="1" s="1"/>
  <c r="AE755" i="1" s="1"/>
  <c r="AW755" i="1" s="1"/>
  <c r="BA755" i="1" s="1"/>
  <c r="BO755" i="1" s="1"/>
  <c r="BU755" i="1" s="1"/>
  <c r="CG755" i="1" s="1"/>
  <c r="CI755" i="1" s="1"/>
  <c r="CP754" i="1"/>
  <c r="CF754" i="1"/>
  <c r="CE754" i="1"/>
  <c r="CD754" i="1"/>
  <c r="CC754" i="1"/>
  <c r="CB754" i="1"/>
  <c r="CA754" i="1"/>
  <c r="BZ754" i="1"/>
  <c r="BY754" i="1"/>
  <c r="BX754" i="1"/>
  <c r="BT754" i="1"/>
  <c r="BS754" i="1"/>
  <c r="BR754" i="1"/>
  <c r="BN754" i="1"/>
  <c r="BM754" i="1"/>
  <c r="BL754" i="1"/>
  <c r="BK754" i="1"/>
  <c r="BJ754" i="1"/>
  <c r="BI754" i="1"/>
  <c r="BH754" i="1"/>
  <c r="BG754" i="1"/>
  <c r="BF754" i="1"/>
  <c r="BE754" i="1"/>
  <c r="BD754" i="1"/>
  <c r="AZ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D754" i="1"/>
  <c r="AC754" i="1"/>
  <c r="AB754" i="1"/>
  <c r="X754" i="1"/>
  <c r="W754" i="1"/>
  <c r="V754" i="1"/>
  <c r="U754" i="1"/>
  <c r="T754" i="1"/>
  <c r="S754" i="1"/>
  <c r="R754" i="1"/>
  <c r="Q754" i="1"/>
  <c r="P754" i="1"/>
  <c r="L754" i="1"/>
  <c r="K754" i="1"/>
  <c r="J754" i="1"/>
  <c r="I754" i="1"/>
  <c r="H754" i="1"/>
  <c r="G754" i="1"/>
  <c r="O753" i="1"/>
  <c r="AA753" i="1" s="1"/>
  <c r="AG753" i="1" s="1"/>
  <c r="AY753" i="1" s="1"/>
  <c r="BC753" i="1" s="1"/>
  <c r="BQ753" i="1" s="1"/>
  <c r="BW753" i="1" s="1"/>
  <c r="CM753" i="1" s="1"/>
  <c r="CO753" i="1" s="1"/>
  <c r="N753" i="1"/>
  <c r="Z753" i="1" s="1"/>
  <c r="AF753" i="1" s="1"/>
  <c r="AX753" i="1" s="1"/>
  <c r="BB753" i="1" s="1"/>
  <c r="BP753" i="1" s="1"/>
  <c r="BV753" i="1" s="1"/>
  <c r="CJ753" i="1" s="1"/>
  <c r="CL753" i="1" s="1"/>
  <c r="M753" i="1"/>
  <c r="Y753" i="1" s="1"/>
  <c r="AE753" i="1" s="1"/>
  <c r="AW753" i="1" s="1"/>
  <c r="BA753" i="1" s="1"/>
  <c r="BO753" i="1" s="1"/>
  <c r="BU753" i="1" s="1"/>
  <c r="CG753" i="1" s="1"/>
  <c r="CI753" i="1" s="1"/>
  <c r="O752" i="1"/>
  <c r="AA752" i="1" s="1"/>
  <c r="AG752" i="1" s="1"/>
  <c r="AY752" i="1" s="1"/>
  <c r="BC752" i="1" s="1"/>
  <c r="BQ752" i="1" s="1"/>
  <c r="BW752" i="1" s="1"/>
  <c r="CM752" i="1" s="1"/>
  <c r="CO752" i="1" s="1"/>
  <c r="N752" i="1"/>
  <c r="Z752" i="1" s="1"/>
  <c r="AF752" i="1" s="1"/>
  <c r="AX752" i="1" s="1"/>
  <c r="BB752" i="1" s="1"/>
  <c r="BP752" i="1" s="1"/>
  <c r="BV752" i="1" s="1"/>
  <c r="CJ752" i="1" s="1"/>
  <c r="CL752" i="1" s="1"/>
  <c r="M752" i="1"/>
  <c r="Y752" i="1" s="1"/>
  <c r="AE752" i="1" s="1"/>
  <c r="AW752" i="1" s="1"/>
  <c r="BA752" i="1" s="1"/>
  <c r="BO752" i="1" s="1"/>
  <c r="BU752" i="1" s="1"/>
  <c r="CG752" i="1" s="1"/>
  <c r="CI752" i="1" s="1"/>
  <c r="CP751" i="1"/>
  <c r="CF751" i="1"/>
  <c r="CE751" i="1"/>
  <c r="CD751" i="1"/>
  <c r="CC751" i="1"/>
  <c r="CB751" i="1"/>
  <c r="CA751" i="1"/>
  <c r="BZ751" i="1"/>
  <c r="BY751" i="1"/>
  <c r="BX751" i="1"/>
  <c r="BT751" i="1"/>
  <c r="BS751" i="1"/>
  <c r="BR751" i="1"/>
  <c r="BN751" i="1"/>
  <c r="BM751" i="1"/>
  <c r="BL751" i="1"/>
  <c r="BK751" i="1"/>
  <c r="BJ751" i="1"/>
  <c r="BI751" i="1"/>
  <c r="BH751" i="1"/>
  <c r="BG751" i="1"/>
  <c r="BF751" i="1"/>
  <c r="BE751" i="1"/>
  <c r="BD751" i="1"/>
  <c r="AZ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D751" i="1"/>
  <c r="AC751" i="1"/>
  <c r="AB751" i="1"/>
  <c r="X751" i="1"/>
  <c r="W751" i="1"/>
  <c r="V751" i="1"/>
  <c r="U751" i="1"/>
  <c r="T751" i="1"/>
  <c r="S751" i="1"/>
  <c r="R751" i="1"/>
  <c r="Q751" i="1"/>
  <c r="P751" i="1"/>
  <c r="L751" i="1"/>
  <c r="K751" i="1"/>
  <c r="J751" i="1"/>
  <c r="I751" i="1"/>
  <c r="H751" i="1"/>
  <c r="G751" i="1"/>
  <c r="AY748" i="1"/>
  <c r="BC748" i="1" s="1"/>
  <c r="BQ748" i="1" s="1"/>
  <c r="BW748" i="1" s="1"/>
  <c r="CM748" i="1" s="1"/>
  <c r="CO748" i="1" s="1"/>
  <c r="AX748" i="1"/>
  <c r="BB748" i="1" s="1"/>
  <c r="BP748" i="1" s="1"/>
  <c r="BV748" i="1" s="1"/>
  <c r="CJ748" i="1" s="1"/>
  <c r="CL748" i="1" s="1"/>
  <c r="AW748" i="1"/>
  <c r="BA748" i="1" s="1"/>
  <c r="BO748" i="1" s="1"/>
  <c r="BU748" i="1" s="1"/>
  <c r="CG748" i="1" s="1"/>
  <c r="CI748" i="1" s="1"/>
  <c r="CP747" i="1"/>
  <c r="CP746" i="1" s="1"/>
  <c r="CP745" i="1" s="1"/>
  <c r="CF747" i="1"/>
  <c r="CF746" i="1" s="1"/>
  <c r="CF745" i="1" s="1"/>
  <c r="CE747" i="1"/>
  <c r="CE746" i="1" s="1"/>
  <c r="CE745" i="1" s="1"/>
  <c r="CD747" i="1"/>
  <c r="CD746" i="1" s="1"/>
  <c r="CD745" i="1" s="1"/>
  <c r="CC747" i="1"/>
  <c r="CC746" i="1" s="1"/>
  <c r="CC745" i="1" s="1"/>
  <c r="CB747" i="1"/>
  <c r="CB746" i="1" s="1"/>
  <c r="CB745" i="1" s="1"/>
  <c r="CA747" i="1"/>
  <c r="CA746" i="1" s="1"/>
  <c r="CA745" i="1" s="1"/>
  <c r="BZ747" i="1"/>
  <c r="BZ746" i="1" s="1"/>
  <c r="BZ745" i="1" s="1"/>
  <c r="BY747" i="1"/>
  <c r="BY746" i="1" s="1"/>
  <c r="BY745" i="1" s="1"/>
  <c r="BX747" i="1"/>
  <c r="BX746" i="1" s="1"/>
  <c r="BX745" i="1" s="1"/>
  <c r="BT747" i="1"/>
  <c r="BT746" i="1" s="1"/>
  <c r="BT745" i="1" s="1"/>
  <c r="BS747" i="1"/>
  <c r="BS746" i="1" s="1"/>
  <c r="BS745" i="1" s="1"/>
  <c r="BR747" i="1"/>
  <c r="BR746" i="1" s="1"/>
  <c r="BR745" i="1" s="1"/>
  <c r="BN747" i="1"/>
  <c r="BN746" i="1" s="1"/>
  <c r="BN745" i="1" s="1"/>
  <c r="BM747" i="1"/>
  <c r="BM746" i="1" s="1"/>
  <c r="BM745" i="1" s="1"/>
  <c r="BL747" i="1"/>
  <c r="BL746" i="1" s="1"/>
  <c r="BL745" i="1" s="1"/>
  <c r="BK747" i="1"/>
  <c r="BK746" i="1" s="1"/>
  <c r="BK745" i="1" s="1"/>
  <c r="BJ747" i="1"/>
  <c r="BJ746" i="1" s="1"/>
  <c r="BJ745" i="1" s="1"/>
  <c r="BI747" i="1"/>
  <c r="BI746" i="1" s="1"/>
  <c r="BI745" i="1" s="1"/>
  <c r="BH747" i="1"/>
  <c r="BH746" i="1" s="1"/>
  <c r="BH745" i="1" s="1"/>
  <c r="BG747" i="1"/>
  <c r="BG746" i="1" s="1"/>
  <c r="BG745" i="1" s="1"/>
  <c r="BF747" i="1"/>
  <c r="BF746" i="1" s="1"/>
  <c r="BF745" i="1" s="1"/>
  <c r="BE747" i="1"/>
  <c r="BE746" i="1" s="1"/>
  <c r="BE745" i="1" s="1"/>
  <c r="BD747" i="1"/>
  <c r="BD746" i="1" s="1"/>
  <c r="BD745" i="1" s="1"/>
  <c r="AZ747" i="1"/>
  <c r="AZ746" i="1" s="1"/>
  <c r="AZ745" i="1" s="1"/>
  <c r="AV747" i="1"/>
  <c r="AV746" i="1" s="1"/>
  <c r="AV745" i="1" s="1"/>
  <c r="AU747" i="1"/>
  <c r="AU746" i="1" s="1"/>
  <c r="AU745" i="1" s="1"/>
  <c r="AT747" i="1"/>
  <c r="AT746" i="1" s="1"/>
  <c r="AT745" i="1" s="1"/>
  <c r="AS747" i="1"/>
  <c r="AS746" i="1" s="1"/>
  <c r="AS745" i="1" s="1"/>
  <c r="AR747" i="1"/>
  <c r="AQ747" i="1"/>
  <c r="AQ746" i="1" s="1"/>
  <c r="AQ745" i="1" s="1"/>
  <c r="AP747" i="1"/>
  <c r="AP746" i="1" s="1"/>
  <c r="AP745" i="1" s="1"/>
  <c r="AO747" i="1"/>
  <c r="AO746" i="1" s="1"/>
  <c r="AO745" i="1" s="1"/>
  <c r="AN747" i="1"/>
  <c r="AN746" i="1" s="1"/>
  <c r="AN745" i="1" s="1"/>
  <c r="AM747" i="1"/>
  <c r="AM746" i="1" s="1"/>
  <c r="AL747" i="1"/>
  <c r="AL746" i="1" s="1"/>
  <c r="AL745" i="1" s="1"/>
  <c r="AK747" i="1"/>
  <c r="AK746" i="1" s="1"/>
  <c r="AK745" i="1" s="1"/>
  <c r="AJ747" i="1"/>
  <c r="AJ746" i="1" s="1"/>
  <c r="AJ745" i="1" s="1"/>
  <c r="AI747" i="1"/>
  <c r="AI746" i="1" s="1"/>
  <c r="AI745" i="1" s="1"/>
  <c r="AH747" i="1"/>
  <c r="AH746" i="1" s="1"/>
  <c r="O742" i="1"/>
  <c r="AA742" i="1" s="1"/>
  <c r="AG742" i="1" s="1"/>
  <c r="AY742" i="1" s="1"/>
  <c r="BC742" i="1" s="1"/>
  <c r="BQ742" i="1" s="1"/>
  <c r="BW742" i="1" s="1"/>
  <c r="CM742" i="1" s="1"/>
  <c r="CO742" i="1" s="1"/>
  <c r="N742" i="1"/>
  <c r="Z742" i="1" s="1"/>
  <c r="AF742" i="1" s="1"/>
  <c r="AX742" i="1" s="1"/>
  <c r="BB742" i="1" s="1"/>
  <c r="BP742" i="1" s="1"/>
  <c r="BV742" i="1" s="1"/>
  <c r="CJ742" i="1" s="1"/>
  <c r="CL742" i="1" s="1"/>
  <c r="M742" i="1"/>
  <c r="Y742" i="1" s="1"/>
  <c r="AE742" i="1" s="1"/>
  <c r="AW742" i="1" s="1"/>
  <c r="BA742" i="1" s="1"/>
  <c r="BO742" i="1" s="1"/>
  <c r="BU742" i="1" s="1"/>
  <c r="CG742" i="1" s="1"/>
  <c r="CI742" i="1" s="1"/>
  <c r="O741" i="1"/>
  <c r="AA741" i="1" s="1"/>
  <c r="AG741" i="1" s="1"/>
  <c r="AY741" i="1" s="1"/>
  <c r="BC741" i="1" s="1"/>
  <c r="BQ741" i="1" s="1"/>
  <c r="BW741" i="1" s="1"/>
  <c r="CM741" i="1" s="1"/>
  <c r="CO741" i="1" s="1"/>
  <c r="N741" i="1"/>
  <c r="Z741" i="1" s="1"/>
  <c r="AF741" i="1" s="1"/>
  <c r="AX741" i="1" s="1"/>
  <c r="BB741" i="1" s="1"/>
  <c r="BP741" i="1" s="1"/>
  <c r="BV741" i="1" s="1"/>
  <c r="CJ741" i="1" s="1"/>
  <c r="CL741" i="1" s="1"/>
  <c r="M741" i="1"/>
  <c r="Y741" i="1" s="1"/>
  <c r="AE741" i="1" s="1"/>
  <c r="AW741" i="1" s="1"/>
  <c r="BA741" i="1" s="1"/>
  <c r="BO741" i="1" s="1"/>
  <c r="BU741" i="1" s="1"/>
  <c r="CG741" i="1" s="1"/>
  <c r="CI741" i="1" s="1"/>
  <c r="O740" i="1"/>
  <c r="AA740" i="1" s="1"/>
  <c r="AG740" i="1" s="1"/>
  <c r="AY740" i="1" s="1"/>
  <c r="BC740" i="1" s="1"/>
  <c r="BQ740" i="1" s="1"/>
  <c r="BW740" i="1" s="1"/>
  <c r="CM740" i="1" s="1"/>
  <c r="CO740" i="1" s="1"/>
  <c r="N740" i="1"/>
  <c r="Z740" i="1" s="1"/>
  <c r="AF740" i="1" s="1"/>
  <c r="AX740" i="1" s="1"/>
  <c r="BB740" i="1" s="1"/>
  <c r="BP740" i="1" s="1"/>
  <c r="BV740" i="1" s="1"/>
  <c r="CJ740" i="1" s="1"/>
  <c r="CL740" i="1" s="1"/>
  <c r="M740" i="1"/>
  <c r="Y740" i="1" s="1"/>
  <c r="AE740" i="1" s="1"/>
  <c r="AW740" i="1" s="1"/>
  <c r="BA740" i="1" s="1"/>
  <c r="BO740" i="1" s="1"/>
  <c r="BU740" i="1" s="1"/>
  <c r="CG740" i="1" s="1"/>
  <c r="CI740" i="1" s="1"/>
  <c r="CP739" i="1"/>
  <c r="CP738" i="1" s="1"/>
  <c r="CP737" i="1" s="1"/>
  <c r="CF739" i="1"/>
  <c r="CF738" i="1" s="1"/>
  <c r="CF737" i="1" s="1"/>
  <c r="CE739" i="1"/>
  <c r="CE738" i="1" s="1"/>
  <c r="CE737" i="1" s="1"/>
  <c r="CD739" i="1"/>
  <c r="CD738" i="1" s="1"/>
  <c r="CD737" i="1" s="1"/>
  <c r="CC739" i="1"/>
  <c r="CC738" i="1" s="1"/>
  <c r="CC737" i="1" s="1"/>
  <c r="CB739" i="1"/>
  <c r="CB738" i="1" s="1"/>
  <c r="CB737" i="1" s="1"/>
  <c r="CA739" i="1"/>
  <c r="CA738" i="1" s="1"/>
  <c r="CA737" i="1" s="1"/>
  <c r="BZ739" i="1"/>
  <c r="BZ738" i="1" s="1"/>
  <c r="BZ737" i="1" s="1"/>
  <c r="BY739" i="1"/>
  <c r="BY738" i="1" s="1"/>
  <c r="BY737" i="1" s="1"/>
  <c r="BX739" i="1"/>
  <c r="BX738" i="1" s="1"/>
  <c r="BX737" i="1" s="1"/>
  <c r="BT739" i="1"/>
  <c r="BT738" i="1" s="1"/>
  <c r="BT737" i="1" s="1"/>
  <c r="BS739" i="1"/>
  <c r="BS738" i="1" s="1"/>
  <c r="BS737" i="1" s="1"/>
  <c r="BR739" i="1"/>
  <c r="BR738" i="1" s="1"/>
  <c r="BR737" i="1" s="1"/>
  <c r="BN739" i="1"/>
  <c r="BN738" i="1" s="1"/>
  <c r="BN737" i="1" s="1"/>
  <c r="BM739" i="1"/>
  <c r="BM738" i="1" s="1"/>
  <c r="BM737" i="1" s="1"/>
  <c r="BL739" i="1"/>
  <c r="BL738" i="1" s="1"/>
  <c r="BL737" i="1" s="1"/>
  <c r="BK739" i="1"/>
  <c r="BK738" i="1" s="1"/>
  <c r="BK737" i="1" s="1"/>
  <c r="BJ739" i="1"/>
  <c r="BJ738" i="1" s="1"/>
  <c r="BJ737" i="1" s="1"/>
  <c r="BI739" i="1"/>
  <c r="BI738" i="1" s="1"/>
  <c r="BI737" i="1" s="1"/>
  <c r="BH739" i="1"/>
  <c r="BH738" i="1" s="1"/>
  <c r="BH737" i="1" s="1"/>
  <c r="BG739" i="1"/>
  <c r="BG738" i="1" s="1"/>
  <c r="BG737" i="1" s="1"/>
  <c r="BF739" i="1"/>
  <c r="BF738" i="1" s="1"/>
  <c r="BF737" i="1" s="1"/>
  <c r="BE739" i="1"/>
  <c r="BE738" i="1" s="1"/>
  <c r="BE737" i="1" s="1"/>
  <c r="BD739" i="1"/>
  <c r="BD738" i="1" s="1"/>
  <c r="BD737" i="1" s="1"/>
  <c r="AZ739" i="1"/>
  <c r="AZ738" i="1" s="1"/>
  <c r="AZ737" i="1" s="1"/>
  <c r="AV739" i="1"/>
  <c r="AV738" i="1" s="1"/>
  <c r="AV737" i="1" s="1"/>
  <c r="AU739" i="1"/>
  <c r="AU738" i="1" s="1"/>
  <c r="AU737" i="1" s="1"/>
  <c r="AT739" i="1"/>
  <c r="AT738" i="1" s="1"/>
  <c r="AT737" i="1" s="1"/>
  <c r="AS739" i="1"/>
  <c r="AS738" i="1" s="1"/>
  <c r="AS737" i="1" s="1"/>
  <c r="AR739" i="1"/>
  <c r="AR738" i="1" s="1"/>
  <c r="AR737" i="1" s="1"/>
  <c r="AQ739" i="1"/>
  <c r="AQ738" i="1" s="1"/>
  <c r="AQ737" i="1" s="1"/>
  <c r="AP739" i="1"/>
  <c r="AP738" i="1" s="1"/>
  <c r="AP737" i="1" s="1"/>
  <c r="AO739" i="1"/>
  <c r="AO738" i="1" s="1"/>
  <c r="AO737" i="1" s="1"/>
  <c r="AN739" i="1"/>
  <c r="AN738" i="1" s="1"/>
  <c r="AN737" i="1" s="1"/>
  <c r="AM739" i="1"/>
  <c r="AM738" i="1" s="1"/>
  <c r="AM737" i="1" s="1"/>
  <c r="AL739" i="1"/>
  <c r="AL738" i="1" s="1"/>
  <c r="AL737" i="1" s="1"/>
  <c r="AK739" i="1"/>
  <c r="AK738" i="1" s="1"/>
  <c r="AK737" i="1" s="1"/>
  <c r="AJ739" i="1"/>
  <c r="AJ738" i="1" s="1"/>
  <c r="AJ737" i="1" s="1"/>
  <c r="AI739" i="1"/>
  <c r="AI738" i="1" s="1"/>
  <c r="AI737" i="1" s="1"/>
  <c r="AH739" i="1"/>
  <c r="AH738" i="1" s="1"/>
  <c r="AH737" i="1" s="1"/>
  <c r="AD739" i="1"/>
  <c r="AD738" i="1" s="1"/>
  <c r="AD737" i="1" s="1"/>
  <c r="AC739" i="1"/>
  <c r="AC738" i="1" s="1"/>
  <c r="AC737" i="1" s="1"/>
  <c r="AB739" i="1"/>
  <c r="AB738" i="1" s="1"/>
  <c r="AB737" i="1" s="1"/>
  <c r="X739" i="1"/>
  <c r="X738" i="1" s="1"/>
  <c r="X737" i="1" s="1"/>
  <c r="W739" i="1"/>
  <c r="W738" i="1" s="1"/>
  <c r="W737" i="1" s="1"/>
  <c r="V739" i="1"/>
  <c r="V738" i="1" s="1"/>
  <c r="V737" i="1" s="1"/>
  <c r="U739" i="1"/>
  <c r="U738" i="1" s="1"/>
  <c r="U737" i="1" s="1"/>
  <c r="T739" i="1"/>
  <c r="T738" i="1" s="1"/>
  <c r="T737" i="1" s="1"/>
  <c r="S739" i="1"/>
  <c r="S738" i="1" s="1"/>
  <c r="S737" i="1" s="1"/>
  <c r="R739" i="1"/>
  <c r="R738" i="1" s="1"/>
  <c r="R737" i="1" s="1"/>
  <c r="Q739" i="1"/>
  <c r="Q738" i="1" s="1"/>
  <c r="Q737" i="1" s="1"/>
  <c r="P739" i="1"/>
  <c r="P738" i="1" s="1"/>
  <c r="P737" i="1" s="1"/>
  <c r="L739" i="1"/>
  <c r="L738" i="1" s="1"/>
  <c r="L737" i="1" s="1"/>
  <c r="K739" i="1"/>
  <c r="K738" i="1" s="1"/>
  <c r="J739" i="1"/>
  <c r="J738" i="1" s="1"/>
  <c r="J737" i="1" s="1"/>
  <c r="I739" i="1"/>
  <c r="H739" i="1"/>
  <c r="H738" i="1" s="1"/>
  <c r="H737" i="1" s="1"/>
  <c r="G739" i="1"/>
  <c r="O736" i="1"/>
  <c r="AA736" i="1" s="1"/>
  <c r="AG736" i="1" s="1"/>
  <c r="AY736" i="1" s="1"/>
  <c r="BC736" i="1" s="1"/>
  <c r="BQ736" i="1" s="1"/>
  <c r="BW736" i="1" s="1"/>
  <c r="CM736" i="1" s="1"/>
  <c r="CO736" i="1" s="1"/>
  <c r="N736" i="1"/>
  <c r="Z736" i="1" s="1"/>
  <c r="AF736" i="1" s="1"/>
  <c r="AX736" i="1" s="1"/>
  <c r="BB736" i="1" s="1"/>
  <c r="BP736" i="1" s="1"/>
  <c r="BV736" i="1" s="1"/>
  <c r="CJ736" i="1" s="1"/>
  <c r="CL736" i="1" s="1"/>
  <c r="M736" i="1"/>
  <c r="Y736" i="1" s="1"/>
  <c r="AE736" i="1" s="1"/>
  <c r="AW736" i="1" s="1"/>
  <c r="BA736" i="1" s="1"/>
  <c r="BO736" i="1" s="1"/>
  <c r="BU736" i="1" s="1"/>
  <c r="CG736" i="1" s="1"/>
  <c r="CI736" i="1" s="1"/>
  <c r="O735" i="1"/>
  <c r="AA735" i="1" s="1"/>
  <c r="AG735" i="1" s="1"/>
  <c r="AY735" i="1" s="1"/>
  <c r="BC735" i="1" s="1"/>
  <c r="BQ735" i="1" s="1"/>
  <c r="BW735" i="1" s="1"/>
  <c r="CM735" i="1" s="1"/>
  <c r="CO735" i="1" s="1"/>
  <c r="N735" i="1"/>
  <c r="Z735" i="1" s="1"/>
  <c r="AF735" i="1" s="1"/>
  <c r="AX735" i="1" s="1"/>
  <c r="BB735" i="1" s="1"/>
  <c r="BP735" i="1" s="1"/>
  <c r="BV735" i="1" s="1"/>
  <c r="CJ735" i="1" s="1"/>
  <c r="CL735" i="1" s="1"/>
  <c r="M735" i="1"/>
  <c r="Y735" i="1" s="1"/>
  <c r="AE735" i="1" s="1"/>
  <c r="AW735" i="1" s="1"/>
  <c r="BA735" i="1" s="1"/>
  <c r="BO735" i="1" s="1"/>
  <c r="BU735" i="1" s="1"/>
  <c r="CG735" i="1" s="1"/>
  <c r="CI735" i="1" s="1"/>
  <c r="CP734" i="1"/>
  <c r="CP733" i="1" s="1"/>
  <c r="CP732" i="1" s="1"/>
  <c r="CP731" i="1" s="1"/>
  <c r="CF734" i="1"/>
  <c r="CF733" i="1" s="1"/>
  <c r="CF732" i="1" s="1"/>
  <c r="CF731" i="1" s="1"/>
  <c r="CE734" i="1"/>
  <c r="CE733" i="1" s="1"/>
  <c r="CE732" i="1" s="1"/>
  <c r="CE731" i="1" s="1"/>
  <c r="CD734" i="1"/>
  <c r="CD733" i="1" s="1"/>
  <c r="CD732" i="1" s="1"/>
  <c r="CD731" i="1" s="1"/>
  <c r="CC734" i="1"/>
  <c r="CC733" i="1" s="1"/>
  <c r="CC732" i="1" s="1"/>
  <c r="CC731" i="1" s="1"/>
  <c r="CB734" i="1"/>
  <c r="CB733" i="1" s="1"/>
  <c r="CB732" i="1" s="1"/>
  <c r="CB731" i="1" s="1"/>
  <c r="CA734" i="1"/>
  <c r="CA733" i="1" s="1"/>
  <c r="CA732" i="1" s="1"/>
  <c r="CA731" i="1" s="1"/>
  <c r="BZ734" i="1"/>
  <c r="BZ733" i="1" s="1"/>
  <c r="BZ732" i="1" s="1"/>
  <c r="BZ731" i="1" s="1"/>
  <c r="BY734" i="1"/>
  <c r="BY733" i="1" s="1"/>
  <c r="BY732" i="1" s="1"/>
  <c r="BY731" i="1" s="1"/>
  <c r="BX734" i="1"/>
  <c r="BX733" i="1" s="1"/>
  <c r="BX732" i="1" s="1"/>
  <c r="BX731" i="1" s="1"/>
  <c r="BT734" i="1"/>
  <c r="BT733" i="1" s="1"/>
  <c r="BT732" i="1" s="1"/>
  <c r="BT731" i="1" s="1"/>
  <c r="BT730" i="1" s="1"/>
  <c r="BS734" i="1"/>
  <c r="BS733" i="1" s="1"/>
  <c r="BS732" i="1" s="1"/>
  <c r="BS731" i="1" s="1"/>
  <c r="BR734" i="1"/>
  <c r="BR733" i="1" s="1"/>
  <c r="BR732" i="1" s="1"/>
  <c r="BR731" i="1" s="1"/>
  <c r="BN734" i="1"/>
  <c r="BN733" i="1" s="1"/>
  <c r="BN732" i="1" s="1"/>
  <c r="BN731" i="1" s="1"/>
  <c r="BM734" i="1"/>
  <c r="BM733" i="1" s="1"/>
  <c r="BM732" i="1" s="1"/>
  <c r="BM731" i="1" s="1"/>
  <c r="BL734" i="1"/>
  <c r="BL733" i="1" s="1"/>
  <c r="BL732" i="1" s="1"/>
  <c r="BL731" i="1" s="1"/>
  <c r="BK734" i="1"/>
  <c r="BK733" i="1" s="1"/>
  <c r="BK732" i="1" s="1"/>
  <c r="BK731" i="1" s="1"/>
  <c r="BJ734" i="1"/>
  <c r="BJ733" i="1" s="1"/>
  <c r="BJ732" i="1" s="1"/>
  <c r="BJ731" i="1" s="1"/>
  <c r="BI734" i="1"/>
  <c r="BI733" i="1" s="1"/>
  <c r="BI732" i="1" s="1"/>
  <c r="BI731" i="1" s="1"/>
  <c r="BH734" i="1"/>
  <c r="BH733" i="1" s="1"/>
  <c r="BH732" i="1" s="1"/>
  <c r="BH731" i="1" s="1"/>
  <c r="BG734" i="1"/>
  <c r="BG733" i="1" s="1"/>
  <c r="BG732" i="1" s="1"/>
  <c r="BG731" i="1" s="1"/>
  <c r="BF734" i="1"/>
  <c r="BF733" i="1" s="1"/>
  <c r="BF732" i="1" s="1"/>
  <c r="BF731" i="1" s="1"/>
  <c r="BE734" i="1"/>
  <c r="BE733" i="1" s="1"/>
  <c r="BE732" i="1" s="1"/>
  <c r="BE731" i="1" s="1"/>
  <c r="BD734" i="1"/>
  <c r="BD733" i="1" s="1"/>
  <c r="BD732" i="1" s="1"/>
  <c r="BD731" i="1" s="1"/>
  <c r="AZ734" i="1"/>
  <c r="AZ733" i="1" s="1"/>
  <c r="AZ732" i="1" s="1"/>
  <c r="AZ731" i="1" s="1"/>
  <c r="AV734" i="1"/>
  <c r="AV733" i="1" s="1"/>
  <c r="AV732" i="1" s="1"/>
  <c r="AV731" i="1" s="1"/>
  <c r="AU734" i="1"/>
  <c r="AU733" i="1" s="1"/>
  <c r="AU732" i="1" s="1"/>
  <c r="AU731" i="1" s="1"/>
  <c r="AT734" i="1"/>
  <c r="AT733" i="1" s="1"/>
  <c r="AT732" i="1" s="1"/>
  <c r="AT731" i="1" s="1"/>
  <c r="AS734" i="1"/>
  <c r="AS733" i="1" s="1"/>
  <c r="AS732" i="1" s="1"/>
  <c r="AS731" i="1" s="1"/>
  <c r="AR734" i="1"/>
  <c r="AR733" i="1" s="1"/>
  <c r="AR732" i="1" s="1"/>
  <c r="AR731" i="1" s="1"/>
  <c r="AQ734" i="1"/>
  <c r="AQ733" i="1" s="1"/>
  <c r="AQ732" i="1" s="1"/>
  <c r="AQ731" i="1" s="1"/>
  <c r="AP734" i="1"/>
  <c r="AP733" i="1" s="1"/>
  <c r="AP732" i="1" s="1"/>
  <c r="AP731" i="1" s="1"/>
  <c r="AO734" i="1"/>
  <c r="AO733" i="1" s="1"/>
  <c r="AO732" i="1" s="1"/>
  <c r="AO731" i="1" s="1"/>
  <c r="AN734" i="1"/>
  <c r="AN733" i="1" s="1"/>
  <c r="AN732" i="1" s="1"/>
  <c r="AN731" i="1" s="1"/>
  <c r="AM734" i="1"/>
  <c r="AM733" i="1" s="1"/>
  <c r="AM732" i="1" s="1"/>
  <c r="AM731" i="1" s="1"/>
  <c r="AL734" i="1"/>
  <c r="AL733" i="1" s="1"/>
  <c r="AL732" i="1" s="1"/>
  <c r="AL731" i="1" s="1"/>
  <c r="AK734" i="1"/>
  <c r="AK733" i="1" s="1"/>
  <c r="AK732" i="1" s="1"/>
  <c r="AK731" i="1" s="1"/>
  <c r="AJ734" i="1"/>
  <c r="AJ733" i="1" s="1"/>
  <c r="AJ732" i="1" s="1"/>
  <c r="AJ731" i="1" s="1"/>
  <c r="AI734" i="1"/>
  <c r="AI733" i="1" s="1"/>
  <c r="AI732" i="1" s="1"/>
  <c r="AI731" i="1" s="1"/>
  <c r="AH734" i="1"/>
  <c r="AH733" i="1" s="1"/>
  <c r="AH732" i="1" s="1"/>
  <c r="AH731" i="1" s="1"/>
  <c r="AD734" i="1"/>
  <c r="AD733" i="1" s="1"/>
  <c r="AD732" i="1" s="1"/>
  <c r="AD731" i="1" s="1"/>
  <c r="AC734" i="1"/>
  <c r="AC733" i="1" s="1"/>
  <c r="AC732" i="1" s="1"/>
  <c r="AC731" i="1" s="1"/>
  <c r="AB734" i="1"/>
  <c r="AB733" i="1" s="1"/>
  <c r="AB732" i="1" s="1"/>
  <c r="AB731" i="1" s="1"/>
  <c r="X734" i="1"/>
  <c r="X733" i="1" s="1"/>
  <c r="X732" i="1" s="1"/>
  <c r="X731" i="1" s="1"/>
  <c r="W734" i="1"/>
  <c r="W733" i="1" s="1"/>
  <c r="W732" i="1" s="1"/>
  <c r="W731" i="1" s="1"/>
  <c r="V734" i="1"/>
  <c r="V733" i="1" s="1"/>
  <c r="V732" i="1" s="1"/>
  <c r="V731" i="1" s="1"/>
  <c r="U734" i="1"/>
  <c r="U733" i="1" s="1"/>
  <c r="U732" i="1" s="1"/>
  <c r="U731" i="1" s="1"/>
  <c r="T734" i="1"/>
  <c r="T733" i="1" s="1"/>
  <c r="T732" i="1" s="1"/>
  <c r="T731" i="1" s="1"/>
  <c r="S734" i="1"/>
  <c r="S733" i="1" s="1"/>
  <c r="S732" i="1" s="1"/>
  <c r="S731" i="1" s="1"/>
  <c r="R734" i="1"/>
  <c r="R733" i="1" s="1"/>
  <c r="R732" i="1" s="1"/>
  <c r="R731" i="1" s="1"/>
  <c r="Q734" i="1"/>
  <c r="Q733" i="1" s="1"/>
  <c r="Q732" i="1" s="1"/>
  <c r="Q731" i="1" s="1"/>
  <c r="P734" i="1"/>
  <c r="P733" i="1" s="1"/>
  <c r="P732" i="1" s="1"/>
  <c r="P731" i="1" s="1"/>
  <c r="L734" i="1"/>
  <c r="L733" i="1" s="1"/>
  <c r="L732" i="1" s="1"/>
  <c r="L731" i="1" s="1"/>
  <c r="K734" i="1"/>
  <c r="K733" i="1" s="1"/>
  <c r="K732" i="1" s="1"/>
  <c r="K731" i="1" s="1"/>
  <c r="J734" i="1"/>
  <c r="J733" i="1" s="1"/>
  <c r="J732" i="1" s="1"/>
  <c r="J731" i="1" s="1"/>
  <c r="I734" i="1"/>
  <c r="I733" i="1" s="1"/>
  <c r="H734" i="1"/>
  <c r="H733" i="1" s="1"/>
  <c r="H732" i="1" s="1"/>
  <c r="H731" i="1" s="1"/>
  <c r="G734" i="1"/>
  <c r="O727" i="1"/>
  <c r="AA727" i="1" s="1"/>
  <c r="AG727" i="1" s="1"/>
  <c r="AY727" i="1" s="1"/>
  <c r="BC727" i="1" s="1"/>
  <c r="BQ727" i="1" s="1"/>
  <c r="BW727" i="1" s="1"/>
  <c r="CM727" i="1" s="1"/>
  <c r="CO727" i="1" s="1"/>
  <c r="N727" i="1"/>
  <c r="Z727" i="1" s="1"/>
  <c r="AF727" i="1" s="1"/>
  <c r="AX727" i="1" s="1"/>
  <c r="BB727" i="1" s="1"/>
  <c r="BP727" i="1" s="1"/>
  <c r="BV727" i="1" s="1"/>
  <c r="CJ727" i="1" s="1"/>
  <c r="CL727" i="1" s="1"/>
  <c r="M727" i="1"/>
  <c r="Y727" i="1" s="1"/>
  <c r="AE727" i="1" s="1"/>
  <c r="AW727" i="1" s="1"/>
  <c r="BA727" i="1" s="1"/>
  <c r="BO727" i="1" s="1"/>
  <c r="BU727" i="1" s="1"/>
  <c r="CG727" i="1" s="1"/>
  <c r="CI727" i="1" s="1"/>
  <c r="CP726" i="1"/>
  <c r="CP725" i="1" s="1"/>
  <c r="CP724" i="1" s="1"/>
  <c r="CP723" i="1" s="1"/>
  <c r="CP722" i="1" s="1"/>
  <c r="CP721" i="1" s="1"/>
  <c r="CF726" i="1"/>
  <c r="CF725" i="1" s="1"/>
  <c r="CF724" i="1" s="1"/>
  <c r="CF723" i="1" s="1"/>
  <c r="CF722" i="1" s="1"/>
  <c r="CF721" i="1" s="1"/>
  <c r="CE726" i="1"/>
  <c r="CD726" i="1"/>
  <c r="CD725" i="1" s="1"/>
  <c r="CD724" i="1" s="1"/>
  <c r="CD723" i="1" s="1"/>
  <c r="CD722" i="1" s="1"/>
  <c r="CD721" i="1" s="1"/>
  <c r="CC726" i="1"/>
  <c r="CC725" i="1" s="1"/>
  <c r="CC724" i="1" s="1"/>
  <c r="CC723" i="1" s="1"/>
  <c r="CC722" i="1" s="1"/>
  <c r="CC721" i="1" s="1"/>
  <c r="CB726" i="1"/>
  <c r="CB725" i="1" s="1"/>
  <c r="CB724" i="1" s="1"/>
  <c r="CB723" i="1" s="1"/>
  <c r="CB722" i="1" s="1"/>
  <c r="CB721" i="1" s="1"/>
  <c r="CA726" i="1"/>
  <c r="CA725" i="1" s="1"/>
  <c r="CA724" i="1" s="1"/>
  <c r="CA723" i="1" s="1"/>
  <c r="CA722" i="1" s="1"/>
  <c r="CA721" i="1" s="1"/>
  <c r="BZ726" i="1"/>
  <c r="BZ725" i="1" s="1"/>
  <c r="BZ724" i="1" s="1"/>
  <c r="BZ723" i="1" s="1"/>
  <c r="BZ722" i="1" s="1"/>
  <c r="BZ721" i="1" s="1"/>
  <c r="BY726" i="1"/>
  <c r="BY725" i="1" s="1"/>
  <c r="BY724" i="1" s="1"/>
  <c r="BY723" i="1" s="1"/>
  <c r="BY722" i="1" s="1"/>
  <c r="BY721" i="1" s="1"/>
  <c r="BX726" i="1"/>
  <c r="BX725" i="1" s="1"/>
  <c r="BX724" i="1" s="1"/>
  <c r="BX723" i="1" s="1"/>
  <c r="BX722" i="1" s="1"/>
  <c r="BX721" i="1" s="1"/>
  <c r="BT726" i="1"/>
  <c r="BT725" i="1" s="1"/>
  <c r="BT724" i="1" s="1"/>
  <c r="BT723" i="1" s="1"/>
  <c r="BT722" i="1" s="1"/>
  <c r="BT721" i="1" s="1"/>
  <c r="BS726" i="1"/>
  <c r="BS725" i="1" s="1"/>
  <c r="BS724" i="1" s="1"/>
  <c r="BS723" i="1" s="1"/>
  <c r="BS722" i="1" s="1"/>
  <c r="BS721" i="1" s="1"/>
  <c r="BR726" i="1"/>
  <c r="BR725" i="1" s="1"/>
  <c r="BR724" i="1" s="1"/>
  <c r="BR723" i="1" s="1"/>
  <c r="BR722" i="1" s="1"/>
  <c r="BR721" i="1" s="1"/>
  <c r="BN726" i="1"/>
  <c r="BN725" i="1" s="1"/>
  <c r="BN724" i="1" s="1"/>
  <c r="BN723" i="1" s="1"/>
  <c r="BN722" i="1" s="1"/>
  <c r="BN721" i="1" s="1"/>
  <c r="BM726" i="1"/>
  <c r="BM725" i="1" s="1"/>
  <c r="BM724" i="1" s="1"/>
  <c r="BM723" i="1" s="1"/>
  <c r="BM722" i="1" s="1"/>
  <c r="BM721" i="1" s="1"/>
  <c r="BL726" i="1"/>
  <c r="BK726" i="1"/>
  <c r="BK725" i="1" s="1"/>
  <c r="BK724" i="1" s="1"/>
  <c r="BK723" i="1" s="1"/>
  <c r="BK722" i="1" s="1"/>
  <c r="BK721" i="1" s="1"/>
  <c r="BJ726" i="1"/>
  <c r="BJ725" i="1" s="1"/>
  <c r="BJ724" i="1" s="1"/>
  <c r="BJ723" i="1" s="1"/>
  <c r="BJ722" i="1" s="1"/>
  <c r="BJ721" i="1" s="1"/>
  <c r="BI726" i="1"/>
  <c r="BI725" i="1" s="1"/>
  <c r="BI724" i="1" s="1"/>
  <c r="BI723" i="1" s="1"/>
  <c r="BI722" i="1" s="1"/>
  <c r="BI721" i="1" s="1"/>
  <c r="BH726" i="1"/>
  <c r="BH725" i="1" s="1"/>
  <c r="BH724" i="1" s="1"/>
  <c r="BH723" i="1" s="1"/>
  <c r="BH722" i="1" s="1"/>
  <c r="BH721" i="1" s="1"/>
  <c r="BG726" i="1"/>
  <c r="BF726" i="1"/>
  <c r="BF725" i="1" s="1"/>
  <c r="BF724" i="1" s="1"/>
  <c r="BF723" i="1" s="1"/>
  <c r="BF722" i="1" s="1"/>
  <c r="BF721" i="1" s="1"/>
  <c r="BE726" i="1"/>
  <c r="BE725" i="1" s="1"/>
  <c r="BE724" i="1" s="1"/>
  <c r="BE723" i="1" s="1"/>
  <c r="BE722" i="1" s="1"/>
  <c r="BE721" i="1" s="1"/>
  <c r="BD726" i="1"/>
  <c r="BD725" i="1" s="1"/>
  <c r="BD724" i="1" s="1"/>
  <c r="BD723" i="1" s="1"/>
  <c r="BD722" i="1" s="1"/>
  <c r="BD721" i="1" s="1"/>
  <c r="AZ726" i="1"/>
  <c r="AZ725" i="1" s="1"/>
  <c r="AZ724" i="1" s="1"/>
  <c r="AZ723" i="1" s="1"/>
  <c r="AZ722" i="1" s="1"/>
  <c r="AZ721" i="1" s="1"/>
  <c r="AV726" i="1"/>
  <c r="AV725" i="1" s="1"/>
  <c r="AV724" i="1" s="1"/>
  <c r="AV723" i="1" s="1"/>
  <c r="AV722" i="1" s="1"/>
  <c r="AV721" i="1" s="1"/>
  <c r="AU726" i="1"/>
  <c r="AU725" i="1" s="1"/>
  <c r="AU724" i="1" s="1"/>
  <c r="AU723" i="1" s="1"/>
  <c r="AU722" i="1" s="1"/>
  <c r="AU721" i="1" s="1"/>
  <c r="AT726" i="1"/>
  <c r="AT725" i="1" s="1"/>
  <c r="AT724" i="1" s="1"/>
  <c r="AT723" i="1" s="1"/>
  <c r="AT722" i="1" s="1"/>
  <c r="AT721" i="1" s="1"/>
  <c r="AS726" i="1"/>
  <c r="AS725" i="1" s="1"/>
  <c r="AS724" i="1" s="1"/>
  <c r="AS723" i="1" s="1"/>
  <c r="AS722" i="1" s="1"/>
  <c r="AS721" i="1" s="1"/>
  <c r="AR726" i="1"/>
  <c r="AR725" i="1" s="1"/>
  <c r="AR724" i="1" s="1"/>
  <c r="AR723" i="1" s="1"/>
  <c r="AR722" i="1" s="1"/>
  <c r="AR721" i="1" s="1"/>
  <c r="AQ726" i="1"/>
  <c r="AQ725" i="1" s="1"/>
  <c r="AQ724" i="1" s="1"/>
  <c r="AQ723" i="1" s="1"/>
  <c r="AQ722" i="1" s="1"/>
  <c r="AQ721" i="1" s="1"/>
  <c r="AP726" i="1"/>
  <c r="AP725" i="1" s="1"/>
  <c r="AP724" i="1" s="1"/>
  <c r="AP723" i="1" s="1"/>
  <c r="AP722" i="1" s="1"/>
  <c r="AP721" i="1" s="1"/>
  <c r="AO726" i="1"/>
  <c r="AO725" i="1" s="1"/>
  <c r="AO724" i="1" s="1"/>
  <c r="AO723" i="1" s="1"/>
  <c r="AO722" i="1" s="1"/>
  <c r="AO721" i="1" s="1"/>
  <c r="AN726" i="1"/>
  <c r="AN725" i="1" s="1"/>
  <c r="AN724" i="1" s="1"/>
  <c r="AN723" i="1" s="1"/>
  <c r="AN722" i="1" s="1"/>
  <c r="AN721" i="1" s="1"/>
  <c r="AM726" i="1"/>
  <c r="AM725" i="1" s="1"/>
  <c r="AM724" i="1" s="1"/>
  <c r="AM723" i="1" s="1"/>
  <c r="AM722" i="1" s="1"/>
  <c r="AM721" i="1" s="1"/>
  <c r="AL726" i="1"/>
  <c r="AL725" i="1" s="1"/>
  <c r="AL724" i="1" s="1"/>
  <c r="AL723" i="1" s="1"/>
  <c r="AL722" i="1" s="1"/>
  <c r="AL721" i="1" s="1"/>
  <c r="AK726" i="1"/>
  <c r="AK725" i="1" s="1"/>
  <c r="AK724" i="1" s="1"/>
  <c r="AK723" i="1" s="1"/>
  <c r="AK722" i="1" s="1"/>
  <c r="AK721" i="1" s="1"/>
  <c r="AJ726" i="1"/>
  <c r="AJ725" i="1" s="1"/>
  <c r="AJ724" i="1" s="1"/>
  <c r="AJ723" i="1" s="1"/>
  <c r="AJ722" i="1" s="1"/>
  <c r="AJ721" i="1" s="1"/>
  <c r="AI726" i="1"/>
  <c r="AI725" i="1" s="1"/>
  <c r="AI724" i="1" s="1"/>
  <c r="AI723" i="1" s="1"/>
  <c r="AI722" i="1" s="1"/>
  <c r="AI721" i="1" s="1"/>
  <c r="AH726" i="1"/>
  <c r="AH725" i="1" s="1"/>
  <c r="AH724" i="1" s="1"/>
  <c r="AH723" i="1" s="1"/>
  <c r="AH722" i="1" s="1"/>
  <c r="AH721" i="1" s="1"/>
  <c r="AD726" i="1"/>
  <c r="AD725" i="1" s="1"/>
  <c r="AD724" i="1" s="1"/>
  <c r="AD723" i="1" s="1"/>
  <c r="AD722" i="1" s="1"/>
  <c r="AD721" i="1" s="1"/>
  <c r="AC726" i="1"/>
  <c r="AC725" i="1" s="1"/>
  <c r="AC724" i="1" s="1"/>
  <c r="AC723" i="1" s="1"/>
  <c r="AC722" i="1" s="1"/>
  <c r="AC721" i="1" s="1"/>
  <c r="AB726" i="1"/>
  <c r="AB725" i="1" s="1"/>
  <c r="AB724" i="1" s="1"/>
  <c r="AB723" i="1" s="1"/>
  <c r="AB722" i="1" s="1"/>
  <c r="AB721" i="1" s="1"/>
  <c r="X726" i="1"/>
  <c r="X725" i="1" s="1"/>
  <c r="X724" i="1" s="1"/>
  <c r="X723" i="1" s="1"/>
  <c r="X722" i="1" s="1"/>
  <c r="X721" i="1" s="1"/>
  <c r="W726" i="1"/>
  <c r="W725" i="1" s="1"/>
  <c r="W724" i="1" s="1"/>
  <c r="W723" i="1" s="1"/>
  <c r="W722" i="1" s="1"/>
  <c r="W721" i="1" s="1"/>
  <c r="V726" i="1"/>
  <c r="V725" i="1" s="1"/>
  <c r="V724" i="1" s="1"/>
  <c r="V723" i="1" s="1"/>
  <c r="V722" i="1" s="1"/>
  <c r="V721" i="1" s="1"/>
  <c r="U726" i="1"/>
  <c r="U725" i="1" s="1"/>
  <c r="U724" i="1" s="1"/>
  <c r="U723" i="1" s="1"/>
  <c r="U722" i="1" s="1"/>
  <c r="U721" i="1" s="1"/>
  <c r="T726" i="1"/>
  <c r="T725" i="1" s="1"/>
  <c r="T724" i="1" s="1"/>
  <c r="T723" i="1" s="1"/>
  <c r="T722" i="1" s="1"/>
  <c r="T721" i="1" s="1"/>
  <c r="S726" i="1"/>
  <c r="S725" i="1" s="1"/>
  <c r="S724" i="1" s="1"/>
  <c r="S723" i="1" s="1"/>
  <c r="S722" i="1" s="1"/>
  <c r="S721" i="1" s="1"/>
  <c r="R726" i="1"/>
  <c r="R725" i="1" s="1"/>
  <c r="R724" i="1" s="1"/>
  <c r="R723" i="1" s="1"/>
  <c r="R722" i="1" s="1"/>
  <c r="R721" i="1" s="1"/>
  <c r="Q726" i="1"/>
  <c r="Q725" i="1" s="1"/>
  <c r="Q724" i="1" s="1"/>
  <c r="Q723" i="1" s="1"/>
  <c r="Q722" i="1" s="1"/>
  <c r="Q721" i="1" s="1"/>
  <c r="P726" i="1"/>
  <c r="P725" i="1" s="1"/>
  <c r="P724" i="1" s="1"/>
  <c r="P723" i="1" s="1"/>
  <c r="P722" i="1" s="1"/>
  <c r="P721" i="1" s="1"/>
  <c r="L726" i="1"/>
  <c r="L725" i="1" s="1"/>
  <c r="L724" i="1" s="1"/>
  <c r="L723" i="1" s="1"/>
  <c r="L722" i="1" s="1"/>
  <c r="L721" i="1" s="1"/>
  <c r="K726" i="1"/>
  <c r="K725" i="1" s="1"/>
  <c r="K724" i="1" s="1"/>
  <c r="J726" i="1"/>
  <c r="J725" i="1" s="1"/>
  <c r="J724" i="1" s="1"/>
  <c r="J723" i="1" s="1"/>
  <c r="J722" i="1" s="1"/>
  <c r="J721" i="1" s="1"/>
  <c r="I726" i="1"/>
  <c r="H726" i="1"/>
  <c r="H725" i="1" s="1"/>
  <c r="H724" i="1" s="1"/>
  <c r="H723" i="1" s="1"/>
  <c r="H722" i="1" s="1"/>
  <c r="H721" i="1" s="1"/>
  <c r="G726" i="1"/>
  <c r="CE725" i="1"/>
  <c r="CE724" i="1" s="1"/>
  <c r="CE723" i="1" s="1"/>
  <c r="CE722" i="1" s="1"/>
  <c r="CE721" i="1" s="1"/>
  <c r="BL725" i="1"/>
  <c r="BL724" i="1" s="1"/>
  <c r="BL723" i="1" s="1"/>
  <c r="BL722" i="1" s="1"/>
  <c r="BL721" i="1" s="1"/>
  <c r="BG725" i="1"/>
  <c r="BG724" i="1" s="1"/>
  <c r="BG723" i="1" s="1"/>
  <c r="BG722" i="1" s="1"/>
  <c r="BG721" i="1" s="1"/>
  <c r="O720" i="1"/>
  <c r="AA720" i="1" s="1"/>
  <c r="AG720" i="1" s="1"/>
  <c r="AY720" i="1" s="1"/>
  <c r="BC720" i="1" s="1"/>
  <c r="BQ720" i="1" s="1"/>
  <c r="BW720" i="1" s="1"/>
  <c r="CM720" i="1" s="1"/>
  <c r="CO720" i="1" s="1"/>
  <c r="N720" i="1"/>
  <c r="Z720" i="1" s="1"/>
  <c r="AF720" i="1" s="1"/>
  <c r="AX720" i="1" s="1"/>
  <c r="BB720" i="1" s="1"/>
  <c r="BP720" i="1" s="1"/>
  <c r="BV720" i="1" s="1"/>
  <c r="CJ720" i="1" s="1"/>
  <c r="CL720" i="1" s="1"/>
  <c r="M720" i="1"/>
  <c r="Y720" i="1" s="1"/>
  <c r="AE720" i="1" s="1"/>
  <c r="AW720" i="1" s="1"/>
  <c r="BA720" i="1" s="1"/>
  <c r="BO720" i="1" s="1"/>
  <c r="BU720" i="1" s="1"/>
  <c r="CG720" i="1" s="1"/>
  <c r="CI720" i="1" s="1"/>
  <c r="CP719" i="1"/>
  <c r="CP718" i="1" s="1"/>
  <c r="CP717" i="1" s="1"/>
  <c r="CP716" i="1" s="1"/>
  <c r="CP715" i="1" s="1"/>
  <c r="CP714" i="1" s="1"/>
  <c r="CF719" i="1"/>
  <c r="CF718" i="1" s="1"/>
  <c r="CF717" i="1" s="1"/>
  <c r="CF716" i="1" s="1"/>
  <c r="CF715" i="1" s="1"/>
  <c r="CF714" i="1" s="1"/>
  <c r="CE719" i="1"/>
  <c r="CE718" i="1" s="1"/>
  <c r="CE717" i="1" s="1"/>
  <c r="CE716" i="1" s="1"/>
  <c r="CE715" i="1" s="1"/>
  <c r="CE714" i="1" s="1"/>
  <c r="CD719" i="1"/>
  <c r="CD718" i="1" s="1"/>
  <c r="CD717" i="1" s="1"/>
  <c r="CD716" i="1" s="1"/>
  <c r="CD715" i="1" s="1"/>
  <c r="CD714" i="1" s="1"/>
  <c r="CC719" i="1"/>
  <c r="CC718" i="1" s="1"/>
  <c r="CC717" i="1" s="1"/>
  <c r="CC716" i="1" s="1"/>
  <c r="CC715" i="1" s="1"/>
  <c r="CC714" i="1" s="1"/>
  <c r="CB719" i="1"/>
  <c r="CB718" i="1" s="1"/>
  <c r="CB717" i="1" s="1"/>
  <c r="CB716" i="1" s="1"/>
  <c r="CB715" i="1" s="1"/>
  <c r="CB714" i="1" s="1"/>
  <c r="CA719" i="1"/>
  <c r="CA718" i="1" s="1"/>
  <c r="CA717" i="1" s="1"/>
  <c r="CA716" i="1" s="1"/>
  <c r="CA715" i="1" s="1"/>
  <c r="CA714" i="1" s="1"/>
  <c r="BZ719" i="1"/>
  <c r="BZ718" i="1" s="1"/>
  <c r="BZ717" i="1" s="1"/>
  <c r="BZ716" i="1" s="1"/>
  <c r="BZ715" i="1" s="1"/>
  <c r="BZ714" i="1" s="1"/>
  <c r="BY719" i="1"/>
  <c r="BY718" i="1" s="1"/>
  <c r="BY717" i="1" s="1"/>
  <c r="BY716" i="1" s="1"/>
  <c r="BY715" i="1" s="1"/>
  <c r="BY714" i="1" s="1"/>
  <c r="BX719" i="1"/>
  <c r="BX718" i="1" s="1"/>
  <c r="BX717" i="1" s="1"/>
  <c r="BX716" i="1" s="1"/>
  <c r="BX715" i="1" s="1"/>
  <c r="BX714" i="1" s="1"/>
  <c r="BT719" i="1"/>
  <c r="BT718" i="1" s="1"/>
  <c r="BT717" i="1" s="1"/>
  <c r="BT716" i="1" s="1"/>
  <c r="BT715" i="1" s="1"/>
  <c r="BT714" i="1" s="1"/>
  <c r="BS719" i="1"/>
  <c r="BS718" i="1" s="1"/>
  <c r="BS717" i="1" s="1"/>
  <c r="BS716" i="1" s="1"/>
  <c r="BS715" i="1" s="1"/>
  <c r="BS714" i="1" s="1"/>
  <c r="BR719" i="1"/>
  <c r="BR718" i="1" s="1"/>
  <c r="BR717" i="1" s="1"/>
  <c r="BR716" i="1" s="1"/>
  <c r="BR715" i="1" s="1"/>
  <c r="BR714" i="1" s="1"/>
  <c r="BN719" i="1"/>
  <c r="BN718" i="1" s="1"/>
  <c r="BN717" i="1" s="1"/>
  <c r="BN716" i="1" s="1"/>
  <c r="BN715" i="1" s="1"/>
  <c r="BN714" i="1" s="1"/>
  <c r="BM719" i="1"/>
  <c r="BM718" i="1" s="1"/>
  <c r="BM717" i="1" s="1"/>
  <c r="BM716" i="1" s="1"/>
  <c r="BM715" i="1" s="1"/>
  <c r="BM714" i="1" s="1"/>
  <c r="BL719" i="1"/>
  <c r="BL718" i="1" s="1"/>
  <c r="BL717" i="1" s="1"/>
  <c r="BL716" i="1" s="1"/>
  <c r="BL715" i="1" s="1"/>
  <c r="BL714" i="1" s="1"/>
  <c r="BK719" i="1"/>
  <c r="BK718" i="1" s="1"/>
  <c r="BK717" i="1" s="1"/>
  <c r="BK716" i="1" s="1"/>
  <c r="BK715" i="1" s="1"/>
  <c r="BK714" i="1" s="1"/>
  <c r="BJ719" i="1"/>
  <c r="BJ718" i="1" s="1"/>
  <c r="BJ717" i="1" s="1"/>
  <c r="BJ716" i="1" s="1"/>
  <c r="BJ715" i="1" s="1"/>
  <c r="BJ714" i="1" s="1"/>
  <c r="BI719" i="1"/>
  <c r="BI718" i="1" s="1"/>
  <c r="BI717" i="1" s="1"/>
  <c r="BI716" i="1" s="1"/>
  <c r="BI715" i="1" s="1"/>
  <c r="BI714" i="1" s="1"/>
  <c r="BH719" i="1"/>
  <c r="BH718" i="1" s="1"/>
  <c r="BH717" i="1" s="1"/>
  <c r="BH716" i="1" s="1"/>
  <c r="BH715" i="1" s="1"/>
  <c r="BH714" i="1" s="1"/>
  <c r="BG719" i="1"/>
  <c r="BG718" i="1" s="1"/>
  <c r="BG717" i="1" s="1"/>
  <c r="BG716" i="1" s="1"/>
  <c r="BG715" i="1" s="1"/>
  <c r="BG714" i="1" s="1"/>
  <c r="BF719" i="1"/>
  <c r="BF718" i="1" s="1"/>
  <c r="BF717" i="1" s="1"/>
  <c r="BF716" i="1" s="1"/>
  <c r="BF715" i="1" s="1"/>
  <c r="BF714" i="1" s="1"/>
  <c r="BE719" i="1"/>
  <c r="BE718" i="1" s="1"/>
  <c r="BE717" i="1" s="1"/>
  <c r="BE716" i="1" s="1"/>
  <c r="BE715" i="1" s="1"/>
  <c r="BE714" i="1" s="1"/>
  <c r="BD719" i="1"/>
  <c r="BD718" i="1" s="1"/>
  <c r="BD717" i="1" s="1"/>
  <c r="BD716" i="1" s="1"/>
  <c r="BD715" i="1" s="1"/>
  <c r="BD714" i="1" s="1"/>
  <c r="AZ719" i="1"/>
  <c r="AZ718" i="1" s="1"/>
  <c r="AZ717" i="1" s="1"/>
  <c r="AZ716" i="1" s="1"/>
  <c r="AZ715" i="1" s="1"/>
  <c r="AZ714" i="1" s="1"/>
  <c r="AV719" i="1"/>
  <c r="AV718" i="1" s="1"/>
  <c r="AV717" i="1" s="1"/>
  <c r="AV716" i="1" s="1"/>
  <c r="AV715" i="1" s="1"/>
  <c r="AV714" i="1" s="1"/>
  <c r="AU719" i="1"/>
  <c r="AU718" i="1" s="1"/>
  <c r="AU717" i="1" s="1"/>
  <c r="AU716" i="1" s="1"/>
  <c r="AU715" i="1" s="1"/>
  <c r="AU714" i="1" s="1"/>
  <c r="AT719" i="1"/>
  <c r="AT718" i="1" s="1"/>
  <c r="AT717" i="1" s="1"/>
  <c r="AT716" i="1" s="1"/>
  <c r="AT715" i="1" s="1"/>
  <c r="AT714" i="1" s="1"/>
  <c r="AS719" i="1"/>
  <c r="AS718" i="1" s="1"/>
  <c r="AS717" i="1" s="1"/>
  <c r="AS716" i="1" s="1"/>
  <c r="AS715" i="1" s="1"/>
  <c r="AS714" i="1" s="1"/>
  <c r="AR719" i="1"/>
  <c r="AR718" i="1" s="1"/>
  <c r="AR717" i="1" s="1"/>
  <c r="AR716" i="1" s="1"/>
  <c r="AR715" i="1" s="1"/>
  <c r="AR714" i="1" s="1"/>
  <c r="AQ719" i="1"/>
  <c r="AQ718" i="1" s="1"/>
  <c r="AQ717" i="1" s="1"/>
  <c r="AQ716" i="1" s="1"/>
  <c r="AQ715" i="1" s="1"/>
  <c r="AQ714" i="1" s="1"/>
  <c r="AP719" i="1"/>
  <c r="AP718" i="1" s="1"/>
  <c r="AP717" i="1" s="1"/>
  <c r="AP716" i="1" s="1"/>
  <c r="AP715" i="1" s="1"/>
  <c r="AP714" i="1" s="1"/>
  <c r="AO719" i="1"/>
  <c r="AO718" i="1" s="1"/>
  <c r="AO717" i="1" s="1"/>
  <c r="AO716" i="1" s="1"/>
  <c r="AO715" i="1" s="1"/>
  <c r="AO714" i="1" s="1"/>
  <c r="AN719" i="1"/>
  <c r="AN718" i="1" s="1"/>
  <c r="AN717" i="1" s="1"/>
  <c r="AN716" i="1" s="1"/>
  <c r="AN715" i="1" s="1"/>
  <c r="AN714" i="1" s="1"/>
  <c r="AM719" i="1"/>
  <c r="AM718" i="1" s="1"/>
  <c r="AM717" i="1" s="1"/>
  <c r="AM716" i="1" s="1"/>
  <c r="AM715" i="1" s="1"/>
  <c r="AM714" i="1" s="1"/>
  <c r="AL719" i="1"/>
  <c r="AL718" i="1" s="1"/>
  <c r="AL717" i="1" s="1"/>
  <c r="AL716" i="1" s="1"/>
  <c r="AL715" i="1" s="1"/>
  <c r="AL714" i="1" s="1"/>
  <c r="AK719" i="1"/>
  <c r="AK718" i="1" s="1"/>
  <c r="AK717" i="1" s="1"/>
  <c r="AK716" i="1" s="1"/>
  <c r="AK715" i="1" s="1"/>
  <c r="AK714" i="1" s="1"/>
  <c r="AJ719" i="1"/>
  <c r="AJ718" i="1" s="1"/>
  <c r="AJ717" i="1" s="1"/>
  <c r="AJ716" i="1" s="1"/>
  <c r="AJ715" i="1" s="1"/>
  <c r="AJ714" i="1" s="1"/>
  <c r="AI719" i="1"/>
  <c r="AI718" i="1" s="1"/>
  <c r="AI717" i="1" s="1"/>
  <c r="AI716" i="1" s="1"/>
  <c r="AI715" i="1" s="1"/>
  <c r="AI714" i="1" s="1"/>
  <c r="AH719" i="1"/>
  <c r="AH718" i="1" s="1"/>
  <c r="AH717" i="1" s="1"/>
  <c r="AH716" i="1" s="1"/>
  <c r="AH715" i="1" s="1"/>
  <c r="AH714" i="1" s="1"/>
  <c r="AD719" i="1"/>
  <c r="AD718" i="1" s="1"/>
  <c r="AD717" i="1" s="1"/>
  <c r="AD716" i="1" s="1"/>
  <c r="AD715" i="1" s="1"/>
  <c r="AD714" i="1" s="1"/>
  <c r="AC719" i="1"/>
  <c r="AC718" i="1" s="1"/>
  <c r="AC717" i="1" s="1"/>
  <c r="AC716" i="1" s="1"/>
  <c r="AC715" i="1" s="1"/>
  <c r="AC714" i="1" s="1"/>
  <c r="AB719" i="1"/>
  <c r="AB718" i="1" s="1"/>
  <c r="AB717" i="1" s="1"/>
  <c r="AB716" i="1" s="1"/>
  <c r="AB715" i="1" s="1"/>
  <c r="AB714" i="1" s="1"/>
  <c r="X719" i="1"/>
  <c r="X718" i="1" s="1"/>
  <c r="X717" i="1" s="1"/>
  <c r="X716" i="1" s="1"/>
  <c r="X715" i="1" s="1"/>
  <c r="X714" i="1" s="1"/>
  <c r="W719" i="1"/>
  <c r="W718" i="1" s="1"/>
  <c r="W717" i="1" s="1"/>
  <c r="W716" i="1" s="1"/>
  <c r="W715" i="1" s="1"/>
  <c r="W714" i="1" s="1"/>
  <c r="V719" i="1"/>
  <c r="V718" i="1" s="1"/>
  <c r="V717" i="1" s="1"/>
  <c r="V716" i="1" s="1"/>
  <c r="V715" i="1" s="1"/>
  <c r="V714" i="1" s="1"/>
  <c r="U719" i="1"/>
  <c r="U718" i="1" s="1"/>
  <c r="U717" i="1" s="1"/>
  <c r="U716" i="1" s="1"/>
  <c r="U715" i="1" s="1"/>
  <c r="U714" i="1" s="1"/>
  <c r="T719" i="1"/>
  <c r="T718" i="1" s="1"/>
  <c r="T717" i="1" s="1"/>
  <c r="T716" i="1" s="1"/>
  <c r="T715" i="1" s="1"/>
  <c r="T714" i="1" s="1"/>
  <c r="S719" i="1"/>
  <c r="S718" i="1" s="1"/>
  <c r="S717" i="1" s="1"/>
  <c r="S716" i="1" s="1"/>
  <c r="S715" i="1" s="1"/>
  <c r="S714" i="1" s="1"/>
  <c r="R719" i="1"/>
  <c r="R718" i="1" s="1"/>
  <c r="R717" i="1" s="1"/>
  <c r="R716" i="1" s="1"/>
  <c r="R715" i="1" s="1"/>
  <c r="R714" i="1" s="1"/>
  <c r="Q719" i="1"/>
  <c r="Q718" i="1" s="1"/>
  <c r="Q717" i="1" s="1"/>
  <c r="Q716" i="1" s="1"/>
  <c r="Q715" i="1" s="1"/>
  <c r="Q714" i="1" s="1"/>
  <c r="P719" i="1"/>
  <c r="P718" i="1" s="1"/>
  <c r="P717" i="1" s="1"/>
  <c r="P716" i="1" s="1"/>
  <c r="P715" i="1" s="1"/>
  <c r="P714" i="1" s="1"/>
  <c r="L719" i="1"/>
  <c r="L718" i="1" s="1"/>
  <c r="L717" i="1" s="1"/>
  <c r="L716" i="1" s="1"/>
  <c r="L715" i="1" s="1"/>
  <c r="L714" i="1" s="1"/>
  <c r="K719" i="1"/>
  <c r="J719" i="1"/>
  <c r="J718" i="1" s="1"/>
  <c r="J717" i="1" s="1"/>
  <c r="J716" i="1" s="1"/>
  <c r="J715" i="1" s="1"/>
  <c r="J714" i="1" s="1"/>
  <c r="I719" i="1"/>
  <c r="H719" i="1"/>
  <c r="H718" i="1" s="1"/>
  <c r="G719" i="1"/>
  <c r="O713" i="1"/>
  <c r="AA713" i="1" s="1"/>
  <c r="AG713" i="1" s="1"/>
  <c r="AY713" i="1" s="1"/>
  <c r="BC713" i="1" s="1"/>
  <c r="BQ713" i="1" s="1"/>
  <c r="BW713" i="1" s="1"/>
  <c r="CM713" i="1" s="1"/>
  <c r="CO713" i="1" s="1"/>
  <c r="N713" i="1"/>
  <c r="Z713" i="1" s="1"/>
  <c r="AF713" i="1" s="1"/>
  <c r="AX713" i="1" s="1"/>
  <c r="BB713" i="1" s="1"/>
  <c r="BP713" i="1" s="1"/>
  <c r="BV713" i="1" s="1"/>
  <c r="CJ713" i="1" s="1"/>
  <c r="CL713" i="1" s="1"/>
  <c r="M713" i="1"/>
  <c r="Y713" i="1" s="1"/>
  <c r="AE713" i="1" s="1"/>
  <c r="AW713" i="1" s="1"/>
  <c r="BA713" i="1" s="1"/>
  <c r="BO713" i="1" s="1"/>
  <c r="BU713" i="1" s="1"/>
  <c r="CG713" i="1" s="1"/>
  <c r="CI713" i="1" s="1"/>
  <c r="CP712" i="1"/>
  <c r="CP711" i="1" s="1"/>
  <c r="CP710" i="1" s="1"/>
  <c r="CP709" i="1" s="1"/>
  <c r="CF712" i="1"/>
  <c r="CF711" i="1" s="1"/>
  <c r="CF710" i="1" s="1"/>
  <c r="CF709" i="1" s="1"/>
  <c r="CE712" i="1"/>
  <c r="CE711" i="1" s="1"/>
  <c r="CE710" i="1" s="1"/>
  <c r="CE709" i="1" s="1"/>
  <c r="CD712" i="1"/>
  <c r="CD711" i="1" s="1"/>
  <c r="CD710" i="1" s="1"/>
  <c r="CD709" i="1" s="1"/>
  <c r="CC712" i="1"/>
  <c r="CC711" i="1" s="1"/>
  <c r="CC710" i="1" s="1"/>
  <c r="CC709" i="1" s="1"/>
  <c r="CB712" i="1"/>
  <c r="CB711" i="1" s="1"/>
  <c r="CB710" i="1" s="1"/>
  <c r="CB709" i="1" s="1"/>
  <c r="CA712" i="1"/>
  <c r="CA711" i="1" s="1"/>
  <c r="CA710" i="1" s="1"/>
  <c r="CA709" i="1" s="1"/>
  <c r="BZ712" i="1"/>
  <c r="BZ711" i="1" s="1"/>
  <c r="BZ710" i="1" s="1"/>
  <c r="BZ709" i="1" s="1"/>
  <c r="BY712" i="1"/>
  <c r="BY711" i="1" s="1"/>
  <c r="BY710" i="1" s="1"/>
  <c r="BY709" i="1" s="1"/>
  <c r="BX712" i="1"/>
  <c r="BX711" i="1" s="1"/>
  <c r="BX710" i="1" s="1"/>
  <c r="BX709" i="1" s="1"/>
  <c r="BT712" i="1"/>
  <c r="BT711" i="1" s="1"/>
  <c r="BT710" i="1" s="1"/>
  <c r="BT709" i="1" s="1"/>
  <c r="BS712" i="1"/>
  <c r="BS711" i="1" s="1"/>
  <c r="BS710" i="1" s="1"/>
  <c r="BS709" i="1" s="1"/>
  <c r="BR712" i="1"/>
  <c r="BR711" i="1" s="1"/>
  <c r="BR710" i="1" s="1"/>
  <c r="BR709" i="1" s="1"/>
  <c r="BN712" i="1"/>
  <c r="BN711" i="1" s="1"/>
  <c r="BN710" i="1" s="1"/>
  <c r="BN709" i="1" s="1"/>
  <c r="BM712" i="1"/>
  <c r="BM711" i="1" s="1"/>
  <c r="BM710" i="1" s="1"/>
  <c r="BM709" i="1" s="1"/>
  <c r="BL712" i="1"/>
  <c r="BL711" i="1" s="1"/>
  <c r="BL710" i="1" s="1"/>
  <c r="BL709" i="1" s="1"/>
  <c r="BK712" i="1"/>
  <c r="BK711" i="1" s="1"/>
  <c r="BK710" i="1" s="1"/>
  <c r="BK709" i="1" s="1"/>
  <c r="BJ712" i="1"/>
  <c r="BJ711" i="1" s="1"/>
  <c r="BJ710" i="1" s="1"/>
  <c r="BJ709" i="1" s="1"/>
  <c r="BI712" i="1"/>
  <c r="BI711" i="1" s="1"/>
  <c r="BI710" i="1" s="1"/>
  <c r="BI709" i="1" s="1"/>
  <c r="BH712" i="1"/>
  <c r="BH711" i="1" s="1"/>
  <c r="BH710" i="1" s="1"/>
  <c r="BH709" i="1" s="1"/>
  <c r="BG712" i="1"/>
  <c r="BG711" i="1" s="1"/>
  <c r="BG710" i="1" s="1"/>
  <c r="BG709" i="1" s="1"/>
  <c r="BF712" i="1"/>
  <c r="BF711" i="1" s="1"/>
  <c r="BF710" i="1" s="1"/>
  <c r="BF709" i="1" s="1"/>
  <c r="BE712" i="1"/>
  <c r="BE711" i="1" s="1"/>
  <c r="BE710" i="1" s="1"/>
  <c r="BE709" i="1" s="1"/>
  <c r="BD712" i="1"/>
  <c r="BD711" i="1" s="1"/>
  <c r="BD710" i="1" s="1"/>
  <c r="BD709" i="1" s="1"/>
  <c r="AZ712" i="1"/>
  <c r="AZ711" i="1" s="1"/>
  <c r="AZ710" i="1" s="1"/>
  <c r="AZ709" i="1" s="1"/>
  <c r="AV712" i="1"/>
  <c r="AV711" i="1" s="1"/>
  <c r="AV710" i="1" s="1"/>
  <c r="AV709" i="1" s="1"/>
  <c r="AU712" i="1"/>
  <c r="AU711" i="1" s="1"/>
  <c r="AU710" i="1" s="1"/>
  <c r="AU709" i="1" s="1"/>
  <c r="AT712" i="1"/>
  <c r="AT711" i="1" s="1"/>
  <c r="AT710" i="1" s="1"/>
  <c r="AT709" i="1" s="1"/>
  <c r="AS712" i="1"/>
  <c r="AS711" i="1" s="1"/>
  <c r="AS710" i="1" s="1"/>
  <c r="AS709" i="1" s="1"/>
  <c r="AR712" i="1"/>
  <c r="AR711" i="1" s="1"/>
  <c r="AR710" i="1" s="1"/>
  <c r="AR709" i="1" s="1"/>
  <c r="AQ712" i="1"/>
  <c r="AQ711" i="1" s="1"/>
  <c r="AQ710" i="1" s="1"/>
  <c r="AQ709" i="1" s="1"/>
  <c r="AP712" i="1"/>
  <c r="AP711" i="1" s="1"/>
  <c r="AP710" i="1" s="1"/>
  <c r="AP709" i="1" s="1"/>
  <c r="AO712" i="1"/>
  <c r="AO711" i="1" s="1"/>
  <c r="AO710" i="1" s="1"/>
  <c r="AO709" i="1" s="1"/>
  <c r="AN712" i="1"/>
  <c r="AN711" i="1" s="1"/>
  <c r="AN710" i="1" s="1"/>
  <c r="AN709" i="1" s="1"/>
  <c r="AM712" i="1"/>
  <c r="AM711" i="1" s="1"/>
  <c r="AM710" i="1" s="1"/>
  <c r="AM709" i="1" s="1"/>
  <c r="AL712" i="1"/>
  <c r="AL711" i="1" s="1"/>
  <c r="AL710" i="1" s="1"/>
  <c r="AL709" i="1" s="1"/>
  <c r="AK712" i="1"/>
  <c r="AK711" i="1" s="1"/>
  <c r="AK710" i="1" s="1"/>
  <c r="AK709" i="1" s="1"/>
  <c r="AJ712" i="1"/>
  <c r="AJ711" i="1" s="1"/>
  <c r="AJ710" i="1" s="1"/>
  <c r="AJ709" i="1" s="1"/>
  <c r="AI712" i="1"/>
  <c r="AI711" i="1" s="1"/>
  <c r="AI710" i="1" s="1"/>
  <c r="AI709" i="1" s="1"/>
  <c r="AH712" i="1"/>
  <c r="AH711" i="1" s="1"/>
  <c r="AH710" i="1" s="1"/>
  <c r="AH709" i="1" s="1"/>
  <c r="AD712" i="1"/>
  <c r="AD711" i="1" s="1"/>
  <c r="AD710" i="1" s="1"/>
  <c r="AD709" i="1" s="1"/>
  <c r="AC712" i="1"/>
  <c r="AC711" i="1" s="1"/>
  <c r="AC710" i="1" s="1"/>
  <c r="AC709" i="1" s="1"/>
  <c r="AB712" i="1"/>
  <c r="AB711" i="1" s="1"/>
  <c r="AB710" i="1" s="1"/>
  <c r="AB709" i="1" s="1"/>
  <c r="X712" i="1"/>
  <c r="X711" i="1" s="1"/>
  <c r="X710" i="1" s="1"/>
  <c r="X709" i="1" s="1"/>
  <c r="W712" i="1"/>
  <c r="W711" i="1" s="1"/>
  <c r="W710" i="1" s="1"/>
  <c r="W709" i="1" s="1"/>
  <c r="V712" i="1"/>
  <c r="V711" i="1" s="1"/>
  <c r="V710" i="1" s="1"/>
  <c r="V709" i="1" s="1"/>
  <c r="U712" i="1"/>
  <c r="U711" i="1" s="1"/>
  <c r="U710" i="1" s="1"/>
  <c r="U709" i="1" s="1"/>
  <c r="T712" i="1"/>
  <c r="T711" i="1" s="1"/>
  <c r="T710" i="1" s="1"/>
  <c r="T709" i="1" s="1"/>
  <c r="S712" i="1"/>
  <c r="S711" i="1" s="1"/>
  <c r="S710" i="1" s="1"/>
  <c r="S709" i="1" s="1"/>
  <c r="R712" i="1"/>
  <c r="R711" i="1" s="1"/>
  <c r="R710" i="1" s="1"/>
  <c r="R709" i="1" s="1"/>
  <c r="Q712" i="1"/>
  <c r="Q711" i="1" s="1"/>
  <c r="Q710" i="1" s="1"/>
  <c r="Q709" i="1" s="1"/>
  <c r="P712" i="1"/>
  <c r="P711" i="1" s="1"/>
  <c r="P710" i="1" s="1"/>
  <c r="P709" i="1" s="1"/>
  <c r="L712" i="1"/>
  <c r="L711" i="1" s="1"/>
  <c r="L710" i="1" s="1"/>
  <c r="L709" i="1" s="1"/>
  <c r="K712" i="1"/>
  <c r="K711" i="1" s="1"/>
  <c r="K710" i="1" s="1"/>
  <c r="J712" i="1"/>
  <c r="I712" i="1"/>
  <c r="H712" i="1"/>
  <c r="H711" i="1" s="1"/>
  <c r="G712" i="1"/>
  <c r="G711" i="1" s="1"/>
  <c r="O708" i="1"/>
  <c r="AA708" i="1" s="1"/>
  <c r="AG708" i="1" s="1"/>
  <c r="AY708" i="1" s="1"/>
  <c r="BC708" i="1" s="1"/>
  <c r="BQ708" i="1" s="1"/>
  <c r="BW708" i="1" s="1"/>
  <c r="CM708" i="1" s="1"/>
  <c r="CO708" i="1" s="1"/>
  <c r="N708" i="1"/>
  <c r="Z708" i="1" s="1"/>
  <c r="AF708" i="1" s="1"/>
  <c r="AX708" i="1" s="1"/>
  <c r="BB708" i="1" s="1"/>
  <c r="BP708" i="1" s="1"/>
  <c r="BV708" i="1" s="1"/>
  <c r="CJ708" i="1" s="1"/>
  <c r="CL708" i="1" s="1"/>
  <c r="M708" i="1"/>
  <c r="Y708" i="1" s="1"/>
  <c r="AE708" i="1" s="1"/>
  <c r="AW708" i="1" s="1"/>
  <c r="BA708" i="1" s="1"/>
  <c r="BO708" i="1" s="1"/>
  <c r="BU708" i="1" s="1"/>
  <c r="CG708" i="1" s="1"/>
  <c r="CI708" i="1" s="1"/>
  <c r="CP707" i="1"/>
  <c r="CP706" i="1" s="1"/>
  <c r="CP705" i="1" s="1"/>
  <c r="CP704" i="1" s="1"/>
  <c r="CF707" i="1"/>
  <c r="CF706" i="1" s="1"/>
  <c r="CF705" i="1" s="1"/>
  <c r="CF704" i="1" s="1"/>
  <c r="CE707" i="1"/>
  <c r="CE706" i="1" s="1"/>
  <c r="CE705" i="1" s="1"/>
  <c r="CE704" i="1" s="1"/>
  <c r="CD707" i="1"/>
  <c r="CD706" i="1" s="1"/>
  <c r="CD705" i="1" s="1"/>
  <c r="CD704" i="1" s="1"/>
  <c r="CC707" i="1"/>
  <c r="CC706" i="1" s="1"/>
  <c r="CC705" i="1" s="1"/>
  <c r="CC704" i="1" s="1"/>
  <c r="CB707" i="1"/>
  <c r="CB706" i="1" s="1"/>
  <c r="CB705" i="1" s="1"/>
  <c r="CB704" i="1" s="1"/>
  <c r="CA707" i="1"/>
  <c r="CA706" i="1" s="1"/>
  <c r="CA705" i="1" s="1"/>
  <c r="CA704" i="1" s="1"/>
  <c r="BZ707" i="1"/>
  <c r="BZ706" i="1" s="1"/>
  <c r="BZ705" i="1" s="1"/>
  <c r="BZ704" i="1" s="1"/>
  <c r="BY707" i="1"/>
  <c r="BY706" i="1" s="1"/>
  <c r="BY705" i="1" s="1"/>
  <c r="BY704" i="1" s="1"/>
  <c r="BX707" i="1"/>
  <c r="BX706" i="1" s="1"/>
  <c r="BX705" i="1" s="1"/>
  <c r="BX704" i="1" s="1"/>
  <c r="BT707" i="1"/>
  <c r="BT706" i="1" s="1"/>
  <c r="BT705" i="1" s="1"/>
  <c r="BT704" i="1" s="1"/>
  <c r="BS707" i="1"/>
  <c r="BS706" i="1" s="1"/>
  <c r="BS705" i="1" s="1"/>
  <c r="BS704" i="1" s="1"/>
  <c r="BR707" i="1"/>
  <c r="BR706" i="1" s="1"/>
  <c r="BR705" i="1" s="1"/>
  <c r="BR704" i="1" s="1"/>
  <c r="BN707" i="1"/>
  <c r="BN706" i="1" s="1"/>
  <c r="BN705" i="1" s="1"/>
  <c r="BN704" i="1" s="1"/>
  <c r="BM707" i="1"/>
  <c r="BM706" i="1" s="1"/>
  <c r="BM705" i="1" s="1"/>
  <c r="BM704" i="1" s="1"/>
  <c r="BL707" i="1"/>
  <c r="BL706" i="1" s="1"/>
  <c r="BL705" i="1" s="1"/>
  <c r="BL704" i="1" s="1"/>
  <c r="BK707" i="1"/>
  <c r="BK706" i="1" s="1"/>
  <c r="BK705" i="1" s="1"/>
  <c r="BK704" i="1" s="1"/>
  <c r="BJ707" i="1"/>
  <c r="BJ706" i="1" s="1"/>
  <c r="BJ705" i="1" s="1"/>
  <c r="BJ704" i="1" s="1"/>
  <c r="BI707" i="1"/>
  <c r="BI706" i="1" s="1"/>
  <c r="BI705" i="1" s="1"/>
  <c r="BI704" i="1" s="1"/>
  <c r="BH707" i="1"/>
  <c r="BH706" i="1" s="1"/>
  <c r="BH705" i="1" s="1"/>
  <c r="BH704" i="1" s="1"/>
  <c r="BG707" i="1"/>
  <c r="BG706" i="1" s="1"/>
  <c r="BG705" i="1" s="1"/>
  <c r="BG704" i="1" s="1"/>
  <c r="BF707" i="1"/>
  <c r="BF706" i="1" s="1"/>
  <c r="BF705" i="1" s="1"/>
  <c r="BF704" i="1" s="1"/>
  <c r="BE707" i="1"/>
  <c r="BE706" i="1" s="1"/>
  <c r="BE705" i="1" s="1"/>
  <c r="BE704" i="1" s="1"/>
  <c r="BD707" i="1"/>
  <c r="BD706" i="1" s="1"/>
  <c r="BD705" i="1" s="1"/>
  <c r="BD704" i="1" s="1"/>
  <c r="AZ707" i="1"/>
  <c r="AZ706" i="1" s="1"/>
  <c r="AZ705" i="1" s="1"/>
  <c r="AZ704" i="1" s="1"/>
  <c r="AV707" i="1"/>
  <c r="AV706" i="1" s="1"/>
  <c r="AV705" i="1" s="1"/>
  <c r="AV704" i="1" s="1"/>
  <c r="AU707" i="1"/>
  <c r="AU706" i="1" s="1"/>
  <c r="AU705" i="1" s="1"/>
  <c r="AU704" i="1" s="1"/>
  <c r="AT707" i="1"/>
  <c r="AT706" i="1" s="1"/>
  <c r="AT705" i="1" s="1"/>
  <c r="AT704" i="1" s="1"/>
  <c r="AS707" i="1"/>
  <c r="AS706" i="1" s="1"/>
  <c r="AS705" i="1" s="1"/>
  <c r="AS704" i="1" s="1"/>
  <c r="AR707" i="1"/>
  <c r="AR706" i="1" s="1"/>
  <c r="AR705" i="1" s="1"/>
  <c r="AR704" i="1" s="1"/>
  <c r="AQ707" i="1"/>
  <c r="AQ706" i="1" s="1"/>
  <c r="AQ705" i="1" s="1"/>
  <c r="AQ704" i="1" s="1"/>
  <c r="AP707" i="1"/>
  <c r="AP706" i="1" s="1"/>
  <c r="AP705" i="1" s="1"/>
  <c r="AP704" i="1" s="1"/>
  <c r="AO707" i="1"/>
  <c r="AO706" i="1" s="1"/>
  <c r="AO705" i="1" s="1"/>
  <c r="AO704" i="1" s="1"/>
  <c r="AN707" i="1"/>
  <c r="AN706" i="1" s="1"/>
  <c r="AN705" i="1" s="1"/>
  <c r="AN704" i="1" s="1"/>
  <c r="AM707" i="1"/>
  <c r="AM706" i="1" s="1"/>
  <c r="AM705" i="1" s="1"/>
  <c r="AM704" i="1" s="1"/>
  <c r="AL707" i="1"/>
  <c r="AL706" i="1" s="1"/>
  <c r="AL705" i="1" s="1"/>
  <c r="AL704" i="1" s="1"/>
  <c r="AK707" i="1"/>
  <c r="AK706" i="1" s="1"/>
  <c r="AK705" i="1" s="1"/>
  <c r="AK704" i="1" s="1"/>
  <c r="AJ707" i="1"/>
  <c r="AJ706" i="1" s="1"/>
  <c r="AJ705" i="1" s="1"/>
  <c r="AJ704" i="1" s="1"/>
  <c r="AI707" i="1"/>
  <c r="AI706" i="1" s="1"/>
  <c r="AI705" i="1" s="1"/>
  <c r="AI704" i="1" s="1"/>
  <c r="AH707" i="1"/>
  <c r="AH706" i="1" s="1"/>
  <c r="AH705" i="1" s="1"/>
  <c r="AH704" i="1" s="1"/>
  <c r="AD707" i="1"/>
  <c r="AD706" i="1" s="1"/>
  <c r="AD705" i="1" s="1"/>
  <c r="AD704" i="1" s="1"/>
  <c r="AC707" i="1"/>
  <c r="AC706" i="1" s="1"/>
  <c r="AC705" i="1" s="1"/>
  <c r="AC704" i="1" s="1"/>
  <c r="AB707" i="1"/>
  <c r="AB706" i="1" s="1"/>
  <c r="AB705" i="1" s="1"/>
  <c r="AB704" i="1" s="1"/>
  <c r="X707" i="1"/>
  <c r="X706" i="1" s="1"/>
  <c r="X705" i="1" s="1"/>
  <c r="X704" i="1" s="1"/>
  <c r="W707" i="1"/>
  <c r="W706" i="1" s="1"/>
  <c r="W705" i="1" s="1"/>
  <c r="W704" i="1" s="1"/>
  <c r="V707" i="1"/>
  <c r="V706" i="1" s="1"/>
  <c r="V705" i="1" s="1"/>
  <c r="V704" i="1" s="1"/>
  <c r="U707" i="1"/>
  <c r="U706" i="1" s="1"/>
  <c r="U705" i="1" s="1"/>
  <c r="U704" i="1" s="1"/>
  <c r="T707" i="1"/>
  <c r="T706" i="1" s="1"/>
  <c r="T705" i="1" s="1"/>
  <c r="T704" i="1" s="1"/>
  <c r="S707" i="1"/>
  <c r="S706" i="1" s="1"/>
  <c r="S705" i="1" s="1"/>
  <c r="S704" i="1" s="1"/>
  <c r="R707" i="1"/>
  <c r="R706" i="1" s="1"/>
  <c r="R705" i="1" s="1"/>
  <c r="R704" i="1" s="1"/>
  <c r="Q707" i="1"/>
  <c r="Q706" i="1" s="1"/>
  <c r="Q705" i="1" s="1"/>
  <c r="Q704" i="1" s="1"/>
  <c r="P707" i="1"/>
  <c r="P706" i="1" s="1"/>
  <c r="P705" i="1" s="1"/>
  <c r="P704" i="1" s="1"/>
  <c r="L707" i="1"/>
  <c r="L706" i="1" s="1"/>
  <c r="L705" i="1" s="1"/>
  <c r="L704" i="1" s="1"/>
  <c r="K707" i="1"/>
  <c r="K706" i="1" s="1"/>
  <c r="K705" i="1" s="1"/>
  <c r="K704" i="1" s="1"/>
  <c r="J707" i="1"/>
  <c r="J706" i="1" s="1"/>
  <c r="J705" i="1" s="1"/>
  <c r="J704" i="1" s="1"/>
  <c r="I707" i="1"/>
  <c r="H707" i="1"/>
  <c r="H706" i="1" s="1"/>
  <c r="G707" i="1"/>
  <c r="O701" i="1"/>
  <c r="AA701" i="1" s="1"/>
  <c r="AG701" i="1" s="1"/>
  <c r="AY701" i="1" s="1"/>
  <c r="BC701" i="1" s="1"/>
  <c r="BQ701" i="1" s="1"/>
  <c r="BW701" i="1" s="1"/>
  <c r="CM701" i="1" s="1"/>
  <c r="CO701" i="1" s="1"/>
  <c r="N701" i="1"/>
  <c r="Z701" i="1" s="1"/>
  <c r="AF701" i="1" s="1"/>
  <c r="AX701" i="1" s="1"/>
  <c r="BB701" i="1" s="1"/>
  <c r="BP701" i="1" s="1"/>
  <c r="BV701" i="1" s="1"/>
  <c r="CJ701" i="1" s="1"/>
  <c r="CL701" i="1" s="1"/>
  <c r="M701" i="1"/>
  <c r="Y701" i="1" s="1"/>
  <c r="AE701" i="1" s="1"/>
  <c r="AW701" i="1" s="1"/>
  <c r="BA701" i="1" s="1"/>
  <c r="BO701" i="1" s="1"/>
  <c r="BU701" i="1" s="1"/>
  <c r="CG701" i="1" s="1"/>
  <c r="CI701" i="1" s="1"/>
  <c r="CP700" i="1"/>
  <c r="CP699" i="1" s="1"/>
  <c r="CP698" i="1" s="1"/>
  <c r="CP697" i="1" s="1"/>
  <c r="CP696" i="1" s="1"/>
  <c r="CP695" i="1" s="1"/>
  <c r="CF700" i="1"/>
  <c r="CF699" i="1" s="1"/>
  <c r="CF698" i="1" s="1"/>
  <c r="CF697" i="1" s="1"/>
  <c r="CF696" i="1" s="1"/>
  <c r="CF695" i="1" s="1"/>
  <c r="CE700" i="1"/>
  <c r="CE699" i="1" s="1"/>
  <c r="CE698" i="1" s="1"/>
  <c r="CE697" i="1" s="1"/>
  <c r="CE696" i="1" s="1"/>
  <c r="CE695" i="1" s="1"/>
  <c r="CD700" i="1"/>
  <c r="CD699" i="1" s="1"/>
  <c r="CD698" i="1" s="1"/>
  <c r="CD697" i="1" s="1"/>
  <c r="CD696" i="1" s="1"/>
  <c r="CD695" i="1" s="1"/>
  <c r="CC700" i="1"/>
  <c r="CC699" i="1" s="1"/>
  <c r="CC698" i="1" s="1"/>
  <c r="CC697" i="1" s="1"/>
  <c r="CC696" i="1" s="1"/>
  <c r="CC695" i="1" s="1"/>
  <c r="CB700" i="1"/>
  <c r="CB699" i="1" s="1"/>
  <c r="CB698" i="1" s="1"/>
  <c r="CB697" i="1" s="1"/>
  <c r="CB696" i="1" s="1"/>
  <c r="CB695" i="1" s="1"/>
  <c r="CA700" i="1"/>
  <c r="BZ700" i="1"/>
  <c r="BZ699" i="1" s="1"/>
  <c r="BZ698" i="1" s="1"/>
  <c r="BZ697" i="1" s="1"/>
  <c r="BZ696" i="1" s="1"/>
  <c r="BZ695" i="1" s="1"/>
  <c r="BY700" i="1"/>
  <c r="BY699" i="1" s="1"/>
  <c r="BY698" i="1" s="1"/>
  <c r="BY697" i="1" s="1"/>
  <c r="BY696" i="1" s="1"/>
  <c r="BY695" i="1" s="1"/>
  <c r="BX700" i="1"/>
  <c r="BX699" i="1" s="1"/>
  <c r="BX698" i="1" s="1"/>
  <c r="BX697" i="1" s="1"/>
  <c r="BX696" i="1" s="1"/>
  <c r="BX695" i="1" s="1"/>
  <c r="BT700" i="1"/>
  <c r="BT699" i="1" s="1"/>
  <c r="BT698" i="1" s="1"/>
  <c r="BT697" i="1" s="1"/>
  <c r="BT696" i="1" s="1"/>
  <c r="BT695" i="1" s="1"/>
  <c r="BS700" i="1"/>
  <c r="BS699" i="1" s="1"/>
  <c r="BS698" i="1" s="1"/>
  <c r="BS697" i="1" s="1"/>
  <c r="BS696" i="1" s="1"/>
  <c r="BS695" i="1" s="1"/>
  <c r="BR700" i="1"/>
  <c r="BR699" i="1" s="1"/>
  <c r="BR698" i="1" s="1"/>
  <c r="BR697" i="1" s="1"/>
  <c r="BR696" i="1" s="1"/>
  <c r="BR695" i="1" s="1"/>
  <c r="BN700" i="1"/>
  <c r="BN699" i="1" s="1"/>
  <c r="BN698" i="1" s="1"/>
  <c r="BN697" i="1" s="1"/>
  <c r="BN696" i="1" s="1"/>
  <c r="BN695" i="1" s="1"/>
  <c r="BM700" i="1"/>
  <c r="BM699" i="1" s="1"/>
  <c r="BM698" i="1" s="1"/>
  <c r="BM697" i="1" s="1"/>
  <c r="BM696" i="1" s="1"/>
  <c r="BM695" i="1" s="1"/>
  <c r="BL700" i="1"/>
  <c r="BL699" i="1" s="1"/>
  <c r="BL698" i="1" s="1"/>
  <c r="BL697" i="1" s="1"/>
  <c r="BL696" i="1" s="1"/>
  <c r="BL695" i="1" s="1"/>
  <c r="BK700" i="1"/>
  <c r="BK699" i="1" s="1"/>
  <c r="BK698" i="1" s="1"/>
  <c r="BK697" i="1" s="1"/>
  <c r="BK696" i="1" s="1"/>
  <c r="BK695" i="1" s="1"/>
  <c r="BJ700" i="1"/>
  <c r="BJ699" i="1" s="1"/>
  <c r="BJ698" i="1" s="1"/>
  <c r="BJ697" i="1" s="1"/>
  <c r="BJ696" i="1" s="1"/>
  <c r="BJ695" i="1" s="1"/>
  <c r="BI700" i="1"/>
  <c r="BI699" i="1" s="1"/>
  <c r="BI698" i="1" s="1"/>
  <c r="BI697" i="1" s="1"/>
  <c r="BI696" i="1" s="1"/>
  <c r="BI695" i="1" s="1"/>
  <c r="BH700" i="1"/>
  <c r="BH699" i="1" s="1"/>
  <c r="BH698" i="1" s="1"/>
  <c r="BH697" i="1" s="1"/>
  <c r="BH696" i="1" s="1"/>
  <c r="BH695" i="1" s="1"/>
  <c r="BG700" i="1"/>
  <c r="BG699" i="1" s="1"/>
  <c r="BG698" i="1" s="1"/>
  <c r="BG697" i="1" s="1"/>
  <c r="BG696" i="1" s="1"/>
  <c r="BG695" i="1" s="1"/>
  <c r="BF700" i="1"/>
  <c r="BF699" i="1" s="1"/>
  <c r="BF698" i="1" s="1"/>
  <c r="BF697" i="1" s="1"/>
  <c r="BF696" i="1" s="1"/>
  <c r="BF695" i="1" s="1"/>
  <c r="BE700" i="1"/>
  <c r="BE699" i="1" s="1"/>
  <c r="BE698" i="1" s="1"/>
  <c r="BE697" i="1" s="1"/>
  <c r="BE696" i="1" s="1"/>
  <c r="BE695" i="1" s="1"/>
  <c r="BD700" i="1"/>
  <c r="BD699" i="1" s="1"/>
  <c r="BD698" i="1" s="1"/>
  <c r="BD697" i="1" s="1"/>
  <c r="BD696" i="1" s="1"/>
  <c r="BD695" i="1" s="1"/>
  <c r="AZ700" i="1"/>
  <c r="AZ699" i="1" s="1"/>
  <c r="AZ698" i="1" s="1"/>
  <c r="AZ697" i="1" s="1"/>
  <c r="AZ696" i="1" s="1"/>
  <c r="AZ695" i="1" s="1"/>
  <c r="AV700" i="1"/>
  <c r="AV699" i="1" s="1"/>
  <c r="AV698" i="1" s="1"/>
  <c r="AV697" i="1" s="1"/>
  <c r="AV696" i="1" s="1"/>
  <c r="AV695" i="1" s="1"/>
  <c r="AU700" i="1"/>
  <c r="AU699" i="1" s="1"/>
  <c r="AU698" i="1" s="1"/>
  <c r="AU697" i="1" s="1"/>
  <c r="AU696" i="1" s="1"/>
  <c r="AU695" i="1" s="1"/>
  <c r="AT700" i="1"/>
  <c r="AT699" i="1" s="1"/>
  <c r="AT698" i="1" s="1"/>
  <c r="AT697" i="1" s="1"/>
  <c r="AT696" i="1" s="1"/>
  <c r="AT695" i="1" s="1"/>
  <c r="AS700" i="1"/>
  <c r="AS699" i="1" s="1"/>
  <c r="AS698" i="1" s="1"/>
  <c r="AS697" i="1" s="1"/>
  <c r="AS696" i="1" s="1"/>
  <c r="AS695" i="1" s="1"/>
  <c r="AR700" i="1"/>
  <c r="AR699" i="1" s="1"/>
  <c r="AR698" i="1" s="1"/>
  <c r="AR697" i="1" s="1"/>
  <c r="AR696" i="1" s="1"/>
  <c r="AR695" i="1" s="1"/>
  <c r="AQ700" i="1"/>
  <c r="AQ699" i="1" s="1"/>
  <c r="AQ698" i="1" s="1"/>
  <c r="AQ697" i="1" s="1"/>
  <c r="AQ696" i="1" s="1"/>
  <c r="AQ695" i="1" s="1"/>
  <c r="AP700" i="1"/>
  <c r="AP699" i="1" s="1"/>
  <c r="AP698" i="1" s="1"/>
  <c r="AP697" i="1" s="1"/>
  <c r="AP696" i="1" s="1"/>
  <c r="AP695" i="1" s="1"/>
  <c r="AO700" i="1"/>
  <c r="AO699" i="1" s="1"/>
  <c r="AO698" i="1" s="1"/>
  <c r="AO697" i="1" s="1"/>
  <c r="AO696" i="1" s="1"/>
  <c r="AO695" i="1" s="1"/>
  <c r="AN700" i="1"/>
  <c r="AN699" i="1" s="1"/>
  <c r="AN698" i="1" s="1"/>
  <c r="AN697" i="1" s="1"/>
  <c r="AN696" i="1" s="1"/>
  <c r="AN695" i="1" s="1"/>
  <c r="AM700" i="1"/>
  <c r="AM699" i="1" s="1"/>
  <c r="AM698" i="1" s="1"/>
  <c r="AM697" i="1" s="1"/>
  <c r="AM696" i="1" s="1"/>
  <c r="AM695" i="1" s="1"/>
  <c r="AL700" i="1"/>
  <c r="AL699" i="1" s="1"/>
  <c r="AL698" i="1" s="1"/>
  <c r="AL697" i="1" s="1"/>
  <c r="AL696" i="1" s="1"/>
  <c r="AL695" i="1" s="1"/>
  <c r="AK700" i="1"/>
  <c r="AK699" i="1" s="1"/>
  <c r="AK698" i="1" s="1"/>
  <c r="AK697" i="1" s="1"/>
  <c r="AK696" i="1" s="1"/>
  <c r="AK695" i="1" s="1"/>
  <c r="AJ700" i="1"/>
  <c r="AJ699" i="1" s="1"/>
  <c r="AJ698" i="1" s="1"/>
  <c r="AJ697" i="1" s="1"/>
  <c r="AJ696" i="1" s="1"/>
  <c r="AJ695" i="1" s="1"/>
  <c r="AI700" i="1"/>
  <c r="AI699" i="1" s="1"/>
  <c r="AI698" i="1" s="1"/>
  <c r="AI697" i="1" s="1"/>
  <c r="AI696" i="1" s="1"/>
  <c r="AI695" i="1" s="1"/>
  <c r="AH700" i="1"/>
  <c r="AH699" i="1" s="1"/>
  <c r="AH698" i="1" s="1"/>
  <c r="AH697" i="1" s="1"/>
  <c r="AH696" i="1" s="1"/>
  <c r="AH695" i="1" s="1"/>
  <c r="AD700" i="1"/>
  <c r="AD699" i="1" s="1"/>
  <c r="AD698" i="1" s="1"/>
  <c r="AD697" i="1" s="1"/>
  <c r="AD696" i="1" s="1"/>
  <c r="AD695" i="1" s="1"/>
  <c r="AC700" i="1"/>
  <c r="AC699" i="1" s="1"/>
  <c r="AC698" i="1" s="1"/>
  <c r="AC697" i="1" s="1"/>
  <c r="AC696" i="1" s="1"/>
  <c r="AC695" i="1" s="1"/>
  <c r="AB700" i="1"/>
  <c r="AB699" i="1" s="1"/>
  <c r="AB698" i="1" s="1"/>
  <c r="AB697" i="1" s="1"/>
  <c r="AB696" i="1" s="1"/>
  <c r="AB695" i="1" s="1"/>
  <c r="X700" i="1"/>
  <c r="X699" i="1" s="1"/>
  <c r="X698" i="1" s="1"/>
  <c r="X697" i="1" s="1"/>
  <c r="X696" i="1" s="1"/>
  <c r="X695" i="1" s="1"/>
  <c r="W700" i="1"/>
  <c r="W699" i="1" s="1"/>
  <c r="W698" i="1" s="1"/>
  <c r="W697" i="1" s="1"/>
  <c r="W696" i="1" s="1"/>
  <c r="W695" i="1" s="1"/>
  <c r="V700" i="1"/>
  <c r="V699" i="1" s="1"/>
  <c r="V698" i="1" s="1"/>
  <c r="V697" i="1" s="1"/>
  <c r="V696" i="1" s="1"/>
  <c r="V695" i="1" s="1"/>
  <c r="U700" i="1"/>
  <c r="U699" i="1" s="1"/>
  <c r="U698" i="1" s="1"/>
  <c r="U697" i="1" s="1"/>
  <c r="U696" i="1" s="1"/>
  <c r="U695" i="1" s="1"/>
  <c r="T700" i="1"/>
  <c r="T699" i="1" s="1"/>
  <c r="T698" i="1" s="1"/>
  <c r="T697" i="1" s="1"/>
  <c r="T696" i="1" s="1"/>
  <c r="T695" i="1" s="1"/>
  <c r="S700" i="1"/>
  <c r="S699" i="1" s="1"/>
  <c r="S698" i="1" s="1"/>
  <c r="S697" i="1" s="1"/>
  <c r="S696" i="1" s="1"/>
  <c r="S695" i="1" s="1"/>
  <c r="R700" i="1"/>
  <c r="R699" i="1" s="1"/>
  <c r="R698" i="1" s="1"/>
  <c r="R697" i="1" s="1"/>
  <c r="R696" i="1" s="1"/>
  <c r="R695" i="1" s="1"/>
  <c r="Q700" i="1"/>
  <c r="Q699" i="1" s="1"/>
  <c r="Q698" i="1" s="1"/>
  <c r="Q697" i="1" s="1"/>
  <c r="Q696" i="1" s="1"/>
  <c r="Q695" i="1" s="1"/>
  <c r="P700" i="1"/>
  <c r="P699" i="1" s="1"/>
  <c r="P698" i="1" s="1"/>
  <c r="P697" i="1" s="1"/>
  <c r="P696" i="1" s="1"/>
  <c r="P695" i="1" s="1"/>
  <c r="L700" i="1"/>
  <c r="L699" i="1" s="1"/>
  <c r="L698" i="1" s="1"/>
  <c r="L697" i="1" s="1"/>
  <c r="L696" i="1" s="1"/>
  <c r="L695" i="1" s="1"/>
  <c r="K700" i="1"/>
  <c r="K699" i="1" s="1"/>
  <c r="K698" i="1" s="1"/>
  <c r="J700" i="1"/>
  <c r="I700" i="1"/>
  <c r="H700" i="1"/>
  <c r="H699" i="1" s="1"/>
  <c r="G700" i="1"/>
  <c r="G699" i="1" s="1"/>
  <c r="CA699" i="1"/>
  <c r="CA698" i="1" s="1"/>
  <c r="CA697" i="1" s="1"/>
  <c r="CA696" i="1" s="1"/>
  <c r="CA695" i="1" s="1"/>
  <c r="O694" i="1"/>
  <c r="AA694" i="1" s="1"/>
  <c r="AG694" i="1" s="1"/>
  <c r="AY694" i="1" s="1"/>
  <c r="BC694" i="1" s="1"/>
  <c r="BQ694" i="1" s="1"/>
  <c r="BW694" i="1" s="1"/>
  <c r="CM694" i="1" s="1"/>
  <c r="CO694" i="1" s="1"/>
  <c r="N694" i="1"/>
  <c r="Z694" i="1" s="1"/>
  <c r="AF694" i="1" s="1"/>
  <c r="AX694" i="1" s="1"/>
  <c r="BB694" i="1" s="1"/>
  <c r="BP694" i="1" s="1"/>
  <c r="BV694" i="1" s="1"/>
  <c r="CJ694" i="1" s="1"/>
  <c r="CL694" i="1" s="1"/>
  <c r="M694" i="1"/>
  <c r="Y694" i="1" s="1"/>
  <c r="AE694" i="1" s="1"/>
  <c r="AW694" i="1" s="1"/>
  <c r="BA694" i="1" s="1"/>
  <c r="BO694" i="1" s="1"/>
  <c r="BU694" i="1" s="1"/>
  <c r="CG694" i="1" s="1"/>
  <c r="CI694" i="1" s="1"/>
  <c r="CP693" i="1"/>
  <c r="CP692" i="1" s="1"/>
  <c r="CP691" i="1" s="1"/>
  <c r="CP690" i="1" s="1"/>
  <c r="CF693" i="1"/>
  <c r="CF692" i="1" s="1"/>
  <c r="CF691" i="1" s="1"/>
  <c r="CF690" i="1" s="1"/>
  <c r="CE693" i="1"/>
  <c r="CE692" i="1" s="1"/>
  <c r="CE691" i="1" s="1"/>
  <c r="CE690" i="1" s="1"/>
  <c r="CD693" i="1"/>
  <c r="CD692" i="1" s="1"/>
  <c r="CD691" i="1" s="1"/>
  <c r="CD690" i="1" s="1"/>
  <c r="CC693" i="1"/>
  <c r="CC692" i="1" s="1"/>
  <c r="CC691" i="1" s="1"/>
  <c r="CC690" i="1" s="1"/>
  <c r="CB693" i="1"/>
  <c r="CB692" i="1" s="1"/>
  <c r="CB691" i="1" s="1"/>
  <c r="CB690" i="1" s="1"/>
  <c r="CA693" i="1"/>
  <c r="CA692" i="1" s="1"/>
  <c r="CA691" i="1" s="1"/>
  <c r="CA690" i="1" s="1"/>
  <c r="BZ693" i="1"/>
  <c r="BZ692" i="1" s="1"/>
  <c r="BZ691" i="1" s="1"/>
  <c r="BZ690" i="1" s="1"/>
  <c r="BY693" i="1"/>
  <c r="BY692" i="1" s="1"/>
  <c r="BY691" i="1" s="1"/>
  <c r="BY690" i="1" s="1"/>
  <c r="BX693" i="1"/>
  <c r="BX692" i="1" s="1"/>
  <c r="BX691" i="1" s="1"/>
  <c r="BX690" i="1" s="1"/>
  <c r="BT693" i="1"/>
  <c r="BT692" i="1" s="1"/>
  <c r="BT691" i="1" s="1"/>
  <c r="BT690" i="1" s="1"/>
  <c r="BS693" i="1"/>
  <c r="BS692" i="1" s="1"/>
  <c r="BS691" i="1" s="1"/>
  <c r="BS690" i="1" s="1"/>
  <c r="BR693" i="1"/>
  <c r="BR692" i="1" s="1"/>
  <c r="BR691" i="1" s="1"/>
  <c r="BR690" i="1" s="1"/>
  <c r="BN693" i="1"/>
  <c r="BN692" i="1" s="1"/>
  <c r="BN691" i="1" s="1"/>
  <c r="BN690" i="1" s="1"/>
  <c r="BM693" i="1"/>
  <c r="BM692" i="1" s="1"/>
  <c r="BM691" i="1" s="1"/>
  <c r="BM690" i="1" s="1"/>
  <c r="BL693" i="1"/>
  <c r="BL692" i="1" s="1"/>
  <c r="BL691" i="1" s="1"/>
  <c r="BL690" i="1" s="1"/>
  <c r="BK693" i="1"/>
  <c r="BK692" i="1" s="1"/>
  <c r="BK691" i="1" s="1"/>
  <c r="BK690" i="1" s="1"/>
  <c r="BJ693" i="1"/>
  <c r="BJ692" i="1" s="1"/>
  <c r="BJ691" i="1" s="1"/>
  <c r="BJ690" i="1" s="1"/>
  <c r="BI693" i="1"/>
  <c r="BI692" i="1" s="1"/>
  <c r="BI691" i="1" s="1"/>
  <c r="BI690" i="1" s="1"/>
  <c r="BH693" i="1"/>
  <c r="BH692" i="1" s="1"/>
  <c r="BH691" i="1" s="1"/>
  <c r="BH690" i="1" s="1"/>
  <c r="BG693" i="1"/>
  <c r="BG692" i="1" s="1"/>
  <c r="BG691" i="1" s="1"/>
  <c r="BG690" i="1" s="1"/>
  <c r="BF693" i="1"/>
  <c r="BF692" i="1" s="1"/>
  <c r="BF691" i="1" s="1"/>
  <c r="BF690" i="1" s="1"/>
  <c r="BE693" i="1"/>
  <c r="BE692" i="1" s="1"/>
  <c r="BE691" i="1" s="1"/>
  <c r="BE690" i="1" s="1"/>
  <c r="BD693" i="1"/>
  <c r="BD692" i="1" s="1"/>
  <c r="BD691" i="1" s="1"/>
  <c r="BD690" i="1" s="1"/>
  <c r="AZ693" i="1"/>
  <c r="AZ692" i="1" s="1"/>
  <c r="AZ691" i="1" s="1"/>
  <c r="AZ690" i="1" s="1"/>
  <c r="AV693" i="1"/>
  <c r="AV692" i="1" s="1"/>
  <c r="AV691" i="1" s="1"/>
  <c r="AV690" i="1" s="1"/>
  <c r="AU693" i="1"/>
  <c r="AU692" i="1" s="1"/>
  <c r="AU691" i="1" s="1"/>
  <c r="AU690" i="1" s="1"/>
  <c r="AT693" i="1"/>
  <c r="AT692" i="1" s="1"/>
  <c r="AT691" i="1" s="1"/>
  <c r="AT690" i="1" s="1"/>
  <c r="AS693" i="1"/>
  <c r="AS692" i="1" s="1"/>
  <c r="AS691" i="1" s="1"/>
  <c r="AS690" i="1" s="1"/>
  <c r="AR693" i="1"/>
  <c r="AR692" i="1" s="1"/>
  <c r="AR691" i="1" s="1"/>
  <c r="AR690" i="1" s="1"/>
  <c r="AQ693" i="1"/>
  <c r="AQ692" i="1" s="1"/>
  <c r="AQ691" i="1" s="1"/>
  <c r="AQ690" i="1" s="1"/>
  <c r="AP693" i="1"/>
  <c r="AP692" i="1" s="1"/>
  <c r="AP691" i="1" s="1"/>
  <c r="AP690" i="1" s="1"/>
  <c r="AO693" i="1"/>
  <c r="AO692" i="1" s="1"/>
  <c r="AO691" i="1" s="1"/>
  <c r="AO690" i="1" s="1"/>
  <c r="AN693" i="1"/>
  <c r="AN692" i="1" s="1"/>
  <c r="AN691" i="1" s="1"/>
  <c r="AN690" i="1" s="1"/>
  <c r="AM693" i="1"/>
  <c r="AM692" i="1" s="1"/>
  <c r="AM691" i="1" s="1"/>
  <c r="AM690" i="1" s="1"/>
  <c r="AL693" i="1"/>
  <c r="AL692" i="1" s="1"/>
  <c r="AL691" i="1" s="1"/>
  <c r="AL690" i="1" s="1"/>
  <c r="AK693" i="1"/>
  <c r="AK692" i="1" s="1"/>
  <c r="AK691" i="1" s="1"/>
  <c r="AK690" i="1" s="1"/>
  <c r="AJ693" i="1"/>
  <c r="AJ692" i="1" s="1"/>
  <c r="AJ691" i="1" s="1"/>
  <c r="AJ690" i="1" s="1"/>
  <c r="AI693" i="1"/>
  <c r="AI692" i="1" s="1"/>
  <c r="AI691" i="1" s="1"/>
  <c r="AI690" i="1" s="1"/>
  <c r="AH693" i="1"/>
  <c r="AH692" i="1" s="1"/>
  <c r="AH691" i="1" s="1"/>
  <c r="AH690" i="1" s="1"/>
  <c r="AD693" i="1"/>
  <c r="AD692" i="1" s="1"/>
  <c r="AD691" i="1" s="1"/>
  <c r="AD690" i="1" s="1"/>
  <c r="AC693" i="1"/>
  <c r="AC692" i="1" s="1"/>
  <c r="AC691" i="1" s="1"/>
  <c r="AC690" i="1" s="1"/>
  <c r="AB693" i="1"/>
  <c r="AB692" i="1" s="1"/>
  <c r="AB691" i="1" s="1"/>
  <c r="AB690" i="1" s="1"/>
  <c r="X693" i="1"/>
  <c r="X692" i="1" s="1"/>
  <c r="X691" i="1" s="1"/>
  <c r="X690" i="1" s="1"/>
  <c r="W693" i="1"/>
  <c r="W692" i="1" s="1"/>
  <c r="W691" i="1" s="1"/>
  <c r="W690" i="1" s="1"/>
  <c r="V693" i="1"/>
  <c r="V692" i="1" s="1"/>
  <c r="V691" i="1" s="1"/>
  <c r="V690" i="1" s="1"/>
  <c r="U693" i="1"/>
  <c r="U692" i="1" s="1"/>
  <c r="U691" i="1" s="1"/>
  <c r="U690" i="1" s="1"/>
  <c r="T693" i="1"/>
  <c r="T692" i="1" s="1"/>
  <c r="T691" i="1" s="1"/>
  <c r="T690" i="1" s="1"/>
  <c r="S693" i="1"/>
  <c r="S692" i="1" s="1"/>
  <c r="S691" i="1" s="1"/>
  <c r="S690" i="1" s="1"/>
  <c r="R693" i="1"/>
  <c r="R692" i="1" s="1"/>
  <c r="R691" i="1" s="1"/>
  <c r="R690" i="1" s="1"/>
  <c r="Q693" i="1"/>
  <c r="Q692" i="1" s="1"/>
  <c r="Q691" i="1" s="1"/>
  <c r="Q690" i="1" s="1"/>
  <c r="P693" i="1"/>
  <c r="P692" i="1" s="1"/>
  <c r="P691" i="1" s="1"/>
  <c r="P690" i="1" s="1"/>
  <c r="L693" i="1"/>
  <c r="L692" i="1" s="1"/>
  <c r="L691" i="1" s="1"/>
  <c r="L690" i="1" s="1"/>
  <c r="K693" i="1"/>
  <c r="J693" i="1"/>
  <c r="J692" i="1" s="1"/>
  <c r="J691" i="1" s="1"/>
  <c r="J690" i="1" s="1"/>
  <c r="I693" i="1"/>
  <c r="H693" i="1"/>
  <c r="H692" i="1" s="1"/>
  <c r="H691" i="1" s="1"/>
  <c r="H690" i="1" s="1"/>
  <c r="G693" i="1"/>
  <c r="O689" i="1"/>
  <c r="AA689" i="1" s="1"/>
  <c r="AG689" i="1" s="1"/>
  <c r="AY689" i="1" s="1"/>
  <c r="BC689" i="1" s="1"/>
  <c r="BQ689" i="1" s="1"/>
  <c r="BW689" i="1" s="1"/>
  <c r="CM689" i="1" s="1"/>
  <c r="CO689" i="1" s="1"/>
  <c r="N689" i="1"/>
  <c r="Z689" i="1" s="1"/>
  <c r="AF689" i="1" s="1"/>
  <c r="AX689" i="1" s="1"/>
  <c r="BB689" i="1" s="1"/>
  <c r="BP689" i="1" s="1"/>
  <c r="BV689" i="1" s="1"/>
  <c r="CJ689" i="1" s="1"/>
  <c r="CL689" i="1" s="1"/>
  <c r="M689" i="1"/>
  <c r="Y689" i="1" s="1"/>
  <c r="AE689" i="1" s="1"/>
  <c r="AW689" i="1" s="1"/>
  <c r="BA689" i="1" s="1"/>
  <c r="BO689" i="1" s="1"/>
  <c r="BU689" i="1" s="1"/>
  <c r="CG689" i="1" s="1"/>
  <c r="CI689" i="1" s="1"/>
  <c r="CM688" i="1"/>
  <c r="CO688" i="1" s="1"/>
  <c r="CJ688" i="1"/>
  <c r="CL688" i="1" s="1"/>
  <c r="CG688" i="1"/>
  <c r="CI688" i="1" s="1"/>
  <c r="CP687" i="1"/>
  <c r="CF687" i="1"/>
  <c r="CE687" i="1"/>
  <c r="CD687" i="1"/>
  <c r="CC687" i="1"/>
  <c r="CB687" i="1"/>
  <c r="CA687" i="1"/>
  <c r="BZ687" i="1"/>
  <c r="BY687" i="1"/>
  <c r="BX687" i="1"/>
  <c r="BT687" i="1"/>
  <c r="BS687" i="1"/>
  <c r="BR687" i="1"/>
  <c r="BN687" i="1"/>
  <c r="BM687" i="1"/>
  <c r="BL687" i="1"/>
  <c r="BK687" i="1"/>
  <c r="BJ687" i="1"/>
  <c r="BI687" i="1"/>
  <c r="BH687" i="1"/>
  <c r="BG687" i="1"/>
  <c r="BF687" i="1"/>
  <c r="BE687" i="1"/>
  <c r="BD687" i="1"/>
  <c r="AZ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D687" i="1"/>
  <c r="AC687" i="1"/>
  <c r="AB687" i="1"/>
  <c r="X687" i="1"/>
  <c r="W687" i="1"/>
  <c r="V687" i="1"/>
  <c r="U687" i="1"/>
  <c r="T687" i="1"/>
  <c r="S687" i="1"/>
  <c r="R687" i="1"/>
  <c r="Q687" i="1"/>
  <c r="P687" i="1"/>
  <c r="L687" i="1"/>
  <c r="K687" i="1"/>
  <c r="J687" i="1"/>
  <c r="I687" i="1"/>
  <c r="H687" i="1"/>
  <c r="G687" i="1"/>
  <c r="O686" i="1"/>
  <c r="AA686" i="1" s="1"/>
  <c r="AG686" i="1" s="1"/>
  <c r="AY686" i="1" s="1"/>
  <c r="BC686" i="1" s="1"/>
  <c r="BQ686" i="1" s="1"/>
  <c r="BW686" i="1" s="1"/>
  <c r="CM686" i="1" s="1"/>
  <c r="CO686" i="1" s="1"/>
  <c r="N686" i="1"/>
  <c r="Z686" i="1" s="1"/>
  <c r="AF686" i="1" s="1"/>
  <c r="AX686" i="1" s="1"/>
  <c r="BB686" i="1" s="1"/>
  <c r="BP686" i="1" s="1"/>
  <c r="BV686" i="1" s="1"/>
  <c r="CJ686" i="1" s="1"/>
  <c r="CL686" i="1" s="1"/>
  <c r="M686" i="1"/>
  <c r="Y686" i="1" s="1"/>
  <c r="AE686" i="1" s="1"/>
  <c r="AW686" i="1" s="1"/>
  <c r="BA686" i="1" s="1"/>
  <c r="BO686" i="1" s="1"/>
  <c r="BU686" i="1" s="1"/>
  <c r="CG686" i="1" s="1"/>
  <c r="CI686" i="1" s="1"/>
  <c r="CP685" i="1"/>
  <c r="CF685" i="1"/>
  <c r="CE685" i="1"/>
  <c r="CD685" i="1"/>
  <c r="CC685" i="1"/>
  <c r="CB685" i="1"/>
  <c r="CA685" i="1"/>
  <c r="BZ685" i="1"/>
  <c r="BY685" i="1"/>
  <c r="BX685" i="1"/>
  <c r="BT685" i="1"/>
  <c r="BS685" i="1"/>
  <c r="BR685" i="1"/>
  <c r="BN685" i="1"/>
  <c r="BM685" i="1"/>
  <c r="BL685" i="1"/>
  <c r="BK685" i="1"/>
  <c r="BJ685" i="1"/>
  <c r="BI685" i="1"/>
  <c r="BH685" i="1"/>
  <c r="BG685" i="1"/>
  <c r="BF685" i="1"/>
  <c r="BE685" i="1"/>
  <c r="BD685" i="1"/>
  <c r="AZ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D685" i="1"/>
  <c r="AC685" i="1"/>
  <c r="AB685" i="1"/>
  <c r="X685" i="1"/>
  <c r="W685" i="1"/>
  <c r="V685" i="1"/>
  <c r="U685" i="1"/>
  <c r="T685" i="1"/>
  <c r="S685" i="1"/>
  <c r="R685" i="1"/>
  <c r="Q685" i="1"/>
  <c r="P685" i="1"/>
  <c r="L685" i="1"/>
  <c r="K685" i="1"/>
  <c r="J685" i="1"/>
  <c r="I685" i="1"/>
  <c r="H685" i="1"/>
  <c r="G685" i="1"/>
  <c r="O682" i="1"/>
  <c r="AA682" i="1" s="1"/>
  <c r="AG682" i="1" s="1"/>
  <c r="AY682" i="1" s="1"/>
  <c r="BC682" i="1" s="1"/>
  <c r="BQ682" i="1" s="1"/>
  <c r="BW682" i="1" s="1"/>
  <c r="CM682" i="1" s="1"/>
  <c r="CO682" i="1" s="1"/>
  <c r="N682" i="1"/>
  <c r="Z682" i="1" s="1"/>
  <c r="AF682" i="1" s="1"/>
  <c r="AX682" i="1" s="1"/>
  <c r="BB682" i="1" s="1"/>
  <c r="BP682" i="1" s="1"/>
  <c r="BV682" i="1" s="1"/>
  <c r="CJ682" i="1" s="1"/>
  <c r="CL682" i="1" s="1"/>
  <c r="M682" i="1"/>
  <c r="Y682" i="1" s="1"/>
  <c r="AE682" i="1" s="1"/>
  <c r="AW682" i="1" s="1"/>
  <c r="BA682" i="1" s="1"/>
  <c r="BO682" i="1" s="1"/>
  <c r="BU682" i="1" s="1"/>
  <c r="CG682" i="1" s="1"/>
  <c r="CI682" i="1" s="1"/>
  <c r="CP681" i="1"/>
  <c r="CP680" i="1" s="1"/>
  <c r="CP679" i="1" s="1"/>
  <c r="CF681" i="1"/>
  <c r="CF680" i="1" s="1"/>
  <c r="CF679" i="1" s="1"/>
  <c r="CE681" i="1"/>
  <c r="CD681" i="1"/>
  <c r="CC681" i="1"/>
  <c r="CB681" i="1"/>
  <c r="CB680" i="1" s="1"/>
  <c r="CB679" i="1" s="1"/>
  <c r="CA681" i="1"/>
  <c r="CA680" i="1" s="1"/>
  <c r="CA679" i="1" s="1"/>
  <c r="BZ681" i="1"/>
  <c r="BZ680" i="1" s="1"/>
  <c r="BZ679" i="1" s="1"/>
  <c r="BY681" i="1"/>
  <c r="BY680" i="1" s="1"/>
  <c r="BY679" i="1" s="1"/>
  <c r="BX681" i="1"/>
  <c r="BX680" i="1" s="1"/>
  <c r="BX679" i="1" s="1"/>
  <c r="BT681" i="1"/>
  <c r="BT680" i="1" s="1"/>
  <c r="BT679" i="1" s="1"/>
  <c r="BS681" i="1"/>
  <c r="BS680" i="1" s="1"/>
  <c r="BS679" i="1" s="1"/>
  <c r="BR681" i="1"/>
  <c r="BR680" i="1" s="1"/>
  <c r="BR679" i="1" s="1"/>
  <c r="BN681" i="1"/>
  <c r="BN680" i="1" s="1"/>
  <c r="BN679" i="1" s="1"/>
  <c r="BM681" i="1"/>
  <c r="BM680" i="1" s="1"/>
  <c r="BM679" i="1" s="1"/>
  <c r="BL681" i="1"/>
  <c r="BL680" i="1" s="1"/>
  <c r="BL679" i="1" s="1"/>
  <c r="BK681" i="1"/>
  <c r="BK680" i="1" s="1"/>
  <c r="BK679" i="1" s="1"/>
  <c r="BJ681" i="1"/>
  <c r="BI681" i="1"/>
  <c r="BI680" i="1" s="1"/>
  <c r="BI679" i="1" s="1"/>
  <c r="BH681" i="1"/>
  <c r="BH680" i="1" s="1"/>
  <c r="BH679" i="1" s="1"/>
  <c r="BG681" i="1"/>
  <c r="BG680" i="1" s="1"/>
  <c r="BG679" i="1" s="1"/>
  <c r="BF681" i="1"/>
  <c r="BF680" i="1" s="1"/>
  <c r="BF679" i="1" s="1"/>
  <c r="BE681" i="1"/>
  <c r="BE680" i="1" s="1"/>
  <c r="BE679" i="1" s="1"/>
  <c r="BD681" i="1"/>
  <c r="BD680" i="1" s="1"/>
  <c r="BD679" i="1" s="1"/>
  <c r="AZ681" i="1"/>
  <c r="AZ680" i="1" s="1"/>
  <c r="AZ679" i="1" s="1"/>
  <c r="AV681" i="1"/>
  <c r="AV680" i="1" s="1"/>
  <c r="AV679" i="1" s="1"/>
  <c r="AU681" i="1"/>
  <c r="AU680" i="1" s="1"/>
  <c r="AU679" i="1" s="1"/>
  <c r="AT681" i="1"/>
  <c r="AT680" i="1" s="1"/>
  <c r="AT679" i="1" s="1"/>
  <c r="AS681" i="1"/>
  <c r="AS680" i="1" s="1"/>
  <c r="AS679" i="1" s="1"/>
  <c r="AR681" i="1"/>
  <c r="AR680" i="1" s="1"/>
  <c r="AR679" i="1" s="1"/>
  <c r="AQ681" i="1"/>
  <c r="AQ680" i="1" s="1"/>
  <c r="AQ679" i="1" s="1"/>
  <c r="AP681" i="1"/>
  <c r="AP680" i="1" s="1"/>
  <c r="AP679" i="1" s="1"/>
  <c r="AO681" i="1"/>
  <c r="AO680" i="1" s="1"/>
  <c r="AO679" i="1" s="1"/>
  <c r="AN681" i="1"/>
  <c r="AN680" i="1" s="1"/>
  <c r="AN679" i="1" s="1"/>
  <c r="AM681" i="1"/>
  <c r="AM680" i="1" s="1"/>
  <c r="AM679" i="1" s="1"/>
  <c r="AL681" i="1"/>
  <c r="AL680" i="1" s="1"/>
  <c r="AL679" i="1" s="1"/>
  <c r="AK681" i="1"/>
  <c r="AK680" i="1" s="1"/>
  <c r="AK679" i="1" s="1"/>
  <c r="AJ681" i="1"/>
  <c r="AJ680" i="1" s="1"/>
  <c r="AJ679" i="1" s="1"/>
  <c r="AI681" i="1"/>
  <c r="AI680" i="1" s="1"/>
  <c r="AI679" i="1" s="1"/>
  <c r="AH681" i="1"/>
  <c r="AH680" i="1" s="1"/>
  <c r="AH679" i="1" s="1"/>
  <c r="AD681" i="1"/>
  <c r="AD680" i="1" s="1"/>
  <c r="AD679" i="1" s="1"/>
  <c r="AC681" i="1"/>
  <c r="AC680" i="1" s="1"/>
  <c r="AC679" i="1" s="1"/>
  <c r="AB681" i="1"/>
  <c r="AB680" i="1" s="1"/>
  <c r="AB679" i="1" s="1"/>
  <c r="X681" i="1"/>
  <c r="X680" i="1" s="1"/>
  <c r="X679" i="1" s="1"/>
  <c r="W681" i="1"/>
  <c r="W680" i="1" s="1"/>
  <c r="W679" i="1" s="1"/>
  <c r="V681" i="1"/>
  <c r="V680" i="1" s="1"/>
  <c r="V679" i="1" s="1"/>
  <c r="U681" i="1"/>
  <c r="U680" i="1" s="1"/>
  <c r="U679" i="1" s="1"/>
  <c r="T681" i="1"/>
  <c r="T680" i="1" s="1"/>
  <c r="T679" i="1" s="1"/>
  <c r="S681" i="1"/>
  <c r="S680" i="1" s="1"/>
  <c r="S679" i="1" s="1"/>
  <c r="R681" i="1"/>
  <c r="R680" i="1" s="1"/>
  <c r="R679" i="1" s="1"/>
  <c r="Q681" i="1"/>
  <c r="Q680" i="1" s="1"/>
  <c r="Q679" i="1" s="1"/>
  <c r="P681" i="1"/>
  <c r="P680" i="1" s="1"/>
  <c r="P679" i="1" s="1"/>
  <c r="L681" i="1"/>
  <c r="K681" i="1"/>
  <c r="K680" i="1" s="1"/>
  <c r="K679" i="1" s="1"/>
  <c r="J681" i="1"/>
  <c r="J680" i="1" s="1"/>
  <c r="I681" i="1"/>
  <c r="I680" i="1" s="1"/>
  <c r="I679" i="1" s="1"/>
  <c r="H681" i="1"/>
  <c r="G681" i="1"/>
  <c r="G680" i="1" s="1"/>
  <c r="G679" i="1" s="1"/>
  <c r="CE680" i="1"/>
  <c r="CE679" i="1" s="1"/>
  <c r="CD680" i="1"/>
  <c r="CD679" i="1" s="1"/>
  <c r="CC680" i="1"/>
  <c r="CC679" i="1" s="1"/>
  <c r="BJ680" i="1"/>
  <c r="BJ679" i="1" s="1"/>
  <c r="O677" i="1"/>
  <c r="AA677" i="1" s="1"/>
  <c r="AG677" i="1" s="1"/>
  <c r="AY677" i="1" s="1"/>
  <c r="BC677" i="1" s="1"/>
  <c r="BQ677" i="1" s="1"/>
  <c r="BW677" i="1" s="1"/>
  <c r="CM677" i="1" s="1"/>
  <c r="CO677" i="1" s="1"/>
  <c r="N677" i="1"/>
  <c r="Z677" i="1" s="1"/>
  <c r="AF677" i="1" s="1"/>
  <c r="AX677" i="1" s="1"/>
  <c r="BB677" i="1" s="1"/>
  <c r="BP677" i="1" s="1"/>
  <c r="BV677" i="1" s="1"/>
  <c r="CJ677" i="1" s="1"/>
  <c r="CL677" i="1" s="1"/>
  <c r="M677" i="1"/>
  <c r="Y677" i="1" s="1"/>
  <c r="AE677" i="1" s="1"/>
  <c r="AW677" i="1" s="1"/>
  <c r="BA677" i="1" s="1"/>
  <c r="BO677" i="1" s="1"/>
  <c r="BU677" i="1" s="1"/>
  <c r="CG677" i="1" s="1"/>
  <c r="CI677" i="1" s="1"/>
  <c r="CP676" i="1"/>
  <c r="CP675" i="1" s="1"/>
  <c r="CP674" i="1" s="1"/>
  <c r="CP673" i="1" s="1"/>
  <c r="CF676" i="1"/>
  <c r="CF675" i="1" s="1"/>
  <c r="CF674" i="1" s="1"/>
  <c r="CF673" i="1" s="1"/>
  <c r="CE676" i="1"/>
  <c r="CD676" i="1"/>
  <c r="CC676" i="1"/>
  <c r="CB676" i="1"/>
  <c r="CB675" i="1" s="1"/>
  <c r="CB674" i="1" s="1"/>
  <c r="CB673" i="1" s="1"/>
  <c r="CA676" i="1"/>
  <c r="CA675" i="1" s="1"/>
  <c r="CA674" i="1" s="1"/>
  <c r="CA673" i="1" s="1"/>
  <c r="BZ676" i="1"/>
  <c r="BZ675" i="1" s="1"/>
  <c r="BZ674" i="1" s="1"/>
  <c r="BZ673" i="1" s="1"/>
  <c r="BY676" i="1"/>
  <c r="BY675" i="1" s="1"/>
  <c r="BY674" i="1" s="1"/>
  <c r="BY673" i="1" s="1"/>
  <c r="BX676" i="1"/>
  <c r="BX675" i="1" s="1"/>
  <c r="BX674" i="1" s="1"/>
  <c r="BX673" i="1" s="1"/>
  <c r="BT676" i="1"/>
  <c r="BT675" i="1" s="1"/>
  <c r="BT674" i="1" s="1"/>
  <c r="BT673" i="1" s="1"/>
  <c r="BS676" i="1"/>
  <c r="BS675" i="1" s="1"/>
  <c r="BS674" i="1" s="1"/>
  <c r="BS673" i="1" s="1"/>
  <c r="BR676" i="1"/>
  <c r="BR675" i="1" s="1"/>
  <c r="BR674" i="1" s="1"/>
  <c r="BR673" i="1" s="1"/>
  <c r="BN676" i="1"/>
  <c r="BN675" i="1" s="1"/>
  <c r="BN674" i="1" s="1"/>
  <c r="BN673" i="1" s="1"/>
  <c r="BM676" i="1"/>
  <c r="BM675" i="1" s="1"/>
  <c r="BM674" i="1" s="1"/>
  <c r="BM673" i="1" s="1"/>
  <c r="BL676" i="1"/>
  <c r="BL675" i="1" s="1"/>
  <c r="BL674" i="1" s="1"/>
  <c r="BL673" i="1" s="1"/>
  <c r="BK676" i="1"/>
  <c r="BK675" i="1" s="1"/>
  <c r="BK674" i="1" s="1"/>
  <c r="BK673" i="1" s="1"/>
  <c r="BJ676" i="1"/>
  <c r="BJ675" i="1" s="1"/>
  <c r="BJ674" i="1" s="1"/>
  <c r="BJ673" i="1" s="1"/>
  <c r="BI676" i="1"/>
  <c r="BI675" i="1" s="1"/>
  <c r="BI674" i="1" s="1"/>
  <c r="BI673" i="1" s="1"/>
  <c r="BH676" i="1"/>
  <c r="BH675" i="1" s="1"/>
  <c r="BH674" i="1" s="1"/>
  <c r="BH673" i="1" s="1"/>
  <c r="BG676" i="1"/>
  <c r="BG675" i="1" s="1"/>
  <c r="BG674" i="1" s="1"/>
  <c r="BG673" i="1" s="1"/>
  <c r="BF676" i="1"/>
  <c r="BF675" i="1" s="1"/>
  <c r="BF674" i="1" s="1"/>
  <c r="BF673" i="1" s="1"/>
  <c r="BE676" i="1"/>
  <c r="BE675" i="1" s="1"/>
  <c r="BE674" i="1" s="1"/>
  <c r="BE673" i="1" s="1"/>
  <c r="BD676" i="1"/>
  <c r="BD675" i="1" s="1"/>
  <c r="BD674" i="1" s="1"/>
  <c r="BD673" i="1" s="1"/>
  <c r="AZ676" i="1"/>
  <c r="AZ675" i="1" s="1"/>
  <c r="AZ674" i="1" s="1"/>
  <c r="AZ673" i="1" s="1"/>
  <c r="AV676" i="1"/>
  <c r="AV675" i="1" s="1"/>
  <c r="AV674" i="1" s="1"/>
  <c r="AV673" i="1" s="1"/>
  <c r="AU676" i="1"/>
  <c r="AU675" i="1" s="1"/>
  <c r="AU674" i="1" s="1"/>
  <c r="AU673" i="1" s="1"/>
  <c r="AT676" i="1"/>
  <c r="AT675" i="1" s="1"/>
  <c r="AT674" i="1" s="1"/>
  <c r="AT673" i="1" s="1"/>
  <c r="AS676" i="1"/>
  <c r="AS675" i="1" s="1"/>
  <c r="AS674" i="1" s="1"/>
  <c r="AS673" i="1" s="1"/>
  <c r="AR676" i="1"/>
  <c r="AR675" i="1" s="1"/>
  <c r="AR674" i="1" s="1"/>
  <c r="AR673" i="1" s="1"/>
  <c r="AQ676" i="1"/>
  <c r="AQ675" i="1" s="1"/>
  <c r="AQ674" i="1" s="1"/>
  <c r="AQ673" i="1" s="1"/>
  <c r="AP676" i="1"/>
  <c r="AP675" i="1" s="1"/>
  <c r="AP674" i="1" s="1"/>
  <c r="AP673" i="1" s="1"/>
  <c r="AO676" i="1"/>
  <c r="AO675" i="1" s="1"/>
  <c r="AO674" i="1" s="1"/>
  <c r="AO673" i="1" s="1"/>
  <c r="AN676" i="1"/>
  <c r="AN675" i="1" s="1"/>
  <c r="AN674" i="1" s="1"/>
  <c r="AN673" i="1" s="1"/>
  <c r="AM676" i="1"/>
  <c r="AM675" i="1" s="1"/>
  <c r="AM674" i="1" s="1"/>
  <c r="AM673" i="1" s="1"/>
  <c r="AL676" i="1"/>
  <c r="AL675" i="1" s="1"/>
  <c r="AL674" i="1" s="1"/>
  <c r="AL673" i="1" s="1"/>
  <c r="AK676" i="1"/>
  <c r="AK675" i="1" s="1"/>
  <c r="AK674" i="1" s="1"/>
  <c r="AK673" i="1" s="1"/>
  <c r="AJ676" i="1"/>
  <c r="AJ675" i="1" s="1"/>
  <c r="AJ674" i="1" s="1"/>
  <c r="AJ673" i="1" s="1"/>
  <c r="AI676" i="1"/>
  <c r="AI675" i="1" s="1"/>
  <c r="AI674" i="1" s="1"/>
  <c r="AI673" i="1" s="1"/>
  <c r="AH676" i="1"/>
  <c r="AH675" i="1" s="1"/>
  <c r="AH674" i="1" s="1"/>
  <c r="AH673" i="1" s="1"/>
  <c r="AD676" i="1"/>
  <c r="AD675" i="1" s="1"/>
  <c r="AD674" i="1" s="1"/>
  <c r="AD673" i="1" s="1"/>
  <c r="AC676" i="1"/>
  <c r="AC675" i="1" s="1"/>
  <c r="AC674" i="1" s="1"/>
  <c r="AC673" i="1" s="1"/>
  <c r="AB676" i="1"/>
  <c r="AB675" i="1" s="1"/>
  <c r="AB674" i="1" s="1"/>
  <c r="AB673" i="1" s="1"/>
  <c r="X676" i="1"/>
  <c r="X675" i="1" s="1"/>
  <c r="X674" i="1" s="1"/>
  <c r="X673" i="1" s="1"/>
  <c r="W676" i="1"/>
  <c r="W675" i="1" s="1"/>
  <c r="W674" i="1" s="1"/>
  <c r="W673" i="1" s="1"/>
  <c r="V676" i="1"/>
  <c r="V675" i="1" s="1"/>
  <c r="V674" i="1" s="1"/>
  <c r="V673" i="1" s="1"/>
  <c r="U676" i="1"/>
  <c r="U675" i="1" s="1"/>
  <c r="U674" i="1" s="1"/>
  <c r="U673" i="1" s="1"/>
  <c r="T676" i="1"/>
  <c r="T675" i="1" s="1"/>
  <c r="T674" i="1" s="1"/>
  <c r="T673" i="1" s="1"/>
  <c r="S676" i="1"/>
  <c r="S675" i="1" s="1"/>
  <c r="S674" i="1" s="1"/>
  <c r="S673" i="1" s="1"/>
  <c r="R676" i="1"/>
  <c r="R675" i="1" s="1"/>
  <c r="R674" i="1" s="1"/>
  <c r="R673" i="1" s="1"/>
  <c r="Q676" i="1"/>
  <c r="Q675" i="1" s="1"/>
  <c r="Q674" i="1" s="1"/>
  <c r="Q673" i="1" s="1"/>
  <c r="P676" i="1"/>
  <c r="P675" i="1" s="1"/>
  <c r="P674" i="1" s="1"/>
  <c r="P673" i="1" s="1"/>
  <c r="L676" i="1"/>
  <c r="K676" i="1"/>
  <c r="K675" i="1" s="1"/>
  <c r="K674" i="1" s="1"/>
  <c r="K673" i="1" s="1"/>
  <c r="J676" i="1"/>
  <c r="J675" i="1" s="1"/>
  <c r="I676" i="1"/>
  <c r="I675" i="1" s="1"/>
  <c r="I674" i="1" s="1"/>
  <c r="I673" i="1" s="1"/>
  <c r="H676" i="1"/>
  <c r="G676" i="1"/>
  <c r="G675" i="1" s="1"/>
  <c r="G674" i="1" s="1"/>
  <c r="G673" i="1" s="1"/>
  <c r="CE675" i="1"/>
  <c r="CE674" i="1" s="1"/>
  <c r="CE673" i="1" s="1"/>
  <c r="CD675" i="1"/>
  <c r="CD674" i="1" s="1"/>
  <c r="CD673" i="1" s="1"/>
  <c r="CC675" i="1"/>
  <c r="CC674" i="1" s="1"/>
  <c r="CC673" i="1" s="1"/>
  <c r="O670" i="1"/>
  <c r="AA670" i="1" s="1"/>
  <c r="AG670" i="1" s="1"/>
  <c r="AY670" i="1" s="1"/>
  <c r="BC670" i="1" s="1"/>
  <c r="BQ670" i="1" s="1"/>
  <c r="BW670" i="1" s="1"/>
  <c r="CM670" i="1" s="1"/>
  <c r="CO670" i="1" s="1"/>
  <c r="N670" i="1"/>
  <c r="Z670" i="1" s="1"/>
  <c r="AF670" i="1" s="1"/>
  <c r="AX670" i="1" s="1"/>
  <c r="BB670" i="1" s="1"/>
  <c r="BP670" i="1" s="1"/>
  <c r="BV670" i="1" s="1"/>
  <c r="CJ670" i="1" s="1"/>
  <c r="CL670" i="1" s="1"/>
  <c r="M670" i="1"/>
  <c r="Y670" i="1" s="1"/>
  <c r="AE670" i="1" s="1"/>
  <c r="AW670" i="1" s="1"/>
  <c r="BA670" i="1" s="1"/>
  <c r="BO670" i="1" s="1"/>
  <c r="BU670" i="1" s="1"/>
  <c r="CG670" i="1" s="1"/>
  <c r="CI670" i="1" s="1"/>
  <c r="CP669" i="1"/>
  <c r="CP668" i="1" s="1"/>
  <c r="CP667" i="1" s="1"/>
  <c r="CP666" i="1" s="1"/>
  <c r="CP665" i="1" s="1"/>
  <c r="CF669" i="1"/>
  <c r="CF668" i="1" s="1"/>
  <c r="CF667" i="1" s="1"/>
  <c r="CF666" i="1" s="1"/>
  <c r="CF665" i="1" s="1"/>
  <c r="CE669" i="1"/>
  <c r="CD669" i="1"/>
  <c r="CC669" i="1"/>
  <c r="CC668" i="1" s="1"/>
  <c r="CC667" i="1" s="1"/>
  <c r="CC666" i="1" s="1"/>
  <c r="CC665" i="1" s="1"/>
  <c r="CB669" i="1"/>
  <c r="CB668" i="1" s="1"/>
  <c r="CB667" i="1" s="1"/>
  <c r="CB666" i="1" s="1"/>
  <c r="CB665" i="1" s="1"/>
  <c r="CA669" i="1"/>
  <c r="CA668" i="1" s="1"/>
  <c r="CA667" i="1" s="1"/>
  <c r="CA666" i="1" s="1"/>
  <c r="CA665" i="1" s="1"/>
  <c r="BZ669" i="1"/>
  <c r="BZ668" i="1" s="1"/>
  <c r="BZ667" i="1" s="1"/>
  <c r="BZ666" i="1" s="1"/>
  <c r="BZ665" i="1" s="1"/>
  <c r="BY669" i="1"/>
  <c r="BY668" i="1" s="1"/>
  <c r="BY667" i="1" s="1"/>
  <c r="BY666" i="1" s="1"/>
  <c r="BY665" i="1" s="1"/>
  <c r="BX669" i="1"/>
  <c r="BX668" i="1" s="1"/>
  <c r="BX667" i="1" s="1"/>
  <c r="BX666" i="1" s="1"/>
  <c r="BX665" i="1" s="1"/>
  <c r="BT669" i="1"/>
  <c r="BT668" i="1" s="1"/>
  <c r="BT667" i="1" s="1"/>
  <c r="BT666" i="1" s="1"/>
  <c r="BT665" i="1" s="1"/>
  <c r="BS669" i="1"/>
  <c r="BS668" i="1" s="1"/>
  <c r="BS667" i="1" s="1"/>
  <c r="BS666" i="1" s="1"/>
  <c r="BS665" i="1" s="1"/>
  <c r="BR669" i="1"/>
  <c r="BR668" i="1" s="1"/>
  <c r="BR667" i="1" s="1"/>
  <c r="BR666" i="1" s="1"/>
  <c r="BR665" i="1" s="1"/>
  <c r="BN669" i="1"/>
  <c r="BN668" i="1" s="1"/>
  <c r="BN667" i="1" s="1"/>
  <c r="BN666" i="1" s="1"/>
  <c r="BN665" i="1" s="1"/>
  <c r="BM669" i="1"/>
  <c r="BM668" i="1" s="1"/>
  <c r="BM667" i="1" s="1"/>
  <c r="BM666" i="1" s="1"/>
  <c r="BM665" i="1" s="1"/>
  <c r="BL669" i="1"/>
  <c r="BL668" i="1" s="1"/>
  <c r="BL667" i="1" s="1"/>
  <c r="BL666" i="1" s="1"/>
  <c r="BL665" i="1" s="1"/>
  <c r="BK669" i="1"/>
  <c r="BK668" i="1" s="1"/>
  <c r="BK667" i="1" s="1"/>
  <c r="BK666" i="1" s="1"/>
  <c r="BK665" i="1" s="1"/>
  <c r="BJ669" i="1"/>
  <c r="BJ668" i="1" s="1"/>
  <c r="BJ667" i="1" s="1"/>
  <c r="BJ666" i="1" s="1"/>
  <c r="BJ665" i="1" s="1"/>
  <c r="BI669" i="1"/>
  <c r="BI668" i="1" s="1"/>
  <c r="BI667" i="1" s="1"/>
  <c r="BI666" i="1" s="1"/>
  <c r="BI665" i="1" s="1"/>
  <c r="BH669" i="1"/>
  <c r="BH668" i="1" s="1"/>
  <c r="BH667" i="1" s="1"/>
  <c r="BH666" i="1" s="1"/>
  <c r="BH665" i="1" s="1"/>
  <c r="BG669" i="1"/>
  <c r="BG668" i="1" s="1"/>
  <c r="BG667" i="1" s="1"/>
  <c r="BG666" i="1" s="1"/>
  <c r="BG665" i="1" s="1"/>
  <c r="BF669" i="1"/>
  <c r="BF668" i="1" s="1"/>
  <c r="BF667" i="1" s="1"/>
  <c r="BF666" i="1" s="1"/>
  <c r="BF665" i="1" s="1"/>
  <c r="BE669" i="1"/>
  <c r="BE668" i="1" s="1"/>
  <c r="BE667" i="1" s="1"/>
  <c r="BE666" i="1" s="1"/>
  <c r="BE665" i="1" s="1"/>
  <c r="BD669" i="1"/>
  <c r="BD668" i="1" s="1"/>
  <c r="BD667" i="1" s="1"/>
  <c r="BD666" i="1" s="1"/>
  <c r="BD665" i="1" s="1"/>
  <c r="AZ669" i="1"/>
  <c r="AZ668" i="1" s="1"/>
  <c r="AZ667" i="1" s="1"/>
  <c r="AZ666" i="1" s="1"/>
  <c r="AZ665" i="1" s="1"/>
  <c r="AV669" i="1"/>
  <c r="AV668" i="1" s="1"/>
  <c r="AV667" i="1" s="1"/>
  <c r="AV666" i="1" s="1"/>
  <c r="AV665" i="1" s="1"/>
  <c r="AU669" i="1"/>
  <c r="AU668" i="1" s="1"/>
  <c r="AU667" i="1" s="1"/>
  <c r="AU666" i="1" s="1"/>
  <c r="AU665" i="1" s="1"/>
  <c r="AT669" i="1"/>
  <c r="AT668" i="1" s="1"/>
  <c r="AT667" i="1" s="1"/>
  <c r="AT666" i="1" s="1"/>
  <c r="AT665" i="1" s="1"/>
  <c r="AS669" i="1"/>
  <c r="AS668" i="1" s="1"/>
  <c r="AS667" i="1" s="1"/>
  <c r="AS666" i="1" s="1"/>
  <c r="AS665" i="1" s="1"/>
  <c r="AR669" i="1"/>
  <c r="AR668" i="1" s="1"/>
  <c r="AR667" i="1" s="1"/>
  <c r="AR666" i="1" s="1"/>
  <c r="AR665" i="1" s="1"/>
  <c r="AQ669" i="1"/>
  <c r="AQ668" i="1" s="1"/>
  <c r="AQ667" i="1" s="1"/>
  <c r="AQ666" i="1" s="1"/>
  <c r="AQ665" i="1" s="1"/>
  <c r="AP669" i="1"/>
  <c r="AP668" i="1" s="1"/>
  <c r="AP667" i="1" s="1"/>
  <c r="AP666" i="1" s="1"/>
  <c r="AP665" i="1" s="1"/>
  <c r="AO669" i="1"/>
  <c r="AO668" i="1" s="1"/>
  <c r="AO667" i="1" s="1"/>
  <c r="AO666" i="1" s="1"/>
  <c r="AO665" i="1" s="1"/>
  <c r="AN669" i="1"/>
  <c r="AN668" i="1" s="1"/>
  <c r="AN667" i="1" s="1"/>
  <c r="AN666" i="1" s="1"/>
  <c r="AN665" i="1" s="1"/>
  <c r="AM669" i="1"/>
  <c r="AM668" i="1" s="1"/>
  <c r="AM667" i="1" s="1"/>
  <c r="AM666" i="1" s="1"/>
  <c r="AM665" i="1" s="1"/>
  <c r="AL669" i="1"/>
  <c r="AL668" i="1" s="1"/>
  <c r="AL667" i="1" s="1"/>
  <c r="AL666" i="1" s="1"/>
  <c r="AL665" i="1" s="1"/>
  <c r="AK669" i="1"/>
  <c r="AK668" i="1" s="1"/>
  <c r="AK667" i="1" s="1"/>
  <c r="AK666" i="1" s="1"/>
  <c r="AK665" i="1" s="1"/>
  <c r="AJ669" i="1"/>
  <c r="AJ668" i="1" s="1"/>
  <c r="AJ667" i="1" s="1"/>
  <c r="AJ666" i="1" s="1"/>
  <c r="AJ665" i="1" s="1"/>
  <c r="AI669" i="1"/>
  <c r="AI668" i="1" s="1"/>
  <c r="AI667" i="1" s="1"/>
  <c r="AI666" i="1" s="1"/>
  <c r="AI665" i="1" s="1"/>
  <c r="AH669" i="1"/>
  <c r="AH668" i="1" s="1"/>
  <c r="AH667" i="1" s="1"/>
  <c r="AH666" i="1" s="1"/>
  <c r="AH665" i="1" s="1"/>
  <c r="AD669" i="1"/>
  <c r="AD668" i="1" s="1"/>
  <c r="AD667" i="1" s="1"/>
  <c r="AD666" i="1" s="1"/>
  <c r="AD665" i="1" s="1"/>
  <c r="AC669" i="1"/>
  <c r="AC668" i="1" s="1"/>
  <c r="AC667" i="1" s="1"/>
  <c r="AC666" i="1" s="1"/>
  <c r="AC665" i="1" s="1"/>
  <c r="AB669" i="1"/>
  <c r="AB668" i="1" s="1"/>
  <c r="AB667" i="1" s="1"/>
  <c r="AB666" i="1" s="1"/>
  <c r="AB665" i="1" s="1"/>
  <c r="X669" i="1"/>
  <c r="X668" i="1" s="1"/>
  <c r="X667" i="1" s="1"/>
  <c r="X666" i="1" s="1"/>
  <c r="X665" i="1" s="1"/>
  <c r="W669" i="1"/>
  <c r="W668" i="1" s="1"/>
  <c r="W667" i="1" s="1"/>
  <c r="W666" i="1" s="1"/>
  <c r="W665" i="1" s="1"/>
  <c r="V669" i="1"/>
  <c r="V668" i="1" s="1"/>
  <c r="V667" i="1" s="1"/>
  <c r="V666" i="1" s="1"/>
  <c r="V665" i="1" s="1"/>
  <c r="U669" i="1"/>
  <c r="U668" i="1" s="1"/>
  <c r="U667" i="1" s="1"/>
  <c r="U666" i="1" s="1"/>
  <c r="U665" i="1" s="1"/>
  <c r="T669" i="1"/>
  <c r="T668" i="1" s="1"/>
  <c r="T667" i="1" s="1"/>
  <c r="T666" i="1" s="1"/>
  <c r="T665" i="1" s="1"/>
  <c r="S669" i="1"/>
  <c r="S668" i="1" s="1"/>
  <c r="S667" i="1" s="1"/>
  <c r="S666" i="1" s="1"/>
  <c r="S665" i="1" s="1"/>
  <c r="R669" i="1"/>
  <c r="R668" i="1" s="1"/>
  <c r="R667" i="1" s="1"/>
  <c r="R666" i="1" s="1"/>
  <c r="R665" i="1" s="1"/>
  <c r="Q669" i="1"/>
  <c r="Q668" i="1" s="1"/>
  <c r="Q667" i="1" s="1"/>
  <c r="Q666" i="1" s="1"/>
  <c r="Q665" i="1" s="1"/>
  <c r="P669" i="1"/>
  <c r="P668" i="1" s="1"/>
  <c r="P667" i="1" s="1"/>
  <c r="P666" i="1" s="1"/>
  <c r="P665" i="1" s="1"/>
  <c r="L669" i="1"/>
  <c r="K669" i="1"/>
  <c r="K668" i="1" s="1"/>
  <c r="K667" i="1" s="1"/>
  <c r="K666" i="1" s="1"/>
  <c r="K665" i="1" s="1"/>
  <c r="J669" i="1"/>
  <c r="J668" i="1" s="1"/>
  <c r="I669" i="1"/>
  <c r="I668" i="1" s="1"/>
  <c r="I667" i="1" s="1"/>
  <c r="I666" i="1" s="1"/>
  <c r="I665" i="1" s="1"/>
  <c r="H669" i="1"/>
  <c r="G669" i="1"/>
  <c r="G668" i="1" s="1"/>
  <c r="G667" i="1" s="1"/>
  <c r="G666" i="1" s="1"/>
  <c r="CE668" i="1"/>
  <c r="CE667" i="1" s="1"/>
  <c r="CE666" i="1" s="1"/>
  <c r="CE665" i="1" s="1"/>
  <c r="CD668" i="1"/>
  <c r="CD667" i="1" s="1"/>
  <c r="CD666" i="1" s="1"/>
  <c r="CD665" i="1" s="1"/>
  <c r="O664" i="1"/>
  <c r="AA664" i="1" s="1"/>
  <c r="AG664" i="1" s="1"/>
  <c r="AY664" i="1" s="1"/>
  <c r="BC664" i="1" s="1"/>
  <c r="BQ664" i="1" s="1"/>
  <c r="BW664" i="1" s="1"/>
  <c r="CM664" i="1" s="1"/>
  <c r="CO664" i="1" s="1"/>
  <c r="N664" i="1"/>
  <c r="Z664" i="1" s="1"/>
  <c r="AF664" i="1" s="1"/>
  <c r="AX664" i="1" s="1"/>
  <c r="BB664" i="1" s="1"/>
  <c r="BP664" i="1" s="1"/>
  <c r="BV664" i="1" s="1"/>
  <c r="CJ664" i="1" s="1"/>
  <c r="CL664" i="1" s="1"/>
  <c r="M664" i="1"/>
  <c r="Y664" i="1" s="1"/>
  <c r="AE664" i="1" s="1"/>
  <c r="AW664" i="1" s="1"/>
  <c r="BA664" i="1" s="1"/>
  <c r="BO664" i="1" s="1"/>
  <c r="BU664" i="1" s="1"/>
  <c r="CG664" i="1" s="1"/>
  <c r="CI664" i="1" s="1"/>
  <c r="CP663" i="1"/>
  <c r="CP662" i="1" s="1"/>
  <c r="CP661" i="1" s="1"/>
  <c r="CP660" i="1" s="1"/>
  <c r="CF663" i="1"/>
  <c r="CF662" i="1" s="1"/>
  <c r="CF661" i="1" s="1"/>
  <c r="CF660" i="1" s="1"/>
  <c r="CE663" i="1"/>
  <c r="CE662" i="1" s="1"/>
  <c r="CE661" i="1" s="1"/>
  <c r="CE660" i="1" s="1"/>
  <c r="CD663" i="1"/>
  <c r="CD662" i="1" s="1"/>
  <c r="CD661" i="1" s="1"/>
  <c r="CD660" i="1" s="1"/>
  <c r="CC663" i="1"/>
  <c r="CC662" i="1" s="1"/>
  <c r="CC661" i="1" s="1"/>
  <c r="CC660" i="1" s="1"/>
  <c r="CB663" i="1"/>
  <c r="CB662" i="1" s="1"/>
  <c r="CB661" i="1" s="1"/>
  <c r="CB660" i="1" s="1"/>
  <c r="CA663" i="1"/>
  <c r="CA662" i="1" s="1"/>
  <c r="CA661" i="1" s="1"/>
  <c r="CA660" i="1" s="1"/>
  <c r="BZ663" i="1"/>
  <c r="BZ662" i="1" s="1"/>
  <c r="BZ661" i="1" s="1"/>
  <c r="BZ660" i="1" s="1"/>
  <c r="BY663" i="1"/>
  <c r="BY662" i="1" s="1"/>
  <c r="BY661" i="1" s="1"/>
  <c r="BY660" i="1" s="1"/>
  <c r="BX663" i="1"/>
  <c r="BX662" i="1" s="1"/>
  <c r="BX661" i="1" s="1"/>
  <c r="BX660" i="1" s="1"/>
  <c r="BT663" i="1"/>
  <c r="BT662" i="1" s="1"/>
  <c r="BT661" i="1" s="1"/>
  <c r="BT660" i="1" s="1"/>
  <c r="BS663" i="1"/>
  <c r="BS662" i="1" s="1"/>
  <c r="BS661" i="1" s="1"/>
  <c r="BS660" i="1" s="1"/>
  <c r="BR663" i="1"/>
  <c r="BR662" i="1" s="1"/>
  <c r="BR661" i="1" s="1"/>
  <c r="BR660" i="1" s="1"/>
  <c r="BN663" i="1"/>
  <c r="BN662" i="1" s="1"/>
  <c r="BN661" i="1" s="1"/>
  <c r="BN660" i="1" s="1"/>
  <c r="BM663" i="1"/>
  <c r="BM662" i="1" s="1"/>
  <c r="BM661" i="1" s="1"/>
  <c r="BM660" i="1" s="1"/>
  <c r="BL663" i="1"/>
  <c r="BL662" i="1" s="1"/>
  <c r="BL661" i="1" s="1"/>
  <c r="BL660" i="1" s="1"/>
  <c r="BK663" i="1"/>
  <c r="BK662" i="1" s="1"/>
  <c r="BK661" i="1" s="1"/>
  <c r="BK660" i="1" s="1"/>
  <c r="BJ663" i="1"/>
  <c r="BJ662" i="1" s="1"/>
  <c r="BJ661" i="1" s="1"/>
  <c r="BJ660" i="1" s="1"/>
  <c r="BI663" i="1"/>
  <c r="BH663" i="1"/>
  <c r="BH662" i="1" s="1"/>
  <c r="BH661" i="1" s="1"/>
  <c r="BH660" i="1" s="1"/>
  <c r="BG663" i="1"/>
  <c r="BG662" i="1" s="1"/>
  <c r="BG661" i="1" s="1"/>
  <c r="BG660" i="1" s="1"/>
  <c r="BF663" i="1"/>
  <c r="BF662" i="1" s="1"/>
  <c r="BF661" i="1" s="1"/>
  <c r="BF660" i="1" s="1"/>
  <c r="BE663" i="1"/>
  <c r="BE662" i="1" s="1"/>
  <c r="BE661" i="1" s="1"/>
  <c r="BE660" i="1" s="1"/>
  <c r="BD663" i="1"/>
  <c r="BD662" i="1" s="1"/>
  <c r="BD661" i="1" s="1"/>
  <c r="BD660" i="1" s="1"/>
  <c r="AZ663" i="1"/>
  <c r="AZ662" i="1" s="1"/>
  <c r="AZ661" i="1" s="1"/>
  <c r="AZ660" i="1" s="1"/>
  <c r="AV663" i="1"/>
  <c r="AV662" i="1" s="1"/>
  <c r="AV661" i="1" s="1"/>
  <c r="AV660" i="1" s="1"/>
  <c r="AU663" i="1"/>
  <c r="AU662" i="1" s="1"/>
  <c r="AU661" i="1" s="1"/>
  <c r="AU660" i="1" s="1"/>
  <c r="AT663" i="1"/>
  <c r="AT662" i="1" s="1"/>
  <c r="AT661" i="1" s="1"/>
  <c r="AT660" i="1" s="1"/>
  <c r="AS663" i="1"/>
  <c r="AS662" i="1" s="1"/>
  <c r="AS661" i="1" s="1"/>
  <c r="AS660" i="1" s="1"/>
  <c r="AR663" i="1"/>
  <c r="AR662" i="1" s="1"/>
  <c r="AR661" i="1" s="1"/>
  <c r="AR660" i="1" s="1"/>
  <c r="AQ663" i="1"/>
  <c r="AQ662" i="1" s="1"/>
  <c r="AQ661" i="1" s="1"/>
  <c r="AQ660" i="1" s="1"/>
  <c r="AP663" i="1"/>
  <c r="AP662" i="1" s="1"/>
  <c r="AP661" i="1" s="1"/>
  <c r="AP660" i="1" s="1"/>
  <c r="AO663" i="1"/>
  <c r="AO662" i="1" s="1"/>
  <c r="AO661" i="1" s="1"/>
  <c r="AO660" i="1" s="1"/>
  <c r="AN663" i="1"/>
  <c r="AN662" i="1" s="1"/>
  <c r="AN661" i="1" s="1"/>
  <c r="AN660" i="1" s="1"/>
  <c r="AM663" i="1"/>
  <c r="AM662" i="1" s="1"/>
  <c r="AM661" i="1" s="1"/>
  <c r="AM660" i="1" s="1"/>
  <c r="AL663" i="1"/>
  <c r="AL662" i="1" s="1"/>
  <c r="AL661" i="1" s="1"/>
  <c r="AL660" i="1" s="1"/>
  <c r="AK663" i="1"/>
  <c r="AK662" i="1" s="1"/>
  <c r="AK661" i="1" s="1"/>
  <c r="AK660" i="1" s="1"/>
  <c r="AJ663" i="1"/>
  <c r="AJ662" i="1" s="1"/>
  <c r="AJ661" i="1" s="1"/>
  <c r="AJ660" i="1" s="1"/>
  <c r="AI663" i="1"/>
  <c r="AI662" i="1" s="1"/>
  <c r="AI661" i="1" s="1"/>
  <c r="AI660" i="1" s="1"/>
  <c r="AH663" i="1"/>
  <c r="AH662" i="1" s="1"/>
  <c r="AH661" i="1" s="1"/>
  <c r="AH660" i="1" s="1"/>
  <c r="AD663" i="1"/>
  <c r="AD662" i="1" s="1"/>
  <c r="AD661" i="1" s="1"/>
  <c r="AD660" i="1" s="1"/>
  <c r="AC663" i="1"/>
  <c r="AC662" i="1" s="1"/>
  <c r="AC661" i="1" s="1"/>
  <c r="AC660" i="1" s="1"/>
  <c r="AB663" i="1"/>
  <c r="AB662" i="1" s="1"/>
  <c r="AB661" i="1" s="1"/>
  <c r="AB660" i="1" s="1"/>
  <c r="X663" i="1"/>
  <c r="W663" i="1"/>
  <c r="W662" i="1" s="1"/>
  <c r="W661" i="1" s="1"/>
  <c r="W660" i="1" s="1"/>
  <c r="V663" i="1"/>
  <c r="V662" i="1" s="1"/>
  <c r="V661" i="1" s="1"/>
  <c r="V660" i="1" s="1"/>
  <c r="U663" i="1"/>
  <c r="U662" i="1" s="1"/>
  <c r="U661" i="1" s="1"/>
  <c r="U660" i="1" s="1"/>
  <c r="T663" i="1"/>
  <c r="T662" i="1" s="1"/>
  <c r="T661" i="1" s="1"/>
  <c r="T660" i="1" s="1"/>
  <c r="S663" i="1"/>
  <c r="S662" i="1" s="1"/>
  <c r="S661" i="1" s="1"/>
  <c r="S660" i="1" s="1"/>
  <c r="R663" i="1"/>
  <c r="R662" i="1" s="1"/>
  <c r="R661" i="1" s="1"/>
  <c r="R660" i="1" s="1"/>
  <c r="Q663" i="1"/>
  <c r="Q662" i="1" s="1"/>
  <c r="Q661" i="1" s="1"/>
  <c r="Q660" i="1" s="1"/>
  <c r="P663" i="1"/>
  <c r="P662" i="1" s="1"/>
  <c r="P661" i="1" s="1"/>
  <c r="P660" i="1" s="1"/>
  <c r="L663" i="1"/>
  <c r="L662" i="1" s="1"/>
  <c r="L661" i="1" s="1"/>
  <c r="L660" i="1" s="1"/>
  <c r="K663" i="1"/>
  <c r="J663" i="1"/>
  <c r="J662" i="1" s="1"/>
  <c r="J661" i="1" s="1"/>
  <c r="J660" i="1" s="1"/>
  <c r="I663" i="1"/>
  <c r="H663" i="1"/>
  <c r="H662" i="1" s="1"/>
  <c r="G663" i="1"/>
  <c r="BI662" i="1"/>
  <c r="BI661" i="1" s="1"/>
  <c r="BI660" i="1" s="1"/>
  <c r="X662" i="1"/>
  <c r="X661" i="1" s="1"/>
  <c r="X660" i="1" s="1"/>
  <c r="O659" i="1"/>
  <c r="AA659" i="1" s="1"/>
  <c r="AG659" i="1" s="1"/>
  <c r="AY659" i="1" s="1"/>
  <c r="BC659" i="1" s="1"/>
  <c r="BQ659" i="1" s="1"/>
  <c r="BW659" i="1" s="1"/>
  <c r="CM659" i="1" s="1"/>
  <c r="CO659" i="1" s="1"/>
  <c r="N659" i="1"/>
  <c r="Z659" i="1" s="1"/>
  <c r="AF659" i="1" s="1"/>
  <c r="AX659" i="1" s="1"/>
  <c r="BB659" i="1" s="1"/>
  <c r="BP659" i="1" s="1"/>
  <c r="BV659" i="1" s="1"/>
  <c r="CJ659" i="1" s="1"/>
  <c r="CL659" i="1" s="1"/>
  <c r="M659" i="1"/>
  <c r="Y659" i="1" s="1"/>
  <c r="AE659" i="1" s="1"/>
  <c r="AW659" i="1" s="1"/>
  <c r="BA659" i="1" s="1"/>
  <c r="BO659" i="1" s="1"/>
  <c r="BU659" i="1" s="1"/>
  <c r="CG659" i="1" s="1"/>
  <c r="CI659" i="1" s="1"/>
  <c r="CP658" i="1"/>
  <c r="CP657" i="1" s="1"/>
  <c r="CP656" i="1" s="1"/>
  <c r="CP655" i="1" s="1"/>
  <c r="CF658" i="1"/>
  <c r="CF657" i="1" s="1"/>
  <c r="CF656" i="1" s="1"/>
  <c r="CF655" i="1" s="1"/>
  <c r="CE658" i="1"/>
  <c r="CE657" i="1" s="1"/>
  <c r="CE656" i="1" s="1"/>
  <c r="CE655" i="1" s="1"/>
  <c r="CD658" i="1"/>
  <c r="CD657" i="1" s="1"/>
  <c r="CD656" i="1" s="1"/>
  <c r="CD655" i="1" s="1"/>
  <c r="CC658" i="1"/>
  <c r="CC657" i="1" s="1"/>
  <c r="CC656" i="1" s="1"/>
  <c r="CC655" i="1" s="1"/>
  <c r="CB658" i="1"/>
  <c r="CB657" i="1" s="1"/>
  <c r="CB656" i="1" s="1"/>
  <c r="CB655" i="1" s="1"/>
  <c r="CA658" i="1"/>
  <c r="CA657" i="1" s="1"/>
  <c r="CA656" i="1" s="1"/>
  <c r="CA655" i="1" s="1"/>
  <c r="BZ658" i="1"/>
  <c r="BZ657" i="1" s="1"/>
  <c r="BZ656" i="1" s="1"/>
  <c r="BZ655" i="1" s="1"/>
  <c r="BY658" i="1"/>
  <c r="BY657" i="1" s="1"/>
  <c r="BY656" i="1" s="1"/>
  <c r="BY655" i="1" s="1"/>
  <c r="BX658" i="1"/>
  <c r="BX657" i="1" s="1"/>
  <c r="BX656" i="1" s="1"/>
  <c r="BX655" i="1" s="1"/>
  <c r="BT658" i="1"/>
  <c r="BS658" i="1"/>
  <c r="BS657" i="1" s="1"/>
  <c r="BS656" i="1" s="1"/>
  <c r="BS655" i="1" s="1"/>
  <c r="BR658" i="1"/>
  <c r="BR657" i="1" s="1"/>
  <c r="BR656" i="1" s="1"/>
  <c r="BR655" i="1" s="1"/>
  <c r="BN658" i="1"/>
  <c r="BN657" i="1" s="1"/>
  <c r="BN656" i="1" s="1"/>
  <c r="BN655" i="1" s="1"/>
  <c r="BM658" i="1"/>
  <c r="BM657" i="1" s="1"/>
  <c r="BM656" i="1" s="1"/>
  <c r="BM655" i="1" s="1"/>
  <c r="BL658" i="1"/>
  <c r="BL657" i="1" s="1"/>
  <c r="BL656" i="1" s="1"/>
  <c r="BL655" i="1" s="1"/>
  <c r="BK658" i="1"/>
  <c r="BK657" i="1" s="1"/>
  <c r="BK656" i="1" s="1"/>
  <c r="BK655" i="1" s="1"/>
  <c r="BJ658" i="1"/>
  <c r="BJ657" i="1" s="1"/>
  <c r="BJ656" i="1" s="1"/>
  <c r="BJ655" i="1" s="1"/>
  <c r="BI658" i="1"/>
  <c r="BI657" i="1" s="1"/>
  <c r="BI656" i="1" s="1"/>
  <c r="BI655" i="1" s="1"/>
  <c r="BH658" i="1"/>
  <c r="BH657" i="1" s="1"/>
  <c r="BH656" i="1" s="1"/>
  <c r="BH655" i="1" s="1"/>
  <c r="BG658" i="1"/>
  <c r="BG657" i="1" s="1"/>
  <c r="BG656" i="1" s="1"/>
  <c r="BG655" i="1" s="1"/>
  <c r="BF658" i="1"/>
  <c r="BF657" i="1" s="1"/>
  <c r="BF656" i="1" s="1"/>
  <c r="BF655" i="1" s="1"/>
  <c r="BE658" i="1"/>
  <c r="BE657" i="1" s="1"/>
  <c r="BE656" i="1" s="1"/>
  <c r="BE655" i="1" s="1"/>
  <c r="BD658" i="1"/>
  <c r="BD657" i="1" s="1"/>
  <c r="BD656" i="1" s="1"/>
  <c r="BD655" i="1" s="1"/>
  <c r="AZ658" i="1"/>
  <c r="AZ657" i="1" s="1"/>
  <c r="AZ656" i="1" s="1"/>
  <c r="AZ655" i="1" s="1"/>
  <c r="AV658" i="1"/>
  <c r="AV657" i="1" s="1"/>
  <c r="AV656" i="1" s="1"/>
  <c r="AV655" i="1" s="1"/>
  <c r="AU658" i="1"/>
  <c r="AU657" i="1" s="1"/>
  <c r="AU656" i="1" s="1"/>
  <c r="AU655" i="1" s="1"/>
  <c r="AT658" i="1"/>
  <c r="AT657" i="1" s="1"/>
  <c r="AT656" i="1" s="1"/>
  <c r="AT655" i="1" s="1"/>
  <c r="AS658" i="1"/>
  <c r="AS657" i="1" s="1"/>
  <c r="AS656" i="1" s="1"/>
  <c r="AS655" i="1" s="1"/>
  <c r="AR658" i="1"/>
  <c r="AR657" i="1" s="1"/>
  <c r="AR656" i="1" s="1"/>
  <c r="AR655" i="1" s="1"/>
  <c r="AQ658" i="1"/>
  <c r="AQ657" i="1" s="1"/>
  <c r="AQ656" i="1" s="1"/>
  <c r="AQ655" i="1" s="1"/>
  <c r="AP658" i="1"/>
  <c r="AP657" i="1" s="1"/>
  <c r="AP656" i="1" s="1"/>
  <c r="AP655" i="1" s="1"/>
  <c r="AO658" i="1"/>
  <c r="AO657" i="1" s="1"/>
  <c r="AO656" i="1" s="1"/>
  <c r="AO655" i="1" s="1"/>
  <c r="AN658" i="1"/>
  <c r="AN657" i="1" s="1"/>
  <c r="AN656" i="1" s="1"/>
  <c r="AN655" i="1" s="1"/>
  <c r="AM658" i="1"/>
  <c r="AM657" i="1" s="1"/>
  <c r="AM656" i="1" s="1"/>
  <c r="AM655" i="1" s="1"/>
  <c r="AL658" i="1"/>
  <c r="AL657" i="1" s="1"/>
  <c r="AL656" i="1" s="1"/>
  <c r="AL655" i="1" s="1"/>
  <c r="AK658" i="1"/>
  <c r="AK657" i="1" s="1"/>
  <c r="AK656" i="1" s="1"/>
  <c r="AK655" i="1" s="1"/>
  <c r="AJ658" i="1"/>
  <c r="AJ657" i="1" s="1"/>
  <c r="AJ656" i="1" s="1"/>
  <c r="AJ655" i="1" s="1"/>
  <c r="AI658" i="1"/>
  <c r="AI657" i="1" s="1"/>
  <c r="AI656" i="1" s="1"/>
  <c r="AI655" i="1" s="1"/>
  <c r="AH658" i="1"/>
  <c r="AH657" i="1" s="1"/>
  <c r="AH656" i="1" s="1"/>
  <c r="AH655" i="1" s="1"/>
  <c r="AD658" i="1"/>
  <c r="AD657" i="1" s="1"/>
  <c r="AD656" i="1" s="1"/>
  <c r="AD655" i="1" s="1"/>
  <c r="AC658" i="1"/>
  <c r="AC657" i="1" s="1"/>
  <c r="AC656" i="1" s="1"/>
  <c r="AC655" i="1" s="1"/>
  <c r="AB658" i="1"/>
  <c r="AB657" i="1" s="1"/>
  <c r="AB656" i="1" s="1"/>
  <c r="AB655" i="1" s="1"/>
  <c r="X658" i="1"/>
  <c r="X657" i="1" s="1"/>
  <c r="X656" i="1" s="1"/>
  <c r="X655" i="1" s="1"/>
  <c r="W658" i="1"/>
  <c r="W657" i="1" s="1"/>
  <c r="W656" i="1" s="1"/>
  <c r="W655" i="1" s="1"/>
  <c r="V658" i="1"/>
  <c r="V657" i="1" s="1"/>
  <c r="V656" i="1" s="1"/>
  <c r="V655" i="1" s="1"/>
  <c r="U658" i="1"/>
  <c r="U657" i="1" s="1"/>
  <c r="U656" i="1" s="1"/>
  <c r="U655" i="1" s="1"/>
  <c r="T658" i="1"/>
  <c r="T657" i="1" s="1"/>
  <c r="T656" i="1" s="1"/>
  <c r="T655" i="1" s="1"/>
  <c r="S658" i="1"/>
  <c r="S657" i="1" s="1"/>
  <c r="S656" i="1" s="1"/>
  <c r="S655" i="1" s="1"/>
  <c r="R658" i="1"/>
  <c r="R657" i="1" s="1"/>
  <c r="R656" i="1" s="1"/>
  <c r="R655" i="1" s="1"/>
  <c r="Q658" i="1"/>
  <c r="Q657" i="1" s="1"/>
  <c r="Q656" i="1" s="1"/>
  <c r="Q655" i="1" s="1"/>
  <c r="P658" i="1"/>
  <c r="P657" i="1" s="1"/>
  <c r="P656" i="1" s="1"/>
  <c r="P655" i="1" s="1"/>
  <c r="L658" i="1"/>
  <c r="L657" i="1" s="1"/>
  <c r="L656" i="1" s="1"/>
  <c r="L655" i="1" s="1"/>
  <c r="K658" i="1"/>
  <c r="J658" i="1"/>
  <c r="J657" i="1" s="1"/>
  <c r="J656" i="1" s="1"/>
  <c r="J655" i="1" s="1"/>
  <c r="I658" i="1"/>
  <c r="I657" i="1" s="1"/>
  <c r="H658" i="1"/>
  <c r="H657" i="1" s="1"/>
  <c r="G658" i="1"/>
  <c r="BT657" i="1"/>
  <c r="BT656" i="1" s="1"/>
  <c r="BT655" i="1" s="1"/>
  <c r="O652" i="1"/>
  <c r="AA652" i="1" s="1"/>
  <c r="AG652" i="1" s="1"/>
  <c r="AY652" i="1" s="1"/>
  <c r="BC652" i="1" s="1"/>
  <c r="BQ652" i="1" s="1"/>
  <c r="BW652" i="1" s="1"/>
  <c r="CM652" i="1" s="1"/>
  <c r="CO652" i="1" s="1"/>
  <c r="N652" i="1"/>
  <c r="Z652" i="1" s="1"/>
  <c r="AF652" i="1" s="1"/>
  <c r="AX652" i="1" s="1"/>
  <c r="BB652" i="1" s="1"/>
  <c r="BP652" i="1" s="1"/>
  <c r="BV652" i="1" s="1"/>
  <c r="CJ652" i="1" s="1"/>
  <c r="CL652" i="1" s="1"/>
  <c r="M652" i="1"/>
  <c r="Y652" i="1" s="1"/>
  <c r="AE652" i="1" s="1"/>
  <c r="AW652" i="1" s="1"/>
  <c r="BA652" i="1" s="1"/>
  <c r="BO652" i="1" s="1"/>
  <c r="BU652" i="1" s="1"/>
  <c r="CG652" i="1" s="1"/>
  <c r="CI652" i="1" s="1"/>
  <c r="O651" i="1"/>
  <c r="AA651" i="1" s="1"/>
  <c r="AG651" i="1" s="1"/>
  <c r="AY651" i="1" s="1"/>
  <c r="BC651" i="1" s="1"/>
  <c r="BQ651" i="1" s="1"/>
  <c r="BW651" i="1" s="1"/>
  <c r="CM651" i="1" s="1"/>
  <c r="CO651" i="1" s="1"/>
  <c r="N651" i="1"/>
  <c r="Z651" i="1" s="1"/>
  <c r="AF651" i="1" s="1"/>
  <c r="AX651" i="1" s="1"/>
  <c r="BB651" i="1" s="1"/>
  <c r="BP651" i="1" s="1"/>
  <c r="BV651" i="1" s="1"/>
  <c r="CJ651" i="1" s="1"/>
  <c r="CL651" i="1" s="1"/>
  <c r="M651" i="1"/>
  <c r="Y651" i="1" s="1"/>
  <c r="AE651" i="1" s="1"/>
  <c r="AW651" i="1" s="1"/>
  <c r="BA651" i="1" s="1"/>
  <c r="BO651" i="1" s="1"/>
  <c r="BU651" i="1" s="1"/>
  <c r="CG651" i="1" s="1"/>
  <c r="CI651" i="1" s="1"/>
  <c r="CP650" i="1"/>
  <c r="CF650" i="1"/>
  <c r="CE650" i="1"/>
  <c r="CD650" i="1"/>
  <c r="CC650" i="1"/>
  <c r="CB650" i="1"/>
  <c r="CA650" i="1"/>
  <c r="BZ650" i="1"/>
  <c r="BY650" i="1"/>
  <c r="BX650" i="1"/>
  <c r="BT650" i="1"/>
  <c r="BS650" i="1"/>
  <c r="BR650" i="1"/>
  <c r="BN650" i="1"/>
  <c r="BM650" i="1"/>
  <c r="BL650" i="1"/>
  <c r="BK650" i="1"/>
  <c r="BJ650" i="1"/>
  <c r="BI650" i="1"/>
  <c r="BH650" i="1"/>
  <c r="BG650" i="1"/>
  <c r="BF650" i="1"/>
  <c r="BE650" i="1"/>
  <c r="BD650" i="1"/>
  <c r="AZ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D650" i="1"/>
  <c r="AC650" i="1"/>
  <c r="AB650" i="1"/>
  <c r="X650" i="1"/>
  <c r="W650" i="1"/>
  <c r="V650" i="1"/>
  <c r="U650" i="1"/>
  <c r="T650" i="1"/>
  <c r="S650" i="1"/>
  <c r="R650" i="1"/>
  <c r="Q650" i="1"/>
  <c r="P650" i="1"/>
  <c r="L650" i="1"/>
  <c r="K650" i="1"/>
  <c r="J650" i="1"/>
  <c r="I650" i="1"/>
  <c r="H650" i="1"/>
  <c r="G650" i="1"/>
  <c r="O649" i="1"/>
  <c r="AA649" i="1" s="1"/>
  <c r="AG649" i="1" s="1"/>
  <c r="AY649" i="1" s="1"/>
  <c r="BC649" i="1" s="1"/>
  <c r="BQ649" i="1" s="1"/>
  <c r="BW649" i="1" s="1"/>
  <c r="CM649" i="1" s="1"/>
  <c r="CO649" i="1" s="1"/>
  <c r="N649" i="1"/>
  <c r="Z649" i="1" s="1"/>
  <c r="AF649" i="1" s="1"/>
  <c r="AX649" i="1" s="1"/>
  <c r="BB649" i="1" s="1"/>
  <c r="BP649" i="1" s="1"/>
  <c r="BV649" i="1" s="1"/>
  <c r="CJ649" i="1" s="1"/>
  <c r="CL649" i="1" s="1"/>
  <c r="M649" i="1"/>
  <c r="Y649" i="1" s="1"/>
  <c r="AE649" i="1" s="1"/>
  <c r="AW649" i="1" s="1"/>
  <c r="BA649" i="1" s="1"/>
  <c r="BO649" i="1" s="1"/>
  <c r="BU649" i="1" s="1"/>
  <c r="CG649" i="1" s="1"/>
  <c r="CI649" i="1" s="1"/>
  <c r="CP648" i="1"/>
  <c r="CF648" i="1"/>
  <c r="CE648" i="1"/>
  <c r="CD648" i="1"/>
  <c r="CC648" i="1"/>
  <c r="CB648" i="1"/>
  <c r="CA648" i="1"/>
  <c r="BZ648" i="1"/>
  <c r="BY648" i="1"/>
  <c r="BX648" i="1"/>
  <c r="BT648" i="1"/>
  <c r="BS648" i="1"/>
  <c r="BR648" i="1"/>
  <c r="BN648" i="1"/>
  <c r="BM648" i="1"/>
  <c r="BL648" i="1"/>
  <c r="BK648" i="1"/>
  <c r="BJ648" i="1"/>
  <c r="BI648" i="1"/>
  <c r="BH648" i="1"/>
  <c r="BG648" i="1"/>
  <c r="BF648" i="1"/>
  <c r="BE648" i="1"/>
  <c r="BD648" i="1"/>
  <c r="AZ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D648" i="1"/>
  <c r="AC648" i="1"/>
  <c r="AB648" i="1"/>
  <c r="X648" i="1"/>
  <c r="W648" i="1"/>
  <c r="V648" i="1"/>
  <c r="U648" i="1"/>
  <c r="T648" i="1"/>
  <c r="S648" i="1"/>
  <c r="R648" i="1"/>
  <c r="Q648" i="1"/>
  <c r="P648" i="1"/>
  <c r="L648" i="1"/>
  <c r="K648" i="1"/>
  <c r="J648" i="1"/>
  <c r="I648" i="1"/>
  <c r="H648" i="1"/>
  <c r="G648" i="1"/>
  <c r="O644" i="1"/>
  <c r="AA644" i="1" s="1"/>
  <c r="AG644" i="1" s="1"/>
  <c r="AY644" i="1" s="1"/>
  <c r="BC644" i="1" s="1"/>
  <c r="BQ644" i="1" s="1"/>
  <c r="BW644" i="1" s="1"/>
  <c r="CM644" i="1" s="1"/>
  <c r="CO644" i="1" s="1"/>
  <c r="N644" i="1"/>
  <c r="Z644" i="1" s="1"/>
  <c r="AF644" i="1" s="1"/>
  <c r="AX644" i="1" s="1"/>
  <c r="BB644" i="1" s="1"/>
  <c r="BP644" i="1" s="1"/>
  <c r="BV644" i="1" s="1"/>
  <c r="CJ644" i="1" s="1"/>
  <c r="CL644" i="1" s="1"/>
  <c r="M644" i="1"/>
  <c r="Y644" i="1" s="1"/>
  <c r="AE644" i="1" s="1"/>
  <c r="AW644" i="1" s="1"/>
  <c r="BA644" i="1" s="1"/>
  <c r="BO644" i="1" s="1"/>
  <c r="BU644" i="1" s="1"/>
  <c r="CG644" i="1" s="1"/>
  <c r="CI644" i="1" s="1"/>
  <c r="O643" i="1"/>
  <c r="AA643" i="1" s="1"/>
  <c r="AG643" i="1" s="1"/>
  <c r="AY643" i="1" s="1"/>
  <c r="BC643" i="1" s="1"/>
  <c r="BQ643" i="1" s="1"/>
  <c r="BW643" i="1" s="1"/>
  <c r="CM643" i="1" s="1"/>
  <c r="CO643" i="1" s="1"/>
  <c r="N643" i="1"/>
  <c r="Z643" i="1" s="1"/>
  <c r="AF643" i="1" s="1"/>
  <c r="AX643" i="1" s="1"/>
  <c r="BB643" i="1" s="1"/>
  <c r="BP643" i="1" s="1"/>
  <c r="BV643" i="1" s="1"/>
  <c r="CJ643" i="1" s="1"/>
  <c r="CL643" i="1" s="1"/>
  <c r="M643" i="1"/>
  <c r="Y643" i="1" s="1"/>
  <c r="AE643" i="1" s="1"/>
  <c r="AW643" i="1" s="1"/>
  <c r="BA643" i="1" s="1"/>
  <c r="BO643" i="1" s="1"/>
  <c r="BU643" i="1" s="1"/>
  <c r="CG643" i="1" s="1"/>
  <c r="CI643" i="1" s="1"/>
  <c r="CP642" i="1"/>
  <c r="CF642" i="1"/>
  <c r="CE642" i="1"/>
  <c r="CD642" i="1"/>
  <c r="CC642" i="1"/>
  <c r="CB642" i="1"/>
  <c r="CA642" i="1"/>
  <c r="BZ642" i="1"/>
  <c r="BY642" i="1"/>
  <c r="BX642" i="1"/>
  <c r="BT642" i="1"/>
  <c r="BS642" i="1"/>
  <c r="BR642" i="1"/>
  <c r="BN642" i="1"/>
  <c r="BM642" i="1"/>
  <c r="BL642" i="1"/>
  <c r="BK642" i="1"/>
  <c r="BJ642" i="1"/>
  <c r="BI642" i="1"/>
  <c r="BH642" i="1"/>
  <c r="BG642" i="1"/>
  <c r="BF642" i="1"/>
  <c r="BE642" i="1"/>
  <c r="BD642" i="1"/>
  <c r="AZ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D642" i="1"/>
  <c r="AC642" i="1"/>
  <c r="AB642" i="1"/>
  <c r="X642" i="1"/>
  <c r="W642" i="1"/>
  <c r="V642" i="1"/>
  <c r="U642" i="1"/>
  <c r="T642" i="1"/>
  <c r="S642" i="1"/>
  <c r="R642" i="1"/>
  <c r="Q642" i="1"/>
  <c r="P642" i="1"/>
  <c r="L642" i="1"/>
  <c r="K642" i="1"/>
  <c r="J642" i="1"/>
  <c r="I642" i="1"/>
  <c r="H642" i="1"/>
  <c r="G642" i="1"/>
  <c r="O641" i="1"/>
  <c r="AA641" i="1" s="1"/>
  <c r="AG641" i="1" s="1"/>
  <c r="AY641" i="1" s="1"/>
  <c r="BC641" i="1" s="1"/>
  <c r="BQ641" i="1" s="1"/>
  <c r="BW641" i="1" s="1"/>
  <c r="CM641" i="1" s="1"/>
  <c r="CO641" i="1" s="1"/>
  <c r="N641" i="1"/>
  <c r="Z641" i="1" s="1"/>
  <c r="AF641" i="1" s="1"/>
  <c r="AX641" i="1" s="1"/>
  <c r="BB641" i="1" s="1"/>
  <c r="BP641" i="1" s="1"/>
  <c r="BV641" i="1" s="1"/>
  <c r="CJ641" i="1" s="1"/>
  <c r="CL641" i="1" s="1"/>
  <c r="M641" i="1"/>
  <c r="Y641" i="1" s="1"/>
  <c r="AE641" i="1" s="1"/>
  <c r="AW641" i="1" s="1"/>
  <c r="BA641" i="1" s="1"/>
  <c r="BO641" i="1" s="1"/>
  <c r="BU641" i="1" s="1"/>
  <c r="CG641" i="1" s="1"/>
  <c r="CI641" i="1" s="1"/>
  <c r="CP640" i="1"/>
  <c r="CF640" i="1"/>
  <c r="CE640" i="1"/>
  <c r="CD640" i="1"/>
  <c r="CC640" i="1"/>
  <c r="CB640" i="1"/>
  <c r="CA640" i="1"/>
  <c r="BZ640" i="1"/>
  <c r="BY640" i="1"/>
  <c r="BX640" i="1"/>
  <c r="BT640" i="1"/>
  <c r="BS640" i="1"/>
  <c r="BR640" i="1"/>
  <c r="BN640" i="1"/>
  <c r="BM640" i="1"/>
  <c r="BL640" i="1"/>
  <c r="BK640" i="1"/>
  <c r="BJ640" i="1"/>
  <c r="BI640" i="1"/>
  <c r="BH640" i="1"/>
  <c r="BG640" i="1"/>
  <c r="BF640" i="1"/>
  <c r="BE640" i="1"/>
  <c r="BD640" i="1"/>
  <c r="AZ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D640" i="1"/>
  <c r="AC640" i="1"/>
  <c r="AB640" i="1"/>
  <c r="X640" i="1"/>
  <c r="W640" i="1"/>
  <c r="V640" i="1"/>
  <c r="U640" i="1"/>
  <c r="T640" i="1"/>
  <c r="S640" i="1"/>
  <c r="R640" i="1"/>
  <c r="Q640" i="1"/>
  <c r="P640" i="1"/>
  <c r="L640" i="1"/>
  <c r="K640" i="1"/>
  <c r="J640" i="1"/>
  <c r="I640" i="1"/>
  <c r="H640" i="1"/>
  <c r="G640" i="1"/>
  <c r="O634" i="1"/>
  <c r="AA634" i="1" s="1"/>
  <c r="AG634" i="1" s="1"/>
  <c r="AY634" i="1" s="1"/>
  <c r="BC634" i="1" s="1"/>
  <c r="BQ634" i="1" s="1"/>
  <c r="BW634" i="1" s="1"/>
  <c r="CM634" i="1" s="1"/>
  <c r="CO634" i="1" s="1"/>
  <c r="N634" i="1"/>
  <c r="Z634" i="1" s="1"/>
  <c r="AF634" i="1" s="1"/>
  <c r="AX634" i="1" s="1"/>
  <c r="BB634" i="1" s="1"/>
  <c r="BP634" i="1" s="1"/>
  <c r="BV634" i="1" s="1"/>
  <c r="CJ634" i="1" s="1"/>
  <c r="CL634" i="1" s="1"/>
  <c r="M634" i="1"/>
  <c r="Y634" i="1" s="1"/>
  <c r="AE634" i="1" s="1"/>
  <c r="AW634" i="1" s="1"/>
  <c r="BA634" i="1" s="1"/>
  <c r="BO634" i="1" s="1"/>
  <c r="BU634" i="1" s="1"/>
  <c r="CG634" i="1" s="1"/>
  <c r="CI634" i="1" s="1"/>
  <c r="CP633" i="1"/>
  <c r="CF633" i="1"/>
  <c r="CE633" i="1"/>
  <c r="CD633" i="1"/>
  <c r="CC633" i="1"/>
  <c r="CB633" i="1"/>
  <c r="CA633" i="1"/>
  <c r="BZ633" i="1"/>
  <c r="BY633" i="1"/>
  <c r="BX633" i="1"/>
  <c r="BT633" i="1"/>
  <c r="BS633" i="1"/>
  <c r="BR633" i="1"/>
  <c r="BN633" i="1"/>
  <c r="BM633" i="1"/>
  <c r="BL633" i="1"/>
  <c r="BK633" i="1"/>
  <c r="BJ633" i="1"/>
  <c r="BI633" i="1"/>
  <c r="BH633" i="1"/>
  <c r="BG633" i="1"/>
  <c r="BF633" i="1"/>
  <c r="BE633" i="1"/>
  <c r="BD633" i="1"/>
  <c r="AZ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D633" i="1"/>
  <c r="AC633" i="1"/>
  <c r="AB633" i="1"/>
  <c r="X633" i="1"/>
  <c r="W633" i="1"/>
  <c r="V633" i="1"/>
  <c r="U633" i="1"/>
  <c r="T633" i="1"/>
  <c r="S633" i="1"/>
  <c r="R633" i="1"/>
  <c r="Q633" i="1"/>
  <c r="P633" i="1"/>
  <c r="L633" i="1"/>
  <c r="K633" i="1"/>
  <c r="J633" i="1"/>
  <c r="I633" i="1"/>
  <c r="H633" i="1"/>
  <c r="G633" i="1"/>
  <c r="O632" i="1"/>
  <c r="AA632" i="1" s="1"/>
  <c r="AG632" i="1" s="1"/>
  <c r="AY632" i="1" s="1"/>
  <c r="BC632" i="1" s="1"/>
  <c r="BQ632" i="1" s="1"/>
  <c r="BW632" i="1" s="1"/>
  <c r="CM632" i="1" s="1"/>
  <c r="CO632" i="1" s="1"/>
  <c r="N632" i="1"/>
  <c r="Z632" i="1" s="1"/>
  <c r="AF632" i="1" s="1"/>
  <c r="AX632" i="1" s="1"/>
  <c r="BB632" i="1" s="1"/>
  <c r="BP632" i="1" s="1"/>
  <c r="BV632" i="1" s="1"/>
  <c r="CJ632" i="1" s="1"/>
  <c r="CL632" i="1" s="1"/>
  <c r="M632" i="1"/>
  <c r="Y632" i="1" s="1"/>
  <c r="AE632" i="1" s="1"/>
  <c r="AW632" i="1" s="1"/>
  <c r="BA632" i="1" s="1"/>
  <c r="BO632" i="1" s="1"/>
  <c r="BU632" i="1" s="1"/>
  <c r="CG632" i="1" s="1"/>
  <c r="CI632" i="1" s="1"/>
  <c r="CP631" i="1"/>
  <c r="CF631" i="1"/>
  <c r="CE631" i="1"/>
  <c r="CD631" i="1"/>
  <c r="CC631" i="1"/>
  <c r="CB631" i="1"/>
  <c r="CA631" i="1"/>
  <c r="BZ631" i="1"/>
  <c r="BY631" i="1"/>
  <c r="BX631" i="1"/>
  <c r="BT631" i="1"/>
  <c r="BS631" i="1"/>
  <c r="BR631" i="1"/>
  <c r="BN631" i="1"/>
  <c r="BM631" i="1"/>
  <c r="BL631" i="1"/>
  <c r="BK631" i="1"/>
  <c r="BJ631" i="1"/>
  <c r="BI631" i="1"/>
  <c r="BH631" i="1"/>
  <c r="BG631" i="1"/>
  <c r="BF631" i="1"/>
  <c r="BE631" i="1"/>
  <c r="BD631" i="1"/>
  <c r="AZ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D631" i="1"/>
  <c r="AC631" i="1"/>
  <c r="AB631" i="1"/>
  <c r="X631" i="1"/>
  <c r="W631" i="1"/>
  <c r="V631" i="1"/>
  <c r="U631" i="1"/>
  <c r="T631" i="1"/>
  <c r="S631" i="1"/>
  <c r="R631" i="1"/>
  <c r="Q631" i="1"/>
  <c r="P631" i="1"/>
  <c r="L631" i="1"/>
  <c r="K631" i="1"/>
  <c r="J631" i="1"/>
  <c r="I631" i="1"/>
  <c r="H631" i="1"/>
  <c r="G631" i="1"/>
  <c r="O630" i="1"/>
  <c r="AA630" i="1" s="1"/>
  <c r="AG630" i="1" s="1"/>
  <c r="AY630" i="1" s="1"/>
  <c r="BC630" i="1" s="1"/>
  <c r="BQ630" i="1" s="1"/>
  <c r="BW630" i="1" s="1"/>
  <c r="CM630" i="1" s="1"/>
  <c r="CO630" i="1" s="1"/>
  <c r="N630" i="1"/>
  <c r="Z630" i="1" s="1"/>
  <c r="AF630" i="1" s="1"/>
  <c r="AX630" i="1" s="1"/>
  <c r="BB630" i="1" s="1"/>
  <c r="BP630" i="1" s="1"/>
  <c r="BV630" i="1" s="1"/>
  <c r="CJ630" i="1" s="1"/>
  <c r="CL630" i="1" s="1"/>
  <c r="M630" i="1"/>
  <c r="Y630" i="1" s="1"/>
  <c r="AE630" i="1" s="1"/>
  <c r="AW630" i="1" s="1"/>
  <c r="BA630" i="1" s="1"/>
  <c r="BO630" i="1" s="1"/>
  <c r="BU630" i="1" s="1"/>
  <c r="CG630" i="1" s="1"/>
  <c r="CI630" i="1" s="1"/>
  <c r="CP629" i="1"/>
  <c r="CF629" i="1"/>
  <c r="CE629" i="1"/>
  <c r="CD629" i="1"/>
  <c r="CC629" i="1"/>
  <c r="CB629" i="1"/>
  <c r="CA629" i="1"/>
  <c r="BZ629" i="1"/>
  <c r="BY629" i="1"/>
  <c r="BX629" i="1"/>
  <c r="BT629" i="1"/>
  <c r="BS629" i="1"/>
  <c r="BR629" i="1"/>
  <c r="BN629" i="1"/>
  <c r="BM629" i="1"/>
  <c r="BL629" i="1"/>
  <c r="BK629" i="1"/>
  <c r="BJ629" i="1"/>
  <c r="BI629" i="1"/>
  <c r="BH629" i="1"/>
  <c r="BG629" i="1"/>
  <c r="BF629" i="1"/>
  <c r="BE629" i="1"/>
  <c r="BD629" i="1"/>
  <c r="AZ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D629" i="1"/>
  <c r="AC629" i="1"/>
  <c r="AB629" i="1"/>
  <c r="X629" i="1"/>
  <c r="W629" i="1"/>
  <c r="V629" i="1"/>
  <c r="U629" i="1"/>
  <c r="T629" i="1"/>
  <c r="S629" i="1"/>
  <c r="R629" i="1"/>
  <c r="Q629" i="1"/>
  <c r="P629" i="1"/>
  <c r="L629" i="1"/>
  <c r="K629" i="1"/>
  <c r="J629" i="1"/>
  <c r="I629" i="1"/>
  <c r="H629" i="1"/>
  <c r="G629" i="1"/>
  <c r="O628" i="1"/>
  <c r="AA628" i="1" s="1"/>
  <c r="AG628" i="1" s="1"/>
  <c r="AY628" i="1" s="1"/>
  <c r="BC628" i="1" s="1"/>
  <c r="BQ628" i="1" s="1"/>
  <c r="BW628" i="1" s="1"/>
  <c r="CM628" i="1" s="1"/>
  <c r="CO628" i="1" s="1"/>
  <c r="N628" i="1"/>
  <c r="Z628" i="1" s="1"/>
  <c r="AF628" i="1" s="1"/>
  <c r="AX628" i="1" s="1"/>
  <c r="BB628" i="1" s="1"/>
  <c r="BP628" i="1" s="1"/>
  <c r="BV628" i="1" s="1"/>
  <c r="CJ628" i="1" s="1"/>
  <c r="CL628" i="1" s="1"/>
  <c r="M628" i="1"/>
  <c r="Y628" i="1" s="1"/>
  <c r="AE628" i="1" s="1"/>
  <c r="AW628" i="1" s="1"/>
  <c r="BA628" i="1" s="1"/>
  <c r="BO628" i="1" s="1"/>
  <c r="BU628" i="1" s="1"/>
  <c r="CG628" i="1" s="1"/>
  <c r="CI628" i="1" s="1"/>
  <c r="CP627" i="1"/>
  <c r="CF627" i="1"/>
  <c r="CE627" i="1"/>
  <c r="CD627" i="1"/>
  <c r="CC627" i="1"/>
  <c r="CB627" i="1"/>
  <c r="CA627" i="1"/>
  <c r="BZ627" i="1"/>
  <c r="BY627" i="1"/>
  <c r="BX627" i="1"/>
  <c r="BT627" i="1"/>
  <c r="BS627" i="1"/>
  <c r="BR627" i="1"/>
  <c r="BN627" i="1"/>
  <c r="BM627" i="1"/>
  <c r="BL627" i="1"/>
  <c r="BK627" i="1"/>
  <c r="BJ627" i="1"/>
  <c r="BI627" i="1"/>
  <c r="BH627" i="1"/>
  <c r="BG627" i="1"/>
  <c r="BF627" i="1"/>
  <c r="BE627" i="1"/>
  <c r="BD627" i="1"/>
  <c r="AZ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D627" i="1"/>
  <c r="AC627" i="1"/>
  <c r="AB627" i="1"/>
  <c r="X627" i="1"/>
  <c r="W627" i="1"/>
  <c r="V627" i="1"/>
  <c r="U627" i="1"/>
  <c r="T627" i="1"/>
  <c r="S627" i="1"/>
  <c r="R627" i="1"/>
  <c r="Q627" i="1"/>
  <c r="P627" i="1"/>
  <c r="L627" i="1"/>
  <c r="K627" i="1"/>
  <c r="J627" i="1"/>
  <c r="I627" i="1"/>
  <c r="H627" i="1"/>
  <c r="G627" i="1"/>
  <c r="O626" i="1"/>
  <c r="AA626" i="1" s="1"/>
  <c r="AG626" i="1" s="1"/>
  <c r="AY626" i="1" s="1"/>
  <c r="BC626" i="1" s="1"/>
  <c r="BQ626" i="1" s="1"/>
  <c r="BW626" i="1" s="1"/>
  <c r="CM626" i="1" s="1"/>
  <c r="CO626" i="1" s="1"/>
  <c r="N626" i="1"/>
  <c r="Z626" i="1" s="1"/>
  <c r="AF626" i="1" s="1"/>
  <c r="AX626" i="1" s="1"/>
  <c r="BB626" i="1" s="1"/>
  <c r="BP626" i="1" s="1"/>
  <c r="BV626" i="1" s="1"/>
  <c r="CJ626" i="1" s="1"/>
  <c r="CL626" i="1" s="1"/>
  <c r="M626" i="1"/>
  <c r="Y626" i="1" s="1"/>
  <c r="AE626" i="1" s="1"/>
  <c r="AW626" i="1" s="1"/>
  <c r="BA626" i="1" s="1"/>
  <c r="BO626" i="1" s="1"/>
  <c r="BU626" i="1" s="1"/>
  <c r="CG626" i="1" s="1"/>
  <c r="CI626" i="1" s="1"/>
  <c r="O625" i="1"/>
  <c r="AA625" i="1" s="1"/>
  <c r="AG625" i="1" s="1"/>
  <c r="AY625" i="1" s="1"/>
  <c r="BC625" i="1" s="1"/>
  <c r="BQ625" i="1" s="1"/>
  <c r="BW625" i="1" s="1"/>
  <c r="CM625" i="1" s="1"/>
  <c r="CO625" i="1" s="1"/>
  <c r="N625" i="1"/>
  <c r="Z625" i="1" s="1"/>
  <c r="AF625" i="1" s="1"/>
  <c r="AX625" i="1" s="1"/>
  <c r="BB625" i="1" s="1"/>
  <c r="BP625" i="1" s="1"/>
  <c r="BV625" i="1" s="1"/>
  <c r="CJ625" i="1" s="1"/>
  <c r="CL625" i="1" s="1"/>
  <c r="M625" i="1"/>
  <c r="Y625" i="1" s="1"/>
  <c r="AE625" i="1" s="1"/>
  <c r="AW625" i="1" s="1"/>
  <c r="BA625" i="1" s="1"/>
  <c r="BO625" i="1" s="1"/>
  <c r="BU625" i="1" s="1"/>
  <c r="CG625" i="1" s="1"/>
  <c r="CI625" i="1" s="1"/>
  <c r="CP624" i="1"/>
  <c r="CF624" i="1"/>
  <c r="CE624" i="1"/>
  <c r="CD624" i="1"/>
  <c r="CC624" i="1"/>
  <c r="CB624" i="1"/>
  <c r="CA624" i="1"/>
  <c r="BZ624" i="1"/>
  <c r="BY624" i="1"/>
  <c r="BX624" i="1"/>
  <c r="BT624" i="1"/>
  <c r="BS624" i="1"/>
  <c r="BR624" i="1"/>
  <c r="BN624" i="1"/>
  <c r="BM624" i="1"/>
  <c r="BL624" i="1"/>
  <c r="BK624" i="1"/>
  <c r="BJ624" i="1"/>
  <c r="BI624" i="1"/>
  <c r="BH624" i="1"/>
  <c r="BG624" i="1"/>
  <c r="BF624" i="1"/>
  <c r="BE624" i="1"/>
  <c r="BD624" i="1"/>
  <c r="AZ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D624" i="1"/>
  <c r="AC624" i="1"/>
  <c r="AB624" i="1"/>
  <c r="X624" i="1"/>
  <c r="W624" i="1"/>
  <c r="V624" i="1"/>
  <c r="U624" i="1"/>
  <c r="T624" i="1"/>
  <c r="S624" i="1"/>
  <c r="R624" i="1"/>
  <c r="Q624" i="1"/>
  <c r="P624" i="1"/>
  <c r="L624" i="1"/>
  <c r="K624" i="1"/>
  <c r="J624" i="1"/>
  <c r="I624" i="1"/>
  <c r="H624" i="1"/>
  <c r="G624" i="1"/>
  <c r="AY621" i="1"/>
  <c r="BC621" i="1" s="1"/>
  <c r="BQ621" i="1" s="1"/>
  <c r="BW621" i="1" s="1"/>
  <c r="CM621" i="1" s="1"/>
  <c r="CO621" i="1" s="1"/>
  <c r="AX621" i="1"/>
  <c r="BB621" i="1" s="1"/>
  <c r="BP621" i="1" s="1"/>
  <c r="BV621" i="1" s="1"/>
  <c r="CJ621" i="1" s="1"/>
  <c r="CL621" i="1" s="1"/>
  <c r="AW621" i="1"/>
  <c r="BA621" i="1" s="1"/>
  <c r="BO621" i="1" s="1"/>
  <c r="BU621" i="1" s="1"/>
  <c r="CG621" i="1" s="1"/>
  <c r="CI621" i="1" s="1"/>
  <c r="CP620" i="1"/>
  <c r="CP619" i="1" s="1"/>
  <c r="CP618" i="1" s="1"/>
  <c r="CF620" i="1"/>
  <c r="CF619" i="1" s="1"/>
  <c r="CF618" i="1" s="1"/>
  <c r="CE620" i="1"/>
  <c r="CE619" i="1" s="1"/>
  <c r="CE618" i="1" s="1"/>
  <c r="CD620" i="1"/>
  <c r="CD619" i="1" s="1"/>
  <c r="CD618" i="1" s="1"/>
  <c r="CC620" i="1"/>
  <c r="CC619" i="1" s="1"/>
  <c r="CC618" i="1" s="1"/>
  <c r="CB620" i="1"/>
  <c r="CB619" i="1" s="1"/>
  <c r="CB618" i="1" s="1"/>
  <c r="CA620" i="1"/>
  <c r="CA619" i="1" s="1"/>
  <c r="CA618" i="1" s="1"/>
  <c r="BZ620" i="1"/>
  <c r="BZ619" i="1" s="1"/>
  <c r="BZ618" i="1" s="1"/>
  <c r="BY620" i="1"/>
  <c r="BY619" i="1" s="1"/>
  <c r="BY618" i="1" s="1"/>
  <c r="BX620" i="1"/>
  <c r="BX619" i="1" s="1"/>
  <c r="BX618" i="1" s="1"/>
  <c r="BT620" i="1"/>
  <c r="BT619" i="1" s="1"/>
  <c r="BT618" i="1" s="1"/>
  <c r="BS620" i="1"/>
  <c r="BS619" i="1" s="1"/>
  <c r="BS618" i="1" s="1"/>
  <c r="BR620" i="1"/>
  <c r="BN620" i="1"/>
  <c r="BM620" i="1"/>
  <c r="BM619" i="1" s="1"/>
  <c r="BM618" i="1" s="1"/>
  <c r="BL620" i="1"/>
  <c r="BL619" i="1" s="1"/>
  <c r="BL618" i="1" s="1"/>
  <c r="BK620" i="1"/>
  <c r="BK619" i="1" s="1"/>
  <c r="BK618" i="1" s="1"/>
  <c r="BJ620" i="1"/>
  <c r="BJ619" i="1" s="1"/>
  <c r="BJ618" i="1" s="1"/>
  <c r="BI620" i="1"/>
  <c r="BI619" i="1" s="1"/>
  <c r="BI618" i="1" s="1"/>
  <c r="BH620" i="1"/>
  <c r="BH619" i="1" s="1"/>
  <c r="BH618" i="1" s="1"/>
  <c r="BG620" i="1"/>
  <c r="BG619" i="1" s="1"/>
  <c r="BG618" i="1" s="1"/>
  <c r="BF620" i="1"/>
  <c r="BF619" i="1" s="1"/>
  <c r="BF618" i="1" s="1"/>
  <c r="BE620" i="1"/>
  <c r="BE619" i="1" s="1"/>
  <c r="BE618" i="1" s="1"/>
  <c r="BD620" i="1"/>
  <c r="BD619" i="1" s="1"/>
  <c r="BD618" i="1" s="1"/>
  <c r="AZ620" i="1"/>
  <c r="AZ619" i="1" s="1"/>
  <c r="AZ618" i="1" s="1"/>
  <c r="AV620" i="1"/>
  <c r="AV619" i="1" s="1"/>
  <c r="AV618" i="1" s="1"/>
  <c r="AU620" i="1"/>
  <c r="AU619" i="1" s="1"/>
  <c r="AU618" i="1" s="1"/>
  <c r="AT620" i="1"/>
  <c r="AT619" i="1" s="1"/>
  <c r="AT618" i="1" s="1"/>
  <c r="AS620" i="1"/>
  <c r="AS619" i="1" s="1"/>
  <c r="AS618" i="1" s="1"/>
  <c r="AR620" i="1"/>
  <c r="AR619" i="1" s="1"/>
  <c r="AQ620" i="1"/>
  <c r="AQ619" i="1" s="1"/>
  <c r="AQ618" i="1" s="1"/>
  <c r="AP620" i="1"/>
  <c r="AP619" i="1" s="1"/>
  <c r="AP618" i="1" s="1"/>
  <c r="AO620" i="1"/>
  <c r="AO619" i="1" s="1"/>
  <c r="AO618" i="1" s="1"/>
  <c r="AN620" i="1"/>
  <c r="AN619" i="1" s="1"/>
  <c r="AN618" i="1" s="1"/>
  <c r="AM620" i="1"/>
  <c r="AL620" i="1"/>
  <c r="AL619" i="1" s="1"/>
  <c r="AL618" i="1" s="1"/>
  <c r="AK620" i="1"/>
  <c r="AK619" i="1" s="1"/>
  <c r="AK618" i="1" s="1"/>
  <c r="AJ620" i="1"/>
  <c r="AJ619" i="1" s="1"/>
  <c r="AJ618" i="1" s="1"/>
  <c r="AI620" i="1"/>
  <c r="AH620" i="1"/>
  <c r="AH619" i="1" s="1"/>
  <c r="BR619" i="1"/>
  <c r="BR618" i="1" s="1"/>
  <c r="BN619" i="1"/>
  <c r="BN618" i="1" s="1"/>
  <c r="O615" i="1"/>
  <c r="AA615" i="1" s="1"/>
  <c r="AG615" i="1" s="1"/>
  <c r="AY615" i="1" s="1"/>
  <c r="BC615" i="1" s="1"/>
  <c r="BQ615" i="1" s="1"/>
  <c r="BW615" i="1" s="1"/>
  <c r="CM615" i="1" s="1"/>
  <c r="CO615" i="1" s="1"/>
  <c r="N615" i="1"/>
  <c r="Z615" i="1" s="1"/>
  <c r="AF615" i="1" s="1"/>
  <c r="AX615" i="1" s="1"/>
  <c r="BB615" i="1" s="1"/>
  <c r="BP615" i="1" s="1"/>
  <c r="BV615" i="1" s="1"/>
  <c r="CJ615" i="1" s="1"/>
  <c r="CL615" i="1" s="1"/>
  <c r="M615" i="1"/>
  <c r="Y615" i="1" s="1"/>
  <c r="AE615" i="1" s="1"/>
  <c r="AW615" i="1" s="1"/>
  <c r="BA615" i="1" s="1"/>
  <c r="BO615" i="1" s="1"/>
  <c r="BU615" i="1" s="1"/>
  <c r="CG615" i="1" s="1"/>
  <c r="CI615" i="1" s="1"/>
  <c r="O614" i="1"/>
  <c r="AA614" i="1" s="1"/>
  <c r="AG614" i="1" s="1"/>
  <c r="AY614" i="1" s="1"/>
  <c r="BC614" i="1" s="1"/>
  <c r="BQ614" i="1" s="1"/>
  <c r="BW614" i="1" s="1"/>
  <c r="CM614" i="1" s="1"/>
  <c r="CO614" i="1" s="1"/>
  <c r="N614" i="1"/>
  <c r="Z614" i="1" s="1"/>
  <c r="AF614" i="1" s="1"/>
  <c r="AX614" i="1" s="1"/>
  <c r="BB614" i="1" s="1"/>
  <c r="BP614" i="1" s="1"/>
  <c r="BV614" i="1" s="1"/>
  <c r="CJ614" i="1" s="1"/>
  <c r="CL614" i="1" s="1"/>
  <c r="M614" i="1"/>
  <c r="Y614" i="1" s="1"/>
  <c r="AE614" i="1" s="1"/>
  <c r="AW614" i="1" s="1"/>
  <c r="BA614" i="1" s="1"/>
  <c r="BO614" i="1" s="1"/>
  <c r="BU614" i="1" s="1"/>
  <c r="CG614" i="1" s="1"/>
  <c r="CI614" i="1" s="1"/>
  <c r="CP613" i="1"/>
  <c r="CP612" i="1" s="1"/>
  <c r="CP611" i="1" s="1"/>
  <c r="CF613" i="1"/>
  <c r="CF612" i="1" s="1"/>
  <c r="CF611" i="1" s="1"/>
  <c r="CE613" i="1"/>
  <c r="CD613" i="1"/>
  <c r="CD612" i="1" s="1"/>
  <c r="CD611" i="1" s="1"/>
  <c r="CC613" i="1"/>
  <c r="CC612" i="1" s="1"/>
  <c r="CC611" i="1" s="1"/>
  <c r="CB613" i="1"/>
  <c r="CB612" i="1" s="1"/>
  <c r="CB611" i="1" s="1"/>
  <c r="CA613" i="1"/>
  <c r="CA612" i="1" s="1"/>
  <c r="CA611" i="1" s="1"/>
  <c r="BZ613" i="1"/>
  <c r="BZ612" i="1" s="1"/>
  <c r="BZ611" i="1" s="1"/>
  <c r="BY613" i="1"/>
  <c r="BY612" i="1" s="1"/>
  <c r="BY611" i="1" s="1"/>
  <c r="BX613" i="1"/>
  <c r="BX612" i="1" s="1"/>
  <c r="BX611" i="1" s="1"/>
  <c r="BT613" i="1"/>
  <c r="BT612" i="1" s="1"/>
  <c r="BT611" i="1" s="1"/>
  <c r="BS613" i="1"/>
  <c r="BS612" i="1" s="1"/>
  <c r="BS611" i="1" s="1"/>
  <c r="BR613" i="1"/>
  <c r="BR612" i="1" s="1"/>
  <c r="BR611" i="1" s="1"/>
  <c r="BN613" i="1"/>
  <c r="BN612" i="1" s="1"/>
  <c r="BN611" i="1" s="1"/>
  <c r="BM613" i="1"/>
  <c r="BM612" i="1" s="1"/>
  <c r="BM611" i="1" s="1"/>
  <c r="BL613" i="1"/>
  <c r="BL612" i="1" s="1"/>
  <c r="BL611" i="1" s="1"/>
  <c r="BK613" i="1"/>
  <c r="BK612" i="1" s="1"/>
  <c r="BK611" i="1" s="1"/>
  <c r="BJ613" i="1"/>
  <c r="BJ612" i="1" s="1"/>
  <c r="BJ611" i="1" s="1"/>
  <c r="BI613" i="1"/>
  <c r="BI612" i="1" s="1"/>
  <c r="BI611" i="1" s="1"/>
  <c r="BH613" i="1"/>
  <c r="BH612" i="1" s="1"/>
  <c r="BH611" i="1" s="1"/>
  <c r="BG613" i="1"/>
  <c r="BG612" i="1" s="1"/>
  <c r="BG611" i="1" s="1"/>
  <c r="BF613" i="1"/>
  <c r="BF612" i="1" s="1"/>
  <c r="BF611" i="1" s="1"/>
  <c r="BE613" i="1"/>
  <c r="BE612" i="1" s="1"/>
  <c r="BE611" i="1" s="1"/>
  <c r="BD613" i="1"/>
  <c r="BD612" i="1" s="1"/>
  <c r="BD611" i="1" s="1"/>
  <c r="AZ613" i="1"/>
  <c r="AZ612" i="1" s="1"/>
  <c r="AZ611" i="1" s="1"/>
  <c r="AV613" i="1"/>
  <c r="AV612" i="1" s="1"/>
  <c r="AV611" i="1" s="1"/>
  <c r="AU613" i="1"/>
  <c r="AU612" i="1" s="1"/>
  <c r="AU611" i="1" s="1"/>
  <c r="AT613" i="1"/>
  <c r="AT612" i="1" s="1"/>
  <c r="AT611" i="1" s="1"/>
  <c r="AS613" i="1"/>
  <c r="AS612" i="1" s="1"/>
  <c r="AS611" i="1" s="1"/>
  <c r="AR613" i="1"/>
  <c r="AR612" i="1" s="1"/>
  <c r="AR611" i="1" s="1"/>
  <c r="AQ613" i="1"/>
  <c r="AQ612" i="1" s="1"/>
  <c r="AQ611" i="1" s="1"/>
  <c r="AP613" i="1"/>
  <c r="AP612" i="1" s="1"/>
  <c r="AP611" i="1" s="1"/>
  <c r="AO613" i="1"/>
  <c r="AO612" i="1" s="1"/>
  <c r="AO611" i="1" s="1"/>
  <c r="AN613" i="1"/>
  <c r="AN612" i="1" s="1"/>
  <c r="AN611" i="1" s="1"/>
  <c r="AM613" i="1"/>
  <c r="AM612" i="1" s="1"/>
  <c r="AM611" i="1" s="1"/>
  <c r="AL613" i="1"/>
  <c r="AL612" i="1" s="1"/>
  <c r="AL611" i="1" s="1"/>
  <c r="AK613" i="1"/>
  <c r="AK612" i="1" s="1"/>
  <c r="AK611" i="1" s="1"/>
  <c r="AJ613" i="1"/>
  <c r="AJ612" i="1" s="1"/>
  <c r="AJ611" i="1" s="1"/>
  <c r="AI613" i="1"/>
  <c r="AI612" i="1" s="1"/>
  <c r="AI611" i="1" s="1"/>
  <c r="AH613" i="1"/>
  <c r="AH612" i="1" s="1"/>
  <c r="AH611" i="1" s="1"/>
  <c r="AD613" i="1"/>
  <c r="AD612" i="1" s="1"/>
  <c r="AD611" i="1" s="1"/>
  <c r="AC613" i="1"/>
  <c r="AC612" i="1" s="1"/>
  <c r="AC611" i="1" s="1"/>
  <c r="AB613" i="1"/>
  <c r="AB612" i="1" s="1"/>
  <c r="AB611" i="1" s="1"/>
  <c r="X613" i="1"/>
  <c r="X612" i="1" s="1"/>
  <c r="X611" i="1" s="1"/>
  <c r="W613" i="1"/>
  <c r="W612" i="1" s="1"/>
  <c r="W611" i="1" s="1"/>
  <c r="V613" i="1"/>
  <c r="V612" i="1" s="1"/>
  <c r="V611" i="1" s="1"/>
  <c r="U613" i="1"/>
  <c r="U612" i="1" s="1"/>
  <c r="U611" i="1" s="1"/>
  <c r="T613" i="1"/>
  <c r="T612" i="1" s="1"/>
  <c r="T611" i="1" s="1"/>
  <c r="S613" i="1"/>
  <c r="S612" i="1" s="1"/>
  <c r="S611" i="1" s="1"/>
  <c r="R613" i="1"/>
  <c r="R612" i="1" s="1"/>
  <c r="R611" i="1" s="1"/>
  <c r="Q613" i="1"/>
  <c r="Q612" i="1" s="1"/>
  <c r="Q611" i="1" s="1"/>
  <c r="P613" i="1"/>
  <c r="P612" i="1" s="1"/>
  <c r="P611" i="1" s="1"/>
  <c r="L613" i="1"/>
  <c r="L612" i="1" s="1"/>
  <c r="L611" i="1" s="1"/>
  <c r="K613" i="1"/>
  <c r="K612" i="1" s="1"/>
  <c r="K611" i="1" s="1"/>
  <c r="J613" i="1"/>
  <c r="I613" i="1"/>
  <c r="H613" i="1"/>
  <c r="G613" i="1"/>
  <c r="G612" i="1" s="1"/>
  <c r="CE612" i="1"/>
  <c r="CE611" i="1" s="1"/>
  <c r="O610" i="1"/>
  <c r="AA610" i="1" s="1"/>
  <c r="AG610" i="1" s="1"/>
  <c r="AY610" i="1" s="1"/>
  <c r="BC610" i="1" s="1"/>
  <c r="BQ610" i="1" s="1"/>
  <c r="BW610" i="1" s="1"/>
  <c r="CM610" i="1" s="1"/>
  <c r="CO610" i="1" s="1"/>
  <c r="N610" i="1"/>
  <c r="Z610" i="1" s="1"/>
  <c r="AF610" i="1" s="1"/>
  <c r="AX610" i="1" s="1"/>
  <c r="BB610" i="1" s="1"/>
  <c r="BP610" i="1" s="1"/>
  <c r="BV610" i="1" s="1"/>
  <c r="CJ610" i="1" s="1"/>
  <c r="CL610" i="1" s="1"/>
  <c r="M610" i="1"/>
  <c r="Y610" i="1" s="1"/>
  <c r="AE610" i="1" s="1"/>
  <c r="AW610" i="1" s="1"/>
  <c r="BA610" i="1" s="1"/>
  <c r="BO610" i="1" s="1"/>
  <c r="BU610" i="1" s="1"/>
  <c r="CG610" i="1" s="1"/>
  <c r="CI610" i="1" s="1"/>
  <c r="O609" i="1"/>
  <c r="AA609" i="1" s="1"/>
  <c r="AG609" i="1" s="1"/>
  <c r="AY609" i="1" s="1"/>
  <c r="BC609" i="1" s="1"/>
  <c r="BQ609" i="1" s="1"/>
  <c r="BW609" i="1" s="1"/>
  <c r="CM609" i="1" s="1"/>
  <c r="CO609" i="1" s="1"/>
  <c r="N609" i="1"/>
  <c r="Z609" i="1" s="1"/>
  <c r="AF609" i="1" s="1"/>
  <c r="AX609" i="1" s="1"/>
  <c r="BB609" i="1" s="1"/>
  <c r="BP609" i="1" s="1"/>
  <c r="BV609" i="1" s="1"/>
  <c r="CJ609" i="1" s="1"/>
  <c r="CL609" i="1" s="1"/>
  <c r="M609" i="1"/>
  <c r="Y609" i="1" s="1"/>
  <c r="AE609" i="1" s="1"/>
  <c r="AW609" i="1" s="1"/>
  <c r="BA609" i="1" s="1"/>
  <c r="BO609" i="1" s="1"/>
  <c r="BU609" i="1" s="1"/>
  <c r="CG609" i="1" s="1"/>
  <c r="CI609" i="1" s="1"/>
  <c r="CP608" i="1"/>
  <c r="CP607" i="1" s="1"/>
  <c r="CP606" i="1" s="1"/>
  <c r="CP605" i="1" s="1"/>
  <c r="CF608" i="1"/>
  <c r="CF607" i="1" s="1"/>
  <c r="CF606" i="1" s="1"/>
  <c r="CF605" i="1" s="1"/>
  <c r="CE608" i="1"/>
  <c r="CE607" i="1" s="1"/>
  <c r="CE606" i="1" s="1"/>
  <c r="CE605" i="1" s="1"/>
  <c r="CD608" i="1"/>
  <c r="CD607" i="1" s="1"/>
  <c r="CD606" i="1" s="1"/>
  <c r="CD605" i="1" s="1"/>
  <c r="CC608" i="1"/>
  <c r="CC607" i="1" s="1"/>
  <c r="CC606" i="1" s="1"/>
  <c r="CC605" i="1" s="1"/>
  <c r="CB608" i="1"/>
  <c r="CB607" i="1" s="1"/>
  <c r="CB606" i="1" s="1"/>
  <c r="CB605" i="1" s="1"/>
  <c r="CA608" i="1"/>
  <c r="CA607" i="1" s="1"/>
  <c r="CA606" i="1" s="1"/>
  <c r="CA605" i="1" s="1"/>
  <c r="BZ608" i="1"/>
  <c r="BZ607" i="1" s="1"/>
  <c r="BZ606" i="1" s="1"/>
  <c r="BZ605" i="1" s="1"/>
  <c r="BY608" i="1"/>
  <c r="BY607" i="1" s="1"/>
  <c r="BY606" i="1" s="1"/>
  <c r="BY605" i="1" s="1"/>
  <c r="BX608" i="1"/>
  <c r="BX607" i="1" s="1"/>
  <c r="BX606" i="1" s="1"/>
  <c r="BX605" i="1" s="1"/>
  <c r="BT608" i="1"/>
  <c r="BS608" i="1"/>
  <c r="BS607" i="1" s="1"/>
  <c r="BS606" i="1" s="1"/>
  <c r="BS605" i="1" s="1"/>
  <c r="BR608" i="1"/>
  <c r="BR607" i="1" s="1"/>
  <c r="BR606" i="1" s="1"/>
  <c r="BR605" i="1" s="1"/>
  <c r="BN608" i="1"/>
  <c r="BN607" i="1" s="1"/>
  <c r="BN606" i="1" s="1"/>
  <c r="BN605" i="1" s="1"/>
  <c r="BM608" i="1"/>
  <c r="BM607" i="1" s="1"/>
  <c r="BM606" i="1" s="1"/>
  <c r="BM605" i="1" s="1"/>
  <c r="BL608" i="1"/>
  <c r="BK608" i="1"/>
  <c r="BK607" i="1" s="1"/>
  <c r="BK606" i="1" s="1"/>
  <c r="BK605" i="1" s="1"/>
  <c r="BJ608" i="1"/>
  <c r="BJ607" i="1" s="1"/>
  <c r="BJ606" i="1" s="1"/>
  <c r="BJ605" i="1" s="1"/>
  <c r="BI608" i="1"/>
  <c r="BI607" i="1" s="1"/>
  <c r="BI606" i="1" s="1"/>
  <c r="BI605" i="1" s="1"/>
  <c r="BH608" i="1"/>
  <c r="BH607" i="1" s="1"/>
  <c r="BH606" i="1" s="1"/>
  <c r="BH605" i="1" s="1"/>
  <c r="BG608" i="1"/>
  <c r="BG607" i="1" s="1"/>
  <c r="BG606" i="1" s="1"/>
  <c r="BG605" i="1" s="1"/>
  <c r="BF608" i="1"/>
  <c r="BF607" i="1" s="1"/>
  <c r="BF606" i="1" s="1"/>
  <c r="BF605" i="1" s="1"/>
  <c r="BE608" i="1"/>
  <c r="BE607" i="1" s="1"/>
  <c r="BE606" i="1" s="1"/>
  <c r="BE605" i="1" s="1"/>
  <c r="BD608" i="1"/>
  <c r="BD607" i="1" s="1"/>
  <c r="BD606" i="1" s="1"/>
  <c r="BD605" i="1" s="1"/>
  <c r="AZ608" i="1"/>
  <c r="AZ607" i="1" s="1"/>
  <c r="AZ606" i="1" s="1"/>
  <c r="AZ605" i="1" s="1"/>
  <c r="AV608" i="1"/>
  <c r="AV607" i="1" s="1"/>
  <c r="AV606" i="1" s="1"/>
  <c r="AV605" i="1" s="1"/>
  <c r="AU608" i="1"/>
  <c r="AU607" i="1" s="1"/>
  <c r="AU606" i="1" s="1"/>
  <c r="AU605" i="1" s="1"/>
  <c r="AT608" i="1"/>
  <c r="AT607" i="1" s="1"/>
  <c r="AT606" i="1" s="1"/>
  <c r="AT605" i="1" s="1"/>
  <c r="AS608" i="1"/>
  <c r="AR608" i="1"/>
  <c r="AR607" i="1" s="1"/>
  <c r="AR606" i="1" s="1"/>
  <c r="AR605" i="1" s="1"/>
  <c r="AQ608" i="1"/>
  <c r="AQ607" i="1" s="1"/>
  <c r="AQ606" i="1" s="1"/>
  <c r="AQ605" i="1" s="1"/>
  <c r="AP608" i="1"/>
  <c r="AP607" i="1" s="1"/>
  <c r="AP606" i="1" s="1"/>
  <c r="AP605" i="1" s="1"/>
  <c r="AO608" i="1"/>
  <c r="AO607" i="1" s="1"/>
  <c r="AO606" i="1" s="1"/>
  <c r="AO605" i="1" s="1"/>
  <c r="AN608" i="1"/>
  <c r="AM608" i="1"/>
  <c r="AM607" i="1" s="1"/>
  <c r="AM606" i="1" s="1"/>
  <c r="AM605" i="1" s="1"/>
  <c r="AL608" i="1"/>
  <c r="AL607" i="1" s="1"/>
  <c r="AL606" i="1" s="1"/>
  <c r="AL605" i="1" s="1"/>
  <c r="AK608" i="1"/>
  <c r="AK607" i="1" s="1"/>
  <c r="AK606" i="1" s="1"/>
  <c r="AK605" i="1" s="1"/>
  <c r="AJ608" i="1"/>
  <c r="AJ607" i="1" s="1"/>
  <c r="AJ606" i="1" s="1"/>
  <c r="AJ605" i="1" s="1"/>
  <c r="AI608" i="1"/>
  <c r="AI607" i="1" s="1"/>
  <c r="AI606" i="1" s="1"/>
  <c r="AI605" i="1" s="1"/>
  <c r="AH608" i="1"/>
  <c r="AH607" i="1" s="1"/>
  <c r="AH606" i="1" s="1"/>
  <c r="AH605" i="1" s="1"/>
  <c r="AD608" i="1"/>
  <c r="AD607" i="1" s="1"/>
  <c r="AD606" i="1" s="1"/>
  <c r="AD605" i="1" s="1"/>
  <c r="AC608" i="1"/>
  <c r="AC607" i="1" s="1"/>
  <c r="AC606" i="1" s="1"/>
  <c r="AC605" i="1" s="1"/>
  <c r="AB608" i="1"/>
  <c r="AB607" i="1" s="1"/>
  <c r="AB606" i="1" s="1"/>
  <c r="AB605" i="1" s="1"/>
  <c r="X608" i="1"/>
  <c r="X607" i="1" s="1"/>
  <c r="X606" i="1" s="1"/>
  <c r="X605" i="1" s="1"/>
  <c r="W608" i="1"/>
  <c r="W607" i="1" s="1"/>
  <c r="W606" i="1" s="1"/>
  <c r="W605" i="1" s="1"/>
  <c r="V608" i="1"/>
  <c r="V607" i="1" s="1"/>
  <c r="V606" i="1" s="1"/>
  <c r="V605" i="1" s="1"/>
  <c r="U608" i="1"/>
  <c r="U607" i="1" s="1"/>
  <c r="U606" i="1" s="1"/>
  <c r="U605" i="1" s="1"/>
  <c r="T608" i="1"/>
  <c r="T607" i="1" s="1"/>
  <c r="T606" i="1" s="1"/>
  <c r="T605" i="1" s="1"/>
  <c r="S608" i="1"/>
  <c r="S607" i="1" s="1"/>
  <c r="S606" i="1" s="1"/>
  <c r="S605" i="1" s="1"/>
  <c r="R608" i="1"/>
  <c r="R607" i="1" s="1"/>
  <c r="R606" i="1" s="1"/>
  <c r="R605" i="1" s="1"/>
  <c r="Q608" i="1"/>
  <c r="Q607" i="1" s="1"/>
  <c r="Q606" i="1" s="1"/>
  <c r="Q605" i="1" s="1"/>
  <c r="P608" i="1"/>
  <c r="P607" i="1" s="1"/>
  <c r="P606" i="1" s="1"/>
  <c r="P605" i="1" s="1"/>
  <c r="L608" i="1"/>
  <c r="L607" i="1" s="1"/>
  <c r="L606" i="1" s="1"/>
  <c r="L605" i="1" s="1"/>
  <c r="K608" i="1"/>
  <c r="J608" i="1"/>
  <c r="J607" i="1" s="1"/>
  <c r="J606" i="1" s="1"/>
  <c r="J605" i="1" s="1"/>
  <c r="I608" i="1"/>
  <c r="I607" i="1" s="1"/>
  <c r="H608" i="1"/>
  <c r="H607" i="1" s="1"/>
  <c r="G608" i="1"/>
  <c r="BT607" i="1"/>
  <c r="BT606" i="1" s="1"/>
  <c r="BT605" i="1" s="1"/>
  <c r="BL607" i="1"/>
  <c r="BL606" i="1" s="1"/>
  <c r="BL605" i="1" s="1"/>
  <c r="AS607" i="1"/>
  <c r="AS606" i="1" s="1"/>
  <c r="AS605" i="1" s="1"/>
  <c r="AN607" i="1"/>
  <c r="AN606" i="1" s="1"/>
  <c r="AN605" i="1" s="1"/>
  <c r="O601" i="1"/>
  <c r="AA601" i="1" s="1"/>
  <c r="AG601" i="1" s="1"/>
  <c r="AY601" i="1" s="1"/>
  <c r="BC601" i="1" s="1"/>
  <c r="BQ601" i="1" s="1"/>
  <c r="BW601" i="1" s="1"/>
  <c r="CM601" i="1" s="1"/>
  <c r="CO601" i="1" s="1"/>
  <c r="N601" i="1"/>
  <c r="Z601" i="1" s="1"/>
  <c r="AF601" i="1" s="1"/>
  <c r="AX601" i="1" s="1"/>
  <c r="BB601" i="1" s="1"/>
  <c r="BP601" i="1" s="1"/>
  <c r="BV601" i="1" s="1"/>
  <c r="CJ601" i="1" s="1"/>
  <c r="CL601" i="1" s="1"/>
  <c r="M601" i="1"/>
  <c r="Y601" i="1" s="1"/>
  <c r="AE601" i="1" s="1"/>
  <c r="AW601" i="1" s="1"/>
  <c r="BA601" i="1" s="1"/>
  <c r="BO601" i="1" s="1"/>
  <c r="BU601" i="1" s="1"/>
  <c r="CG601" i="1" s="1"/>
  <c r="CI601" i="1" s="1"/>
  <c r="CP600" i="1"/>
  <c r="CF600" i="1"/>
  <c r="CE600" i="1"/>
  <c r="CD600" i="1"/>
  <c r="CC600" i="1"/>
  <c r="CB600" i="1"/>
  <c r="CA600" i="1"/>
  <c r="BZ600" i="1"/>
  <c r="BY600" i="1"/>
  <c r="BX600" i="1"/>
  <c r="BT600" i="1"/>
  <c r="BS600" i="1"/>
  <c r="BR600" i="1"/>
  <c r="BN600" i="1"/>
  <c r="BM600" i="1"/>
  <c r="BL600" i="1"/>
  <c r="BK600" i="1"/>
  <c r="BJ600" i="1"/>
  <c r="BI600" i="1"/>
  <c r="BH600" i="1"/>
  <c r="BG600" i="1"/>
  <c r="BF600" i="1"/>
  <c r="BE600" i="1"/>
  <c r="BD600" i="1"/>
  <c r="AZ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D600" i="1"/>
  <c r="AC600" i="1"/>
  <c r="AB600" i="1"/>
  <c r="X600" i="1"/>
  <c r="W600" i="1"/>
  <c r="V600" i="1"/>
  <c r="U600" i="1"/>
  <c r="T600" i="1"/>
  <c r="S600" i="1"/>
  <c r="R600" i="1"/>
  <c r="Q600" i="1"/>
  <c r="P600" i="1"/>
  <c r="L600" i="1"/>
  <c r="K600" i="1"/>
  <c r="J600" i="1"/>
  <c r="I600" i="1"/>
  <c r="H600" i="1"/>
  <c r="G600" i="1"/>
  <c r="O599" i="1"/>
  <c r="AA599" i="1" s="1"/>
  <c r="AG599" i="1" s="1"/>
  <c r="AY599" i="1" s="1"/>
  <c r="BC599" i="1" s="1"/>
  <c r="BQ599" i="1" s="1"/>
  <c r="BW599" i="1" s="1"/>
  <c r="CM599" i="1" s="1"/>
  <c r="CO599" i="1" s="1"/>
  <c r="N599" i="1"/>
  <c r="Z599" i="1" s="1"/>
  <c r="AF599" i="1" s="1"/>
  <c r="AX599" i="1" s="1"/>
  <c r="BB599" i="1" s="1"/>
  <c r="BP599" i="1" s="1"/>
  <c r="BV599" i="1" s="1"/>
  <c r="CJ599" i="1" s="1"/>
  <c r="CL599" i="1" s="1"/>
  <c r="M599" i="1"/>
  <c r="Y599" i="1" s="1"/>
  <c r="AE599" i="1" s="1"/>
  <c r="AW599" i="1" s="1"/>
  <c r="BA599" i="1" s="1"/>
  <c r="BO599" i="1" s="1"/>
  <c r="BU599" i="1" s="1"/>
  <c r="CG599" i="1" s="1"/>
  <c r="CI599" i="1" s="1"/>
  <c r="CP598" i="1"/>
  <c r="CF598" i="1"/>
  <c r="CE598" i="1"/>
  <c r="CD598" i="1"/>
  <c r="CC598" i="1"/>
  <c r="CB598" i="1"/>
  <c r="CA598" i="1"/>
  <c r="BZ598" i="1"/>
  <c r="BY598" i="1"/>
  <c r="BX598" i="1"/>
  <c r="BT598" i="1"/>
  <c r="BS598" i="1"/>
  <c r="BR598" i="1"/>
  <c r="BN598" i="1"/>
  <c r="BM598" i="1"/>
  <c r="BL598" i="1"/>
  <c r="BK598" i="1"/>
  <c r="BJ598" i="1"/>
  <c r="BI598" i="1"/>
  <c r="BH598" i="1"/>
  <c r="BG598" i="1"/>
  <c r="BF598" i="1"/>
  <c r="BE598" i="1"/>
  <c r="BD598" i="1"/>
  <c r="AZ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D598" i="1"/>
  <c r="AC598" i="1"/>
  <c r="AB598" i="1"/>
  <c r="X598" i="1"/>
  <c r="W598" i="1"/>
  <c r="V598" i="1"/>
  <c r="U598" i="1"/>
  <c r="T598" i="1"/>
  <c r="S598" i="1"/>
  <c r="R598" i="1"/>
  <c r="Q598" i="1"/>
  <c r="P598" i="1"/>
  <c r="L598" i="1"/>
  <c r="K598" i="1"/>
  <c r="J598" i="1"/>
  <c r="I598" i="1"/>
  <c r="H598" i="1"/>
  <c r="G598" i="1"/>
  <c r="O596" i="1"/>
  <c r="AA596" i="1" s="1"/>
  <c r="AG596" i="1" s="1"/>
  <c r="AY596" i="1" s="1"/>
  <c r="BC596" i="1" s="1"/>
  <c r="BQ596" i="1" s="1"/>
  <c r="BW596" i="1" s="1"/>
  <c r="CM596" i="1" s="1"/>
  <c r="CO596" i="1" s="1"/>
  <c r="N596" i="1"/>
  <c r="Z596" i="1" s="1"/>
  <c r="AF596" i="1" s="1"/>
  <c r="AX596" i="1" s="1"/>
  <c r="BB596" i="1" s="1"/>
  <c r="BP596" i="1" s="1"/>
  <c r="BV596" i="1" s="1"/>
  <c r="CJ596" i="1" s="1"/>
  <c r="CL596" i="1" s="1"/>
  <c r="M596" i="1"/>
  <c r="Y596" i="1" s="1"/>
  <c r="AE596" i="1" s="1"/>
  <c r="AW596" i="1" s="1"/>
  <c r="BA596" i="1" s="1"/>
  <c r="BO596" i="1" s="1"/>
  <c r="BU596" i="1" s="1"/>
  <c r="CG596" i="1" s="1"/>
  <c r="CI596" i="1" s="1"/>
  <c r="CP595" i="1"/>
  <c r="CF595" i="1"/>
  <c r="CE595" i="1"/>
  <c r="CD595" i="1"/>
  <c r="CC595" i="1"/>
  <c r="CB595" i="1"/>
  <c r="CA595" i="1"/>
  <c r="BZ595" i="1"/>
  <c r="BY595" i="1"/>
  <c r="BX595" i="1"/>
  <c r="BT595" i="1"/>
  <c r="BS595" i="1"/>
  <c r="BR595" i="1"/>
  <c r="BN595" i="1"/>
  <c r="BM595" i="1"/>
  <c r="BL595" i="1"/>
  <c r="BK595" i="1"/>
  <c r="BJ595" i="1"/>
  <c r="BI595" i="1"/>
  <c r="BH595" i="1"/>
  <c r="BG595" i="1"/>
  <c r="BF595" i="1"/>
  <c r="BE595" i="1"/>
  <c r="BD595" i="1"/>
  <c r="AZ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D595" i="1"/>
  <c r="AC595" i="1"/>
  <c r="AB595" i="1"/>
  <c r="X595" i="1"/>
  <c r="W595" i="1"/>
  <c r="V595" i="1"/>
  <c r="U595" i="1"/>
  <c r="T595" i="1"/>
  <c r="S595" i="1"/>
  <c r="R595" i="1"/>
  <c r="Q595" i="1"/>
  <c r="P595" i="1"/>
  <c r="L595" i="1"/>
  <c r="K595" i="1"/>
  <c r="J595" i="1"/>
  <c r="I595" i="1"/>
  <c r="H595" i="1"/>
  <c r="G595" i="1"/>
  <c r="O594" i="1"/>
  <c r="AA594" i="1" s="1"/>
  <c r="AG594" i="1" s="1"/>
  <c r="AY594" i="1" s="1"/>
  <c r="BC594" i="1" s="1"/>
  <c r="BQ594" i="1" s="1"/>
  <c r="BW594" i="1" s="1"/>
  <c r="CM594" i="1" s="1"/>
  <c r="CO594" i="1" s="1"/>
  <c r="N594" i="1"/>
  <c r="Z594" i="1" s="1"/>
  <c r="AF594" i="1" s="1"/>
  <c r="AX594" i="1" s="1"/>
  <c r="BB594" i="1" s="1"/>
  <c r="BP594" i="1" s="1"/>
  <c r="BV594" i="1" s="1"/>
  <c r="CJ594" i="1" s="1"/>
  <c r="CL594" i="1" s="1"/>
  <c r="M594" i="1"/>
  <c r="Y594" i="1" s="1"/>
  <c r="AE594" i="1" s="1"/>
  <c r="AW594" i="1" s="1"/>
  <c r="BA594" i="1" s="1"/>
  <c r="BO594" i="1" s="1"/>
  <c r="BU594" i="1" s="1"/>
  <c r="CG594" i="1" s="1"/>
  <c r="CI594" i="1" s="1"/>
  <c r="CP593" i="1"/>
  <c r="CF593" i="1"/>
  <c r="CE593" i="1"/>
  <c r="CD593" i="1"/>
  <c r="CC593" i="1"/>
  <c r="CB593" i="1"/>
  <c r="CA593" i="1"/>
  <c r="BZ593" i="1"/>
  <c r="BY593" i="1"/>
  <c r="BX593" i="1"/>
  <c r="BT593" i="1"/>
  <c r="BS593" i="1"/>
  <c r="BR593" i="1"/>
  <c r="BN593" i="1"/>
  <c r="BM593" i="1"/>
  <c r="BL593" i="1"/>
  <c r="BK593" i="1"/>
  <c r="BJ593" i="1"/>
  <c r="BI593" i="1"/>
  <c r="BH593" i="1"/>
  <c r="BG593" i="1"/>
  <c r="BF593" i="1"/>
  <c r="BE593" i="1"/>
  <c r="BD593" i="1"/>
  <c r="AZ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D593" i="1"/>
  <c r="AC593" i="1"/>
  <c r="AB593" i="1"/>
  <c r="X593" i="1"/>
  <c r="W593" i="1"/>
  <c r="V593" i="1"/>
  <c r="U593" i="1"/>
  <c r="T593" i="1"/>
  <c r="S593" i="1"/>
  <c r="R593" i="1"/>
  <c r="Q593" i="1"/>
  <c r="P593" i="1"/>
  <c r="L593" i="1"/>
  <c r="K593" i="1"/>
  <c r="J593" i="1"/>
  <c r="I593" i="1"/>
  <c r="H593" i="1"/>
  <c r="G593" i="1"/>
  <c r="O592" i="1"/>
  <c r="AA592" i="1" s="1"/>
  <c r="AG592" i="1" s="1"/>
  <c r="AY592" i="1" s="1"/>
  <c r="BC592" i="1" s="1"/>
  <c r="BQ592" i="1" s="1"/>
  <c r="BW592" i="1" s="1"/>
  <c r="CM592" i="1" s="1"/>
  <c r="CO592" i="1" s="1"/>
  <c r="N592" i="1"/>
  <c r="Z592" i="1" s="1"/>
  <c r="AF592" i="1" s="1"/>
  <c r="AX592" i="1" s="1"/>
  <c r="BB592" i="1" s="1"/>
  <c r="BP592" i="1" s="1"/>
  <c r="BV592" i="1" s="1"/>
  <c r="CJ592" i="1" s="1"/>
  <c r="CL592" i="1" s="1"/>
  <c r="M592" i="1"/>
  <c r="Y592" i="1" s="1"/>
  <c r="AE592" i="1" s="1"/>
  <c r="AW592" i="1" s="1"/>
  <c r="BA592" i="1" s="1"/>
  <c r="BO592" i="1" s="1"/>
  <c r="BU592" i="1" s="1"/>
  <c r="CG592" i="1" s="1"/>
  <c r="CI592" i="1" s="1"/>
  <c r="CP591" i="1"/>
  <c r="CF591" i="1"/>
  <c r="CE591" i="1"/>
  <c r="CD591" i="1"/>
  <c r="CC591" i="1"/>
  <c r="CB591" i="1"/>
  <c r="CA591" i="1"/>
  <c r="BZ591" i="1"/>
  <c r="BY591" i="1"/>
  <c r="BX591" i="1"/>
  <c r="BT591" i="1"/>
  <c r="BS591" i="1"/>
  <c r="BR591" i="1"/>
  <c r="BN591" i="1"/>
  <c r="BM591" i="1"/>
  <c r="BL591" i="1"/>
  <c r="BK591" i="1"/>
  <c r="BJ591" i="1"/>
  <c r="BI591" i="1"/>
  <c r="BH591" i="1"/>
  <c r="BG591" i="1"/>
  <c r="BF591" i="1"/>
  <c r="BE591" i="1"/>
  <c r="BD591" i="1"/>
  <c r="AZ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D591" i="1"/>
  <c r="AC591" i="1"/>
  <c r="AB591" i="1"/>
  <c r="X591" i="1"/>
  <c r="W591" i="1"/>
  <c r="V591" i="1"/>
  <c r="U591" i="1"/>
  <c r="T591" i="1"/>
  <c r="S591" i="1"/>
  <c r="R591" i="1"/>
  <c r="Q591" i="1"/>
  <c r="P591" i="1"/>
  <c r="L591" i="1"/>
  <c r="K591" i="1"/>
  <c r="J591" i="1"/>
  <c r="I591" i="1"/>
  <c r="H591" i="1"/>
  <c r="G591" i="1"/>
  <c r="O587" i="1"/>
  <c r="AA587" i="1" s="1"/>
  <c r="AG587" i="1" s="1"/>
  <c r="AY587" i="1" s="1"/>
  <c r="BC587" i="1" s="1"/>
  <c r="BQ587" i="1" s="1"/>
  <c r="BW587" i="1" s="1"/>
  <c r="CM587" i="1" s="1"/>
  <c r="CO587" i="1" s="1"/>
  <c r="N587" i="1"/>
  <c r="Z587" i="1" s="1"/>
  <c r="AF587" i="1" s="1"/>
  <c r="AX587" i="1" s="1"/>
  <c r="BB587" i="1" s="1"/>
  <c r="BP587" i="1" s="1"/>
  <c r="BV587" i="1" s="1"/>
  <c r="CJ587" i="1" s="1"/>
  <c r="CL587" i="1" s="1"/>
  <c r="M587" i="1"/>
  <c r="Y587" i="1" s="1"/>
  <c r="AE587" i="1" s="1"/>
  <c r="AW587" i="1" s="1"/>
  <c r="BA587" i="1" s="1"/>
  <c r="BO587" i="1" s="1"/>
  <c r="BU587" i="1" s="1"/>
  <c r="CG587" i="1" s="1"/>
  <c r="CI587" i="1" s="1"/>
  <c r="CP586" i="1"/>
  <c r="CF586" i="1"/>
  <c r="CE586" i="1"/>
  <c r="CD586" i="1"/>
  <c r="CC586" i="1"/>
  <c r="CB586" i="1"/>
  <c r="CA586" i="1"/>
  <c r="BZ586" i="1"/>
  <c r="BY586" i="1"/>
  <c r="BX586" i="1"/>
  <c r="BT586" i="1"/>
  <c r="BS586" i="1"/>
  <c r="BR586" i="1"/>
  <c r="BN586" i="1"/>
  <c r="BM586" i="1"/>
  <c r="BL586" i="1"/>
  <c r="BK586" i="1"/>
  <c r="BJ586" i="1"/>
  <c r="BI586" i="1"/>
  <c r="BH586" i="1"/>
  <c r="BG586" i="1"/>
  <c r="BF586" i="1"/>
  <c r="BE586" i="1"/>
  <c r="BD586" i="1"/>
  <c r="AZ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D586" i="1"/>
  <c r="AC586" i="1"/>
  <c r="AB586" i="1"/>
  <c r="X586" i="1"/>
  <c r="W586" i="1"/>
  <c r="V586" i="1"/>
  <c r="U586" i="1"/>
  <c r="T586" i="1"/>
  <c r="S586" i="1"/>
  <c r="R586" i="1"/>
  <c r="Q586" i="1"/>
  <c r="P586" i="1"/>
  <c r="L586" i="1"/>
  <c r="K586" i="1"/>
  <c r="J586" i="1"/>
  <c r="I586" i="1"/>
  <c r="H586" i="1"/>
  <c r="G586" i="1"/>
  <c r="O585" i="1"/>
  <c r="AA585" i="1" s="1"/>
  <c r="AG585" i="1" s="1"/>
  <c r="AY585" i="1" s="1"/>
  <c r="BC585" i="1" s="1"/>
  <c r="BQ585" i="1" s="1"/>
  <c r="BW585" i="1" s="1"/>
  <c r="CM585" i="1" s="1"/>
  <c r="CO585" i="1" s="1"/>
  <c r="N585" i="1"/>
  <c r="Z585" i="1" s="1"/>
  <c r="AF585" i="1" s="1"/>
  <c r="AX585" i="1" s="1"/>
  <c r="BB585" i="1" s="1"/>
  <c r="BP585" i="1" s="1"/>
  <c r="BV585" i="1" s="1"/>
  <c r="CJ585" i="1" s="1"/>
  <c r="CL585" i="1" s="1"/>
  <c r="M585" i="1"/>
  <c r="Y585" i="1" s="1"/>
  <c r="AE585" i="1" s="1"/>
  <c r="AW585" i="1" s="1"/>
  <c r="BA585" i="1" s="1"/>
  <c r="BO585" i="1" s="1"/>
  <c r="BU585" i="1" s="1"/>
  <c r="CG585" i="1" s="1"/>
  <c r="CI585" i="1" s="1"/>
  <c r="CP584" i="1"/>
  <c r="CF584" i="1"/>
  <c r="CE584" i="1"/>
  <c r="CD584" i="1"/>
  <c r="CC584" i="1"/>
  <c r="CB584" i="1"/>
  <c r="CA584" i="1"/>
  <c r="BZ584" i="1"/>
  <c r="BY584" i="1"/>
  <c r="BX584" i="1"/>
  <c r="BT584" i="1"/>
  <c r="BS584" i="1"/>
  <c r="BR584" i="1"/>
  <c r="BN584" i="1"/>
  <c r="BM584" i="1"/>
  <c r="BL584" i="1"/>
  <c r="BK584" i="1"/>
  <c r="BJ584" i="1"/>
  <c r="BI584" i="1"/>
  <c r="BH584" i="1"/>
  <c r="BG584" i="1"/>
  <c r="BF584" i="1"/>
  <c r="BE584" i="1"/>
  <c r="BD584" i="1"/>
  <c r="AZ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D584" i="1"/>
  <c r="AC584" i="1"/>
  <c r="AB584" i="1"/>
  <c r="X584" i="1"/>
  <c r="W584" i="1"/>
  <c r="V584" i="1"/>
  <c r="U584" i="1"/>
  <c r="T584" i="1"/>
  <c r="S584" i="1"/>
  <c r="R584" i="1"/>
  <c r="Q584" i="1"/>
  <c r="P584" i="1"/>
  <c r="L584" i="1"/>
  <c r="K584" i="1"/>
  <c r="J584" i="1"/>
  <c r="I584" i="1"/>
  <c r="H584" i="1"/>
  <c r="G584" i="1"/>
  <c r="CM579" i="1"/>
  <c r="CO579" i="1" s="1"/>
  <c r="CJ579" i="1"/>
  <c r="CL579" i="1" s="1"/>
  <c r="CG579" i="1"/>
  <c r="CI579" i="1" s="1"/>
  <c r="CP578" i="1"/>
  <c r="CP577" i="1" s="1"/>
  <c r="CP576" i="1" s="1"/>
  <c r="CP575" i="1" s="1"/>
  <c r="CP574" i="1" s="1"/>
  <c r="CF578" i="1"/>
  <c r="CF577" i="1" s="1"/>
  <c r="CF576" i="1" s="1"/>
  <c r="CF575" i="1" s="1"/>
  <c r="CF574" i="1" s="1"/>
  <c r="CE578" i="1"/>
  <c r="CD578" i="1"/>
  <c r="CC578" i="1"/>
  <c r="CB578" i="1"/>
  <c r="CB577" i="1" s="1"/>
  <c r="CB576" i="1" s="1"/>
  <c r="CB575" i="1" s="1"/>
  <c r="CB574" i="1" s="1"/>
  <c r="CA578" i="1"/>
  <c r="CA577" i="1" s="1"/>
  <c r="CA576" i="1" s="1"/>
  <c r="BZ578" i="1"/>
  <c r="BZ577" i="1" s="1"/>
  <c r="BZ576" i="1" s="1"/>
  <c r="BZ575" i="1" s="1"/>
  <c r="BZ574" i="1" s="1"/>
  <c r="BY578" i="1"/>
  <c r="BY577" i="1" s="1"/>
  <c r="BY576" i="1" s="1"/>
  <c r="BY575" i="1" s="1"/>
  <c r="BY574" i="1" s="1"/>
  <c r="BX578" i="1"/>
  <c r="BX577" i="1" s="1"/>
  <c r="CE577" i="1"/>
  <c r="CE576" i="1" s="1"/>
  <c r="CE575" i="1" s="1"/>
  <c r="CE574" i="1" s="1"/>
  <c r="CD577" i="1"/>
  <c r="O572" i="1"/>
  <c r="AA572" i="1" s="1"/>
  <c r="AG572" i="1" s="1"/>
  <c r="AY572" i="1" s="1"/>
  <c r="BC572" i="1" s="1"/>
  <c r="BQ572" i="1" s="1"/>
  <c r="BW572" i="1" s="1"/>
  <c r="CM572" i="1" s="1"/>
  <c r="CO572" i="1" s="1"/>
  <c r="N572" i="1"/>
  <c r="Z572" i="1" s="1"/>
  <c r="AF572" i="1" s="1"/>
  <c r="AX572" i="1" s="1"/>
  <c r="BB572" i="1" s="1"/>
  <c r="BP572" i="1" s="1"/>
  <c r="BV572" i="1" s="1"/>
  <c r="CJ572" i="1" s="1"/>
  <c r="CL572" i="1" s="1"/>
  <c r="M572" i="1"/>
  <c r="Y572" i="1" s="1"/>
  <c r="AE572" i="1" s="1"/>
  <c r="AW572" i="1" s="1"/>
  <c r="BA572" i="1" s="1"/>
  <c r="BO572" i="1" s="1"/>
  <c r="BU572" i="1" s="1"/>
  <c r="CG572" i="1" s="1"/>
  <c r="CI572" i="1" s="1"/>
  <c r="CP571" i="1"/>
  <c r="CF571" i="1"/>
  <c r="CE571" i="1"/>
  <c r="CD571" i="1"/>
  <c r="CC571" i="1"/>
  <c r="CB571" i="1"/>
  <c r="CA571" i="1"/>
  <c r="BZ571" i="1"/>
  <c r="BY571" i="1"/>
  <c r="BX571" i="1"/>
  <c r="BT571" i="1"/>
  <c r="BS571" i="1"/>
  <c r="BR571" i="1"/>
  <c r="BN571" i="1"/>
  <c r="BM571" i="1"/>
  <c r="BL571" i="1"/>
  <c r="BK571" i="1"/>
  <c r="BJ571" i="1"/>
  <c r="BI571" i="1"/>
  <c r="BH571" i="1"/>
  <c r="BG571" i="1"/>
  <c r="BF571" i="1"/>
  <c r="BE571" i="1"/>
  <c r="BD571" i="1"/>
  <c r="AZ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D571" i="1"/>
  <c r="AC571" i="1"/>
  <c r="AB571" i="1"/>
  <c r="X571" i="1"/>
  <c r="W571" i="1"/>
  <c r="V571" i="1"/>
  <c r="U571" i="1"/>
  <c r="T571" i="1"/>
  <c r="S571" i="1"/>
  <c r="R571" i="1"/>
  <c r="Q571" i="1"/>
  <c r="P571" i="1"/>
  <c r="L571" i="1"/>
  <c r="K571" i="1"/>
  <c r="J571" i="1"/>
  <c r="I571" i="1"/>
  <c r="H571" i="1"/>
  <c r="G571" i="1"/>
  <c r="O570" i="1"/>
  <c r="AA570" i="1" s="1"/>
  <c r="AG570" i="1" s="1"/>
  <c r="AY570" i="1" s="1"/>
  <c r="BC570" i="1" s="1"/>
  <c r="BQ570" i="1" s="1"/>
  <c r="BW570" i="1" s="1"/>
  <c r="CM570" i="1" s="1"/>
  <c r="CO570" i="1" s="1"/>
  <c r="N570" i="1"/>
  <c r="Z570" i="1" s="1"/>
  <c r="AF570" i="1" s="1"/>
  <c r="AX570" i="1" s="1"/>
  <c r="BB570" i="1" s="1"/>
  <c r="BP570" i="1" s="1"/>
  <c r="BV570" i="1" s="1"/>
  <c r="CJ570" i="1" s="1"/>
  <c r="CL570" i="1" s="1"/>
  <c r="M570" i="1"/>
  <c r="Y570" i="1" s="1"/>
  <c r="AE570" i="1" s="1"/>
  <c r="AW570" i="1" s="1"/>
  <c r="BA570" i="1" s="1"/>
  <c r="BO570" i="1" s="1"/>
  <c r="BU570" i="1" s="1"/>
  <c r="CG570" i="1" s="1"/>
  <c r="CI570" i="1" s="1"/>
  <c r="CP569" i="1"/>
  <c r="CF569" i="1"/>
  <c r="CE569" i="1"/>
  <c r="CD569" i="1"/>
  <c r="CC569" i="1"/>
  <c r="CB569" i="1"/>
  <c r="CA569" i="1"/>
  <c r="BZ569" i="1"/>
  <c r="BY569" i="1"/>
  <c r="BX569" i="1"/>
  <c r="BT569" i="1"/>
  <c r="BS569" i="1"/>
  <c r="BR569" i="1"/>
  <c r="BN569" i="1"/>
  <c r="BM569" i="1"/>
  <c r="BL569" i="1"/>
  <c r="BK569" i="1"/>
  <c r="BJ569" i="1"/>
  <c r="BI569" i="1"/>
  <c r="BH569" i="1"/>
  <c r="BG569" i="1"/>
  <c r="BF569" i="1"/>
  <c r="BE569" i="1"/>
  <c r="BD569" i="1"/>
  <c r="AZ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D569" i="1"/>
  <c r="AC569" i="1"/>
  <c r="AB569" i="1"/>
  <c r="X569" i="1"/>
  <c r="W569" i="1"/>
  <c r="V569" i="1"/>
  <c r="U569" i="1"/>
  <c r="T569" i="1"/>
  <c r="S569" i="1"/>
  <c r="R569" i="1"/>
  <c r="Q569" i="1"/>
  <c r="P569" i="1"/>
  <c r="L569" i="1"/>
  <c r="K569" i="1"/>
  <c r="J569" i="1"/>
  <c r="I569" i="1"/>
  <c r="H569" i="1"/>
  <c r="G569" i="1"/>
  <c r="O567" i="1"/>
  <c r="AA567" i="1" s="1"/>
  <c r="AG567" i="1" s="1"/>
  <c r="AY567" i="1" s="1"/>
  <c r="BC567" i="1" s="1"/>
  <c r="BQ567" i="1" s="1"/>
  <c r="BW567" i="1" s="1"/>
  <c r="CM567" i="1" s="1"/>
  <c r="CO567" i="1" s="1"/>
  <c r="N567" i="1"/>
  <c r="Z567" i="1" s="1"/>
  <c r="AF567" i="1" s="1"/>
  <c r="AX567" i="1" s="1"/>
  <c r="BB567" i="1" s="1"/>
  <c r="BP567" i="1" s="1"/>
  <c r="BV567" i="1" s="1"/>
  <c r="CJ567" i="1" s="1"/>
  <c r="CL567" i="1" s="1"/>
  <c r="M567" i="1"/>
  <c r="Y567" i="1" s="1"/>
  <c r="AE567" i="1" s="1"/>
  <c r="AW567" i="1" s="1"/>
  <c r="BA567" i="1" s="1"/>
  <c r="BO567" i="1" s="1"/>
  <c r="BU567" i="1" s="1"/>
  <c r="CG567" i="1" s="1"/>
  <c r="CI567" i="1" s="1"/>
  <c r="CP566" i="1"/>
  <c r="CF566" i="1"/>
  <c r="CE566" i="1"/>
  <c r="CD566" i="1"/>
  <c r="CC566" i="1"/>
  <c r="CB566" i="1"/>
  <c r="CA566" i="1"/>
  <c r="BZ566" i="1"/>
  <c r="BY566" i="1"/>
  <c r="BX566" i="1"/>
  <c r="BT566" i="1"/>
  <c r="BS566" i="1"/>
  <c r="BR566" i="1"/>
  <c r="BN566" i="1"/>
  <c r="BM566" i="1"/>
  <c r="BL566" i="1"/>
  <c r="BK566" i="1"/>
  <c r="BJ566" i="1"/>
  <c r="BI566" i="1"/>
  <c r="BH566" i="1"/>
  <c r="BG566" i="1"/>
  <c r="BF566" i="1"/>
  <c r="BE566" i="1"/>
  <c r="BD566" i="1"/>
  <c r="AZ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D566" i="1"/>
  <c r="AC566" i="1"/>
  <c r="AB566" i="1"/>
  <c r="X566" i="1"/>
  <c r="W566" i="1"/>
  <c r="V566" i="1"/>
  <c r="U566" i="1"/>
  <c r="T566" i="1"/>
  <c r="S566" i="1"/>
  <c r="R566" i="1"/>
  <c r="Q566" i="1"/>
  <c r="P566" i="1"/>
  <c r="L566" i="1"/>
  <c r="K566" i="1"/>
  <c r="J566" i="1"/>
  <c r="I566" i="1"/>
  <c r="H566" i="1"/>
  <c r="G566" i="1"/>
  <c r="O565" i="1"/>
  <c r="AA565" i="1" s="1"/>
  <c r="AG565" i="1" s="1"/>
  <c r="AY565" i="1" s="1"/>
  <c r="BC565" i="1" s="1"/>
  <c r="BQ565" i="1" s="1"/>
  <c r="BW565" i="1" s="1"/>
  <c r="CM565" i="1" s="1"/>
  <c r="CO565" i="1" s="1"/>
  <c r="N565" i="1"/>
  <c r="Z565" i="1" s="1"/>
  <c r="AF565" i="1" s="1"/>
  <c r="AX565" i="1" s="1"/>
  <c r="BB565" i="1" s="1"/>
  <c r="BP565" i="1" s="1"/>
  <c r="BV565" i="1" s="1"/>
  <c r="CJ565" i="1" s="1"/>
  <c r="CL565" i="1" s="1"/>
  <c r="M565" i="1"/>
  <c r="Y565" i="1" s="1"/>
  <c r="AE565" i="1" s="1"/>
  <c r="AW565" i="1" s="1"/>
  <c r="BA565" i="1" s="1"/>
  <c r="BO565" i="1" s="1"/>
  <c r="BU565" i="1" s="1"/>
  <c r="CG565" i="1" s="1"/>
  <c r="CI565" i="1" s="1"/>
  <c r="CP564" i="1"/>
  <c r="CF564" i="1"/>
  <c r="CE564" i="1"/>
  <c r="CD564" i="1"/>
  <c r="CC564" i="1"/>
  <c r="CB564" i="1"/>
  <c r="CA564" i="1"/>
  <c r="BZ564" i="1"/>
  <c r="BY564" i="1"/>
  <c r="BX564" i="1"/>
  <c r="BT564" i="1"/>
  <c r="BS564" i="1"/>
  <c r="BR564" i="1"/>
  <c r="BN564" i="1"/>
  <c r="BM564" i="1"/>
  <c r="BL564" i="1"/>
  <c r="BK564" i="1"/>
  <c r="BJ564" i="1"/>
  <c r="BI564" i="1"/>
  <c r="BH564" i="1"/>
  <c r="BG564" i="1"/>
  <c r="BF564" i="1"/>
  <c r="BE564" i="1"/>
  <c r="BD564" i="1"/>
  <c r="AZ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D564" i="1"/>
  <c r="AC564" i="1"/>
  <c r="AB564" i="1"/>
  <c r="X564" i="1"/>
  <c r="W564" i="1"/>
  <c r="V564" i="1"/>
  <c r="U564" i="1"/>
  <c r="T564" i="1"/>
  <c r="S564" i="1"/>
  <c r="R564" i="1"/>
  <c r="Q564" i="1"/>
  <c r="P564" i="1"/>
  <c r="L564" i="1"/>
  <c r="K564" i="1"/>
  <c r="J564" i="1"/>
  <c r="I564" i="1"/>
  <c r="H564" i="1"/>
  <c r="G564" i="1"/>
  <c r="O563" i="1"/>
  <c r="AA563" i="1" s="1"/>
  <c r="AG563" i="1" s="1"/>
  <c r="AY563" i="1" s="1"/>
  <c r="BC563" i="1" s="1"/>
  <c r="BQ563" i="1" s="1"/>
  <c r="BW563" i="1" s="1"/>
  <c r="CM563" i="1" s="1"/>
  <c r="CO563" i="1" s="1"/>
  <c r="N563" i="1"/>
  <c r="Z563" i="1" s="1"/>
  <c r="AF563" i="1" s="1"/>
  <c r="AX563" i="1" s="1"/>
  <c r="BB563" i="1" s="1"/>
  <c r="BP563" i="1" s="1"/>
  <c r="BV563" i="1" s="1"/>
  <c r="CJ563" i="1" s="1"/>
  <c r="CL563" i="1" s="1"/>
  <c r="M563" i="1"/>
  <c r="Y563" i="1" s="1"/>
  <c r="AE563" i="1" s="1"/>
  <c r="AW563" i="1" s="1"/>
  <c r="BA563" i="1" s="1"/>
  <c r="BO563" i="1" s="1"/>
  <c r="BU563" i="1" s="1"/>
  <c r="CG563" i="1" s="1"/>
  <c r="CI563" i="1" s="1"/>
  <c r="CP562" i="1"/>
  <c r="CF562" i="1"/>
  <c r="CE562" i="1"/>
  <c r="CD562" i="1"/>
  <c r="CC562" i="1"/>
  <c r="CB562" i="1"/>
  <c r="CA562" i="1"/>
  <c r="BZ562" i="1"/>
  <c r="BY562" i="1"/>
  <c r="BX562" i="1"/>
  <c r="BT562" i="1"/>
  <c r="BS562" i="1"/>
  <c r="BR562" i="1"/>
  <c r="BN562" i="1"/>
  <c r="BM562" i="1"/>
  <c r="BL562" i="1"/>
  <c r="BK562" i="1"/>
  <c r="BJ562" i="1"/>
  <c r="BI562" i="1"/>
  <c r="BH562" i="1"/>
  <c r="BG562" i="1"/>
  <c r="BF562" i="1"/>
  <c r="BE562" i="1"/>
  <c r="BD562" i="1"/>
  <c r="AZ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D562" i="1"/>
  <c r="AC562" i="1"/>
  <c r="AB562" i="1"/>
  <c r="X562" i="1"/>
  <c r="W562" i="1"/>
  <c r="V562" i="1"/>
  <c r="U562" i="1"/>
  <c r="T562" i="1"/>
  <c r="S562" i="1"/>
  <c r="R562" i="1"/>
  <c r="Q562" i="1"/>
  <c r="P562" i="1"/>
  <c r="L562" i="1"/>
  <c r="K562" i="1"/>
  <c r="J562" i="1"/>
  <c r="I562" i="1"/>
  <c r="H562" i="1"/>
  <c r="G562" i="1"/>
  <c r="O557" i="1"/>
  <c r="AA557" i="1" s="1"/>
  <c r="AG557" i="1" s="1"/>
  <c r="AY557" i="1" s="1"/>
  <c r="BC557" i="1" s="1"/>
  <c r="BQ557" i="1" s="1"/>
  <c r="BW557" i="1" s="1"/>
  <c r="CM557" i="1" s="1"/>
  <c r="CO557" i="1" s="1"/>
  <c r="N557" i="1"/>
  <c r="Z557" i="1" s="1"/>
  <c r="AF557" i="1" s="1"/>
  <c r="AX557" i="1" s="1"/>
  <c r="BB557" i="1" s="1"/>
  <c r="BP557" i="1" s="1"/>
  <c r="BV557" i="1" s="1"/>
  <c r="CJ557" i="1" s="1"/>
  <c r="CL557" i="1" s="1"/>
  <c r="M557" i="1"/>
  <c r="Y557" i="1" s="1"/>
  <c r="AE557" i="1" s="1"/>
  <c r="AW557" i="1" s="1"/>
  <c r="BA557" i="1" s="1"/>
  <c r="BO557" i="1" s="1"/>
  <c r="BU557" i="1" s="1"/>
  <c r="CG557" i="1" s="1"/>
  <c r="CI557" i="1" s="1"/>
  <c r="O556" i="1"/>
  <c r="AA556" i="1" s="1"/>
  <c r="AG556" i="1" s="1"/>
  <c r="AY556" i="1" s="1"/>
  <c r="BC556" i="1" s="1"/>
  <c r="BQ556" i="1" s="1"/>
  <c r="BW556" i="1" s="1"/>
  <c r="CM556" i="1" s="1"/>
  <c r="CO556" i="1" s="1"/>
  <c r="N556" i="1"/>
  <c r="Z556" i="1" s="1"/>
  <c r="AF556" i="1" s="1"/>
  <c r="AX556" i="1" s="1"/>
  <c r="BB556" i="1" s="1"/>
  <c r="BP556" i="1" s="1"/>
  <c r="BV556" i="1" s="1"/>
  <c r="CJ556" i="1" s="1"/>
  <c r="CL556" i="1" s="1"/>
  <c r="M556" i="1"/>
  <c r="Y556" i="1" s="1"/>
  <c r="AE556" i="1" s="1"/>
  <c r="AW556" i="1" s="1"/>
  <c r="BA556" i="1" s="1"/>
  <c r="BO556" i="1" s="1"/>
  <c r="BU556" i="1" s="1"/>
  <c r="CG556" i="1" s="1"/>
  <c r="CI556" i="1" s="1"/>
  <c r="CP555" i="1"/>
  <c r="CP554" i="1" s="1"/>
  <c r="CP553" i="1" s="1"/>
  <c r="CP552" i="1" s="1"/>
  <c r="CP551" i="1" s="1"/>
  <c r="CF555" i="1"/>
  <c r="CF554" i="1" s="1"/>
  <c r="CF553" i="1" s="1"/>
  <c r="CF552" i="1" s="1"/>
  <c r="CF551" i="1" s="1"/>
  <c r="CE555" i="1"/>
  <c r="CD555" i="1"/>
  <c r="CD554" i="1" s="1"/>
  <c r="CD553" i="1" s="1"/>
  <c r="CD552" i="1" s="1"/>
  <c r="CD551" i="1" s="1"/>
  <c r="CC555" i="1"/>
  <c r="CC554" i="1" s="1"/>
  <c r="CC553" i="1" s="1"/>
  <c r="CC552" i="1" s="1"/>
  <c r="CC551" i="1" s="1"/>
  <c r="CB555" i="1"/>
  <c r="CB554" i="1" s="1"/>
  <c r="CB553" i="1" s="1"/>
  <c r="CB552" i="1" s="1"/>
  <c r="CB551" i="1" s="1"/>
  <c r="CA555" i="1"/>
  <c r="CA554" i="1" s="1"/>
  <c r="CA553" i="1" s="1"/>
  <c r="CA552" i="1" s="1"/>
  <c r="CA551" i="1" s="1"/>
  <c r="BZ555" i="1"/>
  <c r="BZ554" i="1" s="1"/>
  <c r="BZ553" i="1" s="1"/>
  <c r="BZ552" i="1" s="1"/>
  <c r="BZ551" i="1" s="1"/>
  <c r="BY555" i="1"/>
  <c r="BY554" i="1" s="1"/>
  <c r="BY553" i="1" s="1"/>
  <c r="BY552" i="1" s="1"/>
  <c r="BY551" i="1" s="1"/>
  <c r="BX555" i="1"/>
  <c r="BX554" i="1" s="1"/>
  <c r="BX553" i="1" s="1"/>
  <c r="BX552" i="1" s="1"/>
  <c r="BX551" i="1" s="1"/>
  <c r="BT555" i="1"/>
  <c r="BT554" i="1" s="1"/>
  <c r="BT553" i="1" s="1"/>
  <c r="BT552" i="1" s="1"/>
  <c r="BT551" i="1" s="1"/>
  <c r="BS555" i="1"/>
  <c r="BS554" i="1" s="1"/>
  <c r="BS553" i="1" s="1"/>
  <c r="BS552" i="1" s="1"/>
  <c r="BS551" i="1" s="1"/>
  <c r="BR555" i="1"/>
  <c r="BR554" i="1" s="1"/>
  <c r="BR553" i="1" s="1"/>
  <c r="BR552" i="1" s="1"/>
  <c r="BR551" i="1" s="1"/>
  <c r="BN555" i="1"/>
  <c r="BN554" i="1" s="1"/>
  <c r="BN553" i="1" s="1"/>
  <c r="BN552" i="1" s="1"/>
  <c r="BN551" i="1" s="1"/>
  <c r="BM555" i="1"/>
  <c r="BM554" i="1" s="1"/>
  <c r="BM553" i="1" s="1"/>
  <c r="BM552" i="1" s="1"/>
  <c r="BM551" i="1" s="1"/>
  <c r="BL555" i="1"/>
  <c r="BL554" i="1" s="1"/>
  <c r="BL553" i="1" s="1"/>
  <c r="BL552" i="1" s="1"/>
  <c r="BL551" i="1" s="1"/>
  <c r="BK555" i="1"/>
  <c r="BK554" i="1" s="1"/>
  <c r="BK553" i="1" s="1"/>
  <c r="BK552" i="1" s="1"/>
  <c r="BK551" i="1" s="1"/>
  <c r="BJ555" i="1"/>
  <c r="BJ554" i="1" s="1"/>
  <c r="BJ553" i="1" s="1"/>
  <c r="BJ552" i="1" s="1"/>
  <c r="BJ551" i="1" s="1"/>
  <c r="BI555" i="1"/>
  <c r="BI554" i="1" s="1"/>
  <c r="BI553" i="1" s="1"/>
  <c r="BI552" i="1" s="1"/>
  <c r="BI551" i="1" s="1"/>
  <c r="BH555" i="1"/>
  <c r="BH554" i="1" s="1"/>
  <c r="BH553" i="1" s="1"/>
  <c r="BH552" i="1" s="1"/>
  <c r="BH551" i="1" s="1"/>
  <c r="BG555" i="1"/>
  <c r="BG554" i="1" s="1"/>
  <c r="BG553" i="1" s="1"/>
  <c r="BG552" i="1" s="1"/>
  <c r="BG551" i="1" s="1"/>
  <c r="BF555" i="1"/>
  <c r="BF554" i="1" s="1"/>
  <c r="BF553" i="1" s="1"/>
  <c r="BF552" i="1" s="1"/>
  <c r="BF551" i="1" s="1"/>
  <c r="BE555" i="1"/>
  <c r="BE554" i="1" s="1"/>
  <c r="BE553" i="1" s="1"/>
  <c r="BE552" i="1" s="1"/>
  <c r="BE551" i="1" s="1"/>
  <c r="BD555" i="1"/>
  <c r="BD554" i="1" s="1"/>
  <c r="BD553" i="1" s="1"/>
  <c r="BD552" i="1" s="1"/>
  <c r="BD551" i="1" s="1"/>
  <c r="AZ555" i="1"/>
  <c r="AZ554" i="1" s="1"/>
  <c r="AZ553" i="1" s="1"/>
  <c r="AZ552" i="1" s="1"/>
  <c r="AZ551" i="1" s="1"/>
  <c r="AV555" i="1"/>
  <c r="AV554" i="1" s="1"/>
  <c r="AV553" i="1" s="1"/>
  <c r="AV552" i="1" s="1"/>
  <c r="AV551" i="1" s="1"/>
  <c r="AU555" i="1"/>
  <c r="AU554" i="1" s="1"/>
  <c r="AU553" i="1" s="1"/>
  <c r="AU552" i="1" s="1"/>
  <c r="AU551" i="1" s="1"/>
  <c r="AT555" i="1"/>
  <c r="AT554" i="1" s="1"/>
  <c r="AT553" i="1" s="1"/>
  <c r="AT552" i="1" s="1"/>
  <c r="AT551" i="1" s="1"/>
  <c r="AS555" i="1"/>
  <c r="AS554" i="1" s="1"/>
  <c r="AS553" i="1" s="1"/>
  <c r="AS552" i="1" s="1"/>
  <c r="AS551" i="1" s="1"/>
  <c r="AR555" i="1"/>
  <c r="AR554" i="1" s="1"/>
  <c r="AR553" i="1" s="1"/>
  <c r="AR552" i="1" s="1"/>
  <c r="AR551" i="1" s="1"/>
  <c r="AQ555" i="1"/>
  <c r="AQ554" i="1" s="1"/>
  <c r="AQ553" i="1" s="1"/>
  <c r="AQ552" i="1" s="1"/>
  <c r="AQ551" i="1" s="1"/>
  <c r="AP555" i="1"/>
  <c r="AP554" i="1" s="1"/>
  <c r="AP553" i="1" s="1"/>
  <c r="AP552" i="1" s="1"/>
  <c r="AP551" i="1" s="1"/>
  <c r="AO555" i="1"/>
  <c r="AO554" i="1" s="1"/>
  <c r="AO553" i="1" s="1"/>
  <c r="AO552" i="1" s="1"/>
  <c r="AO551" i="1" s="1"/>
  <c r="AN555" i="1"/>
  <c r="AN554" i="1" s="1"/>
  <c r="AN553" i="1" s="1"/>
  <c r="AN552" i="1" s="1"/>
  <c r="AN551" i="1" s="1"/>
  <c r="AM555" i="1"/>
  <c r="AM554" i="1" s="1"/>
  <c r="AM553" i="1" s="1"/>
  <c r="AM552" i="1" s="1"/>
  <c r="AM551" i="1" s="1"/>
  <c r="AL555" i="1"/>
  <c r="AL554" i="1" s="1"/>
  <c r="AL553" i="1" s="1"/>
  <c r="AL552" i="1" s="1"/>
  <c r="AL551" i="1" s="1"/>
  <c r="AK555" i="1"/>
  <c r="AK554" i="1" s="1"/>
  <c r="AK553" i="1" s="1"/>
  <c r="AK552" i="1" s="1"/>
  <c r="AK551" i="1" s="1"/>
  <c r="AJ555" i="1"/>
  <c r="AJ554" i="1" s="1"/>
  <c r="AJ553" i="1" s="1"/>
  <c r="AJ552" i="1" s="1"/>
  <c r="AJ551" i="1" s="1"/>
  <c r="AI555" i="1"/>
  <c r="AI554" i="1" s="1"/>
  <c r="AI553" i="1" s="1"/>
  <c r="AI552" i="1" s="1"/>
  <c r="AI551" i="1" s="1"/>
  <c r="AH555" i="1"/>
  <c r="AH554" i="1" s="1"/>
  <c r="AH553" i="1" s="1"/>
  <c r="AH552" i="1" s="1"/>
  <c r="AH551" i="1" s="1"/>
  <c r="AD555" i="1"/>
  <c r="AD554" i="1" s="1"/>
  <c r="AD553" i="1" s="1"/>
  <c r="AD552" i="1" s="1"/>
  <c r="AD551" i="1" s="1"/>
  <c r="AC555" i="1"/>
  <c r="AC554" i="1" s="1"/>
  <c r="AC553" i="1" s="1"/>
  <c r="AC552" i="1" s="1"/>
  <c r="AC551" i="1" s="1"/>
  <c r="AB555" i="1"/>
  <c r="AB554" i="1" s="1"/>
  <c r="AB553" i="1" s="1"/>
  <c r="AB552" i="1" s="1"/>
  <c r="AB551" i="1" s="1"/>
  <c r="X555" i="1"/>
  <c r="X554" i="1" s="1"/>
  <c r="X553" i="1" s="1"/>
  <c r="X552" i="1" s="1"/>
  <c r="X551" i="1" s="1"/>
  <c r="W555" i="1"/>
  <c r="W554" i="1" s="1"/>
  <c r="W553" i="1" s="1"/>
  <c r="W552" i="1" s="1"/>
  <c r="W551" i="1" s="1"/>
  <c r="V555" i="1"/>
  <c r="V554" i="1" s="1"/>
  <c r="V553" i="1" s="1"/>
  <c r="V552" i="1" s="1"/>
  <c r="V551" i="1" s="1"/>
  <c r="U555" i="1"/>
  <c r="U554" i="1" s="1"/>
  <c r="U553" i="1" s="1"/>
  <c r="U552" i="1" s="1"/>
  <c r="U551" i="1" s="1"/>
  <c r="T555" i="1"/>
  <c r="T554" i="1" s="1"/>
  <c r="T553" i="1" s="1"/>
  <c r="T552" i="1" s="1"/>
  <c r="T551" i="1" s="1"/>
  <c r="S555" i="1"/>
  <c r="S554" i="1" s="1"/>
  <c r="S553" i="1" s="1"/>
  <c r="S552" i="1" s="1"/>
  <c r="S551" i="1" s="1"/>
  <c r="R555" i="1"/>
  <c r="R554" i="1" s="1"/>
  <c r="R553" i="1" s="1"/>
  <c r="R552" i="1" s="1"/>
  <c r="R551" i="1" s="1"/>
  <c r="Q555" i="1"/>
  <c r="Q554" i="1" s="1"/>
  <c r="Q553" i="1" s="1"/>
  <c r="Q552" i="1" s="1"/>
  <c r="Q551" i="1" s="1"/>
  <c r="P555" i="1"/>
  <c r="P554" i="1" s="1"/>
  <c r="P553" i="1" s="1"/>
  <c r="P552" i="1" s="1"/>
  <c r="P551" i="1" s="1"/>
  <c r="L555" i="1"/>
  <c r="L554" i="1" s="1"/>
  <c r="K555" i="1"/>
  <c r="K554" i="1" s="1"/>
  <c r="K553" i="1" s="1"/>
  <c r="K552" i="1" s="1"/>
  <c r="K551" i="1" s="1"/>
  <c r="J555" i="1"/>
  <c r="J554" i="1" s="1"/>
  <c r="J553" i="1" s="1"/>
  <c r="J552" i="1" s="1"/>
  <c r="J551" i="1" s="1"/>
  <c r="I555" i="1"/>
  <c r="I554" i="1" s="1"/>
  <c r="I553" i="1" s="1"/>
  <c r="I552" i="1" s="1"/>
  <c r="I551" i="1" s="1"/>
  <c r="H555" i="1"/>
  <c r="G555" i="1"/>
  <c r="CE554" i="1"/>
  <c r="CE553" i="1" s="1"/>
  <c r="CE552" i="1" s="1"/>
  <c r="CE551" i="1" s="1"/>
  <c r="O550" i="1"/>
  <c r="AA550" i="1" s="1"/>
  <c r="AG550" i="1" s="1"/>
  <c r="AY550" i="1" s="1"/>
  <c r="BC550" i="1" s="1"/>
  <c r="BQ550" i="1" s="1"/>
  <c r="BW550" i="1" s="1"/>
  <c r="CM550" i="1" s="1"/>
  <c r="CO550" i="1" s="1"/>
  <c r="N550" i="1"/>
  <c r="Z550" i="1" s="1"/>
  <c r="AF550" i="1" s="1"/>
  <c r="AX550" i="1" s="1"/>
  <c r="BB550" i="1" s="1"/>
  <c r="BP550" i="1" s="1"/>
  <c r="BV550" i="1" s="1"/>
  <c r="CJ550" i="1" s="1"/>
  <c r="CL550" i="1" s="1"/>
  <c r="M550" i="1"/>
  <c r="Y550" i="1" s="1"/>
  <c r="AE550" i="1" s="1"/>
  <c r="AW550" i="1" s="1"/>
  <c r="BA550" i="1" s="1"/>
  <c r="BO550" i="1" s="1"/>
  <c r="BU550" i="1" s="1"/>
  <c r="CG550" i="1" s="1"/>
  <c r="CI550" i="1" s="1"/>
  <c r="CP549" i="1"/>
  <c r="CP548" i="1" s="1"/>
  <c r="CF549" i="1"/>
  <c r="CF548" i="1" s="1"/>
  <c r="CE549" i="1"/>
  <c r="CE548" i="1" s="1"/>
  <c r="CD549" i="1"/>
  <c r="CD548" i="1" s="1"/>
  <c r="CC549" i="1"/>
  <c r="CC548" i="1" s="1"/>
  <c r="CB549" i="1"/>
  <c r="CB548" i="1" s="1"/>
  <c r="CA549" i="1"/>
  <c r="CA548" i="1" s="1"/>
  <c r="BZ549" i="1"/>
  <c r="BZ548" i="1" s="1"/>
  <c r="BY549" i="1"/>
  <c r="BY548" i="1" s="1"/>
  <c r="BX549" i="1"/>
  <c r="BX548" i="1" s="1"/>
  <c r="BT549" i="1"/>
  <c r="BT548" i="1" s="1"/>
  <c r="BS549" i="1"/>
  <c r="BS548" i="1" s="1"/>
  <c r="BR549" i="1"/>
  <c r="BR548" i="1" s="1"/>
  <c r="BN549" i="1"/>
  <c r="BN548" i="1" s="1"/>
  <c r="BM549" i="1"/>
  <c r="BM548" i="1" s="1"/>
  <c r="BL549" i="1"/>
  <c r="BL548" i="1" s="1"/>
  <c r="BK549" i="1"/>
  <c r="BK548" i="1" s="1"/>
  <c r="BJ549" i="1"/>
  <c r="BJ548" i="1" s="1"/>
  <c r="BI549" i="1"/>
  <c r="BI548" i="1" s="1"/>
  <c r="BH549" i="1"/>
  <c r="BH548" i="1" s="1"/>
  <c r="BG549" i="1"/>
  <c r="BG548" i="1" s="1"/>
  <c r="BF549" i="1"/>
  <c r="BF548" i="1" s="1"/>
  <c r="BE549" i="1"/>
  <c r="BE548" i="1" s="1"/>
  <c r="BD549" i="1"/>
  <c r="BD548" i="1" s="1"/>
  <c r="AZ549" i="1"/>
  <c r="AZ548" i="1" s="1"/>
  <c r="AV549" i="1"/>
  <c r="AV548" i="1" s="1"/>
  <c r="AU549" i="1"/>
  <c r="AU548" i="1" s="1"/>
  <c r="AT549" i="1"/>
  <c r="AT548" i="1" s="1"/>
  <c r="AS549" i="1"/>
  <c r="AS548" i="1" s="1"/>
  <c r="AR549" i="1"/>
  <c r="AR548" i="1" s="1"/>
  <c r="AQ549" i="1"/>
  <c r="AQ548" i="1" s="1"/>
  <c r="AP549" i="1"/>
  <c r="AP548" i="1" s="1"/>
  <c r="AO549" i="1"/>
  <c r="AO548" i="1" s="1"/>
  <c r="AN549" i="1"/>
  <c r="AN548" i="1" s="1"/>
  <c r="AM549" i="1"/>
  <c r="AM548" i="1" s="1"/>
  <c r="AL549" i="1"/>
  <c r="AL548" i="1" s="1"/>
  <c r="AK549" i="1"/>
  <c r="AK548" i="1" s="1"/>
  <c r="AJ549" i="1"/>
  <c r="AJ548" i="1" s="1"/>
  <c r="AI549" i="1"/>
  <c r="AI548" i="1" s="1"/>
  <c r="AH549" i="1"/>
  <c r="AH548" i="1" s="1"/>
  <c r="AD549" i="1"/>
  <c r="AD548" i="1" s="1"/>
  <c r="AC549" i="1"/>
  <c r="AC548" i="1" s="1"/>
  <c r="AB549" i="1"/>
  <c r="AB548" i="1" s="1"/>
  <c r="X549" i="1"/>
  <c r="X548" i="1" s="1"/>
  <c r="W549" i="1"/>
  <c r="W548" i="1" s="1"/>
  <c r="V549" i="1"/>
  <c r="V548" i="1" s="1"/>
  <c r="U549" i="1"/>
  <c r="U548" i="1" s="1"/>
  <c r="T549" i="1"/>
  <c r="T548" i="1" s="1"/>
  <c r="S549" i="1"/>
  <c r="S548" i="1" s="1"/>
  <c r="R549" i="1"/>
  <c r="R548" i="1" s="1"/>
  <c r="Q549" i="1"/>
  <c r="Q548" i="1" s="1"/>
  <c r="P549" i="1"/>
  <c r="P548" i="1" s="1"/>
  <c r="L549" i="1"/>
  <c r="L548" i="1" s="1"/>
  <c r="K549" i="1"/>
  <c r="J549" i="1"/>
  <c r="I549" i="1"/>
  <c r="I548" i="1" s="1"/>
  <c r="H549" i="1"/>
  <c r="H548" i="1" s="1"/>
  <c r="G549" i="1"/>
  <c r="G548" i="1" s="1"/>
  <c r="O547" i="1"/>
  <c r="AA547" i="1" s="1"/>
  <c r="AG547" i="1" s="1"/>
  <c r="AY547" i="1" s="1"/>
  <c r="BC547" i="1" s="1"/>
  <c r="BQ547" i="1" s="1"/>
  <c r="BW547" i="1" s="1"/>
  <c r="CM547" i="1" s="1"/>
  <c r="CO547" i="1" s="1"/>
  <c r="N547" i="1"/>
  <c r="Z547" i="1" s="1"/>
  <c r="AF547" i="1" s="1"/>
  <c r="AX547" i="1" s="1"/>
  <c r="BB547" i="1" s="1"/>
  <c r="BP547" i="1" s="1"/>
  <c r="BV547" i="1" s="1"/>
  <c r="CJ547" i="1" s="1"/>
  <c r="CL547" i="1" s="1"/>
  <c r="M547" i="1"/>
  <c r="Y547" i="1" s="1"/>
  <c r="AE547" i="1" s="1"/>
  <c r="AW547" i="1" s="1"/>
  <c r="BA547" i="1" s="1"/>
  <c r="BO547" i="1" s="1"/>
  <c r="BU547" i="1" s="1"/>
  <c r="CG547" i="1" s="1"/>
  <c r="CI547" i="1" s="1"/>
  <c r="CP546" i="1"/>
  <c r="CP545" i="1" s="1"/>
  <c r="CF546" i="1"/>
  <c r="CF545" i="1" s="1"/>
  <c r="CE546" i="1"/>
  <c r="CE545" i="1" s="1"/>
  <c r="CD546" i="1"/>
  <c r="CD545" i="1" s="1"/>
  <c r="CC546" i="1"/>
  <c r="CC545" i="1" s="1"/>
  <c r="CB546" i="1"/>
  <c r="CB545" i="1" s="1"/>
  <c r="CA546" i="1"/>
  <c r="CA545" i="1" s="1"/>
  <c r="BZ546" i="1"/>
  <c r="BZ545" i="1" s="1"/>
  <c r="BY546" i="1"/>
  <c r="BY545" i="1" s="1"/>
  <c r="BX546" i="1"/>
  <c r="BX545" i="1" s="1"/>
  <c r="BT546" i="1"/>
  <c r="BT545" i="1" s="1"/>
  <c r="BS546" i="1"/>
  <c r="BS545" i="1" s="1"/>
  <c r="BR546" i="1"/>
  <c r="BR545" i="1" s="1"/>
  <c r="BN546" i="1"/>
  <c r="BN545" i="1" s="1"/>
  <c r="BM546" i="1"/>
  <c r="BL546" i="1"/>
  <c r="BK546" i="1"/>
  <c r="BJ546" i="1"/>
  <c r="BJ545" i="1" s="1"/>
  <c r="BI546" i="1"/>
  <c r="BI545" i="1" s="1"/>
  <c r="BH546" i="1"/>
  <c r="BH545" i="1" s="1"/>
  <c r="BG546" i="1"/>
  <c r="BG545" i="1" s="1"/>
  <c r="BF546" i="1"/>
  <c r="BF545" i="1" s="1"/>
  <c r="BE546" i="1"/>
  <c r="BE545" i="1" s="1"/>
  <c r="BD546" i="1"/>
  <c r="BD545" i="1" s="1"/>
  <c r="AZ546" i="1"/>
  <c r="AZ545" i="1" s="1"/>
  <c r="AV546" i="1"/>
  <c r="AU546" i="1"/>
  <c r="AU545" i="1" s="1"/>
  <c r="AT546" i="1"/>
  <c r="AT545" i="1" s="1"/>
  <c r="AS546" i="1"/>
  <c r="AS545" i="1" s="1"/>
  <c r="AR546" i="1"/>
  <c r="AR545" i="1" s="1"/>
  <c r="AQ546" i="1"/>
  <c r="AQ545" i="1" s="1"/>
  <c r="AP546" i="1"/>
  <c r="AP545" i="1" s="1"/>
  <c r="AO546" i="1"/>
  <c r="AO545" i="1" s="1"/>
  <c r="AN546" i="1"/>
  <c r="AN545" i="1" s="1"/>
  <c r="AM546" i="1"/>
  <c r="AM545" i="1" s="1"/>
  <c r="AL546" i="1"/>
  <c r="AL545" i="1" s="1"/>
  <c r="AK546" i="1"/>
  <c r="AK545" i="1" s="1"/>
  <c r="AJ546" i="1"/>
  <c r="AJ545" i="1" s="1"/>
  <c r="AI546" i="1"/>
  <c r="AI545" i="1" s="1"/>
  <c r="AH546" i="1"/>
  <c r="AH545" i="1" s="1"/>
  <c r="AD546" i="1"/>
  <c r="AD545" i="1" s="1"/>
  <c r="AC546" i="1"/>
  <c r="AC545" i="1" s="1"/>
  <c r="AB546" i="1"/>
  <c r="AB545" i="1" s="1"/>
  <c r="X546" i="1"/>
  <c r="X545" i="1" s="1"/>
  <c r="W546" i="1"/>
  <c r="W545" i="1" s="1"/>
  <c r="V546" i="1"/>
  <c r="V545" i="1" s="1"/>
  <c r="U546" i="1"/>
  <c r="U545" i="1" s="1"/>
  <c r="T546" i="1"/>
  <c r="T545" i="1" s="1"/>
  <c r="S546" i="1"/>
  <c r="S545" i="1" s="1"/>
  <c r="R546" i="1"/>
  <c r="R545" i="1" s="1"/>
  <c r="Q546" i="1"/>
  <c r="Q545" i="1" s="1"/>
  <c r="P546" i="1"/>
  <c r="P545" i="1" s="1"/>
  <c r="L546" i="1"/>
  <c r="L545" i="1" s="1"/>
  <c r="K546" i="1"/>
  <c r="K545" i="1" s="1"/>
  <c r="J546" i="1"/>
  <c r="J545" i="1" s="1"/>
  <c r="I546" i="1"/>
  <c r="I545" i="1" s="1"/>
  <c r="H546" i="1"/>
  <c r="G546" i="1"/>
  <c r="G545" i="1" s="1"/>
  <c r="BM545" i="1"/>
  <c r="BL545" i="1"/>
  <c r="BK545" i="1"/>
  <c r="AV545" i="1"/>
  <c r="O544" i="1"/>
  <c r="AA544" i="1" s="1"/>
  <c r="AG544" i="1" s="1"/>
  <c r="AY544" i="1" s="1"/>
  <c r="BC544" i="1" s="1"/>
  <c r="BQ544" i="1" s="1"/>
  <c r="BW544" i="1" s="1"/>
  <c r="CM544" i="1" s="1"/>
  <c r="CO544" i="1" s="1"/>
  <c r="N544" i="1"/>
  <c r="Z544" i="1" s="1"/>
  <c r="AF544" i="1" s="1"/>
  <c r="AX544" i="1" s="1"/>
  <c r="BB544" i="1" s="1"/>
  <c r="BP544" i="1" s="1"/>
  <c r="BV544" i="1" s="1"/>
  <c r="CJ544" i="1" s="1"/>
  <c r="CL544" i="1" s="1"/>
  <c r="M544" i="1"/>
  <c r="Y544" i="1" s="1"/>
  <c r="AE544" i="1" s="1"/>
  <c r="AW544" i="1" s="1"/>
  <c r="BA544" i="1" s="1"/>
  <c r="BO544" i="1" s="1"/>
  <c r="BU544" i="1" s="1"/>
  <c r="CG544" i="1" s="1"/>
  <c r="CI544" i="1" s="1"/>
  <c r="O543" i="1"/>
  <c r="AA543" i="1" s="1"/>
  <c r="AG543" i="1" s="1"/>
  <c r="AY543" i="1" s="1"/>
  <c r="BC543" i="1" s="1"/>
  <c r="BQ543" i="1" s="1"/>
  <c r="BW543" i="1" s="1"/>
  <c r="CM543" i="1" s="1"/>
  <c r="CO543" i="1" s="1"/>
  <c r="N543" i="1"/>
  <c r="Z543" i="1" s="1"/>
  <c r="AF543" i="1" s="1"/>
  <c r="AX543" i="1" s="1"/>
  <c r="BB543" i="1" s="1"/>
  <c r="BP543" i="1" s="1"/>
  <c r="BV543" i="1" s="1"/>
  <c r="CJ543" i="1" s="1"/>
  <c r="CL543" i="1" s="1"/>
  <c r="M543" i="1"/>
  <c r="Y543" i="1" s="1"/>
  <c r="AE543" i="1" s="1"/>
  <c r="AW543" i="1" s="1"/>
  <c r="BA543" i="1" s="1"/>
  <c r="BO543" i="1" s="1"/>
  <c r="BU543" i="1" s="1"/>
  <c r="CG543" i="1" s="1"/>
  <c r="CI543" i="1" s="1"/>
  <c r="CP542" i="1"/>
  <c r="CF542" i="1"/>
  <c r="CE542" i="1"/>
  <c r="CD542" i="1"/>
  <c r="CC542" i="1"/>
  <c r="CB542" i="1"/>
  <c r="CA542" i="1"/>
  <c r="BZ542" i="1"/>
  <c r="BY542" i="1"/>
  <c r="BX542" i="1"/>
  <c r="BT542" i="1"/>
  <c r="BS542" i="1"/>
  <c r="BR542" i="1"/>
  <c r="BN542" i="1"/>
  <c r="BM542" i="1"/>
  <c r="BL542" i="1"/>
  <c r="BK542" i="1"/>
  <c r="BJ542" i="1"/>
  <c r="BI542" i="1"/>
  <c r="BH542" i="1"/>
  <c r="BG542" i="1"/>
  <c r="BF542" i="1"/>
  <c r="BE542" i="1"/>
  <c r="BD542" i="1"/>
  <c r="AZ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D542" i="1"/>
  <c r="AC542" i="1"/>
  <c r="AB542" i="1"/>
  <c r="X542" i="1"/>
  <c r="W542" i="1"/>
  <c r="V542" i="1"/>
  <c r="U542" i="1"/>
  <c r="T542" i="1"/>
  <c r="S542" i="1"/>
  <c r="R542" i="1"/>
  <c r="Q542" i="1"/>
  <c r="P542" i="1"/>
  <c r="L542" i="1"/>
  <c r="K542" i="1"/>
  <c r="J542" i="1"/>
  <c r="I542" i="1"/>
  <c r="H542" i="1"/>
  <c r="G542" i="1"/>
  <c r="O541" i="1"/>
  <c r="AA541" i="1" s="1"/>
  <c r="AG541" i="1" s="1"/>
  <c r="AY541" i="1" s="1"/>
  <c r="BC541" i="1" s="1"/>
  <c r="BQ541" i="1" s="1"/>
  <c r="BW541" i="1" s="1"/>
  <c r="CM541" i="1" s="1"/>
  <c r="CO541" i="1" s="1"/>
  <c r="N541" i="1"/>
  <c r="Z541" i="1" s="1"/>
  <c r="AF541" i="1" s="1"/>
  <c r="AX541" i="1" s="1"/>
  <c r="BB541" i="1" s="1"/>
  <c r="BP541" i="1" s="1"/>
  <c r="BV541" i="1" s="1"/>
  <c r="CJ541" i="1" s="1"/>
  <c r="CL541" i="1" s="1"/>
  <c r="M541" i="1"/>
  <c r="Y541" i="1" s="1"/>
  <c r="AE541" i="1" s="1"/>
  <c r="AW541" i="1" s="1"/>
  <c r="BA541" i="1" s="1"/>
  <c r="BO541" i="1" s="1"/>
  <c r="BU541" i="1" s="1"/>
  <c r="CG541" i="1" s="1"/>
  <c r="CI541" i="1" s="1"/>
  <c r="CP540" i="1"/>
  <c r="CF540" i="1"/>
  <c r="CE540" i="1"/>
  <c r="CD540" i="1"/>
  <c r="CC540" i="1"/>
  <c r="CB540" i="1"/>
  <c r="CA540" i="1"/>
  <c r="BZ540" i="1"/>
  <c r="BY540" i="1"/>
  <c r="BX540" i="1"/>
  <c r="BT540" i="1"/>
  <c r="BS540" i="1"/>
  <c r="BR540" i="1"/>
  <c r="BN540" i="1"/>
  <c r="BM540" i="1"/>
  <c r="BL540" i="1"/>
  <c r="BK540" i="1"/>
  <c r="BJ540" i="1"/>
  <c r="BI540" i="1"/>
  <c r="BH540" i="1"/>
  <c r="BG540" i="1"/>
  <c r="BF540" i="1"/>
  <c r="BE540" i="1"/>
  <c r="BD540" i="1"/>
  <c r="AZ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D540" i="1"/>
  <c r="AC540" i="1"/>
  <c r="AB540" i="1"/>
  <c r="X540" i="1"/>
  <c r="W540" i="1"/>
  <c r="V540" i="1"/>
  <c r="U540" i="1"/>
  <c r="T540" i="1"/>
  <c r="S540" i="1"/>
  <c r="R540" i="1"/>
  <c r="Q540" i="1"/>
  <c r="P540" i="1"/>
  <c r="L540" i="1"/>
  <c r="K540" i="1"/>
  <c r="J540" i="1"/>
  <c r="I540" i="1"/>
  <c r="H540" i="1"/>
  <c r="G540" i="1"/>
  <c r="O534" i="1"/>
  <c r="AA534" i="1" s="1"/>
  <c r="AG534" i="1" s="1"/>
  <c r="AY534" i="1" s="1"/>
  <c r="BC534" i="1" s="1"/>
  <c r="BQ534" i="1" s="1"/>
  <c r="BW534" i="1" s="1"/>
  <c r="CM534" i="1" s="1"/>
  <c r="CO534" i="1" s="1"/>
  <c r="N534" i="1"/>
  <c r="Z534" i="1" s="1"/>
  <c r="AF534" i="1" s="1"/>
  <c r="AX534" i="1" s="1"/>
  <c r="BB534" i="1" s="1"/>
  <c r="BP534" i="1" s="1"/>
  <c r="BV534" i="1" s="1"/>
  <c r="CJ534" i="1" s="1"/>
  <c r="CL534" i="1" s="1"/>
  <c r="M534" i="1"/>
  <c r="Y534" i="1" s="1"/>
  <c r="AE534" i="1" s="1"/>
  <c r="AW534" i="1" s="1"/>
  <c r="BA534" i="1" s="1"/>
  <c r="BO534" i="1" s="1"/>
  <c r="BU534" i="1" s="1"/>
  <c r="CG534" i="1" s="1"/>
  <c r="CI534" i="1" s="1"/>
  <c r="O533" i="1"/>
  <c r="AA533" i="1" s="1"/>
  <c r="AG533" i="1" s="1"/>
  <c r="AY533" i="1" s="1"/>
  <c r="BC533" i="1" s="1"/>
  <c r="BQ533" i="1" s="1"/>
  <c r="BW533" i="1" s="1"/>
  <c r="CM533" i="1" s="1"/>
  <c r="CO533" i="1" s="1"/>
  <c r="N533" i="1"/>
  <c r="Z533" i="1" s="1"/>
  <c r="AF533" i="1" s="1"/>
  <c r="AX533" i="1" s="1"/>
  <c r="BB533" i="1" s="1"/>
  <c r="BP533" i="1" s="1"/>
  <c r="BV533" i="1" s="1"/>
  <c r="CJ533" i="1" s="1"/>
  <c r="CL533" i="1" s="1"/>
  <c r="M533" i="1"/>
  <c r="Y533" i="1" s="1"/>
  <c r="AE533" i="1" s="1"/>
  <c r="AW533" i="1" s="1"/>
  <c r="BA533" i="1" s="1"/>
  <c r="BO533" i="1" s="1"/>
  <c r="BU533" i="1" s="1"/>
  <c r="CG533" i="1" s="1"/>
  <c r="CI533" i="1" s="1"/>
  <c r="CP532" i="1"/>
  <c r="CF532" i="1"/>
  <c r="CE532" i="1"/>
  <c r="CD532" i="1"/>
  <c r="CC532" i="1"/>
  <c r="CB532" i="1"/>
  <c r="CA532" i="1"/>
  <c r="BZ532" i="1"/>
  <c r="BY532" i="1"/>
  <c r="BX532" i="1"/>
  <c r="BT532" i="1"/>
  <c r="BS532" i="1"/>
  <c r="BR532" i="1"/>
  <c r="BN532" i="1"/>
  <c r="BM532" i="1"/>
  <c r="BL532" i="1"/>
  <c r="BK532" i="1"/>
  <c r="BJ532" i="1"/>
  <c r="BI532" i="1"/>
  <c r="BH532" i="1"/>
  <c r="BG532" i="1"/>
  <c r="BF532" i="1"/>
  <c r="BE532" i="1"/>
  <c r="BD532" i="1"/>
  <c r="AZ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D532" i="1"/>
  <c r="AC532" i="1"/>
  <c r="AB532" i="1"/>
  <c r="X532" i="1"/>
  <c r="W532" i="1"/>
  <c r="V532" i="1"/>
  <c r="U532" i="1"/>
  <c r="T532" i="1"/>
  <c r="S532" i="1"/>
  <c r="R532" i="1"/>
  <c r="Q532" i="1"/>
  <c r="P532" i="1"/>
  <c r="L532" i="1"/>
  <c r="K532" i="1"/>
  <c r="J532" i="1"/>
  <c r="I532" i="1"/>
  <c r="H532" i="1"/>
  <c r="G532" i="1"/>
  <c r="O531" i="1"/>
  <c r="AA531" i="1" s="1"/>
  <c r="AG531" i="1" s="1"/>
  <c r="AY531" i="1" s="1"/>
  <c r="BC531" i="1" s="1"/>
  <c r="BQ531" i="1" s="1"/>
  <c r="BW531" i="1" s="1"/>
  <c r="CM531" i="1" s="1"/>
  <c r="CO531" i="1" s="1"/>
  <c r="N531" i="1"/>
  <c r="Z531" i="1" s="1"/>
  <c r="AF531" i="1" s="1"/>
  <c r="AX531" i="1" s="1"/>
  <c r="BB531" i="1" s="1"/>
  <c r="BP531" i="1" s="1"/>
  <c r="BV531" i="1" s="1"/>
  <c r="CJ531" i="1" s="1"/>
  <c r="CL531" i="1" s="1"/>
  <c r="M531" i="1"/>
  <c r="Y531" i="1" s="1"/>
  <c r="AE531" i="1" s="1"/>
  <c r="AW531" i="1" s="1"/>
  <c r="BA531" i="1" s="1"/>
  <c r="BO531" i="1" s="1"/>
  <c r="BU531" i="1" s="1"/>
  <c r="CG531" i="1" s="1"/>
  <c r="CI531" i="1" s="1"/>
  <c r="O530" i="1"/>
  <c r="AA530" i="1" s="1"/>
  <c r="AG530" i="1" s="1"/>
  <c r="AY530" i="1" s="1"/>
  <c r="BC530" i="1" s="1"/>
  <c r="BQ530" i="1" s="1"/>
  <c r="BW530" i="1" s="1"/>
  <c r="CM530" i="1" s="1"/>
  <c r="CO530" i="1" s="1"/>
  <c r="N530" i="1"/>
  <c r="Z530" i="1" s="1"/>
  <c r="AF530" i="1" s="1"/>
  <c r="AX530" i="1" s="1"/>
  <c r="BB530" i="1" s="1"/>
  <c r="BP530" i="1" s="1"/>
  <c r="BV530" i="1" s="1"/>
  <c r="CJ530" i="1" s="1"/>
  <c r="CL530" i="1" s="1"/>
  <c r="M530" i="1"/>
  <c r="Y530" i="1" s="1"/>
  <c r="AE530" i="1" s="1"/>
  <c r="AW530" i="1" s="1"/>
  <c r="BA530" i="1" s="1"/>
  <c r="BO530" i="1" s="1"/>
  <c r="BU530" i="1" s="1"/>
  <c r="CG530" i="1" s="1"/>
  <c r="CI530" i="1" s="1"/>
  <c r="CP529" i="1"/>
  <c r="CF529" i="1"/>
  <c r="CE529" i="1"/>
  <c r="CD529" i="1"/>
  <c r="CC529" i="1"/>
  <c r="CB529" i="1"/>
  <c r="CA529" i="1"/>
  <c r="BZ529" i="1"/>
  <c r="BY529" i="1"/>
  <c r="BX529" i="1"/>
  <c r="BT529" i="1"/>
  <c r="BS529" i="1"/>
  <c r="BR529" i="1"/>
  <c r="BN529" i="1"/>
  <c r="BM529" i="1"/>
  <c r="BL529" i="1"/>
  <c r="BK529" i="1"/>
  <c r="BJ529" i="1"/>
  <c r="BI529" i="1"/>
  <c r="BH529" i="1"/>
  <c r="BG529" i="1"/>
  <c r="BF529" i="1"/>
  <c r="BE529" i="1"/>
  <c r="BD529" i="1"/>
  <c r="AZ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D529" i="1"/>
  <c r="AC529" i="1"/>
  <c r="AB529" i="1"/>
  <c r="X529" i="1"/>
  <c r="W529" i="1"/>
  <c r="V529" i="1"/>
  <c r="U529" i="1"/>
  <c r="T529" i="1"/>
  <c r="S529" i="1"/>
  <c r="R529" i="1"/>
  <c r="Q529" i="1"/>
  <c r="P529" i="1"/>
  <c r="L529" i="1"/>
  <c r="K529" i="1"/>
  <c r="J529" i="1"/>
  <c r="I529" i="1"/>
  <c r="H529" i="1"/>
  <c r="G529" i="1"/>
  <c r="O528" i="1"/>
  <c r="AA528" i="1" s="1"/>
  <c r="AG528" i="1" s="1"/>
  <c r="AY528" i="1" s="1"/>
  <c r="BC528" i="1" s="1"/>
  <c r="BQ528" i="1" s="1"/>
  <c r="BW528" i="1" s="1"/>
  <c r="CM528" i="1" s="1"/>
  <c r="CO528" i="1" s="1"/>
  <c r="N528" i="1"/>
  <c r="Z528" i="1" s="1"/>
  <c r="AF528" i="1" s="1"/>
  <c r="AX528" i="1" s="1"/>
  <c r="BB528" i="1" s="1"/>
  <c r="BP528" i="1" s="1"/>
  <c r="BV528" i="1" s="1"/>
  <c r="CJ528" i="1" s="1"/>
  <c r="CL528" i="1" s="1"/>
  <c r="M528" i="1"/>
  <c r="Y528" i="1" s="1"/>
  <c r="AE528" i="1" s="1"/>
  <c r="AW528" i="1" s="1"/>
  <c r="BA528" i="1" s="1"/>
  <c r="BO528" i="1" s="1"/>
  <c r="BU528" i="1" s="1"/>
  <c r="CG528" i="1" s="1"/>
  <c r="CI528" i="1" s="1"/>
  <c r="O527" i="1"/>
  <c r="AA527" i="1" s="1"/>
  <c r="AG527" i="1" s="1"/>
  <c r="AY527" i="1" s="1"/>
  <c r="BC527" i="1" s="1"/>
  <c r="BQ527" i="1" s="1"/>
  <c r="BW527" i="1" s="1"/>
  <c r="CM527" i="1" s="1"/>
  <c r="CO527" i="1" s="1"/>
  <c r="N527" i="1"/>
  <c r="Z527" i="1" s="1"/>
  <c r="AF527" i="1" s="1"/>
  <c r="AX527" i="1" s="1"/>
  <c r="BB527" i="1" s="1"/>
  <c r="BP527" i="1" s="1"/>
  <c r="BV527" i="1" s="1"/>
  <c r="CJ527" i="1" s="1"/>
  <c r="CL527" i="1" s="1"/>
  <c r="M527" i="1"/>
  <c r="Y527" i="1" s="1"/>
  <c r="AE527" i="1" s="1"/>
  <c r="AW527" i="1" s="1"/>
  <c r="BA527" i="1" s="1"/>
  <c r="BO527" i="1" s="1"/>
  <c r="BU527" i="1" s="1"/>
  <c r="CG527" i="1" s="1"/>
  <c r="CI527" i="1" s="1"/>
  <c r="CP526" i="1"/>
  <c r="CF526" i="1"/>
  <c r="CE526" i="1"/>
  <c r="CD526" i="1"/>
  <c r="CC526" i="1"/>
  <c r="CB526" i="1"/>
  <c r="CA526" i="1"/>
  <c r="BZ526" i="1"/>
  <c r="BY526" i="1"/>
  <c r="BX526" i="1"/>
  <c r="BT526" i="1"/>
  <c r="BS526" i="1"/>
  <c r="BR526" i="1"/>
  <c r="BN526" i="1"/>
  <c r="BM526" i="1"/>
  <c r="BL526" i="1"/>
  <c r="BK526" i="1"/>
  <c r="BJ526" i="1"/>
  <c r="BI526" i="1"/>
  <c r="BH526" i="1"/>
  <c r="BG526" i="1"/>
  <c r="BF526" i="1"/>
  <c r="BE526" i="1"/>
  <c r="BD526" i="1"/>
  <c r="AZ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D526" i="1"/>
  <c r="AC526" i="1"/>
  <c r="AB526" i="1"/>
  <c r="X526" i="1"/>
  <c r="W526" i="1"/>
  <c r="V526" i="1"/>
  <c r="U526" i="1"/>
  <c r="T526" i="1"/>
  <c r="S526" i="1"/>
  <c r="R526" i="1"/>
  <c r="Q526" i="1"/>
  <c r="P526" i="1"/>
  <c r="L526" i="1"/>
  <c r="K526" i="1"/>
  <c r="J526" i="1"/>
  <c r="I526" i="1"/>
  <c r="H526" i="1"/>
  <c r="G526" i="1"/>
  <c r="O524" i="1"/>
  <c r="AA524" i="1" s="1"/>
  <c r="AG524" i="1" s="1"/>
  <c r="AY524" i="1" s="1"/>
  <c r="BC524" i="1" s="1"/>
  <c r="BQ524" i="1" s="1"/>
  <c r="BW524" i="1" s="1"/>
  <c r="CM524" i="1" s="1"/>
  <c r="CO524" i="1" s="1"/>
  <c r="N524" i="1"/>
  <c r="Z524" i="1" s="1"/>
  <c r="AF524" i="1" s="1"/>
  <c r="AX524" i="1" s="1"/>
  <c r="BB524" i="1" s="1"/>
  <c r="BP524" i="1" s="1"/>
  <c r="BV524" i="1" s="1"/>
  <c r="CJ524" i="1" s="1"/>
  <c r="CL524" i="1" s="1"/>
  <c r="M524" i="1"/>
  <c r="Y524" i="1" s="1"/>
  <c r="AE524" i="1" s="1"/>
  <c r="AW524" i="1" s="1"/>
  <c r="BA524" i="1" s="1"/>
  <c r="BO524" i="1" s="1"/>
  <c r="BU524" i="1" s="1"/>
  <c r="CG524" i="1" s="1"/>
  <c r="CI524" i="1" s="1"/>
  <c r="O523" i="1"/>
  <c r="AA523" i="1" s="1"/>
  <c r="AG523" i="1" s="1"/>
  <c r="AY523" i="1" s="1"/>
  <c r="BC523" i="1" s="1"/>
  <c r="BQ523" i="1" s="1"/>
  <c r="BW523" i="1" s="1"/>
  <c r="CM523" i="1" s="1"/>
  <c r="CO523" i="1" s="1"/>
  <c r="N523" i="1"/>
  <c r="Z523" i="1" s="1"/>
  <c r="AF523" i="1" s="1"/>
  <c r="AX523" i="1" s="1"/>
  <c r="BB523" i="1" s="1"/>
  <c r="BP523" i="1" s="1"/>
  <c r="BV523" i="1" s="1"/>
  <c r="CJ523" i="1" s="1"/>
  <c r="CL523" i="1" s="1"/>
  <c r="M523" i="1"/>
  <c r="Y523" i="1" s="1"/>
  <c r="AE523" i="1" s="1"/>
  <c r="AW523" i="1" s="1"/>
  <c r="BA523" i="1" s="1"/>
  <c r="BO523" i="1" s="1"/>
  <c r="BU523" i="1" s="1"/>
  <c r="CG523" i="1" s="1"/>
  <c r="CI523" i="1" s="1"/>
  <c r="CP522" i="1"/>
  <c r="CF522" i="1"/>
  <c r="CE522" i="1"/>
  <c r="CD522" i="1"/>
  <c r="CC522" i="1"/>
  <c r="CB522" i="1"/>
  <c r="CA522" i="1"/>
  <c r="BZ522" i="1"/>
  <c r="BY522" i="1"/>
  <c r="BX522" i="1"/>
  <c r="BT522" i="1"/>
  <c r="BS522" i="1"/>
  <c r="BR522" i="1"/>
  <c r="BN522" i="1"/>
  <c r="BM522" i="1"/>
  <c r="BL522" i="1"/>
  <c r="BK522" i="1"/>
  <c r="BJ522" i="1"/>
  <c r="BI522" i="1"/>
  <c r="BH522" i="1"/>
  <c r="BG522" i="1"/>
  <c r="BF522" i="1"/>
  <c r="BE522" i="1"/>
  <c r="BD522" i="1"/>
  <c r="AZ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D522" i="1"/>
  <c r="AC522" i="1"/>
  <c r="AB522" i="1"/>
  <c r="X522" i="1"/>
  <c r="W522" i="1"/>
  <c r="V522" i="1"/>
  <c r="U522" i="1"/>
  <c r="T522" i="1"/>
  <c r="S522" i="1"/>
  <c r="R522" i="1"/>
  <c r="Q522" i="1"/>
  <c r="P522" i="1"/>
  <c r="L522" i="1"/>
  <c r="K522" i="1"/>
  <c r="J522" i="1"/>
  <c r="I522" i="1"/>
  <c r="H522" i="1"/>
  <c r="G522" i="1"/>
  <c r="O521" i="1"/>
  <c r="AA521" i="1" s="1"/>
  <c r="AG521" i="1" s="1"/>
  <c r="AY521" i="1" s="1"/>
  <c r="BC521" i="1" s="1"/>
  <c r="BQ521" i="1" s="1"/>
  <c r="BW521" i="1" s="1"/>
  <c r="CM521" i="1" s="1"/>
  <c r="CO521" i="1" s="1"/>
  <c r="N521" i="1"/>
  <c r="Z521" i="1" s="1"/>
  <c r="AF521" i="1" s="1"/>
  <c r="AX521" i="1" s="1"/>
  <c r="BB521" i="1" s="1"/>
  <c r="BP521" i="1" s="1"/>
  <c r="BV521" i="1" s="1"/>
  <c r="CJ521" i="1" s="1"/>
  <c r="CL521" i="1" s="1"/>
  <c r="M521" i="1"/>
  <c r="Y521" i="1" s="1"/>
  <c r="AE521" i="1" s="1"/>
  <c r="AW521" i="1" s="1"/>
  <c r="BA521" i="1" s="1"/>
  <c r="BO521" i="1" s="1"/>
  <c r="BU521" i="1" s="1"/>
  <c r="CG521" i="1" s="1"/>
  <c r="CI521" i="1" s="1"/>
  <c r="CP520" i="1"/>
  <c r="CF520" i="1"/>
  <c r="CE520" i="1"/>
  <c r="CD520" i="1"/>
  <c r="CC520" i="1"/>
  <c r="CB520" i="1"/>
  <c r="CA520" i="1"/>
  <c r="BZ520" i="1"/>
  <c r="BY520" i="1"/>
  <c r="BX520" i="1"/>
  <c r="BT520" i="1"/>
  <c r="BS520" i="1"/>
  <c r="BR520" i="1"/>
  <c r="BN520" i="1"/>
  <c r="BM520" i="1"/>
  <c r="BL520" i="1"/>
  <c r="BK520" i="1"/>
  <c r="BJ520" i="1"/>
  <c r="BI520" i="1"/>
  <c r="BH520" i="1"/>
  <c r="BG520" i="1"/>
  <c r="BF520" i="1"/>
  <c r="BE520" i="1"/>
  <c r="BD520" i="1"/>
  <c r="AZ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D520" i="1"/>
  <c r="AC520" i="1"/>
  <c r="AB520" i="1"/>
  <c r="X520" i="1"/>
  <c r="W520" i="1"/>
  <c r="V520" i="1"/>
  <c r="U520" i="1"/>
  <c r="T520" i="1"/>
  <c r="S520" i="1"/>
  <c r="R520" i="1"/>
  <c r="Q520" i="1"/>
  <c r="P520" i="1"/>
  <c r="L520" i="1"/>
  <c r="K520" i="1"/>
  <c r="J520" i="1"/>
  <c r="I520" i="1"/>
  <c r="H520" i="1"/>
  <c r="G520" i="1"/>
  <c r="O518" i="1"/>
  <c r="AA518" i="1" s="1"/>
  <c r="AG518" i="1" s="1"/>
  <c r="AY518" i="1" s="1"/>
  <c r="BC518" i="1" s="1"/>
  <c r="BQ518" i="1" s="1"/>
  <c r="BW518" i="1" s="1"/>
  <c r="CM518" i="1" s="1"/>
  <c r="CO518" i="1" s="1"/>
  <c r="N518" i="1"/>
  <c r="Z518" i="1" s="1"/>
  <c r="AF518" i="1" s="1"/>
  <c r="AX518" i="1" s="1"/>
  <c r="BB518" i="1" s="1"/>
  <c r="BP518" i="1" s="1"/>
  <c r="BV518" i="1" s="1"/>
  <c r="CJ518" i="1" s="1"/>
  <c r="CL518" i="1" s="1"/>
  <c r="M518" i="1"/>
  <c r="Y518" i="1" s="1"/>
  <c r="AE518" i="1" s="1"/>
  <c r="AW518" i="1" s="1"/>
  <c r="BA518" i="1" s="1"/>
  <c r="BO518" i="1" s="1"/>
  <c r="BU518" i="1" s="1"/>
  <c r="CG518" i="1" s="1"/>
  <c r="CI518" i="1" s="1"/>
  <c r="O517" i="1"/>
  <c r="AA517" i="1" s="1"/>
  <c r="AG517" i="1" s="1"/>
  <c r="AY517" i="1" s="1"/>
  <c r="BC517" i="1" s="1"/>
  <c r="BQ517" i="1" s="1"/>
  <c r="BW517" i="1" s="1"/>
  <c r="CM517" i="1" s="1"/>
  <c r="CO517" i="1" s="1"/>
  <c r="N517" i="1"/>
  <c r="Z517" i="1" s="1"/>
  <c r="AF517" i="1" s="1"/>
  <c r="AX517" i="1" s="1"/>
  <c r="BB517" i="1" s="1"/>
  <c r="BP517" i="1" s="1"/>
  <c r="BV517" i="1" s="1"/>
  <c r="CJ517" i="1" s="1"/>
  <c r="CL517" i="1" s="1"/>
  <c r="M517" i="1"/>
  <c r="Y517" i="1" s="1"/>
  <c r="AE517" i="1" s="1"/>
  <c r="AW517" i="1" s="1"/>
  <c r="BA517" i="1" s="1"/>
  <c r="BO517" i="1" s="1"/>
  <c r="BU517" i="1" s="1"/>
  <c r="CG517" i="1" s="1"/>
  <c r="CI517" i="1" s="1"/>
  <c r="CP516" i="1"/>
  <c r="CP515" i="1" s="1"/>
  <c r="CF516" i="1"/>
  <c r="CF515" i="1" s="1"/>
  <c r="CE516" i="1"/>
  <c r="CE515" i="1" s="1"/>
  <c r="CD516" i="1"/>
  <c r="CD515" i="1" s="1"/>
  <c r="CC516" i="1"/>
  <c r="CC515" i="1" s="1"/>
  <c r="CB516" i="1"/>
  <c r="CB515" i="1" s="1"/>
  <c r="CA516" i="1"/>
  <c r="BZ516" i="1"/>
  <c r="BZ515" i="1" s="1"/>
  <c r="BY516" i="1"/>
  <c r="BY515" i="1" s="1"/>
  <c r="BX516" i="1"/>
  <c r="BX515" i="1" s="1"/>
  <c r="BT516" i="1"/>
  <c r="BT515" i="1" s="1"/>
  <c r="BS516" i="1"/>
  <c r="BS515" i="1" s="1"/>
  <c r="BR516" i="1"/>
  <c r="BR515" i="1" s="1"/>
  <c r="BN516" i="1"/>
  <c r="BN515" i="1" s="1"/>
  <c r="BM516" i="1"/>
  <c r="BM515" i="1" s="1"/>
  <c r="BL516" i="1"/>
  <c r="BL515" i="1" s="1"/>
  <c r="BK516" i="1"/>
  <c r="BK515" i="1" s="1"/>
  <c r="BJ516" i="1"/>
  <c r="BJ515" i="1" s="1"/>
  <c r="BI516" i="1"/>
  <c r="BI515" i="1" s="1"/>
  <c r="BH516" i="1"/>
  <c r="BH515" i="1" s="1"/>
  <c r="BG516" i="1"/>
  <c r="BG515" i="1" s="1"/>
  <c r="BF516" i="1"/>
  <c r="BF515" i="1" s="1"/>
  <c r="BE516" i="1"/>
  <c r="BE515" i="1" s="1"/>
  <c r="BD516" i="1"/>
  <c r="BD515" i="1" s="1"/>
  <c r="AZ516" i="1"/>
  <c r="AZ515" i="1" s="1"/>
  <c r="AV516" i="1"/>
  <c r="AV515" i="1" s="1"/>
  <c r="AU516" i="1"/>
  <c r="AU515" i="1" s="1"/>
  <c r="AT516" i="1"/>
  <c r="AT515" i="1" s="1"/>
  <c r="AS516" i="1"/>
  <c r="AS515" i="1" s="1"/>
  <c r="AR516" i="1"/>
  <c r="AR515" i="1" s="1"/>
  <c r="AQ516" i="1"/>
  <c r="AQ515" i="1" s="1"/>
  <c r="AP516" i="1"/>
  <c r="AP515" i="1" s="1"/>
  <c r="AO516" i="1"/>
  <c r="AO515" i="1" s="1"/>
  <c r="AN516" i="1"/>
  <c r="AN515" i="1" s="1"/>
  <c r="AM516" i="1"/>
  <c r="AM515" i="1" s="1"/>
  <c r="AL516" i="1"/>
  <c r="AL515" i="1" s="1"/>
  <c r="AK516" i="1"/>
  <c r="AK515" i="1" s="1"/>
  <c r="AJ516" i="1"/>
  <c r="AJ515" i="1" s="1"/>
  <c r="AI516" i="1"/>
  <c r="AI515" i="1" s="1"/>
  <c r="AH516" i="1"/>
  <c r="AH515" i="1" s="1"/>
  <c r="AD516" i="1"/>
  <c r="AD515" i="1" s="1"/>
  <c r="AC516" i="1"/>
  <c r="AC515" i="1" s="1"/>
  <c r="AB516" i="1"/>
  <c r="AB515" i="1" s="1"/>
  <c r="X516" i="1"/>
  <c r="W516" i="1"/>
  <c r="W515" i="1" s="1"/>
  <c r="V516" i="1"/>
  <c r="V515" i="1" s="1"/>
  <c r="U516" i="1"/>
  <c r="U515" i="1" s="1"/>
  <c r="T516" i="1"/>
  <c r="T515" i="1" s="1"/>
  <c r="S516" i="1"/>
  <c r="S515" i="1" s="1"/>
  <c r="R516" i="1"/>
  <c r="R515" i="1" s="1"/>
  <c r="Q516" i="1"/>
  <c r="Q515" i="1" s="1"/>
  <c r="P516" i="1"/>
  <c r="P515" i="1" s="1"/>
  <c r="L516" i="1"/>
  <c r="L515" i="1" s="1"/>
  <c r="K516" i="1"/>
  <c r="K515" i="1" s="1"/>
  <c r="J516" i="1"/>
  <c r="J515" i="1" s="1"/>
  <c r="I516" i="1"/>
  <c r="I515" i="1" s="1"/>
  <c r="H516" i="1"/>
  <c r="H515" i="1" s="1"/>
  <c r="G516" i="1"/>
  <c r="G515" i="1" s="1"/>
  <c r="CA515" i="1"/>
  <c r="X515" i="1"/>
  <c r="O514" i="1"/>
  <c r="AA514" i="1" s="1"/>
  <c r="AG514" i="1" s="1"/>
  <c r="AY514" i="1" s="1"/>
  <c r="BC514" i="1" s="1"/>
  <c r="BQ514" i="1" s="1"/>
  <c r="BW514" i="1" s="1"/>
  <c r="CM514" i="1" s="1"/>
  <c r="CO514" i="1" s="1"/>
  <c r="N514" i="1"/>
  <c r="Z514" i="1" s="1"/>
  <c r="AF514" i="1" s="1"/>
  <c r="AX514" i="1" s="1"/>
  <c r="BB514" i="1" s="1"/>
  <c r="BP514" i="1" s="1"/>
  <c r="BV514" i="1" s="1"/>
  <c r="CJ514" i="1" s="1"/>
  <c r="CL514" i="1" s="1"/>
  <c r="M514" i="1"/>
  <c r="Y514" i="1" s="1"/>
  <c r="AE514" i="1" s="1"/>
  <c r="AW514" i="1" s="1"/>
  <c r="BA514" i="1" s="1"/>
  <c r="BO514" i="1" s="1"/>
  <c r="BU514" i="1" s="1"/>
  <c r="CG514" i="1" s="1"/>
  <c r="CI514" i="1" s="1"/>
  <c r="CP513" i="1"/>
  <c r="CF513" i="1"/>
  <c r="CE513" i="1"/>
  <c r="CD513" i="1"/>
  <c r="CC513" i="1"/>
  <c r="CB513" i="1"/>
  <c r="CA513" i="1"/>
  <c r="BZ513" i="1"/>
  <c r="BY513" i="1"/>
  <c r="BX513" i="1"/>
  <c r="BT513" i="1"/>
  <c r="BS513" i="1"/>
  <c r="BR513" i="1"/>
  <c r="BN513" i="1"/>
  <c r="BM513" i="1"/>
  <c r="BL513" i="1"/>
  <c r="BK513" i="1"/>
  <c r="BJ513" i="1"/>
  <c r="BI513" i="1"/>
  <c r="BH513" i="1"/>
  <c r="BG513" i="1"/>
  <c r="BF513" i="1"/>
  <c r="BE513" i="1"/>
  <c r="BD513" i="1"/>
  <c r="AZ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D513" i="1"/>
  <c r="AC513" i="1"/>
  <c r="AB513" i="1"/>
  <c r="X513" i="1"/>
  <c r="W513" i="1"/>
  <c r="V513" i="1"/>
  <c r="U513" i="1"/>
  <c r="T513" i="1"/>
  <c r="S513" i="1"/>
  <c r="R513" i="1"/>
  <c r="Q513" i="1"/>
  <c r="P513" i="1"/>
  <c r="L513" i="1"/>
  <c r="K513" i="1"/>
  <c r="J513" i="1"/>
  <c r="I513" i="1"/>
  <c r="H513" i="1"/>
  <c r="G513" i="1"/>
  <c r="O512" i="1"/>
  <c r="AA512" i="1" s="1"/>
  <c r="AG512" i="1" s="1"/>
  <c r="AY512" i="1" s="1"/>
  <c r="BC512" i="1" s="1"/>
  <c r="BQ512" i="1" s="1"/>
  <c r="BW512" i="1" s="1"/>
  <c r="CM512" i="1" s="1"/>
  <c r="CO512" i="1" s="1"/>
  <c r="N512" i="1"/>
  <c r="Z512" i="1" s="1"/>
  <c r="AF512" i="1" s="1"/>
  <c r="AX512" i="1" s="1"/>
  <c r="BB512" i="1" s="1"/>
  <c r="BP512" i="1" s="1"/>
  <c r="BV512" i="1" s="1"/>
  <c r="CJ512" i="1" s="1"/>
  <c r="CL512" i="1" s="1"/>
  <c r="M512" i="1"/>
  <c r="Y512" i="1" s="1"/>
  <c r="AE512" i="1" s="1"/>
  <c r="AW512" i="1" s="1"/>
  <c r="BA512" i="1" s="1"/>
  <c r="BO512" i="1" s="1"/>
  <c r="BU512" i="1" s="1"/>
  <c r="CG512" i="1" s="1"/>
  <c r="CI512" i="1" s="1"/>
  <c r="O511" i="1"/>
  <c r="AA511" i="1" s="1"/>
  <c r="AG511" i="1" s="1"/>
  <c r="AY511" i="1" s="1"/>
  <c r="BC511" i="1" s="1"/>
  <c r="BQ511" i="1" s="1"/>
  <c r="BW511" i="1" s="1"/>
  <c r="CM511" i="1" s="1"/>
  <c r="CO511" i="1" s="1"/>
  <c r="N511" i="1"/>
  <c r="Z511" i="1" s="1"/>
  <c r="AF511" i="1" s="1"/>
  <c r="AX511" i="1" s="1"/>
  <c r="BB511" i="1" s="1"/>
  <c r="BP511" i="1" s="1"/>
  <c r="BV511" i="1" s="1"/>
  <c r="CJ511" i="1" s="1"/>
  <c r="CL511" i="1" s="1"/>
  <c r="M511" i="1"/>
  <c r="Y511" i="1" s="1"/>
  <c r="AE511" i="1" s="1"/>
  <c r="AW511" i="1" s="1"/>
  <c r="BA511" i="1" s="1"/>
  <c r="BO511" i="1" s="1"/>
  <c r="BU511" i="1" s="1"/>
  <c r="CG511" i="1" s="1"/>
  <c r="CI511" i="1" s="1"/>
  <c r="CP510" i="1"/>
  <c r="CF510" i="1"/>
  <c r="CE510" i="1"/>
  <c r="CD510" i="1"/>
  <c r="CC510" i="1"/>
  <c r="CB510" i="1"/>
  <c r="CA510" i="1"/>
  <c r="BZ510" i="1"/>
  <c r="BY510" i="1"/>
  <c r="BX510" i="1"/>
  <c r="BT510" i="1"/>
  <c r="BS510" i="1"/>
  <c r="BR510" i="1"/>
  <c r="BN510" i="1"/>
  <c r="BM510" i="1"/>
  <c r="BL510" i="1"/>
  <c r="BK510" i="1"/>
  <c r="BJ510" i="1"/>
  <c r="BI510" i="1"/>
  <c r="BH510" i="1"/>
  <c r="BG510" i="1"/>
  <c r="BF510" i="1"/>
  <c r="BE510" i="1"/>
  <c r="BD510" i="1"/>
  <c r="AZ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D510" i="1"/>
  <c r="AC510" i="1"/>
  <c r="AB510" i="1"/>
  <c r="X510" i="1"/>
  <c r="W510" i="1"/>
  <c r="V510" i="1"/>
  <c r="U510" i="1"/>
  <c r="T510" i="1"/>
  <c r="S510" i="1"/>
  <c r="R510" i="1"/>
  <c r="Q510" i="1"/>
  <c r="P510" i="1"/>
  <c r="L510" i="1"/>
  <c r="K510" i="1"/>
  <c r="J510" i="1"/>
  <c r="I510" i="1"/>
  <c r="H510" i="1"/>
  <c r="G510" i="1"/>
  <c r="O509" i="1"/>
  <c r="AA509" i="1" s="1"/>
  <c r="AG509" i="1" s="1"/>
  <c r="AY509" i="1" s="1"/>
  <c r="BC509" i="1" s="1"/>
  <c r="BQ509" i="1" s="1"/>
  <c r="BW509" i="1" s="1"/>
  <c r="CM509" i="1" s="1"/>
  <c r="CO509" i="1" s="1"/>
  <c r="N509" i="1"/>
  <c r="Z509" i="1" s="1"/>
  <c r="AF509" i="1" s="1"/>
  <c r="AX509" i="1" s="1"/>
  <c r="BB509" i="1" s="1"/>
  <c r="BP509" i="1" s="1"/>
  <c r="BV509" i="1" s="1"/>
  <c r="CJ509" i="1" s="1"/>
  <c r="CL509" i="1" s="1"/>
  <c r="M509" i="1"/>
  <c r="Y509" i="1" s="1"/>
  <c r="AE509" i="1" s="1"/>
  <c r="AW509" i="1" s="1"/>
  <c r="BA509" i="1" s="1"/>
  <c r="BO509" i="1" s="1"/>
  <c r="BU509" i="1" s="1"/>
  <c r="CG509" i="1" s="1"/>
  <c r="CI509" i="1" s="1"/>
  <c r="O508" i="1"/>
  <c r="AA508" i="1" s="1"/>
  <c r="AG508" i="1" s="1"/>
  <c r="AY508" i="1" s="1"/>
  <c r="BC508" i="1" s="1"/>
  <c r="BQ508" i="1" s="1"/>
  <c r="BW508" i="1" s="1"/>
  <c r="CM508" i="1" s="1"/>
  <c r="CO508" i="1" s="1"/>
  <c r="N508" i="1"/>
  <c r="Z508" i="1" s="1"/>
  <c r="AF508" i="1" s="1"/>
  <c r="AX508" i="1" s="1"/>
  <c r="BB508" i="1" s="1"/>
  <c r="BP508" i="1" s="1"/>
  <c r="BV508" i="1" s="1"/>
  <c r="CJ508" i="1" s="1"/>
  <c r="CL508" i="1" s="1"/>
  <c r="M508" i="1"/>
  <c r="Y508" i="1" s="1"/>
  <c r="AE508" i="1" s="1"/>
  <c r="AW508" i="1" s="1"/>
  <c r="BA508" i="1" s="1"/>
  <c r="BO508" i="1" s="1"/>
  <c r="BU508" i="1" s="1"/>
  <c r="CG508" i="1" s="1"/>
  <c r="CI508" i="1" s="1"/>
  <c r="O507" i="1"/>
  <c r="AA507" i="1" s="1"/>
  <c r="AG507" i="1" s="1"/>
  <c r="AY507" i="1" s="1"/>
  <c r="BC507" i="1" s="1"/>
  <c r="BQ507" i="1" s="1"/>
  <c r="BW507" i="1" s="1"/>
  <c r="CM507" i="1" s="1"/>
  <c r="CO507" i="1" s="1"/>
  <c r="N507" i="1"/>
  <c r="Z507" i="1" s="1"/>
  <c r="AF507" i="1" s="1"/>
  <c r="AX507" i="1" s="1"/>
  <c r="BB507" i="1" s="1"/>
  <c r="BP507" i="1" s="1"/>
  <c r="BV507" i="1" s="1"/>
  <c r="CJ507" i="1" s="1"/>
  <c r="CL507" i="1" s="1"/>
  <c r="M507" i="1"/>
  <c r="Y507" i="1" s="1"/>
  <c r="AE507" i="1" s="1"/>
  <c r="AW507" i="1" s="1"/>
  <c r="BA507" i="1" s="1"/>
  <c r="BO507" i="1" s="1"/>
  <c r="BU507" i="1" s="1"/>
  <c r="CG507" i="1" s="1"/>
  <c r="CI507" i="1" s="1"/>
  <c r="CP506" i="1"/>
  <c r="CF506" i="1"/>
  <c r="CE506" i="1"/>
  <c r="CD506" i="1"/>
  <c r="CC506" i="1"/>
  <c r="CB506" i="1"/>
  <c r="CA506" i="1"/>
  <c r="BZ506" i="1"/>
  <c r="BY506" i="1"/>
  <c r="BX506" i="1"/>
  <c r="BT506" i="1"/>
  <c r="BS506" i="1"/>
  <c r="BR506" i="1"/>
  <c r="BN506" i="1"/>
  <c r="BM506" i="1"/>
  <c r="BL506" i="1"/>
  <c r="BK506" i="1"/>
  <c r="BJ506" i="1"/>
  <c r="BI506" i="1"/>
  <c r="BH506" i="1"/>
  <c r="BG506" i="1"/>
  <c r="BF506" i="1"/>
  <c r="BE506" i="1"/>
  <c r="BD506" i="1"/>
  <c r="AZ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D506" i="1"/>
  <c r="AC506" i="1"/>
  <c r="AB506" i="1"/>
  <c r="X506" i="1"/>
  <c r="W506" i="1"/>
  <c r="V506" i="1"/>
  <c r="U506" i="1"/>
  <c r="T506" i="1"/>
  <c r="S506" i="1"/>
  <c r="R506" i="1"/>
  <c r="Q506" i="1"/>
  <c r="P506" i="1"/>
  <c r="L506" i="1"/>
  <c r="K506" i="1"/>
  <c r="J506" i="1"/>
  <c r="I506" i="1"/>
  <c r="H506" i="1"/>
  <c r="G506" i="1"/>
  <c r="O505" i="1"/>
  <c r="AA505" i="1" s="1"/>
  <c r="AG505" i="1" s="1"/>
  <c r="AY505" i="1" s="1"/>
  <c r="BC505" i="1" s="1"/>
  <c r="BQ505" i="1" s="1"/>
  <c r="BW505" i="1" s="1"/>
  <c r="CM505" i="1" s="1"/>
  <c r="CO505" i="1" s="1"/>
  <c r="N505" i="1"/>
  <c r="Z505" i="1" s="1"/>
  <c r="AF505" i="1" s="1"/>
  <c r="AX505" i="1" s="1"/>
  <c r="BB505" i="1" s="1"/>
  <c r="BP505" i="1" s="1"/>
  <c r="BV505" i="1" s="1"/>
  <c r="CJ505" i="1" s="1"/>
  <c r="CL505" i="1" s="1"/>
  <c r="M505" i="1"/>
  <c r="Y505" i="1" s="1"/>
  <c r="AE505" i="1" s="1"/>
  <c r="AW505" i="1" s="1"/>
  <c r="BA505" i="1" s="1"/>
  <c r="BO505" i="1" s="1"/>
  <c r="BU505" i="1" s="1"/>
  <c r="CG505" i="1" s="1"/>
  <c r="CI505" i="1" s="1"/>
  <c r="CP504" i="1"/>
  <c r="CF504" i="1"/>
  <c r="CE504" i="1"/>
  <c r="CD504" i="1"/>
  <c r="CC504" i="1"/>
  <c r="CB504" i="1"/>
  <c r="CA504" i="1"/>
  <c r="BZ504" i="1"/>
  <c r="BY504" i="1"/>
  <c r="BX504" i="1"/>
  <c r="BT504" i="1"/>
  <c r="BS504" i="1"/>
  <c r="BR504" i="1"/>
  <c r="BN504" i="1"/>
  <c r="BM504" i="1"/>
  <c r="BL504" i="1"/>
  <c r="BK504" i="1"/>
  <c r="BJ504" i="1"/>
  <c r="BI504" i="1"/>
  <c r="BH504" i="1"/>
  <c r="BG504" i="1"/>
  <c r="BF504" i="1"/>
  <c r="BE504" i="1"/>
  <c r="BD504" i="1"/>
  <c r="AZ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D504" i="1"/>
  <c r="AC504" i="1"/>
  <c r="AB504" i="1"/>
  <c r="X504" i="1"/>
  <c r="W504" i="1"/>
  <c r="V504" i="1"/>
  <c r="U504" i="1"/>
  <c r="T504" i="1"/>
  <c r="S504" i="1"/>
  <c r="R504" i="1"/>
  <c r="Q504" i="1"/>
  <c r="P504" i="1"/>
  <c r="L504" i="1"/>
  <c r="K504" i="1"/>
  <c r="J504" i="1"/>
  <c r="I504" i="1"/>
  <c r="H504" i="1"/>
  <c r="G504" i="1"/>
  <c r="O503" i="1"/>
  <c r="AA503" i="1" s="1"/>
  <c r="AG503" i="1" s="1"/>
  <c r="AY503" i="1" s="1"/>
  <c r="BC503" i="1" s="1"/>
  <c r="BQ503" i="1" s="1"/>
  <c r="BW503" i="1" s="1"/>
  <c r="CM503" i="1" s="1"/>
  <c r="CO503" i="1" s="1"/>
  <c r="N503" i="1"/>
  <c r="Z503" i="1" s="1"/>
  <c r="AF503" i="1" s="1"/>
  <c r="AX503" i="1" s="1"/>
  <c r="BB503" i="1" s="1"/>
  <c r="BP503" i="1" s="1"/>
  <c r="BV503" i="1" s="1"/>
  <c r="CJ503" i="1" s="1"/>
  <c r="CL503" i="1" s="1"/>
  <c r="M503" i="1"/>
  <c r="Y503" i="1" s="1"/>
  <c r="AE503" i="1" s="1"/>
  <c r="AW503" i="1" s="1"/>
  <c r="BA503" i="1" s="1"/>
  <c r="BO503" i="1" s="1"/>
  <c r="BU503" i="1" s="1"/>
  <c r="CG503" i="1" s="1"/>
  <c r="CI503" i="1" s="1"/>
  <c r="O502" i="1"/>
  <c r="AA502" i="1" s="1"/>
  <c r="AG502" i="1" s="1"/>
  <c r="AY502" i="1" s="1"/>
  <c r="BC502" i="1" s="1"/>
  <c r="BQ502" i="1" s="1"/>
  <c r="BW502" i="1" s="1"/>
  <c r="CM502" i="1" s="1"/>
  <c r="CO502" i="1" s="1"/>
  <c r="N502" i="1"/>
  <c r="Z502" i="1" s="1"/>
  <c r="AF502" i="1" s="1"/>
  <c r="AX502" i="1" s="1"/>
  <c r="BB502" i="1" s="1"/>
  <c r="BP502" i="1" s="1"/>
  <c r="BV502" i="1" s="1"/>
  <c r="CJ502" i="1" s="1"/>
  <c r="CL502" i="1" s="1"/>
  <c r="M502" i="1"/>
  <c r="Y502" i="1" s="1"/>
  <c r="AE502" i="1" s="1"/>
  <c r="AW502" i="1" s="1"/>
  <c r="BA502" i="1" s="1"/>
  <c r="BO502" i="1" s="1"/>
  <c r="BU502" i="1" s="1"/>
  <c r="CG502" i="1" s="1"/>
  <c r="CI502" i="1" s="1"/>
  <c r="O501" i="1"/>
  <c r="AA501" i="1" s="1"/>
  <c r="AG501" i="1" s="1"/>
  <c r="AY501" i="1" s="1"/>
  <c r="BC501" i="1" s="1"/>
  <c r="BQ501" i="1" s="1"/>
  <c r="BW501" i="1" s="1"/>
  <c r="CM501" i="1" s="1"/>
  <c r="CO501" i="1" s="1"/>
  <c r="N501" i="1"/>
  <c r="Z501" i="1" s="1"/>
  <c r="AF501" i="1" s="1"/>
  <c r="AX501" i="1" s="1"/>
  <c r="BB501" i="1" s="1"/>
  <c r="BP501" i="1" s="1"/>
  <c r="BV501" i="1" s="1"/>
  <c r="CJ501" i="1" s="1"/>
  <c r="CL501" i="1" s="1"/>
  <c r="M501" i="1"/>
  <c r="Y501" i="1" s="1"/>
  <c r="AE501" i="1" s="1"/>
  <c r="AW501" i="1" s="1"/>
  <c r="BA501" i="1" s="1"/>
  <c r="BO501" i="1" s="1"/>
  <c r="BU501" i="1" s="1"/>
  <c r="CG501" i="1" s="1"/>
  <c r="CI501" i="1" s="1"/>
  <c r="O500" i="1"/>
  <c r="AA500" i="1" s="1"/>
  <c r="AG500" i="1" s="1"/>
  <c r="AY500" i="1" s="1"/>
  <c r="BC500" i="1" s="1"/>
  <c r="BQ500" i="1" s="1"/>
  <c r="BW500" i="1" s="1"/>
  <c r="CM500" i="1" s="1"/>
  <c r="CO500" i="1" s="1"/>
  <c r="N500" i="1"/>
  <c r="Z500" i="1" s="1"/>
  <c r="AF500" i="1" s="1"/>
  <c r="AX500" i="1" s="1"/>
  <c r="BB500" i="1" s="1"/>
  <c r="BP500" i="1" s="1"/>
  <c r="BV500" i="1" s="1"/>
  <c r="CJ500" i="1" s="1"/>
  <c r="CL500" i="1" s="1"/>
  <c r="M500" i="1"/>
  <c r="Y500" i="1" s="1"/>
  <c r="AE500" i="1" s="1"/>
  <c r="AW500" i="1" s="1"/>
  <c r="BA500" i="1" s="1"/>
  <c r="BO500" i="1" s="1"/>
  <c r="BU500" i="1" s="1"/>
  <c r="CG500" i="1" s="1"/>
  <c r="CI500" i="1" s="1"/>
  <c r="CP499" i="1"/>
  <c r="CF499" i="1"/>
  <c r="CE499" i="1"/>
  <c r="CD499" i="1"/>
  <c r="CC499" i="1"/>
  <c r="CB499" i="1"/>
  <c r="CA499" i="1"/>
  <c r="BZ499" i="1"/>
  <c r="BY499" i="1"/>
  <c r="BX499" i="1"/>
  <c r="BT499" i="1"/>
  <c r="BS499" i="1"/>
  <c r="BR499" i="1"/>
  <c r="BN499" i="1"/>
  <c r="BM499" i="1"/>
  <c r="BL499" i="1"/>
  <c r="BK499" i="1"/>
  <c r="BJ499" i="1"/>
  <c r="BI499" i="1"/>
  <c r="BH499" i="1"/>
  <c r="BG499" i="1"/>
  <c r="BF499" i="1"/>
  <c r="BE499" i="1"/>
  <c r="BD499" i="1"/>
  <c r="AZ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D499" i="1"/>
  <c r="AC499" i="1"/>
  <c r="AB499" i="1"/>
  <c r="X499" i="1"/>
  <c r="W499" i="1"/>
  <c r="V499" i="1"/>
  <c r="U499" i="1"/>
  <c r="T499" i="1"/>
  <c r="S499" i="1"/>
  <c r="R499" i="1"/>
  <c r="Q499" i="1"/>
  <c r="P499" i="1"/>
  <c r="L499" i="1"/>
  <c r="K499" i="1"/>
  <c r="J499" i="1"/>
  <c r="I499" i="1"/>
  <c r="H499" i="1"/>
  <c r="G499" i="1"/>
  <c r="O497" i="1"/>
  <c r="AA497" i="1" s="1"/>
  <c r="AG497" i="1" s="1"/>
  <c r="AY497" i="1" s="1"/>
  <c r="BC497" i="1" s="1"/>
  <c r="BQ497" i="1" s="1"/>
  <c r="BW497" i="1" s="1"/>
  <c r="CM497" i="1" s="1"/>
  <c r="CO497" i="1" s="1"/>
  <c r="N497" i="1"/>
  <c r="Z497" i="1" s="1"/>
  <c r="AF497" i="1" s="1"/>
  <c r="AX497" i="1" s="1"/>
  <c r="BB497" i="1" s="1"/>
  <c r="BP497" i="1" s="1"/>
  <c r="BV497" i="1" s="1"/>
  <c r="CJ497" i="1" s="1"/>
  <c r="CL497" i="1" s="1"/>
  <c r="M497" i="1"/>
  <c r="Y497" i="1" s="1"/>
  <c r="AE497" i="1" s="1"/>
  <c r="AW497" i="1" s="1"/>
  <c r="BA497" i="1" s="1"/>
  <c r="BO497" i="1" s="1"/>
  <c r="BU497" i="1" s="1"/>
  <c r="CG497" i="1" s="1"/>
  <c r="CI497" i="1" s="1"/>
  <c r="CP496" i="1"/>
  <c r="CP495" i="1" s="1"/>
  <c r="CF496" i="1"/>
  <c r="CF495" i="1" s="1"/>
  <c r="CE496" i="1"/>
  <c r="CE495" i="1" s="1"/>
  <c r="CD496" i="1"/>
  <c r="CD495" i="1" s="1"/>
  <c r="CC496" i="1"/>
  <c r="CC495" i="1" s="1"/>
  <c r="CB496" i="1"/>
  <c r="CB495" i="1" s="1"/>
  <c r="CA496" i="1"/>
  <c r="CA495" i="1" s="1"/>
  <c r="BZ496" i="1"/>
  <c r="BZ495" i="1" s="1"/>
  <c r="BY496" i="1"/>
  <c r="BY495" i="1" s="1"/>
  <c r="BX496" i="1"/>
  <c r="BX495" i="1" s="1"/>
  <c r="BT496" i="1"/>
  <c r="BT495" i="1" s="1"/>
  <c r="BS496" i="1"/>
  <c r="BS495" i="1" s="1"/>
  <c r="BR496" i="1"/>
  <c r="BR495" i="1" s="1"/>
  <c r="BN496" i="1"/>
  <c r="BN495" i="1" s="1"/>
  <c r="BM496" i="1"/>
  <c r="BM495" i="1" s="1"/>
  <c r="BL496" i="1"/>
  <c r="BL495" i="1" s="1"/>
  <c r="BK496" i="1"/>
  <c r="BK495" i="1" s="1"/>
  <c r="BJ496" i="1"/>
  <c r="BJ495" i="1" s="1"/>
  <c r="BI496" i="1"/>
  <c r="BI495" i="1" s="1"/>
  <c r="BH496" i="1"/>
  <c r="BH495" i="1" s="1"/>
  <c r="BG496" i="1"/>
  <c r="BG495" i="1" s="1"/>
  <c r="BF496" i="1"/>
  <c r="BF495" i="1" s="1"/>
  <c r="BE496" i="1"/>
  <c r="BE495" i="1" s="1"/>
  <c r="BD496" i="1"/>
  <c r="BD495" i="1" s="1"/>
  <c r="AZ496" i="1"/>
  <c r="AZ495" i="1" s="1"/>
  <c r="AV496" i="1"/>
  <c r="AV495" i="1" s="1"/>
  <c r="AU496" i="1"/>
  <c r="AU495" i="1" s="1"/>
  <c r="AT496" i="1"/>
  <c r="AT495" i="1" s="1"/>
  <c r="AS496" i="1"/>
  <c r="AS495" i="1" s="1"/>
  <c r="AR496" i="1"/>
  <c r="AR495" i="1" s="1"/>
  <c r="AQ496" i="1"/>
  <c r="AQ495" i="1" s="1"/>
  <c r="AP496" i="1"/>
  <c r="AP495" i="1" s="1"/>
  <c r="AO496" i="1"/>
  <c r="AO495" i="1" s="1"/>
  <c r="AN496" i="1"/>
  <c r="AN495" i="1" s="1"/>
  <c r="AM496" i="1"/>
  <c r="AM495" i="1" s="1"/>
  <c r="AL496" i="1"/>
  <c r="AL495" i="1" s="1"/>
  <c r="AK496" i="1"/>
  <c r="AK495" i="1" s="1"/>
  <c r="AJ496" i="1"/>
  <c r="AJ495" i="1" s="1"/>
  <c r="AI496" i="1"/>
  <c r="AI495" i="1" s="1"/>
  <c r="AH496" i="1"/>
  <c r="AH495" i="1" s="1"/>
  <c r="AD496" i="1"/>
  <c r="AD495" i="1" s="1"/>
  <c r="AC496" i="1"/>
  <c r="AC495" i="1" s="1"/>
  <c r="AB496" i="1"/>
  <c r="AB495" i="1" s="1"/>
  <c r="X496" i="1"/>
  <c r="X495" i="1" s="1"/>
  <c r="W496" i="1"/>
  <c r="W495" i="1" s="1"/>
  <c r="V496" i="1"/>
  <c r="V495" i="1" s="1"/>
  <c r="U496" i="1"/>
  <c r="U495" i="1" s="1"/>
  <c r="T496" i="1"/>
  <c r="T495" i="1" s="1"/>
  <c r="S496" i="1"/>
  <c r="S495" i="1" s="1"/>
  <c r="R496" i="1"/>
  <c r="R495" i="1" s="1"/>
  <c r="Q496" i="1"/>
  <c r="Q495" i="1" s="1"/>
  <c r="P496" i="1"/>
  <c r="P495" i="1" s="1"/>
  <c r="L496" i="1"/>
  <c r="L495" i="1" s="1"/>
  <c r="K496" i="1"/>
  <c r="K495" i="1" s="1"/>
  <c r="J496" i="1"/>
  <c r="J495" i="1" s="1"/>
  <c r="I496" i="1"/>
  <c r="I495" i="1" s="1"/>
  <c r="H496" i="1"/>
  <c r="H495" i="1" s="1"/>
  <c r="G496" i="1"/>
  <c r="G495" i="1" s="1"/>
  <c r="O492" i="1"/>
  <c r="AA492" i="1" s="1"/>
  <c r="AG492" i="1" s="1"/>
  <c r="AY492" i="1" s="1"/>
  <c r="BC492" i="1" s="1"/>
  <c r="BQ492" i="1" s="1"/>
  <c r="BW492" i="1" s="1"/>
  <c r="CM492" i="1" s="1"/>
  <c r="CO492" i="1" s="1"/>
  <c r="N492" i="1"/>
  <c r="Z492" i="1" s="1"/>
  <c r="AF492" i="1" s="1"/>
  <c r="AX492" i="1" s="1"/>
  <c r="BB492" i="1" s="1"/>
  <c r="BP492" i="1" s="1"/>
  <c r="BV492" i="1" s="1"/>
  <c r="CJ492" i="1" s="1"/>
  <c r="CL492" i="1" s="1"/>
  <c r="M492" i="1"/>
  <c r="Y492" i="1" s="1"/>
  <c r="AE492" i="1" s="1"/>
  <c r="AW492" i="1" s="1"/>
  <c r="BA492" i="1" s="1"/>
  <c r="BO492" i="1" s="1"/>
  <c r="BU492" i="1" s="1"/>
  <c r="CG492" i="1" s="1"/>
  <c r="CI492" i="1" s="1"/>
  <c r="CP491" i="1"/>
  <c r="CF491" i="1"/>
  <c r="CE491" i="1"/>
  <c r="CD491" i="1"/>
  <c r="CC491" i="1"/>
  <c r="CB491" i="1"/>
  <c r="CA491" i="1"/>
  <c r="BZ491" i="1"/>
  <c r="BY491" i="1"/>
  <c r="BX491" i="1"/>
  <c r="BT491" i="1"/>
  <c r="BS491" i="1"/>
  <c r="BR491" i="1"/>
  <c r="BN491" i="1"/>
  <c r="BM491" i="1"/>
  <c r="BL491" i="1"/>
  <c r="BK491" i="1"/>
  <c r="BJ491" i="1"/>
  <c r="BI491" i="1"/>
  <c r="BH491" i="1"/>
  <c r="BG491" i="1"/>
  <c r="BF491" i="1"/>
  <c r="BE491" i="1"/>
  <c r="BD491" i="1"/>
  <c r="AZ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D491" i="1"/>
  <c r="AC491" i="1"/>
  <c r="AB491" i="1"/>
  <c r="X491" i="1"/>
  <c r="W491" i="1"/>
  <c r="V491" i="1"/>
  <c r="U491" i="1"/>
  <c r="T491" i="1"/>
  <c r="S491" i="1"/>
  <c r="R491" i="1"/>
  <c r="Q491" i="1"/>
  <c r="P491" i="1"/>
  <c r="L491" i="1"/>
  <c r="K491" i="1"/>
  <c r="J491" i="1"/>
  <c r="I491" i="1"/>
  <c r="H491" i="1"/>
  <c r="G491" i="1"/>
  <c r="O490" i="1"/>
  <c r="AA490" i="1" s="1"/>
  <c r="AG490" i="1" s="1"/>
  <c r="AY490" i="1" s="1"/>
  <c r="BC490" i="1" s="1"/>
  <c r="BQ490" i="1" s="1"/>
  <c r="BW490" i="1" s="1"/>
  <c r="CM490" i="1" s="1"/>
  <c r="N490" i="1"/>
  <c r="Z490" i="1" s="1"/>
  <c r="AF490" i="1" s="1"/>
  <c r="AX490" i="1" s="1"/>
  <c r="BB490" i="1" s="1"/>
  <c r="BP490" i="1" s="1"/>
  <c r="BV490" i="1" s="1"/>
  <c r="CJ490" i="1" s="1"/>
  <c r="M490" i="1"/>
  <c r="Y490" i="1" s="1"/>
  <c r="AE490" i="1" s="1"/>
  <c r="AW490" i="1" s="1"/>
  <c r="BA490" i="1" s="1"/>
  <c r="BO490" i="1" s="1"/>
  <c r="BU490" i="1" s="1"/>
  <c r="CG490" i="1" s="1"/>
  <c r="CP489" i="1"/>
  <c r="CF489" i="1"/>
  <c r="CE489" i="1"/>
  <c r="CD489" i="1"/>
  <c r="CC489" i="1"/>
  <c r="CB489" i="1"/>
  <c r="CA489" i="1"/>
  <c r="BZ489" i="1"/>
  <c r="BY489" i="1"/>
  <c r="BX489" i="1"/>
  <c r="BT489" i="1"/>
  <c r="BS489" i="1"/>
  <c r="BR489" i="1"/>
  <c r="BN489" i="1"/>
  <c r="BM489" i="1"/>
  <c r="BL489" i="1"/>
  <c r="BK489" i="1"/>
  <c r="BJ489" i="1"/>
  <c r="BI489" i="1"/>
  <c r="BH489" i="1"/>
  <c r="BG489" i="1"/>
  <c r="BF489" i="1"/>
  <c r="BE489" i="1"/>
  <c r="BD489" i="1"/>
  <c r="AZ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D489" i="1"/>
  <c r="AC489" i="1"/>
  <c r="AB489" i="1"/>
  <c r="X489" i="1"/>
  <c r="W489" i="1"/>
  <c r="V489" i="1"/>
  <c r="U489" i="1"/>
  <c r="T489" i="1"/>
  <c r="S489" i="1"/>
  <c r="R489" i="1"/>
  <c r="Q489" i="1"/>
  <c r="P489" i="1"/>
  <c r="L489" i="1"/>
  <c r="K489" i="1"/>
  <c r="J489" i="1"/>
  <c r="I489" i="1"/>
  <c r="H489" i="1"/>
  <c r="G489" i="1"/>
  <c r="O488" i="1"/>
  <c r="AA488" i="1" s="1"/>
  <c r="AG488" i="1" s="1"/>
  <c r="AY488" i="1" s="1"/>
  <c r="BC488" i="1" s="1"/>
  <c r="BQ488" i="1" s="1"/>
  <c r="BW488" i="1" s="1"/>
  <c r="CM488" i="1" s="1"/>
  <c r="CO488" i="1" s="1"/>
  <c r="N488" i="1"/>
  <c r="Z488" i="1" s="1"/>
  <c r="AF488" i="1" s="1"/>
  <c r="AX488" i="1" s="1"/>
  <c r="BB488" i="1" s="1"/>
  <c r="BP488" i="1" s="1"/>
  <c r="BV488" i="1" s="1"/>
  <c r="CJ488" i="1" s="1"/>
  <c r="CL488" i="1" s="1"/>
  <c r="M488" i="1"/>
  <c r="Y488" i="1" s="1"/>
  <c r="AE488" i="1" s="1"/>
  <c r="AW488" i="1" s="1"/>
  <c r="BA488" i="1" s="1"/>
  <c r="BO488" i="1" s="1"/>
  <c r="BU488" i="1" s="1"/>
  <c r="CG488" i="1" s="1"/>
  <c r="CI488" i="1" s="1"/>
  <c r="CP487" i="1"/>
  <c r="CF487" i="1"/>
  <c r="CE487" i="1"/>
  <c r="CD487" i="1"/>
  <c r="CC487" i="1"/>
  <c r="CB487" i="1"/>
  <c r="CA487" i="1"/>
  <c r="BZ487" i="1"/>
  <c r="BY487" i="1"/>
  <c r="BX487" i="1"/>
  <c r="BT487" i="1"/>
  <c r="BS487" i="1"/>
  <c r="BR487" i="1"/>
  <c r="BN487" i="1"/>
  <c r="BM487" i="1"/>
  <c r="BL487" i="1"/>
  <c r="BK487" i="1"/>
  <c r="BJ487" i="1"/>
  <c r="BI487" i="1"/>
  <c r="BH487" i="1"/>
  <c r="BG487" i="1"/>
  <c r="BF487" i="1"/>
  <c r="BE487" i="1"/>
  <c r="BD487" i="1"/>
  <c r="AZ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D487" i="1"/>
  <c r="AC487" i="1"/>
  <c r="AB487" i="1"/>
  <c r="X487" i="1"/>
  <c r="W487" i="1"/>
  <c r="V487" i="1"/>
  <c r="U487" i="1"/>
  <c r="T487" i="1"/>
  <c r="S487" i="1"/>
  <c r="R487" i="1"/>
  <c r="Q487" i="1"/>
  <c r="P487" i="1"/>
  <c r="L487" i="1"/>
  <c r="K487" i="1"/>
  <c r="J487" i="1"/>
  <c r="I487" i="1"/>
  <c r="H487" i="1"/>
  <c r="G487" i="1"/>
  <c r="O485" i="1"/>
  <c r="AA485" i="1" s="1"/>
  <c r="AG485" i="1" s="1"/>
  <c r="AY485" i="1" s="1"/>
  <c r="BC485" i="1" s="1"/>
  <c r="BQ485" i="1" s="1"/>
  <c r="BW485" i="1" s="1"/>
  <c r="CM485" i="1" s="1"/>
  <c r="CO485" i="1" s="1"/>
  <c r="N485" i="1"/>
  <c r="Z485" i="1" s="1"/>
  <c r="AF485" i="1" s="1"/>
  <c r="AX485" i="1" s="1"/>
  <c r="BB485" i="1" s="1"/>
  <c r="BP485" i="1" s="1"/>
  <c r="BV485" i="1" s="1"/>
  <c r="CJ485" i="1" s="1"/>
  <c r="CL485" i="1" s="1"/>
  <c r="M485" i="1"/>
  <c r="Y485" i="1" s="1"/>
  <c r="AE485" i="1" s="1"/>
  <c r="AW485" i="1" s="1"/>
  <c r="BA485" i="1" s="1"/>
  <c r="BO485" i="1" s="1"/>
  <c r="BU485" i="1" s="1"/>
  <c r="CG485" i="1" s="1"/>
  <c r="CI485" i="1" s="1"/>
  <c r="CP484" i="1"/>
  <c r="CP483" i="1" s="1"/>
  <c r="CF484" i="1"/>
  <c r="CF483" i="1" s="1"/>
  <c r="CE484" i="1"/>
  <c r="CE483" i="1" s="1"/>
  <c r="CD484" i="1"/>
  <c r="CD483" i="1" s="1"/>
  <c r="CC484" i="1"/>
  <c r="CC483" i="1" s="1"/>
  <c r="CB484" i="1"/>
  <c r="CB483" i="1" s="1"/>
  <c r="CA484" i="1"/>
  <c r="CA483" i="1" s="1"/>
  <c r="BZ484" i="1"/>
  <c r="BZ483" i="1" s="1"/>
  <c r="BY484" i="1"/>
  <c r="BY483" i="1" s="1"/>
  <c r="BX484" i="1"/>
  <c r="BX483" i="1" s="1"/>
  <c r="BT484" i="1"/>
  <c r="BT483" i="1" s="1"/>
  <c r="BS484" i="1"/>
  <c r="BS483" i="1" s="1"/>
  <c r="BR484" i="1"/>
  <c r="BR483" i="1" s="1"/>
  <c r="BN484" i="1"/>
  <c r="BN483" i="1" s="1"/>
  <c r="BM484" i="1"/>
  <c r="BM483" i="1" s="1"/>
  <c r="BL484" i="1"/>
  <c r="BL483" i="1" s="1"/>
  <c r="BK484" i="1"/>
  <c r="BK483" i="1" s="1"/>
  <c r="BJ484" i="1"/>
  <c r="BJ483" i="1" s="1"/>
  <c r="BI484" i="1"/>
  <c r="BI483" i="1" s="1"/>
  <c r="BH484" i="1"/>
  <c r="BH483" i="1" s="1"/>
  <c r="BG484" i="1"/>
  <c r="BG483" i="1" s="1"/>
  <c r="BF484" i="1"/>
  <c r="BF483" i="1" s="1"/>
  <c r="BE484" i="1"/>
  <c r="BE483" i="1" s="1"/>
  <c r="BD484" i="1"/>
  <c r="BD483" i="1" s="1"/>
  <c r="AZ484" i="1"/>
  <c r="AZ483" i="1" s="1"/>
  <c r="AV484" i="1"/>
  <c r="AV483" i="1" s="1"/>
  <c r="AU484" i="1"/>
  <c r="AU483" i="1" s="1"/>
  <c r="AT484" i="1"/>
  <c r="AT483" i="1" s="1"/>
  <c r="AS484" i="1"/>
  <c r="AS483" i="1" s="1"/>
  <c r="AR484" i="1"/>
  <c r="AR483" i="1" s="1"/>
  <c r="AQ484" i="1"/>
  <c r="AQ483" i="1" s="1"/>
  <c r="AP484" i="1"/>
  <c r="AP483" i="1" s="1"/>
  <c r="AO484" i="1"/>
  <c r="AO483" i="1" s="1"/>
  <c r="AN484" i="1"/>
  <c r="AN483" i="1" s="1"/>
  <c r="AM484" i="1"/>
  <c r="AM483" i="1" s="1"/>
  <c r="AL484" i="1"/>
  <c r="AL483" i="1" s="1"/>
  <c r="AK484" i="1"/>
  <c r="AK483" i="1" s="1"/>
  <c r="AJ484" i="1"/>
  <c r="AJ483" i="1" s="1"/>
  <c r="AI484" i="1"/>
  <c r="AI483" i="1" s="1"/>
  <c r="AH484" i="1"/>
  <c r="AH483" i="1" s="1"/>
  <c r="AD484" i="1"/>
  <c r="AD483" i="1" s="1"/>
  <c r="AC484" i="1"/>
  <c r="AC483" i="1" s="1"/>
  <c r="AB484" i="1"/>
  <c r="AB483" i="1" s="1"/>
  <c r="X484" i="1"/>
  <c r="X483" i="1" s="1"/>
  <c r="W484" i="1"/>
  <c r="W483" i="1" s="1"/>
  <c r="V484" i="1"/>
  <c r="V483" i="1" s="1"/>
  <c r="U484" i="1"/>
  <c r="U483" i="1" s="1"/>
  <c r="T484" i="1"/>
  <c r="T483" i="1" s="1"/>
  <c r="S484" i="1"/>
  <c r="S483" i="1" s="1"/>
  <c r="R484" i="1"/>
  <c r="R483" i="1" s="1"/>
  <c r="Q484" i="1"/>
  <c r="Q483" i="1" s="1"/>
  <c r="P484" i="1"/>
  <c r="P483" i="1" s="1"/>
  <c r="L484" i="1"/>
  <c r="L483" i="1" s="1"/>
  <c r="K484" i="1"/>
  <c r="K483" i="1" s="1"/>
  <c r="J484" i="1"/>
  <c r="J483" i="1" s="1"/>
  <c r="I484" i="1"/>
  <c r="H484" i="1"/>
  <c r="H483" i="1" s="1"/>
  <c r="G484" i="1"/>
  <c r="G483" i="1" s="1"/>
  <c r="O480" i="1"/>
  <c r="AA480" i="1" s="1"/>
  <c r="AG480" i="1" s="1"/>
  <c r="AY480" i="1" s="1"/>
  <c r="BC480" i="1" s="1"/>
  <c r="BQ480" i="1" s="1"/>
  <c r="BW480" i="1" s="1"/>
  <c r="CM480" i="1" s="1"/>
  <c r="CO480" i="1" s="1"/>
  <c r="N480" i="1"/>
  <c r="Z480" i="1" s="1"/>
  <c r="AF480" i="1" s="1"/>
  <c r="AX480" i="1" s="1"/>
  <c r="BB480" i="1" s="1"/>
  <c r="BP480" i="1" s="1"/>
  <c r="BV480" i="1" s="1"/>
  <c r="CJ480" i="1" s="1"/>
  <c r="CL480" i="1" s="1"/>
  <c r="M480" i="1"/>
  <c r="Y480" i="1" s="1"/>
  <c r="AE480" i="1" s="1"/>
  <c r="AW480" i="1" s="1"/>
  <c r="BA480" i="1" s="1"/>
  <c r="BO480" i="1" s="1"/>
  <c r="BU480" i="1" s="1"/>
  <c r="CG480" i="1" s="1"/>
  <c r="CI480" i="1" s="1"/>
  <c r="CP479" i="1"/>
  <c r="CP478" i="1" s="1"/>
  <c r="CP477" i="1" s="1"/>
  <c r="CP476" i="1" s="1"/>
  <c r="CF479" i="1"/>
  <c r="CF478" i="1" s="1"/>
  <c r="CF477" i="1" s="1"/>
  <c r="CF476" i="1" s="1"/>
  <c r="CE479" i="1"/>
  <c r="CD479" i="1"/>
  <c r="CD478" i="1" s="1"/>
  <c r="CD477" i="1" s="1"/>
  <c r="CD476" i="1" s="1"/>
  <c r="CC479" i="1"/>
  <c r="CC478" i="1" s="1"/>
  <c r="CC477" i="1" s="1"/>
  <c r="CC476" i="1" s="1"/>
  <c r="CB479" i="1"/>
  <c r="CB478" i="1" s="1"/>
  <c r="CB477" i="1" s="1"/>
  <c r="CB476" i="1" s="1"/>
  <c r="CA479" i="1"/>
  <c r="CA478" i="1" s="1"/>
  <c r="CA477" i="1" s="1"/>
  <c r="CA476" i="1" s="1"/>
  <c r="BZ479" i="1"/>
  <c r="BZ478" i="1" s="1"/>
  <c r="BZ477" i="1" s="1"/>
  <c r="BZ476" i="1" s="1"/>
  <c r="BY479" i="1"/>
  <c r="BY478" i="1" s="1"/>
  <c r="BY477" i="1" s="1"/>
  <c r="BY476" i="1" s="1"/>
  <c r="BX479" i="1"/>
  <c r="BX478" i="1" s="1"/>
  <c r="BX477" i="1" s="1"/>
  <c r="BX476" i="1" s="1"/>
  <c r="BT479" i="1"/>
  <c r="BT478" i="1" s="1"/>
  <c r="BT477" i="1" s="1"/>
  <c r="BT476" i="1" s="1"/>
  <c r="BS479" i="1"/>
  <c r="BS478" i="1" s="1"/>
  <c r="BS477" i="1" s="1"/>
  <c r="BS476" i="1" s="1"/>
  <c r="BR479" i="1"/>
  <c r="BR478" i="1" s="1"/>
  <c r="BR477" i="1" s="1"/>
  <c r="BR476" i="1" s="1"/>
  <c r="BN479" i="1"/>
  <c r="BN478" i="1" s="1"/>
  <c r="BN477" i="1" s="1"/>
  <c r="BN476" i="1" s="1"/>
  <c r="BM479" i="1"/>
  <c r="BM478" i="1" s="1"/>
  <c r="BM477" i="1" s="1"/>
  <c r="BM476" i="1" s="1"/>
  <c r="BL479" i="1"/>
  <c r="BL478" i="1" s="1"/>
  <c r="BL477" i="1" s="1"/>
  <c r="BL476" i="1" s="1"/>
  <c r="BK479" i="1"/>
  <c r="BK478" i="1" s="1"/>
  <c r="BK477" i="1" s="1"/>
  <c r="BK476" i="1" s="1"/>
  <c r="BJ479" i="1"/>
  <c r="BJ478" i="1" s="1"/>
  <c r="BJ477" i="1" s="1"/>
  <c r="BJ476" i="1" s="1"/>
  <c r="BI479" i="1"/>
  <c r="BI478" i="1" s="1"/>
  <c r="BI477" i="1" s="1"/>
  <c r="BI476" i="1" s="1"/>
  <c r="BH479" i="1"/>
  <c r="BH478" i="1" s="1"/>
  <c r="BH477" i="1" s="1"/>
  <c r="BH476" i="1" s="1"/>
  <c r="BG479" i="1"/>
  <c r="BG478" i="1" s="1"/>
  <c r="BG477" i="1" s="1"/>
  <c r="BG476" i="1" s="1"/>
  <c r="BF479" i="1"/>
  <c r="BF478" i="1" s="1"/>
  <c r="BF477" i="1" s="1"/>
  <c r="BF476" i="1" s="1"/>
  <c r="BE479" i="1"/>
  <c r="BE478" i="1" s="1"/>
  <c r="BE477" i="1" s="1"/>
  <c r="BE476" i="1" s="1"/>
  <c r="BD479" i="1"/>
  <c r="BD478" i="1" s="1"/>
  <c r="BD477" i="1" s="1"/>
  <c r="BD476" i="1" s="1"/>
  <c r="AZ479" i="1"/>
  <c r="AZ478" i="1" s="1"/>
  <c r="AZ477" i="1" s="1"/>
  <c r="AZ476" i="1" s="1"/>
  <c r="AV479" i="1"/>
  <c r="AV478" i="1" s="1"/>
  <c r="AV477" i="1" s="1"/>
  <c r="AV476" i="1" s="1"/>
  <c r="AU479" i="1"/>
  <c r="AU478" i="1" s="1"/>
  <c r="AU477" i="1" s="1"/>
  <c r="AU476" i="1" s="1"/>
  <c r="AT479" i="1"/>
  <c r="AT478" i="1" s="1"/>
  <c r="AT477" i="1" s="1"/>
  <c r="AT476" i="1" s="1"/>
  <c r="AS479" i="1"/>
  <c r="AS478" i="1" s="1"/>
  <c r="AS477" i="1" s="1"/>
  <c r="AS476" i="1" s="1"/>
  <c r="AR479" i="1"/>
  <c r="AR478" i="1" s="1"/>
  <c r="AR477" i="1" s="1"/>
  <c r="AR476" i="1" s="1"/>
  <c r="AQ479" i="1"/>
  <c r="AQ478" i="1" s="1"/>
  <c r="AQ477" i="1" s="1"/>
  <c r="AQ476" i="1" s="1"/>
  <c r="AP479" i="1"/>
  <c r="AP478" i="1" s="1"/>
  <c r="AP477" i="1" s="1"/>
  <c r="AP476" i="1" s="1"/>
  <c r="AO479" i="1"/>
  <c r="AO478" i="1" s="1"/>
  <c r="AO477" i="1" s="1"/>
  <c r="AO476" i="1" s="1"/>
  <c r="AN479" i="1"/>
  <c r="AN478" i="1" s="1"/>
  <c r="AN477" i="1" s="1"/>
  <c r="AN476" i="1" s="1"/>
  <c r="AM479" i="1"/>
  <c r="AM478" i="1" s="1"/>
  <c r="AM477" i="1" s="1"/>
  <c r="AM476" i="1" s="1"/>
  <c r="AL479" i="1"/>
  <c r="AL478" i="1" s="1"/>
  <c r="AL477" i="1" s="1"/>
  <c r="AL476" i="1" s="1"/>
  <c r="AK479" i="1"/>
  <c r="AK478" i="1" s="1"/>
  <c r="AK477" i="1" s="1"/>
  <c r="AK476" i="1" s="1"/>
  <c r="AJ479" i="1"/>
  <c r="AJ478" i="1" s="1"/>
  <c r="AJ477" i="1" s="1"/>
  <c r="AJ476" i="1" s="1"/>
  <c r="AI479" i="1"/>
  <c r="AI478" i="1" s="1"/>
  <c r="AI477" i="1" s="1"/>
  <c r="AI476" i="1" s="1"/>
  <c r="AH479" i="1"/>
  <c r="AH478" i="1" s="1"/>
  <c r="AH477" i="1" s="1"/>
  <c r="AH476" i="1" s="1"/>
  <c r="AD479" i="1"/>
  <c r="AD478" i="1" s="1"/>
  <c r="AD477" i="1" s="1"/>
  <c r="AD476" i="1" s="1"/>
  <c r="AC479" i="1"/>
  <c r="AC478" i="1" s="1"/>
  <c r="AC477" i="1" s="1"/>
  <c r="AC476" i="1" s="1"/>
  <c r="AB479" i="1"/>
  <c r="AB478" i="1" s="1"/>
  <c r="AB477" i="1" s="1"/>
  <c r="AB476" i="1" s="1"/>
  <c r="X479" i="1"/>
  <c r="X478" i="1" s="1"/>
  <c r="X477" i="1" s="1"/>
  <c r="X476" i="1" s="1"/>
  <c r="W479" i="1"/>
  <c r="W478" i="1" s="1"/>
  <c r="W477" i="1" s="1"/>
  <c r="W476" i="1" s="1"/>
  <c r="V479" i="1"/>
  <c r="V478" i="1" s="1"/>
  <c r="V477" i="1" s="1"/>
  <c r="V476" i="1" s="1"/>
  <c r="U479" i="1"/>
  <c r="U478" i="1" s="1"/>
  <c r="U477" i="1" s="1"/>
  <c r="U476" i="1" s="1"/>
  <c r="T479" i="1"/>
  <c r="T478" i="1" s="1"/>
  <c r="T477" i="1" s="1"/>
  <c r="T476" i="1" s="1"/>
  <c r="S479" i="1"/>
  <c r="S478" i="1" s="1"/>
  <c r="S477" i="1" s="1"/>
  <c r="S476" i="1" s="1"/>
  <c r="R479" i="1"/>
  <c r="R478" i="1" s="1"/>
  <c r="R477" i="1" s="1"/>
  <c r="R476" i="1" s="1"/>
  <c r="Q479" i="1"/>
  <c r="Q478" i="1" s="1"/>
  <c r="Q477" i="1" s="1"/>
  <c r="Q476" i="1" s="1"/>
  <c r="P479" i="1"/>
  <c r="P478" i="1" s="1"/>
  <c r="P477" i="1" s="1"/>
  <c r="P476" i="1" s="1"/>
  <c r="L479" i="1"/>
  <c r="L478" i="1" s="1"/>
  <c r="L477" i="1" s="1"/>
  <c r="K479" i="1"/>
  <c r="K478" i="1" s="1"/>
  <c r="K477" i="1" s="1"/>
  <c r="K476" i="1" s="1"/>
  <c r="J479" i="1"/>
  <c r="J478" i="1" s="1"/>
  <c r="I479" i="1"/>
  <c r="I478" i="1" s="1"/>
  <c r="I477" i="1" s="1"/>
  <c r="I476" i="1" s="1"/>
  <c r="H479" i="1"/>
  <c r="H478" i="1" s="1"/>
  <c r="G479" i="1"/>
  <c r="G478" i="1" s="1"/>
  <c r="G477" i="1" s="1"/>
  <c r="G476" i="1" s="1"/>
  <c r="CE478" i="1"/>
  <c r="CE477" i="1" s="1"/>
  <c r="CE476" i="1" s="1"/>
  <c r="O475" i="1"/>
  <c r="AA475" i="1" s="1"/>
  <c r="AG475" i="1" s="1"/>
  <c r="AY475" i="1" s="1"/>
  <c r="BC475" i="1" s="1"/>
  <c r="BQ475" i="1" s="1"/>
  <c r="BW475" i="1" s="1"/>
  <c r="CM475" i="1" s="1"/>
  <c r="CO475" i="1" s="1"/>
  <c r="N475" i="1"/>
  <c r="Z475" i="1" s="1"/>
  <c r="AF475" i="1" s="1"/>
  <c r="AX475" i="1" s="1"/>
  <c r="BB475" i="1" s="1"/>
  <c r="BP475" i="1" s="1"/>
  <c r="BV475" i="1" s="1"/>
  <c r="CJ475" i="1" s="1"/>
  <c r="CL475" i="1" s="1"/>
  <c r="M475" i="1"/>
  <c r="Y475" i="1" s="1"/>
  <c r="AE475" i="1" s="1"/>
  <c r="AW475" i="1" s="1"/>
  <c r="BA475" i="1" s="1"/>
  <c r="BO475" i="1" s="1"/>
  <c r="BU475" i="1" s="1"/>
  <c r="CG475" i="1" s="1"/>
  <c r="CI475" i="1" s="1"/>
  <c r="CP474" i="1"/>
  <c r="CP473" i="1" s="1"/>
  <c r="CP472" i="1" s="1"/>
  <c r="CP471" i="1" s="1"/>
  <c r="CF474" i="1"/>
  <c r="CF473" i="1" s="1"/>
  <c r="CF472" i="1" s="1"/>
  <c r="CF471" i="1" s="1"/>
  <c r="CE474" i="1"/>
  <c r="CD474" i="1"/>
  <c r="CD473" i="1" s="1"/>
  <c r="CD472" i="1" s="1"/>
  <c r="CD471" i="1" s="1"/>
  <c r="CC474" i="1"/>
  <c r="CC473" i="1" s="1"/>
  <c r="CC472" i="1" s="1"/>
  <c r="CC471" i="1" s="1"/>
  <c r="CB474" i="1"/>
  <c r="CB473" i="1" s="1"/>
  <c r="CB472" i="1" s="1"/>
  <c r="CB471" i="1" s="1"/>
  <c r="CA474" i="1"/>
  <c r="CA473" i="1" s="1"/>
  <c r="CA472" i="1" s="1"/>
  <c r="CA471" i="1" s="1"/>
  <c r="BZ474" i="1"/>
  <c r="BZ473" i="1" s="1"/>
  <c r="BZ472" i="1" s="1"/>
  <c r="BZ471" i="1" s="1"/>
  <c r="BY474" i="1"/>
  <c r="BY473" i="1" s="1"/>
  <c r="BY472" i="1" s="1"/>
  <c r="BY471" i="1" s="1"/>
  <c r="BX474" i="1"/>
  <c r="BX473" i="1" s="1"/>
  <c r="BX472" i="1" s="1"/>
  <c r="BX471" i="1" s="1"/>
  <c r="BT474" i="1"/>
  <c r="BT473" i="1" s="1"/>
  <c r="BT472" i="1" s="1"/>
  <c r="BT471" i="1" s="1"/>
  <c r="BS474" i="1"/>
  <c r="BS473" i="1" s="1"/>
  <c r="BS472" i="1" s="1"/>
  <c r="BS471" i="1" s="1"/>
  <c r="BR474" i="1"/>
  <c r="BR473" i="1" s="1"/>
  <c r="BR472" i="1" s="1"/>
  <c r="BR471" i="1" s="1"/>
  <c r="BN474" i="1"/>
  <c r="BN473" i="1" s="1"/>
  <c r="BN472" i="1" s="1"/>
  <c r="BN471" i="1" s="1"/>
  <c r="BM474" i="1"/>
  <c r="BM473" i="1" s="1"/>
  <c r="BM472" i="1" s="1"/>
  <c r="BM471" i="1" s="1"/>
  <c r="BL474" i="1"/>
  <c r="BL473" i="1" s="1"/>
  <c r="BL472" i="1" s="1"/>
  <c r="BL471" i="1" s="1"/>
  <c r="BK474" i="1"/>
  <c r="BK473" i="1" s="1"/>
  <c r="BK472" i="1" s="1"/>
  <c r="BK471" i="1" s="1"/>
  <c r="BJ474" i="1"/>
  <c r="BJ473" i="1" s="1"/>
  <c r="BJ472" i="1" s="1"/>
  <c r="BJ471" i="1" s="1"/>
  <c r="BI474" i="1"/>
  <c r="BI473" i="1" s="1"/>
  <c r="BI472" i="1" s="1"/>
  <c r="BI471" i="1" s="1"/>
  <c r="BH474" i="1"/>
  <c r="BH473" i="1" s="1"/>
  <c r="BH472" i="1" s="1"/>
  <c r="BH471" i="1" s="1"/>
  <c r="BG474" i="1"/>
  <c r="BG473" i="1" s="1"/>
  <c r="BG472" i="1" s="1"/>
  <c r="BG471" i="1" s="1"/>
  <c r="BF474" i="1"/>
  <c r="BF473" i="1" s="1"/>
  <c r="BF472" i="1" s="1"/>
  <c r="BF471" i="1" s="1"/>
  <c r="BE474" i="1"/>
  <c r="BE473" i="1" s="1"/>
  <c r="BE472" i="1" s="1"/>
  <c r="BE471" i="1" s="1"/>
  <c r="BD474" i="1"/>
  <c r="BD473" i="1" s="1"/>
  <c r="BD472" i="1" s="1"/>
  <c r="BD471" i="1" s="1"/>
  <c r="AZ474" i="1"/>
  <c r="AZ473" i="1" s="1"/>
  <c r="AZ472" i="1" s="1"/>
  <c r="AZ471" i="1" s="1"/>
  <c r="AV474" i="1"/>
  <c r="AV473" i="1" s="1"/>
  <c r="AV472" i="1" s="1"/>
  <c r="AV471" i="1" s="1"/>
  <c r="AU474" i="1"/>
  <c r="AU473" i="1" s="1"/>
  <c r="AU472" i="1" s="1"/>
  <c r="AU471" i="1" s="1"/>
  <c r="AT474" i="1"/>
  <c r="AT473" i="1" s="1"/>
  <c r="AT472" i="1" s="1"/>
  <c r="AT471" i="1" s="1"/>
  <c r="AS474" i="1"/>
  <c r="AS473" i="1" s="1"/>
  <c r="AS472" i="1" s="1"/>
  <c r="AS471" i="1" s="1"/>
  <c r="AR474" i="1"/>
  <c r="AR473" i="1" s="1"/>
  <c r="AR472" i="1" s="1"/>
  <c r="AR471" i="1" s="1"/>
  <c r="AQ474" i="1"/>
  <c r="AQ473" i="1" s="1"/>
  <c r="AQ472" i="1" s="1"/>
  <c r="AQ471" i="1" s="1"/>
  <c r="AP474" i="1"/>
  <c r="AP473" i="1" s="1"/>
  <c r="AP472" i="1" s="1"/>
  <c r="AP471" i="1" s="1"/>
  <c r="AO474" i="1"/>
  <c r="AO473" i="1" s="1"/>
  <c r="AO472" i="1" s="1"/>
  <c r="AO471" i="1" s="1"/>
  <c r="AN474" i="1"/>
  <c r="AN473" i="1" s="1"/>
  <c r="AN472" i="1" s="1"/>
  <c r="AN471" i="1" s="1"/>
  <c r="AM474" i="1"/>
  <c r="AM473" i="1" s="1"/>
  <c r="AM472" i="1" s="1"/>
  <c r="AM471" i="1" s="1"/>
  <c r="AL474" i="1"/>
  <c r="AL473" i="1" s="1"/>
  <c r="AL472" i="1" s="1"/>
  <c r="AL471" i="1" s="1"/>
  <c r="AK474" i="1"/>
  <c r="AK473" i="1" s="1"/>
  <c r="AK472" i="1" s="1"/>
  <c r="AK471" i="1" s="1"/>
  <c r="AJ474" i="1"/>
  <c r="AJ473" i="1" s="1"/>
  <c r="AJ472" i="1" s="1"/>
  <c r="AJ471" i="1" s="1"/>
  <c r="AI474" i="1"/>
  <c r="AI473" i="1" s="1"/>
  <c r="AI472" i="1" s="1"/>
  <c r="AI471" i="1" s="1"/>
  <c r="AH474" i="1"/>
  <c r="AH473" i="1" s="1"/>
  <c r="AH472" i="1" s="1"/>
  <c r="AH471" i="1" s="1"/>
  <c r="AD474" i="1"/>
  <c r="AD473" i="1" s="1"/>
  <c r="AD472" i="1" s="1"/>
  <c r="AD471" i="1" s="1"/>
  <c r="AC474" i="1"/>
  <c r="AC473" i="1" s="1"/>
  <c r="AC472" i="1" s="1"/>
  <c r="AC471" i="1" s="1"/>
  <c r="AB474" i="1"/>
  <c r="AB473" i="1" s="1"/>
  <c r="AB472" i="1" s="1"/>
  <c r="AB471" i="1" s="1"/>
  <c r="X474" i="1"/>
  <c r="X473" i="1" s="1"/>
  <c r="X472" i="1" s="1"/>
  <c r="X471" i="1" s="1"/>
  <c r="W474" i="1"/>
  <c r="W473" i="1" s="1"/>
  <c r="W472" i="1" s="1"/>
  <c r="W471" i="1" s="1"/>
  <c r="V474" i="1"/>
  <c r="V473" i="1" s="1"/>
  <c r="V472" i="1" s="1"/>
  <c r="V471" i="1" s="1"/>
  <c r="U474" i="1"/>
  <c r="U473" i="1" s="1"/>
  <c r="U472" i="1" s="1"/>
  <c r="U471" i="1" s="1"/>
  <c r="T474" i="1"/>
  <c r="T473" i="1" s="1"/>
  <c r="T472" i="1" s="1"/>
  <c r="T471" i="1" s="1"/>
  <c r="S474" i="1"/>
  <c r="S473" i="1" s="1"/>
  <c r="S472" i="1" s="1"/>
  <c r="S471" i="1" s="1"/>
  <c r="R474" i="1"/>
  <c r="R473" i="1" s="1"/>
  <c r="R472" i="1" s="1"/>
  <c r="R471" i="1" s="1"/>
  <c r="Q474" i="1"/>
  <c r="Q473" i="1" s="1"/>
  <c r="Q472" i="1" s="1"/>
  <c r="Q471" i="1" s="1"/>
  <c r="P474" i="1"/>
  <c r="P473" i="1" s="1"/>
  <c r="P472" i="1" s="1"/>
  <c r="P471" i="1" s="1"/>
  <c r="L474" i="1"/>
  <c r="L473" i="1" s="1"/>
  <c r="L472" i="1" s="1"/>
  <c r="L471" i="1" s="1"/>
  <c r="K474" i="1"/>
  <c r="K473" i="1" s="1"/>
  <c r="K472" i="1" s="1"/>
  <c r="K471" i="1" s="1"/>
  <c r="J474" i="1"/>
  <c r="J473" i="1" s="1"/>
  <c r="J472" i="1" s="1"/>
  <c r="J471" i="1" s="1"/>
  <c r="I474" i="1"/>
  <c r="I473" i="1" s="1"/>
  <c r="I472" i="1" s="1"/>
  <c r="I471" i="1" s="1"/>
  <c r="H474" i="1"/>
  <c r="G474" i="1"/>
  <c r="G473" i="1" s="1"/>
  <c r="G472" i="1" s="1"/>
  <c r="G471" i="1" s="1"/>
  <c r="CE473" i="1"/>
  <c r="CE472" i="1" s="1"/>
  <c r="CE471" i="1" s="1"/>
  <c r="O469" i="1"/>
  <c r="AA469" i="1" s="1"/>
  <c r="AG469" i="1" s="1"/>
  <c r="AY469" i="1" s="1"/>
  <c r="BC469" i="1" s="1"/>
  <c r="BQ469" i="1" s="1"/>
  <c r="BW469" i="1" s="1"/>
  <c r="CM469" i="1" s="1"/>
  <c r="CO469" i="1" s="1"/>
  <c r="N469" i="1"/>
  <c r="Z469" i="1" s="1"/>
  <c r="AF469" i="1" s="1"/>
  <c r="AX469" i="1" s="1"/>
  <c r="BB469" i="1" s="1"/>
  <c r="BP469" i="1" s="1"/>
  <c r="BV469" i="1" s="1"/>
  <c r="CJ469" i="1" s="1"/>
  <c r="CL469" i="1" s="1"/>
  <c r="M469" i="1"/>
  <c r="Y469" i="1" s="1"/>
  <c r="AE469" i="1" s="1"/>
  <c r="AW469" i="1" s="1"/>
  <c r="BA469" i="1" s="1"/>
  <c r="BO469" i="1" s="1"/>
  <c r="BU469" i="1" s="1"/>
  <c r="CG469" i="1" s="1"/>
  <c r="CI469" i="1" s="1"/>
  <c r="CP468" i="1"/>
  <c r="CF468" i="1"/>
  <c r="CE468" i="1"/>
  <c r="CD468" i="1"/>
  <c r="CC468" i="1"/>
  <c r="CB468" i="1"/>
  <c r="CA468" i="1"/>
  <c r="BZ468" i="1"/>
  <c r="BY468" i="1"/>
  <c r="BX468" i="1"/>
  <c r="BT468" i="1"/>
  <c r="BS468" i="1"/>
  <c r="BR468" i="1"/>
  <c r="BN468" i="1"/>
  <c r="BM468" i="1"/>
  <c r="BL468" i="1"/>
  <c r="BK468" i="1"/>
  <c r="BJ468" i="1"/>
  <c r="BI468" i="1"/>
  <c r="BH468" i="1"/>
  <c r="BG468" i="1"/>
  <c r="BF468" i="1"/>
  <c r="BE468" i="1"/>
  <c r="BD468" i="1"/>
  <c r="AZ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D468" i="1"/>
  <c r="AC468" i="1"/>
  <c r="AB468" i="1"/>
  <c r="X468" i="1"/>
  <c r="W468" i="1"/>
  <c r="V468" i="1"/>
  <c r="U468" i="1"/>
  <c r="T468" i="1"/>
  <c r="S468" i="1"/>
  <c r="R468" i="1"/>
  <c r="Q468" i="1"/>
  <c r="P468" i="1"/>
  <c r="L468" i="1"/>
  <c r="K468" i="1"/>
  <c r="J468" i="1"/>
  <c r="I468" i="1"/>
  <c r="H468" i="1"/>
  <c r="G468" i="1"/>
  <c r="O467" i="1"/>
  <c r="AA467" i="1" s="1"/>
  <c r="AG467" i="1" s="1"/>
  <c r="AY467" i="1" s="1"/>
  <c r="BC467" i="1" s="1"/>
  <c r="BQ467" i="1" s="1"/>
  <c r="BW467" i="1" s="1"/>
  <c r="CM467" i="1" s="1"/>
  <c r="CO467" i="1" s="1"/>
  <c r="N467" i="1"/>
  <c r="Z467" i="1" s="1"/>
  <c r="AF467" i="1" s="1"/>
  <c r="AX467" i="1" s="1"/>
  <c r="BB467" i="1" s="1"/>
  <c r="BP467" i="1" s="1"/>
  <c r="BV467" i="1" s="1"/>
  <c r="CJ467" i="1" s="1"/>
  <c r="CL467" i="1" s="1"/>
  <c r="M467" i="1"/>
  <c r="Y467" i="1" s="1"/>
  <c r="AE467" i="1" s="1"/>
  <c r="AW467" i="1" s="1"/>
  <c r="BA467" i="1" s="1"/>
  <c r="BO467" i="1" s="1"/>
  <c r="BU467" i="1" s="1"/>
  <c r="CG467" i="1" s="1"/>
  <c r="CI467" i="1" s="1"/>
  <c r="CP466" i="1"/>
  <c r="CF466" i="1"/>
  <c r="CE466" i="1"/>
  <c r="CD466" i="1"/>
  <c r="CC466" i="1"/>
  <c r="CB466" i="1"/>
  <c r="CA466" i="1"/>
  <c r="BZ466" i="1"/>
  <c r="BY466" i="1"/>
  <c r="BX466" i="1"/>
  <c r="BT466" i="1"/>
  <c r="BS466" i="1"/>
  <c r="BR466" i="1"/>
  <c r="BN466" i="1"/>
  <c r="BM466" i="1"/>
  <c r="BL466" i="1"/>
  <c r="BK466" i="1"/>
  <c r="BJ466" i="1"/>
  <c r="BI466" i="1"/>
  <c r="BH466" i="1"/>
  <c r="BG466" i="1"/>
  <c r="BF466" i="1"/>
  <c r="BE466" i="1"/>
  <c r="BD466" i="1"/>
  <c r="AZ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D466" i="1"/>
  <c r="AC466" i="1"/>
  <c r="AB466" i="1"/>
  <c r="X466" i="1"/>
  <c r="W466" i="1"/>
  <c r="V466" i="1"/>
  <c r="U466" i="1"/>
  <c r="T466" i="1"/>
  <c r="S466" i="1"/>
  <c r="R466" i="1"/>
  <c r="Q466" i="1"/>
  <c r="P466" i="1"/>
  <c r="L466" i="1"/>
  <c r="K466" i="1"/>
  <c r="J466" i="1"/>
  <c r="I466" i="1"/>
  <c r="H466" i="1"/>
  <c r="G466" i="1"/>
  <c r="O465" i="1"/>
  <c r="AA465" i="1" s="1"/>
  <c r="AG465" i="1" s="1"/>
  <c r="AY465" i="1" s="1"/>
  <c r="BC465" i="1" s="1"/>
  <c r="BQ465" i="1" s="1"/>
  <c r="BW465" i="1" s="1"/>
  <c r="CM465" i="1" s="1"/>
  <c r="CO465" i="1" s="1"/>
  <c r="N465" i="1"/>
  <c r="Z465" i="1" s="1"/>
  <c r="AF465" i="1" s="1"/>
  <c r="AX465" i="1" s="1"/>
  <c r="BB465" i="1" s="1"/>
  <c r="BP465" i="1" s="1"/>
  <c r="BV465" i="1" s="1"/>
  <c r="CJ465" i="1" s="1"/>
  <c r="CL465" i="1" s="1"/>
  <c r="M465" i="1"/>
  <c r="Y465" i="1" s="1"/>
  <c r="AE465" i="1" s="1"/>
  <c r="AW465" i="1" s="1"/>
  <c r="BA465" i="1" s="1"/>
  <c r="BO465" i="1" s="1"/>
  <c r="BU465" i="1" s="1"/>
  <c r="CG465" i="1" s="1"/>
  <c r="CI465" i="1" s="1"/>
  <c r="CP464" i="1"/>
  <c r="CF464" i="1"/>
  <c r="CE464" i="1"/>
  <c r="CD464" i="1"/>
  <c r="CC464" i="1"/>
  <c r="CB464" i="1"/>
  <c r="CA464" i="1"/>
  <c r="BZ464" i="1"/>
  <c r="BY464" i="1"/>
  <c r="BX464" i="1"/>
  <c r="BT464" i="1"/>
  <c r="BS464" i="1"/>
  <c r="BR464" i="1"/>
  <c r="BN464" i="1"/>
  <c r="BM464" i="1"/>
  <c r="BL464" i="1"/>
  <c r="BK464" i="1"/>
  <c r="BJ464" i="1"/>
  <c r="BI464" i="1"/>
  <c r="BH464" i="1"/>
  <c r="BG464" i="1"/>
  <c r="BF464" i="1"/>
  <c r="BE464" i="1"/>
  <c r="BD464" i="1"/>
  <c r="AZ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D464" i="1"/>
  <c r="AC464" i="1"/>
  <c r="AB464" i="1"/>
  <c r="X464" i="1"/>
  <c r="W464" i="1"/>
  <c r="V464" i="1"/>
  <c r="U464" i="1"/>
  <c r="T464" i="1"/>
  <c r="S464" i="1"/>
  <c r="R464" i="1"/>
  <c r="Q464" i="1"/>
  <c r="P464" i="1"/>
  <c r="L464" i="1"/>
  <c r="K464" i="1"/>
  <c r="J464" i="1"/>
  <c r="I464" i="1"/>
  <c r="H464" i="1"/>
  <c r="G464" i="1"/>
  <c r="O459" i="1"/>
  <c r="AA459" i="1" s="1"/>
  <c r="AG459" i="1" s="1"/>
  <c r="AY459" i="1" s="1"/>
  <c r="BC459" i="1" s="1"/>
  <c r="BQ459" i="1" s="1"/>
  <c r="BW459" i="1" s="1"/>
  <c r="CM459" i="1" s="1"/>
  <c r="CO459" i="1" s="1"/>
  <c r="N459" i="1"/>
  <c r="Z459" i="1" s="1"/>
  <c r="AF459" i="1" s="1"/>
  <c r="AX459" i="1" s="1"/>
  <c r="BB459" i="1" s="1"/>
  <c r="BP459" i="1" s="1"/>
  <c r="BV459" i="1" s="1"/>
  <c r="CJ459" i="1" s="1"/>
  <c r="CL459" i="1" s="1"/>
  <c r="M459" i="1"/>
  <c r="Y459" i="1" s="1"/>
  <c r="AE459" i="1" s="1"/>
  <c r="AW459" i="1" s="1"/>
  <c r="BA459" i="1" s="1"/>
  <c r="BO459" i="1" s="1"/>
  <c r="BU459" i="1" s="1"/>
  <c r="CG459" i="1" s="1"/>
  <c r="CI459" i="1" s="1"/>
  <c r="CP458" i="1"/>
  <c r="CF458" i="1"/>
  <c r="CE458" i="1"/>
  <c r="CD458" i="1"/>
  <c r="CC458" i="1"/>
  <c r="CB458" i="1"/>
  <c r="CA458" i="1"/>
  <c r="BZ458" i="1"/>
  <c r="BY458" i="1"/>
  <c r="BX458" i="1"/>
  <c r="BT458" i="1"/>
  <c r="BS458" i="1"/>
  <c r="BR458" i="1"/>
  <c r="BN458" i="1"/>
  <c r="BM458" i="1"/>
  <c r="BL458" i="1"/>
  <c r="BK458" i="1"/>
  <c r="BJ458" i="1"/>
  <c r="BI458" i="1"/>
  <c r="BH458" i="1"/>
  <c r="BG458" i="1"/>
  <c r="BF458" i="1"/>
  <c r="BE458" i="1"/>
  <c r="BD458" i="1"/>
  <c r="AZ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D458" i="1"/>
  <c r="AC458" i="1"/>
  <c r="AB458" i="1"/>
  <c r="X458" i="1"/>
  <c r="W458" i="1"/>
  <c r="V458" i="1"/>
  <c r="U458" i="1"/>
  <c r="T458" i="1"/>
  <c r="S458" i="1"/>
  <c r="R458" i="1"/>
  <c r="Q458" i="1"/>
  <c r="P458" i="1"/>
  <c r="L458" i="1"/>
  <c r="K458" i="1"/>
  <c r="J458" i="1"/>
  <c r="I458" i="1"/>
  <c r="H458" i="1"/>
  <c r="G458" i="1"/>
  <c r="O457" i="1"/>
  <c r="AA457" i="1" s="1"/>
  <c r="AG457" i="1" s="1"/>
  <c r="AY457" i="1" s="1"/>
  <c r="BC457" i="1" s="1"/>
  <c r="BQ457" i="1" s="1"/>
  <c r="BW457" i="1" s="1"/>
  <c r="CM457" i="1" s="1"/>
  <c r="CO457" i="1" s="1"/>
  <c r="N457" i="1"/>
  <c r="Z457" i="1" s="1"/>
  <c r="AF457" i="1" s="1"/>
  <c r="AX457" i="1" s="1"/>
  <c r="BB457" i="1" s="1"/>
  <c r="BP457" i="1" s="1"/>
  <c r="BV457" i="1" s="1"/>
  <c r="CJ457" i="1" s="1"/>
  <c r="CL457" i="1" s="1"/>
  <c r="M457" i="1"/>
  <c r="Y457" i="1" s="1"/>
  <c r="AE457" i="1" s="1"/>
  <c r="AW457" i="1" s="1"/>
  <c r="BA457" i="1" s="1"/>
  <c r="BO457" i="1" s="1"/>
  <c r="BU457" i="1" s="1"/>
  <c r="CG457" i="1" s="1"/>
  <c r="CI457" i="1" s="1"/>
  <c r="O456" i="1"/>
  <c r="AA456" i="1" s="1"/>
  <c r="AG456" i="1" s="1"/>
  <c r="AY456" i="1" s="1"/>
  <c r="BC456" i="1" s="1"/>
  <c r="BQ456" i="1" s="1"/>
  <c r="BW456" i="1" s="1"/>
  <c r="CM456" i="1" s="1"/>
  <c r="CO456" i="1" s="1"/>
  <c r="N456" i="1"/>
  <c r="Z456" i="1" s="1"/>
  <c r="AF456" i="1" s="1"/>
  <c r="AX456" i="1" s="1"/>
  <c r="BB456" i="1" s="1"/>
  <c r="BP456" i="1" s="1"/>
  <c r="BV456" i="1" s="1"/>
  <c r="CJ456" i="1" s="1"/>
  <c r="CL456" i="1" s="1"/>
  <c r="M456" i="1"/>
  <c r="Y456" i="1" s="1"/>
  <c r="AE456" i="1" s="1"/>
  <c r="AW456" i="1" s="1"/>
  <c r="BA456" i="1" s="1"/>
  <c r="BO456" i="1" s="1"/>
  <c r="BU456" i="1" s="1"/>
  <c r="CG456" i="1" s="1"/>
  <c r="CI456" i="1" s="1"/>
  <c r="CP455" i="1"/>
  <c r="CF455" i="1"/>
  <c r="CE455" i="1"/>
  <c r="CD455" i="1"/>
  <c r="CC455" i="1"/>
  <c r="CB455" i="1"/>
  <c r="CA455" i="1"/>
  <c r="BZ455" i="1"/>
  <c r="BY455" i="1"/>
  <c r="BX455" i="1"/>
  <c r="BT455" i="1"/>
  <c r="BS455" i="1"/>
  <c r="BR455" i="1"/>
  <c r="BN455" i="1"/>
  <c r="BM455" i="1"/>
  <c r="BL455" i="1"/>
  <c r="BK455" i="1"/>
  <c r="BJ455" i="1"/>
  <c r="BI455" i="1"/>
  <c r="BH455" i="1"/>
  <c r="BG455" i="1"/>
  <c r="BF455" i="1"/>
  <c r="BE455" i="1"/>
  <c r="BD455" i="1"/>
  <c r="AZ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D455" i="1"/>
  <c r="AC455" i="1"/>
  <c r="AB455" i="1"/>
  <c r="X455" i="1"/>
  <c r="W455" i="1"/>
  <c r="V455" i="1"/>
  <c r="U455" i="1"/>
  <c r="T455" i="1"/>
  <c r="S455" i="1"/>
  <c r="R455" i="1"/>
  <c r="Q455" i="1"/>
  <c r="P455" i="1"/>
  <c r="L455" i="1"/>
  <c r="K455" i="1"/>
  <c r="J455" i="1"/>
  <c r="I455" i="1"/>
  <c r="H455" i="1"/>
  <c r="G455" i="1"/>
  <c r="O453" i="1"/>
  <c r="AA453" i="1" s="1"/>
  <c r="AG453" i="1" s="1"/>
  <c r="AY453" i="1" s="1"/>
  <c r="BC453" i="1" s="1"/>
  <c r="BQ453" i="1" s="1"/>
  <c r="BW453" i="1" s="1"/>
  <c r="CM453" i="1" s="1"/>
  <c r="CO453" i="1" s="1"/>
  <c r="N453" i="1"/>
  <c r="Z453" i="1" s="1"/>
  <c r="AF453" i="1" s="1"/>
  <c r="AX453" i="1" s="1"/>
  <c r="BB453" i="1" s="1"/>
  <c r="BP453" i="1" s="1"/>
  <c r="BV453" i="1" s="1"/>
  <c r="CJ453" i="1" s="1"/>
  <c r="CL453" i="1" s="1"/>
  <c r="M453" i="1"/>
  <c r="Y453" i="1" s="1"/>
  <c r="AE453" i="1" s="1"/>
  <c r="AW453" i="1" s="1"/>
  <c r="BA453" i="1" s="1"/>
  <c r="BO453" i="1" s="1"/>
  <c r="BU453" i="1" s="1"/>
  <c r="CG453" i="1" s="1"/>
  <c r="CI453" i="1" s="1"/>
  <c r="CP452" i="1"/>
  <c r="CP451" i="1" s="1"/>
  <c r="CF452" i="1"/>
  <c r="CF451" i="1" s="1"/>
  <c r="CE452" i="1"/>
  <c r="CE451" i="1" s="1"/>
  <c r="CD452" i="1"/>
  <c r="CD451" i="1" s="1"/>
  <c r="CC452" i="1"/>
  <c r="CC451" i="1" s="1"/>
  <c r="CB452" i="1"/>
  <c r="CB451" i="1" s="1"/>
  <c r="CA452" i="1"/>
  <c r="BZ452" i="1"/>
  <c r="BZ451" i="1" s="1"/>
  <c r="BY452" i="1"/>
  <c r="BY451" i="1" s="1"/>
  <c r="BX452" i="1"/>
  <c r="BX451" i="1" s="1"/>
  <c r="BT452" i="1"/>
  <c r="BT451" i="1" s="1"/>
  <c r="BS452" i="1"/>
  <c r="BS451" i="1" s="1"/>
  <c r="BR452" i="1"/>
  <c r="BR451" i="1" s="1"/>
  <c r="BN452" i="1"/>
  <c r="BN451" i="1" s="1"/>
  <c r="BM452" i="1"/>
  <c r="BM451" i="1" s="1"/>
  <c r="BL452" i="1"/>
  <c r="BL451" i="1" s="1"/>
  <c r="BK452" i="1"/>
  <c r="BK451" i="1" s="1"/>
  <c r="BJ452" i="1"/>
  <c r="BJ451" i="1" s="1"/>
  <c r="BI452" i="1"/>
  <c r="BI451" i="1" s="1"/>
  <c r="BH452" i="1"/>
  <c r="BH451" i="1" s="1"/>
  <c r="BG452" i="1"/>
  <c r="BG451" i="1" s="1"/>
  <c r="BF452" i="1"/>
  <c r="BF451" i="1" s="1"/>
  <c r="BE452" i="1"/>
  <c r="BE451" i="1" s="1"/>
  <c r="BD452" i="1"/>
  <c r="BD451" i="1" s="1"/>
  <c r="AZ452" i="1"/>
  <c r="AZ451" i="1" s="1"/>
  <c r="AV452" i="1"/>
  <c r="AV451" i="1" s="1"/>
  <c r="AU452" i="1"/>
  <c r="AU451" i="1" s="1"/>
  <c r="AT452" i="1"/>
  <c r="AT451" i="1" s="1"/>
  <c r="AS452" i="1"/>
  <c r="AS451" i="1" s="1"/>
  <c r="AR452" i="1"/>
  <c r="AR451" i="1" s="1"/>
  <c r="AQ452" i="1"/>
  <c r="AQ451" i="1" s="1"/>
  <c r="AP452" i="1"/>
  <c r="AP451" i="1" s="1"/>
  <c r="AO452" i="1"/>
  <c r="AO451" i="1" s="1"/>
  <c r="AN452" i="1"/>
  <c r="AN451" i="1" s="1"/>
  <c r="AM452" i="1"/>
  <c r="AM451" i="1" s="1"/>
  <c r="AL452" i="1"/>
  <c r="AL451" i="1" s="1"/>
  <c r="AK452" i="1"/>
  <c r="AK451" i="1" s="1"/>
  <c r="AJ452" i="1"/>
  <c r="AJ451" i="1" s="1"/>
  <c r="AI452" i="1"/>
  <c r="AI451" i="1" s="1"/>
  <c r="AH452" i="1"/>
  <c r="AH451" i="1" s="1"/>
  <c r="AD452" i="1"/>
  <c r="AD451" i="1" s="1"/>
  <c r="AC452" i="1"/>
  <c r="AC451" i="1" s="1"/>
  <c r="AB452" i="1"/>
  <c r="AB451" i="1" s="1"/>
  <c r="X452" i="1"/>
  <c r="X451" i="1" s="1"/>
  <c r="W452" i="1"/>
  <c r="W451" i="1" s="1"/>
  <c r="V452" i="1"/>
  <c r="V451" i="1" s="1"/>
  <c r="U452" i="1"/>
  <c r="U451" i="1" s="1"/>
  <c r="T452" i="1"/>
  <c r="T451" i="1" s="1"/>
  <c r="S452" i="1"/>
  <c r="S451" i="1" s="1"/>
  <c r="R452" i="1"/>
  <c r="R451" i="1" s="1"/>
  <c r="Q452" i="1"/>
  <c r="Q451" i="1" s="1"/>
  <c r="P452" i="1"/>
  <c r="P451" i="1" s="1"/>
  <c r="L452" i="1"/>
  <c r="L451" i="1" s="1"/>
  <c r="K452" i="1"/>
  <c r="J452" i="1"/>
  <c r="I452" i="1"/>
  <c r="H452" i="1"/>
  <c r="H451" i="1" s="1"/>
  <c r="G452" i="1"/>
  <c r="G451" i="1" s="1"/>
  <c r="CA451" i="1"/>
  <c r="O450" i="1"/>
  <c r="AA450" i="1" s="1"/>
  <c r="AG450" i="1" s="1"/>
  <c r="AY450" i="1" s="1"/>
  <c r="BC450" i="1" s="1"/>
  <c r="BQ450" i="1" s="1"/>
  <c r="BW450" i="1" s="1"/>
  <c r="CM450" i="1" s="1"/>
  <c r="CO450" i="1" s="1"/>
  <c r="N450" i="1"/>
  <c r="Z450" i="1" s="1"/>
  <c r="AF450" i="1" s="1"/>
  <c r="AX450" i="1" s="1"/>
  <c r="BB450" i="1" s="1"/>
  <c r="BP450" i="1" s="1"/>
  <c r="BV450" i="1" s="1"/>
  <c r="CJ450" i="1" s="1"/>
  <c r="CL450" i="1" s="1"/>
  <c r="M450" i="1"/>
  <c r="Y450" i="1" s="1"/>
  <c r="AE450" i="1" s="1"/>
  <c r="AW450" i="1" s="1"/>
  <c r="BA450" i="1" s="1"/>
  <c r="BO450" i="1" s="1"/>
  <c r="BU450" i="1" s="1"/>
  <c r="CG450" i="1" s="1"/>
  <c r="CI450" i="1" s="1"/>
  <c r="CP449" i="1"/>
  <c r="CP448" i="1" s="1"/>
  <c r="CF449" i="1"/>
  <c r="CF448" i="1" s="1"/>
  <c r="CE449" i="1"/>
  <c r="CE448" i="1" s="1"/>
  <c r="CD449" i="1"/>
  <c r="CD448" i="1" s="1"/>
  <c r="CC449" i="1"/>
  <c r="CC448" i="1" s="1"/>
  <c r="CB449" i="1"/>
  <c r="CB448" i="1" s="1"/>
  <c r="CA449" i="1"/>
  <c r="CA448" i="1" s="1"/>
  <c r="BZ449" i="1"/>
  <c r="BZ448" i="1" s="1"/>
  <c r="BY449" i="1"/>
  <c r="BY448" i="1" s="1"/>
  <c r="BX449" i="1"/>
  <c r="BX448" i="1" s="1"/>
  <c r="BT449" i="1"/>
  <c r="BT448" i="1" s="1"/>
  <c r="BS449" i="1"/>
  <c r="BS448" i="1" s="1"/>
  <c r="BR449" i="1"/>
  <c r="BR448" i="1" s="1"/>
  <c r="BN449" i="1"/>
  <c r="BN448" i="1" s="1"/>
  <c r="BM449" i="1"/>
  <c r="BM448" i="1" s="1"/>
  <c r="BL449" i="1"/>
  <c r="BL448" i="1" s="1"/>
  <c r="BK449" i="1"/>
  <c r="BK448" i="1" s="1"/>
  <c r="BJ449" i="1"/>
  <c r="BJ448" i="1" s="1"/>
  <c r="BI449" i="1"/>
  <c r="BI448" i="1" s="1"/>
  <c r="BH449" i="1"/>
  <c r="BH448" i="1" s="1"/>
  <c r="BG449" i="1"/>
  <c r="BG448" i="1" s="1"/>
  <c r="BF449" i="1"/>
  <c r="BF448" i="1" s="1"/>
  <c r="BE449" i="1"/>
  <c r="BE448" i="1" s="1"/>
  <c r="BD449" i="1"/>
  <c r="BD448" i="1" s="1"/>
  <c r="AZ449" i="1"/>
  <c r="AZ448" i="1" s="1"/>
  <c r="AV449" i="1"/>
  <c r="AV448" i="1" s="1"/>
  <c r="AU449" i="1"/>
  <c r="AU448" i="1" s="1"/>
  <c r="AT449" i="1"/>
  <c r="AT448" i="1" s="1"/>
  <c r="AS449" i="1"/>
  <c r="AS448" i="1" s="1"/>
  <c r="AR449" i="1"/>
  <c r="AR448" i="1" s="1"/>
  <c r="AQ449" i="1"/>
  <c r="AQ448" i="1" s="1"/>
  <c r="AP449" i="1"/>
  <c r="AP448" i="1" s="1"/>
  <c r="AO449" i="1"/>
  <c r="AO448" i="1" s="1"/>
  <c r="AN449" i="1"/>
  <c r="AN448" i="1" s="1"/>
  <c r="AM449" i="1"/>
  <c r="AM448" i="1" s="1"/>
  <c r="AL449" i="1"/>
  <c r="AL448" i="1" s="1"/>
  <c r="AK449" i="1"/>
  <c r="AK448" i="1" s="1"/>
  <c r="AJ449" i="1"/>
  <c r="AJ448" i="1" s="1"/>
  <c r="AI449" i="1"/>
  <c r="AI448" i="1" s="1"/>
  <c r="AH449" i="1"/>
  <c r="AH448" i="1" s="1"/>
  <c r="AD449" i="1"/>
  <c r="AD448" i="1" s="1"/>
  <c r="AC449" i="1"/>
  <c r="AC448" i="1" s="1"/>
  <c r="AB449" i="1"/>
  <c r="AB448" i="1" s="1"/>
  <c r="X449" i="1"/>
  <c r="X448" i="1" s="1"/>
  <c r="W449" i="1"/>
  <c r="W448" i="1" s="1"/>
  <c r="V449" i="1"/>
  <c r="V448" i="1" s="1"/>
  <c r="U449" i="1"/>
  <c r="U448" i="1" s="1"/>
  <c r="T449" i="1"/>
  <c r="T448" i="1" s="1"/>
  <c r="S449" i="1"/>
  <c r="S448" i="1" s="1"/>
  <c r="R449" i="1"/>
  <c r="R448" i="1" s="1"/>
  <c r="Q449" i="1"/>
  <c r="Q448" i="1" s="1"/>
  <c r="P449" i="1"/>
  <c r="P448" i="1" s="1"/>
  <c r="L449" i="1"/>
  <c r="L448" i="1" s="1"/>
  <c r="K449" i="1"/>
  <c r="J449" i="1"/>
  <c r="I449" i="1"/>
  <c r="H449" i="1"/>
  <c r="H448" i="1" s="1"/>
  <c r="G449" i="1"/>
  <c r="G448" i="1" s="1"/>
  <c r="O447" i="1"/>
  <c r="AA447" i="1" s="1"/>
  <c r="AG447" i="1" s="1"/>
  <c r="AY447" i="1" s="1"/>
  <c r="BC447" i="1" s="1"/>
  <c r="BQ447" i="1" s="1"/>
  <c r="BW447" i="1" s="1"/>
  <c r="CM447" i="1" s="1"/>
  <c r="CO447" i="1" s="1"/>
  <c r="N447" i="1"/>
  <c r="Z447" i="1" s="1"/>
  <c r="AF447" i="1" s="1"/>
  <c r="AX447" i="1" s="1"/>
  <c r="BB447" i="1" s="1"/>
  <c r="BP447" i="1" s="1"/>
  <c r="BV447" i="1" s="1"/>
  <c r="CJ447" i="1" s="1"/>
  <c r="CL447" i="1" s="1"/>
  <c r="M447" i="1"/>
  <c r="Y447" i="1" s="1"/>
  <c r="AE447" i="1" s="1"/>
  <c r="AW447" i="1" s="1"/>
  <c r="BA447" i="1" s="1"/>
  <c r="BO447" i="1" s="1"/>
  <c r="BU447" i="1" s="1"/>
  <c r="CG447" i="1" s="1"/>
  <c r="CI447" i="1" s="1"/>
  <c r="O446" i="1"/>
  <c r="AA446" i="1" s="1"/>
  <c r="AG446" i="1" s="1"/>
  <c r="AY446" i="1" s="1"/>
  <c r="BC446" i="1" s="1"/>
  <c r="BQ446" i="1" s="1"/>
  <c r="BW446" i="1" s="1"/>
  <c r="CM446" i="1" s="1"/>
  <c r="CO446" i="1" s="1"/>
  <c r="N446" i="1"/>
  <c r="Z446" i="1" s="1"/>
  <c r="AF446" i="1" s="1"/>
  <c r="AX446" i="1" s="1"/>
  <c r="BB446" i="1" s="1"/>
  <c r="BP446" i="1" s="1"/>
  <c r="BV446" i="1" s="1"/>
  <c r="CJ446" i="1" s="1"/>
  <c r="CL446" i="1" s="1"/>
  <c r="M446" i="1"/>
  <c r="Y446" i="1" s="1"/>
  <c r="AE446" i="1" s="1"/>
  <c r="AW446" i="1" s="1"/>
  <c r="BA446" i="1" s="1"/>
  <c r="BO446" i="1" s="1"/>
  <c r="BU446" i="1" s="1"/>
  <c r="CG446" i="1" s="1"/>
  <c r="CI446" i="1" s="1"/>
  <c r="CP445" i="1"/>
  <c r="CF445" i="1"/>
  <c r="CE445" i="1"/>
  <c r="CD445" i="1"/>
  <c r="CC445" i="1"/>
  <c r="CB445" i="1"/>
  <c r="CA445" i="1"/>
  <c r="BZ445" i="1"/>
  <c r="BY445" i="1"/>
  <c r="BX445" i="1"/>
  <c r="BT445" i="1"/>
  <c r="BS445" i="1"/>
  <c r="BR445" i="1"/>
  <c r="BN445" i="1"/>
  <c r="BM445" i="1"/>
  <c r="BL445" i="1"/>
  <c r="BK445" i="1"/>
  <c r="BJ445" i="1"/>
  <c r="BI445" i="1"/>
  <c r="BH445" i="1"/>
  <c r="BG445" i="1"/>
  <c r="BF445" i="1"/>
  <c r="BE445" i="1"/>
  <c r="BD445" i="1"/>
  <c r="AZ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D445" i="1"/>
  <c r="AC445" i="1"/>
  <c r="AB445" i="1"/>
  <c r="X445" i="1"/>
  <c r="W445" i="1"/>
  <c r="V445" i="1"/>
  <c r="U445" i="1"/>
  <c r="T445" i="1"/>
  <c r="S445" i="1"/>
  <c r="R445" i="1"/>
  <c r="Q445" i="1"/>
  <c r="P445" i="1"/>
  <c r="L445" i="1"/>
  <c r="K445" i="1"/>
  <c r="J445" i="1"/>
  <c r="I445" i="1"/>
  <c r="H445" i="1"/>
  <c r="G445" i="1"/>
  <c r="O444" i="1"/>
  <c r="AA444" i="1" s="1"/>
  <c r="AG444" i="1" s="1"/>
  <c r="AY444" i="1" s="1"/>
  <c r="BC444" i="1" s="1"/>
  <c r="BQ444" i="1" s="1"/>
  <c r="BW444" i="1" s="1"/>
  <c r="CM444" i="1" s="1"/>
  <c r="CO444" i="1" s="1"/>
  <c r="N444" i="1"/>
  <c r="Z444" i="1" s="1"/>
  <c r="AF444" i="1" s="1"/>
  <c r="AX444" i="1" s="1"/>
  <c r="BB444" i="1" s="1"/>
  <c r="BP444" i="1" s="1"/>
  <c r="BV444" i="1" s="1"/>
  <c r="CJ444" i="1" s="1"/>
  <c r="CL444" i="1" s="1"/>
  <c r="M444" i="1"/>
  <c r="Y444" i="1" s="1"/>
  <c r="AE444" i="1" s="1"/>
  <c r="AW444" i="1" s="1"/>
  <c r="BA444" i="1" s="1"/>
  <c r="BO444" i="1" s="1"/>
  <c r="BU444" i="1" s="1"/>
  <c r="CG444" i="1" s="1"/>
  <c r="CI444" i="1" s="1"/>
  <c r="CP443" i="1"/>
  <c r="CF443" i="1"/>
  <c r="CE443" i="1"/>
  <c r="CD443" i="1"/>
  <c r="CC443" i="1"/>
  <c r="CB443" i="1"/>
  <c r="CA443" i="1"/>
  <c r="BZ443" i="1"/>
  <c r="BY443" i="1"/>
  <c r="BX443" i="1"/>
  <c r="BT443" i="1"/>
  <c r="BS443" i="1"/>
  <c r="BR443" i="1"/>
  <c r="BN443" i="1"/>
  <c r="BM443" i="1"/>
  <c r="BL443" i="1"/>
  <c r="BK443" i="1"/>
  <c r="BJ443" i="1"/>
  <c r="BI443" i="1"/>
  <c r="BH443" i="1"/>
  <c r="BG443" i="1"/>
  <c r="BF443" i="1"/>
  <c r="BE443" i="1"/>
  <c r="BD443" i="1"/>
  <c r="AZ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D443" i="1"/>
  <c r="AC443" i="1"/>
  <c r="AB443" i="1"/>
  <c r="X443" i="1"/>
  <c r="W443" i="1"/>
  <c r="V443" i="1"/>
  <c r="U443" i="1"/>
  <c r="T443" i="1"/>
  <c r="S443" i="1"/>
  <c r="R443" i="1"/>
  <c r="Q443" i="1"/>
  <c r="P443" i="1"/>
  <c r="L443" i="1"/>
  <c r="K443" i="1"/>
  <c r="J443" i="1"/>
  <c r="I443" i="1"/>
  <c r="H443" i="1"/>
  <c r="G443" i="1"/>
  <c r="O442" i="1"/>
  <c r="AA442" i="1" s="1"/>
  <c r="AG442" i="1" s="1"/>
  <c r="AY442" i="1" s="1"/>
  <c r="BC442" i="1" s="1"/>
  <c r="BQ442" i="1" s="1"/>
  <c r="BW442" i="1" s="1"/>
  <c r="CM442" i="1" s="1"/>
  <c r="CO442" i="1" s="1"/>
  <c r="N442" i="1"/>
  <c r="Z442" i="1" s="1"/>
  <c r="AF442" i="1" s="1"/>
  <c r="AX442" i="1" s="1"/>
  <c r="BB442" i="1" s="1"/>
  <c r="BP442" i="1" s="1"/>
  <c r="BV442" i="1" s="1"/>
  <c r="CJ442" i="1" s="1"/>
  <c r="CL442" i="1" s="1"/>
  <c r="M442" i="1"/>
  <c r="Y442" i="1" s="1"/>
  <c r="AE442" i="1" s="1"/>
  <c r="AW442" i="1" s="1"/>
  <c r="BA442" i="1" s="1"/>
  <c r="BO442" i="1" s="1"/>
  <c r="BU442" i="1" s="1"/>
  <c r="CG442" i="1" s="1"/>
  <c r="CI442" i="1" s="1"/>
  <c r="O441" i="1"/>
  <c r="AA441" i="1" s="1"/>
  <c r="AG441" i="1" s="1"/>
  <c r="AY441" i="1" s="1"/>
  <c r="BC441" i="1" s="1"/>
  <c r="BQ441" i="1" s="1"/>
  <c r="BW441" i="1" s="1"/>
  <c r="CM441" i="1" s="1"/>
  <c r="CO441" i="1" s="1"/>
  <c r="N441" i="1"/>
  <c r="Z441" i="1" s="1"/>
  <c r="AF441" i="1" s="1"/>
  <c r="AX441" i="1" s="1"/>
  <c r="BB441" i="1" s="1"/>
  <c r="BP441" i="1" s="1"/>
  <c r="BV441" i="1" s="1"/>
  <c r="CJ441" i="1" s="1"/>
  <c r="CL441" i="1" s="1"/>
  <c r="M441" i="1"/>
  <c r="Y441" i="1" s="1"/>
  <c r="AE441" i="1" s="1"/>
  <c r="AW441" i="1" s="1"/>
  <c r="BA441" i="1" s="1"/>
  <c r="BO441" i="1" s="1"/>
  <c r="BU441" i="1" s="1"/>
  <c r="CG441" i="1" s="1"/>
  <c r="CI441" i="1" s="1"/>
  <c r="O440" i="1"/>
  <c r="AA440" i="1" s="1"/>
  <c r="AG440" i="1" s="1"/>
  <c r="AY440" i="1" s="1"/>
  <c r="BC440" i="1" s="1"/>
  <c r="BQ440" i="1" s="1"/>
  <c r="BW440" i="1" s="1"/>
  <c r="CM440" i="1" s="1"/>
  <c r="CO440" i="1" s="1"/>
  <c r="N440" i="1"/>
  <c r="Z440" i="1" s="1"/>
  <c r="AF440" i="1" s="1"/>
  <c r="AX440" i="1" s="1"/>
  <c r="BB440" i="1" s="1"/>
  <c r="BP440" i="1" s="1"/>
  <c r="BV440" i="1" s="1"/>
  <c r="CJ440" i="1" s="1"/>
  <c r="CL440" i="1" s="1"/>
  <c r="M440" i="1"/>
  <c r="Y440" i="1" s="1"/>
  <c r="AE440" i="1" s="1"/>
  <c r="AW440" i="1" s="1"/>
  <c r="BA440" i="1" s="1"/>
  <c r="BO440" i="1" s="1"/>
  <c r="BU440" i="1" s="1"/>
  <c r="CG440" i="1" s="1"/>
  <c r="CI440" i="1" s="1"/>
  <c r="O439" i="1"/>
  <c r="AA439" i="1" s="1"/>
  <c r="AG439" i="1" s="1"/>
  <c r="AY439" i="1" s="1"/>
  <c r="BC439" i="1" s="1"/>
  <c r="BQ439" i="1" s="1"/>
  <c r="BW439" i="1" s="1"/>
  <c r="CM439" i="1" s="1"/>
  <c r="CO439" i="1" s="1"/>
  <c r="N439" i="1"/>
  <c r="Z439" i="1" s="1"/>
  <c r="AF439" i="1" s="1"/>
  <c r="AX439" i="1" s="1"/>
  <c r="BB439" i="1" s="1"/>
  <c r="BP439" i="1" s="1"/>
  <c r="BV439" i="1" s="1"/>
  <c r="CJ439" i="1" s="1"/>
  <c r="CL439" i="1" s="1"/>
  <c r="M439" i="1"/>
  <c r="Y439" i="1" s="1"/>
  <c r="AE439" i="1" s="1"/>
  <c r="AW439" i="1" s="1"/>
  <c r="BA439" i="1" s="1"/>
  <c r="BO439" i="1" s="1"/>
  <c r="BU439" i="1" s="1"/>
  <c r="CG439" i="1" s="1"/>
  <c r="CI439" i="1" s="1"/>
  <c r="CP438" i="1"/>
  <c r="CF438" i="1"/>
  <c r="CE438" i="1"/>
  <c r="CD438" i="1"/>
  <c r="CC438" i="1"/>
  <c r="CB438" i="1"/>
  <c r="CA438" i="1"/>
  <c r="BZ438" i="1"/>
  <c r="BY438" i="1"/>
  <c r="BX438" i="1"/>
  <c r="BT438" i="1"/>
  <c r="BS438" i="1"/>
  <c r="BR438" i="1"/>
  <c r="BN438" i="1"/>
  <c r="BM438" i="1"/>
  <c r="BL438" i="1"/>
  <c r="BK438" i="1"/>
  <c r="BJ438" i="1"/>
  <c r="BI438" i="1"/>
  <c r="BH438" i="1"/>
  <c r="BG438" i="1"/>
  <c r="BF438" i="1"/>
  <c r="BE438" i="1"/>
  <c r="BD438" i="1"/>
  <c r="AZ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D438" i="1"/>
  <c r="AC438" i="1"/>
  <c r="AB438" i="1"/>
  <c r="X438" i="1"/>
  <c r="W438" i="1"/>
  <c r="V438" i="1"/>
  <c r="U438" i="1"/>
  <c r="T438" i="1"/>
  <c r="S438" i="1"/>
  <c r="R438" i="1"/>
  <c r="Q438" i="1"/>
  <c r="P438" i="1"/>
  <c r="L438" i="1"/>
  <c r="K438" i="1"/>
  <c r="J438" i="1"/>
  <c r="I438" i="1"/>
  <c r="H438" i="1"/>
  <c r="G438" i="1"/>
  <c r="O433" i="1"/>
  <c r="AA433" i="1" s="1"/>
  <c r="AG433" i="1" s="1"/>
  <c r="AY433" i="1" s="1"/>
  <c r="BC433" i="1" s="1"/>
  <c r="BQ433" i="1" s="1"/>
  <c r="BW433" i="1" s="1"/>
  <c r="CM433" i="1" s="1"/>
  <c r="CO433" i="1" s="1"/>
  <c r="H433" i="1"/>
  <c r="G433" i="1"/>
  <c r="M433" i="1" s="1"/>
  <c r="Y433" i="1" s="1"/>
  <c r="AE433" i="1" s="1"/>
  <c r="AW433" i="1" s="1"/>
  <c r="BA433" i="1" s="1"/>
  <c r="BO433" i="1" s="1"/>
  <c r="BU433" i="1" s="1"/>
  <c r="CG433" i="1" s="1"/>
  <c r="CI433" i="1" s="1"/>
  <c r="CP432" i="1"/>
  <c r="CF432" i="1"/>
  <c r="CE432" i="1"/>
  <c r="CD432" i="1"/>
  <c r="CC432" i="1"/>
  <c r="CB432" i="1"/>
  <c r="CA432" i="1"/>
  <c r="BZ432" i="1"/>
  <c r="BY432" i="1"/>
  <c r="BX432" i="1"/>
  <c r="BT432" i="1"/>
  <c r="BS432" i="1"/>
  <c r="BR432" i="1"/>
  <c r="BN432" i="1"/>
  <c r="BM432" i="1"/>
  <c r="BL432" i="1"/>
  <c r="BK432" i="1"/>
  <c r="BJ432" i="1"/>
  <c r="BI432" i="1"/>
  <c r="BH432" i="1"/>
  <c r="BG432" i="1"/>
  <c r="BF432" i="1"/>
  <c r="BE432" i="1"/>
  <c r="BD432" i="1"/>
  <c r="AZ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D432" i="1"/>
  <c r="AC432" i="1"/>
  <c r="AB432" i="1"/>
  <c r="X432" i="1"/>
  <c r="W432" i="1"/>
  <c r="V432" i="1"/>
  <c r="U432" i="1"/>
  <c r="T432" i="1"/>
  <c r="S432" i="1"/>
  <c r="R432" i="1"/>
  <c r="Q432" i="1"/>
  <c r="P432" i="1"/>
  <c r="L432" i="1"/>
  <c r="K432" i="1"/>
  <c r="J432" i="1"/>
  <c r="I432" i="1"/>
  <c r="O431" i="1"/>
  <c r="AA431" i="1" s="1"/>
  <c r="AG431" i="1" s="1"/>
  <c r="AY431" i="1" s="1"/>
  <c r="BC431" i="1" s="1"/>
  <c r="BQ431" i="1" s="1"/>
  <c r="BW431" i="1" s="1"/>
  <c r="CM431" i="1" s="1"/>
  <c r="CO431" i="1" s="1"/>
  <c r="N431" i="1"/>
  <c r="Z431" i="1" s="1"/>
  <c r="AF431" i="1" s="1"/>
  <c r="AX431" i="1" s="1"/>
  <c r="BB431" i="1" s="1"/>
  <c r="BP431" i="1" s="1"/>
  <c r="BV431" i="1" s="1"/>
  <c r="CJ431" i="1" s="1"/>
  <c r="CL431" i="1" s="1"/>
  <c r="M431" i="1"/>
  <c r="Y431" i="1" s="1"/>
  <c r="AE431" i="1" s="1"/>
  <c r="AW431" i="1" s="1"/>
  <c r="BA431" i="1" s="1"/>
  <c r="BO431" i="1" s="1"/>
  <c r="BU431" i="1" s="1"/>
  <c r="CG431" i="1" s="1"/>
  <c r="CI431" i="1" s="1"/>
  <c r="CP430" i="1"/>
  <c r="CF430" i="1"/>
  <c r="CE430" i="1"/>
  <c r="CD430" i="1"/>
  <c r="CC430" i="1"/>
  <c r="CB430" i="1"/>
  <c r="CA430" i="1"/>
  <c r="BZ430" i="1"/>
  <c r="BY430" i="1"/>
  <c r="BX430" i="1"/>
  <c r="BT430" i="1"/>
  <c r="BS430" i="1"/>
  <c r="BR430" i="1"/>
  <c r="BN430" i="1"/>
  <c r="BM430" i="1"/>
  <c r="BL430" i="1"/>
  <c r="BK430" i="1"/>
  <c r="BJ430" i="1"/>
  <c r="BI430" i="1"/>
  <c r="BH430" i="1"/>
  <c r="BG430" i="1"/>
  <c r="BF430" i="1"/>
  <c r="BE430" i="1"/>
  <c r="BD430" i="1"/>
  <c r="AZ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D430" i="1"/>
  <c r="AC430" i="1"/>
  <c r="AB430" i="1"/>
  <c r="X430" i="1"/>
  <c r="W430" i="1"/>
  <c r="V430" i="1"/>
  <c r="U430" i="1"/>
  <c r="T430" i="1"/>
  <c r="S430" i="1"/>
  <c r="R430" i="1"/>
  <c r="Q430" i="1"/>
  <c r="P430" i="1"/>
  <c r="L430" i="1"/>
  <c r="K430" i="1"/>
  <c r="J430" i="1"/>
  <c r="I430" i="1"/>
  <c r="H430" i="1"/>
  <c r="G430" i="1"/>
  <c r="O429" i="1"/>
  <c r="AA429" i="1" s="1"/>
  <c r="AG429" i="1" s="1"/>
  <c r="AY429" i="1" s="1"/>
  <c r="BC429" i="1" s="1"/>
  <c r="BQ429" i="1" s="1"/>
  <c r="BW429" i="1" s="1"/>
  <c r="CM429" i="1" s="1"/>
  <c r="CO429" i="1" s="1"/>
  <c r="N429" i="1"/>
  <c r="Z429" i="1" s="1"/>
  <c r="AF429" i="1" s="1"/>
  <c r="AX429" i="1" s="1"/>
  <c r="BB429" i="1" s="1"/>
  <c r="BP429" i="1" s="1"/>
  <c r="BV429" i="1" s="1"/>
  <c r="CJ429" i="1" s="1"/>
  <c r="CL429" i="1" s="1"/>
  <c r="H429" i="1"/>
  <c r="G429" i="1"/>
  <c r="M429" i="1" s="1"/>
  <c r="Y429" i="1" s="1"/>
  <c r="AE429" i="1" s="1"/>
  <c r="AW429" i="1" s="1"/>
  <c r="BA429" i="1" s="1"/>
  <c r="BO429" i="1" s="1"/>
  <c r="BU429" i="1" s="1"/>
  <c r="CG429" i="1" s="1"/>
  <c r="CI429" i="1" s="1"/>
  <c r="CP428" i="1"/>
  <c r="CF428" i="1"/>
  <c r="CE428" i="1"/>
  <c r="CD428" i="1"/>
  <c r="CC428" i="1"/>
  <c r="CB428" i="1"/>
  <c r="CA428" i="1"/>
  <c r="BZ428" i="1"/>
  <c r="BY428" i="1"/>
  <c r="BX428" i="1"/>
  <c r="BT428" i="1"/>
  <c r="BS428" i="1"/>
  <c r="BR428" i="1"/>
  <c r="BN428" i="1"/>
  <c r="BM428" i="1"/>
  <c r="BL428" i="1"/>
  <c r="BK428" i="1"/>
  <c r="BJ428" i="1"/>
  <c r="BI428" i="1"/>
  <c r="BH428" i="1"/>
  <c r="BG428" i="1"/>
  <c r="BF428" i="1"/>
  <c r="BE428" i="1"/>
  <c r="BD428" i="1"/>
  <c r="AZ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D428" i="1"/>
  <c r="AC428" i="1"/>
  <c r="AB428" i="1"/>
  <c r="X428" i="1"/>
  <c r="W428" i="1"/>
  <c r="V428" i="1"/>
  <c r="U428" i="1"/>
  <c r="T428" i="1"/>
  <c r="S428" i="1"/>
  <c r="R428" i="1"/>
  <c r="Q428" i="1"/>
  <c r="P428" i="1"/>
  <c r="L428" i="1"/>
  <c r="K428" i="1"/>
  <c r="J428" i="1"/>
  <c r="I428" i="1"/>
  <c r="H428" i="1"/>
  <c r="BD427" i="1"/>
  <c r="O427" i="1"/>
  <c r="AA427" i="1" s="1"/>
  <c r="AG427" i="1" s="1"/>
  <c r="AY427" i="1" s="1"/>
  <c r="BC427" i="1" s="1"/>
  <c r="BQ427" i="1" s="1"/>
  <c r="BW427" i="1" s="1"/>
  <c r="CM427" i="1" s="1"/>
  <c r="CO427" i="1" s="1"/>
  <c r="M427" i="1"/>
  <c r="Y427" i="1" s="1"/>
  <c r="AE427" i="1" s="1"/>
  <c r="AW427" i="1" s="1"/>
  <c r="BA427" i="1" s="1"/>
  <c r="BO427" i="1" s="1"/>
  <c r="BU427" i="1" s="1"/>
  <c r="CG427" i="1" s="1"/>
  <c r="CI427" i="1" s="1"/>
  <c r="I427" i="1"/>
  <c r="H427" i="1"/>
  <c r="CP426" i="1"/>
  <c r="CF426" i="1"/>
  <c r="CE426" i="1"/>
  <c r="CD426" i="1"/>
  <c r="CC426" i="1"/>
  <c r="CB426" i="1"/>
  <c r="CA426" i="1"/>
  <c r="BZ426" i="1"/>
  <c r="BY426" i="1"/>
  <c r="BX426" i="1"/>
  <c r="BT426" i="1"/>
  <c r="BS426" i="1"/>
  <c r="BR426" i="1"/>
  <c r="BN426" i="1"/>
  <c r="BM426" i="1"/>
  <c r="BL426" i="1"/>
  <c r="BK426" i="1"/>
  <c r="BJ426" i="1"/>
  <c r="BI426" i="1"/>
  <c r="BH426" i="1"/>
  <c r="BG426" i="1"/>
  <c r="BF426" i="1"/>
  <c r="BE426" i="1"/>
  <c r="BD426" i="1"/>
  <c r="AZ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D426" i="1"/>
  <c r="AC426" i="1"/>
  <c r="AB426" i="1"/>
  <c r="X426" i="1"/>
  <c r="W426" i="1"/>
  <c r="V426" i="1"/>
  <c r="U426" i="1"/>
  <c r="T426" i="1"/>
  <c r="S426" i="1"/>
  <c r="R426" i="1"/>
  <c r="Q426" i="1"/>
  <c r="P426" i="1"/>
  <c r="L426" i="1"/>
  <c r="K426" i="1"/>
  <c r="J426" i="1"/>
  <c r="I426" i="1"/>
  <c r="G426" i="1"/>
  <c r="O425" i="1"/>
  <c r="AA425" i="1" s="1"/>
  <c r="AG425" i="1" s="1"/>
  <c r="AY425" i="1" s="1"/>
  <c r="BC425" i="1" s="1"/>
  <c r="BQ425" i="1" s="1"/>
  <c r="BW425" i="1" s="1"/>
  <c r="CM425" i="1" s="1"/>
  <c r="CO425" i="1" s="1"/>
  <c r="N425" i="1"/>
  <c r="Z425" i="1" s="1"/>
  <c r="AF425" i="1" s="1"/>
  <c r="AX425" i="1" s="1"/>
  <c r="BB425" i="1" s="1"/>
  <c r="BP425" i="1" s="1"/>
  <c r="BV425" i="1" s="1"/>
  <c r="CJ425" i="1" s="1"/>
  <c r="CL425" i="1" s="1"/>
  <c r="M425" i="1"/>
  <c r="Y425" i="1" s="1"/>
  <c r="AE425" i="1" s="1"/>
  <c r="AW425" i="1" s="1"/>
  <c r="BA425" i="1" s="1"/>
  <c r="BO425" i="1" s="1"/>
  <c r="BU425" i="1" s="1"/>
  <c r="CG425" i="1" s="1"/>
  <c r="CI425" i="1" s="1"/>
  <c r="CP424" i="1"/>
  <c r="CF424" i="1"/>
  <c r="CE424" i="1"/>
  <c r="CD424" i="1"/>
  <c r="CC424" i="1"/>
  <c r="CB424" i="1"/>
  <c r="CA424" i="1"/>
  <c r="BZ424" i="1"/>
  <c r="BY424" i="1"/>
  <c r="BX424" i="1"/>
  <c r="BT424" i="1"/>
  <c r="BS424" i="1"/>
  <c r="BR424" i="1"/>
  <c r="BN424" i="1"/>
  <c r="BM424" i="1"/>
  <c r="BL424" i="1"/>
  <c r="BK424" i="1"/>
  <c r="BJ424" i="1"/>
  <c r="BI424" i="1"/>
  <c r="BH424" i="1"/>
  <c r="BG424" i="1"/>
  <c r="BF424" i="1"/>
  <c r="BE424" i="1"/>
  <c r="BD424" i="1"/>
  <c r="AZ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D424" i="1"/>
  <c r="AC424" i="1"/>
  <c r="AB424" i="1"/>
  <c r="X424" i="1"/>
  <c r="W424" i="1"/>
  <c r="V424" i="1"/>
  <c r="U424" i="1"/>
  <c r="T424" i="1"/>
  <c r="S424" i="1"/>
  <c r="R424" i="1"/>
  <c r="Q424" i="1"/>
  <c r="P424" i="1"/>
  <c r="L424" i="1"/>
  <c r="K424" i="1"/>
  <c r="J424" i="1"/>
  <c r="I424" i="1"/>
  <c r="H424" i="1"/>
  <c r="G424" i="1"/>
  <c r="BQ423" i="1"/>
  <c r="BW423" i="1" s="1"/>
  <c r="CM423" i="1" s="1"/>
  <c r="CO423" i="1" s="1"/>
  <c r="BP423" i="1"/>
  <c r="BV423" i="1" s="1"/>
  <c r="CJ423" i="1" s="1"/>
  <c r="CL423" i="1" s="1"/>
  <c r="BO423" i="1"/>
  <c r="BU423" i="1" s="1"/>
  <c r="CG423" i="1" s="1"/>
  <c r="CI423" i="1" s="1"/>
  <c r="CP422" i="1"/>
  <c r="CF422" i="1"/>
  <c r="CE422" i="1"/>
  <c r="CD422" i="1"/>
  <c r="CC422" i="1"/>
  <c r="CB422" i="1"/>
  <c r="CA422" i="1"/>
  <c r="BZ422" i="1"/>
  <c r="BY422" i="1"/>
  <c r="BX422" i="1"/>
  <c r="BT422" i="1"/>
  <c r="BS422" i="1"/>
  <c r="BR422" i="1"/>
  <c r="BN422" i="1"/>
  <c r="BM422" i="1"/>
  <c r="BL422" i="1"/>
  <c r="BK422" i="1"/>
  <c r="BJ422" i="1"/>
  <c r="BI422" i="1"/>
  <c r="BH422" i="1"/>
  <c r="BG422" i="1"/>
  <c r="BF422" i="1"/>
  <c r="BE422" i="1"/>
  <c r="BD422" i="1"/>
  <c r="O421" i="1"/>
  <c r="AA421" i="1" s="1"/>
  <c r="AG421" i="1" s="1"/>
  <c r="AY421" i="1" s="1"/>
  <c r="BC421" i="1" s="1"/>
  <c r="BQ421" i="1" s="1"/>
  <c r="BW421" i="1" s="1"/>
  <c r="CM421" i="1" s="1"/>
  <c r="CO421" i="1" s="1"/>
  <c r="N421" i="1"/>
  <c r="Z421" i="1" s="1"/>
  <c r="AF421" i="1" s="1"/>
  <c r="AX421" i="1" s="1"/>
  <c r="BB421" i="1" s="1"/>
  <c r="BP421" i="1" s="1"/>
  <c r="BV421" i="1" s="1"/>
  <c r="CJ421" i="1" s="1"/>
  <c r="CL421" i="1" s="1"/>
  <c r="M421" i="1"/>
  <c r="Y421" i="1" s="1"/>
  <c r="AE421" i="1" s="1"/>
  <c r="AW421" i="1" s="1"/>
  <c r="BA421" i="1" s="1"/>
  <c r="BO421" i="1" s="1"/>
  <c r="BU421" i="1" s="1"/>
  <c r="CG421" i="1" s="1"/>
  <c r="CI421" i="1" s="1"/>
  <c r="CP420" i="1"/>
  <c r="CF420" i="1"/>
  <c r="CE420" i="1"/>
  <c r="CD420" i="1"/>
  <c r="CC420" i="1"/>
  <c r="CB420" i="1"/>
  <c r="CA420" i="1"/>
  <c r="BZ420" i="1"/>
  <c r="BY420" i="1"/>
  <c r="BX420" i="1"/>
  <c r="BT420" i="1"/>
  <c r="BS420" i="1"/>
  <c r="BR420" i="1"/>
  <c r="BN420" i="1"/>
  <c r="BM420" i="1"/>
  <c r="BL420" i="1"/>
  <c r="BK420" i="1"/>
  <c r="BJ420" i="1"/>
  <c r="BI420" i="1"/>
  <c r="BH420" i="1"/>
  <c r="BG420" i="1"/>
  <c r="BF420" i="1"/>
  <c r="BE420" i="1"/>
  <c r="BD420" i="1"/>
  <c r="AZ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D420" i="1"/>
  <c r="AC420" i="1"/>
  <c r="AB420" i="1"/>
  <c r="X420" i="1"/>
  <c r="W420" i="1"/>
  <c r="V420" i="1"/>
  <c r="U420" i="1"/>
  <c r="T420" i="1"/>
  <c r="S420" i="1"/>
  <c r="R420" i="1"/>
  <c r="Q420" i="1"/>
  <c r="P420" i="1"/>
  <c r="L420" i="1"/>
  <c r="K420" i="1"/>
  <c r="J420" i="1"/>
  <c r="I420" i="1"/>
  <c r="H420" i="1"/>
  <c r="G420" i="1"/>
  <c r="O418" i="1"/>
  <c r="AA418" i="1" s="1"/>
  <c r="AG418" i="1" s="1"/>
  <c r="AY418" i="1" s="1"/>
  <c r="BC418" i="1" s="1"/>
  <c r="BQ418" i="1" s="1"/>
  <c r="BW418" i="1" s="1"/>
  <c r="CM418" i="1" s="1"/>
  <c r="CO418" i="1" s="1"/>
  <c r="N418" i="1"/>
  <c r="Z418" i="1" s="1"/>
  <c r="AF418" i="1" s="1"/>
  <c r="AX418" i="1" s="1"/>
  <c r="BB418" i="1" s="1"/>
  <c r="BP418" i="1" s="1"/>
  <c r="BV418" i="1" s="1"/>
  <c r="CJ418" i="1" s="1"/>
  <c r="CL418" i="1" s="1"/>
  <c r="M418" i="1"/>
  <c r="Y418" i="1" s="1"/>
  <c r="AE418" i="1" s="1"/>
  <c r="AW418" i="1" s="1"/>
  <c r="BA418" i="1" s="1"/>
  <c r="BO418" i="1" s="1"/>
  <c r="BU418" i="1" s="1"/>
  <c r="CG418" i="1" s="1"/>
  <c r="CI418" i="1" s="1"/>
  <c r="CP417" i="1"/>
  <c r="CF417" i="1"/>
  <c r="CE417" i="1"/>
  <c r="CD417" i="1"/>
  <c r="CC417" i="1"/>
  <c r="CB417" i="1"/>
  <c r="CA417" i="1"/>
  <c r="BZ417" i="1"/>
  <c r="BY417" i="1"/>
  <c r="BX417" i="1"/>
  <c r="BT417" i="1"/>
  <c r="BS417" i="1"/>
  <c r="BR417" i="1"/>
  <c r="BN417" i="1"/>
  <c r="BM417" i="1"/>
  <c r="BL417" i="1"/>
  <c r="BK417" i="1"/>
  <c r="BJ417" i="1"/>
  <c r="BI417" i="1"/>
  <c r="BH417" i="1"/>
  <c r="BG417" i="1"/>
  <c r="BF417" i="1"/>
  <c r="BE417" i="1"/>
  <c r="BD417" i="1"/>
  <c r="AZ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D417" i="1"/>
  <c r="AC417" i="1"/>
  <c r="AB417" i="1"/>
  <c r="X417" i="1"/>
  <c r="W417" i="1"/>
  <c r="V417" i="1"/>
  <c r="U417" i="1"/>
  <c r="T417" i="1"/>
  <c r="S417" i="1"/>
  <c r="R417" i="1"/>
  <c r="Q417" i="1"/>
  <c r="P417" i="1"/>
  <c r="L417" i="1"/>
  <c r="K417" i="1"/>
  <c r="J417" i="1"/>
  <c r="I417" i="1"/>
  <c r="H417" i="1"/>
  <c r="G417" i="1"/>
  <c r="O416" i="1"/>
  <c r="AA416" i="1" s="1"/>
  <c r="AG416" i="1" s="1"/>
  <c r="AY416" i="1" s="1"/>
  <c r="BC416" i="1" s="1"/>
  <c r="BQ416" i="1" s="1"/>
  <c r="BW416" i="1" s="1"/>
  <c r="CM416" i="1" s="1"/>
  <c r="CO416" i="1" s="1"/>
  <c r="N416" i="1"/>
  <c r="Z416" i="1" s="1"/>
  <c r="AF416" i="1" s="1"/>
  <c r="AX416" i="1" s="1"/>
  <c r="BB416" i="1" s="1"/>
  <c r="BP416" i="1" s="1"/>
  <c r="BV416" i="1" s="1"/>
  <c r="CJ416" i="1" s="1"/>
  <c r="CL416" i="1" s="1"/>
  <c r="M416" i="1"/>
  <c r="Y416" i="1" s="1"/>
  <c r="AE416" i="1" s="1"/>
  <c r="AW416" i="1" s="1"/>
  <c r="BA416" i="1" s="1"/>
  <c r="BO416" i="1" s="1"/>
  <c r="BU416" i="1" s="1"/>
  <c r="CG416" i="1" s="1"/>
  <c r="CI416" i="1" s="1"/>
  <c r="CP415" i="1"/>
  <c r="CF415" i="1"/>
  <c r="CE415" i="1"/>
  <c r="CD415" i="1"/>
  <c r="CC415" i="1"/>
  <c r="CB415" i="1"/>
  <c r="CA415" i="1"/>
  <c r="BZ415" i="1"/>
  <c r="BY415" i="1"/>
  <c r="BX415" i="1"/>
  <c r="BT415" i="1"/>
  <c r="BS415" i="1"/>
  <c r="BR415" i="1"/>
  <c r="BN415" i="1"/>
  <c r="BM415" i="1"/>
  <c r="BL415" i="1"/>
  <c r="BK415" i="1"/>
  <c r="BJ415" i="1"/>
  <c r="BI415" i="1"/>
  <c r="BH415" i="1"/>
  <c r="BG415" i="1"/>
  <c r="BF415" i="1"/>
  <c r="BE415" i="1"/>
  <c r="BD415" i="1"/>
  <c r="AZ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D415" i="1"/>
  <c r="AC415" i="1"/>
  <c r="AB415" i="1"/>
  <c r="X415" i="1"/>
  <c r="W415" i="1"/>
  <c r="V415" i="1"/>
  <c r="U415" i="1"/>
  <c r="T415" i="1"/>
  <c r="S415" i="1"/>
  <c r="R415" i="1"/>
  <c r="Q415" i="1"/>
  <c r="P415" i="1"/>
  <c r="L415" i="1"/>
  <c r="K415" i="1"/>
  <c r="J415" i="1"/>
  <c r="I415" i="1"/>
  <c r="H415" i="1"/>
  <c r="G415" i="1"/>
  <c r="BQ413" i="1"/>
  <c r="BW413" i="1" s="1"/>
  <c r="CM413" i="1" s="1"/>
  <c r="CO413" i="1" s="1"/>
  <c r="BP413" i="1"/>
  <c r="BV413" i="1" s="1"/>
  <c r="CJ413" i="1" s="1"/>
  <c r="CL413" i="1" s="1"/>
  <c r="BO413" i="1"/>
  <c r="BU413" i="1" s="1"/>
  <c r="CG413" i="1" s="1"/>
  <c r="CI413" i="1" s="1"/>
  <c r="CP412" i="1"/>
  <c r="CP411" i="1" s="1"/>
  <c r="CF412" i="1"/>
  <c r="CF411" i="1" s="1"/>
  <c r="CE412" i="1"/>
  <c r="CE411" i="1" s="1"/>
  <c r="CD412" i="1"/>
  <c r="CD411" i="1" s="1"/>
  <c r="CC412" i="1"/>
  <c r="CC411" i="1" s="1"/>
  <c r="CB412" i="1"/>
  <c r="CB411" i="1" s="1"/>
  <c r="CA412" i="1"/>
  <c r="CA411" i="1" s="1"/>
  <c r="BZ412" i="1"/>
  <c r="BZ411" i="1" s="1"/>
  <c r="BY412" i="1"/>
  <c r="BY411" i="1" s="1"/>
  <c r="BX412" i="1"/>
  <c r="BX411" i="1" s="1"/>
  <c r="BT412" i="1"/>
  <c r="BT411" i="1" s="1"/>
  <c r="BS412" i="1"/>
  <c r="BS411" i="1" s="1"/>
  <c r="BR412" i="1"/>
  <c r="BR411" i="1" s="1"/>
  <c r="BN412" i="1"/>
  <c r="BN411" i="1" s="1"/>
  <c r="BM412" i="1"/>
  <c r="BL412" i="1"/>
  <c r="BL411" i="1" s="1"/>
  <c r="BK412" i="1"/>
  <c r="BK411" i="1" s="1"/>
  <c r="BJ412" i="1"/>
  <c r="BJ411" i="1" s="1"/>
  <c r="BI412" i="1"/>
  <c r="BI411" i="1" s="1"/>
  <c r="BH412" i="1"/>
  <c r="BG412" i="1"/>
  <c r="BG411" i="1" s="1"/>
  <c r="BF412" i="1"/>
  <c r="BF411" i="1" s="1"/>
  <c r="BE412" i="1"/>
  <c r="BE411" i="1" s="1"/>
  <c r="BD412" i="1"/>
  <c r="O410" i="1"/>
  <c r="AA410" i="1" s="1"/>
  <c r="AG410" i="1" s="1"/>
  <c r="AY410" i="1" s="1"/>
  <c r="BC410" i="1" s="1"/>
  <c r="BQ410" i="1" s="1"/>
  <c r="BW410" i="1" s="1"/>
  <c r="CM410" i="1" s="1"/>
  <c r="CO410" i="1" s="1"/>
  <c r="N410" i="1"/>
  <c r="Z410" i="1" s="1"/>
  <c r="AF410" i="1" s="1"/>
  <c r="AX410" i="1" s="1"/>
  <c r="BB410" i="1" s="1"/>
  <c r="BP410" i="1" s="1"/>
  <c r="BV410" i="1" s="1"/>
  <c r="CJ410" i="1" s="1"/>
  <c r="CL410" i="1" s="1"/>
  <c r="M410" i="1"/>
  <c r="Y410" i="1" s="1"/>
  <c r="AE410" i="1" s="1"/>
  <c r="AW410" i="1" s="1"/>
  <c r="BA410" i="1" s="1"/>
  <c r="BO410" i="1" s="1"/>
  <c r="BU410" i="1" s="1"/>
  <c r="CG410" i="1" s="1"/>
  <c r="CI410" i="1" s="1"/>
  <c r="CP409" i="1"/>
  <c r="CP408" i="1" s="1"/>
  <c r="CF409" i="1"/>
  <c r="CF408" i="1" s="1"/>
  <c r="CE409" i="1"/>
  <c r="CE408" i="1" s="1"/>
  <c r="CD409" i="1"/>
  <c r="CD408" i="1" s="1"/>
  <c r="CC409" i="1"/>
  <c r="CC408" i="1" s="1"/>
  <c r="CB409" i="1"/>
  <c r="CB408" i="1" s="1"/>
  <c r="CA409" i="1"/>
  <c r="CA408" i="1" s="1"/>
  <c r="BZ409" i="1"/>
  <c r="BZ408" i="1" s="1"/>
  <c r="BY409" i="1"/>
  <c r="BY408" i="1" s="1"/>
  <c r="BX409" i="1"/>
  <c r="BX408" i="1" s="1"/>
  <c r="BT409" i="1"/>
  <c r="BT408" i="1" s="1"/>
  <c r="BS409" i="1"/>
  <c r="BS408" i="1" s="1"/>
  <c r="BR409" i="1"/>
  <c r="BR408" i="1" s="1"/>
  <c r="BN409" i="1"/>
  <c r="BN408" i="1" s="1"/>
  <c r="BM409" i="1"/>
  <c r="BM408" i="1" s="1"/>
  <c r="BL409" i="1"/>
  <c r="BL408" i="1" s="1"/>
  <c r="BK409" i="1"/>
  <c r="BK408" i="1" s="1"/>
  <c r="BJ409" i="1"/>
  <c r="BJ408" i="1" s="1"/>
  <c r="BI409" i="1"/>
  <c r="BI408" i="1" s="1"/>
  <c r="BH409" i="1"/>
  <c r="BH408" i="1" s="1"/>
  <c r="BG409" i="1"/>
  <c r="BG408" i="1" s="1"/>
  <c r="BF409" i="1"/>
  <c r="BF408" i="1" s="1"/>
  <c r="BE409" i="1"/>
  <c r="BE408" i="1" s="1"/>
  <c r="BD409" i="1"/>
  <c r="BD408" i="1" s="1"/>
  <c r="AZ409" i="1"/>
  <c r="AZ408" i="1" s="1"/>
  <c r="AV409" i="1"/>
  <c r="AV408" i="1" s="1"/>
  <c r="AU409" i="1"/>
  <c r="AU408" i="1" s="1"/>
  <c r="AT409" i="1"/>
  <c r="AT408" i="1" s="1"/>
  <c r="AS409" i="1"/>
  <c r="AS408" i="1" s="1"/>
  <c r="AR409" i="1"/>
  <c r="AR408" i="1" s="1"/>
  <c r="AQ409" i="1"/>
  <c r="AQ408" i="1" s="1"/>
  <c r="AP409" i="1"/>
  <c r="AP408" i="1" s="1"/>
  <c r="AO409" i="1"/>
  <c r="AO408" i="1" s="1"/>
  <c r="AN409" i="1"/>
  <c r="AN408" i="1" s="1"/>
  <c r="AM409" i="1"/>
  <c r="AM408" i="1" s="1"/>
  <c r="AL409" i="1"/>
  <c r="AL408" i="1" s="1"/>
  <c r="AK409" i="1"/>
  <c r="AK408" i="1" s="1"/>
  <c r="AJ409" i="1"/>
  <c r="AJ408" i="1" s="1"/>
  <c r="AI409" i="1"/>
  <c r="AI408" i="1" s="1"/>
  <c r="AH409" i="1"/>
  <c r="AH408" i="1" s="1"/>
  <c r="AD409" i="1"/>
  <c r="AD408" i="1" s="1"/>
  <c r="AC409" i="1"/>
  <c r="AC408" i="1" s="1"/>
  <c r="AB409" i="1"/>
  <c r="AB408" i="1" s="1"/>
  <c r="X409" i="1"/>
  <c r="X408" i="1" s="1"/>
  <c r="W409" i="1"/>
  <c r="W408" i="1" s="1"/>
  <c r="V409" i="1"/>
  <c r="V408" i="1" s="1"/>
  <c r="U409" i="1"/>
  <c r="U408" i="1" s="1"/>
  <c r="T409" i="1"/>
  <c r="T408" i="1" s="1"/>
  <c r="S409" i="1"/>
  <c r="S408" i="1" s="1"/>
  <c r="R409" i="1"/>
  <c r="R408" i="1" s="1"/>
  <c r="Q409" i="1"/>
  <c r="Q408" i="1" s="1"/>
  <c r="P409" i="1"/>
  <c r="P408" i="1" s="1"/>
  <c r="L409" i="1"/>
  <c r="K409" i="1"/>
  <c r="K408" i="1" s="1"/>
  <c r="J409" i="1"/>
  <c r="J408" i="1" s="1"/>
  <c r="I409" i="1"/>
  <c r="I408" i="1" s="1"/>
  <c r="H409" i="1"/>
  <c r="G409" i="1"/>
  <c r="I407" i="1"/>
  <c r="H407" i="1"/>
  <c r="N407" i="1" s="1"/>
  <c r="Z407" i="1" s="1"/>
  <c r="AF407" i="1" s="1"/>
  <c r="AX407" i="1" s="1"/>
  <c r="BB407" i="1" s="1"/>
  <c r="BP407" i="1" s="1"/>
  <c r="BV407" i="1" s="1"/>
  <c r="CJ407" i="1" s="1"/>
  <c r="CL407" i="1" s="1"/>
  <c r="G407" i="1"/>
  <c r="M407" i="1" s="1"/>
  <c r="Y407" i="1" s="1"/>
  <c r="AE407" i="1" s="1"/>
  <c r="AW407" i="1" s="1"/>
  <c r="BA407" i="1" s="1"/>
  <c r="BO407" i="1" s="1"/>
  <c r="BU407" i="1" s="1"/>
  <c r="CG407" i="1" s="1"/>
  <c r="CI407" i="1" s="1"/>
  <c r="CP406" i="1"/>
  <c r="CF406" i="1"/>
  <c r="CE406" i="1"/>
  <c r="CD406" i="1"/>
  <c r="CC406" i="1"/>
  <c r="CB406" i="1"/>
  <c r="CA406" i="1"/>
  <c r="BZ406" i="1"/>
  <c r="BY406" i="1"/>
  <c r="BX406" i="1"/>
  <c r="BT406" i="1"/>
  <c r="BS406" i="1"/>
  <c r="BR406" i="1"/>
  <c r="BN406" i="1"/>
  <c r="BM406" i="1"/>
  <c r="BL406" i="1"/>
  <c r="BK406" i="1"/>
  <c r="BJ406" i="1"/>
  <c r="BI406" i="1"/>
  <c r="BH406" i="1"/>
  <c r="BG406" i="1"/>
  <c r="BF406" i="1"/>
  <c r="BE406" i="1"/>
  <c r="BD406" i="1"/>
  <c r="AZ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D406" i="1"/>
  <c r="AC406" i="1"/>
  <c r="AB406" i="1"/>
  <c r="X406" i="1"/>
  <c r="W406" i="1"/>
  <c r="V406" i="1"/>
  <c r="U406" i="1"/>
  <c r="T406" i="1"/>
  <c r="S406" i="1"/>
  <c r="R406" i="1"/>
  <c r="Q406" i="1"/>
  <c r="P406" i="1"/>
  <c r="L406" i="1"/>
  <c r="K406" i="1"/>
  <c r="J406" i="1"/>
  <c r="G406" i="1"/>
  <c r="O405" i="1"/>
  <c r="AA405" i="1" s="1"/>
  <c r="AG405" i="1" s="1"/>
  <c r="AY405" i="1" s="1"/>
  <c r="BC405" i="1" s="1"/>
  <c r="BQ405" i="1" s="1"/>
  <c r="BW405" i="1" s="1"/>
  <c r="CM405" i="1" s="1"/>
  <c r="CO405" i="1" s="1"/>
  <c r="N405" i="1"/>
  <c r="Z405" i="1" s="1"/>
  <c r="AF405" i="1" s="1"/>
  <c r="AX405" i="1" s="1"/>
  <c r="BB405" i="1" s="1"/>
  <c r="BP405" i="1" s="1"/>
  <c r="BV405" i="1" s="1"/>
  <c r="CJ405" i="1" s="1"/>
  <c r="CL405" i="1" s="1"/>
  <c r="M405" i="1"/>
  <c r="Y405" i="1" s="1"/>
  <c r="AE405" i="1" s="1"/>
  <c r="AW405" i="1" s="1"/>
  <c r="BA405" i="1" s="1"/>
  <c r="BO405" i="1" s="1"/>
  <c r="BU405" i="1" s="1"/>
  <c r="CG405" i="1" s="1"/>
  <c r="CI405" i="1" s="1"/>
  <c r="CP404" i="1"/>
  <c r="CF404" i="1"/>
  <c r="CE404" i="1"/>
  <c r="CD404" i="1"/>
  <c r="CC404" i="1"/>
  <c r="CB404" i="1"/>
  <c r="CA404" i="1"/>
  <c r="BZ404" i="1"/>
  <c r="BY404" i="1"/>
  <c r="BX404" i="1"/>
  <c r="BT404" i="1"/>
  <c r="BS404" i="1"/>
  <c r="BR404" i="1"/>
  <c r="BN404" i="1"/>
  <c r="BM404" i="1"/>
  <c r="BL404" i="1"/>
  <c r="BK404" i="1"/>
  <c r="BJ404" i="1"/>
  <c r="BI404" i="1"/>
  <c r="BH404" i="1"/>
  <c r="BG404" i="1"/>
  <c r="BF404" i="1"/>
  <c r="BE404" i="1"/>
  <c r="BD404" i="1"/>
  <c r="AZ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D404" i="1"/>
  <c r="AC404" i="1"/>
  <c r="AB404" i="1"/>
  <c r="X404" i="1"/>
  <c r="W404" i="1"/>
  <c r="V404" i="1"/>
  <c r="U404" i="1"/>
  <c r="T404" i="1"/>
  <c r="S404" i="1"/>
  <c r="R404" i="1"/>
  <c r="Q404" i="1"/>
  <c r="P404" i="1"/>
  <c r="L404" i="1"/>
  <c r="K404" i="1"/>
  <c r="J404" i="1"/>
  <c r="I404" i="1"/>
  <c r="H404" i="1"/>
  <c r="G404" i="1"/>
  <c r="O403" i="1"/>
  <c r="AA403" i="1" s="1"/>
  <c r="AG403" i="1" s="1"/>
  <c r="AY403" i="1" s="1"/>
  <c r="BC403" i="1" s="1"/>
  <c r="BQ403" i="1" s="1"/>
  <c r="BW403" i="1" s="1"/>
  <c r="CM403" i="1" s="1"/>
  <c r="CO403" i="1" s="1"/>
  <c r="N403" i="1"/>
  <c r="Z403" i="1" s="1"/>
  <c r="AF403" i="1" s="1"/>
  <c r="AX403" i="1" s="1"/>
  <c r="BB403" i="1" s="1"/>
  <c r="BP403" i="1" s="1"/>
  <c r="BV403" i="1" s="1"/>
  <c r="CJ403" i="1" s="1"/>
  <c r="CL403" i="1" s="1"/>
  <c r="M403" i="1"/>
  <c r="Y403" i="1" s="1"/>
  <c r="AE403" i="1" s="1"/>
  <c r="AW403" i="1" s="1"/>
  <c r="BA403" i="1" s="1"/>
  <c r="BO403" i="1" s="1"/>
  <c r="BU403" i="1" s="1"/>
  <c r="CG403" i="1" s="1"/>
  <c r="CI403" i="1" s="1"/>
  <c r="CP402" i="1"/>
  <c r="CF402" i="1"/>
  <c r="CE402" i="1"/>
  <c r="CD402" i="1"/>
  <c r="CC402" i="1"/>
  <c r="CB402" i="1"/>
  <c r="CA402" i="1"/>
  <c r="BZ402" i="1"/>
  <c r="BY402" i="1"/>
  <c r="BX402" i="1"/>
  <c r="BT402" i="1"/>
  <c r="BS402" i="1"/>
  <c r="BR402" i="1"/>
  <c r="BN402" i="1"/>
  <c r="BM402" i="1"/>
  <c r="BL402" i="1"/>
  <c r="BK402" i="1"/>
  <c r="BJ402" i="1"/>
  <c r="BI402" i="1"/>
  <c r="BH402" i="1"/>
  <c r="BG402" i="1"/>
  <c r="BF402" i="1"/>
  <c r="BE402" i="1"/>
  <c r="BD402" i="1"/>
  <c r="AZ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D402" i="1"/>
  <c r="AC402" i="1"/>
  <c r="AB402" i="1"/>
  <c r="X402" i="1"/>
  <c r="W402" i="1"/>
  <c r="V402" i="1"/>
  <c r="U402" i="1"/>
  <c r="T402" i="1"/>
  <c r="S402" i="1"/>
  <c r="R402" i="1"/>
  <c r="Q402" i="1"/>
  <c r="P402" i="1"/>
  <c r="L402" i="1"/>
  <c r="K402" i="1"/>
  <c r="J402" i="1"/>
  <c r="I402" i="1"/>
  <c r="H402" i="1"/>
  <c r="G402" i="1"/>
  <c r="O401" i="1"/>
  <c r="AA401" i="1" s="1"/>
  <c r="AG401" i="1" s="1"/>
  <c r="AY401" i="1" s="1"/>
  <c r="BC401" i="1" s="1"/>
  <c r="BQ401" i="1" s="1"/>
  <c r="BW401" i="1" s="1"/>
  <c r="CM401" i="1" s="1"/>
  <c r="CO401" i="1" s="1"/>
  <c r="N401" i="1"/>
  <c r="Z401" i="1" s="1"/>
  <c r="AF401" i="1" s="1"/>
  <c r="AX401" i="1" s="1"/>
  <c r="BB401" i="1" s="1"/>
  <c r="BP401" i="1" s="1"/>
  <c r="BV401" i="1" s="1"/>
  <c r="CJ401" i="1" s="1"/>
  <c r="CL401" i="1" s="1"/>
  <c r="M401" i="1"/>
  <c r="Y401" i="1" s="1"/>
  <c r="AE401" i="1" s="1"/>
  <c r="AW401" i="1" s="1"/>
  <c r="BA401" i="1" s="1"/>
  <c r="BO401" i="1" s="1"/>
  <c r="BU401" i="1" s="1"/>
  <c r="CG401" i="1" s="1"/>
  <c r="CI401" i="1" s="1"/>
  <c r="CP400" i="1"/>
  <c r="CF400" i="1"/>
  <c r="CE400" i="1"/>
  <c r="CD400" i="1"/>
  <c r="CC400" i="1"/>
  <c r="CB400" i="1"/>
  <c r="CA400" i="1"/>
  <c r="BZ400" i="1"/>
  <c r="BY400" i="1"/>
  <c r="BX400" i="1"/>
  <c r="BT400" i="1"/>
  <c r="BS400" i="1"/>
  <c r="BR400" i="1"/>
  <c r="BN400" i="1"/>
  <c r="BM400" i="1"/>
  <c r="BL400" i="1"/>
  <c r="BK400" i="1"/>
  <c r="BJ400" i="1"/>
  <c r="BI400" i="1"/>
  <c r="BH400" i="1"/>
  <c r="BG400" i="1"/>
  <c r="BF400" i="1"/>
  <c r="BE400" i="1"/>
  <c r="BD400" i="1"/>
  <c r="AZ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D400" i="1"/>
  <c r="AC400" i="1"/>
  <c r="AB400" i="1"/>
  <c r="X400" i="1"/>
  <c r="W400" i="1"/>
  <c r="V400" i="1"/>
  <c r="U400" i="1"/>
  <c r="T400" i="1"/>
  <c r="S400" i="1"/>
  <c r="R400" i="1"/>
  <c r="Q400" i="1"/>
  <c r="P400" i="1"/>
  <c r="L400" i="1"/>
  <c r="K400" i="1"/>
  <c r="J400" i="1"/>
  <c r="I400" i="1"/>
  <c r="H400" i="1"/>
  <c r="G400" i="1"/>
  <c r="O399" i="1"/>
  <c r="AA399" i="1" s="1"/>
  <c r="AG399" i="1" s="1"/>
  <c r="AY399" i="1" s="1"/>
  <c r="BC399" i="1" s="1"/>
  <c r="BQ399" i="1" s="1"/>
  <c r="BW399" i="1" s="1"/>
  <c r="CM399" i="1" s="1"/>
  <c r="CO399" i="1" s="1"/>
  <c r="N399" i="1"/>
  <c r="Z399" i="1" s="1"/>
  <c r="AF399" i="1" s="1"/>
  <c r="AX399" i="1" s="1"/>
  <c r="BB399" i="1" s="1"/>
  <c r="BP399" i="1" s="1"/>
  <c r="BV399" i="1" s="1"/>
  <c r="CJ399" i="1" s="1"/>
  <c r="CL399" i="1" s="1"/>
  <c r="M399" i="1"/>
  <c r="Y399" i="1" s="1"/>
  <c r="AE399" i="1" s="1"/>
  <c r="AW399" i="1" s="1"/>
  <c r="BA399" i="1" s="1"/>
  <c r="BO399" i="1" s="1"/>
  <c r="BU399" i="1" s="1"/>
  <c r="CG399" i="1" s="1"/>
  <c r="CI399" i="1" s="1"/>
  <c r="CP398" i="1"/>
  <c r="CF398" i="1"/>
  <c r="CE398" i="1"/>
  <c r="CD398" i="1"/>
  <c r="CC398" i="1"/>
  <c r="CB398" i="1"/>
  <c r="CA398" i="1"/>
  <c r="BZ398" i="1"/>
  <c r="BY398" i="1"/>
  <c r="BX398" i="1"/>
  <c r="BT398" i="1"/>
  <c r="BS398" i="1"/>
  <c r="BR398" i="1"/>
  <c r="BN398" i="1"/>
  <c r="BM398" i="1"/>
  <c r="BL398" i="1"/>
  <c r="BK398" i="1"/>
  <c r="BJ398" i="1"/>
  <c r="BI398" i="1"/>
  <c r="BH398" i="1"/>
  <c r="BG398" i="1"/>
  <c r="BF398" i="1"/>
  <c r="BE398" i="1"/>
  <c r="BD398" i="1"/>
  <c r="AZ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D398" i="1"/>
  <c r="AC398" i="1"/>
  <c r="AB398" i="1"/>
  <c r="X398" i="1"/>
  <c r="W398" i="1"/>
  <c r="V398" i="1"/>
  <c r="U398" i="1"/>
  <c r="T398" i="1"/>
  <c r="S398" i="1"/>
  <c r="R398" i="1"/>
  <c r="Q398" i="1"/>
  <c r="P398" i="1"/>
  <c r="L398" i="1"/>
  <c r="K398" i="1"/>
  <c r="J398" i="1"/>
  <c r="I398" i="1"/>
  <c r="H398" i="1"/>
  <c r="G398" i="1"/>
  <c r="O397" i="1"/>
  <c r="AA397" i="1" s="1"/>
  <c r="AG397" i="1" s="1"/>
  <c r="AY397" i="1" s="1"/>
  <c r="BC397" i="1" s="1"/>
  <c r="BQ397" i="1" s="1"/>
  <c r="BW397" i="1" s="1"/>
  <c r="CM397" i="1" s="1"/>
  <c r="CO397" i="1" s="1"/>
  <c r="N397" i="1"/>
  <c r="Z397" i="1" s="1"/>
  <c r="AF397" i="1" s="1"/>
  <c r="AX397" i="1" s="1"/>
  <c r="BB397" i="1" s="1"/>
  <c r="BP397" i="1" s="1"/>
  <c r="BV397" i="1" s="1"/>
  <c r="CJ397" i="1" s="1"/>
  <c r="CL397" i="1" s="1"/>
  <c r="M397" i="1"/>
  <c r="Y397" i="1" s="1"/>
  <c r="AE397" i="1" s="1"/>
  <c r="AW397" i="1" s="1"/>
  <c r="BA397" i="1" s="1"/>
  <c r="BO397" i="1" s="1"/>
  <c r="BU397" i="1" s="1"/>
  <c r="CG397" i="1" s="1"/>
  <c r="CI397" i="1" s="1"/>
  <c r="CP396" i="1"/>
  <c r="CF396" i="1"/>
  <c r="CE396" i="1"/>
  <c r="CD396" i="1"/>
  <c r="CC396" i="1"/>
  <c r="CB396" i="1"/>
  <c r="CA396" i="1"/>
  <c r="BZ396" i="1"/>
  <c r="BY396" i="1"/>
  <c r="BX396" i="1"/>
  <c r="BT396" i="1"/>
  <c r="BS396" i="1"/>
  <c r="BR396" i="1"/>
  <c r="BN396" i="1"/>
  <c r="BM396" i="1"/>
  <c r="BL396" i="1"/>
  <c r="BK396" i="1"/>
  <c r="BJ396" i="1"/>
  <c r="BI396" i="1"/>
  <c r="BH396" i="1"/>
  <c r="BG396" i="1"/>
  <c r="BF396" i="1"/>
  <c r="BE396" i="1"/>
  <c r="BD396" i="1"/>
  <c r="AZ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D396" i="1"/>
  <c r="AC396" i="1"/>
  <c r="AB396" i="1"/>
  <c r="X396" i="1"/>
  <c r="W396" i="1"/>
  <c r="V396" i="1"/>
  <c r="U396" i="1"/>
  <c r="T396" i="1"/>
  <c r="S396" i="1"/>
  <c r="R396" i="1"/>
  <c r="Q396" i="1"/>
  <c r="P396" i="1"/>
  <c r="L396" i="1"/>
  <c r="K396" i="1"/>
  <c r="J396" i="1"/>
  <c r="I396" i="1"/>
  <c r="H396" i="1"/>
  <c r="G396" i="1"/>
  <c r="O393" i="1"/>
  <c r="AA393" i="1" s="1"/>
  <c r="AG393" i="1" s="1"/>
  <c r="AY393" i="1" s="1"/>
  <c r="BC393" i="1" s="1"/>
  <c r="BQ393" i="1" s="1"/>
  <c r="BW393" i="1" s="1"/>
  <c r="CM393" i="1" s="1"/>
  <c r="CO393" i="1" s="1"/>
  <c r="N393" i="1"/>
  <c r="Z393" i="1" s="1"/>
  <c r="AF393" i="1" s="1"/>
  <c r="AX393" i="1" s="1"/>
  <c r="BB393" i="1" s="1"/>
  <c r="BP393" i="1" s="1"/>
  <c r="BV393" i="1" s="1"/>
  <c r="CJ393" i="1" s="1"/>
  <c r="CL393" i="1" s="1"/>
  <c r="M393" i="1"/>
  <c r="Y393" i="1" s="1"/>
  <c r="AE393" i="1" s="1"/>
  <c r="AW393" i="1" s="1"/>
  <c r="BA393" i="1" s="1"/>
  <c r="BO393" i="1" s="1"/>
  <c r="BU393" i="1" s="1"/>
  <c r="CG393" i="1" s="1"/>
  <c r="CI393" i="1" s="1"/>
  <c r="CP392" i="1"/>
  <c r="CP391" i="1" s="1"/>
  <c r="CP390" i="1" s="1"/>
  <c r="CF392" i="1"/>
  <c r="CF391" i="1" s="1"/>
  <c r="CF390" i="1" s="1"/>
  <c r="CE392" i="1"/>
  <c r="CE391" i="1" s="1"/>
  <c r="CE390" i="1" s="1"/>
  <c r="CD392" i="1"/>
  <c r="CD391" i="1" s="1"/>
  <c r="CD390" i="1" s="1"/>
  <c r="CC392" i="1"/>
  <c r="CC391" i="1" s="1"/>
  <c r="CC390" i="1" s="1"/>
  <c r="CB392" i="1"/>
  <c r="CB391" i="1" s="1"/>
  <c r="CB390" i="1" s="1"/>
  <c r="CA392" i="1"/>
  <c r="CA391" i="1" s="1"/>
  <c r="CA390" i="1" s="1"/>
  <c r="BZ392" i="1"/>
  <c r="BZ391" i="1" s="1"/>
  <c r="BZ390" i="1" s="1"/>
  <c r="BY392" i="1"/>
  <c r="BY391" i="1" s="1"/>
  <c r="BY390" i="1" s="1"/>
  <c r="BX392" i="1"/>
  <c r="BX391" i="1" s="1"/>
  <c r="BX390" i="1" s="1"/>
  <c r="BT392" i="1"/>
  <c r="BT391" i="1" s="1"/>
  <c r="BT390" i="1" s="1"/>
  <c r="BS392" i="1"/>
  <c r="BS391" i="1" s="1"/>
  <c r="BS390" i="1" s="1"/>
  <c r="BR392" i="1"/>
  <c r="BR391" i="1" s="1"/>
  <c r="BR390" i="1" s="1"/>
  <c r="BN392" i="1"/>
  <c r="BN391" i="1" s="1"/>
  <c r="BN390" i="1" s="1"/>
  <c r="BM392" i="1"/>
  <c r="BM391" i="1" s="1"/>
  <c r="BM390" i="1" s="1"/>
  <c r="BL392" i="1"/>
  <c r="BL391" i="1" s="1"/>
  <c r="BL390" i="1" s="1"/>
  <c r="BK392" i="1"/>
  <c r="BK391" i="1" s="1"/>
  <c r="BK390" i="1" s="1"/>
  <c r="BJ392" i="1"/>
  <c r="BJ391" i="1" s="1"/>
  <c r="BJ390" i="1" s="1"/>
  <c r="BI392" i="1"/>
  <c r="BI391" i="1" s="1"/>
  <c r="BI390" i="1" s="1"/>
  <c r="BH392" i="1"/>
  <c r="BH391" i="1" s="1"/>
  <c r="BH390" i="1" s="1"/>
  <c r="BG392" i="1"/>
  <c r="BG391" i="1" s="1"/>
  <c r="BG390" i="1" s="1"/>
  <c r="BF392" i="1"/>
  <c r="BF391" i="1" s="1"/>
  <c r="BF390" i="1" s="1"/>
  <c r="BE392" i="1"/>
  <c r="BD392" i="1"/>
  <c r="BD391" i="1" s="1"/>
  <c r="BD390" i="1" s="1"/>
  <c r="AZ392" i="1"/>
  <c r="AZ391" i="1" s="1"/>
  <c r="AZ390" i="1" s="1"/>
  <c r="AV392" i="1"/>
  <c r="AV391" i="1" s="1"/>
  <c r="AV390" i="1" s="1"/>
  <c r="AU392" i="1"/>
  <c r="AU391" i="1" s="1"/>
  <c r="AU390" i="1" s="1"/>
  <c r="AT392" i="1"/>
  <c r="AT391" i="1" s="1"/>
  <c r="AT390" i="1" s="1"/>
  <c r="AS392" i="1"/>
  <c r="AS391" i="1" s="1"/>
  <c r="AS390" i="1" s="1"/>
  <c r="AR392" i="1"/>
  <c r="AR391" i="1" s="1"/>
  <c r="AR390" i="1" s="1"/>
  <c r="AQ392" i="1"/>
  <c r="AQ391" i="1" s="1"/>
  <c r="AQ390" i="1" s="1"/>
  <c r="AP392" i="1"/>
  <c r="AP391" i="1" s="1"/>
  <c r="AP390" i="1" s="1"/>
  <c r="AO392" i="1"/>
  <c r="AO391" i="1" s="1"/>
  <c r="AO390" i="1" s="1"/>
  <c r="AN392" i="1"/>
  <c r="AN391" i="1" s="1"/>
  <c r="AN390" i="1" s="1"/>
  <c r="AM392" i="1"/>
  <c r="AM391" i="1" s="1"/>
  <c r="AM390" i="1" s="1"/>
  <c r="AL392" i="1"/>
  <c r="AL391" i="1" s="1"/>
  <c r="AL390" i="1" s="1"/>
  <c r="AK392" i="1"/>
  <c r="AK391" i="1" s="1"/>
  <c r="AK390" i="1" s="1"/>
  <c r="AJ392" i="1"/>
  <c r="AJ391" i="1" s="1"/>
  <c r="AJ390" i="1" s="1"/>
  <c r="AI392" i="1"/>
  <c r="AI391" i="1" s="1"/>
  <c r="AI390" i="1" s="1"/>
  <c r="AH392" i="1"/>
  <c r="AH391" i="1" s="1"/>
  <c r="AH390" i="1" s="1"/>
  <c r="AD392" i="1"/>
  <c r="AD391" i="1" s="1"/>
  <c r="AD390" i="1" s="1"/>
  <c r="AC392" i="1"/>
  <c r="AC391" i="1" s="1"/>
  <c r="AC390" i="1" s="1"/>
  <c r="AB392" i="1"/>
  <c r="AB391" i="1" s="1"/>
  <c r="AB390" i="1" s="1"/>
  <c r="X392" i="1"/>
  <c r="X391" i="1" s="1"/>
  <c r="X390" i="1" s="1"/>
  <c r="W392" i="1"/>
  <c r="W391" i="1" s="1"/>
  <c r="W390" i="1" s="1"/>
  <c r="V392" i="1"/>
  <c r="V391" i="1" s="1"/>
  <c r="V390" i="1" s="1"/>
  <c r="U392" i="1"/>
  <c r="U391" i="1" s="1"/>
  <c r="U390" i="1" s="1"/>
  <c r="T392" i="1"/>
  <c r="T391" i="1" s="1"/>
  <c r="T390" i="1" s="1"/>
  <c r="S392" i="1"/>
  <c r="S391" i="1" s="1"/>
  <c r="S390" i="1" s="1"/>
  <c r="R392" i="1"/>
  <c r="R391" i="1" s="1"/>
  <c r="R390" i="1" s="1"/>
  <c r="Q392" i="1"/>
  <c r="Q391" i="1" s="1"/>
  <c r="Q390" i="1" s="1"/>
  <c r="P392" i="1"/>
  <c r="P391" i="1" s="1"/>
  <c r="P390" i="1" s="1"/>
  <c r="L392" i="1"/>
  <c r="L391" i="1" s="1"/>
  <c r="L390" i="1" s="1"/>
  <c r="K392" i="1"/>
  <c r="J392" i="1"/>
  <c r="J391" i="1" s="1"/>
  <c r="J390" i="1" s="1"/>
  <c r="I392" i="1"/>
  <c r="H392" i="1"/>
  <c r="H391" i="1" s="1"/>
  <c r="G392" i="1"/>
  <c r="BE391" i="1"/>
  <c r="BE390" i="1" s="1"/>
  <c r="O389" i="1"/>
  <c r="AA389" i="1" s="1"/>
  <c r="AG389" i="1" s="1"/>
  <c r="AY389" i="1" s="1"/>
  <c r="BC389" i="1" s="1"/>
  <c r="BQ389" i="1" s="1"/>
  <c r="BW389" i="1" s="1"/>
  <c r="CM389" i="1" s="1"/>
  <c r="CO389" i="1" s="1"/>
  <c r="N389" i="1"/>
  <c r="Z389" i="1" s="1"/>
  <c r="AF389" i="1" s="1"/>
  <c r="AX389" i="1" s="1"/>
  <c r="BB389" i="1" s="1"/>
  <c r="BP389" i="1" s="1"/>
  <c r="BV389" i="1" s="1"/>
  <c r="CJ389" i="1" s="1"/>
  <c r="CL389" i="1" s="1"/>
  <c r="M389" i="1"/>
  <c r="Y389" i="1" s="1"/>
  <c r="AE389" i="1" s="1"/>
  <c r="AW389" i="1" s="1"/>
  <c r="BA389" i="1" s="1"/>
  <c r="BO389" i="1" s="1"/>
  <c r="BU389" i="1" s="1"/>
  <c r="CG389" i="1" s="1"/>
  <c r="CI389" i="1" s="1"/>
  <c r="CP388" i="1"/>
  <c r="CP387" i="1" s="1"/>
  <c r="CP386" i="1" s="1"/>
  <c r="CF388" i="1"/>
  <c r="CF387" i="1" s="1"/>
  <c r="CF386" i="1" s="1"/>
  <c r="CE388" i="1"/>
  <c r="CE387" i="1" s="1"/>
  <c r="CE386" i="1" s="1"/>
  <c r="CD388" i="1"/>
  <c r="CD387" i="1" s="1"/>
  <c r="CD386" i="1" s="1"/>
  <c r="CC388" i="1"/>
  <c r="CC387" i="1" s="1"/>
  <c r="CC386" i="1" s="1"/>
  <c r="CB388" i="1"/>
  <c r="CB387" i="1" s="1"/>
  <c r="CB386" i="1" s="1"/>
  <c r="CA388" i="1"/>
  <c r="CA387" i="1" s="1"/>
  <c r="CA386" i="1" s="1"/>
  <c r="BZ388" i="1"/>
  <c r="BZ387" i="1" s="1"/>
  <c r="BZ386" i="1" s="1"/>
  <c r="BY388" i="1"/>
  <c r="BY387" i="1" s="1"/>
  <c r="BY386" i="1" s="1"/>
  <c r="BX388" i="1"/>
  <c r="BX387" i="1" s="1"/>
  <c r="BX386" i="1" s="1"/>
  <c r="BT388" i="1"/>
  <c r="BT387" i="1" s="1"/>
  <c r="BT386" i="1" s="1"/>
  <c r="BS388" i="1"/>
  <c r="BS387" i="1" s="1"/>
  <c r="BS386" i="1" s="1"/>
  <c r="BR388" i="1"/>
  <c r="BR387" i="1" s="1"/>
  <c r="BR386" i="1" s="1"/>
  <c r="BN388" i="1"/>
  <c r="BN387" i="1" s="1"/>
  <c r="BN386" i="1" s="1"/>
  <c r="BM388" i="1"/>
  <c r="BM387" i="1" s="1"/>
  <c r="BM386" i="1" s="1"/>
  <c r="BL388" i="1"/>
  <c r="BL387" i="1" s="1"/>
  <c r="BL386" i="1" s="1"/>
  <c r="BK388" i="1"/>
  <c r="BK387" i="1" s="1"/>
  <c r="BK386" i="1" s="1"/>
  <c r="BJ388" i="1"/>
  <c r="BJ387" i="1" s="1"/>
  <c r="BJ386" i="1" s="1"/>
  <c r="BI388" i="1"/>
  <c r="BI387" i="1" s="1"/>
  <c r="BI386" i="1" s="1"/>
  <c r="BH388" i="1"/>
  <c r="BH387" i="1" s="1"/>
  <c r="BH386" i="1" s="1"/>
  <c r="BG388" i="1"/>
  <c r="BG387" i="1" s="1"/>
  <c r="BG386" i="1" s="1"/>
  <c r="BF388" i="1"/>
  <c r="BF387" i="1" s="1"/>
  <c r="BF386" i="1" s="1"/>
  <c r="BE388" i="1"/>
  <c r="BE387" i="1" s="1"/>
  <c r="BE386" i="1" s="1"/>
  <c r="BD388" i="1"/>
  <c r="BD387" i="1" s="1"/>
  <c r="BD386" i="1" s="1"/>
  <c r="AZ388" i="1"/>
  <c r="AZ387" i="1" s="1"/>
  <c r="AZ386" i="1" s="1"/>
  <c r="AV388" i="1"/>
  <c r="AV387" i="1" s="1"/>
  <c r="AV386" i="1" s="1"/>
  <c r="AU388" i="1"/>
  <c r="AU387" i="1" s="1"/>
  <c r="AU386" i="1" s="1"/>
  <c r="AT388" i="1"/>
  <c r="AT387" i="1" s="1"/>
  <c r="AT386" i="1" s="1"/>
  <c r="AS388" i="1"/>
  <c r="AS387" i="1" s="1"/>
  <c r="AS386" i="1" s="1"/>
  <c r="AR388" i="1"/>
  <c r="AR387" i="1" s="1"/>
  <c r="AR386" i="1" s="1"/>
  <c r="AQ388" i="1"/>
  <c r="AP388" i="1"/>
  <c r="AP387" i="1" s="1"/>
  <c r="AP386" i="1" s="1"/>
  <c r="AO388" i="1"/>
  <c r="AO387" i="1" s="1"/>
  <c r="AO386" i="1" s="1"/>
  <c r="AN388" i="1"/>
  <c r="AN387" i="1" s="1"/>
  <c r="AN386" i="1" s="1"/>
  <c r="AM388" i="1"/>
  <c r="AM387" i="1" s="1"/>
  <c r="AM386" i="1" s="1"/>
  <c r="AL388" i="1"/>
  <c r="AL387" i="1" s="1"/>
  <c r="AL386" i="1" s="1"/>
  <c r="AK388" i="1"/>
  <c r="AK387" i="1" s="1"/>
  <c r="AK386" i="1" s="1"/>
  <c r="AJ388" i="1"/>
  <c r="AJ387" i="1" s="1"/>
  <c r="AJ386" i="1" s="1"/>
  <c r="AI388" i="1"/>
  <c r="AI387" i="1" s="1"/>
  <c r="AI386" i="1" s="1"/>
  <c r="AH388" i="1"/>
  <c r="AH387" i="1" s="1"/>
  <c r="AH386" i="1" s="1"/>
  <c r="AD388" i="1"/>
  <c r="AD387" i="1" s="1"/>
  <c r="AD386" i="1" s="1"/>
  <c r="AC388" i="1"/>
  <c r="AC387" i="1" s="1"/>
  <c r="AC386" i="1" s="1"/>
  <c r="AB388" i="1"/>
  <c r="AB387" i="1" s="1"/>
  <c r="AB386" i="1" s="1"/>
  <c r="X388" i="1"/>
  <c r="X387" i="1" s="1"/>
  <c r="X386" i="1" s="1"/>
  <c r="W388" i="1"/>
  <c r="W387" i="1" s="1"/>
  <c r="W386" i="1" s="1"/>
  <c r="V388" i="1"/>
  <c r="V387" i="1" s="1"/>
  <c r="V386" i="1" s="1"/>
  <c r="U388" i="1"/>
  <c r="U387" i="1" s="1"/>
  <c r="U386" i="1" s="1"/>
  <c r="T388" i="1"/>
  <c r="T387" i="1" s="1"/>
  <c r="T386" i="1" s="1"/>
  <c r="S388" i="1"/>
  <c r="S387" i="1" s="1"/>
  <c r="S386" i="1" s="1"/>
  <c r="R388" i="1"/>
  <c r="R387" i="1" s="1"/>
  <c r="R386" i="1" s="1"/>
  <c r="Q388" i="1"/>
  <c r="Q387" i="1" s="1"/>
  <c r="Q386" i="1" s="1"/>
  <c r="P388" i="1"/>
  <c r="P387" i="1" s="1"/>
  <c r="P386" i="1" s="1"/>
  <c r="L388" i="1"/>
  <c r="L387" i="1" s="1"/>
  <c r="L386" i="1" s="1"/>
  <c r="K388" i="1"/>
  <c r="K387" i="1" s="1"/>
  <c r="K386" i="1" s="1"/>
  <c r="J388" i="1"/>
  <c r="J387" i="1" s="1"/>
  <c r="J386" i="1" s="1"/>
  <c r="I388" i="1"/>
  <c r="H388" i="1"/>
  <c r="G388" i="1"/>
  <c r="G387" i="1" s="1"/>
  <c r="AQ387" i="1"/>
  <c r="AQ386" i="1" s="1"/>
  <c r="AY385" i="1"/>
  <c r="BC385" i="1" s="1"/>
  <c r="BQ385" i="1" s="1"/>
  <c r="BW385" i="1" s="1"/>
  <c r="CM385" i="1" s="1"/>
  <c r="CO385" i="1" s="1"/>
  <c r="AX385" i="1"/>
  <c r="BB385" i="1" s="1"/>
  <c r="BP385" i="1" s="1"/>
  <c r="BV385" i="1" s="1"/>
  <c r="CJ385" i="1" s="1"/>
  <c r="CL385" i="1" s="1"/>
  <c r="AW385" i="1"/>
  <c r="BA385" i="1" s="1"/>
  <c r="BO385" i="1" s="1"/>
  <c r="BU385" i="1" s="1"/>
  <c r="CG385" i="1" s="1"/>
  <c r="CI385" i="1" s="1"/>
  <c r="AP385" i="1"/>
  <c r="CP384" i="1"/>
  <c r="CP383" i="1" s="1"/>
  <c r="CF384" i="1"/>
  <c r="CF383" i="1" s="1"/>
  <c r="CE384" i="1"/>
  <c r="CE383" i="1" s="1"/>
  <c r="CD384" i="1"/>
  <c r="CD383" i="1" s="1"/>
  <c r="CC384" i="1"/>
  <c r="CC383" i="1" s="1"/>
  <c r="CB384" i="1"/>
  <c r="CB383" i="1" s="1"/>
  <c r="CA384" i="1"/>
  <c r="CA383" i="1" s="1"/>
  <c r="BZ384" i="1"/>
  <c r="BZ383" i="1" s="1"/>
  <c r="BY384" i="1"/>
  <c r="BY383" i="1" s="1"/>
  <c r="BX384" i="1"/>
  <c r="BX383" i="1" s="1"/>
  <c r="BT384" i="1"/>
  <c r="BT383" i="1" s="1"/>
  <c r="BS384" i="1"/>
  <c r="BS383" i="1" s="1"/>
  <c r="BR384" i="1"/>
  <c r="BR383" i="1" s="1"/>
  <c r="BN384" i="1"/>
  <c r="BN383" i="1" s="1"/>
  <c r="BM384" i="1"/>
  <c r="BM383" i="1" s="1"/>
  <c r="BL384" i="1"/>
  <c r="BL383" i="1" s="1"/>
  <c r="BK384" i="1"/>
  <c r="BK383" i="1" s="1"/>
  <c r="BJ384" i="1"/>
  <c r="BJ383" i="1" s="1"/>
  <c r="BI384" i="1"/>
  <c r="BI383" i="1" s="1"/>
  <c r="BH384" i="1"/>
  <c r="BH383" i="1" s="1"/>
  <c r="BG384" i="1"/>
  <c r="BG383" i="1" s="1"/>
  <c r="BF384" i="1"/>
  <c r="BF383" i="1" s="1"/>
  <c r="BE384" i="1"/>
  <c r="BE383" i="1" s="1"/>
  <c r="BD384" i="1"/>
  <c r="BD383" i="1" s="1"/>
  <c r="AZ384" i="1"/>
  <c r="AZ383" i="1" s="1"/>
  <c r="AV384" i="1"/>
  <c r="AV383" i="1" s="1"/>
  <c r="AU384" i="1"/>
  <c r="AU383" i="1" s="1"/>
  <c r="AT384" i="1"/>
  <c r="AT383" i="1" s="1"/>
  <c r="AS384" i="1"/>
  <c r="AR384" i="1"/>
  <c r="AR383" i="1" s="1"/>
  <c r="AQ384" i="1"/>
  <c r="AQ383" i="1" s="1"/>
  <c r="AP384" i="1"/>
  <c r="AP383" i="1" s="1"/>
  <c r="AO384" i="1"/>
  <c r="AO383" i="1" s="1"/>
  <c r="AN384" i="1"/>
  <c r="AN383" i="1" s="1"/>
  <c r="AM384" i="1"/>
  <c r="AL384" i="1"/>
  <c r="AL383" i="1" s="1"/>
  <c r="AK384" i="1"/>
  <c r="AK383" i="1" s="1"/>
  <c r="AJ384" i="1"/>
  <c r="AJ383" i="1" s="1"/>
  <c r="AI384" i="1"/>
  <c r="AI383" i="1" s="1"/>
  <c r="AH384" i="1"/>
  <c r="AH383" i="1" s="1"/>
  <c r="AS383" i="1"/>
  <c r="O382" i="1"/>
  <c r="AA382" i="1" s="1"/>
  <c r="AG382" i="1" s="1"/>
  <c r="AY382" i="1" s="1"/>
  <c r="BC382" i="1" s="1"/>
  <c r="BQ382" i="1" s="1"/>
  <c r="BW382" i="1" s="1"/>
  <c r="CM382" i="1" s="1"/>
  <c r="CO382" i="1" s="1"/>
  <c r="N382" i="1"/>
  <c r="Z382" i="1" s="1"/>
  <c r="AF382" i="1" s="1"/>
  <c r="AX382" i="1" s="1"/>
  <c r="BB382" i="1" s="1"/>
  <c r="BP382" i="1" s="1"/>
  <c r="BV382" i="1" s="1"/>
  <c r="CJ382" i="1" s="1"/>
  <c r="CL382" i="1" s="1"/>
  <c r="M382" i="1"/>
  <c r="Y382" i="1" s="1"/>
  <c r="AE382" i="1" s="1"/>
  <c r="AW382" i="1" s="1"/>
  <c r="BA382" i="1" s="1"/>
  <c r="BO382" i="1" s="1"/>
  <c r="BU382" i="1" s="1"/>
  <c r="CG382" i="1" s="1"/>
  <c r="CI382" i="1" s="1"/>
  <c r="CP381" i="1"/>
  <c r="CP380" i="1" s="1"/>
  <c r="CF381" i="1"/>
  <c r="CF380" i="1" s="1"/>
  <c r="CE381" i="1"/>
  <c r="CD381" i="1"/>
  <c r="CD380" i="1" s="1"/>
  <c r="CC381" i="1"/>
  <c r="CC380" i="1" s="1"/>
  <c r="CB381" i="1"/>
  <c r="CB380" i="1" s="1"/>
  <c r="CA381" i="1"/>
  <c r="CA380" i="1" s="1"/>
  <c r="BZ381" i="1"/>
  <c r="BY381" i="1"/>
  <c r="BY380" i="1" s="1"/>
  <c r="BX381" i="1"/>
  <c r="BX380" i="1" s="1"/>
  <c r="BT381" i="1"/>
  <c r="BT380" i="1" s="1"/>
  <c r="BS381" i="1"/>
  <c r="BS380" i="1" s="1"/>
  <c r="BR381" i="1"/>
  <c r="BR380" i="1" s="1"/>
  <c r="BN381" i="1"/>
  <c r="BN380" i="1" s="1"/>
  <c r="BM381" i="1"/>
  <c r="BM380" i="1" s="1"/>
  <c r="BL381" i="1"/>
  <c r="BL380" i="1" s="1"/>
  <c r="BK381" i="1"/>
  <c r="BJ381" i="1"/>
  <c r="BJ380" i="1" s="1"/>
  <c r="BI381" i="1"/>
  <c r="BI380" i="1" s="1"/>
  <c r="BH381" i="1"/>
  <c r="BH380" i="1" s="1"/>
  <c r="BG381" i="1"/>
  <c r="BG380" i="1" s="1"/>
  <c r="BF381" i="1"/>
  <c r="BF380" i="1" s="1"/>
  <c r="BE381" i="1"/>
  <c r="BE380" i="1" s="1"/>
  <c r="BD381" i="1"/>
  <c r="BD380" i="1" s="1"/>
  <c r="AZ381" i="1"/>
  <c r="AZ380" i="1" s="1"/>
  <c r="AV381" i="1"/>
  <c r="AV380" i="1" s="1"/>
  <c r="AU381" i="1"/>
  <c r="AU380" i="1" s="1"/>
  <c r="AT381" i="1"/>
  <c r="AT380" i="1" s="1"/>
  <c r="AS381" i="1"/>
  <c r="AS380" i="1" s="1"/>
  <c r="AR381" i="1"/>
  <c r="AR380" i="1" s="1"/>
  <c r="AQ381" i="1"/>
  <c r="AQ380" i="1" s="1"/>
  <c r="AP381" i="1"/>
  <c r="AP380" i="1" s="1"/>
  <c r="AO381" i="1"/>
  <c r="AO380" i="1" s="1"/>
  <c r="AN381" i="1"/>
  <c r="AN380" i="1" s="1"/>
  <c r="AM381" i="1"/>
  <c r="AM380" i="1" s="1"/>
  <c r="AL381" i="1"/>
  <c r="AL380" i="1" s="1"/>
  <c r="AK381" i="1"/>
  <c r="AK380" i="1" s="1"/>
  <c r="AJ381" i="1"/>
  <c r="AJ380" i="1" s="1"/>
  <c r="AI381" i="1"/>
  <c r="AI380" i="1" s="1"/>
  <c r="AH381" i="1"/>
  <c r="AH380" i="1" s="1"/>
  <c r="AD381" i="1"/>
  <c r="AD380" i="1" s="1"/>
  <c r="AD379" i="1" s="1"/>
  <c r="AC381" i="1"/>
  <c r="AC380" i="1" s="1"/>
  <c r="AC379" i="1" s="1"/>
  <c r="AB381" i="1"/>
  <c r="AB380" i="1" s="1"/>
  <c r="AB379" i="1" s="1"/>
  <c r="X381" i="1"/>
  <c r="X380" i="1" s="1"/>
  <c r="X379" i="1" s="1"/>
  <c r="W381" i="1"/>
  <c r="W380" i="1" s="1"/>
  <c r="W379" i="1" s="1"/>
  <c r="V381" i="1"/>
  <c r="V380" i="1" s="1"/>
  <c r="V379" i="1" s="1"/>
  <c r="U381" i="1"/>
  <c r="U380" i="1" s="1"/>
  <c r="U379" i="1" s="1"/>
  <c r="T381" i="1"/>
  <c r="T380" i="1" s="1"/>
  <c r="T379" i="1" s="1"/>
  <c r="S381" i="1"/>
  <c r="S380" i="1" s="1"/>
  <c r="S379" i="1" s="1"/>
  <c r="R381" i="1"/>
  <c r="R380" i="1" s="1"/>
  <c r="R379" i="1" s="1"/>
  <c r="Q381" i="1"/>
  <c r="Q380" i="1" s="1"/>
  <c r="Q379" i="1" s="1"/>
  <c r="P381" i="1"/>
  <c r="P380" i="1" s="1"/>
  <c r="P379" i="1" s="1"/>
  <c r="L381" i="1"/>
  <c r="L380" i="1" s="1"/>
  <c r="L379" i="1" s="1"/>
  <c r="K381" i="1"/>
  <c r="K380" i="1" s="1"/>
  <c r="K379" i="1" s="1"/>
  <c r="J381" i="1"/>
  <c r="J380" i="1" s="1"/>
  <c r="J379" i="1" s="1"/>
  <c r="I381" i="1"/>
  <c r="H381" i="1"/>
  <c r="G381" i="1"/>
  <c r="CE380" i="1"/>
  <c r="BZ380" i="1"/>
  <c r="BK380" i="1"/>
  <c r="O377" i="1"/>
  <c r="AA377" i="1" s="1"/>
  <c r="AG377" i="1" s="1"/>
  <c r="AY377" i="1" s="1"/>
  <c r="BC377" i="1" s="1"/>
  <c r="BQ377" i="1" s="1"/>
  <c r="BW377" i="1" s="1"/>
  <c r="CM377" i="1" s="1"/>
  <c r="CO377" i="1" s="1"/>
  <c r="N377" i="1"/>
  <c r="Z377" i="1" s="1"/>
  <c r="AF377" i="1" s="1"/>
  <c r="AX377" i="1" s="1"/>
  <c r="BB377" i="1" s="1"/>
  <c r="BP377" i="1" s="1"/>
  <c r="BV377" i="1" s="1"/>
  <c r="CJ377" i="1" s="1"/>
  <c r="CL377" i="1" s="1"/>
  <c r="M377" i="1"/>
  <c r="Y377" i="1" s="1"/>
  <c r="AE377" i="1" s="1"/>
  <c r="AW377" i="1" s="1"/>
  <c r="BA377" i="1" s="1"/>
  <c r="BO377" i="1" s="1"/>
  <c r="BU377" i="1" s="1"/>
  <c r="CG377" i="1" s="1"/>
  <c r="CI377" i="1" s="1"/>
  <c r="CP376" i="1"/>
  <c r="CP375" i="1" s="1"/>
  <c r="CP374" i="1" s="1"/>
  <c r="CP373" i="1" s="1"/>
  <c r="CF376" i="1"/>
  <c r="CF375" i="1" s="1"/>
  <c r="CF374" i="1" s="1"/>
  <c r="CF373" i="1" s="1"/>
  <c r="CE376" i="1"/>
  <c r="CD376" i="1"/>
  <c r="CD375" i="1" s="1"/>
  <c r="CD374" i="1" s="1"/>
  <c r="CD373" i="1" s="1"/>
  <c r="CC376" i="1"/>
  <c r="CC375" i="1" s="1"/>
  <c r="CC374" i="1" s="1"/>
  <c r="CC373" i="1" s="1"/>
  <c r="CB376" i="1"/>
  <c r="CB375" i="1" s="1"/>
  <c r="CB374" i="1" s="1"/>
  <c r="CB373" i="1" s="1"/>
  <c r="CA376" i="1"/>
  <c r="CA375" i="1" s="1"/>
  <c r="CA374" i="1" s="1"/>
  <c r="CA373" i="1" s="1"/>
  <c r="BZ376" i="1"/>
  <c r="BZ375" i="1" s="1"/>
  <c r="BZ374" i="1" s="1"/>
  <c r="BZ373" i="1" s="1"/>
  <c r="BY376" i="1"/>
  <c r="BY375" i="1" s="1"/>
  <c r="BY374" i="1" s="1"/>
  <c r="BY373" i="1" s="1"/>
  <c r="BX376" i="1"/>
  <c r="BX375" i="1" s="1"/>
  <c r="BX374" i="1" s="1"/>
  <c r="BX373" i="1" s="1"/>
  <c r="BT376" i="1"/>
  <c r="BT375" i="1" s="1"/>
  <c r="BT374" i="1" s="1"/>
  <c r="BT373" i="1" s="1"/>
  <c r="BS376" i="1"/>
  <c r="BR376" i="1"/>
  <c r="BN376" i="1"/>
  <c r="BN375" i="1" s="1"/>
  <c r="BN374" i="1" s="1"/>
  <c r="BN373" i="1" s="1"/>
  <c r="BM376" i="1"/>
  <c r="BM375" i="1" s="1"/>
  <c r="BM374" i="1" s="1"/>
  <c r="BM373" i="1" s="1"/>
  <c r="BL376" i="1"/>
  <c r="BL375" i="1" s="1"/>
  <c r="BL374" i="1" s="1"/>
  <c r="BL373" i="1" s="1"/>
  <c r="BK376" i="1"/>
  <c r="BK375" i="1" s="1"/>
  <c r="BK374" i="1" s="1"/>
  <c r="BK373" i="1" s="1"/>
  <c r="BJ376" i="1"/>
  <c r="BJ375" i="1" s="1"/>
  <c r="BJ374" i="1" s="1"/>
  <c r="BJ373" i="1" s="1"/>
  <c r="BI376" i="1"/>
  <c r="BI375" i="1" s="1"/>
  <c r="BI374" i="1" s="1"/>
  <c r="BI373" i="1" s="1"/>
  <c r="BH376" i="1"/>
  <c r="BH375" i="1" s="1"/>
  <c r="BH374" i="1" s="1"/>
  <c r="BH373" i="1" s="1"/>
  <c r="BG376" i="1"/>
  <c r="BG375" i="1" s="1"/>
  <c r="BG374" i="1" s="1"/>
  <c r="BG373" i="1" s="1"/>
  <c r="BF376" i="1"/>
  <c r="BF375" i="1" s="1"/>
  <c r="BF374" i="1" s="1"/>
  <c r="BF373" i="1" s="1"/>
  <c r="BE376" i="1"/>
  <c r="BE375" i="1" s="1"/>
  <c r="BE374" i="1" s="1"/>
  <c r="BE373" i="1" s="1"/>
  <c r="BD376" i="1"/>
  <c r="BD375" i="1" s="1"/>
  <c r="BD374" i="1" s="1"/>
  <c r="BD373" i="1" s="1"/>
  <c r="AZ376" i="1"/>
  <c r="AZ375" i="1" s="1"/>
  <c r="AZ374" i="1" s="1"/>
  <c r="AZ373" i="1" s="1"/>
  <c r="AV376" i="1"/>
  <c r="AV375" i="1" s="1"/>
  <c r="AV374" i="1" s="1"/>
  <c r="AV373" i="1" s="1"/>
  <c r="AU376" i="1"/>
  <c r="AU375" i="1" s="1"/>
  <c r="AU374" i="1" s="1"/>
  <c r="AU373" i="1" s="1"/>
  <c r="AT376" i="1"/>
  <c r="AT375" i="1" s="1"/>
  <c r="AT374" i="1" s="1"/>
  <c r="AT373" i="1" s="1"/>
  <c r="AS376" i="1"/>
  <c r="AS375" i="1" s="1"/>
  <c r="AS374" i="1" s="1"/>
  <c r="AS373" i="1" s="1"/>
  <c r="AR376" i="1"/>
  <c r="AR375" i="1" s="1"/>
  <c r="AR374" i="1" s="1"/>
  <c r="AR373" i="1" s="1"/>
  <c r="AQ376" i="1"/>
  <c r="AQ375" i="1" s="1"/>
  <c r="AQ374" i="1" s="1"/>
  <c r="AQ373" i="1" s="1"/>
  <c r="AP376" i="1"/>
  <c r="AP375" i="1" s="1"/>
  <c r="AP374" i="1" s="1"/>
  <c r="AP373" i="1" s="1"/>
  <c r="AO376" i="1"/>
  <c r="AO375" i="1" s="1"/>
  <c r="AO374" i="1" s="1"/>
  <c r="AO373" i="1" s="1"/>
  <c r="AN376" i="1"/>
  <c r="AN375" i="1" s="1"/>
  <c r="AN374" i="1" s="1"/>
  <c r="AN373" i="1" s="1"/>
  <c r="AM376" i="1"/>
  <c r="AM375" i="1" s="1"/>
  <c r="AM374" i="1" s="1"/>
  <c r="AM373" i="1" s="1"/>
  <c r="AL376" i="1"/>
  <c r="AL375" i="1" s="1"/>
  <c r="AL374" i="1" s="1"/>
  <c r="AL373" i="1" s="1"/>
  <c r="AK376" i="1"/>
  <c r="AK375" i="1" s="1"/>
  <c r="AK374" i="1" s="1"/>
  <c r="AK373" i="1" s="1"/>
  <c r="AJ376" i="1"/>
  <c r="AJ375" i="1" s="1"/>
  <c r="AJ374" i="1" s="1"/>
  <c r="AJ373" i="1" s="1"/>
  <c r="AI376" i="1"/>
  <c r="AI375" i="1" s="1"/>
  <c r="AI374" i="1" s="1"/>
  <c r="AI373" i="1" s="1"/>
  <c r="AH376" i="1"/>
  <c r="AH375" i="1" s="1"/>
  <c r="AH374" i="1" s="1"/>
  <c r="AH373" i="1" s="1"/>
  <c r="AD376" i="1"/>
  <c r="AD375" i="1" s="1"/>
  <c r="AD374" i="1" s="1"/>
  <c r="AD373" i="1" s="1"/>
  <c r="AC376" i="1"/>
  <c r="AC375" i="1" s="1"/>
  <c r="AC374" i="1" s="1"/>
  <c r="AC373" i="1" s="1"/>
  <c r="AB376" i="1"/>
  <c r="AB375" i="1" s="1"/>
  <c r="AB374" i="1" s="1"/>
  <c r="AB373" i="1" s="1"/>
  <c r="X376" i="1"/>
  <c r="X375" i="1" s="1"/>
  <c r="X374" i="1" s="1"/>
  <c r="X373" i="1" s="1"/>
  <c r="W376" i="1"/>
  <c r="W375" i="1" s="1"/>
  <c r="W374" i="1" s="1"/>
  <c r="W373" i="1" s="1"/>
  <c r="V376" i="1"/>
  <c r="V375" i="1" s="1"/>
  <c r="V374" i="1" s="1"/>
  <c r="V373" i="1" s="1"/>
  <c r="U376" i="1"/>
  <c r="U375" i="1" s="1"/>
  <c r="U374" i="1" s="1"/>
  <c r="U373" i="1" s="1"/>
  <c r="T376" i="1"/>
  <c r="T375" i="1" s="1"/>
  <c r="T374" i="1" s="1"/>
  <c r="T373" i="1" s="1"/>
  <c r="S376" i="1"/>
  <c r="S375" i="1" s="1"/>
  <c r="S374" i="1" s="1"/>
  <c r="S373" i="1" s="1"/>
  <c r="R376" i="1"/>
  <c r="R375" i="1" s="1"/>
  <c r="R374" i="1" s="1"/>
  <c r="R373" i="1" s="1"/>
  <c r="Q376" i="1"/>
  <c r="Q375" i="1" s="1"/>
  <c r="Q374" i="1" s="1"/>
  <c r="Q373" i="1" s="1"/>
  <c r="P376" i="1"/>
  <c r="P375" i="1" s="1"/>
  <c r="P374" i="1" s="1"/>
  <c r="P373" i="1" s="1"/>
  <c r="L376" i="1"/>
  <c r="L375" i="1" s="1"/>
  <c r="L374" i="1" s="1"/>
  <c r="L373" i="1" s="1"/>
  <c r="K376" i="1"/>
  <c r="K375" i="1" s="1"/>
  <c r="K374" i="1" s="1"/>
  <c r="K373" i="1" s="1"/>
  <c r="J376" i="1"/>
  <c r="I376" i="1"/>
  <c r="H376" i="1"/>
  <c r="G376" i="1"/>
  <c r="G375" i="1" s="1"/>
  <c r="CE375" i="1"/>
  <c r="CE374" i="1" s="1"/>
  <c r="CE373" i="1" s="1"/>
  <c r="BS375" i="1"/>
  <c r="BS374" i="1" s="1"/>
  <c r="BS373" i="1" s="1"/>
  <c r="BR375" i="1"/>
  <c r="BR374" i="1" s="1"/>
  <c r="BR373" i="1" s="1"/>
  <c r="O371" i="1"/>
  <c r="AA371" i="1" s="1"/>
  <c r="AG371" i="1" s="1"/>
  <c r="AY371" i="1" s="1"/>
  <c r="BC371" i="1" s="1"/>
  <c r="BQ371" i="1" s="1"/>
  <c r="BW371" i="1" s="1"/>
  <c r="CM371" i="1" s="1"/>
  <c r="CO371" i="1" s="1"/>
  <c r="N371" i="1"/>
  <c r="Z371" i="1" s="1"/>
  <c r="AF371" i="1" s="1"/>
  <c r="AX371" i="1" s="1"/>
  <c r="BB371" i="1" s="1"/>
  <c r="BP371" i="1" s="1"/>
  <c r="BV371" i="1" s="1"/>
  <c r="CJ371" i="1" s="1"/>
  <c r="CL371" i="1" s="1"/>
  <c r="M371" i="1"/>
  <c r="Y371" i="1" s="1"/>
  <c r="AE371" i="1" s="1"/>
  <c r="AW371" i="1" s="1"/>
  <c r="BA371" i="1" s="1"/>
  <c r="BO371" i="1" s="1"/>
  <c r="BU371" i="1" s="1"/>
  <c r="CG371" i="1" s="1"/>
  <c r="CI371" i="1" s="1"/>
  <c r="CP370" i="1"/>
  <c r="CF370" i="1"/>
  <c r="CE370" i="1"/>
  <c r="CD370" i="1"/>
  <c r="CC370" i="1"/>
  <c r="CB370" i="1"/>
  <c r="CA370" i="1"/>
  <c r="BZ370" i="1"/>
  <c r="BY370" i="1"/>
  <c r="BX370" i="1"/>
  <c r="BT370" i="1"/>
  <c r="BS370" i="1"/>
  <c r="BR370" i="1"/>
  <c r="BN370" i="1"/>
  <c r="BM370" i="1"/>
  <c r="BL370" i="1"/>
  <c r="BK370" i="1"/>
  <c r="BJ370" i="1"/>
  <c r="BI370" i="1"/>
  <c r="BH370" i="1"/>
  <c r="BG370" i="1"/>
  <c r="BF370" i="1"/>
  <c r="BE370" i="1"/>
  <c r="BD370" i="1"/>
  <c r="AZ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D370" i="1"/>
  <c r="AC370" i="1"/>
  <c r="AB370" i="1"/>
  <c r="X370" i="1"/>
  <c r="W370" i="1"/>
  <c r="V370" i="1"/>
  <c r="U370" i="1"/>
  <c r="T370" i="1"/>
  <c r="S370" i="1"/>
  <c r="R370" i="1"/>
  <c r="Q370" i="1"/>
  <c r="P370" i="1"/>
  <c r="L370" i="1"/>
  <c r="K370" i="1"/>
  <c r="J370" i="1"/>
  <c r="I370" i="1"/>
  <c r="H370" i="1"/>
  <c r="G370" i="1"/>
  <c r="O369" i="1"/>
  <c r="AA369" i="1" s="1"/>
  <c r="AG369" i="1" s="1"/>
  <c r="AY369" i="1" s="1"/>
  <c r="BC369" i="1" s="1"/>
  <c r="BQ369" i="1" s="1"/>
  <c r="BW369" i="1" s="1"/>
  <c r="CM369" i="1" s="1"/>
  <c r="CO369" i="1" s="1"/>
  <c r="N369" i="1"/>
  <c r="Z369" i="1" s="1"/>
  <c r="AF369" i="1" s="1"/>
  <c r="AX369" i="1" s="1"/>
  <c r="BB369" i="1" s="1"/>
  <c r="BP369" i="1" s="1"/>
  <c r="BV369" i="1" s="1"/>
  <c r="CJ369" i="1" s="1"/>
  <c r="CL369" i="1" s="1"/>
  <c r="M369" i="1"/>
  <c r="Y369" i="1" s="1"/>
  <c r="AE369" i="1" s="1"/>
  <c r="AW369" i="1" s="1"/>
  <c r="BA369" i="1" s="1"/>
  <c r="BO369" i="1" s="1"/>
  <c r="BU369" i="1" s="1"/>
  <c r="CG369" i="1" s="1"/>
  <c r="CI369" i="1" s="1"/>
  <c r="CP368" i="1"/>
  <c r="CF368" i="1"/>
  <c r="CE368" i="1"/>
  <c r="CD368" i="1"/>
  <c r="CC368" i="1"/>
  <c r="CB368" i="1"/>
  <c r="CA368" i="1"/>
  <c r="BZ368" i="1"/>
  <c r="BY368" i="1"/>
  <c r="BX368" i="1"/>
  <c r="BT368" i="1"/>
  <c r="BS368" i="1"/>
  <c r="BR368" i="1"/>
  <c r="BN368" i="1"/>
  <c r="BM368" i="1"/>
  <c r="BL368" i="1"/>
  <c r="BK368" i="1"/>
  <c r="BJ368" i="1"/>
  <c r="BI368" i="1"/>
  <c r="BH368" i="1"/>
  <c r="BG368" i="1"/>
  <c r="BF368" i="1"/>
  <c r="BE368" i="1"/>
  <c r="BD368" i="1"/>
  <c r="AZ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D368" i="1"/>
  <c r="AC368" i="1"/>
  <c r="AB368" i="1"/>
  <c r="X368" i="1"/>
  <c r="W368" i="1"/>
  <c r="V368" i="1"/>
  <c r="U368" i="1"/>
  <c r="T368" i="1"/>
  <c r="S368" i="1"/>
  <c r="R368" i="1"/>
  <c r="Q368" i="1"/>
  <c r="P368" i="1"/>
  <c r="L368" i="1"/>
  <c r="K368" i="1"/>
  <c r="J368" i="1"/>
  <c r="I368" i="1"/>
  <c r="H368" i="1"/>
  <c r="G368" i="1"/>
  <c r="O367" i="1"/>
  <c r="AA367" i="1" s="1"/>
  <c r="AG367" i="1" s="1"/>
  <c r="AY367" i="1" s="1"/>
  <c r="BC367" i="1" s="1"/>
  <c r="BQ367" i="1" s="1"/>
  <c r="BW367" i="1" s="1"/>
  <c r="CM367" i="1" s="1"/>
  <c r="CO367" i="1" s="1"/>
  <c r="N367" i="1"/>
  <c r="Z367" i="1" s="1"/>
  <c r="AF367" i="1" s="1"/>
  <c r="AX367" i="1" s="1"/>
  <c r="BB367" i="1" s="1"/>
  <c r="BP367" i="1" s="1"/>
  <c r="BV367" i="1" s="1"/>
  <c r="CJ367" i="1" s="1"/>
  <c r="CL367" i="1" s="1"/>
  <c r="M367" i="1"/>
  <c r="Y367" i="1" s="1"/>
  <c r="AE367" i="1" s="1"/>
  <c r="AW367" i="1" s="1"/>
  <c r="BA367" i="1" s="1"/>
  <c r="BO367" i="1" s="1"/>
  <c r="BU367" i="1" s="1"/>
  <c r="CG367" i="1" s="1"/>
  <c r="CI367" i="1" s="1"/>
  <c r="CP366" i="1"/>
  <c r="CF366" i="1"/>
  <c r="CE366" i="1"/>
  <c r="CD366" i="1"/>
  <c r="CC366" i="1"/>
  <c r="CB366" i="1"/>
  <c r="CA366" i="1"/>
  <c r="BZ366" i="1"/>
  <c r="BY366" i="1"/>
  <c r="BX366" i="1"/>
  <c r="BT366" i="1"/>
  <c r="BS366" i="1"/>
  <c r="BR366" i="1"/>
  <c r="BN366" i="1"/>
  <c r="BM366" i="1"/>
  <c r="BL366" i="1"/>
  <c r="BK366" i="1"/>
  <c r="BJ366" i="1"/>
  <c r="BI366" i="1"/>
  <c r="BH366" i="1"/>
  <c r="BG366" i="1"/>
  <c r="BF366" i="1"/>
  <c r="BE366" i="1"/>
  <c r="BD366" i="1"/>
  <c r="AZ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D366" i="1"/>
  <c r="AC366" i="1"/>
  <c r="AB366" i="1"/>
  <c r="X366" i="1"/>
  <c r="W366" i="1"/>
  <c r="V366" i="1"/>
  <c r="U366" i="1"/>
  <c r="T366" i="1"/>
  <c r="S366" i="1"/>
  <c r="R366" i="1"/>
  <c r="Q366" i="1"/>
  <c r="P366" i="1"/>
  <c r="L366" i="1"/>
  <c r="K366" i="1"/>
  <c r="J366" i="1"/>
  <c r="I366" i="1"/>
  <c r="H366" i="1"/>
  <c r="G366" i="1"/>
  <c r="BQ365" i="1"/>
  <c r="BW365" i="1" s="1"/>
  <c r="CM365" i="1" s="1"/>
  <c r="CO365" i="1" s="1"/>
  <c r="BP365" i="1"/>
  <c r="BV365" i="1" s="1"/>
  <c r="CJ365" i="1" s="1"/>
  <c r="CL365" i="1" s="1"/>
  <c r="BO365" i="1"/>
  <c r="BU365" i="1" s="1"/>
  <c r="CG365" i="1" s="1"/>
  <c r="CI365" i="1" s="1"/>
  <c r="CP364" i="1"/>
  <c r="CF364" i="1"/>
  <c r="CE364" i="1"/>
  <c r="CD364" i="1"/>
  <c r="CC364" i="1"/>
  <c r="CB364" i="1"/>
  <c r="CA364" i="1"/>
  <c r="BZ364" i="1"/>
  <c r="BY364" i="1"/>
  <c r="BX364" i="1"/>
  <c r="BT364" i="1"/>
  <c r="BS364" i="1"/>
  <c r="BR364" i="1"/>
  <c r="BN364" i="1"/>
  <c r="BM364" i="1"/>
  <c r="BL364" i="1"/>
  <c r="BK364" i="1"/>
  <c r="BJ364" i="1"/>
  <c r="BI364" i="1"/>
  <c r="BH364" i="1"/>
  <c r="BG364" i="1"/>
  <c r="BF364" i="1"/>
  <c r="BE364" i="1"/>
  <c r="BD364" i="1"/>
  <c r="O362" i="1"/>
  <c r="AA362" i="1" s="1"/>
  <c r="AG362" i="1" s="1"/>
  <c r="AY362" i="1" s="1"/>
  <c r="BC362" i="1" s="1"/>
  <c r="BQ362" i="1" s="1"/>
  <c r="BW362" i="1" s="1"/>
  <c r="CM362" i="1" s="1"/>
  <c r="CO362" i="1" s="1"/>
  <c r="N362" i="1"/>
  <c r="Z362" i="1" s="1"/>
  <c r="AF362" i="1" s="1"/>
  <c r="AX362" i="1" s="1"/>
  <c r="BB362" i="1" s="1"/>
  <c r="BP362" i="1" s="1"/>
  <c r="BV362" i="1" s="1"/>
  <c r="CJ362" i="1" s="1"/>
  <c r="CL362" i="1" s="1"/>
  <c r="M362" i="1"/>
  <c r="Y362" i="1" s="1"/>
  <c r="AE362" i="1" s="1"/>
  <c r="AW362" i="1" s="1"/>
  <c r="BA362" i="1" s="1"/>
  <c r="BO362" i="1" s="1"/>
  <c r="BU362" i="1" s="1"/>
  <c r="CG362" i="1" s="1"/>
  <c r="CI362" i="1" s="1"/>
  <c r="O361" i="1"/>
  <c r="AA361" i="1" s="1"/>
  <c r="AG361" i="1" s="1"/>
  <c r="AY361" i="1" s="1"/>
  <c r="BC361" i="1" s="1"/>
  <c r="BQ361" i="1" s="1"/>
  <c r="BW361" i="1" s="1"/>
  <c r="CM361" i="1" s="1"/>
  <c r="CO361" i="1" s="1"/>
  <c r="N361" i="1"/>
  <c r="Z361" i="1" s="1"/>
  <c r="AF361" i="1" s="1"/>
  <c r="AX361" i="1" s="1"/>
  <c r="BB361" i="1" s="1"/>
  <c r="BP361" i="1" s="1"/>
  <c r="BV361" i="1" s="1"/>
  <c r="CJ361" i="1" s="1"/>
  <c r="CL361" i="1" s="1"/>
  <c r="M361" i="1"/>
  <c r="Y361" i="1" s="1"/>
  <c r="AE361" i="1" s="1"/>
  <c r="AW361" i="1" s="1"/>
  <c r="BA361" i="1" s="1"/>
  <c r="BO361" i="1" s="1"/>
  <c r="BU361" i="1" s="1"/>
  <c r="CG361" i="1" s="1"/>
  <c r="CI361" i="1" s="1"/>
  <c r="CP360" i="1"/>
  <c r="CF360" i="1"/>
  <c r="CE360" i="1"/>
  <c r="CD360" i="1"/>
  <c r="CC360" i="1"/>
  <c r="CB360" i="1"/>
  <c r="CA360" i="1"/>
  <c r="BZ360" i="1"/>
  <c r="BY360" i="1"/>
  <c r="BX360" i="1"/>
  <c r="BT360" i="1"/>
  <c r="BS360" i="1"/>
  <c r="BR360" i="1"/>
  <c r="BN360" i="1"/>
  <c r="BM360" i="1"/>
  <c r="BL360" i="1"/>
  <c r="BK360" i="1"/>
  <c r="BJ360" i="1"/>
  <c r="BI360" i="1"/>
  <c r="BH360" i="1"/>
  <c r="BG360" i="1"/>
  <c r="BF360" i="1"/>
  <c r="BE360" i="1"/>
  <c r="BD360" i="1"/>
  <c r="AZ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D360" i="1"/>
  <c r="AC360" i="1"/>
  <c r="AB360" i="1"/>
  <c r="X360" i="1"/>
  <c r="W360" i="1"/>
  <c r="V360" i="1"/>
  <c r="U360" i="1"/>
  <c r="T360" i="1"/>
  <c r="S360" i="1"/>
  <c r="R360" i="1"/>
  <c r="Q360" i="1"/>
  <c r="P360" i="1"/>
  <c r="L360" i="1"/>
  <c r="K360" i="1"/>
  <c r="J360" i="1"/>
  <c r="I360" i="1"/>
  <c r="H360" i="1"/>
  <c r="G360" i="1"/>
  <c r="O359" i="1"/>
  <c r="AA359" i="1" s="1"/>
  <c r="AG359" i="1" s="1"/>
  <c r="AY359" i="1" s="1"/>
  <c r="BC359" i="1" s="1"/>
  <c r="BQ359" i="1" s="1"/>
  <c r="BW359" i="1" s="1"/>
  <c r="CM359" i="1" s="1"/>
  <c r="CO359" i="1" s="1"/>
  <c r="N359" i="1"/>
  <c r="Z359" i="1" s="1"/>
  <c r="AF359" i="1" s="1"/>
  <c r="AX359" i="1" s="1"/>
  <c r="BB359" i="1" s="1"/>
  <c r="BP359" i="1" s="1"/>
  <c r="BV359" i="1" s="1"/>
  <c r="CJ359" i="1" s="1"/>
  <c r="CL359" i="1" s="1"/>
  <c r="M359" i="1"/>
  <c r="Y359" i="1" s="1"/>
  <c r="AE359" i="1" s="1"/>
  <c r="AW359" i="1" s="1"/>
  <c r="BA359" i="1" s="1"/>
  <c r="BO359" i="1" s="1"/>
  <c r="BU359" i="1" s="1"/>
  <c r="CG359" i="1" s="1"/>
  <c r="CI359" i="1" s="1"/>
  <c r="O358" i="1"/>
  <c r="AA358" i="1" s="1"/>
  <c r="AG358" i="1" s="1"/>
  <c r="AY358" i="1" s="1"/>
  <c r="BC358" i="1" s="1"/>
  <c r="BQ358" i="1" s="1"/>
  <c r="BW358" i="1" s="1"/>
  <c r="CM358" i="1" s="1"/>
  <c r="CO358" i="1" s="1"/>
  <c r="N358" i="1"/>
  <c r="Z358" i="1" s="1"/>
  <c r="AF358" i="1" s="1"/>
  <c r="AX358" i="1" s="1"/>
  <c r="BB358" i="1" s="1"/>
  <c r="BP358" i="1" s="1"/>
  <c r="BV358" i="1" s="1"/>
  <c r="CJ358" i="1" s="1"/>
  <c r="CL358" i="1" s="1"/>
  <c r="M358" i="1"/>
  <c r="Y358" i="1" s="1"/>
  <c r="AE358" i="1" s="1"/>
  <c r="AW358" i="1" s="1"/>
  <c r="BA358" i="1" s="1"/>
  <c r="BO358" i="1" s="1"/>
  <c r="BU358" i="1" s="1"/>
  <c r="CG358" i="1" s="1"/>
  <c r="CI358" i="1" s="1"/>
  <c r="CP357" i="1"/>
  <c r="CF357" i="1"/>
  <c r="CE357" i="1"/>
  <c r="CD357" i="1"/>
  <c r="CC357" i="1"/>
  <c r="CB357" i="1"/>
  <c r="CA357" i="1"/>
  <c r="BZ357" i="1"/>
  <c r="BY357" i="1"/>
  <c r="BX357" i="1"/>
  <c r="BT357" i="1"/>
  <c r="BS357" i="1"/>
  <c r="BR357" i="1"/>
  <c r="BN357" i="1"/>
  <c r="BM357" i="1"/>
  <c r="BL357" i="1"/>
  <c r="BK357" i="1"/>
  <c r="BJ357" i="1"/>
  <c r="BI357" i="1"/>
  <c r="BH357" i="1"/>
  <c r="BG357" i="1"/>
  <c r="BF357" i="1"/>
  <c r="BE357" i="1"/>
  <c r="BD357" i="1"/>
  <c r="AZ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D357" i="1"/>
  <c r="AC357" i="1"/>
  <c r="AB357" i="1"/>
  <c r="X357" i="1"/>
  <c r="W357" i="1"/>
  <c r="V357" i="1"/>
  <c r="U357" i="1"/>
  <c r="T357" i="1"/>
  <c r="S357" i="1"/>
  <c r="R357" i="1"/>
  <c r="Q357" i="1"/>
  <c r="P357" i="1"/>
  <c r="L357" i="1"/>
  <c r="L356" i="1" s="1"/>
  <c r="K357" i="1"/>
  <c r="J357" i="1"/>
  <c r="J356" i="1" s="1"/>
  <c r="I357" i="1"/>
  <c r="H357" i="1"/>
  <c r="H356" i="1" s="1"/>
  <c r="G357" i="1"/>
  <c r="BT356" i="1"/>
  <c r="O355" i="1"/>
  <c r="AA355" i="1" s="1"/>
  <c r="AG355" i="1" s="1"/>
  <c r="AY355" i="1" s="1"/>
  <c r="BC355" i="1" s="1"/>
  <c r="BQ355" i="1" s="1"/>
  <c r="BW355" i="1" s="1"/>
  <c r="CM355" i="1" s="1"/>
  <c r="CO355" i="1" s="1"/>
  <c r="I355" i="1"/>
  <c r="H355" i="1"/>
  <c r="G355" i="1"/>
  <c r="M355" i="1" s="1"/>
  <c r="Y355" i="1" s="1"/>
  <c r="AE355" i="1" s="1"/>
  <c r="AW355" i="1" s="1"/>
  <c r="BA355" i="1" s="1"/>
  <c r="BO355" i="1" s="1"/>
  <c r="BU355" i="1" s="1"/>
  <c r="CG355" i="1" s="1"/>
  <c r="CI355" i="1" s="1"/>
  <c r="CP354" i="1"/>
  <c r="CF354" i="1"/>
  <c r="CE354" i="1"/>
  <c r="CD354" i="1"/>
  <c r="CC354" i="1"/>
  <c r="CB354" i="1"/>
  <c r="CA354" i="1"/>
  <c r="BZ354" i="1"/>
  <c r="BY354" i="1"/>
  <c r="BX354" i="1"/>
  <c r="BT354" i="1"/>
  <c r="BS354" i="1"/>
  <c r="BR354" i="1"/>
  <c r="BN354" i="1"/>
  <c r="BM354" i="1"/>
  <c r="BL354" i="1"/>
  <c r="BK354" i="1"/>
  <c r="BJ354" i="1"/>
  <c r="BI354" i="1"/>
  <c r="BH354" i="1"/>
  <c r="BG354" i="1"/>
  <c r="BF354" i="1"/>
  <c r="BE354" i="1"/>
  <c r="BD354" i="1"/>
  <c r="AZ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D354" i="1"/>
  <c r="AC354" i="1"/>
  <c r="AB354" i="1"/>
  <c r="X354" i="1"/>
  <c r="W354" i="1"/>
  <c r="V354" i="1"/>
  <c r="U354" i="1"/>
  <c r="T354" i="1"/>
  <c r="S354" i="1"/>
  <c r="R354" i="1"/>
  <c r="Q354" i="1"/>
  <c r="P354" i="1"/>
  <c r="L354" i="1"/>
  <c r="K354" i="1"/>
  <c r="J354" i="1"/>
  <c r="I354" i="1"/>
  <c r="O353" i="1"/>
  <c r="AA353" i="1" s="1"/>
  <c r="AG353" i="1" s="1"/>
  <c r="AY353" i="1" s="1"/>
  <c r="BC353" i="1" s="1"/>
  <c r="BQ353" i="1" s="1"/>
  <c r="BW353" i="1" s="1"/>
  <c r="CM353" i="1" s="1"/>
  <c r="CO353" i="1" s="1"/>
  <c r="N353" i="1"/>
  <c r="Z353" i="1" s="1"/>
  <c r="AF353" i="1" s="1"/>
  <c r="AX353" i="1" s="1"/>
  <c r="BB353" i="1" s="1"/>
  <c r="BP353" i="1" s="1"/>
  <c r="BV353" i="1" s="1"/>
  <c r="CJ353" i="1" s="1"/>
  <c r="CL353" i="1" s="1"/>
  <c r="M353" i="1"/>
  <c r="Y353" i="1" s="1"/>
  <c r="AE353" i="1" s="1"/>
  <c r="AW353" i="1" s="1"/>
  <c r="BA353" i="1" s="1"/>
  <c r="BO353" i="1" s="1"/>
  <c r="BU353" i="1" s="1"/>
  <c r="CG353" i="1" s="1"/>
  <c r="CI353" i="1" s="1"/>
  <c r="CP352" i="1"/>
  <c r="CF352" i="1"/>
  <c r="CE352" i="1"/>
  <c r="CD352" i="1"/>
  <c r="CC352" i="1"/>
  <c r="CB352" i="1"/>
  <c r="CA352" i="1"/>
  <c r="BZ352" i="1"/>
  <c r="BY352" i="1"/>
  <c r="BX352" i="1"/>
  <c r="BT352" i="1"/>
  <c r="BS352" i="1"/>
  <c r="BR352" i="1"/>
  <c r="BN352" i="1"/>
  <c r="BM352" i="1"/>
  <c r="BL352" i="1"/>
  <c r="BK352" i="1"/>
  <c r="BJ352" i="1"/>
  <c r="BI352" i="1"/>
  <c r="BH352" i="1"/>
  <c r="BG352" i="1"/>
  <c r="BF352" i="1"/>
  <c r="BE352" i="1"/>
  <c r="BD352" i="1"/>
  <c r="AZ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D352" i="1"/>
  <c r="AC352" i="1"/>
  <c r="AB352" i="1"/>
  <c r="X352" i="1"/>
  <c r="W352" i="1"/>
  <c r="V352" i="1"/>
  <c r="U352" i="1"/>
  <c r="T352" i="1"/>
  <c r="S352" i="1"/>
  <c r="R352" i="1"/>
  <c r="Q352" i="1"/>
  <c r="P352" i="1"/>
  <c r="L352" i="1"/>
  <c r="K352" i="1"/>
  <c r="J352" i="1"/>
  <c r="I352" i="1"/>
  <c r="H352" i="1"/>
  <c r="G352" i="1"/>
  <c r="M351" i="1"/>
  <c r="Y351" i="1" s="1"/>
  <c r="AE351" i="1" s="1"/>
  <c r="AW351" i="1" s="1"/>
  <c r="BA351" i="1" s="1"/>
  <c r="BO351" i="1" s="1"/>
  <c r="BU351" i="1" s="1"/>
  <c r="CG351" i="1" s="1"/>
  <c r="CI351" i="1" s="1"/>
  <c r="I351" i="1"/>
  <c r="O351" i="1" s="1"/>
  <c r="AA351" i="1" s="1"/>
  <c r="AG351" i="1" s="1"/>
  <c r="AY351" i="1" s="1"/>
  <c r="BC351" i="1" s="1"/>
  <c r="BQ351" i="1" s="1"/>
  <c r="BW351" i="1" s="1"/>
  <c r="CM351" i="1" s="1"/>
  <c r="CO351" i="1" s="1"/>
  <c r="H351" i="1"/>
  <c r="N351" i="1" s="1"/>
  <c r="Z351" i="1" s="1"/>
  <c r="AF351" i="1" s="1"/>
  <c r="AX351" i="1" s="1"/>
  <c r="BB351" i="1" s="1"/>
  <c r="BP351" i="1" s="1"/>
  <c r="BV351" i="1" s="1"/>
  <c r="CJ351" i="1" s="1"/>
  <c r="CL351" i="1" s="1"/>
  <c r="CP350" i="1"/>
  <c r="CF350" i="1"/>
  <c r="CE350" i="1"/>
  <c r="CD350" i="1"/>
  <c r="CC350" i="1"/>
  <c r="CB350" i="1"/>
  <c r="CA350" i="1"/>
  <c r="BZ350" i="1"/>
  <c r="BY350" i="1"/>
  <c r="BX350" i="1"/>
  <c r="BT350" i="1"/>
  <c r="BS350" i="1"/>
  <c r="BR350" i="1"/>
  <c r="BN350" i="1"/>
  <c r="BM350" i="1"/>
  <c r="BL350" i="1"/>
  <c r="BK350" i="1"/>
  <c r="BJ350" i="1"/>
  <c r="BI350" i="1"/>
  <c r="BH350" i="1"/>
  <c r="BG350" i="1"/>
  <c r="BF350" i="1"/>
  <c r="BE350" i="1"/>
  <c r="BD350" i="1"/>
  <c r="AZ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D350" i="1"/>
  <c r="AC350" i="1"/>
  <c r="AB350" i="1"/>
  <c r="X350" i="1"/>
  <c r="W350" i="1"/>
  <c r="V350" i="1"/>
  <c r="U350" i="1"/>
  <c r="T350" i="1"/>
  <c r="S350" i="1"/>
  <c r="R350" i="1"/>
  <c r="Q350" i="1"/>
  <c r="P350" i="1"/>
  <c r="L350" i="1"/>
  <c r="K350" i="1"/>
  <c r="J350" i="1"/>
  <c r="H350" i="1"/>
  <c r="G350" i="1"/>
  <c r="O343" i="1"/>
  <c r="AA343" i="1" s="1"/>
  <c r="AG343" i="1" s="1"/>
  <c r="AY343" i="1" s="1"/>
  <c r="BC343" i="1" s="1"/>
  <c r="BQ343" i="1" s="1"/>
  <c r="BW343" i="1" s="1"/>
  <c r="CM343" i="1" s="1"/>
  <c r="CO343" i="1" s="1"/>
  <c r="N343" i="1"/>
  <c r="Z343" i="1" s="1"/>
  <c r="AF343" i="1" s="1"/>
  <c r="AX343" i="1" s="1"/>
  <c r="BB343" i="1" s="1"/>
  <c r="BP343" i="1" s="1"/>
  <c r="BV343" i="1" s="1"/>
  <c r="CJ343" i="1" s="1"/>
  <c r="CL343" i="1" s="1"/>
  <c r="M343" i="1"/>
  <c r="Y343" i="1" s="1"/>
  <c r="AE343" i="1" s="1"/>
  <c r="AW343" i="1" s="1"/>
  <c r="BA343" i="1" s="1"/>
  <c r="BO343" i="1" s="1"/>
  <c r="BU343" i="1" s="1"/>
  <c r="CG343" i="1" s="1"/>
  <c r="CI343" i="1" s="1"/>
  <c r="CP342" i="1"/>
  <c r="CP341" i="1" s="1"/>
  <c r="CP340" i="1" s="1"/>
  <c r="CP339" i="1" s="1"/>
  <c r="CP338" i="1" s="1"/>
  <c r="CP337" i="1" s="1"/>
  <c r="CF342" i="1"/>
  <c r="CF341" i="1" s="1"/>
  <c r="CF340" i="1" s="1"/>
  <c r="CF339" i="1" s="1"/>
  <c r="CF338" i="1" s="1"/>
  <c r="CF337" i="1" s="1"/>
  <c r="CE342" i="1"/>
  <c r="CE341" i="1" s="1"/>
  <c r="CE340" i="1" s="1"/>
  <c r="CE339" i="1" s="1"/>
  <c r="CE338" i="1" s="1"/>
  <c r="CE337" i="1" s="1"/>
  <c r="CD342" i="1"/>
  <c r="CD341" i="1" s="1"/>
  <c r="CD340" i="1" s="1"/>
  <c r="CD339" i="1" s="1"/>
  <c r="CD338" i="1" s="1"/>
  <c r="CD337" i="1" s="1"/>
  <c r="CC342" i="1"/>
  <c r="CC341" i="1" s="1"/>
  <c r="CC340" i="1" s="1"/>
  <c r="CC339" i="1" s="1"/>
  <c r="CC338" i="1" s="1"/>
  <c r="CC337" i="1" s="1"/>
  <c r="CB342" i="1"/>
  <c r="CB341" i="1" s="1"/>
  <c r="CB340" i="1" s="1"/>
  <c r="CB339" i="1" s="1"/>
  <c r="CB338" i="1" s="1"/>
  <c r="CB337" i="1" s="1"/>
  <c r="CA342" i="1"/>
  <c r="CA341" i="1" s="1"/>
  <c r="CA340" i="1" s="1"/>
  <c r="CA339" i="1" s="1"/>
  <c r="CA338" i="1" s="1"/>
  <c r="CA337" i="1" s="1"/>
  <c r="BZ342" i="1"/>
  <c r="BZ341" i="1" s="1"/>
  <c r="BZ340" i="1" s="1"/>
  <c r="BZ339" i="1" s="1"/>
  <c r="BZ338" i="1" s="1"/>
  <c r="BZ337" i="1" s="1"/>
  <c r="BY342" i="1"/>
  <c r="BY341" i="1" s="1"/>
  <c r="BY340" i="1" s="1"/>
  <c r="BY339" i="1" s="1"/>
  <c r="BY338" i="1" s="1"/>
  <c r="BY337" i="1" s="1"/>
  <c r="BX342" i="1"/>
  <c r="BX341" i="1" s="1"/>
  <c r="BX340" i="1" s="1"/>
  <c r="BX339" i="1" s="1"/>
  <c r="BX338" i="1" s="1"/>
  <c r="BX337" i="1" s="1"/>
  <c r="BT342" i="1"/>
  <c r="BT341" i="1" s="1"/>
  <c r="BT340" i="1" s="1"/>
  <c r="BT339" i="1" s="1"/>
  <c r="BT338" i="1" s="1"/>
  <c r="BT337" i="1" s="1"/>
  <c r="BS342" i="1"/>
  <c r="BS341" i="1" s="1"/>
  <c r="BS340" i="1" s="1"/>
  <c r="BS339" i="1" s="1"/>
  <c r="BS338" i="1" s="1"/>
  <c r="BS337" i="1" s="1"/>
  <c r="BR342" i="1"/>
  <c r="BR341" i="1" s="1"/>
  <c r="BR340" i="1" s="1"/>
  <c r="BR339" i="1" s="1"/>
  <c r="BR338" i="1" s="1"/>
  <c r="BR337" i="1" s="1"/>
  <c r="BN342" i="1"/>
  <c r="BN341" i="1" s="1"/>
  <c r="BN340" i="1" s="1"/>
  <c r="BN339" i="1" s="1"/>
  <c r="BN338" i="1" s="1"/>
  <c r="BN337" i="1" s="1"/>
  <c r="BM342" i="1"/>
  <c r="BM341" i="1" s="1"/>
  <c r="BM340" i="1" s="1"/>
  <c r="BM339" i="1" s="1"/>
  <c r="BM338" i="1" s="1"/>
  <c r="BM337" i="1" s="1"/>
  <c r="BL342" i="1"/>
  <c r="BL341" i="1" s="1"/>
  <c r="BL340" i="1" s="1"/>
  <c r="BL339" i="1" s="1"/>
  <c r="BL338" i="1" s="1"/>
  <c r="BL337" i="1" s="1"/>
  <c r="BK342" i="1"/>
  <c r="BK341" i="1" s="1"/>
  <c r="BK340" i="1" s="1"/>
  <c r="BK339" i="1" s="1"/>
  <c r="BK338" i="1" s="1"/>
  <c r="BK337" i="1" s="1"/>
  <c r="BJ342" i="1"/>
  <c r="BJ341" i="1" s="1"/>
  <c r="BJ340" i="1" s="1"/>
  <c r="BJ339" i="1" s="1"/>
  <c r="BJ338" i="1" s="1"/>
  <c r="BJ337" i="1" s="1"/>
  <c r="BI342" i="1"/>
  <c r="BI341" i="1" s="1"/>
  <c r="BI340" i="1" s="1"/>
  <c r="BI339" i="1" s="1"/>
  <c r="BI338" i="1" s="1"/>
  <c r="BI337" i="1" s="1"/>
  <c r="BH342" i="1"/>
  <c r="BH341" i="1" s="1"/>
  <c r="BH340" i="1" s="1"/>
  <c r="BH339" i="1" s="1"/>
  <c r="BH338" i="1" s="1"/>
  <c r="BH337" i="1" s="1"/>
  <c r="BG342" i="1"/>
  <c r="BG341" i="1" s="1"/>
  <c r="BG340" i="1" s="1"/>
  <c r="BG339" i="1" s="1"/>
  <c r="BG338" i="1" s="1"/>
  <c r="BG337" i="1" s="1"/>
  <c r="BF342" i="1"/>
  <c r="BF341" i="1" s="1"/>
  <c r="BF340" i="1" s="1"/>
  <c r="BF339" i="1" s="1"/>
  <c r="BF338" i="1" s="1"/>
  <c r="BF337" i="1" s="1"/>
  <c r="BE342" i="1"/>
  <c r="BE341" i="1" s="1"/>
  <c r="BE340" i="1" s="1"/>
  <c r="BE339" i="1" s="1"/>
  <c r="BE338" i="1" s="1"/>
  <c r="BE337" i="1" s="1"/>
  <c r="BD342" i="1"/>
  <c r="BD341" i="1" s="1"/>
  <c r="BD340" i="1" s="1"/>
  <c r="BD339" i="1" s="1"/>
  <c r="BD338" i="1" s="1"/>
  <c r="BD337" i="1" s="1"/>
  <c r="AZ342" i="1"/>
  <c r="AZ341" i="1" s="1"/>
  <c r="AZ340" i="1" s="1"/>
  <c r="AZ339" i="1" s="1"/>
  <c r="AZ338" i="1" s="1"/>
  <c r="AZ337" i="1" s="1"/>
  <c r="AV342" i="1"/>
  <c r="AV341" i="1" s="1"/>
  <c r="AV340" i="1" s="1"/>
  <c r="AV339" i="1" s="1"/>
  <c r="AV338" i="1" s="1"/>
  <c r="AV337" i="1" s="1"/>
  <c r="AU342" i="1"/>
  <c r="AU341" i="1" s="1"/>
  <c r="AU340" i="1" s="1"/>
  <c r="AU339" i="1" s="1"/>
  <c r="AU338" i="1" s="1"/>
  <c r="AU337" i="1" s="1"/>
  <c r="AT342" i="1"/>
  <c r="AT341" i="1" s="1"/>
  <c r="AT340" i="1" s="1"/>
  <c r="AT339" i="1" s="1"/>
  <c r="AT338" i="1" s="1"/>
  <c r="AT337" i="1" s="1"/>
  <c r="AS342" i="1"/>
  <c r="AS341" i="1" s="1"/>
  <c r="AS340" i="1" s="1"/>
  <c r="AS339" i="1" s="1"/>
  <c r="AS338" i="1" s="1"/>
  <c r="AS337" i="1" s="1"/>
  <c r="AR342" i="1"/>
  <c r="AR341" i="1" s="1"/>
  <c r="AR340" i="1" s="1"/>
  <c r="AR339" i="1" s="1"/>
  <c r="AR338" i="1" s="1"/>
  <c r="AR337" i="1" s="1"/>
  <c r="AQ342" i="1"/>
  <c r="AQ341" i="1" s="1"/>
  <c r="AQ340" i="1" s="1"/>
  <c r="AQ339" i="1" s="1"/>
  <c r="AQ338" i="1" s="1"/>
  <c r="AQ337" i="1" s="1"/>
  <c r="AP342" i="1"/>
  <c r="AP341" i="1" s="1"/>
  <c r="AP340" i="1" s="1"/>
  <c r="AP339" i="1" s="1"/>
  <c r="AP338" i="1" s="1"/>
  <c r="AP337" i="1" s="1"/>
  <c r="AO342" i="1"/>
  <c r="AO341" i="1" s="1"/>
  <c r="AO340" i="1" s="1"/>
  <c r="AO339" i="1" s="1"/>
  <c r="AO338" i="1" s="1"/>
  <c r="AO337" i="1" s="1"/>
  <c r="AN342" i="1"/>
  <c r="AN341" i="1" s="1"/>
  <c r="AN340" i="1" s="1"/>
  <c r="AN339" i="1" s="1"/>
  <c r="AN338" i="1" s="1"/>
  <c r="AN337" i="1" s="1"/>
  <c r="AM342" i="1"/>
  <c r="AM341" i="1" s="1"/>
  <c r="AM340" i="1" s="1"/>
  <c r="AM339" i="1" s="1"/>
  <c r="AM338" i="1" s="1"/>
  <c r="AM337" i="1" s="1"/>
  <c r="AL342" i="1"/>
  <c r="AL341" i="1" s="1"/>
  <c r="AL340" i="1" s="1"/>
  <c r="AL339" i="1" s="1"/>
  <c r="AL338" i="1" s="1"/>
  <c r="AL337" i="1" s="1"/>
  <c r="AK342" i="1"/>
  <c r="AK341" i="1" s="1"/>
  <c r="AK340" i="1" s="1"/>
  <c r="AK339" i="1" s="1"/>
  <c r="AK338" i="1" s="1"/>
  <c r="AK337" i="1" s="1"/>
  <c r="AJ342" i="1"/>
  <c r="AJ341" i="1" s="1"/>
  <c r="AJ340" i="1" s="1"/>
  <c r="AJ339" i="1" s="1"/>
  <c r="AJ338" i="1" s="1"/>
  <c r="AJ337" i="1" s="1"/>
  <c r="AI342" i="1"/>
  <c r="AI341" i="1" s="1"/>
  <c r="AI340" i="1" s="1"/>
  <c r="AI339" i="1" s="1"/>
  <c r="AI338" i="1" s="1"/>
  <c r="AI337" i="1" s="1"/>
  <c r="AH342" i="1"/>
  <c r="AH341" i="1" s="1"/>
  <c r="AH340" i="1" s="1"/>
  <c r="AH339" i="1" s="1"/>
  <c r="AH338" i="1" s="1"/>
  <c r="AH337" i="1" s="1"/>
  <c r="AD342" i="1"/>
  <c r="AD341" i="1" s="1"/>
  <c r="AD340" i="1" s="1"/>
  <c r="AD339" i="1" s="1"/>
  <c r="AD338" i="1" s="1"/>
  <c r="AD337" i="1" s="1"/>
  <c r="AC342" i="1"/>
  <c r="AC341" i="1" s="1"/>
  <c r="AC340" i="1" s="1"/>
  <c r="AC339" i="1" s="1"/>
  <c r="AC338" i="1" s="1"/>
  <c r="AC337" i="1" s="1"/>
  <c r="AB342" i="1"/>
  <c r="AB341" i="1" s="1"/>
  <c r="AB340" i="1" s="1"/>
  <c r="AB339" i="1" s="1"/>
  <c r="AB338" i="1" s="1"/>
  <c r="AB337" i="1" s="1"/>
  <c r="X342" i="1"/>
  <c r="X341" i="1" s="1"/>
  <c r="X340" i="1" s="1"/>
  <c r="X339" i="1" s="1"/>
  <c r="X338" i="1" s="1"/>
  <c r="X337" i="1" s="1"/>
  <c r="W342" i="1"/>
  <c r="W341" i="1" s="1"/>
  <c r="W340" i="1" s="1"/>
  <c r="W339" i="1" s="1"/>
  <c r="W338" i="1" s="1"/>
  <c r="W337" i="1" s="1"/>
  <c r="V342" i="1"/>
  <c r="V341" i="1" s="1"/>
  <c r="V340" i="1" s="1"/>
  <c r="V339" i="1" s="1"/>
  <c r="V338" i="1" s="1"/>
  <c r="V337" i="1" s="1"/>
  <c r="U342" i="1"/>
  <c r="U341" i="1" s="1"/>
  <c r="U340" i="1" s="1"/>
  <c r="U339" i="1" s="1"/>
  <c r="U338" i="1" s="1"/>
  <c r="U337" i="1" s="1"/>
  <c r="T342" i="1"/>
  <c r="T341" i="1" s="1"/>
  <c r="T340" i="1" s="1"/>
  <c r="T339" i="1" s="1"/>
  <c r="T338" i="1" s="1"/>
  <c r="T337" i="1" s="1"/>
  <c r="S342" i="1"/>
  <c r="S341" i="1" s="1"/>
  <c r="S340" i="1" s="1"/>
  <c r="S339" i="1" s="1"/>
  <c r="S338" i="1" s="1"/>
  <c r="S337" i="1" s="1"/>
  <c r="R342" i="1"/>
  <c r="R341" i="1" s="1"/>
  <c r="R340" i="1" s="1"/>
  <c r="R339" i="1" s="1"/>
  <c r="R338" i="1" s="1"/>
  <c r="R337" i="1" s="1"/>
  <c r="Q342" i="1"/>
  <c r="Q341" i="1" s="1"/>
  <c r="Q340" i="1" s="1"/>
  <c r="Q339" i="1" s="1"/>
  <c r="Q338" i="1" s="1"/>
  <c r="Q337" i="1" s="1"/>
  <c r="P342" i="1"/>
  <c r="P341" i="1" s="1"/>
  <c r="P340" i="1" s="1"/>
  <c r="P339" i="1" s="1"/>
  <c r="P338" i="1" s="1"/>
  <c r="P337" i="1" s="1"/>
  <c r="L342" i="1"/>
  <c r="L341" i="1" s="1"/>
  <c r="L340" i="1" s="1"/>
  <c r="L339" i="1" s="1"/>
  <c r="L338" i="1" s="1"/>
  <c r="L337" i="1" s="1"/>
  <c r="K342" i="1"/>
  <c r="K341" i="1" s="1"/>
  <c r="K340" i="1" s="1"/>
  <c r="K339" i="1" s="1"/>
  <c r="K338" i="1" s="1"/>
  <c r="K337" i="1" s="1"/>
  <c r="J342" i="1"/>
  <c r="I342" i="1"/>
  <c r="H342" i="1"/>
  <c r="H341" i="1" s="1"/>
  <c r="G342" i="1"/>
  <c r="G341" i="1" s="1"/>
  <c r="O336" i="1"/>
  <c r="AA336" i="1" s="1"/>
  <c r="AG336" i="1" s="1"/>
  <c r="AY336" i="1" s="1"/>
  <c r="BC336" i="1" s="1"/>
  <c r="BQ336" i="1" s="1"/>
  <c r="BW336" i="1" s="1"/>
  <c r="CM336" i="1" s="1"/>
  <c r="CO336" i="1" s="1"/>
  <c r="N336" i="1"/>
  <c r="Z336" i="1" s="1"/>
  <c r="AF336" i="1" s="1"/>
  <c r="AX336" i="1" s="1"/>
  <c r="BB336" i="1" s="1"/>
  <c r="BP336" i="1" s="1"/>
  <c r="BV336" i="1" s="1"/>
  <c r="CJ336" i="1" s="1"/>
  <c r="CL336" i="1" s="1"/>
  <c r="M336" i="1"/>
  <c r="Y336" i="1" s="1"/>
  <c r="AE336" i="1" s="1"/>
  <c r="AW336" i="1" s="1"/>
  <c r="BA336" i="1" s="1"/>
  <c r="BO336" i="1" s="1"/>
  <c r="BU336" i="1" s="1"/>
  <c r="CG336" i="1" s="1"/>
  <c r="CI336" i="1" s="1"/>
  <c r="O335" i="1"/>
  <c r="AA335" i="1" s="1"/>
  <c r="AG335" i="1" s="1"/>
  <c r="AY335" i="1" s="1"/>
  <c r="BC335" i="1" s="1"/>
  <c r="BQ335" i="1" s="1"/>
  <c r="BW335" i="1" s="1"/>
  <c r="CM335" i="1" s="1"/>
  <c r="CO335" i="1" s="1"/>
  <c r="N335" i="1"/>
  <c r="Z335" i="1" s="1"/>
  <c r="AF335" i="1" s="1"/>
  <c r="AX335" i="1" s="1"/>
  <c r="BB335" i="1" s="1"/>
  <c r="BP335" i="1" s="1"/>
  <c r="BV335" i="1" s="1"/>
  <c r="CJ335" i="1" s="1"/>
  <c r="CL335" i="1" s="1"/>
  <c r="M335" i="1"/>
  <c r="Y335" i="1" s="1"/>
  <c r="AE335" i="1" s="1"/>
  <c r="AW335" i="1" s="1"/>
  <c r="BA335" i="1" s="1"/>
  <c r="BO335" i="1" s="1"/>
  <c r="BU335" i="1" s="1"/>
  <c r="CG335" i="1" s="1"/>
  <c r="CI335" i="1" s="1"/>
  <c r="CP334" i="1"/>
  <c r="CF334" i="1"/>
  <c r="CE334" i="1"/>
  <c r="CD334" i="1"/>
  <c r="CC334" i="1"/>
  <c r="CB334" i="1"/>
  <c r="CA334" i="1"/>
  <c r="BZ334" i="1"/>
  <c r="BY334" i="1"/>
  <c r="BX334" i="1"/>
  <c r="BT334" i="1"/>
  <c r="BS334" i="1"/>
  <c r="BR334" i="1"/>
  <c r="BN334" i="1"/>
  <c r="BM334" i="1"/>
  <c r="BL334" i="1"/>
  <c r="BK334" i="1"/>
  <c r="BJ334" i="1"/>
  <c r="BI334" i="1"/>
  <c r="BH334" i="1"/>
  <c r="BG334" i="1"/>
  <c r="BF334" i="1"/>
  <c r="BE334" i="1"/>
  <c r="BD334" i="1"/>
  <c r="AZ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D334" i="1"/>
  <c r="AC334" i="1"/>
  <c r="AB334" i="1"/>
  <c r="X334" i="1"/>
  <c r="W334" i="1"/>
  <c r="V334" i="1"/>
  <c r="U334" i="1"/>
  <c r="T334" i="1"/>
  <c r="S334" i="1"/>
  <c r="R334" i="1"/>
  <c r="Q334" i="1"/>
  <c r="P334" i="1"/>
  <c r="L334" i="1"/>
  <c r="K334" i="1"/>
  <c r="J334" i="1"/>
  <c r="I334" i="1"/>
  <c r="H334" i="1"/>
  <c r="G334" i="1"/>
  <c r="O333" i="1"/>
  <c r="AA333" i="1" s="1"/>
  <c r="AG333" i="1" s="1"/>
  <c r="AY333" i="1" s="1"/>
  <c r="BC333" i="1" s="1"/>
  <c r="BQ333" i="1" s="1"/>
  <c r="BW333" i="1" s="1"/>
  <c r="CM333" i="1" s="1"/>
  <c r="CO333" i="1" s="1"/>
  <c r="N333" i="1"/>
  <c r="Z333" i="1" s="1"/>
  <c r="AF333" i="1" s="1"/>
  <c r="AX333" i="1" s="1"/>
  <c r="BB333" i="1" s="1"/>
  <c r="BP333" i="1" s="1"/>
  <c r="BV333" i="1" s="1"/>
  <c r="CJ333" i="1" s="1"/>
  <c r="CL333" i="1" s="1"/>
  <c r="M333" i="1"/>
  <c r="Y333" i="1" s="1"/>
  <c r="AE333" i="1" s="1"/>
  <c r="AW333" i="1" s="1"/>
  <c r="BA333" i="1" s="1"/>
  <c r="BO333" i="1" s="1"/>
  <c r="BU333" i="1" s="1"/>
  <c r="CG333" i="1" s="1"/>
  <c r="CI333" i="1" s="1"/>
  <c r="O332" i="1"/>
  <c r="AA332" i="1" s="1"/>
  <c r="AG332" i="1" s="1"/>
  <c r="AY332" i="1" s="1"/>
  <c r="BC332" i="1" s="1"/>
  <c r="BQ332" i="1" s="1"/>
  <c r="BW332" i="1" s="1"/>
  <c r="CM332" i="1" s="1"/>
  <c r="CO332" i="1" s="1"/>
  <c r="N332" i="1"/>
  <c r="Z332" i="1" s="1"/>
  <c r="AF332" i="1" s="1"/>
  <c r="AX332" i="1" s="1"/>
  <c r="BB332" i="1" s="1"/>
  <c r="BP332" i="1" s="1"/>
  <c r="BV332" i="1" s="1"/>
  <c r="CJ332" i="1" s="1"/>
  <c r="CL332" i="1" s="1"/>
  <c r="M332" i="1"/>
  <c r="Y332" i="1" s="1"/>
  <c r="AE332" i="1" s="1"/>
  <c r="AW332" i="1" s="1"/>
  <c r="BA332" i="1" s="1"/>
  <c r="BO332" i="1" s="1"/>
  <c r="BU332" i="1" s="1"/>
  <c r="CG332" i="1" s="1"/>
  <c r="CI332" i="1" s="1"/>
  <c r="CP331" i="1"/>
  <c r="CF331" i="1"/>
  <c r="CF330" i="1" s="1"/>
  <c r="CF329" i="1" s="1"/>
  <c r="CF328" i="1" s="1"/>
  <c r="CF327" i="1" s="1"/>
  <c r="CE331" i="1"/>
  <c r="CD331" i="1"/>
  <c r="CC331" i="1"/>
  <c r="CB331" i="1"/>
  <c r="CB330" i="1" s="1"/>
  <c r="CB329" i="1" s="1"/>
  <c r="CB328" i="1" s="1"/>
  <c r="CB327" i="1" s="1"/>
  <c r="CA331" i="1"/>
  <c r="BZ331" i="1"/>
  <c r="BY331" i="1"/>
  <c r="BX331" i="1"/>
  <c r="BX330" i="1" s="1"/>
  <c r="BX329" i="1" s="1"/>
  <c r="BX328" i="1" s="1"/>
  <c r="BX327" i="1" s="1"/>
  <c r="BT331" i="1"/>
  <c r="BS331" i="1"/>
  <c r="BR331" i="1"/>
  <c r="BN331" i="1"/>
  <c r="BM331" i="1"/>
  <c r="BL331" i="1"/>
  <c r="BK331" i="1"/>
  <c r="BJ331" i="1"/>
  <c r="BI331" i="1"/>
  <c r="BH331" i="1"/>
  <c r="BG331" i="1"/>
  <c r="BF331" i="1"/>
  <c r="BE331" i="1"/>
  <c r="BD331" i="1"/>
  <c r="AZ331" i="1"/>
  <c r="AV331" i="1"/>
  <c r="AV330" i="1" s="1"/>
  <c r="AV329" i="1" s="1"/>
  <c r="AV328" i="1" s="1"/>
  <c r="AV327" i="1" s="1"/>
  <c r="AU331" i="1"/>
  <c r="AT331" i="1"/>
  <c r="AS331" i="1"/>
  <c r="AR331" i="1"/>
  <c r="AR330" i="1" s="1"/>
  <c r="AR329" i="1" s="1"/>
  <c r="AR328" i="1" s="1"/>
  <c r="AR327" i="1" s="1"/>
  <c r="AQ331" i="1"/>
  <c r="AP331" i="1"/>
  <c r="AO331" i="1"/>
  <c r="AN331" i="1"/>
  <c r="AN330" i="1" s="1"/>
  <c r="AN329" i="1" s="1"/>
  <c r="AN328" i="1" s="1"/>
  <c r="AN327" i="1" s="1"/>
  <c r="AM331" i="1"/>
  <c r="AL331" i="1"/>
  <c r="AK331" i="1"/>
  <c r="AJ331" i="1"/>
  <c r="AJ330" i="1" s="1"/>
  <c r="AJ329" i="1" s="1"/>
  <c r="AJ328" i="1" s="1"/>
  <c r="AJ327" i="1" s="1"/>
  <c r="AI331" i="1"/>
  <c r="AH331" i="1"/>
  <c r="AD331" i="1"/>
  <c r="AC331" i="1"/>
  <c r="AC330" i="1" s="1"/>
  <c r="AC329" i="1" s="1"/>
  <c r="AC328" i="1" s="1"/>
  <c r="AC327" i="1" s="1"/>
  <c r="AB331" i="1"/>
  <c r="X331" i="1"/>
  <c r="W331" i="1"/>
  <c r="V331" i="1"/>
  <c r="U331" i="1"/>
  <c r="U330" i="1" s="1"/>
  <c r="U329" i="1" s="1"/>
  <c r="U328" i="1" s="1"/>
  <c r="U327" i="1" s="1"/>
  <c r="T331" i="1"/>
  <c r="S331" i="1"/>
  <c r="R331" i="1"/>
  <c r="Q331" i="1"/>
  <c r="P331" i="1"/>
  <c r="L331" i="1"/>
  <c r="K331" i="1"/>
  <c r="K330" i="1" s="1"/>
  <c r="K329" i="1" s="1"/>
  <c r="K328" i="1" s="1"/>
  <c r="K327" i="1" s="1"/>
  <c r="J331" i="1"/>
  <c r="J330" i="1" s="1"/>
  <c r="J329" i="1" s="1"/>
  <c r="J328" i="1" s="1"/>
  <c r="J327" i="1" s="1"/>
  <c r="I331" i="1"/>
  <c r="H331" i="1"/>
  <c r="G331" i="1"/>
  <c r="O326" i="1"/>
  <c r="AA326" i="1" s="1"/>
  <c r="AG326" i="1" s="1"/>
  <c r="AY326" i="1" s="1"/>
  <c r="BC326" i="1" s="1"/>
  <c r="BQ326" i="1" s="1"/>
  <c r="BW326" i="1" s="1"/>
  <c r="CM326" i="1" s="1"/>
  <c r="CO326" i="1" s="1"/>
  <c r="N326" i="1"/>
  <c r="Z326" i="1" s="1"/>
  <c r="AF326" i="1" s="1"/>
  <c r="AX326" i="1" s="1"/>
  <c r="BB326" i="1" s="1"/>
  <c r="BP326" i="1" s="1"/>
  <c r="BV326" i="1" s="1"/>
  <c r="CJ326" i="1" s="1"/>
  <c r="CL326" i="1" s="1"/>
  <c r="M326" i="1"/>
  <c r="Y326" i="1" s="1"/>
  <c r="AE326" i="1" s="1"/>
  <c r="AW326" i="1" s="1"/>
  <c r="BA326" i="1" s="1"/>
  <c r="BO326" i="1" s="1"/>
  <c r="BU326" i="1" s="1"/>
  <c r="CG326" i="1" s="1"/>
  <c r="CI326" i="1" s="1"/>
  <c r="CP325" i="1"/>
  <c r="CP324" i="1" s="1"/>
  <c r="CP323" i="1" s="1"/>
  <c r="CP322" i="1" s="1"/>
  <c r="CF325" i="1"/>
  <c r="CF324" i="1" s="1"/>
  <c r="CF323" i="1" s="1"/>
  <c r="CF322" i="1" s="1"/>
  <c r="CE325" i="1"/>
  <c r="CE324" i="1" s="1"/>
  <c r="CE323" i="1" s="1"/>
  <c r="CE322" i="1" s="1"/>
  <c r="CD325" i="1"/>
  <c r="CD324" i="1" s="1"/>
  <c r="CD323" i="1" s="1"/>
  <c r="CD322" i="1" s="1"/>
  <c r="CC325" i="1"/>
  <c r="CC324" i="1" s="1"/>
  <c r="CC323" i="1" s="1"/>
  <c r="CC322" i="1" s="1"/>
  <c r="CB325" i="1"/>
  <c r="CB324" i="1" s="1"/>
  <c r="CB323" i="1" s="1"/>
  <c r="CB322" i="1" s="1"/>
  <c r="CA325" i="1"/>
  <c r="CA324" i="1" s="1"/>
  <c r="CA323" i="1" s="1"/>
  <c r="CA322" i="1" s="1"/>
  <c r="BZ325" i="1"/>
  <c r="BZ324" i="1" s="1"/>
  <c r="BZ323" i="1" s="1"/>
  <c r="BZ322" i="1" s="1"/>
  <c r="BY325" i="1"/>
  <c r="BY324" i="1" s="1"/>
  <c r="BY323" i="1" s="1"/>
  <c r="BY322" i="1" s="1"/>
  <c r="BX325" i="1"/>
  <c r="BX324" i="1" s="1"/>
  <c r="BX323" i="1" s="1"/>
  <c r="BX322" i="1" s="1"/>
  <c r="BT325" i="1"/>
  <c r="BT324" i="1" s="1"/>
  <c r="BT323" i="1" s="1"/>
  <c r="BT322" i="1" s="1"/>
  <c r="BS325" i="1"/>
  <c r="BS324" i="1" s="1"/>
  <c r="BS323" i="1" s="1"/>
  <c r="BS322" i="1" s="1"/>
  <c r="BR325" i="1"/>
  <c r="BR324" i="1" s="1"/>
  <c r="BR323" i="1" s="1"/>
  <c r="BR322" i="1" s="1"/>
  <c r="BN325" i="1"/>
  <c r="BN324" i="1" s="1"/>
  <c r="BN323" i="1" s="1"/>
  <c r="BN322" i="1" s="1"/>
  <c r="BM325" i="1"/>
  <c r="BM324" i="1" s="1"/>
  <c r="BM323" i="1" s="1"/>
  <c r="BM322" i="1" s="1"/>
  <c r="BL325" i="1"/>
  <c r="BL324" i="1" s="1"/>
  <c r="BL323" i="1" s="1"/>
  <c r="BL322" i="1" s="1"/>
  <c r="BK325" i="1"/>
  <c r="BK324" i="1" s="1"/>
  <c r="BK323" i="1" s="1"/>
  <c r="BK322" i="1" s="1"/>
  <c r="BJ325" i="1"/>
  <c r="BJ324" i="1" s="1"/>
  <c r="BJ323" i="1" s="1"/>
  <c r="BJ322" i="1" s="1"/>
  <c r="BI325" i="1"/>
  <c r="BI324" i="1" s="1"/>
  <c r="BI323" i="1" s="1"/>
  <c r="BI322" i="1" s="1"/>
  <c r="BH325" i="1"/>
  <c r="BH324" i="1" s="1"/>
  <c r="BH323" i="1" s="1"/>
  <c r="BH322" i="1" s="1"/>
  <c r="BG325" i="1"/>
  <c r="BG324" i="1" s="1"/>
  <c r="BG323" i="1" s="1"/>
  <c r="BG322" i="1" s="1"/>
  <c r="BF325" i="1"/>
  <c r="BF324" i="1" s="1"/>
  <c r="BF323" i="1" s="1"/>
  <c r="BF322" i="1" s="1"/>
  <c r="BE325" i="1"/>
  <c r="BE324" i="1" s="1"/>
  <c r="BE323" i="1" s="1"/>
  <c r="BE322" i="1" s="1"/>
  <c r="BD325" i="1"/>
  <c r="BD324" i="1" s="1"/>
  <c r="BD323" i="1" s="1"/>
  <c r="BD322" i="1" s="1"/>
  <c r="AZ325" i="1"/>
  <c r="AZ324" i="1" s="1"/>
  <c r="AZ323" i="1" s="1"/>
  <c r="AZ322" i="1" s="1"/>
  <c r="AV325" i="1"/>
  <c r="AV324" i="1" s="1"/>
  <c r="AV323" i="1" s="1"/>
  <c r="AV322" i="1" s="1"/>
  <c r="AU325" i="1"/>
  <c r="AU324" i="1" s="1"/>
  <c r="AU323" i="1" s="1"/>
  <c r="AU322" i="1" s="1"/>
  <c r="AT325" i="1"/>
  <c r="AT324" i="1" s="1"/>
  <c r="AT323" i="1" s="1"/>
  <c r="AT322" i="1" s="1"/>
  <c r="AS325" i="1"/>
  <c r="AS324" i="1" s="1"/>
  <c r="AS323" i="1" s="1"/>
  <c r="AS322" i="1" s="1"/>
  <c r="AR325" i="1"/>
  <c r="AR324" i="1" s="1"/>
  <c r="AR323" i="1" s="1"/>
  <c r="AR322" i="1" s="1"/>
  <c r="AQ325" i="1"/>
  <c r="AQ324" i="1" s="1"/>
  <c r="AQ323" i="1" s="1"/>
  <c r="AQ322" i="1" s="1"/>
  <c r="AP325" i="1"/>
  <c r="AP324" i="1" s="1"/>
  <c r="AP323" i="1" s="1"/>
  <c r="AP322" i="1" s="1"/>
  <c r="AO325" i="1"/>
  <c r="AO324" i="1" s="1"/>
  <c r="AO323" i="1" s="1"/>
  <c r="AO322" i="1" s="1"/>
  <c r="AN325" i="1"/>
  <c r="AN324" i="1" s="1"/>
  <c r="AN323" i="1" s="1"/>
  <c r="AN322" i="1" s="1"/>
  <c r="AM325" i="1"/>
  <c r="AM324" i="1" s="1"/>
  <c r="AM323" i="1" s="1"/>
  <c r="AM322" i="1" s="1"/>
  <c r="AL325" i="1"/>
  <c r="AL324" i="1" s="1"/>
  <c r="AL323" i="1" s="1"/>
  <c r="AL322" i="1" s="1"/>
  <c r="AK325" i="1"/>
  <c r="AK324" i="1" s="1"/>
  <c r="AK323" i="1" s="1"/>
  <c r="AK322" i="1" s="1"/>
  <c r="AJ325" i="1"/>
  <c r="AJ324" i="1" s="1"/>
  <c r="AJ323" i="1" s="1"/>
  <c r="AJ322" i="1" s="1"/>
  <c r="AI325" i="1"/>
  <c r="AI324" i="1" s="1"/>
  <c r="AI323" i="1" s="1"/>
  <c r="AI322" i="1" s="1"/>
  <c r="AH325" i="1"/>
  <c r="AH324" i="1" s="1"/>
  <c r="AH323" i="1" s="1"/>
  <c r="AH322" i="1" s="1"/>
  <c r="AD325" i="1"/>
  <c r="AD324" i="1" s="1"/>
  <c r="AD323" i="1" s="1"/>
  <c r="AD322" i="1" s="1"/>
  <c r="AC325" i="1"/>
  <c r="AC324" i="1" s="1"/>
  <c r="AC323" i="1" s="1"/>
  <c r="AC322" i="1" s="1"/>
  <c r="AB325" i="1"/>
  <c r="AB324" i="1" s="1"/>
  <c r="AB323" i="1" s="1"/>
  <c r="AB322" i="1" s="1"/>
  <c r="X325" i="1"/>
  <c r="X324" i="1" s="1"/>
  <c r="X323" i="1" s="1"/>
  <c r="X322" i="1" s="1"/>
  <c r="W325" i="1"/>
  <c r="W324" i="1" s="1"/>
  <c r="W323" i="1" s="1"/>
  <c r="W322" i="1" s="1"/>
  <c r="V325" i="1"/>
  <c r="V324" i="1" s="1"/>
  <c r="V323" i="1" s="1"/>
  <c r="V322" i="1" s="1"/>
  <c r="U325" i="1"/>
  <c r="U324" i="1" s="1"/>
  <c r="U323" i="1" s="1"/>
  <c r="U322" i="1" s="1"/>
  <c r="T325" i="1"/>
  <c r="T324" i="1" s="1"/>
  <c r="T323" i="1" s="1"/>
  <c r="T322" i="1" s="1"/>
  <c r="S325" i="1"/>
  <c r="S324" i="1" s="1"/>
  <c r="S323" i="1" s="1"/>
  <c r="S322" i="1" s="1"/>
  <c r="R325" i="1"/>
  <c r="R324" i="1" s="1"/>
  <c r="R323" i="1" s="1"/>
  <c r="R322" i="1" s="1"/>
  <c r="Q325" i="1"/>
  <c r="Q324" i="1" s="1"/>
  <c r="Q323" i="1" s="1"/>
  <c r="Q322" i="1" s="1"/>
  <c r="P325" i="1"/>
  <c r="P324" i="1" s="1"/>
  <c r="P323" i="1" s="1"/>
  <c r="P322" i="1" s="1"/>
  <c r="L325" i="1"/>
  <c r="L324" i="1" s="1"/>
  <c r="L323" i="1" s="1"/>
  <c r="L322" i="1" s="1"/>
  <c r="K325" i="1"/>
  <c r="K324" i="1" s="1"/>
  <c r="K323" i="1" s="1"/>
  <c r="K322" i="1" s="1"/>
  <c r="J325" i="1"/>
  <c r="I325" i="1"/>
  <c r="H325" i="1"/>
  <c r="G325" i="1"/>
  <c r="G324" i="1" s="1"/>
  <c r="O321" i="1"/>
  <c r="AA321" i="1" s="1"/>
  <c r="AG321" i="1" s="1"/>
  <c r="AY321" i="1" s="1"/>
  <c r="BC321" i="1" s="1"/>
  <c r="BQ321" i="1" s="1"/>
  <c r="BW321" i="1" s="1"/>
  <c r="CM321" i="1" s="1"/>
  <c r="CO321" i="1" s="1"/>
  <c r="N321" i="1"/>
  <c r="Z321" i="1" s="1"/>
  <c r="AF321" i="1" s="1"/>
  <c r="AX321" i="1" s="1"/>
  <c r="BB321" i="1" s="1"/>
  <c r="BP321" i="1" s="1"/>
  <c r="BV321" i="1" s="1"/>
  <c r="CJ321" i="1" s="1"/>
  <c r="CL321" i="1" s="1"/>
  <c r="M321" i="1"/>
  <c r="Y321" i="1" s="1"/>
  <c r="AE321" i="1" s="1"/>
  <c r="AW321" i="1" s="1"/>
  <c r="BA321" i="1" s="1"/>
  <c r="BO321" i="1" s="1"/>
  <c r="BU321" i="1" s="1"/>
  <c r="CG321" i="1" s="1"/>
  <c r="CI321" i="1" s="1"/>
  <c r="CP320" i="1"/>
  <c r="CF320" i="1"/>
  <c r="CE320" i="1"/>
  <c r="CD320" i="1"/>
  <c r="CC320" i="1"/>
  <c r="CB320" i="1"/>
  <c r="CA320" i="1"/>
  <c r="BZ320" i="1"/>
  <c r="BY320" i="1"/>
  <c r="BX320" i="1"/>
  <c r="BT320" i="1"/>
  <c r="BS320" i="1"/>
  <c r="BR320" i="1"/>
  <c r="BN320" i="1"/>
  <c r="BM320" i="1"/>
  <c r="BL320" i="1"/>
  <c r="BK320" i="1"/>
  <c r="BJ320" i="1"/>
  <c r="BI320" i="1"/>
  <c r="BH320" i="1"/>
  <c r="BG320" i="1"/>
  <c r="BF320" i="1"/>
  <c r="BE320" i="1"/>
  <c r="BD320" i="1"/>
  <c r="AZ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D320" i="1"/>
  <c r="AC320" i="1"/>
  <c r="AB320" i="1"/>
  <c r="X320" i="1"/>
  <c r="W320" i="1"/>
  <c r="V320" i="1"/>
  <c r="U320" i="1"/>
  <c r="T320" i="1"/>
  <c r="S320" i="1"/>
  <c r="R320" i="1"/>
  <c r="Q320" i="1"/>
  <c r="P320" i="1"/>
  <c r="L320" i="1"/>
  <c r="K320" i="1"/>
  <c r="J320" i="1"/>
  <c r="I320" i="1"/>
  <c r="H320" i="1"/>
  <c r="G320" i="1"/>
  <c r="O319" i="1"/>
  <c r="AA319" i="1" s="1"/>
  <c r="AG319" i="1" s="1"/>
  <c r="AY319" i="1" s="1"/>
  <c r="BC319" i="1" s="1"/>
  <c r="BQ319" i="1" s="1"/>
  <c r="BW319" i="1" s="1"/>
  <c r="CM319" i="1" s="1"/>
  <c r="CO319" i="1" s="1"/>
  <c r="N319" i="1"/>
  <c r="Z319" i="1" s="1"/>
  <c r="AF319" i="1" s="1"/>
  <c r="AX319" i="1" s="1"/>
  <c r="BB319" i="1" s="1"/>
  <c r="BP319" i="1" s="1"/>
  <c r="BV319" i="1" s="1"/>
  <c r="CJ319" i="1" s="1"/>
  <c r="CL319" i="1" s="1"/>
  <c r="M319" i="1"/>
  <c r="Y319" i="1" s="1"/>
  <c r="AE319" i="1" s="1"/>
  <c r="AW319" i="1" s="1"/>
  <c r="BA319" i="1" s="1"/>
  <c r="BO319" i="1" s="1"/>
  <c r="BU319" i="1" s="1"/>
  <c r="CG319" i="1" s="1"/>
  <c r="CI319" i="1" s="1"/>
  <c r="CP318" i="1"/>
  <c r="CF318" i="1"/>
  <c r="CE318" i="1"/>
  <c r="CD318" i="1"/>
  <c r="CC318" i="1"/>
  <c r="CB318" i="1"/>
  <c r="CA318" i="1"/>
  <c r="BZ318" i="1"/>
  <c r="BY318" i="1"/>
  <c r="BX318" i="1"/>
  <c r="BT318" i="1"/>
  <c r="BS318" i="1"/>
  <c r="BR318" i="1"/>
  <c r="BN318" i="1"/>
  <c r="BM318" i="1"/>
  <c r="BL318" i="1"/>
  <c r="BK318" i="1"/>
  <c r="BJ318" i="1"/>
  <c r="BI318" i="1"/>
  <c r="BH318" i="1"/>
  <c r="BG318" i="1"/>
  <c r="BF318" i="1"/>
  <c r="BE318" i="1"/>
  <c r="BD318" i="1"/>
  <c r="AZ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D318" i="1"/>
  <c r="AC318" i="1"/>
  <c r="AB318" i="1"/>
  <c r="X318" i="1"/>
  <c r="W318" i="1"/>
  <c r="V318" i="1"/>
  <c r="U318" i="1"/>
  <c r="T318" i="1"/>
  <c r="S318" i="1"/>
  <c r="R318" i="1"/>
  <c r="Q318" i="1"/>
  <c r="P318" i="1"/>
  <c r="L318" i="1"/>
  <c r="K318" i="1"/>
  <c r="J318" i="1"/>
  <c r="I318" i="1"/>
  <c r="H318" i="1"/>
  <c r="G318" i="1"/>
  <c r="O314" i="1"/>
  <c r="AA314" i="1" s="1"/>
  <c r="AG314" i="1" s="1"/>
  <c r="AY314" i="1" s="1"/>
  <c r="BC314" i="1" s="1"/>
  <c r="BQ314" i="1" s="1"/>
  <c r="BW314" i="1" s="1"/>
  <c r="CM314" i="1" s="1"/>
  <c r="CO314" i="1" s="1"/>
  <c r="N314" i="1"/>
  <c r="Z314" i="1" s="1"/>
  <c r="AF314" i="1" s="1"/>
  <c r="AX314" i="1" s="1"/>
  <c r="BB314" i="1" s="1"/>
  <c r="BP314" i="1" s="1"/>
  <c r="BV314" i="1" s="1"/>
  <c r="CJ314" i="1" s="1"/>
  <c r="CL314" i="1" s="1"/>
  <c r="M314" i="1"/>
  <c r="Y314" i="1" s="1"/>
  <c r="AE314" i="1" s="1"/>
  <c r="AW314" i="1" s="1"/>
  <c r="BA314" i="1" s="1"/>
  <c r="BO314" i="1" s="1"/>
  <c r="BU314" i="1" s="1"/>
  <c r="CG314" i="1" s="1"/>
  <c r="CI314" i="1" s="1"/>
  <c r="CP313" i="1"/>
  <c r="CF313" i="1"/>
  <c r="CE313" i="1"/>
  <c r="CD313" i="1"/>
  <c r="CC313" i="1"/>
  <c r="CB313" i="1"/>
  <c r="CA313" i="1"/>
  <c r="BZ313" i="1"/>
  <c r="BY313" i="1"/>
  <c r="BX313" i="1"/>
  <c r="BT313" i="1"/>
  <c r="BS313" i="1"/>
  <c r="BR313" i="1"/>
  <c r="BN313" i="1"/>
  <c r="BM313" i="1"/>
  <c r="BL313" i="1"/>
  <c r="BK313" i="1"/>
  <c r="BJ313" i="1"/>
  <c r="BI313" i="1"/>
  <c r="BH313" i="1"/>
  <c r="BG313" i="1"/>
  <c r="BF313" i="1"/>
  <c r="BE313" i="1"/>
  <c r="BD313" i="1"/>
  <c r="AZ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D313" i="1"/>
  <c r="AC313" i="1"/>
  <c r="AB313" i="1"/>
  <c r="X313" i="1"/>
  <c r="W313" i="1"/>
  <c r="V313" i="1"/>
  <c r="U313" i="1"/>
  <c r="T313" i="1"/>
  <c r="S313" i="1"/>
  <c r="R313" i="1"/>
  <c r="Q313" i="1"/>
  <c r="P313" i="1"/>
  <c r="L313" i="1"/>
  <c r="K313" i="1"/>
  <c r="J313" i="1"/>
  <c r="I313" i="1"/>
  <c r="H313" i="1"/>
  <c r="G313" i="1"/>
  <c r="O312" i="1"/>
  <c r="AA312" i="1" s="1"/>
  <c r="AG312" i="1" s="1"/>
  <c r="AY312" i="1" s="1"/>
  <c r="BC312" i="1" s="1"/>
  <c r="BQ312" i="1" s="1"/>
  <c r="BW312" i="1" s="1"/>
  <c r="CM312" i="1" s="1"/>
  <c r="CO312" i="1" s="1"/>
  <c r="N312" i="1"/>
  <c r="Z312" i="1" s="1"/>
  <c r="AF312" i="1" s="1"/>
  <c r="AX312" i="1" s="1"/>
  <c r="BB312" i="1" s="1"/>
  <c r="BP312" i="1" s="1"/>
  <c r="BV312" i="1" s="1"/>
  <c r="CJ312" i="1" s="1"/>
  <c r="CL312" i="1" s="1"/>
  <c r="M312" i="1"/>
  <c r="Y312" i="1" s="1"/>
  <c r="AE312" i="1" s="1"/>
  <c r="AW312" i="1" s="1"/>
  <c r="BA312" i="1" s="1"/>
  <c r="BO312" i="1" s="1"/>
  <c r="BU312" i="1" s="1"/>
  <c r="CG312" i="1" s="1"/>
  <c r="CI312" i="1" s="1"/>
  <c r="CP311" i="1"/>
  <c r="CF311" i="1"/>
  <c r="CE311" i="1"/>
  <c r="CD311" i="1"/>
  <c r="CC311" i="1"/>
  <c r="CB311" i="1"/>
  <c r="CA311" i="1"/>
  <c r="BZ311" i="1"/>
  <c r="BY311" i="1"/>
  <c r="BX311" i="1"/>
  <c r="BT311" i="1"/>
  <c r="BS311" i="1"/>
  <c r="BR311" i="1"/>
  <c r="BN311" i="1"/>
  <c r="BM311" i="1"/>
  <c r="BL311" i="1"/>
  <c r="BK311" i="1"/>
  <c r="BJ311" i="1"/>
  <c r="BI311" i="1"/>
  <c r="BH311" i="1"/>
  <c r="BG311" i="1"/>
  <c r="BF311" i="1"/>
  <c r="BE311" i="1"/>
  <c r="BD311" i="1"/>
  <c r="AZ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D311" i="1"/>
  <c r="AC311" i="1"/>
  <c r="AB311" i="1"/>
  <c r="X311" i="1"/>
  <c r="W311" i="1"/>
  <c r="V311" i="1"/>
  <c r="U311" i="1"/>
  <c r="T311" i="1"/>
  <c r="S311" i="1"/>
  <c r="R311" i="1"/>
  <c r="Q311" i="1"/>
  <c r="P311" i="1"/>
  <c r="L311" i="1"/>
  <c r="K311" i="1"/>
  <c r="J311" i="1"/>
  <c r="I311" i="1"/>
  <c r="H311" i="1"/>
  <c r="G311" i="1"/>
  <c r="O310" i="1"/>
  <c r="AA310" i="1" s="1"/>
  <c r="AG310" i="1" s="1"/>
  <c r="AY310" i="1" s="1"/>
  <c r="BC310" i="1" s="1"/>
  <c r="BQ310" i="1" s="1"/>
  <c r="BW310" i="1" s="1"/>
  <c r="CM310" i="1" s="1"/>
  <c r="CO310" i="1" s="1"/>
  <c r="N310" i="1"/>
  <c r="Z310" i="1" s="1"/>
  <c r="AF310" i="1" s="1"/>
  <c r="AX310" i="1" s="1"/>
  <c r="BB310" i="1" s="1"/>
  <c r="BP310" i="1" s="1"/>
  <c r="BV310" i="1" s="1"/>
  <c r="CJ310" i="1" s="1"/>
  <c r="CL310" i="1" s="1"/>
  <c r="M310" i="1"/>
  <c r="Y310" i="1" s="1"/>
  <c r="AE310" i="1" s="1"/>
  <c r="AW310" i="1" s="1"/>
  <c r="BA310" i="1" s="1"/>
  <c r="BO310" i="1" s="1"/>
  <c r="BU310" i="1" s="1"/>
  <c r="CG310" i="1" s="1"/>
  <c r="CI310" i="1" s="1"/>
  <c r="CP309" i="1"/>
  <c r="CF309" i="1"/>
  <c r="CE309" i="1"/>
  <c r="CD309" i="1"/>
  <c r="CC309" i="1"/>
  <c r="CB309" i="1"/>
  <c r="CA309" i="1"/>
  <c r="BZ309" i="1"/>
  <c r="BY309" i="1"/>
  <c r="BX309" i="1"/>
  <c r="BT309" i="1"/>
  <c r="BS309" i="1"/>
  <c r="BR309" i="1"/>
  <c r="BN309" i="1"/>
  <c r="BM309" i="1"/>
  <c r="BL309" i="1"/>
  <c r="BK309" i="1"/>
  <c r="BJ309" i="1"/>
  <c r="BI309" i="1"/>
  <c r="BH309" i="1"/>
  <c r="BG309" i="1"/>
  <c r="BF309" i="1"/>
  <c r="BE309" i="1"/>
  <c r="BD309" i="1"/>
  <c r="AZ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D309" i="1"/>
  <c r="AC309" i="1"/>
  <c r="AB309" i="1"/>
  <c r="X309" i="1"/>
  <c r="W309" i="1"/>
  <c r="V309" i="1"/>
  <c r="U309" i="1"/>
  <c r="T309" i="1"/>
  <c r="S309" i="1"/>
  <c r="R309" i="1"/>
  <c r="Q309" i="1"/>
  <c r="P309" i="1"/>
  <c r="L309" i="1"/>
  <c r="K309" i="1"/>
  <c r="J309" i="1"/>
  <c r="I309" i="1"/>
  <c r="H309" i="1"/>
  <c r="G309" i="1"/>
  <c r="O307" i="1"/>
  <c r="AA307" i="1" s="1"/>
  <c r="AG307" i="1" s="1"/>
  <c r="AY307" i="1" s="1"/>
  <c r="BC307" i="1" s="1"/>
  <c r="BQ307" i="1" s="1"/>
  <c r="BW307" i="1" s="1"/>
  <c r="CM307" i="1" s="1"/>
  <c r="CO307" i="1" s="1"/>
  <c r="N307" i="1"/>
  <c r="Z307" i="1" s="1"/>
  <c r="AF307" i="1" s="1"/>
  <c r="AX307" i="1" s="1"/>
  <c r="BB307" i="1" s="1"/>
  <c r="BP307" i="1" s="1"/>
  <c r="BV307" i="1" s="1"/>
  <c r="CJ307" i="1" s="1"/>
  <c r="CL307" i="1" s="1"/>
  <c r="M307" i="1"/>
  <c r="Y307" i="1" s="1"/>
  <c r="AE307" i="1" s="1"/>
  <c r="AW307" i="1" s="1"/>
  <c r="BA307" i="1" s="1"/>
  <c r="BO307" i="1" s="1"/>
  <c r="BU307" i="1" s="1"/>
  <c r="CG307" i="1" s="1"/>
  <c r="CI307" i="1" s="1"/>
  <c r="CP306" i="1"/>
  <c r="CF306" i="1"/>
  <c r="CE306" i="1"/>
  <c r="CD306" i="1"/>
  <c r="CC306" i="1"/>
  <c r="CB306" i="1"/>
  <c r="CA306" i="1"/>
  <c r="BZ306" i="1"/>
  <c r="BY306" i="1"/>
  <c r="BX306" i="1"/>
  <c r="BT306" i="1"/>
  <c r="BS306" i="1"/>
  <c r="BR306" i="1"/>
  <c r="BN306" i="1"/>
  <c r="BM306" i="1"/>
  <c r="BL306" i="1"/>
  <c r="BK306" i="1"/>
  <c r="BJ306" i="1"/>
  <c r="BI306" i="1"/>
  <c r="BH306" i="1"/>
  <c r="BG306" i="1"/>
  <c r="BF306" i="1"/>
  <c r="BE306" i="1"/>
  <c r="BD306" i="1"/>
  <c r="AZ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D306" i="1"/>
  <c r="AC306" i="1"/>
  <c r="AB306" i="1"/>
  <c r="X306" i="1"/>
  <c r="W306" i="1"/>
  <c r="V306" i="1"/>
  <c r="U306" i="1"/>
  <c r="T306" i="1"/>
  <c r="S306" i="1"/>
  <c r="R306" i="1"/>
  <c r="Q306" i="1"/>
  <c r="P306" i="1"/>
  <c r="L306" i="1"/>
  <c r="K306" i="1"/>
  <c r="J306" i="1"/>
  <c r="I306" i="1"/>
  <c r="H306" i="1"/>
  <c r="G306" i="1"/>
  <c r="O305" i="1"/>
  <c r="AA305" i="1" s="1"/>
  <c r="AG305" i="1" s="1"/>
  <c r="AY305" i="1" s="1"/>
  <c r="BC305" i="1" s="1"/>
  <c r="BQ305" i="1" s="1"/>
  <c r="BW305" i="1" s="1"/>
  <c r="CM305" i="1" s="1"/>
  <c r="CO305" i="1" s="1"/>
  <c r="N305" i="1"/>
  <c r="Z305" i="1" s="1"/>
  <c r="AF305" i="1" s="1"/>
  <c r="AX305" i="1" s="1"/>
  <c r="BB305" i="1" s="1"/>
  <c r="BP305" i="1" s="1"/>
  <c r="BV305" i="1" s="1"/>
  <c r="CJ305" i="1" s="1"/>
  <c r="CL305" i="1" s="1"/>
  <c r="M305" i="1"/>
  <c r="Y305" i="1" s="1"/>
  <c r="AE305" i="1" s="1"/>
  <c r="AW305" i="1" s="1"/>
  <c r="BA305" i="1" s="1"/>
  <c r="BO305" i="1" s="1"/>
  <c r="BU305" i="1" s="1"/>
  <c r="CG305" i="1" s="1"/>
  <c r="CI305" i="1" s="1"/>
  <c r="CP304" i="1"/>
  <c r="CF304" i="1"/>
  <c r="CE304" i="1"/>
  <c r="CD304" i="1"/>
  <c r="CC304" i="1"/>
  <c r="CB304" i="1"/>
  <c r="CA304" i="1"/>
  <c r="BZ304" i="1"/>
  <c r="BY304" i="1"/>
  <c r="BX304" i="1"/>
  <c r="BT304" i="1"/>
  <c r="BS304" i="1"/>
  <c r="BR304" i="1"/>
  <c r="BN304" i="1"/>
  <c r="BM304" i="1"/>
  <c r="BL304" i="1"/>
  <c r="BK304" i="1"/>
  <c r="BJ304" i="1"/>
  <c r="BI304" i="1"/>
  <c r="BH304" i="1"/>
  <c r="BG304" i="1"/>
  <c r="BF304" i="1"/>
  <c r="BE304" i="1"/>
  <c r="BD304" i="1"/>
  <c r="AZ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D304" i="1"/>
  <c r="AC304" i="1"/>
  <c r="AB304" i="1"/>
  <c r="X304" i="1"/>
  <c r="W304" i="1"/>
  <c r="V304" i="1"/>
  <c r="U304" i="1"/>
  <c r="T304" i="1"/>
  <c r="S304" i="1"/>
  <c r="R304" i="1"/>
  <c r="Q304" i="1"/>
  <c r="P304" i="1"/>
  <c r="L304" i="1"/>
  <c r="K304" i="1"/>
  <c r="J304" i="1"/>
  <c r="I304" i="1"/>
  <c r="H304" i="1"/>
  <c r="G304" i="1"/>
  <c r="AA303" i="1"/>
  <c r="AG303" i="1" s="1"/>
  <c r="AY303" i="1" s="1"/>
  <c r="BC303" i="1" s="1"/>
  <c r="BQ303" i="1" s="1"/>
  <c r="BW303" i="1" s="1"/>
  <c r="CM303" i="1" s="1"/>
  <c r="CO303" i="1" s="1"/>
  <c r="Z303" i="1"/>
  <c r="AF303" i="1" s="1"/>
  <c r="AX303" i="1" s="1"/>
  <c r="BB303" i="1" s="1"/>
  <c r="BP303" i="1" s="1"/>
  <c r="BV303" i="1" s="1"/>
  <c r="CJ303" i="1" s="1"/>
  <c r="CL303" i="1" s="1"/>
  <c r="Y303" i="1"/>
  <c r="AE303" i="1" s="1"/>
  <c r="AW303" i="1" s="1"/>
  <c r="BA303" i="1" s="1"/>
  <c r="BO303" i="1" s="1"/>
  <c r="BU303" i="1" s="1"/>
  <c r="CG303" i="1" s="1"/>
  <c r="CI303" i="1" s="1"/>
  <c r="CP302" i="1"/>
  <c r="CF302" i="1"/>
  <c r="CE302" i="1"/>
  <c r="CD302" i="1"/>
  <c r="CC302" i="1"/>
  <c r="CB302" i="1"/>
  <c r="CA302" i="1"/>
  <c r="BZ302" i="1"/>
  <c r="BY302" i="1"/>
  <c r="BX302" i="1"/>
  <c r="BT302" i="1"/>
  <c r="BS302" i="1"/>
  <c r="BR302" i="1"/>
  <c r="BN302" i="1"/>
  <c r="BM302" i="1"/>
  <c r="BL302" i="1"/>
  <c r="BK302" i="1"/>
  <c r="BJ302" i="1"/>
  <c r="BI302" i="1"/>
  <c r="BH302" i="1"/>
  <c r="BG302" i="1"/>
  <c r="BF302" i="1"/>
  <c r="BE302" i="1"/>
  <c r="BD302" i="1"/>
  <c r="AZ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D302" i="1"/>
  <c r="AC302" i="1"/>
  <c r="AB302" i="1"/>
  <c r="X302" i="1"/>
  <c r="W302" i="1"/>
  <c r="V302" i="1"/>
  <c r="U302" i="1"/>
  <c r="T302" i="1"/>
  <c r="S302" i="1"/>
  <c r="R302" i="1"/>
  <c r="Q302" i="1"/>
  <c r="P302" i="1"/>
  <c r="O301" i="1"/>
  <c r="AA301" i="1" s="1"/>
  <c r="AG301" i="1" s="1"/>
  <c r="AY301" i="1" s="1"/>
  <c r="BC301" i="1" s="1"/>
  <c r="BQ301" i="1" s="1"/>
  <c r="BW301" i="1" s="1"/>
  <c r="CM301" i="1" s="1"/>
  <c r="CO301" i="1" s="1"/>
  <c r="N301" i="1"/>
  <c r="Z301" i="1" s="1"/>
  <c r="AF301" i="1" s="1"/>
  <c r="AX301" i="1" s="1"/>
  <c r="BB301" i="1" s="1"/>
  <c r="BP301" i="1" s="1"/>
  <c r="BV301" i="1" s="1"/>
  <c r="CJ301" i="1" s="1"/>
  <c r="CL301" i="1" s="1"/>
  <c r="M301" i="1"/>
  <c r="Y301" i="1" s="1"/>
  <c r="AE301" i="1" s="1"/>
  <c r="AW301" i="1" s="1"/>
  <c r="BA301" i="1" s="1"/>
  <c r="BO301" i="1" s="1"/>
  <c r="BU301" i="1" s="1"/>
  <c r="CG301" i="1" s="1"/>
  <c r="CI301" i="1" s="1"/>
  <c r="CP300" i="1"/>
  <c r="CF300" i="1"/>
  <c r="CE300" i="1"/>
  <c r="CD300" i="1"/>
  <c r="CC300" i="1"/>
  <c r="CB300" i="1"/>
  <c r="CA300" i="1"/>
  <c r="BZ300" i="1"/>
  <c r="BY300" i="1"/>
  <c r="BX300" i="1"/>
  <c r="BT300" i="1"/>
  <c r="BS300" i="1"/>
  <c r="BR300" i="1"/>
  <c r="BN300" i="1"/>
  <c r="BM300" i="1"/>
  <c r="BL300" i="1"/>
  <c r="BK300" i="1"/>
  <c r="BJ300" i="1"/>
  <c r="BI300" i="1"/>
  <c r="BH300" i="1"/>
  <c r="BG300" i="1"/>
  <c r="BF300" i="1"/>
  <c r="BE300" i="1"/>
  <c r="BD300" i="1"/>
  <c r="AZ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D300" i="1"/>
  <c r="AC300" i="1"/>
  <c r="AB300" i="1"/>
  <c r="X300" i="1"/>
  <c r="W300" i="1"/>
  <c r="V300" i="1"/>
  <c r="U300" i="1"/>
  <c r="T300" i="1"/>
  <c r="S300" i="1"/>
  <c r="R300" i="1"/>
  <c r="Q300" i="1"/>
  <c r="P300" i="1"/>
  <c r="L300" i="1"/>
  <c r="K300" i="1"/>
  <c r="J300" i="1"/>
  <c r="I300" i="1"/>
  <c r="H300" i="1"/>
  <c r="G300" i="1"/>
  <c r="O299" i="1"/>
  <c r="AA299" i="1" s="1"/>
  <c r="AG299" i="1" s="1"/>
  <c r="AY299" i="1" s="1"/>
  <c r="BC299" i="1" s="1"/>
  <c r="BQ299" i="1" s="1"/>
  <c r="BW299" i="1" s="1"/>
  <c r="CM299" i="1" s="1"/>
  <c r="CO299" i="1" s="1"/>
  <c r="N299" i="1"/>
  <c r="Z299" i="1" s="1"/>
  <c r="AF299" i="1" s="1"/>
  <c r="AX299" i="1" s="1"/>
  <c r="BB299" i="1" s="1"/>
  <c r="BP299" i="1" s="1"/>
  <c r="BV299" i="1" s="1"/>
  <c r="CJ299" i="1" s="1"/>
  <c r="CL299" i="1" s="1"/>
  <c r="M299" i="1"/>
  <c r="Y299" i="1" s="1"/>
  <c r="AE299" i="1" s="1"/>
  <c r="AW299" i="1" s="1"/>
  <c r="BA299" i="1" s="1"/>
  <c r="BO299" i="1" s="1"/>
  <c r="BU299" i="1" s="1"/>
  <c r="CG299" i="1" s="1"/>
  <c r="CI299" i="1" s="1"/>
  <c r="CP298" i="1"/>
  <c r="CF298" i="1"/>
  <c r="CE298" i="1"/>
  <c r="CD298" i="1"/>
  <c r="CC298" i="1"/>
  <c r="CB298" i="1"/>
  <c r="CA298" i="1"/>
  <c r="BZ298" i="1"/>
  <c r="BY298" i="1"/>
  <c r="BX298" i="1"/>
  <c r="BT298" i="1"/>
  <c r="BS298" i="1"/>
  <c r="BR298" i="1"/>
  <c r="BN298" i="1"/>
  <c r="BM298" i="1"/>
  <c r="BL298" i="1"/>
  <c r="BK298" i="1"/>
  <c r="BJ298" i="1"/>
  <c r="BI298" i="1"/>
  <c r="BH298" i="1"/>
  <c r="BG298" i="1"/>
  <c r="BF298" i="1"/>
  <c r="BE298" i="1"/>
  <c r="BD298" i="1"/>
  <c r="AZ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D298" i="1"/>
  <c r="AC298" i="1"/>
  <c r="AB298" i="1"/>
  <c r="X298" i="1"/>
  <c r="W298" i="1"/>
  <c r="V298" i="1"/>
  <c r="U298" i="1"/>
  <c r="T298" i="1"/>
  <c r="S298" i="1"/>
  <c r="R298" i="1"/>
  <c r="Q298" i="1"/>
  <c r="P298" i="1"/>
  <c r="L298" i="1"/>
  <c r="K298" i="1"/>
  <c r="J298" i="1"/>
  <c r="I298" i="1"/>
  <c r="H298" i="1"/>
  <c r="G298" i="1"/>
  <c r="O296" i="1"/>
  <c r="AA296" i="1" s="1"/>
  <c r="AG296" i="1" s="1"/>
  <c r="AY296" i="1" s="1"/>
  <c r="BC296" i="1" s="1"/>
  <c r="BQ296" i="1" s="1"/>
  <c r="BW296" i="1" s="1"/>
  <c r="CM296" i="1" s="1"/>
  <c r="CO296" i="1" s="1"/>
  <c r="N296" i="1"/>
  <c r="Z296" i="1" s="1"/>
  <c r="AF296" i="1" s="1"/>
  <c r="AX296" i="1" s="1"/>
  <c r="BB296" i="1" s="1"/>
  <c r="BP296" i="1" s="1"/>
  <c r="BV296" i="1" s="1"/>
  <c r="CJ296" i="1" s="1"/>
  <c r="CL296" i="1" s="1"/>
  <c r="M296" i="1"/>
  <c r="Y296" i="1" s="1"/>
  <c r="AE296" i="1" s="1"/>
  <c r="AW296" i="1" s="1"/>
  <c r="BA296" i="1" s="1"/>
  <c r="BO296" i="1" s="1"/>
  <c r="BU296" i="1" s="1"/>
  <c r="CG296" i="1" s="1"/>
  <c r="CI296" i="1" s="1"/>
  <c r="CP295" i="1"/>
  <c r="CF295" i="1"/>
  <c r="CE295" i="1"/>
  <c r="CD295" i="1"/>
  <c r="CC295" i="1"/>
  <c r="CB295" i="1"/>
  <c r="CA295" i="1"/>
  <c r="BZ295" i="1"/>
  <c r="BY295" i="1"/>
  <c r="BX295" i="1"/>
  <c r="BT295" i="1"/>
  <c r="BS295" i="1"/>
  <c r="BR295" i="1"/>
  <c r="BN295" i="1"/>
  <c r="BM295" i="1"/>
  <c r="BL295" i="1"/>
  <c r="BK295" i="1"/>
  <c r="BJ295" i="1"/>
  <c r="BI295" i="1"/>
  <c r="BH295" i="1"/>
  <c r="BG295" i="1"/>
  <c r="BF295" i="1"/>
  <c r="BE295" i="1"/>
  <c r="BD295" i="1"/>
  <c r="AZ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D295" i="1"/>
  <c r="AC295" i="1"/>
  <c r="AB295" i="1"/>
  <c r="X295" i="1"/>
  <c r="W295" i="1"/>
  <c r="V295" i="1"/>
  <c r="U295" i="1"/>
  <c r="T295" i="1"/>
  <c r="S295" i="1"/>
  <c r="R295" i="1"/>
  <c r="Q295" i="1"/>
  <c r="P295" i="1"/>
  <c r="L295" i="1"/>
  <c r="K295" i="1"/>
  <c r="J295" i="1"/>
  <c r="I295" i="1"/>
  <c r="H295" i="1"/>
  <c r="G295" i="1"/>
  <c r="BF294" i="1"/>
  <c r="AJ294" i="1"/>
  <c r="O294" i="1"/>
  <c r="AA294" i="1" s="1"/>
  <c r="AG294" i="1" s="1"/>
  <c r="AY294" i="1" s="1"/>
  <c r="BC294" i="1" s="1"/>
  <c r="BQ294" i="1" s="1"/>
  <c r="BW294" i="1" s="1"/>
  <c r="CM294" i="1" s="1"/>
  <c r="CO294" i="1" s="1"/>
  <c r="N294" i="1"/>
  <c r="Z294" i="1" s="1"/>
  <c r="AF294" i="1" s="1"/>
  <c r="AX294" i="1" s="1"/>
  <c r="BB294" i="1" s="1"/>
  <c r="BP294" i="1" s="1"/>
  <c r="BV294" i="1" s="1"/>
  <c r="CJ294" i="1" s="1"/>
  <c r="CL294" i="1" s="1"/>
  <c r="M294" i="1"/>
  <c r="Y294" i="1" s="1"/>
  <c r="AE294" i="1" s="1"/>
  <c r="AW294" i="1" s="1"/>
  <c r="BA294" i="1" s="1"/>
  <c r="BO294" i="1" s="1"/>
  <c r="BU294" i="1" s="1"/>
  <c r="CG294" i="1" s="1"/>
  <c r="CI294" i="1" s="1"/>
  <c r="O293" i="1"/>
  <c r="AA293" i="1" s="1"/>
  <c r="AG293" i="1" s="1"/>
  <c r="AY293" i="1" s="1"/>
  <c r="BC293" i="1" s="1"/>
  <c r="BQ293" i="1" s="1"/>
  <c r="BW293" i="1" s="1"/>
  <c r="CM293" i="1" s="1"/>
  <c r="CO293" i="1" s="1"/>
  <c r="N293" i="1"/>
  <c r="Z293" i="1" s="1"/>
  <c r="AF293" i="1" s="1"/>
  <c r="AX293" i="1" s="1"/>
  <c r="BB293" i="1" s="1"/>
  <c r="BP293" i="1" s="1"/>
  <c r="BV293" i="1" s="1"/>
  <c r="CJ293" i="1" s="1"/>
  <c r="CL293" i="1" s="1"/>
  <c r="M293" i="1"/>
  <c r="Y293" i="1" s="1"/>
  <c r="AE293" i="1" s="1"/>
  <c r="AW293" i="1" s="1"/>
  <c r="BA293" i="1" s="1"/>
  <c r="BO293" i="1" s="1"/>
  <c r="BU293" i="1" s="1"/>
  <c r="CG293" i="1" s="1"/>
  <c r="CI293" i="1" s="1"/>
  <c r="O292" i="1"/>
  <c r="AA292" i="1" s="1"/>
  <c r="AG292" i="1" s="1"/>
  <c r="AY292" i="1" s="1"/>
  <c r="BC292" i="1" s="1"/>
  <c r="BQ292" i="1" s="1"/>
  <c r="BW292" i="1" s="1"/>
  <c r="CM292" i="1" s="1"/>
  <c r="CO292" i="1" s="1"/>
  <c r="N292" i="1"/>
  <c r="Z292" i="1" s="1"/>
  <c r="AF292" i="1" s="1"/>
  <c r="AX292" i="1" s="1"/>
  <c r="BB292" i="1" s="1"/>
  <c r="BP292" i="1" s="1"/>
  <c r="BV292" i="1" s="1"/>
  <c r="CJ292" i="1" s="1"/>
  <c r="CL292" i="1" s="1"/>
  <c r="M292" i="1"/>
  <c r="Y292" i="1" s="1"/>
  <c r="AE292" i="1" s="1"/>
  <c r="AW292" i="1" s="1"/>
  <c r="BA292" i="1" s="1"/>
  <c r="BO292" i="1" s="1"/>
  <c r="BU292" i="1" s="1"/>
  <c r="CG292" i="1" s="1"/>
  <c r="CI292" i="1" s="1"/>
  <c r="CP291" i="1"/>
  <c r="CF291" i="1"/>
  <c r="CE291" i="1"/>
  <c r="CD291" i="1"/>
  <c r="CC291" i="1"/>
  <c r="CB291" i="1"/>
  <c r="CA291" i="1"/>
  <c r="BZ291" i="1"/>
  <c r="BY291" i="1"/>
  <c r="BX291" i="1"/>
  <c r="BT291" i="1"/>
  <c r="BS291" i="1"/>
  <c r="BR291" i="1"/>
  <c r="BN291" i="1"/>
  <c r="BM291" i="1"/>
  <c r="BL291" i="1"/>
  <c r="BK291" i="1"/>
  <c r="BJ291" i="1"/>
  <c r="BI291" i="1"/>
  <c r="BH291" i="1"/>
  <c r="BG291" i="1"/>
  <c r="BF291" i="1"/>
  <c r="BE291" i="1"/>
  <c r="BD291" i="1"/>
  <c r="AZ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D291" i="1"/>
  <c r="AC291" i="1"/>
  <c r="AB291" i="1"/>
  <c r="X291" i="1"/>
  <c r="W291" i="1"/>
  <c r="V291" i="1"/>
  <c r="U291" i="1"/>
  <c r="T291" i="1"/>
  <c r="S291" i="1"/>
  <c r="R291" i="1"/>
  <c r="Q291" i="1"/>
  <c r="P291" i="1"/>
  <c r="L291" i="1"/>
  <c r="K291" i="1"/>
  <c r="J291" i="1"/>
  <c r="I291" i="1"/>
  <c r="H291" i="1"/>
  <c r="G291" i="1"/>
  <c r="O290" i="1"/>
  <c r="AA290" i="1" s="1"/>
  <c r="AG290" i="1" s="1"/>
  <c r="AY290" i="1" s="1"/>
  <c r="BC290" i="1" s="1"/>
  <c r="BQ290" i="1" s="1"/>
  <c r="BW290" i="1" s="1"/>
  <c r="CM290" i="1" s="1"/>
  <c r="CO290" i="1" s="1"/>
  <c r="N290" i="1"/>
  <c r="Z290" i="1" s="1"/>
  <c r="AF290" i="1" s="1"/>
  <c r="AX290" i="1" s="1"/>
  <c r="BB290" i="1" s="1"/>
  <c r="BP290" i="1" s="1"/>
  <c r="BV290" i="1" s="1"/>
  <c r="CJ290" i="1" s="1"/>
  <c r="CL290" i="1" s="1"/>
  <c r="M290" i="1"/>
  <c r="Y290" i="1" s="1"/>
  <c r="AE290" i="1" s="1"/>
  <c r="AW290" i="1" s="1"/>
  <c r="BA290" i="1" s="1"/>
  <c r="BO290" i="1" s="1"/>
  <c r="BU290" i="1" s="1"/>
  <c r="CG290" i="1" s="1"/>
  <c r="CI290" i="1" s="1"/>
  <c r="CP289" i="1"/>
  <c r="CF289" i="1"/>
  <c r="CE289" i="1"/>
  <c r="CD289" i="1"/>
  <c r="CC289" i="1"/>
  <c r="CB289" i="1"/>
  <c r="CA289" i="1"/>
  <c r="BZ289" i="1"/>
  <c r="BY289" i="1"/>
  <c r="BX289" i="1"/>
  <c r="BT289" i="1"/>
  <c r="BS289" i="1"/>
  <c r="BR289" i="1"/>
  <c r="BN289" i="1"/>
  <c r="BM289" i="1"/>
  <c r="BL289" i="1"/>
  <c r="BK289" i="1"/>
  <c r="BJ289" i="1"/>
  <c r="BI289" i="1"/>
  <c r="BH289" i="1"/>
  <c r="BG289" i="1"/>
  <c r="BF289" i="1"/>
  <c r="BE289" i="1"/>
  <c r="BD289" i="1"/>
  <c r="AZ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D289" i="1"/>
  <c r="AC289" i="1"/>
  <c r="AB289" i="1"/>
  <c r="X289" i="1"/>
  <c r="W289" i="1"/>
  <c r="V289" i="1"/>
  <c r="U289" i="1"/>
  <c r="T289" i="1"/>
  <c r="S289" i="1"/>
  <c r="R289" i="1"/>
  <c r="Q289" i="1"/>
  <c r="P289" i="1"/>
  <c r="L289" i="1"/>
  <c r="K289" i="1"/>
  <c r="J289" i="1"/>
  <c r="I289" i="1"/>
  <c r="H289" i="1"/>
  <c r="G289" i="1"/>
  <c r="O285" i="1"/>
  <c r="AA285" i="1" s="1"/>
  <c r="AG285" i="1" s="1"/>
  <c r="AY285" i="1" s="1"/>
  <c r="BC285" i="1" s="1"/>
  <c r="BQ285" i="1" s="1"/>
  <c r="BW285" i="1" s="1"/>
  <c r="CM285" i="1" s="1"/>
  <c r="CO285" i="1" s="1"/>
  <c r="N285" i="1"/>
  <c r="Z285" i="1" s="1"/>
  <c r="AF285" i="1" s="1"/>
  <c r="AX285" i="1" s="1"/>
  <c r="BB285" i="1" s="1"/>
  <c r="BP285" i="1" s="1"/>
  <c r="BV285" i="1" s="1"/>
  <c r="CJ285" i="1" s="1"/>
  <c r="CL285" i="1" s="1"/>
  <c r="M285" i="1"/>
  <c r="Y285" i="1" s="1"/>
  <c r="AE285" i="1" s="1"/>
  <c r="AW285" i="1" s="1"/>
  <c r="BA285" i="1" s="1"/>
  <c r="BO285" i="1" s="1"/>
  <c r="BU285" i="1" s="1"/>
  <c r="CG285" i="1" s="1"/>
  <c r="CI285" i="1" s="1"/>
  <c r="CP284" i="1"/>
  <c r="CF284" i="1"/>
  <c r="CE284" i="1"/>
  <c r="CD284" i="1"/>
  <c r="CC284" i="1"/>
  <c r="CB284" i="1"/>
  <c r="CA284" i="1"/>
  <c r="BZ284" i="1"/>
  <c r="BY284" i="1"/>
  <c r="BX284" i="1"/>
  <c r="BT284" i="1"/>
  <c r="BS284" i="1"/>
  <c r="BR284" i="1"/>
  <c r="BN284" i="1"/>
  <c r="BM284" i="1"/>
  <c r="BL284" i="1"/>
  <c r="BK284" i="1"/>
  <c r="BJ284" i="1"/>
  <c r="BI284" i="1"/>
  <c r="BH284" i="1"/>
  <c r="BG284" i="1"/>
  <c r="BF284" i="1"/>
  <c r="BE284" i="1"/>
  <c r="BD284" i="1"/>
  <c r="AZ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D284" i="1"/>
  <c r="AC284" i="1"/>
  <c r="AB284" i="1"/>
  <c r="X284" i="1"/>
  <c r="W284" i="1"/>
  <c r="V284" i="1"/>
  <c r="U284" i="1"/>
  <c r="T284" i="1"/>
  <c r="S284" i="1"/>
  <c r="R284" i="1"/>
  <c r="Q284" i="1"/>
  <c r="P284" i="1"/>
  <c r="L284" i="1"/>
  <c r="K284" i="1"/>
  <c r="J284" i="1"/>
  <c r="I284" i="1"/>
  <c r="H284" i="1"/>
  <c r="G284" i="1"/>
  <c r="O283" i="1"/>
  <c r="AA283" i="1" s="1"/>
  <c r="AG283" i="1" s="1"/>
  <c r="AY283" i="1" s="1"/>
  <c r="BC283" i="1" s="1"/>
  <c r="BQ283" i="1" s="1"/>
  <c r="BW283" i="1" s="1"/>
  <c r="CM283" i="1" s="1"/>
  <c r="CO283" i="1" s="1"/>
  <c r="N283" i="1"/>
  <c r="Z283" i="1" s="1"/>
  <c r="AF283" i="1" s="1"/>
  <c r="AX283" i="1" s="1"/>
  <c r="BB283" i="1" s="1"/>
  <c r="BP283" i="1" s="1"/>
  <c r="BV283" i="1" s="1"/>
  <c r="CJ283" i="1" s="1"/>
  <c r="CL283" i="1" s="1"/>
  <c r="M283" i="1"/>
  <c r="Y283" i="1" s="1"/>
  <c r="AE283" i="1" s="1"/>
  <c r="AW283" i="1" s="1"/>
  <c r="BA283" i="1" s="1"/>
  <c r="BO283" i="1" s="1"/>
  <c r="BU283" i="1" s="1"/>
  <c r="CG283" i="1" s="1"/>
  <c r="CI283" i="1" s="1"/>
  <c r="O282" i="1"/>
  <c r="AA282" i="1" s="1"/>
  <c r="AG282" i="1" s="1"/>
  <c r="AY282" i="1" s="1"/>
  <c r="BC282" i="1" s="1"/>
  <c r="BQ282" i="1" s="1"/>
  <c r="BW282" i="1" s="1"/>
  <c r="CM282" i="1" s="1"/>
  <c r="CO282" i="1" s="1"/>
  <c r="N282" i="1"/>
  <c r="Z282" i="1" s="1"/>
  <c r="AF282" i="1" s="1"/>
  <c r="AX282" i="1" s="1"/>
  <c r="BB282" i="1" s="1"/>
  <c r="BP282" i="1" s="1"/>
  <c r="BV282" i="1" s="1"/>
  <c r="CJ282" i="1" s="1"/>
  <c r="CL282" i="1" s="1"/>
  <c r="M282" i="1"/>
  <c r="Y282" i="1" s="1"/>
  <c r="AE282" i="1" s="1"/>
  <c r="AW282" i="1" s="1"/>
  <c r="BA282" i="1" s="1"/>
  <c r="BO282" i="1" s="1"/>
  <c r="BU282" i="1" s="1"/>
  <c r="CG282" i="1" s="1"/>
  <c r="CI282" i="1" s="1"/>
  <c r="CP281" i="1"/>
  <c r="CF281" i="1"/>
  <c r="CE281" i="1"/>
  <c r="CE280" i="1" s="1"/>
  <c r="CE279" i="1" s="1"/>
  <c r="CE278" i="1" s="1"/>
  <c r="CD281" i="1"/>
  <c r="CD280" i="1" s="1"/>
  <c r="CD279" i="1" s="1"/>
  <c r="CD278" i="1" s="1"/>
  <c r="CC281" i="1"/>
  <c r="CB281" i="1"/>
  <c r="CA281" i="1"/>
  <c r="CA280" i="1" s="1"/>
  <c r="CA279" i="1" s="1"/>
  <c r="CA278" i="1" s="1"/>
  <c r="BZ281" i="1"/>
  <c r="BZ280" i="1" s="1"/>
  <c r="BZ279" i="1" s="1"/>
  <c r="BZ278" i="1" s="1"/>
  <c r="BY281" i="1"/>
  <c r="BX281" i="1"/>
  <c r="BT281" i="1"/>
  <c r="BT280" i="1" s="1"/>
  <c r="BT279" i="1" s="1"/>
  <c r="BT278" i="1" s="1"/>
  <c r="BS281" i="1"/>
  <c r="BS280" i="1" s="1"/>
  <c r="BS279" i="1" s="1"/>
  <c r="BS278" i="1" s="1"/>
  <c r="BR281" i="1"/>
  <c r="BR280" i="1" s="1"/>
  <c r="BR279" i="1" s="1"/>
  <c r="BR278" i="1" s="1"/>
  <c r="BN281" i="1"/>
  <c r="BM281" i="1"/>
  <c r="BM280" i="1" s="1"/>
  <c r="BM279" i="1" s="1"/>
  <c r="BM278" i="1" s="1"/>
  <c r="BL281" i="1"/>
  <c r="BL280" i="1" s="1"/>
  <c r="BL279" i="1" s="1"/>
  <c r="BL278" i="1" s="1"/>
  <c r="BK281" i="1"/>
  <c r="BJ281" i="1"/>
  <c r="BI281" i="1"/>
  <c r="BI280" i="1" s="1"/>
  <c r="BI279" i="1" s="1"/>
  <c r="BI278" i="1" s="1"/>
  <c r="BH281" i="1"/>
  <c r="BH280" i="1" s="1"/>
  <c r="BH279" i="1" s="1"/>
  <c r="BH278" i="1" s="1"/>
  <c r="BG281" i="1"/>
  <c r="BF281" i="1"/>
  <c r="BF280" i="1" s="1"/>
  <c r="BF279" i="1" s="1"/>
  <c r="BF278" i="1" s="1"/>
  <c r="BE281" i="1"/>
  <c r="BE280" i="1" s="1"/>
  <c r="BE279" i="1" s="1"/>
  <c r="BE278" i="1" s="1"/>
  <c r="BD281" i="1"/>
  <c r="BD280" i="1" s="1"/>
  <c r="BD279" i="1" s="1"/>
  <c r="BD278" i="1" s="1"/>
  <c r="AZ281" i="1"/>
  <c r="AV281" i="1"/>
  <c r="AU281" i="1"/>
  <c r="AU280" i="1" s="1"/>
  <c r="AU279" i="1" s="1"/>
  <c r="AU278" i="1" s="1"/>
  <c r="AT281" i="1"/>
  <c r="AT280" i="1" s="1"/>
  <c r="AT279" i="1" s="1"/>
  <c r="AT278" i="1" s="1"/>
  <c r="AS281" i="1"/>
  <c r="AR281" i="1"/>
  <c r="AQ281" i="1"/>
  <c r="AQ280" i="1" s="1"/>
  <c r="AQ279" i="1" s="1"/>
  <c r="AQ278" i="1" s="1"/>
  <c r="AP281" i="1"/>
  <c r="AP280" i="1" s="1"/>
  <c r="AP279" i="1" s="1"/>
  <c r="AP278" i="1" s="1"/>
  <c r="AO281" i="1"/>
  <c r="AN281" i="1"/>
  <c r="AM281" i="1"/>
  <c r="AM280" i="1" s="1"/>
  <c r="AM279" i="1" s="1"/>
  <c r="AM278" i="1" s="1"/>
  <c r="AL281" i="1"/>
  <c r="AL280" i="1" s="1"/>
  <c r="AL279" i="1" s="1"/>
  <c r="AL278" i="1" s="1"/>
  <c r="AK281" i="1"/>
  <c r="AK280" i="1" s="1"/>
  <c r="AK279" i="1" s="1"/>
  <c r="AK278" i="1" s="1"/>
  <c r="AJ281" i="1"/>
  <c r="AI281" i="1"/>
  <c r="AI280" i="1" s="1"/>
  <c r="AI279" i="1" s="1"/>
  <c r="AI278" i="1" s="1"/>
  <c r="AH281" i="1"/>
  <c r="AH280" i="1" s="1"/>
  <c r="AH279" i="1" s="1"/>
  <c r="AH278" i="1" s="1"/>
  <c r="AD281" i="1"/>
  <c r="AC281" i="1"/>
  <c r="AB281" i="1"/>
  <c r="AB280" i="1" s="1"/>
  <c r="AB279" i="1" s="1"/>
  <c r="AB278" i="1" s="1"/>
  <c r="X281" i="1"/>
  <c r="X280" i="1" s="1"/>
  <c r="X279" i="1" s="1"/>
  <c r="X278" i="1" s="1"/>
  <c r="W281" i="1"/>
  <c r="V281" i="1"/>
  <c r="V280" i="1" s="1"/>
  <c r="V279" i="1" s="1"/>
  <c r="V278" i="1" s="1"/>
  <c r="U281" i="1"/>
  <c r="U280" i="1" s="1"/>
  <c r="U279" i="1" s="1"/>
  <c r="U278" i="1" s="1"/>
  <c r="T281" i="1"/>
  <c r="T280" i="1" s="1"/>
  <c r="T279" i="1" s="1"/>
  <c r="T278" i="1" s="1"/>
  <c r="S281" i="1"/>
  <c r="R281" i="1"/>
  <c r="Q281" i="1"/>
  <c r="Q280" i="1" s="1"/>
  <c r="Q279" i="1" s="1"/>
  <c r="Q278" i="1" s="1"/>
  <c r="P281" i="1"/>
  <c r="P280" i="1" s="1"/>
  <c r="P279" i="1" s="1"/>
  <c r="P278" i="1" s="1"/>
  <c r="L281" i="1"/>
  <c r="K281" i="1"/>
  <c r="J281" i="1"/>
  <c r="J280" i="1" s="1"/>
  <c r="J279" i="1" s="1"/>
  <c r="J278" i="1" s="1"/>
  <c r="I281" i="1"/>
  <c r="H281" i="1"/>
  <c r="G281" i="1"/>
  <c r="O275" i="1"/>
  <c r="AA275" i="1" s="1"/>
  <c r="AG275" i="1" s="1"/>
  <c r="AY275" i="1" s="1"/>
  <c r="BC275" i="1" s="1"/>
  <c r="BQ275" i="1" s="1"/>
  <c r="BW275" i="1" s="1"/>
  <c r="CM275" i="1" s="1"/>
  <c r="N275" i="1"/>
  <c r="Z275" i="1" s="1"/>
  <c r="AF275" i="1" s="1"/>
  <c r="AX275" i="1" s="1"/>
  <c r="BB275" i="1" s="1"/>
  <c r="BP275" i="1" s="1"/>
  <c r="BV275" i="1" s="1"/>
  <c r="CJ275" i="1" s="1"/>
  <c r="M275" i="1"/>
  <c r="Y275" i="1" s="1"/>
  <c r="AE275" i="1" s="1"/>
  <c r="AW275" i="1" s="1"/>
  <c r="BA275" i="1" s="1"/>
  <c r="BO275" i="1" s="1"/>
  <c r="BU275" i="1" s="1"/>
  <c r="CG275" i="1" s="1"/>
  <c r="CP274" i="1"/>
  <c r="CF274" i="1"/>
  <c r="CE274" i="1"/>
  <c r="CD274" i="1"/>
  <c r="CC274" i="1"/>
  <c r="CB274" i="1"/>
  <c r="CA274" i="1"/>
  <c r="BZ274" i="1"/>
  <c r="BY274" i="1"/>
  <c r="BX274" i="1"/>
  <c r="BT274" i="1"/>
  <c r="BS274" i="1"/>
  <c r="BR274" i="1"/>
  <c r="BN274" i="1"/>
  <c r="BM274" i="1"/>
  <c r="BL274" i="1"/>
  <c r="BK274" i="1"/>
  <c r="BJ274" i="1"/>
  <c r="BI274" i="1"/>
  <c r="BH274" i="1"/>
  <c r="BG274" i="1"/>
  <c r="BF274" i="1"/>
  <c r="BE274" i="1"/>
  <c r="BD274" i="1"/>
  <c r="AZ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D274" i="1"/>
  <c r="AC274" i="1"/>
  <c r="AB274" i="1"/>
  <c r="X274" i="1"/>
  <c r="W274" i="1"/>
  <c r="V274" i="1"/>
  <c r="U274" i="1"/>
  <c r="T274" i="1"/>
  <c r="S274" i="1"/>
  <c r="R274" i="1"/>
  <c r="Q274" i="1"/>
  <c r="P274" i="1"/>
  <c r="L274" i="1"/>
  <c r="K274" i="1"/>
  <c r="J274" i="1"/>
  <c r="I274" i="1"/>
  <c r="H274" i="1"/>
  <c r="G274" i="1"/>
  <c r="O273" i="1"/>
  <c r="AA273" i="1" s="1"/>
  <c r="AG273" i="1" s="1"/>
  <c r="AY273" i="1" s="1"/>
  <c r="BC273" i="1" s="1"/>
  <c r="BQ273" i="1" s="1"/>
  <c r="BW273" i="1" s="1"/>
  <c r="CM273" i="1" s="1"/>
  <c r="CO273" i="1" s="1"/>
  <c r="N273" i="1"/>
  <c r="Z273" i="1" s="1"/>
  <c r="AF273" i="1" s="1"/>
  <c r="AX273" i="1" s="1"/>
  <c r="BB273" i="1" s="1"/>
  <c r="BP273" i="1" s="1"/>
  <c r="BV273" i="1" s="1"/>
  <c r="CJ273" i="1" s="1"/>
  <c r="CL273" i="1" s="1"/>
  <c r="M273" i="1"/>
  <c r="Y273" i="1" s="1"/>
  <c r="AE273" i="1" s="1"/>
  <c r="AW273" i="1" s="1"/>
  <c r="BA273" i="1" s="1"/>
  <c r="BO273" i="1" s="1"/>
  <c r="BU273" i="1" s="1"/>
  <c r="CG273" i="1" s="1"/>
  <c r="CI273" i="1" s="1"/>
  <c r="CP272" i="1"/>
  <c r="CF272" i="1"/>
  <c r="CE272" i="1"/>
  <c r="CD272" i="1"/>
  <c r="CC272" i="1"/>
  <c r="CB272" i="1"/>
  <c r="CA272" i="1"/>
  <c r="BZ272" i="1"/>
  <c r="BY272" i="1"/>
  <c r="BX272" i="1"/>
  <c r="BT272" i="1"/>
  <c r="BS272" i="1"/>
  <c r="BR272" i="1"/>
  <c r="BN272" i="1"/>
  <c r="BM272" i="1"/>
  <c r="BL272" i="1"/>
  <c r="BK272" i="1"/>
  <c r="BJ272" i="1"/>
  <c r="BI272" i="1"/>
  <c r="BH272" i="1"/>
  <c r="BG272" i="1"/>
  <c r="BF272" i="1"/>
  <c r="BE272" i="1"/>
  <c r="BD272" i="1"/>
  <c r="AZ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D272" i="1"/>
  <c r="AC272" i="1"/>
  <c r="AB272" i="1"/>
  <c r="X272" i="1"/>
  <c r="W272" i="1"/>
  <c r="V272" i="1"/>
  <c r="U272" i="1"/>
  <c r="T272" i="1"/>
  <c r="S272" i="1"/>
  <c r="R272" i="1"/>
  <c r="Q272" i="1"/>
  <c r="P272" i="1"/>
  <c r="L272" i="1"/>
  <c r="K272" i="1"/>
  <c r="J272" i="1"/>
  <c r="I272" i="1"/>
  <c r="H272" i="1"/>
  <c r="G272" i="1"/>
  <c r="O268" i="1"/>
  <c r="AA268" i="1" s="1"/>
  <c r="AG268" i="1" s="1"/>
  <c r="AY268" i="1" s="1"/>
  <c r="BC268" i="1" s="1"/>
  <c r="BQ268" i="1" s="1"/>
  <c r="BW268" i="1" s="1"/>
  <c r="CM268" i="1" s="1"/>
  <c r="CO268" i="1" s="1"/>
  <c r="N268" i="1"/>
  <c r="Z268" i="1" s="1"/>
  <c r="AF268" i="1" s="1"/>
  <c r="AX268" i="1" s="1"/>
  <c r="BB268" i="1" s="1"/>
  <c r="BP268" i="1" s="1"/>
  <c r="BV268" i="1" s="1"/>
  <c r="CJ268" i="1" s="1"/>
  <c r="CL268" i="1" s="1"/>
  <c r="M268" i="1"/>
  <c r="Y268" i="1" s="1"/>
  <c r="AE268" i="1" s="1"/>
  <c r="AW268" i="1" s="1"/>
  <c r="BA268" i="1" s="1"/>
  <c r="BO268" i="1" s="1"/>
  <c r="BU268" i="1" s="1"/>
  <c r="CG268" i="1" s="1"/>
  <c r="CI268" i="1" s="1"/>
  <c r="CP267" i="1"/>
  <c r="CF267" i="1"/>
  <c r="CE267" i="1"/>
  <c r="CD267" i="1"/>
  <c r="CC267" i="1"/>
  <c r="CB267" i="1"/>
  <c r="CA267" i="1"/>
  <c r="BZ267" i="1"/>
  <c r="BY267" i="1"/>
  <c r="BX267" i="1"/>
  <c r="BT267" i="1"/>
  <c r="BS267" i="1"/>
  <c r="BR267" i="1"/>
  <c r="BN267" i="1"/>
  <c r="BM267" i="1"/>
  <c r="BL267" i="1"/>
  <c r="BK267" i="1"/>
  <c r="BJ267" i="1"/>
  <c r="BI267" i="1"/>
  <c r="BH267" i="1"/>
  <c r="BG267" i="1"/>
  <c r="BF267" i="1"/>
  <c r="BE267" i="1"/>
  <c r="BD267" i="1"/>
  <c r="AZ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D267" i="1"/>
  <c r="AC267" i="1"/>
  <c r="AB267" i="1"/>
  <c r="X267" i="1"/>
  <c r="W267" i="1"/>
  <c r="V267" i="1"/>
  <c r="U267" i="1"/>
  <c r="T267" i="1"/>
  <c r="S267" i="1"/>
  <c r="R267" i="1"/>
  <c r="Q267" i="1"/>
  <c r="P267" i="1"/>
  <c r="L267" i="1"/>
  <c r="K267" i="1"/>
  <c r="J267" i="1"/>
  <c r="I267" i="1"/>
  <c r="H267" i="1"/>
  <c r="G267" i="1"/>
  <c r="O266" i="1"/>
  <c r="AA266" i="1" s="1"/>
  <c r="AG266" i="1" s="1"/>
  <c r="AY266" i="1" s="1"/>
  <c r="BC266" i="1" s="1"/>
  <c r="BQ266" i="1" s="1"/>
  <c r="BW266" i="1" s="1"/>
  <c r="CM266" i="1" s="1"/>
  <c r="CO266" i="1" s="1"/>
  <c r="N266" i="1"/>
  <c r="Z266" i="1" s="1"/>
  <c r="AF266" i="1" s="1"/>
  <c r="AX266" i="1" s="1"/>
  <c r="BB266" i="1" s="1"/>
  <c r="BP266" i="1" s="1"/>
  <c r="BV266" i="1" s="1"/>
  <c r="CJ266" i="1" s="1"/>
  <c r="CL266" i="1" s="1"/>
  <c r="M266" i="1"/>
  <c r="Y266" i="1" s="1"/>
  <c r="AE266" i="1" s="1"/>
  <c r="AW266" i="1" s="1"/>
  <c r="BA266" i="1" s="1"/>
  <c r="BO266" i="1" s="1"/>
  <c r="BU266" i="1" s="1"/>
  <c r="CG266" i="1" s="1"/>
  <c r="CI266" i="1" s="1"/>
  <c r="O265" i="1"/>
  <c r="AA265" i="1" s="1"/>
  <c r="AG265" i="1" s="1"/>
  <c r="AY265" i="1" s="1"/>
  <c r="BC265" i="1" s="1"/>
  <c r="BQ265" i="1" s="1"/>
  <c r="BW265" i="1" s="1"/>
  <c r="CM265" i="1" s="1"/>
  <c r="CO265" i="1" s="1"/>
  <c r="N265" i="1"/>
  <c r="Z265" i="1" s="1"/>
  <c r="AF265" i="1" s="1"/>
  <c r="AX265" i="1" s="1"/>
  <c r="BB265" i="1" s="1"/>
  <c r="BP265" i="1" s="1"/>
  <c r="BV265" i="1" s="1"/>
  <c r="CJ265" i="1" s="1"/>
  <c r="CL265" i="1" s="1"/>
  <c r="M265" i="1"/>
  <c r="Y265" i="1" s="1"/>
  <c r="AE265" i="1" s="1"/>
  <c r="AW265" i="1" s="1"/>
  <c r="BA265" i="1" s="1"/>
  <c r="BO265" i="1" s="1"/>
  <c r="BU265" i="1" s="1"/>
  <c r="CG265" i="1" s="1"/>
  <c r="CI265" i="1" s="1"/>
  <c r="O264" i="1"/>
  <c r="AA264" i="1" s="1"/>
  <c r="AG264" i="1" s="1"/>
  <c r="AY264" i="1" s="1"/>
  <c r="BC264" i="1" s="1"/>
  <c r="BQ264" i="1" s="1"/>
  <c r="BW264" i="1" s="1"/>
  <c r="CM264" i="1" s="1"/>
  <c r="CO264" i="1" s="1"/>
  <c r="N264" i="1"/>
  <c r="Z264" i="1" s="1"/>
  <c r="AF264" i="1" s="1"/>
  <c r="AX264" i="1" s="1"/>
  <c r="BB264" i="1" s="1"/>
  <c r="BP264" i="1" s="1"/>
  <c r="BV264" i="1" s="1"/>
  <c r="CJ264" i="1" s="1"/>
  <c r="CL264" i="1" s="1"/>
  <c r="M264" i="1"/>
  <c r="Y264" i="1" s="1"/>
  <c r="AE264" i="1" s="1"/>
  <c r="AW264" i="1" s="1"/>
  <c r="BA264" i="1" s="1"/>
  <c r="BO264" i="1" s="1"/>
  <c r="BU264" i="1" s="1"/>
  <c r="CG264" i="1" s="1"/>
  <c r="CI264" i="1" s="1"/>
  <c r="CP263" i="1"/>
  <c r="CF263" i="1"/>
  <c r="CE263" i="1"/>
  <c r="CD263" i="1"/>
  <c r="CC263" i="1"/>
  <c r="CB263" i="1"/>
  <c r="CA263" i="1"/>
  <c r="BZ263" i="1"/>
  <c r="BY263" i="1"/>
  <c r="BX263" i="1"/>
  <c r="BT263" i="1"/>
  <c r="BS263" i="1"/>
  <c r="BR263" i="1"/>
  <c r="BN263" i="1"/>
  <c r="BM263" i="1"/>
  <c r="BL263" i="1"/>
  <c r="BK263" i="1"/>
  <c r="BJ263" i="1"/>
  <c r="BI263" i="1"/>
  <c r="BH263" i="1"/>
  <c r="BG263" i="1"/>
  <c r="BF263" i="1"/>
  <c r="BE263" i="1"/>
  <c r="BD263" i="1"/>
  <c r="AZ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D263" i="1"/>
  <c r="AC263" i="1"/>
  <c r="AB263" i="1"/>
  <c r="X263" i="1"/>
  <c r="W263" i="1"/>
  <c r="V263" i="1"/>
  <c r="U263" i="1"/>
  <c r="T263" i="1"/>
  <c r="S263" i="1"/>
  <c r="R263" i="1"/>
  <c r="Q263" i="1"/>
  <c r="P263" i="1"/>
  <c r="L263" i="1"/>
  <c r="K263" i="1"/>
  <c r="J263" i="1"/>
  <c r="I263" i="1"/>
  <c r="H263" i="1"/>
  <c r="G263" i="1"/>
  <c r="O258" i="1"/>
  <c r="AA258" i="1" s="1"/>
  <c r="AG258" i="1" s="1"/>
  <c r="AY258" i="1" s="1"/>
  <c r="BC258" i="1" s="1"/>
  <c r="BQ258" i="1" s="1"/>
  <c r="BW258" i="1" s="1"/>
  <c r="CM258" i="1" s="1"/>
  <c r="CO258" i="1" s="1"/>
  <c r="N258" i="1"/>
  <c r="Z258" i="1" s="1"/>
  <c r="AF258" i="1" s="1"/>
  <c r="AX258" i="1" s="1"/>
  <c r="BB258" i="1" s="1"/>
  <c r="BP258" i="1" s="1"/>
  <c r="BV258" i="1" s="1"/>
  <c r="CJ258" i="1" s="1"/>
  <c r="CL258" i="1" s="1"/>
  <c r="M258" i="1"/>
  <c r="Y258" i="1" s="1"/>
  <c r="AE258" i="1" s="1"/>
  <c r="AW258" i="1" s="1"/>
  <c r="BA258" i="1" s="1"/>
  <c r="BO258" i="1" s="1"/>
  <c r="BU258" i="1" s="1"/>
  <c r="CG258" i="1" s="1"/>
  <c r="CI258" i="1" s="1"/>
  <c r="CP257" i="1"/>
  <c r="CP256" i="1" s="1"/>
  <c r="CP255" i="1" s="1"/>
  <c r="CP254" i="1" s="1"/>
  <c r="CF257" i="1"/>
  <c r="CF256" i="1" s="1"/>
  <c r="CF255" i="1" s="1"/>
  <c r="CF254" i="1" s="1"/>
  <c r="CE257" i="1"/>
  <c r="CE256" i="1" s="1"/>
  <c r="CE255" i="1" s="1"/>
  <c r="CE254" i="1" s="1"/>
  <c r="CD257" i="1"/>
  <c r="CD256" i="1" s="1"/>
  <c r="CD255" i="1" s="1"/>
  <c r="CD254" i="1" s="1"/>
  <c r="CC257" i="1"/>
  <c r="CC256" i="1" s="1"/>
  <c r="CC255" i="1" s="1"/>
  <c r="CC254" i="1" s="1"/>
  <c r="CB257" i="1"/>
  <c r="CB256" i="1" s="1"/>
  <c r="CB255" i="1" s="1"/>
  <c r="CB254" i="1" s="1"/>
  <c r="CA257" i="1"/>
  <c r="CA256" i="1" s="1"/>
  <c r="CA255" i="1" s="1"/>
  <c r="CA254" i="1" s="1"/>
  <c r="BZ257" i="1"/>
  <c r="BZ256" i="1" s="1"/>
  <c r="BZ255" i="1" s="1"/>
  <c r="BZ254" i="1" s="1"/>
  <c r="BY257" i="1"/>
  <c r="BY256" i="1" s="1"/>
  <c r="BY255" i="1" s="1"/>
  <c r="BY254" i="1" s="1"/>
  <c r="BX257" i="1"/>
  <c r="BX256" i="1" s="1"/>
  <c r="BX255" i="1" s="1"/>
  <c r="BX254" i="1" s="1"/>
  <c r="BT257" i="1"/>
  <c r="BT256" i="1" s="1"/>
  <c r="BT255" i="1" s="1"/>
  <c r="BT254" i="1" s="1"/>
  <c r="BS257" i="1"/>
  <c r="BS256" i="1" s="1"/>
  <c r="BS255" i="1" s="1"/>
  <c r="BS254" i="1" s="1"/>
  <c r="BR257" i="1"/>
  <c r="BR256" i="1" s="1"/>
  <c r="BR255" i="1" s="1"/>
  <c r="BR254" i="1" s="1"/>
  <c r="BN257" i="1"/>
  <c r="BN256" i="1" s="1"/>
  <c r="BN255" i="1" s="1"/>
  <c r="BN254" i="1" s="1"/>
  <c r="BM257" i="1"/>
  <c r="BM256" i="1" s="1"/>
  <c r="BM255" i="1" s="1"/>
  <c r="BM254" i="1" s="1"/>
  <c r="BL257" i="1"/>
  <c r="BL256" i="1" s="1"/>
  <c r="BL255" i="1" s="1"/>
  <c r="BL254" i="1" s="1"/>
  <c r="BK257" i="1"/>
  <c r="BK256" i="1" s="1"/>
  <c r="BK255" i="1" s="1"/>
  <c r="BK254" i="1" s="1"/>
  <c r="BJ257" i="1"/>
  <c r="BJ256" i="1" s="1"/>
  <c r="BJ255" i="1" s="1"/>
  <c r="BJ254" i="1" s="1"/>
  <c r="BI257" i="1"/>
  <c r="BI256" i="1" s="1"/>
  <c r="BI255" i="1" s="1"/>
  <c r="BI254" i="1" s="1"/>
  <c r="BH257" i="1"/>
  <c r="BH256" i="1" s="1"/>
  <c r="BH255" i="1" s="1"/>
  <c r="BH254" i="1" s="1"/>
  <c r="BG257" i="1"/>
  <c r="BG256" i="1" s="1"/>
  <c r="BG255" i="1" s="1"/>
  <c r="BG254" i="1" s="1"/>
  <c r="BF257" i="1"/>
  <c r="BF256" i="1" s="1"/>
  <c r="BF255" i="1" s="1"/>
  <c r="BF254" i="1" s="1"/>
  <c r="BE257" i="1"/>
  <c r="BE256" i="1" s="1"/>
  <c r="BE255" i="1" s="1"/>
  <c r="BE254" i="1" s="1"/>
  <c r="BD257" i="1"/>
  <c r="BD256" i="1" s="1"/>
  <c r="BD255" i="1" s="1"/>
  <c r="BD254" i="1" s="1"/>
  <c r="AZ257" i="1"/>
  <c r="AZ256" i="1" s="1"/>
  <c r="AZ255" i="1" s="1"/>
  <c r="AZ254" i="1" s="1"/>
  <c r="AV257" i="1"/>
  <c r="AV256" i="1" s="1"/>
  <c r="AV255" i="1" s="1"/>
  <c r="AV254" i="1" s="1"/>
  <c r="AU257" i="1"/>
  <c r="AU256" i="1" s="1"/>
  <c r="AU255" i="1" s="1"/>
  <c r="AU254" i="1" s="1"/>
  <c r="AT257" i="1"/>
  <c r="AT256" i="1" s="1"/>
  <c r="AT255" i="1" s="1"/>
  <c r="AT254" i="1" s="1"/>
  <c r="AS257" i="1"/>
  <c r="AS256" i="1" s="1"/>
  <c r="AS255" i="1" s="1"/>
  <c r="AS254" i="1" s="1"/>
  <c r="AR257" i="1"/>
  <c r="AR256" i="1" s="1"/>
  <c r="AR255" i="1" s="1"/>
  <c r="AR254" i="1" s="1"/>
  <c r="AQ257" i="1"/>
  <c r="AP257" i="1"/>
  <c r="AP256" i="1" s="1"/>
  <c r="AP255" i="1" s="1"/>
  <c r="AP254" i="1" s="1"/>
  <c r="AO257" i="1"/>
  <c r="AO256" i="1" s="1"/>
  <c r="AO255" i="1" s="1"/>
  <c r="AO254" i="1" s="1"/>
  <c r="AN257" i="1"/>
  <c r="AN256" i="1" s="1"/>
  <c r="AN255" i="1" s="1"/>
  <c r="AN254" i="1" s="1"/>
  <c r="AM257" i="1"/>
  <c r="AM256" i="1" s="1"/>
  <c r="AM255" i="1" s="1"/>
  <c r="AM254" i="1" s="1"/>
  <c r="AL257" i="1"/>
  <c r="AL256" i="1" s="1"/>
  <c r="AL255" i="1" s="1"/>
  <c r="AL254" i="1" s="1"/>
  <c r="AK257" i="1"/>
  <c r="AK256" i="1" s="1"/>
  <c r="AK255" i="1" s="1"/>
  <c r="AK254" i="1" s="1"/>
  <c r="AJ257" i="1"/>
  <c r="AJ256" i="1" s="1"/>
  <c r="AJ255" i="1" s="1"/>
  <c r="AJ254" i="1" s="1"/>
  <c r="AI257" i="1"/>
  <c r="AI256" i="1" s="1"/>
  <c r="AI255" i="1" s="1"/>
  <c r="AI254" i="1" s="1"/>
  <c r="AH257" i="1"/>
  <c r="AH256" i="1" s="1"/>
  <c r="AH255" i="1" s="1"/>
  <c r="AH254" i="1" s="1"/>
  <c r="AD257" i="1"/>
  <c r="AD256" i="1" s="1"/>
  <c r="AD255" i="1" s="1"/>
  <c r="AD254" i="1" s="1"/>
  <c r="AC257" i="1"/>
  <c r="AC256" i="1" s="1"/>
  <c r="AC255" i="1" s="1"/>
  <c r="AC254" i="1" s="1"/>
  <c r="AB257" i="1"/>
  <c r="AB256" i="1" s="1"/>
  <c r="AB255" i="1" s="1"/>
  <c r="AB254" i="1" s="1"/>
  <c r="X257" i="1"/>
  <c r="X256" i="1" s="1"/>
  <c r="X255" i="1" s="1"/>
  <c r="X254" i="1" s="1"/>
  <c r="W257" i="1"/>
  <c r="W256" i="1" s="1"/>
  <c r="W255" i="1" s="1"/>
  <c r="W254" i="1" s="1"/>
  <c r="V257" i="1"/>
  <c r="V256" i="1" s="1"/>
  <c r="V255" i="1" s="1"/>
  <c r="V254" i="1" s="1"/>
  <c r="U257" i="1"/>
  <c r="U256" i="1" s="1"/>
  <c r="U255" i="1" s="1"/>
  <c r="U254" i="1" s="1"/>
  <c r="T257" i="1"/>
  <c r="T256" i="1" s="1"/>
  <c r="T255" i="1" s="1"/>
  <c r="T254" i="1" s="1"/>
  <c r="S257" i="1"/>
  <c r="S256" i="1" s="1"/>
  <c r="S255" i="1" s="1"/>
  <c r="S254" i="1" s="1"/>
  <c r="R257" i="1"/>
  <c r="R256" i="1" s="1"/>
  <c r="R255" i="1" s="1"/>
  <c r="R254" i="1" s="1"/>
  <c r="Q257" i="1"/>
  <c r="Q256" i="1" s="1"/>
  <c r="Q255" i="1" s="1"/>
  <c r="Q254" i="1" s="1"/>
  <c r="P257" i="1"/>
  <c r="P256" i="1" s="1"/>
  <c r="P255" i="1" s="1"/>
  <c r="P254" i="1" s="1"/>
  <c r="L257" i="1"/>
  <c r="L256" i="1" s="1"/>
  <c r="L255" i="1" s="1"/>
  <c r="L254" i="1" s="1"/>
  <c r="K257" i="1"/>
  <c r="J257" i="1"/>
  <c r="I257" i="1"/>
  <c r="H257" i="1"/>
  <c r="H256" i="1" s="1"/>
  <c r="G257" i="1"/>
  <c r="G256" i="1" s="1"/>
  <c r="AQ256" i="1"/>
  <c r="AQ255" i="1" s="1"/>
  <c r="AQ254" i="1" s="1"/>
  <c r="O253" i="1"/>
  <c r="AA253" i="1" s="1"/>
  <c r="AG253" i="1" s="1"/>
  <c r="AY253" i="1" s="1"/>
  <c r="BC253" i="1" s="1"/>
  <c r="BQ253" i="1" s="1"/>
  <c r="BW253" i="1" s="1"/>
  <c r="CM253" i="1" s="1"/>
  <c r="CO253" i="1" s="1"/>
  <c r="N253" i="1"/>
  <c r="Z253" i="1" s="1"/>
  <c r="AF253" i="1" s="1"/>
  <c r="AX253" i="1" s="1"/>
  <c r="BB253" i="1" s="1"/>
  <c r="BP253" i="1" s="1"/>
  <c r="BV253" i="1" s="1"/>
  <c r="CJ253" i="1" s="1"/>
  <c r="CL253" i="1" s="1"/>
  <c r="M253" i="1"/>
  <c r="Y253" i="1" s="1"/>
  <c r="AE253" i="1" s="1"/>
  <c r="AW253" i="1" s="1"/>
  <c r="BA253" i="1" s="1"/>
  <c r="BO253" i="1" s="1"/>
  <c r="BU253" i="1" s="1"/>
  <c r="CG253" i="1" s="1"/>
  <c r="CI253" i="1" s="1"/>
  <c r="CP252" i="1"/>
  <c r="CF252" i="1"/>
  <c r="CE252" i="1"/>
  <c r="CD252" i="1"/>
  <c r="CC252" i="1"/>
  <c r="CB252" i="1"/>
  <c r="CA252" i="1"/>
  <c r="BZ252" i="1"/>
  <c r="BY252" i="1"/>
  <c r="BX252" i="1"/>
  <c r="BT252" i="1"/>
  <c r="BS252" i="1"/>
  <c r="BR252" i="1"/>
  <c r="BN252" i="1"/>
  <c r="BM252" i="1"/>
  <c r="BL252" i="1"/>
  <c r="BK252" i="1"/>
  <c r="BJ252" i="1"/>
  <c r="BI252" i="1"/>
  <c r="BH252" i="1"/>
  <c r="BG252" i="1"/>
  <c r="BF252" i="1"/>
  <c r="BE252" i="1"/>
  <c r="BD252" i="1"/>
  <c r="AZ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D252" i="1"/>
  <c r="AC252" i="1"/>
  <c r="AB252" i="1"/>
  <c r="X252" i="1"/>
  <c r="W252" i="1"/>
  <c r="V252" i="1"/>
  <c r="U252" i="1"/>
  <c r="T252" i="1"/>
  <c r="S252" i="1"/>
  <c r="R252" i="1"/>
  <c r="Q252" i="1"/>
  <c r="P252" i="1"/>
  <c r="L252" i="1"/>
  <c r="K252" i="1"/>
  <c r="J252" i="1"/>
  <c r="I252" i="1"/>
  <c r="H252" i="1"/>
  <c r="G252" i="1"/>
  <c r="O251" i="1"/>
  <c r="AA251" i="1" s="1"/>
  <c r="AG251" i="1" s="1"/>
  <c r="AY251" i="1" s="1"/>
  <c r="BC251" i="1" s="1"/>
  <c r="BQ251" i="1" s="1"/>
  <c r="BW251" i="1" s="1"/>
  <c r="CM251" i="1" s="1"/>
  <c r="CO251" i="1" s="1"/>
  <c r="N251" i="1"/>
  <c r="Z251" i="1" s="1"/>
  <c r="AF251" i="1" s="1"/>
  <c r="AX251" i="1" s="1"/>
  <c r="BB251" i="1" s="1"/>
  <c r="BP251" i="1" s="1"/>
  <c r="BV251" i="1" s="1"/>
  <c r="CJ251" i="1" s="1"/>
  <c r="CL251" i="1" s="1"/>
  <c r="M251" i="1"/>
  <c r="Y251" i="1" s="1"/>
  <c r="AE251" i="1" s="1"/>
  <c r="AW251" i="1" s="1"/>
  <c r="BA251" i="1" s="1"/>
  <c r="BO251" i="1" s="1"/>
  <c r="BU251" i="1" s="1"/>
  <c r="CG251" i="1" s="1"/>
  <c r="CI251" i="1" s="1"/>
  <c r="O250" i="1"/>
  <c r="AA250" i="1" s="1"/>
  <c r="AG250" i="1" s="1"/>
  <c r="AY250" i="1" s="1"/>
  <c r="BC250" i="1" s="1"/>
  <c r="BQ250" i="1" s="1"/>
  <c r="BW250" i="1" s="1"/>
  <c r="CM250" i="1" s="1"/>
  <c r="CO250" i="1" s="1"/>
  <c r="N250" i="1"/>
  <c r="Z250" i="1" s="1"/>
  <c r="AF250" i="1" s="1"/>
  <c r="AX250" i="1" s="1"/>
  <c r="BB250" i="1" s="1"/>
  <c r="BP250" i="1" s="1"/>
  <c r="BV250" i="1" s="1"/>
  <c r="CJ250" i="1" s="1"/>
  <c r="CL250" i="1" s="1"/>
  <c r="M250" i="1"/>
  <c r="Y250" i="1" s="1"/>
  <c r="AE250" i="1" s="1"/>
  <c r="AW250" i="1" s="1"/>
  <c r="BA250" i="1" s="1"/>
  <c r="BO250" i="1" s="1"/>
  <c r="BU250" i="1" s="1"/>
  <c r="CG250" i="1" s="1"/>
  <c r="CI250" i="1" s="1"/>
  <c r="O249" i="1"/>
  <c r="AA249" i="1" s="1"/>
  <c r="AG249" i="1" s="1"/>
  <c r="AY249" i="1" s="1"/>
  <c r="BC249" i="1" s="1"/>
  <c r="BQ249" i="1" s="1"/>
  <c r="BW249" i="1" s="1"/>
  <c r="CM249" i="1" s="1"/>
  <c r="CO249" i="1" s="1"/>
  <c r="N249" i="1"/>
  <c r="Z249" i="1" s="1"/>
  <c r="AF249" i="1" s="1"/>
  <c r="AX249" i="1" s="1"/>
  <c r="BB249" i="1" s="1"/>
  <c r="BP249" i="1" s="1"/>
  <c r="BV249" i="1" s="1"/>
  <c r="CJ249" i="1" s="1"/>
  <c r="CL249" i="1" s="1"/>
  <c r="M249" i="1"/>
  <c r="Y249" i="1" s="1"/>
  <c r="AE249" i="1" s="1"/>
  <c r="AW249" i="1" s="1"/>
  <c r="BA249" i="1" s="1"/>
  <c r="BO249" i="1" s="1"/>
  <c r="BU249" i="1" s="1"/>
  <c r="CG249" i="1" s="1"/>
  <c r="CI249" i="1" s="1"/>
  <c r="CP248" i="1"/>
  <c r="CF248" i="1"/>
  <c r="CE248" i="1"/>
  <c r="CD248" i="1"/>
  <c r="CC248" i="1"/>
  <c r="CB248" i="1"/>
  <c r="CA248" i="1"/>
  <c r="BZ248" i="1"/>
  <c r="BY248" i="1"/>
  <c r="BX248" i="1"/>
  <c r="BT248" i="1"/>
  <c r="BS248" i="1"/>
  <c r="BR248" i="1"/>
  <c r="BN248" i="1"/>
  <c r="BM248" i="1"/>
  <c r="BL248" i="1"/>
  <c r="BK248" i="1"/>
  <c r="BJ248" i="1"/>
  <c r="BI248" i="1"/>
  <c r="BH248" i="1"/>
  <c r="BG248" i="1"/>
  <c r="BF248" i="1"/>
  <c r="BE248" i="1"/>
  <c r="BD248" i="1"/>
  <c r="AZ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D248" i="1"/>
  <c r="AC248" i="1"/>
  <c r="AB248" i="1"/>
  <c r="X248" i="1"/>
  <c r="W248" i="1"/>
  <c r="V248" i="1"/>
  <c r="U248" i="1"/>
  <c r="T248" i="1"/>
  <c r="S248" i="1"/>
  <c r="R248" i="1"/>
  <c r="Q248" i="1"/>
  <c r="P248" i="1"/>
  <c r="L248" i="1"/>
  <c r="K248" i="1"/>
  <c r="J248" i="1"/>
  <c r="I248" i="1"/>
  <c r="H248" i="1"/>
  <c r="G248" i="1"/>
  <c r="O247" i="1"/>
  <c r="AA247" i="1" s="1"/>
  <c r="AG247" i="1" s="1"/>
  <c r="AY247" i="1" s="1"/>
  <c r="BC247" i="1" s="1"/>
  <c r="BQ247" i="1" s="1"/>
  <c r="BW247" i="1" s="1"/>
  <c r="CM247" i="1" s="1"/>
  <c r="CO247" i="1" s="1"/>
  <c r="N247" i="1"/>
  <c r="Z247" i="1" s="1"/>
  <c r="AF247" i="1" s="1"/>
  <c r="AX247" i="1" s="1"/>
  <c r="BB247" i="1" s="1"/>
  <c r="BP247" i="1" s="1"/>
  <c r="BV247" i="1" s="1"/>
  <c r="CJ247" i="1" s="1"/>
  <c r="CL247" i="1" s="1"/>
  <c r="M247" i="1"/>
  <c r="Y247" i="1" s="1"/>
  <c r="AE247" i="1" s="1"/>
  <c r="AW247" i="1" s="1"/>
  <c r="BA247" i="1" s="1"/>
  <c r="BO247" i="1" s="1"/>
  <c r="BU247" i="1" s="1"/>
  <c r="CG247" i="1" s="1"/>
  <c r="CI247" i="1" s="1"/>
  <c r="CP246" i="1"/>
  <c r="CF246" i="1"/>
  <c r="CE246" i="1"/>
  <c r="CD246" i="1"/>
  <c r="CC246" i="1"/>
  <c r="CB246" i="1"/>
  <c r="CA246" i="1"/>
  <c r="BZ246" i="1"/>
  <c r="BY246" i="1"/>
  <c r="BX246" i="1"/>
  <c r="BT246" i="1"/>
  <c r="BS246" i="1"/>
  <c r="BR246" i="1"/>
  <c r="BN246" i="1"/>
  <c r="BM246" i="1"/>
  <c r="BL246" i="1"/>
  <c r="BK246" i="1"/>
  <c r="BJ246" i="1"/>
  <c r="BI246" i="1"/>
  <c r="BH246" i="1"/>
  <c r="BG246" i="1"/>
  <c r="BF246" i="1"/>
  <c r="BE246" i="1"/>
  <c r="BD246" i="1"/>
  <c r="AZ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D246" i="1"/>
  <c r="AC246" i="1"/>
  <c r="AB246" i="1"/>
  <c r="X246" i="1"/>
  <c r="W246" i="1"/>
  <c r="V246" i="1"/>
  <c r="U246" i="1"/>
  <c r="T246" i="1"/>
  <c r="S246" i="1"/>
  <c r="R246" i="1"/>
  <c r="Q246" i="1"/>
  <c r="P246" i="1"/>
  <c r="L246" i="1"/>
  <c r="K246" i="1"/>
  <c r="J246" i="1"/>
  <c r="I246" i="1"/>
  <c r="H246" i="1"/>
  <c r="G246" i="1"/>
  <c r="O245" i="1"/>
  <c r="AA245" i="1" s="1"/>
  <c r="AG245" i="1" s="1"/>
  <c r="AY245" i="1" s="1"/>
  <c r="BC245" i="1" s="1"/>
  <c r="BQ245" i="1" s="1"/>
  <c r="BW245" i="1" s="1"/>
  <c r="CM245" i="1" s="1"/>
  <c r="CO245" i="1" s="1"/>
  <c r="N245" i="1"/>
  <c r="Z245" i="1" s="1"/>
  <c r="AF245" i="1" s="1"/>
  <c r="AX245" i="1" s="1"/>
  <c r="BB245" i="1" s="1"/>
  <c r="BP245" i="1" s="1"/>
  <c r="BV245" i="1" s="1"/>
  <c r="CJ245" i="1" s="1"/>
  <c r="CL245" i="1" s="1"/>
  <c r="M245" i="1"/>
  <c r="Y245" i="1" s="1"/>
  <c r="AE245" i="1" s="1"/>
  <c r="AW245" i="1" s="1"/>
  <c r="BA245" i="1" s="1"/>
  <c r="BO245" i="1" s="1"/>
  <c r="BU245" i="1" s="1"/>
  <c r="CG245" i="1" s="1"/>
  <c r="CI245" i="1" s="1"/>
  <c r="CP244" i="1"/>
  <c r="CF244" i="1"/>
  <c r="CE244" i="1"/>
  <c r="CD244" i="1"/>
  <c r="CC244" i="1"/>
  <c r="CB244" i="1"/>
  <c r="CA244" i="1"/>
  <c r="BZ244" i="1"/>
  <c r="BY244" i="1"/>
  <c r="BX244" i="1"/>
  <c r="BT244" i="1"/>
  <c r="BS244" i="1"/>
  <c r="BR244" i="1"/>
  <c r="BN244" i="1"/>
  <c r="BM244" i="1"/>
  <c r="BL244" i="1"/>
  <c r="BK244" i="1"/>
  <c r="BJ244" i="1"/>
  <c r="BI244" i="1"/>
  <c r="BH244" i="1"/>
  <c r="BG244" i="1"/>
  <c r="BF244" i="1"/>
  <c r="BE244" i="1"/>
  <c r="BD244" i="1"/>
  <c r="AZ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D244" i="1"/>
  <c r="AC244" i="1"/>
  <c r="AB244" i="1"/>
  <c r="X244" i="1"/>
  <c r="W244" i="1"/>
  <c r="V244" i="1"/>
  <c r="U244" i="1"/>
  <c r="T244" i="1"/>
  <c r="S244" i="1"/>
  <c r="R244" i="1"/>
  <c r="Q244" i="1"/>
  <c r="P244" i="1"/>
  <c r="L244" i="1"/>
  <c r="K244" i="1"/>
  <c r="J244" i="1"/>
  <c r="I244" i="1"/>
  <c r="H244" i="1"/>
  <c r="G244" i="1"/>
  <c r="O243" i="1"/>
  <c r="AA243" i="1" s="1"/>
  <c r="AG243" i="1" s="1"/>
  <c r="AY243" i="1" s="1"/>
  <c r="BC243" i="1" s="1"/>
  <c r="BQ243" i="1" s="1"/>
  <c r="BW243" i="1" s="1"/>
  <c r="CM243" i="1" s="1"/>
  <c r="CO243" i="1" s="1"/>
  <c r="N243" i="1"/>
  <c r="Z243" i="1" s="1"/>
  <c r="AF243" i="1" s="1"/>
  <c r="AX243" i="1" s="1"/>
  <c r="BB243" i="1" s="1"/>
  <c r="BP243" i="1" s="1"/>
  <c r="BV243" i="1" s="1"/>
  <c r="CJ243" i="1" s="1"/>
  <c r="CL243" i="1" s="1"/>
  <c r="M243" i="1"/>
  <c r="Y243" i="1" s="1"/>
  <c r="AE243" i="1" s="1"/>
  <c r="AW243" i="1" s="1"/>
  <c r="BA243" i="1" s="1"/>
  <c r="BO243" i="1" s="1"/>
  <c r="BU243" i="1" s="1"/>
  <c r="CG243" i="1" s="1"/>
  <c r="CI243" i="1" s="1"/>
  <c r="CP242" i="1"/>
  <c r="CF242" i="1"/>
  <c r="CE242" i="1"/>
  <c r="CD242" i="1"/>
  <c r="CC242" i="1"/>
  <c r="CB242" i="1"/>
  <c r="CA242" i="1"/>
  <c r="BZ242" i="1"/>
  <c r="BY242" i="1"/>
  <c r="BX242" i="1"/>
  <c r="BT242" i="1"/>
  <c r="BS242" i="1"/>
  <c r="BR242" i="1"/>
  <c r="BN242" i="1"/>
  <c r="BM242" i="1"/>
  <c r="BL242" i="1"/>
  <c r="BK242" i="1"/>
  <c r="BJ242" i="1"/>
  <c r="BI242" i="1"/>
  <c r="BH242" i="1"/>
  <c r="BG242" i="1"/>
  <c r="BF242" i="1"/>
  <c r="BE242" i="1"/>
  <c r="BD242" i="1"/>
  <c r="AZ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D242" i="1"/>
  <c r="AC242" i="1"/>
  <c r="AB242" i="1"/>
  <c r="X242" i="1"/>
  <c r="W242" i="1"/>
  <c r="V242" i="1"/>
  <c r="U242" i="1"/>
  <c r="T242" i="1"/>
  <c r="S242" i="1"/>
  <c r="R242" i="1"/>
  <c r="Q242" i="1"/>
  <c r="P242" i="1"/>
  <c r="L242" i="1"/>
  <c r="K242" i="1"/>
  <c r="J242" i="1"/>
  <c r="I242" i="1"/>
  <c r="H242" i="1"/>
  <c r="G242" i="1"/>
  <c r="O238" i="1"/>
  <c r="AA238" i="1" s="1"/>
  <c r="AG238" i="1" s="1"/>
  <c r="AY238" i="1" s="1"/>
  <c r="BC238" i="1" s="1"/>
  <c r="BQ238" i="1" s="1"/>
  <c r="BW238" i="1" s="1"/>
  <c r="CM238" i="1" s="1"/>
  <c r="CO238" i="1" s="1"/>
  <c r="N238" i="1"/>
  <c r="Z238" i="1" s="1"/>
  <c r="AF238" i="1" s="1"/>
  <c r="AX238" i="1" s="1"/>
  <c r="BB238" i="1" s="1"/>
  <c r="BP238" i="1" s="1"/>
  <c r="BV238" i="1" s="1"/>
  <c r="CJ238" i="1" s="1"/>
  <c r="CL238" i="1" s="1"/>
  <c r="M238" i="1"/>
  <c r="Y238" i="1" s="1"/>
  <c r="AE238" i="1" s="1"/>
  <c r="AW238" i="1" s="1"/>
  <c r="BA238" i="1" s="1"/>
  <c r="BO238" i="1" s="1"/>
  <c r="BU238" i="1" s="1"/>
  <c r="CG238" i="1" s="1"/>
  <c r="CI238" i="1" s="1"/>
  <c r="CP237" i="1"/>
  <c r="CP236" i="1" s="1"/>
  <c r="CP235" i="1" s="1"/>
  <c r="CP234" i="1" s="1"/>
  <c r="CF237" i="1"/>
  <c r="CF236" i="1" s="1"/>
  <c r="CF235" i="1" s="1"/>
  <c r="CF234" i="1" s="1"/>
  <c r="CE237" i="1"/>
  <c r="CE236" i="1" s="1"/>
  <c r="CE235" i="1" s="1"/>
  <c r="CE234" i="1" s="1"/>
  <c r="CD237" i="1"/>
  <c r="CD236" i="1" s="1"/>
  <c r="CD235" i="1" s="1"/>
  <c r="CD234" i="1" s="1"/>
  <c r="CC237" i="1"/>
  <c r="CC236" i="1" s="1"/>
  <c r="CC235" i="1" s="1"/>
  <c r="CC234" i="1" s="1"/>
  <c r="CB237" i="1"/>
  <c r="CB236" i="1" s="1"/>
  <c r="CB235" i="1" s="1"/>
  <c r="CB234" i="1" s="1"/>
  <c r="CA237" i="1"/>
  <c r="CA236" i="1" s="1"/>
  <c r="CA235" i="1" s="1"/>
  <c r="CA234" i="1" s="1"/>
  <c r="BZ237" i="1"/>
  <c r="BZ236" i="1" s="1"/>
  <c r="BZ235" i="1" s="1"/>
  <c r="BZ234" i="1" s="1"/>
  <c r="BY237" i="1"/>
  <c r="BY236" i="1" s="1"/>
  <c r="BY235" i="1" s="1"/>
  <c r="BY234" i="1" s="1"/>
  <c r="BX237" i="1"/>
  <c r="BX236" i="1" s="1"/>
  <c r="BX235" i="1" s="1"/>
  <c r="BX234" i="1" s="1"/>
  <c r="BT237" i="1"/>
  <c r="BT236" i="1" s="1"/>
  <c r="BT235" i="1" s="1"/>
  <c r="BT234" i="1" s="1"/>
  <c r="BS237" i="1"/>
  <c r="BS236" i="1" s="1"/>
  <c r="BS235" i="1" s="1"/>
  <c r="BS234" i="1" s="1"/>
  <c r="BR237" i="1"/>
  <c r="BR236" i="1" s="1"/>
  <c r="BR235" i="1" s="1"/>
  <c r="BR234" i="1" s="1"/>
  <c r="BN237" i="1"/>
  <c r="BN236" i="1" s="1"/>
  <c r="BN235" i="1" s="1"/>
  <c r="BN234" i="1" s="1"/>
  <c r="BM237" i="1"/>
  <c r="BM236" i="1" s="1"/>
  <c r="BM235" i="1" s="1"/>
  <c r="BM234" i="1" s="1"/>
  <c r="BL237" i="1"/>
  <c r="BL236" i="1" s="1"/>
  <c r="BL235" i="1" s="1"/>
  <c r="BL234" i="1" s="1"/>
  <c r="BK237" i="1"/>
  <c r="BK236" i="1" s="1"/>
  <c r="BK235" i="1" s="1"/>
  <c r="BK234" i="1" s="1"/>
  <c r="BJ237" i="1"/>
  <c r="BJ236" i="1" s="1"/>
  <c r="BJ235" i="1" s="1"/>
  <c r="BJ234" i="1" s="1"/>
  <c r="BI237" i="1"/>
  <c r="BI236" i="1" s="1"/>
  <c r="BI235" i="1" s="1"/>
  <c r="BI234" i="1" s="1"/>
  <c r="BH237" i="1"/>
  <c r="BH236" i="1" s="1"/>
  <c r="BH235" i="1" s="1"/>
  <c r="BH234" i="1" s="1"/>
  <c r="BG237" i="1"/>
  <c r="BG236" i="1" s="1"/>
  <c r="BG235" i="1" s="1"/>
  <c r="BG234" i="1" s="1"/>
  <c r="BF237" i="1"/>
  <c r="BF236" i="1" s="1"/>
  <c r="BF235" i="1" s="1"/>
  <c r="BF234" i="1" s="1"/>
  <c r="BE237" i="1"/>
  <c r="BE236" i="1" s="1"/>
  <c r="BE235" i="1" s="1"/>
  <c r="BE234" i="1" s="1"/>
  <c r="BD237" i="1"/>
  <c r="BD236" i="1" s="1"/>
  <c r="BD235" i="1" s="1"/>
  <c r="BD234" i="1" s="1"/>
  <c r="AZ237" i="1"/>
  <c r="AZ236" i="1" s="1"/>
  <c r="AZ235" i="1" s="1"/>
  <c r="AZ234" i="1" s="1"/>
  <c r="AV237" i="1"/>
  <c r="AV236" i="1" s="1"/>
  <c r="AV235" i="1" s="1"/>
  <c r="AV234" i="1" s="1"/>
  <c r="AU237" i="1"/>
  <c r="AU236" i="1" s="1"/>
  <c r="AU235" i="1" s="1"/>
  <c r="AU234" i="1" s="1"/>
  <c r="AT237" i="1"/>
  <c r="AT236" i="1" s="1"/>
  <c r="AT235" i="1" s="1"/>
  <c r="AT234" i="1" s="1"/>
  <c r="AS237" i="1"/>
  <c r="AS236" i="1" s="1"/>
  <c r="AS235" i="1" s="1"/>
  <c r="AS234" i="1" s="1"/>
  <c r="AR237" i="1"/>
  <c r="AR236" i="1" s="1"/>
  <c r="AR235" i="1" s="1"/>
  <c r="AR234" i="1" s="1"/>
  <c r="AQ237" i="1"/>
  <c r="AQ236" i="1" s="1"/>
  <c r="AQ235" i="1" s="1"/>
  <c r="AQ234" i="1" s="1"/>
  <c r="AP237" i="1"/>
  <c r="AP236" i="1" s="1"/>
  <c r="AP235" i="1" s="1"/>
  <c r="AP234" i="1" s="1"/>
  <c r="AO237" i="1"/>
  <c r="AO236" i="1" s="1"/>
  <c r="AO235" i="1" s="1"/>
  <c r="AO234" i="1" s="1"/>
  <c r="AN237" i="1"/>
  <c r="AN236" i="1" s="1"/>
  <c r="AN235" i="1" s="1"/>
  <c r="AN234" i="1" s="1"/>
  <c r="AM237" i="1"/>
  <c r="AM236" i="1" s="1"/>
  <c r="AM235" i="1" s="1"/>
  <c r="AM234" i="1" s="1"/>
  <c r="AL237" i="1"/>
  <c r="AL236" i="1" s="1"/>
  <c r="AL235" i="1" s="1"/>
  <c r="AL234" i="1" s="1"/>
  <c r="AK237" i="1"/>
  <c r="AK236" i="1" s="1"/>
  <c r="AK235" i="1" s="1"/>
  <c r="AK234" i="1" s="1"/>
  <c r="AJ237" i="1"/>
  <c r="AJ236" i="1" s="1"/>
  <c r="AJ235" i="1" s="1"/>
  <c r="AJ234" i="1" s="1"/>
  <c r="AI237" i="1"/>
  <c r="AI236" i="1" s="1"/>
  <c r="AI235" i="1" s="1"/>
  <c r="AI234" i="1" s="1"/>
  <c r="AH237" i="1"/>
  <c r="AH236" i="1" s="1"/>
  <c r="AH235" i="1" s="1"/>
  <c r="AH234" i="1" s="1"/>
  <c r="AD237" i="1"/>
  <c r="AD236" i="1" s="1"/>
  <c r="AD235" i="1" s="1"/>
  <c r="AD234" i="1" s="1"/>
  <c r="AC237" i="1"/>
  <c r="AC236" i="1" s="1"/>
  <c r="AC235" i="1" s="1"/>
  <c r="AC234" i="1" s="1"/>
  <c r="AB237" i="1"/>
  <c r="AB236" i="1" s="1"/>
  <c r="AB235" i="1" s="1"/>
  <c r="AB234" i="1" s="1"/>
  <c r="X237" i="1"/>
  <c r="X236" i="1" s="1"/>
  <c r="X235" i="1" s="1"/>
  <c r="X234" i="1" s="1"/>
  <c r="W237" i="1"/>
  <c r="W236" i="1" s="1"/>
  <c r="W235" i="1" s="1"/>
  <c r="W234" i="1" s="1"/>
  <c r="V237" i="1"/>
  <c r="V236" i="1" s="1"/>
  <c r="V235" i="1" s="1"/>
  <c r="V234" i="1" s="1"/>
  <c r="U237" i="1"/>
  <c r="U236" i="1" s="1"/>
  <c r="U235" i="1" s="1"/>
  <c r="U234" i="1" s="1"/>
  <c r="T237" i="1"/>
  <c r="T236" i="1" s="1"/>
  <c r="T235" i="1" s="1"/>
  <c r="T234" i="1" s="1"/>
  <c r="S237" i="1"/>
  <c r="S236" i="1" s="1"/>
  <c r="S235" i="1" s="1"/>
  <c r="S234" i="1" s="1"/>
  <c r="R237" i="1"/>
  <c r="R236" i="1" s="1"/>
  <c r="R235" i="1" s="1"/>
  <c r="R234" i="1" s="1"/>
  <c r="Q237" i="1"/>
  <c r="Q236" i="1" s="1"/>
  <c r="Q235" i="1" s="1"/>
  <c r="Q234" i="1" s="1"/>
  <c r="P237" i="1"/>
  <c r="P236" i="1" s="1"/>
  <c r="P235" i="1" s="1"/>
  <c r="P234" i="1" s="1"/>
  <c r="L237" i="1"/>
  <c r="L236" i="1" s="1"/>
  <c r="L235" i="1" s="1"/>
  <c r="L234" i="1" s="1"/>
  <c r="K237" i="1"/>
  <c r="K236" i="1" s="1"/>
  <c r="K235" i="1" s="1"/>
  <c r="K234" i="1" s="1"/>
  <c r="J237" i="1"/>
  <c r="I237" i="1"/>
  <c r="H237" i="1"/>
  <c r="G237" i="1"/>
  <c r="G236" i="1" s="1"/>
  <c r="O233" i="1"/>
  <c r="AA233" i="1" s="1"/>
  <c r="AG233" i="1" s="1"/>
  <c r="AY233" i="1" s="1"/>
  <c r="BC233" i="1" s="1"/>
  <c r="BQ233" i="1" s="1"/>
  <c r="BW233" i="1" s="1"/>
  <c r="CM233" i="1" s="1"/>
  <c r="CO233" i="1" s="1"/>
  <c r="N233" i="1"/>
  <c r="Z233" i="1" s="1"/>
  <c r="AF233" i="1" s="1"/>
  <c r="AX233" i="1" s="1"/>
  <c r="BB233" i="1" s="1"/>
  <c r="BP233" i="1" s="1"/>
  <c r="BV233" i="1" s="1"/>
  <c r="CJ233" i="1" s="1"/>
  <c r="CL233" i="1" s="1"/>
  <c r="M233" i="1"/>
  <c r="Y233" i="1" s="1"/>
  <c r="AE233" i="1" s="1"/>
  <c r="AW233" i="1" s="1"/>
  <c r="BA233" i="1" s="1"/>
  <c r="BO233" i="1" s="1"/>
  <c r="BU233" i="1" s="1"/>
  <c r="CG233" i="1" s="1"/>
  <c r="CI233" i="1" s="1"/>
  <c r="CP232" i="1"/>
  <c r="CF232" i="1"/>
  <c r="CE232" i="1"/>
  <c r="CD232" i="1"/>
  <c r="CC232" i="1"/>
  <c r="CB232" i="1"/>
  <c r="CA232" i="1"/>
  <c r="BZ232" i="1"/>
  <c r="BY232" i="1"/>
  <c r="BX232" i="1"/>
  <c r="BT232" i="1"/>
  <c r="BS232" i="1"/>
  <c r="BR232" i="1"/>
  <c r="BN232" i="1"/>
  <c r="BM232" i="1"/>
  <c r="BL232" i="1"/>
  <c r="BK232" i="1"/>
  <c r="BJ232" i="1"/>
  <c r="BI232" i="1"/>
  <c r="BH232" i="1"/>
  <c r="BG232" i="1"/>
  <c r="BF232" i="1"/>
  <c r="BE232" i="1"/>
  <c r="BD232" i="1"/>
  <c r="AZ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D232" i="1"/>
  <c r="AC232" i="1"/>
  <c r="AB232" i="1"/>
  <c r="X232" i="1"/>
  <c r="W232" i="1"/>
  <c r="V232" i="1"/>
  <c r="U232" i="1"/>
  <c r="T232" i="1"/>
  <c r="S232" i="1"/>
  <c r="R232" i="1"/>
  <c r="Q232" i="1"/>
  <c r="P232" i="1"/>
  <c r="L232" i="1"/>
  <c r="K232" i="1"/>
  <c r="J232" i="1"/>
  <c r="I232" i="1"/>
  <c r="H232" i="1"/>
  <c r="G232" i="1"/>
  <c r="O231" i="1"/>
  <c r="AA231" i="1" s="1"/>
  <c r="AG231" i="1" s="1"/>
  <c r="AY231" i="1" s="1"/>
  <c r="BC231" i="1" s="1"/>
  <c r="BQ231" i="1" s="1"/>
  <c r="BW231" i="1" s="1"/>
  <c r="CM231" i="1" s="1"/>
  <c r="CO231" i="1" s="1"/>
  <c r="N231" i="1"/>
  <c r="Z231" i="1" s="1"/>
  <c r="AF231" i="1" s="1"/>
  <c r="AX231" i="1" s="1"/>
  <c r="BB231" i="1" s="1"/>
  <c r="BP231" i="1" s="1"/>
  <c r="BV231" i="1" s="1"/>
  <c r="CJ231" i="1" s="1"/>
  <c r="CL231" i="1" s="1"/>
  <c r="M231" i="1"/>
  <c r="Y231" i="1" s="1"/>
  <c r="AE231" i="1" s="1"/>
  <c r="AW231" i="1" s="1"/>
  <c r="BA231" i="1" s="1"/>
  <c r="BO231" i="1" s="1"/>
  <c r="BU231" i="1" s="1"/>
  <c r="CG231" i="1" s="1"/>
  <c r="CI231" i="1" s="1"/>
  <c r="CP230" i="1"/>
  <c r="CF230" i="1"/>
  <c r="CE230" i="1"/>
  <c r="CD230" i="1"/>
  <c r="CC230" i="1"/>
  <c r="CB230" i="1"/>
  <c r="CA230" i="1"/>
  <c r="BZ230" i="1"/>
  <c r="BY230" i="1"/>
  <c r="BX230" i="1"/>
  <c r="BT230" i="1"/>
  <c r="BS230" i="1"/>
  <c r="BR230" i="1"/>
  <c r="BN230" i="1"/>
  <c r="BM230" i="1"/>
  <c r="BL230" i="1"/>
  <c r="BK230" i="1"/>
  <c r="BJ230" i="1"/>
  <c r="BI230" i="1"/>
  <c r="BH230" i="1"/>
  <c r="BG230" i="1"/>
  <c r="BF230" i="1"/>
  <c r="BE230" i="1"/>
  <c r="BD230" i="1"/>
  <c r="AZ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D230" i="1"/>
  <c r="AC230" i="1"/>
  <c r="AB230" i="1"/>
  <c r="X230" i="1"/>
  <c r="W230" i="1"/>
  <c r="V230" i="1"/>
  <c r="U230" i="1"/>
  <c r="T230" i="1"/>
  <c r="S230" i="1"/>
  <c r="R230" i="1"/>
  <c r="Q230" i="1"/>
  <c r="P230" i="1"/>
  <c r="L230" i="1"/>
  <c r="K230" i="1"/>
  <c r="J230" i="1"/>
  <c r="I230" i="1"/>
  <c r="H230" i="1"/>
  <c r="G230" i="1"/>
  <c r="O225" i="1"/>
  <c r="AA225" i="1" s="1"/>
  <c r="AG225" i="1" s="1"/>
  <c r="AY225" i="1" s="1"/>
  <c r="BC225" i="1" s="1"/>
  <c r="BQ225" i="1" s="1"/>
  <c r="BW225" i="1" s="1"/>
  <c r="CM225" i="1" s="1"/>
  <c r="CO225" i="1" s="1"/>
  <c r="N225" i="1"/>
  <c r="Z225" i="1" s="1"/>
  <c r="AF225" i="1" s="1"/>
  <c r="AX225" i="1" s="1"/>
  <c r="BB225" i="1" s="1"/>
  <c r="BP225" i="1" s="1"/>
  <c r="BV225" i="1" s="1"/>
  <c r="CJ225" i="1" s="1"/>
  <c r="CL225" i="1" s="1"/>
  <c r="M225" i="1"/>
  <c r="Y225" i="1" s="1"/>
  <c r="AE225" i="1" s="1"/>
  <c r="AW225" i="1" s="1"/>
  <c r="BA225" i="1" s="1"/>
  <c r="BO225" i="1" s="1"/>
  <c r="BU225" i="1" s="1"/>
  <c r="CG225" i="1" s="1"/>
  <c r="CI225" i="1" s="1"/>
  <c r="CP224" i="1"/>
  <c r="CP223" i="1" s="1"/>
  <c r="CP222" i="1" s="1"/>
  <c r="CP221" i="1" s="1"/>
  <c r="CF224" i="1"/>
  <c r="CF223" i="1" s="1"/>
  <c r="CF222" i="1" s="1"/>
  <c r="CF221" i="1" s="1"/>
  <c r="CE224" i="1"/>
  <c r="CE223" i="1" s="1"/>
  <c r="CE222" i="1" s="1"/>
  <c r="CE221" i="1" s="1"/>
  <c r="CD224" i="1"/>
  <c r="CD223" i="1" s="1"/>
  <c r="CD222" i="1" s="1"/>
  <c r="CD221" i="1" s="1"/>
  <c r="CC224" i="1"/>
  <c r="CC223" i="1" s="1"/>
  <c r="CC222" i="1" s="1"/>
  <c r="CC221" i="1" s="1"/>
  <c r="CB224" i="1"/>
  <c r="CB223" i="1" s="1"/>
  <c r="CB222" i="1" s="1"/>
  <c r="CB221" i="1" s="1"/>
  <c r="CA224" i="1"/>
  <c r="CA223" i="1" s="1"/>
  <c r="CA222" i="1" s="1"/>
  <c r="CA221" i="1" s="1"/>
  <c r="BZ224" i="1"/>
  <c r="BZ223" i="1" s="1"/>
  <c r="BZ222" i="1" s="1"/>
  <c r="BZ221" i="1" s="1"/>
  <c r="BY224" i="1"/>
  <c r="BY223" i="1" s="1"/>
  <c r="BY222" i="1" s="1"/>
  <c r="BY221" i="1" s="1"/>
  <c r="BX224" i="1"/>
  <c r="BX223" i="1" s="1"/>
  <c r="BX222" i="1" s="1"/>
  <c r="BX221" i="1" s="1"/>
  <c r="BT224" i="1"/>
  <c r="BT223" i="1" s="1"/>
  <c r="BT222" i="1" s="1"/>
  <c r="BT221" i="1" s="1"/>
  <c r="BS224" i="1"/>
  <c r="BS223" i="1" s="1"/>
  <c r="BS222" i="1" s="1"/>
  <c r="BS221" i="1" s="1"/>
  <c r="BR224" i="1"/>
  <c r="BR223" i="1" s="1"/>
  <c r="BR222" i="1" s="1"/>
  <c r="BR221" i="1" s="1"/>
  <c r="BN224" i="1"/>
  <c r="BN223" i="1" s="1"/>
  <c r="BN222" i="1" s="1"/>
  <c r="BN221" i="1" s="1"/>
  <c r="BM224" i="1"/>
  <c r="BM223" i="1" s="1"/>
  <c r="BM222" i="1" s="1"/>
  <c r="BM221" i="1" s="1"/>
  <c r="BL224" i="1"/>
  <c r="BL223" i="1" s="1"/>
  <c r="BL222" i="1" s="1"/>
  <c r="BL221" i="1" s="1"/>
  <c r="BK224" i="1"/>
  <c r="BK223" i="1" s="1"/>
  <c r="BK222" i="1" s="1"/>
  <c r="BK221" i="1" s="1"/>
  <c r="BJ224" i="1"/>
  <c r="BJ223" i="1" s="1"/>
  <c r="BJ222" i="1" s="1"/>
  <c r="BJ221" i="1" s="1"/>
  <c r="BI224" i="1"/>
  <c r="BI223" i="1" s="1"/>
  <c r="BI222" i="1" s="1"/>
  <c r="BI221" i="1" s="1"/>
  <c r="BH224" i="1"/>
  <c r="BH223" i="1" s="1"/>
  <c r="BH222" i="1" s="1"/>
  <c r="BH221" i="1" s="1"/>
  <c r="BG224" i="1"/>
  <c r="BG223" i="1" s="1"/>
  <c r="BG222" i="1" s="1"/>
  <c r="BG221" i="1" s="1"/>
  <c r="BF224" i="1"/>
  <c r="BF223" i="1" s="1"/>
  <c r="BF222" i="1" s="1"/>
  <c r="BF221" i="1" s="1"/>
  <c r="BE224" i="1"/>
  <c r="BE223" i="1" s="1"/>
  <c r="BE222" i="1" s="1"/>
  <c r="BE221" i="1" s="1"/>
  <c r="BD224" i="1"/>
  <c r="BD223" i="1" s="1"/>
  <c r="BD222" i="1" s="1"/>
  <c r="BD221" i="1" s="1"/>
  <c r="AZ224" i="1"/>
  <c r="AZ223" i="1" s="1"/>
  <c r="AZ222" i="1" s="1"/>
  <c r="AZ221" i="1" s="1"/>
  <c r="AV224" i="1"/>
  <c r="AV223" i="1" s="1"/>
  <c r="AV222" i="1" s="1"/>
  <c r="AV221" i="1" s="1"/>
  <c r="AU224" i="1"/>
  <c r="AU223" i="1" s="1"/>
  <c r="AU222" i="1" s="1"/>
  <c r="AU221" i="1" s="1"/>
  <c r="AT224" i="1"/>
  <c r="AT223" i="1" s="1"/>
  <c r="AT222" i="1" s="1"/>
  <c r="AT221" i="1" s="1"/>
  <c r="AS224" i="1"/>
  <c r="AS223" i="1" s="1"/>
  <c r="AS222" i="1" s="1"/>
  <c r="AS221" i="1" s="1"/>
  <c r="AR224" i="1"/>
  <c r="AR223" i="1" s="1"/>
  <c r="AR222" i="1" s="1"/>
  <c r="AR221" i="1" s="1"/>
  <c r="AQ224" i="1"/>
  <c r="AQ223" i="1" s="1"/>
  <c r="AQ222" i="1" s="1"/>
  <c r="AQ221" i="1" s="1"/>
  <c r="AP224" i="1"/>
  <c r="AP223" i="1" s="1"/>
  <c r="AP222" i="1" s="1"/>
  <c r="AP221" i="1" s="1"/>
  <c r="AO224" i="1"/>
  <c r="AO223" i="1" s="1"/>
  <c r="AO222" i="1" s="1"/>
  <c r="AO221" i="1" s="1"/>
  <c r="AN224" i="1"/>
  <c r="AN223" i="1" s="1"/>
  <c r="AN222" i="1" s="1"/>
  <c r="AN221" i="1" s="1"/>
  <c r="AM224" i="1"/>
  <c r="AM223" i="1" s="1"/>
  <c r="AM222" i="1" s="1"/>
  <c r="AM221" i="1" s="1"/>
  <c r="AL224" i="1"/>
  <c r="AL223" i="1" s="1"/>
  <c r="AL222" i="1" s="1"/>
  <c r="AL221" i="1" s="1"/>
  <c r="AK224" i="1"/>
  <c r="AK223" i="1" s="1"/>
  <c r="AK222" i="1" s="1"/>
  <c r="AK221" i="1" s="1"/>
  <c r="AJ224" i="1"/>
  <c r="AJ223" i="1" s="1"/>
  <c r="AJ222" i="1" s="1"/>
  <c r="AJ221" i="1" s="1"/>
  <c r="AI224" i="1"/>
  <c r="AI223" i="1" s="1"/>
  <c r="AI222" i="1" s="1"/>
  <c r="AI221" i="1" s="1"/>
  <c r="AH224" i="1"/>
  <c r="AH223" i="1" s="1"/>
  <c r="AH222" i="1" s="1"/>
  <c r="AH221" i="1" s="1"/>
  <c r="AD224" i="1"/>
  <c r="AD223" i="1" s="1"/>
  <c r="AD222" i="1" s="1"/>
  <c r="AD221" i="1" s="1"/>
  <c r="AC224" i="1"/>
  <c r="AC223" i="1" s="1"/>
  <c r="AC222" i="1" s="1"/>
  <c r="AC221" i="1" s="1"/>
  <c r="AB224" i="1"/>
  <c r="AB223" i="1" s="1"/>
  <c r="AB222" i="1" s="1"/>
  <c r="AB221" i="1" s="1"/>
  <c r="X224" i="1"/>
  <c r="X223" i="1" s="1"/>
  <c r="X222" i="1" s="1"/>
  <c r="X221" i="1" s="1"/>
  <c r="W224" i="1"/>
  <c r="W223" i="1" s="1"/>
  <c r="W222" i="1" s="1"/>
  <c r="W221" i="1" s="1"/>
  <c r="V224" i="1"/>
  <c r="V223" i="1" s="1"/>
  <c r="V222" i="1" s="1"/>
  <c r="V221" i="1" s="1"/>
  <c r="U224" i="1"/>
  <c r="U223" i="1" s="1"/>
  <c r="U222" i="1" s="1"/>
  <c r="U221" i="1" s="1"/>
  <c r="T224" i="1"/>
  <c r="T223" i="1" s="1"/>
  <c r="T222" i="1" s="1"/>
  <c r="T221" i="1" s="1"/>
  <c r="S224" i="1"/>
  <c r="S223" i="1" s="1"/>
  <c r="S222" i="1" s="1"/>
  <c r="S221" i="1" s="1"/>
  <c r="R224" i="1"/>
  <c r="R223" i="1" s="1"/>
  <c r="R222" i="1" s="1"/>
  <c r="R221" i="1" s="1"/>
  <c r="Q224" i="1"/>
  <c r="Q223" i="1" s="1"/>
  <c r="Q222" i="1" s="1"/>
  <c r="Q221" i="1" s="1"/>
  <c r="P224" i="1"/>
  <c r="P223" i="1" s="1"/>
  <c r="P222" i="1" s="1"/>
  <c r="P221" i="1" s="1"/>
  <c r="L224" i="1"/>
  <c r="L223" i="1" s="1"/>
  <c r="L222" i="1" s="1"/>
  <c r="L221" i="1" s="1"/>
  <c r="K224" i="1"/>
  <c r="K223" i="1" s="1"/>
  <c r="K222" i="1" s="1"/>
  <c r="K221" i="1" s="1"/>
  <c r="J224" i="1"/>
  <c r="I224" i="1"/>
  <c r="H224" i="1"/>
  <c r="H223" i="1" s="1"/>
  <c r="G224" i="1"/>
  <c r="G223" i="1" s="1"/>
  <c r="O220" i="1"/>
  <c r="AA220" i="1" s="1"/>
  <c r="AG220" i="1" s="1"/>
  <c r="AY220" i="1" s="1"/>
  <c r="BC220" i="1" s="1"/>
  <c r="BQ220" i="1" s="1"/>
  <c r="BW220" i="1" s="1"/>
  <c r="CM220" i="1" s="1"/>
  <c r="CO220" i="1" s="1"/>
  <c r="N220" i="1"/>
  <c r="Z220" i="1" s="1"/>
  <c r="AF220" i="1" s="1"/>
  <c r="AX220" i="1" s="1"/>
  <c r="BB220" i="1" s="1"/>
  <c r="BP220" i="1" s="1"/>
  <c r="BV220" i="1" s="1"/>
  <c r="CJ220" i="1" s="1"/>
  <c r="CL220" i="1" s="1"/>
  <c r="M220" i="1"/>
  <c r="Y220" i="1" s="1"/>
  <c r="AE220" i="1" s="1"/>
  <c r="AW220" i="1" s="1"/>
  <c r="BA220" i="1" s="1"/>
  <c r="BO220" i="1" s="1"/>
  <c r="BU220" i="1" s="1"/>
  <c r="CG220" i="1" s="1"/>
  <c r="CI220" i="1" s="1"/>
  <c r="CP219" i="1"/>
  <c r="CF219" i="1"/>
  <c r="CE219" i="1"/>
  <c r="CD219" i="1"/>
  <c r="CC219" i="1"/>
  <c r="CB219" i="1"/>
  <c r="CA219" i="1"/>
  <c r="BZ219" i="1"/>
  <c r="BY219" i="1"/>
  <c r="BX219" i="1"/>
  <c r="BT219" i="1"/>
  <c r="BS219" i="1"/>
  <c r="BR219" i="1"/>
  <c r="BN219" i="1"/>
  <c r="BM219" i="1"/>
  <c r="BL219" i="1"/>
  <c r="BK219" i="1"/>
  <c r="BJ219" i="1"/>
  <c r="BI219" i="1"/>
  <c r="BH219" i="1"/>
  <c r="BG219" i="1"/>
  <c r="BF219" i="1"/>
  <c r="BE219" i="1"/>
  <c r="BD219" i="1"/>
  <c r="AZ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D219" i="1"/>
  <c r="AC219" i="1"/>
  <c r="AB219" i="1"/>
  <c r="X219" i="1"/>
  <c r="W219" i="1"/>
  <c r="V219" i="1"/>
  <c r="U219" i="1"/>
  <c r="T219" i="1"/>
  <c r="S219" i="1"/>
  <c r="R219" i="1"/>
  <c r="Q219" i="1"/>
  <c r="P219" i="1"/>
  <c r="L219" i="1"/>
  <c r="K219" i="1"/>
  <c r="J219" i="1"/>
  <c r="I219" i="1"/>
  <c r="H219" i="1"/>
  <c r="G219" i="1"/>
  <c r="O218" i="1"/>
  <c r="AA218" i="1" s="1"/>
  <c r="AG218" i="1" s="1"/>
  <c r="AY218" i="1" s="1"/>
  <c r="BC218" i="1" s="1"/>
  <c r="BQ218" i="1" s="1"/>
  <c r="BW218" i="1" s="1"/>
  <c r="CM218" i="1" s="1"/>
  <c r="CO218" i="1" s="1"/>
  <c r="N218" i="1"/>
  <c r="Z218" i="1" s="1"/>
  <c r="AF218" i="1" s="1"/>
  <c r="AX218" i="1" s="1"/>
  <c r="BB218" i="1" s="1"/>
  <c r="BP218" i="1" s="1"/>
  <c r="BV218" i="1" s="1"/>
  <c r="CJ218" i="1" s="1"/>
  <c r="CL218" i="1" s="1"/>
  <c r="M218" i="1"/>
  <c r="Y218" i="1" s="1"/>
  <c r="AE218" i="1" s="1"/>
  <c r="AW218" i="1" s="1"/>
  <c r="BA218" i="1" s="1"/>
  <c r="BO218" i="1" s="1"/>
  <c r="BU218" i="1" s="1"/>
  <c r="CG218" i="1" s="1"/>
  <c r="CI218" i="1" s="1"/>
  <c r="CP217" i="1"/>
  <c r="CF217" i="1"/>
  <c r="CE217" i="1"/>
  <c r="CD217" i="1"/>
  <c r="CC217" i="1"/>
  <c r="CB217" i="1"/>
  <c r="CA217" i="1"/>
  <c r="BZ217" i="1"/>
  <c r="BY217" i="1"/>
  <c r="BX217" i="1"/>
  <c r="BT217" i="1"/>
  <c r="BS217" i="1"/>
  <c r="BR217" i="1"/>
  <c r="BN217" i="1"/>
  <c r="BM217" i="1"/>
  <c r="BL217" i="1"/>
  <c r="BK217" i="1"/>
  <c r="BJ217" i="1"/>
  <c r="BI217" i="1"/>
  <c r="BH217" i="1"/>
  <c r="BG217" i="1"/>
  <c r="BF217" i="1"/>
  <c r="BE217" i="1"/>
  <c r="BD217" i="1"/>
  <c r="AZ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D217" i="1"/>
  <c r="AC217" i="1"/>
  <c r="AB217" i="1"/>
  <c r="X217" i="1"/>
  <c r="W217" i="1"/>
  <c r="V217" i="1"/>
  <c r="U217" i="1"/>
  <c r="T217" i="1"/>
  <c r="S217" i="1"/>
  <c r="R217" i="1"/>
  <c r="Q217" i="1"/>
  <c r="P217" i="1"/>
  <c r="L217" i="1"/>
  <c r="K217" i="1"/>
  <c r="J217" i="1"/>
  <c r="I217" i="1"/>
  <c r="H217" i="1"/>
  <c r="G217" i="1"/>
  <c r="O216" i="1"/>
  <c r="AA216" i="1" s="1"/>
  <c r="AG216" i="1" s="1"/>
  <c r="AY216" i="1" s="1"/>
  <c r="BC216" i="1" s="1"/>
  <c r="BQ216" i="1" s="1"/>
  <c r="BW216" i="1" s="1"/>
  <c r="CM216" i="1" s="1"/>
  <c r="CO216" i="1" s="1"/>
  <c r="N216" i="1"/>
  <c r="Z216" i="1" s="1"/>
  <c r="AF216" i="1" s="1"/>
  <c r="AX216" i="1" s="1"/>
  <c r="BB216" i="1" s="1"/>
  <c r="BP216" i="1" s="1"/>
  <c r="BV216" i="1" s="1"/>
  <c r="CJ216" i="1" s="1"/>
  <c r="CL216" i="1" s="1"/>
  <c r="M216" i="1"/>
  <c r="Y216" i="1" s="1"/>
  <c r="AE216" i="1" s="1"/>
  <c r="AW216" i="1" s="1"/>
  <c r="BA216" i="1" s="1"/>
  <c r="BO216" i="1" s="1"/>
  <c r="BU216" i="1" s="1"/>
  <c r="CG216" i="1" s="1"/>
  <c r="CI216" i="1" s="1"/>
  <c r="CP215" i="1"/>
  <c r="CF215" i="1"/>
  <c r="CE215" i="1"/>
  <c r="CD215" i="1"/>
  <c r="CC215" i="1"/>
  <c r="CB215" i="1"/>
  <c r="CA215" i="1"/>
  <c r="BZ215" i="1"/>
  <c r="BY215" i="1"/>
  <c r="BX215" i="1"/>
  <c r="BT215" i="1"/>
  <c r="BS215" i="1"/>
  <c r="BR215" i="1"/>
  <c r="BN215" i="1"/>
  <c r="BM215" i="1"/>
  <c r="BL215" i="1"/>
  <c r="BK215" i="1"/>
  <c r="BJ215" i="1"/>
  <c r="BI215" i="1"/>
  <c r="BH215" i="1"/>
  <c r="BG215" i="1"/>
  <c r="BF215" i="1"/>
  <c r="BE215" i="1"/>
  <c r="BD215" i="1"/>
  <c r="AZ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D215" i="1"/>
  <c r="AC215" i="1"/>
  <c r="AB215" i="1"/>
  <c r="X215" i="1"/>
  <c r="W215" i="1"/>
  <c r="V215" i="1"/>
  <c r="U215" i="1"/>
  <c r="T215" i="1"/>
  <c r="S215" i="1"/>
  <c r="R215" i="1"/>
  <c r="Q215" i="1"/>
  <c r="P215" i="1"/>
  <c r="L215" i="1"/>
  <c r="K215" i="1"/>
  <c r="J215" i="1"/>
  <c r="I215" i="1"/>
  <c r="H215" i="1"/>
  <c r="G215" i="1"/>
  <c r="O214" i="1"/>
  <c r="AA214" i="1" s="1"/>
  <c r="AG214" i="1" s="1"/>
  <c r="AY214" i="1" s="1"/>
  <c r="BC214" i="1" s="1"/>
  <c r="BQ214" i="1" s="1"/>
  <c r="BW214" i="1" s="1"/>
  <c r="CM214" i="1" s="1"/>
  <c r="CO214" i="1" s="1"/>
  <c r="N214" i="1"/>
  <c r="Z214" i="1" s="1"/>
  <c r="AF214" i="1" s="1"/>
  <c r="AX214" i="1" s="1"/>
  <c r="BB214" i="1" s="1"/>
  <c r="BP214" i="1" s="1"/>
  <c r="BV214" i="1" s="1"/>
  <c r="CJ214" i="1" s="1"/>
  <c r="CL214" i="1" s="1"/>
  <c r="M214" i="1"/>
  <c r="Y214" i="1" s="1"/>
  <c r="AE214" i="1" s="1"/>
  <c r="AW214" i="1" s="1"/>
  <c r="BA214" i="1" s="1"/>
  <c r="BO214" i="1" s="1"/>
  <c r="BU214" i="1" s="1"/>
  <c r="CG214" i="1" s="1"/>
  <c r="CI214" i="1" s="1"/>
  <c r="CP213" i="1"/>
  <c r="CF213" i="1"/>
  <c r="CE213" i="1"/>
  <c r="CD213" i="1"/>
  <c r="CC213" i="1"/>
  <c r="CB213" i="1"/>
  <c r="CA213" i="1"/>
  <c r="BZ213" i="1"/>
  <c r="BY213" i="1"/>
  <c r="BX213" i="1"/>
  <c r="BT213" i="1"/>
  <c r="BS213" i="1"/>
  <c r="BR213" i="1"/>
  <c r="BN213" i="1"/>
  <c r="BM213" i="1"/>
  <c r="BL213" i="1"/>
  <c r="BK213" i="1"/>
  <c r="BJ213" i="1"/>
  <c r="BI213" i="1"/>
  <c r="BH213" i="1"/>
  <c r="BG213" i="1"/>
  <c r="BF213" i="1"/>
  <c r="BE213" i="1"/>
  <c r="BD213" i="1"/>
  <c r="AZ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D213" i="1"/>
  <c r="AC213" i="1"/>
  <c r="AB213" i="1"/>
  <c r="X213" i="1"/>
  <c r="W213" i="1"/>
  <c r="V213" i="1"/>
  <c r="U213" i="1"/>
  <c r="T213" i="1"/>
  <c r="S213" i="1"/>
  <c r="R213" i="1"/>
  <c r="Q213" i="1"/>
  <c r="P213" i="1"/>
  <c r="L213" i="1"/>
  <c r="K213" i="1"/>
  <c r="J213" i="1"/>
  <c r="I213" i="1"/>
  <c r="H213" i="1"/>
  <c r="G213" i="1"/>
  <c r="O211" i="1"/>
  <c r="AA211" i="1" s="1"/>
  <c r="AG211" i="1" s="1"/>
  <c r="AY211" i="1" s="1"/>
  <c r="BC211" i="1" s="1"/>
  <c r="BQ211" i="1" s="1"/>
  <c r="BW211" i="1" s="1"/>
  <c r="CM211" i="1" s="1"/>
  <c r="CO211" i="1" s="1"/>
  <c r="N211" i="1"/>
  <c r="Z211" i="1" s="1"/>
  <c r="AF211" i="1" s="1"/>
  <c r="AX211" i="1" s="1"/>
  <c r="BB211" i="1" s="1"/>
  <c r="BP211" i="1" s="1"/>
  <c r="BV211" i="1" s="1"/>
  <c r="CJ211" i="1" s="1"/>
  <c r="CL211" i="1" s="1"/>
  <c r="M211" i="1"/>
  <c r="Y211" i="1" s="1"/>
  <c r="AE211" i="1" s="1"/>
  <c r="AW211" i="1" s="1"/>
  <c r="BA211" i="1" s="1"/>
  <c r="BO211" i="1" s="1"/>
  <c r="BU211" i="1" s="1"/>
  <c r="CG211" i="1" s="1"/>
  <c r="CI211" i="1" s="1"/>
  <c r="CP210" i="1"/>
  <c r="CF210" i="1"/>
  <c r="CE210" i="1"/>
  <c r="CD210" i="1"/>
  <c r="CC210" i="1"/>
  <c r="CB210" i="1"/>
  <c r="CA210" i="1"/>
  <c r="BZ210" i="1"/>
  <c r="BY210" i="1"/>
  <c r="BX210" i="1"/>
  <c r="BT210" i="1"/>
  <c r="BS210" i="1"/>
  <c r="BR210" i="1"/>
  <c r="BN210" i="1"/>
  <c r="BM210" i="1"/>
  <c r="BL210" i="1"/>
  <c r="BK210" i="1"/>
  <c r="BJ210" i="1"/>
  <c r="BI210" i="1"/>
  <c r="BH210" i="1"/>
  <c r="BG210" i="1"/>
  <c r="BF210" i="1"/>
  <c r="BE210" i="1"/>
  <c r="BD210" i="1"/>
  <c r="AZ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D210" i="1"/>
  <c r="AC210" i="1"/>
  <c r="AB210" i="1"/>
  <c r="X210" i="1"/>
  <c r="W210" i="1"/>
  <c r="V210" i="1"/>
  <c r="U210" i="1"/>
  <c r="T210" i="1"/>
  <c r="S210" i="1"/>
  <c r="R210" i="1"/>
  <c r="Q210" i="1"/>
  <c r="P210" i="1"/>
  <c r="L210" i="1"/>
  <c r="K210" i="1"/>
  <c r="J210" i="1"/>
  <c r="I210" i="1"/>
  <c r="H210" i="1"/>
  <c r="G210" i="1"/>
  <c r="O209" i="1"/>
  <c r="AA209" i="1" s="1"/>
  <c r="AG209" i="1" s="1"/>
  <c r="AY209" i="1" s="1"/>
  <c r="BC209" i="1" s="1"/>
  <c r="BQ209" i="1" s="1"/>
  <c r="BW209" i="1" s="1"/>
  <c r="CM209" i="1" s="1"/>
  <c r="CO209" i="1" s="1"/>
  <c r="N209" i="1"/>
  <c r="Z209" i="1" s="1"/>
  <c r="AF209" i="1" s="1"/>
  <c r="AX209" i="1" s="1"/>
  <c r="BB209" i="1" s="1"/>
  <c r="BP209" i="1" s="1"/>
  <c r="BV209" i="1" s="1"/>
  <c r="CJ209" i="1" s="1"/>
  <c r="CL209" i="1" s="1"/>
  <c r="M209" i="1"/>
  <c r="Y209" i="1" s="1"/>
  <c r="AE209" i="1" s="1"/>
  <c r="AW209" i="1" s="1"/>
  <c r="BA209" i="1" s="1"/>
  <c r="BO209" i="1" s="1"/>
  <c r="BU209" i="1" s="1"/>
  <c r="CG209" i="1" s="1"/>
  <c r="CI209" i="1" s="1"/>
  <c r="CP208" i="1"/>
  <c r="CF208" i="1"/>
  <c r="CE208" i="1"/>
  <c r="CD208" i="1"/>
  <c r="CC208" i="1"/>
  <c r="CB208" i="1"/>
  <c r="CA208" i="1"/>
  <c r="BZ208" i="1"/>
  <c r="BY208" i="1"/>
  <c r="BX208" i="1"/>
  <c r="BT208" i="1"/>
  <c r="BS208" i="1"/>
  <c r="BR208" i="1"/>
  <c r="BN208" i="1"/>
  <c r="BM208" i="1"/>
  <c r="BL208" i="1"/>
  <c r="BK208" i="1"/>
  <c r="BJ208" i="1"/>
  <c r="BI208" i="1"/>
  <c r="BH208" i="1"/>
  <c r="BG208" i="1"/>
  <c r="BF208" i="1"/>
  <c r="BE208" i="1"/>
  <c r="BD208" i="1"/>
  <c r="AZ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D208" i="1"/>
  <c r="AC208" i="1"/>
  <c r="AB208" i="1"/>
  <c r="X208" i="1"/>
  <c r="W208" i="1"/>
  <c r="V208" i="1"/>
  <c r="U208" i="1"/>
  <c r="T208" i="1"/>
  <c r="S208" i="1"/>
  <c r="R208" i="1"/>
  <c r="Q208" i="1"/>
  <c r="P208" i="1"/>
  <c r="L208" i="1"/>
  <c r="K208" i="1"/>
  <c r="J208" i="1"/>
  <c r="I208" i="1"/>
  <c r="H208" i="1"/>
  <c r="G208" i="1"/>
  <c r="O201" i="1"/>
  <c r="AA201" i="1" s="1"/>
  <c r="AG201" i="1" s="1"/>
  <c r="AY201" i="1" s="1"/>
  <c r="BC201" i="1" s="1"/>
  <c r="BQ201" i="1" s="1"/>
  <c r="BW201" i="1" s="1"/>
  <c r="CM201" i="1" s="1"/>
  <c r="CO201" i="1" s="1"/>
  <c r="N201" i="1"/>
  <c r="Z201" i="1" s="1"/>
  <c r="AF201" i="1" s="1"/>
  <c r="AX201" i="1" s="1"/>
  <c r="BB201" i="1" s="1"/>
  <c r="BP201" i="1" s="1"/>
  <c r="BV201" i="1" s="1"/>
  <c r="CJ201" i="1" s="1"/>
  <c r="CL201" i="1" s="1"/>
  <c r="M201" i="1"/>
  <c r="Y201" i="1" s="1"/>
  <c r="AE201" i="1" s="1"/>
  <c r="AW201" i="1" s="1"/>
  <c r="BA201" i="1" s="1"/>
  <c r="BO201" i="1" s="1"/>
  <c r="BU201" i="1" s="1"/>
  <c r="CG201" i="1" s="1"/>
  <c r="CI201" i="1" s="1"/>
  <c r="O200" i="1"/>
  <c r="AA200" i="1" s="1"/>
  <c r="AG200" i="1" s="1"/>
  <c r="AY200" i="1" s="1"/>
  <c r="BC200" i="1" s="1"/>
  <c r="BQ200" i="1" s="1"/>
  <c r="BW200" i="1" s="1"/>
  <c r="CM200" i="1" s="1"/>
  <c r="CO200" i="1" s="1"/>
  <c r="N200" i="1"/>
  <c r="Z200" i="1" s="1"/>
  <c r="AF200" i="1" s="1"/>
  <c r="AX200" i="1" s="1"/>
  <c r="BB200" i="1" s="1"/>
  <c r="BP200" i="1" s="1"/>
  <c r="BV200" i="1" s="1"/>
  <c r="CJ200" i="1" s="1"/>
  <c r="CL200" i="1" s="1"/>
  <c r="M200" i="1"/>
  <c r="Y200" i="1" s="1"/>
  <c r="AE200" i="1" s="1"/>
  <c r="AW200" i="1" s="1"/>
  <c r="BA200" i="1" s="1"/>
  <c r="BO200" i="1" s="1"/>
  <c r="BU200" i="1" s="1"/>
  <c r="CG200" i="1" s="1"/>
  <c r="CI200" i="1" s="1"/>
  <c r="CP199" i="1"/>
  <c r="CF199" i="1"/>
  <c r="CE199" i="1"/>
  <c r="CD199" i="1"/>
  <c r="CC199" i="1"/>
  <c r="CB199" i="1"/>
  <c r="CA199" i="1"/>
  <c r="BZ199" i="1"/>
  <c r="BY199" i="1"/>
  <c r="BX199" i="1"/>
  <c r="BT199" i="1"/>
  <c r="BS199" i="1"/>
  <c r="BR199" i="1"/>
  <c r="BN199" i="1"/>
  <c r="BM199" i="1"/>
  <c r="BL199" i="1"/>
  <c r="BK199" i="1"/>
  <c r="BJ199" i="1"/>
  <c r="BI199" i="1"/>
  <c r="BH199" i="1"/>
  <c r="BG199" i="1"/>
  <c r="BF199" i="1"/>
  <c r="BE199" i="1"/>
  <c r="BD199" i="1"/>
  <c r="AZ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D199" i="1"/>
  <c r="AC199" i="1"/>
  <c r="AB199" i="1"/>
  <c r="X199" i="1"/>
  <c r="W199" i="1"/>
  <c r="V199" i="1"/>
  <c r="U199" i="1"/>
  <c r="T199" i="1"/>
  <c r="S199" i="1"/>
  <c r="R199" i="1"/>
  <c r="Q199" i="1"/>
  <c r="P199" i="1"/>
  <c r="L199" i="1"/>
  <c r="K199" i="1"/>
  <c r="J199" i="1"/>
  <c r="I199" i="1"/>
  <c r="H199" i="1"/>
  <c r="G199" i="1"/>
  <c r="O198" i="1"/>
  <c r="AA198" i="1" s="1"/>
  <c r="AG198" i="1" s="1"/>
  <c r="AY198" i="1" s="1"/>
  <c r="BC198" i="1" s="1"/>
  <c r="BQ198" i="1" s="1"/>
  <c r="BW198" i="1" s="1"/>
  <c r="CM198" i="1" s="1"/>
  <c r="CO198" i="1" s="1"/>
  <c r="N198" i="1"/>
  <c r="Z198" i="1" s="1"/>
  <c r="AF198" i="1" s="1"/>
  <c r="AX198" i="1" s="1"/>
  <c r="BB198" i="1" s="1"/>
  <c r="BP198" i="1" s="1"/>
  <c r="BV198" i="1" s="1"/>
  <c r="CJ198" i="1" s="1"/>
  <c r="CL198" i="1" s="1"/>
  <c r="M198" i="1"/>
  <c r="Y198" i="1" s="1"/>
  <c r="AE198" i="1" s="1"/>
  <c r="AW198" i="1" s="1"/>
  <c r="BA198" i="1" s="1"/>
  <c r="BO198" i="1" s="1"/>
  <c r="BU198" i="1" s="1"/>
  <c r="CG198" i="1" s="1"/>
  <c r="CI198" i="1" s="1"/>
  <c r="O197" i="1"/>
  <c r="AA197" i="1" s="1"/>
  <c r="AG197" i="1" s="1"/>
  <c r="AY197" i="1" s="1"/>
  <c r="BC197" i="1" s="1"/>
  <c r="BQ197" i="1" s="1"/>
  <c r="BW197" i="1" s="1"/>
  <c r="CM197" i="1" s="1"/>
  <c r="CO197" i="1" s="1"/>
  <c r="N197" i="1"/>
  <c r="Z197" i="1" s="1"/>
  <c r="AF197" i="1" s="1"/>
  <c r="AX197" i="1" s="1"/>
  <c r="BB197" i="1" s="1"/>
  <c r="BP197" i="1" s="1"/>
  <c r="BV197" i="1" s="1"/>
  <c r="CJ197" i="1" s="1"/>
  <c r="CL197" i="1" s="1"/>
  <c r="M197" i="1"/>
  <c r="Y197" i="1" s="1"/>
  <c r="AE197" i="1" s="1"/>
  <c r="AW197" i="1" s="1"/>
  <c r="BA197" i="1" s="1"/>
  <c r="BO197" i="1" s="1"/>
  <c r="BU197" i="1" s="1"/>
  <c r="CG197" i="1" s="1"/>
  <c r="CI197" i="1" s="1"/>
  <c r="CP196" i="1"/>
  <c r="CF196" i="1"/>
  <c r="CF195" i="1" s="1"/>
  <c r="CF194" i="1" s="1"/>
  <c r="CF193" i="1" s="1"/>
  <c r="CF192" i="1" s="1"/>
  <c r="CE196" i="1"/>
  <c r="CD196" i="1"/>
  <c r="CC196" i="1"/>
  <c r="CC195" i="1" s="1"/>
  <c r="CC194" i="1" s="1"/>
  <c r="CC193" i="1" s="1"/>
  <c r="CC192" i="1" s="1"/>
  <c r="CB196" i="1"/>
  <c r="CA196" i="1"/>
  <c r="BZ196" i="1"/>
  <c r="BZ195" i="1" s="1"/>
  <c r="BZ194" i="1" s="1"/>
  <c r="BZ193" i="1" s="1"/>
  <c r="BZ192" i="1" s="1"/>
  <c r="BY196" i="1"/>
  <c r="BY195" i="1" s="1"/>
  <c r="BY194" i="1" s="1"/>
  <c r="BY193" i="1" s="1"/>
  <c r="BY192" i="1" s="1"/>
  <c r="BX196" i="1"/>
  <c r="BT196" i="1"/>
  <c r="BS196" i="1"/>
  <c r="BR196" i="1"/>
  <c r="BR195" i="1" s="1"/>
  <c r="BR194" i="1" s="1"/>
  <c r="BR193" i="1" s="1"/>
  <c r="BR192" i="1" s="1"/>
  <c r="BN196" i="1"/>
  <c r="BN195" i="1" s="1"/>
  <c r="BN194" i="1" s="1"/>
  <c r="BN193" i="1" s="1"/>
  <c r="BN192" i="1" s="1"/>
  <c r="BM196" i="1"/>
  <c r="BL196" i="1"/>
  <c r="BK196" i="1"/>
  <c r="BJ196" i="1"/>
  <c r="BJ195" i="1" s="1"/>
  <c r="BJ194" i="1" s="1"/>
  <c r="BJ193" i="1" s="1"/>
  <c r="BJ192" i="1" s="1"/>
  <c r="BI196" i="1"/>
  <c r="BH196" i="1"/>
  <c r="BG196" i="1"/>
  <c r="BG195" i="1" s="1"/>
  <c r="BG194" i="1" s="1"/>
  <c r="BG193" i="1" s="1"/>
  <c r="BG192" i="1" s="1"/>
  <c r="BF196" i="1"/>
  <c r="BF195" i="1" s="1"/>
  <c r="BF194" i="1" s="1"/>
  <c r="BF193" i="1" s="1"/>
  <c r="BF192" i="1" s="1"/>
  <c r="BE196" i="1"/>
  <c r="BD196" i="1"/>
  <c r="AZ196" i="1"/>
  <c r="AV196" i="1"/>
  <c r="AU196" i="1"/>
  <c r="AT196" i="1"/>
  <c r="AT195" i="1" s="1"/>
  <c r="AT194" i="1" s="1"/>
  <c r="AT193" i="1" s="1"/>
  <c r="AT192" i="1" s="1"/>
  <c r="AS196" i="1"/>
  <c r="AS195" i="1" s="1"/>
  <c r="AS194" i="1" s="1"/>
  <c r="AS193" i="1" s="1"/>
  <c r="AS192" i="1" s="1"/>
  <c r="AR196" i="1"/>
  <c r="AR195" i="1" s="1"/>
  <c r="AR194" i="1" s="1"/>
  <c r="AR193" i="1" s="1"/>
  <c r="AR192" i="1" s="1"/>
  <c r="AQ196" i="1"/>
  <c r="AP196" i="1"/>
  <c r="AP195" i="1" s="1"/>
  <c r="AP194" i="1" s="1"/>
  <c r="AP193" i="1" s="1"/>
  <c r="AP192" i="1" s="1"/>
  <c r="AO196" i="1"/>
  <c r="AO195" i="1" s="1"/>
  <c r="AO194" i="1" s="1"/>
  <c r="AO193" i="1" s="1"/>
  <c r="AO192" i="1" s="1"/>
  <c r="AN196" i="1"/>
  <c r="AM196" i="1"/>
  <c r="AL196" i="1"/>
  <c r="AL195" i="1" s="1"/>
  <c r="AL194" i="1" s="1"/>
  <c r="AL193" i="1" s="1"/>
  <c r="AL192" i="1" s="1"/>
  <c r="AK196" i="1"/>
  <c r="AK195" i="1" s="1"/>
  <c r="AK194" i="1" s="1"/>
  <c r="AK193" i="1" s="1"/>
  <c r="AK192" i="1" s="1"/>
  <c r="AJ196" i="1"/>
  <c r="AJ195" i="1" s="1"/>
  <c r="AJ194" i="1" s="1"/>
  <c r="AJ193" i="1" s="1"/>
  <c r="AJ192" i="1" s="1"/>
  <c r="AI196" i="1"/>
  <c r="AH196" i="1"/>
  <c r="AH195" i="1" s="1"/>
  <c r="AH194" i="1" s="1"/>
  <c r="AH193" i="1" s="1"/>
  <c r="AH192" i="1" s="1"/>
  <c r="AD196" i="1"/>
  <c r="AD195" i="1" s="1"/>
  <c r="AD194" i="1" s="1"/>
  <c r="AD193" i="1" s="1"/>
  <c r="AD192" i="1" s="1"/>
  <c r="AC196" i="1"/>
  <c r="AC195" i="1" s="1"/>
  <c r="AC194" i="1" s="1"/>
  <c r="AC193" i="1" s="1"/>
  <c r="AC192" i="1" s="1"/>
  <c r="AB196" i="1"/>
  <c r="X196" i="1"/>
  <c r="W196" i="1"/>
  <c r="W195" i="1" s="1"/>
  <c r="W194" i="1" s="1"/>
  <c r="W193" i="1" s="1"/>
  <c r="W192" i="1" s="1"/>
  <c r="V196" i="1"/>
  <c r="V195" i="1" s="1"/>
  <c r="V194" i="1" s="1"/>
  <c r="V193" i="1" s="1"/>
  <c r="V192" i="1" s="1"/>
  <c r="U196" i="1"/>
  <c r="T196" i="1"/>
  <c r="S196" i="1"/>
  <c r="S195" i="1" s="1"/>
  <c r="S194" i="1" s="1"/>
  <c r="S193" i="1" s="1"/>
  <c r="S192" i="1" s="1"/>
  <c r="R196" i="1"/>
  <c r="R195" i="1" s="1"/>
  <c r="R194" i="1" s="1"/>
  <c r="R193" i="1" s="1"/>
  <c r="R192" i="1" s="1"/>
  <c r="Q196" i="1"/>
  <c r="P196" i="1"/>
  <c r="L196" i="1"/>
  <c r="K196" i="1"/>
  <c r="J196" i="1"/>
  <c r="I196" i="1"/>
  <c r="H196" i="1"/>
  <c r="G196" i="1"/>
  <c r="O191" i="1"/>
  <c r="AA191" i="1" s="1"/>
  <c r="AG191" i="1" s="1"/>
  <c r="AY191" i="1" s="1"/>
  <c r="BC191" i="1" s="1"/>
  <c r="BQ191" i="1" s="1"/>
  <c r="BW191" i="1" s="1"/>
  <c r="CM191" i="1" s="1"/>
  <c r="CO191" i="1" s="1"/>
  <c r="N191" i="1"/>
  <c r="Z191" i="1" s="1"/>
  <c r="AF191" i="1" s="1"/>
  <c r="AX191" i="1" s="1"/>
  <c r="BB191" i="1" s="1"/>
  <c r="BP191" i="1" s="1"/>
  <c r="BV191" i="1" s="1"/>
  <c r="CJ191" i="1" s="1"/>
  <c r="CL191" i="1" s="1"/>
  <c r="M191" i="1"/>
  <c r="Y191" i="1" s="1"/>
  <c r="AE191" i="1" s="1"/>
  <c r="AW191" i="1" s="1"/>
  <c r="BA191" i="1" s="1"/>
  <c r="BO191" i="1" s="1"/>
  <c r="BU191" i="1" s="1"/>
  <c r="CG191" i="1" s="1"/>
  <c r="CI191" i="1" s="1"/>
  <c r="I190" i="1"/>
  <c r="H190" i="1"/>
  <c r="N190" i="1" s="1"/>
  <c r="Z190" i="1" s="1"/>
  <c r="AF190" i="1" s="1"/>
  <c r="AX190" i="1" s="1"/>
  <c r="BB190" i="1" s="1"/>
  <c r="BP190" i="1" s="1"/>
  <c r="BV190" i="1" s="1"/>
  <c r="CJ190" i="1" s="1"/>
  <c r="CL190" i="1" s="1"/>
  <c r="G190" i="1"/>
  <c r="M190" i="1" s="1"/>
  <c r="Y190" i="1" s="1"/>
  <c r="AE190" i="1" s="1"/>
  <c r="AW190" i="1" s="1"/>
  <c r="BA190" i="1" s="1"/>
  <c r="BO190" i="1" s="1"/>
  <c r="BU190" i="1" s="1"/>
  <c r="CG190" i="1" s="1"/>
  <c r="CI190" i="1" s="1"/>
  <c r="CP189" i="1"/>
  <c r="CF189" i="1"/>
  <c r="CE189" i="1"/>
  <c r="CE188" i="1" s="1"/>
  <c r="CE187" i="1" s="1"/>
  <c r="CE186" i="1" s="1"/>
  <c r="CE185" i="1" s="1"/>
  <c r="CD189" i="1"/>
  <c r="CD188" i="1" s="1"/>
  <c r="CD187" i="1" s="1"/>
  <c r="CD186" i="1" s="1"/>
  <c r="CD185" i="1" s="1"/>
  <c r="CC189" i="1"/>
  <c r="CC188" i="1" s="1"/>
  <c r="CC187" i="1" s="1"/>
  <c r="CC186" i="1" s="1"/>
  <c r="CC185" i="1" s="1"/>
  <c r="CB189" i="1"/>
  <c r="CB188" i="1" s="1"/>
  <c r="CB187" i="1" s="1"/>
  <c r="CB186" i="1" s="1"/>
  <c r="CB185" i="1" s="1"/>
  <c r="CA189" i="1"/>
  <c r="CA188" i="1" s="1"/>
  <c r="CA187" i="1" s="1"/>
  <c r="CA186" i="1" s="1"/>
  <c r="CA185" i="1" s="1"/>
  <c r="BZ189" i="1"/>
  <c r="BZ188" i="1" s="1"/>
  <c r="BZ187" i="1" s="1"/>
  <c r="BZ186" i="1" s="1"/>
  <c r="BZ185" i="1" s="1"/>
  <c r="BY189" i="1"/>
  <c r="BY188" i="1" s="1"/>
  <c r="BY187" i="1" s="1"/>
  <c r="BY186" i="1" s="1"/>
  <c r="BY185" i="1" s="1"/>
  <c r="BX189" i="1"/>
  <c r="BX188" i="1" s="1"/>
  <c r="BX187" i="1" s="1"/>
  <c r="BX186" i="1" s="1"/>
  <c r="BX185" i="1" s="1"/>
  <c r="BT189" i="1"/>
  <c r="BT188" i="1" s="1"/>
  <c r="BT187" i="1" s="1"/>
  <c r="BT186" i="1" s="1"/>
  <c r="BT185" i="1" s="1"/>
  <c r="BS189" i="1"/>
  <c r="BS188" i="1" s="1"/>
  <c r="BS187" i="1" s="1"/>
  <c r="BS186" i="1" s="1"/>
  <c r="BS185" i="1" s="1"/>
  <c r="BR189" i="1"/>
  <c r="BR188" i="1" s="1"/>
  <c r="BR187" i="1" s="1"/>
  <c r="BR186" i="1" s="1"/>
  <c r="BR185" i="1" s="1"/>
  <c r="BN189" i="1"/>
  <c r="BN188" i="1" s="1"/>
  <c r="BN187" i="1" s="1"/>
  <c r="BN186" i="1" s="1"/>
  <c r="BN185" i="1" s="1"/>
  <c r="BM189" i="1"/>
  <c r="BM188" i="1" s="1"/>
  <c r="BM187" i="1" s="1"/>
  <c r="BM186" i="1" s="1"/>
  <c r="BM185" i="1" s="1"/>
  <c r="BL189" i="1"/>
  <c r="BL188" i="1" s="1"/>
  <c r="BL187" i="1" s="1"/>
  <c r="BL186" i="1" s="1"/>
  <c r="BL185" i="1" s="1"/>
  <c r="BK189" i="1"/>
  <c r="BK188" i="1" s="1"/>
  <c r="BK187" i="1" s="1"/>
  <c r="BK186" i="1" s="1"/>
  <c r="BK185" i="1" s="1"/>
  <c r="BJ189" i="1"/>
  <c r="BJ188" i="1" s="1"/>
  <c r="BJ187" i="1" s="1"/>
  <c r="BJ186" i="1" s="1"/>
  <c r="BJ185" i="1" s="1"/>
  <c r="BI189" i="1"/>
  <c r="BI188" i="1" s="1"/>
  <c r="BI187" i="1" s="1"/>
  <c r="BI186" i="1" s="1"/>
  <c r="BI185" i="1" s="1"/>
  <c r="BH189" i="1"/>
  <c r="BH188" i="1" s="1"/>
  <c r="BH187" i="1" s="1"/>
  <c r="BH186" i="1" s="1"/>
  <c r="BH185" i="1" s="1"/>
  <c r="BG189" i="1"/>
  <c r="BG188" i="1" s="1"/>
  <c r="BG187" i="1" s="1"/>
  <c r="BG186" i="1" s="1"/>
  <c r="BG185" i="1" s="1"/>
  <c r="BF189" i="1"/>
  <c r="BF188" i="1" s="1"/>
  <c r="BF187" i="1" s="1"/>
  <c r="BF186" i="1" s="1"/>
  <c r="BF185" i="1" s="1"/>
  <c r="BE189" i="1"/>
  <c r="BE188" i="1" s="1"/>
  <c r="BE187" i="1" s="1"/>
  <c r="BE186" i="1" s="1"/>
  <c r="BE185" i="1" s="1"/>
  <c r="BD189" i="1"/>
  <c r="BD188" i="1" s="1"/>
  <c r="BD187" i="1" s="1"/>
  <c r="BD186" i="1" s="1"/>
  <c r="BD185" i="1" s="1"/>
  <c r="AZ189" i="1"/>
  <c r="AZ188" i="1" s="1"/>
  <c r="AZ187" i="1" s="1"/>
  <c r="AZ186" i="1" s="1"/>
  <c r="AZ185" i="1" s="1"/>
  <c r="AV189" i="1"/>
  <c r="AV188" i="1" s="1"/>
  <c r="AV187" i="1" s="1"/>
  <c r="AV186" i="1" s="1"/>
  <c r="AV185" i="1" s="1"/>
  <c r="AU189" i="1"/>
  <c r="AU188" i="1" s="1"/>
  <c r="AU187" i="1" s="1"/>
  <c r="AU186" i="1" s="1"/>
  <c r="AU185" i="1" s="1"/>
  <c r="AT189" i="1"/>
  <c r="AT188" i="1" s="1"/>
  <c r="AT187" i="1" s="1"/>
  <c r="AT186" i="1" s="1"/>
  <c r="AT185" i="1" s="1"/>
  <c r="AS189" i="1"/>
  <c r="AS188" i="1" s="1"/>
  <c r="AS187" i="1" s="1"/>
  <c r="AS186" i="1" s="1"/>
  <c r="AS185" i="1" s="1"/>
  <c r="AR189" i="1"/>
  <c r="AR188" i="1" s="1"/>
  <c r="AR187" i="1" s="1"/>
  <c r="AR186" i="1" s="1"/>
  <c r="AR185" i="1" s="1"/>
  <c r="AQ189" i="1"/>
  <c r="AQ188" i="1" s="1"/>
  <c r="AQ187" i="1" s="1"/>
  <c r="AQ186" i="1" s="1"/>
  <c r="AQ185" i="1" s="1"/>
  <c r="AP189" i="1"/>
  <c r="AP188" i="1" s="1"/>
  <c r="AP187" i="1" s="1"/>
  <c r="AP186" i="1" s="1"/>
  <c r="AP185" i="1" s="1"/>
  <c r="AO189" i="1"/>
  <c r="AO188" i="1" s="1"/>
  <c r="AO187" i="1" s="1"/>
  <c r="AO186" i="1" s="1"/>
  <c r="AO185" i="1" s="1"/>
  <c r="AN189" i="1"/>
  <c r="AN188" i="1" s="1"/>
  <c r="AN187" i="1" s="1"/>
  <c r="AN186" i="1" s="1"/>
  <c r="AN185" i="1" s="1"/>
  <c r="AM189" i="1"/>
  <c r="AM188" i="1" s="1"/>
  <c r="AM187" i="1" s="1"/>
  <c r="AM186" i="1" s="1"/>
  <c r="AM185" i="1" s="1"/>
  <c r="AL189" i="1"/>
  <c r="AL188" i="1" s="1"/>
  <c r="AL187" i="1" s="1"/>
  <c r="AL186" i="1" s="1"/>
  <c r="AL185" i="1" s="1"/>
  <c r="AK189" i="1"/>
  <c r="AK188" i="1" s="1"/>
  <c r="AK187" i="1" s="1"/>
  <c r="AK186" i="1" s="1"/>
  <c r="AK185" i="1" s="1"/>
  <c r="AJ189" i="1"/>
  <c r="AJ188" i="1" s="1"/>
  <c r="AJ187" i="1" s="1"/>
  <c r="AJ186" i="1" s="1"/>
  <c r="AJ185" i="1" s="1"/>
  <c r="AI189" i="1"/>
  <c r="AI188" i="1" s="1"/>
  <c r="AI187" i="1" s="1"/>
  <c r="AI186" i="1" s="1"/>
  <c r="AI185" i="1" s="1"/>
  <c r="AH189" i="1"/>
  <c r="AH188" i="1" s="1"/>
  <c r="AH187" i="1" s="1"/>
  <c r="AH186" i="1" s="1"/>
  <c r="AH185" i="1" s="1"/>
  <c r="AD189" i="1"/>
  <c r="AD188" i="1" s="1"/>
  <c r="AD187" i="1" s="1"/>
  <c r="AD186" i="1" s="1"/>
  <c r="AD185" i="1" s="1"/>
  <c r="AC189" i="1"/>
  <c r="AC188" i="1" s="1"/>
  <c r="AC187" i="1" s="1"/>
  <c r="AC186" i="1" s="1"/>
  <c r="AC185" i="1" s="1"/>
  <c r="AB189" i="1"/>
  <c r="AB188" i="1" s="1"/>
  <c r="AB187" i="1" s="1"/>
  <c r="AB186" i="1" s="1"/>
  <c r="AB185" i="1" s="1"/>
  <c r="X189" i="1"/>
  <c r="X188" i="1" s="1"/>
  <c r="X187" i="1" s="1"/>
  <c r="X186" i="1" s="1"/>
  <c r="X185" i="1" s="1"/>
  <c r="W189" i="1"/>
  <c r="W188" i="1" s="1"/>
  <c r="W187" i="1" s="1"/>
  <c r="W186" i="1" s="1"/>
  <c r="W185" i="1" s="1"/>
  <c r="V189" i="1"/>
  <c r="V188" i="1" s="1"/>
  <c r="V187" i="1" s="1"/>
  <c r="V186" i="1" s="1"/>
  <c r="V185" i="1" s="1"/>
  <c r="U189" i="1"/>
  <c r="U188" i="1" s="1"/>
  <c r="U187" i="1" s="1"/>
  <c r="U186" i="1" s="1"/>
  <c r="U185" i="1" s="1"/>
  <c r="T189" i="1"/>
  <c r="T188" i="1" s="1"/>
  <c r="T187" i="1" s="1"/>
  <c r="T186" i="1" s="1"/>
  <c r="T185" i="1" s="1"/>
  <c r="S189" i="1"/>
  <c r="S188" i="1" s="1"/>
  <c r="S187" i="1" s="1"/>
  <c r="S186" i="1" s="1"/>
  <c r="S185" i="1" s="1"/>
  <c r="R189" i="1"/>
  <c r="R188" i="1" s="1"/>
  <c r="R187" i="1" s="1"/>
  <c r="R186" i="1" s="1"/>
  <c r="R185" i="1" s="1"/>
  <c r="Q189" i="1"/>
  <c r="Q188" i="1" s="1"/>
  <c r="Q187" i="1" s="1"/>
  <c r="Q186" i="1" s="1"/>
  <c r="Q185" i="1" s="1"/>
  <c r="P189" i="1"/>
  <c r="P188" i="1" s="1"/>
  <c r="P187" i="1" s="1"/>
  <c r="P186" i="1" s="1"/>
  <c r="P185" i="1" s="1"/>
  <c r="L189" i="1"/>
  <c r="L188" i="1" s="1"/>
  <c r="L187" i="1" s="1"/>
  <c r="L186" i="1" s="1"/>
  <c r="L185" i="1" s="1"/>
  <c r="K189" i="1"/>
  <c r="K188" i="1" s="1"/>
  <c r="K187" i="1" s="1"/>
  <c r="K186" i="1" s="1"/>
  <c r="K185" i="1" s="1"/>
  <c r="J189" i="1"/>
  <c r="J188" i="1" s="1"/>
  <c r="J187" i="1" s="1"/>
  <c r="J186" i="1" s="1"/>
  <c r="J185" i="1" s="1"/>
  <c r="G189" i="1"/>
  <c r="CP188" i="1"/>
  <c r="CP187" i="1" s="1"/>
  <c r="CP186" i="1" s="1"/>
  <c r="CP185" i="1" s="1"/>
  <c r="CF188" i="1"/>
  <c r="CF187" i="1" s="1"/>
  <c r="CF186" i="1" s="1"/>
  <c r="CF185" i="1" s="1"/>
  <c r="O183" i="1"/>
  <c r="AA183" i="1" s="1"/>
  <c r="AG183" i="1" s="1"/>
  <c r="AY183" i="1" s="1"/>
  <c r="BC183" i="1" s="1"/>
  <c r="BQ183" i="1" s="1"/>
  <c r="BW183" i="1" s="1"/>
  <c r="CM183" i="1" s="1"/>
  <c r="CO183" i="1" s="1"/>
  <c r="N183" i="1"/>
  <c r="Z183" i="1" s="1"/>
  <c r="AF183" i="1" s="1"/>
  <c r="AX183" i="1" s="1"/>
  <c r="BB183" i="1" s="1"/>
  <c r="BP183" i="1" s="1"/>
  <c r="BV183" i="1" s="1"/>
  <c r="CJ183" i="1" s="1"/>
  <c r="CL183" i="1" s="1"/>
  <c r="M183" i="1"/>
  <c r="Y183" i="1" s="1"/>
  <c r="AE183" i="1" s="1"/>
  <c r="AW183" i="1" s="1"/>
  <c r="BA183" i="1" s="1"/>
  <c r="BO183" i="1" s="1"/>
  <c r="BU183" i="1" s="1"/>
  <c r="CG183" i="1" s="1"/>
  <c r="CI183" i="1" s="1"/>
  <c r="S182" i="1"/>
  <c r="S180" i="1" s="1"/>
  <c r="S179" i="1" s="1"/>
  <c r="S178" i="1" s="1"/>
  <c r="S177" i="1" s="1"/>
  <c r="S176" i="1" s="1"/>
  <c r="O182" i="1"/>
  <c r="AA182" i="1" s="1"/>
  <c r="AG182" i="1" s="1"/>
  <c r="AY182" i="1" s="1"/>
  <c r="BC182" i="1" s="1"/>
  <c r="BQ182" i="1" s="1"/>
  <c r="BW182" i="1" s="1"/>
  <c r="CM182" i="1" s="1"/>
  <c r="CO182" i="1" s="1"/>
  <c r="N182" i="1"/>
  <c r="Z182" i="1" s="1"/>
  <c r="AF182" i="1" s="1"/>
  <c r="AX182" i="1" s="1"/>
  <c r="BB182" i="1" s="1"/>
  <c r="BP182" i="1" s="1"/>
  <c r="BV182" i="1" s="1"/>
  <c r="CJ182" i="1" s="1"/>
  <c r="CL182" i="1" s="1"/>
  <c r="M182" i="1"/>
  <c r="O181" i="1"/>
  <c r="AA181" i="1" s="1"/>
  <c r="AG181" i="1" s="1"/>
  <c r="AY181" i="1" s="1"/>
  <c r="BC181" i="1" s="1"/>
  <c r="BQ181" i="1" s="1"/>
  <c r="BW181" i="1" s="1"/>
  <c r="CM181" i="1" s="1"/>
  <c r="CO181" i="1" s="1"/>
  <c r="N181" i="1"/>
  <c r="Z181" i="1" s="1"/>
  <c r="AF181" i="1" s="1"/>
  <c r="AX181" i="1" s="1"/>
  <c r="BB181" i="1" s="1"/>
  <c r="BP181" i="1" s="1"/>
  <c r="BV181" i="1" s="1"/>
  <c r="CJ181" i="1" s="1"/>
  <c r="CL181" i="1" s="1"/>
  <c r="M181" i="1"/>
  <c r="Y181" i="1" s="1"/>
  <c r="AE181" i="1" s="1"/>
  <c r="AW181" i="1" s="1"/>
  <c r="BA181" i="1" s="1"/>
  <c r="BO181" i="1" s="1"/>
  <c r="BU181" i="1" s="1"/>
  <c r="CG181" i="1" s="1"/>
  <c r="CI181" i="1" s="1"/>
  <c r="CP180" i="1"/>
  <c r="CP179" i="1" s="1"/>
  <c r="CP178" i="1" s="1"/>
  <c r="CP177" i="1" s="1"/>
  <c r="CP176" i="1" s="1"/>
  <c r="CF180" i="1"/>
  <c r="CF179" i="1" s="1"/>
  <c r="CF178" i="1" s="1"/>
  <c r="CF177" i="1" s="1"/>
  <c r="CF176" i="1" s="1"/>
  <c r="CE180" i="1"/>
  <c r="CE179" i="1" s="1"/>
  <c r="CE178" i="1" s="1"/>
  <c r="CE177" i="1" s="1"/>
  <c r="CE176" i="1" s="1"/>
  <c r="CD180" i="1"/>
  <c r="CD179" i="1" s="1"/>
  <c r="CD178" i="1" s="1"/>
  <c r="CD177" i="1" s="1"/>
  <c r="CD176" i="1" s="1"/>
  <c r="CC180" i="1"/>
  <c r="CC179" i="1" s="1"/>
  <c r="CC178" i="1" s="1"/>
  <c r="CC177" i="1" s="1"/>
  <c r="CC176" i="1" s="1"/>
  <c r="CB180" i="1"/>
  <c r="CB179" i="1" s="1"/>
  <c r="CB178" i="1" s="1"/>
  <c r="CB177" i="1" s="1"/>
  <c r="CB176" i="1" s="1"/>
  <c r="CA180" i="1"/>
  <c r="CA179" i="1" s="1"/>
  <c r="CA178" i="1" s="1"/>
  <c r="CA177" i="1" s="1"/>
  <c r="CA176" i="1" s="1"/>
  <c r="BZ180" i="1"/>
  <c r="BZ179" i="1" s="1"/>
  <c r="BZ178" i="1" s="1"/>
  <c r="BZ177" i="1" s="1"/>
  <c r="BZ176" i="1" s="1"/>
  <c r="BY180" i="1"/>
  <c r="BY179" i="1" s="1"/>
  <c r="BY178" i="1" s="1"/>
  <c r="BY177" i="1" s="1"/>
  <c r="BY176" i="1" s="1"/>
  <c r="BX180" i="1"/>
  <c r="BX179" i="1" s="1"/>
  <c r="BX178" i="1" s="1"/>
  <c r="BX177" i="1" s="1"/>
  <c r="BX176" i="1" s="1"/>
  <c r="BT180" i="1"/>
  <c r="BT179" i="1" s="1"/>
  <c r="BT178" i="1" s="1"/>
  <c r="BT177" i="1" s="1"/>
  <c r="BT176" i="1" s="1"/>
  <c r="BS180" i="1"/>
  <c r="BS179" i="1" s="1"/>
  <c r="BS178" i="1" s="1"/>
  <c r="BS177" i="1" s="1"/>
  <c r="BS176" i="1" s="1"/>
  <c r="BR180" i="1"/>
  <c r="BR179" i="1" s="1"/>
  <c r="BR178" i="1" s="1"/>
  <c r="BR177" i="1" s="1"/>
  <c r="BR176" i="1" s="1"/>
  <c r="BN180" i="1"/>
  <c r="BN179" i="1" s="1"/>
  <c r="BN178" i="1" s="1"/>
  <c r="BN177" i="1" s="1"/>
  <c r="BN176" i="1" s="1"/>
  <c r="BM180" i="1"/>
  <c r="BM179" i="1" s="1"/>
  <c r="BM178" i="1" s="1"/>
  <c r="BM177" i="1" s="1"/>
  <c r="BM176" i="1" s="1"/>
  <c r="BL180" i="1"/>
  <c r="BL179" i="1" s="1"/>
  <c r="BL178" i="1" s="1"/>
  <c r="BL177" i="1" s="1"/>
  <c r="BL176" i="1" s="1"/>
  <c r="BK180" i="1"/>
  <c r="BK179" i="1" s="1"/>
  <c r="BK178" i="1" s="1"/>
  <c r="BK177" i="1" s="1"/>
  <c r="BK176" i="1" s="1"/>
  <c r="BJ180" i="1"/>
  <c r="BJ179" i="1" s="1"/>
  <c r="BJ178" i="1" s="1"/>
  <c r="BJ177" i="1" s="1"/>
  <c r="BJ176" i="1" s="1"/>
  <c r="BI180" i="1"/>
  <c r="BI179" i="1" s="1"/>
  <c r="BI178" i="1" s="1"/>
  <c r="BI177" i="1" s="1"/>
  <c r="BI176" i="1" s="1"/>
  <c r="BH180" i="1"/>
  <c r="BH179" i="1" s="1"/>
  <c r="BH178" i="1" s="1"/>
  <c r="BH177" i="1" s="1"/>
  <c r="BH176" i="1" s="1"/>
  <c r="BG180" i="1"/>
  <c r="BG179" i="1" s="1"/>
  <c r="BG178" i="1" s="1"/>
  <c r="BG177" i="1" s="1"/>
  <c r="BG176" i="1" s="1"/>
  <c r="BF180" i="1"/>
  <c r="BF179" i="1" s="1"/>
  <c r="BF178" i="1" s="1"/>
  <c r="BF177" i="1" s="1"/>
  <c r="BF176" i="1" s="1"/>
  <c r="BE180" i="1"/>
  <c r="BE179" i="1" s="1"/>
  <c r="BE178" i="1" s="1"/>
  <c r="BE177" i="1" s="1"/>
  <c r="BE176" i="1" s="1"/>
  <c r="BD180" i="1"/>
  <c r="BD179" i="1" s="1"/>
  <c r="BD178" i="1" s="1"/>
  <c r="BD177" i="1" s="1"/>
  <c r="BD176" i="1" s="1"/>
  <c r="AZ180" i="1"/>
  <c r="AZ179" i="1" s="1"/>
  <c r="AZ178" i="1" s="1"/>
  <c r="AZ177" i="1" s="1"/>
  <c r="AZ176" i="1" s="1"/>
  <c r="AV180" i="1"/>
  <c r="AV179" i="1" s="1"/>
  <c r="AV178" i="1" s="1"/>
  <c r="AV177" i="1" s="1"/>
  <c r="AV176" i="1" s="1"/>
  <c r="AU180" i="1"/>
  <c r="AU179" i="1" s="1"/>
  <c r="AU178" i="1" s="1"/>
  <c r="AU177" i="1" s="1"/>
  <c r="AU176" i="1" s="1"/>
  <c r="AT180" i="1"/>
  <c r="AT179" i="1" s="1"/>
  <c r="AT178" i="1" s="1"/>
  <c r="AT177" i="1" s="1"/>
  <c r="AT176" i="1" s="1"/>
  <c r="AS180" i="1"/>
  <c r="AS179" i="1" s="1"/>
  <c r="AS178" i="1" s="1"/>
  <c r="AS177" i="1" s="1"/>
  <c r="AS176" i="1" s="1"/>
  <c r="AR180" i="1"/>
  <c r="AR179" i="1" s="1"/>
  <c r="AR178" i="1" s="1"/>
  <c r="AR177" i="1" s="1"/>
  <c r="AR176" i="1" s="1"/>
  <c r="AQ180" i="1"/>
  <c r="AQ179" i="1" s="1"/>
  <c r="AQ178" i="1" s="1"/>
  <c r="AQ177" i="1" s="1"/>
  <c r="AQ176" i="1" s="1"/>
  <c r="AP180" i="1"/>
  <c r="AP179" i="1" s="1"/>
  <c r="AP178" i="1" s="1"/>
  <c r="AP177" i="1" s="1"/>
  <c r="AP176" i="1" s="1"/>
  <c r="AO180" i="1"/>
  <c r="AO179" i="1" s="1"/>
  <c r="AO178" i="1" s="1"/>
  <c r="AO177" i="1" s="1"/>
  <c r="AO176" i="1" s="1"/>
  <c r="AN180" i="1"/>
  <c r="AN179" i="1" s="1"/>
  <c r="AN178" i="1" s="1"/>
  <c r="AN177" i="1" s="1"/>
  <c r="AN176" i="1" s="1"/>
  <c r="AM180" i="1"/>
  <c r="AM179" i="1" s="1"/>
  <c r="AM178" i="1" s="1"/>
  <c r="AM177" i="1" s="1"/>
  <c r="AM176" i="1" s="1"/>
  <c r="AL180" i="1"/>
  <c r="AL179" i="1" s="1"/>
  <c r="AL178" i="1" s="1"/>
  <c r="AL177" i="1" s="1"/>
  <c r="AL176" i="1" s="1"/>
  <c r="AK180" i="1"/>
  <c r="AK179" i="1" s="1"/>
  <c r="AK178" i="1" s="1"/>
  <c r="AK177" i="1" s="1"/>
  <c r="AK176" i="1" s="1"/>
  <c r="AJ180" i="1"/>
  <c r="AJ179" i="1" s="1"/>
  <c r="AJ178" i="1" s="1"/>
  <c r="AJ177" i="1" s="1"/>
  <c r="AJ176" i="1" s="1"/>
  <c r="AI180" i="1"/>
  <c r="AI179" i="1" s="1"/>
  <c r="AI178" i="1" s="1"/>
  <c r="AI177" i="1" s="1"/>
  <c r="AI176" i="1" s="1"/>
  <c r="AH180" i="1"/>
  <c r="AH179" i="1" s="1"/>
  <c r="AH178" i="1" s="1"/>
  <c r="AH177" i="1" s="1"/>
  <c r="AH176" i="1" s="1"/>
  <c r="AD180" i="1"/>
  <c r="AD179" i="1" s="1"/>
  <c r="AD178" i="1" s="1"/>
  <c r="AD177" i="1" s="1"/>
  <c r="AD176" i="1" s="1"/>
  <c r="AC180" i="1"/>
  <c r="AC179" i="1" s="1"/>
  <c r="AC178" i="1" s="1"/>
  <c r="AC177" i="1" s="1"/>
  <c r="AC176" i="1" s="1"/>
  <c r="AB180" i="1"/>
  <c r="AB179" i="1" s="1"/>
  <c r="AB178" i="1" s="1"/>
  <c r="AB177" i="1" s="1"/>
  <c r="AB176" i="1" s="1"/>
  <c r="X180" i="1"/>
  <c r="X179" i="1" s="1"/>
  <c r="X178" i="1" s="1"/>
  <c r="X177" i="1" s="1"/>
  <c r="X176" i="1" s="1"/>
  <c r="W180" i="1"/>
  <c r="W179" i="1" s="1"/>
  <c r="W178" i="1" s="1"/>
  <c r="W177" i="1" s="1"/>
  <c r="W176" i="1" s="1"/>
  <c r="V180" i="1"/>
  <c r="V179" i="1" s="1"/>
  <c r="V178" i="1" s="1"/>
  <c r="V177" i="1" s="1"/>
  <c r="V176" i="1" s="1"/>
  <c r="U180" i="1"/>
  <c r="U179" i="1" s="1"/>
  <c r="U178" i="1" s="1"/>
  <c r="U177" i="1" s="1"/>
  <c r="U176" i="1" s="1"/>
  <c r="T180" i="1"/>
  <c r="T179" i="1" s="1"/>
  <c r="T178" i="1" s="1"/>
  <c r="T177" i="1" s="1"/>
  <c r="T176" i="1" s="1"/>
  <c r="R180" i="1"/>
  <c r="R179" i="1" s="1"/>
  <c r="R178" i="1" s="1"/>
  <c r="R177" i="1" s="1"/>
  <c r="R176" i="1" s="1"/>
  <c r="Q180" i="1"/>
  <c r="Q179" i="1" s="1"/>
  <c r="Q178" i="1" s="1"/>
  <c r="Q177" i="1" s="1"/>
  <c r="Q176" i="1" s="1"/>
  <c r="P180" i="1"/>
  <c r="P179" i="1" s="1"/>
  <c r="P178" i="1" s="1"/>
  <c r="P177" i="1" s="1"/>
  <c r="P176" i="1" s="1"/>
  <c r="L180" i="1"/>
  <c r="K180" i="1"/>
  <c r="K179" i="1" s="1"/>
  <c r="K178" i="1" s="1"/>
  <c r="K177" i="1" s="1"/>
  <c r="K176" i="1" s="1"/>
  <c r="J180" i="1"/>
  <c r="J179" i="1" s="1"/>
  <c r="J178" i="1" s="1"/>
  <c r="J177" i="1" s="1"/>
  <c r="J176" i="1" s="1"/>
  <c r="I180" i="1"/>
  <c r="I179" i="1" s="1"/>
  <c r="H180" i="1"/>
  <c r="G180" i="1"/>
  <c r="BY175" i="1"/>
  <c r="BY174" i="1" s="1"/>
  <c r="BY173" i="1" s="1"/>
  <c r="O175" i="1"/>
  <c r="AA175" i="1" s="1"/>
  <c r="AG175" i="1" s="1"/>
  <c r="AY175" i="1" s="1"/>
  <c r="BC175" i="1" s="1"/>
  <c r="BQ175" i="1" s="1"/>
  <c r="BW175" i="1" s="1"/>
  <c r="CM175" i="1" s="1"/>
  <c r="CO175" i="1" s="1"/>
  <c r="N175" i="1"/>
  <c r="Z175" i="1" s="1"/>
  <c r="AF175" i="1" s="1"/>
  <c r="AX175" i="1" s="1"/>
  <c r="BB175" i="1" s="1"/>
  <c r="BP175" i="1" s="1"/>
  <c r="BV175" i="1" s="1"/>
  <c r="CJ175" i="1" s="1"/>
  <c r="CL175" i="1" s="1"/>
  <c r="M175" i="1"/>
  <c r="Y175" i="1" s="1"/>
  <c r="AE175" i="1" s="1"/>
  <c r="AW175" i="1" s="1"/>
  <c r="BA175" i="1" s="1"/>
  <c r="BO175" i="1" s="1"/>
  <c r="BU175" i="1" s="1"/>
  <c r="CP174" i="1"/>
  <c r="CP173" i="1" s="1"/>
  <c r="CF174" i="1"/>
  <c r="CF173" i="1" s="1"/>
  <c r="CE174" i="1"/>
  <c r="CE173" i="1" s="1"/>
  <c r="CD174" i="1"/>
  <c r="CD173" i="1" s="1"/>
  <c r="CC174" i="1"/>
  <c r="CC173" i="1" s="1"/>
  <c r="CB174" i="1"/>
  <c r="CB173" i="1" s="1"/>
  <c r="CA174" i="1"/>
  <c r="CA173" i="1" s="1"/>
  <c r="BZ174" i="1"/>
  <c r="BZ173" i="1" s="1"/>
  <c r="BX174" i="1"/>
  <c r="BX173" i="1" s="1"/>
  <c r="BT174" i="1"/>
  <c r="BT173" i="1" s="1"/>
  <c r="BS174" i="1"/>
  <c r="BS173" i="1" s="1"/>
  <c r="BR174" i="1"/>
  <c r="BR173" i="1" s="1"/>
  <c r="BN174" i="1"/>
  <c r="BN173" i="1" s="1"/>
  <c r="BM174" i="1"/>
  <c r="BM173" i="1" s="1"/>
  <c r="BL174" i="1"/>
  <c r="BL173" i="1" s="1"/>
  <c r="BK174" i="1"/>
  <c r="BK173" i="1" s="1"/>
  <c r="BJ174" i="1"/>
  <c r="BJ173" i="1" s="1"/>
  <c r="BI174" i="1"/>
  <c r="BI173" i="1" s="1"/>
  <c r="BH174" i="1"/>
  <c r="BH173" i="1" s="1"/>
  <c r="BG174" i="1"/>
  <c r="BG173" i="1" s="1"/>
  <c r="BF174" i="1"/>
  <c r="BF173" i="1" s="1"/>
  <c r="BE174" i="1"/>
  <c r="BE173" i="1" s="1"/>
  <c r="BD174" i="1"/>
  <c r="BD173" i="1" s="1"/>
  <c r="AZ174" i="1"/>
  <c r="AZ173" i="1" s="1"/>
  <c r="AV174" i="1"/>
  <c r="AV173" i="1" s="1"/>
  <c r="AU174" i="1"/>
  <c r="AU173" i="1" s="1"/>
  <c r="AT174" i="1"/>
  <c r="AT173" i="1" s="1"/>
  <c r="AS174" i="1"/>
  <c r="AS173" i="1" s="1"/>
  <c r="AR174" i="1"/>
  <c r="AR173" i="1" s="1"/>
  <c r="AQ174" i="1"/>
  <c r="AQ173" i="1" s="1"/>
  <c r="AP174" i="1"/>
  <c r="AP173" i="1" s="1"/>
  <c r="AO174" i="1"/>
  <c r="AO173" i="1" s="1"/>
  <c r="AN174" i="1"/>
  <c r="AN173" i="1" s="1"/>
  <c r="AM174" i="1"/>
  <c r="AM173" i="1" s="1"/>
  <c r="AL174" i="1"/>
  <c r="AL173" i="1" s="1"/>
  <c r="AK174" i="1"/>
  <c r="AK173" i="1" s="1"/>
  <c r="AJ174" i="1"/>
  <c r="AJ173" i="1" s="1"/>
  <c r="AI174" i="1"/>
  <c r="AI173" i="1" s="1"/>
  <c r="AH174" i="1"/>
  <c r="AH173" i="1" s="1"/>
  <c r="AD174" i="1"/>
  <c r="AD173" i="1" s="1"/>
  <c r="AC174" i="1"/>
  <c r="AC173" i="1" s="1"/>
  <c r="AB174" i="1"/>
  <c r="AB173" i="1" s="1"/>
  <c r="X174" i="1"/>
  <c r="X173" i="1" s="1"/>
  <c r="W174" i="1"/>
  <c r="W173" i="1" s="1"/>
  <c r="V174" i="1"/>
  <c r="V173" i="1" s="1"/>
  <c r="U174" i="1"/>
  <c r="U173" i="1" s="1"/>
  <c r="T174" i="1"/>
  <c r="T173" i="1" s="1"/>
  <c r="S174" i="1"/>
  <c r="S173" i="1" s="1"/>
  <c r="R174" i="1"/>
  <c r="R173" i="1" s="1"/>
  <c r="Q174" i="1"/>
  <c r="Q173" i="1" s="1"/>
  <c r="P174" i="1"/>
  <c r="P173" i="1" s="1"/>
  <c r="L174" i="1"/>
  <c r="L173" i="1" s="1"/>
  <c r="K174" i="1"/>
  <c r="J174" i="1"/>
  <c r="J173" i="1" s="1"/>
  <c r="I174" i="1"/>
  <c r="H174" i="1"/>
  <c r="H173" i="1" s="1"/>
  <c r="G174" i="1"/>
  <c r="O172" i="1"/>
  <c r="AA172" i="1" s="1"/>
  <c r="AG172" i="1" s="1"/>
  <c r="AY172" i="1" s="1"/>
  <c r="BC172" i="1" s="1"/>
  <c r="BQ172" i="1" s="1"/>
  <c r="BW172" i="1" s="1"/>
  <c r="CM172" i="1" s="1"/>
  <c r="CO172" i="1" s="1"/>
  <c r="I172" i="1"/>
  <c r="H172" i="1"/>
  <c r="G172" i="1"/>
  <c r="M172" i="1" s="1"/>
  <c r="Y172" i="1" s="1"/>
  <c r="AE172" i="1" s="1"/>
  <c r="AW172" i="1" s="1"/>
  <c r="BA172" i="1" s="1"/>
  <c r="BO172" i="1" s="1"/>
  <c r="BU172" i="1" s="1"/>
  <c r="CG172" i="1" s="1"/>
  <c r="CI172" i="1" s="1"/>
  <c r="CP171" i="1"/>
  <c r="CF171" i="1"/>
  <c r="CE171" i="1"/>
  <c r="CD171" i="1"/>
  <c r="CC171" i="1"/>
  <c r="CB171" i="1"/>
  <c r="CA171" i="1"/>
  <c r="BZ171" i="1"/>
  <c r="BY171" i="1"/>
  <c r="BX171" i="1"/>
  <c r="BT171" i="1"/>
  <c r="BS171" i="1"/>
  <c r="BR171" i="1"/>
  <c r="BN171" i="1"/>
  <c r="BM171" i="1"/>
  <c r="BL171" i="1"/>
  <c r="BK171" i="1"/>
  <c r="BJ171" i="1"/>
  <c r="BI171" i="1"/>
  <c r="BH171" i="1"/>
  <c r="BG171" i="1"/>
  <c r="BF171" i="1"/>
  <c r="BE171" i="1"/>
  <c r="BD171" i="1"/>
  <c r="AZ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D171" i="1"/>
  <c r="AC171" i="1"/>
  <c r="AB171" i="1"/>
  <c r="X171" i="1"/>
  <c r="W171" i="1"/>
  <c r="V171" i="1"/>
  <c r="U171" i="1"/>
  <c r="T171" i="1"/>
  <c r="S171" i="1"/>
  <c r="R171" i="1"/>
  <c r="Q171" i="1"/>
  <c r="P171" i="1"/>
  <c r="L171" i="1"/>
  <c r="K171" i="1"/>
  <c r="J171" i="1"/>
  <c r="I171" i="1"/>
  <c r="O170" i="1"/>
  <c r="AA170" i="1" s="1"/>
  <c r="AG170" i="1" s="1"/>
  <c r="AY170" i="1" s="1"/>
  <c r="BC170" i="1" s="1"/>
  <c r="BQ170" i="1" s="1"/>
  <c r="BW170" i="1" s="1"/>
  <c r="CM170" i="1" s="1"/>
  <c r="CO170" i="1" s="1"/>
  <c r="N170" i="1"/>
  <c r="Z170" i="1" s="1"/>
  <c r="AF170" i="1" s="1"/>
  <c r="AX170" i="1" s="1"/>
  <c r="BB170" i="1" s="1"/>
  <c r="BP170" i="1" s="1"/>
  <c r="BV170" i="1" s="1"/>
  <c r="CJ170" i="1" s="1"/>
  <c r="CL170" i="1" s="1"/>
  <c r="M170" i="1"/>
  <c r="Y170" i="1" s="1"/>
  <c r="AE170" i="1" s="1"/>
  <c r="AW170" i="1" s="1"/>
  <c r="BA170" i="1" s="1"/>
  <c r="BO170" i="1" s="1"/>
  <c r="BU170" i="1" s="1"/>
  <c r="CG170" i="1" s="1"/>
  <c r="CI170" i="1" s="1"/>
  <c r="CP169" i="1"/>
  <c r="CF169" i="1"/>
  <c r="CE169" i="1"/>
  <c r="CD169" i="1"/>
  <c r="CC169" i="1"/>
  <c r="CB169" i="1"/>
  <c r="CA169" i="1"/>
  <c r="BZ169" i="1"/>
  <c r="BY169" i="1"/>
  <c r="BX169" i="1"/>
  <c r="BT169" i="1"/>
  <c r="BS169" i="1"/>
  <c r="BR169" i="1"/>
  <c r="BN169" i="1"/>
  <c r="BM169" i="1"/>
  <c r="BL169" i="1"/>
  <c r="BK169" i="1"/>
  <c r="BJ169" i="1"/>
  <c r="BI169" i="1"/>
  <c r="BH169" i="1"/>
  <c r="BG169" i="1"/>
  <c r="BF169" i="1"/>
  <c r="BE169" i="1"/>
  <c r="BD169" i="1"/>
  <c r="AZ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D169" i="1"/>
  <c r="AC169" i="1"/>
  <c r="AB169" i="1"/>
  <c r="X169" i="1"/>
  <c r="W169" i="1"/>
  <c r="V169" i="1"/>
  <c r="U169" i="1"/>
  <c r="T169" i="1"/>
  <c r="S169" i="1"/>
  <c r="R169" i="1"/>
  <c r="Q169" i="1"/>
  <c r="P169" i="1"/>
  <c r="L169" i="1"/>
  <c r="K169" i="1"/>
  <c r="J169" i="1"/>
  <c r="I169" i="1"/>
  <c r="H169" i="1"/>
  <c r="G169" i="1"/>
  <c r="I167" i="1"/>
  <c r="H167" i="1"/>
  <c r="N167" i="1" s="1"/>
  <c r="Z167" i="1" s="1"/>
  <c r="AF167" i="1" s="1"/>
  <c r="AX167" i="1" s="1"/>
  <c r="BB167" i="1" s="1"/>
  <c r="BP167" i="1" s="1"/>
  <c r="BV167" i="1" s="1"/>
  <c r="CJ167" i="1" s="1"/>
  <c r="CL167" i="1" s="1"/>
  <c r="G167" i="1"/>
  <c r="M167" i="1" s="1"/>
  <c r="Y167" i="1" s="1"/>
  <c r="AE167" i="1" s="1"/>
  <c r="AW167" i="1" s="1"/>
  <c r="BA167" i="1" s="1"/>
  <c r="BO167" i="1" s="1"/>
  <c r="BU167" i="1" s="1"/>
  <c r="CG167" i="1" s="1"/>
  <c r="CI167" i="1" s="1"/>
  <c r="CP166" i="1"/>
  <c r="CF166" i="1"/>
  <c r="CE166" i="1"/>
  <c r="CE165" i="1" s="1"/>
  <c r="CD166" i="1"/>
  <c r="CD165" i="1" s="1"/>
  <c r="CC166" i="1"/>
  <c r="CC165" i="1" s="1"/>
  <c r="CB166" i="1"/>
  <c r="CB165" i="1" s="1"/>
  <c r="CA166" i="1"/>
  <c r="CA165" i="1" s="1"/>
  <c r="BZ166" i="1"/>
  <c r="BZ165" i="1" s="1"/>
  <c r="BY166" i="1"/>
  <c r="BY165" i="1" s="1"/>
  <c r="BX166" i="1"/>
  <c r="BX165" i="1" s="1"/>
  <c r="BT166" i="1"/>
  <c r="BT165" i="1" s="1"/>
  <c r="BS166" i="1"/>
  <c r="BS165" i="1" s="1"/>
  <c r="BR166" i="1"/>
  <c r="BR165" i="1" s="1"/>
  <c r="BN166" i="1"/>
  <c r="BN165" i="1" s="1"/>
  <c r="BM166" i="1"/>
  <c r="BM165" i="1" s="1"/>
  <c r="BL166" i="1"/>
  <c r="BL165" i="1" s="1"/>
  <c r="BK166" i="1"/>
  <c r="BK165" i="1" s="1"/>
  <c r="BJ166" i="1"/>
  <c r="BJ165" i="1" s="1"/>
  <c r="BI166" i="1"/>
  <c r="BI165" i="1" s="1"/>
  <c r="BH166" i="1"/>
  <c r="BH165" i="1" s="1"/>
  <c r="BG166" i="1"/>
  <c r="BG165" i="1" s="1"/>
  <c r="BF166" i="1"/>
  <c r="BF165" i="1" s="1"/>
  <c r="BE166" i="1"/>
  <c r="BE165" i="1" s="1"/>
  <c r="BD166" i="1"/>
  <c r="BD165" i="1" s="1"/>
  <c r="AZ166" i="1"/>
  <c r="AZ165" i="1" s="1"/>
  <c r="AV166" i="1"/>
  <c r="AV165" i="1" s="1"/>
  <c r="AU166" i="1"/>
  <c r="AU165" i="1" s="1"/>
  <c r="AT166" i="1"/>
  <c r="AT165" i="1" s="1"/>
  <c r="AS166" i="1"/>
  <c r="AS165" i="1" s="1"/>
  <c r="AR166" i="1"/>
  <c r="AR165" i="1" s="1"/>
  <c r="AQ166" i="1"/>
  <c r="AQ165" i="1" s="1"/>
  <c r="AP166" i="1"/>
  <c r="AP165" i="1" s="1"/>
  <c r="AO166" i="1"/>
  <c r="AO165" i="1" s="1"/>
  <c r="AN166" i="1"/>
  <c r="AN165" i="1" s="1"/>
  <c r="AM166" i="1"/>
  <c r="AM165" i="1" s="1"/>
  <c r="AL166" i="1"/>
  <c r="AL165" i="1" s="1"/>
  <c r="AK166" i="1"/>
  <c r="AK165" i="1" s="1"/>
  <c r="AJ166" i="1"/>
  <c r="AJ165" i="1" s="1"/>
  <c r="AI166" i="1"/>
  <c r="AI165" i="1" s="1"/>
  <c r="AH166" i="1"/>
  <c r="AH165" i="1" s="1"/>
  <c r="AD166" i="1"/>
  <c r="AD165" i="1" s="1"/>
  <c r="AC166" i="1"/>
  <c r="AC165" i="1" s="1"/>
  <c r="AB166" i="1"/>
  <c r="AB165" i="1" s="1"/>
  <c r="X166" i="1"/>
  <c r="X165" i="1" s="1"/>
  <c r="W166" i="1"/>
  <c r="W165" i="1" s="1"/>
  <c r="V166" i="1"/>
  <c r="V165" i="1" s="1"/>
  <c r="U166" i="1"/>
  <c r="U165" i="1" s="1"/>
  <c r="T166" i="1"/>
  <c r="T165" i="1" s="1"/>
  <c r="S166" i="1"/>
  <c r="S165" i="1" s="1"/>
  <c r="R166" i="1"/>
  <c r="R165" i="1" s="1"/>
  <c r="Q166" i="1"/>
  <c r="Q165" i="1" s="1"/>
  <c r="P166" i="1"/>
  <c r="P165" i="1" s="1"/>
  <c r="L166" i="1"/>
  <c r="L165" i="1" s="1"/>
  <c r="K166" i="1"/>
  <c r="K165" i="1" s="1"/>
  <c r="J166" i="1"/>
  <c r="J165" i="1" s="1"/>
  <c r="G166" i="1"/>
  <c r="CP165" i="1"/>
  <c r="CF165" i="1"/>
  <c r="S163" i="1"/>
  <c r="S162" i="1" s="1"/>
  <c r="O163" i="1"/>
  <c r="AA163" i="1" s="1"/>
  <c r="AG163" i="1" s="1"/>
  <c r="AY163" i="1" s="1"/>
  <c r="BC163" i="1" s="1"/>
  <c r="BQ163" i="1" s="1"/>
  <c r="BW163" i="1" s="1"/>
  <c r="CM163" i="1" s="1"/>
  <c r="CO163" i="1" s="1"/>
  <c r="N163" i="1"/>
  <c r="Z163" i="1" s="1"/>
  <c r="AF163" i="1" s="1"/>
  <c r="AX163" i="1" s="1"/>
  <c r="BB163" i="1" s="1"/>
  <c r="BP163" i="1" s="1"/>
  <c r="BV163" i="1" s="1"/>
  <c r="CJ163" i="1" s="1"/>
  <c r="CL163" i="1" s="1"/>
  <c r="M163" i="1"/>
  <c r="CP162" i="1"/>
  <c r="CF162" i="1"/>
  <c r="CE162" i="1"/>
  <c r="CD162" i="1"/>
  <c r="CC162" i="1"/>
  <c r="CB162" i="1"/>
  <c r="CA162" i="1"/>
  <c r="BZ162" i="1"/>
  <c r="BY162" i="1"/>
  <c r="BX162" i="1"/>
  <c r="BT162" i="1"/>
  <c r="BS162" i="1"/>
  <c r="BR162" i="1"/>
  <c r="BN162" i="1"/>
  <c r="BM162" i="1"/>
  <c r="BL162" i="1"/>
  <c r="BK162" i="1"/>
  <c r="BJ162" i="1"/>
  <c r="BI162" i="1"/>
  <c r="BH162" i="1"/>
  <c r="BG162" i="1"/>
  <c r="BF162" i="1"/>
  <c r="BE162" i="1"/>
  <c r="BD162" i="1"/>
  <c r="AZ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D162" i="1"/>
  <c r="AC162" i="1"/>
  <c r="AB162" i="1"/>
  <c r="X162" i="1"/>
  <c r="W162" i="1"/>
  <c r="V162" i="1"/>
  <c r="U162" i="1"/>
  <c r="T162" i="1"/>
  <c r="R162" i="1"/>
  <c r="Q162" i="1"/>
  <c r="P162" i="1"/>
  <c r="L162" i="1"/>
  <c r="L159" i="1" s="1"/>
  <c r="L158" i="1" s="1"/>
  <c r="K162" i="1"/>
  <c r="J162" i="1"/>
  <c r="J159" i="1" s="1"/>
  <c r="I162" i="1"/>
  <c r="H162" i="1"/>
  <c r="H159" i="1" s="1"/>
  <c r="H158" i="1" s="1"/>
  <c r="G162" i="1"/>
  <c r="G159" i="1" s="1"/>
  <c r="G158" i="1" s="1"/>
  <c r="AA161" i="1"/>
  <c r="AG161" i="1" s="1"/>
  <c r="AY161" i="1" s="1"/>
  <c r="BC161" i="1" s="1"/>
  <c r="BQ161" i="1" s="1"/>
  <c r="BW161" i="1" s="1"/>
  <c r="CM161" i="1" s="1"/>
  <c r="CO161" i="1" s="1"/>
  <c r="Z161" i="1"/>
  <c r="AF161" i="1" s="1"/>
  <c r="AX161" i="1" s="1"/>
  <c r="BB161" i="1" s="1"/>
  <c r="BP161" i="1" s="1"/>
  <c r="BV161" i="1" s="1"/>
  <c r="CJ161" i="1" s="1"/>
  <c r="CL161" i="1" s="1"/>
  <c r="Y161" i="1"/>
  <c r="AE161" i="1" s="1"/>
  <c r="AW161" i="1" s="1"/>
  <c r="BA161" i="1" s="1"/>
  <c r="BO161" i="1" s="1"/>
  <c r="BU161" i="1" s="1"/>
  <c r="CG161" i="1" s="1"/>
  <c r="CI161" i="1" s="1"/>
  <c r="CP160" i="1"/>
  <c r="CF160" i="1"/>
  <c r="CF159" i="1" s="1"/>
  <c r="CF158" i="1" s="1"/>
  <c r="CE160" i="1"/>
  <c r="CD160" i="1"/>
  <c r="CC160" i="1"/>
  <c r="CB160" i="1"/>
  <c r="CB159" i="1" s="1"/>
  <c r="CB158" i="1" s="1"/>
  <c r="CA160" i="1"/>
  <c r="BZ160" i="1"/>
  <c r="BZ159" i="1" s="1"/>
  <c r="BZ158" i="1" s="1"/>
  <c r="BY160" i="1"/>
  <c r="BX160" i="1"/>
  <c r="BX159" i="1" s="1"/>
  <c r="BX158" i="1" s="1"/>
  <c r="BT160" i="1"/>
  <c r="BS160" i="1"/>
  <c r="BS159" i="1" s="1"/>
  <c r="BS158" i="1" s="1"/>
  <c r="BR160" i="1"/>
  <c r="BN160" i="1"/>
  <c r="BN159" i="1" s="1"/>
  <c r="BN158" i="1" s="1"/>
  <c r="BM160" i="1"/>
  <c r="BL160" i="1"/>
  <c r="BL159" i="1" s="1"/>
  <c r="BL158" i="1" s="1"/>
  <c r="BK160" i="1"/>
  <c r="BJ160" i="1"/>
  <c r="BI160" i="1"/>
  <c r="BH160" i="1"/>
  <c r="BH159" i="1" s="1"/>
  <c r="BH158" i="1" s="1"/>
  <c r="BG160" i="1"/>
  <c r="BF160" i="1"/>
  <c r="BE160" i="1"/>
  <c r="BD160" i="1"/>
  <c r="BD159" i="1" s="1"/>
  <c r="BD158" i="1" s="1"/>
  <c r="AZ160" i="1"/>
  <c r="AV160" i="1"/>
  <c r="AV159" i="1" s="1"/>
  <c r="AV158" i="1" s="1"/>
  <c r="AU160" i="1"/>
  <c r="AT160" i="1"/>
  <c r="AS160" i="1"/>
  <c r="AR160" i="1"/>
  <c r="AR159" i="1" s="1"/>
  <c r="AR158" i="1" s="1"/>
  <c r="AQ160" i="1"/>
  <c r="AP160" i="1"/>
  <c r="AO160" i="1"/>
  <c r="AN160" i="1"/>
  <c r="AN159" i="1" s="1"/>
  <c r="AN158" i="1" s="1"/>
  <c r="AM160" i="1"/>
  <c r="AL160" i="1"/>
  <c r="AK160" i="1"/>
  <c r="AJ160" i="1"/>
  <c r="AJ159" i="1" s="1"/>
  <c r="AJ158" i="1" s="1"/>
  <c r="AI160" i="1"/>
  <c r="AH160" i="1"/>
  <c r="AD160" i="1"/>
  <c r="AC160" i="1"/>
  <c r="AC159" i="1" s="1"/>
  <c r="AC158" i="1" s="1"/>
  <c r="AB160" i="1"/>
  <c r="X160" i="1"/>
  <c r="W160" i="1"/>
  <c r="W159" i="1" s="1"/>
  <c r="W158" i="1" s="1"/>
  <c r="V160" i="1"/>
  <c r="U160" i="1"/>
  <c r="U159" i="1" s="1"/>
  <c r="U158" i="1" s="1"/>
  <c r="T160" i="1"/>
  <c r="S160" i="1"/>
  <c r="R160" i="1"/>
  <c r="Q160" i="1"/>
  <c r="P160" i="1"/>
  <c r="O154" i="1"/>
  <c r="AA154" i="1" s="1"/>
  <c r="AG154" i="1" s="1"/>
  <c r="AY154" i="1" s="1"/>
  <c r="BC154" i="1" s="1"/>
  <c r="BQ154" i="1" s="1"/>
  <c r="BW154" i="1" s="1"/>
  <c r="CM154" i="1" s="1"/>
  <c r="CO154" i="1" s="1"/>
  <c r="N154" i="1"/>
  <c r="Z154" i="1" s="1"/>
  <c r="AF154" i="1" s="1"/>
  <c r="AX154" i="1" s="1"/>
  <c r="BB154" i="1" s="1"/>
  <c r="BP154" i="1" s="1"/>
  <c r="BV154" i="1" s="1"/>
  <c r="CJ154" i="1" s="1"/>
  <c r="CL154" i="1" s="1"/>
  <c r="M154" i="1"/>
  <c r="Y154" i="1" s="1"/>
  <c r="AE154" i="1" s="1"/>
  <c r="AW154" i="1" s="1"/>
  <c r="BA154" i="1" s="1"/>
  <c r="BO154" i="1" s="1"/>
  <c r="BU154" i="1" s="1"/>
  <c r="CG154" i="1" s="1"/>
  <c r="CI154" i="1" s="1"/>
  <c r="CP153" i="1"/>
  <c r="CF153" i="1"/>
  <c r="CE153" i="1"/>
  <c r="CD153" i="1"/>
  <c r="CC153" i="1"/>
  <c r="CB153" i="1"/>
  <c r="CA153" i="1"/>
  <c r="BZ153" i="1"/>
  <c r="BY153" i="1"/>
  <c r="BX153" i="1"/>
  <c r="BT153" i="1"/>
  <c r="BS153" i="1"/>
  <c r="BR153" i="1"/>
  <c r="BN153" i="1"/>
  <c r="BM153" i="1"/>
  <c r="BL153" i="1"/>
  <c r="BK153" i="1"/>
  <c r="BJ153" i="1"/>
  <c r="BI153" i="1"/>
  <c r="BH153" i="1"/>
  <c r="BG153" i="1"/>
  <c r="BF153" i="1"/>
  <c r="BE153" i="1"/>
  <c r="BD153" i="1"/>
  <c r="AZ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D153" i="1"/>
  <c r="AC153" i="1"/>
  <c r="AB153" i="1"/>
  <c r="X153" i="1"/>
  <c r="W153" i="1"/>
  <c r="V153" i="1"/>
  <c r="U153" i="1"/>
  <c r="T153" i="1"/>
  <c r="S153" i="1"/>
  <c r="R153" i="1"/>
  <c r="Q153" i="1"/>
  <c r="P153" i="1"/>
  <c r="L153" i="1"/>
  <c r="K153" i="1"/>
  <c r="J153" i="1"/>
  <c r="I153" i="1"/>
  <c r="H153" i="1"/>
  <c r="G153" i="1"/>
  <c r="O152" i="1"/>
  <c r="AA152" i="1" s="1"/>
  <c r="AG152" i="1" s="1"/>
  <c r="AY152" i="1" s="1"/>
  <c r="BC152" i="1" s="1"/>
  <c r="BQ152" i="1" s="1"/>
  <c r="BW152" i="1" s="1"/>
  <c r="CM152" i="1" s="1"/>
  <c r="CO152" i="1" s="1"/>
  <c r="N152" i="1"/>
  <c r="Z152" i="1" s="1"/>
  <c r="AF152" i="1" s="1"/>
  <c r="AX152" i="1" s="1"/>
  <c r="BB152" i="1" s="1"/>
  <c r="BP152" i="1" s="1"/>
  <c r="BV152" i="1" s="1"/>
  <c r="CJ152" i="1" s="1"/>
  <c r="CL152" i="1" s="1"/>
  <c r="M152" i="1"/>
  <c r="Y152" i="1" s="1"/>
  <c r="AE152" i="1" s="1"/>
  <c r="AW152" i="1" s="1"/>
  <c r="BA152" i="1" s="1"/>
  <c r="BO152" i="1" s="1"/>
  <c r="BU152" i="1" s="1"/>
  <c r="CG152" i="1" s="1"/>
  <c r="CI152" i="1" s="1"/>
  <c r="O151" i="1"/>
  <c r="AA151" i="1" s="1"/>
  <c r="AG151" i="1" s="1"/>
  <c r="AY151" i="1" s="1"/>
  <c r="BC151" i="1" s="1"/>
  <c r="BQ151" i="1" s="1"/>
  <c r="BW151" i="1" s="1"/>
  <c r="CM151" i="1" s="1"/>
  <c r="CO151" i="1" s="1"/>
  <c r="N151" i="1"/>
  <c r="Z151" i="1" s="1"/>
  <c r="AF151" i="1" s="1"/>
  <c r="AX151" i="1" s="1"/>
  <c r="BB151" i="1" s="1"/>
  <c r="BP151" i="1" s="1"/>
  <c r="BV151" i="1" s="1"/>
  <c r="CJ151" i="1" s="1"/>
  <c r="CL151" i="1" s="1"/>
  <c r="M151" i="1"/>
  <c r="Y151" i="1" s="1"/>
  <c r="AE151" i="1" s="1"/>
  <c r="AW151" i="1" s="1"/>
  <c r="BA151" i="1" s="1"/>
  <c r="BO151" i="1" s="1"/>
  <c r="BU151" i="1" s="1"/>
  <c r="CG151" i="1" s="1"/>
  <c r="CI151" i="1" s="1"/>
  <c r="O150" i="1"/>
  <c r="AA150" i="1" s="1"/>
  <c r="AG150" i="1" s="1"/>
  <c r="AY150" i="1" s="1"/>
  <c r="BC150" i="1" s="1"/>
  <c r="BQ150" i="1" s="1"/>
  <c r="BW150" i="1" s="1"/>
  <c r="CM150" i="1" s="1"/>
  <c r="CO150" i="1" s="1"/>
  <c r="N150" i="1"/>
  <c r="Z150" i="1" s="1"/>
  <c r="AF150" i="1" s="1"/>
  <c r="AX150" i="1" s="1"/>
  <c r="BB150" i="1" s="1"/>
  <c r="BP150" i="1" s="1"/>
  <c r="BV150" i="1" s="1"/>
  <c r="CJ150" i="1" s="1"/>
  <c r="CL150" i="1" s="1"/>
  <c r="M150" i="1"/>
  <c r="Y150" i="1" s="1"/>
  <c r="AE150" i="1" s="1"/>
  <c r="AW150" i="1" s="1"/>
  <c r="BA150" i="1" s="1"/>
  <c r="BO150" i="1" s="1"/>
  <c r="BU150" i="1" s="1"/>
  <c r="CG150" i="1" s="1"/>
  <c r="CI150" i="1" s="1"/>
  <c r="CP149" i="1"/>
  <c r="CF149" i="1"/>
  <c r="CE149" i="1"/>
  <c r="CD149" i="1"/>
  <c r="CC149" i="1"/>
  <c r="CB149" i="1"/>
  <c r="CA149" i="1"/>
  <c r="BZ149" i="1"/>
  <c r="BY149" i="1"/>
  <c r="BX149" i="1"/>
  <c r="BT149" i="1"/>
  <c r="BS149" i="1"/>
  <c r="BR149" i="1"/>
  <c r="BN149" i="1"/>
  <c r="BM149" i="1"/>
  <c r="BL149" i="1"/>
  <c r="BK149" i="1"/>
  <c r="BJ149" i="1"/>
  <c r="BI149" i="1"/>
  <c r="BH149" i="1"/>
  <c r="BG149" i="1"/>
  <c r="BF149" i="1"/>
  <c r="BE149" i="1"/>
  <c r="BD149" i="1"/>
  <c r="AZ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D149" i="1"/>
  <c r="AC149" i="1"/>
  <c r="AB149" i="1"/>
  <c r="X149" i="1"/>
  <c r="W149" i="1"/>
  <c r="V149" i="1"/>
  <c r="U149" i="1"/>
  <c r="T149" i="1"/>
  <c r="S149" i="1"/>
  <c r="R149" i="1"/>
  <c r="Q149" i="1"/>
  <c r="P149" i="1"/>
  <c r="L149" i="1"/>
  <c r="K149" i="1"/>
  <c r="J149" i="1"/>
  <c r="I149" i="1"/>
  <c r="H149" i="1"/>
  <c r="G149" i="1"/>
  <c r="AA144" i="1"/>
  <c r="AG144" i="1" s="1"/>
  <c r="AY144" i="1" s="1"/>
  <c r="BC144" i="1" s="1"/>
  <c r="BQ144" i="1" s="1"/>
  <c r="BW144" i="1" s="1"/>
  <c r="CM144" i="1" s="1"/>
  <c r="CO144" i="1" s="1"/>
  <c r="Z144" i="1"/>
  <c r="AF144" i="1" s="1"/>
  <c r="AX144" i="1" s="1"/>
  <c r="BB144" i="1" s="1"/>
  <c r="BP144" i="1" s="1"/>
  <c r="BV144" i="1" s="1"/>
  <c r="CJ144" i="1" s="1"/>
  <c r="CL144" i="1" s="1"/>
  <c r="Y144" i="1"/>
  <c r="AE144" i="1" s="1"/>
  <c r="AW144" i="1" s="1"/>
  <c r="BA144" i="1" s="1"/>
  <c r="BO144" i="1" s="1"/>
  <c r="BU144" i="1" s="1"/>
  <c r="CG144" i="1" s="1"/>
  <c r="CI144" i="1" s="1"/>
  <c r="CP143" i="1"/>
  <c r="CF143" i="1"/>
  <c r="CE143" i="1"/>
  <c r="CD143" i="1"/>
  <c r="CC143" i="1"/>
  <c r="CB143" i="1"/>
  <c r="CA143" i="1"/>
  <c r="BZ143" i="1"/>
  <c r="BY143" i="1"/>
  <c r="BX143" i="1"/>
  <c r="BT143" i="1"/>
  <c r="BS143" i="1"/>
  <c r="BR143" i="1"/>
  <c r="BN143" i="1"/>
  <c r="BM143" i="1"/>
  <c r="BL143" i="1"/>
  <c r="BK143" i="1"/>
  <c r="BJ143" i="1"/>
  <c r="BI143" i="1"/>
  <c r="BH143" i="1"/>
  <c r="BG143" i="1"/>
  <c r="BF143" i="1"/>
  <c r="BE143" i="1"/>
  <c r="BD143" i="1"/>
  <c r="AZ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D143" i="1"/>
  <c r="AC143" i="1"/>
  <c r="AB143" i="1"/>
  <c r="X143" i="1"/>
  <c r="W143" i="1"/>
  <c r="V143" i="1"/>
  <c r="U143" i="1"/>
  <c r="T143" i="1"/>
  <c r="S143" i="1"/>
  <c r="R143" i="1"/>
  <c r="Q143" i="1"/>
  <c r="P143" i="1"/>
  <c r="O142" i="1"/>
  <c r="AA142" i="1" s="1"/>
  <c r="AG142" i="1" s="1"/>
  <c r="AY142" i="1" s="1"/>
  <c r="BC142" i="1" s="1"/>
  <c r="BQ142" i="1" s="1"/>
  <c r="BW142" i="1" s="1"/>
  <c r="CM142" i="1" s="1"/>
  <c r="CO142" i="1" s="1"/>
  <c r="N142" i="1"/>
  <c r="Z142" i="1" s="1"/>
  <c r="AF142" i="1" s="1"/>
  <c r="AX142" i="1" s="1"/>
  <c r="BB142" i="1" s="1"/>
  <c r="BP142" i="1" s="1"/>
  <c r="BV142" i="1" s="1"/>
  <c r="CJ142" i="1" s="1"/>
  <c r="CL142" i="1" s="1"/>
  <c r="M142" i="1"/>
  <c r="Y142" i="1" s="1"/>
  <c r="AE142" i="1" s="1"/>
  <c r="AW142" i="1" s="1"/>
  <c r="BA142" i="1" s="1"/>
  <c r="BO142" i="1" s="1"/>
  <c r="BU142" i="1" s="1"/>
  <c r="CG142" i="1" s="1"/>
  <c r="CI142" i="1" s="1"/>
  <c r="O141" i="1"/>
  <c r="AA141" i="1" s="1"/>
  <c r="AG141" i="1" s="1"/>
  <c r="AY141" i="1" s="1"/>
  <c r="BC141" i="1" s="1"/>
  <c r="BQ141" i="1" s="1"/>
  <c r="BW141" i="1" s="1"/>
  <c r="CM141" i="1" s="1"/>
  <c r="CO141" i="1" s="1"/>
  <c r="N141" i="1"/>
  <c r="Z141" i="1" s="1"/>
  <c r="AF141" i="1" s="1"/>
  <c r="AX141" i="1" s="1"/>
  <c r="BB141" i="1" s="1"/>
  <c r="BP141" i="1" s="1"/>
  <c r="BV141" i="1" s="1"/>
  <c r="CJ141" i="1" s="1"/>
  <c r="CL141" i="1" s="1"/>
  <c r="M141" i="1"/>
  <c r="Y141" i="1" s="1"/>
  <c r="AE141" i="1" s="1"/>
  <c r="AW141" i="1" s="1"/>
  <c r="BA141" i="1" s="1"/>
  <c r="BO141" i="1" s="1"/>
  <c r="BU141" i="1" s="1"/>
  <c r="CG141" i="1" s="1"/>
  <c r="CI141" i="1" s="1"/>
  <c r="CP140" i="1"/>
  <c r="CF140" i="1"/>
  <c r="CE140" i="1"/>
  <c r="CD140" i="1"/>
  <c r="CC140" i="1"/>
  <c r="CB140" i="1"/>
  <c r="CA140" i="1"/>
  <c r="BZ140" i="1"/>
  <c r="BY140" i="1"/>
  <c r="BX140" i="1"/>
  <c r="BT140" i="1"/>
  <c r="BS140" i="1"/>
  <c r="BR140" i="1"/>
  <c r="BN140" i="1"/>
  <c r="BM140" i="1"/>
  <c r="BL140" i="1"/>
  <c r="BK140" i="1"/>
  <c r="BJ140" i="1"/>
  <c r="BI140" i="1"/>
  <c r="BH140" i="1"/>
  <c r="BG140" i="1"/>
  <c r="BF140" i="1"/>
  <c r="BE140" i="1"/>
  <c r="BD140" i="1"/>
  <c r="AZ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D140" i="1"/>
  <c r="AC140" i="1"/>
  <c r="AB140" i="1"/>
  <c r="X140" i="1"/>
  <c r="W140" i="1"/>
  <c r="V140" i="1"/>
  <c r="U140" i="1"/>
  <c r="T140" i="1"/>
  <c r="S140" i="1"/>
  <c r="R140" i="1"/>
  <c r="Q140" i="1"/>
  <c r="P140" i="1"/>
  <c r="L140" i="1"/>
  <c r="K140" i="1"/>
  <c r="J140" i="1"/>
  <c r="I140" i="1"/>
  <c r="H140" i="1"/>
  <c r="G140" i="1"/>
  <c r="O139" i="1"/>
  <c r="AA139" i="1" s="1"/>
  <c r="AG139" i="1" s="1"/>
  <c r="AY139" i="1" s="1"/>
  <c r="BC139" i="1" s="1"/>
  <c r="BQ139" i="1" s="1"/>
  <c r="BW139" i="1" s="1"/>
  <c r="CM139" i="1" s="1"/>
  <c r="CO139" i="1" s="1"/>
  <c r="N139" i="1"/>
  <c r="Z139" i="1" s="1"/>
  <c r="AF139" i="1" s="1"/>
  <c r="AX139" i="1" s="1"/>
  <c r="BB139" i="1" s="1"/>
  <c r="BP139" i="1" s="1"/>
  <c r="BV139" i="1" s="1"/>
  <c r="CJ139" i="1" s="1"/>
  <c r="CL139" i="1" s="1"/>
  <c r="M139" i="1"/>
  <c r="Y139" i="1" s="1"/>
  <c r="AE139" i="1" s="1"/>
  <c r="AW139" i="1" s="1"/>
  <c r="BA139" i="1" s="1"/>
  <c r="BO139" i="1" s="1"/>
  <c r="BU139" i="1" s="1"/>
  <c r="CG139" i="1" s="1"/>
  <c r="CI139" i="1" s="1"/>
  <c r="CP138" i="1"/>
  <c r="CF138" i="1"/>
  <c r="CE138" i="1"/>
  <c r="CD138" i="1"/>
  <c r="CC138" i="1"/>
  <c r="CB138" i="1"/>
  <c r="CA138" i="1"/>
  <c r="BZ138" i="1"/>
  <c r="BY138" i="1"/>
  <c r="BX138" i="1"/>
  <c r="BT138" i="1"/>
  <c r="BS138" i="1"/>
  <c r="BR138" i="1"/>
  <c r="BN138" i="1"/>
  <c r="BM138" i="1"/>
  <c r="BL138" i="1"/>
  <c r="BK138" i="1"/>
  <c r="BJ138" i="1"/>
  <c r="BI138" i="1"/>
  <c r="BH138" i="1"/>
  <c r="BG138" i="1"/>
  <c r="BF138" i="1"/>
  <c r="BE138" i="1"/>
  <c r="BD138" i="1"/>
  <c r="AZ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D138" i="1"/>
  <c r="AC138" i="1"/>
  <c r="AB138" i="1"/>
  <c r="X138" i="1"/>
  <c r="W138" i="1"/>
  <c r="V138" i="1"/>
  <c r="U138" i="1"/>
  <c r="T138" i="1"/>
  <c r="S138" i="1"/>
  <c r="R138" i="1"/>
  <c r="Q138" i="1"/>
  <c r="P138" i="1"/>
  <c r="L138" i="1"/>
  <c r="K138" i="1"/>
  <c r="N138" i="1" s="1"/>
  <c r="J138" i="1"/>
  <c r="M138" i="1" s="1"/>
  <c r="O137" i="1"/>
  <c r="AA137" i="1" s="1"/>
  <c r="AG137" i="1" s="1"/>
  <c r="AY137" i="1" s="1"/>
  <c r="BC137" i="1" s="1"/>
  <c r="BQ137" i="1" s="1"/>
  <c r="BW137" i="1" s="1"/>
  <c r="CM137" i="1" s="1"/>
  <c r="CO137" i="1" s="1"/>
  <c r="N137" i="1"/>
  <c r="Z137" i="1" s="1"/>
  <c r="AF137" i="1" s="1"/>
  <c r="AX137" i="1" s="1"/>
  <c r="BB137" i="1" s="1"/>
  <c r="BP137" i="1" s="1"/>
  <c r="BV137" i="1" s="1"/>
  <c r="CJ137" i="1" s="1"/>
  <c r="CL137" i="1" s="1"/>
  <c r="M137" i="1"/>
  <c r="Y137" i="1" s="1"/>
  <c r="AE137" i="1" s="1"/>
  <c r="AW137" i="1" s="1"/>
  <c r="BA137" i="1" s="1"/>
  <c r="BO137" i="1" s="1"/>
  <c r="BU137" i="1" s="1"/>
  <c r="CG137" i="1" s="1"/>
  <c r="CI137" i="1" s="1"/>
  <c r="O136" i="1"/>
  <c r="AA136" i="1" s="1"/>
  <c r="AG136" i="1" s="1"/>
  <c r="AY136" i="1" s="1"/>
  <c r="BC136" i="1" s="1"/>
  <c r="BQ136" i="1" s="1"/>
  <c r="BW136" i="1" s="1"/>
  <c r="CM136" i="1" s="1"/>
  <c r="CO136" i="1" s="1"/>
  <c r="N136" i="1"/>
  <c r="Z136" i="1" s="1"/>
  <c r="AF136" i="1" s="1"/>
  <c r="AX136" i="1" s="1"/>
  <c r="BB136" i="1" s="1"/>
  <c r="BP136" i="1" s="1"/>
  <c r="BV136" i="1" s="1"/>
  <c r="CJ136" i="1" s="1"/>
  <c r="CL136" i="1" s="1"/>
  <c r="M136" i="1"/>
  <c r="Y136" i="1" s="1"/>
  <c r="AE136" i="1" s="1"/>
  <c r="AW136" i="1" s="1"/>
  <c r="BA136" i="1" s="1"/>
  <c r="BO136" i="1" s="1"/>
  <c r="BU136" i="1" s="1"/>
  <c r="CG136" i="1" s="1"/>
  <c r="CI136" i="1" s="1"/>
  <c r="O135" i="1"/>
  <c r="AA135" i="1" s="1"/>
  <c r="AG135" i="1" s="1"/>
  <c r="AY135" i="1" s="1"/>
  <c r="BC135" i="1" s="1"/>
  <c r="BQ135" i="1" s="1"/>
  <c r="BW135" i="1" s="1"/>
  <c r="CM135" i="1" s="1"/>
  <c r="CO135" i="1" s="1"/>
  <c r="N135" i="1"/>
  <c r="Z135" i="1" s="1"/>
  <c r="AF135" i="1" s="1"/>
  <c r="AX135" i="1" s="1"/>
  <c r="BB135" i="1" s="1"/>
  <c r="BP135" i="1" s="1"/>
  <c r="BV135" i="1" s="1"/>
  <c r="CJ135" i="1" s="1"/>
  <c r="CL135" i="1" s="1"/>
  <c r="M135" i="1"/>
  <c r="Y135" i="1" s="1"/>
  <c r="AE135" i="1" s="1"/>
  <c r="AW135" i="1" s="1"/>
  <c r="BA135" i="1" s="1"/>
  <c r="BO135" i="1" s="1"/>
  <c r="BU135" i="1" s="1"/>
  <c r="CG135" i="1" s="1"/>
  <c r="CI135" i="1" s="1"/>
  <c r="CP134" i="1"/>
  <c r="CF134" i="1"/>
  <c r="CE134" i="1"/>
  <c r="CD134" i="1"/>
  <c r="CC134" i="1"/>
  <c r="CB134" i="1"/>
  <c r="CA134" i="1"/>
  <c r="BZ134" i="1"/>
  <c r="BY134" i="1"/>
  <c r="BX134" i="1"/>
  <c r="BT134" i="1"/>
  <c r="BS134" i="1"/>
  <c r="BR134" i="1"/>
  <c r="BN134" i="1"/>
  <c r="BM134" i="1"/>
  <c r="BL134" i="1"/>
  <c r="BK134" i="1"/>
  <c r="BJ134" i="1"/>
  <c r="BI134" i="1"/>
  <c r="BH134" i="1"/>
  <c r="BG134" i="1"/>
  <c r="BF134" i="1"/>
  <c r="BE134" i="1"/>
  <c r="BD134" i="1"/>
  <c r="AZ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D134" i="1"/>
  <c r="AC134" i="1"/>
  <c r="AB134" i="1"/>
  <c r="X134" i="1"/>
  <c r="W134" i="1"/>
  <c r="V134" i="1"/>
  <c r="U134" i="1"/>
  <c r="T134" i="1"/>
  <c r="S134" i="1"/>
  <c r="R134" i="1"/>
  <c r="Q134" i="1"/>
  <c r="P134" i="1"/>
  <c r="L134" i="1"/>
  <c r="K134" i="1"/>
  <c r="J134" i="1"/>
  <c r="I134" i="1"/>
  <c r="H134" i="1"/>
  <c r="G134" i="1"/>
  <c r="O128" i="1"/>
  <c r="AA128" i="1" s="1"/>
  <c r="AG128" i="1" s="1"/>
  <c r="AY128" i="1" s="1"/>
  <c r="BC128" i="1" s="1"/>
  <c r="BQ128" i="1" s="1"/>
  <c r="BW128" i="1" s="1"/>
  <c r="CM128" i="1" s="1"/>
  <c r="CO128" i="1" s="1"/>
  <c r="N128" i="1"/>
  <c r="Z128" i="1" s="1"/>
  <c r="AF128" i="1" s="1"/>
  <c r="AX128" i="1" s="1"/>
  <c r="BB128" i="1" s="1"/>
  <c r="BP128" i="1" s="1"/>
  <c r="BV128" i="1" s="1"/>
  <c r="CJ128" i="1" s="1"/>
  <c r="CL128" i="1" s="1"/>
  <c r="M128" i="1"/>
  <c r="Y128" i="1" s="1"/>
  <c r="AE128" i="1" s="1"/>
  <c r="AW128" i="1" s="1"/>
  <c r="BA128" i="1" s="1"/>
  <c r="BO128" i="1" s="1"/>
  <c r="BU128" i="1" s="1"/>
  <c r="CG128" i="1" s="1"/>
  <c r="CI128" i="1" s="1"/>
  <c r="CP127" i="1"/>
  <c r="CP126" i="1" s="1"/>
  <c r="CP125" i="1" s="1"/>
  <c r="CP124" i="1" s="1"/>
  <c r="CP123" i="1" s="1"/>
  <c r="CF127" i="1"/>
  <c r="CF126" i="1" s="1"/>
  <c r="CF125" i="1" s="1"/>
  <c r="CF124" i="1" s="1"/>
  <c r="CF123" i="1" s="1"/>
  <c r="CE127" i="1"/>
  <c r="CE126" i="1" s="1"/>
  <c r="CE125" i="1" s="1"/>
  <c r="CE124" i="1" s="1"/>
  <c r="CE123" i="1" s="1"/>
  <c r="CD127" i="1"/>
  <c r="CD126" i="1" s="1"/>
  <c r="CD125" i="1" s="1"/>
  <c r="CD124" i="1" s="1"/>
  <c r="CD123" i="1" s="1"/>
  <c r="CC127" i="1"/>
  <c r="CC126" i="1" s="1"/>
  <c r="CC125" i="1" s="1"/>
  <c r="CC124" i="1" s="1"/>
  <c r="CC123" i="1" s="1"/>
  <c r="CB127" i="1"/>
  <c r="CB126" i="1" s="1"/>
  <c r="CB125" i="1" s="1"/>
  <c r="CB124" i="1" s="1"/>
  <c r="CB123" i="1" s="1"/>
  <c r="CA127" i="1"/>
  <c r="CA126" i="1" s="1"/>
  <c r="CA125" i="1" s="1"/>
  <c r="CA124" i="1" s="1"/>
  <c r="CA123" i="1" s="1"/>
  <c r="BZ127" i="1"/>
  <c r="BZ126" i="1" s="1"/>
  <c r="BZ125" i="1" s="1"/>
  <c r="BZ124" i="1" s="1"/>
  <c r="BZ123" i="1" s="1"/>
  <c r="BY127" i="1"/>
  <c r="BY126" i="1" s="1"/>
  <c r="BY125" i="1" s="1"/>
  <c r="BY124" i="1" s="1"/>
  <c r="BY123" i="1" s="1"/>
  <c r="BX127" i="1"/>
  <c r="BX126" i="1" s="1"/>
  <c r="BX125" i="1" s="1"/>
  <c r="BX124" i="1" s="1"/>
  <c r="BX123" i="1" s="1"/>
  <c r="BT127" i="1"/>
  <c r="BT126" i="1" s="1"/>
  <c r="BT125" i="1" s="1"/>
  <c r="BT124" i="1" s="1"/>
  <c r="BT123" i="1" s="1"/>
  <c r="BS127" i="1"/>
  <c r="BS126" i="1" s="1"/>
  <c r="BS125" i="1" s="1"/>
  <c r="BS124" i="1" s="1"/>
  <c r="BS123" i="1" s="1"/>
  <c r="BR127" i="1"/>
  <c r="BR126" i="1" s="1"/>
  <c r="BR125" i="1" s="1"/>
  <c r="BR124" i="1" s="1"/>
  <c r="BR123" i="1" s="1"/>
  <c r="BN127" i="1"/>
  <c r="BN126" i="1" s="1"/>
  <c r="BN125" i="1" s="1"/>
  <c r="BN124" i="1" s="1"/>
  <c r="BN123" i="1" s="1"/>
  <c r="BM127" i="1"/>
  <c r="BM126" i="1" s="1"/>
  <c r="BM125" i="1" s="1"/>
  <c r="BM124" i="1" s="1"/>
  <c r="BM123" i="1" s="1"/>
  <c r="BL127" i="1"/>
  <c r="BL126" i="1" s="1"/>
  <c r="BL125" i="1" s="1"/>
  <c r="BL124" i="1" s="1"/>
  <c r="BL123" i="1" s="1"/>
  <c r="BK127" i="1"/>
  <c r="BK126" i="1" s="1"/>
  <c r="BK125" i="1" s="1"/>
  <c r="BK124" i="1" s="1"/>
  <c r="BK123" i="1" s="1"/>
  <c r="BJ127" i="1"/>
  <c r="BJ126" i="1" s="1"/>
  <c r="BJ125" i="1" s="1"/>
  <c r="BJ124" i="1" s="1"/>
  <c r="BJ123" i="1" s="1"/>
  <c r="BI127" i="1"/>
  <c r="BI126" i="1" s="1"/>
  <c r="BI125" i="1" s="1"/>
  <c r="BI124" i="1" s="1"/>
  <c r="BI123" i="1" s="1"/>
  <c r="BH127" i="1"/>
  <c r="BH126" i="1" s="1"/>
  <c r="BH125" i="1" s="1"/>
  <c r="BH124" i="1" s="1"/>
  <c r="BH123" i="1" s="1"/>
  <c r="BG127" i="1"/>
  <c r="BG126" i="1" s="1"/>
  <c r="BG125" i="1" s="1"/>
  <c r="BG124" i="1" s="1"/>
  <c r="BG123" i="1" s="1"/>
  <c r="BF127" i="1"/>
  <c r="BF126" i="1" s="1"/>
  <c r="BF125" i="1" s="1"/>
  <c r="BF124" i="1" s="1"/>
  <c r="BF123" i="1" s="1"/>
  <c r="BE127" i="1"/>
  <c r="BE126" i="1" s="1"/>
  <c r="BE125" i="1" s="1"/>
  <c r="BE124" i="1" s="1"/>
  <c r="BE123" i="1" s="1"/>
  <c r="BD127" i="1"/>
  <c r="BD126" i="1" s="1"/>
  <c r="BD125" i="1" s="1"/>
  <c r="BD124" i="1" s="1"/>
  <c r="BD123" i="1" s="1"/>
  <c r="AZ127" i="1"/>
  <c r="AZ126" i="1" s="1"/>
  <c r="AZ125" i="1" s="1"/>
  <c r="AZ124" i="1" s="1"/>
  <c r="AZ123" i="1" s="1"/>
  <c r="AV127" i="1"/>
  <c r="AV126" i="1" s="1"/>
  <c r="AV125" i="1" s="1"/>
  <c r="AV124" i="1" s="1"/>
  <c r="AV123" i="1" s="1"/>
  <c r="AU127" i="1"/>
  <c r="AU126" i="1" s="1"/>
  <c r="AU125" i="1" s="1"/>
  <c r="AU124" i="1" s="1"/>
  <c r="AU123" i="1" s="1"/>
  <c r="AT127" i="1"/>
  <c r="AT126" i="1" s="1"/>
  <c r="AT125" i="1" s="1"/>
  <c r="AT124" i="1" s="1"/>
  <c r="AT123" i="1" s="1"/>
  <c r="AS127" i="1"/>
  <c r="AS126" i="1" s="1"/>
  <c r="AS125" i="1" s="1"/>
  <c r="AS124" i="1" s="1"/>
  <c r="AS123" i="1" s="1"/>
  <c r="AR127" i="1"/>
  <c r="AR126" i="1" s="1"/>
  <c r="AR125" i="1" s="1"/>
  <c r="AR124" i="1" s="1"/>
  <c r="AR123" i="1" s="1"/>
  <c r="AQ127" i="1"/>
  <c r="AQ126" i="1" s="1"/>
  <c r="AQ125" i="1" s="1"/>
  <c r="AQ124" i="1" s="1"/>
  <c r="AQ123" i="1" s="1"/>
  <c r="AP127" i="1"/>
  <c r="AP126" i="1" s="1"/>
  <c r="AP125" i="1" s="1"/>
  <c r="AP124" i="1" s="1"/>
  <c r="AP123" i="1" s="1"/>
  <c r="AO127" i="1"/>
  <c r="AO126" i="1" s="1"/>
  <c r="AO125" i="1" s="1"/>
  <c r="AO124" i="1" s="1"/>
  <c r="AO123" i="1" s="1"/>
  <c r="AN127" i="1"/>
  <c r="AN126" i="1" s="1"/>
  <c r="AN125" i="1" s="1"/>
  <c r="AN124" i="1" s="1"/>
  <c r="AN123" i="1" s="1"/>
  <c r="AM127" i="1"/>
  <c r="AM126" i="1" s="1"/>
  <c r="AM125" i="1" s="1"/>
  <c r="AM124" i="1" s="1"/>
  <c r="AM123" i="1" s="1"/>
  <c r="AL127" i="1"/>
  <c r="AL126" i="1" s="1"/>
  <c r="AL125" i="1" s="1"/>
  <c r="AL124" i="1" s="1"/>
  <c r="AL123" i="1" s="1"/>
  <c r="AK127" i="1"/>
  <c r="AK126" i="1" s="1"/>
  <c r="AK125" i="1" s="1"/>
  <c r="AK124" i="1" s="1"/>
  <c r="AK123" i="1" s="1"/>
  <c r="AJ127" i="1"/>
  <c r="AJ126" i="1" s="1"/>
  <c r="AJ125" i="1" s="1"/>
  <c r="AJ124" i="1" s="1"/>
  <c r="AJ123" i="1" s="1"/>
  <c r="AI127" i="1"/>
  <c r="AI126" i="1" s="1"/>
  <c r="AI125" i="1" s="1"/>
  <c r="AI124" i="1" s="1"/>
  <c r="AI123" i="1" s="1"/>
  <c r="AH127" i="1"/>
  <c r="AH126" i="1" s="1"/>
  <c r="AH125" i="1" s="1"/>
  <c r="AH124" i="1" s="1"/>
  <c r="AH123" i="1" s="1"/>
  <c r="AD127" i="1"/>
  <c r="AD126" i="1" s="1"/>
  <c r="AD125" i="1" s="1"/>
  <c r="AD124" i="1" s="1"/>
  <c r="AD123" i="1" s="1"/>
  <c r="AC127" i="1"/>
  <c r="AC126" i="1" s="1"/>
  <c r="AC125" i="1" s="1"/>
  <c r="AC124" i="1" s="1"/>
  <c r="AC123" i="1" s="1"/>
  <c r="AB127" i="1"/>
  <c r="AB126" i="1" s="1"/>
  <c r="AB125" i="1" s="1"/>
  <c r="AB124" i="1" s="1"/>
  <c r="AB123" i="1" s="1"/>
  <c r="X127" i="1"/>
  <c r="X126" i="1" s="1"/>
  <c r="X125" i="1" s="1"/>
  <c r="X124" i="1" s="1"/>
  <c r="X123" i="1" s="1"/>
  <c r="W127" i="1"/>
  <c r="W126" i="1" s="1"/>
  <c r="W125" i="1" s="1"/>
  <c r="W124" i="1" s="1"/>
  <c r="W123" i="1" s="1"/>
  <c r="V127" i="1"/>
  <c r="V126" i="1" s="1"/>
  <c r="V125" i="1" s="1"/>
  <c r="V124" i="1" s="1"/>
  <c r="V123" i="1" s="1"/>
  <c r="U127" i="1"/>
  <c r="U126" i="1" s="1"/>
  <c r="U125" i="1" s="1"/>
  <c r="U124" i="1" s="1"/>
  <c r="U123" i="1" s="1"/>
  <c r="T127" i="1"/>
  <c r="T126" i="1" s="1"/>
  <c r="T125" i="1" s="1"/>
  <c r="T124" i="1" s="1"/>
  <c r="T123" i="1" s="1"/>
  <c r="S127" i="1"/>
  <c r="S126" i="1" s="1"/>
  <c r="S125" i="1" s="1"/>
  <c r="S124" i="1" s="1"/>
  <c r="S123" i="1" s="1"/>
  <c r="R127" i="1"/>
  <c r="R126" i="1" s="1"/>
  <c r="R125" i="1" s="1"/>
  <c r="R124" i="1" s="1"/>
  <c r="R123" i="1" s="1"/>
  <c r="Q127" i="1"/>
  <c r="Q126" i="1" s="1"/>
  <c r="Q125" i="1" s="1"/>
  <c r="Q124" i="1" s="1"/>
  <c r="Q123" i="1" s="1"/>
  <c r="P127" i="1"/>
  <c r="P126" i="1" s="1"/>
  <c r="P125" i="1" s="1"/>
  <c r="P124" i="1" s="1"/>
  <c r="P123" i="1" s="1"/>
  <c r="L127" i="1"/>
  <c r="L126" i="1" s="1"/>
  <c r="L125" i="1" s="1"/>
  <c r="L124" i="1" s="1"/>
  <c r="L123" i="1" s="1"/>
  <c r="K127" i="1"/>
  <c r="J127" i="1"/>
  <c r="J126" i="1" s="1"/>
  <c r="J125" i="1" s="1"/>
  <c r="J124" i="1" s="1"/>
  <c r="J123" i="1" s="1"/>
  <c r="I127" i="1"/>
  <c r="I126" i="1" s="1"/>
  <c r="H127" i="1"/>
  <c r="H126" i="1" s="1"/>
  <c r="G127" i="1"/>
  <c r="AA121" i="1"/>
  <c r="AG121" i="1" s="1"/>
  <c r="AY121" i="1" s="1"/>
  <c r="BC121" i="1" s="1"/>
  <c r="BQ121" i="1" s="1"/>
  <c r="BW121" i="1" s="1"/>
  <c r="CM121" i="1" s="1"/>
  <c r="Z121" i="1"/>
  <c r="AF121" i="1" s="1"/>
  <c r="AX121" i="1" s="1"/>
  <c r="BB121" i="1" s="1"/>
  <c r="BP121" i="1" s="1"/>
  <c r="BV121" i="1" s="1"/>
  <c r="CJ121" i="1" s="1"/>
  <c r="Y121" i="1"/>
  <c r="AE121" i="1" s="1"/>
  <c r="AW121" i="1" s="1"/>
  <c r="BA121" i="1" s="1"/>
  <c r="BO121" i="1" s="1"/>
  <c r="BU121" i="1" s="1"/>
  <c r="CG121" i="1" s="1"/>
  <c r="CP120" i="1"/>
  <c r="CP119" i="1" s="1"/>
  <c r="CP118" i="1" s="1"/>
  <c r="CP117" i="1" s="1"/>
  <c r="CP116" i="1" s="1"/>
  <c r="CP115" i="1" s="1"/>
  <c r="CF120" i="1"/>
  <c r="CF119" i="1" s="1"/>
  <c r="CF118" i="1" s="1"/>
  <c r="CF117" i="1" s="1"/>
  <c r="CF116" i="1" s="1"/>
  <c r="CF115" i="1" s="1"/>
  <c r="CE120" i="1"/>
  <c r="CE119" i="1" s="1"/>
  <c r="CE118" i="1" s="1"/>
  <c r="CE117" i="1" s="1"/>
  <c r="CE116" i="1" s="1"/>
  <c r="CE115" i="1" s="1"/>
  <c r="CD120" i="1"/>
  <c r="CD119" i="1" s="1"/>
  <c r="CD118" i="1" s="1"/>
  <c r="CD117" i="1" s="1"/>
  <c r="CD116" i="1" s="1"/>
  <c r="CD115" i="1" s="1"/>
  <c r="CC120" i="1"/>
  <c r="CB120" i="1"/>
  <c r="CB119" i="1" s="1"/>
  <c r="CB118" i="1" s="1"/>
  <c r="CB117" i="1" s="1"/>
  <c r="CB116" i="1" s="1"/>
  <c r="CB115" i="1" s="1"/>
  <c r="CA120" i="1"/>
  <c r="CA119" i="1" s="1"/>
  <c r="CA118" i="1" s="1"/>
  <c r="CA117" i="1" s="1"/>
  <c r="CA116" i="1" s="1"/>
  <c r="CA115" i="1" s="1"/>
  <c r="BZ120" i="1"/>
  <c r="BZ119" i="1" s="1"/>
  <c r="BZ118" i="1" s="1"/>
  <c r="BZ117" i="1" s="1"/>
  <c r="BZ116" i="1" s="1"/>
  <c r="BZ115" i="1" s="1"/>
  <c r="BY120" i="1"/>
  <c r="BY119" i="1" s="1"/>
  <c r="BY118" i="1" s="1"/>
  <c r="BY117" i="1" s="1"/>
  <c r="BY116" i="1" s="1"/>
  <c r="BY115" i="1" s="1"/>
  <c r="BX120" i="1"/>
  <c r="BX119" i="1" s="1"/>
  <c r="BX118" i="1" s="1"/>
  <c r="BX117" i="1" s="1"/>
  <c r="BX116" i="1" s="1"/>
  <c r="BX115" i="1" s="1"/>
  <c r="BT120" i="1"/>
  <c r="BT119" i="1" s="1"/>
  <c r="BT118" i="1" s="1"/>
  <c r="BT117" i="1" s="1"/>
  <c r="BT116" i="1" s="1"/>
  <c r="BT115" i="1" s="1"/>
  <c r="BS120" i="1"/>
  <c r="BS119" i="1" s="1"/>
  <c r="BS118" i="1" s="1"/>
  <c r="BS117" i="1" s="1"/>
  <c r="BS116" i="1" s="1"/>
  <c r="BS115" i="1" s="1"/>
  <c r="BR120" i="1"/>
  <c r="BR119" i="1" s="1"/>
  <c r="BR118" i="1" s="1"/>
  <c r="BR117" i="1" s="1"/>
  <c r="BR116" i="1" s="1"/>
  <c r="BR115" i="1" s="1"/>
  <c r="BN120" i="1"/>
  <c r="BM120" i="1"/>
  <c r="BL120" i="1"/>
  <c r="BL119" i="1" s="1"/>
  <c r="BL118" i="1" s="1"/>
  <c r="BL117" i="1" s="1"/>
  <c r="BL116" i="1" s="1"/>
  <c r="BL115" i="1" s="1"/>
  <c r="BK120" i="1"/>
  <c r="BK119" i="1" s="1"/>
  <c r="BK118" i="1" s="1"/>
  <c r="BK117" i="1" s="1"/>
  <c r="BK116" i="1" s="1"/>
  <c r="BK115" i="1" s="1"/>
  <c r="BJ120" i="1"/>
  <c r="BJ119" i="1" s="1"/>
  <c r="BJ118" i="1" s="1"/>
  <c r="BJ117" i="1" s="1"/>
  <c r="BJ116" i="1" s="1"/>
  <c r="BJ115" i="1" s="1"/>
  <c r="BI120" i="1"/>
  <c r="BI119" i="1" s="1"/>
  <c r="BI118" i="1" s="1"/>
  <c r="BI117" i="1" s="1"/>
  <c r="BI116" i="1" s="1"/>
  <c r="BI115" i="1" s="1"/>
  <c r="BH120" i="1"/>
  <c r="BH119" i="1" s="1"/>
  <c r="BH118" i="1" s="1"/>
  <c r="BH117" i="1" s="1"/>
  <c r="BH116" i="1" s="1"/>
  <c r="BH115" i="1" s="1"/>
  <c r="BG120" i="1"/>
  <c r="BG119" i="1" s="1"/>
  <c r="BG118" i="1" s="1"/>
  <c r="BG117" i="1" s="1"/>
  <c r="BG116" i="1" s="1"/>
  <c r="BG115" i="1" s="1"/>
  <c r="BF120" i="1"/>
  <c r="BF119" i="1" s="1"/>
  <c r="BF118" i="1" s="1"/>
  <c r="BF117" i="1" s="1"/>
  <c r="BF116" i="1" s="1"/>
  <c r="BF115" i="1" s="1"/>
  <c r="BE120" i="1"/>
  <c r="BE119" i="1" s="1"/>
  <c r="BE118" i="1" s="1"/>
  <c r="BE117" i="1" s="1"/>
  <c r="BE116" i="1" s="1"/>
  <c r="BE115" i="1" s="1"/>
  <c r="BD120" i="1"/>
  <c r="BD119" i="1" s="1"/>
  <c r="BD118" i="1" s="1"/>
  <c r="BD117" i="1" s="1"/>
  <c r="BD116" i="1" s="1"/>
  <c r="BD115" i="1" s="1"/>
  <c r="AZ120" i="1"/>
  <c r="AZ119" i="1" s="1"/>
  <c r="AZ118" i="1" s="1"/>
  <c r="AZ117" i="1" s="1"/>
  <c r="AZ116" i="1" s="1"/>
  <c r="AZ115" i="1" s="1"/>
  <c r="AV120" i="1"/>
  <c r="AV119" i="1" s="1"/>
  <c r="AV118" i="1" s="1"/>
  <c r="AV117" i="1" s="1"/>
  <c r="AV116" i="1" s="1"/>
  <c r="AV115" i="1" s="1"/>
  <c r="AU120" i="1"/>
  <c r="AU119" i="1" s="1"/>
  <c r="AU118" i="1" s="1"/>
  <c r="AU117" i="1" s="1"/>
  <c r="AU116" i="1" s="1"/>
  <c r="AU115" i="1" s="1"/>
  <c r="AT120" i="1"/>
  <c r="AT119" i="1" s="1"/>
  <c r="AT118" i="1" s="1"/>
  <c r="AT117" i="1" s="1"/>
  <c r="AT116" i="1" s="1"/>
  <c r="AT115" i="1" s="1"/>
  <c r="AS120" i="1"/>
  <c r="AS119" i="1" s="1"/>
  <c r="AS118" i="1" s="1"/>
  <c r="AS117" i="1" s="1"/>
  <c r="AS116" i="1" s="1"/>
  <c r="AS115" i="1" s="1"/>
  <c r="AR120" i="1"/>
  <c r="AR119" i="1" s="1"/>
  <c r="AR118" i="1" s="1"/>
  <c r="AR117" i="1" s="1"/>
  <c r="AR116" i="1" s="1"/>
  <c r="AR115" i="1" s="1"/>
  <c r="AQ120" i="1"/>
  <c r="AQ119" i="1" s="1"/>
  <c r="AQ118" i="1" s="1"/>
  <c r="AQ117" i="1" s="1"/>
  <c r="AQ116" i="1" s="1"/>
  <c r="AQ115" i="1" s="1"/>
  <c r="AP120" i="1"/>
  <c r="AP119" i="1" s="1"/>
  <c r="AP118" i="1" s="1"/>
  <c r="AP117" i="1" s="1"/>
  <c r="AP116" i="1" s="1"/>
  <c r="AP115" i="1" s="1"/>
  <c r="AO120" i="1"/>
  <c r="AO119" i="1" s="1"/>
  <c r="AO118" i="1" s="1"/>
  <c r="AO117" i="1" s="1"/>
  <c r="AO116" i="1" s="1"/>
  <c r="AO115" i="1" s="1"/>
  <c r="AN120" i="1"/>
  <c r="AN119" i="1" s="1"/>
  <c r="AN118" i="1" s="1"/>
  <c r="AN117" i="1" s="1"/>
  <c r="AN116" i="1" s="1"/>
  <c r="AN115" i="1" s="1"/>
  <c r="AM120" i="1"/>
  <c r="AM119" i="1" s="1"/>
  <c r="AM118" i="1" s="1"/>
  <c r="AM117" i="1" s="1"/>
  <c r="AM116" i="1" s="1"/>
  <c r="AM115" i="1" s="1"/>
  <c r="AL120" i="1"/>
  <c r="AK120" i="1"/>
  <c r="AK119" i="1" s="1"/>
  <c r="AK118" i="1" s="1"/>
  <c r="AK117" i="1" s="1"/>
  <c r="AK116" i="1" s="1"/>
  <c r="AK115" i="1" s="1"/>
  <c r="AJ120" i="1"/>
  <c r="AJ119" i="1" s="1"/>
  <c r="AJ118" i="1" s="1"/>
  <c r="AJ117" i="1" s="1"/>
  <c r="AJ116" i="1" s="1"/>
  <c r="AJ115" i="1" s="1"/>
  <c r="AI120" i="1"/>
  <c r="AI119" i="1" s="1"/>
  <c r="AI118" i="1" s="1"/>
  <c r="AI117" i="1" s="1"/>
  <c r="AI116" i="1" s="1"/>
  <c r="AI115" i="1" s="1"/>
  <c r="AH120" i="1"/>
  <c r="AH119" i="1" s="1"/>
  <c r="AH118" i="1" s="1"/>
  <c r="AH117" i="1" s="1"/>
  <c r="AH116" i="1" s="1"/>
  <c r="AH115" i="1" s="1"/>
  <c r="AD120" i="1"/>
  <c r="AD119" i="1" s="1"/>
  <c r="AD118" i="1" s="1"/>
  <c r="AD117" i="1" s="1"/>
  <c r="AD116" i="1" s="1"/>
  <c r="AD115" i="1" s="1"/>
  <c r="AC120" i="1"/>
  <c r="AC119" i="1" s="1"/>
  <c r="AC118" i="1" s="1"/>
  <c r="AC117" i="1" s="1"/>
  <c r="AC116" i="1" s="1"/>
  <c r="AC115" i="1" s="1"/>
  <c r="AB120" i="1"/>
  <c r="AB119" i="1" s="1"/>
  <c r="AB118" i="1" s="1"/>
  <c r="AB117" i="1" s="1"/>
  <c r="AB116" i="1" s="1"/>
  <c r="AB115" i="1" s="1"/>
  <c r="X120" i="1"/>
  <c r="W120" i="1"/>
  <c r="W119" i="1" s="1"/>
  <c r="W118" i="1" s="1"/>
  <c r="W117" i="1" s="1"/>
  <c r="W116" i="1" s="1"/>
  <c r="W115" i="1" s="1"/>
  <c r="V120" i="1"/>
  <c r="V119" i="1" s="1"/>
  <c r="V118" i="1" s="1"/>
  <c r="U120" i="1"/>
  <c r="U119" i="1" s="1"/>
  <c r="U118" i="1" s="1"/>
  <c r="U117" i="1" s="1"/>
  <c r="U116" i="1" s="1"/>
  <c r="U115" i="1" s="1"/>
  <c r="T120" i="1"/>
  <c r="S120" i="1"/>
  <c r="S119" i="1" s="1"/>
  <c r="S118" i="1" s="1"/>
  <c r="S117" i="1" s="1"/>
  <c r="S116" i="1" s="1"/>
  <c r="S115" i="1" s="1"/>
  <c r="R120" i="1"/>
  <c r="R119" i="1" s="1"/>
  <c r="R118" i="1" s="1"/>
  <c r="R117" i="1" s="1"/>
  <c r="R116" i="1" s="1"/>
  <c r="R115" i="1" s="1"/>
  <c r="Q120" i="1"/>
  <c r="Q119" i="1" s="1"/>
  <c r="Q118" i="1" s="1"/>
  <c r="Q117" i="1" s="1"/>
  <c r="Q116" i="1" s="1"/>
  <c r="Q115" i="1" s="1"/>
  <c r="P120" i="1"/>
  <c r="CC119" i="1"/>
  <c r="CC118" i="1" s="1"/>
  <c r="CC117" i="1" s="1"/>
  <c r="CC116" i="1" s="1"/>
  <c r="CC115" i="1" s="1"/>
  <c r="BN119" i="1"/>
  <c r="BN118" i="1" s="1"/>
  <c r="BN117" i="1" s="1"/>
  <c r="BN116" i="1" s="1"/>
  <c r="BN115" i="1" s="1"/>
  <c r="BM119" i="1"/>
  <c r="BM118" i="1" s="1"/>
  <c r="BM117" i="1" s="1"/>
  <c r="BM116" i="1" s="1"/>
  <c r="BM115" i="1" s="1"/>
  <c r="AL119" i="1"/>
  <c r="AL118" i="1" s="1"/>
  <c r="AL117" i="1" s="1"/>
  <c r="AL116" i="1" s="1"/>
  <c r="AL115" i="1" s="1"/>
  <c r="AA114" i="1"/>
  <c r="AG114" i="1" s="1"/>
  <c r="AY114" i="1" s="1"/>
  <c r="BC114" i="1" s="1"/>
  <c r="BQ114" i="1" s="1"/>
  <c r="BW114" i="1" s="1"/>
  <c r="CM114" i="1" s="1"/>
  <c r="CO114" i="1" s="1"/>
  <c r="Z114" i="1"/>
  <c r="AF114" i="1" s="1"/>
  <c r="AX114" i="1" s="1"/>
  <c r="BB114" i="1" s="1"/>
  <c r="BP114" i="1" s="1"/>
  <c r="BV114" i="1" s="1"/>
  <c r="CJ114" i="1" s="1"/>
  <c r="CL114" i="1" s="1"/>
  <c r="Y114" i="1"/>
  <c r="AE114" i="1" s="1"/>
  <c r="AW114" i="1" s="1"/>
  <c r="BA114" i="1" s="1"/>
  <c r="BO114" i="1" s="1"/>
  <c r="BU114" i="1" s="1"/>
  <c r="CG114" i="1" s="1"/>
  <c r="CI114" i="1" s="1"/>
  <c r="CP113" i="1"/>
  <c r="CF113" i="1"/>
  <c r="CF112" i="1" s="1"/>
  <c r="CF111" i="1" s="1"/>
  <c r="CE113" i="1"/>
  <c r="CE112" i="1" s="1"/>
  <c r="CE111" i="1" s="1"/>
  <c r="CD113" i="1"/>
  <c r="CD112" i="1" s="1"/>
  <c r="CD111" i="1" s="1"/>
  <c r="CC113" i="1"/>
  <c r="CC112" i="1" s="1"/>
  <c r="CC111" i="1" s="1"/>
  <c r="CB113" i="1"/>
  <c r="CB112" i="1" s="1"/>
  <c r="CB111" i="1" s="1"/>
  <c r="CA113" i="1"/>
  <c r="CA112" i="1" s="1"/>
  <c r="CA111" i="1" s="1"/>
  <c r="BZ113" i="1"/>
  <c r="BZ112" i="1" s="1"/>
  <c r="BZ111" i="1" s="1"/>
  <c r="BY113" i="1"/>
  <c r="BY112" i="1" s="1"/>
  <c r="BY111" i="1" s="1"/>
  <c r="BX113" i="1"/>
  <c r="BX112" i="1" s="1"/>
  <c r="BX111" i="1" s="1"/>
  <c r="BT113" i="1"/>
  <c r="BT112" i="1" s="1"/>
  <c r="BT111" i="1" s="1"/>
  <c r="BS113" i="1"/>
  <c r="BS112" i="1" s="1"/>
  <c r="BS111" i="1" s="1"/>
  <c r="BR113" i="1"/>
  <c r="BR112" i="1" s="1"/>
  <c r="BR111" i="1" s="1"/>
  <c r="BN113" i="1"/>
  <c r="BN112" i="1" s="1"/>
  <c r="BN111" i="1" s="1"/>
  <c r="BM113" i="1"/>
  <c r="BM112" i="1" s="1"/>
  <c r="BM111" i="1" s="1"/>
  <c r="BL113" i="1"/>
  <c r="BL112" i="1" s="1"/>
  <c r="BL111" i="1" s="1"/>
  <c r="BK113" i="1"/>
  <c r="BK112" i="1" s="1"/>
  <c r="BK111" i="1" s="1"/>
  <c r="BJ113" i="1"/>
  <c r="BJ112" i="1" s="1"/>
  <c r="BJ111" i="1" s="1"/>
  <c r="BI113" i="1"/>
  <c r="BI112" i="1" s="1"/>
  <c r="BI111" i="1" s="1"/>
  <c r="BH113" i="1"/>
  <c r="BH112" i="1" s="1"/>
  <c r="BH111" i="1" s="1"/>
  <c r="BG113" i="1"/>
  <c r="BG112" i="1" s="1"/>
  <c r="BG111" i="1" s="1"/>
  <c r="BF113" i="1"/>
  <c r="BF112" i="1" s="1"/>
  <c r="BF111" i="1" s="1"/>
  <c r="BE113" i="1"/>
  <c r="BE112" i="1" s="1"/>
  <c r="BE111" i="1" s="1"/>
  <c r="BD113" i="1"/>
  <c r="BD112" i="1" s="1"/>
  <c r="BD111" i="1" s="1"/>
  <c r="AZ113" i="1"/>
  <c r="AZ112" i="1" s="1"/>
  <c r="AZ111" i="1" s="1"/>
  <c r="AV113" i="1"/>
  <c r="AV112" i="1" s="1"/>
  <c r="AV111" i="1" s="1"/>
  <c r="AU113" i="1"/>
  <c r="AU112" i="1" s="1"/>
  <c r="AU111" i="1" s="1"/>
  <c r="AT113" i="1"/>
  <c r="AT112" i="1" s="1"/>
  <c r="AT111" i="1" s="1"/>
  <c r="AS113" i="1"/>
  <c r="AS112" i="1" s="1"/>
  <c r="AS111" i="1" s="1"/>
  <c r="AR113" i="1"/>
  <c r="AR112" i="1" s="1"/>
  <c r="AR111" i="1" s="1"/>
  <c r="AQ113" i="1"/>
  <c r="AQ112" i="1" s="1"/>
  <c r="AQ111" i="1" s="1"/>
  <c r="AP113" i="1"/>
  <c r="AP112" i="1" s="1"/>
  <c r="AP111" i="1" s="1"/>
  <c r="AO113" i="1"/>
  <c r="AO112" i="1" s="1"/>
  <c r="AO111" i="1" s="1"/>
  <c r="AN113" i="1"/>
  <c r="AN112" i="1" s="1"/>
  <c r="AN111" i="1" s="1"/>
  <c r="AM113" i="1"/>
  <c r="AM112" i="1" s="1"/>
  <c r="AM111" i="1" s="1"/>
  <c r="AL113" i="1"/>
  <c r="AL112" i="1" s="1"/>
  <c r="AL111" i="1" s="1"/>
  <c r="AK113" i="1"/>
  <c r="AK112" i="1" s="1"/>
  <c r="AK111" i="1" s="1"/>
  <c r="AJ113" i="1"/>
  <c r="AJ112" i="1" s="1"/>
  <c r="AJ111" i="1" s="1"/>
  <c r="AI113" i="1"/>
  <c r="AI112" i="1" s="1"/>
  <c r="AI111" i="1" s="1"/>
  <c r="AH113" i="1"/>
  <c r="AH112" i="1" s="1"/>
  <c r="AH111" i="1" s="1"/>
  <c r="AD113" i="1"/>
  <c r="AD112" i="1" s="1"/>
  <c r="AD111" i="1" s="1"/>
  <c r="AC113" i="1"/>
  <c r="AC112" i="1" s="1"/>
  <c r="AC111" i="1" s="1"/>
  <c r="AB113" i="1"/>
  <c r="AB112" i="1" s="1"/>
  <c r="AB111" i="1" s="1"/>
  <c r="X113" i="1"/>
  <c r="X112" i="1" s="1"/>
  <c r="X111" i="1" s="1"/>
  <c r="W113" i="1"/>
  <c r="W112" i="1" s="1"/>
  <c r="W111" i="1" s="1"/>
  <c r="V113" i="1"/>
  <c r="V112" i="1" s="1"/>
  <c r="U113" i="1"/>
  <c r="U112" i="1" s="1"/>
  <c r="U111" i="1" s="1"/>
  <c r="T113" i="1"/>
  <c r="T112" i="1" s="1"/>
  <c r="S113" i="1"/>
  <c r="S112" i="1" s="1"/>
  <c r="S111" i="1" s="1"/>
  <c r="R113" i="1"/>
  <c r="R112" i="1" s="1"/>
  <c r="R111" i="1" s="1"/>
  <c r="Q113" i="1"/>
  <c r="P113" i="1"/>
  <c r="P112" i="1" s="1"/>
  <c r="CP112" i="1"/>
  <c r="CP111" i="1" s="1"/>
  <c r="O110" i="1"/>
  <c r="AA110" i="1" s="1"/>
  <c r="AG110" i="1" s="1"/>
  <c r="AY110" i="1" s="1"/>
  <c r="BC110" i="1" s="1"/>
  <c r="BQ110" i="1" s="1"/>
  <c r="BW110" i="1" s="1"/>
  <c r="CM110" i="1" s="1"/>
  <c r="CO110" i="1" s="1"/>
  <c r="N110" i="1"/>
  <c r="Z110" i="1" s="1"/>
  <c r="AF110" i="1" s="1"/>
  <c r="AX110" i="1" s="1"/>
  <c r="BB110" i="1" s="1"/>
  <c r="BP110" i="1" s="1"/>
  <c r="BV110" i="1" s="1"/>
  <c r="CJ110" i="1" s="1"/>
  <c r="CL110" i="1" s="1"/>
  <c r="M110" i="1"/>
  <c r="Y110" i="1" s="1"/>
  <c r="AE110" i="1" s="1"/>
  <c r="AW110" i="1" s="1"/>
  <c r="BA110" i="1" s="1"/>
  <c r="BO110" i="1" s="1"/>
  <c r="BU110" i="1" s="1"/>
  <c r="CG110" i="1" s="1"/>
  <c r="CI110" i="1" s="1"/>
  <c r="O109" i="1"/>
  <c r="AA109" i="1" s="1"/>
  <c r="AG109" i="1" s="1"/>
  <c r="AY109" i="1" s="1"/>
  <c r="BC109" i="1" s="1"/>
  <c r="BQ109" i="1" s="1"/>
  <c r="BW109" i="1" s="1"/>
  <c r="CM109" i="1" s="1"/>
  <c r="CO109" i="1" s="1"/>
  <c r="N109" i="1"/>
  <c r="Z109" i="1" s="1"/>
  <c r="AF109" i="1" s="1"/>
  <c r="AX109" i="1" s="1"/>
  <c r="BB109" i="1" s="1"/>
  <c r="BP109" i="1" s="1"/>
  <c r="BV109" i="1" s="1"/>
  <c r="CJ109" i="1" s="1"/>
  <c r="CL109" i="1" s="1"/>
  <c r="M109" i="1"/>
  <c r="Y109" i="1" s="1"/>
  <c r="AE109" i="1" s="1"/>
  <c r="AW109" i="1" s="1"/>
  <c r="BA109" i="1" s="1"/>
  <c r="BO109" i="1" s="1"/>
  <c r="BU109" i="1" s="1"/>
  <c r="CG109" i="1" s="1"/>
  <c r="CI109" i="1" s="1"/>
  <c r="O108" i="1"/>
  <c r="AA108" i="1" s="1"/>
  <c r="AG108" i="1" s="1"/>
  <c r="AY108" i="1" s="1"/>
  <c r="BC108" i="1" s="1"/>
  <c r="BQ108" i="1" s="1"/>
  <c r="BW108" i="1" s="1"/>
  <c r="CM108" i="1" s="1"/>
  <c r="CO108" i="1" s="1"/>
  <c r="N108" i="1"/>
  <c r="Z108" i="1" s="1"/>
  <c r="AF108" i="1" s="1"/>
  <c r="AX108" i="1" s="1"/>
  <c r="BB108" i="1" s="1"/>
  <c r="BP108" i="1" s="1"/>
  <c r="BV108" i="1" s="1"/>
  <c r="CJ108" i="1" s="1"/>
  <c r="CL108" i="1" s="1"/>
  <c r="M108" i="1"/>
  <c r="Y108" i="1" s="1"/>
  <c r="AE108" i="1" s="1"/>
  <c r="AW108" i="1" s="1"/>
  <c r="BA108" i="1" s="1"/>
  <c r="BO108" i="1" s="1"/>
  <c r="BU108" i="1" s="1"/>
  <c r="CG108" i="1" s="1"/>
  <c r="CI108" i="1" s="1"/>
  <c r="CP107" i="1"/>
  <c r="CP106" i="1" s="1"/>
  <c r="CP105" i="1" s="1"/>
  <c r="CF107" i="1"/>
  <c r="CF106" i="1" s="1"/>
  <c r="CF105" i="1" s="1"/>
  <c r="CE107" i="1"/>
  <c r="CE106" i="1" s="1"/>
  <c r="CE105" i="1" s="1"/>
  <c r="CD107" i="1"/>
  <c r="CD106" i="1" s="1"/>
  <c r="CD105" i="1" s="1"/>
  <c r="CC107" i="1"/>
  <c r="CC106" i="1" s="1"/>
  <c r="CC105" i="1" s="1"/>
  <c r="CB107" i="1"/>
  <c r="CB106" i="1" s="1"/>
  <c r="CB105" i="1" s="1"/>
  <c r="CA107" i="1"/>
  <c r="CA106" i="1" s="1"/>
  <c r="CA105" i="1" s="1"/>
  <c r="BZ107" i="1"/>
  <c r="BZ106" i="1" s="1"/>
  <c r="BZ105" i="1" s="1"/>
  <c r="BY107" i="1"/>
  <c r="BY106" i="1" s="1"/>
  <c r="BY105" i="1" s="1"/>
  <c r="BX107" i="1"/>
  <c r="BX106" i="1" s="1"/>
  <c r="BX105" i="1" s="1"/>
  <c r="BT107" i="1"/>
  <c r="BT106" i="1" s="1"/>
  <c r="BT105" i="1" s="1"/>
  <c r="BS107" i="1"/>
  <c r="BS106" i="1" s="1"/>
  <c r="BS105" i="1" s="1"/>
  <c r="BR107" i="1"/>
  <c r="BR106" i="1" s="1"/>
  <c r="BR105" i="1" s="1"/>
  <c r="BN107" i="1"/>
  <c r="BN106" i="1" s="1"/>
  <c r="BN105" i="1" s="1"/>
  <c r="BM107" i="1"/>
  <c r="BM106" i="1" s="1"/>
  <c r="BM105" i="1" s="1"/>
  <c r="BL107" i="1"/>
  <c r="BL106" i="1" s="1"/>
  <c r="BL105" i="1" s="1"/>
  <c r="BK107" i="1"/>
  <c r="BK106" i="1" s="1"/>
  <c r="BK105" i="1" s="1"/>
  <c r="BJ107" i="1"/>
  <c r="BJ106" i="1" s="1"/>
  <c r="BJ105" i="1" s="1"/>
  <c r="BI107" i="1"/>
  <c r="BI106" i="1" s="1"/>
  <c r="BI105" i="1" s="1"/>
  <c r="BH107" i="1"/>
  <c r="BH106" i="1" s="1"/>
  <c r="BH105" i="1" s="1"/>
  <c r="BG107" i="1"/>
  <c r="BG106" i="1" s="1"/>
  <c r="BG105" i="1" s="1"/>
  <c r="BF107" i="1"/>
  <c r="BF106" i="1" s="1"/>
  <c r="BF105" i="1" s="1"/>
  <c r="BE107" i="1"/>
  <c r="BE106" i="1" s="1"/>
  <c r="BE105" i="1" s="1"/>
  <c r="BD107" i="1"/>
  <c r="BD106" i="1" s="1"/>
  <c r="BD105" i="1" s="1"/>
  <c r="AZ107" i="1"/>
  <c r="AZ106" i="1" s="1"/>
  <c r="AZ105" i="1" s="1"/>
  <c r="AV107" i="1"/>
  <c r="AV106" i="1" s="1"/>
  <c r="AV105" i="1" s="1"/>
  <c r="AU107" i="1"/>
  <c r="AU106" i="1" s="1"/>
  <c r="AU105" i="1" s="1"/>
  <c r="AT107" i="1"/>
  <c r="AT106" i="1" s="1"/>
  <c r="AT105" i="1" s="1"/>
  <c r="AS107" i="1"/>
  <c r="AS106" i="1" s="1"/>
  <c r="AS105" i="1" s="1"/>
  <c r="AR107" i="1"/>
  <c r="AR106" i="1" s="1"/>
  <c r="AR105" i="1" s="1"/>
  <c r="AQ107" i="1"/>
  <c r="AQ106" i="1" s="1"/>
  <c r="AQ105" i="1" s="1"/>
  <c r="AP107" i="1"/>
  <c r="AP106" i="1" s="1"/>
  <c r="AP105" i="1" s="1"/>
  <c r="AO107" i="1"/>
  <c r="AO106" i="1" s="1"/>
  <c r="AO105" i="1" s="1"/>
  <c r="AN107" i="1"/>
  <c r="AN106" i="1" s="1"/>
  <c r="AN105" i="1" s="1"/>
  <c r="AM107" i="1"/>
  <c r="AM106" i="1" s="1"/>
  <c r="AM105" i="1" s="1"/>
  <c r="AL107" i="1"/>
  <c r="AL106" i="1" s="1"/>
  <c r="AL105" i="1" s="1"/>
  <c r="AK107" i="1"/>
  <c r="AK106" i="1" s="1"/>
  <c r="AK105" i="1" s="1"/>
  <c r="AJ107" i="1"/>
  <c r="AJ106" i="1" s="1"/>
  <c r="AJ105" i="1" s="1"/>
  <c r="AI107" i="1"/>
  <c r="AI106" i="1" s="1"/>
  <c r="AI105" i="1" s="1"/>
  <c r="AH107" i="1"/>
  <c r="AH106" i="1" s="1"/>
  <c r="AH105" i="1" s="1"/>
  <c r="AD107" i="1"/>
  <c r="AD106" i="1" s="1"/>
  <c r="AD105" i="1" s="1"/>
  <c r="AC107" i="1"/>
  <c r="AC106" i="1" s="1"/>
  <c r="AC105" i="1" s="1"/>
  <c r="AB107" i="1"/>
  <c r="AB106" i="1" s="1"/>
  <c r="AB105" i="1" s="1"/>
  <c r="X107" i="1"/>
  <c r="X106" i="1" s="1"/>
  <c r="X105" i="1" s="1"/>
  <c r="W107" i="1"/>
  <c r="W106" i="1" s="1"/>
  <c r="W105" i="1" s="1"/>
  <c r="V107" i="1"/>
  <c r="V106" i="1" s="1"/>
  <c r="V105" i="1" s="1"/>
  <c r="U107" i="1"/>
  <c r="U106" i="1" s="1"/>
  <c r="U105" i="1" s="1"/>
  <c r="T107" i="1"/>
  <c r="T106" i="1" s="1"/>
  <c r="T105" i="1" s="1"/>
  <c r="S107" i="1"/>
  <c r="S106" i="1" s="1"/>
  <c r="S105" i="1" s="1"/>
  <c r="R107" i="1"/>
  <c r="R106" i="1" s="1"/>
  <c r="R105" i="1" s="1"/>
  <c r="Q107" i="1"/>
  <c r="Q106" i="1" s="1"/>
  <c r="Q105" i="1" s="1"/>
  <c r="P107" i="1"/>
  <c r="P106" i="1" s="1"/>
  <c r="P105" i="1" s="1"/>
  <c r="L107" i="1"/>
  <c r="L106" i="1" s="1"/>
  <c r="L105" i="1" s="1"/>
  <c r="L104" i="1" s="1"/>
  <c r="L103" i="1" s="1"/>
  <c r="L102" i="1" s="1"/>
  <c r="K107" i="1"/>
  <c r="K106" i="1" s="1"/>
  <c r="K105" i="1" s="1"/>
  <c r="K104" i="1" s="1"/>
  <c r="K103" i="1" s="1"/>
  <c r="K102" i="1" s="1"/>
  <c r="J107" i="1"/>
  <c r="I107" i="1"/>
  <c r="H107" i="1"/>
  <c r="H106" i="1" s="1"/>
  <c r="G107" i="1"/>
  <c r="G106" i="1" s="1"/>
  <c r="O101" i="1"/>
  <c r="AA101" i="1" s="1"/>
  <c r="AG101" i="1" s="1"/>
  <c r="AY101" i="1" s="1"/>
  <c r="BC101" i="1" s="1"/>
  <c r="BQ101" i="1" s="1"/>
  <c r="BW101" i="1" s="1"/>
  <c r="CM101" i="1" s="1"/>
  <c r="CO101" i="1" s="1"/>
  <c r="N101" i="1"/>
  <c r="Z101" i="1" s="1"/>
  <c r="AF101" i="1" s="1"/>
  <c r="AX101" i="1" s="1"/>
  <c r="BB101" i="1" s="1"/>
  <c r="BP101" i="1" s="1"/>
  <c r="BV101" i="1" s="1"/>
  <c r="CJ101" i="1" s="1"/>
  <c r="CL101" i="1" s="1"/>
  <c r="M101" i="1"/>
  <c r="Y101" i="1" s="1"/>
  <c r="AE101" i="1" s="1"/>
  <c r="AW101" i="1" s="1"/>
  <c r="BA101" i="1" s="1"/>
  <c r="BO101" i="1" s="1"/>
  <c r="BU101" i="1" s="1"/>
  <c r="CG101" i="1" s="1"/>
  <c r="CI101" i="1" s="1"/>
  <c r="O100" i="1"/>
  <c r="AA100" i="1" s="1"/>
  <c r="AG100" i="1" s="1"/>
  <c r="AY100" i="1" s="1"/>
  <c r="BC100" i="1" s="1"/>
  <c r="BQ100" i="1" s="1"/>
  <c r="BW100" i="1" s="1"/>
  <c r="CM100" i="1" s="1"/>
  <c r="CO100" i="1" s="1"/>
  <c r="N100" i="1"/>
  <c r="Z100" i="1" s="1"/>
  <c r="AF100" i="1" s="1"/>
  <c r="AX100" i="1" s="1"/>
  <c r="BB100" i="1" s="1"/>
  <c r="BP100" i="1" s="1"/>
  <c r="BV100" i="1" s="1"/>
  <c r="CJ100" i="1" s="1"/>
  <c r="CL100" i="1" s="1"/>
  <c r="M100" i="1"/>
  <c r="Y100" i="1" s="1"/>
  <c r="AE100" i="1" s="1"/>
  <c r="AW100" i="1" s="1"/>
  <c r="BA100" i="1" s="1"/>
  <c r="BO100" i="1" s="1"/>
  <c r="BU100" i="1" s="1"/>
  <c r="CG100" i="1" s="1"/>
  <c r="CI100" i="1" s="1"/>
  <c r="CP99" i="1"/>
  <c r="CP98" i="1" s="1"/>
  <c r="CF99" i="1"/>
  <c r="CF98" i="1" s="1"/>
  <c r="CE99" i="1"/>
  <c r="CE98" i="1" s="1"/>
  <c r="CD99" i="1"/>
  <c r="CD98" i="1" s="1"/>
  <c r="CC99" i="1"/>
  <c r="CC98" i="1" s="1"/>
  <c r="CB99" i="1"/>
  <c r="CB98" i="1" s="1"/>
  <c r="CA99" i="1"/>
  <c r="CA98" i="1" s="1"/>
  <c r="BZ99" i="1"/>
  <c r="BZ98" i="1" s="1"/>
  <c r="BY99" i="1"/>
  <c r="BY98" i="1" s="1"/>
  <c r="BX99" i="1"/>
  <c r="BX98" i="1" s="1"/>
  <c r="BT99" i="1"/>
  <c r="BT98" i="1" s="1"/>
  <c r="BS99" i="1"/>
  <c r="BS98" i="1" s="1"/>
  <c r="BR99" i="1"/>
  <c r="BR98" i="1" s="1"/>
  <c r="BN99" i="1"/>
  <c r="BN98" i="1" s="1"/>
  <c r="BM99" i="1"/>
  <c r="BM98" i="1" s="1"/>
  <c r="BL99" i="1"/>
  <c r="BL98" i="1" s="1"/>
  <c r="BK99" i="1"/>
  <c r="BK98" i="1" s="1"/>
  <c r="BJ99" i="1"/>
  <c r="BJ98" i="1" s="1"/>
  <c r="BI99" i="1"/>
  <c r="BI98" i="1" s="1"/>
  <c r="BH99" i="1"/>
  <c r="BH98" i="1" s="1"/>
  <c r="BG99" i="1"/>
  <c r="BG98" i="1" s="1"/>
  <c r="BF99" i="1"/>
  <c r="BF98" i="1" s="1"/>
  <c r="BE99" i="1"/>
  <c r="BE98" i="1" s="1"/>
  <c r="BD99" i="1"/>
  <c r="BD98" i="1" s="1"/>
  <c r="AZ99" i="1"/>
  <c r="AZ98" i="1" s="1"/>
  <c r="AV99" i="1"/>
  <c r="AV98" i="1" s="1"/>
  <c r="AU99" i="1"/>
  <c r="AU98" i="1" s="1"/>
  <c r="AT99" i="1"/>
  <c r="AT98" i="1" s="1"/>
  <c r="AS99" i="1"/>
  <c r="AS98" i="1" s="1"/>
  <c r="AR99" i="1"/>
  <c r="AR98" i="1" s="1"/>
  <c r="AQ99" i="1"/>
  <c r="AQ98" i="1" s="1"/>
  <c r="AP99" i="1"/>
  <c r="AP98" i="1" s="1"/>
  <c r="AO99" i="1"/>
  <c r="AO98" i="1" s="1"/>
  <c r="AN99" i="1"/>
  <c r="AN98" i="1" s="1"/>
  <c r="AM99" i="1"/>
  <c r="AM98" i="1" s="1"/>
  <c r="AL99" i="1"/>
  <c r="AL98" i="1" s="1"/>
  <c r="AK99" i="1"/>
  <c r="AK98" i="1" s="1"/>
  <c r="AJ99" i="1"/>
  <c r="AJ98" i="1" s="1"/>
  <c r="AI99" i="1"/>
  <c r="AI98" i="1" s="1"/>
  <c r="AH99" i="1"/>
  <c r="AH98" i="1" s="1"/>
  <c r="AD99" i="1"/>
  <c r="AD98" i="1" s="1"/>
  <c r="AC99" i="1"/>
  <c r="AC98" i="1" s="1"/>
  <c r="AB99" i="1"/>
  <c r="AB98" i="1" s="1"/>
  <c r="X99" i="1"/>
  <c r="X98" i="1" s="1"/>
  <c r="W99" i="1"/>
  <c r="W98" i="1" s="1"/>
  <c r="V99" i="1"/>
  <c r="V98" i="1" s="1"/>
  <c r="U99" i="1"/>
  <c r="U98" i="1" s="1"/>
  <c r="T99" i="1"/>
  <c r="T98" i="1" s="1"/>
  <c r="S99" i="1"/>
  <c r="S98" i="1" s="1"/>
  <c r="R99" i="1"/>
  <c r="R98" i="1" s="1"/>
  <c r="Q99" i="1"/>
  <c r="Q98" i="1" s="1"/>
  <c r="P99" i="1"/>
  <c r="P98" i="1" s="1"/>
  <c r="L99" i="1"/>
  <c r="L98" i="1" s="1"/>
  <c r="K99" i="1"/>
  <c r="J99" i="1"/>
  <c r="I99" i="1"/>
  <c r="H99" i="1"/>
  <c r="H98" i="1" s="1"/>
  <c r="G99" i="1"/>
  <c r="G98" i="1" s="1"/>
  <c r="O97" i="1"/>
  <c r="AA97" i="1" s="1"/>
  <c r="AG97" i="1" s="1"/>
  <c r="AY97" i="1" s="1"/>
  <c r="BC97" i="1" s="1"/>
  <c r="BQ97" i="1" s="1"/>
  <c r="BW97" i="1" s="1"/>
  <c r="CM97" i="1" s="1"/>
  <c r="CO97" i="1" s="1"/>
  <c r="N97" i="1"/>
  <c r="Z97" i="1" s="1"/>
  <c r="AF97" i="1" s="1"/>
  <c r="AX97" i="1" s="1"/>
  <c r="BB97" i="1" s="1"/>
  <c r="BP97" i="1" s="1"/>
  <c r="BV97" i="1" s="1"/>
  <c r="CJ97" i="1" s="1"/>
  <c r="CL97" i="1" s="1"/>
  <c r="M97" i="1"/>
  <c r="Y97" i="1" s="1"/>
  <c r="AE97" i="1" s="1"/>
  <c r="AW97" i="1" s="1"/>
  <c r="BA97" i="1" s="1"/>
  <c r="BO97" i="1" s="1"/>
  <c r="BU97" i="1" s="1"/>
  <c r="CG97" i="1" s="1"/>
  <c r="CI97" i="1" s="1"/>
  <c r="CP96" i="1"/>
  <c r="CF96" i="1"/>
  <c r="CE96" i="1"/>
  <c r="CD96" i="1"/>
  <c r="CC96" i="1"/>
  <c r="CB96" i="1"/>
  <c r="CA96" i="1"/>
  <c r="BZ96" i="1"/>
  <c r="BY96" i="1"/>
  <c r="BX96" i="1"/>
  <c r="BT96" i="1"/>
  <c r="BS96" i="1"/>
  <c r="BR96" i="1"/>
  <c r="BN96" i="1"/>
  <c r="BM96" i="1"/>
  <c r="BL96" i="1"/>
  <c r="BK96" i="1"/>
  <c r="BJ96" i="1"/>
  <c r="BI96" i="1"/>
  <c r="BH96" i="1"/>
  <c r="BG96" i="1"/>
  <c r="BF96" i="1"/>
  <c r="BE96" i="1"/>
  <c r="BD96" i="1"/>
  <c r="AZ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D96" i="1"/>
  <c r="AC96" i="1"/>
  <c r="AB96" i="1"/>
  <c r="X96" i="1"/>
  <c r="W96" i="1"/>
  <c r="V96" i="1"/>
  <c r="U96" i="1"/>
  <c r="T96" i="1"/>
  <c r="S96" i="1"/>
  <c r="R96" i="1"/>
  <c r="Q96" i="1"/>
  <c r="P96" i="1"/>
  <c r="L96" i="1"/>
  <c r="K96" i="1"/>
  <c r="J96" i="1"/>
  <c r="I96" i="1"/>
  <c r="H96" i="1"/>
  <c r="G96" i="1"/>
  <c r="O95" i="1"/>
  <c r="AA95" i="1" s="1"/>
  <c r="AG95" i="1" s="1"/>
  <c r="AY95" i="1" s="1"/>
  <c r="BC95" i="1" s="1"/>
  <c r="BQ95" i="1" s="1"/>
  <c r="BW95" i="1" s="1"/>
  <c r="CM95" i="1" s="1"/>
  <c r="CO95" i="1" s="1"/>
  <c r="N95" i="1"/>
  <c r="Z95" i="1" s="1"/>
  <c r="AF95" i="1" s="1"/>
  <c r="AX95" i="1" s="1"/>
  <c r="BB95" i="1" s="1"/>
  <c r="BP95" i="1" s="1"/>
  <c r="BV95" i="1" s="1"/>
  <c r="CJ95" i="1" s="1"/>
  <c r="CL95" i="1" s="1"/>
  <c r="M95" i="1"/>
  <c r="Y95" i="1" s="1"/>
  <c r="AE95" i="1" s="1"/>
  <c r="AW95" i="1" s="1"/>
  <c r="BA95" i="1" s="1"/>
  <c r="BO95" i="1" s="1"/>
  <c r="BU95" i="1" s="1"/>
  <c r="CG95" i="1" s="1"/>
  <c r="CI95" i="1" s="1"/>
  <c r="CP94" i="1"/>
  <c r="CF94" i="1"/>
  <c r="CE94" i="1"/>
  <c r="CD94" i="1"/>
  <c r="CC94" i="1"/>
  <c r="CB94" i="1"/>
  <c r="CA94" i="1"/>
  <c r="BZ94" i="1"/>
  <c r="BY94" i="1"/>
  <c r="BX94" i="1"/>
  <c r="BT94" i="1"/>
  <c r="BS94" i="1"/>
  <c r="BR94" i="1"/>
  <c r="BN94" i="1"/>
  <c r="BM94" i="1"/>
  <c r="BL94" i="1"/>
  <c r="BK94" i="1"/>
  <c r="BJ94" i="1"/>
  <c r="BI94" i="1"/>
  <c r="BH94" i="1"/>
  <c r="BG94" i="1"/>
  <c r="BF94" i="1"/>
  <c r="BE94" i="1"/>
  <c r="BD94" i="1"/>
  <c r="AZ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D94" i="1"/>
  <c r="AC94" i="1"/>
  <c r="AB94" i="1"/>
  <c r="X94" i="1"/>
  <c r="W94" i="1"/>
  <c r="V94" i="1"/>
  <c r="U94" i="1"/>
  <c r="T94" i="1"/>
  <c r="S94" i="1"/>
  <c r="R94" i="1"/>
  <c r="Q94" i="1"/>
  <c r="P94" i="1"/>
  <c r="L94" i="1"/>
  <c r="K94" i="1"/>
  <c r="J94" i="1"/>
  <c r="I94" i="1"/>
  <c r="H94" i="1"/>
  <c r="G94" i="1"/>
  <c r="O87" i="1"/>
  <c r="AA87" i="1" s="1"/>
  <c r="AG87" i="1" s="1"/>
  <c r="AY87" i="1" s="1"/>
  <c r="BC87" i="1" s="1"/>
  <c r="BQ87" i="1" s="1"/>
  <c r="BW87" i="1" s="1"/>
  <c r="CM87" i="1" s="1"/>
  <c r="CO87" i="1" s="1"/>
  <c r="N87" i="1"/>
  <c r="Z87" i="1" s="1"/>
  <c r="AF87" i="1" s="1"/>
  <c r="AX87" i="1" s="1"/>
  <c r="BB87" i="1" s="1"/>
  <c r="BP87" i="1" s="1"/>
  <c r="BV87" i="1" s="1"/>
  <c r="CJ87" i="1" s="1"/>
  <c r="CL87" i="1" s="1"/>
  <c r="M87" i="1"/>
  <c r="Y87" i="1" s="1"/>
  <c r="AE87" i="1" s="1"/>
  <c r="AW87" i="1" s="1"/>
  <c r="BA87" i="1" s="1"/>
  <c r="BO87" i="1" s="1"/>
  <c r="BU87" i="1" s="1"/>
  <c r="CG87" i="1" s="1"/>
  <c r="CI87" i="1" s="1"/>
  <c r="CP86" i="1"/>
  <c r="CP85" i="1" s="1"/>
  <c r="CP84" i="1" s="1"/>
  <c r="CP83" i="1" s="1"/>
  <c r="CP82" i="1" s="1"/>
  <c r="CF86" i="1"/>
  <c r="CF85" i="1" s="1"/>
  <c r="CF84" i="1" s="1"/>
  <c r="CF83" i="1" s="1"/>
  <c r="CF82" i="1" s="1"/>
  <c r="CE86" i="1"/>
  <c r="CE85" i="1" s="1"/>
  <c r="CE84" i="1" s="1"/>
  <c r="CE83" i="1" s="1"/>
  <c r="CE82" i="1" s="1"/>
  <c r="CD86" i="1"/>
  <c r="CD85" i="1" s="1"/>
  <c r="CD84" i="1" s="1"/>
  <c r="CD83" i="1" s="1"/>
  <c r="CD82" i="1" s="1"/>
  <c r="CC86" i="1"/>
  <c r="CC85" i="1" s="1"/>
  <c r="CC84" i="1" s="1"/>
  <c r="CC83" i="1" s="1"/>
  <c r="CC82" i="1" s="1"/>
  <c r="CB86" i="1"/>
  <c r="CB85" i="1" s="1"/>
  <c r="CB84" i="1" s="1"/>
  <c r="CB83" i="1" s="1"/>
  <c r="CB82" i="1" s="1"/>
  <c r="CA86" i="1"/>
  <c r="CA85" i="1" s="1"/>
  <c r="CA84" i="1" s="1"/>
  <c r="CA83" i="1" s="1"/>
  <c r="CA82" i="1" s="1"/>
  <c r="BZ86" i="1"/>
  <c r="BZ85" i="1" s="1"/>
  <c r="BZ84" i="1" s="1"/>
  <c r="BZ83" i="1" s="1"/>
  <c r="BZ82" i="1" s="1"/>
  <c r="BY86" i="1"/>
  <c r="BY85" i="1" s="1"/>
  <c r="BY84" i="1" s="1"/>
  <c r="BY83" i="1" s="1"/>
  <c r="BY82" i="1" s="1"/>
  <c r="BX86" i="1"/>
  <c r="BX85" i="1" s="1"/>
  <c r="BX84" i="1" s="1"/>
  <c r="BX83" i="1" s="1"/>
  <c r="BX82" i="1" s="1"/>
  <c r="BT86" i="1"/>
  <c r="BT85" i="1" s="1"/>
  <c r="BT84" i="1" s="1"/>
  <c r="BT83" i="1" s="1"/>
  <c r="BT82" i="1" s="1"/>
  <c r="BS86" i="1"/>
  <c r="BS85" i="1" s="1"/>
  <c r="BS84" i="1" s="1"/>
  <c r="BS83" i="1" s="1"/>
  <c r="BS82" i="1" s="1"/>
  <c r="BR86" i="1"/>
  <c r="BR85" i="1" s="1"/>
  <c r="BR84" i="1" s="1"/>
  <c r="BR83" i="1" s="1"/>
  <c r="BR82" i="1" s="1"/>
  <c r="BN86" i="1"/>
  <c r="BN85" i="1" s="1"/>
  <c r="BN84" i="1" s="1"/>
  <c r="BN83" i="1" s="1"/>
  <c r="BN82" i="1" s="1"/>
  <c r="BM86" i="1"/>
  <c r="BM85" i="1" s="1"/>
  <c r="BM84" i="1" s="1"/>
  <c r="BM83" i="1" s="1"/>
  <c r="BM82" i="1" s="1"/>
  <c r="BL86" i="1"/>
  <c r="BL85" i="1" s="1"/>
  <c r="BL84" i="1" s="1"/>
  <c r="BL83" i="1" s="1"/>
  <c r="BL82" i="1" s="1"/>
  <c r="BK86" i="1"/>
  <c r="BK85" i="1" s="1"/>
  <c r="BK84" i="1" s="1"/>
  <c r="BK83" i="1" s="1"/>
  <c r="BK82" i="1" s="1"/>
  <c r="BJ86" i="1"/>
  <c r="BJ85" i="1" s="1"/>
  <c r="BJ84" i="1" s="1"/>
  <c r="BJ83" i="1" s="1"/>
  <c r="BJ82" i="1" s="1"/>
  <c r="BI86" i="1"/>
  <c r="BI85" i="1" s="1"/>
  <c r="BI84" i="1" s="1"/>
  <c r="BI83" i="1" s="1"/>
  <c r="BI82" i="1" s="1"/>
  <c r="BH86" i="1"/>
  <c r="BH85" i="1" s="1"/>
  <c r="BH84" i="1" s="1"/>
  <c r="BH83" i="1" s="1"/>
  <c r="BH82" i="1" s="1"/>
  <c r="BG86" i="1"/>
  <c r="BG85" i="1" s="1"/>
  <c r="BG84" i="1" s="1"/>
  <c r="BG83" i="1" s="1"/>
  <c r="BG82" i="1" s="1"/>
  <c r="BF86" i="1"/>
  <c r="BF85" i="1" s="1"/>
  <c r="BF84" i="1" s="1"/>
  <c r="BF83" i="1" s="1"/>
  <c r="BF82" i="1" s="1"/>
  <c r="BE86" i="1"/>
  <c r="BE85" i="1" s="1"/>
  <c r="BE84" i="1" s="1"/>
  <c r="BE83" i="1" s="1"/>
  <c r="BE82" i="1" s="1"/>
  <c r="BD86" i="1"/>
  <c r="BD85" i="1" s="1"/>
  <c r="BD84" i="1" s="1"/>
  <c r="BD83" i="1" s="1"/>
  <c r="BD82" i="1" s="1"/>
  <c r="AZ86" i="1"/>
  <c r="AZ85" i="1" s="1"/>
  <c r="AZ84" i="1" s="1"/>
  <c r="AZ83" i="1" s="1"/>
  <c r="AZ82" i="1" s="1"/>
  <c r="AV86" i="1"/>
  <c r="AV85" i="1" s="1"/>
  <c r="AV84" i="1" s="1"/>
  <c r="AV83" i="1" s="1"/>
  <c r="AV82" i="1" s="1"/>
  <c r="AU86" i="1"/>
  <c r="AU85" i="1" s="1"/>
  <c r="AU84" i="1" s="1"/>
  <c r="AU83" i="1" s="1"/>
  <c r="AU82" i="1" s="1"/>
  <c r="AT86" i="1"/>
  <c r="AT85" i="1" s="1"/>
  <c r="AT84" i="1" s="1"/>
  <c r="AT83" i="1" s="1"/>
  <c r="AT82" i="1" s="1"/>
  <c r="AS86" i="1"/>
  <c r="AS85" i="1" s="1"/>
  <c r="AS84" i="1" s="1"/>
  <c r="AS83" i="1" s="1"/>
  <c r="AS82" i="1" s="1"/>
  <c r="AR86" i="1"/>
  <c r="AR85" i="1" s="1"/>
  <c r="AR84" i="1" s="1"/>
  <c r="AR83" i="1" s="1"/>
  <c r="AR82" i="1" s="1"/>
  <c r="AQ86" i="1"/>
  <c r="AQ85" i="1" s="1"/>
  <c r="AQ84" i="1" s="1"/>
  <c r="AQ83" i="1" s="1"/>
  <c r="AQ82" i="1" s="1"/>
  <c r="AP86" i="1"/>
  <c r="AP85" i="1" s="1"/>
  <c r="AP84" i="1" s="1"/>
  <c r="AP83" i="1" s="1"/>
  <c r="AP82" i="1" s="1"/>
  <c r="AO86" i="1"/>
  <c r="AO85" i="1" s="1"/>
  <c r="AO84" i="1" s="1"/>
  <c r="AO83" i="1" s="1"/>
  <c r="AO82" i="1" s="1"/>
  <c r="AN86" i="1"/>
  <c r="AN85" i="1" s="1"/>
  <c r="AN84" i="1" s="1"/>
  <c r="AN83" i="1" s="1"/>
  <c r="AN82" i="1" s="1"/>
  <c r="AM86" i="1"/>
  <c r="AM85" i="1" s="1"/>
  <c r="AM84" i="1" s="1"/>
  <c r="AM83" i="1" s="1"/>
  <c r="AM82" i="1" s="1"/>
  <c r="AL86" i="1"/>
  <c r="AL85" i="1" s="1"/>
  <c r="AL84" i="1" s="1"/>
  <c r="AL83" i="1" s="1"/>
  <c r="AL82" i="1" s="1"/>
  <c r="AK86" i="1"/>
  <c r="AK85" i="1" s="1"/>
  <c r="AK84" i="1" s="1"/>
  <c r="AK83" i="1" s="1"/>
  <c r="AK82" i="1" s="1"/>
  <c r="AJ86" i="1"/>
  <c r="AJ85" i="1" s="1"/>
  <c r="AJ84" i="1" s="1"/>
  <c r="AJ83" i="1" s="1"/>
  <c r="AJ82" i="1" s="1"/>
  <c r="AI86" i="1"/>
  <c r="AI85" i="1" s="1"/>
  <c r="AI84" i="1" s="1"/>
  <c r="AI83" i="1" s="1"/>
  <c r="AI82" i="1" s="1"/>
  <c r="AH86" i="1"/>
  <c r="AH85" i="1" s="1"/>
  <c r="AH84" i="1" s="1"/>
  <c r="AH83" i="1" s="1"/>
  <c r="AH82" i="1" s="1"/>
  <c r="AD86" i="1"/>
  <c r="AD85" i="1" s="1"/>
  <c r="AD84" i="1" s="1"/>
  <c r="AD83" i="1" s="1"/>
  <c r="AD82" i="1" s="1"/>
  <c r="AC86" i="1"/>
  <c r="AC85" i="1" s="1"/>
  <c r="AC84" i="1" s="1"/>
  <c r="AC83" i="1" s="1"/>
  <c r="AC82" i="1" s="1"/>
  <c r="AB86" i="1"/>
  <c r="AB85" i="1" s="1"/>
  <c r="AB84" i="1" s="1"/>
  <c r="AB83" i="1" s="1"/>
  <c r="AB82" i="1" s="1"/>
  <c r="X86" i="1"/>
  <c r="X85" i="1" s="1"/>
  <c r="X84" i="1" s="1"/>
  <c r="X83" i="1" s="1"/>
  <c r="X82" i="1" s="1"/>
  <c r="W86" i="1"/>
  <c r="W85" i="1" s="1"/>
  <c r="W84" i="1" s="1"/>
  <c r="W83" i="1" s="1"/>
  <c r="W82" i="1" s="1"/>
  <c r="V86" i="1"/>
  <c r="V85" i="1" s="1"/>
  <c r="V84" i="1" s="1"/>
  <c r="V83" i="1" s="1"/>
  <c r="V82" i="1" s="1"/>
  <c r="U86" i="1"/>
  <c r="U85" i="1" s="1"/>
  <c r="U84" i="1" s="1"/>
  <c r="U83" i="1" s="1"/>
  <c r="U82" i="1" s="1"/>
  <c r="T86" i="1"/>
  <c r="T85" i="1" s="1"/>
  <c r="T84" i="1" s="1"/>
  <c r="T83" i="1" s="1"/>
  <c r="T82" i="1" s="1"/>
  <c r="S86" i="1"/>
  <c r="S85" i="1" s="1"/>
  <c r="S84" i="1" s="1"/>
  <c r="S83" i="1" s="1"/>
  <c r="S82" i="1" s="1"/>
  <c r="R86" i="1"/>
  <c r="R85" i="1" s="1"/>
  <c r="R84" i="1" s="1"/>
  <c r="R83" i="1" s="1"/>
  <c r="R82" i="1" s="1"/>
  <c r="Q86" i="1"/>
  <c r="Q85" i="1" s="1"/>
  <c r="Q84" i="1" s="1"/>
  <c r="Q83" i="1" s="1"/>
  <c r="Q82" i="1" s="1"/>
  <c r="P86" i="1"/>
  <c r="P85" i="1" s="1"/>
  <c r="P84" i="1" s="1"/>
  <c r="P83" i="1" s="1"/>
  <c r="P82" i="1" s="1"/>
  <c r="L86" i="1"/>
  <c r="L85" i="1" s="1"/>
  <c r="L84" i="1" s="1"/>
  <c r="L83" i="1" s="1"/>
  <c r="L82" i="1" s="1"/>
  <c r="K86" i="1"/>
  <c r="J86" i="1"/>
  <c r="I86" i="1"/>
  <c r="H86" i="1"/>
  <c r="H85" i="1" s="1"/>
  <c r="G86" i="1"/>
  <c r="G85" i="1" s="1"/>
  <c r="O81" i="1"/>
  <c r="AA81" i="1" s="1"/>
  <c r="AG81" i="1" s="1"/>
  <c r="AY81" i="1" s="1"/>
  <c r="BC81" i="1" s="1"/>
  <c r="BQ81" i="1" s="1"/>
  <c r="BW81" i="1" s="1"/>
  <c r="CM81" i="1" s="1"/>
  <c r="CO81" i="1" s="1"/>
  <c r="N81" i="1"/>
  <c r="Z81" i="1" s="1"/>
  <c r="AF81" i="1" s="1"/>
  <c r="AX81" i="1" s="1"/>
  <c r="BB81" i="1" s="1"/>
  <c r="BP81" i="1" s="1"/>
  <c r="BV81" i="1" s="1"/>
  <c r="CJ81" i="1" s="1"/>
  <c r="CL81" i="1" s="1"/>
  <c r="M81" i="1"/>
  <c r="Y81" i="1" s="1"/>
  <c r="AE81" i="1" s="1"/>
  <c r="AW81" i="1" s="1"/>
  <c r="BA81" i="1" s="1"/>
  <c r="BO81" i="1" s="1"/>
  <c r="BU81" i="1" s="1"/>
  <c r="CG81" i="1" s="1"/>
  <c r="CI81" i="1" s="1"/>
  <c r="CP80" i="1"/>
  <c r="CP79" i="1" s="1"/>
  <c r="CP78" i="1" s="1"/>
  <c r="CF80" i="1"/>
  <c r="CF79" i="1" s="1"/>
  <c r="CF78" i="1" s="1"/>
  <c r="CE80" i="1"/>
  <c r="CE79" i="1" s="1"/>
  <c r="CE78" i="1" s="1"/>
  <c r="CD80" i="1"/>
  <c r="CD79" i="1" s="1"/>
  <c r="CD78" i="1" s="1"/>
  <c r="CC80" i="1"/>
  <c r="CC79" i="1" s="1"/>
  <c r="CC78" i="1" s="1"/>
  <c r="CB80" i="1"/>
  <c r="CB79" i="1" s="1"/>
  <c r="CB78" i="1" s="1"/>
  <c r="CA80" i="1"/>
  <c r="CA79" i="1" s="1"/>
  <c r="CA78" i="1" s="1"/>
  <c r="BZ80" i="1"/>
  <c r="BZ79" i="1" s="1"/>
  <c r="BZ78" i="1" s="1"/>
  <c r="BY80" i="1"/>
  <c r="BY79" i="1" s="1"/>
  <c r="BY78" i="1" s="1"/>
  <c r="BX80" i="1"/>
  <c r="BX79" i="1" s="1"/>
  <c r="BX78" i="1" s="1"/>
  <c r="BT80" i="1"/>
  <c r="BT79" i="1" s="1"/>
  <c r="BT78" i="1" s="1"/>
  <c r="BS80" i="1"/>
  <c r="BS79" i="1" s="1"/>
  <c r="BS78" i="1" s="1"/>
  <c r="BR80" i="1"/>
  <c r="BR79" i="1" s="1"/>
  <c r="BR78" i="1" s="1"/>
  <c r="BN80" i="1"/>
  <c r="BN79" i="1" s="1"/>
  <c r="BN78" i="1" s="1"/>
  <c r="BM80" i="1"/>
  <c r="BL80" i="1"/>
  <c r="BL79" i="1" s="1"/>
  <c r="BL78" i="1" s="1"/>
  <c r="BK80" i="1"/>
  <c r="BK79" i="1" s="1"/>
  <c r="BK78" i="1" s="1"/>
  <c r="BJ80" i="1"/>
  <c r="BJ79" i="1" s="1"/>
  <c r="BJ78" i="1" s="1"/>
  <c r="BI80" i="1"/>
  <c r="BI79" i="1" s="1"/>
  <c r="BI78" i="1" s="1"/>
  <c r="BH80" i="1"/>
  <c r="BH79" i="1" s="1"/>
  <c r="BH78" i="1" s="1"/>
  <c r="BG80" i="1"/>
  <c r="BG79" i="1" s="1"/>
  <c r="BG78" i="1" s="1"/>
  <c r="BF80" i="1"/>
  <c r="BF79" i="1" s="1"/>
  <c r="BF78" i="1" s="1"/>
  <c r="BE80" i="1"/>
  <c r="BE79" i="1" s="1"/>
  <c r="BE78" i="1" s="1"/>
  <c r="BD80" i="1"/>
  <c r="BD79" i="1" s="1"/>
  <c r="BD78" i="1" s="1"/>
  <c r="AZ80" i="1"/>
  <c r="AZ79" i="1" s="1"/>
  <c r="AZ78" i="1" s="1"/>
  <c r="AV80" i="1"/>
  <c r="AV79" i="1" s="1"/>
  <c r="AV78" i="1" s="1"/>
  <c r="AU80" i="1"/>
  <c r="AU79" i="1" s="1"/>
  <c r="AU78" i="1" s="1"/>
  <c r="AT80" i="1"/>
  <c r="AT79" i="1" s="1"/>
  <c r="AT78" i="1" s="1"/>
  <c r="AS80" i="1"/>
  <c r="AS79" i="1" s="1"/>
  <c r="AS78" i="1" s="1"/>
  <c r="AR80" i="1"/>
  <c r="AR79" i="1" s="1"/>
  <c r="AR78" i="1" s="1"/>
  <c r="AQ80" i="1"/>
  <c r="AQ79" i="1" s="1"/>
  <c r="AQ78" i="1" s="1"/>
  <c r="AP80" i="1"/>
  <c r="AO80" i="1"/>
  <c r="AO79" i="1" s="1"/>
  <c r="AO78" i="1" s="1"/>
  <c r="AN80" i="1"/>
  <c r="AN79" i="1" s="1"/>
  <c r="AN78" i="1" s="1"/>
  <c r="AM80" i="1"/>
  <c r="AM79" i="1" s="1"/>
  <c r="AM78" i="1" s="1"/>
  <c r="AL80" i="1"/>
  <c r="AL79" i="1" s="1"/>
  <c r="AL78" i="1" s="1"/>
  <c r="AK80" i="1"/>
  <c r="AK79" i="1" s="1"/>
  <c r="AK78" i="1" s="1"/>
  <c r="AJ80" i="1"/>
  <c r="AJ79" i="1" s="1"/>
  <c r="AJ78" i="1" s="1"/>
  <c r="AI80" i="1"/>
  <c r="AI79" i="1" s="1"/>
  <c r="AI78" i="1" s="1"/>
  <c r="AH80" i="1"/>
  <c r="AH79" i="1" s="1"/>
  <c r="AH78" i="1" s="1"/>
  <c r="AD80" i="1"/>
  <c r="AD79" i="1" s="1"/>
  <c r="AD78" i="1" s="1"/>
  <c r="AC80" i="1"/>
  <c r="AC79" i="1" s="1"/>
  <c r="AC78" i="1" s="1"/>
  <c r="AB80" i="1"/>
  <c r="AB79" i="1" s="1"/>
  <c r="AB78" i="1" s="1"/>
  <c r="X80" i="1"/>
  <c r="X79" i="1" s="1"/>
  <c r="X78" i="1" s="1"/>
  <c r="W80" i="1"/>
  <c r="W79" i="1" s="1"/>
  <c r="W78" i="1" s="1"/>
  <c r="V80" i="1"/>
  <c r="V79" i="1" s="1"/>
  <c r="V78" i="1" s="1"/>
  <c r="U80" i="1"/>
  <c r="U79" i="1" s="1"/>
  <c r="U78" i="1" s="1"/>
  <c r="T80" i="1"/>
  <c r="T79" i="1" s="1"/>
  <c r="T78" i="1" s="1"/>
  <c r="S80" i="1"/>
  <c r="S79" i="1" s="1"/>
  <c r="S78" i="1" s="1"/>
  <c r="R80" i="1"/>
  <c r="R79" i="1" s="1"/>
  <c r="R78" i="1" s="1"/>
  <c r="Q80" i="1"/>
  <c r="Q79" i="1" s="1"/>
  <c r="Q78" i="1" s="1"/>
  <c r="P80" i="1"/>
  <c r="P79" i="1" s="1"/>
  <c r="P78" i="1" s="1"/>
  <c r="L80" i="1"/>
  <c r="K80" i="1"/>
  <c r="K79" i="1" s="1"/>
  <c r="K78" i="1" s="1"/>
  <c r="J80" i="1"/>
  <c r="J79" i="1" s="1"/>
  <c r="J78" i="1" s="1"/>
  <c r="I80" i="1"/>
  <c r="I79" i="1" s="1"/>
  <c r="H80" i="1"/>
  <c r="G80" i="1"/>
  <c r="BM79" i="1"/>
  <c r="BM78" i="1" s="1"/>
  <c r="AP79" i="1"/>
  <c r="AP78" i="1" s="1"/>
  <c r="O77" i="1"/>
  <c r="AA77" i="1" s="1"/>
  <c r="AG77" i="1" s="1"/>
  <c r="AY77" i="1" s="1"/>
  <c r="BC77" i="1" s="1"/>
  <c r="BQ77" i="1" s="1"/>
  <c r="BW77" i="1" s="1"/>
  <c r="CM77" i="1" s="1"/>
  <c r="CO77" i="1" s="1"/>
  <c r="N77" i="1"/>
  <c r="Z77" i="1" s="1"/>
  <c r="AF77" i="1" s="1"/>
  <c r="AX77" i="1" s="1"/>
  <c r="BB77" i="1" s="1"/>
  <c r="BP77" i="1" s="1"/>
  <c r="BV77" i="1" s="1"/>
  <c r="CJ77" i="1" s="1"/>
  <c r="CL77" i="1" s="1"/>
  <c r="M77" i="1"/>
  <c r="Y77" i="1" s="1"/>
  <c r="AE77" i="1" s="1"/>
  <c r="AW77" i="1" s="1"/>
  <c r="BA77" i="1" s="1"/>
  <c r="BO77" i="1" s="1"/>
  <c r="BU77" i="1" s="1"/>
  <c r="CG77" i="1" s="1"/>
  <c r="CI77" i="1" s="1"/>
  <c r="CP76" i="1"/>
  <c r="CP75" i="1" s="1"/>
  <c r="CF76" i="1"/>
  <c r="CF75" i="1" s="1"/>
  <c r="CE76" i="1"/>
  <c r="CD76" i="1"/>
  <c r="CD75" i="1" s="1"/>
  <c r="CC76" i="1"/>
  <c r="CC75" i="1" s="1"/>
  <c r="CB76" i="1"/>
  <c r="CB75" i="1" s="1"/>
  <c r="CA76" i="1"/>
  <c r="CA75" i="1" s="1"/>
  <c r="BZ76" i="1"/>
  <c r="BZ75" i="1" s="1"/>
  <c r="BY76" i="1"/>
  <c r="BY75" i="1" s="1"/>
  <c r="BX76" i="1"/>
  <c r="BX75" i="1" s="1"/>
  <c r="BT76" i="1"/>
  <c r="BT75" i="1" s="1"/>
  <c r="BS76" i="1"/>
  <c r="BS75" i="1" s="1"/>
  <c r="BR76" i="1"/>
  <c r="BR75" i="1" s="1"/>
  <c r="BN76" i="1"/>
  <c r="BN75" i="1" s="1"/>
  <c r="BM76" i="1"/>
  <c r="BM75" i="1" s="1"/>
  <c r="BL76" i="1"/>
  <c r="BL75" i="1" s="1"/>
  <c r="BK76" i="1"/>
  <c r="BK75" i="1" s="1"/>
  <c r="BJ76" i="1"/>
  <c r="BJ75" i="1" s="1"/>
  <c r="BI76" i="1"/>
  <c r="BI75" i="1" s="1"/>
  <c r="BH76" i="1"/>
  <c r="BG76" i="1"/>
  <c r="BG75" i="1" s="1"/>
  <c r="BF76" i="1"/>
  <c r="BF75" i="1" s="1"/>
  <c r="BE76" i="1"/>
  <c r="BE75" i="1" s="1"/>
  <c r="BD76" i="1"/>
  <c r="BD75" i="1" s="1"/>
  <c r="AZ76" i="1"/>
  <c r="AZ75" i="1" s="1"/>
  <c r="AV76" i="1"/>
  <c r="AV75" i="1" s="1"/>
  <c r="AU76" i="1"/>
  <c r="AU75" i="1" s="1"/>
  <c r="AT76" i="1"/>
  <c r="AT75" i="1" s="1"/>
  <c r="AS76" i="1"/>
  <c r="AS75" i="1" s="1"/>
  <c r="AR76" i="1"/>
  <c r="AR75" i="1" s="1"/>
  <c r="AQ76" i="1"/>
  <c r="AQ75" i="1" s="1"/>
  <c r="AP76" i="1"/>
  <c r="AP75" i="1" s="1"/>
  <c r="AO76" i="1"/>
  <c r="AO75" i="1" s="1"/>
  <c r="AN76" i="1"/>
  <c r="AN75" i="1" s="1"/>
  <c r="AM76" i="1"/>
  <c r="AM75" i="1" s="1"/>
  <c r="AL76" i="1"/>
  <c r="AL75" i="1" s="1"/>
  <c r="AK76" i="1"/>
  <c r="AK75" i="1" s="1"/>
  <c r="AJ76" i="1"/>
  <c r="AJ75" i="1" s="1"/>
  <c r="AI76" i="1"/>
  <c r="AI75" i="1" s="1"/>
  <c r="AH76" i="1"/>
  <c r="AH75" i="1" s="1"/>
  <c r="AD76" i="1"/>
  <c r="AD75" i="1" s="1"/>
  <c r="AC76" i="1"/>
  <c r="AC75" i="1" s="1"/>
  <c r="AB76" i="1"/>
  <c r="AB75" i="1" s="1"/>
  <c r="X76" i="1"/>
  <c r="X75" i="1" s="1"/>
  <c r="W76" i="1"/>
  <c r="W75" i="1" s="1"/>
  <c r="V76" i="1"/>
  <c r="V75" i="1" s="1"/>
  <c r="U76" i="1"/>
  <c r="U75" i="1" s="1"/>
  <c r="T76" i="1"/>
  <c r="T75" i="1" s="1"/>
  <c r="S76" i="1"/>
  <c r="S75" i="1" s="1"/>
  <c r="R76" i="1"/>
  <c r="R75" i="1" s="1"/>
  <c r="Q76" i="1"/>
  <c r="Q75" i="1" s="1"/>
  <c r="P76" i="1"/>
  <c r="P75" i="1" s="1"/>
  <c r="L76" i="1"/>
  <c r="L75" i="1" s="1"/>
  <c r="K76" i="1"/>
  <c r="K75" i="1" s="1"/>
  <c r="J76" i="1"/>
  <c r="I76" i="1"/>
  <c r="H76" i="1"/>
  <c r="G76" i="1"/>
  <c r="G75" i="1" s="1"/>
  <c r="CE75" i="1"/>
  <c r="BH75" i="1"/>
  <c r="O74" i="1"/>
  <c r="AA74" i="1" s="1"/>
  <c r="AG74" i="1" s="1"/>
  <c r="AY74" i="1" s="1"/>
  <c r="BC74" i="1" s="1"/>
  <c r="BQ74" i="1" s="1"/>
  <c r="BW74" i="1" s="1"/>
  <c r="CM74" i="1" s="1"/>
  <c r="CO74" i="1" s="1"/>
  <c r="N74" i="1"/>
  <c r="Z74" i="1" s="1"/>
  <c r="AF74" i="1" s="1"/>
  <c r="AX74" i="1" s="1"/>
  <c r="BB74" i="1" s="1"/>
  <c r="BP74" i="1" s="1"/>
  <c r="BV74" i="1" s="1"/>
  <c r="CJ74" i="1" s="1"/>
  <c r="CL74" i="1" s="1"/>
  <c r="M74" i="1"/>
  <c r="Y74" i="1" s="1"/>
  <c r="AE74" i="1" s="1"/>
  <c r="AW74" i="1" s="1"/>
  <c r="BA74" i="1" s="1"/>
  <c r="BO74" i="1" s="1"/>
  <c r="BU74" i="1" s="1"/>
  <c r="CG74" i="1" s="1"/>
  <c r="CI74" i="1" s="1"/>
  <c r="O73" i="1"/>
  <c r="AA73" i="1" s="1"/>
  <c r="AG73" i="1" s="1"/>
  <c r="AY73" i="1" s="1"/>
  <c r="BC73" i="1" s="1"/>
  <c r="BQ73" i="1" s="1"/>
  <c r="BW73" i="1" s="1"/>
  <c r="CM73" i="1" s="1"/>
  <c r="CO73" i="1" s="1"/>
  <c r="N73" i="1"/>
  <c r="Z73" i="1" s="1"/>
  <c r="AF73" i="1" s="1"/>
  <c r="AX73" i="1" s="1"/>
  <c r="BB73" i="1" s="1"/>
  <c r="BP73" i="1" s="1"/>
  <c r="BV73" i="1" s="1"/>
  <c r="CJ73" i="1" s="1"/>
  <c r="CL73" i="1" s="1"/>
  <c r="M73" i="1"/>
  <c r="Y73" i="1" s="1"/>
  <c r="AE73" i="1" s="1"/>
  <c r="AW73" i="1" s="1"/>
  <c r="BA73" i="1" s="1"/>
  <c r="BO73" i="1" s="1"/>
  <c r="BU73" i="1" s="1"/>
  <c r="CG73" i="1" s="1"/>
  <c r="CI73" i="1" s="1"/>
  <c r="CP72" i="1"/>
  <c r="CP71" i="1" s="1"/>
  <c r="CF72" i="1"/>
  <c r="CF71" i="1" s="1"/>
  <c r="CE72" i="1"/>
  <c r="CE71" i="1" s="1"/>
  <c r="CD72" i="1"/>
  <c r="CD71" i="1" s="1"/>
  <c r="CC72" i="1"/>
  <c r="CC71" i="1" s="1"/>
  <c r="CB72" i="1"/>
  <c r="CB71" i="1" s="1"/>
  <c r="CA72" i="1"/>
  <c r="CA71" i="1" s="1"/>
  <c r="BZ72" i="1"/>
  <c r="BZ71" i="1" s="1"/>
  <c r="BY72" i="1"/>
  <c r="BY71" i="1" s="1"/>
  <c r="BX72" i="1"/>
  <c r="BX71" i="1" s="1"/>
  <c r="BT72" i="1"/>
  <c r="BT71" i="1" s="1"/>
  <c r="BS72" i="1"/>
  <c r="BS71" i="1" s="1"/>
  <c r="BR72" i="1"/>
  <c r="BR71" i="1" s="1"/>
  <c r="BN72" i="1"/>
  <c r="BN71" i="1" s="1"/>
  <c r="BM72" i="1"/>
  <c r="BM71" i="1" s="1"/>
  <c r="BL72" i="1"/>
  <c r="BL71" i="1" s="1"/>
  <c r="BK72" i="1"/>
  <c r="BK71" i="1" s="1"/>
  <c r="BJ72" i="1"/>
  <c r="BJ71" i="1" s="1"/>
  <c r="BI72" i="1"/>
  <c r="BI71" i="1" s="1"/>
  <c r="BH72" i="1"/>
  <c r="BH71" i="1" s="1"/>
  <c r="BG72" i="1"/>
  <c r="BG71" i="1" s="1"/>
  <c r="BF72" i="1"/>
  <c r="BF71" i="1" s="1"/>
  <c r="BE72" i="1"/>
  <c r="BE71" i="1" s="1"/>
  <c r="BD72" i="1"/>
  <c r="BD71" i="1" s="1"/>
  <c r="AZ72" i="1"/>
  <c r="AZ71" i="1" s="1"/>
  <c r="AV72" i="1"/>
  <c r="AV71" i="1" s="1"/>
  <c r="AU72" i="1"/>
  <c r="AT72" i="1"/>
  <c r="AT71" i="1" s="1"/>
  <c r="AS72" i="1"/>
  <c r="AS71" i="1" s="1"/>
  <c r="AR72" i="1"/>
  <c r="AR71" i="1" s="1"/>
  <c r="AQ72" i="1"/>
  <c r="AQ71" i="1" s="1"/>
  <c r="AP72" i="1"/>
  <c r="AP71" i="1" s="1"/>
  <c r="AO72" i="1"/>
  <c r="AO71" i="1" s="1"/>
  <c r="AN72" i="1"/>
  <c r="AN71" i="1" s="1"/>
  <c r="AM72" i="1"/>
  <c r="AM71" i="1" s="1"/>
  <c r="AL72" i="1"/>
  <c r="AL71" i="1" s="1"/>
  <c r="AK72" i="1"/>
  <c r="AK71" i="1" s="1"/>
  <c r="AJ72" i="1"/>
  <c r="AJ71" i="1" s="1"/>
  <c r="AI72" i="1"/>
  <c r="AI71" i="1" s="1"/>
  <c r="AH72" i="1"/>
  <c r="AH71" i="1" s="1"/>
  <c r="AD72" i="1"/>
  <c r="AD71" i="1" s="1"/>
  <c r="AC72" i="1"/>
  <c r="AC71" i="1" s="1"/>
  <c r="AB72" i="1"/>
  <c r="AB71" i="1" s="1"/>
  <c r="X72" i="1"/>
  <c r="X71" i="1" s="1"/>
  <c r="W72" i="1"/>
  <c r="W71" i="1" s="1"/>
  <c r="V72" i="1"/>
  <c r="V71" i="1" s="1"/>
  <c r="U72" i="1"/>
  <c r="U71" i="1" s="1"/>
  <c r="T72" i="1"/>
  <c r="T71" i="1" s="1"/>
  <c r="S72" i="1"/>
  <c r="S71" i="1" s="1"/>
  <c r="R72" i="1"/>
  <c r="R71" i="1" s="1"/>
  <c r="Q72" i="1"/>
  <c r="Q71" i="1" s="1"/>
  <c r="P72" i="1"/>
  <c r="P71" i="1" s="1"/>
  <c r="L72" i="1"/>
  <c r="L71" i="1" s="1"/>
  <c r="K72" i="1"/>
  <c r="J72" i="1"/>
  <c r="I72" i="1"/>
  <c r="H72" i="1"/>
  <c r="H71" i="1" s="1"/>
  <c r="G72" i="1"/>
  <c r="G71" i="1" s="1"/>
  <c r="AU71" i="1"/>
  <c r="O68" i="1"/>
  <c r="AA68" i="1" s="1"/>
  <c r="AG68" i="1" s="1"/>
  <c r="AY68" i="1" s="1"/>
  <c r="BC68" i="1" s="1"/>
  <c r="BQ68" i="1" s="1"/>
  <c r="BW68" i="1" s="1"/>
  <c r="CM68" i="1" s="1"/>
  <c r="CO68" i="1" s="1"/>
  <c r="N68" i="1"/>
  <c r="Z68" i="1" s="1"/>
  <c r="AF68" i="1" s="1"/>
  <c r="AX68" i="1" s="1"/>
  <c r="BB68" i="1" s="1"/>
  <c r="BP68" i="1" s="1"/>
  <c r="BV68" i="1" s="1"/>
  <c r="CJ68" i="1" s="1"/>
  <c r="CL68" i="1" s="1"/>
  <c r="M68" i="1"/>
  <c r="Y68" i="1" s="1"/>
  <c r="AE68" i="1" s="1"/>
  <c r="AW68" i="1" s="1"/>
  <c r="BA68" i="1" s="1"/>
  <c r="BO68" i="1" s="1"/>
  <c r="BU68" i="1" s="1"/>
  <c r="CG68" i="1" s="1"/>
  <c r="CI68" i="1" s="1"/>
  <c r="CP67" i="1"/>
  <c r="CP66" i="1" s="1"/>
  <c r="CP65" i="1" s="1"/>
  <c r="CP64" i="1" s="1"/>
  <c r="CF67" i="1"/>
  <c r="CF66" i="1" s="1"/>
  <c r="CF65" i="1" s="1"/>
  <c r="CF64" i="1" s="1"/>
  <c r="CE67" i="1"/>
  <c r="CD67" i="1"/>
  <c r="CD66" i="1" s="1"/>
  <c r="CD65" i="1" s="1"/>
  <c r="CD64" i="1" s="1"/>
  <c r="CC67" i="1"/>
  <c r="CC66" i="1" s="1"/>
  <c r="CC65" i="1" s="1"/>
  <c r="CC64" i="1" s="1"/>
  <c r="CB67" i="1"/>
  <c r="CB66" i="1" s="1"/>
  <c r="CB65" i="1" s="1"/>
  <c r="CB64" i="1" s="1"/>
  <c r="CA67" i="1"/>
  <c r="CA66" i="1" s="1"/>
  <c r="CA65" i="1" s="1"/>
  <c r="CA64" i="1" s="1"/>
  <c r="BZ67" i="1"/>
  <c r="BZ66" i="1" s="1"/>
  <c r="BZ65" i="1" s="1"/>
  <c r="BZ64" i="1" s="1"/>
  <c r="BY67" i="1"/>
  <c r="BY66" i="1" s="1"/>
  <c r="BY65" i="1" s="1"/>
  <c r="BY64" i="1" s="1"/>
  <c r="BX67" i="1"/>
  <c r="BX66" i="1" s="1"/>
  <c r="BX65" i="1" s="1"/>
  <c r="BX64" i="1" s="1"/>
  <c r="BT67" i="1"/>
  <c r="BT66" i="1" s="1"/>
  <c r="BT65" i="1" s="1"/>
  <c r="BT64" i="1" s="1"/>
  <c r="BS67" i="1"/>
  <c r="BS66" i="1" s="1"/>
  <c r="BS65" i="1" s="1"/>
  <c r="BS64" i="1" s="1"/>
  <c r="BR67" i="1"/>
  <c r="BR66" i="1" s="1"/>
  <c r="BR65" i="1" s="1"/>
  <c r="BR64" i="1" s="1"/>
  <c r="BN67" i="1"/>
  <c r="BN66" i="1" s="1"/>
  <c r="BN65" i="1" s="1"/>
  <c r="BN64" i="1" s="1"/>
  <c r="BM67" i="1"/>
  <c r="BM66" i="1" s="1"/>
  <c r="BM65" i="1" s="1"/>
  <c r="BM64" i="1" s="1"/>
  <c r="BL67" i="1"/>
  <c r="BL66" i="1" s="1"/>
  <c r="BL65" i="1" s="1"/>
  <c r="BL64" i="1" s="1"/>
  <c r="BK67" i="1"/>
  <c r="BK66" i="1" s="1"/>
  <c r="BK65" i="1" s="1"/>
  <c r="BK64" i="1" s="1"/>
  <c r="BJ67" i="1"/>
  <c r="BJ66" i="1" s="1"/>
  <c r="BJ65" i="1" s="1"/>
  <c r="BJ64" i="1" s="1"/>
  <c r="BI67" i="1"/>
  <c r="BI66" i="1" s="1"/>
  <c r="BI65" i="1" s="1"/>
  <c r="BI64" i="1" s="1"/>
  <c r="BH67" i="1"/>
  <c r="BH66" i="1" s="1"/>
  <c r="BH65" i="1" s="1"/>
  <c r="BH64" i="1" s="1"/>
  <c r="BG67" i="1"/>
  <c r="BG66" i="1" s="1"/>
  <c r="BG65" i="1" s="1"/>
  <c r="BG64" i="1" s="1"/>
  <c r="BF67" i="1"/>
  <c r="BF66" i="1" s="1"/>
  <c r="BF65" i="1" s="1"/>
  <c r="BF64" i="1" s="1"/>
  <c r="BE67" i="1"/>
  <c r="BE66" i="1" s="1"/>
  <c r="BE65" i="1" s="1"/>
  <c r="BE64" i="1" s="1"/>
  <c r="BD67" i="1"/>
  <c r="BD66" i="1" s="1"/>
  <c r="BD65" i="1" s="1"/>
  <c r="BD64" i="1" s="1"/>
  <c r="AZ67" i="1"/>
  <c r="AZ66" i="1" s="1"/>
  <c r="AZ65" i="1" s="1"/>
  <c r="AZ64" i="1" s="1"/>
  <c r="AV67" i="1"/>
  <c r="AV66" i="1" s="1"/>
  <c r="AV65" i="1" s="1"/>
  <c r="AV64" i="1" s="1"/>
  <c r="AU67" i="1"/>
  <c r="AU66" i="1" s="1"/>
  <c r="AU65" i="1" s="1"/>
  <c r="AU64" i="1" s="1"/>
  <c r="AT67" i="1"/>
  <c r="AT66" i="1" s="1"/>
  <c r="AT65" i="1" s="1"/>
  <c r="AT64" i="1" s="1"/>
  <c r="AS67" i="1"/>
  <c r="AS66" i="1" s="1"/>
  <c r="AS65" i="1" s="1"/>
  <c r="AS64" i="1" s="1"/>
  <c r="AR67" i="1"/>
  <c r="AR66" i="1" s="1"/>
  <c r="AR65" i="1" s="1"/>
  <c r="AR64" i="1" s="1"/>
  <c r="AQ67" i="1"/>
  <c r="AQ66" i="1" s="1"/>
  <c r="AQ65" i="1" s="1"/>
  <c r="AQ64" i="1" s="1"/>
  <c r="AP67" i="1"/>
  <c r="AP66" i="1" s="1"/>
  <c r="AP65" i="1" s="1"/>
  <c r="AP64" i="1" s="1"/>
  <c r="AO67" i="1"/>
  <c r="AO66" i="1" s="1"/>
  <c r="AO65" i="1" s="1"/>
  <c r="AO64" i="1" s="1"/>
  <c r="AN67" i="1"/>
  <c r="AN66" i="1" s="1"/>
  <c r="AN65" i="1" s="1"/>
  <c r="AN64" i="1" s="1"/>
  <c r="AM67" i="1"/>
  <c r="AM66" i="1" s="1"/>
  <c r="AM65" i="1" s="1"/>
  <c r="AM64" i="1" s="1"/>
  <c r="AL67" i="1"/>
  <c r="AL66" i="1" s="1"/>
  <c r="AL65" i="1" s="1"/>
  <c r="AL64" i="1" s="1"/>
  <c r="AK67" i="1"/>
  <c r="AK66" i="1" s="1"/>
  <c r="AK65" i="1" s="1"/>
  <c r="AK64" i="1" s="1"/>
  <c r="AJ67" i="1"/>
  <c r="AJ66" i="1" s="1"/>
  <c r="AJ65" i="1" s="1"/>
  <c r="AJ64" i="1" s="1"/>
  <c r="AI67" i="1"/>
  <c r="AI66" i="1" s="1"/>
  <c r="AI65" i="1" s="1"/>
  <c r="AI64" i="1" s="1"/>
  <c r="AH67" i="1"/>
  <c r="AH66" i="1" s="1"/>
  <c r="AH65" i="1" s="1"/>
  <c r="AH64" i="1" s="1"/>
  <c r="AD67" i="1"/>
  <c r="AD66" i="1" s="1"/>
  <c r="AD65" i="1" s="1"/>
  <c r="AD64" i="1" s="1"/>
  <c r="AC67" i="1"/>
  <c r="AC66" i="1" s="1"/>
  <c r="AC65" i="1" s="1"/>
  <c r="AC64" i="1" s="1"/>
  <c r="AB67" i="1"/>
  <c r="AB66" i="1" s="1"/>
  <c r="AB65" i="1" s="1"/>
  <c r="AB64" i="1" s="1"/>
  <c r="X67" i="1"/>
  <c r="X66" i="1" s="1"/>
  <c r="X65" i="1" s="1"/>
  <c r="X64" i="1" s="1"/>
  <c r="W67" i="1"/>
  <c r="W66" i="1" s="1"/>
  <c r="W65" i="1" s="1"/>
  <c r="W64" i="1" s="1"/>
  <c r="V67" i="1"/>
  <c r="V66" i="1" s="1"/>
  <c r="V65" i="1" s="1"/>
  <c r="V64" i="1" s="1"/>
  <c r="U67" i="1"/>
  <c r="U66" i="1" s="1"/>
  <c r="U65" i="1" s="1"/>
  <c r="U64" i="1" s="1"/>
  <c r="T67" i="1"/>
  <c r="T66" i="1" s="1"/>
  <c r="T65" i="1" s="1"/>
  <c r="T64" i="1" s="1"/>
  <c r="S67" i="1"/>
  <c r="S66" i="1" s="1"/>
  <c r="S65" i="1" s="1"/>
  <c r="S64" i="1" s="1"/>
  <c r="R67" i="1"/>
  <c r="R66" i="1" s="1"/>
  <c r="R65" i="1" s="1"/>
  <c r="R64" i="1" s="1"/>
  <c r="Q67" i="1"/>
  <c r="Q66" i="1" s="1"/>
  <c r="Q65" i="1" s="1"/>
  <c r="Q64" i="1" s="1"/>
  <c r="P67" i="1"/>
  <c r="P66" i="1" s="1"/>
  <c r="P65" i="1" s="1"/>
  <c r="P64" i="1" s="1"/>
  <c r="L67" i="1"/>
  <c r="L66" i="1" s="1"/>
  <c r="L65" i="1" s="1"/>
  <c r="L64" i="1" s="1"/>
  <c r="K67" i="1"/>
  <c r="K66" i="1" s="1"/>
  <c r="K65" i="1" s="1"/>
  <c r="K64" i="1" s="1"/>
  <c r="J67" i="1"/>
  <c r="I67" i="1"/>
  <c r="H67" i="1"/>
  <c r="H66" i="1" s="1"/>
  <c r="G67" i="1"/>
  <c r="G66" i="1" s="1"/>
  <c r="CE66" i="1"/>
  <c r="CE65" i="1" s="1"/>
  <c r="CE64" i="1" s="1"/>
  <c r="O63" i="1"/>
  <c r="AA63" i="1" s="1"/>
  <c r="AG63" i="1" s="1"/>
  <c r="AY63" i="1" s="1"/>
  <c r="BC63" i="1" s="1"/>
  <c r="BQ63" i="1" s="1"/>
  <c r="BW63" i="1" s="1"/>
  <c r="CM63" i="1" s="1"/>
  <c r="CO63" i="1" s="1"/>
  <c r="N63" i="1"/>
  <c r="Z63" i="1" s="1"/>
  <c r="AF63" i="1" s="1"/>
  <c r="AX63" i="1" s="1"/>
  <c r="BB63" i="1" s="1"/>
  <c r="BP63" i="1" s="1"/>
  <c r="BV63" i="1" s="1"/>
  <c r="CJ63" i="1" s="1"/>
  <c r="CL63" i="1" s="1"/>
  <c r="M63" i="1"/>
  <c r="Y63" i="1" s="1"/>
  <c r="AE63" i="1" s="1"/>
  <c r="AW63" i="1" s="1"/>
  <c r="BA63" i="1" s="1"/>
  <c r="BO63" i="1" s="1"/>
  <c r="BU63" i="1" s="1"/>
  <c r="CG63" i="1" s="1"/>
  <c r="CI63" i="1" s="1"/>
  <c r="O62" i="1"/>
  <c r="AA62" i="1" s="1"/>
  <c r="AG62" i="1" s="1"/>
  <c r="AY62" i="1" s="1"/>
  <c r="BC62" i="1" s="1"/>
  <c r="BQ62" i="1" s="1"/>
  <c r="BW62" i="1" s="1"/>
  <c r="CM62" i="1" s="1"/>
  <c r="CO62" i="1" s="1"/>
  <c r="N62" i="1"/>
  <c r="Z62" i="1" s="1"/>
  <c r="AF62" i="1" s="1"/>
  <c r="AX62" i="1" s="1"/>
  <c r="BB62" i="1" s="1"/>
  <c r="BP62" i="1" s="1"/>
  <c r="BV62" i="1" s="1"/>
  <c r="CJ62" i="1" s="1"/>
  <c r="CL62" i="1" s="1"/>
  <c r="M62" i="1"/>
  <c r="Y62" i="1" s="1"/>
  <c r="AE62" i="1" s="1"/>
  <c r="AW62" i="1" s="1"/>
  <c r="BA62" i="1" s="1"/>
  <c r="BO62" i="1" s="1"/>
  <c r="BU62" i="1" s="1"/>
  <c r="CG62" i="1" s="1"/>
  <c r="CI62" i="1" s="1"/>
  <c r="O61" i="1"/>
  <c r="AA61" i="1" s="1"/>
  <c r="AG61" i="1" s="1"/>
  <c r="AY61" i="1" s="1"/>
  <c r="BC61" i="1" s="1"/>
  <c r="BQ61" i="1" s="1"/>
  <c r="BW61" i="1" s="1"/>
  <c r="CM61" i="1" s="1"/>
  <c r="CO61" i="1" s="1"/>
  <c r="N61" i="1"/>
  <c r="Z61" i="1" s="1"/>
  <c r="AF61" i="1" s="1"/>
  <c r="AX61" i="1" s="1"/>
  <c r="BB61" i="1" s="1"/>
  <c r="BP61" i="1" s="1"/>
  <c r="BV61" i="1" s="1"/>
  <c r="CJ61" i="1" s="1"/>
  <c r="CL61" i="1" s="1"/>
  <c r="M61" i="1"/>
  <c r="Y61" i="1" s="1"/>
  <c r="AE61" i="1" s="1"/>
  <c r="AW61" i="1" s="1"/>
  <c r="BA61" i="1" s="1"/>
  <c r="BO61" i="1" s="1"/>
  <c r="BU61" i="1" s="1"/>
  <c r="CG61" i="1" s="1"/>
  <c r="CI61" i="1" s="1"/>
  <c r="CP60" i="1"/>
  <c r="CP59" i="1" s="1"/>
  <c r="CP58" i="1" s="1"/>
  <c r="CP57" i="1" s="1"/>
  <c r="CF60" i="1"/>
  <c r="CF59" i="1" s="1"/>
  <c r="CF58" i="1" s="1"/>
  <c r="CF57" i="1" s="1"/>
  <c r="CE60" i="1"/>
  <c r="CE59" i="1" s="1"/>
  <c r="CE58" i="1" s="1"/>
  <c r="CE57" i="1" s="1"/>
  <c r="CD60" i="1"/>
  <c r="CD59" i="1" s="1"/>
  <c r="CD58" i="1" s="1"/>
  <c r="CD57" i="1" s="1"/>
  <c r="CC60" i="1"/>
  <c r="CC59" i="1" s="1"/>
  <c r="CC58" i="1" s="1"/>
  <c r="CC57" i="1" s="1"/>
  <c r="CB60" i="1"/>
  <c r="CB59" i="1" s="1"/>
  <c r="CB58" i="1" s="1"/>
  <c r="CB57" i="1" s="1"/>
  <c r="CA60" i="1"/>
  <c r="CA59" i="1" s="1"/>
  <c r="CA58" i="1" s="1"/>
  <c r="CA57" i="1" s="1"/>
  <c r="BZ60" i="1"/>
  <c r="BZ59" i="1" s="1"/>
  <c r="BZ58" i="1" s="1"/>
  <c r="BZ57" i="1" s="1"/>
  <c r="BY60" i="1"/>
  <c r="BY59" i="1" s="1"/>
  <c r="BY58" i="1" s="1"/>
  <c r="BY57" i="1" s="1"/>
  <c r="BX60" i="1"/>
  <c r="BX59" i="1" s="1"/>
  <c r="BX58" i="1" s="1"/>
  <c r="BX57" i="1" s="1"/>
  <c r="BT60" i="1"/>
  <c r="BT59" i="1" s="1"/>
  <c r="BT58" i="1" s="1"/>
  <c r="BT57" i="1" s="1"/>
  <c r="BS60" i="1"/>
  <c r="BS59" i="1" s="1"/>
  <c r="BS58" i="1" s="1"/>
  <c r="BS57" i="1" s="1"/>
  <c r="BR60" i="1"/>
  <c r="BR59" i="1" s="1"/>
  <c r="BR58" i="1" s="1"/>
  <c r="BR57" i="1" s="1"/>
  <c r="BN60" i="1"/>
  <c r="BN59" i="1" s="1"/>
  <c r="BN58" i="1" s="1"/>
  <c r="BN57" i="1" s="1"/>
  <c r="BM60" i="1"/>
  <c r="BM59" i="1" s="1"/>
  <c r="BM58" i="1" s="1"/>
  <c r="BM57" i="1" s="1"/>
  <c r="BL60" i="1"/>
  <c r="BL59" i="1" s="1"/>
  <c r="BL58" i="1" s="1"/>
  <c r="BL57" i="1" s="1"/>
  <c r="BK60" i="1"/>
  <c r="BK59" i="1" s="1"/>
  <c r="BK58" i="1" s="1"/>
  <c r="BK57" i="1" s="1"/>
  <c r="BJ60" i="1"/>
  <c r="BJ59" i="1" s="1"/>
  <c r="BJ58" i="1" s="1"/>
  <c r="BJ57" i="1" s="1"/>
  <c r="BI60" i="1"/>
  <c r="BI59" i="1" s="1"/>
  <c r="BI58" i="1" s="1"/>
  <c r="BI57" i="1" s="1"/>
  <c r="BH60" i="1"/>
  <c r="BH59" i="1" s="1"/>
  <c r="BH58" i="1" s="1"/>
  <c r="BH57" i="1" s="1"/>
  <c r="BG60" i="1"/>
  <c r="BG59" i="1" s="1"/>
  <c r="BG58" i="1" s="1"/>
  <c r="BG57" i="1" s="1"/>
  <c r="BF60" i="1"/>
  <c r="BF59" i="1" s="1"/>
  <c r="BF58" i="1" s="1"/>
  <c r="BF57" i="1" s="1"/>
  <c r="BE60" i="1"/>
  <c r="BE59" i="1" s="1"/>
  <c r="BE58" i="1" s="1"/>
  <c r="BE57" i="1" s="1"/>
  <c r="BD60" i="1"/>
  <c r="BD59" i="1" s="1"/>
  <c r="BD58" i="1" s="1"/>
  <c r="BD57" i="1" s="1"/>
  <c r="AZ60" i="1"/>
  <c r="AZ59" i="1" s="1"/>
  <c r="AZ58" i="1" s="1"/>
  <c r="AZ57" i="1" s="1"/>
  <c r="AV60" i="1"/>
  <c r="AV59" i="1" s="1"/>
  <c r="AV58" i="1" s="1"/>
  <c r="AV57" i="1" s="1"/>
  <c r="AU60" i="1"/>
  <c r="AU59" i="1" s="1"/>
  <c r="AU58" i="1" s="1"/>
  <c r="AU57" i="1" s="1"/>
  <c r="AT60" i="1"/>
  <c r="AT59" i="1" s="1"/>
  <c r="AT58" i="1" s="1"/>
  <c r="AT57" i="1" s="1"/>
  <c r="AS60" i="1"/>
  <c r="AS59" i="1" s="1"/>
  <c r="AS58" i="1" s="1"/>
  <c r="AS57" i="1" s="1"/>
  <c r="AR60" i="1"/>
  <c r="AR59" i="1" s="1"/>
  <c r="AR58" i="1" s="1"/>
  <c r="AR57" i="1" s="1"/>
  <c r="AQ60" i="1"/>
  <c r="AQ59" i="1" s="1"/>
  <c r="AQ58" i="1" s="1"/>
  <c r="AQ57" i="1" s="1"/>
  <c r="AP60" i="1"/>
  <c r="AP59" i="1" s="1"/>
  <c r="AP58" i="1" s="1"/>
  <c r="AP57" i="1" s="1"/>
  <c r="AO60" i="1"/>
  <c r="AO59" i="1" s="1"/>
  <c r="AO58" i="1" s="1"/>
  <c r="AO57" i="1" s="1"/>
  <c r="AN60" i="1"/>
  <c r="AN59" i="1" s="1"/>
  <c r="AN58" i="1" s="1"/>
  <c r="AN57" i="1" s="1"/>
  <c r="AM60" i="1"/>
  <c r="AM59" i="1" s="1"/>
  <c r="AM58" i="1" s="1"/>
  <c r="AM57" i="1" s="1"/>
  <c r="AL60" i="1"/>
  <c r="AL59" i="1" s="1"/>
  <c r="AL58" i="1" s="1"/>
  <c r="AL57" i="1" s="1"/>
  <c r="AK60" i="1"/>
  <c r="AK59" i="1" s="1"/>
  <c r="AK58" i="1" s="1"/>
  <c r="AK57" i="1" s="1"/>
  <c r="AJ60" i="1"/>
  <c r="AJ59" i="1" s="1"/>
  <c r="AJ58" i="1" s="1"/>
  <c r="AJ57" i="1" s="1"/>
  <c r="AI60" i="1"/>
  <c r="AI59" i="1" s="1"/>
  <c r="AI58" i="1" s="1"/>
  <c r="AI57" i="1" s="1"/>
  <c r="AH60" i="1"/>
  <c r="AH59" i="1" s="1"/>
  <c r="AH58" i="1" s="1"/>
  <c r="AH57" i="1" s="1"/>
  <c r="AD60" i="1"/>
  <c r="AD59" i="1" s="1"/>
  <c r="AD58" i="1" s="1"/>
  <c r="AD57" i="1" s="1"/>
  <c r="AC60" i="1"/>
  <c r="AC59" i="1" s="1"/>
  <c r="AC58" i="1" s="1"/>
  <c r="AC57" i="1" s="1"/>
  <c r="AB60" i="1"/>
  <c r="AB59" i="1" s="1"/>
  <c r="AB58" i="1" s="1"/>
  <c r="AB57" i="1" s="1"/>
  <c r="X60" i="1"/>
  <c r="X59" i="1" s="1"/>
  <c r="X58" i="1" s="1"/>
  <c r="X57" i="1" s="1"/>
  <c r="W60" i="1"/>
  <c r="W59" i="1" s="1"/>
  <c r="W58" i="1" s="1"/>
  <c r="W57" i="1" s="1"/>
  <c r="V60" i="1"/>
  <c r="V59" i="1" s="1"/>
  <c r="V58" i="1" s="1"/>
  <c r="V57" i="1" s="1"/>
  <c r="U60" i="1"/>
  <c r="U59" i="1" s="1"/>
  <c r="U58" i="1" s="1"/>
  <c r="U57" i="1" s="1"/>
  <c r="T60" i="1"/>
  <c r="T59" i="1" s="1"/>
  <c r="T58" i="1" s="1"/>
  <c r="T57" i="1" s="1"/>
  <c r="S60" i="1"/>
  <c r="S59" i="1" s="1"/>
  <c r="S58" i="1" s="1"/>
  <c r="S57" i="1" s="1"/>
  <c r="R60" i="1"/>
  <c r="R59" i="1" s="1"/>
  <c r="R58" i="1" s="1"/>
  <c r="R57" i="1" s="1"/>
  <c r="Q60" i="1"/>
  <c r="Q59" i="1" s="1"/>
  <c r="Q58" i="1" s="1"/>
  <c r="Q57" i="1" s="1"/>
  <c r="P60" i="1"/>
  <c r="P59" i="1" s="1"/>
  <c r="P58" i="1" s="1"/>
  <c r="P57" i="1" s="1"/>
  <c r="L60" i="1"/>
  <c r="L59" i="1" s="1"/>
  <c r="L58" i="1" s="1"/>
  <c r="L57" i="1" s="1"/>
  <c r="K60" i="1"/>
  <c r="K59" i="1" s="1"/>
  <c r="K58" i="1" s="1"/>
  <c r="K57" i="1" s="1"/>
  <c r="J60" i="1"/>
  <c r="I60" i="1"/>
  <c r="H60" i="1"/>
  <c r="H59" i="1" s="1"/>
  <c r="G60" i="1"/>
  <c r="G59" i="1" s="1"/>
  <c r="O54" i="1"/>
  <c r="AA54" i="1" s="1"/>
  <c r="AG54" i="1" s="1"/>
  <c r="AY54" i="1" s="1"/>
  <c r="BC54" i="1" s="1"/>
  <c r="BQ54" i="1" s="1"/>
  <c r="BW54" i="1" s="1"/>
  <c r="CM54" i="1" s="1"/>
  <c r="CO54" i="1" s="1"/>
  <c r="N54" i="1"/>
  <c r="Z54" i="1" s="1"/>
  <c r="AF54" i="1" s="1"/>
  <c r="AX54" i="1" s="1"/>
  <c r="BB54" i="1" s="1"/>
  <c r="BP54" i="1" s="1"/>
  <c r="BV54" i="1" s="1"/>
  <c r="CJ54" i="1" s="1"/>
  <c r="CL54" i="1" s="1"/>
  <c r="M54" i="1"/>
  <c r="Y54" i="1" s="1"/>
  <c r="AE54" i="1" s="1"/>
  <c r="AW54" i="1" s="1"/>
  <c r="BA54" i="1" s="1"/>
  <c r="BO54" i="1" s="1"/>
  <c r="BU54" i="1" s="1"/>
  <c r="CG54" i="1" s="1"/>
  <c r="CI54" i="1" s="1"/>
  <c r="CP53" i="1"/>
  <c r="CP52" i="1" s="1"/>
  <c r="CP51" i="1" s="1"/>
  <c r="CP50" i="1" s="1"/>
  <c r="CP49" i="1" s="1"/>
  <c r="CP48" i="1" s="1"/>
  <c r="CF53" i="1"/>
  <c r="CF52" i="1" s="1"/>
  <c r="CF51" i="1" s="1"/>
  <c r="CF50" i="1" s="1"/>
  <c r="CF49" i="1" s="1"/>
  <c r="CF48" i="1" s="1"/>
  <c r="CE53" i="1"/>
  <c r="CE52" i="1" s="1"/>
  <c r="CE51" i="1" s="1"/>
  <c r="CE50" i="1" s="1"/>
  <c r="CE49" i="1" s="1"/>
  <c r="CE48" i="1" s="1"/>
  <c r="CD53" i="1"/>
  <c r="CD52" i="1" s="1"/>
  <c r="CD51" i="1" s="1"/>
  <c r="CD50" i="1" s="1"/>
  <c r="CD49" i="1" s="1"/>
  <c r="CD48" i="1" s="1"/>
  <c r="CC53" i="1"/>
  <c r="CC52" i="1" s="1"/>
  <c r="CC51" i="1" s="1"/>
  <c r="CC50" i="1" s="1"/>
  <c r="CC49" i="1" s="1"/>
  <c r="CC48" i="1" s="1"/>
  <c r="CB53" i="1"/>
  <c r="CB52" i="1" s="1"/>
  <c r="CB51" i="1" s="1"/>
  <c r="CB50" i="1" s="1"/>
  <c r="CB49" i="1" s="1"/>
  <c r="CB48" i="1" s="1"/>
  <c r="CA53" i="1"/>
  <c r="CA52" i="1" s="1"/>
  <c r="CA51" i="1" s="1"/>
  <c r="CA50" i="1" s="1"/>
  <c r="CA49" i="1" s="1"/>
  <c r="CA48" i="1" s="1"/>
  <c r="BZ53" i="1"/>
  <c r="BZ52" i="1" s="1"/>
  <c r="BZ51" i="1" s="1"/>
  <c r="BZ50" i="1" s="1"/>
  <c r="BZ49" i="1" s="1"/>
  <c r="BZ48" i="1" s="1"/>
  <c r="BY53" i="1"/>
  <c r="BY52" i="1" s="1"/>
  <c r="BY51" i="1" s="1"/>
  <c r="BY50" i="1" s="1"/>
  <c r="BY49" i="1" s="1"/>
  <c r="BY48" i="1" s="1"/>
  <c r="BX53" i="1"/>
  <c r="BX52" i="1" s="1"/>
  <c r="BX51" i="1" s="1"/>
  <c r="BX50" i="1" s="1"/>
  <c r="BX49" i="1" s="1"/>
  <c r="BX48" i="1" s="1"/>
  <c r="BT53" i="1"/>
  <c r="BT52" i="1" s="1"/>
  <c r="BT51" i="1" s="1"/>
  <c r="BT50" i="1" s="1"/>
  <c r="BT49" i="1" s="1"/>
  <c r="BT48" i="1" s="1"/>
  <c r="BS53" i="1"/>
  <c r="BS52" i="1" s="1"/>
  <c r="BS51" i="1" s="1"/>
  <c r="BS50" i="1" s="1"/>
  <c r="BS49" i="1" s="1"/>
  <c r="BS48" i="1" s="1"/>
  <c r="BR53" i="1"/>
  <c r="BR52" i="1" s="1"/>
  <c r="BR51" i="1" s="1"/>
  <c r="BR50" i="1" s="1"/>
  <c r="BR49" i="1" s="1"/>
  <c r="BR48" i="1" s="1"/>
  <c r="BN53" i="1"/>
  <c r="BN52" i="1" s="1"/>
  <c r="BN51" i="1" s="1"/>
  <c r="BN50" i="1" s="1"/>
  <c r="BN49" i="1" s="1"/>
  <c r="BN48" i="1" s="1"/>
  <c r="BM53" i="1"/>
  <c r="BM52" i="1" s="1"/>
  <c r="BM51" i="1" s="1"/>
  <c r="BM50" i="1" s="1"/>
  <c r="BM49" i="1" s="1"/>
  <c r="BM48" i="1" s="1"/>
  <c r="BL53" i="1"/>
  <c r="BL52" i="1" s="1"/>
  <c r="BL51" i="1" s="1"/>
  <c r="BL50" i="1" s="1"/>
  <c r="BL49" i="1" s="1"/>
  <c r="BL48" i="1" s="1"/>
  <c r="BK53" i="1"/>
  <c r="BK52" i="1" s="1"/>
  <c r="BK51" i="1" s="1"/>
  <c r="BK50" i="1" s="1"/>
  <c r="BK49" i="1" s="1"/>
  <c r="BK48" i="1" s="1"/>
  <c r="BJ53" i="1"/>
  <c r="BJ52" i="1" s="1"/>
  <c r="BJ51" i="1" s="1"/>
  <c r="BJ50" i="1" s="1"/>
  <c r="BJ49" i="1" s="1"/>
  <c r="BJ48" i="1" s="1"/>
  <c r="BI53" i="1"/>
  <c r="BI52" i="1" s="1"/>
  <c r="BI51" i="1" s="1"/>
  <c r="BI50" i="1" s="1"/>
  <c r="BI49" i="1" s="1"/>
  <c r="BI48" i="1" s="1"/>
  <c r="BH53" i="1"/>
  <c r="BH52" i="1" s="1"/>
  <c r="BH51" i="1" s="1"/>
  <c r="BH50" i="1" s="1"/>
  <c r="BH49" i="1" s="1"/>
  <c r="BH48" i="1" s="1"/>
  <c r="BG53" i="1"/>
  <c r="BG52" i="1" s="1"/>
  <c r="BG51" i="1" s="1"/>
  <c r="BG50" i="1" s="1"/>
  <c r="BG49" i="1" s="1"/>
  <c r="BG48" i="1" s="1"/>
  <c r="BF53" i="1"/>
  <c r="BF52" i="1" s="1"/>
  <c r="BF51" i="1" s="1"/>
  <c r="BF50" i="1" s="1"/>
  <c r="BF49" i="1" s="1"/>
  <c r="BF48" i="1" s="1"/>
  <c r="BE53" i="1"/>
  <c r="BE52" i="1" s="1"/>
  <c r="BE51" i="1" s="1"/>
  <c r="BE50" i="1" s="1"/>
  <c r="BE49" i="1" s="1"/>
  <c r="BE48" i="1" s="1"/>
  <c r="BD53" i="1"/>
  <c r="BD52" i="1" s="1"/>
  <c r="BD51" i="1" s="1"/>
  <c r="BD50" i="1" s="1"/>
  <c r="BD49" i="1" s="1"/>
  <c r="BD48" i="1" s="1"/>
  <c r="AZ53" i="1"/>
  <c r="AZ52" i="1" s="1"/>
  <c r="AZ51" i="1" s="1"/>
  <c r="AZ50" i="1" s="1"/>
  <c r="AZ49" i="1" s="1"/>
  <c r="AZ48" i="1" s="1"/>
  <c r="AV53" i="1"/>
  <c r="AV52" i="1" s="1"/>
  <c r="AV51" i="1" s="1"/>
  <c r="AV50" i="1" s="1"/>
  <c r="AV49" i="1" s="1"/>
  <c r="AV48" i="1" s="1"/>
  <c r="AU53" i="1"/>
  <c r="AU52" i="1" s="1"/>
  <c r="AU51" i="1" s="1"/>
  <c r="AU50" i="1" s="1"/>
  <c r="AU49" i="1" s="1"/>
  <c r="AU48" i="1" s="1"/>
  <c r="AT53" i="1"/>
  <c r="AT52" i="1" s="1"/>
  <c r="AT51" i="1" s="1"/>
  <c r="AT50" i="1" s="1"/>
  <c r="AT49" i="1" s="1"/>
  <c r="AT48" i="1" s="1"/>
  <c r="AS53" i="1"/>
  <c r="AS52" i="1" s="1"/>
  <c r="AS51" i="1" s="1"/>
  <c r="AS50" i="1" s="1"/>
  <c r="AS49" i="1" s="1"/>
  <c r="AS48" i="1" s="1"/>
  <c r="AR53" i="1"/>
  <c r="AR52" i="1" s="1"/>
  <c r="AR51" i="1" s="1"/>
  <c r="AR50" i="1" s="1"/>
  <c r="AR49" i="1" s="1"/>
  <c r="AR48" i="1" s="1"/>
  <c r="AQ53" i="1"/>
  <c r="AQ52" i="1" s="1"/>
  <c r="AQ51" i="1" s="1"/>
  <c r="AQ50" i="1" s="1"/>
  <c r="AQ49" i="1" s="1"/>
  <c r="AQ48" i="1" s="1"/>
  <c r="AP53" i="1"/>
  <c r="AP52" i="1" s="1"/>
  <c r="AP51" i="1" s="1"/>
  <c r="AP50" i="1" s="1"/>
  <c r="AP49" i="1" s="1"/>
  <c r="AP48" i="1" s="1"/>
  <c r="AO53" i="1"/>
  <c r="AO52" i="1" s="1"/>
  <c r="AO51" i="1" s="1"/>
  <c r="AO50" i="1" s="1"/>
  <c r="AO49" i="1" s="1"/>
  <c r="AO48" i="1" s="1"/>
  <c r="AN53" i="1"/>
  <c r="AN52" i="1" s="1"/>
  <c r="AN51" i="1" s="1"/>
  <c r="AN50" i="1" s="1"/>
  <c r="AN49" i="1" s="1"/>
  <c r="AN48" i="1" s="1"/>
  <c r="AM53" i="1"/>
  <c r="AM52" i="1" s="1"/>
  <c r="AM51" i="1" s="1"/>
  <c r="AM50" i="1" s="1"/>
  <c r="AM49" i="1" s="1"/>
  <c r="AM48" i="1" s="1"/>
  <c r="AL53" i="1"/>
  <c r="AL52" i="1" s="1"/>
  <c r="AL51" i="1" s="1"/>
  <c r="AL50" i="1" s="1"/>
  <c r="AL49" i="1" s="1"/>
  <c r="AL48" i="1" s="1"/>
  <c r="AK53" i="1"/>
  <c r="AK52" i="1" s="1"/>
  <c r="AK51" i="1" s="1"/>
  <c r="AK50" i="1" s="1"/>
  <c r="AK49" i="1" s="1"/>
  <c r="AK48" i="1" s="1"/>
  <c r="AJ53" i="1"/>
  <c r="AJ52" i="1" s="1"/>
  <c r="AJ51" i="1" s="1"/>
  <c r="AJ50" i="1" s="1"/>
  <c r="AJ49" i="1" s="1"/>
  <c r="AJ48" i="1" s="1"/>
  <c r="AI53" i="1"/>
  <c r="AI52" i="1" s="1"/>
  <c r="AI51" i="1" s="1"/>
  <c r="AI50" i="1" s="1"/>
  <c r="AI49" i="1" s="1"/>
  <c r="AI48" i="1" s="1"/>
  <c r="AH53" i="1"/>
  <c r="AH52" i="1" s="1"/>
  <c r="AH51" i="1" s="1"/>
  <c r="AH50" i="1" s="1"/>
  <c r="AH49" i="1" s="1"/>
  <c r="AH48" i="1" s="1"/>
  <c r="AD53" i="1"/>
  <c r="AD52" i="1" s="1"/>
  <c r="AD51" i="1" s="1"/>
  <c r="AD50" i="1" s="1"/>
  <c r="AD49" i="1" s="1"/>
  <c r="AD48" i="1" s="1"/>
  <c r="AC53" i="1"/>
  <c r="AC52" i="1" s="1"/>
  <c r="AC51" i="1" s="1"/>
  <c r="AC50" i="1" s="1"/>
  <c r="AC49" i="1" s="1"/>
  <c r="AC48" i="1" s="1"/>
  <c r="AB53" i="1"/>
  <c r="AB52" i="1" s="1"/>
  <c r="AB51" i="1" s="1"/>
  <c r="AB50" i="1" s="1"/>
  <c r="AB49" i="1" s="1"/>
  <c r="AB48" i="1" s="1"/>
  <c r="X53" i="1"/>
  <c r="X52" i="1" s="1"/>
  <c r="X51" i="1" s="1"/>
  <c r="X50" i="1" s="1"/>
  <c r="X49" i="1" s="1"/>
  <c r="X48" i="1" s="1"/>
  <c r="W53" i="1"/>
  <c r="W52" i="1" s="1"/>
  <c r="W51" i="1" s="1"/>
  <c r="W50" i="1" s="1"/>
  <c r="W49" i="1" s="1"/>
  <c r="W48" i="1" s="1"/>
  <c r="V53" i="1"/>
  <c r="V52" i="1" s="1"/>
  <c r="V51" i="1" s="1"/>
  <c r="V50" i="1" s="1"/>
  <c r="V49" i="1" s="1"/>
  <c r="V48" i="1" s="1"/>
  <c r="U53" i="1"/>
  <c r="U52" i="1" s="1"/>
  <c r="U51" i="1" s="1"/>
  <c r="U50" i="1" s="1"/>
  <c r="U49" i="1" s="1"/>
  <c r="U48" i="1" s="1"/>
  <c r="T53" i="1"/>
  <c r="T52" i="1" s="1"/>
  <c r="T51" i="1" s="1"/>
  <c r="T50" i="1" s="1"/>
  <c r="T49" i="1" s="1"/>
  <c r="T48" i="1" s="1"/>
  <c r="S53" i="1"/>
  <c r="S52" i="1" s="1"/>
  <c r="S51" i="1" s="1"/>
  <c r="S50" i="1" s="1"/>
  <c r="S49" i="1" s="1"/>
  <c r="S48" i="1" s="1"/>
  <c r="R53" i="1"/>
  <c r="R52" i="1" s="1"/>
  <c r="R51" i="1" s="1"/>
  <c r="R50" i="1" s="1"/>
  <c r="R49" i="1" s="1"/>
  <c r="R48" i="1" s="1"/>
  <c r="Q53" i="1"/>
  <c r="Q52" i="1" s="1"/>
  <c r="Q51" i="1" s="1"/>
  <c r="Q50" i="1" s="1"/>
  <c r="Q49" i="1" s="1"/>
  <c r="Q48" i="1" s="1"/>
  <c r="P53" i="1"/>
  <c r="P52" i="1" s="1"/>
  <c r="P51" i="1" s="1"/>
  <c r="P50" i="1" s="1"/>
  <c r="P49" i="1" s="1"/>
  <c r="P48" i="1" s="1"/>
  <c r="L53" i="1"/>
  <c r="L52" i="1" s="1"/>
  <c r="L51" i="1" s="1"/>
  <c r="L50" i="1" s="1"/>
  <c r="L49" i="1" s="1"/>
  <c r="L48" i="1" s="1"/>
  <c r="K53" i="1"/>
  <c r="K52" i="1" s="1"/>
  <c r="K51" i="1" s="1"/>
  <c r="K50" i="1" s="1"/>
  <c r="K49" i="1" s="1"/>
  <c r="K48" i="1" s="1"/>
  <c r="J53" i="1"/>
  <c r="I53" i="1"/>
  <c r="H53" i="1"/>
  <c r="G53" i="1"/>
  <c r="G52" i="1" s="1"/>
  <c r="AA47" i="1"/>
  <c r="AG47" i="1" s="1"/>
  <c r="AY47" i="1" s="1"/>
  <c r="BC47" i="1" s="1"/>
  <c r="BQ47" i="1" s="1"/>
  <c r="BW47" i="1" s="1"/>
  <c r="CM47" i="1" s="1"/>
  <c r="CO47" i="1" s="1"/>
  <c r="Z47" i="1"/>
  <c r="AF47" i="1" s="1"/>
  <c r="AX47" i="1" s="1"/>
  <c r="BB47" i="1" s="1"/>
  <c r="BP47" i="1" s="1"/>
  <c r="BV47" i="1" s="1"/>
  <c r="CJ47" i="1" s="1"/>
  <c r="CL47" i="1" s="1"/>
  <c r="Y47" i="1"/>
  <c r="AE47" i="1" s="1"/>
  <c r="AW47" i="1" s="1"/>
  <c r="BA47" i="1" s="1"/>
  <c r="BO47" i="1" s="1"/>
  <c r="BU47" i="1" s="1"/>
  <c r="CG47" i="1" s="1"/>
  <c r="CI47" i="1" s="1"/>
  <c r="CP46" i="1"/>
  <c r="CF46" i="1"/>
  <c r="CE46" i="1"/>
  <c r="CE45" i="1" s="1"/>
  <c r="CE44" i="1" s="1"/>
  <c r="CE43" i="1" s="1"/>
  <c r="CE42" i="1" s="1"/>
  <c r="CE41" i="1" s="1"/>
  <c r="CD46" i="1"/>
  <c r="CD45" i="1" s="1"/>
  <c r="CD44" i="1" s="1"/>
  <c r="CD43" i="1" s="1"/>
  <c r="CD42" i="1" s="1"/>
  <c r="CD41" i="1" s="1"/>
  <c r="CC46" i="1"/>
  <c r="CC45" i="1" s="1"/>
  <c r="CC44" i="1" s="1"/>
  <c r="CC43" i="1" s="1"/>
  <c r="CC42" i="1" s="1"/>
  <c r="CC41" i="1" s="1"/>
  <c r="CB46" i="1"/>
  <c r="CB45" i="1" s="1"/>
  <c r="CB44" i="1" s="1"/>
  <c r="CB43" i="1" s="1"/>
  <c r="CB42" i="1" s="1"/>
  <c r="CB41" i="1" s="1"/>
  <c r="CA46" i="1"/>
  <c r="CA45" i="1" s="1"/>
  <c r="CA44" i="1" s="1"/>
  <c r="CA43" i="1" s="1"/>
  <c r="CA42" i="1" s="1"/>
  <c r="CA41" i="1" s="1"/>
  <c r="BZ46" i="1"/>
  <c r="BZ45" i="1" s="1"/>
  <c r="BZ44" i="1" s="1"/>
  <c r="BZ43" i="1" s="1"/>
  <c r="BZ42" i="1" s="1"/>
  <c r="BZ41" i="1" s="1"/>
  <c r="BY46" i="1"/>
  <c r="BY45" i="1" s="1"/>
  <c r="BY44" i="1" s="1"/>
  <c r="BY43" i="1" s="1"/>
  <c r="BY42" i="1" s="1"/>
  <c r="BY41" i="1" s="1"/>
  <c r="BX46" i="1"/>
  <c r="BX45" i="1" s="1"/>
  <c r="BX44" i="1" s="1"/>
  <c r="BX43" i="1" s="1"/>
  <c r="BX42" i="1" s="1"/>
  <c r="BX41" i="1" s="1"/>
  <c r="BT46" i="1"/>
  <c r="BT45" i="1" s="1"/>
  <c r="BT44" i="1" s="1"/>
  <c r="BT43" i="1" s="1"/>
  <c r="BT42" i="1" s="1"/>
  <c r="BT41" i="1" s="1"/>
  <c r="BS46" i="1"/>
  <c r="BS45" i="1" s="1"/>
  <c r="BS44" i="1" s="1"/>
  <c r="BS43" i="1" s="1"/>
  <c r="BS42" i="1" s="1"/>
  <c r="BS41" i="1" s="1"/>
  <c r="BR46" i="1"/>
  <c r="BR45" i="1" s="1"/>
  <c r="BR44" i="1" s="1"/>
  <c r="BR43" i="1" s="1"/>
  <c r="BR42" i="1" s="1"/>
  <c r="BR41" i="1" s="1"/>
  <c r="BN46" i="1"/>
  <c r="BN45" i="1" s="1"/>
  <c r="BN44" i="1" s="1"/>
  <c r="BN43" i="1" s="1"/>
  <c r="BN42" i="1" s="1"/>
  <c r="BN41" i="1" s="1"/>
  <c r="BM46" i="1"/>
  <c r="BM45" i="1" s="1"/>
  <c r="BM44" i="1" s="1"/>
  <c r="BM43" i="1" s="1"/>
  <c r="BM42" i="1" s="1"/>
  <c r="BM41" i="1" s="1"/>
  <c r="BL46" i="1"/>
  <c r="BL45" i="1" s="1"/>
  <c r="BL44" i="1" s="1"/>
  <c r="BL43" i="1" s="1"/>
  <c r="BL42" i="1" s="1"/>
  <c r="BL41" i="1" s="1"/>
  <c r="BK46" i="1"/>
  <c r="BK45" i="1" s="1"/>
  <c r="BK44" i="1" s="1"/>
  <c r="BK43" i="1" s="1"/>
  <c r="BK42" i="1" s="1"/>
  <c r="BK41" i="1" s="1"/>
  <c r="BJ46" i="1"/>
  <c r="BJ45" i="1" s="1"/>
  <c r="BJ44" i="1" s="1"/>
  <c r="BJ43" i="1" s="1"/>
  <c r="BJ42" i="1" s="1"/>
  <c r="BJ41" i="1" s="1"/>
  <c r="BI46" i="1"/>
  <c r="BI45" i="1" s="1"/>
  <c r="BI44" i="1" s="1"/>
  <c r="BI43" i="1" s="1"/>
  <c r="BI42" i="1" s="1"/>
  <c r="BI41" i="1" s="1"/>
  <c r="BH46" i="1"/>
  <c r="BH45" i="1" s="1"/>
  <c r="BH44" i="1" s="1"/>
  <c r="BH43" i="1" s="1"/>
  <c r="BH42" i="1" s="1"/>
  <c r="BH41" i="1" s="1"/>
  <c r="BG46" i="1"/>
  <c r="BG45" i="1" s="1"/>
  <c r="BG44" i="1" s="1"/>
  <c r="BG43" i="1" s="1"/>
  <c r="BG42" i="1" s="1"/>
  <c r="BG41" i="1" s="1"/>
  <c r="BF46" i="1"/>
  <c r="BF45" i="1" s="1"/>
  <c r="BF44" i="1" s="1"/>
  <c r="BF43" i="1" s="1"/>
  <c r="BF42" i="1" s="1"/>
  <c r="BF41" i="1" s="1"/>
  <c r="BE46" i="1"/>
  <c r="BE45" i="1" s="1"/>
  <c r="BE44" i="1" s="1"/>
  <c r="BE43" i="1" s="1"/>
  <c r="BE42" i="1" s="1"/>
  <c r="BE41" i="1" s="1"/>
  <c r="BD46" i="1"/>
  <c r="BD45" i="1" s="1"/>
  <c r="BD44" i="1" s="1"/>
  <c r="BD43" i="1" s="1"/>
  <c r="BD42" i="1" s="1"/>
  <c r="BD41" i="1" s="1"/>
  <c r="AZ46" i="1"/>
  <c r="AZ45" i="1" s="1"/>
  <c r="AZ44" i="1" s="1"/>
  <c r="AZ43" i="1" s="1"/>
  <c r="AZ42" i="1" s="1"/>
  <c r="AZ41" i="1" s="1"/>
  <c r="AV46" i="1"/>
  <c r="AV45" i="1" s="1"/>
  <c r="AV44" i="1" s="1"/>
  <c r="AV43" i="1" s="1"/>
  <c r="AV42" i="1" s="1"/>
  <c r="AV41" i="1" s="1"/>
  <c r="AU46" i="1"/>
  <c r="AU45" i="1" s="1"/>
  <c r="AU44" i="1" s="1"/>
  <c r="AU43" i="1" s="1"/>
  <c r="AU42" i="1" s="1"/>
  <c r="AU41" i="1" s="1"/>
  <c r="AT46" i="1"/>
  <c r="AT45" i="1" s="1"/>
  <c r="AT44" i="1" s="1"/>
  <c r="AT43" i="1" s="1"/>
  <c r="AT42" i="1" s="1"/>
  <c r="AT41" i="1" s="1"/>
  <c r="AS46" i="1"/>
  <c r="AS45" i="1" s="1"/>
  <c r="AS44" i="1" s="1"/>
  <c r="AS43" i="1" s="1"/>
  <c r="AS42" i="1" s="1"/>
  <c r="AS41" i="1" s="1"/>
  <c r="AR46" i="1"/>
  <c r="AR45" i="1" s="1"/>
  <c r="AR44" i="1" s="1"/>
  <c r="AR43" i="1" s="1"/>
  <c r="AR42" i="1" s="1"/>
  <c r="AR41" i="1" s="1"/>
  <c r="AQ46" i="1"/>
  <c r="AQ45" i="1" s="1"/>
  <c r="AQ44" i="1" s="1"/>
  <c r="AQ43" i="1" s="1"/>
  <c r="AQ42" i="1" s="1"/>
  <c r="AQ41" i="1" s="1"/>
  <c r="AP46" i="1"/>
  <c r="AP45" i="1" s="1"/>
  <c r="AP44" i="1" s="1"/>
  <c r="AP43" i="1" s="1"/>
  <c r="AP42" i="1" s="1"/>
  <c r="AP41" i="1" s="1"/>
  <c r="AO46" i="1"/>
  <c r="AO45" i="1" s="1"/>
  <c r="AO44" i="1" s="1"/>
  <c r="AO43" i="1" s="1"/>
  <c r="AO42" i="1" s="1"/>
  <c r="AO41" i="1" s="1"/>
  <c r="AN46" i="1"/>
  <c r="AN45" i="1" s="1"/>
  <c r="AN44" i="1" s="1"/>
  <c r="AN43" i="1" s="1"/>
  <c r="AN42" i="1" s="1"/>
  <c r="AN41" i="1" s="1"/>
  <c r="AM46" i="1"/>
  <c r="AM45" i="1" s="1"/>
  <c r="AM44" i="1" s="1"/>
  <c r="AM43" i="1" s="1"/>
  <c r="AM42" i="1" s="1"/>
  <c r="AM41" i="1" s="1"/>
  <c r="AL46" i="1"/>
  <c r="AL45" i="1" s="1"/>
  <c r="AL44" i="1" s="1"/>
  <c r="AL43" i="1" s="1"/>
  <c r="AL42" i="1" s="1"/>
  <c r="AL41" i="1" s="1"/>
  <c r="AK46" i="1"/>
  <c r="AK45" i="1" s="1"/>
  <c r="AK44" i="1" s="1"/>
  <c r="AK43" i="1" s="1"/>
  <c r="AK42" i="1" s="1"/>
  <c r="AK41" i="1" s="1"/>
  <c r="AJ46" i="1"/>
  <c r="AJ45" i="1" s="1"/>
  <c r="AJ44" i="1" s="1"/>
  <c r="AJ43" i="1" s="1"/>
  <c r="AJ42" i="1" s="1"/>
  <c r="AJ41" i="1" s="1"/>
  <c r="AI46" i="1"/>
  <c r="AI45" i="1" s="1"/>
  <c r="AI44" i="1" s="1"/>
  <c r="AI43" i="1" s="1"/>
  <c r="AI42" i="1" s="1"/>
  <c r="AI41" i="1" s="1"/>
  <c r="AH46" i="1"/>
  <c r="AH45" i="1" s="1"/>
  <c r="AH44" i="1" s="1"/>
  <c r="AH43" i="1" s="1"/>
  <c r="AH42" i="1" s="1"/>
  <c r="AH41" i="1" s="1"/>
  <c r="AD46" i="1"/>
  <c r="AD45" i="1" s="1"/>
  <c r="AD44" i="1" s="1"/>
  <c r="AD43" i="1" s="1"/>
  <c r="AD42" i="1" s="1"/>
  <c r="AD41" i="1" s="1"/>
  <c r="AC46" i="1"/>
  <c r="AC45" i="1" s="1"/>
  <c r="AC44" i="1" s="1"/>
  <c r="AC43" i="1" s="1"/>
  <c r="AC42" i="1" s="1"/>
  <c r="AC41" i="1" s="1"/>
  <c r="AB46" i="1"/>
  <c r="AB45" i="1" s="1"/>
  <c r="AB44" i="1" s="1"/>
  <c r="AB43" i="1" s="1"/>
  <c r="AB42" i="1" s="1"/>
  <c r="AB41" i="1" s="1"/>
  <c r="X46" i="1"/>
  <c r="X45" i="1" s="1"/>
  <c r="X44" i="1" s="1"/>
  <c r="X43" i="1" s="1"/>
  <c r="X42" i="1" s="1"/>
  <c r="X41" i="1" s="1"/>
  <c r="W46" i="1"/>
  <c r="W45" i="1" s="1"/>
  <c r="W44" i="1" s="1"/>
  <c r="W43" i="1" s="1"/>
  <c r="W42" i="1" s="1"/>
  <c r="W41" i="1" s="1"/>
  <c r="V46" i="1"/>
  <c r="V45" i="1" s="1"/>
  <c r="U46" i="1"/>
  <c r="U45" i="1" s="1"/>
  <c r="U44" i="1" s="1"/>
  <c r="U43" i="1" s="1"/>
  <c r="U42" i="1" s="1"/>
  <c r="U41" i="1" s="1"/>
  <c r="T46" i="1"/>
  <c r="T45" i="1" s="1"/>
  <c r="S46" i="1"/>
  <c r="S45" i="1" s="1"/>
  <c r="S44" i="1" s="1"/>
  <c r="S43" i="1" s="1"/>
  <c r="S42" i="1" s="1"/>
  <c r="S41" i="1" s="1"/>
  <c r="R46" i="1"/>
  <c r="R45" i="1" s="1"/>
  <c r="R44" i="1" s="1"/>
  <c r="R43" i="1" s="1"/>
  <c r="R42" i="1" s="1"/>
  <c r="R41" i="1" s="1"/>
  <c r="Q46" i="1"/>
  <c r="P46" i="1"/>
  <c r="P45" i="1" s="1"/>
  <c r="CP45" i="1"/>
  <c r="CP44" i="1" s="1"/>
  <c r="CP43" i="1" s="1"/>
  <c r="CP42" i="1" s="1"/>
  <c r="CP41" i="1" s="1"/>
  <c r="CF45" i="1"/>
  <c r="CF44" i="1" s="1"/>
  <c r="CF43" i="1" s="1"/>
  <c r="CF42" i="1" s="1"/>
  <c r="CF41" i="1" s="1"/>
  <c r="O40" i="1"/>
  <c r="AA40" i="1" s="1"/>
  <c r="AG40" i="1" s="1"/>
  <c r="AY40" i="1" s="1"/>
  <c r="BC40" i="1" s="1"/>
  <c r="BQ40" i="1" s="1"/>
  <c r="BW40" i="1" s="1"/>
  <c r="CM40" i="1" s="1"/>
  <c r="CO40" i="1" s="1"/>
  <c r="N40" i="1"/>
  <c r="Z40" i="1" s="1"/>
  <c r="AF40" i="1" s="1"/>
  <c r="AX40" i="1" s="1"/>
  <c r="BB40" i="1" s="1"/>
  <c r="BP40" i="1" s="1"/>
  <c r="BV40" i="1" s="1"/>
  <c r="CJ40" i="1" s="1"/>
  <c r="CL40" i="1" s="1"/>
  <c r="M40" i="1"/>
  <c r="Y40" i="1" s="1"/>
  <c r="AE40" i="1" s="1"/>
  <c r="AW40" i="1" s="1"/>
  <c r="BA40" i="1" s="1"/>
  <c r="BO40" i="1" s="1"/>
  <c r="BU40" i="1" s="1"/>
  <c r="CG40" i="1" s="1"/>
  <c r="CI40" i="1" s="1"/>
  <c r="CP39" i="1"/>
  <c r="CP38" i="1" s="1"/>
  <c r="CP37" i="1" s="1"/>
  <c r="CF39" i="1"/>
  <c r="CF38" i="1" s="1"/>
  <c r="CF37" i="1" s="1"/>
  <c r="CE39" i="1"/>
  <c r="CE38" i="1" s="1"/>
  <c r="CE37" i="1" s="1"/>
  <c r="CD39" i="1"/>
  <c r="CD38" i="1" s="1"/>
  <c r="CD37" i="1" s="1"/>
  <c r="CC39" i="1"/>
  <c r="CC38" i="1" s="1"/>
  <c r="CC37" i="1" s="1"/>
  <c r="CB39" i="1"/>
  <c r="CB38" i="1" s="1"/>
  <c r="CB37" i="1" s="1"/>
  <c r="CA39" i="1"/>
  <c r="CA38" i="1" s="1"/>
  <c r="CA37" i="1" s="1"/>
  <c r="BZ39" i="1"/>
  <c r="BZ38" i="1" s="1"/>
  <c r="BZ37" i="1" s="1"/>
  <c r="BY39" i="1"/>
  <c r="BY38" i="1" s="1"/>
  <c r="BY37" i="1" s="1"/>
  <c r="BX39" i="1"/>
  <c r="BX38" i="1" s="1"/>
  <c r="BX37" i="1" s="1"/>
  <c r="BT39" i="1"/>
  <c r="BT38" i="1" s="1"/>
  <c r="BT37" i="1" s="1"/>
  <c r="BS39" i="1"/>
  <c r="BS38" i="1" s="1"/>
  <c r="BS37" i="1" s="1"/>
  <c r="BR39" i="1"/>
  <c r="BR38" i="1" s="1"/>
  <c r="BR37" i="1" s="1"/>
  <c r="BN39" i="1"/>
  <c r="BN38" i="1" s="1"/>
  <c r="BN37" i="1" s="1"/>
  <c r="BM39" i="1"/>
  <c r="BM38" i="1" s="1"/>
  <c r="BM37" i="1" s="1"/>
  <c r="BL39" i="1"/>
  <c r="BL38" i="1" s="1"/>
  <c r="BL37" i="1" s="1"/>
  <c r="BK39" i="1"/>
  <c r="BK38" i="1" s="1"/>
  <c r="BK37" i="1" s="1"/>
  <c r="BJ39" i="1"/>
  <c r="BJ38" i="1" s="1"/>
  <c r="BJ37" i="1" s="1"/>
  <c r="BI39" i="1"/>
  <c r="BI38" i="1" s="1"/>
  <c r="BI37" i="1" s="1"/>
  <c r="BH39" i="1"/>
  <c r="BH38" i="1" s="1"/>
  <c r="BH37" i="1" s="1"/>
  <c r="BG39" i="1"/>
  <c r="BG38" i="1" s="1"/>
  <c r="BG37" i="1" s="1"/>
  <c r="BF39" i="1"/>
  <c r="BF38" i="1" s="1"/>
  <c r="BF37" i="1" s="1"/>
  <c r="BE39" i="1"/>
  <c r="BE38" i="1" s="1"/>
  <c r="BE37" i="1" s="1"/>
  <c r="BD39" i="1"/>
  <c r="BD38" i="1" s="1"/>
  <c r="BD37" i="1" s="1"/>
  <c r="AZ39" i="1"/>
  <c r="AZ38" i="1" s="1"/>
  <c r="AZ37" i="1" s="1"/>
  <c r="AV39" i="1"/>
  <c r="AV38" i="1" s="1"/>
  <c r="AV37" i="1" s="1"/>
  <c r="AU39" i="1"/>
  <c r="AU38" i="1" s="1"/>
  <c r="AU37" i="1" s="1"/>
  <c r="AT39" i="1"/>
  <c r="AT38" i="1" s="1"/>
  <c r="AT37" i="1" s="1"/>
  <c r="AS39" i="1"/>
  <c r="AS38" i="1" s="1"/>
  <c r="AS37" i="1" s="1"/>
  <c r="AR39" i="1"/>
  <c r="AR38" i="1" s="1"/>
  <c r="AR37" i="1" s="1"/>
  <c r="AQ39" i="1"/>
  <c r="AQ38" i="1" s="1"/>
  <c r="AQ37" i="1" s="1"/>
  <c r="AP39" i="1"/>
  <c r="AP38" i="1" s="1"/>
  <c r="AP37" i="1" s="1"/>
  <c r="AO39" i="1"/>
  <c r="AO38" i="1" s="1"/>
  <c r="AO37" i="1" s="1"/>
  <c r="AN39" i="1"/>
  <c r="AN38" i="1" s="1"/>
  <c r="AN37" i="1" s="1"/>
  <c r="AM39" i="1"/>
  <c r="AL39" i="1"/>
  <c r="AL38" i="1" s="1"/>
  <c r="AL37" i="1" s="1"/>
  <c r="AK39" i="1"/>
  <c r="AK38" i="1" s="1"/>
  <c r="AK37" i="1" s="1"/>
  <c r="AJ39" i="1"/>
  <c r="AJ38" i="1" s="1"/>
  <c r="AJ37" i="1" s="1"/>
  <c r="AI39" i="1"/>
  <c r="AI38" i="1" s="1"/>
  <c r="AI37" i="1" s="1"/>
  <c r="AH39" i="1"/>
  <c r="AH38" i="1" s="1"/>
  <c r="AH37" i="1" s="1"/>
  <c r="AD39" i="1"/>
  <c r="AD38" i="1" s="1"/>
  <c r="AD37" i="1" s="1"/>
  <c r="AC39" i="1"/>
  <c r="AC38" i="1" s="1"/>
  <c r="AC37" i="1" s="1"/>
  <c r="AB39" i="1"/>
  <c r="AB38" i="1" s="1"/>
  <c r="AB37" i="1" s="1"/>
  <c r="X39" i="1"/>
  <c r="X38" i="1" s="1"/>
  <c r="X37" i="1" s="1"/>
  <c r="W39" i="1"/>
  <c r="W38" i="1" s="1"/>
  <c r="W37" i="1" s="1"/>
  <c r="V39" i="1"/>
  <c r="V38" i="1" s="1"/>
  <c r="V37" i="1" s="1"/>
  <c r="U39" i="1"/>
  <c r="U38" i="1" s="1"/>
  <c r="U37" i="1" s="1"/>
  <c r="T39" i="1"/>
  <c r="T38" i="1" s="1"/>
  <c r="T37" i="1" s="1"/>
  <c r="S39" i="1"/>
  <c r="S38" i="1" s="1"/>
  <c r="S37" i="1" s="1"/>
  <c r="R39" i="1"/>
  <c r="R38" i="1" s="1"/>
  <c r="R37" i="1" s="1"/>
  <c r="Q39" i="1"/>
  <c r="Q38" i="1" s="1"/>
  <c r="Q37" i="1" s="1"/>
  <c r="P39" i="1"/>
  <c r="P38" i="1" s="1"/>
  <c r="P37" i="1" s="1"/>
  <c r="L39" i="1"/>
  <c r="L38" i="1" s="1"/>
  <c r="L37" i="1" s="1"/>
  <c r="K39" i="1"/>
  <c r="K38" i="1" s="1"/>
  <c r="K37" i="1" s="1"/>
  <c r="J39" i="1"/>
  <c r="J38" i="1" s="1"/>
  <c r="J37" i="1" s="1"/>
  <c r="I39" i="1"/>
  <c r="H39" i="1"/>
  <c r="G39" i="1"/>
  <c r="AM38" i="1"/>
  <c r="AM37" i="1" s="1"/>
  <c r="O36" i="1"/>
  <c r="AA36" i="1" s="1"/>
  <c r="AG36" i="1" s="1"/>
  <c r="AY36" i="1" s="1"/>
  <c r="BC36" i="1" s="1"/>
  <c r="BQ36" i="1" s="1"/>
  <c r="BW36" i="1" s="1"/>
  <c r="CM36" i="1" s="1"/>
  <c r="CO36" i="1" s="1"/>
  <c r="N36" i="1"/>
  <c r="Z36" i="1" s="1"/>
  <c r="AF36" i="1" s="1"/>
  <c r="AX36" i="1" s="1"/>
  <c r="BB36" i="1" s="1"/>
  <c r="BP36" i="1" s="1"/>
  <c r="BV36" i="1" s="1"/>
  <c r="CJ36" i="1" s="1"/>
  <c r="CL36" i="1" s="1"/>
  <c r="M36" i="1"/>
  <c r="Y36" i="1" s="1"/>
  <c r="AE36" i="1" s="1"/>
  <c r="AW36" i="1" s="1"/>
  <c r="BA36" i="1" s="1"/>
  <c r="BO36" i="1" s="1"/>
  <c r="BU36" i="1" s="1"/>
  <c r="CG36" i="1" s="1"/>
  <c r="CI36" i="1" s="1"/>
  <c r="S35" i="1"/>
  <c r="S33" i="1" s="1"/>
  <c r="O35" i="1"/>
  <c r="AA35" i="1" s="1"/>
  <c r="AG35" i="1" s="1"/>
  <c r="AY35" i="1" s="1"/>
  <c r="BC35" i="1" s="1"/>
  <c r="BQ35" i="1" s="1"/>
  <c r="BW35" i="1" s="1"/>
  <c r="CM35" i="1" s="1"/>
  <c r="CO35" i="1" s="1"/>
  <c r="N35" i="1"/>
  <c r="Z35" i="1" s="1"/>
  <c r="AF35" i="1" s="1"/>
  <c r="AX35" i="1" s="1"/>
  <c r="BB35" i="1" s="1"/>
  <c r="BP35" i="1" s="1"/>
  <c r="BV35" i="1" s="1"/>
  <c r="CJ35" i="1" s="1"/>
  <c r="CL35" i="1" s="1"/>
  <c r="M35" i="1"/>
  <c r="O34" i="1"/>
  <c r="AA34" i="1" s="1"/>
  <c r="AG34" i="1" s="1"/>
  <c r="AY34" i="1" s="1"/>
  <c r="BC34" i="1" s="1"/>
  <c r="BQ34" i="1" s="1"/>
  <c r="BW34" i="1" s="1"/>
  <c r="CM34" i="1" s="1"/>
  <c r="CO34" i="1" s="1"/>
  <c r="N34" i="1"/>
  <c r="Z34" i="1" s="1"/>
  <c r="AF34" i="1" s="1"/>
  <c r="AX34" i="1" s="1"/>
  <c r="BB34" i="1" s="1"/>
  <c r="BP34" i="1" s="1"/>
  <c r="BV34" i="1" s="1"/>
  <c r="CJ34" i="1" s="1"/>
  <c r="CL34" i="1" s="1"/>
  <c r="M34" i="1"/>
  <c r="Y34" i="1" s="1"/>
  <c r="AE34" i="1" s="1"/>
  <c r="AW34" i="1" s="1"/>
  <c r="BA34" i="1" s="1"/>
  <c r="BO34" i="1" s="1"/>
  <c r="BU34" i="1" s="1"/>
  <c r="CG34" i="1" s="1"/>
  <c r="CI34" i="1" s="1"/>
  <c r="CP33" i="1"/>
  <c r="CF33" i="1"/>
  <c r="CE33" i="1"/>
  <c r="CD33" i="1"/>
  <c r="CC33" i="1"/>
  <c r="CB33" i="1"/>
  <c r="CA33" i="1"/>
  <c r="BZ33" i="1"/>
  <c r="BY33" i="1"/>
  <c r="BX33" i="1"/>
  <c r="BT33" i="1"/>
  <c r="BS33" i="1"/>
  <c r="BR33" i="1"/>
  <c r="BN33" i="1"/>
  <c r="BM33" i="1"/>
  <c r="BL33" i="1"/>
  <c r="BK33" i="1"/>
  <c r="BJ33" i="1"/>
  <c r="BI33" i="1"/>
  <c r="BH33" i="1"/>
  <c r="BG33" i="1"/>
  <c r="BF33" i="1"/>
  <c r="BE33" i="1"/>
  <c r="BD33" i="1"/>
  <c r="AZ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D33" i="1"/>
  <c r="AC33" i="1"/>
  <c r="AB33" i="1"/>
  <c r="X33" i="1"/>
  <c r="W33" i="1"/>
  <c r="V33" i="1"/>
  <c r="U33" i="1"/>
  <c r="T33" i="1"/>
  <c r="R33" i="1"/>
  <c r="Q33" i="1"/>
  <c r="P33" i="1"/>
  <c r="L33" i="1"/>
  <c r="K33" i="1"/>
  <c r="J33" i="1"/>
  <c r="I33" i="1"/>
  <c r="H33" i="1"/>
  <c r="G33" i="1"/>
  <c r="O32" i="1"/>
  <c r="AA32" i="1" s="1"/>
  <c r="AG32" i="1" s="1"/>
  <c r="AY32" i="1" s="1"/>
  <c r="BC32" i="1" s="1"/>
  <c r="BQ32" i="1" s="1"/>
  <c r="BW32" i="1" s="1"/>
  <c r="CM32" i="1" s="1"/>
  <c r="CO32" i="1" s="1"/>
  <c r="N32" i="1"/>
  <c r="Z32" i="1" s="1"/>
  <c r="AF32" i="1" s="1"/>
  <c r="AX32" i="1" s="1"/>
  <c r="BB32" i="1" s="1"/>
  <c r="BP32" i="1" s="1"/>
  <c r="BV32" i="1" s="1"/>
  <c r="CJ32" i="1" s="1"/>
  <c r="CL32" i="1" s="1"/>
  <c r="M32" i="1"/>
  <c r="Y32" i="1" s="1"/>
  <c r="AE32" i="1" s="1"/>
  <c r="AW32" i="1" s="1"/>
  <c r="BA32" i="1" s="1"/>
  <c r="BO32" i="1" s="1"/>
  <c r="BU32" i="1" s="1"/>
  <c r="CG32" i="1" s="1"/>
  <c r="CI32" i="1" s="1"/>
  <c r="O31" i="1"/>
  <c r="AA31" i="1" s="1"/>
  <c r="AG31" i="1" s="1"/>
  <c r="AY31" i="1" s="1"/>
  <c r="BC31" i="1" s="1"/>
  <c r="BQ31" i="1" s="1"/>
  <c r="BW31" i="1" s="1"/>
  <c r="CM31" i="1" s="1"/>
  <c r="CO31" i="1" s="1"/>
  <c r="N31" i="1"/>
  <c r="Z31" i="1" s="1"/>
  <c r="AF31" i="1" s="1"/>
  <c r="AX31" i="1" s="1"/>
  <c r="BB31" i="1" s="1"/>
  <c r="BP31" i="1" s="1"/>
  <c r="BV31" i="1" s="1"/>
  <c r="CJ31" i="1" s="1"/>
  <c r="CL31" i="1" s="1"/>
  <c r="M31" i="1"/>
  <c r="Y31" i="1" s="1"/>
  <c r="AE31" i="1" s="1"/>
  <c r="AW31" i="1" s="1"/>
  <c r="BA31" i="1" s="1"/>
  <c r="BO31" i="1" s="1"/>
  <c r="BU31" i="1" s="1"/>
  <c r="CG31" i="1" s="1"/>
  <c r="CI31" i="1" s="1"/>
  <c r="CP30" i="1"/>
  <c r="CF30" i="1"/>
  <c r="CE30" i="1"/>
  <c r="CD30" i="1"/>
  <c r="CC30" i="1"/>
  <c r="CB30" i="1"/>
  <c r="CA30" i="1"/>
  <c r="BZ30" i="1"/>
  <c r="BY30" i="1"/>
  <c r="BX30" i="1"/>
  <c r="BT30" i="1"/>
  <c r="BS30" i="1"/>
  <c r="BR30" i="1"/>
  <c r="BN30" i="1"/>
  <c r="BM30" i="1"/>
  <c r="BL30" i="1"/>
  <c r="BK30" i="1"/>
  <c r="BJ30" i="1"/>
  <c r="BI30" i="1"/>
  <c r="BH30" i="1"/>
  <c r="BG30" i="1"/>
  <c r="BF30" i="1"/>
  <c r="BE30" i="1"/>
  <c r="BD30" i="1"/>
  <c r="AZ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D30" i="1"/>
  <c r="AC30" i="1"/>
  <c r="AB30" i="1"/>
  <c r="X30" i="1"/>
  <c r="W30" i="1"/>
  <c r="V30" i="1"/>
  <c r="U30" i="1"/>
  <c r="T30" i="1"/>
  <c r="S30" i="1"/>
  <c r="R30" i="1"/>
  <c r="Q30" i="1"/>
  <c r="P30" i="1"/>
  <c r="P29" i="1" s="1"/>
  <c r="L30" i="1"/>
  <c r="K30" i="1"/>
  <c r="J30" i="1"/>
  <c r="I30" i="1"/>
  <c r="H30" i="1"/>
  <c r="G30" i="1"/>
  <c r="BJ28" i="1"/>
  <c r="BJ27" i="1" s="1"/>
  <c r="AJ28" i="1"/>
  <c r="O28" i="1"/>
  <c r="AA28" i="1" s="1"/>
  <c r="AG28" i="1" s="1"/>
  <c r="AY28" i="1" s="1"/>
  <c r="BC28" i="1" s="1"/>
  <c r="BQ28" i="1" s="1"/>
  <c r="BW28" i="1" s="1"/>
  <c r="CM28" i="1" s="1"/>
  <c r="CO28" i="1" s="1"/>
  <c r="N28" i="1"/>
  <c r="Z28" i="1" s="1"/>
  <c r="AF28" i="1" s="1"/>
  <c r="AX28" i="1" s="1"/>
  <c r="BB28" i="1" s="1"/>
  <c r="BP28" i="1" s="1"/>
  <c r="BV28" i="1" s="1"/>
  <c r="CJ28" i="1" s="1"/>
  <c r="CL28" i="1" s="1"/>
  <c r="M28" i="1"/>
  <c r="Y28" i="1" s="1"/>
  <c r="AE28" i="1" s="1"/>
  <c r="AW28" i="1" s="1"/>
  <c r="BA28" i="1" s="1"/>
  <c r="BO28" i="1" s="1"/>
  <c r="BU28" i="1" s="1"/>
  <c r="CG28" i="1" s="1"/>
  <c r="CI28" i="1" s="1"/>
  <c r="CP27" i="1"/>
  <c r="CF27" i="1"/>
  <c r="CE27" i="1"/>
  <c r="CD27" i="1"/>
  <c r="CC27" i="1"/>
  <c r="CB27" i="1"/>
  <c r="CA27" i="1"/>
  <c r="BZ27" i="1"/>
  <c r="BY27" i="1"/>
  <c r="BX27" i="1"/>
  <c r="BT27" i="1"/>
  <c r="BS27" i="1"/>
  <c r="BR27" i="1"/>
  <c r="BN27" i="1"/>
  <c r="BM27" i="1"/>
  <c r="BL27" i="1"/>
  <c r="BK27" i="1"/>
  <c r="BI27" i="1"/>
  <c r="BH27" i="1"/>
  <c r="BG27" i="1"/>
  <c r="BF27" i="1"/>
  <c r="BE27" i="1"/>
  <c r="BD27" i="1"/>
  <c r="AZ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D27" i="1"/>
  <c r="AC27" i="1"/>
  <c r="AB27" i="1"/>
  <c r="X27" i="1"/>
  <c r="W27" i="1"/>
  <c r="V27" i="1"/>
  <c r="U27" i="1"/>
  <c r="T27" i="1"/>
  <c r="S27" i="1"/>
  <c r="R27" i="1"/>
  <c r="Q27" i="1"/>
  <c r="P27" i="1"/>
  <c r="L27" i="1"/>
  <c r="K27" i="1"/>
  <c r="J27" i="1"/>
  <c r="I27" i="1"/>
  <c r="H27" i="1"/>
  <c r="G27" i="1"/>
  <c r="S26" i="1"/>
  <c r="O26" i="1"/>
  <c r="AA26" i="1" s="1"/>
  <c r="AG26" i="1" s="1"/>
  <c r="AY26" i="1" s="1"/>
  <c r="BC26" i="1" s="1"/>
  <c r="BQ26" i="1" s="1"/>
  <c r="BW26" i="1" s="1"/>
  <c r="CM26" i="1" s="1"/>
  <c r="CO26" i="1" s="1"/>
  <c r="N26" i="1"/>
  <c r="Z26" i="1" s="1"/>
  <c r="AF26" i="1" s="1"/>
  <c r="AX26" i="1" s="1"/>
  <c r="BB26" i="1" s="1"/>
  <c r="BP26" i="1" s="1"/>
  <c r="BV26" i="1" s="1"/>
  <c r="CJ26" i="1" s="1"/>
  <c r="CL26" i="1" s="1"/>
  <c r="M26" i="1"/>
  <c r="CP25" i="1"/>
  <c r="CF25" i="1"/>
  <c r="CE25" i="1"/>
  <c r="CD25" i="1"/>
  <c r="CC25" i="1"/>
  <c r="CB25" i="1"/>
  <c r="CA25" i="1"/>
  <c r="BZ25" i="1"/>
  <c r="BY25" i="1"/>
  <c r="BX25" i="1"/>
  <c r="BT25" i="1"/>
  <c r="BS25" i="1"/>
  <c r="BR25" i="1"/>
  <c r="BN25" i="1"/>
  <c r="BM25" i="1"/>
  <c r="BL25" i="1"/>
  <c r="BK25" i="1"/>
  <c r="BJ25" i="1"/>
  <c r="BI25" i="1"/>
  <c r="BH25" i="1"/>
  <c r="BG25" i="1"/>
  <c r="BF25" i="1"/>
  <c r="BE25" i="1"/>
  <c r="BD25" i="1"/>
  <c r="AZ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D25" i="1"/>
  <c r="AC25" i="1"/>
  <c r="AB25" i="1"/>
  <c r="X25" i="1"/>
  <c r="W25" i="1"/>
  <c r="V25" i="1"/>
  <c r="U25" i="1"/>
  <c r="T25" i="1"/>
  <c r="S25" i="1"/>
  <c r="R25" i="1"/>
  <c r="Q25" i="1"/>
  <c r="P25" i="1"/>
  <c r="L25" i="1"/>
  <c r="K25" i="1"/>
  <c r="J25" i="1"/>
  <c r="I25" i="1"/>
  <c r="H25" i="1"/>
  <c r="G25" i="1"/>
  <c r="O24" i="1"/>
  <c r="AA24" i="1" s="1"/>
  <c r="AG24" i="1" s="1"/>
  <c r="AY24" i="1" s="1"/>
  <c r="BC24" i="1" s="1"/>
  <c r="BQ24" i="1" s="1"/>
  <c r="BW24" i="1" s="1"/>
  <c r="CM24" i="1" s="1"/>
  <c r="CO24" i="1" s="1"/>
  <c r="N24" i="1"/>
  <c r="Z24" i="1" s="1"/>
  <c r="AF24" i="1" s="1"/>
  <c r="AX24" i="1" s="1"/>
  <c r="BB24" i="1" s="1"/>
  <c r="BP24" i="1" s="1"/>
  <c r="BV24" i="1" s="1"/>
  <c r="CJ24" i="1" s="1"/>
  <c r="CL24" i="1" s="1"/>
  <c r="M24" i="1"/>
  <c r="Y24" i="1" s="1"/>
  <c r="AE24" i="1" s="1"/>
  <c r="AW24" i="1" s="1"/>
  <c r="BA24" i="1" s="1"/>
  <c r="BO24" i="1" s="1"/>
  <c r="BU24" i="1" s="1"/>
  <c r="CG24" i="1" s="1"/>
  <c r="CI24" i="1" s="1"/>
  <c r="O23" i="1"/>
  <c r="AA23" i="1" s="1"/>
  <c r="AG23" i="1" s="1"/>
  <c r="AY23" i="1" s="1"/>
  <c r="BC23" i="1" s="1"/>
  <c r="BQ23" i="1" s="1"/>
  <c r="BW23" i="1" s="1"/>
  <c r="CM23" i="1" s="1"/>
  <c r="CO23" i="1" s="1"/>
  <c r="N23" i="1"/>
  <c r="Z23" i="1" s="1"/>
  <c r="AF23" i="1" s="1"/>
  <c r="AX23" i="1" s="1"/>
  <c r="BB23" i="1" s="1"/>
  <c r="BP23" i="1" s="1"/>
  <c r="BV23" i="1" s="1"/>
  <c r="CJ23" i="1" s="1"/>
  <c r="CL23" i="1" s="1"/>
  <c r="M23" i="1"/>
  <c r="Y23" i="1" s="1"/>
  <c r="AE23" i="1" s="1"/>
  <c r="AW23" i="1" s="1"/>
  <c r="BA23" i="1" s="1"/>
  <c r="BO23" i="1" s="1"/>
  <c r="BU23" i="1" s="1"/>
  <c r="CG23" i="1" s="1"/>
  <c r="CI23" i="1" s="1"/>
  <c r="CP22" i="1"/>
  <c r="CF22" i="1"/>
  <c r="CE22" i="1"/>
  <c r="CD22" i="1"/>
  <c r="CC22" i="1"/>
  <c r="CB22" i="1"/>
  <c r="CA22" i="1"/>
  <c r="BZ22" i="1"/>
  <c r="BY22" i="1"/>
  <c r="BX22" i="1"/>
  <c r="BT22" i="1"/>
  <c r="BS22" i="1"/>
  <c r="BR22" i="1"/>
  <c r="BN22" i="1"/>
  <c r="BM22" i="1"/>
  <c r="BL22" i="1"/>
  <c r="BK22" i="1"/>
  <c r="BJ22" i="1"/>
  <c r="BI22" i="1"/>
  <c r="BH22" i="1"/>
  <c r="BG22" i="1"/>
  <c r="BF22" i="1"/>
  <c r="BE22" i="1"/>
  <c r="BD22" i="1"/>
  <c r="AZ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D22" i="1"/>
  <c r="AC22" i="1"/>
  <c r="AB22" i="1"/>
  <c r="X22" i="1"/>
  <c r="W22" i="1"/>
  <c r="V22" i="1"/>
  <c r="U22" i="1"/>
  <c r="T22" i="1"/>
  <c r="S22" i="1"/>
  <c r="R22" i="1"/>
  <c r="Q22" i="1"/>
  <c r="P22" i="1"/>
  <c r="L22" i="1"/>
  <c r="K22" i="1"/>
  <c r="J22" i="1"/>
  <c r="I22" i="1"/>
  <c r="H22" i="1"/>
  <c r="G22" i="1"/>
  <c r="AI2167" i="1" l="1"/>
  <c r="AM2167" i="1"/>
  <c r="AQ2167" i="1"/>
  <c r="AU2167" i="1"/>
  <c r="BE2167" i="1"/>
  <c r="BM2167" i="1"/>
  <c r="BT2167" i="1"/>
  <c r="CA2167" i="1"/>
  <c r="CE2167" i="1"/>
  <c r="T29" i="1"/>
  <c r="AL29" i="1"/>
  <c r="AT29" i="1"/>
  <c r="BL29" i="1"/>
  <c r="CD29" i="1"/>
  <c r="X29" i="1"/>
  <c r="AH29" i="1"/>
  <c r="AP29" i="1"/>
  <c r="BH29" i="1"/>
  <c r="BZ29" i="1"/>
  <c r="AB29" i="1"/>
  <c r="Y163" i="1"/>
  <c r="AE163" i="1" s="1"/>
  <c r="AW163" i="1" s="1"/>
  <c r="BA163" i="1" s="1"/>
  <c r="BO163" i="1" s="1"/>
  <c r="BU163" i="1" s="1"/>
  <c r="CG163" i="1" s="1"/>
  <c r="CI163" i="1" s="1"/>
  <c r="G428" i="1"/>
  <c r="Y1237" i="1"/>
  <c r="AE1237" i="1" s="1"/>
  <c r="AW1237" i="1" s="1"/>
  <c r="BA1237" i="1" s="1"/>
  <c r="BO1237" i="1" s="1"/>
  <c r="BU1237" i="1" s="1"/>
  <c r="CG1237" i="1" s="1"/>
  <c r="CI1237" i="1" s="1"/>
  <c r="Y1521" i="1"/>
  <c r="AE1521" i="1" s="1"/>
  <c r="AW1521" i="1" s="1"/>
  <c r="BA1521" i="1" s="1"/>
  <c r="BO1521" i="1" s="1"/>
  <c r="BU1521" i="1" s="1"/>
  <c r="CG1521" i="1" s="1"/>
  <c r="CI1521" i="1" s="1"/>
  <c r="Y1711" i="1"/>
  <c r="AE1711" i="1" s="1"/>
  <c r="AW1711" i="1" s="1"/>
  <c r="BA1711" i="1" s="1"/>
  <c r="BO1711" i="1" s="1"/>
  <c r="BU1711" i="1" s="1"/>
  <c r="CG1711" i="1" s="1"/>
  <c r="AE2052" i="1"/>
  <c r="AW2052" i="1" s="1"/>
  <c r="BA2052" i="1" s="1"/>
  <c r="BO2052" i="1" s="1"/>
  <c r="BU2052" i="1" s="1"/>
  <c r="CG2052" i="1" s="1"/>
  <c r="AE2053" i="1"/>
  <c r="AW2053" i="1" s="1"/>
  <c r="BA2053" i="1" s="1"/>
  <c r="BO2053" i="1" s="1"/>
  <c r="BU2053" i="1" s="1"/>
  <c r="CG2053" i="1" s="1"/>
  <c r="CI2053" i="1" s="1"/>
  <c r="Y2073" i="1"/>
  <c r="AE2073" i="1" s="1"/>
  <c r="AW2073" i="1" s="1"/>
  <c r="BA2073" i="1" s="1"/>
  <c r="BO2073" i="1" s="1"/>
  <c r="BU2073" i="1" s="1"/>
  <c r="CG2073" i="1" s="1"/>
  <c r="CI2073" i="1" s="1"/>
  <c r="BQ2129" i="1"/>
  <c r="BW2129" i="1" s="1"/>
  <c r="CM2129" i="1" s="1"/>
  <c r="CO2129" i="1" s="1"/>
  <c r="M2222" i="1"/>
  <c r="Y2222" i="1" s="1"/>
  <c r="AE2222" i="1" s="1"/>
  <c r="AW2222" i="1" s="1"/>
  <c r="BA2222" i="1" s="1"/>
  <c r="BO2222" i="1" s="1"/>
  <c r="BU2222" i="1" s="1"/>
  <c r="CG2222" i="1" s="1"/>
  <c r="CI2222" i="1" s="1"/>
  <c r="Y2296" i="1"/>
  <c r="AE2296" i="1" s="1"/>
  <c r="AW2296" i="1" s="1"/>
  <c r="BA2296" i="1" s="1"/>
  <c r="BO2296" i="1" s="1"/>
  <c r="BU2296" i="1" s="1"/>
  <c r="CG2296" i="1" s="1"/>
  <c r="CI2296" i="1" s="1"/>
  <c r="Y2299" i="1"/>
  <c r="AE2299" i="1" s="1"/>
  <c r="AW2299" i="1" s="1"/>
  <c r="BA2299" i="1" s="1"/>
  <c r="BO2299" i="1" s="1"/>
  <c r="BU2299" i="1" s="1"/>
  <c r="CG2299" i="1" s="1"/>
  <c r="CI2299" i="1" s="1"/>
  <c r="O2431" i="1"/>
  <c r="AA2431" i="1" s="1"/>
  <c r="AG2431" i="1" s="1"/>
  <c r="AY2431" i="1" s="1"/>
  <c r="BC2431" i="1" s="1"/>
  <c r="BQ2431" i="1" s="1"/>
  <c r="BW2431" i="1" s="1"/>
  <c r="CM2431" i="1" s="1"/>
  <c r="CO2431" i="1" s="1"/>
  <c r="Y2454" i="1"/>
  <c r="AE2454" i="1" s="1"/>
  <c r="AW2454" i="1" s="1"/>
  <c r="BA2454" i="1" s="1"/>
  <c r="BO2454" i="1" s="1"/>
  <c r="BU2454" i="1" s="1"/>
  <c r="CG2454" i="1" s="1"/>
  <c r="CI2454" i="1" s="1"/>
  <c r="Y2489" i="1"/>
  <c r="AE2489" i="1" s="1"/>
  <c r="AW2489" i="1" s="1"/>
  <c r="BA2489" i="1" s="1"/>
  <c r="BO2489" i="1" s="1"/>
  <c r="BU2489" i="1" s="1"/>
  <c r="CG2489" i="1" s="1"/>
  <c r="CI2489" i="1" s="1"/>
  <c r="AF2788" i="1"/>
  <c r="AX2788" i="1" s="1"/>
  <c r="BB2788" i="1" s="1"/>
  <c r="BP2788" i="1" s="1"/>
  <c r="BV2788" i="1" s="1"/>
  <c r="CJ2788" i="1" s="1"/>
  <c r="CL2788" i="1" s="1"/>
  <c r="H1693" i="1"/>
  <c r="Z2222" i="1"/>
  <c r="AF2222" i="1" s="1"/>
  <c r="AX2222" i="1" s="1"/>
  <c r="BB2222" i="1" s="1"/>
  <c r="BP2222" i="1" s="1"/>
  <c r="BV2222" i="1" s="1"/>
  <c r="CJ2222" i="1" s="1"/>
  <c r="CL2222" i="1" s="1"/>
  <c r="I2503" i="1"/>
  <c r="AG2788" i="1"/>
  <c r="AY2788" i="1" s="1"/>
  <c r="BC2788" i="1" s="1"/>
  <c r="BQ2788" i="1" s="1"/>
  <c r="BW2788" i="1" s="1"/>
  <c r="CM2788" i="1" s="1"/>
  <c r="CO2788" i="1" s="1"/>
  <c r="Y26" i="1"/>
  <c r="AE26" i="1" s="1"/>
  <c r="AW26" i="1" s="1"/>
  <c r="BA26" i="1" s="1"/>
  <c r="BO26" i="1" s="1"/>
  <c r="BU26" i="1" s="1"/>
  <c r="CG26" i="1" s="1"/>
  <c r="CI26" i="1" s="1"/>
  <c r="Y35" i="1"/>
  <c r="AE35" i="1" s="1"/>
  <c r="AW35" i="1" s="1"/>
  <c r="BA35" i="1" s="1"/>
  <c r="BO35" i="1" s="1"/>
  <c r="BU35" i="1" s="1"/>
  <c r="CG35" i="1" s="1"/>
  <c r="CI35" i="1" s="1"/>
  <c r="CG175" i="1"/>
  <c r="CI175" i="1" s="1"/>
  <c r="Y182" i="1"/>
  <c r="AE182" i="1" s="1"/>
  <c r="AW182" i="1" s="1"/>
  <c r="BA182" i="1" s="1"/>
  <c r="BO182" i="1" s="1"/>
  <c r="BU182" i="1" s="1"/>
  <c r="CG182" i="1" s="1"/>
  <c r="CI182" i="1" s="1"/>
  <c r="Y2071" i="1"/>
  <c r="AE2071" i="1" s="1"/>
  <c r="AW2071" i="1" s="1"/>
  <c r="BA2071" i="1" s="1"/>
  <c r="BO2071" i="1" s="1"/>
  <c r="BU2071" i="1" s="1"/>
  <c r="CG2071" i="1" s="1"/>
  <c r="CI2071" i="1" s="1"/>
  <c r="G2088" i="1"/>
  <c r="AA2222" i="1"/>
  <c r="AG2222" i="1" s="1"/>
  <c r="AY2222" i="1" s="1"/>
  <c r="BC2222" i="1" s="1"/>
  <c r="BQ2222" i="1" s="1"/>
  <c r="BW2222" i="1" s="1"/>
  <c r="CM2222" i="1" s="1"/>
  <c r="CO2222" i="1" s="1"/>
  <c r="T2498" i="1"/>
  <c r="T2493" i="1" s="1"/>
  <c r="CK287" i="1"/>
  <c r="CK286" i="1" s="1"/>
  <c r="CK277" i="1" s="1"/>
  <c r="CK276" i="1" s="1"/>
  <c r="CK436" i="1"/>
  <c r="CK435" i="1" s="1"/>
  <c r="CK434" i="1" s="1"/>
  <c r="Q2167" i="1"/>
  <c r="CN1792" i="1"/>
  <c r="CN1791" i="1" s="1"/>
  <c r="CN1749" i="1"/>
  <c r="CN1748" i="1" s="1"/>
  <c r="AC2738" i="1"/>
  <c r="AC2737" i="1" s="1"/>
  <c r="AC2736" i="1" s="1"/>
  <c r="AC2735" i="1" s="1"/>
  <c r="CK1792" i="1"/>
  <c r="CK1791" i="1" s="1"/>
  <c r="CK259" i="1"/>
  <c r="CH2603" i="1"/>
  <c r="CH2602" i="1" s="1"/>
  <c r="CH2601" i="1" s="1"/>
  <c r="CH2600" i="1" s="1"/>
  <c r="AI2763" i="1"/>
  <c r="AI2762" i="1" s="1"/>
  <c r="AI2761" i="1" s="1"/>
  <c r="AI379" i="1"/>
  <c r="CK1440" i="1"/>
  <c r="CN2482" i="1"/>
  <c r="CN1334" i="1"/>
  <c r="CN1680" i="1"/>
  <c r="CN1679" i="1" s="1"/>
  <c r="CN1678" i="1" s="1"/>
  <c r="Q2738" i="1"/>
  <c r="Q2737" i="1" s="1"/>
  <c r="Q2736" i="1" s="1"/>
  <c r="Q2735" i="1" s="1"/>
  <c r="CN157" i="1"/>
  <c r="CN156" i="1" s="1"/>
  <c r="CN155" i="1" s="1"/>
  <c r="CH775" i="1"/>
  <c r="CH774" i="1" s="1"/>
  <c r="CH773" i="1" s="1"/>
  <c r="CN1916" i="1"/>
  <c r="CN1915" i="1" s="1"/>
  <c r="CN1908" i="1" s="1"/>
  <c r="CN1790" i="1" s="1"/>
  <c r="CN560" i="1"/>
  <c r="CN559" i="1" s="1"/>
  <c r="CN558" i="1" s="1"/>
  <c r="CK2673" i="1"/>
  <c r="CK2672" i="1" s="1"/>
  <c r="CK2462" i="1"/>
  <c r="CK2292" i="1"/>
  <c r="CK2291" i="1" s="1"/>
  <c r="CK2290" i="1" s="1"/>
  <c r="CK2289" i="1" s="1"/>
  <c r="CK2275" i="1" s="1"/>
  <c r="AD2521" i="1"/>
  <c r="BR2521" i="1"/>
  <c r="CN2462" i="1"/>
  <c r="BS1053" i="1"/>
  <c r="BS1052" i="1" s="1"/>
  <c r="BS1051" i="1" s="1"/>
  <c r="CH788" i="1"/>
  <c r="CK1041" i="1"/>
  <c r="CK2365" i="1"/>
  <c r="CK2364" i="1" s="1"/>
  <c r="CK2363" i="1" s="1"/>
  <c r="CN1470" i="1"/>
  <c r="CN589" i="1"/>
  <c r="CN588" i="1" s="1"/>
  <c r="CN580" i="1" s="1"/>
  <c r="CN573" i="1" s="1"/>
  <c r="CK157" i="1"/>
  <c r="CK156" i="1" s="1"/>
  <c r="CK155" i="1" s="1"/>
  <c r="CD2521" i="1"/>
  <c r="AC2663" i="1"/>
  <c r="AC2662" i="1" s="1"/>
  <c r="AC2661" i="1" s="1"/>
  <c r="AC2660" i="1" s="1"/>
  <c r="CN2746" i="1"/>
  <c r="CN635" i="1"/>
  <c r="CK20" i="1"/>
  <c r="CK19" i="1" s="1"/>
  <c r="CK18" i="1" s="1"/>
  <c r="CK17" i="1" s="1"/>
  <c r="CK16" i="1" s="1"/>
  <c r="CK2336" i="1"/>
  <c r="CN2622" i="1"/>
  <c r="CN2615" i="1" s="1"/>
  <c r="CN2614" i="1" s="1"/>
  <c r="CK1680" i="1"/>
  <c r="CK1679" i="1" s="1"/>
  <c r="CK1678" i="1" s="1"/>
  <c r="BD1198" i="1"/>
  <c r="BD1197" i="1" s="1"/>
  <c r="BD1196" i="1" s="1"/>
  <c r="AH1773" i="1"/>
  <c r="AH1772" i="1" s="1"/>
  <c r="AH1771" i="1" s="1"/>
  <c r="AL1773" i="1"/>
  <c r="AL1772" i="1" s="1"/>
  <c r="AL1771" i="1" s="1"/>
  <c r="AP1773" i="1"/>
  <c r="AP1772" i="1" s="1"/>
  <c r="AP1771" i="1" s="1"/>
  <c r="AT1773" i="1"/>
  <c r="AT1772" i="1" s="1"/>
  <c r="AT1771" i="1" s="1"/>
  <c r="BH1773" i="1"/>
  <c r="BH1772" i="1" s="1"/>
  <c r="BH1771" i="1" s="1"/>
  <c r="CD1773" i="1"/>
  <c r="CD1772" i="1" s="1"/>
  <c r="CD1771" i="1" s="1"/>
  <c r="O2183" i="1"/>
  <c r="AA2183" i="1" s="1"/>
  <c r="AG2183" i="1" s="1"/>
  <c r="AY2183" i="1" s="1"/>
  <c r="BC2183" i="1" s="1"/>
  <c r="BQ2183" i="1" s="1"/>
  <c r="BW2183" i="1" s="1"/>
  <c r="CM2183" i="1" s="1"/>
  <c r="CO2183" i="1" s="1"/>
  <c r="CK589" i="1"/>
  <c r="CK588" i="1" s="1"/>
  <c r="CK580" i="1" s="1"/>
  <c r="CK573" i="1" s="1"/>
  <c r="CN1581" i="1"/>
  <c r="CN1580" i="1" s="1"/>
  <c r="CN348" i="1"/>
  <c r="CN347" i="1" s="1"/>
  <c r="CN346" i="1" s="1"/>
  <c r="CK1470" i="1"/>
  <c r="CK394" i="1"/>
  <c r="CK378" i="1" s="1"/>
  <c r="CK372" i="1" s="1"/>
  <c r="CK206" i="1"/>
  <c r="CK205" i="1" s="1"/>
  <c r="CK204" i="1" s="1"/>
  <c r="CK203" i="1" s="1"/>
  <c r="CN1011" i="1"/>
  <c r="CN2137" i="1"/>
  <c r="CN2110" i="1" s="1"/>
  <c r="CN2109" i="1" s="1"/>
  <c r="CN2108" i="1" s="1"/>
  <c r="CN1440" i="1"/>
  <c r="CN436" i="1"/>
  <c r="CN435" i="1" s="1"/>
  <c r="CN434" i="1" s="1"/>
  <c r="CK494" i="1"/>
  <c r="CK493" i="1" s="1"/>
  <c r="CK470" i="1" s="1"/>
  <c r="M2185" i="1"/>
  <c r="Y2185" i="1" s="1"/>
  <c r="AE2185" i="1" s="1"/>
  <c r="AW2185" i="1" s="1"/>
  <c r="BA2185" i="1" s="1"/>
  <c r="BO2185" i="1" s="1"/>
  <c r="BU2185" i="1" s="1"/>
  <c r="CG2185" i="1" s="1"/>
  <c r="CI2185" i="1" s="1"/>
  <c r="AD2257" i="1"/>
  <c r="AD2256" i="1" s="1"/>
  <c r="AD2255" i="1" s="1"/>
  <c r="R2400" i="1"/>
  <c r="R2399" i="1" s="1"/>
  <c r="R2398" i="1" s="1"/>
  <c r="R2397" i="1" s="1"/>
  <c r="V2400" i="1"/>
  <c r="V2399" i="1" s="1"/>
  <c r="V2398" i="1" s="1"/>
  <c r="V2397" i="1" s="1"/>
  <c r="AC2400" i="1"/>
  <c r="AC2399" i="1" s="1"/>
  <c r="AC2398" i="1" s="1"/>
  <c r="AC2397" i="1" s="1"/>
  <c r="AJ2400" i="1"/>
  <c r="AJ2399" i="1" s="1"/>
  <c r="AJ2398" i="1" s="1"/>
  <c r="AJ2397" i="1" s="1"/>
  <c r="AN2400" i="1"/>
  <c r="AN2399" i="1" s="1"/>
  <c r="AN2398" i="1" s="1"/>
  <c r="AN2397" i="1" s="1"/>
  <c r="AR2400" i="1"/>
  <c r="AR2399" i="1" s="1"/>
  <c r="AR2398" i="1" s="1"/>
  <c r="AR2397" i="1" s="1"/>
  <c r="AV2400" i="1"/>
  <c r="AV2399" i="1" s="1"/>
  <c r="AV2398" i="1" s="1"/>
  <c r="AV2397" i="1" s="1"/>
  <c r="BF2400" i="1"/>
  <c r="BF2399" i="1" s="1"/>
  <c r="BF2398" i="1" s="1"/>
  <c r="BF2397" i="1" s="1"/>
  <c r="BJ2400" i="1"/>
  <c r="BJ2399" i="1" s="1"/>
  <c r="BJ2398" i="1" s="1"/>
  <c r="BJ2397" i="1" s="1"/>
  <c r="BN2400" i="1"/>
  <c r="BN2399" i="1" s="1"/>
  <c r="BN2398" i="1" s="1"/>
  <c r="BN2397" i="1" s="1"/>
  <c r="BX2400" i="1"/>
  <c r="BX2399" i="1" s="1"/>
  <c r="BX2398" i="1" s="1"/>
  <c r="BX2397" i="1" s="1"/>
  <c r="CB2400" i="1"/>
  <c r="CB2399" i="1" s="1"/>
  <c r="CB2398" i="1" s="1"/>
  <c r="CB2397" i="1" s="1"/>
  <c r="CF2400" i="1"/>
  <c r="CF2399" i="1" s="1"/>
  <c r="CF2398" i="1" s="1"/>
  <c r="CF2397" i="1" s="1"/>
  <c r="CH280" i="1"/>
  <c r="CH279" i="1" s="1"/>
  <c r="CH278" i="1" s="1"/>
  <c r="CN1041" i="1"/>
  <c r="CK2137" i="1"/>
  <c r="CK2110" i="1" s="1"/>
  <c r="CK2109" i="1" s="1"/>
  <c r="CK2108" i="1" s="1"/>
  <c r="AR2600" i="1"/>
  <c r="CK1712" i="1"/>
  <c r="CK1699" i="1" s="1"/>
  <c r="CK1698" i="1" s="1"/>
  <c r="BR262" i="1"/>
  <c r="BR261" i="1" s="1"/>
  <c r="BR260" i="1" s="1"/>
  <c r="AS2694" i="1"/>
  <c r="AS2693" i="1" s="1"/>
  <c r="BR2694" i="1"/>
  <c r="BR2693" i="1" s="1"/>
  <c r="O2785" i="1"/>
  <c r="AA2785" i="1" s="1"/>
  <c r="AG2785" i="1" s="1"/>
  <c r="AY2785" i="1" s="1"/>
  <c r="BC2785" i="1" s="1"/>
  <c r="BQ2785" i="1" s="1"/>
  <c r="BW2785" i="1" s="1"/>
  <c r="CM2785" i="1" s="1"/>
  <c r="CO2785" i="1" s="1"/>
  <c r="CH414" i="1"/>
  <c r="CK2396" i="1"/>
  <c r="CK2389" i="1" s="1"/>
  <c r="CN2396" i="1"/>
  <c r="CN2389" i="1" s="1"/>
  <c r="CN603" i="1"/>
  <c r="CK1727" i="1"/>
  <c r="CK1726" i="1" s="1"/>
  <c r="CK872" i="1"/>
  <c r="CN2292" i="1"/>
  <c r="CN2291" i="1" s="1"/>
  <c r="CN2290" i="1" s="1"/>
  <c r="CN2289" i="1" s="1"/>
  <c r="CN2275" i="1" s="1"/>
  <c r="CN1153" i="1"/>
  <c r="CN2336" i="1"/>
  <c r="CK635" i="1"/>
  <c r="CK763" i="1"/>
  <c r="L1190" i="1"/>
  <c r="L1189" i="1" s="1"/>
  <c r="L1188" i="1" s="1"/>
  <c r="L1187" i="1" s="1"/>
  <c r="S1190" i="1"/>
  <c r="S1189" i="1" s="1"/>
  <c r="S1188" i="1" s="1"/>
  <c r="S1187" i="1" s="1"/>
  <c r="W1190" i="1"/>
  <c r="W1189" i="1" s="1"/>
  <c r="W1188" i="1" s="1"/>
  <c r="W1187" i="1" s="1"/>
  <c r="AD1190" i="1"/>
  <c r="AD1189" i="1" s="1"/>
  <c r="AD1188" i="1" s="1"/>
  <c r="AD1187" i="1" s="1"/>
  <c r="AK1190" i="1"/>
  <c r="AK1189" i="1" s="1"/>
  <c r="AK1188" i="1" s="1"/>
  <c r="AK1187" i="1" s="1"/>
  <c r="AO1190" i="1"/>
  <c r="AO1189" i="1" s="1"/>
  <c r="AO1188" i="1" s="1"/>
  <c r="AO1187" i="1" s="1"/>
  <c r="AS1190" i="1"/>
  <c r="AS1189" i="1" s="1"/>
  <c r="AS1188" i="1" s="1"/>
  <c r="AS1187" i="1" s="1"/>
  <c r="AZ1190" i="1"/>
  <c r="AZ1189" i="1" s="1"/>
  <c r="AZ1188" i="1" s="1"/>
  <c r="AZ1187" i="1" s="1"/>
  <c r="BG1190" i="1"/>
  <c r="BG1189" i="1" s="1"/>
  <c r="BG1188" i="1" s="1"/>
  <c r="BG1187" i="1" s="1"/>
  <c r="BK1190" i="1"/>
  <c r="BK1189" i="1" s="1"/>
  <c r="BK1188" i="1" s="1"/>
  <c r="BK1187" i="1" s="1"/>
  <c r="BR1190" i="1"/>
  <c r="BR1189" i="1" s="1"/>
  <c r="BR1188" i="1" s="1"/>
  <c r="BR1187" i="1" s="1"/>
  <c r="BY1190" i="1"/>
  <c r="BY1189" i="1" s="1"/>
  <c r="BY1188" i="1" s="1"/>
  <c r="BY1187" i="1" s="1"/>
  <c r="CC1190" i="1"/>
  <c r="CC1189" i="1" s="1"/>
  <c r="CC1188" i="1" s="1"/>
  <c r="CC1187" i="1" s="1"/>
  <c r="CP1190" i="1"/>
  <c r="CP1189" i="1" s="1"/>
  <c r="CP1188" i="1" s="1"/>
  <c r="CP1187" i="1" s="1"/>
  <c r="BZ2011" i="1"/>
  <c r="BZ2010" i="1" s="1"/>
  <c r="BZ2009" i="1" s="1"/>
  <c r="BZ2008" i="1" s="1"/>
  <c r="CE2250" i="1"/>
  <c r="CE2249" i="1" s="1"/>
  <c r="CE2248" i="1" s="1"/>
  <c r="CE2247" i="1" s="1"/>
  <c r="CE2774" i="1"/>
  <c r="CN2705" i="1"/>
  <c r="CN2704" i="1" s="1"/>
  <c r="CN2703" i="1" s="1"/>
  <c r="CN2673" i="1"/>
  <c r="CN2672" i="1" s="1"/>
  <c r="CK560" i="1"/>
  <c r="CK559" i="1" s="1"/>
  <c r="CK558" i="1" s="1"/>
  <c r="CK535" i="1" s="1"/>
  <c r="CN904" i="1"/>
  <c r="CN129" i="1"/>
  <c r="CN122" i="1" s="1"/>
  <c r="CK2572" i="1"/>
  <c r="CK2571" i="1" s="1"/>
  <c r="CK2570" i="1" s="1"/>
  <c r="CK129" i="1"/>
  <c r="CK2622" i="1"/>
  <c r="CK2615" i="1" s="1"/>
  <c r="CK2614" i="1" s="1"/>
  <c r="AD1103" i="1"/>
  <c r="AD1102" i="1" s="1"/>
  <c r="AD1097" i="1" s="1"/>
  <c r="AD1091" i="1" s="1"/>
  <c r="AD1084" i="1" s="1"/>
  <c r="AZ1103" i="1"/>
  <c r="AZ1102" i="1" s="1"/>
  <c r="AZ1097" i="1" s="1"/>
  <c r="AZ1091" i="1" s="1"/>
  <c r="AZ1084" i="1" s="1"/>
  <c r="BR1103" i="1"/>
  <c r="BR1102" i="1" s="1"/>
  <c r="BR1097" i="1" s="1"/>
  <c r="BR1091" i="1" s="1"/>
  <c r="BR1084" i="1" s="1"/>
  <c r="CP1103" i="1"/>
  <c r="CP1102" i="1" s="1"/>
  <c r="CP1097" i="1" s="1"/>
  <c r="CP1091" i="1" s="1"/>
  <c r="CP1084" i="1" s="1"/>
  <c r="N1140" i="1"/>
  <c r="Z1140" i="1" s="1"/>
  <c r="AF1140" i="1" s="1"/>
  <c r="AX1140" i="1" s="1"/>
  <c r="BB1140" i="1" s="1"/>
  <c r="BP1140" i="1" s="1"/>
  <c r="BV1140" i="1" s="1"/>
  <c r="CJ1140" i="1" s="1"/>
  <c r="CL1140" i="1" s="1"/>
  <c r="BL1564" i="1"/>
  <c r="BL1563" i="1" s="1"/>
  <c r="AD1713" i="1"/>
  <c r="BS2763" i="1"/>
  <c r="BS2762" i="1" s="1"/>
  <c r="BS2761" i="1" s="1"/>
  <c r="BS2755" i="1" s="1"/>
  <c r="CK2705" i="1"/>
  <c r="CK2704" i="1" s="1"/>
  <c r="CK2703" i="1" s="1"/>
  <c r="CK1749" i="1"/>
  <c r="CK1748" i="1" s="1"/>
  <c r="CN494" i="1"/>
  <c r="CN493" i="1" s="1"/>
  <c r="CN470" i="1" s="1"/>
  <c r="CK904" i="1"/>
  <c r="CK348" i="1"/>
  <c r="CK347" i="1" s="1"/>
  <c r="CK346" i="1" s="1"/>
  <c r="BS1692" i="1"/>
  <c r="BS1691" i="1" s="1"/>
  <c r="AK2694" i="1"/>
  <c r="AK2693" i="1" s="1"/>
  <c r="AB2738" i="1"/>
  <c r="AB2737" i="1" s="1"/>
  <c r="AB2736" i="1" s="1"/>
  <c r="AB2735" i="1" s="1"/>
  <c r="BT2738" i="1"/>
  <c r="BT2737" i="1" s="1"/>
  <c r="BT2736" i="1" s="1"/>
  <c r="BT2735" i="1" s="1"/>
  <c r="M1140" i="1"/>
  <c r="Y1140" i="1" s="1"/>
  <c r="AE1140" i="1" s="1"/>
  <c r="AW1140" i="1" s="1"/>
  <c r="BA1140" i="1" s="1"/>
  <c r="BO1140" i="1" s="1"/>
  <c r="BU1140" i="1" s="1"/>
  <c r="CG1140" i="1" s="1"/>
  <c r="CI1140" i="1" s="1"/>
  <c r="W1582" i="1"/>
  <c r="AK1582" i="1"/>
  <c r="AO1582" i="1"/>
  <c r="CC1582" i="1"/>
  <c r="P1729" i="1"/>
  <c r="P1728" i="1" s="1"/>
  <c r="T1729" i="1"/>
  <c r="T1728" i="1" s="1"/>
  <c r="X1729" i="1"/>
  <c r="X1728" i="1" s="1"/>
  <c r="AH1729" i="1"/>
  <c r="AH1728" i="1" s="1"/>
  <c r="AL1729" i="1"/>
  <c r="AL1728" i="1" s="1"/>
  <c r="AP1729" i="1"/>
  <c r="AP1728" i="1" s="1"/>
  <c r="AT1729" i="1"/>
  <c r="AT1728" i="1" s="1"/>
  <c r="CA2718" i="1"/>
  <c r="CA2717" i="1" s="1"/>
  <c r="CA2705" i="1" s="1"/>
  <c r="K2763" i="1"/>
  <c r="K2762" i="1" s="1"/>
  <c r="K2761" i="1" s="1"/>
  <c r="K2755" i="1" s="1"/>
  <c r="CN2064" i="1"/>
  <c r="CN2017" i="1" s="1"/>
  <c r="CN2016" i="1" s="1"/>
  <c r="CN2007" i="1" s="1"/>
  <c r="CN1712" i="1"/>
  <c r="CN1699" i="1" s="1"/>
  <c r="CN1698" i="1" s="1"/>
  <c r="CN2365" i="1"/>
  <c r="CN2364" i="1" s="1"/>
  <c r="CN2363" i="1" s="1"/>
  <c r="CN394" i="1"/>
  <c r="CN378" i="1" s="1"/>
  <c r="CN372" i="1" s="1"/>
  <c r="CN20" i="1"/>
  <c r="CN19" i="1" s="1"/>
  <c r="CN18" i="1" s="1"/>
  <c r="CN17" i="1" s="1"/>
  <c r="CN16" i="1" s="1"/>
  <c r="CN1301" i="1"/>
  <c r="CN1300" i="1" s="1"/>
  <c r="BL684" i="1"/>
  <c r="BL683" i="1" s="1"/>
  <c r="BL678" i="1" s="1"/>
  <c r="BL672" i="1" s="1"/>
  <c r="BL671" i="1" s="1"/>
  <c r="K966" i="1"/>
  <c r="K965" i="1" s="1"/>
  <c r="BN966" i="1"/>
  <c r="BN965" i="1" s="1"/>
  <c r="BN960" i="1" s="1"/>
  <c r="BN954" i="1" s="1"/>
  <c r="BN947" i="1" s="1"/>
  <c r="J1154" i="1"/>
  <c r="Q1154" i="1"/>
  <c r="AB1154" i="1"/>
  <c r="AM1154" i="1"/>
  <c r="BE1154" i="1"/>
  <c r="BM1154" i="1"/>
  <c r="AD1284" i="1"/>
  <c r="AD1283" i="1" s="1"/>
  <c r="CA1638" i="1"/>
  <c r="CA1637" i="1" s="1"/>
  <c r="CN729" i="1"/>
  <c r="CN728" i="1" s="1"/>
  <c r="CN226" i="1"/>
  <c r="CN203" i="1" s="1"/>
  <c r="CK2217" i="1"/>
  <c r="CK2208" i="1" s="1"/>
  <c r="CK2207" i="1" s="1"/>
  <c r="CK2206" i="1" s="1"/>
  <c r="CK2196" i="1" s="1"/>
  <c r="AH70" i="1"/>
  <c r="AH69" i="1" s="1"/>
  <c r="AH56" i="1" s="1"/>
  <c r="AH55" i="1" s="1"/>
  <c r="AD2011" i="1"/>
  <c r="AD2010" i="1" s="1"/>
  <c r="AD2009" i="1" s="1"/>
  <c r="AD2008" i="1" s="1"/>
  <c r="CN1186" i="1"/>
  <c r="CN287" i="1"/>
  <c r="CN286" i="1" s="1"/>
  <c r="CN277" i="1" s="1"/>
  <c r="CN276" i="1" s="1"/>
  <c r="CN2572" i="1"/>
  <c r="CN2571" i="1" s="1"/>
  <c r="CN2570" i="1" s="1"/>
  <c r="CN2569" i="1" s="1"/>
  <c r="CN2552" i="1" s="1"/>
  <c r="CN2217" i="1"/>
  <c r="CN2208" i="1" s="1"/>
  <c r="CN2207" i="1" s="1"/>
  <c r="CN2206" i="1" s="1"/>
  <c r="CN2196" i="1" s="1"/>
  <c r="N681" i="1"/>
  <c r="Z681" i="1" s="1"/>
  <c r="AF681" i="1" s="1"/>
  <c r="AX681" i="1" s="1"/>
  <c r="BB681" i="1" s="1"/>
  <c r="BP681" i="1" s="1"/>
  <c r="BV681" i="1" s="1"/>
  <c r="CJ681" i="1" s="1"/>
  <c r="CL681" i="1" s="1"/>
  <c r="O681" i="1"/>
  <c r="AA681" i="1" s="1"/>
  <c r="AG681" i="1" s="1"/>
  <c r="AY681" i="1" s="1"/>
  <c r="BC681" i="1" s="1"/>
  <c r="BQ681" i="1" s="1"/>
  <c r="BW681" i="1" s="1"/>
  <c r="CM681" i="1" s="1"/>
  <c r="CO681" i="1" s="1"/>
  <c r="AD1045" i="1"/>
  <c r="AD1044" i="1" s="1"/>
  <c r="AD1043" i="1" s="1"/>
  <c r="AD1042" i="1" s="1"/>
  <c r="AZ1045" i="1"/>
  <c r="AZ1044" i="1" s="1"/>
  <c r="AZ1043" i="1" s="1"/>
  <c r="AZ1042" i="1" s="1"/>
  <c r="BR1045" i="1"/>
  <c r="BR1044" i="1" s="1"/>
  <c r="BR1043" i="1" s="1"/>
  <c r="BR1042" i="1" s="1"/>
  <c r="CP1045" i="1"/>
  <c r="CP1044" i="1" s="1"/>
  <c r="CP1043" i="1" s="1"/>
  <c r="CP1042" i="1" s="1"/>
  <c r="BK1154" i="1"/>
  <c r="J1757" i="1"/>
  <c r="M1757" i="1" s="1"/>
  <c r="Y1757" i="1" s="1"/>
  <c r="AE1757" i="1" s="1"/>
  <c r="AW1757" i="1" s="1"/>
  <c r="BA1757" i="1" s="1"/>
  <c r="BO1757" i="1" s="1"/>
  <c r="BU1757" i="1" s="1"/>
  <c r="CG1757" i="1" s="1"/>
  <c r="CI1757" i="1" s="1"/>
  <c r="J2250" i="1"/>
  <c r="J2249" i="1" s="1"/>
  <c r="J2248" i="1" s="1"/>
  <c r="J2247" i="1" s="1"/>
  <c r="Q2250" i="1"/>
  <c r="Q2249" i="1" s="1"/>
  <c r="Q2248" i="1" s="1"/>
  <c r="Q2247" i="1" s="1"/>
  <c r="U2250" i="1"/>
  <c r="U2249" i="1" s="1"/>
  <c r="U2248" i="1" s="1"/>
  <c r="U2247" i="1" s="1"/>
  <c r="AB2250" i="1"/>
  <c r="AB2249" i="1" s="1"/>
  <c r="AB2248" i="1" s="1"/>
  <c r="AB2247" i="1" s="1"/>
  <c r="AI2250" i="1"/>
  <c r="AI2249" i="1" s="1"/>
  <c r="AI2248" i="1" s="1"/>
  <c r="AI2247" i="1" s="1"/>
  <c r="AM2250" i="1"/>
  <c r="AM2249" i="1" s="1"/>
  <c r="AM2248" i="1" s="1"/>
  <c r="AM2247" i="1" s="1"/>
  <c r="AQ2250" i="1"/>
  <c r="AQ2249" i="1" s="1"/>
  <c r="AQ2248" i="1" s="1"/>
  <c r="AQ2247" i="1" s="1"/>
  <c r="AU2250" i="1"/>
  <c r="AU2249" i="1" s="1"/>
  <c r="AU2248" i="1" s="1"/>
  <c r="AU2247" i="1" s="1"/>
  <c r="BE2250" i="1"/>
  <c r="BE2249" i="1" s="1"/>
  <c r="BE2248" i="1" s="1"/>
  <c r="BE2247" i="1" s="1"/>
  <c r="BI2250" i="1"/>
  <c r="BI2249" i="1" s="1"/>
  <c r="BI2248" i="1" s="1"/>
  <c r="BI2247" i="1" s="1"/>
  <c r="BM2250" i="1"/>
  <c r="BM2249" i="1" s="1"/>
  <c r="BM2248" i="1" s="1"/>
  <c r="BM2247" i="1" s="1"/>
  <c r="BT2250" i="1"/>
  <c r="BT2249" i="1" s="1"/>
  <c r="BT2248" i="1" s="1"/>
  <c r="BT2247" i="1" s="1"/>
  <c r="CA2250" i="1"/>
  <c r="CA2249" i="1" s="1"/>
  <c r="CA2248" i="1" s="1"/>
  <c r="CA2247" i="1" s="1"/>
  <c r="X2257" i="1"/>
  <c r="X2256" i="1" s="1"/>
  <c r="X2255" i="1" s="1"/>
  <c r="AH2257" i="1"/>
  <c r="AH2256" i="1" s="1"/>
  <c r="AH2255" i="1" s="1"/>
  <c r="BD2257" i="1"/>
  <c r="BD2256" i="1" s="1"/>
  <c r="BD2255" i="1" s="1"/>
  <c r="BH2257" i="1"/>
  <c r="BH2256" i="1" s="1"/>
  <c r="BH2255" i="1" s="1"/>
  <c r="J2774" i="1"/>
  <c r="J2773" i="1" s="1"/>
  <c r="Q2774" i="1"/>
  <c r="Q2773" i="1" s="1"/>
  <c r="Q2772" i="1" s="1"/>
  <c r="Q2771" i="1" s="1"/>
  <c r="Q2770" i="1" s="1"/>
  <c r="Q2769" i="1" s="1"/>
  <c r="U2774" i="1"/>
  <c r="U2773" i="1" s="1"/>
  <c r="U2772" i="1" s="1"/>
  <c r="U2771" i="1" s="1"/>
  <c r="U2770" i="1" s="1"/>
  <c r="U2769" i="1" s="1"/>
  <c r="AB2774" i="1"/>
  <c r="AB2773" i="1" s="1"/>
  <c r="AB2772" i="1" s="1"/>
  <c r="AB2771" i="1" s="1"/>
  <c r="AB2770" i="1" s="1"/>
  <c r="AB2769" i="1" s="1"/>
  <c r="AI2774" i="1"/>
  <c r="AI2773" i="1" s="1"/>
  <c r="AI2772" i="1" s="1"/>
  <c r="AI2771" i="1" s="1"/>
  <c r="AI2770" i="1" s="1"/>
  <c r="AI2769" i="1" s="1"/>
  <c r="AM2774" i="1"/>
  <c r="AM2773" i="1" s="1"/>
  <c r="AM2772" i="1" s="1"/>
  <c r="AM2771" i="1" s="1"/>
  <c r="AM2770" i="1" s="1"/>
  <c r="AM2769" i="1" s="1"/>
  <c r="AQ2774" i="1"/>
  <c r="AQ2773" i="1" s="1"/>
  <c r="AQ2772" i="1" s="1"/>
  <c r="AQ2771" i="1" s="1"/>
  <c r="AQ2770" i="1" s="1"/>
  <c r="AQ2769" i="1" s="1"/>
  <c r="AU2774" i="1"/>
  <c r="AU2773" i="1" s="1"/>
  <c r="AU2772" i="1" s="1"/>
  <c r="AU2771" i="1" s="1"/>
  <c r="AU2770" i="1" s="1"/>
  <c r="AU2769" i="1" s="1"/>
  <c r="BE2774" i="1"/>
  <c r="BE2773" i="1" s="1"/>
  <c r="BE2772" i="1" s="1"/>
  <c r="BE2771" i="1" s="1"/>
  <c r="BE2770" i="1" s="1"/>
  <c r="BE2769" i="1" s="1"/>
  <c r="BI2774" i="1"/>
  <c r="BI2773" i="1" s="1"/>
  <c r="BI2772" i="1" s="1"/>
  <c r="BI2771" i="1" s="1"/>
  <c r="BI2770" i="1" s="1"/>
  <c r="BI2769" i="1" s="1"/>
  <c r="BM2774" i="1"/>
  <c r="BM2773" i="1" s="1"/>
  <c r="BM2772" i="1" s="1"/>
  <c r="BM2771" i="1" s="1"/>
  <c r="BM2770" i="1" s="1"/>
  <c r="BM2769" i="1" s="1"/>
  <c r="BT2774" i="1"/>
  <c r="BT2773" i="1" s="1"/>
  <c r="BT2772" i="1" s="1"/>
  <c r="BT2771" i="1" s="1"/>
  <c r="BT2770" i="1" s="1"/>
  <c r="BT2769" i="1" s="1"/>
  <c r="CA2774" i="1"/>
  <c r="CA2773" i="1" s="1"/>
  <c r="CA2772" i="1" s="1"/>
  <c r="CA2771" i="1" s="1"/>
  <c r="CA2770" i="1" s="1"/>
  <c r="CA2769" i="1" s="1"/>
  <c r="BS2774" i="1"/>
  <c r="BS2773" i="1" s="1"/>
  <c r="BS2772" i="1" s="1"/>
  <c r="BS2771" i="1" s="1"/>
  <c r="BS2770" i="1" s="1"/>
  <c r="BS2769" i="1" s="1"/>
  <c r="R168" i="1"/>
  <c r="R164" i="1" s="1"/>
  <c r="AC519" i="1"/>
  <c r="BT519" i="1"/>
  <c r="AC775" i="1"/>
  <c r="AC774" i="1" s="1"/>
  <c r="AC773" i="1" s="1"/>
  <c r="I2738" i="1"/>
  <c r="I2737" i="1" s="1"/>
  <c r="I2736" i="1" s="1"/>
  <c r="X2738" i="1"/>
  <c r="X2737" i="1" s="1"/>
  <c r="X2736" i="1" s="1"/>
  <c r="X2735" i="1" s="1"/>
  <c r="AH2738" i="1"/>
  <c r="AH2737" i="1" s="1"/>
  <c r="AH2736" i="1" s="1"/>
  <c r="AH2735" i="1" s="1"/>
  <c r="AP2738" i="1"/>
  <c r="AP2737" i="1" s="1"/>
  <c r="AP2736" i="1" s="1"/>
  <c r="AP2735" i="1" s="1"/>
  <c r="AZ519" i="1"/>
  <c r="M911" i="1"/>
  <c r="Y911" i="1" s="1"/>
  <c r="AE911" i="1" s="1"/>
  <c r="AW911" i="1" s="1"/>
  <c r="BA911" i="1" s="1"/>
  <c r="BO911" i="1" s="1"/>
  <c r="BU911" i="1" s="1"/>
  <c r="CG911" i="1" s="1"/>
  <c r="CI911" i="1" s="1"/>
  <c r="BT1154" i="1"/>
  <c r="L1198" i="1"/>
  <c r="L1197" i="1" s="1"/>
  <c r="L1196" i="1" s="1"/>
  <c r="W1198" i="1"/>
  <c r="W1197" i="1" s="1"/>
  <c r="W1196" i="1" s="1"/>
  <c r="AS1198" i="1"/>
  <c r="AS1197" i="1" s="1"/>
  <c r="AS1196" i="1" s="1"/>
  <c r="T1272" i="1"/>
  <c r="T1271" i="1" s="1"/>
  <c r="X1272" i="1"/>
  <c r="X1271" i="1" s="1"/>
  <c r="AT1411" i="1"/>
  <c r="AT1410" i="1" s="1"/>
  <c r="AH1411" i="1"/>
  <c r="AH1410" i="1" s="1"/>
  <c r="BL1411" i="1"/>
  <c r="BL1410" i="1" s="1"/>
  <c r="BZ1411" i="1"/>
  <c r="BZ1410" i="1" s="1"/>
  <c r="AO1491" i="1"/>
  <c r="AO1490" i="1" s="1"/>
  <c r="AC1760" i="1"/>
  <c r="AC1756" i="1" s="1"/>
  <c r="AC1749" i="1" s="1"/>
  <c r="AC1748" i="1" s="1"/>
  <c r="AJ2170" i="1"/>
  <c r="AJ2169" i="1" s="1"/>
  <c r="AJ2168" i="1" s="1"/>
  <c r="AJ2167" i="1" s="1"/>
  <c r="I2472" i="1"/>
  <c r="I2471" i="1" s="1"/>
  <c r="P2472" i="1"/>
  <c r="P2471" i="1" s="1"/>
  <c r="T2472" i="1"/>
  <c r="T2471" i="1" s="1"/>
  <c r="X2472" i="1"/>
  <c r="X2471" i="1" s="1"/>
  <c r="AH2472" i="1"/>
  <c r="AH2471" i="1" s="1"/>
  <c r="AL2472" i="1"/>
  <c r="AL2471" i="1" s="1"/>
  <c r="AP2472" i="1"/>
  <c r="AP2471" i="1" s="1"/>
  <c r="AT2472" i="1"/>
  <c r="AT2471" i="1" s="1"/>
  <c r="BD2472" i="1"/>
  <c r="BD2471" i="1" s="1"/>
  <c r="BH2472" i="1"/>
  <c r="BH2471" i="1" s="1"/>
  <c r="BL2472" i="1"/>
  <c r="BL2471" i="1" s="1"/>
  <c r="BS2472" i="1"/>
  <c r="BS2471" i="1" s="1"/>
  <c r="BZ2472" i="1"/>
  <c r="BZ2471" i="1" s="1"/>
  <c r="CD2472" i="1"/>
  <c r="CD2471" i="1" s="1"/>
  <c r="AM2521" i="1"/>
  <c r="BD2595" i="1"/>
  <c r="CD2685" i="1"/>
  <c r="CD2684" i="1" s="1"/>
  <c r="CD2683" i="1" s="1"/>
  <c r="W2694" i="1"/>
  <c r="W2693" i="1" s="1"/>
  <c r="BY2694" i="1"/>
  <c r="BY2693" i="1" s="1"/>
  <c r="CN1727" i="1"/>
  <c r="CN1726" i="1" s="1"/>
  <c r="AD2663" i="1"/>
  <c r="AD2662" i="1" s="1"/>
  <c r="AD2661" i="1" s="1"/>
  <c r="AD2660" i="1" s="1"/>
  <c r="BR2663" i="1"/>
  <c r="BR2662" i="1" s="1"/>
  <c r="BR2661" i="1" s="1"/>
  <c r="BR2660" i="1" s="1"/>
  <c r="CK2482" i="1"/>
  <c r="CN535" i="1"/>
  <c r="T1346" i="1"/>
  <c r="T1345" i="1" s="1"/>
  <c r="T1344" i="1" s="1"/>
  <c r="AB1474" i="1"/>
  <c r="AB1473" i="1" s="1"/>
  <c r="AB1472" i="1" s="1"/>
  <c r="AB1471" i="1" s="1"/>
  <c r="BT1474" i="1"/>
  <c r="BT1473" i="1" s="1"/>
  <c r="BT1472" i="1" s="1"/>
  <c r="BT1471" i="1" s="1"/>
  <c r="P1534" i="1"/>
  <c r="P1533" i="1" s="1"/>
  <c r="P1528" i="1" s="1"/>
  <c r="P1522" i="1" s="1"/>
  <c r="T1534" i="1"/>
  <c r="T1533" i="1" s="1"/>
  <c r="T1528" i="1" s="1"/>
  <c r="T1522" i="1" s="1"/>
  <c r="X1534" i="1"/>
  <c r="X1533" i="1" s="1"/>
  <c r="X1528" i="1" s="1"/>
  <c r="X1522" i="1" s="1"/>
  <c r="X1515" i="1" s="1"/>
  <c r="AH1534" i="1"/>
  <c r="AH1533" i="1" s="1"/>
  <c r="AH1528" i="1" s="1"/>
  <c r="AH1522" i="1" s="1"/>
  <c r="AH1515" i="1" s="1"/>
  <c r="AL1534" i="1"/>
  <c r="AL1533" i="1" s="1"/>
  <c r="AL1528" i="1" s="1"/>
  <c r="AL1522" i="1" s="1"/>
  <c r="AL1515" i="1" s="1"/>
  <c r="AP1534" i="1"/>
  <c r="AP1533" i="1" s="1"/>
  <c r="AP1528" i="1" s="1"/>
  <c r="AP1522" i="1" s="1"/>
  <c r="AP1515" i="1" s="1"/>
  <c r="AT1534" i="1"/>
  <c r="AT1533" i="1" s="1"/>
  <c r="AT1528" i="1" s="1"/>
  <c r="AT1522" i="1" s="1"/>
  <c r="AT1515" i="1" s="1"/>
  <c r="BD1534" i="1"/>
  <c r="BD1533" i="1" s="1"/>
  <c r="BD1528" i="1" s="1"/>
  <c r="BD1522" i="1" s="1"/>
  <c r="BD1515" i="1" s="1"/>
  <c r="BH1534" i="1"/>
  <c r="BH1533" i="1" s="1"/>
  <c r="BH1528" i="1" s="1"/>
  <c r="BH1522" i="1" s="1"/>
  <c r="BH1515" i="1" s="1"/>
  <c r="BL1534" i="1"/>
  <c r="BL1533" i="1" s="1"/>
  <c r="BL1528" i="1" s="1"/>
  <c r="BL1522" i="1" s="1"/>
  <c r="BL1515" i="1" s="1"/>
  <c r="BZ1534" i="1"/>
  <c r="BZ1533" i="1" s="1"/>
  <c r="BZ1528" i="1" s="1"/>
  <c r="BZ1522" i="1" s="1"/>
  <c r="BZ1515" i="1" s="1"/>
  <c r="CD1534" i="1"/>
  <c r="CD1533" i="1" s="1"/>
  <c r="CD1528" i="1" s="1"/>
  <c r="CD1522" i="1" s="1"/>
  <c r="CD1515" i="1" s="1"/>
  <c r="AJ1552" i="1"/>
  <c r="AJ1551" i="1" s="1"/>
  <c r="AV1552" i="1"/>
  <c r="AV1551" i="1" s="1"/>
  <c r="BS1760" i="1"/>
  <c r="BS1756" i="1" s="1"/>
  <c r="BS1749" i="1" s="1"/>
  <c r="BS1748" i="1" s="1"/>
  <c r="AD1999" i="1"/>
  <c r="AD1998" i="1" s="1"/>
  <c r="AD1997" i="1" s="1"/>
  <c r="AD1996" i="1" s="1"/>
  <c r="BI2316" i="1"/>
  <c r="BI2315" i="1" s="1"/>
  <c r="BI2314" i="1" s="1"/>
  <c r="BI2313" i="1" s="1"/>
  <c r="BI2312" i="1" s="1"/>
  <c r="M2677" i="1"/>
  <c r="Y2677" i="1" s="1"/>
  <c r="AE2677" i="1" s="1"/>
  <c r="AW2677" i="1" s="1"/>
  <c r="BA2677" i="1" s="1"/>
  <c r="BO2677" i="1" s="1"/>
  <c r="BU2677" i="1" s="1"/>
  <c r="CG2677" i="1" s="1"/>
  <c r="CI2677" i="1" s="1"/>
  <c r="BS2750" i="1"/>
  <c r="BS2749" i="1" s="1"/>
  <c r="BS2748" i="1" s="1"/>
  <c r="BS2747" i="1" s="1"/>
  <c r="CH1686" i="1"/>
  <c r="CH1685" i="1" s="1"/>
  <c r="CK2746" i="1"/>
  <c r="CK2064" i="1"/>
  <c r="CK2017" i="1" s="1"/>
  <c r="CK2016" i="1" s="1"/>
  <c r="CK2007" i="1" s="1"/>
  <c r="G2170" i="1"/>
  <c r="G2169" i="1" s="1"/>
  <c r="G2168" i="1" s="1"/>
  <c r="CB2170" i="1"/>
  <c r="CB2169" i="1" s="1"/>
  <c r="CB2168" i="1" s="1"/>
  <c r="CB2167" i="1" s="1"/>
  <c r="K1441" i="1"/>
  <c r="R1441" i="1"/>
  <c r="V1441" i="1"/>
  <c r="CB1441" i="1"/>
  <c r="AR2257" i="1"/>
  <c r="AR2256" i="1" s="1"/>
  <c r="AR2255" i="1" s="1"/>
  <c r="BI2738" i="1"/>
  <c r="BI2737" i="1" s="1"/>
  <c r="BI2736" i="1" s="1"/>
  <c r="BI2735" i="1" s="1"/>
  <c r="CN872" i="1"/>
  <c r="L1807" i="1"/>
  <c r="L1806" i="1" s="1"/>
  <c r="R2257" i="1"/>
  <c r="R2256" i="1" s="1"/>
  <c r="R2255" i="1" s="1"/>
  <c r="AJ2257" i="1"/>
  <c r="AJ2256" i="1" s="1"/>
  <c r="AJ2255" i="1" s="1"/>
  <c r="BD2653" i="1"/>
  <c r="BD2652" i="1" s="1"/>
  <c r="BD2651" i="1" s="1"/>
  <c r="BD2650" i="1" s="1"/>
  <c r="CP2663" i="1"/>
  <c r="CP2662" i="1" s="1"/>
  <c r="CP2661" i="1" s="1"/>
  <c r="CP2660" i="1" s="1"/>
  <c r="CE2763" i="1"/>
  <c r="CE2762" i="1" s="1"/>
  <c r="CE2761" i="1" s="1"/>
  <c r="CE2755" i="1" s="1"/>
  <c r="AV2170" i="1"/>
  <c r="AV2169" i="1" s="1"/>
  <c r="AV2168" i="1" s="1"/>
  <c r="AV2167" i="1" s="1"/>
  <c r="BX2170" i="1"/>
  <c r="BX2169" i="1" s="1"/>
  <c r="BX2168" i="1" s="1"/>
  <c r="BX2167" i="1" s="1"/>
  <c r="P1392" i="1"/>
  <c r="P1391" i="1" s="1"/>
  <c r="P1386" i="1" s="1"/>
  <c r="P1380" i="1" s="1"/>
  <c r="AH2750" i="1"/>
  <c r="AH2749" i="1" s="1"/>
  <c r="AH2748" i="1" s="1"/>
  <c r="AH2747" i="1" s="1"/>
  <c r="AL2750" i="1"/>
  <c r="AL2749" i="1" s="1"/>
  <c r="AL2748" i="1" s="1"/>
  <c r="AL2747" i="1" s="1"/>
  <c r="AP2750" i="1"/>
  <c r="AP2749" i="1" s="1"/>
  <c r="AP2748" i="1" s="1"/>
  <c r="AP2747" i="1" s="1"/>
  <c r="AT2750" i="1"/>
  <c r="AT2749" i="1" s="1"/>
  <c r="AT2748" i="1" s="1"/>
  <c r="AT2747" i="1" s="1"/>
  <c r="BZ2750" i="1"/>
  <c r="BZ2749" i="1" s="1"/>
  <c r="BZ2748" i="1" s="1"/>
  <c r="BZ2747" i="1" s="1"/>
  <c r="O1858" i="1"/>
  <c r="AA1858" i="1" s="1"/>
  <c r="AG1858" i="1" s="1"/>
  <c r="AY1858" i="1" s="1"/>
  <c r="BC1858" i="1" s="1"/>
  <c r="BQ1858" i="1" s="1"/>
  <c r="BW1858" i="1" s="1"/>
  <c r="CM1858" i="1" s="1"/>
  <c r="CO1858" i="1" s="1"/>
  <c r="N1880" i="1"/>
  <c r="Z1880" i="1" s="1"/>
  <c r="AF1880" i="1" s="1"/>
  <c r="AX1880" i="1" s="1"/>
  <c r="BB1880" i="1" s="1"/>
  <c r="BP1880" i="1" s="1"/>
  <c r="BV1880" i="1" s="1"/>
  <c r="CJ1880" i="1" s="1"/>
  <c r="CL1880" i="1" s="1"/>
  <c r="N1935" i="1"/>
  <c r="Z1935" i="1" s="1"/>
  <c r="AF1935" i="1" s="1"/>
  <c r="AX1935" i="1" s="1"/>
  <c r="BB1935" i="1" s="1"/>
  <c r="BP1935" i="1" s="1"/>
  <c r="BV1935" i="1" s="1"/>
  <c r="CJ1935" i="1" s="1"/>
  <c r="CL1935" i="1" s="1"/>
  <c r="N2171" i="1"/>
  <c r="Z2171" i="1" s="1"/>
  <c r="AF2171" i="1" s="1"/>
  <c r="AX2171" i="1" s="1"/>
  <c r="BB2171" i="1" s="1"/>
  <c r="BP2171" i="1" s="1"/>
  <c r="BV2171" i="1" s="1"/>
  <c r="CJ2171" i="1" s="1"/>
  <c r="CL2171" i="1" s="1"/>
  <c r="Q2410" i="1"/>
  <c r="Q2409" i="1" s="1"/>
  <c r="Q2408" i="1" s="1"/>
  <c r="Q2407" i="1" s="1"/>
  <c r="BZ2718" i="1"/>
  <c r="BZ2717" i="1" s="1"/>
  <c r="BZ2705" i="1" s="1"/>
  <c r="BZ2704" i="1" s="1"/>
  <c r="BZ2703" i="1" s="1"/>
  <c r="CD2718" i="1"/>
  <c r="CD2717" i="1" s="1"/>
  <c r="CD2705" i="1" s="1"/>
  <c r="CD2704" i="1" s="1"/>
  <c r="CD2703" i="1" s="1"/>
  <c r="H207" i="1"/>
  <c r="K1692" i="1"/>
  <c r="K1691" i="1" s="1"/>
  <c r="K1680" i="1" s="1"/>
  <c r="K1679" i="1" s="1"/>
  <c r="K1678" i="1" s="1"/>
  <c r="I93" i="1"/>
  <c r="AH330" i="1"/>
  <c r="AH329" i="1" s="1"/>
  <c r="AH328" i="1" s="1"/>
  <c r="AH327" i="1" s="1"/>
  <c r="P1614" i="1"/>
  <c r="P1613" i="1" s="1"/>
  <c r="P1612" i="1" s="1"/>
  <c r="P1611" i="1" s="1"/>
  <c r="P1610" i="1" s="1"/>
  <c r="T1614" i="1"/>
  <c r="T1613" i="1" s="1"/>
  <c r="T1612" i="1" s="1"/>
  <c r="T1611" i="1" s="1"/>
  <c r="T1610" i="1" s="1"/>
  <c r="X1614" i="1"/>
  <c r="X1613" i="1" s="1"/>
  <c r="X1612" i="1" s="1"/>
  <c r="X1611" i="1" s="1"/>
  <c r="X1610" i="1" s="1"/>
  <c r="AH1614" i="1"/>
  <c r="AH1613" i="1" s="1"/>
  <c r="AH1612" i="1" s="1"/>
  <c r="AH1611" i="1" s="1"/>
  <c r="AH1610" i="1" s="1"/>
  <c r="AL1614" i="1"/>
  <c r="AL1613" i="1" s="1"/>
  <c r="AL1612" i="1" s="1"/>
  <c r="AL1611" i="1" s="1"/>
  <c r="AL1610" i="1" s="1"/>
  <c r="AP1614" i="1"/>
  <c r="AP1613" i="1" s="1"/>
  <c r="AP1612" i="1" s="1"/>
  <c r="AP1611" i="1" s="1"/>
  <c r="AP1610" i="1" s="1"/>
  <c r="AT1614" i="1"/>
  <c r="AT1613" i="1" s="1"/>
  <c r="AT1612" i="1" s="1"/>
  <c r="AT1611" i="1" s="1"/>
  <c r="AT1610" i="1" s="1"/>
  <c r="BH1614" i="1"/>
  <c r="BH1613" i="1" s="1"/>
  <c r="BH1612" i="1" s="1"/>
  <c r="BH1611" i="1" s="1"/>
  <c r="BH1610" i="1" s="1"/>
  <c r="P1760" i="1"/>
  <c r="P1756" i="1" s="1"/>
  <c r="T1760" i="1"/>
  <c r="T1756" i="1" s="1"/>
  <c r="T1749" i="1" s="1"/>
  <c r="T1748" i="1" s="1"/>
  <c r="X1760" i="1"/>
  <c r="X1756" i="1" s="1"/>
  <c r="AH1760" i="1"/>
  <c r="AH1756" i="1" s="1"/>
  <c r="AH1749" i="1" s="1"/>
  <c r="AH1748" i="1" s="1"/>
  <c r="AL1760" i="1"/>
  <c r="AL1756" i="1" s="1"/>
  <c r="AL1749" i="1" s="1"/>
  <c r="AL1748" i="1" s="1"/>
  <c r="AP1760" i="1"/>
  <c r="AP1756" i="1" s="1"/>
  <c r="AP1749" i="1" s="1"/>
  <c r="AP1748" i="1" s="1"/>
  <c r="AT1760" i="1"/>
  <c r="AT1756" i="1" s="1"/>
  <c r="AT1749" i="1" s="1"/>
  <c r="AT1748" i="1" s="1"/>
  <c r="BD1760" i="1"/>
  <c r="BD1756" i="1" s="1"/>
  <c r="BD1749" i="1" s="1"/>
  <c r="BD1748" i="1" s="1"/>
  <c r="BH1760" i="1"/>
  <c r="BH1756" i="1" s="1"/>
  <c r="BH1749" i="1" s="1"/>
  <c r="BH1748" i="1" s="1"/>
  <c r="BL1760" i="1"/>
  <c r="BL1756" i="1" s="1"/>
  <c r="BL1749" i="1" s="1"/>
  <c r="BL1748" i="1" s="1"/>
  <c r="O1874" i="1"/>
  <c r="AA1874" i="1" s="1"/>
  <c r="AG1874" i="1" s="1"/>
  <c r="AY1874" i="1" s="1"/>
  <c r="BC1874" i="1" s="1"/>
  <c r="BQ1874" i="1" s="1"/>
  <c r="BW1874" i="1" s="1"/>
  <c r="CM1874" i="1" s="1"/>
  <c r="CO1874" i="1" s="1"/>
  <c r="N2219" i="1"/>
  <c r="Z2219" i="1" s="1"/>
  <c r="AF2219" i="1" s="1"/>
  <c r="AX2219" i="1" s="1"/>
  <c r="BB2219" i="1" s="1"/>
  <c r="BP2219" i="1" s="1"/>
  <c r="BV2219" i="1" s="1"/>
  <c r="CJ2219" i="1" s="1"/>
  <c r="CL2219" i="1" s="1"/>
  <c r="BL2352" i="1"/>
  <c r="BL2351" i="1" s="1"/>
  <c r="BL2350" i="1" s="1"/>
  <c r="AJ2663" i="1"/>
  <c r="AJ2662" i="1" s="1"/>
  <c r="AJ2661" i="1" s="1"/>
  <c r="AJ2660" i="1" s="1"/>
  <c r="CF2663" i="1"/>
  <c r="CF2662" i="1" s="1"/>
  <c r="CF2661" i="1" s="1"/>
  <c r="CF2660" i="1" s="1"/>
  <c r="U2763" i="1"/>
  <c r="U2762" i="1" s="1"/>
  <c r="U2761" i="1" s="1"/>
  <c r="U2755" i="1" s="1"/>
  <c r="AM2763" i="1"/>
  <c r="AM2762" i="1" s="1"/>
  <c r="AM2761" i="1" s="1"/>
  <c r="AM2755" i="1" s="1"/>
  <c r="AU2763" i="1"/>
  <c r="AU2762" i="1" s="1"/>
  <c r="AU2761" i="1" s="1"/>
  <c r="AU2755" i="1" s="1"/>
  <c r="BI2763" i="1"/>
  <c r="BI2762" i="1" s="1"/>
  <c r="BI2761" i="1" s="1"/>
  <c r="BI2755" i="1" s="1"/>
  <c r="CA2763" i="1"/>
  <c r="CA2762" i="1" s="1"/>
  <c r="CA2761" i="1" s="1"/>
  <c r="CA2755" i="1" s="1"/>
  <c r="CK603" i="1"/>
  <c r="L2653" i="1"/>
  <c r="L2652" i="1" s="1"/>
  <c r="L2651" i="1" s="1"/>
  <c r="L2650" i="1" s="1"/>
  <c r="G519" i="1"/>
  <c r="K519" i="1"/>
  <c r="AJ519" i="1"/>
  <c r="P195" i="1"/>
  <c r="P194" i="1" s="1"/>
  <c r="P193" i="1" s="1"/>
  <c r="P192" i="1" s="1"/>
  <c r="P184" i="1" s="1"/>
  <c r="W437" i="1"/>
  <c r="BY2653" i="1"/>
  <c r="BY2652" i="1" s="1"/>
  <c r="BY2651" i="1" s="1"/>
  <c r="BY2650" i="1" s="1"/>
  <c r="CK1581" i="1"/>
  <c r="CK1580" i="1" s="1"/>
  <c r="N522" i="1"/>
  <c r="Z522" i="1" s="1"/>
  <c r="AF522" i="1" s="1"/>
  <c r="AX522" i="1" s="1"/>
  <c r="BB522" i="1" s="1"/>
  <c r="BP522" i="1" s="1"/>
  <c r="BV522" i="1" s="1"/>
  <c r="CJ522" i="1" s="1"/>
  <c r="CL522" i="1" s="1"/>
  <c r="N529" i="1"/>
  <c r="Z529" i="1" s="1"/>
  <c r="AF529" i="1" s="1"/>
  <c r="AX529" i="1" s="1"/>
  <c r="BB529" i="1" s="1"/>
  <c r="BP529" i="1" s="1"/>
  <c r="BV529" i="1" s="1"/>
  <c r="CJ529" i="1" s="1"/>
  <c r="CL529" i="1" s="1"/>
  <c r="O776" i="1"/>
  <c r="AA776" i="1" s="1"/>
  <c r="AG776" i="1" s="1"/>
  <c r="AY776" i="1" s="1"/>
  <c r="BC776" i="1" s="1"/>
  <c r="BQ776" i="1" s="1"/>
  <c r="BW776" i="1" s="1"/>
  <c r="CM776" i="1" s="1"/>
  <c r="CO776" i="1" s="1"/>
  <c r="O2260" i="1"/>
  <c r="AA2260" i="1" s="1"/>
  <c r="AG2260" i="1" s="1"/>
  <c r="AY2260" i="1" s="1"/>
  <c r="BC2260" i="1" s="1"/>
  <c r="BQ2260" i="1" s="1"/>
  <c r="BW2260" i="1" s="1"/>
  <c r="CM2260" i="1" s="1"/>
  <c r="CO2260" i="1" s="1"/>
  <c r="AU2705" i="1"/>
  <c r="AU2704" i="1" s="1"/>
  <c r="AM2705" i="1"/>
  <c r="AM2704" i="1" s="1"/>
  <c r="CK1153" i="1"/>
  <c r="CK1152" i="1" s="1"/>
  <c r="CK729" i="1"/>
  <c r="S1154" i="1"/>
  <c r="W1154" i="1"/>
  <c r="BG1154" i="1"/>
  <c r="CP1154" i="1"/>
  <c r="AO2011" i="1"/>
  <c r="AO2010" i="1" s="1"/>
  <c r="AO2009" i="1" s="1"/>
  <c r="AO2008" i="1" s="1"/>
  <c r="R2617" i="1"/>
  <c r="R2616" i="1" s="1"/>
  <c r="BJ2617" i="1"/>
  <c r="BJ2616" i="1" s="1"/>
  <c r="V2675" i="1"/>
  <c r="V2674" i="1" s="1"/>
  <c r="AJ2675" i="1"/>
  <c r="AJ2674" i="1" s="1"/>
  <c r="AR2675" i="1"/>
  <c r="AR2674" i="1" s="1"/>
  <c r="AV2675" i="1"/>
  <c r="AV2674" i="1" s="1"/>
  <c r="BF2675" i="1"/>
  <c r="BF2674" i="1" s="1"/>
  <c r="CB2675" i="1"/>
  <c r="CB2674" i="1" s="1"/>
  <c r="CF2675" i="1"/>
  <c r="CF2674" i="1" s="1"/>
  <c r="U2738" i="1"/>
  <c r="U2737" i="1" s="1"/>
  <c r="U2736" i="1" s="1"/>
  <c r="U2735" i="1" s="1"/>
  <c r="AI2738" i="1"/>
  <c r="AI2737" i="1" s="1"/>
  <c r="AI2736" i="1" s="1"/>
  <c r="AI2735" i="1" s="1"/>
  <c r="AM2738" i="1"/>
  <c r="AM2737" i="1" s="1"/>
  <c r="AM2736" i="1" s="1"/>
  <c r="AM2735" i="1" s="1"/>
  <c r="AQ2738" i="1"/>
  <c r="AQ2737" i="1" s="1"/>
  <c r="AQ2736" i="1" s="1"/>
  <c r="AQ2735" i="1" s="1"/>
  <c r="AU2738" i="1"/>
  <c r="AU2737" i="1" s="1"/>
  <c r="AU2736" i="1" s="1"/>
  <c r="AU2735" i="1" s="1"/>
  <c r="BE2738" i="1"/>
  <c r="BE2737" i="1" s="1"/>
  <c r="BE2736" i="1" s="1"/>
  <c r="BE2735" i="1" s="1"/>
  <c r="BM2738" i="1"/>
  <c r="BM2737" i="1" s="1"/>
  <c r="BM2736" i="1" s="1"/>
  <c r="BM2735" i="1" s="1"/>
  <c r="CA2738" i="1"/>
  <c r="CA2737" i="1" s="1"/>
  <c r="CA2736" i="1" s="1"/>
  <c r="CA2735" i="1" s="1"/>
  <c r="AQ2750" i="1"/>
  <c r="AQ2749" i="1" s="1"/>
  <c r="AQ2748" i="1" s="1"/>
  <c r="AQ2747" i="1" s="1"/>
  <c r="CK1301" i="1"/>
  <c r="CK1300" i="1" s="1"/>
  <c r="AN519" i="1"/>
  <c r="AR519" i="1"/>
  <c r="AV519" i="1"/>
  <c r="BF519" i="1"/>
  <c r="BJ519" i="1"/>
  <c r="BN519" i="1"/>
  <c r="BX519" i="1"/>
  <c r="CB519" i="1"/>
  <c r="CF519" i="1"/>
  <c r="M522" i="1"/>
  <c r="Y522" i="1" s="1"/>
  <c r="AE522" i="1" s="1"/>
  <c r="AW522" i="1" s="1"/>
  <c r="BA522" i="1" s="1"/>
  <c r="BO522" i="1" s="1"/>
  <c r="BU522" i="1" s="1"/>
  <c r="CG522" i="1" s="1"/>
  <c r="CI522" i="1" s="1"/>
  <c r="L583" i="1"/>
  <c r="L582" i="1" s="1"/>
  <c r="L581" i="1" s="1"/>
  <c r="G775" i="1"/>
  <c r="G774" i="1" s="1"/>
  <c r="G773" i="1" s="1"/>
  <c r="K775" i="1"/>
  <c r="K774" i="1" s="1"/>
  <c r="K773" i="1" s="1"/>
  <c r="R775" i="1"/>
  <c r="R774" i="1" s="1"/>
  <c r="R773" i="1" s="1"/>
  <c r="V775" i="1"/>
  <c r="V774" i="1" s="1"/>
  <c r="V773" i="1" s="1"/>
  <c r="AJ775" i="1"/>
  <c r="AJ774" i="1" s="1"/>
  <c r="AJ773" i="1" s="1"/>
  <c r="AN775" i="1"/>
  <c r="AN774" i="1" s="1"/>
  <c r="AN773" i="1" s="1"/>
  <c r="AR775" i="1"/>
  <c r="AR774" i="1" s="1"/>
  <c r="AR773" i="1" s="1"/>
  <c r="AV775" i="1"/>
  <c r="AV774" i="1" s="1"/>
  <c r="AV773" i="1" s="1"/>
  <c r="BF775" i="1"/>
  <c r="BF774" i="1" s="1"/>
  <c r="BF773" i="1" s="1"/>
  <c r="BJ775" i="1"/>
  <c r="BJ774" i="1" s="1"/>
  <c r="BJ773" i="1" s="1"/>
  <c r="BN775" i="1"/>
  <c r="BN774" i="1" s="1"/>
  <c r="BN773" i="1" s="1"/>
  <c r="BX775" i="1"/>
  <c r="BX774" i="1" s="1"/>
  <c r="BX773" i="1" s="1"/>
  <c r="CB775" i="1"/>
  <c r="CB774" i="1" s="1"/>
  <c r="CB773" i="1" s="1"/>
  <c r="CF775" i="1"/>
  <c r="CF774" i="1" s="1"/>
  <c r="CF773" i="1" s="1"/>
  <c r="Q775" i="1"/>
  <c r="Q774" i="1" s="1"/>
  <c r="Q773" i="1" s="1"/>
  <c r="U775" i="1"/>
  <c r="U774" i="1" s="1"/>
  <c r="U773" i="1" s="1"/>
  <c r="AI775" i="1"/>
  <c r="AI774" i="1" s="1"/>
  <c r="AI773" i="1" s="1"/>
  <c r="AM775" i="1"/>
  <c r="AM774" i="1" s="1"/>
  <c r="AM773" i="1" s="1"/>
  <c r="CA1031" i="1"/>
  <c r="CA1030" i="1" s="1"/>
  <c r="CA1025" i="1" s="1"/>
  <c r="CA1024" i="1" s="1"/>
  <c r="H1045" i="1"/>
  <c r="H1044" i="1" s="1"/>
  <c r="H1043" i="1" s="1"/>
  <c r="L1045" i="1"/>
  <c r="L1044" i="1" s="1"/>
  <c r="L1043" i="1" s="1"/>
  <c r="L1042" i="1" s="1"/>
  <c r="S1045" i="1"/>
  <c r="S1044" i="1" s="1"/>
  <c r="S1043" i="1" s="1"/>
  <c r="S1042" i="1" s="1"/>
  <c r="W1045" i="1"/>
  <c r="W1044" i="1" s="1"/>
  <c r="W1043" i="1" s="1"/>
  <c r="W1042" i="1" s="1"/>
  <c r="AK1045" i="1"/>
  <c r="AK1044" i="1" s="1"/>
  <c r="AK1043" i="1" s="1"/>
  <c r="AK1042" i="1" s="1"/>
  <c r="AO1045" i="1"/>
  <c r="AO1044" i="1" s="1"/>
  <c r="AO1043" i="1" s="1"/>
  <c r="AO1042" i="1" s="1"/>
  <c r="AS1045" i="1"/>
  <c r="AS1044" i="1" s="1"/>
  <c r="AS1043" i="1" s="1"/>
  <c r="AS1042" i="1" s="1"/>
  <c r="BG1045" i="1"/>
  <c r="BG1044" i="1" s="1"/>
  <c r="BG1043" i="1" s="1"/>
  <c r="BG1042" i="1" s="1"/>
  <c r="BK1045" i="1"/>
  <c r="BK1044" i="1" s="1"/>
  <c r="BK1043" i="1" s="1"/>
  <c r="BK1042" i="1" s="1"/>
  <c r="BY1045" i="1"/>
  <c r="BY1044" i="1" s="1"/>
  <c r="BY1043" i="1" s="1"/>
  <c r="BY1042" i="1" s="1"/>
  <c r="CC1045" i="1"/>
  <c r="CC1044" i="1" s="1"/>
  <c r="CC1043" i="1" s="1"/>
  <c r="CC1042" i="1" s="1"/>
  <c r="T1053" i="1"/>
  <c r="T1052" i="1" s="1"/>
  <c r="T1051" i="1" s="1"/>
  <c r="AH1053" i="1"/>
  <c r="AH1052" i="1" s="1"/>
  <c r="AH1051" i="1" s="1"/>
  <c r="AP1053" i="1"/>
  <c r="AP1052" i="1" s="1"/>
  <c r="AP1051" i="1" s="1"/>
  <c r="M1393" i="1"/>
  <c r="Y1393" i="1" s="1"/>
  <c r="AE1393" i="1" s="1"/>
  <c r="AW1393" i="1" s="1"/>
  <c r="BA1393" i="1" s="1"/>
  <c r="BO1393" i="1" s="1"/>
  <c r="BU1393" i="1" s="1"/>
  <c r="CG1393" i="1" s="1"/>
  <c r="CI1393" i="1" s="1"/>
  <c r="AJ1441" i="1"/>
  <c r="J1474" i="1"/>
  <c r="J1473" i="1" s="1"/>
  <c r="J1472" i="1" s="1"/>
  <c r="J1471" i="1" s="1"/>
  <c r="Q1474" i="1"/>
  <c r="Q1473" i="1" s="1"/>
  <c r="Q1472" i="1" s="1"/>
  <c r="Q1471" i="1" s="1"/>
  <c r="U1474" i="1"/>
  <c r="U1473" i="1" s="1"/>
  <c r="U1472" i="1" s="1"/>
  <c r="U1471" i="1" s="1"/>
  <c r="AI1474" i="1"/>
  <c r="AI1473" i="1" s="1"/>
  <c r="AI1472" i="1" s="1"/>
  <c r="AI1471" i="1" s="1"/>
  <c r="AM1474" i="1"/>
  <c r="AM1473" i="1" s="1"/>
  <c r="AM1472" i="1" s="1"/>
  <c r="AM1471" i="1" s="1"/>
  <c r="AQ1474" i="1"/>
  <c r="AQ1473" i="1" s="1"/>
  <c r="AQ1472" i="1" s="1"/>
  <c r="AQ1471" i="1" s="1"/>
  <c r="AU1474" i="1"/>
  <c r="AU1473" i="1" s="1"/>
  <c r="AU1472" i="1" s="1"/>
  <c r="AU1471" i="1" s="1"/>
  <c r="BE1474" i="1"/>
  <c r="BE1473" i="1" s="1"/>
  <c r="BE1472" i="1" s="1"/>
  <c r="BE1471" i="1" s="1"/>
  <c r="BI1474" i="1"/>
  <c r="BI1473" i="1" s="1"/>
  <c r="BI1472" i="1" s="1"/>
  <c r="BI1471" i="1" s="1"/>
  <c r="BM1474" i="1"/>
  <c r="BM1473" i="1" s="1"/>
  <c r="BM1472" i="1" s="1"/>
  <c r="BM1471" i="1" s="1"/>
  <c r="CA1474" i="1"/>
  <c r="CA1473" i="1" s="1"/>
  <c r="CA1472" i="1" s="1"/>
  <c r="CA1471" i="1" s="1"/>
  <c r="CE1474" i="1"/>
  <c r="CE1473" i="1" s="1"/>
  <c r="CE1472" i="1" s="1"/>
  <c r="CE1471" i="1" s="1"/>
  <c r="R1760" i="1"/>
  <c r="R1756" i="1" s="1"/>
  <c r="R1749" i="1" s="1"/>
  <c r="R1748" i="1" s="1"/>
  <c r="AJ1760" i="1"/>
  <c r="AJ1756" i="1" s="1"/>
  <c r="AJ1749" i="1" s="1"/>
  <c r="AJ1748" i="1" s="1"/>
  <c r="AN1760" i="1"/>
  <c r="AN1756" i="1" s="1"/>
  <c r="AN1749" i="1" s="1"/>
  <c r="AN1748" i="1" s="1"/>
  <c r="AR1760" i="1"/>
  <c r="AR1756" i="1" s="1"/>
  <c r="AR1749" i="1" s="1"/>
  <c r="AR1748" i="1" s="1"/>
  <c r="AV1760" i="1"/>
  <c r="AV1756" i="1" s="1"/>
  <c r="AV1749" i="1" s="1"/>
  <c r="AV1748" i="1" s="1"/>
  <c r="BF1760" i="1"/>
  <c r="BF1756" i="1" s="1"/>
  <c r="BF1749" i="1" s="1"/>
  <c r="BF1748" i="1" s="1"/>
  <c r="BN1760" i="1"/>
  <c r="BN1756" i="1" s="1"/>
  <c r="BN1749" i="1" s="1"/>
  <c r="BN1748" i="1" s="1"/>
  <c r="BX1760" i="1"/>
  <c r="BX1756" i="1" s="1"/>
  <c r="CB1760" i="1"/>
  <c r="CB1756" i="1" s="1"/>
  <c r="CF1760" i="1"/>
  <c r="CF1756" i="1" s="1"/>
  <c r="BZ1918" i="1"/>
  <c r="BZ1917" i="1" s="1"/>
  <c r="CD1918" i="1"/>
  <c r="CD1917" i="1" s="1"/>
  <c r="BJ2083" i="1"/>
  <c r="BJ2257" i="1"/>
  <c r="BJ2256" i="1" s="1"/>
  <c r="BJ2255" i="1" s="1"/>
  <c r="P2557" i="1"/>
  <c r="P2556" i="1" s="1"/>
  <c r="P2555" i="1" s="1"/>
  <c r="P2554" i="1" s="1"/>
  <c r="P2553" i="1" s="1"/>
  <c r="CK1011" i="1"/>
  <c r="T2675" i="1"/>
  <c r="T2674" i="1" s="1"/>
  <c r="Q639" i="1"/>
  <c r="Q638" i="1" s="1"/>
  <c r="Q637" i="1" s="1"/>
  <c r="Q636" i="1" s="1"/>
  <c r="CE1250" i="1"/>
  <c r="CE1249" i="1" s="1"/>
  <c r="CE1244" i="1" s="1"/>
  <c r="CE1238" i="1" s="1"/>
  <c r="CE1231" i="1" s="1"/>
  <c r="X1302" i="1"/>
  <c r="BX2257" i="1"/>
  <c r="BX2256" i="1" s="1"/>
  <c r="BX2255" i="1" s="1"/>
  <c r="M2505" i="1"/>
  <c r="Y2505" i="1" s="1"/>
  <c r="AE2505" i="1" s="1"/>
  <c r="AW2505" i="1" s="1"/>
  <c r="BA2505" i="1" s="1"/>
  <c r="BO2505" i="1" s="1"/>
  <c r="BU2505" i="1" s="1"/>
  <c r="CG2505" i="1" s="1"/>
  <c r="CI2505" i="1" s="1"/>
  <c r="S2663" i="1"/>
  <c r="S2662" i="1" s="1"/>
  <c r="S2661" i="1" s="1"/>
  <c r="S2660" i="1" s="1"/>
  <c r="W2663" i="1"/>
  <c r="W2662" i="1" s="1"/>
  <c r="W2661" i="1" s="1"/>
  <c r="W2660" i="1" s="1"/>
  <c r="AO2663" i="1"/>
  <c r="AO2662" i="1" s="1"/>
  <c r="AO2661" i="1" s="1"/>
  <c r="AO2660" i="1" s="1"/>
  <c r="BY2718" i="1"/>
  <c r="BY2717" i="1" s="1"/>
  <c r="CK1916" i="1"/>
  <c r="CK1915" i="1" s="1"/>
  <c r="CK1908" i="1" s="1"/>
  <c r="BD195" i="1"/>
  <c r="BD194" i="1" s="1"/>
  <c r="BD193" i="1" s="1"/>
  <c r="BD192" i="1" s="1"/>
  <c r="BD184" i="1" s="1"/>
  <c r="T148" i="1"/>
  <c r="T147" i="1" s="1"/>
  <c r="T146" i="1" s="1"/>
  <c r="T145" i="1" s="1"/>
  <c r="CA207" i="1"/>
  <c r="L519" i="1"/>
  <c r="W519" i="1"/>
  <c r="AK519" i="1"/>
  <c r="AO519" i="1"/>
  <c r="AQ775" i="1"/>
  <c r="AQ774" i="1" s="1"/>
  <c r="AQ773" i="1" s="1"/>
  <c r="AU775" i="1"/>
  <c r="AU774" i="1" s="1"/>
  <c r="AU773" i="1" s="1"/>
  <c r="BI775" i="1"/>
  <c r="BI774" i="1" s="1"/>
  <c r="BI773" i="1" s="1"/>
  <c r="BM775" i="1"/>
  <c r="BM774" i="1" s="1"/>
  <c r="BM773" i="1" s="1"/>
  <c r="CA775" i="1"/>
  <c r="CA774" i="1" s="1"/>
  <c r="CA773" i="1" s="1"/>
  <c r="CE775" i="1"/>
  <c r="CE774" i="1" s="1"/>
  <c r="CE773" i="1" s="1"/>
  <c r="AM1302" i="1"/>
  <c r="P2250" i="1"/>
  <c r="P2249" i="1" s="1"/>
  <c r="P2248" i="1" s="1"/>
  <c r="P2247" i="1" s="1"/>
  <c r="T2250" i="1"/>
  <c r="T2249" i="1" s="1"/>
  <c r="T2248" i="1" s="1"/>
  <c r="T2247" i="1" s="1"/>
  <c r="X2250" i="1"/>
  <c r="X2249" i="1" s="1"/>
  <c r="X2248" i="1" s="1"/>
  <c r="X2247" i="1" s="1"/>
  <c r="AH2250" i="1"/>
  <c r="AH2249" i="1" s="1"/>
  <c r="AH2248" i="1" s="1"/>
  <c r="AH2247" i="1" s="1"/>
  <c r="AL2250" i="1"/>
  <c r="AL2249" i="1" s="1"/>
  <c r="AL2248" i="1" s="1"/>
  <c r="AL2247" i="1" s="1"/>
  <c r="AP2250" i="1"/>
  <c r="AP2249" i="1" s="1"/>
  <c r="AP2248" i="1" s="1"/>
  <c r="AP2247" i="1" s="1"/>
  <c r="AT2250" i="1"/>
  <c r="AT2249" i="1" s="1"/>
  <c r="AT2248" i="1" s="1"/>
  <c r="AT2247" i="1" s="1"/>
  <c r="BD2250" i="1"/>
  <c r="BD2249" i="1" s="1"/>
  <c r="BD2248" i="1" s="1"/>
  <c r="BD2247" i="1" s="1"/>
  <c r="BH2250" i="1"/>
  <c r="BH2249" i="1" s="1"/>
  <c r="BH2248" i="1" s="1"/>
  <c r="BH2247" i="1" s="1"/>
  <c r="BD2623" i="1"/>
  <c r="J2685" i="1"/>
  <c r="J2684" i="1" s="1"/>
  <c r="J2683" i="1" s="1"/>
  <c r="AM2685" i="1"/>
  <c r="AM2684" i="1" s="1"/>
  <c r="AM2683" i="1" s="1"/>
  <c r="AU2685" i="1"/>
  <c r="AU2684" i="1" s="1"/>
  <c r="AU2683" i="1" s="1"/>
  <c r="CA2685" i="1"/>
  <c r="CA2684" i="1" s="1"/>
  <c r="CA2683" i="1" s="1"/>
  <c r="AR823" i="1"/>
  <c r="AR822" i="1" s="1"/>
  <c r="AR817" i="1" s="1"/>
  <c r="AR811" i="1" s="1"/>
  <c r="AR804" i="1" s="1"/>
  <c r="BM823" i="1"/>
  <c r="BM822" i="1" s="1"/>
  <c r="BM817" i="1" s="1"/>
  <c r="BM811" i="1" s="1"/>
  <c r="BM804" i="1" s="1"/>
  <c r="AQ916" i="1"/>
  <c r="AQ915" i="1" s="1"/>
  <c r="AQ914" i="1" s="1"/>
  <c r="H1103" i="1"/>
  <c r="H1102" i="1" s="1"/>
  <c r="L1103" i="1"/>
  <c r="L1102" i="1" s="1"/>
  <c r="L1097" i="1" s="1"/>
  <c r="L1091" i="1" s="1"/>
  <c r="L1084" i="1" s="1"/>
  <c r="S1103" i="1"/>
  <c r="S1102" i="1" s="1"/>
  <c r="S1097" i="1" s="1"/>
  <c r="S1091" i="1" s="1"/>
  <c r="S1084" i="1" s="1"/>
  <c r="W1103" i="1"/>
  <c r="W1102" i="1" s="1"/>
  <c r="W1097" i="1" s="1"/>
  <c r="W1091" i="1" s="1"/>
  <c r="AK1103" i="1"/>
  <c r="AK1102" i="1" s="1"/>
  <c r="AK1097" i="1" s="1"/>
  <c r="AK1091" i="1" s="1"/>
  <c r="AK1084" i="1" s="1"/>
  <c r="AO1103" i="1"/>
  <c r="AO1102" i="1" s="1"/>
  <c r="AO1097" i="1" s="1"/>
  <c r="AO1091" i="1" s="1"/>
  <c r="AO1084" i="1" s="1"/>
  <c r="AS1103" i="1"/>
  <c r="AS1102" i="1" s="1"/>
  <c r="AS1097" i="1" s="1"/>
  <c r="AS1091" i="1" s="1"/>
  <c r="AS1084" i="1" s="1"/>
  <c r="BG1103" i="1"/>
  <c r="BG1102" i="1" s="1"/>
  <c r="BG1097" i="1" s="1"/>
  <c r="BG1091" i="1" s="1"/>
  <c r="BG1084" i="1" s="1"/>
  <c r="BK1103" i="1"/>
  <c r="BK1102" i="1" s="1"/>
  <c r="BK1097" i="1" s="1"/>
  <c r="BK1091" i="1" s="1"/>
  <c r="BK1084" i="1" s="1"/>
  <c r="BY1103" i="1"/>
  <c r="BY1102" i="1" s="1"/>
  <c r="BY1097" i="1" s="1"/>
  <c r="BY1091" i="1" s="1"/>
  <c r="BY1084" i="1" s="1"/>
  <c r="CC1103" i="1"/>
  <c r="CC1102" i="1" s="1"/>
  <c r="CC1097" i="1" s="1"/>
  <c r="CC1091" i="1" s="1"/>
  <c r="CC1084" i="1" s="1"/>
  <c r="AI1346" i="1"/>
  <c r="AI1345" i="1" s="1"/>
  <c r="AI1344" i="1" s="1"/>
  <c r="AQ1346" i="1"/>
  <c r="AQ1345" i="1" s="1"/>
  <c r="AQ1344" i="1" s="1"/>
  <c r="BI1346" i="1"/>
  <c r="BI1345" i="1" s="1"/>
  <c r="BI1344" i="1" s="1"/>
  <c r="BM1346" i="1"/>
  <c r="BM1345" i="1" s="1"/>
  <c r="BM1344" i="1" s="1"/>
  <c r="Z1987" i="1"/>
  <c r="AF1987" i="1" s="1"/>
  <c r="AX1987" i="1" s="1"/>
  <c r="BB1987" i="1" s="1"/>
  <c r="BP1987" i="1" s="1"/>
  <c r="BV1987" i="1" s="1"/>
  <c r="CJ1987" i="1" s="1"/>
  <c r="CL1987" i="1" s="1"/>
  <c r="AK1999" i="1"/>
  <c r="AK1998" i="1" s="1"/>
  <c r="AK1997" i="1" s="1"/>
  <c r="AK1996" i="1" s="1"/>
  <c r="AO1999" i="1"/>
  <c r="AO1998" i="1" s="1"/>
  <c r="AO1997" i="1" s="1"/>
  <c r="AO1996" i="1" s="1"/>
  <c r="AS1999" i="1"/>
  <c r="AS1998" i="1" s="1"/>
  <c r="AS1997" i="1" s="1"/>
  <c r="AS1996" i="1" s="1"/>
  <c r="M2340" i="1"/>
  <c r="Y2340" i="1" s="1"/>
  <c r="AE2340" i="1" s="1"/>
  <c r="AW2340" i="1" s="1"/>
  <c r="BA2340" i="1" s="1"/>
  <c r="BO2340" i="1" s="1"/>
  <c r="BU2340" i="1" s="1"/>
  <c r="CG2340" i="1" s="1"/>
  <c r="CI2340" i="1" s="1"/>
  <c r="P2675" i="1"/>
  <c r="P2674" i="1" s="1"/>
  <c r="AL2675" i="1"/>
  <c r="AL2674" i="1" s="1"/>
  <c r="P2763" i="1"/>
  <c r="P2762" i="1" s="1"/>
  <c r="P2761" i="1" s="1"/>
  <c r="P2755" i="1" s="1"/>
  <c r="T2763" i="1"/>
  <c r="T2762" i="1" s="1"/>
  <c r="T2761" i="1" s="1"/>
  <c r="X2763" i="1"/>
  <c r="X2762" i="1" s="1"/>
  <c r="X2761" i="1" s="1"/>
  <c r="X2755" i="1" s="1"/>
  <c r="AH2763" i="1"/>
  <c r="AH2762" i="1" s="1"/>
  <c r="AH2761" i="1" s="1"/>
  <c r="AH2755" i="1" s="1"/>
  <c r="AL2763" i="1"/>
  <c r="AL2762" i="1" s="1"/>
  <c r="AL2761" i="1" s="1"/>
  <c r="AL2755" i="1" s="1"/>
  <c r="AP2763" i="1"/>
  <c r="AP2762" i="1" s="1"/>
  <c r="AP2761" i="1" s="1"/>
  <c r="AP2755" i="1" s="1"/>
  <c r="AT2763" i="1"/>
  <c r="AT2762" i="1" s="1"/>
  <c r="AT2761" i="1" s="1"/>
  <c r="AT2755" i="1" s="1"/>
  <c r="BD2763" i="1"/>
  <c r="BD2762" i="1" s="1"/>
  <c r="BD2761" i="1" s="1"/>
  <c r="BD2755" i="1" s="1"/>
  <c r="BH2763" i="1"/>
  <c r="BH2762" i="1" s="1"/>
  <c r="BH2761" i="1" s="1"/>
  <c r="BH2755" i="1" s="1"/>
  <c r="BL2763" i="1"/>
  <c r="BL2762" i="1" s="1"/>
  <c r="BL2761" i="1" s="1"/>
  <c r="BL2755" i="1" s="1"/>
  <c r="BZ2763" i="1"/>
  <c r="BZ2762" i="1" s="1"/>
  <c r="BZ2761" i="1" s="1"/>
  <c r="BZ2755" i="1" s="1"/>
  <c r="CD2763" i="1"/>
  <c r="CD2762" i="1" s="1"/>
  <c r="CD2761" i="1" s="1"/>
  <c r="CD2755" i="1" s="1"/>
  <c r="BK2763" i="1"/>
  <c r="BK2762" i="1" s="1"/>
  <c r="BK2761" i="1" s="1"/>
  <c r="BK2755" i="1" s="1"/>
  <c r="BI262" i="1"/>
  <c r="BI261" i="1" s="1"/>
  <c r="BI260" i="1" s="1"/>
  <c r="I21" i="1"/>
  <c r="AI104" i="1"/>
  <c r="AI103" i="1" s="1"/>
  <c r="AI102" i="1" s="1"/>
  <c r="BN212" i="1"/>
  <c r="AQ195" i="1"/>
  <c r="AQ194" i="1" s="1"/>
  <c r="AQ193" i="1" s="1"/>
  <c r="AQ192" i="1" s="1"/>
  <c r="AQ184" i="1" s="1"/>
  <c r="S262" i="1"/>
  <c r="S261" i="1" s="1"/>
  <c r="S260" i="1" s="1"/>
  <c r="W262" i="1"/>
  <c r="W261" i="1" s="1"/>
  <c r="W260" i="1" s="1"/>
  <c r="AD262" i="1"/>
  <c r="AD261" i="1" s="1"/>
  <c r="AD260" i="1" s="1"/>
  <c r="AK262" i="1"/>
  <c r="AK261" i="1" s="1"/>
  <c r="AK260" i="1" s="1"/>
  <c r="AO262" i="1"/>
  <c r="AO261" i="1" s="1"/>
  <c r="AO260" i="1" s="1"/>
  <c r="AS262" i="1"/>
  <c r="AS261" i="1" s="1"/>
  <c r="AS260" i="1" s="1"/>
  <c r="AZ262" i="1"/>
  <c r="AZ261" i="1" s="1"/>
  <c r="AZ260" i="1" s="1"/>
  <c r="BG262" i="1"/>
  <c r="BG261" i="1" s="1"/>
  <c r="BG260" i="1" s="1"/>
  <c r="BK262" i="1"/>
  <c r="BK261" i="1" s="1"/>
  <c r="BK260" i="1" s="1"/>
  <c r="BY262" i="1"/>
  <c r="BY261" i="1" s="1"/>
  <c r="BY260" i="1" s="1"/>
  <c r="CC262" i="1"/>
  <c r="CC261" i="1" s="1"/>
  <c r="CC260" i="1" s="1"/>
  <c r="CP262" i="1"/>
  <c r="CP261" i="1" s="1"/>
  <c r="CP260" i="1" s="1"/>
  <c r="O267" i="1"/>
  <c r="AA267" i="1" s="1"/>
  <c r="AG267" i="1" s="1"/>
  <c r="AY267" i="1" s="1"/>
  <c r="BC267" i="1" s="1"/>
  <c r="BQ267" i="1" s="1"/>
  <c r="BW267" i="1" s="1"/>
  <c r="CM267" i="1" s="1"/>
  <c r="CO267" i="1" s="1"/>
  <c r="CD414" i="1"/>
  <c r="W414" i="1"/>
  <c r="N504" i="1"/>
  <c r="Z504" i="1" s="1"/>
  <c r="AF504" i="1" s="1"/>
  <c r="AX504" i="1" s="1"/>
  <c r="BB504" i="1" s="1"/>
  <c r="BP504" i="1" s="1"/>
  <c r="BV504" i="1" s="1"/>
  <c r="CJ504" i="1" s="1"/>
  <c r="CL504" i="1" s="1"/>
  <c r="O700" i="1"/>
  <c r="AA700" i="1" s="1"/>
  <c r="AG700" i="1" s="1"/>
  <c r="AY700" i="1" s="1"/>
  <c r="BC700" i="1" s="1"/>
  <c r="BQ700" i="1" s="1"/>
  <c r="BW700" i="1" s="1"/>
  <c r="CM700" i="1" s="1"/>
  <c r="CO700" i="1" s="1"/>
  <c r="X788" i="1"/>
  <c r="X782" i="1" s="1"/>
  <c r="X781" i="1" s="1"/>
  <c r="BD788" i="1"/>
  <c r="BD782" i="1" s="1"/>
  <c r="BD781" i="1" s="1"/>
  <c r="BL788" i="1"/>
  <c r="BL782" i="1" s="1"/>
  <c r="BL781" i="1" s="1"/>
  <c r="BZ788" i="1"/>
  <c r="BZ782" i="1" s="1"/>
  <c r="BZ781" i="1" s="1"/>
  <c r="AT1045" i="1"/>
  <c r="AT1044" i="1" s="1"/>
  <c r="AT1043" i="1" s="1"/>
  <c r="AT1042" i="1" s="1"/>
  <c r="BZ1045" i="1"/>
  <c r="BZ1044" i="1" s="1"/>
  <c r="BZ1043" i="1" s="1"/>
  <c r="BZ1042" i="1" s="1"/>
  <c r="I1103" i="1"/>
  <c r="T1103" i="1"/>
  <c r="T1102" i="1" s="1"/>
  <c r="T1097" i="1" s="1"/>
  <c r="T1091" i="1" s="1"/>
  <c r="AT1103" i="1"/>
  <c r="AT1102" i="1" s="1"/>
  <c r="AT1097" i="1" s="1"/>
  <c r="AT1091" i="1" s="1"/>
  <c r="AT1084" i="1" s="1"/>
  <c r="BZ1103" i="1"/>
  <c r="BZ1102" i="1" s="1"/>
  <c r="BZ1097" i="1" s="1"/>
  <c r="BZ1091" i="1" s="1"/>
  <c r="BZ1084" i="1" s="1"/>
  <c r="V1154" i="1"/>
  <c r="BJ1154" i="1"/>
  <c r="N267" i="1"/>
  <c r="Z267" i="1" s="1"/>
  <c r="AF267" i="1" s="1"/>
  <c r="AX267" i="1" s="1"/>
  <c r="BB267" i="1" s="1"/>
  <c r="BP267" i="1" s="1"/>
  <c r="BV267" i="1" s="1"/>
  <c r="CJ267" i="1" s="1"/>
  <c r="CL267" i="1" s="1"/>
  <c r="AC262" i="1"/>
  <c r="AC261" i="1" s="1"/>
  <c r="AC260" i="1" s="1"/>
  <c r="BN262" i="1"/>
  <c r="BN261" i="1" s="1"/>
  <c r="BN260" i="1" s="1"/>
  <c r="CE288" i="1"/>
  <c r="AD308" i="1"/>
  <c r="AH317" i="1"/>
  <c r="AH316" i="1" s="1"/>
  <c r="AH315" i="1" s="1"/>
  <c r="R414" i="1"/>
  <c r="BX414" i="1"/>
  <c r="CB414" i="1"/>
  <c r="CF414" i="1"/>
  <c r="U463" i="1"/>
  <c r="U462" i="1" s="1"/>
  <c r="U461" i="1" s="1"/>
  <c r="U460" i="1" s="1"/>
  <c r="AQ463" i="1"/>
  <c r="AQ462" i="1" s="1"/>
  <c r="AQ461" i="1" s="1"/>
  <c r="AQ460" i="1" s="1"/>
  <c r="BM463" i="1"/>
  <c r="BM462" i="1" s="1"/>
  <c r="BM461" i="1" s="1"/>
  <c r="BM460" i="1" s="1"/>
  <c r="BM498" i="1"/>
  <c r="N506" i="1"/>
  <c r="Z506" i="1" s="1"/>
  <c r="AF506" i="1" s="1"/>
  <c r="AX506" i="1" s="1"/>
  <c r="BB506" i="1" s="1"/>
  <c r="BP506" i="1" s="1"/>
  <c r="BV506" i="1" s="1"/>
  <c r="CJ506" i="1" s="1"/>
  <c r="CL506" i="1" s="1"/>
  <c r="G539" i="1"/>
  <c r="G538" i="1" s="1"/>
  <c r="G537" i="1" s="1"/>
  <c r="G536" i="1" s="1"/>
  <c r="K539" i="1"/>
  <c r="BJ539" i="1"/>
  <c r="BJ538" i="1" s="1"/>
  <c r="BJ537" i="1" s="1"/>
  <c r="BJ536" i="1" s="1"/>
  <c r="L568" i="1"/>
  <c r="AO568" i="1"/>
  <c r="CC568" i="1"/>
  <c r="CP568" i="1"/>
  <c r="S590" i="1"/>
  <c r="CP590" i="1"/>
  <c r="BZ647" i="1"/>
  <c r="BZ646" i="1" s="1"/>
  <c r="BZ645" i="1" s="1"/>
  <c r="J654" i="1"/>
  <c r="BE654" i="1"/>
  <c r="BE653" i="1" s="1"/>
  <c r="T703" i="1"/>
  <c r="T702" i="1" s="1"/>
  <c r="AT703" i="1"/>
  <c r="AT702" i="1" s="1"/>
  <c r="BZ703" i="1"/>
  <c r="BZ702" i="1" s="1"/>
  <c r="M801" i="1"/>
  <c r="Y801" i="1" s="1"/>
  <c r="AE801" i="1" s="1"/>
  <c r="AW801" i="1" s="1"/>
  <c r="BA801" i="1" s="1"/>
  <c r="BO801" i="1" s="1"/>
  <c r="BU801" i="1" s="1"/>
  <c r="CG801" i="1" s="1"/>
  <c r="CI801" i="1" s="1"/>
  <c r="AT892" i="1"/>
  <c r="AT891" i="1" s="1"/>
  <c r="AT886" i="1" s="1"/>
  <c r="AT885" i="1" s="1"/>
  <c r="AL908" i="1"/>
  <c r="AL907" i="1" s="1"/>
  <c r="AL906" i="1" s="1"/>
  <c r="AL905" i="1" s="1"/>
  <c r="BZ908" i="1"/>
  <c r="BZ907" i="1" s="1"/>
  <c r="BZ906" i="1" s="1"/>
  <c r="BZ905" i="1" s="1"/>
  <c r="Q1124" i="1"/>
  <c r="Q1123" i="1" s="1"/>
  <c r="U1124" i="1"/>
  <c r="U1123" i="1" s="1"/>
  <c r="AM1124" i="1"/>
  <c r="AM1123" i="1" s="1"/>
  <c r="AU1124" i="1"/>
  <c r="AU1123" i="1" s="1"/>
  <c r="BE1124" i="1"/>
  <c r="BE1123" i="1" s="1"/>
  <c r="BI1124" i="1"/>
  <c r="BI1123" i="1" s="1"/>
  <c r="BM1124" i="1"/>
  <c r="BM1123" i="1" s="1"/>
  <c r="BT1124" i="1"/>
  <c r="BT1123" i="1" s="1"/>
  <c r="CE1124" i="1"/>
  <c r="CE1123" i="1" s="1"/>
  <c r="BS1154" i="1"/>
  <c r="BZ1154" i="1"/>
  <c r="AL1190" i="1"/>
  <c r="AL1189" i="1" s="1"/>
  <c r="AL1188" i="1" s="1"/>
  <c r="AL1187" i="1" s="1"/>
  <c r="AP1190" i="1"/>
  <c r="AP1189" i="1" s="1"/>
  <c r="AP1188" i="1" s="1"/>
  <c r="AP1187" i="1" s="1"/>
  <c r="AT1190" i="1"/>
  <c r="AT1189" i="1" s="1"/>
  <c r="AT1188" i="1" s="1"/>
  <c r="AT1187" i="1" s="1"/>
  <c r="AZ1564" i="1"/>
  <c r="AZ1563" i="1" s="1"/>
  <c r="W1564" i="1"/>
  <c r="W1563" i="1" s="1"/>
  <c r="AD1564" i="1"/>
  <c r="AD1563" i="1" s="1"/>
  <c r="BG1564" i="1"/>
  <c r="BG1563" i="1" s="1"/>
  <c r="CP1564" i="1"/>
  <c r="CP1563" i="1" s="1"/>
  <c r="BR2316" i="1"/>
  <c r="BR2315" i="1" s="1"/>
  <c r="BR2314" i="1" s="1"/>
  <c r="BR2313" i="1" s="1"/>
  <c r="BR2312" i="1" s="1"/>
  <c r="R2427" i="1"/>
  <c r="R2426" i="1" s="1"/>
  <c r="R2425" i="1" s="1"/>
  <c r="R2424" i="1" s="1"/>
  <c r="AV2427" i="1"/>
  <c r="AV2426" i="1" s="1"/>
  <c r="AV2425" i="1" s="1"/>
  <c r="AV2424" i="1" s="1"/>
  <c r="CB2427" i="1"/>
  <c r="CB2426" i="1" s="1"/>
  <c r="CB2425" i="1" s="1"/>
  <c r="CB2424" i="1" s="1"/>
  <c r="BZ2617" i="1"/>
  <c r="BZ2616" i="1" s="1"/>
  <c r="BN1302" i="1"/>
  <c r="X1441" i="1"/>
  <c r="AT1441" i="1"/>
  <c r="BZ1441" i="1"/>
  <c r="AT1564" i="1"/>
  <c r="AT1563" i="1" s="1"/>
  <c r="R1626" i="1"/>
  <c r="R1625" i="1" s="1"/>
  <c r="Q1692" i="1"/>
  <c r="Q1691" i="1" s="1"/>
  <c r="Q1680" i="1" s="1"/>
  <c r="Q1679" i="1" s="1"/>
  <c r="Q1678" i="1" s="1"/>
  <c r="U1692" i="1"/>
  <c r="U1691" i="1" s="1"/>
  <c r="U1680" i="1" s="1"/>
  <c r="U1679" i="1" s="1"/>
  <c r="U1678" i="1" s="1"/>
  <c r="AB1692" i="1"/>
  <c r="AB1691" i="1" s="1"/>
  <c r="AB1680" i="1" s="1"/>
  <c r="AB1679" i="1" s="1"/>
  <c r="AB1678" i="1" s="1"/>
  <c r="AI1692" i="1"/>
  <c r="AI1691" i="1" s="1"/>
  <c r="AM1692" i="1"/>
  <c r="AM1691" i="1" s="1"/>
  <c r="AQ1692" i="1"/>
  <c r="AQ1691" i="1" s="1"/>
  <c r="AQ1680" i="1" s="1"/>
  <c r="AQ1679" i="1" s="1"/>
  <c r="AQ1678" i="1" s="1"/>
  <c r="AU1692" i="1"/>
  <c r="AU1691" i="1" s="1"/>
  <c r="BE1692" i="1"/>
  <c r="BE1691" i="1" s="1"/>
  <c r="BI1692" i="1"/>
  <c r="BI1691" i="1" s="1"/>
  <c r="BI1680" i="1" s="1"/>
  <c r="BI1679" i="1" s="1"/>
  <c r="BI1678" i="1" s="1"/>
  <c r="BM1692" i="1"/>
  <c r="BM1691" i="1" s="1"/>
  <c r="BT1692" i="1"/>
  <c r="BT1691" i="1" s="1"/>
  <c r="CA1692" i="1"/>
  <c r="CA1691" i="1" s="1"/>
  <c r="CE1692" i="1"/>
  <c r="CE1691" i="1" s="1"/>
  <c r="N1695" i="1"/>
  <c r="Z1695" i="1" s="1"/>
  <c r="AF1695" i="1" s="1"/>
  <c r="AX1695" i="1" s="1"/>
  <c r="BB1695" i="1" s="1"/>
  <c r="BP1695" i="1" s="1"/>
  <c r="BV1695" i="1" s="1"/>
  <c r="CJ1695" i="1" s="1"/>
  <c r="CL1695" i="1" s="1"/>
  <c r="N1730" i="1"/>
  <c r="Z1730" i="1" s="1"/>
  <c r="AF1730" i="1" s="1"/>
  <c r="AX1730" i="1" s="1"/>
  <c r="BB1730" i="1" s="1"/>
  <c r="BP1730" i="1" s="1"/>
  <c r="BV1730" i="1" s="1"/>
  <c r="CJ1730" i="1" s="1"/>
  <c r="CL1730" i="1" s="1"/>
  <c r="AM2302" i="1"/>
  <c r="N2467" i="1"/>
  <c r="Z2467" i="1" s="1"/>
  <c r="AF2467" i="1" s="1"/>
  <c r="AX2467" i="1" s="1"/>
  <c r="BB2467" i="1" s="1"/>
  <c r="BP2467" i="1" s="1"/>
  <c r="BV2467" i="1" s="1"/>
  <c r="CJ2467" i="1" s="1"/>
  <c r="CL2467" i="1" s="1"/>
  <c r="BS1190" i="1"/>
  <c r="BS1189" i="1" s="1"/>
  <c r="BS1188" i="1" s="1"/>
  <c r="BS1187" i="1" s="1"/>
  <c r="CD1190" i="1"/>
  <c r="CD1189" i="1" s="1"/>
  <c r="CD1188" i="1" s="1"/>
  <c r="CD1187" i="1" s="1"/>
  <c r="BT1250" i="1"/>
  <c r="BT1249" i="1" s="1"/>
  <c r="BT1244" i="1" s="1"/>
  <c r="BT1238" i="1" s="1"/>
  <c r="BT1231" i="1" s="1"/>
  <c r="CA1250" i="1"/>
  <c r="CA1249" i="1" s="1"/>
  <c r="CA1244" i="1" s="1"/>
  <c r="CA1238" i="1" s="1"/>
  <c r="CA1231" i="1" s="1"/>
  <c r="R1284" i="1"/>
  <c r="R1283" i="1" s="1"/>
  <c r="AC1284" i="1"/>
  <c r="AC1283" i="1" s="1"/>
  <c r="AJ1284" i="1"/>
  <c r="AJ1283" i="1" s="1"/>
  <c r="AN1284" i="1"/>
  <c r="AN1283" i="1" s="1"/>
  <c r="AR1284" i="1"/>
  <c r="AR1283" i="1" s="1"/>
  <c r="AV1284" i="1"/>
  <c r="AV1283" i="1" s="1"/>
  <c r="BF1284" i="1"/>
  <c r="BF1283" i="1" s="1"/>
  <c r="BJ1284" i="1"/>
  <c r="BJ1283" i="1" s="1"/>
  <c r="BN1284" i="1"/>
  <c r="BN1283" i="1" s="1"/>
  <c r="BX1284" i="1"/>
  <c r="BX1283" i="1" s="1"/>
  <c r="CB1284" i="1"/>
  <c r="CB1283" i="1" s="1"/>
  <c r="CF1284" i="1"/>
  <c r="CF1283" i="1" s="1"/>
  <c r="G1338" i="1"/>
  <c r="G1337" i="1" s="1"/>
  <c r="G1336" i="1" s="1"/>
  <c r="G1335" i="1" s="1"/>
  <c r="R1338" i="1"/>
  <c r="R1337" i="1" s="1"/>
  <c r="R1336" i="1" s="1"/>
  <c r="R1335" i="1" s="1"/>
  <c r="V1338" i="1"/>
  <c r="V1337" i="1" s="1"/>
  <c r="V1336" i="1" s="1"/>
  <c r="V1335" i="1" s="1"/>
  <c r="AC1338" i="1"/>
  <c r="AC1337" i="1" s="1"/>
  <c r="AC1336" i="1" s="1"/>
  <c r="AC1335" i="1" s="1"/>
  <c r="AJ1338" i="1"/>
  <c r="AJ1337" i="1" s="1"/>
  <c r="AJ1336" i="1" s="1"/>
  <c r="AJ1335" i="1" s="1"/>
  <c r="AN1338" i="1"/>
  <c r="AN1337" i="1" s="1"/>
  <c r="AN1336" i="1" s="1"/>
  <c r="AN1335" i="1" s="1"/>
  <c r="AR1338" i="1"/>
  <c r="AR1337" i="1" s="1"/>
  <c r="AR1336" i="1" s="1"/>
  <c r="AR1335" i="1" s="1"/>
  <c r="AV1338" i="1"/>
  <c r="AV1337" i="1" s="1"/>
  <c r="AV1336" i="1" s="1"/>
  <c r="AV1335" i="1" s="1"/>
  <c r="H1474" i="1"/>
  <c r="H1473" i="1" s="1"/>
  <c r="AK1474" i="1"/>
  <c r="AK1473" i="1" s="1"/>
  <c r="AK1472" i="1" s="1"/>
  <c r="AK1471" i="1" s="1"/>
  <c r="CP1474" i="1"/>
  <c r="CP1473" i="1" s="1"/>
  <c r="CP1472" i="1" s="1"/>
  <c r="CP1471" i="1" s="1"/>
  <c r="J1482" i="1"/>
  <c r="J1481" i="1" s="1"/>
  <c r="J1480" i="1" s="1"/>
  <c r="AB1482" i="1"/>
  <c r="AB1481" i="1" s="1"/>
  <c r="AB1480" i="1" s="1"/>
  <c r="AI1482" i="1"/>
  <c r="AI1481" i="1" s="1"/>
  <c r="AI1480" i="1" s="1"/>
  <c r="AM1482" i="1"/>
  <c r="AM1481" i="1" s="1"/>
  <c r="AM1480" i="1" s="1"/>
  <c r="AQ1482" i="1"/>
  <c r="AQ1481" i="1" s="1"/>
  <c r="AQ1480" i="1" s="1"/>
  <c r="AU1482" i="1"/>
  <c r="AU1481" i="1" s="1"/>
  <c r="AU1480" i="1" s="1"/>
  <c r="BE1482" i="1"/>
  <c r="BE1481" i="1" s="1"/>
  <c r="BE1480" i="1" s="1"/>
  <c r="BI1482" i="1"/>
  <c r="BI1481" i="1" s="1"/>
  <c r="BI1480" i="1" s="1"/>
  <c r="BM1482" i="1"/>
  <c r="BM1481" i="1" s="1"/>
  <c r="BM1480" i="1" s="1"/>
  <c r="BT1482" i="1"/>
  <c r="BT1481" i="1" s="1"/>
  <c r="BT1480" i="1" s="1"/>
  <c r="K1534" i="1"/>
  <c r="K1533" i="1" s="1"/>
  <c r="R1534" i="1"/>
  <c r="R1533" i="1" s="1"/>
  <c r="R1528" i="1" s="1"/>
  <c r="R1522" i="1" s="1"/>
  <c r="R1515" i="1" s="1"/>
  <c r="V1534" i="1"/>
  <c r="V1533" i="1" s="1"/>
  <c r="V1528" i="1" s="1"/>
  <c r="V1522" i="1" s="1"/>
  <c r="AC1534" i="1"/>
  <c r="AC1533" i="1" s="1"/>
  <c r="AC1528" i="1" s="1"/>
  <c r="AC1522" i="1" s="1"/>
  <c r="AC1515" i="1" s="1"/>
  <c r="AJ1534" i="1"/>
  <c r="AJ1533" i="1" s="1"/>
  <c r="AJ1528" i="1" s="1"/>
  <c r="AJ1522" i="1" s="1"/>
  <c r="AJ1515" i="1" s="1"/>
  <c r="AN1534" i="1"/>
  <c r="AN1533" i="1" s="1"/>
  <c r="AN1528" i="1" s="1"/>
  <c r="AN1522" i="1" s="1"/>
  <c r="AN1515" i="1" s="1"/>
  <c r="AR1534" i="1"/>
  <c r="AR1533" i="1" s="1"/>
  <c r="AR1528" i="1" s="1"/>
  <c r="AR1522" i="1" s="1"/>
  <c r="AR1515" i="1" s="1"/>
  <c r="AV1534" i="1"/>
  <c r="AV1533" i="1" s="1"/>
  <c r="AV1528" i="1" s="1"/>
  <c r="AV1522" i="1" s="1"/>
  <c r="AV1515" i="1" s="1"/>
  <c r="BF1534" i="1"/>
  <c r="BF1533" i="1" s="1"/>
  <c r="BF1528" i="1" s="1"/>
  <c r="BF1522" i="1" s="1"/>
  <c r="BF1515" i="1" s="1"/>
  <c r="BJ1534" i="1"/>
  <c r="BJ1533" i="1" s="1"/>
  <c r="BJ1528" i="1" s="1"/>
  <c r="BJ1522" i="1" s="1"/>
  <c r="BJ1515" i="1" s="1"/>
  <c r="BN1534" i="1"/>
  <c r="BN1533" i="1" s="1"/>
  <c r="BN1528" i="1" s="1"/>
  <c r="BN1522" i="1" s="1"/>
  <c r="BN1515" i="1" s="1"/>
  <c r="BX1534" i="1"/>
  <c r="BX1533" i="1" s="1"/>
  <c r="BX1528" i="1" s="1"/>
  <c r="CB1534" i="1"/>
  <c r="CB1533" i="1" s="1"/>
  <c r="CB1528" i="1" s="1"/>
  <c r="CB1522" i="1" s="1"/>
  <c r="CB1515" i="1" s="1"/>
  <c r="CF1534" i="1"/>
  <c r="CF1533" i="1" s="1"/>
  <c r="CF1528" i="1" s="1"/>
  <c r="CF1522" i="1" s="1"/>
  <c r="CF1515" i="1" s="1"/>
  <c r="AL1564" i="1"/>
  <c r="AL1563" i="1" s="1"/>
  <c r="BZ1564" i="1"/>
  <c r="BZ1563" i="1" s="1"/>
  <c r="O2092" i="1"/>
  <c r="AA2092" i="1" s="1"/>
  <c r="AG2092" i="1" s="1"/>
  <c r="AY2092" i="1" s="1"/>
  <c r="BC2092" i="1" s="1"/>
  <c r="BQ2092" i="1" s="1"/>
  <c r="BW2092" i="1" s="1"/>
  <c r="CM2092" i="1" s="1"/>
  <c r="CO2092" i="1" s="1"/>
  <c r="M2229" i="1"/>
  <c r="Y2229" i="1" s="1"/>
  <c r="AE2229" i="1" s="1"/>
  <c r="AW2229" i="1" s="1"/>
  <c r="BA2229" i="1" s="1"/>
  <c r="BO2229" i="1" s="1"/>
  <c r="BU2229" i="1" s="1"/>
  <c r="CG2229" i="1" s="1"/>
  <c r="CI2229" i="1" s="1"/>
  <c r="P2623" i="1"/>
  <c r="X2623" i="1"/>
  <c r="BL2623" i="1"/>
  <c r="BK2634" i="1"/>
  <c r="J2750" i="1"/>
  <c r="J2749" i="1" s="1"/>
  <c r="J2748" i="1" s="1"/>
  <c r="J2747" i="1" s="1"/>
  <c r="BI2750" i="1"/>
  <c r="BI2749" i="1" s="1"/>
  <c r="BI2748" i="1" s="1"/>
  <c r="BI2747" i="1" s="1"/>
  <c r="Q70" i="1"/>
  <c r="Q69" i="1" s="1"/>
  <c r="Q56" i="1" s="1"/>
  <c r="Q55" i="1" s="1"/>
  <c r="AB70" i="1"/>
  <c r="AB69" i="1" s="1"/>
  <c r="AB56" i="1" s="1"/>
  <c r="AB55" i="1" s="1"/>
  <c r="BI70" i="1"/>
  <c r="BI69" i="1" s="1"/>
  <c r="BI56" i="1" s="1"/>
  <c r="BI55" i="1" s="1"/>
  <c r="N53" i="1"/>
  <c r="Z53" i="1" s="1"/>
  <c r="AF53" i="1" s="1"/>
  <c r="AX53" i="1" s="1"/>
  <c r="BB53" i="1" s="1"/>
  <c r="BP53" i="1" s="1"/>
  <c r="BV53" i="1" s="1"/>
  <c r="CJ53" i="1" s="1"/>
  <c r="CL53" i="1" s="1"/>
  <c r="BN70" i="1"/>
  <c r="BN69" i="1" s="1"/>
  <c r="BN56" i="1" s="1"/>
  <c r="BN55" i="1" s="1"/>
  <c r="AS654" i="1"/>
  <c r="AS653" i="1" s="1"/>
  <c r="AC730" i="1"/>
  <c r="AN730" i="1"/>
  <c r="BN730" i="1"/>
  <c r="CE1012" i="1"/>
  <c r="AQ1012" i="1"/>
  <c r="BT1012" i="1"/>
  <c r="U70" i="1"/>
  <c r="U69" i="1" s="1"/>
  <c r="U56" i="1" s="1"/>
  <c r="U55" i="1" s="1"/>
  <c r="BE70" i="1"/>
  <c r="BE69" i="1" s="1"/>
  <c r="BE56" i="1" s="1"/>
  <c r="BE55" i="1" s="1"/>
  <c r="BM70" i="1"/>
  <c r="BM69" i="1" s="1"/>
  <c r="BM56" i="1" s="1"/>
  <c r="BM55" i="1" s="1"/>
  <c r="AD846" i="1"/>
  <c r="AD845" i="1" s="1"/>
  <c r="CC846" i="1"/>
  <c r="CC845" i="1" s="1"/>
  <c r="AQ931" i="1"/>
  <c r="AQ925" i="1" s="1"/>
  <c r="AQ924" i="1" s="1"/>
  <c r="BE931" i="1"/>
  <c r="BE925" i="1" s="1"/>
  <c r="BE924" i="1" s="1"/>
  <c r="O1111" i="1"/>
  <c r="AA1111" i="1" s="1"/>
  <c r="AG1111" i="1" s="1"/>
  <c r="AY1111" i="1" s="1"/>
  <c r="BC1111" i="1" s="1"/>
  <c r="BQ1111" i="1" s="1"/>
  <c r="BW1111" i="1" s="1"/>
  <c r="CM1111" i="1" s="1"/>
  <c r="CO1111" i="1" s="1"/>
  <c r="CD1209" i="1"/>
  <c r="CD1208" i="1" s="1"/>
  <c r="CD1207" i="1" s="1"/>
  <c r="CD1206" i="1" s="1"/>
  <c r="BK379" i="1"/>
  <c r="BG379" i="1"/>
  <c r="BM654" i="1"/>
  <c r="BM653" i="1" s="1"/>
  <c r="O733" i="1"/>
  <c r="AA733" i="1" s="1"/>
  <c r="AG733" i="1" s="1"/>
  <c r="AY733" i="1" s="1"/>
  <c r="BC733" i="1" s="1"/>
  <c r="BQ733" i="1" s="1"/>
  <c r="BW733" i="1" s="1"/>
  <c r="CM733" i="1" s="1"/>
  <c r="CO733" i="1" s="1"/>
  <c r="AH730" i="1"/>
  <c r="O1082" i="1"/>
  <c r="N196" i="1"/>
  <c r="Z196" i="1" s="1"/>
  <c r="AF196" i="1" s="1"/>
  <c r="AX196" i="1" s="1"/>
  <c r="BB196" i="1" s="1"/>
  <c r="BP196" i="1" s="1"/>
  <c r="BV196" i="1" s="1"/>
  <c r="CJ196" i="1" s="1"/>
  <c r="CL196" i="1" s="1"/>
  <c r="G271" i="1"/>
  <c r="G270" i="1" s="1"/>
  <c r="R271" i="1"/>
  <c r="R270" i="1" s="1"/>
  <c r="R269" i="1" s="1"/>
  <c r="V271" i="1"/>
  <c r="V270" i="1" s="1"/>
  <c r="V269" i="1" s="1"/>
  <c r="AN271" i="1"/>
  <c r="AN270" i="1" s="1"/>
  <c r="AN269" i="1" s="1"/>
  <c r="BX271" i="1"/>
  <c r="BX270" i="1" s="1"/>
  <c r="BX269" i="1" s="1"/>
  <c r="CB271" i="1"/>
  <c r="CB270" i="1" s="1"/>
  <c r="CB269" i="1" s="1"/>
  <c r="CF271" i="1"/>
  <c r="CF270" i="1" s="1"/>
  <c r="CF269" i="1" s="1"/>
  <c r="CE271" i="1"/>
  <c r="CE270" i="1" s="1"/>
  <c r="CE269" i="1" s="1"/>
  <c r="AB288" i="1"/>
  <c r="AM288" i="1"/>
  <c r="AQ288" i="1"/>
  <c r="N325" i="1"/>
  <c r="Z325" i="1" s="1"/>
  <c r="AF325" i="1" s="1"/>
  <c r="AX325" i="1" s="1"/>
  <c r="BB325" i="1" s="1"/>
  <c r="BP325" i="1" s="1"/>
  <c r="BV325" i="1" s="1"/>
  <c r="CJ325" i="1" s="1"/>
  <c r="CL325" i="1" s="1"/>
  <c r="AU395" i="1"/>
  <c r="M404" i="1"/>
  <c r="Y404" i="1" s="1"/>
  <c r="AE404" i="1" s="1"/>
  <c r="AW404" i="1" s="1"/>
  <c r="BA404" i="1" s="1"/>
  <c r="BO404" i="1" s="1"/>
  <c r="BU404" i="1" s="1"/>
  <c r="CG404" i="1" s="1"/>
  <c r="CI404" i="1" s="1"/>
  <c r="R395" i="1"/>
  <c r="AN454" i="1"/>
  <c r="Q454" i="1"/>
  <c r="AB454" i="1"/>
  <c r="AI454" i="1"/>
  <c r="AM454" i="1"/>
  <c r="AQ454" i="1"/>
  <c r="AU454" i="1"/>
  <c r="BI454" i="1"/>
  <c r="BM454" i="1"/>
  <c r="BT454" i="1"/>
  <c r="CE454" i="1"/>
  <c r="AO486" i="1"/>
  <c r="AO482" i="1" s="1"/>
  <c r="AO481" i="1" s="1"/>
  <c r="N491" i="1"/>
  <c r="Z491" i="1" s="1"/>
  <c r="AF491" i="1" s="1"/>
  <c r="AX491" i="1" s="1"/>
  <c r="BB491" i="1" s="1"/>
  <c r="BP491" i="1" s="1"/>
  <c r="BV491" i="1" s="1"/>
  <c r="CJ491" i="1" s="1"/>
  <c r="CL491" i="1" s="1"/>
  <c r="BL561" i="1"/>
  <c r="AQ597" i="1"/>
  <c r="BI597" i="1"/>
  <c r="CE597" i="1"/>
  <c r="AB639" i="1"/>
  <c r="AB638" i="1" s="1"/>
  <c r="AB637" i="1" s="1"/>
  <c r="AB636" i="1" s="1"/>
  <c r="BE639" i="1"/>
  <c r="BE638" i="1" s="1"/>
  <c r="BE637" i="1" s="1"/>
  <c r="BE636" i="1" s="1"/>
  <c r="BT639" i="1"/>
  <c r="BT638" i="1" s="1"/>
  <c r="BT637" i="1" s="1"/>
  <c r="BT636" i="1" s="1"/>
  <c r="AD330" i="1"/>
  <c r="AD329" i="1" s="1"/>
  <c r="AD328" i="1" s="1"/>
  <c r="AD327" i="1" s="1"/>
  <c r="H52" i="1"/>
  <c r="H51" i="1" s="1"/>
  <c r="BG519" i="1"/>
  <c r="BK519" i="1"/>
  <c r="CC519" i="1"/>
  <c r="K568" i="1"/>
  <c r="AI590" i="1"/>
  <c r="X195" i="1"/>
  <c r="X194" i="1" s="1"/>
  <c r="X193" i="1" s="1"/>
  <c r="X192" i="1" s="1"/>
  <c r="X184" i="1" s="1"/>
  <c r="BL195" i="1"/>
  <c r="BL194" i="1" s="1"/>
  <c r="BL193" i="1" s="1"/>
  <c r="BL192" i="1" s="1"/>
  <c r="BL184" i="1" s="1"/>
  <c r="S271" i="1"/>
  <c r="S270" i="1" s="1"/>
  <c r="S269" i="1" s="1"/>
  <c r="W271" i="1"/>
  <c r="W270" i="1" s="1"/>
  <c r="W269" i="1" s="1"/>
  <c r="AZ271" i="1"/>
  <c r="AZ270" i="1" s="1"/>
  <c r="AZ269" i="1" s="1"/>
  <c r="BK271" i="1"/>
  <c r="BK270" i="1" s="1"/>
  <c r="BK269" i="1" s="1"/>
  <c r="CP271" i="1"/>
  <c r="CP270" i="1" s="1"/>
  <c r="CP269" i="1" s="1"/>
  <c r="N289" i="1"/>
  <c r="Z289" i="1" s="1"/>
  <c r="AF289" i="1" s="1"/>
  <c r="AX289" i="1" s="1"/>
  <c r="BB289" i="1" s="1"/>
  <c r="BP289" i="1" s="1"/>
  <c r="BV289" i="1" s="1"/>
  <c r="CJ289" i="1" s="1"/>
  <c r="CL289" i="1" s="1"/>
  <c r="R297" i="1"/>
  <c r="U349" i="1"/>
  <c r="BE349" i="1"/>
  <c r="M366" i="1"/>
  <c r="Y366" i="1" s="1"/>
  <c r="AE366" i="1" s="1"/>
  <c r="AW366" i="1" s="1"/>
  <c r="BA366" i="1" s="1"/>
  <c r="BO366" i="1" s="1"/>
  <c r="BU366" i="1" s="1"/>
  <c r="CG366" i="1" s="1"/>
  <c r="CI366" i="1" s="1"/>
  <c r="O370" i="1"/>
  <c r="AA370" i="1" s="1"/>
  <c r="AG370" i="1" s="1"/>
  <c r="AY370" i="1" s="1"/>
  <c r="BC370" i="1" s="1"/>
  <c r="BQ370" i="1" s="1"/>
  <c r="BW370" i="1" s="1"/>
  <c r="CM370" i="1" s="1"/>
  <c r="CO370" i="1" s="1"/>
  <c r="I454" i="1"/>
  <c r="BH454" i="1"/>
  <c r="AK454" i="1"/>
  <c r="O491" i="1"/>
  <c r="AA491" i="1" s="1"/>
  <c r="AG491" i="1" s="1"/>
  <c r="AY491" i="1" s="1"/>
  <c r="BC491" i="1" s="1"/>
  <c r="BQ491" i="1" s="1"/>
  <c r="BW491" i="1" s="1"/>
  <c r="CM491" i="1" s="1"/>
  <c r="CO491" i="1" s="1"/>
  <c r="AL539" i="1"/>
  <c r="AL538" i="1" s="1"/>
  <c r="AL537" i="1" s="1"/>
  <c r="AL536" i="1" s="1"/>
  <c r="AP539" i="1"/>
  <c r="AP538" i="1" s="1"/>
  <c r="AP537" i="1" s="1"/>
  <c r="AP536" i="1" s="1"/>
  <c r="BZ539" i="1"/>
  <c r="BZ538" i="1" s="1"/>
  <c r="BZ537" i="1" s="1"/>
  <c r="BZ536" i="1" s="1"/>
  <c r="L750" i="1"/>
  <c r="L749" i="1" s="1"/>
  <c r="L744" i="1" s="1"/>
  <c r="L743" i="1" s="1"/>
  <c r="BK1807" i="1"/>
  <c r="BK1806" i="1" s="1"/>
  <c r="BK1938" i="1"/>
  <c r="BK1937" i="1" s="1"/>
  <c r="K1938" i="1"/>
  <c r="K1937" i="1" s="1"/>
  <c r="AH2235" i="1"/>
  <c r="AL2235" i="1"/>
  <c r="AP2235" i="1"/>
  <c r="AT2235" i="1"/>
  <c r="BH2235" i="1"/>
  <c r="BS2235" i="1"/>
  <c r="BZ2235" i="1"/>
  <c r="CD2235" i="1"/>
  <c r="L2352" i="1"/>
  <c r="L2351" i="1" s="1"/>
  <c r="L2350" i="1" s="1"/>
  <c r="S2352" i="1"/>
  <c r="S2351" i="1" s="1"/>
  <c r="S2350" i="1" s="1"/>
  <c r="W2352" i="1"/>
  <c r="W2351" i="1" s="1"/>
  <c r="W2350" i="1" s="1"/>
  <c r="AD2352" i="1"/>
  <c r="AD2351" i="1" s="1"/>
  <c r="AD2350" i="1" s="1"/>
  <c r="AK2352" i="1"/>
  <c r="AK2351" i="1" s="1"/>
  <c r="AK2350" i="1" s="1"/>
  <c r="AO2352" i="1"/>
  <c r="AO2351" i="1" s="1"/>
  <c r="AO2350" i="1" s="1"/>
  <c r="AS2352" i="1"/>
  <c r="AS2351" i="1" s="1"/>
  <c r="AS2350" i="1" s="1"/>
  <c r="AZ2352" i="1"/>
  <c r="AZ2351" i="1" s="1"/>
  <c r="AZ2350" i="1" s="1"/>
  <c r="BG2352" i="1"/>
  <c r="BG2351" i="1" s="1"/>
  <c r="BG2350" i="1" s="1"/>
  <c r="BK2352" i="1"/>
  <c r="BK2351" i="1" s="1"/>
  <c r="BK2350" i="1" s="1"/>
  <c r="BR2352" i="1"/>
  <c r="BR2351" i="1" s="1"/>
  <c r="BR2350" i="1" s="1"/>
  <c r="BY2352" i="1"/>
  <c r="BY2351" i="1" s="1"/>
  <c r="BY2350" i="1" s="1"/>
  <c r="CC2352" i="1"/>
  <c r="CC2351" i="1" s="1"/>
  <c r="CC2350" i="1" s="1"/>
  <c r="CP2352" i="1"/>
  <c r="CP2351" i="1" s="1"/>
  <c r="CP2350" i="1" s="1"/>
  <c r="BF2373" i="1"/>
  <c r="M2517" i="1"/>
  <c r="Y2517" i="1" s="1"/>
  <c r="AE2517" i="1" s="1"/>
  <c r="AW2517" i="1" s="1"/>
  <c r="BA2517" i="1" s="1"/>
  <c r="BO2517" i="1" s="1"/>
  <c r="BU2517" i="1" s="1"/>
  <c r="CG2517" i="1" s="1"/>
  <c r="CI2517" i="1" s="1"/>
  <c r="M2576" i="1"/>
  <c r="Y2576" i="1" s="1"/>
  <c r="AE2576" i="1" s="1"/>
  <c r="AW2576" i="1" s="1"/>
  <c r="BA2576" i="1" s="1"/>
  <c r="BO2576" i="1" s="1"/>
  <c r="BU2576" i="1" s="1"/>
  <c r="CG2576" i="1" s="1"/>
  <c r="CI2576" i="1" s="1"/>
  <c r="AB2617" i="1"/>
  <c r="AB2616" i="1" s="1"/>
  <c r="AI2617" i="1"/>
  <c r="AI2616" i="1" s="1"/>
  <c r="AM2617" i="1"/>
  <c r="AM2616" i="1" s="1"/>
  <c r="AQ2617" i="1"/>
  <c r="AQ2616" i="1" s="1"/>
  <c r="AU2617" i="1"/>
  <c r="AU2616" i="1" s="1"/>
  <c r="BT2617" i="1"/>
  <c r="BT2616" i="1" s="1"/>
  <c r="CA2617" i="1"/>
  <c r="CA2616" i="1" s="1"/>
  <c r="CE2617" i="1"/>
  <c r="CE2616" i="1" s="1"/>
  <c r="S2617" i="1"/>
  <c r="S2616" i="1" s="1"/>
  <c r="AD2617" i="1"/>
  <c r="AD2616" i="1" s="1"/>
  <c r="P2685" i="1"/>
  <c r="P2684" i="1" s="1"/>
  <c r="P2683" i="1" s="1"/>
  <c r="I2784" i="1"/>
  <c r="O2784" i="1" s="1"/>
  <c r="AA2784" i="1" s="1"/>
  <c r="AG2784" i="1" s="1"/>
  <c r="AY2784" i="1" s="1"/>
  <c r="BC2784" i="1" s="1"/>
  <c r="BQ2784" i="1" s="1"/>
  <c r="BW2784" i="1" s="1"/>
  <c r="CM2784" i="1" s="1"/>
  <c r="CO2784" i="1" s="1"/>
  <c r="CH568" i="1"/>
  <c r="CH647" i="1"/>
  <c r="CH646" i="1" s="1"/>
  <c r="CH645" i="1" s="1"/>
  <c r="AI1031" i="1"/>
  <c r="AI1030" i="1" s="1"/>
  <c r="AI1025" i="1" s="1"/>
  <c r="AI1024" i="1" s="1"/>
  <c r="AQ1031" i="1"/>
  <c r="AQ1030" i="1" s="1"/>
  <c r="AQ1025" i="1" s="1"/>
  <c r="AQ1024" i="1" s="1"/>
  <c r="AU1031" i="1"/>
  <c r="AU1030" i="1" s="1"/>
  <c r="AU1025" i="1" s="1"/>
  <c r="AU1024" i="1" s="1"/>
  <c r="BT1031" i="1"/>
  <c r="BT1030" i="1" s="1"/>
  <c r="BT1025" i="1" s="1"/>
  <c r="BT1024" i="1" s="1"/>
  <c r="CE1031" i="1"/>
  <c r="CE1030" i="1" s="1"/>
  <c r="CE1025" i="1" s="1"/>
  <c r="CE1024" i="1" s="1"/>
  <c r="CE1482" i="1"/>
  <c r="CE1481" i="1" s="1"/>
  <c r="CE1480" i="1" s="1"/>
  <c r="J1534" i="1"/>
  <c r="J1533" i="1" s="1"/>
  <c r="J1528" i="1" s="1"/>
  <c r="J1522" i="1" s="1"/>
  <c r="J1515" i="1" s="1"/>
  <c r="AR1729" i="1"/>
  <c r="AR1728" i="1" s="1"/>
  <c r="K1984" i="1"/>
  <c r="K1983" i="1" s="1"/>
  <c r="K1982" i="1" s="1"/>
  <c r="K1981" i="1" s="1"/>
  <c r="K1980" i="1" s="1"/>
  <c r="M2236" i="1"/>
  <c r="Y2236" i="1" s="1"/>
  <c r="AE2236" i="1" s="1"/>
  <c r="AW2236" i="1" s="1"/>
  <c r="BA2236" i="1" s="1"/>
  <c r="BO2236" i="1" s="1"/>
  <c r="BU2236" i="1" s="1"/>
  <c r="CG2236" i="1" s="1"/>
  <c r="CI2236" i="1" s="1"/>
  <c r="AJ2595" i="1"/>
  <c r="AR2595" i="1"/>
  <c r="CH2352" i="1"/>
  <c r="CH2351" i="1" s="1"/>
  <c r="CH2350" i="1" s="1"/>
  <c r="AI767" i="1"/>
  <c r="AI766" i="1" s="1"/>
  <c r="AI765" i="1" s="1"/>
  <c r="AI764" i="1" s="1"/>
  <c r="AQ767" i="1"/>
  <c r="AQ766" i="1" s="1"/>
  <c r="AQ765" i="1" s="1"/>
  <c r="AQ764" i="1" s="1"/>
  <c r="CE767" i="1"/>
  <c r="CE766" i="1" s="1"/>
  <c r="CE765" i="1" s="1"/>
  <c r="CE764" i="1" s="1"/>
  <c r="BF916" i="1"/>
  <c r="BF915" i="1" s="1"/>
  <c r="BF914" i="1" s="1"/>
  <c r="V2235" i="1"/>
  <c r="CB2293" i="1"/>
  <c r="AP2373" i="1"/>
  <c r="W2400" i="1"/>
  <c r="W2399" i="1" s="1"/>
  <c r="W2398" i="1" s="1"/>
  <c r="W2397" i="1" s="1"/>
  <c r="BR2400" i="1"/>
  <c r="BR2399" i="1" s="1"/>
  <c r="BR2398" i="1" s="1"/>
  <c r="BR2397" i="1" s="1"/>
  <c r="N2517" i="1"/>
  <c r="Z2517" i="1" s="1"/>
  <c r="AF2517" i="1" s="1"/>
  <c r="AX2517" i="1" s="1"/>
  <c r="BB2517" i="1" s="1"/>
  <c r="BP2517" i="1" s="1"/>
  <c r="BV2517" i="1" s="1"/>
  <c r="CJ2517" i="1" s="1"/>
  <c r="CL2517" i="1" s="1"/>
  <c r="N2764" i="1"/>
  <c r="Z2764" i="1" s="1"/>
  <c r="AF2764" i="1" s="1"/>
  <c r="AX2764" i="1" s="1"/>
  <c r="BB2764" i="1" s="1"/>
  <c r="BP2764" i="1" s="1"/>
  <c r="BV2764" i="1" s="1"/>
  <c r="CJ2764" i="1" s="1"/>
  <c r="CL2764" i="1" s="1"/>
  <c r="S775" i="1"/>
  <c r="S774" i="1" s="1"/>
  <c r="S773" i="1" s="1"/>
  <c r="W775" i="1"/>
  <c r="W774" i="1" s="1"/>
  <c r="W773" i="1" s="1"/>
  <c r="AD775" i="1"/>
  <c r="AD774" i="1" s="1"/>
  <c r="AD773" i="1" s="1"/>
  <c r="AK775" i="1"/>
  <c r="AK774" i="1" s="1"/>
  <c r="AK773" i="1" s="1"/>
  <c r="AO775" i="1"/>
  <c r="AO774" i="1" s="1"/>
  <c r="AO773" i="1" s="1"/>
  <c r="AS775" i="1"/>
  <c r="AS774" i="1" s="1"/>
  <c r="AS773" i="1" s="1"/>
  <c r="BG775" i="1"/>
  <c r="BG774" i="1" s="1"/>
  <c r="BG773" i="1" s="1"/>
  <c r="BK775" i="1"/>
  <c r="BK774" i="1" s="1"/>
  <c r="BK773" i="1" s="1"/>
  <c r="BR775" i="1"/>
  <c r="BR774" i="1" s="1"/>
  <c r="BR773" i="1" s="1"/>
  <c r="BY775" i="1"/>
  <c r="BY774" i="1" s="1"/>
  <c r="BY773" i="1" s="1"/>
  <c r="CC775" i="1"/>
  <c r="CC774" i="1" s="1"/>
  <c r="CC773" i="1" s="1"/>
  <c r="BX1103" i="1"/>
  <c r="BX1102" i="1" s="1"/>
  <c r="BX1097" i="1" s="1"/>
  <c r="BX1091" i="1" s="1"/>
  <c r="BX1084" i="1" s="1"/>
  <c r="W1534" i="1"/>
  <c r="W1533" i="1" s="1"/>
  <c r="W1528" i="1" s="1"/>
  <c r="W1522" i="1" s="1"/>
  <c r="W1515" i="1" s="1"/>
  <c r="AD1534" i="1"/>
  <c r="AD1533" i="1" s="1"/>
  <c r="AD1528" i="1" s="1"/>
  <c r="AD1522" i="1" s="1"/>
  <c r="AD1515" i="1" s="1"/>
  <c r="BR1534" i="1"/>
  <c r="BR1533" i="1" s="1"/>
  <c r="BR1528" i="1" s="1"/>
  <c r="BR1522" i="1" s="1"/>
  <c r="BR1515" i="1" s="1"/>
  <c r="BM1614" i="1"/>
  <c r="BM1613" i="1" s="1"/>
  <c r="BM1612" i="1" s="1"/>
  <c r="BM1611" i="1" s="1"/>
  <c r="BM1610" i="1" s="1"/>
  <c r="N1876" i="1"/>
  <c r="Z1876" i="1" s="1"/>
  <c r="AF1876" i="1" s="1"/>
  <c r="AX1876" i="1" s="1"/>
  <c r="BB1876" i="1" s="1"/>
  <c r="BP1876" i="1" s="1"/>
  <c r="BV1876" i="1" s="1"/>
  <c r="CJ1876" i="1" s="1"/>
  <c r="CL1876" i="1" s="1"/>
  <c r="M1880" i="1"/>
  <c r="Y1880" i="1" s="1"/>
  <c r="AE1880" i="1" s="1"/>
  <c r="AW1880" i="1" s="1"/>
  <c r="BA1880" i="1" s="1"/>
  <c r="BO1880" i="1" s="1"/>
  <c r="BU1880" i="1" s="1"/>
  <c r="CG1880" i="1" s="1"/>
  <c r="CI1880" i="1" s="1"/>
  <c r="BL2250" i="1"/>
  <c r="BL2249" i="1" s="1"/>
  <c r="BL2248" i="1" s="1"/>
  <c r="BL2247" i="1" s="1"/>
  <c r="BS2250" i="1"/>
  <c r="BS2249" i="1" s="1"/>
  <c r="BS2248" i="1" s="1"/>
  <c r="BS2247" i="1" s="1"/>
  <c r="BZ2250" i="1"/>
  <c r="BZ2249" i="1" s="1"/>
  <c r="BZ2248" i="1" s="1"/>
  <c r="BZ2247" i="1" s="1"/>
  <c r="CD2250" i="1"/>
  <c r="CD2249" i="1" s="1"/>
  <c r="CD2248" i="1" s="1"/>
  <c r="CD2247" i="1" s="1"/>
  <c r="CB2257" i="1"/>
  <c r="CB2256" i="1" s="1"/>
  <c r="CB2255" i="1" s="1"/>
  <c r="O2340" i="1"/>
  <c r="AA2340" i="1" s="1"/>
  <c r="AG2340" i="1" s="1"/>
  <c r="AY2340" i="1" s="1"/>
  <c r="BC2340" i="1" s="1"/>
  <c r="BQ2340" i="1" s="1"/>
  <c r="BW2340" i="1" s="1"/>
  <c r="CM2340" i="1" s="1"/>
  <c r="CO2340" i="1" s="1"/>
  <c r="BZ2426" i="1"/>
  <c r="BZ2425" i="1" s="1"/>
  <c r="BZ2424" i="1" s="1"/>
  <c r="BT2600" i="1"/>
  <c r="AT2634" i="1"/>
  <c r="M2642" i="1"/>
  <c r="Y2642" i="1" s="1"/>
  <c r="AE2642" i="1" s="1"/>
  <c r="AW2642" i="1" s="1"/>
  <c r="BA2642" i="1" s="1"/>
  <c r="BO2642" i="1" s="1"/>
  <c r="BU2642" i="1" s="1"/>
  <c r="CG2642" i="1" s="1"/>
  <c r="CI2642" i="1" s="1"/>
  <c r="N2642" i="1"/>
  <c r="Z2642" i="1" s="1"/>
  <c r="AF2642" i="1" s="1"/>
  <c r="AX2642" i="1" s="1"/>
  <c r="BB2642" i="1" s="1"/>
  <c r="BP2642" i="1" s="1"/>
  <c r="BV2642" i="1" s="1"/>
  <c r="CJ2642" i="1" s="1"/>
  <c r="CL2642" i="1" s="1"/>
  <c r="O2646" i="1"/>
  <c r="AA2646" i="1" s="1"/>
  <c r="AG2646" i="1" s="1"/>
  <c r="AY2646" i="1" s="1"/>
  <c r="BC2646" i="1" s="1"/>
  <c r="BQ2646" i="1" s="1"/>
  <c r="BW2646" i="1" s="1"/>
  <c r="CM2646" i="1" s="1"/>
  <c r="CO2646" i="1" s="1"/>
  <c r="N2648" i="1"/>
  <c r="Z2648" i="1" s="1"/>
  <c r="AF2648" i="1" s="1"/>
  <c r="AX2648" i="1" s="1"/>
  <c r="BB2648" i="1" s="1"/>
  <c r="BP2648" i="1" s="1"/>
  <c r="BV2648" i="1" s="1"/>
  <c r="CJ2648" i="1" s="1"/>
  <c r="CL2648" i="1" s="1"/>
  <c r="T2755" i="1"/>
  <c r="CH583" i="1"/>
  <c r="CH582" i="1" s="1"/>
  <c r="CH581" i="1" s="1"/>
  <c r="CH782" i="1"/>
  <c r="CH781" i="1" s="1"/>
  <c r="CH1713" i="1"/>
  <c r="CH1773" i="1"/>
  <c r="CH1772" i="1" s="1"/>
  <c r="CH1771" i="1" s="1"/>
  <c r="BH195" i="1"/>
  <c r="BH194" i="1" s="1"/>
  <c r="BH193" i="1" s="1"/>
  <c r="BH192" i="1" s="1"/>
  <c r="BH184" i="1" s="1"/>
  <c r="BK70" i="1"/>
  <c r="BK69" i="1" s="1"/>
  <c r="BK56" i="1" s="1"/>
  <c r="BK55" i="1" s="1"/>
  <c r="BY70" i="1"/>
  <c r="BY69" i="1" s="1"/>
  <c r="BY56" i="1" s="1"/>
  <c r="BY55" i="1" s="1"/>
  <c r="CC70" i="1"/>
  <c r="CC69" i="1" s="1"/>
  <c r="CC56" i="1" s="1"/>
  <c r="CC55" i="1" s="1"/>
  <c r="BZ70" i="1"/>
  <c r="BZ69" i="1" s="1"/>
  <c r="BZ56" i="1" s="1"/>
  <c r="BZ55" i="1" s="1"/>
  <c r="J133" i="1"/>
  <c r="J132" i="1" s="1"/>
  <c r="J131" i="1" s="1"/>
  <c r="J130" i="1" s="1"/>
  <c r="AM148" i="1"/>
  <c r="AM147" i="1" s="1"/>
  <c r="AM146" i="1" s="1"/>
  <c r="AM145" i="1" s="1"/>
  <c r="CA148" i="1"/>
  <c r="CA147" i="1" s="1"/>
  <c r="CA146" i="1" s="1"/>
  <c r="CA145" i="1" s="1"/>
  <c r="AC168" i="1"/>
  <c r="AC164" i="1" s="1"/>
  <c r="AC157" i="1" s="1"/>
  <c r="AC156" i="1" s="1"/>
  <c r="AC155" i="1" s="1"/>
  <c r="BR168" i="1"/>
  <c r="BR164" i="1" s="1"/>
  <c r="W207" i="1"/>
  <c r="AV207" i="1"/>
  <c r="CD330" i="1"/>
  <c r="CD329" i="1" s="1"/>
  <c r="CD328" i="1" s="1"/>
  <c r="CD327" i="1" s="1"/>
  <c r="M944" i="1"/>
  <c r="Y944" i="1" s="1"/>
  <c r="AE944" i="1" s="1"/>
  <c r="AW944" i="1" s="1"/>
  <c r="BA944" i="1" s="1"/>
  <c r="BO944" i="1" s="1"/>
  <c r="BU944" i="1" s="1"/>
  <c r="CG944" i="1" s="1"/>
  <c r="CI944" i="1" s="1"/>
  <c r="G943" i="1"/>
  <c r="M943" i="1" s="1"/>
  <c r="Y943" i="1" s="1"/>
  <c r="AE943" i="1" s="1"/>
  <c r="AW943" i="1" s="1"/>
  <c r="BA943" i="1" s="1"/>
  <c r="BO943" i="1" s="1"/>
  <c r="BU943" i="1" s="1"/>
  <c r="CG943" i="1" s="1"/>
  <c r="CI943" i="1" s="1"/>
  <c r="CB29" i="1"/>
  <c r="H21" i="1"/>
  <c r="AO21" i="1"/>
  <c r="BR21" i="1"/>
  <c r="CC21" i="1"/>
  <c r="S93" i="1"/>
  <c r="S92" i="1" s="1"/>
  <c r="S91" i="1" s="1"/>
  <c r="S90" i="1" s="1"/>
  <c r="S89" i="1" s="1"/>
  <c r="S88" i="1" s="1"/>
  <c r="W93" i="1"/>
  <c r="W92" i="1" s="1"/>
  <c r="W91" i="1" s="1"/>
  <c r="W90" i="1" s="1"/>
  <c r="W89" i="1" s="1"/>
  <c r="W88" i="1" s="1"/>
  <c r="AD93" i="1"/>
  <c r="AD92" i="1" s="1"/>
  <c r="AD91" i="1" s="1"/>
  <c r="AD90" i="1" s="1"/>
  <c r="AD89" i="1" s="1"/>
  <c r="AD88" i="1" s="1"/>
  <c r="AO93" i="1"/>
  <c r="AO92" i="1" s="1"/>
  <c r="AO91" i="1" s="1"/>
  <c r="AO90" i="1" s="1"/>
  <c r="AO89" i="1" s="1"/>
  <c r="AO88" i="1" s="1"/>
  <c r="AS93" i="1"/>
  <c r="AS92" i="1" s="1"/>
  <c r="AS91" i="1" s="1"/>
  <c r="AS90" i="1" s="1"/>
  <c r="AS89" i="1" s="1"/>
  <c r="AS88" i="1" s="1"/>
  <c r="BR93" i="1"/>
  <c r="BR92" i="1" s="1"/>
  <c r="BR91" i="1" s="1"/>
  <c r="BR90" i="1" s="1"/>
  <c r="BR89" i="1" s="1"/>
  <c r="BR88" i="1" s="1"/>
  <c r="BY93" i="1"/>
  <c r="BY92" i="1" s="1"/>
  <c r="BY91" i="1" s="1"/>
  <c r="BY90" i="1" s="1"/>
  <c r="BY89" i="1" s="1"/>
  <c r="BY88" i="1" s="1"/>
  <c r="CC93" i="1"/>
  <c r="CC92" i="1" s="1"/>
  <c r="CC91" i="1" s="1"/>
  <c r="CC90" i="1" s="1"/>
  <c r="CC89" i="1" s="1"/>
  <c r="CC88" i="1" s="1"/>
  <c r="W104" i="1"/>
  <c r="W103" i="1" s="1"/>
  <c r="W102" i="1" s="1"/>
  <c r="BG104" i="1"/>
  <c r="BG103" i="1" s="1"/>
  <c r="BG102" i="1" s="1"/>
  <c r="BK104" i="1"/>
  <c r="BK103" i="1" s="1"/>
  <c r="BK102" i="1" s="1"/>
  <c r="CP104" i="1"/>
  <c r="CP103" i="1" s="1"/>
  <c r="CP102" i="1" s="1"/>
  <c r="Q356" i="1"/>
  <c r="BI356" i="1"/>
  <c r="BS195" i="1"/>
  <c r="BS194" i="1" s="1"/>
  <c r="BS193" i="1" s="1"/>
  <c r="BS192" i="1" s="1"/>
  <c r="BS184" i="1" s="1"/>
  <c r="BF70" i="1"/>
  <c r="BF69" i="1" s="1"/>
  <c r="BF56" i="1" s="1"/>
  <c r="BF55" i="1" s="1"/>
  <c r="BX148" i="1"/>
  <c r="BX147" i="1" s="1"/>
  <c r="BX146" i="1" s="1"/>
  <c r="BX145" i="1" s="1"/>
  <c r="I168" i="1"/>
  <c r="P168" i="1"/>
  <c r="P164" i="1" s="1"/>
  <c r="T168" i="1"/>
  <c r="T164" i="1" s="1"/>
  <c r="X168" i="1"/>
  <c r="X164" i="1" s="1"/>
  <c r="BD168" i="1"/>
  <c r="BD164" i="1" s="1"/>
  <c r="BD157" i="1" s="1"/>
  <c r="BD156" i="1" s="1"/>
  <c r="BD155" i="1" s="1"/>
  <c r="BH168" i="1"/>
  <c r="BH164" i="1" s="1"/>
  <c r="BH157" i="1" s="1"/>
  <c r="BH156" i="1" s="1"/>
  <c r="BH155" i="1" s="1"/>
  <c r="BL168" i="1"/>
  <c r="BL164" i="1" s="1"/>
  <c r="BL157" i="1" s="1"/>
  <c r="BL156" i="1" s="1"/>
  <c r="BL155" i="1" s="1"/>
  <c r="BS168" i="1"/>
  <c r="BS164" i="1" s="1"/>
  <c r="BS157" i="1" s="1"/>
  <c r="BS156" i="1" s="1"/>
  <c r="BS155" i="1" s="1"/>
  <c r="BZ168" i="1"/>
  <c r="BZ164" i="1" s="1"/>
  <c r="BZ157" i="1" s="1"/>
  <c r="BZ156" i="1" s="1"/>
  <c r="BZ155" i="1" s="1"/>
  <c r="CD168" i="1"/>
  <c r="CD164" i="1" s="1"/>
  <c r="BT207" i="1"/>
  <c r="P229" i="1"/>
  <c r="P228" i="1" s="1"/>
  <c r="P227" i="1" s="1"/>
  <c r="T229" i="1"/>
  <c r="T228" i="1" s="1"/>
  <c r="T227" i="1" s="1"/>
  <c r="X229" i="1"/>
  <c r="X228" i="1" s="1"/>
  <c r="X227" i="1" s="1"/>
  <c r="AH229" i="1"/>
  <c r="AH228" i="1" s="1"/>
  <c r="AH227" i="1" s="1"/>
  <c r="AL229" i="1"/>
  <c r="AL228" i="1" s="1"/>
  <c r="AL227" i="1" s="1"/>
  <c r="AP229" i="1"/>
  <c r="AP228" i="1" s="1"/>
  <c r="AP227" i="1" s="1"/>
  <c r="AT229" i="1"/>
  <c r="AT228" i="1" s="1"/>
  <c r="AT227" i="1" s="1"/>
  <c r="BD229" i="1"/>
  <c r="BD228" i="1" s="1"/>
  <c r="BD227" i="1" s="1"/>
  <c r="BH229" i="1"/>
  <c r="BH228" i="1" s="1"/>
  <c r="BH227" i="1" s="1"/>
  <c r="BL229" i="1"/>
  <c r="BL228" i="1" s="1"/>
  <c r="BL227" i="1" s="1"/>
  <c r="BS229" i="1"/>
  <c r="BS228" i="1" s="1"/>
  <c r="BS227" i="1" s="1"/>
  <c r="BZ229" i="1"/>
  <c r="BZ228" i="1" s="1"/>
  <c r="BZ227" i="1" s="1"/>
  <c r="I262" i="1"/>
  <c r="I261" i="1" s="1"/>
  <c r="AO308" i="1"/>
  <c r="I317" i="1"/>
  <c r="I316" i="1" s="1"/>
  <c r="P317" i="1"/>
  <c r="P316" i="1" s="1"/>
  <c r="P315" i="1" s="1"/>
  <c r="T317" i="1"/>
  <c r="T316" i="1" s="1"/>
  <c r="T315" i="1" s="1"/>
  <c r="X317" i="1"/>
  <c r="X316" i="1" s="1"/>
  <c r="X315" i="1" s="1"/>
  <c r="AL317" i="1"/>
  <c r="AL316" i="1" s="1"/>
  <c r="AL315" i="1" s="1"/>
  <c r="AP317" i="1"/>
  <c r="AP316" i="1" s="1"/>
  <c r="AP315" i="1" s="1"/>
  <c r="AT317" i="1"/>
  <c r="AT316" i="1" s="1"/>
  <c r="AT315" i="1" s="1"/>
  <c r="BD317" i="1"/>
  <c r="BD316" i="1" s="1"/>
  <c r="BD315" i="1" s="1"/>
  <c r="BH317" i="1"/>
  <c r="BH316" i="1" s="1"/>
  <c r="BH315" i="1" s="1"/>
  <c r="BL317" i="1"/>
  <c r="BL316" i="1" s="1"/>
  <c r="BL315" i="1" s="1"/>
  <c r="BS317" i="1"/>
  <c r="BS316" i="1" s="1"/>
  <c r="BS315" i="1" s="1"/>
  <c r="BZ317" i="1"/>
  <c r="BZ316" i="1" s="1"/>
  <c r="BZ315" i="1" s="1"/>
  <c r="BY317" i="1"/>
  <c r="BY316" i="1" s="1"/>
  <c r="BY315" i="1" s="1"/>
  <c r="N342" i="1"/>
  <c r="Z342" i="1" s="1"/>
  <c r="AF342" i="1" s="1"/>
  <c r="AX342" i="1" s="1"/>
  <c r="BB342" i="1" s="1"/>
  <c r="BP342" i="1" s="1"/>
  <c r="BV342" i="1" s="1"/>
  <c r="CJ342" i="1" s="1"/>
  <c r="CL342" i="1" s="1"/>
  <c r="AK873" i="1"/>
  <c r="R349" i="1"/>
  <c r="BJ349" i="1"/>
  <c r="M360" i="1"/>
  <c r="Y360" i="1" s="1"/>
  <c r="AE360" i="1" s="1"/>
  <c r="AW360" i="1" s="1"/>
  <c r="BA360" i="1" s="1"/>
  <c r="BO360" i="1" s="1"/>
  <c r="BU360" i="1" s="1"/>
  <c r="CG360" i="1" s="1"/>
  <c r="CI360" i="1" s="1"/>
  <c r="AJ356" i="1"/>
  <c r="AN356" i="1"/>
  <c r="AR356" i="1"/>
  <c r="AV356" i="1"/>
  <c r="BX356" i="1"/>
  <c r="CB356" i="1"/>
  <c r="CF356" i="1"/>
  <c r="BF379" i="1"/>
  <c r="BG437" i="1"/>
  <c r="Q463" i="1"/>
  <c r="Q462" i="1" s="1"/>
  <c r="Q461" i="1" s="1"/>
  <c r="Q460" i="1" s="1"/>
  <c r="AM463" i="1"/>
  <c r="AM462" i="1" s="1"/>
  <c r="AM461" i="1" s="1"/>
  <c r="AM460" i="1" s="1"/>
  <c r="BE463" i="1"/>
  <c r="BE462" i="1" s="1"/>
  <c r="BE461" i="1" s="1"/>
  <c r="BE460" i="1" s="1"/>
  <c r="N466" i="1"/>
  <c r="Z466" i="1" s="1"/>
  <c r="AF466" i="1" s="1"/>
  <c r="AX466" i="1" s="1"/>
  <c r="BB466" i="1" s="1"/>
  <c r="BP466" i="1" s="1"/>
  <c r="BV466" i="1" s="1"/>
  <c r="CJ466" i="1" s="1"/>
  <c r="CL466" i="1" s="1"/>
  <c r="H486" i="1"/>
  <c r="W486" i="1"/>
  <c r="W482" i="1" s="1"/>
  <c r="W481" i="1" s="1"/>
  <c r="AK486" i="1"/>
  <c r="AK482" i="1" s="1"/>
  <c r="AK481" i="1" s="1"/>
  <c r="AS486" i="1"/>
  <c r="AS482" i="1" s="1"/>
  <c r="AS481" i="1" s="1"/>
  <c r="BG486" i="1"/>
  <c r="BG482" i="1" s="1"/>
  <c r="BG481" i="1" s="1"/>
  <c r="CC486" i="1"/>
  <c r="CC482" i="1" s="1"/>
  <c r="CC481" i="1" s="1"/>
  <c r="CP486" i="1"/>
  <c r="CP482" i="1" s="1"/>
  <c r="CP481" i="1" s="1"/>
  <c r="M489" i="1"/>
  <c r="Y489" i="1" s="1"/>
  <c r="AE489" i="1" s="1"/>
  <c r="AW489" i="1" s="1"/>
  <c r="BA489" i="1" s="1"/>
  <c r="BO489" i="1" s="1"/>
  <c r="BU489" i="1" s="1"/>
  <c r="CG489" i="1" s="1"/>
  <c r="AC486" i="1"/>
  <c r="AC482" i="1" s="1"/>
  <c r="AC481" i="1" s="1"/>
  <c r="BX486" i="1"/>
  <c r="BX482" i="1" s="1"/>
  <c r="BX481" i="1" s="1"/>
  <c r="O510" i="1"/>
  <c r="AA510" i="1" s="1"/>
  <c r="AG510" i="1" s="1"/>
  <c r="AY510" i="1" s="1"/>
  <c r="BC510" i="1" s="1"/>
  <c r="BQ510" i="1" s="1"/>
  <c r="BW510" i="1" s="1"/>
  <c r="CM510" i="1" s="1"/>
  <c r="CO510" i="1" s="1"/>
  <c r="O513" i="1"/>
  <c r="AA513" i="1" s="1"/>
  <c r="AG513" i="1" s="1"/>
  <c r="AY513" i="1" s="1"/>
  <c r="BC513" i="1" s="1"/>
  <c r="BQ513" i="1" s="1"/>
  <c r="BW513" i="1" s="1"/>
  <c r="CM513" i="1" s="1"/>
  <c r="CO513" i="1" s="1"/>
  <c r="I525" i="1"/>
  <c r="BZ525" i="1"/>
  <c r="P561" i="1"/>
  <c r="AK597" i="1"/>
  <c r="AZ597" i="1"/>
  <c r="BK597" i="1"/>
  <c r="G597" i="1"/>
  <c r="AC597" i="1"/>
  <c r="AJ597" i="1"/>
  <c r="AV597" i="1"/>
  <c r="BT604" i="1"/>
  <c r="Q604" i="1"/>
  <c r="U604" i="1"/>
  <c r="AM604" i="1"/>
  <c r="AU604" i="1"/>
  <c r="BE604" i="1"/>
  <c r="BI604" i="1"/>
  <c r="BM604" i="1"/>
  <c r="P623" i="1"/>
  <c r="P622" i="1" s="1"/>
  <c r="P617" i="1" s="1"/>
  <c r="P616" i="1" s="1"/>
  <c r="BD623" i="1"/>
  <c r="BD622" i="1" s="1"/>
  <c r="BD617" i="1" s="1"/>
  <c r="BD616" i="1" s="1"/>
  <c r="BL623" i="1"/>
  <c r="BL622" i="1" s="1"/>
  <c r="BL617" i="1" s="1"/>
  <c r="BL616" i="1" s="1"/>
  <c r="N629" i="1"/>
  <c r="Z629" i="1" s="1"/>
  <c r="AF629" i="1" s="1"/>
  <c r="AX629" i="1" s="1"/>
  <c r="BB629" i="1" s="1"/>
  <c r="BP629" i="1" s="1"/>
  <c r="BV629" i="1" s="1"/>
  <c r="CJ629" i="1" s="1"/>
  <c r="CL629" i="1" s="1"/>
  <c r="M631" i="1"/>
  <c r="Y631" i="1" s="1"/>
  <c r="AE631" i="1" s="1"/>
  <c r="AW631" i="1" s="1"/>
  <c r="BA631" i="1" s="1"/>
  <c r="BO631" i="1" s="1"/>
  <c r="BU631" i="1" s="1"/>
  <c r="CG631" i="1" s="1"/>
  <c r="CI631" i="1" s="1"/>
  <c r="W647" i="1"/>
  <c r="W646" i="1" s="1"/>
  <c r="W645" i="1" s="1"/>
  <c r="BG647" i="1"/>
  <c r="BG646" i="1" s="1"/>
  <c r="BG645" i="1" s="1"/>
  <c r="BN647" i="1"/>
  <c r="BN646" i="1" s="1"/>
  <c r="BN645" i="1" s="1"/>
  <c r="Q703" i="1"/>
  <c r="Q702" i="1" s="1"/>
  <c r="U703" i="1"/>
  <c r="U702" i="1" s="1"/>
  <c r="AB703" i="1"/>
  <c r="AB702" i="1" s="1"/>
  <c r="AI703" i="1"/>
  <c r="AI702" i="1" s="1"/>
  <c r="AM703" i="1"/>
  <c r="AM702" i="1" s="1"/>
  <c r="BE703" i="1"/>
  <c r="BE702" i="1" s="1"/>
  <c r="BI703" i="1"/>
  <c r="BI702" i="1" s="1"/>
  <c r="BM703" i="1"/>
  <c r="BM702" i="1" s="1"/>
  <c r="CE703" i="1"/>
  <c r="CE702" i="1" s="1"/>
  <c r="BT892" i="1"/>
  <c r="BT891" i="1" s="1"/>
  <c r="BT886" i="1" s="1"/>
  <c r="BT885" i="1" s="1"/>
  <c r="J1062" i="1"/>
  <c r="J1061" i="1" s="1"/>
  <c r="BE1062" i="1"/>
  <c r="BE1061" i="1" s="1"/>
  <c r="CA1062" i="1"/>
  <c r="CA1061" i="1" s="1"/>
  <c r="BK363" i="1"/>
  <c r="K463" i="1"/>
  <c r="K462" i="1" s="1"/>
  <c r="K461" i="1" s="1"/>
  <c r="K460" i="1" s="1"/>
  <c r="AH463" i="1"/>
  <c r="AH462" i="1" s="1"/>
  <c r="AH461" i="1" s="1"/>
  <c r="AH460" i="1" s="1"/>
  <c r="BS463" i="1"/>
  <c r="BS462" i="1" s="1"/>
  <c r="BS461" i="1" s="1"/>
  <c r="BS460" i="1" s="1"/>
  <c r="Q846" i="1"/>
  <c r="Q845" i="1" s="1"/>
  <c r="U846" i="1"/>
  <c r="U845" i="1" s="1"/>
  <c r="AI846" i="1"/>
  <c r="AI845" i="1" s="1"/>
  <c r="AM846" i="1"/>
  <c r="AM845" i="1" s="1"/>
  <c r="AQ846" i="1"/>
  <c r="AQ845" i="1" s="1"/>
  <c r="BE846" i="1"/>
  <c r="BE845" i="1" s="1"/>
  <c r="BI846" i="1"/>
  <c r="BI845" i="1" s="1"/>
  <c r="BR873" i="1"/>
  <c r="J925" i="1"/>
  <c r="J924" i="1" s="1"/>
  <c r="AC1012" i="1"/>
  <c r="AR1045" i="1"/>
  <c r="AR1044" i="1" s="1"/>
  <c r="AR1043" i="1" s="1"/>
  <c r="AR1042" i="1" s="1"/>
  <c r="AZ1053" i="1"/>
  <c r="AZ1052" i="1" s="1"/>
  <c r="AZ1051" i="1" s="1"/>
  <c r="N1082" i="1"/>
  <c r="Z1082" i="1" s="1"/>
  <c r="AF1082" i="1" s="1"/>
  <c r="AX1082" i="1" s="1"/>
  <c r="BB1082" i="1" s="1"/>
  <c r="BP1082" i="1" s="1"/>
  <c r="BV1082" i="1" s="1"/>
  <c r="CJ1082" i="1" s="1"/>
  <c r="CL1082" i="1" s="1"/>
  <c r="AA1082" i="1"/>
  <c r="AG1082" i="1" s="1"/>
  <c r="AY1082" i="1" s="1"/>
  <c r="BC1082" i="1" s="1"/>
  <c r="BQ1082" i="1" s="1"/>
  <c r="BW1082" i="1" s="1"/>
  <c r="CM1082" i="1" s="1"/>
  <c r="CO1082" i="1" s="1"/>
  <c r="BM349" i="1"/>
  <c r="M402" i="1"/>
  <c r="Y402" i="1" s="1"/>
  <c r="AE402" i="1" s="1"/>
  <c r="AW402" i="1" s="1"/>
  <c r="BA402" i="1" s="1"/>
  <c r="BO402" i="1" s="1"/>
  <c r="BU402" i="1" s="1"/>
  <c r="CG402" i="1" s="1"/>
  <c r="CI402" i="1" s="1"/>
  <c r="K414" i="1"/>
  <c r="BF414" i="1"/>
  <c r="CE437" i="1"/>
  <c r="L463" i="1"/>
  <c r="L462" i="1" s="1"/>
  <c r="Q486" i="1"/>
  <c r="Q482" i="1" s="1"/>
  <c r="Q481" i="1" s="1"/>
  <c r="U486" i="1"/>
  <c r="U482" i="1" s="1"/>
  <c r="U481" i="1" s="1"/>
  <c r="AB486" i="1"/>
  <c r="AB482" i="1" s="1"/>
  <c r="AB481" i="1" s="1"/>
  <c r="AI486" i="1"/>
  <c r="AI482" i="1" s="1"/>
  <c r="AI481" i="1" s="1"/>
  <c r="AM486" i="1"/>
  <c r="AM482" i="1" s="1"/>
  <c r="AM481" i="1" s="1"/>
  <c r="AQ486" i="1"/>
  <c r="AQ482" i="1" s="1"/>
  <c r="AQ481" i="1" s="1"/>
  <c r="AU486" i="1"/>
  <c r="AU482" i="1" s="1"/>
  <c r="AU481" i="1" s="1"/>
  <c r="BE486" i="1"/>
  <c r="BE482" i="1" s="1"/>
  <c r="BE481" i="1" s="1"/>
  <c r="BI486" i="1"/>
  <c r="BI482" i="1" s="1"/>
  <c r="BI481" i="1" s="1"/>
  <c r="BM486" i="1"/>
  <c r="BM482" i="1" s="1"/>
  <c r="BM481" i="1" s="1"/>
  <c r="BT486" i="1"/>
  <c r="BT482" i="1" s="1"/>
  <c r="BT481" i="1" s="1"/>
  <c r="CA486" i="1"/>
  <c r="CA482" i="1" s="1"/>
  <c r="CA481" i="1" s="1"/>
  <c r="CE486" i="1"/>
  <c r="CE482" i="1" s="1"/>
  <c r="CE481" i="1" s="1"/>
  <c r="AR561" i="1"/>
  <c r="BN583" i="1"/>
  <c r="BN582" i="1" s="1"/>
  <c r="BN581" i="1" s="1"/>
  <c r="J597" i="1"/>
  <c r="Q597" i="1"/>
  <c r="U597" i="1"/>
  <c r="AI597" i="1"/>
  <c r="AM597" i="1"/>
  <c r="AU597" i="1"/>
  <c r="BE597" i="1"/>
  <c r="BM597" i="1"/>
  <c r="BT597" i="1"/>
  <c r="CA597" i="1"/>
  <c r="AD604" i="1"/>
  <c r="BG604" i="1"/>
  <c r="BK604" i="1"/>
  <c r="BR604" i="1"/>
  <c r="BY604" i="1"/>
  <c r="CC604" i="1"/>
  <c r="AT604" i="1"/>
  <c r="BZ604" i="1"/>
  <c r="N631" i="1"/>
  <c r="Z631" i="1" s="1"/>
  <c r="AF631" i="1" s="1"/>
  <c r="AX631" i="1" s="1"/>
  <c r="BB631" i="1" s="1"/>
  <c r="BP631" i="1" s="1"/>
  <c r="BV631" i="1" s="1"/>
  <c r="CJ631" i="1" s="1"/>
  <c r="CL631" i="1" s="1"/>
  <c r="J647" i="1"/>
  <c r="J646" i="1" s="1"/>
  <c r="J645" i="1" s="1"/>
  <c r="AH647" i="1"/>
  <c r="AH646" i="1" s="1"/>
  <c r="AH645" i="1" s="1"/>
  <c r="M663" i="1"/>
  <c r="Y663" i="1" s="1"/>
  <c r="AE663" i="1" s="1"/>
  <c r="AW663" i="1" s="1"/>
  <c r="BA663" i="1" s="1"/>
  <c r="BO663" i="1" s="1"/>
  <c r="BU663" i="1" s="1"/>
  <c r="CG663" i="1" s="1"/>
  <c r="CI663" i="1" s="1"/>
  <c r="N669" i="1"/>
  <c r="Z669" i="1" s="1"/>
  <c r="AF669" i="1" s="1"/>
  <c r="AX669" i="1" s="1"/>
  <c r="BB669" i="1" s="1"/>
  <c r="BP669" i="1" s="1"/>
  <c r="BV669" i="1" s="1"/>
  <c r="CJ669" i="1" s="1"/>
  <c r="CL669" i="1" s="1"/>
  <c r="O669" i="1"/>
  <c r="AA669" i="1" s="1"/>
  <c r="AG669" i="1" s="1"/>
  <c r="AY669" i="1" s="1"/>
  <c r="BC669" i="1" s="1"/>
  <c r="BQ669" i="1" s="1"/>
  <c r="BW669" i="1" s="1"/>
  <c r="CM669" i="1" s="1"/>
  <c r="CO669" i="1" s="1"/>
  <c r="AM684" i="1"/>
  <c r="AM683" i="1" s="1"/>
  <c r="AM678" i="1" s="1"/>
  <c r="AM672" i="1" s="1"/>
  <c r="AM671" i="1" s="1"/>
  <c r="W703" i="1"/>
  <c r="W702" i="1" s="1"/>
  <c r="O826" i="1"/>
  <c r="AA826" i="1" s="1"/>
  <c r="AG826" i="1" s="1"/>
  <c r="AY826" i="1" s="1"/>
  <c r="BC826" i="1" s="1"/>
  <c r="BQ826" i="1" s="1"/>
  <c r="BW826" i="1" s="1"/>
  <c r="CM826" i="1" s="1"/>
  <c r="CO826" i="1" s="1"/>
  <c r="L908" i="1"/>
  <c r="L907" i="1" s="1"/>
  <c r="L906" i="1" s="1"/>
  <c r="L905" i="1" s="1"/>
  <c r="AK908" i="1"/>
  <c r="AK907" i="1" s="1"/>
  <c r="AK906" i="1" s="1"/>
  <c r="AK905" i="1" s="1"/>
  <c r="AO908" i="1"/>
  <c r="AO907" i="1" s="1"/>
  <c r="AO906" i="1" s="1"/>
  <c r="AO905" i="1" s="1"/>
  <c r="AS908" i="1"/>
  <c r="AS907" i="1" s="1"/>
  <c r="AS906" i="1" s="1"/>
  <c r="AS905" i="1" s="1"/>
  <c r="AZ908" i="1"/>
  <c r="AZ907" i="1" s="1"/>
  <c r="AZ906" i="1" s="1"/>
  <c r="AZ905" i="1" s="1"/>
  <c r="BG908" i="1"/>
  <c r="BG907" i="1" s="1"/>
  <c r="BG906" i="1" s="1"/>
  <c r="BG905" i="1" s="1"/>
  <c r="BK908" i="1"/>
  <c r="BK907" i="1" s="1"/>
  <c r="BK906" i="1" s="1"/>
  <c r="BK905" i="1" s="1"/>
  <c r="BR908" i="1"/>
  <c r="BR907" i="1" s="1"/>
  <c r="BR906" i="1" s="1"/>
  <c r="BR905" i="1" s="1"/>
  <c r="BY908" i="1"/>
  <c r="BY907" i="1" s="1"/>
  <c r="BY906" i="1" s="1"/>
  <c r="BY905" i="1" s="1"/>
  <c r="CC908" i="1"/>
  <c r="CC907" i="1" s="1"/>
  <c r="CC906" i="1" s="1"/>
  <c r="CC905" i="1" s="1"/>
  <c r="CP908" i="1"/>
  <c r="CP907" i="1" s="1"/>
  <c r="CP906" i="1" s="1"/>
  <c r="CP905" i="1" s="1"/>
  <c r="AC908" i="1"/>
  <c r="AC907" i="1" s="1"/>
  <c r="AC906" i="1" s="1"/>
  <c r="AC905" i="1" s="1"/>
  <c r="BF908" i="1"/>
  <c r="BF907" i="1" s="1"/>
  <c r="BF906" i="1" s="1"/>
  <c r="BF905" i="1" s="1"/>
  <c r="BJ908" i="1"/>
  <c r="BJ907" i="1" s="1"/>
  <c r="BJ906" i="1" s="1"/>
  <c r="BJ905" i="1" s="1"/>
  <c r="BN908" i="1"/>
  <c r="BN907" i="1" s="1"/>
  <c r="BN906" i="1" s="1"/>
  <c r="BN905" i="1" s="1"/>
  <c r="P916" i="1"/>
  <c r="P915" i="1" s="1"/>
  <c r="P914" i="1" s="1"/>
  <c r="T916" i="1"/>
  <c r="T915" i="1" s="1"/>
  <c r="T914" i="1" s="1"/>
  <c r="X916" i="1"/>
  <c r="X915" i="1" s="1"/>
  <c r="X914" i="1" s="1"/>
  <c r="AH916" i="1"/>
  <c r="AH915" i="1" s="1"/>
  <c r="AH914" i="1" s="1"/>
  <c r="AL916" i="1"/>
  <c r="AL915" i="1" s="1"/>
  <c r="AL914" i="1" s="1"/>
  <c r="AP916" i="1"/>
  <c r="AP915" i="1" s="1"/>
  <c r="AP914" i="1" s="1"/>
  <c r="AT916" i="1"/>
  <c r="AT915" i="1" s="1"/>
  <c r="AT914" i="1" s="1"/>
  <c r="BD916" i="1"/>
  <c r="BD915" i="1" s="1"/>
  <c r="BD914" i="1" s="1"/>
  <c r="BH916" i="1"/>
  <c r="BH915" i="1" s="1"/>
  <c r="BH914" i="1" s="1"/>
  <c r="BL916" i="1"/>
  <c r="BL915" i="1" s="1"/>
  <c r="BL914" i="1" s="1"/>
  <c r="BS916" i="1"/>
  <c r="BS915" i="1" s="1"/>
  <c r="BS914" i="1" s="1"/>
  <c r="N969" i="1"/>
  <c r="Z969" i="1" s="1"/>
  <c r="AF969" i="1" s="1"/>
  <c r="AX969" i="1" s="1"/>
  <c r="BB969" i="1" s="1"/>
  <c r="BP969" i="1" s="1"/>
  <c r="BV969" i="1" s="1"/>
  <c r="CJ969" i="1" s="1"/>
  <c r="CL969" i="1" s="1"/>
  <c r="AO966" i="1"/>
  <c r="AO965" i="1" s="1"/>
  <c r="AO960" i="1" s="1"/>
  <c r="AO954" i="1" s="1"/>
  <c r="AO947" i="1" s="1"/>
  <c r="N992" i="1"/>
  <c r="Z992" i="1" s="1"/>
  <c r="AF992" i="1" s="1"/>
  <c r="AX992" i="1" s="1"/>
  <c r="BB992" i="1" s="1"/>
  <c r="BP992" i="1" s="1"/>
  <c r="BV992" i="1" s="1"/>
  <c r="CJ992" i="1" s="1"/>
  <c r="CD1154" i="1"/>
  <c r="V1190" i="1"/>
  <c r="V1189" i="1" s="1"/>
  <c r="V1188" i="1" s="1"/>
  <c r="V1187" i="1" s="1"/>
  <c r="V1302" i="1"/>
  <c r="AV1302" i="1"/>
  <c r="CB1302" i="1"/>
  <c r="L1124" i="1"/>
  <c r="L1123" i="1" s="1"/>
  <c r="AZ1124" i="1"/>
  <c r="AZ1123" i="1" s="1"/>
  <c r="R1173" i="1"/>
  <c r="R1172" i="1" s="1"/>
  <c r="R1167" i="1" s="1"/>
  <c r="R1166" i="1" s="1"/>
  <c r="AR1173" i="1"/>
  <c r="AR1172" i="1" s="1"/>
  <c r="BN1173" i="1"/>
  <c r="BN1172" i="1" s="1"/>
  <c r="BN1167" i="1" s="1"/>
  <c r="BN1166" i="1" s="1"/>
  <c r="BX1173" i="1"/>
  <c r="BX1172" i="1" s="1"/>
  <c r="BX1167" i="1" s="1"/>
  <c r="BX1166" i="1" s="1"/>
  <c r="AC1272" i="1"/>
  <c r="AC1271" i="1" s="1"/>
  <c r="N1281" i="1"/>
  <c r="Z1281" i="1" s="1"/>
  <c r="AF1281" i="1" s="1"/>
  <c r="AX1281" i="1" s="1"/>
  <c r="BB1281" i="1" s="1"/>
  <c r="BP1281" i="1" s="1"/>
  <c r="BV1281" i="1" s="1"/>
  <c r="CJ1281" i="1" s="1"/>
  <c r="CL1281" i="1" s="1"/>
  <c r="L1302" i="1"/>
  <c r="W1302" i="1"/>
  <c r="AD1302" i="1"/>
  <c r="AK1302" i="1"/>
  <c r="AZ1302" i="1"/>
  <c r="BF1999" i="1"/>
  <c r="BF1998" i="1" s="1"/>
  <c r="BF1997" i="1" s="1"/>
  <c r="BF1996" i="1" s="1"/>
  <c r="BF985" i="1"/>
  <c r="BF984" i="1" s="1"/>
  <c r="BN985" i="1"/>
  <c r="BN984" i="1" s="1"/>
  <c r="Q1045" i="1"/>
  <c r="Q1044" i="1" s="1"/>
  <c r="Q1043" i="1" s="1"/>
  <c r="Q1042" i="1" s="1"/>
  <c r="BM1045" i="1"/>
  <c r="BM1044" i="1" s="1"/>
  <c r="BM1043" i="1" s="1"/>
  <c r="BM1042" i="1" s="1"/>
  <c r="R1053" i="1"/>
  <c r="R1052" i="1" s="1"/>
  <c r="R1051" i="1" s="1"/>
  <c r="CP1136" i="1"/>
  <c r="CP1135" i="1" s="1"/>
  <c r="W1173" i="1"/>
  <c r="W1172" i="1" s="1"/>
  <c r="W1167" i="1" s="1"/>
  <c r="N1179" i="1"/>
  <c r="Z1179" i="1" s="1"/>
  <c r="AF1179" i="1" s="1"/>
  <c r="AX1179" i="1" s="1"/>
  <c r="BB1179" i="1" s="1"/>
  <c r="BP1179" i="1" s="1"/>
  <c r="BV1179" i="1" s="1"/>
  <c r="CJ1179" i="1" s="1"/>
  <c r="CL1179" i="1" s="1"/>
  <c r="G1198" i="1"/>
  <c r="G1197" i="1" s="1"/>
  <c r="AB1198" i="1"/>
  <c r="AB1197" i="1" s="1"/>
  <c r="AB1196" i="1" s="1"/>
  <c r="T1302" i="1"/>
  <c r="P1338" i="1"/>
  <c r="P1337" i="1" s="1"/>
  <c r="P1336" i="1" s="1"/>
  <c r="P1335" i="1" s="1"/>
  <c r="T1338" i="1"/>
  <c r="T1337" i="1" s="1"/>
  <c r="T1336" i="1" s="1"/>
  <c r="T1335" i="1" s="1"/>
  <c r="X1338" i="1"/>
  <c r="X1337" i="1" s="1"/>
  <c r="X1336" i="1" s="1"/>
  <c r="X1335" i="1" s="1"/>
  <c r="AH1338" i="1"/>
  <c r="AH1337" i="1" s="1"/>
  <c r="AH1336" i="1" s="1"/>
  <c r="AH1335" i="1" s="1"/>
  <c r="AL1338" i="1"/>
  <c r="AL1337" i="1" s="1"/>
  <c r="AL1336" i="1" s="1"/>
  <c r="AL1335" i="1" s="1"/>
  <c r="BF1338" i="1"/>
  <c r="BF1337" i="1" s="1"/>
  <c r="BF1336" i="1" s="1"/>
  <c r="BF1335" i="1" s="1"/>
  <c r="BJ1338" i="1"/>
  <c r="BJ1337" i="1" s="1"/>
  <c r="BJ1336" i="1" s="1"/>
  <c r="BJ1335" i="1" s="1"/>
  <c r="BN1338" i="1"/>
  <c r="BN1337" i="1" s="1"/>
  <c r="BN1336" i="1" s="1"/>
  <c r="BN1335" i="1" s="1"/>
  <c r="BX1338" i="1"/>
  <c r="BX1337" i="1" s="1"/>
  <c r="BX1336" i="1" s="1"/>
  <c r="BX1335" i="1" s="1"/>
  <c r="CB1338" i="1"/>
  <c r="CB1337" i="1" s="1"/>
  <c r="CB1336" i="1" s="1"/>
  <c r="CB1335" i="1" s="1"/>
  <c r="CF1338" i="1"/>
  <c r="CF1337" i="1" s="1"/>
  <c r="CF1336" i="1" s="1"/>
  <c r="CF1335" i="1" s="1"/>
  <c r="AI1338" i="1"/>
  <c r="AI1337" i="1" s="1"/>
  <c r="AI1336" i="1" s="1"/>
  <c r="AI1335" i="1" s="1"/>
  <c r="BE1338" i="1"/>
  <c r="BE1337" i="1" s="1"/>
  <c r="BE1336" i="1" s="1"/>
  <c r="BE1335" i="1" s="1"/>
  <c r="BM1338" i="1"/>
  <c r="BM1337" i="1" s="1"/>
  <c r="BM1336" i="1" s="1"/>
  <c r="BM1335" i="1" s="1"/>
  <c r="CE1338" i="1"/>
  <c r="CE1337" i="1" s="1"/>
  <c r="CE1336" i="1" s="1"/>
  <c r="CE1335" i="1" s="1"/>
  <c r="N1351" i="1"/>
  <c r="Z1351" i="1" s="1"/>
  <c r="AF1351" i="1" s="1"/>
  <c r="AX1351" i="1" s="1"/>
  <c r="BB1351" i="1" s="1"/>
  <c r="BP1351" i="1" s="1"/>
  <c r="BV1351" i="1" s="1"/>
  <c r="CJ1351" i="1" s="1"/>
  <c r="CL1351" i="1" s="1"/>
  <c r="BK1346" i="1"/>
  <c r="BK1345" i="1" s="1"/>
  <c r="BK1344" i="1" s="1"/>
  <c r="BT1441" i="1"/>
  <c r="CP1493" i="1"/>
  <c r="CP1492" i="1" s="1"/>
  <c r="CP1491" i="1" s="1"/>
  <c r="CP1490" i="1" s="1"/>
  <c r="BT1564" i="1"/>
  <c r="BT1563" i="1" s="1"/>
  <c r="O1577" i="1"/>
  <c r="AA1577" i="1" s="1"/>
  <c r="AG1577" i="1" s="1"/>
  <c r="AY1577" i="1" s="1"/>
  <c r="BC1577" i="1" s="1"/>
  <c r="BQ1577" i="1" s="1"/>
  <c r="BW1577" i="1" s="1"/>
  <c r="CM1577" i="1" s="1"/>
  <c r="CO1577" i="1" s="1"/>
  <c r="AO1638" i="1"/>
  <c r="AO1637" i="1" s="1"/>
  <c r="BF1701" i="1"/>
  <c r="BF1700" i="1" s="1"/>
  <c r="H1807" i="1"/>
  <c r="H1806" i="1" s="1"/>
  <c r="BG1807" i="1"/>
  <c r="BG1806" i="1" s="1"/>
  <c r="AJ1807" i="1"/>
  <c r="AJ1806" i="1" s="1"/>
  <c r="AN1807" i="1"/>
  <c r="AN1806" i="1" s="1"/>
  <c r="AR1807" i="1"/>
  <c r="AR1806" i="1" s="1"/>
  <c r="AV1807" i="1"/>
  <c r="AV1806" i="1" s="1"/>
  <c r="BX1807" i="1"/>
  <c r="BX1806" i="1" s="1"/>
  <c r="CB1807" i="1"/>
  <c r="CB1806" i="1" s="1"/>
  <c r="CF1807" i="1"/>
  <c r="CF1806" i="1" s="1"/>
  <c r="M1830" i="1"/>
  <c r="Y1830" i="1" s="1"/>
  <c r="AE1830" i="1" s="1"/>
  <c r="AW1830" i="1" s="1"/>
  <c r="BA1830" i="1" s="1"/>
  <c r="BO1830" i="1" s="1"/>
  <c r="BU1830" i="1" s="1"/>
  <c r="CG1830" i="1" s="1"/>
  <c r="CI1830" i="1" s="1"/>
  <c r="AA1886" i="1"/>
  <c r="AG1886" i="1" s="1"/>
  <c r="AY1886" i="1" s="1"/>
  <c r="BC1886" i="1" s="1"/>
  <c r="BQ1886" i="1" s="1"/>
  <c r="BW1886" i="1" s="1"/>
  <c r="CM1886" i="1" s="1"/>
  <c r="CO1886" i="1" s="1"/>
  <c r="AI1918" i="1"/>
  <c r="AI1917" i="1" s="1"/>
  <c r="AC1999" i="1"/>
  <c r="AC1998" i="1" s="1"/>
  <c r="AC1997" i="1" s="1"/>
  <c r="AC1996" i="1" s="1"/>
  <c r="CF2019" i="1"/>
  <c r="CF2018" i="1" s="1"/>
  <c r="Q2019" i="1"/>
  <c r="Q2018" i="1" s="1"/>
  <c r="O2095" i="1"/>
  <c r="AA2095" i="1" s="1"/>
  <c r="AG2095" i="1" s="1"/>
  <c r="AY2095" i="1" s="1"/>
  <c r="BC2095" i="1" s="1"/>
  <c r="BQ2095" i="1" s="1"/>
  <c r="BW2095" i="1" s="1"/>
  <c r="CM2095" i="1" s="1"/>
  <c r="CO2095" i="1" s="1"/>
  <c r="N2131" i="1"/>
  <c r="Z2131" i="1" s="1"/>
  <c r="AF2131" i="1" s="1"/>
  <c r="AX2131" i="1" s="1"/>
  <c r="BB2131" i="1" s="1"/>
  <c r="BP2131" i="1" s="1"/>
  <c r="BV2131" i="1" s="1"/>
  <c r="CJ2131" i="1" s="1"/>
  <c r="CL2131" i="1" s="1"/>
  <c r="N2144" i="1"/>
  <c r="Z2144" i="1" s="1"/>
  <c r="AF2144" i="1" s="1"/>
  <c r="AX2144" i="1" s="1"/>
  <c r="BB2144" i="1" s="1"/>
  <c r="BP2144" i="1" s="1"/>
  <c r="BV2144" i="1" s="1"/>
  <c r="CJ2144" i="1" s="1"/>
  <c r="CL2144" i="1" s="1"/>
  <c r="AN1441" i="1"/>
  <c r="BJ1441" i="1"/>
  <c r="P1474" i="1"/>
  <c r="P1473" i="1" s="1"/>
  <c r="P1472" i="1" s="1"/>
  <c r="P1471" i="1" s="1"/>
  <c r="BM1552" i="1"/>
  <c r="BM1551" i="1" s="1"/>
  <c r="AC1638" i="1"/>
  <c r="AC1637" i="1" s="1"/>
  <c r="K1713" i="1"/>
  <c r="R1713" i="1"/>
  <c r="BJ1713" i="1"/>
  <c r="CD1713" i="1"/>
  <c r="CB1739" i="1"/>
  <c r="CB1738" i="1" s="1"/>
  <c r="BG1924" i="1"/>
  <c r="BG1923" i="1" s="1"/>
  <c r="CP1924" i="1"/>
  <c r="CP1923" i="1" s="1"/>
  <c r="AC2126" i="1"/>
  <c r="BJ2126" i="1"/>
  <c r="AP1338" i="1"/>
  <c r="AP1337" i="1" s="1"/>
  <c r="AP1336" i="1" s="1"/>
  <c r="AP1335" i="1" s="1"/>
  <c r="AT1338" i="1"/>
  <c r="AT1337" i="1" s="1"/>
  <c r="AT1336" i="1" s="1"/>
  <c r="AT1335" i="1" s="1"/>
  <c r="BD1338" i="1"/>
  <c r="BD1337" i="1" s="1"/>
  <c r="BD1336" i="1" s="1"/>
  <c r="BD1335" i="1" s="1"/>
  <c r="BH1338" i="1"/>
  <c r="BH1337" i="1" s="1"/>
  <c r="BH1336" i="1" s="1"/>
  <c r="BH1335" i="1" s="1"/>
  <c r="BL1338" i="1"/>
  <c r="BL1337" i="1" s="1"/>
  <c r="BL1336" i="1" s="1"/>
  <c r="BL1335" i="1" s="1"/>
  <c r="BS1338" i="1"/>
  <c r="BS1337" i="1" s="1"/>
  <c r="BS1336" i="1" s="1"/>
  <c r="BS1335" i="1" s="1"/>
  <c r="CD1338" i="1"/>
  <c r="CD1337" i="1" s="1"/>
  <c r="CD1336" i="1" s="1"/>
  <c r="CD1335" i="1" s="1"/>
  <c r="CC1338" i="1"/>
  <c r="CC1337" i="1" s="1"/>
  <c r="CC1336" i="1" s="1"/>
  <c r="CC1335" i="1" s="1"/>
  <c r="G1346" i="1"/>
  <c r="G1345" i="1" s="1"/>
  <c r="G1344" i="1" s="1"/>
  <c r="K1346" i="1"/>
  <c r="K1345" i="1" s="1"/>
  <c r="K1344" i="1" s="1"/>
  <c r="R1346" i="1"/>
  <c r="R1345" i="1" s="1"/>
  <c r="R1344" i="1" s="1"/>
  <c r="V1346" i="1"/>
  <c r="V1345" i="1" s="1"/>
  <c r="V1344" i="1" s="1"/>
  <c r="AC1346" i="1"/>
  <c r="AC1345" i="1" s="1"/>
  <c r="AC1344" i="1" s="1"/>
  <c r="AR1346" i="1"/>
  <c r="AR1345" i="1" s="1"/>
  <c r="AR1344" i="1" s="1"/>
  <c r="BF1346" i="1"/>
  <c r="BF1345" i="1" s="1"/>
  <c r="BF1344" i="1" s="1"/>
  <c r="BJ1346" i="1"/>
  <c r="BJ1345" i="1" s="1"/>
  <c r="BJ1344" i="1" s="1"/>
  <c r="BN1346" i="1"/>
  <c r="BN1345" i="1" s="1"/>
  <c r="BN1344" i="1" s="1"/>
  <c r="P1411" i="1"/>
  <c r="P1410" i="1" s="1"/>
  <c r="BY1493" i="1"/>
  <c r="BY1492" i="1" s="1"/>
  <c r="BY1491" i="1" s="1"/>
  <c r="BY1490" i="1" s="1"/>
  <c r="U1552" i="1"/>
  <c r="U1551" i="1" s="1"/>
  <c r="BI1552" i="1"/>
  <c r="BI1551" i="1" s="1"/>
  <c r="CE1552" i="1"/>
  <c r="CE1551" i="1" s="1"/>
  <c r="CE1582" i="1"/>
  <c r="U1582" i="1"/>
  <c r="CA1582" i="1"/>
  <c r="BN1601" i="1"/>
  <c r="BN1600" i="1" s="1"/>
  <c r="BN1595" i="1" s="1"/>
  <c r="BN1594" i="1" s="1"/>
  <c r="O1730" i="1"/>
  <c r="AA1730" i="1" s="1"/>
  <c r="AG1730" i="1" s="1"/>
  <c r="AY1730" i="1" s="1"/>
  <c r="BC1730" i="1" s="1"/>
  <c r="BQ1730" i="1" s="1"/>
  <c r="BW1730" i="1" s="1"/>
  <c r="CM1730" i="1" s="1"/>
  <c r="CO1730" i="1" s="1"/>
  <c r="AB1729" i="1"/>
  <c r="AB1728" i="1" s="1"/>
  <c r="AI1729" i="1"/>
  <c r="AI1728" i="1" s="1"/>
  <c r="AQ1729" i="1"/>
  <c r="AQ1728" i="1" s="1"/>
  <c r="BT1729" i="1"/>
  <c r="BT1728" i="1" s="1"/>
  <c r="CA1729" i="1"/>
  <c r="CA1728" i="1" s="1"/>
  <c r="CE1729" i="1"/>
  <c r="CE1728" i="1" s="1"/>
  <c r="BX1729" i="1"/>
  <c r="BX1728" i="1" s="1"/>
  <c r="T1773" i="1"/>
  <c r="T1772" i="1" s="1"/>
  <c r="T1771" i="1" s="1"/>
  <c r="Q1807" i="1"/>
  <c r="Q1806" i="1" s="1"/>
  <c r="U1807" i="1"/>
  <c r="U1806" i="1" s="1"/>
  <c r="AU2293" i="1"/>
  <c r="BG2617" i="1"/>
  <c r="BG2616" i="1" s="1"/>
  <c r="BK2617" i="1"/>
  <c r="BK2616" i="1" s="1"/>
  <c r="BR2617" i="1"/>
  <c r="BR2616" i="1" s="1"/>
  <c r="AM2663" i="1"/>
  <c r="AM2662" i="1" s="1"/>
  <c r="AM2661" i="1" s="1"/>
  <c r="AM2660" i="1" s="1"/>
  <c r="G2676" i="1"/>
  <c r="M2676" i="1" s="1"/>
  <c r="Y2676" i="1" s="1"/>
  <c r="AE2676" i="1" s="1"/>
  <c r="AW2676" i="1" s="1"/>
  <c r="BA2676" i="1" s="1"/>
  <c r="BO2676" i="1" s="1"/>
  <c r="BU2676" i="1" s="1"/>
  <c r="CG2676" i="1" s="1"/>
  <c r="CI2676" i="1" s="1"/>
  <c r="BH2675" i="1"/>
  <c r="BH2674" i="1" s="1"/>
  <c r="CH93" i="1"/>
  <c r="CH92" i="1" s="1"/>
  <c r="CH91" i="1" s="1"/>
  <c r="CH90" i="1" s="1"/>
  <c r="CH89" i="1" s="1"/>
  <c r="CH88" i="1" s="1"/>
  <c r="CH1918" i="1"/>
  <c r="CH1917" i="1" s="1"/>
  <c r="CH2427" i="1"/>
  <c r="CH2426" i="1" s="1"/>
  <c r="CH2425" i="1" s="1"/>
  <c r="CH2424" i="1" s="1"/>
  <c r="CH2464" i="1"/>
  <c r="CH2463" i="1" s="1"/>
  <c r="CH2493" i="1"/>
  <c r="P2200" i="1"/>
  <c r="P2199" i="1" s="1"/>
  <c r="P2198" i="1" s="1"/>
  <c r="P2197" i="1" s="1"/>
  <c r="T2200" i="1"/>
  <c r="T2199" i="1" s="1"/>
  <c r="T2198" i="1" s="1"/>
  <c r="T2197" i="1" s="1"/>
  <c r="X2200" i="1"/>
  <c r="X2199" i="1" s="1"/>
  <c r="X2198" i="1" s="1"/>
  <c r="X2197" i="1" s="1"/>
  <c r="AH2200" i="1"/>
  <c r="AH2199" i="1" s="1"/>
  <c r="AH2198" i="1" s="1"/>
  <c r="AH2197" i="1" s="1"/>
  <c r="AL2200" i="1"/>
  <c r="AL2199" i="1" s="1"/>
  <c r="AL2198" i="1" s="1"/>
  <c r="AL2197" i="1" s="1"/>
  <c r="AP2200" i="1"/>
  <c r="AP2199" i="1" s="1"/>
  <c r="AP2198" i="1" s="1"/>
  <c r="AP2197" i="1" s="1"/>
  <c r="AT2200" i="1"/>
  <c r="AT2199" i="1" s="1"/>
  <c r="AT2198" i="1" s="1"/>
  <c r="AT2197" i="1" s="1"/>
  <c r="BD2200" i="1"/>
  <c r="BD2199" i="1" s="1"/>
  <c r="BD2198" i="1" s="1"/>
  <c r="BD2197" i="1" s="1"/>
  <c r="BH2200" i="1"/>
  <c r="BH2199" i="1" s="1"/>
  <c r="BH2198" i="1" s="1"/>
  <c r="BH2197" i="1" s="1"/>
  <c r="BL2200" i="1"/>
  <c r="BL2199" i="1" s="1"/>
  <c r="BL2198" i="1" s="1"/>
  <c r="BL2197" i="1" s="1"/>
  <c r="BS2200" i="1"/>
  <c r="BS2199" i="1" s="1"/>
  <c r="BS2198" i="1" s="1"/>
  <c r="BS2197" i="1" s="1"/>
  <c r="BZ2200" i="1"/>
  <c r="BZ2199" i="1" s="1"/>
  <c r="BZ2198" i="1" s="1"/>
  <c r="BZ2197" i="1" s="1"/>
  <c r="CD2200" i="1"/>
  <c r="CD2199" i="1" s="1"/>
  <c r="CD2198" i="1" s="1"/>
  <c r="CD2197" i="1" s="1"/>
  <c r="S2200" i="1"/>
  <c r="S2199" i="1" s="1"/>
  <c r="S2198" i="1" s="1"/>
  <c r="S2197" i="1" s="1"/>
  <c r="W2200" i="1"/>
  <c r="W2199" i="1" s="1"/>
  <c r="W2198" i="1" s="1"/>
  <c r="W2197" i="1" s="1"/>
  <c r="AD2200" i="1"/>
  <c r="AD2199" i="1" s="1"/>
  <c r="AD2198" i="1" s="1"/>
  <c r="AD2197" i="1" s="1"/>
  <c r="BG2200" i="1"/>
  <c r="BG2199" i="1" s="1"/>
  <c r="BG2198" i="1" s="1"/>
  <c r="BG2197" i="1" s="1"/>
  <c r="BK2200" i="1"/>
  <c r="BK2199" i="1" s="1"/>
  <c r="BK2198" i="1" s="1"/>
  <c r="BK2197" i="1" s="1"/>
  <c r="BR2200" i="1"/>
  <c r="BR2199" i="1" s="1"/>
  <c r="BR2198" i="1" s="1"/>
  <c r="BR2197" i="1" s="1"/>
  <c r="P2352" i="1"/>
  <c r="P2351" i="1" s="1"/>
  <c r="P2350" i="1" s="1"/>
  <c r="X2352" i="1"/>
  <c r="X2351" i="1" s="1"/>
  <c r="X2350" i="1" s="1"/>
  <c r="BD2352" i="1"/>
  <c r="BD2351" i="1" s="1"/>
  <c r="BD2350" i="1" s="1"/>
  <c r="N2469" i="1"/>
  <c r="Z2469" i="1" s="1"/>
  <c r="AF2469" i="1" s="1"/>
  <c r="AX2469" i="1" s="1"/>
  <c r="BB2469" i="1" s="1"/>
  <c r="BP2469" i="1" s="1"/>
  <c r="BV2469" i="1" s="1"/>
  <c r="CJ2469" i="1" s="1"/>
  <c r="CL2469" i="1" s="1"/>
  <c r="N2519" i="1"/>
  <c r="Z2519" i="1" s="1"/>
  <c r="AF2519" i="1" s="1"/>
  <c r="AX2519" i="1" s="1"/>
  <c r="BB2519" i="1" s="1"/>
  <c r="BP2519" i="1" s="1"/>
  <c r="BV2519" i="1" s="1"/>
  <c r="CJ2519" i="1" s="1"/>
  <c r="CL2519" i="1" s="1"/>
  <c r="L2521" i="1"/>
  <c r="AC2653" i="1"/>
  <c r="AC2652" i="1" s="1"/>
  <c r="AC2651" i="1" s="1"/>
  <c r="AC2650" i="1" s="1"/>
  <c r="BD2705" i="1"/>
  <c r="BD2704" i="1" s="1"/>
  <c r="G2235" i="1"/>
  <c r="K2235" i="1"/>
  <c r="O2342" i="1"/>
  <c r="AA2342" i="1" s="1"/>
  <c r="AG2342" i="1" s="1"/>
  <c r="AY2342" i="1" s="1"/>
  <c r="BC2342" i="1" s="1"/>
  <c r="BQ2342" i="1" s="1"/>
  <c r="BW2342" i="1" s="1"/>
  <c r="CM2342" i="1" s="1"/>
  <c r="CO2342" i="1" s="1"/>
  <c r="K2464" i="1"/>
  <c r="K2463" i="1" s="1"/>
  <c r="Q2464" i="1"/>
  <c r="Q2463" i="1" s="1"/>
  <c r="AI2464" i="1"/>
  <c r="AI2463" i="1" s="1"/>
  <c r="AM2464" i="1"/>
  <c r="AM2463" i="1" s="1"/>
  <c r="AQ2464" i="1"/>
  <c r="AQ2463" i="1" s="1"/>
  <c r="BE2464" i="1"/>
  <c r="BE2463" i="1" s="1"/>
  <c r="BI2464" i="1"/>
  <c r="BI2463" i="1" s="1"/>
  <c r="BM2464" i="1"/>
  <c r="BM2463" i="1" s="1"/>
  <c r="CA2464" i="1"/>
  <c r="CA2463" i="1" s="1"/>
  <c r="CE2464" i="1"/>
  <c r="CE2463" i="1" s="1"/>
  <c r="CA2472" i="1"/>
  <c r="CA2471" i="1" s="1"/>
  <c r="BI2493" i="1"/>
  <c r="BM2595" i="1"/>
  <c r="AO2639" i="1"/>
  <c r="U2705" i="1"/>
  <c r="U2704" i="1" s="1"/>
  <c r="CC2718" i="1"/>
  <c r="CC2717" i="1" s="1"/>
  <c r="CP2718" i="1"/>
  <c r="CP2717" i="1" s="1"/>
  <c r="CP2705" i="1" s="1"/>
  <c r="CP2704" i="1" s="1"/>
  <c r="CP2703" i="1" s="1"/>
  <c r="Q2750" i="1"/>
  <c r="Q2749" i="1" s="1"/>
  <c r="Q2748" i="1" s="1"/>
  <c r="Q2747" i="1" s="1"/>
  <c r="AI2750" i="1"/>
  <c r="AI2749" i="1" s="1"/>
  <c r="AI2748" i="1" s="1"/>
  <c r="AI2747" i="1" s="1"/>
  <c r="BE2750" i="1"/>
  <c r="BE2749" i="1" s="1"/>
  <c r="BE2748" i="1" s="1"/>
  <c r="BE2747" i="1" s="1"/>
  <c r="BM2750" i="1"/>
  <c r="BM2749" i="1" s="1"/>
  <c r="BM2748" i="1" s="1"/>
  <c r="BM2747" i="1" s="1"/>
  <c r="CH159" i="1"/>
  <c r="CH158" i="1" s="1"/>
  <c r="CH1103" i="1"/>
  <c r="CH1102" i="1" s="1"/>
  <c r="CH1097" i="1" s="1"/>
  <c r="CH1091" i="1" s="1"/>
  <c r="CH1084" i="1" s="1"/>
  <c r="CH2623" i="1"/>
  <c r="CH2750" i="1"/>
  <c r="CH2749" i="1" s="1"/>
  <c r="CH2748" i="1" s="1"/>
  <c r="CH2747" i="1" s="1"/>
  <c r="CH2763" i="1"/>
  <c r="CH2762" i="1" s="1"/>
  <c r="CH2761" i="1" s="1"/>
  <c r="CH2755" i="1" s="1"/>
  <c r="M2148" i="1"/>
  <c r="Y2148" i="1" s="1"/>
  <c r="AE2148" i="1" s="1"/>
  <c r="AW2148" i="1" s="1"/>
  <c r="BA2148" i="1" s="1"/>
  <c r="BO2148" i="1" s="1"/>
  <c r="BU2148" i="1" s="1"/>
  <c r="CG2148" i="1" s="1"/>
  <c r="CI2148" i="1" s="1"/>
  <c r="K2200" i="1"/>
  <c r="K2199" i="1" s="1"/>
  <c r="K2198" i="1" s="1"/>
  <c r="K2197" i="1" s="1"/>
  <c r="BF2200" i="1"/>
  <c r="BF2199" i="1" s="1"/>
  <c r="BF2198" i="1" s="1"/>
  <c r="BF2197" i="1" s="1"/>
  <c r="AI2200" i="1"/>
  <c r="AI2199" i="1" s="1"/>
  <c r="AI2198" i="1" s="1"/>
  <c r="AI2197" i="1" s="1"/>
  <c r="CE2200" i="1"/>
  <c r="CE2199" i="1" s="1"/>
  <c r="CE2198" i="1" s="1"/>
  <c r="CE2197" i="1" s="1"/>
  <c r="N2340" i="1"/>
  <c r="Z2340" i="1" s="1"/>
  <c r="AF2340" i="1" s="1"/>
  <c r="AX2340" i="1" s="1"/>
  <c r="BB2340" i="1" s="1"/>
  <c r="BP2340" i="1" s="1"/>
  <c r="BV2340" i="1" s="1"/>
  <c r="CJ2340" i="1" s="1"/>
  <c r="CL2340" i="1" s="1"/>
  <c r="K2352" i="1"/>
  <c r="U2373" i="1"/>
  <c r="S2472" i="1"/>
  <c r="S2471" i="1" s="1"/>
  <c r="W2472" i="1"/>
  <c r="W2471" i="1" s="1"/>
  <c r="AD2472" i="1"/>
  <c r="AD2471" i="1" s="1"/>
  <c r="AK2472" i="1"/>
  <c r="AK2471" i="1" s="1"/>
  <c r="AO2472" i="1"/>
  <c r="AO2471" i="1" s="1"/>
  <c r="AS2472" i="1"/>
  <c r="AS2471" i="1" s="1"/>
  <c r="AZ2472" i="1"/>
  <c r="AZ2471" i="1" s="1"/>
  <c r="BG2472" i="1"/>
  <c r="BG2471" i="1" s="1"/>
  <c r="BK2472" i="1"/>
  <c r="BK2471" i="1" s="1"/>
  <c r="BR2472" i="1"/>
  <c r="BR2471" i="1" s="1"/>
  <c r="BY2472" i="1"/>
  <c r="BY2471" i="1" s="1"/>
  <c r="CC2472" i="1"/>
  <c r="CC2471" i="1" s="1"/>
  <c r="CP2472" i="1"/>
  <c r="CP2471" i="1" s="1"/>
  <c r="BJ2557" i="1"/>
  <c r="BJ2556" i="1" s="1"/>
  <c r="BJ2555" i="1" s="1"/>
  <c r="BJ2554" i="1" s="1"/>
  <c r="BJ2553" i="1" s="1"/>
  <c r="BH2573" i="1"/>
  <c r="L2595" i="1"/>
  <c r="AK2595" i="1"/>
  <c r="AS2595" i="1"/>
  <c r="BY2595" i="1"/>
  <c r="CP2595" i="1"/>
  <c r="AH2600" i="1"/>
  <c r="CD2600" i="1"/>
  <c r="N2646" i="1"/>
  <c r="Z2646" i="1" s="1"/>
  <c r="AF2646" i="1" s="1"/>
  <c r="AX2646" i="1" s="1"/>
  <c r="BB2646" i="1" s="1"/>
  <c r="BP2646" i="1" s="1"/>
  <c r="BV2646" i="1" s="1"/>
  <c r="CJ2646" i="1" s="1"/>
  <c r="CL2646" i="1" s="1"/>
  <c r="O2654" i="1"/>
  <c r="AA2654" i="1" s="1"/>
  <c r="AG2654" i="1" s="1"/>
  <c r="AY2654" i="1" s="1"/>
  <c r="BC2654" i="1" s="1"/>
  <c r="BQ2654" i="1" s="1"/>
  <c r="BW2654" i="1" s="1"/>
  <c r="CM2654" i="1" s="1"/>
  <c r="CO2654" i="1" s="1"/>
  <c r="Q2663" i="1"/>
  <c r="Q2662" i="1" s="1"/>
  <c r="Q2661" i="1" s="1"/>
  <c r="Q2660" i="1" s="1"/>
  <c r="U2663" i="1"/>
  <c r="U2662" i="1" s="1"/>
  <c r="U2661" i="1" s="1"/>
  <c r="U2660" i="1" s="1"/>
  <c r="AI2663" i="1"/>
  <c r="AI2662" i="1" s="1"/>
  <c r="AI2661" i="1" s="1"/>
  <c r="AI2660" i="1" s="1"/>
  <c r="AU2663" i="1"/>
  <c r="AU2662" i="1" s="1"/>
  <c r="AU2661" i="1" s="1"/>
  <c r="AU2660" i="1" s="1"/>
  <c r="BI2663" i="1"/>
  <c r="BI2662" i="1" s="1"/>
  <c r="BI2661" i="1" s="1"/>
  <c r="BI2660" i="1" s="1"/>
  <c r="BM2663" i="1"/>
  <c r="BM2662" i="1" s="1"/>
  <c r="BM2661" i="1" s="1"/>
  <c r="BM2660" i="1" s="1"/>
  <c r="AH2675" i="1"/>
  <c r="AH2674" i="1" s="1"/>
  <c r="CD159" i="1"/>
  <c r="CD158" i="1" s="1"/>
  <c r="BJ330" i="1"/>
  <c r="BJ329" i="1" s="1"/>
  <c r="BJ328" i="1" s="1"/>
  <c r="BJ327" i="1" s="1"/>
  <c r="AD21" i="1"/>
  <c r="H29" i="1"/>
  <c r="L29" i="1"/>
  <c r="S29" i="1"/>
  <c r="AL70" i="1"/>
  <c r="AL69" i="1" s="1"/>
  <c r="AL56" i="1" s="1"/>
  <c r="AL55" i="1" s="1"/>
  <c r="AP70" i="1"/>
  <c r="AP69" i="1" s="1"/>
  <c r="AP56" i="1" s="1"/>
  <c r="AP55" i="1" s="1"/>
  <c r="AT70" i="1"/>
  <c r="AT69" i="1" s="1"/>
  <c r="AT56" i="1" s="1"/>
  <c r="AT55" i="1" s="1"/>
  <c r="BH70" i="1"/>
  <c r="BH69" i="1" s="1"/>
  <c r="BH56" i="1" s="1"/>
  <c r="BH55" i="1" s="1"/>
  <c r="CD70" i="1"/>
  <c r="CD69" i="1" s="1"/>
  <c r="CD56" i="1" s="1"/>
  <c r="CD55" i="1" s="1"/>
  <c r="N76" i="1"/>
  <c r="Z76" i="1" s="1"/>
  <c r="AF76" i="1" s="1"/>
  <c r="AX76" i="1" s="1"/>
  <c r="BB76" i="1" s="1"/>
  <c r="BP76" i="1" s="1"/>
  <c r="BV76" i="1" s="1"/>
  <c r="CJ76" i="1" s="1"/>
  <c r="CL76" i="1" s="1"/>
  <c r="CD104" i="1"/>
  <c r="CD103" i="1" s="1"/>
  <c r="CD102" i="1" s="1"/>
  <c r="AK133" i="1"/>
  <c r="AK132" i="1" s="1"/>
  <c r="AK131" i="1" s="1"/>
  <c r="AK130" i="1" s="1"/>
  <c r="BT148" i="1"/>
  <c r="BT147" i="1" s="1"/>
  <c r="BT146" i="1" s="1"/>
  <c r="BT145" i="1" s="1"/>
  <c r="AD168" i="1"/>
  <c r="AD164" i="1" s="1"/>
  <c r="AO168" i="1"/>
  <c r="AO164" i="1" s="1"/>
  <c r="AS168" i="1"/>
  <c r="AS164" i="1" s="1"/>
  <c r="BY168" i="1"/>
  <c r="BY164" i="1" s="1"/>
  <c r="CC168" i="1"/>
  <c r="CC164" i="1" s="1"/>
  <c r="H195" i="1"/>
  <c r="H194" i="1" s="1"/>
  <c r="L195" i="1"/>
  <c r="L194" i="1" s="1"/>
  <c r="L193" i="1" s="1"/>
  <c r="L192" i="1" s="1"/>
  <c r="L184" i="1" s="1"/>
  <c r="CP207" i="1"/>
  <c r="I212" i="1"/>
  <c r="AH212" i="1"/>
  <c r="AL212" i="1"/>
  <c r="AP212" i="1"/>
  <c r="AT212" i="1"/>
  <c r="BZ212" i="1"/>
  <c r="CD212" i="1"/>
  <c r="N215" i="1"/>
  <c r="Z215" i="1" s="1"/>
  <c r="AF215" i="1" s="1"/>
  <c r="AX215" i="1" s="1"/>
  <c r="BB215" i="1" s="1"/>
  <c r="BP215" i="1" s="1"/>
  <c r="BV215" i="1" s="1"/>
  <c r="CJ215" i="1" s="1"/>
  <c r="CL215" i="1" s="1"/>
  <c r="N224" i="1"/>
  <c r="Z224" i="1" s="1"/>
  <c r="AF224" i="1" s="1"/>
  <c r="AX224" i="1" s="1"/>
  <c r="BB224" i="1" s="1"/>
  <c r="BP224" i="1" s="1"/>
  <c r="BV224" i="1" s="1"/>
  <c r="CJ224" i="1" s="1"/>
  <c r="CL224" i="1" s="1"/>
  <c r="N242" i="1"/>
  <c r="Z242" i="1" s="1"/>
  <c r="AF242" i="1" s="1"/>
  <c r="AX242" i="1" s="1"/>
  <c r="BB242" i="1" s="1"/>
  <c r="BP242" i="1" s="1"/>
  <c r="BV242" i="1" s="1"/>
  <c r="CJ242" i="1" s="1"/>
  <c r="CL242" i="1" s="1"/>
  <c r="AT308" i="1"/>
  <c r="N313" i="1"/>
  <c r="Z313" i="1" s="1"/>
  <c r="AF313" i="1" s="1"/>
  <c r="AX313" i="1" s="1"/>
  <c r="BB313" i="1" s="1"/>
  <c r="BP313" i="1" s="1"/>
  <c r="BV313" i="1" s="1"/>
  <c r="CJ313" i="1" s="1"/>
  <c r="CL313" i="1" s="1"/>
  <c r="V317" i="1"/>
  <c r="V316" i="1" s="1"/>
  <c r="V315" i="1" s="1"/>
  <c r="AC317" i="1"/>
  <c r="AC316" i="1" s="1"/>
  <c r="AC315" i="1" s="1"/>
  <c r="BJ317" i="1"/>
  <c r="BJ316" i="1" s="1"/>
  <c r="BJ315" i="1" s="1"/>
  <c r="BN317" i="1"/>
  <c r="BN316" i="1" s="1"/>
  <c r="BN315" i="1" s="1"/>
  <c r="P356" i="1"/>
  <c r="T356" i="1"/>
  <c r="X356" i="1"/>
  <c r="AH356" i="1"/>
  <c r="AL356" i="1"/>
  <c r="AP356" i="1"/>
  <c r="AT356" i="1"/>
  <c r="BD356" i="1"/>
  <c r="BH356" i="1"/>
  <c r="BL356" i="1"/>
  <c r="BS356" i="1"/>
  <c r="BZ356" i="1"/>
  <c r="CD356" i="1"/>
  <c r="AQ379" i="1"/>
  <c r="AU379" i="1"/>
  <c r="CA379" i="1"/>
  <c r="O392" i="1"/>
  <c r="AA392" i="1" s="1"/>
  <c r="AG392" i="1" s="1"/>
  <c r="AY392" i="1" s="1"/>
  <c r="BC392" i="1" s="1"/>
  <c r="BQ392" i="1" s="1"/>
  <c r="BW392" i="1" s="1"/>
  <c r="CM392" i="1" s="1"/>
  <c r="CO392" i="1" s="1"/>
  <c r="O417" i="1"/>
  <c r="AA417" i="1" s="1"/>
  <c r="AG417" i="1" s="1"/>
  <c r="AY417" i="1" s="1"/>
  <c r="BC417" i="1" s="1"/>
  <c r="BQ417" i="1" s="1"/>
  <c r="BW417" i="1" s="1"/>
  <c r="CM417" i="1" s="1"/>
  <c r="CO417" i="1" s="1"/>
  <c r="AH414" i="1"/>
  <c r="AL414" i="1"/>
  <c r="AP414" i="1"/>
  <c r="BZ414" i="1"/>
  <c r="AS419" i="1"/>
  <c r="U454" i="1"/>
  <c r="BE454" i="1"/>
  <c r="CA454" i="1"/>
  <c r="M510" i="1"/>
  <c r="Y510" i="1" s="1"/>
  <c r="AE510" i="1" s="1"/>
  <c r="AW510" i="1" s="1"/>
  <c r="BA510" i="1" s="1"/>
  <c r="BO510" i="1" s="1"/>
  <c r="BU510" i="1" s="1"/>
  <c r="CG510" i="1" s="1"/>
  <c r="CI510" i="1" s="1"/>
  <c r="M526" i="1"/>
  <c r="Y526" i="1" s="1"/>
  <c r="AE526" i="1" s="1"/>
  <c r="AW526" i="1" s="1"/>
  <c r="BA526" i="1" s="1"/>
  <c r="BO526" i="1" s="1"/>
  <c r="BU526" i="1" s="1"/>
  <c r="CG526" i="1" s="1"/>
  <c r="CI526" i="1" s="1"/>
  <c r="N546" i="1"/>
  <c r="Z546" i="1" s="1"/>
  <c r="AF546" i="1" s="1"/>
  <c r="AX546" i="1" s="1"/>
  <c r="BB546" i="1" s="1"/>
  <c r="BP546" i="1" s="1"/>
  <c r="BV546" i="1" s="1"/>
  <c r="CJ546" i="1" s="1"/>
  <c r="CL546" i="1" s="1"/>
  <c r="N562" i="1"/>
  <c r="Z562" i="1" s="1"/>
  <c r="AF562" i="1" s="1"/>
  <c r="AX562" i="1" s="1"/>
  <c r="BB562" i="1" s="1"/>
  <c r="BP562" i="1" s="1"/>
  <c r="BV562" i="1" s="1"/>
  <c r="CJ562" i="1" s="1"/>
  <c r="CL562" i="1" s="1"/>
  <c r="O562" i="1"/>
  <c r="AA562" i="1" s="1"/>
  <c r="AG562" i="1" s="1"/>
  <c r="AY562" i="1" s="1"/>
  <c r="BC562" i="1" s="1"/>
  <c r="BQ562" i="1" s="1"/>
  <c r="BW562" i="1" s="1"/>
  <c r="CM562" i="1" s="1"/>
  <c r="CO562" i="1" s="1"/>
  <c r="AZ561" i="1"/>
  <c r="M564" i="1"/>
  <c r="Y564" i="1" s="1"/>
  <c r="AE564" i="1" s="1"/>
  <c r="AW564" i="1" s="1"/>
  <c r="BA564" i="1" s="1"/>
  <c r="BO564" i="1" s="1"/>
  <c r="BU564" i="1" s="1"/>
  <c r="CG564" i="1" s="1"/>
  <c r="CI564" i="1" s="1"/>
  <c r="O566" i="1"/>
  <c r="AA566" i="1" s="1"/>
  <c r="AG566" i="1" s="1"/>
  <c r="AY566" i="1" s="1"/>
  <c r="BC566" i="1" s="1"/>
  <c r="BQ566" i="1" s="1"/>
  <c r="BW566" i="1" s="1"/>
  <c r="CM566" i="1" s="1"/>
  <c r="CO566" i="1" s="1"/>
  <c r="X561" i="1"/>
  <c r="BD561" i="1"/>
  <c r="BS561" i="1"/>
  <c r="BD29" i="1"/>
  <c r="R280" i="1"/>
  <c r="R279" i="1" s="1"/>
  <c r="R278" i="1" s="1"/>
  <c r="AC280" i="1"/>
  <c r="AC279" i="1" s="1"/>
  <c r="AC278" i="1" s="1"/>
  <c r="BJ280" i="1"/>
  <c r="BJ279" i="1" s="1"/>
  <c r="BJ278" i="1" s="1"/>
  <c r="BN280" i="1"/>
  <c r="BN279" i="1" s="1"/>
  <c r="BN278" i="1" s="1"/>
  <c r="R308" i="1"/>
  <c r="BZ308" i="1"/>
  <c r="BG363" i="1"/>
  <c r="BR363" i="1"/>
  <c r="N366" i="1"/>
  <c r="Z366" i="1" s="1"/>
  <c r="AF366" i="1" s="1"/>
  <c r="AX366" i="1" s="1"/>
  <c r="BB366" i="1" s="1"/>
  <c r="BP366" i="1" s="1"/>
  <c r="BV366" i="1" s="1"/>
  <c r="CJ366" i="1" s="1"/>
  <c r="CL366" i="1" s="1"/>
  <c r="AC414" i="1"/>
  <c r="AJ414" i="1"/>
  <c r="AN414" i="1"/>
  <c r="AR414" i="1"/>
  <c r="AV414" i="1"/>
  <c r="P486" i="1"/>
  <c r="P482" i="1" s="1"/>
  <c r="P481" i="1" s="1"/>
  <c r="BD486" i="1"/>
  <c r="BD482" i="1" s="1"/>
  <c r="BD481" i="1" s="1"/>
  <c r="BH486" i="1"/>
  <c r="BH482" i="1" s="1"/>
  <c r="BH481" i="1" s="1"/>
  <c r="BL486" i="1"/>
  <c r="BL482" i="1" s="1"/>
  <c r="BL481" i="1" s="1"/>
  <c r="AV486" i="1"/>
  <c r="AV482" i="1" s="1"/>
  <c r="AV481" i="1" s="1"/>
  <c r="CF486" i="1"/>
  <c r="CF482" i="1" s="1"/>
  <c r="CF481" i="1" s="1"/>
  <c r="S539" i="1"/>
  <c r="S538" i="1" s="1"/>
  <c r="S537" i="1" s="1"/>
  <c r="S536" i="1" s="1"/>
  <c r="W539" i="1"/>
  <c r="W538" i="1" s="1"/>
  <c r="W537" i="1" s="1"/>
  <c r="W536" i="1" s="1"/>
  <c r="AD539" i="1"/>
  <c r="AD538" i="1" s="1"/>
  <c r="AD537" i="1" s="1"/>
  <c r="AD536" i="1" s="1"/>
  <c r="AK539" i="1"/>
  <c r="AK538" i="1" s="1"/>
  <c r="AK537" i="1" s="1"/>
  <c r="AK536" i="1" s="1"/>
  <c r="AO539" i="1"/>
  <c r="AO538" i="1" s="1"/>
  <c r="AO537" i="1" s="1"/>
  <c r="AO536" i="1" s="1"/>
  <c r="AS539" i="1"/>
  <c r="AS538" i="1" s="1"/>
  <c r="AS537" i="1" s="1"/>
  <c r="AS536" i="1" s="1"/>
  <c r="AZ539" i="1"/>
  <c r="AZ538" i="1" s="1"/>
  <c r="AZ537" i="1" s="1"/>
  <c r="AZ536" i="1" s="1"/>
  <c r="BG539" i="1"/>
  <c r="BG538" i="1" s="1"/>
  <c r="BG537" i="1" s="1"/>
  <c r="BG536" i="1" s="1"/>
  <c r="BK539" i="1"/>
  <c r="BK538" i="1" s="1"/>
  <c r="BK537" i="1" s="1"/>
  <c r="BK536" i="1" s="1"/>
  <c r="BR539" i="1"/>
  <c r="BR538" i="1" s="1"/>
  <c r="BR537" i="1" s="1"/>
  <c r="BR536" i="1" s="1"/>
  <c r="BY539" i="1"/>
  <c r="BY538" i="1" s="1"/>
  <c r="BY537" i="1" s="1"/>
  <c r="BY536" i="1" s="1"/>
  <c r="CC539" i="1"/>
  <c r="CC538" i="1" s="1"/>
  <c r="CC537" i="1" s="1"/>
  <c r="CC536" i="1" s="1"/>
  <c r="CP539" i="1"/>
  <c r="CP538" i="1" s="1"/>
  <c r="CP537" i="1" s="1"/>
  <c r="CP536" i="1" s="1"/>
  <c r="CE539" i="1"/>
  <c r="CE538" i="1" s="1"/>
  <c r="CE537" i="1" s="1"/>
  <c r="CE536" i="1" s="1"/>
  <c r="I561" i="1"/>
  <c r="BH561" i="1"/>
  <c r="U568" i="1"/>
  <c r="AM583" i="1"/>
  <c r="AM582" i="1" s="1"/>
  <c r="AM581" i="1" s="1"/>
  <c r="BE775" i="1"/>
  <c r="BE774" i="1" s="1"/>
  <c r="BE773" i="1" s="1"/>
  <c r="AH159" i="1"/>
  <c r="AH158" i="1" s="1"/>
  <c r="R330" i="1"/>
  <c r="R329" i="1" s="1"/>
  <c r="R328" i="1" s="1"/>
  <c r="R327" i="1" s="1"/>
  <c r="AQ21" i="1"/>
  <c r="AC70" i="1"/>
  <c r="AC69" i="1" s="1"/>
  <c r="AC56" i="1" s="1"/>
  <c r="AC55" i="1" s="1"/>
  <c r="AV70" i="1"/>
  <c r="AV69" i="1" s="1"/>
  <c r="AV56" i="1" s="1"/>
  <c r="AV55" i="1" s="1"/>
  <c r="BJ70" i="1"/>
  <c r="BJ69" i="1" s="1"/>
  <c r="BJ56" i="1" s="1"/>
  <c r="BJ55" i="1" s="1"/>
  <c r="M80" i="1"/>
  <c r="Y80" i="1" s="1"/>
  <c r="AE80" i="1" s="1"/>
  <c r="AW80" i="1" s="1"/>
  <c r="BA80" i="1" s="1"/>
  <c r="BO80" i="1" s="1"/>
  <c r="BU80" i="1" s="1"/>
  <c r="CG80" i="1" s="1"/>
  <c r="CI80" i="1" s="1"/>
  <c r="O86" i="1"/>
  <c r="AA86" i="1" s="1"/>
  <c r="AG86" i="1" s="1"/>
  <c r="AY86" i="1" s="1"/>
  <c r="BC86" i="1" s="1"/>
  <c r="BQ86" i="1" s="1"/>
  <c r="BW86" i="1" s="1"/>
  <c r="CM86" i="1" s="1"/>
  <c r="CO86" i="1" s="1"/>
  <c r="R104" i="1"/>
  <c r="R103" i="1" s="1"/>
  <c r="R102" i="1" s="1"/>
  <c r="AN104" i="1"/>
  <c r="AN103" i="1" s="1"/>
  <c r="AN102" i="1" s="1"/>
  <c r="AR104" i="1"/>
  <c r="AR103" i="1" s="1"/>
  <c r="AR102" i="1" s="1"/>
  <c r="BF104" i="1"/>
  <c r="BF103" i="1" s="1"/>
  <c r="BF102" i="1" s="1"/>
  <c r="BJ104" i="1"/>
  <c r="BJ103" i="1" s="1"/>
  <c r="BJ102" i="1" s="1"/>
  <c r="BN104" i="1"/>
  <c r="BN103" i="1" s="1"/>
  <c r="BN102" i="1" s="1"/>
  <c r="BX104" i="1"/>
  <c r="BX103" i="1" s="1"/>
  <c r="BX102" i="1" s="1"/>
  <c r="CF104" i="1"/>
  <c r="CF103" i="1" s="1"/>
  <c r="CF102" i="1" s="1"/>
  <c r="H148" i="1"/>
  <c r="H147" i="1" s="1"/>
  <c r="L148" i="1"/>
  <c r="L147" i="1" s="1"/>
  <c r="L146" i="1" s="1"/>
  <c r="L145" i="1" s="1"/>
  <c r="S148" i="1"/>
  <c r="S147" i="1" s="1"/>
  <c r="S146" i="1" s="1"/>
  <c r="S145" i="1" s="1"/>
  <c r="W148" i="1"/>
  <c r="W147" i="1" s="1"/>
  <c r="W146" i="1" s="1"/>
  <c r="W145" i="1" s="1"/>
  <c r="AD148" i="1"/>
  <c r="AD147" i="1" s="1"/>
  <c r="AD146" i="1" s="1"/>
  <c r="AD145" i="1" s="1"/>
  <c r="AK148" i="1"/>
  <c r="AK147" i="1" s="1"/>
  <c r="AK146" i="1" s="1"/>
  <c r="AK145" i="1" s="1"/>
  <c r="AO148" i="1"/>
  <c r="AO147" i="1" s="1"/>
  <c r="AO146" i="1" s="1"/>
  <c r="AO145" i="1" s="1"/>
  <c r="AS148" i="1"/>
  <c r="AS147" i="1" s="1"/>
  <c r="AS146" i="1" s="1"/>
  <c r="AS145" i="1" s="1"/>
  <c r="AZ148" i="1"/>
  <c r="AZ147" i="1" s="1"/>
  <c r="AZ146" i="1" s="1"/>
  <c r="AZ145" i="1" s="1"/>
  <c r="BG148" i="1"/>
  <c r="BG147" i="1" s="1"/>
  <c r="BG146" i="1" s="1"/>
  <c r="BG145" i="1" s="1"/>
  <c r="BK148" i="1"/>
  <c r="BK147" i="1" s="1"/>
  <c r="BK146" i="1" s="1"/>
  <c r="BK145" i="1" s="1"/>
  <c r="BR148" i="1"/>
  <c r="BR147" i="1" s="1"/>
  <c r="BR146" i="1" s="1"/>
  <c r="BR145" i="1" s="1"/>
  <c r="BY148" i="1"/>
  <c r="BY147" i="1" s="1"/>
  <c r="BY146" i="1" s="1"/>
  <c r="BY145" i="1" s="1"/>
  <c r="CC148" i="1"/>
  <c r="CC147" i="1" s="1"/>
  <c r="CC146" i="1" s="1"/>
  <c r="CC145" i="1" s="1"/>
  <c r="CP148" i="1"/>
  <c r="CP147" i="1" s="1"/>
  <c r="CP146" i="1" s="1"/>
  <c r="CP145" i="1" s="1"/>
  <c r="BR159" i="1"/>
  <c r="BR158" i="1" s="1"/>
  <c r="AB207" i="1"/>
  <c r="AO229" i="1"/>
  <c r="AO228" i="1" s="1"/>
  <c r="AO227" i="1" s="1"/>
  <c r="AC229" i="1"/>
  <c r="AC228" i="1" s="1"/>
  <c r="AC227" i="1" s="1"/>
  <c r="BT241" i="1"/>
  <c r="BT240" i="1" s="1"/>
  <c r="BT239" i="1" s="1"/>
  <c r="N252" i="1"/>
  <c r="Z252" i="1" s="1"/>
  <c r="AF252" i="1" s="1"/>
  <c r="AX252" i="1" s="1"/>
  <c r="BB252" i="1" s="1"/>
  <c r="BP252" i="1" s="1"/>
  <c r="BV252" i="1" s="1"/>
  <c r="CJ252" i="1" s="1"/>
  <c r="CL252" i="1" s="1"/>
  <c r="P262" i="1"/>
  <c r="P261" i="1" s="1"/>
  <c r="P260" i="1" s="1"/>
  <c r="T262" i="1"/>
  <c r="T261" i="1" s="1"/>
  <c r="T260" i="1" s="1"/>
  <c r="X262" i="1"/>
  <c r="X261" i="1" s="1"/>
  <c r="X260" i="1" s="1"/>
  <c r="AH262" i="1"/>
  <c r="AH261" i="1" s="1"/>
  <c r="AH260" i="1" s="1"/>
  <c r="AL262" i="1"/>
  <c r="AL261" i="1" s="1"/>
  <c r="AL260" i="1" s="1"/>
  <c r="AP262" i="1"/>
  <c r="AP261" i="1" s="1"/>
  <c r="AP260" i="1" s="1"/>
  <c r="AT262" i="1"/>
  <c r="AT261" i="1" s="1"/>
  <c r="AT260" i="1" s="1"/>
  <c r="BD262" i="1"/>
  <c r="BD261" i="1" s="1"/>
  <c r="BD260" i="1" s="1"/>
  <c r="BH262" i="1"/>
  <c r="BH261" i="1" s="1"/>
  <c r="BH260" i="1" s="1"/>
  <c r="BL262" i="1"/>
  <c r="BL261" i="1" s="1"/>
  <c r="BL260" i="1" s="1"/>
  <c r="BS262" i="1"/>
  <c r="BS261" i="1" s="1"/>
  <c r="BS260" i="1" s="1"/>
  <c r="BZ262" i="1"/>
  <c r="BZ261" i="1" s="1"/>
  <c r="BZ260" i="1" s="1"/>
  <c r="CD262" i="1"/>
  <c r="CD261" i="1" s="1"/>
  <c r="CD260" i="1" s="1"/>
  <c r="J262" i="1"/>
  <c r="J261" i="1" s="1"/>
  <c r="J260" i="1" s="1"/>
  <c r="Q271" i="1"/>
  <c r="Q270" i="1" s="1"/>
  <c r="Q269" i="1" s="1"/>
  <c r="U271" i="1"/>
  <c r="U270" i="1" s="1"/>
  <c r="U269" i="1" s="1"/>
  <c r="AB271" i="1"/>
  <c r="AB270" i="1" s="1"/>
  <c r="AB269" i="1" s="1"/>
  <c r="AI271" i="1"/>
  <c r="AI270" i="1" s="1"/>
  <c r="AI269" i="1" s="1"/>
  <c r="AM271" i="1"/>
  <c r="AM270" i="1" s="1"/>
  <c r="AM269" i="1" s="1"/>
  <c r="AQ271" i="1"/>
  <c r="AQ270" i="1" s="1"/>
  <c r="AQ269" i="1" s="1"/>
  <c r="AU271" i="1"/>
  <c r="AU270" i="1" s="1"/>
  <c r="AU269" i="1" s="1"/>
  <c r="BT271" i="1"/>
  <c r="BT270" i="1" s="1"/>
  <c r="BT269" i="1" s="1"/>
  <c r="CA271" i="1"/>
  <c r="CA270" i="1" s="1"/>
  <c r="CA269" i="1" s="1"/>
  <c r="T271" i="1"/>
  <c r="T270" i="1" s="1"/>
  <c r="T269" i="1" s="1"/>
  <c r="N284" i="1"/>
  <c r="Z284" i="1" s="1"/>
  <c r="AF284" i="1" s="1"/>
  <c r="AX284" i="1" s="1"/>
  <c r="BB284" i="1" s="1"/>
  <c r="BP284" i="1" s="1"/>
  <c r="BV284" i="1" s="1"/>
  <c r="CJ284" i="1" s="1"/>
  <c r="CL284" i="1" s="1"/>
  <c r="AS280" i="1"/>
  <c r="AS279" i="1" s="1"/>
  <c r="AS278" i="1" s="1"/>
  <c r="AH288" i="1"/>
  <c r="AL288" i="1"/>
  <c r="AP288" i="1"/>
  <c r="AT288" i="1"/>
  <c r="BS288" i="1"/>
  <c r="BZ288" i="1"/>
  <c r="CD288" i="1"/>
  <c r="M295" i="1"/>
  <c r="Y295" i="1" s="1"/>
  <c r="AE295" i="1" s="1"/>
  <c r="AW295" i="1" s="1"/>
  <c r="BA295" i="1" s="1"/>
  <c r="BO295" i="1" s="1"/>
  <c r="BU295" i="1" s="1"/>
  <c r="CG295" i="1" s="1"/>
  <c r="CI295" i="1" s="1"/>
  <c r="K288" i="1"/>
  <c r="AP297" i="1"/>
  <c r="N304" i="1"/>
  <c r="Z304" i="1" s="1"/>
  <c r="AF304" i="1" s="1"/>
  <c r="AX304" i="1" s="1"/>
  <c r="BB304" i="1" s="1"/>
  <c r="BP304" i="1" s="1"/>
  <c r="BV304" i="1" s="1"/>
  <c r="CJ304" i="1" s="1"/>
  <c r="CL304" i="1" s="1"/>
  <c r="S308" i="1"/>
  <c r="W308" i="1"/>
  <c r="AK308" i="1"/>
  <c r="AS308" i="1"/>
  <c r="BG308" i="1"/>
  <c r="BK308" i="1"/>
  <c r="BR308" i="1"/>
  <c r="BY308" i="1"/>
  <c r="CC308" i="1"/>
  <c r="CP308" i="1"/>
  <c r="Q317" i="1"/>
  <c r="Q316" i="1" s="1"/>
  <c r="Q315" i="1" s="1"/>
  <c r="U317" i="1"/>
  <c r="U316" i="1" s="1"/>
  <c r="U315" i="1" s="1"/>
  <c r="AB317" i="1"/>
  <c r="AB316" i="1" s="1"/>
  <c r="AB315" i="1" s="1"/>
  <c r="AI317" i="1"/>
  <c r="AI316" i="1" s="1"/>
  <c r="AI315" i="1" s="1"/>
  <c r="AM317" i="1"/>
  <c r="AM316" i="1" s="1"/>
  <c r="AM315" i="1" s="1"/>
  <c r="AQ317" i="1"/>
  <c r="AQ316" i="1" s="1"/>
  <c r="AQ315" i="1" s="1"/>
  <c r="AU317" i="1"/>
  <c r="AU316" i="1" s="1"/>
  <c r="AU315" i="1" s="1"/>
  <c r="BE317" i="1"/>
  <c r="BE316" i="1" s="1"/>
  <c r="BE315" i="1" s="1"/>
  <c r="BI317" i="1"/>
  <c r="BI316" i="1" s="1"/>
  <c r="BI315" i="1" s="1"/>
  <c r="BM317" i="1"/>
  <c r="BM316" i="1" s="1"/>
  <c r="BM315" i="1" s="1"/>
  <c r="BT317" i="1"/>
  <c r="BT316" i="1" s="1"/>
  <c r="BT315" i="1" s="1"/>
  <c r="CA317" i="1"/>
  <c r="CA316" i="1" s="1"/>
  <c r="CA315" i="1" s="1"/>
  <c r="CE317" i="1"/>
  <c r="CE316" i="1" s="1"/>
  <c r="CE315" i="1" s="1"/>
  <c r="Q330" i="1"/>
  <c r="Q329" i="1" s="1"/>
  <c r="Q328" i="1" s="1"/>
  <c r="Q327" i="1" s="1"/>
  <c r="AT349" i="1"/>
  <c r="M352" i="1"/>
  <c r="Y352" i="1" s="1"/>
  <c r="AE352" i="1" s="1"/>
  <c r="AW352" i="1" s="1"/>
  <c r="BA352" i="1" s="1"/>
  <c r="BO352" i="1" s="1"/>
  <c r="BU352" i="1" s="1"/>
  <c r="CG352" i="1" s="1"/>
  <c r="CI352" i="1" s="1"/>
  <c r="AB356" i="1"/>
  <c r="W363" i="1"/>
  <c r="AD363" i="1"/>
  <c r="U419" i="1"/>
  <c r="M430" i="1"/>
  <c r="Y430" i="1" s="1"/>
  <c r="AE430" i="1" s="1"/>
  <c r="AW430" i="1" s="1"/>
  <c r="BA430" i="1" s="1"/>
  <c r="BO430" i="1" s="1"/>
  <c r="BU430" i="1" s="1"/>
  <c r="CG430" i="1" s="1"/>
  <c r="CI430" i="1" s="1"/>
  <c r="L454" i="1"/>
  <c r="S454" i="1"/>
  <c r="W454" i="1"/>
  <c r="AD454" i="1"/>
  <c r="AO454" i="1"/>
  <c r="AS454" i="1"/>
  <c r="BG454" i="1"/>
  <c r="BK454" i="1"/>
  <c r="BR454" i="1"/>
  <c r="BY454" i="1"/>
  <c r="CC454" i="1"/>
  <c r="CP454" i="1"/>
  <c r="BF463" i="1"/>
  <c r="BF462" i="1" s="1"/>
  <c r="BF461" i="1" s="1"/>
  <c r="BF460" i="1" s="1"/>
  <c r="I463" i="1"/>
  <c r="I462" i="1" s="1"/>
  <c r="I461" i="1" s="1"/>
  <c r="I460" i="1" s="1"/>
  <c r="M468" i="1"/>
  <c r="Y468" i="1" s="1"/>
  <c r="AE468" i="1" s="1"/>
  <c r="AW468" i="1" s="1"/>
  <c r="BA468" i="1" s="1"/>
  <c r="BO468" i="1" s="1"/>
  <c r="BU468" i="1" s="1"/>
  <c r="CG468" i="1" s="1"/>
  <c r="CI468" i="1" s="1"/>
  <c r="AD525" i="1"/>
  <c r="G525" i="1"/>
  <c r="G561" i="1"/>
  <c r="K561" i="1"/>
  <c r="AC561" i="1"/>
  <c r="Q590" i="1"/>
  <c r="U590" i="1"/>
  <c r="AB590" i="1"/>
  <c r="AM590" i="1"/>
  <c r="AQ590" i="1"/>
  <c r="AU590" i="1"/>
  <c r="BE590" i="1"/>
  <c r="BI590" i="1"/>
  <c r="BM590" i="1"/>
  <c r="CA590" i="1"/>
  <c r="CE590" i="1"/>
  <c r="J639" i="1"/>
  <c r="J638" i="1" s="1"/>
  <c r="J637" i="1" s="1"/>
  <c r="J636" i="1" s="1"/>
  <c r="U639" i="1"/>
  <c r="U638" i="1" s="1"/>
  <c r="U637" i="1" s="1"/>
  <c r="U636" i="1" s="1"/>
  <c r="BM639" i="1"/>
  <c r="BM638" i="1" s="1"/>
  <c r="BM637" i="1" s="1"/>
  <c r="BM636" i="1" s="1"/>
  <c r="I639" i="1"/>
  <c r="I638" i="1" s="1"/>
  <c r="P639" i="1"/>
  <c r="P638" i="1" s="1"/>
  <c r="P637" i="1" s="1"/>
  <c r="P636" i="1" s="1"/>
  <c r="G684" i="1"/>
  <c r="G683" i="1" s="1"/>
  <c r="G678" i="1" s="1"/>
  <c r="K684" i="1"/>
  <c r="K683" i="1" s="1"/>
  <c r="K678" i="1" s="1"/>
  <c r="R684" i="1"/>
  <c r="R683" i="1" s="1"/>
  <c r="R678" i="1" s="1"/>
  <c r="R672" i="1" s="1"/>
  <c r="R671" i="1" s="1"/>
  <c r="V684" i="1"/>
  <c r="V683" i="1" s="1"/>
  <c r="V678" i="1" s="1"/>
  <c r="V672" i="1" s="1"/>
  <c r="V671" i="1" s="1"/>
  <c r="AC684" i="1"/>
  <c r="AC683" i="1" s="1"/>
  <c r="AC678" i="1" s="1"/>
  <c r="AC672" i="1" s="1"/>
  <c r="AC671" i="1" s="1"/>
  <c r="AJ684" i="1"/>
  <c r="AJ683" i="1" s="1"/>
  <c r="AJ678" i="1" s="1"/>
  <c r="AJ672" i="1" s="1"/>
  <c r="AJ671" i="1" s="1"/>
  <c r="AN684" i="1"/>
  <c r="AN683" i="1" s="1"/>
  <c r="AN678" i="1" s="1"/>
  <c r="AN672" i="1" s="1"/>
  <c r="AN671" i="1" s="1"/>
  <c r="AR684" i="1"/>
  <c r="AR683" i="1" s="1"/>
  <c r="AR678" i="1" s="1"/>
  <c r="AR672" i="1" s="1"/>
  <c r="AR671" i="1" s="1"/>
  <c r="AV684" i="1"/>
  <c r="AV683" i="1" s="1"/>
  <c r="AV678" i="1" s="1"/>
  <c r="AV672" i="1" s="1"/>
  <c r="AV671" i="1" s="1"/>
  <c r="BF684" i="1"/>
  <c r="BF683" i="1" s="1"/>
  <c r="BF678" i="1" s="1"/>
  <c r="BF672" i="1" s="1"/>
  <c r="BF671" i="1" s="1"/>
  <c r="BJ684" i="1"/>
  <c r="BJ683" i="1" s="1"/>
  <c r="BJ678" i="1" s="1"/>
  <c r="BJ672" i="1" s="1"/>
  <c r="BJ671" i="1" s="1"/>
  <c r="BN684" i="1"/>
  <c r="BN683" i="1" s="1"/>
  <c r="BN678" i="1" s="1"/>
  <c r="BN672" i="1" s="1"/>
  <c r="BN671" i="1" s="1"/>
  <c r="BX684" i="1"/>
  <c r="BX683" i="1" s="1"/>
  <c r="BX678" i="1" s="1"/>
  <c r="BX672" i="1" s="1"/>
  <c r="BX671" i="1" s="1"/>
  <c r="CB684" i="1"/>
  <c r="CB683" i="1" s="1"/>
  <c r="CB678" i="1" s="1"/>
  <c r="CB672" i="1" s="1"/>
  <c r="CB671" i="1" s="1"/>
  <c r="CF684" i="1"/>
  <c r="CF683" i="1" s="1"/>
  <c r="CF678" i="1" s="1"/>
  <c r="CF672" i="1" s="1"/>
  <c r="CF671" i="1" s="1"/>
  <c r="U684" i="1"/>
  <c r="U683" i="1" s="1"/>
  <c r="U678" i="1" s="1"/>
  <c r="U672" i="1" s="1"/>
  <c r="U671" i="1" s="1"/>
  <c r="AB684" i="1"/>
  <c r="AB683" i="1" s="1"/>
  <c r="AB678" i="1" s="1"/>
  <c r="AB672" i="1" s="1"/>
  <c r="AB671" i="1" s="1"/>
  <c r="BM684" i="1"/>
  <c r="BM683" i="1" s="1"/>
  <c r="BM678" i="1" s="1"/>
  <c r="BM672" i="1" s="1"/>
  <c r="BM671" i="1" s="1"/>
  <c r="CE684" i="1"/>
  <c r="CE683" i="1" s="1"/>
  <c r="CE678" i="1" s="1"/>
  <c r="CE672" i="1" s="1"/>
  <c r="CE671" i="1" s="1"/>
  <c r="AP703" i="1"/>
  <c r="AP702" i="1" s="1"/>
  <c r="N719" i="1"/>
  <c r="Z719" i="1" s="1"/>
  <c r="AF719" i="1" s="1"/>
  <c r="AX719" i="1" s="1"/>
  <c r="BB719" i="1" s="1"/>
  <c r="BP719" i="1" s="1"/>
  <c r="BV719" i="1" s="1"/>
  <c r="CJ719" i="1" s="1"/>
  <c r="CL719" i="1" s="1"/>
  <c r="M751" i="1"/>
  <c r="Y751" i="1" s="1"/>
  <c r="AE751" i="1" s="1"/>
  <c r="AW751" i="1" s="1"/>
  <c r="BA751" i="1" s="1"/>
  <c r="BO751" i="1" s="1"/>
  <c r="BU751" i="1" s="1"/>
  <c r="CG751" i="1" s="1"/>
  <c r="CI751" i="1" s="1"/>
  <c r="N751" i="1"/>
  <c r="Z751" i="1" s="1"/>
  <c r="AF751" i="1" s="1"/>
  <c r="AX751" i="1" s="1"/>
  <c r="BB751" i="1" s="1"/>
  <c r="BP751" i="1" s="1"/>
  <c r="BV751" i="1" s="1"/>
  <c r="CJ751" i="1" s="1"/>
  <c r="CL751" i="1" s="1"/>
  <c r="BE750" i="1"/>
  <c r="BE749" i="1" s="1"/>
  <c r="BE744" i="1" s="1"/>
  <c r="BE743" i="1" s="1"/>
  <c r="O758" i="1"/>
  <c r="AA758" i="1" s="1"/>
  <c r="AG758" i="1" s="1"/>
  <c r="AY758" i="1" s="1"/>
  <c r="BC758" i="1" s="1"/>
  <c r="BQ758" i="1" s="1"/>
  <c r="BW758" i="1" s="1"/>
  <c r="CM758" i="1" s="1"/>
  <c r="CO758" i="1" s="1"/>
  <c r="AT750" i="1"/>
  <c r="AT749" i="1" s="1"/>
  <c r="AT744" i="1" s="1"/>
  <c r="AT743" i="1" s="1"/>
  <c r="Q767" i="1"/>
  <c r="Q766" i="1" s="1"/>
  <c r="Q765" i="1" s="1"/>
  <c r="Q764" i="1" s="1"/>
  <c r="U767" i="1"/>
  <c r="U766" i="1" s="1"/>
  <c r="U765" i="1" s="1"/>
  <c r="U764" i="1" s="1"/>
  <c r="AB767" i="1"/>
  <c r="AB766" i="1" s="1"/>
  <c r="AB765" i="1" s="1"/>
  <c r="AB764" i="1" s="1"/>
  <c r="AM767" i="1"/>
  <c r="AM766" i="1" s="1"/>
  <c r="AM765" i="1" s="1"/>
  <c r="AM764" i="1" s="1"/>
  <c r="AU767" i="1"/>
  <c r="AU766" i="1" s="1"/>
  <c r="AU765" i="1" s="1"/>
  <c r="AU764" i="1" s="1"/>
  <c r="BE767" i="1"/>
  <c r="BE766" i="1" s="1"/>
  <c r="BE765" i="1" s="1"/>
  <c r="BE764" i="1" s="1"/>
  <c r="BI767" i="1"/>
  <c r="BI766" i="1" s="1"/>
  <c r="BI765" i="1" s="1"/>
  <c r="BI764" i="1" s="1"/>
  <c r="BM767" i="1"/>
  <c r="BM766" i="1" s="1"/>
  <c r="BM765" i="1" s="1"/>
  <c r="BM764" i="1" s="1"/>
  <c r="BT767" i="1"/>
  <c r="BT766" i="1" s="1"/>
  <c r="BT765" i="1" s="1"/>
  <c r="BT764" i="1" s="1"/>
  <c r="CA767" i="1"/>
  <c r="CA766" i="1" s="1"/>
  <c r="CA765" i="1" s="1"/>
  <c r="CA764" i="1" s="1"/>
  <c r="AJ788" i="1"/>
  <c r="AJ782" i="1" s="1"/>
  <c r="AJ781" i="1" s="1"/>
  <c r="AN788" i="1"/>
  <c r="AN782" i="1" s="1"/>
  <c r="AN781" i="1" s="1"/>
  <c r="AR788" i="1"/>
  <c r="AR782" i="1" s="1"/>
  <c r="AR781" i="1" s="1"/>
  <c r="BX788" i="1"/>
  <c r="BX782" i="1" s="1"/>
  <c r="BX781" i="1" s="1"/>
  <c r="N820" i="1"/>
  <c r="Z820" i="1" s="1"/>
  <c r="AF820" i="1" s="1"/>
  <c r="AX820" i="1" s="1"/>
  <c r="BB820" i="1" s="1"/>
  <c r="BP820" i="1" s="1"/>
  <c r="BV820" i="1" s="1"/>
  <c r="CJ820" i="1" s="1"/>
  <c r="CL820" i="1" s="1"/>
  <c r="H823" i="1"/>
  <c r="H822" i="1" s="1"/>
  <c r="L823" i="1"/>
  <c r="L822" i="1" s="1"/>
  <c r="L817" i="1" s="1"/>
  <c r="S823" i="1"/>
  <c r="S822" i="1" s="1"/>
  <c r="S817" i="1" s="1"/>
  <c r="S811" i="1" s="1"/>
  <c r="S804" i="1" s="1"/>
  <c r="W823" i="1"/>
  <c r="W822" i="1" s="1"/>
  <c r="W817" i="1" s="1"/>
  <c r="W811" i="1" s="1"/>
  <c r="W804" i="1" s="1"/>
  <c r="AD823" i="1"/>
  <c r="AD822" i="1" s="1"/>
  <c r="AD817" i="1" s="1"/>
  <c r="AD811" i="1" s="1"/>
  <c r="AD804" i="1" s="1"/>
  <c r="AK823" i="1"/>
  <c r="AK822" i="1" s="1"/>
  <c r="AK817" i="1" s="1"/>
  <c r="AK811" i="1" s="1"/>
  <c r="AK804" i="1" s="1"/>
  <c r="AO823" i="1"/>
  <c r="AO822" i="1" s="1"/>
  <c r="AO817" i="1" s="1"/>
  <c r="AO811" i="1" s="1"/>
  <c r="AO804" i="1" s="1"/>
  <c r="AS823" i="1"/>
  <c r="AS822" i="1" s="1"/>
  <c r="AS817" i="1" s="1"/>
  <c r="AS811" i="1" s="1"/>
  <c r="AS804" i="1" s="1"/>
  <c r="AZ823" i="1"/>
  <c r="AZ822" i="1" s="1"/>
  <c r="AZ817" i="1" s="1"/>
  <c r="AZ811" i="1" s="1"/>
  <c r="AZ804" i="1" s="1"/>
  <c r="BG823" i="1"/>
  <c r="BG822" i="1" s="1"/>
  <c r="BG817" i="1" s="1"/>
  <c r="BG811" i="1" s="1"/>
  <c r="BG804" i="1" s="1"/>
  <c r="BK823" i="1"/>
  <c r="BK822" i="1" s="1"/>
  <c r="BK817" i="1" s="1"/>
  <c r="BK811" i="1" s="1"/>
  <c r="BK804" i="1" s="1"/>
  <c r="BR823" i="1"/>
  <c r="BR822" i="1" s="1"/>
  <c r="BR817" i="1" s="1"/>
  <c r="BR811" i="1" s="1"/>
  <c r="BR804" i="1" s="1"/>
  <c r="BY823" i="1"/>
  <c r="BY822" i="1" s="1"/>
  <c r="BY817" i="1" s="1"/>
  <c r="BY811" i="1" s="1"/>
  <c r="BY804" i="1" s="1"/>
  <c r="CC823" i="1"/>
  <c r="CC822" i="1" s="1"/>
  <c r="CC817" i="1" s="1"/>
  <c r="CC811" i="1" s="1"/>
  <c r="CC804" i="1" s="1"/>
  <c r="CP823" i="1"/>
  <c r="CP822" i="1" s="1"/>
  <c r="CP817" i="1" s="1"/>
  <c r="CP811" i="1" s="1"/>
  <c r="CP804" i="1" s="1"/>
  <c r="R823" i="1"/>
  <c r="R822" i="1" s="1"/>
  <c r="R817" i="1" s="1"/>
  <c r="R811" i="1" s="1"/>
  <c r="R804" i="1" s="1"/>
  <c r="V823" i="1"/>
  <c r="V822" i="1" s="1"/>
  <c r="V817" i="1" s="1"/>
  <c r="V811" i="1" s="1"/>
  <c r="AJ823" i="1"/>
  <c r="AJ822" i="1" s="1"/>
  <c r="AJ817" i="1" s="1"/>
  <c r="AJ811" i="1" s="1"/>
  <c r="AJ804" i="1" s="1"/>
  <c r="AN823" i="1"/>
  <c r="AN822" i="1" s="1"/>
  <c r="AN817" i="1" s="1"/>
  <c r="AN811" i="1" s="1"/>
  <c r="AN804" i="1" s="1"/>
  <c r="BJ823" i="1"/>
  <c r="BJ822" i="1" s="1"/>
  <c r="BJ817" i="1" s="1"/>
  <c r="BJ811" i="1" s="1"/>
  <c r="BJ804" i="1" s="1"/>
  <c r="BN823" i="1"/>
  <c r="BN822" i="1" s="1"/>
  <c r="BN817" i="1" s="1"/>
  <c r="BN811" i="1" s="1"/>
  <c r="BN804" i="1" s="1"/>
  <c r="BX823" i="1"/>
  <c r="BX822" i="1" s="1"/>
  <c r="BX817" i="1" s="1"/>
  <c r="BX811" i="1" s="1"/>
  <c r="BX804" i="1" s="1"/>
  <c r="CF823" i="1"/>
  <c r="CF822" i="1" s="1"/>
  <c r="CF817" i="1" s="1"/>
  <c r="CF811" i="1" s="1"/>
  <c r="CF804" i="1" s="1"/>
  <c r="O843" i="1"/>
  <c r="AA843" i="1" s="1"/>
  <c r="AG843" i="1" s="1"/>
  <c r="AY843" i="1" s="1"/>
  <c r="BC843" i="1" s="1"/>
  <c r="BQ843" i="1" s="1"/>
  <c r="BW843" i="1" s="1"/>
  <c r="CM843" i="1" s="1"/>
  <c r="CO843" i="1" s="1"/>
  <c r="AK846" i="1"/>
  <c r="AK845" i="1" s="1"/>
  <c r="K623" i="1"/>
  <c r="K622" i="1" s="1"/>
  <c r="K617" i="1" s="1"/>
  <c r="K616" i="1" s="1"/>
  <c r="X654" i="1"/>
  <c r="X653" i="1" s="1"/>
  <c r="AH654" i="1"/>
  <c r="AH653" i="1" s="1"/>
  <c r="AL654" i="1"/>
  <c r="AL653" i="1" s="1"/>
  <c r="AP654" i="1"/>
  <c r="AP653" i="1" s="1"/>
  <c r="AT654" i="1"/>
  <c r="AT653" i="1" s="1"/>
  <c r="BL654" i="1"/>
  <c r="BL653" i="1" s="1"/>
  <c r="BS654" i="1"/>
  <c r="BS653" i="1" s="1"/>
  <c r="BZ654" i="1"/>
  <c r="BZ653" i="1" s="1"/>
  <c r="CD654" i="1"/>
  <c r="CD653" i="1" s="1"/>
  <c r="AQ703" i="1"/>
  <c r="AQ702" i="1" s="1"/>
  <c r="S931" i="1"/>
  <c r="S925" i="1" s="1"/>
  <c r="S924" i="1" s="1"/>
  <c r="BG931" i="1"/>
  <c r="BG925" i="1" s="1"/>
  <c r="BG924" i="1" s="1"/>
  <c r="K590" i="1"/>
  <c r="S639" i="1"/>
  <c r="S638" i="1" s="1"/>
  <c r="S637" i="1" s="1"/>
  <c r="S636" i="1" s="1"/>
  <c r="W639" i="1"/>
  <c r="W638" i="1" s="1"/>
  <c r="W637" i="1" s="1"/>
  <c r="W636" i="1" s="1"/>
  <c r="AD639" i="1"/>
  <c r="AD638" i="1" s="1"/>
  <c r="AD637" i="1" s="1"/>
  <c r="AD636" i="1" s="1"/>
  <c r="AK639" i="1"/>
  <c r="AK638" i="1" s="1"/>
  <c r="AK637" i="1" s="1"/>
  <c r="AK636" i="1" s="1"/>
  <c r="AO639" i="1"/>
  <c r="AO638" i="1" s="1"/>
  <c r="AO637" i="1" s="1"/>
  <c r="AO636" i="1" s="1"/>
  <c r="AS639" i="1"/>
  <c r="AS638" i="1" s="1"/>
  <c r="AS637" i="1" s="1"/>
  <c r="AS636" i="1" s="1"/>
  <c r="AZ639" i="1"/>
  <c r="AZ638" i="1" s="1"/>
  <c r="AZ637" i="1" s="1"/>
  <c r="AZ636" i="1" s="1"/>
  <c r="BG639" i="1"/>
  <c r="BG638" i="1" s="1"/>
  <c r="BG637" i="1" s="1"/>
  <c r="BG636" i="1" s="1"/>
  <c r="BK639" i="1"/>
  <c r="BK638" i="1" s="1"/>
  <c r="BK637" i="1" s="1"/>
  <c r="BK636" i="1" s="1"/>
  <c r="BR639" i="1"/>
  <c r="BR638" i="1" s="1"/>
  <c r="BR637" i="1" s="1"/>
  <c r="BR636" i="1" s="1"/>
  <c r="BY639" i="1"/>
  <c r="BY638" i="1" s="1"/>
  <c r="BY637" i="1" s="1"/>
  <c r="BY636" i="1" s="1"/>
  <c r="CC639" i="1"/>
  <c r="CC638" i="1" s="1"/>
  <c r="CC637" i="1" s="1"/>
  <c r="CC636" i="1" s="1"/>
  <c r="CP639" i="1"/>
  <c r="CP638" i="1" s="1"/>
  <c r="CP637" i="1" s="1"/>
  <c r="CP636" i="1" s="1"/>
  <c r="M642" i="1"/>
  <c r="Y642" i="1" s="1"/>
  <c r="AE642" i="1" s="1"/>
  <c r="AW642" i="1" s="1"/>
  <c r="BA642" i="1" s="1"/>
  <c r="BO642" i="1" s="1"/>
  <c r="BU642" i="1" s="1"/>
  <c r="CG642" i="1" s="1"/>
  <c r="CI642" i="1" s="1"/>
  <c r="I684" i="1"/>
  <c r="I683" i="1" s="1"/>
  <c r="I678" i="1" s="1"/>
  <c r="P684" i="1"/>
  <c r="P683" i="1" s="1"/>
  <c r="P678" i="1" s="1"/>
  <c r="P672" i="1" s="1"/>
  <c r="P671" i="1" s="1"/>
  <c r="T684" i="1"/>
  <c r="T683" i="1" s="1"/>
  <c r="T678" i="1" s="1"/>
  <c r="T672" i="1" s="1"/>
  <c r="T671" i="1" s="1"/>
  <c r="X684" i="1"/>
  <c r="X683" i="1" s="1"/>
  <c r="X678" i="1" s="1"/>
  <c r="X672" i="1" s="1"/>
  <c r="X671" i="1" s="1"/>
  <c r="AH684" i="1"/>
  <c r="AH683" i="1" s="1"/>
  <c r="AH678" i="1" s="1"/>
  <c r="AH672" i="1" s="1"/>
  <c r="AH671" i="1" s="1"/>
  <c r="AL684" i="1"/>
  <c r="AL683" i="1" s="1"/>
  <c r="AL678" i="1" s="1"/>
  <c r="AL672" i="1" s="1"/>
  <c r="AL671" i="1" s="1"/>
  <c r="AP684" i="1"/>
  <c r="AP683" i="1" s="1"/>
  <c r="AP678" i="1" s="1"/>
  <c r="AP672" i="1" s="1"/>
  <c r="AP671" i="1" s="1"/>
  <c r="AT684" i="1"/>
  <c r="AT683" i="1" s="1"/>
  <c r="AT678" i="1" s="1"/>
  <c r="AT672" i="1" s="1"/>
  <c r="AT671" i="1" s="1"/>
  <c r="BD684" i="1"/>
  <c r="BD683" i="1" s="1"/>
  <c r="BD678" i="1" s="1"/>
  <c r="BD672" i="1" s="1"/>
  <c r="BD671" i="1" s="1"/>
  <c r="BH684" i="1"/>
  <c r="BH683" i="1" s="1"/>
  <c r="BH678" i="1" s="1"/>
  <c r="BH672" i="1" s="1"/>
  <c r="BH671" i="1" s="1"/>
  <c r="BS684" i="1"/>
  <c r="BS683" i="1" s="1"/>
  <c r="BS678" i="1" s="1"/>
  <c r="BS672" i="1" s="1"/>
  <c r="BS671" i="1" s="1"/>
  <c r="BZ684" i="1"/>
  <c r="BZ683" i="1" s="1"/>
  <c r="BZ678" i="1" s="1"/>
  <c r="BZ672" i="1" s="1"/>
  <c r="BZ671" i="1" s="1"/>
  <c r="CD684" i="1"/>
  <c r="CD683" i="1" s="1"/>
  <c r="CD678" i="1" s="1"/>
  <c r="CD672" i="1" s="1"/>
  <c r="CD671" i="1" s="1"/>
  <c r="N687" i="1"/>
  <c r="Z687" i="1" s="1"/>
  <c r="AF687" i="1" s="1"/>
  <c r="AX687" i="1" s="1"/>
  <c r="BB687" i="1" s="1"/>
  <c r="BP687" i="1" s="1"/>
  <c r="BV687" i="1" s="1"/>
  <c r="CJ687" i="1" s="1"/>
  <c r="CL687" i="1" s="1"/>
  <c r="O687" i="1"/>
  <c r="AA687" i="1" s="1"/>
  <c r="AG687" i="1" s="1"/>
  <c r="AY687" i="1" s="1"/>
  <c r="BC687" i="1" s="1"/>
  <c r="BQ687" i="1" s="1"/>
  <c r="BW687" i="1" s="1"/>
  <c r="CM687" i="1" s="1"/>
  <c r="CO687" i="1" s="1"/>
  <c r="S684" i="1"/>
  <c r="S683" i="1" s="1"/>
  <c r="S678" i="1" s="1"/>
  <c r="S672" i="1" s="1"/>
  <c r="S671" i="1" s="1"/>
  <c r="W684" i="1"/>
  <c r="W683" i="1" s="1"/>
  <c r="W678" i="1" s="1"/>
  <c r="W672" i="1" s="1"/>
  <c r="W671" i="1" s="1"/>
  <c r="AK684" i="1"/>
  <c r="AK683" i="1" s="1"/>
  <c r="AK678" i="1" s="1"/>
  <c r="AK672" i="1" s="1"/>
  <c r="AK671" i="1" s="1"/>
  <c r="AO684" i="1"/>
  <c r="AO683" i="1" s="1"/>
  <c r="AO678" i="1" s="1"/>
  <c r="AO672" i="1" s="1"/>
  <c r="AO671" i="1" s="1"/>
  <c r="AS684" i="1"/>
  <c r="AS683" i="1" s="1"/>
  <c r="AS678" i="1" s="1"/>
  <c r="AS672" i="1" s="1"/>
  <c r="AS671" i="1" s="1"/>
  <c r="AZ684" i="1"/>
  <c r="AZ683" i="1" s="1"/>
  <c r="AZ678" i="1" s="1"/>
  <c r="AZ672" i="1" s="1"/>
  <c r="AZ671" i="1" s="1"/>
  <c r="BG684" i="1"/>
  <c r="BG683" i="1" s="1"/>
  <c r="BG678" i="1" s="1"/>
  <c r="BG672" i="1" s="1"/>
  <c r="BG671" i="1" s="1"/>
  <c r="BK684" i="1"/>
  <c r="BK683" i="1" s="1"/>
  <c r="BK678" i="1" s="1"/>
  <c r="BK672" i="1" s="1"/>
  <c r="BK671" i="1" s="1"/>
  <c r="BY684" i="1"/>
  <c r="BY683" i="1" s="1"/>
  <c r="BY678" i="1" s="1"/>
  <c r="BY672" i="1" s="1"/>
  <c r="BY671" i="1" s="1"/>
  <c r="CC684" i="1"/>
  <c r="CC683" i="1" s="1"/>
  <c r="CC678" i="1" s="1"/>
  <c r="CC672" i="1" s="1"/>
  <c r="CC671" i="1" s="1"/>
  <c r="CP684" i="1"/>
  <c r="CP683" i="1" s="1"/>
  <c r="CP678" i="1" s="1"/>
  <c r="CP672" i="1" s="1"/>
  <c r="CP671" i="1" s="1"/>
  <c r="O719" i="1"/>
  <c r="AA719" i="1" s="1"/>
  <c r="AG719" i="1" s="1"/>
  <c r="AY719" i="1" s="1"/>
  <c r="BC719" i="1" s="1"/>
  <c r="BQ719" i="1" s="1"/>
  <c r="BW719" i="1" s="1"/>
  <c r="CM719" i="1" s="1"/>
  <c r="CO719" i="1" s="1"/>
  <c r="AO750" i="1"/>
  <c r="AO749" i="1" s="1"/>
  <c r="AO744" i="1" s="1"/>
  <c r="AO743" i="1" s="1"/>
  <c r="BR750" i="1"/>
  <c r="BR749" i="1" s="1"/>
  <c r="BR744" i="1" s="1"/>
  <c r="BR743" i="1" s="1"/>
  <c r="M758" i="1"/>
  <c r="Y758" i="1" s="1"/>
  <c r="AE758" i="1" s="1"/>
  <c r="AW758" i="1" s="1"/>
  <c r="BA758" i="1" s="1"/>
  <c r="BO758" i="1" s="1"/>
  <c r="BU758" i="1" s="1"/>
  <c r="CG758" i="1" s="1"/>
  <c r="CI758" i="1" s="1"/>
  <c r="H767" i="1"/>
  <c r="H766" i="1" s="1"/>
  <c r="M770" i="1"/>
  <c r="Y770" i="1" s="1"/>
  <c r="AE770" i="1" s="1"/>
  <c r="AW770" i="1" s="1"/>
  <c r="BA770" i="1" s="1"/>
  <c r="BO770" i="1" s="1"/>
  <c r="BU770" i="1" s="1"/>
  <c r="CG770" i="1" s="1"/>
  <c r="CI770" i="1" s="1"/>
  <c r="AV767" i="1"/>
  <c r="AV766" i="1" s="1"/>
  <c r="AV765" i="1" s="1"/>
  <c r="AV764" i="1" s="1"/>
  <c r="Q823" i="1"/>
  <c r="Q822" i="1" s="1"/>
  <c r="Q817" i="1" s="1"/>
  <c r="Q811" i="1" s="1"/>
  <c r="Q804" i="1" s="1"/>
  <c r="U823" i="1"/>
  <c r="U822" i="1" s="1"/>
  <c r="U817" i="1" s="1"/>
  <c r="U811" i="1" s="1"/>
  <c r="AB823" i="1"/>
  <c r="AB822" i="1" s="1"/>
  <c r="AB817" i="1" s="1"/>
  <c r="AB811" i="1" s="1"/>
  <c r="AB804" i="1" s="1"/>
  <c r="AI823" i="1"/>
  <c r="AI822" i="1" s="1"/>
  <c r="AI817" i="1" s="1"/>
  <c r="AI811" i="1" s="1"/>
  <c r="AI804" i="1" s="1"/>
  <c r="AM823" i="1"/>
  <c r="AM822" i="1" s="1"/>
  <c r="AM817" i="1" s="1"/>
  <c r="AM811" i="1" s="1"/>
  <c r="AM804" i="1" s="1"/>
  <c r="AQ823" i="1"/>
  <c r="AQ822" i="1" s="1"/>
  <c r="AQ817" i="1" s="1"/>
  <c r="AQ811" i="1" s="1"/>
  <c r="AQ804" i="1" s="1"/>
  <c r="AU823" i="1"/>
  <c r="AU822" i="1" s="1"/>
  <c r="AU817" i="1" s="1"/>
  <c r="AU811" i="1" s="1"/>
  <c r="AU804" i="1" s="1"/>
  <c r="BE823" i="1"/>
  <c r="BE822" i="1" s="1"/>
  <c r="BE817" i="1" s="1"/>
  <c r="BE811" i="1" s="1"/>
  <c r="BE804" i="1" s="1"/>
  <c r="BI823" i="1"/>
  <c r="BI822" i="1" s="1"/>
  <c r="BI817" i="1" s="1"/>
  <c r="BI811" i="1" s="1"/>
  <c r="BI804" i="1" s="1"/>
  <c r="BT823" i="1"/>
  <c r="BT822" i="1" s="1"/>
  <c r="BT817" i="1" s="1"/>
  <c r="BT811" i="1" s="1"/>
  <c r="BT804" i="1" s="1"/>
  <c r="CA823" i="1"/>
  <c r="CA822" i="1" s="1"/>
  <c r="CA817" i="1" s="1"/>
  <c r="CA811" i="1" s="1"/>
  <c r="CA804" i="1" s="1"/>
  <c r="CE823" i="1"/>
  <c r="CE822" i="1" s="1"/>
  <c r="CE817" i="1" s="1"/>
  <c r="CE811" i="1" s="1"/>
  <c r="CE804" i="1" s="1"/>
  <c r="BM846" i="1"/>
  <c r="BM845" i="1" s="1"/>
  <c r="P873" i="1"/>
  <c r="T873" i="1"/>
  <c r="X873" i="1"/>
  <c r="BL873" i="1"/>
  <c r="CD873" i="1"/>
  <c r="H916" i="1"/>
  <c r="H915" i="1" s="1"/>
  <c r="L916" i="1"/>
  <c r="L915" i="1" s="1"/>
  <c r="L914" i="1" s="1"/>
  <c r="S916" i="1"/>
  <c r="S915" i="1" s="1"/>
  <c r="S914" i="1" s="1"/>
  <c r="AZ916" i="1"/>
  <c r="AZ915" i="1" s="1"/>
  <c r="AZ914" i="1" s="1"/>
  <c r="BG916" i="1"/>
  <c r="BG915" i="1" s="1"/>
  <c r="BG914" i="1" s="1"/>
  <c r="AT908" i="1"/>
  <c r="AT907" i="1" s="1"/>
  <c r="AT906" i="1" s="1"/>
  <c r="AT905" i="1" s="1"/>
  <c r="P985" i="1"/>
  <c r="P984" i="1" s="1"/>
  <c r="T985" i="1"/>
  <c r="T984" i="1" s="1"/>
  <c r="AH985" i="1"/>
  <c r="AH984" i="1" s="1"/>
  <c r="AL985" i="1"/>
  <c r="AL984" i="1" s="1"/>
  <c r="BS985" i="1"/>
  <c r="BS984" i="1" s="1"/>
  <c r="BZ985" i="1"/>
  <c r="BZ984" i="1" s="1"/>
  <c r="J1053" i="1"/>
  <c r="J1052" i="1" s="1"/>
  <c r="J1051" i="1" s="1"/>
  <c r="M1179" i="1"/>
  <c r="Y1179" i="1" s="1"/>
  <c r="AE1179" i="1" s="1"/>
  <c r="AW1179" i="1" s="1"/>
  <c r="BA1179" i="1" s="1"/>
  <c r="BO1179" i="1" s="1"/>
  <c r="BU1179" i="1" s="1"/>
  <c r="CG1179" i="1" s="1"/>
  <c r="CI1179" i="1" s="1"/>
  <c r="K1198" i="1"/>
  <c r="K1197" i="1" s="1"/>
  <c r="K1196" i="1" s="1"/>
  <c r="Z1262" i="1"/>
  <c r="AF1262" i="1" s="1"/>
  <c r="AX1262" i="1" s="1"/>
  <c r="BB1262" i="1" s="1"/>
  <c r="BP1262" i="1" s="1"/>
  <c r="BV1262" i="1" s="1"/>
  <c r="CJ1262" i="1" s="1"/>
  <c r="CL1262" i="1" s="1"/>
  <c r="BX1272" i="1"/>
  <c r="BX1271" i="1" s="1"/>
  <c r="BK1302" i="1"/>
  <c r="S1564" i="1"/>
  <c r="S1563" i="1" s="1"/>
  <c r="O902" i="1"/>
  <c r="AA902" i="1" s="1"/>
  <c r="AG902" i="1" s="1"/>
  <c r="AY902" i="1" s="1"/>
  <c r="BC902" i="1" s="1"/>
  <c r="BQ902" i="1" s="1"/>
  <c r="BW902" i="1" s="1"/>
  <c r="CM902" i="1" s="1"/>
  <c r="CO902" i="1" s="1"/>
  <c r="M919" i="1"/>
  <c r="Y919" i="1" s="1"/>
  <c r="AE919" i="1" s="1"/>
  <c r="AW919" i="1" s="1"/>
  <c r="BA919" i="1" s="1"/>
  <c r="BO919" i="1" s="1"/>
  <c r="BU919" i="1" s="1"/>
  <c r="CG919" i="1" s="1"/>
  <c r="CI919" i="1" s="1"/>
  <c r="N919" i="1"/>
  <c r="Z919" i="1" s="1"/>
  <c r="AF919" i="1" s="1"/>
  <c r="AX919" i="1" s="1"/>
  <c r="BB919" i="1" s="1"/>
  <c r="BP919" i="1" s="1"/>
  <c r="BV919" i="1" s="1"/>
  <c r="CJ919" i="1" s="1"/>
  <c r="CL919" i="1" s="1"/>
  <c r="AC916" i="1"/>
  <c r="AC915" i="1" s="1"/>
  <c r="AC914" i="1" s="1"/>
  <c r="AJ916" i="1"/>
  <c r="AJ915" i="1" s="1"/>
  <c r="AJ914" i="1" s="1"/>
  <c r="AN916" i="1"/>
  <c r="AN915" i="1" s="1"/>
  <c r="AN914" i="1" s="1"/>
  <c r="AR916" i="1"/>
  <c r="AR915" i="1" s="1"/>
  <c r="AR914" i="1" s="1"/>
  <c r="AV916" i="1"/>
  <c r="AV915" i="1" s="1"/>
  <c r="AV914" i="1" s="1"/>
  <c r="BJ916" i="1"/>
  <c r="BJ915" i="1" s="1"/>
  <c r="BJ914" i="1" s="1"/>
  <c r="BN916" i="1"/>
  <c r="BN915" i="1" s="1"/>
  <c r="BN914" i="1" s="1"/>
  <c r="BX916" i="1"/>
  <c r="BX915" i="1" s="1"/>
  <c r="BX914" i="1" s="1"/>
  <c r="CB916" i="1"/>
  <c r="CB915" i="1" s="1"/>
  <c r="CB914" i="1" s="1"/>
  <c r="CF916" i="1"/>
  <c r="CF915" i="1" s="1"/>
  <c r="CF914" i="1" s="1"/>
  <c r="J916" i="1"/>
  <c r="J915" i="1" s="1"/>
  <c r="J914" i="1" s="1"/>
  <c r="AB916" i="1"/>
  <c r="AB915" i="1" s="1"/>
  <c r="AB914" i="1" s="1"/>
  <c r="AI916" i="1"/>
  <c r="AI915" i="1" s="1"/>
  <c r="AI914" i="1" s="1"/>
  <c r="AM916" i="1"/>
  <c r="AM915" i="1" s="1"/>
  <c r="AM914" i="1" s="1"/>
  <c r="AU916" i="1"/>
  <c r="AU915" i="1" s="1"/>
  <c r="AU914" i="1" s="1"/>
  <c r="BT916" i="1"/>
  <c r="BT915" i="1" s="1"/>
  <c r="BT914" i="1" s="1"/>
  <c r="P966" i="1"/>
  <c r="P965" i="1" s="1"/>
  <c r="P960" i="1" s="1"/>
  <c r="P954" i="1" s="1"/>
  <c r="T966" i="1"/>
  <c r="T965" i="1" s="1"/>
  <c r="T960" i="1" s="1"/>
  <c r="T954" i="1" s="1"/>
  <c r="X966" i="1"/>
  <c r="X965" i="1" s="1"/>
  <c r="X960" i="1" s="1"/>
  <c r="X954" i="1" s="1"/>
  <c r="X947" i="1" s="1"/>
  <c r="AH966" i="1"/>
  <c r="AH965" i="1" s="1"/>
  <c r="AH960" i="1" s="1"/>
  <c r="AH954" i="1" s="1"/>
  <c r="AH947" i="1" s="1"/>
  <c r="BD966" i="1"/>
  <c r="BD965" i="1" s="1"/>
  <c r="BD960" i="1" s="1"/>
  <c r="BD954" i="1" s="1"/>
  <c r="BD947" i="1" s="1"/>
  <c r="BH966" i="1"/>
  <c r="BH965" i="1" s="1"/>
  <c r="BH960" i="1" s="1"/>
  <c r="BH954" i="1" s="1"/>
  <c r="BH947" i="1" s="1"/>
  <c r="BL966" i="1"/>
  <c r="BL965" i="1" s="1"/>
  <c r="BL960" i="1" s="1"/>
  <c r="BL954" i="1" s="1"/>
  <c r="BL947" i="1" s="1"/>
  <c r="BS966" i="1"/>
  <c r="BS965" i="1" s="1"/>
  <c r="BS960" i="1" s="1"/>
  <c r="BS954" i="1" s="1"/>
  <c r="BS947" i="1" s="1"/>
  <c r="CD966" i="1"/>
  <c r="CD965" i="1" s="1"/>
  <c r="CD960" i="1" s="1"/>
  <c r="CD954" i="1" s="1"/>
  <c r="CD947" i="1" s="1"/>
  <c r="R966" i="1"/>
  <c r="R965" i="1" s="1"/>
  <c r="R960" i="1" s="1"/>
  <c r="R954" i="1" s="1"/>
  <c r="R947" i="1" s="1"/>
  <c r="CD985" i="1"/>
  <c r="CD984" i="1" s="1"/>
  <c r="L1012" i="1"/>
  <c r="S1012" i="1"/>
  <c r="W1012" i="1"/>
  <c r="AD1012" i="1"/>
  <c r="AZ1012" i="1"/>
  <c r="BG1012" i="1"/>
  <c r="CP1012" i="1"/>
  <c r="K1045" i="1"/>
  <c r="K1044" i="1" s="1"/>
  <c r="V1045" i="1"/>
  <c r="V1044" i="1" s="1"/>
  <c r="V1043" i="1" s="1"/>
  <c r="V1042" i="1" s="1"/>
  <c r="AC1045" i="1"/>
  <c r="AC1044" i="1" s="1"/>
  <c r="AC1043" i="1" s="1"/>
  <c r="AC1042" i="1" s="1"/>
  <c r="AJ1045" i="1"/>
  <c r="AJ1044" i="1" s="1"/>
  <c r="AJ1043" i="1" s="1"/>
  <c r="AJ1042" i="1" s="1"/>
  <c r="AV1045" i="1"/>
  <c r="AV1044" i="1" s="1"/>
  <c r="AV1043" i="1" s="1"/>
  <c r="AV1042" i="1" s="1"/>
  <c r="BF1045" i="1"/>
  <c r="BF1044" i="1" s="1"/>
  <c r="BF1043" i="1" s="1"/>
  <c r="BF1042" i="1" s="1"/>
  <c r="BJ1045" i="1"/>
  <c r="BJ1044" i="1" s="1"/>
  <c r="BJ1043" i="1" s="1"/>
  <c r="BJ1042" i="1" s="1"/>
  <c r="BX1045" i="1"/>
  <c r="BX1044" i="1" s="1"/>
  <c r="BX1043" i="1" s="1"/>
  <c r="BX1042" i="1" s="1"/>
  <c r="CB1045" i="1"/>
  <c r="CB1044" i="1" s="1"/>
  <c r="CB1043" i="1" s="1"/>
  <c r="CB1042" i="1" s="1"/>
  <c r="CF1045" i="1"/>
  <c r="CF1044" i="1" s="1"/>
  <c r="CF1043" i="1" s="1"/>
  <c r="CF1042" i="1" s="1"/>
  <c r="BM1062" i="1"/>
  <c r="BM1061" i="1" s="1"/>
  <c r="CE1062" i="1"/>
  <c r="CE1061" i="1" s="1"/>
  <c r="AH1190" i="1"/>
  <c r="AH1189" i="1" s="1"/>
  <c r="AH1188" i="1" s="1"/>
  <c r="AH1187" i="1" s="1"/>
  <c r="BZ1190" i="1"/>
  <c r="BZ1189" i="1" s="1"/>
  <c r="BZ1188" i="1" s="1"/>
  <c r="BZ1187" i="1" s="1"/>
  <c r="W1272" i="1"/>
  <c r="W1271" i="1" s="1"/>
  <c r="AZ1272" i="1"/>
  <c r="AZ1271" i="1" s="1"/>
  <c r="BG1272" i="1"/>
  <c r="BG1271" i="1" s="1"/>
  <c r="CP1272" i="1"/>
  <c r="CP1271" i="1" s="1"/>
  <c r="BI1626" i="1"/>
  <c r="BI1625" i="1" s="1"/>
  <c r="P1701" i="1"/>
  <c r="P1700" i="1" s="1"/>
  <c r="T1701" i="1"/>
  <c r="T1700" i="1" s="1"/>
  <c r="X1701" i="1"/>
  <c r="X1700" i="1" s="1"/>
  <c r="AH1701" i="1"/>
  <c r="AH1700" i="1" s="1"/>
  <c r="AP1701" i="1"/>
  <c r="AP1700" i="1" s="1"/>
  <c r="BZ1701" i="1"/>
  <c r="BZ1700" i="1" s="1"/>
  <c r="AB1045" i="1"/>
  <c r="AB1044" i="1" s="1"/>
  <c r="AB1043" i="1" s="1"/>
  <c r="AB1042" i="1" s="1"/>
  <c r="BE1045" i="1"/>
  <c r="BE1044" i="1" s="1"/>
  <c r="BE1043" i="1" s="1"/>
  <c r="BE1042" i="1" s="1"/>
  <c r="M1104" i="1"/>
  <c r="Y1104" i="1" s="1"/>
  <c r="AE1104" i="1" s="1"/>
  <c r="AW1104" i="1" s="1"/>
  <c r="BA1104" i="1" s="1"/>
  <c r="BO1104" i="1" s="1"/>
  <c r="BU1104" i="1" s="1"/>
  <c r="CG1104" i="1" s="1"/>
  <c r="CI1104" i="1" s="1"/>
  <c r="AI1124" i="1"/>
  <c r="AI1123" i="1" s="1"/>
  <c r="AQ1124" i="1"/>
  <c r="AQ1123" i="1" s="1"/>
  <c r="J1173" i="1"/>
  <c r="J1172" i="1" s="1"/>
  <c r="J1167" i="1" s="1"/>
  <c r="J1166" i="1" s="1"/>
  <c r="O1179" i="1"/>
  <c r="AA1179" i="1" s="1"/>
  <c r="AG1179" i="1" s="1"/>
  <c r="AY1179" i="1" s="1"/>
  <c r="BC1179" i="1" s="1"/>
  <c r="BQ1179" i="1" s="1"/>
  <c r="BW1179" i="1" s="1"/>
  <c r="CM1179" i="1" s="1"/>
  <c r="CO1179" i="1" s="1"/>
  <c r="N1181" i="1"/>
  <c r="Z1181" i="1" s="1"/>
  <c r="AF1181" i="1" s="1"/>
  <c r="AX1181" i="1" s="1"/>
  <c r="BB1181" i="1" s="1"/>
  <c r="BP1181" i="1" s="1"/>
  <c r="BV1181" i="1" s="1"/>
  <c r="CJ1181" i="1" s="1"/>
  <c r="CL1181" i="1" s="1"/>
  <c r="K1190" i="1"/>
  <c r="K1189" i="1" s="1"/>
  <c r="K1188" i="1" s="1"/>
  <c r="K1187" i="1" s="1"/>
  <c r="R1190" i="1"/>
  <c r="R1189" i="1" s="1"/>
  <c r="R1188" i="1" s="1"/>
  <c r="R1187" i="1" s="1"/>
  <c r="AC1190" i="1"/>
  <c r="AC1189" i="1" s="1"/>
  <c r="AC1188" i="1" s="1"/>
  <c r="AC1187" i="1" s="1"/>
  <c r="AJ1190" i="1"/>
  <c r="AJ1189" i="1" s="1"/>
  <c r="AJ1188" i="1" s="1"/>
  <c r="AJ1187" i="1" s="1"/>
  <c r="AN1190" i="1"/>
  <c r="AN1189" i="1" s="1"/>
  <c r="AN1188" i="1" s="1"/>
  <c r="AN1187" i="1" s="1"/>
  <c r="AR1190" i="1"/>
  <c r="AR1189" i="1" s="1"/>
  <c r="AR1188" i="1" s="1"/>
  <c r="AR1187" i="1" s="1"/>
  <c r="AV1190" i="1"/>
  <c r="AV1189" i="1" s="1"/>
  <c r="AV1188" i="1" s="1"/>
  <c r="AV1187" i="1" s="1"/>
  <c r="BF1190" i="1"/>
  <c r="BF1189" i="1" s="1"/>
  <c r="BF1188" i="1" s="1"/>
  <c r="BF1187" i="1" s="1"/>
  <c r="BJ1190" i="1"/>
  <c r="BJ1189" i="1" s="1"/>
  <c r="BJ1188" i="1" s="1"/>
  <c r="BJ1187" i="1" s="1"/>
  <c r="BN1190" i="1"/>
  <c r="BN1189" i="1" s="1"/>
  <c r="BN1188" i="1" s="1"/>
  <c r="BN1187" i="1" s="1"/>
  <c r="BX1190" i="1"/>
  <c r="BX1189" i="1" s="1"/>
  <c r="BX1188" i="1" s="1"/>
  <c r="BX1187" i="1" s="1"/>
  <c r="CB1190" i="1"/>
  <c r="CB1189" i="1" s="1"/>
  <c r="CB1188" i="1" s="1"/>
  <c r="CB1187" i="1" s="1"/>
  <c r="CF1190" i="1"/>
  <c r="CF1189" i="1" s="1"/>
  <c r="CF1188" i="1" s="1"/>
  <c r="CF1187" i="1" s="1"/>
  <c r="M1201" i="1"/>
  <c r="Y1201" i="1" s="1"/>
  <c r="AE1201" i="1" s="1"/>
  <c r="AW1201" i="1" s="1"/>
  <c r="BA1201" i="1" s="1"/>
  <c r="BO1201" i="1" s="1"/>
  <c r="BU1201" i="1" s="1"/>
  <c r="CG1201" i="1" s="1"/>
  <c r="CI1201" i="1" s="1"/>
  <c r="Q1198" i="1"/>
  <c r="Q1197" i="1" s="1"/>
  <c r="Q1196" i="1" s="1"/>
  <c r="AI1198" i="1"/>
  <c r="AI1197" i="1" s="1"/>
  <c r="AI1196" i="1" s="1"/>
  <c r="AQ1198" i="1"/>
  <c r="AQ1197" i="1" s="1"/>
  <c r="AQ1196" i="1" s="1"/>
  <c r="BI1198" i="1"/>
  <c r="BI1197" i="1" s="1"/>
  <c r="BI1196" i="1" s="1"/>
  <c r="I1198" i="1"/>
  <c r="I1197" i="1" s="1"/>
  <c r="I1196" i="1" s="1"/>
  <c r="T1198" i="1"/>
  <c r="T1197" i="1" s="1"/>
  <c r="T1196" i="1" s="1"/>
  <c r="BL1198" i="1"/>
  <c r="BL1197" i="1" s="1"/>
  <c r="BL1196" i="1" s="1"/>
  <c r="BS1198" i="1"/>
  <c r="BS1197" i="1" s="1"/>
  <c r="BS1196" i="1" s="1"/>
  <c r="W1250" i="1"/>
  <c r="W1249" i="1" s="1"/>
  <c r="W1244" i="1" s="1"/>
  <c r="BR1250" i="1"/>
  <c r="BR1249" i="1" s="1"/>
  <c r="BR1244" i="1" s="1"/>
  <c r="BR1238" i="1" s="1"/>
  <c r="BR1231" i="1" s="1"/>
  <c r="P1272" i="1"/>
  <c r="P1271" i="1" s="1"/>
  <c r="BS1272" i="1"/>
  <c r="BS1271" i="1" s="1"/>
  <c r="BH1272" i="1"/>
  <c r="BH1271" i="1" s="1"/>
  <c r="O1288" i="1"/>
  <c r="AA1288" i="1" s="1"/>
  <c r="AG1288" i="1" s="1"/>
  <c r="AY1288" i="1" s="1"/>
  <c r="BC1288" i="1" s="1"/>
  <c r="BQ1288" i="1" s="1"/>
  <c r="BW1288" i="1" s="1"/>
  <c r="CM1288" i="1" s="1"/>
  <c r="CO1288" i="1" s="1"/>
  <c r="AD1411" i="1"/>
  <c r="AD1410" i="1" s="1"/>
  <c r="AO1411" i="1"/>
  <c r="AO1410" i="1" s="1"/>
  <c r="AQ1564" i="1"/>
  <c r="AQ1563" i="1" s="1"/>
  <c r="AH1321" i="1"/>
  <c r="AH1320" i="1" s="1"/>
  <c r="N1341" i="1"/>
  <c r="Z1341" i="1" s="1"/>
  <c r="AF1341" i="1" s="1"/>
  <c r="AX1341" i="1" s="1"/>
  <c r="BB1341" i="1" s="1"/>
  <c r="BP1341" i="1" s="1"/>
  <c r="BV1341" i="1" s="1"/>
  <c r="CJ1341" i="1" s="1"/>
  <c r="CL1341" i="1" s="1"/>
  <c r="L1392" i="1"/>
  <c r="L1391" i="1" s="1"/>
  <c r="L1386" i="1" s="1"/>
  <c r="L1380" i="1" s="1"/>
  <c r="L1373" i="1" s="1"/>
  <c r="O1395" i="1"/>
  <c r="AA1395" i="1" s="1"/>
  <c r="AG1395" i="1" s="1"/>
  <c r="AY1395" i="1" s="1"/>
  <c r="BC1395" i="1" s="1"/>
  <c r="BQ1395" i="1" s="1"/>
  <c r="BW1395" i="1" s="1"/>
  <c r="CM1395" i="1" s="1"/>
  <c r="CO1395" i="1" s="1"/>
  <c r="AJ1474" i="1"/>
  <c r="AJ1473" i="1" s="1"/>
  <c r="AJ1472" i="1" s="1"/>
  <c r="AJ1471" i="1" s="1"/>
  <c r="CB1474" i="1"/>
  <c r="CB1473" i="1" s="1"/>
  <c r="CB1472" i="1" s="1"/>
  <c r="CB1471" i="1" s="1"/>
  <c r="M1561" i="1"/>
  <c r="Y1561" i="1" s="1"/>
  <c r="AE1561" i="1" s="1"/>
  <c r="AW1561" i="1" s="1"/>
  <c r="BA1561" i="1" s="1"/>
  <c r="BO1561" i="1" s="1"/>
  <c r="BU1561" i="1" s="1"/>
  <c r="CG1561" i="1" s="1"/>
  <c r="CI1561" i="1" s="1"/>
  <c r="M1586" i="1"/>
  <c r="Y1586" i="1" s="1"/>
  <c r="AE1586" i="1" s="1"/>
  <c r="AW1586" i="1" s="1"/>
  <c r="BA1586" i="1" s="1"/>
  <c r="BO1586" i="1" s="1"/>
  <c r="BU1586" i="1" s="1"/>
  <c r="CG1586" i="1" s="1"/>
  <c r="CI1586" i="1" s="1"/>
  <c r="O1604" i="1"/>
  <c r="AA1604" i="1" s="1"/>
  <c r="AG1604" i="1" s="1"/>
  <c r="AY1604" i="1" s="1"/>
  <c r="BC1604" i="1" s="1"/>
  <c r="BQ1604" i="1" s="1"/>
  <c r="BW1604" i="1" s="1"/>
  <c r="CM1604" i="1" s="1"/>
  <c r="CO1604" i="1" s="1"/>
  <c r="M1608" i="1"/>
  <c r="Y1608" i="1" s="1"/>
  <c r="AE1608" i="1" s="1"/>
  <c r="AW1608" i="1" s="1"/>
  <c r="BA1608" i="1" s="1"/>
  <c r="BO1608" i="1" s="1"/>
  <c r="BU1608" i="1" s="1"/>
  <c r="CG1608" i="1" s="1"/>
  <c r="CI1608" i="1" s="1"/>
  <c r="J1614" i="1"/>
  <c r="J1613" i="1" s="1"/>
  <c r="J1612" i="1" s="1"/>
  <c r="J1611" i="1" s="1"/>
  <c r="J1610" i="1" s="1"/>
  <c r="AU1638" i="1"/>
  <c r="AU1637" i="1" s="1"/>
  <c r="CP1686" i="1"/>
  <c r="CP1685" i="1" s="1"/>
  <c r="I1719" i="1"/>
  <c r="J1719" i="1"/>
  <c r="AB1719" i="1"/>
  <c r="AI1719" i="1"/>
  <c r="AM1719" i="1"/>
  <c r="AQ1719" i="1"/>
  <c r="AU1719" i="1"/>
  <c r="BE1719" i="1"/>
  <c r="BI1719" i="1"/>
  <c r="BM1719" i="1"/>
  <c r="CA1719" i="1"/>
  <c r="CE1719" i="1"/>
  <c r="AJ1729" i="1"/>
  <c r="AJ1728" i="1" s="1"/>
  <c r="O1802" i="1"/>
  <c r="AA1802" i="1" s="1"/>
  <c r="AG1802" i="1" s="1"/>
  <c r="AY1802" i="1" s="1"/>
  <c r="BC1802" i="1" s="1"/>
  <c r="BQ1802" i="1" s="1"/>
  <c r="BW1802" i="1" s="1"/>
  <c r="CM1802" i="1" s="1"/>
  <c r="CO1802" i="1" s="1"/>
  <c r="N1804" i="1"/>
  <c r="Z1804" i="1" s="1"/>
  <c r="AF1804" i="1" s="1"/>
  <c r="AX1804" i="1" s="1"/>
  <c r="BB1804" i="1" s="1"/>
  <c r="BP1804" i="1" s="1"/>
  <c r="BV1804" i="1" s="1"/>
  <c r="CJ1804" i="1" s="1"/>
  <c r="CL1804" i="1" s="1"/>
  <c r="O2245" i="1"/>
  <c r="AA2245" i="1" s="1"/>
  <c r="AG2245" i="1" s="1"/>
  <c r="AY2245" i="1" s="1"/>
  <c r="BC2245" i="1" s="1"/>
  <c r="BQ2245" i="1" s="1"/>
  <c r="BW2245" i="1" s="1"/>
  <c r="CM2245" i="1" s="1"/>
  <c r="CO2245" i="1" s="1"/>
  <c r="I2244" i="1"/>
  <c r="W2293" i="1"/>
  <c r="BG2293" i="1"/>
  <c r="CP2293" i="1"/>
  <c r="L2427" i="1"/>
  <c r="L2426" i="1" s="1"/>
  <c r="L2425" i="1" s="1"/>
  <c r="L2424" i="1" s="1"/>
  <c r="Q1346" i="1"/>
  <c r="Q1345" i="1" s="1"/>
  <c r="Q1344" i="1" s="1"/>
  <c r="AB1346" i="1"/>
  <c r="AB1345" i="1" s="1"/>
  <c r="AB1344" i="1" s="1"/>
  <c r="AM1346" i="1"/>
  <c r="AM1345" i="1" s="1"/>
  <c r="AM1344" i="1" s="1"/>
  <c r="BE1346" i="1"/>
  <c r="BE1345" i="1" s="1"/>
  <c r="BE1344" i="1" s="1"/>
  <c r="AQ1392" i="1"/>
  <c r="AQ1391" i="1" s="1"/>
  <c r="AQ1386" i="1" s="1"/>
  <c r="AQ1380" i="1" s="1"/>
  <c r="AQ1373" i="1" s="1"/>
  <c r="Q1423" i="1"/>
  <c r="Q1422" i="1" s="1"/>
  <c r="U1423" i="1"/>
  <c r="U1422" i="1" s="1"/>
  <c r="AB1423" i="1"/>
  <c r="AB1422" i="1" s="1"/>
  <c r="AI1423" i="1"/>
  <c r="AI1422" i="1" s="1"/>
  <c r="AQ1423" i="1"/>
  <c r="AQ1422" i="1" s="1"/>
  <c r="BE1423" i="1"/>
  <c r="BE1422" i="1" s="1"/>
  <c r="BI1423" i="1"/>
  <c r="BI1422" i="1" s="1"/>
  <c r="BM1423" i="1"/>
  <c r="BM1422" i="1" s="1"/>
  <c r="CA1423" i="1"/>
  <c r="CA1422" i="1" s="1"/>
  <c r="CE1423" i="1"/>
  <c r="CE1422" i="1" s="1"/>
  <c r="BH1552" i="1"/>
  <c r="BH1551" i="1" s="1"/>
  <c r="U1564" i="1"/>
  <c r="U1563" i="1" s="1"/>
  <c r="AB1564" i="1"/>
  <c r="AB1563" i="1" s="1"/>
  <c r="AI1564" i="1"/>
  <c r="AI1563" i="1" s="1"/>
  <c r="BK1582" i="1"/>
  <c r="S1713" i="1"/>
  <c r="W1713" i="1"/>
  <c r="AZ1713" i="1"/>
  <c r="BG1713" i="1"/>
  <c r="BK1713" i="1"/>
  <c r="BR1713" i="1"/>
  <c r="CP1713" i="1"/>
  <c r="V1739" i="1"/>
  <c r="V1738" i="1" s="1"/>
  <c r="AC1739" i="1"/>
  <c r="AC1738" i="1" s="1"/>
  <c r="AJ1739" i="1"/>
  <c r="AJ1738" i="1" s="1"/>
  <c r="AN1739" i="1"/>
  <c r="AN1738" i="1" s="1"/>
  <c r="AR1739" i="1"/>
  <c r="AR1738" i="1" s="1"/>
  <c r="AV1739" i="1"/>
  <c r="AV1738" i="1" s="1"/>
  <c r="BG1321" i="1"/>
  <c r="BG1320" i="1" s="1"/>
  <c r="BG1315" i="1" s="1"/>
  <c r="BG1314" i="1" s="1"/>
  <c r="CP1321" i="1"/>
  <c r="CP1320" i="1" s="1"/>
  <c r="CP1315" i="1" s="1"/>
  <c r="CP1314" i="1" s="1"/>
  <c r="AN1321" i="1"/>
  <c r="AN1320" i="1" s="1"/>
  <c r="AN1315" i="1" s="1"/>
  <c r="AN1314" i="1" s="1"/>
  <c r="J1338" i="1"/>
  <c r="J1337" i="1" s="1"/>
  <c r="J1336" i="1" s="1"/>
  <c r="CE1346" i="1"/>
  <c r="CE1345" i="1" s="1"/>
  <c r="CE1344" i="1" s="1"/>
  <c r="AN1355" i="1"/>
  <c r="AN1354" i="1" s="1"/>
  <c r="O1389" i="1"/>
  <c r="AA1389" i="1" s="1"/>
  <c r="AG1389" i="1" s="1"/>
  <c r="AY1389" i="1" s="1"/>
  <c r="BC1389" i="1" s="1"/>
  <c r="BQ1389" i="1" s="1"/>
  <c r="BW1389" i="1" s="1"/>
  <c r="CM1389" i="1" s="1"/>
  <c r="CO1389" i="1" s="1"/>
  <c r="G1392" i="1"/>
  <c r="G1391" i="1" s="1"/>
  <c r="K1392" i="1"/>
  <c r="K1391" i="1" s="1"/>
  <c r="K1386" i="1" s="1"/>
  <c r="K1380" i="1" s="1"/>
  <c r="K1373" i="1" s="1"/>
  <c r="K1482" i="1"/>
  <c r="K1481" i="1" s="1"/>
  <c r="K1480" i="1" s="1"/>
  <c r="V1482" i="1"/>
  <c r="V1481" i="1" s="1"/>
  <c r="V1480" i="1" s="1"/>
  <c r="AK1491" i="1"/>
  <c r="AK1490" i="1" s="1"/>
  <c r="S1614" i="1"/>
  <c r="S1613" i="1" s="1"/>
  <c r="S1612" i="1" s="1"/>
  <c r="S1611" i="1" s="1"/>
  <c r="S1610" i="1" s="1"/>
  <c r="W1614" i="1"/>
  <c r="W1613" i="1" s="1"/>
  <c r="W1612" i="1" s="1"/>
  <c r="W1611" i="1" s="1"/>
  <c r="W1610" i="1" s="1"/>
  <c r="BG1614" i="1"/>
  <c r="BG1613" i="1" s="1"/>
  <c r="BG1612" i="1" s="1"/>
  <c r="BG1611" i="1" s="1"/>
  <c r="BG1610" i="1" s="1"/>
  <c r="BK1614" i="1"/>
  <c r="BK1613" i="1" s="1"/>
  <c r="BK1612" i="1" s="1"/>
  <c r="BK1611" i="1" s="1"/>
  <c r="BK1610" i="1" s="1"/>
  <c r="BR1614" i="1"/>
  <c r="BR1613" i="1" s="1"/>
  <c r="BR1612" i="1" s="1"/>
  <c r="BR1611" i="1" s="1"/>
  <c r="CC1614" i="1"/>
  <c r="CC1613" i="1" s="1"/>
  <c r="CC1612" i="1" s="1"/>
  <c r="CC1611" i="1" s="1"/>
  <c r="CC1610" i="1" s="1"/>
  <c r="CP1614" i="1"/>
  <c r="CP1613" i="1" s="1"/>
  <c r="CP1612" i="1" s="1"/>
  <c r="CP1611" i="1" s="1"/>
  <c r="CP1610" i="1" s="1"/>
  <c r="M1617" i="1"/>
  <c r="Y1617" i="1" s="1"/>
  <c r="AE1617" i="1" s="1"/>
  <c r="AW1617" i="1" s="1"/>
  <c r="BA1617" i="1" s="1"/>
  <c r="BO1617" i="1" s="1"/>
  <c r="BU1617" i="1" s="1"/>
  <c r="CG1617" i="1" s="1"/>
  <c r="CI1617" i="1" s="1"/>
  <c r="AN1614" i="1"/>
  <c r="AN1613" i="1" s="1"/>
  <c r="AN1612" i="1" s="1"/>
  <c r="AN1611" i="1" s="1"/>
  <c r="AN1610" i="1" s="1"/>
  <c r="AR1614" i="1"/>
  <c r="AR1613" i="1" s="1"/>
  <c r="AR1612" i="1" s="1"/>
  <c r="AR1611" i="1" s="1"/>
  <c r="AR1610" i="1" s="1"/>
  <c r="CF1614" i="1"/>
  <c r="CF1613" i="1" s="1"/>
  <c r="CF1612" i="1" s="1"/>
  <c r="CF1611" i="1" s="1"/>
  <c r="CF1610" i="1" s="1"/>
  <c r="U1638" i="1"/>
  <c r="U1637" i="1" s="1"/>
  <c r="AI1638" i="1"/>
  <c r="AI1637" i="1" s="1"/>
  <c r="AM1638" i="1"/>
  <c r="AM1637" i="1" s="1"/>
  <c r="BE1638" i="1"/>
  <c r="BE1637" i="1" s="1"/>
  <c r="M1647" i="1"/>
  <c r="Y1647" i="1" s="1"/>
  <c r="AE1647" i="1" s="1"/>
  <c r="AW1647" i="1" s="1"/>
  <c r="BA1647" i="1" s="1"/>
  <c r="BO1647" i="1" s="1"/>
  <c r="BU1647" i="1" s="1"/>
  <c r="CG1647" i="1" s="1"/>
  <c r="CI1647" i="1" s="1"/>
  <c r="N1705" i="1"/>
  <c r="Z1705" i="1" s="1"/>
  <c r="AF1705" i="1" s="1"/>
  <c r="AX1705" i="1" s="1"/>
  <c r="BB1705" i="1" s="1"/>
  <c r="BP1705" i="1" s="1"/>
  <c r="BV1705" i="1" s="1"/>
  <c r="CJ1705" i="1" s="1"/>
  <c r="CL1705" i="1" s="1"/>
  <c r="BK1773" i="1"/>
  <c r="BK1772" i="1" s="1"/>
  <c r="BK1771" i="1" s="1"/>
  <c r="N1802" i="1"/>
  <c r="Z1802" i="1" s="1"/>
  <c r="AF1802" i="1" s="1"/>
  <c r="AX1802" i="1" s="1"/>
  <c r="BB1802" i="1" s="1"/>
  <c r="BP1802" i="1" s="1"/>
  <c r="BV1802" i="1" s="1"/>
  <c r="CJ1802" i="1" s="1"/>
  <c r="CL1802" i="1" s="1"/>
  <c r="O1808" i="1"/>
  <c r="AA1808" i="1" s="1"/>
  <c r="AG1808" i="1" s="1"/>
  <c r="AY1808" i="1" s="1"/>
  <c r="BC1808" i="1" s="1"/>
  <c r="BQ1808" i="1" s="1"/>
  <c r="BW1808" i="1" s="1"/>
  <c r="CM1808" i="1" s="1"/>
  <c r="CO1808" i="1" s="1"/>
  <c r="P1807" i="1"/>
  <c r="P1806" i="1" s="1"/>
  <c r="T1807" i="1"/>
  <c r="T1806" i="1" s="1"/>
  <c r="X1807" i="1"/>
  <c r="X1806" i="1" s="1"/>
  <c r="AH1807" i="1"/>
  <c r="AH1806" i="1" s="1"/>
  <c r="AL1807" i="1"/>
  <c r="AL1806" i="1" s="1"/>
  <c r="AP1807" i="1"/>
  <c r="AP1806" i="1" s="1"/>
  <c r="AT1807" i="1"/>
  <c r="AT1806" i="1" s="1"/>
  <c r="BD1807" i="1"/>
  <c r="BD1806" i="1" s="1"/>
  <c r="BH1807" i="1"/>
  <c r="BH1806" i="1" s="1"/>
  <c r="BL1807" i="1"/>
  <c r="BL1806" i="1" s="1"/>
  <c r="BS1807" i="1"/>
  <c r="BS1806" i="1" s="1"/>
  <c r="BZ1807" i="1"/>
  <c r="BZ1806" i="1" s="1"/>
  <c r="CD1807" i="1"/>
  <c r="CD1806" i="1" s="1"/>
  <c r="O1810" i="1"/>
  <c r="AA1810" i="1" s="1"/>
  <c r="AG1810" i="1" s="1"/>
  <c r="AY1810" i="1" s="1"/>
  <c r="BC1810" i="1" s="1"/>
  <c r="BQ1810" i="1" s="1"/>
  <c r="BW1810" i="1" s="1"/>
  <c r="CM1810" i="1" s="1"/>
  <c r="CO1810" i="1" s="1"/>
  <c r="S1807" i="1"/>
  <c r="S1806" i="1" s="1"/>
  <c r="W1807" i="1"/>
  <c r="W1806" i="1" s="1"/>
  <c r="M1834" i="1"/>
  <c r="Y1834" i="1" s="1"/>
  <c r="AE1834" i="1" s="1"/>
  <c r="AW1834" i="1" s="1"/>
  <c r="BA1834" i="1" s="1"/>
  <c r="BO1834" i="1" s="1"/>
  <c r="BU1834" i="1" s="1"/>
  <c r="CG1834" i="1" s="1"/>
  <c r="CI1834" i="1" s="1"/>
  <c r="O1876" i="1"/>
  <c r="AA1876" i="1" s="1"/>
  <c r="AG1876" i="1" s="1"/>
  <c r="AY1876" i="1" s="1"/>
  <c r="BC1876" i="1" s="1"/>
  <c r="BQ1876" i="1" s="1"/>
  <c r="BW1876" i="1" s="1"/>
  <c r="CM1876" i="1" s="1"/>
  <c r="CO1876" i="1" s="1"/>
  <c r="CA2293" i="1"/>
  <c r="O1898" i="1"/>
  <c r="AA1898" i="1" s="1"/>
  <c r="AG1898" i="1" s="1"/>
  <c r="AY1898" i="1" s="1"/>
  <c r="BC1898" i="1" s="1"/>
  <c r="BQ1898" i="1" s="1"/>
  <c r="BW1898" i="1" s="1"/>
  <c r="CM1898" i="1" s="1"/>
  <c r="CO1898" i="1" s="1"/>
  <c r="CC1950" i="1"/>
  <c r="CC1949" i="1" s="1"/>
  <c r="G1984" i="1"/>
  <c r="N2002" i="1"/>
  <c r="Z2002" i="1" s="1"/>
  <c r="AF2002" i="1" s="1"/>
  <c r="AX2002" i="1" s="1"/>
  <c r="BB2002" i="1" s="1"/>
  <c r="BP2002" i="1" s="1"/>
  <c r="BV2002" i="1" s="1"/>
  <c r="CJ2002" i="1" s="1"/>
  <c r="CL2002" i="1" s="1"/>
  <c r="AO2019" i="1"/>
  <c r="AO2018" i="1" s="1"/>
  <c r="AZ2019" i="1"/>
  <c r="AZ2018" i="1" s="1"/>
  <c r="CC2019" i="1"/>
  <c r="CC2018" i="1" s="1"/>
  <c r="N2041" i="1"/>
  <c r="Z2041" i="1" s="1"/>
  <c r="AF2041" i="1" s="1"/>
  <c r="AX2041" i="1" s="1"/>
  <c r="BB2041" i="1" s="1"/>
  <c r="BP2041" i="1" s="1"/>
  <c r="BV2041" i="1" s="1"/>
  <c r="CJ2041" i="1" s="1"/>
  <c r="CL2041" i="1" s="1"/>
  <c r="Z2049" i="1"/>
  <c r="AF2049" i="1" s="1"/>
  <c r="AX2049" i="1" s="1"/>
  <c r="BB2049" i="1" s="1"/>
  <c r="BP2049" i="1" s="1"/>
  <c r="BV2049" i="1" s="1"/>
  <c r="CJ2049" i="1" s="1"/>
  <c r="CL2049" i="1" s="1"/>
  <c r="AY2057" i="1"/>
  <c r="BC2057" i="1" s="1"/>
  <c r="BQ2057" i="1" s="1"/>
  <c r="BW2057" i="1" s="1"/>
  <c r="CM2057" i="1" s="1"/>
  <c r="CO2057" i="1" s="1"/>
  <c r="AD2065" i="1"/>
  <c r="M2079" i="1"/>
  <c r="Y2079" i="1" s="1"/>
  <c r="AE2079" i="1" s="1"/>
  <c r="AW2079" i="1" s="1"/>
  <c r="BA2079" i="1" s="1"/>
  <c r="BO2079" i="1" s="1"/>
  <c r="BU2079" i="1" s="1"/>
  <c r="CG2079" i="1" s="1"/>
  <c r="CI2079" i="1" s="1"/>
  <c r="N2095" i="1"/>
  <c r="Z2095" i="1" s="1"/>
  <c r="AF2095" i="1" s="1"/>
  <c r="AX2095" i="1" s="1"/>
  <c r="BB2095" i="1" s="1"/>
  <c r="BP2095" i="1" s="1"/>
  <c r="BV2095" i="1" s="1"/>
  <c r="CJ2095" i="1" s="1"/>
  <c r="CL2095" i="1" s="1"/>
  <c r="M2117" i="1"/>
  <c r="Y2117" i="1" s="1"/>
  <c r="AE2117" i="1" s="1"/>
  <c r="AW2117" i="1" s="1"/>
  <c r="BA2117" i="1" s="1"/>
  <c r="BO2117" i="1" s="1"/>
  <c r="BU2117" i="1" s="1"/>
  <c r="CG2117" i="1" s="1"/>
  <c r="CI2117" i="1" s="1"/>
  <c r="AN2116" i="1"/>
  <c r="AN2115" i="1" s="1"/>
  <c r="M2119" i="1"/>
  <c r="Y2119" i="1" s="1"/>
  <c r="AE2119" i="1" s="1"/>
  <c r="AW2119" i="1" s="1"/>
  <c r="BA2119" i="1" s="1"/>
  <c r="BO2119" i="1" s="1"/>
  <c r="BU2119" i="1" s="1"/>
  <c r="CG2119" i="1" s="1"/>
  <c r="CI2119" i="1" s="1"/>
  <c r="O2121" i="1"/>
  <c r="AA2121" i="1" s="1"/>
  <c r="AG2121" i="1" s="1"/>
  <c r="AY2121" i="1" s="1"/>
  <c r="BC2121" i="1" s="1"/>
  <c r="BQ2121" i="1" s="1"/>
  <c r="BW2121" i="1" s="1"/>
  <c r="CM2121" i="1" s="1"/>
  <c r="CO2121" i="1" s="1"/>
  <c r="N2123" i="1"/>
  <c r="Z2123" i="1" s="1"/>
  <c r="AF2123" i="1" s="1"/>
  <c r="AX2123" i="1" s="1"/>
  <c r="BB2123" i="1" s="1"/>
  <c r="BP2123" i="1" s="1"/>
  <c r="BV2123" i="1" s="1"/>
  <c r="CJ2123" i="1" s="1"/>
  <c r="CL2123" i="1" s="1"/>
  <c r="U2126" i="1"/>
  <c r="N2142" i="1"/>
  <c r="Z2142" i="1" s="1"/>
  <c r="AF2142" i="1" s="1"/>
  <c r="AX2142" i="1" s="1"/>
  <c r="BB2142" i="1" s="1"/>
  <c r="BP2142" i="1" s="1"/>
  <c r="BV2142" i="1" s="1"/>
  <c r="CJ2142" i="1" s="1"/>
  <c r="CL2142" i="1" s="1"/>
  <c r="O2148" i="1"/>
  <c r="AA2148" i="1" s="1"/>
  <c r="AG2148" i="1" s="1"/>
  <c r="AY2148" i="1" s="1"/>
  <c r="BC2148" i="1" s="1"/>
  <c r="BQ2148" i="1" s="1"/>
  <c r="BW2148" i="1" s="1"/>
  <c r="CM2148" i="1" s="1"/>
  <c r="CO2148" i="1" s="1"/>
  <c r="N2157" i="1"/>
  <c r="Z2157" i="1" s="1"/>
  <c r="AF2157" i="1" s="1"/>
  <c r="AX2157" i="1" s="1"/>
  <c r="BB2157" i="1" s="1"/>
  <c r="BP2157" i="1" s="1"/>
  <c r="BV2157" i="1" s="1"/>
  <c r="CJ2157" i="1" s="1"/>
  <c r="CL2157" i="1" s="1"/>
  <c r="Z2165" i="1"/>
  <c r="AF2165" i="1" s="1"/>
  <c r="AX2165" i="1" s="1"/>
  <c r="BB2165" i="1" s="1"/>
  <c r="BP2165" i="1" s="1"/>
  <c r="BV2165" i="1" s="1"/>
  <c r="CJ2165" i="1" s="1"/>
  <c r="CL2165" i="1" s="1"/>
  <c r="AB2257" i="1"/>
  <c r="AB2256" i="1" s="1"/>
  <c r="AB2255" i="1" s="1"/>
  <c r="O2280" i="1"/>
  <c r="AA2280" i="1" s="1"/>
  <c r="AG2280" i="1" s="1"/>
  <c r="AY2280" i="1" s="1"/>
  <c r="BC2280" i="1" s="1"/>
  <c r="BQ2280" i="1" s="1"/>
  <c r="BW2280" i="1" s="1"/>
  <c r="CM2280" i="1" s="1"/>
  <c r="CO2280" i="1" s="1"/>
  <c r="O2303" i="1"/>
  <c r="AA2303" i="1" s="1"/>
  <c r="AG2303" i="1" s="1"/>
  <c r="AY2303" i="1" s="1"/>
  <c r="BC2303" i="1" s="1"/>
  <c r="BQ2303" i="1" s="1"/>
  <c r="BW2303" i="1" s="1"/>
  <c r="CM2303" i="1" s="1"/>
  <c r="CO2303" i="1" s="1"/>
  <c r="P2302" i="1"/>
  <c r="T2302" i="1"/>
  <c r="X2302" i="1"/>
  <c r="AH2302" i="1"/>
  <c r="AP2302" i="1"/>
  <c r="BD2302" i="1"/>
  <c r="BH2302" i="1"/>
  <c r="BL2302" i="1"/>
  <c r="BS2302" i="1"/>
  <c r="BZ2302" i="1"/>
  <c r="CD2302" i="1"/>
  <c r="H2302" i="1"/>
  <c r="L2302" i="1"/>
  <c r="O2326" i="1"/>
  <c r="AA2326" i="1" s="1"/>
  <c r="AG2326" i="1" s="1"/>
  <c r="AY2326" i="1" s="1"/>
  <c r="BC2326" i="1" s="1"/>
  <c r="BQ2326" i="1" s="1"/>
  <c r="BW2326" i="1" s="1"/>
  <c r="CM2326" i="1" s="1"/>
  <c r="CO2326" i="1" s="1"/>
  <c r="R2352" i="1"/>
  <c r="R2351" i="1" s="1"/>
  <c r="R2350" i="1" s="1"/>
  <c r="V2352" i="1"/>
  <c r="V2351" i="1" s="1"/>
  <c r="V2350" i="1" s="1"/>
  <c r="AC2352" i="1"/>
  <c r="AC2351" i="1" s="1"/>
  <c r="AC2350" i="1" s="1"/>
  <c r="AJ2352" i="1"/>
  <c r="AJ2351" i="1" s="1"/>
  <c r="AJ2350" i="1" s="1"/>
  <c r="AN2352" i="1"/>
  <c r="AN2351" i="1" s="1"/>
  <c r="AN2350" i="1" s="1"/>
  <c r="AR2352" i="1"/>
  <c r="AR2351" i="1" s="1"/>
  <c r="AR2350" i="1" s="1"/>
  <c r="AV2352" i="1"/>
  <c r="AV2351" i="1" s="1"/>
  <c r="AV2350" i="1" s="1"/>
  <c r="BF2352" i="1"/>
  <c r="BF2351" i="1" s="1"/>
  <c r="BF2350" i="1" s="1"/>
  <c r="BJ2352" i="1"/>
  <c r="BJ2351" i="1" s="1"/>
  <c r="BJ2350" i="1" s="1"/>
  <c r="BN2352" i="1"/>
  <c r="BN2351" i="1" s="1"/>
  <c r="BN2350" i="1" s="1"/>
  <c r="BX2352" i="1"/>
  <c r="BX2351" i="1" s="1"/>
  <c r="BX2350" i="1" s="1"/>
  <c r="CB2352" i="1"/>
  <c r="CB2351" i="1" s="1"/>
  <c r="CB2350" i="1" s="1"/>
  <c r="CF2352" i="1"/>
  <c r="CF2351" i="1" s="1"/>
  <c r="CF2350" i="1" s="1"/>
  <c r="AO2366" i="1"/>
  <c r="R2373" i="1"/>
  <c r="V2373" i="1"/>
  <c r="AC2373" i="1"/>
  <c r="AJ2373" i="1"/>
  <c r="AN2373" i="1"/>
  <c r="AR2373" i="1"/>
  <c r="AV2373" i="1"/>
  <c r="BJ2373" i="1"/>
  <c r="BN2373" i="1"/>
  <c r="BX2373" i="1"/>
  <c r="CB2373" i="1"/>
  <c r="CF2373" i="1"/>
  <c r="P2400" i="1"/>
  <c r="P2399" i="1" s="1"/>
  <c r="P2398" i="1" s="1"/>
  <c r="P2397" i="1" s="1"/>
  <c r="T2400" i="1"/>
  <c r="T2399" i="1" s="1"/>
  <c r="T2398" i="1" s="1"/>
  <c r="T2397" i="1" s="1"/>
  <c r="X2400" i="1"/>
  <c r="X2399" i="1" s="1"/>
  <c r="X2398" i="1" s="1"/>
  <c r="X2397" i="1" s="1"/>
  <c r="AH2400" i="1"/>
  <c r="AH2399" i="1" s="1"/>
  <c r="AH2398" i="1" s="1"/>
  <c r="AH2397" i="1" s="1"/>
  <c r="AL2400" i="1"/>
  <c r="AL2399" i="1" s="1"/>
  <c r="AL2398" i="1" s="1"/>
  <c r="AL2397" i="1" s="1"/>
  <c r="AP2400" i="1"/>
  <c r="AP2399" i="1" s="1"/>
  <c r="AP2398" i="1" s="1"/>
  <c r="AP2397" i="1" s="1"/>
  <c r="AT2400" i="1"/>
  <c r="AT2399" i="1" s="1"/>
  <c r="AT2398" i="1" s="1"/>
  <c r="AT2397" i="1" s="1"/>
  <c r="BD2400" i="1"/>
  <c r="BD2399" i="1" s="1"/>
  <c r="BD2398" i="1" s="1"/>
  <c r="BD2397" i="1" s="1"/>
  <c r="U2464" i="1"/>
  <c r="U2463" i="1" s="1"/>
  <c r="S1938" i="1"/>
  <c r="S1937" i="1" s="1"/>
  <c r="W1938" i="1"/>
  <c r="W1937" i="1" s="1"/>
  <c r="AD1938" i="1"/>
  <c r="AD1937" i="1" s="1"/>
  <c r="AM1938" i="1"/>
  <c r="AM1937" i="1" s="1"/>
  <c r="V1999" i="1"/>
  <c r="V1998" i="1" s="1"/>
  <c r="V1997" i="1" s="1"/>
  <c r="V1996" i="1" s="1"/>
  <c r="BJ1999" i="1"/>
  <c r="BJ1998" i="1" s="1"/>
  <c r="BJ1997" i="1" s="1"/>
  <c r="BJ1996" i="1" s="1"/>
  <c r="J2011" i="1"/>
  <c r="J2010" i="1" s="1"/>
  <c r="J2009" i="1" s="1"/>
  <c r="J2008" i="1" s="1"/>
  <c r="AA2049" i="1"/>
  <c r="AG2049" i="1" s="1"/>
  <c r="AY2049" i="1" s="1"/>
  <c r="BC2049" i="1" s="1"/>
  <c r="BQ2049" i="1" s="1"/>
  <c r="BW2049" i="1" s="1"/>
  <c r="CM2049" i="1" s="1"/>
  <c r="CO2049" i="1" s="1"/>
  <c r="L2116" i="1"/>
  <c r="L2115" i="1" s="1"/>
  <c r="P2218" i="1"/>
  <c r="U2293" i="1"/>
  <c r="AB2293" i="1"/>
  <c r="AI2293" i="1"/>
  <c r="AM2293" i="1"/>
  <c r="AQ2293" i="1"/>
  <c r="BE2293" i="1"/>
  <c r="BI2293" i="1"/>
  <c r="BM2293" i="1"/>
  <c r="BT2293" i="1"/>
  <c r="CE2293" i="1"/>
  <c r="AZ2339" i="1"/>
  <c r="AZ2338" i="1" s="1"/>
  <c r="AZ2337" i="1" s="1"/>
  <c r="CF2339" i="1"/>
  <c r="CF2338" i="1" s="1"/>
  <c r="CF2337" i="1" s="1"/>
  <c r="L2373" i="1"/>
  <c r="S2373" i="1"/>
  <c r="W2373" i="1"/>
  <c r="AD2373" i="1"/>
  <c r="AK2373" i="1"/>
  <c r="AO2373" i="1"/>
  <c r="AS2373" i="1"/>
  <c r="AZ2373" i="1"/>
  <c r="BG2373" i="1"/>
  <c r="BK2373" i="1"/>
  <c r="BR2373" i="1"/>
  <c r="BY2373" i="1"/>
  <c r="CC2373" i="1"/>
  <c r="CP2373" i="1"/>
  <c r="O1882" i="1"/>
  <c r="AA1882" i="1" s="1"/>
  <c r="AG1882" i="1" s="1"/>
  <c r="AY1882" i="1" s="1"/>
  <c r="BC1882" i="1" s="1"/>
  <c r="BQ1882" i="1" s="1"/>
  <c r="BW1882" i="1" s="1"/>
  <c r="CM1882" i="1" s="1"/>
  <c r="CO1882" i="1" s="1"/>
  <c r="AQ1918" i="1"/>
  <c r="AQ1917" i="1" s="1"/>
  <c r="CE1918" i="1"/>
  <c r="CE1917" i="1" s="1"/>
  <c r="O1931" i="1"/>
  <c r="AA1931" i="1" s="1"/>
  <c r="AG1931" i="1" s="1"/>
  <c r="AY1931" i="1" s="1"/>
  <c r="BC1931" i="1" s="1"/>
  <c r="BQ1931" i="1" s="1"/>
  <c r="BW1931" i="1" s="1"/>
  <c r="CM1931" i="1" s="1"/>
  <c r="Z1939" i="1"/>
  <c r="AF1939" i="1" s="1"/>
  <c r="AX1939" i="1" s="1"/>
  <c r="BB1939" i="1" s="1"/>
  <c r="BP1939" i="1" s="1"/>
  <c r="BV1939" i="1" s="1"/>
  <c r="CJ1939" i="1" s="1"/>
  <c r="CL1939" i="1" s="1"/>
  <c r="N1991" i="1"/>
  <c r="Z1991" i="1" s="1"/>
  <c r="AF1991" i="1" s="1"/>
  <c r="AX1991" i="1" s="1"/>
  <c r="BB1991" i="1" s="1"/>
  <c r="BP1991" i="1" s="1"/>
  <c r="BV1991" i="1" s="1"/>
  <c r="CJ1991" i="1" s="1"/>
  <c r="J2019" i="1"/>
  <c r="J2018" i="1" s="1"/>
  <c r="AB2019" i="1"/>
  <c r="AB2018" i="1" s="1"/>
  <c r="BT2019" i="1"/>
  <c r="BT2018" i="1" s="1"/>
  <c r="T2019" i="1"/>
  <c r="T2018" i="1" s="1"/>
  <c r="BH2019" i="1"/>
  <c r="BH2018" i="1" s="1"/>
  <c r="O2026" i="1"/>
  <c r="AA2026" i="1" s="1"/>
  <c r="AG2026" i="1" s="1"/>
  <c r="AY2026" i="1" s="1"/>
  <c r="BC2026" i="1" s="1"/>
  <c r="BQ2026" i="1" s="1"/>
  <c r="BW2026" i="1" s="1"/>
  <c r="CM2026" i="1" s="1"/>
  <c r="CO2026" i="1" s="1"/>
  <c r="N2031" i="1"/>
  <c r="Z2031" i="1" s="1"/>
  <c r="AF2031" i="1" s="1"/>
  <c r="AX2031" i="1" s="1"/>
  <c r="BB2031" i="1" s="1"/>
  <c r="BP2031" i="1" s="1"/>
  <c r="BV2031" i="1" s="1"/>
  <c r="CJ2031" i="1" s="1"/>
  <c r="CL2031" i="1" s="1"/>
  <c r="O2035" i="1"/>
  <c r="AA2035" i="1" s="1"/>
  <c r="AG2035" i="1" s="1"/>
  <c r="AY2035" i="1" s="1"/>
  <c r="BC2035" i="1" s="1"/>
  <c r="BQ2035" i="1" s="1"/>
  <c r="BW2035" i="1" s="1"/>
  <c r="CM2035" i="1" s="1"/>
  <c r="CO2035" i="1" s="1"/>
  <c r="O2041" i="1"/>
  <c r="AA2041" i="1" s="1"/>
  <c r="AG2041" i="1" s="1"/>
  <c r="AY2041" i="1" s="1"/>
  <c r="BC2041" i="1" s="1"/>
  <c r="BQ2041" i="1" s="1"/>
  <c r="BW2041" i="1" s="1"/>
  <c r="CM2041" i="1" s="1"/>
  <c r="CO2041" i="1" s="1"/>
  <c r="Z2051" i="1"/>
  <c r="AF2051" i="1" s="1"/>
  <c r="AX2051" i="1" s="1"/>
  <c r="BB2051" i="1" s="1"/>
  <c r="BP2051" i="1" s="1"/>
  <c r="BV2051" i="1" s="1"/>
  <c r="CJ2051" i="1" s="1"/>
  <c r="CL2051" i="1" s="1"/>
  <c r="N2088" i="1"/>
  <c r="Z2088" i="1" s="1"/>
  <c r="AF2088" i="1" s="1"/>
  <c r="AX2088" i="1" s="1"/>
  <c r="BB2088" i="1" s="1"/>
  <c r="BP2088" i="1" s="1"/>
  <c r="BV2088" i="1" s="1"/>
  <c r="CJ2088" i="1" s="1"/>
  <c r="CL2088" i="1" s="1"/>
  <c r="P2126" i="1"/>
  <c r="T2126" i="1"/>
  <c r="X2126" i="1"/>
  <c r="AT2126" i="1"/>
  <c r="BD2126" i="1"/>
  <c r="M2180" i="1"/>
  <c r="Y2180" i="1" s="1"/>
  <c r="AE2180" i="1" s="1"/>
  <c r="AW2180" i="1" s="1"/>
  <c r="BA2180" i="1" s="1"/>
  <c r="BO2180" i="1" s="1"/>
  <c r="BU2180" i="1" s="1"/>
  <c r="CG2180" i="1" s="1"/>
  <c r="CI2180" i="1" s="1"/>
  <c r="G2200" i="1"/>
  <c r="G2199" i="1" s="1"/>
  <c r="N2236" i="1"/>
  <c r="Z2236" i="1" s="1"/>
  <c r="AF2236" i="1" s="1"/>
  <c r="AX2236" i="1" s="1"/>
  <c r="BB2236" i="1" s="1"/>
  <c r="BP2236" i="1" s="1"/>
  <c r="BV2236" i="1" s="1"/>
  <c r="CJ2236" i="1" s="1"/>
  <c r="CL2236" i="1" s="1"/>
  <c r="AI2235" i="1"/>
  <c r="AU2235" i="1"/>
  <c r="BE2235" i="1"/>
  <c r="BT2235" i="1"/>
  <c r="CE2235" i="1"/>
  <c r="G2250" i="1"/>
  <c r="K2250" i="1"/>
  <c r="K2249" i="1" s="1"/>
  <c r="K2248" i="1" s="1"/>
  <c r="K2247" i="1" s="1"/>
  <c r="N2253" i="1"/>
  <c r="Z2253" i="1" s="1"/>
  <c r="AF2253" i="1" s="1"/>
  <c r="AX2253" i="1" s="1"/>
  <c r="BB2253" i="1" s="1"/>
  <c r="BP2253" i="1" s="1"/>
  <c r="BV2253" i="1" s="1"/>
  <c r="CJ2253" i="1" s="1"/>
  <c r="CL2253" i="1" s="1"/>
  <c r="AZ2257" i="1"/>
  <c r="AZ2256" i="1" s="1"/>
  <c r="AZ2255" i="1" s="1"/>
  <c r="K2293" i="1"/>
  <c r="O2300" i="1"/>
  <c r="AA2300" i="1" s="1"/>
  <c r="AG2300" i="1" s="1"/>
  <c r="AY2300" i="1" s="1"/>
  <c r="BC2300" i="1" s="1"/>
  <c r="BQ2300" i="1" s="1"/>
  <c r="BW2300" i="1" s="1"/>
  <c r="CM2300" i="1" s="1"/>
  <c r="CO2300" i="1" s="1"/>
  <c r="R2302" i="1"/>
  <c r="V2302" i="1"/>
  <c r="AC2302" i="1"/>
  <c r="AJ2302" i="1"/>
  <c r="AN2302" i="1"/>
  <c r="AR2302" i="1"/>
  <c r="AV2302" i="1"/>
  <c r="BF2302" i="1"/>
  <c r="BJ2302" i="1"/>
  <c r="BN2302" i="1"/>
  <c r="BX2302" i="1"/>
  <c r="CB2302" i="1"/>
  <c r="CF2302" i="1"/>
  <c r="Q2302" i="1"/>
  <c r="U2302" i="1"/>
  <c r="AI2302" i="1"/>
  <c r="AQ2302" i="1"/>
  <c r="AU2302" i="1"/>
  <c r="BE2302" i="1"/>
  <c r="BI2302" i="1"/>
  <c r="BM2302" i="1"/>
  <c r="N2323" i="1"/>
  <c r="Z2323" i="1" s="1"/>
  <c r="AF2323" i="1" s="1"/>
  <c r="AX2323" i="1" s="1"/>
  <c r="BB2323" i="1" s="1"/>
  <c r="BP2323" i="1" s="1"/>
  <c r="BV2323" i="1" s="1"/>
  <c r="CJ2323" i="1" s="1"/>
  <c r="CL2323" i="1" s="1"/>
  <c r="M2326" i="1"/>
  <c r="Y2326" i="1" s="1"/>
  <c r="AE2326" i="1" s="1"/>
  <c r="AW2326" i="1" s="1"/>
  <c r="BA2326" i="1" s="1"/>
  <c r="BO2326" i="1" s="1"/>
  <c r="BU2326" i="1" s="1"/>
  <c r="CG2326" i="1" s="1"/>
  <c r="CI2326" i="1" s="1"/>
  <c r="N2326" i="1"/>
  <c r="Z2326" i="1" s="1"/>
  <c r="AF2326" i="1" s="1"/>
  <c r="AX2326" i="1" s="1"/>
  <c r="BB2326" i="1" s="1"/>
  <c r="BP2326" i="1" s="1"/>
  <c r="BV2326" i="1" s="1"/>
  <c r="CJ2326" i="1" s="1"/>
  <c r="CL2326" i="1" s="1"/>
  <c r="M2367" i="1"/>
  <c r="Y2367" i="1" s="1"/>
  <c r="AE2367" i="1" s="1"/>
  <c r="AW2367" i="1" s="1"/>
  <c r="BA2367" i="1" s="1"/>
  <c r="BO2367" i="1" s="1"/>
  <c r="BU2367" i="1" s="1"/>
  <c r="CG2367" i="1" s="1"/>
  <c r="CI2367" i="1" s="1"/>
  <c r="M2369" i="1"/>
  <c r="Y2369" i="1" s="1"/>
  <c r="AE2369" i="1" s="1"/>
  <c r="AW2369" i="1" s="1"/>
  <c r="BA2369" i="1" s="1"/>
  <c r="BO2369" i="1" s="1"/>
  <c r="BU2369" i="1" s="1"/>
  <c r="CG2369" i="1" s="1"/>
  <c r="CI2369" i="1" s="1"/>
  <c r="U2366" i="1"/>
  <c r="BE2366" i="1"/>
  <c r="BM2366" i="1"/>
  <c r="O2371" i="1"/>
  <c r="AA2371" i="1" s="1"/>
  <c r="AG2371" i="1" s="1"/>
  <c r="AY2371" i="1" s="1"/>
  <c r="BC2371" i="1" s="1"/>
  <c r="BQ2371" i="1" s="1"/>
  <c r="BW2371" i="1" s="1"/>
  <c r="CM2371" i="1" s="1"/>
  <c r="CO2371" i="1" s="1"/>
  <c r="BH2400" i="1"/>
  <c r="BH2399" i="1" s="1"/>
  <c r="BH2398" i="1" s="1"/>
  <c r="BH2397" i="1" s="1"/>
  <c r="BL2400" i="1"/>
  <c r="BL2399" i="1" s="1"/>
  <c r="BL2398" i="1" s="1"/>
  <c r="BL2397" i="1" s="1"/>
  <c r="BS2400" i="1"/>
  <c r="BS2399" i="1" s="1"/>
  <c r="BS2398" i="1" s="1"/>
  <c r="BS2397" i="1" s="1"/>
  <c r="BZ2400" i="1"/>
  <c r="BZ2399" i="1" s="1"/>
  <c r="BZ2398" i="1" s="1"/>
  <c r="BZ2397" i="1" s="1"/>
  <c r="CD2400" i="1"/>
  <c r="CD2399" i="1" s="1"/>
  <c r="CD2398" i="1" s="1"/>
  <c r="CD2397" i="1" s="1"/>
  <c r="I2410" i="1"/>
  <c r="I2409" i="1" s="1"/>
  <c r="I2408" i="1" s="1"/>
  <c r="AC2410" i="1"/>
  <c r="AC2409" i="1" s="1"/>
  <c r="AC2408" i="1" s="1"/>
  <c r="AC2407" i="1" s="1"/>
  <c r="AJ2410" i="1"/>
  <c r="AJ2409" i="1" s="1"/>
  <c r="AJ2408" i="1" s="1"/>
  <c r="AJ2407" i="1" s="1"/>
  <c r="AN2410" i="1"/>
  <c r="AN2409" i="1" s="1"/>
  <c r="AN2408" i="1" s="1"/>
  <c r="AN2407" i="1" s="1"/>
  <c r="AR2410" i="1"/>
  <c r="AR2409" i="1" s="1"/>
  <c r="AR2408" i="1" s="1"/>
  <c r="AR2407" i="1" s="1"/>
  <c r="AV2410" i="1"/>
  <c r="AV2409" i="1" s="1"/>
  <c r="AV2408" i="1" s="1"/>
  <c r="AV2407" i="1" s="1"/>
  <c r="BX2410" i="1"/>
  <c r="BX2409" i="1" s="1"/>
  <c r="BX2408" i="1" s="1"/>
  <c r="BX2407" i="1" s="1"/>
  <c r="CB2410" i="1"/>
  <c r="CB2409" i="1" s="1"/>
  <c r="CB2408" i="1" s="1"/>
  <c r="CB2407" i="1" s="1"/>
  <c r="CF2410" i="1"/>
  <c r="CF2409" i="1" s="1"/>
  <c r="CF2408" i="1" s="1"/>
  <c r="CF2407" i="1" s="1"/>
  <c r="V2410" i="1"/>
  <c r="V2409" i="1" s="1"/>
  <c r="V2408" i="1" s="1"/>
  <c r="V2407" i="1" s="1"/>
  <c r="M2415" i="1"/>
  <c r="Y2415" i="1" s="1"/>
  <c r="AE2415" i="1" s="1"/>
  <c r="AW2415" i="1" s="1"/>
  <c r="BA2415" i="1" s="1"/>
  <c r="BO2415" i="1" s="1"/>
  <c r="BU2415" i="1" s="1"/>
  <c r="CG2415" i="1" s="1"/>
  <c r="CI2415" i="1" s="1"/>
  <c r="N2417" i="1"/>
  <c r="Z2417" i="1" s="1"/>
  <c r="AF2417" i="1" s="1"/>
  <c r="AX2417" i="1" s="1"/>
  <c r="BB2417" i="1" s="1"/>
  <c r="BP2417" i="1" s="1"/>
  <c r="BV2417" i="1" s="1"/>
  <c r="CJ2417" i="1" s="1"/>
  <c r="CL2417" i="1" s="1"/>
  <c r="BY2410" i="1"/>
  <c r="BY2409" i="1" s="1"/>
  <c r="BY2408" i="1" s="1"/>
  <c r="BY2407" i="1" s="1"/>
  <c r="N2420" i="1"/>
  <c r="Z2420" i="1" s="1"/>
  <c r="AF2420" i="1" s="1"/>
  <c r="AX2420" i="1" s="1"/>
  <c r="BB2420" i="1" s="1"/>
  <c r="BP2420" i="1" s="1"/>
  <c r="BV2420" i="1" s="1"/>
  <c r="CJ2420" i="1" s="1"/>
  <c r="CL2420" i="1" s="1"/>
  <c r="BS2426" i="1"/>
  <c r="BS2425" i="1" s="1"/>
  <c r="BS2424" i="1" s="1"/>
  <c r="CD2426" i="1"/>
  <c r="CD2425" i="1" s="1"/>
  <c r="CD2424" i="1" s="1"/>
  <c r="N2433" i="1"/>
  <c r="Z2433" i="1" s="1"/>
  <c r="AF2433" i="1" s="1"/>
  <c r="AX2433" i="1" s="1"/>
  <c r="BB2433" i="1" s="1"/>
  <c r="BP2433" i="1" s="1"/>
  <c r="BV2433" i="1" s="1"/>
  <c r="CJ2433" i="1" s="1"/>
  <c r="CL2433" i="1" s="1"/>
  <c r="U2472" i="1"/>
  <c r="U2471" i="1" s="1"/>
  <c r="AB2472" i="1"/>
  <c r="AB2471" i="1" s="1"/>
  <c r="AQ2472" i="1"/>
  <c r="AQ2471" i="1" s="1"/>
  <c r="AU2472" i="1"/>
  <c r="AU2471" i="1" s="1"/>
  <c r="BM2472" i="1"/>
  <c r="BM2471" i="1" s="1"/>
  <c r="N2484" i="1"/>
  <c r="Z2484" i="1" s="1"/>
  <c r="AF2484" i="1" s="1"/>
  <c r="AX2484" i="1" s="1"/>
  <c r="BB2484" i="1" s="1"/>
  <c r="BP2484" i="1" s="1"/>
  <c r="BV2484" i="1" s="1"/>
  <c r="CJ2484" i="1" s="1"/>
  <c r="CL2484" i="1" s="1"/>
  <c r="V2483" i="1"/>
  <c r="BN2483" i="1"/>
  <c r="H2493" i="1"/>
  <c r="L2493" i="1"/>
  <c r="S2493" i="1"/>
  <c r="W2493" i="1"/>
  <c r="AK2493" i="1"/>
  <c r="AO2493" i="1"/>
  <c r="AS2493" i="1"/>
  <c r="BG2493" i="1"/>
  <c r="BK2493" i="1"/>
  <c r="BY2493" i="1"/>
  <c r="CC2493" i="1"/>
  <c r="M2496" i="1"/>
  <c r="Y2496" i="1" s="1"/>
  <c r="AE2496" i="1" s="1"/>
  <c r="AW2496" i="1" s="1"/>
  <c r="BA2496" i="1" s="1"/>
  <c r="BO2496" i="1" s="1"/>
  <c r="BU2496" i="1" s="1"/>
  <c r="CG2496" i="1" s="1"/>
  <c r="CI2496" i="1" s="1"/>
  <c r="I2464" i="1"/>
  <c r="I2463" i="1" s="1"/>
  <c r="P2464" i="1"/>
  <c r="P2463" i="1" s="1"/>
  <c r="T2464" i="1"/>
  <c r="T2463" i="1" s="1"/>
  <c r="X2464" i="1"/>
  <c r="X2463" i="1" s="1"/>
  <c r="AH2464" i="1"/>
  <c r="AH2463" i="1" s="1"/>
  <c r="AL2464" i="1"/>
  <c r="AL2463" i="1" s="1"/>
  <c r="AP2464" i="1"/>
  <c r="AP2463" i="1" s="1"/>
  <c r="AT2464" i="1"/>
  <c r="AT2463" i="1" s="1"/>
  <c r="BD2464" i="1"/>
  <c r="BD2463" i="1" s="1"/>
  <c r="BH2464" i="1"/>
  <c r="BH2463" i="1" s="1"/>
  <c r="BL2464" i="1"/>
  <c r="BL2463" i="1" s="1"/>
  <c r="BS2464" i="1"/>
  <c r="BS2463" i="1" s="1"/>
  <c r="BZ2464" i="1"/>
  <c r="BZ2463" i="1" s="1"/>
  <c r="CD2464" i="1"/>
  <c r="CD2463" i="1" s="1"/>
  <c r="K2472" i="1"/>
  <c r="K2471" i="1" s="1"/>
  <c r="AC2472" i="1"/>
  <c r="AC2471" i="1" s="1"/>
  <c r="AJ2472" i="1"/>
  <c r="AJ2471" i="1" s="1"/>
  <c r="AV2472" i="1"/>
  <c r="AV2471" i="1" s="1"/>
  <c r="BF2472" i="1"/>
  <c r="BF2471" i="1" s="1"/>
  <c r="BJ2472" i="1"/>
  <c r="BJ2471" i="1" s="1"/>
  <c r="BN2472" i="1"/>
  <c r="BN2471" i="1" s="1"/>
  <c r="BX2472" i="1"/>
  <c r="BX2471" i="1" s="1"/>
  <c r="CB2472" i="1"/>
  <c r="CB2471" i="1" s="1"/>
  <c r="CF2472" i="1"/>
  <c r="CF2471" i="1" s="1"/>
  <c r="P2483" i="1"/>
  <c r="J2502" i="1"/>
  <c r="N2511" i="1"/>
  <c r="Z2511" i="1" s="1"/>
  <c r="AF2511" i="1" s="1"/>
  <c r="AX2511" i="1" s="1"/>
  <c r="BB2511" i="1" s="1"/>
  <c r="BP2511" i="1" s="1"/>
  <c r="BV2511" i="1" s="1"/>
  <c r="CJ2511" i="1" s="1"/>
  <c r="CL2511" i="1" s="1"/>
  <c r="R2557" i="1"/>
  <c r="R2556" i="1" s="1"/>
  <c r="R2555" i="1" s="1"/>
  <c r="R2554" i="1" s="1"/>
  <c r="R2553" i="1" s="1"/>
  <c r="V2557" i="1"/>
  <c r="V2556" i="1" s="1"/>
  <c r="V2555" i="1" s="1"/>
  <c r="V2554" i="1" s="1"/>
  <c r="V2553" i="1" s="1"/>
  <c r="AC2557" i="1"/>
  <c r="AC2556" i="1" s="1"/>
  <c r="AC2555" i="1" s="1"/>
  <c r="AC2554" i="1" s="1"/>
  <c r="AC2553" i="1" s="1"/>
  <c r="AJ2557" i="1"/>
  <c r="AJ2556" i="1" s="1"/>
  <c r="AJ2555" i="1" s="1"/>
  <c r="AJ2554" i="1" s="1"/>
  <c r="AJ2553" i="1" s="1"/>
  <c r="AN2557" i="1"/>
  <c r="AN2556" i="1" s="1"/>
  <c r="AN2555" i="1" s="1"/>
  <c r="AN2554" i="1" s="1"/>
  <c r="AN2553" i="1" s="1"/>
  <c r="AR2557" i="1"/>
  <c r="AR2556" i="1" s="1"/>
  <c r="AR2555" i="1" s="1"/>
  <c r="AR2554" i="1" s="1"/>
  <c r="AR2553" i="1" s="1"/>
  <c r="AV2557" i="1"/>
  <c r="AV2556" i="1" s="1"/>
  <c r="AV2555" i="1" s="1"/>
  <c r="AV2554" i="1" s="1"/>
  <c r="AV2553" i="1" s="1"/>
  <c r="BF2557" i="1"/>
  <c r="BF2556" i="1" s="1"/>
  <c r="BF2555" i="1" s="1"/>
  <c r="BF2554" i="1" s="1"/>
  <c r="BF2553" i="1" s="1"/>
  <c r="BN2557" i="1"/>
  <c r="BN2556" i="1" s="1"/>
  <c r="BN2555" i="1" s="1"/>
  <c r="BN2554" i="1" s="1"/>
  <c r="BN2553" i="1" s="1"/>
  <c r="BX2557" i="1"/>
  <c r="BX2556" i="1" s="1"/>
  <c r="BX2555" i="1" s="1"/>
  <c r="BX2554" i="1" s="1"/>
  <c r="BX2553" i="1" s="1"/>
  <c r="CB2557" i="1"/>
  <c r="CB2556" i="1" s="1"/>
  <c r="CB2555" i="1" s="1"/>
  <c r="CB2554" i="1" s="1"/>
  <c r="CB2553" i="1" s="1"/>
  <c r="CF2557" i="1"/>
  <c r="CF2556" i="1" s="1"/>
  <c r="CF2555" i="1" s="1"/>
  <c r="CF2554" i="1" s="1"/>
  <c r="CF2553" i="1" s="1"/>
  <c r="BL2675" i="1"/>
  <c r="BL2674" i="1" s="1"/>
  <c r="BG2400" i="1"/>
  <c r="BG2399" i="1" s="1"/>
  <c r="BG2398" i="1" s="1"/>
  <c r="BG2397" i="1" s="1"/>
  <c r="BK2400" i="1"/>
  <c r="BK2399" i="1" s="1"/>
  <c r="BK2398" i="1" s="1"/>
  <c r="BK2397" i="1" s="1"/>
  <c r="BY2400" i="1"/>
  <c r="BY2399" i="1" s="1"/>
  <c r="BY2398" i="1" s="1"/>
  <c r="BY2397" i="1" s="1"/>
  <c r="CC2400" i="1"/>
  <c r="CC2399" i="1" s="1"/>
  <c r="CC2398" i="1" s="1"/>
  <c r="CC2397" i="1" s="1"/>
  <c r="K2410" i="1"/>
  <c r="K2409" i="1" s="1"/>
  <c r="K2408" i="1" s="1"/>
  <c r="K2407" i="1" s="1"/>
  <c r="N2415" i="1"/>
  <c r="Z2415" i="1" s="1"/>
  <c r="AF2415" i="1" s="1"/>
  <c r="AX2415" i="1" s="1"/>
  <c r="BB2415" i="1" s="1"/>
  <c r="BP2415" i="1" s="1"/>
  <c r="BV2415" i="1" s="1"/>
  <c r="CJ2415" i="1" s="1"/>
  <c r="CL2415" i="1" s="1"/>
  <c r="CF2427" i="1"/>
  <c r="CF2426" i="1" s="1"/>
  <c r="CF2425" i="1" s="1"/>
  <c r="CF2424" i="1" s="1"/>
  <c r="J2493" i="1"/>
  <c r="Q2493" i="1"/>
  <c r="U2493" i="1"/>
  <c r="AI2493" i="1"/>
  <c r="AM2493" i="1"/>
  <c r="AQ2493" i="1"/>
  <c r="AU2493" i="1"/>
  <c r="BE2493" i="1"/>
  <c r="BM2493" i="1"/>
  <c r="CA2493" i="1"/>
  <c r="CE2493" i="1"/>
  <c r="X2685" i="1"/>
  <c r="X2684" i="1" s="1"/>
  <c r="X2683" i="1" s="1"/>
  <c r="AH2685" i="1"/>
  <c r="AH2684" i="1" s="1"/>
  <c r="AH2683" i="1" s="1"/>
  <c r="AP2685" i="1"/>
  <c r="AP2684" i="1" s="1"/>
  <c r="AP2683" i="1" s="1"/>
  <c r="BD2685" i="1"/>
  <c r="BD2684" i="1" s="1"/>
  <c r="BD2683" i="1" s="1"/>
  <c r="BS2685" i="1"/>
  <c r="BS2684" i="1" s="1"/>
  <c r="BS2683" i="1" s="1"/>
  <c r="AV2738" i="1"/>
  <c r="AV2737" i="1" s="1"/>
  <c r="AV2736" i="1" s="1"/>
  <c r="AV2735" i="1" s="1"/>
  <c r="S2763" i="1"/>
  <c r="S2762" i="1" s="1"/>
  <c r="S2761" i="1" s="1"/>
  <c r="S2755" i="1" s="1"/>
  <c r="W2763" i="1"/>
  <c r="W2762" i="1" s="1"/>
  <c r="W2761" i="1" s="1"/>
  <c r="W2755" i="1" s="1"/>
  <c r="AD2763" i="1"/>
  <c r="AD2762" i="1" s="1"/>
  <c r="AD2761" i="1" s="1"/>
  <c r="AD2755" i="1" s="1"/>
  <c r="AK2763" i="1"/>
  <c r="AK2762" i="1" s="1"/>
  <c r="AK2761" i="1" s="1"/>
  <c r="AK2755" i="1" s="1"/>
  <c r="AO2763" i="1"/>
  <c r="AO2762" i="1" s="1"/>
  <c r="AO2761" i="1" s="1"/>
  <c r="AO2755" i="1" s="1"/>
  <c r="AS2763" i="1"/>
  <c r="AS2762" i="1" s="1"/>
  <c r="AS2761" i="1" s="1"/>
  <c r="AS2755" i="1" s="1"/>
  <c r="AZ2763" i="1"/>
  <c r="AZ2762" i="1" s="1"/>
  <c r="AZ2761" i="1" s="1"/>
  <c r="AZ2755" i="1" s="1"/>
  <c r="BG2763" i="1"/>
  <c r="BG2762" i="1" s="1"/>
  <c r="BG2761" i="1" s="1"/>
  <c r="BR2763" i="1"/>
  <c r="BR2762" i="1" s="1"/>
  <c r="BR2761" i="1" s="1"/>
  <c r="BR2755" i="1" s="1"/>
  <c r="BY2763" i="1"/>
  <c r="BY2762" i="1" s="1"/>
  <c r="BY2761" i="1" s="1"/>
  <c r="BY2755" i="1" s="1"/>
  <c r="CC2763" i="1"/>
  <c r="CC2762" i="1" s="1"/>
  <c r="CC2761" i="1" s="1"/>
  <c r="CC2755" i="1" s="1"/>
  <c r="CP2763" i="1"/>
  <c r="CP2762" i="1" s="1"/>
  <c r="CP2761" i="1" s="1"/>
  <c r="CP2755" i="1" s="1"/>
  <c r="AN2763" i="1"/>
  <c r="AN2762" i="1" s="1"/>
  <c r="AN2761" i="1" s="1"/>
  <c r="AN2755" i="1" s="1"/>
  <c r="CF2763" i="1"/>
  <c r="CF2762" i="1" s="1"/>
  <c r="CF2761" i="1" s="1"/>
  <c r="CF2755" i="1" s="1"/>
  <c r="I2774" i="1"/>
  <c r="AH2774" i="1"/>
  <c r="AH2773" i="1" s="1"/>
  <c r="AH2772" i="1" s="1"/>
  <c r="AH2771" i="1" s="1"/>
  <c r="AH2770" i="1" s="1"/>
  <c r="AH2769" i="1" s="1"/>
  <c r="AL2774" i="1"/>
  <c r="AL2773" i="1" s="1"/>
  <c r="AL2772" i="1" s="1"/>
  <c r="AL2771" i="1" s="1"/>
  <c r="AL2770" i="1" s="1"/>
  <c r="AL2769" i="1" s="1"/>
  <c r="AP2774" i="1"/>
  <c r="AP2773" i="1" s="1"/>
  <c r="AP2772" i="1" s="1"/>
  <c r="AP2771" i="1" s="1"/>
  <c r="AP2770" i="1" s="1"/>
  <c r="AP2769" i="1" s="1"/>
  <c r="AT2774" i="1"/>
  <c r="AT2773" i="1" s="1"/>
  <c r="AT2772" i="1" s="1"/>
  <c r="AT2771" i="1" s="1"/>
  <c r="AT2770" i="1" s="1"/>
  <c r="AT2769" i="1" s="1"/>
  <c r="BZ2774" i="1"/>
  <c r="BZ2773" i="1" s="1"/>
  <c r="BZ2772" i="1" s="1"/>
  <c r="BZ2771" i="1" s="1"/>
  <c r="BZ2770" i="1" s="1"/>
  <c r="BZ2769" i="1" s="1"/>
  <c r="CD2774" i="1"/>
  <c r="CD2773" i="1" s="1"/>
  <c r="CD2772" i="1" s="1"/>
  <c r="CD2771" i="1" s="1"/>
  <c r="CD2770" i="1" s="1"/>
  <c r="CD2769" i="1" s="1"/>
  <c r="BK2774" i="1"/>
  <c r="BK2773" i="1" s="1"/>
  <c r="BK2772" i="1" s="1"/>
  <c r="BK2771" i="1" s="1"/>
  <c r="BK2770" i="1" s="1"/>
  <c r="BK2769" i="1" s="1"/>
  <c r="CH684" i="1"/>
  <c r="CH683" i="1" s="1"/>
  <c r="CH678" i="1" s="1"/>
  <c r="CH672" i="1" s="1"/>
  <c r="CH671" i="1" s="1"/>
  <c r="CH1392" i="1"/>
  <c r="CH1391" i="1" s="1"/>
  <c r="CH1386" i="1" s="1"/>
  <c r="CH1380" i="1" s="1"/>
  <c r="CH1373" i="1" s="1"/>
  <c r="CH1614" i="1"/>
  <c r="CH1613" i="1" s="1"/>
  <c r="CH1612" i="1" s="1"/>
  <c r="CH1611" i="1" s="1"/>
  <c r="CH1610" i="1" s="1"/>
  <c r="CH1807" i="1"/>
  <c r="CH1806" i="1" s="1"/>
  <c r="CH2639" i="1"/>
  <c r="CH2774" i="1"/>
  <c r="CH2773" i="1" s="1"/>
  <c r="CH2772" i="1" s="1"/>
  <c r="CH2771" i="1" s="1"/>
  <c r="CH2770" i="1" s="1"/>
  <c r="CH2769" i="1" s="1"/>
  <c r="M2591" i="1"/>
  <c r="Y2591" i="1" s="1"/>
  <c r="AE2591" i="1" s="1"/>
  <c r="AW2591" i="1" s="1"/>
  <c r="BA2591" i="1" s="1"/>
  <c r="BO2591" i="1" s="1"/>
  <c r="BU2591" i="1" s="1"/>
  <c r="CG2591" i="1" s="1"/>
  <c r="CI2591" i="1" s="1"/>
  <c r="R2663" i="1"/>
  <c r="R2662" i="1" s="1"/>
  <c r="R2661" i="1" s="1"/>
  <c r="R2660" i="1" s="1"/>
  <c r="AP2675" i="1"/>
  <c r="AP2674" i="1" s="1"/>
  <c r="CH271" i="1"/>
  <c r="CH270" i="1" s="1"/>
  <c r="CH269" i="1" s="1"/>
  <c r="CH356" i="1"/>
  <c r="CH931" i="1"/>
  <c r="CH925" i="1" s="1"/>
  <c r="CH924" i="1" s="1"/>
  <c r="CH1411" i="1"/>
  <c r="CH1410" i="1" s="1"/>
  <c r="CH1751" i="1"/>
  <c r="CH1750" i="1" s="1"/>
  <c r="CH1924" i="1"/>
  <c r="CH1923" i="1" s="1"/>
  <c r="CH1999" i="1"/>
  <c r="CH1998" i="1" s="1"/>
  <c r="CH1997" i="1" s="1"/>
  <c r="CH1996" i="1" s="1"/>
  <c r="CH2250" i="1"/>
  <c r="CH2249" i="1" s="1"/>
  <c r="CH2248" i="1" s="1"/>
  <c r="CH2247" i="1" s="1"/>
  <c r="CH2472" i="1"/>
  <c r="CH2471" i="1" s="1"/>
  <c r="CH2557" i="1"/>
  <c r="CH2556" i="1" s="1"/>
  <c r="CH2555" i="1" s="1"/>
  <c r="CH2554" i="1" s="1"/>
  <c r="CH2553" i="1" s="1"/>
  <c r="AV2573" i="1"/>
  <c r="BX2584" i="1"/>
  <c r="CF2584" i="1"/>
  <c r="AZ2584" i="1"/>
  <c r="BG2634" i="1"/>
  <c r="O2642" i="1"/>
  <c r="AA2642" i="1" s="1"/>
  <c r="AG2642" i="1" s="1"/>
  <c r="AY2642" i="1" s="1"/>
  <c r="BC2642" i="1" s="1"/>
  <c r="BQ2642" i="1" s="1"/>
  <c r="BW2642" i="1" s="1"/>
  <c r="CM2642" i="1" s="1"/>
  <c r="CO2642" i="1" s="1"/>
  <c r="N2644" i="1"/>
  <c r="Z2644" i="1" s="1"/>
  <c r="AF2644" i="1" s="1"/>
  <c r="AX2644" i="1" s="1"/>
  <c r="BB2644" i="1" s="1"/>
  <c r="BP2644" i="1" s="1"/>
  <c r="BV2644" i="1" s="1"/>
  <c r="CJ2644" i="1" s="1"/>
  <c r="CL2644" i="1" s="1"/>
  <c r="AD2639" i="1"/>
  <c r="O2677" i="1"/>
  <c r="AA2677" i="1" s="1"/>
  <c r="AG2677" i="1" s="1"/>
  <c r="AY2677" i="1" s="1"/>
  <c r="BC2677" i="1" s="1"/>
  <c r="BQ2677" i="1" s="1"/>
  <c r="BW2677" i="1" s="1"/>
  <c r="CM2677" i="1" s="1"/>
  <c r="CO2677" i="1" s="1"/>
  <c r="X2675" i="1"/>
  <c r="X2674" i="1" s="1"/>
  <c r="X2673" i="1" s="1"/>
  <c r="X2672" i="1" s="1"/>
  <c r="K2685" i="1"/>
  <c r="K2684" i="1" s="1"/>
  <c r="K2683" i="1" s="1"/>
  <c r="AA2701" i="1"/>
  <c r="AG2701" i="1" s="1"/>
  <c r="AY2701" i="1" s="1"/>
  <c r="BC2701" i="1" s="1"/>
  <c r="BQ2701" i="1" s="1"/>
  <c r="BW2701" i="1" s="1"/>
  <c r="CM2701" i="1" s="1"/>
  <c r="N2708" i="1"/>
  <c r="Z2708" i="1" s="1"/>
  <c r="AF2708" i="1" s="1"/>
  <c r="AX2708" i="1" s="1"/>
  <c r="BB2708" i="1" s="1"/>
  <c r="BP2708" i="1" s="1"/>
  <c r="BV2708" i="1" s="1"/>
  <c r="CJ2708" i="1" s="1"/>
  <c r="CL2708" i="1" s="1"/>
  <c r="N2726" i="1"/>
  <c r="Z2726" i="1" s="1"/>
  <c r="AF2726" i="1" s="1"/>
  <c r="AX2726" i="1" s="1"/>
  <c r="BB2726" i="1" s="1"/>
  <c r="BP2726" i="1" s="1"/>
  <c r="BV2726" i="1" s="1"/>
  <c r="CJ2726" i="1" s="1"/>
  <c r="CL2726" i="1" s="1"/>
  <c r="O2739" i="1"/>
  <c r="AA2739" i="1" s="1"/>
  <c r="AG2739" i="1" s="1"/>
  <c r="AY2739" i="1" s="1"/>
  <c r="BC2739" i="1" s="1"/>
  <c r="BQ2739" i="1" s="1"/>
  <c r="BW2739" i="1" s="1"/>
  <c r="CM2739" i="1" s="1"/>
  <c r="CO2739" i="1" s="1"/>
  <c r="T2557" i="1"/>
  <c r="T2556" i="1" s="1"/>
  <c r="T2555" i="1" s="1"/>
  <c r="T2554" i="1" s="1"/>
  <c r="T2553" i="1" s="1"/>
  <c r="X2557" i="1"/>
  <c r="X2556" i="1" s="1"/>
  <c r="X2555" i="1" s="1"/>
  <c r="X2554" i="1" s="1"/>
  <c r="X2553" i="1" s="1"/>
  <c r="AH2557" i="1"/>
  <c r="AH2556" i="1" s="1"/>
  <c r="AH2555" i="1" s="1"/>
  <c r="AH2554" i="1" s="1"/>
  <c r="AH2553" i="1" s="1"/>
  <c r="AL2557" i="1"/>
  <c r="AL2556" i="1" s="1"/>
  <c r="AL2555" i="1" s="1"/>
  <c r="AL2554" i="1" s="1"/>
  <c r="AL2553" i="1" s="1"/>
  <c r="AP2557" i="1"/>
  <c r="AP2556" i="1" s="1"/>
  <c r="AP2555" i="1" s="1"/>
  <c r="AP2554" i="1" s="1"/>
  <c r="AP2553" i="1" s="1"/>
  <c r="AT2557" i="1"/>
  <c r="AT2556" i="1" s="1"/>
  <c r="AT2555" i="1" s="1"/>
  <c r="AT2554" i="1" s="1"/>
  <c r="AT2553" i="1" s="1"/>
  <c r="BD2557" i="1"/>
  <c r="BD2556" i="1" s="1"/>
  <c r="BD2555" i="1" s="1"/>
  <c r="BD2554" i="1" s="1"/>
  <c r="BD2553" i="1" s="1"/>
  <c r="BH2557" i="1"/>
  <c r="BH2556" i="1" s="1"/>
  <c r="BH2555" i="1" s="1"/>
  <c r="BH2554" i="1" s="1"/>
  <c r="BH2553" i="1" s="1"/>
  <c r="BL2557" i="1"/>
  <c r="BL2556" i="1" s="1"/>
  <c r="BL2555" i="1" s="1"/>
  <c r="BL2554" i="1" s="1"/>
  <c r="BL2553" i="1" s="1"/>
  <c r="BS2557" i="1"/>
  <c r="BS2556" i="1" s="1"/>
  <c r="BS2555" i="1" s="1"/>
  <c r="BS2554" i="1" s="1"/>
  <c r="BS2553" i="1" s="1"/>
  <c r="BZ2557" i="1"/>
  <c r="BZ2556" i="1" s="1"/>
  <c r="BZ2555" i="1" s="1"/>
  <c r="BZ2554" i="1" s="1"/>
  <c r="BZ2553" i="1" s="1"/>
  <c r="CD2557" i="1"/>
  <c r="CD2556" i="1" s="1"/>
  <c r="CD2555" i="1" s="1"/>
  <c r="CD2554" i="1" s="1"/>
  <c r="CD2553" i="1" s="1"/>
  <c r="S2557" i="1"/>
  <c r="S2556" i="1" s="1"/>
  <c r="S2555" i="1" s="1"/>
  <c r="S2554" i="1" s="1"/>
  <c r="S2553" i="1" s="1"/>
  <c r="W2557" i="1"/>
  <c r="W2556" i="1" s="1"/>
  <c r="W2555" i="1" s="1"/>
  <c r="W2554" i="1" s="1"/>
  <c r="W2553" i="1" s="1"/>
  <c r="AD2557" i="1"/>
  <c r="AD2556" i="1" s="1"/>
  <c r="AD2555" i="1" s="1"/>
  <c r="AD2554" i="1" s="1"/>
  <c r="AD2553" i="1" s="1"/>
  <c r="BG2557" i="1"/>
  <c r="BG2556" i="1" s="1"/>
  <c r="BG2555" i="1" s="1"/>
  <c r="BG2554" i="1" s="1"/>
  <c r="BG2553" i="1" s="1"/>
  <c r="BK2557" i="1"/>
  <c r="BK2556" i="1" s="1"/>
  <c r="BK2555" i="1" s="1"/>
  <c r="BK2554" i="1" s="1"/>
  <c r="BK2553" i="1" s="1"/>
  <c r="BR2557" i="1"/>
  <c r="BR2556" i="1" s="1"/>
  <c r="BR2555" i="1" s="1"/>
  <c r="BR2554" i="1" s="1"/>
  <c r="BR2553" i="1" s="1"/>
  <c r="Z2580" i="1"/>
  <c r="AF2580" i="1" s="1"/>
  <c r="AX2580" i="1" s="1"/>
  <c r="BB2580" i="1" s="1"/>
  <c r="BP2580" i="1" s="1"/>
  <c r="BV2580" i="1" s="1"/>
  <c r="CJ2580" i="1" s="1"/>
  <c r="CL2580" i="1" s="1"/>
  <c r="L2600" i="1"/>
  <c r="AS2600" i="1"/>
  <c r="BY2600" i="1"/>
  <c r="CC2600" i="1"/>
  <c r="BF2617" i="1"/>
  <c r="BF2616" i="1" s="1"/>
  <c r="BN2617" i="1"/>
  <c r="BN2616" i="1" s="1"/>
  <c r="N2630" i="1"/>
  <c r="Z2630" i="1" s="1"/>
  <c r="AF2630" i="1" s="1"/>
  <c r="AX2630" i="1" s="1"/>
  <c r="BB2630" i="1" s="1"/>
  <c r="BP2630" i="1" s="1"/>
  <c r="BV2630" i="1" s="1"/>
  <c r="CJ2630" i="1" s="1"/>
  <c r="CL2630" i="1" s="1"/>
  <c r="AL2634" i="1"/>
  <c r="AP2634" i="1"/>
  <c r="BH2634" i="1"/>
  <c r="BL2634" i="1"/>
  <c r="BS2634" i="1"/>
  <c r="BZ2634" i="1"/>
  <c r="CD2634" i="1"/>
  <c r="J2675" i="1"/>
  <c r="J2674" i="1" s="1"/>
  <c r="BT2675" i="1"/>
  <c r="BT2674" i="1" s="1"/>
  <c r="CD2750" i="1"/>
  <c r="CD2749" i="1" s="1"/>
  <c r="CD2748" i="1" s="1"/>
  <c r="CD2747" i="1" s="1"/>
  <c r="N2753" i="1"/>
  <c r="Z2753" i="1" s="1"/>
  <c r="AF2753" i="1" s="1"/>
  <c r="AX2753" i="1" s="1"/>
  <c r="BB2753" i="1" s="1"/>
  <c r="BP2753" i="1" s="1"/>
  <c r="BV2753" i="1" s="1"/>
  <c r="CJ2753" i="1" s="1"/>
  <c r="CL2753" i="1" s="1"/>
  <c r="Q2763" i="1"/>
  <c r="Q2762" i="1" s="1"/>
  <c r="Q2761" i="1" s="1"/>
  <c r="Q2755" i="1" s="1"/>
  <c r="AB2763" i="1"/>
  <c r="AB2762" i="1" s="1"/>
  <c r="AB2761" i="1" s="1"/>
  <c r="AB2755" i="1" s="1"/>
  <c r="AQ2763" i="1"/>
  <c r="AQ2762" i="1" s="1"/>
  <c r="AQ2761" i="1" s="1"/>
  <c r="AQ2755" i="1" s="1"/>
  <c r="BE2763" i="1"/>
  <c r="BE2762" i="1" s="1"/>
  <c r="BE2761" i="1" s="1"/>
  <c r="BE2755" i="1" s="1"/>
  <c r="BM2763" i="1"/>
  <c r="BM2762" i="1" s="1"/>
  <c r="BM2761" i="1" s="1"/>
  <c r="BM2755" i="1" s="1"/>
  <c r="BT2763" i="1"/>
  <c r="BT2762" i="1" s="1"/>
  <c r="BT2761" i="1" s="1"/>
  <c r="N2778" i="1"/>
  <c r="Z2778" i="1" s="1"/>
  <c r="AF2778" i="1" s="1"/>
  <c r="AX2778" i="1" s="1"/>
  <c r="BB2778" i="1" s="1"/>
  <c r="BP2778" i="1" s="1"/>
  <c r="BV2778" i="1" s="1"/>
  <c r="CJ2778" i="1" s="1"/>
  <c r="CL2778" i="1" s="1"/>
  <c r="CH168" i="1"/>
  <c r="CH164" i="1" s="1"/>
  <c r="CH498" i="1"/>
  <c r="CH908" i="1"/>
  <c r="CH907" i="1" s="1"/>
  <c r="CH906" i="1" s="1"/>
  <c r="CH905" i="1" s="1"/>
  <c r="CH2170" i="1"/>
  <c r="CH2169" i="1" s="1"/>
  <c r="CH2168" i="1" s="1"/>
  <c r="CH2167" i="1" s="1"/>
  <c r="CH2502" i="1"/>
  <c r="AC21" i="1"/>
  <c r="AR21" i="1"/>
  <c r="BN21" i="1"/>
  <c r="AZ104" i="1"/>
  <c r="AZ103" i="1" s="1"/>
  <c r="AZ102" i="1" s="1"/>
  <c r="AB148" i="1"/>
  <c r="AB147" i="1" s="1"/>
  <c r="AB146" i="1" s="1"/>
  <c r="AB145" i="1" s="1"/>
  <c r="BI148" i="1"/>
  <c r="BI147" i="1" s="1"/>
  <c r="BI146" i="1" s="1"/>
  <c r="BI145" i="1" s="1"/>
  <c r="AB168" i="1"/>
  <c r="AB164" i="1" s="1"/>
  <c r="AM168" i="1"/>
  <c r="AM164" i="1" s="1"/>
  <c r="AU168" i="1"/>
  <c r="AU164" i="1" s="1"/>
  <c r="BI168" i="1"/>
  <c r="BI164" i="1" s="1"/>
  <c r="BT168" i="1"/>
  <c r="BT164" i="1" s="1"/>
  <c r="CE168" i="1"/>
  <c r="CE164" i="1" s="1"/>
  <c r="S207" i="1"/>
  <c r="M217" i="1"/>
  <c r="Y217" i="1" s="1"/>
  <c r="AE217" i="1" s="1"/>
  <c r="AW217" i="1" s="1"/>
  <c r="BA217" i="1" s="1"/>
  <c r="BO217" i="1" s="1"/>
  <c r="BU217" i="1" s="1"/>
  <c r="CG217" i="1" s="1"/>
  <c r="CI217" i="1" s="1"/>
  <c r="BF212" i="1"/>
  <c r="N232" i="1"/>
  <c r="Z232" i="1" s="1"/>
  <c r="AF232" i="1" s="1"/>
  <c r="AX232" i="1" s="1"/>
  <c r="BB232" i="1" s="1"/>
  <c r="BP232" i="1" s="1"/>
  <c r="BV232" i="1" s="1"/>
  <c r="CJ232" i="1" s="1"/>
  <c r="CL232" i="1" s="1"/>
  <c r="N237" i="1"/>
  <c r="Z237" i="1" s="1"/>
  <c r="AF237" i="1" s="1"/>
  <c r="AX237" i="1" s="1"/>
  <c r="BB237" i="1" s="1"/>
  <c r="BP237" i="1" s="1"/>
  <c r="BV237" i="1" s="1"/>
  <c r="CJ237" i="1" s="1"/>
  <c r="CL237" i="1" s="1"/>
  <c r="O242" i="1"/>
  <c r="AA242" i="1" s="1"/>
  <c r="AG242" i="1" s="1"/>
  <c r="AY242" i="1" s="1"/>
  <c r="BC242" i="1" s="1"/>
  <c r="BQ242" i="1" s="1"/>
  <c r="BW242" i="1" s="1"/>
  <c r="CM242" i="1" s="1"/>
  <c r="CO242" i="1" s="1"/>
  <c r="Q262" i="1"/>
  <c r="Q261" i="1" s="1"/>
  <c r="Q260" i="1" s="1"/>
  <c r="AI262" i="1"/>
  <c r="AI261" i="1" s="1"/>
  <c r="AI260" i="1" s="1"/>
  <c r="AQ262" i="1"/>
  <c r="AQ261" i="1" s="1"/>
  <c r="AQ260" i="1" s="1"/>
  <c r="BM262" i="1"/>
  <c r="BM261" i="1" s="1"/>
  <c r="BM260" i="1" s="1"/>
  <c r="CE262" i="1"/>
  <c r="CE261" i="1" s="1"/>
  <c r="CE260" i="1" s="1"/>
  <c r="O284" i="1"/>
  <c r="AA284" i="1" s="1"/>
  <c r="AG284" i="1" s="1"/>
  <c r="AY284" i="1" s="1"/>
  <c r="BC284" i="1" s="1"/>
  <c r="BQ284" i="1" s="1"/>
  <c r="BW284" i="1" s="1"/>
  <c r="CM284" i="1" s="1"/>
  <c r="CO284" i="1" s="1"/>
  <c r="I297" i="1"/>
  <c r="S419" i="1"/>
  <c r="W419" i="1"/>
  <c r="BY419" i="1"/>
  <c r="N428" i="1"/>
  <c r="Z428" i="1" s="1"/>
  <c r="AF428" i="1" s="1"/>
  <c r="AX428" i="1" s="1"/>
  <c r="BB428" i="1" s="1"/>
  <c r="BP428" i="1" s="1"/>
  <c r="BV428" i="1" s="1"/>
  <c r="CJ428" i="1" s="1"/>
  <c r="CL428" i="1" s="1"/>
  <c r="N445" i="1"/>
  <c r="Z445" i="1" s="1"/>
  <c r="AF445" i="1" s="1"/>
  <c r="AX445" i="1" s="1"/>
  <c r="BB445" i="1" s="1"/>
  <c r="BP445" i="1" s="1"/>
  <c r="BV445" i="1" s="1"/>
  <c r="CJ445" i="1" s="1"/>
  <c r="CL445" i="1" s="1"/>
  <c r="O449" i="1"/>
  <c r="AA449" i="1" s="1"/>
  <c r="AG449" i="1" s="1"/>
  <c r="AY449" i="1" s="1"/>
  <c r="BC449" i="1" s="1"/>
  <c r="BQ449" i="1" s="1"/>
  <c r="BW449" i="1" s="1"/>
  <c r="CM449" i="1" s="1"/>
  <c r="CO449" i="1" s="1"/>
  <c r="N455" i="1"/>
  <c r="Z455" i="1" s="1"/>
  <c r="AF455" i="1" s="1"/>
  <c r="AX455" i="1" s="1"/>
  <c r="BB455" i="1" s="1"/>
  <c r="BP455" i="1" s="1"/>
  <c r="BV455" i="1" s="1"/>
  <c r="CJ455" i="1" s="1"/>
  <c r="CL455" i="1" s="1"/>
  <c r="M458" i="1"/>
  <c r="Y458" i="1" s="1"/>
  <c r="AE458" i="1" s="1"/>
  <c r="AW458" i="1" s="1"/>
  <c r="BA458" i="1" s="1"/>
  <c r="BO458" i="1" s="1"/>
  <c r="BU458" i="1" s="1"/>
  <c r="CG458" i="1" s="1"/>
  <c r="CI458" i="1" s="1"/>
  <c r="K454" i="1"/>
  <c r="AS463" i="1"/>
  <c r="AS462" i="1" s="1"/>
  <c r="AS461" i="1" s="1"/>
  <c r="AS460" i="1" s="1"/>
  <c r="BK463" i="1"/>
  <c r="BK462" i="1" s="1"/>
  <c r="BK461" i="1" s="1"/>
  <c r="BK460" i="1" s="1"/>
  <c r="N479" i="1"/>
  <c r="Z479" i="1" s="1"/>
  <c r="AF479" i="1" s="1"/>
  <c r="AX479" i="1" s="1"/>
  <c r="BB479" i="1" s="1"/>
  <c r="BP479" i="1" s="1"/>
  <c r="BV479" i="1" s="1"/>
  <c r="CJ479" i="1" s="1"/>
  <c r="CL479" i="1" s="1"/>
  <c r="O484" i="1"/>
  <c r="AA484" i="1" s="1"/>
  <c r="AG484" i="1" s="1"/>
  <c r="AY484" i="1" s="1"/>
  <c r="BC484" i="1" s="1"/>
  <c r="BQ484" i="1" s="1"/>
  <c r="BW484" i="1" s="1"/>
  <c r="CM484" i="1" s="1"/>
  <c r="CO484" i="1" s="1"/>
  <c r="G486" i="1"/>
  <c r="G482" i="1" s="1"/>
  <c r="G481" i="1" s="1"/>
  <c r="N487" i="1"/>
  <c r="Z487" i="1" s="1"/>
  <c r="AF487" i="1" s="1"/>
  <c r="AX487" i="1" s="1"/>
  <c r="BB487" i="1" s="1"/>
  <c r="BP487" i="1" s="1"/>
  <c r="BV487" i="1" s="1"/>
  <c r="CJ487" i="1" s="1"/>
  <c r="CL487" i="1" s="1"/>
  <c r="M499" i="1"/>
  <c r="Y499" i="1" s="1"/>
  <c r="AE499" i="1" s="1"/>
  <c r="AW499" i="1" s="1"/>
  <c r="BA499" i="1" s="1"/>
  <c r="BO499" i="1" s="1"/>
  <c r="BU499" i="1" s="1"/>
  <c r="CG499" i="1" s="1"/>
  <c r="CI499" i="1" s="1"/>
  <c r="N516" i="1"/>
  <c r="Z516" i="1" s="1"/>
  <c r="AF516" i="1" s="1"/>
  <c r="AX516" i="1" s="1"/>
  <c r="BB516" i="1" s="1"/>
  <c r="BP516" i="1" s="1"/>
  <c r="BV516" i="1" s="1"/>
  <c r="CJ516" i="1" s="1"/>
  <c r="CL516" i="1" s="1"/>
  <c r="AI519" i="1"/>
  <c r="AM519" i="1"/>
  <c r="AQ519" i="1"/>
  <c r="AU519" i="1"/>
  <c r="BE519" i="1"/>
  <c r="BI519" i="1"/>
  <c r="BM519" i="1"/>
  <c r="CA519" i="1"/>
  <c r="CE519" i="1"/>
  <c r="O529" i="1"/>
  <c r="AA529" i="1" s="1"/>
  <c r="AG529" i="1" s="1"/>
  <c r="AY529" i="1" s="1"/>
  <c r="BC529" i="1" s="1"/>
  <c r="BQ529" i="1" s="1"/>
  <c r="BW529" i="1" s="1"/>
  <c r="CM529" i="1" s="1"/>
  <c r="CO529" i="1" s="1"/>
  <c r="V539" i="1"/>
  <c r="V538" i="1" s="1"/>
  <c r="V537" i="1" s="1"/>
  <c r="V536" i="1" s="1"/>
  <c r="AC539" i="1"/>
  <c r="AC538" i="1" s="1"/>
  <c r="AC537" i="1" s="1"/>
  <c r="AC536" i="1" s="1"/>
  <c r="BF539" i="1"/>
  <c r="BF538" i="1" s="1"/>
  <c r="BF537" i="1" s="1"/>
  <c r="BF536" i="1" s="1"/>
  <c r="BN539" i="1"/>
  <c r="BN538" i="1" s="1"/>
  <c r="BN537" i="1" s="1"/>
  <c r="BN536" i="1" s="1"/>
  <c r="U561" i="1"/>
  <c r="BM561" i="1"/>
  <c r="AS873" i="1"/>
  <c r="AH892" i="1"/>
  <c r="AH891" i="1" s="1"/>
  <c r="AH886" i="1" s="1"/>
  <c r="AH885" i="1" s="1"/>
  <c r="AL892" i="1"/>
  <c r="AL891" i="1" s="1"/>
  <c r="AL886" i="1" s="1"/>
  <c r="AL885" i="1" s="1"/>
  <c r="AP892" i="1"/>
  <c r="AP891" i="1" s="1"/>
  <c r="AP886" i="1" s="1"/>
  <c r="AP885" i="1" s="1"/>
  <c r="BZ892" i="1"/>
  <c r="BZ891" i="1" s="1"/>
  <c r="BZ886" i="1" s="1"/>
  <c r="BZ885" i="1" s="1"/>
  <c r="CD892" i="1"/>
  <c r="CD891" i="1" s="1"/>
  <c r="CD886" i="1" s="1"/>
  <c r="CD885" i="1" s="1"/>
  <c r="CB1012" i="1"/>
  <c r="N1219" i="1"/>
  <c r="Z1219" i="1" s="1"/>
  <c r="AF1219" i="1" s="1"/>
  <c r="AX1219" i="1" s="1"/>
  <c r="BB1219" i="1" s="1"/>
  <c r="BP1219" i="1" s="1"/>
  <c r="BV1219" i="1" s="1"/>
  <c r="CJ1219" i="1" s="1"/>
  <c r="CL1219" i="1" s="1"/>
  <c r="H1218" i="1"/>
  <c r="H1217" i="1" s="1"/>
  <c r="N1242" i="1"/>
  <c r="Z1242" i="1" s="1"/>
  <c r="AF1242" i="1" s="1"/>
  <c r="AX1242" i="1" s="1"/>
  <c r="BB1242" i="1" s="1"/>
  <c r="BP1242" i="1" s="1"/>
  <c r="BV1242" i="1" s="1"/>
  <c r="CJ1242" i="1" s="1"/>
  <c r="CL1242" i="1" s="1"/>
  <c r="H1241" i="1"/>
  <c r="AU1272" i="1"/>
  <c r="AU1271" i="1" s="1"/>
  <c r="CF1302" i="1"/>
  <c r="M1327" i="1"/>
  <c r="Y1327" i="1" s="1"/>
  <c r="AE1327" i="1" s="1"/>
  <c r="AW1327" i="1" s="1"/>
  <c r="BA1327" i="1" s="1"/>
  <c r="BO1327" i="1" s="1"/>
  <c r="BU1327" i="1" s="1"/>
  <c r="CG1327" i="1" s="1"/>
  <c r="CI1327" i="1" s="1"/>
  <c r="G1321" i="1"/>
  <c r="G1320" i="1" s="1"/>
  <c r="BS70" i="1"/>
  <c r="BS69" i="1" s="1"/>
  <c r="BS56" i="1" s="1"/>
  <c r="BS55" i="1" s="1"/>
  <c r="M1095" i="1"/>
  <c r="Y1095" i="1" s="1"/>
  <c r="AE1095" i="1" s="1"/>
  <c r="AW1095" i="1" s="1"/>
  <c r="BA1095" i="1" s="1"/>
  <c r="BO1095" i="1" s="1"/>
  <c r="BU1095" i="1" s="1"/>
  <c r="CG1095" i="1" s="1"/>
  <c r="CI1095" i="1" s="1"/>
  <c r="J1094" i="1"/>
  <c r="R21" i="1"/>
  <c r="AJ21" i="1"/>
  <c r="AV21" i="1"/>
  <c r="BJ21" i="1"/>
  <c r="BX21" i="1"/>
  <c r="CB21" i="1"/>
  <c r="CF21" i="1"/>
  <c r="U148" i="1"/>
  <c r="U147" i="1" s="1"/>
  <c r="U146" i="1" s="1"/>
  <c r="U145" i="1" s="1"/>
  <c r="AQ148" i="1"/>
  <c r="AQ147" i="1" s="1"/>
  <c r="AQ146" i="1" s="1"/>
  <c r="AQ145" i="1" s="1"/>
  <c r="BE148" i="1"/>
  <c r="BE147" i="1" s="1"/>
  <c r="BE146" i="1" s="1"/>
  <c r="BE145" i="1" s="1"/>
  <c r="CE148" i="1"/>
  <c r="CE147" i="1" s="1"/>
  <c r="CE146" i="1" s="1"/>
  <c r="CE145" i="1" s="1"/>
  <c r="M153" i="1"/>
  <c r="Y153" i="1" s="1"/>
  <c r="AE153" i="1" s="1"/>
  <c r="AW153" i="1" s="1"/>
  <c r="BA153" i="1" s="1"/>
  <c r="BO153" i="1" s="1"/>
  <c r="BU153" i="1" s="1"/>
  <c r="CG153" i="1" s="1"/>
  <c r="CI153" i="1" s="1"/>
  <c r="O162" i="1"/>
  <c r="AA162" i="1" s="1"/>
  <c r="AG162" i="1" s="1"/>
  <c r="AY162" i="1" s="1"/>
  <c r="BC162" i="1" s="1"/>
  <c r="BQ162" i="1" s="1"/>
  <c r="BW162" i="1" s="1"/>
  <c r="CM162" i="1" s="1"/>
  <c r="CO162" i="1" s="1"/>
  <c r="J168" i="1"/>
  <c r="J164" i="1" s="1"/>
  <c r="Q168" i="1"/>
  <c r="Q164" i="1" s="1"/>
  <c r="AI168" i="1"/>
  <c r="AI164" i="1" s="1"/>
  <c r="AQ168" i="1"/>
  <c r="AQ164" i="1" s="1"/>
  <c r="BE168" i="1"/>
  <c r="BE164" i="1" s="1"/>
  <c r="BM168" i="1"/>
  <c r="BM164" i="1" s="1"/>
  <c r="CA168" i="1"/>
  <c r="CA164" i="1" s="1"/>
  <c r="O174" i="1"/>
  <c r="AA174" i="1" s="1"/>
  <c r="AG174" i="1" s="1"/>
  <c r="AY174" i="1" s="1"/>
  <c r="BC174" i="1" s="1"/>
  <c r="BQ174" i="1" s="1"/>
  <c r="BW174" i="1" s="1"/>
  <c r="CM174" i="1" s="1"/>
  <c r="CO174" i="1" s="1"/>
  <c r="L207" i="1"/>
  <c r="U262" i="1"/>
  <c r="U261" i="1" s="1"/>
  <c r="U260" i="1" s="1"/>
  <c r="AM262" i="1"/>
  <c r="AM261" i="1" s="1"/>
  <c r="AM260" i="1" s="1"/>
  <c r="BE262" i="1"/>
  <c r="BE261" i="1" s="1"/>
  <c r="BE260" i="1" s="1"/>
  <c r="BT262" i="1"/>
  <c r="BT261" i="1" s="1"/>
  <c r="BT260" i="1" s="1"/>
  <c r="CA262" i="1"/>
  <c r="CA261" i="1" s="1"/>
  <c r="CA260" i="1" s="1"/>
  <c r="P297" i="1"/>
  <c r="N300" i="1"/>
  <c r="Z300" i="1" s="1"/>
  <c r="AF300" i="1" s="1"/>
  <c r="AX300" i="1" s="1"/>
  <c r="BB300" i="1" s="1"/>
  <c r="BP300" i="1" s="1"/>
  <c r="BV300" i="1" s="1"/>
  <c r="CJ300" i="1" s="1"/>
  <c r="CL300" i="1" s="1"/>
  <c r="V308" i="1"/>
  <c r="BJ308" i="1"/>
  <c r="J308" i="1"/>
  <c r="BI308" i="1"/>
  <c r="AS330" i="1"/>
  <c r="AS329" i="1" s="1"/>
  <c r="AS328" i="1" s="1"/>
  <c r="AS327" i="1" s="1"/>
  <c r="O357" i="1"/>
  <c r="AA357" i="1" s="1"/>
  <c r="AG357" i="1" s="1"/>
  <c r="AY357" i="1" s="1"/>
  <c r="BC357" i="1" s="1"/>
  <c r="BQ357" i="1" s="1"/>
  <c r="BW357" i="1" s="1"/>
  <c r="CM357" i="1" s="1"/>
  <c r="CO357" i="1" s="1"/>
  <c r="O360" i="1"/>
  <c r="AA360" i="1" s="1"/>
  <c r="AG360" i="1" s="1"/>
  <c r="AY360" i="1" s="1"/>
  <c r="BC360" i="1" s="1"/>
  <c r="BQ360" i="1" s="1"/>
  <c r="BW360" i="1" s="1"/>
  <c r="CM360" i="1" s="1"/>
  <c r="CO360" i="1" s="1"/>
  <c r="AZ356" i="1"/>
  <c r="BY356" i="1"/>
  <c r="M381" i="1"/>
  <c r="Y381" i="1" s="1"/>
  <c r="AE381" i="1" s="1"/>
  <c r="AW381" i="1" s="1"/>
  <c r="BA381" i="1" s="1"/>
  <c r="BO381" i="1" s="1"/>
  <c r="BU381" i="1" s="1"/>
  <c r="CG381" i="1" s="1"/>
  <c r="CI381" i="1" s="1"/>
  <c r="BX379" i="1"/>
  <c r="BG21" i="1"/>
  <c r="O25" i="1"/>
  <c r="AA25" i="1" s="1"/>
  <c r="AG25" i="1" s="1"/>
  <c r="AY25" i="1" s="1"/>
  <c r="BC25" i="1" s="1"/>
  <c r="BQ25" i="1" s="1"/>
  <c r="BW25" i="1" s="1"/>
  <c r="CM25" i="1" s="1"/>
  <c r="CO25" i="1" s="1"/>
  <c r="Q21" i="1"/>
  <c r="BM21" i="1"/>
  <c r="CE21" i="1"/>
  <c r="AI29" i="1"/>
  <c r="BT29" i="1"/>
  <c r="O53" i="1"/>
  <c r="AA53" i="1" s="1"/>
  <c r="AG53" i="1" s="1"/>
  <c r="AY53" i="1" s="1"/>
  <c r="BC53" i="1" s="1"/>
  <c r="BQ53" i="1" s="1"/>
  <c r="BW53" i="1" s="1"/>
  <c r="CM53" i="1" s="1"/>
  <c r="CO53" i="1" s="1"/>
  <c r="CA70" i="1"/>
  <c r="CA69" i="1" s="1"/>
  <c r="CA56" i="1" s="1"/>
  <c r="CA55" i="1" s="1"/>
  <c r="J93" i="1"/>
  <c r="Q93" i="1"/>
  <c r="Q92" i="1" s="1"/>
  <c r="Q91" i="1" s="1"/>
  <c r="Q90" i="1" s="1"/>
  <c r="Q89" i="1" s="1"/>
  <c r="Q88" i="1" s="1"/>
  <c r="U93" i="1"/>
  <c r="U92" i="1" s="1"/>
  <c r="U91" i="1" s="1"/>
  <c r="U90" i="1" s="1"/>
  <c r="U89" i="1" s="1"/>
  <c r="U88" i="1" s="1"/>
  <c r="AB93" i="1"/>
  <c r="AB92" i="1" s="1"/>
  <c r="AB91" i="1" s="1"/>
  <c r="AB90" i="1" s="1"/>
  <c r="AB89" i="1" s="1"/>
  <c r="AB88" i="1" s="1"/>
  <c r="AI93" i="1"/>
  <c r="AI92" i="1" s="1"/>
  <c r="AI91" i="1" s="1"/>
  <c r="AI90" i="1" s="1"/>
  <c r="AI89" i="1" s="1"/>
  <c r="AI88" i="1" s="1"/>
  <c r="AM93" i="1"/>
  <c r="AM92" i="1" s="1"/>
  <c r="AM91" i="1" s="1"/>
  <c r="AM90" i="1" s="1"/>
  <c r="AM89" i="1" s="1"/>
  <c r="AM88" i="1" s="1"/>
  <c r="AQ93" i="1"/>
  <c r="AQ92" i="1" s="1"/>
  <c r="AQ91" i="1" s="1"/>
  <c r="AQ90" i="1" s="1"/>
  <c r="AQ89" i="1" s="1"/>
  <c r="AQ88" i="1" s="1"/>
  <c r="AU93" i="1"/>
  <c r="AU92" i="1" s="1"/>
  <c r="AU91" i="1" s="1"/>
  <c r="AU90" i="1" s="1"/>
  <c r="AU89" i="1" s="1"/>
  <c r="AU88" i="1" s="1"/>
  <c r="BE93" i="1"/>
  <c r="BE92" i="1" s="1"/>
  <c r="BE91" i="1" s="1"/>
  <c r="BE90" i="1" s="1"/>
  <c r="BE89" i="1" s="1"/>
  <c r="BE88" i="1" s="1"/>
  <c r="BI93" i="1"/>
  <c r="BI92" i="1" s="1"/>
  <c r="BI91" i="1" s="1"/>
  <c r="BI90" i="1" s="1"/>
  <c r="BI89" i="1" s="1"/>
  <c r="BI88" i="1" s="1"/>
  <c r="BM93" i="1"/>
  <c r="BM92" i="1" s="1"/>
  <c r="BM91" i="1" s="1"/>
  <c r="BM90" i="1" s="1"/>
  <c r="BM89" i="1" s="1"/>
  <c r="BM88" i="1" s="1"/>
  <c r="BT93" i="1"/>
  <c r="BT92" i="1" s="1"/>
  <c r="BT91" i="1" s="1"/>
  <c r="BT90" i="1" s="1"/>
  <c r="BT89" i="1" s="1"/>
  <c r="BT88" i="1" s="1"/>
  <c r="CA93" i="1"/>
  <c r="CA92" i="1" s="1"/>
  <c r="CA91" i="1" s="1"/>
  <c r="CA90" i="1" s="1"/>
  <c r="CA89" i="1" s="1"/>
  <c r="CA88" i="1" s="1"/>
  <c r="CE93" i="1"/>
  <c r="CE92" i="1" s="1"/>
  <c r="CE91" i="1" s="1"/>
  <c r="CE90" i="1" s="1"/>
  <c r="CE89" i="1" s="1"/>
  <c r="CE88" i="1" s="1"/>
  <c r="N96" i="1"/>
  <c r="Z96" i="1" s="1"/>
  <c r="AF96" i="1" s="1"/>
  <c r="AX96" i="1" s="1"/>
  <c r="BB96" i="1" s="1"/>
  <c r="BP96" i="1" s="1"/>
  <c r="BV96" i="1" s="1"/>
  <c r="CJ96" i="1" s="1"/>
  <c r="CL96" i="1" s="1"/>
  <c r="AM104" i="1"/>
  <c r="AM103" i="1" s="1"/>
  <c r="AM102" i="1" s="1"/>
  <c r="AQ104" i="1"/>
  <c r="AQ103" i="1" s="1"/>
  <c r="AQ102" i="1" s="1"/>
  <c r="AU104" i="1"/>
  <c r="AU103" i="1" s="1"/>
  <c r="AU102" i="1" s="1"/>
  <c r="BT104" i="1"/>
  <c r="BT103" i="1" s="1"/>
  <c r="BT102" i="1" s="1"/>
  <c r="CA104" i="1"/>
  <c r="CA103" i="1" s="1"/>
  <c r="CA102" i="1" s="1"/>
  <c r="CE104" i="1"/>
  <c r="CE103" i="1" s="1"/>
  <c r="CE102" i="1" s="1"/>
  <c r="O127" i="1"/>
  <c r="AA127" i="1" s="1"/>
  <c r="AG127" i="1" s="1"/>
  <c r="AY127" i="1" s="1"/>
  <c r="BC127" i="1" s="1"/>
  <c r="BQ127" i="1" s="1"/>
  <c r="BW127" i="1" s="1"/>
  <c r="CM127" i="1" s="1"/>
  <c r="CO127" i="1" s="1"/>
  <c r="G148" i="1"/>
  <c r="G147" i="1" s="1"/>
  <c r="AC148" i="1"/>
  <c r="AC147" i="1" s="1"/>
  <c r="AC146" i="1" s="1"/>
  <c r="AC145" i="1" s="1"/>
  <c r="AJ148" i="1"/>
  <c r="AJ147" i="1" s="1"/>
  <c r="AJ146" i="1" s="1"/>
  <c r="AJ145" i="1" s="1"/>
  <c r="AN148" i="1"/>
  <c r="AN147" i="1" s="1"/>
  <c r="AN146" i="1" s="1"/>
  <c r="AN145" i="1" s="1"/>
  <c r="AR148" i="1"/>
  <c r="AR147" i="1" s="1"/>
  <c r="AR146" i="1" s="1"/>
  <c r="AR145" i="1" s="1"/>
  <c r="AV148" i="1"/>
  <c r="AV147" i="1" s="1"/>
  <c r="AV146" i="1" s="1"/>
  <c r="AV145" i="1" s="1"/>
  <c r="BF148" i="1"/>
  <c r="BF147" i="1" s="1"/>
  <c r="BF146" i="1" s="1"/>
  <c r="BF145" i="1" s="1"/>
  <c r="BJ148" i="1"/>
  <c r="BJ147" i="1" s="1"/>
  <c r="BJ146" i="1" s="1"/>
  <c r="BJ145" i="1" s="1"/>
  <c r="BN148" i="1"/>
  <c r="BN147" i="1" s="1"/>
  <c r="BN146" i="1" s="1"/>
  <c r="BN145" i="1" s="1"/>
  <c r="CB148" i="1"/>
  <c r="CB147" i="1" s="1"/>
  <c r="CB146" i="1" s="1"/>
  <c r="CB145" i="1" s="1"/>
  <c r="CF148" i="1"/>
  <c r="CF147" i="1" s="1"/>
  <c r="CF146" i="1" s="1"/>
  <c r="CF145" i="1" s="1"/>
  <c r="R159" i="1"/>
  <c r="R158" i="1" s="1"/>
  <c r="K168" i="1"/>
  <c r="V168" i="1"/>
  <c r="V164" i="1" s="1"/>
  <c r="AJ168" i="1"/>
  <c r="AJ164" i="1" s="1"/>
  <c r="AJ157" i="1" s="1"/>
  <c r="AJ156" i="1" s="1"/>
  <c r="AJ155" i="1" s="1"/>
  <c r="AN168" i="1"/>
  <c r="AN164" i="1" s="1"/>
  <c r="AN157" i="1" s="1"/>
  <c r="AN156" i="1" s="1"/>
  <c r="AN155" i="1" s="1"/>
  <c r="AR168" i="1"/>
  <c r="AR164" i="1" s="1"/>
  <c r="AR157" i="1" s="1"/>
  <c r="AR156" i="1" s="1"/>
  <c r="AR155" i="1" s="1"/>
  <c r="AV168" i="1"/>
  <c r="AV164" i="1" s="1"/>
  <c r="AV157" i="1" s="1"/>
  <c r="AV156" i="1" s="1"/>
  <c r="AV155" i="1" s="1"/>
  <c r="BX168" i="1"/>
  <c r="BX164" i="1" s="1"/>
  <c r="BX157" i="1" s="1"/>
  <c r="BX156" i="1" s="1"/>
  <c r="BX155" i="1" s="1"/>
  <c r="CB168" i="1"/>
  <c r="CB164" i="1" s="1"/>
  <c r="CB157" i="1" s="1"/>
  <c r="CB156" i="1" s="1"/>
  <c r="CB155" i="1" s="1"/>
  <c r="CF168" i="1"/>
  <c r="CF164" i="1" s="1"/>
  <c r="CF157" i="1" s="1"/>
  <c r="CF156" i="1" s="1"/>
  <c r="CF155" i="1" s="1"/>
  <c r="AK184" i="1"/>
  <c r="AO184" i="1"/>
  <c r="AS184" i="1"/>
  <c r="Q207" i="1"/>
  <c r="U207" i="1"/>
  <c r="AM207" i="1"/>
  <c r="AU207" i="1"/>
  <c r="BE207" i="1"/>
  <c r="BI207" i="1"/>
  <c r="BM207" i="1"/>
  <c r="CE207" i="1"/>
  <c r="P207" i="1"/>
  <c r="T207" i="1"/>
  <c r="X207" i="1"/>
  <c r="BD207" i="1"/>
  <c r="BH207" i="1"/>
  <c r="BL207" i="1"/>
  <c r="BS207" i="1"/>
  <c r="O215" i="1"/>
  <c r="AA215" i="1" s="1"/>
  <c r="AG215" i="1" s="1"/>
  <c r="AY215" i="1" s="1"/>
  <c r="BC215" i="1" s="1"/>
  <c r="BQ215" i="1" s="1"/>
  <c r="BW215" i="1" s="1"/>
  <c r="CM215" i="1" s="1"/>
  <c r="CO215" i="1" s="1"/>
  <c r="Q212" i="1"/>
  <c r="O224" i="1"/>
  <c r="AA224" i="1" s="1"/>
  <c r="AG224" i="1" s="1"/>
  <c r="AY224" i="1" s="1"/>
  <c r="BC224" i="1" s="1"/>
  <c r="BQ224" i="1" s="1"/>
  <c r="BW224" i="1" s="1"/>
  <c r="CM224" i="1" s="1"/>
  <c r="CO224" i="1" s="1"/>
  <c r="Q229" i="1"/>
  <c r="Q228" i="1" s="1"/>
  <c r="Q227" i="1" s="1"/>
  <c r="U229" i="1"/>
  <c r="U228" i="1" s="1"/>
  <c r="U227" i="1" s="1"/>
  <c r="BE229" i="1"/>
  <c r="BE228" i="1" s="1"/>
  <c r="BE227" i="1" s="1"/>
  <c r="BI229" i="1"/>
  <c r="BI228" i="1" s="1"/>
  <c r="BI227" i="1" s="1"/>
  <c r="BM229" i="1"/>
  <c r="BM228" i="1" s="1"/>
  <c r="BM227" i="1" s="1"/>
  <c r="G241" i="1"/>
  <c r="G240" i="1" s="1"/>
  <c r="AZ241" i="1"/>
  <c r="AZ240" i="1" s="1"/>
  <c r="AZ239" i="1" s="1"/>
  <c r="M252" i="1"/>
  <c r="Y252" i="1" s="1"/>
  <c r="AE252" i="1" s="1"/>
  <c r="AW252" i="1" s="1"/>
  <c r="BA252" i="1" s="1"/>
  <c r="BO252" i="1" s="1"/>
  <c r="BU252" i="1" s="1"/>
  <c r="CG252" i="1" s="1"/>
  <c r="CI252" i="1" s="1"/>
  <c r="M274" i="1"/>
  <c r="Y274" i="1" s="1"/>
  <c r="AE274" i="1" s="1"/>
  <c r="AW274" i="1" s="1"/>
  <c r="BA274" i="1" s="1"/>
  <c r="BO274" i="1" s="1"/>
  <c r="BU274" i="1" s="1"/>
  <c r="CG274" i="1" s="1"/>
  <c r="J297" i="1"/>
  <c r="O304" i="1"/>
  <c r="AA304" i="1" s="1"/>
  <c r="AG304" i="1" s="1"/>
  <c r="AY304" i="1" s="1"/>
  <c r="BC304" i="1" s="1"/>
  <c r="BQ304" i="1" s="1"/>
  <c r="BW304" i="1" s="1"/>
  <c r="CM304" i="1" s="1"/>
  <c r="CO304" i="1" s="1"/>
  <c r="M306" i="1"/>
  <c r="Y306" i="1" s="1"/>
  <c r="AE306" i="1" s="1"/>
  <c r="AW306" i="1" s="1"/>
  <c r="BA306" i="1" s="1"/>
  <c r="BO306" i="1" s="1"/>
  <c r="BU306" i="1" s="1"/>
  <c r="CG306" i="1" s="1"/>
  <c r="CI306" i="1" s="1"/>
  <c r="I308" i="1"/>
  <c r="AL308" i="1"/>
  <c r="CD308" i="1"/>
  <c r="R317" i="1"/>
  <c r="R316" i="1" s="1"/>
  <c r="R315" i="1" s="1"/>
  <c r="BF317" i="1"/>
  <c r="BF316" i="1" s="1"/>
  <c r="BF315" i="1" s="1"/>
  <c r="I330" i="1"/>
  <c r="I329" i="1" s="1"/>
  <c r="AL330" i="1"/>
  <c r="AL329" i="1" s="1"/>
  <c r="AL328" i="1" s="1"/>
  <c r="AL327" i="1" s="1"/>
  <c r="AP330" i="1"/>
  <c r="AP329" i="1" s="1"/>
  <c r="AP328" i="1" s="1"/>
  <c r="AP327" i="1" s="1"/>
  <c r="AT330" i="1"/>
  <c r="AT329" i="1" s="1"/>
  <c r="AT328" i="1" s="1"/>
  <c r="AT327" i="1" s="1"/>
  <c r="BZ330" i="1"/>
  <c r="BZ329" i="1" s="1"/>
  <c r="BZ328" i="1" s="1"/>
  <c r="BZ327" i="1" s="1"/>
  <c r="K349" i="1"/>
  <c r="V349" i="1"/>
  <c r="AC349" i="1"/>
  <c r="BF349" i="1"/>
  <c r="BN349" i="1"/>
  <c r="AL349" i="1"/>
  <c r="Q349" i="1"/>
  <c r="BI349" i="1"/>
  <c r="AI356" i="1"/>
  <c r="AM356" i="1"/>
  <c r="AQ356" i="1"/>
  <c r="AU356" i="1"/>
  <c r="CA356" i="1"/>
  <c r="CE356" i="1"/>
  <c r="O366" i="1"/>
  <c r="AA366" i="1" s="1"/>
  <c r="AG366" i="1" s="1"/>
  <c r="AY366" i="1" s="1"/>
  <c r="BC366" i="1" s="1"/>
  <c r="BQ366" i="1" s="1"/>
  <c r="BW366" i="1" s="1"/>
  <c r="CM366" i="1" s="1"/>
  <c r="CO366" i="1" s="1"/>
  <c r="N368" i="1"/>
  <c r="Z368" i="1" s="1"/>
  <c r="AF368" i="1" s="1"/>
  <c r="AX368" i="1" s="1"/>
  <c r="BB368" i="1" s="1"/>
  <c r="BP368" i="1" s="1"/>
  <c r="BV368" i="1" s="1"/>
  <c r="CJ368" i="1" s="1"/>
  <c r="CL368" i="1" s="1"/>
  <c r="N381" i="1"/>
  <c r="Z381" i="1" s="1"/>
  <c r="AF381" i="1" s="1"/>
  <c r="AX381" i="1" s="1"/>
  <c r="BB381" i="1" s="1"/>
  <c r="BP381" i="1" s="1"/>
  <c r="BV381" i="1" s="1"/>
  <c r="CJ381" i="1" s="1"/>
  <c r="CL381" i="1" s="1"/>
  <c r="AS379" i="1"/>
  <c r="AK379" i="1"/>
  <c r="M396" i="1"/>
  <c r="Y396" i="1" s="1"/>
  <c r="AE396" i="1" s="1"/>
  <c r="AW396" i="1" s="1"/>
  <c r="BA396" i="1" s="1"/>
  <c r="BO396" i="1" s="1"/>
  <c r="BU396" i="1" s="1"/>
  <c r="CG396" i="1" s="1"/>
  <c r="CI396" i="1" s="1"/>
  <c r="V395" i="1"/>
  <c r="O398" i="1"/>
  <c r="AA398" i="1" s="1"/>
  <c r="AG398" i="1" s="1"/>
  <c r="AY398" i="1" s="1"/>
  <c r="BC398" i="1" s="1"/>
  <c r="BQ398" i="1" s="1"/>
  <c r="BW398" i="1" s="1"/>
  <c r="CM398" i="1" s="1"/>
  <c r="CO398" i="1" s="1"/>
  <c r="BZ395" i="1"/>
  <c r="O404" i="1"/>
  <c r="AA404" i="1" s="1"/>
  <c r="AG404" i="1" s="1"/>
  <c r="AY404" i="1" s="1"/>
  <c r="BC404" i="1" s="1"/>
  <c r="BQ404" i="1" s="1"/>
  <c r="BW404" i="1" s="1"/>
  <c r="CM404" i="1" s="1"/>
  <c r="CO404" i="1" s="1"/>
  <c r="AM395" i="1"/>
  <c r="AD414" i="1"/>
  <c r="BR414" i="1"/>
  <c r="I419" i="1"/>
  <c r="AR437" i="1"/>
  <c r="BS437" i="1"/>
  <c r="O452" i="1"/>
  <c r="AA452" i="1" s="1"/>
  <c r="AG452" i="1" s="1"/>
  <c r="AY452" i="1" s="1"/>
  <c r="BC452" i="1" s="1"/>
  <c r="BQ452" i="1" s="1"/>
  <c r="BW452" i="1" s="1"/>
  <c r="CM452" i="1" s="1"/>
  <c r="CO452" i="1" s="1"/>
  <c r="T454" i="1"/>
  <c r="AH454" i="1"/>
  <c r="AL454" i="1"/>
  <c r="AP454" i="1"/>
  <c r="AT454" i="1"/>
  <c r="BD454" i="1"/>
  <c r="BL454" i="1"/>
  <c r="BS454" i="1"/>
  <c r="BZ454" i="1"/>
  <c r="CD454" i="1"/>
  <c r="M471" i="1"/>
  <c r="Y471" i="1" s="1"/>
  <c r="AE471" i="1" s="1"/>
  <c r="AW471" i="1" s="1"/>
  <c r="BA471" i="1" s="1"/>
  <c r="BO471" i="1" s="1"/>
  <c r="BU471" i="1" s="1"/>
  <c r="CG471" i="1" s="1"/>
  <c r="CI471" i="1" s="1"/>
  <c r="O479" i="1"/>
  <c r="AA479" i="1" s="1"/>
  <c r="AG479" i="1" s="1"/>
  <c r="AY479" i="1" s="1"/>
  <c r="BC479" i="1" s="1"/>
  <c r="BQ479" i="1" s="1"/>
  <c r="BW479" i="1" s="1"/>
  <c r="CM479" i="1" s="1"/>
  <c r="CO479" i="1" s="1"/>
  <c r="K486" i="1"/>
  <c r="K482" i="1" s="1"/>
  <c r="K481" i="1" s="1"/>
  <c r="AJ486" i="1"/>
  <c r="AJ482" i="1" s="1"/>
  <c r="AJ481" i="1" s="1"/>
  <c r="AN486" i="1"/>
  <c r="AN482" i="1" s="1"/>
  <c r="AN481" i="1" s="1"/>
  <c r="AR486" i="1"/>
  <c r="AR482" i="1" s="1"/>
  <c r="AR481" i="1" s="1"/>
  <c r="CB486" i="1"/>
  <c r="CB482" i="1" s="1"/>
  <c r="CB481" i="1" s="1"/>
  <c r="W498" i="1"/>
  <c r="AC498" i="1"/>
  <c r="L525" i="1"/>
  <c r="W525" i="1"/>
  <c r="AK525" i="1"/>
  <c r="AO525" i="1"/>
  <c r="AS525" i="1"/>
  <c r="AZ525" i="1"/>
  <c r="BG525" i="1"/>
  <c r="BK525" i="1"/>
  <c r="BR525" i="1"/>
  <c r="BY525" i="1"/>
  <c r="CC525" i="1"/>
  <c r="J539" i="1"/>
  <c r="Q539" i="1"/>
  <c r="Q538" i="1" s="1"/>
  <c r="Q537" i="1" s="1"/>
  <c r="Q536" i="1" s="1"/>
  <c r="U539" i="1"/>
  <c r="U538" i="1" s="1"/>
  <c r="U537" i="1" s="1"/>
  <c r="U536" i="1" s="1"/>
  <c r="AB539" i="1"/>
  <c r="AB538" i="1" s="1"/>
  <c r="AB537" i="1" s="1"/>
  <c r="AB536" i="1" s="1"/>
  <c r="AI539" i="1"/>
  <c r="AI538" i="1" s="1"/>
  <c r="AI537" i="1" s="1"/>
  <c r="AI536" i="1" s="1"/>
  <c r="AM539" i="1"/>
  <c r="AM538" i="1" s="1"/>
  <c r="AM537" i="1" s="1"/>
  <c r="AM536" i="1" s="1"/>
  <c r="AQ539" i="1"/>
  <c r="AQ538" i="1" s="1"/>
  <c r="AQ537" i="1" s="1"/>
  <c r="AQ536" i="1" s="1"/>
  <c r="AU539" i="1"/>
  <c r="AU538" i="1" s="1"/>
  <c r="AU537" i="1" s="1"/>
  <c r="AU536" i="1" s="1"/>
  <c r="BE539" i="1"/>
  <c r="BE538" i="1" s="1"/>
  <c r="BE537" i="1" s="1"/>
  <c r="BE536" i="1" s="1"/>
  <c r="BI539" i="1"/>
  <c r="BI538" i="1" s="1"/>
  <c r="BI537" i="1" s="1"/>
  <c r="BI536" i="1" s="1"/>
  <c r="BM539" i="1"/>
  <c r="BM538" i="1" s="1"/>
  <c r="BM537" i="1" s="1"/>
  <c r="BM536" i="1" s="1"/>
  <c r="BT539" i="1"/>
  <c r="BT538" i="1" s="1"/>
  <c r="BT537" i="1" s="1"/>
  <c r="BT536" i="1" s="1"/>
  <c r="CA539" i="1"/>
  <c r="CA538" i="1" s="1"/>
  <c r="CA537" i="1" s="1"/>
  <c r="CA536" i="1" s="1"/>
  <c r="N542" i="1"/>
  <c r="Z542" i="1" s="1"/>
  <c r="AF542" i="1" s="1"/>
  <c r="AX542" i="1" s="1"/>
  <c r="BB542" i="1" s="1"/>
  <c r="BP542" i="1" s="1"/>
  <c r="BV542" i="1" s="1"/>
  <c r="CJ542" i="1" s="1"/>
  <c r="CL542" i="1" s="1"/>
  <c r="K662" i="1"/>
  <c r="K661" i="1" s="1"/>
  <c r="K660" i="1" s="1"/>
  <c r="N663" i="1"/>
  <c r="Z663" i="1" s="1"/>
  <c r="AF663" i="1" s="1"/>
  <c r="AX663" i="1" s="1"/>
  <c r="BB663" i="1" s="1"/>
  <c r="BP663" i="1" s="1"/>
  <c r="BV663" i="1" s="1"/>
  <c r="CJ663" i="1" s="1"/>
  <c r="CL663" i="1" s="1"/>
  <c r="BF703" i="1"/>
  <c r="BF702" i="1" s="1"/>
  <c r="AC788" i="1"/>
  <c r="AC782" i="1" s="1"/>
  <c r="AC781" i="1" s="1"/>
  <c r="O1065" i="1"/>
  <c r="AA1065" i="1" s="1"/>
  <c r="AG1065" i="1" s="1"/>
  <c r="AY1065" i="1" s="1"/>
  <c r="BC1065" i="1" s="1"/>
  <c r="BQ1065" i="1" s="1"/>
  <c r="BW1065" i="1" s="1"/>
  <c r="CM1065" i="1" s="1"/>
  <c r="CO1065" i="1" s="1"/>
  <c r="AN1302" i="1"/>
  <c r="V1321" i="1"/>
  <c r="V1320" i="1" s="1"/>
  <c r="V1315" i="1" s="1"/>
  <c r="V1314" i="1" s="1"/>
  <c r="BI133" i="1"/>
  <c r="BI132" i="1" s="1"/>
  <c r="BI131" i="1" s="1"/>
  <c r="BI130" i="1" s="1"/>
  <c r="N515" i="1"/>
  <c r="Z515" i="1" s="1"/>
  <c r="AF515" i="1" s="1"/>
  <c r="AX515" i="1" s="1"/>
  <c r="BB515" i="1" s="1"/>
  <c r="BP515" i="1" s="1"/>
  <c r="BV515" i="1" s="1"/>
  <c r="CJ515" i="1" s="1"/>
  <c r="CL515" i="1" s="1"/>
  <c r="O586" i="1"/>
  <c r="AA586" i="1" s="1"/>
  <c r="AG586" i="1" s="1"/>
  <c r="AY586" i="1" s="1"/>
  <c r="BC586" i="1" s="1"/>
  <c r="BQ586" i="1" s="1"/>
  <c r="BW586" i="1" s="1"/>
  <c r="CM586" i="1" s="1"/>
  <c r="CO586" i="1" s="1"/>
  <c r="I583" i="1"/>
  <c r="I582" i="1" s="1"/>
  <c r="I581" i="1" s="1"/>
  <c r="M22" i="1"/>
  <c r="Y22" i="1" s="1"/>
  <c r="AE22" i="1" s="1"/>
  <c r="AW22" i="1" s="1"/>
  <c r="BA22" i="1" s="1"/>
  <c r="BO22" i="1" s="1"/>
  <c r="BU22" i="1" s="1"/>
  <c r="CG22" i="1" s="1"/>
  <c r="CI22" i="1" s="1"/>
  <c r="V21" i="1"/>
  <c r="AN21" i="1"/>
  <c r="O99" i="1"/>
  <c r="AA99" i="1" s="1"/>
  <c r="AG99" i="1" s="1"/>
  <c r="AY99" i="1" s="1"/>
  <c r="BC99" i="1" s="1"/>
  <c r="BQ99" i="1" s="1"/>
  <c r="BW99" i="1" s="1"/>
  <c r="CM99" i="1" s="1"/>
  <c r="CO99" i="1" s="1"/>
  <c r="AL104" i="1"/>
  <c r="AL103" i="1" s="1"/>
  <c r="AL102" i="1" s="1"/>
  <c r="Q148" i="1"/>
  <c r="Q147" i="1" s="1"/>
  <c r="Q146" i="1" s="1"/>
  <c r="Q145" i="1" s="1"/>
  <c r="AI148" i="1"/>
  <c r="AI147" i="1" s="1"/>
  <c r="AI146" i="1" s="1"/>
  <c r="AI145" i="1" s="1"/>
  <c r="AU148" i="1"/>
  <c r="AU147" i="1" s="1"/>
  <c r="AU146" i="1" s="1"/>
  <c r="AU145" i="1" s="1"/>
  <c r="BM148" i="1"/>
  <c r="BM147" i="1" s="1"/>
  <c r="BM146" i="1" s="1"/>
  <c r="BM145" i="1" s="1"/>
  <c r="U168" i="1"/>
  <c r="U164" i="1" s="1"/>
  <c r="U157" i="1" s="1"/>
  <c r="U156" i="1" s="1"/>
  <c r="U155" i="1" s="1"/>
  <c r="AC212" i="1"/>
  <c r="BJ212" i="1"/>
  <c r="O219" i="1"/>
  <c r="AA219" i="1" s="1"/>
  <c r="AG219" i="1" s="1"/>
  <c r="AY219" i="1" s="1"/>
  <c r="BC219" i="1" s="1"/>
  <c r="BQ219" i="1" s="1"/>
  <c r="BW219" i="1" s="1"/>
  <c r="CM219" i="1" s="1"/>
  <c r="CO219" i="1" s="1"/>
  <c r="S241" i="1"/>
  <c r="S240" i="1" s="1"/>
  <c r="S239" i="1" s="1"/>
  <c r="O257" i="1"/>
  <c r="AA257" i="1" s="1"/>
  <c r="AG257" i="1" s="1"/>
  <c r="AY257" i="1" s="1"/>
  <c r="BC257" i="1" s="1"/>
  <c r="BQ257" i="1" s="1"/>
  <c r="BW257" i="1" s="1"/>
  <c r="CM257" i="1" s="1"/>
  <c r="CO257" i="1" s="1"/>
  <c r="AB262" i="1"/>
  <c r="AB261" i="1" s="1"/>
  <c r="AB260" i="1" s="1"/>
  <c r="AU262" i="1"/>
  <c r="AU261" i="1" s="1"/>
  <c r="AU260" i="1" s="1"/>
  <c r="AC308" i="1"/>
  <c r="BE308" i="1"/>
  <c r="BM308" i="1"/>
  <c r="O320" i="1"/>
  <c r="AA320" i="1" s="1"/>
  <c r="AG320" i="1" s="1"/>
  <c r="AY320" i="1" s="1"/>
  <c r="BC320" i="1" s="1"/>
  <c r="BQ320" i="1" s="1"/>
  <c r="BW320" i="1" s="1"/>
  <c r="CM320" i="1" s="1"/>
  <c r="CO320" i="1" s="1"/>
  <c r="H324" i="1"/>
  <c r="N324" i="1" s="1"/>
  <c r="Z324" i="1" s="1"/>
  <c r="AF324" i="1" s="1"/>
  <c r="AX324" i="1" s="1"/>
  <c r="BB324" i="1" s="1"/>
  <c r="BP324" i="1" s="1"/>
  <c r="BV324" i="1" s="1"/>
  <c r="CJ324" i="1" s="1"/>
  <c r="CL324" i="1" s="1"/>
  <c r="N334" i="1"/>
  <c r="Z334" i="1" s="1"/>
  <c r="AF334" i="1" s="1"/>
  <c r="AX334" i="1" s="1"/>
  <c r="BB334" i="1" s="1"/>
  <c r="BP334" i="1" s="1"/>
  <c r="BV334" i="1" s="1"/>
  <c r="CJ334" i="1" s="1"/>
  <c r="CL334" i="1" s="1"/>
  <c r="AK356" i="1"/>
  <c r="AS356" i="1"/>
  <c r="CP356" i="1"/>
  <c r="BJ379" i="1"/>
  <c r="CF379" i="1"/>
  <c r="N415" i="1"/>
  <c r="Z415" i="1" s="1"/>
  <c r="AF415" i="1" s="1"/>
  <c r="AX415" i="1" s="1"/>
  <c r="BB415" i="1" s="1"/>
  <c r="BP415" i="1" s="1"/>
  <c r="BV415" i="1" s="1"/>
  <c r="CJ415" i="1" s="1"/>
  <c r="CL415" i="1" s="1"/>
  <c r="AH21" i="1"/>
  <c r="AT21" i="1"/>
  <c r="AT20" i="1" s="1"/>
  <c r="AT19" i="1" s="1"/>
  <c r="AT18" i="1" s="1"/>
  <c r="AT17" i="1" s="1"/>
  <c r="AT16" i="1" s="1"/>
  <c r="N30" i="1"/>
  <c r="Z30" i="1" s="1"/>
  <c r="AF30" i="1" s="1"/>
  <c r="AX30" i="1" s="1"/>
  <c r="BB30" i="1" s="1"/>
  <c r="BP30" i="1" s="1"/>
  <c r="BV30" i="1" s="1"/>
  <c r="CJ30" i="1" s="1"/>
  <c r="CL30" i="1" s="1"/>
  <c r="AJ29" i="1"/>
  <c r="AN29" i="1"/>
  <c r="AR29" i="1"/>
  <c r="AV29" i="1"/>
  <c r="BX29" i="1"/>
  <c r="AR70" i="1"/>
  <c r="AR69" i="1" s="1"/>
  <c r="AR56" i="1" s="1"/>
  <c r="AR55" i="1" s="1"/>
  <c r="CB70" i="1"/>
  <c r="CB69" i="1" s="1"/>
  <c r="CB56" i="1" s="1"/>
  <c r="CB55" i="1" s="1"/>
  <c r="K93" i="1"/>
  <c r="V93" i="1"/>
  <c r="V92" i="1" s="1"/>
  <c r="V91" i="1" s="1"/>
  <c r="V90" i="1" s="1"/>
  <c r="V89" i="1" s="1"/>
  <c r="V88" i="1" s="1"/>
  <c r="AC93" i="1"/>
  <c r="AC92" i="1" s="1"/>
  <c r="AC91" i="1" s="1"/>
  <c r="AC90" i="1" s="1"/>
  <c r="AC89" i="1" s="1"/>
  <c r="AC88" i="1" s="1"/>
  <c r="AJ93" i="1"/>
  <c r="AJ92" i="1" s="1"/>
  <c r="AJ91" i="1" s="1"/>
  <c r="AJ90" i="1" s="1"/>
  <c r="AJ89" i="1" s="1"/>
  <c r="AJ88" i="1" s="1"/>
  <c r="AN93" i="1"/>
  <c r="AN92" i="1" s="1"/>
  <c r="AN91" i="1" s="1"/>
  <c r="AN90" i="1" s="1"/>
  <c r="AN89" i="1" s="1"/>
  <c r="AN88" i="1" s="1"/>
  <c r="AR93" i="1"/>
  <c r="AR92" i="1" s="1"/>
  <c r="AR91" i="1" s="1"/>
  <c r="AR90" i="1" s="1"/>
  <c r="AR89" i="1" s="1"/>
  <c r="AR88" i="1" s="1"/>
  <c r="AV93" i="1"/>
  <c r="AV92" i="1" s="1"/>
  <c r="AV91" i="1" s="1"/>
  <c r="AV90" i="1" s="1"/>
  <c r="AV89" i="1" s="1"/>
  <c r="AV88" i="1" s="1"/>
  <c r="BX93" i="1"/>
  <c r="BX92" i="1" s="1"/>
  <c r="BX91" i="1" s="1"/>
  <c r="BX90" i="1" s="1"/>
  <c r="BX89" i="1" s="1"/>
  <c r="BX88" i="1" s="1"/>
  <c r="CB93" i="1"/>
  <c r="CB92" i="1" s="1"/>
  <c r="CB91" i="1" s="1"/>
  <c r="CB90" i="1" s="1"/>
  <c r="CB89" i="1" s="1"/>
  <c r="CB88" i="1" s="1"/>
  <c r="CF93" i="1"/>
  <c r="CF92" i="1" s="1"/>
  <c r="CF91" i="1" s="1"/>
  <c r="CF90" i="1" s="1"/>
  <c r="CF89" i="1" s="1"/>
  <c r="CF88" i="1" s="1"/>
  <c r="BZ93" i="1"/>
  <c r="BZ92" i="1" s="1"/>
  <c r="BZ91" i="1" s="1"/>
  <c r="BZ90" i="1" s="1"/>
  <c r="BZ89" i="1" s="1"/>
  <c r="BZ88" i="1" s="1"/>
  <c r="CD93" i="1"/>
  <c r="CD92" i="1" s="1"/>
  <c r="CD91" i="1" s="1"/>
  <c r="CD90" i="1" s="1"/>
  <c r="CD89" i="1" s="1"/>
  <c r="CD88" i="1" s="1"/>
  <c r="N99" i="1"/>
  <c r="Z99" i="1" s="1"/>
  <c r="AF99" i="1" s="1"/>
  <c r="AX99" i="1" s="1"/>
  <c r="BB99" i="1" s="1"/>
  <c r="BP99" i="1" s="1"/>
  <c r="BV99" i="1" s="1"/>
  <c r="CJ99" i="1" s="1"/>
  <c r="CL99" i="1" s="1"/>
  <c r="AB104" i="1"/>
  <c r="AB103" i="1" s="1"/>
  <c r="AB102" i="1" s="1"/>
  <c r="AJ104" i="1"/>
  <c r="AJ103" i="1" s="1"/>
  <c r="AJ102" i="1" s="1"/>
  <c r="AA143" i="1"/>
  <c r="AG143" i="1" s="1"/>
  <c r="AY143" i="1" s="1"/>
  <c r="BC143" i="1" s="1"/>
  <c r="BQ143" i="1" s="1"/>
  <c r="BW143" i="1" s="1"/>
  <c r="CM143" i="1" s="1"/>
  <c r="CO143" i="1" s="1"/>
  <c r="BS148" i="1"/>
  <c r="BS147" i="1" s="1"/>
  <c r="BS146" i="1" s="1"/>
  <c r="BS145" i="1" s="1"/>
  <c r="I159" i="1"/>
  <c r="N162" i="1"/>
  <c r="Z162" i="1" s="1"/>
  <c r="AF162" i="1" s="1"/>
  <c r="AX162" i="1" s="1"/>
  <c r="BB162" i="1" s="1"/>
  <c r="BP162" i="1" s="1"/>
  <c r="BV162" i="1" s="1"/>
  <c r="CJ162" i="1" s="1"/>
  <c r="CL162" i="1" s="1"/>
  <c r="AB195" i="1"/>
  <c r="AB194" i="1" s="1"/>
  <c r="AB193" i="1" s="1"/>
  <c r="AB192" i="1" s="1"/>
  <c r="AB184" i="1" s="1"/>
  <c r="AI195" i="1"/>
  <c r="AI194" i="1" s="1"/>
  <c r="AI193" i="1" s="1"/>
  <c r="AI192" i="1" s="1"/>
  <c r="AI184" i="1" s="1"/>
  <c r="AM195" i="1"/>
  <c r="AM194" i="1" s="1"/>
  <c r="AM193" i="1" s="1"/>
  <c r="AM192" i="1" s="1"/>
  <c r="AM184" i="1" s="1"/>
  <c r="AU195" i="1"/>
  <c r="AU194" i="1" s="1"/>
  <c r="AU193" i="1" s="1"/>
  <c r="AU192" i="1" s="1"/>
  <c r="AU184" i="1" s="1"/>
  <c r="BT195" i="1"/>
  <c r="BT194" i="1" s="1"/>
  <c r="BT193" i="1" s="1"/>
  <c r="BT192" i="1" s="1"/>
  <c r="BT184" i="1" s="1"/>
  <c r="CA195" i="1"/>
  <c r="CA194" i="1" s="1"/>
  <c r="CA193" i="1" s="1"/>
  <c r="CA192" i="1" s="1"/>
  <c r="CA184" i="1" s="1"/>
  <c r="CE195" i="1"/>
  <c r="CE194" i="1" s="1"/>
  <c r="CE193" i="1" s="1"/>
  <c r="CE192" i="1" s="1"/>
  <c r="CE184" i="1" s="1"/>
  <c r="G207" i="1"/>
  <c r="R207" i="1"/>
  <c r="V207" i="1"/>
  <c r="AJ207" i="1"/>
  <c r="AN207" i="1"/>
  <c r="AR207" i="1"/>
  <c r="CB207" i="1"/>
  <c r="N219" i="1"/>
  <c r="Z219" i="1" s="1"/>
  <c r="AF219" i="1" s="1"/>
  <c r="AX219" i="1" s="1"/>
  <c r="BB219" i="1" s="1"/>
  <c r="BP219" i="1" s="1"/>
  <c r="BV219" i="1" s="1"/>
  <c r="CJ219" i="1" s="1"/>
  <c r="CL219" i="1" s="1"/>
  <c r="K229" i="1"/>
  <c r="K228" i="1" s="1"/>
  <c r="K227" i="1" s="1"/>
  <c r="O244" i="1"/>
  <c r="AA244" i="1" s="1"/>
  <c r="AG244" i="1" s="1"/>
  <c r="AY244" i="1" s="1"/>
  <c r="BC244" i="1" s="1"/>
  <c r="BQ244" i="1" s="1"/>
  <c r="BW244" i="1" s="1"/>
  <c r="CM244" i="1" s="1"/>
  <c r="CO244" i="1" s="1"/>
  <c r="M246" i="1"/>
  <c r="Y246" i="1" s="1"/>
  <c r="AE246" i="1" s="1"/>
  <c r="AW246" i="1" s="1"/>
  <c r="BA246" i="1" s="1"/>
  <c r="BO246" i="1" s="1"/>
  <c r="BU246" i="1" s="1"/>
  <c r="CG246" i="1" s="1"/>
  <c r="CI246" i="1" s="1"/>
  <c r="N257" i="1"/>
  <c r="Z257" i="1" s="1"/>
  <c r="AF257" i="1" s="1"/>
  <c r="AX257" i="1" s="1"/>
  <c r="BB257" i="1" s="1"/>
  <c r="BP257" i="1" s="1"/>
  <c r="BV257" i="1" s="1"/>
  <c r="CJ257" i="1" s="1"/>
  <c r="CL257" i="1" s="1"/>
  <c r="P271" i="1"/>
  <c r="P270" i="1" s="1"/>
  <c r="P269" i="1" s="1"/>
  <c r="X271" i="1"/>
  <c r="X270" i="1" s="1"/>
  <c r="X269" i="1" s="1"/>
  <c r="BS271" i="1"/>
  <c r="BS270" i="1" s="1"/>
  <c r="BS269" i="1" s="1"/>
  <c r="BZ271" i="1"/>
  <c r="BZ270" i="1" s="1"/>
  <c r="BZ269" i="1" s="1"/>
  <c r="CD271" i="1"/>
  <c r="CD270" i="1" s="1"/>
  <c r="CD269" i="1" s="1"/>
  <c r="BY280" i="1"/>
  <c r="BY279" i="1" s="1"/>
  <c r="BY278" i="1" s="1"/>
  <c r="CC280" i="1"/>
  <c r="CC279" i="1" s="1"/>
  <c r="CC278" i="1" s="1"/>
  <c r="O313" i="1"/>
  <c r="AA313" i="1" s="1"/>
  <c r="AG313" i="1" s="1"/>
  <c r="AY313" i="1" s="1"/>
  <c r="BC313" i="1" s="1"/>
  <c r="BQ313" i="1" s="1"/>
  <c r="BW313" i="1" s="1"/>
  <c r="CM313" i="1" s="1"/>
  <c r="CO313" i="1" s="1"/>
  <c r="S317" i="1"/>
  <c r="S316" i="1" s="1"/>
  <c r="S315" i="1" s="1"/>
  <c r="W317" i="1"/>
  <c r="W316" i="1" s="1"/>
  <c r="W315" i="1" s="1"/>
  <c r="AK317" i="1"/>
  <c r="AK316" i="1" s="1"/>
  <c r="AK315" i="1" s="1"/>
  <c r="AO317" i="1"/>
  <c r="AO316" i="1" s="1"/>
  <c r="AO315" i="1" s="1"/>
  <c r="AS317" i="1"/>
  <c r="AS316" i="1" s="1"/>
  <c r="AS315" i="1" s="1"/>
  <c r="AZ317" i="1"/>
  <c r="AZ316" i="1" s="1"/>
  <c r="AZ315" i="1" s="1"/>
  <c r="BG317" i="1"/>
  <c r="BG316" i="1" s="1"/>
  <c r="BG315" i="1" s="1"/>
  <c r="BK317" i="1"/>
  <c r="BK316" i="1" s="1"/>
  <c r="BK315" i="1" s="1"/>
  <c r="BR317" i="1"/>
  <c r="BR316" i="1" s="1"/>
  <c r="BR315" i="1" s="1"/>
  <c r="CC317" i="1"/>
  <c r="CC316" i="1" s="1"/>
  <c r="CC315" i="1" s="1"/>
  <c r="CP317" i="1"/>
  <c r="CP316" i="1" s="1"/>
  <c r="CP315" i="1" s="1"/>
  <c r="N320" i="1"/>
  <c r="Z320" i="1" s="1"/>
  <c r="AF320" i="1" s="1"/>
  <c r="AX320" i="1" s="1"/>
  <c r="BB320" i="1" s="1"/>
  <c r="BP320" i="1" s="1"/>
  <c r="BV320" i="1" s="1"/>
  <c r="CJ320" i="1" s="1"/>
  <c r="CL320" i="1" s="1"/>
  <c r="BY349" i="1"/>
  <c r="J363" i="1"/>
  <c r="AH363" i="1"/>
  <c r="AP363" i="1"/>
  <c r="S363" i="1"/>
  <c r="M388" i="1"/>
  <c r="Y388" i="1" s="1"/>
  <c r="AE388" i="1" s="1"/>
  <c r="AW388" i="1" s="1"/>
  <c r="BA388" i="1" s="1"/>
  <c r="BO388" i="1" s="1"/>
  <c r="BU388" i="1" s="1"/>
  <c r="CG388" i="1" s="1"/>
  <c r="CI388" i="1" s="1"/>
  <c r="S395" i="1"/>
  <c r="W395" i="1"/>
  <c r="AD395" i="1"/>
  <c r="BK395" i="1"/>
  <c r="J414" i="1"/>
  <c r="Q414" i="1"/>
  <c r="U414" i="1"/>
  <c r="AB414" i="1"/>
  <c r="BE414" i="1"/>
  <c r="BI414" i="1"/>
  <c r="BM414" i="1"/>
  <c r="BT414" i="1"/>
  <c r="CA414" i="1"/>
  <c r="O443" i="1"/>
  <c r="AA443" i="1" s="1"/>
  <c r="AG443" i="1" s="1"/>
  <c r="AY443" i="1" s="1"/>
  <c r="BC443" i="1" s="1"/>
  <c r="BQ443" i="1" s="1"/>
  <c r="BW443" i="1" s="1"/>
  <c r="CM443" i="1" s="1"/>
  <c r="CO443" i="1" s="1"/>
  <c r="M445" i="1"/>
  <c r="Y445" i="1" s="1"/>
  <c r="AE445" i="1" s="1"/>
  <c r="AW445" i="1" s="1"/>
  <c r="BA445" i="1" s="1"/>
  <c r="BO445" i="1" s="1"/>
  <c r="BU445" i="1" s="1"/>
  <c r="CG445" i="1" s="1"/>
  <c r="CI445" i="1" s="1"/>
  <c r="AI463" i="1"/>
  <c r="AI462" i="1" s="1"/>
  <c r="AI461" i="1" s="1"/>
  <c r="AI460" i="1" s="1"/>
  <c r="AU463" i="1"/>
  <c r="AU462" i="1" s="1"/>
  <c r="AU461" i="1" s="1"/>
  <c r="AU460" i="1" s="1"/>
  <c r="BI463" i="1"/>
  <c r="BI462" i="1" s="1"/>
  <c r="BI461" i="1" s="1"/>
  <c r="BI460" i="1" s="1"/>
  <c r="CA463" i="1"/>
  <c r="CA462" i="1" s="1"/>
  <c r="CA461" i="1" s="1"/>
  <c r="CA460" i="1" s="1"/>
  <c r="CE463" i="1"/>
  <c r="CE462" i="1" s="1"/>
  <c r="CE461" i="1" s="1"/>
  <c r="CE460" i="1" s="1"/>
  <c r="N474" i="1"/>
  <c r="Z474" i="1" s="1"/>
  <c r="AF474" i="1" s="1"/>
  <c r="AX474" i="1" s="1"/>
  <c r="BB474" i="1" s="1"/>
  <c r="BP474" i="1" s="1"/>
  <c r="BV474" i="1" s="1"/>
  <c r="CJ474" i="1" s="1"/>
  <c r="CL474" i="1" s="1"/>
  <c r="M478" i="1"/>
  <c r="Y478" i="1" s="1"/>
  <c r="AE478" i="1" s="1"/>
  <c r="AW478" i="1" s="1"/>
  <c r="BA478" i="1" s="1"/>
  <c r="BO478" i="1" s="1"/>
  <c r="BU478" i="1" s="1"/>
  <c r="CG478" i="1" s="1"/>
  <c r="CI478" i="1" s="1"/>
  <c r="I483" i="1"/>
  <c r="O483" i="1" s="1"/>
  <c r="AA483" i="1" s="1"/>
  <c r="AG483" i="1" s="1"/>
  <c r="AY483" i="1" s="1"/>
  <c r="BC483" i="1" s="1"/>
  <c r="BQ483" i="1" s="1"/>
  <c r="BW483" i="1" s="1"/>
  <c r="CM483" i="1" s="1"/>
  <c r="CO483" i="1" s="1"/>
  <c r="X486" i="1"/>
  <c r="X482" i="1" s="1"/>
  <c r="X481" i="1" s="1"/>
  <c r="BS486" i="1"/>
  <c r="BS482" i="1" s="1"/>
  <c r="BS481" i="1" s="1"/>
  <c r="N489" i="1"/>
  <c r="Z489" i="1" s="1"/>
  <c r="AF489" i="1" s="1"/>
  <c r="AX489" i="1" s="1"/>
  <c r="BB489" i="1" s="1"/>
  <c r="BP489" i="1" s="1"/>
  <c r="BV489" i="1" s="1"/>
  <c r="CJ489" i="1" s="1"/>
  <c r="L486" i="1"/>
  <c r="L482" i="1" s="1"/>
  <c r="L481" i="1" s="1"/>
  <c r="S486" i="1"/>
  <c r="S482" i="1" s="1"/>
  <c r="S481" i="1" s="1"/>
  <c r="I498" i="1"/>
  <c r="T498" i="1"/>
  <c r="BS498" i="1"/>
  <c r="BZ498" i="1"/>
  <c r="CD498" i="1"/>
  <c r="M515" i="1"/>
  <c r="Y515" i="1" s="1"/>
  <c r="AE515" i="1" s="1"/>
  <c r="AW515" i="1" s="1"/>
  <c r="BA515" i="1" s="1"/>
  <c r="BO515" i="1" s="1"/>
  <c r="BU515" i="1" s="1"/>
  <c r="CG515" i="1" s="1"/>
  <c r="CI515" i="1" s="1"/>
  <c r="I519" i="1"/>
  <c r="P519" i="1"/>
  <c r="T519" i="1"/>
  <c r="AH519" i="1"/>
  <c r="AL519" i="1"/>
  <c r="AP519" i="1"/>
  <c r="AT519" i="1"/>
  <c r="BS519" i="1"/>
  <c r="BZ519" i="1"/>
  <c r="CD519" i="1"/>
  <c r="V525" i="1"/>
  <c r="AC525" i="1"/>
  <c r="BF525" i="1"/>
  <c r="BJ525" i="1"/>
  <c r="BN525" i="1"/>
  <c r="Q525" i="1"/>
  <c r="U525" i="1"/>
  <c r="AM525" i="1"/>
  <c r="AU525" i="1"/>
  <c r="BE525" i="1"/>
  <c r="BI525" i="1"/>
  <c r="BM525" i="1"/>
  <c r="CA525" i="1"/>
  <c r="CE525" i="1"/>
  <c r="AH539" i="1"/>
  <c r="AH538" i="1" s="1"/>
  <c r="AH537" i="1" s="1"/>
  <c r="AH536" i="1" s="1"/>
  <c r="AT539" i="1"/>
  <c r="AT538" i="1" s="1"/>
  <c r="AT537" i="1" s="1"/>
  <c r="AT536" i="1" s="1"/>
  <c r="BS539" i="1"/>
  <c r="BS538" i="1" s="1"/>
  <c r="BS537" i="1" s="1"/>
  <c r="BS536" i="1" s="1"/>
  <c r="CD539" i="1"/>
  <c r="CD538" i="1" s="1"/>
  <c r="CD537" i="1" s="1"/>
  <c r="CD536" i="1" s="1"/>
  <c r="G590" i="1"/>
  <c r="AI604" i="1"/>
  <c r="G718" i="1"/>
  <c r="M718" i="1" s="1"/>
  <c r="Y718" i="1" s="1"/>
  <c r="AE718" i="1" s="1"/>
  <c r="AW718" i="1" s="1"/>
  <c r="BA718" i="1" s="1"/>
  <c r="BO718" i="1" s="1"/>
  <c r="BU718" i="1" s="1"/>
  <c r="CG718" i="1" s="1"/>
  <c r="CI718" i="1" s="1"/>
  <c r="M719" i="1"/>
  <c r="Y719" i="1" s="1"/>
  <c r="AE719" i="1" s="1"/>
  <c r="AW719" i="1" s="1"/>
  <c r="BA719" i="1" s="1"/>
  <c r="BO719" i="1" s="1"/>
  <c r="BU719" i="1" s="1"/>
  <c r="CG719" i="1" s="1"/>
  <c r="CI719" i="1" s="1"/>
  <c r="BZ750" i="1"/>
  <c r="BZ749" i="1" s="1"/>
  <c r="BZ744" i="1" s="1"/>
  <c r="BZ743" i="1" s="1"/>
  <c r="H831" i="1"/>
  <c r="N831" i="1" s="1"/>
  <c r="Z831" i="1" s="1"/>
  <c r="AF831" i="1" s="1"/>
  <c r="AX831" i="1" s="1"/>
  <c r="BB831" i="1" s="1"/>
  <c r="BP831" i="1" s="1"/>
  <c r="BV831" i="1" s="1"/>
  <c r="CJ831" i="1" s="1"/>
  <c r="CL831" i="1" s="1"/>
  <c r="N832" i="1"/>
  <c r="Z832" i="1" s="1"/>
  <c r="AF832" i="1" s="1"/>
  <c r="AX832" i="1" s="1"/>
  <c r="BB832" i="1" s="1"/>
  <c r="BP832" i="1" s="1"/>
  <c r="BV832" i="1" s="1"/>
  <c r="CJ832" i="1" s="1"/>
  <c r="CL832" i="1" s="1"/>
  <c r="J873" i="1"/>
  <c r="BM873" i="1"/>
  <c r="X1062" i="1"/>
  <c r="X1061" i="1" s="1"/>
  <c r="AL1062" i="1"/>
  <c r="AL1061" i="1" s="1"/>
  <c r="AJ1103" i="1"/>
  <c r="AJ1102" i="1" s="1"/>
  <c r="AJ1097" i="1" s="1"/>
  <c r="AJ1091" i="1" s="1"/>
  <c r="AJ1084" i="1" s="1"/>
  <c r="BJ1103" i="1"/>
  <c r="BJ1102" i="1" s="1"/>
  <c r="BJ1097" i="1" s="1"/>
  <c r="BJ1091" i="1" s="1"/>
  <c r="BJ1084" i="1" s="1"/>
  <c r="AJ1355" i="1"/>
  <c r="AJ1354" i="1" s="1"/>
  <c r="O549" i="1"/>
  <c r="AA549" i="1" s="1"/>
  <c r="AG549" i="1" s="1"/>
  <c r="AY549" i="1" s="1"/>
  <c r="BC549" i="1" s="1"/>
  <c r="BQ549" i="1" s="1"/>
  <c r="BW549" i="1" s="1"/>
  <c r="CM549" i="1" s="1"/>
  <c r="CO549" i="1" s="1"/>
  <c r="T561" i="1"/>
  <c r="AH561" i="1"/>
  <c r="G568" i="1"/>
  <c r="R568" i="1"/>
  <c r="V568" i="1"/>
  <c r="AC568" i="1"/>
  <c r="AV568" i="1"/>
  <c r="BX568" i="1"/>
  <c r="CB568" i="1"/>
  <c r="CF568" i="1"/>
  <c r="Q568" i="1"/>
  <c r="BI568" i="1"/>
  <c r="G583" i="1"/>
  <c r="G582" i="1" s="1"/>
  <c r="G581" i="1" s="1"/>
  <c r="K583" i="1"/>
  <c r="K582" i="1" s="1"/>
  <c r="K581" i="1" s="1"/>
  <c r="R583" i="1"/>
  <c r="R582" i="1" s="1"/>
  <c r="R581" i="1" s="1"/>
  <c r="V583" i="1"/>
  <c r="V582" i="1" s="1"/>
  <c r="V581" i="1" s="1"/>
  <c r="AC583" i="1"/>
  <c r="AC582" i="1" s="1"/>
  <c r="AC581" i="1" s="1"/>
  <c r="AJ583" i="1"/>
  <c r="AJ582" i="1" s="1"/>
  <c r="AJ581" i="1" s="1"/>
  <c r="AN583" i="1"/>
  <c r="AN582" i="1" s="1"/>
  <c r="AN581" i="1" s="1"/>
  <c r="AR583" i="1"/>
  <c r="AR582" i="1" s="1"/>
  <c r="AR581" i="1" s="1"/>
  <c r="AV583" i="1"/>
  <c r="AV582" i="1" s="1"/>
  <c r="AV581" i="1" s="1"/>
  <c r="BF583" i="1"/>
  <c r="BF582" i="1" s="1"/>
  <c r="BF581" i="1" s="1"/>
  <c r="BJ583" i="1"/>
  <c r="BJ582" i="1" s="1"/>
  <c r="BJ581" i="1" s="1"/>
  <c r="BX583" i="1"/>
  <c r="BX582" i="1" s="1"/>
  <c r="BX581" i="1" s="1"/>
  <c r="CB583" i="1"/>
  <c r="CB582" i="1" s="1"/>
  <c r="CB581" i="1" s="1"/>
  <c r="CF583" i="1"/>
  <c r="CF582" i="1" s="1"/>
  <c r="CF581" i="1" s="1"/>
  <c r="Q583" i="1"/>
  <c r="Q582" i="1" s="1"/>
  <c r="Q581" i="1" s="1"/>
  <c r="U583" i="1"/>
  <c r="U582" i="1" s="1"/>
  <c r="U581" i="1" s="1"/>
  <c r="AI583" i="1"/>
  <c r="AI582" i="1" s="1"/>
  <c r="AI581" i="1" s="1"/>
  <c r="AQ583" i="1"/>
  <c r="AQ582" i="1" s="1"/>
  <c r="AQ581" i="1" s="1"/>
  <c r="AU583" i="1"/>
  <c r="AU582" i="1" s="1"/>
  <c r="AU581" i="1" s="1"/>
  <c r="BE583" i="1"/>
  <c r="BE582" i="1" s="1"/>
  <c r="BE581" i="1" s="1"/>
  <c r="BI583" i="1"/>
  <c r="BI582" i="1" s="1"/>
  <c r="BI581" i="1" s="1"/>
  <c r="BM583" i="1"/>
  <c r="BM582" i="1" s="1"/>
  <c r="BM581" i="1" s="1"/>
  <c r="CA583" i="1"/>
  <c r="CA582" i="1" s="1"/>
  <c r="CA581" i="1" s="1"/>
  <c r="CE583" i="1"/>
  <c r="CE582" i="1" s="1"/>
  <c r="CE581" i="1" s="1"/>
  <c r="I597" i="1"/>
  <c r="P597" i="1"/>
  <c r="T597" i="1"/>
  <c r="X597" i="1"/>
  <c r="AH597" i="1"/>
  <c r="AL597" i="1"/>
  <c r="AP597" i="1"/>
  <c r="AT597" i="1"/>
  <c r="BS597" i="1"/>
  <c r="BZ597" i="1"/>
  <c r="CD597" i="1"/>
  <c r="R604" i="1"/>
  <c r="V604" i="1"/>
  <c r="AC604" i="1"/>
  <c r="AV604" i="1"/>
  <c r="BF604" i="1"/>
  <c r="CF604" i="1"/>
  <c r="O624" i="1"/>
  <c r="AA624" i="1" s="1"/>
  <c r="AG624" i="1" s="1"/>
  <c r="AY624" i="1" s="1"/>
  <c r="BC624" i="1" s="1"/>
  <c r="BQ624" i="1" s="1"/>
  <c r="BW624" i="1" s="1"/>
  <c r="CM624" i="1" s="1"/>
  <c r="CO624" i="1" s="1"/>
  <c r="CB623" i="1"/>
  <c r="CB622" i="1" s="1"/>
  <c r="CB617" i="1" s="1"/>
  <c r="CB616" i="1" s="1"/>
  <c r="O640" i="1"/>
  <c r="AA640" i="1" s="1"/>
  <c r="AG640" i="1" s="1"/>
  <c r="AY640" i="1" s="1"/>
  <c r="BC640" i="1" s="1"/>
  <c r="BQ640" i="1" s="1"/>
  <c r="BW640" i="1" s="1"/>
  <c r="CM640" i="1" s="1"/>
  <c r="CO640" i="1" s="1"/>
  <c r="AP647" i="1"/>
  <c r="AP646" i="1" s="1"/>
  <c r="AP645" i="1" s="1"/>
  <c r="N650" i="1"/>
  <c r="Z650" i="1" s="1"/>
  <c r="AF650" i="1" s="1"/>
  <c r="AX650" i="1" s="1"/>
  <c r="BB650" i="1" s="1"/>
  <c r="BP650" i="1" s="1"/>
  <c r="BV650" i="1" s="1"/>
  <c r="CJ650" i="1" s="1"/>
  <c r="CL650" i="1" s="1"/>
  <c r="O650" i="1"/>
  <c r="AA650" i="1" s="1"/>
  <c r="AG650" i="1" s="1"/>
  <c r="AY650" i="1" s="1"/>
  <c r="BC650" i="1" s="1"/>
  <c r="BQ650" i="1" s="1"/>
  <c r="BW650" i="1" s="1"/>
  <c r="CM650" i="1" s="1"/>
  <c r="CO650" i="1" s="1"/>
  <c r="S647" i="1"/>
  <c r="S646" i="1" s="1"/>
  <c r="S645" i="1" s="1"/>
  <c r="AD647" i="1"/>
  <c r="AD646" i="1" s="1"/>
  <c r="AD645" i="1" s="1"/>
  <c r="BK647" i="1"/>
  <c r="BK646" i="1" s="1"/>
  <c r="BK645" i="1" s="1"/>
  <c r="BR647" i="1"/>
  <c r="BR646" i="1" s="1"/>
  <c r="BR645" i="1" s="1"/>
  <c r="T654" i="1"/>
  <c r="T653" i="1" s="1"/>
  <c r="BD654" i="1"/>
  <c r="BD653" i="1" s="1"/>
  <c r="N676" i="1"/>
  <c r="Z676" i="1" s="1"/>
  <c r="AF676" i="1" s="1"/>
  <c r="AX676" i="1" s="1"/>
  <c r="BB676" i="1" s="1"/>
  <c r="BP676" i="1" s="1"/>
  <c r="BV676" i="1" s="1"/>
  <c r="CJ676" i="1" s="1"/>
  <c r="CL676" i="1" s="1"/>
  <c r="O676" i="1"/>
  <c r="AA676" i="1" s="1"/>
  <c r="AG676" i="1" s="1"/>
  <c r="AY676" i="1" s="1"/>
  <c r="BC676" i="1" s="1"/>
  <c r="BQ676" i="1" s="1"/>
  <c r="BW676" i="1" s="1"/>
  <c r="CM676" i="1" s="1"/>
  <c r="CO676" i="1" s="1"/>
  <c r="AJ703" i="1"/>
  <c r="AJ702" i="1" s="1"/>
  <c r="O707" i="1"/>
  <c r="AA707" i="1" s="1"/>
  <c r="AG707" i="1" s="1"/>
  <c r="AY707" i="1" s="1"/>
  <c r="BC707" i="1" s="1"/>
  <c r="BQ707" i="1" s="1"/>
  <c r="BW707" i="1" s="1"/>
  <c r="CM707" i="1" s="1"/>
  <c r="CO707" i="1" s="1"/>
  <c r="N731" i="1"/>
  <c r="Z731" i="1" s="1"/>
  <c r="AF731" i="1" s="1"/>
  <c r="AX731" i="1" s="1"/>
  <c r="BB731" i="1" s="1"/>
  <c r="BP731" i="1" s="1"/>
  <c r="BV731" i="1" s="1"/>
  <c r="CJ731" i="1" s="1"/>
  <c r="CL731" i="1" s="1"/>
  <c r="AD730" i="1"/>
  <c r="AK730" i="1"/>
  <c r="AO730" i="1"/>
  <c r="AS730" i="1"/>
  <c r="BK730" i="1"/>
  <c r="BY730" i="1"/>
  <c r="CC730" i="1"/>
  <c r="CP730" i="1"/>
  <c r="O739" i="1"/>
  <c r="AA739" i="1" s="1"/>
  <c r="AG739" i="1" s="1"/>
  <c r="AY739" i="1" s="1"/>
  <c r="BC739" i="1" s="1"/>
  <c r="BQ739" i="1" s="1"/>
  <c r="BW739" i="1" s="1"/>
  <c r="CM739" i="1" s="1"/>
  <c r="CO739" i="1" s="1"/>
  <c r="AY747" i="1"/>
  <c r="BC747" i="1" s="1"/>
  <c r="BQ747" i="1" s="1"/>
  <c r="BW747" i="1" s="1"/>
  <c r="CM747" i="1" s="1"/>
  <c r="CO747" i="1" s="1"/>
  <c r="M756" i="1"/>
  <c r="Y756" i="1" s="1"/>
  <c r="AE756" i="1" s="1"/>
  <c r="AW756" i="1" s="1"/>
  <c r="BA756" i="1" s="1"/>
  <c r="BO756" i="1" s="1"/>
  <c r="BU756" i="1" s="1"/>
  <c r="CG756" i="1" s="1"/>
  <c r="CI756" i="1" s="1"/>
  <c r="N756" i="1"/>
  <c r="Z756" i="1" s="1"/>
  <c r="AF756" i="1" s="1"/>
  <c r="AX756" i="1" s="1"/>
  <c r="BB756" i="1" s="1"/>
  <c r="BP756" i="1" s="1"/>
  <c r="BV756" i="1" s="1"/>
  <c r="CJ756" i="1" s="1"/>
  <c r="CL756" i="1" s="1"/>
  <c r="S767" i="1"/>
  <c r="S766" i="1" s="1"/>
  <c r="S765" i="1" s="1"/>
  <c r="S764" i="1" s="1"/>
  <c r="W767" i="1"/>
  <c r="W766" i="1" s="1"/>
  <c r="W765" i="1" s="1"/>
  <c r="W764" i="1" s="1"/>
  <c r="AZ767" i="1"/>
  <c r="AZ766" i="1" s="1"/>
  <c r="AZ765" i="1" s="1"/>
  <c r="AZ764" i="1" s="1"/>
  <c r="BG767" i="1"/>
  <c r="BG766" i="1" s="1"/>
  <c r="BG765" i="1" s="1"/>
  <c r="BG764" i="1" s="1"/>
  <c r="BK767" i="1"/>
  <c r="BK766" i="1" s="1"/>
  <c r="BK765" i="1" s="1"/>
  <c r="BK764" i="1" s="1"/>
  <c r="CP767" i="1"/>
  <c r="CP766" i="1" s="1"/>
  <c r="CP765" i="1" s="1"/>
  <c r="CP764" i="1" s="1"/>
  <c r="AB775" i="1"/>
  <c r="AB774" i="1" s="1"/>
  <c r="AB773" i="1" s="1"/>
  <c r="BT775" i="1"/>
  <c r="BT774" i="1" s="1"/>
  <c r="BT773" i="1" s="1"/>
  <c r="AT775" i="1"/>
  <c r="AT774" i="1" s="1"/>
  <c r="AT773" i="1" s="1"/>
  <c r="CD775" i="1"/>
  <c r="CD774" i="1" s="1"/>
  <c r="CD773" i="1" s="1"/>
  <c r="AZ788" i="1"/>
  <c r="AZ782" i="1" s="1"/>
  <c r="AZ781" i="1" s="1"/>
  <c r="CP788" i="1"/>
  <c r="CP782" i="1" s="1"/>
  <c r="CP781" i="1" s="1"/>
  <c r="H819" i="1"/>
  <c r="M824" i="1"/>
  <c r="Y824" i="1" s="1"/>
  <c r="AE824" i="1" s="1"/>
  <c r="AW824" i="1" s="1"/>
  <c r="BA824" i="1" s="1"/>
  <c r="BO824" i="1" s="1"/>
  <c r="BU824" i="1" s="1"/>
  <c r="CG824" i="1" s="1"/>
  <c r="CI824" i="1" s="1"/>
  <c r="O832" i="1"/>
  <c r="AA832" i="1" s="1"/>
  <c r="AG832" i="1" s="1"/>
  <c r="AY832" i="1" s="1"/>
  <c r="BC832" i="1" s="1"/>
  <c r="BQ832" i="1" s="1"/>
  <c r="BW832" i="1" s="1"/>
  <c r="CM832" i="1" s="1"/>
  <c r="CO832" i="1" s="1"/>
  <c r="V846" i="1"/>
  <c r="V845" i="1" s="1"/>
  <c r="BJ846" i="1"/>
  <c r="BJ845" i="1" s="1"/>
  <c r="N855" i="1"/>
  <c r="Z855" i="1" s="1"/>
  <c r="AF855" i="1" s="1"/>
  <c r="AX855" i="1" s="1"/>
  <c r="BB855" i="1" s="1"/>
  <c r="BP855" i="1" s="1"/>
  <c r="BV855" i="1" s="1"/>
  <c r="CJ855" i="1" s="1"/>
  <c r="CL855" i="1" s="1"/>
  <c r="BD873" i="1"/>
  <c r="P908" i="1"/>
  <c r="P907" i="1" s="1"/>
  <c r="P906" i="1" s="1"/>
  <c r="P905" i="1" s="1"/>
  <c r="T908" i="1"/>
  <c r="T907" i="1" s="1"/>
  <c r="T906" i="1" s="1"/>
  <c r="T905" i="1" s="1"/>
  <c r="X908" i="1"/>
  <c r="X907" i="1" s="1"/>
  <c r="X906" i="1" s="1"/>
  <c r="X905" i="1" s="1"/>
  <c r="AH908" i="1"/>
  <c r="AH907" i="1" s="1"/>
  <c r="AH906" i="1" s="1"/>
  <c r="AH905" i="1" s="1"/>
  <c r="AP908" i="1"/>
  <c r="AP907" i="1" s="1"/>
  <c r="AP906" i="1" s="1"/>
  <c r="AP905" i="1" s="1"/>
  <c r="BD908" i="1"/>
  <c r="BD907" i="1" s="1"/>
  <c r="BD906" i="1" s="1"/>
  <c r="BD905" i="1" s="1"/>
  <c r="BH908" i="1"/>
  <c r="BH907" i="1" s="1"/>
  <c r="BH906" i="1" s="1"/>
  <c r="BH905" i="1" s="1"/>
  <c r="BL908" i="1"/>
  <c r="BL907" i="1" s="1"/>
  <c r="BL906" i="1" s="1"/>
  <c r="BL905" i="1" s="1"/>
  <c r="BS908" i="1"/>
  <c r="BS907" i="1" s="1"/>
  <c r="BS906" i="1" s="1"/>
  <c r="BS905" i="1" s="1"/>
  <c r="CD908" i="1"/>
  <c r="CD907" i="1" s="1"/>
  <c r="CD906" i="1" s="1"/>
  <c r="CD905" i="1" s="1"/>
  <c r="N933" i="1"/>
  <c r="Z933" i="1" s="1"/>
  <c r="AF933" i="1" s="1"/>
  <c r="AX933" i="1" s="1"/>
  <c r="BB933" i="1" s="1"/>
  <c r="BP933" i="1" s="1"/>
  <c r="BV933" i="1" s="1"/>
  <c r="CJ933" i="1" s="1"/>
  <c r="CL933" i="1" s="1"/>
  <c r="W931" i="1"/>
  <c r="W925" i="1" s="1"/>
  <c r="W924" i="1" s="1"/>
  <c r="AK931" i="1"/>
  <c r="AK925" i="1" s="1"/>
  <c r="AK924" i="1" s="1"/>
  <c r="BY931" i="1"/>
  <c r="BY925" i="1" s="1"/>
  <c r="BY924" i="1" s="1"/>
  <c r="Z952" i="1"/>
  <c r="AF952" i="1" s="1"/>
  <c r="AX952" i="1" s="1"/>
  <c r="BB952" i="1" s="1"/>
  <c r="BP952" i="1" s="1"/>
  <c r="BV952" i="1" s="1"/>
  <c r="CJ952" i="1" s="1"/>
  <c r="CL952" i="1" s="1"/>
  <c r="V966" i="1"/>
  <c r="V965" i="1" s="1"/>
  <c r="V960" i="1" s="1"/>
  <c r="V954" i="1" s="1"/>
  <c r="BJ966" i="1"/>
  <c r="BJ965" i="1" s="1"/>
  <c r="BJ960" i="1" s="1"/>
  <c r="BJ954" i="1" s="1"/>
  <c r="BJ947" i="1" s="1"/>
  <c r="BX966" i="1"/>
  <c r="BX965" i="1" s="1"/>
  <c r="BX960" i="1" s="1"/>
  <c r="BX954" i="1" s="1"/>
  <c r="BX947" i="1" s="1"/>
  <c r="CB966" i="1"/>
  <c r="CB965" i="1" s="1"/>
  <c r="CB960" i="1" s="1"/>
  <c r="CB954" i="1" s="1"/>
  <c r="CB947" i="1" s="1"/>
  <c r="CF966" i="1"/>
  <c r="CF965" i="1" s="1"/>
  <c r="CF960" i="1" s="1"/>
  <c r="CF954" i="1" s="1"/>
  <c r="CF947" i="1" s="1"/>
  <c r="AK966" i="1"/>
  <c r="AK965" i="1" s="1"/>
  <c r="AK960" i="1" s="1"/>
  <c r="AK954" i="1" s="1"/>
  <c r="AK947" i="1" s="1"/>
  <c r="BG966" i="1"/>
  <c r="BG965" i="1" s="1"/>
  <c r="BG960" i="1" s="1"/>
  <c r="BG954" i="1" s="1"/>
  <c r="BG947" i="1" s="1"/>
  <c r="BR966" i="1"/>
  <c r="BR965" i="1" s="1"/>
  <c r="BR960" i="1" s="1"/>
  <c r="BR954" i="1" s="1"/>
  <c r="BR947" i="1" s="1"/>
  <c r="CC966" i="1"/>
  <c r="CC965" i="1" s="1"/>
  <c r="CC960" i="1" s="1"/>
  <c r="CC954" i="1" s="1"/>
  <c r="CC947" i="1" s="1"/>
  <c r="AI985" i="1"/>
  <c r="AI984" i="1" s="1"/>
  <c r="AM985" i="1"/>
  <c r="AM984" i="1" s="1"/>
  <c r="AQ985" i="1"/>
  <c r="AQ984" i="1" s="1"/>
  <c r="BE985" i="1"/>
  <c r="BE984" i="1" s="1"/>
  <c r="BT985" i="1"/>
  <c r="BT984" i="1" s="1"/>
  <c r="CA985" i="1"/>
  <c r="CA984" i="1" s="1"/>
  <c r="CE985" i="1"/>
  <c r="CE984" i="1" s="1"/>
  <c r="AJ985" i="1"/>
  <c r="AJ984" i="1" s="1"/>
  <c r="AR985" i="1"/>
  <c r="AR984" i="1" s="1"/>
  <c r="BJ985" i="1"/>
  <c r="BJ984" i="1" s="1"/>
  <c r="CB985" i="1"/>
  <c r="CB984" i="1" s="1"/>
  <c r="P1012" i="1"/>
  <c r="T1012" i="1"/>
  <c r="X1012" i="1"/>
  <c r="AH1012" i="1"/>
  <c r="AL1012" i="1"/>
  <c r="AP1012" i="1"/>
  <c r="BH1012" i="1"/>
  <c r="BL1012" i="1"/>
  <c r="BZ1012" i="1"/>
  <c r="CD1012" i="1"/>
  <c r="M1032" i="1"/>
  <c r="Y1032" i="1" s="1"/>
  <c r="AE1032" i="1" s="1"/>
  <c r="AW1032" i="1" s="1"/>
  <c r="BA1032" i="1" s="1"/>
  <c r="BO1032" i="1" s="1"/>
  <c r="BU1032" i="1" s="1"/>
  <c r="CG1032" i="1" s="1"/>
  <c r="CI1032" i="1" s="1"/>
  <c r="N1032" i="1"/>
  <c r="Z1032" i="1" s="1"/>
  <c r="AF1032" i="1" s="1"/>
  <c r="AX1032" i="1" s="1"/>
  <c r="BB1032" i="1" s="1"/>
  <c r="BP1032" i="1" s="1"/>
  <c r="BV1032" i="1" s="1"/>
  <c r="CJ1032" i="1" s="1"/>
  <c r="CL1032" i="1" s="1"/>
  <c r="O1037" i="1"/>
  <c r="AA1037" i="1" s="1"/>
  <c r="AG1037" i="1" s="1"/>
  <c r="AY1037" i="1" s="1"/>
  <c r="BC1037" i="1" s="1"/>
  <c r="BQ1037" i="1" s="1"/>
  <c r="BW1037" i="1" s="1"/>
  <c r="CM1037" i="1" s="1"/>
  <c r="CO1037" i="1" s="1"/>
  <c r="T1031" i="1"/>
  <c r="T1030" i="1" s="1"/>
  <c r="T1025" i="1" s="1"/>
  <c r="T1024" i="1" s="1"/>
  <c r="T1011" i="1" s="1"/>
  <c r="N1039" i="1"/>
  <c r="Z1039" i="1" s="1"/>
  <c r="AF1039" i="1" s="1"/>
  <c r="AX1039" i="1" s="1"/>
  <c r="BB1039" i="1" s="1"/>
  <c r="BP1039" i="1" s="1"/>
  <c r="BV1039" i="1" s="1"/>
  <c r="CJ1039" i="1" s="1"/>
  <c r="CL1039" i="1" s="1"/>
  <c r="Q1053" i="1"/>
  <c r="Q1052" i="1" s="1"/>
  <c r="Q1051" i="1" s="1"/>
  <c r="U1053" i="1"/>
  <c r="U1052" i="1" s="1"/>
  <c r="U1051" i="1" s="1"/>
  <c r="AB1053" i="1"/>
  <c r="AB1052" i="1" s="1"/>
  <c r="AB1051" i="1" s="1"/>
  <c r="AI1053" i="1"/>
  <c r="AI1052" i="1" s="1"/>
  <c r="AI1051" i="1" s="1"/>
  <c r="AM1053" i="1"/>
  <c r="AM1052" i="1" s="1"/>
  <c r="AM1051" i="1" s="1"/>
  <c r="AQ1053" i="1"/>
  <c r="AQ1052" i="1" s="1"/>
  <c r="AQ1051" i="1" s="1"/>
  <c r="AU1053" i="1"/>
  <c r="AU1052" i="1" s="1"/>
  <c r="AU1051" i="1" s="1"/>
  <c r="BE1053" i="1"/>
  <c r="BE1052" i="1" s="1"/>
  <c r="BE1051" i="1" s="1"/>
  <c r="BI1053" i="1"/>
  <c r="BI1052" i="1" s="1"/>
  <c r="BI1051" i="1" s="1"/>
  <c r="BM1053" i="1"/>
  <c r="BM1052" i="1" s="1"/>
  <c r="BM1051" i="1" s="1"/>
  <c r="BT1053" i="1"/>
  <c r="BT1052" i="1" s="1"/>
  <c r="BT1051" i="1" s="1"/>
  <c r="CA1053" i="1"/>
  <c r="CA1052" i="1" s="1"/>
  <c r="CA1051" i="1" s="1"/>
  <c r="CE1053" i="1"/>
  <c r="CE1052" i="1" s="1"/>
  <c r="CE1051" i="1" s="1"/>
  <c r="P1053" i="1"/>
  <c r="P1052" i="1" s="1"/>
  <c r="P1051" i="1" s="1"/>
  <c r="AL1053" i="1"/>
  <c r="AL1052" i="1" s="1"/>
  <c r="AL1051" i="1" s="1"/>
  <c r="BH1053" i="1"/>
  <c r="BH1052" i="1" s="1"/>
  <c r="BH1051" i="1" s="1"/>
  <c r="BL1053" i="1"/>
  <c r="BL1052" i="1" s="1"/>
  <c r="BL1051" i="1" s="1"/>
  <c r="Q1062" i="1"/>
  <c r="Q1061" i="1" s="1"/>
  <c r="U1062" i="1"/>
  <c r="U1061" i="1" s="1"/>
  <c r="AI1062" i="1"/>
  <c r="AI1061" i="1" s="1"/>
  <c r="AM1062" i="1"/>
  <c r="AM1061" i="1" s="1"/>
  <c r="AQ1062" i="1"/>
  <c r="AQ1061" i="1" s="1"/>
  <c r="AU1062" i="1"/>
  <c r="AU1061" i="1" s="1"/>
  <c r="N1095" i="1"/>
  <c r="Z1095" i="1" s="1"/>
  <c r="AF1095" i="1" s="1"/>
  <c r="AX1095" i="1" s="1"/>
  <c r="BB1095" i="1" s="1"/>
  <c r="BP1095" i="1" s="1"/>
  <c r="BV1095" i="1" s="1"/>
  <c r="CJ1095" i="1" s="1"/>
  <c r="CL1095" i="1" s="1"/>
  <c r="O1120" i="1"/>
  <c r="AA1120" i="1" s="1"/>
  <c r="AG1120" i="1" s="1"/>
  <c r="AY1120" i="1" s="1"/>
  <c r="BC1120" i="1" s="1"/>
  <c r="BQ1120" i="1" s="1"/>
  <c r="BW1120" i="1" s="1"/>
  <c r="CM1120" i="1" s="1"/>
  <c r="CO1120" i="1" s="1"/>
  <c r="BD1124" i="1"/>
  <c r="BD1123" i="1" s="1"/>
  <c r="M1133" i="1"/>
  <c r="Y1133" i="1" s="1"/>
  <c r="AE1133" i="1" s="1"/>
  <c r="AW1133" i="1" s="1"/>
  <c r="BA1133" i="1" s="1"/>
  <c r="BO1133" i="1" s="1"/>
  <c r="BU1133" i="1" s="1"/>
  <c r="CG1133" i="1" s="1"/>
  <c r="CI1133" i="1" s="1"/>
  <c r="H1139" i="1"/>
  <c r="N1139" i="1" s="1"/>
  <c r="Z1139" i="1" s="1"/>
  <c r="AF1139" i="1" s="1"/>
  <c r="AX1139" i="1" s="1"/>
  <c r="BB1139" i="1" s="1"/>
  <c r="BP1139" i="1" s="1"/>
  <c r="BV1139" i="1" s="1"/>
  <c r="CJ1139" i="1" s="1"/>
  <c r="CL1139" i="1" s="1"/>
  <c r="AR1136" i="1"/>
  <c r="AR1135" i="1" s="1"/>
  <c r="R1136" i="1"/>
  <c r="R1135" i="1" s="1"/>
  <c r="AC1136" i="1"/>
  <c r="AC1135" i="1" s="1"/>
  <c r="BF1136" i="1"/>
  <c r="BF1135" i="1" s="1"/>
  <c r="BJ1136" i="1"/>
  <c r="BJ1135" i="1" s="1"/>
  <c r="BN1136" i="1"/>
  <c r="BN1135" i="1" s="1"/>
  <c r="BX1136" i="1"/>
  <c r="BX1135" i="1" s="1"/>
  <c r="CB1136" i="1"/>
  <c r="CB1135" i="1" s="1"/>
  <c r="CF1136" i="1"/>
  <c r="CF1135" i="1" s="1"/>
  <c r="N1191" i="1"/>
  <c r="Z1191" i="1" s="1"/>
  <c r="AF1191" i="1" s="1"/>
  <c r="AX1191" i="1" s="1"/>
  <c r="BB1191" i="1" s="1"/>
  <c r="BP1191" i="1" s="1"/>
  <c r="BV1191" i="1" s="1"/>
  <c r="CJ1191" i="1" s="1"/>
  <c r="CL1191" i="1" s="1"/>
  <c r="CE1190" i="1"/>
  <c r="CE1189" i="1" s="1"/>
  <c r="CE1188" i="1" s="1"/>
  <c r="CE1187" i="1" s="1"/>
  <c r="J1207" i="1"/>
  <c r="J1206" i="1" s="1"/>
  <c r="U1207" i="1"/>
  <c r="U1206" i="1" s="1"/>
  <c r="AB1207" i="1"/>
  <c r="AB1206" i="1" s="1"/>
  <c r="AI1207" i="1"/>
  <c r="AI1206" i="1" s="1"/>
  <c r="AM1207" i="1"/>
  <c r="AM1206" i="1" s="1"/>
  <c r="AQ1207" i="1"/>
  <c r="AQ1206" i="1" s="1"/>
  <c r="AU1207" i="1"/>
  <c r="AU1206" i="1" s="1"/>
  <c r="BM1207" i="1"/>
  <c r="BM1206" i="1" s="1"/>
  <c r="BT1207" i="1"/>
  <c r="BT1206" i="1" s="1"/>
  <c r="CE1209" i="1"/>
  <c r="CE1208" i="1" s="1"/>
  <c r="CE1207" i="1" s="1"/>
  <c r="CE1206" i="1" s="1"/>
  <c r="M1228" i="1"/>
  <c r="Y1228" i="1" s="1"/>
  <c r="AE1228" i="1" s="1"/>
  <c r="AW1228" i="1" s="1"/>
  <c r="BA1228" i="1" s="1"/>
  <c r="BO1228" i="1" s="1"/>
  <c r="BU1228" i="1" s="1"/>
  <c r="CG1228" i="1" s="1"/>
  <c r="CI1228" i="1" s="1"/>
  <c r="P1250" i="1"/>
  <c r="P1249" i="1" s="1"/>
  <c r="P1244" i="1" s="1"/>
  <c r="P1238" i="1" s="1"/>
  <c r="T1250" i="1"/>
  <c r="T1249" i="1" s="1"/>
  <c r="T1244" i="1" s="1"/>
  <c r="T1238" i="1" s="1"/>
  <c r="X1250" i="1"/>
  <c r="X1249" i="1" s="1"/>
  <c r="X1244" i="1" s="1"/>
  <c r="X1238" i="1" s="1"/>
  <c r="X1231" i="1" s="1"/>
  <c r="AH1250" i="1"/>
  <c r="AH1249" i="1" s="1"/>
  <c r="AH1244" i="1" s="1"/>
  <c r="AH1238" i="1" s="1"/>
  <c r="AH1231" i="1" s="1"/>
  <c r="AL1250" i="1"/>
  <c r="AL1249" i="1" s="1"/>
  <c r="AL1244" i="1" s="1"/>
  <c r="AL1238" i="1" s="1"/>
  <c r="AL1231" i="1" s="1"/>
  <c r="AP1250" i="1"/>
  <c r="AP1249" i="1" s="1"/>
  <c r="AP1244" i="1" s="1"/>
  <c r="AP1238" i="1" s="1"/>
  <c r="AP1231" i="1" s="1"/>
  <c r="AT1250" i="1"/>
  <c r="AT1249" i="1" s="1"/>
  <c r="AT1244" i="1" s="1"/>
  <c r="AT1238" i="1" s="1"/>
  <c r="AT1231" i="1" s="1"/>
  <c r="BD1250" i="1"/>
  <c r="BD1249" i="1" s="1"/>
  <c r="BD1244" i="1" s="1"/>
  <c r="BD1238" i="1" s="1"/>
  <c r="BD1231" i="1" s="1"/>
  <c r="BH1250" i="1"/>
  <c r="BH1249" i="1" s="1"/>
  <c r="BH1244" i="1" s="1"/>
  <c r="BH1238" i="1" s="1"/>
  <c r="BH1231" i="1" s="1"/>
  <c r="BL1250" i="1"/>
  <c r="BL1249" i="1" s="1"/>
  <c r="BL1244" i="1" s="1"/>
  <c r="BL1238" i="1" s="1"/>
  <c r="BL1231" i="1" s="1"/>
  <c r="BS1250" i="1"/>
  <c r="BS1249" i="1" s="1"/>
  <c r="BS1244" i="1" s="1"/>
  <c r="BS1238" i="1" s="1"/>
  <c r="BS1231" i="1" s="1"/>
  <c r="BZ1250" i="1"/>
  <c r="BZ1249" i="1" s="1"/>
  <c r="BZ1244" i="1" s="1"/>
  <c r="BZ1238" i="1" s="1"/>
  <c r="BZ1231" i="1" s="1"/>
  <c r="CD1250" i="1"/>
  <c r="CD1249" i="1" s="1"/>
  <c r="CD1244" i="1" s="1"/>
  <c r="CD1238" i="1" s="1"/>
  <c r="CD1231" i="1" s="1"/>
  <c r="O1269" i="1"/>
  <c r="AA1269" i="1" s="1"/>
  <c r="AG1269" i="1" s="1"/>
  <c r="AY1269" i="1" s="1"/>
  <c r="BC1269" i="1" s="1"/>
  <c r="BQ1269" i="1" s="1"/>
  <c r="BW1269" i="1" s="1"/>
  <c r="CM1269" i="1" s="1"/>
  <c r="CO1269" i="1" s="1"/>
  <c r="AL1272" i="1"/>
  <c r="AL1271" i="1" s="1"/>
  <c r="AJ1272" i="1"/>
  <c r="AJ1271" i="1" s="1"/>
  <c r="BJ1272" i="1"/>
  <c r="BJ1271" i="1" s="1"/>
  <c r="AB1284" i="1"/>
  <c r="AB1283" i="1" s="1"/>
  <c r="AV1321" i="1"/>
  <c r="AV1320" i="1" s="1"/>
  <c r="AV1315" i="1" s="1"/>
  <c r="AV1314" i="1" s="1"/>
  <c r="BX1321" i="1"/>
  <c r="BX1320" i="1" s="1"/>
  <c r="BX1315" i="1" s="1"/>
  <c r="BX1314" i="1" s="1"/>
  <c r="Q1338" i="1"/>
  <c r="Q1337" i="1" s="1"/>
  <c r="Q1336" i="1" s="1"/>
  <c r="Q1335" i="1" s="1"/>
  <c r="U1338" i="1"/>
  <c r="U1337" i="1" s="1"/>
  <c r="U1336" i="1" s="1"/>
  <c r="U1335" i="1" s="1"/>
  <c r="AB1338" i="1"/>
  <c r="AB1337" i="1" s="1"/>
  <c r="AB1336" i="1" s="1"/>
  <c r="AB1335" i="1" s="1"/>
  <c r="AM1338" i="1"/>
  <c r="AM1337" i="1" s="1"/>
  <c r="AM1336" i="1" s="1"/>
  <c r="AM1335" i="1" s="1"/>
  <c r="AQ1338" i="1"/>
  <c r="AQ1337" i="1" s="1"/>
  <c r="AQ1336" i="1" s="1"/>
  <c r="AQ1335" i="1" s="1"/>
  <c r="AU1338" i="1"/>
  <c r="AU1337" i="1" s="1"/>
  <c r="AU1336" i="1" s="1"/>
  <c r="AU1335" i="1" s="1"/>
  <c r="BI1338" i="1"/>
  <c r="BI1337" i="1" s="1"/>
  <c r="BI1336" i="1" s="1"/>
  <c r="BI1335" i="1" s="1"/>
  <c r="BT1338" i="1"/>
  <c r="BT1337" i="1" s="1"/>
  <c r="BT1336" i="1" s="1"/>
  <c r="BT1335" i="1" s="1"/>
  <c r="CA1338" i="1"/>
  <c r="CA1337" i="1" s="1"/>
  <c r="CA1336" i="1" s="1"/>
  <c r="CA1335" i="1" s="1"/>
  <c r="N1349" i="1"/>
  <c r="Z1349" i="1" s="1"/>
  <c r="AF1349" i="1" s="1"/>
  <c r="AX1349" i="1" s="1"/>
  <c r="BB1349" i="1" s="1"/>
  <c r="BP1349" i="1" s="1"/>
  <c r="BV1349" i="1" s="1"/>
  <c r="CJ1349" i="1" s="1"/>
  <c r="CL1349" i="1" s="1"/>
  <c r="AO1346" i="1"/>
  <c r="AO1345" i="1" s="1"/>
  <c r="AO1344" i="1" s="1"/>
  <c r="AS1346" i="1"/>
  <c r="AS1345" i="1" s="1"/>
  <c r="AS1344" i="1" s="1"/>
  <c r="BG1346" i="1"/>
  <c r="BG1345" i="1" s="1"/>
  <c r="BG1344" i="1" s="1"/>
  <c r="I1346" i="1"/>
  <c r="I1345" i="1" s="1"/>
  <c r="I1344" i="1" s="1"/>
  <c r="BT1355" i="1"/>
  <c r="BT1354" i="1" s="1"/>
  <c r="AU1423" i="1"/>
  <c r="AU1422" i="1" s="1"/>
  <c r="BT1423" i="1"/>
  <c r="BT1422" i="1" s="1"/>
  <c r="O1466" i="1"/>
  <c r="AA1466" i="1" s="1"/>
  <c r="AG1466" i="1" s="1"/>
  <c r="AY1466" i="1" s="1"/>
  <c r="BC1466" i="1" s="1"/>
  <c r="BQ1466" i="1" s="1"/>
  <c r="BW1466" i="1" s="1"/>
  <c r="CM1466" i="1" s="1"/>
  <c r="CO1466" i="1" s="1"/>
  <c r="L1773" i="1"/>
  <c r="L1772" i="1" s="1"/>
  <c r="L1771" i="1" s="1"/>
  <c r="AC590" i="1"/>
  <c r="AJ590" i="1"/>
  <c r="CB590" i="1"/>
  <c r="CF590" i="1"/>
  <c r="AN604" i="1"/>
  <c r="CP604" i="1"/>
  <c r="BE623" i="1"/>
  <c r="BE622" i="1" s="1"/>
  <c r="BE617" i="1" s="1"/>
  <c r="BE616" i="1" s="1"/>
  <c r="L623" i="1"/>
  <c r="L622" i="1" s="1"/>
  <c r="L617" i="1" s="1"/>
  <c r="L616" i="1" s="1"/>
  <c r="P750" i="1"/>
  <c r="P749" i="1" s="1"/>
  <c r="P744" i="1" s="1"/>
  <c r="P743" i="1" s="1"/>
  <c r="T750" i="1"/>
  <c r="T749" i="1" s="1"/>
  <c r="T744" i="1" s="1"/>
  <c r="T743" i="1" s="1"/>
  <c r="X750" i="1"/>
  <c r="X749" i="1" s="1"/>
  <c r="X744" i="1" s="1"/>
  <c r="X743" i="1" s="1"/>
  <c r="AH750" i="1"/>
  <c r="AH749" i="1" s="1"/>
  <c r="AL750" i="1"/>
  <c r="AL749" i="1" s="1"/>
  <c r="AL744" i="1" s="1"/>
  <c r="AL743" i="1" s="1"/>
  <c r="AP750" i="1"/>
  <c r="AP749" i="1" s="1"/>
  <c r="AP744" i="1" s="1"/>
  <c r="AP743" i="1" s="1"/>
  <c r="BD750" i="1"/>
  <c r="BD749" i="1" s="1"/>
  <c r="BD744" i="1" s="1"/>
  <c r="BD743" i="1" s="1"/>
  <c r="BH750" i="1"/>
  <c r="BH749" i="1" s="1"/>
  <c r="BH744" i="1" s="1"/>
  <c r="BH743" i="1" s="1"/>
  <c r="BL750" i="1"/>
  <c r="BL749" i="1" s="1"/>
  <c r="BL744" i="1" s="1"/>
  <c r="BL743" i="1" s="1"/>
  <c r="BS750" i="1"/>
  <c r="BS749" i="1" s="1"/>
  <c r="BS744" i="1" s="1"/>
  <c r="BS743" i="1" s="1"/>
  <c r="CD750" i="1"/>
  <c r="CD749" i="1" s="1"/>
  <c r="CD744" i="1" s="1"/>
  <c r="CD743" i="1" s="1"/>
  <c r="W846" i="1"/>
  <c r="W845" i="1" s="1"/>
  <c r="AH846" i="1"/>
  <c r="AH845" i="1" s="1"/>
  <c r="AP846" i="1"/>
  <c r="AP845" i="1" s="1"/>
  <c r="CD846" i="1"/>
  <c r="CD845" i="1" s="1"/>
  <c r="BE873" i="1"/>
  <c r="CJ917" i="1"/>
  <c r="CP916" i="1"/>
  <c r="CP915" i="1" s="1"/>
  <c r="CP914" i="1" s="1"/>
  <c r="L966" i="1"/>
  <c r="L965" i="1" s="1"/>
  <c r="L960" i="1" s="1"/>
  <c r="L954" i="1" s="1"/>
  <c r="L947" i="1" s="1"/>
  <c r="BD985" i="1"/>
  <c r="BD984" i="1" s="1"/>
  <c r="K1012" i="1"/>
  <c r="V1012" i="1"/>
  <c r="CF1012" i="1"/>
  <c r="U1045" i="1"/>
  <c r="U1044" i="1" s="1"/>
  <c r="U1043" i="1" s="1"/>
  <c r="U1042" i="1" s="1"/>
  <c r="AI1045" i="1"/>
  <c r="AI1044" i="1" s="1"/>
  <c r="AI1043" i="1" s="1"/>
  <c r="AI1042" i="1" s="1"/>
  <c r="AM1045" i="1"/>
  <c r="AM1044" i="1" s="1"/>
  <c r="AM1043" i="1" s="1"/>
  <c r="AM1042" i="1" s="1"/>
  <c r="K1103" i="1"/>
  <c r="K1102" i="1" s="1"/>
  <c r="V1103" i="1"/>
  <c r="V1102" i="1" s="1"/>
  <c r="V1097" i="1" s="1"/>
  <c r="V1091" i="1" s="1"/>
  <c r="AC1103" i="1"/>
  <c r="AC1102" i="1" s="1"/>
  <c r="AC1097" i="1" s="1"/>
  <c r="AC1091" i="1" s="1"/>
  <c r="AC1084" i="1" s="1"/>
  <c r="AR1103" i="1"/>
  <c r="AR1102" i="1" s="1"/>
  <c r="AR1097" i="1" s="1"/>
  <c r="AR1091" i="1" s="1"/>
  <c r="AR1084" i="1" s="1"/>
  <c r="AV1103" i="1"/>
  <c r="AV1102" i="1" s="1"/>
  <c r="AV1097" i="1" s="1"/>
  <c r="AV1091" i="1" s="1"/>
  <c r="AV1084" i="1" s="1"/>
  <c r="BF1103" i="1"/>
  <c r="BF1102" i="1" s="1"/>
  <c r="BF1097" i="1" s="1"/>
  <c r="BF1091" i="1" s="1"/>
  <c r="BF1084" i="1" s="1"/>
  <c r="CB1103" i="1"/>
  <c r="CB1102" i="1" s="1"/>
  <c r="CB1097" i="1" s="1"/>
  <c r="CB1091" i="1" s="1"/>
  <c r="CB1084" i="1" s="1"/>
  <c r="CF1103" i="1"/>
  <c r="CF1102" i="1" s="1"/>
  <c r="CF1097" i="1" s="1"/>
  <c r="CF1091" i="1" s="1"/>
  <c r="CF1084" i="1" s="1"/>
  <c r="BL1124" i="1"/>
  <c r="BL1123" i="1" s="1"/>
  <c r="AJ1136" i="1"/>
  <c r="AJ1135" i="1" s="1"/>
  <c r="AV1136" i="1"/>
  <c r="AV1135" i="1" s="1"/>
  <c r="BR1154" i="1"/>
  <c r="Q1173" i="1"/>
  <c r="Q1172" i="1" s="1"/>
  <c r="Q1167" i="1" s="1"/>
  <c r="Q1166" i="1" s="1"/>
  <c r="U1173" i="1"/>
  <c r="U1172" i="1" s="1"/>
  <c r="U1167" i="1" s="1"/>
  <c r="U1166" i="1" s="1"/>
  <c r="AB1173" i="1"/>
  <c r="AB1172" i="1" s="1"/>
  <c r="AB1167" i="1" s="1"/>
  <c r="AB1166" i="1" s="1"/>
  <c r="AI1173" i="1"/>
  <c r="AI1172" i="1" s="1"/>
  <c r="AI1167" i="1" s="1"/>
  <c r="AI1166" i="1" s="1"/>
  <c r="AM1173" i="1"/>
  <c r="AM1172" i="1" s="1"/>
  <c r="AM1167" i="1" s="1"/>
  <c r="AM1166" i="1" s="1"/>
  <c r="AQ1173" i="1"/>
  <c r="AQ1172" i="1" s="1"/>
  <c r="AQ1167" i="1" s="1"/>
  <c r="AQ1166" i="1" s="1"/>
  <c r="AU1173" i="1"/>
  <c r="AU1172" i="1" s="1"/>
  <c r="AU1167" i="1" s="1"/>
  <c r="AU1166" i="1" s="1"/>
  <c r="BE1173" i="1"/>
  <c r="BE1172" i="1" s="1"/>
  <c r="BE1167" i="1" s="1"/>
  <c r="BE1166" i="1" s="1"/>
  <c r="BI1173" i="1"/>
  <c r="BI1172" i="1" s="1"/>
  <c r="BI1167" i="1" s="1"/>
  <c r="BI1166" i="1" s="1"/>
  <c r="BM1173" i="1"/>
  <c r="BM1172" i="1" s="1"/>
  <c r="BM1167" i="1" s="1"/>
  <c r="BM1166" i="1" s="1"/>
  <c r="BT1173" i="1"/>
  <c r="BT1172" i="1" s="1"/>
  <c r="BT1167" i="1" s="1"/>
  <c r="BT1166" i="1" s="1"/>
  <c r="CA1173" i="1"/>
  <c r="CA1172" i="1" s="1"/>
  <c r="CA1167" i="1" s="1"/>
  <c r="CA1166" i="1" s="1"/>
  <c r="CE1173" i="1"/>
  <c r="CE1172" i="1" s="1"/>
  <c r="CE1167" i="1" s="1"/>
  <c r="CE1166" i="1" s="1"/>
  <c r="AZ1173" i="1"/>
  <c r="AZ1172" i="1" s="1"/>
  <c r="AZ1167" i="1" s="1"/>
  <c r="AZ1166" i="1" s="1"/>
  <c r="BK1173" i="1"/>
  <c r="BK1172" i="1" s="1"/>
  <c r="BK1167" i="1" s="1"/>
  <c r="BK1166" i="1" s="1"/>
  <c r="P1190" i="1"/>
  <c r="P1189" i="1" s="1"/>
  <c r="P1188" i="1" s="1"/>
  <c r="P1187" i="1" s="1"/>
  <c r="T1190" i="1"/>
  <c r="T1189" i="1" s="1"/>
  <c r="T1188" i="1" s="1"/>
  <c r="T1187" i="1" s="1"/>
  <c r="X1190" i="1"/>
  <c r="X1189" i="1" s="1"/>
  <c r="X1188" i="1" s="1"/>
  <c r="X1187" i="1" s="1"/>
  <c r="BD1190" i="1"/>
  <c r="BD1189" i="1" s="1"/>
  <c r="BD1188" i="1" s="1"/>
  <c r="BD1187" i="1" s="1"/>
  <c r="BH1190" i="1"/>
  <c r="BH1189" i="1" s="1"/>
  <c r="BH1188" i="1" s="1"/>
  <c r="BH1187" i="1" s="1"/>
  <c r="BL1190" i="1"/>
  <c r="BL1189" i="1" s="1"/>
  <c r="BL1188" i="1" s="1"/>
  <c r="BL1187" i="1" s="1"/>
  <c r="AR1272" i="1"/>
  <c r="AR1271" i="1" s="1"/>
  <c r="BN1272" i="1"/>
  <c r="BN1271" i="1" s="1"/>
  <c r="S1272" i="1"/>
  <c r="S1271" i="1" s="1"/>
  <c r="R1302" i="1"/>
  <c r="BE1302" i="1"/>
  <c r="BM1302" i="1"/>
  <c r="CA1302" i="1"/>
  <c r="J1321" i="1"/>
  <c r="J1320" i="1" s="1"/>
  <c r="J1315" i="1" s="1"/>
  <c r="J1314" i="1" s="1"/>
  <c r="AI1321" i="1"/>
  <c r="AI1320" i="1" s="1"/>
  <c r="AI1315" i="1" s="1"/>
  <c r="AI1314" i="1" s="1"/>
  <c r="K1338" i="1"/>
  <c r="K1337" i="1" s="1"/>
  <c r="K1336" i="1" s="1"/>
  <c r="K1335" i="1" s="1"/>
  <c r="W1460" i="1"/>
  <c r="W1459" i="1" s="1"/>
  <c r="W1454" i="1" s="1"/>
  <c r="W1453" i="1" s="1"/>
  <c r="BR1460" i="1"/>
  <c r="BR1459" i="1" s="1"/>
  <c r="BR1454" i="1" s="1"/>
  <c r="BR1453" i="1" s="1"/>
  <c r="V1460" i="1"/>
  <c r="V1459" i="1" s="1"/>
  <c r="V1454" i="1" s="1"/>
  <c r="V1453" i="1" s="1"/>
  <c r="BN1460" i="1"/>
  <c r="BN1459" i="1" s="1"/>
  <c r="BN1454" i="1" s="1"/>
  <c r="BN1453" i="1" s="1"/>
  <c r="BN1564" i="1"/>
  <c r="BN1563" i="1" s="1"/>
  <c r="AZ1739" i="1"/>
  <c r="AZ1738" i="1" s="1"/>
  <c r="M555" i="1"/>
  <c r="Y555" i="1" s="1"/>
  <c r="AE555" i="1" s="1"/>
  <c r="AW555" i="1" s="1"/>
  <c r="BA555" i="1" s="1"/>
  <c r="BO555" i="1" s="1"/>
  <c r="BU555" i="1" s="1"/>
  <c r="CG555" i="1" s="1"/>
  <c r="CI555" i="1" s="1"/>
  <c r="R561" i="1"/>
  <c r="V561" i="1"/>
  <c r="BS568" i="1"/>
  <c r="N571" i="1"/>
  <c r="Z571" i="1" s="1"/>
  <c r="AF571" i="1" s="1"/>
  <c r="AX571" i="1" s="1"/>
  <c r="BB571" i="1" s="1"/>
  <c r="BP571" i="1" s="1"/>
  <c r="BV571" i="1" s="1"/>
  <c r="CJ571" i="1" s="1"/>
  <c r="CL571" i="1" s="1"/>
  <c r="S568" i="1"/>
  <c r="W568" i="1"/>
  <c r="AK568" i="1"/>
  <c r="AS568" i="1"/>
  <c r="BG568" i="1"/>
  <c r="P583" i="1"/>
  <c r="P582" i="1" s="1"/>
  <c r="P581" i="1" s="1"/>
  <c r="T583" i="1"/>
  <c r="T582" i="1" s="1"/>
  <c r="T581" i="1" s="1"/>
  <c r="X583" i="1"/>
  <c r="X582" i="1" s="1"/>
  <c r="X581" i="1" s="1"/>
  <c r="AH583" i="1"/>
  <c r="AH582" i="1" s="1"/>
  <c r="AH581" i="1" s="1"/>
  <c r="AL583" i="1"/>
  <c r="AL582" i="1" s="1"/>
  <c r="AL581" i="1" s="1"/>
  <c r="AP583" i="1"/>
  <c r="AP582" i="1" s="1"/>
  <c r="AP581" i="1" s="1"/>
  <c r="AT583" i="1"/>
  <c r="AT582" i="1" s="1"/>
  <c r="AT581" i="1" s="1"/>
  <c r="BD583" i="1"/>
  <c r="BD582" i="1" s="1"/>
  <c r="BD581" i="1" s="1"/>
  <c r="BH583" i="1"/>
  <c r="BH582" i="1" s="1"/>
  <c r="BH581" i="1" s="1"/>
  <c r="BL583" i="1"/>
  <c r="BL582" i="1" s="1"/>
  <c r="BL581" i="1" s="1"/>
  <c r="BS583" i="1"/>
  <c r="BS582" i="1" s="1"/>
  <c r="BS581" i="1" s="1"/>
  <c r="S583" i="1"/>
  <c r="S582" i="1" s="1"/>
  <c r="S581" i="1" s="1"/>
  <c r="W583" i="1"/>
  <c r="W582" i="1" s="1"/>
  <c r="W581" i="1" s="1"/>
  <c r="AD583" i="1"/>
  <c r="AD582" i="1" s="1"/>
  <c r="AD581" i="1" s="1"/>
  <c r="AK583" i="1"/>
  <c r="AK582" i="1" s="1"/>
  <c r="AK581" i="1" s="1"/>
  <c r="AO583" i="1"/>
  <c r="AO582" i="1" s="1"/>
  <c r="AO581" i="1" s="1"/>
  <c r="AS583" i="1"/>
  <c r="AS582" i="1" s="1"/>
  <c r="AS581" i="1" s="1"/>
  <c r="BG583" i="1"/>
  <c r="BG582" i="1" s="1"/>
  <c r="BG581" i="1" s="1"/>
  <c r="BK583" i="1"/>
  <c r="BK582" i="1" s="1"/>
  <c r="BK581" i="1" s="1"/>
  <c r="BR583" i="1"/>
  <c r="BR582" i="1" s="1"/>
  <c r="BR581" i="1" s="1"/>
  <c r="BY583" i="1"/>
  <c r="BY582" i="1" s="1"/>
  <c r="BY581" i="1" s="1"/>
  <c r="CC583" i="1"/>
  <c r="CC582" i="1" s="1"/>
  <c r="CC581" i="1" s="1"/>
  <c r="N591" i="1"/>
  <c r="Z591" i="1" s="1"/>
  <c r="AF591" i="1" s="1"/>
  <c r="AX591" i="1" s="1"/>
  <c r="BB591" i="1" s="1"/>
  <c r="BP591" i="1" s="1"/>
  <c r="BV591" i="1" s="1"/>
  <c r="CJ591" i="1" s="1"/>
  <c r="CL591" i="1" s="1"/>
  <c r="O591" i="1"/>
  <c r="AA591" i="1" s="1"/>
  <c r="AG591" i="1" s="1"/>
  <c r="AY591" i="1" s="1"/>
  <c r="BC591" i="1" s="1"/>
  <c r="BQ591" i="1" s="1"/>
  <c r="BW591" i="1" s="1"/>
  <c r="CM591" i="1" s="1"/>
  <c r="CO591" i="1" s="1"/>
  <c r="N595" i="1"/>
  <c r="Z595" i="1" s="1"/>
  <c r="AF595" i="1" s="1"/>
  <c r="AX595" i="1" s="1"/>
  <c r="BB595" i="1" s="1"/>
  <c r="BP595" i="1" s="1"/>
  <c r="BV595" i="1" s="1"/>
  <c r="CJ595" i="1" s="1"/>
  <c r="CL595" i="1" s="1"/>
  <c r="M598" i="1"/>
  <c r="Y598" i="1" s="1"/>
  <c r="AE598" i="1" s="1"/>
  <c r="AW598" i="1" s="1"/>
  <c r="BA598" i="1" s="1"/>
  <c r="BO598" i="1" s="1"/>
  <c r="BU598" i="1" s="1"/>
  <c r="CG598" i="1" s="1"/>
  <c r="CI598" i="1" s="1"/>
  <c r="O608" i="1"/>
  <c r="AA608" i="1" s="1"/>
  <c r="AG608" i="1" s="1"/>
  <c r="AY608" i="1" s="1"/>
  <c r="BC608" i="1" s="1"/>
  <c r="BQ608" i="1" s="1"/>
  <c r="BW608" i="1" s="1"/>
  <c r="CM608" i="1" s="1"/>
  <c r="CO608" i="1" s="1"/>
  <c r="N633" i="1"/>
  <c r="Z633" i="1" s="1"/>
  <c r="AF633" i="1" s="1"/>
  <c r="AX633" i="1" s="1"/>
  <c r="BB633" i="1" s="1"/>
  <c r="BP633" i="1" s="1"/>
  <c r="BV633" i="1" s="1"/>
  <c r="CJ633" i="1" s="1"/>
  <c r="CL633" i="1" s="1"/>
  <c r="CB639" i="1"/>
  <c r="CB638" i="1" s="1"/>
  <c r="CB637" i="1" s="1"/>
  <c r="CB636" i="1" s="1"/>
  <c r="K647" i="1"/>
  <c r="K646" i="1" s="1"/>
  <c r="K645" i="1" s="1"/>
  <c r="R647" i="1"/>
  <c r="R646" i="1" s="1"/>
  <c r="R645" i="1" s="1"/>
  <c r="V647" i="1"/>
  <c r="V646" i="1" s="1"/>
  <c r="V645" i="1" s="1"/>
  <c r="AC647" i="1"/>
  <c r="AC646" i="1" s="1"/>
  <c r="AC645" i="1" s="1"/>
  <c r="AJ647" i="1"/>
  <c r="AJ646" i="1" s="1"/>
  <c r="AJ645" i="1" s="1"/>
  <c r="AN647" i="1"/>
  <c r="AN646" i="1" s="1"/>
  <c r="AN645" i="1" s="1"/>
  <c r="AR647" i="1"/>
  <c r="AR646" i="1" s="1"/>
  <c r="AR645" i="1" s="1"/>
  <c r="AV647" i="1"/>
  <c r="AV646" i="1" s="1"/>
  <c r="AV645" i="1" s="1"/>
  <c r="BF647" i="1"/>
  <c r="BF646" i="1" s="1"/>
  <c r="BF645" i="1" s="1"/>
  <c r="BJ647" i="1"/>
  <c r="BJ646" i="1" s="1"/>
  <c r="BJ645" i="1" s="1"/>
  <c r="BX647" i="1"/>
  <c r="BX646" i="1" s="1"/>
  <c r="BX645" i="1" s="1"/>
  <c r="CB647" i="1"/>
  <c r="CB646" i="1" s="1"/>
  <c r="CB645" i="1" s="1"/>
  <c r="CF647" i="1"/>
  <c r="CF646" i="1" s="1"/>
  <c r="CF645" i="1" s="1"/>
  <c r="AM647" i="1"/>
  <c r="AM646" i="1" s="1"/>
  <c r="AM645" i="1" s="1"/>
  <c r="AU647" i="1"/>
  <c r="AU646" i="1" s="1"/>
  <c r="AU645" i="1" s="1"/>
  <c r="CA647" i="1"/>
  <c r="CA646" i="1" s="1"/>
  <c r="CA645" i="1" s="1"/>
  <c r="M707" i="1"/>
  <c r="Y707" i="1" s="1"/>
  <c r="AE707" i="1" s="1"/>
  <c r="AW707" i="1" s="1"/>
  <c r="BA707" i="1" s="1"/>
  <c r="BO707" i="1" s="1"/>
  <c r="BU707" i="1" s="1"/>
  <c r="CG707" i="1" s="1"/>
  <c r="CI707" i="1" s="1"/>
  <c r="R703" i="1"/>
  <c r="R702" i="1" s="1"/>
  <c r="AC703" i="1"/>
  <c r="AC702" i="1" s="1"/>
  <c r="Q730" i="1"/>
  <c r="AB730" i="1"/>
  <c r="BM730" i="1"/>
  <c r="J750" i="1"/>
  <c r="J749" i="1" s="1"/>
  <c r="J744" i="1" s="1"/>
  <c r="J743" i="1" s="1"/>
  <c r="O756" i="1"/>
  <c r="AA756" i="1" s="1"/>
  <c r="AG756" i="1" s="1"/>
  <c r="AY756" i="1" s="1"/>
  <c r="BC756" i="1" s="1"/>
  <c r="BQ756" i="1" s="1"/>
  <c r="BW756" i="1" s="1"/>
  <c r="CM756" i="1" s="1"/>
  <c r="CO756" i="1" s="1"/>
  <c r="G767" i="1"/>
  <c r="G766" i="1" s="1"/>
  <c r="K767" i="1"/>
  <c r="K766" i="1" s="1"/>
  <c r="K765" i="1" s="1"/>
  <c r="K764" i="1" s="1"/>
  <c r="R767" i="1"/>
  <c r="R766" i="1" s="1"/>
  <c r="R765" i="1" s="1"/>
  <c r="R764" i="1" s="1"/>
  <c r="V767" i="1"/>
  <c r="V766" i="1" s="1"/>
  <c r="V765" i="1" s="1"/>
  <c r="V764" i="1" s="1"/>
  <c r="AC767" i="1"/>
  <c r="AC766" i="1" s="1"/>
  <c r="AC765" i="1" s="1"/>
  <c r="AC764" i="1" s="1"/>
  <c r="AJ767" i="1"/>
  <c r="AJ766" i="1" s="1"/>
  <c r="AJ765" i="1" s="1"/>
  <c r="AJ764" i="1" s="1"/>
  <c r="AN767" i="1"/>
  <c r="AN766" i="1" s="1"/>
  <c r="AN765" i="1" s="1"/>
  <c r="AN764" i="1" s="1"/>
  <c r="AR767" i="1"/>
  <c r="AR766" i="1" s="1"/>
  <c r="AR765" i="1" s="1"/>
  <c r="AR764" i="1" s="1"/>
  <c r="BF767" i="1"/>
  <c r="BF766" i="1" s="1"/>
  <c r="BF765" i="1" s="1"/>
  <c r="BF764" i="1" s="1"/>
  <c r="BJ767" i="1"/>
  <c r="BJ766" i="1" s="1"/>
  <c r="BJ765" i="1" s="1"/>
  <c r="BJ764" i="1" s="1"/>
  <c r="BN767" i="1"/>
  <c r="BN766" i="1" s="1"/>
  <c r="BN765" i="1" s="1"/>
  <c r="BN764" i="1" s="1"/>
  <c r="BX767" i="1"/>
  <c r="BX766" i="1" s="1"/>
  <c r="BX765" i="1" s="1"/>
  <c r="BX764" i="1" s="1"/>
  <c r="CB767" i="1"/>
  <c r="CB766" i="1" s="1"/>
  <c r="CB765" i="1" s="1"/>
  <c r="CB764" i="1" s="1"/>
  <c r="CF767" i="1"/>
  <c r="CF766" i="1" s="1"/>
  <c r="CF765" i="1" s="1"/>
  <c r="CF764" i="1" s="1"/>
  <c r="L775" i="1"/>
  <c r="L774" i="1" s="1"/>
  <c r="L773" i="1" s="1"/>
  <c r="AZ775" i="1"/>
  <c r="AZ774" i="1" s="1"/>
  <c r="AZ773" i="1" s="1"/>
  <c r="CP775" i="1"/>
  <c r="CP774" i="1" s="1"/>
  <c r="CP773" i="1" s="1"/>
  <c r="I823" i="1"/>
  <c r="T823" i="1"/>
  <c r="T822" i="1" s="1"/>
  <c r="T817" i="1" s="1"/>
  <c r="T811" i="1" s="1"/>
  <c r="T804" i="1" s="1"/>
  <c r="AT823" i="1"/>
  <c r="AT822" i="1" s="1"/>
  <c r="AT817" i="1" s="1"/>
  <c r="AT811" i="1" s="1"/>
  <c r="AT804" i="1" s="1"/>
  <c r="BZ823" i="1"/>
  <c r="BZ822" i="1" s="1"/>
  <c r="BZ817" i="1" s="1"/>
  <c r="BZ811" i="1" s="1"/>
  <c r="BZ804" i="1" s="1"/>
  <c r="M862" i="1"/>
  <c r="Y862" i="1" s="1"/>
  <c r="AE862" i="1" s="1"/>
  <c r="AW862" i="1" s="1"/>
  <c r="BA862" i="1" s="1"/>
  <c r="BO862" i="1" s="1"/>
  <c r="BU862" i="1" s="1"/>
  <c r="CG862" i="1" s="1"/>
  <c r="CI862" i="1" s="1"/>
  <c r="N900" i="1"/>
  <c r="Z900" i="1" s="1"/>
  <c r="AF900" i="1" s="1"/>
  <c r="AX900" i="1" s="1"/>
  <c r="BB900" i="1" s="1"/>
  <c r="BP900" i="1" s="1"/>
  <c r="BV900" i="1" s="1"/>
  <c r="CJ900" i="1" s="1"/>
  <c r="CL900" i="1" s="1"/>
  <c r="AD892" i="1"/>
  <c r="AD891" i="1" s="1"/>
  <c r="AD886" i="1" s="1"/>
  <c r="AD885" i="1" s="1"/>
  <c r="BR892" i="1"/>
  <c r="BR891" i="1" s="1"/>
  <c r="BR886" i="1" s="1"/>
  <c r="BR885" i="1" s="1"/>
  <c r="CC892" i="1"/>
  <c r="CC891" i="1" s="1"/>
  <c r="CC886" i="1" s="1"/>
  <c r="CC885" i="1" s="1"/>
  <c r="Q908" i="1"/>
  <c r="Q907" i="1" s="1"/>
  <c r="Q906" i="1" s="1"/>
  <c r="Q905" i="1" s="1"/>
  <c r="U908" i="1"/>
  <c r="U907" i="1" s="1"/>
  <c r="U906" i="1" s="1"/>
  <c r="U905" i="1" s="1"/>
  <c r="O958" i="1"/>
  <c r="AA958" i="1" s="1"/>
  <c r="AG958" i="1" s="1"/>
  <c r="AY958" i="1" s="1"/>
  <c r="BC958" i="1" s="1"/>
  <c r="BQ958" i="1" s="1"/>
  <c r="BW958" i="1" s="1"/>
  <c r="CM958" i="1" s="1"/>
  <c r="CO958" i="1" s="1"/>
  <c r="CE966" i="1"/>
  <c r="CE965" i="1" s="1"/>
  <c r="CE960" i="1" s="1"/>
  <c r="CE954" i="1" s="1"/>
  <c r="CE947" i="1" s="1"/>
  <c r="L985" i="1"/>
  <c r="L984" i="1" s="1"/>
  <c r="AD985" i="1"/>
  <c r="AD984" i="1" s="1"/>
  <c r="AS985" i="1"/>
  <c r="AS984" i="1" s="1"/>
  <c r="BG985" i="1"/>
  <c r="BG984" i="1" s="1"/>
  <c r="BY985" i="1"/>
  <c r="BY984" i="1" s="1"/>
  <c r="CC985" i="1"/>
  <c r="CC984" i="1" s="1"/>
  <c r="CP985" i="1"/>
  <c r="CP984" i="1" s="1"/>
  <c r="O1032" i="1"/>
  <c r="AA1032" i="1" s="1"/>
  <c r="AG1032" i="1" s="1"/>
  <c r="AY1032" i="1" s="1"/>
  <c r="BC1032" i="1" s="1"/>
  <c r="BQ1032" i="1" s="1"/>
  <c r="BW1032" i="1" s="1"/>
  <c r="CM1032" i="1" s="1"/>
  <c r="CO1032" i="1" s="1"/>
  <c r="M1046" i="1"/>
  <c r="Y1046" i="1" s="1"/>
  <c r="AE1046" i="1" s="1"/>
  <c r="AW1046" i="1" s="1"/>
  <c r="BA1046" i="1" s="1"/>
  <c r="BO1046" i="1" s="1"/>
  <c r="BU1046" i="1" s="1"/>
  <c r="CG1046" i="1" s="1"/>
  <c r="CI1046" i="1" s="1"/>
  <c r="P1045" i="1"/>
  <c r="P1044" i="1" s="1"/>
  <c r="P1043" i="1" s="1"/>
  <c r="P1042" i="1" s="1"/>
  <c r="T1045" i="1"/>
  <c r="T1044" i="1" s="1"/>
  <c r="T1043" i="1" s="1"/>
  <c r="T1042" i="1" s="1"/>
  <c r="X1045" i="1"/>
  <c r="X1044" i="1" s="1"/>
  <c r="X1043" i="1" s="1"/>
  <c r="X1042" i="1" s="1"/>
  <c r="BZ1053" i="1"/>
  <c r="BZ1052" i="1" s="1"/>
  <c r="BZ1051" i="1" s="1"/>
  <c r="CD1053" i="1"/>
  <c r="CD1052" i="1" s="1"/>
  <c r="CD1051" i="1" s="1"/>
  <c r="S1053" i="1"/>
  <c r="S1052" i="1" s="1"/>
  <c r="S1051" i="1" s="1"/>
  <c r="W1053" i="1"/>
  <c r="W1052" i="1" s="1"/>
  <c r="W1051" i="1" s="1"/>
  <c r="AD1053" i="1"/>
  <c r="AD1052" i="1" s="1"/>
  <c r="AD1051" i="1" s="1"/>
  <c r="AK1053" i="1"/>
  <c r="AK1052" i="1" s="1"/>
  <c r="AK1051" i="1" s="1"/>
  <c r="AO1053" i="1"/>
  <c r="AO1052" i="1" s="1"/>
  <c r="AO1051" i="1" s="1"/>
  <c r="AS1053" i="1"/>
  <c r="AS1052" i="1" s="1"/>
  <c r="AS1051" i="1" s="1"/>
  <c r="BG1053" i="1"/>
  <c r="BG1052" i="1" s="1"/>
  <c r="BG1051" i="1" s="1"/>
  <c r="BK1053" i="1"/>
  <c r="BK1052" i="1" s="1"/>
  <c r="BK1051" i="1" s="1"/>
  <c r="BR1053" i="1"/>
  <c r="BR1052" i="1" s="1"/>
  <c r="BR1051" i="1" s="1"/>
  <c r="BY1053" i="1"/>
  <c r="BY1052" i="1" s="1"/>
  <c r="BY1051" i="1" s="1"/>
  <c r="CC1053" i="1"/>
  <c r="CC1052" i="1" s="1"/>
  <c r="CC1051" i="1" s="1"/>
  <c r="V1053" i="1"/>
  <c r="V1052" i="1" s="1"/>
  <c r="V1051" i="1" s="1"/>
  <c r="AJ1053" i="1"/>
  <c r="AJ1052" i="1" s="1"/>
  <c r="AJ1051" i="1" s="1"/>
  <c r="AN1053" i="1"/>
  <c r="AN1052" i="1" s="1"/>
  <c r="AN1051" i="1" s="1"/>
  <c r="AR1053" i="1"/>
  <c r="AR1052" i="1" s="1"/>
  <c r="AR1051" i="1" s="1"/>
  <c r="AV1053" i="1"/>
  <c r="AV1052" i="1" s="1"/>
  <c r="AV1051" i="1" s="1"/>
  <c r="BF1053" i="1"/>
  <c r="BF1052" i="1" s="1"/>
  <c r="BF1051" i="1" s="1"/>
  <c r="BJ1053" i="1"/>
  <c r="BJ1052" i="1" s="1"/>
  <c r="BJ1051" i="1" s="1"/>
  <c r="BN1053" i="1"/>
  <c r="BN1052" i="1" s="1"/>
  <c r="BN1051" i="1" s="1"/>
  <c r="O1095" i="1"/>
  <c r="AA1095" i="1" s="1"/>
  <c r="AG1095" i="1" s="1"/>
  <c r="AY1095" i="1" s="1"/>
  <c r="BC1095" i="1" s="1"/>
  <c r="BQ1095" i="1" s="1"/>
  <c r="BW1095" i="1" s="1"/>
  <c r="CM1095" i="1" s="1"/>
  <c r="CO1095" i="1" s="1"/>
  <c r="Q1103" i="1"/>
  <c r="Q1102" i="1" s="1"/>
  <c r="Q1097" i="1" s="1"/>
  <c r="AB1103" i="1"/>
  <c r="AB1102" i="1" s="1"/>
  <c r="AB1097" i="1" s="1"/>
  <c r="AB1091" i="1" s="1"/>
  <c r="AB1084" i="1" s="1"/>
  <c r="BE1103" i="1"/>
  <c r="BE1102" i="1" s="1"/>
  <c r="BE1097" i="1" s="1"/>
  <c r="BE1091" i="1" s="1"/>
  <c r="BE1084" i="1" s="1"/>
  <c r="BM1103" i="1"/>
  <c r="BM1102" i="1" s="1"/>
  <c r="BM1097" i="1" s="1"/>
  <c r="BM1091" i="1" s="1"/>
  <c r="BM1084" i="1" s="1"/>
  <c r="Z1114" i="1"/>
  <c r="AF1114" i="1" s="1"/>
  <c r="AX1114" i="1" s="1"/>
  <c r="BB1114" i="1" s="1"/>
  <c r="BP1114" i="1" s="1"/>
  <c r="BV1114" i="1" s="1"/>
  <c r="CJ1114" i="1" s="1"/>
  <c r="CL1114" i="1" s="1"/>
  <c r="K1124" i="1"/>
  <c r="K1123" i="1" s="1"/>
  <c r="R1124" i="1"/>
  <c r="R1123" i="1" s="1"/>
  <c r="V1124" i="1"/>
  <c r="V1123" i="1" s="1"/>
  <c r="AC1124" i="1"/>
  <c r="AC1123" i="1" s="1"/>
  <c r="AN1124" i="1"/>
  <c r="AN1123" i="1" s="1"/>
  <c r="AV1124" i="1"/>
  <c r="AV1123" i="1" s="1"/>
  <c r="BF1124" i="1"/>
  <c r="BF1123" i="1" s="1"/>
  <c r="BJ1124" i="1"/>
  <c r="BJ1123" i="1" s="1"/>
  <c r="BN1124" i="1"/>
  <c r="BN1123" i="1" s="1"/>
  <c r="BX1124" i="1"/>
  <c r="BX1123" i="1" s="1"/>
  <c r="CB1124" i="1"/>
  <c r="CB1123" i="1" s="1"/>
  <c r="CF1124" i="1"/>
  <c r="CF1123" i="1" s="1"/>
  <c r="AN1136" i="1"/>
  <c r="AN1135" i="1" s="1"/>
  <c r="T1136" i="1"/>
  <c r="T1135" i="1" s="1"/>
  <c r="AO1154" i="1"/>
  <c r="N1211" i="1"/>
  <c r="Z1211" i="1" s="1"/>
  <c r="AF1211" i="1" s="1"/>
  <c r="AX1211" i="1" s="1"/>
  <c r="BB1211" i="1" s="1"/>
  <c r="BP1211" i="1" s="1"/>
  <c r="BV1211" i="1" s="1"/>
  <c r="CJ1211" i="1" s="1"/>
  <c r="CL1211" i="1" s="1"/>
  <c r="O1211" i="1"/>
  <c r="AA1211" i="1" s="1"/>
  <c r="AG1211" i="1" s="1"/>
  <c r="AY1211" i="1" s="1"/>
  <c r="BC1211" i="1" s="1"/>
  <c r="BQ1211" i="1" s="1"/>
  <c r="BW1211" i="1" s="1"/>
  <c r="CM1211" i="1" s="1"/>
  <c r="CO1211" i="1" s="1"/>
  <c r="CP1209" i="1"/>
  <c r="CP1208" i="1" s="1"/>
  <c r="CP1207" i="1" s="1"/>
  <c r="CP1206" i="1" s="1"/>
  <c r="CD1272" i="1"/>
  <c r="CD1271" i="1" s="1"/>
  <c r="AH1272" i="1"/>
  <c r="AH1271" i="1" s="1"/>
  <c r="BJ1302" i="1"/>
  <c r="AH1302" i="1"/>
  <c r="AL1302" i="1"/>
  <c r="BH1302" i="1"/>
  <c r="BX1346" i="1"/>
  <c r="BX1345" i="1" s="1"/>
  <c r="BX1344" i="1" s="1"/>
  <c r="CF1346" i="1"/>
  <c r="CF1345" i="1" s="1"/>
  <c r="CF1344" i="1" s="1"/>
  <c r="X1423" i="1"/>
  <c r="X1422" i="1" s="1"/>
  <c r="O1437" i="1"/>
  <c r="AA1437" i="1" s="1"/>
  <c r="AG1437" i="1" s="1"/>
  <c r="AY1437" i="1" s="1"/>
  <c r="BC1437" i="1" s="1"/>
  <c r="BQ1437" i="1" s="1"/>
  <c r="BW1437" i="1" s="1"/>
  <c r="CM1437" i="1" s="1"/>
  <c r="CO1437" i="1" s="1"/>
  <c r="I1436" i="1"/>
  <c r="O1436" i="1" s="1"/>
  <c r="AA1436" i="1" s="1"/>
  <c r="AG1436" i="1" s="1"/>
  <c r="AY1436" i="1" s="1"/>
  <c r="BC1436" i="1" s="1"/>
  <c r="BQ1436" i="1" s="1"/>
  <c r="BW1436" i="1" s="1"/>
  <c r="CM1436" i="1" s="1"/>
  <c r="CO1436" i="1" s="1"/>
  <c r="J1441" i="1"/>
  <c r="CF1493" i="1"/>
  <c r="CF1492" i="1" s="1"/>
  <c r="CF1491" i="1" s="1"/>
  <c r="CF1490" i="1" s="1"/>
  <c r="R1582" i="1"/>
  <c r="V1582" i="1"/>
  <c r="AC1582" i="1"/>
  <c r="BG1626" i="1"/>
  <c r="BG1625" i="1" s="1"/>
  <c r="BJ1638" i="1"/>
  <c r="BJ1637" i="1" s="1"/>
  <c r="O1503" i="1"/>
  <c r="AA1503" i="1" s="1"/>
  <c r="AG1503" i="1" s="1"/>
  <c r="AY1503" i="1" s="1"/>
  <c r="BC1503" i="1" s="1"/>
  <c r="BQ1503" i="1" s="1"/>
  <c r="BW1503" i="1" s="1"/>
  <c r="CM1503" i="1" s="1"/>
  <c r="CO1503" i="1" s="1"/>
  <c r="BK1552" i="1"/>
  <c r="BK1551" i="1" s="1"/>
  <c r="R1564" i="1"/>
  <c r="R1563" i="1" s="1"/>
  <c r="O1568" i="1"/>
  <c r="AA1568" i="1" s="1"/>
  <c r="AG1568" i="1" s="1"/>
  <c r="AY1568" i="1" s="1"/>
  <c r="BC1568" i="1" s="1"/>
  <c r="BQ1568" i="1" s="1"/>
  <c r="BW1568" i="1" s="1"/>
  <c r="CM1568" i="1" s="1"/>
  <c r="CO1568" i="1" s="1"/>
  <c r="AS1582" i="1"/>
  <c r="M1602" i="1"/>
  <c r="Y1602" i="1" s="1"/>
  <c r="AE1602" i="1" s="1"/>
  <c r="AW1602" i="1" s="1"/>
  <c r="BA1602" i="1" s="1"/>
  <c r="BO1602" i="1" s="1"/>
  <c r="BU1602" i="1" s="1"/>
  <c r="CG1602" i="1" s="1"/>
  <c r="CI1602" i="1" s="1"/>
  <c r="W1601" i="1"/>
  <c r="W1600" i="1" s="1"/>
  <c r="W1595" i="1" s="1"/>
  <c r="W1594" i="1" s="1"/>
  <c r="O1615" i="1"/>
  <c r="AA1615" i="1" s="1"/>
  <c r="AG1615" i="1" s="1"/>
  <c r="AY1615" i="1" s="1"/>
  <c r="BC1615" i="1" s="1"/>
  <c r="BQ1615" i="1" s="1"/>
  <c r="BW1615" i="1" s="1"/>
  <c r="CM1615" i="1" s="1"/>
  <c r="CO1615" i="1" s="1"/>
  <c r="H1614" i="1"/>
  <c r="H1613" i="1" s="1"/>
  <c r="L1614" i="1"/>
  <c r="L1613" i="1" s="1"/>
  <c r="L1612" i="1" s="1"/>
  <c r="L1611" i="1" s="1"/>
  <c r="L1610" i="1" s="1"/>
  <c r="K1626" i="1"/>
  <c r="K1625" i="1" s="1"/>
  <c r="AC1626" i="1"/>
  <c r="AC1625" i="1" s="1"/>
  <c r="BJ1626" i="1"/>
  <c r="BJ1625" i="1" s="1"/>
  <c r="M1661" i="1"/>
  <c r="Y1661" i="1" s="1"/>
  <c r="AE1661" i="1" s="1"/>
  <c r="AW1661" i="1" s="1"/>
  <c r="BA1661" i="1" s="1"/>
  <c r="BO1661" i="1" s="1"/>
  <c r="BU1661" i="1" s="1"/>
  <c r="CG1661" i="1" s="1"/>
  <c r="CI1661" i="1" s="1"/>
  <c r="CB1729" i="1"/>
  <c r="CB1728" i="1" s="1"/>
  <c r="CF1729" i="1"/>
  <c r="CF1728" i="1" s="1"/>
  <c r="H1739" i="1"/>
  <c r="H1738" i="1" s="1"/>
  <c r="L1739" i="1"/>
  <c r="L1738" i="1" s="1"/>
  <c r="AD1739" i="1"/>
  <c r="AD1738" i="1" s="1"/>
  <c r="BG1739" i="1"/>
  <c r="BG1738" i="1" s="1"/>
  <c r="BR1739" i="1"/>
  <c r="BR1738" i="1" s="1"/>
  <c r="O1742" i="1"/>
  <c r="AA1742" i="1" s="1"/>
  <c r="AG1742" i="1" s="1"/>
  <c r="AY1742" i="1" s="1"/>
  <c r="BC1742" i="1" s="1"/>
  <c r="BQ1742" i="1" s="1"/>
  <c r="BW1742" i="1" s="1"/>
  <c r="CM1742" i="1" s="1"/>
  <c r="CO1742" i="1" s="1"/>
  <c r="BS1773" i="1"/>
  <c r="BS1772" i="1" s="1"/>
  <c r="BS1771" i="1" s="1"/>
  <c r="O1775" i="1"/>
  <c r="AA1775" i="1" s="1"/>
  <c r="AG1775" i="1" s="1"/>
  <c r="AY1775" i="1" s="1"/>
  <c r="BC1775" i="1" s="1"/>
  <c r="BQ1775" i="1" s="1"/>
  <c r="BW1775" i="1" s="1"/>
  <c r="CM1775" i="1" s="1"/>
  <c r="CO1775" i="1" s="1"/>
  <c r="AH1795" i="1"/>
  <c r="AH1794" i="1" s="1"/>
  <c r="AH1793" i="1" s="1"/>
  <c r="AL1795" i="1"/>
  <c r="AL1794" i="1" s="1"/>
  <c r="AL1793" i="1" s="1"/>
  <c r="AP1795" i="1"/>
  <c r="AP1794" i="1" s="1"/>
  <c r="AP1793" i="1" s="1"/>
  <c r="N1838" i="1"/>
  <c r="Z1838" i="1" s="1"/>
  <c r="AF1838" i="1" s="1"/>
  <c r="AX1838" i="1" s="1"/>
  <c r="BB1838" i="1" s="1"/>
  <c r="BP1838" i="1" s="1"/>
  <c r="BV1838" i="1" s="1"/>
  <c r="CJ1838" i="1" s="1"/>
  <c r="CL1838" i="1" s="1"/>
  <c r="N1854" i="1"/>
  <c r="Z1854" i="1" s="1"/>
  <c r="AF1854" i="1" s="1"/>
  <c r="AX1854" i="1" s="1"/>
  <c r="BB1854" i="1" s="1"/>
  <c r="BP1854" i="1" s="1"/>
  <c r="BV1854" i="1" s="1"/>
  <c r="CJ1854" i="1" s="1"/>
  <c r="CL1854" i="1" s="1"/>
  <c r="M1856" i="1"/>
  <c r="Y1856" i="1" s="1"/>
  <c r="AE1856" i="1" s="1"/>
  <c r="AW1856" i="1" s="1"/>
  <c r="BA1856" i="1" s="1"/>
  <c r="BO1856" i="1" s="1"/>
  <c r="BU1856" i="1" s="1"/>
  <c r="CG1856" i="1" s="1"/>
  <c r="CI1856" i="1" s="1"/>
  <c r="M1874" i="1"/>
  <c r="Y1874" i="1" s="1"/>
  <c r="AE1874" i="1" s="1"/>
  <c r="AW1874" i="1" s="1"/>
  <c r="BA1874" i="1" s="1"/>
  <c r="BO1874" i="1" s="1"/>
  <c r="BU1874" i="1" s="1"/>
  <c r="CG1874" i="1" s="1"/>
  <c r="CI1874" i="1" s="1"/>
  <c r="N1882" i="1"/>
  <c r="Z1882" i="1" s="1"/>
  <c r="AF1882" i="1" s="1"/>
  <c r="AX1882" i="1" s="1"/>
  <c r="BB1882" i="1" s="1"/>
  <c r="BP1882" i="1" s="1"/>
  <c r="BV1882" i="1" s="1"/>
  <c r="CJ1882" i="1" s="1"/>
  <c r="CL1882" i="1" s="1"/>
  <c r="N1884" i="1"/>
  <c r="Z1884" i="1" s="1"/>
  <c r="AF1884" i="1" s="1"/>
  <c r="AX1884" i="1" s="1"/>
  <c r="BB1884" i="1" s="1"/>
  <c r="BP1884" i="1" s="1"/>
  <c r="BV1884" i="1" s="1"/>
  <c r="CJ1884" i="1" s="1"/>
  <c r="CL1884" i="1" s="1"/>
  <c r="BQ1892" i="1"/>
  <c r="BW1892" i="1" s="1"/>
  <c r="CM1892" i="1" s="1"/>
  <c r="CO1892" i="1" s="1"/>
  <c r="AH1918" i="1"/>
  <c r="AH1917" i="1" s="1"/>
  <c r="AS1918" i="1"/>
  <c r="AS1917" i="1" s="1"/>
  <c r="BR1918" i="1"/>
  <c r="BR1917" i="1" s="1"/>
  <c r="BY1918" i="1"/>
  <c r="BY1917" i="1" s="1"/>
  <c r="O1935" i="1"/>
  <c r="AA1935" i="1" s="1"/>
  <c r="AG1935" i="1" s="1"/>
  <c r="AY1935" i="1" s="1"/>
  <c r="BC1935" i="1" s="1"/>
  <c r="BQ1935" i="1" s="1"/>
  <c r="BW1935" i="1" s="1"/>
  <c r="CM1935" i="1" s="1"/>
  <c r="CO1935" i="1" s="1"/>
  <c r="BY1950" i="1"/>
  <c r="BY1949" i="1" s="1"/>
  <c r="CP1950" i="1"/>
  <c r="CP1949" i="1" s="1"/>
  <c r="P2011" i="1"/>
  <c r="P2010" i="1" s="1"/>
  <c r="P2009" i="1" s="1"/>
  <c r="P2008" i="1" s="1"/>
  <c r="T2011" i="1"/>
  <c r="T2010" i="1" s="1"/>
  <c r="T2009" i="1" s="1"/>
  <c r="T2008" i="1" s="1"/>
  <c r="X2011" i="1"/>
  <c r="X2010" i="1" s="1"/>
  <c r="X2009" i="1" s="1"/>
  <c r="X2008" i="1" s="1"/>
  <c r="AH2011" i="1"/>
  <c r="AH2010" i="1" s="1"/>
  <c r="AH2009" i="1" s="1"/>
  <c r="AH2008" i="1" s="1"/>
  <c r="AL2011" i="1"/>
  <c r="AL2010" i="1" s="1"/>
  <c r="AL2009" i="1" s="1"/>
  <c r="AL2008" i="1" s="1"/>
  <c r="AP2011" i="1"/>
  <c r="AP2010" i="1" s="1"/>
  <c r="AP2009" i="1" s="1"/>
  <c r="AP2008" i="1" s="1"/>
  <c r="AT2011" i="1"/>
  <c r="AT2010" i="1" s="1"/>
  <c r="AT2009" i="1" s="1"/>
  <c r="AT2008" i="1" s="1"/>
  <c r="BS2011" i="1"/>
  <c r="BS2010" i="1" s="1"/>
  <c r="BS2009" i="1" s="1"/>
  <c r="BS2008" i="1" s="1"/>
  <c r="CD2011" i="1"/>
  <c r="CD2010" i="1" s="1"/>
  <c r="CD2009" i="1" s="1"/>
  <c r="CD2008" i="1" s="1"/>
  <c r="Z2014" i="1"/>
  <c r="AF2014" i="1" s="1"/>
  <c r="AX2014" i="1" s="1"/>
  <c r="BB2014" i="1" s="1"/>
  <c r="BP2014" i="1" s="1"/>
  <c r="BV2014" i="1" s="1"/>
  <c r="CJ2014" i="1" s="1"/>
  <c r="CL2014" i="1" s="1"/>
  <c r="BI2019" i="1"/>
  <c r="BI2018" i="1" s="1"/>
  <c r="I2030" i="1"/>
  <c r="N2039" i="1"/>
  <c r="Z2039" i="1" s="1"/>
  <c r="AF2039" i="1" s="1"/>
  <c r="AX2039" i="1" s="1"/>
  <c r="BB2039" i="1" s="1"/>
  <c r="BP2039" i="1" s="1"/>
  <c r="BV2039" i="1" s="1"/>
  <c r="CJ2039" i="1" s="1"/>
  <c r="CL2039" i="1" s="1"/>
  <c r="BF2030" i="1"/>
  <c r="BF2029" i="1" s="1"/>
  <c r="N2062" i="1"/>
  <c r="Z2062" i="1" s="1"/>
  <c r="AF2062" i="1" s="1"/>
  <c r="AX2062" i="1" s="1"/>
  <c r="BB2062" i="1" s="1"/>
  <c r="BP2062" i="1" s="1"/>
  <c r="BV2062" i="1" s="1"/>
  <c r="CJ2062" i="1" s="1"/>
  <c r="CL2062" i="1" s="1"/>
  <c r="H2061" i="1"/>
  <c r="N2061" i="1" s="1"/>
  <c r="Z2061" i="1" s="1"/>
  <c r="AF2061" i="1" s="1"/>
  <c r="AX2061" i="1" s="1"/>
  <c r="BB2061" i="1" s="1"/>
  <c r="BP2061" i="1" s="1"/>
  <c r="BV2061" i="1" s="1"/>
  <c r="CJ2061" i="1" s="1"/>
  <c r="CL2061" i="1" s="1"/>
  <c r="AM2065" i="1"/>
  <c r="M2072" i="1"/>
  <c r="Y2072" i="1" s="1"/>
  <c r="AE2072" i="1" s="1"/>
  <c r="AW2072" i="1" s="1"/>
  <c r="BA2072" i="1" s="1"/>
  <c r="BO2072" i="1" s="1"/>
  <c r="BU2072" i="1" s="1"/>
  <c r="CG2072" i="1" s="1"/>
  <c r="CI2072" i="1" s="1"/>
  <c r="O2077" i="1"/>
  <c r="AA2077" i="1" s="1"/>
  <c r="AG2077" i="1" s="1"/>
  <c r="AY2077" i="1" s="1"/>
  <c r="BC2077" i="1" s="1"/>
  <c r="BQ2077" i="1" s="1"/>
  <c r="BW2077" i="1" s="1"/>
  <c r="CM2077" i="1" s="1"/>
  <c r="CO2077" i="1" s="1"/>
  <c r="M2086" i="1"/>
  <c r="Y2086" i="1" s="1"/>
  <c r="AE2086" i="1" s="1"/>
  <c r="AW2086" i="1" s="1"/>
  <c r="BA2086" i="1" s="1"/>
  <c r="BO2086" i="1" s="1"/>
  <c r="BU2086" i="1" s="1"/>
  <c r="CG2086" i="1" s="1"/>
  <c r="CI2086" i="1" s="1"/>
  <c r="N2128" i="1"/>
  <c r="Z2128" i="1" s="1"/>
  <c r="AF2128" i="1" s="1"/>
  <c r="AX2128" i="1" s="1"/>
  <c r="BB2128" i="1" s="1"/>
  <c r="BP2128" i="1" s="1"/>
  <c r="BV2128" i="1" s="1"/>
  <c r="CJ2128" i="1" s="1"/>
  <c r="CL2128" i="1" s="1"/>
  <c r="CD2126" i="1"/>
  <c r="AP2126" i="1"/>
  <c r="BL2126" i="1"/>
  <c r="BZ2126" i="1"/>
  <c r="W2339" i="1"/>
  <c r="W2338" i="1" s="1"/>
  <c r="W2337" i="1" s="1"/>
  <c r="BK2339" i="1"/>
  <c r="BK2338" i="1" s="1"/>
  <c r="BK2337" i="1" s="1"/>
  <c r="Q1392" i="1"/>
  <c r="Q1391" i="1" s="1"/>
  <c r="Q1386" i="1" s="1"/>
  <c r="Q1380" i="1" s="1"/>
  <c r="Q1373" i="1" s="1"/>
  <c r="U1392" i="1"/>
  <c r="U1391" i="1" s="1"/>
  <c r="U1386" i="1" s="1"/>
  <c r="U1380" i="1" s="1"/>
  <c r="U1373" i="1" s="1"/>
  <c r="CA1392" i="1"/>
  <c r="CA1391" i="1" s="1"/>
  <c r="CA1386" i="1" s="1"/>
  <c r="CA1380" i="1" s="1"/>
  <c r="CA1373" i="1" s="1"/>
  <c r="R1411" i="1"/>
  <c r="R1410" i="1" s="1"/>
  <c r="BT1411" i="1"/>
  <c r="BT1410" i="1" s="1"/>
  <c r="AT1423" i="1"/>
  <c r="AT1422" i="1" s="1"/>
  <c r="AD1460" i="1"/>
  <c r="AD1459" i="1" s="1"/>
  <c r="AD1454" i="1" s="1"/>
  <c r="AD1453" i="1" s="1"/>
  <c r="M1477" i="1"/>
  <c r="Y1477" i="1" s="1"/>
  <c r="AE1477" i="1" s="1"/>
  <c r="AW1477" i="1" s="1"/>
  <c r="BA1477" i="1" s="1"/>
  <c r="BO1477" i="1" s="1"/>
  <c r="BU1477" i="1" s="1"/>
  <c r="CG1477" i="1" s="1"/>
  <c r="CI1477" i="1" s="1"/>
  <c r="AC1474" i="1"/>
  <c r="AC1473" i="1" s="1"/>
  <c r="AC1472" i="1" s="1"/>
  <c r="AC1471" i="1" s="1"/>
  <c r="AN1474" i="1"/>
  <c r="AN1473" i="1" s="1"/>
  <c r="AN1472" i="1" s="1"/>
  <c r="AN1471" i="1" s="1"/>
  <c r="AR1474" i="1"/>
  <c r="AR1473" i="1" s="1"/>
  <c r="AR1472" i="1" s="1"/>
  <c r="AR1471" i="1" s="1"/>
  <c r="AV1474" i="1"/>
  <c r="AV1473" i="1" s="1"/>
  <c r="AV1472" i="1" s="1"/>
  <c r="AV1471" i="1" s="1"/>
  <c r="BX1474" i="1"/>
  <c r="BX1473" i="1" s="1"/>
  <c r="BX1472" i="1" s="1"/>
  <c r="BX1471" i="1" s="1"/>
  <c r="CF1474" i="1"/>
  <c r="CF1473" i="1" s="1"/>
  <c r="CF1472" i="1" s="1"/>
  <c r="CF1471" i="1" s="1"/>
  <c r="M1485" i="1"/>
  <c r="Y1485" i="1" s="1"/>
  <c r="AE1485" i="1" s="1"/>
  <c r="AW1485" i="1" s="1"/>
  <c r="BA1485" i="1" s="1"/>
  <c r="BO1485" i="1" s="1"/>
  <c r="BU1485" i="1" s="1"/>
  <c r="CG1485" i="1" s="1"/>
  <c r="CI1485" i="1" s="1"/>
  <c r="CC1493" i="1"/>
  <c r="CC1492" i="1" s="1"/>
  <c r="CC1491" i="1" s="1"/>
  <c r="CC1490" i="1" s="1"/>
  <c r="S1491" i="1"/>
  <c r="S1490" i="1" s="1"/>
  <c r="W1491" i="1"/>
  <c r="W1490" i="1" s="1"/>
  <c r="CB1552" i="1"/>
  <c r="CB1551" i="1" s="1"/>
  <c r="AR1564" i="1"/>
  <c r="AR1563" i="1" s="1"/>
  <c r="AN1564" i="1"/>
  <c r="AN1563" i="1" s="1"/>
  <c r="Q1564" i="1"/>
  <c r="Q1563" i="1" s="1"/>
  <c r="AM1564" i="1"/>
  <c r="AM1563" i="1" s="1"/>
  <c r="CE1564" i="1"/>
  <c r="CE1563" i="1" s="1"/>
  <c r="M1604" i="1"/>
  <c r="Y1604" i="1" s="1"/>
  <c r="AE1604" i="1" s="1"/>
  <c r="AW1604" i="1" s="1"/>
  <c r="BA1604" i="1" s="1"/>
  <c r="BO1604" i="1" s="1"/>
  <c r="BU1604" i="1" s="1"/>
  <c r="CG1604" i="1" s="1"/>
  <c r="CI1604" i="1" s="1"/>
  <c r="U1614" i="1"/>
  <c r="U1613" i="1" s="1"/>
  <c r="U1612" i="1" s="1"/>
  <c r="U1611" i="1" s="1"/>
  <c r="U1610" i="1" s="1"/>
  <c r="BE1614" i="1"/>
  <c r="BE1613" i="1" s="1"/>
  <c r="BE1612" i="1" s="1"/>
  <c r="BE1611" i="1" s="1"/>
  <c r="BE1610" i="1" s="1"/>
  <c r="BI1614" i="1"/>
  <c r="BI1613" i="1" s="1"/>
  <c r="BI1612" i="1" s="1"/>
  <c r="BI1611" i="1" s="1"/>
  <c r="BI1610" i="1" s="1"/>
  <c r="BT1614" i="1"/>
  <c r="BT1613" i="1" s="1"/>
  <c r="BT1612" i="1" s="1"/>
  <c r="BT1611" i="1" s="1"/>
  <c r="BT1610" i="1" s="1"/>
  <c r="CA1614" i="1"/>
  <c r="CA1613" i="1" s="1"/>
  <c r="CA1612" i="1" s="1"/>
  <c r="CA1611" i="1" s="1"/>
  <c r="CA1610" i="1" s="1"/>
  <c r="CE1614" i="1"/>
  <c r="CE1613" i="1" s="1"/>
  <c r="CE1612" i="1" s="1"/>
  <c r="CE1611" i="1" s="1"/>
  <c r="CE1610" i="1" s="1"/>
  <c r="M1623" i="1"/>
  <c r="Y1623" i="1" s="1"/>
  <c r="AE1623" i="1" s="1"/>
  <c r="AW1623" i="1" s="1"/>
  <c r="BA1623" i="1" s="1"/>
  <c r="BO1623" i="1" s="1"/>
  <c r="BU1623" i="1" s="1"/>
  <c r="CG1623" i="1" s="1"/>
  <c r="CI1623" i="1" s="1"/>
  <c r="W1626" i="1"/>
  <c r="W1625" i="1" s="1"/>
  <c r="AK1626" i="1"/>
  <c r="AK1625" i="1" s="1"/>
  <c r="AS1626" i="1"/>
  <c r="AS1625" i="1" s="1"/>
  <c r="AZ1626" i="1"/>
  <c r="AZ1625" i="1" s="1"/>
  <c r="BR1626" i="1"/>
  <c r="BR1625" i="1" s="1"/>
  <c r="BY1626" i="1"/>
  <c r="BY1625" i="1" s="1"/>
  <c r="CP1626" i="1"/>
  <c r="CP1625" i="1" s="1"/>
  <c r="CB1686" i="1"/>
  <c r="CB1685" i="1" s="1"/>
  <c r="CD1686" i="1"/>
  <c r="CD1685" i="1" s="1"/>
  <c r="M1702" i="1"/>
  <c r="Y1702" i="1" s="1"/>
  <c r="AE1702" i="1" s="1"/>
  <c r="AW1702" i="1" s="1"/>
  <c r="BA1702" i="1" s="1"/>
  <c r="BO1702" i="1" s="1"/>
  <c r="BU1702" i="1" s="1"/>
  <c r="CG1702" i="1" s="1"/>
  <c r="CI1702" i="1" s="1"/>
  <c r="AP1713" i="1"/>
  <c r="M1720" i="1"/>
  <c r="Y1720" i="1" s="1"/>
  <c r="AE1720" i="1" s="1"/>
  <c r="AW1720" i="1" s="1"/>
  <c r="BA1720" i="1" s="1"/>
  <c r="BO1720" i="1" s="1"/>
  <c r="BU1720" i="1" s="1"/>
  <c r="CG1720" i="1" s="1"/>
  <c r="CI1720" i="1" s="1"/>
  <c r="V1719" i="1"/>
  <c r="AC1719" i="1"/>
  <c r="G1729" i="1"/>
  <c r="G1728" i="1" s="1"/>
  <c r="K1729" i="1"/>
  <c r="K1728" i="1" s="1"/>
  <c r="T1739" i="1"/>
  <c r="T1738" i="1" s="1"/>
  <c r="T1727" i="1" s="1"/>
  <c r="T1726" i="1" s="1"/>
  <c r="M1761" i="1"/>
  <c r="Y1761" i="1" s="1"/>
  <c r="AE1761" i="1" s="1"/>
  <c r="AW1761" i="1" s="1"/>
  <c r="BA1761" i="1" s="1"/>
  <c r="BO1761" i="1" s="1"/>
  <c r="BU1761" i="1" s="1"/>
  <c r="CG1761" i="1" s="1"/>
  <c r="CI1761" i="1" s="1"/>
  <c r="Q1760" i="1"/>
  <c r="Q1756" i="1" s="1"/>
  <c r="Q1749" i="1" s="1"/>
  <c r="Q1748" i="1" s="1"/>
  <c r="U1760" i="1"/>
  <c r="U1756" i="1" s="1"/>
  <c r="BE1760" i="1"/>
  <c r="BE1756" i="1" s="1"/>
  <c r="BE1749" i="1" s="1"/>
  <c r="BE1748" i="1" s="1"/>
  <c r="BI1760" i="1"/>
  <c r="BI1756" i="1" s="1"/>
  <c r="BI1749" i="1" s="1"/>
  <c r="BI1748" i="1" s="1"/>
  <c r="BM1760" i="1"/>
  <c r="BM1756" i="1" s="1"/>
  <c r="BM1749" i="1" s="1"/>
  <c r="BM1748" i="1" s="1"/>
  <c r="N1800" i="1"/>
  <c r="Z1800" i="1" s="1"/>
  <c r="AF1800" i="1" s="1"/>
  <c r="AX1800" i="1" s="1"/>
  <c r="BB1800" i="1" s="1"/>
  <c r="BP1800" i="1" s="1"/>
  <c r="BV1800" i="1" s="1"/>
  <c r="CJ1800" i="1" s="1"/>
  <c r="CL1800" i="1" s="1"/>
  <c r="N1834" i="1"/>
  <c r="Z1834" i="1" s="1"/>
  <c r="AF1834" i="1" s="1"/>
  <c r="AX1834" i="1" s="1"/>
  <c r="BB1834" i="1" s="1"/>
  <c r="BP1834" i="1" s="1"/>
  <c r="BV1834" i="1" s="1"/>
  <c r="CJ1834" i="1" s="1"/>
  <c r="CL1834" i="1" s="1"/>
  <c r="M1836" i="1"/>
  <c r="Y1836" i="1" s="1"/>
  <c r="AE1836" i="1" s="1"/>
  <c r="AW1836" i="1" s="1"/>
  <c r="BA1836" i="1" s="1"/>
  <c r="BO1836" i="1" s="1"/>
  <c r="BU1836" i="1" s="1"/>
  <c r="CG1836" i="1" s="1"/>
  <c r="CI1836" i="1" s="1"/>
  <c r="O1844" i="1"/>
  <c r="AA1844" i="1" s="1"/>
  <c r="AG1844" i="1" s="1"/>
  <c r="AY1844" i="1" s="1"/>
  <c r="BC1844" i="1" s="1"/>
  <c r="BQ1844" i="1" s="1"/>
  <c r="BW1844" i="1" s="1"/>
  <c r="CM1844" i="1" s="1"/>
  <c r="CO1844" i="1" s="1"/>
  <c r="M1846" i="1"/>
  <c r="Y1846" i="1" s="1"/>
  <c r="AE1846" i="1" s="1"/>
  <c r="AW1846" i="1" s="1"/>
  <c r="BA1846" i="1" s="1"/>
  <c r="BO1846" i="1" s="1"/>
  <c r="BU1846" i="1" s="1"/>
  <c r="CG1846" i="1" s="1"/>
  <c r="CI1846" i="1" s="1"/>
  <c r="M1858" i="1"/>
  <c r="Y1858" i="1" s="1"/>
  <c r="AE1858" i="1" s="1"/>
  <c r="AW1858" i="1" s="1"/>
  <c r="BA1858" i="1" s="1"/>
  <c r="BO1858" i="1" s="1"/>
  <c r="BU1858" i="1" s="1"/>
  <c r="CG1858" i="1" s="1"/>
  <c r="CI1858" i="1" s="1"/>
  <c r="AW1888" i="1"/>
  <c r="BA1888" i="1" s="1"/>
  <c r="BO1888" i="1" s="1"/>
  <c r="BU1888" i="1" s="1"/>
  <c r="CG1888" i="1" s="1"/>
  <c r="CI1888" i="1" s="1"/>
  <c r="O1906" i="1"/>
  <c r="AA1906" i="1" s="1"/>
  <c r="AG1906" i="1" s="1"/>
  <c r="AY1906" i="1" s="1"/>
  <c r="BC1906" i="1" s="1"/>
  <c r="BQ1906" i="1" s="1"/>
  <c r="BW1906" i="1" s="1"/>
  <c r="CM1906" i="1" s="1"/>
  <c r="CO1906" i="1" s="1"/>
  <c r="N1943" i="1"/>
  <c r="Z1943" i="1" s="1"/>
  <c r="AF1943" i="1" s="1"/>
  <c r="AX1943" i="1" s="1"/>
  <c r="BB1943" i="1" s="1"/>
  <c r="BP1943" i="1" s="1"/>
  <c r="BV1943" i="1" s="1"/>
  <c r="CJ1943" i="1" s="1"/>
  <c r="CL1943" i="1" s="1"/>
  <c r="M1945" i="1"/>
  <c r="Y1945" i="1" s="1"/>
  <c r="AE1945" i="1" s="1"/>
  <c r="AW1945" i="1" s="1"/>
  <c r="BA1945" i="1" s="1"/>
  <c r="BO1945" i="1" s="1"/>
  <c r="BU1945" i="1" s="1"/>
  <c r="CG1945" i="1" s="1"/>
  <c r="CI1945" i="1" s="1"/>
  <c r="CJ1985" i="1"/>
  <c r="N1989" i="1"/>
  <c r="Z1989" i="1" s="1"/>
  <c r="AF1989" i="1" s="1"/>
  <c r="AX1989" i="1" s="1"/>
  <c r="BB1989" i="1" s="1"/>
  <c r="BP1989" i="1" s="1"/>
  <c r="BV1989" i="1" s="1"/>
  <c r="CJ1989" i="1" s="1"/>
  <c r="L1984" i="1"/>
  <c r="L1983" i="1" s="1"/>
  <c r="L1982" i="1" s="1"/>
  <c r="L1981" i="1" s="1"/>
  <c r="L1980" i="1" s="1"/>
  <c r="J1999" i="1"/>
  <c r="J1998" i="1" s="1"/>
  <c r="J1997" i="1" s="1"/>
  <c r="J1996" i="1" s="1"/>
  <c r="Q1999" i="1"/>
  <c r="Q1998" i="1" s="1"/>
  <c r="Q1997" i="1" s="1"/>
  <c r="Q1996" i="1" s="1"/>
  <c r="U1999" i="1"/>
  <c r="U1998" i="1" s="1"/>
  <c r="U1997" i="1" s="1"/>
  <c r="U1996" i="1" s="1"/>
  <c r="N2004" i="1"/>
  <c r="Z2004" i="1" s="1"/>
  <c r="AF2004" i="1" s="1"/>
  <c r="AX2004" i="1" s="1"/>
  <c r="BB2004" i="1" s="1"/>
  <c r="BP2004" i="1" s="1"/>
  <c r="BV2004" i="1" s="1"/>
  <c r="CJ2004" i="1" s="1"/>
  <c r="CL2004" i="1" s="1"/>
  <c r="Q2011" i="1"/>
  <c r="Q2010" i="1" s="1"/>
  <c r="Q2009" i="1" s="1"/>
  <c r="Q2008" i="1" s="1"/>
  <c r="U2011" i="1"/>
  <c r="U2010" i="1" s="1"/>
  <c r="U2009" i="1" s="1"/>
  <c r="U2008" i="1" s="1"/>
  <c r="AI2011" i="1"/>
  <c r="AI2010" i="1" s="1"/>
  <c r="AI2009" i="1" s="1"/>
  <c r="AI2008" i="1" s="1"/>
  <c r="AM2011" i="1"/>
  <c r="AM2010" i="1" s="1"/>
  <c r="AM2009" i="1" s="1"/>
  <c r="AM2008" i="1" s="1"/>
  <c r="AQ2011" i="1"/>
  <c r="AQ2010" i="1" s="1"/>
  <c r="AQ2009" i="1" s="1"/>
  <c r="AQ2008" i="1" s="1"/>
  <c r="AU2011" i="1"/>
  <c r="AU2010" i="1" s="1"/>
  <c r="AU2009" i="1" s="1"/>
  <c r="AU2008" i="1" s="1"/>
  <c r="BE2011" i="1"/>
  <c r="BE2010" i="1" s="1"/>
  <c r="BE2009" i="1" s="1"/>
  <c r="BE2008" i="1" s="1"/>
  <c r="BI2011" i="1"/>
  <c r="BI2010" i="1" s="1"/>
  <c r="BI2009" i="1" s="1"/>
  <c r="BI2008" i="1" s="1"/>
  <c r="BM2011" i="1"/>
  <c r="BM2010" i="1" s="1"/>
  <c r="BM2009" i="1" s="1"/>
  <c r="BM2008" i="1" s="1"/>
  <c r="BT2011" i="1"/>
  <c r="BT2010" i="1" s="1"/>
  <c r="BT2009" i="1" s="1"/>
  <c r="BT2008" i="1" s="1"/>
  <c r="CA2011" i="1"/>
  <c r="CA2010" i="1" s="1"/>
  <c r="CA2009" i="1" s="1"/>
  <c r="CA2008" i="1" s="1"/>
  <c r="CE2011" i="1"/>
  <c r="CE2010" i="1" s="1"/>
  <c r="CE2009" i="1" s="1"/>
  <c r="CE2008" i="1" s="1"/>
  <c r="R2011" i="1"/>
  <c r="R2010" i="1" s="1"/>
  <c r="R2009" i="1" s="1"/>
  <c r="R2008" i="1" s="1"/>
  <c r="AC2011" i="1"/>
  <c r="AC2010" i="1" s="1"/>
  <c r="AC2009" i="1" s="1"/>
  <c r="AC2008" i="1" s="1"/>
  <c r="BF2011" i="1"/>
  <c r="BF2010" i="1" s="1"/>
  <c r="BF2009" i="1" s="1"/>
  <c r="BF2008" i="1" s="1"/>
  <c r="BJ2011" i="1"/>
  <c r="BJ2010" i="1" s="1"/>
  <c r="BJ2009" i="1" s="1"/>
  <c r="BJ2008" i="1" s="1"/>
  <c r="BN2011" i="1"/>
  <c r="BN2010" i="1" s="1"/>
  <c r="BN2009" i="1" s="1"/>
  <c r="BN2008" i="1" s="1"/>
  <c r="N2020" i="1"/>
  <c r="Z2020" i="1" s="1"/>
  <c r="AF2020" i="1" s="1"/>
  <c r="AX2020" i="1" s="1"/>
  <c r="BB2020" i="1" s="1"/>
  <c r="BP2020" i="1" s="1"/>
  <c r="BV2020" i="1" s="1"/>
  <c r="CJ2020" i="1" s="1"/>
  <c r="CL2020" i="1" s="1"/>
  <c r="M2022" i="1"/>
  <c r="Y2022" i="1" s="1"/>
  <c r="AE2022" i="1" s="1"/>
  <c r="AW2022" i="1" s="1"/>
  <c r="BA2022" i="1" s="1"/>
  <c r="BO2022" i="1" s="1"/>
  <c r="BU2022" i="1" s="1"/>
  <c r="CG2022" i="1" s="1"/>
  <c r="CI2022" i="1" s="1"/>
  <c r="M2026" i="1"/>
  <c r="Y2026" i="1" s="1"/>
  <c r="AE2026" i="1" s="1"/>
  <c r="AW2026" i="1" s="1"/>
  <c r="BA2026" i="1" s="1"/>
  <c r="BO2026" i="1" s="1"/>
  <c r="BU2026" i="1" s="1"/>
  <c r="CG2026" i="1" s="1"/>
  <c r="CI2026" i="1" s="1"/>
  <c r="O2033" i="1"/>
  <c r="AA2033" i="1" s="1"/>
  <c r="AG2033" i="1" s="1"/>
  <c r="AY2033" i="1" s="1"/>
  <c r="BC2033" i="1" s="1"/>
  <c r="BQ2033" i="1" s="1"/>
  <c r="BW2033" i="1" s="1"/>
  <c r="CM2033" i="1" s="1"/>
  <c r="CO2033" i="1" s="1"/>
  <c r="M2035" i="1"/>
  <c r="Y2035" i="1" s="1"/>
  <c r="AE2035" i="1" s="1"/>
  <c r="AW2035" i="1" s="1"/>
  <c r="BA2035" i="1" s="1"/>
  <c r="BO2035" i="1" s="1"/>
  <c r="BU2035" i="1" s="1"/>
  <c r="CG2035" i="1" s="1"/>
  <c r="CI2035" i="1" s="1"/>
  <c r="CB2083" i="1"/>
  <c r="CP2083" i="1"/>
  <c r="V2083" i="1"/>
  <c r="AR2083" i="1"/>
  <c r="BZ2102" i="1"/>
  <c r="CD2102" i="1"/>
  <c r="M2131" i="1"/>
  <c r="Y2131" i="1" s="1"/>
  <c r="AE2131" i="1" s="1"/>
  <c r="AW2131" i="1" s="1"/>
  <c r="BA2131" i="1" s="1"/>
  <c r="BO2131" i="1" s="1"/>
  <c r="BU2131" i="1" s="1"/>
  <c r="CG2131" i="1" s="1"/>
  <c r="CI2131" i="1" s="1"/>
  <c r="J2130" i="1"/>
  <c r="M2130" i="1" s="1"/>
  <c r="Y2130" i="1" s="1"/>
  <c r="AE2130" i="1" s="1"/>
  <c r="AW2130" i="1" s="1"/>
  <c r="BA2130" i="1" s="1"/>
  <c r="BO2130" i="1" s="1"/>
  <c r="BU2130" i="1" s="1"/>
  <c r="CG2130" i="1" s="1"/>
  <c r="CI2130" i="1" s="1"/>
  <c r="O2144" i="1"/>
  <c r="AA2144" i="1" s="1"/>
  <c r="AG2144" i="1" s="1"/>
  <c r="AY2144" i="1" s="1"/>
  <c r="BC2144" i="1" s="1"/>
  <c r="BQ2144" i="1" s="1"/>
  <c r="BW2144" i="1" s="1"/>
  <c r="CM2144" i="1" s="1"/>
  <c r="CO2144" i="1" s="1"/>
  <c r="N2146" i="1"/>
  <c r="Z2146" i="1" s="1"/>
  <c r="AF2146" i="1" s="1"/>
  <c r="AX2146" i="1" s="1"/>
  <c r="BB2146" i="1" s="1"/>
  <c r="BP2146" i="1" s="1"/>
  <c r="BV2146" i="1" s="1"/>
  <c r="CJ2146" i="1" s="1"/>
  <c r="CL2146" i="1" s="1"/>
  <c r="BH2152" i="1"/>
  <c r="N2155" i="1"/>
  <c r="Z2155" i="1" s="1"/>
  <c r="AF2155" i="1" s="1"/>
  <c r="AX2155" i="1" s="1"/>
  <c r="BB2155" i="1" s="1"/>
  <c r="BP2155" i="1" s="1"/>
  <c r="BV2155" i="1" s="1"/>
  <c r="CJ2155" i="1" s="1"/>
  <c r="CL2155" i="1" s="1"/>
  <c r="CC2152" i="1"/>
  <c r="N2161" i="1"/>
  <c r="Z2161" i="1" s="1"/>
  <c r="AF2161" i="1" s="1"/>
  <c r="AX2161" i="1" s="1"/>
  <c r="BB2161" i="1" s="1"/>
  <c r="BP2161" i="1" s="1"/>
  <c r="BV2161" i="1" s="1"/>
  <c r="CJ2161" i="1" s="1"/>
  <c r="CL2161" i="1" s="1"/>
  <c r="AC1392" i="1"/>
  <c r="AC1391" i="1" s="1"/>
  <c r="AC1386" i="1" s="1"/>
  <c r="AC1380" i="1" s="1"/>
  <c r="AC1373" i="1" s="1"/>
  <c r="AJ1392" i="1"/>
  <c r="AJ1391" i="1" s="1"/>
  <c r="AJ1386" i="1" s="1"/>
  <c r="AJ1380" i="1" s="1"/>
  <c r="AJ1373" i="1" s="1"/>
  <c r="AN1392" i="1"/>
  <c r="AN1391" i="1" s="1"/>
  <c r="AN1386" i="1" s="1"/>
  <c r="AN1380" i="1" s="1"/>
  <c r="AN1373" i="1" s="1"/>
  <c r="AR1392" i="1"/>
  <c r="AR1391" i="1" s="1"/>
  <c r="AR1386" i="1" s="1"/>
  <c r="AR1380" i="1" s="1"/>
  <c r="AR1373" i="1" s="1"/>
  <c r="AV1392" i="1"/>
  <c r="AV1391" i="1" s="1"/>
  <c r="AV1386" i="1" s="1"/>
  <c r="AV1380" i="1" s="1"/>
  <c r="AV1373" i="1" s="1"/>
  <c r="BF1392" i="1"/>
  <c r="BF1391" i="1" s="1"/>
  <c r="BF1386" i="1" s="1"/>
  <c r="BF1380" i="1" s="1"/>
  <c r="BF1373" i="1" s="1"/>
  <c r="BJ1392" i="1"/>
  <c r="BJ1391" i="1" s="1"/>
  <c r="BJ1386" i="1" s="1"/>
  <c r="BJ1380" i="1" s="1"/>
  <c r="BJ1373" i="1" s="1"/>
  <c r="BN1392" i="1"/>
  <c r="BN1391" i="1" s="1"/>
  <c r="BN1386" i="1" s="1"/>
  <c r="BN1380" i="1" s="1"/>
  <c r="BN1373" i="1" s="1"/>
  <c r="BX1392" i="1"/>
  <c r="BX1391" i="1" s="1"/>
  <c r="BX1386" i="1" s="1"/>
  <c r="BX1380" i="1" s="1"/>
  <c r="BX1373" i="1" s="1"/>
  <c r="CB1392" i="1"/>
  <c r="CB1391" i="1" s="1"/>
  <c r="CF1392" i="1"/>
  <c r="CF1391" i="1" s="1"/>
  <c r="CF1386" i="1" s="1"/>
  <c r="CF1380" i="1" s="1"/>
  <c r="CF1373" i="1" s="1"/>
  <c r="T1392" i="1"/>
  <c r="T1391" i="1" s="1"/>
  <c r="T1386" i="1" s="1"/>
  <c r="T1380" i="1" s="1"/>
  <c r="X1392" i="1"/>
  <c r="X1391" i="1" s="1"/>
  <c r="X1386" i="1" s="1"/>
  <c r="X1380" i="1" s="1"/>
  <c r="X1373" i="1" s="1"/>
  <c r="BD1392" i="1"/>
  <c r="BD1391" i="1" s="1"/>
  <c r="BD1386" i="1" s="1"/>
  <c r="BD1380" i="1" s="1"/>
  <c r="BD1373" i="1" s="1"/>
  <c r="BH1392" i="1"/>
  <c r="BH1391" i="1" s="1"/>
  <c r="BH1386" i="1" s="1"/>
  <c r="BH1380" i="1" s="1"/>
  <c r="BH1373" i="1" s="1"/>
  <c r="BL1392" i="1"/>
  <c r="BL1391" i="1" s="1"/>
  <c r="BL1386" i="1" s="1"/>
  <c r="BL1380" i="1" s="1"/>
  <c r="BL1373" i="1" s="1"/>
  <c r="BS1392" i="1"/>
  <c r="BS1391" i="1" s="1"/>
  <c r="BS1386" i="1" s="1"/>
  <c r="BS1380" i="1" s="1"/>
  <c r="BS1373" i="1" s="1"/>
  <c r="AR1411" i="1"/>
  <c r="AR1410" i="1" s="1"/>
  <c r="AC1411" i="1"/>
  <c r="AC1410" i="1" s="1"/>
  <c r="AN1411" i="1"/>
  <c r="AN1410" i="1" s="1"/>
  <c r="BF1411" i="1"/>
  <c r="BF1410" i="1" s="1"/>
  <c r="BJ1411" i="1"/>
  <c r="BJ1410" i="1" s="1"/>
  <c r="BX1411" i="1"/>
  <c r="BX1410" i="1" s="1"/>
  <c r="AP1423" i="1"/>
  <c r="AP1422" i="1" s="1"/>
  <c r="AH1423" i="1"/>
  <c r="AH1422" i="1" s="1"/>
  <c r="BD1423" i="1"/>
  <c r="BD1422" i="1" s="1"/>
  <c r="BH1423" i="1"/>
  <c r="BH1422" i="1" s="1"/>
  <c r="BL1423" i="1"/>
  <c r="BL1422" i="1" s="1"/>
  <c r="CE1441" i="1"/>
  <c r="T1474" i="1"/>
  <c r="T1473" i="1" s="1"/>
  <c r="T1472" i="1" s="1"/>
  <c r="T1471" i="1" s="1"/>
  <c r="X1474" i="1"/>
  <c r="X1473" i="1" s="1"/>
  <c r="X1472" i="1" s="1"/>
  <c r="X1471" i="1" s="1"/>
  <c r="BH1474" i="1"/>
  <c r="BH1473" i="1" s="1"/>
  <c r="BH1472" i="1" s="1"/>
  <c r="BH1471" i="1" s="1"/>
  <c r="L1474" i="1"/>
  <c r="L1473" i="1" s="1"/>
  <c r="L1472" i="1" s="1"/>
  <c r="L1471" i="1" s="1"/>
  <c r="AO1474" i="1"/>
  <c r="AO1473" i="1" s="1"/>
  <c r="AO1472" i="1" s="1"/>
  <c r="AO1471" i="1" s="1"/>
  <c r="AS1474" i="1"/>
  <c r="AS1473" i="1" s="1"/>
  <c r="AS1472" i="1" s="1"/>
  <c r="AS1471" i="1" s="1"/>
  <c r="AZ1474" i="1"/>
  <c r="AZ1473" i="1" s="1"/>
  <c r="AZ1472" i="1" s="1"/>
  <c r="AZ1471" i="1" s="1"/>
  <c r="BY1474" i="1"/>
  <c r="BY1473" i="1" s="1"/>
  <c r="BY1472" i="1" s="1"/>
  <c r="BY1471" i="1" s="1"/>
  <c r="L1482" i="1"/>
  <c r="L1481" i="1" s="1"/>
  <c r="L1480" i="1" s="1"/>
  <c r="N1487" i="1"/>
  <c r="Z1487" i="1" s="1"/>
  <c r="AF1487" i="1" s="1"/>
  <c r="AX1487" i="1" s="1"/>
  <c r="BB1487" i="1" s="1"/>
  <c r="BP1487" i="1" s="1"/>
  <c r="BV1487" i="1" s="1"/>
  <c r="CJ1487" i="1" s="1"/>
  <c r="CL1487" i="1" s="1"/>
  <c r="BF1482" i="1"/>
  <c r="BF1481" i="1" s="1"/>
  <c r="BF1480" i="1" s="1"/>
  <c r="BN1482" i="1"/>
  <c r="BN1481" i="1" s="1"/>
  <c r="BN1480" i="1" s="1"/>
  <c r="AJ1564" i="1"/>
  <c r="AJ1563" i="1" s="1"/>
  <c r="AV1564" i="1"/>
  <c r="AV1563" i="1" s="1"/>
  <c r="BF1564" i="1"/>
  <c r="BF1563" i="1" s="1"/>
  <c r="BJ1564" i="1"/>
  <c r="BJ1563" i="1" s="1"/>
  <c r="BX1564" i="1"/>
  <c r="BX1563" i="1" s="1"/>
  <c r="CB1564" i="1"/>
  <c r="CB1563" i="1" s="1"/>
  <c r="AP1601" i="1"/>
  <c r="AP1600" i="1" s="1"/>
  <c r="CD1601" i="1"/>
  <c r="CD1600" i="1" s="1"/>
  <c r="CD1595" i="1" s="1"/>
  <c r="CD1594" i="1" s="1"/>
  <c r="M1606" i="1"/>
  <c r="Y1606" i="1" s="1"/>
  <c r="AE1606" i="1" s="1"/>
  <c r="AW1606" i="1" s="1"/>
  <c r="BA1606" i="1" s="1"/>
  <c r="BO1606" i="1" s="1"/>
  <c r="BU1606" i="1" s="1"/>
  <c r="CG1606" i="1" s="1"/>
  <c r="CI1606" i="1" s="1"/>
  <c r="BS1638" i="1"/>
  <c r="BS1637" i="1" s="1"/>
  <c r="X1638" i="1"/>
  <c r="X1637" i="1" s="1"/>
  <c r="AP1638" i="1"/>
  <c r="AP1637" i="1" s="1"/>
  <c r="BD1638" i="1"/>
  <c r="BD1637" i="1" s="1"/>
  <c r="BM1638" i="1"/>
  <c r="BM1637" i="1" s="1"/>
  <c r="BR1686" i="1"/>
  <c r="BR1685" i="1" s="1"/>
  <c r="BY1686" i="1"/>
  <c r="BY1685" i="1" s="1"/>
  <c r="CC1686" i="1"/>
  <c r="CC1685" i="1" s="1"/>
  <c r="M1705" i="1"/>
  <c r="Y1705" i="1" s="1"/>
  <c r="AE1705" i="1" s="1"/>
  <c r="AW1705" i="1" s="1"/>
  <c r="BA1705" i="1" s="1"/>
  <c r="BO1705" i="1" s="1"/>
  <c r="BU1705" i="1" s="1"/>
  <c r="CG1705" i="1" s="1"/>
  <c r="CI1705" i="1" s="1"/>
  <c r="AA1710" i="1"/>
  <c r="AG1710" i="1" s="1"/>
  <c r="AY1710" i="1" s="1"/>
  <c r="BC1710" i="1" s="1"/>
  <c r="BQ1710" i="1" s="1"/>
  <c r="BW1710" i="1" s="1"/>
  <c r="CM1710" i="1" s="1"/>
  <c r="J1713" i="1"/>
  <c r="AB1713" i="1"/>
  <c r="AI1713" i="1"/>
  <c r="AM1713" i="1"/>
  <c r="AQ1713" i="1"/>
  <c r="AU1713" i="1"/>
  <c r="BT1713" i="1"/>
  <c r="CA1713" i="1"/>
  <c r="CE1713" i="1"/>
  <c r="R1729" i="1"/>
  <c r="R1728" i="1" s="1"/>
  <c r="V1729" i="1"/>
  <c r="V1728" i="1" s="1"/>
  <c r="AC1729" i="1"/>
  <c r="AC1728" i="1" s="1"/>
  <c r="AN1729" i="1"/>
  <c r="AN1728" i="1" s="1"/>
  <c r="AV1729" i="1"/>
  <c r="AV1728" i="1" s="1"/>
  <c r="BF1729" i="1"/>
  <c r="BF1728" i="1" s="1"/>
  <c r="BJ1729" i="1"/>
  <c r="BJ1728" i="1" s="1"/>
  <c r="BN1729" i="1"/>
  <c r="BN1728" i="1" s="1"/>
  <c r="M1742" i="1"/>
  <c r="BY1751" i="1"/>
  <c r="BY1750" i="1" s="1"/>
  <c r="CC1751" i="1"/>
  <c r="CC1750" i="1" s="1"/>
  <c r="N1763" i="1"/>
  <c r="Z1763" i="1" s="1"/>
  <c r="AF1763" i="1" s="1"/>
  <c r="AX1763" i="1" s="1"/>
  <c r="BB1763" i="1" s="1"/>
  <c r="BP1763" i="1" s="1"/>
  <c r="BV1763" i="1" s="1"/>
  <c r="CJ1763" i="1" s="1"/>
  <c r="CL1763" i="1" s="1"/>
  <c r="R1773" i="1"/>
  <c r="R1772" i="1" s="1"/>
  <c r="R1771" i="1" s="1"/>
  <c r="V1773" i="1"/>
  <c r="V1772" i="1" s="1"/>
  <c r="V1771" i="1" s="1"/>
  <c r="AV1773" i="1"/>
  <c r="AV1772" i="1" s="1"/>
  <c r="AV1771" i="1" s="1"/>
  <c r="BF1773" i="1"/>
  <c r="BF1772" i="1" s="1"/>
  <c r="BF1771" i="1" s="1"/>
  <c r="BJ1773" i="1"/>
  <c r="BJ1772" i="1" s="1"/>
  <c r="BJ1771" i="1" s="1"/>
  <c r="BN1773" i="1"/>
  <c r="BN1772" i="1" s="1"/>
  <c r="BN1771" i="1" s="1"/>
  <c r="CB1773" i="1"/>
  <c r="CB1772" i="1" s="1"/>
  <c r="CB1771" i="1" s="1"/>
  <c r="BF1795" i="1"/>
  <c r="BF1794" i="1" s="1"/>
  <c r="BF1793" i="1" s="1"/>
  <c r="BJ1795" i="1"/>
  <c r="BJ1794" i="1" s="1"/>
  <c r="BJ1793" i="1" s="1"/>
  <c r="BN1795" i="1"/>
  <c r="BN1794" i="1" s="1"/>
  <c r="BN1793" i="1" s="1"/>
  <c r="N1830" i="1"/>
  <c r="Z1830" i="1" s="1"/>
  <c r="AF1830" i="1" s="1"/>
  <c r="AX1830" i="1" s="1"/>
  <c r="BB1830" i="1" s="1"/>
  <c r="BP1830" i="1" s="1"/>
  <c r="BV1830" i="1" s="1"/>
  <c r="CJ1830" i="1" s="1"/>
  <c r="CL1830" i="1" s="1"/>
  <c r="M1832" i="1"/>
  <c r="Y1832" i="1" s="1"/>
  <c r="AE1832" i="1" s="1"/>
  <c r="AW1832" i="1" s="1"/>
  <c r="BA1832" i="1" s="1"/>
  <c r="BO1832" i="1" s="1"/>
  <c r="BU1832" i="1" s="1"/>
  <c r="CG1832" i="1" s="1"/>
  <c r="CI1832" i="1" s="1"/>
  <c r="O1856" i="1"/>
  <c r="AA1856" i="1" s="1"/>
  <c r="AG1856" i="1" s="1"/>
  <c r="AY1856" i="1" s="1"/>
  <c r="BC1856" i="1" s="1"/>
  <c r="BQ1856" i="1" s="1"/>
  <c r="BW1856" i="1" s="1"/>
  <c r="CM1856" i="1" s="1"/>
  <c r="CO1856" i="1" s="1"/>
  <c r="M1900" i="1"/>
  <c r="Y1900" i="1" s="1"/>
  <c r="AE1900" i="1" s="1"/>
  <c r="AW1900" i="1" s="1"/>
  <c r="BA1900" i="1" s="1"/>
  <c r="BO1900" i="1" s="1"/>
  <c r="BU1900" i="1" s="1"/>
  <c r="CG1900" i="1" s="1"/>
  <c r="CI1900" i="1" s="1"/>
  <c r="AN1918" i="1"/>
  <c r="AN1917" i="1" s="1"/>
  <c r="AR1918" i="1"/>
  <c r="AR1917" i="1" s="1"/>
  <c r="AV1918" i="1"/>
  <c r="AV1917" i="1" s="1"/>
  <c r="BX1918" i="1"/>
  <c r="BX1917" i="1" s="1"/>
  <c r="CB1918" i="1"/>
  <c r="CB1917" i="1" s="1"/>
  <c r="CF1918" i="1"/>
  <c r="CF1917" i="1" s="1"/>
  <c r="Z1925" i="1"/>
  <c r="AF1925" i="1" s="1"/>
  <c r="AX1925" i="1" s="1"/>
  <c r="BB1925" i="1" s="1"/>
  <c r="BP1925" i="1" s="1"/>
  <c r="BV1925" i="1" s="1"/>
  <c r="CJ1925" i="1" s="1"/>
  <c r="CL1925" i="1" s="1"/>
  <c r="P1924" i="1"/>
  <c r="P1923" i="1" s="1"/>
  <c r="X1924" i="1"/>
  <c r="X1923" i="1" s="1"/>
  <c r="BD1924" i="1"/>
  <c r="BD1923" i="1" s="1"/>
  <c r="Y1947" i="1"/>
  <c r="AE1947" i="1" s="1"/>
  <c r="AW1947" i="1" s="1"/>
  <c r="BA1947" i="1" s="1"/>
  <c r="BO1947" i="1" s="1"/>
  <c r="BU1947" i="1" s="1"/>
  <c r="CG1947" i="1" s="1"/>
  <c r="CI1947" i="1" s="1"/>
  <c r="Z1947" i="1"/>
  <c r="AF1947" i="1" s="1"/>
  <c r="AX1947" i="1" s="1"/>
  <c r="BB1947" i="1" s="1"/>
  <c r="BP1947" i="1" s="1"/>
  <c r="BV1947" i="1" s="1"/>
  <c r="CJ1947" i="1" s="1"/>
  <c r="CL1947" i="1" s="1"/>
  <c r="CB1950" i="1"/>
  <c r="CB1949" i="1" s="1"/>
  <c r="CF1950" i="1"/>
  <c r="CF1949" i="1" s="1"/>
  <c r="M2002" i="1"/>
  <c r="Y2002" i="1" s="1"/>
  <c r="AE2002" i="1" s="1"/>
  <c r="AW2002" i="1" s="1"/>
  <c r="BA2002" i="1" s="1"/>
  <c r="BO2002" i="1" s="1"/>
  <c r="BU2002" i="1" s="1"/>
  <c r="CG2002" i="1" s="1"/>
  <c r="CI2002" i="1" s="1"/>
  <c r="CD1999" i="1"/>
  <c r="CD1998" i="1" s="1"/>
  <c r="CD1997" i="1" s="1"/>
  <c r="CD1996" i="1" s="1"/>
  <c r="K2011" i="1"/>
  <c r="K2010" i="1" s="1"/>
  <c r="K2009" i="1" s="1"/>
  <c r="K2008" i="1" s="1"/>
  <c r="I2019" i="1"/>
  <c r="I2018" i="1" s="1"/>
  <c r="P2019" i="1"/>
  <c r="P2018" i="1" s="1"/>
  <c r="X2019" i="1"/>
  <c r="X2018" i="1" s="1"/>
  <c r="AH2019" i="1"/>
  <c r="AH2018" i="1" s="1"/>
  <c r="AL2019" i="1"/>
  <c r="AL2018" i="1" s="1"/>
  <c r="AP2019" i="1"/>
  <c r="AP2018" i="1" s="1"/>
  <c r="AT2019" i="1"/>
  <c r="AT2018" i="1" s="1"/>
  <c r="BD2019" i="1"/>
  <c r="BD2018" i="1" s="1"/>
  <c r="BL2019" i="1"/>
  <c r="BL2018" i="1" s="1"/>
  <c r="BS2019" i="1"/>
  <c r="BS2018" i="1" s="1"/>
  <c r="BZ2019" i="1"/>
  <c r="BZ2018" i="1" s="1"/>
  <c r="CD2019" i="1"/>
  <c r="CD2018" i="1" s="1"/>
  <c r="M2031" i="1"/>
  <c r="Y2031" i="1" s="1"/>
  <c r="AE2031" i="1" s="1"/>
  <c r="AW2031" i="1" s="1"/>
  <c r="BA2031" i="1" s="1"/>
  <c r="BO2031" i="1" s="1"/>
  <c r="BU2031" i="1" s="1"/>
  <c r="CG2031" i="1" s="1"/>
  <c r="CI2031" i="1" s="1"/>
  <c r="M2037" i="1"/>
  <c r="Y2037" i="1" s="1"/>
  <c r="AE2037" i="1" s="1"/>
  <c r="AW2037" i="1" s="1"/>
  <c r="BA2037" i="1" s="1"/>
  <c r="BO2037" i="1" s="1"/>
  <c r="BU2037" i="1" s="1"/>
  <c r="CG2037" i="1" s="1"/>
  <c r="CI2037" i="1" s="1"/>
  <c r="Z2046" i="1"/>
  <c r="AF2046" i="1" s="1"/>
  <c r="AX2046" i="1" s="1"/>
  <c r="BB2046" i="1" s="1"/>
  <c r="BP2046" i="1" s="1"/>
  <c r="BV2046" i="1" s="1"/>
  <c r="CJ2046" i="1" s="1"/>
  <c r="CL2046" i="1" s="1"/>
  <c r="N2077" i="1"/>
  <c r="Z2077" i="1" s="1"/>
  <c r="AF2077" i="1" s="1"/>
  <c r="AX2077" i="1" s="1"/>
  <c r="BB2077" i="1" s="1"/>
  <c r="BP2077" i="1" s="1"/>
  <c r="BV2077" i="1" s="1"/>
  <c r="CJ2077" i="1" s="1"/>
  <c r="CL2077" i="1" s="1"/>
  <c r="J2083" i="1"/>
  <c r="Q2083" i="1"/>
  <c r="U2083" i="1"/>
  <c r="AB2083" i="1"/>
  <c r="AI2083" i="1"/>
  <c r="AM2083" i="1"/>
  <c r="AM2064" i="1" s="1"/>
  <c r="AQ2083" i="1"/>
  <c r="AU2083" i="1"/>
  <c r="BE2083" i="1"/>
  <c r="BI2083" i="1"/>
  <c r="BM2083" i="1"/>
  <c r="CA2083" i="1"/>
  <c r="CE2083" i="1"/>
  <c r="P2083" i="1"/>
  <c r="AL2083" i="1"/>
  <c r="AP2083" i="1"/>
  <c r="AD2083" i="1"/>
  <c r="AK2083" i="1"/>
  <c r="AO2083" i="1"/>
  <c r="AS2083" i="1"/>
  <c r="AZ2083" i="1"/>
  <c r="BR2083" i="1"/>
  <c r="BY2083" i="1"/>
  <c r="AQ2218" i="1"/>
  <c r="AQ2217" i="1" s="1"/>
  <c r="AQ2208" i="1" s="1"/>
  <c r="AQ2207" i="1" s="1"/>
  <c r="U2116" i="1"/>
  <c r="U2115" i="1" s="1"/>
  <c r="AB2116" i="1"/>
  <c r="AB2115" i="1" s="1"/>
  <c r="BE2116" i="1"/>
  <c r="BE2115" i="1" s="1"/>
  <c r="BT2116" i="1"/>
  <c r="BT2115" i="1" s="1"/>
  <c r="X2116" i="1"/>
  <c r="X2115" i="1" s="1"/>
  <c r="CD2116" i="1"/>
  <c r="CD2115" i="1" s="1"/>
  <c r="Q2126" i="1"/>
  <c r="AN2152" i="1"/>
  <c r="R2200" i="1"/>
  <c r="R2199" i="1" s="1"/>
  <c r="R2198" i="1" s="1"/>
  <c r="R2197" i="1" s="1"/>
  <c r="V2200" i="1"/>
  <c r="V2199" i="1" s="1"/>
  <c r="V2198" i="1" s="1"/>
  <c r="V2197" i="1" s="1"/>
  <c r="AC2200" i="1"/>
  <c r="AC2199" i="1" s="1"/>
  <c r="AC2198" i="1" s="1"/>
  <c r="AC2197" i="1" s="1"/>
  <c r="AJ2200" i="1"/>
  <c r="AJ2199" i="1" s="1"/>
  <c r="AJ2198" i="1" s="1"/>
  <c r="AJ2197" i="1" s="1"/>
  <c r="AN2200" i="1"/>
  <c r="AN2199" i="1" s="1"/>
  <c r="AN2198" i="1" s="1"/>
  <c r="AN2197" i="1" s="1"/>
  <c r="AR2200" i="1"/>
  <c r="AR2199" i="1" s="1"/>
  <c r="AR2198" i="1" s="1"/>
  <c r="AR2197" i="1" s="1"/>
  <c r="AV2200" i="1"/>
  <c r="AV2199" i="1" s="1"/>
  <c r="AV2198" i="1" s="1"/>
  <c r="AV2197" i="1" s="1"/>
  <c r="BJ2200" i="1"/>
  <c r="BJ2199" i="1" s="1"/>
  <c r="BJ2198" i="1" s="1"/>
  <c r="BJ2197" i="1" s="1"/>
  <c r="BN2200" i="1"/>
  <c r="BN2199" i="1" s="1"/>
  <c r="BN2198" i="1" s="1"/>
  <c r="BN2197" i="1" s="1"/>
  <c r="BX2200" i="1"/>
  <c r="BX2199" i="1" s="1"/>
  <c r="BX2198" i="1" s="1"/>
  <c r="BX2197" i="1" s="1"/>
  <c r="CB2200" i="1"/>
  <c r="CB2199" i="1" s="1"/>
  <c r="CB2198" i="1" s="1"/>
  <c r="CB2197" i="1" s="1"/>
  <c r="CF2200" i="1"/>
  <c r="CF2199" i="1" s="1"/>
  <c r="CF2198" i="1" s="1"/>
  <c r="CF2197" i="1" s="1"/>
  <c r="AI2218" i="1"/>
  <c r="BT2218" i="1"/>
  <c r="CE2218" i="1"/>
  <c r="K2218" i="1"/>
  <c r="AB2235" i="1"/>
  <c r="V2257" i="1"/>
  <c r="V2256" i="1" s="1"/>
  <c r="V2255" i="1" s="1"/>
  <c r="BN2257" i="1"/>
  <c r="BN2256" i="1" s="1"/>
  <c r="BN2255" i="1" s="1"/>
  <c r="P2293" i="1"/>
  <c r="T2293" i="1"/>
  <c r="X2293" i="1"/>
  <c r="BD2293" i="1"/>
  <c r="BH2293" i="1"/>
  <c r="BL2293" i="1"/>
  <c r="BS2293" i="1"/>
  <c r="AJ2293" i="1"/>
  <c r="AR2293" i="1"/>
  <c r="AC2316" i="1"/>
  <c r="AC2315" i="1" s="1"/>
  <c r="AC2314" i="1" s="1"/>
  <c r="AC2313" i="1" s="1"/>
  <c r="AC2312" i="1" s="1"/>
  <c r="BJ2316" i="1"/>
  <c r="BJ2315" i="1" s="1"/>
  <c r="BJ2314" i="1" s="1"/>
  <c r="BJ2313" i="1" s="1"/>
  <c r="BJ2312" i="1" s="1"/>
  <c r="T2352" i="1"/>
  <c r="T2351" i="1" s="1"/>
  <c r="T2350" i="1" s="1"/>
  <c r="BH2352" i="1"/>
  <c r="BH2351" i="1" s="1"/>
  <c r="BH2350" i="1" s="1"/>
  <c r="BS2352" i="1"/>
  <c r="BS2351" i="1" s="1"/>
  <c r="BS2350" i="1" s="1"/>
  <c r="CB2502" i="1"/>
  <c r="AN2521" i="1"/>
  <c r="V2521" i="1"/>
  <c r="AC2521" i="1"/>
  <c r="AJ2521" i="1"/>
  <c r="AR2521" i="1"/>
  <c r="AV2521" i="1"/>
  <c r="BF2521" i="1"/>
  <c r="BJ2521" i="1"/>
  <c r="BN2521" i="1"/>
  <c r="BX2521" i="1"/>
  <c r="CF2521" i="1"/>
  <c r="AB2600" i="1"/>
  <c r="AJ2653" i="1"/>
  <c r="AJ2652" i="1" s="1"/>
  <c r="AJ2651" i="1" s="1"/>
  <c r="AJ2650" i="1" s="1"/>
  <c r="AN2653" i="1"/>
  <c r="AN2652" i="1" s="1"/>
  <c r="AN2651" i="1" s="1"/>
  <c r="AN2650" i="1" s="1"/>
  <c r="AR2653" i="1"/>
  <c r="AR2652" i="1" s="1"/>
  <c r="AR2651" i="1" s="1"/>
  <c r="AR2650" i="1" s="1"/>
  <c r="AV2653" i="1"/>
  <c r="AV2652" i="1" s="1"/>
  <c r="AV2651" i="1" s="1"/>
  <c r="AV2650" i="1" s="1"/>
  <c r="BX2653" i="1"/>
  <c r="BX2652" i="1" s="1"/>
  <c r="BX2651" i="1" s="1"/>
  <c r="BX2650" i="1" s="1"/>
  <c r="CB2653" i="1"/>
  <c r="CB2652" i="1" s="1"/>
  <c r="CB2651" i="1" s="1"/>
  <c r="CB2650" i="1" s="1"/>
  <c r="CF2653" i="1"/>
  <c r="CF2652" i="1" s="1"/>
  <c r="CF2651" i="1" s="1"/>
  <c r="CF2650" i="1" s="1"/>
  <c r="BF2663" i="1"/>
  <c r="BF2662" i="1" s="1"/>
  <c r="BF2661" i="1" s="1"/>
  <c r="BF2660" i="1" s="1"/>
  <c r="BN2663" i="1"/>
  <c r="BN2662" i="1" s="1"/>
  <c r="BN2661" i="1" s="1"/>
  <c r="BN2660" i="1" s="1"/>
  <c r="AB2663" i="1"/>
  <c r="AB2662" i="1" s="1"/>
  <c r="AB2661" i="1" s="1"/>
  <c r="AB2660" i="1" s="1"/>
  <c r="CA2663" i="1"/>
  <c r="CA2662" i="1" s="1"/>
  <c r="CA2661" i="1" s="1"/>
  <c r="CA2660" i="1" s="1"/>
  <c r="CH1873" i="1"/>
  <c r="CH1872" i="1" s="1"/>
  <c r="CH1871" i="1" s="1"/>
  <c r="CH1870" i="1" s="1"/>
  <c r="CH1863" i="1" s="1"/>
  <c r="AL2218" i="1"/>
  <c r="BL2218" i="1"/>
  <c r="R2235" i="1"/>
  <c r="AC2235" i="1"/>
  <c r="AJ2235" i="1"/>
  <c r="AN2235" i="1"/>
  <c r="AR2235" i="1"/>
  <c r="AV2235" i="1"/>
  <c r="BF2235" i="1"/>
  <c r="BJ2235" i="1"/>
  <c r="BN2235" i="1"/>
  <c r="BX2235" i="1"/>
  <c r="CB2235" i="1"/>
  <c r="CF2235" i="1"/>
  <c r="CF2257" i="1"/>
  <c r="CF2256" i="1" s="1"/>
  <c r="CF2255" i="1" s="1"/>
  <c r="P2257" i="1"/>
  <c r="P2256" i="1" s="1"/>
  <c r="P2255" i="1" s="1"/>
  <c r="AL2257" i="1"/>
  <c r="AL2256" i="1" s="1"/>
  <c r="AL2255" i="1" s="1"/>
  <c r="AP2257" i="1"/>
  <c r="AP2256" i="1" s="1"/>
  <c r="AP2255" i="1" s="1"/>
  <c r="AT2257" i="1"/>
  <c r="AT2256" i="1" s="1"/>
  <c r="AT2255" i="1" s="1"/>
  <c r="AP2427" i="1"/>
  <c r="AP2426" i="1" s="1"/>
  <c r="AP2425" i="1" s="1"/>
  <c r="AP2424" i="1" s="1"/>
  <c r="BH2427" i="1"/>
  <c r="BH2426" i="1" s="1"/>
  <c r="BH2425" i="1" s="1"/>
  <c r="BH2424" i="1" s="1"/>
  <c r="R2521" i="1"/>
  <c r="AU2675" i="1"/>
  <c r="AU2674" i="1" s="1"/>
  <c r="BL2685" i="1"/>
  <c r="BL2684" i="1" s="1"/>
  <c r="BL2683" i="1" s="1"/>
  <c r="AK2711" i="1"/>
  <c r="AK2710" i="1" s="1"/>
  <c r="AK2705" i="1" s="1"/>
  <c r="AK2704" i="1" s="1"/>
  <c r="AK2703" i="1" s="1"/>
  <c r="AO2711" i="1"/>
  <c r="AO2710" i="1" s="1"/>
  <c r="AO2705" i="1" s="1"/>
  <c r="AO2704" i="1" s="1"/>
  <c r="AO2703" i="1" s="1"/>
  <c r="AS2711" i="1"/>
  <c r="AS2710" i="1" s="1"/>
  <c r="AS2705" i="1" s="1"/>
  <c r="AS2704" i="1" s="1"/>
  <c r="AS2703" i="1" s="1"/>
  <c r="AZ2711" i="1"/>
  <c r="AZ2710" i="1" s="1"/>
  <c r="AZ2705" i="1" s="1"/>
  <c r="AZ2704" i="1" s="1"/>
  <c r="AZ2703" i="1" s="1"/>
  <c r="BY2711" i="1"/>
  <c r="BY2710" i="1" s="1"/>
  <c r="CC2711" i="1"/>
  <c r="CC2710" i="1" s="1"/>
  <c r="AL2705" i="1"/>
  <c r="AL2704" i="1" s="1"/>
  <c r="AL2703" i="1" s="1"/>
  <c r="AT2705" i="1"/>
  <c r="AT2704" i="1" s="1"/>
  <c r="AT2703" i="1" s="1"/>
  <c r="M2742" i="1"/>
  <c r="Y2742" i="1" s="1"/>
  <c r="AE2742" i="1" s="1"/>
  <c r="AW2742" i="1" s="1"/>
  <c r="BA2742" i="1" s="1"/>
  <c r="BO2742" i="1" s="1"/>
  <c r="BU2742" i="1" s="1"/>
  <c r="CG2742" i="1" s="1"/>
  <c r="CI2742" i="1" s="1"/>
  <c r="G2738" i="1"/>
  <c r="G2737" i="1" s="1"/>
  <c r="K2738" i="1"/>
  <c r="K2737" i="1" s="1"/>
  <c r="K2736" i="1" s="1"/>
  <c r="K2735" i="1" s="1"/>
  <c r="AJ2738" i="1"/>
  <c r="AJ2737" i="1" s="1"/>
  <c r="AJ2736" i="1" s="1"/>
  <c r="AJ2735" i="1" s="1"/>
  <c r="AN2738" i="1"/>
  <c r="AN2737" i="1" s="1"/>
  <c r="AN2736" i="1" s="1"/>
  <c r="AN2735" i="1" s="1"/>
  <c r="AR2738" i="1"/>
  <c r="AR2737" i="1" s="1"/>
  <c r="AR2736" i="1" s="1"/>
  <c r="AR2735" i="1" s="1"/>
  <c r="BF2738" i="1"/>
  <c r="BF2737" i="1" s="1"/>
  <c r="BF2736" i="1" s="1"/>
  <c r="BF2735" i="1" s="1"/>
  <c r="CB2738" i="1"/>
  <c r="CB2737" i="1" s="1"/>
  <c r="CB2736" i="1" s="1"/>
  <c r="CB2735" i="1" s="1"/>
  <c r="Z2054" i="1"/>
  <c r="AF2054" i="1" s="1"/>
  <c r="AX2054" i="1" s="1"/>
  <c r="BB2054" i="1" s="1"/>
  <c r="BP2054" i="1" s="1"/>
  <c r="BV2054" i="1" s="1"/>
  <c r="CJ2054" i="1" s="1"/>
  <c r="CL2054" i="1" s="1"/>
  <c r="CJ2059" i="1"/>
  <c r="CL2059" i="1" s="1"/>
  <c r="M2068" i="1"/>
  <c r="Y2068" i="1" s="1"/>
  <c r="AE2068" i="1" s="1"/>
  <c r="AW2068" i="1" s="1"/>
  <c r="BA2068" i="1" s="1"/>
  <c r="BO2068" i="1" s="1"/>
  <c r="BU2068" i="1" s="1"/>
  <c r="CG2068" i="1" s="1"/>
  <c r="CI2068" i="1" s="1"/>
  <c r="M2070" i="1"/>
  <c r="Y2070" i="1" s="1"/>
  <c r="AE2070" i="1" s="1"/>
  <c r="AW2070" i="1" s="1"/>
  <c r="BA2070" i="1" s="1"/>
  <c r="BO2070" i="1" s="1"/>
  <c r="BU2070" i="1" s="1"/>
  <c r="CG2070" i="1" s="1"/>
  <c r="CI2070" i="1" s="1"/>
  <c r="N2070" i="1"/>
  <c r="Z2070" i="1" s="1"/>
  <c r="AF2070" i="1" s="1"/>
  <c r="AX2070" i="1" s="1"/>
  <c r="BB2070" i="1" s="1"/>
  <c r="BP2070" i="1" s="1"/>
  <c r="BV2070" i="1" s="1"/>
  <c r="CJ2070" i="1" s="1"/>
  <c r="CL2070" i="1" s="1"/>
  <c r="N2075" i="1"/>
  <c r="Z2075" i="1" s="1"/>
  <c r="AF2075" i="1" s="1"/>
  <c r="AX2075" i="1" s="1"/>
  <c r="BB2075" i="1" s="1"/>
  <c r="BP2075" i="1" s="1"/>
  <c r="BV2075" i="1" s="1"/>
  <c r="CJ2075" i="1" s="1"/>
  <c r="CL2075" i="1" s="1"/>
  <c r="M2077" i="1"/>
  <c r="Y2077" i="1" s="1"/>
  <c r="AE2077" i="1" s="1"/>
  <c r="AW2077" i="1" s="1"/>
  <c r="BA2077" i="1" s="1"/>
  <c r="BO2077" i="1" s="1"/>
  <c r="BU2077" i="1" s="1"/>
  <c r="CG2077" i="1" s="1"/>
  <c r="CI2077" i="1" s="1"/>
  <c r="AU2065" i="1"/>
  <c r="O2084" i="1"/>
  <c r="AA2084" i="1" s="1"/>
  <c r="AG2084" i="1" s="1"/>
  <c r="AY2084" i="1" s="1"/>
  <c r="BC2084" i="1" s="1"/>
  <c r="BQ2084" i="1" s="1"/>
  <c r="BW2084" i="1" s="1"/>
  <c r="CM2084" i="1" s="1"/>
  <c r="CO2084" i="1" s="1"/>
  <c r="M2100" i="1"/>
  <c r="Y2100" i="1" s="1"/>
  <c r="AE2100" i="1" s="1"/>
  <c r="AW2100" i="1" s="1"/>
  <c r="BA2100" i="1" s="1"/>
  <c r="BO2100" i="1" s="1"/>
  <c r="BU2100" i="1" s="1"/>
  <c r="CG2100" i="1" s="1"/>
  <c r="CI2100" i="1" s="1"/>
  <c r="CG2106" i="1"/>
  <c r="CI2106" i="1" s="1"/>
  <c r="CC2102" i="1"/>
  <c r="BD2116" i="1"/>
  <c r="BD2115" i="1" s="1"/>
  <c r="AD2116" i="1"/>
  <c r="AD2115" i="1" s="1"/>
  <c r="AK2116" i="1"/>
  <c r="AK2115" i="1" s="1"/>
  <c r="S2138" i="1"/>
  <c r="W2138" i="1"/>
  <c r="AD2138" i="1"/>
  <c r="AZ2138" i="1"/>
  <c r="BG2138" i="1"/>
  <c r="BK2138" i="1"/>
  <c r="BR2138" i="1"/>
  <c r="CP2138" i="1"/>
  <c r="M2144" i="1"/>
  <c r="Y2144" i="1" s="1"/>
  <c r="AE2144" i="1" s="1"/>
  <c r="AW2144" i="1" s="1"/>
  <c r="BA2144" i="1" s="1"/>
  <c r="BO2144" i="1" s="1"/>
  <c r="BU2144" i="1" s="1"/>
  <c r="CG2144" i="1" s="1"/>
  <c r="CI2144" i="1" s="1"/>
  <c r="K2138" i="1"/>
  <c r="Q2152" i="1"/>
  <c r="U2152" i="1"/>
  <c r="BI2152" i="1"/>
  <c r="M2163" i="1"/>
  <c r="Y2163" i="1" s="1"/>
  <c r="AE2163" i="1" s="1"/>
  <c r="AW2163" i="1" s="1"/>
  <c r="BA2163" i="1" s="1"/>
  <c r="BO2163" i="1" s="1"/>
  <c r="BU2163" i="1" s="1"/>
  <c r="CG2163" i="1" s="1"/>
  <c r="CI2163" i="1" s="1"/>
  <c r="G2179" i="1"/>
  <c r="G2178" i="1" s="1"/>
  <c r="M2178" i="1" s="1"/>
  <c r="Y2178" i="1" s="1"/>
  <c r="AE2178" i="1" s="1"/>
  <c r="AW2178" i="1" s="1"/>
  <c r="BA2178" i="1" s="1"/>
  <c r="BO2178" i="1" s="1"/>
  <c r="BU2178" i="1" s="1"/>
  <c r="CG2178" i="1" s="1"/>
  <c r="CI2178" i="1" s="1"/>
  <c r="J2200" i="1"/>
  <c r="Q2200" i="1"/>
  <c r="Q2199" i="1" s="1"/>
  <c r="Q2198" i="1" s="1"/>
  <c r="Q2197" i="1" s="1"/>
  <c r="U2200" i="1"/>
  <c r="U2199" i="1" s="1"/>
  <c r="U2198" i="1" s="1"/>
  <c r="U2197" i="1" s="1"/>
  <c r="AB2200" i="1"/>
  <c r="AB2199" i="1" s="1"/>
  <c r="AB2198" i="1" s="1"/>
  <c r="AB2197" i="1" s="1"/>
  <c r="AM2200" i="1"/>
  <c r="AM2199" i="1" s="1"/>
  <c r="AM2198" i="1" s="1"/>
  <c r="AM2197" i="1" s="1"/>
  <c r="AQ2200" i="1"/>
  <c r="AQ2199" i="1" s="1"/>
  <c r="AQ2198" i="1" s="1"/>
  <c r="AQ2197" i="1" s="1"/>
  <c r="AU2200" i="1"/>
  <c r="AU2199" i="1" s="1"/>
  <c r="AU2198" i="1" s="1"/>
  <c r="AU2197" i="1" s="1"/>
  <c r="BE2200" i="1"/>
  <c r="BE2199" i="1" s="1"/>
  <c r="BE2198" i="1" s="1"/>
  <c r="BE2197" i="1" s="1"/>
  <c r="BI2200" i="1"/>
  <c r="BI2199" i="1" s="1"/>
  <c r="BI2198" i="1" s="1"/>
  <c r="BI2197" i="1" s="1"/>
  <c r="BM2200" i="1"/>
  <c r="BM2199" i="1" s="1"/>
  <c r="BM2198" i="1" s="1"/>
  <c r="BM2197" i="1" s="1"/>
  <c r="BT2200" i="1"/>
  <c r="BT2199" i="1" s="1"/>
  <c r="BT2198" i="1" s="1"/>
  <c r="BT2197" i="1" s="1"/>
  <c r="CA2200" i="1"/>
  <c r="CA2199" i="1" s="1"/>
  <c r="CA2198" i="1" s="1"/>
  <c r="CA2197" i="1" s="1"/>
  <c r="O2221" i="1"/>
  <c r="AA2221" i="1" s="1"/>
  <c r="AG2221" i="1" s="1"/>
  <c r="AY2221" i="1" s="1"/>
  <c r="BC2221" i="1" s="1"/>
  <c r="BQ2221" i="1" s="1"/>
  <c r="BW2221" i="1" s="1"/>
  <c r="CM2221" i="1" s="1"/>
  <c r="CO2221" i="1" s="1"/>
  <c r="N2239" i="1"/>
  <c r="Z2239" i="1" s="1"/>
  <c r="AF2239" i="1" s="1"/>
  <c r="AX2239" i="1" s="1"/>
  <c r="BB2239" i="1" s="1"/>
  <c r="BP2239" i="1" s="1"/>
  <c r="BV2239" i="1" s="1"/>
  <c r="CJ2239" i="1" s="1"/>
  <c r="CL2239" i="1" s="1"/>
  <c r="AV2257" i="1"/>
  <c r="AV2256" i="1" s="1"/>
  <c r="AV2255" i="1" s="1"/>
  <c r="H2352" i="1"/>
  <c r="H2351" i="1" s="1"/>
  <c r="N2353" i="1"/>
  <c r="Z2353" i="1" s="1"/>
  <c r="AF2353" i="1" s="1"/>
  <c r="AX2353" i="1" s="1"/>
  <c r="BB2353" i="1" s="1"/>
  <c r="BP2353" i="1" s="1"/>
  <c r="BV2353" i="1" s="1"/>
  <c r="CJ2353" i="1" s="1"/>
  <c r="CL2353" i="1" s="1"/>
  <c r="J2464" i="1"/>
  <c r="J2463" i="1" s="1"/>
  <c r="AB2464" i="1"/>
  <c r="AB2463" i="1" s="1"/>
  <c r="AU2464" i="1"/>
  <c r="AU2463" i="1" s="1"/>
  <c r="BT2464" i="1"/>
  <c r="BT2463" i="1" s="1"/>
  <c r="M2708" i="1"/>
  <c r="Y2708" i="1" s="1"/>
  <c r="AE2708" i="1" s="1"/>
  <c r="AW2708" i="1" s="1"/>
  <c r="BA2708" i="1" s="1"/>
  <c r="BO2708" i="1" s="1"/>
  <c r="BU2708" i="1" s="1"/>
  <c r="CG2708" i="1" s="1"/>
  <c r="CI2708" i="1" s="1"/>
  <c r="J2707" i="1"/>
  <c r="J2706" i="1" s="1"/>
  <c r="J2705" i="1" s="1"/>
  <c r="J2704" i="1" s="1"/>
  <c r="J2703" i="1" s="1"/>
  <c r="O2764" i="1"/>
  <c r="AA2764" i="1" s="1"/>
  <c r="AG2764" i="1" s="1"/>
  <c r="AY2764" i="1" s="1"/>
  <c r="BC2764" i="1" s="1"/>
  <c r="BQ2764" i="1" s="1"/>
  <c r="BW2764" i="1" s="1"/>
  <c r="CM2764" i="1" s="1"/>
  <c r="CO2764" i="1" s="1"/>
  <c r="I2763" i="1"/>
  <c r="I2762" i="1" s="1"/>
  <c r="M2766" i="1"/>
  <c r="Y2766" i="1" s="1"/>
  <c r="AE2766" i="1" s="1"/>
  <c r="AW2766" i="1" s="1"/>
  <c r="BA2766" i="1" s="1"/>
  <c r="BO2766" i="1" s="1"/>
  <c r="BU2766" i="1" s="1"/>
  <c r="CG2766" i="1" s="1"/>
  <c r="CI2766" i="1" s="1"/>
  <c r="G2763" i="1"/>
  <c r="G2762" i="1" s="1"/>
  <c r="G2761" i="1" s="1"/>
  <c r="R2316" i="1"/>
  <c r="R2315" i="1" s="1"/>
  <c r="R2314" i="1" s="1"/>
  <c r="R2313" i="1" s="1"/>
  <c r="R2312" i="1" s="1"/>
  <c r="V2316" i="1"/>
  <c r="V2315" i="1" s="1"/>
  <c r="V2314" i="1" s="1"/>
  <c r="V2313" i="1" s="1"/>
  <c r="V2312" i="1" s="1"/>
  <c r="AJ2316" i="1"/>
  <c r="AJ2315" i="1" s="1"/>
  <c r="AJ2314" i="1" s="1"/>
  <c r="AJ2313" i="1" s="1"/>
  <c r="AJ2312" i="1" s="1"/>
  <c r="AN2316" i="1"/>
  <c r="AN2315" i="1" s="1"/>
  <c r="AN2314" i="1" s="1"/>
  <c r="AN2313" i="1" s="1"/>
  <c r="AN2312" i="1" s="1"/>
  <c r="AR2316" i="1"/>
  <c r="AR2315" i="1" s="1"/>
  <c r="AR2314" i="1" s="1"/>
  <c r="AR2313" i="1" s="1"/>
  <c r="AR2312" i="1" s="1"/>
  <c r="AV2316" i="1"/>
  <c r="AV2315" i="1" s="1"/>
  <c r="AV2314" i="1" s="1"/>
  <c r="AV2313" i="1" s="1"/>
  <c r="AV2312" i="1" s="1"/>
  <c r="BF2316" i="1"/>
  <c r="BF2315" i="1" s="1"/>
  <c r="BF2314" i="1" s="1"/>
  <c r="BF2313" i="1" s="1"/>
  <c r="BF2312" i="1" s="1"/>
  <c r="BN2316" i="1"/>
  <c r="BN2315" i="1" s="1"/>
  <c r="BN2314" i="1" s="1"/>
  <c r="BN2313" i="1" s="1"/>
  <c r="BN2312" i="1" s="1"/>
  <c r="BX2316" i="1"/>
  <c r="BX2315" i="1" s="1"/>
  <c r="BX2314" i="1" s="1"/>
  <c r="BX2313" i="1" s="1"/>
  <c r="BX2312" i="1" s="1"/>
  <c r="CB2316" i="1"/>
  <c r="CB2315" i="1" s="1"/>
  <c r="CB2314" i="1" s="1"/>
  <c r="CB2313" i="1" s="1"/>
  <c r="CB2312" i="1" s="1"/>
  <c r="CF2316" i="1"/>
  <c r="CF2315" i="1" s="1"/>
  <c r="CF2314" i="1" s="1"/>
  <c r="CF2313" i="1" s="1"/>
  <c r="CF2312" i="1" s="1"/>
  <c r="T2339" i="1"/>
  <c r="T2338" i="1" s="1"/>
  <c r="T2337" i="1" s="1"/>
  <c r="M2344" i="1"/>
  <c r="Y2344" i="1" s="1"/>
  <c r="AE2344" i="1" s="1"/>
  <c r="AW2344" i="1" s="1"/>
  <c r="BA2344" i="1" s="1"/>
  <c r="BO2344" i="1" s="1"/>
  <c r="BU2344" i="1" s="1"/>
  <c r="CG2344" i="1" s="1"/>
  <c r="CI2344" i="1" s="1"/>
  <c r="K2339" i="1"/>
  <c r="K2338" i="1" s="1"/>
  <c r="K2337" i="1" s="1"/>
  <c r="AQ2339" i="1"/>
  <c r="AQ2338" i="1" s="1"/>
  <c r="AQ2337" i="1" s="1"/>
  <c r="AB2352" i="1"/>
  <c r="AB2351" i="1" s="1"/>
  <c r="AB2350" i="1" s="1"/>
  <c r="AI2352" i="1"/>
  <c r="AI2351" i="1" s="1"/>
  <c r="AI2350" i="1" s="1"/>
  <c r="AM2352" i="1"/>
  <c r="AM2351" i="1" s="1"/>
  <c r="AM2350" i="1" s="1"/>
  <c r="AQ2352" i="1"/>
  <c r="AQ2351" i="1" s="1"/>
  <c r="AQ2350" i="1" s="1"/>
  <c r="AU2352" i="1"/>
  <c r="AU2351" i="1" s="1"/>
  <c r="AU2350" i="1" s="1"/>
  <c r="BT2352" i="1"/>
  <c r="BT2351" i="1" s="1"/>
  <c r="BT2350" i="1" s="1"/>
  <c r="CA2352" i="1"/>
  <c r="CA2351" i="1" s="1"/>
  <c r="CA2350" i="1" s="1"/>
  <c r="CE2352" i="1"/>
  <c r="CE2351" i="1" s="1"/>
  <c r="CE2350" i="1" s="1"/>
  <c r="O2374" i="1"/>
  <c r="AA2374" i="1" s="1"/>
  <c r="AG2374" i="1" s="1"/>
  <c r="AY2374" i="1" s="1"/>
  <c r="BC2374" i="1" s="1"/>
  <c r="BQ2374" i="1" s="1"/>
  <c r="BW2374" i="1" s="1"/>
  <c r="CM2374" i="1" s="1"/>
  <c r="CO2374" i="1" s="1"/>
  <c r="M2376" i="1"/>
  <c r="Y2376" i="1" s="1"/>
  <c r="AE2376" i="1" s="1"/>
  <c r="AW2376" i="1" s="1"/>
  <c r="BA2376" i="1" s="1"/>
  <c r="BO2376" i="1" s="1"/>
  <c r="BU2376" i="1" s="1"/>
  <c r="CG2376" i="1" s="1"/>
  <c r="CI2376" i="1" s="1"/>
  <c r="M2379" i="1"/>
  <c r="Y2379" i="1" s="1"/>
  <c r="AE2379" i="1" s="1"/>
  <c r="AW2379" i="1" s="1"/>
  <c r="BA2379" i="1" s="1"/>
  <c r="BO2379" i="1" s="1"/>
  <c r="BU2379" i="1" s="1"/>
  <c r="CG2379" i="1" s="1"/>
  <c r="CI2379" i="1" s="1"/>
  <c r="AB2427" i="1"/>
  <c r="AB2426" i="1" s="1"/>
  <c r="AB2425" i="1" s="1"/>
  <c r="AB2424" i="1" s="1"/>
  <c r="AI2427" i="1"/>
  <c r="AI2426" i="1" s="1"/>
  <c r="AI2425" i="1" s="1"/>
  <c r="AI2424" i="1" s="1"/>
  <c r="AM2427" i="1"/>
  <c r="AM2426" i="1" s="1"/>
  <c r="AM2425" i="1" s="1"/>
  <c r="AM2424" i="1" s="1"/>
  <c r="AQ2427" i="1"/>
  <c r="AQ2426" i="1" s="1"/>
  <c r="AQ2425" i="1" s="1"/>
  <c r="AQ2424" i="1" s="1"/>
  <c r="AU2427" i="1"/>
  <c r="AU2426" i="1" s="1"/>
  <c r="AU2425" i="1" s="1"/>
  <c r="AU2424" i="1" s="1"/>
  <c r="BT2427" i="1"/>
  <c r="BT2426" i="1" s="1"/>
  <c r="BT2425" i="1" s="1"/>
  <c r="BT2424" i="1" s="1"/>
  <c r="CA2427" i="1"/>
  <c r="CA2426" i="1" s="1"/>
  <c r="CA2425" i="1" s="1"/>
  <c r="CA2424" i="1" s="1"/>
  <c r="CE2427" i="1"/>
  <c r="CE2426" i="1" s="1"/>
  <c r="CE2425" i="1" s="1"/>
  <c r="CE2424" i="1" s="1"/>
  <c r="M2433" i="1"/>
  <c r="Y2433" i="1" s="1"/>
  <c r="AE2433" i="1" s="1"/>
  <c r="AW2433" i="1" s="1"/>
  <c r="BA2433" i="1" s="1"/>
  <c r="BO2433" i="1" s="1"/>
  <c r="BU2433" i="1" s="1"/>
  <c r="CG2433" i="1" s="1"/>
  <c r="CI2433" i="1" s="1"/>
  <c r="M2447" i="1"/>
  <c r="Y2447" i="1" s="1"/>
  <c r="AE2447" i="1" s="1"/>
  <c r="AW2447" i="1" s="1"/>
  <c r="BA2447" i="1" s="1"/>
  <c r="BO2447" i="1" s="1"/>
  <c r="BU2447" i="1" s="1"/>
  <c r="CG2447" i="1" s="1"/>
  <c r="CI2447" i="1" s="1"/>
  <c r="G2464" i="1"/>
  <c r="M2475" i="1"/>
  <c r="Y2475" i="1" s="1"/>
  <c r="AE2475" i="1" s="1"/>
  <c r="AW2475" i="1" s="1"/>
  <c r="BA2475" i="1" s="1"/>
  <c r="BO2475" i="1" s="1"/>
  <c r="BU2475" i="1" s="1"/>
  <c r="CG2475" i="1" s="1"/>
  <c r="CI2475" i="1" s="1"/>
  <c r="AL2483" i="1"/>
  <c r="BZ2483" i="1"/>
  <c r="R2483" i="1"/>
  <c r="CP2483" i="1"/>
  <c r="M2491" i="1"/>
  <c r="Y2491" i="1" s="1"/>
  <c r="AE2491" i="1" s="1"/>
  <c r="AW2491" i="1" s="1"/>
  <c r="BA2491" i="1" s="1"/>
  <c r="BO2491" i="1" s="1"/>
  <c r="BU2491" i="1" s="1"/>
  <c r="CG2491" i="1" s="1"/>
  <c r="CI2491" i="1" s="1"/>
  <c r="AJ2483" i="1"/>
  <c r="AN2483" i="1"/>
  <c r="AR2483" i="1"/>
  <c r="AV2483" i="1"/>
  <c r="BF2483" i="1"/>
  <c r="BJ2483" i="1"/>
  <c r="BX2483" i="1"/>
  <c r="CB2483" i="1"/>
  <c r="CF2483" i="1"/>
  <c r="AA2498" i="1"/>
  <c r="AG2498" i="1" s="1"/>
  <c r="AY2498" i="1" s="1"/>
  <c r="BC2498" i="1" s="1"/>
  <c r="BQ2498" i="1" s="1"/>
  <c r="BW2498" i="1" s="1"/>
  <c r="CM2498" i="1" s="1"/>
  <c r="CO2498" i="1" s="1"/>
  <c r="N2509" i="1"/>
  <c r="Z2509" i="1" s="1"/>
  <c r="AF2509" i="1" s="1"/>
  <c r="AX2509" i="1" s="1"/>
  <c r="BB2509" i="1" s="1"/>
  <c r="BP2509" i="1" s="1"/>
  <c r="BV2509" i="1" s="1"/>
  <c r="CJ2509" i="1" s="1"/>
  <c r="CL2509" i="1" s="1"/>
  <c r="AO2521" i="1"/>
  <c r="AZ2521" i="1"/>
  <c r="CP2521" i="1"/>
  <c r="M2550" i="1"/>
  <c r="Y2550" i="1" s="1"/>
  <c r="AE2550" i="1" s="1"/>
  <c r="AW2550" i="1" s="1"/>
  <c r="BA2550" i="1" s="1"/>
  <c r="BO2550" i="1" s="1"/>
  <c r="BU2550" i="1" s="1"/>
  <c r="CG2550" i="1" s="1"/>
  <c r="CI2550" i="1" s="1"/>
  <c r="M2558" i="1"/>
  <c r="Y2558" i="1" s="1"/>
  <c r="AE2558" i="1" s="1"/>
  <c r="AW2558" i="1" s="1"/>
  <c r="BA2558" i="1" s="1"/>
  <c r="BO2558" i="1" s="1"/>
  <c r="BU2558" i="1" s="1"/>
  <c r="CG2558" i="1" s="1"/>
  <c r="CI2558" i="1" s="1"/>
  <c r="O2560" i="1"/>
  <c r="AA2560" i="1" s="1"/>
  <c r="AG2560" i="1" s="1"/>
  <c r="AY2560" i="1" s="1"/>
  <c r="BC2560" i="1" s="1"/>
  <c r="BQ2560" i="1" s="1"/>
  <c r="BW2560" i="1" s="1"/>
  <c r="CM2560" i="1" s="1"/>
  <c r="N2582" i="1"/>
  <c r="Z2582" i="1" s="1"/>
  <c r="AF2582" i="1" s="1"/>
  <c r="AX2582" i="1" s="1"/>
  <c r="BB2582" i="1" s="1"/>
  <c r="BP2582" i="1" s="1"/>
  <c r="BV2582" i="1" s="1"/>
  <c r="CJ2582" i="1" s="1"/>
  <c r="O2582" i="1"/>
  <c r="AA2582" i="1" s="1"/>
  <c r="AG2582" i="1" s="1"/>
  <c r="AY2582" i="1" s="1"/>
  <c r="BC2582" i="1" s="1"/>
  <c r="BQ2582" i="1" s="1"/>
  <c r="BW2582" i="1" s="1"/>
  <c r="CM2582" i="1" s="1"/>
  <c r="M2587" i="1"/>
  <c r="Y2587" i="1" s="1"/>
  <c r="AE2587" i="1" s="1"/>
  <c r="AW2587" i="1" s="1"/>
  <c r="BA2587" i="1" s="1"/>
  <c r="BO2587" i="1" s="1"/>
  <c r="BU2587" i="1" s="1"/>
  <c r="CG2587" i="1" s="1"/>
  <c r="CI2587" i="1" s="1"/>
  <c r="O2591" i="1"/>
  <c r="AA2591" i="1" s="1"/>
  <c r="AG2591" i="1" s="1"/>
  <c r="AY2591" i="1" s="1"/>
  <c r="BC2591" i="1" s="1"/>
  <c r="BQ2591" i="1" s="1"/>
  <c r="BW2591" i="1" s="1"/>
  <c r="CM2591" i="1" s="1"/>
  <c r="CO2591" i="1" s="1"/>
  <c r="M2598" i="1"/>
  <c r="Y2598" i="1" s="1"/>
  <c r="AE2598" i="1" s="1"/>
  <c r="AW2598" i="1" s="1"/>
  <c r="BA2598" i="1" s="1"/>
  <c r="BO2598" i="1" s="1"/>
  <c r="BU2598" i="1" s="1"/>
  <c r="CG2598" i="1" s="1"/>
  <c r="CI2598" i="1" s="1"/>
  <c r="CE2600" i="1"/>
  <c r="Q2600" i="1"/>
  <c r="AI2600" i="1"/>
  <c r="AM2600" i="1"/>
  <c r="AQ2600" i="1"/>
  <c r="BE2600" i="1"/>
  <c r="BI2600" i="1"/>
  <c r="BM2600" i="1"/>
  <c r="AN2623" i="1"/>
  <c r="AV2623" i="1"/>
  <c r="N2632" i="1"/>
  <c r="Z2632" i="1" s="1"/>
  <c r="AF2632" i="1" s="1"/>
  <c r="AX2632" i="1" s="1"/>
  <c r="BB2632" i="1" s="1"/>
  <c r="BP2632" i="1" s="1"/>
  <c r="BV2632" i="1" s="1"/>
  <c r="CJ2632" i="1" s="1"/>
  <c r="BJ2634" i="1"/>
  <c r="M2648" i="1"/>
  <c r="Y2648" i="1" s="1"/>
  <c r="AE2648" i="1" s="1"/>
  <c r="AW2648" i="1" s="1"/>
  <c r="BA2648" i="1" s="1"/>
  <c r="BO2648" i="1" s="1"/>
  <c r="BU2648" i="1" s="1"/>
  <c r="CG2648" i="1" s="1"/>
  <c r="CI2648" i="1" s="1"/>
  <c r="N2657" i="1"/>
  <c r="Z2657" i="1" s="1"/>
  <c r="AF2657" i="1" s="1"/>
  <c r="AX2657" i="1" s="1"/>
  <c r="BB2657" i="1" s="1"/>
  <c r="BP2657" i="1" s="1"/>
  <c r="BV2657" i="1" s="1"/>
  <c r="CJ2657" i="1" s="1"/>
  <c r="CL2657" i="1" s="1"/>
  <c r="BX2663" i="1"/>
  <c r="BX2662" i="1" s="1"/>
  <c r="BX2661" i="1" s="1"/>
  <c r="BX2660" i="1" s="1"/>
  <c r="CA2675" i="1"/>
  <c r="CA2674" i="1" s="1"/>
  <c r="BJ2675" i="1"/>
  <c r="BJ2674" i="1" s="1"/>
  <c r="AI2685" i="1"/>
  <c r="AI2684" i="1" s="1"/>
  <c r="AI2683" i="1" s="1"/>
  <c r="AQ2685" i="1"/>
  <c r="AQ2684" i="1" s="1"/>
  <c r="AQ2683" i="1" s="1"/>
  <c r="BT2685" i="1"/>
  <c r="BT2684" i="1" s="1"/>
  <c r="BT2683" i="1" s="1"/>
  <c r="CE2685" i="1"/>
  <c r="CE2684" i="1" s="1"/>
  <c r="CE2683" i="1" s="1"/>
  <c r="Z2712" i="1"/>
  <c r="AF2712" i="1" s="1"/>
  <c r="AX2712" i="1" s="1"/>
  <c r="BB2712" i="1" s="1"/>
  <c r="BP2712" i="1" s="1"/>
  <c r="BV2712" i="1" s="1"/>
  <c r="CJ2712" i="1" s="1"/>
  <c r="BX2718" i="1"/>
  <c r="BX2717" i="1" s="1"/>
  <c r="CB2718" i="1"/>
  <c r="CB2717" i="1" s="1"/>
  <c r="CF2718" i="1"/>
  <c r="CF2717" i="1" s="1"/>
  <c r="CF2705" i="1" s="1"/>
  <c r="CF2704" i="1" s="1"/>
  <c r="N2739" i="1"/>
  <c r="Z2739" i="1" s="1"/>
  <c r="AF2739" i="1" s="1"/>
  <c r="AX2739" i="1" s="1"/>
  <c r="BB2739" i="1" s="1"/>
  <c r="BP2739" i="1" s="1"/>
  <c r="BV2739" i="1" s="1"/>
  <c r="CJ2739" i="1" s="1"/>
  <c r="CL2739" i="1" s="1"/>
  <c r="U2750" i="1"/>
  <c r="U2749" i="1" s="1"/>
  <c r="U2748" i="1" s="1"/>
  <c r="U2747" i="1" s="1"/>
  <c r="AB2750" i="1"/>
  <c r="AB2749" i="1" s="1"/>
  <c r="AB2748" i="1" s="1"/>
  <c r="AB2747" i="1" s="1"/>
  <c r="AM2750" i="1"/>
  <c r="AM2749" i="1" s="1"/>
  <c r="AM2748" i="1" s="1"/>
  <c r="AM2747" i="1" s="1"/>
  <c r="AU2750" i="1"/>
  <c r="AU2749" i="1" s="1"/>
  <c r="AU2748" i="1" s="1"/>
  <c r="AU2747" i="1" s="1"/>
  <c r="BT2750" i="1"/>
  <c r="BT2749" i="1" s="1"/>
  <c r="BT2748" i="1" s="1"/>
  <c r="BT2747" i="1" s="1"/>
  <c r="S2750" i="1"/>
  <c r="S2749" i="1" s="1"/>
  <c r="S2748" i="1" s="1"/>
  <c r="S2747" i="1" s="1"/>
  <c r="W2750" i="1"/>
  <c r="W2749" i="1" s="1"/>
  <c r="W2748" i="1" s="1"/>
  <c r="W2747" i="1" s="1"/>
  <c r="AK2750" i="1"/>
  <c r="AK2749" i="1" s="1"/>
  <c r="AK2748" i="1" s="1"/>
  <c r="AK2747" i="1" s="1"/>
  <c r="AO2750" i="1"/>
  <c r="AO2749" i="1" s="1"/>
  <c r="AO2748" i="1" s="1"/>
  <c r="AO2747" i="1" s="1"/>
  <c r="BG2750" i="1"/>
  <c r="BG2749" i="1" s="1"/>
  <c r="BG2748" i="1" s="1"/>
  <c r="BG2747" i="1" s="1"/>
  <c r="BY2750" i="1"/>
  <c r="BY2749" i="1" s="1"/>
  <c r="BY2748" i="1" s="1"/>
  <c r="BY2747" i="1" s="1"/>
  <c r="N2759" i="1"/>
  <c r="Z2759" i="1" s="1"/>
  <c r="AF2759" i="1" s="1"/>
  <c r="AX2759" i="1" s="1"/>
  <c r="BB2759" i="1" s="1"/>
  <c r="BP2759" i="1" s="1"/>
  <c r="BV2759" i="1" s="1"/>
  <c r="CJ2759" i="1" s="1"/>
  <c r="CL2759" i="1" s="1"/>
  <c r="J2763" i="1"/>
  <c r="J2762" i="1" s="1"/>
  <c r="J2761" i="1" s="1"/>
  <c r="J2755" i="1" s="1"/>
  <c r="N2766" i="1"/>
  <c r="Z2766" i="1" s="1"/>
  <c r="AF2766" i="1" s="1"/>
  <c r="AX2766" i="1" s="1"/>
  <c r="BB2766" i="1" s="1"/>
  <c r="BP2766" i="1" s="1"/>
  <c r="BV2766" i="1" s="1"/>
  <c r="CJ2766" i="1" s="1"/>
  <c r="CL2766" i="1" s="1"/>
  <c r="L2763" i="1"/>
  <c r="L2762" i="1" s="1"/>
  <c r="L2761" i="1" s="1"/>
  <c r="L2755" i="1" s="1"/>
  <c r="M2778" i="1"/>
  <c r="Y2778" i="1" s="1"/>
  <c r="AE2778" i="1" s="1"/>
  <c r="AW2778" i="1" s="1"/>
  <c r="BA2778" i="1" s="1"/>
  <c r="BO2778" i="1" s="1"/>
  <c r="BU2778" i="1" s="1"/>
  <c r="CG2778" i="1" s="1"/>
  <c r="CI2778" i="1" s="1"/>
  <c r="O2780" i="1"/>
  <c r="AA2780" i="1" s="1"/>
  <c r="AG2780" i="1" s="1"/>
  <c r="AY2780" i="1" s="1"/>
  <c r="BC2780" i="1" s="1"/>
  <c r="BQ2780" i="1" s="1"/>
  <c r="BW2780" i="1" s="1"/>
  <c r="CM2780" i="1" s="1"/>
  <c r="CO2780" i="1" s="1"/>
  <c r="CH195" i="1"/>
  <c r="CH194" i="1" s="1"/>
  <c r="CH193" i="1" s="1"/>
  <c r="CH192" i="1" s="1"/>
  <c r="CH184" i="1" s="1"/>
  <c r="CH317" i="1"/>
  <c r="CH316" i="1" s="1"/>
  <c r="CH315" i="1" s="1"/>
  <c r="CH437" i="1"/>
  <c r="CH639" i="1"/>
  <c r="CH638" i="1" s="1"/>
  <c r="CH637" i="1" s="1"/>
  <c r="CH636" i="1" s="1"/>
  <c r="CH654" i="1"/>
  <c r="CH653" i="1" s="1"/>
  <c r="CH823" i="1"/>
  <c r="CH822" i="1" s="1"/>
  <c r="CH1045" i="1"/>
  <c r="CH1044" i="1" s="1"/>
  <c r="CH1043" i="1" s="1"/>
  <c r="CH1042" i="1" s="1"/>
  <c r="CH1190" i="1"/>
  <c r="CH1189" i="1" s="1"/>
  <c r="CH1188" i="1" s="1"/>
  <c r="CH1187" i="1" s="1"/>
  <c r="CH1423" i="1"/>
  <c r="CH1422" i="1" s="1"/>
  <c r="CH1719" i="1"/>
  <c r="CH2521" i="1"/>
  <c r="CH2584" i="1"/>
  <c r="AH2352" i="1"/>
  <c r="AH2351" i="1" s="1"/>
  <c r="AH2350" i="1" s="1"/>
  <c r="AL2352" i="1"/>
  <c r="AL2351" i="1" s="1"/>
  <c r="AL2350" i="1" s="1"/>
  <c r="AP2352" i="1"/>
  <c r="AP2351" i="1" s="1"/>
  <c r="AP2350" i="1" s="1"/>
  <c r="AT2352" i="1"/>
  <c r="AT2351" i="1" s="1"/>
  <c r="AT2350" i="1" s="1"/>
  <c r="BZ2352" i="1"/>
  <c r="BZ2351" i="1" s="1"/>
  <c r="BZ2350" i="1" s="1"/>
  <c r="CD2352" i="1"/>
  <c r="CD2351" i="1" s="1"/>
  <c r="CD2350" i="1" s="1"/>
  <c r="BZ2366" i="1"/>
  <c r="K2427" i="1"/>
  <c r="K2426" i="1" s="1"/>
  <c r="K2425" i="1" s="1"/>
  <c r="K2424" i="1" s="1"/>
  <c r="BJ2427" i="1"/>
  <c r="BJ2426" i="1" s="1"/>
  <c r="BJ2425" i="1" s="1"/>
  <c r="BJ2424" i="1" s="1"/>
  <c r="BX2427" i="1"/>
  <c r="BX2426" i="1" s="1"/>
  <c r="BX2425" i="1" s="1"/>
  <c r="BX2424" i="1" s="1"/>
  <c r="S2464" i="1"/>
  <c r="S2463" i="1" s="1"/>
  <c r="W2464" i="1"/>
  <c r="W2463" i="1" s="1"/>
  <c r="AD2464" i="1"/>
  <c r="AD2463" i="1" s="1"/>
  <c r="AK2464" i="1"/>
  <c r="AK2463" i="1" s="1"/>
  <c r="AO2464" i="1"/>
  <c r="AO2463" i="1" s="1"/>
  <c r="AS2464" i="1"/>
  <c r="AS2463" i="1" s="1"/>
  <c r="AZ2464" i="1"/>
  <c r="AZ2463" i="1" s="1"/>
  <c r="BG2464" i="1"/>
  <c r="BG2463" i="1" s="1"/>
  <c r="BK2464" i="1"/>
  <c r="BK2463" i="1" s="1"/>
  <c r="BR2464" i="1"/>
  <c r="BR2463" i="1" s="1"/>
  <c r="BY2464" i="1"/>
  <c r="BY2463" i="1" s="1"/>
  <c r="CC2464" i="1"/>
  <c r="CC2463" i="1" s="1"/>
  <c r="CP2464" i="1"/>
  <c r="CP2463" i="1" s="1"/>
  <c r="J2483" i="1"/>
  <c r="O2525" i="1"/>
  <c r="AA2525" i="1" s="1"/>
  <c r="AG2525" i="1" s="1"/>
  <c r="AY2525" i="1" s="1"/>
  <c r="BC2525" i="1" s="1"/>
  <c r="BQ2525" i="1" s="1"/>
  <c r="BW2525" i="1" s="1"/>
  <c r="CM2525" i="1" s="1"/>
  <c r="CO2525" i="1" s="1"/>
  <c r="O2530" i="1"/>
  <c r="AA2530" i="1" s="1"/>
  <c r="AG2530" i="1" s="1"/>
  <c r="AY2530" i="1" s="1"/>
  <c r="BC2530" i="1" s="1"/>
  <c r="BQ2530" i="1" s="1"/>
  <c r="BW2530" i="1" s="1"/>
  <c r="CM2530" i="1" s="1"/>
  <c r="CO2530" i="1" s="1"/>
  <c r="L2557" i="1"/>
  <c r="L2556" i="1" s="1"/>
  <c r="L2555" i="1" s="1"/>
  <c r="L2554" i="1" s="1"/>
  <c r="L2553" i="1" s="1"/>
  <c r="AM2557" i="1"/>
  <c r="AM2556" i="1" s="1"/>
  <c r="AM2555" i="1" s="1"/>
  <c r="AM2554" i="1" s="1"/>
  <c r="AM2553" i="1" s="1"/>
  <c r="AU2557" i="1"/>
  <c r="AU2556" i="1" s="1"/>
  <c r="AU2555" i="1" s="1"/>
  <c r="AU2554" i="1" s="1"/>
  <c r="AU2553" i="1" s="1"/>
  <c r="CA2557" i="1"/>
  <c r="CA2556" i="1" s="1"/>
  <c r="CA2555" i="1" s="1"/>
  <c r="CA2554" i="1" s="1"/>
  <c r="CA2553" i="1" s="1"/>
  <c r="CE2557" i="1"/>
  <c r="CE2556" i="1" s="1"/>
  <c r="CE2555" i="1" s="1"/>
  <c r="CE2554" i="1" s="1"/>
  <c r="CE2553" i="1" s="1"/>
  <c r="CF2600" i="1"/>
  <c r="BZ2639" i="1"/>
  <c r="AR2663" i="1"/>
  <c r="AR2662" i="1" s="1"/>
  <c r="AR2661" i="1" s="1"/>
  <c r="AR2660" i="1" s="1"/>
  <c r="BJ2663" i="1"/>
  <c r="BJ2662" i="1" s="1"/>
  <c r="BJ2661" i="1" s="1"/>
  <c r="BJ2660" i="1" s="1"/>
  <c r="CB2663" i="1"/>
  <c r="CB2662" i="1" s="1"/>
  <c r="CB2661" i="1" s="1"/>
  <c r="CB2660" i="1" s="1"/>
  <c r="AB2675" i="1"/>
  <c r="AB2674" i="1" s="1"/>
  <c r="N2679" i="1"/>
  <c r="Z2679" i="1" s="1"/>
  <c r="AF2679" i="1" s="1"/>
  <c r="AX2679" i="1" s="1"/>
  <c r="BB2679" i="1" s="1"/>
  <c r="BP2679" i="1" s="1"/>
  <c r="BV2679" i="1" s="1"/>
  <c r="CJ2679" i="1" s="1"/>
  <c r="CL2679" i="1" s="1"/>
  <c r="H2685" i="1"/>
  <c r="H2684" i="1" s="1"/>
  <c r="H2683" i="1" s="1"/>
  <c r="L2685" i="1"/>
  <c r="L2684" i="1" s="1"/>
  <c r="L2683" i="1" s="1"/>
  <c r="BG2685" i="1"/>
  <c r="BG2684" i="1" s="1"/>
  <c r="BG2683" i="1" s="1"/>
  <c r="AC2694" i="1"/>
  <c r="AC2693" i="1" s="1"/>
  <c r="AZ2694" i="1"/>
  <c r="AZ2693" i="1" s="1"/>
  <c r="CJ2733" i="1"/>
  <c r="CL2733" i="1" s="1"/>
  <c r="K2750" i="1"/>
  <c r="K2749" i="1" s="1"/>
  <c r="K2748" i="1" s="1"/>
  <c r="K2747" i="1" s="1"/>
  <c r="R2750" i="1"/>
  <c r="R2749" i="1" s="1"/>
  <c r="R2748" i="1" s="1"/>
  <c r="R2747" i="1" s="1"/>
  <c r="V2750" i="1"/>
  <c r="V2749" i="1" s="1"/>
  <c r="V2748" i="1" s="1"/>
  <c r="V2747" i="1" s="1"/>
  <c r="AC2750" i="1"/>
  <c r="AC2749" i="1" s="1"/>
  <c r="AC2748" i="1" s="1"/>
  <c r="AC2747" i="1" s="1"/>
  <c r="AJ2750" i="1"/>
  <c r="AJ2749" i="1" s="1"/>
  <c r="AJ2748" i="1" s="1"/>
  <c r="AJ2747" i="1" s="1"/>
  <c r="AN2750" i="1"/>
  <c r="AN2749" i="1" s="1"/>
  <c r="AN2748" i="1" s="1"/>
  <c r="AN2747" i="1" s="1"/>
  <c r="AR2750" i="1"/>
  <c r="AR2749" i="1" s="1"/>
  <c r="AR2748" i="1" s="1"/>
  <c r="AR2747" i="1" s="1"/>
  <c r="AV2750" i="1"/>
  <c r="AV2749" i="1" s="1"/>
  <c r="AV2748" i="1" s="1"/>
  <c r="AV2747" i="1" s="1"/>
  <c r="BF2750" i="1"/>
  <c r="BF2749" i="1" s="1"/>
  <c r="BF2748" i="1" s="1"/>
  <c r="BF2747" i="1" s="1"/>
  <c r="BJ2750" i="1"/>
  <c r="BJ2749" i="1" s="1"/>
  <c r="BJ2748" i="1" s="1"/>
  <c r="BJ2747" i="1" s="1"/>
  <c r="BN2750" i="1"/>
  <c r="BN2749" i="1" s="1"/>
  <c r="BN2748" i="1" s="1"/>
  <c r="BN2747" i="1" s="1"/>
  <c r="BX2750" i="1"/>
  <c r="BX2749" i="1" s="1"/>
  <c r="BX2748" i="1" s="1"/>
  <c r="BX2747" i="1" s="1"/>
  <c r="CB2750" i="1"/>
  <c r="CB2749" i="1" s="1"/>
  <c r="CB2748" i="1" s="1"/>
  <c r="CB2747" i="1" s="1"/>
  <c r="CF2750" i="1"/>
  <c r="CF2749" i="1" s="1"/>
  <c r="CF2748" i="1" s="1"/>
  <c r="CF2747" i="1" s="1"/>
  <c r="P2774" i="1"/>
  <c r="P2773" i="1" s="1"/>
  <c r="P2772" i="1" s="1"/>
  <c r="P2771" i="1" s="1"/>
  <c r="P2770" i="1" s="1"/>
  <c r="P2769" i="1" s="1"/>
  <c r="T2774" i="1"/>
  <c r="T2773" i="1" s="1"/>
  <c r="T2772" i="1" s="1"/>
  <c r="T2771" i="1" s="1"/>
  <c r="T2770" i="1" s="1"/>
  <c r="T2769" i="1" s="1"/>
  <c r="X2774" i="1"/>
  <c r="X2773" i="1" s="1"/>
  <c r="X2772" i="1" s="1"/>
  <c r="X2771" i="1" s="1"/>
  <c r="X2770" i="1" s="1"/>
  <c r="X2769" i="1" s="1"/>
  <c r="BD2774" i="1"/>
  <c r="BD2773" i="1" s="1"/>
  <c r="BD2772" i="1" s="1"/>
  <c r="BD2771" i="1" s="1"/>
  <c r="BD2770" i="1" s="1"/>
  <c r="BD2769" i="1" s="1"/>
  <c r="BH2774" i="1"/>
  <c r="BH2773" i="1" s="1"/>
  <c r="BH2772" i="1" s="1"/>
  <c r="BH2771" i="1" s="1"/>
  <c r="BH2770" i="1" s="1"/>
  <c r="BH2769" i="1" s="1"/>
  <c r="BL2774" i="1"/>
  <c r="BL2773" i="1" s="1"/>
  <c r="BL2772" i="1" s="1"/>
  <c r="BL2771" i="1" s="1"/>
  <c r="BL2770" i="1" s="1"/>
  <c r="BL2769" i="1" s="1"/>
  <c r="CH454" i="1"/>
  <c r="CH597" i="1"/>
  <c r="CH750" i="1"/>
  <c r="CH749" i="1" s="1"/>
  <c r="CH744" i="1" s="1"/>
  <c r="CH743" i="1" s="1"/>
  <c r="CH767" i="1"/>
  <c r="CH766" i="1" s="1"/>
  <c r="CH765" i="1" s="1"/>
  <c r="CH764" i="1" s="1"/>
  <c r="CH1338" i="1"/>
  <c r="CH1337" i="1" s="1"/>
  <c r="CH1336" i="1" s="1"/>
  <c r="CH1335" i="1" s="1"/>
  <c r="CH1601" i="1"/>
  <c r="CH1600" i="1" s="1"/>
  <c r="CH1595" i="1" s="1"/>
  <c r="CH1594" i="1" s="1"/>
  <c r="CH1739" i="1"/>
  <c r="CH1738" i="1" s="1"/>
  <c r="CH2302" i="1"/>
  <c r="CH2339" i="1"/>
  <c r="CH2338" i="1" s="1"/>
  <c r="CH2337" i="1" s="1"/>
  <c r="CH2366" i="1"/>
  <c r="M2287" i="1"/>
  <c r="Y2287" i="1" s="1"/>
  <c r="AE2287" i="1" s="1"/>
  <c r="AW2287" i="1" s="1"/>
  <c r="BA2287" i="1" s="1"/>
  <c r="BO2287" i="1" s="1"/>
  <c r="BU2287" i="1" s="1"/>
  <c r="CG2287" i="1" s="1"/>
  <c r="CI2287" i="1" s="1"/>
  <c r="Q2293" i="1"/>
  <c r="G2302" i="1"/>
  <c r="O2317" i="1"/>
  <c r="AA2317" i="1" s="1"/>
  <c r="AG2317" i="1" s="1"/>
  <c r="AY2317" i="1" s="1"/>
  <c r="BC2317" i="1" s="1"/>
  <c r="BQ2317" i="1" s="1"/>
  <c r="BW2317" i="1" s="1"/>
  <c r="CM2317" i="1" s="1"/>
  <c r="CO2317" i="1" s="1"/>
  <c r="BS2316" i="1"/>
  <c r="BS2315" i="1" s="1"/>
  <c r="BS2314" i="1" s="1"/>
  <c r="BS2313" i="1" s="1"/>
  <c r="BS2312" i="1" s="1"/>
  <c r="AK2316" i="1"/>
  <c r="AK2315" i="1" s="1"/>
  <c r="AK2314" i="1" s="1"/>
  <c r="AK2313" i="1" s="1"/>
  <c r="AK2312" i="1" s="1"/>
  <c r="N2333" i="1"/>
  <c r="Z2333" i="1" s="1"/>
  <c r="AF2333" i="1" s="1"/>
  <c r="AX2333" i="1" s="1"/>
  <c r="BB2333" i="1" s="1"/>
  <c r="BP2333" i="1" s="1"/>
  <c r="BV2333" i="1" s="1"/>
  <c r="CJ2333" i="1" s="1"/>
  <c r="CL2333" i="1" s="1"/>
  <c r="N2346" i="1"/>
  <c r="Z2346" i="1" s="1"/>
  <c r="AF2346" i="1" s="1"/>
  <c r="AX2346" i="1" s="1"/>
  <c r="BB2346" i="1" s="1"/>
  <c r="BP2346" i="1" s="1"/>
  <c r="BV2346" i="1" s="1"/>
  <c r="CJ2346" i="1" s="1"/>
  <c r="CL2346" i="1" s="1"/>
  <c r="BG2339" i="1"/>
  <c r="BG2338" i="1" s="1"/>
  <c r="BG2337" i="1" s="1"/>
  <c r="CP2339" i="1"/>
  <c r="CP2338" i="1" s="1"/>
  <c r="CP2337" i="1" s="1"/>
  <c r="M2361" i="1"/>
  <c r="Y2361" i="1" s="1"/>
  <c r="AE2361" i="1" s="1"/>
  <c r="AW2361" i="1" s="1"/>
  <c r="BA2361" i="1" s="1"/>
  <c r="BO2361" i="1" s="1"/>
  <c r="BU2361" i="1" s="1"/>
  <c r="CG2361" i="1" s="1"/>
  <c r="CI2361" i="1" s="1"/>
  <c r="Q2366" i="1"/>
  <c r="AB2366" i="1"/>
  <c r="AI2366" i="1"/>
  <c r="AM2366" i="1"/>
  <c r="AQ2366" i="1"/>
  <c r="AU2366" i="1"/>
  <c r="BI2366" i="1"/>
  <c r="BT2366" i="1"/>
  <c r="CA2366" i="1"/>
  <c r="CE2366" i="1"/>
  <c r="M2374" i="1"/>
  <c r="Y2374" i="1" s="1"/>
  <c r="AE2374" i="1" s="1"/>
  <c r="AW2374" i="1" s="1"/>
  <c r="BA2374" i="1" s="1"/>
  <c r="BO2374" i="1" s="1"/>
  <c r="BU2374" i="1" s="1"/>
  <c r="CG2374" i="1" s="1"/>
  <c r="CI2374" i="1" s="1"/>
  <c r="AH2373" i="1"/>
  <c r="AL2373" i="1"/>
  <c r="AT2373" i="1"/>
  <c r="BZ2373" i="1"/>
  <c r="CD2373" i="1"/>
  <c r="O2379" i="1"/>
  <c r="AA2379" i="1" s="1"/>
  <c r="AG2379" i="1" s="1"/>
  <c r="AY2379" i="1" s="1"/>
  <c r="BC2379" i="1" s="1"/>
  <c r="BQ2379" i="1" s="1"/>
  <c r="BW2379" i="1" s="1"/>
  <c r="CM2379" i="1" s="1"/>
  <c r="CO2379" i="1" s="1"/>
  <c r="S2400" i="1"/>
  <c r="S2399" i="1" s="1"/>
  <c r="S2398" i="1" s="1"/>
  <c r="S2397" i="1" s="1"/>
  <c r="N2428" i="1"/>
  <c r="Z2428" i="1" s="1"/>
  <c r="AF2428" i="1" s="1"/>
  <c r="AX2428" i="1" s="1"/>
  <c r="BB2428" i="1" s="1"/>
  <c r="BP2428" i="1" s="1"/>
  <c r="BV2428" i="1" s="1"/>
  <c r="CJ2428" i="1" s="1"/>
  <c r="CL2428" i="1" s="1"/>
  <c r="G2427" i="1"/>
  <c r="G2426" i="1" s="1"/>
  <c r="BK2427" i="1"/>
  <c r="BK2426" i="1" s="1"/>
  <c r="BK2425" i="1" s="1"/>
  <c r="BK2424" i="1" s="1"/>
  <c r="N2459" i="1"/>
  <c r="Z2459" i="1" s="1"/>
  <c r="AF2459" i="1" s="1"/>
  <c r="AX2459" i="1" s="1"/>
  <c r="BB2459" i="1" s="1"/>
  <c r="BP2459" i="1" s="1"/>
  <c r="BV2459" i="1" s="1"/>
  <c r="CJ2459" i="1" s="1"/>
  <c r="CL2459" i="1" s="1"/>
  <c r="N2507" i="1"/>
  <c r="Z2507" i="1" s="1"/>
  <c r="AF2507" i="1" s="1"/>
  <c r="AX2507" i="1" s="1"/>
  <c r="BB2507" i="1" s="1"/>
  <c r="BP2507" i="1" s="1"/>
  <c r="BV2507" i="1" s="1"/>
  <c r="CJ2507" i="1" s="1"/>
  <c r="CL2507" i="1" s="1"/>
  <c r="AB2521" i="1"/>
  <c r="K2557" i="1"/>
  <c r="K2556" i="1" s="1"/>
  <c r="K2555" i="1" s="1"/>
  <c r="K2554" i="1" s="1"/>
  <c r="K2553" i="1" s="1"/>
  <c r="T2584" i="1"/>
  <c r="H2584" i="1"/>
  <c r="L2584" i="1"/>
  <c r="J2595" i="1"/>
  <c r="W2600" i="1"/>
  <c r="AO2600" i="1"/>
  <c r="AZ2600" i="1"/>
  <c r="BG2600" i="1"/>
  <c r="BR2600" i="1"/>
  <c r="P2600" i="1"/>
  <c r="T2600" i="1"/>
  <c r="AK2623" i="1"/>
  <c r="AO2623" i="1"/>
  <c r="AS2623" i="1"/>
  <c r="AZ2623" i="1"/>
  <c r="BY2623" i="1"/>
  <c r="CC2623" i="1"/>
  <c r="M2632" i="1"/>
  <c r="Y2632" i="1" s="1"/>
  <c r="AE2632" i="1" s="1"/>
  <c r="AW2632" i="1" s="1"/>
  <c r="BA2632" i="1" s="1"/>
  <c r="BO2632" i="1" s="1"/>
  <c r="BU2632" i="1" s="1"/>
  <c r="CG2632" i="1" s="1"/>
  <c r="AH2634" i="1"/>
  <c r="BD2634" i="1"/>
  <c r="O2637" i="1"/>
  <c r="AA2637" i="1" s="1"/>
  <c r="AG2637" i="1" s="1"/>
  <c r="AY2637" i="1" s="1"/>
  <c r="BC2637" i="1" s="1"/>
  <c r="BQ2637" i="1" s="1"/>
  <c r="BW2637" i="1" s="1"/>
  <c r="CM2637" i="1" s="1"/>
  <c r="CO2637" i="1" s="1"/>
  <c r="BR2634" i="1"/>
  <c r="CP2634" i="1"/>
  <c r="M2644" i="1"/>
  <c r="Y2644" i="1" s="1"/>
  <c r="AE2644" i="1" s="1"/>
  <c r="AW2644" i="1" s="1"/>
  <c r="BA2644" i="1" s="1"/>
  <c r="BO2644" i="1" s="1"/>
  <c r="BU2644" i="1" s="1"/>
  <c r="CG2644" i="1" s="1"/>
  <c r="CI2644" i="1" s="1"/>
  <c r="M2657" i="1"/>
  <c r="Y2657" i="1" s="1"/>
  <c r="AE2657" i="1" s="1"/>
  <c r="AW2657" i="1" s="1"/>
  <c r="BA2657" i="1" s="1"/>
  <c r="BO2657" i="1" s="1"/>
  <c r="BU2657" i="1" s="1"/>
  <c r="CG2657" i="1" s="1"/>
  <c r="CI2657" i="1" s="1"/>
  <c r="AV2663" i="1"/>
  <c r="AV2662" i="1" s="1"/>
  <c r="AV2661" i="1" s="1"/>
  <c r="AV2660" i="1" s="1"/>
  <c r="CD2675" i="1"/>
  <c r="CD2674" i="1" s="1"/>
  <c r="T2685" i="1"/>
  <c r="T2684" i="1" s="1"/>
  <c r="T2683" i="1" s="1"/>
  <c r="AL2685" i="1"/>
  <c r="AL2684" i="1" s="1"/>
  <c r="AL2683" i="1" s="1"/>
  <c r="AT2685" i="1"/>
  <c r="AT2684" i="1" s="1"/>
  <c r="AT2683" i="1" s="1"/>
  <c r="BH2685" i="1"/>
  <c r="BH2684" i="1" s="1"/>
  <c r="BH2683" i="1" s="1"/>
  <c r="BZ2685" i="1"/>
  <c r="BZ2684" i="1" s="1"/>
  <c r="BZ2683" i="1" s="1"/>
  <c r="BT2694" i="1"/>
  <c r="BT2693" i="1" s="1"/>
  <c r="I2725" i="1"/>
  <c r="I2724" i="1" s="1"/>
  <c r="H2725" i="1"/>
  <c r="H2724" i="1" s="1"/>
  <c r="M2759" i="1"/>
  <c r="Y2759" i="1" s="1"/>
  <c r="AE2759" i="1" s="1"/>
  <c r="AW2759" i="1" s="1"/>
  <c r="BA2759" i="1" s="1"/>
  <c r="BO2759" i="1" s="1"/>
  <c r="BU2759" i="1" s="1"/>
  <c r="CG2759" i="1" s="1"/>
  <c r="CI2759" i="1" s="1"/>
  <c r="CE2773" i="1"/>
  <c r="CE2772" i="1" s="1"/>
  <c r="CE2771" i="1" s="1"/>
  <c r="CE2770" i="1" s="1"/>
  <c r="CE2769" i="1" s="1"/>
  <c r="AD2774" i="1"/>
  <c r="AD2773" i="1" s="1"/>
  <c r="AD2772" i="1" s="1"/>
  <c r="AD2771" i="1" s="1"/>
  <c r="AD2770" i="1" s="1"/>
  <c r="AD2769" i="1" s="1"/>
  <c r="BR2774" i="1"/>
  <c r="BR2773" i="1" s="1"/>
  <c r="BR2772" i="1" s="1"/>
  <c r="BR2771" i="1" s="1"/>
  <c r="BR2770" i="1" s="1"/>
  <c r="BR2769" i="1" s="1"/>
  <c r="CC2774" i="1"/>
  <c r="CC2773" i="1" s="1"/>
  <c r="CC2772" i="1" s="1"/>
  <c r="CC2771" i="1" s="1"/>
  <c r="CC2770" i="1" s="1"/>
  <c r="CC2769" i="1" s="1"/>
  <c r="K2774" i="1"/>
  <c r="K2773" i="1" s="1"/>
  <c r="K2772" i="1" s="1"/>
  <c r="K2771" i="1" s="1"/>
  <c r="K2770" i="1" s="1"/>
  <c r="K2769" i="1" s="1"/>
  <c r="V2774" i="1"/>
  <c r="V2773" i="1" s="1"/>
  <c r="V2772" i="1" s="1"/>
  <c r="V2771" i="1" s="1"/>
  <c r="V2770" i="1" s="1"/>
  <c r="V2769" i="1" s="1"/>
  <c r="BF2774" i="1"/>
  <c r="BF2773" i="1" s="1"/>
  <c r="BF2772" i="1" s="1"/>
  <c r="BF2771" i="1" s="1"/>
  <c r="BF2770" i="1" s="1"/>
  <c r="BF2769" i="1" s="1"/>
  <c r="BJ2774" i="1"/>
  <c r="BJ2773" i="1" s="1"/>
  <c r="BJ2772" i="1" s="1"/>
  <c r="BJ2771" i="1" s="1"/>
  <c r="BJ2770" i="1" s="1"/>
  <c r="BJ2769" i="1" s="1"/>
  <c r="CH70" i="1"/>
  <c r="CH69" i="1" s="1"/>
  <c r="CH56" i="1" s="1"/>
  <c r="CH55" i="1" s="1"/>
  <c r="CH262" i="1"/>
  <c r="CH261" i="1" s="1"/>
  <c r="CH260" i="1" s="1"/>
  <c r="CH395" i="1"/>
  <c r="CH817" i="1"/>
  <c r="CH811" i="1" s="1"/>
  <c r="CH804" i="1" s="1"/>
  <c r="CH873" i="1"/>
  <c r="CH1284" i="1"/>
  <c r="CH1283" i="1" s="1"/>
  <c r="CH1938" i="1"/>
  <c r="CH1937" i="1" s="1"/>
  <c r="CH2019" i="1"/>
  <c r="CH2018" i="1" s="1"/>
  <c r="CH2030" i="1"/>
  <c r="CH2029" i="1" s="1"/>
  <c r="CH2083" i="1"/>
  <c r="CH1827" i="1"/>
  <c r="CH1826" i="1" s="1"/>
  <c r="CH1825" i="1" s="1"/>
  <c r="CH1824" i="1" s="1"/>
  <c r="CH1823" i="1" s="1"/>
  <c r="CH2011" i="1"/>
  <c r="CH2010" i="1" s="1"/>
  <c r="CH2009" i="1" s="1"/>
  <c r="CH2008" i="1" s="1"/>
  <c r="CH2617" i="1"/>
  <c r="CH2616" i="1" s="1"/>
  <c r="CH2653" i="1"/>
  <c r="CH2652" i="1" s="1"/>
  <c r="CH2651" i="1" s="1"/>
  <c r="CH2650" i="1" s="1"/>
  <c r="CH2694" i="1"/>
  <c r="CH2693" i="1" s="1"/>
  <c r="CH2711" i="1"/>
  <c r="CH2710" i="1" s="1"/>
  <c r="CH2725" i="1"/>
  <c r="CH2724" i="1" s="1"/>
  <c r="CH2738" i="1"/>
  <c r="CH2737" i="1" s="1"/>
  <c r="CH2736" i="1" s="1"/>
  <c r="CH2735" i="1" s="1"/>
  <c r="CH2718" i="1"/>
  <c r="CH2717" i="1" s="1"/>
  <c r="AR184" i="1"/>
  <c r="AL21" i="1"/>
  <c r="AL20" i="1" s="1"/>
  <c r="AL19" i="1" s="1"/>
  <c r="AL18" i="1" s="1"/>
  <c r="AL17" i="1" s="1"/>
  <c r="AL16" i="1" s="1"/>
  <c r="W70" i="1"/>
  <c r="W69" i="1" s="1"/>
  <c r="W56" i="1" s="1"/>
  <c r="W55" i="1" s="1"/>
  <c r="CP70" i="1"/>
  <c r="CP69" i="1" s="1"/>
  <c r="CP56" i="1" s="1"/>
  <c r="CP55" i="1" s="1"/>
  <c r="U623" i="1"/>
  <c r="U622" i="1" s="1"/>
  <c r="U617" i="1" s="1"/>
  <c r="U616" i="1" s="1"/>
  <c r="BM623" i="1"/>
  <c r="BM622" i="1" s="1"/>
  <c r="BM617" i="1" s="1"/>
  <c r="BM616" i="1" s="1"/>
  <c r="O791" i="1"/>
  <c r="AA791" i="1" s="1"/>
  <c r="AG791" i="1" s="1"/>
  <c r="AY791" i="1" s="1"/>
  <c r="BC791" i="1" s="1"/>
  <c r="BQ791" i="1" s="1"/>
  <c r="BW791" i="1" s="1"/>
  <c r="CM791" i="1" s="1"/>
  <c r="CO791" i="1" s="1"/>
  <c r="I790" i="1"/>
  <c r="I789" i="1" s="1"/>
  <c r="I788" i="1" s="1"/>
  <c r="BH788" i="1"/>
  <c r="BH782" i="1" s="1"/>
  <c r="BH781" i="1" s="1"/>
  <c r="O877" i="1"/>
  <c r="AA877" i="1" s="1"/>
  <c r="AG877" i="1" s="1"/>
  <c r="AY877" i="1" s="1"/>
  <c r="BC877" i="1" s="1"/>
  <c r="BQ877" i="1" s="1"/>
  <c r="BW877" i="1" s="1"/>
  <c r="CM877" i="1" s="1"/>
  <c r="CO877" i="1" s="1"/>
  <c r="I876" i="1"/>
  <c r="O876" i="1" s="1"/>
  <c r="AA876" i="1" s="1"/>
  <c r="AG876" i="1" s="1"/>
  <c r="AY876" i="1" s="1"/>
  <c r="BC876" i="1" s="1"/>
  <c r="BQ876" i="1" s="1"/>
  <c r="BW876" i="1" s="1"/>
  <c r="CM876" i="1" s="1"/>
  <c r="CO876" i="1" s="1"/>
  <c r="N2576" i="1"/>
  <c r="Z2576" i="1" s="1"/>
  <c r="AF2576" i="1" s="1"/>
  <c r="AX2576" i="1" s="1"/>
  <c r="BB2576" i="1" s="1"/>
  <c r="BP2576" i="1" s="1"/>
  <c r="BV2576" i="1" s="1"/>
  <c r="CJ2576" i="1" s="1"/>
  <c r="CL2576" i="1" s="1"/>
  <c r="H2573" i="1"/>
  <c r="AB21" i="1"/>
  <c r="AI21" i="1"/>
  <c r="AM21" i="1"/>
  <c r="AU21" i="1"/>
  <c r="BE21" i="1"/>
  <c r="BI21" i="1"/>
  <c r="BT21" i="1"/>
  <c r="CA21" i="1"/>
  <c r="J21" i="1"/>
  <c r="O33" i="1"/>
  <c r="AA33" i="1" s="1"/>
  <c r="AG33" i="1" s="1"/>
  <c r="AY33" i="1" s="1"/>
  <c r="BC33" i="1" s="1"/>
  <c r="BQ33" i="1" s="1"/>
  <c r="BW33" i="1" s="1"/>
  <c r="CM33" i="1" s="1"/>
  <c r="CO33" i="1" s="1"/>
  <c r="Z46" i="1"/>
  <c r="AF46" i="1" s="1"/>
  <c r="AX46" i="1" s="1"/>
  <c r="BB46" i="1" s="1"/>
  <c r="BP46" i="1" s="1"/>
  <c r="BV46" i="1" s="1"/>
  <c r="CJ46" i="1" s="1"/>
  <c r="CL46" i="1" s="1"/>
  <c r="O72" i="1"/>
  <c r="AA72" i="1" s="1"/>
  <c r="AG72" i="1" s="1"/>
  <c r="AY72" i="1" s="1"/>
  <c r="BC72" i="1" s="1"/>
  <c r="BQ72" i="1" s="1"/>
  <c r="BW72" i="1" s="1"/>
  <c r="CM72" i="1" s="1"/>
  <c r="CO72" i="1" s="1"/>
  <c r="BD93" i="1"/>
  <c r="BD92" i="1" s="1"/>
  <c r="BD91" i="1" s="1"/>
  <c r="BD90" i="1" s="1"/>
  <c r="BD89" i="1" s="1"/>
  <c r="BD88" i="1" s="1"/>
  <c r="BH93" i="1"/>
  <c r="BH92" i="1" s="1"/>
  <c r="BH91" i="1" s="1"/>
  <c r="BH90" i="1" s="1"/>
  <c r="BH89" i="1" s="1"/>
  <c r="BH88" i="1" s="1"/>
  <c r="BL93" i="1"/>
  <c r="BL92" i="1" s="1"/>
  <c r="BL91" i="1" s="1"/>
  <c r="BL90" i="1" s="1"/>
  <c r="BL89" i="1" s="1"/>
  <c r="BL88" i="1" s="1"/>
  <c r="BS93" i="1"/>
  <c r="BS92" i="1" s="1"/>
  <c r="BS91" i="1" s="1"/>
  <c r="BS90" i="1" s="1"/>
  <c r="BS89" i="1" s="1"/>
  <c r="BS88" i="1" s="1"/>
  <c r="M96" i="1"/>
  <c r="Y96" i="1" s="1"/>
  <c r="AE96" i="1" s="1"/>
  <c r="AW96" i="1" s="1"/>
  <c r="BA96" i="1" s="1"/>
  <c r="BO96" i="1" s="1"/>
  <c r="BU96" i="1" s="1"/>
  <c r="CG96" i="1" s="1"/>
  <c r="CI96" i="1" s="1"/>
  <c r="CC104" i="1"/>
  <c r="CC103" i="1" s="1"/>
  <c r="CC102" i="1" s="1"/>
  <c r="AO133" i="1"/>
  <c r="AO132" i="1" s="1"/>
  <c r="AO131" i="1" s="1"/>
  <c r="AO130" i="1" s="1"/>
  <c r="AZ133" i="1"/>
  <c r="AZ132" i="1" s="1"/>
  <c r="AZ131" i="1" s="1"/>
  <c r="AZ130" i="1" s="1"/>
  <c r="CP133" i="1"/>
  <c r="CP132" i="1" s="1"/>
  <c r="CP131" i="1" s="1"/>
  <c r="CP130" i="1" s="1"/>
  <c r="M140" i="1"/>
  <c r="Y140" i="1" s="1"/>
  <c r="AE140" i="1" s="1"/>
  <c r="AW140" i="1" s="1"/>
  <c r="BA140" i="1" s="1"/>
  <c r="BO140" i="1" s="1"/>
  <c r="BU140" i="1" s="1"/>
  <c r="CG140" i="1" s="1"/>
  <c r="CI140" i="1" s="1"/>
  <c r="BD148" i="1"/>
  <c r="BD147" i="1" s="1"/>
  <c r="BD146" i="1" s="1"/>
  <c r="BD145" i="1" s="1"/>
  <c r="BH148" i="1"/>
  <c r="BH147" i="1" s="1"/>
  <c r="BH146" i="1" s="1"/>
  <c r="BH145" i="1" s="1"/>
  <c r="BL148" i="1"/>
  <c r="BL147" i="1" s="1"/>
  <c r="BL146" i="1" s="1"/>
  <c r="BL145" i="1" s="1"/>
  <c r="AD159" i="1"/>
  <c r="AD158" i="1" s="1"/>
  <c r="AN195" i="1"/>
  <c r="AN194" i="1" s="1"/>
  <c r="AN193" i="1" s="1"/>
  <c r="AN192" i="1" s="1"/>
  <c r="AN184" i="1" s="1"/>
  <c r="AV195" i="1"/>
  <c r="AV194" i="1" s="1"/>
  <c r="AV193" i="1" s="1"/>
  <c r="AV192" i="1" s="1"/>
  <c r="AV184" i="1" s="1"/>
  <c r="BX195" i="1"/>
  <c r="BX194" i="1" s="1"/>
  <c r="BX193" i="1" s="1"/>
  <c r="BX192" i="1" s="1"/>
  <c r="BX184" i="1" s="1"/>
  <c r="N208" i="1"/>
  <c r="Z208" i="1" s="1"/>
  <c r="AF208" i="1" s="1"/>
  <c r="AX208" i="1" s="1"/>
  <c r="BB208" i="1" s="1"/>
  <c r="BP208" i="1" s="1"/>
  <c r="BV208" i="1" s="1"/>
  <c r="CJ208" i="1" s="1"/>
  <c r="CL208" i="1" s="1"/>
  <c r="AD207" i="1"/>
  <c r="AK207" i="1"/>
  <c r="AO207" i="1"/>
  <c r="AS207" i="1"/>
  <c r="AZ207" i="1"/>
  <c r="BG207" i="1"/>
  <c r="BK207" i="1"/>
  <c r="BR207" i="1"/>
  <c r="BY207" i="1"/>
  <c r="CC207" i="1"/>
  <c r="AI207" i="1"/>
  <c r="AQ207" i="1"/>
  <c r="J212" i="1"/>
  <c r="U212" i="1"/>
  <c r="AB212" i="1"/>
  <c r="AI212" i="1"/>
  <c r="AM212" i="1"/>
  <c r="AQ212" i="1"/>
  <c r="AU212" i="1"/>
  <c r="BE212" i="1"/>
  <c r="BI212" i="1"/>
  <c r="BM212" i="1"/>
  <c r="BT212" i="1"/>
  <c r="CA212" i="1"/>
  <c r="CE212" i="1"/>
  <c r="M230" i="1"/>
  <c r="Y230" i="1" s="1"/>
  <c r="AE230" i="1" s="1"/>
  <c r="AW230" i="1" s="1"/>
  <c r="BA230" i="1" s="1"/>
  <c r="BO230" i="1" s="1"/>
  <c r="BU230" i="1" s="1"/>
  <c r="CG230" i="1" s="1"/>
  <c r="CI230" i="1" s="1"/>
  <c r="R229" i="1"/>
  <c r="R228" i="1" s="1"/>
  <c r="R227" i="1" s="1"/>
  <c r="V229" i="1"/>
  <c r="V228" i="1" s="1"/>
  <c r="V227" i="1" s="1"/>
  <c r="AJ229" i="1"/>
  <c r="AJ228" i="1" s="1"/>
  <c r="AJ227" i="1" s="1"/>
  <c r="AN229" i="1"/>
  <c r="AN228" i="1" s="1"/>
  <c r="AN227" i="1" s="1"/>
  <c r="AR229" i="1"/>
  <c r="AR228" i="1" s="1"/>
  <c r="AR227" i="1" s="1"/>
  <c r="AV229" i="1"/>
  <c r="AV228" i="1" s="1"/>
  <c r="AV227" i="1" s="1"/>
  <c r="BF229" i="1"/>
  <c r="BF228" i="1" s="1"/>
  <c r="BF227" i="1" s="1"/>
  <c r="BJ229" i="1"/>
  <c r="BJ228" i="1" s="1"/>
  <c r="BJ227" i="1" s="1"/>
  <c r="BN229" i="1"/>
  <c r="BN228" i="1" s="1"/>
  <c r="BN227" i="1" s="1"/>
  <c r="BX229" i="1"/>
  <c r="BX228" i="1" s="1"/>
  <c r="BX227" i="1" s="1"/>
  <c r="CB229" i="1"/>
  <c r="CB228" i="1" s="1"/>
  <c r="CB227" i="1" s="1"/>
  <c r="CF229" i="1"/>
  <c r="CF228" i="1" s="1"/>
  <c r="CF227" i="1" s="1"/>
  <c r="O232" i="1"/>
  <c r="AA232" i="1" s="1"/>
  <c r="AG232" i="1" s="1"/>
  <c r="AY232" i="1" s="1"/>
  <c r="BC232" i="1" s="1"/>
  <c r="BQ232" i="1" s="1"/>
  <c r="BW232" i="1" s="1"/>
  <c r="CM232" i="1" s="1"/>
  <c r="CO232" i="1" s="1"/>
  <c r="AD229" i="1"/>
  <c r="AD228" i="1" s="1"/>
  <c r="AD227" i="1" s="1"/>
  <c r="AK229" i="1"/>
  <c r="AK228" i="1" s="1"/>
  <c r="AK227" i="1" s="1"/>
  <c r="AS229" i="1"/>
  <c r="AS228" i="1" s="1"/>
  <c r="AS227" i="1" s="1"/>
  <c r="BR229" i="1"/>
  <c r="BR228" i="1" s="1"/>
  <c r="BR227" i="1" s="1"/>
  <c r="BY229" i="1"/>
  <c r="BY228" i="1" s="1"/>
  <c r="BY227" i="1" s="1"/>
  <c r="CC229" i="1"/>
  <c r="CC228" i="1" s="1"/>
  <c r="CC227" i="1" s="1"/>
  <c r="H236" i="1"/>
  <c r="N236" i="1" s="1"/>
  <c r="Z236" i="1" s="1"/>
  <c r="AF236" i="1" s="1"/>
  <c r="AX236" i="1" s="1"/>
  <c r="BB236" i="1" s="1"/>
  <c r="BP236" i="1" s="1"/>
  <c r="BV236" i="1" s="1"/>
  <c r="CJ236" i="1" s="1"/>
  <c r="CL236" i="1" s="1"/>
  <c r="K241" i="1"/>
  <c r="K240" i="1" s="1"/>
  <c r="K239" i="1" s="1"/>
  <c r="N244" i="1"/>
  <c r="Z244" i="1" s="1"/>
  <c r="AF244" i="1" s="1"/>
  <c r="AX244" i="1" s="1"/>
  <c r="BB244" i="1" s="1"/>
  <c r="BP244" i="1" s="1"/>
  <c r="BV244" i="1" s="1"/>
  <c r="CJ244" i="1" s="1"/>
  <c r="CL244" i="1" s="1"/>
  <c r="BD241" i="1"/>
  <c r="BD240" i="1" s="1"/>
  <c r="BD239" i="1" s="1"/>
  <c r="BH241" i="1"/>
  <c r="BH240" i="1" s="1"/>
  <c r="BH239" i="1" s="1"/>
  <c r="BL241" i="1"/>
  <c r="BL240" i="1" s="1"/>
  <c r="BL239" i="1" s="1"/>
  <c r="K256" i="1"/>
  <c r="Q288" i="1"/>
  <c r="U288" i="1"/>
  <c r="AI288" i="1"/>
  <c r="AU288" i="1"/>
  <c r="BE288" i="1"/>
  <c r="BI288" i="1"/>
  <c r="BM288" i="1"/>
  <c r="BT288" i="1"/>
  <c r="CA288" i="1"/>
  <c r="N291" i="1"/>
  <c r="Z291" i="1" s="1"/>
  <c r="AF291" i="1" s="1"/>
  <c r="AX291" i="1" s="1"/>
  <c r="BB291" i="1" s="1"/>
  <c r="BP291" i="1" s="1"/>
  <c r="BV291" i="1" s="1"/>
  <c r="CJ291" i="1" s="1"/>
  <c r="CL291" i="1" s="1"/>
  <c r="O291" i="1"/>
  <c r="AA291" i="1" s="1"/>
  <c r="AG291" i="1" s="1"/>
  <c r="AY291" i="1" s="1"/>
  <c r="BC291" i="1" s="1"/>
  <c r="BQ291" i="1" s="1"/>
  <c r="BW291" i="1" s="1"/>
  <c r="CM291" i="1" s="1"/>
  <c r="CO291" i="1" s="1"/>
  <c r="BK288" i="1"/>
  <c r="M298" i="1"/>
  <c r="Y298" i="1" s="1"/>
  <c r="AE298" i="1" s="1"/>
  <c r="AW298" i="1" s="1"/>
  <c r="BA298" i="1" s="1"/>
  <c r="BO298" i="1" s="1"/>
  <c r="BU298" i="1" s="1"/>
  <c r="CG298" i="1" s="1"/>
  <c r="CI298" i="1" s="1"/>
  <c r="K297" i="1"/>
  <c r="V297" i="1"/>
  <c r="BF297" i="1"/>
  <c r="O300" i="1"/>
  <c r="AA300" i="1" s="1"/>
  <c r="AG300" i="1" s="1"/>
  <c r="AY300" i="1" s="1"/>
  <c r="BC300" i="1" s="1"/>
  <c r="BQ300" i="1" s="1"/>
  <c r="BW300" i="1" s="1"/>
  <c r="CM300" i="1" s="1"/>
  <c r="CO300" i="1" s="1"/>
  <c r="BY297" i="1"/>
  <c r="CC297" i="1"/>
  <c r="Q308" i="1"/>
  <c r="U308" i="1"/>
  <c r="AB308" i="1"/>
  <c r="AI308" i="1"/>
  <c r="AM308" i="1"/>
  <c r="AQ308" i="1"/>
  <c r="AU308" i="1"/>
  <c r="BT308" i="1"/>
  <c r="CA308" i="1"/>
  <c r="CE308" i="1"/>
  <c r="N311" i="1"/>
  <c r="Z311" i="1" s="1"/>
  <c r="AF311" i="1" s="1"/>
  <c r="AX311" i="1" s="1"/>
  <c r="BB311" i="1" s="1"/>
  <c r="BP311" i="1" s="1"/>
  <c r="BV311" i="1" s="1"/>
  <c r="CJ311" i="1" s="1"/>
  <c r="CL311" i="1" s="1"/>
  <c r="M331" i="1"/>
  <c r="Y331" i="1" s="1"/>
  <c r="AE331" i="1" s="1"/>
  <c r="AW331" i="1" s="1"/>
  <c r="BA331" i="1" s="1"/>
  <c r="BO331" i="1" s="1"/>
  <c r="BU331" i="1" s="1"/>
  <c r="CG331" i="1" s="1"/>
  <c r="CI331" i="1" s="1"/>
  <c r="M334" i="1"/>
  <c r="Y334" i="1" s="1"/>
  <c r="AE334" i="1" s="1"/>
  <c r="AW334" i="1" s="1"/>
  <c r="BA334" i="1" s="1"/>
  <c r="BO334" i="1" s="1"/>
  <c r="BU334" i="1" s="1"/>
  <c r="CG334" i="1" s="1"/>
  <c r="CI334" i="1" s="1"/>
  <c r="BE330" i="1"/>
  <c r="BE329" i="1" s="1"/>
  <c r="BE328" i="1" s="1"/>
  <c r="BE327" i="1" s="1"/>
  <c r="BI330" i="1"/>
  <c r="BI329" i="1" s="1"/>
  <c r="BI328" i="1" s="1"/>
  <c r="BI327" i="1" s="1"/>
  <c r="BM330" i="1"/>
  <c r="BM329" i="1" s="1"/>
  <c r="BM328" i="1" s="1"/>
  <c r="BM327" i="1" s="1"/>
  <c r="AH349" i="1"/>
  <c r="AP349" i="1"/>
  <c r="BD349" i="1"/>
  <c r="BH349" i="1"/>
  <c r="BL349" i="1"/>
  <c r="BS349" i="1"/>
  <c r="CD349" i="1"/>
  <c r="BZ363" i="1"/>
  <c r="CD363" i="1"/>
  <c r="M368" i="1"/>
  <c r="Y368" i="1" s="1"/>
  <c r="AE368" i="1" s="1"/>
  <c r="AW368" i="1" s="1"/>
  <c r="BA368" i="1" s="1"/>
  <c r="BO368" i="1" s="1"/>
  <c r="BU368" i="1" s="1"/>
  <c r="CG368" i="1" s="1"/>
  <c r="CI368" i="1" s="1"/>
  <c r="R363" i="1"/>
  <c r="V363" i="1"/>
  <c r="AC363" i="1"/>
  <c r="AJ363" i="1"/>
  <c r="AN363" i="1"/>
  <c r="AR363" i="1"/>
  <c r="AV363" i="1"/>
  <c r="BX363" i="1"/>
  <c r="CB363" i="1"/>
  <c r="CF363" i="1"/>
  <c r="AI363" i="1"/>
  <c r="AM363" i="1"/>
  <c r="AQ363" i="1"/>
  <c r="AU363" i="1"/>
  <c r="CA363" i="1"/>
  <c r="CE363" i="1"/>
  <c r="N376" i="1"/>
  <c r="Z376" i="1" s="1"/>
  <c r="AF376" i="1" s="1"/>
  <c r="AX376" i="1" s="1"/>
  <c r="BB376" i="1" s="1"/>
  <c r="BP376" i="1" s="1"/>
  <c r="BV376" i="1" s="1"/>
  <c r="CJ376" i="1" s="1"/>
  <c r="CL376" i="1" s="1"/>
  <c r="G380" i="1"/>
  <c r="M380" i="1" s="1"/>
  <c r="Y380" i="1" s="1"/>
  <c r="AE380" i="1" s="1"/>
  <c r="AW380" i="1" s="1"/>
  <c r="BA380" i="1" s="1"/>
  <c r="BO380" i="1" s="1"/>
  <c r="BU380" i="1" s="1"/>
  <c r="CG380" i="1" s="1"/>
  <c r="CI380" i="1" s="1"/>
  <c r="BD379" i="1"/>
  <c r="BH379" i="1"/>
  <c r="CD379" i="1"/>
  <c r="I391" i="1"/>
  <c r="J395" i="1"/>
  <c r="N400" i="1"/>
  <c r="Z400" i="1" s="1"/>
  <c r="AF400" i="1" s="1"/>
  <c r="AX400" i="1" s="1"/>
  <c r="BB400" i="1" s="1"/>
  <c r="BP400" i="1" s="1"/>
  <c r="BV400" i="1" s="1"/>
  <c r="CJ400" i="1" s="1"/>
  <c r="CL400" i="1" s="1"/>
  <c r="O402" i="1"/>
  <c r="AA402" i="1" s="1"/>
  <c r="AG402" i="1" s="1"/>
  <c r="AY402" i="1" s="1"/>
  <c r="BC402" i="1" s="1"/>
  <c r="BQ402" i="1" s="1"/>
  <c r="BW402" i="1" s="1"/>
  <c r="CM402" i="1" s="1"/>
  <c r="CO402" i="1" s="1"/>
  <c r="M415" i="1"/>
  <c r="Y415" i="1" s="1"/>
  <c r="AE415" i="1" s="1"/>
  <c r="AW415" i="1" s="1"/>
  <c r="BA415" i="1" s="1"/>
  <c r="BO415" i="1" s="1"/>
  <c r="BU415" i="1" s="1"/>
  <c r="CG415" i="1" s="1"/>
  <c r="CI415" i="1" s="1"/>
  <c r="AK419" i="1"/>
  <c r="AO419" i="1"/>
  <c r="CC419" i="1"/>
  <c r="M426" i="1"/>
  <c r="Y426" i="1" s="1"/>
  <c r="AE426" i="1" s="1"/>
  <c r="AW426" i="1" s="1"/>
  <c r="BA426" i="1" s="1"/>
  <c r="BO426" i="1" s="1"/>
  <c r="BU426" i="1" s="1"/>
  <c r="CG426" i="1" s="1"/>
  <c r="CI426" i="1" s="1"/>
  <c r="O432" i="1"/>
  <c r="AA432" i="1" s="1"/>
  <c r="AG432" i="1" s="1"/>
  <c r="AY432" i="1" s="1"/>
  <c r="BC432" i="1" s="1"/>
  <c r="BQ432" i="1" s="1"/>
  <c r="BW432" i="1" s="1"/>
  <c r="CM432" i="1" s="1"/>
  <c r="CO432" i="1" s="1"/>
  <c r="G437" i="1"/>
  <c r="K437" i="1"/>
  <c r="R437" i="1"/>
  <c r="V437" i="1"/>
  <c r="AC437" i="1"/>
  <c r="AJ437" i="1"/>
  <c r="AN437" i="1"/>
  <c r="AV437" i="1"/>
  <c r="BX437" i="1"/>
  <c r="CF437" i="1"/>
  <c r="N443" i="1"/>
  <c r="Z443" i="1" s="1"/>
  <c r="AF443" i="1" s="1"/>
  <c r="AX443" i="1" s="1"/>
  <c r="BB443" i="1" s="1"/>
  <c r="BP443" i="1" s="1"/>
  <c r="BV443" i="1" s="1"/>
  <c r="CJ443" i="1" s="1"/>
  <c r="CL443" i="1" s="1"/>
  <c r="AZ437" i="1"/>
  <c r="CP437" i="1"/>
  <c r="AB437" i="1"/>
  <c r="BT437" i="1"/>
  <c r="AL463" i="1"/>
  <c r="AL462" i="1" s="1"/>
  <c r="AL461" i="1" s="1"/>
  <c r="AL460" i="1" s="1"/>
  <c r="AP463" i="1"/>
  <c r="AP462" i="1" s="1"/>
  <c r="AP461" i="1" s="1"/>
  <c r="AP460" i="1" s="1"/>
  <c r="AT463" i="1"/>
  <c r="AT462" i="1" s="1"/>
  <c r="AT461" i="1" s="1"/>
  <c r="AT460" i="1" s="1"/>
  <c r="BD463" i="1"/>
  <c r="BD462" i="1" s="1"/>
  <c r="BD461" i="1" s="1"/>
  <c r="BD460" i="1" s="1"/>
  <c r="BH463" i="1"/>
  <c r="BH462" i="1" s="1"/>
  <c r="BH461" i="1" s="1"/>
  <c r="BH460" i="1" s="1"/>
  <c r="BL463" i="1"/>
  <c r="BL462" i="1" s="1"/>
  <c r="BL461" i="1" s="1"/>
  <c r="BL460" i="1" s="1"/>
  <c r="M466" i="1"/>
  <c r="Y466" i="1" s="1"/>
  <c r="AE466" i="1" s="1"/>
  <c r="AW466" i="1" s="1"/>
  <c r="BA466" i="1" s="1"/>
  <c r="BO466" i="1" s="1"/>
  <c r="BU466" i="1" s="1"/>
  <c r="CG466" i="1" s="1"/>
  <c r="CI466" i="1" s="1"/>
  <c r="O468" i="1"/>
  <c r="AA468" i="1" s="1"/>
  <c r="AG468" i="1" s="1"/>
  <c r="AY468" i="1" s="1"/>
  <c r="BC468" i="1" s="1"/>
  <c r="BQ468" i="1" s="1"/>
  <c r="BW468" i="1" s="1"/>
  <c r="CM468" i="1" s="1"/>
  <c r="CO468" i="1" s="1"/>
  <c r="S463" i="1"/>
  <c r="S462" i="1" s="1"/>
  <c r="S461" i="1" s="1"/>
  <c r="S460" i="1" s="1"/>
  <c r="W463" i="1"/>
  <c r="W462" i="1" s="1"/>
  <c r="W461" i="1" s="1"/>
  <c r="W460" i="1" s="1"/>
  <c r="AK463" i="1"/>
  <c r="AK462" i="1" s="1"/>
  <c r="AK461" i="1" s="1"/>
  <c r="AK460" i="1" s="1"/>
  <c r="AO463" i="1"/>
  <c r="AO462" i="1" s="1"/>
  <c r="AO461" i="1" s="1"/>
  <c r="AO460" i="1" s="1"/>
  <c r="BG463" i="1"/>
  <c r="BG462" i="1" s="1"/>
  <c r="BG461" i="1" s="1"/>
  <c r="BG460" i="1" s="1"/>
  <c r="BR463" i="1"/>
  <c r="BR462" i="1" s="1"/>
  <c r="BR461" i="1" s="1"/>
  <c r="BR460" i="1" s="1"/>
  <c r="BY463" i="1"/>
  <c r="BY462" i="1" s="1"/>
  <c r="BY461" i="1" s="1"/>
  <c r="BY460" i="1" s="1"/>
  <c r="CC463" i="1"/>
  <c r="CC462" i="1" s="1"/>
  <c r="CC461" i="1" s="1"/>
  <c r="CC460" i="1" s="1"/>
  <c r="H473" i="1"/>
  <c r="H472" i="1" s="1"/>
  <c r="M484" i="1"/>
  <c r="Y484" i="1" s="1"/>
  <c r="AE484" i="1" s="1"/>
  <c r="AW484" i="1" s="1"/>
  <c r="BA484" i="1" s="1"/>
  <c r="BO484" i="1" s="1"/>
  <c r="BU484" i="1" s="1"/>
  <c r="CG484" i="1" s="1"/>
  <c r="CI484" i="1" s="1"/>
  <c r="R486" i="1"/>
  <c r="R482" i="1" s="1"/>
  <c r="R481" i="1" s="1"/>
  <c r="V486" i="1"/>
  <c r="V482" i="1" s="1"/>
  <c r="V481" i="1" s="1"/>
  <c r="N496" i="1"/>
  <c r="Z496" i="1" s="1"/>
  <c r="AF496" i="1" s="1"/>
  <c r="AX496" i="1" s="1"/>
  <c r="BB496" i="1" s="1"/>
  <c r="BP496" i="1" s="1"/>
  <c r="BV496" i="1" s="1"/>
  <c r="CJ496" i="1" s="1"/>
  <c r="CL496" i="1" s="1"/>
  <c r="AB498" i="1"/>
  <c r="BT498" i="1"/>
  <c r="AI525" i="1"/>
  <c r="AQ525" i="1"/>
  <c r="Q561" i="1"/>
  <c r="M648" i="1"/>
  <c r="Y648" i="1" s="1"/>
  <c r="AE648" i="1" s="1"/>
  <c r="AW648" i="1" s="1"/>
  <c r="BA648" i="1" s="1"/>
  <c r="BO648" i="1" s="1"/>
  <c r="BU648" i="1" s="1"/>
  <c r="CG648" i="1" s="1"/>
  <c r="CI648" i="1" s="1"/>
  <c r="G647" i="1"/>
  <c r="G646" i="1" s="1"/>
  <c r="O658" i="1"/>
  <c r="AA658" i="1" s="1"/>
  <c r="AG658" i="1" s="1"/>
  <c r="AY658" i="1" s="1"/>
  <c r="BC658" i="1" s="1"/>
  <c r="BQ658" i="1" s="1"/>
  <c r="BW658" i="1" s="1"/>
  <c r="CM658" i="1" s="1"/>
  <c r="CO658" i="1" s="1"/>
  <c r="M726" i="1"/>
  <c r="Y726" i="1" s="1"/>
  <c r="AE726" i="1" s="1"/>
  <c r="AW726" i="1" s="1"/>
  <c r="BA726" i="1" s="1"/>
  <c r="BO726" i="1" s="1"/>
  <c r="BU726" i="1" s="1"/>
  <c r="CG726" i="1" s="1"/>
  <c r="CI726" i="1" s="1"/>
  <c r="G725" i="1"/>
  <c r="M725" i="1" s="1"/>
  <c r="Y725" i="1" s="1"/>
  <c r="AE725" i="1" s="1"/>
  <c r="AW725" i="1" s="1"/>
  <c r="BA725" i="1" s="1"/>
  <c r="BO725" i="1" s="1"/>
  <c r="BU725" i="1" s="1"/>
  <c r="CG725" i="1" s="1"/>
  <c r="CI725" i="1" s="1"/>
  <c r="H730" i="1"/>
  <c r="AU846" i="1"/>
  <c r="AU845" i="1" s="1"/>
  <c r="CE846" i="1"/>
  <c r="CE845" i="1" s="1"/>
  <c r="M882" i="1"/>
  <c r="Y882" i="1" s="1"/>
  <c r="AE882" i="1" s="1"/>
  <c r="AW882" i="1" s="1"/>
  <c r="BA882" i="1" s="1"/>
  <c r="BO882" i="1" s="1"/>
  <c r="BU882" i="1" s="1"/>
  <c r="CG882" i="1" s="1"/>
  <c r="CI882" i="1" s="1"/>
  <c r="G881" i="1"/>
  <c r="M881" i="1" s="1"/>
  <c r="Y881" i="1" s="1"/>
  <c r="AE881" i="1" s="1"/>
  <c r="AW881" i="1" s="1"/>
  <c r="BA881" i="1" s="1"/>
  <c r="BO881" i="1" s="1"/>
  <c r="BU881" i="1" s="1"/>
  <c r="CG881" i="1" s="1"/>
  <c r="CI881" i="1" s="1"/>
  <c r="N911" i="1"/>
  <c r="Z911" i="1" s="1"/>
  <c r="AF911" i="1" s="1"/>
  <c r="AX911" i="1" s="1"/>
  <c r="BB911" i="1" s="1"/>
  <c r="BP911" i="1" s="1"/>
  <c r="BV911" i="1" s="1"/>
  <c r="CJ911" i="1" s="1"/>
  <c r="CL911" i="1" s="1"/>
  <c r="I966" i="1"/>
  <c r="BI1012" i="1"/>
  <c r="L1031" i="1"/>
  <c r="L1030" i="1" s="1"/>
  <c r="L1025" i="1" s="1"/>
  <c r="L1024" i="1" s="1"/>
  <c r="O1150" i="1"/>
  <c r="AA1150" i="1" s="1"/>
  <c r="AG1150" i="1" s="1"/>
  <c r="AY1150" i="1" s="1"/>
  <c r="BC1150" i="1" s="1"/>
  <c r="BQ1150" i="1" s="1"/>
  <c r="BW1150" i="1" s="1"/>
  <c r="CM1150" i="1" s="1"/>
  <c r="CO1150" i="1" s="1"/>
  <c r="I1149" i="1"/>
  <c r="O1149" i="1" s="1"/>
  <c r="AA1149" i="1" s="1"/>
  <c r="AG1149" i="1" s="1"/>
  <c r="AY1149" i="1" s="1"/>
  <c r="BC1149" i="1" s="1"/>
  <c r="BQ1149" i="1" s="1"/>
  <c r="BW1149" i="1" s="1"/>
  <c r="CM1149" i="1" s="1"/>
  <c r="CO1149" i="1" s="1"/>
  <c r="P1302" i="1"/>
  <c r="AP21" i="1"/>
  <c r="AP20" i="1" s="1"/>
  <c r="AP19" i="1" s="1"/>
  <c r="AP18" i="1" s="1"/>
  <c r="AP17" i="1" s="1"/>
  <c r="AP16" i="1" s="1"/>
  <c r="BZ21" i="1"/>
  <c r="BZ20" i="1" s="1"/>
  <c r="BZ19" i="1" s="1"/>
  <c r="BZ18" i="1" s="1"/>
  <c r="BZ17" i="1" s="1"/>
  <c r="BZ16" i="1" s="1"/>
  <c r="CD21" i="1"/>
  <c r="CD20" i="1" s="1"/>
  <c r="CD19" i="1" s="1"/>
  <c r="CD18" i="1" s="1"/>
  <c r="CD17" i="1" s="1"/>
  <c r="CD16" i="1" s="1"/>
  <c r="AL379" i="1"/>
  <c r="AD29" i="1"/>
  <c r="AK29" i="1"/>
  <c r="AO29" i="1"/>
  <c r="AS29" i="1"/>
  <c r="BG29" i="1"/>
  <c r="BK29" i="1"/>
  <c r="BR29" i="1"/>
  <c r="BY29" i="1"/>
  <c r="CC29" i="1"/>
  <c r="CP29" i="1"/>
  <c r="AM29" i="1"/>
  <c r="AQ29" i="1"/>
  <c r="AU29" i="1"/>
  <c r="CA29" i="1"/>
  <c r="CE29" i="1"/>
  <c r="CF70" i="1"/>
  <c r="CF69" i="1" s="1"/>
  <c r="CF56" i="1" s="1"/>
  <c r="CF55" i="1" s="1"/>
  <c r="CE70" i="1"/>
  <c r="CE69" i="1" s="1"/>
  <c r="CE56" i="1" s="1"/>
  <c r="CE55" i="1" s="1"/>
  <c r="H75" i="1"/>
  <c r="N75" i="1" s="1"/>
  <c r="Z75" i="1" s="1"/>
  <c r="AF75" i="1" s="1"/>
  <c r="AX75" i="1" s="1"/>
  <c r="BB75" i="1" s="1"/>
  <c r="BP75" i="1" s="1"/>
  <c r="BV75" i="1" s="1"/>
  <c r="CJ75" i="1" s="1"/>
  <c r="CL75" i="1" s="1"/>
  <c r="N86" i="1"/>
  <c r="Z86" i="1" s="1"/>
  <c r="AF86" i="1" s="1"/>
  <c r="AX86" i="1" s="1"/>
  <c r="BB86" i="1" s="1"/>
  <c r="BP86" i="1" s="1"/>
  <c r="BV86" i="1" s="1"/>
  <c r="CJ86" i="1" s="1"/>
  <c r="CL86" i="1" s="1"/>
  <c r="R93" i="1"/>
  <c r="R92" i="1" s="1"/>
  <c r="R91" i="1" s="1"/>
  <c r="R90" i="1" s="1"/>
  <c r="R89" i="1" s="1"/>
  <c r="R88" i="1" s="1"/>
  <c r="K98" i="1"/>
  <c r="X104" i="1"/>
  <c r="X103" i="1" s="1"/>
  <c r="AH104" i="1"/>
  <c r="AH103" i="1" s="1"/>
  <c r="AH102" i="1" s="1"/>
  <c r="AP104" i="1"/>
  <c r="AP103" i="1" s="1"/>
  <c r="AP102" i="1" s="1"/>
  <c r="AT104" i="1"/>
  <c r="AT103" i="1" s="1"/>
  <c r="AT102" i="1" s="1"/>
  <c r="BH104" i="1"/>
  <c r="BH103" i="1" s="1"/>
  <c r="BH102" i="1" s="1"/>
  <c r="BS104" i="1"/>
  <c r="BS103" i="1" s="1"/>
  <c r="BS102" i="1" s="1"/>
  <c r="BZ104" i="1"/>
  <c r="BZ103" i="1" s="1"/>
  <c r="BZ102" i="1" s="1"/>
  <c r="AH133" i="1"/>
  <c r="AH132" i="1" s="1"/>
  <c r="AH131" i="1" s="1"/>
  <c r="AH130" i="1" s="1"/>
  <c r="AL133" i="1"/>
  <c r="AL132" i="1" s="1"/>
  <c r="AL131" i="1" s="1"/>
  <c r="AL130" i="1" s="1"/>
  <c r="AP133" i="1"/>
  <c r="AP132" i="1" s="1"/>
  <c r="AP131" i="1" s="1"/>
  <c r="AP130" i="1" s="1"/>
  <c r="AT133" i="1"/>
  <c r="AT132" i="1" s="1"/>
  <c r="AT131" i="1" s="1"/>
  <c r="AT130" i="1" s="1"/>
  <c r="BS133" i="1"/>
  <c r="BS132" i="1" s="1"/>
  <c r="BS131" i="1" s="1"/>
  <c r="BS130" i="1" s="1"/>
  <c r="BZ133" i="1"/>
  <c r="BZ132" i="1" s="1"/>
  <c r="BZ131" i="1" s="1"/>
  <c r="BZ130" i="1" s="1"/>
  <c r="CD133" i="1"/>
  <c r="CD132" i="1" s="1"/>
  <c r="CD131" i="1" s="1"/>
  <c r="CD130" i="1" s="1"/>
  <c r="AC133" i="1"/>
  <c r="AC132" i="1" s="1"/>
  <c r="AC131" i="1" s="1"/>
  <c r="AC130" i="1" s="1"/>
  <c r="P159" i="1"/>
  <c r="P158" i="1" s="1"/>
  <c r="AK168" i="1"/>
  <c r="AK164" i="1" s="1"/>
  <c r="O196" i="1"/>
  <c r="AA196" i="1" s="1"/>
  <c r="AG196" i="1" s="1"/>
  <c r="AY196" i="1" s="1"/>
  <c r="BC196" i="1" s="1"/>
  <c r="BQ196" i="1" s="1"/>
  <c r="BW196" i="1" s="1"/>
  <c r="CM196" i="1" s="1"/>
  <c r="CO196" i="1" s="1"/>
  <c r="CD195" i="1"/>
  <c r="CD194" i="1" s="1"/>
  <c r="CD193" i="1" s="1"/>
  <c r="CD192" i="1" s="1"/>
  <c r="CD184" i="1" s="1"/>
  <c r="N199" i="1"/>
  <c r="Z199" i="1" s="1"/>
  <c r="AF199" i="1" s="1"/>
  <c r="AX199" i="1" s="1"/>
  <c r="BB199" i="1" s="1"/>
  <c r="BP199" i="1" s="1"/>
  <c r="BV199" i="1" s="1"/>
  <c r="CJ199" i="1" s="1"/>
  <c r="CL199" i="1" s="1"/>
  <c r="O199" i="1"/>
  <c r="AA199" i="1" s="1"/>
  <c r="AG199" i="1" s="1"/>
  <c r="AY199" i="1" s="1"/>
  <c r="BC199" i="1" s="1"/>
  <c r="BQ199" i="1" s="1"/>
  <c r="BW199" i="1" s="1"/>
  <c r="CM199" i="1" s="1"/>
  <c r="CO199" i="1" s="1"/>
  <c r="BK195" i="1"/>
  <c r="BK194" i="1" s="1"/>
  <c r="BK193" i="1" s="1"/>
  <c r="BK192" i="1" s="1"/>
  <c r="BK184" i="1" s="1"/>
  <c r="CP195" i="1"/>
  <c r="CP194" i="1" s="1"/>
  <c r="CP193" i="1" s="1"/>
  <c r="CP192" i="1" s="1"/>
  <c r="CP184" i="1" s="1"/>
  <c r="M210" i="1"/>
  <c r="Y210" i="1" s="1"/>
  <c r="AE210" i="1" s="1"/>
  <c r="AW210" i="1" s="1"/>
  <c r="BA210" i="1" s="1"/>
  <c r="BO210" i="1" s="1"/>
  <c r="BU210" i="1" s="1"/>
  <c r="CG210" i="1" s="1"/>
  <c r="CI210" i="1" s="1"/>
  <c r="K207" i="1"/>
  <c r="BX207" i="1"/>
  <c r="CF207" i="1"/>
  <c r="BX241" i="1"/>
  <c r="BX240" i="1" s="1"/>
  <c r="BX239" i="1" s="1"/>
  <c r="CB241" i="1"/>
  <c r="CB240" i="1" s="1"/>
  <c r="CB239" i="1" s="1"/>
  <c r="CF241" i="1"/>
  <c r="CF240" i="1" s="1"/>
  <c r="CF239" i="1" s="1"/>
  <c r="AI241" i="1"/>
  <c r="AI240" i="1" s="1"/>
  <c r="AI239" i="1" s="1"/>
  <c r="CE241" i="1"/>
  <c r="CE240" i="1" s="1"/>
  <c r="CE239" i="1" s="1"/>
  <c r="R262" i="1"/>
  <c r="R261" i="1" s="1"/>
  <c r="R260" i="1" s="1"/>
  <c r="V262" i="1"/>
  <c r="V261" i="1" s="1"/>
  <c r="V260" i="1" s="1"/>
  <c r="AJ262" i="1"/>
  <c r="AJ261" i="1" s="1"/>
  <c r="AJ260" i="1" s="1"/>
  <c r="AN262" i="1"/>
  <c r="AN261" i="1" s="1"/>
  <c r="AN260" i="1" s="1"/>
  <c r="AR262" i="1"/>
  <c r="AR261" i="1" s="1"/>
  <c r="AR260" i="1" s="1"/>
  <c r="AV262" i="1"/>
  <c r="AV261" i="1" s="1"/>
  <c r="AV260" i="1" s="1"/>
  <c r="BF262" i="1"/>
  <c r="BF261" i="1" s="1"/>
  <c r="BF260" i="1" s="1"/>
  <c r="BJ262" i="1"/>
  <c r="BJ261" i="1" s="1"/>
  <c r="BJ260" i="1" s="1"/>
  <c r="BX262" i="1"/>
  <c r="BX261" i="1" s="1"/>
  <c r="BX260" i="1" s="1"/>
  <c r="CB262" i="1"/>
  <c r="CB261" i="1" s="1"/>
  <c r="CB260" i="1" s="1"/>
  <c r="CF262" i="1"/>
  <c r="CF261" i="1" s="1"/>
  <c r="CF260" i="1" s="1"/>
  <c r="AC288" i="1"/>
  <c r="AN288" i="1"/>
  <c r="AV288" i="1"/>
  <c r="K308" i="1"/>
  <c r="BF308" i="1"/>
  <c r="BN308" i="1"/>
  <c r="AH308" i="1"/>
  <c r="AP308" i="1"/>
  <c r="S330" i="1"/>
  <c r="S329" i="1" s="1"/>
  <c r="S328" i="1" s="1"/>
  <c r="S327" i="1" s="1"/>
  <c r="W330" i="1"/>
  <c r="W329" i="1" s="1"/>
  <c r="W328" i="1" s="1"/>
  <c r="W327" i="1" s="1"/>
  <c r="AK330" i="1"/>
  <c r="AK329" i="1" s="1"/>
  <c r="AK328" i="1" s="1"/>
  <c r="AK327" i="1" s="1"/>
  <c r="AO330" i="1"/>
  <c r="AO329" i="1" s="1"/>
  <c r="AO328" i="1" s="1"/>
  <c r="AO327" i="1" s="1"/>
  <c r="AZ330" i="1"/>
  <c r="AZ329" i="1" s="1"/>
  <c r="AZ328" i="1" s="1"/>
  <c r="AZ327" i="1" s="1"/>
  <c r="BG330" i="1"/>
  <c r="BG329" i="1" s="1"/>
  <c r="BG328" i="1" s="1"/>
  <c r="BG327" i="1" s="1"/>
  <c r="BK330" i="1"/>
  <c r="BK329" i="1" s="1"/>
  <c r="BK328" i="1" s="1"/>
  <c r="BK327" i="1" s="1"/>
  <c r="BR330" i="1"/>
  <c r="BR329" i="1" s="1"/>
  <c r="BR328" i="1" s="1"/>
  <c r="BR327" i="1" s="1"/>
  <c r="BY330" i="1"/>
  <c r="BY329" i="1" s="1"/>
  <c r="BY328" i="1" s="1"/>
  <c r="BY327" i="1" s="1"/>
  <c r="CC330" i="1"/>
  <c r="CC329" i="1" s="1"/>
  <c r="CC328" i="1" s="1"/>
  <c r="CC327" i="1" s="1"/>
  <c r="CP330" i="1"/>
  <c r="CP329" i="1" s="1"/>
  <c r="CP328" i="1" s="1"/>
  <c r="CP327" i="1" s="1"/>
  <c r="V330" i="1"/>
  <c r="V329" i="1" s="1"/>
  <c r="V328" i="1" s="1"/>
  <c r="V327" i="1" s="1"/>
  <c r="AB349" i="1"/>
  <c r="AI349" i="1"/>
  <c r="AM349" i="1"/>
  <c r="AQ349" i="1"/>
  <c r="AU349" i="1"/>
  <c r="CA349" i="1"/>
  <c r="CE349" i="1"/>
  <c r="AD349" i="1"/>
  <c r="AK349" i="1"/>
  <c r="AO349" i="1"/>
  <c r="AS349" i="1"/>
  <c r="BR349" i="1"/>
  <c r="CC349" i="1"/>
  <c r="R356" i="1"/>
  <c r="V356" i="1"/>
  <c r="AC356" i="1"/>
  <c r="BF356" i="1"/>
  <c r="BJ356" i="1"/>
  <c r="BN356" i="1"/>
  <c r="AL363" i="1"/>
  <c r="AT363" i="1"/>
  <c r="L363" i="1"/>
  <c r="Q395" i="1"/>
  <c r="U395" i="1"/>
  <c r="AB395" i="1"/>
  <c r="AI395" i="1"/>
  <c r="AQ395" i="1"/>
  <c r="BE395" i="1"/>
  <c r="BI395" i="1"/>
  <c r="BM395" i="1"/>
  <c r="BT395" i="1"/>
  <c r="CA395" i="1"/>
  <c r="CE395" i="1"/>
  <c r="AH395" i="1"/>
  <c r="AL395" i="1"/>
  <c r="AP395" i="1"/>
  <c r="AT395" i="1"/>
  <c r="BS395" i="1"/>
  <c r="CD395" i="1"/>
  <c r="L414" i="1"/>
  <c r="AK414" i="1"/>
  <c r="AO414" i="1"/>
  <c r="AS414" i="1"/>
  <c r="AZ414" i="1"/>
  <c r="BY414" i="1"/>
  <c r="CC414" i="1"/>
  <c r="CP414" i="1"/>
  <c r="V414" i="1"/>
  <c r="BJ414" i="1"/>
  <c r="BN414" i="1"/>
  <c r="Q419" i="1"/>
  <c r="O424" i="1"/>
  <c r="AA424" i="1" s="1"/>
  <c r="AG424" i="1" s="1"/>
  <c r="AY424" i="1" s="1"/>
  <c r="BC424" i="1" s="1"/>
  <c r="BQ424" i="1" s="1"/>
  <c r="BW424" i="1" s="1"/>
  <c r="CM424" i="1" s="1"/>
  <c r="CO424" i="1" s="1"/>
  <c r="AB419" i="1"/>
  <c r="BE419" i="1"/>
  <c r="BI419" i="1"/>
  <c r="BM419" i="1"/>
  <c r="H437" i="1"/>
  <c r="L437" i="1"/>
  <c r="N449" i="1"/>
  <c r="Z449" i="1" s="1"/>
  <c r="AF449" i="1" s="1"/>
  <c r="AX449" i="1" s="1"/>
  <c r="BB449" i="1" s="1"/>
  <c r="BP449" i="1" s="1"/>
  <c r="BV449" i="1" s="1"/>
  <c r="CJ449" i="1" s="1"/>
  <c r="CL449" i="1" s="1"/>
  <c r="N452" i="1"/>
  <c r="Z452" i="1" s="1"/>
  <c r="AF452" i="1" s="1"/>
  <c r="AX452" i="1" s="1"/>
  <c r="BB452" i="1" s="1"/>
  <c r="BP452" i="1" s="1"/>
  <c r="BV452" i="1" s="1"/>
  <c r="CJ452" i="1" s="1"/>
  <c r="CL452" i="1" s="1"/>
  <c r="M464" i="1"/>
  <c r="Y464" i="1" s="1"/>
  <c r="AE464" i="1" s="1"/>
  <c r="AW464" i="1" s="1"/>
  <c r="BA464" i="1" s="1"/>
  <c r="BO464" i="1" s="1"/>
  <c r="BU464" i="1" s="1"/>
  <c r="CG464" i="1" s="1"/>
  <c r="CI464" i="1" s="1"/>
  <c r="R463" i="1"/>
  <c r="R462" i="1" s="1"/>
  <c r="R461" i="1" s="1"/>
  <c r="R460" i="1" s="1"/>
  <c r="BN463" i="1"/>
  <c r="BN462" i="1" s="1"/>
  <c r="BN461" i="1" s="1"/>
  <c r="BN460" i="1" s="1"/>
  <c r="I486" i="1"/>
  <c r="AD486" i="1"/>
  <c r="AD482" i="1" s="1"/>
  <c r="AD481" i="1" s="1"/>
  <c r="AZ486" i="1"/>
  <c r="AZ482" i="1" s="1"/>
  <c r="AZ481" i="1" s="1"/>
  <c r="BK486" i="1"/>
  <c r="BK482" i="1" s="1"/>
  <c r="BK481" i="1" s="1"/>
  <c r="BR486" i="1"/>
  <c r="BR482" i="1" s="1"/>
  <c r="BR481" i="1" s="1"/>
  <c r="BY486" i="1"/>
  <c r="BY482" i="1" s="1"/>
  <c r="BY481" i="1" s="1"/>
  <c r="AJ498" i="1"/>
  <c r="AN498" i="1"/>
  <c r="AR498" i="1"/>
  <c r="AV498" i="1"/>
  <c r="CF498" i="1"/>
  <c r="M504" i="1"/>
  <c r="Y504" i="1" s="1"/>
  <c r="AE504" i="1" s="1"/>
  <c r="AW504" i="1" s="1"/>
  <c r="BA504" i="1" s="1"/>
  <c r="BO504" i="1" s="1"/>
  <c r="BU504" i="1" s="1"/>
  <c r="CG504" i="1" s="1"/>
  <c r="CI504" i="1" s="1"/>
  <c r="N513" i="1"/>
  <c r="Z513" i="1" s="1"/>
  <c r="AF513" i="1" s="1"/>
  <c r="AX513" i="1" s="1"/>
  <c r="BB513" i="1" s="1"/>
  <c r="BP513" i="1" s="1"/>
  <c r="BV513" i="1" s="1"/>
  <c r="CJ513" i="1" s="1"/>
  <c r="CL513" i="1" s="1"/>
  <c r="H568" i="1"/>
  <c r="N569" i="1"/>
  <c r="Z569" i="1" s="1"/>
  <c r="AF569" i="1" s="1"/>
  <c r="AX569" i="1" s="1"/>
  <c r="BB569" i="1" s="1"/>
  <c r="BP569" i="1" s="1"/>
  <c r="BV569" i="1" s="1"/>
  <c r="CJ569" i="1" s="1"/>
  <c r="CL569" i="1" s="1"/>
  <c r="AS623" i="1"/>
  <c r="AS622" i="1" s="1"/>
  <c r="AS617" i="1" s="1"/>
  <c r="AS616" i="1" s="1"/>
  <c r="O663" i="1"/>
  <c r="AA663" i="1" s="1"/>
  <c r="AG663" i="1" s="1"/>
  <c r="AY663" i="1" s="1"/>
  <c r="BC663" i="1" s="1"/>
  <c r="BQ663" i="1" s="1"/>
  <c r="BW663" i="1" s="1"/>
  <c r="CM663" i="1" s="1"/>
  <c r="CO663" i="1" s="1"/>
  <c r="I662" i="1"/>
  <c r="I661" i="1" s="1"/>
  <c r="AQ684" i="1"/>
  <c r="AQ683" i="1" s="1"/>
  <c r="AQ678" i="1" s="1"/>
  <c r="AQ672" i="1" s="1"/>
  <c r="AQ671" i="1" s="1"/>
  <c r="G706" i="1"/>
  <c r="CB730" i="1"/>
  <c r="M963" i="1"/>
  <c r="Y963" i="1" s="1"/>
  <c r="AE963" i="1" s="1"/>
  <c r="AW963" i="1" s="1"/>
  <c r="BA963" i="1" s="1"/>
  <c r="BO963" i="1" s="1"/>
  <c r="BU963" i="1" s="1"/>
  <c r="CG963" i="1" s="1"/>
  <c r="CI963" i="1" s="1"/>
  <c r="G962" i="1"/>
  <c r="K962" i="1"/>
  <c r="N963" i="1"/>
  <c r="Z963" i="1" s="1"/>
  <c r="AF963" i="1" s="1"/>
  <c r="AX963" i="1" s="1"/>
  <c r="BB963" i="1" s="1"/>
  <c r="BP963" i="1" s="1"/>
  <c r="BV963" i="1" s="1"/>
  <c r="CJ963" i="1" s="1"/>
  <c r="CL963" i="1" s="1"/>
  <c r="AN985" i="1"/>
  <c r="AN984" i="1" s="1"/>
  <c r="H991" i="1"/>
  <c r="BR985" i="1"/>
  <c r="BR984" i="1" s="1"/>
  <c r="AP1031" i="1"/>
  <c r="AP1030" i="1" s="1"/>
  <c r="AP1025" i="1" s="1"/>
  <c r="AP1024" i="1" s="1"/>
  <c r="BS1031" i="1"/>
  <c r="BS1030" i="1" s="1"/>
  <c r="BS1025" i="1" s="1"/>
  <c r="BS1024" i="1" s="1"/>
  <c r="BX70" i="1"/>
  <c r="BX69" i="1" s="1"/>
  <c r="BX56" i="1" s="1"/>
  <c r="BX55" i="1" s="1"/>
  <c r="S70" i="1"/>
  <c r="S69" i="1" s="1"/>
  <c r="S56" i="1" s="1"/>
  <c r="S55" i="1" s="1"/>
  <c r="AD70" i="1"/>
  <c r="AD69" i="1" s="1"/>
  <c r="AD56" i="1" s="1"/>
  <c r="AD55" i="1" s="1"/>
  <c r="V159" i="1"/>
  <c r="V158" i="1" s="1"/>
  <c r="BS241" i="1"/>
  <c r="BS240" i="1" s="1"/>
  <c r="BS239" i="1" s="1"/>
  <c r="AW383" i="1"/>
  <c r="BA383" i="1" s="1"/>
  <c r="BO383" i="1" s="1"/>
  <c r="BU383" i="1" s="1"/>
  <c r="CG383" i="1" s="1"/>
  <c r="CI383" i="1" s="1"/>
  <c r="O420" i="1"/>
  <c r="AA420" i="1" s="1"/>
  <c r="AG420" i="1" s="1"/>
  <c r="AY420" i="1" s="1"/>
  <c r="BC420" i="1" s="1"/>
  <c r="BQ420" i="1" s="1"/>
  <c r="BW420" i="1" s="1"/>
  <c r="CM420" i="1" s="1"/>
  <c r="CO420" i="1" s="1"/>
  <c r="L21" i="1"/>
  <c r="AK21" i="1"/>
  <c r="AS21" i="1"/>
  <c r="AZ21" i="1"/>
  <c r="BK21" i="1"/>
  <c r="CP21" i="1"/>
  <c r="O27" i="1"/>
  <c r="AA27" i="1" s="1"/>
  <c r="AG27" i="1" s="1"/>
  <c r="AY27" i="1" s="1"/>
  <c r="BC27" i="1" s="1"/>
  <c r="BQ27" i="1" s="1"/>
  <c r="BW27" i="1" s="1"/>
  <c r="CM27" i="1" s="1"/>
  <c r="CO27" i="1" s="1"/>
  <c r="CF29" i="1"/>
  <c r="M39" i="1"/>
  <c r="Y39" i="1" s="1"/>
  <c r="AE39" i="1" s="1"/>
  <c r="AW39" i="1" s="1"/>
  <c r="BA39" i="1" s="1"/>
  <c r="BO39" i="1" s="1"/>
  <c r="BU39" i="1" s="1"/>
  <c r="CG39" i="1" s="1"/>
  <c r="CI39" i="1" s="1"/>
  <c r="N67" i="1"/>
  <c r="Z67" i="1" s="1"/>
  <c r="AF67" i="1" s="1"/>
  <c r="AX67" i="1" s="1"/>
  <c r="BB67" i="1" s="1"/>
  <c r="BP67" i="1" s="1"/>
  <c r="BV67" i="1" s="1"/>
  <c r="CJ67" i="1" s="1"/>
  <c r="CL67" i="1" s="1"/>
  <c r="N72" i="1"/>
  <c r="Z72" i="1" s="1"/>
  <c r="AF72" i="1" s="1"/>
  <c r="AX72" i="1" s="1"/>
  <c r="BB72" i="1" s="1"/>
  <c r="BP72" i="1" s="1"/>
  <c r="BV72" i="1" s="1"/>
  <c r="CJ72" i="1" s="1"/>
  <c r="CL72" i="1" s="1"/>
  <c r="AJ70" i="1"/>
  <c r="AJ69" i="1" s="1"/>
  <c r="AJ56" i="1" s="1"/>
  <c r="AJ55" i="1" s="1"/>
  <c r="AN70" i="1"/>
  <c r="AN69" i="1" s="1"/>
  <c r="AN56" i="1" s="1"/>
  <c r="AN55" i="1" s="1"/>
  <c r="AK93" i="1"/>
  <c r="AK92" i="1" s="1"/>
  <c r="AK91" i="1" s="1"/>
  <c r="AK90" i="1" s="1"/>
  <c r="AK89" i="1" s="1"/>
  <c r="AK88" i="1" s="1"/>
  <c r="Q133" i="1"/>
  <c r="Q132" i="1" s="1"/>
  <c r="Q131" i="1" s="1"/>
  <c r="Q130" i="1" s="1"/>
  <c r="U133" i="1"/>
  <c r="U132" i="1" s="1"/>
  <c r="U131" i="1" s="1"/>
  <c r="U130" i="1" s="1"/>
  <c r="AI133" i="1"/>
  <c r="AI132" i="1" s="1"/>
  <c r="AI131" i="1" s="1"/>
  <c r="AI130" i="1" s="1"/>
  <c r="AM133" i="1"/>
  <c r="AM132" i="1" s="1"/>
  <c r="AM131" i="1" s="1"/>
  <c r="AM130" i="1" s="1"/>
  <c r="AQ133" i="1"/>
  <c r="AQ132" i="1" s="1"/>
  <c r="AQ131" i="1" s="1"/>
  <c r="AQ130" i="1" s="1"/>
  <c r="AU133" i="1"/>
  <c r="AU132" i="1" s="1"/>
  <c r="AU131" i="1" s="1"/>
  <c r="AU130" i="1" s="1"/>
  <c r="BE133" i="1"/>
  <c r="BE132" i="1" s="1"/>
  <c r="BE131" i="1" s="1"/>
  <c r="BE130" i="1" s="1"/>
  <c r="BM133" i="1"/>
  <c r="BM132" i="1" s="1"/>
  <c r="BM131" i="1" s="1"/>
  <c r="BM130" i="1" s="1"/>
  <c r="CA133" i="1"/>
  <c r="CA132" i="1" s="1"/>
  <c r="CA131" i="1" s="1"/>
  <c r="CA130" i="1" s="1"/>
  <c r="CE133" i="1"/>
  <c r="CE132" i="1" s="1"/>
  <c r="CE131" i="1" s="1"/>
  <c r="CE130" i="1" s="1"/>
  <c r="I173" i="1"/>
  <c r="O173" i="1" s="1"/>
  <c r="AA173" i="1" s="1"/>
  <c r="AG173" i="1" s="1"/>
  <c r="AY173" i="1" s="1"/>
  <c r="BC173" i="1" s="1"/>
  <c r="BQ173" i="1" s="1"/>
  <c r="BW173" i="1" s="1"/>
  <c r="CM173" i="1" s="1"/>
  <c r="CO173" i="1" s="1"/>
  <c r="AD184" i="1"/>
  <c r="Q195" i="1"/>
  <c r="Q194" i="1" s="1"/>
  <c r="Q193" i="1" s="1"/>
  <c r="Q192" i="1" s="1"/>
  <c r="Q184" i="1" s="1"/>
  <c r="U195" i="1"/>
  <c r="U194" i="1" s="1"/>
  <c r="U193" i="1" s="1"/>
  <c r="U192" i="1" s="1"/>
  <c r="U184" i="1" s="1"/>
  <c r="BE195" i="1"/>
  <c r="BE194" i="1" s="1"/>
  <c r="BE193" i="1" s="1"/>
  <c r="BE192" i="1" s="1"/>
  <c r="BE184" i="1" s="1"/>
  <c r="BI195" i="1"/>
  <c r="BI194" i="1" s="1"/>
  <c r="BI193" i="1" s="1"/>
  <c r="BI192" i="1" s="1"/>
  <c r="BI184" i="1" s="1"/>
  <c r="BM195" i="1"/>
  <c r="BM194" i="1" s="1"/>
  <c r="BM193" i="1" s="1"/>
  <c r="BM192" i="1" s="1"/>
  <c r="BM184" i="1" s="1"/>
  <c r="S212" i="1"/>
  <c r="W212" i="1"/>
  <c r="AD212" i="1"/>
  <c r="AK212" i="1"/>
  <c r="AO212" i="1"/>
  <c r="AS212" i="1"/>
  <c r="BG212" i="1"/>
  <c r="BK212" i="1"/>
  <c r="BY212" i="1"/>
  <c r="CC212" i="1"/>
  <c r="CP212" i="1"/>
  <c r="W241" i="1"/>
  <c r="W240" i="1" s="1"/>
  <c r="W239" i="1" s="1"/>
  <c r="AK241" i="1"/>
  <c r="AK240" i="1" s="1"/>
  <c r="AK239" i="1" s="1"/>
  <c r="AO241" i="1"/>
  <c r="AO240" i="1" s="1"/>
  <c r="AO239" i="1" s="1"/>
  <c r="AS241" i="1"/>
  <c r="AS240" i="1" s="1"/>
  <c r="AS239" i="1" s="1"/>
  <c r="BG241" i="1"/>
  <c r="BG240" i="1" s="1"/>
  <c r="BG239" i="1" s="1"/>
  <c r="BK241" i="1"/>
  <c r="BK240" i="1" s="1"/>
  <c r="BK239" i="1" s="1"/>
  <c r="BR241" i="1"/>
  <c r="BR240" i="1" s="1"/>
  <c r="BR239" i="1" s="1"/>
  <c r="BY241" i="1"/>
  <c r="BY240" i="1" s="1"/>
  <c r="BY239" i="1" s="1"/>
  <c r="CC241" i="1"/>
  <c r="CC240" i="1" s="1"/>
  <c r="CC239" i="1" s="1"/>
  <c r="N246" i="1"/>
  <c r="Z246" i="1" s="1"/>
  <c r="AF246" i="1" s="1"/>
  <c r="AX246" i="1" s="1"/>
  <c r="BB246" i="1" s="1"/>
  <c r="BP246" i="1" s="1"/>
  <c r="BV246" i="1" s="1"/>
  <c r="CJ246" i="1" s="1"/>
  <c r="CL246" i="1" s="1"/>
  <c r="N272" i="1"/>
  <c r="Z272" i="1" s="1"/>
  <c r="AF272" i="1" s="1"/>
  <c r="AX272" i="1" s="1"/>
  <c r="BB272" i="1" s="1"/>
  <c r="BP272" i="1" s="1"/>
  <c r="BV272" i="1" s="1"/>
  <c r="CJ272" i="1" s="1"/>
  <c r="CL272" i="1" s="1"/>
  <c r="L271" i="1"/>
  <c r="L270" i="1" s="1"/>
  <c r="L269" i="1" s="1"/>
  <c r="AD271" i="1"/>
  <c r="AD270" i="1" s="1"/>
  <c r="AD269" i="1" s="1"/>
  <c r="AK271" i="1"/>
  <c r="AK270" i="1" s="1"/>
  <c r="AK269" i="1" s="1"/>
  <c r="AO271" i="1"/>
  <c r="AO270" i="1" s="1"/>
  <c r="AO269" i="1" s="1"/>
  <c r="AS271" i="1"/>
  <c r="AS270" i="1" s="1"/>
  <c r="AS269" i="1" s="1"/>
  <c r="BG271" i="1"/>
  <c r="BG270" i="1" s="1"/>
  <c r="BG269" i="1" s="1"/>
  <c r="BR271" i="1"/>
  <c r="BR270" i="1" s="1"/>
  <c r="BR269" i="1" s="1"/>
  <c r="BY271" i="1"/>
  <c r="BY270" i="1" s="1"/>
  <c r="BY269" i="1" s="1"/>
  <c r="CC271" i="1"/>
  <c r="CC270" i="1" s="1"/>
  <c r="CC269" i="1" s="1"/>
  <c r="K271" i="1"/>
  <c r="AJ271" i="1"/>
  <c r="AJ270" i="1" s="1"/>
  <c r="AJ269" i="1" s="1"/>
  <c r="AR271" i="1"/>
  <c r="AR270" i="1" s="1"/>
  <c r="AR269" i="1" s="1"/>
  <c r="AV271" i="1"/>
  <c r="AV270" i="1" s="1"/>
  <c r="AV269" i="1" s="1"/>
  <c r="AD280" i="1"/>
  <c r="AD279" i="1" s="1"/>
  <c r="AD278" i="1" s="1"/>
  <c r="AO280" i="1"/>
  <c r="AO279" i="1" s="1"/>
  <c r="AO278" i="1" s="1"/>
  <c r="O289" i="1"/>
  <c r="AA289" i="1" s="1"/>
  <c r="AG289" i="1" s="1"/>
  <c r="AY289" i="1" s="1"/>
  <c r="BC289" i="1" s="1"/>
  <c r="BQ289" i="1" s="1"/>
  <c r="BW289" i="1" s="1"/>
  <c r="CM289" i="1" s="1"/>
  <c r="CO289" i="1" s="1"/>
  <c r="CP288" i="1"/>
  <c r="BX288" i="1"/>
  <c r="CB288" i="1"/>
  <c r="CF288" i="1"/>
  <c r="T297" i="1"/>
  <c r="X297" i="1"/>
  <c r="BD297" i="1"/>
  <c r="BH297" i="1"/>
  <c r="BL297" i="1"/>
  <c r="BS297" i="1"/>
  <c r="Q297" i="1"/>
  <c r="U297" i="1"/>
  <c r="BJ297" i="1"/>
  <c r="BN297" i="1"/>
  <c r="M311" i="1"/>
  <c r="Y311" i="1" s="1"/>
  <c r="AE311" i="1" s="1"/>
  <c r="AW311" i="1" s="1"/>
  <c r="BA311" i="1" s="1"/>
  <c r="BO311" i="1" s="1"/>
  <c r="BU311" i="1" s="1"/>
  <c r="CG311" i="1" s="1"/>
  <c r="CI311" i="1" s="1"/>
  <c r="AJ317" i="1"/>
  <c r="AJ316" i="1" s="1"/>
  <c r="AJ315" i="1" s="1"/>
  <c r="AN317" i="1"/>
  <c r="AN316" i="1" s="1"/>
  <c r="AN315" i="1" s="1"/>
  <c r="AR317" i="1"/>
  <c r="AR316" i="1" s="1"/>
  <c r="AR315" i="1" s="1"/>
  <c r="AV317" i="1"/>
  <c r="AV316" i="1" s="1"/>
  <c r="AV315" i="1" s="1"/>
  <c r="BX317" i="1"/>
  <c r="BX316" i="1" s="1"/>
  <c r="BX315" i="1" s="1"/>
  <c r="CB317" i="1"/>
  <c r="CB316" i="1" s="1"/>
  <c r="CB315" i="1" s="1"/>
  <c r="CF317" i="1"/>
  <c r="CF316" i="1" s="1"/>
  <c r="CF315" i="1" s="1"/>
  <c r="BG356" i="1"/>
  <c r="BK356" i="1"/>
  <c r="BR356" i="1"/>
  <c r="P363" i="1"/>
  <c r="T363" i="1"/>
  <c r="X363" i="1"/>
  <c r="M376" i="1"/>
  <c r="Y376" i="1" s="1"/>
  <c r="AE376" i="1" s="1"/>
  <c r="AW376" i="1" s="1"/>
  <c r="BA376" i="1" s="1"/>
  <c r="BO376" i="1" s="1"/>
  <c r="BU376" i="1" s="1"/>
  <c r="CG376" i="1" s="1"/>
  <c r="CI376" i="1" s="1"/>
  <c r="AJ379" i="1"/>
  <c r="CB379" i="1"/>
  <c r="K395" i="1"/>
  <c r="BG395" i="1"/>
  <c r="BR395" i="1"/>
  <c r="M400" i="1"/>
  <c r="Y400" i="1" s="1"/>
  <c r="AE400" i="1" s="1"/>
  <c r="AW400" i="1" s="1"/>
  <c r="BA400" i="1" s="1"/>
  <c r="BO400" i="1" s="1"/>
  <c r="BU400" i="1" s="1"/>
  <c r="CG400" i="1" s="1"/>
  <c r="CI400" i="1" s="1"/>
  <c r="N402" i="1"/>
  <c r="Z402" i="1" s="1"/>
  <c r="AF402" i="1" s="1"/>
  <c r="AX402" i="1" s="1"/>
  <c r="BB402" i="1" s="1"/>
  <c r="BP402" i="1" s="1"/>
  <c r="BV402" i="1" s="1"/>
  <c r="CJ402" i="1" s="1"/>
  <c r="CL402" i="1" s="1"/>
  <c r="BF395" i="1"/>
  <c r="BJ395" i="1"/>
  <c r="BN395" i="1"/>
  <c r="P414" i="1"/>
  <c r="T414" i="1"/>
  <c r="X414" i="1"/>
  <c r="AT414" i="1"/>
  <c r="BD414" i="1"/>
  <c r="BH414" i="1"/>
  <c r="BL414" i="1"/>
  <c r="AC419" i="1"/>
  <c r="P437" i="1"/>
  <c r="X437" i="1"/>
  <c r="BD437" i="1"/>
  <c r="BH437" i="1"/>
  <c r="BL437" i="1"/>
  <c r="BZ437" i="1"/>
  <c r="CD437" i="1"/>
  <c r="G454" i="1"/>
  <c r="R454" i="1"/>
  <c r="V454" i="1"/>
  <c r="AC454" i="1"/>
  <c r="AJ454" i="1"/>
  <c r="AR454" i="1"/>
  <c r="AV454" i="1"/>
  <c r="BF454" i="1"/>
  <c r="BJ454" i="1"/>
  <c r="BN454" i="1"/>
  <c r="CF454" i="1"/>
  <c r="V463" i="1"/>
  <c r="V462" i="1" s="1"/>
  <c r="V461" i="1" s="1"/>
  <c r="V460" i="1" s="1"/>
  <c r="AC463" i="1"/>
  <c r="AC462" i="1" s="1"/>
  <c r="AC461" i="1" s="1"/>
  <c r="AC460" i="1" s="1"/>
  <c r="BJ463" i="1"/>
  <c r="BJ462" i="1" s="1"/>
  <c r="BJ461" i="1" s="1"/>
  <c r="BJ460" i="1" s="1"/>
  <c r="T486" i="1"/>
  <c r="T482" i="1" s="1"/>
  <c r="T481" i="1" s="1"/>
  <c r="N495" i="1"/>
  <c r="Z495" i="1" s="1"/>
  <c r="AF495" i="1" s="1"/>
  <c r="AX495" i="1" s="1"/>
  <c r="BB495" i="1" s="1"/>
  <c r="BP495" i="1" s="1"/>
  <c r="BV495" i="1" s="1"/>
  <c r="CJ495" i="1" s="1"/>
  <c r="CL495" i="1" s="1"/>
  <c r="M495" i="1"/>
  <c r="Y495" i="1" s="1"/>
  <c r="AE495" i="1" s="1"/>
  <c r="AW495" i="1" s="1"/>
  <c r="BA495" i="1" s="1"/>
  <c r="BO495" i="1" s="1"/>
  <c r="BU495" i="1" s="1"/>
  <c r="CG495" i="1" s="1"/>
  <c r="CI495" i="1" s="1"/>
  <c r="CE561" i="1"/>
  <c r="AN597" i="1"/>
  <c r="BX597" i="1"/>
  <c r="CB597" i="1"/>
  <c r="CF597" i="1"/>
  <c r="BJ604" i="1"/>
  <c r="X639" i="1"/>
  <c r="X638" i="1" s="1"/>
  <c r="X637" i="1" s="1"/>
  <c r="X636" i="1" s="1"/>
  <c r="BR730" i="1"/>
  <c r="R730" i="1"/>
  <c r="AD931" i="1"/>
  <c r="AD925" i="1" s="1"/>
  <c r="AD924" i="1" s="1"/>
  <c r="BX985" i="1"/>
  <c r="BX984" i="1" s="1"/>
  <c r="AP985" i="1"/>
  <c r="AP984" i="1" s="1"/>
  <c r="AB1012" i="1"/>
  <c r="N1247" i="1"/>
  <c r="Z1247" i="1" s="1"/>
  <c r="AF1247" i="1" s="1"/>
  <c r="AX1247" i="1" s="1"/>
  <c r="BB1247" i="1" s="1"/>
  <c r="BP1247" i="1" s="1"/>
  <c r="BV1247" i="1" s="1"/>
  <c r="CJ1247" i="1" s="1"/>
  <c r="CL1247" i="1" s="1"/>
  <c r="H1246" i="1"/>
  <c r="H1245" i="1" s="1"/>
  <c r="N1245" i="1" s="1"/>
  <c r="Z1245" i="1" s="1"/>
  <c r="AF1245" i="1" s="1"/>
  <c r="AX1245" i="1" s="1"/>
  <c r="BB1245" i="1" s="1"/>
  <c r="BP1245" i="1" s="1"/>
  <c r="BV1245" i="1" s="1"/>
  <c r="CJ1245" i="1" s="1"/>
  <c r="CL1245" i="1" s="1"/>
  <c r="Q519" i="1"/>
  <c r="U519" i="1"/>
  <c r="X519" i="1"/>
  <c r="P525" i="1"/>
  <c r="T525" i="1"/>
  <c r="X525" i="1"/>
  <c r="AT525" i="1"/>
  <c r="BS525" i="1"/>
  <c r="CD525" i="1"/>
  <c r="O532" i="1"/>
  <c r="AA532" i="1" s="1"/>
  <c r="AG532" i="1" s="1"/>
  <c r="AY532" i="1" s="1"/>
  <c r="BC532" i="1" s="1"/>
  <c r="BQ532" i="1" s="1"/>
  <c r="BW532" i="1" s="1"/>
  <c r="CM532" i="1" s="1"/>
  <c r="CO532" i="1" s="1"/>
  <c r="R539" i="1"/>
  <c r="R538" i="1" s="1"/>
  <c r="R537" i="1" s="1"/>
  <c r="R536" i="1" s="1"/>
  <c r="AJ539" i="1"/>
  <c r="AJ538" i="1" s="1"/>
  <c r="AJ537" i="1" s="1"/>
  <c r="AJ536" i="1" s="1"/>
  <c r="AN539" i="1"/>
  <c r="AN538" i="1" s="1"/>
  <c r="AN537" i="1" s="1"/>
  <c r="AN536" i="1" s="1"/>
  <c r="AR539" i="1"/>
  <c r="AR538" i="1" s="1"/>
  <c r="AR537" i="1" s="1"/>
  <c r="AR536" i="1" s="1"/>
  <c r="AV539" i="1"/>
  <c r="AV538" i="1" s="1"/>
  <c r="AV537" i="1" s="1"/>
  <c r="AV536" i="1" s="1"/>
  <c r="BX539" i="1"/>
  <c r="BX538" i="1" s="1"/>
  <c r="BX537" i="1" s="1"/>
  <c r="BX536" i="1" s="1"/>
  <c r="CB539" i="1"/>
  <c r="CB538" i="1" s="1"/>
  <c r="CB537" i="1" s="1"/>
  <c r="CB536" i="1" s="1"/>
  <c r="CF539" i="1"/>
  <c r="CF538" i="1" s="1"/>
  <c r="CF537" i="1" s="1"/>
  <c r="CF536" i="1" s="1"/>
  <c r="O542" i="1"/>
  <c r="AA542" i="1" s="1"/>
  <c r="AG542" i="1" s="1"/>
  <c r="AY542" i="1" s="1"/>
  <c r="BC542" i="1" s="1"/>
  <c r="BQ542" i="1" s="1"/>
  <c r="BW542" i="1" s="1"/>
  <c r="CM542" i="1" s="1"/>
  <c r="CO542" i="1" s="1"/>
  <c r="M545" i="1"/>
  <c r="Y545" i="1" s="1"/>
  <c r="AE545" i="1" s="1"/>
  <c r="AW545" i="1" s="1"/>
  <c r="BA545" i="1" s="1"/>
  <c r="BO545" i="1" s="1"/>
  <c r="BU545" i="1" s="1"/>
  <c r="CG545" i="1" s="1"/>
  <c r="CI545" i="1" s="1"/>
  <c r="M546" i="1"/>
  <c r="Y546" i="1" s="1"/>
  <c r="AE546" i="1" s="1"/>
  <c r="AW546" i="1" s="1"/>
  <c r="BA546" i="1" s="1"/>
  <c r="BO546" i="1" s="1"/>
  <c r="BU546" i="1" s="1"/>
  <c r="CG546" i="1" s="1"/>
  <c r="CI546" i="1" s="1"/>
  <c r="AJ561" i="1"/>
  <c r="AN561" i="1"/>
  <c r="AV561" i="1"/>
  <c r="BX561" i="1"/>
  <c r="CB561" i="1"/>
  <c r="CF561" i="1"/>
  <c r="N566" i="1"/>
  <c r="Z566" i="1" s="1"/>
  <c r="AF566" i="1" s="1"/>
  <c r="AX566" i="1" s="1"/>
  <c r="BB566" i="1" s="1"/>
  <c r="BP566" i="1" s="1"/>
  <c r="BV566" i="1" s="1"/>
  <c r="CJ566" i="1" s="1"/>
  <c r="CL566" i="1" s="1"/>
  <c r="AD568" i="1"/>
  <c r="AZ568" i="1"/>
  <c r="BK568" i="1"/>
  <c r="BR568" i="1"/>
  <c r="BY568" i="1"/>
  <c r="AJ568" i="1"/>
  <c r="AN568" i="1"/>
  <c r="AR568" i="1"/>
  <c r="M584" i="1"/>
  <c r="Y584" i="1" s="1"/>
  <c r="AE584" i="1" s="1"/>
  <c r="AW584" i="1" s="1"/>
  <c r="BA584" i="1" s="1"/>
  <c r="BO584" i="1" s="1"/>
  <c r="BU584" i="1" s="1"/>
  <c r="CG584" i="1" s="1"/>
  <c r="CI584" i="1" s="1"/>
  <c r="N586" i="1"/>
  <c r="Z586" i="1" s="1"/>
  <c r="AF586" i="1" s="1"/>
  <c r="AX586" i="1" s="1"/>
  <c r="BB586" i="1" s="1"/>
  <c r="BP586" i="1" s="1"/>
  <c r="BV586" i="1" s="1"/>
  <c r="CJ586" i="1" s="1"/>
  <c r="CL586" i="1" s="1"/>
  <c r="R590" i="1"/>
  <c r="V590" i="1"/>
  <c r="BF590" i="1"/>
  <c r="BJ590" i="1"/>
  <c r="BN590" i="1"/>
  <c r="BX590" i="1"/>
  <c r="I590" i="1"/>
  <c r="X590" i="1"/>
  <c r="BD590" i="1"/>
  <c r="BS590" i="1"/>
  <c r="L597" i="1"/>
  <c r="S597" i="1"/>
  <c r="W597" i="1"/>
  <c r="AO597" i="1"/>
  <c r="AS597" i="1"/>
  <c r="BG597" i="1"/>
  <c r="BY597" i="1"/>
  <c r="CC597" i="1"/>
  <c r="CP597" i="1"/>
  <c r="M629" i="1"/>
  <c r="Y629" i="1" s="1"/>
  <c r="AE629" i="1" s="1"/>
  <c r="AW629" i="1" s="1"/>
  <c r="BA629" i="1" s="1"/>
  <c r="BO629" i="1" s="1"/>
  <c r="BU629" i="1" s="1"/>
  <c r="CG629" i="1" s="1"/>
  <c r="CI629" i="1" s="1"/>
  <c r="O631" i="1"/>
  <c r="AA631" i="1" s="1"/>
  <c r="AG631" i="1" s="1"/>
  <c r="AY631" i="1" s="1"/>
  <c r="BC631" i="1" s="1"/>
  <c r="BQ631" i="1" s="1"/>
  <c r="BW631" i="1" s="1"/>
  <c r="CM631" i="1" s="1"/>
  <c r="CO631" i="1" s="1"/>
  <c r="BI639" i="1"/>
  <c r="BI638" i="1" s="1"/>
  <c r="BI637" i="1" s="1"/>
  <c r="BI636" i="1" s="1"/>
  <c r="N648" i="1"/>
  <c r="Z648" i="1" s="1"/>
  <c r="AF648" i="1" s="1"/>
  <c r="AX648" i="1" s="1"/>
  <c r="BB648" i="1" s="1"/>
  <c r="BP648" i="1" s="1"/>
  <c r="BV648" i="1" s="1"/>
  <c r="CJ648" i="1" s="1"/>
  <c r="CL648" i="1" s="1"/>
  <c r="AK647" i="1"/>
  <c r="AK646" i="1" s="1"/>
  <c r="AK645" i="1" s="1"/>
  <c r="AO647" i="1"/>
  <c r="AO646" i="1" s="1"/>
  <c r="AO645" i="1" s="1"/>
  <c r="AS647" i="1"/>
  <c r="AS646" i="1" s="1"/>
  <c r="AS645" i="1" s="1"/>
  <c r="AZ647" i="1"/>
  <c r="AZ646" i="1" s="1"/>
  <c r="AZ645" i="1" s="1"/>
  <c r="BY647" i="1"/>
  <c r="BY646" i="1" s="1"/>
  <c r="BY645" i="1" s="1"/>
  <c r="CC647" i="1"/>
  <c r="CC646" i="1" s="1"/>
  <c r="CC645" i="1" s="1"/>
  <c r="CP647" i="1"/>
  <c r="CP646" i="1" s="1"/>
  <c r="CP645" i="1" s="1"/>
  <c r="M650" i="1"/>
  <c r="Y650" i="1" s="1"/>
  <c r="AE650" i="1" s="1"/>
  <c r="AW650" i="1" s="1"/>
  <c r="BA650" i="1" s="1"/>
  <c r="BO650" i="1" s="1"/>
  <c r="BU650" i="1" s="1"/>
  <c r="CG650" i="1" s="1"/>
  <c r="CI650" i="1" s="1"/>
  <c r="AK654" i="1"/>
  <c r="AK653" i="1" s="1"/>
  <c r="S654" i="1"/>
  <c r="S653" i="1" s="1"/>
  <c r="W654" i="1"/>
  <c r="W653" i="1" s="1"/>
  <c r="AD654" i="1"/>
  <c r="AD653" i="1" s="1"/>
  <c r="AO654" i="1"/>
  <c r="AO653" i="1" s="1"/>
  <c r="AZ654" i="1"/>
  <c r="AZ653" i="1" s="1"/>
  <c r="BG654" i="1"/>
  <c r="BG653" i="1" s="1"/>
  <c r="BK654" i="1"/>
  <c r="BK653" i="1" s="1"/>
  <c r="BR654" i="1"/>
  <c r="BR653" i="1" s="1"/>
  <c r="M681" i="1"/>
  <c r="Y681" i="1" s="1"/>
  <c r="AE681" i="1" s="1"/>
  <c r="AW681" i="1" s="1"/>
  <c r="BA681" i="1" s="1"/>
  <c r="BO681" i="1" s="1"/>
  <c r="BU681" i="1" s="1"/>
  <c r="CG681" i="1" s="1"/>
  <c r="CI681" i="1" s="1"/>
  <c r="N685" i="1"/>
  <c r="Z685" i="1" s="1"/>
  <c r="AF685" i="1" s="1"/>
  <c r="AX685" i="1" s="1"/>
  <c r="BB685" i="1" s="1"/>
  <c r="BP685" i="1" s="1"/>
  <c r="BV685" i="1" s="1"/>
  <c r="CJ685" i="1" s="1"/>
  <c r="CL685" i="1" s="1"/>
  <c r="M687" i="1"/>
  <c r="Y687" i="1" s="1"/>
  <c r="AE687" i="1" s="1"/>
  <c r="AW687" i="1" s="1"/>
  <c r="BA687" i="1" s="1"/>
  <c r="BO687" i="1" s="1"/>
  <c r="BU687" i="1" s="1"/>
  <c r="CG687" i="1" s="1"/>
  <c r="CI687" i="1" s="1"/>
  <c r="BJ703" i="1"/>
  <c r="BJ702" i="1" s="1"/>
  <c r="N706" i="1"/>
  <c r="Z706" i="1" s="1"/>
  <c r="AF706" i="1" s="1"/>
  <c r="AX706" i="1" s="1"/>
  <c r="BB706" i="1" s="1"/>
  <c r="BP706" i="1" s="1"/>
  <c r="BV706" i="1" s="1"/>
  <c r="CJ706" i="1" s="1"/>
  <c r="CL706" i="1" s="1"/>
  <c r="O734" i="1"/>
  <c r="AA734" i="1" s="1"/>
  <c r="AG734" i="1" s="1"/>
  <c r="AY734" i="1" s="1"/>
  <c r="BC734" i="1" s="1"/>
  <c r="BQ734" i="1" s="1"/>
  <c r="BW734" i="1" s="1"/>
  <c r="CM734" i="1" s="1"/>
  <c r="CO734" i="1" s="1"/>
  <c r="BS730" i="1"/>
  <c r="U750" i="1"/>
  <c r="U749" i="1" s="1"/>
  <c r="U744" i="1" s="1"/>
  <c r="U743" i="1" s="1"/>
  <c r="BI750" i="1"/>
  <c r="BI749" i="1" s="1"/>
  <c r="BI744" i="1" s="1"/>
  <c r="BI743" i="1" s="1"/>
  <c r="M754" i="1"/>
  <c r="Y754" i="1" s="1"/>
  <c r="AE754" i="1" s="1"/>
  <c r="AW754" i="1" s="1"/>
  <c r="BA754" i="1" s="1"/>
  <c r="BO754" i="1" s="1"/>
  <c r="BU754" i="1" s="1"/>
  <c r="CG754" i="1" s="1"/>
  <c r="CI754" i="1" s="1"/>
  <c r="Q750" i="1"/>
  <c r="Q749" i="1" s="1"/>
  <c r="Q744" i="1" s="1"/>
  <c r="AB750" i="1"/>
  <c r="AB749" i="1" s="1"/>
  <c r="AB744" i="1" s="1"/>
  <c r="AB743" i="1" s="1"/>
  <c r="BM750" i="1"/>
  <c r="BM749" i="1" s="1"/>
  <c r="BM744" i="1" s="1"/>
  <c r="BM743" i="1" s="1"/>
  <c r="BT750" i="1"/>
  <c r="BT749" i="1" s="1"/>
  <c r="BT744" i="1" s="1"/>
  <c r="BT743" i="1" s="1"/>
  <c r="BT729" i="1" s="1"/>
  <c r="Y761" i="1"/>
  <c r="AE761" i="1" s="1"/>
  <c r="AW761" i="1" s="1"/>
  <c r="BA761" i="1" s="1"/>
  <c r="BO761" i="1" s="1"/>
  <c r="BU761" i="1" s="1"/>
  <c r="CG761" i="1" s="1"/>
  <c r="CI761" i="1" s="1"/>
  <c r="M768" i="1"/>
  <c r="Y768" i="1" s="1"/>
  <c r="AE768" i="1" s="1"/>
  <c r="AW768" i="1" s="1"/>
  <c r="BA768" i="1" s="1"/>
  <c r="BO768" i="1" s="1"/>
  <c r="BU768" i="1" s="1"/>
  <c r="CG768" i="1" s="1"/>
  <c r="CI768" i="1" s="1"/>
  <c r="P767" i="1"/>
  <c r="P766" i="1" s="1"/>
  <c r="P765" i="1" s="1"/>
  <c r="P764" i="1" s="1"/>
  <c r="T767" i="1"/>
  <c r="T766" i="1" s="1"/>
  <c r="T765" i="1" s="1"/>
  <c r="T764" i="1" s="1"/>
  <c r="X767" i="1"/>
  <c r="X766" i="1" s="1"/>
  <c r="X765" i="1" s="1"/>
  <c r="X764" i="1" s="1"/>
  <c r="BD767" i="1"/>
  <c r="BD766" i="1" s="1"/>
  <c r="BD765" i="1" s="1"/>
  <c r="BD764" i="1" s="1"/>
  <c r="BH767" i="1"/>
  <c r="BH766" i="1" s="1"/>
  <c r="BH765" i="1" s="1"/>
  <c r="BH764" i="1" s="1"/>
  <c r="BL767" i="1"/>
  <c r="BL766" i="1" s="1"/>
  <c r="BL765" i="1" s="1"/>
  <c r="BL764" i="1" s="1"/>
  <c r="BS767" i="1"/>
  <c r="BS766" i="1" s="1"/>
  <c r="BS765" i="1" s="1"/>
  <c r="BS764" i="1" s="1"/>
  <c r="J775" i="1"/>
  <c r="J774" i="1" s="1"/>
  <c r="J773" i="1" s="1"/>
  <c r="O786" i="1"/>
  <c r="AA786" i="1" s="1"/>
  <c r="AG786" i="1" s="1"/>
  <c r="AY786" i="1" s="1"/>
  <c r="BC786" i="1" s="1"/>
  <c r="BQ786" i="1" s="1"/>
  <c r="BW786" i="1" s="1"/>
  <c r="CM786" i="1" s="1"/>
  <c r="CO786" i="1" s="1"/>
  <c r="Q788" i="1"/>
  <c r="Q782" i="1" s="1"/>
  <c r="Q781" i="1" s="1"/>
  <c r="Z795" i="1"/>
  <c r="AF795" i="1" s="1"/>
  <c r="AX795" i="1" s="1"/>
  <c r="BB795" i="1" s="1"/>
  <c r="BP795" i="1" s="1"/>
  <c r="BV795" i="1" s="1"/>
  <c r="CJ795" i="1" s="1"/>
  <c r="CL795" i="1" s="1"/>
  <c r="BE788" i="1"/>
  <c r="BE782" i="1" s="1"/>
  <c r="BE781" i="1" s="1"/>
  <c r="BM788" i="1"/>
  <c r="BM782" i="1" s="1"/>
  <c r="BM781" i="1" s="1"/>
  <c r="O801" i="1"/>
  <c r="AA801" i="1" s="1"/>
  <c r="AG801" i="1" s="1"/>
  <c r="AY801" i="1" s="1"/>
  <c r="BC801" i="1" s="1"/>
  <c r="BQ801" i="1" s="1"/>
  <c r="BW801" i="1" s="1"/>
  <c r="CM801" i="1" s="1"/>
  <c r="CO801" i="1" s="1"/>
  <c r="N826" i="1"/>
  <c r="Z826" i="1" s="1"/>
  <c r="AF826" i="1" s="1"/>
  <c r="AX826" i="1" s="1"/>
  <c r="BB826" i="1" s="1"/>
  <c r="BP826" i="1" s="1"/>
  <c r="BV826" i="1" s="1"/>
  <c r="CJ826" i="1" s="1"/>
  <c r="CL826" i="1" s="1"/>
  <c r="M832" i="1"/>
  <c r="Y832" i="1" s="1"/>
  <c r="AE832" i="1" s="1"/>
  <c r="AW832" i="1" s="1"/>
  <c r="BA832" i="1" s="1"/>
  <c r="BO832" i="1" s="1"/>
  <c r="BU832" i="1" s="1"/>
  <c r="CG832" i="1" s="1"/>
  <c r="CI832" i="1" s="1"/>
  <c r="AS846" i="1"/>
  <c r="AS845" i="1" s="1"/>
  <c r="M850" i="1"/>
  <c r="Y850" i="1" s="1"/>
  <c r="AE850" i="1" s="1"/>
  <c r="AW850" i="1" s="1"/>
  <c r="BA850" i="1" s="1"/>
  <c r="BO850" i="1" s="1"/>
  <c r="BU850" i="1" s="1"/>
  <c r="CG850" i="1" s="1"/>
  <c r="CI850" i="1" s="1"/>
  <c r="K846" i="1"/>
  <c r="K845" i="1" s="1"/>
  <c r="BF846" i="1"/>
  <c r="BF845" i="1" s="1"/>
  <c r="BN846" i="1"/>
  <c r="BN845" i="1" s="1"/>
  <c r="N862" i="1"/>
  <c r="Z862" i="1" s="1"/>
  <c r="AF862" i="1" s="1"/>
  <c r="AX862" i="1" s="1"/>
  <c r="BB862" i="1" s="1"/>
  <c r="BP862" i="1" s="1"/>
  <c r="BV862" i="1" s="1"/>
  <c r="CJ862" i="1" s="1"/>
  <c r="CL862" i="1" s="1"/>
  <c r="BG873" i="1"/>
  <c r="N882" i="1"/>
  <c r="Z882" i="1" s="1"/>
  <c r="AF882" i="1" s="1"/>
  <c r="AX882" i="1" s="1"/>
  <c r="BB882" i="1" s="1"/>
  <c r="BP882" i="1" s="1"/>
  <c r="BV882" i="1" s="1"/>
  <c r="CJ882" i="1" s="1"/>
  <c r="CL882" i="1" s="1"/>
  <c r="Q892" i="1"/>
  <c r="Q891" i="1" s="1"/>
  <c r="Q886" i="1" s="1"/>
  <c r="Q885" i="1" s="1"/>
  <c r="U892" i="1"/>
  <c r="U891" i="1" s="1"/>
  <c r="U886" i="1" s="1"/>
  <c r="U885" i="1" s="1"/>
  <c r="M898" i="1"/>
  <c r="Y898" i="1" s="1"/>
  <c r="AE898" i="1" s="1"/>
  <c r="AW898" i="1" s="1"/>
  <c r="BA898" i="1" s="1"/>
  <c r="BO898" i="1" s="1"/>
  <c r="BU898" i="1" s="1"/>
  <c r="CG898" i="1" s="1"/>
  <c r="CI898" i="1" s="1"/>
  <c r="O909" i="1"/>
  <c r="AA909" i="1" s="1"/>
  <c r="AG909" i="1" s="1"/>
  <c r="AY909" i="1" s="1"/>
  <c r="BC909" i="1" s="1"/>
  <c r="BQ909" i="1" s="1"/>
  <c r="BW909" i="1" s="1"/>
  <c r="CM909" i="1" s="1"/>
  <c r="CO909" i="1" s="1"/>
  <c r="BZ916" i="1"/>
  <c r="BZ915" i="1" s="1"/>
  <c r="BZ914" i="1" s="1"/>
  <c r="W916" i="1"/>
  <c r="W915" i="1" s="1"/>
  <c r="W914" i="1" s="1"/>
  <c r="AD916" i="1"/>
  <c r="AD915" i="1" s="1"/>
  <c r="AD914" i="1" s="1"/>
  <c r="AK916" i="1"/>
  <c r="AK915" i="1" s="1"/>
  <c r="AK914" i="1" s="1"/>
  <c r="AO916" i="1"/>
  <c r="AO915" i="1" s="1"/>
  <c r="AO914" i="1" s="1"/>
  <c r="AS916" i="1"/>
  <c r="AS915" i="1" s="1"/>
  <c r="AS914" i="1" s="1"/>
  <c r="BR916" i="1"/>
  <c r="BR915" i="1" s="1"/>
  <c r="BR914" i="1" s="1"/>
  <c r="O921" i="1"/>
  <c r="AA921" i="1" s="1"/>
  <c r="AG921" i="1" s="1"/>
  <c r="AY921" i="1" s="1"/>
  <c r="BC921" i="1" s="1"/>
  <c r="BQ921" i="1" s="1"/>
  <c r="BW921" i="1" s="1"/>
  <c r="CM921" i="1" s="1"/>
  <c r="CO921" i="1" s="1"/>
  <c r="Q931" i="1"/>
  <c r="Q925" i="1" s="1"/>
  <c r="Q924" i="1" s="1"/>
  <c r="U931" i="1"/>
  <c r="U925" i="1" s="1"/>
  <c r="U924" i="1" s="1"/>
  <c r="BI931" i="1"/>
  <c r="BI925" i="1" s="1"/>
  <c r="BI924" i="1" s="1"/>
  <c r="BM931" i="1"/>
  <c r="BM925" i="1" s="1"/>
  <c r="BM924" i="1" s="1"/>
  <c r="I957" i="1"/>
  <c r="N958" i="1"/>
  <c r="Z958" i="1" s="1"/>
  <c r="AF958" i="1" s="1"/>
  <c r="AX958" i="1" s="1"/>
  <c r="BB958" i="1" s="1"/>
  <c r="BP958" i="1" s="1"/>
  <c r="BV958" i="1" s="1"/>
  <c r="CJ958" i="1" s="1"/>
  <c r="CL958" i="1" s="1"/>
  <c r="Q966" i="1"/>
  <c r="Q965" i="1" s="1"/>
  <c r="Q960" i="1" s="1"/>
  <c r="Q954" i="1" s="1"/>
  <c r="Q947" i="1" s="1"/>
  <c r="U966" i="1"/>
  <c r="U965" i="1" s="1"/>
  <c r="U960" i="1" s="1"/>
  <c r="U954" i="1" s="1"/>
  <c r="U947" i="1" s="1"/>
  <c r="AB966" i="1"/>
  <c r="AB965" i="1" s="1"/>
  <c r="AB960" i="1" s="1"/>
  <c r="AB954" i="1" s="1"/>
  <c r="AB947" i="1" s="1"/>
  <c r="AI966" i="1"/>
  <c r="AI965" i="1" s="1"/>
  <c r="AI960" i="1" s="1"/>
  <c r="AI954" i="1" s="1"/>
  <c r="AI947" i="1" s="1"/>
  <c r="AM966" i="1"/>
  <c r="AM965" i="1" s="1"/>
  <c r="AM960" i="1" s="1"/>
  <c r="AM954" i="1" s="1"/>
  <c r="AM947" i="1" s="1"/>
  <c r="AQ966" i="1"/>
  <c r="AQ965" i="1" s="1"/>
  <c r="AQ960" i="1" s="1"/>
  <c r="AQ954" i="1" s="1"/>
  <c r="AQ947" i="1" s="1"/>
  <c r="AU966" i="1"/>
  <c r="AU965" i="1" s="1"/>
  <c r="AU960" i="1" s="1"/>
  <c r="AU954" i="1" s="1"/>
  <c r="AU947" i="1" s="1"/>
  <c r="BE966" i="1"/>
  <c r="BE965" i="1" s="1"/>
  <c r="BE960" i="1" s="1"/>
  <c r="BE954" i="1" s="1"/>
  <c r="BE947" i="1" s="1"/>
  <c r="BI966" i="1"/>
  <c r="BI965" i="1" s="1"/>
  <c r="BI960" i="1" s="1"/>
  <c r="BI954" i="1" s="1"/>
  <c r="BI947" i="1" s="1"/>
  <c r="BM966" i="1"/>
  <c r="BM965" i="1" s="1"/>
  <c r="BM960" i="1" s="1"/>
  <c r="BM954" i="1" s="1"/>
  <c r="BM947" i="1" s="1"/>
  <c r="BT966" i="1"/>
  <c r="BT965" i="1" s="1"/>
  <c r="BT960" i="1" s="1"/>
  <c r="BT954" i="1" s="1"/>
  <c r="BT947" i="1" s="1"/>
  <c r="CA966" i="1"/>
  <c r="CA965" i="1" s="1"/>
  <c r="CA960" i="1" s="1"/>
  <c r="CA954" i="1" s="1"/>
  <c r="CA947" i="1" s="1"/>
  <c r="AL966" i="1"/>
  <c r="AL965" i="1" s="1"/>
  <c r="AL960" i="1" s="1"/>
  <c r="AL954" i="1" s="1"/>
  <c r="AL947" i="1" s="1"/>
  <c r="AP966" i="1"/>
  <c r="AP965" i="1" s="1"/>
  <c r="AP960" i="1" s="1"/>
  <c r="AP954" i="1" s="1"/>
  <c r="AP947" i="1" s="1"/>
  <c r="AT966" i="1"/>
  <c r="AT965" i="1" s="1"/>
  <c r="AT960" i="1" s="1"/>
  <c r="AT954" i="1" s="1"/>
  <c r="AT947" i="1" s="1"/>
  <c r="O989" i="1"/>
  <c r="AA989" i="1" s="1"/>
  <c r="AG989" i="1" s="1"/>
  <c r="AY989" i="1" s="1"/>
  <c r="BC989" i="1" s="1"/>
  <c r="BQ989" i="1" s="1"/>
  <c r="BW989" i="1" s="1"/>
  <c r="CM989" i="1" s="1"/>
  <c r="CO989" i="1" s="1"/>
  <c r="W985" i="1"/>
  <c r="W984" i="1" s="1"/>
  <c r="O1008" i="1"/>
  <c r="AA1008" i="1" s="1"/>
  <c r="AG1008" i="1" s="1"/>
  <c r="AY1008" i="1" s="1"/>
  <c r="BC1008" i="1" s="1"/>
  <c r="BQ1008" i="1" s="1"/>
  <c r="BW1008" i="1" s="1"/>
  <c r="CM1008" i="1" s="1"/>
  <c r="CO1008" i="1" s="1"/>
  <c r="BE1012" i="1"/>
  <c r="BJ1012" i="1"/>
  <c r="J1012" i="1"/>
  <c r="Q1012" i="1"/>
  <c r="N1035" i="1"/>
  <c r="Z1035" i="1" s="1"/>
  <c r="AF1035" i="1" s="1"/>
  <c r="AX1035" i="1" s="1"/>
  <c r="BB1035" i="1" s="1"/>
  <c r="BP1035" i="1" s="1"/>
  <c r="BV1035" i="1" s="1"/>
  <c r="CJ1035" i="1" s="1"/>
  <c r="CL1035" i="1" s="1"/>
  <c r="AB1031" i="1"/>
  <c r="AB1030" i="1" s="1"/>
  <c r="AB1025" i="1" s="1"/>
  <c r="AB1024" i="1" s="1"/>
  <c r="AM1031" i="1"/>
  <c r="AM1030" i="1" s="1"/>
  <c r="O1039" i="1"/>
  <c r="AA1039" i="1" s="1"/>
  <c r="AG1039" i="1" s="1"/>
  <c r="AY1039" i="1" s="1"/>
  <c r="BC1039" i="1" s="1"/>
  <c r="BQ1039" i="1" s="1"/>
  <c r="BW1039" i="1" s="1"/>
  <c r="CM1039" i="1" s="1"/>
  <c r="CO1039" i="1" s="1"/>
  <c r="N1121" i="1"/>
  <c r="Z1121" i="1" s="1"/>
  <c r="AF1121" i="1" s="1"/>
  <c r="AX1121" i="1" s="1"/>
  <c r="BB1121" i="1" s="1"/>
  <c r="BP1121" i="1" s="1"/>
  <c r="BV1121" i="1" s="1"/>
  <c r="CJ1121" i="1" s="1"/>
  <c r="CL1121" i="1" s="1"/>
  <c r="H1120" i="1"/>
  <c r="H1119" i="1" s="1"/>
  <c r="O1228" i="1"/>
  <c r="AA1228" i="1" s="1"/>
  <c r="AG1228" i="1" s="1"/>
  <c r="AY1228" i="1" s="1"/>
  <c r="BC1228" i="1" s="1"/>
  <c r="BQ1228" i="1" s="1"/>
  <c r="BW1228" i="1" s="1"/>
  <c r="CM1228" i="1" s="1"/>
  <c r="CO1228" i="1" s="1"/>
  <c r="CF1411" i="1"/>
  <c r="CF1410" i="1" s="1"/>
  <c r="N1814" i="1"/>
  <c r="Z1814" i="1" s="1"/>
  <c r="AF1814" i="1" s="1"/>
  <c r="AX1814" i="1" s="1"/>
  <c r="BB1814" i="1" s="1"/>
  <c r="BP1814" i="1" s="1"/>
  <c r="BV1814" i="1" s="1"/>
  <c r="CJ1814" i="1" s="1"/>
  <c r="CL1814" i="1" s="1"/>
  <c r="H1813" i="1"/>
  <c r="N1813" i="1" s="1"/>
  <c r="Z1813" i="1" s="1"/>
  <c r="AF1813" i="1" s="1"/>
  <c r="AX1813" i="1" s="1"/>
  <c r="BB1813" i="1" s="1"/>
  <c r="BP1813" i="1" s="1"/>
  <c r="BV1813" i="1" s="1"/>
  <c r="CJ1813" i="1" s="1"/>
  <c r="CL1813" i="1" s="1"/>
  <c r="CD2083" i="1"/>
  <c r="L2112" i="1"/>
  <c r="O2112" i="1" s="1"/>
  <c r="AA2112" i="1" s="1"/>
  <c r="AG2112" i="1" s="1"/>
  <c r="AY2112" i="1" s="1"/>
  <c r="BC2112" i="1" s="1"/>
  <c r="BQ2112" i="1" s="1"/>
  <c r="BW2112" i="1" s="1"/>
  <c r="CM2112" i="1" s="1"/>
  <c r="CO2112" i="1" s="1"/>
  <c r="O2113" i="1"/>
  <c r="AA2113" i="1" s="1"/>
  <c r="AG2113" i="1" s="1"/>
  <c r="AY2113" i="1" s="1"/>
  <c r="BC2113" i="1" s="1"/>
  <c r="BQ2113" i="1" s="1"/>
  <c r="BW2113" i="1" s="1"/>
  <c r="CM2113" i="1" s="1"/>
  <c r="CO2113" i="1" s="1"/>
  <c r="N2223" i="1"/>
  <c r="Z2223" i="1" s="1"/>
  <c r="AF2223" i="1" s="1"/>
  <c r="AX2223" i="1" s="1"/>
  <c r="BB2223" i="1" s="1"/>
  <c r="BP2223" i="1" s="1"/>
  <c r="BV2223" i="1" s="1"/>
  <c r="CJ2223" i="1" s="1"/>
  <c r="CL2223" i="1" s="1"/>
  <c r="H2218" i="1"/>
  <c r="L539" i="1"/>
  <c r="L538" i="1" s="1"/>
  <c r="L537" i="1" s="1"/>
  <c r="O545" i="1"/>
  <c r="AA545" i="1" s="1"/>
  <c r="AG545" i="1" s="1"/>
  <c r="AY545" i="1" s="1"/>
  <c r="BC545" i="1" s="1"/>
  <c r="BQ545" i="1" s="1"/>
  <c r="BW545" i="1" s="1"/>
  <c r="CM545" i="1" s="1"/>
  <c r="CO545" i="1" s="1"/>
  <c r="AB561" i="1"/>
  <c r="AI561" i="1"/>
  <c r="AM561" i="1"/>
  <c r="AQ561" i="1"/>
  <c r="AU561" i="1"/>
  <c r="BE561" i="1"/>
  <c r="BI561" i="1"/>
  <c r="BT561" i="1"/>
  <c r="CA561" i="1"/>
  <c r="L561" i="1"/>
  <c r="S561" i="1"/>
  <c r="W561" i="1"/>
  <c r="AO561" i="1"/>
  <c r="BK561" i="1"/>
  <c r="BY561" i="1"/>
  <c r="CP561" i="1"/>
  <c r="R597" i="1"/>
  <c r="V597" i="1"/>
  <c r="AR597" i="1"/>
  <c r="BF597" i="1"/>
  <c r="BJ597" i="1"/>
  <c r="BN597" i="1"/>
  <c r="P604" i="1"/>
  <c r="X604" i="1"/>
  <c r="AH604" i="1"/>
  <c r="AD623" i="1"/>
  <c r="AD622" i="1" s="1"/>
  <c r="AD617" i="1" s="1"/>
  <c r="AD616" i="1" s="1"/>
  <c r="AK623" i="1"/>
  <c r="AK622" i="1" s="1"/>
  <c r="AK617" i="1" s="1"/>
  <c r="AK616" i="1" s="1"/>
  <c r="AO623" i="1"/>
  <c r="AO622" i="1" s="1"/>
  <c r="AO617" i="1" s="1"/>
  <c r="AO616" i="1" s="1"/>
  <c r="AZ623" i="1"/>
  <c r="AZ622" i="1" s="1"/>
  <c r="AZ617" i="1" s="1"/>
  <c r="AZ616" i="1" s="1"/>
  <c r="BG623" i="1"/>
  <c r="BG622" i="1" s="1"/>
  <c r="BG617" i="1" s="1"/>
  <c r="BG616" i="1" s="1"/>
  <c r="BK623" i="1"/>
  <c r="BK622" i="1" s="1"/>
  <c r="BK617" i="1" s="1"/>
  <c r="BK616" i="1" s="1"/>
  <c r="BR623" i="1"/>
  <c r="BR622" i="1" s="1"/>
  <c r="BR617" i="1" s="1"/>
  <c r="BR616" i="1" s="1"/>
  <c r="BY623" i="1"/>
  <c r="BY622" i="1" s="1"/>
  <c r="BY617" i="1" s="1"/>
  <c r="BY616" i="1" s="1"/>
  <c r="CC623" i="1"/>
  <c r="CC622" i="1" s="1"/>
  <c r="CC617" i="1" s="1"/>
  <c r="CC616" i="1" s="1"/>
  <c r="CP623" i="1"/>
  <c r="CP622" i="1" s="1"/>
  <c r="CP617" i="1" s="1"/>
  <c r="CP616" i="1" s="1"/>
  <c r="T639" i="1"/>
  <c r="T638" i="1" s="1"/>
  <c r="T637" i="1" s="1"/>
  <c r="T636" i="1" s="1"/>
  <c r="AH639" i="1"/>
  <c r="AH638" i="1" s="1"/>
  <c r="AH637" i="1" s="1"/>
  <c r="AH636" i="1" s="1"/>
  <c r="AL639" i="1"/>
  <c r="AL638" i="1" s="1"/>
  <c r="AL637" i="1" s="1"/>
  <c r="AL636" i="1" s="1"/>
  <c r="AP639" i="1"/>
  <c r="AP638" i="1" s="1"/>
  <c r="AP637" i="1" s="1"/>
  <c r="AP636" i="1" s="1"/>
  <c r="AT639" i="1"/>
  <c r="AT638" i="1" s="1"/>
  <c r="AT637" i="1" s="1"/>
  <c r="AT636" i="1" s="1"/>
  <c r="BD639" i="1"/>
  <c r="BD638" i="1" s="1"/>
  <c r="BD637" i="1" s="1"/>
  <c r="BD636" i="1" s="1"/>
  <c r="BH639" i="1"/>
  <c r="BH638" i="1" s="1"/>
  <c r="BH637" i="1" s="1"/>
  <c r="BH636" i="1" s="1"/>
  <c r="BL639" i="1"/>
  <c r="BL638" i="1" s="1"/>
  <c r="BL637" i="1" s="1"/>
  <c r="BL636" i="1" s="1"/>
  <c r="BS639" i="1"/>
  <c r="BS638" i="1" s="1"/>
  <c r="BS637" i="1" s="1"/>
  <c r="BS636" i="1" s="1"/>
  <c r="BZ639" i="1"/>
  <c r="BZ638" i="1" s="1"/>
  <c r="BZ637" i="1" s="1"/>
  <c r="BZ636" i="1" s="1"/>
  <c r="CD639" i="1"/>
  <c r="CD638" i="1" s="1"/>
  <c r="CD637" i="1" s="1"/>
  <c r="CD636" i="1" s="1"/>
  <c r="AC639" i="1"/>
  <c r="AC638" i="1" s="1"/>
  <c r="AC637" i="1" s="1"/>
  <c r="AC636" i="1" s="1"/>
  <c r="AJ639" i="1"/>
  <c r="AJ638" i="1" s="1"/>
  <c r="AJ637" i="1" s="1"/>
  <c r="AJ636" i="1" s="1"/>
  <c r="AN639" i="1"/>
  <c r="AN638" i="1" s="1"/>
  <c r="AN637" i="1" s="1"/>
  <c r="AN636" i="1" s="1"/>
  <c r="AR639" i="1"/>
  <c r="AR638" i="1" s="1"/>
  <c r="AR637" i="1" s="1"/>
  <c r="AR636" i="1" s="1"/>
  <c r="AV639" i="1"/>
  <c r="AV638" i="1" s="1"/>
  <c r="AV637" i="1" s="1"/>
  <c r="AV636" i="1" s="1"/>
  <c r="BX639" i="1"/>
  <c r="BX638" i="1" s="1"/>
  <c r="BX637" i="1" s="1"/>
  <c r="BX636" i="1" s="1"/>
  <c r="CF639" i="1"/>
  <c r="CF638" i="1" s="1"/>
  <c r="CF637" i="1" s="1"/>
  <c r="CF636" i="1" s="1"/>
  <c r="P654" i="1"/>
  <c r="P653" i="1" s="1"/>
  <c r="CP654" i="1"/>
  <c r="CP653" i="1" s="1"/>
  <c r="AD703" i="1"/>
  <c r="AD702" i="1" s="1"/>
  <c r="BR703" i="1"/>
  <c r="BR702" i="1" s="1"/>
  <c r="S703" i="1"/>
  <c r="S702" i="1" s="1"/>
  <c r="BG703" i="1"/>
  <c r="BG702" i="1" s="1"/>
  <c r="CP703" i="1"/>
  <c r="CP702" i="1" s="1"/>
  <c r="AJ730" i="1"/>
  <c r="BF730" i="1"/>
  <c r="AL730" i="1"/>
  <c r="BZ730" i="1"/>
  <c r="R750" i="1"/>
  <c r="R749" i="1" s="1"/>
  <c r="R744" i="1" s="1"/>
  <c r="R743" i="1" s="1"/>
  <c r="V750" i="1"/>
  <c r="V749" i="1" s="1"/>
  <c r="V744" i="1" s="1"/>
  <c r="V743" i="1" s="1"/>
  <c r="AC750" i="1"/>
  <c r="AC749" i="1" s="1"/>
  <c r="AC744" i="1" s="1"/>
  <c r="AC743" i="1" s="1"/>
  <c r="AJ750" i="1"/>
  <c r="AJ749" i="1" s="1"/>
  <c r="AJ744" i="1" s="1"/>
  <c r="AJ743" i="1" s="1"/>
  <c r="AN750" i="1"/>
  <c r="AN749" i="1" s="1"/>
  <c r="AN744" i="1" s="1"/>
  <c r="AN743" i="1" s="1"/>
  <c r="AR750" i="1"/>
  <c r="AR749" i="1" s="1"/>
  <c r="AV750" i="1"/>
  <c r="AV749" i="1" s="1"/>
  <c r="AV744" i="1" s="1"/>
  <c r="AV743" i="1" s="1"/>
  <c r="BF750" i="1"/>
  <c r="BF749" i="1" s="1"/>
  <c r="BF744" i="1" s="1"/>
  <c r="BF743" i="1" s="1"/>
  <c r="BJ750" i="1"/>
  <c r="BJ749" i="1" s="1"/>
  <c r="BJ744" i="1" s="1"/>
  <c r="BJ743" i="1" s="1"/>
  <c r="BN750" i="1"/>
  <c r="BN749" i="1" s="1"/>
  <c r="BN744" i="1" s="1"/>
  <c r="BN743" i="1" s="1"/>
  <c r="BX750" i="1"/>
  <c r="BX749" i="1" s="1"/>
  <c r="BX744" i="1" s="1"/>
  <c r="BX743" i="1" s="1"/>
  <c r="CB750" i="1"/>
  <c r="CB749" i="1" s="1"/>
  <c r="CB744" i="1" s="1"/>
  <c r="CB743" i="1" s="1"/>
  <c r="CF750" i="1"/>
  <c r="CF749" i="1" s="1"/>
  <c r="CF744" i="1" s="1"/>
  <c r="CF743" i="1" s="1"/>
  <c r="P775" i="1"/>
  <c r="P774" i="1" s="1"/>
  <c r="P773" i="1" s="1"/>
  <c r="T775" i="1"/>
  <c r="T774" i="1" s="1"/>
  <c r="T773" i="1" s="1"/>
  <c r="X775" i="1"/>
  <c r="X774" i="1" s="1"/>
  <c r="X773" i="1" s="1"/>
  <c r="AH775" i="1"/>
  <c r="AH774" i="1" s="1"/>
  <c r="AH773" i="1" s="1"/>
  <c r="AL775" i="1"/>
  <c r="AL774" i="1" s="1"/>
  <c r="AL773" i="1" s="1"/>
  <c r="AP775" i="1"/>
  <c r="AP774" i="1" s="1"/>
  <c r="AP773" i="1" s="1"/>
  <c r="BD775" i="1"/>
  <c r="BD774" i="1" s="1"/>
  <c r="BD773" i="1" s="1"/>
  <c r="BH775" i="1"/>
  <c r="BH774" i="1" s="1"/>
  <c r="BH773" i="1" s="1"/>
  <c r="BL775" i="1"/>
  <c r="BL774" i="1" s="1"/>
  <c r="BL773" i="1" s="1"/>
  <c r="BS775" i="1"/>
  <c r="BS774" i="1" s="1"/>
  <c r="BS773" i="1" s="1"/>
  <c r="BZ775" i="1"/>
  <c r="BZ774" i="1" s="1"/>
  <c r="BZ773" i="1" s="1"/>
  <c r="V788" i="1"/>
  <c r="V782" i="1" s="1"/>
  <c r="V781" i="1" s="1"/>
  <c r="O815" i="1"/>
  <c r="AA815" i="1" s="1"/>
  <c r="AG815" i="1" s="1"/>
  <c r="AY815" i="1" s="1"/>
  <c r="BC815" i="1" s="1"/>
  <c r="BQ815" i="1" s="1"/>
  <c r="BW815" i="1" s="1"/>
  <c r="CM815" i="1" s="1"/>
  <c r="CO815" i="1" s="1"/>
  <c r="N824" i="1"/>
  <c r="Z824" i="1" s="1"/>
  <c r="AF824" i="1" s="1"/>
  <c r="AX824" i="1" s="1"/>
  <c r="BB824" i="1" s="1"/>
  <c r="BP824" i="1" s="1"/>
  <c r="BV824" i="1" s="1"/>
  <c r="CJ824" i="1" s="1"/>
  <c r="CL824" i="1" s="1"/>
  <c r="AC823" i="1"/>
  <c r="AC822" i="1" s="1"/>
  <c r="AC817" i="1" s="1"/>
  <c r="AC811" i="1" s="1"/>
  <c r="AC804" i="1" s="1"/>
  <c r="AV823" i="1"/>
  <c r="AV822" i="1" s="1"/>
  <c r="AV817" i="1" s="1"/>
  <c r="AV811" i="1" s="1"/>
  <c r="AV804" i="1" s="1"/>
  <c r="BF823" i="1"/>
  <c r="BF822" i="1" s="1"/>
  <c r="BF817" i="1" s="1"/>
  <c r="BF811" i="1" s="1"/>
  <c r="BF804" i="1" s="1"/>
  <c r="CB823" i="1"/>
  <c r="CB822" i="1" s="1"/>
  <c r="CB817" i="1" s="1"/>
  <c r="CB811" i="1" s="1"/>
  <c r="CB804" i="1" s="1"/>
  <c r="P823" i="1"/>
  <c r="P822" i="1" s="1"/>
  <c r="P817" i="1" s="1"/>
  <c r="P811" i="1" s="1"/>
  <c r="X823" i="1"/>
  <c r="X822" i="1" s="1"/>
  <c r="X817" i="1" s="1"/>
  <c r="X811" i="1" s="1"/>
  <c r="X804" i="1" s="1"/>
  <c r="AH823" i="1"/>
  <c r="AH822" i="1" s="1"/>
  <c r="AH817" i="1" s="1"/>
  <c r="AH811" i="1" s="1"/>
  <c r="AH804" i="1" s="1"/>
  <c r="AL823" i="1"/>
  <c r="AL822" i="1" s="1"/>
  <c r="AL817" i="1" s="1"/>
  <c r="AL811" i="1" s="1"/>
  <c r="AL804" i="1" s="1"/>
  <c r="AP823" i="1"/>
  <c r="AP822" i="1" s="1"/>
  <c r="AP817" i="1" s="1"/>
  <c r="AP811" i="1" s="1"/>
  <c r="AP804" i="1" s="1"/>
  <c r="BD823" i="1"/>
  <c r="BD822" i="1" s="1"/>
  <c r="BD817" i="1" s="1"/>
  <c r="BD811" i="1" s="1"/>
  <c r="BD804" i="1" s="1"/>
  <c r="BH823" i="1"/>
  <c r="BH822" i="1" s="1"/>
  <c r="BH817" i="1" s="1"/>
  <c r="BH811" i="1" s="1"/>
  <c r="BH804" i="1" s="1"/>
  <c r="BL823" i="1"/>
  <c r="BL822" i="1" s="1"/>
  <c r="BL817" i="1" s="1"/>
  <c r="BL811" i="1" s="1"/>
  <c r="BL804" i="1" s="1"/>
  <c r="CD823" i="1"/>
  <c r="CD822" i="1" s="1"/>
  <c r="CD817" i="1" s="1"/>
  <c r="CD811" i="1" s="1"/>
  <c r="CD804" i="1" s="1"/>
  <c r="N843" i="1"/>
  <c r="Z843" i="1" s="1"/>
  <c r="AF843" i="1" s="1"/>
  <c r="AX843" i="1" s="1"/>
  <c r="BB843" i="1" s="1"/>
  <c r="BP843" i="1" s="1"/>
  <c r="BV843" i="1" s="1"/>
  <c r="CJ843" i="1" s="1"/>
  <c r="CL843" i="1" s="1"/>
  <c r="BZ846" i="1"/>
  <c r="BZ845" i="1" s="1"/>
  <c r="BS846" i="1"/>
  <c r="BS845" i="1" s="1"/>
  <c r="N850" i="1"/>
  <c r="Z850" i="1" s="1"/>
  <c r="AF850" i="1" s="1"/>
  <c r="AX850" i="1" s="1"/>
  <c r="BB850" i="1" s="1"/>
  <c r="BP850" i="1" s="1"/>
  <c r="BV850" i="1" s="1"/>
  <c r="CJ850" i="1" s="1"/>
  <c r="CL850" i="1" s="1"/>
  <c r="BK846" i="1"/>
  <c r="BK845" i="1" s="1"/>
  <c r="BY873" i="1"/>
  <c r="AD873" i="1"/>
  <c r="AO873" i="1"/>
  <c r="K873" i="1"/>
  <c r="R873" i="1"/>
  <c r="AV873" i="1"/>
  <c r="BX873" i="1"/>
  <c r="CB873" i="1"/>
  <c r="CF873" i="1"/>
  <c r="H881" i="1"/>
  <c r="N881" i="1" s="1"/>
  <c r="Z881" i="1" s="1"/>
  <c r="AF881" i="1" s="1"/>
  <c r="AX881" i="1" s="1"/>
  <c r="BB881" i="1" s="1"/>
  <c r="BP881" i="1" s="1"/>
  <c r="BV881" i="1" s="1"/>
  <c r="CJ881" i="1" s="1"/>
  <c r="CL881" i="1" s="1"/>
  <c r="M896" i="1"/>
  <c r="Y896" i="1" s="1"/>
  <c r="AE896" i="1" s="1"/>
  <c r="AW896" i="1" s="1"/>
  <c r="BA896" i="1" s="1"/>
  <c r="BO896" i="1" s="1"/>
  <c r="BU896" i="1" s="1"/>
  <c r="CG896" i="1" s="1"/>
  <c r="CI896" i="1" s="1"/>
  <c r="R892" i="1"/>
  <c r="R891" i="1" s="1"/>
  <c r="R886" i="1" s="1"/>
  <c r="R885" i="1" s="1"/>
  <c r="V892" i="1"/>
  <c r="V891" i="1" s="1"/>
  <c r="V886" i="1" s="1"/>
  <c r="V885" i="1" s="1"/>
  <c r="AC892" i="1"/>
  <c r="AC891" i="1" s="1"/>
  <c r="AC886" i="1" s="1"/>
  <c r="AC885" i="1" s="1"/>
  <c r="BF892" i="1"/>
  <c r="BF891" i="1" s="1"/>
  <c r="BF886" i="1" s="1"/>
  <c r="BF885" i="1" s="1"/>
  <c r="BJ892" i="1"/>
  <c r="BJ891" i="1" s="1"/>
  <c r="BJ886" i="1" s="1"/>
  <c r="BJ885" i="1" s="1"/>
  <c r="BN892" i="1"/>
  <c r="BN891" i="1" s="1"/>
  <c r="BN886" i="1" s="1"/>
  <c r="BN885" i="1" s="1"/>
  <c r="AB908" i="1"/>
  <c r="AB907" i="1" s="1"/>
  <c r="AB906" i="1" s="1"/>
  <c r="AB905" i="1" s="1"/>
  <c r="AI908" i="1"/>
  <c r="AI907" i="1" s="1"/>
  <c r="AI906" i="1" s="1"/>
  <c r="AI905" i="1" s="1"/>
  <c r="AM908" i="1"/>
  <c r="AM907" i="1" s="1"/>
  <c r="AM906" i="1" s="1"/>
  <c r="AM905" i="1" s="1"/>
  <c r="AQ908" i="1"/>
  <c r="AQ907" i="1" s="1"/>
  <c r="AQ906" i="1" s="1"/>
  <c r="AQ905" i="1" s="1"/>
  <c r="AU908" i="1"/>
  <c r="AU907" i="1" s="1"/>
  <c r="AU906" i="1" s="1"/>
  <c r="AU905" i="1" s="1"/>
  <c r="BE908" i="1"/>
  <c r="BE907" i="1" s="1"/>
  <c r="BE906" i="1" s="1"/>
  <c r="BE905" i="1" s="1"/>
  <c r="BI908" i="1"/>
  <c r="BI907" i="1" s="1"/>
  <c r="BI906" i="1" s="1"/>
  <c r="BI905" i="1" s="1"/>
  <c r="BM908" i="1"/>
  <c r="BM907" i="1" s="1"/>
  <c r="BM906" i="1" s="1"/>
  <c r="BM905" i="1" s="1"/>
  <c r="BT908" i="1"/>
  <c r="BT907" i="1" s="1"/>
  <c r="BT906" i="1" s="1"/>
  <c r="BT905" i="1" s="1"/>
  <c r="CA908" i="1"/>
  <c r="CA907" i="1" s="1"/>
  <c r="CA906" i="1" s="1"/>
  <c r="CA905" i="1" s="1"/>
  <c r="CE908" i="1"/>
  <c r="CE907" i="1" s="1"/>
  <c r="CE906" i="1" s="1"/>
  <c r="CE905" i="1" s="1"/>
  <c r="O911" i="1"/>
  <c r="AA911" i="1" s="1"/>
  <c r="AG911" i="1" s="1"/>
  <c r="AY911" i="1" s="1"/>
  <c r="BC911" i="1" s="1"/>
  <c r="BQ911" i="1" s="1"/>
  <c r="BW911" i="1" s="1"/>
  <c r="CM911" i="1" s="1"/>
  <c r="CO911" i="1" s="1"/>
  <c r="AD908" i="1"/>
  <c r="AD907" i="1" s="1"/>
  <c r="AD906" i="1" s="1"/>
  <c r="AD905" i="1" s="1"/>
  <c r="CA916" i="1"/>
  <c r="CA915" i="1" s="1"/>
  <c r="CA914" i="1" s="1"/>
  <c r="CE916" i="1"/>
  <c r="CE915" i="1" s="1"/>
  <c r="CE914" i="1" s="1"/>
  <c r="L925" i="1"/>
  <c r="L924" i="1" s="1"/>
  <c r="CC931" i="1"/>
  <c r="CC925" i="1" s="1"/>
  <c r="CC924" i="1" s="1"/>
  <c r="AA938" i="1"/>
  <c r="AG938" i="1" s="1"/>
  <c r="AY938" i="1" s="1"/>
  <c r="BC938" i="1" s="1"/>
  <c r="BQ938" i="1" s="1"/>
  <c r="BW938" i="1" s="1"/>
  <c r="CM938" i="1" s="1"/>
  <c r="CO938" i="1" s="1"/>
  <c r="G966" i="1"/>
  <c r="G965" i="1" s="1"/>
  <c r="AV985" i="1"/>
  <c r="AV984" i="1" s="1"/>
  <c r="O1001" i="1"/>
  <c r="AA1001" i="1" s="1"/>
  <c r="AG1001" i="1" s="1"/>
  <c r="AY1001" i="1" s="1"/>
  <c r="BC1001" i="1" s="1"/>
  <c r="BQ1001" i="1" s="1"/>
  <c r="BW1001" i="1" s="1"/>
  <c r="CM1001" i="1" s="1"/>
  <c r="CO1001" i="1" s="1"/>
  <c r="I1007" i="1"/>
  <c r="I1006" i="1" s="1"/>
  <c r="AN1012" i="1"/>
  <c r="M1016" i="1"/>
  <c r="Y1016" i="1" s="1"/>
  <c r="AE1016" i="1" s="1"/>
  <c r="AW1016" i="1" s="1"/>
  <c r="BA1016" i="1" s="1"/>
  <c r="BO1016" i="1" s="1"/>
  <c r="BU1016" i="1" s="1"/>
  <c r="CG1016" i="1" s="1"/>
  <c r="CI1016" i="1" s="1"/>
  <c r="AJ1012" i="1"/>
  <c r="AR1012" i="1"/>
  <c r="AV1012" i="1"/>
  <c r="BX1012" i="1"/>
  <c r="CC1012" i="1"/>
  <c r="G1031" i="1"/>
  <c r="G1030" i="1" s="1"/>
  <c r="H1031" i="1"/>
  <c r="H1030" i="1" s="1"/>
  <c r="H1025" i="1" s="1"/>
  <c r="H1024" i="1" s="1"/>
  <c r="O1035" i="1"/>
  <c r="AA1035" i="1" s="1"/>
  <c r="AG1035" i="1" s="1"/>
  <c r="AY1035" i="1" s="1"/>
  <c r="BC1035" i="1" s="1"/>
  <c r="BQ1035" i="1" s="1"/>
  <c r="BW1035" i="1" s="1"/>
  <c r="CM1035" i="1" s="1"/>
  <c r="CO1035" i="1" s="1"/>
  <c r="P1031" i="1"/>
  <c r="P1030" i="1" s="1"/>
  <c r="P1025" i="1" s="1"/>
  <c r="P1024" i="1" s="1"/>
  <c r="X1031" i="1"/>
  <c r="X1030" i="1" s="1"/>
  <c r="X1025" i="1" s="1"/>
  <c r="X1024" i="1" s="1"/>
  <c r="AH1031" i="1"/>
  <c r="AH1030" i="1" s="1"/>
  <c r="AL1031" i="1"/>
  <c r="AL1030" i="1" s="1"/>
  <c r="AL1025" i="1" s="1"/>
  <c r="AL1024" i="1" s="1"/>
  <c r="AT1031" i="1"/>
  <c r="AT1030" i="1" s="1"/>
  <c r="BD1031" i="1"/>
  <c r="BD1030" i="1" s="1"/>
  <c r="BD1025" i="1" s="1"/>
  <c r="BD1024" i="1" s="1"/>
  <c r="BH1031" i="1"/>
  <c r="BH1030" i="1" s="1"/>
  <c r="BH1025" i="1" s="1"/>
  <c r="BH1024" i="1" s="1"/>
  <c r="BL1031" i="1"/>
  <c r="BL1030" i="1" s="1"/>
  <c r="BL1025" i="1" s="1"/>
  <c r="BL1024" i="1" s="1"/>
  <c r="BZ1031" i="1"/>
  <c r="BZ1030" i="1" s="1"/>
  <c r="BZ1025" i="1" s="1"/>
  <c r="BZ1024" i="1" s="1"/>
  <c r="AK1207" i="1"/>
  <c r="AK1206" i="1" s="1"/>
  <c r="AS1207" i="1"/>
  <c r="AS1206" i="1" s="1"/>
  <c r="AM1284" i="1"/>
  <c r="AM1283" i="1" s="1"/>
  <c r="BG1284" i="1"/>
  <c r="BG1283" i="1" s="1"/>
  <c r="AO1302" i="1"/>
  <c r="BR1302" i="1"/>
  <c r="CP1302" i="1"/>
  <c r="O1591" i="1"/>
  <c r="AA1591" i="1" s="1"/>
  <c r="AG1591" i="1" s="1"/>
  <c r="AY1591" i="1" s="1"/>
  <c r="BC1591" i="1" s="1"/>
  <c r="BQ1591" i="1" s="1"/>
  <c r="BW1591" i="1" s="1"/>
  <c r="CM1591" i="1" s="1"/>
  <c r="CO1591" i="1" s="1"/>
  <c r="I1590" i="1"/>
  <c r="I1589" i="1" s="1"/>
  <c r="O1589" i="1" s="1"/>
  <c r="AA1589" i="1" s="1"/>
  <c r="AG1589" i="1" s="1"/>
  <c r="AY1589" i="1" s="1"/>
  <c r="BC1589" i="1" s="1"/>
  <c r="BQ1589" i="1" s="1"/>
  <c r="BW1589" i="1" s="1"/>
  <c r="CM1589" i="1" s="1"/>
  <c r="CO1589" i="1" s="1"/>
  <c r="AD1701" i="1"/>
  <c r="AD1700" i="1" s="1"/>
  <c r="BR1701" i="1"/>
  <c r="BR1700" i="1" s="1"/>
  <c r="N520" i="1"/>
  <c r="Z520" i="1" s="1"/>
  <c r="AF520" i="1" s="1"/>
  <c r="AX520" i="1" s="1"/>
  <c r="BB520" i="1" s="1"/>
  <c r="BP520" i="1" s="1"/>
  <c r="BV520" i="1" s="1"/>
  <c r="CJ520" i="1" s="1"/>
  <c r="CL520" i="1" s="1"/>
  <c r="O520" i="1"/>
  <c r="AA520" i="1" s="1"/>
  <c r="AG520" i="1" s="1"/>
  <c r="AY520" i="1" s="1"/>
  <c r="BC520" i="1" s="1"/>
  <c r="BQ520" i="1" s="1"/>
  <c r="BW520" i="1" s="1"/>
  <c r="CM520" i="1" s="1"/>
  <c r="CO520" i="1" s="1"/>
  <c r="S519" i="1"/>
  <c r="AD519" i="1"/>
  <c r="AS519" i="1"/>
  <c r="BR519" i="1"/>
  <c r="BY519" i="1"/>
  <c r="R525" i="1"/>
  <c r="S525" i="1"/>
  <c r="M532" i="1"/>
  <c r="Y532" i="1" s="1"/>
  <c r="AE532" i="1" s="1"/>
  <c r="AW532" i="1" s="1"/>
  <c r="BA532" i="1" s="1"/>
  <c r="BO532" i="1" s="1"/>
  <c r="BU532" i="1" s="1"/>
  <c r="CG532" i="1" s="1"/>
  <c r="CI532" i="1" s="1"/>
  <c r="K525" i="1"/>
  <c r="P539" i="1"/>
  <c r="P538" i="1" s="1"/>
  <c r="P537" i="1" s="1"/>
  <c r="P536" i="1" s="1"/>
  <c r="T539" i="1"/>
  <c r="T538" i="1" s="1"/>
  <c r="T537" i="1" s="1"/>
  <c r="T536" i="1" s="1"/>
  <c r="X539" i="1"/>
  <c r="X538" i="1" s="1"/>
  <c r="X537" i="1" s="1"/>
  <c r="X536" i="1" s="1"/>
  <c r="BD539" i="1"/>
  <c r="BD538" i="1" s="1"/>
  <c r="BD537" i="1" s="1"/>
  <c r="BD536" i="1" s="1"/>
  <c r="BH539" i="1"/>
  <c r="BH538" i="1" s="1"/>
  <c r="BH537" i="1" s="1"/>
  <c r="BH536" i="1" s="1"/>
  <c r="BL539" i="1"/>
  <c r="BL538" i="1" s="1"/>
  <c r="BL537" i="1" s="1"/>
  <c r="BL536" i="1" s="1"/>
  <c r="M542" i="1"/>
  <c r="Y542" i="1" s="1"/>
  <c r="AE542" i="1" s="1"/>
  <c r="AW542" i="1" s="1"/>
  <c r="BA542" i="1" s="1"/>
  <c r="BO542" i="1" s="1"/>
  <c r="BU542" i="1" s="1"/>
  <c r="CG542" i="1" s="1"/>
  <c r="CI542" i="1" s="1"/>
  <c r="G554" i="1"/>
  <c r="G553" i="1" s="1"/>
  <c r="G552" i="1" s="1"/>
  <c r="M552" i="1" s="1"/>
  <c r="Y552" i="1" s="1"/>
  <c r="AE552" i="1" s="1"/>
  <c r="AW552" i="1" s="1"/>
  <c r="BA552" i="1" s="1"/>
  <c r="BO552" i="1" s="1"/>
  <c r="BU552" i="1" s="1"/>
  <c r="CG552" i="1" s="1"/>
  <c r="CI552" i="1" s="1"/>
  <c r="O554" i="1"/>
  <c r="AA554" i="1" s="1"/>
  <c r="AG554" i="1" s="1"/>
  <c r="AY554" i="1" s="1"/>
  <c r="BC554" i="1" s="1"/>
  <c r="BQ554" i="1" s="1"/>
  <c r="BW554" i="1" s="1"/>
  <c r="CM554" i="1" s="1"/>
  <c r="CO554" i="1" s="1"/>
  <c r="AB568" i="1"/>
  <c r="AI568" i="1"/>
  <c r="AM568" i="1"/>
  <c r="AQ568" i="1"/>
  <c r="AU568" i="1"/>
  <c r="BE568" i="1"/>
  <c r="BM568" i="1"/>
  <c r="BT568" i="1"/>
  <c r="CA568" i="1"/>
  <c r="CE568" i="1"/>
  <c r="P568" i="1"/>
  <c r="X568" i="1"/>
  <c r="BD568" i="1"/>
  <c r="BH568" i="1"/>
  <c r="BL568" i="1"/>
  <c r="W590" i="1"/>
  <c r="AO590" i="1"/>
  <c r="AZ590" i="1"/>
  <c r="BG590" i="1"/>
  <c r="BY590" i="1"/>
  <c r="M600" i="1"/>
  <c r="Y600" i="1" s="1"/>
  <c r="AE600" i="1" s="1"/>
  <c r="AW600" i="1" s="1"/>
  <c r="BA600" i="1" s="1"/>
  <c r="BO600" i="1" s="1"/>
  <c r="BU600" i="1" s="1"/>
  <c r="CG600" i="1" s="1"/>
  <c r="CI600" i="1" s="1"/>
  <c r="AQ604" i="1"/>
  <c r="CA604" i="1"/>
  <c r="J623" i="1"/>
  <c r="J622" i="1" s="1"/>
  <c r="J617" i="1" s="1"/>
  <c r="J616" i="1" s="1"/>
  <c r="T623" i="1"/>
  <c r="T622" i="1" s="1"/>
  <c r="T617" i="1" s="1"/>
  <c r="T616" i="1" s="1"/>
  <c r="X623" i="1"/>
  <c r="X622" i="1" s="1"/>
  <c r="X617" i="1" s="1"/>
  <c r="X616" i="1" s="1"/>
  <c r="M627" i="1"/>
  <c r="Y627" i="1" s="1"/>
  <c r="AE627" i="1" s="1"/>
  <c r="AW627" i="1" s="1"/>
  <c r="BA627" i="1" s="1"/>
  <c r="BO627" i="1" s="1"/>
  <c r="BU627" i="1" s="1"/>
  <c r="CG627" i="1" s="1"/>
  <c r="CI627" i="1" s="1"/>
  <c r="AJ623" i="1"/>
  <c r="AJ622" i="1" s="1"/>
  <c r="AJ617" i="1" s="1"/>
  <c r="AJ616" i="1" s="1"/>
  <c r="AR623" i="1"/>
  <c r="AR622" i="1" s="1"/>
  <c r="O629" i="1"/>
  <c r="AA629" i="1" s="1"/>
  <c r="AG629" i="1" s="1"/>
  <c r="AY629" i="1" s="1"/>
  <c r="BC629" i="1" s="1"/>
  <c r="BQ629" i="1" s="1"/>
  <c r="BW629" i="1" s="1"/>
  <c r="CM629" i="1" s="1"/>
  <c r="CO629" i="1" s="1"/>
  <c r="BH623" i="1"/>
  <c r="BH622" i="1" s="1"/>
  <c r="BH617" i="1" s="1"/>
  <c r="BH616" i="1" s="1"/>
  <c r="M640" i="1"/>
  <c r="Y640" i="1" s="1"/>
  <c r="AE640" i="1" s="1"/>
  <c r="AW640" i="1" s="1"/>
  <c r="BA640" i="1" s="1"/>
  <c r="BO640" i="1" s="1"/>
  <c r="BU640" i="1" s="1"/>
  <c r="CG640" i="1" s="1"/>
  <c r="CI640" i="1" s="1"/>
  <c r="K639" i="1"/>
  <c r="K638" i="1" s="1"/>
  <c r="K637" i="1" s="1"/>
  <c r="K636" i="1" s="1"/>
  <c r="L639" i="1"/>
  <c r="L638" i="1" s="1"/>
  <c r="L637" i="1" s="1"/>
  <c r="L636" i="1" s="1"/>
  <c r="AI647" i="1"/>
  <c r="AI646" i="1" s="1"/>
  <c r="AI645" i="1" s="1"/>
  <c r="AQ647" i="1"/>
  <c r="AQ646" i="1" s="1"/>
  <c r="AQ645" i="1" s="1"/>
  <c r="CE647" i="1"/>
  <c r="CE646" i="1" s="1"/>
  <c r="CE645" i="1" s="1"/>
  <c r="AL647" i="1"/>
  <c r="AL646" i="1" s="1"/>
  <c r="AL645" i="1" s="1"/>
  <c r="AT647" i="1"/>
  <c r="AT646" i="1" s="1"/>
  <c r="AT645" i="1" s="1"/>
  <c r="BS647" i="1"/>
  <c r="BS646" i="1" s="1"/>
  <c r="BS645" i="1" s="1"/>
  <c r="CD647" i="1"/>
  <c r="CD646" i="1" s="1"/>
  <c r="CD645" i="1" s="1"/>
  <c r="BY654" i="1"/>
  <c r="BY653" i="1" s="1"/>
  <c r="M658" i="1"/>
  <c r="Y658" i="1" s="1"/>
  <c r="AE658" i="1" s="1"/>
  <c r="AW658" i="1" s="1"/>
  <c r="BA658" i="1" s="1"/>
  <c r="BO658" i="1" s="1"/>
  <c r="BU658" i="1" s="1"/>
  <c r="CG658" i="1" s="1"/>
  <c r="CI658" i="1" s="1"/>
  <c r="M669" i="1"/>
  <c r="Y669" i="1" s="1"/>
  <c r="AE669" i="1" s="1"/>
  <c r="AW669" i="1" s="1"/>
  <c r="BA669" i="1" s="1"/>
  <c r="BO669" i="1" s="1"/>
  <c r="BU669" i="1" s="1"/>
  <c r="CG669" i="1" s="1"/>
  <c r="CI669" i="1" s="1"/>
  <c r="M676" i="1"/>
  <c r="Y676" i="1" s="1"/>
  <c r="AE676" i="1" s="1"/>
  <c r="AW676" i="1" s="1"/>
  <c r="BA676" i="1" s="1"/>
  <c r="BO676" i="1" s="1"/>
  <c r="BU676" i="1" s="1"/>
  <c r="CG676" i="1" s="1"/>
  <c r="CI676" i="1" s="1"/>
  <c r="Q684" i="1"/>
  <c r="Q683" i="1" s="1"/>
  <c r="Q678" i="1" s="1"/>
  <c r="Q672" i="1" s="1"/>
  <c r="Q671" i="1" s="1"/>
  <c r="AI684" i="1"/>
  <c r="AI683" i="1" s="1"/>
  <c r="AI678" i="1" s="1"/>
  <c r="AI672" i="1" s="1"/>
  <c r="AI671" i="1" s="1"/>
  <c r="AU684" i="1"/>
  <c r="AU683" i="1" s="1"/>
  <c r="AU678" i="1" s="1"/>
  <c r="AU672" i="1" s="1"/>
  <c r="AU671" i="1" s="1"/>
  <c r="BE684" i="1"/>
  <c r="BE683" i="1" s="1"/>
  <c r="BE678" i="1" s="1"/>
  <c r="BE672" i="1" s="1"/>
  <c r="BE671" i="1" s="1"/>
  <c r="BI684" i="1"/>
  <c r="BI683" i="1" s="1"/>
  <c r="BI678" i="1" s="1"/>
  <c r="BI672" i="1" s="1"/>
  <c r="BI671" i="1" s="1"/>
  <c r="BT684" i="1"/>
  <c r="BT683" i="1" s="1"/>
  <c r="BT678" i="1" s="1"/>
  <c r="BT672" i="1" s="1"/>
  <c r="BT671" i="1" s="1"/>
  <c r="CA684" i="1"/>
  <c r="CA683" i="1" s="1"/>
  <c r="CA678" i="1" s="1"/>
  <c r="CA672" i="1" s="1"/>
  <c r="CA671" i="1" s="1"/>
  <c r="O693" i="1"/>
  <c r="AA693" i="1" s="1"/>
  <c r="AG693" i="1" s="1"/>
  <c r="AY693" i="1" s="1"/>
  <c r="BC693" i="1" s="1"/>
  <c r="BQ693" i="1" s="1"/>
  <c r="BW693" i="1" s="1"/>
  <c r="CM693" i="1" s="1"/>
  <c r="CO693" i="1" s="1"/>
  <c r="BJ730" i="1"/>
  <c r="M734" i="1"/>
  <c r="Y734" i="1" s="1"/>
  <c r="AE734" i="1" s="1"/>
  <c r="AW734" i="1" s="1"/>
  <c r="BA734" i="1" s="1"/>
  <c r="BO734" i="1" s="1"/>
  <c r="BU734" i="1" s="1"/>
  <c r="CG734" i="1" s="1"/>
  <c r="CI734" i="1" s="1"/>
  <c r="N768" i="1"/>
  <c r="Z768" i="1" s="1"/>
  <c r="AF768" i="1" s="1"/>
  <c r="AX768" i="1" s="1"/>
  <c r="BB768" i="1" s="1"/>
  <c r="BP768" i="1" s="1"/>
  <c r="BV768" i="1" s="1"/>
  <c r="CJ768" i="1" s="1"/>
  <c r="CL768" i="1" s="1"/>
  <c r="L767" i="1"/>
  <c r="L766" i="1" s="1"/>
  <c r="L765" i="1" s="1"/>
  <c r="L764" i="1" s="1"/>
  <c r="AD767" i="1"/>
  <c r="AD766" i="1" s="1"/>
  <c r="AD765" i="1" s="1"/>
  <c r="AD764" i="1" s="1"/>
  <c r="AK767" i="1"/>
  <c r="AK766" i="1" s="1"/>
  <c r="AK765" i="1" s="1"/>
  <c r="AK764" i="1" s="1"/>
  <c r="AO767" i="1"/>
  <c r="AO766" i="1" s="1"/>
  <c r="AO765" i="1" s="1"/>
  <c r="AO764" i="1" s="1"/>
  <c r="AS767" i="1"/>
  <c r="AS766" i="1" s="1"/>
  <c r="AS765" i="1" s="1"/>
  <c r="AS764" i="1" s="1"/>
  <c r="BR767" i="1"/>
  <c r="BR766" i="1" s="1"/>
  <c r="BR765" i="1" s="1"/>
  <c r="BR764" i="1" s="1"/>
  <c r="BY767" i="1"/>
  <c r="BY766" i="1" s="1"/>
  <c r="BY765" i="1" s="1"/>
  <c r="BY764" i="1" s="1"/>
  <c r="CC767" i="1"/>
  <c r="CC766" i="1" s="1"/>
  <c r="CC765" i="1" s="1"/>
  <c r="CC764" i="1" s="1"/>
  <c r="N778" i="1"/>
  <c r="Z778" i="1" s="1"/>
  <c r="AF778" i="1" s="1"/>
  <c r="AX778" i="1" s="1"/>
  <c r="BB778" i="1" s="1"/>
  <c r="BP778" i="1" s="1"/>
  <c r="BV778" i="1" s="1"/>
  <c r="CJ778" i="1" s="1"/>
  <c r="CL778" i="1" s="1"/>
  <c r="M786" i="1"/>
  <c r="Y786" i="1" s="1"/>
  <c r="AE786" i="1" s="1"/>
  <c r="AW786" i="1" s="1"/>
  <c r="BA786" i="1" s="1"/>
  <c r="BO786" i="1" s="1"/>
  <c r="BU786" i="1" s="1"/>
  <c r="CG786" i="1" s="1"/>
  <c r="CI786" i="1" s="1"/>
  <c r="AO846" i="1"/>
  <c r="AO845" i="1" s="1"/>
  <c r="L873" i="1"/>
  <c r="W873" i="1"/>
  <c r="BK873" i="1"/>
  <c r="O893" i="1"/>
  <c r="AA893" i="1" s="1"/>
  <c r="AG893" i="1" s="1"/>
  <c r="AY893" i="1" s="1"/>
  <c r="BC893" i="1" s="1"/>
  <c r="BQ893" i="1" s="1"/>
  <c r="BW893" i="1" s="1"/>
  <c r="CM893" i="1" s="1"/>
  <c r="CO893" i="1" s="1"/>
  <c r="P892" i="1"/>
  <c r="P891" i="1" s="1"/>
  <c r="P886" i="1" s="1"/>
  <c r="P885" i="1" s="1"/>
  <c r="T892" i="1"/>
  <c r="T891" i="1" s="1"/>
  <c r="T886" i="1" s="1"/>
  <c r="T885" i="1" s="1"/>
  <c r="X892" i="1"/>
  <c r="X891" i="1" s="1"/>
  <c r="X886" i="1" s="1"/>
  <c r="X885" i="1" s="1"/>
  <c r="N896" i="1"/>
  <c r="Z896" i="1" s="1"/>
  <c r="AF896" i="1" s="1"/>
  <c r="AX896" i="1" s="1"/>
  <c r="BB896" i="1" s="1"/>
  <c r="BP896" i="1" s="1"/>
  <c r="BV896" i="1" s="1"/>
  <c r="CJ896" i="1" s="1"/>
  <c r="CL896" i="1" s="1"/>
  <c r="O898" i="1"/>
  <c r="AA898" i="1" s="1"/>
  <c r="AG898" i="1" s="1"/>
  <c r="AY898" i="1" s="1"/>
  <c r="BC898" i="1" s="1"/>
  <c r="BQ898" i="1" s="1"/>
  <c r="BW898" i="1" s="1"/>
  <c r="CM898" i="1" s="1"/>
  <c r="CO898" i="1" s="1"/>
  <c r="I908" i="1"/>
  <c r="K908" i="1"/>
  <c r="K907" i="1" s="1"/>
  <c r="K906" i="1" s="1"/>
  <c r="K905" i="1" s="1"/>
  <c r="R908" i="1"/>
  <c r="R907" i="1" s="1"/>
  <c r="R906" i="1" s="1"/>
  <c r="R905" i="1" s="1"/>
  <c r="V908" i="1"/>
  <c r="V907" i="1" s="1"/>
  <c r="V906" i="1" s="1"/>
  <c r="V905" i="1" s="1"/>
  <c r="J908" i="1"/>
  <c r="J907" i="1" s="1"/>
  <c r="J906" i="1" s="1"/>
  <c r="J905" i="1" s="1"/>
  <c r="Q916" i="1"/>
  <c r="Q915" i="1" s="1"/>
  <c r="Q914" i="1" s="1"/>
  <c r="U916" i="1"/>
  <c r="U915" i="1" s="1"/>
  <c r="U914" i="1" s="1"/>
  <c r="M921" i="1"/>
  <c r="Y921" i="1" s="1"/>
  <c r="AE921" i="1" s="1"/>
  <c r="AW921" i="1" s="1"/>
  <c r="BA921" i="1" s="1"/>
  <c r="BO921" i="1" s="1"/>
  <c r="BU921" i="1" s="1"/>
  <c r="CG921" i="1" s="1"/>
  <c r="CI921" i="1" s="1"/>
  <c r="R916" i="1"/>
  <c r="R915" i="1" s="1"/>
  <c r="R914" i="1" s="1"/>
  <c r="V916" i="1"/>
  <c r="V915" i="1" s="1"/>
  <c r="V914" i="1" s="1"/>
  <c r="AC931" i="1"/>
  <c r="AC925" i="1" s="1"/>
  <c r="AC924" i="1" s="1"/>
  <c r="N944" i="1"/>
  <c r="Z944" i="1" s="1"/>
  <c r="AF944" i="1" s="1"/>
  <c r="AX944" i="1" s="1"/>
  <c r="BB944" i="1" s="1"/>
  <c r="BP944" i="1" s="1"/>
  <c r="BV944" i="1" s="1"/>
  <c r="CJ944" i="1" s="1"/>
  <c r="CL944" i="1" s="1"/>
  <c r="M957" i="1"/>
  <c r="Y957" i="1" s="1"/>
  <c r="AE957" i="1" s="1"/>
  <c r="AW957" i="1" s="1"/>
  <c r="BA957" i="1" s="1"/>
  <c r="BO957" i="1" s="1"/>
  <c r="BU957" i="1" s="1"/>
  <c r="CG957" i="1" s="1"/>
  <c r="CI957" i="1" s="1"/>
  <c r="S966" i="1"/>
  <c r="S965" i="1" s="1"/>
  <c r="S960" i="1" s="1"/>
  <c r="S954" i="1" s="1"/>
  <c r="S947" i="1" s="1"/>
  <c r="W966" i="1"/>
  <c r="W965" i="1" s="1"/>
  <c r="W960" i="1" s="1"/>
  <c r="W954" i="1" s="1"/>
  <c r="W947" i="1" s="1"/>
  <c r="AS966" i="1"/>
  <c r="AS965" i="1" s="1"/>
  <c r="AS960" i="1" s="1"/>
  <c r="AS954" i="1" s="1"/>
  <c r="AS947" i="1" s="1"/>
  <c r="AC966" i="1"/>
  <c r="AC965" i="1" s="1"/>
  <c r="AC960" i="1" s="1"/>
  <c r="AC954" i="1" s="1"/>
  <c r="AC947" i="1" s="1"/>
  <c r="V985" i="1"/>
  <c r="V984" i="1" s="1"/>
  <c r="O1021" i="1"/>
  <c r="AA1021" i="1" s="1"/>
  <c r="AG1021" i="1" s="1"/>
  <c r="AY1021" i="1" s="1"/>
  <c r="BC1021" i="1" s="1"/>
  <c r="BQ1021" i="1" s="1"/>
  <c r="BW1021" i="1" s="1"/>
  <c r="CM1021" i="1" s="1"/>
  <c r="CO1021" i="1" s="1"/>
  <c r="S1031" i="1"/>
  <c r="S1030" i="1" s="1"/>
  <c r="S1025" i="1" s="1"/>
  <c r="S1024" i="1" s="1"/>
  <c r="W1031" i="1"/>
  <c r="W1030" i="1" s="1"/>
  <c r="W1025" i="1" s="1"/>
  <c r="W1024" i="1" s="1"/>
  <c r="AD1031" i="1"/>
  <c r="AD1030" i="1" s="1"/>
  <c r="AD1025" i="1" s="1"/>
  <c r="AD1024" i="1" s="1"/>
  <c r="AD1011" i="1" s="1"/>
  <c r="AK1031" i="1"/>
  <c r="AK1030" i="1" s="1"/>
  <c r="AK1025" i="1" s="1"/>
  <c r="AK1024" i="1" s="1"/>
  <c r="AO1031" i="1"/>
  <c r="AO1030" i="1" s="1"/>
  <c r="AO1025" i="1" s="1"/>
  <c r="AO1024" i="1" s="1"/>
  <c r="AS1031" i="1"/>
  <c r="AS1030" i="1" s="1"/>
  <c r="AS1025" i="1" s="1"/>
  <c r="AS1024" i="1" s="1"/>
  <c r="AZ1031" i="1"/>
  <c r="AZ1030" i="1" s="1"/>
  <c r="AZ1025" i="1" s="1"/>
  <c r="AZ1024" i="1" s="1"/>
  <c r="BG1031" i="1"/>
  <c r="BG1030" i="1" s="1"/>
  <c r="BG1025" i="1" s="1"/>
  <c r="BG1024" i="1" s="1"/>
  <c r="BK1031" i="1"/>
  <c r="BK1030" i="1" s="1"/>
  <c r="BK1025" i="1" s="1"/>
  <c r="BK1024" i="1" s="1"/>
  <c r="BR1031" i="1"/>
  <c r="BR1030" i="1" s="1"/>
  <c r="BR1025" i="1" s="1"/>
  <c r="BR1024" i="1" s="1"/>
  <c r="BY1031" i="1"/>
  <c r="BY1030" i="1" s="1"/>
  <c r="BY1025" i="1" s="1"/>
  <c r="BY1024" i="1" s="1"/>
  <c r="CC1031" i="1"/>
  <c r="CC1030" i="1" s="1"/>
  <c r="CC1025" i="1" s="1"/>
  <c r="CC1024" i="1" s="1"/>
  <c r="CP1031" i="1"/>
  <c r="CP1030" i="1" s="1"/>
  <c r="CP1025" i="1" s="1"/>
  <c r="CP1024" i="1" s="1"/>
  <c r="J1031" i="1"/>
  <c r="J1030" i="1" s="1"/>
  <c r="J1025" i="1" s="1"/>
  <c r="J1024" i="1" s="1"/>
  <c r="R1031" i="1"/>
  <c r="R1030" i="1" s="1"/>
  <c r="R1025" i="1" s="1"/>
  <c r="R1024" i="1" s="1"/>
  <c r="AJ1031" i="1"/>
  <c r="AJ1030" i="1" s="1"/>
  <c r="AJ1025" i="1" s="1"/>
  <c r="AJ1024" i="1" s="1"/>
  <c r="AR1031" i="1"/>
  <c r="AR1030" i="1" s="1"/>
  <c r="AR1025" i="1" s="1"/>
  <c r="AR1024" i="1" s="1"/>
  <c r="BF1031" i="1"/>
  <c r="BF1030" i="1" s="1"/>
  <c r="BF1025" i="1" s="1"/>
  <c r="BF1024" i="1" s="1"/>
  <c r="BN1031" i="1"/>
  <c r="BN1030" i="1" s="1"/>
  <c r="BN1025" i="1" s="1"/>
  <c r="BN1024" i="1" s="1"/>
  <c r="BX1031" i="1"/>
  <c r="BX1030" i="1" s="1"/>
  <c r="BX1025" i="1" s="1"/>
  <c r="BX1024" i="1" s="1"/>
  <c r="CF1031" i="1"/>
  <c r="CF1030" i="1" s="1"/>
  <c r="CF1025" i="1" s="1"/>
  <c r="CF1024" i="1" s="1"/>
  <c r="I1045" i="1"/>
  <c r="R1045" i="1"/>
  <c r="R1044" i="1" s="1"/>
  <c r="R1043" i="1" s="1"/>
  <c r="R1042" i="1" s="1"/>
  <c r="AN1045" i="1"/>
  <c r="AN1044" i="1" s="1"/>
  <c r="AN1043" i="1" s="1"/>
  <c r="AN1042" i="1" s="1"/>
  <c r="BN1045" i="1"/>
  <c r="BN1044" i="1" s="1"/>
  <c r="BN1043" i="1" s="1"/>
  <c r="BN1042" i="1" s="1"/>
  <c r="N1133" i="1"/>
  <c r="Z1133" i="1" s="1"/>
  <c r="AF1133" i="1" s="1"/>
  <c r="AX1133" i="1" s="1"/>
  <c r="BB1133" i="1" s="1"/>
  <c r="BP1133" i="1" s="1"/>
  <c r="BV1133" i="1" s="1"/>
  <c r="CJ1133" i="1" s="1"/>
  <c r="CL1133" i="1" s="1"/>
  <c r="H1132" i="1"/>
  <c r="K1250" i="1"/>
  <c r="K1249" i="1" s="1"/>
  <c r="K1244" i="1" s="1"/>
  <c r="K1238" i="1" s="1"/>
  <c r="K1231" i="1" s="1"/>
  <c r="BF1250" i="1"/>
  <c r="BF1249" i="1" s="1"/>
  <c r="BF1244" i="1" s="1"/>
  <c r="BF1238" i="1" s="1"/>
  <c r="BF1231" i="1" s="1"/>
  <c r="AT1302" i="1"/>
  <c r="AB1321" i="1"/>
  <c r="AB1320" i="1" s="1"/>
  <c r="AB1315" i="1" s="1"/>
  <c r="AB1314" i="1" s="1"/>
  <c r="AM1321" i="1"/>
  <c r="AM1320" i="1" s="1"/>
  <c r="AM1315" i="1" s="1"/>
  <c r="AM1314" i="1" s="1"/>
  <c r="AQ1321" i="1"/>
  <c r="AQ1320" i="1" s="1"/>
  <c r="AQ1315" i="1" s="1"/>
  <c r="AQ1314" i="1" s="1"/>
  <c r="AU1321" i="1"/>
  <c r="AU1320" i="1" s="1"/>
  <c r="AU1315" i="1" s="1"/>
  <c r="AU1314" i="1" s="1"/>
  <c r="BT1321" i="1"/>
  <c r="BT1320" i="1" s="1"/>
  <c r="BT1315" i="1" s="1"/>
  <c r="BT1314" i="1" s="1"/>
  <c r="CA1321" i="1"/>
  <c r="CA1320" i="1" s="1"/>
  <c r="CA1315" i="1" s="1"/>
  <c r="CA1314" i="1" s="1"/>
  <c r="CE1321" i="1"/>
  <c r="CE1320" i="1" s="1"/>
  <c r="CE1315" i="1" s="1"/>
  <c r="CE1314" i="1" s="1"/>
  <c r="I1388" i="1"/>
  <c r="O1388" i="1" s="1"/>
  <c r="AA1388" i="1" s="1"/>
  <c r="AG1388" i="1" s="1"/>
  <c r="AY1388" i="1" s="1"/>
  <c r="BC1388" i="1" s="1"/>
  <c r="BQ1388" i="1" s="1"/>
  <c r="BW1388" i="1" s="1"/>
  <c r="CM1388" i="1" s="1"/>
  <c r="CO1388" i="1" s="1"/>
  <c r="K1567" i="1"/>
  <c r="K1566" i="1" s="1"/>
  <c r="K1565" i="1" s="1"/>
  <c r="K1564" i="1" s="1"/>
  <c r="K1563" i="1" s="1"/>
  <c r="N1568" i="1"/>
  <c r="Z1568" i="1" s="1"/>
  <c r="AF1568" i="1" s="1"/>
  <c r="AX1568" i="1" s="1"/>
  <c r="BB1568" i="1" s="1"/>
  <c r="BP1568" i="1" s="1"/>
  <c r="BV1568" i="1" s="1"/>
  <c r="CJ1568" i="1" s="1"/>
  <c r="CL1568" i="1" s="1"/>
  <c r="CD1031" i="1"/>
  <c r="CD1030" i="1" s="1"/>
  <c r="CD1025" i="1" s="1"/>
  <c r="CD1024" i="1" s="1"/>
  <c r="M1037" i="1"/>
  <c r="Y1037" i="1" s="1"/>
  <c r="AE1037" i="1" s="1"/>
  <c r="AW1037" i="1" s="1"/>
  <c r="BA1037" i="1" s="1"/>
  <c r="BO1037" i="1" s="1"/>
  <c r="BU1037" i="1" s="1"/>
  <c r="CG1037" i="1" s="1"/>
  <c r="CI1037" i="1" s="1"/>
  <c r="N1037" i="1"/>
  <c r="Z1037" i="1" s="1"/>
  <c r="AF1037" i="1" s="1"/>
  <c r="AX1037" i="1" s="1"/>
  <c r="BB1037" i="1" s="1"/>
  <c r="BP1037" i="1" s="1"/>
  <c r="BV1037" i="1" s="1"/>
  <c r="CJ1037" i="1" s="1"/>
  <c r="CL1037" i="1" s="1"/>
  <c r="AQ1045" i="1"/>
  <c r="AQ1044" i="1" s="1"/>
  <c r="AQ1043" i="1" s="1"/>
  <c r="AQ1042" i="1" s="1"/>
  <c r="AU1045" i="1"/>
  <c r="AU1044" i="1" s="1"/>
  <c r="AU1043" i="1" s="1"/>
  <c r="AU1042" i="1" s="1"/>
  <c r="BI1045" i="1"/>
  <c r="BI1044" i="1" s="1"/>
  <c r="BI1043" i="1" s="1"/>
  <c r="BI1042" i="1" s="1"/>
  <c r="BT1045" i="1"/>
  <c r="BT1044" i="1" s="1"/>
  <c r="BT1043" i="1" s="1"/>
  <c r="BT1042" i="1" s="1"/>
  <c r="CA1045" i="1"/>
  <c r="CA1044" i="1" s="1"/>
  <c r="CA1043" i="1" s="1"/>
  <c r="CA1042" i="1" s="1"/>
  <c r="CE1045" i="1"/>
  <c r="CE1044" i="1" s="1"/>
  <c r="CE1043" i="1" s="1"/>
  <c r="CE1042" i="1" s="1"/>
  <c r="N1048" i="1"/>
  <c r="Z1048" i="1" s="1"/>
  <c r="AF1048" i="1" s="1"/>
  <c r="AX1048" i="1" s="1"/>
  <c r="BB1048" i="1" s="1"/>
  <c r="BP1048" i="1" s="1"/>
  <c r="BV1048" i="1" s="1"/>
  <c r="CJ1048" i="1" s="1"/>
  <c r="CL1048" i="1" s="1"/>
  <c r="O1056" i="1"/>
  <c r="AA1056" i="1" s="1"/>
  <c r="AG1056" i="1" s="1"/>
  <c r="AY1056" i="1" s="1"/>
  <c r="BC1056" i="1" s="1"/>
  <c r="BQ1056" i="1" s="1"/>
  <c r="BW1056" i="1" s="1"/>
  <c r="CM1056" i="1" s="1"/>
  <c r="CO1056" i="1" s="1"/>
  <c r="X1053" i="1"/>
  <c r="X1052" i="1" s="1"/>
  <c r="X1051" i="1" s="1"/>
  <c r="AT1053" i="1"/>
  <c r="AT1052" i="1" s="1"/>
  <c r="AT1051" i="1" s="1"/>
  <c r="BD1053" i="1"/>
  <c r="BD1052" i="1" s="1"/>
  <c r="BD1051" i="1" s="1"/>
  <c r="L1053" i="1"/>
  <c r="L1052" i="1" s="1"/>
  <c r="L1051" i="1" s="1"/>
  <c r="M1066" i="1"/>
  <c r="Y1066" i="1" s="1"/>
  <c r="AE1066" i="1" s="1"/>
  <c r="AW1066" i="1" s="1"/>
  <c r="BA1066" i="1" s="1"/>
  <c r="BO1066" i="1" s="1"/>
  <c r="BU1066" i="1" s="1"/>
  <c r="CG1066" i="1" s="1"/>
  <c r="CI1066" i="1" s="1"/>
  <c r="R1103" i="1"/>
  <c r="R1102" i="1" s="1"/>
  <c r="R1097" i="1" s="1"/>
  <c r="R1091" i="1" s="1"/>
  <c r="R1084" i="1" s="1"/>
  <c r="AN1103" i="1"/>
  <c r="AN1102" i="1" s="1"/>
  <c r="AN1097" i="1" s="1"/>
  <c r="AN1091" i="1" s="1"/>
  <c r="AN1084" i="1" s="1"/>
  <c r="BN1103" i="1"/>
  <c r="BN1102" i="1" s="1"/>
  <c r="BN1097" i="1" s="1"/>
  <c r="BN1091" i="1" s="1"/>
  <c r="BN1084" i="1" s="1"/>
  <c r="S1124" i="1"/>
  <c r="S1123" i="1" s="1"/>
  <c r="N1128" i="1"/>
  <c r="Z1128" i="1" s="1"/>
  <c r="AF1128" i="1" s="1"/>
  <c r="AX1128" i="1" s="1"/>
  <c r="BB1128" i="1" s="1"/>
  <c r="BP1128" i="1" s="1"/>
  <c r="BV1128" i="1" s="1"/>
  <c r="CJ1128" i="1" s="1"/>
  <c r="CL1128" i="1" s="1"/>
  <c r="AD1124" i="1"/>
  <c r="AD1123" i="1" s="1"/>
  <c r="AK1124" i="1"/>
  <c r="AK1123" i="1" s="1"/>
  <c r="AO1124" i="1"/>
  <c r="AO1123" i="1" s="1"/>
  <c r="AS1124" i="1"/>
  <c r="AS1123" i="1" s="1"/>
  <c r="BR1124" i="1"/>
  <c r="BR1123" i="1" s="1"/>
  <c r="BY1124" i="1"/>
  <c r="BY1123" i="1" s="1"/>
  <c r="CC1124" i="1"/>
  <c r="CC1123" i="1" s="1"/>
  <c r="S1136" i="1"/>
  <c r="S1135" i="1" s="1"/>
  <c r="M1158" i="1"/>
  <c r="Y1158" i="1" s="1"/>
  <c r="AE1158" i="1" s="1"/>
  <c r="AW1158" i="1" s="1"/>
  <c r="BA1158" i="1" s="1"/>
  <c r="BO1158" i="1" s="1"/>
  <c r="BU1158" i="1" s="1"/>
  <c r="CG1158" i="1" s="1"/>
  <c r="CI1158" i="1" s="1"/>
  <c r="V1173" i="1"/>
  <c r="V1172" i="1" s="1"/>
  <c r="V1167" i="1" s="1"/>
  <c r="V1166" i="1" s="1"/>
  <c r="AJ1173" i="1"/>
  <c r="AJ1172" i="1" s="1"/>
  <c r="AJ1167" i="1" s="1"/>
  <c r="AJ1166" i="1" s="1"/>
  <c r="AN1173" i="1"/>
  <c r="AN1172" i="1" s="1"/>
  <c r="AN1167" i="1" s="1"/>
  <c r="AN1166" i="1" s="1"/>
  <c r="AV1173" i="1"/>
  <c r="AV1172" i="1" s="1"/>
  <c r="AV1167" i="1" s="1"/>
  <c r="AV1166" i="1" s="1"/>
  <c r="BF1173" i="1"/>
  <c r="BF1172" i="1" s="1"/>
  <c r="BF1167" i="1" s="1"/>
  <c r="BF1166" i="1" s="1"/>
  <c r="BJ1173" i="1"/>
  <c r="BJ1172" i="1" s="1"/>
  <c r="BJ1167" i="1" s="1"/>
  <c r="BJ1166" i="1" s="1"/>
  <c r="CB1173" i="1"/>
  <c r="CB1172" i="1" s="1"/>
  <c r="CB1167" i="1" s="1"/>
  <c r="CB1166" i="1" s="1"/>
  <c r="CF1173" i="1"/>
  <c r="CF1172" i="1" s="1"/>
  <c r="CF1167" i="1" s="1"/>
  <c r="CF1166" i="1" s="1"/>
  <c r="N1193" i="1"/>
  <c r="Z1193" i="1" s="1"/>
  <c r="AF1193" i="1" s="1"/>
  <c r="AX1193" i="1" s="1"/>
  <c r="BB1193" i="1" s="1"/>
  <c r="BP1193" i="1" s="1"/>
  <c r="BV1193" i="1" s="1"/>
  <c r="CJ1193" i="1" s="1"/>
  <c r="CL1193" i="1" s="1"/>
  <c r="P1198" i="1"/>
  <c r="P1197" i="1" s="1"/>
  <c r="P1196" i="1" s="1"/>
  <c r="X1198" i="1"/>
  <c r="X1197" i="1" s="1"/>
  <c r="X1196" i="1" s="1"/>
  <c r="AH1198" i="1"/>
  <c r="AH1197" i="1" s="1"/>
  <c r="AH1196" i="1" s="1"/>
  <c r="AL1198" i="1"/>
  <c r="AL1197" i="1" s="1"/>
  <c r="AL1196" i="1" s="1"/>
  <c r="AP1198" i="1"/>
  <c r="AP1197" i="1" s="1"/>
  <c r="AP1196" i="1" s="1"/>
  <c r="AT1198" i="1"/>
  <c r="AT1197" i="1" s="1"/>
  <c r="AT1196" i="1" s="1"/>
  <c r="BH1198" i="1"/>
  <c r="BH1197" i="1" s="1"/>
  <c r="BH1196" i="1" s="1"/>
  <c r="N1203" i="1"/>
  <c r="Z1203" i="1" s="1"/>
  <c r="AF1203" i="1" s="1"/>
  <c r="AX1203" i="1" s="1"/>
  <c r="BB1203" i="1" s="1"/>
  <c r="BP1203" i="1" s="1"/>
  <c r="BV1203" i="1" s="1"/>
  <c r="CJ1203" i="1" s="1"/>
  <c r="CL1203" i="1" s="1"/>
  <c r="O1203" i="1"/>
  <c r="AA1203" i="1" s="1"/>
  <c r="AG1203" i="1" s="1"/>
  <c r="AY1203" i="1" s="1"/>
  <c r="BC1203" i="1" s="1"/>
  <c r="BQ1203" i="1" s="1"/>
  <c r="BW1203" i="1" s="1"/>
  <c r="CM1203" i="1" s="1"/>
  <c r="CO1203" i="1" s="1"/>
  <c r="S1198" i="1"/>
  <c r="S1197" i="1" s="1"/>
  <c r="S1196" i="1" s="1"/>
  <c r="AK1198" i="1"/>
  <c r="AK1197" i="1" s="1"/>
  <c r="AK1196" i="1" s="1"/>
  <c r="AO1198" i="1"/>
  <c r="AO1197" i="1" s="1"/>
  <c r="AO1196" i="1" s="1"/>
  <c r="AZ1198" i="1"/>
  <c r="AZ1197" i="1" s="1"/>
  <c r="AZ1196" i="1" s="1"/>
  <c r="BG1198" i="1"/>
  <c r="BG1197" i="1" s="1"/>
  <c r="BG1196" i="1" s="1"/>
  <c r="BK1198" i="1"/>
  <c r="BK1197" i="1" s="1"/>
  <c r="BK1196" i="1" s="1"/>
  <c r="CP1198" i="1"/>
  <c r="CP1197" i="1" s="1"/>
  <c r="CP1196" i="1" s="1"/>
  <c r="O1219" i="1"/>
  <c r="AA1219" i="1" s="1"/>
  <c r="AG1219" i="1" s="1"/>
  <c r="AY1219" i="1" s="1"/>
  <c r="BC1219" i="1" s="1"/>
  <c r="BQ1219" i="1" s="1"/>
  <c r="BW1219" i="1" s="1"/>
  <c r="CM1219" i="1" s="1"/>
  <c r="CO1219" i="1" s="1"/>
  <c r="N1253" i="1"/>
  <c r="Z1253" i="1" s="1"/>
  <c r="AF1253" i="1" s="1"/>
  <c r="AX1253" i="1" s="1"/>
  <c r="BB1253" i="1" s="1"/>
  <c r="BP1253" i="1" s="1"/>
  <c r="BV1253" i="1" s="1"/>
  <c r="CJ1253" i="1" s="1"/>
  <c r="CL1253" i="1" s="1"/>
  <c r="O1253" i="1"/>
  <c r="AA1253" i="1" s="1"/>
  <c r="AG1253" i="1" s="1"/>
  <c r="AY1253" i="1" s="1"/>
  <c r="BC1253" i="1" s="1"/>
  <c r="BQ1253" i="1" s="1"/>
  <c r="BW1253" i="1" s="1"/>
  <c r="CM1253" i="1" s="1"/>
  <c r="CO1253" i="1" s="1"/>
  <c r="S1250" i="1"/>
  <c r="S1249" i="1" s="1"/>
  <c r="S1244" i="1" s="1"/>
  <c r="S1238" i="1" s="1"/>
  <c r="S1231" i="1" s="1"/>
  <c r="BG1250" i="1"/>
  <c r="BG1249" i="1" s="1"/>
  <c r="BG1244" i="1" s="1"/>
  <c r="BG1238" i="1" s="1"/>
  <c r="BG1231" i="1" s="1"/>
  <c r="BK1250" i="1"/>
  <c r="BK1249" i="1" s="1"/>
  <c r="BK1244" i="1" s="1"/>
  <c r="BK1238" i="1" s="1"/>
  <c r="BK1231" i="1" s="1"/>
  <c r="N1259" i="1"/>
  <c r="Z1259" i="1" s="1"/>
  <c r="AF1259" i="1" s="1"/>
  <c r="AX1259" i="1" s="1"/>
  <c r="BB1259" i="1" s="1"/>
  <c r="BP1259" i="1" s="1"/>
  <c r="BV1259" i="1" s="1"/>
  <c r="CJ1259" i="1" s="1"/>
  <c r="CL1259" i="1" s="1"/>
  <c r="CB1272" i="1"/>
  <c r="CB1271" i="1" s="1"/>
  <c r="O1276" i="1"/>
  <c r="AA1276" i="1" s="1"/>
  <c r="AG1276" i="1" s="1"/>
  <c r="AY1276" i="1" s="1"/>
  <c r="BC1276" i="1" s="1"/>
  <c r="BQ1276" i="1" s="1"/>
  <c r="BW1276" i="1" s="1"/>
  <c r="CM1276" i="1" s="1"/>
  <c r="CO1276" i="1" s="1"/>
  <c r="AT1272" i="1"/>
  <c r="AT1271" i="1" s="1"/>
  <c r="AQ1284" i="1"/>
  <c r="AQ1283" i="1" s="1"/>
  <c r="CA1284" i="1"/>
  <c r="CA1283" i="1" s="1"/>
  <c r="CP1284" i="1"/>
  <c r="CP1283" i="1" s="1"/>
  <c r="Q1284" i="1"/>
  <c r="Q1283" i="1" s="1"/>
  <c r="U1284" i="1"/>
  <c r="U1283" i="1" s="1"/>
  <c r="O1298" i="1"/>
  <c r="AA1298" i="1" s="1"/>
  <c r="AG1298" i="1" s="1"/>
  <c r="AY1298" i="1" s="1"/>
  <c r="BC1298" i="1" s="1"/>
  <c r="BQ1298" i="1" s="1"/>
  <c r="BW1298" i="1" s="1"/>
  <c r="CM1298" i="1" s="1"/>
  <c r="CO1298" i="1" s="1"/>
  <c r="M1322" i="1"/>
  <c r="Y1322" i="1" s="1"/>
  <c r="AE1322" i="1" s="1"/>
  <c r="AW1322" i="1" s="1"/>
  <c r="BA1322" i="1" s="1"/>
  <c r="BO1322" i="1" s="1"/>
  <c r="BU1322" i="1" s="1"/>
  <c r="CG1322" i="1" s="1"/>
  <c r="CI1322" i="1" s="1"/>
  <c r="M1325" i="1"/>
  <c r="Y1325" i="1" s="1"/>
  <c r="AE1325" i="1" s="1"/>
  <c r="AW1325" i="1" s="1"/>
  <c r="BA1325" i="1" s="1"/>
  <c r="BO1325" i="1" s="1"/>
  <c r="BU1325" i="1" s="1"/>
  <c r="CG1325" i="1" s="1"/>
  <c r="CI1325" i="1" s="1"/>
  <c r="O1329" i="1"/>
  <c r="AA1329" i="1" s="1"/>
  <c r="AG1329" i="1" s="1"/>
  <c r="AY1329" i="1" s="1"/>
  <c r="BC1329" i="1" s="1"/>
  <c r="BQ1329" i="1" s="1"/>
  <c r="BW1329" i="1" s="1"/>
  <c r="CM1329" i="1" s="1"/>
  <c r="CO1329" i="1" s="1"/>
  <c r="S1338" i="1"/>
  <c r="S1337" i="1" s="1"/>
  <c r="S1336" i="1" s="1"/>
  <c r="S1335" i="1" s="1"/>
  <c r="W1338" i="1"/>
  <c r="W1337" i="1" s="1"/>
  <c r="W1336" i="1" s="1"/>
  <c r="W1335" i="1" s="1"/>
  <c r="AK1338" i="1"/>
  <c r="AK1337" i="1" s="1"/>
  <c r="AK1336" i="1" s="1"/>
  <c r="AK1335" i="1" s="1"/>
  <c r="AO1338" i="1"/>
  <c r="AO1337" i="1" s="1"/>
  <c r="AO1336" i="1" s="1"/>
  <c r="AO1335" i="1" s="1"/>
  <c r="AS1338" i="1"/>
  <c r="AS1337" i="1" s="1"/>
  <c r="AS1336" i="1" s="1"/>
  <c r="AS1335" i="1" s="1"/>
  <c r="AZ1338" i="1"/>
  <c r="AZ1337" i="1" s="1"/>
  <c r="AZ1336" i="1" s="1"/>
  <c r="AZ1335" i="1" s="1"/>
  <c r="BG1338" i="1"/>
  <c r="BG1337" i="1" s="1"/>
  <c r="BG1336" i="1" s="1"/>
  <c r="BG1335" i="1" s="1"/>
  <c r="BK1338" i="1"/>
  <c r="BK1337" i="1" s="1"/>
  <c r="BK1336" i="1" s="1"/>
  <c r="BK1335" i="1" s="1"/>
  <c r="BR1338" i="1"/>
  <c r="BR1337" i="1" s="1"/>
  <c r="BR1336" i="1" s="1"/>
  <c r="BR1335" i="1" s="1"/>
  <c r="BY1338" i="1"/>
  <c r="BY1337" i="1" s="1"/>
  <c r="BY1336" i="1" s="1"/>
  <c r="BY1335" i="1" s="1"/>
  <c r="CP1338" i="1"/>
  <c r="CP1337" i="1" s="1"/>
  <c r="CP1336" i="1" s="1"/>
  <c r="CP1335" i="1" s="1"/>
  <c r="P1346" i="1"/>
  <c r="P1345" i="1" s="1"/>
  <c r="P1344" i="1" s="1"/>
  <c r="X1346" i="1"/>
  <c r="X1345" i="1" s="1"/>
  <c r="X1344" i="1" s="1"/>
  <c r="AH1346" i="1"/>
  <c r="AH1345" i="1" s="1"/>
  <c r="AH1344" i="1" s="1"/>
  <c r="AL1346" i="1"/>
  <c r="AL1345" i="1" s="1"/>
  <c r="AL1344" i="1" s="1"/>
  <c r="AP1346" i="1"/>
  <c r="AP1345" i="1" s="1"/>
  <c r="AP1344" i="1" s="1"/>
  <c r="AT1346" i="1"/>
  <c r="AT1345" i="1" s="1"/>
  <c r="AT1344" i="1" s="1"/>
  <c r="BD1346" i="1"/>
  <c r="BD1345" i="1" s="1"/>
  <c r="BD1344" i="1" s="1"/>
  <c r="BH1346" i="1"/>
  <c r="BH1345" i="1" s="1"/>
  <c r="BH1344" i="1" s="1"/>
  <c r="BL1346" i="1"/>
  <c r="BL1345" i="1" s="1"/>
  <c r="BL1344" i="1" s="1"/>
  <c r="BS1346" i="1"/>
  <c r="BS1345" i="1" s="1"/>
  <c r="BS1344" i="1" s="1"/>
  <c r="BZ1346" i="1"/>
  <c r="BZ1345" i="1" s="1"/>
  <c r="BZ1344" i="1" s="1"/>
  <c r="CD1346" i="1"/>
  <c r="CD1345" i="1" s="1"/>
  <c r="CD1344" i="1" s="1"/>
  <c r="U1346" i="1"/>
  <c r="U1345" i="1" s="1"/>
  <c r="U1344" i="1" s="1"/>
  <c r="AU1346" i="1"/>
  <c r="AU1345" i="1" s="1"/>
  <c r="AU1344" i="1" s="1"/>
  <c r="BT1346" i="1"/>
  <c r="BT1345" i="1" s="1"/>
  <c r="BT1344" i="1" s="1"/>
  <c r="BJ1355" i="1"/>
  <c r="BJ1354" i="1" s="1"/>
  <c r="AM1355" i="1"/>
  <c r="AM1354" i="1" s="1"/>
  <c r="P1355" i="1"/>
  <c r="P1354" i="1" s="1"/>
  <c r="T1355" i="1"/>
  <c r="T1354" i="1" s="1"/>
  <c r="BS1355" i="1"/>
  <c r="BS1354" i="1" s="1"/>
  <c r="O1384" i="1"/>
  <c r="AA1384" i="1" s="1"/>
  <c r="AG1384" i="1" s="1"/>
  <c r="AY1384" i="1" s="1"/>
  <c r="BC1384" i="1" s="1"/>
  <c r="BQ1384" i="1" s="1"/>
  <c r="BW1384" i="1" s="1"/>
  <c r="CM1384" i="1" s="1"/>
  <c r="CO1384" i="1" s="1"/>
  <c r="S1392" i="1"/>
  <c r="S1391" i="1" s="1"/>
  <c r="S1386" i="1" s="1"/>
  <c r="S1380" i="1" s="1"/>
  <c r="S1373" i="1" s="1"/>
  <c r="W1392" i="1"/>
  <c r="W1391" i="1" s="1"/>
  <c r="W1386" i="1" s="1"/>
  <c r="W1380" i="1" s="1"/>
  <c r="W1373" i="1" s="1"/>
  <c r="AD1392" i="1"/>
  <c r="AD1391" i="1" s="1"/>
  <c r="AD1386" i="1" s="1"/>
  <c r="AD1380" i="1" s="1"/>
  <c r="AD1373" i="1" s="1"/>
  <c r="AK1392" i="1"/>
  <c r="AK1391" i="1" s="1"/>
  <c r="AK1386" i="1" s="1"/>
  <c r="AK1380" i="1" s="1"/>
  <c r="AK1373" i="1" s="1"/>
  <c r="AO1392" i="1"/>
  <c r="AO1391" i="1" s="1"/>
  <c r="AO1386" i="1" s="1"/>
  <c r="AO1380" i="1" s="1"/>
  <c r="AO1373" i="1" s="1"/>
  <c r="AS1392" i="1"/>
  <c r="AS1391" i="1" s="1"/>
  <c r="AS1386" i="1" s="1"/>
  <c r="AS1380" i="1" s="1"/>
  <c r="AS1373" i="1" s="1"/>
  <c r="AZ1392" i="1"/>
  <c r="AZ1391" i="1" s="1"/>
  <c r="AZ1386" i="1" s="1"/>
  <c r="AZ1380" i="1" s="1"/>
  <c r="AZ1373" i="1" s="1"/>
  <c r="BG1392" i="1"/>
  <c r="BG1391" i="1" s="1"/>
  <c r="BG1386" i="1" s="1"/>
  <c r="BG1380" i="1" s="1"/>
  <c r="BG1373" i="1" s="1"/>
  <c r="BK1392" i="1"/>
  <c r="BK1391" i="1" s="1"/>
  <c r="BK1386" i="1" s="1"/>
  <c r="BK1380" i="1" s="1"/>
  <c r="BK1373" i="1" s="1"/>
  <c r="BR1392" i="1"/>
  <c r="BR1391" i="1" s="1"/>
  <c r="BR1386" i="1" s="1"/>
  <c r="BR1380" i="1" s="1"/>
  <c r="BR1373" i="1" s="1"/>
  <c r="BY1392" i="1"/>
  <c r="BY1391" i="1" s="1"/>
  <c r="BY1386" i="1" s="1"/>
  <c r="BY1380" i="1" s="1"/>
  <c r="BY1373" i="1" s="1"/>
  <c r="CC1392" i="1"/>
  <c r="CC1391" i="1" s="1"/>
  <c r="CC1386" i="1" s="1"/>
  <c r="CC1380" i="1" s="1"/>
  <c r="CC1373" i="1" s="1"/>
  <c r="CP1392" i="1"/>
  <c r="CP1391" i="1" s="1"/>
  <c r="CP1386" i="1" s="1"/>
  <c r="CP1380" i="1" s="1"/>
  <c r="CP1373" i="1" s="1"/>
  <c r="BK1423" i="1"/>
  <c r="BK1422" i="1" s="1"/>
  <c r="AH1460" i="1"/>
  <c r="AH1459" i="1" s="1"/>
  <c r="AL1460" i="1"/>
  <c r="AL1459" i="1" s="1"/>
  <c r="AL1454" i="1" s="1"/>
  <c r="AL1453" i="1" s="1"/>
  <c r="AP1460" i="1"/>
  <c r="AP1459" i="1" s="1"/>
  <c r="AP1454" i="1" s="1"/>
  <c r="AP1453" i="1" s="1"/>
  <c r="AT1460" i="1"/>
  <c r="AT1459" i="1" s="1"/>
  <c r="AT1454" i="1" s="1"/>
  <c r="AT1453" i="1" s="1"/>
  <c r="BD1460" i="1"/>
  <c r="BD1459" i="1" s="1"/>
  <c r="BD1454" i="1" s="1"/>
  <c r="BD1453" i="1" s="1"/>
  <c r="BH1460" i="1"/>
  <c r="BH1459" i="1" s="1"/>
  <c r="BH1454" i="1" s="1"/>
  <c r="BH1453" i="1" s="1"/>
  <c r="BL1460" i="1"/>
  <c r="BL1459" i="1" s="1"/>
  <c r="BL1454" i="1" s="1"/>
  <c r="BL1453" i="1" s="1"/>
  <c r="BZ1460" i="1"/>
  <c r="BZ1459" i="1" s="1"/>
  <c r="BZ1454" i="1" s="1"/>
  <c r="BZ1453" i="1" s="1"/>
  <c r="CD1460" i="1"/>
  <c r="CD1459" i="1" s="1"/>
  <c r="CD1454" i="1" s="1"/>
  <c r="CD1453" i="1" s="1"/>
  <c r="O1526" i="1"/>
  <c r="AA1526" i="1" s="1"/>
  <c r="AG1526" i="1" s="1"/>
  <c r="AY1526" i="1" s="1"/>
  <c r="BC1526" i="1" s="1"/>
  <c r="BQ1526" i="1" s="1"/>
  <c r="BW1526" i="1" s="1"/>
  <c r="CM1526" i="1" s="1"/>
  <c r="CO1526" i="1" s="1"/>
  <c r="I1525" i="1"/>
  <c r="O1525" i="1" s="1"/>
  <c r="AA1525" i="1" s="1"/>
  <c r="AG1525" i="1" s="1"/>
  <c r="AY1525" i="1" s="1"/>
  <c r="BC1525" i="1" s="1"/>
  <c r="BQ1525" i="1" s="1"/>
  <c r="BW1525" i="1" s="1"/>
  <c r="CM1525" i="1" s="1"/>
  <c r="CO1525" i="1" s="1"/>
  <c r="BJ1552" i="1"/>
  <c r="BJ1551" i="1" s="1"/>
  <c r="L2170" i="1"/>
  <c r="L2169" i="1" s="1"/>
  <c r="L2168" i="1" s="1"/>
  <c r="L2167" i="1" s="1"/>
  <c r="S2170" i="1"/>
  <c r="S2169" i="1" s="1"/>
  <c r="S2168" i="1" s="1"/>
  <c r="S2167" i="1" s="1"/>
  <c r="W2170" i="1"/>
  <c r="W2169" i="1" s="1"/>
  <c r="W2168" i="1" s="1"/>
  <c r="W2167" i="1" s="1"/>
  <c r="AK2170" i="1"/>
  <c r="AK2169" i="1" s="1"/>
  <c r="AK2168" i="1" s="1"/>
  <c r="AK2167" i="1" s="1"/>
  <c r="AO2170" i="1"/>
  <c r="AO2169" i="1" s="1"/>
  <c r="AO2168" i="1" s="1"/>
  <c r="AO2167" i="1" s="1"/>
  <c r="AS2170" i="1"/>
  <c r="AS2169" i="1" s="1"/>
  <c r="AS2168" i="1" s="1"/>
  <c r="AS2167" i="1" s="1"/>
  <c r="AZ2170" i="1"/>
  <c r="AZ2169" i="1" s="1"/>
  <c r="AZ2168" i="1" s="1"/>
  <c r="AZ2167" i="1" s="1"/>
  <c r="BG2170" i="1"/>
  <c r="BG2169" i="1" s="1"/>
  <c r="BG2168" i="1" s="1"/>
  <c r="BG2167" i="1" s="1"/>
  <c r="BK2170" i="1"/>
  <c r="BK2169" i="1" s="1"/>
  <c r="BK2168" i="1" s="1"/>
  <c r="BK2167" i="1" s="1"/>
  <c r="BY2170" i="1"/>
  <c r="BY2169" i="1" s="1"/>
  <c r="BY2168" i="1" s="1"/>
  <c r="BY2167" i="1" s="1"/>
  <c r="CC2170" i="1"/>
  <c r="CC2169" i="1" s="1"/>
  <c r="CC2168" i="1" s="1"/>
  <c r="CC2167" i="1" s="1"/>
  <c r="CP2170" i="1"/>
  <c r="CP2169" i="1" s="1"/>
  <c r="CP2168" i="1" s="1"/>
  <c r="CP2167" i="1" s="1"/>
  <c r="H2243" i="1"/>
  <c r="N2243" i="1" s="1"/>
  <c r="Z2243" i="1" s="1"/>
  <c r="AF2243" i="1" s="1"/>
  <c r="AX2243" i="1" s="1"/>
  <c r="BB2243" i="1" s="1"/>
  <c r="BP2243" i="1" s="1"/>
  <c r="BV2243" i="1" s="1"/>
  <c r="CJ2243" i="1" s="1"/>
  <c r="CL2243" i="1" s="1"/>
  <c r="N2244" i="1"/>
  <c r="Z2244" i="1" s="1"/>
  <c r="AF2244" i="1" s="1"/>
  <c r="AX2244" i="1" s="1"/>
  <c r="BB2244" i="1" s="1"/>
  <c r="BP2244" i="1" s="1"/>
  <c r="BV2244" i="1" s="1"/>
  <c r="CJ2244" i="1" s="1"/>
  <c r="CL2244" i="1" s="1"/>
  <c r="AH1045" i="1"/>
  <c r="AH1044" i="1" s="1"/>
  <c r="AH1043" i="1" s="1"/>
  <c r="AH1042" i="1" s="1"/>
  <c r="AL1045" i="1"/>
  <c r="AL1044" i="1" s="1"/>
  <c r="AL1043" i="1" s="1"/>
  <c r="AL1042" i="1" s="1"/>
  <c r="AP1045" i="1"/>
  <c r="AP1044" i="1" s="1"/>
  <c r="AP1043" i="1" s="1"/>
  <c r="AP1042" i="1" s="1"/>
  <c r="BD1045" i="1"/>
  <c r="BD1044" i="1" s="1"/>
  <c r="BD1043" i="1" s="1"/>
  <c r="BD1042" i="1" s="1"/>
  <c r="BD1041" i="1" s="1"/>
  <c r="BH1045" i="1"/>
  <c r="BH1044" i="1" s="1"/>
  <c r="BH1043" i="1" s="1"/>
  <c r="BH1042" i="1" s="1"/>
  <c r="BL1045" i="1"/>
  <c r="BL1044" i="1" s="1"/>
  <c r="BL1043" i="1" s="1"/>
  <c r="BL1042" i="1" s="1"/>
  <c r="CD1045" i="1"/>
  <c r="CD1044" i="1" s="1"/>
  <c r="CD1043" i="1" s="1"/>
  <c r="CD1042" i="1" s="1"/>
  <c r="L1062" i="1"/>
  <c r="U1103" i="1"/>
  <c r="U1102" i="1" s="1"/>
  <c r="U1097" i="1" s="1"/>
  <c r="AI1103" i="1"/>
  <c r="AI1102" i="1" s="1"/>
  <c r="AI1097" i="1" s="1"/>
  <c r="AI1091" i="1" s="1"/>
  <c r="AI1084" i="1" s="1"/>
  <c r="AM1103" i="1"/>
  <c r="AM1102" i="1" s="1"/>
  <c r="AM1097" i="1" s="1"/>
  <c r="AM1091" i="1" s="1"/>
  <c r="AM1084" i="1" s="1"/>
  <c r="AQ1103" i="1"/>
  <c r="AQ1102" i="1" s="1"/>
  <c r="AQ1097" i="1" s="1"/>
  <c r="AQ1091" i="1" s="1"/>
  <c r="AQ1084" i="1" s="1"/>
  <c r="AU1103" i="1"/>
  <c r="AU1102" i="1" s="1"/>
  <c r="AU1097" i="1" s="1"/>
  <c r="AU1091" i="1" s="1"/>
  <c r="AU1084" i="1" s="1"/>
  <c r="BI1103" i="1"/>
  <c r="BI1102" i="1" s="1"/>
  <c r="BI1097" i="1" s="1"/>
  <c r="BI1091" i="1" s="1"/>
  <c r="BI1084" i="1" s="1"/>
  <c r="BT1103" i="1"/>
  <c r="BT1102" i="1" s="1"/>
  <c r="BT1097" i="1" s="1"/>
  <c r="BT1091" i="1" s="1"/>
  <c r="BT1084" i="1" s="1"/>
  <c r="CA1103" i="1"/>
  <c r="CA1102" i="1" s="1"/>
  <c r="CA1097" i="1" s="1"/>
  <c r="CA1091" i="1" s="1"/>
  <c r="CA1084" i="1" s="1"/>
  <c r="CE1103" i="1"/>
  <c r="CE1102" i="1" s="1"/>
  <c r="CE1097" i="1" s="1"/>
  <c r="CE1091" i="1" s="1"/>
  <c r="CE1084" i="1" s="1"/>
  <c r="N1106" i="1"/>
  <c r="Z1106" i="1" s="1"/>
  <c r="AF1106" i="1" s="1"/>
  <c r="AX1106" i="1" s="1"/>
  <c r="BB1106" i="1" s="1"/>
  <c r="BP1106" i="1" s="1"/>
  <c r="BV1106" i="1" s="1"/>
  <c r="CJ1106" i="1" s="1"/>
  <c r="CL1106" i="1" s="1"/>
  <c r="N1110" i="1"/>
  <c r="Z1110" i="1" s="1"/>
  <c r="AF1110" i="1" s="1"/>
  <c r="AX1110" i="1" s="1"/>
  <c r="BB1110" i="1" s="1"/>
  <c r="BP1110" i="1" s="1"/>
  <c r="BV1110" i="1" s="1"/>
  <c r="CJ1110" i="1" s="1"/>
  <c r="CL1110" i="1" s="1"/>
  <c r="M1121" i="1"/>
  <c r="Y1121" i="1" s="1"/>
  <c r="AE1121" i="1" s="1"/>
  <c r="AW1121" i="1" s="1"/>
  <c r="BA1121" i="1" s="1"/>
  <c r="BO1121" i="1" s="1"/>
  <c r="BU1121" i="1" s="1"/>
  <c r="CG1121" i="1" s="1"/>
  <c r="CI1121" i="1" s="1"/>
  <c r="N1127" i="1"/>
  <c r="Z1127" i="1" s="1"/>
  <c r="AF1127" i="1" s="1"/>
  <c r="AX1127" i="1" s="1"/>
  <c r="BB1127" i="1" s="1"/>
  <c r="BP1127" i="1" s="1"/>
  <c r="BV1127" i="1" s="1"/>
  <c r="CJ1127" i="1" s="1"/>
  <c r="CL1127" i="1" s="1"/>
  <c r="BK1124" i="1"/>
  <c r="BK1123" i="1" s="1"/>
  <c r="BL1154" i="1"/>
  <c r="N1158" i="1"/>
  <c r="Z1158" i="1" s="1"/>
  <c r="AF1158" i="1" s="1"/>
  <c r="AX1158" i="1" s="1"/>
  <c r="BB1158" i="1" s="1"/>
  <c r="BP1158" i="1" s="1"/>
  <c r="BV1158" i="1" s="1"/>
  <c r="CJ1158" i="1" s="1"/>
  <c r="CL1158" i="1" s="1"/>
  <c r="AW1170" i="1"/>
  <c r="BA1170" i="1" s="1"/>
  <c r="BO1170" i="1" s="1"/>
  <c r="BU1170" i="1" s="1"/>
  <c r="CG1170" i="1" s="1"/>
  <c r="CI1170" i="1" s="1"/>
  <c r="S1173" i="1"/>
  <c r="S1172" i="1" s="1"/>
  <c r="S1167" i="1" s="1"/>
  <c r="S1166" i="1" s="1"/>
  <c r="AD1173" i="1"/>
  <c r="AD1172" i="1" s="1"/>
  <c r="AD1167" i="1" s="1"/>
  <c r="AD1166" i="1" s="1"/>
  <c r="BG1173" i="1"/>
  <c r="BG1172" i="1" s="1"/>
  <c r="BG1167" i="1" s="1"/>
  <c r="BG1166" i="1" s="1"/>
  <c r="BR1173" i="1"/>
  <c r="BR1172" i="1" s="1"/>
  <c r="BR1167" i="1" s="1"/>
  <c r="BR1166" i="1" s="1"/>
  <c r="CP1173" i="1"/>
  <c r="CP1172" i="1" s="1"/>
  <c r="CP1167" i="1" s="1"/>
  <c r="CP1166" i="1" s="1"/>
  <c r="L1173" i="1"/>
  <c r="L1172" i="1" s="1"/>
  <c r="L1167" i="1" s="1"/>
  <c r="L1166" i="1" s="1"/>
  <c r="AD1207" i="1"/>
  <c r="AD1206" i="1" s="1"/>
  <c r="AZ1207" i="1"/>
  <c r="AZ1206" i="1" s="1"/>
  <c r="BG1207" i="1"/>
  <c r="BG1206" i="1" s="1"/>
  <c r="CC1209" i="1"/>
  <c r="CC1208" i="1" s="1"/>
  <c r="CC1207" i="1" s="1"/>
  <c r="CC1206" i="1" s="1"/>
  <c r="CG1214" i="1"/>
  <c r="CI1214" i="1" s="1"/>
  <c r="G1250" i="1"/>
  <c r="G1249" i="1" s="1"/>
  <c r="R1250" i="1"/>
  <c r="R1249" i="1" s="1"/>
  <c r="R1244" i="1" s="1"/>
  <c r="R1238" i="1" s="1"/>
  <c r="R1231" i="1" s="1"/>
  <c r="V1250" i="1"/>
  <c r="V1249" i="1" s="1"/>
  <c r="V1244" i="1" s="1"/>
  <c r="V1238" i="1" s="1"/>
  <c r="AC1250" i="1"/>
  <c r="AC1249" i="1" s="1"/>
  <c r="AC1244" i="1" s="1"/>
  <c r="AC1238" i="1" s="1"/>
  <c r="AC1231" i="1" s="1"/>
  <c r="AJ1250" i="1"/>
  <c r="AJ1249" i="1" s="1"/>
  <c r="AJ1244" i="1" s="1"/>
  <c r="AJ1238" i="1" s="1"/>
  <c r="AJ1231" i="1" s="1"/>
  <c r="AN1250" i="1"/>
  <c r="AN1249" i="1" s="1"/>
  <c r="AN1244" i="1" s="1"/>
  <c r="AN1238" i="1" s="1"/>
  <c r="AN1231" i="1" s="1"/>
  <c r="AR1250" i="1"/>
  <c r="AR1249" i="1" s="1"/>
  <c r="AR1244" i="1" s="1"/>
  <c r="AR1238" i="1" s="1"/>
  <c r="AR1231" i="1" s="1"/>
  <c r="AV1250" i="1"/>
  <c r="AV1249" i="1" s="1"/>
  <c r="AV1244" i="1" s="1"/>
  <c r="AV1238" i="1" s="1"/>
  <c r="AV1231" i="1" s="1"/>
  <c r="BJ1250" i="1"/>
  <c r="BJ1249" i="1" s="1"/>
  <c r="BJ1244" i="1" s="1"/>
  <c r="BJ1238" i="1" s="1"/>
  <c r="BJ1231" i="1" s="1"/>
  <c r="BN1250" i="1"/>
  <c r="BN1249" i="1" s="1"/>
  <c r="BN1244" i="1" s="1"/>
  <c r="BN1238" i="1" s="1"/>
  <c r="BN1231" i="1" s="1"/>
  <c r="BX1250" i="1"/>
  <c r="BX1249" i="1" s="1"/>
  <c r="BX1244" i="1" s="1"/>
  <c r="BX1238" i="1" s="1"/>
  <c r="BX1231" i="1" s="1"/>
  <c r="CB1250" i="1"/>
  <c r="CB1249" i="1" s="1"/>
  <c r="CB1244" i="1" s="1"/>
  <c r="CB1238" i="1" s="1"/>
  <c r="CB1231" i="1" s="1"/>
  <c r="CF1250" i="1"/>
  <c r="CF1249" i="1" s="1"/>
  <c r="CF1244" i="1" s="1"/>
  <c r="CF1238" i="1" s="1"/>
  <c r="CF1231" i="1" s="1"/>
  <c r="BZ1272" i="1"/>
  <c r="BZ1271" i="1" s="1"/>
  <c r="AM1272" i="1"/>
  <c r="AM1271" i="1" s="1"/>
  <c r="Q1272" i="1"/>
  <c r="Q1271" i="1" s="1"/>
  <c r="U1272" i="1"/>
  <c r="U1271" i="1" s="1"/>
  <c r="BT1284" i="1"/>
  <c r="BT1283" i="1" s="1"/>
  <c r="AU1284" i="1"/>
  <c r="AU1283" i="1" s="1"/>
  <c r="Q1302" i="1"/>
  <c r="U1302" i="1"/>
  <c r="AB1302" i="1"/>
  <c r="AU1302" i="1"/>
  <c r="BI1302" i="1"/>
  <c r="BT1302" i="1"/>
  <c r="L1321" i="1"/>
  <c r="L1320" i="1" s="1"/>
  <c r="L1315" i="1" s="1"/>
  <c r="L1314" i="1" s="1"/>
  <c r="S1321" i="1"/>
  <c r="S1320" i="1" s="1"/>
  <c r="S1315" i="1" s="1"/>
  <c r="S1314" i="1" s="1"/>
  <c r="W1321" i="1"/>
  <c r="W1320" i="1" s="1"/>
  <c r="W1315" i="1" s="1"/>
  <c r="AD1321" i="1"/>
  <c r="AD1320" i="1" s="1"/>
  <c r="AD1315" i="1" s="1"/>
  <c r="AD1314" i="1" s="1"/>
  <c r="AZ1321" i="1"/>
  <c r="AZ1320" i="1" s="1"/>
  <c r="AZ1315" i="1" s="1"/>
  <c r="AZ1314" i="1" s="1"/>
  <c r="BK1321" i="1"/>
  <c r="BK1320" i="1" s="1"/>
  <c r="BK1315" i="1" s="1"/>
  <c r="BK1314" i="1" s="1"/>
  <c r="BR1321" i="1"/>
  <c r="BR1320" i="1" s="1"/>
  <c r="BR1315" i="1" s="1"/>
  <c r="BR1314" i="1" s="1"/>
  <c r="BN1321" i="1"/>
  <c r="BN1320" i="1" s="1"/>
  <c r="BN1315" i="1" s="1"/>
  <c r="BN1314" i="1" s="1"/>
  <c r="BD1321" i="1"/>
  <c r="BD1320" i="1" s="1"/>
  <c r="BD1315" i="1" s="1"/>
  <c r="BD1314" i="1" s="1"/>
  <c r="BS1321" i="1"/>
  <c r="BS1320" i="1" s="1"/>
  <c r="BS1315" i="1" s="1"/>
  <c r="BS1314" i="1" s="1"/>
  <c r="K1355" i="1"/>
  <c r="K1354" i="1" s="1"/>
  <c r="AM1423" i="1"/>
  <c r="AM1422" i="1" s="1"/>
  <c r="BD1491" i="1"/>
  <c r="BD1490" i="1" s="1"/>
  <c r="BL1491" i="1"/>
  <c r="BL1490" i="1" s="1"/>
  <c r="AZ1552" i="1"/>
  <c r="AZ1551" i="1" s="1"/>
  <c r="V1713" i="1"/>
  <c r="AC1713" i="1"/>
  <c r="BF1713" i="1"/>
  <c r="BN1713" i="1"/>
  <c r="CP1053" i="1"/>
  <c r="CP1052" i="1" s="1"/>
  <c r="CP1051" i="1" s="1"/>
  <c r="O1066" i="1"/>
  <c r="AA1066" i="1" s="1"/>
  <c r="AG1066" i="1" s="1"/>
  <c r="AY1066" i="1" s="1"/>
  <c r="BC1066" i="1" s="1"/>
  <c r="BQ1066" i="1" s="1"/>
  <c r="BW1066" i="1" s="1"/>
  <c r="CM1066" i="1" s="1"/>
  <c r="CO1066" i="1" s="1"/>
  <c r="M1071" i="1"/>
  <c r="Y1071" i="1" s="1"/>
  <c r="AE1071" i="1" s="1"/>
  <c r="AW1071" i="1" s="1"/>
  <c r="BA1071" i="1" s="1"/>
  <c r="BO1071" i="1" s="1"/>
  <c r="BU1071" i="1" s="1"/>
  <c r="CG1071" i="1" s="1"/>
  <c r="CI1071" i="1" s="1"/>
  <c r="P1103" i="1"/>
  <c r="P1102" i="1" s="1"/>
  <c r="P1097" i="1" s="1"/>
  <c r="P1091" i="1" s="1"/>
  <c r="X1103" i="1"/>
  <c r="X1102" i="1" s="1"/>
  <c r="X1097" i="1" s="1"/>
  <c r="X1091" i="1" s="1"/>
  <c r="X1084" i="1" s="1"/>
  <c r="AH1103" i="1"/>
  <c r="AH1102" i="1" s="1"/>
  <c r="AH1097" i="1" s="1"/>
  <c r="AH1091" i="1" s="1"/>
  <c r="AH1084" i="1" s="1"/>
  <c r="AL1103" i="1"/>
  <c r="AL1102" i="1" s="1"/>
  <c r="AL1097" i="1" s="1"/>
  <c r="AL1091" i="1" s="1"/>
  <c r="AL1084" i="1" s="1"/>
  <c r="AP1103" i="1"/>
  <c r="AP1102" i="1" s="1"/>
  <c r="AP1097" i="1" s="1"/>
  <c r="AP1091" i="1" s="1"/>
  <c r="AP1084" i="1" s="1"/>
  <c r="BD1103" i="1"/>
  <c r="BD1102" i="1" s="1"/>
  <c r="BD1097" i="1" s="1"/>
  <c r="BD1091" i="1" s="1"/>
  <c r="BD1084" i="1" s="1"/>
  <c r="BH1103" i="1"/>
  <c r="BH1102" i="1" s="1"/>
  <c r="BH1097" i="1" s="1"/>
  <c r="BH1091" i="1" s="1"/>
  <c r="BH1084" i="1" s="1"/>
  <c r="BL1103" i="1"/>
  <c r="BL1102" i="1" s="1"/>
  <c r="BL1097" i="1" s="1"/>
  <c r="BL1091" i="1" s="1"/>
  <c r="BL1084" i="1" s="1"/>
  <c r="CD1103" i="1"/>
  <c r="CD1102" i="1" s="1"/>
  <c r="CD1097" i="1" s="1"/>
  <c r="CD1091" i="1" s="1"/>
  <c r="CD1084" i="1" s="1"/>
  <c r="AB1124" i="1"/>
  <c r="AB1123" i="1" s="1"/>
  <c r="CP1124" i="1"/>
  <c r="CP1123" i="1" s="1"/>
  <c r="M1128" i="1"/>
  <c r="Y1128" i="1" s="1"/>
  <c r="AE1128" i="1" s="1"/>
  <c r="AW1128" i="1" s="1"/>
  <c r="BA1128" i="1" s="1"/>
  <c r="BO1128" i="1" s="1"/>
  <c r="BU1128" i="1" s="1"/>
  <c r="CG1128" i="1" s="1"/>
  <c r="CI1128" i="1" s="1"/>
  <c r="BS1136" i="1"/>
  <c r="BS1135" i="1" s="1"/>
  <c r="P1154" i="1"/>
  <c r="O1174" i="1"/>
  <c r="AA1174" i="1" s="1"/>
  <c r="AG1174" i="1" s="1"/>
  <c r="AY1174" i="1" s="1"/>
  <c r="BC1174" i="1" s="1"/>
  <c r="BQ1174" i="1" s="1"/>
  <c r="BW1174" i="1" s="1"/>
  <c r="CM1174" i="1" s="1"/>
  <c r="CO1174" i="1" s="1"/>
  <c r="O1177" i="1"/>
  <c r="AA1177" i="1" s="1"/>
  <c r="AG1177" i="1" s="1"/>
  <c r="AY1177" i="1" s="1"/>
  <c r="BC1177" i="1" s="1"/>
  <c r="BQ1177" i="1" s="1"/>
  <c r="BW1177" i="1" s="1"/>
  <c r="CM1177" i="1" s="1"/>
  <c r="CO1177" i="1" s="1"/>
  <c r="P1173" i="1"/>
  <c r="P1172" i="1" s="1"/>
  <c r="P1167" i="1" s="1"/>
  <c r="P1166" i="1" s="1"/>
  <c r="X1173" i="1"/>
  <c r="X1172" i="1" s="1"/>
  <c r="X1167" i="1" s="1"/>
  <c r="X1166" i="1" s="1"/>
  <c r="AL1173" i="1"/>
  <c r="AL1172" i="1" s="1"/>
  <c r="AL1167" i="1" s="1"/>
  <c r="AL1166" i="1" s="1"/>
  <c r="AT1173" i="1"/>
  <c r="AT1172" i="1" s="1"/>
  <c r="AT1167" i="1" s="1"/>
  <c r="AT1166" i="1" s="1"/>
  <c r="BD1173" i="1"/>
  <c r="BD1172" i="1" s="1"/>
  <c r="BD1167" i="1" s="1"/>
  <c r="BD1166" i="1" s="1"/>
  <c r="BL1173" i="1"/>
  <c r="BL1172" i="1" s="1"/>
  <c r="BL1167" i="1" s="1"/>
  <c r="BL1166" i="1" s="1"/>
  <c r="BZ1173" i="1"/>
  <c r="BZ1172" i="1" s="1"/>
  <c r="BZ1167" i="1" s="1"/>
  <c r="BZ1166" i="1" s="1"/>
  <c r="O1181" i="1"/>
  <c r="AA1181" i="1" s="1"/>
  <c r="AG1181" i="1" s="1"/>
  <c r="AY1181" i="1" s="1"/>
  <c r="BC1181" i="1" s="1"/>
  <c r="BQ1181" i="1" s="1"/>
  <c r="BW1181" i="1" s="1"/>
  <c r="CM1181" i="1" s="1"/>
  <c r="CO1181" i="1" s="1"/>
  <c r="T1173" i="1"/>
  <c r="T1172" i="1" s="1"/>
  <c r="T1167" i="1" s="1"/>
  <c r="T1166" i="1" s="1"/>
  <c r="AH1173" i="1"/>
  <c r="AH1172" i="1" s="1"/>
  <c r="AP1173" i="1"/>
  <c r="AP1172" i="1" s="1"/>
  <c r="AP1167" i="1" s="1"/>
  <c r="AP1166" i="1" s="1"/>
  <c r="BH1173" i="1"/>
  <c r="BH1172" i="1" s="1"/>
  <c r="BH1167" i="1" s="1"/>
  <c r="BH1166" i="1" s="1"/>
  <c r="BS1173" i="1"/>
  <c r="BS1172" i="1" s="1"/>
  <c r="BS1167" i="1" s="1"/>
  <c r="BS1166" i="1" s="1"/>
  <c r="BS1153" i="1" s="1"/>
  <c r="CD1173" i="1"/>
  <c r="CD1172" i="1" s="1"/>
  <c r="CD1167" i="1" s="1"/>
  <c r="CD1166" i="1" s="1"/>
  <c r="R1198" i="1"/>
  <c r="R1197" i="1" s="1"/>
  <c r="R1196" i="1" s="1"/>
  <c r="V1198" i="1"/>
  <c r="V1197" i="1" s="1"/>
  <c r="V1196" i="1" s="1"/>
  <c r="AC1198" i="1"/>
  <c r="AC1197" i="1" s="1"/>
  <c r="AC1196" i="1" s="1"/>
  <c r="AJ1198" i="1"/>
  <c r="AJ1197" i="1" s="1"/>
  <c r="AJ1196" i="1" s="1"/>
  <c r="AN1198" i="1"/>
  <c r="AN1197" i="1" s="1"/>
  <c r="AN1196" i="1" s="1"/>
  <c r="AR1198" i="1"/>
  <c r="AR1197" i="1" s="1"/>
  <c r="AR1196" i="1" s="1"/>
  <c r="AV1198" i="1"/>
  <c r="AV1197" i="1" s="1"/>
  <c r="AV1196" i="1" s="1"/>
  <c r="BF1198" i="1"/>
  <c r="BF1197" i="1" s="1"/>
  <c r="BF1196" i="1" s="1"/>
  <c r="BJ1198" i="1"/>
  <c r="BJ1197" i="1" s="1"/>
  <c r="BJ1196" i="1" s="1"/>
  <c r="BN1198" i="1"/>
  <c r="BN1197" i="1" s="1"/>
  <c r="BN1196" i="1" s="1"/>
  <c r="BX1198" i="1"/>
  <c r="BX1197" i="1" s="1"/>
  <c r="BX1196" i="1" s="1"/>
  <c r="CB1198" i="1"/>
  <c r="CB1197" i="1" s="1"/>
  <c r="CB1196" i="1" s="1"/>
  <c r="CF1198" i="1"/>
  <c r="CF1197" i="1" s="1"/>
  <c r="CF1196" i="1" s="1"/>
  <c r="U1198" i="1"/>
  <c r="U1197" i="1" s="1"/>
  <c r="U1196" i="1" s="1"/>
  <c r="AM1198" i="1"/>
  <c r="AM1197" i="1" s="1"/>
  <c r="AM1196" i="1" s="1"/>
  <c r="AU1198" i="1"/>
  <c r="AU1197" i="1" s="1"/>
  <c r="AU1196" i="1" s="1"/>
  <c r="BE1198" i="1"/>
  <c r="BE1197" i="1" s="1"/>
  <c r="BE1196" i="1" s="1"/>
  <c r="BM1198" i="1"/>
  <c r="BM1197" i="1" s="1"/>
  <c r="BM1196" i="1" s="1"/>
  <c r="BT1198" i="1"/>
  <c r="BT1197" i="1" s="1"/>
  <c r="BT1196" i="1" s="1"/>
  <c r="BZ1209" i="1"/>
  <c r="BZ1208" i="1" s="1"/>
  <c r="BZ1207" i="1" s="1"/>
  <c r="BZ1206" i="1" s="1"/>
  <c r="N1228" i="1"/>
  <c r="Z1228" i="1" s="1"/>
  <c r="AF1228" i="1" s="1"/>
  <c r="AX1228" i="1" s="1"/>
  <c r="BB1228" i="1" s="1"/>
  <c r="BP1228" i="1" s="1"/>
  <c r="BV1228" i="1" s="1"/>
  <c r="CJ1228" i="1" s="1"/>
  <c r="CL1228" i="1" s="1"/>
  <c r="AI1250" i="1"/>
  <c r="AI1249" i="1" s="1"/>
  <c r="AI1244" i="1" s="1"/>
  <c r="AI1238" i="1" s="1"/>
  <c r="AI1231" i="1" s="1"/>
  <c r="AM1250" i="1"/>
  <c r="AM1249" i="1" s="1"/>
  <c r="AM1244" i="1" s="1"/>
  <c r="AM1238" i="1" s="1"/>
  <c r="AM1231" i="1" s="1"/>
  <c r="AQ1250" i="1"/>
  <c r="AQ1249" i="1" s="1"/>
  <c r="AQ1244" i="1" s="1"/>
  <c r="AQ1238" i="1" s="1"/>
  <c r="AQ1231" i="1" s="1"/>
  <c r="AU1250" i="1"/>
  <c r="AU1249" i="1" s="1"/>
  <c r="AU1244" i="1" s="1"/>
  <c r="AU1238" i="1" s="1"/>
  <c r="AU1231" i="1" s="1"/>
  <c r="H1280" i="1"/>
  <c r="AI1284" i="1"/>
  <c r="AI1283" i="1" s="1"/>
  <c r="AZ1284" i="1"/>
  <c r="AZ1283" i="1" s="1"/>
  <c r="S1284" i="1"/>
  <c r="S1283" i="1" s="1"/>
  <c r="W1284" i="1"/>
  <c r="W1283" i="1" s="1"/>
  <c r="BR1284" i="1"/>
  <c r="BR1283" i="1" s="1"/>
  <c r="BZ1284" i="1"/>
  <c r="BZ1283" i="1" s="1"/>
  <c r="O1311" i="1"/>
  <c r="AA1311" i="1" s="1"/>
  <c r="AG1311" i="1" s="1"/>
  <c r="AY1311" i="1" s="1"/>
  <c r="BC1311" i="1" s="1"/>
  <c r="BQ1311" i="1" s="1"/>
  <c r="BW1311" i="1" s="1"/>
  <c r="CM1311" i="1" s="1"/>
  <c r="CO1311" i="1" s="1"/>
  <c r="P1321" i="1"/>
  <c r="P1320" i="1" s="1"/>
  <c r="P1315" i="1" s="1"/>
  <c r="P1314" i="1" s="1"/>
  <c r="T1321" i="1"/>
  <c r="T1320" i="1" s="1"/>
  <c r="T1315" i="1" s="1"/>
  <c r="T1314" i="1" s="1"/>
  <c r="X1321" i="1"/>
  <c r="X1320" i="1" s="1"/>
  <c r="X1315" i="1" s="1"/>
  <c r="X1314" i="1" s="1"/>
  <c r="AL1321" i="1"/>
  <c r="AL1320" i="1" s="1"/>
  <c r="AL1315" i="1" s="1"/>
  <c r="AL1314" i="1" s="1"/>
  <c r="AP1321" i="1"/>
  <c r="AP1320" i="1" s="1"/>
  <c r="AP1315" i="1" s="1"/>
  <c r="AP1314" i="1" s="1"/>
  <c r="AT1321" i="1"/>
  <c r="AT1320" i="1" s="1"/>
  <c r="AT1315" i="1" s="1"/>
  <c r="AT1314" i="1" s="1"/>
  <c r="BH1321" i="1"/>
  <c r="BH1320" i="1" s="1"/>
  <c r="BH1315" i="1" s="1"/>
  <c r="BH1314" i="1" s="1"/>
  <c r="BL1321" i="1"/>
  <c r="BL1320" i="1" s="1"/>
  <c r="BL1315" i="1" s="1"/>
  <c r="BL1314" i="1" s="1"/>
  <c r="BZ1321" i="1"/>
  <c r="BZ1320" i="1" s="1"/>
  <c r="BZ1315" i="1" s="1"/>
  <c r="BZ1314" i="1" s="1"/>
  <c r="CD1321" i="1"/>
  <c r="CD1320" i="1" s="1"/>
  <c r="CD1315" i="1" s="1"/>
  <c r="CD1314" i="1" s="1"/>
  <c r="O1325" i="1"/>
  <c r="AA1325" i="1" s="1"/>
  <c r="AG1325" i="1" s="1"/>
  <c r="AY1325" i="1" s="1"/>
  <c r="BC1325" i="1" s="1"/>
  <c r="BQ1325" i="1" s="1"/>
  <c r="BW1325" i="1" s="1"/>
  <c r="CM1325" i="1" s="1"/>
  <c r="CO1325" i="1" s="1"/>
  <c r="N1327" i="1"/>
  <c r="Z1327" i="1" s="1"/>
  <c r="AF1327" i="1" s="1"/>
  <c r="AX1327" i="1" s="1"/>
  <c r="BB1327" i="1" s="1"/>
  <c r="BP1327" i="1" s="1"/>
  <c r="BV1327" i="1" s="1"/>
  <c r="CJ1327" i="1" s="1"/>
  <c r="CL1327" i="1" s="1"/>
  <c r="M1329" i="1"/>
  <c r="Y1329" i="1" s="1"/>
  <c r="AE1329" i="1" s="1"/>
  <c r="AW1329" i="1" s="1"/>
  <c r="BA1329" i="1" s="1"/>
  <c r="BO1329" i="1" s="1"/>
  <c r="BU1329" i="1" s="1"/>
  <c r="CG1329" i="1" s="1"/>
  <c r="CI1329" i="1" s="1"/>
  <c r="N1329" i="1"/>
  <c r="Z1329" i="1" s="1"/>
  <c r="AF1329" i="1" s="1"/>
  <c r="AX1329" i="1" s="1"/>
  <c r="BB1329" i="1" s="1"/>
  <c r="BP1329" i="1" s="1"/>
  <c r="BV1329" i="1" s="1"/>
  <c r="CJ1329" i="1" s="1"/>
  <c r="CL1329" i="1" s="1"/>
  <c r="O1351" i="1"/>
  <c r="AA1351" i="1" s="1"/>
  <c r="AG1351" i="1" s="1"/>
  <c r="AY1351" i="1" s="1"/>
  <c r="BC1351" i="1" s="1"/>
  <c r="BQ1351" i="1" s="1"/>
  <c r="BW1351" i="1" s="1"/>
  <c r="CM1351" i="1" s="1"/>
  <c r="CO1351" i="1" s="1"/>
  <c r="S1346" i="1"/>
  <c r="S1345" i="1" s="1"/>
  <c r="S1344" i="1" s="1"/>
  <c r="W1346" i="1"/>
  <c r="W1345" i="1" s="1"/>
  <c r="W1344" i="1" s="1"/>
  <c r="AK1346" i="1"/>
  <c r="AK1345" i="1" s="1"/>
  <c r="AK1344" i="1" s="1"/>
  <c r="AZ1346" i="1"/>
  <c r="AZ1345" i="1" s="1"/>
  <c r="AZ1344" i="1" s="1"/>
  <c r="CP1346" i="1"/>
  <c r="CP1345" i="1" s="1"/>
  <c r="CP1344" i="1" s="1"/>
  <c r="AD1355" i="1"/>
  <c r="AD1354" i="1" s="1"/>
  <c r="AZ1355" i="1"/>
  <c r="AZ1354" i="1" s="1"/>
  <c r="CP1355" i="1"/>
  <c r="CP1354" i="1" s="1"/>
  <c r="AR1355" i="1"/>
  <c r="AR1354" i="1" s="1"/>
  <c r="M1364" i="1"/>
  <c r="Y1364" i="1" s="1"/>
  <c r="AE1364" i="1" s="1"/>
  <c r="AW1364" i="1" s="1"/>
  <c r="BA1364" i="1" s="1"/>
  <c r="BO1364" i="1" s="1"/>
  <c r="BU1364" i="1" s="1"/>
  <c r="CG1364" i="1" s="1"/>
  <c r="CI1364" i="1" s="1"/>
  <c r="CB1355" i="1"/>
  <c r="CB1354" i="1" s="1"/>
  <c r="CF1355" i="1"/>
  <c r="CF1354" i="1" s="1"/>
  <c r="N1389" i="1"/>
  <c r="Z1389" i="1" s="1"/>
  <c r="AF1389" i="1" s="1"/>
  <c r="AX1389" i="1" s="1"/>
  <c r="BB1389" i="1" s="1"/>
  <c r="BP1389" i="1" s="1"/>
  <c r="BV1389" i="1" s="1"/>
  <c r="CJ1389" i="1" s="1"/>
  <c r="CL1389" i="1" s="1"/>
  <c r="Q1411" i="1"/>
  <c r="Q1410" i="1" s="1"/>
  <c r="U1411" i="1"/>
  <c r="U1410" i="1" s="1"/>
  <c r="AB1411" i="1"/>
  <c r="AB1410" i="1" s="1"/>
  <c r="AI1411" i="1"/>
  <c r="AI1410" i="1" s="1"/>
  <c r="AM1411" i="1"/>
  <c r="AM1410" i="1" s="1"/>
  <c r="CE1411" i="1"/>
  <c r="CE1410" i="1" s="1"/>
  <c r="AJ1411" i="1"/>
  <c r="AJ1410" i="1" s="1"/>
  <c r="AD1423" i="1"/>
  <c r="AD1422" i="1" s="1"/>
  <c r="AS1423" i="1"/>
  <c r="AS1422" i="1" s="1"/>
  <c r="M1427" i="1"/>
  <c r="Y1427" i="1" s="1"/>
  <c r="AE1427" i="1" s="1"/>
  <c r="AW1427" i="1" s="1"/>
  <c r="BA1427" i="1" s="1"/>
  <c r="BO1427" i="1" s="1"/>
  <c r="BU1427" i="1" s="1"/>
  <c r="CG1427" i="1" s="1"/>
  <c r="CI1427" i="1" s="1"/>
  <c r="G1426" i="1"/>
  <c r="G1425" i="1" s="1"/>
  <c r="AV1423" i="1"/>
  <c r="AV1422" i="1" s="1"/>
  <c r="BX1441" i="1"/>
  <c r="G1444" i="1"/>
  <c r="M1444" i="1" s="1"/>
  <c r="Y1444" i="1" s="1"/>
  <c r="AE1444" i="1" s="1"/>
  <c r="AW1444" i="1" s="1"/>
  <c r="BA1444" i="1" s="1"/>
  <c r="BO1444" i="1" s="1"/>
  <c r="BU1444" i="1" s="1"/>
  <c r="CG1444" i="1" s="1"/>
  <c r="CI1444" i="1" s="1"/>
  <c r="M1445" i="1"/>
  <c r="Y1445" i="1" s="1"/>
  <c r="AE1445" i="1" s="1"/>
  <c r="AW1445" i="1" s="1"/>
  <c r="BA1445" i="1" s="1"/>
  <c r="BO1445" i="1" s="1"/>
  <c r="BU1445" i="1" s="1"/>
  <c r="CG1445" i="1" s="1"/>
  <c r="CI1445" i="1" s="1"/>
  <c r="AC1441" i="1"/>
  <c r="AR1441" i="1"/>
  <c r="BF1441" i="1"/>
  <c r="CF1441" i="1"/>
  <c r="R1460" i="1"/>
  <c r="R1459" i="1" s="1"/>
  <c r="R1454" i="1" s="1"/>
  <c r="R1453" i="1" s="1"/>
  <c r="BJ1460" i="1"/>
  <c r="BJ1459" i="1" s="1"/>
  <c r="BJ1454" i="1" s="1"/>
  <c r="BJ1453" i="1" s="1"/>
  <c r="O1475" i="1"/>
  <c r="AA1475" i="1" s="1"/>
  <c r="AG1475" i="1" s="1"/>
  <c r="AY1475" i="1" s="1"/>
  <c r="BC1475" i="1" s="1"/>
  <c r="BQ1475" i="1" s="1"/>
  <c r="BW1475" i="1" s="1"/>
  <c r="CM1475" i="1" s="1"/>
  <c r="CO1475" i="1" s="1"/>
  <c r="I1474" i="1"/>
  <c r="I1473" i="1" s="1"/>
  <c r="AL1582" i="1"/>
  <c r="AP1582" i="1"/>
  <c r="BH1582" i="1"/>
  <c r="BL1582" i="1"/>
  <c r="BS1582" i="1"/>
  <c r="BZ1582" i="1"/>
  <c r="AO1626" i="1"/>
  <c r="AO1625" i="1" s="1"/>
  <c r="AX1457" i="1"/>
  <c r="BB1457" i="1" s="1"/>
  <c r="BP1457" i="1" s="1"/>
  <c r="BV1457" i="1" s="1"/>
  <c r="CJ1457" i="1" s="1"/>
  <c r="CL1457" i="1" s="1"/>
  <c r="CA1460" i="1"/>
  <c r="CA1459" i="1" s="1"/>
  <c r="CA1454" i="1" s="1"/>
  <c r="CA1453" i="1" s="1"/>
  <c r="CE1460" i="1"/>
  <c r="CE1459" i="1" s="1"/>
  <c r="CE1454" i="1" s="1"/>
  <c r="CE1453" i="1" s="1"/>
  <c r="N1485" i="1"/>
  <c r="Z1485" i="1" s="1"/>
  <c r="AF1485" i="1" s="1"/>
  <c r="AX1485" i="1" s="1"/>
  <c r="BB1485" i="1" s="1"/>
  <c r="BP1485" i="1" s="1"/>
  <c r="BV1485" i="1" s="1"/>
  <c r="CJ1485" i="1" s="1"/>
  <c r="CL1485" i="1" s="1"/>
  <c r="R1482" i="1"/>
  <c r="R1481" i="1" s="1"/>
  <c r="R1480" i="1" s="1"/>
  <c r="AC1482" i="1"/>
  <c r="AC1481" i="1" s="1"/>
  <c r="AC1480" i="1" s="1"/>
  <c r="AJ1482" i="1"/>
  <c r="AJ1481" i="1" s="1"/>
  <c r="AJ1480" i="1" s="1"/>
  <c r="AN1482" i="1"/>
  <c r="AN1481" i="1" s="1"/>
  <c r="AN1480" i="1" s="1"/>
  <c r="AR1482" i="1"/>
  <c r="AR1481" i="1" s="1"/>
  <c r="AR1480" i="1" s="1"/>
  <c r="AV1482" i="1"/>
  <c r="AV1481" i="1" s="1"/>
  <c r="AV1480" i="1" s="1"/>
  <c r="BJ1482" i="1"/>
  <c r="BJ1481" i="1" s="1"/>
  <c r="BJ1480" i="1" s="1"/>
  <c r="N1512" i="1"/>
  <c r="Z1512" i="1" s="1"/>
  <c r="AF1512" i="1" s="1"/>
  <c r="AX1512" i="1" s="1"/>
  <c r="BB1512" i="1" s="1"/>
  <c r="BP1512" i="1" s="1"/>
  <c r="BV1512" i="1" s="1"/>
  <c r="CJ1512" i="1" s="1"/>
  <c r="CL1512" i="1" s="1"/>
  <c r="O1537" i="1"/>
  <c r="AA1537" i="1" s="1"/>
  <c r="AG1537" i="1" s="1"/>
  <c r="AY1537" i="1" s="1"/>
  <c r="BC1537" i="1" s="1"/>
  <c r="BQ1537" i="1" s="1"/>
  <c r="BW1537" i="1" s="1"/>
  <c r="CM1537" i="1" s="1"/>
  <c r="CO1537" i="1" s="1"/>
  <c r="O1542" i="1"/>
  <c r="AA1542" i="1" s="1"/>
  <c r="AG1542" i="1" s="1"/>
  <c r="AY1542" i="1" s="1"/>
  <c r="BC1542" i="1" s="1"/>
  <c r="BQ1542" i="1" s="1"/>
  <c r="BW1542" i="1" s="1"/>
  <c r="CM1542" i="1" s="1"/>
  <c r="CO1542" i="1" s="1"/>
  <c r="W1552" i="1"/>
  <c r="W1551" i="1" s="1"/>
  <c r="AD1552" i="1"/>
  <c r="AD1551" i="1" s="1"/>
  <c r="AS1552" i="1"/>
  <c r="AS1551" i="1" s="1"/>
  <c r="BG1552" i="1"/>
  <c r="BG1551" i="1" s="1"/>
  <c r="CP1552" i="1"/>
  <c r="CP1551" i="1" s="1"/>
  <c r="AI1552" i="1"/>
  <c r="AI1551" i="1" s="1"/>
  <c r="BD1564" i="1"/>
  <c r="BD1563" i="1" s="1"/>
  <c r="O1578" i="1"/>
  <c r="AA1578" i="1" s="1"/>
  <c r="AG1578" i="1" s="1"/>
  <c r="AY1578" i="1" s="1"/>
  <c r="BC1578" i="1" s="1"/>
  <c r="BQ1578" i="1" s="1"/>
  <c r="BW1578" i="1" s="1"/>
  <c r="CM1578" i="1" s="1"/>
  <c r="CO1578" i="1" s="1"/>
  <c r="AD1601" i="1"/>
  <c r="AD1600" i="1" s="1"/>
  <c r="AD1595" i="1" s="1"/>
  <c r="AD1594" i="1" s="1"/>
  <c r="BG1601" i="1"/>
  <c r="BG1600" i="1" s="1"/>
  <c r="BG1595" i="1" s="1"/>
  <c r="BG1594" i="1" s="1"/>
  <c r="BK1601" i="1"/>
  <c r="BK1600" i="1" s="1"/>
  <c r="BK1595" i="1" s="1"/>
  <c r="BK1594" i="1" s="1"/>
  <c r="BR1601" i="1"/>
  <c r="BR1600" i="1" s="1"/>
  <c r="BR1595" i="1" s="1"/>
  <c r="BR1594" i="1" s="1"/>
  <c r="J1601" i="1"/>
  <c r="J1600" i="1" s="1"/>
  <c r="J1595" i="1" s="1"/>
  <c r="J1594" i="1" s="1"/>
  <c r="O1608" i="1"/>
  <c r="AA1608" i="1" s="1"/>
  <c r="AG1608" i="1" s="1"/>
  <c r="AY1608" i="1" s="1"/>
  <c r="BC1608" i="1" s="1"/>
  <c r="BQ1608" i="1" s="1"/>
  <c r="BW1608" i="1" s="1"/>
  <c r="CM1608" i="1" s="1"/>
  <c r="CO1608" i="1" s="1"/>
  <c r="AH1601" i="1"/>
  <c r="AH1600" i="1" s="1"/>
  <c r="BZ1601" i="1"/>
  <c r="BZ1600" i="1" s="1"/>
  <c r="BZ1595" i="1" s="1"/>
  <c r="BZ1594" i="1" s="1"/>
  <c r="R1614" i="1"/>
  <c r="R1613" i="1" s="1"/>
  <c r="R1612" i="1" s="1"/>
  <c r="R1611" i="1" s="1"/>
  <c r="R1610" i="1" s="1"/>
  <c r="V1614" i="1"/>
  <c r="V1613" i="1" s="1"/>
  <c r="V1612" i="1" s="1"/>
  <c r="V1611" i="1" s="1"/>
  <c r="V1610" i="1" s="1"/>
  <c r="AJ1614" i="1"/>
  <c r="AJ1613" i="1" s="1"/>
  <c r="AJ1612" i="1" s="1"/>
  <c r="AJ1611" i="1" s="1"/>
  <c r="AJ1610" i="1" s="1"/>
  <c r="AV1614" i="1"/>
  <c r="AV1613" i="1" s="1"/>
  <c r="AV1612" i="1" s="1"/>
  <c r="AV1611" i="1" s="1"/>
  <c r="AV1610" i="1" s="1"/>
  <c r="BF1614" i="1"/>
  <c r="BF1613" i="1" s="1"/>
  <c r="BF1612" i="1" s="1"/>
  <c r="BF1611" i="1" s="1"/>
  <c r="BF1610" i="1" s="1"/>
  <c r="BJ1614" i="1"/>
  <c r="BJ1613" i="1" s="1"/>
  <c r="BJ1612" i="1" s="1"/>
  <c r="BJ1611" i="1" s="1"/>
  <c r="BJ1610" i="1" s="1"/>
  <c r="BN1614" i="1"/>
  <c r="BN1613" i="1" s="1"/>
  <c r="BN1612" i="1" s="1"/>
  <c r="BN1611" i="1" s="1"/>
  <c r="BN1610" i="1" s="1"/>
  <c r="BX1614" i="1"/>
  <c r="BX1613" i="1" s="1"/>
  <c r="BX1612" i="1" s="1"/>
  <c r="BX1611" i="1" s="1"/>
  <c r="BX1610" i="1" s="1"/>
  <c r="CB1614" i="1"/>
  <c r="CB1613" i="1" s="1"/>
  <c r="CB1612" i="1" s="1"/>
  <c r="CB1611" i="1" s="1"/>
  <c r="CB1610" i="1" s="1"/>
  <c r="AK1614" i="1"/>
  <c r="AK1613" i="1" s="1"/>
  <c r="AK1612" i="1" s="1"/>
  <c r="AK1611" i="1" s="1"/>
  <c r="AK1610" i="1" s="1"/>
  <c r="AO1614" i="1"/>
  <c r="AO1613" i="1" s="1"/>
  <c r="AO1612" i="1" s="1"/>
  <c r="AO1611" i="1" s="1"/>
  <c r="AO1610" i="1" s="1"/>
  <c r="AS1614" i="1"/>
  <c r="AS1613" i="1" s="1"/>
  <c r="AS1612" i="1" s="1"/>
  <c r="AS1611" i="1" s="1"/>
  <c r="AS1610" i="1" s="1"/>
  <c r="AZ1614" i="1"/>
  <c r="AZ1613" i="1" s="1"/>
  <c r="AZ1612" i="1" s="1"/>
  <c r="AZ1611" i="1" s="1"/>
  <c r="AZ1610" i="1" s="1"/>
  <c r="AQ1626" i="1"/>
  <c r="AQ1625" i="1" s="1"/>
  <c r="M1635" i="1"/>
  <c r="Y1635" i="1" s="1"/>
  <c r="AE1635" i="1" s="1"/>
  <c r="AW1635" i="1" s="1"/>
  <c r="BA1635" i="1" s="1"/>
  <c r="BO1635" i="1" s="1"/>
  <c r="BU1635" i="1" s="1"/>
  <c r="CG1635" i="1" s="1"/>
  <c r="CI1635" i="1" s="1"/>
  <c r="M1642" i="1"/>
  <c r="Y1642" i="1" s="1"/>
  <c r="AE1642" i="1" s="1"/>
  <c r="AW1642" i="1" s="1"/>
  <c r="BA1642" i="1" s="1"/>
  <c r="BO1642" i="1" s="1"/>
  <c r="BU1642" i="1" s="1"/>
  <c r="CG1642" i="1" s="1"/>
  <c r="CI1642" i="1" s="1"/>
  <c r="M1675" i="1"/>
  <c r="Y1675" i="1" s="1"/>
  <c r="AE1675" i="1" s="1"/>
  <c r="AW1675" i="1" s="1"/>
  <c r="BA1675" i="1" s="1"/>
  <c r="BO1675" i="1" s="1"/>
  <c r="BU1675" i="1" s="1"/>
  <c r="CG1675" i="1" s="1"/>
  <c r="CI1675" i="1" s="1"/>
  <c r="BX1686" i="1"/>
  <c r="BX1685" i="1" s="1"/>
  <c r="CF1686" i="1"/>
  <c r="CF1685" i="1" s="1"/>
  <c r="N1693" i="1"/>
  <c r="Z1693" i="1" s="1"/>
  <c r="AF1693" i="1" s="1"/>
  <c r="AX1693" i="1" s="1"/>
  <c r="BB1693" i="1" s="1"/>
  <c r="BP1693" i="1" s="1"/>
  <c r="BV1693" i="1" s="1"/>
  <c r="CJ1693" i="1" s="1"/>
  <c r="CL1693" i="1" s="1"/>
  <c r="N1716" i="1"/>
  <c r="Z1716" i="1" s="1"/>
  <c r="AF1716" i="1" s="1"/>
  <c r="AX1716" i="1" s="1"/>
  <c r="BB1716" i="1" s="1"/>
  <c r="BP1716" i="1" s="1"/>
  <c r="BV1716" i="1" s="1"/>
  <c r="CJ1716" i="1" s="1"/>
  <c r="CL1716" i="1" s="1"/>
  <c r="O1722" i="1"/>
  <c r="AA1722" i="1" s="1"/>
  <c r="AG1722" i="1" s="1"/>
  <c r="AY1722" i="1" s="1"/>
  <c r="BC1722" i="1" s="1"/>
  <c r="BQ1722" i="1" s="1"/>
  <c r="BW1722" i="1" s="1"/>
  <c r="CM1722" i="1" s="1"/>
  <c r="CO1722" i="1" s="1"/>
  <c r="AH1719" i="1"/>
  <c r="AL1719" i="1"/>
  <c r="AT1719" i="1"/>
  <c r="BD1729" i="1"/>
  <c r="BD1728" i="1" s="1"/>
  <c r="BH1729" i="1"/>
  <c r="BH1728" i="1" s="1"/>
  <c r="BL1729" i="1"/>
  <c r="BL1728" i="1" s="1"/>
  <c r="BZ1729" i="1"/>
  <c r="BZ1728" i="1" s="1"/>
  <c r="CD1729" i="1"/>
  <c r="CD1728" i="1" s="1"/>
  <c r="P1739" i="1"/>
  <c r="P1738" i="1" s="1"/>
  <c r="J1739" i="1"/>
  <c r="J1738" i="1" s="1"/>
  <c r="BQ1744" i="1"/>
  <c r="BW1744" i="1" s="1"/>
  <c r="CM1744" i="1" s="1"/>
  <c r="CO1744" i="1" s="1"/>
  <c r="O1746" i="1"/>
  <c r="AA1746" i="1" s="1"/>
  <c r="AG1746" i="1" s="1"/>
  <c r="AY1746" i="1" s="1"/>
  <c r="BC1746" i="1" s="1"/>
  <c r="BQ1746" i="1" s="1"/>
  <c r="BW1746" i="1" s="1"/>
  <c r="CM1746" i="1" s="1"/>
  <c r="CO1746" i="1" s="1"/>
  <c r="AZ1984" i="1"/>
  <c r="AZ1983" i="1" s="1"/>
  <c r="AZ1982" i="1" s="1"/>
  <c r="AZ1981" i="1" s="1"/>
  <c r="AZ1980" i="1" s="1"/>
  <c r="N2026" i="1"/>
  <c r="Z2026" i="1" s="1"/>
  <c r="AF2026" i="1" s="1"/>
  <c r="AX2026" i="1" s="1"/>
  <c r="BB2026" i="1" s="1"/>
  <c r="BP2026" i="1" s="1"/>
  <c r="BV2026" i="1" s="1"/>
  <c r="CJ2026" i="1" s="1"/>
  <c r="CL2026" i="1" s="1"/>
  <c r="BK2065" i="1"/>
  <c r="O2100" i="1"/>
  <c r="AA2100" i="1" s="1"/>
  <c r="AG2100" i="1" s="1"/>
  <c r="AY2100" i="1" s="1"/>
  <c r="BC2100" i="1" s="1"/>
  <c r="BQ2100" i="1" s="1"/>
  <c r="BW2100" i="1" s="1"/>
  <c r="CM2100" i="1" s="1"/>
  <c r="CO2100" i="1" s="1"/>
  <c r="I2099" i="1"/>
  <c r="M2150" i="1"/>
  <c r="Y2150" i="1" s="1"/>
  <c r="AE2150" i="1" s="1"/>
  <c r="AW2150" i="1" s="1"/>
  <c r="BA2150" i="1" s="1"/>
  <c r="BO2150" i="1" s="1"/>
  <c r="BU2150" i="1" s="1"/>
  <c r="CG2150" i="1" s="1"/>
  <c r="CI2150" i="1" s="1"/>
  <c r="G2138" i="1"/>
  <c r="AD2218" i="1"/>
  <c r="AD2217" i="1" s="1"/>
  <c r="AD2208" i="1" s="1"/>
  <c r="AD2207" i="1" s="1"/>
  <c r="AZ2218" i="1"/>
  <c r="AZ2217" i="1" s="1"/>
  <c r="AZ2208" i="1" s="1"/>
  <c r="AZ2207" i="1" s="1"/>
  <c r="BG2218" i="1"/>
  <c r="BR2218" i="1"/>
  <c r="BR2217" i="1" s="1"/>
  <c r="BR2208" i="1" s="1"/>
  <c r="BR2207" i="1" s="1"/>
  <c r="CP2218" i="1"/>
  <c r="CP2217" i="1" s="1"/>
  <c r="CP2208" i="1" s="1"/>
  <c r="CP2207" i="1" s="1"/>
  <c r="N2305" i="1"/>
  <c r="Z2305" i="1" s="1"/>
  <c r="AF2305" i="1" s="1"/>
  <c r="AX2305" i="1" s="1"/>
  <c r="BB2305" i="1" s="1"/>
  <c r="BP2305" i="1" s="1"/>
  <c r="BV2305" i="1" s="1"/>
  <c r="CJ2305" i="1" s="1"/>
  <c r="CL2305" i="1" s="1"/>
  <c r="K2302" i="1"/>
  <c r="AB1392" i="1"/>
  <c r="AB1391" i="1" s="1"/>
  <c r="AB1386" i="1" s="1"/>
  <c r="AB1380" i="1" s="1"/>
  <c r="AB1373" i="1" s="1"/>
  <c r="AI1392" i="1"/>
  <c r="AI1391" i="1" s="1"/>
  <c r="AI1386" i="1" s="1"/>
  <c r="AI1380" i="1" s="1"/>
  <c r="AI1373" i="1" s="1"/>
  <c r="AM1392" i="1"/>
  <c r="AM1391" i="1" s="1"/>
  <c r="AM1386" i="1" s="1"/>
  <c r="AM1380" i="1" s="1"/>
  <c r="AM1373" i="1" s="1"/>
  <c r="AU1392" i="1"/>
  <c r="AU1391" i="1" s="1"/>
  <c r="AU1386" i="1" s="1"/>
  <c r="AU1380" i="1" s="1"/>
  <c r="AU1373" i="1" s="1"/>
  <c r="BT1392" i="1"/>
  <c r="BT1391" i="1" s="1"/>
  <c r="BT1386" i="1" s="1"/>
  <c r="BT1380" i="1" s="1"/>
  <c r="BT1373" i="1" s="1"/>
  <c r="CE1392" i="1"/>
  <c r="CE1391" i="1" s="1"/>
  <c r="CE1386" i="1" s="1"/>
  <c r="CE1380" i="1" s="1"/>
  <c r="CE1373" i="1" s="1"/>
  <c r="O1401" i="1"/>
  <c r="AA1401" i="1" s="1"/>
  <c r="AG1401" i="1" s="1"/>
  <c r="AY1401" i="1" s="1"/>
  <c r="BC1401" i="1" s="1"/>
  <c r="BQ1401" i="1" s="1"/>
  <c r="BW1401" i="1" s="1"/>
  <c r="CM1401" i="1" s="1"/>
  <c r="CO1401" i="1" s="1"/>
  <c r="BG1411" i="1"/>
  <c r="BG1410" i="1" s="1"/>
  <c r="T1411" i="1"/>
  <c r="T1410" i="1" s="1"/>
  <c r="AZ1411" i="1"/>
  <c r="AZ1410" i="1" s="1"/>
  <c r="CP1423" i="1"/>
  <c r="CP1422" i="1" s="1"/>
  <c r="W1423" i="1"/>
  <c r="W1422" i="1" s="1"/>
  <c r="AZ1423" i="1"/>
  <c r="AZ1422" i="1" s="1"/>
  <c r="S1423" i="1"/>
  <c r="S1422" i="1" s="1"/>
  <c r="AO1423" i="1"/>
  <c r="AO1422" i="1" s="1"/>
  <c r="BR1423" i="1"/>
  <c r="BR1422" i="1" s="1"/>
  <c r="AH1441" i="1"/>
  <c r="S1441" i="1"/>
  <c r="AD1441" i="1"/>
  <c r="AK1441" i="1"/>
  <c r="AS1441" i="1"/>
  <c r="AZ1441" i="1"/>
  <c r="BG1441" i="1"/>
  <c r="BY1441" i="1"/>
  <c r="CP1441" i="1"/>
  <c r="AV1441" i="1"/>
  <c r="AC1460" i="1"/>
  <c r="AC1459" i="1" s="1"/>
  <c r="AC1454" i="1" s="1"/>
  <c r="AC1453" i="1" s="1"/>
  <c r="AJ1460" i="1"/>
  <c r="AJ1459" i="1" s="1"/>
  <c r="AJ1454" i="1" s="1"/>
  <c r="AJ1453" i="1" s="1"/>
  <c r="AN1460" i="1"/>
  <c r="AN1459" i="1" s="1"/>
  <c r="AN1454" i="1" s="1"/>
  <c r="AN1453" i="1" s="1"/>
  <c r="AR1460" i="1"/>
  <c r="AR1459" i="1" s="1"/>
  <c r="AR1454" i="1" s="1"/>
  <c r="AR1453" i="1" s="1"/>
  <c r="AV1460" i="1"/>
  <c r="AV1459" i="1" s="1"/>
  <c r="AV1454" i="1" s="1"/>
  <c r="AV1453" i="1" s="1"/>
  <c r="BF1460" i="1"/>
  <c r="BF1459" i="1" s="1"/>
  <c r="BF1454" i="1" s="1"/>
  <c r="BF1453" i="1" s="1"/>
  <c r="BX1460" i="1"/>
  <c r="BX1459" i="1" s="1"/>
  <c r="BX1454" i="1" s="1"/>
  <c r="BX1453" i="1" s="1"/>
  <c r="CB1460" i="1"/>
  <c r="CB1459" i="1" s="1"/>
  <c r="CB1454" i="1" s="1"/>
  <c r="CB1453" i="1" s="1"/>
  <c r="CF1460" i="1"/>
  <c r="CF1459" i="1" s="1"/>
  <c r="CF1454" i="1" s="1"/>
  <c r="CF1453" i="1" s="1"/>
  <c r="O1464" i="1"/>
  <c r="AA1464" i="1" s="1"/>
  <c r="AG1464" i="1" s="1"/>
  <c r="AY1464" i="1" s="1"/>
  <c r="BC1464" i="1" s="1"/>
  <c r="BQ1464" i="1" s="1"/>
  <c r="BW1464" i="1" s="1"/>
  <c r="CM1464" i="1" s="1"/>
  <c r="CO1464" i="1" s="1"/>
  <c r="M1466" i="1"/>
  <c r="Y1466" i="1" s="1"/>
  <c r="AE1466" i="1" s="1"/>
  <c r="AW1466" i="1" s="1"/>
  <c r="BA1466" i="1" s="1"/>
  <c r="BO1466" i="1" s="1"/>
  <c r="BU1466" i="1" s="1"/>
  <c r="CG1466" i="1" s="1"/>
  <c r="CI1466" i="1" s="1"/>
  <c r="O1468" i="1"/>
  <c r="AA1468" i="1" s="1"/>
  <c r="AG1468" i="1" s="1"/>
  <c r="AY1468" i="1" s="1"/>
  <c r="BC1468" i="1" s="1"/>
  <c r="BQ1468" i="1" s="1"/>
  <c r="BW1468" i="1" s="1"/>
  <c r="CM1468" i="1" s="1"/>
  <c r="CO1468" i="1" s="1"/>
  <c r="R1474" i="1"/>
  <c r="R1473" i="1" s="1"/>
  <c r="R1472" i="1" s="1"/>
  <c r="R1471" i="1" s="1"/>
  <c r="V1474" i="1"/>
  <c r="V1473" i="1" s="1"/>
  <c r="V1472" i="1" s="1"/>
  <c r="V1471" i="1" s="1"/>
  <c r="O1477" i="1"/>
  <c r="AA1477" i="1" s="1"/>
  <c r="AG1477" i="1" s="1"/>
  <c r="AY1477" i="1" s="1"/>
  <c r="BC1477" i="1" s="1"/>
  <c r="BQ1477" i="1" s="1"/>
  <c r="BW1477" i="1" s="1"/>
  <c r="CM1477" i="1" s="1"/>
  <c r="CO1477" i="1" s="1"/>
  <c r="BD1474" i="1"/>
  <c r="BD1473" i="1" s="1"/>
  <c r="BD1472" i="1" s="1"/>
  <c r="BD1471" i="1" s="1"/>
  <c r="BL1474" i="1"/>
  <c r="BL1473" i="1" s="1"/>
  <c r="BL1472" i="1" s="1"/>
  <c r="BL1471" i="1" s="1"/>
  <c r="CA1482" i="1"/>
  <c r="CA1481" i="1" s="1"/>
  <c r="CA1480" i="1" s="1"/>
  <c r="S1482" i="1"/>
  <c r="S1481" i="1" s="1"/>
  <c r="S1480" i="1" s="1"/>
  <c r="W1482" i="1"/>
  <c r="W1481" i="1" s="1"/>
  <c r="W1480" i="1" s="1"/>
  <c r="AD1482" i="1"/>
  <c r="AD1481" i="1" s="1"/>
  <c r="AD1480" i="1" s="1"/>
  <c r="AK1482" i="1"/>
  <c r="AK1481" i="1" s="1"/>
  <c r="AK1480" i="1" s="1"/>
  <c r="AO1482" i="1"/>
  <c r="AO1481" i="1" s="1"/>
  <c r="AO1480" i="1" s="1"/>
  <c r="AS1482" i="1"/>
  <c r="AS1481" i="1" s="1"/>
  <c r="AS1480" i="1" s="1"/>
  <c r="AZ1482" i="1"/>
  <c r="AZ1481" i="1" s="1"/>
  <c r="AZ1480" i="1" s="1"/>
  <c r="BG1482" i="1"/>
  <c r="BG1481" i="1" s="1"/>
  <c r="BG1480" i="1" s="1"/>
  <c r="BK1482" i="1"/>
  <c r="BK1481" i="1" s="1"/>
  <c r="BK1480" i="1" s="1"/>
  <c r="BR1482" i="1"/>
  <c r="BR1481" i="1" s="1"/>
  <c r="BR1480" i="1" s="1"/>
  <c r="BY1482" i="1"/>
  <c r="BY1481" i="1" s="1"/>
  <c r="BY1480" i="1" s="1"/>
  <c r="CC1482" i="1"/>
  <c r="CC1481" i="1" s="1"/>
  <c r="CC1480" i="1" s="1"/>
  <c r="CP1482" i="1"/>
  <c r="CP1481" i="1" s="1"/>
  <c r="CP1480" i="1" s="1"/>
  <c r="O1487" i="1"/>
  <c r="AA1487" i="1" s="1"/>
  <c r="AG1487" i="1" s="1"/>
  <c r="AY1487" i="1" s="1"/>
  <c r="BC1487" i="1" s="1"/>
  <c r="BQ1487" i="1" s="1"/>
  <c r="BW1487" i="1" s="1"/>
  <c r="CM1487" i="1" s="1"/>
  <c r="CO1487" i="1" s="1"/>
  <c r="AH1482" i="1"/>
  <c r="AH1481" i="1" s="1"/>
  <c r="AH1480" i="1" s="1"/>
  <c r="AL1482" i="1"/>
  <c r="AL1481" i="1" s="1"/>
  <c r="AL1480" i="1" s="1"/>
  <c r="AP1482" i="1"/>
  <c r="AP1481" i="1" s="1"/>
  <c r="AP1480" i="1" s="1"/>
  <c r="AT1482" i="1"/>
  <c r="AT1481" i="1" s="1"/>
  <c r="AT1480" i="1" s="1"/>
  <c r="BS1482" i="1"/>
  <c r="BS1481" i="1" s="1"/>
  <c r="BS1480" i="1" s="1"/>
  <c r="BX1493" i="1"/>
  <c r="BX1492" i="1" s="1"/>
  <c r="BX1491" i="1" s="1"/>
  <c r="BX1490" i="1" s="1"/>
  <c r="BG1491" i="1"/>
  <c r="BG1490" i="1" s="1"/>
  <c r="M1535" i="1"/>
  <c r="Y1535" i="1" s="1"/>
  <c r="AE1535" i="1" s="1"/>
  <c r="AW1535" i="1" s="1"/>
  <c r="BA1535" i="1" s="1"/>
  <c r="BO1535" i="1" s="1"/>
  <c r="BU1535" i="1" s="1"/>
  <c r="CG1535" i="1" s="1"/>
  <c r="CI1535" i="1" s="1"/>
  <c r="AI1534" i="1"/>
  <c r="AI1533" i="1" s="1"/>
  <c r="AI1528" i="1" s="1"/>
  <c r="AI1522" i="1" s="1"/>
  <c r="AI1515" i="1" s="1"/>
  <c r="AM1534" i="1"/>
  <c r="AM1533" i="1" s="1"/>
  <c r="AM1528" i="1" s="1"/>
  <c r="AM1522" i="1" s="1"/>
  <c r="AM1515" i="1" s="1"/>
  <c r="AQ1534" i="1"/>
  <c r="AQ1533" i="1" s="1"/>
  <c r="AQ1528" i="1" s="1"/>
  <c r="AQ1522" i="1" s="1"/>
  <c r="AQ1515" i="1" s="1"/>
  <c r="AU1534" i="1"/>
  <c r="AU1533" i="1" s="1"/>
  <c r="AU1528" i="1" s="1"/>
  <c r="AU1522" i="1" s="1"/>
  <c r="AU1515" i="1" s="1"/>
  <c r="CE1534" i="1"/>
  <c r="CE1533" i="1" s="1"/>
  <c r="CE1528" i="1" s="1"/>
  <c r="CE1522" i="1" s="1"/>
  <c r="CE1515" i="1" s="1"/>
  <c r="O1549" i="1"/>
  <c r="AA1549" i="1" s="1"/>
  <c r="AG1549" i="1" s="1"/>
  <c r="AY1549" i="1" s="1"/>
  <c r="BC1549" i="1" s="1"/>
  <c r="BQ1549" i="1" s="1"/>
  <c r="BW1549" i="1" s="1"/>
  <c r="CM1549" i="1" s="1"/>
  <c r="CO1549" i="1" s="1"/>
  <c r="O1556" i="1"/>
  <c r="AA1556" i="1" s="1"/>
  <c r="AG1556" i="1" s="1"/>
  <c r="AY1556" i="1" s="1"/>
  <c r="BC1556" i="1" s="1"/>
  <c r="BQ1556" i="1" s="1"/>
  <c r="BW1556" i="1" s="1"/>
  <c r="CM1556" i="1" s="1"/>
  <c r="CO1556" i="1" s="1"/>
  <c r="AH1564" i="1"/>
  <c r="AH1563" i="1" s="1"/>
  <c r="BS1564" i="1"/>
  <c r="BS1563" i="1" s="1"/>
  <c r="AK1564" i="1"/>
  <c r="AK1563" i="1" s="1"/>
  <c r="BY1582" i="1"/>
  <c r="R1601" i="1"/>
  <c r="R1600" i="1" s="1"/>
  <c r="R1595" i="1" s="1"/>
  <c r="R1594" i="1" s="1"/>
  <c r="BD1614" i="1"/>
  <c r="BD1613" i="1" s="1"/>
  <c r="BD1612" i="1" s="1"/>
  <c r="BD1611" i="1" s="1"/>
  <c r="BD1610" i="1" s="1"/>
  <c r="BL1614" i="1"/>
  <c r="BL1613" i="1" s="1"/>
  <c r="BL1612" i="1" s="1"/>
  <c r="BL1611" i="1" s="1"/>
  <c r="BL1610" i="1" s="1"/>
  <c r="U1626" i="1"/>
  <c r="U1625" i="1" s="1"/>
  <c r="AI1626" i="1"/>
  <c r="AI1625" i="1" s="1"/>
  <c r="AB1626" i="1"/>
  <c r="AB1625" i="1" s="1"/>
  <c r="AU1626" i="1"/>
  <c r="AU1625" i="1" s="1"/>
  <c r="BE1626" i="1"/>
  <c r="BE1625" i="1" s="1"/>
  <c r="BT1626" i="1"/>
  <c r="BT1625" i="1" s="1"/>
  <c r="CA1626" i="1"/>
  <c r="CA1625" i="1" s="1"/>
  <c r="N1635" i="1"/>
  <c r="Z1635" i="1" s="1"/>
  <c r="AF1635" i="1" s="1"/>
  <c r="AX1635" i="1" s="1"/>
  <c r="BB1635" i="1" s="1"/>
  <c r="BP1635" i="1" s="1"/>
  <c r="BV1635" i="1" s="1"/>
  <c r="CJ1635" i="1" s="1"/>
  <c r="CL1635" i="1" s="1"/>
  <c r="BG1638" i="1"/>
  <c r="BG1637" i="1" s="1"/>
  <c r="BK1638" i="1"/>
  <c r="BK1637" i="1" s="1"/>
  <c r="BY1638" i="1"/>
  <c r="BY1637" i="1" s="1"/>
  <c r="CP1638" i="1"/>
  <c r="CP1637" i="1" s="1"/>
  <c r="BT1686" i="1"/>
  <c r="BT1685" i="1" s="1"/>
  <c r="CA1686" i="1"/>
  <c r="CA1685" i="1" s="1"/>
  <c r="CE1686" i="1"/>
  <c r="CE1685" i="1" s="1"/>
  <c r="CJ1689" i="1"/>
  <c r="CL1689" i="1" s="1"/>
  <c r="BD1692" i="1"/>
  <c r="BD1691" i="1" s="1"/>
  <c r="BH1692" i="1"/>
  <c r="BH1691" i="1" s="1"/>
  <c r="BH1680" i="1" s="1"/>
  <c r="BH1679" i="1" s="1"/>
  <c r="BH1678" i="1" s="1"/>
  <c r="BL1692" i="1"/>
  <c r="BL1691" i="1" s="1"/>
  <c r="BL1680" i="1" s="1"/>
  <c r="BL1679" i="1" s="1"/>
  <c r="BL1678" i="1" s="1"/>
  <c r="R1692" i="1"/>
  <c r="R1691" i="1" s="1"/>
  <c r="R1680" i="1" s="1"/>
  <c r="R1679" i="1" s="1"/>
  <c r="R1678" i="1" s="1"/>
  <c r="V1692" i="1"/>
  <c r="V1691" i="1" s="1"/>
  <c r="V1680" i="1" s="1"/>
  <c r="V1679" i="1" s="1"/>
  <c r="V1678" i="1" s="1"/>
  <c r="BF1692" i="1"/>
  <c r="BF1691" i="1" s="1"/>
  <c r="BF1680" i="1" s="1"/>
  <c r="BF1679" i="1" s="1"/>
  <c r="BF1678" i="1" s="1"/>
  <c r="BJ1692" i="1"/>
  <c r="BJ1691" i="1" s="1"/>
  <c r="BJ1680" i="1" s="1"/>
  <c r="BJ1679" i="1" s="1"/>
  <c r="BJ1678" i="1" s="1"/>
  <c r="BN1692" i="1"/>
  <c r="BN1691" i="1" s="1"/>
  <c r="BN1680" i="1" s="1"/>
  <c r="BN1679" i="1" s="1"/>
  <c r="BN1678" i="1" s="1"/>
  <c r="AH1713" i="1"/>
  <c r="AL1713" i="1"/>
  <c r="AT1713" i="1"/>
  <c r="BZ1713" i="1"/>
  <c r="Q1719" i="1"/>
  <c r="U1719" i="1"/>
  <c r="S1719" i="1"/>
  <c r="W1719" i="1"/>
  <c r="W1712" i="1" s="1"/>
  <c r="AD1719" i="1"/>
  <c r="AK1719" i="1"/>
  <c r="AO1719" i="1"/>
  <c r="AS1719" i="1"/>
  <c r="BG1719" i="1"/>
  <c r="BK1719" i="1"/>
  <c r="BR1719" i="1"/>
  <c r="BY1719" i="1"/>
  <c r="CC1719" i="1"/>
  <c r="CP1719" i="1"/>
  <c r="Q1729" i="1"/>
  <c r="Q1728" i="1" s="1"/>
  <c r="U1729" i="1"/>
  <c r="U1728" i="1" s="1"/>
  <c r="AM1729" i="1"/>
  <c r="AM1728" i="1" s="1"/>
  <c r="AU1729" i="1"/>
  <c r="AU1728" i="1" s="1"/>
  <c r="W1729" i="1"/>
  <c r="W1728" i="1" s="1"/>
  <c r="W1739" i="1"/>
  <c r="W1738" i="1" s="1"/>
  <c r="AI1739" i="1"/>
  <c r="AI1738" i="1" s="1"/>
  <c r="AQ1739" i="1"/>
  <c r="AQ1738" i="1" s="1"/>
  <c r="AU1739" i="1"/>
  <c r="AU1738" i="1" s="1"/>
  <c r="BT1739" i="1"/>
  <c r="BT1738" i="1" s="1"/>
  <c r="BG1827" i="1"/>
  <c r="BG1826" i="1" s="1"/>
  <c r="BG1825" i="1" s="1"/>
  <c r="BG1824" i="1" s="1"/>
  <c r="BG1823" i="1" s="1"/>
  <c r="BK1827" i="1"/>
  <c r="BK1826" i="1" s="1"/>
  <c r="BK1825" i="1" s="1"/>
  <c r="BK1824" i="1" s="1"/>
  <c r="BK1823" i="1" s="1"/>
  <c r="BZ1938" i="1"/>
  <c r="BZ1937" i="1" s="1"/>
  <c r="BG1984" i="1"/>
  <c r="BG1983" i="1" s="1"/>
  <c r="BG1982" i="1" s="1"/>
  <c r="BG1981" i="1" s="1"/>
  <c r="BG1980" i="1" s="1"/>
  <c r="S2065" i="1"/>
  <c r="W2065" i="1"/>
  <c r="BG2065" i="1"/>
  <c r="BR2065" i="1"/>
  <c r="R2116" i="1"/>
  <c r="R2115" i="1" s="1"/>
  <c r="V2116" i="1"/>
  <c r="V2115" i="1" s="1"/>
  <c r="AC2116" i="1"/>
  <c r="AC2115" i="1" s="1"/>
  <c r="AJ2116" i="1"/>
  <c r="AJ2115" i="1" s="1"/>
  <c r="AR2116" i="1"/>
  <c r="AR2115" i="1" s="1"/>
  <c r="AV2116" i="1"/>
  <c r="AV2115" i="1" s="1"/>
  <c r="BF2116" i="1"/>
  <c r="BF2115" i="1" s="1"/>
  <c r="BJ2116" i="1"/>
  <c r="BJ2115" i="1" s="1"/>
  <c r="BN2116" i="1"/>
  <c r="BN2115" i="1" s="1"/>
  <c r="BX2116" i="1"/>
  <c r="BX2115" i="1" s="1"/>
  <c r="CB2116" i="1"/>
  <c r="CB2115" i="1" s="1"/>
  <c r="CF2116" i="1"/>
  <c r="CF2115" i="1" s="1"/>
  <c r="BH2126" i="1"/>
  <c r="AV2152" i="1"/>
  <c r="BI2410" i="1"/>
  <c r="BI2409" i="1" s="1"/>
  <c r="BI2408" i="1" s="1"/>
  <c r="BI2407" i="1" s="1"/>
  <c r="M1395" i="1"/>
  <c r="Y1395" i="1" s="1"/>
  <c r="AE1395" i="1" s="1"/>
  <c r="AW1395" i="1" s="1"/>
  <c r="BA1395" i="1" s="1"/>
  <c r="BO1395" i="1" s="1"/>
  <c r="BU1395" i="1" s="1"/>
  <c r="CG1395" i="1" s="1"/>
  <c r="CI1395" i="1" s="1"/>
  <c r="AP1411" i="1"/>
  <c r="AP1410" i="1" s="1"/>
  <c r="CD1411" i="1"/>
  <c r="CD1410" i="1" s="1"/>
  <c r="T1423" i="1"/>
  <c r="T1422" i="1" s="1"/>
  <c r="BS1423" i="1"/>
  <c r="BS1422" i="1" s="1"/>
  <c r="P1441" i="1"/>
  <c r="CD1441" i="1"/>
  <c r="AO1456" i="1"/>
  <c r="AO1455" i="1" s="1"/>
  <c r="AX1455" i="1" s="1"/>
  <c r="BB1455" i="1" s="1"/>
  <c r="BP1455" i="1" s="1"/>
  <c r="BV1455" i="1" s="1"/>
  <c r="CJ1455" i="1" s="1"/>
  <c r="CL1455" i="1" s="1"/>
  <c r="N1461" i="1"/>
  <c r="Z1461" i="1" s="1"/>
  <c r="AF1461" i="1" s="1"/>
  <c r="AX1461" i="1" s="1"/>
  <c r="BB1461" i="1" s="1"/>
  <c r="BP1461" i="1" s="1"/>
  <c r="BV1461" i="1" s="1"/>
  <c r="CJ1461" i="1" s="1"/>
  <c r="CL1461" i="1" s="1"/>
  <c r="L1460" i="1"/>
  <c r="L1459" i="1" s="1"/>
  <c r="L1454" i="1" s="1"/>
  <c r="L1453" i="1" s="1"/>
  <c r="S1460" i="1"/>
  <c r="S1459" i="1" s="1"/>
  <c r="S1454" i="1" s="1"/>
  <c r="S1453" i="1" s="1"/>
  <c r="S1474" i="1"/>
  <c r="S1473" i="1" s="1"/>
  <c r="S1472" i="1" s="1"/>
  <c r="S1471" i="1" s="1"/>
  <c r="W1474" i="1"/>
  <c r="W1473" i="1" s="1"/>
  <c r="W1472" i="1" s="1"/>
  <c r="W1471" i="1" s="1"/>
  <c r="AD1474" i="1"/>
  <c r="AD1473" i="1" s="1"/>
  <c r="AD1472" i="1" s="1"/>
  <c r="AD1471" i="1" s="1"/>
  <c r="CC1474" i="1"/>
  <c r="CC1473" i="1" s="1"/>
  <c r="CC1472" i="1" s="1"/>
  <c r="CC1471" i="1" s="1"/>
  <c r="L1534" i="1"/>
  <c r="L1533" i="1" s="1"/>
  <c r="L1528" i="1" s="1"/>
  <c r="L1522" i="1" s="1"/>
  <c r="L1515" i="1" s="1"/>
  <c r="AK1534" i="1"/>
  <c r="AK1533" i="1" s="1"/>
  <c r="AK1528" i="1" s="1"/>
  <c r="AK1522" i="1" s="1"/>
  <c r="AK1515" i="1" s="1"/>
  <c r="AO1534" i="1"/>
  <c r="AO1533" i="1" s="1"/>
  <c r="AO1528" i="1" s="1"/>
  <c r="AO1522" i="1" s="1"/>
  <c r="AO1515" i="1" s="1"/>
  <c r="AS1534" i="1"/>
  <c r="AS1533" i="1" s="1"/>
  <c r="AS1528" i="1" s="1"/>
  <c r="AS1522" i="1" s="1"/>
  <c r="AS1515" i="1" s="1"/>
  <c r="AZ1534" i="1"/>
  <c r="AZ1533" i="1" s="1"/>
  <c r="AZ1528" i="1" s="1"/>
  <c r="AZ1522" i="1" s="1"/>
  <c r="AZ1515" i="1" s="1"/>
  <c r="BY1534" i="1"/>
  <c r="BY1533" i="1" s="1"/>
  <c r="BY1528" i="1" s="1"/>
  <c r="BY1522" i="1" s="1"/>
  <c r="BY1515" i="1" s="1"/>
  <c r="CC1534" i="1"/>
  <c r="CC1533" i="1" s="1"/>
  <c r="CC1528" i="1" s="1"/>
  <c r="CC1522" i="1" s="1"/>
  <c r="CC1515" i="1" s="1"/>
  <c r="CP1534" i="1"/>
  <c r="CP1533" i="1" s="1"/>
  <c r="CP1528" i="1" s="1"/>
  <c r="CP1522" i="1" s="1"/>
  <c r="CP1515" i="1" s="1"/>
  <c r="M1537" i="1"/>
  <c r="Y1537" i="1" s="1"/>
  <c r="AE1537" i="1" s="1"/>
  <c r="AW1537" i="1" s="1"/>
  <c r="BA1537" i="1" s="1"/>
  <c r="BO1537" i="1" s="1"/>
  <c r="BU1537" i="1" s="1"/>
  <c r="CG1537" i="1" s="1"/>
  <c r="CI1537" i="1" s="1"/>
  <c r="N1537" i="1"/>
  <c r="Z1537" i="1" s="1"/>
  <c r="AF1537" i="1" s="1"/>
  <c r="AX1537" i="1" s="1"/>
  <c r="BB1537" i="1" s="1"/>
  <c r="BP1537" i="1" s="1"/>
  <c r="BV1537" i="1" s="1"/>
  <c r="CJ1537" i="1" s="1"/>
  <c r="CL1537" i="1" s="1"/>
  <c r="X1564" i="1"/>
  <c r="X1563" i="1" s="1"/>
  <c r="AP1564" i="1"/>
  <c r="AP1563" i="1" s="1"/>
  <c r="BH1564" i="1"/>
  <c r="BH1563" i="1" s="1"/>
  <c r="CD1564" i="1"/>
  <c r="CD1563" i="1" s="1"/>
  <c r="N1578" i="1"/>
  <c r="Z1578" i="1" s="1"/>
  <c r="AF1578" i="1" s="1"/>
  <c r="AX1578" i="1" s="1"/>
  <c r="BB1578" i="1" s="1"/>
  <c r="BP1578" i="1" s="1"/>
  <c r="BV1578" i="1" s="1"/>
  <c r="CJ1578" i="1" s="1"/>
  <c r="CL1578" i="1" s="1"/>
  <c r="G1585" i="1"/>
  <c r="N1586" i="1"/>
  <c r="Z1586" i="1" s="1"/>
  <c r="AF1586" i="1" s="1"/>
  <c r="AX1586" i="1" s="1"/>
  <c r="BB1586" i="1" s="1"/>
  <c r="BP1586" i="1" s="1"/>
  <c r="BV1586" i="1" s="1"/>
  <c r="CJ1586" i="1" s="1"/>
  <c r="CL1586" i="1" s="1"/>
  <c r="N1602" i="1"/>
  <c r="Z1602" i="1" s="1"/>
  <c r="AF1602" i="1" s="1"/>
  <c r="AX1602" i="1" s="1"/>
  <c r="BB1602" i="1" s="1"/>
  <c r="BP1602" i="1" s="1"/>
  <c r="BV1602" i="1" s="1"/>
  <c r="CJ1602" i="1" s="1"/>
  <c r="CL1602" i="1" s="1"/>
  <c r="L1601" i="1"/>
  <c r="L1600" i="1" s="1"/>
  <c r="L1595" i="1" s="1"/>
  <c r="L1594" i="1" s="1"/>
  <c r="AI1601" i="1"/>
  <c r="AI1600" i="1" s="1"/>
  <c r="AI1595" i="1" s="1"/>
  <c r="AI1594" i="1" s="1"/>
  <c r="AM1601" i="1"/>
  <c r="AM1600" i="1" s="1"/>
  <c r="AQ1601" i="1"/>
  <c r="AQ1600" i="1" s="1"/>
  <c r="AQ1595" i="1" s="1"/>
  <c r="AQ1594" i="1" s="1"/>
  <c r="AU1601" i="1"/>
  <c r="AU1600" i="1" s="1"/>
  <c r="AU1595" i="1" s="1"/>
  <c r="AU1594" i="1" s="1"/>
  <c r="CA1601" i="1"/>
  <c r="CA1600" i="1" s="1"/>
  <c r="CA1595" i="1" s="1"/>
  <c r="CA1594" i="1" s="1"/>
  <c r="CE1601" i="1"/>
  <c r="CE1600" i="1" s="1"/>
  <c r="CE1595" i="1" s="1"/>
  <c r="CE1594" i="1" s="1"/>
  <c r="N1606" i="1"/>
  <c r="Z1606" i="1" s="1"/>
  <c r="AF1606" i="1" s="1"/>
  <c r="AX1606" i="1" s="1"/>
  <c r="BB1606" i="1" s="1"/>
  <c r="BP1606" i="1" s="1"/>
  <c r="BV1606" i="1" s="1"/>
  <c r="CJ1606" i="1" s="1"/>
  <c r="CL1606" i="1" s="1"/>
  <c r="N1608" i="1"/>
  <c r="Z1608" i="1" s="1"/>
  <c r="AF1608" i="1" s="1"/>
  <c r="AX1608" i="1" s="1"/>
  <c r="BB1608" i="1" s="1"/>
  <c r="BP1608" i="1" s="1"/>
  <c r="BV1608" i="1" s="1"/>
  <c r="CJ1608" i="1" s="1"/>
  <c r="CL1608" i="1" s="1"/>
  <c r="BF1601" i="1"/>
  <c r="BF1600" i="1" s="1"/>
  <c r="BF1595" i="1" s="1"/>
  <c r="BF1594" i="1" s="1"/>
  <c r="AB1614" i="1"/>
  <c r="AB1613" i="1" s="1"/>
  <c r="AB1612" i="1" s="1"/>
  <c r="AB1611" i="1" s="1"/>
  <c r="AB1610" i="1" s="1"/>
  <c r="N1623" i="1"/>
  <c r="Z1623" i="1" s="1"/>
  <c r="AF1623" i="1" s="1"/>
  <c r="AX1623" i="1" s="1"/>
  <c r="BB1623" i="1" s="1"/>
  <c r="BP1623" i="1" s="1"/>
  <c r="BV1623" i="1" s="1"/>
  <c r="CJ1623" i="1" s="1"/>
  <c r="CL1623" i="1" s="1"/>
  <c r="N1642" i="1"/>
  <c r="Z1642" i="1" s="1"/>
  <c r="AF1642" i="1" s="1"/>
  <c r="AX1642" i="1" s="1"/>
  <c r="BB1642" i="1" s="1"/>
  <c r="BP1642" i="1" s="1"/>
  <c r="BV1642" i="1" s="1"/>
  <c r="CJ1642" i="1" s="1"/>
  <c r="CL1642" i="1" s="1"/>
  <c r="W1638" i="1"/>
  <c r="W1637" i="1" s="1"/>
  <c r="CM1689" i="1"/>
  <c r="CO1689" i="1" s="1"/>
  <c r="O1695" i="1"/>
  <c r="AA1695" i="1" s="1"/>
  <c r="AG1695" i="1" s="1"/>
  <c r="AY1695" i="1" s="1"/>
  <c r="BC1695" i="1" s="1"/>
  <c r="BQ1695" i="1" s="1"/>
  <c r="BW1695" i="1" s="1"/>
  <c r="CM1695" i="1" s="1"/>
  <c r="CO1695" i="1" s="1"/>
  <c r="W1692" i="1"/>
  <c r="W1691" i="1" s="1"/>
  <c r="W1680" i="1" s="1"/>
  <c r="W1679" i="1" s="1"/>
  <c r="W1678" i="1" s="1"/>
  <c r="AD1692" i="1"/>
  <c r="AD1691" i="1" s="1"/>
  <c r="AD1680" i="1" s="1"/>
  <c r="AD1679" i="1" s="1"/>
  <c r="AD1678" i="1" s="1"/>
  <c r="BK1692" i="1"/>
  <c r="BK1691" i="1" s="1"/>
  <c r="BK1680" i="1" s="1"/>
  <c r="BK1679" i="1" s="1"/>
  <c r="BK1678" i="1" s="1"/>
  <c r="BR1692" i="1"/>
  <c r="BR1691" i="1" s="1"/>
  <c r="R1701" i="1"/>
  <c r="R1700" i="1" s="1"/>
  <c r="V1701" i="1"/>
  <c r="V1700" i="1" s="1"/>
  <c r="AC1701" i="1"/>
  <c r="AC1700" i="1" s="1"/>
  <c r="BJ1701" i="1"/>
  <c r="BJ1700" i="1" s="1"/>
  <c r="BN1701" i="1"/>
  <c r="BN1700" i="1" s="1"/>
  <c r="Z1710" i="1"/>
  <c r="AF1710" i="1" s="1"/>
  <c r="AX1710" i="1" s="1"/>
  <c r="BB1710" i="1" s="1"/>
  <c r="BP1710" i="1" s="1"/>
  <c r="BV1710" i="1" s="1"/>
  <c r="CJ1710" i="1" s="1"/>
  <c r="M1716" i="1"/>
  <c r="Y1716" i="1" s="1"/>
  <c r="AE1716" i="1" s="1"/>
  <c r="AW1716" i="1" s="1"/>
  <c r="BA1716" i="1" s="1"/>
  <c r="BO1716" i="1" s="1"/>
  <c r="BU1716" i="1" s="1"/>
  <c r="CG1716" i="1" s="1"/>
  <c r="CI1716" i="1" s="1"/>
  <c r="N1722" i="1"/>
  <c r="Z1722" i="1" s="1"/>
  <c r="AF1722" i="1" s="1"/>
  <c r="AX1722" i="1" s="1"/>
  <c r="BB1722" i="1" s="1"/>
  <c r="BP1722" i="1" s="1"/>
  <c r="BV1722" i="1" s="1"/>
  <c r="CJ1722" i="1" s="1"/>
  <c r="CL1722" i="1" s="1"/>
  <c r="R1739" i="1"/>
  <c r="R1738" i="1" s="1"/>
  <c r="BF1739" i="1"/>
  <c r="BF1738" i="1" s="1"/>
  <c r="BJ1739" i="1"/>
  <c r="BJ1738" i="1" s="1"/>
  <c r="BN1739" i="1"/>
  <c r="BN1738" i="1" s="1"/>
  <c r="BX1739" i="1"/>
  <c r="BX1738" i="1" s="1"/>
  <c r="CF1739" i="1"/>
  <c r="CF1738" i="1" s="1"/>
  <c r="M1746" i="1"/>
  <c r="Y1746" i="1" s="1"/>
  <c r="AE1746" i="1" s="1"/>
  <c r="AW1746" i="1" s="1"/>
  <c r="BA1746" i="1" s="1"/>
  <c r="BO1746" i="1" s="1"/>
  <c r="BU1746" i="1" s="1"/>
  <c r="CG1746" i="1" s="1"/>
  <c r="CI1746" i="1" s="1"/>
  <c r="BZ1751" i="1"/>
  <c r="BZ1750" i="1" s="1"/>
  <c r="Q1773" i="1"/>
  <c r="Q1772" i="1" s="1"/>
  <c r="Q1771" i="1" s="1"/>
  <c r="U1773" i="1"/>
  <c r="U1772" i="1" s="1"/>
  <c r="U1771" i="1" s="1"/>
  <c r="BT1773" i="1"/>
  <c r="BT1772" i="1" s="1"/>
  <c r="BT1771" i="1" s="1"/>
  <c r="CE1773" i="1"/>
  <c r="CE1772" i="1" s="1"/>
  <c r="CE1771" i="1" s="1"/>
  <c r="AH1827" i="1"/>
  <c r="AH1826" i="1" s="1"/>
  <c r="AH1825" i="1" s="1"/>
  <c r="AH1824" i="1" s="1"/>
  <c r="AH1823" i="1" s="1"/>
  <c r="V1873" i="1"/>
  <c r="V1872" i="1" s="1"/>
  <c r="V1871" i="1" s="1"/>
  <c r="V1870" i="1" s="1"/>
  <c r="V1863" i="1" s="1"/>
  <c r="M1991" i="1"/>
  <c r="Y1991" i="1" s="1"/>
  <c r="AE1991" i="1" s="1"/>
  <c r="AW1991" i="1" s="1"/>
  <c r="BA1991" i="1" s="1"/>
  <c r="BO1991" i="1" s="1"/>
  <c r="BU1991" i="1" s="1"/>
  <c r="CG1991" i="1" s="1"/>
  <c r="V2030" i="1"/>
  <c r="V2029" i="1" s="1"/>
  <c r="BN2030" i="1"/>
  <c r="BN2029" i="1" s="1"/>
  <c r="CC2126" i="1"/>
  <c r="AK2126" i="1"/>
  <c r="O2180" i="1"/>
  <c r="AA2180" i="1" s="1"/>
  <c r="AG2180" i="1" s="1"/>
  <c r="AY2180" i="1" s="1"/>
  <c r="BC2180" i="1" s="1"/>
  <c r="BQ2180" i="1" s="1"/>
  <c r="BW2180" i="1" s="1"/>
  <c r="CM2180" i="1" s="1"/>
  <c r="CO2180" i="1" s="1"/>
  <c r="I2179" i="1"/>
  <c r="I2178" i="1" s="1"/>
  <c r="O2178" i="1" s="1"/>
  <c r="AA2178" i="1" s="1"/>
  <c r="AG2178" i="1" s="1"/>
  <c r="AY2178" i="1" s="1"/>
  <c r="BC2178" i="1" s="1"/>
  <c r="BQ2178" i="1" s="1"/>
  <c r="BW2178" i="1" s="1"/>
  <c r="CM2178" i="1" s="1"/>
  <c r="CO2178" i="1" s="1"/>
  <c r="AN2257" i="1"/>
  <c r="AN2256" i="1" s="1"/>
  <c r="AN2255" i="1" s="1"/>
  <c r="T2257" i="1"/>
  <c r="T2256" i="1" s="1"/>
  <c r="T2255" i="1" s="1"/>
  <c r="BL2257" i="1"/>
  <c r="BL2256" i="1" s="1"/>
  <c r="BL2255" i="1" s="1"/>
  <c r="J2279" i="1"/>
  <c r="M2280" i="1"/>
  <c r="Y2280" i="1" s="1"/>
  <c r="AE2280" i="1" s="1"/>
  <c r="AW2280" i="1" s="1"/>
  <c r="BA2280" i="1" s="1"/>
  <c r="BO2280" i="1" s="1"/>
  <c r="BU2280" i="1" s="1"/>
  <c r="CG2280" i="1" s="1"/>
  <c r="CI2280" i="1" s="1"/>
  <c r="M2394" i="1"/>
  <c r="Y2394" i="1" s="1"/>
  <c r="AE2394" i="1" s="1"/>
  <c r="AW2394" i="1" s="1"/>
  <c r="BA2394" i="1" s="1"/>
  <c r="BO2394" i="1" s="1"/>
  <c r="BU2394" i="1" s="1"/>
  <c r="CG2394" i="1" s="1"/>
  <c r="CI2394" i="1" s="1"/>
  <c r="G2393" i="1"/>
  <c r="M2393" i="1" s="1"/>
  <c r="Y2393" i="1" s="1"/>
  <c r="AE2393" i="1" s="1"/>
  <c r="AW2393" i="1" s="1"/>
  <c r="BA2393" i="1" s="1"/>
  <c r="BO2393" i="1" s="1"/>
  <c r="BU2393" i="1" s="1"/>
  <c r="CG2393" i="1" s="1"/>
  <c r="CI2393" i="1" s="1"/>
  <c r="V1760" i="1"/>
  <c r="V1756" i="1" s="1"/>
  <c r="BJ1760" i="1"/>
  <c r="BJ1756" i="1" s="1"/>
  <c r="BJ1749" i="1" s="1"/>
  <c r="BJ1748" i="1" s="1"/>
  <c r="AN1773" i="1"/>
  <c r="AN1772" i="1" s="1"/>
  <c r="AN1771" i="1" s="1"/>
  <c r="N1788" i="1"/>
  <c r="Z1788" i="1" s="1"/>
  <c r="AF1788" i="1" s="1"/>
  <c r="AX1788" i="1" s="1"/>
  <c r="BB1788" i="1" s="1"/>
  <c r="BP1788" i="1" s="1"/>
  <c r="BV1788" i="1" s="1"/>
  <c r="CJ1788" i="1" s="1"/>
  <c r="CL1788" i="1" s="1"/>
  <c r="T1795" i="1"/>
  <c r="T1794" i="1" s="1"/>
  <c r="T1793" i="1" s="1"/>
  <c r="X1795" i="1"/>
  <c r="X1794" i="1" s="1"/>
  <c r="X1793" i="1" s="1"/>
  <c r="AT1795" i="1"/>
  <c r="AT1794" i="1" s="1"/>
  <c r="AT1793" i="1" s="1"/>
  <c r="BS1795" i="1"/>
  <c r="BS1794" i="1" s="1"/>
  <c r="BS1793" i="1" s="1"/>
  <c r="R1795" i="1"/>
  <c r="R1794" i="1" s="1"/>
  <c r="R1793" i="1" s="1"/>
  <c r="M1800" i="1"/>
  <c r="Y1800" i="1" s="1"/>
  <c r="AE1800" i="1" s="1"/>
  <c r="AW1800" i="1" s="1"/>
  <c r="BA1800" i="1" s="1"/>
  <c r="BO1800" i="1" s="1"/>
  <c r="BU1800" i="1" s="1"/>
  <c r="CG1800" i="1" s="1"/>
  <c r="CI1800" i="1" s="1"/>
  <c r="N1810" i="1"/>
  <c r="Z1810" i="1" s="1"/>
  <c r="AF1810" i="1" s="1"/>
  <c r="AX1810" i="1" s="1"/>
  <c r="BB1810" i="1" s="1"/>
  <c r="BP1810" i="1" s="1"/>
  <c r="BV1810" i="1" s="1"/>
  <c r="CJ1810" i="1" s="1"/>
  <c r="CL1810" i="1" s="1"/>
  <c r="AZ1807" i="1"/>
  <c r="AZ1806" i="1" s="1"/>
  <c r="CP1807" i="1"/>
  <c r="CP1806" i="1" s="1"/>
  <c r="O1814" i="1"/>
  <c r="AA1814" i="1" s="1"/>
  <c r="AG1814" i="1" s="1"/>
  <c r="AY1814" i="1" s="1"/>
  <c r="BC1814" i="1" s="1"/>
  <c r="BQ1814" i="1" s="1"/>
  <c r="BW1814" i="1" s="1"/>
  <c r="CM1814" i="1" s="1"/>
  <c r="CO1814" i="1" s="1"/>
  <c r="R1827" i="1"/>
  <c r="R1826" i="1" s="1"/>
  <c r="R1825" i="1" s="1"/>
  <c r="R1824" i="1" s="1"/>
  <c r="R1823" i="1" s="1"/>
  <c r="V1827" i="1"/>
  <c r="V1826" i="1" s="1"/>
  <c r="V1825" i="1" s="1"/>
  <c r="V1824" i="1" s="1"/>
  <c r="V1823" i="1" s="1"/>
  <c r="N1840" i="1"/>
  <c r="Z1840" i="1" s="1"/>
  <c r="AF1840" i="1" s="1"/>
  <c r="AX1840" i="1" s="1"/>
  <c r="BB1840" i="1" s="1"/>
  <c r="BP1840" i="1" s="1"/>
  <c r="BV1840" i="1" s="1"/>
  <c r="CJ1840" i="1" s="1"/>
  <c r="CL1840" i="1" s="1"/>
  <c r="O1840" i="1"/>
  <c r="AA1840" i="1" s="1"/>
  <c r="AG1840" i="1" s="1"/>
  <c r="AY1840" i="1" s="1"/>
  <c r="BC1840" i="1" s="1"/>
  <c r="BQ1840" i="1" s="1"/>
  <c r="BW1840" i="1" s="1"/>
  <c r="CM1840" i="1" s="1"/>
  <c r="CO1840" i="1" s="1"/>
  <c r="O1842" i="1"/>
  <c r="AA1842" i="1" s="1"/>
  <c r="AG1842" i="1" s="1"/>
  <c r="AY1842" i="1" s="1"/>
  <c r="BC1842" i="1" s="1"/>
  <c r="BQ1842" i="1" s="1"/>
  <c r="BW1842" i="1" s="1"/>
  <c r="CM1842" i="1" s="1"/>
  <c r="CO1842" i="1" s="1"/>
  <c r="O1854" i="1"/>
  <c r="AA1854" i="1" s="1"/>
  <c r="AG1854" i="1" s="1"/>
  <c r="AY1854" i="1" s="1"/>
  <c r="BC1854" i="1" s="1"/>
  <c r="BQ1854" i="1" s="1"/>
  <c r="BW1854" i="1" s="1"/>
  <c r="CM1854" i="1" s="1"/>
  <c r="CO1854" i="1" s="1"/>
  <c r="N1858" i="1"/>
  <c r="Z1858" i="1" s="1"/>
  <c r="AF1858" i="1" s="1"/>
  <c r="AX1858" i="1" s="1"/>
  <c r="BB1858" i="1" s="1"/>
  <c r="BP1858" i="1" s="1"/>
  <c r="BV1858" i="1" s="1"/>
  <c r="CJ1858" i="1" s="1"/>
  <c r="CL1858" i="1" s="1"/>
  <c r="M1878" i="1"/>
  <c r="Y1878" i="1" s="1"/>
  <c r="AE1878" i="1" s="1"/>
  <c r="AW1878" i="1" s="1"/>
  <c r="BA1878" i="1" s="1"/>
  <c r="BO1878" i="1" s="1"/>
  <c r="BU1878" i="1" s="1"/>
  <c r="CG1878" i="1" s="1"/>
  <c r="CI1878" i="1" s="1"/>
  <c r="BP1894" i="1"/>
  <c r="BV1894" i="1" s="1"/>
  <c r="CJ1894" i="1" s="1"/>
  <c r="CL1894" i="1" s="1"/>
  <c r="CM1909" i="1"/>
  <c r="AJ1918" i="1"/>
  <c r="AJ1917" i="1" s="1"/>
  <c r="BE1918" i="1"/>
  <c r="BE1917" i="1" s="1"/>
  <c r="BI1918" i="1"/>
  <c r="BI1917" i="1" s="1"/>
  <c r="BM1918" i="1"/>
  <c r="BM1917" i="1" s="1"/>
  <c r="CA1918" i="1"/>
  <c r="CA1917" i="1" s="1"/>
  <c r="AV1924" i="1"/>
  <c r="AV1923" i="1" s="1"/>
  <c r="S1924" i="1"/>
  <c r="S1923" i="1" s="1"/>
  <c r="N1933" i="1"/>
  <c r="Z1933" i="1" s="1"/>
  <c r="AF1933" i="1" s="1"/>
  <c r="AX1933" i="1" s="1"/>
  <c r="BB1933" i="1" s="1"/>
  <c r="BP1933" i="1" s="1"/>
  <c r="BV1933" i="1" s="1"/>
  <c r="CJ1933" i="1" s="1"/>
  <c r="CL1933" i="1" s="1"/>
  <c r="CJ1941" i="1"/>
  <c r="CL1941" i="1" s="1"/>
  <c r="O1943" i="1"/>
  <c r="AA1943" i="1" s="1"/>
  <c r="AG1943" i="1" s="1"/>
  <c r="AY1943" i="1" s="1"/>
  <c r="BC1943" i="1" s="1"/>
  <c r="BQ1943" i="1" s="1"/>
  <c r="BW1943" i="1" s="1"/>
  <c r="CM1943" i="1" s="1"/>
  <c r="CO1943" i="1" s="1"/>
  <c r="BG1938" i="1"/>
  <c r="BG1937" i="1" s="1"/>
  <c r="CM1985" i="1"/>
  <c r="O1989" i="1"/>
  <c r="AA1989" i="1" s="1"/>
  <c r="AG1989" i="1" s="1"/>
  <c r="AY1989" i="1" s="1"/>
  <c r="BC1989" i="1" s="1"/>
  <c r="BQ1989" i="1" s="1"/>
  <c r="BW1989" i="1" s="1"/>
  <c r="CM1989" i="1" s="1"/>
  <c r="BS1984" i="1"/>
  <c r="BS1983" i="1" s="1"/>
  <c r="BS1982" i="1" s="1"/>
  <c r="BS1981" i="1" s="1"/>
  <c r="BS1980" i="1" s="1"/>
  <c r="AH1999" i="1"/>
  <c r="AH1998" i="1" s="1"/>
  <c r="AH1997" i="1" s="1"/>
  <c r="AH1996" i="1" s="1"/>
  <c r="AL1999" i="1"/>
  <c r="AL1998" i="1" s="1"/>
  <c r="AL1997" i="1" s="1"/>
  <c r="AL1996" i="1" s="1"/>
  <c r="AP1999" i="1"/>
  <c r="AP1998" i="1" s="1"/>
  <c r="AP1997" i="1" s="1"/>
  <c r="AP1996" i="1" s="1"/>
  <c r="AT1999" i="1"/>
  <c r="AT1998" i="1" s="1"/>
  <c r="AT1997" i="1" s="1"/>
  <c r="AT1996" i="1" s="1"/>
  <c r="BZ1999" i="1"/>
  <c r="BZ1998" i="1" s="1"/>
  <c r="BZ1997" i="1" s="1"/>
  <c r="BZ1996" i="1" s="1"/>
  <c r="AI1999" i="1"/>
  <c r="AI1998" i="1" s="1"/>
  <c r="AI1997" i="1" s="1"/>
  <c r="AI1996" i="1" s="1"/>
  <c r="AM1999" i="1"/>
  <c r="AM1998" i="1" s="1"/>
  <c r="AM1997" i="1" s="1"/>
  <c r="AM1996" i="1" s="1"/>
  <c r="AQ1999" i="1"/>
  <c r="AQ1998" i="1" s="1"/>
  <c r="AQ1997" i="1" s="1"/>
  <c r="AQ1996" i="1" s="1"/>
  <c r="AU1999" i="1"/>
  <c r="AU1998" i="1" s="1"/>
  <c r="AU1997" i="1" s="1"/>
  <c r="AU1996" i="1" s="1"/>
  <c r="BT1999" i="1"/>
  <c r="BT1998" i="1" s="1"/>
  <c r="BT1997" i="1" s="1"/>
  <c r="BT1996" i="1" s="1"/>
  <c r="CA1999" i="1"/>
  <c r="CA1998" i="1" s="1"/>
  <c r="CA1997" i="1" s="1"/>
  <c r="CA1996" i="1" s="1"/>
  <c r="CE1999" i="1"/>
  <c r="CE1998" i="1" s="1"/>
  <c r="CE1997" i="1" s="1"/>
  <c r="CE1996" i="1" s="1"/>
  <c r="V2011" i="1"/>
  <c r="V2010" i="1" s="1"/>
  <c r="V2009" i="1" s="1"/>
  <c r="V2008" i="1" s="1"/>
  <c r="AK2011" i="1"/>
  <c r="AK2010" i="1" s="1"/>
  <c r="AK2009" i="1" s="1"/>
  <c r="AK2008" i="1" s="1"/>
  <c r="AS2011" i="1"/>
  <c r="AS2010" i="1" s="1"/>
  <c r="AS2009" i="1" s="1"/>
  <c r="AS2008" i="1" s="1"/>
  <c r="BR2011" i="1"/>
  <c r="BR2010" i="1" s="1"/>
  <c r="BR2009" i="1" s="1"/>
  <c r="BR2008" i="1" s="1"/>
  <c r="BY2011" i="1"/>
  <c r="BY2010" i="1" s="1"/>
  <c r="BY2009" i="1" s="1"/>
  <c r="BY2008" i="1" s="1"/>
  <c r="N2022" i="1"/>
  <c r="Z2022" i="1" s="1"/>
  <c r="AF2022" i="1" s="1"/>
  <c r="AX2022" i="1" s="1"/>
  <c r="BB2022" i="1" s="1"/>
  <c r="BP2022" i="1" s="1"/>
  <c r="BV2022" i="1" s="1"/>
  <c r="CJ2022" i="1" s="1"/>
  <c r="CL2022" i="1" s="1"/>
  <c r="AC2019" i="1"/>
  <c r="AC2018" i="1" s="1"/>
  <c r="BX2019" i="1"/>
  <c r="BX2018" i="1" s="1"/>
  <c r="N2037" i="1"/>
  <c r="Z2037" i="1" s="1"/>
  <c r="AF2037" i="1" s="1"/>
  <c r="AX2037" i="1" s="1"/>
  <c r="BB2037" i="1" s="1"/>
  <c r="BP2037" i="1" s="1"/>
  <c r="BV2037" i="1" s="1"/>
  <c r="CJ2037" i="1" s="1"/>
  <c r="CL2037" i="1" s="1"/>
  <c r="O2039" i="1"/>
  <c r="AA2039" i="1" s="1"/>
  <c r="AG2039" i="1" s="1"/>
  <c r="AY2039" i="1" s="1"/>
  <c r="BC2039" i="1" s="1"/>
  <c r="BQ2039" i="1" s="1"/>
  <c r="BW2039" i="1" s="1"/>
  <c r="CM2039" i="1" s="1"/>
  <c r="CO2039" i="1" s="1"/>
  <c r="M2041" i="1"/>
  <c r="Y2041" i="1" s="1"/>
  <c r="AE2041" i="1" s="1"/>
  <c r="AW2041" i="1" s="1"/>
  <c r="BA2041" i="1" s="1"/>
  <c r="BO2041" i="1" s="1"/>
  <c r="BU2041" i="1" s="1"/>
  <c r="CG2041" i="1" s="1"/>
  <c r="CI2041" i="1" s="1"/>
  <c r="Y2046" i="1"/>
  <c r="AE2046" i="1" s="1"/>
  <c r="AW2046" i="1" s="1"/>
  <c r="BA2046" i="1" s="1"/>
  <c r="BO2046" i="1" s="1"/>
  <c r="BU2046" i="1" s="1"/>
  <c r="CG2046" i="1" s="1"/>
  <c r="CI2046" i="1" s="1"/>
  <c r="Y2051" i="1"/>
  <c r="AE2051" i="1" s="1"/>
  <c r="AW2051" i="1" s="1"/>
  <c r="BA2051" i="1" s="1"/>
  <c r="BO2051" i="1" s="1"/>
  <c r="BU2051" i="1" s="1"/>
  <c r="CG2051" i="1" s="1"/>
  <c r="CI2051" i="1" s="1"/>
  <c r="Y2054" i="1"/>
  <c r="AE2054" i="1" s="1"/>
  <c r="AW2054" i="1" s="1"/>
  <c r="BA2054" i="1" s="1"/>
  <c r="BO2054" i="1" s="1"/>
  <c r="BU2054" i="1" s="1"/>
  <c r="CG2054" i="1" s="1"/>
  <c r="CI2054" i="1" s="1"/>
  <c r="AW2057" i="1"/>
  <c r="BA2057" i="1" s="1"/>
  <c r="BO2057" i="1" s="1"/>
  <c r="BU2057" i="1" s="1"/>
  <c r="CG2057" i="1" s="1"/>
  <c r="CI2057" i="1" s="1"/>
  <c r="CM2059" i="1"/>
  <c r="CO2059" i="1" s="1"/>
  <c r="M2062" i="1"/>
  <c r="Y2062" i="1" s="1"/>
  <c r="AE2062" i="1" s="1"/>
  <c r="AW2062" i="1" s="1"/>
  <c r="BA2062" i="1" s="1"/>
  <c r="BO2062" i="1" s="1"/>
  <c r="BU2062" i="1" s="1"/>
  <c r="CG2062" i="1" s="1"/>
  <c r="CI2062" i="1" s="1"/>
  <c r="O2066" i="1"/>
  <c r="AA2066" i="1" s="1"/>
  <c r="AG2066" i="1" s="1"/>
  <c r="AY2066" i="1" s="1"/>
  <c r="BC2066" i="1" s="1"/>
  <c r="BQ2066" i="1" s="1"/>
  <c r="BW2066" i="1" s="1"/>
  <c r="CM2066" i="1" s="1"/>
  <c r="CO2066" i="1" s="1"/>
  <c r="N2068" i="1"/>
  <c r="Z2068" i="1" s="1"/>
  <c r="AF2068" i="1" s="1"/>
  <c r="AX2068" i="1" s="1"/>
  <c r="BB2068" i="1" s="1"/>
  <c r="BP2068" i="1" s="1"/>
  <c r="BV2068" i="1" s="1"/>
  <c r="CJ2068" i="1" s="1"/>
  <c r="CL2068" i="1" s="1"/>
  <c r="O2068" i="1"/>
  <c r="AA2068" i="1" s="1"/>
  <c r="AG2068" i="1" s="1"/>
  <c r="AY2068" i="1" s="1"/>
  <c r="BC2068" i="1" s="1"/>
  <c r="BQ2068" i="1" s="1"/>
  <c r="BW2068" i="1" s="1"/>
  <c r="CM2068" i="1" s="1"/>
  <c r="CO2068" i="1" s="1"/>
  <c r="O2075" i="1"/>
  <c r="AA2075" i="1" s="1"/>
  <c r="AG2075" i="1" s="1"/>
  <c r="AY2075" i="1" s="1"/>
  <c r="BC2075" i="1" s="1"/>
  <c r="BQ2075" i="1" s="1"/>
  <c r="BW2075" i="1" s="1"/>
  <c r="CM2075" i="1" s="1"/>
  <c r="CO2075" i="1" s="1"/>
  <c r="M2084" i="1"/>
  <c r="Y2084" i="1" s="1"/>
  <c r="AE2084" i="1" s="1"/>
  <c r="AW2084" i="1" s="1"/>
  <c r="BA2084" i="1" s="1"/>
  <c r="BO2084" i="1" s="1"/>
  <c r="BU2084" i="1" s="1"/>
  <c r="CG2084" i="1" s="1"/>
  <c r="CI2084" i="1" s="1"/>
  <c r="K2083" i="1"/>
  <c r="I2083" i="1"/>
  <c r="N2092" i="1"/>
  <c r="Z2092" i="1" s="1"/>
  <c r="AF2092" i="1" s="1"/>
  <c r="AX2092" i="1" s="1"/>
  <c r="BB2092" i="1" s="1"/>
  <c r="BP2092" i="1" s="1"/>
  <c r="BV2092" i="1" s="1"/>
  <c r="CJ2092" i="1" s="1"/>
  <c r="CL2092" i="1" s="1"/>
  <c r="M2095" i="1"/>
  <c r="Y2095" i="1" s="1"/>
  <c r="AE2095" i="1" s="1"/>
  <c r="AW2095" i="1" s="1"/>
  <c r="BA2095" i="1" s="1"/>
  <c r="BO2095" i="1" s="1"/>
  <c r="BU2095" i="1" s="1"/>
  <c r="CG2095" i="1" s="1"/>
  <c r="CI2095" i="1" s="1"/>
  <c r="N2121" i="1"/>
  <c r="Z2121" i="1" s="1"/>
  <c r="AF2121" i="1" s="1"/>
  <c r="AX2121" i="1" s="1"/>
  <c r="BB2121" i="1" s="1"/>
  <c r="BP2121" i="1" s="1"/>
  <c r="BV2121" i="1" s="1"/>
  <c r="CJ2121" i="1" s="1"/>
  <c r="CL2121" i="1" s="1"/>
  <c r="Q2116" i="1"/>
  <c r="Q2115" i="1" s="1"/>
  <c r="BI2116" i="1"/>
  <c r="BI2115" i="1" s="1"/>
  <c r="BM2116" i="1"/>
  <c r="BM2115" i="1" s="1"/>
  <c r="O2139" i="1"/>
  <c r="AA2139" i="1" s="1"/>
  <c r="AG2139" i="1" s="1"/>
  <c r="AY2139" i="1" s="1"/>
  <c r="BC2139" i="1" s="1"/>
  <c r="BQ2139" i="1" s="1"/>
  <c r="BW2139" i="1" s="1"/>
  <c r="CM2139" i="1" s="1"/>
  <c r="CO2139" i="1" s="1"/>
  <c r="N2150" i="1"/>
  <c r="Z2150" i="1" s="1"/>
  <c r="AF2150" i="1" s="1"/>
  <c r="AX2150" i="1" s="1"/>
  <c r="BB2150" i="1" s="1"/>
  <c r="BP2150" i="1" s="1"/>
  <c r="BV2150" i="1" s="1"/>
  <c r="CJ2150" i="1" s="1"/>
  <c r="CL2150" i="1" s="1"/>
  <c r="M2157" i="1"/>
  <c r="Y2157" i="1" s="1"/>
  <c r="AE2157" i="1" s="1"/>
  <c r="AW2157" i="1" s="1"/>
  <c r="BA2157" i="1" s="1"/>
  <c r="BO2157" i="1" s="1"/>
  <c r="BU2157" i="1" s="1"/>
  <c r="CG2157" i="1" s="1"/>
  <c r="CI2157" i="1" s="1"/>
  <c r="N2159" i="1"/>
  <c r="Z2159" i="1" s="1"/>
  <c r="AF2159" i="1" s="1"/>
  <c r="AX2159" i="1" s="1"/>
  <c r="BB2159" i="1" s="1"/>
  <c r="BP2159" i="1" s="1"/>
  <c r="BV2159" i="1" s="1"/>
  <c r="CJ2159" i="1" s="1"/>
  <c r="CL2159" i="1" s="1"/>
  <c r="AO2152" i="1"/>
  <c r="AZ2152" i="1"/>
  <c r="BY2152" i="1"/>
  <c r="CP2152" i="1"/>
  <c r="AB2152" i="1"/>
  <c r="BE2152" i="1"/>
  <c r="BM2152" i="1"/>
  <c r="BT2152" i="1"/>
  <c r="N2163" i="1"/>
  <c r="Z2163" i="1" s="1"/>
  <c r="AF2163" i="1" s="1"/>
  <c r="AX2163" i="1" s="1"/>
  <c r="BB2163" i="1" s="1"/>
  <c r="BP2163" i="1" s="1"/>
  <c r="BV2163" i="1" s="1"/>
  <c r="CJ2163" i="1" s="1"/>
  <c r="CL2163" i="1" s="1"/>
  <c r="O2171" i="1"/>
  <c r="AA2171" i="1" s="1"/>
  <c r="AG2171" i="1" s="1"/>
  <c r="AY2171" i="1" s="1"/>
  <c r="BC2171" i="1" s="1"/>
  <c r="BQ2171" i="1" s="1"/>
  <c r="BW2171" i="1" s="1"/>
  <c r="CM2171" i="1" s="1"/>
  <c r="CO2171" i="1" s="1"/>
  <c r="P2167" i="1"/>
  <c r="AH2167" i="1"/>
  <c r="AL2167" i="1"/>
  <c r="AP2167" i="1"/>
  <c r="AT2167" i="1"/>
  <c r="BD2167" i="1"/>
  <c r="BH2167" i="1"/>
  <c r="BS2167" i="1"/>
  <c r="BZ2167" i="1"/>
  <c r="CD2167" i="1"/>
  <c r="I2170" i="1"/>
  <c r="I2169" i="1" s="1"/>
  <c r="I2168" i="1" s="1"/>
  <c r="T2170" i="1"/>
  <c r="T2169" i="1" s="1"/>
  <c r="T2168" i="1" s="1"/>
  <c r="T2167" i="1" s="1"/>
  <c r="X2170" i="1"/>
  <c r="X2169" i="1" s="1"/>
  <c r="X2168" i="1" s="1"/>
  <c r="X2167" i="1" s="1"/>
  <c r="BL2170" i="1"/>
  <c r="BL2169" i="1" s="1"/>
  <c r="BL2168" i="1" s="1"/>
  <c r="BL2167" i="1" s="1"/>
  <c r="N2187" i="1"/>
  <c r="Z2187" i="1" s="1"/>
  <c r="AF2187" i="1" s="1"/>
  <c r="AX2187" i="1" s="1"/>
  <c r="BB2187" i="1" s="1"/>
  <c r="BP2187" i="1" s="1"/>
  <c r="BV2187" i="1" s="1"/>
  <c r="CJ2187" i="1" s="1"/>
  <c r="CL2187" i="1" s="1"/>
  <c r="M2201" i="1"/>
  <c r="Y2201" i="1" s="1"/>
  <c r="AE2201" i="1" s="1"/>
  <c r="AW2201" i="1" s="1"/>
  <c r="BA2201" i="1" s="1"/>
  <c r="BO2201" i="1" s="1"/>
  <c r="BU2201" i="1" s="1"/>
  <c r="CG2201" i="1" s="1"/>
  <c r="CI2201" i="1" s="1"/>
  <c r="O2203" i="1"/>
  <c r="AA2203" i="1" s="1"/>
  <c r="AG2203" i="1" s="1"/>
  <c r="AY2203" i="1" s="1"/>
  <c r="BC2203" i="1" s="1"/>
  <c r="BQ2203" i="1" s="1"/>
  <c r="BW2203" i="1" s="1"/>
  <c r="CM2203" i="1" s="1"/>
  <c r="CO2203" i="1" s="1"/>
  <c r="O2210" i="1"/>
  <c r="AA2210" i="1" s="1"/>
  <c r="AG2210" i="1" s="1"/>
  <c r="AY2210" i="1" s="1"/>
  <c r="BC2210" i="1" s="1"/>
  <c r="BQ2210" i="1" s="1"/>
  <c r="BW2210" i="1" s="1"/>
  <c r="CM2210" i="1" s="1"/>
  <c r="CO2210" i="1" s="1"/>
  <c r="N2215" i="1"/>
  <c r="Z2215" i="1" s="1"/>
  <c r="AF2215" i="1" s="1"/>
  <c r="AX2215" i="1" s="1"/>
  <c r="BB2215" i="1" s="1"/>
  <c r="BP2215" i="1" s="1"/>
  <c r="BV2215" i="1" s="1"/>
  <c r="CJ2215" i="1" s="1"/>
  <c r="CL2215" i="1" s="1"/>
  <c r="J2218" i="1"/>
  <c r="R2218" i="1"/>
  <c r="V2218" i="1"/>
  <c r="AJ2218" i="1"/>
  <c r="AN2218" i="1"/>
  <c r="AR2218" i="1"/>
  <c r="AV2218" i="1"/>
  <c r="BF2218" i="1"/>
  <c r="BJ2218" i="1"/>
  <c r="BN2218" i="1"/>
  <c r="BX2218" i="1"/>
  <c r="CB2218" i="1"/>
  <c r="CF2218" i="1"/>
  <c r="O2223" i="1"/>
  <c r="AA2223" i="1" s="1"/>
  <c r="AG2223" i="1" s="1"/>
  <c r="AY2223" i="1" s="1"/>
  <c r="BC2223" i="1" s="1"/>
  <c r="BQ2223" i="1" s="1"/>
  <c r="BW2223" i="1" s="1"/>
  <c r="CM2223" i="1" s="1"/>
  <c r="CO2223" i="1" s="1"/>
  <c r="N2229" i="1"/>
  <c r="Z2229" i="1" s="1"/>
  <c r="AF2229" i="1" s="1"/>
  <c r="AX2229" i="1" s="1"/>
  <c r="BB2229" i="1" s="1"/>
  <c r="BP2229" i="1" s="1"/>
  <c r="BV2229" i="1" s="1"/>
  <c r="CJ2229" i="1" s="1"/>
  <c r="CL2229" i="1" s="1"/>
  <c r="J2235" i="1"/>
  <c r="L2250" i="1"/>
  <c r="L2249" i="1" s="1"/>
  <c r="L2248" i="1" s="1"/>
  <c r="L2247" i="1" s="1"/>
  <c r="S2250" i="1"/>
  <c r="S2249" i="1" s="1"/>
  <c r="S2248" i="1" s="1"/>
  <c r="S2247" i="1" s="1"/>
  <c r="W2250" i="1"/>
  <c r="W2249" i="1" s="1"/>
  <c r="W2248" i="1" s="1"/>
  <c r="W2247" i="1" s="1"/>
  <c r="AD2250" i="1"/>
  <c r="AD2249" i="1" s="1"/>
  <c r="AD2248" i="1" s="1"/>
  <c r="AD2247" i="1" s="1"/>
  <c r="AK2250" i="1"/>
  <c r="AK2249" i="1" s="1"/>
  <c r="AK2248" i="1" s="1"/>
  <c r="AK2247" i="1" s="1"/>
  <c r="AO2250" i="1"/>
  <c r="AO2249" i="1" s="1"/>
  <c r="AO2248" i="1" s="1"/>
  <c r="AO2247" i="1" s="1"/>
  <c r="AS2250" i="1"/>
  <c r="AS2249" i="1" s="1"/>
  <c r="AS2248" i="1" s="1"/>
  <c r="AS2247" i="1" s="1"/>
  <c r="AZ2250" i="1"/>
  <c r="AZ2249" i="1" s="1"/>
  <c r="AZ2248" i="1" s="1"/>
  <c r="AZ2247" i="1" s="1"/>
  <c r="BG2250" i="1"/>
  <c r="BG2249" i="1" s="1"/>
  <c r="BG2248" i="1" s="1"/>
  <c r="BG2247" i="1" s="1"/>
  <c r="BK2250" i="1"/>
  <c r="BK2249" i="1" s="1"/>
  <c r="BK2248" i="1" s="1"/>
  <c r="BK2247" i="1" s="1"/>
  <c r="BR2250" i="1"/>
  <c r="BR2249" i="1" s="1"/>
  <c r="BR2248" i="1" s="1"/>
  <c r="BR2247" i="1" s="1"/>
  <c r="BY2250" i="1"/>
  <c r="BY2249" i="1" s="1"/>
  <c r="BY2248" i="1" s="1"/>
  <c r="BY2247" i="1" s="1"/>
  <c r="CC2250" i="1"/>
  <c r="CC2249" i="1" s="1"/>
  <c r="CC2248" i="1" s="1"/>
  <c r="CC2247" i="1" s="1"/>
  <c r="CP2250" i="1"/>
  <c r="CP2249" i="1" s="1"/>
  <c r="CP2248" i="1" s="1"/>
  <c r="CP2247" i="1" s="1"/>
  <c r="BT2257" i="1"/>
  <c r="BT2256" i="1" s="1"/>
  <c r="BT2255" i="1" s="1"/>
  <c r="BR2257" i="1"/>
  <c r="BR2256" i="1" s="1"/>
  <c r="BR2255" i="1" s="1"/>
  <c r="J2286" i="1"/>
  <c r="J2285" i="1" s="1"/>
  <c r="J2284" i="1" s="1"/>
  <c r="J2283" i="1" s="1"/>
  <c r="J2282" i="1" s="1"/>
  <c r="M2360" i="1"/>
  <c r="Y2360" i="1" s="1"/>
  <c r="AE2360" i="1" s="1"/>
  <c r="AW2360" i="1" s="1"/>
  <c r="BA2360" i="1" s="1"/>
  <c r="BO2360" i="1" s="1"/>
  <c r="BU2360" i="1" s="1"/>
  <c r="CG2360" i="1" s="1"/>
  <c r="CI2360" i="1" s="1"/>
  <c r="AH2426" i="1"/>
  <c r="AH2425" i="1" s="1"/>
  <c r="AH2424" i="1" s="1"/>
  <c r="H2537" i="1"/>
  <c r="N2538" i="1"/>
  <c r="Z2538" i="1" s="1"/>
  <c r="AF2538" i="1" s="1"/>
  <c r="AX2538" i="1" s="1"/>
  <c r="BB2538" i="1" s="1"/>
  <c r="BP2538" i="1" s="1"/>
  <c r="BV2538" i="1" s="1"/>
  <c r="CJ2538" i="1" s="1"/>
  <c r="CL2538" i="1" s="1"/>
  <c r="K1760" i="1"/>
  <c r="AD1760" i="1"/>
  <c r="AD1756" i="1" s="1"/>
  <c r="AD1749" i="1" s="1"/>
  <c r="AD1748" i="1" s="1"/>
  <c r="AK1760" i="1"/>
  <c r="AK1756" i="1" s="1"/>
  <c r="AK1749" i="1" s="1"/>
  <c r="AK1748" i="1" s="1"/>
  <c r="AO1760" i="1"/>
  <c r="AO1756" i="1" s="1"/>
  <c r="AO1749" i="1" s="1"/>
  <c r="AO1748" i="1" s="1"/>
  <c r="AS1760" i="1"/>
  <c r="AS1756" i="1" s="1"/>
  <c r="AS1749" i="1" s="1"/>
  <c r="AS1748" i="1" s="1"/>
  <c r="BR1760" i="1"/>
  <c r="BR1756" i="1" s="1"/>
  <c r="BR1749" i="1" s="1"/>
  <c r="BR1748" i="1" s="1"/>
  <c r="BY1760" i="1"/>
  <c r="BY1756" i="1" s="1"/>
  <c r="CC1760" i="1"/>
  <c r="CC1756" i="1" s="1"/>
  <c r="AZ1773" i="1"/>
  <c r="AZ1772" i="1" s="1"/>
  <c r="AZ1771" i="1" s="1"/>
  <c r="AD1773" i="1"/>
  <c r="AD1772" i="1" s="1"/>
  <c r="AD1771" i="1" s="1"/>
  <c r="BR1773" i="1"/>
  <c r="BR1772" i="1" s="1"/>
  <c r="BR1771" i="1" s="1"/>
  <c r="J1795" i="1"/>
  <c r="J1794" i="1" s="1"/>
  <c r="J1793" i="1" s="1"/>
  <c r="G1807" i="1"/>
  <c r="G1806" i="1" s="1"/>
  <c r="R1807" i="1"/>
  <c r="R1806" i="1" s="1"/>
  <c r="V1807" i="1"/>
  <c r="V1806" i="1" s="1"/>
  <c r="AC1807" i="1"/>
  <c r="AC1806" i="1" s="1"/>
  <c r="BF1807" i="1"/>
  <c r="BF1806" i="1" s="1"/>
  <c r="BJ1807" i="1"/>
  <c r="BJ1806" i="1" s="1"/>
  <c r="BN1807" i="1"/>
  <c r="BN1806" i="1" s="1"/>
  <c r="AA1852" i="1"/>
  <c r="AG1852" i="1" s="1"/>
  <c r="AY1852" i="1" s="1"/>
  <c r="BC1852" i="1" s="1"/>
  <c r="BQ1852" i="1" s="1"/>
  <c r="BW1852" i="1" s="1"/>
  <c r="CM1852" i="1" s="1"/>
  <c r="CO1852" i="1" s="1"/>
  <c r="BL1924" i="1"/>
  <c r="BL1923" i="1" s="1"/>
  <c r="AN1924" i="1"/>
  <c r="AN1923" i="1" s="1"/>
  <c r="BS1938" i="1"/>
  <c r="BS1937" i="1" s="1"/>
  <c r="V1938" i="1"/>
  <c r="V1937" i="1" s="1"/>
  <c r="AJ1938" i="1"/>
  <c r="AJ1937" i="1" s="1"/>
  <c r="AN1938" i="1"/>
  <c r="AN1937" i="1" s="1"/>
  <c r="AR1938" i="1"/>
  <c r="AR1937" i="1" s="1"/>
  <c r="AV1938" i="1"/>
  <c r="AV1937" i="1" s="1"/>
  <c r="BX1938" i="1"/>
  <c r="BX1937" i="1" s="1"/>
  <c r="CB1938" i="1"/>
  <c r="CB1937" i="1" s="1"/>
  <c r="CF1938" i="1"/>
  <c r="CF1937" i="1" s="1"/>
  <c r="AA1947" i="1"/>
  <c r="AG1947" i="1" s="1"/>
  <c r="AY1947" i="1" s="1"/>
  <c r="BC1947" i="1" s="1"/>
  <c r="BQ1947" i="1" s="1"/>
  <c r="BW1947" i="1" s="1"/>
  <c r="CM1947" i="1" s="1"/>
  <c r="CO1947" i="1" s="1"/>
  <c r="H1984" i="1"/>
  <c r="H1983" i="1" s="1"/>
  <c r="Q1984" i="1"/>
  <c r="Q1983" i="1" s="1"/>
  <c r="Q1982" i="1" s="1"/>
  <c r="Q1981" i="1" s="1"/>
  <c r="Q1980" i="1" s="1"/>
  <c r="U1984" i="1"/>
  <c r="U1983" i="1" s="1"/>
  <c r="U1982" i="1" s="1"/>
  <c r="U1981" i="1" s="1"/>
  <c r="U1980" i="1" s="1"/>
  <c r="BE1984" i="1"/>
  <c r="BE1983" i="1" s="1"/>
  <c r="BE1982" i="1" s="1"/>
  <c r="BE1981" i="1" s="1"/>
  <c r="BE1980" i="1" s="1"/>
  <c r="BI1984" i="1"/>
  <c r="BI1983" i="1" s="1"/>
  <c r="BI1982" i="1" s="1"/>
  <c r="BI1981" i="1" s="1"/>
  <c r="BI1980" i="1" s="1"/>
  <c r="BM1984" i="1"/>
  <c r="BM1983" i="1" s="1"/>
  <c r="BM1982" i="1" s="1"/>
  <c r="BM1981" i="1" s="1"/>
  <c r="BM1980" i="1" s="1"/>
  <c r="R1999" i="1"/>
  <c r="R1998" i="1" s="1"/>
  <c r="R1997" i="1" s="1"/>
  <c r="R1996" i="1" s="1"/>
  <c r="L2011" i="1"/>
  <c r="L2010" i="1" s="1"/>
  <c r="L2009" i="1" s="1"/>
  <c r="L2008" i="1" s="1"/>
  <c r="U2019" i="1"/>
  <c r="U2018" i="1" s="1"/>
  <c r="AI2019" i="1"/>
  <c r="AI2018" i="1" s="1"/>
  <c r="AM2019" i="1"/>
  <c r="AM2018" i="1" s="1"/>
  <c r="AQ2019" i="1"/>
  <c r="AQ2018" i="1" s="1"/>
  <c r="AU2019" i="1"/>
  <c r="AU2018" i="1" s="1"/>
  <c r="BE2019" i="1"/>
  <c r="BE2018" i="1" s="1"/>
  <c r="BM2019" i="1"/>
  <c r="BM2018" i="1" s="1"/>
  <c r="CA2019" i="1"/>
  <c r="CA2018" i="1" s="1"/>
  <c r="CE2019" i="1"/>
  <c r="CE2018" i="1" s="1"/>
  <c r="AK2019" i="1"/>
  <c r="AK2018" i="1" s="1"/>
  <c r="AS2019" i="1"/>
  <c r="AS2018" i="1" s="1"/>
  <c r="BY2019" i="1"/>
  <c r="BY2018" i="1" s="1"/>
  <c r="CP2019" i="1"/>
  <c r="CP2018" i="1" s="1"/>
  <c r="H2030" i="1"/>
  <c r="R2030" i="1"/>
  <c r="R2029" i="1" s="1"/>
  <c r="AC2030" i="1"/>
  <c r="AC2029" i="1" s="1"/>
  <c r="BJ2030" i="1"/>
  <c r="AA2043" i="1"/>
  <c r="AG2043" i="1" s="1"/>
  <c r="AY2043" i="1" s="1"/>
  <c r="BC2043" i="1" s="1"/>
  <c r="BQ2043" i="1" s="1"/>
  <c r="BW2043" i="1" s="1"/>
  <c r="CM2043" i="1" s="1"/>
  <c r="CO2043" i="1" s="1"/>
  <c r="J2065" i="1"/>
  <c r="AI2065" i="1"/>
  <c r="AQ2065" i="1"/>
  <c r="CA2065" i="1"/>
  <c r="R2083" i="1"/>
  <c r="AC2083" i="1"/>
  <c r="AJ2083" i="1"/>
  <c r="AN2083" i="1"/>
  <c r="AV2083" i="1"/>
  <c r="BF2083" i="1"/>
  <c r="BN2083" i="1"/>
  <c r="M2094" i="1"/>
  <c r="Y2094" i="1" s="1"/>
  <c r="AE2094" i="1" s="1"/>
  <c r="AW2094" i="1" s="1"/>
  <c r="BA2094" i="1" s="1"/>
  <c r="BO2094" i="1" s="1"/>
  <c r="BU2094" i="1" s="1"/>
  <c r="CG2094" i="1" s="1"/>
  <c r="CI2094" i="1" s="1"/>
  <c r="M2099" i="1"/>
  <c r="Y2099" i="1" s="1"/>
  <c r="AE2099" i="1" s="1"/>
  <c r="AW2099" i="1" s="1"/>
  <c r="BA2099" i="1" s="1"/>
  <c r="BO2099" i="1" s="1"/>
  <c r="BU2099" i="1" s="1"/>
  <c r="CG2099" i="1" s="1"/>
  <c r="CI2099" i="1" s="1"/>
  <c r="CE2102" i="1"/>
  <c r="Y2113" i="1"/>
  <c r="AE2113" i="1" s="1"/>
  <c r="AW2113" i="1" s="1"/>
  <c r="BA2113" i="1" s="1"/>
  <c r="BO2113" i="1" s="1"/>
  <c r="BU2113" i="1" s="1"/>
  <c r="CG2113" i="1" s="1"/>
  <c r="CI2113" i="1" s="1"/>
  <c r="P2116" i="1"/>
  <c r="P2115" i="1" s="1"/>
  <c r="T2116" i="1"/>
  <c r="T2115" i="1" s="1"/>
  <c r="AH2116" i="1"/>
  <c r="AH2115" i="1" s="1"/>
  <c r="AL2116" i="1"/>
  <c r="AL2115" i="1" s="1"/>
  <c r="AP2116" i="1"/>
  <c r="AP2115" i="1" s="1"/>
  <c r="AT2116" i="1"/>
  <c r="AT2115" i="1" s="1"/>
  <c r="BH2116" i="1"/>
  <c r="BH2115" i="1" s="1"/>
  <c r="BL2116" i="1"/>
  <c r="BL2115" i="1" s="1"/>
  <c r="BZ2116" i="1"/>
  <c r="BZ2115" i="1" s="1"/>
  <c r="M2123" i="1"/>
  <c r="Y2123" i="1" s="1"/>
  <c r="AE2123" i="1" s="1"/>
  <c r="AW2123" i="1" s="1"/>
  <c r="BA2123" i="1" s="1"/>
  <c r="BO2123" i="1" s="1"/>
  <c r="BU2123" i="1" s="1"/>
  <c r="CG2123" i="1" s="1"/>
  <c r="CI2123" i="1" s="1"/>
  <c r="BY2126" i="1"/>
  <c r="M2139" i="1"/>
  <c r="Y2139" i="1" s="1"/>
  <c r="AE2139" i="1" s="1"/>
  <c r="AW2139" i="1" s="1"/>
  <c r="BA2139" i="1" s="1"/>
  <c r="BO2139" i="1" s="1"/>
  <c r="BU2139" i="1" s="1"/>
  <c r="CG2139" i="1" s="1"/>
  <c r="CI2139" i="1" s="1"/>
  <c r="M2153" i="1"/>
  <c r="Y2153" i="1" s="1"/>
  <c r="AE2153" i="1" s="1"/>
  <c r="AW2153" i="1" s="1"/>
  <c r="BA2153" i="1" s="1"/>
  <c r="BO2153" i="1" s="1"/>
  <c r="BU2153" i="1" s="1"/>
  <c r="CG2153" i="1" s="1"/>
  <c r="CI2153" i="1" s="1"/>
  <c r="K2152" i="1"/>
  <c r="T2152" i="1"/>
  <c r="X2152" i="1"/>
  <c r="BD2152" i="1"/>
  <c r="BL2152" i="1"/>
  <c r="N2201" i="1"/>
  <c r="Z2201" i="1" s="1"/>
  <c r="AF2201" i="1" s="1"/>
  <c r="AX2201" i="1" s="1"/>
  <c r="BB2201" i="1" s="1"/>
  <c r="BP2201" i="1" s="1"/>
  <c r="BV2201" i="1" s="1"/>
  <c r="CJ2201" i="1" s="1"/>
  <c r="CL2201" i="1" s="1"/>
  <c r="L2200" i="1"/>
  <c r="L2199" i="1" s="1"/>
  <c r="L2198" i="1" s="1"/>
  <c r="L2197" i="1" s="1"/>
  <c r="Q2218" i="1"/>
  <c r="Q2217" i="1" s="1"/>
  <c r="Q2208" i="1" s="1"/>
  <c r="Q2207" i="1" s="1"/>
  <c r="U2218" i="1"/>
  <c r="U2217" i="1" s="1"/>
  <c r="U2208" i="1" s="1"/>
  <c r="U2207" i="1" s="1"/>
  <c r="AB2218" i="1"/>
  <c r="AM2218" i="1"/>
  <c r="AM2217" i="1" s="1"/>
  <c r="AM2208" i="1" s="1"/>
  <c r="AM2207" i="1" s="1"/>
  <c r="AU2218" i="1"/>
  <c r="BE2218" i="1"/>
  <c r="BI2218" i="1"/>
  <c r="BI2217" i="1" s="1"/>
  <c r="BI2208" i="1" s="1"/>
  <c r="BI2207" i="1" s="1"/>
  <c r="BM2218" i="1"/>
  <c r="BM2217" i="1" s="1"/>
  <c r="BM2208" i="1" s="1"/>
  <c r="BM2207" i="1" s="1"/>
  <c r="CA2218" i="1"/>
  <c r="CA2217" i="1" s="1"/>
  <c r="CA2208" i="1" s="1"/>
  <c r="CA2207" i="1" s="1"/>
  <c r="N2221" i="1"/>
  <c r="Z2221" i="1" s="1"/>
  <c r="AF2221" i="1" s="1"/>
  <c r="AX2221" i="1" s="1"/>
  <c r="BB2221" i="1" s="1"/>
  <c r="BP2221" i="1" s="1"/>
  <c r="BV2221" i="1" s="1"/>
  <c r="CJ2221" i="1" s="1"/>
  <c r="CL2221" i="1" s="1"/>
  <c r="AX2233" i="1"/>
  <c r="BB2233" i="1" s="1"/>
  <c r="BP2233" i="1" s="1"/>
  <c r="BV2233" i="1" s="1"/>
  <c r="CJ2233" i="1" s="1"/>
  <c r="CL2233" i="1" s="1"/>
  <c r="AY2233" i="1"/>
  <c r="BC2233" i="1" s="1"/>
  <c r="BQ2233" i="1" s="1"/>
  <c r="BW2233" i="1" s="1"/>
  <c r="CM2233" i="1" s="1"/>
  <c r="CO2233" i="1" s="1"/>
  <c r="J2316" i="1"/>
  <c r="J2315" i="1" s="1"/>
  <c r="J2314" i="1" s="1"/>
  <c r="J2313" i="1" s="1"/>
  <c r="J2312" i="1" s="1"/>
  <c r="Q2316" i="1"/>
  <c r="Q2315" i="1" s="1"/>
  <c r="Q2314" i="1" s="1"/>
  <c r="Q2313" i="1" s="1"/>
  <c r="Q2312" i="1" s="1"/>
  <c r="U2316" i="1"/>
  <c r="U2315" i="1" s="1"/>
  <c r="U2314" i="1" s="1"/>
  <c r="U2313" i="1" s="1"/>
  <c r="U2312" i="1" s="1"/>
  <c r="AB2316" i="1"/>
  <c r="AB2315" i="1" s="1"/>
  <c r="AB2314" i="1" s="1"/>
  <c r="AB2313" i="1" s="1"/>
  <c r="AB2312" i="1" s="1"/>
  <c r="AI2316" i="1"/>
  <c r="AI2315" i="1" s="1"/>
  <c r="AI2314" i="1" s="1"/>
  <c r="AI2313" i="1" s="1"/>
  <c r="AI2312" i="1" s="1"/>
  <c r="AM2316" i="1"/>
  <c r="AM2315" i="1" s="1"/>
  <c r="AM2314" i="1" s="1"/>
  <c r="AM2313" i="1" s="1"/>
  <c r="AM2312" i="1" s="1"/>
  <c r="AQ2316" i="1"/>
  <c r="AQ2315" i="1" s="1"/>
  <c r="AQ2314" i="1" s="1"/>
  <c r="AQ2313" i="1" s="1"/>
  <c r="AQ2312" i="1" s="1"/>
  <c r="AU2316" i="1"/>
  <c r="AU2315" i="1" s="1"/>
  <c r="AU2314" i="1" s="1"/>
  <c r="AU2313" i="1" s="1"/>
  <c r="AU2312" i="1" s="1"/>
  <c r="BE2316" i="1"/>
  <c r="BE2315" i="1" s="1"/>
  <c r="BE2314" i="1" s="1"/>
  <c r="BE2313" i="1" s="1"/>
  <c r="BE2312" i="1" s="1"/>
  <c r="BM2316" i="1"/>
  <c r="BM2315" i="1" s="1"/>
  <c r="BM2314" i="1" s="1"/>
  <c r="BM2313" i="1" s="1"/>
  <c r="BM2312" i="1" s="1"/>
  <c r="BT2316" i="1"/>
  <c r="BT2315" i="1" s="1"/>
  <c r="BT2314" i="1" s="1"/>
  <c r="BT2313" i="1" s="1"/>
  <c r="BT2312" i="1" s="1"/>
  <c r="CA2316" i="1"/>
  <c r="CA2315" i="1" s="1"/>
  <c r="CA2314" i="1" s="1"/>
  <c r="CA2313" i="1" s="1"/>
  <c r="CA2312" i="1" s="1"/>
  <c r="CE2316" i="1"/>
  <c r="CE2315" i="1" s="1"/>
  <c r="CE2314" i="1" s="1"/>
  <c r="CE2313" i="1" s="1"/>
  <c r="CE2312" i="1" s="1"/>
  <c r="R2339" i="1"/>
  <c r="R2338" i="1" s="1"/>
  <c r="R2337" i="1" s="1"/>
  <c r="V2339" i="1"/>
  <c r="V2338" i="1" s="1"/>
  <c r="V2337" i="1" s="1"/>
  <c r="AC2339" i="1"/>
  <c r="AC2338" i="1" s="1"/>
  <c r="AC2337" i="1" s="1"/>
  <c r="AJ2339" i="1"/>
  <c r="AJ2338" i="1" s="1"/>
  <c r="AJ2337" i="1" s="1"/>
  <c r="AN2339" i="1"/>
  <c r="AN2338" i="1" s="1"/>
  <c r="AN2337" i="1" s="1"/>
  <c r="AR2339" i="1"/>
  <c r="AR2338" i="1" s="1"/>
  <c r="AR2337" i="1" s="1"/>
  <c r="AV2339" i="1"/>
  <c r="AV2338" i="1" s="1"/>
  <c r="AV2337" i="1" s="1"/>
  <c r="BF2339" i="1"/>
  <c r="BF2338" i="1" s="1"/>
  <c r="BF2337" i="1" s="1"/>
  <c r="BJ2339" i="1"/>
  <c r="BJ2338" i="1" s="1"/>
  <c r="BJ2337" i="1" s="1"/>
  <c r="BN2339" i="1"/>
  <c r="BN2338" i="1" s="1"/>
  <c r="BN2337" i="1" s="1"/>
  <c r="BX2339" i="1"/>
  <c r="BX2338" i="1" s="1"/>
  <c r="BX2337" i="1" s="1"/>
  <c r="CB2339" i="1"/>
  <c r="CB2338" i="1" s="1"/>
  <c r="CB2337" i="1" s="1"/>
  <c r="K2366" i="1"/>
  <c r="R2366" i="1"/>
  <c r="V2366" i="1"/>
  <c r="AC2366" i="1"/>
  <c r="AJ2366" i="1"/>
  <c r="AN2366" i="1"/>
  <c r="AR2366" i="1"/>
  <c r="AV2366" i="1"/>
  <c r="BF2366" i="1"/>
  <c r="BJ2366" i="1"/>
  <c r="BN2366" i="1"/>
  <c r="BX2366" i="1"/>
  <c r="CB2366" i="1"/>
  <c r="CF2366" i="1"/>
  <c r="O1780" i="1"/>
  <c r="AA1780" i="1" s="1"/>
  <c r="AG1780" i="1" s="1"/>
  <c r="AY1780" i="1" s="1"/>
  <c r="BC1780" i="1" s="1"/>
  <c r="BQ1780" i="1" s="1"/>
  <c r="BW1780" i="1" s="1"/>
  <c r="CM1780" i="1" s="1"/>
  <c r="CO1780" i="1" s="1"/>
  <c r="O1804" i="1"/>
  <c r="AA1804" i="1" s="1"/>
  <c r="AG1804" i="1" s="1"/>
  <c r="AY1804" i="1" s="1"/>
  <c r="BC1804" i="1" s="1"/>
  <c r="BQ1804" i="1" s="1"/>
  <c r="BW1804" i="1" s="1"/>
  <c r="CM1804" i="1" s="1"/>
  <c r="CO1804" i="1" s="1"/>
  <c r="AB1807" i="1"/>
  <c r="AB1806" i="1" s="1"/>
  <c r="AI1807" i="1"/>
  <c r="AI1806" i="1" s="1"/>
  <c r="AM1807" i="1"/>
  <c r="AM1806" i="1" s="1"/>
  <c r="AQ1807" i="1"/>
  <c r="AQ1806" i="1" s="1"/>
  <c r="AU1807" i="1"/>
  <c r="AU1806" i="1" s="1"/>
  <c r="BT1807" i="1"/>
  <c r="BT1806" i="1" s="1"/>
  <c r="CA1807" i="1"/>
  <c r="CA1806" i="1" s="1"/>
  <c r="CE1807" i="1"/>
  <c r="CE1806" i="1" s="1"/>
  <c r="AC1827" i="1"/>
  <c r="AC1826" i="1" s="1"/>
  <c r="AC1825" i="1" s="1"/>
  <c r="AC1824" i="1" s="1"/>
  <c r="AC1823" i="1" s="1"/>
  <c r="O1838" i="1"/>
  <c r="AA1838" i="1" s="1"/>
  <c r="AG1838" i="1" s="1"/>
  <c r="AY1838" i="1" s="1"/>
  <c r="BC1838" i="1" s="1"/>
  <c r="BQ1838" i="1" s="1"/>
  <c r="BW1838" i="1" s="1"/>
  <c r="CM1838" i="1" s="1"/>
  <c r="CO1838" i="1" s="1"/>
  <c r="N1842" i="1"/>
  <c r="Z1842" i="1" s="1"/>
  <c r="AF1842" i="1" s="1"/>
  <c r="AX1842" i="1" s="1"/>
  <c r="BB1842" i="1" s="1"/>
  <c r="BP1842" i="1" s="1"/>
  <c r="BV1842" i="1" s="1"/>
  <c r="CJ1842" i="1" s="1"/>
  <c r="CL1842" i="1" s="1"/>
  <c r="N1844" i="1"/>
  <c r="Z1844" i="1" s="1"/>
  <c r="AF1844" i="1" s="1"/>
  <c r="AX1844" i="1" s="1"/>
  <c r="BB1844" i="1" s="1"/>
  <c r="BP1844" i="1" s="1"/>
  <c r="BV1844" i="1" s="1"/>
  <c r="CJ1844" i="1" s="1"/>
  <c r="CL1844" i="1" s="1"/>
  <c r="Z1850" i="1"/>
  <c r="AF1850" i="1" s="1"/>
  <c r="AX1850" i="1" s="1"/>
  <c r="BB1850" i="1" s="1"/>
  <c r="BP1850" i="1" s="1"/>
  <c r="BV1850" i="1" s="1"/>
  <c r="CJ1850" i="1" s="1"/>
  <c r="CL1850" i="1" s="1"/>
  <c r="O1878" i="1"/>
  <c r="AA1878" i="1" s="1"/>
  <c r="AG1878" i="1" s="1"/>
  <c r="AY1878" i="1" s="1"/>
  <c r="BC1878" i="1" s="1"/>
  <c r="BQ1878" i="1" s="1"/>
  <c r="BW1878" i="1" s="1"/>
  <c r="CM1878" i="1" s="1"/>
  <c r="CO1878" i="1" s="1"/>
  <c r="N1898" i="1"/>
  <c r="Z1898" i="1" s="1"/>
  <c r="AF1898" i="1" s="1"/>
  <c r="AX1898" i="1" s="1"/>
  <c r="BB1898" i="1" s="1"/>
  <c r="BP1898" i="1" s="1"/>
  <c r="BV1898" i="1" s="1"/>
  <c r="CJ1898" i="1" s="1"/>
  <c r="CL1898" i="1" s="1"/>
  <c r="BD1918" i="1"/>
  <c r="BD1917" i="1" s="1"/>
  <c r="BH1918" i="1"/>
  <c r="BH1917" i="1" s="1"/>
  <c r="BL1918" i="1"/>
  <c r="BL1917" i="1" s="1"/>
  <c r="BS1918" i="1"/>
  <c r="BS1917" i="1" s="1"/>
  <c r="CC1918" i="1"/>
  <c r="CC1917" i="1" s="1"/>
  <c r="AB1924" i="1"/>
  <c r="AB1923" i="1" s="1"/>
  <c r="BT1924" i="1"/>
  <c r="BT1923" i="1" s="1"/>
  <c r="CA1924" i="1"/>
  <c r="CA1923" i="1" s="1"/>
  <c r="CE1924" i="1"/>
  <c r="CE1923" i="1" s="1"/>
  <c r="N1931" i="1"/>
  <c r="Z1931" i="1" s="1"/>
  <c r="AF1931" i="1" s="1"/>
  <c r="AX1931" i="1" s="1"/>
  <c r="BB1931" i="1" s="1"/>
  <c r="BP1931" i="1" s="1"/>
  <c r="BV1931" i="1" s="1"/>
  <c r="CJ1931" i="1" s="1"/>
  <c r="M1933" i="1"/>
  <c r="Y1933" i="1" s="1"/>
  <c r="AE1933" i="1" s="1"/>
  <c r="AW1933" i="1" s="1"/>
  <c r="BA1933" i="1" s="1"/>
  <c r="BO1933" i="1" s="1"/>
  <c r="BU1933" i="1" s="1"/>
  <c r="CG1933" i="1" s="1"/>
  <c r="CI1933" i="1" s="1"/>
  <c r="M1943" i="1"/>
  <c r="Y1943" i="1" s="1"/>
  <c r="AE1943" i="1" s="1"/>
  <c r="AW1943" i="1" s="1"/>
  <c r="BA1943" i="1" s="1"/>
  <c r="BO1943" i="1" s="1"/>
  <c r="BU1943" i="1" s="1"/>
  <c r="CG1943" i="1" s="1"/>
  <c r="CI1943" i="1" s="1"/>
  <c r="AI1938" i="1"/>
  <c r="AI1937" i="1" s="1"/>
  <c r="AQ1938" i="1"/>
  <c r="AQ1937" i="1" s="1"/>
  <c r="AU1938" i="1"/>
  <c r="AU1937" i="1" s="1"/>
  <c r="L1938" i="1"/>
  <c r="L1937" i="1" s="1"/>
  <c r="Z1965" i="1"/>
  <c r="AF1965" i="1" s="1"/>
  <c r="AX1965" i="1" s="1"/>
  <c r="BB1965" i="1" s="1"/>
  <c r="BP1965" i="1" s="1"/>
  <c r="BV1965" i="1" s="1"/>
  <c r="CJ1965" i="1" s="1"/>
  <c r="BN1999" i="1"/>
  <c r="BN1998" i="1" s="1"/>
  <c r="BN1997" i="1" s="1"/>
  <c r="BN1996" i="1" s="1"/>
  <c r="M2020" i="1"/>
  <c r="Y2020" i="1" s="1"/>
  <c r="AE2020" i="1" s="1"/>
  <c r="AW2020" i="1" s="1"/>
  <c r="BA2020" i="1" s="1"/>
  <c r="BO2020" i="1" s="1"/>
  <c r="BU2020" i="1" s="1"/>
  <c r="CG2020" i="1" s="1"/>
  <c r="CI2020" i="1" s="1"/>
  <c r="K2019" i="1"/>
  <c r="K2018" i="1" s="1"/>
  <c r="N2025" i="1"/>
  <c r="Z2025" i="1" s="1"/>
  <c r="AF2025" i="1" s="1"/>
  <c r="AX2025" i="1" s="1"/>
  <c r="BB2025" i="1" s="1"/>
  <c r="BP2025" i="1" s="1"/>
  <c r="BV2025" i="1" s="1"/>
  <c r="CJ2025" i="1" s="1"/>
  <c r="CL2025" i="1" s="1"/>
  <c r="S2030" i="1"/>
  <c r="S2029" i="1" s="1"/>
  <c r="W2030" i="1"/>
  <c r="W2029" i="1" s="1"/>
  <c r="AD2030" i="1"/>
  <c r="AD2029" i="1" s="1"/>
  <c r="AK2030" i="1"/>
  <c r="AK2029" i="1" s="1"/>
  <c r="AO2030" i="1"/>
  <c r="AO2029" i="1" s="1"/>
  <c r="AS2030" i="1"/>
  <c r="AS2029" i="1" s="1"/>
  <c r="AZ2030" i="1"/>
  <c r="AZ2029" i="1" s="1"/>
  <c r="BG2030" i="1"/>
  <c r="BG2029" i="1" s="1"/>
  <c r="BK2030" i="1"/>
  <c r="BK2029" i="1" s="1"/>
  <c r="BR2030" i="1"/>
  <c r="BR2029" i="1" s="1"/>
  <c r="BY2030" i="1"/>
  <c r="BY2029" i="1" s="1"/>
  <c r="CC2030" i="1"/>
  <c r="CC2029" i="1" s="1"/>
  <c r="CP2030" i="1"/>
  <c r="CP2029" i="1" s="1"/>
  <c r="P2030" i="1"/>
  <c r="P2029" i="1" s="1"/>
  <c r="AP2030" i="1"/>
  <c r="AP2029" i="1" s="1"/>
  <c r="R2065" i="1"/>
  <c r="Q2065" i="1"/>
  <c r="U2065" i="1"/>
  <c r="BE2065" i="1"/>
  <c r="BI2065" i="1"/>
  <c r="BM2065" i="1"/>
  <c r="CE2065" i="1"/>
  <c r="N2072" i="1"/>
  <c r="Z2072" i="1" s="1"/>
  <c r="AF2072" i="1" s="1"/>
  <c r="AX2072" i="1" s="1"/>
  <c r="BB2072" i="1" s="1"/>
  <c r="BP2072" i="1" s="1"/>
  <c r="BV2072" i="1" s="1"/>
  <c r="CJ2072" i="1" s="1"/>
  <c r="CL2072" i="1" s="1"/>
  <c r="O2072" i="1"/>
  <c r="AA2072" i="1" s="1"/>
  <c r="AG2072" i="1" s="1"/>
  <c r="AY2072" i="1" s="1"/>
  <c r="BC2072" i="1" s="1"/>
  <c r="BQ2072" i="1" s="1"/>
  <c r="BW2072" i="1" s="1"/>
  <c r="CM2072" i="1" s="1"/>
  <c r="CO2072" i="1" s="1"/>
  <c r="BS2065" i="1"/>
  <c r="T2083" i="1"/>
  <c r="X2083" i="1"/>
  <c r="AH2083" i="1"/>
  <c r="AT2083" i="1"/>
  <c r="BS2083" i="1"/>
  <c r="BZ2083" i="1"/>
  <c r="H2083" i="1"/>
  <c r="L2083" i="1"/>
  <c r="N2100" i="1"/>
  <c r="Z2100" i="1" s="1"/>
  <c r="AF2100" i="1" s="1"/>
  <c r="AX2100" i="1" s="1"/>
  <c r="BB2100" i="1" s="1"/>
  <c r="BP2100" i="1" s="1"/>
  <c r="BV2100" i="1" s="1"/>
  <c r="CJ2100" i="1" s="1"/>
  <c r="CL2100" i="1" s="1"/>
  <c r="AO2116" i="1"/>
  <c r="AO2115" i="1" s="1"/>
  <c r="AS2116" i="1"/>
  <c r="AS2115" i="1" s="1"/>
  <c r="AZ2116" i="1"/>
  <c r="AZ2115" i="1" s="1"/>
  <c r="BR2116" i="1"/>
  <c r="BR2115" i="1" s="1"/>
  <c r="BY2116" i="1"/>
  <c r="BY2115" i="1" s="1"/>
  <c r="CC2116" i="1"/>
  <c r="CC2115" i="1" s="1"/>
  <c r="CP2116" i="1"/>
  <c r="CP2115" i="1" s="1"/>
  <c r="J2116" i="1"/>
  <c r="J2115" i="1" s="1"/>
  <c r="M2128" i="1"/>
  <c r="Y2128" i="1" s="1"/>
  <c r="AE2128" i="1" s="1"/>
  <c r="AW2128" i="1" s="1"/>
  <c r="BA2128" i="1" s="1"/>
  <c r="BO2128" i="1" s="1"/>
  <c r="BU2128" i="1" s="1"/>
  <c r="CG2128" i="1" s="1"/>
  <c r="CI2128" i="1" s="1"/>
  <c r="AD2126" i="1"/>
  <c r="AZ2126" i="1"/>
  <c r="H2138" i="1"/>
  <c r="R2138" i="1"/>
  <c r="V2138" i="1"/>
  <c r="AJ2138" i="1"/>
  <c r="AN2138" i="1"/>
  <c r="AR2138" i="1"/>
  <c r="AV2138" i="1"/>
  <c r="BF2138" i="1"/>
  <c r="BJ2138" i="1"/>
  <c r="BN2138" i="1"/>
  <c r="BX2138" i="1"/>
  <c r="CB2138" i="1"/>
  <c r="CF2138" i="1"/>
  <c r="N2148" i="1"/>
  <c r="Z2148" i="1" s="1"/>
  <c r="AF2148" i="1" s="1"/>
  <c r="AX2148" i="1" s="1"/>
  <c r="BB2148" i="1" s="1"/>
  <c r="BP2148" i="1" s="1"/>
  <c r="BV2148" i="1" s="1"/>
  <c r="CJ2148" i="1" s="1"/>
  <c r="CL2148" i="1" s="1"/>
  <c r="N2153" i="1"/>
  <c r="Z2153" i="1" s="1"/>
  <c r="AF2153" i="1" s="1"/>
  <c r="AX2153" i="1" s="1"/>
  <c r="BB2153" i="1" s="1"/>
  <c r="BP2153" i="1" s="1"/>
  <c r="BV2153" i="1" s="1"/>
  <c r="CJ2153" i="1" s="1"/>
  <c r="CL2153" i="1" s="1"/>
  <c r="M2159" i="1"/>
  <c r="Y2159" i="1" s="1"/>
  <c r="AE2159" i="1" s="1"/>
  <c r="AW2159" i="1" s="1"/>
  <c r="BA2159" i="1" s="1"/>
  <c r="BO2159" i="1" s="1"/>
  <c r="BU2159" i="1" s="1"/>
  <c r="CG2159" i="1" s="1"/>
  <c r="CI2159" i="1" s="1"/>
  <c r="AA2165" i="1"/>
  <c r="AG2165" i="1" s="1"/>
  <c r="AY2165" i="1" s="1"/>
  <c r="BC2165" i="1" s="1"/>
  <c r="BQ2165" i="1" s="1"/>
  <c r="BW2165" i="1" s="1"/>
  <c r="CM2165" i="1" s="1"/>
  <c r="CO2165" i="1" s="1"/>
  <c r="AC2170" i="1"/>
  <c r="AC2169" i="1" s="1"/>
  <c r="AC2168" i="1" s="1"/>
  <c r="AC2167" i="1" s="1"/>
  <c r="AN2170" i="1"/>
  <c r="AN2169" i="1" s="1"/>
  <c r="AN2168" i="1" s="1"/>
  <c r="AN2167" i="1" s="1"/>
  <c r="AR2170" i="1"/>
  <c r="AR2169" i="1" s="1"/>
  <c r="AR2168" i="1" s="1"/>
  <c r="AR2167" i="1" s="1"/>
  <c r="CF2170" i="1"/>
  <c r="CF2169" i="1" s="1"/>
  <c r="CF2168" i="1" s="1"/>
  <c r="CF2167" i="1" s="1"/>
  <c r="M2203" i="1"/>
  <c r="Y2203" i="1" s="1"/>
  <c r="AE2203" i="1" s="1"/>
  <c r="AW2203" i="1" s="1"/>
  <c r="BA2203" i="1" s="1"/>
  <c r="BO2203" i="1" s="1"/>
  <c r="BU2203" i="1" s="1"/>
  <c r="CG2203" i="1" s="1"/>
  <c r="CI2203" i="1" s="1"/>
  <c r="N2203" i="1"/>
  <c r="Z2203" i="1" s="1"/>
  <c r="AF2203" i="1" s="1"/>
  <c r="AX2203" i="1" s="1"/>
  <c r="BB2203" i="1" s="1"/>
  <c r="BP2203" i="1" s="1"/>
  <c r="BV2203" i="1" s="1"/>
  <c r="CJ2203" i="1" s="1"/>
  <c r="CL2203" i="1" s="1"/>
  <c r="M2211" i="1"/>
  <c r="Y2211" i="1" s="1"/>
  <c r="AE2211" i="1" s="1"/>
  <c r="AW2211" i="1" s="1"/>
  <c r="BA2211" i="1" s="1"/>
  <c r="BO2211" i="1" s="1"/>
  <c r="BU2211" i="1" s="1"/>
  <c r="CG2211" i="1" s="1"/>
  <c r="CI2211" i="1" s="1"/>
  <c r="N2211" i="1"/>
  <c r="Z2211" i="1" s="1"/>
  <c r="AF2211" i="1" s="1"/>
  <c r="AX2211" i="1" s="1"/>
  <c r="BB2211" i="1" s="1"/>
  <c r="BP2211" i="1" s="1"/>
  <c r="BV2211" i="1" s="1"/>
  <c r="CJ2211" i="1" s="1"/>
  <c r="CL2211" i="1" s="1"/>
  <c r="L2218" i="1"/>
  <c r="T2218" i="1"/>
  <c r="AH2218" i="1"/>
  <c r="AP2218" i="1"/>
  <c r="BH2218" i="1"/>
  <c r="BS2218" i="1"/>
  <c r="CD2218" i="1"/>
  <c r="G2218" i="1"/>
  <c r="Y2227" i="1"/>
  <c r="AE2227" i="1" s="1"/>
  <c r="AW2227" i="1" s="1"/>
  <c r="BA2227" i="1" s="1"/>
  <c r="BO2227" i="1" s="1"/>
  <c r="BU2227" i="1" s="1"/>
  <c r="CG2227" i="1" s="1"/>
  <c r="CI2227" i="1" s="1"/>
  <c r="AA2227" i="1"/>
  <c r="AG2227" i="1" s="1"/>
  <c r="AY2227" i="1" s="1"/>
  <c r="BC2227" i="1" s="1"/>
  <c r="BQ2227" i="1" s="1"/>
  <c r="BW2227" i="1" s="1"/>
  <c r="CM2227" i="1" s="1"/>
  <c r="CO2227" i="1" s="1"/>
  <c r="AS2235" i="1"/>
  <c r="CA2257" i="1"/>
  <c r="CA2256" i="1" s="1"/>
  <c r="CA2255" i="1" s="1"/>
  <c r="CE2257" i="1"/>
  <c r="CE2256" i="1" s="1"/>
  <c r="CE2255" i="1" s="1"/>
  <c r="N2260" i="1"/>
  <c r="Z2260" i="1" s="1"/>
  <c r="AF2260" i="1" s="1"/>
  <c r="AX2260" i="1" s="1"/>
  <c r="BB2260" i="1" s="1"/>
  <c r="BP2260" i="1" s="1"/>
  <c r="BV2260" i="1" s="1"/>
  <c r="CJ2260" i="1" s="1"/>
  <c r="CL2260" i="1" s="1"/>
  <c r="N2273" i="1"/>
  <c r="Z2273" i="1" s="1"/>
  <c r="AF2273" i="1" s="1"/>
  <c r="AX2273" i="1" s="1"/>
  <c r="BB2273" i="1" s="1"/>
  <c r="BP2273" i="1" s="1"/>
  <c r="BV2273" i="1" s="1"/>
  <c r="CJ2273" i="1" s="1"/>
  <c r="CL2273" i="1" s="1"/>
  <c r="J2352" i="1"/>
  <c r="J2351" i="1" s="1"/>
  <c r="J2350" i="1" s="1"/>
  <c r="M2353" i="1"/>
  <c r="Y2353" i="1" s="1"/>
  <c r="AE2353" i="1" s="1"/>
  <c r="AW2353" i="1" s="1"/>
  <c r="BA2353" i="1" s="1"/>
  <c r="BO2353" i="1" s="1"/>
  <c r="BU2353" i="1" s="1"/>
  <c r="CG2353" i="1" s="1"/>
  <c r="CI2353" i="1" s="1"/>
  <c r="N2300" i="1"/>
  <c r="Z2300" i="1" s="1"/>
  <c r="AF2300" i="1" s="1"/>
  <c r="AX2300" i="1" s="1"/>
  <c r="BB2300" i="1" s="1"/>
  <c r="BP2300" i="1" s="1"/>
  <c r="BV2300" i="1" s="1"/>
  <c r="CJ2300" i="1" s="1"/>
  <c r="CL2300" i="1" s="1"/>
  <c r="AZ2293" i="1"/>
  <c r="AB2302" i="1"/>
  <c r="BT2302" i="1"/>
  <c r="CA2302" i="1"/>
  <c r="CE2302" i="1"/>
  <c r="O2319" i="1"/>
  <c r="AA2319" i="1" s="1"/>
  <c r="AG2319" i="1" s="1"/>
  <c r="AY2319" i="1" s="1"/>
  <c r="BC2319" i="1" s="1"/>
  <c r="BQ2319" i="1" s="1"/>
  <c r="BW2319" i="1" s="1"/>
  <c r="CM2319" i="1" s="1"/>
  <c r="CO2319" i="1" s="1"/>
  <c r="M2323" i="1"/>
  <c r="Y2323" i="1" s="1"/>
  <c r="AE2323" i="1" s="1"/>
  <c r="AW2323" i="1" s="1"/>
  <c r="BA2323" i="1" s="1"/>
  <c r="BO2323" i="1" s="1"/>
  <c r="BU2323" i="1" s="1"/>
  <c r="CG2323" i="1" s="1"/>
  <c r="CI2323" i="1" s="1"/>
  <c r="S2339" i="1"/>
  <c r="S2338" i="1" s="1"/>
  <c r="S2337" i="1" s="1"/>
  <c r="AD2339" i="1"/>
  <c r="AD2338" i="1" s="1"/>
  <c r="AD2337" i="1" s="1"/>
  <c r="AK2339" i="1"/>
  <c r="AK2338" i="1" s="1"/>
  <c r="AK2337" i="1" s="1"/>
  <c r="AO2339" i="1"/>
  <c r="AO2338" i="1" s="1"/>
  <c r="AO2337" i="1" s="1"/>
  <c r="AS2339" i="1"/>
  <c r="AS2338" i="1" s="1"/>
  <c r="AS2337" i="1" s="1"/>
  <c r="BR2339" i="1"/>
  <c r="BR2338" i="1" s="1"/>
  <c r="BR2337" i="1" s="1"/>
  <c r="BY2339" i="1"/>
  <c r="BY2338" i="1" s="1"/>
  <c r="BY2337" i="1" s="1"/>
  <c r="CC2339" i="1"/>
  <c r="CC2338" i="1" s="1"/>
  <c r="CC2337" i="1" s="1"/>
  <c r="L2339" i="1"/>
  <c r="L2338" i="1" s="1"/>
  <c r="L2337" i="1" s="1"/>
  <c r="O2348" i="1"/>
  <c r="AA2348" i="1" s="1"/>
  <c r="AG2348" i="1" s="1"/>
  <c r="AY2348" i="1" s="1"/>
  <c r="BC2348" i="1" s="1"/>
  <c r="BQ2348" i="1" s="1"/>
  <c r="BW2348" i="1" s="1"/>
  <c r="CM2348" i="1" s="1"/>
  <c r="CO2348" i="1" s="1"/>
  <c r="N2367" i="1"/>
  <c r="Z2367" i="1" s="1"/>
  <c r="AF2367" i="1" s="1"/>
  <c r="AX2367" i="1" s="1"/>
  <c r="BB2367" i="1" s="1"/>
  <c r="BP2367" i="1" s="1"/>
  <c r="BV2367" i="1" s="1"/>
  <c r="CJ2367" i="1" s="1"/>
  <c r="CL2367" i="1" s="1"/>
  <c r="L2366" i="1"/>
  <c r="N2369" i="1"/>
  <c r="Z2369" i="1" s="1"/>
  <c r="AF2369" i="1" s="1"/>
  <c r="AX2369" i="1" s="1"/>
  <c r="BB2369" i="1" s="1"/>
  <c r="BP2369" i="1" s="1"/>
  <c r="BV2369" i="1" s="1"/>
  <c r="CJ2369" i="1" s="1"/>
  <c r="CL2369" i="1" s="1"/>
  <c r="N2371" i="1"/>
  <c r="Z2371" i="1" s="1"/>
  <c r="AF2371" i="1" s="1"/>
  <c r="AX2371" i="1" s="1"/>
  <c r="BB2371" i="1" s="1"/>
  <c r="BP2371" i="1" s="1"/>
  <c r="BV2371" i="1" s="1"/>
  <c r="CJ2371" i="1" s="1"/>
  <c r="CL2371" i="1" s="1"/>
  <c r="N2374" i="1"/>
  <c r="Z2374" i="1" s="1"/>
  <c r="AF2374" i="1" s="1"/>
  <c r="AX2374" i="1" s="1"/>
  <c r="BB2374" i="1" s="1"/>
  <c r="BP2374" i="1" s="1"/>
  <c r="BV2374" i="1" s="1"/>
  <c r="CJ2374" i="1" s="1"/>
  <c r="CL2374" i="1" s="1"/>
  <c r="J2373" i="1"/>
  <c r="Q2373" i="1"/>
  <c r="BE2373" i="1"/>
  <c r="BI2373" i="1"/>
  <c r="BM2373" i="1"/>
  <c r="O2386" i="1"/>
  <c r="AA2386" i="1" s="1"/>
  <c r="AG2386" i="1" s="1"/>
  <c r="AY2386" i="1" s="1"/>
  <c r="BC2386" i="1" s="1"/>
  <c r="BQ2386" i="1" s="1"/>
  <c r="BW2386" i="1" s="1"/>
  <c r="CM2386" i="1" s="1"/>
  <c r="CO2386" i="1" s="1"/>
  <c r="N2394" i="1"/>
  <c r="Z2394" i="1" s="1"/>
  <c r="AF2394" i="1" s="1"/>
  <c r="AX2394" i="1" s="1"/>
  <c r="BB2394" i="1" s="1"/>
  <c r="BP2394" i="1" s="1"/>
  <c r="BV2394" i="1" s="1"/>
  <c r="CJ2394" i="1" s="1"/>
  <c r="CL2394" i="1" s="1"/>
  <c r="N2405" i="1"/>
  <c r="Z2405" i="1" s="1"/>
  <c r="AF2405" i="1" s="1"/>
  <c r="AX2405" i="1" s="1"/>
  <c r="BB2405" i="1" s="1"/>
  <c r="BP2405" i="1" s="1"/>
  <c r="BV2405" i="1" s="1"/>
  <c r="CJ2405" i="1" s="1"/>
  <c r="CL2405" i="1" s="1"/>
  <c r="W2410" i="1"/>
  <c r="W2409" i="1" s="1"/>
  <c r="W2408" i="1" s="1"/>
  <c r="W2407" i="1" s="1"/>
  <c r="AK2410" i="1"/>
  <c r="AK2409" i="1" s="1"/>
  <c r="AK2408" i="1" s="1"/>
  <c r="AK2407" i="1" s="1"/>
  <c r="AO2410" i="1"/>
  <c r="AO2409" i="1" s="1"/>
  <c r="AO2408" i="1" s="1"/>
  <c r="AO2407" i="1" s="1"/>
  <c r="AS2410" i="1"/>
  <c r="AS2409" i="1" s="1"/>
  <c r="AS2408" i="1" s="1"/>
  <c r="AS2407" i="1" s="1"/>
  <c r="AZ2410" i="1"/>
  <c r="AZ2409" i="1" s="1"/>
  <c r="AZ2408" i="1" s="1"/>
  <c r="AZ2407" i="1" s="1"/>
  <c r="BG2410" i="1"/>
  <c r="BG2409" i="1" s="1"/>
  <c r="BG2408" i="1" s="1"/>
  <c r="BG2407" i="1" s="1"/>
  <c r="BK2410" i="1"/>
  <c r="BK2409" i="1" s="1"/>
  <c r="BK2408" i="1" s="1"/>
  <c r="BK2407" i="1" s="1"/>
  <c r="CC2410" i="1"/>
  <c r="CC2409" i="1" s="1"/>
  <c r="CC2408" i="1" s="1"/>
  <c r="CC2407" i="1" s="1"/>
  <c r="CP2410" i="1"/>
  <c r="CP2409" i="1" s="1"/>
  <c r="CP2408" i="1" s="1"/>
  <c r="CP2407" i="1" s="1"/>
  <c r="O2420" i="1"/>
  <c r="AA2420" i="1" s="1"/>
  <c r="AG2420" i="1" s="1"/>
  <c r="AY2420" i="1" s="1"/>
  <c r="BC2420" i="1" s="1"/>
  <c r="BQ2420" i="1" s="1"/>
  <c r="BW2420" i="1" s="1"/>
  <c r="CM2420" i="1" s="1"/>
  <c r="CO2420" i="1" s="1"/>
  <c r="V2426" i="1"/>
  <c r="V2425" i="1" s="1"/>
  <c r="V2424" i="1" s="1"/>
  <c r="AN2426" i="1"/>
  <c r="AN2425" i="1" s="1"/>
  <c r="AN2424" i="1" s="1"/>
  <c r="BN2426" i="1"/>
  <c r="BN2425" i="1" s="1"/>
  <c r="BN2424" i="1" s="1"/>
  <c r="O2447" i="1"/>
  <c r="AA2447" i="1" s="1"/>
  <c r="AG2447" i="1" s="1"/>
  <c r="AY2447" i="1" s="1"/>
  <c r="BC2447" i="1" s="1"/>
  <c r="BQ2447" i="1" s="1"/>
  <c r="BW2447" i="1" s="1"/>
  <c r="CM2447" i="1" s="1"/>
  <c r="CO2447" i="1" s="1"/>
  <c r="M2473" i="1"/>
  <c r="Y2473" i="1" s="1"/>
  <c r="AE2473" i="1" s="1"/>
  <c r="AW2473" i="1" s="1"/>
  <c r="BA2473" i="1" s="1"/>
  <c r="BO2473" i="1" s="1"/>
  <c r="BU2473" i="1" s="1"/>
  <c r="CG2473" i="1" s="1"/>
  <c r="CI2473" i="1" s="1"/>
  <c r="Q2472" i="1"/>
  <c r="Q2471" i="1" s="1"/>
  <c r="AI2472" i="1"/>
  <c r="AI2471" i="1" s="1"/>
  <c r="AM2472" i="1"/>
  <c r="AM2471" i="1" s="1"/>
  <c r="BE2472" i="1"/>
  <c r="BE2471" i="1" s="1"/>
  <c r="BI2472" i="1"/>
  <c r="BI2471" i="1" s="1"/>
  <c r="BT2472" i="1"/>
  <c r="BT2471" i="1" s="1"/>
  <c r="CE2472" i="1"/>
  <c r="CE2471" i="1" s="1"/>
  <c r="N2475" i="1"/>
  <c r="Z2475" i="1" s="1"/>
  <c r="AF2475" i="1" s="1"/>
  <c r="AX2475" i="1" s="1"/>
  <c r="BB2475" i="1" s="1"/>
  <c r="BP2475" i="1" s="1"/>
  <c r="BV2475" i="1" s="1"/>
  <c r="CJ2475" i="1" s="1"/>
  <c r="CL2475" i="1" s="1"/>
  <c r="AZ2483" i="1"/>
  <c r="BT2521" i="1"/>
  <c r="AD2302" i="1"/>
  <c r="AK2302" i="1"/>
  <c r="AO2302" i="1"/>
  <c r="AS2302" i="1"/>
  <c r="BR2302" i="1"/>
  <c r="BY2302" i="1"/>
  <c r="CC2302" i="1"/>
  <c r="L2316" i="1"/>
  <c r="L2315" i="1" s="1"/>
  <c r="L2314" i="1" s="1"/>
  <c r="L2313" i="1" s="1"/>
  <c r="L2312" i="1" s="1"/>
  <c r="AD2316" i="1"/>
  <c r="AD2315" i="1" s="1"/>
  <c r="AD2314" i="1" s="1"/>
  <c r="AD2313" i="1" s="1"/>
  <c r="AD2312" i="1" s="1"/>
  <c r="AH2366" i="1"/>
  <c r="AL2366" i="1"/>
  <c r="AP2366" i="1"/>
  <c r="AT2366" i="1"/>
  <c r="CD2366" i="1"/>
  <c r="S2410" i="1"/>
  <c r="S2409" i="1" s="1"/>
  <c r="S2408" i="1" s="1"/>
  <c r="S2407" i="1" s="1"/>
  <c r="J2427" i="1"/>
  <c r="M2432" i="1"/>
  <c r="Y2432" i="1" s="1"/>
  <c r="AE2432" i="1" s="1"/>
  <c r="AW2432" i="1" s="1"/>
  <c r="BA2432" i="1" s="1"/>
  <c r="BO2432" i="1" s="1"/>
  <c r="BU2432" i="1" s="1"/>
  <c r="CG2432" i="1" s="1"/>
  <c r="CI2432" i="1" s="1"/>
  <c r="G2472" i="1"/>
  <c r="G2471" i="1" s="1"/>
  <c r="R2472" i="1"/>
  <c r="R2471" i="1" s="1"/>
  <c r="V2472" i="1"/>
  <c r="V2471" i="1" s="1"/>
  <c r="AN2472" i="1"/>
  <c r="AN2471" i="1" s="1"/>
  <c r="AR2472" i="1"/>
  <c r="AR2471" i="1" s="1"/>
  <c r="H2293" i="1"/>
  <c r="L2293" i="1"/>
  <c r="M2298" i="1"/>
  <c r="Y2298" i="1" s="1"/>
  <c r="AE2298" i="1" s="1"/>
  <c r="AW2298" i="1" s="1"/>
  <c r="BA2298" i="1" s="1"/>
  <c r="BO2298" i="1" s="1"/>
  <c r="BU2298" i="1" s="1"/>
  <c r="CG2298" i="1" s="1"/>
  <c r="CI2298" i="1" s="1"/>
  <c r="N2298" i="1"/>
  <c r="Z2298" i="1" s="1"/>
  <c r="AF2298" i="1" s="1"/>
  <c r="AX2298" i="1" s="1"/>
  <c r="BB2298" i="1" s="1"/>
  <c r="BP2298" i="1" s="1"/>
  <c r="BV2298" i="1" s="1"/>
  <c r="CJ2298" i="1" s="1"/>
  <c r="CL2298" i="1" s="1"/>
  <c r="M2305" i="1"/>
  <c r="Y2305" i="1" s="1"/>
  <c r="AE2305" i="1" s="1"/>
  <c r="AW2305" i="1" s="1"/>
  <c r="BA2305" i="1" s="1"/>
  <c r="BO2305" i="1" s="1"/>
  <c r="BU2305" i="1" s="1"/>
  <c r="CG2305" i="1" s="1"/>
  <c r="CI2305" i="1" s="1"/>
  <c r="M2319" i="1"/>
  <c r="Y2319" i="1" s="1"/>
  <c r="AE2319" i="1" s="1"/>
  <c r="AW2319" i="1" s="1"/>
  <c r="BA2319" i="1" s="1"/>
  <c r="BO2319" i="1" s="1"/>
  <c r="BU2319" i="1" s="1"/>
  <c r="CG2319" i="1" s="1"/>
  <c r="CI2319" i="1" s="1"/>
  <c r="M2333" i="1"/>
  <c r="Y2333" i="1" s="1"/>
  <c r="AE2333" i="1" s="1"/>
  <c r="AW2333" i="1" s="1"/>
  <c r="BA2333" i="1" s="1"/>
  <c r="BO2333" i="1" s="1"/>
  <c r="BU2333" i="1" s="1"/>
  <c r="CG2333" i="1" s="1"/>
  <c r="CI2333" i="1" s="1"/>
  <c r="AI2339" i="1"/>
  <c r="AI2338" i="1" s="1"/>
  <c r="AI2337" i="1" s="1"/>
  <c r="O2346" i="1"/>
  <c r="AA2346" i="1" s="1"/>
  <c r="AG2346" i="1" s="1"/>
  <c r="AY2346" i="1" s="1"/>
  <c r="BC2346" i="1" s="1"/>
  <c r="BQ2346" i="1" s="1"/>
  <c r="BW2346" i="1" s="1"/>
  <c r="CM2346" i="1" s="1"/>
  <c r="CO2346" i="1" s="1"/>
  <c r="P2339" i="1"/>
  <c r="P2338" i="1" s="1"/>
  <c r="P2337" i="1" s="1"/>
  <c r="X2339" i="1"/>
  <c r="X2338" i="1" s="1"/>
  <c r="X2337" i="1" s="1"/>
  <c r="BD2339" i="1"/>
  <c r="BD2338" i="1" s="1"/>
  <c r="BD2337" i="1" s="1"/>
  <c r="BH2339" i="1"/>
  <c r="BH2338" i="1" s="1"/>
  <c r="BH2337" i="1" s="1"/>
  <c r="BL2339" i="1"/>
  <c r="BL2338" i="1" s="1"/>
  <c r="BL2337" i="1" s="1"/>
  <c r="BS2339" i="1"/>
  <c r="BS2338" i="1" s="1"/>
  <c r="BS2337" i="1" s="1"/>
  <c r="M2348" i="1"/>
  <c r="Y2348" i="1" s="1"/>
  <c r="AE2348" i="1" s="1"/>
  <c r="AW2348" i="1" s="1"/>
  <c r="BA2348" i="1" s="1"/>
  <c r="BO2348" i="1" s="1"/>
  <c r="BU2348" i="1" s="1"/>
  <c r="CG2348" i="1" s="1"/>
  <c r="CI2348" i="1" s="1"/>
  <c r="O2353" i="1"/>
  <c r="AA2353" i="1" s="1"/>
  <c r="AG2353" i="1" s="1"/>
  <c r="AY2353" i="1" s="1"/>
  <c r="BC2353" i="1" s="1"/>
  <c r="BQ2353" i="1" s="1"/>
  <c r="BW2353" i="1" s="1"/>
  <c r="CM2353" i="1" s="1"/>
  <c r="CO2353" i="1" s="1"/>
  <c r="O2355" i="1"/>
  <c r="AA2355" i="1" s="1"/>
  <c r="AG2355" i="1" s="1"/>
  <c r="AY2355" i="1" s="1"/>
  <c r="BC2355" i="1" s="1"/>
  <c r="BQ2355" i="1" s="1"/>
  <c r="BW2355" i="1" s="1"/>
  <c r="CM2355" i="1" s="1"/>
  <c r="CO2355" i="1" s="1"/>
  <c r="AD2366" i="1"/>
  <c r="AK2366" i="1"/>
  <c r="AS2366" i="1"/>
  <c r="BR2366" i="1"/>
  <c r="BY2366" i="1"/>
  <c r="CC2366" i="1"/>
  <c r="J2366" i="1"/>
  <c r="N2381" i="1"/>
  <c r="Z2381" i="1" s="1"/>
  <c r="AF2381" i="1" s="1"/>
  <c r="AX2381" i="1" s="1"/>
  <c r="BB2381" i="1" s="1"/>
  <c r="BP2381" i="1" s="1"/>
  <c r="BV2381" i="1" s="1"/>
  <c r="CJ2381" i="1" s="1"/>
  <c r="CL2381" i="1" s="1"/>
  <c r="L2400" i="1"/>
  <c r="L2399" i="1" s="1"/>
  <c r="L2398" i="1" s="1"/>
  <c r="L2397" i="1" s="1"/>
  <c r="AD2400" i="1"/>
  <c r="AD2399" i="1" s="1"/>
  <c r="AD2398" i="1" s="1"/>
  <c r="AD2397" i="1" s="1"/>
  <c r="AK2400" i="1"/>
  <c r="AK2399" i="1" s="1"/>
  <c r="AK2398" i="1" s="1"/>
  <c r="AK2397" i="1" s="1"/>
  <c r="AO2400" i="1"/>
  <c r="AO2399" i="1" s="1"/>
  <c r="AO2398" i="1" s="1"/>
  <c r="AO2397" i="1" s="1"/>
  <c r="AS2400" i="1"/>
  <c r="AS2399" i="1" s="1"/>
  <c r="AS2398" i="1" s="1"/>
  <c r="AS2397" i="1" s="1"/>
  <c r="O2405" i="1"/>
  <c r="AA2405" i="1" s="1"/>
  <c r="AG2405" i="1" s="1"/>
  <c r="AY2405" i="1" s="1"/>
  <c r="BC2405" i="1" s="1"/>
  <c r="BQ2405" i="1" s="1"/>
  <c r="BW2405" i="1" s="1"/>
  <c r="CM2405" i="1" s="1"/>
  <c r="CO2405" i="1" s="1"/>
  <c r="H2427" i="1"/>
  <c r="O2428" i="1"/>
  <c r="AA2428" i="1" s="1"/>
  <c r="AG2428" i="1" s="1"/>
  <c r="AY2428" i="1" s="1"/>
  <c r="BC2428" i="1" s="1"/>
  <c r="BQ2428" i="1" s="1"/>
  <c r="BW2428" i="1" s="1"/>
  <c r="CM2428" i="1" s="1"/>
  <c r="CO2428" i="1" s="1"/>
  <c r="S2427" i="1"/>
  <c r="S2426" i="1" s="1"/>
  <c r="S2425" i="1" s="1"/>
  <c r="S2424" i="1" s="1"/>
  <c r="W2427" i="1"/>
  <c r="W2426" i="1" s="1"/>
  <c r="W2425" i="1" s="1"/>
  <c r="W2424" i="1" s="1"/>
  <c r="AD2427" i="1"/>
  <c r="AD2426" i="1" s="1"/>
  <c r="AD2425" i="1" s="1"/>
  <c r="AD2424" i="1" s="1"/>
  <c r="AK2427" i="1"/>
  <c r="AK2426" i="1" s="1"/>
  <c r="AK2425" i="1" s="1"/>
  <c r="AK2424" i="1" s="1"/>
  <c r="AO2427" i="1"/>
  <c r="AO2426" i="1" s="1"/>
  <c r="AO2425" i="1" s="1"/>
  <c r="AO2424" i="1" s="1"/>
  <c r="AS2427" i="1"/>
  <c r="AS2426" i="1" s="1"/>
  <c r="AS2425" i="1" s="1"/>
  <c r="AS2424" i="1" s="1"/>
  <c r="AZ2427" i="1"/>
  <c r="AZ2426" i="1" s="1"/>
  <c r="AZ2425" i="1" s="1"/>
  <c r="AZ2424" i="1" s="1"/>
  <c r="BG2427" i="1"/>
  <c r="BG2426" i="1" s="1"/>
  <c r="BG2425" i="1" s="1"/>
  <c r="BG2424" i="1" s="1"/>
  <c r="BR2427" i="1"/>
  <c r="BR2426" i="1" s="1"/>
  <c r="BR2425" i="1" s="1"/>
  <c r="BR2424" i="1" s="1"/>
  <c r="BY2427" i="1"/>
  <c r="BY2426" i="1" s="1"/>
  <c r="BY2425" i="1" s="1"/>
  <c r="BY2424" i="1" s="1"/>
  <c r="CC2427" i="1"/>
  <c r="CC2426" i="1" s="1"/>
  <c r="CC2425" i="1" s="1"/>
  <c r="CC2424" i="1" s="1"/>
  <c r="CP2427" i="1"/>
  <c r="CP2426" i="1" s="1"/>
  <c r="CP2425" i="1" s="1"/>
  <c r="CP2424" i="1" s="1"/>
  <c r="AJ2427" i="1"/>
  <c r="AJ2426" i="1" s="1"/>
  <c r="AJ2425" i="1" s="1"/>
  <c r="AJ2424" i="1" s="1"/>
  <c r="AR2427" i="1"/>
  <c r="AR2426" i="1" s="1"/>
  <c r="AR2425" i="1" s="1"/>
  <c r="AR2424" i="1" s="1"/>
  <c r="BF2427" i="1"/>
  <c r="BF2426" i="1" s="1"/>
  <c r="BF2425" i="1" s="1"/>
  <c r="BF2424" i="1" s="1"/>
  <c r="AL2426" i="1"/>
  <c r="AL2425" i="1" s="1"/>
  <c r="AL2424" i="1" s="1"/>
  <c r="AT2426" i="1"/>
  <c r="AT2425" i="1" s="1"/>
  <c r="AT2424" i="1" s="1"/>
  <c r="O2469" i="1"/>
  <c r="AA2469" i="1" s="1"/>
  <c r="AG2469" i="1" s="1"/>
  <c r="AY2469" i="1" s="1"/>
  <c r="BC2469" i="1" s="1"/>
  <c r="BQ2469" i="1" s="1"/>
  <c r="BW2469" i="1" s="1"/>
  <c r="CM2469" i="1" s="1"/>
  <c r="CO2469" i="1" s="1"/>
  <c r="H2483" i="1"/>
  <c r="N2488" i="1"/>
  <c r="Z2488" i="1" s="1"/>
  <c r="AF2488" i="1" s="1"/>
  <c r="AX2488" i="1" s="1"/>
  <c r="BB2488" i="1" s="1"/>
  <c r="BP2488" i="1" s="1"/>
  <c r="BV2488" i="1" s="1"/>
  <c r="CJ2488" i="1" s="1"/>
  <c r="CL2488" i="1" s="1"/>
  <c r="AC2493" i="1"/>
  <c r="AN2502" i="1"/>
  <c r="AD2502" i="1"/>
  <c r="BR2502" i="1"/>
  <c r="CA2521" i="1"/>
  <c r="U2521" i="1"/>
  <c r="N2480" i="1"/>
  <c r="Z2480" i="1" s="1"/>
  <c r="AF2480" i="1" s="1"/>
  <c r="AX2480" i="1" s="1"/>
  <c r="BB2480" i="1" s="1"/>
  <c r="BP2480" i="1" s="1"/>
  <c r="BV2480" i="1" s="1"/>
  <c r="CJ2480" i="1" s="1"/>
  <c r="CL2480" i="1" s="1"/>
  <c r="O2488" i="1"/>
  <c r="AA2488" i="1" s="1"/>
  <c r="AG2488" i="1" s="1"/>
  <c r="AY2488" i="1" s="1"/>
  <c r="BC2488" i="1" s="1"/>
  <c r="BQ2488" i="1" s="1"/>
  <c r="BW2488" i="1" s="1"/>
  <c r="CM2488" i="1" s="1"/>
  <c r="CO2488" i="1" s="1"/>
  <c r="O2494" i="1"/>
  <c r="AA2494" i="1" s="1"/>
  <c r="AG2494" i="1" s="1"/>
  <c r="AY2494" i="1" s="1"/>
  <c r="BC2494" i="1" s="1"/>
  <c r="BQ2494" i="1" s="1"/>
  <c r="BW2494" i="1" s="1"/>
  <c r="CM2494" i="1" s="1"/>
  <c r="CO2494" i="1" s="1"/>
  <c r="M2511" i="1"/>
  <c r="Y2511" i="1" s="1"/>
  <c r="AE2511" i="1" s="1"/>
  <c r="AW2511" i="1" s="1"/>
  <c r="BA2511" i="1" s="1"/>
  <c r="BO2511" i="1" s="1"/>
  <c r="BU2511" i="1" s="1"/>
  <c r="CG2511" i="1" s="1"/>
  <c r="CI2511" i="1" s="1"/>
  <c r="O2513" i="1"/>
  <c r="AA2513" i="1" s="1"/>
  <c r="AG2513" i="1" s="1"/>
  <c r="AY2513" i="1" s="1"/>
  <c r="BC2513" i="1" s="1"/>
  <c r="BQ2513" i="1" s="1"/>
  <c r="BW2513" i="1" s="1"/>
  <c r="CM2513" i="1" s="1"/>
  <c r="CO2513" i="1" s="1"/>
  <c r="N2515" i="1"/>
  <c r="Z2515" i="1" s="1"/>
  <c r="AF2515" i="1" s="1"/>
  <c r="AX2515" i="1" s="1"/>
  <c r="BB2515" i="1" s="1"/>
  <c r="BP2515" i="1" s="1"/>
  <c r="BV2515" i="1" s="1"/>
  <c r="CJ2515" i="1" s="1"/>
  <c r="CL2515" i="1" s="1"/>
  <c r="O2515" i="1"/>
  <c r="AA2515" i="1" s="1"/>
  <c r="AG2515" i="1" s="1"/>
  <c r="AY2515" i="1" s="1"/>
  <c r="BC2515" i="1" s="1"/>
  <c r="BQ2515" i="1" s="1"/>
  <c r="BW2515" i="1" s="1"/>
  <c r="CM2515" i="1" s="1"/>
  <c r="CO2515" i="1" s="1"/>
  <c r="AQ2521" i="1"/>
  <c r="Q2521" i="1"/>
  <c r="J2521" i="1"/>
  <c r="CB2521" i="1"/>
  <c r="M2531" i="1"/>
  <c r="Y2531" i="1" s="1"/>
  <c r="AE2531" i="1" s="1"/>
  <c r="AW2531" i="1" s="1"/>
  <c r="BA2531" i="1" s="1"/>
  <c r="BO2531" i="1" s="1"/>
  <c r="BU2531" i="1" s="1"/>
  <c r="CG2531" i="1" s="1"/>
  <c r="CI2531" i="1" s="1"/>
  <c r="O2544" i="1"/>
  <c r="AA2544" i="1" s="1"/>
  <c r="AG2544" i="1" s="1"/>
  <c r="AY2544" i="1" s="1"/>
  <c r="BC2544" i="1" s="1"/>
  <c r="BQ2544" i="1" s="1"/>
  <c r="BW2544" i="1" s="1"/>
  <c r="CM2544" i="1" s="1"/>
  <c r="CO2544" i="1" s="1"/>
  <c r="G2557" i="1"/>
  <c r="G2556" i="1" s="1"/>
  <c r="Q2557" i="1"/>
  <c r="Q2556" i="1" s="1"/>
  <c r="Q2555" i="1" s="1"/>
  <c r="Q2554" i="1" s="1"/>
  <c r="Q2553" i="1" s="1"/>
  <c r="U2557" i="1"/>
  <c r="U2556" i="1" s="1"/>
  <c r="U2555" i="1" s="1"/>
  <c r="U2554" i="1" s="1"/>
  <c r="U2553" i="1" s="1"/>
  <c r="AB2557" i="1"/>
  <c r="AB2556" i="1" s="1"/>
  <c r="AB2555" i="1" s="1"/>
  <c r="AB2554" i="1" s="1"/>
  <c r="AB2553" i="1" s="1"/>
  <c r="AI2557" i="1"/>
  <c r="AI2556" i="1" s="1"/>
  <c r="AI2555" i="1" s="1"/>
  <c r="AI2554" i="1" s="1"/>
  <c r="AI2553" i="1" s="1"/>
  <c r="AQ2557" i="1"/>
  <c r="AQ2556" i="1" s="1"/>
  <c r="AQ2555" i="1" s="1"/>
  <c r="AQ2554" i="1" s="1"/>
  <c r="AQ2553" i="1" s="1"/>
  <c r="BE2557" i="1"/>
  <c r="BE2556" i="1" s="1"/>
  <c r="BE2555" i="1" s="1"/>
  <c r="BE2554" i="1" s="1"/>
  <c r="BE2553" i="1" s="1"/>
  <c r="BI2557" i="1"/>
  <c r="BI2556" i="1" s="1"/>
  <c r="BI2555" i="1" s="1"/>
  <c r="BI2554" i="1" s="1"/>
  <c r="BI2553" i="1" s="1"/>
  <c r="BM2557" i="1"/>
  <c r="BM2556" i="1" s="1"/>
  <c r="BM2555" i="1" s="1"/>
  <c r="BM2554" i="1" s="1"/>
  <c r="BM2553" i="1" s="1"/>
  <c r="BT2557" i="1"/>
  <c r="BT2556" i="1" s="1"/>
  <c r="BT2555" i="1" s="1"/>
  <c r="BT2554" i="1" s="1"/>
  <c r="BT2553" i="1" s="1"/>
  <c r="N2560" i="1"/>
  <c r="Z2560" i="1" s="1"/>
  <c r="AF2560" i="1" s="1"/>
  <c r="AX2560" i="1" s="1"/>
  <c r="BB2560" i="1" s="1"/>
  <c r="BP2560" i="1" s="1"/>
  <c r="BV2560" i="1" s="1"/>
  <c r="CJ2560" i="1" s="1"/>
  <c r="K2573" i="1"/>
  <c r="R2573" i="1"/>
  <c r="V2573" i="1"/>
  <c r="S2584" i="1"/>
  <c r="W2584" i="1"/>
  <c r="AD2584" i="1"/>
  <c r="AK2584" i="1"/>
  <c r="AO2584" i="1"/>
  <c r="AS2584" i="1"/>
  <c r="BG2584" i="1"/>
  <c r="BK2584" i="1"/>
  <c r="BR2584" i="1"/>
  <c r="BY2584" i="1"/>
  <c r="CC2584" i="1"/>
  <c r="CP2584" i="1"/>
  <c r="P2584" i="1"/>
  <c r="X2584" i="1"/>
  <c r="BD2584" i="1"/>
  <c r="BH2584" i="1"/>
  <c r="BL2584" i="1"/>
  <c r="U2595" i="1"/>
  <c r="BE2595" i="1"/>
  <c r="AP2600" i="1"/>
  <c r="O2612" i="1"/>
  <c r="AA2612" i="1" s="1"/>
  <c r="AG2612" i="1" s="1"/>
  <c r="AY2612" i="1" s="1"/>
  <c r="BC2612" i="1" s="1"/>
  <c r="BQ2612" i="1" s="1"/>
  <c r="BW2612" i="1" s="1"/>
  <c r="CM2612" i="1" s="1"/>
  <c r="CO2612" i="1" s="1"/>
  <c r="I2611" i="1"/>
  <c r="W2617" i="1"/>
  <c r="W2616" i="1" s="1"/>
  <c r="AZ2400" i="1"/>
  <c r="AZ2399" i="1" s="1"/>
  <c r="AZ2398" i="1" s="1"/>
  <c r="AZ2397" i="1" s="1"/>
  <c r="CP2400" i="1"/>
  <c r="CP2399" i="1" s="1"/>
  <c r="CP2398" i="1" s="1"/>
  <c r="CP2397" i="1" s="1"/>
  <c r="L2410" i="1"/>
  <c r="O2415" i="1"/>
  <c r="AA2415" i="1" s="1"/>
  <c r="AG2415" i="1" s="1"/>
  <c r="AY2415" i="1" s="1"/>
  <c r="BC2415" i="1" s="1"/>
  <c r="BQ2415" i="1" s="1"/>
  <c r="BW2415" i="1" s="1"/>
  <c r="CM2415" i="1" s="1"/>
  <c r="CO2415" i="1" s="1"/>
  <c r="M2420" i="1"/>
  <c r="Y2420" i="1" s="1"/>
  <c r="AE2420" i="1" s="1"/>
  <c r="AW2420" i="1" s="1"/>
  <c r="BA2420" i="1" s="1"/>
  <c r="BO2420" i="1" s="1"/>
  <c r="BU2420" i="1" s="1"/>
  <c r="CG2420" i="1" s="1"/>
  <c r="CI2420" i="1" s="1"/>
  <c r="N2422" i="1"/>
  <c r="Z2422" i="1" s="1"/>
  <c r="AF2422" i="1" s="1"/>
  <c r="AX2422" i="1" s="1"/>
  <c r="BB2422" i="1" s="1"/>
  <c r="BP2422" i="1" s="1"/>
  <c r="BV2422" i="1" s="1"/>
  <c r="CJ2422" i="1" s="1"/>
  <c r="CL2422" i="1" s="1"/>
  <c r="O2422" i="1"/>
  <c r="AA2422" i="1" s="1"/>
  <c r="AG2422" i="1" s="1"/>
  <c r="AY2422" i="1" s="1"/>
  <c r="BC2422" i="1" s="1"/>
  <c r="BQ2422" i="1" s="1"/>
  <c r="BW2422" i="1" s="1"/>
  <c r="CM2422" i="1" s="1"/>
  <c r="CO2422" i="1" s="1"/>
  <c r="N2430" i="1"/>
  <c r="Z2430" i="1" s="1"/>
  <c r="AF2430" i="1" s="1"/>
  <c r="AX2430" i="1" s="1"/>
  <c r="BB2430" i="1" s="1"/>
  <c r="BP2430" i="1" s="1"/>
  <c r="BV2430" i="1" s="1"/>
  <c r="CJ2430" i="1" s="1"/>
  <c r="CL2430" i="1" s="1"/>
  <c r="N2437" i="1"/>
  <c r="Z2437" i="1" s="1"/>
  <c r="AF2437" i="1" s="1"/>
  <c r="AX2437" i="1" s="1"/>
  <c r="BB2437" i="1" s="1"/>
  <c r="BP2437" i="1" s="1"/>
  <c r="BV2437" i="1" s="1"/>
  <c r="CJ2437" i="1" s="1"/>
  <c r="CL2437" i="1" s="1"/>
  <c r="M2452" i="1"/>
  <c r="Y2452" i="1" s="1"/>
  <c r="AE2452" i="1" s="1"/>
  <c r="AW2452" i="1" s="1"/>
  <c r="BA2452" i="1" s="1"/>
  <c r="BO2452" i="1" s="1"/>
  <c r="BU2452" i="1" s="1"/>
  <c r="CG2452" i="1" s="1"/>
  <c r="CI2452" i="1" s="1"/>
  <c r="L2472" i="1"/>
  <c r="L2471" i="1" s="1"/>
  <c r="L2483" i="1"/>
  <c r="AD2483" i="1"/>
  <c r="BR2483" i="1"/>
  <c r="BS2493" i="1"/>
  <c r="M2500" i="1"/>
  <c r="Y2500" i="1" s="1"/>
  <c r="AE2500" i="1" s="1"/>
  <c r="AW2500" i="1" s="1"/>
  <c r="BA2500" i="1" s="1"/>
  <c r="BO2500" i="1" s="1"/>
  <c r="BU2500" i="1" s="1"/>
  <c r="CG2500" i="1" s="1"/>
  <c r="CI2500" i="1" s="1"/>
  <c r="O2507" i="1"/>
  <c r="AA2507" i="1" s="1"/>
  <c r="AG2507" i="1" s="1"/>
  <c r="AY2507" i="1" s="1"/>
  <c r="BC2507" i="1" s="1"/>
  <c r="BQ2507" i="1" s="1"/>
  <c r="BW2507" i="1" s="1"/>
  <c r="CM2507" i="1" s="1"/>
  <c r="CO2507" i="1" s="1"/>
  <c r="M2509" i="1"/>
  <c r="Y2509" i="1" s="1"/>
  <c r="AE2509" i="1" s="1"/>
  <c r="AW2509" i="1" s="1"/>
  <c r="BA2509" i="1" s="1"/>
  <c r="BO2509" i="1" s="1"/>
  <c r="BU2509" i="1" s="1"/>
  <c r="CG2509" i="1" s="1"/>
  <c r="CI2509" i="1" s="1"/>
  <c r="BI2521" i="1"/>
  <c r="AS2521" i="1"/>
  <c r="BY2521" i="1"/>
  <c r="AK2521" i="1"/>
  <c r="L2573" i="1"/>
  <c r="AK2573" i="1"/>
  <c r="AO2573" i="1"/>
  <c r="AS2573" i="1"/>
  <c r="AZ2573" i="1"/>
  <c r="BY2573" i="1"/>
  <c r="CC2573" i="1"/>
  <c r="CP2573" i="1"/>
  <c r="Q2573" i="1"/>
  <c r="U2573" i="1"/>
  <c r="AB2573" i="1"/>
  <c r="BE2573" i="1"/>
  <c r="BI2573" i="1"/>
  <c r="BM2573" i="1"/>
  <c r="BT2573" i="1"/>
  <c r="J2600" i="1"/>
  <c r="R2639" i="1"/>
  <c r="V2639" i="1"/>
  <c r="AC2639" i="1"/>
  <c r="BF2639" i="1"/>
  <c r="BJ2639" i="1"/>
  <c r="BN2639" i="1"/>
  <c r="N2719" i="1"/>
  <c r="Z2719" i="1" s="1"/>
  <c r="AF2719" i="1" s="1"/>
  <c r="AX2719" i="1" s="1"/>
  <c r="BB2719" i="1" s="1"/>
  <c r="BP2719" i="1" s="1"/>
  <c r="BV2719" i="1" s="1"/>
  <c r="CJ2719" i="1" s="1"/>
  <c r="CL2719" i="1" s="1"/>
  <c r="K2718" i="1"/>
  <c r="K2717" i="1" s="1"/>
  <c r="H2717" i="1"/>
  <c r="R2464" i="1"/>
  <c r="R2463" i="1" s="1"/>
  <c r="V2464" i="1"/>
  <c r="V2463" i="1" s="1"/>
  <c r="AC2464" i="1"/>
  <c r="AC2463" i="1" s="1"/>
  <c r="AJ2464" i="1"/>
  <c r="AJ2463" i="1" s="1"/>
  <c r="AN2464" i="1"/>
  <c r="AN2463" i="1" s="1"/>
  <c r="AR2464" i="1"/>
  <c r="AR2463" i="1" s="1"/>
  <c r="AV2464" i="1"/>
  <c r="AV2463" i="1" s="1"/>
  <c r="BF2464" i="1"/>
  <c r="BF2463" i="1" s="1"/>
  <c r="BJ2464" i="1"/>
  <c r="BJ2463" i="1" s="1"/>
  <c r="BN2464" i="1"/>
  <c r="BN2463" i="1" s="1"/>
  <c r="BX2464" i="1"/>
  <c r="BX2463" i="1" s="1"/>
  <c r="CB2464" i="1"/>
  <c r="CB2463" i="1" s="1"/>
  <c r="CF2464" i="1"/>
  <c r="CF2463" i="1" s="1"/>
  <c r="M2469" i="1"/>
  <c r="Y2469" i="1" s="1"/>
  <c r="AE2469" i="1" s="1"/>
  <c r="AW2469" i="1" s="1"/>
  <c r="BA2469" i="1" s="1"/>
  <c r="BO2469" i="1" s="1"/>
  <c r="BU2469" i="1" s="1"/>
  <c r="CG2469" i="1" s="1"/>
  <c r="CI2469" i="1" s="1"/>
  <c r="M2488" i="1"/>
  <c r="Y2488" i="1" s="1"/>
  <c r="AE2488" i="1" s="1"/>
  <c r="AW2488" i="1" s="1"/>
  <c r="BA2488" i="1" s="1"/>
  <c r="BO2488" i="1" s="1"/>
  <c r="BU2488" i="1" s="1"/>
  <c r="CG2488" i="1" s="1"/>
  <c r="CI2488" i="1" s="1"/>
  <c r="Q2483" i="1"/>
  <c r="U2483" i="1"/>
  <c r="AB2483" i="1"/>
  <c r="AI2483" i="1"/>
  <c r="AM2483" i="1"/>
  <c r="AQ2483" i="1"/>
  <c r="AU2483" i="1"/>
  <c r="BE2483" i="1"/>
  <c r="BI2483" i="1"/>
  <c r="BM2483" i="1"/>
  <c r="CA2483" i="1"/>
  <c r="CE2483" i="1"/>
  <c r="K2493" i="1"/>
  <c r="AB2502" i="1"/>
  <c r="BT2502" i="1"/>
  <c r="P2502" i="1"/>
  <c r="T2502" i="1"/>
  <c r="X2502" i="1"/>
  <c r="AH2502" i="1"/>
  <c r="AL2502" i="1"/>
  <c r="AP2502" i="1"/>
  <c r="AT2502" i="1"/>
  <c r="BD2502" i="1"/>
  <c r="BH2502" i="1"/>
  <c r="BL2502" i="1"/>
  <c r="BZ2502" i="1"/>
  <c r="CD2502" i="1"/>
  <c r="R2502" i="1"/>
  <c r="V2502" i="1"/>
  <c r="AJ2502" i="1"/>
  <c r="AR2502" i="1"/>
  <c r="AV2502" i="1"/>
  <c r="BF2502" i="1"/>
  <c r="BJ2502" i="1"/>
  <c r="BN2502" i="1"/>
  <c r="BX2502" i="1"/>
  <c r="CF2502" i="1"/>
  <c r="M2519" i="1"/>
  <c r="Y2519" i="1" s="1"/>
  <c r="AE2519" i="1" s="1"/>
  <c r="AW2519" i="1" s="1"/>
  <c r="BA2519" i="1" s="1"/>
  <c r="BO2519" i="1" s="1"/>
  <c r="BU2519" i="1" s="1"/>
  <c r="CG2519" i="1" s="1"/>
  <c r="CI2519" i="1" s="1"/>
  <c r="AU2521" i="1"/>
  <c r="CE2521" i="1"/>
  <c r="CC2521" i="1"/>
  <c r="S2521" i="1"/>
  <c r="W2521" i="1"/>
  <c r="BG2521" i="1"/>
  <c r="BK2521" i="1"/>
  <c r="O2531" i="1"/>
  <c r="AA2531" i="1" s="1"/>
  <c r="AG2531" i="1" s="1"/>
  <c r="AY2531" i="1" s="1"/>
  <c r="BC2531" i="1" s="1"/>
  <c r="BQ2531" i="1" s="1"/>
  <c r="BW2531" i="1" s="1"/>
  <c r="CM2531" i="1" s="1"/>
  <c r="CO2531" i="1" s="1"/>
  <c r="T2521" i="1"/>
  <c r="M2538" i="1"/>
  <c r="Y2538" i="1" s="1"/>
  <c r="AE2538" i="1" s="1"/>
  <c r="AW2538" i="1" s="1"/>
  <c r="BA2538" i="1" s="1"/>
  <c r="BO2538" i="1" s="1"/>
  <c r="BU2538" i="1" s="1"/>
  <c r="CG2538" i="1" s="1"/>
  <c r="CI2538" i="1" s="1"/>
  <c r="N2558" i="1"/>
  <c r="Z2558" i="1" s="1"/>
  <c r="AF2558" i="1" s="1"/>
  <c r="AX2558" i="1" s="1"/>
  <c r="BB2558" i="1" s="1"/>
  <c r="BP2558" i="1" s="1"/>
  <c r="BV2558" i="1" s="1"/>
  <c r="CJ2558" i="1" s="1"/>
  <c r="CL2558" i="1" s="1"/>
  <c r="O2574" i="1"/>
  <c r="AA2574" i="1" s="1"/>
  <c r="AG2574" i="1" s="1"/>
  <c r="AY2574" i="1" s="1"/>
  <c r="BC2574" i="1" s="1"/>
  <c r="BQ2574" i="1" s="1"/>
  <c r="BW2574" i="1" s="1"/>
  <c r="CM2574" i="1" s="1"/>
  <c r="CO2574" i="1" s="1"/>
  <c r="I2573" i="1"/>
  <c r="O2587" i="1"/>
  <c r="AA2587" i="1" s="1"/>
  <c r="AG2587" i="1" s="1"/>
  <c r="AY2587" i="1" s="1"/>
  <c r="BC2587" i="1" s="1"/>
  <c r="BQ2587" i="1" s="1"/>
  <c r="BW2587" i="1" s="1"/>
  <c r="CM2587" i="1" s="1"/>
  <c r="CO2587" i="1" s="1"/>
  <c r="I2584" i="1"/>
  <c r="T2623" i="1"/>
  <c r="BH2623" i="1"/>
  <c r="BS2623" i="1"/>
  <c r="AC2573" i="1"/>
  <c r="AJ2573" i="1"/>
  <c r="AN2573" i="1"/>
  <c r="AR2573" i="1"/>
  <c r="BF2573" i="1"/>
  <c r="BJ2573" i="1"/>
  <c r="BN2573" i="1"/>
  <c r="BX2573" i="1"/>
  <c r="CB2573" i="1"/>
  <c r="CF2573" i="1"/>
  <c r="P2573" i="1"/>
  <c r="T2573" i="1"/>
  <c r="X2573" i="1"/>
  <c r="BD2573" i="1"/>
  <c r="BL2573" i="1"/>
  <c r="N2578" i="1"/>
  <c r="Z2578" i="1" s="1"/>
  <c r="AF2578" i="1" s="1"/>
  <c r="AX2578" i="1" s="1"/>
  <c r="BB2578" i="1" s="1"/>
  <c r="BP2578" i="1" s="1"/>
  <c r="BV2578" i="1" s="1"/>
  <c r="CJ2578" i="1" s="1"/>
  <c r="CL2578" i="1" s="1"/>
  <c r="O2585" i="1"/>
  <c r="AA2585" i="1" s="1"/>
  <c r="AG2585" i="1" s="1"/>
  <c r="AY2585" i="1" s="1"/>
  <c r="BC2585" i="1" s="1"/>
  <c r="BQ2585" i="1" s="1"/>
  <c r="BW2585" i="1" s="1"/>
  <c r="CM2585" i="1" s="1"/>
  <c r="CO2585" i="1" s="1"/>
  <c r="M2589" i="1"/>
  <c r="Y2589" i="1" s="1"/>
  <c r="AE2589" i="1" s="1"/>
  <c r="AW2589" i="1" s="1"/>
  <c r="BA2589" i="1" s="1"/>
  <c r="BO2589" i="1" s="1"/>
  <c r="BU2589" i="1" s="1"/>
  <c r="CG2589" i="1" s="1"/>
  <c r="CI2589" i="1" s="1"/>
  <c r="AC2584" i="1"/>
  <c r="AJ2584" i="1"/>
  <c r="AN2584" i="1"/>
  <c r="AR2584" i="1"/>
  <c r="AV2584" i="1"/>
  <c r="CB2584" i="1"/>
  <c r="O2593" i="1"/>
  <c r="AA2593" i="1" s="1"/>
  <c r="AG2593" i="1" s="1"/>
  <c r="AY2593" i="1" s="1"/>
  <c r="BC2593" i="1" s="1"/>
  <c r="BQ2593" i="1" s="1"/>
  <c r="BW2593" i="1" s="1"/>
  <c r="CM2593" i="1" s="1"/>
  <c r="CO2593" i="1" s="1"/>
  <c r="O2596" i="1"/>
  <c r="AA2596" i="1" s="1"/>
  <c r="AG2596" i="1" s="1"/>
  <c r="AY2596" i="1" s="1"/>
  <c r="BC2596" i="1" s="1"/>
  <c r="BQ2596" i="1" s="1"/>
  <c r="BW2596" i="1" s="1"/>
  <c r="CM2596" i="1" s="1"/>
  <c r="CO2596" i="1" s="1"/>
  <c r="P2595" i="1"/>
  <c r="T2595" i="1"/>
  <c r="X2595" i="1"/>
  <c r="AH2595" i="1"/>
  <c r="AL2595" i="1"/>
  <c r="AP2595" i="1"/>
  <c r="AT2595" i="1"/>
  <c r="BH2595" i="1"/>
  <c r="BL2595" i="1"/>
  <c r="BS2595" i="1"/>
  <c r="BZ2595" i="1"/>
  <c r="CD2595" i="1"/>
  <c r="AC2595" i="1"/>
  <c r="AN2595" i="1"/>
  <c r="AV2595" i="1"/>
  <c r="BX2595" i="1"/>
  <c r="CB2595" i="1"/>
  <c r="CF2595" i="1"/>
  <c r="X2600" i="1"/>
  <c r="BD2600" i="1"/>
  <c r="BL2600" i="1"/>
  <c r="V2617" i="1"/>
  <c r="V2616" i="1" s="1"/>
  <c r="AJ2617" i="1"/>
  <c r="AJ2616" i="1" s="1"/>
  <c r="AN2617" i="1"/>
  <c r="AN2616" i="1" s="1"/>
  <c r="AR2617" i="1"/>
  <c r="AR2616" i="1" s="1"/>
  <c r="AV2617" i="1"/>
  <c r="AV2616" i="1" s="1"/>
  <c r="BX2617" i="1"/>
  <c r="BX2616" i="1" s="1"/>
  <c r="CB2617" i="1"/>
  <c r="CB2616" i="1" s="1"/>
  <c r="CF2617" i="1"/>
  <c r="CF2616" i="1" s="1"/>
  <c r="AH2617" i="1"/>
  <c r="AH2616" i="1" s="1"/>
  <c r="AL2617" i="1"/>
  <c r="AL2616" i="1" s="1"/>
  <c r="AP2617" i="1"/>
  <c r="AP2616" i="1" s="1"/>
  <c r="AT2617" i="1"/>
  <c r="AT2616" i="1" s="1"/>
  <c r="BS2617" i="1"/>
  <c r="BS2616" i="1" s="1"/>
  <c r="CD2617" i="1"/>
  <c r="CD2616" i="1" s="1"/>
  <c r="H2623" i="1"/>
  <c r="L2623" i="1"/>
  <c r="M2626" i="1"/>
  <c r="Y2626" i="1" s="1"/>
  <c r="AE2626" i="1" s="1"/>
  <c r="AW2626" i="1" s="1"/>
  <c r="BA2626" i="1" s="1"/>
  <c r="BO2626" i="1" s="1"/>
  <c r="BU2626" i="1" s="1"/>
  <c r="CG2626" i="1" s="1"/>
  <c r="CI2626" i="1" s="1"/>
  <c r="Q2623" i="1"/>
  <c r="U2623" i="1"/>
  <c r="AI2623" i="1"/>
  <c r="AM2623" i="1"/>
  <c r="AQ2623" i="1"/>
  <c r="AU2623" i="1"/>
  <c r="BT2623" i="1"/>
  <c r="AK2634" i="1"/>
  <c r="AO2634" i="1"/>
  <c r="AS2634" i="1"/>
  <c r="BY2634" i="1"/>
  <c r="CC2634" i="1"/>
  <c r="AJ2634" i="1"/>
  <c r="AN2634" i="1"/>
  <c r="AR2634" i="1"/>
  <c r="AV2634" i="1"/>
  <c r="BF2634" i="1"/>
  <c r="BN2634" i="1"/>
  <c r="BX2634" i="1"/>
  <c r="CB2634" i="1"/>
  <c r="CF2634" i="1"/>
  <c r="M2640" i="1"/>
  <c r="Y2640" i="1" s="1"/>
  <c r="AE2640" i="1" s="1"/>
  <c r="AW2640" i="1" s="1"/>
  <c r="BA2640" i="1" s="1"/>
  <c r="BO2640" i="1" s="1"/>
  <c r="BU2640" i="1" s="1"/>
  <c r="CG2640" i="1" s="1"/>
  <c r="CI2640" i="1" s="1"/>
  <c r="Q2639" i="1"/>
  <c r="U2639" i="1"/>
  <c r="BE2639" i="1"/>
  <c r="BI2639" i="1"/>
  <c r="BM2639" i="1"/>
  <c r="O2644" i="1"/>
  <c r="AA2644" i="1" s="1"/>
  <c r="AG2644" i="1" s="1"/>
  <c r="AY2644" i="1" s="1"/>
  <c r="BC2644" i="1" s="1"/>
  <c r="BQ2644" i="1" s="1"/>
  <c r="BW2644" i="1" s="1"/>
  <c r="CM2644" i="1" s="1"/>
  <c r="CO2644" i="1" s="1"/>
  <c r="AK2639" i="1"/>
  <c r="AS2639" i="1"/>
  <c r="BR2639" i="1"/>
  <c r="BY2639" i="1"/>
  <c r="CC2639" i="1"/>
  <c r="J2639" i="1"/>
  <c r="R2653" i="1"/>
  <c r="R2652" i="1" s="1"/>
  <c r="R2651" i="1" s="1"/>
  <c r="R2650" i="1" s="1"/>
  <c r="V2653" i="1"/>
  <c r="V2652" i="1" s="1"/>
  <c r="V2651" i="1" s="1"/>
  <c r="V2650" i="1" s="1"/>
  <c r="BF2653" i="1"/>
  <c r="BF2652" i="1" s="1"/>
  <c r="BF2651" i="1" s="1"/>
  <c r="BF2650" i="1" s="1"/>
  <c r="BJ2653" i="1"/>
  <c r="BJ2652" i="1" s="1"/>
  <c r="BJ2651" i="1" s="1"/>
  <c r="BJ2650" i="1" s="1"/>
  <c r="BN2653" i="1"/>
  <c r="BN2652" i="1" s="1"/>
  <c r="BN2651" i="1" s="1"/>
  <c r="BN2650" i="1" s="1"/>
  <c r="BN2705" i="1"/>
  <c r="BN2704" i="1" s="1"/>
  <c r="BN2703" i="1" s="1"/>
  <c r="BF2705" i="1"/>
  <c r="BF2704" i="1" s="1"/>
  <c r="BJ2705" i="1"/>
  <c r="BJ2704" i="1" s="1"/>
  <c r="BJ2703" i="1" s="1"/>
  <c r="Q2595" i="1"/>
  <c r="AB2595" i="1"/>
  <c r="AI2595" i="1"/>
  <c r="AM2595" i="1"/>
  <c r="AQ2595" i="1"/>
  <c r="AU2595" i="1"/>
  <c r="BI2595" i="1"/>
  <c r="BT2595" i="1"/>
  <c r="CA2595" i="1"/>
  <c r="CE2595" i="1"/>
  <c r="AO2595" i="1"/>
  <c r="AZ2595" i="1"/>
  <c r="CC2595" i="1"/>
  <c r="BH2600" i="1"/>
  <c r="AZ2617" i="1"/>
  <c r="AZ2616" i="1" s="1"/>
  <c r="CP2617" i="1"/>
  <c r="CP2616" i="1" s="1"/>
  <c r="Y2620" i="1"/>
  <c r="AE2620" i="1" s="1"/>
  <c r="AW2620" i="1" s="1"/>
  <c r="BA2620" i="1" s="1"/>
  <c r="BO2620" i="1" s="1"/>
  <c r="BU2620" i="1" s="1"/>
  <c r="CG2620" i="1" s="1"/>
  <c r="CI2620" i="1" s="1"/>
  <c r="BF2623" i="1"/>
  <c r="BJ2623" i="1"/>
  <c r="BN2623" i="1"/>
  <c r="N2640" i="1"/>
  <c r="Z2640" i="1" s="1"/>
  <c r="AF2640" i="1" s="1"/>
  <c r="AX2640" i="1" s="1"/>
  <c r="BB2640" i="1" s="1"/>
  <c r="BP2640" i="1" s="1"/>
  <c r="BV2640" i="1" s="1"/>
  <c r="CJ2640" i="1" s="1"/>
  <c r="CL2640" i="1" s="1"/>
  <c r="M2715" i="1"/>
  <c r="Y2715" i="1" s="1"/>
  <c r="AE2715" i="1" s="1"/>
  <c r="AW2715" i="1" s="1"/>
  <c r="BA2715" i="1" s="1"/>
  <c r="BO2715" i="1" s="1"/>
  <c r="BU2715" i="1" s="1"/>
  <c r="CG2715" i="1" s="1"/>
  <c r="CI2715" i="1" s="1"/>
  <c r="G2711" i="1"/>
  <c r="AC2711" i="1"/>
  <c r="AC2710" i="1" s="1"/>
  <c r="AC2705" i="1" s="1"/>
  <c r="AC2704" i="1" s="1"/>
  <c r="AC2703" i="1" s="1"/>
  <c r="BX2711" i="1"/>
  <c r="BX2710" i="1" s="1"/>
  <c r="M2585" i="1"/>
  <c r="Y2585" i="1" s="1"/>
  <c r="AE2585" i="1" s="1"/>
  <c r="AW2585" i="1" s="1"/>
  <c r="BA2585" i="1" s="1"/>
  <c r="BO2585" i="1" s="1"/>
  <c r="BU2585" i="1" s="1"/>
  <c r="CG2585" i="1" s="1"/>
  <c r="CI2585" i="1" s="1"/>
  <c r="N2585" i="1"/>
  <c r="Z2585" i="1" s="1"/>
  <c r="AF2585" i="1" s="1"/>
  <c r="AX2585" i="1" s="1"/>
  <c r="BB2585" i="1" s="1"/>
  <c r="BP2585" i="1" s="1"/>
  <c r="BV2585" i="1" s="1"/>
  <c r="CJ2585" i="1" s="1"/>
  <c r="CL2585" i="1" s="1"/>
  <c r="BE2584" i="1"/>
  <c r="BI2584" i="1"/>
  <c r="BM2584" i="1"/>
  <c r="O2589" i="1"/>
  <c r="AA2589" i="1" s="1"/>
  <c r="AG2589" i="1" s="1"/>
  <c r="AY2589" i="1" s="1"/>
  <c r="BC2589" i="1" s="1"/>
  <c r="BQ2589" i="1" s="1"/>
  <c r="BW2589" i="1" s="1"/>
  <c r="CM2589" i="1" s="1"/>
  <c r="CO2589" i="1" s="1"/>
  <c r="M2593" i="1"/>
  <c r="Y2593" i="1" s="1"/>
  <c r="AE2593" i="1" s="1"/>
  <c r="AW2593" i="1" s="1"/>
  <c r="BA2593" i="1" s="1"/>
  <c r="BO2593" i="1" s="1"/>
  <c r="BU2593" i="1" s="1"/>
  <c r="CG2593" i="1" s="1"/>
  <c r="CI2593" i="1" s="1"/>
  <c r="N2593" i="1"/>
  <c r="Z2593" i="1" s="1"/>
  <c r="AF2593" i="1" s="1"/>
  <c r="AX2593" i="1" s="1"/>
  <c r="BB2593" i="1" s="1"/>
  <c r="BP2593" i="1" s="1"/>
  <c r="BV2593" i="1" s="1"/>
  <c r="CJ2593" i="1" s="1"/>
  <c r="CL2593" i="1" s="1"/>
  <c r="N2596" i="1"/>
  <c r="Z2596" i="1" s="1"/>
  <c r="AF2596" i="1" s="1"/>
  <c r="AX2596" i="1" s="1"/>
  <c r="BB2596" i="1" s="1"/>
  <c r="BP2596" i="1" s="1"/>
  <c r="BV2596" i="1" s="1"/>
  <c r="CJ2596" i="1" s="1"/>
  <c r="CL2596" i="1" s="1"/>
  <c r="K2600" i="1"/>
  <c r="R2600" i="1"/>
  <c r="V2600" i="1"/>
  <c r="AJ2600" i="1"/>
  <c r="AN2600" i="1"/>
  <c r="AV2600" i="1"/>
  <c r="BF2600" i="1"/>
  <c r="CB2600" i="1"/>
  <c r="J2623" i="1"/>
  <c r="N2626" i="1"/>
  <c r="Z2626" i="1" s="1"/>
  <c r="AF2626" i="1" s="1"/>
  <c r="AX2626" i="1" s="1"/>
  <c r="BB2626" i="1" s="1"/>
  <c r="BP2626" i="1" s="1"/>
  <c r="BV2626" i="1" s="1"/>
  <c r="CJ2626" i="1" s="1"/>
  <c r="CL2626" i="1" s="1"/>
  <c r="AI2634" i="1"/>
  <c r="AQ2634" i="1"/>
  <c r="AU2634" i="1"/>
  <c r="BE2634" i="1"/>
  <c r="BI2634" i="1"/>
  <c r="BM2634" i="1"/>
  <c r="BT2634" i="1"/>
  <c r="CA2634" i="1"/>
  <c r="CE2634" i="1"/>
  <c r="P2653" i="1"/>
  <c r="P2652" i="1" s="1"/>
  <c r="P2651" i="1" s="1"/>
  <c r="P2650" i="1" s="1"/>
  <c r="T2653" i="1"/>
  <c r="T2652" i="1" s="1"/>
  <c r="T2651" i="1" s="1"/>
  <c r="T2650" i="1" s="1"/>
  <c r="X2653" i="1"/>
  <c r="X2652" i="1" s="1"/>
  <c r="X2651" i="1" s="1"/>
  <c r="X2650" i="1" s="1"/>
  <c r="AH2653" i="1"/>
  <c r="AH2652" i="1" s="1"/>
  <c r="AH2651" i="1" s="1"/>
  <c r="AH2650" i="1" s="1"/>
  <c r="AL2653" i="1"/>
  <c r="AL2652" i="1" s="1"/>
  <c r="AL2651" i="1" s="1"/>
  <c r="AL2650" i="1" s="1"/>
  <c r="AP2653" i="1"/>
  <c r="AP2652" i="1" s="1"/>
  <c r="AP2651" i="1" s="1"/>
  <c r="AP2650" i="1" s="1"/>
  <c r="AT2653" i="1"/>
  <c r="AT2652" i="1" s="1"/>
  <c r="AT2651" i="1" s="1"/>
  <c r="AT2650" i="1" s="1"/>
  <c r="BH2653" i="1"/>
  <c r="BH2652" i="1" s="1"/>
  <c r="BH2651" i="1" s="1"/>
  <c r="BH2650" i="1" s="1"/>
  <c r="BL2653" i="1"/>
  <c r="BL2652" i="1" s="1"/>
  <c r="BL2651" i="1" s="1"/>
  <c r="BL2650" i="1" s="1"/>
  <c r="BS2653" i="1"/>
  <c r="BS2652" i="1" s="1"/>
  <c r="BS2651" i="1" s="1"/>
  <c r="BS2650" i="1" s="1"/>
  <c r="BZ2653" i="1"/>
  <c r="BZ2652" i="1" s="1"/>
  <c r="BZ2651" i="1" s="1"/>
  <c r="BZ2650" i="1" s="1"/>
  <c r="CD2653" i="1"/>
  <c r="CD2652" i="1" s="1"/>
  <c r="CD2651" i="1" s="1"/>
  <c r="CD2650" i="1" s="1"/>
  <c r="AK2653" i="1"/>
  <c r="AK2652" i="1" s="1"/>
  <c r="AK2651" i="1" s="1"/>
  <c r="AK2650" i="1" s="1"/>
  <c r="AO2653" i="1"/>
  <c r="AO2652" i="1" s="1"/>
  <c r="AO2651" i="1" s="1"/>
  <c r="AO2650" i="1" s="1"/>
  <c r="AS2653" i="1"/>
  <c r="AS2652" i="1" s="1"/>
  <c r="AS2651" i="1" s="1"/>
  <c r="AS2650" i="1" s="1"/>
  <c r="AZ2653" i="1"/>
  <c r="AZ2652" i="1" s="1"/>
  <c r="AZ2651" i="1" s="1"/>
  <c r="AZ2650" i="1" s="1"/>
  <c r="CC2653" i="1"/>
  <c r="CC2652" i="1" s="1"/>
  <c r="CC2651" i="1" s="1"/>
  <c r="CC2650" i="1" s="1"/>
  <c r="CP2653" i="1"/>
  <c r="CP2652" i="1" s="1"/>
  <c r="CP2651" i="1" s="1"/>
  <c r="CP2650" i="1" s="1"/>
  <c r="N2668" i="1"/>
  <c r="Z2668" i="1" s="1"/>
  <c r="AF2668" i="1" s="1"/>
  <c r="AX2668" i="1" s="1"/>
  <c r="BB2668" i="1" s="1"/>
  <c r="BP2668" i="1" s="1"/>
  <c r="BV2668" i="1" s="1"/>
  <c r="CJ2668" i="1" s="1"/>
  <c r="CL2668" i="1" s="1"/>
  <c r="H2667" i="1"/>
  <c r="N2667" i="1" s="1"/>
  <c r="Z2667" i="1" s="1"/>
  <c r="AF2667" i="1" s="1"/>
  <c r="AX2667" i="1" s="1"/>
  <c r="BB2667" i="1" s="1"/>
  <c r="BP2667" i="1" s="1"/>
  <c r="BV2667" i="1" s="1"/>
  <c r="CJ2667" i="1" s="1"/>
  <c r="CL2667" i="1" s="1"/>
  <c r="L2663" i="1"/>
  <c r="L2662" i="1" s="1"/>
  <c r="L2661" i="1" s="1"/>
  <c r="L2660" i="1" s="1"/>
  <c r="AK2663" i="1"/>
  <c r="AK2662" i="1" s="1"/>
  <c r="AK2661" i="1" s="1"/>
  <c r="AK2660" i="1" s="1"/>
  <c r="L2675" i="1"/>
  <c r="L2674" i="1" s="1"/>
  <c r="S2675" i="1"/>
  <c r="S2674" i="1" s="1"/>
  <c r="W2675" i="1"/>
  <c r="W2674" i="1" s="1"/>
  <c r="AD2675" i="1"/>
  <c r="AD2674" i="1" s="1"/>
  <c r="AK2675" i="1"/>
  <c r="AK2674" i="1" s="1"/>
  <c r="AO2675" i="1"/>
  <c r="AO2674" i="1" s="1"/>
  <c r="AS2675" i="1"/>
  <c r="AS2674" i="1" s="1"/>
  <c r="AZ2675" i="1"/>
  <c r="AZ2674" i="1" s="1"/>
  <c r="BG2675" i="1"/>
  <c r="BG2674" i="1" s="1"/>
  <c r="BK2675" i="1"/>
  <c r="BK2674" i="1" s="1"/>
  <c r="BR2675" i="1"/>
  <c r="BR2674" i="1" s="1"/>
  <c r="BY2675" i="1"/>
  <c r="BY2674" i="1" s="1"/>
  <c r="CC2675" i="1"/>
  <c r="CC2674" i="1" s="1"/>
  <c r="CP2675" i="1"/>
  <c r="CP2674" i="1" s="1"/>
  <c r="M2688" i="1"/>
  <c r="Y2688" i="1" s="1"/>
  <c r="AE2688" i="1" s="1"/>
  <c r="AW2688" i="1" s="1"/>
  <c r="BA2688" i="1" s="1"/>
  <c r="BO2688" i="1" s="1"/>
  <c r="BU2688" i="1" s="1"/>
  <c r="CG2688" i="1" s="1"/>
  <c r="CI2688" i="1" s="1"/>
  <c r="G2685" i="1"/>
  <c r="S2705" i="1"/>
  <c r="S2704" i="1" s="1"/>
  <c r="S2703" i="1" s="1"/>
  <c r="L2725" i="1"/>
  <c r="L2724" i="1" s="1"/>
  <c r="L2705" i="1" s="1"/>
  <c r="L2704" i="1" s="1"/>
  <c r="AN2663" i="1"/>
  <c r="AN2662" i="1" s="1"/>
  <c r="AN2661" i="1" s="1"/>
  <c r="AN2660" i="1" s="1"/>
  <c r="O2668" i="1"/>
  <c r="AA2668" i="1" s="1"/>
  <c r="AG2668" i="1" s="1"/>
  <c r="AY2668" i="1" s="1"/>
  <c r="BC2668" i="1" s="1"/>
  <c r="BQ2668" i="1" s="1"/>
  <c r="BW2668" i="1" s="1"/>
  <c r="CM2668" i="1" s="1"/>
  <c r="CO2668" i="1" s="1"/>
  <c r="BL2663" i="1"/>
  <c r="BL2662" i="1" s="1"/>
  <c r="BL2661" i="1" s="1"/>
  <c r="BL2660" i="1" s="1"/>
  <c r="BS2675" i="1"/>
  <c r="BS2674" i="1" s="1"/>
  <c r="AN2675" i="1"/>
  <c r="AN2674" i="1" s="1"/>
  <c r="BD2675" i="1"/>
  <c r="BD2674" i="1" s="1"/>
  <c r="N2688" i="1"/>
  <c r="Z2688" i="1" s="1"/>
  <c r="AF2688" i="1" s="1"/>
  <c r="AX2688" i="1" s="1"/>
  <c r="BB2688" i="1" s="1"/>
  <c r="BP2688" i="1" s="1"/>
  <c r="BV2688" i="1" s="1"/>
  <c r="CJ2688" i="1" s="1"/>
  <c r="CL2688" i="1" s="1"/>
  <c r="O2690" i="1"/>
  <c r="AA2690" i="1" s="1"/>
  <c r="AG2690" i="1" s="1"/>
  <c r="AY2690" i="1" s="1"/>
  <c r="BC2690" i="1" s="1"/>
  <c r="BQ2690" i="1" s="1"/>
  <c r="BW2690" i="1" s="1"/>
  <c r="CM2690" i="1" s="1"/>
  <c r="CO2690" i="1" s="1"/>
  <c r="N2697" i="1"/>
  <c r="Z2697" i="1" s="1"/>
  <c r="AF2697" i="1" s="1"/>
  <c r="AX2697" i="1" s="1"/>
  <c r="BB2697" i="1" s="1"/>
  <c r="BP2697" i="1" s="1"/>
  <c r="BV2697" i="1" s="1"/>
  <c r="CJ2697" i="1" s="1"/>
  <c r="CL2697" i="1" s="1"/>
  <c r="S2694" i="1"/>
  <c r="S2693" i="1" s="1"/>
  <c r="CC2694" i="1"/>
  <c r="CC2693" i="1" s="1"/>
  <c r="CE2718" i="1"/>
  <c r="CE2717" i="1" s="1"/>
  <c r="CE2705" i="1" s="1"/>
  <c r="O2729" i="1"/>
  <c r="AA2729" i="1" s="1"/>
  <c r="AG2729" i="1" s="1"/>
  <c r="AY2729" i="1" s="1"/>
  <c r="BC2729" i="1" s="1"/>
  <c r="BQ2729" i="1" s="1"/>
  <c r="BW2729" i="1" s="1"/>
  <c r="CM2729" i="1" s="1"/>
  <c r="CO2729" i="1" s="1"/>
  <c r="CM2733" i="1"/>
  <c r="CO2733" i="1" s="1"/>
  <c r="M2780" i="1"/>
  <c r="Y2780" i="1" s="1"/>
  <c r="AE2780" i="1" s="1"/>
  <c r="AW2780" i="1" s="1"/>
  <c r="BA2780" i="1" s="1"/>
  <c r="BO2780" i="1" s="1"/>
  <c r="BU2780" i="1" s="1"/>
  <c r="CG2780" i="1" s="1"/>
  <c r="CI2780" i="1" s="1"/>
  <c r="G2774" i="1"/>
  <c r="CE2663" i="1"/>
  <c r="CE2662" i="1" s="1"/>
  <c r="CE2661" i="1" s="1"/>
  <c r="CE2660" i="1" s="1"/>
  <c r="BZ2675" i="1"/>
  <c r="BZ2674" i="1" s="1"/>
  <c r="Q2685" i="1"/>
  <c r="Q2684" i="1" s="1"/>
  <c r="Q2683" i="1" s="1"/>
  <c r="U2685" i="1"/>
  <c r="U2684" i="1" s="1"/>
  <c r="U2683" i="1" s="1"/>
  <c r="AB2685" i="1"/>
  <c r="AB2684" i="1" s="1"/>
  <c r="AB2683" i="1" s="1"/>
  <c r="BE2685" i="1"/>
  <c r="BE2684" i="1" s="1"/>
  <c r="BE2683" i="1" s="1"/>
  <c r="BI2685" i="1"/>
  <c r="BI2684" i="1" s="1"/>
  <c r="BI2683" i="1" s="1"/>
  <c r="BM2685" i="1"/>
  <c r="BM2684" i="1" s="1"/>
  <c r="BM2683" i="1" s="1"/>
  <c r="O2688" i="1"/>
  <c r="AA2688" i="1" s="1"/>
  <c r="AG2688" i="1" s="1"/>
  <c r="AY2688" i="1" s="1"/>
  <c r="BC2688" i="1" s="1"/>
  <c r="BQ2688" i="1" s="1"/>
  <c r="BW2688" i="1" s="1"/>
  <c r="CM2688" i="1" s="1"/>
  <c r="CO2688" i="1" s="1"/>
  <c r="S2685" i="1"/>
  <c r="S2684" i="1" s="1"/>
  <c r="S2683" i="1" s="1"/>
  <c r="W2685" i="1"/>
  <c r="W2684" i="1" s="1"/>
  <c r="W2683" i="1" s="1"/>
  <c r="AD2685" i="1"/>
  <c r="AD2684" i="1" s="1"/>
  <c r="AD2683" i="1" s="1"/>
  <c r="AK2685" i="1"/>
  <c r="AK2684" i="1" s="1"/>
  <c r="AK2683" i="1" s="1"/>
  <c r="AO2685" i="1"/>
  <c r="AO2684" i="1" s="1"/>
  <c r="AO2683" i="1" s="1"/>
  <c r="AS2685" i="1"/>
  <c r="AS2684" i="1" s="1"/>
  <c r="AS2683" i="1" s="1"/>
  <c r="AZ2685" i="1"/>
  <c r="AZ2684" i="1" s="1"/>
  <c r="AZ2683" i="1" s="1"/>
  <c r="BK2685" i="1"/>
  <c r="BK2684" i="1" s="1"/>
  <c r="BK2683" i="1" s="1"/>
  <c r="BR2685" i="1"/>
  <c r="BR2684" i="1" s="1"/>
  <c r="BR2683" i="1" s="1"/>
  <c r="BY2685" i="1"/>
  <c r="BY2684" i="1" s="1"/>
  <c r="BY2683" i="1" s="1"/>
  <c r="CC2685" i="1"/>
  <c r="CC2684" i="1" s="1"/>
  <c r="CC2683" i="1" s="1"/>
  <c r="CP2685" i="1"/>
  <c r="CP2684" i="1" s="1"/>
  <c r="CP2683" i="1" s="1"/>
  <c r="BL2705" i="1"/>
  <c r="BL2704" i="1" s="1"/>
  <c r="BL2703" i="1" s="1"/>
  <c r="AP2705" i="1"/>
  <c r="AP2704" i="1" s="1"/>
  <c r="M2726" i="1"/>
  <c r="Y2726" i="1" s="1"/>
  <c r="AE2726" i="1" s="1"/>
  <c r="AW2726" i="1" s="1"/>
  <c r="BA2726" i="1" s="1"/>
  <c r="BO2726" i="1" s="1"/>
  <c r="BU2726" i="1" s="1"/>
  <c r="CG2726" i="1" s="1"/>
  <c r="CI2726" i="1" s="1"/>
  <c r="T2738" i="1"/>
  <c r="T2737" i="1" s="1"/>
  <c r="T2736" i="1" s="1"/>
  <c r="T2735" i="1" s="1"/>
  <c r="BD2738" i="1"/>
  <c r="BD2737" i="1" s="1"/>
  <c r="BD2736" i="1" s="1"/>
  <c r="BD2735" i="1" s="1"/>
  <c r="BH2738" i="1"/>
  <c r="BH2737" i="1" s="1"/>
  <c r="BH2736" i="1" s="1"/>
  <c r="BH2735" i="1" s="1"/>
  <c r="BS2738" i="1"/>
  <c r="BS2737" i="1" s="1"/>
  <c r="BS2736" i="1" s="1"/>
  <c r="BS2735" i="1" s="1"/>
  <c r="M2785" i="1"/>
  <c r="Y2785" i="1" s="1"/>
  <c r="AE2785" i="1" s="1"/>
  <c r="AW2785" i="1" s="1"/>
  <c r="BA2785" i="1" s="1"/>
  <c r="BO2785" i="1" s="1"/>
  <c r="BU2785" i="1" s="1"/>
  <c r="CG2785" i="1" s="1"/>
  <c r="CI2785" i="1" s="1"/>
  <c r="G2784" i="1"/>
  <c r="M2784" i="1" s="1"/>
  <c r="Y2784" i="1" s="1"/>
  <c r="AE2784" i="1" s="1"/>
  <c r="AW2784" i="1" s="1"/>
  <c r="BA2784" i="1" s="1"/>
  <c r="BO2784" i="1" s="1"/>
  <c r="BU2784" i="1" s="1"/>
  <c r="CG2784" i="1" s="1"/>
  <c r="CI2784" i="1" s="1"/>
  <c r="AM2675" i="1"/>
  <c r="AM2674" i="1" s="1"/>
  <c r="AT2675" i="1"/>
  <c r="AT2674" i="1" s="1"/>
  <c r="M2680" i="1"/>
  <c r="Y2680" i="1" s="1"/>
  <c r="AE2680" i="1" s="1"/>
  <c r="AW2680" i="1" s="1"/>
  <c r="BA2680" i="1" s="1"/>
  <c r="BO2680" i="1" s="1"/>
  <c r="BU2680" i="1" s="1"/>
  <c r="CG2680" i="1" s="1"/>
  <c r="CI2680" i="1" s="1"/>
  <c r="R2675" i="1"/>
  <c r="R2674" i="1" s="1"/>
  <c r="BN2675" i="1"/>
  <c r="BN2674" i="1" s="1"/>
  <c r="BX2675" i="1"/>
  <c r="BX2674" i="1" s="1"/>
  <c r="M2686" i="1"/>
  <c r="Y2686" i="1" s="1"/>
  <c r="AE2686" i="1" s="1"/>
  <c r="AW2686" i="1" s="1"/>
  <c r="BA2686" i="1" s="1"/>
  <c r="BO2686" i="1" s="1"/>
  <c r="BU2686" i="1" s="1"/>
  <c r="CG2686" i="1" s="1"/>
  <c r="CI2686" i="1" s="1"/>
  <c r="R2685" i="1"/>
  <c r="R2684" i="1" s="1"/>
  <c r="R2683" i="1" s="1"/>
  <c r="R2673" i="1" s="1"/>
  <c r="R2672" i="1" s="1"/>
  <c r="V2685" i="1"/>
  <c r="V2684" i="1" s="1"/>
  <c r="V2683" i="1" s="1"/>
  <c r="AC2685" i="1"/>
  <c r="AC2684" i="1" s="1"/>
  <c r="AC2683" i="1" s="1"/>
  <c r="AJ2685" i="1"/>
  <c r="AJ2684" i="1" s="1"/>
  <c r="AJ2683" i="1" s="1"/>
  <c r="AN2685" i="1"/>
  <c r="AN2684" i="1" s="1"/>
  <c r="AN2683" i="1" s="1"/>
  <c r="AR2685" i="1"/>
  <c r="AR2684" i="1" s="1"/>
  <c r="AR2683" i="1" s="1"/>
  <c r="AV2685" i="1"/>
  <c r="AV2684" i="1" s="1"/>
  <c r="AV2683" i="1" s="1"/>
  <c r="BF2685" i="1"/>
  <c r="BF2684" i="1" s="1"/>
  <c r="BF2683" i="1" s="1"/>
  <c r="BJ2685" i="1"/>
  <c r="BJ2684" i="1" s="1"/>
  <c r="BJ2683" i="1" s="1"/>
  <c r="BN2685" i="1"/>
  <c r="BN2684" i="1" s="1"/>
  <c r="BN2683" i="1" s="1"/>
  <c r="BX2685" i="1"/>
  <c r="BX2684" i="1" s="1"/>
  <c r="BX2683" i="1" s="1"/>
  <c r="CB2685" i="1"/>
  <c r="CB2684" i="1" s="1"/>
  <c r="CB2683" i="1" s="1"/>
  <c r="CF2685" i="1"/>
  <c r="CF2684" i="1" s="1"/>
  <c r="CF2683" i="1" s="1"/>
  <c r="M2690" i="1"/>
  <c r="Y2690" i="1" s="1"/>
  <c r="AE2690" i="1" s="1"/>
  <c r="AW2690" i="1" s="1"/>
  <c r="BA2690" i="1" s="1"/>
  <c r="BO2690" i="1" s="1"/>
  <c r="BU2690" i="1" s="1"/>
  <c r="CG2690" i="1" s="1"/>
  <c r="CI2690" i="1" s="1"/>
  <c r="BE2694" i="1"/>
  <c r="BE2693" i="1" s="1"/>
  <c r="X2705" i="1"/>
  <c r="X2704" i="1" s="1"/>
  <c r="BT2705" i="1"/>
  <c r="BT2704" i="1" s="1"/>
  <c r="AI2705" i="1"/>
  <c r="AI2704" i="1" s="1"/>
  <c r="AQ2705" i="1"/>
  <c r="AQ2704" i="1" s="1"/>
  <c r="AB2705" i="1"/>
  <c r="AB2704" i="1" s="1"/>
  <c r="BE2705" i="1"/>
  <c r="BE2704" i="1" s="1"/>
  <c r="AS2774" i="1"/>
  <c r="AS2773" i="1" s="1"/>
  <c r="AS2772" i="1" s="1"/>
  <c r="AS2771" i="1" s="1"/>
  <c r="AS2770" i="1" s="1"/>
  <c r="AS2769" i="1" s="1"/>
  <c r="O2751" i="1"/>
  <c r="AA2751" i="1" s="1"/>
  <c r="AG2751" i="1" s="1"/>
  <c r="AY2751" i="1" s="1"/>
  <c r="BC2751" i="1" s="1"/>
  <c r="BQ2751" i="1" s="1"/>
  <c r="BW2751" i="1" s="1"/>
  <c r="CM2751" i="1" s="1"/>
  <c r="CO2751" i="1" s="1"/>
  <c r="M2753" i="1"/>
  <c r="Y2753" i="1" s="1"/>
  <c r="AE2753" i="1" s="1"/>
  <c r="AW2753" i="1" s="1"/>
  <c r="BA2753" i="1" s="1"/>
  <c r="BO2753" i="1" s="1"/>
  <c r="BU2753" i="1" s="1"/>
  <c r="CG2753" i="1" s="1"/>
  <c r="CI2753" i="1" s="1"/>
  <c r="O2759" i="1"/>
  <c r="AA2759" i="1" s="1"/>
  <c r="AG2759" i="1" s="1"/>
  <c r="AY2759" i="1" s="1"/>
  <c r="BC2759" i="1" s="1"/>
  <c r="BQ2759" i="1" s="1"/>
  <c r="BW2759" i="1" s="1"/>
  <c r="CM2759" i="1" s="1"/>
  <c r="CO2759" i="1" s="1"/>
  <c r="M2775" i="1"/>
  <c r="Y2775" i="1" s="1"/>
  <c r="AE2775" i="1" s="1"/>
  <c r="AW2775" i="1" s="1"/>
  <c r="BA2775" i="1" s="1"/>
  <c r="BO2775" i="1" s="1"/>
  <c r="BU2775" i="1" s="1"/>
  <c r="CG2775" i="1" s="1"/>
  <c r="CI2775" i="1" s="1"/>
  <c r="R2774" i="1"/>
  <c r="R2773" i="1" s="1"/>
  <c r="R2772" i="1" s="1"/>
  <c r="R2771" i="1" s="1"/>
  <c r="R2770" i="1" s="1"/>
  <c r="R2769" i="1" s="1"/>
  <c r="AC2774" i="1"/>
  <c r="AC2773" i="1" s="1"/>
  <c r="AC2772" i="1" s="1"/>
  <c r="AC2771" i="1" s="1"/>
  <c r="AC2770" i="1" s="1"/>
  <c r="AC2769" i="1" s="1"/>
  <c r="AJ2774" i="1"/>
  <c r="AJ2773" i="1" s="1"/>
  <c r="AJ2772" i="1" s="1"/>
  <c r="AJ2771" i="1" s="1"/>
  <c r="AJ2770" i="1" s="1"/>
  <c r="AJ2769" i="1" s="1"/>
  <c r="AN2774" i="1"/>
  <c r="AN2773" i="1" s="1"/>
  <c r="AN2772" i="1" s="1"/>
  <c r="AN2771" i="1" s="1"/>
  <c r="AN2770" i="1" s="1"/>
  <c r="AN2769" i="1" s="1"/>
  <c r="AR2774" i="1"/>
  <c r="AR2773" i="1" s="1"/>
  <c r="AR2772" i="1" s="1"/>
  <c r="AR2771" i="1" s="1"/>
  <c r="AR2770" i="1" s="1"/>
  <c r="AR2769" i="1" s="1"/>
  <c r="AV2774" i="1"/>
  <c r="AV2773" i="1" s="1"/>
  <c r="AV2772" i="1" s="1"/>
  <c r="AV2771" i="1" s="1"/>
  <c r="AV2770" i="1" s="1"/>
  <c r="AV2769" i="1" s="1"/>
  <c r="BN2774" i="1"/>
  <c r="BN2773" i="1" s="1"/>
  <c r="BN2772" i="1" s="1"/>
  <c r="BN2771" i="1" s="1"/>
  <c r="BN2770" i="1" s="1"/>
  <c r="BN2769" i="1" s="1"/>
  <c r="BX2774" i="1"/>
  <c r="BX2773" i="1" s="1"/>
  <c r="BX2772" i="1" s="1"/>
  <c r="BX2771" i="1" s="1"/>
  <c r="BX2770" i="1" s="1"/>
  <c r="BX2769" i="1" s="1"/>
  <c r="CB2774" i="1"/>
  <c r="CB2773" i="1" s="1"/>
  <c r="CB2772" i="1" s="1"/>
  <c r="CB2771" i="1" s="1"/>
  <c r="CB2770" i="1" s="1"/>
  <c r="CB2769" i="1" s="1"/>
  <c r="CF2774" i="1"/>
  <c r="CF2773" i="1" s="1"/>
  <c r="CF2772" i="1" s="1"/>
  <c r="CF2771" i="1" s="1"/>
  <c r="CF2770" i="1" s="1"/>
  <c r="CF2769" i="1" s="1"/>
  <c r="M2782" i="1"/>
  <c r="Y2782" i="1" s="1"/>
  <c r="AE2782" i="1" s="1"/>
  <c r="AW2782" i="1" s="1"/>
  <c r="BA2782" i="1" s="1"/>
  <c r="BO2782" i="1" s="1"/>
  <c r="BU2782" i="1" s="1"/>
  <c r="CG2782" i="1" s="1"/>
  <c r="CI2782" i="1" s="1"/>
  <c r="CH21" i="1"/>
  <c r="CH29" i="1"/>
  <c r="CH104" i="1"/>
  <c r="CH103" i="1" s="1"/>
  <c r="CH102" i="1" s="1"/>
  <c r="CH241" i="1"/>
  <c r="CH240" i="1" s="1"/>
  <c r="CH239" i="1" s="1"/>
  <c r="CH363" i="1"/>
  <c r="CH703" i="1"/>
  <c r="CH702" i="1" s="1"/>
  <c r="CH1564" i="1"/>
  <c r="CH1563" i="1" s="1"/>
  <c r="R2738" i="1"/>
  <c r="R2737" i="1" s="1"/>
  <c r="R2736" i="1" s="1"/>
  <c r="R2735" i="1" s="1"/>
  <c r="R2763" i="1"/>
  <c r="R2762" i="1" s="1"/>
  <c r="R2761" i="1" s="1"/>
  <c r="R2755" i="1" s="1"/>
  <c r="V2763" i="1"/>
  <c r="V2762" i="1" s="1"/>
  <c r="V2761" i="1" s="1"/>
  <c r="V2755" i="1" s="1"/>
  <c r="AC2763" i="1"/>
  <c r="AC2762" i="1" s="1"/>
  <c r="AC2761" i="1" s="1"/>
  <c r="AC2755" i="1" s="1"/>
  <c r="AJ2763" i="1"/>
  <c r="AJ2762" i="1" s="1"/>
  <c r="AJ2761" i="1" s="1"/>
  <c r="AJ2755" i="1" s="1"/>
  <c r="AR2763" i="1"/>
  <c r="AR2762" i="1" s="1"/>
  <c r="AR2761" i="1" s="1"/>
  <c r="AR2755" i="1" s="1"/>
  <c r="AV2763" i="1"/>
  <c r="AV2762" i="1" s="1"/>
  <c r="AV2761" i="1" s="1"/>
  <c r="AV2755" i="1" s="1"/>
  <c r="BF2763" i="1"/>
  <c r="BF2762" i="1" s="1"/>
  <c r="BF2761" i="1" s="1"/>
  <c r="BF2755" i="1" s="1"/>
  <c r="BJ2763" i="1"/>
  <c r="BJ2762" i="1" s="1"/>
  <c r="BJ2761" i="1" s="1"/>
  <c r="BJ2755" i="1" s="1"/>
  <c r="BN2763" i="1"/>
  <c r="BN2762" i="1" s="1"/>
  <c r="BN2761" i="1" s="1"/>
  <c r="BN2755" i="1" s="1"/>
  <c r="BX2763" i="1"/>
  <c r="BX2762" i="1" s="1"/>
  <c r="BX2761" i="1" s="1"/>
  <c r="BX2755" i="1" s="1"/>
  <c r="CB2763" i="1"/>
  <c r="CB2762" i="1" s="1"/>
  <c r="CB2761" i="1" s="1"/>
  <c r="CB2755" i="1" s="1"/>
  <c r="S2774" i="1"/>
  <c r="S2773" i="1" s="1"/>
  <c r="S2772" i="1" s="1"/>
  <c r="S2771" i="1" s="1"/>
  <c r="S2770" i="1" s="1"/>
  <c r="S2769" i="1" s="1"/>
  <c r="W2774" i="1"/>
  <c r="W2773" i="1" s="1"/>
  <c r="W2772" i="1" s="1"/>
  <c r="W2771" i="1" s="1"/>
  <c r="W2770" i="1" s="1"/>
  <c r="W2769" i="1" s="1"/>
  <c r="AK2774" i="1"/>
  <c r="AK2773" i="1" s="1"/>
  <c r="AK2772" i="1" s="1"/>
  <c r="AK2771" i="1" s="1"/>
  <c r="AK2770" i="1" s="1"/>
  <c r="AK2769" i="1" s="1"/>
  <c r="AO2774" i="1"/>
  <c r="AO2773" i="1" s="1"/>
  <c r="AO2772" i="1" s="1"/>
  <c r="AO2771" i="1" s="1"/>
  <c r="AO2770" i="1" s="1"/>
  <c r="AO2769" i="1" s="1"/>
  <c r="AZ2774" i="1"/>
  <c r="AZ2773" i="1" s="1"/>
  <c r="AZ2772" i="1" s="1"/>
  <c r="AZ2771" i="1" s="1"/>
  <c r="AZ2770" i="1" s="1"/>
  <c r="AZ2769" i="1" s="1"/>
  <c r="BG2774" i="1"/>
  <c r="BG2773" i="1" s="1"/>
  <c r="BG2772" i="1" s="1"/>
  <c r="BG2771" i="1" s="1"/>
  <c r="BG2770" i="1" s="1"/>
  <c r="BG2769" i="1" s="1"/>
  <c r="BY2774" i="1"/>
  <c r="BY2773" i="1" s="1"/>
  <c r="BY2772" i="1" s="1"/>
  <c r="BY2771" i="1" s="1"/>
  <c r="BY2770" i="1" s="1"/>
  <c r="BY2769" i="1" s="1"/>
  <c r="CP2774" i="1"/>
  <c r="CP2773" i="1" s="1"/>
  <c r="CP2772" i="1" s="1"/>
  <c r="CP2771" i="1" s="1"/>
  <c r="CP2770" i="1" s="1"/>
  <c r="CP2769" i="1" s="1"/>
  <c r="CH297" i="1"/>
  <c r="CH463" i="1"/>
  <c r="CH462" i="1" s="1"/>
  <c r="CH461" i="1" s="1"/>
  <c r="CH460" i="1" s="1"/>
  <c r="N2742" i="1"/>
  <c r="Z2742" i="1" s="1"/>
  <c r="AF2742" i="1" s="1"/>
  <c r="AX2742" i="1" s="1"/>
  <c r="BB2742" i="1" s="1"/>
  <c r="BP2742" i="1" s="1"/>
  <c r="BV2742" i="1" s="1"/>
  <c r="CJ2742" i="1" s="1"/>
  <c r="CL2742" i="1" s="1"/>
  <c r="L2738" i="1"/>
  <c r="BK2738" i="1"/>
  <c r="BK2737" i="1" s="1"/>
  <c r="BK2736" i="1" s="1"/>
  <c r="BK2735" i="1" s="1"/>
  <c r="CC2738" i="1"/>
  <c r="CC2737" i="1" s="1"/>
  <c r="CC2736" i="1" s="1"/>
  <c r="CC2735" i="1" s="1"/>
  <c r="O2782" i="1"/>
  <c r="AA2782" i="1" s="1"/>
  <c r="AG2782" i="1" s="1"/>
  <c r="AY2782" i="1" s="1"/>
  <c r="BC2782" i="1" s="1"/>
  <c r="BQ2782" i="1" s="1"/>
  <c r="BW2782" i="1" s="1"/>
  <c r="CM2782" i="1" s="1"/>
  <c r="CO2782" i="1" s="1"/>
  <c r="CH133" i="1"/>
  <c r="CH132" i="1" s="1"/>
  <c r="CH131" i="1" s="1"/>
  <c r="CH130" i="1" s="1"/>
  <c r="CH148" i="1"/>
  <c r="CH147" i="1" s="1"/>
  <c r="CH146" i="1" s="1"/>
  <c r="CH145" i="1" s="1"/>
  <c r="CH229" i="1"/>
  <c r="CH228" i="1" s="1"/>
  <c r="CH227" i="1" s="1"/>
  <c r="CH288" i="1"/>
  <c r="CH604" i="1"/>
  <c r="CH1493" i="1"/>
  <c r="CH1492" i="1" s="1"/>
  <c r="CH1491" i="1" s="1"/>
  <c r="CH1490" i="1" s="1"/>
  <c r="CH308" i="1"/>
  <c r="CH349" i="1"/>
  <c r="CH419" i="1"/>
  <c r="CH539" i="1"/>
  <c r="CH538" i="1" s="1"/>
  <c r="CH537" i="1" s="1"/>
  <c r="CH536" i="1" s="1"/>
  <c r="CH561" i="1"/>
  <c r="CH892" i="1"/>
  <c r="CH891" i="1" s="1"/>
  <c r="CH886" i="1" s="1"/>
  <c r="CH885" i="1" s="1"/>
  <c r="CH966" i="1"/>
  <c r="CH965" i="1" s="1"/>
  <c r="CH960" i="1" s="1"/>
  <c r="CH954" i="1" s="1"/>
  <c r="CH947" i="1" s="1"/>
  <c r="CH1250" i="1"/>
  <c r="CH1249" i="1" s="1"/>
  <c r="CH1244" i="1" s="1"/>
  <c r="CH1238" i="1" s="1"/>
  <c r="CH1231" i="1" s="1"/>
  <c r="CH1482" i="1"/>
  <c r="CH1481" i="1" s="1"/>
  <c r="CH1480" i="1" s="1"/>
  <c r="CH1638" i="1"/>
  <c r="CH1637" i="1" s="1"/>
  <c r="CH2065" i="1"/>
  <c r="CH2102" i="1"/>
  <c r="CH2235" i="1"/>
  <c r="CH2316" i="1"/>
  <c r="CH2315" i="1" s="1"/>
  <c r="CH2314" i="1" s="1"/>
  <c r="CH2313" i="1" s="1"/>
  <c r="CH2312" i="1" s="1"/>
  <c r="CH2400" i="1"/>
  <c r="CH2399" i="1" s="1"/>
  <c r="CH2398" i="1" s="1"/>
  <c r="CH2397" i="1" s="1"/>
  <c r="CH2483" i="1"/>
  <c r="CH2595" i="1"/>
  <c r="CH2675" i="1"/>
  <c r="CH2674" i="1" s="1"/>
  <c r="CH1031" i="1"/>
  <c r="CH1030" i="1" s="1"/>
  <c r="CH1025" i="1" s="1"/>
  <c r="CH1024" i="1" s="1"/>
  <c r="CH1124" i="1"/>
  <c r="CH1123" i="1" s="1"/>
  <c r="CH1173" i="1"/>
  <c r="CH1172" i="1" s="1"/>
  <c r="CH1167" i="1" s="1"/>
  <c r="CH1166" i="1" s="1"/>
  <c r="CH1626" i="1"/>
  <c r="CH1625" i="1" s="1"/>
  <c r="CH1795" i="1"/>
  <c r="CH1794" i="1" s="1"/>
  <c r="CH1793" i="1" s="1"/>
  <c r="CH2126" i="1"/>
  <c r="CH2138" i="1"/>
  <c r="CH2218" i="1"/>
  <c r="CH486" i="1"/>
  <c r="CH482" i="1" s="1"/>
  <c r="CH481" i="1" s="1"/>
  <c r="CH519" i="1"/>
  <c r="CH590" i="1"/>
  <c r="CH623" i="1"/>
  <c r="CH622" i="1" s="1"/>
  <c r="CH617" i="1" s="1"/>
  <c r="CH616" i="1" s="1"/>
  <c r="CH916" i="1"/>
  <c r="CH915" i="1" s="1"/>
  <c r="CH914" i="1" s="1"/>
  <c r="CH1154" i="1"/>
  <c r="CH1209" i="1"/>
  <c r="CH1208" i="1" s="1"/>
  <c r="CH1207" i="1" s="1"/>
  <c r="CH1206" i="1" s="1"/>
  <c r="CH1302" i="1"/>
  <c r="CH1441" i="1"/>
  <c r="CH1474" i="1"/>
  <c r="CH1473" i="1" s="1"/>
  <c r="CH1472" i="1" s="1"/>
  <c r="CH1471" i="1" s="1"/>
  <c r="CH1534" i="1"/>
  <c r="CH1533" i="1" s="1"/>
  <c r="CH1528" i="1" s="1"/>
  <c r="CH1522" i="1" s="1"/>
  <c r="CH1515" i="1" s="1"/>
  <c r="CH1552" i="1"/>
  <c r="CH1551" i="1" s="1"/>
  <c r="CH1692" i="1"/>
  <c r="CH1691" i="1" s="1"/>
  <c r="CH2116" i="1"/>
  <c r="CH2115" i="1" s="1"/>
  <c r="CH2152" i="1"/>
  <c r="CH2293" i="1"/>
  <c r="CH2373" i="1"/>
  <c r="CH2410" i="1"/>
  <c r="CH2409" i="1" s="1"/>
  <c r="CH2408" i="1" s="1"/>
  <c r="CH2407" i="1" s="1"/>
  <c r="CH2573" i="1"/>
  <c r="CH2634" i="1"/>
  <c r="CH2685" i="1"/>
  <c r="CH2684" i="1" s="1"/>
  <c r="CH2683" i="1" s="1"/>
  <c r="V730" i="1"/>
  <c r="U2410" i="1"/>
  <c r="U2409" i="1" s="1"/>
  <c r="U2408" i="1" s="1"/>
  <c r="U2407" i="1" s="1"/>
  <c r="AI2410" i="1"/>
  <c r="AI2409" i="1" s="1"/>
  <c r="AI2408" i="1" s="1"/>
  <c r="AI2407" i="1" s="1"/>
  <c r="AM2410" i="1"/>
  <c r="AM2409" i="1" s="1"/>
  <c r="AM2408" i="1" s="1"/>
  <c r="AM2407" i="1" s="1"/>
  <c r="AQ2410" i="1"/>
  <c r="AQ2409" i="1" s="1"/>
  <c r="AQ2408" i="1" s="1"/>
  <c r="AQ2407" i="1" s="1"/>
  <c r="AU2410" i="1"/>
  <c r="AU2409" i="1" s="1"/>
  <c r="AU2408" i="1" s="1"/>
  <c r="AU2407" i="1" s="1"/>
  <c r="BE2410" i="1"/>
  <c r="BE2409" i="1" s="1"/>
  <c r="BE2408" i="1" s="1"/>
  <c r="BE2407" i="1" s="1"/>
  <c r="BM2410" i="1"/>
  <c r="BM2409" i="1" s="1"/>
  <c r="BM2408" i="1" s="1"/>
  <c r="BM2407" i="1" s="1"/>
  <c r="CA2410" i="1"/>
  <c r="CA2409" i="1" s="1"/>
  <c r="CA2408" i="1" s="1"/>
  <c r="CA2407" i="1" s="1"/>
  <c r="CE2410" i="1"/>
  <c r="CE2409" i="1" s="1"/>
  <c r="CE2408" i="1" s="1"/>
  <c r="CE2407" i="1" s="1"/>
  <c r="O149" i="1"/>
  <c r="AA149" i="1" s="1"/>
  <c r="AG149" i="1" s="1"/>
  <c r="AY149" i="1" s="1"/>
  <c r="BC149" i="1" s="1"/>
  <c r="BQ149" i="1" s="1"/>
  <c r="BW149" i="1" s="1"/>
  <c r="CM149" i="1" s="1"/>
  <c r="CO149" i="1" s="1"/>
  <c r="L498" i="1"/>
  <c r="O506" i="1"/>
  <c r="AA506" i="1" s="1"/>
  <c r="AG506" i="1" s="1"/>
  <c r="AY506" i="1" s="1"/>
  <c r="BC506" i="1" s="1"/>
  <c r="BQ506" i="1" s="1"/>
  <c r="BW506" i="1" s="1"/>
  <c r="CM506" i="1" s="1"/>
  <c r="CO506" i="1" s="1"/>
  <c r="AO498" i="1"/>
  <c r="J730" i="1"/>
  <c r="BF2257" i="1"/>
  <c r="BF2256" i="1" s="1"/>
  <c r="BF2255" i="1" s="1"/>
  <c r="CD2257" i="1"/>
  <c r="CD2256" i="1" s="1"/>
  <c r="CD2255" i="1" s="1"/>
  <c r="P288" i="1"/>
  <c r="T288" i="1"/>
  <c r="X288" i="1"/>
  <c r="M2223" i="1"/>
  <c r="Y2223" i="1" s="1"/>
  <c r="AE2223" i="1" s="1"/>
  <c r="AW2223" i="1" s="1"/>
  <c r="BA2223" i="1" s="1"/>
  <c r="BO2223" i="1" s="1"/>
  <c r="BU2223" i="1" s="1"/>
  <c r="CG2223" i="1" s="1"/>
  <c r="CI2223" i="1" s="1"/>
  <c r="L241" i="1"/>
  <c r="L240" i="1" s="1"/>
  <c r="L239" i="1" s="1"/>
  <c r="AM498" i="1"/>
  <c r="BE498" i="1"/>
  <c r="CA498" i="1"/>
  <c r="N2401" i="1"/>
  <c r="Z2401" i="1" s="1"/>
  <c r="AF2401" i="1" s="1"/>
  <c r="AX2401" i="1" s="1"/>
  <c r="BB2401" i="1" s="1"/>
  <c r="BP2401" i="1" s="1"/>
  <c r="BV2401" i="1" s="1"/>
  <c r="CJ2401" i="1" s="1"/>
  <c r="CL2401" i="1" s="1"/>
  <c r="BL730" i="1"/>
  <c r="O134" i="1"/>
  <c r="AA134" i="1" s="1"/>
  <c r="AG134" i="1" s="1"/>
  <c r="AY134" i="1" s="1"/>
  <c r="BC134" i="1" s="1"/>
  <c r="BQ134" i="1" s="1"/>
  <c r="BW134" i="1" s="1"/>
  <c r="CM134" i="1" s="1"/>
  <c r="CO134" i="1" s="1"/>
  <c r="I133" i="1"/>
  <c r="I132" i="1" s="1"/>
  <c r="N499" i="1"/>
  <c r="Z499" i="1" s="1"/>
  <c r="AF499" i="1" s="1"/>
  <c r="AX499" i="1" s="1"/>
  <c r="BB499" i="1" s="1"/>
  <c r="BP499" i="1" s="1"/>
  <c r="BV499" i="1" s="1"/>
  <c r="CJ499" i="1" s="1"/>
  <c r="CL499" i="1" s="1"/>
  <c r="K498" i="1"/>
  <c r="K148" i="1"/>
  <c r="K147" i="1" s="1"/>
  <c r="K146" i="1" s="1"/>
  <c r="K145" i="1" s="1"/>
  <c r="N149" i="1"/>
  <c r="Z149" i="1" s="1"/>
  <c r="AF149" i="1" s="1"/>
  <c r="AX149" i="1" s="1"/>
  <c r="BB149" i="1" s="1"/>
  <c r="BP149" i="1" s="1"/>
  <c r="BV149" i="1" s="1"/>
  <c r="CJ149" i="1" s="1"/>
  <c r="CL149" i="1" s="1"/>
  <c r="M2260" i="1"/>
  <c r="Y2260" i="1" s="1"/>
  <c r="AE2260" i="1" s="1"/>
  <c r="AW2260" i="1" s="1"/>
  <c r="BA2260" i="1" s="1"/>
  <c r="BO2260" i="1" s="1"/>
  <c r="BU2260" i="1" s="1"/>
  <c r="CG2260" i="1" s="1"/>
  <c r="CI2260" i="1" s="1"/>
  <c r="H133" i="1"/>
  <c r="H132" i="1" s="1"/>
  <c r="M180" i="1"/>
  <c r="Y180" i="1" s="1"/>
  <c r="AE180" i="1" s="1"/>
  <c r="AW180" i="1" s="1"/>
  <c r="BA180" i="1" s="1"/>
  <c r="BO180" i="1" s="1"/>
  <c r="BU180" i="1" s="1"/>
  <c r="CG180" i="1" s="1"/>
  <c r="CI180" i="1" s="1"/>
  <c r="AQ241" i="1"/>
  <c r="AQ240" i="1" s="1"/>
  <c r="AQ239" i="1" s="1"/>
  <c r="CA241" i="1"/>
  <c r="CA240" i="1" s="1"/>
  <c r="CA239" i="1" s="1"/>
  <c r="M248" i="1"/>
  <c r="Y248" i="1" s="1"/>
  <c r="AE248" i="1" s="1"/>
  <c r="AW248" i="1" s="1"/>
  <c r="BA248" i="1" s="1"/>
  <c r="BO248" i="1" s="1"/>
  <c r="BU248" i="1" s="1"/>
  <c r="CG248" i="1" s="1"/>
  <c r="CI248" i="1" s="1"/>
  <c r="L288" i="1"/>
  <c r="H498" i="1"/>
  <c r="S498" i="1"/>
  <c r="AK498" i="1"/>
  <c r="AS498" i="1"/>
  <c r="BG498" i="1"/>
  <c r="BK498" i="1"/>
  <c r="BY498" i="1"/>
  <c r="CC498" i="1"/>
  <c r="P730" i="1"/>
  <c r="AR730" i="1"/>
  <c r="BX730" i="1"/>
  <c r="M1819" i="1"/>
  <c r="Y1819" i="1" s="1"/>
  <c r="AE1819" i="1" s="1"/>
  <c r="AW1819" i="1" s="1"/>
  <c r="BA1819" i="1" s="1"/>
  <c r="BO1819" i="1" s="1"/>
  <c r="BU1819" i="1" s="1"/>
  <c r="CG1819" i="1" s="1"/>
  <c r="CI1819" i="1" s="1"/>
  <c r="O2079" i="1"/>
  <c r="AA2079" i="1" s="1"/>
  <c r="AG2079" i="1" s="1"/>
  <c r="AY2079" i="1" s="1"/>
  <c r="BC2079" i="1" s="1"/>
  <c r="BQ2079" i="1" s="1"/>
  <c r="BW2079" i="1" s="1"/>
  <c r="CM2079" i="1" s="1"/>
  <c r="CO2079" i="1" s="1"/>
  <c r="L2235" i="1"/>
  <c r="O2239" i="1"/>
  <c r="AA2239" i="1" s="1"/>
  <c r="AG2239" i="1" s="1"/>
  <c r="AY2239" i="1" s="1"/>
  <c r="BC2239" i="1" s="1"/>
  <c r="BQ2239" i="1" s="1"/>
  <c r="BW2239" i="1" s="1"/>
  <c r="CM2239" i="1" s="1"/>
  <c r="CO2239" i="1" s="1"/>
  <c r="H2257" i="1"/>
  <c r="H2256" i="1" s="1"/>
  <c r="BE2257" i="1"/>
  <c r="BE2256" i="1" s="1"/>
  <c r="BE2255" i="1" s="1"/>
  <c r="O2294" i="1"/>
  <c r="AA2294" i="1" s="1"/>
  <c r="AG2294" i="1" s="1"/>
  <c r="AY2294" i="1" s="1"/>
  <c r="BC2294" i="1" s="1"/>
  <c r="BQ2294" i="1" s="1"/>
  <c r="BW2294" i="1" s="1"/>
  <c r="CM2294" i="1" s="1"/>
  <c r="CO2294" i="1" s="1"/>
  <c r="AO2316" i="1"/>
  <c r="AO2315" i="1" s="1"/>
  <c r="AO2314" i="1" s="1"/>
  <c r="AO2313" i="1" s="1"/>
  <c r="AO2312" i="1" s="1"/>
  <c r="AS2316" i="1"/>
  <c r="AS2315" i="1" s="1"/>
  <c r="AS2314" i="1" s="1"/>
  <c r="AS2313" i="1" s="1"/>
  <c r="AS2312" i="1" s="1"/>
  <c r="BY2316" i="1"/>
  <c r="BY2315" i="1" s="1"/>
  <c r="BY2314" i="1" s="1"/>
  <c r="BY2313" i="1" s="1"/>
  <c r="BY2312" i="1" s="1"/>
  <c r="CC2316" i="1"/>
  <c r="CC2315" i="1" s="1"/>
  <c r="CC2314" i="1" s="1"/>
  <c r="CC2313" i="1" s="1"/>
  <c r="CC2312" i="1" s="1"/>
  <c r="O2438" i="1"/>
  <c r="AA2438" i="1" s="1"/>
  <c r="AG2438" i="1" s="1"/>
  <c r="AY2438" i="1" s="1"/>
  <c r="BC2438" i="1" s="1"/>
  <c r="BQ2438" i="1" s="1"/>
  <c r="BW2438" i="1" s="1"/>
  <c r="CM2438" i="1" s="1"/>
  <c r="CO2438" i="1" s="1"/>
  <c r="CH330" i="1"/>
  <c r="CH329" i="1" s="1"/>
  <c r="CH328" i="1" s="1"/>
  <c r="CH327" i="1" s="1"/>
  <c r="CH730" i="1"/>
  <c r="CH985" i="1"/>
  <c r="CH984" i="1" s="1"/>
  <c r="CH1272" i="1"/>
  <c r="CH1271" i="1" s="1"/>
  <c r="CH1984" i="1"/>
  <c r="CH1983" i="1" s="1"/>
  <c r="CH1982" i="1" s="1"/>
  <c r="CH1981" i="1" s="1"/>
  <c r="CH1980" i="1" s="1"/>
  <c r="J29" i="1"/>
  <c r="Q29" i="1"/>
  <c r="U29" i="1"/>
  <c r="BE29" i="1"/>
  <c r="BI29" i="1"/>
  <c r="BM29" i="1"/>
  <c r="N60" i="1"/>
  <c r="Z60" i="1" s="1"/>
  <c r="AF60" i="1" s="1"/>
  <c r="AX60" i="1" s="1"/>
  <c r="BB60" i="1" s="1"/>
  <c r="BP60" i="1" s="1"/>
  <c r="BV60" i="1" s="1"/>
  <c r="CJ60" i="1" s="1"/>
  <c r="CL60" i="1" s="1"/>
  <c r="N107" i="1"/>
  <c r="Z107" i="1" s="1"/>
  <c r="AF107" i="1" s="1"/>
  <c r="AX107" i="1" s="1"/>
  <c r="BB107" i="1" s="1"/>
  <c r="BP107" i="1" s="1"/>
  <c r="BV107" i="1" s="1"/>
  <c r="CJ107" i="1" s="1"/>
  <c r="CL107" i="1" s="1"/>
  <c r="P148" i="1"/>
  <c r="P147" i="1" s="1"/>
  <c r="P146" i="1" s="1"/>
  <c r="P145" i="1" s="1"/>
  <c r="X148" i="1"/>
  <c r="X147" i="1" s="1"/>
  <c r="X146" i="1" s="1"/>
  <c r="X145" i="1" s="1"/>
  <c r="P241" i="1"/>
  <c r="P240" i="1" s="1"/>
  <c r="P239" i="1" s="1"/>
  <c r="T241" i="1"/>
  <c r="T240" i="1" s="1"/>
  <c r="T239" i="1" s="1"/>
  <c r="X241" i="1"/>
  <c r="X240" i="1" s="1"/>
  <c r="X239" i="1" s="1"/>
  <c r="S288" i="1"/>
  <c r="W288" i="1"/>
  <c r="BG288" i="1"/>
  <c r="S437" i="1"/>
  <c r="BK437" i="1"/>
  <c r="AI437" i="1"/>
  <c r="AM437" i="1"/>
  <c r="AQ437" i="1"/>
  <c r="AU437" i="1"/>
  <c r="CA437" i="1"/>
  <c r="X730" i="1"/>
  <c r="AV730" i="1"/>
  <c r="CD730" i="1"/>
  <c r="T730" i="1"/>
  <c r="CF730" i="1"/>
  <c r="N738" i="1"/>
  <c r="Z738" i="1" s="1"/>
  <c r="AF738" i="1" s="1"/>
  <c r="AX738" i="1" s="1"/>
  <c r="BB738" i="1" s="1"/>
  <c r="BP738" i="1" s="1"/>
  <c r="BV738" i="1" s="1"/>
  <c r="CJ738" i="1" s="1"/>
  <c r="CL738" i="1" s="1"/>
  <c r="M2174" i="1"/>
  <c r="Y2174" i="1" s="1"/>
  <c r="AE2174" i="1" s="1"/>
  <c r="AW2174" i="1" s="1"/>
  <c r="BA2174" i="1" s="1"/>
  <c r="BO2174" i="1" s="1"/>
  <c r="BU2174" i="1" s="1"/>
  <c r="CG2174" i="1" s="1"/>
  <c r="CI2174" i="1" s="1"/>
  <c r="X2218" i="1"/>
  <c r="AT2218" i="1"/>
  <c r="BD2218" i="1"/>
  <c r="BZ2218" i="1"/>
  <c r="S2235" i="1"/>
  <c r="W2235" i="1"/>
  <c r="AK2235" i="1"/>
  <c r="AO2235" i="1"/>
  <c r="BG2235" i="1"/>
  <c r="BK2235" i="1"/>
  <c r="CC2235" i="1"/>
  <c r="BK2293" i="1"/>
  <c r="P2316" i="1"/>
  <c r="P2315" i="1" s="1"/>
  <c r="P2314" i="1" s="1"/>
  <c r="P2313" i="1" s="1"/>
  <c r="P2312" i="1" s="1"/>
  <c r="T2316" i="1"/>
  <c r="T2315" i="1" s="1"/>
  <c r="T2314" i="1" s="1"/>
  <c r="T2313" i="1" s="1"/>
  <c r="T2312" i="1" s="1"/>
  <c r="X2316" i="1"/>
  <c r="X2315" i="1" s="1"/>
  <c r="X2314" i="1" s="1"/>
  <c r="X2313" i="1" s="1"/>
  <c r="X2312" i="1" s="1"/>
  <c r="AH2316" i="1"/>
  <c r="AH2315" i="1" s="1"/>
  <c r="AH2314" i="1" s="1"/>
  <c r="AH2313" i="1" s="1"/>
  <c r="AH2312" i="1" s="1"/>
  <c r="AL2316" i="1"/>
  <c r="AL2315" i="1" s="1"/>
  <c r="AL2314" i="1" s="1"/>
  <c r="AL2313" i="1" s="1"/>
  <c r="AL2312" i="1" s="1"/>
  <c r="AP2316" i="1"/>
  <c r="AP2315" i="1" s="1"/>
  <c r="AP2314" i="1" s="1"/>
  <c r="AP2313" i="1" s="1"/>
  <c r="AP2312" i="1" s="1"/>
  <c r="AT2316" i="1"/>
  <c r="AT2315" i="1" s="1"/>
  <c r="AT2314" i="1" s="1"/>
  <c r="AT2313" i="1" s="1"/>
  <c r="AT2312" i="1" s="1"/>
  <c r="BD2316" i="1"/>
  <c r="BD2315" i="1" s="1"/>
  <c r="BD2314" i="1" s="1"/>
  <c r="BD2313" i="1" s="1"/>
  <c r="BD2312" i="1" s="1"/>
  <c r="BH2316" i="1"/>
  <c r="BH2315" i="1" s="1"/>
  <c r="BH2314" i="1" s="1"/>
  <c r="BH2313" i="1" s="1"/>
  <c r="BH2312" i="1" s="1"/>
  <c r="BL2316" i="1"/>
  <c r="BL2315" i="1" s="1"/>
  <c r="BL2314" i="1" s="1"/>
  <c r="BL2313" i="1" s="1"/>
  <c r="BL2312" i="1" s="1"/>
  <c r="BZ2316" i="1"/>
  <c r="BZ2315" i="1" s="1"/>
  <c r="BZ2314" i="1" s="1"/>
  <c r="BZ2313" i="1" s="1"/>
  <c r="BZ2312" i="1" s="1"/>
  <c r="CD2316" i="1"/>
  <c r="CD2315" i="1" s="1"/>
  <c r="CD2314" i="1" s="1"/>
  <c r="CD2313" i="1" s="1"/>
  <c r="CD2312" i="1" s="1"/>
  <c r="I2316" i="1"/>
  <c r="I2315" i="1" s="1"/>
  <c r="AI2400" i="1"/>
  <c r="AI2399" i="1" s="1"/>
  <c r="AI2398" i="1" s="1"/>
  <c r="AI2397" i="1" s="1"/>
  <c r="AM2400" i="1"/>
  <c r="AM2399" i="1" s="1"/>
  <c r="AM2398" i="1" s="1"/>
  <c r="AM2397" i="1" s="1"/>
  <c r="AQ2400" i="1"/>
  <c r="AQ2399" i="1" s="1"/>
  <c r="AQ2398" i="1" s="1"/>
  <c r="AQ2397" i="1" s="1"/>
  <c r="AU2400" i="1"/>
  <c r="AU2399" i="1" s="1"/>
  <c r="AU2398" i="1" s="1"/>
  <c r="AU2397" i="1" s="1"/>
  <c r="BI2400" i="1"/>
  <c r="BI2399" i="1" s="1"/>
  <c r="BI2398" i="1" s="1"/>
  <c r="BI2397" i="1" s="1"/>
  <c r="BM2400" i="1"/>
  <c r="BM2399" i="1" s="1"/>
  <c r="BM2398" i="1" s="1"/>
  <c r="BM2397" i="1" s="1"/>
  <c r="CA2400" i="1"/>
  <c r="CA2399" i="1" s="1"/>
  <c r="CA2398" i="1" s="1"/>
  <c r="CA2397" i="1" s="1"/>
  <c r="CE2400" i="1"/>
  <c r="CE2399" i="1" s="1"/>
  <c r="CE2398" i="1" s="1"/>
  <c r="CE2397" i="1" s="1"/>
  <c r="I2437" i="1"/>
  <c r="CH207" i="1"/>
  <c r="CH846" i="1"/>
  <c r="CH845" i="1" s="1"/>
  <c r="CH1012" i="1"/>
  <c r="G29" i="1"/>
  <c r="K29" i="1"/>
  <c r="AV104" i="1"/>
  <c r="AV103" i="1" s="1"/>
  <c r="AV102" i="1" s="1"/>
  <c r="AS133" i="1"/>
  <c r="AS132" i="1" s="1"/>
  <c r="AS131" i="1" s="1"/>
  <c r="AS130" i="1" s="1"/>
  <c r="BY133" i="1"/>
  <c r="BY132" i="1" s="1"/>
  <c r="BY131" i="1" s="1"/>
  <c r="BY130" i="1" s="1"/>
  <c r="CC133" i="1"/>
  <c r="CC132" i="1" s="1"/>
  <c r="CC131" i="1" s="1"/>
  <c r="CC130" i="1" s="1"/>
  <c r="AM241" i="1"/>
  <c r="AM240" i="1" s="1"/>
  <c r="AM239" i="1" s="1"/>
  <c r="AU241" i="1"/>
  <c r="AU240" i="1" s="1"/>
  <c r="AU239" i="1" s="1"/>
  <c r="Q498" i="1"/>
  <c r="U498" i="1"/>
  <c r="AI498" i="1"/>
  <c r="AQ498" i="1"/>
  <c r="AU498" i="1"/>
  <c r="BI498" i="1"/>
  <c r="CE498" i="1"/>
  <c r="BD730" i="1"/>
  <c r="AT730" i="1"/>
  <c r="AL2065" i="1"/>
  <c r="AT2065" i="1"/>
  <c r="BZ2065" i="1"/>
  <c r="S2218" i="1"/>
  <c r="W2218" i="1"/>
  <c r="AK2218" i="1"/>
  <c r="AO2218" i="1"/>
  <c r="AS2218" i="1"/>
  <c r="BK2218" i="1"/>
  <c r="BY2218" i="1"/>
  <c r="BY2217" i="1" s="1"/>
  <c r="BY2208" i="1" s="1"/>
  <c r="BY2207" i="1" s="1"/>
  <c r="CC2218" i="1"/>
  <c r="M2258" i="1"/>
  <c r="Y2258" i="1" s="1"/>
  <c r="AE2258" i="1" s="1"/>
  <c r="AW2258" i="1" s="1"/>
  <c r="BA2258" i="1" s="1"/>
  <c r="BO2258" i="1" s="1"/>
  <c r="BU2258" i="1" s="1"/>
  <c r="CG2258" i="1" s="1"/>
  <c r="CI2258" i="1" s="1"/>
  <c r="BZ2257" i="1"/>
  <c r="BZ2256" i="1" s="1"/>
  <c r="BZ2255" i="1" s="1"/>
  <c r="CC2257" i="1"/>
  <c r="CC2256" i="1" s="1"/>
  <c r="CC2255" i="1" s="1"/>
  <c r="M2294" i="1"/>
  <c r="Y2294" i="1" s="1"/>
  <c r="AE2294" i="1" s="1"/>
  <c r="AW2294" i="1" s="1"/>
  <c r="BA2294" i="1" s="1"/>
  <c r="BO2294" i="1" s="1"/>
  <c r="BU2294" i="1" s="1"/>
  <c r="CG2294" i="1" s="1"/>
  <c r="CI2294" i="1" s="1"/>
  <c r="J2293" i="1"/>
  <c r="V2293" i="1"/>
  <c r="AN2293" i="1"/>
  <c r="AV2293" i="1"/>
  <c r="BF2293" i="1"/>
  <c r="BJ2293" i="1"/>
  <c r="BN2293" i="1"/>
  <c r="BX2293" i="1"/>
  <c r="CF2293" i="1"/>
  <c r="T2483" i="1"/>
  <c r="X2483" i="1"/>
  <c r="CH212" i="1"/>
  <c r="CH379" i="1"/>
  <c r="CH525" i="1"/>
  <c r="CH1062" i="1"/>
  <c r="CH1061" i="1" s="1"/>
  <c r="K2483" i="1"/>
  <c r="CH1053" i="1"/>
  <c r="CH1052" i="1" s="1"/>
  <c r="CH1051" i="1" s="1"/>
  <c r="CH1136" i="1"/>
  <c r="CH1135" i="1" s="1"/>
  <c r="CH1198" i="1"/>
  <c r="CH1197" i="1" s="1"/>
  <c r="CH1196" i="1" s="1"/>
  <c r="CH1355" i="1"/>
  <c r="CH1354" i="1" s="1"/>
  <c r="CH1582" i="1"/>
  <c r="CH1760" i="1"/>
  <c r="CH1756" i="1" s="1"/>
  <c r="CH1749" i="1" s="1"/>
  <c r="CH1748" i="1" s="1"/>
  <c r="AH2483" i="1"/>
  <c r="AP2483" i="1"/>
  <c r="AT2483" i="1"/>
  <c r="BD2483" i="1"/>
  <c r="BH2483" i="1"/>
  <c r="BL2483" i="1"/>
  <c r="CD2483" i="1"/>
  <c r="CH1321" i="1"/>
  <c r="CH1320" i="1" s="1"/>
  <c r="CH1315" i="1" s="1"/>
  <c r="CH1314" i="1" s="1"/>
  <c r="CH1701" i="1"/>
  <c r="CH1700" i="1" s="1"/>
  <c r="CH1346" i="1"/>
  <c r="CH1345" i="1" s="1"/>
  <c r="CH1344" i="1" s="1"/>
  <c r="CH1460" i="1"/>
  <c r="CH1459" i="1" s="1"/>
  <c r="CH1454" i="1" s="1"/>
  <c r="CH1453" i="1" s="1"/>
  <c r="CH1729" i="1"/>
  <c r="CH1728" i="1" s="1"/>
  <c r="CH1950" i="1"/>
  <c r="CH1949" i="1" s="1"/>
  <c r="CH2200" i="1"/>
  <c r="CH2199" i="1" s="1"/>
  <c r="CH2198" i="1" s="1"/>
  <c r="CH2197" i="1" s="1"/>
  <c r="CH2257" i="1"/>
  <c r="CH2256" i="1" s="1"/>
  <c r="CH2255" i="1" s="1"/>
  <c r="CH2663" i="1"/>
  <c r="CH2662" i="1" s="1"/>
  <c r="CH2661" i="1" s="1"/>
  <c r="CH2660" i="1" s="1"/>
  <c r="CB104" i="1"/>
  <c r="CB103" i="1" s="1"/>
  <c r="CB102" i="1" s="1"/>
  <c r="O477" i="1"/>
  <c r="AA477" i="1" s="1"/>
  <c r="AG477" i="1" s="1"/>
  <c r="AY477" i="1" s="1"/>
  <c r="BC477" i="1" s="1"/>
  <c r="BQ477" i="1" s="1"/>
  <c r="BW477" i="1" s="1"/>
  <c r="CM477" i="1" s="1"/>
  <c r="CO477" i="1" s="1"/>
  <c r="L476" i="1"/>
  <c r="O476" i="1" s="1"/>
  <c r="AA476" i="1" s="1"/>
  <c r="AG476" i="1" s="1"/>
  <c r="AY476" i="1" s="1"/>
  <c r="BC476" i="1" s="1"/>
  <c r="BQ476" i="1" s="1"/>
  <c r="BW476" i="1" s="1"/>
  <c r="CM476" i="1" s="1"/>
  <c r="CO476" i="1" s="1"/>
  <c r="X70" i="1"/>
  <c r="X69" i="1" s="1"/>
  <c r="X56" i="1" s="1"/>
  <c r="X55" i="1" s="1"/>
  <c r="BG70" i="1"/>
  <c r="BG69" i="1" s="1"/>
  <c r="BG56" i="1" s="1"/>
  <c r="BG55" i="1" s="1"/>
  <c r="BL104" i="1"/>
  <c r="BL103" i="1" s="1"/>
  <c r="BL102" i="1" s="1"/>
  <c r="AP379" i="1"/>
  <c r="AR379" i="1"/>
  <c r="BX454" i="1"/>
  <c r="BL519" i="1"/>
  <c r="M700" i="1"/>
  <c r="Y700" i="1" s="1"/>
  <c r="AE700" i="1" s="1"/>
  <c r="AW700" i="1" s="1"/>
  <c r="BA700" i="1" s="1"/>
  <c r="BO700" i="1" s="1"/>
  <c r="BU700" i="1" s="1"/>
  <c r="CG700" i="1" s="1"/>
  <c r="CI700" i="1" s="1"/>
  <c r="J699" i="1"/>
  <c r="J698" i="1" s="1"/>
  <c r="J697" i="1" s="1"/>
  <c r="J696" i="1" s="1"/>
  <c r="J695" i="1" s="1"/>
  <c r="Z761" i="1"/>
  <c r="AF761" i="1" s="1"/>
  <c r="AX761" i="1" s="1"/>
  <c r="BB761" i="1" s="1"/>
  <c r="BP761" i="1" s="1"/>
  <c r="BV761" i="1" s="1"/>
  <c r="CJ761" i="1" s="1"/>
  <c r="CL761" i="1" s="1"/>
  <c r="U788" i="1"/>
  <c r="U782" i="1" s="1"/>
  <c r="U781" i="1" s="1"/>
  <c r="BI788" i="1"/>
  <c r="BI782" i="1" s="1"/>
  <c r="BI781" i="1" s="1"/>
  <c r="O824" i="1"/>
  <c r="AA824" i="1" s="1"/>
  <c r="AG824" i="1" s="1"/>
  <c r="AY824" i="1" s="1"/>
  <c r="BC824" i="1" s="1"/>
  <c r="BQ824" i="1" s="1"/>
  <c r="BW824" i="1" s="1"/>
  <c r="CM824" i="1" s="1"/>
  <c r="CO824" i="1" s="1"/>
  <c r="M826" i="1"/>
  <c r="Y826" i="1" s="1"/>
  <c r="AE826" i="1" s="1"/>
  <c r="AW826" i="1" s="1"/>
  <c r="BA826" i="1" s="1"/>
  <c r="BO826" i="1" s="1"/>
  <c r="BU826" i="1" s="1"/>
  <c r="CG826" i="1" s="1"/>
  <c r="CI826" i="1" s="1"/>
  <c r="J823" i="1"/>
  <c r="J822" i="1" s="1"/>
  <c r="M967" i="1"/>
  <c r="Y967" i="1" s="1"/>
  <c r="AE967" i="1" s="1"/>
  <c r="AW967" i="1" s="1"/>
  <c r="BA967" i="1" s="1"/>
  <c r="BO967" i="1" s="1"/>
  <c r="BU967" i="1" s="1"/>
  <c r="CG967" i="1" s="1"/>
  <c r="CI967" i="1" s="1"/>
  <c r="J966" i="1"/>
  <c r="J965" i="1" s="1"/>
  <c r="J960" i="1" s="1"/>
  <c r="O2753" i="1"/>
  <c r="AA2753" i="1" s="1"/>
  <c r="AG2753" i="1" s="1"/>
  <c r="AY2753" i="1" s="1"/>
  <c r="BC2753" i="1" s="1"/>
  <c r="BQ2753" i="1" s="1"/>
  <c r="BW2753" i="1" s="1"/>
  <c r="CM2753" i="1" s="1"/>
  <c r="CO2753" i="1" s="1"/>
  <c r="I2750" i="1"/>
  <c r="I2749" i="1" s="1"/>
  <c r="I2748" i="1" s="1"/>
  <c r="I2747" i="1" s="1"/>
  <c r="O22" i="1"/>
  <c r="AA22" i="1" s="1"/>
  <c r="AG22" i="1" s="1"/>
  <c r="AY22" i="1" s="1"/>
  <c r="BC22" i="1" s="1"/>
  <c r="BQ22" i="1" s="1"/>
  <c r="BW22" i="1" s="1"/>
  <c r="CM22" i="1" s="1"/>
  <c r="CO22" i="1" s="1"/>
  <c r="M25" i="1"/>
  <c r="Y25" i="1" s="1"/>
  <c r="AE25" i="1" s="1"/>
  <c r="AW25" i="1" s="1"/>
  <c r="BA25" i="1" s="1"/>
  <c r="BO25" i="1" s="1"/>
  <c r="BU25" i="1" s="1"/>
  <c r="CG25" i="1" s="1"/>
  <c r="CI25" i="1" s="1"/>
  <c r="N25" i="1"/>
  <c r="Z25" i="1" s="1"/>
  <c r="AF25" i="1" s="1"/>
  <c r="AX25" i="1" s="1"/>
  <c r="BB25" i="1" s="1"/>
  <c r="BP25" i="1" s="1"/>
  <c r="BV25" i="1" s="1"/>
  <c r="CJ25" i="1" s="1"/>
  <c r="CL25" i="1" s="1"/>
  <c r="U21" i="1"/>
  <c r="M27" i="1"/>
  <c r="Y27" i="1" s="1"/>
  <c r="AE27" i="1" s="1"/>
  <c r="AW27" i="1" s="1"/>
  <c r="BA27" i="1" s="1"/>
  <c r="BO27" i="1" s="1"/>
  <c r="BU27" i="1" s="1"/>
  <c r="CG27" i="1" s="1"/>
  <c r="CI27" i="1" s="1"/>
  <c r="W29" i="1"/>
  <c r="AZ29" i="1"/>
  <c r="G38" i="1"/>
  <c r="M38" i="1" s="1"/>
  <c r="Y38" i="1" s="1"/>
  <c r="AE38" i="1" s="1"/>
  <c r="AW38" i="1" s="1"/>
  <c r="BA38" i="1" s="1"/>
  <c r="BO38" i="1" s="1"/>
  <c r="BU38" i="1" s="1"/>
  <c r="CG38" i="1" s="1"/>
  <c r="CI38" i="1" s="1"/>
  <c r="N39" i="1"/>
  <c r="Z39" i="1" s="1"/>
  <c r="AF39" i="1" s="1"/>
  <c r="AX39" i="1" s="1"/>
  <c r="BB39" i="1" s="1"/>
  <c r="BP39" i="1" s="1"/>
  <c r="BV39" i="1" s="1"/>
  <c r="CJ39" i="1" s="1"/>
  <c r="CL39" i="1" s="1"/>
  <c r="O60" i="1"/>
  <c r="AA60" i="1" s="1"/>
  <c r="AG60" i="1" s="1"/>
  <c r="AY60" i="1" s="1"/>
  <c r="BC60" i="1" s="1"/>
  <c r="BQ60" i="1" s="1"/>
  <c r="BW60" i="1" s="1"/>
  <c r="CM60" i="1" s="1"/>
  <c r="CO60" i="1" s="1"/>
  <c r="M94" i="1"/>
  <c r="Y94" i="1" s="1"/>
  <c r="AE94" i="1" s="1"/>
  <c r="AW94" i="1" s="1"/>
  <c r="BA94" i="1" s="1"/>
  <c r="BO94" i="1" s="1"/>
  <c r="BU94" i="1" s="1"/>
  <c r="CG94" i="1" s="1"/>
  <c r="CI94" i="1" s="1"/>
  <c r="AH93" i="1"/>
  <c r="AH92" i="1" s="1"/>
  <c r="AH91" i="1" s="1"/>
  <c r="AH90" i="1" s="1"/>
  <c r="AH89" i="1" s="1"/>
  <c r="AH88" i="1" s="1"/>
  <c r="AL93" i="1"/>
  <c r="AL92" i="1" s="1"/>
  <c r="AL91" i="1" s="1"/>
  <c r="AL90" i="1" s="1"/>
  <c r="AL89" i="1" s="1"/>
  <c r="AL88" i="1" s="1"/>
  <c r="AP93" i="1"/>
  <c r="AP92" i="1" s="1"/>
  <c r="AP91" i="1" s="1"/>
  <c r="AP90" i="1" s="1"/>
  <c r="AP89" i="1" s="1"/>
  <c r="AP88" i="1" s="1"/>
  <c r="AT93" i="1"/>
  <c r="AT92" i="1" s="1"/>
  <c r="AT91" i="1" s="1"/>
  <c r="AT90" i="1" s="1"/>
  <c r="AT89" i="1" s="1"/>
  <c r="AT88" i="1" s="1"/>
  <c r="BI104" i="1"/>
  <c r="BI103" i="1" s="1"/>
  <c r="BI102" i="1" s="1"/>
  <c r="BM104" i="1"/>
  <c r="BM103" i="1" s="1"/>
  <c r="BM102" i="1" s="1"/>
  <c r="R133" i="1"/>
  <c r="R132" i="1" s="1"/>
  <c r="R131" i="1" s="1"/>
  <c r="R130" i="1" s="1"/>
  <c r="V133" i="1"/>
  <c r="V132" i="1" s="1"/>
  <c r="V131" i="1" s="1"/>
  <c r="V130" i="1" s="1"/>
  <c r="BF133" i="1"/>
  <c r="BF132" i="1" s="1"/>
  <c r="BF131" i="1" s="1"/>
  <c r="BF130" i="1" s="1"/>
  <c r="BJ133" i="1"/>
  <c r="BJ132" i="1" s="1"/>
  <c r="BJ131" i="1" s="1"/>
  <c r="BJ130" i="1" s="1"/>
  <c r="BN133" i="1"/>
  <c r="BN132" i="1" s="1"/>
  <c r="BN131" i="1" s="1"/>
  <c r="BN130" i="1" s="1"/>
  <c r="P133" i="1"/>
  <c r="P132" i="1" s="1"/>
  <c r="P131" i="1" s="1"/>
  <c r="P130" i="1" s="1"/>
  <c r="T133" i="1"/>
  <c r="T132" i="1" s="1"/>
  <c r="T131" i="1" s="1"/>
  <c r="T130" i="1" s="1"/>
  <c r="X133" i="1"/>
  <c r="X132" i="1" s="1"/>
  <c r="X131" i="1" s="1"/>
  <c r="X130" i="1" s="1"/>
  <c r="BD133" i="1"/>
  <c r="BD132" i="1" s="1"/>
  <c r="BD131" i="1" s="1"/>
  <c r="BD130" i="1" s="1"/>
  <c r="BH133" i="1"/>
  <c r="BH132" i="1" s="1"/>
  <c r="BH131" i="1" s="1"/>
  <c r="BH130" i="1" s="1"/>
  <c r="BL133" i="1"/>
  <c r="BL132" i="1" s="1"/>
  <c r="BL131" i="1" s="1"/>
  <c r="BL130" i="1" s="1"/>
  <c r="O140" i="1"/>
  <c r="AA140" i="1" s="1"/>
  <c r="AG140" i="1" s="1"/>
  <c r="AY140" i="1" s="1"/>
  <c r="BC140" i="1" s="1"/>
  <c r="BQ140" i="1" s="1"/>
  <c r="BW140" i="1" s="1"/>
  <c r="CM140" i="1" s="1"/>
  <c r="CO140" i="1" s="1"/>
  <c r="N140" i="1"/>
  <c r="Z140" i="1" s="1"/>
  <c r="AF140" i="1" s="1"/>
  <c r="AX140" i="1" s="1"/>
  <c r="BB140" i="1" s="1"/>
  <c r="BP140" i="1" s="1"/>
  <c r="BV140" i="1" s="1"/>
  <c r="CJ140" i="1" s="1"/>
  <c r="CL140" i="1" s="1"/>
  <c r="Y143" i="1"/>
  <c r="AE143" i="1" s="1"/>
  <c r="AW143" i="1" s="1"/>
  <c r="BA143" i="1" s="1"/>
  <c r="BO143" i="1" s="1"/>
  <c r="BU143" i="1" s="1"/>
  <c r="CG143" i="1" s="1"/>
  <c r="CI143" i="1" s="1"/>
  <c r="T159" i="1"/>
  <c r="T158" i="1" s="1"/>
  <c r="AA160" i="1"/>
  <c r="AG160" i="1" s="1"/>
  <c r="AY160" i="1" s="1"/>
  <c r="BC160" i="1" s="1"/>
  <c r="BQ160" i="1" s="1"/>
  <c r="BW160" i="1" s="1"/>
  <c r="CM160" i="1" s="1"/>
  <c r="CO160" i="1" s="1"/>
  <c r="AK159" i="1"/>
  <c r="AK158" i="1" s="1"/>
  <c r="AO159" i="1"/>
  <c r="AO158" i="1" s="1"/>
  <c r="AS159" i="1"/>
  <c r="AS158" i="1" s="1"/>
  <c r="AZ159" i="1"/>
  <c r="AZ158" i="1" s="1"/>
  <c r="BG159" i="1"/>
  <c r="BG158" i="1" s="1"/>
  <c r="BK159" i="1"/>
  <c r="BK158" i="1" s="1"/>
  <c r="BY159" i="1"/>
  <c r="BY158" i="1" s="1"/>
  <c r="CC159" i="1"/>
  <c r="CC158" i="1" s="1"/>
  <c r="CP159" i="1"/>
  <c r="CP158" i="1" s="1"/>
  <c r="BF159" i="1"/>
  <c r="BF158" i="1" s="1"/>
  <c r="BJ159" i="1"/>
  <c r="BJ158" i="1" s="1"/>
  <c r="M169" i="1"/>
  <c r="Y169" i="1" s="1"/>
  <c r="AE169" i="1" s="1"/>
  <c r="AW169" i="1" s="1"/>
  <c r="BA169" i="1" s="1"/>
  <c r="BO169" i="1" s="1"/>
  <c r="BU169" i="1" s="1"/>
  <c r="CG169" i="1" s="1"/>
  <c r="CI169" i="1" s="1"/>
  <c r="O171" i="1"/>
  <c r="AA171" i="1" s="1"/>
  <c r="AG171" i="1" s="1"/>
  <c r="AY171" i="1" s="1"/>
  <c r="BC171" i="1" s="1"/>
  <c r="BQ171" i="1" s="1"/>
  <c r="BW171" i="1" s="1"/>
  <c r="CM171" i="1" s="1"/>
  <c r="CO171" i="1" s="1"/>
  <c r="AH168" i="1"/>
  <c r="AH164" i="1" s="1"/>
  <c r="AL168" i="1"/>
  <c r="AL164" i="1" s="1"/>
  <c r="AP168" i="1"/>
  <c r="AP164" i="1" s="1"/>
  <c r="AT168" i="1"/>
  <c r="AT164" i="1" s="1"/>
  <c r="BF184" i="1"/>
  <c r="K195" i="1"/>
  <c r="K194" i="1" s="1"/>
  <c r="K193" i="1" s="1"/>
  <c r="K192" i="1" s="1"/>
  <c r="K184" i="1" s="1"/>
  <c r="AJ184" i="1"/>
  <c r="M199" i="1"/>
  <c r="Y199" i="1" s="1"/>
  <c r="AE199" i="1" s="1"/>
  <c r="AW199" i="1" s="1"/>
  <c r="BA199" i="1" s="1"/>
  <c r="BO199" i="1" s="1"/>
  <c r="BU199" i="1" s="1"/>
  <c r="CG199" i="1" s="1"/>
  <c r="CI199" i="1" s="1"/>
  <c r="CB195" i="1"/>
  <c r="CB194" i="1" s="1"/>
  <c r="CB193" i="1" s="1"/>
  <c r="CB192" i="1" s="1"/>
  <c r="CB184" i="1" s="1"/>
  <c r="AH207" i="1"/>
  <c r="AL207" i="1"/>
  <c r="AP207" i="1"/>
  <c r="AT207" i="1"/>
  <c r="BZ207" i="1"/>
  <c r="CD207" i="1"/>
  <c r="M213" i="1"/>
  <c r="Y213" i="1" s="1"/>
  <c r="AE213" i="1" s="1"/>
  <c r="AW213" i="1" s="1"/>
  <c r="BA213" i="1" s="1"/>
  <c r="BO213" i="1" s="1"/>
  <c r="BU213" i="1" s="1"/>
  <c r="CG213" i="1" s="1"/>
  <c r="CI213" i="1" s="1"/>
  <c r="K212" i="1"/>
  <c r="AJ212" i="1"/>
  <c r="AN212" i="1"/>
  <c r="AR212" i="1"/>
  <c r="AV212" i="1"/>
  <c r="N217" i="1"/>
  <c r="Z217" i="1" s="1"/>
  <c r="AF217" i="1" s="1"/>
  <c r="AX217" i="1" s="1"/>
  <c r="BB217" i="1" s="1"/>
  <c r="BP217" i="1" s="1"/>
  <c r="BV217" i="1" s="1"/>
  <c r="CJ217" i="1" s="1"/>
  <c r="CL217" i="1" s="1"/>
  <c r="O217" i="1"/>
  <c r="AA217" i="1" s="1"/>
  <c r="AG217" i="1" s="1"/>
  <c r="AY217" i="1" s="1"/>
  <c r="BC217" i="1" s="1"/>
  <c r="BQ217" i="1" s="1"/>
  <c r="BW217" i="1" s="1"/>
  <c r="CM217" i="1" s="1"/>
  <c r="CO217" i="1" s="1"/>
  <c r="R212" i="1"/>
  <c r="V212" i="1"/>
  <c r="AB229" i="1"/>
  <c r="AB228" i="1" s="1"/>
  <c r="AB227" i="1" s="1"/>
  <c r="AI229" i="1"/>
  <c r="AI228" i="1" s="1"/>
  <c r="AI227" i="1" s="1"/>
  <c r="AM229" i="1"/>
  <c r="AM228" i="1" s="1"/>
  <c r="AM227" i="1" s="1"/>
  <c r="AQ229" i="1"/>
  <c r="AQ228" i="1" s="1"/>
  <c r="AQ227" i="1" s="1"/>
  <c r="AU229" i="1"/>
  <c r="AU228" i="1" s="1"/>
  <c r="AU227" i="1" s="1"/>
  <c r="BT229" i="1"/>
  <c r="BT228" i="1" s="1"/>
  <c r="BT227" i="1" s="1"/>
  <c r="CA229" i="1"/>
  <c r="CA228" i="1" s="1"/>
  <c r="CA227" i="1" s="1"/>
  <c r="CE229" i="1"/>
  <c r="CE228" i="1" s="1"/>
  <c r="CE227" i="1" s="1"/>
  <c r="M232" i="1"/>
  <c r="Y232" i="1" s="1"/>
  <c r="AE232" i="1" s="1"/>
  <c r="AW232" i="1" s="1"/>
  <c r="BA232" i="1" s="1"/>
  <c r="BO232" i="1" s="1"/>
  <c r="BU232" i="1" s="1"/>
  <c r="CG232" i="1" s="1"/>
  <c r="CI232" i="1" s="1"/>
  <c r="CD229" i="1"/>
  <c r="CD228" i="1" s="1"/>
  <c r="CD227" i="1" s="1"/>
  <c r="O237" i="1"/>
  <c r="AA237" i="1" s="1"/>
  <c r="AG237" i="1" s="1"/>
  <c r="AY237" i="1" s="1"/>
  <c r="BC237" i="1" s="1"/>
  <c r="BQ237" i="1" s="1"/>
  <c r="BW237" i="1" s="1"/>
  <c r="CM237" i="1" s="1"/>
  <c r="CO237" i="1" s="1"/>
  <c r="AH241" i="1"/>
  <c r="AH240" i="1" s="1"/>
  <c r="AH239" i="1" s="1"/>
  <c r="AL241" i="1"/>
  <c r="AL240" i="1" s="1"/>
  <c r="AL239" i="1" s="1"/>
  <c r="AP241" i="1"/>
  <c r="AP240" i="1" s="1"/>
  <c r="AP239" i="1" s="1"/>
  <c r="AT241" i="1"/>
  <c r="AT240" i="1" s="1"/>
  <c r="AT239" i="1" s="1"/>
  <c r="M244" i="1"/>
  <c r="Y244" i="1" s="1"/>
  <c r="AE244" i="1" s="1"/>
  <c r="AW244" i="1" s="1"/>
  <c r="BA244" i="1" s="1"/>
  <c r="BO244" i="1" s="1"/>
  <c r="BU244" i="1" s="1"/>
  <c r="CG244" i="1" s="1"/>
  <c r="CI244" i="1" s="1"/>
  <c r="AJ241" i="1"/>
  <c r="AJ240" i="1" s="1"/>
  <c r="AJ239" i="1" s="1"/>
  <c r="AN241" i="1"/>
  <c r="AN240" i="1" s="1"/>
  <c r="AN239" i="1" s="1"/>
  <c r="AR241" i="1"/>
  <c r="AR240" i="1" s="1"/>
  <c r="AR239" i="1" s="1"/>
  <c r="AV241" i="1"/>
  <c r="AV240" i="1" s="1"/>
  <c r="AV239" i="1" s="1"/>
  <c r="AB241" i="1"/>
  <c r="AB240" i="1" s="1"/>
  <c r="AB239" i="1" s="1"/>
  <c r="O252" i="1"/>
  <c r="AA252" i="1" s="1"/>
  <c r="AG252" i="1" s="1"/>
  <c r="AY252" i="1" s="1"/>
  <c r="BC252" i="1" s="1"/>
  <c r="BQ252" i="1" s="1"/>
  <c r="BW252" i="1" s="1"/>
  <c r="CM252" i="1" s="1"/>
  <c r="CO252" i="1" s="1"/>
  <c r="M263" i="1"/>
  <c r="Y263" i="1" s="1"/>
  <c r="AE263" i="1" s="1"/>
  <c r="AW263" i="1" s="1"/>
  <c r="BA263" i="1" s="1"/>
  <c r="BO263" i="1" s="1"/>
  <c r="BU263" i="1" s="1"/>
  <c r="CG263" i="1" s="1"/>
  <c r="CI263" i="1" s="1"/>
  <c r="K262" i="1"/>
  <c r="K261" i="1" s="1"/>
  <c r="K260" i="1" s="1"/>
  <c r="H271" i="1"/>
  <c r="H270" i="1" s="1"/>
  <c r="O272" i="1"/>
  <c r="AA272" i="1" s="1"/>
  <c r="AG272" i="1" s="1"/>
  <c r="AY272" i="1" s="1"/>
  <c r="BC272" i="1" s="1"/>
  <c r="BQ272" i="1" s="1"/>
  <c r="BW272" i="1" s="1"/>
  <c r="CM272" i="1" s="1"/>
  <c r="CO272" i="1" s="1"/>
  <c r="AC271" i="1"/>
  <c r="AC270" i="1" s="1"/>
  <c r="AC269" i="1" s="1"/>
  <c r="BE271" i="1"/>
  <c r="BE270" i="1" s="1"/>
  <c r="BE269" i="1" s="1"/>
  <c r="BI271" i="1"/>
  <c r="BI270" i="1" s="1"/>
  <c r="BI269" i="1" s="1"/>
  <c r="BM271" i="1"/>
  <c r="BM270" i="1" s="1"/>
  <c r="BM269" i="1" s="1"/>
  <c r="N274" i="1"/>
  <c r="Z274" i="1" s="1"/>
  <c r="AF274" i="1" s="1"/>
  <c r="AX274" i="1" s="1"/>
  <c r="BB274" i="1" s="1"/>
  <c r="BP274" i="1" s="1"/>
  <c r="BV274" i="1" s="1"/>
  <c r="CJ274" i="1" s="1"/>
  <c r="O274" i="1"/>
  <c r="AA274" i="1" s="1"/>
  <c r="AG274" i="1" s="1"/>
  <c r="AY274" i="1" s="1"/>
  <c r="BC274" i="1" s="1"/>
  <c r="BQ274" i="1" s="1"/>
  <c r="BW274" i="1" s="1"/>
  <c r="CM274" i="1" s="1"/>
  <c r="M281" i="1"/>
  <c r="Y281" i="1" s="1"/>
  <c r="AE281" i="1" s="1"/>
  <c r="AW281" i="1" s="1"/>
  <c r="BA281" i="1" s="1"/>
  <c r="BO281" i="1" s="1"/>
  <c r="BU281" i="1" s="1"/>
  <c r="CG281" i="1" s="1"/>
  <c r="CI281" i="1" s="1"/>
  <c r="K280" i="1"/>
  <c r="K279" i="1" s="1"/>
  <c r="K278" i="1" s="1"/>
  <c r="AJ280" i="1"/>
  <c r="AJ279" i="1" s="1"/>
  <c r="AJ278" i="1" s="1"/>
  <c r="AN280" i="1"/>
  <c r="AN279" i="1" s="1"/>
  <c r="AN278" i="1" s="1"/>
  <c r="AR280" i="1"/>
  <c r="AR279" i="1" s="1"/>
  <c r="AR278" i="1" s="1"/>
  <c r="AV280" i="1"/>
  <c r="AV279" i="1" s="1"/>
  <c r="AV278" i="1" s="1"/>
  <c r="BX280" i="1"/>
  <c r="BX279" i="1" s="1"/>
  <c r="BX278" i="1" s="1"/>
  <c r="CB280" i="1"/>
  <c r="CB279" i="1" s="1"/>
  <c r="CB278" i="1" s="1"/>
  <c r="CF280" i="1"/>
  <c r="CF279" i="1" s="1"/>
  <c r="CF278" i="1" s="1"/>
  <c r="M284" i="1"/>
  <c r="Y284" i="1" s="1"/>
  <c r="AE284" i="1" s="1"/>
  <c r="AW284" i="1" s="1"/>
  <c r="BA284" i="1" s="1"/>
  <c r="BO284" i="1" s="1"/>
  <c r="BU284" i="1" s="1"/>
  <c r="CG284" i="1" s="1"/>
  <c r="CI284" i="1" s="1"/>
  <c r="AD288" i="1"/>
  <c r="AK288" i="1"/>
  <c r="AO288" i="1"/>
  <c r="AS288" i="1"/>
  <c r="BF288" i="1"/>
  <c r="BJ288" i="1"/>
  <c r="BN288" i="1"/>
  <c r="BD288" i="1"/>
  <c r="BH288" i="1"/>
  <c r="BL288" i="1"/>
  <c r="N295" i="1"/>
  <c r="Z295" i="1" s="1"/>
  <c r="AF295" i="1" s="1"/>
  <c r="AX295" i="1" s="1"/>
  <c r="BB295" i="1" s="1"/>
  <c r="BP295" i="1" s="1"/>
  <c r="BV295" i="1" s="1"/>
  <c r="CJ295" i="1" s="1"/>
  <c r="CL295" i="1" s="1"/>
  <c r="O295" i="1"/>
  <c r="AA295" i="1" s="1"/>
  <c r="AG295" i="1" s="1"/>
  <c r="AY295" i="1" s="1"/>
  <c r="BC295" i="1" s="1"/>
  <c r="BQ295" i="1" s="1"/>
  <c r="BW295" i="1" s="1"/>
  <c r="CM295" i="1" s="1"/>
  <c r="CO295" i="1" s="1"/>
  <c r="AZ288" i="1"/>
  <c r="AB297" i="1"/>
  <c r="AI297" i="1"/>
  <c r="AM297" i="1"/>
  <c r="AQ297" i="1"/>
  <c r="AU297" i="1"/>
  <c r="BT297" i="1"/>
  <c r="CA297" i="1"/>
  <c r="CE297" i="1"/>
  <c r="M300" i="1"/>
  <c r="Y300" i="1" s="1"/>
  <c r="AE300" i="1" s="1"/>
  <c r="AW300" i="1" s="1"/>
  <c r="BA300" i="1" s="1"/>
  <c r="BO300" i="1" s="1"/>
  <c r="BU300" i="1" s="1"/>
  <c r="CG300" i="1" s="1"/>
  <c r="CI300" i="1" s="1"/>
  <c r="AD297" i="1"/>
  <c r="AC297" i="1"/>
  <c r="BE297" i="1"/>
  <c r="BI297" i="1"/>
  <c r="BM297" i="1"/>
  <c r="M304" i="1"/>
  <c r="Y304" i="1" s="1"/>
  <c r="AE304" i="1" s="1"/>
  <c r="AW304" i="1" s="1"/>
  <c r="BA304" i="1" s="1"/>
  <c r="BO304" i="1" s="1"/>
  <c r="BU304" i="1" s="1"/>
  <c r="CG304" i="1" s="1"/>
  <c r="CI304" i="1" s="1"/>
  <c r="BD308" i="1"/>
  <c r="BH308" i="1"/>
  <c r="BL308" i="1"/>
  <c r="BS308" i="1"/>
  <c r="O311" i="1"/>
  <c r="AA311" i="1" s="1"/>
  <c r="AG311" i="1" s="1"/>
  <c r="AY311" i="1" s="1"/>
  <c r="BC311" i="1" s="1"/>
  <c r="BQ311" i="1" s="1"/>
  <c r="BW311" i="1" s="1"/>
  <c r="CM311" i="1" s="1"/>
  <c r="CO311" i="1" s="1"/>
  <c r="M318" i="1"/>
  <c r="Y318" i="1" s="1"/>
  <c r="AE318" i="1" s="1"/>
  <c r="AW318" i="1" s="1"/>
  <c r="BA318" i="1" s="1"/>
  <c r="BO318" i="1" s="1"/>
  <c r="BU318" i="1" s="1"/>
  <c r="CG318" i="1" s="1"/>
  <c r="CI318" i="1" s="1"/>
  <c r="K317" i="1"/>
  <c r="K316" i="1" s="1"/>
  <c r="K315" i="1" s="1"/>
  <c r="O325" i="1"/>
  <c r="AA325" i="1" s="1"/>
  <c r="AG325" i="1" s="1"/>
  <c r="AY325" i="1" s="1"/>
  <c r="BC325" i="1" s="1"/>
  <c r="BQ325" i="1" s="1"/>
  <c r="BW325" i="1" s="1"/>
  <c r="CM325" i="1" s="1"/>
  <c r="CO325" i="1" s="1"/>
  <c r="P330" i="1"/>
  <c r="P329" i="1" s="1"/>
  <c r="P328" i="1" s="1"/>
  <c r="P327" i="1" s="1"/>
  <c r="T330" i="1"/>
  <c r="T329" i="1" s="1"/>
  <c r="T328" i="1" s="1"/>
  <c r="T327" i="1" s="1"/>
  <c r="X330" i="1"/>
  <c r="X329" i="1" s="1"/>
  <c r="X328" i="1" s="1"/>
  <c r="X327" i="1" s="1"/>
  <c r="BD330" i="1"/>
  <c r="BD329" i="1" s="1"/>
  <c r="BD328" i="1" s="1"/>
  <c r="BD327" i="1" s="1"/>
  <c r="BH330" i="1"/>
  <c r="BH329" i="1" s="1"/>
  <c r="BH328" i="1" s="1"/>
  <c r="BH327" i="1" s="1"/>
  <c r="BL330" i="1"/>
  <c r="BL329" i="1" s="1"/>
  <c r="BL328" i="1" s="1"/>
  <c r="BL327" i="1" s="1"/>
  <c r="BS330" i="1"/>
  <c r="BS329" i="1" s="1"/>
  <c r="BS328" i="1" s="1"/>
  <c r="BS327" i="1" s="1"/>
  <c r="O334" i="1"/>
  <c r="AA334" i="1" s="1"/>
  <c r="AG334" i="1" s="1"/>
  <c r="AY334" i="1" s="1"/>
  <c r="BC334" i="1" s="1"/>
  <c r="BQ334" i="1" s="1"/>
  <c r="BW334" i="1" s="1"/>
  <c r="CM334" i="1" s="1"/>
  <c r="CO334" i="1" s="1"/>
  <c r="BF330" i="1"/>
  <c r="BF329" i="1" s="1"/>
  <c r="BF328" i="1" s="1"/>
  <c r="BF327" i="1" s="1"/>
  <c r="BN330" i="1"/>
  <c r="BN329" i="1" s="1"/>
  <c r="BN328" i="1" s="1"/>
  <c r="BN327" i="1" s="1"/>
  <c r="O342" i="1"/>
  <c r="AA342" i="1" s="1"/>
  <c r="AG342" i="1" s="1"/>
  <c r="AY342" i="1" s="1"/>
  <c r="BC342" i="1" s="1"/>
  <c r="BQ342" i="1" s="1"/>
  <c r="BW342" i="1" s="1"/>
  <c r="CM342" i="1" s="1"/>
  <c r="CO342" i="1" s="1"/>
  <c r="O354" i="1"/>
  <c r="AA354" i="1" s="1"/>
  <c r="AG354" i="1" s="1"/>
  <c r="AY354" i="1" s="1"/>
  <c r="BC354" i="1" s="1"/>
  <c r="BQ354" i="1" s="1"/>
  <c r="BW354" i="1" s="1"/>
  <c r="CM354" i="1" s="1"/>
  <c r="CO354" i="1" s="1"/>
  <c r="BZ349" i="1"/>
  <c r="S356" i="1"/>
  <c r="W356" i="1"/>
  <c r="AD356" i="1"/>
  <c r="AO356" i="1"/>
  <c r="CC356" i="1"/>
  <c r="AK363" i="1"/>
  <c r="AO363" i="1"/>
  <c r="AS363" i="1"/>
  <c r="AZ363" i="1"/>
  <c r="BY363" i="1"/>
  <c r="CC363" i="1"/>
  <c r="CP363" i="1"/>
  <c r="BR379" i="1"/>
  <c r="AO379" i="1"/>
  <c r="AZ379" i="1"/>
  <c r="BY379" i="1"/>
  <c r="CC379" i="1"/>
  <c r="CP379" i="1"/>
  <c r="AY384" i="1"/>
  <c r="BC384" i="1" s="1"/>
  <c r="BQ384" i="1" s="1"/>
  <c r="BW384" i="1" s="1"/>
  <c r="CM384" i="1" s="1"/>
  <c r="CO384" i="1" s="1"/>
  <c r="G395" i="1"/>
  <c r="N396" i="1"/>
  <c r="Z396" i="1" s="1"/>
  <c r="AF396" i="1" s="1"/>
  <c r="AX396" i="1" s="1"/>
  <c r="BB396" i="1" s="1"/>
  <c r="BP396" i="1" s="1"/>
  <c r="BV396" i="1" s="1"/>
  <c r="CJ396" i="1" s="1"/>
  <c r="CL396" i="1" s="1"/>
  <c r="L395" i="1"/>
  <c r="AC395" i="1"/>
  <c r="AJ395" i="1"/>
  <c r="AN395" i="1"/>
  <c r="AR395" i="1"/>
  <c r="AV395" i="1"/>
  <c r="BX395" i="1"/>
  <c r="CB395" i="1"/>
  <c r="CF395" i="1"/>
  <c r="M398" i="1"/>
  <c r="Y398" i="1" s="1"/>
  <c r="AE398" i="1" s="1"/>
  <c r="AW398" i="1" s="1"/>
  <c r="BA398" i="1" s="1"/>
  <c r="BO398" i="1" s="1"/>
  <c r="BU398" i="1" s="1"/>
  <c r="CG398" i="1" s="1"/>
  <c r="CI398" i="1" s="1"/>
  <c r="N398" i="1"/>
  <c r="Z398" i="1" s="1"/>
  <c r="AF398" i="1" s="1"/>
  <c r="AX398" i="1" s="1"/>
  <c r="BB398" i="1" s="1"/>
  <c r="BP398" i="1" s="1"/>
  <c r="BV398" i="1" s="1"/>
  <c r="CJ398" i="1" s="1"/>
  <c r="CL398" i="1" s="1"/>
  <c r="M409" i="1"/>
  <c r="Y409" i="1" s="1"/>
  <c r="AE409" i="1" s="1"/>
  <c r="AW409" i="1" s="1"/>
  <c r="BA409" i="1" s="1"/>
  <c r="BO409" i="1" s="1"/>
  <c r="BU409" i="1" s="1"/>
  <c r="CG409" i="1" s="1"/>
  <c r="CI409" i="1" s="1"/>
  <c r="S414" i="1"/>
  <c r="BG414" i="1"/>
  <c r="BK414" i="1"/>
  <c r="J419" i="1"/>
  <c r="AD419" i="1"/>
  <c r="BG419" i="1"/>
  <c r="BK419" i="1"/>
  <c r="BR419" i="1"/>
  <c r="M424" i="1"/>
  <c r="Y424" i="1" s="1"/>
  <c r="AE424" i="1" s="1"/>
  <c r="AW424" i="1" s="1"/>
  <c r="BA424" i="1" s="1"/>
  <c r="BO424" i="1" s="1"/>
  <c r="BU424" i="1" s="1"/>
  <c r="CG424" i="1" s="1"/>
  <c r="CI424" i="1" s="1"/>
  <c r="N424" i="1"/>
  <c r="Z424" i="1" s="1"/>
  <c r="AF424" i="1" s="1"/>
  <c r="AX424" i="1" s="1"/>
  <c r="BB424" i="1" s="1"/>
  <c r="BP424" i="1" s="1"/>
  <c r="BV424" i="1" s="1"/>
  <c r="CJ424" i="1" s="1"/>
  <c r="CL424" i="1" s="1"/>
  <c r="O426" i="1"/>
  <c r="AA426" i="1" s="1"/>
  <c r="AG426" i="1" s="1"/>
  <c r="AY426" i="1" s="1"/>
  <c r="BC426" i="1" s="1"/>
  <c r="BQ426" i="1" s="1"/>
  <c r="BW426" i="1" s="1"/>
  <c r="CM426" i="1" s="1"/>
  <c r="CO426" i="1" s="1"/>
  <c r="M428" i="1"/>
  <c r="Y428" i="1" s="1"/>
  <c r="AE428" i="1" s="1"/>
  <c r="AW428" i="1" s="1"/>
  <c r="BA428" i="1" s="1"/>
  <c r="BO428" i="1" s="1"/>
  <c r="BU428" i="1" s="1"/>
  <c r="CG428" i="1" s="1"/>
  <c r="CI428" i="1" s="1"/>
  <c r="O438" i="1"/>
  <c r="AA438" i="1" s="1"/>
  <c r="AG438" i="1" s="1"/>
  <c r="AY438" i="1" s="1"/>
  <c r="BC438" i="1" s="1"/>
  <c r="BQ438" i="1" s="1"/>
  <c r="BW438" i="1" s="1"/>
  <c r="CM438" i="1" s="1"/>
  <c r="CO438" i="1" s="1"/>
  <c r="N438" i="1"/>
  <c r="Z438" i="1" s="1"/>
  <c r="AF438" i="1" s="1"/>
  <c r="AX438" i="1" s="1"/>
  <c r="BB438" i="1" s="1"/>
  <c r="BP438" i="1" s="1"/>
  <c r="BV438" i="1" s="1"/>
  <c r="CJ438" i="1" s="1"/>
  <c r="CL438" i="1" s="1"/>
  <c r="AD437" i="1"/>
  <c r="AK437" i="1"/>
  <c r="AO437" i="1"/>
  <c r="AS437" i="1"/>
  <c r="BR437" i="1"/>
  <c r="BY437" i="1"/>
  <c r="CC437" i="1"/>
  <c r="T437" i="1"/>
  <c r="O445" i="1"/>
  <c r="AA445" i="1" s="1"/>
  <c r="AG445" i="1" s="1"/>
  <c r="AY445" i="1" s="1"/>
  <c r="BC445" i="1" s="1"/>
  <c r="BQ445" i="1" s="1"/>
  <c r="BW445" i="1" s="1"/>
  <c r="CM445" i="1" s="1"/>
  <c r="CO445" i="1" s="1"/>
  <c r="H454" i="1"/>
  <c r="O455" i="1"/>
  <c r="AA455" i="1" s="1"/>
  <c r="AG455" i="1" s="1"/>
  <c r="AY455" i="1" s="1"/>
  <c r="BC455" i="1" s="1"/>
  <c r="BQ455" i="1" s="1"/>
  <c r="BW455" i="1" s="1"/>
  <c r="CM455" i="1" s="1"/>
  <c r="CO455" i="1" s="1"/>
  <c r="N458" i="1"/>
  <c r="Z458" i="1" s="1"/>
  <c r="AF458" i="1" s="1"/>
  <c r="AX458" i="1" s="1"/>
  <c r="BB458" i="1" s="1"/>
  <c r="BP458" i="1" s="1"/>
  <c r="BV458" i="1" s="1"/>
  <c r="CJ458" i="1" s="1"/>
  <c r="CL458" i="1" s="1"/>
  <c r="O458" i="1"/>
  <c r="AA458" i="1" s="1"/>
  <c r="AG458" i="1" s="1"/>
  <c r="AY458" i="1" s="1"/>
  <c r="BC458" i="1" s="1"/>
  <c r="BQ458" i="1" s="1"/>
  <c r="BW458" i="1" s="1"/>
  <c r="CM458" i="1" s="1"/>
  <c r="CO458" i="1" s="1"/>
  <c r="AZ454" i="1"/>
  <c r="G463" i="1"/>
  <c r="AB463" i="1"/>
  <c r="AB462" i="1" s="1"/>
  <c r="AB461" i="1" s="1"/>
  <c r="AB460" i="1" s="1"/>
  <c r="BT463" i="1"/>
  <c r="BT462" i="1" s="1"/>
  <c r="BT461" i="1" s="1"/>
  <c r="BT460" i="1" s="1"/>
  <c r="O466" i="1"/>
  <c r="AA466" i="1" s="1"/>
  <c r="AG466" i="1" s="1"/>
  <c r="AY466" i="1" s="1"/>
  <c r="BC466" i="1" s="1"/>
  <c r="BQ466" i="1" s="1"/>
  <c r="BW466" i="1" s="1"/>
  <c r="CM466" i="1" s="1"/>
  <c r="CO466" i="1" s="1"/>
  <c r="AD463" i="1"/>
  <c r="AD462" i="1" s="1"/>
  <c r="AD461" i="1" s="1"/>
  <c r="AD460" i="1" s="1"/>
  <c r="M479" i="1"/>
  <c r="Y479" i="1" s="1"/>
  <c r="AE479" i="1" s="1"/>
  <c r="AW479" i="1" s="1"/>
  <c r="BA479" i="1" s="1"/>
  <c r="BO479" i="1" s="1"/>
  <c r="BU479" i="1" s="1"/>
  <c r="CG479" i="1" s="1"/>
  <c r="CI479" i="1" s="1"/>
  <c r="O487" i="1"/>
  <c r="AA487" i="1" s="1"/>
  <c r="AG487" i="1" s="1"/>
  <c r="AY487" i="1" s="1"/>
  <c r="BC487" i="1" s="1"/>
  <c r="BQ487" i="1" s="1"/>
  <c r="BW487" i="1" s="1"/>
  <c r="CM487" i="1" s="1"/>
  <c r="CO487" i="1" s="1"/>
  <c r="BF486" i="1"/>
  <c r="BF482" i="1" s="1"/>
  <c r="BF481" i="1" s="1"/>
  <c r="BJ486" i="1"/>
  <c r="BJ482" i="1" s="1"/>
  <c r="BJ481" i="1" s="1"/>
  <c r="BN486" i="1"/>
  <c r="BN482" i="1" s="1"/>
  <c r="BN481" i="1" s="1"/>
  <c r="G498" i="1"/>
  <c r="O499" i="1"/>
  <c r="AA499" i="1" s="1"/>
  <c r="AG499" i="1" s="1"/>
  <c r="AY499" i="1" s="1"/>
  <c r="BC499" i="1" s="1"/>
  <c r="BQ499" i="1" s="1"/>
  <c r="BW499" i="1" s="1"/>
  <c r="CM499" i="1" s="1"/>
  <c r="CO499" i="1" s="1"/>
  <c r="R498" i="1"/>
  <c r="V498" i="1"/>
  <c r="BX498" i="1"/>
  <c r="CB498" i="1"/>
  <c r="M506" i="1"/>
  <c r="Y506" i="1" s="1"/>
  <c r="AE506" i="1" s="1"/>
  <c r="AW506" i="1" s="1"/>
  <c r="BA506" i="1" s="1"/>
  <c r="BO506" i="1" s="1"/>
  <c r="BU506" i="1" s="1"/>
  <c r="CG506" i="1" s="1"/>
  <c r="CI506" i="1" s="1"/>
  <c r="N510" i="1"/>
  <c r="Z510" i="1" s="1"/>
  <c r="AF510" i="1" s="1"/>
  <c r="AX510" i="1" s="1"/>
  <c r="BB510" i="1" s="1"/>
  <c r="BP510" i="1" s="1"/>
  <c r="BV510" i="1" s="1"/>
  <c r="CJ510" i="1" s="1"/>
  <c r="CL510" i="1" s="1"/>
  <c r="O515" i="1"/>
  <c r="AA515" i="1" s="1"/>
  <c r="AG515" i="1" s="1"/>
  <c r="AY515" i="1" s="1"/>
  <c r="BC515" i="1" s="1"/>
  <c r="BQ515" i="1" s="1"/>
  <c r="BW515" i="1" s="1"/>
  <c r="CM515" i="1" s="1"/>
  <c r="CO515" i="1" s="1"/>
  <c r="H519" i="1"/>
  <c r="R519" i="1"/>
  <c r="V519" i="1"/>
  <c r="AB519" i="1"/>
  <c r="BT525" i="1"/>
  <c r="N532" i="1"/>
  <c r="Z532" i="1" s="1"/>
  <c r="AF532" i="1" s="1"/>
  <c r="AX532" i="1" s="1"/>
  <c r="BB532" i="1" s="1"/>
  <c r="BP532" i="1" s="1"/>
  <c r="BV532" i="1" s="1"/>
  <c r="CJ532" i="1" s="1"/>
  <c r="CL532" i="1" s="1"/>
  <c r="I539" i="1"/>
  <c r="I538" i="1" s="1"/>
  <c r="I537" i="1" s="1"/>
  <c r="I536" i="1" s="1"/>
  <c r="M540" i="1"/>
  <c r="Y540" i="1" s="1"/>
  <c r="AE540" i="1" s="1"/>
  <c r="AW540" i="1" s="1"/>
  <c r="BA540" i="1" s="1"/>
  <c r="BO540" i="1" s="1"/>
  <c r="BU540" i="1" s="1"/>
  <c r="CG540" i="1" s="1"/>
  <c r="CI540" i="1" s="1"/>
  <c r="AK561" i="1"/>
  <c r="AS561" i="1"/>
  <c r="BG561" i="1"/>
  <c r="CC561" i="1"/>
  <c r="I568" i="1"/>
  <c r="O569" i="1"/>
  <c r="AA569" i="1" s="1"/>
  <c r="AG569" i="1" s="1"/>
  <c r="AY569" i="1" s="1"/>
  <c r="BC569" i="1" s="1"/>
  <c r="BQ569" i="1" s="1"/>
  <c r="BW569" i="1" s="1"/>
  <c r="CM569" i="1" s="1"/>
  <c r="CO569" i="1" s="1"/>
  <c r="AL604" i="1"/>
  <c r="AP604" i="1"/>
  <c r="M613" i="1"/>
  <c r="Y613" i="1" s="1"/>
  <c r="AE613" i="1" s="1"/>
  <c r="AW613" i="1" s="1"/>
  <c r="BA613" i="1" s="1"/>
  <c r="BO613" i="1" s="1"/>
  <c r="BU613" i="1" s="1"/>
  <c r="CG613" i="1" s="1"/>
  <c r="CI613" i="1" s="1"/>
  <c r="J612" i="1"/>
  <c r="J611" i="1" s="1"/>
  <c r="J604" i="1" s="1"/>
  <c r="N627" i="1"/>
  <c r="Z627" i="1" s="1"/>
  <c r="AF627" i="1" s="1"/>
  <c r="AX627" i="1" s="1"/>
  <c r="BB627" i="1" s="1"/>
  <c r="BP627" i="1" s="1"/>
  <c r="BV627" i="1" s="1"/>
  <c r="CJ627" i="1" s="1"/>
  <c r="CL627" i="1" s="1"/>
  <c r="H623" i="1"/>
  <c r="I623" i="1"/>
  <c r="I622" i="1" s="1"/>
  <c r="O633" i="1"/>
  <c r="AA633" i="1" s="1"/>
  <c r="AG633" i="1" s="1"/>
  <c r="AY633" i="1" s="1"/>
  <c r="BC633" i="1" s="1"/>
  <c r="BQ633" i="1" s="1"/>
  <c r="BW633" i="1" s="1"/>
  <c r="CM633" i="1" s="1"/>
  <c r="CO633" i="1" s="1"/>
  <c r="H684" i="1"/>
  <c r="M693" i="1"/>
  <c r="Y693" i="1" s="1"/>
  <c r="AE693" i="1" s="1"/>
  <c r="AW693" i="1" s="1"/>
  <c r="BA693" i="1" s="1"/>
  <c r="BO693" i="1" s="1"/>
  <c r="BU693" i="1" s="1"/>
  <c r="CG693" i="1" s="1"/>
  <c r="CI693" i="1" s="1"/>
  <c r="G692" i="1"/>
  <c r="M692" i="1" s="1"/>
  <c r="Y692" i="1" s="1"/>
  <c r="AE692" i="1" s="1"/>
  <c r="AW692" i="1" s="1"/>
  <c r="BA692" i="1" s="1"/>
  <c r="BO692" i="1" s="1"/>
  <c r="BU692" i="1" s="1"/>
  <c r="CG692" i="1" s="1"/>
  <c r="CI692" i="1" s="1"/>
  <c r="N693" i="1"/>
  <c r="Z693" i="1" s="1"/>
  <c r="AF693" i="1" s="1"/>
  <c r="AX693" i="1" s="1"/>
  <c r="BB693" i="1" s="1"/>
  <c r="BP693" i="1" s="1"/>
  <c r="BV693" i="1" s="1"/>
  <c r="CJ693" i="1" s="1"/>
  <c r="CL693" i="1" s="1"/>
  <c r="K692" i="1"/>
  <c r="K691" i="1" s="1"/>
  <c r="K690" i="1" s="1"/>
  <c r="L703" i="1"/>
  <c r="L702" i="1" s="1"/>
  <c r="CF703" i="1"/>
  <c r="CF702" i="1" s="1"/>
  <c r="H717" i="1"/>
  <c r="H716" i="1" s="1"/>
  <c r="H715" i="1" s="1"/>
  <c r="H714" i="1" s="1"/>
  <c r="N725" i="1"/>
  <c r="Z725" i="1" s="1"/>
  <c r="AF725" i="1" s="1"/>
  <c r="AX725" i="1" s="1"/>
  <c r="BB725" i="1" s="1"/>
  <c r="BP725" i="1" s="1"/>
  <c r="BV725" i="1" s="1"/>
  <c r="CJ725" i="1" s="1"/>
  <c r="CL725" i="1" s="1"/>
  <c r="L730" i="1"/>
  <c r="BH730" i="1"/>
  <c r="U730" i="1"/>
  <c r="AI730" i="1"/>
  <c r="AM730" i="1"/>
  <c r="BE730" i="1"/>
  <c r="BI730" i="1"/>
  <c r="CE730" i="1"/>
  <c r="M739" i="1"/>
  <c r="Y739" i="1" s="1"/>
  <c r="AE739" i="1" s="1"/>
  <c r="AW739" i="1" s="1"/>
  <c r="BA739" i="1" s="1"/>
  <c r="BO739" i="1" s="1"/>
  <c r="BU739" i="1" s="1"/>
  <c r="CG739" i="1" s="1"/>
  <c r="CI739" i="1" s="1"/>
  <c r="G738" i="1"/>
  <c r="M738" i="1" s="1"/>
  <c r="Y738" i="1" s="1"/>
  <c r="AE738" i="1" s="1"/>
  <c r="AW738" i="1" s="1"/>
  <c r="BA738" i="1" s="1"/>
  <c r="BO738" i="1" s="1"/>
  <c r="BU738" i="1" s="1"/>
  <c r="CG738" i="1" s="1"/>
  <c r="CI738" i="1" s="1"/>
  <c r="I750" i="1"/>
  <c r="I749" i="1" s="1"/>
  <c r="O751" i="1"/>
  <c r="AA751" i="1" s="1"/>
  <c r="AG751" i="1" s="1"/>
  <c r="AY751" i="1" s="1"/>
  <c r="BC751" i="1" s="1"/>
  <c r="BQ751" i="1" s="1"/>
  <c r="BW751" i="1" s="1"/>
  <c r="CM751" i="1" s="1"/>
  <c r="CO751" i="1" s="1"/>
  <c r="S750" i="1"/>
  <c r="S749" i="1" s="1"/>
  <c r="S744" i="1" s="1"/>
  <c r="S743" i="1" s="1"/>
  <c r="W750" i="1"/>
  <c r="W749" i="1" s="1"/>
  <c r="W744" i="1" s="1"/>
  <c r="W743" i="1" s="1"/>
  <c r="AD750" i="1"/>
  <c r="AD749" i="1" s="1"/>
  <c r="AD744" i="1" s="1"/>
  <c r="AD743" i="1" s="1"/>
  <c r="AK750" i="1"/>
  <c r="AK749" i="1" s="1"/>
  <c r="AK744" i="1" s="1"/>
  <c r="AK743" i="1" s="1"/>
  <c r="AS750" i="1"/>
  <c r="AS749" i="1" s="1"/>
  <c r="AS744" i="1" s="1"/>
  <c r="AS743" i="1" s="1"/>
  <c r="AZ750" i="1"/>
  <c r="AZ749" i="1" s="1"/>
  <c r="AZ744" i="1" s="1"/>
  <c r="AZ743" i="1" s="1"/>
  <c r="BG750" i="1"/>
  <c r="BG749" i="1" s="1"/>
  <c r="BG744" i="1" s="1"/>
  <c r="BG743" i="1" s="1"/>
  <c r="BK750" i="1"/>
  <c r="BK749" i="1" s="1"/>
  <c r="BK744" i="1" s="1"/>
  <c r="BK743" i="1" s="1"/>
  <c r="BY750" i="1"/>
  <c r="BY749" i="1" s="1"/>
  <c r="BY744" i="1" s="1"/>
  <c r="BY743" i="1" s="1"/>
  <c r="CC750" i="1"/>
  <c r="CC749" i="1" s="1"/>
  <c r="CC744" i="1" s="1"/>
  <c r="CC743" i="1" s="1"/>
  <c r="CP750" i="1"/>
  <c r="CP749" i="1" s="1"/>
  <c r="CP744" i="1" s="1"/>
  <c r="CP743" i="1" s="1"/>
  <c r="N754" i="1"/>
  <c r="Z754" i="1" s="1"/>
  <c r="AF754" i="1" s="1"/>
  <c r="AX754" i="1" s="1"/>
  <c r="BB754" i="1" s="1"/>
  <c r="BP754" i="1" s="1"/>
  <c r="BV754" i="1" s="1"/>
  <c r="CJ754" i="1" s="1"/>
  <c r="CL754" i="1" s="1"/>
  <c r="H750" i="1"/>
  <c r="H749" i="1" s="1"/>
  <c r="H744" i="1" s="1"/>
  <c r="H743" i="1" s="1"/>
  <c r="O784" i="1"/>
  <c r="AA784" i="1" s="1"/>
  <c r="AG784" i="1" s="1"/>
  <c r="AY784" i="1" s="1"/>
  <c r="BC784" i="1" s="1"/>
  <c r="BQ784" i="1" s="1"/>
  <c r="BW784" i="1" s="1"/>
  <c r="CM784" i="1" s="1"/>
  <c r="I783" i="1"/>
  <c r="Y793" i="1"/>
  <c r="AE793" i="1" s="1"/>
  <c r="AW793" i="1" s="1"/>
  <c r="BA793" i="1" s="1"/>
  <c r="BO793" i="1" s="1"/>
  <c r="BU793" i="1" s="1"/>
  <c r="CG793" i="1" s="1"/>
  <c r="CI793" i="1" s="1"/>
  <c r="M815" i="1"/>
  <c r="Y815" i="1" s="1"/>
  <c r="AE815" i="1" s="1"/>
  <c r="AW815" i="1" s="1"/>
  <c r="BA815" i="1" s="1"/>
  <c r="BO815" i="1" s="1"/>
  <c r="BU815" i="1" s="1"/>
  <c r="CG815" i="1" s="1"/>
  <c r="CI815" i="1" s="1"/>
  <c r="G814" i="1"/>
  <c r="M814" i="1" s="1"/>
  <c r="Y814" i="1" s="1"/>
  <c r="AE814" i="1" s="1"/>
  <c r="AW814" i="1" s="1"/>
  <c r="BA814" i="1" s="1"/>
  <c r="BO814" i="1" s="1"/>
  <c r="BU814" i="1" s="1"/>
  <c r="CG814" i="1" s="1"/>
  <c r="CI814" i="1" s="1"/>
  <c r="M820" i="1"/>
  <c r="Y820" i="1" s="1"/>
  <c r="AE820" i="1" s="1"/>
  <c r="AW820" i="1" s="1"/>
  <c r="BA820" i="1" s="1"/>
  <c r="BO820" i="1" s="1"/>
  <c r="BU820" i="1" s="1"/>
  <c r="CG820" i="1" s="1"/>
  <c r="CI820" i="1" s="1"/>
  <c r="J819" i="1"/>
  <c r="J818" i="1" s="1"/>
  <c r="CA846" i="1"/>
  <c r="CA845" i="1" s="1"/>
  <c r="BG846" i="1"/>
  <c r="BG845" i="1" s="1"/>
  <c r="BY846" i="1"/>
  <c r="BY845" i="1" s="1"/>
  <c r="J846" i="1"/>
  <c r="J845" i="1" s="1"/>
  <c r="AL846" i="1"/>
  <c r="AL845" i="1" s="1"/>
  <c r="AT846" i="1"/>
  <c r="AT845" i="1" s="1"/>
  <c r="U873" i="1"/>
  <c r="AB892" i="1"/>
  <c r="AB891" i="1" s="1"/>
  <c r="AB886" i="1" s="1"/>
  <c r="AB885" i="1" s="1"/>
  <c r="M900" i="1"/>
  <c r="Y900" i="1" s="1"/>
  <c r="AE900" i="1" s="1"/>
  <c r="AW900" i="1" s="1"/>
  <c r="BA900" i="1" s="1"/>
  <c r="BO900" i="1" s="1"/>
  <c r="BU900" i="1" s="1"/>
  <c r="CG900" i="1" s="1"/>
  <c r="CI900" i="1" s="1"/>
  <c r="J892" i="1"/>
  <c r="J891" i="1" s="1"/>
  <c r="J886" i="1" s="1"/>
  <c r="J885" i="1" s="1"/>
  <c r="O929" i="1"/>
  <c r="AA929" i="1" s="1"/>
  <c r="AG929" i="1" s="1"/>
  <c r="AY929" i="1" s="1"/>
  <c r="BC929" i="1" s="1"/>
  <c r="BQ929" i="1" s="1"/>
  <c r="BW929" i="1" s="1"/>
  <c r="CM929" i="1" s="1"/>
  <c r="CO929" i="1" s="1"/>
  <c r="BZ931" i="1"/>
  <c r="BZ925" i="1" s="1"/>
  <c r="BZ924" i="1" s="1"/>
  <c r="X985" i="1"/>
  <c r="X984" i="1" s="1"/>
  <c r="R985" i="1"/>
  <c r="R984" i="1" s="1"/>
  <c r="AB985" i="1"/>
  <c r="AB984" i="1" s="1"/>
  <c r="AT1012" i="1"/>
  <c r="N1099" i="1"/>
  <c r="Z1099" i="1" s="1"/>
  <c r="AF1099" i="1" s="1"/>
  <c r="AX1099" i="1" s="1"/>
  <c r="BB1099" i="1" s="1"/>
  <c r="BP1099" i="1" s="1"/>
  <c r="BV1099" i="1" s="1"/>
  <c r="CJ1099" i="1" s="1"/>
  <c r="CL1099" i="1" s="1"/>
  <c r="H1098" i="1"/>
  <c r="AA46" i="1"/>
  <c r="AG46" i="1" s="1"/>
  <c r="AY46" i="1" s="1"/>
  <c r="BC46" i="1" s="1"/>
  <c r="BQ46" i="1" s="1"/>
  <c r="BW46" i="1" s="1"/>
  <c r="CM46" i="1" s="1"/>
  <c r="CO46" i="1" s="1"/>
  <c r="P70" i="1"/>
  <c r="P69" i="1" s="1"/>
  <c r="P56" i="1" s="1"/>
  <c r="P55" i="1" s="1"/>
  <c r="AU70" i="1"/>
  <c r="AU69" i="1" s="1"/>
  <c r="AU56" i="1" s="1"/>
  <c r="AU55" i="1" s="1"/>
  <c r="BR70" i="1"/>
  <c r="BR69" i="1" s="1"/>
  <c r="BR56" i="1" s="1"/>
  <c r="BR55" i="1" s="1"/>
  <c r="BS363" i="1"/>
  <c r="AH379" i="1"/>
  <c r="AV379" i="1"/>
  <c r="CB454" i="1"/>
  <c r="BH519" i="1"/>
  <c r="AZ703" i="1"/>
  <c r="AZ702" i="1" s="1"/>
  <c r="K790" i="1"/>
  <c r="K789" i="1" s="1"/>
  <c r="K788" i="1" s="1"/>
  <c r="N791" i="1"/>
  <c r="Z791" i="1" s="1"/>
  <c r="AF791" i="1" s="1"/>
  <c r="AX791" i="1" s="1"/>
  <c r="BB791" i="1" s="1"/>
  <c r="BP791" i="1" s="1"/>
  <c r="BV791" i="1" s="1"/>
  <c r="CJ791" i="1" s="1"/>
  <c r="CL791" i="1" s="1"/>
  <c r="O1046" i="1"/>
  <c r="AA1046" i="1" s="1"/>
  <c r="AG1046" i="1" s="1"/>
  <c r="AY1046" i="1" s="1"/>
  <c r="BC1046" i="1" s="1"/>
  <c r="BQ1046" i="1" s="1"/>
  <c r="BW1046" i="1" s="1"/>
  <c r="CM1046" i="1" s="1"/>
  <c r="CO1046" i="1" s="1"/>
  <c r="M1048" i="1"/>
  <c r="Y1048" i="1" s="1"/>
  <c r="AE1048" i="1" s="1"/>
  <c r="AW1048" i="1" s="1"/>
  <c r="BA1048" i="1" s="1"/>
  <c r="BO1048" i="1" s="1"/>
  <c r="BU1048" i="1" s="1"/>
  <c r="CG1048" i="1" s="1"/>
  <c r="CI1048" i="1" s="1"/>
  <c r="J1045" i="1"/>
  <c r="J1044" i="1" s="1"/>
  <c r="J1043" i="1" s="1"/>
  <c r="J1042" i="1" s="1"/>
  <c r="N1056" i="1"/>
  <c r="Z1056" i="1" s="1"/>
  <c r="AF1056" i="1" s="1"/>
  <c r="AX1056" i="1" s="1"/>
  <c r="BB1056" i="1" s="1"/>
  <c r="BP1056" i="1" s="1"/>
  <c r="BV1056" i="1" s="1"/>
  <c r="CJ1056" i="1" s="1"/>
  <c r="CL1056" i="1" s="1"/>
  <c r="K1053" i="1"/>
  <c r="K1052" i="1" s="1"/>
  <c r="K1051" i="1" s="1"/>
  <c r="H1093" i="1"/>
  <c r="H1092" i="1" s="1"/>
  <c r="CG1951" i="1"/>
  <c r="BX1950" i="1"/>
  <c r="BX1949" i="1" s="1"/>
  <c r="M2459" i="1"/>
  <c r="Y2459" i="1" s="1"/>
  <c r="AE2459" i="1" s="1"/>
  <c r="AW2459" i="1" s="1"/>
  <c r="BA2459" i="1" s="1"/>
  <c r="BO2459" i="1" s="1"/>
  <c r="BU2459" i="1" s="1"/>
  <c r="CG2459" i="1" s="1"/>
  <c r="CI2459" i="1" s="1"/>
  <c r="J2458" i="1"/>
  <c r="J2457" i="1" s="1"/>
  <c r="M2751" i="1"/>
  <c r="Y2751" i="1" s="1"/>
  <c r="AE2751" i="1" s="1"/>
  <c r="AW2751" i="1" s="1"/>
  <c r="BA2751" i="1" s="1"/>
  <c r="BO2751" i="1" s="1"/>
  <c r="BU2751" i="1" s="1"/>
  <c r="CG2751" i="1" s="1"/>
  <c r="CI2751" i="1" s="1"/>
  <c r="G2750" i="1"/>
  <c r="P21" i="1"/>
  <c r="P20" i="1" s="1"/>
  <c r="P19" i="1" s="1"/>
  <c r="P18" i="1" s="1"/>
  <c r="P17" i="1" s="1"/>
  <c r="T21" i="1"/>
  <c r="T20" i="1" s="1"/>
  <c r="T19" i="1" s="1"/>
  <c r="T18" i="1" s="1"/>
  <c r="T17" i="1" s="1"/>
  <c r="X21" i="1"/>
  <c r="X20" i="1" s="1"/>
  <c r="X19" i="1" s="1"/>
  <c r="X18" i="1" s="1"/>
  <c r="X17" i="1" s="1"/>
  <c r="X16" i="1" s="1"/>
  <c r="BF21" i="1"/>
  <c r="M30" i="1"/>
  <c r="Y30" i="1" s="1"/>
  <c r="AE30" i="1" s="1"/>
  <c r="AW30" i="1" s="1"/>
  <c r="BA30" i="1" s="1"/>
  <c r="BO30" i="1" s="1"/>
  <c r="BU30" i="1" s="1"/>
  <c r="CG30" i="1" s="1"/>
  <c r="CI30" i="1" s="1"/>
  <c r="R29" i="1"/>
  <c r="V29" i="1"/>
  <c r="BS29" i="1"/>
  <c r="K71" i="1"/>
  <c r="K70" i="1" s="1"/>
  <c r="K69" i="1" s="1"/>
  <c r="K56" i="1" s="1"/>
  <c r="T70" i="1"/>
  <c r="T69" i="1" s="1"/>
  <c r="T56" i="1" s="1"/>
  <c r="T55" i="1" s="1"/>
  <c r="AI70" i="1"/>
  <c r="AI69" i="1" s="1"/>
  <c r="AI56" i="1" s="1"/>
  <c r="AI55" i="1" s="1"/>
  <c r="AQ70" i="1"/>
  <c r="AQ69" i="1" s="1"/>
  <c r="AQ56" i="1" s="1"/>
  <c r="AQ55" i="1" s="1"/>
  <c r="R70" i="1"/>
  <c r="R69" i="1" s="1"/>
  <c r="R56" i="1" s="1"/>
  <c r="R55" i="1" s="1"/>
  <c r="V70" i="1"/>
  <c r="V69" i="1" s="1"/>
  <c r="V56" i="1" s="1"/>
  <c r="V55" i="1" s="1"/>
  <c r="K85" i="1"/>
  <c r="K84" i="1" s="1"/>
  <c r="K83" i="1" s="1"/>
  <c r="K82" i="1" s="1"/>
  <c r="AZ93" i="1"/>
  <c r="AZ92" i="1" s="1"/>
  <c r="AZ91" i="1" s="1"/>
  <c r="AZ90" i="1" s="1"/>
  <c r="AZ89" i="1" s="1"/>
  <c r="AZ88" i="1" s="1"/>
  <c r="BG93" i="1"/>
  <c r="BG92" i="1" s="1"/>
  <c r="BG91" i="1" s="1"/>
  <c r="BG90" i="1" s="1"/>
  <c r="BG89" i="1" s="1"/>
  <c r="BG88" i="1" s="1"/>
  <c r="BK93" i="1"/>
  <c r="BK92" i="1" s="1"/>
  <c r="BK91" i="1" s="1"/>
  <c r="BK90" i="1" s="1"/>
  <c r="BK89" i="1" s="1"/>
  <c r="BK88" i="1" s="1"/>
  <c r="CP93" i="1"/>
  <c r="CP92" i="1" s="1"/>
  <c r="CP91" i="1" s="1"/>
  <c r="CP90" i="1" s="1"/>
  <c r="CP89" i="1" s="1"/>
  <c r="CP88" i="1" s="1"/>
  <c r="S104" i="1"/>
  <c r="S103" i="1" s="1"/>
  <c r="S102" i="1" s="1"/>
  <c r="AC104" i="1"/>
  <c r="AC103" i="1" s="1"/>
  <c r="AC102" i="1" s="1"/>
  <c r="Y113" i="1"/>
  <c r="AE113" i="1" s="1"/>
  <c r="AW113" i="1" s="1"/>
  <c r="BA113" i="1" s="1"/>
  <c r="BO113" i="1" s="1"/>
  <c r="BU113" i="1" s="1"/>
  <c r="CG113" i="1" s="1"/>
  <c r="CI113" i="1" s="1"/>
  <c r="Z113" i="1"/>
  <c r="AF113" i="1" s="1"/>
  <c r="AX113" i="1" s="1"/>
  <c r="BB113" i="1" s="1"/>
  <c r="BP113" i="1" s="1"/>
  <c r="BV113" i="1" s="1"/>
  <c r="CJ113" i="1" s="1"/>
  <c r="CL113" i="1" s="1"/>
  <c r="S133" i="1"/>
  <c r="S132" i="1" s="1"/>
  <c r="S131" i="1" s="1"/>
  <c r="S130" i="1" s="1"/>
  <c r="W133" i="1"/>
  <c r="W132" i="1" s="1"/>
  <c r="W131" i="1" s="1"/>
  <c r="W130" i="1" s="1"/>
  <c r="AD133" i="1"/>
  <c r="AD132" i="1" s="1"/>
  <c r="AD131" i="1" s="1"/>
  <c r="AD130" i="1" s="1"/>
  <c r="BG133" i="1"/>
  <c r="BG132" i="1" s="1"/>
  <c r="BG131" i="1" s="1"/>
  <c r="BG130" i="1" s="1"/>
  <c r="BK133" i="1"/>
  <c r="BK132" i="1" s="1"/>
  <c r="BK131" i="1" s="1"/>
  <c r="BK130" i="1" s="1"/>
  <c r="BR133" i="1"/>
  <c r="BR132" i="1" s="1"/>
  <c r="BR131" i="1" s="1"/>
  <c r="BR130" i="1" s="1"/>
  <c r="Y138" i="1"/>
  <c r="AE138" i="1" s="1"/>
  <c r="AW138" i="1" s="1"/>
  <c r="BA138" i="1" s="1"/>
  <c r="BO138" i="1" s="1"/>
  <c r="BU138" i="1" s="1"/>
  <c r="CG138" i="1" s="1"/>
  <c r="CI138" i="1" s="1"/>
  <c r="AB133" i="1"/>
  <c r="AB132" i="1" s="1"/>
  <c r="AB131" i="1" s="1"/>
  <c r="AB130" i="1" s="1"/>
  <c r="BT133" i="1"/>
  <c r="BT132" i="1" s="1"/>
  <c r="BT131" i="1" s="1"/>
  <c r="BT130" i="1" s="1"/>
  <c r="AH148" i="1"/>
  <c r="AH147" i="1" s="1"/>
  <c r="AH146" i="1" s="1"/>
  <c r="AH145" i="1" s="1"/>
  <c r="AL148" i="1"/>
  <c r="AL147" i="1" s="1"/>
  <c r="AL146" i="1" s="1"/>
  <c r="AL145" i="1" s="1"/>
  <c r="AP148" i="1"/>
  <c r="AP147" i="1" s="1"/>
  <c r="AP146" i="1" s="1"/>
  <c r="AP145" i="1" s="1"/>
  <c r="AT148" i="1"/>
  <c r="AT147" i="1" s="1"/>
  <c r="AT146" i="1" s="1"/>
  <c r="AT145" i="1" s="1"/>
  <c r="BZ148" i="1"/>
  <c r="BZ147" i="1" s="1"/>
  <c r="BZ146" i="1" s="1"/>
  <c r="BZ145" i="1" s="1"/>
  <c r="CD148" i="1"/>
  <c r="CD147" i="1" s="1"/>
  <c r="CD146" i="1" s="1"/>
  <c r="CD145" i="1" s="1"/>
  <c r="K159" i="1"/>
  <c r="Q159" i="1"/>
  <c r="Q158" i="1" s="1"/>
  <c r="AB159" i="1"/>
  <c r="AB158" i="1" s="1"/>
  <c r="S159" i="1"/>
  <c r="S158" i="1" s="1"/>
  <c r="S168" i="1"/>
  <c r="S164" i="1" s="1"/>
  <c r="W168" i="1"/>
  <c r="W164" i="1" s="1"/>
  <c r="W157" i="1" s="1"/>
  <c r="W156" i="1" s="1"/>
  <c r="W155" i="1" s="1"/>
  <c r="AZ168" i="1"/>
  <c r="AZ164" i="1" s="1"/>
  <c r="BG168" i="1"/>
  <c r="BG164" i="1" s="1"/>
  <c r="BK168" i="1"/>
  <c r="BK164" i="1" s="1"/>
  <c r="CP168" i="1"/>
  <c r="CP164" i="1" s="1"/>
  <c r="CF184" i="1"/>
  <c r="BY184" i="1"/>
  <c r="CC184" i="1"/>
  <c r="AZ195" i="1"/>
  <c r="AZ194" i="1" s="1"/>
  <c r="AZ193" i="1" s="1"/>
  <c r="AZ192" i="1" s="1"/>
  <c r="AZ184" i="1" s="1"/>
  <c r="BR212" i="1"/>
  <c r="Q241" i="1"/>
  <c r="Q240" i="1" s="1"/>
  <c r="Q239" i="1" s="1"/>
  <c r="U241" i="1"/>
  <c r="U240" i="1" s="1"/>
  <c r="U239" i="1" s="1"/>
  <c r="BE241" i="1"/>
  <c r="BE240" i="1" s="1"/>
  <c r="BE239" i="1" s="1"/>
  <c r="BI241" i="1"/>
  <c r="BI240" i="1" s="1"/>
  <c r="BI239" i="1" s="1"/>
  <c r="BM241" i="1"/>
  <c r="BM240" i="1" s="1"/>
  <c r="BM239" i="1" s="1"/>
  <c r="BF271" i="1"/>
  <c r="BF270" i="1" s="1"/>
  <c r="BF269" i="1" s="1"/>
  <c r="BJ271" i="1"/>
  <c r="BJ270" i="1" s="1"/>
  <c r="BJ269" i="1" s="1"/>
  <c r="BN271" i="1"/>
  <c r="BN270" i="1" s="1"/>
  <c r="BN269" i="1" s="1"/>
  <c r="BD271" i="1"/>
  <c r="BD270" i="1" s="1"/>
  <c r="BD269" i="1" s="1"/>
  <c r="BH271" i="1"/>
  <c r="BH270" i="1" s="1"/>
  <c r="BH269" i="1" s="1"/>
  <c r="BL271" i="1"/>
  <c r="BL270" i="1" s="1"/>
  <c r="BL269" i="1" s="1"/>
  <c r="S280" i="1"/>
  <c r="S279" i="1" s="1"/>
  <c r="S278" i="1" s="1"/>
  <c r="W280" i="1"/>
  <c r="W279" i="1" s="1"/>
  <c r="W278" i="1" s="1"/>
  <c r="AZ280" i="1"/>
  <c r="AZ279" i="1" s="1"/>
  <c r="AZ278" i="1" s="1"/>
  <c r="BG280" i="1"/>
  <c r="BG279" i="1" s="1"/>
  <c r="BG278" i="1" s="1"/>
  <c r="BK280" i="1"/>
  <c r="BK279" i="1" s="1"/>
  <c r="BK278" i="1" s="1"/>
  <c r="CP280" i="1"/>
  <c r="CP279" i="1" s="1"/>
  <c r="CP278" i="1" s="1"/>
  <c r="G288" i="1"/>
  <c r="BR288" i="1"/>
  <c r="BY288" i="1"/>
  <c r="CC288" i="1"/>
  <c r="AJ297" i="1"/>
  <c r="AN297" i="1"/>
  <c r="AR297" i="1"/>
  <c r="AV297" i="1"/>
  <c r="BX297" i="1"/>
  <c r="CB297" i="1"/>
  <c r="CF297" i="1"/>
  <c r="BR297" i="1"/>
  <c r="AH297" i="1"/>
  <c r="AL297" i="1"/>
  <c r="AT297" i="1"/>
  <c r="AD317" i="1"/>
  <c r="AD316" i="1" s="1"/>
  <c r="AD315" i="1" s="1"/>
  <c r="AB330" i="1"/>
  <c r="AB329" i="1" s="1"/>
  <c r="AB328" i="1" s="1"/>
  <c r="AB327" i="1" s="1"/>
  <c r="AI330" i="1"/>
  <c r="AI329" i="1" s="1"/>
  <c r="AI328" i="1" s="1"/>
  <c r="AI327" i="1" s="1"/>
  <c r="AM330" i="1"/>
  <c r="AM329" i="1" s="1"/>
  <c r="AM328" i="1" s="1"/>
  <c r="AM327" i="1" s="1"/>
  <c r="AQ330" i="1"/>
  <c r="AQ329" i="1" s="1"/>
  <c r="AQ328" i="1" s="1"/>
  <c r="AQ327" i="1" s="1"/>
  <c r="AU330" i="1"/>
  <c r="AU329" i="1" s="1"/>
  <c r="AU328" i="1" s="1"/>
  <c r="AU327" i="1" s="1"/>
  <c r="BT330" i="1"/>
  <c r="BT329" i="1" s="1"/>
  <c r="BT328" i="1" s="1"/>
  <c r="BT327" i="1" s="1"/>
  <c r="CA330" i="1"/>
  <c r="CA329" i="1" s="1"/>
  <c r="CA328" i="1" s="1"/>
  <c r="CA327" i="1" s="1"/>
  <c r="CE330" i="1"/>
  <c r="CE329" i="1" s="1"/>
  <c r="CE328" i="1" s="1"/>
  <c r="CE327" i="1" s="1"/>
  <c r="J349" i="1"/>
  <c r="I356" i="1"/>
  <c r="O356" i="1" s="1"/>
  <c r="U356" i="1"/>
  <c r="BF363" i="1"/>
  <c r="BJ363" i="1"/>
  <c r="BN363" i="1"/>
  <c r="BD363" i="1"/>
  <c r="BH363" i="1"/>
  <c r="BL363" i="1"/>
  <c r="AT379" i="1"/>
  <c r="CE379" i="1"/>
  <c r="BL379" i="1"/>
  <c r="AK395" i="1"/>
  <c r="AO395" i="1"/>
  <c r="AS395" i="1"/>
  <c r="AZ395" i="1"/>
  <c r="BY395" i="1"/>
  <c r="CC395" i="1"/>
  <c r="CP395" i="1"/>
  <c r="BO412" i="1"/>
  <c r="BU412" i="1" s="1"/>
  <c r="CG412" i="1" s="1"/>
  <c r="CI412" i="1" s="1"/>
  <c r="BP412" i="1"/>
  <c r="BV412" i="1" s="1"/>
  <c r="CJ412" i="1" s="1"/>
  <c r="CL412" i="1" s="1"/>
  <c r="BS414" i="1"/>
  <c r="AH419" i="1"/>
  <c r="AL419" i="1"/>
  <c r="AP419" i="1"/>
  <c r="AT419" i="1"/>
  <c r="BS419" i="1"/>
  <c r="AZ419" i="1"/>
  <c r="CP419" i="1"/>
  <c r="K448" i="1"/>
  <c r="N448" i="1" s="1"/>
  <c r="Z448" i="1" s="1"/>
  <c r="AF448" i="1" s="1"/>
  <c r="AX448" i="1" s="1"/>
  <c r="BB448" i="1" s="1"/>
  <c r="BP448" i="1" s="1"/>
  <c r="BV448" i="1" s="1"/>
  <c r="CJ448" i="1" s="1"/>
  <c r="CL448" i="1" s="1"/>
  <c r="K451" i="1"/>
  <c r="N451" i="1" s="1"/>
  <c r="Z451" i="1" s="1"/>
  <c r="AF451" i="1" s="1"/>
  <c r="AX451" i="1" s="1"/>
  <c r="BB451" i="1" s="1"/>
  <c r="BP451" i="1" s="1"/>
  <c r="BV451" i="1" s="1"/>
  <c r="CJ451" i="1" s="1"/>
  <c r="CL451" i="1" s="1"/>
  <c r="P454" i="1"/>
  <c r="X454" i="1"/>
  <c r="AJ463" i="1"/>
  <c r="AJ462" i="1" s="1"/>
  <c r="AJ461" i="1" s="1"/>
  <c r="AJ460" i="1" s="1"/>
  <c r="AN463" i="1"/>
  <c r="AN462" i="1" s="1"/>
  <c r="AN461" i="1" s="1"/>
  <c r="AN460" i="1" s="1"/>
  <c r="AR463" i="1"/>
  <c r="AR462" i="1" s="1"/>
  <c r="AR461" i="1" s="1"/>
  <c r="AR460" i="1" s="1"/>
  <c r="AV463" i="1"/>
  <c r="AV462" i="1" s="1"/>
  <c r="AV461" i="1" s="1"/>
  <c r="AV460" i="1" s="1"/>
  <c r="BZ463" i="1"/>
  <c r="BZ462" i="1" s="1"/>
  <c r="BZ461" i="1" s="1"/>
  <c r="BZ460" i="1" s="1"/>
  <c r="CD463" i="1"/>
  <c r="CD462" i="1" s="1"/>
  <c r="CD461" i="1" s="1"/>
  <c r="CD460" i="1" s="1"/>
  <c r="M472" i="1"/>
  <c r="Y472" i="1" s="1"/>
  <c r="AE472" i="1" s="1"/>
  <c r="AW472" i="1" s="1"/>
  <c r="BA472" i="1" s="1"/>
  <c r="BO472" i="1" s="1"/>
  <c r="BU472" i="1" s="1"/>
  <c r="CG472" i="1" s="1"/>
  <c r="CI472" i="1" s="1"/>
  <c r="O474" i="1"/>
  <c r="AA474" i="1" s="1"/>
  <c r="AG474" i="1" s="1"/>
  <c r="AY474" i="1" s="1"/>
  <c r="BC474" i="1" s="1"/>
  <c r="BQ474" i="1" s="1"/>
  <c r="BW474" i="1" s="1"/>
  <c r="CM474" i="1" s="1"/>
  <c r="CO474" i="1" s="1"/>
  <c r="J477" i="1"/>
  <c r="J476" i="1" s="1"/>
  <c r="M476" i="1" s="1"/>
  <c r="Y476" i="1" s="1"/>
  <c r="AE476" i="1" s="1"/>
  <c r="AW476" i="1" s="1"/>
  <c r="BA476" i="1" s="1"/>
  <c r="BO476" i="1" s="1"/>
  <c r="BU476" i="1" s="1"/>
  <c r="CG476" i="1" s="1"/>
  <c r="CI476" i="1" s="1"/>
  <c r="N484" i="1"/>
  <c r="Z484" i="1" s="1"/>
  <c r="AF484" i="1" s="1"/>
  <c r="AX484" i="1" s="1"/>
  <c r="BB484" i="1" s="1"/>
  <c r="BP484" i="1" s="1"/>
  <c r="BV484" i="1" s="1"/>
  <c r="CJ484" i="1" s="1"/>
  <c r="CL484" i="1" s="1"/>
  <c r="O496" i="1"/>
  <c r="AA496" i="1" s="1"/>
  <c r="AG496" i="1" s="1"/>
  <c r="AY496" i="1" s="1"/>
  <c r="BC496" i="1" s="1"/>
  <c r="BQ496" i="1" s="1"/>
  <c r="BW496" i="1" s="1"/>
  <c r="CM496" i="1" s="1"/>
  <c r="CO496" i="1" s="1"/>
  <c r="AD498" i="1"/>
  <c r="BR498" i="1"/>
  <c r="AZ498" i="1"/>
  <c r="CP498" i="1"/>
  <c r="O516" i="1"/>
  <c r="AA516" i="1" s="1"/>
  <c r="AG516" i="1" s="1"/>
  <c r="AY516" i="1" s="1"/>
  <c r="BC516" i="1" s="1"/>
  <c r="BQ516" i="1" s="1"/>
  <c r="BW516" i="1" s="1"/>
  <c r="CM516" i="1" s="1"/>
  <c r="CO516" i="1" s="1"/>
  <c r="J519" i="1"/>
  <c r="J525" i="1"/>
  <c r="AJ525" i="1"/>
  <c r="AN525" i="1"/>
  <c r="AR525" i="1"/>
  <c r="AV525" i="1"/>
  <c r="BX525" i="1"/>
  <c r="CB525" i="1"/>
  <c r="CF525" i="1"/>
  <c r="AH525" i="1"/>
  <c r="AL525" i="1"/>
  <c r="AP525" i="1"/>
  <c r="T568" i="1"/>
  <c r="M571" i="1"/>
  <c r="Y571" i="1" s="1"/>
  <c r="AE571" i="1" s="1"/>
  <c r="AW571" i="1" s="1"/>
  <c r="BA571" i="1" s="1"/>
  <c r="BO571" i="1" s="1"/>
  <c r="BU571" i="1" s="1"/>
  <c r="CG571" i="1" s="1"/>
  <c r="CI571" i="1" s="1"/>
  <c r="AK590" i="1"/>
  <c r="AS590" i="1"/>
  <c r="BK590" i="1"/>
  <c r="CC590" i="1"/>
  <c r="N624" i="1"/>
  <c r="Z624" i="1" s="1"/>
  <c r="AF624" i="1" s="1"/>
  <c r="AX624" i="1" s="1"/>
  <c r="BB624" i="1" s="1"/>
  <c r="BP624" i="1" s="1"/>
  <c r="BV624" i="1" s="1"/>
  <c r="CJ624" i="1" s="1"/>
  <c r="CL624" i="1" s="1"/>
  <c r="AC623" i="1"/>
  <c r="AC622" i="1" s="1"/>
  <c r="AC617" i="1" s="1"/>
  <c r="AC616" i="1" s="1"/>
  <c r="AN623" i="1"/>
  <c r="AN622" i="1" s="1"/>
  <c r="AN617" i="1" s="1"/>
  <c r="AN616" i="1" s="1"/>
  <c r="AV623" i="1"/>
  <c r="AV622" i="1" s="1"/>
  <c r="AV617" i="1" s="1"/>
  <c r="AV616" i="1" s="1"/>
  <c r="BX623" i="1"/>
  <c r="BX622" i="1" s="1"/>
  <c r="BX617" i="1" s="1"/>
  <c r="BX616" i="1" s="1"/>
  <c r="CF623" i="1"/>
  <c r="CF622" i="1" s="1"/>
  <c r="CF617" i="1" s="1"/>
  <c r="CF616" i="1" s="1"/>
  <c r="N642" i="1"/>
  <c r="Z642" i="1" s="1"/>
  <c r="AF642" i="1" s="1"/>
  <c r="AX642" i="1" s="1"/>
  <c r="BB642" i="1" s="1"/>
  <c r="BP642" i="1" s="1"/>
  <c r="BV642" i="1" s="1"/>
  <c r="CJ642" i="1" s="1"/>
  <c r="CL642" i="1" s="1"/>
  <c r="H639" i="1"/>
  <c r="H638" i="1" s="1"/>
  <c r="L647" i="1"/>
  <c r="L646" i="1" s="1"/>
  <c r="L645" i="1" s="1"/>
  <c r="K657" i="1"/>
  <c r="N658" i="1"/>
  <c r="Z658" i="1" s="1"/>
  <c r="AF658" i="1" s="1"/>
  <c r="AX658" i="1" s="1"/>
  <c r="BB658" i="1" s="1"/>
  <c r="BP658" i="1" s="1"/>
  <c r="BV658" i="1" s="1"/>
  <c r="CJ658" i="1" s="1"/>
  <c r="CL658" i="1" s="1"/>
  <c r="AH703" i="1"/>
  <c r="AH702" i="1" s="1"/>
  <c r="BT703" i="1"/>
  <c r="BT702" i="1" s="1"/>
  <c r="M712" i="1"/>
  <c r="Y712" i="1" s="1"/>
  <c r="AE712" i="1" s="1"/>
  <c r="AW712" i="1" s="1"/>
  <c r="BA712" i="1" s="1"/>
  <c r="BO712" i="1" s="1"/>
  <c r="BU712" i="1" s="1"/>
  <c r="CG712" i="1" s="1"/>
  <c r="CI712" i="1" s="1"/>
  <c r="J711" i="1"/>
  <c r="AZ730" i="1"/>
  <c r="I775" i="1"/>
  <c r="I774" i="1" s="1"/>
  <c r="M784" i="1"/>
  <c r="Y784" i="1" s="1"/>
  <c r="AE784" i="1" s="1"/>
  <c r="AW784" i="1" s="1"/>
  <c r="BA784" i="1" s="1"/>
  <c r="BO784" i="1" s="1"/>
  <c r="BU784" i="1" s="1"/>
  <c r="CG784" i="1" s="1"/>
  <c r="G783" i="1"/>
  <c r="G782" i="1" s="1"/>
  <c r="AV788" i="1"/>
  <c r="AV782" i="1" s="1"/>
  <c r="AV781" i="1" s="1"/>
  <c r="AK788" i="1"/>
  <c r="AK782" i="1" s="1"/>
  <c r="AK781" i="1" s="1"/>
  <c r="S788" i="1"/>
  <c r="S782" i="1" s="1"/>
  <c r="S781" i="1" s="1"/>
  <c r="W788" i="1"/>
  <c r="W782" i="1" s="1"/>
  <c r="W781" i="1" s="1"/>
  <c r="AO788" i="1"/>
  <c r="AO782" i="1" s="1"/>
  <c r="AO781" i="1" s="1"/>
  <c r="AS788" i="1"/>
  <c r="AS782" i="1" s="1"/>
  <c r="AS781" i="1" s="1"/>
  <c r="BG788" i="1"/>
  <c r="BG782" i="1" s="1"/>
  <c r="BG781" i="1" s="1"/>
  <c r="BK788" i="1"/>
  <c r="BK782" i="1" s="1"/>
  <c r="BK781" i="1" s="1"/>
  <c r="CC788" i="1"/>
  <c r="CC782" i="1" s="1"/>
  <c r="CC781" i="1" s="1"/>
  <c r="I800" i="1"/>
  <c r="I799" i="1" s="1"/>
  <c r="I798" i="1" s="1"/>
  <c r="I797" i="1" s="1"/>
  <c r="I831" i="1"/>
  <c r="I830" i="1" s="1"/>
  <c r="I829" i="1" s="1"/>
  <c r="S846" i="1"/>
  <c r="S845" i="1" s="1"/>
  <c r="AN873" i="1"/>
  <c r="K892" i="1"/>
  <c r="K891" i="1" s="1"/>
  <c r="K886" i="1" s="1"/>
  <c r="K885" i="1" s="1"/>
  <c r="AA937" i="1"/>
  <c r="AG937" i="1" s="1"/>
  <c r="AY937" i="1" s="1"/>
  <c r="BC937" i="1" s="1"/>
  <c r="BQ937" i="1" s="1"/>
  <c r="BW937" i="1" s="1"/>
  <c r="CM937" i="1" s="1"/>
  <c r="CO937" i="1" s="1"/>
  <c r="V936" i="1"/>
  <c r="AA936" i="1" s="1"/>
  <c r="AG936" i="1" s="1"/>
  <c r="AY936" i="1" s="1"/>
  <c r="BC936" i="1" s="1"/>
  <c r="BQ936" i="1" s="1"/>
  <c r="BW936" i="1" s="1"/>
  <c r="CM936" i="1" s="1"/>
  <c r="CO936" i="1" s="1"/>
  <c r="AH931" i="1"/>
  <c r="AH925" i="1" s="1"/>
  <c r="AH924" i="1" s="1"/>
  <c r="BF931" i="1"/>
  <c r="BF925" i="1" s="1"/>
  <c r="BF924" i="1" s="1"/>
  <c r="AB931" i="1"/>
  <c r="AB925" i="1" s="1"/>
  <c r="AB924" i="1" s="1"/>
  <c r="BT931" i="1"/>
  <c r="BT925" i="1" s="1"/>
  <c r="BT924" i="1" s="1"/>
  <c r="T951" i="1"/>
  <c r="BY966" i="1"/>
  <c r="BY965" i="1" s="1"/>
  <c r="BY960" i="1" s="1"/>
  <c r="BY954" i="1" s="1"/>
  <c r="BY947" i="1" s="1"/>
  <c r="J985" i="1"/>
  <c r="J984" i="1" s="1"/>
  <c r="BS21" i="1"/>
  <c r="AM70" i="1"/>
  <c r="AM69" i="1" s="1"/>
  <c r="AM56" i="1" s="1"/>
  <c r="AM55" i="1" s="1"/>
  <c r="BD104" i="1"/>
  <c r="BD103" i="1" s="1"/>
  <c r="BD102" i="1" s="1"/>
  <c r="AN379" i="1"/>
  <c r="BD519" i="1"/>
  <c r="K548" i="1"/>
  <c r="N549" i="1"/>
  <c r="Z549" i="1" s="1"/>
  <c r="AF549" i="1" s="1"/>
  <c r="AX549" i="1" s="1"/>
  <c r="BB549" i="1" s="1"/>
  <c r="BP549" i="1" s="1"/>
  <c r="BV549" i="1" s="1"/>
  <c r="CJ549" i="1" s="1"/>
  <c r="CL549" i="1" s="1"/>
  <c r="M1056" i="1"/>
  <c r="Y1056" i="1" s="1"/>
  <c r="AE1056" i="1" s="1"/>
  <c r="AW1056" i="1" s="1"/>
  <c r="BA1056" i="1" s="1"/>
  <c r="BO1056" i="1" s="1"/>
  <c r="BU1056" i="1" s="1"/>
  <c r="CG1056" i="1" s="1"/>
  <c r="CI1056" i="1" s="1"/>
  <c r="G1053" i="1"/>
  <c r="O2305" i="1"/>
  <c r="AA2305" i="1" s="1"/>
  <c r="AG2305" i="1" s="1"/>
  <c r="AY2305" i="1" s="1"/>
  <c r="BC2305" i="1" s="1"/>
  <c r="BQ2305" i="1" s="1"/>
  <c r="BW2305" i="1" s="1"/>
  <c r="CM2305" i="1" s="1"/>
  <c r="CO2305" i="1" s="1"/>
  <c r="I2302" i="1"/>
  <c r="S21" i="1"/>
  <c r="W21" i="1"/>
  <c r="BY21" i="1"/>
  <c r="AC29" i="1"/>
  <c r="BF29" i="1"/>
  <c r="BJ29" i="1"/>
  <c r="BN29" i="1"/>
  <c r="M33" i="1"/>
  <c r="Y33" i="1" s="1"/>
  <c r="AE33" i="1" s="1"/>
  <c r="AW33" i="1" s="1"/>
  <c r="BA33" i="1" s="1"/>
  <c r="BO33" i="1" s="1"/>
  <c r="BU33" i="1" s="1"/>
  <c r="CG33" i="1" s="1"/>
  <c r="CI33" i="1" s="1"/>
  <c r="O67" i="1"/>
  <c r="AA67" i="1" s="1"/>
  <c r="AG67" i="1" s="1"/>
  <c r="AY67" i="1" s="1"/>
  <c r="BC67" i="1" s="1"/>
  <c r="BQ67" i="1" s="1"/>
  <c r="BW67" i="1" s="1"/>
  <c r="CM67" i="1" s="1"/>
  <c r="CO67" i="1" s="1"/>
  <c r="BD70" i="1"/>
  <c r="BD69" i="1" s="1"/>
  <c r="BD56" i="1" s="1"/>
  <c r="BD55" i="1" s="1"/>
  <c r="BL70" i="1"/>
  <c r="BL69" i="1" s="1"/>
  <c r="BL56" i="1" s="1"/>
  <c r="BL55" i="1" s="1"/>
  <c r="AK70" i="1"/>
  <c r="AK69" i="1" s="1"/>
  <c r="AK56" i="1" s="1"/>
  <c r="AK55" i="1" s="1"/>
  <c r="AO70" i="1"/>
  <c r="AO69" i="1" s="1"/>
  <c r="AO56" i="1" s="1"/>
  <c r="AO55" i="1" s="1"/>
  <c r="AS70" i="1"/>
  <c r="AS69" i="1" s="1"/>
  <c r="AS56" i="1" s="1"/>
  <c r="AS55" i="1" s="1"/>
  <c r="O76" i="1"/>
  <c r="AA76" i="1" s="1"/>
  <c r="AG76" i="1" s="1"/>
  <c r="AY76" i="1" s="1"/>
  <c r="BC76" i="1" s="1"/>
  <c r="BQ76" i="1" s="1"/>
  <c r="BW76" i="1" s="1"/>
  <c r="CM76" i="1" s="1"/>
  <c r="CO76" i="1" s="1"/>
  <c r="P93" i="1"/>
  <c r="P92" i="1" s="1"/>
  <c r="P91" i="1" s="1"/>
  <c r="P90" i="1" s="1"/>
  <c r="P89" i="1" s="1"/>
  <c r="P88" i="1" s="1"/>
  <c r="T93" i="1"/>
  <c r="T92" i="1" s="1"/>
  <c r="T91" i="1" s="1"/>
  <c r="T90" i="1" s="1"/>
  <c r="T89" i="1" s="1"/>
  <c r="T88" i="1" s="1"/>
  <c r="X93" i="1"/>
  <c r="X92" i="1" s="1"/>
  <c r="X91" i="1" s="1"/>
  <c r="X90" i="1" s="1"/>
  <c r="X89" i="1" s="1"/>
  <c r="X88" i="1" s="1"/>
  <c r="O96" i="1"/>
  <c r="AA96" i="1" s="1"/>
  <c r="AG96" i="1" s="1"/>
  <c r="AY96" i="1" s="1"/>
  <c r="BC96" i="1" s="1"/>
  <c r="BQ96" i="1" s="1"/>
  <c r="BW96" i="1" s="1"/>
  <c r="CM96" i="1" s="1"/>
  <c r="CO96" i="1" s="1"/>
  <c r="BF93" i="1"/>
  <c r="BF92" i="1" s="1"/>
  <c r="BF91" i="1" s="1"/>
  <c r="BF90" i="1" s="1"/>
  <c r="BF89" i="1" s="1"/>
  <c r="BF88" i="1" s="1"/>
  <c r="BJ93" i="1"/>
  <c r="BJ92" i="1" s="1"/>
  <c r="BJ91" i="1" s="1"/>
  <c r="BJ90" i="1" s="1"/>
  <c r="BJ89" i="1" s="1"/>
  <c r="BJ88" i="1" s="1"/>
  <c r="BN93" i="1"/>
  <c r="BN92" i="1" s="1"/>
  <c r="BN91" i="1" s="1"/>
  <c r="BN90" i="1" s="1"/>
  <c r="BN89" i="1" s="1"/>
  <c r="BN88" i="1" s="1"/>
  <c r="O107" i="1"/>
  <c r="AA107" i="1" s="1"/>
  <c r="AG107" i="1" s="1"/>
  <c r="AY107" i="1" s="1"/>
  <c r="BC107" i="1" s="1"/>
  <c r="BQ107" i="1" s="1"/>
  <c r="BW107" i="1" s="1"/>
  <c r="CM107" i="1" s="1"/>
  <c r="CO107" i="1" s="1"/>
  <c r="AK104" i="1"/>
  <c r="AK103" i="1" s="1"/>
  <c r="AK102" i="1" s="1"/>
  <c r="AS104" i="1"/>
  <c r="AS103" i="1" s="1"/>
  <c r="AS102" i="1" s="1"/>
  <c r="BY104" i="1"/>
  <c r="BY103" i="1" s="1"/>
  <c r="BY102" i="1" s="1"/>
  <c r="Z138" i="1"/>
  <c r="AF138" i="1" s="1"/>
  <c r="AX138" i="1" s="1"/>
  <c r="BB138" i="1" s="1"/>
  <c r="BP138" i="1" s="1"/>
  <c r="BV138" i="1" s="1"/>
  <c r="CJ138" i="1" s="1"/>
  <c r="CL138" i="1" s="1"/>
  <c r="AJ133" i="1"/>
  <c r="AJ132" i="1" s="1"/>
  <c r="AJ131" i="1" s="1"/>
  <c r="AJ130" i="1" s="1"/>
  <c r="AN133" i="1"/>
  <c r="AN132" i="1" s="1"/>
  <c r="AN131" i="1" s="1"/>
  <c r="AN130" i="1" s="1"/>
  <c r="AR133" i="1"/>
  <c r="AR132" i="1" s="1"/>
  <c r="AR131" i="1" s="1"/>
  <c r="AR130" i="1" s="1"/>
  <c r="AV133" i="1"/>
  <c r="AV132" i="1" s="1"/>
  <c r="AV131" i="1" s="1"/>
  <c r="AV130" i="1" s="1"/>
  <c r="BX133" i="1"/>
  <c r="BX132" i="1" s="1"/>
  <c r="BX131" i="1" s="1"/>
  <c r="BX130" i="1" s="1"/>
  <c r="CB133" i="1"/>
  <c r="CB132" i="1" s="1"/>
  <c r="CB131" i="1" s="1"/>
  <c r="CB130" i="1" s="1"/>
  <c r="CF133" i="1"/>
  <c r="CF132" i="1" s="1"/>
  <c r="CF131" i="1" s="1"/>
  <c r="CF130" i="1" s="1"/>
  <c r="R148" i="1"/>
  <c r="R147" i="1" s="1"/>
  <c r="R146" i="1" s="1"/>
  <c r="R145" i="1" s="1"/>
  <c r="V148" i="1"/>
  <c r="V147" i="1" s="1"/>
  <c r="V146" i="1" s="1"/>
  <c r="V145" i="1" s="1"/>
  <c r="N153" i="1"/>
  <c r="Z153" i="1" s="1"/>
  <c r="AF153" i="1" s="1"/>
  <c r="AX153" i="1" s="1"/>
  <c r="BB153" i="1" s="1"/>
  <c r="BP153" i="1" s="1"/>
  <c r="BV153" i="1" s="1"/>
  <c r="CJ153" i="1" s="1"/>
  <c r="CL153" i="1" s="1"/>
  <c r="O153" i="1"/>
  <c r="AA153" i="1" s="1"/>
  <c r="AG153" i="1" s="1"/>
  <c r="AY153" i="1" s="1"/>
  <c r="BC153" i="1" s="1"/>
  <c r="BQ153" i="1" s="1"/>
  <c r="BW153" i="1" s="1"/>
  <c r="CM153" i="1" s="1"/>
  <c r="CO153" i="1" s="1"/>
  <c r="AI159" i="1"/>
  <c r="AI158" i="1" s="1"/>
  <c r="AM159" i="1"/>
  <c r="AM158" i="1" s="1"/>
  <c r="AQ159" i="1"/>
  <c r="AQ158" i="1" s="1"/>
  <c r="AU159" i="1"/>
  <c r="AU158" i="1" s="1"/>
  <c r="BE159" i="1"/>
  <c r="BE158" i="1" s="1"/>
  <c r="BI159" i="1"/>
  <c r="BI158" i="1" s="1"/>
  <c r="BM159" i="1"/>
  <c r="BM158" i="1" s="1"/>
  <c r="BT159" i="1"/>
  <c r="BT158" i="1" s="1"/>
  <c r="CA159" i="1"/>
  <c r="CA158" i="1" s="1"/>
  <c r="CE159" i="1"/>
  <c r="CE158" i="1" s="1"/>
  <c r="M162" i="1"/>
  <c r="Y162" i="1" s="1"/>
  <c r="AE162" i="1" s="1"/>
  <c r="AW162" i="1" s="1"/>
  <c r="BA162" i="1" s="1"/>
  <c r="BO162" i="1" s="1"/>
  <c r="BU162" i="1" s="1"/>
  <c r="CG162" i="1" s="1"/>
  <c r="CI162" i="1" s="1"/>
  <c r="AL159" i="1"/>
  <c r="AL158" i="1" s="1"/>
  <c r="AP159" i="1"/>
  <c r="AP158" i="1" s="1"/>
  <c r="AT159" i="1"/>
  <c r="AT158" i="1" s="1"/>
  <c r="BF168" i="1"/>
  <c r="BF164" i="1" s="1"/>
  <c r="BJ168" i="1"/>
  <c r="BJ164" i="1" s="1"/>
  <c r="BN168" i="1"/>
  <c r="BN164" i="1" s="1"/>
  <c r="BN157" i="1" s="1"/>
  <c r="BN156" i="1" s="1"/>
  <c r="BN155" i="1" s="1"/>
  <c r="AP184" i="1"/>
  <c r="G195" i="1"/>
  <c r="T195" i="1"/>
  <c r="T194" i="1" s="1"/>
  <c r="T193" i="1" s="1"/>
  <c r="T192" i="1" s="1"/>
  <c r="T184" i="1" s="1"/>
  <c r="O208" i="1"/>
  <c r="AA208" i="1" s="1"/>
  <c r="AG208" i="1" s="1"/>
  <c r="AY208" i="1" s="1"/>
  <c r="BC208" i="1" s="1"/>
  <c r="BQ208" i="1" s="1"/>
  <c r="BW208" i="1" s="1"/>
  <c r="CM208" i="1" s="1"/>
  <c r="CO208" i="1" s="1"/>
  <c r="AC207" i="1"/>
  <c r="BF207" i="1"/>
  <c r="BJ207" i="1"/>
  <c r="BN207" i="1"/>
  <c r="N210" i="1"/>
  <c r="Z210" i="1" s="1"/>
  <c r="AF210" i="1" s="1"/>
  <c r="AX210" i="1" s="1"/>
  <c r="BB210" i="1" s="1"/>
  <c r="BP210" i="1" s="1"/>
  <c r="BV210" i="1" s="1"/>
  <c r="CJ210" i="1" s="1"/>
  <c r="CL210" i="1" s="1"/>
  <c r="O210" i="1"/>
  <c r="AA210" i="1" s="1"/>
  <c r="AG210" i="1" s="1"/>
  <c r="AY210" i="1" s="1"/>
  <c r="BC210" i="1" s="1"/>
  <c r="BQ210" i="1" s="1"/>
  <c r="BW210" i="1" s="1"/>
  <c r="CM210" i="1" s="1"/>
  <c r="CO210" i="1" s="1"/>
  <c r="BD212" i="1"/>
  <c r="BH212" i="1"/>
  <c r="BL212" i="1"/>
  <c r="BS212" i="1"/>
  <c r="M215" i="1"/>
  <c r="Y215" i="1" s="1"/>
  <c r="AE215" i="1" s="1"/>
  <c r="AW215" i="1" s="1"/>
  <c r="BA215" i="1" s="1"/>
  <c r="BO215" i="1" s="1"/>
  <c r="BU215" i="1" s="1"/>
  <c r="CG215" i="1" s="1"/>
  <c r="CI215" i="1" s="1"/>
  <c r="M219" i="1"/>
  <c r="Y219" i="1" s="1"/>
  <c r="AE219" i="1" s="1"/>
  <c r="AW219" i="1" s="1"/>
  <c r="BA219" i="1" s="1"/>
  <c r="BO219" i="1" s="1"/>
  <c r="BU219" i="1" s="1"/>
  <c r="CG219" i="1" s="1"/>
  <c r="CI219" i="1" s="1"/>
  <c r="I229" i="1"/>
  <c r="S229" i="1"/>
  <c r="S228" i="1" s="1"/>
  <c r="S227" i="1" s="1"/>
  <c r="W229" i="1"/>
  <c r="W228" i="1" s="1"/>
  <c r="W227" i="1" s="1"/>
  <c r="AZ229" i="1"/>
  <c r="AZ228" i="1" s="1"/>
  <c r="AZ227" i="1" s="1"/>
  <c r="BG229" i="1"/>
  <c r="BG228" i="1" s="1"/>
  <c r="BG227" i="1" s="1"/>
  <c r="BK229" i="1"/>
  <c r="BK228" i="1" s="1"/>
  <c r="BK227" i="1" s="1"/>
  <c r="CP229" i="1"/>
  <c r="CP228" i="1" s="1"/>
  <c r="CP227" i="1" s="1"/>
  <c r="R241" i="1"/>
  <c r="R240" i="1" s="1"/>
  <c r="R239" i="1" s="1"/>
  <c r="V241" i="1"/>
  <c r="V240" i="1" s="1"/>
  <c r="V239" i="1" s="1"/>
  <c r="AC241" i="1"/>
  <c r="AC240" i="1" s="1"/>
  <c r="AC239" i="1" s="1"/>
  <c r="BF241" i="1"/>
  <c r="BF240" i="1" s="1"/>
  <c r="BF239" i="1" s="1"/>
  <c r="BJ241" i="1"/>
  <c r="BJ240" i="1" s="1"/>
  <c r="BJ239" i="1" s="1"/>
  <c r="BN241" i="1"/>
  <c r="BN240" i="1" s="1"/>
  <c r="BN239" i="1" s="1"/>
  <c r="O246" i="1"/>
  <c r="AA246" i="1" s="1"/>
  <c r="AG246" i="1" s="1"/>
  <c r="AY246" i="1" s="1"/>
  <c r="BC246" i="1" s="1"/>
  <c r="BQ246" i="1" s="1"/>
  <c r="BW246" i="1" s="1"/>
  <c r="CM246" i="1" s="1"/>
  <c r="CO246" i="1" s="1"/>
  <c r="N248" i="1"/>
  <c r="Z248" i="1" s="1"/>
  <c r="AF248" i="1" s="1"/>
  <c r="AX248" i="1" s="1"/>
  <c r="BB248" i="1" s="1"/>
  <c r="BP248" i="1" s="1"/>
  <c r="BV248" i="1" s="1"/>
  <c r="CJ248" i="1" s="1"/>
  <c r="CL248" i="1" s="1"/>
  <c r="O248" i="1"/>
  <c r="AA248" i="1" s="1"/>
  <c r="AG248" i="1" s="1"/>
  <c r="AY248" i="1" s="1"/>
  <c r="BC248" i="1" s="1"/>
  <c r="BQ248" i="1" s="1"/>
  <c r="BW248" i="1" s="1"/>
  <c r="CM248" i="1" s="1"/>
  <c r="CO248" i="1" s="1"/>
  <c r="CP241" i="1"/>
  <c r="CP240" i="1" s="1"/>
  <c r="CP239" i="1" s="1"/>
  <c r="M267" i="1"/>
  <c r="Y267" i="1" s="1"/>
  <c r="AE267" i="1" s="1"/>
  <c r="AW267" i="1" s="1"/>
  <c r="BA267" i="1" s="1"/>
  <c r="BO267" i="1" s="1"/>
  <c r="BU267" i="1" s="1"/>
  <c r="CG267" i="1" s="1"/>
  <c r="CI267" i="1" s="1"/>
  <c r="AH271" i="1"/>
  <c r="AH270" i="1" s="1"/>
  <c r="AH269" i="1" s="1"/>
  <c r="AL271" i="1"/>
  <c r="AL270" i="1" s="1"/>
  <c r="AL269" i="1" s="1"/>
  <c r="AP271" i="1"/>
  <c r="AP270" i="1" s="1"/>
  <c r="AP269" i="1" s="1"/>
  <c r="AT271" i="1"/>
  <c r="AT270" i="1" s="1"/>
  <c r="AT269" i="1" s="1"/>
  <c r="I280" i="1"/>
  <c r="I279" i="1" s="1"/>
  <c r="H288" i="1"/>
  <c r="R288" i="1"/>
  <c r="V288" i="1"/>
  <c r="M291" i="1"/>
  <c r="Y291" i="1" s="1"/>
  <c r="AE291" i="1" s="1"/>
  <c r="AW291" i="1" s="1"/>
  <c r="BA291" i="1" s="1"/>
  <c r="BO291" i="1" s="1"/>
  <c r="BU291" i="1" s="1"/>
  <c r="CG291" i="1" s="1"/>
  <c r="CI291" i="1" s="1"/>
  <c r="AJ288" i="1"/>
  <c r="AR288" i="1"/>
  <c r="S297" i="1"/>
  <c r="W297" i="1"/>
  <c r="AZ297" i="1"/>
  <c r="BG297" i="1"/>
  <c r="BK297" i="1"/>
  <c r="CP297" i="1"/>
  <c r="BZ297" i="1"/>
  <c r="CD297" i="1"/>
  <c r="AA302" i="1"/>
  <c r="AG302" i="1" s="1"/>
  <c r="AY302" i="1" s="1"/>
  <c r="BC302" i="1" s="1"/>
  <c r="BQ302" i="1" s="1"/>
  <c r="BW302" i="1" s="1"/>
  <c r="CM302" i="1" s="1"/>
  <c r="CO302" i="1" s="1"/>
  <c r="AK297" i="1"/>
  <c r="AO297" i="1"/>
  <c r="AS297" i="1"/>
  <c r="N306" i="1"/>
  <c r="Z306" i="1" s="1"/>
  <c r="AF306" i="1" s="1"/>
  <c r="AX306" i="1" s="1"/>
  <c r="BB306" i="1" s="1"/>
  <c r="BP306" i="1" s="1"/>
  <c r="BV306" i="1" s="1"/>
  <c r="CJ306" i="1" s="1"/>
  <c r="CL306" i="1" s="1"/>
  <c r="O306" i="1"/>
  <c r="AA306" i="1" s="1"/>
  <c r="AG306" i="1" s="1"/>
  <c r="AY306" i="1" s="1"/>
  <c r="BC306" i="1" s="1"/>
  <c r="BQ306" i="1" s="1"/>
  <c r="BW306" i="1" s="1"/>
  <c r="CM306" i="1" s="1"/>
  <c r="CO306" i="1" s="1"/>
  <c r="M309" i="1"/>
  <c r="Y309" i="1" s="1"/>
  <c r="AE309" i="1" s="1"/>
  <c r="AW309" i="1" s="1"/>
  <c r="BA309" i="1" s="1"/>
  <c r="BO309" i="1" s="1"/>
  <c r="BU309" i="1" s="1"/>
  <c r="CG309" i="1" s="1"/>
  <c r="CI309" i="1" s="1"/>
  <c r="AJ308" i="1"/>
  <c r="AN308" i="1"/>
  <c r="AR308" i="1"/>
  <c r="AV308" i="1"/>
  <c r="M313" i="1"/>
  <c r="Y313" i="1" s="1"/>
  <c r="AE313" i="1" s="1"/>
  <c r="AW313" i="1" s="1"/>
  <c r="BA313" i="1" s="1"/>
  <c r="BO313" i="1" s="1"/>
  <c r="BU313" i="1" s="1"/>
  <c r="CG313" i="1" s="1"/>
  <c r="CI313" i="1" s="1"/>
  <c r="M320" i="1"/>
  <c r="Y320" i="1" s="1"/>
  <c r="AE320" i="1" s="1"/>
  <c r="AW320" i="1" s="1"/>
  <c r="BA320" i="1" s="1"/>
  <c r="BO320" i="1" s="1"/>
  <c r="BU320" i="1" s="1"/>
  <c r="CG320" i="1" s="1"/>
  <c r="CI320" i="1" s="1"/>
  <c r="CD317" i="1"/>
  <c r="CD316" i="1" s="1"/>
  <c r="CD315" i="1" s="1"/>
  <c r="M350" i="1"/>
  <c r="Y350" i="1" s="1"/>
  <c r="AE350" i="1" s="1"/>
  <c r="AW350" i="1" s="1"/>
  <c r="BA350" i="1" s="1"/>
  <c r="BO350" i="1" s="1"/>
  <c r="BU350" i="1" s="1"/>
  <c r="CG350" i="1" s="1"/>
  <c r="CI350" i="1" s="1"/>
  <c r="S349" i="1"/>
  <c r="W349" i="1"/>
  <c r="BG349" i="1"/>
  <c r="BK349" i="1"/>
  <c r="CP349" i="1"/>
  <c r="N352" i="1"/>
  <c r="Z352" i="1" s="1"/>
  <c r="AF352" i="1" s="1"/>
  <c r="AX352" i="1" s="1"/>
  <c r="BB352" i="1" s="1"/>
  <c r="BP352" i="1" s="1"/>
  <c r="BV352" i="1" s="1"/>
  <c r="CJ352" i="1" s="1"/>
  <c r="CL352" i="1" s="1"/>
  <c r="O352" i="1"/>
  <c r="AA352" i="1" s="1"/>
  <c r="AG352" i="1" s="1"/>
  <c r="AY352" i="1" s="1"/>
  <c r="BC352" i="1" s="1"/>
  <c r="BQ352" i="1" s="1"/>
  <c r="BW352" i="1" s="1"/>
  <c r="CM352" i="1" s="1"/>
  <c r="CO352" i="1" s="1"/>
  <c r="N360" i="1"/>
  <c r="Z360" i="1" s="1"/>
  <c r="AF360" i="1" s="1"/>
  <c r="AX360" i="1" s="1"/>
  <c r="BB360" i="1" s="1"/>
  <c r="BP360" i="1" s="1"/>
  <c r="BV360" i="1" s="1"/>
  <c r="CJ360" i="1" s="1"/>
  <c r="CL360" i="1" s="1"/>
  <c r="BE356" i="1"/>
  <c r="BM356" i="1"/>
  <c r="Q363" i="1"/>
  <c r="U363" i="1"/>
  <c r="AB363" i="1"/>
  <c r="BE363" i="1"/>
  <c r="BI363" i="1"/>
  <c r="BM363" i="1"/>
  <c r="BT363" i="1"/>
  <c r="M370" i="1"/>
  <c r="Y370" i="1" s="1"/>
  <c r="AE370" i="1" s="1"/>
  <c r="AW370" i="1" s="1"/>
  <c r="BA370" i="1" s="1"/>
  <c r="BO370" i="1" s="1"/>
  <c r="BU370" i="1" s="1"/>
  <c r="CG370" i="1" s="1"/>
  <c r="CI370" i="1" s="1"/>
  <c r="N370" i="1"/>
  <c r="Z370" i="1" s="1"/>
  <c r="AF370" i="1" s="1"/>
  <c r="AX370" i="1" s="1"/>
  <c r="BB370" i="1" s="1"/>
  <c r="BP370" i="1" s="1"/>
  <c r="BV370" i="1" s="1"/>
  <c r="CJ370" i="1" s="1"/>
  <c r="CL370" i="1" s="1"/>
  <c r="J375" i="1"/>
  <c r="J374" i="1" s="1"/>
  <c r="J373" i="1" s="1"/>
  <c r="BZ379" i="1"/>
  <c r="BE379" i="1"/>
  <c r="BI379" i="1"/>
  <c r="BM379" i="1"/>
  <c r="BT379" i="1"/>
  <c r="N388" i="1"/>
  <c r="Z388" i="1" s="1"/>
  <c r="AF388" i="1" s="1"/>
  <c r="AX388" i="1" s="1"/>
  <c r="BB388" i="1" s="1"/>
  <c r="BP388" i="1" s="1"/>
  <c r="BV388" i="1" s="1"/>
  <c r="CJ388" i="1" s="1"/>
  <c r="CL388" i="1" s="1"/>
  <c r="P395" i="1"/>
  <c r="T395" i="1"/>
  <c r="X395" i="1"/>
  <c r="BD395" i="1"/>
  <c r="BH395" i="1"/>
  <c r="BL395" i="1"/>
  <c r="O400" i="1"/>
  <c r="AA400" i="1" s="1"/>
  <c r="AG400" i="1" s="1"/>
  <c r="AY400" i="1" s="1"/>
  <c r="BC400" i="1" s="1"/>
  <c r="BQ400" i="1" s="1"/>
  <c r="BW400" i="1" s="1"/>
  <c r="CM400" i="1" s="1"/>
  <c r="CO400" i="1" s="1"/>
  <c r="N404" i="1"/>
  <c r="Z404" i="1" s="1"/>
  <c r="AF404" i="1" s="1"/>
  <c r="AX404" i="1" s="1"/>
  <c r="BB404" i="1" s="1"/>
  <c r="BP404" i="1" s="1"/>
  <c r="BV404" i="1" s="1"/>
  <c r="CJ404" i="1" s="1"/>
  <c r="CL404" i="1" s="1"/>
  <c r="M406" i="1"/>
  <c r="Y406" i="1" s="1"/>
  <c r="AE406" i="1" s="1"/>
  <c r="AW406" i="1" s="1"/>
  <c r="BA406" i="1" s="1"/>
  <c r="BO406" i="1" s="1"/>
  <c r="BU406" i="1" s="1"/>
  <c r="CG406" i="1" s="1"/>
  <c r="CI406" i="1" s="1"/>
  <c r="BQ412" i="1"/>
  <c r="BW412" i="1" s="1"/>
  <c r="CM412" i="1" s="1"/>
  <c r="CO412" i="1" s="1"/>
  <c r="M417" i="1"/>
  <c r="Y417" i="1" s="1"/>
  <c r="AE417" i="1" s="1"/>
  <c r="AW417" i="1" s="1"/>
  <c r="BA417" i="1" s="1"/>
  <c r="BO417" i="1" s="1"/>
  <c r="BU417" i="1" s="1"/>
  <c r="CG417" i="1" s="1"/>
  <c r="CI417" i="1" s="1"/>
  <c r="N417" i="1"/>
  <c r="Z417" i="1" s="1"/>
  <c r="AF417" i="1" s="1"/>
  <c r="AX417" i="1" s="1"/>
  <c r="BB417" i="1" s="1"/>
  <c r="BP417" i="1" s="1"/>
  <c r="BV417" i="1" s="1"/>
  <c r="CJ417" i="1" s="1"/>
  <c r="CL417" i="1" s="1"/>
  <c r="AI414" i="1"/>
  <c r="AM414" i="1"/>
  <c r="AQ414" i="1"/>
  <c r="AU414" i="1"/>
  <c r="CE414" i="1"/>
  <c r="R419" i="1"/>
  <c r="V419" i="1"/>
  <c r="AI419" i="1"/>
  <c r="AM419" i="1"/>
  <c r="AQ419" i="1"/>
  <c r="AU419" i="1"/>
  <c r="CA419" i="1"/>
  <c r="CE419" i="1"/>
  <c r="P419" i="1"/>
  <c r="T419" i="1"/>
  <c r="X419" i="1"/>
  <c r="BD419" i="1"/>
  <c r="BH419" i="1"/>
  <c r="BL419" i="1"/>
  <c r="N430" i="1"/>
  <c r="Z430" i="1" s="1"/>
  <c r="AF430" i="1" s="1"/>
  <c r="AX430" i="1" s="1"/>
  <c r="BB430" i="1" s="1"/>
  <c r="BP430" i="1" s="1"/>
  <c r="BV430" i="1" s="1"/>
  <c r="CJ430" i="1" s="1"/>
  <c r="CL430" i="1" s="1"/>
  <c r="O430" i="1"/>
  <c r="AA430" i="1" s="1"/>
  <c r="AG430" i="1" s="1"/>
  <c r="AY430" i="1" s="1"/>
  <c r="BC430" i="1" s="1"/>
  <c r="BQ430" i="1" s="1"/>
  <c r="BW430" i="1" s="1"/>
  <c r="CM430" i="1" s="1"/>
  <c r="CO430" i="1" s="1"/>
  <c r="Q437" i="1"/>
  <c r="U437" i="1"/>
  <c r="BE437" i="1"/>
  <c r="BI437" i="1"/>
  <c r="BM437" i="1"/>
  <c r="M443" i="1"/>
  <c r="Y443" i="1" s="1"/>
  <c r="AE443" i="1" s="1"/>
  <c r="AW443" i="1" s="1"/>
  <c r="BA443" i="1" s="1"/>
  <c r="BO443" i="1" s="1"/>
  <c r="BU443" i="1" s="1"/>
  <c r="CG443" i="1" s="1"/>
  <c r="CI443" i="1" s="1"/>
  <c r="CB437" i="1"/>
  <c r="J463" i="1"/>
  <c r="J462" i="1" s="1"/>
  <c r="O464" i="1"/>
  <c r="AA464" i="1" s="1"/>
  <c r="AG464" i="1" s="1"/>
  <c r="AY464" i="1" s="1"/>
  <c r="BC464" i="1" s="1"/>
  <c r="BQ464" i="1" s="1"/>
  <c r="BW464" i="1" s="1"/>
  <c r="CM464" i="1" s="1"/>
  <c r="CO464" i="1" s="1"/>
  <c r="CP463" i="1"/>
  <c r="CP462" i="1" s="1"/>
  <c r="CP461" i="1" s="1"/>
  <c r="CP460" i="1" s="1"/>
  <c r="N468" i="1"/>
  <c r="Z468" i="1" s="1"/>
  <c r="AF468" i="1" s="1"/>
  <c r="AX468" i="1" s="1"/>
  <c r="BB468" i="1" s="1"/>
  <c r="BP468" i="1" s="1"/>
  <c r="BV468" i="1" s="1"/>
  <c r="CJ468" i="1" s="1"/>
  <c r="CL468" i="1" s="1"/>
  <c r="M473" i="1"/>
  <c r="Y473" i="1" s="1"/>
  <c r="AE473" i="1" s="1"/>
  <c r="AW473" i="1" s="1"/>
  <c r="BA473" i="1" s="1"/>
  <c r="BO473" i="1" s="1"/>
  <c r="BU473" i="1" s="1"/>
  <c r="CG473" i="1" s="1"/>
  <c r="CI473" i="1" s="1"/>
  <c r="M474" i="1"/>
  <c r="Y474" i="1" s="1"/>
  <c r="AE474" i="1" s="1"/>
  <c r="AW474" i="1" s="1"/>
  <c r="BA474" i="1" s="1"/>
  <c r="BO474" i="1" s="1"/>
  <c r="BU474" i="1" s="1"/>
  <c r="CG474" i="1" s="1"/>
  <c r="CI474" i="1" s="1"/>
  <c r="O478" i="1"/>
  <c r="AA478" i="1" s="1"/>
  <c r="AG478" i="1" s="1"/>
  <c r="AY478" i="1" s="1"/>
  <c r="BC478" i="1" s="1"/>
  <c r="BQ478" i="1" s="1"/>
  <c r="BW478" i="1" s="1"/>
  <c r="CM478" i="1" s="1"/>
  <c r="CO478" i="1" s="1"/>
  <c r="M483" i="1"/>
  <c r="Y483" i="1" s="1"/>
  <c r="AE483" i="1" s="1"/>
  <c r="AW483" i="1" s="1"/>
  <c r="BA483" i="1" s="1"/>
  <c r="BO483" i="1" s="1"/>
  <c r="BU483" i="1" s="1"/>
  <c r="CG483" i="1" s="1"/>
  <c r="CI483" i="1" s="1"/>
  <c r="AH486" i="1"/>
  <c r="AH482" i="1" s="1"/>
  <c r="AH481" i="1" s="1"/>
  <c r="AL486" i="1"/>
  <c r="AL482" i="1" s="1"/>
  <c r="AL481" i="1" s="1"/>
  <c r="AP486" i="1"/>
  <c r="AP482" i="1" s="1"/>
  <c r="AP481" i="1" s="1"/>
  <c r="AT486" i="1"/>
  <c r="AT482" i="1" s="1"/>
  <c r="AT481" i="1" s="1"/>
  <c r="BZ486" i="1"/>
  <c r="BZ482" i="1" s="1"/>
  <c r="BZ481" i="1" s="1"/>
  <c r="CD486" i="1"/>
  <c r="CD482" i="1" s="1"/>
  <c r="CD481" i="1" s="1"/>
  <c r="O489" i="1"/>
  <c r="AA489" i="1" s="1"/>
  <c r="AG489" i="1" s="1"/>
  <c r="AY489" i="1" s="1"/>
  <c r="BC489" i="1" s="1"/>
  <c r="BQ489" i="1" s="1"/>
  <c r="BW489" i="1" s="1"/>
  <c r="CM489" i="1" s="1"/>
  <c r="O504" i="1"/>
  <c r="AA504" i="1" s="1"/>
  <c r="AG504" i="1" s="1"/>
  <c r="AY504" i="1" s="1"/>
  <c r="BC504" i="1" s="1"/>
  <c r="BQ504" i="1" s="1"/>
  <c r="BW504" i="1" s="1"/>
  <c r="CM504" i="1" s="1"/>
  <c r="CO504" i="1" s="1"/>
  <c r="P498" i="1"/>
  <c r="X498" i="1"/>
  <c r="BD498" i="1"/>
  <c r="BH498" i="1"/>
  <c r="BL498" i="1"/>
  <c r="M516" i="1"/>
  <c r="Y516" i="1" s="1"/>
  <c r="AE516" i="1" s="1"/>
  <c r="AW516" i="1" s="1"/>
  <c r="BA516" i="1" s="1"/>
  <c r="BO516" i="1" s="1"/>
  <c r="BU516" i="1" s="1"/>
  <c r="CG516" i="1" s="1"/>
  <c r="CI516" i="1" s="1"/>
  <c r="O522" i="1"/>
  <c r="AA522" i="1" s="1"/>
  <c r="AG522" i="1" s="1"/>
  <c r="AY522" i="1" s="1"/>
  <c r="BC522" i="1" s="1"/>
  <c r="BQ522" i="1" s="1"/>
  <c r="BW522" i="1" s="1"/>
  <c r="CM522" i="1" s="1"/>
  <c r="CO522" i="1" s="1"/>
  <c r="CP519" i="1"/>
  <c r="O526" i="1"/>
  <c r="AA526" i="1" s="1"/>
  <c r="AG526" i="1" s="1"/>
  <c r="AY526" i="1" s="1"/>
  <c r="BC526" i="1" s="1"/>
  <c r="BQ526" i="1" s="1"/>
  <c r="BW526" i="1" s="1"/>
  <c r="CM526" i="1" s="1"/>
  <c r="CO526" i="1" s="1"/>
  <c r="H545" i="1"/>
  <c r="N545" i="1" s="1"/>
  <c r="Z545" i="1" s="1"/>
  <c r="AF545" i="1" s="1"/>
  <c r="AX545" i="1" s="1"/>
  <c r="BB545" i="1" s="1"/>
  <c r="BP545" i="1" s="1"/>
  <c r="BV545" i="1" s="1"/>
  <c r="CJ545" i="1" s="1"/>
  <c r="CL545" i="1" s="1"/>
  <c r="P590" i="1"/>
  <c r="T590" i="1"/>
  <c r="AH590" i="1"/>
  <c r="AL590" i="1"/>
  <c r="AP590" i="1"/>
  <c r="AT590" i="1"/>
  <c r="BH590" i="1"/>
  <c r="BL590" i="1"/>
  <c r="K597" i="1"/>
  <c r="N598" i="1"/>
  <c r="Z598" i="1" s="1"/>
  <c r="AF598" i="1" s="1"/>
  <c r="AX598" i="1" s="1"/>
  <c r="BB598" i="1" s="1"/>
  <c r="BP598" i="1" s="1"/>
  <c r="BV598" i="1" s="1"/>
  <c r="CJ598" i="1" s="1"/>
  <c r="CL598" i="1" s="1"/>
  <c r="N600" i="1"/>
  <c r="Z600" i="1" s="1"/>
  <c r="AF600" i="1" s="1"/>
  <c r="AX600" i="1" s="1"/>
  <c r="BB600" i="1" s="1"/>
  <c r="BP600" i="1" s="1"/>
  <c r="BV600" i="1" s="1"/>
  <c r="CJ600" i="1" s="1"/>
  <c r="CL600" i="1" s="1"/>
  <c r="H597" i="1"/>
  <c r="CD604" i="1"/>
  <c r="K607" i="1"/>
  <c r="K606" i="1" s="1"/>
  <c r="K605" i="1" s="1"/>
  <c r="K604" i="1" s="1"/>
  <c r="N608" i="1"/>
  <c r="Z608" i="1" s="1"/>
  <c r="AF608" i="1" s="1"/>
  <c r="AX608" i="1" s="1"/>
  <c r="BB608" i="1" s="1"/>
  <c r="BP608" i="1" s="1"/>
  <c r="BV608" i="1" s="1"/>
  <c r="CJ608" i="1" s="1"/>
  <c r="CL608" i="1" s="1"/>
  <c r="Q623" i="1"/>
  <c r="Q622" i="1" s="1"/>
  <c r="Q617" i="1" s="1"/>
  <c r="Q616" i="1" s="1"/>
  <c r="AB623" i="1"/>
  <c r="AB622" i="1" s="1"/>
  <c r="AB617" i="1" s="1"/>
  <c r="AB616" i="1" s="1"/>
  <c r="BI623" i="1"/>
  <c r="BI622" i="1" s="1"/>
  <c r="BI617" i="1" s="1"/>
  <c r="BI616" i="1" s="1"/>
  <c r="BT623" i="1"/>
  <c r="BT622" i="1" s="1"/>
  <c r="BT617" i="1" s="1"/>
  <c r="BT616" i="1" s="1"/>
  <c r="N640" i="1"/>
  <c r="Z640" i="1" s="1"/>
  <c r="AF640" i="1" s="1"/>
  <c r="AX640" i="1" s="1"/>
  <c r="BB640" i="1" s="1"/>
  <c r="BP640" i="1" s="1"/>
  <c r="BV640" i="1" s="1"/>
  <c r="CJ640" i="1" s="1"/>
  <c r="CL640" i="1" s="1"/>
  <c r="CB654" i="1"/>
  <c r="CB653" i="1" s="1"/>
  <c r="L684" i="1"/>
  <c r="L683" i="1" s="1"/>
  <c r="N699" i="1"/>
  <c r="Z699" i="1" s="1"/>
  <c r="AF699" i="1" s="1"/>
  <c r="AX699" i="1" s="1"/>
  <c r="BB699" i="1" s="1"/>
  <c r="BP699" i="1" s="1"/>
  <c r="BV699" i="1" s="1"/>
  <c r="CJ699" i="1" s="1"/>
  <c r="CL699" i="1" s="1"/>
  <c r="H698" i="1"/>
  <c r="H697" i="1" s="1"/>
  <c r="H696" i="1" s="1"/>
  <c r="H695" i="1" s="1"/>
  <c r="V703" i="1"/>
  <c r="V702" i="1" s="1"/>
  <c r="AV703" i="1"/>
  <c r="AV702" i="1" s="1"/>
  <c r="CB703" i="1"/>
  <c r="CB702" i="1" s="1"/>
  <c r="N711" i="1"/>
  <c r="Z711" i="1" s="1"/>
  <c r="AF711" i="1" s="1"/>
  <c r="AX711" i="1" s="1"/>
  <c r="BB711" i="1" s="1"/>
  <c r="BP711" i="1" s="1"/>
  <c r="BV711" i="1" s="1"/>
  <c r="CJ711" i="1" s="1"/>
  <c r="CL711" i="1" s="1"/>
  <c r="H710" i="1"/>
  <c r="H709" i="1" s="1"/>
  <c r="AP730" i="1"/>
  <c r="AW746" i="1"/>
  <c r="BA746" i="1" s="1"/>
  <c r="BO746" i="1" s="1"/>
  <c r="BU746" i="1" s="1"/>
  <c r="CG746" i="1" s="1"/>
  <c r="CI746" i="1" s="1"/>
  <c r="AH745" i="1"/>
  <c r="AW745" i="1" s="1"/>
  <c r="BA745" i="1" s="1"/>
  <c r="BO745" i="1" s="1"/>
  <c r="BU745" i="1" s="1"/>
  <c r="CG745" i="1" s="1"/>
  <c r="CI745" i="1" s="1"/>
  <c r="K785" i="1"/>
  <c r="K784" i="1" s="1"/>
  <c r="K783" i="1" s="1"/>
  <c r="N786" i="1"/>
  <c r="Z786" i="1" s="1"/>
  <c r="AF786" i="1" s="1"/>
  <c r="AX786" i="1" s="1"/>
  <c r="BB786" i="1" s="1"/>
  <c r="BP786" i="1" s="1"/>
  <c r="BV786" i="1" s="1"/>
  <c r="CJ786" i="1" s="1"/>
  <c r="CL786" i="1" s="1"/>
  <c r="BT788" i="1"/>
  <c r="BT782" i="1" s="1"/>
  <c r="BT781" i="1" s="1"/>
  <c r="BY788" i="1"/>
  <c r="BY782" i="1" s="1"/>
  <c r="BY781" i="1" s="1"/>
  <c r="Y807" i="1"/>
  <c r="AE807" i="1" s="1"/>
  <c r="AW807" i="1" s="1"/>
  <c r="BA807" i="1" s="1"/>
  <c r="BO807" i="1" s="1"/>
  <c r="BU807" i="1" s="1"/>
  <c r="CG807" i="1" s="1"/>
  <c r="CI807" i="1" s="1"/>
  <c r="P806" i="1"/>
  <c r="P805" i="1" s="1"/>
  <c r="Y805" i="1" s="1"/>
  <c r="AE805" i="1" s="1"/>
  <c r="AW805" i="1" s="1"/>
  <c r="BA805" i="1" s="1"/>
  <c r="BO805" i="1" s="1"/>
  <c r="BU805" i="1" s="1"/>
  <c r="CG805" i="1" s="1"/>
  <c r="CI805" i="1" s="1"/>
  <c r="H861" i="1"/>
  <c r="N861" i="1" s="1"/>
  <c r="Z861" i="1" s="1"/>
  <c r="AF861" i="1" s="1"/>
  <c r="AX861" i="1" s="1"/>
  <c r="BB861" i="1" s="1"/>
  <c r="BP861" i="1" s="1"/>
  <c r="BV861" i="1" s="1"/>
  <c r="CJ861" i="1" s="1"/>
  <c r="CL861" i="1" s="1"/>
  <c r="H867" i="1"/>
  <c r="H866" i="1" s="1"/>
  <c r="G868" i="1"/>
  <c r="M868" i="1" s="1"/>
  <c r="Y868" i="1" s="1"/>
  <c r="AE868" i="1" s="1"/>
  <c r="AW868" i="1" s="1"/>
  <c r="BA868" i="1" s="1"/>
  <c r="BO868" i="1" s="1"/>
  <c r="BU868" i="1" s="1"/>
  <c r="CG868" i="1" s="1"/>
  <c r="CI868" i="1" s="1"/>
  <c r="M869" i="1"/>
  <c r="Y869" i="1" s="1"/>
  <c r="AE869" i="1" s="1"/>
  <c r="AW869" i="1" s="1"/>
  <c r="BA869" i="1" s="1"/>
  <c r="BO869" i="1" s="1"/>
  <c r="BU869" i="1" s="1"/>
  <c r="CG869" i="1" s="1"/>
  <c r="CI869" i="1" s="1"/>
  <c r="N869" i="1"/>
  <c r="Z869" i="1" s="1"/>
  <c r="AF869" i="1" s="1"/>
  <c r="AX869" i="1" s="1"/>
  <c r="BB869" i="1" s="1"/>
  <c r="BP869" i="1" s="1"/>
  <c r="BV869" i="1" s="1"/>
  <c r="CJ869" i="1" s="1"/>
  <c r="CL869" i="1" s="1"/>
  <c r="K868" i="1"/>
  <c r="K867" i="1" s="1"/>
  <c r="H932" i="1"/>
  <c r="H931" i="1" s="1"/>
  <c r="N931" i="1" s="1"/>
  <c r="O934" i="1"/>
  <c r="AA934" i="1" s="1"/>
  <c r="AG934" i="1" s="1"/>
  <c r="AY934" i="1" s="1"/>
  <c r="BC934" i="1" s="1"/>
  <c r="BQ934" i="1" s="1"/>
  <c r="BW934" i="1" s="1"/>
  <c r="CM934" i="1" s="1"/>
  <c r="CO934" i="1" s="1"/>
  <c r="R931" i="1"/>
  <c r="R925" i="1" s="1"/>
  <c r="R924" i="1" s="1"/>
  <c r="O1162" i="1"/>
  <c r="AA1162" i="1" s="1"/>
  <c r="AG1162" i="1" s="1"/>
  <c r="AY1162" i="1" s="1"/>
  <c r="BC1162" i="1" s="1"/>
  <c r="BQ1162" i="1" s="1"/>
  <c r="BW1162" i="1" s="1"/>
  <c r="CM1162" i="1" s="1"/>
  <c r="CO1162" i="1" s="1"/>
  <c r="O540" i="1"/>
  <c r="AA540" i="1" s="1"/>
  <c r="AG540" i="1" s="1"/>
  <c r="AY540" i="1" s="1"/>
  <c r="BC540" i="1" s="1"/>
  <c r="BQ540" i="1" s="1"/>
  <c r="BW540" i="1" s="1"/>
  <c r="CM540" i="1" s="1"/>
  <c r="CO540" i="1" s="1"/>
  <c r="O546" i="1"/>
  <c r="AA546" i="1" s="1"/>
  <c r="AG546" i="1" s="1"/>
  <c r="AY546" i="1" s="1"/>
  <c r="BC546" i="1" s="1"/>
  <c r="BQ546" i="1" s="1"/>
  <c r="BW546" i="1" s="1"/>
  <c r="CM546" i="1" s="1"/>
  <c r="CO546" i="1" s="1"/>
  <c r="BF561" i="1"/>
  <c r="BJ561" i="1"/>
  <c r="BN561" i="1"/>
  <c r="M566" i="1"/>
  <c r="Y566" i="1" s="1"/>
  <c r="AE566" i="1" s="1"/>
  <c r="AW566" i="1" s="1"/>
  <c r="BA566" i="1" s="1"/>
  <c r="BO566" i="1" s="1"/>
  <c r="BU566" i="1" s="1"/>
  <c r="CG566" i="1" s="1"/>
  <c r="CI566" i="1" s="1"/>
  <c r="J568" i="1"/>
  <c r="BF568" i="1"/>
  <c r="BJ568" i="1"/>
  <c r="BN568" i="1"/>
  <c r="J583" i="1"/>
  <c r="J582" i="1" s="1"/>
  <c r="AZ583" i="1"/>
  <c r="AZ582" i="1" s="1"/>
  <c r="AZ581" i="1" s="1"/>
  <c r="CP583" i="1"/>
  <c r="CP582" i="1" s="1"/>
  <c r="CP581" i="1" s="1"/>
  <c r="M586" i="1"/>
  <c r="Y586" i="1" s="1"/>
  <c r="AE586" i="1" s="1"/>
  <c r="AW586" i="1" s="1"/>
  <c r="BA586" i="1" s="1"/>
  <c r="BO586" i="1" s="1"/>
  <c r="BU586" i="1" s="1"/>
  <c r="CG586" i="1" s="1"/>
  <c r="CI586" i="1" s="1"/>
  <c r="BZ583" i="1"/>
  <c r="BZ582" i="1" s="1"/>
  <c r="BZ581" i="1" s="1"/>
  <c r="CD583" i="1"/>
  <c r="CD582" i="1" s="1"/>
  <c r="CD581" i="1" s="1"/>
  <c r="M591" i="1"/>
  <c r="Y591" i="1" s="1"/>
  <c r="AE591" i="1" s="1"/>
  <c r="AW591" i="1" s="1"/>
  <c r="BA591" i="1" s="1"/>
  <c r="BO591" i="1" s="1"/>
  <c r="BU591" i="1" s="1"/>
  <c r="CG591" i="1" s="1"/>
  <c r="CI591" i="1" s="1"/>
  <c r="M593" i="1"/>
  <c r="Y593" i="1" s="1"/>
  <c r="AE593" i="1" s="1"/>
  <c r="AW593" i="1" s="1"/>
  <c r="BA593" i="1" s="1"/>
  <c r="BO593" i="1" s="1"/>
  <c r="BU593" i="1" s="1"/>
  <c r="CG593" i="1" s="1"/>
  <c r="CI593" i="1" s="1"/>
  <c r="BT590" i="1"/>
  <c r="O598" i="1"/>
  <c r="AA598" i="1" s="1"/>
  <c r="AG598" i="1" s="1"/>
  <c r="AY598" i="1" s="1"/>
  <c r="BC598" i="1" s="1"/>
  <c r="BQ598" i="1" s="1"/>
  <c r="BW598" i="1" s="1"/>
  <c r="CM598" i="1" s="1"/>
  <c r="CO598" i="1" s="1"/>
  <c r="O600" i="1"/>
  <c r="AA600" i="1" s="1"/>
  <c r="AG600" i="1" s="1"/>
  <c r="AY600" i="1" s="1"/>
  <c r="BC600" i="1" s="1"/>
  <c r="BQ600" i="1" s="1"/>
  <c r="BW600" i="1" s="1"/>
  <c r="CM600" i="1" s="1"/>
  <c r="CO600" i="1" s="1"/>
  <c r="BD597" i="1"/>
  <c r="BH597" i="1"/>
  <c r="BL597" i="1"/>
  <c r="BD604" i="1"/>
  <c r="BS604" i="1"/>
  <c r="AH623" i="1"/>
  <c r="AH622" i="1" s="1"/>
  <c r="AL623" i="1"/>
  <c r="AL622" i="1" s="1"/>
  <c r="AL617" i="1" s="1"/>
  <c r="AL616" i="1" s="1"/>
  <c r="AP623" i="1"/>
  <c r="AP622" i="1" s="1"/>
  <c r="AP617" i="1" s="1"/>
  <c r="AP616" i="1" s="1"/>
  <c r="AT623" i="1"/>
  <c r="AT622" i="1" s="1"/>
  <c r="AT617" i="1" s="1"/>
  <c r="AT616" i="1" s="1"/>
  <c r="BS623" i="1"/>
  <c r="BS622" i="1" s="1"/>
  <c r="BS617" i="1" s="1"/>
  <c r="BS616" i="1" s="1"/>
  <c r="BZ623" i="1"/>
  <c r="BZ622" i="1" s="1"/>
  <c r="BZ617" i="1" s="1"/>
  <c r="BZ616" i="1" s="1"/>
  <c r="CD623" i="1"/>
  <c r="CD622" i="1" s="1"/>
  <c r="CD617" i="1" s="1"/>
  <c r="CD616" i="1" s="1"/>
  <c r="O627" i="1"/>
  <c r="AA627" i="1" s="1"/>
  <c r="AG627" i="1" s="1"/>
  <c r="AY627" i="1" s="1"/>
  <c r="BC627" i="1" s="1"/>
  <c r="BQ627" i="1" s="1"/>
  <c r="BW627" i="1" s="1"/>
  <c r="CM627" i="1" s="1"/>
  <c r="CO627" i="1" s="1"/>
  <c r="AI639" i="1"/>
  <c r="AI638" i="1" s="1"/>
  <c r="AI637" i="1" s="1"/>
  <c r="AI636" i="1" s="1"/>
  <c r="AM639" i="1"/>
  <c r="AM638" i="1" s="1"/>
  <c r="AM637" i="1" s="1"/>
  <c r="AM636" i="1" s="1"/>
  <c r="AQ639" i="1"/>
  <c r="AQ638" i="1" s="1"/>
  <c r="AQ637" i="1" s="1"/>
  <c r="AQ636" i="1" s="1"/>
  <c r="AU639" i="1"/>
  <c r="AU638" i="1" s="1"/>
  <c r="AU637" i="1" s="1"/>
  <c r="AU636" i="1" s="1"/>
  <c r="CA639" i="1"/>
  <c r="CA638" i="1" s="1"/>
  <c r="CA637" i="1" s="1"/>
  <c r="CA636" i="1" s="1"/>
  <c r="CE639" i="1"/>
  <c r="CE638" i="1" s="1"/>
  <c r="CE637" i="1" s="1"/>
  <c r="CE636" i="1" s="1"/>
  <c r="O642" i="1"/>
  <c r="AA642" i="1" s="1"/>
  <c r="AG642" i="1" s="1"/>
  <c r="AY642" i="1" s="1"/>
  <c r="BC642" i="1" s="1"/>
  <c r="BQ642" i="1" s="1"/>
  <c r="BW642" i="1" s="1"/>
  <c r="CM642" i="1" s="1"/>
  <c r="CO642" i="1" s="1"/>
  <c r="O648" i="1"/>
  <c r="AA648" i="1" s="1"/>
  <c r="AG648" i="1" s="1"/>
  <c r="AY648" i="1" s="1"/>
  <c r="BC648" i="1" s="1"/>
  <c r="BQ648" i="1" s="1"/>
  <c r="BW648" i="1" s="1"/>
  <c r="CM648" i="1" s="1"/>
  <c r="CO648" i="1" s="1"/>
  <c r="O685" i="1"/>
  <c r="AA685" i="1" s="1"/>
  <c r="AG685" i="1" s="1"/>
  <c r="AY685" i="1" s="1"/>
  <c r="BC685" i="1" s="1"/>
  <c r="BQ685" i="1" s="1"/>
  <c r="BW685" i="1" s="1"/>
  <c r="CM685" i="1" s="1"/>
  <c r="CO685" i="1" s="1"/>
  <c r="AD684" i="1"/>
  <c r="AD683" i="1" s="1"/>
  <c r="AD678" i="1" s="1"/>
  <c r="AD672" i="1" s="1"/>
  <c r="AD671" i="1" s="1"/>
  <c r="BR684" i="1"/>
  <c r="BR683" i="1" s="1"/>
  <c r="BR678" i="1" s="1"/>
  <c r="BR672" i="1" s="1"/>
  <c r="BR671" i="1" s="1"/>
  <c r="N700" i="1"/>
  <c r="Z700" i="1" s="1"/>
  <c r="AF700" i="1" s="1"/>
  <c r="AX700" i="1" s="1"/>
  <c r="BB700" i="1" s="1"/>
  <c r="BP700" i="1" s="1"/>
  <c r="BV700" i="1" s="1"/>
  <c r="CJ700" i="1" s="1"/>
  <c r="CL700" i="1" s="1"/>
  <c r="P703" i="1"/>
  <c r="P702" i="1" s="1"/>
  <c r="BL703" i="1"/>
  <c r="BL702" i="1" s="1"/>
  <c r="N712" i="1"/>
  <c r="Z712" i="1" s="1"/>
  <c r="AF712" i="1" s="1"/>
  <c r="AX712" i="1" s="1"/>
  <c r="BB712" i="1" s="1"/>
  <c r="BP712" i="1" s="1"/>
  <c r="BV712" i="1" s="1"/>
  <c r="CJ712" i="1" s="1"/>
  <c r="CL712" i="1" s="1"/>
  <c r="O726" i="1"/>
  <c r="AA726" i="1" s="1"/>
  <c r="AG726" i="1" s="1"/>
  <c r="AY726" i="1" s="1"/>
  <c r="BC726" i="1" s="1"/>
  <c r="BQ726" i="1" s="1"/>
  <c r="BW726" i="1" s="1"/>
  <c r="CM726" i="1" s="1"/>
  <c r="CO726" i="1" s="1"/>
  <c r="N734" i="1"/>
  <c r="Z734" i="1" s="1"/>
  <c r="AF734" i="1" s="1"/>
  <c r="AX734" i="1" s="1"/>
  <c r="BB734" i="1" s="1"/>
  <c r="BP734" i="1" s="1"/>
  <c r="BV734" i="1" s="1"/>
  <c r="CJ734" i="1" s="1"/>
  <c r="CL734" i="1" s="1"/>
  <c r="N739" i="1"/>
  <c r="Z739" i="1" s="1"/>
  <c r="AF739" i="1" s="1"/>
  <c r="AX739" i="1" s="1"/>
  <c r="BB739" i="1" s="1"/>
  <c r="BP739" i="1" s="1"/>
  <c r="BV739" i="1" s="1"/>
  <c r="CJ739" i="1" s="1"/>
  <c r="CL739" i="1" s="1"/>
  <c r="O754" i="1"/>
  <c r="AA754" i="1" s="1"/>
  <c r="AG754" i="1" s="1"/>
  <c r="AY754" i="1" s="1"/>
  <c r="BC754" i="1" s="1"/>
  <c r="BQ754" i="1" s="1"/>
  <c r="BW754" i="1" s="1"/>
  <c r="CM754" i="1" s="1"/>
  <c r="CO754" i="1" s="1"/>
  <c r="N758" i="1"/>
  <c r="Z758" i="1" s="1"/>
  <c r="AF758" i="1" s="1"/>
  <c r="AX758" i="1" s="1"/>
  <c r="BB758" i="1" s="1"/>
  <c r="BP758" i="1" s="1"/>
  <c r="BV758" i="1" s="1"/>
  <c r="CJ758" i="1" s="1"/>
  <c r="CL758" i="1" s="1"/>
  <c r="Z760" i="1"/>
  <c r="AF760" i="1" s="1"/>
  <c r="AX760" i="1" s="1"/>
  <c r="BB760" i="1" s="1"/>
  <c r="BP760" i="1" s="1"/>
  <c r="BV760" i="1" s="1"/>
  <c r="CJ760" i="1" s="1"/>
  <c r="CL760" i="1" s="1"/>
  <c r="O768" i="1"/>
  <c r="AA768" i="1" s="1"/>
  <c r="AG768" i="1" s="1"/>
  <c r="AY768" i="1" s="1"/>
  <c r="BC768" i="1" s="1"/>
  <c r="BQ768" i="1" s="1"/>
  <c r="BW768" i="1" s="1"/>
  <c r="CM768" i="1" s="1"/>
  <c r="CO768" i="1" s="1"/>
  <c r="M776" i="1"/>
  <c r="Y776" i="1" s="1"/>
  <c r="AE776" i="1" s="1"/>
  <c r="AW776" i="1" s="1"/>
  <c r="BA776" i="1" s="1"/>
  <c r="BO776" i="1" s="1"/>
  <c r="BU776" i="1" s="1"/>
  <c r="CG776" i="1" s="1"/>
  <c r="CI776" i="1" s="1"/>
  <c r="M778" i="1"/>
  <c r="Y778" i="1" s="1"/>
  <c r="AE778" i="1" s="1"/>
  <c r="AW778" i="1" s="1"/>
  <c r="BA778" i="1" s="1"/>
  <c r="BO778" i="1" s="1"/>
  <c r="BU778" i="1" s="1"/>
  <c r="CG778" i="1" s="1"/>
  <c r="CI778" i="1" s="1"/>
  <c r="P788" i="1"/>
  <c r="P782" i="1" s="1"/>
  <c r="P781" i="1" s="1"/>
  <c r="R788" i="1"/>
  <c r="R782" i="1" s="1"/>
  <c r="R781" i="1" s="1"/>
  <c r="BF788" i="1"/>
  <c r="BF782" i="1" s="1"/>
  <c r="BF781" i="1" s="1"/>
  <c r="BJ788" i="1"/>
  <c r="BJ782" i="1" s="1"/>
  <c r="BJ781" i="1" s="1"/>
  <c r="BN788" i="1"/>
  <c r="BN782" i="1" s="1"/>
  <c r="BN781" i="1" s="1"/>
  <c r="BS788" i="1"/>
  <c r="BS782" i="1" s="1"/>
  <c r="BS781" i="1" s="1"/>
  <c r="Z809" i="1"/>
  <c r="AF809" i="1" s="1"/>
  <c r="AX809" i="1" s="1"/>
  <c r="BB809" i="1" s="1"/>
  <c r="BP809" i="1" s="1"/>
  <c r="BV809" i="1" s="1"/>
  <c r="CJ809" i="1" s="1"/>
  <c r="CL809" i="1" s="1"/>
  <c r="N815" i="1"/>
  <c r="Z815" i="1" s="1"/>
  <c r="AF815" i="1" s="1"/>
  <c r="AX815" i="1" s="1"/>
  <c r="BB815" i="1" s="1"/>
  <c r="BP815" i="1" s="1"/>
  <c r="BV815" i="1" s="1"/>
  <c r="CJ815" i="1" s="1"/>
  <c r="CL815" i="1" s="1"/>
  <c r="BS823" i="1"/>
  <c r="BS822" i="1" s="1"/>
  <c r="BS817" i="1" s="1"/>
  <c r="BS811" i="1" s="1"/>
  <c r="BS804" i="1" s="1"/>
  <c r="Y834" i="1"/>
  <c r="AE834" i="1" s="1"/>
  <c r="AW834" i="1" s="1"/>
  <c r="BA834" i="1" s="1"/>
  <c r="BO834" i="1" s="1"/>
  <c r="BU834" i="1" s="1"/>
  <c r="CG834" i="1" s="1"/>
  <c r="CI834" i="1" s="1"/>
  <c r="Z834" i="1"/>
  <c r="AF834" i="1" s="1"/>
  <c r="AX834" i="1" s="1"/>
  <c r="BB834" i="1" s="1"/>
  <c r="BP834" i="1" s="1"/>
  <c r="BV834" i="1" s="1"/>
  <c r="CJ834" i="1" s="1"/>
  <c r="CL834" i="1" s="1"/>
  <c r="AA834" i="1"/>
  <c r="AG834" i="1" s="1"/>
  <c r="AY834" i="1" s="1"/>
  <c r="BC834" i="1" s="1"/>
  <c r="BQ834" i="1" s="1"/>
  <c r="BW834" i="1" s="1"/>
  <c r="CM834" i="1" s="1"/>
  <c r="CO834" i="1" s="1"/>
  <c r="M843" i="1"/>
  <c r="Y843" i="1" s="1"/>
  <c r="AE843" i="1" s="1"/>
  <c r="AW843" i="1" s="1"/>
  <c r="BA843" i="1" s="1"/>
  <c r="BO843" i="1" s="1"/>
  <c r="BU843" i="1" s="1"/>
  <c r="CG843" i="1" s="1"/>
  <c r="CI843" i="1" s="1"/>
  <c r="AC846" i="1"/>
  <c r="AC845" i="1" s="1"/>
  <c r="S873" i="1"/>
  <c r="N893" i="1"/>
  <c r="Z893" i="1" s="1"/>
  <c r="AF893" i="1" s="1"/>
  <c r="AX893" i="1" s="1"/>
  <c r="BB893" i="1" s="1"/>
  <c r="BP893" i="1" s="1"/>
  <c r="BV893" i="1" s="1"/>
  <c r="CJ893" i="1" s="1"/>
  <c r="CL893" i="1" s="1"/>
  <c r="L892" i="1"/>
  <c r="L891" i="1" s="1"/>
  <c r="L886" i="1" s="1"/>
  <c r="L885" i="1" s="1"/>
  <c r="AJ892" i="1"/>
  <c r="AJ891" i="1" s="1"/>
  <c r="AN892" i="1"/>
  <c r="AN891" i="1" s="1"/>
  <c r="AR892" i="1"/>
  <c r="AR891" i="1" s="1"/>
  <c r="AV892" i="1"/>
  <c r="AV891" i="1" s="1"/>
  <c r="AV886" i="1" s="1"/>
  <c r="AV885" i="1" s="1"/>
  <c r="BX892" i="1"/>
  <c r="BX891" i="1" s="1"/>
  <c r="BX886" i="1" s="1"/>
  <c r="BX885" i="1" s="1"/>
  <c r="CB892" i="1"/>
  <c r="CB891" i="1" s="1"/>
  <c r="CB886" i="1" s="1"/>
  <c r="CB885" i="1" s="1"/>
  <c r="CF892" i="1"/>
  <c r="CF891" i="1" s="1"/>
  <c r="CF886" i="1" s="1"/>
  <c r="CF885" i="1" s="1"/>
  <c r="O896" i="1"/>
  <c r="AA896" i="1" s="1"/>
  <c r="AG896" i="1" s="1"/>
  <c r="AY896" i="1" s="1"/>
  <c r="BC896" i="1" s="1"/>
  <c r="BQ896" i="1" s="1"/>
  <c r="BW896" i="1" s="1"/>
  <c r="CM896" i="1" s="1"/>
  <c r="CO896" i="1" s="1"/>
  <c r="BE892" i="1"/>
  <c r="BE891" i="1" s="1"/>
  <c r="BE886" i="1" s="1"/>
  <c r="BE885" i="1" s="1"/>
  <c r="BI892" i="1"/>
  <c r="BI891" i="1" s="1"/>
  <c r="BI886" i="1" s="1"/>
  <c r="BI885" i="1" s="1"/>
  <c r="BM892" i="1"/>
  <c r="BM891" i="1" s="1"/>
  <c r="BM886" i="1" s="1"/>
  <c r="BM885" i="1" s="1"/>
  <c r="N898" i="1"/>
  <c r="Z898" i="1" s="1"/>
  <c r="AF898" i="1" s="1"/>
  <c r="AX898" i="1" s="1"/>
  <c r="BB898" i="1" s="1"/>
  <c r="BP898" i="1" s="1"/>
  <c r="BV898" i="1" s="1"/>
  <c r="CJ898" i="1" s="1"/>
  <c r="CL898" i="1" s="1"/>
  <c r="S908" i="1"/>
  <c r="S907" i="1" s="1"/>
  <c r="S906" i="1" s="1"/>
  <c r="S905" i="1" s="1"/>
  <c r="W908" i="1"/>
  <c r="W907" i="1" s="1"/>
  <c r="W906" i="1" s="1"/>
  <c r="W905" i="1" s="1"/>
  <c r="AJ908" i="1"/>
  <c r="AJ907" i="1" s="1"/>
  <c r="AJ906" i="1" s="1"/>
  <c r="AJ905" i="1" s="1"/>
  <c r="AN908" i="1"/>
  <c r="AN907" i="1" s="1"/>
  <c r="AN906" i="1" s="1"/>
  <c r="AN905" i="1" s="1"/>
  <c r="AR908" i="1"/>
  <c r="AR907" i="1" s="1"/>
  <c r="AR906" i="1" s="1"/>
  <c r="AR905" i="1" s="1"/>
  <c r="AV908" i="1"/>
  <c r="AV907" i="1" s="1"/>
  <c r="AV906" i="1" s="1"/>
  <c r="AV905" i="1" s="1"/>
  <c r="BX908" i="1"/>
  <c r="BX907" i="1" s="1"/>
  <c r="BX906" i="1" s="1"/>
  <c r="BX905" i="1" s="1"/>
  <c r="CB908" i="1"/>
  <c r="CB907" i="1" s="1"/>
  <c r="CB906" i="1" s="1"/>
  <c r="CB905" i="1" s="1"/>
  <c r="CF908" i="1"/>
  <c r="CF907" i="1" s="1"/>
  <c r="CF906" i="1" s="1"/>
  <c r="CF905" i="1" s="1"/>
  <c r="BE916" i="1"/>
  <c r="BE915" i="1" s="1"/>
  <c r="BE914" i="1" s="1"/>
  <c r="BI916" i="1"/>
  <c r="BI915" i="1" s="1"/>
  <c r="BI914" i="1" s="1"/>
  <c r="BM916" i="1"/>
  <c r="BM915" i="1" s="1"/>
  <c r="BM914" i="1" s="1"/>
  <c r="AM931" i="1"/>
  <c r="AM925" i="1" s="1"/>
  <c r="AM924" i="1" s="1"/>
  <c r="AP931" i="1"/>
  <c r="AP925" i="1" s="1"/>
  <c r="AP924" i="1" s="1"/>
  <c r="BN931" i="1"/>
  <c r="BN925" i="1" s="1"/>
  <c r="BN924" i="1" s="1"/>
  <c r="AO931" i="1"/>
  <c r="AO925" i="1" s="1"/>
  <c r="AO924" i="1" s="1"/>
  <c r="AJ931" i="1"/>
  <c r="AJ925" i="1" s="1"/>
  <c r="AJ924" i="1" s="1"/>
  <c r="AN931" i="1"/>
  <c r="AN925" i="1" s="1"/>
  <c r="AN924" i="1" s="1"/>
  <c r="AR931" i="1"/>
  <c r="AR925" i="1" s="1"/>
  <c r="AR924" i="1" s="1"/>
  <c r="AV931" i="1"/>
  <c r="AV925" i="1" s="1"/>
  <c r="AV924" i="1" s="1"/>
  <c r="BX931" i="1"/>
  <c r="BX925" i="1" s="1"/>
  <c r="BX924" i="1" s="1"/>
  <c r="CB931" i="1"/>
  <c r="CB925" i="1" s="1"/>
  <c r="CB924" i="1" s="1"/>
  <c r="CF931" i="1"/>
  <c r="CF925" i="1" s="1"/>
  <c r="CF924" i="1" s="1"/>
  <c r="Y952" i="1"/>
  <c r="AE952" i="1" s="1"/>
  <c r="AW952" i="1" s="1"/>
  <c r="BA952" i="1" s="1"/>
  <c r="BO952" i="1" s="1"/>
  <c r="BU952" i="1" s="1"/>
  <c r="CG952" i="1" s="1"/>
  <c r="CI952" i="1" s="1"/>
  <c r="J956" i="1"/>
  <c r="J955" i="1" s="1"/>
  <c r="M955" i="1" s="1"/>
  <c r="Y955" i="1" s="1"/>
  <c r="AE955" i="1" s="1"/>
  <c r="AW955" i="1" s="1"/>
  <c r="BA955" i="1" s="1"/>
  <c r="BO955" i="1" s="1"/>
  <c r="BU955" i="1" s="1"/>
  <c r="CG955" i="1" s="1"/>
  <c r="CI955" i="1" s="1"/>
  <c r="O975" i="1"/>
  <c r="AA975" i="1" s="1"/>
  <c r="AG975" i="1" s="1"/>
  <c r="AY975" i="1" s="1"/>
  <c r="BC975" i="1" s="1"/>
  <c r="BQ975" i="1" s="1"/>
  <c r="BW975" i="1" s="1"/>
  <c r="CM975" i="1" s="1"/>
  <c r="CO975" i="1" s="1"/>
  <c r="K978" i="1"/>
  <c r="K977" i="1" s="1"/>
  <c r="N986" i="1"/>
  <c r="Z986" i="1" s="1"/>
  <c r="AF986" i="1" s="1"/>
  <c r="AX986" i="1" s="1"/>
  <c r="BB986" i="1" s="1"/>
  <c r="BP986" i="1" s="1"/>
  <c r="BV986" i="1" s="1"/>
  <c r="CJ986" i="1" s="1"/>
  <c r="CL986" i="1" s="1"/>
  <c r="K985" i="1"/>
  <c r="K984" i="1" s="1"/>
  <c r="BF1012" i="1"/>
  <c r="BN1012" i="1"/>
  <c r="AN1031" i="1"/>
  <c r="AN1030" i="1" s="1"/>
  <c r="AN1025" i="1" s="1"/>
  <c r="AN1024" i="1" s="1"/>
  <c r="BJ1031" i="1"/>
  <c r="BJ1030" i="1" s="1"/>
  <c r="BJ1025" i="1" s="1"/>
  <c r="BJ1024" i="1" s="1"/>
  <c r="H1062" i="1"/>
  <c r="M1081" i="1"/>
  <c r="Y1081" i="1" s="1"/>
  <c r="AE1081" i="1" s="1"/>
  <c r="AW1081" i="1" s="1"/>
  <c r="BA1081" i="1" s="1"/>
  <c r="BO1081" i="1" s="1"/>
  <c r="BU1081" i="1" s="1"/>
  <c r="CG1081" i="1" s="1"/>
  <c r="CI1081" i="1" s="1"/>
  <c r="G1080" i="1"/>
  <c r="AJ1124" i="1"/>
  <c r="AJ1123" i="1" s="1"/>
  <c r="AR1124" i="1"/>
  <c r="AR1123" i="1" s="1"/>
  <c r="W1136" i="1"/>
  <c r="W1135" i="1" s="1"/>
  <c r="CA1136" i="1"/>
  <c r="CA1135" i="1" s="1"/>
  <c r="AN1154" i="1"/>
  <c r="R1154" i="1"/>
  <c r="AC1154" i="1"/>
  <c r="AJ1154" i="1"/>
  <c r="AV1154" i="1"/>
  <c r="BF1154" i="1"/>
  <c r="BN1154" i="1"/>
  <c r="BX1154" i="1"/>
  <c r="CF1154" i="1"/>
  <c r="O1163" i="1"/>
  <c r="AA1163" i="1" s="1"/>
  <c r="AG1163" i="1" s="1"/>
  <c r="AY1163" i="1" s="1"/>
  <c r="BC1163" i="1" s="1"/>
  <c r="BQ1163" i="1" s="1"/>
  <c r="BW1163" i="1" s="1"/>
  <c r="CM1163" i="1" s="1"/>
  <c r="CO1163" i="1" s="1"/>
  <c r="M1193" i="1"/>
  <c r="Y1193" i="1" s="1"/>
  <c r="AE1193" i="1" s="1"/>
  <c r="AW1193" i="1" s="1"/>
  <c r="BA1193" i="1" s="1"/>
  <c r="BO1193" i="1" s="1"/>
  <c r="BU1193" i="1" s="1"/>
  <c r="CG1193" i="1" s="1"/>
  <c r="CI1193" i="1" s="1"/>
  <c r="G1190" i="1"/>
  <c r="G1189" i="1" s="1"/>
  <c r="H1198" i="1"/>
  <c r="N1201" i="1"/>
  <c r="Z1201" i="1" s="1"/>
  <c r="AF1201" i="1" s="1"/>
  <c r="AX1201" i="1" s="1"/>
  <c r="BB1201" i="1" s="1"/>
  <c r="BP1201" i="1" s="1"/>
  <c r="BV1201" i="1" s="1"/>
  <c r="CJ1201" i="1" s="1"/>
  <c r="CL1201" i="1" s="1"/>
  <c r="Q1207" i="1"/>
  <c r="Q1206" i="1" s="1"/>
  <c r="BT1272" i="1"/>
  <c r="BT1271" i="1" s="1"/>
  <c r="CE1272" i="1"/>
  <c r="CE1271" i="1" s="1"/>
  <c r="N1450" i="1"/>
  <c r="Z1450" i="1" s="1"/>
  <c r="AF1450" i="1" s="1"/>
  <c r="AX1450" i="1" s="1"/>
  <c r="BB1450" i="1" s="1"/>
  <c r="BP1450" i="1" s="1"/>
  <c r="BV1450" i="1" s="1"/>
  <c r="CJ1450" i="1" s="1"/>
  <c r="CL1450" i="1" s="1"/>
  <c r="H1449" i="1"/>
  <c r="N1449" i="1" s="1"/>
  <c r="Z1449" i="1" s="1"/>
  <c r="AF1449" i="1" s="1"/>
  <c r="AX1449" i="1" s="1"/>
  <c r="BB1449" i="1" s="1"/>
  <c r="BP1449" i="1" s="1"/>
  <c r="BV1449" i="1" s="1"/>
  <c r="CJ1449" i="1" s="1"/>
  <c r="CL1449" i="1" s="1"/>
  <c r="O1450" i="1"/>
  <c r="AA1450" i="1" s="1"/>
  <c r="AG1450" i="1" s="1"/>
  <c r="AY1450" i="1" s="1"/>
  <c r="BC1450" i="1" s="1"/>
  <c r="BQ1450" i="1" s="1"/>
  <c r="BW1450" i="1" s="1"/>
  <c r="CM1450" i="1" s="1"/>
  <c r="CO1450" i="1" s="1"/>
  <c r="L1449" i="1"/>
  <c r="L1448" i="1" s="1"/>
  <c r="L1441" i="1" s="1"/>
  <c r="O1531" i="1"/>
  <c r="AA1531" i="1" s="1"/>
  <c r="AG1531" i="1" s="1"/>
  <c r="AY1531" i="1" s="1"/>
  <c r="BC1531" i="1" s="1"/>
  <c r="BQ1531" i="1" s="1"/>
  <c r="BW1531" i="1" s="1"/>
  <c r="CM1531" i="1" s="1"/>
  <c r="CO1531" i="1" s="1"/>
  <c r="N1775" i="1"/>
  <c r="Z1775" i="1" s="1"/>
  <c r="AF1775" i="1" s="1"/>
  <c r="AX1775" i="1" s="1"/>
  <c r="BB1775" i="1" s="1"/>
  <c r="BP1775" i="1" s="1"/>
  <c r="BV1775" i="1" s="1"/>
  <c r="CJ1775" i="1" s="1"/>
  <c r="CL1775" i="1" s="1"/>
  <c r="K1774" i="1"/>
  <c r="N1774" i="1" s="1"/>
  <c r="Z1774" i="1" s="1"/>
  <c r="AF1774" i="1" s="1"/>
  <c r="AX1774" i="1" s="1"/>
  <c r="BB1774" i="1" s="1"/>
  <c r="BP1774" i="1" s="1"/>
  <c r="BV1774" i="1" s="1"/>
  <c r="CJ1774" i="1" s="1"/>
  <c r="CL1774" i="1" s="1"/>
  <c r="K1807" i="1"/>
  <c r="K1806" i="1" s="1"/>
  <c r="N1808" i="1"/>
  <c r="Z1808" i="1" s="1"/>
  <c r="AF1808" i="1" s="1"/>
  <c r="AX1808" i="1" s="1"/>
  <c r="BB1808" i="1" s="1"/>
  <c r="BP1808" i="1" s="1"/>
  <c r="BV1808" i="1" s="1"/>
  <c r="CJ1808" i="1" s="1"/>
  <c r="CL1808" i="1" s="1"/>
  <c r="J561" i="1"/>
  <c r="AD561" i="1"/>
  <c r="BR561" i="1"/>
  <c r="CM578" i="1"/>
  <c r="CO578" i="1" s="1"/>
  <c r="AN590" i="1"/>
  <c r="AR590" i="1"/>
  <c r="AV590" i="1"/>
  <c r="AB597" i="1"/>
  <c r="CE604" i="1"/>
  <c r="BN604" i="1"/>
  <c r="AY620" i="1"/>
  <c r="BC620" i="1" s="1"/>
  <c r="BQ620" i="1" s="1"/>
  <c r="BW620" i="1" s="1"/>
  <c r="CM620" i="1" s="1"/>
  <c r="CO620" i="1" s="1"/>
  <c r="R623" i="1"/>
  <c r="R622" i="1" s="1"/>
  <c r="R617" i="1" s="1"/>
  <c r="R616" i="1" s="1"/>
  <c r="V623" i="1"/>
  <c r="V622" i="1" s="1"/>
  <c r="V617" i="1" s="1"/>
  <c r="V616" i="1" s="1"/>
  <c r="AI623" i="1"/>
  <c r="AI622" i="1" s="1"/>
  <c r="AM623" i="1"/>
  <c r="AM622" i="1" s="1"/>
  <c r="AQ623" i="1"/>
  <c r="AQ622" i="1" s="1"/>
  <c r="AQ617" i="1" s="1"/>
  <c r="AQ616" i="1" s="1"/>
  <c r="AU623" i="1"/>
  <c r="AU622" i="1" s="1"/>
  <c r="AU617" i="1" s="1"/>
  <c r="AU616" i="1" s="1"/>
  <c r="CA623" i="1"/>
  <c r="CA622" i="1" s="1"/>
  <c r="CA617" i="1" s="1"/>
  <c r="CA616" i="1" s="1"/>
  <c r="CE623" i="1"/>
  <c r="CE622" i="1" s="1"/>
  <c r="CE617" i="1" s="1"/>
  <c r="CE616" i="1" s="1"/>
  <c r="M633" i="1"/>
  <c r="Y633" i="1" s="1"/>
  <c r="AE633" i="1" s="1"/>
  <c r="AW633" i="1" s="1"/>
  <c r="BA633" i="1" s="1"/>
  <c r="BO633" i="1" s="1"/>
  <c r="BU633" i="1" s="1"/>
  <c r="CG633" i="1" s="1"/>
  <c r="CI633" i="1" s="1"/>
  <c r="R639" i="1"/>
  <c r="R638" i="1" s="1"/>
  <c r="R637" i="1" s="1"/>
  <c r="R636" i="1" s="1"/>
  <c r="V639" i="1"/>
  <c r="V638" i="1" s="1"/>
  <c r="V637" i="1" s="1"/>
  <c r="V636" i="1" s="1"/>
  <c r="BF639" i="1"/>
  <c r="BF638" i="1" s="1"/>
  <c r="BF637" i="1" s="1"/>
  <c r="BF636" i="1" s="1"/>
  <c r="BJ639" i="1"/>
  <c r="BJ638" i="1" s="1"/>
  <c r="BJ637" i="1" s="1"/>
  <c r="BJ636" i="1" s="1"/>
  <c r="BN639" i="1"/>
  <c r="BN638" i="1" s="1"/>
  <c r="BN637" i="1" s="1"/>
  <c r="BN636" i="1" s="1"/>
  <c r="P647" i="1"/>
  <c r="P646" i="1" s="1"/>
  <c r="P645" i="1" s="1"/>
  <c r="T647" i="1"/>
  <c r="T646" i="1" s="1"/>
  <c r="T645" i="1" s="1"/>
  <c r="X647" i="1"/>
  <c r="X646" i="1" s="1"/>
  <c r="X645" i="1" s="1"/>
  <c r="BD647" i="1"/>
  <c r="BD646" i="1" s="1"/>
  <c r="BD645" i="1" s="1"/>
  <c r="BH647" i="1"/>
  <c r="BH646" i="1" s="1"/>
  <c r="BH645" i="1" s="1"/>
  <c r="BL647" i="1"/>
  <c r="BL646" i="1" s="1"/>
  <c r="BL645" i="1" s="1"/>
  <c r="O657" i="1"/>
  <c r="AA657" i="1" s="1"/>
  <c r="AG657" i="1" s="1"/>
  <c r="AY657" i="1" s="1"/>
  <c r="BC657" i="1" s="1"/>
  <c r="BQ657" i="1" s="1"/>
  <c r="BW657" i="1" s="1"/>
  <c r="CM657" i="1" s="1"/>
  <c r="CO657" i="1" s="1"/>
  <c r="AC654" i="1"/>
  <c r="AC653" i="1" s="1"/>
  <c r="BI654" i="1"/>
  <c r="BI653" i="1" s="1"/>
  <c r="BX654" i="1"/>
  <c r="BX653" i="1" s="1"/>
  <c r="CF654" i="1"/>
  <c r="CF653" i="1" s="1"/>
  <c r="R654" i="1"/>
  <c r="R653" i="1" s="1"/>
  <c r="V654" i="1"/>
  <c r="V653" i="1" s="1"/>
  <c r="BF654" i="1"/>
  <c r="BF653" i="1" s="1"/>
  <c r="BJ654" i="1"/>
  <c r="BJ653" i="1" s="1"/>
  <c r="BN654" i="1"/>
  <c r="BN653" i="1" s="1"/>
  <c r="M668" i="1"/>
  <c r="Y668" i="1" s="1"/>
  <c r="AE668" i="1" s="1"/>
  <c r="AW668" i="1" s="1"/>
  <c r="BA668" i="1" s="1"/>
  <c r="BO668" i="1" s="1"/>
  <c r="BU668" i="1" s="1"/>
  <c r="CG668" i="1" s="1"/>
  <c r="CI668" i="1" s="1"/>
  <c r="M675" i="1"/>
  <c r="Y675" i="1" s="1"/>
  <c r="AE675" i="1" s="1"/>
  <c r="AW675" i="1" s="1"/>
  <c r="BA675" i="1" s="1"/>
  <c r="BO675" i="1" s="1"/>
  <c r="BU675" i="1" s="1"/>
  <c r="CG675" i="1" s="1"/>
  <c r="CI675" i="1" s="1"/>
  <c r="M680" i="1"/>
  <c r="Y680" i="1" s="1"/>
  <c r="AE680" i="1" s="1"/>
  <c r="AW680" i="1" s="1"/>
  <c r="BA680" i="1" s="1"/>
  <c r="BO680" i="1" s="1"/>
  <c r="BU680" i="1" s="1"/>
  <c r="CG680" i="1" s="1"/>
  <c r="CI680" i="1" s="1"/>
  <c r="M685" i="1"/>
  <c r="Y685" i="1" s="1"/>
  <c r="AE685" i="1" s="1"/>
  <c r="AW685" i="1" s="1"/>
  <c r="BA685" i="1" s="1"/>
  <c r="BO685" i="1" s="1"/>
  <c r="BU685" i="1" s="1"/>
  <c r="CG685" i="1" s="1"/>
  <c r="CI685" i="1" s="1"/>
  <c r="AL703" i="1"/>
  <c r="AL702" i="1" s="1"/>
  <c r="CD703" i="1"/>
  <c r="CD702" i="1" s="1"/>
  <c r="AR703" i="1"/>
  <c r="AR702" i="1" s="1"/>
  <c r="BH703" i="1"/>
  <c r="BH702" i="1" s="1"/>
  <c r="BX703" i="1"/>
  <c r="BX702" i="1" s="1"/>
  <c r="N707" i="1"/>
  <c r="Z707" i="1" s="1"/>
  <c r="AF707" i="1" s="1"/>
  <c r="AX707" i="1" s="1"/>
  <c r="BB707" i="1" s="1"/>
  <c r="BP707" i="1" s="1"/>
  <c r="BV707" i="1" s="1"/>
  <c r="CJ707" i="1" s="1"/>
  <c r="CL707" i="1" s="1"/>
  <c r="N732" i="1"/>
  <c r="Z732" i="1" s="1"/>
  <c r="AF732" i="1" s="1"/>
  <c r="AX732" i="1" s="1"/>
  <c r="BB732" i="1" s="1"/>
  <c r="BP732" i="1" s="1"/>
  <c r="BV732" i="1" s="1"/>
  <c r="CJ732" i="1" s="1"/>
  <c r="S730" i="1"/>
  <c r="W730" i="1"/>
  <c r="AI750" i="1"/>
  <c r="AI749" i="1" s="1"/>
  <c r="AI744" i="1" s="1"/>
  <c r="AI743" i="1" s="1"/>
  <c r="AM750" i="1"/>
  <c r="AM749" i="1" s="1"/>
  <c r="AQ750" i="1"/>
  <c r="AQ749" i="1" s="1"/>
  <c r="AQ744" i="1" s="1"/>
  <c r="AQ743" i="1" s="1"/>
  <c r="AU750" i="1"/>
  <c r="AU749" i="1" s="1"/>
  <c r="AU744" i="1" s="1"/>
  <c r="AU743" i="1" s="1"/>
  <c r="CA750" i="1"/>
  <c r="CA749" i="1" s="1"/>
  <c r="CA744" i="1" s="1"/>
  <c r="CA743" i="1" s="1"/>
  <c r="CE750" i="1"/>
  <c r="CE749" i="1" s="1"/>
  <c r="CE744" i="1" s="1"/>
  <c r="CE743" i="1" s="1"/>
  <c r="AH767" i="1"/>
  <c r="AH766" i="1" s="1"/>
  <c r="AH765" i="1" s="1"/>
  <c r="AH764" i="1" s="1"/>
  <c r="AL767" i="1"/>
  <c r="AL766" i="1" s="1"/>
  <c r="AL765" i="1" s="1"/>
  <c r="AL764" i="1" s="1"/>
  <c r="AP767" i="1"/>
  <c r="AP766" i="1" s="1"/>
  <c r="AP765" i="1" s="1"/>
  <c r="AP764" i="1" s="1"/>
  <c r="AT767" i="1"/>
  <c r="AT766" i="1" s="1"/>
  <c r="AT765" i="1" s="1"/>
  <c r="AT764" i="1" s="1"/>
  <c r="BZ767" i="1"/>
  <c r="BZ766" i="1" s="1"/>
  <c r="BZ765" i="1" s="1"/>
  <c r="BZ764" i="1" s="1"/>
  <c r="CD767" i="1"/>
  <c r="CD766" i="1" s="1"/>
  <c r="CD765" i="1" s="1"/>
  <c r="CD764" i="1" s="1"/>
  <c r="O785" i="1"/>
  <c r="AA785" i="1" s="1"/>
  <c r="AG785" i="1" s="1"/>
  <c r="AY785" i="1" s="1"/>
  <c r="BC785" i="1" s="1"/>
  <c r="BQ785" i="1" s="1"/>
  <c r="BW785" i="1" s="1"/>
  <c r="CM785" i="1" s="1"/>
  <c r="CO785" i="1" s="1"/>
  <c r="AD788" i="1"/>
  <c r="AD782" i="1" s="1"/>
  <c r="AD781" i="1" s="1"/>
  <c r="BR788" i="1"/>
  <c r="BR782" i="1" s="1"/>
  <c r="BR781" i="1" s="1"/>
  <c r="AA793" i="1"/>
  <c r="AG793" i="1" s="1"/>
  <c r="AY793" i="1" s="1"/>
  <c r="BC793" i="1" s="1"/>
  <c r="BQ793" i="1" s="1"/>
  <c r="BW793" i="1" s="1"/>
  <c r="CM793" i="1" s="1"/>
  <c r="CO793" i="1" s="1"/>
  <c r="Y795" i="1"/>
  <c r="AE795" i="1" s="1"/>
  <c r="AW795" i="1" s="1"/>
  <c r="BA795" i="1" s="1"/>
  <c r="BO795" i="1" s="1"/>
  <c r="BU795" i="1" s="1"/>
  <c r="CG795" i="1" s="1"/>
  <c r="CI795" i="1" s="1"/>
  <c r="AI788" i="1"/>
  <c r="AI782" i="1" s="1"/>
  <c r="AI781" i="1" s="1"/>
  <c r="AM788" i="1"/>
  <c r="AM782" i="1" s="1"/>
  <c r="AM781" i="1" s="1"/>
  <c r="AQ788" i="1"/>
  <c r="AQ782" i="1" s="1"/>
  <c r="AQ781" i="1" s="1"/>
  <c r="AU788" i="1"/>
  <c r="AU782" i="1" s="1"/>
  <c r="AU781" i="1" s="1"/>
  <c r="CA788" i="1"/>
  <c r="CA782" i="1" s="1"/>
  <c r="CA781" i="1" s="1"/>
  <c r="CE788" i="1"/>
  <c r="CE782" i="1" s="1"/>
  <c r="CE781" i="1" s="1"/>
  <c r="N842" i="1"/>
  <c r="Z842" i="1" s="1"/>
  <c r="AF842" i="1" s="1"/>
  <c r="AX842" i="1" s="1"/>
  <c r="BB842" i="1" s="1"/>
  <c r="BP842" i="1" s="1"/>
  <c r="BV842" i="1" s="1"/>
  <c r="CJ842" i="1" s="1"/>
  <c r="CL842" i="1" s="1"/>
  <c r="R846" i="1"/>
  <c r="R845" i="1" s="1"/>
  <c r="BI873" i="1"/>
  <c r="AQ873" i="1"/>
  <c r="AZ892" i="1"/>
  <c r="AZ891" i="1" s="1"/>
  <c r="AZ886" i="1" s="1"/>
  <c r="AZ885" i="1" s="1"/>
  <c r="CP892" i="1"/>
  <c r="CP891" i="1" s="1"/>
  <c r="CP886" i="1" s="1"/>
  <c r="CP885" i="1" s="1"/>
  <c r="BK916" i="1"/>
  <c r="BK915" i="1" s="1"/>
  <c r="BK914" i="1" s="1"/>
  <c r="N926" i="1"/>
  <c r="Z926" i="1" s="1"/>
  <c r="AF926" i="1" s="1"/>
  <c r="AX926" i="1" s="1"/>
  <c r="BB926" i="1" s="1"/>
  <c r="BP926" i="1" s="1"/>
  <c r="BV926" i="1" s="1"/>
  <c r="CJ926" i="1" s="1"/>
  <c r="CL926" i="1" s="1"/>
  <c r="AI931" i="1"/>
  <c r="AI925" i="1" s="1"/>
  <c r="AI924" i="1" s="1"/>
  <c r="CE931" i="1"/>
  <c r="CE925" i="1" s="1"/>
  <c r="CE924" i="1" s="1"/>
  <c r="BR931" i="1"/>
  <c r="BR925" i="1" s="1"/>
  <c r="BR924" i="1" s="1"/>
  <c r="CD931" i="1"/>
  <c r="CD925" i="1" s="1"/>
  <c r="CD924" i="1" s="1"/>
  <c r="AZ931" i="1"/>
  <c r="AZ925" i="1" s="1"/>
  <c r="AZ924" i="1" s="1"/>
  <c r="CP931" i="1"/>
  <c r="CP925" i="1" s="1"/>
  <c r="CP924" i="1" s="1"/>
  <c r="O961" i="1"/>
  <c r="AA961" i="1" s="1"/>
  <c r="AG961" i="1" s="1"/>
  <c r="AY961" i="1" s="1"/>
  <c r="BC961" i="1" s="1"/>
  <c r="BQ961" i="1" s="1"/>
  <c r="BW961" i="1" s="1"/>
  <c r="CM961" i="1" s="1"/>
  <c r="CO961" i="1" s="1"/>
  <c r="AZ966" i="1"/>
  <c r="AZ965" i="1" s="1"/>
  <c r="AZ960" i="1" s="1"/>
  <c r="AZ954" i="1" s="1"/>
  <c r="AZ947" i="1" s="1"/>
  <c r="BK966" i="1"/>
  <c r="BK965" i="1" s="1"/>
  <c r="BK960" i="1" s="1"/>
  <c r="BK954" i="1" s="1"/>
  <c r="BK947" i="1" s="1"/>
  <c r="CP966" i="1"/>
  <c r="CP965" i="1" s="1"/>
  <c r="CP960" i="1" s="1"/>
  <c r="CP954" i="1" s="1"/>
  <c r="CP947" i="1" s="1"/>
  <c r="N980" i="1"/>
  <c r="Z980" i="1" s="1"/>
  <c r="AF980" i="1" s="1"/>
  <c r="AX980" i="1" s="1"/>
  <c r="BB980" i="1" s="1"/>
  <c r="BP980" i="1" s="1"/>
  <c r="BV980" i="1" s="1"/>
  <c r="CJ980" i="1" s="1"/>
  <c r="H979" i="1"/>
  <c r="H978" i="1" s="1"/>
  <c r="H977" i="1" s="1"/>
  <c r="CF985" i="1"/>
  <c r="CF984" i="1" s="1"/>
  <c r="AZ985" i="1"/>
  <c r="AZ984" i="1" s="1"/>
  <c r="N1007" i="1"/>
  <c r="Z1007" i="1" s="1"/>
  <c r="AF1007" i="1" s="1"/>
  <c r="AX1007" i="1" s="1"/>
  <c r="BB1007" i="1" s="1"/>
  <c r="BP1007" i="1" s="1"/>
  <c r="BV1007" i="1" s="1"/>
  <c r="CJ1007" i="1" s="1"/>
  <c r="CL1007" i="1" s="1"/>
  <c r="K1006" i="1"/>
  <c r="K1005" i="1" s="1"/>
  <c r="AI1012" i="1"/>
  <c r="R1012" i="1"/>
  <c r="BD1012" i="1"/>
  <c r="N1058" i="1"/>
  <c r="Z1058" i="1" s="1"/>
  <c r="AF1058" i="1" s="1"/>
  <c r="AX1058" i="1" s="1"/>
  <c r="BB1058" i="1" s="1"/>
  <c r="BP1058" i="1" s="1"/>
  <c r="BV1058" i="1" s="1"/>
  <c r="CJ1058" i="1" s="1"/>
  <c r="CL1058" i="1" s="1"/>
  <c r="H1053" i="1"/>
  <c r="AK1062" i="1"/>
  <c r="AK1061" i="1" s="1"/>
  <c r="O1070" i="1"/>
  <c r="AA1070" i="1" s="1"/>
  <c r="AG1070" i="1" s="1"/>
  <c r="AY1070" i="1" s="1"/>
  <c r="BC1070" i="1" s="1"/>
  <c r="BQ1070" i="1" s="1"/>
  <c r="BW1070" i="1" s="1"/>
  <c r="CM1070" i="1" s="1"/>
  <c r="CO1070" i="1" s="1"/>
  <c r="O1071" i="1"/>
  <c r="AA1071" i="1" s="1"/>
  <c r="AG1071" i="1" s="1"/>
  <c r="AY1071" i="1" s="1"/>
  <c r="BC1071" i="1" s="1"/>
  <c r="BQ1071" i="1" s="1"/>
  <c r="BW1071" i="1" s="1"/>
  <c r="CM1071" i="1" s="1"/>
  <c r="CO1071" i="1" s="1"/>
  <c r="AH1062" i="1"/>
  <c r="AH1061" i="1" s="1"/>
  <c r="AP1062" i="1"/>
  <c r="AP1061" i="1" s="1"/>
  <c r="AT1062" i="1"/>
  <c r="AT1061" i="1" s="1"/>
  <c r="BD1062" i="1"/>
  <c r="BD1061" i="1" s="1"/>
  <c r="BH1062" i="1"/>
  <c r="BH1061" i="1" s="1"/>
  <c r="BL1062" i="1"/>
  <c r="BL1061" i="1" s="1"/>
  <c r="BZ1062" i="1"/>
  <c r="BZ1061" i="1" s="1"/>
  <c r="CD1062" i="1"/>
  <c r="CD1061" i="1" s="1"/>
  <c r="O1104" i="1"/>
  <c r="AA1104" i="1" s="1"/>
  <c r="AG1104" i="1" s="1"/>
  <c r="AY1104" i="1" s="1"/>
  <c r="BC1104" i="1" s="1"/>
  <c r="BQ1104" i="1" s="1"/>
  <c r="BW1104" i="1" s="1"/>
  <c r="CM1104" i="1" s="1"/>
  <c r="CO1104" i="1" s="1"/>
  <c r="M1106" i="1"/>
  <c r="Y1106" i="1" s="1"/>
  <c r="AE1106" i="1" s="1"/>
  <c r="AW1106" i="1" s="1"/>
  <c r="BA1106" i="1" s="1"/>
  <c r="BO1106" i="1" s="1"/>
  <c r="BU1106" i="1" s="1"/>
  <c r="CG1106" i="1" s="1"/>
  <c r="CI1106" i="1" s="1"/>
  <c r="J1103" i="1"/>
  <c r="J1102" i="1" s="1"/>
  <c r="M1111" i="1"/>
  <c r="Y1111" i="1" s="1"/>
  <c r="AE1111" i="1" s="1"/>
  <c r="AW1111" i="1" s="1"/>
  <c r="BA1111" i="1" s="1"/>
  <c r="BO1111" i="1" s="1"/>
  <c r="BU1111" i="1" s="1"/>
  <c r="CG1111" i="1" s="1"/>
  <c r="CI1111" i="1" s="1"/>
  <c r="G1110" i="1"/>
  <c r="M1110" i="1" s="1"/>
  <c r="Y1110" i="1" s="1"/>
  <c r="AE1110" i="1" s="1"/>
  <c r="AW1110" i="1" s="1"/>
  <c r="BA1110" i="1" s="1"/>
  <c r="BO1110" i="1" s="1"/>
  <c r="BU1110" i="1" s="1"/>
  <c r="CG1110" i="1" s="1"/>
  <c r="CI1110" i="1" s="1"/>
  <c r="W1124" i="1"/>
  <c r="W1123" i="1" s="1"/>
  <c r="CA1124" i="1"/>
  <c r="CA1123" i="1" s="1"/>
  <c r="CB1154" i="1"/>
  <c r="BD1154" i="1"/>
  <c r="L1154" i="1"/>
  <c r="M1174" i="1"/>
  <c r="Y1174" i="1" s="1"/>
  <c r="AE1174" i="1" s="1"/>
  <c r="AW1174" i="1" s="1"/>
  <c r="BA1174" i="1" s="1"/>
  <c r="BO1174" i="1" s="1"/>
  <c r="BU1174" i="1" s="1"/>
  <c r="CG1174" i="1" s="1"/>
  <c r="CI1174" i="1" s="1"/>
  <c r="G1173" i="1"/>
  <c r="N1174" i="1"/>
  <c r="Z1174" i="1" s="1"/>
  <c r="AF1174" i="1" s="1"/>
  <c r="AX1174" i="1" s="1"/>
  <c r="BB1174" i="1" s="1"/>
  <c r="BP1174" i="1" s="1"/>
  <c r="BV1174" i="1" s="1"/>
  <c r="CJ1174" i="1" s="1"/>
  <c r="CL1174" i="1" s="1"/>
  <c r="K1173" i="1"/>
  <c r="K1172" i="1" s="1"/>
  <c r="K1167" i="1" s="1"/>
  <c r="K1166" i="1" s="1"/>
  <c r="M1191" i="1"/>
  <c r="Y1191" i="1" s="1"/>
  <c r="AE1191" i="1" s="1"/>
  <c r="AW1191" i="1" s="1"/>
  <c r="BA1191" i="1" s="1"/>
  <c r="BO1191" i="1" s="1"/>
  <c r="BU1191" i="1" s="1"/>
  <c r="CG1191" i="1" s="1"/>
  <c r="CI1191" i="1" s="1"/>
  <c r="J1190" i="1"/>
  <c r="J1189" i="1" s="1"/>
  <c r="J1188" i="1" s="1"/>
  <c r="J1187" i="1" s="1"/>
  <c r="Q1190" i="1"/>
  <c r="Q1189" i="1" s="1"/>
  <c r="Q1188" i="1" s="1"/>
  <c r="Q1187" i="1" s="1"/>
  <c r="U1190" i="1"/>
  <c r="U1189" i="1" s="1"/>
  <c r="U1188" i="1" s="1"/>
  <c r="U1187" i="1" s="1"/>
  <c r="AB1190" i="1"/>
  <c r="AB1189" i="1" s="1"/>
  <c r="AB1188" i="1" s="1"/>
  <c r="AB1187" i="1" s="1"/>
  <c r="AI1190" i="1"/>
  <c r="AI1189" i="1" s="1"/>
  <c r="AI1188" i="1" s="1"/>
  <c r="AI1187" i="1" s="1"/>
  <c r="AM1190" i="1"/>
  <c r="AM1189" i="1" s="1"/>
  <c r="AM1188" i="1" s="1"/>
  <c r="AM1187" i="1" s="1"/>
  <c r="AQ1190" i="1"/>
  <c r="AQ1189" i="1" s="1"/>
  <c r="AQ1188" i="1" s="1"/>
  <c r="AQ1187" i="1" s="1"/>
  <c r="AU1190" i="1"/>
  <c r="AU1189" i="1" s="1"/>
  <c r="AU1188" i="1" s="1"/>
  <c r="AU1187" i="1" s="1"/>
  <c r="BE1190" i="1"/>
  <c r="BE1189" i="1" s="1"/>
  <c r="BE1188" i="1" s="1"/>
  <c r="BE1187" i="1" s="1"/>
  <c r="BI1190" i="1"/>
  <c r="BI1189" i="1" s="1"/>
  <c r="BI1188" i="1" s="1"/>
  <c r="BI1187" i="1" s="1"/>
  <c r="BM1190" i="1"/>
  <c r="BM1189" i="1" s="1"/>
  <c r="BM1188" i="1" s="1"/>
  <c r="BM1187" i="1" s="1"/>
  <c r="BT1190" i="1"/>
  <c r="BT1189" i="1" s="1"/>
  <c r="BT1188" i="1" s="1"/>
  <c r="BT1187" i="1" s="1"/>
  <c r="CA1190" i="1"/>
  <c r="CA1189" i="1" s="1"/>
  <c r="CA1188" i="1" s="1"/>
  <c r="CA1187" i="1" s="1"/>
  <c r="CJ1214" i="1"/>
  <c r="CL1214" i="1" s="1"/>
  <c r="N1276" i="1"/>
  <c r="Z1276" i="1" s="1"/>
  <c r="AF1276" i="1" s="1"/>
  <c r="AX1276" i="1" s="1"/>
  <c r="BB1276" i="1" s="1"/>
  <c r="BP1276" i="1" s="1"/>
  <c r="BV1276" i="1" s="1"/>
  <c r="CJ1276" i="1" s="1"/>
  <c r="CL1276" i="1" s="1"/>
  <c r="K1275" i="1"/>
  <c r="K1274" i="1" s="1"/>
  <c r="K1273" i="1" s="1"/>
  <c r="K1272" i="1" s="1"/>
  <c r="K1271" i="1" s="1"/>
  <c r="CD1302" i="1"/>
  <c r="BZ1302" i="1"/>
  <c r="BF1302" i="1"/>
  <c r="N1370" i="1"/>
  <c r="Z1370" i="1" s="1"/>
  <c r="AF1370" i="1" s="1"/>
  <c r="AX1370" i="1" s="1"/>
  <c r="BB1370" i="1" s="1"/>
  <c r="BP1370" i="1" s="1"/>
  <c r="BV1370" i="1" s="1"/>
  <c r="CJ1370" i="1" s="1"/>
  <c r="CL1370" i="1" s="1"/>
  <c r="H1369" i="1"/>
  <c r="H1368" i="1" s="1"/>
  <c r="M1401" i="1"/>
  <c r="Y1401" i="1" s="1"/>
  <c r="AE1401" i="1" s="1"/>
  <c r="AW1401" i="1" s="1"/>
  <c r="BA1401" i="1" s="1"/>
  <c r="BO1401" i="1" s="1"/>
  <c r="BU1401" i="1" s="1"/>
  <c r="CG1401" i="1" s="1"/>
  <c r="CI1401" i="1" s="1"/>
  <c r="J1400" i="1"/>
  <c r="P1460" i="1"/>
  <c r="P1459" i="1" s="1"/>
  <c r="P1454" i="1" s="1"/>
  <c r="P1453" i="1" s="1"/>
  <c r="T1460" i="1"/>
  <c r="T1459" i="1" s="1"/>
  <c r="T1454" i="1" s="1"/>
  <c r="T1453" i="1" s="1"/>
  <c r="X1460" i="1"/>
  <c r="X1459" i="1" s="1"/>
  <c r="X1454" i="1" s="1"/>
  <c r="X1453" i="1" s="1"/>
  <c r="BI1491" i="1"/>
  <c r="BI1490" i="1" s="1"/>
  <c r="O1495" i="1"/>
  <c r="AA1495" i="1" s="1"/>
  <c r="AG1495" i="1" s="1"/>
  <c r="AY1495" i="1" s="1"/>
  <c r="BC1495" i="1" s="1"/>
  <c r="BQ1495" i="1" s="1"/>
  <c r="BW1495" i="1" s="1"/>
  <c r="CM1495" i="1" s="1"/>
  <c r="CO1495" i="1" s="1"/>
  <c r="M1512" i="1"/>
  <c r="Y1512" i="1" s="1"/>
  <c r="AE1512" i="1" s="1"/>
  <c r="AW1512" i="1" s="1"/>
  <c r="BA1512" i="1" s="1"/>
  <c r="BO1512" i="1" s="1"/>
  <c r="BU1512" i="1" s="1"/>
  <c r="CG1512" i="1" s="1"/>
  <c r="CI1512" i="1" s="1"/>
  <c r="J1511" i="1"/>
  <c r="J1510" i="1" s="1"/>
  <c r="J1509" i="1" s="1"/>
  <c r="J1508" i="1" s="1"/>
  <c r="L553" i="1"/>
  <c r="L552" i="1" s="1"/>
  <c r="L551" i="1" s="1"/>
  <c r="O551" i="1" s="1"/>
  <c r="AA551" i="1" s="1"/>
  <c r="AG551" i="1" s="1"/>
  <c r="AY551" i="1" s="1"/>
  <c r="BC551" i="1" s="1"/>
  <c r="BQ551" i="1" s="1"/>
  <c r="BW551" i="1" s="1"/>
  <c r="CM551" i="1" s="1"/>
  <c r="CO551" i="1" s="1"/>
  <c r="O555" i="1"/>
  <c r="AA555" i="1" s="1"/>
  <c r="AG555" i="1" s="1"/>
  <c r="AY555" i="1" s="1"/>
  <c r="BC555" i="1" s="1"/>
  <c r="BQ555" i="1" s="1"/>
  <c r="BW555" i="1" s="1"/>
  <c r="CM555" i="1" s="1"/>
  <c r="CO555" i="1" s="1"/>
  <c r="M562" i="1"/>
  <c r="Y562" i="1" s="1"/>
  <c r="AE562" i="1" s="1"/>
  <c r="AW562" i="1" s="1"/>
  <c r="BA562" i="1" s="1"/>
  <c r="BO562" i="1" s="1"/>
  <c r="BU562" i="1" s="1"/>
  <c r="CG562" i="1" s="1"/>
  <c r="CI562" i="1" s="1"/>
  <c r="AL561" i="1"/>
  <c r="AP561" i="1"/>
  <c r="AT561" i="1"/>
  <c r="BZ561" i="1"/>
  <c r="CD561" i="1"/>
  <c r="AH568" i="1"/>
  <c r="AL568" i="1"/>
  <c r="AP568" i="1"/>
  <c r="AT568" i="1"/>
  <c r="BZ568" i="1"/>
  <c r="CD568" i="1"/>
  <c r="O571" i="1"/>
  <c r="AA571" i="1" s="1"/>
  <c r="AG571" i="1" s="1"/>
  <c r="AY571" i="1" s="1"/>
  <c r="BC571" i="1" s="1"/>
  <c r="BQ571" i="1" s="1"/>
  <c r="BW571" i="1" s="1"/>
  <c r="CM571" i="1" s="1"/>
  <c r="CO571" i="1" s="1"/>
  <c r="AB583" i="1"/>
  <c r="AB582" i="1" s="1"/>
  <c r="AB581" i="1" s="1"/>
  <c r="BT583" i="1"/>
  <c r="BT582" i="1" s="1"/>
  <c r="BT581" i="1" s="1"/>
  <c r="BR590" i="1"/>
  <c r="L590" i="1"/>
  <c r="O595" i="1"/>
  <c r="AA595" i="1" s="1"/>
  <c r="AG595" i="1" s="1"/>
  <c r="AY595" i="1" s="1"/>
  <c r="BC595" i="1" s="1"/>
  <c r="BQ595" i="1" s="1"/>
  <c r="BW595" i="1" s="1"/>
  <c r="CM595" i="1" s="1"/>
  <c r="CO595" i="1" s="1"/>
  <c r="AD597" i="1"/>
  <c r="BR597" i="1"/>
  <c r="AJ604" i="1"/>
  <c r="BL604" i="1"/>
  <c r="S604" i="1"/>
  <c r="W604" i="1"/>
  <c r="S623" i="1"/>
  <c r="S622" i="1" s="1"/>
  <c r="S617" i="1" s="1"/>
  <c r="S616" i="1" s="1"/>
  <c r="W623" i="1"/>
  <c r="W622" i="1" s="1"/>
  <c r="W617" i="1" s="1"/>
  <c r="W616" i="1" s="1"/>
  <c r="BF623" i="1"/>
  <c r="BF622" i="1" s="1"/>
  <c r="BF617" i="1" s="1"/>
  <c r="BF616" i="1" s="1"/>
  <c r="BJ623" i="1"/>
  <c r="BJ622" i="1" s="1"/>
  <c r="BJ617" i="1" s="1"/>
  <c r="BJ616" i="1" s="1"/>
  <c r="BN623" i="1"/>
  <c r="BN622" i="1" s="1"/>
  <c r="BN617" i="1" s="1"/>
  <c r="BN616" i="1" s="1"/>
  <c r="Q647" i="1"/>
  <c r="Q646" i="1" s="1"/>
  <c r="Q645" i="1" s="1"/>
  <c r="U647" i="1"/>
  <c r="U646" i="1" s="1"/>
  <c r="U645" i="1" s="1"/>
  <c r="AB647" i="1"/>
  <c r="AB646" i="1" s="1"/>
  <c r="AB645" i="1" s="1"/>
  <c r="BE647" i="1"/>
  <c r="BE646" i="1" s="1"/>
  <c r="BE645" i="1" s="1"/>
  <c r="BI647" i="1"/>
  <c r="BI646" i="1" s="1"/>
  <c r="BI645" i="1" s="1"/>
  <c r="BM647" i="1"/>
  <c r="BM646" i="1" s="1"/>
  <c r="BM645" i="1" s="1"/>
  <c r="BT647" i="1"/>
  <c r="BT646" i="1" s="1"/>
  <c r="BT645" i="1" s="1"/>
  <c r="L654" i="1"/>
  <c r="U654" i="1"/>
  <c r="U653" i="1" s="1"/>
  <c r="AJ654" i="1"/>
  <c r="AJ653" i="1" s="1"/>
  <c r="AR654" i="1"/>
  <c r="AR653" i="1" s="1"/>
  <c r="BN703" i="1"/>
  <c r="BN702" i="1" s="1"/>
  <c r="X703" i="1"/>
  <c r="X702" i="1" s="1"/>
  <c r="AN703" i="1"/>
  <c r="AN702" i="1" s="1"/>
  <c r="BD703" i="1"/>
  <c r="BD702" i="1" s="1"/>
  <c r="O712" i="1"/>
  <c r="AA712" i="1" s="1"/>
  <c r="AG712" i="1" s="1"/>
  <c r="AY712" i="1" s="1"/>
  <c r="BC712" i="1" s="1"/>
  <c r="BQ712" i="1" s="1"/>
  <c r="BW712" i="1" s="1"/>
  <c r="CM712" i="1" s="1"/>
  <c r="CO712" i="1" s="1"/>
  <c r="K718" i="1"/>
  <c r="K717" i="1" s="1"/>
  <c r="K716" i="1" s="1"/>
  <c r="K715" i="1" s="1"/>
  <c r="N726" i="1"/>
  <c r="Z726" i="1" s="1"/>
  <c r="AF726" i="1" s="1"/>
  <c r="AX726" i="1" s="1"/>
  <c r="BB726" i="1" s="1"/>
  <c r="BP726" i="1" s="1"/>
  <c r="BV726" i="1" s="1"/>
  <c r="CJ726" i="1" s="1"/>
  <c r="CL726" i="1" s="1"/>
  <c r="N733" i="1"/>
  <c r="Z733" i="1" s="1"/>
  <c r="AF733" i="1" s="1"/>
  <c r="AX733" i="1" s="1"/>
  <c r="BB733" i="1" s="1"/>
  <c r="BP733" i="1" s="1"/>
  <c r="BV733" i="1" s="1"/>
  <c r="CJ733" i="1" s="1"/>
  <c r="CL733" i="1" s="1"/>
  <c r="AX746" i="1"/>
  <c r="BB746" i="1" s="1"/>
  <c r="BP746" i="1" s="1"/>
  <c r="BV746" i="1" s="1"/>
  <c r="CJ746" i="1" s="1"/>
  <c r="CL746" i="1" s="1"/>
  <c r="AW747" i="1"/>
  <c r="BA747" i="1" s="1"/>
  <c r="BO747" i="1" s="1"/>
  <c r="BU747" i="1" s="1"/>
  <c r="CG747" i="1" s="1"/>
  <c r="CI747" i="1" s="1"/>
  <c r="AX747" i="1"/>
  <c r="BB747" i="1" s="1"/>
  <c r="BP747" i="1" s="1"/>
  <c r="BV747" i="1" s="1"/>
  <c r="CJ747" i="1" s="1"/>
  <c r="CL747" i="1" s="1"/>
  <c r="AA760" i="1"/>
  <c r="AG760" i="1" s="1"/>
  <c r="AY760" i="1" s="1"/>
  <c r="BC760" i="1" s="1"/>
  <c r="BQ760" i="1" s="1"/>
  <c r="BW760" i="1" s="1"/>
  <c r="CM760" i="1" s="1"/>
  <c r="CO760" i="1" s="1"/>
  <c r="N770" i="1"/>
  <c r="Z770" i="1" s="1"/>
  <c r="AF770" i="1" s="1"/>
  <c r="AX770" i="1" s="1"/>
  <c r="BB770" i="1" s="1"/>
  <c r="BP770" i="1" s="1"/>
  <c r="BV770" i="1" s="1"/>
  <c r="CJ770" i="1" s="1"/>
  <c r="CL770" i="1" s="1"/>
  <c r="O770" i="1"/>
  <c r="AA770" i="1" s="1"/>
  <c r="AG770" i="1" s="1"/>
  <c r="AY770" i="1" s="1"/>
  <c r="BC770" i="1" s="1"/>
  <c r="BQ770" i="1" s="1"/>
  <c r="BW770" i="1" s="1"/>
  <c r="CM770" i="1" s="1"/>
  <c r="CO770" i="1" s="1"/>
  <c r="N776" i="1"/>
  <c r="Z776" i="1" s="1"/>
  <c r="AF776" i="1" s="1"/>
  <c r="AX776" i="1" s="1"/>
  <c r="BB776" i="1" s="1"/>
  <c r="BP776" i="1" s="1"/>
  <c r="BV776" i="1" s="1"/>
  <c r="CJ776" i="1" s="1"/>
  <c r="CL776" i="1" s="1"/>
  <c r="O778" i="1"/>
  <c r="AA778" i="1" s="1"/>
  <c r="AG778" i="1" s="1"/>
  <c r="AY778" i="1" s="1"/>
  <c r="BC778" i="1" s="1"/>
  <c r="BQ778" i="1" s="1"/>
  <c r="BW778" i="1" s="1"/>
  <c r="CM778" i="1" s="1"/>
  <c r="CO778" i="1" s="1"/>
  <c r="CB788" i="1"/>
  <c r="CB782" i="1" s="1"/>
  <c r="CB781" i="1" s="1"/>
  <c r="M791" i="1"/>
  <c r="Y791" i="1" s="1"/>
  <c r="AE791" i="1" s="1"/>
  <c r="AW791" i="1" s="1"/>
  <c r="BA791" i="1" s="1"/>
  <c r="BO791" i="1" s="1"/>
  <c r="BU791" i="1" s="1"/>
  <c r="CG791" i="1" s="1"/>
  <c r="CI791" i="1" s="1"/>
  <c r="AH788" i="1"/>
  <c r="AH782" i="1" s="1"/>
  <c r="AH781" i="1" s="1"/>
  <c r="AL788" i="1"/>
  <c r="AL782" i="1" s="1"/>
  <c r="AL781" i="1" s="1"/>
  <c r="AP788" i="1"/>
  <c r="AP782" i="1" s="1"/>
  <c r="AP781" i="1" s="1"/>
  <c r="AT788" i="1"/>
  <c r="AT782" i="1" s="1"/>
  <c r="AT781" i="1" s="1"/>
  <c r="CD788" i="1"/>
  <c r="CD782" i="1" s="1"/>
  <c r="CD781" i="1" s="1"/>
  <c r="Z793" i="1"/>
  <c r="AF793" i="1" s="1"/>
  <c r="AX793" i="1" s="1"/>
  <c r="BB793" i="1" s="1"/>
  <c r="BP793" i="1" s="1"/>
  <c r="BV793" i="1" s="1"/>
  <c r="CJ793" i="1" s="1"/>
  <c r="CL793" i="1" s="1"/>
  <c r="G800" i="1"/>
  <c r="N801" i="1"/>
  <c r="Z801" i="1" s="1"/>
  <c r="AF801" i="1" s="1"/>
  <c r="AX801" i="1" s="1"/>
  <c r="BB801" i="1" s="1"/>
  <c r="BP801" i="1" s="1"/>
  <c r="BV801" i="1" s="1"/>
  <c r="CJ801" i="1" s="1"/>
  <c r="CL801" i="1" s="1"/>
  <c r="AA809" i="1"/>
  <c r="AG809" i="1" s="1"/>
  <c r="AY809" i="1" s="1"/>
  <c r="BC809" i="1" s="1"/>
  <c r="BQ809" i="1" s="1"/>
  <c r="BW809" i="1" s="1"/>
  <c r="CM809" i="1" s="1"/>
  <c r="CO809" i="1" s="1"/>
  <c r="N814" i="1"/>
  <c r="Z814" i="1" s="1"/>
  <c r="AF814" i="1" s="1"/>
  <c r="AX814" i="1" s="1"/>
  <c r="BB814" i="1" s="1"/>
  <c r="BP814" i="1" s="1"/>
  <c r="BV814" i="1" s="1"/>
  <c r="CJ814" i="1" s="1"/>
  <c r="CL814" i="1" s="1"/>
  <c r="O820" i="1"/>
  <c r="AA820" i="1" s="1"/>
  <c r="AG820" i="1" s="1"/>
  <c r="AY820" i="1" s="1"/>
  <c r="BC820" i="1" s="1"/>
  <c r="BQ820" i="1" s="1"/>
  <c r="BW820" i="1" s="1"/>
  <c r="CM820" i="1" s="1"/>
  <c r="CO820" i="1" s="1"/>
  <c r="AA835" i="1"/>
  <c r="AG835" i="1" s="1"/>
  <c r="AY835" i="1" s="1"/>
  <c r="BC835" i="1" s="1"/>
  <c r="BQ835" i="1" s="1"/>
  <c r="BW835" i="1" s="1"/>
  <c r="CM835" i="1" s="1"/>
  <c r="CO835" i="1" s="1"/>
  <c r="O842" i="1"/>
  <c r="AA842" i="1" s="1"/>
  <c r="AG842" i="1" s="1"/>
  <c r="AY842" i="1" s="1"/>
  <c r="BC842" i="1" s="1"/>
  <c r="BQ842" i="1" s="1"/>
  <c r="BW842" i="1" s="1"/>
  <c r="CM842" i="1" s="1"/>
  <c r="CO842" i="1" s="1"/>
  <c r="BR846" i="1"/>
  <c r="BR845" i="1" s="1"/>
  <c r="AB873" i="1"/>
  <c r="AI873" i="1"/>
  <c r="AM873" i="1"/>
  <c r="AU873" i="1"/>
  <c r="CA873" i="1"/>
  <c r="CE873" i="1"/>
  <c r="BS873" i="1"/>
  <c r="BD892" i="1"/>
  <c r="BD891" i="1" s="1"/>
  <c r="BD886" i="1" s="1"/>
  <c r="BD885" i="1" s="1"/>
  <c r="BH892" i="1"/>
  <c r="BH891" i="1" s="1"/>
  <c r="BH886" i="1" s="1"/>
  <c r="BH885" i="1" s="1"/>
  <c r="BL892" i="1"/>
  <c r="BL891" i="1" s="1"/>
  <c r="BL886" i="1" s="1"/>
  <c r="BL885" i="1" s="1"/>
  <c r="BS892" i="1"/>
  <c r="BS891" i="1" s="1"/>
  <c r="BS886" i="1" s="1"/>
  <c r="BS885" i="1" s="1"/>
  <c r="BS872" i="1" s="1"/>
  <c r="AK892" i="1"/>
  <c r="AK891" i="1" s="1"/>
  <c r="AK886" i="1" s="1"/>
  <c r="AK885" i="1" s="1"/>
  <c r="AO892" i="1"/>
  <c r="AO891" i="1" s="1"/>
  <c r="AO886" i="1" s="1"/>
  <c r="AO885" i="1" s="1"/>
  <c r="AS892" i="1"/>
  <c r="AS891" i="1" s="1"/>
  <c r="AS886" i="1" s="1"/>
  <c r="AS885" i="1" s="1"/>
  <c r="BY892" i="1"/>
  <c r="BY891" i="1" s="1"/>
  <c r="BY886" i="1" s="1"/>
  <c r="BY885" i="1" s="1"/>
  <c r="O900" i="1"/>
  <c r="AA900" i="1" s="1"/>
  <c r="AG900" i="1" s="1"/>
  <c r="AY900" i="1" s="1"/>
  <c r="BC900" i="1" s="1"/>
  <c r="BQ900" i="1" s="1"/>
  <c r="BW900" i="1" s="1"/>
  <c r="CM900" i="1" s="1"/>
  <c r="CO900" i="1" s="1"/>
  <c r="M902" i="1"/>
  <c r="Y902" i="1" s="1"/>
  <c r="AE902" i="1" s="1"/>
  <c r="AW902" i="1" s="1"/>
  <c r="BA902" i="1" s="1"/>
  <c r="BO902" i="1" s="1"/>
  <c r="BU902" i="1" s="1"/>
  <c r="CG902" i="1" s="1"/>
  <c r="CI902" i="1" s="1"/>
  <c r="BY916" i="1"/>
  <c r="BY915" i="1" s="1"/>
  <c r="BY914" i="1" s="1"/>
  <c r="CC916" i="1"/>
  <c r="CC915" i="1" s="1"/>
  <c r="CC914" i="1" s="1"/>
  <c r="K916" i="1"/>
  <c r="K915" i="1" s="1"/>
  <c r="K914" i="1" s="1"/>
  <c r="AU931" i="1"/>
  <c r="AU925" i="1" s="1"/>
  <c r="AU924" i="1" s="1"/>
  <c r="BK931" i="1"/>
  <c r="BK925" i="1" s="1"/>
  <c r="BK924" i="1" s="1"/>
  <c r="BS931" i="1"/>
  <c r="BS925" i="1" s="1"/>
  <c r="BS924" i="1" s="1"/>
  <c r="CA931" i="1"/>
  <c r="CA925" i="1" s="1"/>
  <c r="CA924" i="1" s="1"/>
  <c r="AS931" i="1"/>
  <c r="AS925" i="1" s="1"/>
  <c r="AS924" i="1" s="1"/>
  <c r="AL931" i="1"/>
  <c r="AL925" i="1" s="1"/>
  <c r="AL924" i="1" s="1"/>
  <c r="AT931" i="1"/>
  <c r="AT925" i="1" s="1"/>
  <c r="AT924" i="1" s="1"/>
  <c r="BJ931" i="1"/>
  <c r="BJ925" i="1" s="1"/>
  <c r="BJ924" i="1" s="1"/>
  <c r="X931" i="1"/>
  <c r="X925" i="1" s="1"/>
  <c r="X924" i="1" s="1"/>
  <c r="BD931" i="1"/>
  <c r="BD925" i="1" s="1"/>
  <c r="BD924" i="1" s="1"/>
  <c r="BH931" i="1"/>
  <c r="BH925" i="1" s="1"/>
  <c r="BH924" i="1" s="1"/>
  <c r="BL931" i="1"/>
  <c r="BL925" i="1" s="1"/>
  <c r="BL924" i="1" s="1"/>
  <c r="O982" i="1"/>
  <c r="AA982" i="1" s="1"/>
  <c r="AG982" i="1" s="1"/>
  <c r="AY982" i="1" s="1"/>
  <c r="BC982" i="1" s="1"/>
  <c r="BQ982" i="1" s="1"/>
  <c r="BW982" i="1" s="1"/>
  <c r="CM982" i="1" s="1"/>
  <c r="CO982" i="1" s="1"/>
  <c r="AT985" i="1"/>
  <c r="AT984" i="1" s="1"/>
  <c r="BH985" i="1"/>
  <c r="BH984" i="1" s="1"/>
  <c r="O994" i="1"/>
  <c r="AA994" i="1" s="1"/>
  <c r="AG994" i="1" s="1"/>
  <c r="AY994" i="1" s="1"/>
  <c r="BC994" i="1" s="1"/>
  <c r="BQ994" i="1" s="1"/>
  <c r="BW994" i="1" s="1"/>
  <c r="CM994" i="1" s="1"/>
  <c r="CO994" i="1" s="1"/>
  <c r="BK985" i="1"/>
  <c r="BK984" i="1" s="1"/>
  <c r="H1005" i="1"/>
  <c r="H1004" i="1" s="1"/>
  <c r="H1003" i="1" s="1"/>
  <c r="BR1012" i="1"/>
  <c r="V1031" i="1"/>
  <c r="V1030" i="1" s="1"/>
  <c r="V1025" i="1" s="1"/>
  <c r="V1024" i="1" s="1"/>
  <c r="AV1031" i="1"/>
  <c r="AV1030" i="1" s="1"/>
  <c r="AV1025" i="1" s="1"/>
  <c r="AV1024" i="1" s="1"/>
  <c r="CB1031" i="1"/>
  <c r="CB1030" i="1" s="1"/>
  <c r="CB1025" i="1" s="1"/>
  <c r="CB1024" i="1" s="1"/>
  <c r="O1058" i="1"/>
  <c r="AA1058" i="1" s="1"/>
  <c r="AG1058" i="1" s="1"/>
  <c r="AY1058" i="1" s="1"/>
  <c r="BC1058" i="1" s="1"/>
  <c r="BQ1058" i="1" s="1"/>
  <c r="BW1058" i="1" s="1"/>
  <c r="CM1058" i="1" s="1"/>
  <c r="CO1058" i="1" s="1"/>
  <c r="CC1062" i="1"/>
  <c r="CC1061" i="1" s="1"/>
  <c r="M1100" i="1"/>
  <c r="Y1100" i="1" s="1"/>
  <c r="AE1100" i="1" s="1"/>
  <c r="AW1100" i="1" s="1"/>
  <c r="BA1100" i="1" s="1"/>
  <c r="BO1100" i="1" s="1"/>
  <c r="BU1100" i="1" s="1"/>
  <c r="CG1100" i="1" s="1"/>
  <c r="CI1100" i="1" s="1"/>
  <c r="J1099" i="1"/>
  <c r="J1098" i="1" s="1"/>
  <c r="P1124" i="1"/>
  <c r="P1123" i="1" s="1"/>
  <c r="T1124" i="1"/>
  <c r="T1123" i="1" s="1"/>
  <c r="X1124" i="1"/>
  <c r="X1123" i="1" s="1"/>
  <c r="AH1124" i="1"/>
  <c r="AH1123" i="1" s="1"/>
  <c r="AL1124" i="1"/>
  <c r="AL1123" i="1" s="1"/>
  <c r="AP1124" i="1"/>
  <c r="AP1123" i="1" s="1"/>
  <c r="AT1124" i="1"/>
  <c r="AT1123" i="1" s="1"/>
  <c r="BH1124" i="1"/>
  <c r="BH1123" i="1" s="1"/>
  <c r="BS1124" i="1"/>
  <c r="BS1123" i="1" s="1"/>
  <c r="BZ1124" i="1"/>
  <c r="BZ1123" i="1" s="1"/>
  <c r="CD1124" i="1"/>
  <c r="CD1123" i="1" s="1"/>
  <c r="AT1154" i="1"/>
  <c r="AH1154" i="1"/>
  <c r="AP1154" i="1"/>
  <c r="N1177" i="1"/>
  <c r="Z1177" i="1" s="1"/>
  <c r="AF1177" i="1" s="1"/>
  <c r="AX1177" i="1" s="1"/>
  <c r="BB1177" i="1" s="1"/>
  <c r="BP1177" i="1" s="1"/>
  <c r="BV1177" i="1" s="1"/>
  <c r="CJ1177" i="1" s="1"/>
  <c r="CL1177" i="1" s="1"/>
  <c r="H1173" i="1"/>
  <c r="BY1209" i="1"/>
  <c r="BY1208" i="1" s="1"/>
  <c r="BY1207" i="1" s="1"/>
  <c r="BY1206" i="1" s="1"/>
  <c r="M1242" i="1"/>
  <c r="Y1242" i="1" s="1"/>
  <c r="AE1242" i="1" s="1"/>
  <c r="AW1242" i="1" s="1"/>
  <c r="BA1242" i="1" s="1"/>
  <c r="BO1242" i="1" s="1"/>
  <c r="BU1242" i="1" s="1"/>
  <c r="CG1242" i="1" s="1"/>
  <c r="CI1242" i="1" s="1"/>
  <c r="J1241" i="1"/>
  <c r="J1240" i="1" s="1"/>
  <c r="J1239" i="1" s="1"/>
  <c r="Z1520" i="1"/>
  <c r="AF1520" i="1" s="1"/>
  <c r="AX1520" i="1" s="1"/>
  <c r="BB1520" i="1" s="1"/>
  <c r="BP1520" i="1" s="1"/>
  <c r="BV1520" i="1" s="1"/>
  <c r="CJ1520" i="1" s="1"/>
  <c r="CL1520" i="1" s="1"/>
  <c r="AJ966" i="1"/>
  <c r="AJ965" i="1" s="1"/>
  <c r="AJ960" i="1" s="1"/>
  <c r="AJ954" i="1" s="1"/>
  <c r="AJ947" i="1" s="1"/>
  <c r="AN966" i="1"/>
  <c r="AN965" i="1" s="1"/>
  <c r="AN960" i="1" s="1"/>
  <c r="AN954" i="1" s="1"/>
  <c r="AN947" i="1" s="1"/>
  <c r="AR966" i="1"/>
  <c r="AR965" i="1" s="1"/>
  <c r="AR960" i="1" s="1"/>
  <c r="AR954" i="1" s="1"/>
  <c r="AR947" i="1" s="1"/>
  <c r="AV966" i="1"/>
  <c r="AV965" i="1" s="1"/>
  <c r="AV960" i="1" s="1"/>
  <c r="AV954" i="1" s="1"/>
  <c r="AV947" i="1" s="1"/>
  <c r="AD966" i="1"/>
  <c r="AD965" i="1" s="1"/>
  <c r="AD960" i="1" s="1"/>
  <c r="AD954" i="1" s="1"/>
  <c r="AD947" i="1" s="1"/>
  <c r="BF966" i="1"/>
  <c r="BF965" i="1" s="1"/>
  <c r="BF960" i="1" s="1"/>
  <c r="BF954" i="1" s="1"/>
  <c r="BF947" i="1" s="1"/>
  <c r="S985" i="1"/>
  <c r="S984" i="1" s="1"/>
  <c r="I1000" i="1"/>
  <c r="O1000" i="1" s="1"/>
  <c r="AA1000" i="1" s="1"/>
  <c r="AG1000" i="1" s="1"/>
  <c r="AY1000" i="1" s="1"/>
  <c r="BC1000" i="1" s="1"/>
  <c r="BQ1000" i="1" s="1"/>
  <c r="BW1000" i="1" s="1"/>
  <c r="CM1000" i="1" s="1"/>
  <c r="CO1000" i="1" s="1"/>
  <c r="N1008" i="1"/>
  <c r="Z1008" i="1" s="1"/>
  <c r="AF1008" i="1" s="1"/>
  <c r="AX1008" i="1" s="1"/>
  <c r="BB1008" i="1" s="1"/>
  <c r="BP1008" i="1" s="1"/>
  <c r="BV1008" i="1" s="1"/>
  <c r="CJ1008" i="1" s="1"/>
  <c r="CL1008" i="1" s="1"/>
  <c r="BK1012" i="1"/>
  <c r="U1012" i="1"/>
  <c r="G1015" i="1"/>
  <c r="M1015" i="1" s="1"/>
  <c r="Y1015" i="1" s="1"/>
  <c r="AE1015" i="1" s="1"/>
  <c r="AW1015" i="1" s="1"/>
  <c r="BA1015" i="1" s="1"/>
  <c r="BO1015" i="1" s="1"/>
  <c r="BU1015" i="1" s="1"/>
  <c r="CG1015" i="1" s="1"/>
  <c r="CI1015" i="1" s="1"/>
  <c r="AU1012" i="1"/>
  <c r="CA1012" i="1"/>
  <c r="AO1012" i="1"/>
  <c r="AX1028" i="1"/>
  <c r="BB1028" i="1" s="1"/>
  <c r="BP1028" i="1" s="1"/>
  <c r="BV1028" i="1" s="1"/>
  <c r="CJ1028" i="1" s="1"/>
  <c r="CL1028" i="1" s="1"/>
  <c r="M1035" i="1"/>
  <c r="Y1035" i="1" s="1"/>
  <c r="AE1035" i="1" s="1"/>
  <c r="AW1035" i="1" s="1"/>
  <c r="BA1035" i="1" s="1"/>
  <c r="BO1035" i="1" s="1"/>
  <c r="BU1035" i="1" s="1"/>
  <c r="CG1035" i="1" s="1"/>
  <c r="CI1035" i="1" s="1"/>
  <c r="BS1045" i="1"/>
  <c r="BS1044" i="1" s="1"/>
  <c r="BS1043" i="1" s="1"/>
  <c r="BS1042" i="1" s="1"/>
  <c r="AC1053" i="1"/>
  <c r="AC1052" i="1" s="1"/>
  <c r="AC1051" i="1" s="1"/>
  <c r="N1066" i="1"/>
  <c r="Z1066" i="1" s="1"/>
  <c r="AF1066" i="1" s="1"/>
  <c r="AX1066" i="1" s="1"/>
  <c r="BB1066" i="1" s="1"/>
  <c r="BP1066" i="1" s="1"/>
  <c r="BV1066" i="1" s="1"/>
  <c r="CJ1066" i="1" s="1"/>
  <c r="CL1066" i="1" s="1"/>
  <c r="AB1062" i="1"/>
  <c r="AB1061" i="1" s="1"/>
  <c r="BT1062" i="1"/>
  <c r="BT1061" i="1" s="1"/>
  <c r="AA1089" i="1"/>
  <c r="AG1089" i="1" s="1"/>
  <c r="AY1089" i="1" s="1"/>
  <c r="BC1089" i="1" s="1"/>
  <c r="BQ1089" i="1" s="1"/>
  <c r="BW1089" i="1" s="1"/>
  <c r="CM1089" i="1" s="1"/>
  <c r="CO1089" i="1" s="1"/>
  <c r="N1100" i="1"/>
  <c r="Z1100" i="1" s="1"/>
  <c r="AF1100" i="1" s="1"/>
  <c r="AX1100" i="1" s="1"/>
  <c r="BB1100" i="1" s="1"/>
  <c r="BP1100" i="1" s="1"/>
  <c r="BV1100" i="1" s="1"/>
  <c r="CJ1100" i="1" s="1"/>
  <c r="CL1100" i="1" s="1"/>
  <c r="BS1103" i="1"/>
  <c r="BS1102" i="1" s="1"/>
  <c r="BS1097" i="1" s="1"/>
  <c r="BS1091" i="1" s="1"/>
  <c r="BS1084" i="1" s="1"/>
  <c r="N1111" i="1"/>
  <c r="Z1111" i="1" s="1"/>
  <c r="AF1111" i="1" s="1"/>
  <c r="AX1111" i="1" s="1"/>
  <c r="BB1111" i="1" s="1"/>
  <c r="BP1111" i="1" s="1"/>
  <c r="BV1111" i="1" s="1"/>
  <c r="CJ1111" i="1" s="1"/>
  <c r="CL1111" i="1" s="1"/>
  <c r="BG1124" i="1"/>
  <c r="BG1123" i="1" s="1"/>
  <c r="AM1136" i="1"/>
  <c r="AM1135" i="1" s="1"/>
  <c r="AU1136" i="1"/>
  <c r="AU1135" i="1" s="1"/>
  <c r="BG1136" i="1"/>
  <c r="BG1135" i="1" s="1"/>
  <c r="Q1136" i="1"/>
  <c r="Q1135" i="1" s="1"/>
  <c r="U1136" i="1"/>
  <c r="U1135" i="1" s="1"/>
  <c r="BE1136" i="1"/>
  <c r="BE1135" i="1" s="1"/>
  <c r="BI1136" i="1"/>
  <c r="BI1135" i="1" s="1"/>
  <c r="BM1136" i="1"/>
  <c r="BM1135" i="1" s="1"/>
  <c r="AA1143" i="1"/>
  <c r="AG1143" i="1" s="1"/>
  <c r="AY1143" i="1" s="1"/>
  <c r="BC1143" i="1" s="1"/>
  <c r="BQ1143" i="1" s="1"/>
  <c r="BW1143" i="1" s="1"/>
  <c r="CM1143" i="1" s="1"/>
  <c r="CO1143" i="1" s="1"/>
  <c r="O1158" i="1"/>
  <c r="AA1158" i="1" s="1"/>
  <c r="AG1158" i="1" s="1"/>
  <c r="AY1158" i="1" s="1"/>
  <c r="BC1158" i="1" s="1"/>
  <c r="BQ1158" i="1" s="1"/>
  <c r="BW1158" i="1" s="1"/>
  <c r="CM1158" i="1" s="1"/>
  <c r="CO1158" i="1" s="1"/>
  <c r="AK1154" i="1"/>
  <c r="AS1154" i="1"/>
  <c r="BY1154" i="1"/>
  <c r="AC1173" i="1"/>
  <c r="AC1172" i="1" s="1"/>
  <c r="AC1167" i="1" s="1"/>
  <c r="AC1166" i="1" s="1"/>
  <c r="M1181" i="1"/>
  <c r="Y1181" i="1" s="1"/>
  <c r="AE1181" i="1" s="1"/>
  <c r="AW1181" i="1" s="1"/>
  <c r="BA1181" i="1" s="1"/>
  <c r="BO1181" i="1" s="1"/>
  <c r="BU1181" i="1" s="1"/>
  <c r="CG1181" i="1" s="1"/>
  <c r="CI1181" i="1" s="1"/>
  <c r="AA1184" i="1"/>
  <c r="AG1184" i="1" s="1"/>
  <c r="AY1184" i="1" s="1"/>
  <c r="BC1184" i="1" s="1"/>
  <c r="BQ1184" i="1" s="1"/>
  <c r="BW1184" i="1" s="1"/>
  <c r="CM1184" i="1" s="1"/>
  <c r="CO1184" i="1" s="1"/>
  <c r="O1193" i="1"/>
  <c r="AA1193" i="1" s="1"/>
  <c r="AG1193" i="1" s="1"/>
  <c r="AY1193" i="1" s="1"/>
  <c r="BC1193" i="1" s="1"/>
  <c r="BQ1193" i="1" s="1"/>
  <c r="BW1193" i="1" s="1"/>
  <c r="CM1193" i="1" s="1"/>
  <c r="CO1193" i="1" s="1"/>
  <c r="CJ1199" i="1"/>
  <c r="CE1198" i="1"/>
  <c r="CE1197" i="1" s="1"/>
  <c r="CE1196" i="1" s="1"/>
  <c r="O1201" i="1"/>
  <c r="AA1201" i="1" s="1"/>
  <c r="AG1201" i="1" s="1"/>
  <c r="AY1201" i="1" s="1"/>
  <c r="BC1201" i="1" s="1"/>
  <c r="BQ1201" i="1" s="1"/>
  <c r="BW1201" i="1" s="1"/>
  <c r="CM1201" i="1" s="1"/>
  <c r="CO1201" i="1" s="1"/>
  <c r="AD1198" i="1"/>
  <c r="AD1197" i="1" s="1"/>
  <c r="AD1196" i="1" s="1"/>
  <c r="BR1198" i="1"/>
  <c r="BR1197" i="1" s="1"/>
  <c r="BR1196" i="1" s="1"/>
  <c r="AC1207" i="1"/>
  <c r="AC1206" i="1" s="1"/>
  <c r="AT1207" i="1"/>
  <c r="AT1206" i="1" s="1"/>
  <c r="BJ1207" i="1"/>
  <c r="BJ1206" i="1" s="1"/>
  <c r="M1211" i="1"/>
  <c r="Y1211" i="1" s="1"/>
  <c r="AE1211" i="1" s="1"/>
  <c r="AW1211" i="1" s="1"/>
  <c r="BA1211" i="1" s="1"/>
  <c r="BO1211" i="1" s="1"/>
  <c r="BU1211" i="1" s="1"/>
  <c r="CG1211" i="1" s="1"/>
  <c r="CI1211" i="1" s="1"/>
  <c r="K1207" i="1"/>
  <c r="K1206" i="1" s="1"/>
  <c r="AJ1207" i="1"/>
  <c r="AJ1206" i="1" s="1"/>
  <c r="AR1207" i="1"/>
  <c r="AR1206" i="1" s="1"/>
  <c r="AV1207" i="1"/>
  <c r="AV1206" i="1" s="1"/>
  <c r="CB1209" i="1"/>
  <c r="CB1208" i="1" s="1"/>
  <c r="CB1207" i="1" s="1"/>
  <c r="CB1206" i="1" s="1"/>
  <c r="CF1209" i="1"/>
  <c r="CF1208" i="1" s="1"/>
  <c r="CF1207" i="1" s="1"/>
  <c r="CF1206" i="1" s="1"/>
  <c r="CA1213" i="1"/>
  <c r="CJ1213" i="1" s="1"/>
  <c r="CL1213" i="1" s="1"/>
  <c r="M1219" i="1"/>
  <c r="Y1219" i="1" s="1"/>
  <c r="AE1219" i="1" s="1"/>
  <c r="AW1219" i="1" s="1"/>
  <c r="BA1219" i="1" s="1"/>
  <c r="BO1219" i="1" s="1"/>
  <c r="BU1219" i="1" s="1"/>
  <c r="CG1219" i="1" s="1"/>
  <c r="CI1219" i="1" s="1"/>
  <c r="O1226" i="1"/>
  <c r="AA1226" i="1" s="1"/>
  <c r="AG1226" i="1" s="1"/>
  <c r="AY1226" i="1" s="1"/>
  <c r="BC1226" i="1" s="1"/>
  <c r="BQ1226" i="1" s="1"/>
  <c r="BW1226" i="1" s="1"/>
  <c r="CM1226" i="1" s="1"/>
  <c r="M1247" i="1"/>
  <c r="Y1247" i="1" s="1"/>
  <c r="AE1247" i="1" s="1"/>
  <c r="AW1247" i="1" s="1"/>
  <c r="BA1247" i="1" s="1"/>
  <c r="BO1247" i="1" s="1"/>
  <c r="BU1247" i="1" s="1"/>
  <c r="CG1247" i="1" s="1"/>
  <c r="CI1247" i="1" s="1"/>
  <c r="J1246" i="1"/>
  <c r="J1245" i="1" s="1"/>
  <c r="W1261" i="1"/>
  <c r="AA1261" i="1" s="1"/>
  <c r="AG1261" i="1" s="1"/>
  <c r="AY1261" i="1" s="1"/>
  <c r="BC1261" i="1" s="1"/>
  <c r="BQ1261" i="1" s="1"/>
  <c r="BW1261" i="1" s="1"/>
  <c r="CM1261" i="1" s="1"/>
  <c r="CO1261" i="1" s="1"/>
  <c r="AA1262" i="1"/>
  <c r="AG1262" i="1" s="1"/>
  <c r="AY1262" i="1" s="1"/>
  <c r="BC1262" i="1" s="1"/>
  <c r="BQ1262" i="1" s="1"/>
  <c r="BW1262" i="1" s="1"/>
  <c r="CM1262" i="1" s="1"/>
  <c r="CO1262" i="1" s="1"/>
  <c r="AN1272" i="1"/>
  <c r="AN1271" i="1" s="1"/>
  <c r="AV1272" i="1"/>
  <c r="AV1271" i="1" s="1"/>
  <c r="CF1272" i="1"/>
  <c r="CF1271" i="1" s="1"/>
  <c r="BL1284" i="1"/>
  <c r="BL1283" i="1" s="1"/>
  <c r="X1284" i="1"/>
  <c r="X1283" i="1" s="1"/>
  <c r="AH1284" i="1"/>
  <c r="AH1283" i="1" s="1"/>
  <c r="AL1284" i="1"/>
  <c r="AL1283" i="1" s="1"/>
  <c r="AP1284" i="1"/>
  <c r="AP1283" i="1" s="1"/>
  <c r="AT1284" i="1"/>
  <c r="AT1283" i="1" s="1"/>
  <c r="BD1284" i="1"/>
  <c r="BD1283" i="1" s="1"/>
  <c r="BH1284" i="1"/>
  <c r="BH1283" i="1" s="1"/>
  <c r="CD1284" i="1"/>
  <c r="CD1283" i="1" s="1"/>
  <c r="H1302" i="1"/>
  <c r="AP1302" i="1"/>
  <c r="BX1302" i="1"/>
  <c r="M1306" i="1"/>
  <c r="Y1306" i="1" s="1"/>
  <c r="AE1306" i="1" s="1"/>
  <c r="AW1306" i="1" s="1"/>
  <c r="BA1306" i="1" s="1"/>
  <c r="BO1306" i="1" s="1"/>
  <c r="BU1306" i="1" s="1"/>
  <c r="CG1306" i="1" s="1"/>
  <c r="CI1306" i="1" s="1"/>
  <c r="G1305" i="1"/>
  <c r="G1304" i="1" s="1"/>
  <c r="R1321" i="1"/>
  <c r="R1320" i="1" s="1"/>
  <c r="R1315" i="1" s="1"/>
  <c r="R1314" i="1" s="1"/>
  <c r="AC1321" i="1"/>
  <c r="AC1320" i="1" s="1"/>
  <c r="AC1315" i="1" s="1"/>
  <c r="AC1314" i="1" s="1"/>
  <c r="AJ1321" i="1"/>
  <c r="AJ1320" i="1" s="1"/>
  <c r="AJ1315" i="1" s="1"/>
  <c r="AJ1314" i="1" s="1"/>
  <c r="AR1321" i="1"/>
  <c r="AR1320" i="1" s="1"/>
  <c r="AR1315" i="1" s="1"/>
  <c r="AR1314" i="1" s="1"/>
  <c r="BF1321" i="1"/>
  <c r="BF1320" i="1" s="1"/>
  <c r="BF1315" i="1" s="1"/>
  <c r="BF1314" i="1" s="1"/>
  <c r="BJ1321" i="1"/>
  <c r="BJ1320" i="1" s="1"/>
  <c r="BJ1315" i="1" s="1"/>
  <c r="BJ1314" i="1" s="1"/>
  <c r="CB1321" i="1"/>
  <c r="CB1320" i="1" s="1"/>
  <c r="CB1315" i="1" s="1"/>
  <c r="CB1314" i="1" s="1"/>
  <c r="CF1321" i="1"/>
  <c r="CF1320" i="1" s="1"/>
  <c r="CF1315" i="1" s="1"/>
  <c r="CF1314" i="1" s="1"/>
  <c r="N1325" i="1"/>
  <c r="Z1325" i="1" s="1"/>
  <c r="AF1325" i="1" s="1"/>
  <c r="AX1325" i="1" s="1"/>
  <c r="BB1325" i="1" s="1"/>
  <c r="BP1325" i="1" s="1"/>
  <c r="BV1325" i="1" s="1"/>
  <c r="CJ1325" i="1" s="1"/>
  <c r="CL1325" i="1" s="1"/>
  <c r="K1321" i="1"/>
  <c r="K1320" i="1" s="1"/>
  <c r="K1315" i="1" s="1"/>
  <c r="CB1346" i="1"/>
  <c r="CB1345" i="1" s="1"/>
  <c r="CB1344" i="1" s="1"/>
  <c r="X1355" i="1"/>
  <c r="X1354" i="1" s="1"/>
  <c r="AT1355" i="1"/>
  <c r="AT1354" i="1" s="1"/>
  <c r="BZ1355" i="1"/>
  <c r="BZ1354" i="1" s="1"/>
  <c r="S1355" i="1"/>
  <c r="S1354" i="1" s="1"/>
  <c r="CA1355" i="1"/>
  <c r="CA1354" i="1" s="1"/>
  <c r="W1355" i="1"/>
  <c r="W1354" i="1" s="1"/>
  <c r="AO1355" i="1"/>
  <c r="AO1354" i="1" s="1"/>
  <c r="BY1355" i="1"/>
  <c r="BY1354" i="1" s="1"/>
  <c r="N1395" i="1"/>
  <c r="Z1395" i="1" s="1"/>
  <c r="AF1395" i="1" s="1"/>
  <c r="AX1395" i="1" s="1"/>
  <c r="BB1395" i="1" s="1"/>
  <c r="BP1395" i="1" s="1"/>
  <c r="BV1395" i="1" s="1"/>
  <c r="CJ1395" i="1" s="1"/>
  <c r="CL1395" i="1" s="1"/>
  <c r="H1392" i="1"/>
  <c r="M1407" i="1"/>
  <c r="Y1407" i="1" s="1"/>
  <c r="AE1407" i="1" s="1"/>
  <c r="AW1407" i="1" s="1"/>
  <c r="BA1407" i="1" s="1"/>
  <c r="BO1407" i="1" s="1"/>
  <c r="BU1407" i="1" s="1"/>
  <c r="CG1407" i="1" s="1"/>
  <c r="CI1407" i="1" s="1"/>
  <c r="V1411" i="1"/>
  <c r="V1410" i="1" s="1"/>
  <c r="Z1429" i="1"/>
  <c r="AF1429" i="1" s="1"/>
  <c r="AX1429" i="1" s="1"/>
  <c r="BB1429" i="1" s="1"/>
  <c r="BP1429" i="1" s="1"/>
  <c r="BV1429" i="1" s="1"/>
  <c r="CJ1429" i="1" s="1"/>
  <c r="CL1429" i="1" s="1"/>
  <c r="AI1441" i="1"/>
  <c r="AQ1441" i="1"/>
  <c r="AY1455" i="1"/>
  <c r="BC1455" i="1" s="1"/>
  <c r="BQ1455" i="1" s="1"/>
  <c r="BW1455" i="1" s="1"/>
  <c r="CM1455" i="1" s="1"/>
  <c r="CO1455" i="1" s="1"/>
  <c r="M1461" i="1"/>
  <c r="Y1461" i="1" s="1"/>
  <c r="AE1461" i="1" s="1"/>
  <c r="AW1461" i="1" s="1"/>
  <c r="BA1461" i="1" s="1"/>
  <c r="BO1461" i="1" s="1"/>
  <c r="BU1461" i="1" s="1"/>
  <c r="CG1461" i="1" s="1"/>
  <c r="CI1461" i="1" s="1"/>
  <c r="J1460" i="1"/>
  <c r="J1459" i="1" s="1"/>
  <c r="J1454" i="1" s="1"/>
  <c r="J1453" i="1" s="1"/>
  <c r="N1503" i="1"/>
  <c r="Z1503" i="1" s="1"/>
  <c r="AF1503" i="1" s="1"/>
  <c r="AX1503" i="1" s="1"/>
  <c r="BB1503" i="1" s="1"/>
  <c r="BP1503" i="1" s="1"/>
  <c r="BV1503" i="1" s="1"/>
  <c r="CJ1503" i="1" s="1"/>
  <c r="CL1503" i="1" s="1"/>
  <c r="K1502" i="1"/>
  <c r="Q1534" i="1"/>
  <c r="Q1533" i="1" s="1"/>
  <c r="Q1528" i="1" s="1"/>
  <c r="Q1522" i="1" s="1"/>
  <c r="U1534" i="1"/>
  <c r="U1533" i="1" s="1"/>
  <c r="U1528" i="1" s="1"/>
  <c r="U1522" i="1" s="1"/>
  <c r="U1515" i="1" s="1"/>
  <c r="AB1534" i="1"/>
  <c r="AB1533" i="1" s="1"/>
  <c r="AB1528" i="1" s="1"/>
  <c r="AB1522" i="1" s="1"/>
  <c r="AB1515" i="1" s="1"/>
  <c r="BE1534" i="1"/>
  <c r="BE1533" i="1" s="1"/>
  <c r="BE1528" i="1" s="1"/>
  <c r="BE1522" i="1" s="1"/>
  <c r="BE1515" i="1" s="1"/>
  <c r="BI1534" i="1"/>
  <c r="BI1533" i="1" s="1"/>
  <c r="BI1528" i="1" s="1"/>
  <c r="BI1522" i="1" s="1"/>
  <c r="BI1515" i="1" s="1"/>
  <c r="BM1534" i="1"/>
  <c r="BM1533" i="1" s="1"/>
  <c r="BM1528" i="1" s="1"/>
  <c r="BM1522" i="1" s="1"/>
  <c r="BM1515" i="1" s="1"/>
  <c r="BT1534" i="1"/>
  <c r="BT1533" i="1" s="1"/>
  <c r="BT1528" i="1" s="1"/>
  <c r="BT1522" i="1" s="1"/>
  <c r="BT1515" i="1" s="1"/>
  <c r="CA1534" i="1"/>
  <c r="CA1533" i="1" s="1"/>
  <c r="CA1528" i="1" s="1"/>
  <c r="CA1522" i="1" s="1"/>
  <c r="CA1515" i="1" s="1"/>
  <c r="AR1552" i="1"/>
  <c r="AR1551" i="1" s="1"/>
  <c r="AN1582" i="1"/>
  <c r="AR1582" i="1"/>
  <c r="AV1582" i="1"/>
  <c r="BF1582" i="1"/>
  <c r="BJ1582" i="1"/>
  <c r="BN1582" i="1"/>
  <c r="BX1582" i="1"/>
  <c r="CF1582" i="1"/>
  <c r="N1868" i="1"/>
  <c r="Z1868" i="1" s="1"/>
  <c r="AF1868" i="1" s="1"/>
  <c r="AX1868" i="1" s="1"/>
  <c r="BB1868" i="1" s="1"/>
  <c r="BP1868" i="1" s="1"/>
  <c r="BV1868" i="1" s="1"/>
  <c r="CJ1868" i="1" s="1"/>
  <c r="CL1868" i="1" s="1"/>
  <c r="H1867" i="1"/>
  <c r="H1866" i="1" s="1"/>
  <c r="N981" i="1"/>
  <c r="Z981" i="1" s="1"/>
  <c r="AF981" i="1" s="1"/>
  <c r="AX981" i="1" s="1"/>
  <c r="BB981" i="1" s="1"/>
  <c r="BP981" i="1" s="1"/>
  <c r="BV981" i="1" s="1"/>
  <c r="CJ981" i="1" s="1"/>
  <c r="CL981" i="1" s="1"/>
  <c r="U985" i="1"/>
  <c r="U984" i="1" s="1"/>
  <c r="BL985" i="1"/>
  <c r="BL984" i="1" s="1"/>
  <c r="N993" i="1"/>
  <c r="Z993" i="1" s="1"/>
  <c r="AF993" i="1" s="1"/>
  <c r="AX993" i="1" s="1"/>
  <c r="BB993" i="1" s="1"/>
  <c r="BP993" i="1" s="1"/>
  <c r="BV993" i="1" s="1"/>
  <c r="CJ993" i="1" s="1"/>
  <c r="CL993" i="1" s="1"/>
  <c r="AU985" i="1"/>
  <c r="AU984" i="1" s="1"/>
  <c r="AM1012" i="1"/>
  <c r="BY1012" i="1"/>
  <c r="Q1031" i="1"/>
  <c r="Q1030" i="1" s="1"/>
  <c r="Q1025" i="1" s="1"/>
  <c r="Q1024" i="1" s="1"/>
  <c r="U1031" i="1"/>
  <c r="U1030" i="1" s="1"/>
  <c r="U1025" i="1" s="1"/>
  <c r="U1024" i="1" s="1"/>
  <c r="BE1031" i="1"/>
  <c r="BE1030" i="1" s="1"/>
  <c r="BE1025" i="1" s="1"/>
  <c r="BE1024" i="1" s="1"/>
  <c r="BI1031" i="1"/>
  <c r="BI1030" i="1" s="1"/>
  <c r="BI1025" i="1" s="1"/>
  <c r="BI1024" i="1" s="1"/>
  <c r="BM1031" i="1"/>
  <c r="BM1030" i="1" s="1"/>
  <c r="BM1025" i="1" s="1"/>
  <c r="BM1024" i="1" s="1"/>
  <c r="CG1054" i="1"/>
  <c r="CB1053" i="1"/>
  <c r="CB1052" i="1" s="1"/>
  <c r="CB1051" i="1" s="1"/>
  <c r="CF1053" i="1"/>
  <c r="CF1052" i="1" s="1"/>
  <c r="CF1051" i="1" s="1"/>
  <c r="AO1062" i="1"/>
  <c r="AO1061" i="1" s="1"/>
  <c r="S1062" i="1"/>
  <c r="S1061" i="1" s="1"/>
  <c r="W1062" i="1"/>
  <c r="W1061" i="1" s="1"/>
  <c r="BG1062" i="1"/>
  <c r="BG1061" i="1" s="1"/>
  <c r="BK1062" i="1"/>
  <c r="BK1061" i="1" s="1"/>
  <c r="R1062" i="1"/>
  <c r="R1061" i="1" s="1"/>
  <c r="AA1075" i="1"/>
  <c r="AG1075" i="1" s="1"/>
  <c r="AY1075" i="1" s="1"/>
  <c r="BC1075" i="1" s="1"/>
  <c r="BQ1075" i="1" s="1"/>
  <c r="BW1075" i="1" s="1"/>
  <c r="CM1075" i="1" s="1"/>
  <c r="CO1075" i="1" s="1"/>
  <c r="AJ1062" i="1"/>
  <c r="AJ1061" i="1" s="1"/>
  <c r="AN1062" i="1"/>
  <c r="AN1061" i="1" s="1"/>
  <c r="AR1062" i="1"/>
  <c r="AR1061" i="1" s="1"/>
  <c r="AV1062" i="1"/>
  <c r="AV1061" i="1" s="1"/>
  <c r="BF1062" i="1"/>
  <c r="BF1061" i="1" s="1"/>
  <c r="BJ1062" i="1"/>
  <c r="BJ1061" i="1" s="1"/>
  <c r="BN1062" i="1"/>
  <c r="BN1061" i="1" s="1"/>
  <c r="BX1062" i="1"/>
  <c r="BX1061" i="1" s="1"/>
  <c r="CB1062" i="1"/>
  <c r="CB1061" i="1" s="1"/>
  <c r="CF1062" i="1"/>
  <c r="CF1061" i="1" s="1"/>
  <c r="AA1113" i="1"/>
  <c r="AG1113" i="1" s="1"/>
  <c r="AY1113" i="1" s="1"/>
  <c r="BC1113" i="1" s="1"/>
  <c r="BQ1113" i="1" s="1"/>
  <c r="BW1113" i="1" s="1"/>
  <c r="CM1113" i="1" s="1"/>
  <c r="CO1113" i="1" s="1"/>
  <c r="Y1114" i="1"/>
  <c r="AE1114" i="1" s="1"/>
  <c r="AW1114" i="1" s="1"/>
  <c r="BA1114" i="1" s="1"/>
  <c r="BO1114" i="1" s="1"/>
  <c r="BU1114" i="1" s="1"/>
  <c r="CG1114" i="1" s="1"/>
  <c r="CI1114" i="1" s="1"/>
  <c r="AB1136" i="1"/>
  <c r="AB1135" i="1" s="1"/>
  <c r="BT1136" i="1"/>
  <c r="BT1135" i="1" s="1"/>
  <c r="CE1136" i="1"/>
  <c r="CE1135" i="1" s="1"/>
  <c r="AD1154" i="1"/>
  <c r="AL1154" i="1"/>
  <c r="T1154" i="1"/>
  <c r="X1154" i="1"/>
  <c r="AK1173" i="1"/>
  <c r="AK1172" i="1" s="1"/>
  <c r="AK1167" i="1" s="1"/>
  <c r="AK1166" i="1" s="1"/>
  <c r="AO1173" i="1"/>
  <c r="AO1172" i="1" s="1"/>
  <c r="AO1167" i="1" s="1"/>
  <c r="AO1166" i="1" s="1"/>
  <c r="AS1173" i="1"/>
  <c r="AS1172" i="1" s="1"/>
  <c r="AS1167" i="1" s="1"/>
  <c r="AS1166" i="1" s="1"/>
  <c r="BY1173" i="1"/>
  <c r="BY1172" i="1" s="1"/>
  <c r="BY1167" i="1" s="1"/>
  <c r="BY1166" i="1" s="1"/>
  <c r="CC1173" i="1"/>
  <c r="CC1172" i="1" s="1"/>
  <c r="CC1167" i="1" s="1"/>
  <c r="CC1166" i="1" s="1"/>
  <c r="BZ1198" i="1"/>
  <c r="BZ1197" i="1" s="1"/>
  <c r="BZ1196" i="1" s="1"/>
  <c r="CD1198" i="1"/>
  <c r="CD1197" i="1" s="1"/>
  <c r="CD1196" i="1" s="1"/>
  <c r="R1207" i="1"/>
  <c r="R1206" i="1" s="1"/>
  <c r="AO1207" i="1"/>
  <c r="AO1206" i="1" s="1"/>
  <c r="S1207" i="1"/>
  <c r="S1206" i="1" s="1"/>
  <c r="W1207" i="1"/>
  <c r="W1206" i="1" s="1"/>
  <c r="BK1207" i="1"/>
  <c r="BK1206" i="1" s="1"/>
  <c r="CM1213" i="1"/>
  <c r="CO1213" i="1" s="1"/>
  <c r="Z1221" i="1"/>
  <c r="AF1221" i="1" s="1"/>
  <c r="AX1221" i="1" s="1"/>
  <c r="BB1221" i="1" s="1"/>
  <c r="BP1221" i="1" s="1"/>
  <c r="BV1221" i="1" s="1"/>
  <c r="CJ1221" i="1" s="1"/>
  <c r="CL1221" i="1" s="1"/>
  <c r="M1227" i="1"/>
  <c r="Y1227" i="1" s="1"/>
  <c r="AE1227" i="1" s="1"/>
  <c r="AW1227" i="1" s="1"/>
  <c r="BA1227" i="1" s="1"/>
  <c r="BO1227" i="1" s="1"/>
  <c r="BU1227" i="1" s="1"/>
  <c r="CG1227" i="1" s="1"/>
  <c r="CI1227" i="1" s="1"/>
  <c r="BS1284" i="1"/>
  <c r="BS1283" i="1" s="1"/>
  <c r="N1288" i="1"/>
  <c r="Z1288" i="1" s="1"/>
  <c r="AF1288" i="1" s="1"/>
  <c r="AX1288" i="1" s="1"/>
  <c r="BB1288" i="1" s="1"/>
  <c r="BP1288" i="1" s="1"/>
  <c r="BV1288" i="1" s="1"/>
  <c r="CJ1288" i="1" s="1"/>
  <c r="CL1288" i="1" s="1"/>
  <c r="K1287" i="1"/>
  <c r="K1286" i="1" s="1"/>
  <c r="K1285" i="1" s="1"/>
  <c r="K1284" i="1" s="1"/>
  <c r="K1283" i="1" s="1"/>
  <c r="BL1302" i="1"/>
  <c r="J1302" i="1"/>
  <c r="AJ1302" i="1"/>
  <c r="N1322" i="1"/>
  <c r="Z1322" i="1" s="1"/>
  <c r="AF1322" i="1" s="1"/>
  <c r="AX1322" i="1" s="1"/>
  <c r="BB1322" i="1" s="1"/>
  <c r="BP1322" i="1" s="1"/>
  <c r="BV1322" i="1" s="1"/>
  <c r="CJ1322" i="1" s="1"/>
  <c r="CL1322" i="1" s="1"/>
  <c r="H1321" i="1"/>
  <c r="H1320" i="1" s="1"/>
  <c r="H1315" i="1" s="1"/>
  <c r="H1314" i="1" s="1"/>
  <c r="AQ1355" i="1"/>
  <c r="AQ1354" i="1" s="1"/>
  <c r="BK1355" i="1"/>
  <c r="BK1354" i="1" s="1"/>
  <c r="AC1355" i="1"/>
  <c r="AC1354" i="1" s="1"/>
  <c r="K1414" i="1"/>
  <c r="K1413" i="1" s="1"/>
  <c r="K1412" i="1" s="1"/>
  <c r="K1411" i="1" s="1"/>
  <c r="K1410" i="1" s="1"/>
  <c r="N1415" i="1"/>
  <c r="Z1415" i="1" s="1"/>
  <c r="AF1415" i="1" s="1"/>
  <c r="AX1415" i="1" s="1"/>
  <c r="BB1415" i="1" s="1"/>
  <c r="BP1415" i="1" s="1"/>
  <c r="BV1415" i="1" s="1"/>
  <c r="CJ1415" i="1" s="1"/>
  <c r="CL1415" i="1" s="1"/>
  <c r="AO1441" i="1"/>
  <c r="CC1441" i="1"/>
  <c r="M1487" i="1"/>
  <c r="Y1487" i="1" s="1"/>
  <c r="AE1487" i="1" s="1"/>
  <c r="AW1487" i="1" s="1"/>
  <c r="BA1487" i="1" s="1"/>
  <c r="BO1487" i="1" s="1"/>
  <c r="BU1487" i="1" s="1"/>
  <c r="CG1487" i="1" s="1"/>
  <c r="CI1487" i="1" s="1"/>
  <c r="G1482" i="1"/>
  <c r="U1491" i="1"/>
  <c r="U1490" i="1" s="1"/>
  <c r="AQ1491" i="1"/>
  <c r="AQ1490" i="1" s="1"/>
  <c r="BE1491" i="1"/>
  <c r="BE1490" i="1" s="1"/>
  <c r="BM1491" i="1"/>
  <c r="BM1490" i="1" s="1"/>
  <c r="BX1552" i="1"/>
  <c r="BX1551" i="1" s="1"/>
  <c r="S1552" i="1"/>
  <c r="S1551" i="1" s="1"/>
  <c r="AK1552" i="1"/>
  <c r="AK1551" i="1" s="1"/>
  <c r="BR1552" i="1"/>
  <c r="BR1551" i="1" s="1"/>
  <c r="BY1552" i="1"/>
  <c r="BY1551" i="1" s="1"/>
  <c r="CC1552" i="1"/>
  <c r="CC1551" i="1" s="1"/>
  <c r="BK1564" i="1"/>
  <c r="BK1563" i="1" s="1"/>
  <c r="M1578" i="1"/>
  <c r="Y1578" i="1" s="1"/>
  <c r="AE1578" i="1" s="1"/>
  <c r="AW1578" i="1" s="1"/>
  <c r="BA1578" i="1" s="1"/>
  <c r="BO1578" i="1" s="1"/>
  <c r="BU1578" i="1" s="1"/>
  <c r="CG1578" i="1" s="1"/>
  <c r="CI1578" i="1" s="1"/>
  <c r="G1577" i="1"/>
  <c r="N1732" i="1"/>
  <c r="Z1732" i="1" s="1"/>
  <c r="AF1732" i="1" s="1"/>
  <c r="AX1732" i="1" s="1"/>
  <c r="BB1732" i="1" s="1"/>
  <c r="BP1732" i="1" s="1"/>
  <c r="BV1732" i="1" s="1"/>
  <c r="CJ1732" i="1" s="1"/>
  <c r="CL1732" i="1" s="1"/>
  <c r="H1729" i="1"/>
  <c r="O1732" i="1"/>
  <c r="AA1732" i="1" s="1"/>
  <c r="AG1732" i="1" s="1"/>
  <c r="AY1732" i="1" s="1"/>
  <c r="BC1732" i="1" s="1"/>
  <c r="BQ1732" i="1" s="1"/>
  <c r="BW1732" i="1" s="1"/>
  <c r="CM1732" i="1" s="1"/>
  <c r="CO1732" i="1" s="1"/>
  <c r="L1729" i="1"/>
  <c r="L1728" i="1" s="1"/>
  <c r="U1750" i="1"/>
  <c r="Z1751" i="1"/>
  <c r="AF1751" i="1" s="1"/>
  <c r="AX1751" i="1" s="1"/>
  <c r="BB1751" i="1" s="1"/>
  <c r="BP1751" i="1" s="1"/>
  <c r="BV1751" i="1" s="1"/>
  <c r="O963" i="1"/>
  <c r="AA963" i="1" s="1"/>
  <c r="AG963" i="1" s="1"/>
  <c r="AY963" i="1" s="1"/>
  <c r="BC963" i="1" s="1"/>
  <c r="BQ963" i="1" s="1"/>
  <c r="BW963" i="1" s="1"/>
  <c r="CM963" i="1" s="1"/>
  <c r="CO963" i="1" s="1"/>
  <c r="O969" i="1"/>
  <c r="AA969" i="1" s="1"/>
  <c r="AG969" i="1" s="1"/>
  <c r="AY969" i="1" s="1"/>
  <c r="BC969" i="1" s="1"/>
  <c r="BQ969" i="1" s="1"/>
  <c r="BW969" i="1" s="1"/>
  <c r="CM969" i="1" s="1"/>
  <c r="CO969" i="1" s="1"/>
  <c r="BZ966" i="1"/>
  <c r="BZ965" i="1" s="1"/>
  <c r="BZ960" i="1" s="1"/>
  <c r="BZ954" i="1" s="1"/>
  <c r="BZ947" i="1" s="1"/>
  <c r="N974" i="1"/>
  <c r="Z974" i="1" s="1"/>
  <c r="AF974" i="1" s="1"/>
  <c r="AX974" i="1" s="1"/>
  <c r="BB974" i="1" s="1"/>
  <c r="BP974" i="1" s="1"/>
  <c r="BV974" i="1" s="1"/>
  <c r="CJ974" i="1" s="1"/>
  <c r="CL974" i="1" s="1"/>
  <c r="N982" i="1"/>
  <c r="Z982" i="1" s="1"/>
  <c r="AF982" i="1" s="1"/>
  <c r="AX982" i="1" s="1"/>
  <c r="BB982" i="1" s="1"/>
  <c r="BP982" i="1" s="1"/>
  <c r="BV982" i="1" s="1"/>
  <c r="CJ982" i="1" s="1"/>
  <c r="CL982" i="1" s="1"/>
  <c r="N988" i="1"/>
  <c r="Z988" i="1" s="1"/>
  <c r="AF988" i="1" s="1"/>
  <c r="AX988" i="1" s="1"/>
  <c r="BB988" i="1" s="1"/>
  <c r="BP988" i="1" s="1"/>
  <c r="BV988" i="1" s="1"/>
  <c r="CJ988" i="1" s="1"/>
  <c r="CL988" i="1" s="1"/>
  <c r="N994" i="1"/>
  <c r="Z994" i="1" s="1"/>
  <c r="AF994" i="1" s="1"/>
  <c r="AX994" i="1" s="1"/>
  <c r="BB994" i="1" s="1"/>
  <c r="BP994" i="1" s="1"/>
  <c r="BV994" i="1" s="1"/>
  <c r="CJ994" i="1" s="1"/>
  <c r="CL994" i="1" s="1"/>
  <c r="AK1012" i="1"/>
  <c r="AS1012" i="1"/>
  <c r="N1016" i="1"/>
  <c r="Z1016" i="1" s="1"/>
  <c r="AF1016" i="1" s="1"/>
  <c r="AX1016" i="1" s="1"/>
  <c r="BB1016" i="1" s="1"/>
  <c r="BP1016" i="1" s="1"/>
  <c r="BV1016" i="1" s="1"/>
  <c r="CJ1016" i="1" s="1"/>
  <c r="CL1016" i="1" s="1"/>
  <c r="BM1012" i="1"/>
  <c r="N1020" i="1"/>
  <c r="Z1020" i="1" s="1"/>
  <c r="AF1020" i="1" s="1"/>
  <c r="AX1020" i="1" s="1"/>
  <c r="BB1020" i="1" s="1"/>
  <c r="BP1020" i="1" s="1"/>
  <c r="BV1020" i="1" s="1"/>
  <c r="CJ1020" i="1" s="1"/>
  <c r="CL1020" i="1" s="1"/>
  <c r="K1031" i="1"/>
  <c r="K1030" i="1" s="1"/>
  <c r="AC1031" i="1"/>
  <c r="AC1030" i="1" s="1"/>
  <c r="AC1025" i="1" s="1"/>
  <c r="AC1024" i="1" s="1"/>
  <c r="M1039" i="1"/>
  <c r="Y1039" i="1" s="1"/>
  <c r="AE1039" i="1" s="1"/>
  <c r="AW1039" i="1" s="1"/>
  <c r="BA1039" i="1" s="1"/>
  <c r="BO1039" i="1" s="1"/>
  <c r="BU1039" i="1" s="1"/>
  <c r="CG1039" i="1" s="1"/>
  <c r="CI1039" i="1" s="1"/>
  <c r="N1046" i="1"/>
  <c r="Z1046" i="1" s="1"/>
  <c r="AF1046" i="1" s="1"/>
  <c r="AX1046" i="1" s="1"/>
  <c r="BB1046" i="1" s="1"/>
  <c r="BP1046" i="1" s="1"/>
  <c r="BV1046" i="1" s="1"/>
  <c r="CJ1046" i="1" s="1"/>
  <c r="CL1046" i="1" s="1"/>
  <c r="O1048" i="1"/>
  <c r="AA1048" i="1" s="1"/>
  <c r="AG1048" i="1" s="1"/>
  <c r="AY1048" i="1" s="1"/>
  <c r="BC1048" i="1" s="1"/>
  <c r="BQ1048" i="1" s="1"/>
  <c r="BW1048" i="1" s="1"/>
  <c r="CM1048" i="1" s="1"/>
  <c r="CO1048" i="1" s="1"/>
  <c r="CJ1054" i="1"/>
  <c r="M1058" i="1"/>
  <c r="Y1058" i="1" s="1"/>
  <c r="AE1058" i="1" s="1"/>
  <c r="AW1058" i="1" s="1"/>
  <c r="BA1058" i="1" s="1"/>
  <c r="BO1058" i="1" s="1"/>
  <c r="BU1058" i="1" s="1"/>
  <c r="CG1058" i="1" s="1"/>
  <c r="CI1058" i="1" s="1"/>
  <c r="AC1062" i="1"/>
  <c r="AC1061" i="1" s="1"/>
  <c r="BS1062" i="1"/>
  <c r="BS1061" i="1" s="1"/>
  <c r="N1071" i="1"/>
  <c r="Z1071" i="1" s="1"/>
  <c r="AF1071" i="1" s="1"/>
  <c r="AX1071" i="1" s="1"/>
  <c r="BB1071" i="1" s="1"/>
  <c r="BP1071" i="1" s="1"/>
  <c r="BV1071" i="1" s="1"/>
  <c r="CJ1071" i="1" s="1"/>
  <c r="CL1071" i="1" s="1"/>
  <c r="AD1062" i="1"/>
  <c r="AD1061" i="1" s="1"/>
  <c r="AZ1062" i="1"/>
  <c r="AZ1061" i="1" s="1"/>
  <c r="BR1062" i="1"/>
  <c r="BR1061" i="1" s="1"/>
  <c r="CP1062" i="1"/>
  <c r="CP1061" i="1" s="1"/>
  <c r="M1082" i="1"/>
  <c r="Y1082" i="1" s="1"/>
  <c r="AE1082" i="1" s="1"/>
  <c r="AW1082" i="1" s="1"/>
  <c r="BA1082" i="1" s="1"/>
  <c r="BO1082" i="1" s="1"/>
  <c r="BU1082" i="1" s="1"/>
  <c r="CG1082" i="1" s="1"/>
  <c r="CI1082" i="1" s="1"/>
  <c r="K1094" i="1"/>
  <c r="K1093" i="1" s="1"/>
  <c r="K1092" i="1" s="1"/>
  <c r="O1100" i="1"/>
  <c r="AA1100" i="1" s="1"/>
  <c r="AG1100" i="1" s="1"/>
  <c r="AY1100" i="1" s="1"/>
  <c r="BC1100" i="1" s="1"/>
  <c r="BQ1100" i="1" s="1"/>
  <c r="BW1100" i="1" s="1"/>
  <c r="CM1100" i="1" s="1"/>
  <c r="CO1100" i="1" s="1"/>
  <c r="N1104" i="1"/>
  <c r="Z1104" i="1" s="1"/>
  <c r="AF1104" i="1" s="1"/>
  <c r="AX1104" i="1" s="1"/>
  <c r="BB1104" i="1" s="1"/>
  <c r="BP1104" i="1" s="1"/>
  <c r="BV1104" i="1" s="1"/>
  <c r="CJ1104" i="1" s="1"/>
  <c r="CL1104" i="1" s="1"/>
  <c r="O1106" i="1"/>
  <c r="AA1106" i="1" s="1"/>
  <c r="AG1106" i="1" s="1"/>
  <c r="AY1106" i="1" s="1"/>
  <c r="BC1106" i="1" s="1"/>
  <c r="BQ1106" i="1" s="1"/>
  <c r="BW1106" i="1" s="1"/>
  <c r="CM1106" i="1" s="1"/>
  <c r="CO1106" i="1" s="1"/>
  <c r="O1121" i="1"/>
  <c r="AA1121" i="1" s="1"/>
  <c r="AG1121" i="1" s="1"/>
  <c r="AY1121" i="1" s="1"/>
  <c r="BC1121" i="1" s="1"/>
  <c r="BQ1121" i="1" s="1"/>
  <c r="BW1121" i="1" s="1"/>
  <c r="CM1121" i="1" s="1"/>
  <c r="CO1121" i="1" s="1"/>
  <c r="O1128" i="1"/>
  <c r="AA1128" i="1" s="1"/>
  <c r="AG1128" i="1" s="1"/>
  <c r="AY1128" i="1" s="1"/>
  <c r="BC1128" i="1" s="1"/>
  <c r="BQ1128" i="1" s="1"/>
  <c r="BW1128" i="1" s="1"/>
  <c r="CM1128" i="1" s="1"/>
  <c r="CO1128" i="1" s="1"/>
  <c r="O1133" i="1"/>
  <c r="AA1133" i="1" s="1"/>
  <c r="AG1133" i="1" s="1"/>
  <c r="AY1133" i="1" s="1"/>
  <c r="BC1133" i="1" s="1"/>
  <c r="BQ1133" i="1" s="1"/>
  <c r="BW1133" i="1" s="1"/>
  <c r="CM1133" i="1" s="1"/>
  <c r="CO1133" i="1" s="1"/>
  <c r="AI1136" i="1"/>
  <c r="AI1135" i="1" s="1"/>
  <c r="AQ1136" i="1"/>
  <c r="AQ1135" i="1" s="1"/>
  <c r="AZ1136" i="1"/>
  <c r="AZ1135" i="1" s="1"/>
  <c r="BK1136" i="1"/>
  <c r="BK1135" i="1" s="1"/>
  <c r="O1140" i="1"/>
  <c r="AA1140" i="1" s="1"/>
  <c r="AG1140" i="1" s="1"/>
  <c r="AY1140" i="1" s="1"/>
  <c r="BC1140" i="1" s="1"/>
  <c r="BQ1140" i="1" s="1"/>
  <c r="BW1140" i="1" s="1"/>
  <c r="CM1140" i="1" s="1"/>
  <c r="CO1140" i="1" s="1"/>
  <c r="AD1136" i="1"/>
  <c r="AD1135" i="1" s="1"/>
  <c r="AK1136" i="1"/>
  <c r="AK1135" i="1" s="1"/>
  <c r="AO1136" i="1"/>
  <c r="AO1135" i="1" s="1"/>
  <c r="AS1136" i="1"/>
  <c r="AS1135" i="1" s="1"/>
  <c r="BR1136" i="1"/>
  <c r="BR1135" i="1" s="1"/>
  <c r="BY1136" i="1"/>
  <c r="BY1135" i="1" s="1"/>
  <c r="CC1136" i="1"/>
  <c r="CC1135" i="1" s="1"/>
  <c r="Y1142" i="1"/>
  <c r="AE1142" i="1" s="1"/>
  <c r="AW1142" i="1" s="1"/>
  <c r="BA1142" i="1" s="1"/>
  <c r="BO1142" i="1" s="1"/>
  <c r="BU1142" i="1" s="1"/>
  <c r="CG1142" i="1" s="1"/>
  <c r="CI1142" i="1" s="1"/>
  <c r="Z1142" i="1"/>
  <c r="AF1142" i="1" s="1"/>
  <c r="AX1142" i="1" s="1"/>
  <c r="BB1142" i="1" s="1"/>
  <c r="BP1142" i="1" s="1"/>
  <c r="BV1142" i="1" s="1"/>
  <c r="CJ1142" i="1" s="1"/>
  <c r="CL1142" i="1" s="1"/>
  <c r="M1150" i="1"/>
  <c r="Y1150" i="1" s="1"/>
  <c r="AE1150" i="1" s="1"/>
  <c r="AW1150" i="1" s="1"/>
  <c r="BA1150" i="1" s="1"/>
  <c r="BO1150" i="1" s="1"/>
  <c r="BU1150" i="1" s="1"/>
  <c r="CG1150" i="1" s="1"/>
  <c r="CI1150" i="1" s="1"/>
  <c r="N1150" i="1"/>
  <c r="Z1150" i="1" s="1"/>
  <c r="AF1150" i="1" s="1"/>
  <c r="AX1150" i="1" s="1"/>
  <c r="BB1150" i="1" s="1"/>
  <c r="BP1150" i="1" s="1"/>
  <c r="BV1150" i="1" s="1"/>
  <c r="CJ1150" i="1" s="1"/>
  <c r="CL1150" i="1" s="1"/>
  <c r="M1157" i="1"/>
  <c r="Y1157" i="1" s="1"/>
  <c r="AE1157" i="1" s="1"/>
  <c r="AW1157" i="1" s="1"/>
  <c r="BA1157" i="1" s="1"/>
  <c r="BO1157" i="1" s="1"/>
  <c r="BU1157" i="1" s="1"/>
  <c r="CG1157" i="1" s="1"/>
  <c r="CI1157" i="1" s="1"/>
  <c r="U1154" i="1"/>
  <c r="BI1154" i="1"/>
  <c r="M1163" i="1"/>
  <c r="Y1163" i="1" s="1"/>
  <c r="AE1163" i="1" s="1"/>
  <c r="AW1163" i="1" s="1"/>
  <c r="BA1163" i="1" s="1"/>
  <c r="BO1163" i="1" s="1"/>
  <c r="BU1163" i="1" s="1"/>
  <c r="CG1163" i="1" s="1"/>
  <c r="CI1163" i="1" s="1"/>
  <c r="N1163" i="1"/>
  <c r="Z1163" i="1" s="1"/>
  <c r="AF1163" i="1" s="1"/>
  <c r="AX1163" i="1" s="1"/>
  <c r="BB1163" i="1" s="1"/>
  <c r="BP1163" i="1" s="1"/>
  <c r="BV1163" i="1" s="1"/>
  <c r="CJ1163" i="1" s="1"/>
  <c r="CL1163" i="1" s="1"/>
  <c r="M1177" i="1"/>
  <c r="Y1177" i="1" s="1"/>
  <c r="AE1177" i="1" s="1"/>
  <c r="AW1177" i="1" s="1"/>
  <c r="BA1177" i="1" s="1"/>
  <c r="BO1177" i="1" s="1"/>
  <c r="BU1177" i="1" s="1"/>
  <c r="CG1177" i="1" s="1"/>
  <c r="CI1177" i="1" s="1"/>
  <c r="Z1183" i="1"/>
  <c r="AF1183" i="1" s="1"/>
  <c r="AX1183" i="1" s="1"/>
  <c r="BB1183" i="1" s="1"/>
  <c r="BP1183" i="1" s="1"/>
  <c r="BV1183" i="1" s="1"/>
  <c r="CJ1183" i="1" s="1"/>
  <c r="CL1183" i="1" s="1"/>
  <c r="O1191" i="1"/>
  <c r="AA1191" i="1" s="1"/>
  <c r="AG1191" i="1" s="1"/>
  <c r="AY1191" i="1" s="1"/>
  <c r="BC1191" i="1" s="1"/>
  <c r="BQ1191" i="1" s="1"/>
  <c r="BW1191" i="1" s="1"/>
  <c r="CM1191" i="1" s="1"/>
  <c r="CO1191" i="1" s="1"/>
  <c r="CG1199" i="1"/>
  <c r="CC1198" i="1"/>
  <c r="CC1197" i="1" s="1"/>
  <c r="CC1196" i="1" s="1"/>
  <c r="M1203" i="1"/>
  <c r="Y1203" i="1" s="1"/>
  <c r="AE1203" i="1" s="1"/>
  <c r="AW1203" i="1" s="1"/>
  <c r="BA1203" i="1" s="1"/>
  <c r="BO1203" i="1" s="1"/>
  <c r="BU1203" i="1" s="1"/>
  <c r="CG1203" i="1" s="1"/>
  <c r="CI1203" i="1" s="1"/>
  <c r="AH1207" i="1"/>
  <c r="AH1206" i="1" s="1"/>
  <c r="AP1207" i="1"/>
  <c r="AP1206" i="1" s="1"/>
  <c r="BF1207" i="1"/>
  <c r="BF1206" i="1" s="1"/>
  <c r="BN1207" i="1"/>
  <c r="BN1206" i="1" s="1"/>
  <c r="T1207" i="1"/>
  <c r="T1206" i="1" s="1"/>
  <c r="X1207" i="1"/>
  <c r="X1206" i="1" s="1"/>
  <c r="BD1207" i="1"/>
  <c r="BD1206" i="1" s="1"/>
  <c r="BH1207" i="1"/>
  <c r="BH1206" i="1" s="1"/>
  <c r="BL1207" i="1"/>
  <c r="BL1206" i="1" s="1"/>
  <c r="BS1207" i="1"/>
  <c r="BS1206" i="1" s="1"/>
  <c r="O1227" i="1"/>
  <c r="AA1227" i="1" s="1"/>
  <c r="AG1227" i="1" s="1"/>
  <c r="AY1227" i="1" s="1"/>
  <c r="BC1227" i="1" s="1"/>
  <c r="BQ1227" i="1" s="1"/>
  <c r="BW1227" i="1" s="1"/>
  <c r="CM1227" i="1" s="1"/>
  <c r="CO1227" i="1" s="1"/>
  <c r="T1235" i="1"/>
  <c r="T1234" i="1" s="1"/>
  <c r="Z1236" i="1"/>
  <c r="AF1236" i="1" s="1"/>
  <c r="AX1236" i="1" s="1"/>
  <c r="BB1236" i="1" s="1"/>
  <c r="BP1236" i="1" s="1"/>
  <c r="BV1236" i="1" s="1"/>
  <c r="CJ1236" i="1" s="1"/>
  <c r="CL1236" i="1" s="1"/>
  <c r="H1250" i="1"/>
  <c r="H1249" i="1" s="1"/>
  <c r="CP1250" i="1"/>
  <c r="CP1249" i="1" s="1"/>
  <c r="CP1244" i="1" s="1"/>
  <c r="CP1238" i="1" s="1"/>
  <c r="CP1231" i="1" s="1"/>
  <c r="M1259" i="1"/>
  <c r="Y1259" i="1" s="1"/>
  <c r="AE1259" i="1" s="1"/>
  <c r="AW1259" i="1" s="1"/>
  <c r="BA1259" i="1" s="1"/>
  <c r="BO1259" i="1" s="1"/>
  <c r="BU1259" i="1" s="1"/>
  <c r="CG1259" i="1" s="1"/>
  <c r="CI1259" i="1" s="1"/>
  <c r="J1258" i="1"/>
  <c r="J1257" i="1" s="1"/>
  <c r="J1256" i="1" s="1"/>
  <c r="N1269" i="1"/>
  <c r="Z1269" i="1" s="1"/>
  <c r="AF1269" i="1" s="1"/>
  <c r="AX1269" i="1" s="1"/>
  <c r="BB1269" i="1" s="1"/>
  <c r="BP1269" i="1" s="1"/>
  <c r="BV1269" i="1" s="1"/>
  <c r="CJ1269" i="1" s="1"/>
  <c r="CL1269" i="1" s="1"/>
  <c r="K1268" i="1"/>
  <c r="K1267" i="1" s="1"/>
  <c r="K1266" i="1" s="1"/>
  <c r="K1265" i="1" s="1"/>
  <c r="K1264" i="1" s="1"/>
  <c r="BD1272" i="1"/>
  <c r="BD1271" i="1" s="1"/>
  <c r="BL1272" i="1"/>
  <c r="BL1271" i="1" s="1"/>
  <c r="AR1302" i="1"/>
  <c r="BD1302" i="1"/>
  <c r="BY1302" i="1"/>
  <c r="O1341" i="1"/>
  <c r="AA1341" i="1" s="1"/>
  <c r="AG1341" i="1" s="1"/>
  <c r="AY1341" i="1" s="1"/>
  <c r="BC1341" i="1" s="1"/>
  <c r="BQ1341" i="1" s="1"/>
  <c r="BW1341" i="1" s="1"/>
  <c r="CM1341" i="1" s="1"/>
  <c r="CO1341" i="1" s="1"/>
  <c r="I1338" i="1"/>
  <c r="I1337" i="1" s="1"/>
  <c r="I1336" i="1" s="1"/>
  <c r="I1335" i="1" s="1"/>
  <c r="AD1338" i="1"/>
  <c r="AD1337" i="1" s="1"/>
  <c r="AD1336" i="1" s="1"/>
  <c r="AD1335" i="1" s="1"/>
  <c r="AL1355" i="1"/>
  <c r="AL1354" i="1" s="1"/>
  <c r="BH1355" i="1"/>
  <c r="BH1354" i="1" s="1"/>
  <c r="AI1355" i="1"/>
  <c r="AI1354" i="1" s="1"/>
  <c r="BG1355" i="1"/>
  <c r="BG1354" i="1" s="1"/>
  <c r="BM1355" i="1"/>
  <c r="BM1354" i="1" s="1"/>
  <c r="AK1355" i="1"/>
  <c r="AK1354" i="1" s="1"/>
  <c r="W1411" i="1"/>
  <c r="W1410" i="1" s="1"/>
  <c r="BS1460" i="1"/>
  <c r="BS1459" i="1" s="1"/>
  <c r="BS1454" i="1" s="1"/>
  <c r="BS1453" i="1" s="1"/>
  <c r="AU1491" i="1"/>
  <c r="AU1490" i="1" s="1"/>
  <c r="CB1493" i="1"/>
  <c r="CB1492" i="1" s="1"/>
  <c r="CB1491" i="1" s="1"/>
  <c r="CB1490" i="1" s="1"/>
  <c r="T1552" i="1"/>
  <c r="T1551" i="1" s="1"/>
  <c r="CF1552" i="1"/>
  <c r="CF1551" i="1" s="1"/>
  <c r="AC1564" i="1"/>
  <c r="AC1563" i="1" s="1"/>
  <c r="M1251" i="1"/>
  <c r="Y1251" i="1" s="1"/>
  <c r="AE1251" i="1" s="1"/>
  <c r="AW1251" i="1" s="1"/>
  <c r="BA1251" i="1" s="1"/>
  <c r="BO1251" i="1" s="1"/>
  <c r="BU1251" i="1" s="1"/>
  <c r="CG1251" i="1" s="1"/>
  <c r="CI1251" i="1" s="1"/>
  <c r="Q1250" i="1"/>
  <c r="Q1249" i="1" s="1"/>
  <c r="Q1244" i="1" s="1"/>
  <c r="U1250" i="1"/>
  <c r="U1249" i="1" s="1"/>
  <c r="U1244" i="1" s="1"/>
  <c r="AB1250" i="1"/>
  <c r="AB1249" i="1" s="1"/>
  <c r="AB1244" i="1" s="1"/>
  <c r="AB1238" i="1" s="1"/>
  <c r="AB1231" i="1" s="1"/>
  <c r="BE1250" i="1"/>
  <c r="BE1249" i="1" s="1"/>
  <c r="BE1244" i="1" s="1"/>
  <c r="BE1238" i="1" s="1"/>
  <c r="BE1231" i="1" s="1"/>
  <c r="BI1250" i="1"/>
  <c r="BI1249" i="1" s="1"/>
  <c r="BI1244" i="1" s="1"/>
  <c r="BI1238" i="1" s="1"/>
  <c r="BI1231" i="1" s="1"/>
  <c r="BM1250" i="1"/>
  <c r="BM1249" i="1" s="1"/>
  <c r="BM1244" i="1" s="1"/>
  <c r="BM1238" i="1" s="1"/>
  <c r="BM1231" i="1" s="1"/>
  <c r="V1272" i="1"/>
  <c r="V1271" i="1" s="1"/>
  <c r="BR1272" i="1"/>
  <c r="BR1271" i="1" s="1"/>
  <c r="AB1272" i="1"/>
  <c r="AB1271" i="1" s="1"/>
  <c r="R1272" i="1"/>
  <c r="R1271" i="1" s="1"/>
  <c r="BY1272" i="1"/>
  <c r="BY1271" i="1" s="1"/>
  <c r="CC1272" i="1"/>
  <c r="CC1271" i="1" s="1"/>
  <c r="BF1272" i="1"/>
  <c r="BF1271" i="1" s="1"/>
  <c r="CE1284" i="1"/>
  <c r="CE1283" i="1" s="1"/>
  <c r="BE1284" i="1"/>
  <c r="BE1283" i="1" s="1"/>
  <c r="BI1284" i="1"/>
  <c r="BI1283" i="1" s="1"/>
  <c r="BM1284" i="1"/>
  <c r="BM1283" i="1" s="1"/>
  <c r="N1306" i="1"/>
  <c r="Z1306" i="1" s="1"/>
  <c r="AF1306" i="1" s="1"/>
  <c r="AX1306" i="1" s="1"/>
  <c r="BB1306" i="1" s="1"/>
  <c r="BP1306" i="1" s="1"/>
  <c r="BV1306" i="1" s="1"/>
  <c r="CJ1306" i="1" s="1"/>
  <c r="CL1306" i="1" s="1"/>
  <c r="AY1317" i="1"/>
  <c r="BC1317" i="1" s="1"/>
  <c r="BQ1317" i="1" s="1"/>
  <c r="BW1317" i="1" s="1"/>
  <c r="CM1317" i="1" s="1"/>
  <c r="CO1317" i="1" s="1"/>
  <c r="AK1321" i="1"/>
  <c r="AK1320" i="1" s="1"/>
  <c r="AK1315" i="1" s="1"/>
  <c r="AK1314" i="1" s="1"/>
  <c r="AO1321" i="1"/>
  <c r="AO1320" i="1" s="1"/>
  <c r="AO1315" i="1" s="1"/>
  <c r="AO1314" i="1" s="1"/>
  <c r="AS1321" i="1"/>
  <c r="AS1320" i="1" s="1"/>
  <c r="AS1315" i="1" s="1"/>
  <c r="AS1314" i="1" s="1"/>
  <c r="BY1321" i="1"/>
  <c r="BY1320" i="1" s="1"/>
  <c r="BY1315" i="1" s="1"/>
  <c r="BY1314" i="1" s="1"/>
  <c r="CC1321" i="1"/>
  <c r="CC1320" i="1" s="1"/>
  <c r="CC1315" i="1" s="1"/>
  <c r="CC1314" i="1" s="1"/>
  <c r="O1327" i="1"/>
  <c r="AA1327" i="1" s="1"/>
  <c r="AG1327" i="1" s="1"/>
  <c r="AY1327" i="1" s="1"/>
  <c r="BC1327" i="1" s="1"/>
  <c r="BQ1327" i="1" s="1"/>
  <c r="BW1327" i="1" s="1"/>
  <c r="CM1327" i="1" s="1"/>
  <c r="CO1327" i="1" s="1"/>
  <c r="AA1332" i="1"/>
  <c r="AG1332" i="1" s="1"/>
  <c r="AY1332" i="1" s="1"/>
  <c r="BC1332" i="1" s="1"/>
  <c r="BQ1332" i="1" s="1"/>
  <c r="BW1332" i="1" s="1"/>
  <c r="CM1332" i="1" s="1"/>
  <c r="CO1332" i="1" s="1"/>
  <c r="M1341" i="1"/>
  <c r="Y1341" i="1" s="1"/>
  <c r="AE1341" i="1" s="1"/>
  <c r="AW1341" i="1" s="1"/>
  <c r="BA1341" i="1" s="1"/>
  <c r="BO1341" i="1" s="1"/>
  <c r="BU1341" i="1" s="1"/>
  <c r="CG1341" i="1" s="1"/>
  <c r="CI1341" i="1" s="1"/>
  <c r="BZ1338" i="1"/>
  <c r="BZ1337" i="1" s="1"/>
  <c r="BZ1336" i="1" s="1"/>
  <c r="BZ1335" i="1" s="1"/>
  <c r="CG1347" i="1"/>
  <c r="CC1346" i="1"/>
  <c r="CC1345" i="1" s="1"/>
  <c r="CC1344" i="1" s="1"/>
  <c r="M1359" i="1"/>
  <c r="Y1359" i="1" s="1"/>
  <c r="AE1359" i="1" s="1"/>
  <c r="AW1359" i="1" s="1"/>
  <c r="BA1359" i="1" s="1"/>
  <c r="BO1359" i="1" s="1"/>
  <c r="BU1359" i="1" s="1"/>
  <c r="CG1359" i="1" s="1"/>
  <c r="CI1359" i="1" s="1"/>
  <c r="AU1355" i="1"/>
  <c r="AU1354" i="1" s="1"/>
  <c r="BI1355" i="1"/>
  <c r="BI1354" i="1" s="1"/>
  <c r="O1370" i="1"/>
  <c r="AA1370" i="1" s="1"/>
  <c r="AG1370" i="1" s="1"/>
  <c r="AY1370" i="1" s="1"/>
  <c r="BC1370" i="1" s="1"/>
  <c r="BQ1370" i="1" s="1"/>
  <c r="BW1370" i="1" s="1"/>
  <c r="CM1370" i="1" s="1"/>
  <c r="CO1370" i="1" s="1"/>
  <c r="J1392" i="1"/>
  <c r="J1391" i="1" s="1"/>
  <c r="J1386" i="1" s="1"/>
  <c r="AH1392" i="1"/>
  <c r="AH1391" i="1" s="1"/>
  <c r="AH1386" i="1" s="1"/>
  <c r="AH1380" i="1" s="1"/>
  <c r="AH1373" i="1" s="1"/>
  <c r="AL1392" i="1"/>
  <c r="AL1391" i="1" s="1"/>
  <c r="AL1386" i="1" s="1"/>
  <c r="AL1380" i="1" s="1"/>
  <c r="AL1373" i="1" s="1"/>
  <c r="AP1392" i="1"/>
  <c r="AP1391" i="1" s="1"/>
  <c r="AP1386" i="1" s="1"/>
  <c r="AP1380" i="1" s="1"/>
  <c r="AP1373" i="1" s="1"/>
  <c r="AT1392" i="1"/>
  <c r="AT1391" i="1" s="1"/>
  <c r="AT1386" i="1" s="1"/>
  <c r="AT1380" i="1" s="1"/>
  <c r="AT1373" i="1" s="1"/>
  <c r="BZ1392" i="1"/>
  <c r="BZ1391" i="1" s="1"/>
  <c r="BZ1386" i="1" s="1"/>
  <c r="BZ1380" i="1" s="1"/>
  <c r="BZ1373" i="1" s="1"/>
  <c r="CD1392" i="1"/>
  <c r="CD1391" i="1" s="1"/>
  <c r="CD1386" i="1" s="1"/>
  <c r="CD1380" i="1" s="1"/>
  <c r="CD1373" i="1" s="1"/>
  <c r="O1408" i="1"/>
  <c r="AA1408" i="1" s="1"/>
  <c r="AG1408" i="1" s="1"/>
  <c r="AY1408" i="1" s="1"/>
  <c r="BC1408" i="1" s="1"/>
  <c r="BQ1408" i="1" s="1"/>
  <c r="BW1408" i="1" s="1"/>
  <c r="CM1408" i="1" s="1"/>
  <c r="CO1408" i="1" s="1"/>
  <c r="L1411" i="1"/>
  <c r="L1410" i="1" s="1"/>
  <c r="BE1411" i="1"/>
  <c r="BE1410" i="1" s="1"/>
  <c r="V1423" i="1"/>
  <c r="V1422" i="1" s="1"/>
  <c r="N1427" i="1"/>
  <c r="Z1427" i="1" s="1"/>
  <c r="AF1427" i="1" s="1"/>
  <c r="AX1427" i="1" s="1"/>
  <c r="BB1427" i="1" s="1"/>
  <c r="BP1427" i="1" s="1"/>
  <c r="BV1427" i="1" s="1"/>
  <c r="CJ1427" i="1" s="1"/>
  <c r="CL1427" i="1" s="1"/>
  <c r="AC1423" i="1"/>
  <c r="AC1422" i="1" s="1"/>
  <c r="AL1441" i="1"/>
  <c r="T1441" i="1"/>
  <c r="BD1441" i="1"/>
  <c r="BH1441" i="1"/>
  <c r="BL1441" i="1"/>
  <c r="Q1460" i="1"/>
  <c r="Q1459" i="1" s="1"/>
  <c r="Q1454" i="1" s="1"/>
  <c r="Q1453" i="1" s="1"/>
  <c r="U1460" i="1"/>
  <c r="U1459" i="1" s="1"/>
  <c r="U1454" i="1" s="1"/>
  <c r="U1453" i="1" s="1"/>
  <c r="AB1460" i="1"/>
  <c r="AB1459" i="1" s="1"/>
  <c r="AB1454" i="1" s="1"/>
  <c r="AB1453" i="1" s="1"/>
  <c r="BE1460" i="1"/>
  <c r="BE1459" i="1" s="1"/>
  <c r="BE1454" i="1" s="1"/>
  <c r="BE1453" i="1" s="1"/>
  <c r="BI1460" i="1"/>
  <c r="BI1459" i="1" s="1"/>
  <c r="BI1454" i="1" s="1"/>
  <c r="BI1453" i="1" s="1"/>
  <c r="BM1460" i="1"/>
  <c r="BM1459" i="1" s="1"/>
  <c r="BM1454" i="1" s="1"/>
  <c r="BM1453" i="1" s="1"/>
  <c r="BT1460" i="1"/>
  <c r="BT1459" i="1" s="1"/>
  <c r="BT1454" i="1" s="1"/>
  <c r="BT1453" i="1" s="1"/>
  <c r="AI1460" i="1"/>
  <c r="AI1459" i="1" s="1"/>
  <c r="AI1454" i="1" s="1"/>
  <c r="AI1453" i="1" s="1"/>
  <c r="AM1460" i="1"/>
  <c r="AM1459" i="1" s="1"/>
  <c r="AM1454" i="1" s="1"/>
  <c r="AM1453" i="1" s="1"/>
  <c r="AQ1460" i="1"/>
  <c r="AQ1459" i="1" s="1"/>
  <c r="AQ1454" i="1" s="1"/>
  <c r="AQ1453" i="1" s="1"/>
  <c r="AU1460" i="1"/>
  <c r="AU1459" i="1" s="1"/>
  <c r="AU1454" i="1" s="1"/>
  <c r="AU1453" i="1" s="1"/>
  <c r="N1466" i="1"/>
  <c r="Z1466" i="1" s="1"/>
  <c r="AF1466" i="1" s="1"/>
  <c r="AX1466" i="1" s="1"/>
  <c r="BB1466" i="1" s="1"/>
  <c r="BP1466" i="1" s="1"/>
  <c r="BV1466" i="1" s="1"/>
  <c r="CJ1466" i="1" s="1"/>
  <c r="CL1466" i="1" s="1"/>
  <c r="M1468" i="1"/>
  <c r="Y1468" i="1" s="1"/>
  <c r="AE1468" i="1" s="1"/>
  <c r="AW1468" i="1" s="1"/>
  <c r="BA1468" i="1" s="1"/>
  <c r="BO1468" i="1" s="1"/>
  <c r="BU1468" i="1" s="1"/>
  <c r="CG1468" i="1" s="1"/>
  <c r="CI1468" i="1" s="1"/>
  <c r="N1468" i="1"/>
  <c r="Z1468" i="1" s="1"/>
  <c r="AF1468" i="1" s="1"/>
  <c r="AX1468" i="1" s="1"/>
  <c r="BB1468" i="1" s="1"/>
  <c r="BP1468" i="1" s="1"/>
  <c r="BV1468" i="1" s="1"/>
  <c r="CJ1468" i="1" s="1"/>
  <c r="CL1468" i="1" s="1"/>
  <c r="BF1474" i="1"/>
  <c r="BF1473" i="1" s="1"/>
  <c r="BF1472" i="1" s="1"/>
  <c r="BF1471" i="1" s="1"/>
  <c r="BJ1474" i="1"/>
  <c r="BJ1473" i="1" s="1"/>
  <c r="BJ1472" i="1" s="1"/>
  <c r="BJ1471" i="1" s="1"/>
  <c r="BN1474" i="1"/>
  <c r="BN1473" i="1" s="1"/>
  <c r="BN1472" i="1" s="1"/>
  <c r="BN1471" i="1" s="1"/>
  <c r="N1477" i="1"/>
  <c r="Z1477" i="1" s="1"/>
  <c r="AF1477" i="1" s="1"/>
  <c r="AX1477" i="1" s="1"/>
  <c r="BB1477" i="1" s="1"/>
  <c r="BP1477" i="1" s="1"/>
  <c r="BV1477" i="1" s="1"/>
  <c r="CJ1477" i="1" s="1"/>
  <c r="CL1477" i="1" s="1"/>
  <c r="CG1483" i="1"/>
  <c r="CJ1483" i="1"/>
  <c r="P1482" i="1"/>
  <c r="P1481" i="1" s="1"/>
  <c r="P1480" i="1" s="1"/>
  <c r="T1482" i="1"/>
  <c r="T1481" i="1" s="1"/>
  <c r="T1480" i="1" s="1"/>
  <c r="X1482" i="1"/>
  <c r="X1481" i="1" s="1"/>
  <c r="X1480" i="1" s="1"/>
  <c r="BD1482" i="1"/>
  <c r="BD1481" i="1" s="1"/>
  <c r="BD1480" i="1" s="1"/>
  <c r="BH1482" i="1"/>
  <c r="BH1481" i="1" s="1"/>
  <c r="BH1480" i="1" s="1"/>
  <c r="BL1482" i="1"/>
  <c r="BL1481" i="1" s="1"/>
  <c r="BL1480" i="1" s="1"/>
  <c r="BK1491" i="1"/>
  <c r="BK1490" i="1" s="1"/>
  <c r="AD1491" i="1"/>
  <c r="AD1490" i="1" s="1"/>
  <c r="BR1491" i="1"/>
  <c r="BR1490" i="1" s="1"/>
  <c r="N1535" i="1"/>
  <c r="Z1535" i="1" s="1"/>
  <c r="AF1535" i="1" s="1"/>
  <c r="AX1535" i="1" s="1"/>
  <c r="BB1535" i="1" s="1"/>
  <c r="BP1535" i="1" s="1"/>
  <c r="BV1535" i="1" s="1"/>
  <c r="CJ1535" i="1" s="1"/>
  <c r="CL1535" i="1" s="1"/>
  <c r="BS1552" i="1"/>
  <c r="BS1551" i="1" s="1"/>
  <c r="BD1552" i="1"/>
  <c r="BD1551" i="1" s="1"/>
  <c r="BL1552" i="1"/>
  <c r="BL1551" i="1" s="1"/>
  <c r="AH1552" i="1"/>
  <c r="AH1551" i="1" s="1"/>
  <c r="AL1552" i="1"/>
  <c r="AL1551" i="1" s="1"/>
  <c r="AP1552" i="1"/>
  <c r="AP1551" i="1" s="1"/>
  <c r="AT1552" i="1"/>
  <c r="AT1551" i="1" s="1"/>
  <c r="BZ1552" i="1"/>
  <c r="BZ1551" i="1" s="1"/>
  <c r="CD1552" i="1"/>
  <c r="CD1551" i="1" s="1"/>
  <c r="M1568" i="1"/>
  <c r="Y1568" i="1" s="1"/>
  <c r="AE1568" i="1" s="1"/>
  <c r="AW1568" i="1" s="1"/>
  <c r="BA1568" i="1" s="1"/>
  <c r="BO1568" i="1" s="1"/>
  <c r="BU1568" i="1" s="1"/>
  <c r="CG1568" i="1" s="1"/>
  <c r="CI1568" i="1" s="1"/>
  <c r="I1576" i="1"/>
  <c r="O1576" i="1" s="1"/>
  <c r="AA1576" i="1" s="1"/>
  <c r="AG1576" i="1" s="1"/>
  <c r="AY1576" i="1" s="1"/>
  <c r="BC1576" i="1" s="1"/>
  <c r="BQ1576" i="1" s="1"/>
  <c r="BW1576" i="1" s="1"/>
  <c r="CM1576" i="1" s="1"/>
  <c r="L1582" i="1"/>
  <c r="P1601" i="1"/>
  <c r="P1600" i="1" s="1"/>
  <c r="P1595" i="1" s="1"/>
  <c r="P1594" i="1" s="1"/>
  <c r="T1601" i="1"/>
  <c r="T1600" i="1" s="1"/>
  <c r="T1595" i="1" s="1"/>
  <c r="T1594" i="1" s="1"/>
  <c r="X1601" i="1"/>
  <c r="X1600" i="1" s="1"/>
  <c r="X1595" i="1" s="1"/>
  <c r="X1594" i="1" s="1"/>
  <c r="AL1601" i="1"/>
  <c r="AL1600" i="1" s="1"/>
  <c r="AL1595" i="1" s="1"/>
  <c r="AL1594" i="1" s="1"/>
  <c r="AT1601" i="1"/>
  <c r="AT1600" i="1" s="1"/>
  <c r="AT1595" i="1" s="1"/>
  <c r="AT1594" i="1" s="1"/>
  <c r="BD1601" i="1"/>
  <c r="BD1600" i="1" s="1"/>
  <c r="BD1595" i="1" s="1"/>
  <c r="BD1594" i="1" s="1"/>
  <c r="BH1601" i="1"/>
  <c r="BH1600" i="1" s="1"/>
  <c r="BH1595" i="1" s="1"/>
  <c r="BH1594" i="1" s="1"/>
  <c r="BL1601" i="1"/>
  <c r="BL1600" i="1" s="1"/>
  <c r="BL1595" i="1" s="1"/>
  <c r="BL1594" i="1" s="1"/>
  <c r="N1604" i="1"/>
  <c r="Z1604" i="1" s="1"/>
  <c r="AF1604" i="1" s="1"/>
  <c r="AX1604" i="1" s="1"/>
  <c r="BB1604" i="1" s="1"/>
  <c r="BP1604" i="1" s="1"/>
  <c r="BV1604" i="1" s="1"/>
  <c r="CJ1604" i="1" s="1"/>
  <c r="CL1604" i="1" s="1"/>
  <c r="K1601" i="1"/>
  <c r="K1600" i="1" s="1"/>
  <c r="K1595" i="1" s="1"/>
  <c r="K1594" i="1" s="1"/>
  <c r="BS1614" i="1"/>
  <c r="BS1613" i="1" s="1"/>
  <c r="BS1612" i="1" s="1"/>
  <c r="BS1611" i="1" s="1"/>
  <c r="BS1610" i="1" s="1"/>
  <c r="BZ1614" i="1"/>
  <c r="BZ1613" i="1" s="1"/>
  <c r="BZ1612" i="1" s="1"/>
  <c r="BZ1611" i="1" s="1"/>
  <c r="BZ1610" i="1" s="1"/>
  <c r="CD1614" i="1"/>
  <c r="CD1613" i="1" s="1"/>
  <c r="CD1612" i="1" s="1"/>
  <c r="CD1611" i="1" s="1"/>
  <c r="CD1610" i="1" s="1"/>
  <c r="Q1614" i="1"/>
  <c r="Q1613" i="1" s="1"/>
  <c r="Q1612" i="1" s="1"/>
  <c r="Q1611" i="1" s="1"/>
  <c r="Q1610" i="1" s="1"/>
  <c r="BK1626" i="1"/>
  <c r="BK1625" i="1" s="1"/>
  <c r="M1630" i="1"/>
  <c r="Y1630" i="1" s="1"/>
  <c r="AE1630" i="1" s="1"/>
  <c r="AW1630" i="1" s="1"/>
  <c r="BA1630" i="1" s="1"/>
  <c r="BO1630" i="1" s="1"/>
  <c r="BU1630" i="1" s="1"/>
  <c r="CG1630" i="1" s="1"/>
  <c r="CI1630" i="1" s="1"/>
  <c r="J1641" i="1"/>
  <c r="J1640" i="1" s="1"/>
  <c r="J1639" i="1" s="1"/>
  <c r="V1638" i="1"/>
  <c r="V1637" i="1" s="1"/>
  <c r="AL1701" i="1"/>
  <c r="AL1700" i="1" s="1"/>
  <c r="AT1701" i="1"/>
  <c r="AT1700" i="1" s="1"/>
  <c r="CD1701" i="1"/>
  <c r="CD1700" i="1" s="1"/>
  <c r="AP1719" i="1"/>
  <c r="BZ1719" i="1"/>
  <c r="CD1719" i="1"/>
  <c r="CJ1736" i="1"/>
  <c r="CL1736" i="1" s="1"/>
  <c r="AB1739" i="1"/>
  <c r="AB1738" i="1" s="1"/>
  <c r="AU1773" i="1"/>
  <c r="AU1772" i="1" s="1"/>
  <c r="AU1771" i="1" s="1"/>
  <c r="S1773" i="1"/>
  <c r="S1772" i="1" s="1"/>
  <c r="S1771" i="1" s="1"/>
  <c r="W1773" i="1"/>
  <c r="W1772" i="1" s="1"/>
  <c r="W1771" i="1" s="1"/>
  <c r="CD1827" i="1"/>
  <c r="CD1826" i="1" s="1"/>
  <c r="CD1825" i="1" s="1"/>
  <c r="CD1824" i="1" s="1"/>
  <c r="CD1823" i="1" s="1"/>
  <c r="AY1888" i="1"/>
  <c r="BC1888" i="1" s="1"/>
  <c r="BQ1888" i="1" s="1"/>
  <c r="BW1888" i="1" s="1"/>
  <c r="CM1888" i="1" s="1"/>
  <c r="CO1888" i="1" s="1"/>
  <c r="CA1938" i="1"/>
  <c r="CA1937" i="1" s="1"/>
  <c r="AN2019" i="1"/>
  <c r="AN2018" i="1" s="1"/>
  <c r="AV2019" i="1"/>
  <c r="AV2018" i="1" s="1"/>
  <c r="Q2030" i="1"/>
  <c r="Q2029" i="1" s="1"/>
  <c r="N2174" i="1"/>
  <c r="Z2174" i="1" s="1"/>
  <c r="AF2174" i="1" s="1"/>
  <c r="AX2174" i="1" s="1"/>
  <c r="BB2174" i="1" s="1"/>
  <c r="BP2174" i="1" s="1"/>
  <c r="BV2174" i="1" s="1"/>
  <c r="CJ2174" i="1" s="1"/>
  <c r="CL2174" i="1" s="1"/>
  <c r="H2170" i="1"/>
  <c r="N2170" i="1" s="1"/>
  <c r="Y1262" i="1"/>
  <c r="AE1262" i="1" s="1"/>
  <c r="AW1262" i="1" s="1"/>
  <c r="BA1262" i="1" s="1"/>
  <c r="BO1262" i="1" s="1"/>
  <c r="BU1262" i="1" s="1"/>
  <c r="CG1262" i="1" s="1"/>
  <c r="CI1262" i="1" s="1"/>
  <c r="AD1272" i="1"/>
  <c r="AD1271" i="1" s="1"/>
  <c r="AI1272" i="1"/>
  <c r="AI1271" i="1" s="1"/>
  <c r="AQ1272" i="1"/>
  <c r="AQ1271" i="1" s="1"/>
  <c r="BK1272" i="1"/>
  <c r="BK1271" i="1" s="1"/>
  <c r="BK1284" i="1"/>
  <c r="BK1283" i="1" s="1"/>
  <c r="AA1291" i="1"/>
  <c r="AG1291" i="1" s="1"/>
  <c r="AY1291" i="1" s="1"/>
  <c r="BC1291" i="1" s="1"/>
  <c r="BQ1291" i="1" s="1"/>
  <c r="BW1291" i="1" s="1"/>
  <c r="CM1291" i="1" s="1"/>
  <c r="CO1291" i="1" s="1"/>
  <c r="AC1302" i="1"/>
  <c r="CC1302" i="1"/>
  <c r="AS1302" i="1"/>
  <c r="BD1355" i="1"/>
  <c r="BD1354" i="1" s="1"/>
  <c r="V1355" i="1"/>
  <c r="V1354" i="1" s="1"/>
  <c r="AV1355" i="1"/>
  <c r="AV1354" i="1" s="1"/>
  <c r="CE1355" i="1"/>
  <c r="CE1354" i="1" s="1"/>
  <c r="U1355" i="1"/>
  <c r="U1354" i="1" s="1"/>
  <c r="BE1355" i="1"/>
  <c r="BE1354" i="1" s="1"/>
  <c r="BX1355" i="1"/>
  <c r="BX1354" i="1" s="1"/>
  <c r="Y1378" i="1"/>
  <c r="AE1378" i="1" s="1"/>
  <c r="AW1378" i="1" s="1"/>
  <c r="BA1378" i="1" s="1"/>
  <c r="BO1378" i="1" s="1"/>
  <c r="BU1378" i="1" s="1"/>
  <c r="CG1378" i="1" s="1"/>
  <c r="CI1378" i="1" s="1"/>
  <c r="Z1377" i="1"/>
  <c r="AF1377" i="1" s="1"/>
  <c r="AX1377" i="1" s="1"/>
  <c r="BB1377" i="1" s="1"/>
  <c r="BP1377" i="1" s="1"/>
  <c r="BV1377" i="1" s="1"/>
  <c r="CJ1377" i="1" s="1"/>
  <c r="CL1377" i="1" s="1"/>
  <c r="N1393" i="1"/>
  <c r="Z1393" i="1" s="1"/>
  <c r="AF1393" i="1" s="1"/>
  <c r="AX1393" i="1" s="1"/>
  <c r="BB1393" i="1" s="1"/>
  <c r="BP1393" i="1" s="1"/>
  <c r="BV1393" i="1" s="1"/>
  <c r="CJ1393" i="1" s="1"/>
  <c r="CL1393" i="1" s="1"/>
  <c r="BE1392" i="1"/>
  <c r="BE1391" i="1" s="1"/>
  <c r="BE1386" i="1" s="1"/>
  <c r="BE1380" i="1" s="1"/>
  <c r="BE1373" i="1" s="1"/>
  <c r="BI1392" i="1"/>
  <c r="BI1391" i="1" s="1"/>
  <c r="BI1386" i="1" s="1"/>
  <c r="BI1380" i="1" s="1"/>
  <c r="BI1373" i="1" s="1"/>
  <c r="BM1392" i="1"/>
  <c r="BM1391" i="1" s="1"/>
  <c r="BM1386" i="1" s="1"/>
  <c r="BM1380" i="1" s="1"/>
  <c r="BM1373" i="1" s="1"/>
  <c r="M1408" i="1"/>
  <c r="Y1408" i="1" s="1"/>
  <c r="AE1408" i="1" s="1"/>
  <c r="AW1408" i="1" s="1"/>
  <c r="BA1408" i="1" s="1"/>
  <c r="BO1408" i="1" s="1"/>
  <c r="BU1408" i="1" s="1"/>
  <c r="CG1408" i="1" s="1"/>
  <c r="CI1408" i="1" s="1"/>
  <c r="BN1411" i="1"/>
  <c r="BN1410" i="1" s="1"/>
  <c r="S1411" i="1"/>
  <c r="S1410" i="1" s="1"/>
  <c r="BR1411" i="1"/>
  <c r="BR1410" i="1" s="1"/>
  <c r="AS1411" i="1"/>
  <c r="AS1410" i="1" s="1"/>
  <c r="BY1411" i="1"/>
  <c r="BY1410" i="1" s="1"/>
  <c r="CC1411" i="1"/>
  <c r="CC1410" i="1" s="1"/>
  <c r="AN1423" i="1"/>
  <c r="AN1422" i="1" s="1"/>
  <c r="BJ1423" i="1"/>
  <c r="BJ1422" i="1" s="1"/>
  <c r="AR1423" i="1"/>
  <c r="AR1422" i="1" s="1"/>
  <c r="AJ1423" i="1"/>
  <c r="AJ1422" i="1" s="1"/>
  <c r="Z1430" i="1"/>
  <c r="AF1430" i="1" s="1"/>
  <c r="AX1430" i="1" s="1"/>
  <c r="BB1430" i="1" s="1"/>
  <c r="BP1430" i="1" s="1"/>
  <c r="BV1430" i="1" s="1"/>
  <c r="CJ1430" i="1" s="1"/>
  <c r="CL1430" i="1" s="1"/>
  <c r="Q1441" i="1"/>
  <c r="BE1441" i="1"/>
  <c r="BM1441" i="1"/>
  <c r="BG1474" i="1"/>
  <c r="BG1473" i="1" s="1"/>
  <c r="BG1472" i="1" s="1"/>
  <c r="BG1471" i="1" s="1"/>
  <c r="BK1474" i="1"/>
  <c r="BK1473" i="1" s="1"/>
  <c r="BK1472" i="1" s="1"/>
  <c r="BK1471" i="1" s="1"/>
  <c r="BR1474" i="1"/>
  <c r="BR1473" i="1" s="1"/>
  <c r="BR1472" i="1" s="1"/>
  <c r="BR1471" i="1" s="1"/>
  <c r="BZ1482" i="1"/>
  <c r="BZ1481" i="1" s="1"/>
  <c r="BZ1480" i="1" s="1"/>
  <c r="Q1482" i="1"/>
  <c r="Q1481" i="1" s="1"/>
  <c r="Q1480" i="1" s="1"/>
  <c r="U1482" i="1"/>
  <c r="U1481" i="1" s="1"/>
  <c r="U1480" i="1" s="1"/>
  <c r="AS1491" i="1"/>
  <c r="AS1490" i="1" s="1"/>
  <c r="BS1491" i="1"/>
  <c r="BS1490" i="1" s="1"/>
  <c r="CD1493" i="1"/>
  <c r="CD1492" i="1" s="1"/>
  <c r="CD1491" i="1" s="1"/>
  <c r="CD1490" i="1" s="1"/>
  <c r="S1534" i="1"/>
  <c r="S1533" i="1" s="1"/>
  <c r="S1528" i="1" s="1"/>
  <c r="S1522" i="1" s="1"/>
  <c r="S1515" i="1" s="1"/>
  <c r="BG1534" i="1"/>
  <c r="BG1533" i="1" s="1"/>
  <c r="BG1528" i="1" s="1"/>
  <c r="BG1522" i="1" s="1"/>
  <c r="BG1515" i="1" s="1"/>
  <c r="BK1534" i="1"/>
  <c r="BK1533" i="1" s="1"/>
  <c r="BK1528" i="1" s="1"/>
  <c r="BK1522" i="1" s="1"/>
  <c r="BK1515" i="1" s="1"/>
  <c r="CA1552" i="1"/>
  <c r="CA1551" i="1" s="1"/>
  <c r="P1552" i="1"/>
  <c r="P1551" i="1" s="1"/>
  <c r="X1552" i="1"/>
  <c r="X1551" i="1" s="1"/>
  <c r="BE1552" i="1"/>
  <c r="BE1551" i="1" s="1"/>
  <c r="AM1552" i="1"/>
  <c r="AM1551" i="1" s="1"/>
  <c r="AQ1552" i="1"/>
  <c r="AQ1551" i="1" s="1"/>
  <c r="P1582" i="1"/>
  <c r="T1582" i="1"/>
  <c r="CD1626" i="1"/>
  <c r="CD1625" i="1" s="1"/>
  <c r="T1638" i="1"/>
  <c r="T1637" i="1" s="1"/>
  <c r="AH1638" i="1"/>
  <c r="AH1637" i="1" s="1"/>
  <c r="S1692" i="1"/>
  <c r="S1691" i="1" s="1"/>
  <c r="S1680" i="1" s="1"/>
  <c r="S1679" i="1" s="1"/>
  <c r="S1678" i="1" s="1"/>
  <c r="BG1692" i="1"/>
  <c r="BG1691" i="1" s="1"/>
  <c r="BG1680" i="1" s="1"/>
  <c r="BG1679" i="1" s="1"/>
  <c r="BG1678" i="1" s="1"/>
  <c r="S1729" i="1"/>
  <c r="S1728" i="1" s="1"/>
  <c r="AZ1729" i="1"/>
  <c r="AZ1728" i="1" s="1"/>
  <c r="CP1729" i="1"/>
  <c r="CP1728" i="1" s="1"/>
  <c r="BS1729" i="1"/>
  <c r="BS1728" i="1" s="1"/>
  <c r="AH1739" i="1"/>
  <c r="AH1738" i="1" s="1"/>
  <c r="AL1739" i="1"/>
  <c r="AL1738" i="1" s="1"/>
  <c r="AP1739" i="1"/>
  <c r="AP1738" i="1" s="1"/>
  <c r="AP1727" i="1" s="1"/>
  <c r="AP1726" i="1" s="1"/>
  <c r="AT1739" i="1"/>
  <c r="AT1738" i="1" s="1"/>
  <c r="BD1739" i="1"/>
  <c r="BD1738" i="1" s="1"/>
  <c r="BH1739" i="1"/>
  <c r="BH1738" i="1" s="1"/>
  <c r="BL1739" i="1"/>
  <c r="BL1738" i="1" s="1"/>
  <c r="BZ1739" i="1"/>
  <c r="BZ1738" i="1" s="1"/>
  <c r="CD1739" i="1"/>
  <c r="CD1738" i="1" s="1"/>
  <c r="CM1754" i="1"/>
  <c r="CO1754" i="1" s="1"/>
  <c r="CD1751" i="1"/>
  <c r="CD1750" i="1" s="1"/>
  <c r="BG1773" i="1"/>
  <c r="BG1772" i="1" s="1"/>
  <c r="BG1771" i="1" s="1"/>
  <c r="AK1795" i="1"/>
  <c r="AK1794" i="1" s="1"/>
  <c r="AK1793" i="1" s="1"/>
  <c r="AO1795" i="1"/>
  <c r="AO1794" i="1" s="1"/>
  <c r="AO1793" i="1" s="1"/>
  <c r="AS1795" i="1"/>
  <c r="AS1794" i="1" s="1"/>
  <c r="AS1793" i="1" s="1"/>
  <c r="BY1795" i="1"/>
  <c r="BY1794" i="1" s="1"/>
  <c r="BY1793" i="1" s="1"/>
  <c r="CC1795" i="1"/>
  <c r="CC1794" i="1" s="1"/>
  <c r="CC1793" i="1" s="1"/>
  <c r="BN1827" i="1"/>
  <c r="BN1826" i="1" s="1"/>
  <c r="BN1825" i="1" s="1"/>
  <c r="BN1824" i="1" s="1"/>
  <c r="BN1823" i="1" s="1"/>
  <c r="BR1827" i="1"/>
  <c r="BR1826" i="1" s="1"/>
  <c r="BR1825" i="1" s="1"/>
  <c r="BR1824" i="1" s="1"/>
  <c r="BR1823" i="1" s="1"/>
  <c r="N1861" i="1"/>
  <c r="Z1861" i="1" s="1"/>
  <c r="AF1861" i="1" s="1"/>
  <c r="AX1861" i="1" s="1"/>
  <c r="BB1861" i="1" s="1"/>
  <c r="BP1861" i="1" s="1"/>
  <c r="BV1861" i="1" s="1"/>
  <c r="CJ1861" i="1" s="1"/>
  <c r="CL1861" i="1" s="1"/>
  <c r="K1860" i="1"/>
  <c r="N1860" i="1" s="1"/>
  <c r="Z1860" i="1" s="1"/>
  <c r="AF1860" i="1" s="1"/>
  <c r="AX1860" i="1" s="1"/>
  <c r="BB1860" i="1" s="1"/>
  <c r="BP1860" i="1" s="1"/>
  <c r="BV1860" i="1" s="1"/>
  <c r="CJ1860" i="1" s="1"/>
  <c r="CL1860" i="1" s="1"/>
  <c r="S1873" i="1"/>
  <c r="S1872" i="1" s="1"/>
  <c r="S1871" i="1" s="1"/>
  <c r="S1870" i="1" s="1"/>
  <c r="S1863" i="1" s="1"/>
  <c r="W1873" i="1"/>
  <c r="W1872" i="1" s="1"/>
  <c r="W1871" i="1" s="1"/>
  <c r="W1870" i="1" s="1"/>
  <c r="W1863" i="1" s="1"/>
  <c r="BR1873" i="1"/>
  <c r="BR1872" i="1" s="1"/>
  <c r="BR1871" i="1" s="1"/>
  <c r="BR1870" i="1" s="1"/>
  <c r="BR1863" i="1" s="1"/>
  <c r="BZ1873" i="1"/>
  <c r="BZ1872" i="1" s="1"/>
  <c r="BZ1871" i="1" s="1"/>
  <c r="BZ1870" i="1" s="1"/>
  <c r="BZ1863" i="1" s="1"/>
  <c r="Q1924" i="1"/>
  <c r="Q1923" i="1" s="1"/>
  <c r="BK1924" i="1"/>
  <c r="BK1923" i="1" s="1"/>
  <c r="AH2030" i="1"/>
  <c r="AH2029" i="1" s="1"/>
  <c r="O2119" i="1"/>
  <c r="AA2119" i="1" s="1"/>
  <c r="AG2119" i="1" s="1"/>
  <c r="AY2119" i="1" s="1"/>
  <c r="BC2119" i="1" s="1"/>
  <c r="BQ2119" i="1" s="1"/>
  <c r="BW2119" i="1" s="1"/>
  <c r="CM2119" i="1" s="1"/>
  <c r="CO2119" i="1" s="1"/>
  <c r="I2116" i="1"/>
  <c r="AI2138" i="1"/>
  <c r="CE2138" i="1"/>
  <c r="O1242" i="1"/>
  <c r="AA1242" i="1" s="1"/>
  <c r="AG1242" i="1" s="1"/>
  <c r="AY1242" i="1" s="1"/>
  <c r="BC1242" i="1" s="1"/>
  <c r="BQ1242" i="1" s="1"/>
  <c r="BW1242" i="1" s="1"/>
  <c r="CM1242" i="1" s="1"/>
  <c r="CO1242" i="1" s="1"/>
  <c r="O1247" i="1"/>
  <c r="AA1247" i="1" s="1"/>
  <c r="AG1247" i="1" s="1"/>
  <c r="AY1247" i="1" s="1"/>
  <c r="BC1247" i="1" s="1"/>
  <c r="BQ1247" i="1" s="1"/>
  <c r="BW1247" i="1" s="1"/>
  <c r="CM1247" i="1" s="1"/>
  <c r="CO1247" i="1" s="1"/>
  <c r="N1251" i="1"/>
  <c r="Z1251" i="1" s="1"/>
  <c r="AF1251" i="1" s="1"/>
  <c r="AX1251" i="1" s="1"/>
  <c r="BB1251" i="1" s="1"/>
  <c r="BP1251" i="1" s="1"/>
  <c r="BV1251" i="1" s="1"/>
  <c r="CJ1251" i="1" s="1"/>
  <c r="CL1251" i="1" s="1"/>
  <c r="L1250" i="1"/>
  <c r="L1249" i="1" s="1"/>
  <c r="L1244" i="1" s="1"/>
  <c r="L1238" i="1" s="1"/>
  <c r="L1231" i="1" s="1"/>
  <c r="AD1250" i="1"/>
  <c r="AD1249" i="1" s="1"/>
  <c r="AD1244" i="1" s="1"/>
  <c r="AD1238" i="1" s="1"/>
  <c r="AD1231" i="1" s="1"/>
  <c r="AK1250" i="1"/>
  <c r="AK1249" i="1" s="1"/>
  <c r="AK1244" i="1" s="1"/>
  <c r="AK1238" i="1" s="1"/>
  <c r="AK1231" i="1" s="1"/>
  <c r="AO1250" i="1"/>
  <c r="AO1249" i="1" s="1"/>
  <c r="AO1244" i="1" s="1"/>
  <c r="AO1238" i="1" s="1"/>
  <c r="AO1231" i="1" s="1"/>
  <c r="AS1250" i="1"/>
  <c r="AS1249" i="1" s="1"/>
  <c r="AS1244" i="1" s="1"/>
  <c r="AS1238" i="1" s="1"/>
  <c r="AS1231" i="1" s="1"/>
  <c r="AZ1250" i="1"/>
  <c r="AZ1249" i="1" s="1"/>
  <c r="AZ1244" i="1" s="1"/>
  <c r="AZ1238" i="1" s="1"/>
  <c r="AZ1231" i="1" s="1"/>
  <c r="BY1250" i="1"/>
  <c r="BY1249" i="1" s="1"/>
  <c r="BY1244" i="1" s="1"/>
  <c r="BY1238" i="1" s="1"/>
  <c r="BY1231" i="1" s="1"/>
  <c r="CC1250" i="1"/>
  <c r="CC1249" i="1" s="1"/>
  <c r="CC1244" i="1" s="1"/>
  <c r="CC1238" i="1" s="1"/>
  <c r="CC1231" i="1" s="1"/>
  <c r="M1253" i="1"/>
  <c r="Y1253" i="1" s="1"/>
  <c r="AE1253" i="1" s="1"/>
  <c r="AW1253" i="1" s="1"/>
  <c r="BA1253" i="1" s="1"/>
  <c r="BO1253" i="1" s="1"/>
  <c r="BU1253" i="1" s="1"/>
  <c r="CG1253" i="1" s="1"/>
  <c r="CI1253" i="1" s="1"/>
  <c r="L1272" i="1"/>
  <c r="L1271" i="1" s="1"/>
  <c r="CA1272" i="1"/>
  <c r="CA1271" i="1" s="1"/>
  <c r="AK1272" i="1"/>
  <c r="AK1271" i="1" s="1"/>
  <c r="AO1272" i="1"/>
  <c r="AO1271" i="1" s="1"/>
  <c r="AS1272" i="1"/>
  <c r="AS1271" i="1" s="1"/>
  <c r="BE1272" i="1"/>
  <c r="BE1271" i="1" s="1"/>
  <c r="BI1272" i="1"/>
  <c r="BI1271" i="1" s="1"/>
  <c r="BM1272" i="1"/>
  <c r="BM1271" i="1" s="1"/>
  <c r="O1281" i="1"/>
  <c r="AA1281" i="1" s="1"/>
  <c r="AG1281" i="1" s="1"/>
  <c r="AY1281" i="1" s="1"/>
  <c r="BC1281" i="1" s="1"/>
  <c r="BQ1281" i="1" s="1"/>
  <c r="BW1281" i="1" s="1"/>
  <c r="CM1281" i="1" s="1"/>
  <c r="CO1281" i="1" s="1"/>
  <c r="AK1284" i="1"/>
  <c r="AK1283" i="1" s="1"/>
  <c r="AO1284" i="1"/>
  <c r="AO1283" i="1" s="1"/>
  <c r="AS1284" i="1"/>
  <c r="AS1283" i="1" s="1"/>
  <c r="BY1284" i="1"/>
  <c r="BY1283" i="1" s="1"/>
  <c r="CC1284" i="1"/>
  <c r="CC1283" i="1" s="1"/>
  <c r="Q1321" i="1"/>
  <c r="Q1320" i="1" s="1"/>
  <c r="Q1315" i="1" s="1"/>
  <c r="Q1314" i="1" s="1"/>
  <c r="U1321" i="1"/>
  <c r="U1320" i="1" s="1"/>
  <c r="U1315" i="1" s="1"/>
  <c r="U1314" i="1" s="1"/>
  <c r="BE1321" i="1"/>
  <c r="BE1320" i="1" s="1"/>
  <c r="BE1315" i="1" s="1"/>
  <c r="BE1314" i="1" s="1"/>
  <c r="BI1321" i="1"/>
  <c r="BI1320" i="1" s="1"/>
  <c r="BI1315" i="1" s="1"/>
  <c r="BI1314" i="1" s="1"/>
  <c r="BM1321" i="1"/>
  <c r="BM1320" i="1" s="1"/>
  <c r="BM1315" i="1" s="1"/>
  <c r="BM1314" i="1" s="1"/>
  <c r="Z1331" i="1"/>
  <c r="AF1331" i="1" s="1"/>
  <c r="AX1331" i="1" s="1"/>
  <c r="BB1331" i="1" s="1"/>
  <c r="BP1331" i="1" s="1"/>
  <c r="BV1331" i="1" s="1"/>
  <c r="CJ1331" i="1" s="1"/>
  <c r="CL1331" i="1" s="1"/>
  <c r="M1339" i="1"/>
  <c r="Y1339" i="1" s="1"/>
  <c r="AE1339" i="1" s="1"/>
  <c r="AW1339" i="1" s="1"/>
  <c r="BA1339" i="1" s="1"/>
  <c r="BO1339" i="1" s="1"/>
  <c r="BU1339" i="1" s="1"/>
  <c r="CG1339" i="1" s="1"/>
  <c r="CI1339" i="1" s="1"/>
  <c r="O1349" i="1"/>
  <c r="AA1349" i="1" s="1"/>
  <c r="AG1349" i="1" s="1"/>
  <c r="AY1349" i="1" s="1"/>
  <c r="BC1349" i="1" s="1"/>
  <c r="BQ1349" i="1" s="1"/>
  <c r="BW1349" i="1" s="1"/>
  <c r="CM1349" i="1" s="1"/>
  <c r="CO1349" i="1" s="1"/>
  <c r="AD1346" i="1"/>
  <c r="AD1345" i="1" s="1"/>
  <c r="AD1344" i="1" s="1"/>
  <c r="BR1346" i="1"/>
  <c r="BR1345" i="1" s="1"/>
  <c r="BR1344" i="1" s="1"/>
  <c r="M1351" i="1"/>
  <c r="Y1351" i="1" s="1"/>
  <c r="AE1351" i="1" s="1"/>
  <c r="AW1351" i="1" s="1"/>
  <c r="BA1351" i="1" s="1"/>
  <c r="BO1351" i="1" s="1"/>
  <c r="BU1351" i="1" s="1"/>
  <c r="CG1351" i="1" s="1"/>
  <c r="CI1351" i="1" s="1"/>
  <c r="AJ1346" i="1"/>
  <c r="AJ1345" i="1" s="1"/>
  <c r="AJ1344" i="1" s="1"/>
  <c r="AN1346" i="1"/>
  <c r="AN1345" i="1" s="1"/>
  <c r="AN1344" i="1" s="1"/>
  <c r="AV1346" i="1"/>
  <c r="AV1345" i="1" s="1"/>
  <c r="AV1344" i="1" s="1"/>
  <c r="BL1355" i="1"/>
  <c r="BL1354" i="1" s="1"/>
  <c r="G1363" i="1"/>
  <c r="G1362" i="1" s="1"/>
  <c r="G1361" i="1" s="1"/>
  <c r="Q1355" i="1"/>
  <c r="Q1354" i="1" s="1"/>
  <c r="AS1355" i="1"/>
  <c r="AS1354" i="1" s="1"/>
  <c r="CC1355" i="1"/>
  <c r="CC1354" i="1" s="1"/>
  <c r="Z1378" i="1"/>
  <c r="AF1378" i="1" s="1"/>
  <c r="AX1378" i="1" s="1"/>
  <c r="BB1378" i="1" s="1"/>
  <c r="BP1378" i="1" s="1"/>
  <c r="BV1378" i="1" s="1"/>
  <c r="CJ1378" i="1" s="1"/>
  <c r="CL1378" i="1" s="1"/>
  <c r="R1392" i="1"/>
  <c r="R1391" i="1" s="1"/>
  <c r="R1386" i="1" s="1"/>
  <c r="R1380" i="1" s="1"/>
  <c r="R1373" i="1" s="1"/>
  <c r="V1392" i="1"/>
  <c r="V1391" i="1" s="1"/>
  <c r="V1386" i="1" s="1"/>
  <c r="V1380" i="1" s="1"/>
  <c r="BS1411" i="1"/>
  <c r="BS1410" i="1" s="1"/>
  <c r="AK1411" i="1"/>
  <c r="AK1410" i="1" s="1"/>
  <c r="BD1411" i="1"/>
  <c r="BD1410" i="1" s="1"/>
  <c r="CP1411" i="1"/>
  <c r="CP1410" i="1" s="1"/>
  <c r="BH1411" i="1"/>
  <c r="BH1410" i="1" s="1"/>
  <c r="CC1423" i="1"/>
  <c r="CC1422" i="1" s="1"/>
  <c r="AB1441" i="1"/>
  <c r="AP1441" i="1"/>
  <c r="BN1441" i="1"/>
  <c r="AK1460" i="1"/>
  <c r="AK1459" i="1" s="1"/>
  <c r="AK1454" i="1" s="1"/>
  <c r="AK1453" i="1" s="1"/>
  <c r="AO1460" i="1"/>
  <c r="AO1459" i="1" s="1"/>
  <c r="AS1460" i="1"/>
  <c r="AS1459" i="1" s="1"/>
  <c r="AS1454" i="1" s="1"/>
  <c r="AS1453" i="1" s="1"/>
  <c r="AZ1460" i="1"/>
  <c r="AZ1459" i="1" s="1"/>
  <c r="AZ1454" i="1" s="1"/>
  <c r="AZ1453" i="1" s="1"/>
  <c r="BY1460" i="1"/>
  <c r="BY1459" i="1" s="1"/>
  <c r="BY1454" i="1" s="1"/>
  <c r="BY1453" i="1" s="1"/>
  <c r="CC1460" i="1"/>
  <c r="CC1459" i="1" s="1"/>
  <c r="CC1454" i="1" s="1"/>
  <c r="CC1453" i="1" s="1"/>
  <c r="CP1460" i="1"/>
  <c r="CP1459" i="1" s="1"/>
  <c r="CP1454" i="1" s="1"/>
  <c r="CP1453" i="1" s="1"/>
  <c r="BG1460" i="1"/>
  <c r="BG1459" i="1" s="1"/>
  <c r="BG1454" i="1" s="1"/>
  <c r="BG1453" i="1" s="1"/>
  <c r="BK1460" i="1"/>
  <c r="BK1459" i="1" s="1"/>
  <c r="BK1454" i="1" s="1"/>
  <c r="BK1453" i="1" s="1"/>
  <c r="AH1474" i="1"/>
  <c r="AH1473" i="1" s="1"/>
  <c r="AH1472" i="1" s="1"/>
  <c r="AH1471" i="1" s="1"/>
  <c r="AL1474" i="1"/>
  <c r="AL1473" i="1" s="1"/>
  <c r="AL1472" i="1" s="1"/>
  <c r="AL1471" i="1" s="1"/>
  <c r="AP1474" i="1"/>
  <c r="AP1473" i="1" s="1"/>
  <c r="AP1472" i="1" s="1"/>
  <c r="AP1471" i="1" s="1"/>
  <c r="AT1474" i="1"/>
  <c r="AT1473" i="1" s="1"/>
  <c r="AT1472" i="1" s="1"/>
  <c r="AT1471" i="1" s="1"/>
  <c r="BS1474" i="1"/>
  <c r="BS1473" i="1" s="1"/>
  <c r="BS1472" i="1" s="1"/>
  <c r="BS1471" i="1" s="1"/>
  <c r="BZ1474" i="1"/>
  <c r="BZ1473" i="1" s="1"/>
  <c r="BZ1472" i="1" s="1"/>
  <c r="BZ1471" i="1" s="1"/>
  <c r="CD1474" i="1"/>
  <c r="CD1473" i="1" s="1"/>
  <c r="CD1472" i="1" s="1"/>
  <c r="CD1471" i="1" s="1"/>
  <c r="BX1482" i="1"/>
  <c r="BX1481" i="1" s="1"/>
  <c r="BX1480" i="1" s="1"/>
  <c r="CB1482" i="1"/>
  <c r="CB1481" i="1" s="1"/>
  <c r="CB1480" i="1" s="1"/>
  <c r="CF1482" i="1"/>
  <c r="CF1481" i="1" s="1"/>
  <c r="CF1480" i="1" s="1"/>
  <c r="Q1491" i="1"/>
  <c r="Q1490" i="1" s="1"/>
  <c r="AM1491" i="1"/>
  <c r="AM1490" i="1" s="1"/>
  <c r="BT1491" i="1"/>
  <c r="BT1490" i="1" s="1"/>
  <c r="AI1491" i="1"/>
  <c r="AI1490" i="1" s="1"/>
  <c r="CJ1498" i="1"/>
  <c r="CL1498" i="1" s="1"/>
  <c r="CM1498" i="1"/>
  <c r="CO1498" i="1" s="1"/>
  <c r="BS1534" i="1"/>
  <c r="BS1533" i="1" s="1"/>
  <c r="BS1528" i="1" s="1"/>
  <c r="BS1522" i="1" s="1"/>
  <c r="BS1515" i="1" s="1"/>
  <c r="AU1552" i="1"/>
  <c r="AU1551" i="1" s="1"/>
  <c r="Q1552" i="1"/>
  <c r="Q1551" i="1" s="1"/>
  <c r="AB1552" i="1"/>
  <c r="AB1551" i="1" s="1"/>
  <c r="BT1552" i="1"/>
  <c r="BT1551" i="1" s="1"/>
  <c r="R1552" i="1"/>
  <c r="R1551" i="1" s="1"/>
  <c r="BF1552" i="1"/>
  <c r="BF1551" i="1" s="1"/>
  <c r="BN1552" i="1"/>
  <c r="BN1551" i="1" s="1"/>
  <c r="V1601" i="1"/>
  <c r="V1600" i="1" s="1"/>
  <c r="V1595" i="1" s="1"/>
  <c r="V1594" i="1" s="1"/>
  <c r="AJ1601" i="1"/>
  <c r="AJ1600" i="1" s="1"/>
  <c r="AJ1595" i="1" s="1"/>
  <c r="AJ1594" i="1" s="1"/>
  <c r="AN1601" i="1"/>
  <c r="AN1600" i="1" s="1"/>
  <c r="AN1595" i="1" s="1"/>
  <c r="AN1594" i="1" s="1"/>
  <c r="AR1601" i="1"/>
  <c r="AR1600" i="1" s="1"/>
  <c r="AV1601" i="1"/>
  <c r="AV1600" i="1" s="1"/>
  <c r="AV1595" i="1" s="1"/>
  <c r="AV1594" i="1" s="1"/>
  <c r="BJ1601" i="1"/>
  <c r="BJ1600" i="1" s="1"/>
  <c r="BJ1595" i="1" s="1"/>
  <c r="BJ1594" i="1" s="1"/>
  <c r="BX1601" i="1"/>
  <c r="BX1600" i="1" s="1"/>
  <c r="BX1595" i="1" s="1"/>
  <c r="BX1594" i="1" s="1"/>
  <c r="CB1601" i="1"/>
  <c r="CB1600" i="1" s="1"/>
  <c r="CB1595" i="1" s="1"/>
  <c r="CB1594" i="1" s="1"/>
  <c r="CF1601" i="1"/>
  <c r="CF1600" i="1" s="1"/>
  <c r="CF1595" i="1" s="1"/>
  <c r="CF1594" i="1" s="1"/>
  <c r="S1601" i="1"/>
  <c r="S1600" i="1" s="1"/>
  <c r="S1595" i="1" s="1"/>
  <c r="S1594" i="1" s="1"/>
  <c r="BM1626" i="1"/>
  <c r="BM1625" i="1" s="1"/>
  <c r="R1719" i="1"/>
  <c r="BJ1719" i="1"/>
  <c r="O1763" i="1"/>
  <c r="AA1763" i="1" s="1"/>
  <c r="AG1763" i="1" s="1"/>
  <c r="AY1763" i="1" s="1"/>
  <c r="BC1763" i="1" s="1"/>
  <c r="BQ1763" i="1" s="1"/>
  <c r="BW1763" i="1" s="1"/>
  <c r="CM1763" i="1" s="1"/>
  <c r="CO1763" i="1" s="1"/>
  <c r="I1760" i="1"/>
  <c r="I1756" i="1" s="1"/>
  <c r="I1749" i="1" s="1"/>
  <c r="AM1773" i="1"/>
  <c r="AM1772" i="1" s="1"/>
  <c r="AM1771" i="1" s="1"/>
  <c r="N1780" i="1"/>
  <c r="Z1780" i="1" s="1"/>
  <c r="AF1780" i="1" s="1"/>
  <c r="AX1780" i="1" s="1"/>
  <c r="BB1780" i="1" s="1"/>
  <c r="BP1780" i="1" s="1"/>
  <c r="BV1780" i="1" s="1"/>
  <c r="CJ1780" i="1" s="1"/>
  <c r="CL1780" i="1" s="1"/>
  <c r="K1779" i="1"/>
  <c r="N1779" i="1" s="1"/>
  <c r="Z1779" i="1" s="1"/>
  <c r="AF1779" i="1" s="1"/>
  <c r="AX1779" i="1" s="1"/>
  <c r="BB1779" i="1" s="1"/>
  <c r="BP1779" i="1" s="1"/>
  <c r="BV1779" i="1" s="1"/>
  <c r="CJ1779" i="1" s="1"/>
  <c r="CL1779" i="1" s="1"/>
  <c r="AI1795" i="1"/>
  <c r="AI1794" i="1" s="1"/>
  <c r="AI1793" i="1" s="1"/>
  <c r="AM1795" i="1"/>
  <c r="AM1794" i="1" s="1"/>
  <c r="AM1793" i="1" s="1"/>
  <c r="AQ1795" i="1"/>
  <c r="AQ1794" i="1" s="1"/>
  <c r="AQ1793" i="1" s="1"/>
  <c r="AU1795" i="1"/>
  <c r="AU1794" i="1" s="1"/>
  <c r="AU1793" i="1" s="1"/>
  <c r="CA1795" i="1"/>
  <c r="CA1794" i="1" s="1"/>
  <c r="CA1793" i="1" s="1"/>
  <c r="CE1795" i="1"/>
  <c r="CE1794" i="1" s="1"/>
  <c r="CE1793" i="1" s="1"/>
  <c r="S1827" i="1"/>
  <c r="S1826" i="1" s="1"/>
  <c r="S1825" i="1" s="1"/>
  <c r="S1824" i="1" s="1"/>
  <c r="S1823" i="1" s="1"/>
  <c r="W1827" i="1"/>
  <c r="W1826" i="1" s="1"/>
  <c r="W1825" i="1" s="1"/>
  <c r="W1824" i="1" s="1"/>
  <c r="W1823" i="1" s="1"/>
  <c r="AD1873" i="1"/>
  <c r="AD1872" i="1" s="1"/>
  <c r="AD1871" i="1" s="1"/>
  <c r="AD1870" i="1" s="1"/>
  <c r="AD1863" i="1" s="1"/>
  <c r="BY1873" i="1"/>
  <c r="BY1872" i="1" s="1"/>
  <c r="BY1871" i="1" s="1"/>
  <c r="BY1870" i="1" s="1"/>
  <c r="BY1863" i="1" s="1"/>
  <c r="CC1873" i="1"/>
  <c r="CC1872" i="1" s="1"/>
  <c r="CC1871" i="1" s="1"/>
  <c r="CC1870" i="1" s="1"/>
  <c r="CC1863" i="1" s="1"/>
  <c r="J1873" i="1"/>
  <c r="J1872" i="1" s="1"/>
  <c r="J1871" i="1" s="1"/>
  <c r="J1870" i="1" s="1"/>
  <c r="J1863" i="1" s="1"/>
  <c r="N1929" i="1"/>
  <c r="Z1929" i="1" s="1"/>
  <c r="AF1929" i="1" s="1"/>
  <c r="AX1929" i="1" s="1"/>
  <c r="BB1929" i="1" s="1"/>
  <c r="BP1929" i="1" s="1"/>
  <c r="BV1929" i="1" s="1"/>
  <c r="CJ1929" i="1" s="1"/>
  <c r="CL1929" i="1" s="1"/>
  <c r="K1924" i="1"/>
  <c r="K1923" i="1" s="1"/>
  <c r="CM1951" i="1"/>
  <c r="CP1984" i="1"/>
  <c r="CP1983" i="1" s="1"/>
  <c r="CP1982" i="1" s="1"/>
  <c r="CP1981" i="1" s="1"/>
  <c r="CP1980" i="1" s="1"/>
  <c r="L1999" i="1"/>
  <c r="L1998" i="1" s="1"/>
  <c r="L1997" i="1" s="1"/>
  <c r="L1996" i="1" s="1"/>
  <c r="O2031" i="1"/>
  <c r="AA2031" i="1" s="1"/>
  <c r="AG2031" i="1" s="1"/>
  <c r="AY2031" i="1" s="1"/>
  <c r="BC2031" i="1" s="1"/>
  <c r="BQ2031" i="1" s="1"/>
  <c r="BW2031" i="1" s="1"/>
  <c r="CM2031" i="1" s="1"/>
  <c r="CO2031" i="1" s="1"/>
  <c r="M2033" i="1"/>
  <c r="Y2033" i="1" s="1"/>
  <c r="AE2033" i="1" s="1"/>
  <c r="AW2033" i="1" s="1"/>
  <c r="BA2033" i="1" s="1"/>
  <c r="BO2033" i="1" s="1"/>
  <c r="BU2033" i="1" s="1"/>
  <c r="CG2033" i="1" s="1"/>
  <c r="CI2033" i="1" s="1"/>
  <c r="J2030" i="1"/>
  <c r="J2029" i="1" s="1"/>
  <c r="O2062" i="1"/>
  <c r="AA2062" i="1" s="1"/>
  <c r="AG2062" i="1" s="1"/>
  <c r="AY2062" i="1" s="1"/>
  <c r="BC2062" i="1" s="1"/>
  <c r="BQ2062" i="1" s="1"/>
  <c r="BW2062" i="1" s="1"/>
  <c r="CM2062" i="1" s="1"/>
  <c r="CO2062" i="1" s="1"/>
  <c r="I2061" i="1"/>
  <c r="O2061" i="1" s="1"/>
  <c r="AA2061" i="1" s="1"/>
  <c r="AG2061" i="1" s="1"/>
  <c r="AY2061" i="1" s="1"/>
  <c r="BC2061" i="1" s="1"/>
  <c r="BQ2061" i="1" s="1"/>
  <c r="BW2061" i="1" s="1"/>
  <c r="CM2061" i="1" s="1"/>
  <c r="CO2061" i="1" s="1"/>
  <c r="O2131" i="1"/>
  <c r="AA2131" i="1" s="1"/>
  <c r="AG2131" i="1" s="1"/>
  <c r="AY2131" i="1" s="1"/>
  <c r="BC2131" i="1" s="1"/>
  <c r="BQ2131" i="1" s="1"/>
  <c r="BW2131" i="1" s="1"/>
  <c r="CM2131" i="1" s="1"/>
  <c r="CO2131" i="1" s="1"/>
  <c r="I2130" i="1"/>
  <c r="I2126" i="1" s="1"/>
  <c r="AB2167" i="1"/>
  <c r="BE1564" i="1"/>
  <c r="BE1563" i="1" s="1"/>
  <c r="BI1564" i="1"/>
  <c r="BI1563" i="1" s="1"/>
  <c r="BM1564" i="1"/>
  <c r="BM1563" i="1" s="1"/>
  <c r="BG1582" i="1"/>
  <c r="M1591" i="1"/>
  <c r="Y1591" i="1" s="1"/>
  <c r="AE1591" i="1" s="1"/>
  <c r="AW1591" i="1" s="1"/>
  <c r="BA1591" i="1" s="1"/>
  <c r="BO1591" i="1" s="1"/>
  <c r="BU1591" i="1" s="1"/>
  <c r="CG1591" i="1" s="1"/>
  <c r="CI1591" i="1" s="1"/>
  <c r="N1591" i="1"/>
  <c r="Z1591" i="1" s="1"/>
  <c r="AF1591" i="1" s="1"/>
  <c r="AX1591" i="1" s="1"/>
  <c r="BB1591" i="1" s="1"/>
  <c r="BP1591" i="1" s="1"/>
  <c r="BV1591" i="1" s="1"/>
  <c r="CJ1591" i="1" s="1"/>
  <c r="CL1591" i="1" s="1"/>
  <c r="AU1582" i="1"/>
  <c r="AK1601" i="1"/>
  <c r="AK1600" i="1" s="1"/>
  <c r="AK1595" i="1" s="1"/>
  <c r="AK1594" i="1" s="1"/>
  <c r="AK1581" i="1" s="1"/>
  <c r="AO1601" i="1"/>
  <c r="AO1600" i="1" s="1"/>
  <c r="AO1595" i="1" s="1"/>
  <c r="AO1594" i="1" s="1"/>
  <c r="AS1601" i="1"/>
  <c r="AS1600" i="1" s="1"/>
  <c r="AS1595" i="1" s="1"/>
  <c r="AS1594" i="1" s="1"/>
  <c r="AZ1601" i="1"/>
  <c r="AZ1600" i="1" s="1"/>
  <c r="AZ1595" i="1" s="1"/>
  <c r="AZ1594" i="1" s="1"/>
  <c r="BY1601" i="1"/>
  <c r="BY1600" i="1" s="1"/>
  <c r="BY1595" i="1" s="1"/>
  <c r="BY1594" i="1" s="1"/>
  <c r="CC1601" i="1"/>
  <c r="CC1600" i="1" s="1"/>
  <c r="CC1595" i="1" s="1"/>
  <c r="CC1594" i="1" s="1"/>
  <c r="CP1601" i="1"/>
  <c r="CP1600" i="1" s="1"/>
  <c r="CP1595" i="1" s="1"/>
  <c r="CP1594" i="1" s="1"/>
  <c r="O1606" i="1"/>
  <c r="AA1606" i="1" s="1"/>
  <c r="AG1606" i="1" s="1"/>
  <c r="AY1606" i="1" s="1"/>
  <c r="BC1606" i="1" s="1"/>
  <c r="BQ1606" i="1" s="1"/>
  <c r="BW1606" i="1" s="1"/>
  <c r="CM1606" i="1" s="1"/>
  <c r="CO1606" i="1" s="1"/>
  <c r="AI1614" i="1"/>
  <c r="AI1613" i="1" s="1"/>
  <c r="AI1612" i="1" s="1"/>
  <c r="AI1611" i="1" s="1"/>
  <c r="AI1610" i="1" s="1"/>
  <c r="AM1614" i="1"/>
  <c r="AM1613" i="1" s="1"/>
  <c r="AM1612" i="1" s="1"/>
  <c r="AM1611" i="1" s="1"/>
  <c r="AM1610" i="1" s="1"/>
  <c r="AQ1614" i="1"/>
  <c r="AQ1613" i="1" s="1"/>
  <c r="AQ1612" i="1" s="1"/>
  <c r="AQ1611" i="1" s="1"/>
  <c r="AQ1610" i="1" s="1"/>
  <c r="AU1614" i="1"/>
  <c r="AU1613" i="1" s="1"/>
  <c r="AU1612" i="1" s="1"/>
  <c r="AU1611" i="1" s="1"/>
  <c r="AU1610" i="1" s="1"/>
  <c r="N1617" i="1"/>
  <c r="Z1617" i="1" s="1"/>
  <c r="AF1617" i="1" s="1"/>
  <c r="AX1617" i="1" s="1"/>
  <c r="BB1617" i="1" s="1"/>
  <c r="BP1617" i="1" s="1"/>
  <c r="BV1617" i="1" s="1"/>
  <c r="CJ1617" i="1" s="1"/>
  <c r="CL1617" i="1" s="1"/>
  <c r="AC1614" i="1"/>
  <c r="AC1613" i="1" s="1"/>
  <c r="AC1612" i="1" s="1"/>
  <c r="AC1611" i="1" s="1"/>
  <c r="AC1610" i="1" s="1"/>
  <c r="BS1626" i="1"/>
  <c r="BS1625" i="1" s="1"/>
  <c r="K1638" i="1"/>
  <c r="K1637" i="1" s="1"/>
  <c r="AB1638" i="1"/>
  <c r="AB1637" i="1" s="1"/>
  <c r="CF1638" i="1"/>
  <c r="CF1637" i="1" s="1"/>
  <c r="M1654" i="1"/>
  <c r="Y1654" i="1" s="1"/>
  <c r="AE1654" i="1" s="1"/>
  <c r="AW1654" i="1" s="1"/>
  <c r="BA1654" i="1" s="1"/>
  <c r="BO1654" i="1" s="1"/>
  <c r="BU1654" i="1" s="1"/>
  <c r="CG1654" i="1" s="1"/>
  <c r="CI1654" i="1" s="1"/>
  <c r="BS1686" i="1"/>
  <c r="BS1685" i="1" s="1"/>
  <c r="AC1692" i="1"/>
  <c r="AC1691" i="1" s="1"/>
  <c r="AC1680" i="1" s="1"/>
  <c r="AC1679" i="1" s="1"/>
  <c r="AC1678" i="1" s="1"/>
  <c r="AH1692" i="1"/>
  <c r="AH1691" i="1" s="1"/>
  <c r="AL1692" i="1"/>
  <c r="AL1691" i="1" s="1"/>
  <c r="AL1680" i="1" s="1"/>
  <c r="AL1679" i="1" s="1"/>
  <c r="AL1678" i="1" s="1"/>
  <c r="AP1692" i="1"/>
  <c r="AP1691" i="1" s="1"/>
  <c r="AP1680" i="1" s="1"/>
  <c r="AP1679" i="1" s="1"/>
  <c r="AP1678" i="1" s="1"/>
  <c r="AT1692" i="1"/>
  <c r="AT1691" i="1" s="1"/>
  <c r="AT1680" i="1" s="1"/>
  <c r="AT1679" i="1" s="1"/>
  <c r="AT1678" i="1" s="1"/>
  <c r="BZ1692" i="1"/>
  <c r="BZ1691" i="1" s="1"/>
  <c r="BZ1680" i="1" s="1"/>
  <c r="BZ1679" i="1" s="1"/>
  <c r="BZ1678" i="1" s="1"/>
  <c r="CD1692" i="1"/>
  <c r="CD1691" i="1" s="1"/>
  <c r="BT1701" i="1"/>
  <c r="BT1700" i="1" s="1"/>
  <c r="S1701" i="1"/>
  <c r="S1700" i="1" s="1"/>
  <c r="W1701" i="1"/>
  <c r="W1700" i="1" s="1"/>
  <c r="AK1701" i="1"/>
  <c r="AK1700" i="1" s="1"/>
  <c r="AO1701" i="1"/>
  <c r="AO1700" i="1" s="1"/>
  <c r="AS1701" i="1"/>
  <c r="AS1700" i="1" s="1"/>
  <c r="BG1701" i="1"/>
  <c r="BG1700" i="1" s="1"/>
  <c r="BK1701" i="1"/>
  <c r="BK1700" i="1" s="1"/>
  <c r="BY1701" i="1"/>
  <c r="BY1700" i="1" s="1"/>
  <c r="CC1701" i="1"/>
  <c r="CC1700" i="1" s="1"/>
  <c r="Y1707" i="1"/>
  <c r="AE1707" i="1" s="1"/>
  <c r="AW1707" i="1" s="1"/>
  <c r="BA1707" i="1" s="1"/>
  <c r="BO1707" i="1" s="1"/>
  <c r="BU1707" i="1" s="1"/>
  <c r="CG1707" i="1" s="1"/>
  <c r="CI1707" i="1" s="1"/>
  <c r="Z1707" i="1"/>
  <c r="AF1707" i="1" s="1"/>
  <c r="AX1707" i="1" s="1"/>
  <c r="BB1707" i="1" s="1"/>
  <c r="BP1707" i="1" s="1"/>
  <c r="BV1707" i="1" s="1"/>
  <c r="CJ1707" i="1" s="1"/>
  <c r="CL1707" i="1" s="1"/>
  <c r="M1714" i="1"/>
  <c r="Y1714" i="1" s="1"/>
  <c r="AE1714" i="1" s="1"/>
  <c r="AW1714" i="1" s="1"/>
  <c r="BA1714" i="1" s="1"/>
  <c r="BO1714" i="1" s="1"/>
  <c r="BU1714" i="1" s="1"/>
  <c r="CG1714" i="1" s="1"/>
  <c r="CI1714" i="1" s="1"/>
  <c r="AJ1713" i="1"/>
  <c r="AN1713" i="1"/>
  <c r="AR1713" i="1"/>
  <c r="AV1713" i="1"/>
  <c r="BX1713" i="1"/>
  <c r="CB1713" i="1"/>
  <c r="CF1713" i="1"/>
  <c r="Q1713" i="1"/>
  <c r="U1713" i="1"/>
  <c r="BE1713" i="1"/>
  <c r="BI1713" i="1"/>
  <c r="BM1713" i="1"/>
  <c r="N1720" i="1"/>
  <c r="Z1720" i="1" s="1"/>
  <c r="AF1720" i="1" s="1"/>
  <c r="AX1720" i="1" s="1"/>
  <c r="BB1720" i="1" s="1"/>
  <c r="BP1720" i="1" s="1"/>
  <c r="BV1720" i="1" s="1"/>
  <c r="CJ1720" i="1" s="1"/>
  <c r="CL1720" i="1" s="1"/>
  <c r="O1720" i="1"/>
  <c r="AA1720" i="1" s="1"/>
  <c r="AG1720" i="1" s="1"/>
  <c r="AY1720" i="1" s="1"/>
  <c r="BC1720" i="1" s="1"/>
  <c r="BQ1720" i="1" s="1"/>
  <c r="BW1720" i="1" s="1"/>
  <c r="CM1720" i="1" s="1"/>
  <c r="CO1720" i="1" s="1"/>
  <c r="BD1719" i="1"/>
  <c r="BH1719" i="1"/>
  <c r="BL1719" i="1"/>
  <c r="BS1719" i="1"/>
  <c r="AD1729" i="1"/>
  <c r="AD1728" i="1" s="1"/>
  <c r="AK1729" i="1"/>
  <c r="AK1728" i="1" s="1"/>
  <c r="AO1729" i="1"/>
  <c r="AO1728" i="1" s="1"/>
  <c r="AS1729" i="1"/>
  <c r="AS1728" i="1" s="1"/>
  <c r="BE1729" i="1"/>
  <c r="BE1728" i="1" s="1"/>
  <c r="BI1729" i="1"/>
  <c r="BI1728" i="1" s="1"/>
  <c r="BM1729" i="1"/>
  <c r="BM1728" i="1" s="1"/>
  <c r="BQ1734" i="1"/>
  <c r="BW1734" i="1" s="1"/>
  <c r="CM1734" i="1" s="1"/>
  <c r="CO1734" i="1" s="1"/>
  <c r="CG1736" i="1"/>
  <c r="CI1736" i="1" s="1"/>
  <c r="N1742" i="1"/>
  <c r="Z1742" i="1" s="1"/>
  <c r="AF1742" i="1" s="1"/>
  <c r="AX1742" i="1" s="1"/>
  <c r="BB1742" i="1" s="1"/>
  <c r="BP1742" i="1" s="1"/>
  <c r="BV1742" i="1" s="1"/>
  <c r="CJ1742" i="1" s="1"/>
  <c r="CL1742" i="1" s="1"/>
  <c r="CA1739" i="1"/>
  <c r="CA1738" i="1" s="1"/>
  <c r="CE1739" i="1"/>
  <c r="CE1738" i="1" s="1"/>
  <c r="BX1751" i="1"/>
  <c r="BX1750" i="1" s="1"/>
  <c r="CB1751" i="1"/>
  <c r="CB1750" i="1" s="1"/>
  <c r="CF1751" i="1"/>
  <c r="CF1750" i="1" s="1"/>
  <c r="CJ1754" i="1"/>
  <c r="CL1754" i="1" s="1"/>
  <c r="K1757" i="1"/>
  <c r="N1757" i="1" s="1"/>
  <c r="Z1757" i="1" s="1"/>
  <c r="AF1757" i="1" s="1"/>
  <c r="AX1757" i="1" s="1"/>
  <c r="BB1757" i="1" s="1"/>
  <c r="BP1757" i="1" s="1"/>
  <c r="BV1757" i="1" s="1"/>
  <c r="CJ1757" i="1" s="1"/>
  <c r="CL1757" i="1" s="1"/>
  <c r="Y1758" i="1"/>
  <c r="AE1758" i="1" s="1"/>
  <c r="AW1758" i="1" s="1"/>
  <c r="BA1758" i="1" s="1"/>
  <c r="BO1758" i="1" s="1"/>
  <c r="BU1758" i="1" s="1"/>
  <c r="CG1758" i="1" s="1"/>
  <c r="CI1758" i="1" s="1"/>
  <c r="AB1760" i="1"/>
  <c r="AB1756" i="1" s="1"/>
  <c r="AB1749" i="1" s="1"/>
  <c r="AB1748" i="1" s="1"/>
  <c r="AI1760" i="1"/>
  <c r="AI1756" i="1" s="1"/>
  <c r="AI1749" i="1" s="1"/>
  <c r="AI1748" i="1" s="1"/>
  <c r="AM1760" i="1"/>
  <c r="AM1756" i="1" s="1"/>
  <c r="AM1749" i="1" s="1"/>
  <c r="AM1748" i="1" s="1"/>
  <c r="AQ1760" i="1"/>
  <c r="AQ1756" i="1" s="1"/>
  <c r="AQ1749" i="1" s="1"/>
  <c r="AQ1748" i="1" s="1"/>
  <c r="AU1760" i="1"/>
  <c r="AU1756" i="1" s="1"/>
  <c r="AU1749" i="1" s="1"/>
  <c r="AU1748" i="1" s="1"/>
  <c r="BT1760" i="1"/>
  <c r="BT1756" i="1" s="1"/>
  <c r="BT1749" i="1" s="1"/>
  <c r="BT1748" i="1" s="1"/>
  <c r="CA1760" i="1"/>
  <c r="CA1756" i="1" s="1"/>
  <c r="CE1760" i="1"/>
  <c r="CE1756" i="1" s="1"/>
  <c r="BZ1760" i="1"/>
  <c r="BZ1756" i="1" s="1"/>
  <c r="CD1760" i="1"/>
  <c r="CD1756" i="1" s="1"/>
  <c r="M1769" i="1"/>
  <c r="Y1769" i="1" s="1"/>
  <c r="AE1769" i="1" s="1"/>
  <c r="AW1769" i="1" s="1"/>
  <c r="BA1769" i="1" s="1"/>
  <c r="BO1769" i="1" s="1"/>
  <c r="BU1769" i="1" s="1"/>
  <c r="CG1769" i="1" s="1"/>
  <c r="CI1769" i="1" s="1"/>
  <c r="M1796" i="1"/>
  <c r="Y1796" i="1" s="1"/>
  <c r="AE1796" i="1" s="1"/>
  <c r="AW1796" i="1" s="1"/>
  <c r="BA1796" i="1" s="1"/>
  <c r="BO1796" i="1" s="1"/>
  <c r="BU1796" i="1" s="1"/>
  <c r="CG1796" i="1" s="1"/>
  <c r="CI1796" i="1" s="1"/>
  <c r="K1795" i="1"/>
  <c r="K1794" i="1" s="1"/>
  <c r="K1793" i="1" s="1"/>
  <c r="BX1795" i="1"/>
  <c r="BX1794" i="1" s="1"/>
  <c r="BX1793" i="1" s="1"/>
  <c r="CB1795" i="1"/>
  <c r="CB1794" i="1" s="1"/>
  <c r="CB1793" i="1" s="1"/>
  <c r="CF1795" i="1"/>
  <c r="CF1794" i="1" s="1"/>
  <c r="CF1793" i="1" s="1"/>
  <c r="N1798" i="1"/>
  <c r="Z1798" i="1" s="1"/>
  <c r="AF1798" i="1" s="1"/>
  <c r="AX1798" i="1" s="1"/>
  <c r="BB1798" i="1" s="1"/>
  <c r="BP1798" i="1" s="1"/>
  <c r="BV1798" i="1" s="1"/>
  <c r="CJ1798" i="1" s="1"/>
  <c r="CL1798" i="1" s="1"/>
  <c r="V1795" i="1"/>
  <c r="V1794" i="1" s="1"/>
  <c r="V1793" i="1" s="1"/>
  <c r="BE1807" i="1"/>
  <c r="BE1806" i="1" s="1"/>
  <c r="BI1807" i="1"/>
  <c r="BI1806" i="1" s="1"/>
  <c r="BM1807" i="1"/>
  <c r="BM1806" i="1" s="1"/>
  <c r="M1810" i="1"/>
  <c r="Y1810" i="1" s="1"/>
  <c r="AE1810" i="1" s="1"/>
  <c r="AW1810" i="1" s="1"/>
  <c r="BA1810" i="1" s="1"/>
  <c r="BO1810" i="1" s="1"/>
  <c r="BU1810" i="1" s="1"/>
  <c r="CG1810" i="1" s="1"/>
  <c r="CI1810" i="1" s="1"/>
  <c r="P1827" i="1"/>
  <c r="P1826" i="1" s="1"/>
  <c r="P1825" i="1" s="1"/>
  <c r="P1824" i="1" s="1"/>
  <c r="P1823" i="1" s="1"/>
  <c r="T1827" i="1"/>
  <c r="T1826" i="1" s="1"/>
  <c r="T1825" i="1" s="1"/>
  <c r="T1824" i="1" s="1"/>
  <c r="T1823" i="1" s="1"/>
  <c r="X1827" i="1"/>
  <c r="X1826" i="1" s="1"/>
  <c r="X1825" i="1" s="1"/>
  <c r="X1824" i="1" s="1"/>
  <c r="X1823" i="1" s="1"/>
  <c r="BS1827" i="1"/>
  <c r="BS1826" i="1" s="1"/>
  <c r="BS1825" i="1" s="1"/>
  <c r="BS1824" i="1" s="1"/>
  <c r="BS1823" i="1" s="1"/>
  <c r="O1830" i="1"/>
  <c r="AA1830" i="1" s="1"/>
  <c r="AG1830" i="1" s="1"/>
  <c r="AY1830" i="1" s="1"/>
  <c r="BC1830" i="1" s="1"/>
  <c r="BQ1830" i="1" s="1"/>
  <c r="BW1830" i="1" s="1"/>
  <c r="CM1830" i="1" s="1"/>
  <c r="CO1830" i="1" s="1"/>
  <c r="BZ1827" i="1"/>
  <c r="BZ1826" i="1" s="1"/>
  <c r="BZ1825" i="1" s="1"/>
  <c r="BZ1824" i="1" s="1"/>
  <c r="BZ1823" i="1" s="1"/>
  <c r="AP1827" i="1"/>
  <c r="AP1826" i="1" s="1"/>
  <c r="AP1825" i="1" s="1"/>
  <c r="AP1824" i="1" s="1"/>
  <c r="AP1823" i="1" s="1"/>
  <c r="AT1827" i="1"/>
  <c r="AT1826" i="1" s="1"/>
  <c r="AT1825" i="1" s="1"/>
  <c r="AT1824" i="1" s="1"/>
  <c r="AT1823" i="1" s="1"/>
  <c r="M1838" i="1"/>
  <c r="Y1838" i="1" s="1"/>
  <c r="AE1838" i="1" s="1"/>
  <c r="AW1838" i="1" s="1"/>
  <c r="BA1838" i="1" s="1"/>
  <c r="BO1838" i="1" s="1"/>
  <c r="BU1838" i="1" s="1"/>
  <c r="CG1838" i="1" s="1"/>
  <c r="CI1838" i="1" s="1"/>
  <c r="M1840" i="1"/>
  <c r="Y1840" i="1" s="1"/>
  <c r="AE1840" i="1" s="1"/>
  <c r="AW1840" i="1" s="1"/>
  <c r="BA1840" i="1" s="1"/>
  <c r="BO1840" i="1" s="1"/>
  <c r="BU1840" i="1" s="1"/>
  <c r="CG1840" i="1" s="1"/>
  <c r="CI1840" i="1" s="1"/>
  <c r="Y1850" i="1"/>
  <c r="AE1850" i="1" s="1"/>
  <c r="AW1850" i="1" s="1"/>
  <c r="BA1850" i="1" s="1"/>
  <c r="BO1850" i="1" s="1"/>
  <c r="BU1850" i="1" s="1"/>
  <c r="CG1850" i="1" s="1"/>
  <c r="CI1850" i="1" s="1"/>
  <c r="Y1852" i="1"/>
  <c r="AE1852" i="1" s="1"/>
  <c r="AW1852" i="1" s="1"/>
  <c r="BA1852" i="1" s="1"/>
  <c r="BO1852" i="1" s="1"/>
  <c r="BU1852" i="1" s="1"/>
  <c r="CG1852" i="1" s="1"/>
  <c r="CI1852" i="1" s="1"/>
  <c r="M1854" i="1"/>
  <c r="Y1854" i="1" s="1"/>
  <c r="AE1854" i="1" s="1"/>
  <c r="AW1854" i="1" s="1"/>
  <c r="BA1854" i="1" s="1"/>
  <c r="BO1854" i="1" s="1"/>
  <c r="BU1854" i="1" s="1"/>
  <c r="CG1854" i="1" s="1"/>
  <c r="CI1854" i="1" s="1"/>
  <c r="M1876" i="1"/>
  <c r="Y1876" i="1" s="1"/>
  <c r="AE1876" i="1" s="1"/>
  <c r="AW1876" i="1" s="1"/>
  <c r="BA1876" i="1" s="1"/>
  <c r="BO1876" i="1" s="1"/>
  <c r="BU1876" i="1" s="1"/>
  <c r="CG1876" i="1" s="1"/>
  <c r="CI1876" i="1" s="1"/>
  <c r="BI1873" i="1"/>
  <c r="BI1872" i="1" s="1"/>
  <c r="BI1871" i="1" s="1"/>
  <c r="BI1870" i="1" s="1"/>
  <c r="BI1863" i="1" s="1"/>
  <c r="BO1894" i="1"/>
  <c r="BU1894" i="1" s="1"/>
  <c r="CG1894" i="1" s="1"/>
  <c r="CI1894" i="1" s="1"/>
  <c r="BQ1894" i="1"/>
  <c r="BW1894" i="1" s="1"/>
  <c r="CM1894" i="1" s="1"/>
  <c r="CO1894" i="1" s="1"/>
  <c r="AH1873" i="1"/>
  <c r="AH1872" i="1" s="1"/>
  <c r="AH1871" i="1" s="1"/>
  <c r="AH1870" i="1" s="1"/>
  <c r="AH1863" i="1" s="1"/>
  <c r="AL1873" i="1"/>
  <c r="AL1872" i="1" s="1"/>
  <c r="AL1871" i="1" s="1"/>
  <c r="AL1870" i="1" s="1"/>
  <c r="AL1863" i="1" s="1"/>
  <c r="AP1873" i="1"/>
  <c r="AP1872" i="1" s="1"/>
  <c r="AP1871" i="1" s="1"/>
  <c r="AP1870" i="1" s="1"/>
  <c r="AP1863" i="1" s="1"/>
  <c r="AT1873" i="1"/>
  <c r="AT1872" i="1" s="1"/>
  <c r="AT1871" i="1" s="1"/>
  <c r="AT1870" i="1" s="1"/>
  <c r="AT1863" i="1" s="1"/>
  <c r="AC1873" i="1"/>
  <c r="AC1872" i="1" s="1"/>
  <c r="AC1871" i="1" s="1"/>
  <c r="AC1870" i="1" s="1"/>
  <c r="AC1863" i="1" s="1"/>
  <c r="AZ1918" i="1"/>
  <c r="AZ1917" i="1" s="1"/>
  <c r="BG1918" i="1"/>
  <c r="BG1917" i="1" s="1"/>
  <c r="BK1918" i="1"/>
  <c r="BK1917" i="1" s="1"/>
  <c r="CP1918" i="1"/>
  <c r="CP1917" i="1" s="1"/>
  <c r="AO1918" i="1"/>
  <c r="AO1917" i="1" s="1"/>
  <c r="AT1918" i="1"/>
  <c r="AT1917" i="1" s="1"/>
  <c r="M1927" i="1"/>
  <c r="Y1927" i="1" s="1"/>
  <c r="AE1927" i="1" s="1"/>
  <c r="AW1927" i="1" s="1"/>
  <c r="BA1927" i="1" s="1"/>
  <c r="BO1927" i="1" s="1"/>
  <c r="BU1927" i="1" s="1"/>
  <c r="CG1927" i="1" s="1"/>
  <c r="CI1927" i="1" s="1"/>
  <c r="AJ1924" i="1"/>
  <c r="AJ1923" i="1" s="1"/>
  <c r="AR1924" i="1"/>
  <c r="AR1923" i="1" s="1"/>
  <c r="BX1924" i="1"/>
  <c r="BX1923" i="1" s="1"/>
  <c r="CB1924" i="1"/>
  <c r="CB1923" i="1" s="1"/>
  <c r="CF1924" i="1"/>
  <c r="CF1923" i="1" s="1"/>
  <c r="M1931" i="1"/>
  <c r="Y1931" i="1" s="1"/>
  <c r="AE1931" i="1" s="1"/>
  <c r="AW1931" i="1" s="1"/>
  <c r="BA1931" i="1" s="1"/>
  <c r="BO1931" i="1" s="1"/>
  <c r="BU1931" i="1" s="1"/>
  <c r="CG1931" i="1" s="1"/>
  <c r="O1933" i="1"/>
  <c r="AA1933" i="1" s="1"/>
  <c r="AG1933" i="1" s="1"/>
  <c r="AY1933" i="1" s="1"/>
  <c r="BC1933" i="1" s="1"/>
  <c r="BQ1933" i="1" s="1"/>
  <c r="BW1933" i="1" s="1"/>
  <c r="CM1933" i="1" s="1"/>
  <c r="CO1933" i="1" s="1"/>
  <c r="M1935" i="1"/>
  <c r="Y1935" i="1" s="1"/>
  <c r="AE1935" i="1" s="1"/>
  <c r="AW1935" i="1" s="1"/>
  <c r="BA1935" i="1" s="1"/>
  <c r="BO1935" i="1" s="1"/>
  <c r="BU1935" i="1" s="1"/>
  <c r="CG1935" i="1" s="1"/>
  <c r="CI1935" i="1" s="1"/>
  <c r="G1938" i="1"/>
  <c r="Y1939" i="1"/>
  <c r="AE1939" i="1" s="1"/>
  <c r="AW1939" i="1" s="1"/>
  <c r="BA1939" i="1" s="1"/>
  <c r="BO1939" i="1" s="1"/>
  <c r="BU1939" i="1" s="1"/>
  <c r="CG1939" i="1" s="1"/>
  <c r="CI1939" i="1" s="1"/>
  <c r="BR1938" i="1"/>
  <c r="BR1937" i="1" s="1"/>
  <c r="CG1941" i="1"/>
  <c r="CI1941" i="1" s="1"/>
  <c r="J1938" i="1"/>
  <c r="J1937" i="1" s="1"/>
  <c r="BF1938" i="1"/>
  <c r="BF1937" i="1" s="1"/>
  <c r="BJ1938" i="1"/>
  <c r="BJ1937" i="1" s="1"/>
  <c r="BN1938" i="1"/>
  <c r="BN1937" i="1" s="1"/>
  <c r="O1945" i="1"/>
  <c r="AA1945" i="1" s="1"/>
  <c r="AG1945" i="1" s="1"/>
  <c r="AY1945" i="1" s="1"/>
  <c r="BC1945" i="1" s="1"/>
  <c r="BQ1945" i="1" s="1"/>
  <c r="BW1945" i="1" s="1"/>
  <c r="CM1945" i="1" s="1"/>
  <c r="CO1945" i="1" s="1"/>
  <c r="AZ1938" i="1"/>
  <c r="AZ1937" i="1" s="1"/>
  <c r="BY1938" i="1"/>
  <c r="BY1937" i="1" s="1"/>
  <c r="CC1938" i="1"/>
  <c r="CC1937" i="1" s="1"/>
  <c r="CP1938" i="1"/>
  <c r="CP1937" i="1" s="1"/>
  <c r="CJ1953" i="1"/>
  <c r="CM1953" i="1"/>
  <c r="T1964" i="1"/>
  <c r="Z1964" i="1" s="1"/>
  <c r="AF1964" i="1" s="1"/>
  <c r="AX1964" i="1" s="1"/>
  <c r="BB1964" i="1" s="1"/>
  <c r="BP1964" i="1" s="1"/>
  <c r="BV1964" i="1" s="1"/>
  <c r="CJ1964" i="1" s="1"/>
  <c r="BR1999" i="1"/>
  <c r="BR1998" i="1" s="1"/>
  <c r="BR1997" i="1" s="1"/>
  <c r="BR1996" i="1" s="1"/>
  <c r="BY1999" i="1"/>
  <c r="BY1998" i="1" s="1"/>
  <c r="BY1997" i="1" s="1"/>
  <c r="BY1996" i="1" s="1"/>
  <c r="CC1999" i="1"/>
  <c r="CC1998" i="1" s="1"/>
  <c r="CC1997" i="1" s="1"/>
  <c r="CC1996" i="1" s="1"/>
  <c r="O2004" i="1"/>
  <c r="AA2004" i="1" s="1"/>
  <c r="AG2004" i="1" s="1"/>
  <c r="AY2004" i="1" s="1"/>
  <c r="BC2004" i="1" s="1"/>
  <c r="BQ2004" i="1" s="1"/>
  <c r="BW2004" i="1" s="1"/>
  <c r="CM2004" i="1" s="1"/>
  <c r="CO2004" i="1" s="1"/>
  <c r="O2012" i="1"/>
  <c r="AA2012" i="1" s="1"/>
  <c r="AG2012" i="1" s="1"/>
  <c r="AY2012" i="1" s="1"/>
  <c r="BC2012" i="1" s="1"/>
  <c r="BQ2012" i="1" s="1"/>
  <c r="BW2012" i="1" s="1"/>
  <c r="CM2012" i="1" s="1"/>
  <c r="CO2012" i="1" s="1"/>
  <c r="CC2011" i="1"/>
  <c r="CC2010" i="1" s="1"/>
  <c r="CC2009" i="1" s="1"/>
  <c r="CC2008" i="1" s="1"/>
  <c r="AA2014" i="1"/>
  <c r="AG2014" i="1" s="1"/>
  <c r="AY2014" i="1" s="1"/>
  <c r="BC2014" i="1" s="1"/>
  <c r="BQ2014" i="1" s="1"/>
  <c r="BW2014" i="1" s="1"/>
  <c r="CM2014" i="1" s="1"/>
  <c r="CO2014" i="1" s="1"/>
  <c r="O2022" i="1"/>
  <c r="AA2022" i="1" s="1"/>
  <c r="AG2022" i="1" s="1"/>
  <c r="AY2022" i="1" s="1"/>
  <c r="BC2022" i="1" s="1"/>
  <c r="BQ2022" i="1" s="1"/>
  <c r="BW2022" i="1" s="1"/>
  <c r="CM2022" i="1" s="1"/>
  <c r="CO2022" i="1" s="1"/>
  <c r="AH2065" i="1"/>
  <c r="AP2065" i="1"/>
  <c r="CC2083" i="1"/>
  <c r="I2094" i="1"/>
  <c r="O2094" i="1" s="1"/>
  <c r="AA2094" i="1" s="1"/>
  <c r="AG2094" i="1" s="1"/>
  <c r="AY2094" i="1" s="1"/>
  <c r="BC2094" i="1" s="1"/>
  <c r="BQ2094" i="1" s="1"/>
  <c r="BW2094" i="1" s="1"/>
  <c r="CM2094" i="1" s="1"/>
  <c r="CO2094" i="1" s="1"/>
  <c r="CM2105" i="1"/>
  <c r="CO2105" i="1" s="1"/>
  <c r="H2127" i="1"/>
  <c r="BG2126" i="1"/>
  <c r="BS2126" i="1"/>
  <c r="R2126" i="1"/>
  <c r="BS2138" i="1"/>
  <c r="H2152" i="1"/>
  <c r="R2152" i="1"/>
  <c r="V2152" i="1"/>
  <c r="AC2152" i="1"/>
  <c r="AJ2152" i="1"/>
  <c r="AR2152" i="1"/>
  <c r="BF2152" i="1"/>
  <c r="BJ2152" i="1"/>
  <c r="BN2152" i="1"/>
  <c r="BX2152" i="1"/>
  <c r="CB2152" i="1"/>
  <c r="CF2152" i="1"/>
  <c r="O2159" i="1"/>
  <c r="AA2159" i="1" s="1"/>
  <c r="AG2159" i="1" s="1"/>
  <c r="AY2159" i="1" s="1"/>
  <c r="BC2159" i="1" s="1"/>
  <c r="BQ2159" i="1" s="1"/>
  <c r="BW2159" i="1" s="1"/>
  <c r="CM2159" i="1" s="1"/>
  <c r="CO2159" i="1" s="1"/>
  <c r="I2152" i="1"/>
  <c r="P2152" i="1"/>
  <c r="O2163" i="1"/>
  <c r="AA2163" i="1" s="1"/>
  <c r="AG2163" i="1" s="1"/>
  <c r="AY2163" i="1" s="1"/>
  <c r="BC2163" i="1" s="1"/>
  <c r="BQ2163" i="1" s="1"/>
  <c r="BW2163" i="1" s="1"/>
  <c r="CM2163" i="1" s="1"/>
  <c r="CO2163" i="1" s="1"/>
  <c r="I2182" i="1"/>
  <c r="O2182" i="1" s="1"/>
  <c r="AA2182" i="1" s="1"/>
  <c r="AG2182" i="1" s="1"/>
  <c r="AY2182" i="1" s="1"/>
  <c r="BC2182" i="1" s="1"/>
  <c r="BQ2182" i="1" s="1"/>
  <c r="BW2182" i="1" s="1"/>
  <c r="CM2182" i="1" s="1"/>
  <c r="CO2182" i="1" s="1"/>
  <c r="M2219" i="1"/>
  <c r="Y2219" i="1" s="1"/>
  <c r="AE2219" i="1" s="1"/>
  <c r="AW2219" i="1" s="1"/>
  <c r="BA2219" i="1" s="1"/>
  <c r="BO2219" i="1" s="1"/>
  <c r="BU2219" i="1" s="1"/>
  <c r="CG2219" i="1" s="1"/>
  <c r="CI2219" i="1" s="1"/>
  <c r="AK1638" i="1"/>
  <c r="AK1637" i="1" s="1"/>
  <c r="CC1638" i="1"/>
  <c r="CC1637" i="1" s="1"/>
  <c r="L1692" i="1"/>
  <c r="L1691" i="1" s="1"/>
  <c r="L1680" i="1" s="1"/>
  <c r="L1679" i="1" s="1"/>
  <c r="L1678" i="1" s="1"/>
  <c r="AK1692" i="1"/>
  <c r="AK1691" i="1" s="1"/>
  <c r="AK1680" i="1" s="1"/>
  <c r="AK1679" i="1" s="1"/>
  <c r="AK1678" i="1" s="1"/>
  <c r="AO1692" i="1"/>
  <c r="AO1691" i="1" s="1"/>
  <c r="AO1680" i="1" s="1"/>
  <c r="AO1679" i="1" s="1"/>
  <c r="AO1678" i="1" s="1"/>
  <c r="AS1692" i="1"/>
  <c r="AS1691" i="1" s="1"/>
  <c r="AS1680" i="1" s="1"/>
  <c r="AS1679" i="1" s="1"/>
  <c r="AS1678" i="1" s="1"/>
  <c r="AZ1692" i="1"/>
  <c r="AZ1691" i="1" s="1"/>
  <c r="AZ1680" i="1" s="1"/>
  <c r="AZ1679" i="1" s="1"/>
  <c r="AZ1678" i="1" s="1"/>
  <c r="BY1692" i="1"/>
  <c r="BY1691" i="1" s="1"/>
  <c r="CC1692" i="1"/>
  <c r="CC1691" i="1" s="1"/>
  <c r="CP1692" i="1"/>
  <c r="CP1691" i="1" s="1"/>
  <c r="J1692" i="1"/>
  <c r="J1691" i="1" s="1"/>
  <c r="J1680" i="1" s="1"/>
  <c r="J1679" i="1" s="1"/>
  <c r="J1678" i="1" s="1"/>
  <c r="AJ1701" i="1"/>
  <c r="AJ1700" i="1" s="1"/>
  <c r="AN1701" i="1"/>
  <c r="AN1700" i="1" s="1"/>
  <c r="AR1701" i="1"/>
  <c r="AR1700" i="1" s="1"/>
  <c r="AV1701" i="1"/>
  <c r="AV1700" i="1" s="1"/>
  <c r="BX1701" i="1"/>
  <c r="BX1700" i="1" s="1"/>
  <c r="CB1701" i="1"/>
  <c r="CB1700" i="1" s="1"/>
  <c r="CF1701" i="1"/>
  <c r="CF1700" i="1" s="1"/>
  <c r="BS1701" i="1"/>
  <c r="BS1700" i="1" s="1"/>
  <c r="Y1710" i="1"/>
  <c r="AE1710" i="1" s="1"/>
  <c r="AW1710" i="1" s="1"/>
  <c r="BA1710" i="1" s="1"/>
  <c r="BO1710" i="1" s="1"/>
  <c r="BU1710" i="1" s="1"/>
  <c r="CG1710" i="1" s="1"/>
  <c r="BF1719" i="1"/>
  <c r="BN1719" i="1"/>
  <c r="CM1736" i="1"/>
  <c r="CO1736" i="1" s="1"/>
  <c r="BO1744" i="1"/>
  <c r="BU1744" i="1" s="1"/>
  <c r="CG1744" i="1" s="1"/>
  <c r="CI1744" i="1" s="1"/>
  <c r="CP1751" i="1"/>
  <c r="CP1750" i="1" s="1"/>
  <c r="Z1758" i="1"/>
  <c r="AF1758" i="1" s="1"/>
  <c r="AX1758" i="1" s="1"/>
  <c r="BB1758" i="1" s="1"/>
  <c r="BP1758" i="1" s="1"/>
  <c r="BV1758" i="1" s="1"/>
  <c r="CJ1758" i="1" s="1"/>
  <c r="CL1758" i="1" s="1"/>
  <c r="AI1773" i="1"/>
  <c r="AI1772" i="1" s="1"/>
  <c r="AI1771" i="1" s="1"/>
  <c r="AQ1773" i="1"/>
  <c r="AQ1772" i="1" s="1"/>
  <c r="AQ1771" i="1" s="1"/>
  <c r="W1795" i="1"/>
  <c r="W1794" i="1" s="1"/>
  <c r="W1793" i="1" s="1"/>
  <c r="AZ1795" i="1"/>
  <c r="AZ1794" i="1" s="1"/>
  <c r="AZ1793" i="1" s="1"/>
  <c r="BG1795" i="1"/>
  <c r="BG1794" i="1" s="1"/>
  <c r="BG1793" i="1" s="1"/>
  <c r="BK1795" i="1"/>
  <c r="BK1794" i="1" s="1"/>
  <c r="BK1793" i="1" s="1"/>
  <c r="U1795" i="1"/>
  <c r="U1794" i="1" s="1"/>
  <c r="U1793" i="1" s="1"/>
  <c r="BE1795" i="1"/>
  <c r="BE1794" i="1" s="1"/>
  <c r="BE1793" i="1" s="1"/>
  <c r="BI1795" i="1"/>
  <c r="BI1794" i="1" s="1"/>
  <c r="BI1793" i="1" s="1"/>
  <c r="BM1795" i="1"/>
  <c r="BM1794" i="1" s="1"/>
  <c r="BM1793" i="1" s="1"/>
  <c r="AD1795" i="1"/>
  <c r="AD1794" i="1" s="1"/>
  <c r="AD1793" i="1" s="1"/>
  <c r="BR1795" i="1"/>
  <c r="BR1794" i="1" s="1"/>
  <c r="BR1793" i="1" s="1"/>
  <c r="AI1827" i="1"/>
  <c r="AI1826" i="1" s="1"/>
  <c r="AI1825" i="1" s="1"/>
  <c r="AI1824" i="1" s="1"/>
  <c r="AI1823" i="1" s="1"/>
  <c r="AM1827" i="1"/>
  <c r="AM1826" i="1" s="1"/>
  <c r="AM1825" i="1" s="1"/>
  <c r="AM1824" i="1" s="1"/>
  <c r="AM1823" i="1" s="1"/>
  <c r="AQ1827" i="1"/>
  <c r="AQ1826" i="1" s="1"/>
  <c r="AQ1825" i="1" s="1"/>
  <c r="AQ1824" i="1" s="1"/>
  <c r="AQ1823" i="1" s="1"/>
  <c r="AU1827" i="1"/>
  <c r="AU1826" i="1" s="1"/>
  <c r="AU1825" i="1" s="1"/>
  <c r="AU1824" i="1" s="1"/>
  <c r="AU1823" i="1" s="1"/>
  <c r="CA1827" i="1"/>
  <c r="CA1826" i="1" s="1"/>
  <c r="CA1825" i="1" s="1"/>
  <c r="CA1824" i="1" s="1"/>
  <c r="CA1823" i="1" s="1"/>
  <c r="CE1827" i="1"/>
  <c r="CE1826" i="1" s="1"/>
  <c r="CE1825" i="1" s="1"/>
  <c r="CE1824" i="1" s="1"/>
  <c r="CE1823" i="1" s="1"/>
  <c r="AA1848" i="1"/>
  <c r="AG1848" i="1" s="1"/>
  <c r="AY1848" i="1" s="1"/>
  <c r="BC1848" i="1" s="1"/>
  <c r="BQ1848" i="1" s="1"/>
  <c r="BW1848" i="1" s="1"/>
  <c r="CM1848" i="1" s="1"/>
  <c r="CO1848" i="1" s="1"/>
  <c r="Q1873" i="1"/>
  <c r="Q1872" i="1" s="1"/>
  <c r="Q1871" i="1" s="1"/>
  <c r="Q1870" i="1" s="1"/>
  <c r="Q1863" i="1" s="1"/>
  <c r="U1873" i="1"/>
  <c r="U1872" i="1" s="1"/>
  <c r="U1871" i="1" s="1"/>
  <c r="U1870" i="1" s="1"/>
  <c r="U1863" i="1" s="1"/>
  <c r="BE1873" i="1"/>
  <c r="BE1872" i="1" s="1"/>
  <c r="BE1871" i="1" s="1"/>
  <c r="BE1870" i="1" s="1"/>
  <c r="BE1863" i="1" s="1"/>
  <c r="BM1873" i="1"/>
  <c r="BM1872" i="1" s="1"/>
  <c r="BM1871" i="1" s="1"/>
  <c r="BM1870" i="1" s="1"/>
  <c r="BM1863" i="1" s="1"/>
  <c r="AK1873" i="1"/>
  <c r="AK1872" i="1" s="1"/>
  <c r="AK1871" i="1" s="1"/>
  <c r="AK1870" i="1" s="1"/>
  <c r="AK1863" i="1" s="1"/>
  <c r="AS1873" i="1"/>
  <c r="AS1872" i="1" s="1"/>
  <c r="AS1871" i="1" s="1"/>
  <c r="AS1870" i="1" s="1"/>
  <c r="AS1863" i="1" s="1"/>
  <c r="BO1890" i="1"/>
  <c r="BU1890" i="1" s="1"/>
  <c r="CG1890" i="1" s="1"/>
  <c r="CI1890" i="1" s="1"/>
  <c r="BP1890" i="1"/>
  <c r="BV1890" i="1" s="1"/>
  <c r="CJ1890" i="1" s="1"/>
  <c r="CL1890" i="1" s="1"/>
  <c r="BQ1890" i="1"/>
  <c r="BW1890" i="1" s="1"/>
  <c r="CM1890" i="1" s="1"/>
  <c r="CO1890" i="1" s="1"/>
  <c r="AZ1873" i="1"/>
  <c r="AZ1872" i="1" s="1"/>
  <c r="AZ1871" i="1" s="1"/>
  <c r="AZ1870" i="1" s="1"/>
  <c r="AZ1863" i="1" s="1"/>
  <c r="AL1918" i="1"/>
  <c r="AL1917" i="1" s="1"/>
  <c r="AK1924" i="1"/>
  <c r="AK1923" i="1" s="1"/>
  <c r="AO1924" i="1"/>
  <c r="AO1923" i="1" s="1"/>
  <c r="AS1924" i="1"/>
  <c r="AS1923" i="1" s="1"/>
  <c r="BR1924" i="1"/>
  <c r="BR1923" i="1" s="1"/>
  <c r="R1938" i="1"/>
  <c r="R1937" i="1" s="1"/>
  <c r="AA1939" i="1"/>
  <c r="AG1939" i="1" s="1"/>
  <c r="AY1939" i="1" s="1"/>
  <c r="BC1939" i="1" s="1"/>
  <c r="BQ1939" i="1" s="1"/>
  <c r="BW1939" i="1" s="1"/>
  <c r="CM1939" i="1" s="1"/>
  <c r="CO1939" i="1" s="1"/>
  <c r="P1938" i="1"/>
  <c r="P1937" i="1" s="1"/>
  <c r="T1938" i="1"/>
  <c r="T1937" i="1" s="1"/>
  <c r="X1938" i="1"/>
  <c r="X1937" i="1" s="1"/>
  <c r="BD1938" i="1"/>
  <c r="BD1937" i="1" s="1"/>
  <c r="BH1938" i="1"/>
  <c r="BH1937" i="1" s="1"/>
  <c r="BL1938" i="1"/>
  <c r="BL1937" i="1" s="1"/>
  <c r="CG1959" i="1"/>
  <c r="BX1958" i="1"/>
  <c r="BX1957" i="1" s="1"/>
  <c r="Y1965" i="1"/>
  <c r="AE1965" i="1" s="1"/>
  <c r="AW1965" i="1" s="1"/>
  <c r="BA1965" i="1" s="1"/>
  <c r="BO1965" i="1" s="1"/>
  <c r="BU1965" i="1" s="1"/>
  <c r="CG1965" i="1" s="1"/>
  <c r="S1984" i="1"/>
  <c r="S1983" i="1" s="1"/>
  <c r="S1982" i="1" s="1"/>
  <c r="S1981" i="1" s="1"/>
  <c r="S1980" i="1" s="1"/>
  <c r="W1984" i="1"/>
  <c r="W1983" i="1" s="1"/>
  <c r="W1982" i="1" s="1"/>
  <c r="W1981" i="1" s="1"/>
  <c r="W1980" i="1" s="1"/>
  <c r="BK1984" i="1"/>
  <c r="BK1983" i="1" s="1"/>
  <c r="BK1982" i="1" s="1"/>
  <c r="BK1981" i="1" s="1"/>
  <c r="BK1980" i="1" s="1"/>
  <c r="AC1984" i="1"/>
  <c r="AC1983" i="1" s="1"/>
  <c r="AC1982" i="1" s="1"/>
  <c r="AC1981" i="1" s="1"/>
  <c r="AC1980" i="1" s="1"/>
  <c r="BS1999" i="1"/>
  <c r="BS1998" i="1" s="1"/>
  <c r="BS1997" i="1" s="1"/>
  <c r="BS1996" i="1" s="1"/>
  <c r="L2019" i="1"/>
  <c r="L2018" i="1" s="1"/>
  <c r="R2019" i="1"/>
  <c r="R2018" i="1" s="1"/>
  <c r="V2019" i="1"/>
  <c r="V2018" i="1" s="1"/>
  <c r="AJ2019" i="1"/>
  <c r="AJ2018" i="1" s="1"/>
  <c r="AR2019" i="1"/>
  <c r="AR2018" i="1" s="1"/>
  <c r="BF2019" i="1"/>
  <c r="BF2018" i="1" s="1"/>
  <c r="BJ2019" i="1"/>
  <c r="BJ2018" i="1" s="1"/>
  <c r="BN2019" i="1"/>
  <c r="BN2018" i="1" s="1"/>
  <c r="CB2019" i="1"/>
  <c r="CB2018" i="1" s="1"/>
  <c r="BI2030" i="1"/>
  <c r="BI2029" i="1" s="1"/>
  <c r="U2030" i="1"/>
  <c r="U2029" i="1" s="1"/>
  <c r="BE2030" i="1"/>
  <c r="BE2029" i="1" s="1"/>
  <c r="BM2030" i="1"/>
  <c r="BM2029" i="1" s="1"/>
  <c r="CD2065" i="1"/>
  <c r="O2088" i="1"/>
  <c r="AA2088" i="1" s="1"/>
  <c r="AG2088" i="1" s="1"/>
  <c r="AY2088" i="1" s="1"/>
  <c r="BC2088" i="1" s="1"/>
  <c r="BQ2088" i="1" s="1"/>
  <c r="BW2088" i="1" s="1"/>
  <c r="CM2088" i="1" s="1"/>
  <c r="CO2088" i="1" s="1"/>
  <c r="N2117" i="1"/>
  <c r="Z2117" i="1" s="1"/>
  <c r="AF2117" i="1" s="1"/>
  <c r="AX2117" i="1" s="1"/>
  <c r="BB2117" i="1" s="1"/>
  <c r="BP2117" i="1" s="1"/>
  <c r="BV2117" i="1" s="1"/>
  <c r="CJ2117" i="1" s="1"/>
  <c r="CL2117" i="1" s="1"/>
  <c r="H2116" i="1"/>
  <c r="H2115" i="1" s="1"/>
  <c r="AM2138" i="1"/>
  <c r="AQ2138" i="1"/>
  <c r="AU2138" i="1"/>
  <c r="CA2138" i="1"/>
  <c r="O2153" i="1"/>
  <c r="AA2153" i="1" s="1"/>
  <c r="AG2153" i="1" s="1"/>
  <c r="AY2153" i="1" s="1"/>
  <c r="BC2153" i="1" s="1"/>
  <c r="BQ2153" i="1" s="1"/>
  <c r="BW2153" i="1" s="1"/>
  <c r="CM2153" i="1" s="1"/>
  <c r="CO2153" i="1" s="1"/>
  <c r="L2152" i="1"/>
  <c r="U2167" i="1"/>
  <c r="BI2167" i="1"/>
  <c r="O2211" i="1"/>
  <c r="AA2211" i="1" s="1"/>
  <c r="AG2211" i="1" s="1"/>
  <c r="AY2211" i="1" s="1"/>
  <c r="BC2211" i="1" s="1"/>
  <c r="BQ2211" i="1" s="1"/>
  <c r="BW2211" i="1" s="1"/>
  <c r="CM2211" i="1" s="1"/>
  <c r="CO2211" i="1" s="1"/>
  <c r="N2287" i="1"/>
  <c r="Z2287" i="1" s="1"/>
  <c r="AF2287" i="1" s="1"/>
  <c r="AX2287" i="1" s="1"/>
  <c r="BB2287" i="1" s="1"/>
  <c r="BP2287" i="1" s="1"/>
  <c r="BV2287" i="1" s="1"/>
  <c r="CJ2287" i="1" s="1"/>
  <c r="CL2287" i="1" s="1"/>
  <c r="H2286" i="1"/>
  <c r="H2285" i="1" s="1"/>
  <c r="H2284" i="1" s="1"/>
  <c r="H2283" i="1" s="1"/>
  <c r="H2282" i="1" s="1"/>
  <c r="AO1564" i="1"/>
  <c r="AO1563" i="1" s="1"/>
  <c r="AS1564" i="1"/>
  <c r="AS1563" i="1" s="1"/>
  <c r="BY1564" i="1"/>
  <c r="BY1563" i="1" s="1"/>
  <c r="S1582" i="1"/>
  <c r="O1586" i="1"/>
  <c r="AA1586" i="1" s="1"/>
  <c r="AG1586" i="1" s="1"/>
  <c r="AY1586" i="1" s="1"/>
  <c r="BC1586" i="1" s="1"/>
  <c r="BQ1586" i="1" s="1"/>
  <c r="BW1586" i="1" s="1"/>
  <c r="CM1586" i="1" s="1"/>
  <c r="CO1586" i="1" s="1"/>
  <c r="CP1582" i="1"/>
  <c r="M1589" i="1"/>
  <c r="Y1589" i="1" s="1"/>
  <c r="AE1589" i="1" s="1"/>
  <c r="AW1589" i="1" s="1"/>
  <c r="BA1589" i="1" s="1"/>
  <c r="BO1589" i="1" s="1"/>
  <c r="BU1589" i="1" s="1"/>
  <c r="CG1589" i="1" s="1"/>
  <c r="CI1589" i="1" s="1"/>
  <c r="M1590" i="1"/>
  <c r="Y1590" i="1" s="1"/>
  <c r="AE1590" i="1" s="1"/>
  <c r="AW1590" i="1" s="1"/>
  <c r="BA1590" i="1" s="1"/>
  <c r="BO1590" i="1" s="1"/>
  <c r="BU1590" i="1" s="1"/>
  <c r="CG1590" i="1" s="1"/>
  <c r="CI1590" i="1" s="1"/>
  <c r="Q1601" i="1"/>
  <c r="Q1600" i="1" s="1"/>
  <c r="Q1595" i="1" s="1"/>
  <c r="Q1594" i="1" s="1"/>
  <c r="U1601" i="1"/>
  <c r="U1600" i="1" s="1"/>
  <c r="U1595" i="1" s="1"/>
  <c r="U1594" i="1" s="1"/>
  <c r="AB1601" i="1"/>
  <c r="AB1600" i="1" s="1"/>
  <c r="AB1595" i="1" s="1"/>
  <c r="AB1594" i="1" s="1"/>
  <c r="BE1601" i="1"/>
  <c r="BE1600" i="1" s="1"/>
  <c r="BE1595" i="1" s="1"/>
  <c r="BE1594" i="1" s="1"/>
  <c r="BI1601" i="1"/>
  <c r="BI1600" i="1" s="1"/>
  <c r="BI1595" i="1" s="1"/>
  <c r="BI1594" i="1" s="1"/>
  <c r="BM1601" i="1"/>
  <c r="BM1600" i="1" s="1"/>
  <c r="BM1595" i="1" s="1"/>
  <c r="BM1594" i="1" s="1"/>
  <c r="BT1601" i="1"/>
  <c r="BT1600" i="1" s="1"/>
  <c r="BT1595" i="1" s="1"/>
  <c r="BT1594" i="1" s="1"/>
  <c r="BS1601" i="1"/>
  <c r="BS1600" i="1" s="1"/>
  <c r="BS1595" i="1" s="1"/>
  <c r="BS1594" i="1" s="1"/>
  <c r="AD1614" i="1"/>
  <c r="AD1613" i="1" s="1"/>
  <c r="AD1612" i="1" s="1"/>
  <c r="AD1611" i="1" s="1"/>
  <c r="AD1610" i="1" s="1"/>
  <c r="BY1614" i="1"/>
  <c r="BY1613" i="1" s="1"/>
  <c r="BY1612" i="1" s="1"/>
  <c r="BY1611" i="1" s="1"/>
  <c r="BY1610" i="1" s="1"/>
  <c r="AH1626" i="1"/>
  <c r="AH1625" i="1" s="1"/>
  <c r="AP1626" i="1"/>
  <c r="AP1625" i="1" s="1"/>
  <c r="N1630" i="1"/>
  <c r="Z1630" i="1" s="1"/>
  <c r="AF1630" i="1" s="1"/>
  <c r="AX1630" i="1" s="1"/>
  <c r="BB1630" i="1" s="1"/>
  <c r="BP1630" i="1" s="1"/>
  <c r="BV1630" i="1" s="1"/>
  <c r="CJ1630" i="1" s="1"/>
  <c r="CL1630" i="1" s="1"/>
  <c r="L1626" i="1"/>
  <c r="L1625" i="1" s="1"/>
  <c r="Q1638" i="1"/>
  <c r="Q1637" i="1" s="1"/>
  <c r="CD1638" i="1"/>
  <c r="CD1637" i="1" s="1"/>
  <c r="AS1638" i="1"/>
  <c r="AS1637" i="1" s="1"/>
  <c r="AZ1638" i="1"/>
  <c r="AZ1637" i="1" s="1"/>
  <c r="M1668" i="1"/>
  <c r="Y1668" i="1" s="1"/>
  <c r="AE1668" i="1" s="1"/>
  <c r="AW1668" i="1" s="1"/>
  <c r="BA1668" i="1" s="1"/>
  <c r="BO1668" i="1" s="1"/>
  <c r="BU1668" i="1" s="1"/>
  <c r="CG1668" i="1" s="1"/>
  <c r="CI1668" i="1" s="1"/>
  <c r="CG1689" i="1"/>
  <c r="CI1689" i="1" s="1"/>
  <c r="M1695" i="1"/>
  <c r="Y1695" i="1" s="1"/>
  <c r="AE1695" i="1" s="1"/>
  <c r="AW1695" i="1" s="1"/>
  <c r="BA1695" i="1" s="1"/>
  <c r="BO1695" i="1" s="1"/>
  <c r="BU1695" i="1" s="1"/>
  <c r="CG1695" i="1" s="1"/>
  <c r="CI1695" i="1" s="1"/>
  <c r="AZ1701" i="1"/>
  <c r="AZ1700" i="1" s="1"/>
  <c r="G1701" i="1"/>
  <c r="G1700" i="1" s="1"/>
  <c r="K1701" i="1"/>
  <c r="K1700" i="1" s="1"/>
  <c r="Q1701" i="1"/>
  <c r="Q1700" i="1" s="1"/>
  <c r="U1701" i="1"/>
  <c r="U1700" i="1" s="1"/>
  <c r="AI1701" i="1"/>
  <c r="AI1700" i="1" s="1"/>
  <c r="AM1701" i="1"/>
  <c r="AM1700" i="1" s="1"/>
  <c r="AQ1701" i="1"/>
  <c r="AQ1700" i="1" s="1"/>
  <c r="AU1701" i="1"/>
  <c r="AU1700" i="1" s="1"/>
  <c r="BE1701" i="1"/>
  <c r="BE1700" i="1" s="1"/>
  <c r="BI1701" i="1"/>
  <c r="BI1700" i="1" s="1"/>
  <c r="BM1701" i="1"/>
  <c r="BM1700" i="1" s="1"/>
  <c r="CA1701" i="1"/>
  <c r="CA1700" i="1" s="1"/>
  <c r="CE1701" i="1"/>
  <c r="CE1700" i="1" s="1"/>
  <c r="P1713" i="1"/>
  <c r="T1713" i="1"/>
  <c r="X1713" i="1"/>
  <c r="BD1713" i="1"/>
  <c r="BH1713" i="1"/>
  <c r="BL1713" i="1"/>
  <c r="BS1713" i="1"/>
  <c r="AK1713" i="1"/>
  <c r="AO1713" i="1"/>
  <c r="AS1713" i="1"/>
  <c r="BY1713" i="1"/>
  <c r="CC1713" i="1"/>
  <c r="M1722" i="1"/>
  <c r="Y1722" i="1" s="1"/>
  <c r="AE1722" i="1" s="1"/>
  <c r="AW1722" i="1" s="1"/>
  <c r="BA1722" i="1" s="1"/>
  <c r="BO1722" i="1" s="1"/>
  <c r="BU1722" i="1" s="1"/>
  <c r="CG1722" i="1" s="1"/>
  <c r="CI1722" i="1" s="1"/>
  <c r="M1724" i="1"/>
  <c r="Y1724" i="1" s="1"/>
  <c r="AE1724" i="1" s="1"/>
  <c r="AW1724" i="1" s="1"/>
  <c r="BA1724" i="1" s="1"/>
  <c r="BO1724" i="1" s="1"/>
  <c r="BU1724" i="1" s="1"/>
  <c r="CG1724" i="1" s="1"/>
  <c r="CI1724" i="1" s="1"/>
  <c r="K1719" i="1"/>
  <c r="BR1729" i="1"/>
  <c r="BR1728" i="1" s="1"/>
  <c r="BY1729" i="1"/>
  <c r="BY1728" i="1" s="1"/>
  <c r="CC1729" i="1"/>
  <c r="CC1728" i="1" s="1"/>
  <c r="M1732" i="1"/>
  <c r="Y1732" i="1" s="1"/>
  <c r="AE1732" i="1" s="1"/>
  <c r="AW1732" i="1" s="1"/>
  <c r="BA1732" i="1" s="1"/>
  <c r="BO1732" i="1" s="1"/>
  <c r="BU1732" i="1" s="1"/>
  <c r="CG1732" i="1" s="1"/>
  <c r="CI1732" i="1" s="1"/>
  <c r="BG1729" i="1"/>
  <c r="BG1728" i="1" s="1"/>
  <c r="BK1729" i="1"/>
  <c r="BK1728" i="1" s="1"/>
  <c r="N1740" i="1"/>
  <c r="Z1740" i="1" s="1"/>
  <c r="AF1740" i="1" s="1"/>
  <c r="AX1740" i="1" s="1"/>
  <c r="BB1740" i="1" s="1"/>
  <c r="BP1740" i="1" s="1"/>
  <c r="BV1740" i="1" s="1"/>
  <c r="CJ1740" i="1" s="1"/>
  <c r="CL1740" i="1" s="1"/>
  <c r="AK1739" i="1"/>
  <c r="AK1738" i="1" s="1"/>
  <c r="AO1739" i="1"/>
  <c r="AO1738" i="1" s="1"/>
  <c r="AS1739" i="1"/>
  <c r="AS1738" i="1" s="1"/>
  <c r="CP1739" i="1"/>
  <c r="CP1738" i="1" s="1"/>
  <c r="S1739" i="1"/>
  <c r="S1738" i="1" s="1"/>
  <c r="X1739" i="1"/>
  <c r="X1738" i="1" s="1"/>
  <c r="BS1739" i="1"/>
  <c r="BS1738" i="1" s="1"/>
  <c r="AA1752" i="1"/>
  <c r="AG1752" i="1" s="1"/>
  <c r="AY1752" i="1" s="1"/>
  <c r="BC1752" i="1" s="1"/>
  <c r="BQ1752" i="1" s="1"/>
  <c r="BW1752" i="1" s="1"/>
  <c r="CM1752" i="1" s="1"/>
  <c r="CO1752" i="1" s="1"/>
  <c r="CG1754" i="1"/>
  <c r="CI1754" i="1" s="1"/>
  <c r="S1760" i="1"/>
  <c r="S1756" i="1" s="1"/>
  <c r="S1749" i="1" s="1"/>
  <c r="S1748" i="1" s="1"/>
  <c r="W1760" i="1"/>
  <c r="W1756" i="1" s="1"/>
  <c r="W1749" i="1" s="1"/>
  <c r="W1748" i="1" s="1"/>
  <c r="AZ1760" i="1"/>
  <c r="AZ1756" i="1" s="1"/>
  <c r="AZ1749" i="1" s="1"/>
  <c r="AZ1748" i="1" s="1"/>
  <c r="BG1760" i="1"/>
  <c r="BG1756" i="1" s="1"/>
  <c r="BG1749" i="1" s="1"/>
  <c r="BG1748" i="1" s="1"/>
  <c r="BK1760" i="1"/>
  <c r="BK1756" i="1" s="1"/>
  <c r="BK1749" i="1" s="1"/>
  <c r="BK1748" i="1" s="1"/>
  <c r="CP1760" i="1"/>
  <c r="CP1756" i="1" s="1"/>
  <c r="CA1773" i="1"/>
  <c r="CA1772" i="1" s="1"/>
  <c r="CA1771" i="1" s="1"/>
  <c r="BZ1773" i="1"/>
  <c r="BZ1772" i="1" s="1"/>
  <c r="BZ1771" i="1" s="1"/>
  <c r="O1788" i="1"/>
  <c r="AA1788" i="1" s="1"/>
  <c r="AG1788" i="1" s="1"/>
  <c r="AY1788" i="1" s="1"/>
  <c r="BC1788" i="1" s="1"/>
  <c r="BQ1788" i="1" s="1"/>
  <c r="BW1788" i="1" s="1"/>
  <c r="CM1788" i="1" s="1"/>
  <c r="CO1788" i="1" s="1"/>
  <c r="P1795" i="1"/>
  <c r="P1794" i="1" s="1"/>
  <c r="P1793" i="1" s="1"/>
  <c r="P1792" i="1" s="1"/>
  <c r="P1791" i="1" s="1"/>
  <c r="Q1795" i="1"/>
  <c r="Q1794" i="1" s="1"/>
  <c r="Q1793" i="1" s="1"/>
  <c r="O1800" i="1"/>
  <c r="AA1800" i="1" s="1"/>
  <c r="AG1800" i="1" s="1"/>
  <c r="AY1800" i="1" s="1"/>
  <c r="BC1800" i="1" s="1"/>
  <c r="BQ1800" i="1" s="1"/>
  <c r="BW1800" i="1" s="1"/>
  <c r="CM1800" i="1" s="1"/>
  <c r="CO1800" i="1" s="1"/>
  <c r="M1802" i="1"/>
  <c r="Y1802" i="1" s="1"/>
  <c r="AE1802" i="1" s="1"/>
  <c r="AW1802" i="1" s="1"/>
  <c r="BA1802" i="1" s="1"/>
  <c r="BO1802" i="1" s="1"/>
  <c r="BU1802" i="1" s="1"/>
  <c r="CG1802" i="1" s="1"/>
  <c r="CI1802" i="1" s="1"/>
  <c r="BZ1795" i="1"/>
  <c r="BZ1794" i="1" s="1"/>
  <c r="BZ1793" i="1" s="1"/>
  <c r="CD1795" i="1"/>
  <c r="CD1794" i="1" s="1"/>
  <c r="CD1793" i="1" s="1"/>
  <c r="M1804" i="1"/>
  <c r="Y1804" i="1" s="1"/>
  <c r="AE1804" i="1" s="1"/>
  <c r="AW1804" i="1" s="1"/>
  <c r="BA1804" i="1" s="1"/>
  <c r="BO1804" i="1" s="1"/>
  <c r="BU1804" i="1" s="1"/>
  <c r="CG1804" i="1" s="1"/>
  <c r="CI1804" i="1" s="1"/>
  <c r="AD1807" i="1"/>
  <c r="AD1806" i="1" s="1"/>
  <c r="AK1807" i="1"/>
  <c r="AK1806" i="1" s="1"/>
  <c r="AO1807" i="1"/>
  <c r="AO1806" i="1" s="1"/>
  <c r="AS1807" i="1"/>
  <c r="AS1806" i="1" s="1"/>
  <c r="BR1807" i="1"/>
  <c r="BR1806" i="1" s="1"/>
  <c r="BY1807" i="1"/>
  <c r="BY1806" i="1" s="1"/>
  <c r="CC1807" i="1"/>
  <c r="CC1806" i="1" s="1"/>
  <c r="M1828" i="1"/>
  <c r="Y1828" i="1" s="1"/>
  <c r="AE1828" i="1" s="1"/>
  <c r="AW1828" i="1" s="1"/>
  <c r="BA1828" i="1" s="1"/>
  <c r="BO1828" i="1" s="1"/>
  <c r="BU1828" i="1" s="1"/>
  <c r="CG1828" i="1" s="1"/>
  <c r="CI1828" i="1" s="1"/>
  <c r="K1827" i="1"/>
  <c r="BX1827" i="1"/>
  <c r="BX1826" i="1" s="1"/>
  <c r="BX1825" i="1" s="1"/>
  <c r="BX1824" i="1" s="1"/>
  <c r="BX1823" i="1" s="1"/>
  <c r="CB1827" i="1"/>
  <c r="CB1826" i="1" s="1"/>
  <c r="CB1825" i="1" s="1"/>
  <c r="CB1824" i="1" s="1"/>
  <c r="CB1823" i="1" s="1"/>
  <c r="CF1827" i="1"/>
  <c r="CF1826" i="1" s="1"/>
  <c r="CF1825" i="1" s="1"/>
  <c r="CF1824" i="1" s="1"/>
  <c r="CF1823" i="1" s="1"/>
  <c r="AL1827" i="1"/>
  <c r="AL1826" i="1" s="1"/>
  <c r="AL1825" i="1" s="1"/>
  <c r="AL1824" i="1" s="1"/>
  <c r="AL1823" i="1" s="1"/>
  <c r="N1832" i="1"/>
  <c r="Z1832" i="1" s="1"/>
  <c r="AF1832" i="1" s="1"/>
  <c r="AX1832" i="1" s="1"/>
  <c r="BB1832" i="1" s="1"/>
  <c r="BP1832" i="1" s="1"/>
  <c r="BV1832" i="1" s="1"/>
  <c r="CJ1832" i="1" s="1"/>
  <c r="CL1832" i="1" s="1"/>
  <c r="O1832" i="1"/>
  <c r="AA1832" i="1" s="1"/>
  <c r="AG1832" i="1" s="1"/>
  <c r="AY1832" i="1" s="1"/>
  <c r="BC1832" i="1" s="1"/>
  <c r="BQ1832" i="1" s="1"/>
  <c r="BW1832" i="1" s="1"/>
  <c r="CM1832" i="1" s="1"/>
  <c r="CO1832" i="1" s="1"/>
  <c r="O1834" i="1"/>
  <c r="AA1834" i="1" s="1"/>
  <c r="AG1834" i="1" s="1"/>
  <c r="AY1834" i="1" s="1"/>
  <c r="BC1834" i="1" s="1"/>
  <c r="BQ1834" i="1" s="1"/>
  <c r="BW1834" i="1" s="1"/>
  <c r="CM1834" i="1" s="1"/>
  <c r="CO1834" i="1" s="1"/>
  <c r="BF1827" i="1"/>
  <c r="BF1826" i="1" s="1"/>
  <c r="BF1825" i="1" s="1"/>
  <c r="BF1824" i="1" s="1"/>
  <c r="BF1823" i="1" s="1"/>
  <c r="BJ1827" i="1"/>
  <c r="BJ1826" i="1" s="1"/>
  <c r="BJ1825" i="1" s="1"/>
  <c r="BJ1824" i="1" s="1"/>
  <c r="BJ1823" i="1" s="1"/>
  <c r="N1836" i="1"/>
  <c r="Z1836" i="1" s="1"/>
  <c r="AF1836" i="1" s="1"/>
  <c r="AX1836" i="1" s="1"/>
  <c r="BB1836" i="1" s="1"/>
  <c r="BP1836" i="1" s="1"/>
  <c r="BV1836" i="1" s="1"/>
  <c r="CJ1836" i="1" s="1"/>
  <c r="CL1836" i="1" s="1"/>
  <c r="O1836" i="1"/>
  <c r="AA1836" i="1" s="1"/>
  <c r="AG1836" i="1" s="1"/>
  <c r="AY1836" i="1" s="1"/>
  <c r="BC1836" i="1" s="1"/>
  <c r="BQ1836" i="1" s="1"/>
  <c r="BW1836" i="1" s="1"/>
  <c r="CM1836" i="1" s="1"/>
  <c r="CO1836" i="1" s="1"/>
  <c r="M1842" i="1"/>
  <c r="Y1842" i="1" s="1"/>
  <c r="AE1842" i="1" s="1"/>
  <c r="AW1842" i="1" s="1"/>
  <c r="BA1842" i="1" s="1"/>
  <c r="BO1842" i="1" s="1"/>
  <c r="BU1842" i="1" s="1"/>
  <c r="CG1842" i="1" s="1"/>
  <c r="CI1842" i="1" s="1"/>
  <c r="N1846" i="1"/>
  <c r="Z1846" i="1" s="1"/>
  <c r="AF1846" i="1" s="1"/>
  <c r="AX1846" i="1" s="1"/>
  <c r="BB1846" i="1" s="1"/>
  <c r="BP1846" i="1" s="1"/>
  <c r="BV1846" i="1" s="1"/>
  <c r="CJ1846" i="1" s="1"/>
  <c r="CL1846" i="1" s="1"/>
  <c r="Y1848" i="1"/>
  <c r="AE1848" i="1" s="1"/>
  <c r="AW1848" i="1" s="1"/>
  <c r="BA1848" i="1" s="1"/>
  <c r="BO1848" i="1" s="1"/>
  <c r="BU1848" i="1" s="1"/>
  <c r="CG1848" i="1" s="1"/>
  <c r="CI1848" i="1" s="1"/>
  <c r="AA1850" i="1"/>
  <c r="AG1850" i="1" s="1"/>
  <c r="AY1850" i="1" s="1"/>
  <c r="BC1850" i="1" s="1"/>
  <c r="BQ1850" i="1" s="1"/>
  <c r="BW1850" i="1" s="1"/>
  <c r="CM1850" i="1" s="1"/>
  <c r="CO1850" i="1" s="1"/>
  <c r="BE1827" i="1"/>
  <c r="BE1826" i="1" s="1"/>
  <c r="BE1825" i="1" s="1"/>
  <c r="BE1824" i="1" s="1"/>
  <c r="BE1823" i="1" s="1"/>
  <c r="BI1827" i="1"/>
  <c r="BI1826" i="1" s="1"/>
  <c r="BI1825" i="1" s="1"/>
  <c r="BI1824" i="1" s="1"/>
  <c r="BI1823" i="1" s="1"/>
  <c r="BM1827" i="1"/>
  <c r="BM1826" i="1" s="1"/>
  <c r="BM1825" i="1" s="1"/>
  <c r="BM1824" i="1" s="1"/>
  <c r="BM1823" i="1" s="1"/>
  <c r="N1874" i="1"/>
  <c r="Z1874" i="1" s="1"/>
  <c r="AF1874" i="1" s="1"/>
  <c r="AX1874" i="1" s="1"/>
  <c r="BB1874" i="1" s="1"/>
  <c r="BP1874" i="1" s="1"/>
  <c r="BV1874" i="1" s="1"/>
  <c r="CJ1874" i="1" s="1"/>
  <c r="CL1874" i="1" s="1"/>
  <c r="BJ1873" i="1"/>
  <c r="BJ1872" i="1" s="1"/>
  <c r="BJ1871" i="1" s="1"/>
  <c r="BJ1870" i="1" s="1"/>
  <c r="BJ1863" i="1" s="1"/>
  <c r="O1880" i="1"/>
  <c r="AA1880" i="1" s="1"/>
  <c r="AG1880" i="1" s="1"/>
  <c r="AY1880" i="1" s="1"/>
  <c r="BC1880" i="1" s="1"/>
  <c r="BQ1880" i="1" s="1"/>
  <c r="BW1880" i="1" s="1"/>
  <c r="CM1880" i="1" s="1"/>
  <c r="CO1880" i="1" s="1"/>
  <c r="CD1873" i="1"/>
  <c r="CD1872" i="1" s="1"/>
  <c r="CD1871" i="1" s="1"/>
  <c r="CD1870" i="1" s="1"/>
  <c r="CD1863" i="1" s="1"/>
  <c r="M1882" i="1"/>
  <c r="Y1882" i="1" s="1"/>
  <c r="AE1882" i="1" s="1"/>
  <c r="AW1882" i="1" s="1"/>
  <c r="BA1882" i="1" s="1"/>
  <c r="BO1882" i="1" s="1"/>
  <c r="BU1882" i="1" s="1"/>
  <c r="CG1882" i="1" s="1"/>
  <c r="CI1882" i="1" s="1"/>
  <c r="O1884" i="1"/>
  <c r="AA1884" i="1" s="1"/>
  <c r="AG1884" i="1" s="1"/>
  <c r="AY1884" i="1" s="1"/>
  <c r="BC1884" i="1" s="1"/>
  <c r="BQ1884" i="1" s="1"/>
  <c r="BW1884" i="1" s="1"/>
  <c r="CM1884" i="1" s="1"/>
  <c r="CO1884" i="1" s="1"/>
  <c r="Y1886" i="1"/>
  <c r="AE1886" i="1" s="1"/>
  <c r="AW1886" i="1" s="1"/>
  <c r="BA1886" i="1" s="1"/>
  <c r="BO1886" i="1" s="1"/>
  <c r="BU1886" i="1" s="1"/>
  <c r="CG1886" i="1" s="1"/>
  <c r="CI1886" i="1" s="1"/>
  <c r="Z1886" i="1"/>
  <c r="AF1886" i="1" s="1"/>
  <c r="AX1886" i="1" s="1"/>
  <c r="BB1886" i="1" s="1"/>
  <c r="BP1886" i="1" s="1"/>
  <c r="BV1886" i="1" s="1"/>
  <c r="CJ1886" i="1" s="1"/>
  <c r="CL1886" i="1" s="1"/>
  <c r="R1873" i="1"/>
  <c r="R1872" i="1" s="1"/>
  <c r="R1871" i="1" s="1"/>
  <c r="R1870" i="1" s="1"/>
  <c r="R1863" i="1" s="1"/>
  <c r="BT1918" i="1"/>
  <c r="BT1917" i="1" s="1"/>
  <c r="AY1921" i="1"/>
  <c r="BC1921" i="1" s="1"/>
  <c r="BQ1921" i="1" s="1"/>
  <c r="BW1921" i="1" s="1"/>
  <c r="CM1921" i="1" s="1"/>
  <c r="CO1921" i="1" s="1"/>
  <c r="BF1918" i="1"/>
  <c r="BF1917" i="1" s="1"/>
  <c r="BJ1918" i="1"/>
  <c r="BJ1917" i="1" s="1"/>
  <c r="BN1918" i="1"/>
  <c r="BN1917" i="1" s="1"/>
  <c r="AA1925" i="1"/>
  <c r="AG1925" i="1" s="1"/>
  <c r="AY1925" i="1" s="1"/>
  <c r="BC1925" i="1" s="1"/>
  <c r="BQ1925" i="1" s="1"/>
  <c r="BW1925" i="1" s="1"/>
  <c r="CM1925" i="1" s="1"/>
  <c r="CO1925" i="1" s="1"/>
  <c r="AI1924" i="1"/>
  <c r="AI1923" i="1" s="1"/>
  <c r="AQ1924" i="1"/>
  <c r="AQ1923" i="1" s="1"/>
  <c r="AU1924" i="1"/>
  <c r="AU1923" i="1" s="1"/>
  <c r="T1924" i="1"/>
  <c r="T1923" i="1" s="1"/>
  <c r="BH1924" i="1"/>
  <c r="BH1923" i="1" s="1"/>
  <c r="AH1924" i="1"/>
  <c r="AH1923" i="1" s="1"/>
  <c r="AL1924" i="1"/>
  <c r="AL1923" i="1" s="1"/>
  <c r="AP1924" i="1"/>
  <c r="AP1923" i="1" s="1"/>
  <c r="AT1924" i="1"/>
  <c r="AT1923" i="1" s="1"/>
  <c r="W1924" i="1"/>
  <c r="W1923" i="1" s="1"/>
  <c r="AZ1924" i="1"/>
  <c r="AZ1923" i="1" s="1"/>
  <c r="AH1938" i="1"/>
  <c r="AH1937" i="1" s="1"/>
  <c r="AL1938" i="1"/>
  <c r="AL1937" i="1" s="1"/>
  <c r="AP1938" i="1"/>
  <c r="AP1937" i="1" s="1"/>
  <c r="AT1938" i="1"/>
  <c r="AT1937" i="1" s="1"/>
  <c r="CD1938" i="1"/>
  <c r="CD1937" i="1" s="1"/>
  <c r="Q1938" i="1"/>
  <c r="Q1937" i="1" s="1"/>
  <c r="U1938" i="1"/>
  <c r="U1937" i="1" s="1"/>
  <c r="AB1938" i="1"/>
  <c r="AB1937" i="1" s="1"/>
  <c r="BT1938" i="1"/>
  <c r="BT1937" i="1" s="1"/>
  <c r="CM1959" i="1"/>
  <c r="P1964" i="1"/>
  <c r="P1963" i="1" s="1"/>
  <c r="J1984" i="1"/>
  <c r="J1983" i="1" s="1"/>
  <c r="J1982" i="1" s="1"/>
  <c r="J1981" i="1" s="1"/>
  <c r="J1980" i="1" s="1"/>
  <c r="AK1984" i="1"/>
  <c r="AK1983" i="1" s="1"/>
  <c r="AK1982" i="1" s="1"/>
  <c r="AK1981" i="1" s="1"/>
  <c r="AK1980" i="1" s="1"/>
  <c r="AO1984" i="1"/>
  <c r="AO1983" i="1" s="1"/>
  <c r="AO1982" i="1" s="1"/>
  <c r="AO1981" i="1" s="1"/>
  <c r="AO1980" i="1" s="1"/>
  <c r="AS1984" i="1"/>
  <c r="AS1983" i="1" s="1"/>
  <c r="AS1982" i="1" s="1"/>
  <c r="AS1981" i="1" s="1"/>
  <c r="AS1980" i="1" s="1"/>
  <c r="AJ1984" i="1"/>
  <c r="AJ1983" i="1" s="1"/>
  <c r="AJ1982" i="1" s="1"/>
  <c r="AJ1981" i="1" s="1"/>
  <c r="AJ1980" i="1" s="1"/>
  <c r="AN1984" i="1"/>
  <c r="AN1983" i="1" s="1"/>
  <c r="AN1982" i="1" s="1"/>
  <c r="AN1981" i="1" s="1"/>
  <c r="AN1980" i="1" s="1"/>
  <c r="AR1984" i="1"/>
  <c r="AR1983" i="1" s="1"/>
  <c r="AR1982" i="1" s="1"/>
  <c r="AR1981" i="1" s="1"/>
  <c r="AR1980" i="1" s="1"/>
  <c r="AV1984" i="1"/>
  <c r="AV1983" i="1" s="1"/>
  <c r="AV1982" i="1" s="1"/>
  <c r="AV1981" i="1" s="1"/>
  <c r="AV1980" i="1" s="1"/>
  <c r="BX1984" i="1"/>
  <c r="BX1983" i="1" s="1"/>
  <c r="BX1982" i="1" s="1"/>
  <c r="BX1981" i="1" s="1"/>
  <c r="BX1980" i="1" s="1"/>
  <c r="CB1984" i="1"/>
  <c r="CB1983" i="1" s="1"/>
  <c r="CB1982" i="1" s="1"/>
  <c r="CB1981" i="1" s="1"/>
  <c r="CB1980" i="1" s="1"/>
  <c r="CF1984" i="1"/>
  <c r="CF1983" i="1" s="1"/>
  <c r="CF1982" i="1" s="1"/>
  <c r="CF1981" i="1" s="1"/>
  <c r="CF1980" i="1" s="1"/>
  <c r="K1999" i="1"/>
  <c r="K1998" i="1" s="1"/>
  <c r="K1997" i="1" s="1"/>
  <c r="K1996" i="1" s="1"/>
  <c r="AB1999" i="1"/>
  <c r="AB1998" i="1" s="1"/>
  <c r="AB1997" i="1" s="1"/>
  <c r="AB1996" i="1" s="1"/>
  <c r="H2019" i="1"/>
  <c r="O2020" i="1"/>
  <c r="AA2020" i="1" s="1"/>
  <c r="AG2020" i="1" s="1"/>
  <c r="AY2020" i="1" s="1"/>
  <c r="BC2020" i="1" s="1"/>
  <c r="BQ2020" i="1" s="1"/>
  <c r="BW2020" i="1" s="1"/>
  <c r="CM2020" i="1" s="1"/>
  <c r="CO2020" i="1" s="1"/>
  <c r="I2025" i="1"/>
  <c r="O2025" i="1" s="1"/>
  <c r="AA2025" i="1" s="1"/>
  <c r="AG2025" i="1" s="1"/>
  <c r="AY2025" i="1" s="1"/>
  <c r="BC2025" i="1" s="1"/>
  <c r="BQ2025" i="1" s="1"/>
  <c r="BW2025" i="1" s="1"/>
  <c r="CM2025" i="1" s="1"/>
  <c r="CO2025" i="1" s="1"/>
  <c r="L2030" i="1"/>
  <c r="L2029" i="1" s="1"/>
  <c r="T2030" i="1"/>
  <c r="T2029" i="1" s="1"/>
  <c r="X2030" i="1"/>
  <c r="X2029" i="1" s="1"/>
  <c r="AL2030" i="1"/>
  <c r="AL2029" i="1" s="1"/>
  <c r="AT2030" i="1"/>
  <c r="AT2029" i="1" s="1"/>
  <c r="BZ2030" i="1"/>
  <c r="BZ2029" i="1" s="1"/>
  <c r="CD2030" i="1"/>
  <c r="CD2029" i="1" s="1"/>
  <c r="G2065" i="1"/>
  <c r="K2065" i="1"/>
  <c r="V2065" i="1"/>
  <c r="AJ2065" i="1"/>
  <c r="AN2065" i="1"/>
  <c r="AR2065" i="1"/>
  <c r="AV2065" i="1"/>
  <c r="BF2065" i="1"/>
  <c r="BJ2065" i="1"/>
  <c r="BN2065" i="1"/>
  <c r="BX2065" i="1"/>
  <c r="CB2065" i="1"/>
  <c r="CF2065" i="1"/>
  <c r="Z2103" i="1"/>
  <c r="AF2103" i="1" s="1"/>
  <c r="AX2103" i="1" s="1"/>
  <c r="BB2103" i="1" s="1"/>
  <c r="BP2103" i="1" s="1"/>
  <c r="BV2103" i="1" s="1"/>
  <c r="CJ2103" i="1" s="1"/>
  <c r="CL2103" i="1" s="1"/>
  <c r="J2112" i="1"/>
  <c r="J2111" i="1" s="1"/>
  <c r="M2111" i="1" s="1"/>
  <c r="Y2111" i="1" s="1"/>
  <c r="AE2111" i="1" s="1"/>
  <c r="AW2111" i="1" s="1"/>
  <c r="BA2111" i="1" s="1"/>
  <c r="BO2111" i="1" s="1"/>
  <c r="BU2111" i="1" s="1"/>
  <c r="CG2111" i="1" s="1"/>
  <c r="CI2111" i="1" s="1"/>
  <c r="O2117" i="1"/>
  <c r="AA2117" i="1" s="1"/>
  <c r="AG2117" i="1" s="1"/>
  <c r="AY2117" i="1" s="1"/>
  <c r="BC2117" i="1" s="1"/>
  <c r="BQ2117" i="1" s="1"/>
  <c r="BW2117" i="1" s="1"/>
  <c r="CM2117" i="1" s="1"/>
  <c r="CO2117" i="1" s="1"/>
  <c r="O2128" i="1"/>
  <c r="AA2128" i="1" s="1"/>
  <c r="AG2128" i="1" s="1"/>
  <c r="AY2128" i="1" s="1"/>
  <c r="BC2128" i="1" s="1"/>
  <c r="BQ2128" i="1" s="1"/>
  <c r="BW2128" i="1" s="1"/>
  <c r="CM2128" i="1" s="1"/>
  <c r="CO2128" i="1" s="1"/>
  <c r="BR2126" i="1"/>
  <c r="AK2152" i="1"/>
  <c r="AS2152" i="1"/>
  <c r="K2179" i="1"/>
  <c r="K2178" i="1" s="1"/>
  <c r="K2167" i="1" s="1"/>
  <c r="N2180" i="1"/>
  <c r="Z2180" i="1" s="1"/>
  <c r="AF2180" i="1" s="1"/>
  <c r="AX2180" i="1" s="1"/>
  <c r="BB2180" i="1" s="1"/>
  <c r="BP2180" i="1" s="1"/>
  <c r="BV2180" i="1" s="1"/>
  <c r="CJ2180" i="1" s="1"/>
  <c r="CL2180" i="1" s="1"/>
  <c r="H2186" i="1"/>
  <c r="N2186" i="1" s="1"/>
  <c r="Z2186" i="1" s="1"/>
  <c r="AF2186" i="1" s="1"/>
  <c r="AX2186" i="1" s="1"/>
  <c r="BB2186" i="1" s="1"/>
  <c r="BP2186" i="1" s="1"/>
  <c r="BV2186" i="1" s="1"/>
  <c r="CJ2186" i="1" s="1"/>
  <c r="CL2186" i="1" s="1"/>
  <c r="CP2257" i="1"/>
  <c r="CP2256" i="1" s="1"/>
  <c r="CP2255" i="1" s="1"/>
  <c r="BZ1950" i="1"/>
  <c r="BZ1949" i="1" s="1"/>
  <c r="CD1950" i="1"/>
  <c r="CD1949" i="1" s="1"/>
  <c r="CG1953" i="1"/>
  <c r="M1989" i="1"/>
  <c r="Y1989" i="1" s="1"/>
  <c r="AE1989" i="1" s="1"/>
  <c r="AW1989" i="1" s="1"/>
  <c r="BA1989" i="1" s="1"/>
  <c r="BO1989" i="1" s="1"/>
  <c r="BU1989" i="1" s="1"/>
  <c r="CG1989" i="1" s="1"/>
  <c r="AI1984" i="1"/>
  <c r="AI1983" i="1" s="1"/>
  <c r="AI1982" i="1" s="1"/>
  <c r="AI1981" i="1" s="1"/>
  <c r="AI1980" i="1" s="1"/>
  <c r="AM1984" i="1"/>
  <c r="AM1983" i="1" s="1"/>
  <c r="AM1982" i="1" s="1"/>
  <c r="AM1981" i="1" s="1"/>
  <c r="AM1980" i="1" s="1"/>
  <c r="AQ1984" i="1"/>
  <c r="AQ1983" i="1" s="1"/>
  <c r="AQ1982" i="1" s="1"/>
  <c r="AQ1981" i="1" s="1"/>
  <c r="AQ1980" i="1" s="1"/>
  <c r="AU1984" i="1"/>
  <c r="AU1983" i="1" s="1"/>
  <c r="AU1982" i="1" s="1"/>
  <c r="AU1981" i="1" s="1"/>
  <c r="AU1980" i="1" s="1"/>
  <c r="CA1984" i="1"/>
  <c r="CA1983" i="1" s="1"/>
  <c r="CA1982" i="1" s="1"/>
  <c r="CA1981" i="1" s="1"/>
  <c r="CA1980" i="1" s="1"/>
  <c r="CE1984" i="1"/>
  <c r="CE1983" i="1" s="1"/>
  <c r="CE1982" i="1" s="1"/>
  <c r="CE1981" i="1" s="1"/>
  <c r="CE1980" i="1" s="1"/>
  <c r="BY1984" i="1"/>
  <c r="BY1983" i="1" s="1"/>
  <c r="BY1982" i="1" s="1"/>
  <c r="BY1981" i="1" s="1"/>
  <c r="BY1980" i="1" s="1"/>
  <c r="CC1984" i="1"/>
  <c r="CC1983" i="1" s="1"/>
  <c r="CC1982" i="1" s="1"/>
  <c r="CC1981" i="1" s="1"/>
  <c r="CC1980" i="1" s="1"/>
  <c r="BD1984" i="1"/>
  <c r="BD1983" i="1" s="1"/>
  <c r="BD1982" i="1" s="1"/>
  <c r="BD1981" i="1" s="1"/>
  <c r="BD1980" i="1" s="1"/>
  <c r="BH1984" i="1"/>
  <c r="BH1983" i="1" s="1"/>
  <c r="BH1982" i="1" s="1"/>
  <c r="BH1981" i="1" s="1"/>
  <c r="BH1980" i="1" s="1"/>
  <c r="BL1984" i="1"/>
  <c r="BL1983" i="1" s="1"/>
  <c r="BL1982" i="1" s="1"/>
  <c r="BL1981" i="1" s="1"/>
  <c r="BL1980" i="1" s="1"/>
  <c r="BO2000" i="1"/>
  <c r="BU2000" i="1" s="1"/>
  <c r="CG2000" i="1" s="1"/>
  <c r="CI2000" i="1" s="1"/>
  <c r="BP2000" i="1"/>
  <c r="BV2000" i="1" s="1"/>
  <c r="CJ2000" i="1" s="1"/>
  <c r="CL2000" i="1" s="1"/>
  <c r="BQ2000" i="1"/>
  <c r="BW2000" i="1" s="1"/>
  <c r="CM2000" i="1" s="1"/>
  <c r="CO2000" i="1" s="1"/>
  <c r="O2002" i="1"/>
  <c r="AA2002" i="1" s="1"/>
  <c r="AG2002" i="1" s="1"/>
  <c r="AY2002" i="1" s="1"/>
  <c r="BC2002" i="1" s="1"/>
  <c r="BQ2002" i="1" s="1"/>
  <c r="BW2002" i="1" s="1"/>
  <c r="CM2002" i="1" s="1"/>
  <c r="CO2002" i="1" s="1"/>
  <c r="BE1999" i="1"/>
  <c r="BE1998" i="1" s="1"/>
  <c r="BE1997" i="1" s="1"/>
  <c r="BE1996" i="1" s="1"/>
  <c r="BI1999" i="1"/>
  <c r="BI1998" i="1" s="1"/>
  <c r="BI1997" i="1" s="1"/>
  <c r="BI1996" i="1" s="1"/>
  <c r="BM1999" i="1"/>
  <c r="BM1998" i="1" s="1"/>
  <c r="BM1997" i="1" s="1"/>
  <c r="BM1996" i="1" s="1"/>
  <c r="S1999" i="1"/>
  <c r="S1998" i="1" s="1"/>
  <c r="S1997" i="1" s="1"/>
  <c r="S1996" i="1" s="1"/>
  <c r="W1999" i="1"/>
  <c r="W1998" i="1" s="1"/>
  <c r="W1997" i="1" s="1"/>
  <c r="W1996" i="1" s="1"/>
  <c r="AJ1999" i="1"/>
  <c r="AJ1998" i="1" s="1"/>
  <c r="AJ1997" i="1" s="1"/>
  <c r="AJ1996" i="1" s="1"/>
  <c r="AN1999" i="1"/>
  <c r="AN1998" i="1" s="1"/>
  <c r="AN1997" i="1" s="1"/>
  <c r="AN1996" i="1" s="1"/>
  <c r="AR1999" i="1"/>
  <c r="AR1998" i="1" s="1"/>
  <c r="AR1997" i="1" s="1"/>
  <c r="AR1996" i="1" s="1"/>
  <c r="AV1999" i="1"/>
  <c r="AV1998" i="1" s="1"/>
  <c r="AV1997" i="1" s="1"/>
  <c r="AV1996" i="1" s="1"/>
  <c r="S2011" i="1"/>
  <c r="S2010" i="1" s="1"/>
  <c r="S2009" i="1" s="1"/>
  <c r="S2008" i="1" s="1"/>
  <c r="W2011" i="1"/>
  <c r="W2010" i="1" s="1"/>
  <c r="W2009" i="1" s="1"/>
  <c r="W2008" i="1" s="1"/>
  <c r="AJ2011" i="1"/>
  <c r="AJ2010" i="1" s="1"/>
  <c r="AJ2009" i="1" s="1"/>
  <c r="AJ2008" i="1" s="1"/>
  <c r="AN2011" i="1"/>
  <c r="AN2010" i="1" s="1"/>
  <c r="AN2009" i="1" s="1"/>
  <c r="AN2008" i="1" s="1"/>
  <c r="AR2011" i="1"/>
  <c r="AR2010" i="1" s="1"/>
  <c r="AR2009" i="1" s="1"/>
  <c r="AR2008" i="1" s="1"/>
  <c r="AV2011" i="1"/>
  <c r="AV2010" i="1" s="1"/>
  <c r="AV2009" i="1" s="1"/>
  <c r="AV2008" i="1" s="1"/>
  <c r="BX2011" i="1"/>
  <c r="BX2010" i="1" s="1"/>
  <c r="BX2009" i="1" s="1"/>
  <c r="BX2008" i="1" s="1"/>
  <c r="CB2011" i="1"/>
  <c r="CB2010" i="1" s="1"/>
  <c r="CB2009" i="1" s="1"/>
  <c r="CB2008" i="1" s="1"/>
  <c r="CF2011" i="1"/>
  <c r="CF2010" i="1" s="1"/>
  <c r="CF2009" i="1" s="1"/>
  <c r="CF2008" i="1" s="1"/>
  <c r="S2019" i="1"/>
  <c r="S2018" i="1" s="1"/>
  <c r="W2019" i="1"/>
  <c r="W2018" i="1" s="1"/>
  <c r="AD2019" i="1"/>
  <c r="AD2018" i="1" s="1"/>
  <c r="BG2019" i="1"/>
  <c r="BG2018" i="1" s="1"/>
  <c r="BK2019" i="1"/>
  <c r="BK2018" i="1" s="1"/>
  <c r="BR2019" i="1"/>
  <c r="BR2018" i="1" s="1"/>
  <c r="BD2030" i="1"/>
  <c r="BD2029" i="1" s="1"/>
  <c r="BH2030" i="1"/>
  <c r="BH2029" i="1" s="1"/>
  <c r="BL2030" i="1"/>
  <c r="BL2029" i="1" s="1"/>
  <c r="BS2030" i="1"/>
  <c r="BS2029" i="1" s="1"/>
  <c r="N2033" i="1"/>
  <c r="Z2033" i="1" s="1"/>
  <c r="AF2033" i="1" s="1"/>
  <c r="AX2033" i="1" s="1"/>
  <c r="BB2033" i="1" s="1"/>
  <c r="BP2033" i="1" s="1"/>
  <c r="BV2033" i="1" s="1"/>
  <c r="CJ2033" i="1" s="1"/>
  <c r="CL2033" i="1" s="1"/>
  <c r="N2035" i="1"/>
  <c r="Z2035" i="1" s="1"/>
  <c r="AF2035" i="1" s="1"/>
  <c r="AX2035" i="1" s="1"/>
  <c r="BB2035" i="1" s="1"/>
  <c r="BP2035" i="1" s="1"/>
  <c r="BV2035" i="1" s="1"/>
  <c r="CJ2035" i="1" s="1"/>
  <c r="CL2035" i="1" s="1"/>
  <c r="O2037" i="1"/>
  <c r="AA2037" i="1" s="1"/>
  <c r="AG2037" i="1" s="1"/>
  <c r="AY2037" i="1" s="1"/>
  <c r="BC2037" i="1" s="1"/>
  <c r="BQ2037" i="1" s="1"/>
  <c r="BW2037" i="1" s="1"/>
  <c r="CM2037" i="1" s="1"/>
  <c r="CO2037" i="1" s="1"/>
  <c r="M2039" i="1"/>
  <c r="Y2039" i="1" s="1"/>
  <c r="AE2039" i="1" s="1"/>
  <c r="AW2039" i="1" s="1"/>
  <c r="BA2039" i="1" s="1"/>
  <c r="BO2039" i="1" s="1"/>
  <c r="BU2039" i="1" s="1"/>
  <c r="CG2039" i="1" s="1"/>
  <c r="CI2039" i="1" s="1"/>
  <c r="N2066" i="1"/>
  <c r="Z2066" i="1" s="1"/>
  <c r="AF2066" i="1" s="1"/>
  <c r="AX2066" i="1" s="1"/>
  <c r="BB2066" i="1" s="1"/>
  <c r="BP2066" i="1" s="1"/>
  <c r="BV2066" i="1" s="1"/>
  <c r="CJ2066" i="1" s="1"/>
  <c r="CL2066" i="1" s="1"/>
  <c r="L2065" i="1"/>
  <c r="AZ2065" i="1"/>
  <c r="CP2065" i="1"/>
  <c r="AC2065" i="1"/>
  <c r="N2079" i="1"/>
  <c r="Z2079" i="1" s="1"/>
  <c r="AF2079" i="1" s="1"/>
  <c r="AX2079" i="1" s="1"/>
  <c r="BB2079" i="1" s="1"/>
  <c r="BP2079" i="1" s="1"/>
  <c r="BV2079" i="1" s="1"/>
  <c r="CJ2079" i="1" s="1"/>
  <c r="CL2079" i="1" s="1"/>
  <c r="N2084" i="1"/>
  <c r="Z2084" i="1" s="1"/>
  <c r="AF2084" i="1" s="1"/>
  <c r="AX2084" i="1" s="1"/>
  <c r="BB2084" i="1" s="1"/>
  <c r="BP2084" i="1" s="1"/>
  <c r="BV2084" i="1" s="1"/>
  <c r="CJ2084" i="1" s="1"/>
  <c r="CL2084" i="1" s="1"/>
  <c r="O2086" i="1"/>
  <c r="AA2086" i="1" s="1"/>
  <c r="AG2086" i="1" s="1"/>
  <c r="AY2086" i="1" s="1"/>
  <c r="BC2086" i="1" s="1"/>
  <c r="BQ2086" i="1" s="1"/>
  <c r="BW2086" i="1" s="1"/>
  <c r="CM2086" i="1" s="1"/>
  <c r="CO2086" i="1" s="1"/>
  <c r="BO2090" i="1"/>
  <c r="BU2090" i="1" s="1"/>
  <c r="CG2090" i="1" s="1"/>
  <c r="CI2090" i="1" s="1"/>
  <c r="BH2083" i="1"/>
  <c r="BL2083" i="1"/>
  <c r="AA2102" i="1"/>
  <c r="AG2102" i="1" s="1"/>
  <c r="AY2102" i="1" s="1"/>
  <c r="BC2102" i="1" s="1"/>
  <c r="BQ2102" i="1" s="1"/>
  <c r="BW2102" i="1" s="1"/>
  <c r="S2116" i="1"/>
  <c r="S2115" i="1" s="1"/>
  <c r="W2116" i="1"/>
  <c r="W2115" i="1" s="1"/>
  <c r="BG2116" i="1"/>
  <c r="BG2115" i="1" s="1"/>
  <c r="BK2116" i="1"/>
  <c r="BK2115" i="1" s="1"/>
  <c r="M2121" i="1"/>
  <c r="Y2121" i="1" s="1"/>
  <c r="AE2121" i="1" s="1"/>
  <c r="AW2121" i="1" s="1"/>
  <c r="BA2121" i="1" s="1"/>
  <c r="BO2121" i="1" s="1"/>
  <c r="BU2121" i="1" s="1"/>
  <c r="CG2121" i="1" s="1"/>
  <c r="CI2121" i="1" s="1"/>
  <c r="O2127" i="1"/>
  <c r="AA2127" i="1" s="1"/>
  <c r="AG2127" i="1" s="1"/>
  <c r="AY2127" i="1" s="1"/>
  <c r="BC2127" i="1" s="1"/>
  <c r="BQ2127" i="1" s="1"/>
  <c r="BW2127" i="1" s="1"/>
  <c r="CM2127" i="1" s="1"/>
  <c r="CO2127" i="1" s="1"/>
  <c r="BI2126" i="1"/>
  <c r="S2126" i="1"/>
  <c r="W2126" i="1"/>
  <c r="CA2126" i="1"/>
  <c r="CE2126" i="1"/>
  <c r="BN2126" i="1"/>
  <c r="AB2126" i="1"/>
  <c r="BT2126" i="1"/>
  <c r="AY2134" i="1"/>
  <c r="BC2134" i="1" s="1"/>
  <c r="BQ2134" i="1" s="1"/>
  <c r="BW2134" i="1" s="1"/>
  <c r="CM2134" i="1" s="1"/>
  <c r="CO2134" i="1" s="1"/>
  <c r="N2139" i="1"/>
  <c r="Z2139" i="1" s="1"/>
  <c r="AF2139" i="1" s="1"/>
  <c r="AX2139" i="1" s="1"/>
  <c r="BB2139" i="1" s="1"/>
  <c r="BP2139" i="1" s="1"/>
  <c r="BV2139" i="1" s="1"/>
  <c r="CJ2139" i="1" s="1"/>
  <c r="CL2139" i="1" s="1"/>
  <c r="Q2138" i="1"/>
  <c r="U2138" i="1"/>
  <c r="BE2138" i="1"/>
  <c r="BI2138" i="1"/>
  <c r="BM2138" i="1"/>
  <c r="J2138" i="1"/>
  <c r="P2138" i="1"/>
  <c r="T2138" i="1"/>
  <c r="X2138" i="1"/>
  <c r="AH2138" i="1"/>
  <c r="AL2138" i="1"/>
  <c r="AP2138" i="1"/>
  <c r="AT2138" i="1"/>
  <c r="BD2138" i="1"/>
  <c r="BH2138" i="1"/>
  <c r="BL2138" i="1"/>
  <c r="BZ2138" i="1"/>
  <c r="CD2138" i="1"/>
  <c r="M2146" i="1"/>
  <c r="Y2146" i="1" s="1"/>
  <c r="AE2146" i="1" s="1"/>
  <c r="AW2146" i="1" s="1"/>
  <c r="BA2146" i="1" s="1"/>
  <c r="BO2146" i="1" s="1"/>
  <c r="BU2146" i="1" s="1"/>
  <c r="CG2146" i="1" s="1"/>
  <c r="CI2146" i="1" s="1"/>
  <c r="O2150" i="1"/>
  <c r="AA2150" i="1" s="1"/>
  <c r="AG2150" i="1" s="1"/>
  <c r="AY2150" i="1" s="1"/>
  <c r="BC2150" i="1" s="1"/>
  <c r="BQ2150" i="1" s="1"/>
  <c r="BW2150" i="1" s="1"/>
  <c r="CM2150" i="1" s="1"/>
  <c r="CO2150" i="1" s="1"/>
  <c r="S2152" i="1"/>
  <c r="W2152" i="1"/>
  <c r="AD2152" i="1"/>
  <c r="BG2152" i="1"/>
  <c r="BK2152" i="1"/>
  <c r="BR2152" i="1"/>
  <c r="O2155" i="1"/>
  <c r="AA2155" i="1" s="1"/>
  <c r="AG2155" i="1" s="1"/>
  <c r="AY2155" i="1" s="1"/>
  <c r="BC2155" i="1" s="1"/>
  <c r="BQ2155" i="1" s="1"/>
  <c r="BW2155" i="1" s="1"/>
  <c r="CM2155" i="1" s="1"/>
  <c r="CO2155" i="1" s="1"/>
  <c r="M2161" i="1"/>
  <c r="Y2161" i="1" s="1"/>
  <c r="AE2161" i="1" s="1"/>
  <c r="AW2161" i="1" s="1"/>
  <c r="BA2161" i="1" s="1"/>
  <c r="BO2161" i="1" s="1"/>
  <c r="BU2161" i="1" s="1"/>
  <c r="CG2161" i="1" s="1"/>
  <c r="CI2161" i="1" s="1"/>
  <c r="R2170" i="1"/>
  <c r="R2169" i="1" s="1"/>
  <c r="R2168" i="1" s="1"/>
  <c r="R2167" i="1" s="1"/>
  <c r="V2170" i="1"/>
  <c r="V2169" i="1" s="1"/>
  <c r="V2168" i="1" s="1"/>
  <c r="V2167" i="1" s="1"/>
  <c r="BF2170" i="1"/>
  <c r="BF2169" i="1" s="1"/>
  <c r="BF2168" i="1" s="1"/>
  <c r="BF2167" i="1" s="1"/>
  <c r="BJ2170" i="1"/>
  <c r="BJ2169" i="1" s="1"/>
  <c r="BJ2168" i="1" s="1"/>
  <c r="BJ2167" i="1" s="1"/>
  <c r="BN2170" i="1"/>
  <c r="BN2169" i="1" s="1"/>
  <c r="BN2168" i="1" s="1"/>
  <c r="BN2167" i="1" s="1"/>
  <c r="O2174" i="1"/>
  <c r="AA2174" i="1" s="1"/>
  <c r="AG2174" i="1" s="1"/>
  <c r="AY2174" i="1" s="1"/>
  <c r="BC2174" i="1" s="1"/>
  <c r="BQ2174" i="1" s="1"/>
  <c r="BW2174" i="1" s="1"/>
  <c r="CM2174" i="1" s="1"/>
  <c r="CO2174" i="1" s="1"/>
  <c r="G2184" i="1"/>
  <c r="O2186" i="1"/>
  <c r="AA2186" i="1" s="1"/>
  <c r="AG2186" i="1" s="1"/>
  <c r="AY2186" i="1" s="1"/>
  <c r="BC2186" i="1" s="1"/>
  <c r="BQ2186" i="1" s="1"/>
  <c r="BW2186" i="1" s="1"/>
  <c r="CM2186" i="1" s="1"/>
  <c r="CO2186" i="1" s="1"/>
  <c r="O2187" i="1"/>
  <c r="AA2187" i="1" s="1"/>
  <c r="AG2187" i="1" s="1"/>
  <c r="AY2187" i="1" s="1"/>
  <c r="BC2187" i="1" s="1"/>
  <c r="BQ2187" i="1" s="1"/>
  <c r="BW2187" i="1" s="1"/>
  <c r="CM2187" i="1" s="1"/>
  <c r="CO2187" i="1" s="1"/>
  <c r="O2201" i="1"/>
  <c r="AA2201" i="1" s="1"/>
  <c r="AG2201" i="1" s="1"/>
  <c r="AY2201" i="1" s="1"/>
  <c r="BC2201" i="1" s="1"/>
  <c r="BQ2201" i="1" s="1"/>
  <c r="BW2201" i="1" s="1"/>
  <c r="CM2201" i="1" s="1"/>
  <c r="CO2201" i="1" s="1"/>
  <c r="AK2200" i="1"/>
  <c r="AK2199" i="1" s="1"/>
  <c r="AK2198" i="1" s="1"/>
  <c r="AK2197" i="1" s="1"/>
  <c r="AO2200" i="1"/>
  <c r="AO2199" i="1" s="1"/>
  <c r="AO2198" i="1" s="1"/>
  <c r="AO2197" i="1" s="1"/>
  <c r="AS2200" i="1"/>
  <c r="AS2199" i="1" s="1"/>
  <c r="AS2198" i="1" s="1"/>
  <c r="AS2197" i="1" s="1"/>
  <c r="AZ2200" i="1"/>
  <c r="AZ2199" i="1" s="1"/>
  <c r="AZ2198" i="1" s="1"/>
  <c r="AZ2197" i="1" s="1"/>
  <c r="BY2200" i="1"/>
  <c r="BY2199" i="1" s="1"/>
  <c r="BY2198" i="1" s="1"/>
  <c r="BY2197" i="1" s="1"/>
  <c r="CC2200" i="1"/>
  <c r="CC2199" i="1" s="1"/>
  <c r="CC2198" i="1" s="1"/>
  <c r="CC2197" i="1" s="1"/>
  <c r="CP2200" i="1"/>
  <c r="CP2199" i="1" s="1"/>
  <c r="CP2198" i="1" s="1"/>
  <c r="CP2197" i="1" s="1"/>
  <c r="O2236" i="1"/>
  <c r="AA2236" i="1" s="1"/>
  <c r="AG2236" i="1" s="1"/>
  <c r="AY2236" i="1" s="1"/>
  <c r="BC2236" i="1" s="1"/>
  <c r="BQ2236" i="1" s="1"/>
  <c r="BW2236" i="1" s="1"/>
  <c r="CM2236" i="1" s="1"/>
  <c r="CO2236" i="1" s="1"/>
  <c r="I2235" i="1"/>
  <c r="R2250" i="1"/>
  <c r="R2249" i="1" s="1"/>
  <c r="R2248" i="1" s="1"/>
  <c r="R2247" i="1" s="1"/>
  <c r="V2250" i="1"/>
  <c r="V2249" i="1" s="1"/>
  <c r="V2248" i="1" s="1"/>
  <c r="V2247" i="1" s="1"/>
  <c r="AC2250" i="1"/>
  <c r="AC2249" i="1" s="1"/>
  <c r="AC2248" i="1" s="1"/>
  <c r="AC2247" i="1" s="1"/>
  <c r="AJ2250" i="1"/>
  <c r="AJ2249" i="1" s="1"/>
  <c r="AJ2248" i="1" s="1"/>
  <c r="AJ2247" i="1" s="1"/>
  <c r="AN2250" i="1"/>
  <c r="AN2249" i="1" s="1"/>
  <c r="AN2248" i="1" s="1"/>
  <c r="AN2247" i="1" s="1"/>
  <c r="AR2250" i="1"/>
  <c r="AR2249" i="1" s="1"/>
  <c r="AR2248" i="1" s="1"/>
  <c r="AR2247" i="1" s="1"/>
  <c r="AV2250" i="1"/>
  <c r="AV2249" i="1" s="1"/>
  <c r="AV2248" i="1" s="1"/>
  <c r="AV2247" i="1" s="1"/>
  <c r="BF2250" i="1"/>
  <c r="BF2249" i="1" s="1"/>
  <c r="BF2248" i="1" s="1"/>
  <c r="BF2247" i="1" s="1"/>
  <c r="BJ2250" i="1"/>
  <c r="BJ2249" i="1" s="1"/>
  <c r="BJ2248" i="1" s="1"/>
  <c r="BJ2247" i="1" s="1"/>
  <c r="BN2250" i="1"/>
  <c r="BN2249" i="1" s="1"/>
  <c r="BN2248" i="1" s="1"/>
  <c r="BN2247" i="1" s="1"/>
  <c r="BX2250" i="1"/>
  <c r="BX2249" i="1" s="1"/>
  <c r="BX2248" i="1" s="1"/>
  <c r="BX2247" i="1" s="1"/>
  <c r="CB2250" i="1"/>
  <c r="CB2249" i="1" s="1"/>
  <c r="CB2248" i="1" s="1"/>
  <c r="CB2247" i="1" s="1"/>
  <c r="CF2250" i="1"/>
  <c r="CF2249" i="1" s="1"/>
  <c r="CF2248" i="1" s="1"/>
  <c r="CF2247" i="1" s="1"/>
  <c r="L2257" i="1"/>
  <c r="L2256" i="1" s="1"/>
  <c r="L2255" i="1" s="1"/>
  <c r="AO2257" i="1"/>
  <c r="AO2256" i="1" s="1"/>
  <c r="AO2255" i="1" s="1"/>
  <c r="O2265" i="1"/>
  <c r="AA2265" i="1" s="1"/>
  <c r="AG2265" i="1" s="1"/>
  <c r="AY2265" i="1" s="1"/>
  <c r="BC2265" i="1" s="1"/>
  <c r="BQ2265" i="1" s="1"/>
  <c r="BW2265" i="1" s="1"/>
  <c r="CM2265" i="1" s="1"/>
  <c r="CO2265" i="1" s="1"/>
  <c r="O2266" i="1"/>
  <c r="AA2266" i="1" s="1"/>
  <c r="AG2266" i="1" s="1"/>
  <c r="AY2266" i="1" s="1"/>
  <c r="BC2266" i="1" s="1"/>
  <c r="BQ2266" i="1" s="1"/>
  <c r="BW2266" i="1" s="1"/>
  <c r="CM2266" i="1" s="1"/>
  <c r="CO2266" i="1" s="1"/>
  <c r="S2257" i="1"/>
  <c r="S2256" i="1" s="1"/>
  <c r="S2255" i="1" s="1"/>
  <c r="W2257" i="1"/>
  <c r="W2256" i="1" s="1"/>
  <c r="W2255" i="1" s="1"/>
  <c r="AK2257" i="1"/>
  <c r="AK2256" i="1" s="1"/>
  <c r="AK2255" i="1" s="1"/>
  <c r="AS2257" i="1"/>
  <c r="AS2256" i="1" s="1"/>
  <c r="AS2255" i="1" s="1"/>
  <c r="BG2257" i="1"/>
  <c r="BG2256" i="1" s="1"/>
  <c r="BG2255" i="1" s="1"/>
  <c r="BK2257" i="1"/>
  <c r="BK2256" i="1" s="1"/>
  <c r="BK2255" i="1" s="1"/>
  <c r="BY2257" i="1"/>
  <c r="BY2256" i="1" s="1"/>
  <c r="BY2255" i="1" s="1"/>
  <c r="M2273" i="1"/>
  <c r="Y2273" i="1" s="1"/>
  <c r="AE2273" i="1" s="1"/>
  <c r="AW2273" i="1" s="1"/>
  <c r="BA2273" i="1" s="1"/>
  <c r="BO2273" i="1" s="1"/>
  <c r="BU2273" i="1" s="1"/>
  <c r="CG2273" i="1" s="1"/>
  <c r="CI2273" i="1" s="1"/>
  <c r="G2272" i="1"/>
  <c r="M2272" i="1" s="1"/>
  <c r="Y2272" i="1" s="1"/>
  <c r="AE2272" i="1" s="1"/>
  <c r="AW2272" i="1" s="1"/>
  <c r="BA2272" i="1" s="1"/>
  <c r="BO2272" i="1" s="1"/>
  <c r="BU2272" i="1" s="1"/>
  <c r="CG2272" i="1" s="1"/>
  <c r="CI2272" i="1" s="1"/>
  <c r="CM1971" i="1"/>
  <c r="AA1987" i="1"/>
  <c r="AG1987" i="1" s="1"/>
  <c r="AY1987" i="1" s="1"/>
  <c r="BC1987" i="1" s="1"/>
  <c r="BQ1987" i="1" s="1"/>
  <c r="BW1987" i="1" s="1"/>
  <c r="CM1987" i="1" s="1"/>
  <c r="CO1987" i="1" s="1"/>
  <c r="BZ1984" i="1"/>
  <c r="BZ1983" i="1" s="1"/>
  <c r="BZ1982" i="1" s="1"/>
  <c r="BZ1981" i="1" s="1"/>
  <c r="BZ1980" i="1" s="1"/>
  <c r="CD1984" i="1"/>
  <c r="CD1983" i="1" s="1"/>
  <c r="CD1982" i="1" s="1"/>
  <c r="CD1981" i="1" s="1"/>
  <c r="CD1980" i="1" s="1"/>
  <c r="AB1984" i="1"/>
  <c r="AB1983" i="1" s="1"/>
  <c r="AB1982" i="1" s="1"/>
  <c r="AB1981" i="1" s="1"/>
  <c r="AB1980" i="1" s="1"/>
  <c r="BT1984" i="1"/>
  <c r="BT1983" i="1" s="1"/>
  <c r="BT1982" i="1" s="1"/>
  <c r="BT1981" i="1" s="1"/>
  <c r="BT1980" i="1" s="1"/>
  <c r="P1999" i="1"/>
  <c r="P1998" i="1" s="1"/>
  <c r="P1997" i="1" s="1"/>
  <c r="P1996" i="1" s="1"/>
  <c r="T1999" i="1"/>
  <c r="T1998" i="1" s="1"/>
  <c r="T1997" i="1" s="1"/>
  <c r="T1996" i="1" s="1"/>
  <c r="X1999" i="1"/>
  <c r="X1998" i="1" s="1"/>
  <c r="X1997" i="1" s="1"/>
  <c r="X1996" i="1" s="1"/>
  <c r="AZ1999" i="1"/>
  <c r="AZ1998" i="1" s="1"/>
  <c r="AZ1997" i="1" s="1"/>
  <c r="AZ1996" i="1" s="1"/>
  <c r="BG1999" i="1"/>
  <c r="BG1998" i="1" s="1"/>
  <c r="BG1997" i="1" s="1"/>
  <c r="BG1996" i="1" s="1"/>
  <c r="BK1999" i="1"/>
  <c r="BK1998" i="1" s="1"/>
  <c r="BK1997" i="1" s="1"/>
  <c r="BK1996" i="1" s="1"/>
  <c r="CP1999" i="1"/>
  <c r="CP1998" i="1" s="1"/>
  <c r="CP1997" i="1" s="1"/>
  <c r="CP1996" i="1" s="1"/>
  <c r="AZ2011" i="1"/>
  <c r="AZ2010" i="1" s="1"/>
  <c r="AZ2009" i="1" s="1"/>
  <c r="AZ2008" i="1" s="1"/>
  <c r="BG2011" i="1"/>
  <c r="BG2010" i="1" s="1"/>
  <c r="BG2009" i="1" s="1"/>
  <c r="BG2008" i="1" s="1"/>
  <c r="BK2011" i="1"/>
  <c r="BK2010" i="1" s="1"/>
  <c r="BK2009" i="1" s="1"/>
  <c r="BK2008" i="1" s="1"/>
  <c r="CP2011" i="1"/>
  <c r="CP2010" i="1" s="1"/>
  <c r="CP2009" i="1" s="1"/>
  <c r="CP2008" i="1" s="1"/>
  <c r="K2030" i="1"/>
  <c r="AB2030" i="1"/>
  <c r="AB2029" i="1" s="1"/>
  <c r="AI2030" i="1"/>
  <c r="AI2029" i="1" s="1"/>
  <c r="AM2030" i="1"/>
  <c r="AM2029" i="1" s="1"/>
  <c r="AQ2030" i="1"/>
  <c r="AQ2029" i="1" s="1"/>
  <c r="AU2030" i="1"/>
  <c r="AU2029" i="1" s="1"/>
  <c r="BT2030" i="1"/>
  <c r="BT2029" i="1" s="1"/>
  <c r="CA2030" i="1"/>
  <c r="CA2029" i="1" s="1"/>
  <c r="CE2030" i="1"/>
  <c r="CE2029" i="1" s="1"/>
  <c r="Y2043" i="1"/>
  <c r="AE2043" i="1" s="1"/>
  <c r="AW2043" i="1" s="1"/>
  <c r="BA2043" i="1" s="1"/>
  <c r="BO2043" i="1" s="1"/>
  <c r="BU2043" i="1" s="1"/>
  <c r="CG2043" i="1" s="1"/>
  <c r="CI2043" i="1" s="1"/>
  <c r="Z2043" i="1"/>
  <c r="AF2043" i="1" s="1"/>
  <c r="AX2043" i="1" s="1"/>
  <c r="BB2043" i="1" s="1"/>
  <c r="BP2043" i="1" s="1"/>
  <c r="BV2043" i="1" s="1"/>
  <c r="CJ2043" i="1" s="1"/>
  <c r="CL2043" i="1" s="1"/>
  <c r="AA2046" i="1"/>
  <c r="AG2046" i="1" s="1"/>
  <c r="AY2046" i="1" s="1"/>
  <c r="BC2046" i="1" s="1"/>
  <c r="BQ2046" i="1" s="1"/>
  <c r="BW2046" i="1" s="1"/>
  <c r="CM2046" i="1" s="1"/>
  <c r="CO2046" i="1" s="1"/>
  <c r="AA2054" i="1"/>
  <c r="AG2054" i="1" s="1"/>
  <c r="AY2054" i="1" s="1"/>
  <c r="BC2054" i="1" s="1"/>
  <c r="BQ2054" i="1" s="1"/>
  <c r="BW2054" i="1" s="1"/>
  <c r="CM2054" i="1" s="1"/>
  <c r="CO2054" i="1" s="1"/>
  <c r="P2065" i="1"/>
  <c r="T2065" i="1"/>
  <c r="X2065" i="1"/>
  <c r="BD2065" i="1"/>
  <c r="BH2065" i="1"/>
  <c r="BL2065" i="1"/>
  <c r="I2065" i="1"/>
  <c r="AK2065" i="1"/>
  <c r="AO2065" i="1"/>
  <c r="AS2065" i="1"/>
  <c r="BY2065" i="1"/>
  <c r="CC2065" i="1"/>
  <c r="M2075" i="1"/>
  <c r="Y2075" i="1" s="1"/>
  <c r="AE2075" i="1" s="1"/>
  <c r="AW2075" i="1" s="1"/>
  <c r="BA2075" i="1" s="1"/>
  <c r="BO2075" i="1" s="1"/>
  <c r="BU2075" i="1" s="1"/>
  <c r="CG2075" i="1" s="1"/>
  <c r="CI2075" i="1" s="1"/>
  <c r="S2083" i="1"/>
  <c r="W2083" i="1"/>
  <c r="BG2083" i="1"/>
  <c r="BK2083" i="1"/>
  <c r="M2088" i="1"/>
  <c r="Y2088" i="1" s="1"/>
  <c r="AE2088" i="1" s="1"/>
  <c r="AW2088" i="1" s="1"/>
  <c r="BA2088" i="1" s="1"/>
  <c r="BO2088" i="1" s="1"/>
  <c r="BU2088" i="1" s="1"/>
  <c r="CG2088" i="1" s="1"/>
  <c r="CI2088" i="1" s="1"/>
  <c r="BT2083" i="1"/>
  <c r="G2098" i="1"/>
  <c r="G2097" i="1" s="1"/>
  <c r="BX2102" i="1"/>
  <c r="CB2102" i="1"/>
  <c r="CF2102" i="1"/>
  <c r="CJ2106" i="1"/>
  <c r="CL2106" i="1" s="1"/>
  <c r="BS2116" i="1"/>
  <c r="BS2115" i="1" s="1"/>
  <c r="N2119" i="1"/>
  <c r="Z2119" i="1" s="1"/>
  <c r="AF2119" i="1" s="1"/>
  <c r="AX2119" i="1" s="1"/>
  <c r="BB2119" i="1" s="1"/>
  <c r="BP2119" i="1" s="1"/>
  <c r="BV2119" i="1" s="1"/>
  <c r="CJ2119" i="1" s="1"/>
  <c r="CL2119" i="1" s="1"/>
  <c r="O2123" i="1"/>
  <c r="AA2123" i="1" s="1"/>
  <c r="AG2123" i="1" s="1"/>
  <c r="AY2123" i="1" s="1"/>
  <c r="BC2123" i="1" s="1"/>
  <c r="BQ2123" i="1" s="1"/>
  <c r="BW2123" i="1" s="1"/>
  <c r="CM2123" i="1" s="1"/>
  <c r="CO2123" i="1" s="1"/>
  <c r="AS2126" i="1"/>
  <c r="AC2138" i="1"/>
  <c r="AC2137" i="1" s="1"/>
  <c r="M2142" i="1"/>
  <c r="Y2142" i="1" s="1"/>
  <c r="AE2142" i="1" s="1"/>
  <c r="AW2142" i="1" s="1"/>
  <c r="BA2142" i="1" s="1"/>
  <c r="BO2142" i="1" s="1"/>
  <c r="BU2142" i="1" s="1"/>
  <c r="CG2142" i="1" s="1"/>
  <c r="CI2142" i="1" s="1"/>
  <c r="AB2138" i="1"/>
  <c r="BT2138" i="1"/>
  <c r="O2146" i="1"/>
  <c r="AA2146" i="1" s="1"/>
  <c r="AG2146" i="1" s="1"/>
  <c r="AY2146" i="1" s="1"/>
  <c r="BC2146" i="1" s="1"/>
  <c r="BQ2146" i="1" s="1"/>
  <c r="BW2146" i="1" s="1"/>
  <c r="CM2146" i="1" s="1"/>
  <c r="CO2146" i="1" s="1"/>
  <c r="J2152" i="1"/>
  <c r="AH2152" i="1"/>
  <c r="AL2152" i="1"/>
  <c r="AP2152" i="1"/>
  <c r="AT2152" i="1"/>
  <c r="BS2152" i="1"/>
  <c r="BZ2152" i="1"/>
  <c r="CD2152" i="1"/>
  <c r="M2155" i="1"/>
  <c r="Y2155" i="1" s="1"/>
  <c r="AE2155" i="1" s="1"/>
  <c r="AW2155" i="1" s="1"/>
  <c r="BA2155" i="1" s="1"/>
  <c r="BO2155" i="1" s="1"/>
  <c r="BU2155" i="1" s="1"/>
  <c r="CG2155" i="1" s="1"/>
  <c r="CI2155" i="1" s="1"/>
  <c r="O2161" i="1"/>
  <c r="AA2161" i="1" s="1"/>
  <c r="AG2161" i="1" s="1"/>
  <c r="AY2161" i="1" s="1"/>
  <c r="BC2161" i="1" s="1"/>
  <c r="BQ2161" i="1" s="1"/>
  <c r="BW2161" i="1" s="1"/>
  <c r="CM2161" i="1" s="1"/>
  <c r="CO2161" i="1" s="1"/>
  <c r="Y2165" i="1"/>
  <c r="AE2165" i="1" s="1"/>
  <c r="AW2165" i="1" s="1"/>
  <c r="BA2165" i="1" s="1"/>
  <c r="BO2165" i="1" s="1"/>
  <c r="BU2165" i="1" s="1"/>
  <c r="CG2165" i="1" s="1"/>
  <c r="CI2165" i="1" s="1"/>
  <c r="AD2170" i="1"/>
  <c r="AD2169" i="1" s="1"/>
  <c r="AD2168" i="1" s="1"/>
  <c r="AD2167" i="1" s="1"/>
  <c r="BR2170" i="1"/>
  <c r="BR2169" i="1" s="1"/>
  <c r="BR2168" i="1" s="1"/>
  <c r="BR2167" i="1" s="1"/>
  <c r="M2243" i="1"/>
  <c r="Y2243" i="1" s="1"/>
  <c r="AE2243" i="1" s="1"/>
  <c r="AW2243" i="1" s="1"/>
  <c r="BA2243" i="1" s="1"/>
  <c r="BO2243" i="1" s="1"/>
  <c r="BU2243" i="1" s="1"/>
  <c r="CG2243" i="1" s="1"/>
  <c r="CI2243" i="1" s="1"/>
  <c r="H2250" i="1"/>
  <c r="N2251" i="1"/>
  <c r="Z2251" i="1" s="1"/>
  <c r="AF2251" i="1" s="1"/>
  <c r="AX2251" i="1" s="1"/>
  <c r="BB2251" i="1" s="1"/>
  <c r="BP2251" i="1" s="1"/>
  <c r="BV2251" i="1" s="1"/>
  <c r="CJ2251" i="1" s="1"/>
  <c r="CL2251" i="1" s="1"/>
  <c r="AJ2030" i="1"/>
  <c r="AJ2029" i="1" s="1"/>
  <c r="AN2030" i="1"/>
  <c r="AN2029" i="1" s="1"/>
  <c r="AR2030" i="1"/>
  <c r="AR2029" i="1" s="1"/>
  <c r="AV2030" i="1"/>
  <c r="AV2029" i="1" s="1"/>
  <c r="BX2030" i="1"/>
  <c r="BX2029" i="1" s="1"/>
  <c r="CB2030" i="1"/>
  <c r="CB2029" i="1" s="1"/>
  <c r="CF2030" i="1"/>
  <c r="CF2029" i="1" s="1"/>
  <c r="Y2049" i="1"/>
  <c r="AE2049" i="1" s="1"/>
  <c r="AW2049" i="1" s="1"/>
  <c r="BA2049" i="1" s="1"/>
  <c r="BO2049" i="1" s="1"/>
  <c r="BU2049" i="1" s="1"/>
  <c r="CG2049" i="1" s="1"/>
  <c r="CI2049" i="1" s="1"/>
  <c r="AA2051" i="1"/>
  <c r="AG2051" i="1" s="1"/>
  <c r="AY2051" i="1" s="1"/>
  <c r="BC2051" i="1" s="1"/>
  <c r="BQ2051" i="1" s="1"/>
  <c r="BW2051" i="1" s="1"/>
  <c r="CM2051" i="1" s="1"/>
  <c r="CO2051" i="1" s="1"/>
  <c r="AX2057" i="1"/>
  <c r="BB2057" i="1" s="1"/>
  <c r="BP2057" i="1" s="1"/>
  <c r="BV2057" i="1" s="1"/>
  <c r="CJ2057" i="1" s="1"/>
  <c r="CL2057" i="1" s="1"/>
  <c r="CG2059" i="1"/>
  <c r="CI2059" i="1" s="1"/>
  <c r="M2066" i="1"/>
  <c r="Y2066" i="1" s="1"/>
  <c r="AE2066" i="1" s="1"/>
  <c r="AW2066" i="1" s="1"/>
  <c r="BA2066" i="1" s="1"/>
  <c r="BO2066" i="1" s="1"/>
  <c r="BU2066" i="1" s="1"/>
  <c r="CG2066" i="1" s="1"/>
  <c r="CI2066" i="1" s="1"/>
  <c r="AB2065" i="1"/>
  <c r="BT2065" i="1"/>
  <c r="N2086" i="1"/>
  <c r="Z2086" i="1" s="1"/>
  <c r="AF2086" i="1" s="1"/>
  <c r="AX2086" i="1" s="1"/>
  <c r="BB2086" i="1" s="1"/>
  <c r="BP2086" i="1" s="1"/>
  <c r="BV2086" i="1" s="1"/>
  <c r="CJ2086" i="1" s="1"/>
  <c r="CL2086" i="1" s="1"/>
  <c r="BX2083" i="1"/>
  <c r="CF2083" i="1"/>
  <c r="M2092" i="1"/>
  <c r="Y2092" i="1" s="1"/>
  <c r="AE2092" i="1" s="1"/>
  <c r="AW2092" i="1" s="1"/>
  <c r="BA2092" i="1" s="1"/>
  <c r="BO2092" i="1" s="1"/>
  <c r="BU2092" i="1" s="1"/>
  <c r="CG2092" i="1" s="1"/>
  <c r="CI2092" i="1" s="1"/>
  <c r="Y2103" i="1"/>
  <c r="AE2103" i="1" s="1"/>
  <c r="AW2103" i="1" s="1"/>
  <c r="BA2103" i="1" s="1"/>
  <c r="BO2103" i="1" s="1"/>
  <c r="BU2103" i="1" s="1"/>
  <c r="CG2103" i="1" s="1"/>
  <c r="CI2103" i="1" s="1"/>
  <c r="Z2102" i="1"/>
  <c r="AF2102" i="1" s="1"/>
  <c r="AX2102" i="1" s="1"/>
  <c r="BB2102" i="1" s="1"/>
  <c r="BP2102" i="1" s="1"/>
  <c r="BV2102" i="1" s="1"/>
  <c r="CP2102" i="1"/>
  <c r="K2116" i="1"/>
  <c r="K2115" i="1" s="1"/>
  <c r="AI2116" i="1"/>
  <c r="AI2115" i="1" s="1"/>
  <c r="AM2116" i="1"/>
  <c r="AM2115" i="1" s="1"/>
  <c r="AQ2116" i="1"/>
  <c r="AQ2115" i="1" s="1"/>
  <c r="AU2116" i="1"/>
  <c r="AU2115" i="1" s="1"/>
  <c r="CA2116" i="1"/>
  <c r="CA2115" i="1" s="1"/>
  <c r="CE2116" i="1"/>
  <c r="CE2115" i="1" s="1"/>
  <c r="AO2126" i="1"/>
  <c r="BE2126" i="1"/>
  <c r="BM2126" i="1"/>
  <c r="AI2126" i="1"/>
  <c r="AM2126" i="1"/>
  <c r="AQ2126" i="1"/>
  <c r="AU2126" i="1"/>
  <c r="BK2126" i="1"/>
  <c r="V2126" i="1"/>
  <c r="CP2126" i="1"/>
  <c r="AW2135" i="1"/>
  <c r="BA2135" i="1" s="1"/>
  <c r="BO2135" i="1" s="1"/>
  <c r="BU2135" i="1" s="1"/>
  <c r="CG2135" i="1" s="1"/>
  <c r="CI2135" i="1" s="1"/>
  <c r="AK2138" i="1"/>
  <c r="AO2138" i="1"/>
  <c r="AS2138" i="1"/>
  <c r="BY2138" i="1"/>
  <c r="CC2138" i="1"/>
  <c r="O2142" i="1"/>
  <c r="AA2142" i="1" s="1"/>
  <c r="AG2142" i="1" s="1"/>
  <c r="AY2142" i="1" s="1"/>
  <c r="BC2142" i="1" s="1"/>
  <c r="BQ2142" i="1" s="1"/>
  <c r="BW2142" i="1" s="1"/>
  <c r="CM2142" i="1" s="1"/>
  <c r="CO2142" i="1" s="1"/>
  <c r="AI2152" i="1"/>
  <c r="AM2152" i="1"/>
  <c r="AQ2152" i="1"/>
  <c r="AU2152" i="1"/>
  <c r="CA2152" i="1"/>
  <c r="CE2152" i="1"/>
  <c r="O2157" i="1"/>
  <c r="AA2157" i="1" s="1"/>
  <c r="AG2157" i="1" s="1"/>
  <c r="AY2157" i="1" s="1"/>
  <c r="BC2157" i="1" s="1"/>
  <c r="BQ2157" i="1" s="1"/>
  <c r="BW2157" i="1" s="1"/>
  <c r="CM2157" i="1" s="1"/>
  <c r="CO2157" i="1" s="1"/>
  <c r="O2185" i="1"/>
  <c r="AA2185" i="1" s="1"/>
  <c r="AG2185" i="1" s="1"/>
  <c r="AY2185" i="1" s="1"/>
  <c r="BC2185" i="1" s="1"/>
  <c r="BQ2185" i="1" s="1"/>
  <c r="BW2185" i="1" s="1"/>
  <c r="CM2185" i="1" s="1"/>
  <c r="CO2185" i="1" s="1"/>
  <c r="M2186" i="1"/>
  <c r="Y2186" i="1" s="1"/>
  <c r="AE2186" i="1" s="1"/>
  <c r="AW2186" i="1" s="1"/>
  <c r="BA2186" i="1" s="1"/>
  <c r="BO2186" i="1" s="1"/>
  <c r="BU2186" i="1" s="1"/>
  <c r="CG2186" i="1" s="1"/>
  <c r="CI2186" i="1" s="1"/>
  <c r="M2187" i="1"/>
  <c r="Y2187" i="1" s="1"/>
  <c r="AE2187" i="1" s="1"/>
  <c r="AW2187" i="1" s="1"/>
  <c r="BA2187" i="1" s="1"/>
  <c r="BO2187" i="1" s="1"/>
  <c r="BU2187" i="1" s="1"/>
  <c r="CG2187" i="1" s="1"/>
  <c r="CI2187" i="1" s="1"/>
  <c r="CG2194" i="1"/>
  <c r="O2215" i="1"/>
  <c r="AA2215" i="1" s="1"/>
  <c r="AG2215" i="1" s="1"/>
  <c r="AY2215" i="1" s="1"/>
  <c r="BC2215" i="1" s="1"/>
  <c r="BQ2215" i="1" s="1"/>
  <c r="BW2215" i="1" s="1"/>
  <c r="CM2215" i="1" s="1"/>
  <c r="CO2215" i="1" s="1"/>
  <c r="O2219" i="1"/>
  <c r="AA2219" i="1" s="1"/>
  <c r="AG2219" i="1" s="1"/>
  <c r="AY2219" i="1" s="1"/>
  <c r="BC2219" i="1" s="1"/>
  <c r="BQ2219" i="1" s="1"/>
  <c r="BW2219" i="1" s="1"/>
  <c r="CM2219" i="1" s="1"/>
  <c r="CO2219" i="1" s="1"/>
  <c r="AC2218" i="1"/>
  <c r="M2221" i="1"/>
  <c r="Y2221" i="1" s="1"/>
  <c r="AE2221" i="1" s="1"/>
  <c r="AW2221" i="1" s="1"/>
  <c r="BA2221" i="1" s="1"/>
  <c r="BO2221" i="1" s="1"/>
  <c r="BU2221" i="1" s="1"/>
  <c r="CG2221" i="1" s="1"/>
  <c r="CI2221" i="1" s="1"/>
  <c r="Z2227" i="1"/>
  <c r="AF2227" i="1" s="1"/>
  <c r="AX2227" i="1" s="1"/>
  <c r="BB2227" i="1" s="1"/>
  <c r="BP2227" i="1" s="1"/>
  <c r="BV2227" i="1" s="1"/>
  <c r="CJ2227" i="1" s="1"/>
  <c r="CL2227" i="1" s="1"/>
  <c r="O2229" i="1"/>
  <c r="AA2229" i="1" s="1"/>
  <c r="AG2229" i="1" s="1"/>
  <c r="AY2229" i="1" s="1"/>
  <c r="BC2229" i="1" s="1"/>
  <c r="BQ2229" i="1" s="1"/>
  <c r="BW2229" i="1" s="1"/>
  <c r="CM2229" i="1" s="1"/>
  <c r="CO2229" i="1" s="1"/>
  <c r="N2258" i="1"/>
  <c r="Z2258" i="1" s="1"/>
  <c r="AF2258" i="1" s="1"/>
  <c r="AX2258" i="1" s="1"/>
  <c r="BB2258" i="1" s="1"/>
  <c r="BP2258" i="1" s="1"/>
  <c r="BV2258" i="1" s="1"/>
  <c r="CJ2258" i="1" s="1"/>
  <c r="CL2258" i="1" s="1"/>
  <c r="J2257" i="1"/>
  <c r="J2256" i="1" s="1"/>
  <c r="J2255" i="1" s="1"/>
  <c r="M2308" i="1"/>
  <c r="Y2308" i="1" s="1"/>
  <c r="AE2308" i="1" s="1"/>
  <c r="AW2308" i="1" s="1"/>
  <c r="BA2308" i="1" s="1"/>
  <c r="BO2308" i="1" s="1"/>
  <c r="BU2308" i="1" s="1"/>
  <c r="CG2308" i="1" s="1"/>
  <c r="CI2308" i="1" s="1"/>
  <c r="G2307" i="1"/>
  <c r="M2307" i="1" s="1"/>
  <c r="Y2307" i="1" s="1"/>
  <c r="AE2307" i="1" s="1"/>
  <c r="AW2307" i="1" s="1"/>
  <c r="BA2307" i="1" s="1"/>
  <c r="BO2307" i="1" s="1"/>
  <c r="BU2307" i="1" s="1"/>
  <c r="CG2307" i="1" s="1"/>
  <c r="CI2307" i="1" s="1"/>
  <c r="O2323" i="1"/>
  <c r="AA2323" i="1" s="1"/>
  <c r="AG2323" i="1" s="1"/>
  <c r="AY2323" i="1" s="1"/>
  <c r="BC2323" i="1" s="1"/>
  <c r="BQ2323" i="1" s="1"/>
  <c r="BW2323" i="1" s="1"/>
  <c r="CM2323" i="1" s="1"/>
  <c r="CO2323" i="1" s="1"/>
  <c r="N2361" i="1"/>
  <c r="Z2361" i="1" s="1"/>
  <c r="AF2361" i="1" s="1"/>
  <c r="AX2361" i="1" s="1"/>
  <c r="BB2361" i="1" s="1"/>
  <c r="BP2361" i="1" s="1"/>
  <c r="BV2361" i="1" s="1"/>
  <c r="CJ2361" i="1" s="1"/>
  <c r="CL2361" i="1" s="1"/>
  <c r="H2360" i="1"/>
  <c r="N2360" i="1" s="1"/>
  <c r="Z2360" i="1" s="1"/>
  <c r="AF2360" i="1" s="1"/>
  <c r="AX2360" i="1" s="1"/>
  <c r="BB2360" i="1" s="1"/>
  <c r="BP2360" i="1" s="1"/>
  <c r="BV2360" i="1" s="1"/>
  <c r="CJ2360" i="1" s="1"/>
  <c r="CL2360" i="1" s="1"/>
  <c r="H2464" i="1"/>
  <c r="N2465" i="1"/>
  <c r="Z2465" i="1" s="1"/>
  <c r="AF2465" i="1" s="1"/>
  <c r="AX2465" i="1" s="1"/>
  <c r="BB2465" i="1" s="1"/>
  <c r="BP2465" i="1" s="1"/>
  <c r="BV2465" i="1" s="1"/>
  <c r="CJ2465" i="1" s="1"/>
  <c r="CL2465" i="1" s="1"/>
  <c r="O2465" i="1"/>
  <c r="AA2465" i="1" s="1"/>
  <c r="AG2465" i="1" s="1"/>
  <c r="AY2465" i="1" s="1"/>
  <c r="BC2465" i="1" s="1"/>
  <c r="BQ2465" i="1" s="1"/>
  <c r="BW2465" i="1" s="1"/>
  <c r="CM2465" i="1" s="1"/>
  <c r="CO2465" i="1" s="1"/>
  <c r="L2464" i="1"/>
  <c r="L2463" i="1" s="1"/>
  <c r="AA2231" i="1"/>
  <c r="AG2231" i="1" s="1"/>
  <c r="AY2231" i="1" s="1"/>
  <c r="BC2231" i="1" s="1"/>
  <c r="BQ2231" i="1" s="1"/>
  <c r="BW2231" i="1" s="1"/>
  <c r="CM2231" i="1" s="1"/>
  <c r="CO2231" i="1" s="1"/>
  <c r="P2235" i="1"/>
  <c r="T2235" i="1"/>
  <c r="X2235" i="1"/>
  <c r="BD2235" i="1"/>
  <c r="BL2235" i="1"/>
  <c r="M2239" i="1"/>
  <c r="Y2239" i="1" s="1"/>
  <c r="AE2239" i="1" s="1"/>
  <c r="AW2239" i="1" s="1"/>
  <c r="BA2239" i="1" s="1"/>
  <c r="BO2239" i="1" s="1"/>
  <c r="BU2239" i="1" s="1"/>
  <c r="CG2239" i="1" s="1"/>
  <c r="CI2239" i="1" s="1"/>
  <c r="M2245" i="1"/>
  <c r="Y2245" i="1" s="1"/>
  <c r="AE2245" i="1" s="1"/>
  <c r="AW2245" i="1" s="1"/>
  <c r="BA2245" i="1" s="1"/>
  <c r="BO2245" i="1" s="1"/>
  <c r="BU2245" i="1" s="1"/>
  <c r="CG2245" i="1" s="1"/>
  <c r="CI2245" i="1" s="1"/>
  <c r="O2251" i="1"/>
  <c r="AA2251" i="1" s="1"/>
  <c r="AG2251" i="1" s="1"/>
  <c r="AY2251" i="1" s="1"/>
  <c r="BC2251" i="1" s="1"/>
  <c r="BQ2251" i="1" s="1"/>
  <c r="BW2251" i="1" s="1"/>
  <c r="CM2251" i="1" s="1"/>
  <c r="CO2251" i="1" s="1"/>
  <c r="O2253" i="1"/>
  <c r="AA2253" i="1" s="1"/>
  <c r="AG2253" i="1" s="1"/>
  <c r="AY2253" i="1" s="1"/>
  <c r="BC2253" i="1" s="1"/>
  <c r="BQ2253" i="1" s="1"/>
  <c r="BW2253" i="1" s="1"/>
  <c r="CM2253" i="1" s="1"/>
  <c r="CO2253" i="1" s="1"/>
  <c r="M2259" i="1"/>
  <c r="Y2259" i="1" s="1"/>
  <c r="AE2259" i="1" s="1"/>
  <c r="AW2259" i="1" s="1"/>
  <c r="BA2259" i="1" s="1"/>
  <c r="BO2259" i="1" s="1"/>
  <c r="BU2259" i="1" s="1"/>
  <c r="CG2259" i="1" s="1"/>
  <c r="CI2259" i="1" s="1"/>
  <c r="U2257" i="1"/>
  <c r="U2256" i="1" s="1"/>
  <c r="U2255" i="1" s="1"/>
  <c r="AC2257" i="1"/>
  <c r="AC2256" i="1" s="1"/>
  <c r="AC2255" i="1" s="1"/>
  <c r="O2287" i="1"/>
  <c r="AA2287" i="1" s="1"/>
  <c r="AG2287" i="1" s="1"/>
  <c r="AY2287" i="1" s="1"/>
  <c r="BC2287" i="1" s="1"/>
  <c r="BQ2287" i="1" s="1"/>
  <c r="BW2287" i="1" s="1"/>
  <c r="CM2287" i="1" s="1"/>
  <c r="CO2287" i="1" s="1"/>
  <c r="N2308" i="1"/>
  <c r="Z2308" i="1" s="1"/>
  <c r="AF2308" i="1" s="1"/>
  <c r="AX2308" i="1" s="1"/>
  <c r="BB2308" i="1" s="1"/>
  <c r="BP2308" i="1" s="1"/>
  <c r="BV2308" i="1" s="1"/>
  <c r="CJ2308" i="1" s="1"/>
  <c r="CL2308" i="1" s="1"/>
  <c r="N2319" i="1"/>
  <c r="Z2319" i="1" s="1"/>
  <c r="AF2319" i="1" s="1"/>
  <c r="AX2319" i="1" s="1"/>
  <c r="BB2319" i="1" s="1"/>
  <c r="BP2319" i="1" s="1"/>
  <c r="BV2319" i="1" s="1"/>
  <c r="CJ2319" i="1" s="1"/>
  <c r="CL2319" i="1" s="1"/>
  <c r="O2333" i="1"/>
  <c r="AA2333" i="1" s="1"/>
  <c r="AG2333" i="1" s="1"/>
  <c r="AY2333" i="1" s="1"/>
  <c r="BC2333" i="1" s="1"/>
  <c r="BQ2333" i="1" s="1"/>
  <c r="BW2333" i="1" s="1"/>
  <c r="CM2333" i="1" s="1"/>
  <c r="CO2333" i="1" s="1"/>
  <c r="M2382" i="1"/>
  <c r="Y2382" i="1" s="1"/>
  <c r="AE2382" i="1" s="1"/>
  <c r="AW2382" i="1" s="1"/>
  <c r="BA2382" i="1" s="1"/>
  <c r="BO2382" i="1" s="1"/>
  <c r="BU2382" i="1" s="1"/>
  <c r="CG2382" i="1" s="1"/>
  <c r="CI2382" i="1" s="1"/>
  <c r="G2381" i="1"/>
  <c r="M2381" i="1" s="1"/>
  <c r="Y2381" i="1" s="1"/>
  <c r="AE2381" i="1" s="1"/>
  <c r="AW2381" i="1" s="1"/>
  <c r="BA2381" i="1" s="1"/>
  <c r="BO2381" i="1" s="1"/>
  <c r="BU2381" i="1" s="1"/>
  <c r="CG2381" i="1" s="1"/>
  <c r="CI2381" i="1" s="1"/>
  <c r="M2405" i="1"/>
  <c r="Y2405" i="1" s="1"/>
  <c r="AE2405" i="1" s="1"/>
  <c r="AW2405" i="1" s="1"/>
  <c r="BA2405" i="1" s="1"/>
  <c r="BO2405" i="1" s="1"/>
  <c r="BU2405" i="1" s="1"/>
  <c r="CG2405" i="1" s="1"/>
  <c r="CI2405" i="1" s="1"/>
  <c r="G2400" i="1"/>
  <c r="G2399" i="1" s="1"/>
  <c r="G2477" i="1"/>
  <c r="O2478" i="1"/>
  <c r="AA2478" i="1" s="1"/>
  <c r="AG2478" i="1" s="1"/>
  <c r="AY2478" i="1" s="1"/>
  <c r="BC2478" i="1" s="1"/>
  <c r="BQ2478" i="1" s="1"/>
  <c r="BW2478" i="1" s="1"/>
  <c r="CM2478" i="1" s="1"/>
  <c r="CO2478" i="1" s="1"/>
  <c r="L2477" i="1"/>
  <c r="O2477" i="1" s="1"/>
  <c r="AA2477" i="1" s="1"/>
  <c r="AG2477" i="1" s="1"/>
  <c r="AY2477" i="1" s="1"/>
  <c r="BC2477" i="1" s="1"/>
  <c r="BQ2477" i="1" s="1"/>
  <c r="BW2477" i="1" s="1"/>
  <c r="CM2477" i="1" s="1"/>
  <c r="CO2477" i="1" s="1"/>
  <c r="O2578" i="1"/>
  <c r="AA2578" i="1" s="1"/>
  <c r="AG2578" i="1" s="1"/>
  <c r="AY2578" i="1" s="1"/>
  <c r="BC2578" i="1" s="1"/>
  <c r="BQ2578" i="1" s="1"/>
  <c r="BW2578" i="1" s="1"/>
  <c r="CM2578" i="1" s="1"/>
  <c r="CO2578" i="1" s="1"/>
  <c r="Y2231" i="1"/>
  <c r="AE2231" i="1" s="1"/>
  <c r="AW2231" i="1" s="1"/>
  <c r="BA2231" i="1" s="1"/>
  <c r="BO2231" i="1" s="1"/>
  <c r="BU2231" i="1" s="1"/>
  <c r="CG2231" i="1" s="1"/>
  <c r="CI2231" i="1" s="1"/>
  <c r="Z2231" i="1"/>
  <c r="AF2231" i="1" s="1"/>
  <c r="AX2231" i="1" s="1"/>
  <c r="BB2231" i="1" s="1"/>
  <c r="BP2231" i="1" s="1"/>
  <c r="BV2231" i="1" s="1"/>
  <c r="CJ2231" i="1" s="1"/>
  <c r="CL2231" i="1" s="1"/>
  <c r="M2244" i="1"/>
  <c r="Y2244" i="1" s="1"/>
  <c r="AE2244" i="1" s="1"/>
  <c r="AW2244" i="1" s="1"/>
  <c r="BA2244" i="1" s="1"/>
  <c r="BO2244" i="1" s="1"/>
  <c r="BU2244" i="1" s="1"/>
  <c r="CG2244" i="1" s="1"/>
  <c r="CI2244" i="1" s="1"/>
  <c r="N2245" i="1"/>
  <c r="Z2245" i="1" s="1"/>
  <c r="AF2245" i="1" s="1"/>
  <c r="AX2245" i="1" s="1"/>
  <c r="BB2245" i="1" s="1"/>
  <c r="BP2245" i="1" s="1"/>
  <c r="BV2245" i="1" s="1"/>
  <c r="CJ2245" i="1" s="1"/>
  <c r="CL2245" i="1" s="1"/>
  <c r="M2251" i="1"/>
  <c r="Y2251" i="1" s="1"/>
  <c r="AE2251" i="1" s="1"/>
  <c r="AW2251" i="1" s="1"/>
  <c r="BA2251" i="1" s="1"/>
  <c r="BO2251" i="1" s="1"/>
  <c r="BU2251" i="1" s="1"/>
  <c r="CG2251" i="1" s="1"/>
  <c r="CI2251" i="1" s="1"/>
  <c r="M2253" i="1"/>
  <c r="Y2253" i="1" s="1"/>
  <c r="AE2253" i="1" s="1"/>
  <c r="AW2253" i="1" s="1"/>
  <c r="BA2253" i="1" s="1"/>
  <c r="BO2253" i="1" s="1"/>
  <c r="BU2253" i="1" s="1"/>
  <c r="CG2253" i="1" s="1"/>
  <c r="CI2253" i="1" s="1"/>
  <c r="N2259" i="1"/>
  <c r="Z2259" i="1" s="1"/>
  <c r="AF2259" i="1" s="1"/>
  <c r="AX2259" i="1" s="1"/>
  <c r="BB2259" i="1" s="1"/>
  <c r="BP2259" i="1" s="1"/>
  <c r="BV2259" i="1" s="1"/>
  <c r="CJ2259" i="1" s="1"/>
  <c r="CL2259" i="1" s="1"/>
  <c r="Q2257" i="1"/>
  <c r="Q2256" i="1" s="1"/>
  <c r="Q2255" i="1" s="1"/>
  <c r="BM2257" i="1"/>
  <c r="BM2256" i="1" s="1"/>
  <c r="BM2255" i="1" s="1"/>
  <c r="M2266" i="1"/>
  <c r="Y2266" i="1" s="1"/>
  <c r="AE2266" i="1" s="1"/>
  <c r="AW2266" i="1" s="1"/>
  <c r="BA2266" i="1" s="1"/>
  <c r="BO2266" i="1" s="1"/>
  <c r="BU2266" i="1" s="1"/>
  <c r="CG2266" i="1" s="1"/>
  <c r="CI2266" i="1" s="1"/>
  <c r="AI2257" i="1"/>
  <c r="AI2256" i="1" s="1"/>
  <c r="AI2255" i="1" s="1"/>
  <c r="AM2257" i="1"/>
  <c r="AM2256" i="1" s="1"/>
  <c r="AM2255" i="1" s="1"/>
  <c r="AQ2257" i="1"/>
  <c r="AQ2256" i="1" s="1"/>
  <c r="AQ2255" i="1" s="1"/>
  <c r="AU2257" i="1"/>
  <c r="AU2256" i="1" s="1"/>
  <c r="AU2255" i="1" s="1"/>
  <c r="O2273" i="1"/>
  <c r="AA2273" i="1" s="1"/>
  <c r="AG2273" i="1" s="1"/>
  <c r="AY2273" i="1" s="1"/>
  <c r="BC2273" i="1" s="1"/>
  <c r="BQ2273" i="1" s="1"/>
  <c r="BW2273" i="1" s="1"/>
  <c r="CM2273" i="1" s="1"/>
  <c r="CO2273" i="1" s="1"/>
  <c r="G2293" i="1"/>
  <c r="N2294" i="1"/>
  <c r="Z2294" i="1" s="1"/>
  <c r="AF2294" i="1" s="1"/>
  <c r="AX2294" i="1" s="1"/>
  <c r="BB2294" i="1" s="1"/>
  <c r="BP2294" i="1" s="1"/>
  <c r="BV2294" i="1" s="1"/>
  <c r="CJ2294" i="1" s="1"/>
  <c r="CL2294" i="1" s="1"/>
  <c r="AC2293" i="1"/>
  <c r="O2298" i="1"/>
  <c r="AA2298" i="1" s="1"/>
  <c r="AG2298" i="1" s="1"/>
  <c r="AY2298" i="1" s="1"/>
  <c r="BC2298" i="1" s="1"/>
  <c r="BQ2298" i="1" s="1"/>
  <c r="BW2298" i="1" s="1"/>
  <c r="CM2298" i="1" s="1"/>
  <c r="CO2298" i="1" s="1"/>
  <c r="R2293" i="1"/>
  <c r="AB2339" i="1"/>
  <c r="AB2338" i="1" s="1"/>
  <c r="AB2337" i="1" s="1"/>
  <c r="AM2339" i="1"/>
  <c r="AM2338" i="1" s="1"/>
  <c r="AM2337" i="1" s="1"/>
  <c r="AU2339" i="1"/>
  <c r="AU2338" i="1" s="1"/>
  <c r="AU2337" i="1" s="1"/>
  <c r="BT2339" i="1"/>
  <c r="BT2338" i="1" s="1"/>
  <c r="BT2337" i="1" s="1"/>
  <c r="CA2339" i="1"/>
  <c r="CA2338" i="1" s="1"/>
  <c r="CA2337" i="1" s="1"/>
  <c r="CE2339" i="1"/>
  <c r="CE2338" i="1" s="1"/>
  <c r="CE2337" i="1" s="1"/>
  <c r="H2339" i="1"/>
  <c r="N2344" i="1"/>
  <c r="Z2344" i="1" s="1"/>
  <c r="AF2344" i="1" s="1"/>
  <c r="AX2344" i="1" s="1"/>
  <c r="BB2344" i="1" s="1"/>
  <c r="BP2344" i="1" s="1"/>
  <c r="BV2344" i="1" s="1"/>
  <c r="CJ2344" i="1" s="1"/>
  <c r="CL2344" i="1" s="1"/>
  <c r="N2348" i="1"/>
  <c r="Z2348" i="1" s="1"/>
  <c r="AF2348" i="1" s="1"/>
  <c r="AX2348" i="1" s="1"/>
  <c r="BB2348" i="1" s="1"/>
  <c r="BP2348" i="1" s="1"/>
  <c r="BV2348" i="1" s="1"/>
  <c r="CJ2348" i="1" s="1"/>
  <c r="CL2348" i="1" s="1"/>
  <c r="M2355" i="1"/>
  <c r="Y2355" i="1" s="1"/>
  <c r="AE2355" i="1" s="1"/>
  <c r="AW2355" i="1" s="1"/>
  <c r="BA2355" i="1" s="1"/>
  <c r="BO2355" i="1" s="1"/>
  <c r="BU2355" i="1" s="1"/>
  <c r="CG2355" i="1" s="1"/>
  <c r="CI2355" i="1" s="1"/>
  <c r="G2352" i="1"/>
  <c r="O2367" i="1"/>
  <c r="AA2367" i="1" s="1"/>
  <c r="AG2367" i="1" s="1"/>
  <c r="AY2367" i="1" s="1"/>
  <c r="BC2367" i="1" s="1"/>
  <c r="BQ2367" i="1" s="1"/>
  <c r="BW2367" i="1" s="1"/>
  <c r="CM2367" i="1" s="1"/>
  <c r="CO2367" i="1" s="1"/>
  <c r="I2373" i="1"/>
  <c r="K2400" i="1"/>
  <c r="K2399" i="1" s="1"/>
  <c r="K2398" i="1" s="1"/>
  <c r="K2397" i="1" s="1"/>
  <c r="M2401" i="1"/>
  <c r="Y2401" i="1" s="1"/>
  <c r="AE2401" i="1" s="1"/>
  <c r="AW2401" i="1" s="1"/>
  <c r="BA2401" i="1" s="1"/>
  <c r="BO2401" i="1" s="1"/>
  <c r="BU2401" i="1" s="1"/>
  <c r="CG2401" i="1" s="1"/>
  <c r="CI2401" i="1" s="1"/>
  <c r="J2400" i="1"/>
  <c r="J2399" i="1" s="1"/>
  <c r="J2398" i="1" s="1"/>
  <c r="J2397" i="1" s="1"/>
  <c r="O2458" i="1"/>
  <c r="AA2458" i="1" s="1"/>
  <c r="AG2458" i="1" s="1"/>
  <c r="AY2458" i="1" s="1"/>
  <c r="BC2458" i="1" s="1"/>
  <c r="BQ2458" i="1" s="1"/>
  <c r="BW2458" i="1" s="1"/>
  <c r="CM2458" i="1" s="1"/>
  <c r="CO2458" i="1" s="1"/>
  <c r="L2457" i="1"/>
  <c r="N2524" i="1"/>
  <c r="Z2524" i="1" s="1"/>
  <c r="AF2524" i="1" s="1"/>
  <c r="AX2524" i="1" s="1"/>
  <c r="BB2524" i="1" s="1"/>
  <c r="BP2524" i="1" s="1"/>
  <c r="BV2524" i="1" s="1"/>
  <c r="CJ2524" i="1" s="1"/>
  <c r="CL2524" i="1" s="1"/>
  <c r="H2523" i="1"/>
  <c r="AW2233" i="1"/>
  <c r="BA2233" i="1" s="1"/>
  <c r="BO2233" i="1" s="1"/>
  <c r="BU2233" i="1" s="1"/>
  <c r="CG2233" i="1" s="1"/>
  <c r="CI2233" i="1" s="1"/>
  <c r="I2250" i="1"/>
  <c r="BI2257" i="1"/>
  <c r="BI2256" i="1" s="1"/>
  <c r="BI2255" i="1" s="1"/>
  <c r="N2266" i="1"/>
  <c r="Z2266" i="1" s="1"/>
  <c r="AF2266" i="1" s="1"/>
  <c r="AX2266" i="1" s="1"/>
  <c r="BB2266" i="1" s="1"/>
  <c r="BP2266" i="1" s="1"/>
  <c r="BV2266" i="1" s="1"/>
  <c r="CJ2266" i="1" s="1"/>
  <c r="CL2266" i="1" s="1"/>
  <c r="H2272" i="1"/>
  <c r="N2279" i="1"/>
  <c r="Z2279" i="1" s="1"/>
  <c r="AF2279" i="1" s="1"/>
  <c r="AX2279" i="1" s="1"/>
  <c r="BB2279" i="1" s="1"/>
  <c r="BP2279" i="1" s="1"/>
  <c r="BV2279" i="1" s="1"/>
  <c r="CJ2279" i="1" s="1"/>
  <c r="CL2279" i="1" s="1"/>
  <c r="N2280" i="1"/>
  <c r="Z2280" i="1" s="1"/>
  <c r="AF2280" i="1" s="1"/>
  <c r="AX2280" i="1" s="1"/>
  <c r="BB2280" i="1" s="1"/>
  <c r="BP2280" i="1" s="1"/>
  <c r="BV2280" i="1" s="1"/>
  <c r="CJ2280" i="1" s="1"/>
  <c r="CL2280" i="1" s="1"/>
  <c r="AK2293" i="1"/>
  <c r="AO2293" i="1"/>
  <c r="AS2293" i="1"/>
  <c r="BY2293" i="1"/>
  <c r="CC2293" i="1"/>
  <c r="AH2293" i="1"/>
  <c r="AL2293" i="1"/>
  <c r="AP2293" i="1"/>
  <c r="M2342" i="1"/>
  <c r="Y2342" i="1" s="1"/>
  <c r="AE2342" i="1" s="1"/>
  <c r="AW2342" i="1" s="1"/>
  <c r="BA2342" i="1" s="1"/>
  <c r="BO2342" i="1" s="1"/>
  <c r="BU2342" i="1" s="1"/>
  <c r="CG2342" i="1" s="1"/>
  <c r="CI2342" i="1" s="1"/>
  <c r="G2339" i="1"/>
  <c r="G2338" i="1" s="1"/>
  <c r="O2369" i="1"/>
  <c r="AA2369" i="1" s="1"/>
  <c r="AG2369" i="1" s="1"/>
  <c r="AY2369" i="1" s="1"/>
  <c r="BC2369" i="1" s="1"/>
  <c r="BQ2369" i="1" s="1"/>
  <c r="BW2369" i="1" s="1"/>
  <c r="CM2369" i="1" s="1"/>
  <c r="CO2369" i="1" s="1"/>
  <c r="I2366" i="1"/>
  <c r="G2410" i="1"/>
  <c r="M2411" i="1"/>
  <c r="Y2411" i="1" s="1"/>
  <c r="AE2411" i="1" s="1"/>
  <c r="AW2411" i="1" s="1"/>
  <c r="BA2411" i="1" s="1"/>
  <c r="BO2411" i="1" s="1"/>
  <c r="BU2411" i="1" s="1"/>
  <c r="CG2411" i="1" s="1"/>
  <c r="CI2411" i="1" s="1"/>
  <c r="J2410" i="1"/>
  <c r="J2409" i="1" s="1"/>
  <c r="J2408" i="1" s="1"/>
  <c r="J2407" i="1" s="1"/>
  <c r="BS2410" i="1"/>
  <c r="BS2409" i="1" s="1"/>
  <c r="BS2408" i="1" s="1"/>
  <c r="BS2407" i="1" s="1"/>
  <c r="N2458" i="1"/>
  <c r="Z2458" i="1" s="1"/>
  <c r="AF2458" i="1" s="1"/>
  <c r="AX2458" i="1" s="1"/>
  <c r="BB2458" i="1" s="1"/>
  <c r="BP2458" i="1" s="1"/>
  <c r="BV2458" i="1" s="1"/>
  <c r="CJ2458" i="1" s="1"/>
  <c r="CL2458" i="1" s="1"/>
  <c r="H2457" i="1"/>
  <c r="M2494" i="1"/>
  <c r="Y2494" i="1" s="1"/>
  <c r="AE2494" i="1" s="1"/>
  <c r="AW2494" i="1" s="1"/>
  <c r="BA2494" i="1" s="1"/>
  <c r="BO2494" i="1" s="1"/>
  <c r="BU2494" i="1" s="1"/>
  <c r="CG2494" i="1" s="1"/>
  <c r="CI2494" i="1" s="1"/>
  <c r="G2493" i="1"/>
  <c r="AD2293" i="1"/>
  <c r="BR2293" i="1"/>
  <c r="S2293" i="1"/>
  <c r="M2303" i="1"/>
  <c r="Y2303" i="1" s="1"/>
  <c r="AE2303" i="1" s="1"/>
  <c r="AW2303" i="1" s="1"/>
  <c r="BA2303" i="1" s="1"/>
  <c r="BO2303" i="1" s="1"/>
  <c r="BU2303" i="1" s="1"/>
  <c r="CG2303" i="1" s="1"/>
  <c r="CI2303" i="1" s="1"/>
  <c r="AL2302" i="1"/>
  <c r="AT2302" i="1"/>
  <c r="M2317" i="1"/>
  <c r="Y2317" i="1" s="1"/>
  <c r="AE2317" i="1" s="1"/>
  <c r="AW2317" i="1" s="1"/>
  <c r="BA2317" i="1" s="1"/>
  <c r="BO2317" i="1" s="1"/>
  <c r="BU2317" i="1" s="1"/>
  <c r="CG2317" i="1" s="1"/>
  <c r="CI2317" i="1" s="1"/>
  <c r="K2316" i="1"/>
  <c r="K2315" i="1" s="1"/>
  <c r="K2314" i="1" s="1"/>
  <c r="K2313" i="1" s="1"/>
  <c r="K2312" i="1" s="1"/>
  <c r="J2339" i="1"/>
  <c r="J2338" i="1" s="1"/>
  <c r="J2337" i="1" s="1"/>
  <c r="N2342" i="1"/>
  <c r="Z2342" i="1" s="1"/>
  <c r="AF2342" i="1" s="1"/>
  <c r="AX2342" i="1" s="1"/>
  <c r="BB2342" i="1" s="1"/>
  <c r="BP2342" i="1" s="1"/>
  <c r="BV2342" i="1" s="1"/>
  <c r="CJ2342" i="1" s="1"/>
  <c r="CL2342" i="1" s="1"/>
  <c r="O2344" i="1"/>
  <c r="AA2344" i="1" s="1"/>
  <c r="AG2344" i="1" s="1"/>
  <c r="AY2344" i="1" s="1"/>
  <c r="BC2344" i="1" s="1"/>
  <c r="BQ2344" i="1" s="1"/>
  <c r="BW2344" i="1" s="1"/>
  <c r="CM2344" i="1" s="1"/>
  <c r="CO2344" i="1" s="1"/>
  <c r="M2346" i="1"/>
  <c r="Y2346" i="1" s="1"/>
  <c r="AE2346" i="1" s="1"/>
  <c r="AW2346" i="1" s="1"/>
  <c r="BA2346" i="1" s="1"/>
  <c r="BO2346" i="1" s="1"/>
  <c r="BU2346" i="1" s="1"/>
  <c r="CG2346" i="1" s="1"/>
  <c r="CI2346" i="1" s="1"/>
  <c r="N2355" i="1"/>
  <c r="Z2355" i="1" s="1"/>
  <c r="AF2355" i="1" s="1"/>
  <c r="AX2355" i="1" s="1"/>
  <c r="BB2355" i="1" s="1"/>
  <c r="BP2355" i="1" s="1"/>
  <c r="BV2355" i="1" s="1"/>
  <c r="CJ2355" i="1" s="1"/>
  <c r="CL2355" i="1" s="1"/>
  <c r="O2361" i="1"/>
  <c r="AA2361" i="1" s="1"/>
  <c r="AG2361" i="1" s="1"/>
  <c r="AY2361" i="1" s="1"/>
  <c r="BC2361" i="1" s="1"/>
  <c r="BQ2361" i="1" s="1"/>
  <c r="BW2361" i="1" s="1"/>
  <c r="CM2361" i="1" s="1"/>
  <c r="CO2361" i="1" s="1"/>
  <c r="S2366" i="1"/>
  <c r="W2366" i="1"/>
  <c r="AZ2366" i="1"/>
  <c r="BG2366" i="1"/>
  <c r="BK2366" i="1"/>
  <c r="CP2366" i="1"/>
  <c r="M2371" i="1"/>
  <c r="Y2371" i="1" s="1"/>
  <c r="AE2371" i="1" s="1"/>
  <c r="AW2371" i="1" s="1"/>
  <c r="BA2371" i="1" s="1"/>
  <c r="BO2371" i="1" s="1"/>
  <c r="BU2371" i="1" s="1"/>
  <c r="CG2371" i="1" s="1"/>
  <c r="CI2371" i="1" s="1"/>
  <c r="P2373" i="1"/>
  <c r="T2373" i="1"/>
  <c r="X2373" i="1"/>
  <c r="BD2373" i="1"/>
  <c r="BH2373" i="1"/>
  <c r="BL2373" i="1"/>
  <c r="BS2373" i="1"/>
  <c r="N2376" i="1"/>
  <c r="Z2376" i="1" s="1"/>
  <c r="AF2376" i="1" s="1"/>
  <c r="AX2376" i="1" s="1"/>
  <c r="BB2376" i="1" s="1"/>
  <c r="BP2376" i="1" s="1"/>
  <c r="BV2376" i="1" s="1"/>
  <c r="CJ2376" i="1" s="1"/>
  <c r="CL2376" i="1" s="1"/>
  <c r="N2379" i="1"/>
  <c r="Z2379" i="1" s="1"/>
  <c r="AF2379" i="1" s="1"/>
  <c r="AX2379" i="1" s="1"/>
  <c r="BB2379" i="1" s="1"/>
  <c r="BP2379" i="1" s="1"/>
  <c r="BV2379" i="1" s="1"/>
  <c r="CJ2379" i="1" s="1"/>
  <c r="CL2379" i="1" s="1"/>
  <c r="M2386" i="1"/>
  <c r="Y2386" i="1" s="1"/>
  <c r="AE2386" i="1" s="1"/>
  <c r="AW2386" i="1" s="1"/>
  <c r="BA2386" i="1" s="1"/>
  <c r="BO2386" i="1" s="1"/>
  <c r="BU2386" i="1" s="1"/>
  <c r="CG2386" i="1" s="1"/>
  <c r="CI2386" i="1" s="1"/>
  <c r="O2394" i="1"/>
  <c r="AA2394" i="1" s="1"/>
  <c r="AG2394" i="1" s="1"/>
  <c r="AY2394" i="1" s="1"/>
  <c r="BC2394" i="1" s="1"/>
  <c r="BQ2394" i="1" s="1"/>
  <c r="BW2394" i="1" s="1"/>
  <c r="CM2394" i="1" s="1"/>
  <c r="CO2394" i="1" s="1"/>
  <c r="Q2400" i="1"/>
  <c r="Q2399" i="1" s="1"/>
  <c r="Q2398" i="1" s="1"/>
  <c r="Q2397" i="1" s="1"/>
  <c r="U2400" i="1"/>
  <c r="U2399" i="1" s="1"/>
  <c r="U2398" i="1" s="1"/>
  <c r="U2397" i="1" s="1"/>
  <c r="AB2400" i="1"/>
  <c r="AB2399" i="1" s="1"/>
  <c r="AB2398" i="1" s="1"/>
  <c r="AB2397" i="1" s="1"/>
  <c r="BE2400" i="1"/>
  <c r="BE2399" i="1" s="1"/>
  <c r="BE2398" i="1" s="1"/>
  <c r="BE2397" i="1" s="1"/>
  <c r="BT2400" i="1"/>
  <c r="BT2399" i="1" s="1"/>
  <c r="BT2398" i="1" s="1"/>
  <c r="BT2397" i="1" s="1"/>
  <c r="N2411" i="1"/>
  <c r="Z2411" i="1" s="1"/>
  <c r="AF2411" i="1" s="1"/>
  <c r="AX2411" i="1" s="1"/>
  <c r="BB2411" i="1" s="1"/>
  <c r="BP2411" i="1" s="1"/>
  <c r="BV2411" i="1" s="1"/>
  <c r="CJ2411" i="1" s="1"/>
  <c r="CL2411" i="1" s="1"/>
  <c r="X2410" i="1"/>
  <c r="X2409" i="1" s="1"/>
  <c r="X2408" i="1" s="1"/>
  <c r="X2407" i="1" s="1"/>
  <c r="BD2410" i="1"/>
  <c r="BD2409" i="1" s="1"/>
  <c r="BD2408" i="1" s="1"/>
  <c r="BD2407" i="1" s="1"/>
  <c r="BH2410" i="1"/>
  <c r="BH2409" i="1" s="1"/>
  <c r="BH2408" i="1" s="1"/>
  <c r="BH2407" i="1" s="1"/>
  <c r="BL2410" i="1"/>
  <c r="BL2409" i="1" s="1"/>
  <c r="BL2408" i="1" s="1"/>
  <c r="BL2407" i="1" s="1"/>
  <c r="P2410" i="1"/>
  <c r="P2409" i="1" s="1"/>
  <c r="P2408" i="1" s="1"/>
  <c r="P2407" i="1" s="1"/>
  <c r="M2417" i="1"/>
  <c r="Y2417" i="1" s="1"/>
  <c r="AE2417" i="1" s="1"/>
  <c r="AW2417" i="1" s="1"/>
  <c r="BA2417" i="1" s="1"/>
  <c r="BO2417" i="1" s="1"/>
  <c r="BU2417" i="1" s="1"/>
  <c r="CG2417" i="1" s="1"/>
  <c r="CI2417" i="1" s="1"/>
  <c r="R2410" i="1"/>
  <c r="R2409" i="1" s="1"/>
  <c r="R2408" i="1" s="1"/>
  <c r="R2407" i="1" s="1"/>
  <c r="BF2410" i="1"/>
  <c r="BF2409" i="1" s="1"/>
  <c r="BF2408" i="1" s="1"/>
  <c r="BF2407" i="1" s="1"/>
  <c r="BJ2410" i="1"/>
  <c r="BJ2409" i="1" s="1"/>
  <c r="BJ2408" i="1" s="1"/>
  <c r="BJ2407" i="1" s="1"/>
  <c r="BN2410" i="1"/>
  <c r="BN2409" i="1" s="1"/>
  <c r="BN2408" i="1" s="1"/>
  <c r="BN2407" i="1" s="1"/>
  <c r="M2422" i="1"/>
  <c r="Y2422" i="1" s="1"/>
  <c r="AE2422" i="1" s="1"/>
  <c r="AW2422" i="1" s="1"/>
  <c r="BA2422" i="1" s="1"/>
  <c r="BO2422" i="1" s="1"/>
  <c r="BU2422" i="1" s="1"/>
  <c r="CG2422" i="1" s="1"/>
  <c r="CI2422" i="1" s="1"/>
  <c r="M2428" i="1"/>
  <c r="Y2428" i="1" s="1"/>
  <c r="AE2428" i="1" s="1"/>
  <c r="AW2428" i="1" s="1"/>
  <c r="BA2428" i="1" s="1"/>
  <c r="BO2428" i="1" s="1"/>
  <c r="BU2428" i="1" s="1"/>
  <c r="CG2428" i="1" s="1"/>
  <c r="CI2428" i="1" s="1"/>
  <c r="O2433" i="1"/>
  <c r="AA2433" i="1" s="1"/>
  <c r="AG2433" i="1" s="1"/>
  <c r="AY2433" i="1" s="1"/>
  <c r="BC2433" i="1" s="1"/>
  <c r="BQ2433" i="1" s="1"/>
  <c r="BW2433" i="1" s="1"/>
  <c r="CM2433" i="1" s="1"/>
  <c r="CO2433" i="1" s="1"/>
  <c r="O2452" i="1"/>
  <c r="AA2452" i="1" s="1"/>
  <c r="AG2452" i="1" s="1"/>
  <c r="AY2452" i="1" s="1"/>
  <c r="BC2452" i="1" s="1"/>
  <c r="BQ2452" i="1" s="1"/>
  <c r="BW2452" i="1" s="1"/>
  <c r="CM2452" i="1" s="1"/>
  <c r="CO2452" i="1" s="1"/>
  <c r="O2467" i="1"/>
  <c r="AA2467" i="1" s="1"/>
  <c r="AG2467" i="1" s="1"/>
  <c r="AY2467" i="1" s="1"/>
  <c r="BC2467" i="1" s="1"/>
  <c r="BQ2467" i="1" s="1"/>
  <c r="BW2467" i="1" s="1"/>
  <c r="CM2467" i="1" s="1"/>
  <c r="CO2467" i="1" s="1"/>
  <c r="N2473" i="1"/>
  <c r="Z2473" i="1" s="1"/>
  <c r="AF2473" i="1" s="1"/>
  <c r="AX2473" i="1" s="1"/>
  <c r="BB2473" i="1" s="1"/>
  <c r="BP2473" i="1" s="1"/>
  <c r="BV2473" i="1" s="1"/>
  <c r="CJ2473" i="1" s="1"/>
  <c r="CL2473" i="1" s="1"/>
  <c r="H2472" i="1"/>
  <c r="N2479" i="1"/>
  <c r="Z2479" i="1" s="1"/>
  <c r="AF2479" i="1" s="1"/>
  <c r="AX2479" i="1" s="1"/>
  <c r="BB2479" i="1" s="1"/>
  <c r="BP2479" i="1" s="1"/>
  <c r="BV2479" i="1" s="1"/>
  <c r="CJ2479" i="1" s="1"/>
  <c r="CL2479" i="1" s="1"/>
  <c r="H2478" i="1"/>
  <c r="BT2483" i="1"/>
  <c r="R2493" i="1"/>
  <c r="AJ2493" i="1"/>
  <c r="AN2493" i="1"/>
  <c r="AR2493" i="1"/>
  <c r="AV2493" i="1"/>
  <c r="BF2493" i="1"/>
  <c r="BJ2493" i="1"/>
  <c r="BN2493" i="1"/>
  <c r="BX2493" i="1"/>
  <c r="CB2493" i="1"/>
  <c r="CF2493" i="1"/>
  <c r="N2500" i="1"/>
  <c r="Z2500" i="1" s="1"/>
  <c r="AF2500" i="1" s="1"/>
  <c r="AX2500" i="1" s="1"/>
  <c r="BB2500" i="1" s="1"/>
  <c r="BP2500" i="1" s="1"/>
  <c r="BV2500" i="1" s="1"/>
  <c r="CJ2500" i="1" s="1"/>
  <c r="CL2500" i="1" s="1"/>
  <c r="N2503" i="1"/>
  <c r="Z2503" i="1" s="1"/>
  <c r="AF2503" i="1" s="1"/>
  <c r="AX2503" i="1" s="1"/>
  <c r="BB2503" i="1" s="1"/>
  <c r="BP2503" i="1" s="1"/>
  <c r="BV2503" i="1" s="1"/>
  <c r="CJ2503" i="1" s="1"/>
  <c r="CL2503" i="1" s="1"/>
  <c r="H2502" i="1"/>
  <c r="L2502" i="1"/>
  <c r="AZ2502" i="1"/>
  <c r="BY2502" i="1"/>
  <c r="CC2502" i="1"/>
  <c r="CP2502" i="1"/>
  <c r="I2502" i="1"/>
  <c r="O2505" i="1"/>
  <c r="AA2505" i="1" s="1"/>
  <c r="AG2505" i="1" s="1"/>
  <c r="AY2505" i="1" s="1"/>
  <c r="BC2505" i="1" s="1"/>
  <c r="BQ2505" i="1" s="1"/>
  <c r="BW2505" i="1" s="1"/>
  <c r="CM2505" i="1" s="1"/>
  <c r="CO2505" i="1" s="1"/>
  <c r="S2502" i="1"/>
  <c r="W2502" i="1"/>
  <c r="AK2502" i="1"/>
  <c r="AO2502" i="1"/>
  <c r="AS2502" i="1"/>
  <c r="BG2502" i="1"/>
  <c r="BK2502" i="1"/>
  <c r="P2521" i="1"/>
  <c r="X2521" i="1"/>
  <c r="AL2521" i="1"/>
  <c r="AT2521" i="1"/>
  <c r="BD2521" i="1"/>
  <c r="BH2521" i="1"/>
  <c r="BL2521" i="1"/>
  <c r="BZ2521" i="1"/>
  <c r="N2550" i="1"/>
  <c r="Z2550" i="1" s="1"/>
  <c r="AF2550" i="1" s="1"/>
  <c r="AX2550" i="1" s="1"/>
  <c r="BB2550" i="1" s="1"/>
  <c r="BP2550" i="1" s="1"/>
  <c r="BV2550" i="1" s="1"/>
  <c r="CJ2550" i="1" s="1"/>
  <c r="CL2550" i="1" s="1"/>
  <c r="H2549" i="1"/>
  <c r="H2548" i="1" s="1"/>
  <c r="AT2293" i="1"/>
  <c r="BZ2293" i="1"/>
  <c r="CD2293" i="1"/>
  <c r="M2300" i="1"/>
  <c r="Y2300" i="1" s="1"/>
  <c r="AE2300" i="1" s="1"/>
  <c r="AW2300" i="1" s="1"/>
  <c r="BA2300" i="1" s="1"/>
  <c r="BO2300" i="1" s="1"/>
  <c r="BU2300" i="1" s="1"/>
  <c r="CG2300" i="1" s="1"/>
  <c r="CI2300" i="1" s="1"/>
  <c r="N2317" i="1"/>
  <c r="Z2317" i="1" s="1"/>
  <c r="AF2317" i="1" s="1"/>
  <c r="AX2317" i="1" s="1"/>
  <c r="BB2317" i="1" s="1"/>
  <c r="BP2317" i="1" s="1"/>
  <c r="BV2317" i="1" s="1"/>
  <c r="CJ2317" i="1" s="1"/>
  <c r="CL2317" i="1" s="1"/>
  <c r="AH2339" i="1"/>
  <c r="AH2338" i="1" s="1"/>
  <c r="AH2337" i="1" s="1"/>
  <c r="AL2339" i="1"/>
  <c r="AL2338" i="1" s="1"/>
  <c r="AL2337" i="1" s="1"/>
  <c r="AP2339" i="1"/>
  <c r="AP2338" i="1" s="1"/>
  <c r="AP2337" i="1" s="1"/>
  <c r="AT2339" i="1"/>
  <c r="AT2338" i="1" s="1"/>
  <c r="AT2337" i="1" s="1"/>
  <c r="BZ2339" i="1"/>
  <c r="BZ2338" i="1" s="1"/>
  <c r="BZ2337" i="1" s="1"/>
  <c r="CD2339" i="1"/>
  <c r="CD2338" i="1" s="1"/>
  <c r="CD2337" i="1" s="1"/>
  <c r="P2366" i="1"/>
  <c r="T2366" i="1"/>
  <c r="X2366" i="1"/>
  <c r="BD2366" i="1"/>
  <c r="BH2366" i="1"/>
  <c r="BL2366" i="1"/>
  <c r="BS2366" i="1"/>
  <c r="K2373" i="1"/>
  <c r="AB2373" i="1"/>
  <c r="AI2373" i="1"/>
  <c r="AM2373" i="1"/>
  <c r="AQ2373" i="1"/>
  <c r="AU2373" i="1"/>
  <c r="BT2373" i="1"/>
  <c r="CA2373" i="1"/>
  <c r="CE2373" i="1"/>
  <c r="O2411" i="1"/>
  <c r="AA2411" i="1" s="1"/>
  <c r="AG2411" i="1" s="1"/>
  <c r="AY2411" i="1" s="1"/>
  <c r="BC2411" i="1" s="1"/>
  <c r="BQ2411" i="1" s="1"/>
  <c r="BW2411" i="1" s="1"/>
  <c r="CM2411" i="1" s="1"/>
  <c r="CO2411" i="1" s="1"/>
  <c r="T2410" i="1"/>
  <c r="T2409" i="1" s="1"/>
  <c r="T2408" i="1" s="1"/>
  <c r="T2407" i="1" s="1"/>
  <c r="AB2410" i="1"/>
  <c r="AB2409" i="1" s="1"/>
  <c r="AB2408" i="1" s="1"/>
  <c r="AB2407" i="1" s="1"/>
  <c r="BT2410" i="1"/>
  <c r="BT2409" i="1" s="1"/>
  <c r="BT2408" i="1" s="1"/>
  <c r="BT2407" i="1" s="1"/>
  <c r="O2417" i="1"/>
  <c r="AA2417" i="1" s="1"/>
  <c r="AG2417" i="1" s="1"/>
  <c r="AY2417" i="1" s="1"/>
  <c r="BC2417" i="1" s="1"/>
  <c r="BQ2417" i="1" s="1"/>
  <c r="BW2417" i="1" s="1"/>
  <c r="CM2417" i="1" s="1"/>
  <c r="CO2417" i="1" s="1"/>
  <c r="AD2410" i="1"/>
  <c r="AD2409" i="1" s="1"/>
  <c r="AD2408" i="1" s="1"/>
  <c r="AD2407" i="1" s="1"/>
  <c r="BR2410" i="1"/>
  <c r="BR2409" i="1" s="1"/>
  <c r="BR2408" i="1" s="1"/>
  <c r="BR2407" i="1" s="1"/>
  <c r="Q2427" i="1"/>
  <c r="Q2426" i="1" s="1"/>
  <c r="Q2425" i="1" s="1"/>
  <c r="Q2424" i="1" s="1"/>
  <c r="U2427" i="1"/>
  <c r="U2426" i="1" s="1"/>
  <c r="U2425" i="1" s="1"/>
  <c r="U2424" i="1" s="1"/>
  <c r="BE2427" i="1"/>
  <c r="BE2426" i="1" s="1"/>
  <c r="BE2425" i="1" s="1"/>
  <c r="BE2424" i="1" s="1"/>
  <c r="BI2427" i="1"/>
  <c r="BI2426" i="1" s="1"/>
  <c r="BI2425" i="1" s="1"/>
  <c r="BI2424" i="1" s="1"/>
  <c r="BM2427" i="1"/>
  <c r="BM2426" i="1" s="1"/>
  <c r="BM2425" i="1" s="1"/>
  <c r="BM2424" i="1" s="1"/>
  <c r="M2430" i="1"/>
  <c r="Y2430" i="1" s="1"/>
  <c r="AE2430" i="1" s="1"/>
  <c r="AW2430" i="1" s="1"/>
  <c r="BA2430" i="1" s="1"/>
  <c r="BO2430" i="1" s="1"/>
  <c r="BU2430" i="1" s="1"/>
  <c r="CG2430" i="1" s="1"/>
  <c r="CI2430" i="1" s="1"/>
  <c r="P2426" i="1"/>
  <c r="P2425" i="1" s="1"/>
  <c r="P2424" i="1" s="1"/>
  <c r="T2426" i="1"/>
  <c r="T2425" i="1" s="1"/>
  <c r="T2424" i="1" s="1"/>
  <c r="X2426" i="1"/>
  <c r="X2425" i="1" s="1"/>
  <c r="X2424" i="1" s="1"/>
  <c r="BD2426" i="1"/>
  <c r="BD2425" i="1" s="1"/>
  <c r="BD2424" i="1" s="1"/>
  <c r="BL2426" i="1"/>
  <c r="BL2425" i="1" s="1"/>
  <c r="BL2424" i="1" s="1"/>
  <c r="O2446" i="1"/>
  <c r="AA2446" i="1" s="1"/>
  <c r="AG2446" i="1" s="1"/>
  <c r="AY2446" i="1" s="1"/>
  <c r="BC2446" i="1" s="1"/>
  <c r="BQ2446" i="1" s="1"/>
  <c r="BW2446" i="1" s="1"/>
  <c r="CM2446" i="1" s="1"/>
  <c r="CO2446" i="1" s="1"/>
  <c r="O2451" i="1"/>
  <c r="AA2451" i="1" s="1"/>
  <c r="AG2451" i="1" s="1"/>
  <c r="AY2451" i="1" s="1"/>
  <c r="BC2451" i="1" s="1"/>
  <c r="BQ2451" i="1" s="1"/>
  <c r="BW2451" i="1" s="1"/>
  <c r="CM2451" i="1" s="1"/>
  <c r="CO2451" i="1" s="1"/>
  <c r="M2479" i="1"/>
  <c r="Y2479" i="1" s="1"/>
  <c r="AE2479" i="1" s="1"/>
  <c r="AW2479" i="1" s="1"/>
  <c r="BA2479" i="1" s="1"/>
  <c r="BO2479" i="1" s="1"/>
  <c r="BU2479" i="1" s="1"/>
  <c r="CG2479" i="1" s="1"/>
  <c r="CI2479" i="1" s="1"/>
  <c r="J2478" i="1"/>
  <c r="J2477" i="1" s="1"/>
  <c r="AX2635" i="1"/>
  <c r="BB2635" i="1" s="1"/>
  <c r="BP2635" i="1" s="1"/>
  <c r="BV2635" i="1" s="1"/>
  <c r="CJ2635" i="1" s="1"/>
  <c r="CL2635" i="1" s="1"/>
  <c r="AM2634" i="1"/>
  <c r="S2302" i="1"/>
  <c r="W2302" i="1"/>
  <c r="AZ2302" i="1"/>
  <c r="BG2302" i="1"/>
  <c r="BK2302" i="1"/>
  <c r="CP2302" i="1"/>
  <c r="S2316" i="1"/>
  <c r="S2315" i="1" s="1"/>
  <c r="S2314" i="1" s="1"/>
  <c r="S2313" i="1" s="1"/>
  <c r="S2312" i="1" s="1"/>
  <c r="W2316" i="1"/>
  <c r="W2315" i="1" s="1"/>
  <c r="W2314" i="1" s="1"/>
  <c r="W2313" i="1" s="1"/>
  <c r="W2312" i="1" s="1"/>
  <c r="AZ2316" i="1"/>
  <c r="AZ2315" i="1" s="1"/>
  <c r="AZ2314" i="1" s="1"/>
  <c r="AZ2313" i="1" s="1"/>
  <c r="AZ2312" i="1" s="1"/>
  <c r="BG2316" i="1"/>
  <c r="BG2315" i="1" s="1"/>
  <c r="BG2314" i="1" s="1"/>
  <c r="BG2313" i="1" s="1"/>
  <c r="BG2312" i="1" s="1"/>
  <c r="BK2316" i="1"/>
  <c r="BK2315" i="1" s="1"/>
  <c r="BK2314" i="1" s="1"/>
  <c r="BK2313" i="1" s="1"/>
  <c r="BK2312" i="1" s="1"/>
  <c r="CP2316" i="1"/>
  <c r="CP2315" i="1" s="1"/>
  <c r="CP2314" i="1" s="1"/>
  <c r="CP2313" i="1" s="1"/>
  <c r="CP2312" i="1" s="1"/>
  <c r="Q2339" i="1"/>
  <c r="Q2338" i="1" s="1"/>
  <c r="Q2337" i="1" s="1"/>
  <c r="U2339" i="1"/>
  <c r="U2338" i="1" s="1"/>
  <c r="U2337" i="1" s="1"/>
  <c r="BE2339" i="1"/>
  <c r="BE2338" i="1" s="1"/>
  <c r="BE2337" i="1" s="1"/>
  <c r="BI2339" i="1"/>
  <c r="BI2338" i="1" s="1"/>
  <c r="BI2337" i="1" s="1"/>
  <c r="BM2339" i="1"/>
  <c r="BM2338" i="1" s="1"/>
  <c r="BM2337" i="1" s="1"/>
  <c r="Q2352" i="1"/>
  <c r="Q2351" i="1" s="1"/>
  <c r="Q2350" i="1" s="1"/>
  <c r="U2352" i="1"/>
  <c r="U2351" i="1" s="1"/>
  <c r="U2350" i="1" s="1"/>
  <c r="BE2352" i="1"/>
  <c r="BE2351" i="1" s="1"/>
  <c r="BE2350" i="1" s="1"/>
  <c r="BI2352" i="1"/>
  <c r="BI2351" i="1" s="1"/>
  <c r="BI2350" i="1" s="1"/>
  <c r="BM2352" i="1"/>
  <c r="BM2351" i="1" s="1"/>
  <c r="BM2350" i="1" s="1"/>
  <c r="O2376" i="1"/>
  <c r="AA2376" i="1" s="1"/>
  <c r="AG2376" i="1" s="1"/>
  <c r="AY2376" i="1" s="1"/>
  <c r="BC2376" i="1" s="1"/>
  <c r="BQ2376" i="1" s="1"/>
  <c r="BW2376" i="1" s="1"/>
  <c r="CM2376" i="1" s="1"/>
  <c r="CO2376" i="1" s="1"/>
  <c r="O2401" i="1"/>
  <c r="AA2401" i="1" s="1"/>
  <c r="AG2401" i="1" s="1"/>
  <c r="AY2401" i="1" s="1"/>
  <c r="BC2401" i="1" s="1"/>
  <c r="BQ2401" i="1" s="1"/>
  <c r="BW2401" i="1" s="1"/>
  <c r="CM2401" i="1" s="1"/>
  <c r="CO2401" i="1" s="1"/>
  <c r="AH2410" i="1"/>
  <c r="AH2409" i="1" s="1"/>
  <c r="AH2408" i="1" s="1"/>
  <c r="AH2407" i="1" s="1"/>
  <c r="AL2410" i="1"/>
  <c r="AL2409" i="1" s="1"/>
  <c r="AL2408" i="1" s="1"/>
  <c r="AL2407" i="1" s="1"/>
  <c r="AP2410" i="1"/>
  <c r="AP2409" i="1" s="1"/>
  <c r="AP2408" i="1" s="1"/>
  <c r="AP2407" i="1" s="1"/>
  <c r="AT2410" i="1"/>
  <c r="AT2409" i="1" s="1"/>
  <c r="AT2408" i="1" s="1"/>
  <c r="AT2407" i="1" s="1"/>
  <c r="BZ2410" i="1"/>
  <c r="BZ2409" i="1" s="1"/>
  <c r="BZ2408" i="1" s="1"/>
  <c r="BZ2407" i="1" s="1"/>
  <c r="CD2410" i="1"/>
  <c r="CD2409" i="1" s="1"/>
  <c r="CD2408" i="1" s="1"/>
  <c r="CD2407" i="1" s="1"/>
  <c r="AC2426" i="1"/>
  <c r="AC2425" i="1" s="1"/>
  <c r="AC2424" i="1" s="1"/>
  <c r="M2438" i="1"/>
  <c r="Y2438" i="1" s="1"/>
  <c r="AE2438" i="1" s="1"/>
  <c r="AW2438" i="1" s="1"/>
  <c r="BA2438" i="1" s="1"/>
  <c r="BO2438" i="1" s="1"/>
  <c r="BU2438" i="1" s="1"/>
  <c r="CG2438" i="1" s="1"/>
  <c r="CI2438" i="1" s="1"/>
  <c r="N2438" i="1"/>
  <c r="Z2438" i="1" s="1"/>
  <c r="AF2438" i="1" s="1"/>
  <c r="AX2438" i="1" s="1"/>
  <c r="BB2438" i="1" s="1"/>
  <c r="BP2438" i="1" s="1"/>
  <c r="BV2438" i="1" s="1"/>
  <c r="CJ2438" i="1" s="1"/>
  <c r="CL2438" i="1" s="1"/>
  <c r="N2447" i="1"/>
  <c r="Z2447" i="1" s="1"/>
  <c r="AF2447" i="1" s="1"/>
  <c r="AX2447" i="1" s="1"/>
  <c r="BB2447" i="1" s="1"/>
  <c r="BP2447" i="1" s="1"/>
  <c r="BV2447" i="1" s="1"/>
  <c r="CJ2447" i="1" s="1"/>
  <c r="CL2447" i="1" s="1"/>
  <c r="I2456" i="1"/>
  <c r="O2459" i="1"/>
  <c r="AA2459" i="1" s="1"/>
  <c r="AG2459" i="1" s="1"/>
  <c r="AY2459" i="1" s="1"/>
  <c r="BC2459" i="1" s="1"/>
  <c r="BQ2459" i="1" s="1"/>
  <c r="BW2459" i="1" s="1"/>
  <c r="CM2459" i="1" s="1"/>
  <c r="CO2459" i="1" s="1"/>
  <c r="M2465" i="1"/>
  <c r="Y2465" i="1" s="1"/>
  <c r="AE2465" i="1" s="1"/>
  <c r="AW2465" i="1" s="1"/>
  <c r="BA2465" i="1" s="1"/>
  <c r="BO2465" i="1" s="1"/>
  <c r="BU2465" i="1" s="1"/>
  <c r="CG2465" i="1" s="1"/>
  <c r="CI2465" i="1" s="1"/>
  <c r="M2467" i="1"/>
  <c r="Y2467" i="1" s="1"/>
  <c r="AE2467" i="1" s="1"/>
  <c r="AW2467" i="1" s="1"/>
  <c r="BA2467" i="1" s="1"/>
  <c r="BO2467" i="1" s="1"/>
  <c r="BU2467" i="1" s="1"/>
  <c r="CG2467" i="1" s="1"/>
  <c r="CI2467" i="1" s="1"/>
  <c r="O2538" i="1"/>
  <c r="AA2538" i="1" s="1"/>
  <c r="AG2538" i="1" s="1"/>
  <c r="AY2538" i="1" s="1"/>
  <c r="BC2538" i="1" s="1"/>
  <c r="BQ2538" i="1" s="1"/>
  <c r="BW2538" i="1" s="1"/>
  <c r="CM2538" i="1" s="1"/>
  <c r="CO2538" i="1" s="1"/>
  <c r="I2537" i="1"/>
  <c r="O2473" i="1"/>
  <c r="AA2473" i="1" s="1"/>
  <c r="AG2473" i="1" s="1"/>
  <c r="AY2473" i="1" s="1"/>
  <c r="BC2473" i="1" s="1"/>
  <c r="BQ2473" i="1" s="1"/>
  <c r="BW2473" i="1" s="1"/>
  <c r="CM2473" i="1" s="1"/>
  <c r="CO2473" i="1" s="1"/>
  <c r="O2479" i="1"/>
  <c r="AA2479" i="1" s="1"/>
  <c r="AG2479" i="1" s="1"/>
  <c r="AY2479" i="1" s="1"/>
  <c r="BC2479" i="1" s="1"/>
  <c r="BQ2479" i="1" s="1"/>
  <c r="BW2479" i="1" s="1"/>
  <c r="CM2479" i="1" s="1"/>
  <c r="CO2479" i="1" s="1"/>
  <c r="M2480" i="1"/>
  <c r="Y2480" i="1" s="1"/>
  <c r="AE2480" i="1" s="1"/>
  <c r="AW2480" i="1" s="1"/>
  <c r="BA2480" i="1" s="1"/>
  <c r="BO2480" i="1" s="1"/>
  <c r="BU2480" i="1" s="1"/>
  <c r="CG2480" i="1" s="1"/>
  <c r="CI2480" i="1" s="1"/>
  <c r="M2484" i="1"/>
  <c r="Y2484" i="1" s="1"/>
  <c r="AE2484" i="1" s="1"/>
  <c r="AW2484" i="1" s="1"/>
  <c r="BA2484" i="1" s="1"/>
  <c r="BO2484" i="1" s="1"/>
  <c r="BU2484" i="1" s="1"/>
  <c r="CG2484" i="1" s="1"/>
  <c r="CI2484" i="1" s="1"/>
  <c r="N2491" i="1"/>
  <c r="Z2491" i="1" s="1"/>
  <c r="AF2491" i="1" s="1"/>
  <c r="AX2491" i="1" s="1"/>
  <c r="BB2491" i="1" s="1"/>
  <c r="BP2491" i="1" s="1"/>
  <c r="BV2491" i="1" s="1"/>
  <c r="CJ2491" i="1" s="1"/>
  <c r="CL2491" i="1" s="1"/>
  <c r="AC2483" i="1"/>
  <c r="I2493" i="1"/>
  <c r="N2494" i="1"/>
  <c r="Z2494" i="1" s="1"/>
  <c r="AF2494" i="1" s="1"/>
  <c r="AX2494" i="1" s="1"/>
  <c r="BB2494" i="1" s="1"/>
  <c r="BP2494" i="1" s="1"/>
  <c r="BV2494" i="1" s="1"/>
  <c r="CJ2494" i="1" s="1"/>
  <c r="CL2494" i="1" s="1"/>
  <c r="O2496" i="1"/>
  <c r="AA2496" i="1" s="1"/>
  <c r="AG2496" i="1" s="1"/>
  <c r="AY2496" i="1" s="1"/>
  <c r="BC2496" i="1" s="1"/>
  <c r="BQ2496" i="1" s="1"/>
  <c r="BW2496" i="1" s="1"/>
  <c r="CM2496" i="1" s="1"/>
  <c r="CO2496" i="1" s="1"/>
  <c r="AD2493" i="1"/>
  <c r="AZ2493" i="1"/>
  <c r="BR2493" i="1"/>
  <c r="CP2493" i="1"/>
  <c r="O2500" i="1"/>
  <c r="AA2500" i="1" s="1"/>
  <c r="AG2500" i="1" s="1"/>
  <c r="AY2500" i="1" s="1"/>
  <c r="BC2500" i="1" s="1"/>
  <c r="BQ2500" i="1" s="1"/>
  <c r="BW2500" i="1" s="1"/>
  <c r="CM2500" i="1" s="1"/>
  <c r="CO2500" i="1" s="1"/>
  <c r="O2503" i="1"/>
  <c r="AA2503" i="1" s="1"/>
  <c r="AG2503" i="1" s="1"/>
  <c r="AY2503" i="1" s="1"/>
  <c r="BC2503" i="1" s="1"/>
  <c r="BQ2503" i="1" s="1"/>
  <c r="BW2503" i="1" s="1"/>
  <c r="CM2503" i="1" s="1"/>
  <c r="CO2503" i="1" s="1"/>
  <c r="BS2502" i="1"/>
  <c r="M2507" i="1"/>
  <c r="Y2507" i="1" s="1"/>
  <c r="AE2507" i="1" s="1"/>
  <c r="AW2507" i="1" s="1"/>
  <c r="BA2507" i="1" s="1"/>
  <c r="BO2507" i="1" s="1"/>
  <c r="BU2507" i="1" s="1"/>
  <c r="CG2507" i="1" s="1"/>
  <c r="CI2507" i="1" s="1"/>
  <c r="O2511" i="1"/>
  <c r="AA2511" i="1" s="1"/>
  <c r="AG2511" i="1" s="1"/>
  <c r="AY2511" i="1" s="1"/>
  <c r="BC2511" i="1" s="1"/>
  <c r="BQ2511" i="1" s="1"/>
  <c r="BW2511" i="1" s="1"/>
  <c r="CM2511" i="1" s="1"/>
  <c r="CO2511" i="1" s="1"/>
  <c r="N2513" i="1"/>
  <c r="Z2513" i="1" s="1"/>
  <c r="AF2513" i="1" s="1"/>
  <c r="AX2513" i="1" s="1"/>
  <c r="BB2513" i="1" s="1"/>
  <c r="BP2513" i="1" s="1"/>
  <c r="BV2513" i="1" s="1"/>
  <c r="CJ2513" i="1" s="1"/>
  <c r="CL2513" i="1" s="1"/>
  <c r="O2517" i="1"/>
  <c r="AA2517" i="1" s="1"/>
  <c r="AG2517" i="1" s="1"/>
  <c r="AY2517" i="1" s="1"/>
  <c r="BC2517" i="1" s="1"/>
  <c r="BQ2517" i="1" s="1"/>
  <c r="BW2517" i="1" s="1"/>
  <c r="CM2517" i="1" s="1"/>
  <c r="CO2517" i="1" s="1"/>
  <c r="N2525" i="1"/>
  <c r="Z2525" i="1" s="1"/>
  <c r="AF2525" i="1" s="1"/>
  <c r="AX2525" i="1" s="1"/>
  <c r="BB2525" i="1" s="1"/>
  <c r="BP2525" i="1" s="1"/>
  <c r="BV2525" i="1" s="1"/>
  <c r="CJ2525" i="1" s="1"/>
  <c r="CL2525" i="1" s="1"/>
  <c r="BE2521" i="1"/>
  <c r="O2550" i="1"/>
  <c r="AA2550" i="1" s="1"/>
  <c r="AG2550" i="1" s="1"/>
  <c r="AY2550" i="1" s="1"/>
  <c r="BC2550" i="1" s="1"/>
  <c r="BQ2550" i="1" s="1"/>
  <c r="BW2550" i="1" s="1"/>
  <c r="CM2550" i="1" s="1"/>
  <c r="CO2550" i="1" s="1"/>
  <c r="AU2600" i="1"/>
  <c r="I2483" i="1"/>
  <c r="O2491" i="1"/>
  <c r="AA2491" i="1" s="1"/>
  <c r="AG2491" i="1" s="1"/>
  <c r="AY2491" i="1" s="1"/>
  <c r="BC2491" i="1" s="1"/>
  <c r="BQ2491" i="1" s="1"/>
  <c r="BW2491" i="1" s="1"/>
  <c r="CM2491" i="1" s="1"/>
  <c r="CO2491" i="1" s="1"/>
  <c r="W2483" i="1"/>
  <c r="AK2483" i="1"/>
  <c r="AO2483" i="1"/>
  <c r="AS2483" i="1"/>
  <c r="BG2483" i="1"/>
  <c r="BK2483" i="1"/>
  <c r="BY2483" i="1"/>
  <c r="CC2483" i="1"/>
  <c r="P2493" i="1"/>
  <c r="X2493" i="1"/>
  <c r="AH2493" i="1"/>
  <c r="AL2493" i="1"/>
  <c r="AP2493" i="1"/>
  <c r="AT2493" i="1"/>
  <c r="BD2493" i="1"/>
  <c r="BH2493" i="1"/>
  <c r="BL2493" i="1"/>
  <c r="BZ2493" i="1"/>
  <c r="CD2493" i="1"/>
  <c r="K2502" i="1"/>
  <c r="Q2502" i="1"/>
  <c r="U2502" i="1"/>
  <c r="AI2502" i="1"/>
  <c r="AM2502" i="1"/>
  <c r="AQ2502" i="1"/>
  <c r="AU2502" i="1"/>
  <c r="BE2502" i="1"/>
  <c r="BI2502" i="1"/>
  <c r="BM2502" i="1"/>
  <c r="CA2502" i="1"/>
  <c r="CE2502" i="1"/>
  <c r="O2526" i="1"/>
  <c r="AA2526" i="1" s="1"/>
  <c r="AG2526" i="1" s="1"/>
  <c r="AY2526" i="1" s="1"/>
  <c r="BC2526" i="1" s="1"/>
  <c r="BQ2526" i="1" s="1"/>
  <c r="BW2526" i="1" s="1"/>
  <c r="CM2526" i="1" s="1"/>
  <c r="CO2526" i="1" s="1"/>
  <c r="M2544" i="1"/>
  <c r="Y2544" i="1" s="1"/>
  <c r="AE2544" i="1" s="1"/>
  <c r="AW2544" i="1" s="1"/>
  <c r="BA2544" i="1" s="1"/>
  <c r="BO2544" i="1" s="1"/>
  <c r="BU2544" i="1" s="1"/>
  <c r="CG2544" i="1" s="1"/>
  <c r="CI2544" i="1" s="1"/>
  <c r="G2543" i="1"/>
  <c r="M2543" i="1" s="1"/>
  <c r="Y2543" i="1" s="1"/>
  <c r="AE2543" i="1" s="1"/>
  <c r="AW2543" i="1" s="1"/>
  <c r="BA2543" i="1" s="1"/>
  <c r="BO2543" i="1" s="1"/>
  <c r="BU2543" i="1" s="1"/>
  <c r="CG2543" i="1" s="1"/>
  <c r="CI2543" i="1" s="1"/>
  <c r="G2603" i="1"/>
  <c r="M2604" i="1"/>
  <c r="Y2604" i="1" s="1"/>
  <c r="AE2604" i="1" s="1"/>
  <c r="AW2604" i="1" s="1"/>
  <c r="BA2604" i="1" s="1"/>
  <c r="BO2604" i="1" s="1"/>
  <c r="BU2604" i="1" s="1"/>
  <c r="CG2604" i="1" s="1"/>
  <c r="CI2604" i="1" s="1"/>
  <c r="BE2623" i="1"/>
  <c r="BI2623" i="1"/>
  <c r="BM2623" i="1"/>
  <c r="AL2663" i="1"/>
  <c r="AL2662" i="1" s="1"/>
  <c r="AL2661" i="1" s="1"/>
  <c r="AL2660" i="1" s="1"/>
  <c r="BH2663" i="1"/>
  <c r="BH2662" i="1" s="1"/>
  <c r="BH2661" i="1" s="1"/>
  <c r="BH2660" i="1" s="1"/>
  <c r="T2663" i="1"/>
  <c r="T2662" i="1" s="1"/>
  <c r="T2661" i="1" s="1"/>
  <c r="T2660" i="1" s="1"/>
  <c r="X2663" i="1"/>
  <c r="X2662" i="1" s="1"/>
  <c r="X2661" i="1" s="1"/>
  <c r="X2660" i="1" s="1"/>
  <c r="AP2663" i="1"/>
  <c r="AP2662" i="1" s="1"/>
  <c r="AP2661" i="1" s="1"/>
  <c r="AP2660" i="1" s="1"/>
  <c r="AT2663" i="1"/>
  <c r="AT2662" i="1" s="1"/>
  <c r="AT2661" i="1" s="1"/>
  <c r="AT2660" i="1" s="1"/>
  <c r="BD2663" i="1"/>
  <c r="BD2662" i="1" s="1"/>
  <c r="BD2661" i="1" s="1"/>
  <c r="BD2660" i="1" s="1"/>
  <c r="BS2663" i="1"/>
  <c r="BS2662" i="1" s="1"/>
  <c r="BS2661" i="1" s="1"/>
  <c r="BS2660" i="1" s="1"/>
  <c r="BZ2663" i="1"/>
  <c r="BZ2662" i="1" s="1"/>
  <c r="BZ2661" i="1" s="1"/>
  <c r="BZ2660" i="1" s="1"/>
  <c r="J2472" i="1"/>
  <c r="J2471" i="1" s="1"/>
  <c r="O2475" i="1"/>
  <c r="AA2475" i="1" s="1"/>
  <c r="AG2475" i="1" s="1"/>
  <c r="AY2475" i="1" s="1"/>
  <c r="BC2475" i="1" s="1"/>
  <c r="BQ2475" i="1" s="1"/>
  <c r="BW2475" i="1" s="1"/>
  <c r="CM2475" i="1" s="1"/>
  <c r="CO2475" i="1" s="1"/>
  <c r="O2480" i="1"/>
  <c r="AA2480" i="1" s="1"/>
  <c r="AG2480" i="1" s="1"/>
  <c r="AY2480" i="1" s="1"/>
  <c r="BC2480" i="1" s="1"/>
  <c r="BQ2480" i="1" s="1"/>
  <c r="BW2480" i="1" s="1"/>
  <c r="CM2480" i="1" s="1"/>
  <c r="CO2480" i="1" s="1"/>
  <c r="O2484" i="1"/>
  <c r="AA2484" i="1" s="1"/>
  <c r="AG2484" i="1" s="1"/>
  <c r="AY2484" i="1" s="1"/>
  <c r="BC2484" i="1" s="1"/>
  <c r="BQ2484" i="1" s="1"/>
  <c r="BW2484" i="1" s="1"/>
  <c r="CM2484" i="1" s="1"/>
  <c r="CO2484" i="1" s="1"/>
  <c r="S2483" i="1"/>
  <c r="BS2483" i="1"/>
  <c r="N2496" i="1"/>
  <c r="Z2496" i="1" s="1"/>
  <c r="AF2496" i="1" s="1"/>
  <c r="AX2496" i="1" s="1"/>
  <c r="BB2496" i="1" s="1"/>
  <c r="BP2496" i="1" s="1"/>
  <c r="BV2496" i="1" s="1"/>
  <c r="CJ2496" i="1" s="1"/>
  <c r="CL2496" i="1" s="1"/>
  <c r="AB2493" i="1"/>
  <c r="BT2493" i="1"/>
  <c r="N2505" i="1"/>
  <c r="Z2505" i="1" s="1"/>
  <c r="AF2505" i="1" s="1"/>
  <c r="AX2505" i="1" s="1"/>
  <c r="BB2505" i="1" s="1"/>
  <c r="BP2505" i="1" s="1"/>
  <c r="BV2505" i="1" s="1"/>
  <c r="CJ2505" i="1" s="1"/>
  <c r="CL2505" i="1" s="1"/>
  <c r="AC2502" i="1"/>
  <c r="O2509" i="1"/>
  <c r="AA2509" i="1" s="1"/>
  <c r="AG2509" i="1" s="1"/>
  <c r="AY2509" i="1" s="1"/>
  <c r="BC2509" i="1" s="1"/>
  <c r="BQ2509" i="1" s="1"/>
  <c r="BW2509" i="1" s="1"/>
  <c r="CM2509" i="1" s="1"/>
  <c r="CO2509" i="1" s="1"/>
  <c r="M2513" i="1"/>
  <c r="Y2513" i="1" s="1"/>
  <c r="AE2513" i="1" s="1"/>
  <c r="AW2513" i="1" s="1"/>
  <c r="BA2513" i="1" s="1"/>
  <c r="BO2513" i="1" s="1"/>
  <c r="BU2513" i="1" s="1"/>
  <c r="CG2513" i="1" s="1"/>
  <c r="CI2513" i="1" s="1"/>
  <c r="M2515" i="1"/>
  <c r="Y2515" i="1" s="1"/>
  <c r="AE2515" i="1" s="1"/>
  <c r="AW2515" i="1" s="1"/>
  <c r="BA2515" i="1" s="1"/>
  <c r="BO2515" i="1" s="1"/>
  <c r="BU2515" i="1" s="1"/>
  <c r="CG2515" i="1" s="1"/>
  <c r="CI2515" i="1" s="1"/>
  <c r="O2519" i="1"/>
  <c r="AA2519" i="1" s="1"/>
  <c r="AG2519" i="1" s="1"/>
  <c r="AY2519" i="1" s="1"/>
  <c r="BC2519" i="1" s="1"/>
  <c r="BQ2519" i="1" s="1"/>
  <c r="BW2519" i="1" s="1"/>
  <c r="CM2519" i="1" s="1"/>
  <c r="CO2519" i="1" s="1"/>
  <c r="BS2521" i="1"/>
  <c r="N2531" i="1"/>
  <c r="Z2531" i="1" s="1"/>
  <c r="AF2531" i="1" s="1"/>
  <c r="AX2531" i="1" s="1"/>
  <c r="BB2531" i="1" s="1"/>
  <c r="BP2531" i="1" s="1"/>
  <c r="BV2531" i="1" s="1"/>
  <c r="CJ2531" i="1" s="1"/>
  <c r="CL2531" i="1" s="1"/>
  <c r="J2557" i="1"/>
  <c r="J2556" i="1" s="1"/>
  <c r="J2555" i="1" s="1"/>
  <c r="J2554" i="1" s="1"/>
  <c r="J2553" i="1" s="1"/>
  <c r="Q2584" i="1"/>
  <c r="U2584" i="1"/>
  <c r="AB2584" i="1"/>
  <c r="BT2584" i="1"/>
  <c r="N2598" i="1"/>
  <c r="Z2598" i="1" s="1"/>
  <c r="AF2598" i="1" s="1"/>
  <c r="AX2598" i="1" s="1"/>
  <c r="BB2598" i="1" s="1"/>
  <c r="BP2598" i="1" s="1"/>
  <c r="BV2598" i="1" s="1"/>
  <c r="CJ2598" i="1" s="1"/>
  <c r="CL2598" i="1" s="1"/>
  <c r="H2595" i="1"/>
  <c r="AL2600" i="1"/>
  <c r="N2530" i="1"/>
  <c r="Z2530" i="1" s="1"/>
  <c r="AF2530" i="1" s="1"/>
  <c r="AX2530" i="1" s="1"/>
  <c r="BB2530" i="1" s="1"/>
  <c r="BP2530" i="1" s="1"/>
  <c r="BV2530" i="1" s="1"/>
  <c r="CJ2530" i="1" s="1"/>
  <c r="CL2530" i="1" s="1"/>
  <c r="N2544" i="1"/>
  <c r="Z2544" i="1" s="1"/>
  <c r="AF2544" i="1" s="1"/>
  <c r="AX2544" i="1" s="1"/>
  <c r="BB2544" i="1" s="1"/>
  <c r="BP2544" i="1" s="1"/>
  <c r="BV2544" i="1" s="1"/>
  <c r="CJ2544" i="1" s="1"/>
  <c r="CL2544" i="1" s="1"/>
  <c r="O2549" i="1"/>
  <c r="AA2549" i="1" s="1"/>
  <c r="AG2549" i="1" s="1"/>
  <c r="AY2549" i="1" s="1"/>
  <c r="BC2549" i="1" s="1"/>
  <c r="BQ2549" i="1" s="1"/>
  <c r="BW2549" i="1" s="1"/>
  <c r="CM2549" i="1" s="1"/>
  <c r="CO2549" i="1" s="1"/>
  <c r="M2560" i="1"/>
  <c r="Y2560" i="1" s="1"/>
  <c r="AE2560" i="1" s="1"/>
  <c r="AW2560" i="1" s="1"/>
  <c r="BA2560" i="1" s="1"/>
  <c r="BO2560" i="1" s="1"/>
  <c r="BU2560" i="1" s="1"/>
  <c r="CG2560" i="1" s="1"/>
  <c r="S2573" i="1"/>
  <c r="W2573" i="1"/>
  <c r="AD2573" i="1"/>
  <c r="BG2573" i="1"/>
  <c r="BK2573" i="1"/>
  <c r="BR2573" i="1"/>
  <c r="J2584" i="1"/>
  <c r="AH2584" i="1"/>
  <c r="AL2584" i="1"/>
  <c r="AP2584" i="1"/>
  <c r="AT2584" i="1"/>
  <c r="BS2584" i="1"/>
  <c r="BZ2584" i="1"/>
  <c r="CD2584" i="1"/>
  <c r="N2587" i="1"/>
  <c r="Z2587" i="1" s="1"/>
  <c r="AF2587" i="1" s="1"/>
  <c r="AX2587" i="1" s="1"/>
  <c r="BB2587" i="1" s="1"/>
  <c r="BP2587" i="1" s="1"/>
  <c r="BV2587" i="1" s="1"/>
  <c r="CJ2587" i="1" s="1"/>
  <c r="CL2587" i="1" s="1"/>
  <c r="M2596" i="1"/>
  <c r="Y2596" i="1" s="1"/>
  <c r="AE2596" i="1" s="1"/>
  <c r="AW2596" i="1" s="1"/>
  <c r="BA2596" i="1" s="1"/>
  <c r="BO2596" i="1" s="1"/>
  <c r="BU2596" i="1" s="1"/>
  <c r="CG2596" i="1" s="1"/>
  <c r="CI2596" i="1" s="1"/>
  <c r="O2598" i="1"/>
  <c r="AA2598" i="1" s="1"/>
  <c r="AG2598" i="1" s="1"/>
  <c r="AY2598" i="1" s="1"/>
  <c r="BC2598" i="1" s="1"/>
  <c r="BQ2598" i="1" s="1"/>
  <c r="BW2598" i="1" s="1"/>
  <c r="CM2598" i="1" s="1"/>
  <c r="CO2598" i="1" s="1"/>
  <c r="M2618" i="1"/>
  <c r="Y2618" i="1" s="1"/>
  <c r="AE2618" i="1" s="1"/>
  <c r="AW2618" i="1" s="1"/>
  <c r="BA2618" i="1" s="1"/>
  <c r="BO2618" i="1" s="1"/>
  <c r="BU2618" i="1" s="1"/>
  <c r="CG2618" i="1" s="1"/>
  <c r="J2617" i="1"/>
  <c r="O2624" i="1"/>
  <c r="AA2624" i="1" s="1"/>
  <c r="AG2624" i="1" s="1"/>
  <c r="AY2624" i="1" s="1"/>
  <c r="BC2624" i="1" s="1"/>
  <c r="BQ2624" i="1" s="1"/>
  <c r="BW2624" i="1" s="1"/>
  <c r="CM2624" i="1" s="1"/>
  <c r="CO2624" i="1" s="1"/>
  <c r="O2657" i="1"/>
  <c r="AA2657" i="1" s="1"/>
  <c r="AG2657" i="1" s="1"/>
  <c r="AY2657" i="1" s="1"/>
  <c r="BC2657" i="1" s="1"/>
  <c r="BQ2657" i="1" s="1"/>
  <c r="BW2657" i="1" s="1"/>
  <c r="CM2657" i="1" s="1"/>
  <c r="CO2657" i="1" s="1"/>
  <c r="I2653" i="1"/>
  <c r="I2652" i="1" s="1"/>
  <c r="P2663" i="1"/>
  <c r="P2662" i="1" s="1"/>
  <c r="P2661" i="1" s="1"/>
  <c r="P2660" i="1" s="1"/>
  <c r="AZ2663" i="1"/>
  <c r="AZ2662" i="1" s="1"/>
  <c r="AZ2661" i="1" s="1"/>
  <c r="AZ2660" i="1" s="1"/>
  <c r="AQ2663" i="1"/>
  <c r="AQ2662" i="1" s="1"/>
  <c r="AQ2661" i="1" s="1"/>
  <c r="AQ2660" i="1" s="1"/>
  <c r="BT2663" i="1"/>
  <c r="BT2662" i="1" s="1"/>
  <c r="BT2661" i="1" s="1"/>
  <c r="BT2660" i="1" s="1"/>
  <c r="M2668" i="1"/>
  <c r="Y2668" i="1" s="1"/>
  <c r="AE2668" i="1" s="1"/>
  <c r="AW2668" i="1" s="1"/>
  <c r="BA2668" i="1" s="1"/>
  <c r="BO2668" i="1" s="1"/>
  <c r="BU2668" i="1" s="1"/>
  <c r="CG2668" i="1" s="1"/>
  <c r="CI2668" i="1" s="1"/>
  <c r="J2667" i="1"/>
  <c r="J2663" i="1" s="1"/>
  <c r="J2662" i="1" s="1"/>
  <c r="J2661" i="1" s="1"/>
  <c r="J2660" i="1" s="1"/>
  <c r="AH2521" i="1"/>
  <c r="AP2521" i="1"/>
  <c r="CM2566" i="1"/>
  <c r="CM2567" i="1"/>
  <c r="J2573" i="1"/>
  <c r="AH2573" i="1"/>
  <c r="AL2573" i="1"/>
  <c r="AP2573" i="1"/>
  <c r="AT2573" i="1"/>
  <c r="BS2573" i="1"/>
  <c r="BZ2573" i="1"/>
  <c r="CD2573" i="1"/>
  <c r="Y2580" i="1"/>
  <c r="AE2580" i="1" s="1"/>
  <c r="AW2580" i="1" s="1"/>
  <c r="BA2580" i="1" s="1"/>
  <c r="BO2580" i="1" s="1"/>
  <c r="BU2580" i="1" s="1"/>
  <c r="CG2580" i="1" s="1"/>
  <c r="CI2580" i="1" s="1"/>
  <c r="AI2584" i="1"/>
  <c r="AM2584" i="1"/>
  <c r="AQ2584" i="1"/>
  <c r="AU2584" i="1"/>
  <c r="CA2584" i="1"/>
  <c r="CE2584" i="1"/>
  <c r="N2591" i="1"/>
  <c r="Z2591" i="1" s="1"/>
  <c r="AF2591" i="1" s="1"/>
  <c r="AX2591" i="1" s="1"/>
  <c r="BB2591" i="1" s="1"/>
  <c r="BP2591" i="1" s="1"/>
  <c r="BV2591" i="1" s="1"/>
  <c r="CJ2591" i="1" s="1"/>
  <c r="CL2591" i="1" s="1"/>
  <c r="R2595" i="1"/>
  <c r="V2595" i="1"/>
  <c r="BF2595" i="1"/>
  <c r="BJ2595" i="1"/>
  <c r="BN2595" i="1"/>
  <c r="CP2600" i="1"/>
  <c r="O2604" i="1"/>
  <c r="AA2604" i="1" s="1"/>
  <c r="AG2604" i="1" s="1"/>
  <c r="AY2604" i="1" s="1"/>
  <c r="BC2604" i="1" s="1"/>
  <c r="BQ2604" i="1" s="1"/>
  <c r="BW2604" i="1" s="1"/>
  <c r="CM2604" i="1" s="1"/>
  <c r="CO2604" i="1" s="1"/>
  <c r="AD2600" i="1"/>
  <c r="M2612" i="1"/>
  <c r="Y2612" i="1" s="1"/>
  <c r="AE2612" i="1" s="1"/>
  <c r="AW2612" i="1" s="1"/>
  <c r="BA2612" i="1" s="1"/>
  <c r="BO2612" i="1" s="1"/>
  <c r="BU2612" i="1" s="1"/>
  <c r="CG2612" i="1" s="1"/>
  <c r="CI2612" i="1" s="1"/>
  <c r="G2611" i="1"/>
  <c r="G2610" i="1" s="1"/>
  <c r="M2610" i="1" s="1"/>
  <c r="Y2610" i="1" s="1"/>
  <c r="AE2610" i="1" s="1"/>
  <c r="AW2610" i="1" s="1"/>
  <c r="BA2610" i="1" s="1"/>
  <c r="BO2610" i="1" s="1"/>
  <c r="BU2610" i="1" s="1"/>
  <c r="CG2610" i="1" s="1"/>
  <c r="CI2610" i="1" s="1"/>
  <c r="O2632" i="1"/>
  <c r="AA2632" i="1" s="1"/>
  <c r="AG2632" i="1" s="1"/>
  <c r="AY2632" i="1" s="1"/>
  <c r="BC2632" i="1" s="1"/>
  <c r="BQ2632" i="1" s="1"/>
  <c r="BW2632" i="1" s="1"/>
  <c r="CM2632" i="1" s="1"/>
  <c r="I2623" i="1"/>
  <c r="M2637" i="1"/>
  <c r="Y2637" i="1" s="1"/>
  <c r="AE2637" i="1" s="1"/>
  <c r="AW2637" i="1" s="1"/>
  <c r="BA2637" i="1" s="1"/>
  <c r="BO2637" i="1" s="1"/>
  <c r="BU2637" i="1" s="1"/>
  <c r="CG2637" i="1" s="1"/>
  <c r="CI2637" i="1" s="1"/>
  <c r="G2634" i="1"/>
  <c r="M2634" i="1" s="1"/>
  <c r="Y2634" i="1" s="1"/>
  <c r="AE2634" i="1" s="1"/>
  <c r="P2639" i="1"/>
  <c r="T2639" i="1"/>
  <c r="X2639" i="1"/>
  <c r="AH2639" i="1"/>
  <c r="AL2639" i="1"/>
  <c r="AP2639" i="1"/>
  <c r="AT2639" i="1"/>
  <c r="BD2639" i="1"/>
  <c r="BH2639" i="1"/>
  <c r="BL2639" i="1"/>
  <c r="BS2639" i="1"/>
  <c r="CD2639" i="1"/>
  <c r="AH2663" i="1"/>
  <c r="AH2662" i="1" s="1"/>
  <c r="AH2661" i="1" s="1"/>
  <c r="AH2660" i="1" s="1"/>
  <c r="M2665" i="1"/>
  <c r="Y2665" i="1" s="1"/>
  <c r="AE2665" i="1" s="1"/>
  <c r="AW2665" i="1" s="1"/>
  <c r="BA2665" i="1" s="1"/>
  <c r="BO2665" i="1" s="1"/>
  <c r="BU2665" i="1" s="1"/>
  <c r="CG2665" i="1" s="1"/>
  <c r="CI2665" i="1" s="1"/>
  <c r="G2664" i="1"/>
  <c r="M2664" i="1" s="1"/>
  <c r="Y2664" i="1" s="1"/>
  <c r="AE2664" i="1" s="1"/>
  <c r="AW2664" i="1" s="1"/>
  <c r="BA2664" i="1" s="1"/>
  <c r="BO2664" i="1" s="1"/>
  <c r="BU2664" i="1" s="1"/>
  <c r="CG2664" i="1" s="1"/>
  <c r="CI2664" i="1" s="1"/>
  <c r="BM2521" i="1"/>
  <c r="O2558" i="1"/>
  <c r="AA2558" i="1" s="1"/>
  <c r="AG2558" i="1" s="1"/>
  <c r="AY2558" i="1" s="1"/>
  <c r="BC2558" i="1" s="1"/>
  <c r="BQ2558" i="1" s="1"/>
  <c r="BW2558" i="1" s="1"/>
  <c r="CM2558" i="1" s="1"/>
  <c r="CO2558" i="1" s="1"/>
  <c r="AK2557" i="1"/>
  <c r="AK2556" i="1" s="1"/>
  <c r="AK2555" i="1" s="1"/>
  <c r="AK2554" i="1" s="1"/>
  <c r="AK2553" i="1" s="1"/>
  <c r="AO2557" i="1"/>
  <c r="AO2556" i="1" s="1"/>
  <c r="AO2555" i="1" s="1"/>
  <c r="AO2554" i="1" s="1"/>
  <c r="AO2553" i="1" s="1"/>
  <c r="AS2557" i="1"/>
  <c r="AS2556" i="1" s="1"/>
  <c r="AS2555" i="1" s="1"/>
  <c r="AS2554" i="1" s="1"/>
  <c r="AS2553" i="1" s="1"/>
  <c r="AZ2557" i="1"/>
  <c r="AZ2556" i="1" s="1"/>
  <c r="AZ2555" i="1" s="1"/>
  <c r="AZ2554" i="1" s="1"/>
  <c r="AZ2553" i="1" s="1"/>
  <c r="BY2557" i="1"/>
  <c r="BY2556" i="1" s="1"/>
  <c r="BY2555" i="1" s="1"/>
  <c r="BY2554" i="1" s="1"/>
  <c r="BY2553" i="1" s="1"/>
  <c r="CC2557" i="1"/>
  <c r="CC2556" i="1" s="1"/>
  <c r="CC2555" i="1" s="1"/>
  <c r="CC2554" i="1" s="1"/>
  <c r="CC2553" i="1" s="1"/>
  <c r="CP2557" i="1"/>
  <c r="CP2556" i="1" s="1"/>
  <c r="CP2555" i="1" s="1"/>
  <c r="CP2554" i="1" s="1"/>
  <c r="CP2553" i="1" s="1"/>
  <c r="AI2573" i="1"/>
  <c r="AM2573" i="1"/>
  <c r="AQ2573" i="1"/>
  <c r="AU2573" i="1"/>
  <c r="CA2573" i="1"/>
  <c r="CE2573" i="1"/>
  <c r="AA2580" i="1"/>
  <c r="AG2580" i="1" s="1"/>
  <c r="AY2580" i="1" s="1"/>
  <c r="BC2580" i="1" s="1"/>
  <c r="BQ2580" i="1" s="1"/>
  <c r="BW2580" i="1" s="1"/>
  <c r="CM2580" i="1" s="1"/>
  <c r="CO2580" i="1" s="1"/>
  <c r="M2582" i="1"/>
  <c r="Y2582" i="1" s="1"/>
  <c r="AE2582" i="1" s="1"/>
  <c r="AW2582" i="1" s="1"/>
  <c r="BA2582" i="1" s="1"/>
  <c r="BO2582" i="1" s="1"/>
  <c r="BU2582" i="1" s="1"/>
  <c r="CG2582" i="1" s="1"/>
  <c r="R2584" i="1"/>
  <c r="V2584" i="1"/>
  <c r="BF2584" i="1"/>
  <c r="BJ2584" i="1"/>
  <c r="BN2584" i="1"/>
  <c r="N2589" i="1"/>
  <c r="Z2589" i="1" s="1"/>
  <c r="AF2589" i="1" s="1"/>
  <c r="AX2589" i="1" s="1"/>
  <c r="BB2589" i="1" s="1"/>
  <c r="BP2589" i="1" s="1"/>
  <c r="BV2589" i="1" s="1"/>
  <c r="CJ2589" i="1" s="1"/>
  <c r="CL2589" i="1" s="1"/>
  <c r="I2595" i="1"/>
  <c r="S2595" i="1"/>
  <c r="W2595" i="1"/>
  <c r="AD2595" i="1"/>
  <c r="BG2595" i="1"/>
  <c r="BK2595" i="1"/>
  <c r="BR2595" i="1"/>
  <c r="BS2600" i="1"/>
  <c r="AK2600" i="1"/>
  <c r="R2623" i="1"/>
  <c r="V2623" i="1"/>
  <c r="AC2623" i="1"/>
  <c r="AJ2623" i="1"/>
  <c r="AR2623" i="1"/>
  <c r="BX2623" i="1"/>
  <c r="CB2623" i="1"/>
  <c r="CF2623" i="1"/>
  <c r="V2663" i="1"/>
  <c r="V2662" i="1" s="1"/>
  <c r="V2661" i="1" s="1"/>
  <c r="V2660" i="1" s="1"/>
  <c r="CD2663" i="1"/>
  <c r="CD2662" i="1" s="1"/>
  <c r="CD2661" i="1" s="1"/>
  <c r="CD2660" i="1" s="1"/>
  <c r="BX2600" i="1"/>
  <c r="Z2620" i="1"/>
  <c r="AF2620" i="1" s="1"/>
  <c r="AX2620" i="1" s="1"/>
  <c r="BB2620" i="1" s="1"/>
  <c r="BP2620" i="1" s="1"/>
  <c r="BV2620" i="1" s="1"/>
  <c r="CJ2620" i="1" s="1"/>
  <c r="CL2620" i="1" s="1"/>
  <c r="Q2617" i="1"/>
  <c r="Q2616" i="1" s="1"/>
  <c r="U2617" i="1"/>
  <c r="U2616" i="1" s="1"/>
  <c r="BE2617" i="1"/>
  <c r="BE2616" i="1" s="1"/>
  <c r="BI2617" i="1"/>
  <c r="BI2616" i="1" s="1"/>
  <c r="BM2617" i="1"/>
  <c r="BM2616" i="1" s="1"/>
  <c r="S2623" i="1"/>
  <c r="W2623" i="1"/>
  <c r="AD2623" i="1"/>
  <c r="O2626" i="1"/>
  <c r="AA2626" i="1" s="1"/>
  <c r="AG2626" i="1" s="1"/>
  <c r="AY2626" i="1" s="1"/>
  <c r="BC2626" i="1" s="1"/>
  <c r="BQ2626" i="1" s="1"/>
  <c r="BW2626" i="1" s="1"/>
  <c r="CM2626" i="1" s="1"/>
  <c r="CO2626" i="1" s="1"/>
  <c r="BR2623" i="1"/>
  <c r="O2630" i="1"/>
  <c r="AA2630" i="1" s="1"/>
  <c r="AG2630" i="1" s="1"/>
  <c r="AY2630" i="1" s="1"/>
  <c r="BC2630" i="1" s="1"/>
  <c r="BQ2630" i="1" s="1"/>
  <c r="BW2630" i="1" s="1"/>
  <c r="CM2630" i="1" s="1"/>
  <c r="CO2630" i="1" s="1"/>
  <c r="N2637" i="1"/>
  <c r="Z2637" i="1" s="1"/>
  <c r="AF2637" i="1" s="1"/>
  <c r="AX2637" i="1" s="1"/>
  <c r="BB2637" i="1" s="1"/>
  <c r="BP2637" i="1" s="1"/>
  <c r="BV2637" i="1" s="1"/>
  <c r="CJ2637" i="1" s="1"/>
  <c r="CL2637" i="1" s="1"/>
  <c r="AZ2634" i="1"/>
  <c r="AB2639" i="1"/>
  <c r="AI2639" i="1"/>
  <c r="AM2639" i="1"/>
  <c r="AQ2639" i="1"/>
  <c r="AU2639" i="1"/>
  <c r="BT2639" i="1"/>
  <c r="CA2639" i="1"/>
  <c r="CE2639" i="1"/>
  <c r="M2646" i="1"/>
  <c r="Y2646" i="1" s="1"/>
  <c r="AE2646" i="1" s="1"/>
  <c r="AW2646" i="1" s="1"/>
  <c r="BA2646" i="1" s="1"/>
  <c r="BO2646" i="1" s="1"/>
  <c r="BU2646" i="1" s="1"/>
  <c r="CG2646" i="1" s="1"/>
  <c r="CI2646" i="1" s="1"/>
  <c r="O2648" i="1"/>
  <c r="AA2648" i="1" s="1"/>
  <c r="AG2648" i="1" s="1"/>
  <c r="AY2648" i="1" s="1"/>
  <c r="BC2648" i="1" s="1"/>
  <c r="BQ2648" i="1" s="1"/>
  <c r="BW2648" i="1" s="1"/>
  <c r="CM2648" i="1" s="1"/>
  <c r="CO2648" i="1" s="1"/>
  <c r="M2654" i="1"/>
  <c r="Y2654" i="1" s="1"/>
  <c r="AE2654" i="1" s="1"/>
  <c r="AW2654" i="1" s="1"/>
  <c r="BA2654" i="1" s="1"/>
  <c r="BO2654" i="1" s="1"/>
  <c r="BU2654" i="1" s="1"/>
  <c r="CG2654" i="1" s="1"/>
  <c r="CI2654" i="1" s="1"/>
  <c r="N2654" i="1"/>
  <c r="Z2654" i="1" s="1"/>
  <c r="AF2654" i="1" s="1"/>
  <c r="AX2654" i="1" s="1"/>
  <c r="BB2654" i="1" s="1"/>
  <c r="BP2654" i="1" s="1"/>
  <c r="BV2654" i="1" s="1"/>
  <c r="CJ2654" i="1" s="1"/>
  <c r="CL2654" i="1" s="1"/>
  <c r="N2665" i="1"/>
  <c r="Z2665" i="1" s="1"/>
  <c r="AF2665" i="1" s="1"/>
  <c r="AX2665" i="1" s="1"/>
  <c r="BB2665" i="1" s="1"/>
  <c r="BP2665" i="1" s="1"/>
  <c r="BV2665" i="1" s="1"/>
  <c r="CJ2665" i="1" s="1"/>
  <c r="CL2665" i="1" s="1"/>
  <c r="BE2663" i="1"/>
  <c r="BE2662" i="1" s="1"/>
  <c r="BE2661" i="1" s="1"/>
  <c r="BE2660" i="1" s="1"/>
  <c r="H2675" i="1"/>
  <c r="AA2620" i="1"/>
  <c r="AG2620" i="1" s="1"/>
  <c r="AY2620" i="1" s="1"/>
  <c r="BC2620" i="1" s="1"/>
  <c r="BQ2620" i="1" s="1"/>
  <c r="BW2620" i="1" s="1"/>
  <c r="CM2620" i="1" s="1"/>
  <c r="CO2620" i="1" s="1"/>
  <c r="AC2617" i="1"/>
  <c r="AC2616" i="1" s="1"/>
  <c r="AH2623" i="1"/>
  <c r="AL2623" i="1"/>
  <c r="AP2623" i="1"/>
  <c r="AT2623" i="1"/>
  <c r="BZ2623" i="1"/>
  <c r="CD2623" i="1"/>
  <c r="BG2623" i="1"/>
  <c r="BK2623" i="1"/>
  <c r="CP2623" i="1"/>
  <c r="K2639" i="1"/>
  <c r="AJ2639" i="1"/>
  <c r="AN2639" i="1"/>
  <c r="AR2639" i="1"/>
  <c r="AV2639" i="1"/>
  <c r="BX2639" i="1"/>
  <c r="CB2639" i="1"/>
  <c r="CF2639" i="1"/>
  <c r="BK2663" i="1"/>
  <c r="BK2662" i="1" s="1"/>
  <c r="BK2661" i="1" s="1"/>
  <c r="BK2660" i="1" s="1"/>
  <c r="AS2663" i="1"/>
  <c r="AS2662" i="1" s="1"/>
  <c r="AS2661" i="1" s="1"/>
  <c r="AS2660" i="1" s="1"/>
  <c r="BY2663" i="1"/>
  <c r="BY2662" i="1" s="1"/>
  <c r="BY2661" i="1" s="1"/>
  <c r="BY2660" i="1" s="1"/>
  <c r="CC2663" i="1"/>
  <c r="CC2662" i="1" s="1"/>
  <c r="CC2661" i="1" s="1"/>
  <c r="CC2660" i="1" s="1"/>
  <c r="O2696" i="1"/>
  <c r="AA2696" i="1" s="1"/>
  <c r="AG2696" i="1" s="1"/>
  <c r="AY2696" i="1" s="1"/>
  <c r="BC2696" i="1" s="1"/>
  <c r="BQ2696" i="1" s="1"/>
  <c r="BW2696" i="1" s="1"/>
  <c r="CM2696" i="1" s="1"/>
  <c r="CO2696" i="1" s="1"/>
  <c r="O2697" i="1"/>
  <c r="AA2697" i="1" s="1"/>
  <c r="AG2697" i="1" s="1"/>
  <c r="AY2697" i="1" s="1"/>
  <c r="BC2697" i="1" s="1"/>
  <c r="BQ2697" i="1" s="1"/>
  <c r="BW2697" i="1" s="1"/>
  <c r="CM2697" i="1" s="1"/>
  <c r="CO2697" i="1" s="1"/>
  <c r="AB2694" i="1"/>
  <c r="AB2693" i="1" s="1"/>
  <c r="S2600" i="1"/>
  <c r="K2617" i="1"/>
  <c r="N2617" i="1" s="1"/>
  <c r="P2617" i="1"/>
  <c r="P2616" i="1" s="1"/>
  <c r="T2617" i="1"/>
  <c r="T2616" i="1" s="1"/>
  <c r="X2617" i="1"/>
  <c r="X2616" i="1" s="1"/>
  <c r="BD2617" i="1"/>
  <c r="BD2616" i="1" s="1"/>
  <c r="BH2617" i="1"/>
  <c r="BH2616" i="1" s="1"/>
  <c r="BL2617" i="1"/>
  <c r="BL2616" i="1" s="1"/>
  <c r="AK2617" i="1"/>
  <c r="AK2616" i="1" s="1"/>
  <c r="AO2617" i="1"/>
  <c r="AO2616" i="1" s="1"/>
  <c r="AS2617" i="1"/>
  <c r="AS2616" i="1" s="1"/>
  <c r="BY2617" i="1"/>
  <c r="BY2616" i="1" s="1"/>
  <c r="CC2617" i="1"/>
  <c r="CC2616" i="1" s="1"/>
  <c r="M2624" i="1"/>
  <c r="Y2624" i="1" s="1"/>
  <c r="AE2624" i="1" s="1"/>
  <c r="AW2624" i="1" s="1"/>
  <c r="BA2624" i="1" s="1"/>
  <c r="BO2624" i="1" s="1"/>
  <c r="BU2624" i="1" s="1"/>
  <c r="CG2624" i="1" s="1"/>
  <c r="CI2624" i="1" s="1"/>
  <c r="N2624" i="1"/>
  <c r="Z2624" i="1" s="1"/>
  <c r="AF2624" i="1" s="1"/>
  <c r="AX2624" i="1" s="1"/>
  <c r="BB2624" i="1" s="1"/>
  <c r="BP2624" i="1" s="1"/>
  <c r="BV2624" i="1" s="1"/>
  <c r="CJ2624" i="1" s="1"/>
  <c r="CL2624" i="1" s="1"/>
  <c r="AB2623" i="1"/>
  <c r="CA2623" i="1"/>
  <c r="CE2623" i="1"/>
  <c r="Y2628" i="1"/>
  <c r="AE2628" i="1" s="1"/>
  <c r="AW2628" i="1" s="1"/>
  <c r="BA2628" i="1" s="1"/>
  <c r="BO2628" i="1" s="1"/>
  <c r="BU2628" i="1" s="1"/>
  <c r="CG2628" i="1" s="1"/>
  <c r="CI2628" i="1" s="1"/>
  <c r="Z2628" i="1"/>
  <c r="AF2628" i="1" s="1"/>
  <c r="AX2628" i="1" s="1"/>
  <c r="BB2628" i="1" s="1"/>
  <c r="BP2628" i="1" s="1"/>
  <c r="BV2628" i="1" s="1"/>
  <c r="CJ2628" i="1" s="1"/>
  <c r="CL2628" i="1" s="1"/>
  <c r="AA2628" i="1"/>
  <c r="AG2628" i="1" s="1"/>
  <c r="AY2628" i="1" s="1"/>
  <c r="BC2628" i="1" s="1"/>
  <c r="BQ2628" i="1" s="1"/>
  <c r="BW2628" i="1" s="1"/>
  <c r="CM2628" i="1" s="1"/>
  <c r="CO2628" i="1" s="1"/>
  <c r="N2634" i="1"/>
  <c r="Z2634" i="1" s="1"/>
  <c r="AF2634" i="1" s="1"/>
  <c r="O2634" i="1"/>
  <c r="AA2634" i="1" s="1"/>
  <c r="AG2634" i="1" s="1"/>
  <c r="L2639" i="1"/>
  <c r="S2639" i="1"/>
  <c r="W2639" i="1"/>
  <c r="AZ2639" i="1"/>
  <c r="BG2639" i="1"/>
  <c r="BK2639" i="1"/>
  <c r="CP2639" i="1"/>
  <c r="S2653" i="1"/>
  <c r="S2652" i="1" s="1"/>
  <c r="S2651" i="1" s="1"/>
  <c r="S2650" i="1" s="1"/>
  <c r="W2653" i="1"/>
  <c r="W2652" i="1" s="1"/>
  <c r="W2651" i="1" s="1"/>
  <c r="W2650" i="1" s="1"/>
  <c r="AD2653" i="1"/>
  <c r="AD2652" i="1" s="1"/>
  <c r="AD2651" i="1" s="1"/>
  <c r="AD2650" i="1" s="1"/>
  <c r="BG2653" i="1"/>
  <c r="BG2652" i="1" s="1"/>
  <c r="BG2651" i="1" s="1"/>
  <c r="BG2650" i="1" s="1"/>
  <c r="BK2653" i="1"/>
  <c r="BK2652" i="1" s="1"/>
  <c r="BK2651" i="1" s="1"/>
  <c r="BK2650" i="1" s="1"/>
  <c r="BR2653" i="1"/>
  <c r="BR2652" i="1" s="1"/>
  <c r="BR2651" i="1" s="1"/>
  <c r="BR2650" i="1" s="1"/>
  <c r="BG2663" i="1"/>
  <c r="BG2662" i="1" s="1"/>
  <c r="BG2661" i="1" s="1"/>
  <c r="BG2660" i="1" s="1"/>
  <c r="CP2694" i="1"/>
  <c r="CP2693" i="1" s="1"/>
  <c r="N2715" i="1"/>
  <c r="Z2715" i="1" s="1"/>
  <c r="AF2715" i="1" s="1"/>
  <c r="AX2715" i="1" s="1"/>
  <c r="BB2715" i="1" s="1"/>
  <c r="BP2715" i="1" s="1"/>
  <c r="BV2715" i="1" s="1"/>
  <c r="CJ2715" i="1" s="1"/>
  <c r="CL2715" i="1" s="1"/>
  <c r="H2711" i="1"/>
  <c r="N2711" i="1" s="1"/>
  <c r="Z2711" i="1" s="1"/>
  <c r="M2719" i="1"/>
  <c r="Y2719" i="1" s="1"/>
  <c r="AE2719" i="1" s="1"/>
  <c r="AW2719" i="1" s="1"/>
  <c r="BA2719" i="1" s="1"/>
  <c r="BO2719" i="1" s="1"/>
  <c r="BU2719" i="1" s="1"/>
  <c r="CG2719" i="1" s="1"/>
  <c r="CI2719" i="1" s="1"/>
  <c r="G2718" i="1"/>
  <c r="M2718" i="1" s="1"/>
  <c r="Y2718" i="1" s="1"/>
  <c r="AE2718" i="1" s="1"/>
  <c r="AW2718" i="1" s="1"/>
  <c r="BA2718" i="1" s="1"/>
  <c r="BO2718" i="1" s="1"/>
  <c r="BU2718" i="1" s="1"/>
  <c r="N2676" i="1"/>
  <c r="Z2676" i="1" s="1"/>
  <c r="AF2676" i="1" s="1"/>
  <c r="AX2676" i="1" s="1"/>
  <c r="BB2676" i="1" s="1"/>
  <c r="BP2676" i="1" s="1"/>
  <c r="BV2676" i="1" s="1"/>
  <c r="CJ2676" i="1" s="1"/>
  <c r="CL2676" i="1" s="1"/>
  <c r="AQ2675" i="1"/>
  <c r="AQ2674" i="1" s="1"/>
  <c r="G2679" i="1"/>
  <c r="M2679" i="1" s="1"/>
  <c r="Y2679" i="1" s="1"/>
  <c r="AE2679" i="1" s="1"/>
  <c r="AW2679" i="1" s="1"/>
  <c r="BA2679" i="1" s="1"/>
  <c r="BO2679" i="1" s="1"/>
  <c r="BU2679" i="1" s="1"/>
  <c r="CG2679" i="1" s="1"/>
  <c r="CI2679" i="1" s="1"/>
  <c r="O2680" i="1"/>
  <c r="AA2680" i="1" s="1"/>
  <c r="AG2680" i="1" s="1"/>
  <c r="AY2680" i="1" s="1"/>
  <c r="BC2680" i="1" s="1"/>
  <c r="BQ2680" i="1" s="1"/>
  <c r="BW2680" i="1" s="1"/>
  <c r="CM2680" i="1" s="1"/>
  <c r="CO2680" i="1" s="1"/>
  <c r="O2686" i="1"/>
  <c r="AA2686" i="1" s="1"/>
  <c r="AG2686" i="1" s="1"/>
  <c r="AY2686" i="1" s="1"/>
  <c r="BC2686" i="1" s="1"/>
  <c r="BQ2686" i="1" s="1"/>
  <c r="BW2686" i="1" s="1"/>
  <c r="CM2686" i="1" s="1"/>
  <c r="CO2686" i="1" s="1"/>
  <c r="U2694" i="1"/>
  <c r="U2693" i="1" s="1"/>
  <c r="BS2694" i="1"/>
  <c r="BS2693" i="1" s="1"/>
  <c r="R2694" i="1"/>
  <c r="R2693" i="1" s="1"/>
  <c r="AJ2694" i="1"/>
  <c r="AJ2693" i="1" s="1"/>
  <c r="AN2694" i="1"/>
  <c r="AN2693" i="1" s="1"/>
  <c r="AR2694" i="1"/>
  <c r="AR2693" i="1" s="1"/>
  <c r="AV2694" i="1"/>
  <c r="AV2693" i="1" s="1"/>
  <c r="BF2694" i="1"/>
  <c r="BF2693" i="1" s="1"/>
  <c r="BJ2694" i="1"/>
  <c r="BJ2693" i="1" s="1"/>
  <c r="BN2694" i="1"/>
  <c r="BN2693" i="1" s="1"/>
  <c r="BX2694" i="1"/>
  <c r="BX2693" i="1" s="1"/>
  <c r="CB2694" i="1"/>
  <c r="CB2693" i="1" s="1"/>
  <c r="CF2694" i="1"/>
  <c r="CF2693" i="1" s="1"/>
  <c r="O2715" i="1"/>
  <c r="AA2715" i="1" s="1"/>
  <c r="AG2715" i="1" s="1"/>
  <c r="AY2715" i="1" s="1"/>
  <c r="BC2715" i="1" s="1"/>
  <c r="BQ2715" i="1" s="1"/>
  <c r="BW2715" i="1" s="1"/>
  <c r="CM2715" i="1" s="1"/>
  <c r="CO2715" i="1" s="1"/>
  <c r="BX2738" i="1"/>
  <c r="BX2737" i="1" s="1"/>
  <c r="BX2736" i="1" s="1"/>
  <c r="BX2735" i="1" s="1"/>
  <c r="CF2738" i="1"/>
  <c r="CF2737" i="1" s="1"/>
  <c r="CF2736" i="1" s="1"/>
  <c r="CF2735" i="1" s="1"/>
  <c r="N2677" i="1"/>
  <c r="Z2677" i="1" s="1"/>
  <c r="AF2677" i="1" s="1"/>
  <c r="AX2677" i="1" s="1"/>
  <c r="BB2677" i="1" s="1"/>
  <c r="BP2677" i="1" s="1"/>
  <c r="BV2677" i="1" s="1"/>
  <c r="CJ2677" i="1" s="1"/>
  <c r="CL2677" i="1" s="1"/>
  <c r="BM2694" i="1"/>
  <c r="BM2693" i="1" s="1"/>
  <c r="M2697" i="1"/>
  <c r="Y2697" i="1" s="1"/>
  <c r="AE2697" i="1" s="1"/>
  <c r="AW2697" i="1" s="1"/>
  <c r="BA2697" i="1" s="1"/>
  <c r="BO2697" i="1" s="1"/>
  <c r="BU2697" i="1" s="1"/>
  <c r="CG2697" i="1" s="1"/>
  <c r="CI2697" i="1" s="1"/>
  <c r="AI2694" i="1"/>
  <c r="AI2693" i="1" s="1"/>
  <c r="AQ2694" i="1"/>
  <c r="AQ2693" i="1" s="1"/>
  <c r="AD2694" i="1"/>
  <c r="AD2693" i="1" s="1"/>
  <c r="AH2705" i="1"/>
  <c r="AH2704" i="1" s="1"/>
  <c r="K2675" i="1"/>
  <c r="K2674" i="1" s="1"/>
  <c r="AI2675" i="1"/>
  <c r="AI2674" i="1" s="1"/>
  <c r="CE2675" i="1"/>
  <c r="CE2674" i="1" s="1"/>
  <c r="AC2675" i="1"/>
  <c r="AC2674" i="1" s="1"/>
  <c r="N2680" i="1"/>
  <c r="Z2680" i="1" s="1"/>
  <c r="AF2680" i="1" s="1"/>
  <c r="AX2680" i="1" s="1"/>
  <c r="BB2680" i="1" s="1"/>
  <c r="BP2680" i="1" s="1"/>
  <c r="BV2680" i="1" s="1"/>
  <c r="CJ2680" i="1" s="1"/>
  <c r="CL2680" i="1" s="1"/>
  <c r="N2686" i="1"/>
  <c r="Z2686" i="1" s="1"/>
  <c r="AF2686" i="1" s="1"/>
  <c r="AX2686" i="1" s="1"/>
  <c r="BB2686" i="1" s="1"/>
  <c r="BP2686" i="1" s="1"/>
  <c r="BV2686" i="1" s="1"/>
  <c r="CJ2686" i="1" s="1"/>
  <c r="CL2686" i="1" s="1"/>
  <c r="N2690" i="1"/>
  <c r="Z2690" i="1" s="1"/>
  <c r="AF2690" i="1" s="1"/>
  <c r="AX2690" i="1" s="1"/>
  <c r="BB2690" i="1" s="1"/>
  <c r="BP2690" i="1" s="1"/>
  <c r="BV2690" i="1" s="1"/>
  <c r="CJ2690" i="1" s="1"/>
  <c r="CL2690" i="1" s="1"/>
  <c r="BI2694" i="1"/>
  <c r="BI2693" i="1" s="1"/>
  <c r="X2694" i="1"/>
  <c r="X2693" i="1" s="1"/>
  <c r="AH2694" i="1"/>
  <c r="AH2693" i="1" s="1"/>
  <c r="AL2694" i="1"/>
  <c r="AL2693" i="1" s="1"/>
  <c r="AP2694" i="1"/>
  <c r="AP2693" i="1" s="1"/>
  <c r="AT2694" i="1"/>
  <c r="AT2693" i="1" s="1"/>
  <c r="BD2694" i="1"/>
  <c r="BD2693" i="1" s="1"/>
  <c r="BH2694" i="1"/>
  <c r="BH2693" i="1" s="1"/>
  <c r="BL2694" i="1"/>
  <c r="BL2693" i="1" s="1"/>
  <c r="BZ2694" i="1"/>
  <c r="BZ2693" i="1" s="1"/>
  <c r="CD2694" i="1"/>
  <c r="CD2693" i="1" s="1"/>
  <c r="AJ2711" i="1"/>
  <c r="AJ2710" i="1" s="1"/>
  <c r="AJ2705" i="1" s="1"/>
  <c r="AJ2704" i="1" s="1"/>
  <c r="AN2711" i="1"/>
  <c r="AN2710" i="1" s="1"/>
  <c r="AN2705" i="1" s="1"/>
  <c r="AN2704" i="1" s="1"/>
  <c r="AR2711" i="1"/>
  <c r="AR2710" i="1" s="1"/>
  <c r="AR2705" i="1" s="1"/>
  <c r="AR2704" i="1" s="1"/>
  <c r="AV2711" i="1"/>
  <c r="AV2710" i="1" s="1"/>
  <c r="AV2705" i="1" s="1"/>
  <c r="AV2704" i="1" s="1"/>
  <c r="CB2711" i="1"/>
  <c r="CB2710" i="1" s="1"/>
  <c r="CM2722" i="1"/>
  <c r="CO2722" i="1" s="1"/>
  <c r="P2705" i="1"/>
  <c r="P2704" i="1" s="1"/>
  <c r="P2703" i="1" s="1"/>
  <c r="BH2705" i="1"/>
  <c r="BH2704" i="1" s="1"/>
  <c r="BG2705" i="1"/>
  <c r="BG2704" i="1" s="1"/>
  <c r="BG2703" i="1" s="1"/>
  <c r="BR2705" i="1"/>
  <c r="BR2704" i="1" s="1"/>
  <c r="BR2703" i="1" s="1"/>
  <c r="O2708" i="1"/>
  <c r="AA2708" i="1" s="1"/>
  <c r="AG2708" i="1" s="1"/>
  <c r="AY2708" i="1" s="1"/>
  <c r="BC2708" i="1" s="1"/>
  <c r="BQ2708" i="1" s="1"/>
  <c r="BW2708" i="1" s="1"/>
  <c r="CM2708" i="1" s="1"/>
  <c r="CO2708" i="1" s="1"/>
  <c r="O2711" i="1"/>
  <c r="AA2712" i="1"/>
  <c r="AG2712" i="1" s="1"/>
  <c r="AY2712" i="1" s="1"/>
  <c r="BC2712" i="1" s="1"/>
  <c r="BQ2712" i="1" s="1"/>
  <c r="BW2712" i="1" s="1"/>
  <c r="CM2712" i="1" s="1"/>
  <c r="O2719" i="1"/>
  <c r="AA2719" i="1" s="1"/>
  <c r="AG2719" i="1" s="1"/>
  <c r="AY2719" i="1" s="1"/>
  <c r="BC2719" i="1" s="1"/>
  <c r="BQ2719" i="1" s="1"/>
  <c r="BW2719" i="1" s="1"/>
  <c r="CM2719" i="1" s="1"/>
  <c r="CO2719" i="1" s="1"/>
  <c r="CG2722" i="1"/>
  <c r="CI2722" i="1" s="1"/>
  <c r="N2729" i="1"/>
  <c r="Z2729" i="1" s="1"/>
  <c r="AF2729" i="1" s="1"/>
  <c r="AX2729" i="1" s="1"/>
  <c r="BB2729" i="1" s="1"/>
  <c r="BP2729" i="1" s="1"/>
  <c r="BV2729" i="1" s="1"/>
  <c r="CJ2729" i="1" s="1"/>
  <c r="CL2729" i="1" s="1"/>
  <c r="O2742" i="1"/>
  <c r="AA2742" i="1" s="1"/>
  <c r="AG2742" i="1" s="1"/>
  <c r="AY2742" i="1" s="1"/>
  <c r="BC2742" i="1" s="1"/>
  <c r="BQ2742" i="1" s="1"/>
  <c r="BW2742" i="1" s="1"/>
  <c r="CM2742" i="1" s="1"/>
  <c r="CO2742" i="1" s="1"/>
  <c r="AD2750" i="1"/>
  <c r="AD2749" i="1" s="1"/>
  <c r="AD2748" i="1" s="1"/>
  <c r="AD2747" i="1" s="1"/>
  <c r="AS2750" i="1"/>
  <c r="AS2749" i="1" s="1"/>
  <c r="AS2748" i="1" s="1"/>
  <c r="AS2747" i="1" s="1"/>
  <c r="BK2750" i="1"/>
  <c r="BK2749" i="1" s="1"/>
  <c r="BK2748" i="1" s="1"/>
  <c r="BK2747" i="1" s="1"/>
  <c r="BR2750" i="1"/>
  <c r="BR2749" i="1" s="1"/>
  <c r="BR2748" i="1" s="1"/>
  <c r="BR2747" i="1" s="1"/>
  <c r="CC2750" i="1"/>
  <c r="CC2749" i="1" s="1"/>
  <c r="CC2748" i="1" s="1"/>
  <c r="CC2747" i="1" s="1"/>
  <c r="T2705" i="1"/>
  <c r="T2704" i="1" s="1"/>
  <c r="BS2705" i="1"/>
  <c r="BS2704" i="1" s="1"/>
  <c r="Y2712" i="1"/>
  <c r="AE2712" i="1" s="1"/>
  <c r="AW2712" i="1" s="1"/>
  <c r="BA2712" i="1" s="1"/>
  <c r="BO2712" i="1" s="1"/>
  <c r="BU2712" i="1" s="1"/>
  <c r="CG2712" i="1" s="1"/>
  <c r="K2725" i="1"/>
  <c r="K2724" i="1" s="1"/>
  <c r="AD2705" i="1"/>
  <c r="AD2704" i="1" s="1"/>
  <c r="AD2703" i="1" s="1"/>
  <c r="BK2705" i="1"/>
  <c r="BK2704" i="1" s="1"/>
  <c r="Q2705" i="1"/>
  <c r="Q2704" i="1" s="1"/>
  <c r="BI2705" i="1"/>
  <c r="BI2704" i="1" s="1"/>
  <c r="BM2705" i="1"/>
  <c r="BM2704" i="1" s="1"/>
  <c r="CJ2722" i="1"/>
  <c r="CL2722" i="1" s="1"/>
  <c r="O2726" i="1"/>
  <c r="AA2726" i="1" s="1"/>
  <c r="AG2726" i="1" s="1"/>
  <c r="AY2726" i="1" s="1"/>
  <c r="BC2726" i="1" s="1"/>
  <c r="BQ2726" i="1" s="1"/>
  <c r="BW2726" i="1" s="1"/>
  <c r="CM2726" i="1" s="1"/>
  <c r="CO2726" i="1" s="1"/>
  <c r="R2725" i="1"/>
  <c r="R2724" i="1" s="1"/>
  <c r="R2705" i="1" s="1"/>
  <c r="R2704" i="1" s="1"/>
  <c r="V2725" i="1"/>
  <c r="V2724" i="1" s="1"/>
  <c r="V2705" i="1" s="1"/>
  <c r="V2704" i="1" s="1"/>
  <c r="V2703" i="1" s="1"/>
  <c r="M2729" i="1"/>
  <c r="Y2729" i="1" s="1"/>
  <c r="AE2729" i="1" s="1"/>
  <c r="AW2729" i="1" s="1"/>
  <c r="BA2729" i="1" s="1"/>
  <c r="BO2729" i="1" s="1"/>
  <c r="BU2729" i="1" s="1"/>
  <c r="CG2729" i="1" s="1"/>
  <c r="CI2729" i="1" s="1"/>
  <c r="AI2755" i="1"/>
  <c r="BG2755" i="1"/>
  <c r="O2778" i="1"/>
  <c r="AA2778" i="1" s="1"/>
  <c r="AG2778" i="1" s="1"/>
  <c r="AY2778" i="1" s="1"/>
  <c r="BC2778" i="1" s="1"/>
  <c r="BQ2778" i="1" s="1"/>
  <c r="BW2778" i="1" s="1"/>
  <c r="CM2778" i="1" s="1"/>
  <c r="CO2778" i="1" s="1"/>
  <c r="N2782" i="1"/>
  <c r="Z2782" i="1" s="1"/>
  <c r="AF2782" i="1" s="1"/>
  <c r="AX2782" i="1" s="1"/>
  <c r="BB2782" i="1" s="1"/>
  <c r="BP2782" i="1" s="1"/>
  <c r="BV2782" i="1" s="1"/>
  <c r="CJ2782" i="1" s="1"/>
  <c r="CL2782" i="1" s="1"/>
  <c r="N2785" i="1"/>
  <c r="Z2785" i="1" s="1"/>
  <c r="AF2785" i="1" s="1"/>
  <c r="AX2785" i="1" s="1"/>
  <c r="BB2785" i="1" s="1"/>
  <c r="BP2785" i="1" s="1"/>
  <c r="BV2785" i="1" s="1"/>
  <c r="CJ2785" i="1" s="1"/>
  <c r="CL2785" i="1" s="1"/>
  <c r="N2751" i="1"/>
  <c r="Z2751" i="1" s="1"/>
  <c r="AF2751" i="1" s="1"/>
  <c r="AX2751" i="1" s="1"/>
  <c r="BB2751" i="1" s="1"/>
  <c r="BP2751" i="1" s="1"/>
  <c r="BV2751" i="1" s="1"/>
  <c r="CJ2751" i="1" s="1"/>
  <c r="CL2751" i="1" s="1"/>
  <c r="AZ2750" i="1"/>
  <c r="AZ2749" i="1" s="1"/>
  <c r="AZ2748" i="1" s="1"/>
  <c r="AZ2747" i="1" s="1"/>
  <c r="CP2750" i="1"/>
  <c r="CP2749" i="1" s="1"/>
  <c r="CP2748" i="1" s="1"/>
  <c r="CP2747" i="1" s="1"/>
  <c r="O2766" i="1"/>
  <c r="AA2766" i="1" s="1"/>
  <c r="AG2766" i="1" s="1"/>
  <c r="AY2766" i="1" s="1"/>
  <c r="BC2766" i="1" s="1"/>
  <c r="BQ2766" i="1" s="1"/>
  <c r="BW2766" i="1" s="1"/>
  <c r="CM2766" i="1" s="1"/>
  <c r="CO2766" i="1" s="1"/>
  <c r="P2750" i="1"/>
  <c r="P2749" i="1" s="1"/>
  <c r="P2748" i="1" s="1"/>
  <c r="P2747" i="1" s="1"/>
  <c r="T2750" i="1"/>
  <c r="T2749" i="1" s="1"/>
  <c r="T2748" i="1" s="1"/>
  <c r="T2747" i="1" s="1"/>
  <c r="X2750" i="1"/>
  <c r="X2749" i="1" s="1"/>
  <c r="X2748" i="1" s="1"/>
  <c r="X2747" i="1" s="1"/>
  <c r="BD2750" i="1"/>
  <c r="BD2749" i="1" s="1"/>
  <c r="BD2748" i="1" s="1"/>
  <c r="BD2747" i="1" s="1"/>
  <c r="BH2750" i="1"/>
  <c r="BH2749" i="1" s="1"/>
  <c r="BH2748" i="1" s="1"/>
  <c r="BH2747" i="1" s="1"/>
  <c r="BL2750" i="1"/>
  <c r="BL2749" i="1" s="1"/>
  <c r="BL2748" i="1" s="1"/>
  <c r="BL2747" i="1" s="1"/>
  <c r="CA2750" i="1"/>
  <c r="CA2749" i="1" s="1"/>
  <c r="CA2748" i="1" s="1"/>
  <c r="CA2747" i="1" s="1"/>
  <c r="CE2750" i="1"/>
  <c r="CE2749" i="1" s="1"/>
  <c r="CE2748" i="1" s="1"/>
  <c r="CE2747" i="1" s="1"/>
  <c r="N2780" i="1"/>
  <c r="Z2780" i="1" s="1"/>
  <c r="AF2780" i="1" s="1"/>
  <c r="AX2780" i="1" s="1"/>
  <c r="BB2780" i="1" s="1"/>
  <c r="BP2780" i="1" s="1"/>
  <c r="BV2780" i="1" s="1"/>
  <c r="CJ2780" i="1" s="1"/>
  <c r="CL2780" i="1" s="1"/>
  <c r="N2784" i="1"/>
  <c r="Z2784" i="1" s="1"/>
  <c r="AF2784" i="1" s="1"/>
  <c r="AX2784" i="1" s="1"/>
  <c r="BB2784" i="1" s="1"/>
  <c r="BP2784" i="1" s="1"/>
  <c r="BV2784" i="1" s="1"/>
  <c r="CJ2784" i="1" s="1"/>
  <c r="CL2784" i="1" s="1"/>
  <c r="M2758" i="1"/>
  <c r="Y2758" i="1" s="1"/>
  <c r="AE2758" i="1" s="1"/>
  <c r="AW2758" i="1" s="1"/>
  <c r="BA2758" i="1" s="1"/>
  <c r="BO2758" i="1" s="1"/>
  <c r="BU2758" i="1" s="1"/>
  <c r="CG2758" i="1" s="1"/>
  <c r="CI2758" i="1" s="1"/>
  <c r="H2763" i="1"/>
  <c r="AC184" i="1"/>
  <c r="N174" i="1"/>
  <c r="Z174" i="1" s="1"/>
  <c r="AF174" i="1" s="1"/>
  <c r="AX174" i="1" s="1"/>
  <c r="BB174" i="1" s="1"/>
  <c r="BP174" i="1" s="1"/>
  <c r="BV174" i="1" s="1"/>
  <c r="CJ174" i="1" s="1"/>
  <c r="CL174" i="1" s="1"/>
  <c r="K173" i="1"/>
  <c r="BJ184" i="1"/>
  <c r="M289" i="1"/>
  <c r="Y289" i="1" s="1"/>
  <c r="AE289" i="1" s="1"/>
  <c r="AW289" i="1" s="1"/>
  <c r="BA289" i="1" s="1"/>
  <c r="BO289" i="1" s="1"/>
  <c r="BU289" i="1" s="1"/>
  <c r="CG289" i="1" s="1"/>
  <c r="CI289" i="1" s="1"/>
  <c r="J288" i="1"/>
  <c r="O368" i="1"/>
  <c r="AA368" i="1" s="1"/>
  <c r="AG368" i="1" s="1"/>
  <c r="AY368" i="1" s="1"/>
  <c r="BC368" i="1" s="1"/>
  <c r="BQ368" i="1" s="1"/>
  <c r="BW368" i="1" s="1"/>
  <c r="CM368" i="1" s="1"/>
  <c r="CO368" i="1" s="1"/>
  <c r="I363" i="1"/>
  <c r="O376" i="1"/>
  <c r="AA376" i="1" s="1"/>
  <c r="AG376" i="1" s="1"/>
  <c r="AY376" i="1" s="1"/>
  <c r="BC376" i="1" s="1"/>
  <c r="BQ376" i="1" s="1"/>
  <c r="BW376" i="1" s="1"/>
  <c r="CM376" i="1" s="1"/>
  <c r="CO376" i="1" s="1"/>
  <c r="I375" i="1"/>
  <c r="M420" i="1"/>
  <c r="Y420" i="1" s="1"/>
  <c r="AE420" i="1" s="1"/>
  <c r="AW420" i="1" s="1"/>
  <c r="BA420" i="1" s="1"/>
  <c r="BO420" i="1" s="1"/>
  <c r="BU420" i="1" s="1"/>
  <c r="CG420" i="1" s="1"/>
  <c r="CI420" i="1" s="1"/>
  <c r="N420" i="1"/>
  <c r="Z420" i="1" s="1"/>
  <c r="AF420" i="1" s="1"/>
  <c r="AX420" i="1" s="1"/>
  <c r="BB420" i="1" s="1"/>
  <c r="BP420" i="1" s="1"/>
  <c r="BV420" i="1" s="1"/>
  <c r="CJ420" i="1" s="1"/>
  <c r="CL420" i="1" s="1"/>
  <c r="K419" i="1"/>
  <c r="O548" i="1"/>
  <c r="AA548" i="1" s="1"/>
  <c r="AG548" i="1" s="1"/>
  <c r="AY548" i="1" s="1"/>
  <c r="BC548" i="1" s="1"/>
  <c r="BQ548" i="1" s="1"/>
  <c r="BW548" i="1" s="1"/>
  <c r="CM548" i="1" s="1"/>
  <c r="CO548" i="1" s="1"/>
  <c r="N564" i="1"/>
  <c r="Z564" i="1" s="1"/>
  <c r="AF564" i="1" s="1"/>
  <c r="AX564" i="1" s="1"/>
  <c r="BB564" i="1" s="1"/>
  <c r="BP564" i="1" s="1"/>
  <c r="BV564" i="1" s="1"/>
  <c r="CJ564" i="1" s="1"/>
  <c r="CL564" i="1" s="1"/>
  <c r="H561" i="1"/>
  <c r="L798" i="1"/>
  <c r="L797" i="1" s="1"/>
  <c r="N94" i="1"/>
  <c r="Z94" i="1" s="1"/>
  <c r="AF94" i="1" s="1"/>
  <c r="AX94" i="1" s="1"/>
  <c r="BB94" i="1" s="1"/>
  <c r="BP94" i="1" s="1"/>
  <c r="BV94" i="1" s="1"/>
  <c r="CJ94" i="1" s="1"/>
  <c r="CL94" i="1" s="1"/>
  <c r="H93" i="1"/>
  <c r="M159" i="1"/>
  <c r="J158" i="1"/>
  <c r="M174" i="1"/>
  <c r="Y174" i="1" s="1"/>
  <c r="AE174" i="1" s="1"/>
  <c r="AW174" i="1" s="1"/>
  <c r="BA174" i="1" s="1"/>
  <c r="BO174" i="1" s="1"/>
  <c r="BU174" i="1" s="1"/>
  <c r="CG174" i="1" s="1"/>
  <c r="CI174" i="1" s="1"/>
  <c r="G173" i="1"/>
  <c r="M173" i="1" s="1"/>
  <c r="Y173" i="1" s="1"/>
  <c r="AE173" i="1" s="1"/>
  <c r="AW173" i="1" s="1"/>
  <c r="BA173" i="1" s="1"/>
  <c r="BO173" i="1" s="1"/>
  <c r="BU173" i="1" s="1"/>
  <c r="CG173" i="1" s="1"/>
  <c r="CI173" i="1" s="1"/>
  <c r="AT184" i="1"/>
  <c r="P44" i="1"/>
  <c r="Y46" i="1"/>
  <c r="AE46" i="1" s="1"/>
  <c r="AW46" i="1" s="1"/>
  <c r="BA46" i="1" s="1"/>
  <c r="BO46" i="1" s="1"/>
  <c r="BU46" i="1" s="1"/>
  <c r="CG46" i="1" s="1"/>
  <c r="CI46" i="1" s="1"/>
  <c r="N66" i="1"/>
  <c r="Z66" i="1" s="1"/>
  <c r="AF66" i="1" s="1"/>
  <c r="AX66" i="1" s="1"/>
  <c r="BB66" i="1" s="1"/>
  <c r="BP66" i="1" s="1"/>
  <c r="BV66" i="1" s="1"/>
  <c r="CJ66" i="1" s="1"/>
  <c r="CL66" i="1" s="1"/>
  <c r="H65" i="1"/>
  <c r="M67" i="1"/>
  <c r="Y67" i="1" s="1"/>
  <c r="AE67" i="1" s="1"/>
  <c r="AW67" i="1" s="1"/>
  <c r="BA67" i="1" s="1"/>
  <c r="BO67" i="1" s="1"/>
  <c r="BU67" i="1" s="1"/>
  <c r="CG67" i="1" s="1"/>
  <c r="CI67" i="1" s="1"/>
  <c r="J66" i="1"/>
  <c r="J65" i="1" s="1"/>
  <c r="J64" i="1" s="1"/>
  <c r="N80" i="1"/>
  <c r="Z80" i="1" s="1"/>
  <c r="AF80" i="1" s="1"/>
  <c r="AX80" i="1" s="1"/>
  <c r="BB80" i="1" s="1"/>
  <c r="BP80" i="1" s="1"/>
  <c r="BV80" i="1" s="1"/>
  <c r="CJ80" i="1" s="1"/>
  <c r="CL80" i="1" s="1"/>
  <c r="H79" i="1"/>
  <c r="O80" i="1"/>
  <c r="AA80" i="1" s="1"/>
  <c r="AG80" i="1" s="1"/>
  <c r="AY80" i="1" s="1"/>
  <c r="BC80" i="1" s="1"/>
  <c r="BQ80" i="1" s="1"/>
  <c r="BW80" i="1" s="1"/>
  <c r="CM80" i="1" s="1"/>
  <c r="CO80" i="1" s="1"/>
  <c r="L79" i="1"/>
  <c r="L78" i="1" s="1"/>
  <c r="M99" i="1"/>
  <c r="Y99" i="1" s="1"/>
  <c r="AE99" i="1" s="1"/>
  <c r="AW99" i="1" s="1"/>
  <c r="BA99" i="1" s="1"/>
  <c r="BO99" i="1" s="1"/>
  <c r="BU99" i="1" s="1"/>
  <c r="CG99" i="1" s="1"/>
  <c r="CI99" i="1" s="1"/>
  <c r="J98" i="1"/>
  <c r="M98" i="1" s="1"/>
  <c r="Y98" i="1" s="1"/>
  <c r="AE98" i="1" s="1"/>
  <c r="AW98" i="1" s="1"/>
  <c r="BA98" i="1" s="1"/>
  <c r="BO98" i="1" s="1"/>
  <c r="BU98" i="1" s="1"/>
  <c r="CG98" i="1" s="1"/>
  <c r="CI98" i="1" s="1"/>
  <c r="AD104" i="1"/>
  <c r="AD103" i="1" s="1"/>
  <c r="AD102" i="1" s="1"/>
  <c r="N106" i="1"/>
  <c r="Z106" i="1" s="1"/>
  <c r="AF106" i="1" s="1"/>
  <c r="AX106" i="1" s="1"/>
  <c r="BB106" i="1" s="1"/>
  <c r="BP106" i="1" s="1"/>
  <c r="BV106" i="1" s="1"/>
  <c r="CJ106" i="1" s="1"/>
  <c r="CL106" i="1" s="1"/>
  <c r="H105" i="1"/>
  <c r="M107" i="1"/>
  <c r="Y107" i="1" s="1"/>
  <c r="AE107" i="1" s="1"/>
  <c r="AW107" i="1" s="1"/>
  <c r="BA107" i="1" s="1"/>
  <c r="BO107" i="1" s="1"/>
  <c r="BU107" i="1" s="1"/>
  <c r="CG107" i="1" s="1"/>
  <c r="CI107" i="1" s="1"/>
  <c r="J106" i="1"/>
  <c r="J105" i="1" s="1"/>
  <c r="J104" i="1" s="1"/>
  <c r="J103" i="1" s="1"/>
  <c r="J102" i="1" s="1"/>
  <c r="AO104" i="1"/>
  <c r="AO103" i="1" s="1"/>
  <c r="AO102" i="1" s="1"/>
  <c r="BE104" i="1"/>
  <c r="BE103" i="1" s="1"/>
  <c r="BE102" i="1" s="1"/>
  <c r="T111" i="1"/>
  <c r="Z112" i="1"/>
  <c r="AF112" i="1" s="1"/>
  <c r="AX112" i="1" s="1"/>
  <c r="BB112" i="1" s="1"/>
  <c r="BP112" i="1" s="1"/>
  <c r="BV112" i="1" s="1"/>
  <c r="CJ112" i="1" s="1"/>
  <c r="CL112" i="1" s="1"/>
  <c r="AA112" i="1"/>
  <c r="AG112" i="1" s="1"/>
  <c r="AY112" i="1" s="1"/>
  <c r="BC112" i="1" s="1"/>
  <c r="BQ112" i="1" s="1"/>
  <c r="BW112" i="1" s="1"/>
  <c r="CM112" i="1" s="1"/>
  <c r="CO112" i="1" s="1"/>
  <c r="V111" i="1"/>
  <c r="AA111" i="1" s="1"/>
  <c r="AG111" i="1" s="1"/>
  <c r="AY111" i="1" s="1"/>
  <c r="BC111" i="1" s="1"/>
  <c r="BQ111" i="1" s="1"/>
  <c r="BW111" i="1" s="1"/>
  <c r="CM111" i="1" s="1"/>
  <c r="CO111" i="1" s="1"/>
  <c r="AA113" i="1"/>
  <c r="AG113" i="1" s="1"/>
  <c r="AY113" i="1" s="1"/>
  <c r="BC113" i="1" s="1"/>
  <c r="BQ113" i="1" s="1"/>
  <c r="BW113" i="1" s="1"/>
  <c r="CM113" i="1" s="1"/>
  <c r="CO113" i="1" s="1"/>
  <c r="M127" i="1"/>
  <c r="Y127" i="1" s="1"/>
  <c r="AE127" i="1" s="1"/>
  <c r="AW127" i="1" s="1"/>
  <c r="BA127" i="1" s="1"/>
  <c r="BO127" i="1" s="1"/>
  <c r="BU127" i="1" s="1"/>
  <c r="CG127" i="1" s="1"/>
  <c r="CI127" i="1" s="1"/>
  <c r="G126" i="1"/>
  <c r="N127" i="1"/>
  <c r="Z127" i="1" s="1"/>
  <c r="AF127" i="1" s="1"/>
  <c r="AX127" i="1" s="1"/>
  <c r="BB127" i="1" s="1"/>
  <c r="BP127" i="1" s="1"/>
  <c r="BV127" i="1" s="1"/>
  <c r="CJ127" i="1" s="1"/>
  <c r="CL127" i="1" s="1"/>
  <c r="K126" i="1"/>
  <c r="K125" i="1" s="1"/>
  <c r="K124" i="1" s="1"/>
  <c r="K123" i="1" s="1"/>
  <c r="N172" i="1"/>
  <c r="Z172" i="1" s="1"/>
  <c r="AF172" i="1" s="1"/>
  <c r="AX172" i="1" s="1"/>
  <c r="BB172" i="1" s="1"/>
  <c r="BP172" i="1" s="1"/>
  <c r="BV172" i="1" s="1"/>
  <c r="CJ172" i="1" s="1"/>
  <c r="CL172" i="1" s="1"/>
  <c r="H171" i="1"/>
  <c r="N171" i="1" s="1"/>
  <c r="Z171" i="1" s="1"/>
  <c r="AF171" i="1" s="1"/>
  <c r="AX171" i="1" s="1"/>
  <c r="BB171" i="1" s="1"/>
  <c r="BP171" i="1" s="1"/>
  <c r="BV171" i="1" s="1"/>
  <c r="CJ171" i="1" s="1"/>
  <c r="CL171" i="1" s="1"/>
  <c r="N180" i="1"/>
  <c r="Z180" i="1" s="1"/>
  <c r="AF180" i="1" s="1"/>
  <c r="AX180" i="1" s="1"/>
  <c r="BB180" i="1" s="1"/>
  <c r="BP180" i="1" s="1"/>
  <c r="BV180" i="1" s="1"/>
  <c r="CJ180" i="1" s="1"/>
  <c r="CL180" i="1" s="1"/>
  <c r="H179" i="1"/>
  <c r="O180" i="1"/>
  <c r="AA180" i="1" s="1"/>
  <c r="AG180" i="1" s="1"/>
  <c r="AY180" i="1" s="1"/>
  <c r="BC180" i="1" s="1"/>
  <c r="BQ180" i="1" s="1"/>
  <c r="BW180" i="1" s="1"/>
  <c r="CM180" i="1" s="1"/>
  <c r="CO180" i="1" s="1"/>
  <c r="L179" i="1"/>
  <c r="L178" i="1" s="1"/>
  <c r="L177" i="1" s="1"/>
  <c r="L176" i="1" s="1"/>
  <c r="M189" i="1"/>
  <c r="Y189" i="1" s="1"/>
  <c r="AE189" i="1" s="1"/>
  <c r="AW189" i="1" s="1"/>
  <c r="BA189" i="1" s="1"/>
  <c r="BO189" i="1" s="1"/>
  <c r="BU189" i="1" s="1"/>
  <c r="CG189" i="1" s="1"/>
  <c r="CI189" i="1" s="1"/>
  <c r="G188" i="1"/>
  <c r="R184" i="1"/>
  <c r="AH184" i="1"/>
  <c r="BN184" i="1"/>
  <c r="S184" i="1"/>
  <c r="BG184" i="1"/>
  <c r="M196" i="1"/>
  <c r="Y196" i="1" s="1"/>
  <c r="AE196" i="1" s="1"/>
  <c r="AW196" i="1" s="1"/>
  <c r="BA196" i="1" s="1"/>
  <c r="BO196" i="1" s="1"/>
  <c r="BU196" i="1" s="1"/>
  <c r="CG196" i="1" s="1"/>
  <c r="CI196" i="1" s="1"/>
  <c r="J195" i="1"/>
  <c r="J194" i="1" s="1"/>
  <c r="J193" i="1" s="1"/>
  <c r="J192" i="1" s="1"/>
  <c r="J184" i="1" s="1"/>
  <c r="N223" i="1"/>
  <c r="Z223" i="1" s="1"/>
  <c r="AF223" i="1" s="1"/>
  <c r="AX223" i="1" s="1"/>
  <c r="BB223" i="1" s="1"/>
  <c r="BP223" i="1" s="1"/>
  <c r="BV223" i="1" s="1"/>
  <c r="CJ223" i="1" s="1"/>
  <c r="CL223" i="1" s="1"/>
  <c r="H222" i="1"/>
  <c r="M224" i="1"/>
  <c r="Y224" i="1" s="1"/>
  <c r="AE224" i="1" s="1"/>
  <c r="AW224" i="1" s="1"/>
  <c r="BA224" i="1" s="1"/>
  <c r="BO224" i="1" s="1"/>
  <c r="BU224" i="1" s="1"/>
  <c r="CG224" i="1" s="1"/>
  <c r="CI224" i="1" s="1"/>
  <c r="J223" i="1"/>
  <c r="J222" i="1" s="1"/>
  <c r="J221" i="1" s="1"/>
  <c r="J229" i="1"/>
  <c r="J228" i="1" s="1"/>
  <c r="J227" i="1" s="1"/>
  <c r="N230" i="1"/>
  <c r="Z230" i="1" s="1"/>
  <c r="AF230" i="1" s="1"/>
  <c r="AX230" i="1" s="1"/>
  <c r="BB230" i="1" s="1"/>
  <c r="BP230" i="1" s="1"/>
  <c r="BV230" i="1" s="1"/>
  <c r="CJ230" i="1" s="1"/>
  <c r="CL230" i="1" s="1"/>
  <c r="H229" i="1"/>
  <c r="O230" i="1"/>
  <c r="AA230" i="1" s="1"/>
  <c r="AG230" i="1" s="1"/>
  <c r="AY230" i="1" s="1"/>
  <c r="BC230" i="1" s="1"/>
  <c r="BQ230" i="1" s="1"/>
  <c r="BW230" i="1" s="1"/>
  <c r="CM230" i="1" s="1"/>
  <c r="CO230" i="1" s="1"/>
  <c r="L229" i="1"/>
  <c r="L228" i="1" s="1"/>
  <c r="L227" i="1" s="1"/>
  <c r="H255" i="1"/>
  <c r="M257" i="1"/>
  <c r="Y257" i="1" s="1"/>
  <c r="AE257" i="1" s="1"/>
  <c r="AW257" i="1" s="1"/>
  <c r="BA257" i="1" s="1"/>
  <c r="BO257" i="1" s="1"/>
  <c r="BU257" i="1" s="1"/>
  <c r="CG257" i="1" s="1"/>
  <c r="CI257" i="1" s="1"/>
  <c r="J256" i="1"/>
  <c r="J255" i="1" s="1"/>
  <c r="J254" i="1" s="1"/>
  <c r="N263" i="1"/>
  <c r="Z263" i="1" s="1"/>
  <c r="AF263" i="1" s="1"/>
  <c r="AX263" i="1" s="1"/>
  <c r="BB263" i="1" s="1"/>
  <c r="BP263" i="1" s="1"/>
  <c r="BV263" i="1" s="1"/>
  <c r="CJ263" i="1" s="1"/>
  <c r="CL263" i="1" s="1"/>
  <c r="H262" i="1"/>
  <c r="O263" i="1"/>
  <c r="AA263" i="1" s="1"/>
  <c r="AG263" i="1" s="1"/>
  <c r="AY263" i="1" s="1"/>
  <c r="BC263" i="1" s="1"/>
  <c r="BQ263" i="1" s="1"/>
  <c r="BW263" i="1" s="1"/>
  <c r="CM263" i="1" s="1"/>
  <c r="CO263" i="1" s="1"/>
  <c r="L262" i="1"/>
  <c r="L261" i="1" s="1"/>
  <c r="L260" i="1" s="1"/>
  <c r="N281" i="1"/>
  <c r="Z281" i="1" s="1"/>
  <c r="AF281" i="1" s="1"/>
  <c r="AX281" i="1" s="1"/>
  <c r="BB281" i="1" s="1"/>
  <c r="BP281" i="1" s="1"/>
  <c r="BV281" i="1" s="1"/>
  <c r="CJ281" i="1" s="1"/>
  <c r="CL281" i="1" s="1"/>
  <c r="H280" i="1"/>
  <c r="O281" i="1"/>
  <c r="AA281" i="1" s="1"/>
  <c r="AG281" i="1" s="1"/>
  <c r="AY281" i="1" s="1"/>
  <c r="BC281" i="1" s="1"/>
  <c r="BQ281" i="1" s="1"/>
  <c r="BW281" i="1" s="1"/>
  <c r="CM281" i="1" s="1"/>
  <c r="CO281" i="1" s="1"/>
  <c r="L280" i="1"/>
  <c r="L279" i="1" s="1"/>
  <c r="L278" i="1" s="1"/>
  <c r="N298" i="1"/>
  <c r="Z298" i="1" s="1"/>
  <c r="AF298" i="1" s="1"/>
  <c r="AX298" i="1" s="1"/>
  <c r="BB298" i="1" s="1"/>
  <c r="BP298" i="1" s="1"/>
  <c r="BV298" i="1" s="1"/>
  <c r="CJ298" i="1" s="1"/>
  <c r="CL298" i="1" s="1"/>
  <c r="H297" i="1"/>
  <c r="O298" i="1"/>
  <c r="AA298" i="1" s="1"/>
  <c r="AG298" i="1" s="1"/>
  <c r="AY298" i="1" s="1"/>
  <c r="BC298" i="1" s="1"/>
  <c r="BQ298" i="1" s="1"/>
  <c r="BW298" i="1" s="1"/>
  <c r="CM298" i="1" s="1"/>
  <c r="CO298" i="1" s="1"/>
  <c r="L297" i="1"/>
  <c r="Z302" i="1"/>
  <c r="AF302" i="1" s="1"/>
  <c r="AX302" i="1" s="1"/>
  <c r="BB302" i="1" s="1"/>
  <c r="BP302" i="1" s="1"/>
  <c r="BV302" i="1" s="1"/>
  <c r="CJ302" i="1" s="1"/>
  <c r="CL302" i="1" s="1"/>
  <c r="J317" i="1"/>
  <c r="J316" i="1" s="1"/>
  <c r="J315" i="1" s="1"/>
  <c r="N318" i="1"/>
  <c r="Z318" i="1" s="1"/>
  <c r="AF318" i="1" s="1"/>
  <c r="AX318" i="1" s="1"/>
  <c r="BB318" i="1" s="1"/>
  <c r="BP318" i="1" s="1"/>
  <c r="BV318" i="1" s="1"/>
  <c r="CJ318" i="1" s="1"/>
  <c r="CL318" i="1" s="1"/>
  <c r="H317" i="1"/>
  <c r="O318" i="1"/>
  <c r="AA318" i="1" s="1"/>
  <c r="AG318" i="1" s="1"/>
  <c r="AY318" i="1" s="1"/>
  <c r="BC318" i="1" s="1"/>
  <c r="BQ318" i="1" s="1"/>
  <c r="BW318" i="1" s="1"/>
  <c r="CM318" i="1" s="1"/>
  <c r="CO318" i="1" s="1"/>
  <c r="L317" i="1"/>
  <c r="L316" i="1" s="1"/>
  <c r="L315" i="1" s="1"/>
  <c r="M357" i="1"/>
  <c r="Y357" i="1" s="1"/>
  <c r="AE357" i="1" s="1"/>
  <c r="AW357" i="1" s="1"/>
  <c r="BA357" i="1" s="1"/>
  <c r="BO357" i="1" s="1"/>
  <c r="BU357" i="1" s="1"/>
  <c r="CG357" i="1" s="1"/>
  <c r="CI357" i="1" s="1"/>
  <c r="G356" i="1"/>
  <c r="M356" i="1" s="1"/>
  <c r="N357" i="1"/>
  <c r="Z357" i="1" s="1"/>
  <c r="AF357" i="1" s="1"/>
  <c r="AX357" i="1" s="1"/>
  <c r="BB357" i="1" s="1"/>
  <c r="BP357" i="1" s="1"/>
  <c r="BV357" i="1" s="1"/>
  <c r="CJ357" i="1" s="1"/>
  <c r="CL357" i="1" s="1"/>
  <c r="K356" i="1"/>
  <c r="N356" i="1" s="1"/>
  <c r="G363" i="1"/>
  <c r="BS379" i="1"/>
  <c r="AY383" i="1"/>
  <c r="BC383" i="1" s="1"/>
  <c r="BQ383" i="1" s="1"/>
  <c r="BW383" i="1" s="1"/>
  <c r="CM383" i="1" s="1"/>
  <c r="CO383" i="1" s="1"/>
  <c r="AW384" i="1"/>
  <c r="BA384" i="1" s="1"/>
  <c r="BO384" i="1" s="1"/>
  <c r="BU384" i="1" s="1"/>
  <c r="CG384" i="1" s="1"/>
  <c r="CI384" i="1" s="1"/>
  <c r="M387" i="1"/>
  <c r="Y387" i="1" s="1"/>
  <c r="AE387" i="1" s="1"/>
  <c r="AW387" i="1" s="1"/>
  <c r="BA387" i="1" s="1"/>
  <c r="BO387" i="1" s="1"/>
  <c r="BU387" i="1" s="1"/>
  <c r="CG387" i="1" s="1"/>
  <c r="CI387" i="1" s="1"/>
  <c r="G386" i="1"/>
  <c r="M386" i="1" s="1"/>
  <c r="Y386" i="1" s="1"/>
  <c r="AE386" i="1" s="1"/>
  <c r="AW386" i="1" s="1"/>
  <c r="BA386" i="1" s="1"/>
  <c r="BO386" i="1" s="1"/>
  <c r="BU386" i="1" s="1"/>
  <c r="CG386" i="1" s="1"/>
  <c r="CI386" i="1" s="1"/>
  <c r="O396" i="1"/>
  <c r="AA396" i="1" s="1"/>
  <c r="AG396" i="1" s="1"/>
  <c r="AY396" i="1" s="1"/>
  <c r="BC396" i="1" s="1"/>
  <c r="BQ396" i="1" s="1"/>
  <c r="BW396" i="1" s="1"/>
  <c r="CM396" i="1" s="1"/>
  <c r="CO396" i="1" s="1"/>
  <c r="G414" i="1"/>
  <c r="BF419" i="1"/>
  <c r="BJ419" i="1"/>
  <c r="BN419" i="1"/>
  <c r="BZ419" i="1"/>
  <c r="CD419" i="1"/>
  <c r="M438" i="1"/>
  <c r="Y438" i="1" s="1"/>
  <c r="AE438" i="1" s="1"/>
  <c r="AW438" i="1" s="1"/>
  <c r="BA438" i="1" s="1"/>
  <c r="BO438" i="1" s="1"/>
  <c r="BU438" i="1" s="1"/>
  <c r="CG438" i="1" s="1"/>
  <c r="CI438" i="1" s="1"/>
  <c r="J437" i="1"/>
  <c r="M449" i="1"/>
  <c r="Y449" i="1" s="1"/>
  <c r="AE449" i="1" s="1"/>
  <c r="AW449" i="1" s="1"/>
  <c r="BA449" i="1" s="1"/>
  <c r="BO449" i="1" s="1"/>
  <c r="BU449" i="1" s="1"/>
  <c r="CG449" i="1" s="1"/>
  <c r="CI449" i="1" s="1"/>
  <c r="J448" i="1"/>
  <c r="M448" i="1" s="1"/>
  <c r="Y448" i="1" s="1"/>
  <c r="AE448" i="1" s="1"/>
  <c r="AW448" i="1" s="1"/>
  <c r="BA448" i="1" s="1"/>
  <c r="BO448" i="1" s="1"/>
  <c r="BU448" i="1" s="1"/>
  <c r="CG448" i="1" s="1"/>
  <c r="CI448" i="1" s="1"/>
  <c r="M455" i="1"/>
  <c r="Y455" i="1" s="1"/>
  <c r="AE455" i="1" s="1"/>
  <c r="AW455" i="1" s="1"/>
  <c r="BA455" i="1" s="1"/>
  <c r="BO455" i="1" s="1"/>
  <c r="BU455" i="1" s="1"/>
  <c r="CG455" i="1" s="1"/>
  <c r="CI455" i="1" s="1"/>
  <c r="J454" i="1"/>
  <c r="AH618" i="1"/>
  <c r="O39" i="1"/>
  <c r="AA39" i="1" s="1"/>
  <c r="AG39" i="1" s="1"/>
  <c r="AY39" i="1" s="1"/>
  <c r="BC39" i="1" s="1"/>
  <c r="BQ39" i="1" s="1"/>
  <c r="BW39" i="1" s="1"/>
  <c r="CM39" i="1" s="1"/>
  <c r="CO39" i="1" s="1"/>
  <c r="I38" i="1"/>
  <c r="O94" i="1"/>
  <c r="AA94" i="1" s="1"/>
  <c r="AG94" i="1" s="1"/>
  <c r="AY94" i="1" s="1"/>
  <c r="BC94" i="1" s="1"/>
  <c r="BQ94" i="1" s="1"/>
  <c r="BW94" i="1" s="1"/>
  <c r="CM94" i="1" s="1"/>
  <c r="CO94" i="1" s="1"/>
  <c r="L93" i="1"/>
  <c r="L92" i="1" s="1"/>
  <c r="L91" i="1" s="1"/>
  <c r="L90" i="1" s="1"/>
  <c r="L89" i="1" s="1"/>
  <c r="L88" i="1" s="1"/>
  <c r="P111" i="1"/>
  <c r="P104" i="1" s="1"/>
  <c r="P103" i="1" s="1"/>
  <c r="M166" i="1"/>
  <c r="Y166" i="1" s="1"/>
  <c r="AE166" i="1" s="1"/>
  <c r="AW166" i="1" s="1"/>
  <c r="BA166" i="1" s="1"/>
  <c r="BO166" i="1" s="1"/>
  <c r="BU166" i="1" s="1"/>
  <c r="CG166" i="1" s="1"/>
  <c r="CI166" i="1" s="1"/>
  <c r="G165" i="1"/>
  <c r="BZ184" i="1"/>
  <c r="G21" i="1"/>
  <c r="K21" i="1"/>
  <c r="O30" i="1"/>
  <c r="AA30" i="1" s="1"/>
  <c r="AG30" i="1" s="1"/>
  <c r="AY30" i="1" s="1"/>
  <c r="BC30" i="1" s="1"/>
  <c r="BQ30" i="1" s="1"/>
  <c r="BW30" i="1" s="1"/>
  <c r="CM30" i="1" s="1"/>
  <c r="CO30" i="1" s="1"/>
  <c r="I29" i="1"/>
  <c r="T44" i="1"/>
  <c r="Z45" i="1"/>
  <c r="AF45" i="1" s="1"/>
  <c r="AX45" i="1" s="1"/>
  <c r="BB45" i="1" s="1"/>
  <c r="BP45" i="1" s="1"/>
  <c r="BV45" i="1" s="1"/>
  <c r="CJ45" i="1" s="1"/>
  <c r="CL45" i="1" s="1"/>
  <c r="AA45" i="1"/>
  <c r="AG45" i="1" s="1"/>
  <c r="AY45" i="1" s="1"/>
  <c r="BC45" i="1" s="1"/>
  <c r="BQ45" i="1" s="1"/>
  <c r="BW45" i="1" s="1"/>
  <c r="CM45" i="1" s="1"/>
  <c r="CO45" i="1" s="1"/>
  <c r="V44" i="1"/>
  <c r="M53" i="1"/>
  <c r="Y53" i="1" s="1"/>
  <c r="AE53" i="1" s="1"/>
  <c r="AW53" i="1" s="1"/>
  <c r="BA53" i="1" s="1"/>
  <c r="BO53" i="1" s="1"/>
  <c r="BU53" i="1" s="1"/>
  <c r="CG53" i="1" s="1"/>
  <c r="CI53" i="1" s="1"/>
  <c r="J52" i="1"/>
  <c r="J51" i="1" s="1"/>
  <c r="J50" i="1" s="1"/>
  <c r="J49" i="1" s="1"/>
  <c r="J48" i="1" s="1"/>
  <c r="N59" i="1"/>
  <c r="Z59" i="1" s="1"/>
  <c r="AF59" i="1" s="1"/>
  <c r="AX59" i="1" s="1"/>
  <c r="BB59" i="1" s="1"/>
  <c r="BP59" i="1" s="1"/>
  <c r="BV59" i="1" s="1"/>
  <c r="CJ59" i="1" s="1"/>
  <c r="CL59" i="1" s="1"/>
  <c r="H58" i="1"/>
  <c r="M60" i="1"/>
  <c r="Y60" i="1" s="1"/>
  <c r="AE60" i="1" s="1"/>
  <c r="AW60" i="1" s="1"/>
  <c r="BA60" i="1" s="1"/>
  <c r="BO60" i="1" s="1"/>
  <c r="BU60" i="1" s="1"/>
  <c r="CG60" i="1" s="1"/>
  <c r="CI60" i="1" s="1"/>
  <c r="J59" i="1"/>
  <c r="J58" i="1" s="1"/>
  <c r="J57" i="1" s="1"/>
  <c r="L70" i="1"/>
  <c r="AZ70" i="1"/>
  <c r="AZ69" i="1" s="1"/>
  <c r="AZ56" i="1" s="1"/>
  <c r="AZ55" i="1" s="1"/>
  <c r="BT70" i="1"/>
  <c r="BT69" i="1" s="1"/>
  <c r="BT56" i="1" s="1"/>
  <c r="BT55" i="1" s="1"/>
  <c r="M76" i="1"/>
  <c r="Y76" i="1" s="1"/>
  <c r="AE76" i="1" s="1"/>
  <c r="AW76" i="1" s="1"/>
  <c r="BA76" i="1" s="1"/>
  <c r="BO76" i="1" s="1"/>
  <c r="BU76" i="1" s="1"/>
  <c r="CG76" i="1" s="1"/>
  <c r="CI76" i="1" s="1"/>
  <c r="J75" i="1"/>
  <c r="M75" i="1" s="1"/>
  <c r="Y75" i="1" s="1"/>
  <c r="AE75" i="1" s="1"/>
  <c r="AW75" i="1" s="1"/>
  <c r="BA75" i="1" s="1"/>
  <c r="BO75" i="1" s="1"/>
  <c r="BU75" i="1" s="1"/>
  <c r="CG75" i="1" s="1"/>
  <c r="CI75" i="1" s="1"/>
  <c r="U104" i="1"/>
  <c r="U103" i="1" s="1"/>
  <c r="U102" i="1" s="1"/>
  <c r="V117" i="1"/>
  <c r="P119" i="1"/>
  <c r="Y120" i="1"/>
  <c r="AE120" i="1" s="1"/>
  <c r="AW120" i="1" s="1"/>
  <c r="BA120" i="1" s="1"/>
  <c r="BO120" i="1" s="1"/>
  <c r="BU120" i="1" s="1"/>
  <c r="CG120" i="1" s="1"/>
  <c r="T119" i="1"/>
  <c r="Z120" i="1"/>
  <c r="AF120" i="1" s="1"/>
  <c r="AX120" i="1" s="1"/>
  <c r="BB120" i="1" s="1"/>
  <c r="BP120" i="1" s="1"/>
  <c r="BV120" i="1" s="1"/>
  <c r="CJ120" i="1" s="1"/>
  <c r="AA120" i="1"/>
  <c r="AG120" i="1" s="1"/>
  <c r="AY120" i="1" s="1"/>
  <c r="BC120" i="1" s="1"/>
  <c r="BQ120" i="1" s="1"/>
  <c r="BW120" i="1" s="1"/>
  <c r="CM120" i="1" s="1"/>
  <c r="X119" i="1"/>
  <c r="M134" i="1"/>
  <c r="Y134" i="1" s="1"/>
  <c r="AE134" i="1" s="1"/>
  <c r="AW134" i="1" s="1"/>
  <c r="BA134" i="1" s="1"/>
  <c r="BO134" i="1" s="1"/>
  <c r="BU134" i="1" s="1"/>
  <c r="CG134" i="1" s="1"/>
  <c r="CI134" i="1" s="1"/>
  <c r="G133" i="1"/>
  <c r="N134" i="1"/>
  <c r="Z134" i="1" s="1"/>
  <c r="AF134" i="1" s="1"/>
  <c r="AX134" i="1" s="1"/>
  <c r="BB134" i="1" s="1"/>
  <c r="BP134" i="1" s="1"/>
  <c r="BV134" i="1" s="1"/>
  <c r="CJ134" i="1" s="1"/>
  <c r="CL134" i="1" s="1"/>
  <c r="K133" i="1"/>
  <c r="K132" i="1" s="1"/>
  <c r="K131" i="1" s="1"/>
  <c r="K130" i="1" s="1"/>
  <c r="O138" i="1"/>
  <c r="AA138" i="1" s="1"/>
  <c r="AG138" i="1" s="1"/>
  <c r="AY138" i="1" s="1"/>
  <c r="BC138" i="1" s="1"/>
  <c r="BQ138" i="1" s="1"/>
  <c r="BW138" i="1" s="1"/>
  <c r="CM138" i="1" s="1"/>
  <c r="CO138" i="1" s="1"/>
  <c r="L133" i="1"/>
  <c r="L132" i="1" s="1"/>
  <c r="L131" i="1" s="1"/>
  <c r="L130" i="1" s="1"/>
  <c r="Z143" i="1"/>
  <c r="AF143" i="1" s="1"/>
  <c r="AX143" i="1" s="1"/>
  <c r="BB143" i="1" s="1"/>
  <c r="BP143" i="1" s="1"/>
  <c r="BV143" i="1" s="1"/>
  <c r="CJ143" i="1" s="1"/>
  <c r="CL143" i="1" s="1"/>
  <c r="O167" i="1"/>
  <c r="AA167" i="1" s="1"/>
  <c r="AG167" i="1" s="1"/>
  <c r="AY167" i="1" s="1"/>
  <c r="BC167" i="1" s="1"/>
  <c r="BQ167" i="1" s="1"/>
  <c r="BW167" i="1" s="1"/>
  <c r="CM167" i="1" s="1"/>
  <c r="CO167" i="1" s="1"/>
  <c r="I166" i="1"/>
  <c r="N169" i="1"/>
  <c r="Z169" i="1" s="1"/>
  <c r="AF169" i="1" s="1"/>
  <c r="AX169" i="1" s="1"/>
  <c r="BB169" i="1" s="1"/>
  <c r="BP169" i="1" s="1"/>
  <c r="BV169" i="1" s="1"/>
  <c r="CJ169" i="1" s="1"/>
  <c r="CL169" i="1" s="1"/>
  <c r="O169" i="1"/>
  <c r="AA169" i="1" s="1"/>
  <c r="AG169" i="1" s="1"/>
  <c r="AY169" i="1" s="1"/>
  <c r="BC169" i="1" s="1"/>
  <c r="BQ169" i="1" s="1"/>
  <c r="BW169" i="1" s="1"/>
  <c r="CM169" i="1" s="1"/>
  <c r="CO169" i="1" s="1"/>
  <c r="L168" i="1"/>
  <c r="V184" i="1"/>
  <c r="AL184" i="1"/>
  <c r="BR184" i="1"/>
  <c r="N213" i="1"/>
  <c r="Z213" i="1" s="1"/>
  <c r="AF213" i="1" s="1"/>
  <c r="AX213" i="1" s="1"/>
  <c r="BB213" i="1" s="1"/>
  <c r="BP213" i="1" s="1"/>
  <c r="BV213" i="1" s="1"/>
  <c r="CJ213" i="1" s="1"/>
  <c r="CL213" i="1" s="1"/>
  <c r="H212" i="1"/>
  <c r="O213" i="1"/>
  <c r="AA213" i="1" s="1"/>
  <c r="AG213" i="1" s="1"/>
  <c r="AY213" i="1" s="1"/>
  <c r="BC213" i="1" s="1"/>
  <c r="BQ213" i="1" s="1"/>
  <c r="BW213" i="1" s="1"/>
  <c r="CM213" i="1" s="1"/>
  <c r="CO213" i="1" s="1"/>
  <c r="L212" i="1"/>
  <c r="H241" i="1"/>
  <c r="M242" i="1"/>
  <c r="Y242" i="1" s="1"/>
  <c r="AE242" i="1" s="1"/>
  <c r="AW242" i="1" s="1"/>
  <c r="BA242" i="1" s="1"/>
  <c r="BO242" i="1" s="1"/>
  <c r="BU242" i="1" s="1"/>
  <c r="CG242" i="1" s="1"/>
  <c r="CI242" i="1" s="1"/>
  <c r="J241" i="1"/>
  <c r="J240" i="1" s="1"/>
  <c r="J239" i="1" s="1"/>
  <c r="AD241" i="1"/>
  <c r="AD240" i="1" s="1"/>
  <c r="AD239" i="1" s="1"/>
  <c r="BZ241" i="1"/>
  <c r="BZ240" i="1" s="1"/>
  <c r="BZ239" i="1" s="1"/>
  <c r="CD241" i="1"/>
  <c r="CD240" i="1" s="1"/>
  <c r="CD239" i="1" s="1"/>
  <c r="Y302" i="1"/>
  <c r="AE302" i="1" s="1"/>
  <c r="AW302" i="1" s="1"/>
  <c r="BA302" i="1" s="1"/>
  <c r="BO302" i="1" s="1"/>
  <c r="BU302" i="1" s="1"/>
  <c r="CG302" i="1" s="1"/>
  <c r="CI302" i="1" s="1"/>
  <c r="N309" i="1"/>
  <c r="Z309" i="1" s="1"/>
  <c r="AF309" i="1" s="1"/>
  <c r="AX309" i="1" s="1"/>
  <c r="BB309" i="1" s="1"/>
  <c r="BP309" i="1" s="1"/>
  <c r="BV309" i="1" s="1"/>
  <c r="CJ309" i="1" s="1"/>
  <c r="CL309" i="1" s="1"/>
  <c r="H308" i="1"/>
  <c r="O309" i="1"/>
  <c r="AA309" i="1" s="1"/>
  <c r="AG309" i="1" s="1"/>
  <c r="AY309" i="1" s="1"/>
  <c r="BC309" i="1" s="1"/>
  <c r="BQ309" i="1" s="1"/>
  <c r="BW309" i="1" s="1"/>
  <c r="CM309" i="1" s="1"/>
  <c r="CO309" i="1" s="1"/>
  <c r="L308" i="1"/>
  <c r="L349" i="1"/>
  <c r="AJ349" i="1"/>
  <c r="AN349" i="1"/>
  <c r="AR349" i="1"/>
  <c r="AV349" i="1"/>
  <c r="BT349" i="1"/>
  <c r="N355" i="1"/>
  <c r="Z355" i="1" s="1"/>
  <c r="AF355" i="1" s="1"/>
  <c r="AX355" i="1" s="1"/>
  <c r="BB355" i="1" s="1"/>
  <c r="BP355" i="1" s="1"/>
  <c r="BV355" i="1" s="1"/>
  <c r="CJ355" i="1" s="1"/>
  <c r="CL355" i="1" s="1"/>
  <c r="H354" i="1"/>
  <c r="N354" i="1" s="1"/>
  <c r="Z354" i="1" s="1"/>
  <c r="AF354" i="1" s="1"/>
  <c r="AX354" i="1" s="1"/>
  <c r="BB354" i="1" s="1"/>
  <c r="BP354" i="1" s="1"/>
  <c r="BV354" i="1" s="1"/>
  <c r="CJ354" i="1" s="1"/>
  <c r="CL354" i="1" s="1"/>
  <c r="BO364" i="1"/>
  <c r="BU364" i="1" s="1"/>
  <c r="CG364" i="1" s="1"/>
  <c r="CI364" i="1" s="1"/>
  <c r="BP364" i="1"/>
  <c r="BV364" i="1" s="1"/>
  <c r="CJ364" i="1" s="1"/>
  <c r="CL364" i="1" s="1"/>
  <c r="BN379" i="1"/>
  <c r="O381" i="1"/>
  <c r="AA381" i="1" s="1"/>
  <c r="AG381" i="1" s="1"/>
  <c r="AY381" i="1" s="1"/>
  <c r="BC381" i="1" s="1"/>
  <c r="BQ381" i="1" s="1"/>
  <c r="BW381" i="1" s="1"/>
  <c r="CM381" i="1" s="1"/>
  <c r="CO381" i="1" s="1"/>
  <c r="I380" i="1"/>
  <c r="AX384" i="1"/>
  <c r="BB384" i="1" s="1"/>
  <c r="BP384" i="1" s="1"/>
  <c r="BV384" i="1" s="1"/>
  <c r="CJ384" i="1" s="1"/>
  <c r="CL384" i="1" s="1"/>
  <c r="AM383" i="1"/>
  <c r="O388" i="1"/>
  <c r="AA388" i="1" s="1"/>
  <c r="AG388" i="1" s="1"/>
  <c r="AY388" i="1" s="1"/>
  <c r="BC388" i="1" s="1"/>
  <c r="BQ388" i="1" s="1"/>
  <c r="BW388" i="1" s="1"/>
  <c r="CM388" i="1" s="1"/>
  <c r="CO388" i="1" s="1"/>
  <c r="I387" i="1"/>
  <c r="M392" i="1"/>
  <c r="Y392" i="1" s="1"/>
  <c r="AE392" i="1" s="1"/>
  <c r="AW392" i="1" s="1"/>
  <c r="BA392" i="1" s="1"/>
  <c r="BO392" i="1" s="1"/>
  <c r="BU392" i="1" s="1"/>
  <c r="CG392" i="1" s="1"/>
  <c r="CI392" i="1" s="1"/>
  <c r="G391" i="1"/>
  <c r="N392" i="1"/>
  <c r="Z392" i="1" s="1"/>
  <c r="AF392" i="1" s="1"/>
  <c r="AX392" i="1" s="1"/>
  <c r="BB392" i="1" s="1"/>
  <c r="BP392" i="1" s="1"/>
  <c r="BV392" i="1" s="1"/>
  <c r="CJ392" i="1" s="1"/>
  <c r="CL392" i="1" s="1"/>
  <c r="K391" i="1"/>
  <c r="K390" i="1" s="1"/>
  <c r="O415" i="1"/>
  <c r="AA415" i="1" s="1"/>
  <c r="AG415" i="1" s="1"/>
  <c r="AY415" i="1" s="1"/>
  <c r="BC415" i="1" s="1"/>
  <c r="BQ415" i="1" s="1"/>
  <c r="BW415" i="1" s="1"/>
  <c r="CM415" i="1" s="1"/>
  <c r="CO415" i="1" s="1"/>
  <c r="I414" i="1"/>
  <c r="BO422" i="1"/>
  <c r="BU422" i="1" s="1"/>
  <c r="CG422" i="1" s="1"/>
  <c r="CI422" i="1" s="1"/>
  <c r="BP422" i="1"/>
  <c r="BV422" i="1" s="1"/>
  <c r="CJ422" i="1" s="1"/>
  <c r="CL422" i="1" s="1"/>
  <c r="O428" i="1"/>
  <c r="AA428" i="1" s="1"/>
  <c r="AG428" i="1" s="1"/>
  <c r="AY428" i="1" s="1"/>
  <c r="BC428" i="1" s="1"/>
  <c r="BQ428" i="1" s="1"/>
  <c r="BW428" i="1" s="1"/>
  <c r="CM428" i="1" s="1"/>
  <c r="CO428" i="1" s="1"/>
  <c r="L419" i="1"/>
  <c r="AJ419" i="1"/>
  <c r="AN419" i="1"/>
  <c r="AR419" i="1"/>
  <c r="AV419" i="1"/>
  <c r="BT419" i="1"/>
  <c r="AH437" i="1"/>
  <c r="AL437" i="1"/>
  <c r="AP437" i="1"/>
  <c r="AT437" i="1"/>
  <c r="BF437" i="1"/>
  <c r="BJ437" i="1"/>
  <c r="BN437" i="1"/>
  <c r="P463" i="1"/>
  <c r="P462" i="1" s="1"/>
  <c r="P461" i="1" s="1"/>
  <c r="P460" i="1" s="1"/>
  <c r="T463" i="1"/>
  <c r="T462" i="1" s="1"/>
  <c r="T461" i="1" s="1"/>
  <c r="T460" i="1" s="1"/>
  <c r="X463" i="1"/>
  <c r="X462" i="1" s="1"/>
  <c r="X461" i="1" s="1"/>
  <c r="X460" i="1" s="1"/>
  <c r="AZ463" i="1"/>
  <c r="AZ462" i="1" s="1"/>
  <c r="AZ461" i="1" s="1"/>
  <c r="AZ460" i="1" s="1"/>
  <c r="BX463" i="1"/>
  <c r="BX462" i="1" s="1"/>
  <c r="BX461" i="1" s="1"/>
  <c r="BX460" i="1" s="1"/>
  <c r="CB463" i="1"/>
  <c r="CB462" i="1" s="1"/>
  <c r="CB461" i="1" s="1"/>
  <c r="CB460" i="1" s="1"/>
  <c r="CF463" i="1"/>
  <c r="CF462" i="1" s="1"/>
  <c r="CF461" i="1" s="1"/>
  <c r="CF460" i="1" s="1"/>
  <c r="O472" i="1"/>
  <c r="AA472" i="1" s="1"/>
  <c r="AG472" i="1" s="1"/>
  <c r="AY472" i="1" s="1"/>
  <c r="BC472" i="1" s="1"/>
  <c r="BQ472" i="1" s="1"/>
  <c r="BW472" i="1" s="1"/>
  <c r="CM472" i="1" s="1"/>
  <c r="CO472" i="1" s="1"/>
  <c r="N593" i="1"/>
  <c r="Z593" i="1" s="1"/>
  <c r="AF593" i="1" s="1"/>
  <c r="AX593" i="1" s="1"/>
  <c r="BB593" i="1" s="1"/>
  <c r="BP593" i="1" s="1"/>
  <c r="BV593" i="1" s="1"/>
  <c r="CJ593" i="1" s="1"/>
  <c r="CL593" i="1" s="1"/>
  <c r="H590" i="1"/>
  <c r="BX604" i="1"/>
  <c r="AR618" i="1"/>
  <c r="AY619" i="1"/>
  <c r="BC619" i="1" s="1"/>
  <c r="BQ619" i="1" s="1"/>
  <c r="BW619" i="1" s="1"/>
  <c r="CM619" i="1" s="1"/>
  <c r="CO619" i="1" s="1"/>
  <c r="H70" i="1"/>
  <c r="M72" i="1"/>
  <c r="Y72" i="1" s="1"/>
  <c r="AE72" i="1" s="1"/>
  <c r="AW72" i="1" s="1"/>
  <c r="BA72" i="1" s="1"/>
  <c r="BO72" i="1" s="1"/>
  <c r="BU72" i="1" s="1"/>
  <c r="CG72" i="1" s="1"/>
  <c r="CI72" i="1" s="1"/>
  <c r="J71" i="1"/>
  <c r="M272" i="1"/>
  <c r="Y272" i="1" s="1"/>
  <c r="AE272" i="1" s="1"/>
  <c r="AW272" i="1" s="1"/>
  <c r="BA272" i="1" s="1"/>
  <c r="BO272" i="1" s="1"/>
  <c r="BU272" i="1" s="1"/>
  <c r="CG272" i="1" s="1"/>
  <c r="CI272" i="1" s="1"/>
  <c r="J271" i="1"/>
  <c r="J270" i="1" s="1"/>
  <c r="J269" i="1" s="1"/>
  <c r="N22" i="1"/>
  <c r="Z22" i="1" s="1"/>
  <c r="AF22" i="1" s="1"/>
  <c r="AX22" i="1" s="1"/>
  <c r="BB22" i="1" s="1"/>
  <c r="BP22" i="1" s="1"/>
  <c r="BV22" i="1" s="1"/>
  <c r="CJ22" i="1" s="1"/>
  <c r="CL22" i="1" s="1"/>
  <c r="BD21" i="1"/>
  <c r="BH21" i="1"/>
  <c r="BH20" i="1" s="1"/>
  <c r="BH19" i="1" s="1"/>
  <c r="BH18" i="1" s="1"/>
  <c r="BH17" i="1" s="1"/>
  <c r="BH16" i="1" s="1"/>
  <c r="BL21" i="1"/>
  <c r="BL20" i="1" s="1"/>
  <c r="BL19" i="1" s="1"/>
  <c r="BL18" i="1" s="1"/>
  <c r="BL17" i="1" s="1"/>
  <c r="BL16" i="1" s="1"/>
  <c r="N27" i="1"/>
  <c r="Z27" i="1" s="1"/>
  <c r="AF27" i="1" s="1"/>
  <c r="AX27" i="1" s="1"/>
  <c r="BB27" i="1" s="1"/>
  <c r="BP27" i="1" s="1"/>
  <c r="BV27" i="1" s="1"/>
  <c r="CJ27" i="1" s="1"/>
  <c r="CL27" i="1" s="1"/>
  <c r="N33" i="1"/>
  <c r="Z33" i="1" s="1"/>
  <c r="AF33" i="1" s="1"/>
  <c r="AX33" i="1" s="1"/>
  <c r="BB33" i="1" s="1"/>
  <c r="BP33" i="1" s="1"/>
  <c r="BV33" i="1" s="1"/>
  <c r="CJ33" i="1" s="1"/>
  <c r="CL33" i="1" s="1"/>
  <c r="H84" i="1"/>
  <c r="M86" i="1"/>
  <c r="Y86" i="1" s="1"/>
  <c r="AE86" i="1" s="1"/>
  <c r="AW86" i="1" s="1"/>
  <c r="BA86" i="1" s="1"/>
  <c r="BO86" i="1" s="1"/>
  <c r="BU86" i="1" s="1"/>
  <c r="CG86" i="1" s="1"/>
  <c r="CI86" i="1" s="1"/>
  <c r="J85" i="1"/>
  <c r="J84" i="1" s="1"/>
  <c r="J83" i="1" s="1"/>
  <c r="J82" i="1" s="1"/>
  <c r="BR104" i="1"/>
  <c r="BR103" i="1" s="1"/>
  <c r="BR102" i="1" s="1"/>
  <c r="O126" i="1"/>
  <c r="AA126" i="1" s="1"/>
  <c r="AG126" i="1" s="1"/>
  <c r="AY126" i="1" s="1"/>
  <c r="BC126" i="1" s="1"/>
  <c r="BQ126" i="1" s="1"/>
  <c r="BW126" i="1" s="1"/>
  <c r="CM126" i="1" s="1"/>
  <c r="CO126" i="1" s="1"/>
  <c r="I125" i="1"/>
  <c r="M149" i="1"/>
  <c r="Y149" i="1" s="1"/>
  <c r="AE149" i="1" s="1"/>
  <c r="AW149" i="1" s="1"/>
  <c r="BA149" i="1" s="1"/>
  <c r="BO149" i="1" s="1"/>
  <c r="BU149" i="1" s="1"/>
  <c r="CG149" i="1" s="1"/>
  <c r="CI149" i="1" s="1"/>
  <c r="J148" i="1"/>
  <c r="J147" i="1" s="1"/>
  <c r="J146" i="1" s="1"/>
  <c r="J145" i="1" s="1"/>
  <c r="Y160" i="1"/>
  <c r="AE160" i="1" s="1"/>
  <c r="AW160" i="1" s="1"/>
  <c r="BA160" i="1" s="1"/>
  <c r="BO160" i="1" s="1"/>
  <c r="BU160" i="1" s="1"/>
  <c r="CG160" i="1" s="1"/>
  <c r="CI160" i="1" s="1"/>
  <c r="O190" i="1"/>
  <c r="AA190" i="1" s="1"/>
  <c r="AG190" i="1" s="1"/>
  <c r="AY190" i="1" s="1"/>
  <c r="BC190" i="1" s="1"/>
  <c r="BQ190" i="1" s="1"/>
  <c r="BW190" i="1" s="1"/>
  <c r="CM190" i="1" s="1"/>
  <c r="CO190" i="1" s="1"/>
  <c r="I189" i="1"/>
  <c r="W184" i="1"/>
  <c r="M208" i="1"/>
  <c r="Y208" i="1" s="1"/>
  <c r="AE208" i="1" s="1"/>
  <c r="AW208" i="1" s="1"/>
  <c r="BA208" i="1" s="1"/>
  <c r="BO208" i="1" s="1"/>
  <c r="BU208" i="1" s="1"/>
  <c r="CG208" i="1" s="1"/>
  <c r="CI208" i="1" s="1"/>
  <c r="J207" i="1"/>
  <c r="P212" i="1"/>
  <c r="T212" i="1"/>
  <c r="X212" i="1"/>
  <c r="AZ212" i="1"/>
  <c r="BX212" i="1"/>
  <c r="CB212" i="1"/>
  <c r="CF212" i="1"/>
  <c r="M237" i="1"/>
  <c r="Y237" i="1" s="1"/>
  <c r="AE237" i="1" s="1"/>
  <c r="AW237" i="1" s="1"/>
  <c r="BA237" i="1" s="1"/>
  <c r="BO237" i="1" s="1"/>
  <c r="BU237" i="1" s="1"/>
  <c r="CG237" i="1" s="1"/>
  <c r="CI237" i="1" s="1"/>
  <c r="J236" i="1"/>
  <c r="J235" i="1" s="1"/>
  <c r="J234" i="1" s="1"/>
  <c r="P308" i="1"/>
  <c r="T308" i="1"/>
  <c r="X308" i="1"/>
  <c r="AZ308" i="1"/>
  <c r="BX308" i="1"/>
  <c r="CB308" i="1"/>
  <c r="CF308" i="1"/>
  <c r="M325" i="1"/>
  <c r="Y325" i="1" s="1"/>
  <c r="AE325" i="1" s="1"/>
  <c r="AW325" i="1" s="1"/>
  <c r="BA325" i="1" s="1"/>
  <c r="BO325" i="1" s="1"/>
  <c r="BU325" i="1" s="1"/>
  <c r="CG325" i="1" s="1"/>
  <c r="CI325" i="1" s="1"/>
  <c r="J324" i="1"/>
  <c r="J323" i="1" s="1"/>
  <c r="J322" i="1" s="1"/>
  <c r="N331" i="1"/>
  <c r="Z331" i="1" s="1"/>
  <c r="AF331" i="1" s="1"/>
  <c r="AX331" i="1" s="1"/>
  <c r="BB331" i="1" s="1"/>
  <c r="BP331" i="1" s="1"/>
  <c r="BV331" i="1" s="1"/>
  <c r="CJ331" i="1" s="1"/>
  <c r="CL331" i="1" s="1"/>
  <c r="H330" i="1"/>
  <c r="O331" i="1"/>
  <c r="AA331" i="1" s="1"/>
  <c r="AG331" i="1" s="1"/>
  <c r="AY331" i="1" s="1"/>
  <c r="BC331" i="1" s="1"/>
  <c r="BQ331" i="1" s="1"/>
  <c r="BW331" i="1" s="1"/>
  <c r="CM331" i="1" s="1"/>
  <c r="CO331" i="1" s="1"/>
  <c r="L330" i="1"/>
  <c r="L329" i="1" s="1"/>
  <c r="L328" i="1" s="1"/>
  <c r="L327" i="1" s="1"/>
  <c r="N341" i="1"/>
  <c r="Z341" i="1" s="1"/>
  <c r="AF341" i="1" s="1"/>
  <c r="AX341" i="1" s="1"/>
  <c r="BB341" i="1" s="1"/>
  <c r="BP341" i="1" s="1"/>
  <c r="BV341" i="1" s="1"/>
  <c r="CJ341" i="1" s="1"/>
  <c r="CL341" i="1" s="1"/>
  <c r="H340" i="1"/>
  <c r="M342" i="1"/>
  <c r="Y342" i="1" s="1"/>
  <c r="AE342" i="1" s="1"/>
  <c r="AW342" i="1" s="1"/>
  <c r="BA342" i="1" s="1"/>
  <c r="BO342" i="1" s="1"/>
  <c r="BU342" i="1" s="1"/>
  <c r="CG342" i="1" s="1"/>
  <c r="CI342" i="1" s="1"/>
  <c r="J341" i="1"/>
  <c r="J340" i="1" s="1"/>
  <c r="J339" i="1" s="1"/>
  <c r="J338" i="1" s="1"/>
  <c r="J337" i="1" s="1"/>
  <c r="N350" i="1"/>
  <c r="Z350" i="1" s="1"/>
  <c r="AF350" i="1" s="1"/>
  <c r="AX350" i="1" s="1"/>
  <c r="BB350" i="1" s="1"/>
  <c r="BP350" i="1" s="1"/>
  <c r="BV350" i="1" s="1"/>
  <c r="CJ350" i="1" s="1"/>
  <c r="CL350" i="1" s="1"/>
  <c r="P349" i="1"/>
  <c r="T349" i="1"/>
  <c r="X349" i="1"/>
  <c r="AZ349" i="1"/>
  <c r="BX349" i="1"/>
  <c r="CB349" i="1"/>
  <c r="CF349" i="1"/>
  <c r="K363" i="1"/>
  <c r="BQ364" i="1"/>
  <c r="BW364" i="1" s="1"/>
  <c r="CM364" i="1" s="1"/>
  <c r="CO364" i="1" s="1"/>
  <c r="G374" i="1"/>
  <c r="O407" i="1"/>
  <c r="AA407" i="1" s="1"/>
  <c r="AG407" i="1" s="1"/>
  <c r="AY407" i="1" s="1"/>
  <c r="BC407" i="1" s="1"/>
  <c r="BQ407" i="1" s="1"/>
  <c r="BW407" i="1" s="1"/>
  <c r="CM407" i="1" s="1"/>
  <c r="CO407" i="1" s="1"/>
  <c r="I406" i="1"/>
  <c r="O406" i="1" s="1"/>
  <c r="AA406" i="1" s="1"/>
  <c r="AG406" i="1" s="1"/>
  <c r="AY406" i="1" s="1"/>
  <c r="BC406" i="1" s="1"/>
  <c r="BQ406" i="1" s="1"/>
  <c r="BW406" i="1" s="1"/>
  <c r="CM406" i="1" s="1"/>
  <c r="CO406" i="1" s="1"/>
  <c r="N409" i="1"/>
  <c r="Z409" i="1" s="1"/>
  <c r="AF409" i="1" s="1"/>
  <c r="AX409" i="1" s="1"/>
  <c r="BB409" i="1" s="1"/>
  <c r="BP409" i="1" s="1"/>
  <c r="BV409" i="1" s="1"/>
  <c r="CJ409" i="1" s="1"/>
  <c r="CL409" i="1" s="1"/>
  <c r="H408" i="1"/>
  <c r="N408" i="1" s="1"/>
  <c r="Z408" i="1" s="1"/>
  <c r="AF408" i="1" s="1"/>
  <c r="AX408" i="1" s="1"/>
  <c r="BB408" i="1" s="1"/>
  <c r="BP408" i="1" s="1"/>
  <c r="BV408" i="1" s="1"/>
  <c r="CJ408" i="1" s="1"/>
  <c r="CL408" i="1" s="1"/>
  <c r="O409" i="1"/>
  <c r="AA409" i="1" s="1"/>
  <c r="AG409" i="1" s="1"/>
  <c r="AY409" i="1" s="1"/>
  <c r="BC409" i="1" s="1"/>
  <c r="BQ409" i="1" s="1"/>
  <c r="BW409" i="1" s="1"/>
  <c r="CM409" i="1" s="1"/>
  <c r="CO409" i="1" s="1"/>
  <c r="L408" i="1"/>
  <c r="BQ422" i="1"/>
  <c r="BW422" i="1" s="1"/>
  <c r="CM422" i="1" s="1"/>
  <c r="CO422" i="1" s="1"/>
  <c r="N427" i="1"/>
  <c r="Z427" i="1" s="1"/>
  <c r="AF427" i="1" s="1"/>
  <c r="AX427" i="1" s="1"/>
  <c r="BB427" i="1" s="1"/>
  <c r="BP427" i="1" s="1"/>
  <c r="BV427" i="1" s="1"/>
  <c r="CJ427" i="1" s="1"/>
  <c r="CL427" i="1" s="1"/>
  <c r="H426" i="1"/>
  <c r="BX419" i="1"/>
  <c r="CB419" i="1"/>
  <c r="CF419" i="1"/>
  <c r="N433" i="1"/>
  <c r="Z433" i="1" s="1"/>
  <c r="AF433" i="1" s="1"/>
  <c r="AX433" i="1" s="1"/>
  <c r="BB433" i="1" s="1"/>
  <c r="BP433" i="1" s="1"/>
  <c r="BV433" i="1" s="1"/>
  <c r="CJ433" i="1" s="1"/>
  <c r="CL433" i="1" s="1"/>
  <c r="H432" i="1"/>
  <c r="N432" i="1" s="1"/>
  <c r="Z432" i="1" s="1"/>
  <c r="AF432" i="1" s="1"/>
  <c r="AX432" i="1" s="1"/>
  <c r="BB432" i="1" s="1"/>
  <c r="BP432" i="1" s="1"/>
  <c r="BV432" i="1" s="1"/>
  <c r="CJ432" i="1" s="1"/>
  <c r="CL432" i="1" s="1"/>
  <c r="M452" i="1"/>
  <c r="Y452" i="1" s="1"/>
  <c r="AE452" i="1" s="1"/>
  <c r="AW452" i="1" s="1"/>
  <c r="BA452" i="1" s="1"/>
  <c r="BO452" i="1" s="1"/>
  <c r="BU452" i="1" s="1"/>
  <c r="CG452" i="1" s="1"/>
  <c r="CI452" i="1" s="1"/>
  <c r="J451" i="1"/>
  <c r="M451" i="1" s="1"/>
  <c r="Y451" i="1" s="1"/>
  <c r="AE451" i="1" s="1"/>
  <c r="AW451" i="1" s="1"/>
  <c r="BA451" i="1" s="1"/>
  <c r="BO451" i="1" s="1"/>
  <c r="BU451" i="1" s="1"/>
  <c r="CG451" i="1" s="1"/>
  <c r="CI451" i="1" s="1"/>
  <c r="J486" i="1"/>
  <c r="AR604" i="1"/>
  <c r="H38" i="1"/>
  <c r="Q45" i="1"/>
  <c r="Q44" i="1" s="1"/>
  <c r="Q43" i="1" s="1"/>
  <c r="Q42" i="1" s="1"/>
  <c r="Q41" i="1" s="1"/>
  <c r="G51" i="1"/>
  <c r="I52" i="1"/>
  <c r="G58" i="1"/>
  <c r="I59" i="1"/>
  <c r="G65" i="1"/>
  <c r="I66" i="1"/>
  <c r="G70" i="1"/>
  <c r="I71" i="1"/>
  <c r="I75" i="1"/>
  <c r="O75" i="1" s="1"/>
  <c r="AA75" i="1" s="1"/>
  <c r="AG75" i="1" s="1"/>
  <c r="AY75" i="1" s="1"/>
  <c r="BC75" i="1" s="1"/>
  <c r="BQ75" i="1" s="1"/>
  <c r="BW75" i="1" s="1"/>
  <c r="CM75" i="1" s="1"/>
  <c r="CO75" i="1" s="1"/>
  <c r="I78" i="1"/>
  <c r="G79" i="1"/>
  <c r="G84" i="1"/>
  <c r="I85" i="1"/>
  <c r="G93" i="1"/>
  <c r="I98" i="1"/>
  <c r="O98" i="1" s="1"/>
  <c r="AA98" i="1" s="1"/>
  <c r="AG98" i="1" s="1"/>
  <c r="AY98" i="1" s="1"/>
  <c r="BC98" i="1" s="1"/>
  <c r="BQ98" i="1" s="1"/>
  <c r="BW98" i="1" s="1"/>
  <c r="CM98" i="1" s="1"/>
  <c r="CO98" i="1" s="1"/>
  <c r="G105" i="1"/>
  <c r="I106" i="1"/>
  <c r="Q112" i="1"/>
  <c r="Q111" i="1" s="1"/>
  <c r="Q104" i="1" s="1"/>
  <c r="Q103" i="1" s="1"/>
  <c r="Q102" i="1" s="1"/>
  <c r="H125" i="1"/>
  <c r="I148" i="1"/>
  <c r="Z160" i="1"/>
  <c r="AF160" i="1" s="1"/>
  <c r="AX160" i="1" s="1"/>
  <c r="BB160" i="1" s="1"/>
  <c r="BP160" i="1" s="1"/>
  <c r="BV160" i="1" s="1"/>
  <c r="CJ160" i="1" s="1"/>
  <c r="CL160" i="1" s="1"/>
  <c r="H166" i="1"/>
  <c r="G171" i="1"/>
  <c r="M171" i="1" s="1"/>
  <c r="Y171" i="1" s="1"/>
  <c r="AE171" i="1" s="1"/>
  <c r="AW171" i="1" s="1"/>
  <c r="BA171" i="1" s="1"/>
  <c r="BO171" i="1" s="1"/>
  <c r="BU171" i="1" s="1"/>
  <c r="CG171" i="1" s="1"/>
  <c r="CI171" i="1" s="1"/>
  <c r="I178" i="1"/>
  <c r="G179" i="1"/>
  <c r="H189" i="1"/>
  <c r="I195" i="1"/>
  <c r="I207" i="1"/>
  <c r="G212" i="1"/>
  <c r="G222" i="1"/>
  <c r="I223" i="1"/>
  <c r="G229" i="1"/>
  <c r="G235" i="1"/>
  <c r="I236" i="1"/>
  <c r="I241" i="1"/>
  <c r="G255" i="1"/>
  <c r="I256" i="1"/>
  <c r="G262" i="1"/>
  <c r="I271" i="1"/>
  <c r="G280" i="1"/>
  <c r="I288" i="1"/>
  <c r="G297" i="1"/>
  <c r="G308" i="1"/>
  <c r="G317" i="1"/>
  <c r="G323" i="1"/>
  <c r="I324" i="1"/>
  <c r="G330" i="1"/>
  <c r="G340" i="1"/>
  <c r="I341" i="1"/>
  <c r="I350" i="1"/>
  <c r="G354" i="1"/>
  <c r="M354" i="1" s="1"/>
  <c r="Y354" i="1" s="1"/>
  <c r="AE354" i="1" s="1"/>
  <c r="AW354" i="1" s="1"/>
  <c r="BA354" i="1" s="1"/>
  <c r="BO354" i="1" s="1"/>
  <c r="BU354" i="1" s="1"/>
  <c r="CG354" i="1" s="1"/>
  <c r="CI354" i="1" s="1"/>
  <c r="H363" i="1"/>
  <c r="H375" i="1"/>
  <c r="H380" i="1"/>
  <c r="H387" i="1"/>
  <c r="H390" i="1"/>
  <c r="H406" i="1"/>
  <c r="N406" i="1" s="1"/>
  <c r="Z406" i="1" s="1"/>
  <c r="AF406" i="1" s="1"/>
  <c r="AX406" i="1" s="1"/>
  <c r="BB406" i="1" s="1"/>
  <c r="BP406" i="1" s="1"/>
  <c r="BV406" i="1" s="1"/>
  <c r="CJ406" i="1" s="1"/>
  <c r="CL406" i="1" s="1"/>
  <c r="G408" i="1"/>
  <c r="M408" i="1" s="1"/>
  <c r="Y408" i="1" s="1"/>
  <c r="AE408" i="1" s="1"/>
  <c r="AW408" i="1" s="1"/>
  <c r="BA408" i="1" s="1"/>
  <c r="BO408" i="1" s="1"/>
  <c r="BU408" i="1" s="1"/>
  <c r="CG408" i="1" s="1"/>
  <c r="CI408" i="1" s="1"/>
  <c r="BD411" i="1"/>
  <c r="BO411" i="1" s="1"/>
  <c r="BU411" i="1" s="1"/>
  <c r="CG411" i="1" s="1"/>
  <c r="CI411" i="1" s="1"/>
  <c r="BH411" i="1"/>
  <c r="BP411" i="1" s="1"/>
  <c r="BV411" i="1" s="1"/>
  <c r="CJ411" i="1" s="1"/>
  <c r="CL411" i="1" s="1"/>
  <c r="H414" i="1"/>
  <c r="G432" i="1"/>
  <c r="M432" i="1" s="1"/>
  <c r="Y432" i="1" s="1"/>
  <c r="AE432" i="1" s="1"/>
  <c r="AW432" i="1" s="1"/>
  <c r="BA432" i="1" s="1"/>
  <c r="BO432" i="1" s="1"/>
  <c r="BU432" i="1" s="1"/>
  <c r="CG432" i="1" s="1"/>
  <c r="CI432" i="1" s="1"/>
  <c r="I437" i="1"/>
  <c r="I448" i="1"/>
  <c r="O448" i="1" s="1"/>
  <c r="AA448" i="1" s="1"/>
  <c r="AG448" i="1" s="1"/>
  <c r="AY448" i="1" s="1"/>
  <c r="BC448" i="1" s="1"/>
  <c r="BQ448" i="1" s="1"/>
  <c r="BW448" i="1" s="1"/>
  <c r="CM448" i="1" s="1"/>
  <c r="CO448" i="1" s="1"/>
  <c r="I451" i="1"/>
  <c r="O451" i="1" s="1"/>
  <c r="AA451" i="1" s="1"/>
  <c r="AG451" i="1" s="1"/>
  <c r="AY451" i="1" s="1"/>
  <c r="BC451" i="1" s="1"/>
  <c r="BQ451" i="1" s="1"/>
  <c r="BW451" i="1" s="1"/>
  <c r="CM451" i="1" s="1"/>
  <c r="CO451" i="1" s="1"/>
  <c r="N483" i="1"/>
  <c r="Z483" i="1" s="1"/>
  <c r="AF483" i="1" s="1"/>
  <c r="AX483" i="1" s="1"/>
  <c r="BB483" i="1" s="1"/>
  <c r="BP483" i="1" s="1"/>
  <c r="BV483" i="1" s="1"/>
  <c r="CJ483" i="1" s="1"/>
  <c r="CL483" i="1" s="1"/>
  <c r="M487" i="1"/>
  <c r="Y487" i="1" s="1"/>
  <c r="AE487" i="1" s="1"/>
  <c r="AW487" i="1" s="1"/>
  <c r="BA487" i="1" s="1"/>
  <c r="BO487" i="1" s="1"/>
  <c r="BU487" i="1" s="1"/>
  <c r="CG487" i="1" s="1"/>
  <c r="CI487" i="1" s="1"/>
  <c r="M491" i="1"/>
  <c r="Y491" i="1" s="1"/>
  <c r="AE491" i="1" s="1"/>
  <c r="AW491" i="1" s="1"/>
  <c r="BA491" i="1" s="1"/>
  <c r="BO491" i="1" s="1"/>
  <c r="BU491" i="1" s="1"/>
  <c r="CG491" i="1" s="1"/>
  <c r="CI491" i="1" s="1"/>
  <c r="J498" i="1"/>
  <c r="M513" i="1"/>
  <c r="Y513" i="1" s="1"/>
  <c r="AE513" i="1" s="1"/>
  <c r="AW513" i="1" s="1"/>
  <c r="BA513" i="1" s="1"/>
  <c r="BO513" i="1" s="1"/>
  <c r="BU513" i="1" s="1"/>
  <c r="CG513" i="1" s="1"/>
  <c r="CI513" i="1" s="1"/>
  <c r="N540" i="1"/>
  <c r="Z540" i="1" s="1"/>
  <c r="AF540" i="1" s="1"/>
  <c r="AX540" i="1" s="1"/>
  <c r="BB540" i="1" s="1"/>
  <c r="BP540" i="1" s="1"/>
  <c r="BV540" i="1" s="1"/>
  <c r="CJ540" i="1" s="1"/>
  <c r="CL540" i="1" s="1"/>
  <c r="H539" i="1"/>
  <c r="M549" i="1"/>
  <c r="Y549" i="1" s="1"/>
  <c r="AE549" i="1" s="1"/>
  <c r="AW549" i="1" s="1"/>
  <c r="BA549" i="1" s="1"/>
  <c r="BO549" i="1" s="1"/>
  <c r="BU549" i="1" s="1"/>
  <c r="CG549" i="1" s="1"/>
  <c r="CI549" i="1" s="1"/>
  <c r="J548" i="1"/>
  <c r="M548" i="1" s="1"/>
  <c r="Y548" i="1" s="1"/>
  <c r="AE548" i="1" s="1"/>
  <c r="AW548" i="1" s="1"/>
  <c r="BA548" i="1" s="1"/>
  <c r="BO548" i="1" s="1"/>
  <c r="BU548" i="1" s="1"/>
  <c r="CG548" i="1" s="1"/>
  <c r="CI548" i="1" s="1"/>
  <c r="N555" i="1"/>
  <c r="Z555" i="1" s="1"/>
  <c r="AF555" i="1" s="1"/>
  <c r="AX555" i="1" s="1"/>
  <c r="BB555" i="1" s="1"/>
  <c r="BP555" i="1" s="1"/>
  <c r="BV555" i="1" s="1"/>
  <c r="CJ555" i="1" s="1"/>
  <c r="CL555" i="1" s="1"/>
  <c r="H554" i="1"/>
  <c r="O564" i="1"/>
  <c r="AA564" i="1" s="1"/>
  <c r="AG564" i="1" s="1"/>
  <c r="AY564" i="1" s="1"/>
  <c r="BC564" i="1" s="1"/>
  <c r="BQ564" i="1" s="1"/>
  <c r="BW564" i="1" s="1"/>
  <c r="CM564" i="1" s="1"/>
  <c r="CO564" i="1" s="1"/>
  <c r="M569" i="1"/>
  <c r="Y569" i="1" s="1"/>
  <c r="AE569" i="1" s="1"/>
  <c r="AW569" i="1" s="1"/>
  <c r="BA569" i="1" s="1"/>
  <c r="BO569" i="1" s="1"/>
  <c r="BU569" i="1" s="1"/>
  <c r="CG569" i="1" s="1"/>
  <c r="CI569" i="1" s="1"/>
  <c r="CA575" i="1"/>
  <c r="CG577" i="1"/>
  <c r="CI577" i="1" s="1"/>
  <c r="BX576" i="1"/>
  <c r="J590" i="1"/>
  <c r="AD590" i="1"/>
  <c r="BZ590" i="1"/>
  <c r="CD590" i="1"/>
  <c r="O593" i="1"/>
  <c r="AA593" i="1" s="1"/>
  <c r="AG593" i="1" s="1"/>
  <c r="AY593" i="1" s="1"/>
  <c r="BC593" i="1" s="1"/>
  <c r="BQ593" i="1" s="1"/>
  <c r="BW593" i="1" s="1"/>
  <c r="CM593" i="1" s="1"/>
  <c r="CO593" i="1" s="1"/>
  <c r="M595" i="1"/>
  <c r="Y595" i="1" s="1"/>
  <c r="AE595" i="1" s="1"/>
  <c r="AW595" i="1" s="1"/>
  <c r="BA595" i="1" s="1"/>
  <c r="BO595" i="1" s="1"/>
  <c r="BU595" i="1" s="1"/>
  <c r="CG595" i="1" s="1"/>
  <c r="CI595" i="1" s="1"/>
  <c r="L604" i="1"/>
  <c r="AB604" i="1"/>
  <c r="BH604" i="1"/>
  <c r="H606" i="1"/>
  <c r="AK604" i="1"/>
  <c r="AS604" i="1"/>
  <c r="M624" i="1"/>
  <c r="Y624" i="1" s="1"/>
  <c r="AE624" i="1" s="1"/>
  <c r="AW624" i="1" s="1"/>
  <c r="BA624" i="1" s="1"/>
  <c r="BO624" i="1" s="1"/>
  <c r="BU624" i="1" s="1"/>
  <c r="CG624" i="1" s="1"/>
  <c r="CI624" i="1" s="1"/>
  <c r="AU703" i="1"/>
  <c r="AU702" i="1" s="1"/>
  <c r="BK703" i="1"/>
  <c r="BK702" i="1" s="1"/>
  <c r="BS703" i="1"/>
  <c r="BS702" i="1" s="1"/>
  <c r="CA703" i="1"/>
  <c r="CA702" i="1" s="1"/>
  <c r="AK703" i="1"/>
  <c r="AK702" i="1" s="1"/>
  <c r="AO703" i="1"/>
  <c r="AO702" i="1" s="1"/>
  <c r="AS703" i="1"/>
  <c r="AS702" i="1" s="1"/>
  <c r="BY703" i="1"/>
  <c r="BY702" i="1" s="1"/>
  <c r="CC703" i="1"/>
  <c r="CC702" i="1" s="1"/>
  <c r="N724" i="1"/>
  <c r="Z724" i="1" s="1"/>
  <c r="AF724" i="1" s="1"/>
  <c r="AX724" i="1" s="1"/>
  <c r="BB724" i="1" s="1"/>
  <c r="BP724" i="1" s="1"/>
  <c r="BV724" i="1" s="1"/>
  <c r="CJ724" i="1" s="1"/>
  <c r="K723" i="1"/>
  <c r="K722" i="1" s="1"/>
  <c r="AQ730" i="1"/>
  <c r="AU730" i="1"/>
  <c r="CA730" i="1"/>
  <c r="M785" i="1"/>
  <c r="Y785" i="1" s="1"/>
  <c r="AE785" i="1" s="1"/>
  <c r="AW785" i="1" s="1"/>
  <c r="BA785" i="1" s="1"/>
  <c r="BO785" i="1" s="1"/>
  <c r="BU785" i="1" s="1"/>
  <c r="CG785" i="1" s="1"/>
  <c r="CI785" i="1" s="1"/>
  <c r="T788" i="1"/>
  <c r="T782" i="1" s="1"/>
  <c r="T781" i="1" s="1"/>
  <c r="AB788" i="1"/>
  <c r="AB782" i="1" s="1"/>
  <c r="AB781" i="1" s="1"/>
  <c r="M842" i="1"/>
  <c r="Y842" i="1" s="1"/>
  <c r="AE842" i="1" s="1"/>
  <c r="AW842" i="1" s="1"/>
  <c r="BA842" i="1" s="1"/>
  <c r="BO842" i="1" s="1"/>
  <c r="BU842" i="1" s="1"/>
  <c r="CG842" i="1" s="1"/>
  <c r="CI842" i="1" s="1"/>
  <c r="J841" i="1"/>
  <c r="J840" i="1" s="1"/>
  <c r="X159" i="1"/>
  <c r="X158" i="1" s="1"/>
  <c r="BM411" i="1"/>
  <c r="BQ411" i="1" s="1"/>
  <c r="BW411" i="1" s="1"/>
  <c r="CM411" i="1" s="1"/>
  <c r="CO411" i="1" s="1"/>
  <c r="N464" i="1"/>
  <c r="Z464" i="1" s="1"/>
  <c r="AF464" i="1" s="1"/>
  <c r="AX464" i="1" s="1"/>
  <c r="BB464" i="1" s="1"/>
  <c r="BP464" i="1" s="1"/>
  <c r="BV464" i="1" s="1"/>
  <c r="CJ464" i="1" s="1"/>
  <c r="CL464" i="1" s="1"/>
  <c r="H463" i="1"/>
  <c r="O473" i="1"/>
  <c r="AA473" i="1" s="1"/>
  <c r="AG473" i="1" s="1"/>
  <c r="AY473" i="1" s="1"/>
  <c r="BC473" i="1" s="1"/>
  <c r="BQ473" i="1" s="1"/>
  <c r="BW473" i="1" s="1"/>
  <c r="CM473" i="1" s="1"/>
  <c r="CO473" i="1" s="1"/>
  <c r="AH498" i="1"/>
  <c r="AL498" i="1"/>
  <c r="AP498" i="1"/>
  <c r="AT498" i="1"/>
  <c r="BF498" i="1"/>
  <c r="BJ498" i="1"/>
  <c r="BN498" i="1"/>
  <c r="AB525" i="1"/>
  <c r="BD525" i="1"/>
  <c r="BH525" i="1"/>
  <c r="BL525" i="1"/>
  <c r="CP525" i="1"/>
  <c r="CD576" i="1"/>
  <c r="CM577" i="1"/>
  <c r="CO577" i="1" s="1"/>
  <c r="CC577" i="1"/>
  <c r="CJ578" i="1"/>
  <c r="CL578" i="1" s="1"/>
  <c r="CG578" i="1"/>
  <c r="CI578" i="1" s="1"/>
  <c r="N584" i="1"/>
  <c r="Z584" i="1" s="1"/>
  <c r="AF584" i="1" s="1"/>
  <c r="AX584" i="1" s="1"/>
  <c r="BB584" i="1" s="1"/>
  <c r="BP584" i="1" s="1"/>
  <c r="BV584" i="1" s="1"/>
  <c r="CJ584" i="1" s="1"/>
  <c r="CL584" i="1" s="1"/>
  <c r="H583" i="1"/>
  <c r="CB604" i="1"/>
  <c r="O607" i="1"/>
  <c r="AA607" i="1" s="1"/>
  <c r="AG607" i="1" s="1"/>
  <c r="AY607" i="1" s="1"/>
  <c r="BC607" i="1" s="1"/>
  <c r="BQ607" i="1" s="1"/>
  <c r="BW607" i="1" s="1"/>
  <c r="CM607" i="1" s="1"/>
  <c r="CO607" i="1" s="1"/>
  <c r="M608" i="1"/>
  <c r="Y608" i="1" s="1"/>
  <c r="AE608" i="1" s="1"/>
  <c r="AW608" i="1" s="1"/>
  <c r="BA608" i="1" s="1"/>
  <c r="BO608" i="1" s="1"/>
  <c r="BU608" i="1" s="1"/>
  <c r="CG608" i="1" s="1"/>
  <c r="CI608" i="1" s="1"/>
  <c r="N613" i="1"/>
  <c r="Z613" i="1" s="1"/>
  <c r="AF613" i="1" s="1"/>
  <c r="AX613" i="1" s="1"/>
  <c r="BB613" i="1" s="1"/>
  <c r="BP613" i="1" s="1"/>
  <c r="BV613" i="1" s="1"/>
  <c r="CJ613" i="1" s="1"/>
  <c r="CL613" i="1" s="1"/>
  <c r="H612" i="1"/>
  <c r="Q654" i="1"/>
  <c r="Q653" i="1" s="1"/>
  <c r="AB654" i="1"/>
  <c r="AB653" i="1" s="1"/>
  <c r="AN654" i="1"/>
  <c r="AN653" i="1" s="1"/>
  <c r="AV654" i="1"/>
  <c r="AV653" i="1" s="1"/>
  <c r="BH654" i="1"/>
  <c r="BH653" i="1" s="1"/>
  <c r="BT654" i="1"/>
  <c r="BT653" i="1" s="1"/>
  <c r="CC654" i="1"/>
  <c r="CC653" i="1" s="1"/>
  <c r="AI654" i="1"/>
  <c r="AI653" i="1" s="1"/>
  <c r="AM654" i="1"/>
  <c r="AM653" i="1" s="1"/>
  <c r="AQ654" i="1"/>
  <c r="AQ653" i="1" s="1"/>
  <c r="AU654" i="1"/>
  <c r="AU653" i="1" s="1"/>
  <c r="CA654" i="1"/>
  <c r="CA653" i="1" s="1"/>
  <c r="CE654" i="1"/>
  <c r="CE653" i="1" s="1"/>
  <c r="AA794" i="1"/>
  <c r="AG794" i="1" s="1"/>
  <c r="AY794" i="1" s="1"/>
  <c r="BC794" i="1" s="1"/>
  <c r="BQ794" i="1" s="1"/>
  <c r="BW794" i="1" s="1"/>
  <c r="CM794" i="1" s="1"/>
  <c r="CO794" i="1" s="1"/>
  <c r="J797" i="1"/>
  <c r="V806" i="1"/>
  <c r="AA807" i="1"/>
  <c r="AG807" i="1" s="1"/>
  <c r="AY807" i="1" s="1"/>
  <c r="BC807" i="1" s="1"/>
  <c r="BQ807" i="1" s="1"/>
  <c r="BW807" i="1" s="1"/>
  <c r="CM807" i="1" s="1"/>
  <c r="CO807" i="1" s="1"/>
  <c r="N813" i="1"/>
  <c r="Z813" i="1" s="1"/>
  <c r="AF813" i="1" s="1"/>
  <c r="AX813" i="1" s="1"/>
  <c r="BB813" i="1" s="1"/>
  <c r="BP813" i="1" s="1"/>
  <c r="BV813" i="1" s="1"/>
  <c r="CJ813" i="1" s="1"/>
  <c r="K812" i="1"/>
  <c r="M830" i="1"/>
  <c r="Y830" i="1" s="1"/>
  <c r="AE830" i="1" s="1"/>
  <c r="AW830" i="1" s="1"/>
  <c r="BA830" i="1" s="1"/>
  <c r="BO830" i="1" s="1"/>
  <c r="BU830" i="1" s="1"/>
  <c r="CG830" i="1" s="1"/>
  <c r="J829" i="1"/>
  <c r="O841" i="1"/>
  <c r="AA841" i="1" s="1"/>
  <c r="AG841" i="1" s="1"/>
  <c r="AY841" i="1" s="1"/>
  <c r="BC841" i="1" s="1"/>
  <c r="BQ841" i="1" s="1"/>
  <c r="BW841" i="1" s="1"/>
  <c r="CM841" i="1" s="1"/>
  <c r="L840" i="1"/>
  <c r="L839" i="1" s="1"/>
  <c r="L838" i="1" s="1"/>
  <c r="O838" i="1" s="1"/>
  <c r="AA838" i="1" s="1"/>
  <c r="AG838" i="1" s="1"/>
  <c r="AY838" i="1" s="1"/>
  <c r="BC838" i="1" s="1"/>
  <c r="BQ838" i="1" s="1"/>
  <c r="BW838" i="1" s="1"/>
  <c r="CM838" i="1" s="1"/>
  <c r="CO838" i="1" s="1"/>
  <c r="O471" i="1"/>
  <c r="AA471" i="1" s="1"/>
  <c r="AG471" i="1" s="1"/>
  <c r="AY471" i="1" s="1"/>
  <c r="BC471" i="1" s="1"/>
  <c r="BQ471" i="1" s="1"/>
  <c r="BW471" i="1" s="1"/>
  <c r="CM471" i="1" s="1"/>
  <c r="CO471" i="1" s="1"/>
  <c r="N478" i="1"/>
  <c r="Z478" i="1" s="1"/>
  <c r="AF478" i="1" s="1"/>
  <c r="AX478" i="1" s="1"/>
  <c r="BB478" i="1" s="1"/>
  <c r="BP478" i="1" s="1"/>
  <c r="BV478" i="1" s="1"/>
  <c r="CJ478" i="1" s="1"/>
  <c r="CL478" i="1" s="1"/>
  <c r="H477" i="1"/>
  <c r="O495" i="1"/>
  <c r="AA495" i="1" s="1"/>
  <c r="AG495" i="1" s="1"/>
  <c r="AY495" i="1" s="1"/>
  <c r="BC495" i="1" s="1"/>
  <c r="BQ495" i="1" s="1"/>
  <c r="BW495" i="1" s="1"/>
  <c r="CM495" i="1" s="1"/>
  <c r="CO495" i="1" s="1"/>
  <c r="M496" i="1"/>
  <c r="Y496" i="1" s="1"/>
  <c r="AE496" i="1" s="1"/>
  <c r="AW496" i="1" s="1"/>
  <c r="BA496" i="1" s="1"/>
  <c r="BO496" i="1" s="1"/>
  <c r="BU496" i="1" s="1"/>
  <c r="CG496" i="1" s="1"/>
  <c r="CI496" i="1" s="1"/>
  <c r="M520" i="1"/>
  <c r="Y520" i="1" s="1"/>
  <c r="AE520" i="1" s="1"/>
  <c r="AW520" i="1" s="1"/>
  <c r="BA520" i="1" s="1"/>
  <c r="BO520" i="1" s="1"/>
  <c r="BU520" i="1" s="1"/>
  <c r="CG520" i="1" s="1"/>
  <c r="CI520" i="1" s="1"/>
  <c r="N526" i="1"/>
  <c r="Z526" i="1" s="1"/>
  <c r="AF526" i="1" s="1"/>
  <c r="AX526" i="1" s="1"/>
  <c r="BB526" i="1" s="1"/>
  <c r="BP526" i="1" s="1"/>
  <c r="BV526" i="1" s="1"/>
  <c r="CJ526" i="1" s="1"/>
  <c r="CL526" i="1" s="1"/>
  <c r="H525" i="1"/>
  <c r="M529" i="1"/>
  <c r="Y529" i="1" s="1"/>
  <c r="AE529" i="1" s="1"/>
  <c r="AW529" i="1" s="1"/>
  <c r="BA529" i="1" s="1"/>
  <c r="BO529" i="1" s="1"/>
  <c r="BU529" i="1" s="1"/>
  <c r="CG529" i="1" s="1"/>
  <c r="CI529" i="1" s="1"/>
  <c r="O584" i="1"/>
  <c r="AA584" i="1" s="1"/>
  <c r="AG584" i="1" s="1"/>
  <c r="AY584" i="1" s="1"/>
  <c r="BC584" i="1" s="1"/>
  <c r="BQ584" i="1" s="1"/>
  <c r="BW584" i="1" s="1"/>
  <c r="CM584" i="1" s="1"/>
  <c r="CO584" i="1" s="1"/>
  <c r="T604" i="1"/>
  <c r="AZ604" i="1"/>
  <c r="AO604" i="1"/>
  <c r="O613" i="1"/>
  <c r="AA613" i="1" s="1"/>
  <c r="AG613" i="1" s="1"/>
  <c r="AY613" i="1" s="1"/>
  <c r="BC613" i="1" s="1"/>
  <c r="BQ613" i="1" s="1"/>
  <c r="BW613" i="1" s="1"/>
  <c r="CM613" i="1" s="1"/>
  <c r="CO613" i="1" s="1"/>
  <c r="AW620" i="1"/>
  <c r="BA620" i="1" s="1"/>
  <c r="BO620" i="1" s="1"/>
  <c r="BU620" i="1" s="1"/>
  <c r="CG620" i="1" s="1"/>
  <c r="CI620" i="1" s="1"/>
  <c r="AI619" i="1"/>
  <c r="AI618" i="1" s="1"/>
  <c r="AX620" i="1"/>
  <c r="BB620" i="1" s="1"/>
  <c r="BP620" i="1" s="1"/>
  <c r="BV620" i="1" s="1"/>
  <c r="CJ620" i="1" s="1"/>
  <c r="CL620" i="1" s="1"/>
  <c r="AM619" i="1"/>
  <c r="K697" i="1"/>
  <c r="K696" i="1" s="1"/>
  <c r="K709" i="1"/>
  <c r="K703" i="1" s="1"/>
  <c r="K702" i="1" s="1"/>
  <c r="BG730" i="1"/>
  <c r="CF788" i="1"/>
  <c r="CF782" i="1" s="1"/>
  <c r="CF781" i="1" s="1"/>
  <c r="Y808" i="1"/>
  <c r="AE808" i="1" s="1"/>
  <c r="AW808" i="1" s="1"/>
  <c r="BA808" i="1" s="1"/>
  <c r="BO808" i="1" s="1"/>
  <c r="BU808" i="1" s="1"/>
  <c r="CG808" i="1" s="1"/>
  <c r="CI808" i="1" s="1"/>
  <c r="U807" i="1"/>
  <c r="U806" i="1" s="1"/>
  <c r="U805" i="1" s="1"/>
  <c r="Z805" i="1" s="1"/>
  <c r="AF805" i="1" s="1"/>
  <c r="AX805" i="1" s="1"/>
  <c r="BB805" i="1" s="1"/>
  <c r="BP805" i="1" s="1"/>
  <c r="BV805" i="1" s="1"/>
  <c r="CJ805" i="1" s="1"/>
  <c r="CL805" i="1" s="1"/>
  <c r="Z808" i="1"/>
  <c r="AF808" i="1" s="1"/>
  <c r="AX808" i="1" s="1"/>
  <c r="BB808" i="1" s="1"/>
  <c r="BP808" i="1" s="1"/>
  <c r="BV808" i="1" s="1"/>
  <c r="CJ808" i="1" s="1"/>
  <c r="CL808" i="1" s="1"/>
  <c r="M831" i="1"/>
  <c r="Y831" i="1" s="1"/>
  <c r="AE831" i="1" s="1"/>
  <c r="AW831" i="1" s="1"/>
  <c r="BA831" i="1" s="1"/>
  <c r="BO831" i="1" s="1"/>
  <c r="BU831" i="1" s="1"/>
  <c r="CG831" i="1" s="1"/>
  <c r="CI831" i="1" s="1"/>
  <c r="AA761" i="1"/>
  <c r="AG761" i="1" s="1"/>
  <c r="AY761" i="1" s="1"/>
  <c r="BC761" i="1" s="1"/>
  <c r="BQ761" i="1" s="1"/>
  <c r="BW761" i="1" s="1"/>
  <c r="CM761" i="1" s="1"/>
  <c r="CO761" i="1" s="1"/>
  <c r="AA795" i="1"/>
  <c r="AG795" i="1" s="1"/>
  <c r="AY795" i="1" s="1"/>
  <c r="BC795" i="1" s="1"/>
  <c r="BQ795" i="1" s="1"/>
  <c r="BW795" i="1" s="1"/>
  <c r="CM795" i="1" s="1"/>
  <c r="CO795" i="1" s="1"/>
  <c r="Y809" i="1"/>
  <c r="AE809" i="1" s="1"/>
  <c r="AW809" i="1" s="1"/>
  <c r="BA809" i="1" s="1"/>
  <c r="BO809" i="1" s="1"/>
  <c r="BU809" i="1" s="1"/>
  <c r="CG809" i="1" s="1"/>
  <c r="CI809" i="1" s="1"/>
  <c r="N854" i="1"/>
  <c r="Z854" i="1" s="1"/>
  <c r="AF854" i="1" s="1"/>
  <c r="AX854" i="1" s="1"/>
  <c r="BB854" i="1" s="1"/>
  <c r="BP854" i="1" s="1"/>
  <c r="BV854" i="1" s="1"/>
  <c r="CJ854" i="1" s="1"/>
  <c r="CL854" i="1" s="1"/>
  <c r="H853" i="1"/>
  <c r="AC873" i="1"/>
  <c r="O882" i="1"/>
  <c r="AA882" i="1" s="1"/>
  <c r="AG882" i="1" s="1"/>
  <c r="AY882" i="1" s="1"/>
  <c r="BC882" i="1" s="1"/>
  <c r="BQ882" i="1" s="1"/>
  <c r="BW882" i="1" s="1"/>
  <c r="CM882" i="1" s="1"/>
  <c r="CO882" i="1" s="1"/>
  <c r="I881" i="1"/>
  <c r="AW889" i="1"/>
  <c r="BA889" i="1" s="1"/>
  <c r="BO889" i="1" s="1"/>
  <c r="BU889" i="1" s="1"/>
  <c r="CG889" i="1" s="1"/>
  <c r="CI889" i="1" s="1"/>
  <c r="AJ888" i="1"/>
  <c r="AJ887" i="1" s="1"/>
  <c r="AX889" i="1"/>
  <c r="BB889" i="1" s="1"/>
  <c r="BP889" i="1" s="1"/>
  <c r="BV889" i="1" s="1"/>
  <c r="CJ889" i="1" s="1"/>
  <c r="CL889" i="1" s="1"/>
  <c r="AN888" i="1"/>
  <c r="AN887" i="1" s="1"/>
  <c r="AY889" i="1"/>
  <c r="BC889" i="1" s="1"/>
  <c r="BQ889" i="1" s="1"/>
  <c r="BW889" i="1" s="1"/>
  <c r="CM889" i="1" s="1"/>
  <c r="CO889" i="1" s="1"/>
  <c r="AR888" i="1"/>
  <c r="CD916" i="1"/>
  <c r="CD915" i="1" s="1"/>
  <c r="CD914" i="1" s="1"/>
  <c r="CM917" i="1"/>
  <c r="O928" i="1"/>
  <c r="AA928" i="1" s="1"/>
  <c r="AG928" i="1" s="1"/>
  <c r="AY928" i="1" s="1"/>
  <c r="BC928" i="1" s="1"/>
  <c r="BQ928" i="1" s="1"/>
  <c r="BW928" i="1" s="1"/>
  <c r="CM928" i="1" s="1"/>
  <c r="CO928" i="1" s="1"/>
  <c r="I927" i="1"/>
  <c r="M929" i="1"/>
  <c r="Y929" i="1" s="1"/>
  <c r="AE929" i="1" s="1"/>
  <c r="AW929" i="1" s="1"/>
  <c r="BA929" i="1" s="1"/>
  <c r="BO929" i="1" s="1"/>
  <c r="BU929" i="1" s="1"/>
  <c r="CG929" i="1" s="1"/>
  <c r="CI929" i="1" s="1"/>
  <c r="G928" i="1"/>
  <c r="N957" i="1"/>
  <c r="Z957" i="1" s="1"/>
  <c r="AF957" i="1" s="1"/>
  <c r="AX957" i="1" s="1"/>
  <c r="BB957" i="1" s="1"/>
  <c r="BP957" i="1" s="1"/>
  <c r="BV957" i="1" s="1"/>
  <c r="CJ957" i="1" s="1"/>
  <c r="CL957" i="1" s="1"/>
  <c r="H956" i="1"/>
  <c r="N967" i="1"/>
  <c r="Z967" i="1" s="1"/>
  <c r="AF967" i="1" s="1"/>
  <c r="AX967" i="1" s="1"/>
  <c r="BB967" i="1" s="1"/>
  <c r="BP967" i="1" s="1"/>
  <c r="BV967" i="1" s="1"/>
  <c r="CJ967" i="1" s="1"/>
  <c r="CL967" i="1" s="1"/>
  <c r="H966" i="1"/>
  <c r="AK985" i="1"/>
  <c r="AK984" i="1" s="1"/>
  <c r="BI985" i="1"/>
  <c r="BI984" i="1" s="1"/>
  <c r="O1020" i="1"/>
  <c r="AA1020" i="1" s="1"/>
  <c r="AG1020" i="1" s="1"/>
  <c r="AY1020" i="1" s="1"/>
  <c r="BC1020" i="1" s="1"/>
  <c r="BQ1020" i="1" s="1"/>
  <c r="BW1020" i="1" s="1"/>
  <c r="CM1020" i="1" s="1"/>
  <c r="CO1020" i="1" s="1"/>
  <c r="I1019" i="1"/>
  <c r="O1019" i="1" s="1"/>
  <c r="AA1019" i="1" s="1"/>
  <c r="AG1019" i="1" s="1"/>
  <c r="AY1019" i="1" s="1"/>
  <c r="BC1019" i="1" s="1"/>
  <c r="BQ1019" i="1" s="1"/>
  <c r="BW1019" i="1" s="1"/>
  <c r="CM1019" i="1" s="1"/>
  <c r="CO1019" i="1" s="1"/>
  <c r="M1021" i="1"/>
  <c r="Y1021" i="1" s="1"/>
  <c r="AE1021" i="1" s="1"/>
  <c r="AW1021" i="1" s="1"/>
  <c r="BA1021" i="1" s="1"/>
  <c r="BO1021" i="1" s="1"/>
  <c r="BU1021" i="1" s="1"/>
  <c r="CG1021" i="1" s="1"/>
  <c r="CI1021" i="1" s="1"/>
  <c r="G1020" i="1"/>
  <c r="T1086" i="1"/>
  <c r="U1087" i="1"/>
  <c r="U1086" i="1" s="1"/>
  <c r="U1085" i="1" s="1"/>
  <c r="Z1088" i="1"/>
  <c r="AF1088" i="1" s="1"/>
  <c r="AX1088" i="1" s="1"/>
  <c r="BB1088" i="1" s="1"/>
  <c r="BP1088" i="1" s="1"/>
  <c r="BV1088" i="1" s="1"/>
  <c r="CJ1088" i="1" s="1"/>
  <c r="CL1088" i="1" s="1"/>
  <c r="AM745" i="1"/>
  <c r="AX745" i="1" s="1"/>
  <c r="BB745" i="1" s="1"/>
  <c r="BP745" i="1" s="1"/>
  <c r="BV745" i="1" s="1"/>
  <c r="CJ745" i="1" s="1"/>
  <c r="CL745" i="1" s="1"/>
  <c r="AR746" i="1"/>
  <c r="Q760" i="1"/>
  <c r="I767" i="1"/>
  <c r="Y794" i="1"/>
  <c r="AE794" i="1" s="1"/>
  <c r="AW794" i="1" s="1"/>
  <c r="BA794" i="1" s="1"/>
  <c r="BO794" i="1" s="1"/>
  <c r="BU794" i="1" s="1"/>
  <c r="CG794" i="1" s="1"/>
  <c r="CI794" i="1" s="1"/>
  <c r="AA808" i="1"/>
  <c r="AG808" i="1" s="1"/>
  <c r="AY808" i="1" s="1"/>
  <c r="BC808" i="1" s="1"/>
  <c r="BQ808" i="1" s="1"/>
  <c r="BW808" i="1" s="1"/>
  <c r="CM808" i="1" s="1"/>
  <c r="CO808" i="1" s="1"/>
  <c r="Y810" i="1"/>
  <c r="AE810" i="1" s="1"/>
  <c r="AW810" i="1" s="1"/>
  <c r="BA810" i="1" s="1"/>
  <c r="BO810" i="1" s="1"/>
  <c r="BU810" i="1" s="1"/>
  <c r="CG810" i="1" s="1"/>
  <c r="CI810" i="1" s="1"/>
  <c r="Y835" i="1"/>
  <c r="AE835" i="1" s="1"/>
  <c r="AW835" i="1" s="1"/>
  <c r="BA835" i="1" s="1"/>
  <c r="BO835" i="1" s="1"/>
  <c r="BU835" i="1" s="1"/>
  <c r="CG835" i="1" s="1"/>
  <c r="CI835" i="1" s="1"/>
  <c r="P846" i="1"/>
  <c r="P845" i="1" s="1"/>
  <c r="X846" i="1"/>
  <c r="X845" i="1" s="1"/>
  <c r="AN846" i="1"/>
  <c r="AN845" i="1" s="1"/>
  <c r="AV846" i="1"/>
  <c r="AV845" i="1" s="1"/>
  <c r="BD846" i="1"/>
  <c r="BD845" i="1" s="1"/>
  <c r="BL846" i="1"/>
  <c r="BL845" i="1" s="1"/>
  <c r="BT846" i="1"/>
  <c r="BT845" i="1" s="1"/>
  <c r="CB846" i="1"/>
  <c r="CB845" i="1" s="1"/>
  <c r="CP846" i="1"/>
  <c r="CP845" i="1" s="1"/>
  <c r="O862" i="1"/>
  <c r="AA862" i="1" s="1"/>
  <c r="AG862" i="1" s="1"/>
  <c r="AY862" i="1" s="1"/>
  <c r="BC862" i="1" s="1"/>
  <c r="BQ862" i="1" s="1"/>
  <c r="BW862" i="1" s="1"/>
  <c r="CM862" i="1" s="1"/>
  <c r="CO862" i="1" s="1"/>
  <c r="I861" i="1"/>
  <c r="Q873" i="1"/>
  <c r="CC873" i="1"/>
  <c r="AL873" i="1"/>
  <c r="AT873" i="1"/>
  <c r="BF873" i="1"/>
  <c r="BN873" i="1"/>
  <c r="AJ873" i="1"/>
  <c r="AR873" i="1"/>
  <c r="BH873" i="1"/>
  <c r="AM887" i="1"/>
  <c r="I892" i="1"/>
  <c r="S892" i="1"/>
  <c r="S891" i="1" s="1"/>
  <c r="S886" i="1" s="1"/>
  <c r="S885" i="1" s="1"/>
  <c r="W892" i="1"/>
  <c r="W891" i="1" s="1"/>
  <c r="W886" i="1" s="1"/>
  <c r="W885" i="1" s="1"/>
  <c r="AI892" i="1"/>
  <c r="AI891" i="1" s="1"/>
  <c r="AM892" i="1"/>
  <c r="AM891" i="1" s="1"/>
  <c r="AQ892" i="1"/>
  <c r="AQ891" i="1" s="1"/>
  <c r="AQ886" i="1" s="1"/>
  <c r="AQ885" i="1" s="1"/>
  <c r="AU892" i="1"/>
  <c r="AU891" i="1" s="1"/>
  <c r="AU886" i="1" s="1"/>
  <c r="AU885" i="1" s="1"/>
  <c r="BG892" i="1"/>
  <c r="BG891" i="1" s="1"/>
  <c r="BG886" i="1" s="1"/>
  <c r="BG885" i="1" s="1"/>
  <c r="BK892" i="1"/>
  <c r="BK891" i="1" s="1"/>
  <c r="BK886" i="1" s="1"/>
  <c r="BK885" i="1" s="1"/>
  <c r="CA892" i="1"/>
  <c r="CA891" i="1" s="1"/>
  <c r="CA886" i="1" s="1"/>
  <c r="CA885" i="1" s="1"/>
  <c r="CE892" i="1"/>
  <c r="CE891" i="1" s="1"/>
  <c r="CE886" i="1" s="1"/>
  <c r="CE885" i="1" s="1"/>
  <c r="M909" i="1"/>
  <c r="Y909" i="1" s="1"/>
  <c r="AE909" i="1" s="1"/>
  <c r="AW909" i="1" s="1"/>
  <c r="BA909" i="1" s="1"/>
  <c r="BO909" i="1" s="1"/>
  <c r="BU909" i="1" s="1"/>
  <c r="CG909" i="1" s="1"/>
  <c r="CI909" i="1" s="1"/>
  <c r="G908" i="1"/>
  <c r="N921" i="1"/>
  <c r="Z921" i="1" s="1"/>
  <c r="AF921" i="1" s="1"/>
  <c r="AX921" i="1" s="1"/>
  <c r="BB921" i="1" s="1"/>
  <c r="BP921" i="1" s="1"/>
  <c r="BV921" i="1" s="1"/>
  <c r="CJ921" i="1" s="1"/>
  <c r="CL921" i="1" s="1"/>
  <c r="N929" i="1"/>
  <c r="Z929" i="1" s="1"/>
  <c r="AF929" i="1" s="1"/>
  <c r="AX929" i="1" s="1"/>
  <c r="BB929" i="1" s="1"/>
  <c r="BP929" i="1" s="1"/>
  <c r="BV929" i="1" s="1"/>
  <c r="CJ929" i="1" s="1"/>
  <c r="CL929" i="1" s="1"/>
  <c r="O933" i="1"/>
  <c r="AA933" i="1" s="1"/>
  <c r="AG933" i="1" s="1"/>
  <c r="AY933" i="1" s="1"/>
  <c r="BC933" i="1" s="1"/>
  <c r="BQ933" i="1" s="1"/>
  <c r="BW933" i="1" s="1"/>
  <c r="CM933" i="1" s="1"/>
  <c r="CO933" i="1" s="1"/>
  <c r="I932" i="1"/>
  <c r="M934" i="1"/>
  <c r="Y934" i="1" s="1"/>
  <c r="AE934" i="1" s="1"/>
  <c r="AW934" i="1" s="1"/>
  <c r="BA934" i="1" s="1"/>
  <c r="BO934" i="1" s="1"/>
  <c r="BU934" i="1" s="1"/>
  <c r="CG934" i="1" s="1"/>
  <c r="CI934" i="1" s="1"/>
  <c r="G933" i="1"/>
  <c r="O944" i="1"/>
  <c r="AA944" i="1" s="1"/>
  <c r="AG944" i="1" s="1"/>
  <c r="AY944" i="1" s="1"/>
  <c r="BC944" i="1" s="1"/>
  <c r="BQ944" i="1" s="1"/>
  <c r="BW944" i="1" s="1"/>
  <c r="CM944" i="1" s="1"/>
  <c r="CO944" i="1" s="1"/>
  <c r="I943" i="1"/>
  <c r="P949" i="1"/>
  <c r="Y950" i="1"/>
  <c r="AE950" i="1" s="1"/>
  <c r="AW950" i="1" s="1"/>
  <c r="BA950" i="1" s="1"/>
  <c r="BO950" i="1" s="1"/>
  <c r="BU950" i="1" s="1"/>
  <c r="CG950" i="1" s="1"/>
  <c r="CI950" i="1" s="1"/>
  <c r="M958" i="1"/>
  <c r="Y958" i="1" s="1"/>
  <c r="AE958" i="1" s="1"/>
  <c r="AW958" i="1" s="1"/>
  <c r="BA958" i="1" s="1"/>
  <c r="BO958" i="1" s="1"/>
  <c r="BU958" i="1" s="1"/>
  <c r="CG958" i="1" s="1"/>
  <c r="CI958" i="1" s="1"/>
  <c r="O967" i="1"/>
  <c r="AA967" i="1" s="1"/>
  <c r="AG967" i="1" s="1"/>
  <c r="AY967" i="1" s="1"/>
  <c r="BC967" i="1" s="1"/>
  <c r="BQ967" i="1" s="1"/>
  <c r="BW967" i="1" s="1"/>
  <c r="CM967" i="1" s="1"/>
  <c r="CO967" i="1" s="1"/>
  <c r="M969" i="1"/>
  <c r="Y969" i="1" s="1"/>
  <c r="AE969" i="1" s="1"/>
  <c r="AW969" i="1" s="1"/>
  <c r="BA969" i="1" s="1"/>
  <c r="BO969" i="1" s="1"/>
  <c r="BU969" i="1" s="1"/>
  <c r="CG969" i="1" s="1"/>
  <c r="CI969" i="1" s="1"/>
  <c r="N972" i="1"/>
  <c r="Z972" i="1" s="1"/>
  <c r="AF972" i="1" s="1"/>
  <c r="AX972" i="1" s="1"/>
  <c r="BB972" i="1" s="1"/>
  <c r="BP972" i="1" s="1"/>
  <c r="BV972" i="1" s="1"/>
  <c r="CJ972" i="1" s="1"/>
  <c r="CL972" i="1" s="1"/>
  <c r="O974" i="1"/>
  <c r="AA974" i="1" s="1"/>
  <c r="AG974" i="1" s="1"/>
  <c r="AY974" i="1" s="1"/>
  <c r="BC974" i="1" s="1"/>
  <c r="BQ974" i="1" s="1"/>
  <c r="BW974" i="1" s="1"/>
  <c r="CM974" i="1" s="1"/>
  <c r="CO974" i="1" s="1"/>
  <c r="I973" i="1"/>
  <c r="M975" i="1"/>
  <c r="Y975" i="1" s="1"/>
  <c r="AE975" i="1" s="1"/>
  <c r="AW975" i="1" s="1"/>
  <c r="BA975" i="1" s="1"/>
  <c r="BO975" i="1" s="1"/>
  <c r="BU975" i="1" s="1"/>
  <c r="CG975" i="1" s="1"/>
  <c r="CI975" i="1" s="1"/>
  <c r="G974" i="1"/>
  <c r="O988" i="1"/>
  <c r="AA988" i="1" s="1"/>
  <c r="AG988" i="1" s="1"/>
  <c r="AY988" i="1" s="1"/>
  <c r="BC988" i="1" s="1"/>
  <c r="BQ988" i="1" s="1"/>
  <c r="BW988" i="1" s="1"/>
  <c r="CM988" i="1" s="1"/>
  <c r="CO988" i="1" s="1"/>
  <c r="I987" i="1"/>
  <c r="M989" i="1"/>
  <c r="Y989" i="1" s="1"/>
  <c r="AE989" i="1" s="1"/>
  <c r="AW989" i="1" s="1"/>
  <c r="BA989" i="1" s="1"/>
  <c r="BO989" i="1" s="1"/>
  <c r="BU989" i="1" s="1"/>
  <c r="CG989" i="1" s="1"/>
  <c r="CI989" i="1" s="1"/>
  <c r="G988" i="1"/>
  <c r="M1001" i="1"/>
  <c r="Y1001" i="1" s="1"/>
  <c r="AE1001" i="1" s="1"/>
  <c r="AW1001" i="1" s="1"/>
  <c r="BA1001" i="1" s="1"/>
  <c r="BO1001" i="1" s="1"/>
  <c r="BU1001" i="1" s="1"/>
  <c r="CG1001" i="1" s="1"/>
  <c r="CI1001" i="1" s="1"/>
  <c r="G1000" i="1"/>
  <c r="BS1012" i="1"/>
  <c r="O1016" i="1"/>
  <c r="AA1016" i="1" s="1"/>
  <c r="AG1016" i="1" s="1"/>
  <c r="AY1016" i="1" s="1"/>
  <c r="BC1016" i="1" s="1"/>
  <c r="BQ1016" i="1" s="1"/>
  <c r="BW1016" i="1" s="1"/>
  <c r="CM1016" i="1" s="1"/>
  <c r="CO1016" i="1" s="1"/>
  <c r="I1015" i="1"/>
  <c r="N1021" i="1"/>
  <c r="Z1021" i="1" s="1"/>
  <c r="AF1021" i="1" s="1"/>
  <c r="AX1021" i="1" s="1"/>
  <c r="BB1021" i="1" s="1"/>
  <c r="BP1021" i="1" s="1"/>
  <c r="BV1021" i="1" s="1"/>
  <c r="CJ1021" i="1" s="1"/>
  <c r="CL1021" i="1" s="1"/>
  <c r="AW1028" i="1"/>
  <c r="BA1028" i="1" s="1"/>
  <c r="BO1028" i="1" s="1"/>
  <c r="BU1028" i="1" s="1"/>
  <c r="CG1028" i="1" s="1"/>
  <c r="CI1028" i="1" s="1"/>
  <c r="AH1027" i="1"/>
  <c r="AY1028" i="1"/>
  <c r="BC1028" i="1" s="1"/>
  <c r="BQ1028" i="1" s="1"/>
  <c r="BW1028" i="1" s="1"/>
  <c r="CM1028" i="1" s="1"/>
  <c r="CO1028" i="1" s="1"/>
  <c r="AT1027" i="1"/>
  <c r="AT1026" i="1" s="1"/>
  <c r="N1065" i="1"/>
  <c r="Z1065" i="1" s="1"/>
  <c r="AF1065" i="1" s="1"/>
  <c r="AX1065" i="1" s="1"/>
  <c r="BB1065" i="1" s="1"/>
  <c r="BP1065" i="1" s="1"/>
  <c r="BV1065" i="1" s="1"/>
  <c r="CJ1065" i="1" s="1"/>
  <c r="CL1065" i="1" s="1"/>
  <c r="K1064" i="1"/>
  <c r="K1063" i="1" s="1"/>
  <c r="P1062" i="1"/>
  <c r="P1061" i="1" s="1"/>
  <c r="Y1074" i="1"/>
  <c r="AE1074" i="1" s="1"/>
  <c r="AW1074" i="1" s="1"/>
  <c r="BA1074" i="1" s="1"/>
  <c r="BO1074" i="1" s="1"/>
  <c r="BU1074" i="1" s="1"/>
  <c r="CG1074" i="1" s="1"/>
  <c r="CI1074" i="1" s="1"/>
  <c r="Z1074" i="1"/>
  <c r="AF1074" i="1" s="1"/>
  <c r="AX1074" i="1" s="1"/>
  <c r="BB1074" i="1" s="1"/>
  <c r="BP1074" i="1" s="1"/>
  <c r="BV1074" i="1" s="1"/>
  <c r="CJ1074" i="1" s="1"/>
  <c r="CL1074" i="1" s="1"/>
  <c r="T1062" i="1"/>
  <c r="T1061" i="1" s="1"/>
  <c r="V1086" i="1"/>
  <c r="BD1136" i="1"/>
  <c r="BD1135" i="1" s="1"/>
  <c r="BL1136" i="1"/>
  <c r="BL1135" i="1" s="1"/>
  <c r="AH1136" i="1"/>
  <c r="AH1135" i="1" s="1"/>
  <c r="AL1136" i="1"/>
  <c r="AL1135" i="1" s="1"/>
  <c r="AP1136" i="1"/>
  <c r="AP1135" i="1" s="1"/>
  <c r="AT1136" i="1"/>
  <c r="AT1135" i="1" s="1"/>
  <c r="BZ1136" i="1"/>
  <c r="BZ1135" i="1" s="1"/>
  <c r="CD1136" i="1"/>
  <c r="CD1135" i="1" s="1"/>
  <c r="AR1154" i="1"/>
  <c r="BH1154" i="1"/>
  <c r="AI1154" i="1"/>
  <c r="CE1154" i="1"/>
  <c r="Y1183" i="1"/>
  <c r="AE1183" i="1" s="1"/>
  <c r="AW1183" i="1" s="1"/>
  <c r="BA1183" i="1" s="1"/>
  <c r="BO1183" i="1" s="1"/>
  <c r="BU1183" i="1" s="1"/>
  <c r="CG1183" i="1" s="1"/>
  <c r="CI1183" i="1" s="1"/>
  <c r="BI1207" i="1"/>
  <c r="BI1206" i="1" s="1"/>
  <c r="BR1207" i="1"/>
  <c r="BR1206" i="1" s="1"/>
  <c r="H647" i="1"/>
  <c r="H656" i="1"/>
  <c r="H661" i="1"/>
  <c r="J667" i="1"/>
  <c r="J666" i="1" s="1"/>
  <c r="J665" i="1" s="1"/>
  <c r="H668" i="1"/>
  <c r="L668" i="1"/>
  <c r="L667" i="1" s="1"/>
  <c r="J674" i="1"/>
  <c r="J673" i="1" s="1"/>
  <c r="H675" i="1"/>
  <c r="L675" i="1"/>
  <c r="L674" i="1" s="1"/>
  <c r="J679" i="1"/>
  <c r="H680" i="1"/>
  <c r="L680" i="1"/>
  <c r="L679" i="1" s="1"/>
  <c r="J684" i="1"/>
  <c r="J683" i="1" s="1"/>
  <c r="I692" i="1"/>
  <c r="G698" i="1"/>
  <c r="I699" i="1"/>
  <c r="I706" i="1"/>
  <c r="G710" i="1"/>
  <c r="I711" i="1"/>
  <c r="I718" i="1"/>
  <c r="I725" i="1"/>
  <c r="I732" i="1"/>
  <c r="G733" i="1"/>
  <c r="K737" i="1"/>
  <c r="K730" i="1" s="1"/>
  <c r="I738" i="1"/>
  <c r="G750" i="1"/>
  <c r="K750" i="1"/>
  <c r="K749" i="1" s="1"/>
  <c r="J767" i="1"/>
  <c r="J766" i="1" s="1"/>
  <c r="J765" i="1" s="1"/>
  <c r="J764" i="1" s="1"/>
  <c r="H775" i="1"/>
  <c r="H784" i="1"/>
  <c r="H789" i="1"/>
  <c r="L789" i="1"/>
  <c r="L788" i="1" s="1"/>
  <c r="J790" i="1"/>
  <c r="J789" i="1" s="1"/>
  <c r="Z794" i="1"/>
  <c r="AF794" i="1" s="1"/>
  <c r="AX794" i="1" s="1"/>
  <c r="BB794" i="1" s="1"/>
  <c r="BP794" i="1" s="1"/>
  <c r="BV794" i="1" s="1"/>
  <c r="CJ794" i="1" s="1"/>
  <c r="CL794" i="1" s="1"/>
  <c r="H800" i="1"/>
  <c r="I814" i="1"/>
  <c r="G818" i="1"/>
  <c r="K818" i="1"/>
  <c r="I819" i="1"/>
  <c r="G823" i="1"/>
  <c r="K823" i="1"/>
  <c r="K822" i="1" s="1"/>
  <c r="L830" i="1"/>
  <c r="L829" i="1" s="1"/>
  <c r="Z835" i="1"/>
  <c r="AF835" i="1" s="1"/>
  <c r="AX835" i="1" s="1"/>
  <c r="BB835" i="1" s="1"/>
  <c r="BP835" i="1" s="1"/>
  <c r="BV835" i="1" s="1"/>
  <c r="CJ835" i="1" s="1"/>
  <c r="CL835" i="1" s="1"/>
  <c r="H841" i="1"/>
  <c r="M849" i="1"/>
  <c r="Y849" i="1" s="1"/>
  <c r="AE849" i="1" s="1"/>
  <c r="AW849" i="1" s="1"/>
  <c r="BA849" i="1" s="1"/>
  <c r="BO849" i="1" s="1"/>
  <c r="BU849" i="1" s="1"/>
  <c r="CG849" i="1" s="1"/>
  <c r="CI849" i="1" s="1"/>
  <c r="G848" i="1"/>
  <c r="O850" i="1"/>
  <c r="AA850" i="1" s="1"/>
  <c r="AG850" i="1" s="1"/>
  <c r="AY850" i="1" s="1"/>
  <c r="BC850" i="1" s="1"/>
  <c r="BQ850" i="1" s="1"/>
  <c r="BW850" i="1" s="1"/>
  <c r="CM850" i="1" s="1"/>
  <c r="CO850" i="1" s="1"/>
  <c r="I849" i="1"/>
  <c r="V873" i="1"/>
  <c r="BZ873" i="1"/>
  <c r="M877" i="1"/>
  <c r="Y877" i="1" s="1"/>
  <c r="AE877" i="1" s="1"/>
  <c r="AW877" i="1" s="1"/>
  <c r="BA877" i="1" s="1"/>
  <c r="BO877" i="1" s="1"/>
  <c r="BU877" i="1" s="1"/>
  <c r="CG877" i="1" s="1"/>
  <c r="CI877" i="1" s="1"/>
  <c r="G876" i="1"/>
  <c r="N909" i="1"/>
  <c r="Z909" i="1" s="1"/>
  <c r="AF909" i="1" s="1"/>
  <c r="AX909" i="1" s="1"/>
  <c r="BB909" i="1" s="1"/>
  <c r="BP909" i="1" s="1"/>
  <c r="BV909" i="1" s="1"/>
  <c r="CJ909" i="1" s="1"/>
  <c r="CL909" i="1" s="1"/>
  <c r="G916" i="1"/>
  <c r="O919" i="1"/>
  <c r="AA919" i="1" s="1"/>
  <c r="AG919" i="1" s="1"/>
  <c r="AY919" i="1" s="1"/>
  <c r="BC919" i="1" s="1"/>
  <c r="BQ919" i="1" s="1"/>
  <c r="BW919" i="1" s="1"/>
  <c r="CM919" i="1" s="1"/>
  <c r="CO919" i="1" s="1"/>
  <c r="I916" i="1"/>
  <c r="N927" i="1"/>
  <c r="Z927" i="1" s="1"/>
  <c r="AF927" i="1" s="1"/>
  <c r="AX927" i="1" s="1"/>
  <c r="BB927" i="1" s="1"/>
  <c r="BP927" i="1" s="1"/>
  <c r="BV927" i="1" s="1"/>
  <c r="CJ927" i="1" s="1"/>
  <c r="N934" i="1"/>
  <c r="Z934" i="1" s="1"/>
  <c r="AF934" i="1" s="1"/>
  <c r="AX934" i="1" s="1"/>
  <c r="BB934" i="1" s="1"/>
  <c r="BP934" i="1" s="1"/>
  <c r="BV934" i="1" s="1"/>
  <c r="CJ934" i="1" s="1"/>
  <c r="CL934" i="1" s="1"/>
  <c r="H961" i="1"/>
  <c r="N975" i="1"/>
  <c r="Z975" i="1" s="1"/>
  <c r="AF975" i="1" s="1"/>
  <c r="AX975" i="1" s="1"/>
  <c r="BB975" i="1" s="1"/>
  <c r="BP975" i="1" s="1"/>
  <c r="BV975" i="1" s="1"/>
  <c r="CJ975" i="1" s="1"/>
  <c r="CL975" i="1" s="1"/>
  <c r="N989" i="1"/>
  <c r="Z989" i="1" s="1"/>
  <c r="AF989" i="1" s="1"/>
  <c r="AX989" i="1" s="1"/>
  <c r="BB989" i="1" s="1"/>
  <c r="BP989" i="1" s="1"/>
  <c r="BV989" i="1" s="1"/>
  <c r="CJ989" i="1" s="1"/>
  <c r="CL989" i="1" s="1"/>
  <c r="O993" i="1"/>
  <c r="AA993" i="1" s="1"/>
  <c r="AG993" i="1" s="1"/>
  <c r="AY993" i="1" s="1"/>
  <c r="BC993" i="1" s="1"/>
  <c r="BQ993" i="1" s="1"/>
  <c r="BW993" i="1" s="1"/>
  <c r="CM993" i="1" s="1"/>
  <c r="CO993" i="1" s="1"/>
  <c r="I992" i="1"/>
  <c r="M994" i="1"/>
  <c r="Y994" i="1" s="1"/>
  <c r="AE994" i="1" s="1"/>
  <c r="AW994" i="1" s="1"/>
  <c r="BA994" i="1" s="1"/>
  <c r="BO994" i="1" s="1"/>
  <c r="BU994" i="1" s="1"/>
  <c r="CG994" i="1" s="1"/>
  <c r="CI994" i="1" s="1"/>
  <c r="G993" i="1"/>
  <c r="N1001" i="1"/>
  <c r="Z1001" i="1" s="1"/>
  <c r="AF1001" i="1" s="1"/>
  <c r="AX1001" i="1" s="1"/>
  <c r="BB1001" i="1" s="1"/>
  <c r="BP1001" i="1" s="1"/>
  <c r="BV1001" i="1" s="1"/>
  <c r="CJ1001" i="1" s="1"/>
  <c r="CL1001" i="1" s="1"/>
  <c r="N1015" i="1"/>
  <c r="Z1015" i="1" s="1"/>
  <c r="AF1015" i="1" s="1"/>
  <c r="AX1015" i="1" s="1"/>
  <c r="BB1015" i="1" s="1"/>
  <c r="BP1015" i="1" s="1"/>
  <c r="BV1015" i="1" s="1"/>
  <c r="CJ1015" i="1" s="1"/>
  <c r="CL1015" i="1" s="1"/>
  <c r="N1019" i="1"/>
  <c r="Z1019" i="1" s="1"/>
  <c r="AF1019" i="1" s="1"/>
  <c r="AX1019" i="1" s="1"/>
  <c r="BB1019" i="1" s="1"/>
  <c r="BP1019" i="1" s="1"/>
  <c r="BV1019" i="1" s="1"/>
  <c r="CJ1019" i="1" s="1"/>
  <c r="CL1019" i="1" s="1"/>
  <c r="AM1026" i="1"/>
  <c r="AX1027" i="1"/>
  <c r="BB1027" i="1" s="1"/>
  <c r="BP1027" i="1" s="1"/>
  <c r="BV1027" i="1" s="1"/>
  <c r="CJ1027" i="1" s="1"/>
  <c r="CL1027" i="1" s="1"/>
  <c r="AS1062" i="1"/>
  <c r="AS1061" i="1" s="1"/>
  <c r="BI1062" i="1"/>
  <c r="BI1061" i="1" s="1"/>
  <c r="BY1062" i="1"/>
  <c r="BY1061" i="1" s="1"/>
  <c r="Y1088" i="1"/>
  <c r="AE1088" i="1" s="1"/>
  <c r="AW1088" i="1" s="1"/>
  <c r="BA1088" i="1" s="1"/>
  <c r="BO1088" i="1" s="1"/>
  <c r="BU1088" i="1" s="1"/>
  <c r="CG1088" i="1" s="1"/>
  <c r="CI1088" i="1" s="1"/>
  <c r="P1136" i="1"/>
  <c r="P1135" i="1" s="1"/>
  <c r="X1136" i="1"/>
  <c r="X1135" i="1" s="1"/>
  <c r="AU1154" i="1"/>
  <c r="CA1154" i="1"/>
  <c r="CC1154" i="1"/>
  <c r="AX1168" i="1"/>
  <c r="BB1168" i="1" s="1"/>
  <c r="BP1168" i="1" s="1"/>
  <c r="BV1168" i="1" s="1"/>
  <c r="CJ1168" i="1" s="1"/>
  <c r="CL1168" i="1" s="1"/>
  <c r="AL1207" i="1"/>
  <c r="AL1206" i="1" s="1"/>
  <c r="AN1207" i="1"/>
  <c r="AN1206" i="1" s="1"/>
  <c r="I606" i="1"/>
  <c r="G607" i="1"/>
  <c r="G611" i="1"/>
  <c r="I612" i="1"/>
  <c r="G623" i="1"/>
  <c r="G639" i="1"/>
  <c r="I647" i="1"/>
  <c r="I656" i="1"/>
  <c r="G657" i="1"/>
  <c r="G662" i="1"/>
  <c r="G665" i="1"/>
  <c r="H705" i="1"/>
  <c r="L846" i="1"/>
  <c r="L845" i="1" s="1"/>
  <c r="T846" i="1"/>
  <c r="T845" i="1" s="1"/>
  <c r="AB846" i="1"/>
  <c r="AB845" i="1" s="1"/>
  <c r="AJ846" i="1"/>
  <c r="AJ845" i="1" s="1"/>
  <c r="AR846" i="1"/>
  <c r="AR845" i="1" s="1"/>
  <c r="AZ846" i="1"/>
  <c r="AZ845" i="1" s="1"/>
  <c r="BH846" i="1"/>
  <c r="BH845" i="1" s="1"/>
  <c r="BX846" i="1"/>
  <c r="BX845" i="1" s="1"/>
  <c r="CF846" i="1"/>
  <c r="CF845" i="1" s="1"/>
  <c r="N849" i="1"/>
  <c r="Z849" i="1" s="1"/>
  <c r="AF849" i="1" s="1"/>
  <c r="AX849" i="1" s="1"/>
  <c r="BB849" i="1" s="1"/>
  <c r="BP849" i="1" s="1"/>
  <c r="BV849" i="1" s="1"/>
  <c r="CJ849" i="1" s="1"/>
  <c r="CL849" i="1" s="1"/>
  <c r="H848" i="1"/>
  <c r="M854" i="1"/>
  <c r="Y854" i="1" s="1"/>
  <c r="AE854" i="1" s="1"/>
  <c r="AW854" i="1" s="1"/>
  <c r="BA854" i="1" s="1"/>
  <c r="BO854" i="1" s="1"/>
  <c r="BU854" i="1" s="1"/>
  <c r="CG854" i="1" s="1"/>
  <c r="CI854" i="1" s="1"/>
  <c r="G853" i="1"/>
  <c r="O855" i="1"/>
  <c r="AA855" i="1" s="1"/>
  <c r="AG855" i="1" s="1"/>
  <c r="AY855" i="1" s="1"/>
  <c r="BC855" i="1" s="1"/>
  <c r="BQ855" i="1" s="1"/>
  <c r="BW855" i="1" s="1"/>
  <c r="CM855" i="1" s="1"/>
  <c r="CO855" i="1" s="1"/>
  <c r="I854" i="1"/>
  <c r="M855" i="1"/>
  <c r="Y855" i="1" s="1"/>
  <c r="AE855" i="1" s="1"/>
  <c r="AW855" i="1" s="1"/>
  <c r="BA855" i="1" s="1"/>
  <c r="BO855" i="1" s="1"/>
  <c r="BU855" i="1" s="1"/>
  <c r="CG855" i="1" s="1"/>
  <c r="CI855" i="1" s="1"/>
  <c r="M861" i="1"/>
  <c r="Y861" i="1" s="1"/>
  <c r="AE861" i="1" s="1"/>
  <c r="AW861" i="1" s="1"/>
  <c r="BA861" i="1" s="1"/>
  <c r="BO861" i="1" s="1"/>
  <c r="BU861" i="1" s="1"/>
  <c r="CG861" i="1" s="1"/>
  <c r="CI861" i="1" s="1"/>
  <c r="G860" i="1"/>
  <c r="O869" i="1"/>
  <c r="AA869" i="1" s="1"/>
  <c r="AG869" i="1" s="1"/>
  <c r="AY869" i="1" s="1"/>
  <c r="BC869" i="1" s="1"/>
  <c r="BQ869" i="1" s="1"/>
  <c r="BW869" i="1" s="1"/>
  <c r="CM869" i="1" s="1"/>
  <c r="CO869" i="1" s="1"/>
  <c r="I868" i="1"/>
  <c r="AH873" i="1"/>
  <c r="AP873" i="1"/>
  <c r="BJ873" i="1"/>
  <c r="N877" i="1"/>
  <c r="Z877" i="1" s="1"/>
  <c r="AF877" i="1" s="1"/>
  <c r="AX877" i="1" s="1"/>
  <c r="BB877" i="1" s="1"/>
  <c r="BP877" i="1" s="1"/>
  <c r="BV877" i="1" s="1"/>
  <c r="CJ877" i="1" s="1"/>
  <c r="CL877" i="1" s="1"/>
  <c r="AZ873" i="1"/>
  <c r="BT873" i="1"/>
  <c r="CP873" i="1"/>
  <c r="AI887" i="1"/>
  <c r="M893" i="1"/>
  <c r="Y893" i="1" s="1"/>
  <c r="AE893" i="1" s="1"/>
  <c r="AW893" i="1" s="1"/>
  <c r="BA893" i="1" s="1"/>
  <c r="BO893" i="1" s="1"/>
  <c r="BU893" i="1" s="1"/>
  <c r="CG893" i="1" s="1"/>
  <c r="CI893" i="1" s="1"/>
  <c r="G892" i="1"/>
  <c r="N902" i="1"/>
  <c r="Z902" i="1" s="1"/>
  <c r="AF902" i="1" s="1"/>
  <c r="AX902" i="1" s="1"/>
  <c r="BB902" i="1" s="1"/>
  <c r="BP902" i="1" s="1"/>
  <c r="BV902" i="1" s="1"/>
  <c r="CJ902" i="1" s="1"/>
  <c r="CL902" i="1" s="1"/>
  <c r="CG917" i="1"/>
  <c r="K925" i="1"/>
  <c r="K924" i="1" s="1"/>
  <c r="N928" i="1"/>
  <c r="Z928" i="1" s="1"/>
  <c r="AF928" i="1" s="1"/>
  <c r="AX928" i="1" s="1"/>
  <c r="BB928" i="1" s="1"/>
  <c r="BP928" i="1" s="1"/>
  <c r="BV928" i="1" s="1"/>
  <c r="CJ928" i="1" s="1"/>
  <c r="CL928" i="1" s="1"/>
  <c r="P937" i="1"/>
  <c r="Y938" i="1"/>
  <c r="AE938" i="1" s="1"/>
  <c r="AW938" i="1" s="1"/>
  <c r="BA938" i="1" s="1"/>
  <c r="BO938" i="1" s="1"/>
  <c r="BU938" i="1" s="1"/>
  <c r="CG938" i="1" s="1"/>
  <c r="CI938" i="1" s="1"/>
  <c r="T937" i="1"/>
  <c r="Z938" i="1"/>
  <c r="AF938" i="1" s="1"/>
  <c r="AX938" i="1" s="1"/>
  <c r="BB938" i="1" s="1"/>
  <c r="BP938" i="1" s="1"/>
  <c r="BV938" i="1" s="1"/>
  <c r="CJ938" i="1" s="1"/>
  <c r="CL938" i="1" s="1"/>
  <c r="N943" i="1"/>
  <c r="Z943" i="1" s="1"/>
  <c r="AF943" i="1" s="1"/>
  <c r="AX943" i="1" s="1"/>
  <c r="BB943" i="1" s="1"/>
  <c r="BP943" i="1" s="1"/>
  <c r="BV943" i="1" s="1"/>
  <c r="CJ943" i="1" s="1"/>
  <c r="CL943" i="1" s="1"/>
  <c r="Y951" i="1"/>
  <c r="AE951" i="1" s="1"/>
  <c r="AW951" i="1" s="1"/>
  <c r="BA951" i="1" s="1"/>
  <c r="BO951" i="1" s="1"/>
  <c r="BU951" i="1" s="1"/>
  <c r="CG951" i="1" s="1"/>
  <c r="CI951" i="1" s="1"/>
  <c r="V951" i="1"/>
  <c r="AA952" i="1"/>
  <c r="AG952" i="1" s="1"/>
  <c r="AY952" i="1" s="1"/>
  <c r="BC952" i="1" s="1"/>
  <c r="BQ952" i="1" s="1"/>
  <c r="BW952" i="1" s="1"/>
  <c r="CM952" i="1" s="1"/>
  <c r="CO952" i="1" s="1"/>
  <c r="O962" i="1"/>
  <c r="AA962" i="1" s="1"/>
  <c r="AG962" i="1" s="1"/>
  <c r="AY962" i="1" s="1"/>
  <c r="BC962" i="1" s="1"/>
  <c r="BQ962" i="1" s="1"/>
  <c r="BW962" i="1" s="1"/>
  <c r="CM962" i="1" s="1"/>
  <c r="CO962" i="1" s="1"/>
  <c r="N973" i="1"/>
  <c r="Z973" i="1" s="1"/>
  <c r="AF973" i="1" s="1"/>
  <c r="AX973" i="1" s="1"/>
  <c r="BB973" i="1" s="1"/>
  <c r="BP973" i="1" s="1"/>
  <c r="BV973" i="1" s="1"/>
  <c r="CJ973" i="1" s="1"/>
  <c r="O981" i="1"/>
  <c r="AA981" i="1" s="1"/>
  <c r="AG981" i="1" s="1"/>
  <c r="AY981" i="1" s="1"/>
  <c r="BC981" i="1" s="1"/>
  <c r="BQ981" i="1" s="1"/>
  <c r="BW981" i="1" s="1"/>
  <c r="CM981" i="1" s="1"/>
  <c r="CO981" i="1" s="1"/>
  <c r="I980" i="1"/>
  <c r="M982" i="1"/>
  <c r="Y982" i="1" s="1"/>
  <c r="AE982" i="1" s="1"/>
  <c r="AW982" i="1" s="1"/>
  <c r="BA982" i="1" s="1"/>
  <c r="BO982" i="1" s="1"/>
  <c r="BU982" i="1" s="1"/>
  <c r="CG982" i="1" s="1"/>
  <c r="CI982" i="1" s="1"/>
  <c r="G981" i="1"/>
  <c r="Q985" i="1"/>
  <c r="Q984" i="1" s="1"/>
  <c r="AC985" i="1"/>
  <c r="AC984" i="1" s="1"/>
  <c r="AO985" i="1"/>
  <c r="AO984" i="1" s="1"/>
  <c r="BM985" i="1"/>
  <c r="BM984" i="1" s="1"/>
  <c r="N987" i="1"/>
  <c r="Z987" i="1" s="1"/>
  <c r="AF987" i="1" s="1"/>
  <c r="AX987" i="1" s="1"/>
  <c r="BB987" i="1" s="1"/>
  <c r="BP987" i="1" s="1"/>
  <c r="BV987" i="1" s="1"/>
  <c r="CJ987" i="1" s="1"/>
  <c r="M1008" i="1"/>
  <c r="Y1008" i="1" s="1"/>
  <c r="AE1008" i="1" s="1"/>
  <c r="AW1008" i="1" s="1"/>
  <c r="BA1008" i="1" s="1"/>
  <c r="BO1008" i="1" s="1"/>
  <c r="BU1008" i="1" s="1"/>
  <c r="CG1008" i="1" s="1"/>
  <c r="CI1008" i="1" s="1"/>
  <c r="G1007" i="1"/>
  <c r="N1070" i="1"/>
  <c r="Z1070" i="1" s="1"/>
  <c r="AF1070" i="1" s="1"/>
  <c r="AX1070" i="1" s="1"/>
  <c r="BB1070" i="1" s="1"/>
  <c r="BP1070" i="1" s="1"/>
  <c r="BV1070" i="1" s="1"/>
  <c r="CJ1070" i="1" s="1"/>
  <c r="CL1070" i="1" s="1"/>
  <c r="K1069" i="1"/>
  <c r="K1068" i="1" s="1"/>
  <c r="N1068" i="1" s="1"/>
  <c r="Z1068" i="1" s="1"/>
  <c r="AF1068" i="1" s="1"/>
  <c r="AX1068" i="1" s="1"/>
  <c r="BB1068" i="1" s="1"/>
  <c r="BP1068" i="1" s="1"/>
  <c r="BV1068" i="1" s="1"/>
  <c r="CJ1068" i="1" s="1"/>
  <c r="CL1068" i="1" s="1"/>
  <c r="BH1136" i="1"/>
  <c r="BH1135" i="1" s="1"/>
  <c r="AZ1154" i="1"/>
  <c r="AQ1154" i="1"/>
  <c r="AY1169" i="1"/>
  <c r="BC1169" i="1" s="1"/>
  <c r="BQ1169" i="1" s="1"/>
  <c r="BW1169" i="1" s="1"/>
  <c r="CM1169" i="1" s="1"/>
  <c r="CO1169" i="1" s="1"/>
  <c r="AR1168" i="1"/>
  <c r="BE1207" i="1"/>
  <c r="BE1206" i="1" s="1"/>
  <c r="AP1272" i="1"/>
  <c r="AP1271" i="1" s="1"/>
  <c r="AB1355" i="1"/>
  <c r="AB1354" i="1" s="1"/>
  <c r="Y1089" i="1"/>
  <c r="AE1089" i="1" s="1"/>
  <c r="AW1089" i="1" s="1"/>
  <c r="BA1089" i="1" s="1"/>
  <c r="BO1089" i="1" s="1"/>
  <c r="BU1089" i="1" s="1"/>
  <c r="CG1089" i="1" s="1"/>
  <c r="CI1089" i="1" s="1"/>
  <c r="AA1114" i="1"/>
  <c r="AG1114" i="1" s="1"/>
  <c r="AY1114" i="1" s="1"/>
  <c r="BC1114" i="1" s="1"/>
  <c r="BQ1114" i="1" s="1"/>
  <c r="BW1114" i="1" s="1"/>
  <c r="CM1114" i="1" s="1"/>
  <c r="CO1114" i="1" s="1"/>
  <c r="AX1170" i="1"/>
  <c r="BB1170" i="1" s="1"/>
  <c r="BP1170" i="1" s="1"/>
  <c r="BV1170" i="1" s="1"/>
  <c r="CJ1170" i="1" s="1"/>
  <c r="CL1170" i="1" s="1"/>
  <c r="Y1184" i="1"/>
  <c r="AE1184" i="1" s="1"/>
  <c r="AW1184" i="1" s="1"/>
  <c r="BA1184" i="1" s="1"/>
  <c r="BO1184" i="1" s="1"/>
  <c r="BU1184" i="1" s="1"/>
  <c r="CG1184" i="1" s="1"/>
  <c r="CI1184" i="1" s="1"/>
  <c r="CM1199" i="1"/>
  <c r="Y1222" i="1"/>
  <c r="AE1222" i="1" s="1"/>
  <c r="AW1222" i="1" s="1"/>
  <c r="BA1222" i="1" s="1"/>
  <c r="BO1222" i="1" s="1"/>
  <c r="BU1222" i="1" s="1"/>
  <c r="CG1222" i="1" s="1"/>
  <c r="CI1222" i="1" s="1"/>
  <c r="P1221" i="1"/>
  <c r="Y1221" i="1" s="1"/>
  <c r="AE1221" i="1" s="1"/>
  <c r="AW1221" i="1" s="1"/>
  <c r="BA1221" i="1" s="1"/>
  <c r="BO1221" i="1" s="1"/>
  <c r="BU1221" i="1" s="1"/>
  <c r="CG1221" i="1" s="1"/>
  <c r="CI1221" i="1" s="1"/>
  <c r="P1235" i="1"/>
  <c r="Y1236" i="1"/>
  <c r="AE1236" i="1" s="1"/>
  <c r="AW1236" i="1" s="1"/>
  <c r="BA1236" i="1" s="1"/>
  <c r="BO1236" i="1" s="1"/>
  <c r="BU1236" i="1" s="1"/>
  <c r="CG1236" i="1" s="1"/>
  <c r="CI1236" i="1" s="1"/>
  <c r="AI1302" i="1"/>
  <c r="BG1302" i="1"/>
  <c r="BS1302" i="1"/>
  <c r="CE1302" i="1"/>
  <c r="N1305" i="1"/>
  <c r="Z1305" i="1" s="1"/>
  <c r="AF1305" i="1" s="1"/>
  <c r="AX1305" i="1" s="1"/>
  <c r="BB1305" i="1" s="1"/>
  <c r="BP1305" i="1" s="1"/>
  <c r="BV1305" i="1" s="1"/>
  <c r="CJ1305" i="1" s="1"/>
  <c r="CL1305" i="1" s="1"/>
  <c r="K1304" i="1"/>
  <c r="K1303" i="1" s="1"/>
  <c r="O1310" i="1"/>
  <c r="AA1310" i="1" s="1"/>
  <c r="AG1310" i="1" s="1"/>
  <c r="AY1310" i="1" s="1"/>
  <c r="BC1310" i="1" s="1"/>
  <c r="BQ1310" i="1" s="1"/>
  <c r="BW1310" i="1" s="1"/>
  <c r="CM1310" i="1" s="1"/>
  <c r="CO1310" i="1" s="1"/>
  <c r="I1309" i="1"/>
  <c r="O1309" i="1" s="1"/>
  <c r="AA1309" i="1" s="1"/>
  <c r="AG1309" i="1" s="1"/>
  <c r="AY1309" i="1" s="1"/>
  <c r="BC1309" i="1" s="1"/>
  <c r="BQ1309" i="1" s="1"/>
  <c r="BW1309" i="1" s="1"/>
  <c r="CM1309" i="1" s="1"/>
  <c r="CO1309" i="1" s="1"/>
  <c r="M1311" i="1"/>
  <c r="Y1311" i="1" s="1"/>
  <c r="AE1311" i="1" s="1"/>
  <c r="AW1311" i="1" s="1"/>
  <c r="BA1311" i="1" s="1"/>
  <c r="BO1311" i="1" s="1"/>
  <c r="BU1311" i="1" s="1"/>
  <c r="CG1311" i="1" s="1"/>
  <c r="CI1311" i="1" s="1"/>
  <c r="G1310" i="1"/>
  <c r="N1311" i="1"/>
  <c r="Z1311" i="1" s="1"/>
  <c r="AF1311" i="1" s="1"/>
  <c r="AX1311" i="1" s="1"/>
  <c r="BB1311" i="1" s="1"/>
  <c r="BP1311" i="1" s="1"/>
  <c r="BV1311" i="1" s="1"/>
  <c r="CJ1311" i="1" s="1"/>
  <c r="CL1311" i="1" s="1"/>
  <c r="K1310" i="1"/>
  <c r="K1309" i="1" s="1"/>
  <c r="N1309" i="1" s="1"/>
  <c r="Z1309" i="1" s="1"/>
  <c r="AF1309" i="1" s="1"/>
  <c r="AX1309" i="1" s="1"/>
  <c r="BB1309" i="1" s="1"/>
  <c r="BP1309" i="1" s="1"/>
  <c r="BV1309" i="1" s="1"/>
  <c r="CJ1309" i="1" s="1"/>
  <c r="CL1309" i="1" s="1"/>
  <c r="AY1316" i="1"/>
  <c r="BC1316" i="1" s="1"/>
  <c r="BQ1316" i="1" s="1"/>
  <c r="BW1316" i="1" s="1"/>
  <c r="CM1316" i="1" s="1"/>
  <c r="CO1316" i="1" s="1"/>
  <c r="N1339" i="1"/>
  <c r="Z1339" i="1" s="1"/>
  <c r="AF1339" i="1" s="1"/>
  <c r="AX1339" i="1" s="1"/>
  <c r="BB1339" i="1" s="1"/>
  <c r="BP1339" i="1" s="1"/>
  <c r="BV1339" i="1" s="1"/>
  <c r="CJ1339" i="1" s="1"/>
  <c r="CL1339" i="1" s="1"/>
  <c r="H1338" i="1"/>
  <c r="O1339" i="1"/>
  <c r="AA1339" i="1" s="1"/>
  <c r="AG1339" i="1" s="1"/>
  <c r="AY1339" i="1" s="1"/>
  <c r="BC1339" i="1" s="1"/>
  <c r="BQ1339" i="1" s="1"/>
  <c r="BW1339" i="1" s="1"/>
  <c r="CM1339" i="1" s="1"/>
  <c r="CO1339" i="1" s="1"/>
  <c r="L1338" i="1"/>
  <c r="AP1355" i="1"/>
  <c r="AP1354" i="1" s="1"/>
  <c r="BF1355" i="1"/>
  <c r="BF1354" i="1" s="1"/>
  <c r="M1370" i="1"/>
  <c r="Y1370" i="1" s="1"/>
  <c r="AE1370" i="1" s="1"/>
  <c r="AW1370" i="1" s="1"/>
  <c r="BA1370" i="1" s="1"/>
  <c r="BO1370" i="1" s="1"/>
  <c r="BU1370" i="1" s="1"/>
  <c r="CG1370" i="1" s="1"/>
  <c r="CI1370" i="1" s="1"/>
  <c r="J1369" i="1"/>
  <c r="J1368" i="1" s="1"/>
  <c r="T1375" i="1"/>
  <c r="Z1376" i="1"/>
  <c r="AF1376" i="1" s="1"/>
  <c r="AX1376" i="1" s="1"/>
  <c r="BB1376" i="1" s="1"/>
  <c r="BP1376" i="1" s="1"/>
  <c r="BV1376" i="1" s="1"/>
  <c r="CJ1376" i="1" s="1"/>
  <c r="CL1376" i="1" s="1"/>
  <c r="M1384" i="1"/>
  <c r="Y1384" i="1" s="1"/>
  <c r="AE1384" i="1" s="1"/>
  <c r="AW1384" i="1" s="1"/>
  <c r="BA1384" i="1" s="1"/>
  <c r="BO1384" i="1" s="1"/>
  <c r="BU1384" i="1" s="1"/>
  <c r="CG1384" i="1" s="1"/>
  <c r="CI1384" i="1" s="1"/>
  <c r="G1383" i="1"/>
  <c r="BI1411" i="1"/>
  <c r="BI1410" i="1" s="1"/>
  <c r="O1461" i="1"/>
  <c r="AA1461" i="1" s="1"/>
  <c r="AG1461" i="1" s="1"/>
  <c r="AY1461" i="1" s="1"/>
  <c r="BC1461" i="1" s="1"/>
  <c r="BQ1461" i="1" s="1"/>
  <c r="BW1461" i="1" s="1"/>
  <c r="CM1461" i="1" s="1"/>
  <c r="CO1461" i="1" s="1"/>
  <c r="I1460" i="1"/>
  <c r="M1464" i="1"/>
  <c r="Y1464" i="1" s="1"/>
  <c r="AE1464" i="1" s="1"/>
  <c r="AW1464" i="1" s="1"/>
  <c r="BA1464" i="1" s="1"/>
  <c r="BO1464" i="1" s="1"/>
  <c r="BU1464" i="1" s="1"/>
  <c r="CG1464" i="1" s="1"/>
  <c r="CI1464" i="1" s="1"/>
  <c r="G1460" i="1"/>
  <c r="N1464" i="1"/>
  <c r="Z1464" i="1" s="1"/>
  <c r="AF1464" i="1" s="1"/>
  <c r="AX1464" i="1" s="1"/>
  <c r="BB1464" i="1" s="1"/>
  <c r="BP1464" i="1" s="1"/>
  <c r="BV1464" i="1" s="1"/>
  <c r="CJ1464" i="1" s="1"/>
  <c r="CL1464" i="1" s="1"/>
  <c r="K1460" i="1"/>
  <c r="K1459" i="1" s="1"/>
  <c r="K1454" i="1" s="1"/>
  <c r="K1453" i="1" s="1"/>
  <c r="N1654" i="1"/>
  <c r="Z1654" i="1" s="1"/>
  <c r="AF1654" i="1" s="1"/>
  <c r="AX1654" i="1" s="1"/>
  <c r="BB1654" i="1" s="1"/>
  <c r="BP1654" i="1" s="1"/>
  <c r="BV1654" i="1" s="1"/>
  <c r="CJ1654" i="1" s="1"/>
  <c r="CL1654" i="1" s="1"/>
  <c r="H1653" i="1"/>
  <c r="O1654" i="1"/>
  <c r="AA1654" i="1" s="1"/>
  <c r="AG1654" i="1" s="1"/>
  <c r="AY1654" i="1" s="1"/>
  <c r="BC1654" i="1" s="1"/>
  <c r="BQ1654" i="1" s="1"/>
  <c r="BW1654" i="1" s="1"/>
  <c r="CM1654" i="1" s="1"/>
  <c r="CO1654" i="1" s="1"/>
  <c r="L1653" i="1"/>
  <c r="L1652" i="1" s="1"/>
  <c r="L1651" i="1" s="1"/>
  <c r="L1650" i="1" s="1"/>
  <c r="L1649" i="1" s="1"/>
  <c r="BX1053" i="1"/>
  <c r="BX1052" i="1" s="1"/>
  <c r="BX1051" i="1" s="1"/>
  <c r="CM1054" i="1"/>
  <c r="V1074" i="1"/>
  <c r="Y1075" i="1"/>
  <c r="AE1075" i="1" s="1"/>
  <c r="AW1075" i="1" s="1"/>
  <c r="BA1075" i="1" s="1"/>
  <c r="BO1075" i="1" s="1"/>
  <c r="BU1075" i="1" s="1"/>
  <c r="CG1075" i="1" s="1"/>
  <c r="CI1075" i="1" s="1"/>
  <c r="P1087" i="1"/>
  <c r="W1088" i="1"/>
  <c r="W1087" i="1" s="1"/>
  <c r="W1086" i="1" s="1"/>
  <c r="W1085" i="1" s="1"/>
  <c r="Z1089" i="1"/>
  <c r="AF1089" i="1" s="1"/>
  <c r="AX1089" i="1" s="1"/>
  <c r="BB1089" i="1" s="1"/>
  <c r="BP1089" i="1" s="1"/>
  <c r="BV1089" i="1" s="1"/>
  <c r="CJ1089" i="1" s="1"/>
  <c r="CL1089" i="1" s="1"/>
  <c r="Y1090" i="1"/>
  <c r="AE1090" i="1" s="1"/>
  <c r="AW1090" i="1" s="1"/>
  <c r="BA1090" i="1" s="1"/>
  <c r="BO1090" i="1" s="1"/>
  <c r="BU1090" i="1" s="1"/>
  <c r="CG1090" i="1" s="1"/>
  <c r="CI1090" i="1" s="1"/>
  <c r="Q1113" i="1"/>
  <c r="U1113" i="1"/>
  <c r="Z1113" i="1" s="1"/>
  <c r="AF1113" i="1" s="1"/>
  <c r="AX1113" i="1" s="1"/>
  <c r="BB1113" i="1" s="1"/>
  <c r="BP1113" i="1" s="1"/>
  <c r="BV1113" i="1" s="1"/>
  <c r="CJ1113" i="1" s="1"/>
  <c r="CL1113" i="1" s="1"/>
  <c r="G1126" i="1"/>
  <c r="I1127" i="1"/>
  <c r="G1131" i="1"/>
  <c r="I1132" i="1"/>
  <c r="G1138" i="1"/>
  <c r="I1139" i="1"/>
  <c r="V1142" i="1"/>
  <c r="AA1142" i="1" s="1"/>
  <c r="AG1142" i="1" s="1"/>
  <c r="AY1142" i="1" s="1"/>
  <c r="BC1142" i="1" s="1"/>
  <c r="BQ1142" i="1" s="1"/>
  <c r="BW1142" i="1" s="1"/>
  <c r="CM1142" i="1" s="1"/>
  <c r="CO1142" i="1" s="1"/>
  <c r="Y1143" i="1"/>
  <c r="AE1143" i="1" s="1"/>
  <c r="AW1143" i="1" s="1"/>
  <c r="BA1143" i="1" s="1"/>
  <c r="BO1143" i="1" s="1"/>
  <c r="BU1143" i="1" s="1"/>
  <c r="CG1143" i="1" s="1"/>
  <c r="CI1143" i="1" s="1"/>
  <c r="H1148" i="1"/>
  <c r="H1157" i="1"/>
  <c r="H1161" i="1"/>
  <c r="AH1169" i="1"/>
  <c r="AX1169" i="1"/>
  <c r="BB1169" i="1" s="1"/>
  <c r="BP1169" i="1" s="1"/>
  <c r="BV1169" i="1" s="1"/>
  <c r="CJ1169" i="1" s="1"/>
  <c r="CL1169" i="1" s="1"/>
  <c r="AY1170" i="1"/>
  <c r="BC1170" i="1" s="1"/>
  <c r="BQ1170" i="1" s="1"/>
  <c r="BW1170" i="1" s="1"/>
  <c r="CM1170" i="1" s="1"/>
  <c r="CO1170" i="1" s="1"/>
  <c r="W1183" i="1"/>
  <c r="AA1183" i="1" s="1"/>
  <c r="AG1183" i="1" s="1"/>
  <c r="AY1183" i="1" s="1"/>
  <c r="BC1183" i="1" s="1"/>
  <c r="BQ1183" i="1" s="1"/>
  <c r="BW1183" i="1" s="1"/>
  <c r="CM1183" i="1" s="1"/>
  <c r="CO1183" i="1" s="1"/>
  <c r="Z1184" i="1"/>
  <c r="AF1184" i="1" s="1"/>
  <c r="AX1184" i="1" s="1"/>
  <c r="BB1184" i="1" s="1"/>
  <c r="BP1184" i="1" s="1"/>
  <c r="BV1184" i="1" s="1"/>
  <c r="CJ1184" i="1" s="1"/>
  <c r="CL1184" i="1" s="1"/>
  <c r="BY1198" i="1"/>
  <c r="BY1197" i="1" s="1"/>
  <c r="BY1196" i="1" s="1"/>
  <c r="I1209" i="1"/>
  <c r="G1210" i="1"/>
  <c r="BX1213" i="1"/>
  <c r="CG1213" i="1" s="1"/>
  <c r="CI1213" i="1" s="1"/>
  <c r="CM1214" i="1"/>
  <c r="CO1214" i="1" s="1"/>
  <c r="Z1222" i="1"/>
  <c r="AF1222" i="1" s="1"/>
  <c r="AX1222" i="1" s="1"/>
  <c r="BB1222" i="1" s="1"/>
  <c r="BP1222" i="1" s="1"/>
  <c r="BV1222" i="1" s="1"/>
  <c r="CJ1222" i="1" s="1"/>
  <c r="CL1222" i="1" s="1"/>
  <c r="I1225" i="1"/>
  <c r="G1226" i="1"/>
  <c r="AA1236" i="1"/>
  <c r="AG1236" i="1" s="1"/>
  <c r="AY1236" i="1" s="1"/>
  <c r="BC1236" i="1" s="1"/>
  <c r="BQ1236" i="1" s="1"/>
  <c r="BW1236" i="1" s="1"/>
  <c r="CM1236" i="1" s="1"/>
  <c r="CO1236" i="1" s="1"/>
  <c r="V1235" i="1"/>
  <c r="J1250" i="1"/>
  <c r="J1249" i="1" s="1"/>
  <c r="H1267" i="1"/>
  <c r="M1269" i="1"/>
  <c r="Y1269" i="1" s="1"/>
  <c r="AE1269" i="1" s="1"/>
  <c r="AW1269" i="1" s="1"/>
  <c r="BA1269" i="1" s="1"/>
  <c r="BO1269" i="1" s="1"/>
  <c r="BU1269" i="1" s="1"/>
  <c r="CG1269" i="1" s="1"/>
  <c r="CI1269" i="1" s="1"/>
  <c r="J1268" i="1"/>
  <c r="J1267" i="1" s="1"/>
  <c r="J1266" i="1" s="1"/>
  <c r="J1265" i="1" s="1"/>
  <c r="J1264" i="1" s="1"/>
  <c r="O1306" i="1"/>
  <c r="AA1306" i="1" s="1"/>
  <c r="AG1306" i="1" s="1"/>
  <c r="AY1306" i="1" s="1"/>
  <c r="BC1306" i="1" s="1"/>
  <c r="BQ1306" i="1" s="1"/>
  <c r="BW1306" i="1" s="1"/>
  <c r="CM1306" i="1" s="1"/>
  <c r="CO1306" i="1" s="1"/>
  <c r="I1305" i="1"/>
  <c r="AX1318" i="1"/>
  <c r="BB1318" i="1" s="1"/>
  <c r="BP1318" i="1" s="1"/>
  <c r="BV1318" i="1" s="1"/>
  <c r="CJ1318" i="1" s="1"/>
  <c r="CL1318" i="1" s="1"/>
  <c r="Z1332" i="1"/>
  <c r="AF1332" i="1" s="1"/>
  <c r="AX1332" i="1" s="1"/>
  <c r="BB1332" i="1" s="1"/>
  <c r="BP1332" i="1" s="1"/>
  <c r="BV1332" i="1" s="1"/>
  <c r="CJ1332" i="1" s="1"/>
  <c r="CL1332" i="1" s="1"/>
  <c r="CM1347" i="1"/>
  <c r="M1349" i="1"/>
  <c r="Y1349" i="1" s="1"/>
  <c r="AE1349" i="1" s="1"/>
  <c r="AW1349" i="1" s="1"/>
  <c r="BA1349" i="1" s="1"/>
  <c r="BO1349" i="1" s="1"/>
  <c r="BU1349" i="1" s="1"/>
  <c r="CG1349" i="1" s="1"/>
  <c r="CI1349" i="1" s="1"/>
  <c r="J1346" i="1"/>
  <c r="M1358" i="1"/>
  <c r="Y1358" i="1" s="1"/>
  <c r="AE1358" i="1" s="1"/>
  <c r="AW1358" i="1" s="1"/>
  <c r="BA1358" i="1" s="1"/>
  <c r="BO1358" i="1" s="1"/>
  <c r="BU1358" i="1" s="1"/>
  <c r="CG1358" i="1" s="1"/>
  <c r="CI1358" i="1" s="1"/>
  <c r="J1357" i="1"/>
  <c r="J1356" i="1" s="1"/>
  <c r="N1359" i="1"/>
  <c r="Z1359" i="1" s="1"/>
  <c r="AF1359" i="1" s="1"/>
  <c r="AX1359" i="1" s="1"/>
  <c r="BB1359" i="1" s="1"/>
  <c r="BP1359" i="1" s="1"/>
  <c r="BV1359" i="1" s="1"/>
  <c r="CJ1359" i="1" s="1"/>
  <c r="CL1359" i="1" s="1"/>
  <c r="H1358" i="1"/>
  <c r="O1359" i="1"/>
  <c r="AA1359" i="1" s="1"/>
  <c r="AG1359" i="1" s="1"/>
  <c r="AY1359" i="1" s="1"/>
  <c r="BC1359" i="1" s="1"/>
  <c r="BQ1359" i="1" s="1"/>
  <c r="BW1359" i="1" s="1"/>
  <c r="CM1359" i="1" s="1"/>
  <c r="CO1359" i="1" s="1"/>
  <c r="L1358" i="1"/>
  <c r="L1357" i="1" s="1"/>
  <c r="V1377" i="1"/>
  <c r="AA1378" i="1"/>
  <c r="AG1378" i="1" s="1"/>
  <c r="AY1378" i="1" s="1"/>
  <c r="BC1378" i="1" s="1"/>
  <c r="BQ1378" i="1" s="1"/>
  <c r="BW1378" i="1" s="1"/>
  <c r="CM1378" i="1" s="1"/>
  <c r="CO1378" i="1" s="1"/>
  <c r="N1384" i="1"/>
  <c r="Z1384" i="1" s="1"/>
  <c r="AF1384" i="1" s="1"/>
  <c r="AX1384" i="1" s="1"/>
  <c r="BB1384" i="1" s="1"/>
  <c r="BP1384" i="1" s="1"/>
  <c r="BV1384" i="1" s="1"/>
  <c r="CJ1384" i="1" s="1"/>
  <c r="CL1384" i="1" s="1"/>
  <c r="CB1386" i="1"/>
  <c r="CB1380" i="1" s="1"/>
  <c r="CB1373" i="1" s="1"/>
  <c r="N1401" i="1"/>
  <c r="Z1401" i="1" s="1"/>
  <c r="AF1401" i="1" s="1"/>
  <c r="AX1401" i="1" s="1"/>
  <c r="BB1401" i="1" s="1"/>
  <c r="BP1401" i="1" s="1"/>
  <c r="BV1401" i="1" s="1"/>
  <c r="CJ1401" i="1" s="1"/>
  <c r="CL1401" i="1" s="1"/>
  <c r="H1400" i="1"/>
  <c r="AV1411" i="1"/>
  <c r="AV1410" i="1" s="1"/>
  <c r="H1412" i="1"/>
  <c r="M1415" i="1"/>
  <c r="Y1415" i="1" s="1"/>
  <c r="AE1415" i="1" s="1"/>
  <c r="AW1415" i="1" s="1"/>
  <c r="BA1415" i="1" s="1"/>
  <c r="BO1415" i="1" s="1"/>
  <c r="BU1415" i="1" s="1"/>
  <c r="CG1415" i="1" s="1"/>
  <c r="CI1415" i="1" s="1"/>
  <c r="J1414" i="1"/>
  <c r="J1413" i="1" s="1"/>
  <c r="J1412" i="1" s="1"/>
  <c r="J1411" i="1" s="1"/>
  <c r="J1410" i="1" s="1"/>
  <c r="BM1411" i="1"/>
  <c r="BM1410" i="1" s="1"/>
  <c r="N1420" i="1"/>
  <c r="Z1420" i="1" s="1"/>
  <c r="AF1420" i="1" s="1"/>
  <c r="AX1420" i="1" s="1"/>
  <c r="BB1420" i="1" s="1"/>
  <c r="BP1420" i="1" s="1"/>
  <c r="BV1420" i="1" s="1"/>
  <c r="CJ1420" i="1" s="1"/>
  <c r="CL1420" i="1" s="1"/>
  <c r="H1419" i="1"/>
  <c r="Y1430" i="1"/>
  <c r="AE1430" i="1" s="1"/>
  <c r="AW1430" i="1" s="1"/>
  <c r="BA1430" i="1" s="1"/>
  <c r="BO1430" i="1" s="1"/>
  <c r="BU1430" i="1" s="1"/>
  <c r="CG1430" i="1" s="1"/>
  <c r="CI1430" i="1" s="1"/>
  <c r="P1429" i="1"/>
  <c r="N1436" i="1"/>
  <c r="Z1436" i="1" s="1"/>
  <c r="AF1436" i="1" s="1"/>
  <c r="AX1436" i="1" s="1"/>
  <c r="BB1436" i="1" s="1"/>
  <c r="BP1436" i="1" s="1"/>
  <c r="BV1436" i="1" s="1"/>
  <c r="CJ1436" i="1" s="1"/>
  <c r="CL1436" i="1" s="1"/>
  <c r="H1435" i="1"/>
  <c r="AN1491" i="1"/>
  <c r="AN1490" i="1" s="1"/>
  <c r="AV1491" i="1"/>
  <c r="AV1490" i="1" s="1"/>
  <c r="M1495" i="1"/>
  <c r="Y1495" i="1" s="1"/>
  <c r="AE1495" i="1" s="1"/>
  <c r="AW1495" i="1" s="1"/>
  <c r="BA1495" i="1" s="1"/>
  <c r="BO1495" i="1" s="1"/>
  <c r="BU1495" i="1" s="1"/>
  <c r="CG1495" i="1" s="1"/>
  <c r="CI1495" i="1" s="1"/>
  <c r="G1494" i="1"/>
  <c r="N1495" i="1"/>
  <c r="Z1495" i="1" s="1"/>
  <c r="AF1495" i="1" s="1"/>
  <c r="AX1495" i="1" s="1"/>
  <c r="BB1495" i="1" s="1"/>
  <c r="BP1495" i="1" s="1"/>
  <c r="BV1495" i="1" s="1"/>
  <c r="CJ1495" i="1" s="1"/>
  <c r="CL1495" i="1" s="1"/>
  <c r="K1494" i="1"/>
  <c r="P1505" i="1"/>
  <c r="Y1505" i="1" s="1"/>
  <c r="AE1505" i="1" s="1"/>
  <c r="AW1505" i="1" s="1"/>
  <c r="BA1505" i="1" s="1"/>
  <c r="BO1505" i="1" s="1"/>
  <c r="BU1505" i="1" s="1"/>
  <c r="CG1505" i="1" s="1"/>
  <c r="CI1505" i="1" s="1"/>
  <c r="Y1506" i="1"/>
  <c r="AE1506" i="1" s="1"/>
  <c r="AW1506" i="1" s="1"/>
  <c r="BA1506" i="1" s="1"/>
  <c r="BO1506" i="1" s="1"/>
  <c r="BU1506" i="1" s="1"/>
  <c r="CG1506" i="1" s="1"/>
  <c r="CI1506" i="1" s="1"/>
  <c r="T1505" i="1"/>
  <c r="Z1505" i="1" s="1"/>
  <c r="AF1505" i="1" s="1"/>
  <c r="AX1505" i="1" s="1"/>
  <c r="BB1505" i="1" s="1"/>
  <c r="BP1505" i="1" s="1"/>
  <c r="BV1505" i="1" s="1"/>
  <c r="CJ1505" i="1" s="1"/>
  <c r="CL1505" i="1" s="1"/>
  <c r="Z1506" i="1"/>
  <c r="AF1506" i="1" s="1"/>
  <c r="AX1506" i="1" s="1"/>
  <c r="BB1506" i="1" s="1"/>
  <c r="BP1506" i="1" s="1"/>
  <c r="BV1506" i="1" s="1"/>
  <c r="CJ1506" i="1" s="1"/>
  <c r="CL1506" i="1" s="1"/>
  <c r="AA1506" i="1"/>
  <c r="AG1506" i="1" s="1"/>
  <c r="AY1506" i="1" s="1"/>
  <c r="BC1506" i="1" s="1"/>
  <c r="BQ1506" i="1" s="1"/>
  <c r="BW1506" i="1" s="1"/>
  <c r="CM1506" i="1" s="1"/>
  <c r="CO1506" i="1" s="1"/>
  <c r="X1505" i="1"/>
  <c r="X1491" i="1" s="1"/>
  <c r="X1490" i="1" s="1"/>
  <c r="O1555" i="1"/>
  <c r="AA1555" i="1" s="1"/>
  <c r="AG1555" i="1" s="1"/>
  <c r="AY1555" i="1" s="1"/>
  <c r="BC1555" i="1" s="1"/>
  <c r="BQ1555" i="1" s="1"/>
  <c r="BW1555" i="1" s="1"/>
  <c r="CM1555" i="1" s="1"/>
  <c r="CO1555" i="1" s="1"/>
  <c r="I1554" i="1"/>
  <c r="AH1597" i="1"/>
  <c r="AW1598" i="1"/>
  <c r="BA1598" i="1" s="1"/>
  <c r="BO1598" i="1" s="1"/>
  <c r="BU1598" i="1" s="1"/>
  <c r="CG1598" i="1" s="1"/>
  <c r="CI1598" i="1" s="1"/>
  <c r="AP1597" i="1"/>
  <c r="AP1596" i="1" s="1"/>
  <c r="AX1598" i="1"/>
  <c r="BB1598" i="1" s="1"/>
  <c r="BP1598" i="1" s="1"/>
  <c r="BV1598" i="1" s="1"/>
  <c r="CJ1598" i="1" s="1"/>
  <c r="CL1598" i="1" s="1"/>
  <c r="N1746" i="1"/>
  <c r="Z1746" i="1" s="1"/>
  <c r="AF1746" i="1" s="1"/>
  <c r="AX1746" i="1" s="1"/>
  <c r="BB1746" i="1" s="1"/>
  <c r="BP1746" i="1" s="1"/>
  <c r="BV1746" i="1" s="1"/>
  <c r="CJ1746" i="1" s="1"/>
  <c r="CL1746" i="1" s="1"/>
  <c r="K1739" i="1"/>
  <c r="K1738" i="1" s="1"/>
  <c r="I1031" i="1"/>
  <c r="G1045" i="1"/>
  <c r="I1053" i="1"/>
  <c r="I1064" i="1"/>
  <c r="G1065" i="1"/>
  <c r="I1069" i="1"/>
  <c r="G1070" i="1"/>
  <c r="Z1075" i="1"/>
  <c r="AF1075" i="1" s="1"/>
  <c r="AX1075" i="1" s="1"/>
  <c r="BB1075" i="1" s="1"/>
  <c r="BP1075" i="1" s="1"/>
  <c r="BV1075" i="1" s="1"/>
  <c r="CJ1075" i="1" s="1"/>
  <c r="CL1075" i="1" s="1"/>
  <c r="H1081" i="1"/>
  <c r="L1081" i="1"/>
  <c r="L1080" i="1" s="1"/>
  <c r="L1079" i="1" s="1"/>
  <c r="L1078" i="1" s="1"/>
  <c r="G1093" i="1"/>
  <c r="I1094" i="1"/>
  <c r="G1098" i="1"/>
  <c r="I1099" i="1"/>
  <c r="G1103" i="1"/>
  <c r="K1109" i="1"/>
  <c r="K1108" i="1" s="1"/>
  <c r="N1108" i="1" s="1"/>
  <c r="Z1108" i="1" s="1"/>
  <c r="AF1108" i="1" s="1"/>
  <c r="AX1108" i="1" s="1"/>
  <c r="BB1108" i="1" s="1"/>
  <c r="BP1108" i="1" s="1"/>
  <c r="BV1108" i="1" s="1"/>
  <c r="CJ1108" i="1" s="1"/>
  <c r="CL1108" i="1" s="1"/>
  <c r="I1110" i="1"/>
  <c r="L1119" i="1"/>
  <c r="L1118" i="1" s="1"/>
  <c r="J1120" i="1"/>
  <c r="J1119" i="1" s="1"/>
  <c r="H1126" i="1"/>
  <c r="J1127" i="1"/>
  <c r="J1126" i="1" s="1"/>
  <c r="J1125" i="1" s="1"/>
  <c r="J1132" i="1"/>
  <c r="J1131" i="1" s="1"/>
  <c r="J1130" i="1" s="1"/>
  <c r="J1139" i="1"/>
  <c r="J1138" i="1" s="1"/>
  <c r="J1137" i="1" s="1"/>
  <c r="J1136" i="1" s="1"/>
  <c r="J1135" i="1" s="1"/>
  <c r="Z1143" i="1"/>
  <c r="AF1143" i="1" s="1"/>
  <c r="AX1143" i="1" s="1"/>
  <c r="BB1143" i="1" s="1"/>
  <c r="BP1143" i="1" s="1"/>
  <c r="BV1143" i="1" s="1"/>
  <c r="CJ1143" i="1" s="1"/>
  <c r="CL1143" i="1" s="1"/>
  <c r="G1149" i="1"/>
  <c r="K1149" i="1"/>
  <c r="K1148" i="1" s="1"/>
  <c r="K1147" i="1" s="1"/>
  <c r="K1146" i="1" s="1"/>
  <c r="K1145" i="1" s="1"/>
  <c r="G1156" i="1"/>
  <c r="I1157" i="1"/>
  <c r="I1161" i="1"/>
  <c r="O1161" i="1" s="1"/>
  <c r="AA1161" i="1" s="1"/>
  <c r="AG1161" i="1" s="1"/>
  <c r="AY1161" i="1" s="1"/>
  <c r="BC1161" i="1" s="1"/>
  <c r="BQ1161" i="1" s="1"/>
  <c r="BW1161" i="1" s="1"/>
  <c r="CM1161" i="1" s="1"/>
  <c r="CO1161" i="1" s="1"/>
  <c r="G1162" i="1"/>
  <c r="K1162" i="1"/>
  <c r="K1161" i="1" s="1"/>
  <c r="K1154" i="1" s="1"/>
  <c r="I1173" i="1"/>
  <c r="H1190" i="1"/>
  <c r="J1198" i="1"/>
  <c r="J1197" i="1" s="1"/>
  <c r="J1196" i="1" s="1"/>
  <c r="H1210" i="1"/>
  <c r="L1210" i="1"/>
  <c r="L1209" i="1" s="1"/>
  <c r="L1208" i="1" s="1"/>
  <c r="L1207" i="1" s="1"/>
  <c r="L1206" i="1" s="1"/>
  <c r="M1218" i="1"/>
  <c r="Y1218" i="1" s="1"/>
  <c r="AE1218" i="1" s="1"/>
  <c r="AW1218" i="1" s="1"/>
  <c r="BA1218" i="1" s="1"/>
  <c r="BO1218" i="1" s="1"/>
  <c r="BU1218" i="1" s="1"/>
  <c r="CG1218" i="1" s="1"/>
  <c r="CI1218" i="1" s="1"/>
  <c r="G1217" i="1"/>
  <c r="V1221" i="1"/>
  <c r="AA1221" i="1" s="1"/>
  <c r="AG1221" i="1" s="1"/>
  <c r="AY1221" i="1" s="1"/>
  <c r="BC1221" i="1" s="1"/>
  <c r="BQ1221" i="1" s="1"/>
  <c r="BW1221" i="1" s="1"/>
  <c r="CM1221" i="1" s="1"/>
  <c r="CO1221" i="1" s="1"/>
  <c r="AA1222" i="1"/>
  <c r="AG1222" i="1" s="1"/>
  <c r="AY1222" i="1" s="1"/>
  <c r="BC1222" i="1" s="1"/>
  <c r="BQ1222" i="1" s="1"/>
  <c r="BW1222" i="1" s="1"/>
  <c r="CM1222" i="1" s="1"/>
  <c r="CO1222" i="1" s="1"/>
  <c r="G1257" i="1"/>
  <c r="H1274" i="1"/>
  <c r="M1276" i="1"/>
  <c r="Y1276" i="1" s="1"/>
  <c r="AE1276" i="1" s="1"/>
  <c r="AW1276" i="1" s="1"/>
  <c r="BA1276" i="1" s="1"/>
  <c r="BO1276" i="1" s="1"/>
  <c r="BU1276" i="1" s="1"/>
  <c r="CG1276" i="1" s="1"/>
  <c r="CI1276" i="1" s="1"/>
  <c r="J1275" i="1"/>
  <c r="J1274" i="1" s="1"/>
  <c r="J1273" i="1" s="1"/>
  <c r="M1281" i="1"/>
  <c r="Y1281" i="1" s="1"/>
  <c r="AE1281" i="1" s="1"/>
  <c r="AW1281" i="1" s="1"/>
  <c r="BA1281" i="1" s="1"/>
  <c r="BO1281" i="1" s="1"/>
  <c r="BU1281" i="1" s="1"/>
  <c r="CG1281" i="1" s="1"/>
  <c r="CI1281" i="1" s="1"/>
  <c r="J1280" i="1"/>
  <c r="J1279" i="1" s="1"/>
  <c r="J1278" i="1" s="1"/>
  <c r="P1290" i="1"/>
  <c r="Y1290" i="1" s="1"/>
  <c r="AE1290" i="1" s="1"/>
  <c r="AW1290" i="1" s="1"/>
  <c r="BA1290" i="1" s="1"/>
  <c r="BO1290" i="1" s="1"/>
  <c r="BU1290" i="1" s="1"/>
  <c r="CG1290" i="1" s="1"/>
  <c r="CI1290" i="1" s="1"/>
  <c r="Y1291" i="1"/>
  <c r="AE1291" i="1" s="1"/>
  <c r="AW1291" i="1" s="1"/>
  <c r="BA1291" i="1" s="1"/>
  <c r="BO1291" i="1" s="1"/>
  <c r="BU1291" i="1" s="1"/>
  <c r="CG1291" i="1" s="1"/>
  <c r="CI1291" i="1" s="1"/>
  <c r="T1290" i="1"/>
  <c r="Z1290" i="1" s="1"/>
  <c r="AF1290" i="1" s="1"/>
  <c r="AX1290" i="1" s="1"/>
  <c r="BB1290" i="1" s="1"/>
  <c r="BP1290" i="1" s="1"/>
  <c r="BV1290" i="1" s="1"/>
  <c r="CJ1290" i="1" s="1"/>
  <c r="CL1290" i="1" s="1"/>
  <c r="Z1291" i="1"/>
  <c r="AF1291" i="1" s="1"/>
  <c r="AX1291" i="1" s="1"/>
  <c r="BB1291" i="1" s="1"/>
  <c r="BP1291" i="1" s="1"/>
  <c r="BV1291" i="1" s="1"/>
  <c r="CJ1291" i="1" s="1"/>
  <c r="CL1291" i="1" s="1"/>
  <c r="O1297" i="1"/>
  <c r="AA1297" i="1" s="1"/>
  <c r="AG1297" i="1" s="1"/>
  <c r="AY1297" i="1" s="1"/>
  <c r="BC1297" i="1" s="1"/>
  <c r="BQ1297" i="1" s="1"/>
  <c r="BW1297" i="1" s="1"/>
  <c r="CM1297" i="1" s="1"/>
  <c r="CO1297" i="1" s="1"/>
  <c r="I1296" i="1"/>
  <c r="M1298" i="1"/>
  <c r="Y1298" i="1" s="1"/>
  <c r="AE1298" i="1" s="1"/>
  <c r="AW1298" i="1" s="1"/>
  <c r="BA1298" i="1" s="1"/>
  <c r="BO1298" i="1" s="1"/>
  <c r="BU1298" i="1" s="1"/>
  <c r="CG1298" i="1" s="1"/>
  <c r="CI1298" i="1" s="1"/>
  <c r="G1297" i="1"/>
  <c r="N1298" i="1"/>
  <c r="Z1298" i="1" s="1"/>
  <c r="AF1298" i="1" s="1"/>
  <c r="AX1298" i="1" s="1"/>
  <c r="BB1298" i="1" s="1"/>
  <c r="BP1298" i="1" s="1"/>
  <c r="BV1298" i="1" s="1"/>
  <c r="CJ1298" i="1" s="1"/>
  <c r="CL1298" i="1" s="1"/>
  <c r="K1297" i="1"/>
  <c r="K1296" i="1" s="1"/>
  <c r="K1295" i="1" s="1"/>
  <c r="K1294" i="1" s="1"/>
  <c r="K1293" i="1" s="1"/>
  <c r="S1302" i="1"/>
  <c r="AQ1302" i="1"/>
  <c r="AX1316" i="1"/>
  <c r="BB1316" i="1" s="1"/>
  <c r="BP1316" i="1" s="1"/>
  <c r="BV1316" i="1" s="1"/>
  <c r="CJ1316" i="1" s="1"/>
  <c r="CL1316" i="1" s="1"/>
  <c r="AW1318" i="1"/>
  <c r="BA1318" i="1" s="1"/>
  <c r="BO1318" i="1" s="1"/>
  <c r="BU1318" i="1" s="1"/>
  <c r="CG1318" i="1" s="1"/>
  <c r="CI1318" i="1" s="1"/>
  <c r="AH1317" i="1"/>
  <c r="O1322" i="1"/>
  <c r="AA1322" i="1" s="1"/>
  <c r="AG1322" i="1" s="1"/>
  <c r="AY1322" i="1" s="1"/>
  <c r="BC1322" i="1" s="1"/>
  <c r="BQ1322" i="1" s="1"/>
  <c r="BW1322" i="1" s="1"/>
  <c r="CM1322" i="1" s="1"/>
  <c r="CO1322" i="1" s="1"/>
  <c r="I1321" i="1"/>
  <c r="Y1331" i="1"/>
  <c r="AE1331" i="1" s="1"/>
  <c r="AW1331" i="1" s="1"/>
  <c r="BA1331" i="1" s="1"/>
  <c r="BO1331" i="1" s="1"/>
  <c r="BU1331" i="1" s="1"/>
  <c r="CG1331" i="1" s="1"/>
  <c r="CI1331" i="1" s="1"/>
  <c r="Y1332" i="1"/>
  <c r="AE1332" i="1" s="1"/>
  <c r="AW1332" i="1" s="1"/>
  <c r="BA1332" i="1" s="1"/>
  <c r="BO1332" i="1" s="1"/>
  <c r="BU1332" i="1" s="1"/>
  <c r="CG1332" i="1" s="1"/>
  <c r="CI1332" i="1" s="1"/>
  <c r="L1346" i="1"/>
  <c r="R1355" i="1"/>
  <c r="R1354" i="1" s="1"/>
  <c r="AH1355" i="1"/>
  <c r="AH1354" i="1" s="1"/>
  <c r="BN1355" i="1"/>
  <c r="BN1354" i="1" s="1"/>
  <c r="CD1355" i="1"/>
  <c r="CD1354" i="1" s="1"/>
  <c r="J1362" i="1"/>
  <c r="J1361" i="1" s="1"/>
  <c r="N1364" i="1"/>
  <c r="Z1364" i="1" s="1"/>
  <c r="AF1364" i="1" s="1"/>
  <c r="AX1364" i="1" s="1"/>
  <c r="BB1364" i="1" s="1"/>
  <c r="BP1364" i="1" s="1"/>
  <c r="BV1364" i="1" s="1"/>
  <c r="CJ1364" i="1" s="1"/>
  <c r="CL1364" i="1" s="1"/>
  <c r="H1363" i="1"/>
  <c r="O1364" i="1"/>
  <c r="AA1364" i="1" s="1"/>
  <c r="AG1364" i="1" s="1"/>
  <c r="AY1364" i="1" s="1"/>
  <c r="BC1364" i="1" s="1"/>
  <c r="BQ1364" i="1" s="1"/>
  <c r="BW1364" i="1" s="1"/>
  <c r="CM1364" i="1" s="1"/>
  <c r="CO1364" i="1" s="1"/>
  <c r="L1363" i="1"/>
  <c r="L1362" i="1" s="1"/>
  <c r="L1361" i="1" s="1"/>
  <c r="O1383" i="1"/>
  <c r="AA1383" i="1" s="1"/>
  <c r="AG1383" i="1" s="1"/>
  <c r="AY1383" i="1" s="1"/>
  <c r="BC1383" i="1" s="1"/>
  <c r="BQ1383" i="1" s="1"/>
  <c r="BW1383" i="1" s="1"/>
  <c r="CM1383" i="1" s="1"/>
  <c r="CO1383" i="1" s="1"/>
  <c r="I1382" i="1"/>
  <c r="M1389" i="1"/>
  <c r="Y1389" i="1" s="1"/>
  <c r="AE1389" i="1" s="1"/>
  <c r="AW1389" i="1" s="1"/>
  <c r="BA1389" i="1" s="1"/>
  <c r="BO1389" i="1" s="1"/>
  <c r="BU1389" i="1" s="1"/>
  <c r="CG1389" i="1" s="1"/>
  <c r="CI1389" i="1" s="1"/>
  <c r="G1388" i="1"/>
  <c r="N1408" i="1"/>
  <c r="Z1408" i="1" s="1"/>
  <c r="AF1408" i="1" s="1"/>
  <c r="AX1408" i="1" s="1"/>
  <c r="BB1408" i="1" s="1"/>
  <c r="BP1408" i="1" s="1"/>
  <c r="BV1408" i="1" s="1"/>
  <c r="CJ1408" i="1" s="1"/>
  <c r="CL1408" i="1" s="1"/>
  <c r="H1407" i="1"/>
  <c r="CB1411" i="1"/>
  <c r="CB1410" i="1" s="1"/>
  <c r="X1411" i="1"/>
  <c r="X1410" i="1" s="1"/>
  <c r="AL1411" i="1"/>
  <c r="AL1410" i="1" s="1"/>
  <c r="AQ1411" i="1"/>
  <c r="AQ1410" i="1" s="1"/>
  <c r="BZ1423" i="1"/>
  <c r="BZ1422" i="1" s="1"/>
  <c r="CD1423" i="1"/>
  <c r="CD1422" i="1" s="1"/>
  <c r="BR1441" i="1"/>
  <c r="BI1441" i="1"/>
  <c r="AC1491" i="1"/>
  <c r="AC1490" i="1" s="1"/>
  <c r="O1512" i="1"/>
  <c r="AA1512" i="1" s="1"/>
  <c r="AG1512" i="1" s="1"/>
  <c r="AY1512" i="1" s="1"/>
  <c r="BC1512" i="1" s="1"/>
  <c r="BQ1512" i="1" s="1"/>
  <c r="BW1512" i="1" s="1"/>
  <c r="CM1512" i="1" s="1"/>
  <c r="CO1512" i="1" s="1"/>
  <c r="I1511" i="1"/>
  <c r="AO1552" i="1"/>
  <c r="AO1551" i="1" s="1"/>
  <c r="H1560" i="1"/>
  <c r="N1561" i="1"/>
  <c r="Z1561" i="1" s="1"/>
  <c r="AF1561" i="1" s="1"/>
  <c r="AX1561" i="1" s="1"/>
  <c r="BB1561" i="1" s="1"/>
  <c r="BP1561" i="1" s="1"/>
  <c r="BV1561" i="1" s="1"/>
  <c r="CJ1561" i="1" s="1"/>
  <c r="CL1561" i="1" s="1"/>
  <c r="AM1582" i="1"/>
  <c r="BM1582" i="1"/>
  <c r="CC1626" i="1"/>
  <c r="CC1625" i="1" s="1"/>
  <c r="AM1739" i="1"/>
  <c r="AM1738" i="1" s="1"/>
  <c r="H876" i="1"/>
  <c r="H892" i="1"/>
  <c r="H908" i="1"/>
  <c r="H942" i="1"/>
  <c r="H1000" i="1"/>
  <c r="H1014" i="1"/>
  <c r="I1190" i="1"/>
  <c r="CA1198" i="1"/>
  <c r="CA1197" i="1" s="1"/>
  <c r="CA1196" i="1" s="1"/>
  <c r="O1251" i="1"/>
  <c r="AA1251" i="1" s="1"/>
  <c r="AG1251" i="1" s="1"/>
  <c r="AY1251" i="1" s="1"/>
  <c r="BC1251" i="1" s="1"/>
  <c r="BQ1251" i="1" s="1"/>
  <c r="BW1251" i="1" s="1"/>
  <c r="CM1251" i="1" s="1"/>
  <c r="CO1251" i="1" s="1"/>
  <c r="O1259" i="1"/>
  <c r="AA1259" i="1" s="1"/>
  <c r="AG1259" i="1" s="1"/>
  <c r="AY1259" i="1" s="1"/>
  <c r="BC1259" i="1" s="1"/>
  <c r="BQ1259" i="1" s="1"/>
  <c r="BW1259" i="1" s="1"/>
  <c r="CM1259" i="1" s="1"/>
  <c r="CO1259" i="1" s="1"/>
  <c r="I1258" i="1"/>
  <c r="H1286" i="1"/>
  <c r="M1288" i="1"/>
  <c r="Y1288" i="1" s="1"/>
  <c r="AE1288" i="1" s="1"/>
  <c r="AW1288" i="1" s="1"/>
  <c r="BA1288" i="1" s="1"/>
  <c r="BO1288" i="1" s="1"/>
  <c r="BU1288" i="1" s="1"/>
  <c r="CG1288" i="1" s="1"/>
  <c r="CI1288" i="1" s="1"/>
  <c r="J1287" i="1"/>
  <c r="J1286" i="1" s="1"/>
  <c r="J1285" i="1" s="1"/>
  <c r="J1284" i="1" s="1"/>
  <c r="J1283" i="1" s="1"/>
  <c r="H1346" i="1"/>
  <c r="CJ1347" i="1"/>
  <c r="CA1346" i="1"/>
  <c r="CA1345" i="1" s="1"/>
  <c r="CA1344" i="1" s="1"/>
  <c r="BR1355" i="1"/>
  <c r="BR1354" i="1" s="1"/>
  <c r="O1369" i="1"/>
  <c r="AA1369" i="1" s="1"/>
  <c r="AG1369" i="1" s="1"/>
  <c r="AY1369" i="1" s="1"/>
  <c r="BC1369" i="1" s="1"/>
  <c r="BQ1369" i="1" s="1"/>
  <c r="BW1369" i="1" s="1"/>
  <c r="CM1369" i="1" s="1"/>
  <c r="CO1369" i="1" s="1"/>
  <c r="L1368" i="1"/>
  <c r="L1367" i="1" s="1"/>
  <c r="O1393" i="1"/>
  <c r="AA1393" i="1" s="1"/>
  <c r="AG1393" i="1" s="1"/>
  <c r="AY1393" i="1" s="1"/>
  <c r="BC1393" i="1" s="1"/>
  <c r="BQ1393" i="1" s="1"/>
  <c r="BW1393" i="1" s="1"/>
  <c r="CM1393" i="1" s="1"/>
  <c r="CO1393" i="1" s="1"/>
  <c r="I1392" i="1"/>
  <c r="CF1423" i="1"/>
  <c r="CF1422" i="1" s="1"/>
  <c r="AA1429" i="1"/>
  <c r="AG1429" i="1" s="1"/>
  <c r="AY1429" i="1" s="1"/>
  <c r="BC1429" i="1" s="1"/>
  <c r="BQ1429" i="1" s="1"/>
  <c r="BW1429" i="1" s="1"/>
  <c r="CM1429" i="1" s="1"/>
  <c r="CO1429" i="1" s="1"/>
  <c r="U1441" i="1"/>
  <c r="M1542" i="1"/>
  <c r="Y1542" i="1" s="1"/>
  <c r="AE1542" i="1" s="1"/>
  <c r="AW1542" i="1" s="1"/>
  <c r="BA1542" i="1" s="1"/>
  <c r="BO1542" i="1" s="1"/>
  <c r="BU1542" i="1" s="1"/>
  <c r="CG1542" i="1" s="1"/>
  <c r="CI1542" i="1" s="1"/>
  <c r="G1541" i="1"/>
  <c r="N1542" i="1"/>
  <c r="Z1542" i="1" s="1"/>
  <c r="AF1542" i="1" s="1"/>
  <c r="AX1542" i="1" s="1"/>
  <c r="BB1542" i="1" s="1"/>
  <c r="BP1542" i="1" s="1"/>
  <c r="BV1542" i="1" s="1"/>
  <c r="CJ1542" i="1" s="1"/>
  <c r="CL1542" i="1" s="1"/>
  <c r="K1541" i="1"/>
  <c r="K1540" i="1" s="1"/>
  <c r="K1539" i="1" s="1"/>
  <c r="O1560" i="1"/>
  <c r="AA1560" i="1" s="1"/>
  <c r="AG1560" i="1" s="1"/>
  <c r="AY1560" i="1" s="1"/>
  <c r="BC1560" i="1" s="1"/>
  <c r="BQ1560" i="1" s="1"/>
  <c r="BW1560" i="1" s="1"/>
  <c r="CM1560" i="1" s="1"/>
  <c r="CO1560" i="1" s="1"/>
  <c r="I1559" i="1"/>
  <c r="AQ1582" i="1"/>
  <c r="BE1582" i="1"/>
  <c r="AJ1584" i="1"/>
  <c r="AJ1583" i="1" s="1"/>
  <c r="AJ1582" i="1" s="1"/>
  <c r="N1668" i="1"/>
  <c r="Z1668" i="1" s="1"/>
  <c r="AF1668" i="1" s="1"/>
  <c r="AX1668" i="1" s="1"/>
  <c r="BB1668" i="1" s="1"/>
  <c r="BP1668" i="1" s="1"/>
  <c r="BV1668" i="1" s="1"/>
  <c r="CJ1668" i="1" s="1"/>
  <c r="CL1668" i="1" s="1"/>
  <c r="H1667" i="1"/>
  <c r="O1668" i="1"/>
  <c r="AA1668" i="1" s="1"/>
  <c r="AG1668" i="1" s="1"/>
  <c r="AY1668" i="1" s="1"/>
  <c r="BC1668" i="1" s="1"/>
  <c r="BQ1668" i="1" s="1"/>
  <c r="BW1668" i="1" s="1"/>
  <c r="CM1668" i="1" s="1"/>
  <c r="CO1668" i="1" s="1"/>
  <c r="L1667" i="1"/>
  <c r="I1250" i="1"/>
  <c r="H1258" i="1"/>
  <c r="Q1261" i="1"/>
  <c r="Y1261" i="1" s="1"/>
  <c r="AE1261" i="1" s="1"/>
  <c r="AW1261" i="1" s="1"/>
  <c r="BA1261" i="1" s="1"/>
  <c r="BO1261" i="1" s="1"/>
  <c r="BU1261" i="1" s="1"/>
  <c r="CG1261" i="1" s="1"/>
  <c r="CI1261" i="1" s="1"/>
  <c r="U1261" i="1"/>
  <c r="G1267" i="1"/>
  <c r="I1268" i="1"/>
  <c r="G1274" i="1"/>
  <c r="I1275" i="1"/>
  <c r="G1279" i="1"/>
  <c r="I1280" i="1"/>
  <c r="G1286" i="1"/>
  <c r="I1287" i="1"/>
  <c r="V1290" i="1"/>
  <c r="H1296" i="1"/>
  <c r="AX1317" i="1"/>
  <c r="BB1317" i="1" s="1"/>
  <c r="BP1317" i="1" s="1"/>
  <c r="BV1317" i="1" s="1"/>
  <c r="CJ1317" i="1" s="1"/>
  <c r="CL1317" i="1" s="1"/>
  <c r="AY1318" i="1"/>
  <c r="BC1318" i="1" s="1"/>
  <c r="BQ1318" i="1" s="1"/>
  <c r="BW1318" i="1" s="1"/>
  <c r="CM1318" i="1" s="1"/>
  <c r="CO1318" i="1" s="1"/>
  <c r="W1331" i="1"/>
  <c r="BY1346" i="1"/>
  <c r="BY1345" i="1" s="1"/>
  <c r="BY1344" i="1" s="1"/>
  <c r="I1362" i="1"/>
  <c r="P1377" i="1"/>
  <c r="M1419" i="1"/>
  <c r="Y1419" i="1" s="1"/>
  <c r="AE1419" i="1" s="1"/>
  <c r="AW1419" i="1" s="1"/>
  <c r="BA1419" i="1" s="1"/>
  <c r="BO1419" i="1" s="1"/>
  <c r="BU1419" i="1" s="1"/>
  <c r="CG1419" i="1" s="1"/>
  <c r="CI1419" i="1" s="1"/>
  <c r="G1418" i="1"/>
  <c r="O1420" i="1"/>
  <c r="AA1420" i="1" s="1"/>
  <c r="AG1420" i="1" s="1"/>
  <c r="AY1420" i="1" s="1"/>
  <c r="BC1420" i="1" s="1"/>
  <c r="BQ1420" i="1" s="1"/>
  <c r="BW1420" i="1" s="1"/>
  <c r="CM1420" i="1" s="1"/>
  <c r="CO1420" i="1" s="1"/>
  <c r="I1419" i="1"/>
  <c r="M1420" i="1"/>
  <c r="Y1420" i="1" s="1"/>
  <c r="AE1420" i="1" s="1"/>
  <c r="AW1420" i="1" s="1"/>
  <c r="BA1420" i="1" s="1"/>
  <c r="BO1420" i="1" s="1"/>
  <c r="BU1420" i="1" s="1"/>
  <c r="CG1420" i="1" s="1"/>
  <c r="CI1420" i="1" s="1"/>
  <c r="M1437" i="1"/>
  <c r="Y1437" i="1" s="1"/>
  <c r="AE1437" i="1" s="1"/>
  <c r="AW1437" i="1" s="1"/>
  <c r="BA1437" i="1" s="1"/>
  <c r="BO1437" i="1" s="1"/>
  <c r="BU1437" i="1" s="1"/>
  <c r="CG1437" i="1" s="1"/>
  <c r="CI1437" i="1" s="1"/>
  <c r="G1436" i="1"/>
  <c r="W1441" i="1"/>
  <c r="AM1441" i="1"/>
  <c r="AU1441" i="1"/>
  <c r="BK1441" i="1"/>
  <c r="BS1441" i="1"/>
  <c r="CA1441" i="1"/>
  <c r="N1445" i="1"/>
  <c r="Z1445" i="1" s="1"/>
  <c r="AF1445" i="1" s="1"/>
  <c r="AX1445" i="1" s="1"/>
  <c r="BB1445" i="1" s="1"/>
  <c r="BP1445" i="1" s="1"/>
  <c r="BV1445" i="1" s="1"/>
  <c r="CJ1445" i="1" s="1"/>
  <c r="CL1445" i="1" s="1"/>
  <c r="H1444" i="1"/>
  <c r="AY1456" i="1"/>
  <c r="BC1456" i="1" s="1"/>
  <c r="BQ1456" i="1" s="1"/>
  <c r="BW1456" i="1" s="1"/>
  <c r="CM1456" i="1" s="1"/>
  <c r="CO1456" i="1" s="1"/>
  <c r="AW1457" i="1"/>
  <c r="BA1457" i="1" s="1"/>
  <c r="BO1457" i="1" s="1"/>
  <c r="BU1457" i="1" s="1"/>
  <c r="CG1457" i="1" s="1"/>
  <c r="CI1457" i="1" s="1"/>
  <c r="AH1456" i="1"/>
  <c r="O1485" i="1"/>
  <c r="AA1485" i="1" s="1"/>
  <c r="AG1485" i="1" s="1"/>
  <c r="AY1485" i="1" s="1"/>
  <c r="BC1485" i="1" s="1"/>
  <c r="BQ1485" i="1" s="1"/>
  <c r="BW1485" i="1" s="1"/>
  <c r="CM1485" i="1" s="1"/>
  <c r="CO1485" i="1" s="1"/>
  <c r="I1482" i="1"/>
  <c r="R1491" i="1"/>
  <c r="R1490" i="1" s="1"/>
  <c r="V1491" i="1"/>
  <c r="V1490" i="1" s="1"/>
  <c r="AH1491" i="1"/>
  <c r="AH1490" i="1" s="1"/>
  <c r="AL1491" i="1"/>
  <c r="AL1490" i="1" s="1"/>
  <c r="AP1491" i="1"/>
  <c r="AP1490" i="1" s="1"/>
  <c r="AT1491" i="1"/>
  <c r="AT1490" i="1" s="1"/>
  <c r="BF1491" i="1"/>
  <c r="BF1490" i="1" s="1"/>
  <c r="BJ1491" i="1"/>
  <c r="BJ1490" i="1" s="1"/>
  <c r="BN1491" i="1"/>
  <c r="BN1490" i="1" s="1"/>
  <c r="BZ1493" i="1"/>
  <c r="BZ1492" i="1" s="1"/>
  <c r="BZ1491" i="1" s="1"/>
  <c r="BZ1490" i="1" s="1"/>
  <c r="CG1497" i="1"/>
  <c r="CI1497" i="1" s="1"/>
  <c r="H1501" i="1"/>
  <c r="M1503" i="1"/>
  <c r="Y1503" i="1" s="1"/>
  <c r="AE1503" i="1" s="1"/>
  <c r="AW1503" i="1" s="1"/>
  <c r="BA1503" i="1" s="1"/>
  <c r="BO1503" i="1" s="1"/>
  <c r="BU1503" i="1" s="1"/>
  <c r="CG1503" i="1" s="1"/>
  <c r="CI1503" i="1" s="1"/>
  <c r="J1502" i="1"/>
  <c r="J1501" i="1" s="1"/>
  <c r="J1500" i="1" s="1"/>
  <c r="J1491" i="1" s="1"/>
  <c r="P1518" i="1"/>
  <c r="Y1520" i="1"/>
  <c r="AE1520" i="1" s="1"/>
  <c r="AW1520" i="1" s="1"/>
  <c r="BA1520" i="1" s="1"/>
  <c r="BO1520" i="1" s="1"/>
  <c r="BU1520" i="1" s="1"/>
  <c r="CG1520" i="1" s="1"/>
  <c r="CI1520" i="1" s="1"/>
  <c r="M1526" i="1"/>
  <c r="Y1526" i="1" s="1"/>
  <c r="AE1526" i="1" s="1"/>
  <c r="AW1526" i="1" s="1"/>
  <c r="BA1526" i="1" s="1"/>
  <c r="BO1526" i="1" s="1"/>
  <c r="BU1526" i="1" s="1"/>
  <c r="CG1526" i="1" s="1"/>
  <c r="CI1526" i="1" s="1"/>
  <c r="G1525" i="1"/>
  <c r="N1526" i="1"/>
  <c r="Z1526" i="1" s="1"/>
  <c r="AF1526" i="1" s="1"/>
  <c r="AX1526" i="1" s="1"/>
  <c r="BB1526" i="1" s="1"/>
  <c r="BP1526" i="1" s="1"/>
  <c r="BV1526" i="1" s="1"/>
  <c r="CJ1526" i="1" s="1"/>
  <c r="CL1526" i="1" s="1"/>
  <c r="K1525" i="1"/>
  <c r="K1524" i="1" s="1"/>
  <c r="K1523" i="1" s="1"/>
  <c r="O1530" i="1"/>
  <c r="AA1530" i="1" s="1"/>
  <c r="AG1530" i="1" s="1"/>
  <c r="AY1530" i="1" s="1"/>
  <c r="BC1530" i="1" s="1"/>
  <c r="BQ1530" i="1" s="1"/>
  <c r="BW1530" i="1" s="1"/>
  <c r="CM1530" i="1" s="1"/>
  <c r="CO1530" i="1" s="1"/>
  <c r="I1529" i="1"/>
  <c r="G1534" i="1"/>
  <c r="O1548" i="1"/>
  <c r="AA1548" i="1" s="1"/>
  <c r="AG1548" i="1" s="1"/>
  <c r="AY1548" i="1" s="1"/>
  <c r="BC1548" i="1" s="1"/>
  <c r="BQ1548" i="1" s="1"/>
  <c r="BW1548" i="1" s="1"/>
  <c r="CM1548" i="1" s="1"/>
  <c r="CO1548" i="1" s="1"/>
  <c r="I1547" i="1"/>
  <c r="L1552" i="1"/>
  <c r="L1551" i="1" s="1"/>
  <c r="CF1564" i="1"/>
  <c r="CF1563" i="1" s="1"/>
  <c r="Y1571" i="1"/>
  <c r="AE1571" i="1" s="1"/>
  <c r="AW1571" i="1" s="1"/>
  <c r="BA1571" i="1" s="1"/>
  <c r="BO1571" i="1" s="1"/>
  <c r="BU1571" i="1" s="1"/>
  <c r="CG1571" i="1" s="1"/>
  <c r="P1570" i="1"/>
  <c r="Y1570" i="1" s="1"/>
  <c r="AE1570" i="1" s="1"/>
  <c r="AW1570" i="1" s="1"/>
  <c r="BA1570" i="1" s="1"/>
  <c r="BO1570" i="1" s="1"/>
  <c r="BU1570" i="1" s="1"/>
  <c r="CG1570" i="1" s="1"/>
  <c r="T1570" i="1"/>
  <c r="Z1570" i="1" s="1"/>
  <c r="AF1570" i="1" s="1"/>
  <c r="AX1570" i="1" s="1"/>
  <c r="BB1570" i="1" s="1"/>
  <c r="BP1570" i="1" s="1"/>
  <c r="BV1570" i="1" s="1"/>
  <c r="CJ1570" i="1" s="1"/>
  <c r="Z1571" i="1"/>
  <c r="AF1571" i="1" s="1"/>
  <c r="AX1571" i="1" s="1"/>
  <c r="BB1571" i="1" s="1"/>
  <c r="BP1571" i="1" s="1"/>
  <c r="BV1571" i="1" s="1"/>
  <c r="CJ1571" i="1" s="1"/>
  <c r="Q1582" i="1"/>
  <c r="CB1582" i="1"/>
  <c r="M1629" i="1"/>
  <c r="Y1629" i="1" s="1"/>
  <c r="AE1629" i="1" s="1"/>
  <c r="AW1629" i="1" s="1"/>
  <c r="BA1629" i="1" s="1"/>
  <c r="BO1629" i="1" s="1"/>
  <c r="BU1629" i="1" s="1"/>
  <c r="CG1629" i="1" s="1"/>
  <c r="CI1629" i="1" s="1"/>
  <c r="G1628" i="1"/>
  <c r="BI1638" i="1"/>
  <c r="BI1637" i="1" s="1"/>
  <c r="BE1686" i="1"/>
  <c r="BE1685" i="1" s="1"/>
  <c r="BE1680" i="1" s="1"/>
  <c r="BE1679" i="1" s="1"/>
  <c r="BE1678" i="1" s="1"/>
  <c r="BO1687" i="1"/>
  <c r="BU1687" i="1" s="1"/>
  <c r="CG1687" i="1" s="1"/>
  <c r="BM1686" i="1"/>
  <c r="BM1685" i="1" s="1"/>
  <c r="BQ1685" i="1" s="1"/>
  <c r="BQ1687" i="1"/>
  <c r="BW1687" i="1" s="1"/>
  <c r="CM1687" i="1" s="1"/>
  <c r="AZ1827" i="1"/>
  <c r="AZ1826" i="1" s="1"/>
  <c r="AZ1825" i="1" s="1"/>
  <c r="AZ1824" i="1" s="1"/>
  <c r="AZ1823" i="1" s="1"/>
  <c r="AU1411" i="1"/>
  <c r="AU1410" i="1" s="1"/>
  <c r="BK1411" i="1"/>
  <c r="BK1410" i="1" s="1"/>
  <c r="CA1411" i="1"/>
  <c r="CA1410" i="1" s="1"/>
  <c r="M1426" i="1"/>
  <c r="Y1426" i="1" s="1"/>
  <c r="AE1426" i="1" s="1"/>
  <c r="AW1426" i="1" s="1"/>
  <c r="BA1426" i="1" s="1"/>
  <c r="BO1426" i="1" s="1"/>
  <c r="BU1426" i="1" s="1"/>
  <c r="CG1426" i="1" s="1"/>
  <c r="CI1426" i="1" s="1"/>
  <c r="O1427" i="1"/>
  <c r="AA1427" i="1" s="1"/>
  <c r="AG1427" i="1" s="1"/>
  <c r="AY1427" i="1" s="1"/>
  <c r="BC1427" i="1" s="1"/>
  <c r="BQ1427" i="1" s="1"/>
  <c r="BW1427" i="1" s="1"/>
  <c r="CM1427" i="1" s="1"/>
  <c r="CO1427" i="1" s="1"/>
  <c r="I1426" i="1"/>
  <c r="AA1430" i="1"/>
  <c r="AG1430" i="1" s="1"/>
  <c r="AY1430" i="1" s="1"/>
  <c r="BC1430" i="1" s="1"/>
  <c r="BQ1430" i="1" s="1"/>
  <c r="BW1430" i="1" s="1"/>
  <c r="CM1430" i="1" s="1"/>
  <c r="CO1430" i="1" s="1"/>
  <c r="O1445" i="1"/>
  <c r="AA1445" i="1" s="1"/>
  <c r="AG1445" i="1" s="1"/>
  <c r="AY1445" i="1" s="1"/>
  <c r="BC1445" i="1" s="1"/>
  <c r="BQ1445" i="1" s="1"/>
  <c r="BW1445" i="1" s="1"/>
  <c r="CM1445" i="1" s="1"/>
  <c r="CO1445" i="1" s="1"/>
  <c r="I1444" i="1"/>
  <c r="I1448" i="1"/>
  <c r="M1450" i="1"/>
  <c r="Y1450" i="1" s="1"/>
  <c r="AE1450" i="1" s="1"/>
  <c r="AW1450" i="1" s="1"/>
  <c r="BA1450" i="1" s="1"/>
  <c r="BO1450" i="1" s="1"/>
  <c r="BU1450" i="1" s="1"/>
  <c r="CG1450" i="1" s="1"/>
  <c r="CI1450" i="1" s="1"/>
  <c r="G1449" i="1"/>
  <c r="O1494" i="1"/>
  <c r="AA1494" i="1" s="1"/>
  <c r="AG1494" i="1" s="1"/>
  <c r="AY1494" i="1" s="1"/>
  <c r="BC1494" i="1" s="1"/>
  <c r="BQ1494" i="1" s="1"/>
  <c r="BW1494" i="1" s="1"/>
  <c r="CM1494" i="1" s="1"/>
  <c r="CO1494" i="1" s="1"/>
  <c r="I1493" i="1"/>
  <c r="AJ1491" i="1"/>
  <c r="AJ1490" i="1" s="1"/>
  <c r="AR1491" i="1"/>
  <c r="AR1490" i="1" s="1"/>
  <c r="AZ1491" i="1"/>
  <c r="AZ1490" i="1" s="1"/>
  <c r="BH1491" i="1"/>
  <c r="BH1490" i="1" s="1"/>
  <c r="CG1498" i="1"/>
  <c r="CI1498" i="1" s="1"/>
  <c r="T1518" i="1"/>
  <c r="Z1519" i="1"/>
  <c r="AF1519" i="1" s="1"/>
  <c r="AX1519" i="1" s="1"/>
  <c r="BB1519" i="1" s="1"/>
  <c r="BP1519" i="1" s="1"/>
  <c r="BV1519" i="1" s="1"/>
  <c r="CJ1519" i="1" s="1"/>
  <c r="CL1519" i="1" s="1"/>
  <c r="AA1519" i="1"/>
  <c r="AG1519" i="1" s="1"/>
  <c r="AY1519" i="1" s="1"/>
  <c r="BC1519" i="1" s="1"/>
  <c r="BQ1519" i="1" s="1"/>
  <c r="BW1519" i="1" s="1"/>
  <c r="CM1519" i="1" s="1"/>
  <c r="CO1519" i="1" s="1"/>
  <c r="V1518" i="1"/>
  <c r="AA1520" i="1"/>
  <c r="AG1520" i="1" s="1"/>
  <c r="AY1520" i="1" s="1"/>
  <c r="BC1520" i="1" s="1"/>
  <c r="BQ1520" i="1" s="1"/>
  <c r="BW1520" i="1" s="1"/>
  <c r="CM1520" i="1" s="1"/>
  <c r="CO1520" i="1" s="1"/>
  <c r="BX1522" i="1"/>
  <c r="BX1515" i="1" s="1"/>
  <c r="O1535" i="1"/>
  <c r="AA1535" i="1" s="1"/>
  <c r="AG1535" i="1" s="1"/>
  <c r="AY1535" i="1" s="1"/>
  <c r="BC1535" i="1" s="1"/>
  <c r="BQ1535" i="1" s="1"/>
  <c r="BW1535" i="1" s="1"/>
  <c r="CM1535" i="1" s="1"/>
  <c r="CO1535" i="1" s="1"/>
  <c r="I1534" i="1"/>
  <c r="O1541" i="1"/>
  <c r="AA1541" i="1" s="1"/>
  <c r="AG1541" i="1" s="1"/>
  <c r="AY1541" i="1" s="1"/>
  <c r="BC1541" i="1" s="1"/>
  <c r="BQ1541" i="1" s="1"/>
  <c r="BW1541" i="1" s="1"/>
  <c r="CM1541" i="1" s="1"/>
  <c r="CO1541" i="1" s="1"/>
  <c r="I1540" i="1"/>
  <c r="AN1552" i="1"/>
  <c r="AN1551" i="1" s="1"/>
  <c r="M1556" i="1"/>
  <c r="Y1556" i="1" s="1"/>
  <c r="AE1556" i="1" s="1"/>
  <c r="AW1556" i="1" s="1"/>
  <c r="BA1556" i="1" s="1"/>
  <c r="BO1556" i="1" s="1"/>
  <c r="BU1556" i="1" s="1"/>
  <c r="CG1556" i="1" s="1"/>
  <c r="CI1556" i="1" s="1"/>
  <c r="G1555" i="1"/>
  <c r="N1556" i="1"/>
  <c r="Z1556" i="1" s="1"/>
  <c r="AF1556" i="1" s="1"/>
  <c r="AX1556" i="1" s="1"/>
  <c r="BB1556" i="1" s="1"/>
  <c r="BP1556" i="1" s="1"/>
  <c r="BV1556" i="1" s="1"/>
  <c r="CJ1556" i="1" s="1"/>
  <c r="CL1556" i="1" s="1"/>
  <c r="K1555" i="1"/>
  <c r="K1554" i="1" s="1"/>
  <c r="K1553" i="1" s="1"/>
  <c r="K1552" i="1" s="1"/>
  <c r="K1551" i="1" s="1"/>
  <c r="G1558" i="1"/>
  <c r="BR1564" i="1"/>
  <c r="BR1563" i="1" s="1"/>
  <c r="CC1564" i="1"/>
  <c r="CC1563" i="1" s="1"/>
  <c r="BI1582" i="1"/>
  <c r="AI1582" i="1"/>
  <c r="I1585" i="1"/>
  <c r="Q1626" i="1"/>
  <c r="Q1625" i="1" s="1"/>
  <c r="N1647" i="1"/>
  <c r="Z1647" i="1" s="1"/>
  <c r="AF1647" i="1" s="1"/>
  <c r="AX1647" i="1" s="1"/>
  <c r="BB1647" i="1" s="1"/>
  <c r="BP1647" i="1" s="1"/>
  <c r="BV1647" i="1" s="1"/>
  <c r="CJ1647" i="1" s="1"/>
  <c r="CL1647" i="1" s="1"/>
  <c r="H1646" i="1"/>
  <c r="O1647" i="1"/>
  <c r="AA1647" i="1" s="1"/>
  <c r="AG1647" i="1" s="1"/>
  <c r="AY1647" i="1" s="1"/>
  <c r="BC1647" i="1" s="1"/>
  <c r="BQ1647" i="1" s="1"/>
  <c r="BW1647" i="1" s="1"/>
  <c r="CM1647" i="1" s="1"/>
  <c r="CO1647" i="1" s="1"/>
  <c r="L1646" i="1"/>
  <c r="L1645" i="1" s="1"/>
  <c r="L1644" i="1" s="1"/>
  <c r="L1638" i="1" s="1"/>
  <c r="L1637" i="1" s="1"/>
  <c r="N1661" i="1"/>
  <c r="Z1661" i="1" s="1"/>
  <c r="AF1661" i="1" s="1"/>
  <c r="AX1661" i="1" s="1"/>
  <c r="BB1661" i="1" s="1"/>
  <c r="BP1661" i="1" s="1"/>
  <c r="BV1661" i="1" s="1"/>
  <c r="CJ1661" i="1" s="1"/>
  <c r="CL1661" i="1" s="1"/>
  <c r="H1660" i="1"/>
  <c r="O1661" i="1"/>
  <c r="AA1661" i="1" s="1"/>
  <c r="AG1661" i="1" s="1"/>
  <c r="AY1661" i="1" s="1"/>
  <c r="BC1661" i="1" s="1"/>
  <c r="BQ1661" i="1" s="1"/>
  <c r="BW1661" i="1" s="1"/>
  <c r="CM1661" i="1" s="1"/>
  <c r="CO1661" i="1" s="1"/>
  <c r="L1660" i="1"/>
  <c r="L1659" i="1" s="1"/>
  <c r="L1658" i="1" s="1"/>
  <c r="L1657" i="1" s="1"/>
  <c r="L1656" i="1" s="1"/>
  <c r="N1675" i="1"/>
  <c r="Z1675" i="1" s="1"/>
  <c r="AF1675" i="1" s="1"/>
  <c r="AX1675" i="1" s="1"/>
  <c r="BB1675" i="1" s="1"/>
  <c r="BP1675" i="1" s="1"/>
  <c r="BV1675" i="1" s="1"/>
  <c r="CJ1675" i="1" s="1"/>
  <c r="CL1675" i="1" s="1"/>
  <c r="H1674" i="1"/>
  <c r="O1675" i="1"/>
  <c r="AA1675" i="1" s="1"/>
  <c r="AG1675" i="1" s="1"/>
  <c r="AY1675" i="1" s="1"/>
  <c r="BC1675" i="1" s="1"/>
  <c r="BQ1675" i="1" s="1"/>
  <c r="BW1675" i="1" s="1"/>
  <c r="CM1675" i="1" s="1"/>
  <c r="CO1675" i="1" s="1"/>
  <c r="L1674" i="1"/>
  <c r="AH1681" i="1"/>
  <c r="O1740" i="1"/>
  <c r="AA1740" i="1" s="1"/>
  <c r="AG1740" i="1" s="1"/>
  <c r="AY1740" i="1" s="1"/>
  <c r="BC1740" i="1" s="1"/>
  <c r="BQ1740" i="1" s="1"/>
  <c r="BW1740" i="1" s="1"/>
  <c r="CM1740" i="1" s="1"/>
  <c r="CO1740" i="1" s="1"/>
  <c r="I1739" i="1"/>
  <c r="J1924" i="1"/>
  <c r="J1923" i="1" s="1"/>
  <c r="M1929" i="1"/>
  <c r="Y1929" i="1" s="1"/>
  <c r="AE1929" i="1" s="1"/>
  <c r="AW1929" i="1" s="1"/>
  <c r="BA1929" i="1" s="1"/>
  <c r="BO1929" i="1" s="1"/>
  <c r="BU1929" i="1" s="1"/>
  <c r="CG1929" i="1" s="1"/>
  <c r="CI1929" i="1" s="1"/>
  <c r="I1218" i="1"/>
  <c r="H1227" i="1"/>
  <c r="G1240" i="1"/>
  <c r="I1241" i="1"/>
  <c r="G1245" i="1"/>
  <c r="I1246" i="1"/>
  <c r="H1383" i="1"/>
  <c r="H1388" i="1"/>
  <c r="G1399" i="1"/>
  <c r="I1400" i="1"/>
  <c r="G1406" i="1"/>
  <c r="I1407" i="1"/>
  <c r="G1413" i="1"/>
  <c r="O1415" i="1"/>
  <c r="AA1415" i="1" s="1"/>
  <c r="AG1415" i="1" s="1"/>
  <c r="AY1415" i="1" s="1"/>
  <c r="BC1415" i="1" s="1"/>
  <c r="BQ1415" i="1" s="1"/>
  <c r="BW1415" i="1" s="1"/>
  <c r="CM1415" i="1" s="1"/>
  <c r="CO1415" i="1" s="1"/>
  <c r="I1414" i="1"/>
  <c r="H1426" i="1"/>
  <c r="N1437" i="1"/>
  <c r="Z1437" i="1" s="1"/>
  <c r="AF1437" i="1" s="1"/>
  <c r="AX1437" i="1" s="1"/>
  <c r="BB1437" i="1" s="1"/>
  <c r="BP1437" i="1" s="1"/>
  <c r="BV1437" i="1" s="1"/>
  <c r="CJ1437" i="1" s="1"/>
  <c r="CL1437" i="1" s="1"/>
  <c r="AY1457" i="1"/>
  <c r="BC1457" i="1" s="1"/>
  <c r="BQ1457" i="1" s="1"/>
  <c r="BW1457" i="1" s="1"/>
  <c r="CM1457" i="1" s="1"/>
  <c r="CO1457" i="1" s="1"/>
  <c r="M1475" i="1"/>
  <c r="Y1475" i="1" s="1"/>
  <c r="AE1475" i="1" s="1"/>
  <c r="AW1475" i="1" s="1"/>
  <c r="BA1475" i="1" s="1"/>
  <c r="BO1475" i="1" s="1"/>
  <c r="BU1475" i="1" s="1"/>
  <c r="CG1475" i="1" s="1"/>
  <c r="CI1475" i="1" s="1"/>
  <c r="G1474" i="1"/>
  <c r="N1475" i="1"/>
  <c r="Z1475" i="1" s="1"/>
  <c r="AF1475" i="1" s="1"/>
  <c r="AX1475" i="1" s="1"/>
  <c r="BB1475" i="1" s="1"/>
  <c r="BP1475" i="1" s="1"/>
  <c r="BV1475" i="1" s="1"/>
  <c r="CJ1475" i="1" s="1"/>
  <c r="CL1475" i="1" s="1"/>
  <c r="K1474" i="1"/>
  <c r="K1473" i="1" s="1"/>
  <c r="K1472" i="1" s="1"/>
  <c r="K1471" i="1" s="1"/>
  <c r="CD1482" i="1"/>
  <c r="CD1481" i="1" s="1"/>
  <c r="CD1480" i="1" s="1"/>
  <c r="CM1483" i="1"/>
  <c r="L1491" i="1"/>
  <c r="L1490" i="1" s="1"/>
  <c r="AB1491" i="1"/>
  <c r="AB1490" i="1" s="1"/>
  <c r="G1510" i="1"/>
  <c r="M1531" i="1"/>
  <c r="Y1531" i="1" s="1"/>
  <c r="AE1531" i="1" s="1"/>
  <c r="AW1531" i="1" s="1"/>
  <c r="BA1531" i="1" s="1"/>
  <c r="BO1531" i="1" s="1"/>
  <c r="BU1531" i="1" s="1"/>
  <c r="CG1531" i="1" s="1"/>
  <c r="CI1531" i="1" s="1"/>
  <c r="G1530" i="1"/>
  <c r="N1531" i="1"/>
  <c r="Z1531" i="1" s="1"/>
  <c r="AF1531" i="1" s="1"/>
  <c r="AX1531" i="1" s="1"/>
  <c r="BB1531" i="1" s="1"/>
  <c r="BP1531" i="1" s="1"/>
  <c r="BV1531" i="1" s="1"/>
  <c r="CJ1531" i="1" s="1"/>
  <c r="CL1531" i="1" s="1"/>
  <c r="K1530" i="1"/>
  <c r="K1529" i="1" s="1"/>
  <c r="M1549" i="1"/>
  <c r="Y1549" i="1" s="1"/>
  <c r="AE1549" i="1" s="1"/>
  <c r="AW1549" i="1" s="1"/>
  <c r="BA1549" i="1" s="1"/>
  <c r="BO1549" i="1" s="1"/>
  <c r="BU1549" i="1" s="1"/>
  <c r="CG1549" i="1" s="1"/>
  <c r="CI1549" i="1" s="1"/>
  <c r="G1548" i="1"/>
  <c r="N1549" i="1"/>
  <c r="Z1549" i="1" s="1"/>
  <c r="AF1549" i="1" s="1"/>
  <c r="AX1549" i="1" s="1"/>
  <c r="BB1549" i="1" s="1"/>
  <c r="BP1549" i="1" s="1"/>
  <c r="BV1549" i="1" s="1"/>
  <c r="CJ1549" i="1" s="1"/>
  <c r="CL1549" i="1" s="1"/>
  <c r="K1548" i="1"/>
  <c r="K1547" i="1" s="1"/>
  <c r="K1546" i="1" s="1"/>
  <c r="K1545" i="1" s="1"/>
  <c r="K1544" i="1" s="1"/>
  <c r="AC1552" i="1"/>
  <c r="AC1551" i="1" s="1"/>
  <c r="V1552" i="1"/>
  <c r="V1551" i="1" s="1"/>
  <c r="O1617" i="1"/>
  <c r="AA1617" i="1" s="1"/>
  <c r="AG1617" i="1" s="1"/>
  <c r="AY1617" i="1" s="1"/>
  <c r="BC1617" i="1" s="1"/>
  <c r="BQ1617" i="1" s="1"/>
  <c r="BW1617" i="1" s="1"/>
  <c r="CM1617" i="1" s="1"/>
  <c r="CO1617" i="1" s="1"/>
  <c r="I1614" i="1"/>
  <c r="AI1682" i="1"/>
  <c r="AI1681" i="1" s="1"/>
  <c r="AW1683" i="1"/>
  <c r="BA1683" i="1" s="1"/>
  <c r="BO1683" i="1" s="1"/>
  <c r="BU1683" i="1" s="1"/>
  <c r="CG1683" i="1" s="1"/>
  <c r="AM1682" i="1"/>
  <c r="AX1683" i="1"/>
  <c r="BB1683" i="1" s="1"/>
  <c r="BP1683" i="1" s="1"/>
  <c r="BV1683" i="1" s="1"/>
  <c r="CJ1683" i="1" s="1"/>
  <c r="AU1682" i="1"/>
  <c r="AU1681" i="1" s="1"/>
  <c r="AY1683" i="1"/>
  <c r="BC1683" i="1" s="1"/>
  <c r="BQ1683" i="1" s="1"/>
  <c r="BW1683" i="1" s="1"/>
  <c r="CM1683" i="1" s="1"/>
  <c r="G1740" i="1"/>
  <c r="M1741" i="1"/>
  <c r="Y1741" i="1" s="1"/>
  <c r="AE1741" i="1" s="1"/>
  <c r="AW1741" i="1" s="1"/>
  <c r="BA1741" i="1" s="1"/>
  <c r="BO1741" i="1" s="1"/>
  <c r="BU1741" i="1" s="1"/>
  <c r="CG1741" i="1" s="1"/>
  <c r="CI1741" i="1" s="1"/>
  <c r="H1460" i="1"/>
  <c r="H1482" i="1"/>
  <c r="H1493" i="1"/>
  <c r="CA1497" i="1"/>
  <c r="CE1497" i="1"/>
  <c r="CM1497" i="1" s="1"/>
  <c r="CO1497" i="1" s="1"/>
  <c r="G1501" i="1"/>
  <c r="I1502" i="1"/>
  <c r="H1511" i="1"/>
  <c r="Q1519" i="1"/>
  <c r="Q1518" i="1" s="1"/>
  <c r="Q1517" i="1" s="1"/>
  <c r="Q1516" i="1" s="1"/>
  <c r="H1524" i="1"/>
  <c r="H1529" i="1"/>
  <c r="H1534" i="1"/>
  <c r="H1540" i="1"/>
  <c r="H1547" i="1"/>
  <c r="H1554" i="1"/>
  <c r="J1560" i="1"/>
  <c r="O1561" i="1"/>
  <c r="AA1561" i="1" s="1"/>
  <c r="AG1561" i="1" s="1"/>
  <c r="AY1561" i="1" s="1"/>
  <c r="BC1561" i="1" s="1"/>
  <c r="BQ1561" i="1" s="1"/>
  <c r="BW1561" i="1" s="1"/>
  <c r="CM1561" i="1" s="1"/>
  <c r="CO1561" i="1" s="1"/>
  <c r="AU1564" i="1"/>
  <c r="AU1563" i="1" s="1"/>
  <c r="CA1564" i="1"/>
  <c r="CA1563" i="1" s="1"/>
  <c r="H1566" i="1"/>
  <c r="J1582" i="1"/>
  <c r="AH1582" i="1"/>
  <c r="AB1582" i="1"/>
  <c r="BT1582" i="1"/>
  <c r="G1601" i="1"/>
  <c r="M1622" i="1"/>
  <c r="Y1622" i="1" s="1"/>
  <c r="AE1622" i="1" s="1"/>
  <c r="AW1622" i="1" s="1"/>
  <c r="BA1622" i="1" s="1"/>
  <c r="BO1622" i="1" s="1"/>
  <c r="BU1622" i="1" s="1"/>
  <c r="CG1622" i="1" s="1"/>
  <c r="CI1622" i="1" s="1"/>
  <c r="G1621" i="1"/>
  <c r="J1626" i="1"/>
  <c r="J1625" i="1" s="1"/>
  <c r="AD1626" i="1"/>
  <c r="AD1625" i="1" s="1"/>
  <c r="AL1626" i="1"/>
  <c r="AL1625" i="1" s="1"/>
  <c r="AT1626" i="1"/>
  <c r="AT1625" i="1" s="1"/>
  <c r="BF1626" i="1"/>
  <c r="BF1625" i="1" s="1"/>
  <c r="BN1626" i="1"/>
  <c r="BN1625" i="1" s="1"/>
  <c r="O1630" i="1"/>
  <c r="AA1630" i="1" s="1"/>
  <c r="AG1630" i="1" s="1"/>
  <c r="AY1630" i="1" s="1"/>
  <c r="BC1630" i="1" s="1"/>
  <c r="BQ1630" i="1" s="1"/>
  <c r="BW1630" i="1" s="1"/>
  <c r="CM1630" i="1" s="1"/>
  <c r="CO1630" i="1" s="1"/>
  <c r="I1629" i="1"/>
  <c r="AQ1638" i="1"/>
  <c r="AQ1637" i="1" s="1"/>
  <c r="M1641" i="1"/>
  <c r="Y1641" i="1" s="1"/>
  <c r="AE1641" i="1" s="1"/>
  <c r="AW1641" i="1" s="1"/>
  <c r="BA1641" i="1" s="1"/>
  <c r="BO1641" i="1" s="1"/>
  <c r="BU1641" i="1" s="1"/>
  <c r="CG1641" i="1" s="1"/>
  <c r="CI1641" i="1" s="1"/>
  <c r="G1640" i="1"/>
  <c r="R1638" i="1"/>
  <c r="R1637" i="1" s="1"/>
  <c r="BN1638" i="1"/>
  <c r="BN1637" i="1" s="1"/>
  <c r="O1642" i="1"/>
  <c r="AA1642" i="1" s="1"/>
  <c r="AG1642" i="1" s="1"/>
  <c r="AY1642" i="1" s="1"/>
  <c r="BC1642" i="1" s="1"/>
  <c r="BQ1642" i="1" s="1"/>
  <c r="BW1642" i="1" s="1"/>
  <c r="CM1642" i="1" s="1"/>
  <c r="CO1642" i="1" s="1"/>
  <c r="I1641" i="1"/>
  <c r="BH1638" i="1"/>
  <c r="BH1637" i="1" s="1"/>
  <c r="BL1638" i="1"/>
  <c r="BL1637" i="1" s="1"/>
  <c r="BX1638" i="1"/>
  <c r="BX1637" i="1" s="1"/>
  <c r="CB1638" i="1"/>
  <c r="CB1637" i="1" s="1"/>
  <c r="BP1685" i="1"/>
  <c r="O1693" i="1"/>
  <c r="AA1693" i="1" s="1"/>
  <c r="AG1693" i="1" s="1"/>
  <c r="AY1693" i="1" s="1"/>
  <c r="BC1693" i="1" s="1"/>
  <c r="BQ1693" i="1" s="1"/>
  <c r="BW1693" i="1" s="1"/>
  <c r="CM1693" i="1" s="1"/>
  <c r="CO1693" i="1" s="1"/>
  <c r="I1692" i="1"/>
  <c r="M1694" i="1"/>
  <c r="Y1694" i="1" s="1"/>
  <c r="AE1694" i="1" s="1"/>
  <c r="AW1694" i="1" s="1"/>
  <c r="BA1694" i="1" s="1"/>
  <c r="BO1694" i="1" s="1"/>
  <c r="BU1694" i="1" s="1"/>
  <c r="CG1694" i="1" s="1"/>
  <c r="CI1694" i="1" s="1"/>
  <c r="G1693" i="1"/>
  <c r="AB1701" i="1"/>
  <c r="AB1700" i="1" s="1"/>
  <c r="BD1701" i="1"/>
  <c r="BD1700" i="1" s="1"/>
  <c r="BH1701" i="1"/>
  <c r="BH1700" i="1" s="1"/>
  <c r="BL1701" i="1"/>
  <c r="BL1700" i="1" s="1"/>
  <c r="CP1701" i="1"/>
  <c r="CP1700" i="1" s="1"/>
  <c r="AA1707" i="1"/>
  <c r="AG1707" i="1" s="1"/>
  <c r="AY1707" i="1" s="1"/>
  <c r="BC1707" i="1" s="1"/>
  <c r="BQ1707" i="1" s="1"/>
  <c r="BW1707" i="1" s="1"/>
  <c r="CM1707" i="1" s="1"/>
  <c r="CO1707" i="1" s="1"/>
  <c r="Y1743" i="1"/>
  <c r="AE1743" i="1" s="1"/>
  <c r="AW1743" i="1" s="1"/>
  <c r="BA1743" i="1" s="1"/>
  <c r="BO1743" i="1" s="1"/>
  <c r="BU1743" i="1" s="1"/>
  <c r="CG1743" i="1" s="1"/>
  <c r="CI1743" i="1" s="1"/>
  <c r="Y1751" i="1"/>
  <c r="AE1751" i="1" s="1"/>
  <c r="AW1751" i="1" s="1"/>
  <c r="BA1751" i="1" s="1"/>
  <c r="BO1751" i="1" s="1"/>
  <c r="BU1751" i="1" s="1"/>
  <c r="P1750" i="1"/>
  <c r="Y1750" i="1" s="1"/>
  <c r="AE1750" i="1" s="1"/>
  <c r="AW1750" i="1" s="1"/>
  <c r="BA1750" i="1" s="1"/>
  <c r="BO1750" i="1" s="1"/>
  <c r="BU1750" i="1" s="1"/>
  <c r="M1788" i="1"/>
  <c r="Y1788" i="1" s="1"/>
  <c r="AE1788" i="1" s="1"/>
  <c r="AW1788" i="1" s="1"/>
  <c r="BA1788" i="1" s="1"/>
  <c r="BO1788" i="1" s="1"/>
  <c r="BU1788" i="1" s="1"/>
  <c r="CG1788" i="1" s="1"/>
  <c r="CI1788" i="1" s="1"/>
  <c r="J1787" i="1"/>
  <c r="J1786" i="1" s="1"/>
  <c r="J1785" i="1" s="1"/>
  <c r="J1784" i="1" s="1"/>
  <c r="J1783" i="1" s="1"/>
  <c r="M1567" i="1"/>
  <c r="Y1567" i="1" s="1"/>
  <c r="AE1567" i="1" s="1"/>
  <c r="AW1567" i="1" s="1"/>
  <c r="BA1567" i="1" s="1"/>
  <c r="BO1567" i="1" s="1"/>
  <c r="BU1567" i="1" s="1"/>
  <c r="CG1567" i="1" s="1"/>
  <c r="CI1567" i="1" s="1"/>
  <c r="V1570" i="1"/>
  <c r="AA1570" i="1" s="1"/>
  <c r="AG1570" i="1" s="1"/>
  <c r="AY1570" i="1" s="1"/>
  <c r="BC1570" i="1" s="1"/>
  <c r="BQ1570" i="1" s="1"/>
  <c r="BW1570" i="1" s="1"/>
  <c r="CM1570" i="1" s="1"/>
  <c r="AA1571" i="1"/>
  <c r="AG1571" i="1" s="1"/>
  <c r="AY1571" i="1" s="1"/>
  <c r="BC1571" i="1" s="1"/>
  <c r="BQ1571" i="1" s="1"/>
  <c r="BW1571" i="1" s="1"/>
  <c r="CM1571" i="1" s="1"/>
  <c r="K1577" i="1"/>
  <c r="K1576" i="1" s="1"/>
  <c r="K1575" i="1" s="1"/>
  <c r="K1574" i="1" s="1"/>
  <c r="K1573" i="1" s="1"/>
  <c r="AD1582" i="1"/>
  <c r="AT1582" i="1"/>
  <c r="BR1582" i="1"/>
  <c r="CD1582" i="1"/>
  <c r="X1582" i="1"/>
  <c r="BD1582" i="1"/>
  <c r="K1590" i="1"/>
  <c r="K1589" i="1" s="1"/>
  <c r="K1582" i="1" s="1"/>
  <c r="AY1598" i="1"/>
  <c r="BC1598" i="1" s="1"/>
  <c r="BQ1598" i="1" s="1"/>
  <c r="BW1598" i="1" s="1"/>
  <c r="CM1598" i="1" s="1"/>
  <c r="CO1598" i="1" s="1"/>
  <c r="AR1597" i="1"/>
  <c r="O1602" i="1"/>
  <c r="AA1602" i="1" s="1"/>
  <c r="AG1602" i="1" s="1"/>
  <c r="AY1602" i="1" s="1"/>
  <c r="BC1602" i="1" s="1"/>
  <c r="BQ1602" i="1" s="1"/>
  <c r="BW1602" i="1" s="1"/>
  <c r="CM1602" i="1" s="1"/>
  <c r="CO1602" i="1" s="1"/>
  <c r="I1601" i="1"/>
  <c r="AC1601" i="1"/>
  <c r="AC1600" i="1" s="1"/>
  <c r="AC1595" i="1" s="1"/>
  <c r="AC1594" i="1" s="1"/>
  <c r="BR1610" i="1"/>
  <c r="O1623" i="1"/>
  <c r="AA1623" i="1" s="1"/>
  <c r="AG1623" i="1" s="1"/>
  <c r="AY1623" i="1" s="1"/>
  <c r="BC1623" i="1" s="1"/>
  <c r="BQ1623" i="1" s="1"/>
  <c r="BW1623" i="1" s="1"/>
  <c r="CM1623" i="1" s="1"/>
  <c r="CO1623" i="1" s="1"/>
  <c r="I1622" i="1"/>
  <c r="S1626" i="1"/>
  <c r="S1625" i="1" s="1"/>
  <c r="CE1626" i="1"/>
  <c r="CE1625" i="1" s="1"/>
  <c r="V1626" i="1"/>
  <c r="V1625" i="1" s="1"/>
  <c r="BZ1626" i="1"/>
  <c r="BZ1625" i="1" s="1"/>
  <c r="P1626" i="1"/>
  <c r="P1625" i="1" s="1"/>
  <c r="T1626" i="1"/>
  <c r="T1625" i="1" s="1"/>
  <c r="X1626" i="1"/>
  <c r="X1625" i="1" s="1"/>
  <c r="AJ1626" i="1"/>
  <c r="AJ1625" i="1" s="1"/>
  <c r="AN1626" i="1"/>
  <c r="AN1625" i="1" s="1"/>
  <c r="AR1626" i="1"/>
  <c r="AR1625" i="1" s="1"/>
  <c r="AV1626" i="1"/>
  <c r="AV1625" i="1" s="1"/>
  <c r="BD1626" i="1"/>
  <c r="BD1625" i="1" s="1"/>
  <c r="BH1626" i="1"/>
  <c r="BH1625" i="1" s="1"/>
  <c r="BL1626" i="1"/>
  <c r="BL1625" i="1" s="1"/>
  <c r="BX1626" i="1"/>
  <c r="BX1625" i="1" s="1"/>
  <c r="CB1626" i="1"/>
  <c r="CB1625" i="1" s="1"/>
  <c r="CF1626" i="1"/>
  <c r="CF1625" i="1" s="1"/>
  <c r="M1634" i="1"/>
  <c r="Y1634" i="1" s="1"/>
  <c r="AE1634" i="1" s="1"/>
  <c r="AW1634" i="1" s="1"/>
  <c r="BA1634" i="1" s="1"/>
  <c r="BO1634" i="1" s="1"/>
  <c r="BU1634" i="1" s="1"/>
  <c r="CG1634" i="1" s="1"/>
  <c r="CI1634" i="1" s="1"/>
  <c r="G1633" i="1"/>
  <c r="J1638" i="1"/>
  <c r="J1637" i="1" s="1"/>
  <c r="AD1638" i="1"/>
  <c r="AD1637" i="1" s="1"/>
  <c r="AL1638" i="1"/>
  <c r="AL1637" i="1" s="1"/>
  <c r="AT1638" i="1"/>
  <c r="AT1637" i="1" s="1"/>
  <c r="BZ1638" i="1"/>
  <c r="BZ1637" i="1" s="1"/>
  <c r="P1638" i="1"/>
  <c r="P1637" i="1" s="1"/>
  <c r="AJ1638" i="1"/>
  <c r="AJ1637" i="1" s="1"/>
  <c r="AN1638" i="1"/>
  <c r="AN1637" i="1" s="1"/>
  <c r="AR1638" i="1"/>
  <c r="AR1637" i="1" s="1"/>
  <c r="AV1638" i="1"/>
  <c r="AV1637" i="1" s="1"/>
  <c r="BF1638" i="1"/>
  <c r="BF1637" i="1" s="1"/>
  <c r="P1692" i="1"/>
  <c r="P1691" i="1" s="1"/>
  <c r="P1680" i="1" s="1"/>
  <c r="P1679" i="1" s="1"/>
  <c r="P1678" i="1" s="1"/>
  <c r="T1692" i="1"/>
  <c r="T1691" i="1" s="1"/>
  <c r="T1680" i="1" s="1"/>
  <c r="T1679" i="1" s="1"/>
  <c r="T1678" i="1" s="1"/>
  <c r="X1692" i="1"/>
  <c r="X1691" i="1" s="1"/>
  <c r="X1680" i="1" s="1"/>
  <c r="X1679" i="1" s="1"/>
  <c r="X1678" i="1" s="1"/>
  <c r="AJ1692" i="1"/>
  <c r="AJ1691" i="1" s="1"/>
  <c r="AJ1680" i="1" s="1"/>
  <c r="AJ1679" i="1" s="1"/>
  <c r="AJ1678" i="1" s="1"/>
  <c r="AN1692" i="1"/>
  <c r="AN1691" i="1" s="1"/>
  <c r="AN1680" i="1" s="1"/>
  <c r="AN1679" i="1" s="1"/>
  <c r="AN1678" i="1" s="1"/>
  <c r="AR1692" i="1"/>
  <c r="AR1691" i="1" s="1"/>
  <c r="AV1692" i="1"/>
  <c r="AV1691" i="1" s="1"/>
  <c r="AV1680" i="1" s="1"/>
  <c r="AV1679" i="1" s="1"/>
  <c r="AV1678" i="1" s="1"/>
  <c r="BX1692" i="1"/>
  <c r="BX1691" i="1" s="1"/>
  <c r="CB1692" i="1"/>
  <c r="CB1691" i="1" s="1"/>
  <c r="CF1692" i="1"/>
  <c r="CF1691" i="1" s="1"/>
  <c r="I1713" i="1"/>
  <c r="O1716" i="1"/>
  <c r="AA1716" i="1" s="1"/>
  <c r="AG1716" i="1" s="1"/>
  <c r="AY1716" i="1" s="1"/>
  <c r="BC1716" i="1" s="1"/>
  <c r="BQ1716" i="1" s="1"/>
  <c r="BW1716" i="1" s="1"/>
  <c r="CM1716" i="1" s="1"/>
  <c r="CO1716" i="1" s="1"/>
  <c r="N1724" i="1"/>
  <c r="Z1724" i="1" s="1"/>
  <c r="AF1724" i="1" s="1"/>
  <c r="AX1724" i="1" s="1"/>
  <c r="BB1724" i="1" s="1"/>
  <c r="BP1724" i="1" s="1"/>
  <c r="BV1724" i="1" s="1"/>
  <c r="CJ1724" i="1" s="1"/>
  <c r="CL1724" i="1" s="1"/>
  <c r="H1719" i="1"/>
  <c r="O1724" i="1"/>
  <c r="AA1724" i="1" s="1"/>
  <c r="AG1724" i="1" s="1"/>
  <c r="AY1724" i="1" s="1"/>
  <c r="BC1724" i="1" s="1"/>
  <c r="BQ1724" i="1" s="1"/>
  <c r="BW1724" i="1" s="1"/>
  <c r="CM1724" i="1" s="1"/>
  <c r="CO1724" i="1" s="1"/>
  <c r="L1719" i="1"/>
  <c r="AJ1719" i="1"/>
  <c r="AN1719" i="1"/>
  <c r="AR1719" i="1"/>
  <c r="AV1719" i="1"/>
  <c r="BT1719" i="1"/>
  <c r="M1730" i="1"/>
  <c r="Y1730" i="1" s="1"/>
  <c r="AE1730" i="1" s="1"/>
  <c r="AW1730" i="1" s="1"/>
  <c r="BA1730" i="1" s="1"/>
  <c r="BO1730" i="1" s="1"/>
  <c r="BU1730" i="1" s="1"/>
  <c r="CG1730" i="1" s="1"/>
  <c r="CI1730" i="1" s="1"/>
  <c r="J1729" i="1"/>
  <c r="J1728" i="1" s="1"/>
  <c r="BO1734" i="1"/>
  <c r="BU1734" i="1" s="1"/>
  <c r="CG1734" i="1" s="1"/>
  <c r="CI1734" i="1" s="1"/>
  <c r="N1769" i="1"/>
  <c r="Z1769" i="1" s="1"/>
  <c r="AF1769" i="1" s="1"/>
  <c r="AX1769" i="1" s="1"/>
  <c r="BB1769" i="1" s="1"/>
  <c r="BP1769" i="1" s="1"/>
  <c r="BV1769" i="1" s="1"/>
  <c r="CJ1769" i="1" s="1"/>
  <c r="CL1769" i="1" s="1"/>
  <c r="H1768" i="1"/>
  <c r="O1769" i="1"/>
  <c r="AA1769" i="1" s="1"/>
  <c r="AG1769" i="1" s="1"/>
  <c r="AY1769" i="1" s="1"/>
  <c r="BC1769" i="1" s="1"/>
  <c r="BQ1769" i="1" s="1"/>
  <c r="BW1769" i="1" s="1"/>
  <c r="CM1769" i="1" s="1"/>
  <c r="CO1769" i="1" s="1"/>
  <c r="L1768" i="1"/>
  <c r="M1780" i="1"/>
  <c r="Y1780" i="1" s="1"/>
  <c r="AE1780" i="1" s="1"/>
  <c r="AW1780" i="1" s="1"/>
  <c r="BA1780" i="1" s="1"/>
  <c r="BO1780" i="1" s="1"/>
  <c r="BU1780" i="1" s="1"/>
  <c r="CG1780" i="1" s="1"/>
  <c r="CI1780" i="1" s="1"/>
  <c r="J1779" i="1"/>
  <c r="M1779" i="1" s="1"/>
  <c r="Y1779" i="1" s="1"/>
  <c r="AE1779" i="1" s="1"/>
  <c r="AW1779" i="1" s="1"/>
  <c r="BA1779" i="1" s="1"/>
  <c r="BO1779" i="1" s="1"/>
  <c r="BU1779" i="1" s="1"/>
  <c r="CG1779" i="1" s="1"/>
  <c r="CI1779" i="1" s="1"/>
  <c r="N1787" i="1"/>
  <c r="Z1787" i="1" s="1"/>
  <c r="AF1787" i="1" s="1"/>
  <c r="AX1787" i="1" s="1"/>
  <c r="BB1787" i="1" s="1"/>
  <c r="BP1787" i="1" s="1"/>
  <c r="BV1787" i="1" s="1"/>
  <c r="CJ1787" i="1" s="1"/>
  <c r="CL1787" i="1" s="1"/>
  <c r="H1786" i="1"/>
  <c r="CG1913" i="1"/>
  <c r="BX1912" i="1"/>
  <c r="AX1922" i="1"/>
  <c r="BB1922" i="1" s="1"/>
  <c r="BP1922" i="1" s="1"/>
  <c r="BV1922" i="1" s="1"/>
  <c r="CJ1922" i="1" s="1"/>
  <c r="CL1922" i="1" s="1"/>
  <c r="AP1921" i="1"/>
  <c r="N1927" i="1"/>
  <c r="Z1927" i="1" s="1"/>
  <c r="AF1927" i="1" s="1"/>
  <c r="AX1927" i="1" s="1"/>
  <c r="BB1927" i="1" s="1"/>
  <c r="BP1927" i="1" s="1"/>
  <c r="BV1927" i="1" s="1"/>
  <c r="CJ1927" i="1" s="1"/>
  <c r="CL1927" i="1" s="1"/>
  <c r="H1924" i="1"/>
  <c r="O1927" i="1"/>
  <c r="AA1927" i="1" s="1"/>
  <c r="AG1927" i="1" s="1"/>
  <c r="AY1927" i="1" s="1"/>
  <c r="BC1927" i="1" s="1"/>
  <c r="BQ1927" i="1" s="1"/>
  <c r="BW1927" i="1" s="1"/>
  <c r="CM1927" i="1" s="1"/>
  <c r="CO1927" i="1" s="1"/>
  <c r="L1924" i="1"/>
  <c r="L1923" i="1" s="1"/>
  <c r="AZ1582" i="1"/>
  <c r="AM1596" i="1"/>
  <c r="M1615" i="1"/>
  <c r="Y1615" i="1" s="1"/>
  <c r="AE1615" i="1" s="1"/>
  <c r="AW1615" i="1" s="1"/>
  <c r="BA1615" i="1" s="1"/>
  <c r="BO1615" i="1" s="1"/>
  <c r="BU1615" i="1" s="1"/>
  <c r="CG1615" i="1" s="1"/>
  <c r="CI1615" i="1" s="1"/>
  <c r="G1614" i="1"/>
  <c r="N1615" i="1"/>
  <c r="Z1615" i="1" s="1"/>
  <c r="AF1615" i="1" s="1"/>
  <c r="AX1615" i="1" s="1"/>
  <c r="BB1615" i="1" s="1"/>
  <c r="BP1615" i="1" s="1"/>
  <c r="BV1615" i="1" s="1"/>
  <c r="CJ1615" i="1" s="1"/>
  <c r="CL1615" i="1" s="1"/>
  <c r="K1614" i="1"/>
  <c r="K1613" i="1" s="1"/>
  <c r="K1612" i="1" s="1"/>
  <c r="K1611" i="1" s="1"/>
  <c r="K1610" i="1" s="1"/>
  <c r="AM1626" i="1"/>
  <c r="AM1625" i="1" s="1"/>
  <c r="O1635" i="1"/>
  <c r="AA1635" i="1" s="1"/>
  <c r="AG1635" i="1" s="1"/>
  <c r="AY1635" i="1" s="1"/>
  <c r="BC1635" i="1" s="1"/>
  <c r="BQ1635" i="1" s="1"/>
  <c r="BW1635" i="1" s="1"/>
  <c r="CM1635" i="1" s="1"/>
  <c r="CO1635" i="1" s="1"/>
  <c r="I1634" i="1"/>
  <c r="S1638" i="1"/>
  <c r="S1637" i="1" s="1"/>
  <c r="CE1638" i="1"/>
  <c r="CE1637" i="1" s="1"/>
  <c r="BR1638" i="1"/>
  <c r="BR1637" i="1" s="1"/>
  <c r="BT1638" i="1"/>
  <c r="BT1637" i="1" s="1"/>
  <c r="BP1687" i="1"/>
  <c r="BV1687" i="1" s="1"/>
  <c r="CJ1687" i="1" s="1"/>
  <c r="N1702" i="1"/>
  <c r="Z1702" i="1" s="1"/>
  <c r="AF1702" i="1" s="1"/>
  <c r="AX1702" i="1" s="1"/>
  <c r="BB1702" i="1" s="1"/>
  <c r="BP1702" i="1" s="1"/>
  <c r="BV1702" i="1" s="1"/>
  <c r="CJ1702" i="1" s="1"/>
  <c r="CL1702" i="1" s="1"/>
  <c r="H1701" i="1"/>
  <c r="O1702" i="1"/>
  <c r="AA1702" i="1" s="1"/>
  <c r="AG1702" i="1" s="1"/>
  <c r="AY1702" i="1" s="1"/>
  <c r="BC1702" i="1" s="1"/>
  <c r="BQ1702" i="1" s="1"/>
  <c r="BW1702" i="1" s="1"/>
  <c r="CM1702" i="1" s="1"/>
  <c r="CO1702" i="1" s="1"/>
  <c r="L1701" i="1"/>
  <c r="L1700" i="1" s="1"/>
  <c r="I1701" i="1"/>
  <c r="O1705" i="1"/>
  <c r="AA1705" i="1" s="1"/>
  <c r="AG1705" i="1" s="1"/>
  <c r="AY1705" i="1" s="1"/>
  <c r="BC1705" i="1" s="1"/>
  <c r="BQ1705" i="1" s="1"/>
  <c r="BW1705" i="1" s="1"/>
  <c r="CM1705" i="1" s="1"/>
  <c r="CO1705" i="1" s="1"/>
  <c r="N1714" i="1"/>
  <c r="Z1714" i="1" s="1"/>
  <c r="AF1714" i="1" s="1"/>
  <c r="AX1714" i="1" s="1"/>
  <c r="BB1714" i="1" s="1"/>
  <c r="BP1714" i="1" s="1"/>
  <c r="BV1714" i="1" s="1"/>
  <c r="CJ1714" i="1" s="1"/>
  <c r="CL1714" i="1" s="1"/>
  <c r="H1713" i="1"/>
  <c r="O1714" i="1"/>
  <c r="AA1714" i="1" s="1"/>
  <c r="AG1714" i="1" s="1"/>
  <c r="AY1714" i="1" s="1"/>
  <c r="BC1714" i="1" s="1"/>
  <c r="BQ1714" i="1" s="1"/>
  <c r="BW1714" i="1" s="1"/>
  <c r="CM1714" i="1" s="1"/>
  <c r="CO1714" i="1" s="1"/>
  <c r="L1713" i="1"/>
  <c r="P1719" i="1"/>
  <c r="T1719" i="1"/>
  <c r="X1719" i="1"/>
  <c r="AZ1719" i="1"/>
  <c r="BX1719" i="1"/>
  <c r="CB1719" i="1"/>
  <c r="CF1719" i="1"/>
  <c r="BP1734" i="1"/>
  <c r="BV1734" i="1" s="1"/>
  <c r="CJ1734" i="1" s="1"/>
  <c r="CL1734" i="1" s="1"/>
  <c r="Y1742" i="1"/>
  <c r="AE1742" i="1" s="1"/>
  <c r="AW1742" i="1" s="1"/>
  <c r="BA1742" i="1" s="1"/>
  <c r="BO1742" i="1" s="1"/>
  <c r="BU1742" i="1" s="1"/>
  <c r="CG1742" i="1" s="1"/>
  <c r="CI1742" i="1" s="1"/>
  <c r="BK1739" i="1"/>
  <c r="BK1738" i="1" s="1"/>
  <c r="O1758" i="1"/>
  <c r="AA1758" i="1" s="1"/>
  <c r="AG1758" i="1" s="1"/>
  <c r="AY1758" i="1" s="1"/>
  <c r="BC1758" i="1" s="1"/>
  <c r="BQ1758" i="1" s="1"/>
  <c r="BW1758" i="1" s="1"/>
  <c r="CM1758" i="1" s="1"/>
  <c r="CO1758" i="1" s="1"/>
  <c r="L1757" i="1"/>
  <c r="O1757" i="1" s="1"/>
  <c r="AA1757" i="1" s="1"/>
  <c r="AG1757" i="1" s="1"/>
  <c r="AY1757" i="1" s="1"/>
  <c r="BC1757" i="1" s="1"/>
  <c r="BQ1757" i="1" s="1"/>
  <c r="BW1757" i="1" s="1"/>
  <c r="CM1757" i="1" s="1"/>
  <c r="CO1757" i="1" s="1"/>
  <c r="M1763" i="1"/>
  <c r="Y1763" i="1" s="1"/>
  <c r="AE1763" i="1" s="1"/>
  <c r="AW1763" i="1" s="1"/>
  <c r="BA1763" i="1" s="1"/>
  <c r="BO1763" i="1" s="1"/>
  <c r="BU1763" i="1" s="1"/>
  <c r="CG1763" i="1" s="1"/>
  <c r="CI1763" i="1" s="1"/>
  <c r="J1760" i="1"/>
  <c r="AD1827" i="1"/>
  <c r="AD1826" i="1" s="1"/>
  <c r="AD1825" i="1" s="1"/>
  <c r="AD1824" i="1" s="1"/>
  <c r="AD1823" i="1" s="1"/>
  <c r="AM1924" i="1"/>
  <c r="AM1923" i="1" s="1"/>
  <c r="CM1958" i="1"/>
  <c r="CD1957" i="1"/>
  <c r="BP1686" i="1"/>
  <c r="H1773" i="1"/>
  <c r="AB1773" i="1"/>
  <c r="AB1772" i="1" s="1"/>
  <c r="AB1771" i="1" s="1"/>
  <c r="CP1773" i="1"/>
  <c r="CP1772" i="1" s="1"/>
  <c r="CP1771" i="1" s="1"/>
  <c r="M1775" i="1"/>
  <c r="Y1775" i="1" s="1"/>
  <c r="AE1775" i="1" s="1"/>
  <c r="AW1775" i="1" s="1"/>
  <c r="BA1775" i="1" s="1"/>
  <c r="BO1775" i="1" s="1"/>
  <c r="BU1775" i="1" s="1"/>
  <c r="CG1775" i="1" s="1"/>
  <c r="CI1775" i="1" s="1"/>
  <c r="J1774" i="1"/>
  <c r="M1774" i="1" s="1"/>
  <c r="Y1774" i="1" s="1"/>
  <c r="AE1774" i="1" s="1"/>
  <c r="AW1774" i="1" s="1"/>
  <c r="BA1774" i="1" s="1"/>
  <c r="BO1774" i="1" s="1"/>
  <c r="BU1774" i="1" s="1"/>
  <c r="CG1774" i="1" s="1"/>
  <c r="CI1774" i="1" s="1"/>
  <c r="AK1773" i="1"/>
  <c r="AK1772" i="1" s="1"/>
  <c r="AK1771" i="1" s="1"/>
  <c r="AO1773" i="1"/>
  <c r="AO1772" i="1" s="1"/>
  <c r="AO1771" i="1" s="1"/>
  <c r="AS1773" i="1"/>
  <c r="AS1772" i="1" s="1"/>
  <c r="AS1771" i="1" s="1"/>
  <c r="BE1773" i="1"/>
  <c r="BE1772" i="1" s="1"/>
  <c r="BE1771" i="1" s="1"/>
  <c r="BI1773" i="1"/>
  <c r="BI1772" i="1" s="1"/>
  <c r="BI1771" i="1" s="1"/>
  <c r="BM1773" i="1"/>
  <c r="BM1772" i="1" s="1"/>
  <c r="BM1771" i="1" s="1"/>
  <c r="I1795" i="1"/>
  <c r="O1798" i="1"/>
  <c r="AA1798" i="1" s="1"/>
  <c r="AG1798" i="1" s="1"/>
  <c r="AY1798" i="1" s="1"/>
  <c r="BC1798" i="1" s="1"/>
  <c r="BQ1798" i="1" s="1"/>
  <c r="BW1798" i="1" s="1"/>
  <c r="CM1798" i="1" s="1"/>
  <c r="CO1798" i="1" s="1"/>
  <c r="M1814" i="1"/>
  <c r="Y1814" i="1" s="1"/>
  <c r="AE1814" i="1" s="1"/>
  <c r="AW1814" i="1" s="1"/>
  <c r="BA1814" i="1" s="1"/>
  <c r="BO1814" i="1" s="1"/>
  <c r="BU1814" i="1" s="1"/>
  <c r="CG1814" i="1" s="1"/>
  <c r="CI1814" i="1" s="1"/>
  <c r="J1813" i="1"/>
  <c r="J1812" i="1" s="1"/>
  <c r="O1846" i="1"/>
  <c r="AA1846" i="1" s="1"/>
  <c r="AG1846" i="1" s="1"/>
  <c r="AY1846" i="1" s="1"/>
  <c r="BC1846" i="1" s="1"/>
  <c r="BQ1846" i="1" s="1"/>
  <c r="BW1846" i="1" s="1"/>
  <c r="CM1846" i="1" s="1"/>
  <c r="CO1846" i="1" s="1"/>
  <c r="I1827" i="1"/>
  <c r="J1860" i="1"/>
  <c r="M1860" i="1" s="1"/>
  <c r="Y1860" i="1" s="1"/>
  <c r="AE1860" i="1" s="1"/>
  <c r="AW1860" i="1" s="1"/>
  <c r="BA1860" i="1" s="1"/>
  <c r="BO1860" i="1" s="1"/>
  <c r="BU1860" i="1" s="1"/>
  <c r="CG1860" i="1" s="1"/>
  <c r="CI1860" i="1" s="1"/>
  <c r="M1861" i="1"/>
  <c r="Y1861" i="1" s="1"/>
  <c r="AE1861" i="1" s="1"/>
  <c r="AW1861" i="1" s="1"/>
  <c r="BA1861" i="1" s="1"/>
  <c r="BO1861" i="1" s="1"/>
  <c r="BU1861" i="1" s="1"/>
  <c r="CG1861" i="1" s="1"/>
  <c r="CI1861" i="1" s="1"/>
  <c r="AR1681" i="1"/>
  <c r="Q1739" i="1"/>
  <c r="Q1738" i="1" s="1"/>
  <c r="U1739" i="1"/>
  <c r="U1738" i="1" s="1"/>
  <c r="BE1739" i="1"/>
  <c r="BE1738" i="1" s="1"/>
  <c r="BI1739" i="1"/>
  <c r="BI1738" i="1" s="1"/>
  <c r="BM1739" i="1"/>
  <c r="BM1738" i="1" s="1"/>
  <c r="V1750" i="1"/>
  <c r="CA1751" i="1"/>
  <c r="CA1750" i="1" s="1"/>
  <c r="CE1751" i="1"/>
  <c r="CE1750" i="1" s="1"/>
  <c r="AB1795" i="1"/>
  <c r="AB1794" i="1" s="1"/>
  <c r="AB1793" i="1" s="1"/>
  <c r="BD1795" i="1"/>
  <c r="BD1794" i="1" s="1"/>
  <c r="BD1793" i="1" s="1"/>
  <c r="BH1795" i="1"/>
  <c r="BH1794" i="1" s="1"/>
  <c r="BH1793" i="1" s="1"/>
  <c r="BL1795" i="1"/>
  <c r="BL1794" i="1" s="1"/>
  <c r="BL1793" i="1" s="1"/>
  <c r="CP1795" i="1"/>
  <c r="CP1794" i="1" s="1"/>
  <c r="CP1793" i="1" s="1"/>
  <c r="M1808" i="1"/>
  <c r="Y1808" i="1" s="1"/>
  <c r="AE1808" i="1" s="1"/>
  <c r="AW1808" i="1" s="1"/>
  <c r="BA1808" i="1" s="1"/>
  <c r="BO1808" i="1" s="1"/>
  <c r="BU1808" i="1" s="1"/>
  <c r="CG1808" i="1" s="1"/>
  <c r="CI1808" i="1" s="1"/>
  <c r="J1807" i="1"/>
  <c r="J1806" i="1" s="1"/>
  <c r="N1828" i="1"/>
  <c r="Z1828" i="1" s="1"/>
  <c r="AF1828" i="1" s="1"/>
  <c r="AX1828" i="1" s="1"/>
  <c r="BB1828" i="1" s="1"/>
  <c r="BP1828" i="1" s="1"/>
  <c r="BV1828" i="1" s="1"/>
  <c r="CJ1828" i="1" s="1"/>
  <c r="CL1828" i="1" s="1"/>
  <c r="H1827" i="1"/>
  <c r="O1828" i="1"/>
  <c r="AA1828" i="1" s="1"/>
  <c r="AG1828" i="1" s="1"/>
  <c r="AY1828" i="1" s="1"/>
  <c r="BC1828" i="1" s="1"/>
  <c r="BQ1828" i="1" s="1"/>
  <c r="BW1828" i="1" s="1"/>
  <c r="CM1828" i="1" s="1"/>
  <c r="CO1828" i="1" s="1"/>
  <c r="L1827" i="1"/>
  <c r="L1826" i="1" s="1"/>
  <c r="L1825" i="1" s="1"/>
  <c r="L1824" i="1" s="1"/>
  <c r="L1823" i="1" s="1"/>
  <c r="AJ1827" i="1"/>
  <c r="AJ1826" i="1" s="1"/>
  <c r="AJ1825" i="1" s="1"/>
  <c r="AJ1824" i="1" s="1"/>
  <c r="AJ1823" i="1" s="1"/>
  <c r="AN1827" i="1"/>
  <c r="AN1826" i="1" s="1"/>
  <c r="AN1825" i="1" s="1"/>
  <c r="AN1824" i="1" s="1"/>
  <c r="AN1823" i="1" s="1"/>
  <c r="AR1827" i="1"/>
  <c r="AR1826" i="1" s="1"/>
  <c r="AR1825" i="1" s="1"/>
  <c r="AR1824" i="1" s="1"/>
  <c r="AR1823" i="1" s="1"/>
  <c r="AV1827" i="1"/>
  <c r="AV1826" i="1" s="1"/>
  <c r="AV1825" i="1" s="1"/>
  <c r="AV1824" i="1" s="1"/>
  <c r="AV1823" i="1" s="1"/>
  <c r="BT1827" i="1"/>
  <c r="BT1826" i="1" s="1"/>
  <c r="BT1825" i="1" s="1"/>
  <c r="BT1824" i="1" s="1"/>
  <c r="BT1823" i="1" s="1"/>
  <c r="BF1873" i="1"/>
  <c r="BF1872" i="1" s="1"/>
  <c r="BF1871" i="1" s="1"/>
  <c r="BF1870" i="1" s="1"/>
  <c r="BF1863" i="1" s="1"/>
  <c r="BN1873" i="1"/>
  <c r="BN1872" i="1" s="1"/>
  <c r="BN1871" i="1" s="1"/>
  <c r="BN1870" i="1" s="1"/>
  <c r="BN1863" i="1" s="1"/>
  <c r="BQ1896" i="1"/>
  <c r="BW1896" i="1" s="1"/>
  <c r="CM1896" i="1" s="1"/>
  <c r="CO1896" i="1" s="1"/>
  <c r="CA1873" i="1"/>
  <c r="CA1872" i="1" s="1"/>
  <c r="CA1871" i="1" s="1"/>
  <c r="CA1870" i="1" s="1"/>
  <c r="CA1863" i="1" s="1"/>
  <c r="CE1873" i="1"/>
  <c r="CE1872" i="1" s="1"/>
  <c r="CE1871" i="1" s="1"/>
  <c r="CE1870" i="1" s="1"/>
  <c r="CE1863" i="1" s="1"/>
  <c r="O1900" i="1"/>
  <c r="AA1900" i="1" s="1"/>
  <c r="AG1900" i="1" s="1"/>
  <c r="AY1900" i="1" s="1"/>
  <c r="BC1900" i="1" s="1"/>
  <c r="BQ1900" i="1" s="1"/>
  <c r="BW1900" i="1" s="1"/>
  <c r="CM1900" i="1" s="1"/>
  <c r="CO1900" i="1" s="1"/>
  <c r="I1873" i="1"/>
  <c r="AO1873" i="1"/>
  <c r="AO1872" i="1" s="1"/>
  <c r="AO1871" i="1" s="1"/>
  <c r="AO1870" i="1" s="1"/>
  <c r="AO1863" i="1" s="1"/>
  <c r="M1906" i="1"/>
  <c r="Y1906" i="1" s="1"/>
  <c r="AE1906" i="1" s="1"/>
  <c r="AW1906" i="1" s="1"/>
  <c r="BA1906" i="1" s="1"/>
  <c r="BO1906" i="1" s="1"/>
  <c r="BU1906" i="1" s="1"/>
  <c r="CG1906" i="1" s="1"/>
  <c r="CI1906" i="1" s="1"/>
  <c r="G1905" i="1"/>
  <c r="K1905" i="1"/>
  <c r="K1904" i="1" s="1"/>
  <c r="K1903" i="1" s="1"/>
  <c r="K1902" i="1" s="1"/>
  <c r="N1906" i="1"/>
  <c r="Z1906" i="1" s="1"/>
  <c r="AF1906" i="1" s="1"/>
  <c r="AX1906" i="1" s="1"/>
  <c r="BB1906" i="1" s="1"/>
  <c r="BP1906" i="1" s="1"/>
  <c r="BV1906" i="1" s="1"/>
  <c r="CJ1906" i="1" s="1"/>
  <c r="CL1906" i="1" s="1"/>
  <c r="BS1924" i="1"/>
  <c r="BS1923" i="1" s="1"/>
  <c r="CM1941" i="1"/>
  <c r="CO1941" i="1" s="1"/>
  <c r="CE1938" i="1"/>
  <c r="CE1937" i="1" s="1"/>
  <c r="G1566" i="1"/>
  <c r="I1567" i="1"/>
  <c r="H1576" i="1"/>
  <c r="H1585" i="1"/>
  <c r="H1589" i="1"/>
  <c r="H1601" i="1"/>
  <c r="H1622" i="1"/>
  <c r="H1629" i="1"/>
  <c r="H1634" i="1"/>
  <c r="H1641" i="1"/>
  <c r="I1645" i="1"/>
  <c r="G1646" i="1"/>
  <c r="I1652" i="1"/>
  <c r="G1653" i="1"/>
  <c r="I1659" i="1"/>
  <c r="G1660" i="1"/>
  <c r="I1666" i="1"/>
  <c r="G1667" i="1"/>
  <c r="I1673" i="1"/>
  <c r="G1674" i="1"/>
  <c r="BD1685" i="1"/>
  <c r="H1692" i="1"/>
  <c r="G1713" i="1"/>
  <c r="G1719" i="1"/>
  <c r="I1729" i="1"/>
  <c r="BY1739" i="1"/>
  <c r="BY1738" i="1" s="1"/>
  <c r="CC1739" i="1"/>
  <c r="CC1738" i="1" s="1"/>
  <c r="BP1744" i="1"/>
  <c r="BV1744" i="1" s="1"/>
  <c r="CJ1744" i="1" s="1"/>
  <c r="CL1744" i="1" s="1"/>
  <c r="Y1752" i="1"/>
  <c r="AE1752" i="1" s="1"/>
  <c r="AW1752" i="1" s="1"/>
  <c r="BA1752" i="1" s="1"/>
  <c r="BO1752" i="1" s="1"/>
  <c r="BU1752" i="1" s="1"/>
  <c r="CG1752" i="1" s="1"/>
  <c r="CI1752" i="1" s="1"/>
  <c r="N1761" i="1"/>
  <c r="Z1761" i="1" s="1"/>
  <c r="AF1761" i="1" s="1"/>
  <c r="AX1761" i="1" s="1"/>
  <c r="BB1761" i="1" s="1"/>
  <c r="BP1761" i="1" s="1"/>
  <c r="BV1761" i="1" s="1"/>
  <c r="CJ1761" i="1" s="1"/>
  <c r="CL1761" i="1" s="1"/>
  <c r="H1760" i="1"/>
  <c r="O1761" i="1"/>
  <c r="AA1761" i="1" s="1"/>
  <c r="AG1761" i="1" s="1"/>
  <c r="AY1761" i="1" s="1"/>
  <c r="BC1761" i="1" s="1"/>
  <c r="BQ1761" i="1" s="1"/>
  <c r="BW1761" i="1" s="1"/>
  <c r="CM1761" i="1" s="1"/>
  <c r="CO1761" i="1" s="1"/>
  <c r="L1760" i="1"/>
  <c r="P1773" i="1"/>
  <c r="P1772" i="1" s="1"/>
  <c r="P1771" i="1" s="1"/>
  <c r="X1773" i="1"/>
  <c r="X1772" i="1" s="1"/>
  <c r="X1771" i="1" s="1"/>
  <c r="AJ1773" i="1"/>
  <c r="AJ1772" i="1" s="1"/>
  <c r="AJ1771" i="1" s="1"/>
  <c r="AR1773" i="1"/>
  <c r="AR1772" i="1" s="1"/>
  <c r="AR1771" i="1" s="1"/>
  <c r="BD1773" i="1"/>
  <c r="BD1772" i="1" s="1"/>
  <c r="BD1771" i="1" s="1"/>
  <c r="BL1773" i="1"/>
  <c r="BL1772" i="1" s="1"/>
  <c r="BL1771" i="1" s="1"/>
  <c r="BX1773" i="1"/>
  <c r="BX1772" i="1" s="1"/>
  <c r="BX1771" i="1" s="1"/>
  <c r="CF1773" i="1"/>
  <c r="CF1772" i="1" s="1"/>
  <c r="CF1771" i="1" s="1"/>
  <c r="AC1773" i="1"/>
  <c r="AC1772" i="1" s="1"/>
  <c r="AC1771" i="1" s="1"/>
  <c r="BY1773" i="1"/>
  <c r="BY1772" i="1" s="1"/>
  <c r="BY1771" i="1" s="1"/>
  <c r="CC1773" i="1"/>
  <c r="CC1772" i="1" s="1"/>
  <c r="CC1771" i="1" s="1"/>
  <c r="N1796" i="1"/>
  <c r="Z1796" i="1" s="1"/>
  <c r="AF1796" i="1" s="1"/>
  <c r="AX1796" i="1" s="1"/>
  <c r="BB1796" i="1" s="1"/>
  <c r="BP1796" i="1" s="1"/>
  <c r="BV1796" i="1" s="1"/>
  <c r="CJ1796" i="1" s="1"/>
  <c r="CL1796" i="1" s="1"/>
  <c r="H1795" i="1"/>
  <c r="O1796" i="1"/>
  <c r="AA1796" i="1" s="1"/>
  <c r="AG1796" i="1" s="1"/>
  <c r="AY1796" i="1" s="1"/>
  <c r="BC1796" i="1" s="1"/>
  <c r="BQ1796" i="1" s="1"/>
  <c r="BW1796" i="1" s="1"/>
  <c r="CM1796" i="1" s="1"/>
  <c r="CO1796" i="1" s="1"/>
  <c r="L1795" i="1"/>
  <c r="L1794" i="1" s="1"/>
  <c r="L1793" i="1" s="1"/>
  <c r="S1795" i="1"/>
  <c r="S1794" i="1" s="1"/>
  <c r="S1793" i="1" s="1"/>
  <c r="AJ1795" i="1"/>
  <c r="AJ1794" i="1" s="1"/>
  <c r="AJ1793" i="1" s="1"/>
  <c r="AN1795" i="1"/>
  <c r="AN1794" i="1" s="1"/>
  <c r="AN1793" i="1" s="1"/>
  <c r="AR1795" i="1"/>
  <c r="AR1794" i="1" s="1"/>
  <c r="AR1793" i="1" s="1"/>
  <c r="AV1795" i="1"/>
  <c r="AV1794" i="1" s="1"/>
  <c r="AV1793" i="1" s="1"/>
  <c r="BT1795" i="1"/>
  <c r="BT1794" i="1" s="1"/>
  <c r="BT1793" i="1" s="1"/>
  <c r="AC1795" i="1"/>
  <c r="AC1794" i="1" s="1"/>
  <c r="AC1793" i="1" s="1"/>
  <c r="G1798" i="1"/>
  <c r="M1798" i="1" s="1"/>
  <c r="Y1798" i="1" s="1"/>
  <c r="AE1798" i="1" s="1"/>
  <c r="AW1798" i="1" s="1"/>
  <c r="BA1798" i="1" s="1"/>
  <c r="BO1798" i="1" s="1"/>
  <c r="BU1798" i="1" s="1"/>
  <c r="CG1798" i="1" s="1"/>
  <c r="CI1798" i="1" s="1"/>
  <c r="M1799" i="1"/>
  <c r="Y1799" i="1" s="1"/>
  <c r="AE1799" i="1" s="1"/>
  <c r="AW1799" i="1" s="1"/>
  <c r="BA1799" i="1" s="1"/>
  <c r="BO1799" i="1" s="1"/>
  <c r="BU1799" i="1" s="1"/>
  <c r="CG1799" i="1" s="1"/>
  <c r="CI1799" i="1" s="1"/>
  <c r="N1819" i="1"/>
  <c r="Z1819" i="1" s="1"/>
  <c r="AF1819" i="1" s="1"/>
  <c r="AX1819" i="1" s="1"/>
  <c r="BB1819" i="1" s="1"/>
  <c r="BP1819" i="1" s="1"/>
  <c r="BV1819" i="1" s="1"/>
  <c r="CJ1819" i="1" s="1"/>
  <c r="CL1819" i="1" s="1"/>
  <c r="H1818" i="1"/>
  <c r="O1819" i="1"/>
  <c r="AA1819" i="1" s="1"/>
  <c r="AG1819" i="1" s="1"/>
  <c r="AY1819" i="1" s="1"/>
  <c r="BC1819" i="1" s="1"/>
  <c r="BQ1819" i="1" s="1"/>
  <c r="BW1819" i="1" s="1"/>
  <c r="CM1819" i="1" s="1"/>
  <c r="CO1819" i="1" s="1"/>
  <c r="L1818" i="1"/>
  <c r="L1817" i="1" s="1"/>
  <c r="J1827" i="1"/>
  <c r="AB1827" i="1"/>
  <c r="AB1826" i="1" s="1"/>
  <c r="AB1825" i="1" s="1"/>
  <c r="AB1824" i="1" s="1"/>
  <c r="AB1823" i="1" s="1"/>
  <c r="BD1827" i="1"/>
  <c r="BD1826" i="1" s="1"/>
  <c r="BD1825" i="1" s="1"/>
  <c r="BD1824" i="1" s="1"/>
  <c r="BD1823" i="1" s="1"/>
  <c r="BH1827" i="1"/>
  <c r="BH1826" i="1" s="1"/>
  <c r="BH1825" i="1" s="1"/>
  <c r="BH1824" i="1" s="1"/>
  <c r="BH1823" i="1" s="1"/>
  <c r="BL1827" i="1"/>
  <c r="BL1826" i="1" s="1"/>
  <c r="BL1825" i="1" s="1"/>
  <c r="BL1824" i="1" s="1"/>
  <c r="BL1823" i="1" s="1"/>
  <c r="CP1827" i="1"/>
  <c r="CP1826" i="1" s="1"/>
  <c r="CP1825" i="1" s="1"/>
  <c r="CP1824" i="1" s="1"/>
  <c r="CP1823" i="1" s="1"/>
  <c r="Q1827" i="1"/>
  <c r="Q1826" i="1" s="1"/>
  <c r="Q1825" i="1" s="1"/>
  <c r="Q1824" i="1" s="1"/>
  <c r="Q1823" i="1" s="1"/>
  <c r="U1827" i="1"/>
  <c r="U1826" i="1" s="1"/>
  <c r="U1825" i="1" s="1"/>
  <c r="U1824" i="1" s="1"/>
  <c r="U1823" i="1" s="1"/>
  <c r="BY1827" i="1"/>
  <c r="BY1826" i="1" s="1"/>
  <c r="BY1825" i="1" s="1"/>
  <c r="BY1824" i="1" s="1"/>
  <c r="BY1823" i="1" s="1"/>
  <c r="CC1827" i="1"/>
  <c r="CC1826" i="1" s="1"/>
  <c r="CC1825" i="1" s="1"/>
  <c r="CC1824" i="1" s="1"/>
  <c r="CC1823" i="1" s="1"/>
  <c r="AK1827" i="1"/>
  <c r="AK1826" i="1" s="1"/>
  <c r="AK1825" i="1" s="1"/>
  <c r="AK1824" i="1" s="1"/>
  <c r="AK1823" i="1" s="1"/>
  <c r="AO1827" i="1"/>
  <c r="AO1826" i="1" s="1"/>
  <c r="AO1825" i="1" s="1"/>
  <c r="AO1824" i="1" s="1"/>
  <c r="AO1823" i="1" s="1"/>
  <c r="AS1827" i="1"/>
  <c r="AS1826" i="1" s="1"/>
  <c r="AS1825" i="1" s="1"/>
  <c r="AS1824" i="1" s="1"/>
  <c r="AS1823" i="1" s="1"/>
  <c r="G1884" i="1"/>
  <c r="M1884" i="1" s="1"/>
  <c r="Y1884" i="1" s="1"/>
  <c r="AE1884" i="1" s="1"/>
  <c r="AW1884" i="1" s="1"/>
  <c r="BA1884" i="1" s="1"/>
  <c r="BO1884" i="1" s="1"/>
  <c r="BU1884" i="1" s="1"/>
  <c r="CG1884" i="1" s="1"/>
  <c r="CI1884" i="1" s="1"/>
  <c r="M1885" i="1"/>
  <c r="Y1885" i="1" s="1"/>
  <c r="AE1885" i="1" s="1"/>
  <c r="AW1885" i="1" s="1"/>
  <c r="BA1885" i="1" s="1"/>
  <c r="BO1885" i="1" s="1"/>
  <c r="BU1885" i="1" s="1"/>
  <c r="CG1885" i="1" s="1"/>
  <c r="CI1885" i="1" s="1"/>
  <c r="O1905" i="1"/>
  <c r="AA1905" i="1" s="1"/>
  <c r="AG1905" i="1" s="1"/>
  <c r="AY1905" i="1" s="1"/>
  <c r="BC1905" i="1" s="1"/>
  <c r="BQ1905" i="1" s="1"/>
  <c r="BW1905" i="1" s="1"/>
  <c r="CM1905" i="1" s="1"/>
  <c r="CO1905" i="1" s="1"/>
  <c r="I1904" i="1"/>
  <c r="AX1919" i="1"/>
  <c r="BB1919" i="1" s="1"/>
  <c r="BP1919" i="1" s="1"/>
  <c r="BV1919" i="1" s="1"/>
  <c r="CJ1919" i="1" s="1"/>
  <c r="AM1918" i="1"/>
  <c r="AY1919" i="1"/>
  <c r="BC1919" i="1" s="1"/>
  <c r="BQ1919" i="1" s="1"/>
  <c r="BW1919" i="1" s="1"/>
  <c r="CM1919" i="1" s="1"/>
  <c r="AU1918" i="1"/>
  <c r="Z1752" i="1"/>
  <c r="AF1752" i="1" s="1"/>
  <c r="AX1752" i="1" s="1"/>
  <c r="BB1752" i="1" s="1"/>
  <c r="BP1752" i="1" s="1"/>
  <c r="BV1752" i="1" s="1"/>
  <c r="CJ1752" i="1" s="1"/>
  <c r="CL1752" i="1" s="1"/>
  <c r="G1760" i="1"/>
  <c r="I1767" i="1"/>
  <c r="G1768" i="1"/>
  <c r="G1773" i="1"/>
  <c r="I1774" i="1"/>
  <c r="I1779" i="1"/>
  <c r="O1779" i="1" s="1"/>
  <c r="AA1779" i="1" s="1"/>
  <c r="AG1779" i="1" s="1"/>
  <c r="AY1779" i="1" s="1"/>
  <c r="BC1779" i="1" s="1"/>
  <c r="BQ1779" i="1" s="1"/>
  <c r="BW1779" i="1" s="1"/>
  <c r="CM1779" i="1" s="1"/>
  <c r="CO1779" i="1" s="1"/>
  <c r="G1786" i="1"/>
  <c r="I1787" i="1"/>
  <c r="I1807" i="1"/>
  <c r="G1812" i="1"/>
  <c r="I1813" i="1"/>
  <c r="I1817" i="1"/>
  <c r="G1818" i="1"/>
  <c r="G1827" i="1"/>
  <c r="M1844" i="1"/>
  <c r="Y1844" i="1" s="1"/>
  <c r="AE1844" i="1" s="1"/>
  <c r="AW1844" i="1" s="1"/>
  <c r="BA1844" i="1" s="1"/>
  <c r="BO1844" i="1" s="1"/>
  <c r="BU1844" i="1" s="1"/>
  <c r="CG1844" i="1" s="1"/>
  <c r="CI1844" i="1" s="1"/>
  <c r="N1856" i="1"/>
  <c r="Z1856" i="1" s="1"/>
  <c r="AF1856" i="1" s="1"/>
  <c r="AX1856" i="1" s="1"/>
  <c r="BB1856" i="1" s="1"/>
  <c r="BP1856" i="1" s="1"/>
  <c r="BV1856" i="1" s="1"/>
  <c r="CJ1856" i="1" s="1"/>
  <c r="CL1856" i="1" s="1"/>
  <c r="N1878" i="1"/>
  <c r="Z1878" i="1" s="1"/>
  <c r="AF1878" i="1" s="1"/>
  <c r="AX1878" i="1" s="1"/>
  <c r="BB1878" i="1" s="1"/>
  <c r="BP1878" i="1" s="1"/>
  <c r="BV1878" i="1" s="1"/>
  <c r="CJ1878" i="1" s="1"/>
  <c r="CL1878" i="1" s="1"/>
  <c r="AX1888" i="1"/>
  <c r="BB1888" i="1" s="1"/>
  <c r="BP1888" i="1" s="1"/>
  <c r="BV1888" i="1" s="1"/>
  <c r="CJ1888" i="1" s="1"/>
  <c r="CL1888" i="1" s="1"/>
  <c r="BO1892" i="1"/>
  <c r="BU1892" i="1" s="1"/>
  <c r="CG1892" i="1" s="1"/>
  <c r="CI1892" i="1" s="1"/>
  <c r="BP1892" i="1"/>
  <c r="BV1892" i="1" s="1"/>
  <c r="CJ1892" i="1" s="1"/>
  <c r="CL1892" i="1" s="1"/>
  <c r="M1898" i="1"/>
  <c r="Y1898" i="1" s="1"/>
  <c r="AE1898" i="1" s="1"/>
  <c r="AW1898" i="1" s="1"/>
  <c r="BA1898" i="1" s="1"/>
  <c r="BO1898" i="1" s="1"/>
  <c r="BU1898" i="1" s="1"/>
  <c r="CG1898" i="1" s="1"/>
  <c r="CI1898" i="1" s="1"/>
  <c r="K1873" i="1"/>
  <c r="K1872" i="1" s="1"/>
  <c r="K1871" i="1" s="1"/>
  <c r="K1870" i="1" s="1"/>
  <c r="AI1873" i="1"/>
  <c r="AI1872" i="1" s="1"/>
  <c r="AI1871" i="1" s="1"/>
  <c r="AI1870" i="1" s="1"/>
  <c r="AI1863" i="1" s="1"/>
  <c r="AM1873" i="1"/>
  <c r="AM1872" i="1" s="1"/>
  <c r="AM1871" i="1" s="1"/>
  <c r="AM1870" i="1" s="1"/>
  <c r="AM1863" i="1" s="1"/>
  <c r="AQ1873" i="1"/>
  <c r="AQ1872" i="1" s="1"/>
  <c r="AQ1871" i="1" s="1"/>
  <c r="AQ1870" i="1" s="1"/>
  <c r="AQ1863" i="1" s="1"/>
  <c r="AU1873" i="1"/>
  <c r="AU1872" i="1" s="1"/>
  <c r="AU1871" i="1" s="1"/>
  <c r="AU1870" i="1" s="1"/>
  <c r="AU1863" i="1" s="1"/>
  <c r="BS1873" i="1"/>
  <c r="BS1872" i="1" s="1"/>
  <c r="BS1871" i="1" s="1"/>
  <c r="BS1870" i="1" s="1"/>
  <c r="BS1863" i="1" s="1"/>
  <c r="P1873" i="1"/>
  <c r="P1872" i="1" s="1"/>
  <c r="P1871" i="1" s="1"/>
  <c r="P1870" i="1" s="1"/>
  <c r="P1863" i="1" s="1"/>
  <c r="T1873" i="1"/>
  <c r="T1872" i="1" s="1"/>
  <c r="T1871" i="1" s="1"/>
  <c r="T1870" i="1" s="1"/>
  <c r="T1863" i="1" s="1"/>
  <c r="X1873" i="1"/>
  <c r="X1872" i="1" s="1"/>
  <c r="X1871" i="1" s="1"/>
  <c r="X1870" i="1" s="1"/>
  <c r="X1863" i="1" s="1"/>
  <c r="BT1873" i="1"/>
  <c r="BT1872" i="1" s="1"/>
  <c r="BT1871" i="1" s="1"/>
  <c r="BT1870" i="1" s="1"/>
  <c r="BT1863" i="1" s="1"/>
  <c r="CP1873" i="1"/>
  <c r="CP1872" i="1" s="1"/>
  <c r="CP1871" i="1" s="1"/>
  <c r="CP1870" i="1" s="1"/>
  <c r="CP1863" i="1" s="1"/>
  <c r="CM1913" i="1"/>
  <c r="AK1921" i="1"/>
  <c r="AK1918" i="1" s="1"/>
  <c r="AK1917" i="1" s="1"/>
  <c r="Y1925" i="1"/>
  <c r="AE1925" i="1" s="1"/>
  <c r="AW1925" i="1" s="1"/>
  <c r="BA1925" i="1" s="1"/>
  <c r="BO1925" i="1" s="1"/>
  <c r="BU1925" i="1" s="1"/>
  <c r="CG1925" i="1" s="1"/>
  <c r="CI1925" i="1" s="1"/>
  <c r="AC1924" i="1"/>
  <c r="AC1923" i="1" s="1"/>
  <c r="BE1924" i="1"/>
  <c r="BE1923" i="1" s="1"/>
  <c r="BI1924" i="1"/>
  <c r="BI1923" i="1" s="1"/>
  <c r="BM1924" i="1"/>
  <c r="BM1923" i="1" s="1"/>
  <c r="N1945" i="1"/>
  <c r="Z1945" i="1" s="1"/>
  <c r="AF1945" i="1" s="1"/>
  <c r="AX1945" i="1" s="1"/>
  <c r="BB1945" i="1" s="1"/>
  <c r="BP1945" i="1" s="1"/>
  <c r="BV1945" i="1" s="1"/>
  <c r="CJ1945" i="1" s="1"/>
  <c r="CL1945" i="1" s="1"/>
  <c r="H1938" i="1"/>
  <c r="AC1938" i="1"/>
  <c r="AC1937" i="1" s="1"/>
  <c r="BE1938" i="1"/>
  <c r="BE1937" i="1" s="1"/>
  <c r="BI1938" i="1"/>
  <c r="BI1937" i="1" s="1"/>
  <c r="BM1938" i="1"/>
  <c r="BM1937" i="1" s="1"/>
  <c r="CJ1959" i="1"/>
  <c r="CA1958" i="1"/>
  <c r="AA1965" i="1"/>
  <c r="AG1965" i="1" s="1"/>
  <c r="AY1965" i="1" s="1"/>
  <c r="BC1965" i="1" s="1"/>
  <c r="BQ1965" i="1" s="1"/>
  <c r="BW1965" i="1" s="1"/>
  <c r="CM1965" i="1" s="1"/>
  <c r="CJ1978" i="1"/>
  <c r="CM1978" i="1"/>
  <c r="CG1985" i="1"/>
  <c r="AD1984" i="1"/>
  <c r="AD1983" i="1" s="1"/>
  <c r="AD1982" i="1" s="1"/>
  <c r="AD1981" i="1" s="1"/>
  <c r="AD1980" i="1" s="1"/>
  <c r="BR1984" i="1"/>
  <c r="BR1983" i="1" s="1"/>
  <c r="BR1982" i="1" s="1"/>
  <c r="BR1981" i="1" s="1"/>
  <c r="BR1980" i="1" s="1"/>
  <c r="Y1993" i="1"/>
  <c r="AE1993" i="1" s="1"/>
  <c r="AW1993" i="1" s="1"/>
  <c r="BA1993" i="1" s="1"/>
  <c r="BO1993" i="1" s="1"/>
  <c r="BU1993" i="1" s="1"/>
  <c r="CG1993" i="1" s="1"/>
  <c r="CI1993" i="1" s="1"/>
  <c r="P1984" i="1"/>
  <c r="P1983" i="1" s="1"/>
  <c r="P1982" i="1" s="1"/>
  <c r="P1981" i="1" s="1"/>
  <c r="P1980" i="1" s="1"/>
  <c r="Z1993" i="1"/>
  <c r="AF1993" i="1" s="1"/>
  <c r="AX1993" i="1" s="1"/>
  <c r="BB1993" i="1" s="1"/>
  <c r="BP1993" i="1" s="1"/>
  <c r="BV1993" i="1" s="1"/>
  <c r="CJ1993" i="1" s="1"/>
  <c r="CL1993" i="1" s="1"/>
  <c r="T1984" i="1"/>
  <c r="T1983" i="1" s="1"/>
  <c r="T1982" i="1" s="1"/>
  <c r="T1981" i="1" s="1"/>
  <c r="T1980" i="1" s="1"/>
  <c r="AA1993" i="1"/>
  <c r="AG1993" i="1" s="1"/>
  <c r="AY1993" i="1" s="1"/>
  <c r="BC1993" i="1" s="1"/>
  <c r="BQ1993" i="1" s="1"/>
  <c r="BW1993" i="1" s="1"/>
  <c r="CM1993" i="1" s="1"/>
  <c r="CO1993" i="1" s="1"/>
  <c r="X1984" i="1"/>
  <c r="X1983" i="1" s="1"/>
  <c r="X1982" i="1" s="1"/>
  <c r="X1981" i="1" s="1"/>
  <c r="X1980" i="1" s="1"/>
  <c r="X1751" i="1"/>
  <c r="X1750" i="1" s="1"/>
  <c r="M1867" i="1"/>
  <c r="Y1867" i="1" s="1"/>
  <c r="AE1867" i="1" s="1"/>
  <c r="AW1867" i="1" s="1"/>
  <c r="BA1867" i="1" s="1"/>
  <c r="BO1867" i="1" s="1"/>
  <c r="BU1867" i="1" s="1"/>
  <c r="CG1867" i="1" s="1"/>
  <c r="CI1867" i="1" s="1"/>
  <c r="G1866" i="1"/>
  <c r="O1868" i="1"/>
  <c r="AA1868" i="1" s="1"/>
  <c r="AG1868" i="1" s="1"/>
  <c r="AY1868" i="1" s="1"/>
  <c r="BC1868" i="1" s="1"/>
  <c r="BQ1868" i="1" s="1"/>
  <c r="BW1868" i="1" s="1"/>
  <c r="CM1868" i="1" s="1"/>
  <c r="CO1868" i="1" s="1"/>
  <c r="I1867" i="1"/>
  <c r="M1868" i="1"/>
  <c r="Y1868" i="1" s="1"/>
  <c r="AE1868" i="1" s="1"/>
  <c r="AW1868" i="1" s="1"/>
  <c r="BA1868" i="1" s="1"/>
  <c r="BO1868" i="1" s="1"/>
  <c r="BU1868" i="1" s="1"/>
  <c r="CG1868" i="1" s="1"/>
  <c r="CI1868" i="1" s="1"/>
  <c r="BO1896" i="1"/>
  <c r="BU1896" i="1" s="1"/>
  <c r="CG1896" i="1" s="1"/>
  <c r="CI1896" i="1" s="1"/>
  <c r="BP1896" i="1"/>
  <c r="BV1896" i="1" s="1"/>
  <c r="CJ1896" i="1" s="1"/>
  <c r="CL1896" i="1" s="1"/>
  <c r="AJ1873" i="1"/>
  <c r="AJ1872" i="1" s="1"/>
  <c r="AJ1871" i="1" s="1"/>
  <c r="AJ1870" i="1" s="1"/>
  <c r="AJ1863" i="1" s="1"/>
  <c r="AN1873" i="1"/>
  <c r="AN1872" i="1" s="1"/>
  <c r="AN1871" i="1" s="1"/>
  <c r="AN1870" i="1" s="1"/>
  <c r="AN1863" i="1" s="1"/>
  <c r="AR1873" i="1"/>
  <c r="AR1872" i="1" s="1"/>
  <c r="AR1871" i="1" s="1"/>
  <c r="AR1870" i="1" s="1"/>
  <c r="AR1863" i="1" s="1"/>
  <c r="AV1873" i="1"/>
  <c r="AV1872" i="1" s="1"/>
  <c r="AV1871" i="1" s="1"/>
  <c r="AV1870" i="1" s="1"/>
  <c r="AV1863" i="1" s="1"/>
  <c r="BD1873" i="1"/>
  <c r="BD1872" i="1" s="1"/>
  <c r="BD1871" i="1" s="1"/>
  <c r="BD1870" i="1" s="1"/>
  <c r="BD1863" i="1" s="1"/>
  <c r="BH1873" i="1"/>
  <c r="BH1872" i="1" s="1"/>
  <c r="BH1871" i="1" s="1"/>
  <c r="BH1870" i="1" s="1"/>
  <c r="BH1863" i="1" s="1"/>
  <c r="BL1873" i="1"/>
  <c r="BL1872" i="1" s="1"/>
  <c r="BL1871" i="1" s="1"/>
  <c r="BL1870" i="1" s="1"/>
  <c r="BL1863" i="1" s="1"/>
  <c r="CM1910" i="1"/>
  <c r="CM1911" i="1"/>
  <c r="CM1912" i="1"/>
  <c r="G1924" i="1"/>
  <c r="U1924" i="1"/>
  <c r="U1923" i="1" s="1"/>
  <c r="AD1924" i="1"/>
  <c r="AD1923" i="1" s="1"/>
  <c r="BF1924" i="1"/>
  <c r="BF1923" i="1" s="1"/>
  <c r="BJ1924" i="1"/>
  <c r="BJ1923" i="1" s="1"/>
  <c r="BN1924" i="1"/>
  <c r="BN1923" i="1" s="1"/>
  <c r="BY1924" i="1"/>
  <c r="BY1923" i="1" s="1"/>
  <c r="CC1924" i="1"/>
  <c r="CC1923" i="1" s="1"/>
  <c r="CJ1951" i="1"/>
  <c r="CA1950" i="1"/>
  <c r="CE1950" i="1"/>
  <c r="CE1949" i="1" s="1"/>
  <c r="AA1964" i="1"/>
  <c r="AG1964" i="1" s="1"/>
  <c r="AY1964" i="1" s="1"/>
  <c r="BC1964" i="1" s="1"/>
  <c r="BQ1964" i="1" s="1"/>
  <c r="BW1964" i="1" s="1"/>
  <c r="CM1964" i="1" s="1"/>
  <c r="V1963" i="1"/>
  <c r="CA1968" i="1"/>
  <c r="CG1970" i="1"/>
  <c r="BX1969" i="1"/>
  <c r="BX1977" i="1"/>
  <c r="CG1978" i="1"/>
  <c r="I1999" i="1"/>
  <c r="BD1999" i="1"/>
  <c r="BD1998" i="1" s="1"/>
  <c r="BD1997" i="1" s="1"/>
  <c r="BD1996" i="1" s="1"/>
  <c r="BH1999" i="1"/>
  <c r="BH1998" i="1" s="1"/>
  <c r="BH1997" i="1" s="1"/>
  <c r="BH1996" i="1" s="1"/>
  <c r="BL1999" i="1"/>
  <c r="BL1998" i="1" s="1"/>
  <c r="BL1997" i="1" s="1"/>
  <c r="BL1996" i="1" s="1"/>
  <c r="BX1999" i="1"/>
  <c r="BX1998" i="1" s="1"/>
  <c r="BX1997" i="1" s="1"/>
  <c r="BX1996" i="1" s="1"/>
  <c r="CB1999" i="1"/>
  <c r="CB1998" i="1" s="1"/>
  <c r="CB1997" i="1" s="1"/>
  <c r="CB1996" i="1" s="1"/>
  <c r="CF1999" i="1"/>
  <c r="CF1998" i="1" s="1"/>
  <c r="CF1997" i="1" s="1"/>
  <c r="CF1996" i="1" s="1"/>
  <c r="M2012" i="1"/>
  <c r="Y2012" i="1" s="1"/>
  <c r="AE2012" i="1" s="1"/>
  <c r="AW2012" i="1" s="1"/>
  <c r="BA2012" i="1" s="1"/>
  <c r="BO2012" i="1" s="1"/>
  <c r="BU2012" i="1" s="1"/>
  <c r="CG2012" i="1" s="1"/>
  <c r="CI2012" i="1" s="1"/>
  <c r="G2011" i="1"/>
  <c r="Z1848" i="1"/>
  <c r="AF1848" i="1" s="1"/>
  <c r="AX1848" i="1" s="1"/>
  <c r="BB1848" i="1" s="1"/>
  <c r="BP1848" i="1" s="1"/>
  <c r="BV1848" i="1" s="1"/>
  <c r="CJ1848" i="1" s="1"/>
  <c r="CL1848" i="1" s="1"/>
  <c r="Z1852" i="1"/>
  <c r="AF1852" i="1" s="1"/>
  <c r="AX1852" i="1" s="1"/>
  <c r="BB1852" i="1" s="1"/>
  <c r="BP1852" i="1" s="1"/>
  <c r="BV1852" i="1" s="1"/>
  <c r="CJ1852" i="1" s="1"/>
  <c r="CL1852" i="1" s="1"/>
  <c r="O1861" i="1"/>
  <c r="AA1861" i="1" s="1"/>
  <c r="AG1861" i="1" s="1"/>
  <c r="AY1861" i="1" s="1"/>
  <c r="BC1861" i="1" s="1"/>
  <c r="BQ1861" i="1" s="1"/>
  <c r="BW1861" i="1" s="1"/>
  <c r="CM1861" i="1" s="1"/>
  <c r="CO1861" i="1" s="1"/>
  <c r="I1860" i="1"/>
  <c r="O1860" i="1" s="1"/>
  <c r="AA1860" i="1" s="1"/>
  <c r="AG1860" i="1" s="1"/>
  <c r="AY1860" i="1" s="1"/>
  <c r="BC1860" i="1" s="1"/>
  <c r="BQ1860" i="1" s="1"/>
  <c r="BW1860" i="1" s="1"/>
  <c r="CM1860" i="1" s="1"/>
  <c r="CO1860" i="1" s="1"/>
  <c r="BG1873" i="1"/>
  <c r="BG1872" i="1" s="1"/>
  <c r="BG1871" i="1" s="1"/>
  <c r="BG1870" i="1" s="1"/>
  <c r="BG1863" i="1" s="1"/>
  <c r="BK1873" i="1"/>
  <c r="BK1872" i="1" s="1"/>
  <c r="BK1871" i="1" s="1"/>
  <c r="BK1870" i="1" s="1"/>
  <c r="BK1863" i="1" s="1"/>
  <c r="H1873" i="1"/>
  <c r="N1900" i="1"/>
  <c r="Z1900" i="1" s="1"/>
  <c r="AF1900" i="1" s="1"/>
  <c r="AX1900" i="1" s="1"/>
  <c r="BB1900" i="1" s="1"/>
  <c r="BP1900" i="1" s="1"/>
  <c r="BV1900" i="1" s="1"/>
  <c r="CJ1900" i="1" s="1"/>
  <c r="CL1900" i="1" s="1"/>
  <c r="L1873" i="1"/>
  <c r="L1872" i="1" s="1"/>
  <c r="L1871" i="1" s="1"/>
  <c r="L1870" i="1" s="1"/>
  <c r="L1863" i="1" s="1"/>
  <c r="AB1873" i="1"/>
  <c r="AB1872" i="1" s="1"/>
  <c r="AB1871" i="1" s="1"/>
  <c r="AB1870" i="1" s="1"/>
  <c r="AB1863" i="1" s="1"/>
  <c r="BX1873" i="1"/>
  <c r="BX1872" i="1" s="1"/>
  <c r="BX1871" i="1" s="1"/>
  <c r="BX1870" i="1" s="1"/>
  <c r="BX1863" i="1" s="1"/>
  <c r="CB1873" i="1"/>
  <c r="CB1872" i="1" s="1"/>
  <c r="CB1871" i="1" s="1"/>
  <c r="CB1870" i="1" s="1"/>
  <c r="CB1863" i="1" s="1"/>
  <c r="CF1873" i="1"/>
  <c r="CF1872" i="1" s="1"/>
  <c r="CF1871" i="1" s="1"/>
  <c r="CF1870" i="1" s="1"/>
  <c r="CF1863" i="1" s="1"/>
  <c r="H1904" i="1"/>
  <c r="CJ1913" i="1"/>
  <c r="CA1912" i="1"/>
  <c r="AW1919" i="1"/>
  <c r="BA1919" i="1" s="1"/>
  <c r="BO1919" i="1" s="1"/>
  <c r="BU1919" i="1" s="1"/>
  <c r="CG1919" i="1" s="1"/>
  <c r="O1929" i="1"/>
  <c r="AA1929" i="1" s="1"/>
  <c r="AG1929" i="1" s="1"/>
  <c r="AY1929" i="1" s="1"/>
  <c r="BC1929" i="1" s="1"/>
  <c r="BQ1929" i="1" s="1"/>
  <c r="BW1929" i="1" s="1"/>
  <c r="CM1929" i="1" s="1"/>
  <c r="CO1929" i="1" s="1"/>
  <c r="I1924" i="1"/>
  <c r="R1924" i="1"/>
  <c r="R1923" i="1" s="1"/>
  <c r="V1924" i="1"/>
  <c r="V1923" i="1" s="1"/>
  <c r="BZ1924" i="1"/>
  <c r="BZ1923" i="1" s="1"/>
  <c r="CD1924" i="1"/>
  <c r="CD1923" i="1" s="1"/>
  <c r="AK1938" i="1"/>
  <c r="AK1937" i="1" s="1"/>
  <c r="AO1938" i="1"/>
  <c r="AO1937" i="1" s="1"/>
  <c r="AS1938" i="1"/>
  <c r="AS1937" i="1" s="1"/>
  <c r="CD1969" i="1"/>
  <c r="CM1970" i="1"/>
  <c r="CC1970" i="1"/>
  <c r="CC1969" i="1" s="1"/>
  <c r="CC1968" i="1" s="1"/>
  <c r="CC1967" i="1" s="1"/>
  <c r="CJ1971" i="1"/>
  <c r="CG1971" i="1"/>
  <c r="CD1975" i="1"/>
  <c r="Y1987" i="1"/>
  <c r="AE1987" i="1" s="1"/>
  <c r="AW1987" i="1" s="1"/>
  <c r="BA1987" i="1" s="1"/>
  <c r="BO1987" i="1" s="1"/>
  <c r="BU1987" i="1" s="1"/>
  <c r="CG1987" i="1" s="1"/>
  <c r="CI1987" i="1" s="1"/>
  <c r="O1991" i="1"/>
  <c r="AA1991" i="1" s="1"/>
  <c r="AG1991" i="1" s="1"/>
  <c r="AY1991" i="1" s="1"/>
  <c r="BC1991" i="1" s="1"/>
  <c r="BQ1991" i="1" s="1"/>
  <c r="BW1991" i="1" s="1"/>
  <c r="CM1991" i="1" s="1"/>
  <c r="I1984" i="1"/>
  <c r="R1984" i="1"/>
  <c r="R1983" i="1" s="1"/>
  <c r="R1982" i="1" s="1"/>
  <c r="R1981" i="1" s="1"/>
  <c r="R1980" i="1" s="1"/>
  <c r="V1984" i="1"/>
  <c r="V1983" i="1" s="1"/>
  <c r="V1982" i="1" s="1"/>
  <c r="V1981" i="1" s="1"/>
  <c r="V1980" i="1" s="1"/>
  <c r="AH1984" i="1"/>
  <c r="AH1983" i="1" s="1"/>
  <c r="AH1982" i="1" s="1"/>
  <c r="AH1981" i="1" s="1"/>
  <c r="AH1980" i="1" s="1"/>
  <c r="AL1984" i="1"/>
  <c r="AL1983" i="1" s="1"/>
  <c r="AL1982" i="1" s="1"/>
  <c r="AL1981" i="1" s="1"/>
  <c r="AL1980" i="1" s="1"/>
  <c r="AP1984" i="1"/>
  <c r="AP1983" i="1" s="1"/>
  <c r="AP1982" i="1" s="1"/>
  <c r="AP1981" i="1" s="1"/>
  <c r="AP1980" i="1" s="1"/>
  <c r="AT1984" i="1"/>
  <c r="AT1983" i="1" s="1"/>
  <c r="AT1982" i="1" s="1"/>
  <c r="AT1981" i="1" s="1"/>
  <c r="AT1980" i="1" s="1"/>
  <c r="BF1984" i="1"/>
  <c r="BF1983" i="1" s="1"/>
  <c r="BF1982" i="1" s="1"/>
  <c r="BF1981" i="1" s="1"/>
  <c r="BF1980" i="1" s="1"/>
  <c r="BJ1984" i="1"/>
  <c r="BJ1983" i="1" s="1"/>
  <c r="BJ1982" i="1" s="1"/>
  <c r="BJ1981" i="1" s="1"/>
  <c r="BJ1980" i="1" s="1"/>
  <c r="BN1984" i="1"/>
  <c r="BN1983" i="1" s="1"/>
  <c r="BN1982" i="1" s="1"/>
  <c r="BN1981" i="1" s="1"/>
  <c r="BN1980" i="1" s="1"/>
  <c r="M2004" i="1"/>
  <c r="Y2004" i="1" s="1"/>
  <c r="AE2004" i="1" s="1"/>
  <c r="AW2004" i="1" s="1"/>
  <c r="BA2004" i="1" s="1"/>
  <c r="BO2004" i="1" s="1"/>
  <c r="BU2004" i="1" s="1"/>
  <c r="CG2004" i="1" s="1"/>
  <c r="CI2004" i="1" s="1"/>
  <c r="G1999" i="1"/>
  <c r="N2012" i="1"/>
  <c r="Z2012" i="1" s="1"/>
  <c r="AF2012" i="1" s="1"/>
  <c r="AX2012" i="1" s="1"/>
  <c r="BB2012" i="1" s="1"/>
  <c r="BP2012" i="1" s="1"/>
  <c r="BV2012" i="1" s="1"/>
  <c r="CJ2012" i="1" s="1"/>
  <c r="CL2012" i="1" s="1"/>
  <c r="AB2011" i="1"/>
  <c r="AB2010" i="1" s="1"/>
  <c r="AB2009" i="1" s="1"/>
  <c r="AB2008" i="1" s="1"/>
  <c r="J2097" i="1"/>
  <c r="N2112" i="1"/>
  <c r="Z2112" i="1" s="1"/>
  <c r="AF2112" i="1" s="1"/>
  <c r="AX2112" i="1" s="1"/>
  <c r="BB2112" i="1" s="1"/>
  <c r="BP2112" i="1" s="1"/>
  <c r="BV2112" i="1" s="1"/>
  <c r="CJ2112" i="1" s="1"/>
  <c r="CL2112" i="1" s="1"/>
  <c r="K2111" i="1"/>
  <c r="N2111" i="1" s="1"/>
  <c r="Z2111" i="1" s="1"/>
  <c r="AF2111" i="1" s="1"/>
  <c r="AX2111" i="1" s="1"/>
  <c r="BB2111" i="1" s="1"/>
  <c r="BP2111" i="1" s="1"/>
  <c r="BV2111" i="1" s="1"/>
  <c r="CJ2111" i="1" s="1"/>
  <c r="CL2111" i="1" s="1"/>
  <c r="CA1977" i="1"/>
  <c r="CE1977" i="1"/>
  <c r="CE1976" i="1" s="1"/>
  <c r="CE1975" i="1" s="1"/>
  <c r="CE1974" i="1" s="1"/>
  <c r="CE1973" i="1" s="1"/>
  <c r="I2010" i="1"/>
  <c r="Y2014" i="1"/>
  <c r="AE2014" i="1" s="1"/>
  <c r="AW2014" i="1" s="1"/>
  <c r="BA2014" i="1" s="1"/>
  <c r="BO2014" i="1" s="1"/>
  <c r="BU2014" i="1" s="1"/>
  <c r="CG2014" i="1" s="1"/>
  <c r="CI2014" i="1" s="1"/>
  <c r="BJ2029" i="1"/>
  <c r="AL2126" i="1"/>
  <c r="AJ2126" i="1"/>
  <c r="AN2126" i="1"/>
  <c r="AR2126" i="1"/>
  <c r="AV2126" i="1"/>
  <c r="BX2126" i="1"/>
  <c r="CB2126" i="1"/>
  <c r="CF2126" i="1"/>
  <c r="I1938" i="1"/>
  <c r="H1999" i="1"/>
  <c r="BD2011" i="1"/>
  <c r="BD2010" i="1" s="1"/>
  <c r="BD2009" i="1" s="1"/>
  <c r="BD2008" i="1" s="1"/>
  <c r="BH2011" i="1"/>
  <c r="BH2010" i="1" s="1"/>
  <c r="BH2009" i="1" s="1"/>
  <c r="BH2008" i="1" s="1"/>
  <c r="BL2011" i="1"/>
  <c r="BL2010" i="1" s="1"/>
  <c r="BL2009" i="1" s="1"/>
  <c r="BL2008" i="1" s="1"/>
  <c r="L2098" i="1"/>
  <c r="L2097" i="1" s="1"/>
  <c r="N2127" i="1"/>
  <c r="Z2127" i="1" s="1"/>
  <c r="AF2127" i="1" s="1"/>
  <c r="AX2127" i="1" s="1"/>
  <c r="BB2127" i="1" s="1"/>
  <c r="BP2127" i="1" s="1"/>
  <c r="BV2127" i="1" s="1"/>
  <c r="CJ2127" i="1" s="1"/>
  <c r="CL2127" i="1" s="1"/>
  <c r="K2126" i="1"/>
  <c r="L2126" i="1"/>
  <c r="BF2126" i="1"/>
  <c r="AX2134" i="1"/>
  <c r="BB2134" i="1" s="1"/>
  <c r="BP2134" i="1" s="1"/>
  <c r="BV2134" i="1" s="1"/>
  <c r="CJ2134" i="1" s="1"/>
  <c r="CL2134" i="1" s="1"/>
  <c r="BP2090" i="1"/>
  <c r="BV2090" i="1" s="1"/>
  <c r="CJ2090" i="1" s="1"/>
  <c r="CL2090" i="1" s="1"/>
  <c r="CM2106" i="1"/>
  <c r="CO2106" i="1" s="1"/>
  <c r="AX2135" i="1"/>
  <c r="BB2135" i="1" s="1"/>
  <c r="BP2135" i="1" s="1"/>
  <c r="BV2135" i="1" s="1"/>
  <c r="CJ2135" i="1" s="1"/>
  <c r="CL2135" i="1" s="1"/>
  <c r="CD2192" i="1"/>
  <c r="CM2193" i="1"/>
  <c r="K2270" i="1"/>
  <c r="K2269" i="1" s="1"/>
  <c r="BQ2090" i="1"/>
  <c r="BW2090" i="1" s="1"/>
  <c r="CM2090" i="1" s="1"/>
  <c r="CO2090" i="1" s="1"/>
  <c r="M2093" i="1"/>
  <c r="Y2093" i="1" s="1"/>
  <c r="AE2093" i="1" s="1"/>
  <c r="AW2093" i="1" s="1"/>
  <c r="BA2093" i="1" s="1"/>
  <c r="BO2093" i="1" s="1"/>
  <c r="BU2093" i="1" s="1"/>
  <c r="CG2093" i="1" s="1"/>
  <c r="CI2093" i="1" s="1"/>
  <c r="P2102" i="1"/>
  <c r="Y2102" i="1" s="1"/>
  <c r="AE2102" i="1" s="1"/>
  <c r="AW2102" i="1" s="1"/>
  <c r="BA2102" i="1" s="1"/>
  <c r="BO2102" i="1" s="1"/>
  <c r="BU2102" i="1" s="1"/>
  <c r="AA2103" i="1"/>
  <c r="AG2103" i="1" s="1"/>
  <c r="AY2103" i="1" s="1"/>
  <c r="BC2103" i="1" s="1"/>
  <c r="BQ2103" i="1" s="1"/>
  <c r="BW2103" i="1" s="1"/>
  <c r="CM2103" i="1" s="1"/>
  <c r="CO2103" i="1" s="1"/>
  <c r="BY2105" i="1"/>
  <c r="BY2102" i="1" s="1"/>
  <c r="N2113" i="1"/>
  <c r="Z2113" i="1" s="1"/>
  <c r="AF2113" i="1" s="1"/>
  <c r="AX2113" i="1" s="1"/>
  <c r="BB2113" i="1" s="1"/>
  <c r="BP2113" i="1" s="1"/>
  <c r="BV2113" i="1" s="1"/>
  <c r="CJ2113" i="1" s="1"/>
  <c r="CL2113" i="1" s="1"/>
  <c r="AH2134" i="1"/>
  <c r="AW2134" i="1" s="1"/>
  <c r="BA2134" i="1" s="1"/>
  <c r="BO2134" i="1" s="1"/>
  <c r="BU2134" i="1" s="1"/>
  <c r="CG2134" i="1" s="1"/>
  <c r="CI2134" i="1" s="1"/>
  <c r="AY2135" i="1"/>
  <c r="BC2135" i="1" s="1"/>
  <c r="BQ2135" i="1" s="1"/>
  <c r="BW2135" i="1" s="1"/>
  <c r="CM2135" i="1" s="1"/>
  <c r="CO2135" i="1" s="1"/>
  <c r="L2138" i="1"/>
  <c r="H2169" i="1"/>
  <c r="O2184" i="1"/>
  <c r="AA2184" i="1" s="1"/>
  <c r="AG2184" i="1" s="1"/>
  <c r="AY2184" i="1" s="1"/>
  <c r="BC2184" i="1" s="1"/>
  <c r="BQ2184" i="1" s="1"/>
  <c r="BW2184" i="1" s="1"/>
  <c r="CM2184" i="1" s="1"/>
  <c r="CO2184" i="1" s="1"/>
  <c r="BS2257" i="1"/>
  <c r="BS2256" i="1" s="1"/>
  <c r="BS2255" i="1" s="1"/>
  <c r="N2265" i="1"/>
  <c r="Z2265" i="1" s="1"/>
  <c r="AF2265" i="1" s="1"/>
  <c r="AX2265" i="1" s="1"/>
  <c r="BB2265" i="1" s="1"/>
  <c r="BP2265" i="1" s="1"/>
  <c r="BV2265" i="1" s="1"/>
  <c r="CJ2265" i="1" s="1"/>
  <c r="CL2265" i="1" s="1"/>
  <c r="K2264" i="1"/>
  <c r="K2257" i="1" s="1"/>
  <c r="H2024" i="1"/>
  <c r="N2024" i="1" s="1"/>
  <c r="Z2024" i="1" s="1"/>
  <c r="AF2024" i="1" s="1"/>
  <c r="AX2024" i="1" s="1"/>
  <c r="BB2024" i="1" s="1"/>
  <c r="BP2024" i="1" s="1"/>
  <c r="BV2024" i="1" s="1"/>
  <c r="CJ2024" i="1" s="1"/>
  <c r="CL2024" i="1" s="1"/>
  <c r="G2030" i="1"/>
  <c r="H2065" i="1"/>
  <c r="O2070" i="1"/>
  <c r="AA2070" i="1" s="1"/>
  <c r="AG2070" i="1" s="1"/>
  <c r="AY2070" i="1" s="1"/>
  <c r="BC2070" i="1" s="1"/>
  <c r="BQ2070" i="1" s="1"/>
  <c r="BW2070" i="1" s="1"/>
  <c r="CM2070" i="1" s="1"/>
  <c r="CO2070" i="1" s="1"/>
  <c r="G2083" i="1"/>
  <c r="H2094" i="1"/>
  <c r="N2094" i="1" s="1"/>
  <c r="Z2094" i="1" s="1"/>
  <c r="AF2094" i="1" s="1"/>
  <c r="AX2094" i="1" s="1"/>
  <c r="BB2094" i="1" s="1"/>
  <c r="BP2094" i="1" s="1"/>
  <c r="BV2094" i="1" s="1"/>
  <c r="CJ2094" i="1" s="1"/>
  <c r="CL2094" i="1" s="1"/>
  <c r="H2099" i="1"/>
  <c r="G2116" i="1"/>
  <c r="G2127" i="1"/>
  <c r="H2130" i="1"/>
  <c r="I2138" i="1"/>
  <c r="M2171" i="1"/>
  <c r="Y2171" i="1" s="1"/>
  <c r="AE2171" i="1" s="1"/>
  <c r="AW2171" i="1" s="1"/>
  <c r="BA2171" i="1" s="1"/>
  <c r="BO2171" i="1" s="1"/>
  <c r="BU2171" i="1" s="1"/>
  <c r="CG2171" i="1" s="1"/>
  <c r="CI2171" i="1" s="1"/>
  <c r="J2170" i="1"/>
  <c r="J2169" i="1" s="1"/>
  <c r="J2168" i="1" s="1"/>
  <c r="J2167" i="1" s="1"/>
  <c r="H2011" i="1"/>
  <c r="G2019" i="1"/>
  <c r="G2025" i="1"/>
  <c r="G2061" i="1"/>
  <c r="M2061" i="1" s="1"/>
  <c r="Y2061" i="1" s="1"/>
  <c r="AE2061" i="1" s="1"/>
  <c r="AW2061" i="1" s="1"/>
  <c r="BA2061" i="1" s="1"/>
  <c r="BO2061" i="1" s="1"/>
  <c r="BU2061" i="1" s="1"/>
  <c r="CG2061" i="1" s="1"/>
  <c r="CI2061" i="1" s="1"/>
  <c r="BD2083" i="1"/>
  <c r="CA2105" i="1"/>
  <c r="G2152" i="1"/>
  <c r="CJ2193" i="1"/>
  <c r="H2178" i="1"/>
  <c r="CJ2194" i="1"/>
  <c r="I2200" i="1"/>
  <c r="I2209" i="1"/>
  <c r="G2210" i="1"/>
  <c r="K2210" i="1"/>
  <c r="K2209" i="1" s="1"/>
  <c r="I2214" i="1"/>
  <c r="G2215" i="1"/>
  <c r="BX2193" i="1"/>
  <c r="CM2194" i="1"/>
  <c r="J2302" i="1"/>
  <c r="N2307" i="1"/>
  <c r="Z2307" i="1" s="1"/>
  <c r="AF2307" i="1" s="1"/>
  <c r="AX2307" i="1" s="1"/>
  <c r="BB2307" i="1" s="1"/>
  <c r="BP2307" i="1" s="1"/>
  <c r="BV2307" i="1" s="1"/>
  <c r="CJ2307" i="1" s="1"/>
  <c r="CL2307" i="1" s="1"/>
  <c r="O2332" i="1"/>
  <c r="AA2332" i="1" s="1"/>
  <c r="AG2332" i="1" s="1"/>
  <c r="AY2332" i="1" s="1"/>
  <c r="BC2332" i="1" s="1"/>
  <c r="BQ2332" i="1" s="1"/>
  <c r="BW2332" i="1" s="1"/>
  <c r="CM2332" i="1" s="1"/>
  <c r="CO2332" i="1" s="1"/>
  <c r="I2259" i="1"/>
  <c r="I2264" i="1"/>
  <c r="O2264" i="1" s="1"/>
  <c r="AA2264" i="1" s="1"/>
  <c r="AG2264" i="1" s="1"/>
  <c r="AY2264" i="1" s="1"/>
  <c r="BC2264" i="1" s="1"/>
  <c r="BQ2264" i="1" s="1"/>
  <c r="BW2264" i="1" s="1"/>
  <c r="CM2264" i="1" s="1"/>
  <c r="CO2264" i="1" s="1"/>
  <c r="G2265" i="1"/>
  <c r="I2272" i="1"/>
  <c r="G2278" i="1"/>
  <c r="K2278" i="1"/>
  <c r="K2277" i="1" s="1"/>
  <c r="I2279" i="1"/>
  <c r="G2285" i="1"/>
  <c r="K2285" i="1"/>
  <c r="K2284" i="1" s="1"/>
  <c r="I2286" i="1"/>
  <c r="I2293" i="1"/>
  <c r="O2308" i="1"/>
  <c r="AA2308" i="1" s="1"/>
  <c r="AG2308" i="1" s="1"/>
  <c r="AY2308" i="1" s="1"/>
  <c r="BC2308" i="1" s="1"/>
  <c r="BQ2308" i="1" s="1"/>
  <c r="BW2308" i="1" s="1"/>
  <c r="CM2308" i="1" s="1"/>
  <c r="CO2308" i="1" s="1"/>
  <c r="I2307" i="1"/>
  <c r="O2307" i="1" s="1"/>
  <c r="AA2307" i="1" s="1"/>
  <c r="AG2307" i="1" s="1"/>
  <c r="AY2307" i="1" s="1"/>
  <c r="BC2307" i="1" s="1"/>
  <c r="BQ2307" i="1" s="1"/>
  <c r="BW2307" i="1" s="1"/>
  <c r="CM2307" i="1" s="1"/>
  <c r="CO2307" i="1" s="1"/>
  <c r="O2381" i="1"/>
  <c r="AA2381" i="1" s="1"/>
  <c r="AG2381" i="1" s="1"/>
  <c r="AY2381" i="1" s="1"/>
  <c r="BC2381" i="1" s="1"/>
  <c r="BQ2381" i="1" s="1"/>
  <c r="BW2381" i="1" s="1"/>
  <c r="CM2381" i="1" s="1"/>
  <c r="CO2381" i="1" s="1"/>
  <c r="CA2192" i="1"/>
  <c r="H2200" i="1"/>
  <c r="H2209" i="1"/>
  <c r="H2214" i="1"/>
  <c r="I2218" i="1"/>
  <c r="H2235" i="1"/>
  <c r="N2303" i="1"/>
  <c r="Z2303" i="1" s="1"/>
  <c r="AF2303" i="1" s="1"/>
  <c r="AX2303" i="1" s="1"/>
  <c r="BB2303" i="1" s="1"/>
  <c r="BP2303" i="1" s="1"/>
  <c r="BV2303" i="1" s="1"/>
  <c r="CJ2303" i="1" s="1"/>
  <c r="CL2303" i="1" s="1"/>
  <c r="O2432" i="1"/>
  <c r="AA2432" i="1" s="1"/>
  <c r="AG2432" i="1" s="1"/>
  <c r="AY2432" i="1" s="1"/>
  <c r="BC2432" i="1" s="1"/>
  <c r="BQ2432" i="1" s="1"/>
  <c r="BW2432" i="1" s="1"/>
  <c r="CM2432" i="1" s="1"/>
  <c r="CO2432" i="1" s="1"/>
  <c r="O2382" i="1"/>
  <c r="AA2382" i="1" s="1"/>
  <c r="AG2382" i="1" s="1"/>
  <c r="AY2382" i="1" s="1"/>
  <c r="BC2382" i="1" s="1"/>
  <c r="BQ2382" i="1" s="1"/>
  <c r="BW2382" i="1" s="1"/>
  <c r="CM2382" i="1" s="1"/>
  <c r="CO2382" i="1" s="1"/>
  <c r="N2386" i="1"/>
  <c r="Z2386" i="1" s="1"/>
  <c r="AF2386" i="1" s="1"/>
  <c r="AX2386" i="1" s="1"/>
  <c r="BB2386" i="1" s="1"/>
  <c r="BP2386" i="1" s="1"/>
  <c r="BV2386" i="1" s="1"/>
  <c r="CJ2386" i="1" s="1"/>
  <c r="CL2386" i="1" s="1"/>
  <c r="I2427" i="1"/>
  <c r="O2430" i="1"/>
  <c r="AA2430" i="1" s="1"/>
  <c r="AG2430" i="1" s="1"/>
  <c r="AY2430" i="1" s="1"/>
  <c r="BC2430" i="1" s="1"/>
  <c r="BQ2430" i="1" s="1"/>
  <c r="BW2430" i="1" s="1"/>
  <c r="CM2430" i="1" s="1"/>
  <c r="CO2430" i="1" s="1"/>
  <c r="G2316" i="1"/>
  <c r="I2331" i="1"/>
  <c r="G2332" i="1"/>
  <c r="I2339" i="1"/>
  <c r="I2352" i="1"/>
  <c r="G2359" i="1"/>
  <c r="I2360" i="1"/>
  <c r="G2366" i="1"/>
  <c r="G2373" i="1"/>
  <c r="G2385" i="1"/>
  <c r="M2385" i="1" s="1"/>
  <c r="Y2385" i="1" s="1"/>
  <c r="AE2385" i="1" s="1"/>
  <c r="AW2385" i="1" s="1"/>
  <c r="BA2385" i="1" s="1"/>
  <c r="BO2385" i="1" s="1"/>
  <c r="BU2385" i="1" s="1"/>
  <c r="CG2385" i="1" s="1"/>
  <c r="CI2385" i="1" s="1"/>
  <c r="M2437" i="1"/>
  <c r="Y2437" i="1" s="1"/>
  <c r="AE2437" i="1" s="1"/>
  <c r="AW2437" i="1" s="1"/>
  <c r="BA2437" i="1" s="1"/>
  <c r="BO2437" i="1" s="1"/>
  <c r="BU2437" i="1" s="1"/>
  <c r="CG2437" i="1" s="1"/>
  <c r="CI2437" i="1" s="1"/>
  <c r="J2436" i="1"/>
  <c r="H2316" i="1"/>
  <c r="H2332" i="1"/>
  <c r="H2366" i="1"/>
  <c r="H2373" i="1"/>
  <c r="N2382" i="1"/>
  <c r="Z2382" i="1" s="1"/>
  <c r="AF2382" i="1" s="1"/>
  <c r="AX2382" i="1" s="1"/>
  <c r="BB2382" i="1" s="1"/>
  <c r="BP2382" i="1" s="1"/>
  <c r="BV2382" i="1" s="1"/>
  <c r="CJ2382" i="1" s="1"/>
  <c r="CL2382" i="1" s="1"/>
  <c r="I2385" i="1"/>
  <c r="O2385" i="1" s="1"/>
  <c r="AA2385" i="1" s="1"/>
  <c r="AG2385" i="1" s="1"/>
  <c r="AY2385" i="1" s="1"/>
  <c r="BC2385" i="1" s="1"/>
  <c r="BQ2385" i="1" s="1"/>
  <c r="BW2385" i="1" s="1"/>
  <c r="CM2385" i="1" s="1"/>
  <c r="CO2385" i="1" s="1"/>
  <c r="I2444" i="1"/>
  <c r="O2444" i="1" s="1"/>
  <c r="AA2444" i="1" s="1"/>
  <c r="AG2444" i="1" s="1"/>
  <c r="AY2444" i="1" s="1"/>
  <c r="BC2444" i="1" s="1"/>
  <c r="BQ2444" i="1" s="1"/>
  <c r="BW2444" i="1" s="1"/>
  <c r="CM2444" i="1" s="1"/>
  <c r="CO2444" i="1" s="1"/>
  <c r="O2445" i="1"/>
  <c r="AA2445" i="1" s="1"/>
  <c r="AG2445" i="1" s="1"/>
  <c r="AY2445" i="1" s="1"/>
  <c r="BC2445" i="1" s="1"/>
  <c r="BQ2445" i="1" s="1"/>
  <c r="BW2445" i="1" s="1"/>
  <c r="CM2445" i="1" s="1"/>
  <c r="CO2445" i="1" s="1"/>
  <c r="N2450" i="1"/>
  <c r="Z2450" i="1" s="1"/>
  <c r="AF2450" i="1" s="1"/>
  <c r="AX2450" i="1" s="1"/>
  <c r="BB2450" i="1" s="1"/>
  <c r="BP2450" i="1" s="1"/>
  <c r="BV2450" i="1" s="1"/>
  <c r="CJ2450" i="1" s="1"/>
  <c r="CL2450" i="1" s="1"/>
  <c r="K2449" i="1"/>
  <c r="N2449" i="1" s="1"/>
  <c r="Z2449" i="1" s="1"/>
  <c r="AF2449" i="1" s="1"/>
  <c r="AX2449" i="1" s="1"/>
  <c r="BB2449" i="1" s="1"/>
  <c r="BP2449" i="1" s="1"/>
  <c r="BV2449" i="1" s="1"/>
  <c r="CJ2449" i="1" s="1"/>
  <c r="CL2449" i="1" s="1"/>
  <c r="I2393" i="1"/>
  <c r="I2400" i="1"/>
  <c r="I2450" i="1"/>
  <c r="G2451" i="1"/>
  <c r="K2521" i="1"/>
  <c r="N2451" i="1"/>
  <c r="Z2451" i="1" s="1"/>
  <c r="AF2451" i="1" s="1"/>
  <c r="AX2451" i="1" s="1"/>
  <c r="BB2451" i="1" s="1"/>
  <c r="BP2451" i="1" s="1"/>
  <c r="BV2451" i="1" s="1"/>
  <c r="CJ2451" i="1" s="1"/>
  <c r="CL2451" i="1" s="1"/>
  <c r="M2503" i="1"/>
  <c r="Y2503" i="1" s="1"/>
  <c r="AE2503" i="1" s="1"/>
  <c r="AW2503" i="1" s="1"/>
  <c r="BA2503" i="1" s="1"/>
  <c r="BO2503" i="1" s="1"/>
  <c r="BU2503" i="1" s="1"/>
  <c r="CG2503" i="1" s="1"/>
  <c r="CI2503" i="1" s="1"/>
  <c r="G2502" i="1"/>
  <c r="AI2521" i="1"/>
  <c r="H2385" i="1"/>
  <c r="N2385" i="1" s="1"/>
  <c r="Z2385" i="1" s="1"/>
  <c r="AF2385" i="1" s="1"/>
  <c r="AX2385" i="1" s="1"/>
  <c r="BB2385" i="1" s="1"/>
  <c r="BP2385" i="1" s="1"/>
  <c r="BV2385" i="1" s="1"/>
  <c r="CJ2385" i="1" s="1"/>
  <c r="CL2385" i="1" s="1"/>
  <c r="H2393" i="1"/>
  <c r="H2400" i="1"/>
  <c r="H2410" i="1"/>
  <c r="H2432" i="1"/>
  <c r="H2436" i="1"/>
  <c r="N2436" i="1" s="1"/>
  <c r="Z2436" i="1" s="1"/>
  <c r="AF2436" i="1" s="1"/>
  <c r="AX2436" i="1" s="1"/>
  <c r="BB2436" i="1" s="1"/>
  <c r="BP2436" i="1" s="1"/>
  <c r="BV2436" i="1" s="1"/>
  <c r="CJ2436" i="1" s="1"/>
  <c r="CL2436" i="1" s="1"/>
  <c r="G2446" i="1"/>
  <c r="K2446" i="1"/>
  <c r="K2445" i="1" s="1"/>
  <c r="N2452" i="1"/>
  <c r="Z2452" i="1" s="1"/>
  <c r="AF2452" i="1" s="1"/>
  <c r="AX2452" i="1" s="1"/>
  <c r="BB2452" i="1" s="1"/>
  <c r="BP2452" i="1" s="1"/>
  <c r="BV2452" i="1" s="1"/>
  <c r="CJ2452" i="1" s="1"/>
  <c r="CL2452" i="1" s="1"/>
  <c r="G2483" i="1"/>
  <c r="V2493" i="1"/>
  <c r="Y2498" i="1"/>
  <c r="AE2498" i="1" s="1"/>
  <c r="AW2498" i="1" s="1"/>
  <c r="BA2498" i="1" s="1"/>
  <c r="BO2498" i="1" s="1"/>
  <c r="BU2498" i="1" s="1"/>
  <c r="CG2498" i="1" s="1"/>
  <c r="CI2498" i="1" s="1"/>
  <c r="I2524" i="1"/>
  <c r="N2526" i="1"/>
  <c r="Z2526" i="1" s="1"/>
  <c r="AF2526" i="1" s="1"/>
  <c r="AX2526" i="1" s="1"/>
  <c r="BB2526" i="1" s="1"/>
  <c r="BP2526" i="1" s="1"/>
  <c r="BV2526" i="1" s="1"/>
  <c r="CJ2526" i="1" s="1"/>
  <c r="CL2526" i="1" s="1"/>
  <c r="CM2564" i="1"/>
  <c r="CD2563" i="1"/>
  <c r="CG2566" i="1"/>
  <c r="BX2565" i="1"/>
  <c r="CB2565" i="1"/>
  <c r="CJ2566" i="1"/>
  <c r="M2526" i="1"/>
  <c r="Y2526" i="1" s="1"/>
  <c r="AE2526" i="1" s="1"/>
  <c r="AW2526" i="1" s="1"/>
  <c r="BA2526" i="1" s="1"/>
  <c r="BO2526" i="1" s="1"/>
  <c r="BU2526" i="1" s="1"/>
  <c r="CG2526" i="1" s="1"/>
  <c r="CI2526" i="1" s="1"/>
  <c r="G2525" i="1"/>
  <c r="CM2565" i="1"/>
  <c r="CG2567" i="1"/>
  <c r="M2574" i="1"/>
  <c r="Y2574" i="1" s="1"/>
  <c r="AE2574" i="1" s="1"/>
  <c r="AW2574" i="1" s="1"/>
  <c r="BA2574" i="1" s="1"/>
  <c r="BO2574" i="1" s="1"/>
  <c r="BU2574" i="1" s="1"/>
  <c r="CG2574" i="1" s="1"/>
  <c r="CI2574" i="1" s="1"/>
  <c r="G2573" i="1"/>
  <c r="O2576" i="1"/>
  <c r="AA2576" i="1" s="1"/>
  <c r="AG2576" i="1" s="1"/>
  <c r="AY2576" i="1" s="1"/>
  <c r="BC2576" i="1" s="1"/>
  <c r="BQ2576" i="1" s="1"/>
  <c r="BW2576" i="1" s="1"/>
  <c r="CM2576" i="1" s="1"/>
  <c r="CO2576" i="1" s="1"/>
  <c r="M2578" i="1"/>
  <c r="Y2578" i="1" s="1"/>
  <c r="AE2578" i="1" s="1"/>
  <c r="AW2578" i="1" s="1"/>
  <c r="BA2578" i="1" s="1"/>
  <c r="BO2578" i="1" s="1"/>
  <c r="BU2578" i="1" s="1"/>
  <c r="CG2578" i="1" s="1"/>
  <c r="CI2578" i="1" s="1"/>
  <c r="H2529" i="1"/>
  <c r="H2543" i="1"/>
  <c r="H2557" i="1"/>
  <c r="CJ2567" i="1"/>
  <c r="I2529" i="1"/>
  <c r="G2530" i="1"/>
  <c r="G2537" i="1"/>
  <c r="I2543" i="1"/>
  <c r="I2548" i="1"/>
  <c r="G2549" i="1"/>
  <c r="I2557" i="1"/>
  <c r="CA2563" i="1"/>
  <c r="N2574" i="1"/>
  <c r="Z2574" i="1" s="1"/>
  <c r="AF2574" i="1" s="1"/>
  <c r="AX2574" i="1" s="1"/>
  <c r="BB2574" i="1" s="1"/>
  <c r="BP2574" i="1" s="1"/>
  <c r="BV2574" i="1" s="1"/>
  <c r="CJ2574" i="1" s="1"/>
  <c r="CL2574" i="1" s="1"/>
  <c r="U2600" i="1"/>
  <c r="BK2600" i="1"/>
  <c r="G2584" i="1"/>
  <c r="K2584" i="1"/>
  <c r="G2595" i="1"/>
  <c r="K2595" i="1"/>
  <c r="I2603" i="1"/>
  <c r="Z2618" i="1"/>
  <c r="AF2618" i="1" s="1"/>
  <c r="AX2618" i="1" s="1"/>
  <c r="BB2618" i="1" s="1"/>
  <c r="BP2618" i="1" s="1"/>
  <c r="BV2618" i="1" s="1"/>
  <c r="CJ2618" i="1" s="1"/>
  <c r="AT2600" i="1"/>
  <c r="BJ2600" i="1"/>
  <c r="BZ2600" i="1"/>
  <c r="N2604" i="1"/>
  <c r="Z2604" i="1" s="1"/>
  <c r="AF2604" i="1" s="1"/>
  <c r="AX2604" i="1" s="1"/>
  <c r="BB2604" i="1" s="1"/>
  <c r="BP2604" i="1" s="1"/>
  <c r="BV2604" i="1" s="1"/>
  <c r="CJ2604" i="1" s="1"/>
  <c r="CL2604" i="1" s="1"/>
  <c r="H2603" i="1"/>
  <c r="N2612" i="1"/>
  <c r="Z2612" i="1" s="1"/>
  <c r="AF2612" i="1" s="1"/>
  <c r="AX2612" i="1" s="1"/>
  <c r="BB2612" i="1" s="1"/>
  <c r="BP2612" i="1" s="1"/>
  <c r="BV2612" i="1" s="1"/>
  <c r="CJ2612" i="1" s="1"/>
  <c r="CL2612" i="1" s="1"/>
  <c r="H2611" i="1"/>
  <c r="O2618" i="1"/>
  <c r="AA2618" i="1" s="1"/>
  <c r="AG2618" i="1" s="1"/>
  <c r="AY2618" i="1" s="1"/>
  <c r="BC2618" i="1" s="1"/>
  <c r="BQ2618" i="1" s="1"/>
  <c r="BW2618" i="1" s="1"/>
  <c r="CM2618" i="1" s="1"/>
  <c r="L2617" i="1"/>
  <c r="M2631" i="1"/>
  <c r="Y2631" i="1" s="1"/>
  <c r="AE2631" i="1" s="1"/>
  <c r="AW2631" i="1" s="1"/>
  <c r="BA2631" i="1" s="1"/>
  <c r="BO2631" i="1" s="1"/>
  <c r="BU2631" i="1" s="1"/>
  <c r="CG2631" i="1" s="1"/>
  <c r="CI2631" i="1" s="1"/>
  <c r="G2630" i="1"/>
  <c r="M2630" i="1" s="1"/>
  <c r="Y2630" i="1" s="1"/>
  <c r="AE2630" i="1" s="1"/>
  <c r="AW2630" i="1" s="1"/>
  <c r="BA2630" i="1" s="1"/>
  <c r="BO2630" i="1" s="1"/>
  <c r="BU2630" i="1" s="1"/>
  <c r="CG2630" i="1" s="1"/>
  <c r="CI2630" i="1" s="1"/>
  <c r="AY2635" i="1"/>
  <c r="BC2635" i="1" s="1"/>
  <c r="BQ2635" i="1" s="1"/>
  <c r="BW2635" i="1" s="1"/>
  <c r="CM2635" i="1" s="1"/>
  <c r="CO2635" i="1" s="1"/>
  <c r="O2640" i="1"/>
  <c r="AA2640" i="1" s="1"/>
  <c r="AG2640" i="1" s="1"/>
  <c r="AY2640" i="1" s="1"/>
  <c r="BC2640" i="1" s="1"/>
  <c r="BQ2640" i="1" s="1"/>
  <c r="BW2640" i="1" s="1"/>
  <c r="CM2640" i="1" s="1"/>
  <c r="CO2640" i="1" s="1"/>
  <c r="I2639" i="1"/>
  <c r="K2623" i="1"/>
  <c r="AW2635" i="1"/>
  <c r="BA2635" i="1" s="1"/>
  <c r="BO2635" i="1" s="1"/>
  <c r="BU2635" i="1" s="1"/>
  <c r="CG2635" i="1" s="1"/>
  <c r="CI2635" i="1" s="1"/>
  <c r="H2639" i="1"/>
  <c r="O2641" i="1"/>
  <c r="AA2641" i="1" s="1"/>
  <c r="AG2641" i="1" s="1"/>
  <c r="AY2641" i="1" s="1"/>
  <c r="BC2641" i="1" s="1"/>
  <c r="BQ2641" i="1" s="1"/>
  <c r="BW2641" i="1" s="1"/>
  <c r="CM2641" i="1" s="1"/>
  <c r="CO2641" i="1" s="1"/>
  <c r="G2653" i="1"/>
  <c r="K2653" i="1"/>
  <c r="K2652" i="1" s="1"/>
  <c r="K2651" i="1" s="1"/>
  <c r="K2650" i="1" s="1"/>
  <c r="O2665" i="1"/>
  <c r="AA2665" i="1" s="1"/>
  <c r="AG2665" i="1" s="1"/>
  <c r="AY2665" i="1" s="1"/>
  <c r="BC2665" i="1" s="1"/>
  <c r="BQ2665" i="1" s="1"/>
  <c r="BW2665" i="1" s="1"/>
  <c r="CM2665" i="1" s="1"/>
  <c r="CO2665" i="1" s="1"/>
  <c r="I2664" i="1"/>
  <c r="G2639" i="1"/>
  <c r="H2652" i="1"/>
  <c r="N2664" i="1"/>
  <c r="Z2664" i="1" s="1"/>
  <c r="AF2664" i="1" s="1"/>
  <c r="AX2664" i="1" s="1"/>
  <c r="BB2664" i="1" s="1"/>
  <c r="BP2664" i="1" s="1"/>
  <c r="BV2664" i="1" s="1"/>
  <c r="CJ2664" i="1" s="1"/>
  <c r="CL2664" i="1" s="1"/>
  <c r="K2663" i="1"/>
  <c r="K2662" i="1" s="1"/>
  <c r="Q2675" i="1"/>
  <c r="Q2674" i="1" s="1"/>
  <c r="U2675" i="1"/>
  <c r="U2674" i="1" s="1"/>
  <c r="BE2675" i="1"/>
  <c r="BE2674" i="1" s="1"/>
  <c r="BI2675" i="1"/>
  <c r="BI2674" i="1" s="1"/>
  <c r="BM2675" i="1"/>
  <c r="BM2674" i="1" s="1"/>
  <c r="P2699" i="1"/>
  <c r="Y2700" i="1"/>
  <c r="AE2700" i="1" s="1"/>
  <c r="AW2700" i="1" s="1"/>
  <c r="BA2700" i="1" s="1"/>
  <c r="BO2700" i="1" s="1"/>
  <c r="BU2700" i="1" s="1"/>
  <c r="CG2700" i="1" s="1"/>
  <c r="T2699" i="1"/>
  <c r="Z2700" i="1"/>
  <c r="AF2700" i="1" s="1"/>
  <c r="AX2700" i="1" s="1"/>
  <c r="BB2700" i="1" s="1"/>
  <c r="BP2700" i="1" s="1"/>
  <c r="BV2700" i="1" s="1"/>
  <c r="CJ2700" i="1" s="1"/>
  <c r="AO2694" i="1"/>
  <c r="AO2693" i="1" s="1"/>
  <c r="BG2694" i="1"/>
  <c r="BG2693" i="1" s="1"/>
  <c r="BK2694" i="1"/>
  <c r="BK2693" i="1" s="1"/>
  <c r="I2667" i="1"/>
  <c r="O2667" i="1" s="1"/>
  <c r="AA2667" i="1" s="1"/>
  <c r="AG2667" i="1" s="1"/>
  <c r="AY2667" i="1" s="1"/>
  <c r="BC2667" i="1" s="1"/>
  <c r="BQ2667" i="1" s="1"/>
  <c r="BW2667" i="1" s="1"/>
  <c r="CM2667" i="1" s="1"/>
  <c r="CO2667" i="1" s="1"/>
  <c r="I2676" i="1"/>
  <c r="I2679" i="1"/>
  <c r="O2679" i="1" s="1"/>
  <c r="AA2679" i="1" s="1"/>
  <c r="AG2679" i="1" s="1"/>
  <c r="AY2679" i="1" s="1"/>
  <c r="BC2679" i="1" s="1"/>
  <c r="BQ2679" i="1" s="1"/>
  <c r="BW2679" i="1" s="1"/>
  <c r="CM2679" i="1" s="1"/>
  <c r="CO2679" i="1" s="1"/>
  <c r="I2685" i="1"/>
  <c r="Q2694" i="1"/>
  <c r="Q2693" i="1" s="1"/>
  <c r="N2696" i="1"/>
  <c r="Z2696" i="1" s="1"/>
  <c r="AF2696" i="1" s="1"/>
  <c r="AX2696" i="1" s="1"/>
  <c r="BB2696" i="1" s="1"/>
  <c r="BP2696" i="1" s="1"/>
  <c r="BV2696" i="1" s="1"/>
  <c r="CJ2696" i="1" s="1"/>
  <c r="CL2696" i="1" s="1"/>
  <c r="K2695" i="1"/>
  <c r="K2694" i="1" s="1"/>
  <c r="AM2694" i="1"/>
  <c r="AM2693" i="1" s="1"/>
  <c r="AU2694" i="1"/>
  <c r="AU2693" i="1" s="1"/>
  <c r="CA2694" i="1"/>
  <c r="CA2693" i="1" s="1"/>
  <c r="CE2694" i="1"/>
  <c r="CE2693" i="1" s="1"/>
  <c r="V2700" i="1"/>
  <c r="Y2701" i="1"/>
  <c r="AE2701" i="1" s="1"/>
  <c r="AW2701" i="1" s="1"/>
  <c r="BA2701" i="1" s="1"/>
  <c r="BO2701" i="1" s="1"/>
  <c r="BU2701" i="1" s="1"/>
  <c r="CG2701" i="1" s="1"/>
  <c r="I2695" i="1"/>
  <c r="G2696" i="1"/>
  <c r="Z2701" i="1"/>
  <c r="AF2701" i="1" s="1"/>
  <c r="AX2701" i="1" s="1"/>
  <c r="BB2701" i="1" s="1"/>
  <c r="BP2701" i="1" s="1"/>
  <c r="BV2701" i="1" s="1"/>
  <c r="CJ2701" i="1" s="1"/>
  <c r="G2706" i="1"/>
  <c r="I2707" i="1"/>
  <c r="I2710" i="1"/>
  <c r="O2710" i="1" s="1"/>
  <c r="W2711" i="1"/>
  <c r="W2710" i="1" s="1"/>
  <c r="W2705" i="1" s="1"/>
  <c r="W2704" i="1" s="1"/>
  <c r="W2703" i="1" s="1"/>
  <c r="N2720" i="1"/>
  <c r="Z2720" i="1" s="1"/>
  <c r="AF2720" i="1" s="1"/>
  <c r="AX2720" i="1" s="1"/>
  <c r="BB2720" i="1" s="1"/>
  <c r="BP2720" i="1" s="1"/>
  <c r="BV2720" i="1" s="1"/>
  <c r="CJ2720" i="1" s="1"/>
  <c r="CL2720" i="1" s="1"/>
  <c r="CG2732" i="1"/>
  <c r="CI2732" i="1" s="1"/>
  <c r="H2707" i="1"/>
  <c r="I2718" i="1"/>
  <c r="Y2720" i="1"/>
  <c r="AE2720" i="1" s="1"/>
  <c r="AW2720" i="1" s="1"/>
  <c r="BA2720" i="1" s="1"/>
  <c r="BO2720" i="1" s="1"/>
  <c r="BU2720" i="1" s="1"/>
  <c r="CG2720" i="1" s="1"/>
  <c r="CI2720" i="1" s="1"/>
  <c r="CG2733" i="1"/>
  <c r="CI2733" i="1" s="1"/>
  <c r="BX2731" i="1"/>
  <c r="CA2732" i="1"/>
  <c r="CE2732" i="1"/>
  <c r="CE2731" i="1" s="1"/>
  <c r="M2739" i="1"/>
  <c r="Y2739" i="1" s="1"/>
  <c r="AE2739" i="1" s="1"/>
  <c r="AW2739" i="1" s="1"/>
  <c r="BA2739" i="1" s="1"/>
  <c r="BO2739" i="1" s="1"/>
  <c r="BU2739" i="1" s="1"/>
  <c r="CG2739" i="1" s="1"/>
  <c r="CI2739" i="1" s="1"/>
  <c r="H2736" i="1"/>
  <c r="G2725" i="1"/>
  <c r="H2750" i="1"/>
  <c r="L2750" i="1"/>
  <c r="BT2755" i="1"/>
  <c r="H2758" i="1"/>
  <c r="M2764" i="1"/>
  <c r="Y2764" i="1" s="1"/>
  <c r="AE2764" i="1" s="1"/>
  <c r="AW2764" i="1" s="1"/>
  <c r="BA2764" i="1" s="1"/>
  <c r="BO2764" i="1" s="1"/>
  <c r="BU2764" i="1" s="1"/>
  <c r="CG2764" i="1" s="1"/>
  <c r="CI2764" i="1" s="1"/>
  <c r="G2757" i="1"/>
  <c r="I2758" i="1"/>
  <c r="N2775" i="1"/>
  <c r="Z2775" i="1" s="1"/>
  <c r="AF2775" i="1" s="1"/>
  <c r="AX2775" i="1" s="1"/>
  <c r="BB2775" i="1" s="1"/>
  <c r="BP2775" i="1" s="1"/>
  <c r="BV2775" i="1" s="1"/>
  <c r="CJ2775" i="1" s="1"/>
  <c r="CL2775" i="1" s="1"/>
  <c r="H2774" i="1"/>
  <c r="L2774" i="1"/>
  <c r="L2773" i="1" s="1"/>
  <c r="L2772" i="1" s="1"/>
  <c r="L2771" i="1" s="1"/>
  <c r="L2770" i="1" s="1"/>
  <c r="L2769" i="1" s="1"/>
  <c r="O2775" i="1"/>
  <c r="AA2775" i="1" s="1"/>
  <c r="AG2775" i="1" s="1"/>
  <c r="AY2775" i="1" s="1"/>
  <c r="BC2775" i="1" s="1"/>
  <c r="BQ2775" i="1" s="1"/>
  <c r="BW2775" i="1" s="1"/>
  <c r="CM2775" i="1" s="1"/>
  <c r="CO2775" i="1" s="1"/>
  <c r="Z2498" i="1" l="1"/>
  <c r="AF2498" i="1" s="1"/>
  <c r="AX2498" i="1" s="1"/>
  <c r="BB2498" i="1" s="1"/>
  <c r="BP2498" i="1" s="1"/>
  <c r="BV2498" i="1" s="1"/>
  <c r="CJ2498" i="1" s="1"/>
  <c r="CL2498" i="1" s="1"/>
  <c r="BZ1712" i="1"/>
  <c r="AB20" i="1"/>
  <c r="AB19" i="1" s="1"/>
  <c r="AB18" i="1" s="1"/>
  <c r="AB17" i="1" s="1"/>
  <c r="AB16" i="1" s="1"/>
  <c r="N52" i="1"/>
  <c r="Z52" i="1" s="1"/>
  <c r="AF52" i="1" s="1"/>
  <c r="AX52" i="1" s="1"/>
  <c r="BB52" i="1" s="1"/>
  <c r="BP52" i="1" s="1"/>
  <c r="BV52" i="1" s="1"/>
  <c r="CJ52" i="1" s="1"/>
  <c r="CL52" i="1" s="1"/>
  <c r="BD2137" i="1"/>
  <c r="BD2110" i="1" s="1"/>
  <c r="BD2109" i="1" s="1"/>
  <c r="BD2108" i="1" s="1"/>
  <c r="BY1712" i="1"/>
  <c r="AH20" i="1"/>
  <c r="AH19" i="1" s="1"/>
  <c r="AH18" i="1" s="1"/>
  <c r="AH17" i="1" s="1"/>
  <c r="AH16" i="1" s="1"/>
  <c r="M2097" i="1"/>
  <c r="Y2097" i="1" s="1"/>
  <c r="AE2097" i="1" s="1"/>
  <c r="AW2097" i="1" s="1"/>
  <c r="BA2097" i="1" s="1"/>
  <c r="BO2097" i="1" s="1"/>
  <c r="BU2097" i="1" s="1"/>
  <c r="CG2097" i="1" s="1"/>
  <c r="CI2097" i="1" s="1"/>
  <c r="AS1712" i="1"/>
  <c r="U1727" i="1"/>
  <c r="U1726" i="1" s="1"/>
  <c r="R2703" i="1"/>
  <c r="AD1186" i="1"/>
  <c r="BS904" i="1"/>
  <c r="BS871" i="1" s="1"/>
  <c r="BY1186" i="1"/>
  <c r="N568" i="1"/>
  <c r="BT436" i="1"/>
  <c r="BT435" i="1" s="1"/>
  <c r="BT434" i="1" s="1"/>
  <c r="BX206" i="1"/>
  <c r="BX205" i="1" s="1"/>
  <c r="BX204" i="1" s="1"/>
  <c r="O790" i="1"/>
  <c r="AA790" i="1" s="1"/>
  <c r="AG790" i="1" s="1"/>
  <c r="AY790" i="1" s="1"/>
  <c r="BC790" i="1" s="1"/>
  <c r="BQ790" i="1" s="1"/>
  <c r="BW790" i="1" s="1"/>
  <c r="CM790" i="1" s="1"/>
  <c r="CO790" i="1" s="1"/>
  <c r="BL560" i="1"/>
  <c r="BL559" i="1" s="1"/>
  <c r="BL558" i="1" s="1"/>
  <c r="P560" i="1"/>
  <c r="P559" i="1" s="1"/>
  <c r="P558" i="1" s="1"/>
  <c r="P535" i="1" s="1"/>
  <c r="BR2064" i="1"/>
  <c r="CN2461" i="1"/>
  <c r="CN2443" i="1" s="1"/>
  <c r="CN2442" i="1" s="1"/>
  <c r="AR2064" i="1"/>
  <c r="AP436" i="1"/>
  <c r="AP435" i="1" s="1"/>
  <c r="AP434" i="1" s="1"/>
  <c r="BS206" i="1"/>
  <c r="BS205" i="1" s="1"/>
  <c r="BS204" i="1" s="1"/>
  <c r="H2292" i="1"/>
  <c r="H2291" i="1" s="1"/>
  <c r="H2290" i="1" s="1"/>
  <c r="H2289" i="1" s="1"/>
  <c r="H2275" i="1" s="1"/>
  <c r="AQ2336" i="1"/>
  <c r="AD1916" i="1"/>
  <c r="AD1915" i="1" s="1"/>
  <c r="AD1908" i="1" s="1"/>
  <c r="AH2292" i="1"/>
  <c r="AH2291" i="1" s="1"/>
  <c r="AH2290" i="1" s="1"/>
  <c r="AH2289" i="1" s="1"/>
  <c r="AH2275" i="1" s="1"/>
  <c r="J2126" i="1"/>
  <c r="CH904" i="1"/>
  <c r="BR1712" i="1"/>
  <c r="BR1699" i="1" s="1"/>
  <c r="BR1698" i="1" s="1"/>
  <c r="O1007" i="1"/>
  <c r="AA1007" i="1" s="1"/>
  <c r="AG1007" i="1" s="1"/>
  <c r="AY1007" i="1" s="1"/>
  <c r="BC1007" i="1" s="1"/>
  <c r="BQ1007" i="1" s="1"/>
  <c r="BW1007" i="1" s="1"/>
  <c r="CM1007" i="1" s="1"/>
  <c r="CO1007" i="1" s="1"/>
  <c r="BH1581" i="1"/>
  <c r="BH1580" i="1" s="1"/>
  <c r="AN2396" i="1"/>
  <c r="AN2389" i="1" s="1"/>
  <c r="AR1011" i="1"/>
  <c r="CN1439" i="1"/>
  <c r="CK2329" i="1"/>
  <c r="CK2311" i="1" s="1"/>
  <c r="BS1041" i="1"/>
  <c r="S1712" i="1"/>
  <c r="S1699" i="1" s="1"/>
  <c r="S1698" i="1" s="1"/>
  <c r="AZ1186" i="1"/>
  <c r="BT560" i="1"/>
  <c r="BT559" i="1" s="1"/>
  <c r="BT558" i="1" s="1"/>
  <c r="BT535" i="1" s="1"/>
  <c r="AQ763" i="1"/>
  <c r="CK728" i="1"/>
  <c r="Q2703" i="1"/>
  <c r="AD2365" i="1"/>
  <c r="AD2364" i="1" s="1"/>
  <c r="AD2363" i="1" s="1"/>
  <c r="AO560" i="1"/>
  <c r="AO559" i="1" s="1"/>
  <c r="AO558" i="1" s="1"/>
  <c r="AB1153" i="1"/>
  <c r="G2717" i="1"/>
  <c r="M2717" i="1" s="1"/>
  <c r="Y2717" i="1" s="1"/>
  <c r="AE2717" i="1" s="1"/>
  <c r="AW2717" i="1" s="1"/>
  <c r="BA2717" i="1" s="1"/>
  <c r="BO2717" i="1" s="1"/>
  <c r="BU2717" i="1" s="1"/>
  <c r="CG2717" i="1" s="1"/>
  <c r="CI2717" i="1" s="1"/>
  <c r="AB2746" i="1"/>
  <c r="CD872" i="1"/>
  <c r="BM1581" i="1"/>
  <c r="BM1580" i="1" s="1"/>
  <c r="R1727" i="1"/>
  <c r="R1726" i="1" s="1"/>
  <c r="AD1470" i="1"/>
  <c r="AC348" i="1"/>
  <c r="AC347" i="1" s="1"/>
  <c r="AC346" i="1" s="1"/>
  <c r="CK1790" i="1"/>
  <c r="BT2365" i="1"/>
  <c r="BT2364" i="1" s="1"/>
  <c r="BT2363" i="1" s="1"/>
  <c r="AZ2365" i="1"/>
  <c r="AZ2364" i="1" s="1"/>
  <c r="AZ2363" i="1" s="1"/>
  <c r="AD2137" i="1"/>
  <c r="AR2673" i="1"/>
  <c r="AR2672" i="1" s="1"/>
  <c r="X1301" i="1"/>
  <c r="CA2064" i="1"/>
  <c r="CA2017" i="1" s="1"/>
  <c r="Q1153" i="1"/>
  <c r="CK1439" i="1"/>
  <c r="AB1792" i="1"/>
  <c r="AB1791" i="1" s="1"/>
  <c r="AB1790" i="1" s="1"/>
  <c r="N519" i="1"/>
  <c r="Z519" i="1" s="1"/>
  <c r="AF519" i="1" s="1"/>
  <c r="AX519" i="1" s="1"/>
  <c r="BB519" i="1" s="1"/>
  <c r="BP519" i="1" s="1"/>
  <c r="BV519" i="1" s="1"/>
  <c r="CJ519" i="1" s="1"/>
  <c r="CL519" i="1" s="1"/>
  <c r="AC2365" i="1"/>
  <c r="AC2364" i="1" s="1"/>
  <c r="AC2363" i="1" s="1"/>
  <c r="O590" i="1"/>
  <c r="AA590" i="1" s="1"/>
  <c r="AG590" i="1" s="1"/>
  <c r="AY590" i="1" s="1"/>
  <c r="BC590" i="1" s="1"/>
  <c r="BQ590" i="1" s="1"/>
  <c r="BW590" i="1" s="1"/>
  <c r="CM590" i="1" s="1"/>
  <c r="CO590" i="1" s="1"/>
  <c r="AC129" i="1"/>
  <c r="AL2673" i="1"/>
  <c r="AL2672" i="1" s="1"/>
  <c r="T1334" i="1"/>
  <c r="BE1470" i="1"/>
  <c r="AI1470" i="1"/>
  <c r="BS1301" i="1"/>
  <c r="AB1916" i="1"/>
  <c r="AB1915" i="1" s="1"/>
  <c r="AB1908" i="1" s="1"/>
  <c r="BG1041" i="1"/>
  <c r="BN763" i="1"/>
  <c r="R763" i="1"/>
  <c r="CE1470" i="1"/>
  <c r="CK2461" i="1"/>
  <c r="CK2443" i="1" s="1"/>
  <c r="CK2442" i="1" s="1"/>
  <c r="G2392" i="1"/>
  <c r="G2391" i="1" s="1"/>
  <c r="G867" i="1"/>
  <c r="M867" i="1" s="1"/>
  <c r="Y867" i="1" s="1"/>
  <c r="AE867" i="1" s="1"/>
  <c r="AW867" i="1" s="1"/>
  <c r="BA867" i="1" s="1"/>
  <c r="BO867" i="1" s="1"/>
  <c r="BU867" i="1" s="1"/>
  <c r="CG867" i="1" s="1"/>
  <c r="BW1685" i="1"/>
  <c r="AM1186" i="1"/>
  <c r="M2098" i="1"/>
  <c r="Y2098" i="1" s="1"/>
  <c r="AE2098" i="1" s="1"/>
  <c r="AW2098" i="1" s="1"/>
  <c r="BA2098" i="1" s="1"/>
  <c r="BO2098" i="1" s="1"/>
  <c r="BU2098" i="1" s="1"/>
  <c r="CG2098" i="1" s="1"/>
  <c r="CI2098" i="1" s="1"/>
  <c r="U2396" i="1"/>
  <c r="U2389" i="1" s="1"/>
  <c r="J904" i="1"/>
  <c r="CK202" i="1"/>
  <c r="Y1964" i="1"/>
  <c r="AE1964" i="1" s="1"/>
  <c r="AW1964" i="1" s="1"/>
  <c r="BA1964" i="1" s="1"/>
  <c r="BO1964" i="1" s="1"/>
  <c r="BU1964" i="1" s="1"/>
  <c r="CG1964" i="1" s="1"/>
  <c r="CD226" i="1"/>
  <c r="AD872" i="1"/>
  <c r="M1482" i="1"/>
  <c r="Y1482" i="1" s="1"/>
  <c r="AE1482" i="1" s="1"/>
  <c r="AW1482" i="1" s="1"/>
  <c r="BA1482" i="1" s="1"/>
  <c r="BO1482" i="1" s="1"/>
  <c r="BU1482" i="1" s="1"/>
  <c r="CG1482" i="1" s="1"/>
  <c r="CI1482" i="1" s="1"/>
  <c r="BT2703" i="1"/>
  <c r="G37" i="1"/>
  <c r="M37" i="1" s="1"/>
  <c r="Y37" i="1" s="1"/>
  <c r="AE37" i="1" s="1"/>
  <c r="AW37" i="1" s="1"/>
  <c r="BA37" i="1" s="1"/>
  <c r="BO37" i="1" s="1"/>
  <c r="BU37" i="1" s="1"/>
  <c r="CG37" i="1" s="1"/>
  <c r="CI37" i="1" s="1"/>
  <c r="AK872" i="1"/>
  <c r="M1363" i="1"/>
  <c r="Y1363" i="1" s="1"/>
  <c r="AE1363" i="1" s="1"/>
  <c r="AW1363" i="1" s="1"/>
  <c r="BA1363" i="1" s="1"/>
  <c r="BO1363" i="1" s="1"/>
  <c r="BU1363" i="1" s="1"/>
  <c r="CG1363" i="1" s="1"/>
  <c r="CI1363" i="1" s="1"/>
  <c r="V1186" i="1"/>
  <c r="AT1440" i="1"/>
  <c r="AM1301" i="1"/>
  <c r="CK2692" i="1"/>
  <c r="AH1727" i="1"/>
  <c r="AH1726" i="1" s="1"/>
  <c r="AC560" i="1"/>
  <c r="AC559" i="1" s="1"/>
  <c r="AC558" i="1" s="1"/>
  <c r="AS1186" i="1"/>
  <c r="CK122" i="1"/>
  <c r="CD729" i="1"/>
  <c r="O2235" i="1"/>
  <c r="BR1186" i="1"/>
  <c r="BR206" i="1"/>
  <c r="BR205" i="1" s="1"/>
  <c r="BR204" i="1" s="1"/>
  <c r="BD1186" i="1"/>
  <c r="BZ2746" i="1"/>
  <c r="BZ2692" i="1" s="1"/>
  <c r="W1186" i="1"/>
  <c r="CK871" i="1"/>
  <c r="CK2569" i="1"/>
  <c r="CK2552" i="1" s="1"/>
  <c r="CP1792" i="1"/>
  <c r="CP1791" i="1" s="1"/>
  <c r="N308" i="1"/>
  <c r="BY2206" i="1"/>
  <c r="BY2196" i="1" s="1"/>
  <c r="CH763" i="1"/>
  <c r="CK602" i="1"/>
  <c r="CK345" i="1"/>
  <c r="CK344" i="1" s="1"/>
  <c r="K2746" i="1"/>
  <c r="BF494" i="1"/>
  <c r="BF493" i="1" s="1"/>
  <c r="AB2703" i="1"/>
  <c r="P1727" i="1"/>
  <c r="P1726" i="1" s="1"/>
  <c r="W1581" i="1"/>
  <c r="W1580" i="1" s="1"/>
  <c r="BI2746" i="1"/>
  <c r="CN2329" i="1"/>
  <c r="CN2311" i="1" s="1"/>
  <c r="CN1152" i="1"/>
  <c r="CN602" i="1"/>
  <c r="CN2692" i="1"/>
  <c r="H235" i="1"/>
  <c r="N235" i="1" s="1"/>
  <c r="Z235" i="1" s="1"/>
  <c r="AF235" i="1" s="1"/>
  <c r="AX235" i="1" s="1"/>
  <c r="BB235" i="1" s="1"/>
  <c r="BP235" i="1" s="1"/>
  <c r="BV235" i="1" s="1"/>
  <c r="CJ235" i="1" s="1"/>
  <c r="CL235" i="1" s="1"/>
  <c r="O2179" i="1"/>
  <c r="AA2179" i="1" s="1"/>
  <c r="AG2179" i="1" s="1"/>
  <c r="AY2179" i="1" s="1"/>
  <c r="BC2179" i="1" s="1"/>
  <c r="BQ2179" i="1" s="1"/>
  <c r="BW2179" i="1" s="1"/>
  <c r="CM2179" i="1" s="1"/>
  <c r="CO2179" i="1" s="1"/>
  <c r="AL1727" i="1"/>
  <c r="AL1726" i="1" s="1"/>
  <c r="BT1153" i="1"/>
  <c r="CK1010" i="1"/>
  <c r="J1756" i="1"/>
  <c r="J1749" i="1" s="1"/>
  <c r="J1748" i="1" s="1"/>
  <c r="Q743" i="1"/>
  <c r="Q729" i="1" s="1"/>
  <c r="AL603" i="1"/>
  <c r="V2673" i="1"/>
  <c r="V2672" i="1" s="1"/>
  <c r="N2083" i="1"/>
  <c r="Z2083" i="1" s="1"/>
  <c r="AF2083" i="1" s="1"/>
  <c r="AX2083" i="1" s="1"/>
  <c r="BB2083" i="1" s="1"/>
  <c r="BP2083" i="1" s="1"/>
  <c r="BV2083" i="1" s="1"/>
  <c r="CJ2083" i="1" s="1"/>
  <c r="CL2083" i="1" s="1"/>
  <c r="BG1011" i="1"/>
  <c r="BG1010" i="1" s="1"/>
  <c r="BM1153" i="1"/>
  <c r="AZ1041" i="1"/>
  <c r="BK259" i="1"/>
  <c r="BT2746" i="1"/>
  <c r="AQ2673" i="1"/>
  <c r="AQ2672" i="1" s="1"/>
  <c r="AZ20" i="1"/>
  <c r="AZ19" i="1" s="1"/>
  <c r="AZ18" i="1" s="1"/>
  <c r="AZ17" i="1" s="1"/>
  <c r="AZ16" i="1" s="1"/>
  <c r="CA1680" i="1"/>
  <c r="CA1679" i="1" s="1"/>
  <c r="CA1678" i="1" s="1"/>
  <c r="CP589" i="1"/>
  <c r="CP588" i="1" s="1"/>
  <c r="CP580" i="1" s="1"/>
  <c r="CP573" i="1" s="1"/>
  <c r="CE259" i="1"/>
  <c r="BR157" i="1"/>
  <c r="BR156" i="1" s="1"/>
  <c r="BR155" i="1" s="1"/>
  <c r="O1103" i="1"/>
  <c r="AA1103" i="1" s="1"/>
  <c r="AG1103" i="1" s="1"/>
  <c r="AY1103" i="1" s="1"/>
  <c r="BC1103" i="1" s="1"/>
  <c r="BQ1103" i="1" s="1"/>
  <c r="BW1103" i="1" s="1"/>
  <c r="CM1103" i="1" s="1"/>
  <c r="CO1103" i="1" s="1"/>
  <c r="CN202" i="1"/>
  <c r="N2235" i="1"/>
  <c r="H1138" i="1"/>
  <c r="N1138" i="1" s="1"/>
  <c r="Z1138" i="1" s="1"/>
  <c r="AF1138" i="1" s="1"/>
  <c r="AX1138" i="1" s="1"/>
  <c r="BB1138" i="1" s="1"/>
  <c r="BP1138" i="1" s="1"/>
  <c r="BV1138" i="1" s="1"/>
  <c r="CJ1138" i="1" s="1"/>
  <c r="H830" i="1"/>
  <c r="N830" i="1" s="1"/>
  <c r="Z830" i="1" s="1"/>
  <c r="AF830" i="1" s="1"/>
  <c r="AX830" i="1" s="1"/>
  <c r="BB830" i="1" s="1"/>
  <c r="BP830" i="1" s="1"/>
  <c r="BV830" i="1" s="1"/>
  <c r="CJ830" i="1" s="1"/>
  <c r="CD904" i="1"/>
  <c r="CD871" i="1" s="1"/>
  <c r="M539" i="1"/>
  <c r="CC1581" i="1"/>
  <c r="CC1580" i="1" s="1"/>
  <c r="R206" i="1"/>
  <c r="R205" i="1" s="1"/>
  <c r="R204" i="1" s="1"/>
  <c r="AR206" i="1"/>
  <c r="AR205" i="1" s="1"/>
  <c r="AR204" i="1" s="1"/>
  <c r="BH1301" i="1"/>
  <c r="AK20" i="1"/>
  <c r="AK19" i="1" s="1"/>
  <c r="AK18" i="1" s="1"/>
  <c r="AK17" i="1" s="1"/>
  <c r="AK16" i="1" s="1"/>
  <c r="AI1041" i="1"/>
  <c r="BT1470" i="1"/>
  <c r="I1148" i="1"/>
  <c r="O1148" i="1" s="1"/>
  <c r="AA1148" i="1" s="1"/>
  <c r="AG1148" i="1" s="1"/>
  <c r="AY1148" i="1" s="1"/>
  <c r="BC1148" i="1" s="1"/>
  <c r="BQ1148" i="1" s="1"/>
  <c r="BW1148" i="1" s="1"/>
  <c r="CM1148" i="1" s="1"/>
  <c r="AC872" i="1"/>
  <c r="AX1456" i="1"/>
  <c r="BB1456" i="1" s="1"/>
  <c r="BP1456" i="1" s="1"/>
  <c r="BV1456" i="1" s="1"/>
  <c r="CJ1456" i="1" s="1"/>
  <c r="CL1456" i="1" s="1"/>
  <c r="I1334" i="1"/>
  <c r="AV872" i="1"/>
  <c r="CH1680" i="1"/>
  <c r="CH1679" i="1" s="1"/>
  <c r="CH1678" i="1" s="1"/>
  <c r="CH2064" i="1"/>
  <c r="CH2017" i="1" s="1"/>
  <c r="CH2016" i="1" s="1"/>
  <c r="CH2007" i="1" s="1"/>
  <c r="AM2673" i="1"/>
  <c r="AM2672" i="1" s="1"/>
  <c r="P872" i="1"/>
  <c r="BI1334" i="1"/>
  <c r="CN1010" i="1"/>
  <c r="I1524" i="1"/>
  <c r="O1524" i="1" s="1"/>
  <c r="AA1524" i="1" s="1"/>
  <c r="AG1524" i="1" s="1"/>
  <c r="AY1524" i="1" s="1"/>
  <c r="BC1524" i="1" s="1"/>
  <c r="BQ1524" i="1" s="1"/>
  <c r="BW1524" i="1" s="1"/>
  <c r="CM1524" i="1" s="1"/>
  <c r="K1470" i="1"/>
  <c r="X1727" i="1"/>
  <c r="X1726" i="1" s="1"/>
  <c r="AC603" i="1"/>
  <c r="J2622" i="1"/>
  <c r="AB2292" i="1"/>
  <c r="AB2291" i="1" s="1"/>
  <c r="AB2290" i="1" s="1"/>
  <c r="AB2289" i="1" s="1"/>
  <c r="AB2275" i="1" s="1"/>
  <c r="CA2206" i="1"/>
  <c r="CA2196" i="1" s="1"/>
  <c r="AK1186" i="1"/>
  <c r="P2673" i="1"/>
  <c r="P2672" i="1" s="1"/>
  <c r="AM1470" i="1"/>
  <c r="T1963" i="1"/>
  <c r="T1962" i="1" s="1"/>
  <c r="J1727" i="1"/>
  <c r="J1726" i="1" s="1"/>
  <c r="AO1581" i="1"/>
  <c r="AO1580" i="1" s="1"/>
  <c r="CA1440" i="1"/>
  <c r="BL1727" i="1"/>
  <c r="BL1726" i="1" s="1"/>
  <c r="CC1186" i="1"/>
  <c r="P589" i="1"/>
  <c r="P588" i="1" s="1"/>
  <c r="P580" i="1" s="1"/>
  <c r="P573" i="1" s="1"/>
  <c r="BK157" i="1"/>
  <c r="BK156" i="1" s="1"/>
  <c r="BK155" i="1" s="1"/>
  <c r="BX2746" i="1"/>
  <c r="BF2673" i="1"/>
  <c r="BF2672" i="1" s="1"/>
  <c r="AC2462" i="1"/>
  <c r="AL1334" i="1"/>
  <c r="BG1186" i="1"/>
  <c r="BY2705" i="1"/>
  <c r="BY2704" i="1" s="1"/>
  <c r="BY2703" i="1" s="1"/>
  <c r="BR1041" i="1"/>
  <c r="CP206" i="1"/>
  <c r="CP205" i="1" s="1"/>
  <c r="CP204" i="1" s="1"/>
  <c r="BT129" i="1"/>
  <c r="AQ1470" i="1"/>
  <c r="AS259" i="1"/>
  <c r="G724" i="1"/>
  <c r="M724" i="1" s="1"/>
  <c r="Y724" i="1" s="1"/>
  <c r="AE724" i="1" s="1"/>
  <c r="AW724" i="1" s="1"/>
  <c r="BA724" i="1" s="1"/>
  <c r="BO724" i="1" s="1"/>
  <c r="BU724" i="1" s="1"/>
  <c r="CG724" i="1" s="1"/>
  <c r="BK2292" i="1"/>
  <c r="BK2291" i="1" s="1"/>
  <c r="BK2290" i="1" s="1"/>
  <c r="BK2289" i="1" s="1"/>
  <c r="BK2275" i="1" s="1"/>
  <c r="CD2064" i="1"/>
  <c r="CD2017" i="1" s="1"/>
  <c r="CD2016" i="1" s="1"/>
  <c r="CD2007" i="1" s="1"/>
  <c r="CC1680" i="1"/>
  <c r="CC1679" i="1" s="1"/>
  <c r="CC1678" i="1" s="1"/>
  <c r="BR1334" i="1"/>
  <c r="AL1581" i="1"/>
  <c r="AL1580" i="1" s="1"/>
  <c r="T1470" i="1"/>
  <c r="BT494" i="1"/>
  <c r="BT493" i="1" s="1"/>
  <c r="BT470" i="1" s="1"/>
  <c r="AB287" i="1"/>
  <c r="AB286" i="1" s="1"/>
  <c r="AB277" i="1" s="1"/>
  <c r="AB276" i="1" s="1"/>
  <c r="AQ226" i="1"/>
  <c r="CH394" i="1"/>
  <c r="CH378" i="1" s="1"/>
  <c r="CH372" i="1" s="1"/>
  <c r="BJ1792" i="1"/>
  <c r="BJ1791" i="1" s="1"/>
  <c r="AL1712" i="1"/>
  <c r="AL1699" i="1" s="1"/>
  <c r="AL1698" i="1" s="1"/>
  <c r="AO1470" i="1"/>
  <c r="BT904" i="1"/>
  <c r="AB904" i="1"/>
  <c r="N437" i="1"/>
  <c r="Z437" i="1" s="1"/>
  <c r="AF437" i="1" s="1"/>
  <c r="AX437" i="1" s="1"/>
  <c r="BB437" i="1" s="1"/>
  <c r="BP437" i="1" s="1"/>
  <c r="BV437" i="1" s="1"/>
  <c r="CJ437" i="1" s="1"/>
  <c r="CL437" i="1" s="1"/>
  <c r="AP1792" i="1"/>
  <c r="AP1791" i="1" s="1"/>
  <c r="BZ2462" i="1"/>
  <c r="BD2462" i="1"/>
  <c r="AH2462" i="1"/>
  <c r="I2462" i="1"/>
  <c r="CN345" i="1"/>
  <c r="CN344" i="1" s="1"/>
  <c r="AD1712" i="1"/>
  <c r="AD1699" i="1" s="1"/>
  <c r="AD1698" i="1" s="1"/>
  <c r="N932" i="1"/>
  <c r="Z932" i="1" s="1"/>
  <c r="AF932" i="1" s="1"/>
  <c r="AX932" i="1" s="1"/>
  <c r="BB932" i="1" s="1"/>
  <c r="BP932" i="1" s="1"/>
  <c r="BV932" i="1" s="1"/>
  <c r="CJ932" i="1" s="1"/>
  <c r="CL932" i="1" s="1"/>
  <c r="P2622" i="1"/>
  <c r="P2615" i="1" s="1"/>
  <c r="P2614" i="1" s="1"/>
  <c r="R635" i="1"/>
  <c r="AL589" i="1"/>
  <c r="AL588" i="1" s="1"/>
  <c r="AL580" i="1" s="1"/>
  <c r="AL573" i="1" s="1"/>
  <c r="Q436" i="1"/>
  <c r="Q435" i="1" s="1"/>
  <c r="Q434" i="1" s="1"/>
  <c r="K538" i="1"/>
  <c r="K537" i="1" s="1"/>
  <c r="K536" i="1" s="1"/>
  <c r="CC560" i="1"/>
  <c r="CC559" i="1" s="1"/>
  <c r="CC558" i="1" s="1"/>
  <c r="CC535" i="1" s="1"/>
  <c r="BZ2217" i="1"/>
  <c r="BZ2208" i="1" s="1"/>
  <c r="BZ2207" i="1" s="1"/>
  <c r="BZ2206" i="1" s="1"/>
  <c r="BZ2196" i="1" s="1"/>
  <c r="BZ2673" i="1"/>
  <c r="BZ2672" i="1" s="1"/>
  <c r="BR2336" i="1"/>
  <c r="AP2217" i="1"/>
  <c r="AP2208" i="1" s="1"/>
  <c r="AP2207" i="1" s="1"/>
  <c r="AP2206" i="1" s="1"/>
  <c r="AP2196" i="1" s="1"/>
  <c r="BZ1153" i="1"/>
  <c r="CP1186" i="1"/>
  <c r="AO1186" i="1"/>
  <c r="R729" i="1"/>
  <c r="BY259" i="1"/>
  <c r="BX259" i="1"/>
  <c r="BT206" i="1"/>
  <c r="BT205" i="1" s="1"/>
  <c r="BT204" i="1" s="1"/>
  <c r="CD2673" i="1"/>
  <c r="CD2672" i="1" s="1"/>
  <c r="BR872" i="1"/>
  <c r="AC494" i="1"/>
  <c r="AC493" i="1" s="1"/>
  <c r="Q129" i="1"/>
  <c r="BK2336" i="1"/>
  <c r="CP1470" i="1"/>
  <c r="CN1995" i="1"/>
  <c r="CK1697" i="1"/>
  <c r="CK1677" i="1" s="1"/>
  <c r="AC1792" i="1"/>
  <c r="AC1791" i="1" s="1"/>
  <c r="BZ589" i="1"/>
  <c r="BZ588" i="1" s="1"/>
  <c r="BZ580" i="1" s="1"/>
  <c r="BZ573" i="1" s="1"/>
  <c r="CB394" i="1"/>
  <c r="CB378" i="1" s="1"/>
  <c r="CB372" i="1" s="1"/>
  <c r="H323" i="1"/>
  <c r="N323" i="1" s="1"/>
  <c r="Z323" i="1" s="1"/>
  <c r="AF323" i="1" s="1"/>
  <c r="AX323" i="1" s="1"/>
  <c r="BB323" i="1" s="1"/>
  <c r="BP323" i="1" s="1"/>
  <c r="BV323" i="1" s="1"/>
  <c r="CJ323" i="1" s="1"/>
  <c r="CL323" i="1" s="1"/>
  <c r="G379" i="1"/>
  <c r="M379" i="1" s="1"/>
  <c r="Y379" i="1" s="1"/>
  <c r="AE379" i="1" s="1"/>
  <c r="AW379" i="1" s="1"/>
  <c r="BA379" i="1" s="1"/>
  <c r="BO379" i="1" s="1"/>
  <c r="BU379" i="1" s="1"/>
  <c r="CG379" i="1" s="1"/>
  <c r="CI379" i="1" s="1"/>
  <c r="M2138" i="1"/>
  <c r="Y2138" i="1" s="1"/>
  <c r="AE2138" i="1" s="1"/>
  <c r="AW2138" i="1" s="1"/>
  <c r="BA2138" i="1" s="1"/>
  <c r="BO2138" i="1" s="1"/>
  <c r="BU2138" i="1" s="1"/>
  <c r="CG2138" i="1" s="1"/>
  <c r="CI2138" i="1" s="1"/>
  <c r="BJ2064" i="1"/>
  <c r="BJ2017" i="1" s="1"/>
  <c r="BJ2016" i="1" s="1"/>
  <c r="BJ2007" i="1" s="1"/>
  <c r="O2116" i="1"/>
  <c r="AA2116" i="1" s="1"/>
  <c r="AG2116" i="1" s="1"/>
  <c r="AY2116" i="1" s="1"/>
  <c r="BC2116" i="1" s="1"/>
  <c r="BQ2116" i="1" s="1"/>
  <c r="BW2116" i="1" s="1"/>
  <c r="CM2116" i="1" s="1"/>
  <c r="CO2116" i="1" s="1"/>
  <c r="AB635" i="1"/>
  <c r="BT589" i="1"/>
  <c r="BT588" i="1" s="1"/>
  <c r="BT580" i="1" s="1"/>
  <c r="BT573" i="1" s="1"/>
  <c r="BT603" i="1"/>
  <c r="O662" i="1"/>
  <c r="AA662" i="1" s="1"/>
  <c r="AG662" i="1" s="1"/>
  <c r="AY662" i="1" s="1"/>
  <c r="BC662" i="1" s="1"/>
  <c r="BQ662" i="1" s="1"/>
  <c r="BW662" i="1" s="1"/>
  <c r="CM662" i="1" s="1"/>
  <c r="CO662" i="1" s="1"/>
  <c r="CP729" i="1"/>
  <c r="AD348" i="1"/>
  <c r="AD347" i="1" s="1"/>
  <c r="AD346" i="1" s="1"/>
  <c r="AN206" i="1"/>
  <c r="AN205" i="1" s="1"/>
  <c r="AN204" i="1" s="1"/>
  <c r="CF2292" i="1"/>
  <c r="CF2291" i="1" s="1"/>
  <c r="CF2290" i="1" s="1"/>
  <c r="CF2289" i="1" s="1"/>
  <c r="CF2275" i="1" s="1"/>
  <c r="X2703" i="1"/>
  <c r="AS2336" i="1"/>
  <c r="BK1186" i="1"/>
  <c r="AD904" i="1"/>
  <c r="AD871" i="1" s="1"/>
  <c r="BZ635" i="1"/>
  <c r="AH635" i="1"/>
  <c r="BH436" i="1"/>
  <c r="BH435" i="1" s="1"/>
  <c r="BH434" i="1" s="1"/>
  <c r="BR259" i="1"/>
  <c r="AS206" i="1"/>
  <c r="AS205" i="1" s="1"/>
  <c r="AS204" i="1" s="1"/>
  <c r="AU2673" i="1"/>
  <c r="AU2672" i="1" s="1"/>
  <c r="W2336" i="1"/>
  <c r="BE1153" i="1"/>
  <c r="AC1334" i="1"/>
  <c r="AL904" i="1"/>
  <c r="I999" i="1"/>
  <c r="I998" i="1" s="1"/>
  <c r="AV394" i="1"/>
  <c r="AV378" i="1" s="1"/>
  <c r="AV372" i="1" s="1"/>
  <c r="AD226" i="1"/>
  <c r="K164" i="1"/>
  <c r="AV1334" i="1"/>
  <c r="AC226" i="1"/>
  <c r="AQ436" i="1"/>
  <c r="AQ435" i="1" s="1"/>
  <c r="AQ434" i="1" s="1"/>
  <c r="O2471" i="1"/>
  <c r="AA2471" i="1" s="1"/>
  <c r="AG2471" i="1" s="1"/>
  <c r="AY2471" i="1" s="1"/>
  <c r="BC2471" i="1" s="1"/>
  <c r="BQ2471" i="1" s="1"/>
  <c r="BW2471" i="1" s="1"/>
  <c r="CM2471" i="1" s="1"/>
  <c r="CO2471" i="1" s="1"/>
  <c r="BF2365" i="1"/>
  <c r="BF2364" i="1" s="1"/>
  <c r="BF2363" i="1" s="1"/>
  <c r="S1916" i="1"/>
  <c r="S1915" i="1" s="1"/>
  <c r="S1908" i="1" s="1"/>
  <c r="CE1680" i="1"/>
  <c r="CE1679" i="1" s="1"/>
  <c r="CE1678" i="1" s="1"/>
  <c r="S1186" i="1"/>
  <c r="AT1041" i="1"/>
  <c r="AC729" i="1"/>
  <c r="CD436" i="1"/>
  <c r="CD435" i="1" s="1"/>
  <c r="CD434" i="1" s="1"/>
  <c r="BD436" i="1"/>
  <c r="BD435" i="1" s="1"/>
  <c r="BD434" i="1" s="1"/>
  <c r="CH635" i="1"/>
  <c r="J1153" i="1"/>
  <c r="K560" i="1"/>
  <c r="K559" i="1" s="1"/>
  <c r="K558" i="1" s="1"/>
  <c r="W259" i="1"/>
  <c r="CN871" i="1"/>
  <c r="CK1995" i="1"/>
  <c r="M2707" i="1"/>
  <c r="Y2707" i="1" s="1"/>
  <c r="AE2707" i="1" s="1"/>
  <c r="AW2707" i="1" s="1"/>
  <c r="BA2707" i="1" s="1"/>
  <c r="BO2707" i="1" s="1"/>
  <c r="BU2707" i="1" s="1"/>
  <c r="CG2707" i="1" s="1"/>
  <c r="CI2707" i="1" s="1"/>
  <c r="BF1916" i="1"/>
  <c r="BF1915" i="1" s="1"/>
  <c r="BF1908" i="1" s="1"/>
  <c r="BL1792" i="1"/>
  <c r="BL1791" i="1" s="1"/>
  <c r="AI1680" i="1"/>
  <c r="AI1679" i="1" s="1"/>
  <c r="AI1678" i="1" s="1"/>
  <c r="AP2746" i="1"/>
  <c r="AH2703" i="1"/>
  <c r="W2064" i="1"/>
  <c r="W2017" i="1" s="1"/>
  <c r="W2016" i="1" s="1"/>
  <c r="W2007" i="1" s="1"/>
  <c r="AZ1792" i="1"/>
  <c r="AZ1791" i="1" s="1"/>
  <c r="BS1680" i="1"/>
  <c r="BS1679" i="1" s="1"/>
  <c r="BS1678" i="1" s="1"/>
  <c r="AP1470" i="1"/>
  <c r="T1581" i="1"/>
  <c r="T1580" i="1" s="1"/>
  <c r="N1246" i="1"/>
  <c r="Z1246" i="1" s="1"/>
  <c r="AF1246" i="1" s="1"/>
  <c r="AX1246" i="1" s="1"/>
  <c r="BB1246" i="1" s="1"/>
  <c r="BP1246" i="1" s="1"/>
  <c r="BV1246" i="1" s="1"/>
  <c r="CJ1246" i="1" s="1"/>
  <c r="CL1246" i="1" s="1"/>
  <c r="CB1334" i="1"/>
  <c r="BR560" i="1"/>
  <c r="BR559" i="1" s="1"/>
  <c r="BR558" i="1" s="1"/>
  <c r="BR535" i="1" s="1"/>
  <c r="AZ494" i="1"/>
  <c r="AZ493" i="1" s="1"/>
  <c r="AZ470" i="1" s="1"/>
  <c r="CH1581" i="1"/>
  <c r="CH1580" i="1" s="1"/>
  <c r="CH560" i="1"/>
  <c r="CH559" i="1" s="1"/>
  <c r="CH558" i="1" s="1"/>
  <c r="CH535" i="1" s="1"/>
  <c r="BM2206" i="1"/>
  <c r="CD1440" i="1"/>
  <c r="AD1041" i="1"/>
  <c r="AD1010" i="1" s="1"/>
  <c r="BK1153" i="1"/>
  <c r="AQ348" i="1"/>
  <c r="AQ347" i="1" s="1"/>
  <c r="AQ346" i="1" s="1"/>
  <c r="AB157" i="1"/>
  <c r="AB156" i="1" s="1"/>
  <c r="AB155" i="1" s="1"/>
  <c r="G1443" i="1"/>
  <c r="M1443" i="1" s="1"/>
  <c r="Y1443" i="1" s="1"/>
  <c r="AE1443" i="1" s="1"/>
  <c r="AW1443" i="1" s="1"/>
  <c r="BA1443" i="1" s="1"/>
  <c r="BO1443" i="1" s="1"/>
  <c r="BU1443" i="1" s="1"/>
  <c r="CG1443" i="1" s="1"/>
  <c r="H1244" i="1"/>
  <c r="N1244" i="1" s="1"/>
  <c r="Z1244" i="1" s="1"/>
  <c r="AF1244" i="1" s="1"/>
  <c r="AX1244" i="1" s="1"/>
  <c r="BB1244" i="1" s="1"/>
  <c r="BP1244" i="1" s="1"/>
  <c r="BV1244" i="1" s="1"/>
  <c r="CJ1244" i="1" s="1"/>
  <c r="CL1244" i="1" s="1"/>
  <c r="T603" i="1"/>
  <c r="AB2336" i="1"/>
  <c r="CP1440" i="1"/>
  <c r="AS1440" i="1"/>
  <c r="BK1470" i="1"/>
  <c r="AP1712" i="1"/>
  <c r="AP1699" i="1" s="1"/>
  <c r="AP1698" i="1" s="1"/>
  <c r="BT1440" i="1"/>
  <c r="AU1011" i="1"/>
  <c r="AP157" i="1"/>
  <c r="AP156" i="1" s="1"/>
  <c r="AP155" i="1" s="1"/>
  <c r="AO2217" i="1"/>
  <c r="AO2208" i="1" s="1"/>
  <c r="AO2207" i="1" s="1"/>
  <c r="AQ2064" i="1"/>
  <c r="AQ2017" i="1" s="1"/>
  <c r="AQ2016" i="1" s="1"/>
  <c r="AQ2007" i="1" s="1"/>
  <c r="CF1186" i="1"/>
  <c r="BJ1186" i="1"/>
  <c r="AN1186" i="1"/>
  <c r="BJ1153" i="1"/>
  <c r="CH259" i="1"/>
  <c r="CP2137" i="1"/>
  <c r="CP2110" i="1" s="1"/>
  <c r="CP2109" i="1" s="1"/>
  <c r="CP2108" i="1" s="1"/>
  <c r="AL2217" i="1"/>
  <c r="AL2208" i="1" s="1"/>
  <c r="AL2207" i="1" s="1"/>
  <c r="AL2206" i="1" s="1"/>
  <c r="AL2196" i="1" s="1"/>
  <c r="BN1727" i="1"/>
  <c r="BN1726" i="1" s="1"/>
  <c r="V1440" i="1"/>
  <c r="CD2462" i="1"/>
  <c r="BH2462" i="1"/>
  <c r="AL2462" i="1"/>
  <c r="P2462" i="1"/>
  <c r="BM589" i="1"/>
  <c r="BM588" i="1" s="1"/>
  <c r="BM580" i="1" s="1"/>
  <c r="BM573" i="1" s="1"/>
  <c r="BD560" i="1"/>
  <c r="BD559" i="1" s="1"/>
  <c r="BD558" i="1" s="1"/>
  <c r="BD535" i="1" s="1"/>
  <c r="BD603" i="1"/>
  <c r="CP560" i="1"/>
  <c r="CP559" i="1" s="1"/>
  <c r="CP558" i="1" s="1"/>
  <c r="CP535" i="1" s="1"/>
  <c r="I1575" i="1"/>
  <c r="I1574" i="1" s="1"/>
  <c r="J1581" i="1"/>
  <c r="J1580" i="1" s="1"/>
  <c r="M1258" i="1"/>
  <c r="Y1258" i="1" s="1"/>
  <c r="AE1258" i="1" s="1"/>
  <c r="AW1258" i="1" s="1"/>
  <c r="BA1258" i="1" s="1"/>
  <c r="BO1258" i="1" s="1"/>
  <c r="BU1258" i="1" s="1"/>
  <c r="CG1258" i="1" s="1"/>
  <c r="CI1258" i="1" s="1"/>
  <c r="BX1041" i="1"/>
  <c r="N71" i="1"/>
  <c r="Z71" i="1" s="1"/>
  <c r="AF71" i="1" s="1"/>
  <c r="AX71" i="1" s="1"/>
  <c r="BB71" i="1" s="1"/>
  <c r="BP71" i="1" s="1"/>
  <c r="BV71" i="1" s="1"/>
  <c r="CJ71" i="1" s="1"/>
  <c r="CL71" i="1" s="1"/>
  <c r="N212" i="1"/>
  <c r="Z212" i="1" s="1"/>
  <c r="AF212" i="1" s="1"/>
  <c r="AX212" i="1" s="1"/>
  <c r="BB212" i="1" s="1"/>
  <c r="BP212" i="1" s="1"/>
  <c r="BV212" i="1" s="1"/>
  <c r="CJ212" i="1" s="1"/>
  <c r="CL212" i="1" s="1"/>
  <c r="CP2292" i="1"/>
  <c r="CP2291" i="1" s="1"/>
  <c r="CP2290" i="1" s="1"/>
  <c r="CP2289" i="1" s="1"/>
  <c r="CP2275" i="1" s="1"/>
  <c r="CP2365" i="1"/>
  <c r="CP2364" i="1" s="1"/>
  <c r="CP2363" i="1" s="1"/>
  <c r="BT2137" i="1"/>
  <c r="BT2110" i="1" s="1"/>
  <c r="BT2109" i="1" s="1"/>
  <c r="BT2108" i="1" s="1"/>
  <c r="BK2064" i="1"/>
  <c r="BK2017" i="1" s="1"/>
  <c r="BK2016" i="1" s="1"/>
  <c r="BK2007" i="1" s="1"/>
  <c r="BK1792" i="1"/>
  <c r="BK1791" i="1" s="1"/>
  <c r="CP1680" i="1"/>
  <c r="CP1679" i="1" s="1"/>
  <c r="CP1678" i="1" s="1"/>
  <c r="AT1727" i="1"/>
  <c r="AT1726" i="1" s="1"/>
  <c r="AD129" i="1"/>
  <c r="AM436" i="1"/>
  <c r="AM435" i="1" s="1"/>
  <c r="AM434" i="1" s="1"/>
  <c r="CH2365" i="1"/>
  <c r="CH2364" i="1" s="1"/>
  <c r="CH2363" i="1" s="1"/>
  <c r="BS2217" i="1"/>
  <c r="BS2208" i="1" s="1"/>
  <c r="BS2207" i="1" s="1"/>
  <c r="BS2206" i="1" s="1"/>
  <c r="BS2196" i="1" s="1"/>
  <c r="BE2217" i="1"/>
  <c r="BE2208" i="1" s="1"/>
  <c r="BE2207" i="1" s="1"/>
  <c r="BE2206" i="1" s="1"/>
  <c r="BE2196" i="1" s="1"/>
  <c r="U2206" i="1"/>
  <c r="U2196" i="1" s="1"/>
  <c r="T1792" i="1"/>
  <c r="T1791" i="1" s="1"/>
  <c r="N207" i="1"/>
  <c r="Z207" i="1" s="1"/>
  <c r="AF207" i="1" s="1"/>
  <c r="AX207" i="1" s="1"/>
  <c r="BB207" i="1" s="1"/>
  <c r="BP207" i="1" s="1"/>
  <c r="BV207" i="1" s="1"/>
  <c r="CJ207" i="1" s="1"/>
  <c r="CL207" i="1" s="1"/>
  <c r="AQ2206" i="1"/>
  <c r="AQ2196" i="1" s="1"/>
  <c r="AM1153" i="1"/>
  <c r="AU2703" i="1"/>
  <c r="O2011" i="1"/>
  <c r="AZ872" i="1"/>
  <c r="G717" i="1"/>
  <c r="M717" i="1" s="1"/>
  <c r="Y717" i="1" s="1"/>
  <c r="AE717" i="1" s="1"/>
  <c r="AW717" i="1" s="1"/>
  <c r="BA717" i="1" s="1"/>
  <c r="BO717" i="1" s="1"/>
  <c r="BU717" i="1" s="1"/>
  <c r="CG717" i="1" s="1"/>
  <c r="CA2482" i="1"/>
  <c r="AC2396" i="1"/>
  <c r="AC2389" i="1" s="1"/>
  <c r="M2477" i="1"/>
  <c r="Y2477" i="1" s="1"/>
  <c r="AE2477" i="1" s="1"/>
  <c r="AW2477" i="1" s="1"/>
  <c r="BA2477" i="1" s="1"/>
  <c r="BO2477" i="1" s="1"/>
  <c r="BU2477" i="1" s="1"/>
  <c r="CG2477" i="1" s="1"/>
  <c r="CI2477" i="1" s="1"/>
  <c r="W2365" i="1"/>
  <c r="W2364" i="1" s="1"/>
  <c r="W2363" i="1" s="1"/>
  <c r="R2292" i="1"/>
  <c r="R2291" i="1" s="1"/>
  <c r="R2290" i="1" s="1"/>
  <c r="R2289" i="1" s="1"/>
  <c r="R2275" i="1" s="1"/>
  <c r="AZ2064" i="1"/>
  <c r="AZ2017" i="1" s="1"/>
  <c r="AZ2016" i="1" s="1"/>
  <c r="AZ2007" i="1" s="1"/>
  <c r="N1218" i="1"/>
  <c r="Z1218" i="1" s="1"/>
  <c r="AF1218" i="1" s="1"/>
  <c r="AX1218" i="1" s="1"/>
  <c r="BB1218" i="1" s="1"/>
  <c r="BP1218" i="1" s="1"/>
  <c r="BV1218" i="1" s="1"/>
  <c r="CJ1218" i="1" s="1"/>
  <c r="CL1218" i="1" s="1"/>
  <c r="N790" i="1"/>
  <c r="Z790" i="1" s="1"/>
  <c r="AF790" i="1" s="1"/>
  <c r="AX790" i="1" s="1"/>
  <c r="BB790" i="1" s="1"/>
  <c r="BP790" i="1" s="1"/>
  <c r="BV790" i="1" s="1"/>
  <c r="CJ790" i="1" s="1"/>
  <c r="CL790" i="1" s="1"/>
  <c r="K782" i="1"/>
  <c r="K781" i="1" s="1"/>
  <c r="AK589" i="1"/>
  <c r="AK588" i="1" s="1"/>
  <c r="AK580" i="1" s="1"/>
  <c r="AK573" i="1" s="1"/>
  <c r="BN2462" i="1"/>
  <c r="AR2462" i="1"/>
  <c r="V2396" i="1"/>
  <c r="V2389" i="1" s="1"/>
  <c r="BX2365" i="1"/>
  <c r="BX2364" i="1" s="1"/>
  <c r="BX2363" i="1" s="1"/>
  <c r="CB2336" i="1"/>
  <c r="BF2336" i="1"/>
  <c r="AJ2336" i="1"/>
  <c r="Q2206" i="1"/>
  <c r="Q2196" i="1" s="1"/>
  <c r="J2064" i="1"/>
  <c r="J2017" i="1" s="1"/>
  <c r="J2016" i="1" s="1"/>
  <c r="J2007" i="1" s="1"/>
  <c r="CE129" i="1"/>
  <c r="AM206" i="1"/>
  <c r="AM205" i="1" s="1"/>
  <c r="AM204" i="1" s="1"/>
  <c r="AB2064" i="1"/>
  <c r="AB2017" i="1" s="1"/>
  <c r="AB2016" i="1" s="1"/>
  <c r="AB2007" i="1" s="1"/>
  <c r="AV1470" i="1"/>
  <c r="BS436" i="1"/>
  <c r="BS435" i="1" s="1"/>
  <c r="BS434" i="1" s="1"/>
  <c r="BT259" i="1"/>
  <c r="BS2462" i="1"/>
  <c r="AT2462" i="1"/>
  <c r="X2462" i="1"/>
  <c r="BS1186" i="1"/>
  <c r="BS1152" i="1" s="1"/>
  <c r="BL2336" i="1"/>
  <c r="BE2673" i="1"/>
  <c r="BE2672" i="1" s="1"/>
  <c r="O1660" i="1"/>
  <c r="AA1660" i="1" s="1"/>
  <c r="AG1660" i="1" s="1"/>
  <c r="AY1660" i="1" s="1"/>
  <c r="BC1660" i="1" s="1"/>
  <c r="BQ1660" i="1" s="1"/>
  <c r="BW1660" i="1" s="1"/>
  <c r="CM1660" i="1" s="1"/>
  <c r="CO1660" i="1" s="1"/>
  <c r="K1581" i="1"/>
  <c r="K1580" i="1" s="1"/>
  <c r="H880" i="1"/>
  <c r="N880" i="1" s="1"/>
  <c r="Z880" i="1" s="1"/>
  <c r="AF880" i="1" s="1"/>
  <c r="AX880" i="1" s="1"/>
  <c r="BB880" i="1" s="1"/>
  <c r="BP880" i="1" s="1"/>
  <c r="BV880" i="1" s="1"/>
  <c r="CJ880" i="1" s="1"/>
  <c r="CL880" i="1" s="1"/>
  <c r="AU872" i="1"/>
  <c r="N148" i="1"/>
  <c r="Z148" i="1" s="1"/>
  <c r="AF148" i="1" s="1"/>
  <c r="AX148" i="1" s="1"/>
  <c r="BB148" i="1" s="1"/>
  <c r="BP148" i="1" s="1"/>
  <c r="BV148" i="1" s="1"/>
  <c r="CJ148" i="1" s="1"/>
  <c r="CL148" i="1" s="1"/>
  <c r="O308" i="1"/>
  <c r="AA308" i="1" s="1"/>
  <c r="AG308" i="1" s="1"/>
  <c r="AY308" i="1" s="1"/>
  <c r="BC308" i="1" s="1"/>
  <c r="BQ308" i="1" s="1"/>
  <c r="BW308" i="1" s="1"/>
  <c r="CM308" i="1" s="1"/>
  <c r="CO308" i="1" s="1"/>
  <c r="L2622" i="1"/>
  <c r="AD2622" i="1"/>
  <c r="AD2615" i="1" s="1"/>
  <c r="AD2614" i="1" s="1"/>
  <c r="BZ2292" i="1"/>
  <c r="BZ2291" i="1" s="1"/>
  <c r="BZ2290" i="1" s="1"/>
  <c r="BZ2289" i="1" s="1"/>
  <c r="BZ2275" i="1" s="1"/>
  <c r="N2339" i="1"/>
  <c r="Z2339" i="1" s="1"/>
  <c r="AF2339" i="1" s="1"/>
  <c r="AX2339" i="1" s="1"/>
  <c r="BB2339" i="1" s="1"/>
  <c r="BP2339" i="1" s="1"/>
  <c r="BV2339" i="1" s="1"/>
  <c r="CJ2339" i="1" s="1"/>
  <c r="CL2339" i="1" s="1"/>
  <c r="BH2137" i="1"/>
  <c r="AP763" i="1"/>
  <c r="BX129" i="1"/>
  <c r="BX122" i="1" s="1"/>
  <c r="AN2292" i="1"/>
  <c r="AN2291" i="1" s="1"/>
  <c r="AN2290" i="1" s="1"/>
  <c r="AN2289" i="1" s="1"/>
  <c r="AN2275" i="1" s="1"/>
  <c r="O2738" i="1"/>
  <c r="AA2738" i="1" s="1"/>
  <c r="AG2738" i="1" s="1"/>
  <c r="AY2738" i="1" s="1"/>
  <c r="BC2738" i="1" s="1"/>
  <c r="BQ2738" i="1" s="1"/>
  <c r="BW2738" i="1" s="1"/>
  <c r="CM2738" i="1" s="1"/>
  <c r="CO2738" i="1" s="1"/>
  <c r="M2774" i="1"/>
  <c r="Y2774" i="1" s="1"/>
  <c r="AE2774" i="1" s="1"/>
  <c r="AW2774" i="1" s="1"/>
  <c r="BA2774" i="1" s="1"/>
  <c r="BO2774" i="1" s="1"/>
  <c r="BU2774" i="1" s="1"/>
  <c r="CG2774" i="1" s="1"/>
  <c r="CI2774" i="1" s="1"/>
  <c r="BF2622" i="1"/>
  <c r="BF2615" i="1" s="1"/>
  <c r="BF2614" i="1" s="1"/>
  <c r="BR2365" i="1"/>
  <c r="BR2364" i="1" s="1"/>
  <c r="BR2363" i="1" s="1"/>
  <c r="AR2365" i="1"/>
  <c r="AR2364" i="1" s="1"/>
  <c r="AR2363" i="1" s="1"/>
  <c r="V2365" i="1"/>
  <c r="V2364" i="1" s="1"/>
  <c r="V2363" i="1" s="1"/>
  <c r="AM2206" i="1"/>
  <c r="AM2196" i="1" s="1"/>
  <c r="BF1792" i="1"/>
  <c r="BF1791" i="1" s="1"/>
  <c r="CP1041" i="1"/>
  <c r="BR763" i="1"/>
  <c r="AR2217" i="1"/>
  <c r="AR2208" i="1" s="1"/>
  <c r="AR2207" i="1" s="1"/>
  <c r="AR2206" i="1" s="1"/>
  <c r="AR2196" i="1" s="1"/>
  <c r="S1041" i="1"/>
  <c r="AQ1334" i="1"/>
  <c r="AP2673" i="1"/>
  <c r="AP2672" i="1" s="1"/>
  <c r="T2673" i="1"/>
  <c r="T2672" i="1" s="1"/>
  <c r="J1470" i="1"/>
  <c r="O583" i="1"/>
  <c r="AA583" i="1" s="1"/>
  <c r="AG583" i="1" s="1"/>
  <c r="AY583" i="1" s="1"/>
  <c r="BC583" i="1" s="1"/>
  <c r="BQ583" i="1" s="1"/>
  <c r="BW583" i="1" s="1"/>
  <c r="CM583" i="1" s="1"/>
  <c r="CO583" i="1" s="1"/>
  <c r="M2595" i="1"/>
  <c r="Y2595" i="1" s="1"/>
  <c r="AE2595" i="1" s="1"/>
  <c r="AW2595" i="1" s="1"/>
  <c r="BA2595" i="1" s="1"/>
  <c r="BO2595" i="1" s="1"/>
  <c r="BU2595" i="1" s="1"/>
  <c r="CG2595" i="1" s="1"/>
  <c r="CI2595" i="1" s="1"/>
  <c r="K1440" i="1"/>
  <c r="N473" i="1"/>
  <c r="Z473" i="1" s="1"/>
  <c r="AF473" i="1" s="1"/>
  <c r="AX473" i="1" s="1"/>
  <c r="BB473" i="1" s="1"/>
  <c r="BP473" i="1" s="1"/>
  <c r="BV473" i="1" s="1"/>
  <c r="CJ473" i="1" s="1"/>
  <c r="CL473" i="1" s="1"/>
  <c r="X206" i="1"/>
  <c r="X205" i="1" s="1"/>
  <c r="X204" i="1" s="1"/>
  <c r="BM2703" i="1"/>
  <c r="O2623" i="1"/>
  <c r="AA2623" i="1" s="1"/>
  <c r="AG2623" i="1" s="1"/>
  <c r="AY2623" i="1" s="1"/>
  <c r="BC2623" i="1" s="1"/>
  <c r="BQ2623" i="1" s="1"/>
  <c r="BW2623" i="1" s="1"/>
  <c r="CM2623" i="1" s="1"/>
  <c r="CO2623" i="1" s="1"/>
  <c r="P2482" i="1"/>
  <c r="AC2064" i="1"/>
  <c r="AC2017" i="1" s="1"/>
  <c r="AC2016" i="1" s="1"/>
  <c r="AC2007" i="1" s="1"/>
  <c r="V2064" i="1"/>
  <c r="V2017" i="1" s="1"/>
  <c r="V2016" i="1" s="1"/>
  <c r="V2007" i="1" s="1"/>
  <c r="CF1301" i="1"/>
  <c r="BY20" i="1"/>
  <c r="BY19" i="1" s="1"/>
  <c r="BY18" i="1" s="1"/>
  <c r="BY17" i="1" s="1"/>
  <c r="BY16" i="1" s="1"/>
  <c r="BL259" i="1"/>
  <c r="BJ2292" i="1"/>
  <c r="BJ2291" i="1" s="1"/>
  <c r="BJ2290" i="1" s="1"/>
  <c r="BJ2289" i="1" s="1"/>
  <c r="BJ2275" i="1" s="1"/>
  <c r="N2493" i="1"/>
  <c r="Z2493" i="1" s="1"/>
  <c r="AF2493" i="1" s="1"/>
  <c r="AX2493" i="1" s="1"/>
  <c r="BB2493" i="1" s="1"/>
  <c r="BP2493" i="1" s="1"/>
  <c r="BV2493" i="1" s="1"/>
  <c r="CJ2493" i="1" s="1"/>
  <c r="CL2493" i="1" s="1"/>
  <c r="AJ2462" i="1"/>
  <c r="AS2365" i="1"/>
  <c r="AS2364" i="1" s="1"/>
  <c r="AS2363" i="1" s="1"/>
  <c r="BM2365" i="1"/>
  <c r="BM2364" i="1" s="1"/>
  <c r="BM2363" i="1" s="1"/>
  <c r="BI2206" i="1"/>
  <c r="BI2196" i="1" s="1"/>
  <c r="AC1186" i="1"/>
  <c r="AZ1011" i="1"/>
  <c r="AD20" i="1"/>
  <c r="AD19" i="1" s="1"/>
  <c r="AD18" i="1" s="1"/>
  <c r="AD17" i="1" s="1"/>
  <c r="AD16" i="1" s="1"/>
  <c r="CH872" i="1"/>
  <c r="CH871" i="1" s="1"/>
  <c r="BR2462" i="1"/>
  <c r="BT2217" i="1"/>
  <c r="BT2208" i="1" s="1"/>
  <c r="BT2207" i="1" s="1"/>
  <c r="BT2206" i="1" s="1"/>
  <c r="BT2196" i="1" s="1"/>
  <c r="AC589" i="1"/>
  <c r="AC588" i="1" s="1"/>
  <c r="AC580" i="1" s="1"/>
  <c r="AC573" i="1" s="1"/>
  <c r="AI259" i="1"/>
  <c r="AV1727" i="1"/>
  <c r="AV1726" i="1" s="1"/>
  <c r="AB1712" i="1"/>
  <c r="AB1699" i="1" s="1"/>
  <c r="AB1698" i="1" s="1"/>
  <c r="W436" i="1"/>
  <c r="W435" i="1" s="1"/>
  <c r="W434" i="1" s="1"/>
  <c r="P2336" i="1"/>
  <c r="U1792" i="1"/>
  <c r="U1791" i="1" s="1"/>
  <c r="AI1727" i="1"/>
  <c r="AI1726" i="1" s="1"/>
  <c r="BR904" i="1"/>
  <c r="BT1680" i="1"/>
  <c r="BT1679" i="1" s="1"/>
  <c r="BT1678" i="1" s="1"/>
  <c r="AH2746" i="1"/>
  <c r="CN1697" i="1"/>
  <c r="CN1677" i="1" s="1"/>
  <c r="AR2703" i="1"/>
  <c r="BN2673" i="1"/>
  <c r="BN2672" i="1" s="1"/>
  <c r="AP2703" i="1"/>
  <c r="K961" i="1"/>
  <c r="K960" i="1" s="1"/>
  <c r="K954" i="1" s="1"/>
  <c r="K947" i="1" s="1"/>
  <c r="N962" i="1"/>
  <c r="Z962" i="1" s="1"/>
  <c r="AF962" i="1" s="1"/>
  <c r="AX962" i="1" s="1"/>
  <c r="BB962" i="1" s="1"/>
  <c r="BP962" i="1" s="1"/>
  <c r="BV962" i="1" s="1"/>
  <c r="CJ962" i="1" s="1"/>
  <c r="CL962" i="1" s="1"/>
  <c r="M706" i="1"/>
  <c r="Y706" i="1" s="1"/>
  <c r="AE706" i="1" s="1"/>
  <c r="AW706" i="1" s="1"/>
  <c r="BA706" i="1" s="1"/>
  <c r="BO706" i="1" s="1"/>
  <c r="BU706" i="1" s="1"/>
  <c r="CG706" i="1" s="1"/>
  <c r="CI706" i="1" s="1"/>
  <c r="G705" i="1"/>
  <c r="K1097" i="1"/>
  <c r="K1091" i="1" s="1"/>
  <c r="N1102" i="1"/>
  <c r="Z1102" i="1" s="1"/>
  <c r="AF1102" i="1" s="1"/>
  <c r="AX1102" i="1" s="1"/>
  <c r="BB1102" i="1" s="1"/>
  <c r="BP1102" i="1" s="1"/>
  <c r="BV1102" i="1" s="1"/>
  <c r="CJ1102" i="1" s="1"/>
  <c r="AC904" i="1"/>
  <c r="M2738" i="1"/>
  <c r="Y2738" i="1" s="1"/>
  <c r="AE2738" i="1" s="1"/>
  <c r="J1399" i="1"/>
  <c r="J1398" i="1" s="1"/>
  <c r="J1380" i="1" s="1"/>
  <c r="J1373" i="1" s="1"/>
  <c r="M1400" i="1"/>
  <c r="Y1400" i="1" s="1"/>
  <c r="AE1400" i="1" s="1"/>
  <c r="AW1400" i="1" s="1"/>
  <c r="BA1400" i="1" s="1"/>
  <c r="BO1400" i="1" s="1"/>
  <c r="BU1400" i="1" s="1"/>
  <c r="CG1400" i="1" s="1"/>
  <c r="CI1400" i="1" s="1"/>
  <c r="N2537" i="1"/>
  <c r="Z2537" i="1" s="1"/>
  <c r="AF2537" i="1" s="1"/>
  <c r="AX2537" i="1" s="1"/>
  <c r="BB2537" i="1" s="1"/>
  <c r="BP2537" i="1" s="1"/>
  <c r="BV2537" i="1" s="1"/>
  <c r="CJ2537" i="1" s="1"/>
  <c r="CL2537" i="1" s="1"/>
  <c r="H2536" i="1"/>
  <c r="I2098" i="1"/>
  <c r="I2097" i="1" s="1"/>
  <c r="O2097" i="1" s="1"/>
  <c r="AA2097" i="1" s="1"/>
  <c r="AG2097" i="1" s="1"/>
  <c r="AY2097" i="1" s="1"/>
  <c r="BC2097" i="1" s="1"/>
  <c r="BQ2097" i="1" s="1"/>
  <c r="BW2097" i="1" s="1"/>
  <c r="CM2097" i="1" s="1"/>
  <c r="CO2097" i="1" s="1"/>
  <c r="O2099" i="1"/>
  <c r="AA2099" i="1" s="1"/>
  <c r="AG2099" i="1" s="1"/>
  <c r="AY2099" i="1" s="1"/>
  <c r="BC2099" i="1" s="1"/>
  <c r="BQ2099" i="1" s="1"/>
  <c r="BW2099" i="1" s="1"/>
  <c r="CM2099" i="1" s="1"/>
  <c r="CO2099" i="1" s="1"/>
  <c r="N1280" i="1"/>
  <c r="Z1280" i="1" s="1"/>
  <c r="AF1280" i="1" s="1"/>
  <c r="AX1280" i="1" s="1"/>
  <c r="BB1280" i="1" s="1"/>
  <c r="BP1280" i="1" s="1"/>
  <c r="BV1280" i="1" s="1"/>
  <c r="CJ1280" i="1" s="1"/>
  <c r="CL1280" i="1" s="1"/>
  <c r="H1279" i="1"/>
  <c r="BR1153" i="1"/>
  <c r="N1132" i="1"/>
  <c r="Z1132" i="1" s="1"/>
  <c r="AF1132" i="1" s="1"/>
  <c r="AX1132" i="1" s="1"/>
  <c r="BB1132" i="1" s="1"/>
  <c r="BP1132" i="1" s="1"/>
  <c r="BV1132" i="1" s="1"/>
  <c r="CJ1132" i="1" s="1"/>
  <c r="CL1132" i="1" s="1"/>
  <c r="H1131" i="1"/>
  <c r="N1131" i="1" s="1"/>
  <c r="Z1131" i="1" s="1"/>
  <c r="AF1131" i="1" s="1"/>
  <c r="AX1131" i="1" s="1"/>
  <c r="BB1131" i="1" s="1"/>
  <c r="BP1131" i="1" s="1"/>
  <c r="BV1131" i="1" s="1"/>
  <c r="CJ1131" i="1" s="1"/>
  <c r="J710" i="1"/>
  <c r="J709" i="1" s="1"/>
  <c r="J703" i="1" s="1"/>
  <c r="J702" i="1" s="1"/>
  <c r="M711" i="1"/>
  <c r="Y711" i="1" s="1"/>
  <c r="AE711" i="1" s="1"/>
  <c r="AW711" i="1" s="1"/>
  <c r="BA711" i="1" s="1"/>
  <c r="BO711" i="1" s="1"/>
  <c r="BU711" i="1" s="1"/>
  <c r="CG711" i="1" s="1"/>
  <c r="CI711" i="1" s="1"/>
  <c r="N2138" i="1"/>
  <c r="Z2138" i="1" s="1"/>
  <c r="AF2138" i="1" s="1"/>
  <c r="AX2138" i="1" s="1"/>
  <c r="BB2138" i="1" s="1"/>
  <c r="BP2138" i="1" s="1"/>
  <c r="BV2138" i="1" s="1"/>
  <c r="CJ2138" i="1" s="1"/>
  <c r="CL2138" i="1" s="1"/>
  <c r="K2137" i="1"/>
  <c r="K2110" i="1" s="1"/>
  <c r="K2109" i="1" s="1"/>
  <c r="K2108" i="1" s="1"/>
  <c r="AC1727" i="1"/>
  <c r="AC1726" i="1" s="1"/>
  <c r="CA1712" i="1"/>
  <c r="CA1699" i="1" s="1"/>
  <c r="CA1698" i="1" s="1"/>
  <c r="AZ1470" i="1"/>
  <c r="CB1680" i="1"/>
  <c r="CB1679" i="1" s="1"/>
  <c r="CB1678" i="1" s="1"/>
  <c r="AU1440" i="1"/>
  <c r="N822" i="1"/>
  <c r="Z822" i="1" s="1"/>
  <c r="AF822" i="1" s="1"/>
  <c r="AX822" i="1" s="1"/>
  <c r="BB822" i="1" s="1"/>
  <c r="BP822" i="1" s="1"/>
  <c r="BV822" i="1" s="1"/>
  <c r="CJ822" i="1" s="1"/>
  <c r="CC872" i="1"/>
  <c r="AB603" i="1"/>
  <c r="M308" i="1"/>
  <c r="AI2673" i="1"/>
  <c r="AI2672" i="1" s="1"/>
  <c r="BH2622" i="1"/>
  <c r="BH2615" i="1" s="1"/>
  <c r="BH2614" i="1" s="1"/>
  <c r="AV2482" i="1"/>
  <c r="AZ2396" i="1"/>
  <c r="AZ2389" i="1" s="1"/>
  <c r="AS2064" i="1"/>
  <c r="AS2017" i="1" s="1"/>
  <c r="AS2016" i="1" s="1"/>
  <c r="AS2007" i="1" s="1"/>
  <c r="W2137" i="1"/>
  <c r="W2110" i="1" s="1"/>
  <c r="W2109" i="1" s="1"/>
  <c r="W2108" i="1" s="1"/>
  <c r="BS1470" i="1"/>
  <c r="AN603" i="1"/>
  <c r="CP157" i="1"/>
  <c r="CP156" i="1" s="1"/>
  <c r="CP155" i="1" s="1"/>
  <c r="BK1712" i="1"/>
  <c r="BK1699" i="1" s="1"/>
  <c r="BK1698" i="1" s="1"/>
  <c r="CB1440" i="1"/>
  <c r="BG1153" i="1"/>
  <c r="BT1334" i="1"/>
  <c r="AQ2746" i="1"/>
  <c r="AC763" i="1"/>
  <c r="BS560" i="1"/>
  <c r="BS559" i="1" s="1"/>
  <c r="BS558" i="1" s="1"/>
  <c r="BS535" i="1" s="1"/>
  <c r="AB1334" i="1"/>
  <c r="W763" i="1"/>
  <c r="CD494" i="1"/>
  <c r="CD493" i="1" s="1"/>
  <c r="CD470" i="1" s="1"/>
  <c r="AZ2336" i="1"/>
  <c r="BT1011" i="1"/>
  <c r="AB1470" i="1"/>
  <c r="AC259" i="1"/>
  <c r="M2639" i="1"/>
  <c r="Y2639" i="1" s="1"/>
  <c r="AE2639" i="1" s="1"/>
  <c r="AW2639" i="1" s="1"/>
  <c r="BA2639" i="1" s="1"/>
  <c r="BO2639" i="1" s="1"/>
  <c r="BU2639" i="1" s="1"/>
  <c r="CG2639" i="1" s="1"/>
  <c r="CI2639" i="1" s="1"/>
  <c r="AQ872" i="1"/>
  <c r="CD603" i="1"/>
  <c r="P287" i="1"/>
  <c r="P286" i="1" s="1"/>
  <c r="P277" i="1" s="1"/>
  <c r="AT2746" i="1"/>
  <c r="AU2622" i="1"/>
  <c r="AU2615" i="1" s="1"/>
  <c r="AU2614" i="1" s="1"/>
  <c r="BG2292" i="1"/>
  <c r="BG2291" i="1" s="1"/>
  <c r="BG2290" i="1" s="1"/>
  <c r="BG2289" i="1" s="1"/>
  <c r="BG2275" i="1" s="1"/>
  <c r="AD2292" i="1"/>
  <c r="AD2291" i="1" s="1"/>
  <c r="AD2290" i="1" s="1"/>
  <c r="AD2289" i="1" s="1"/>
  <c r="AD2275" i="1" s="1"/>
  <c r="BK2137" i="1"/>
  <c r="BK2110" i="1" s="1"/>
  <c r="BK2109" i="1" s="1"/>
  <c r="BK2108" i="1" s="1"/>
  <c r="N1729" i="1"/>
  <c r="Z1729" i="1" s="1"/>
  <c r="AF1729" i="1" s="1"/>
  <c r="AX1729" i="1" s="1"/>
  <c r="BB1729" i="1" s="1"/>
  <c r="BP1729" i="1" s="1"/>
  <c r="BV1729" i="1" s="1"/>
  <c r="CJ1729" i="1" s="1"/>
  <c r="CL1729" i="1" s="1"/>
  <c r="BS2746" i="1"/>
  <c r="BF1186" i="1"/>
  <c r="AH1041" i="1"/>
  <c r="BL1440" i="1"/>
  <c r="AS1334" i="1"/>
  <c r="AI904" i="1"/>
  <c r="BS763" i="1"/>
  <c r="AU2064" i="1"/>
  <c r="AU2017" i="1" s="1"/>
  <c r="AU2016" i="1" s="1"/>
  <c r="AU2007" i="1" s="1"/>
  <c r="AU1712" i="1"/>
  <c r="AU1699" i="1" s="1"/>
  <c r="AU1698" i="1" s="1"/>
  <c r="BK1041" i="1"/>
  <c r="AK1041" i="1"/>
  <c r="BX763" i="1"/>
  <c r="V763" i="1"/>
  <c r="G560" i="1"/>
  <c r="G559" i="1" s="1"/>
  <c r="G558" i="1" s="1"/>
  <c r="AC2336" i="1"/>
  <c r="AC2329" i="1" s="1"/>
  <c r="AC2311" i="1" s="1"/>
  <c r="AD2064" i="1"/>
  <c r="AD2017" i="1" s="1"/>
  <c r="AD2016" i="1" s="1"/>
  <c r="AD2007" i="1" s="1"/>
  <c r="AV763" i="1"/>
  <c r="U763" i="1"/>
  <c r="U2703" i="1"/>
  <c r="BT1727" i="1"/>
  <c r="BT1726" i="1" s="1"/>
  <c r="AV1792" i="1"/>
  <c r="AV1791" i="1" s="1"/>
  <c r="Q1727" i="1"/>
  <c r="Q1726" i="1" s="1"/>
  <c r="AV1712" i="1"/>
  <c r="AV1699" i="1" s="1"/>
  <c r="AV1698" i="1" s="1"/>
  <c r="AV1697" i="1" s="1"/>
  <c r="AV1677" i="1" s="1"/>
  <c r="AZ603" i="1"/>
  <c r="AU2365" i="1"/>
  <c r="AU2364" i="1" s="1"/>
  <c r="AU2363" i="1" s="1"/>
  <c r="AB2365" i="1"/>
  <c r="AB2364" i="1" s="1"/>
  <c r="AB2363" i="1" s="1"/>
  <c r="BF1301" i="1"/>
  <c r="S226" i="1"/>
  <c r="L635" i="1"/>
  <c r="BX436" i="1"/>
  <c r="BX435" i="1" s="1"/>
  <c r="BX434" i="1" s="1"/>
  <c r="AV2673" i="1"/>
  <c r="AV2672" i="1" s="1"/>
  <c r="BN2217" i="1"/>
  <c r="BN2208" i="1" s="1"/>
  <c r="BN2207" i="1" s="1"/>
  <c r="BN2206" i="1" s="1"/>
  <c r="BN2196" i="1" s="1"/>
  <c r="R2217" i="1"/>
  <c r="R2208" i="1" s="1"/>
  <c r="R2207" i="1" s="1"/>
  <c r="R2206" i="1" s="1"/>
  <c r="R2196" i="1" s="1"/>
  <c r="BL1334" i="1"/>
  <c r="P1334" i="1"/>
  <c r="T763" i="1"/>
  <c r="BS589" i="1"/>
  <c r="BS588" i="1" s="1"/>
  <c r="BS580" i="1" s="1"/>
  <c r="BS573" i="1" s="1"/>
  <c r="AB2462" i="1"/>
  <c r="W494" i="1"/>
  <c r="W493" i="1" s="1"/>
  <c r="W470" i="1" s="1"/>
  <c r="BL2462" i="1"/>
  <c r="AP2462" i="1"/>
  <c r="T2462" i="1"/>
  <c r="K1186" i="1"/>
  <c r="BM1334" i="1"/>
  <c r="BI1470" i="1"/>
  <c r="AV2396" i="1"/>
  <c r="AV2389" i="1" s="1"/>
  <c r="S259" i="1"/>
  <c r="BM1470" i="1"/>
  <c r="BY1041" i="1"/>
  <c r="AM1440" i="1"/>
  <c r="N363" i="1"/>
  <c r="Z363" i="1" s="1"/>
  <c r="AF363" i="1" s="1"/>
  <c r="AX363" i="1" s="1"/>
  <c r="BB363" i="1" s="1"/>
  <c r="BP363" i="1" s="1"/>
  <c r="BV363" i="1" s="1"/>
  <c r="CJ363" i="1" s="1"/>
  <c r="CL363" i="1" s="1"/>
  <c r="CD2572" i="1"/>
  <c r="CD2571" i="1" s="1"/>
  <c r="CD2570" i="1" s="1"/>
  <c r="I965" i="1"/>
  <c r="O966" i="1"/>
  <c r="CB1712" i="1"/>
  <c r="CB1699" i="1" s="1"/>
  <c r="CB1698" i="1" s="1"/>
  <c r="AH1680" i="1"/>
  <c r="AH1679" i="1" s="1"/>
  <c r="AH1678" i="1" s="1"/>
  <c r="W1440" i="1"/>
  <c r="M1321" i="1"/>
  <c r="CC1011" i="1"/>
  <c r="M1031" i="1"/>
  <c r="Y1031" i="1" s="1"/>
  <c r="AE1031" i="1" s="1"/>
  <c r="AW1031" i="1" s="1"/>
  <c r="BA1031" i="1" s="1"/>
  <c r="BO1031" i="1" s="1"/>
  <c r="BU1031" i="1" s="1"/>
  <c r="CG1031" i="1" s="1"/>
  <c r="CI1031" i="1" s="1"/>
  <c r="BY157" i="1"/>
  <c r="BY156" i="1" s="1"/>
  <c r="BY155" i="1" s="1"/>
  <c r="O2472" i="1"/>
  <c r="AA2472" i="1" s="1"/>
  <c r="AG2472" i="1" s="1"/>
  <c r="AY2472" i="1" s="1"/>
  <c r="BC2472" i="1" s="1"/>
  <c r="BQ2472" i="1" s="1"/>
  <c r="BW2472" i="1" s="1"/>
  <c r="CM2472" i="1" s="1"/>
  <c r="CO2472" i="1" s="1"/>
  <c r="Q1440" i="1"/>
  <c r="J1301" i="1"/>
  <c r="G1584" i="1"/>
  <c r="M1584" i="1" s="1"/>
  <c r="Y1584" i="1" s="1"/>
  <c r="AE1584" i="1" s="1"/>
  <c r="AW1584" i="1" s="1"/>
  <c r="BA1584" i="1" s="1"/>
  <c r="BO1584" i="1" s="1"/>
  <c r="BU1584" i="1" s="1"/>
  <c r="CG1584" i="1" s="1"/>
  <c r="M1585" i="1"/>
  <c r="Y1585" i="1" s="1"/>
  <c r="AE1585" i="1" s="1"/>
  <c r="AW1585" i="1" s="1"/>
  <c r="BA1585" i="1" s="1"/>
  <c r="BO1585" i="1" s="1"/>
  <c r="BU1585" i="1" s="1"/>
  <c r="CG1585" i="1" s="1"/>
  <c r="CI1585" i="1" s="1"/>
  <c r="K270" i="1"/>
  <c r="K269" i="1" s="1"/>
  <c r="K259" i="1" s="1"/>
  <c r="N271" i="1"/>
  <c r="Z271" i="1" s="1"/>
  <c r="AF271" i="1" s="1"/>
  <c r="AX271" i="1" s="1"/>
  <c r="BB271" i="1" s="1"/>
  <c r="BP271" i="1" s="1"/>
  <c r="BV271" i="1" s="1"/>
  <c r="CJ271" i="1" s="1"/>
  <c r="CL271" i="1" s="1"/>
  <c r="N2264" i="1"/>
  <c r="Z2264" i="1" s="1"/>
  <c r="AF2264" i="1" s="1"/>
  <c r="AX2264" i="1" s="1"/>
  <c r="BB2264" i="1" s="1"/>
  <c r="BP2264" i="1" s="1"/>
  <c r="BV2264" i="1" s="1"/>
  <c r="CJ2264" i="1" s="1"/>
  <c r="CL2264" i="1" s="1"/>
  <c r="AL2746" i="1"/>
  <c r="AL2692" i="1" s="1"/>
  <c r="BI2703" i="1"/>
  <c r="BI2692" i="1" s="1"/>
  <c r="K2482" i="1"/>
  <c r="Q348" i="1"/>
  <c r="Q347" i="1" s="1"/>
  <c r="Q346" i="1" s="1"/>
  <c r="N414" i="1"/>
  <c r="Z414" i="1" s="1"/>
  <c r="AF414" i="1" s="1"/>
  <c r="AX414" i="1" s="1"/>
  <c r="BB414" i="1" s="1"/>
  <c r="BP414" i="1" s="1"/>
  <c r="BV414" i="1" s="1"/>
  <c r="CJ414" i="1" s="1"/>
  <c r="CL414" i="1" s="1"/>
  <c r="J129" i="1"/>
  <c r="W2292" i="1"/>
  <c r="W2291" i="1" s="1"/>
  <c r="W2290" i="1" s="1"/>
  <c r="W2289" i="1" s="1"/>
  <c r="W2275" i="1" s="1"/>
  <c r="CE2365" i="1"/>
  <c r="CE2364" i="1" s="1"/>
  <c r="CE2363" i="1" s="1"/>
  <c r="AO2064" i="1"/>
  <c r="U2137" i="1"/>
  <c r="U2110" i="1" s="1"/>
  <c r="U2109" i="1" s="1"/>
  <c r="U2108" i="1" s="1"/>
  <c r="CB1916" i="1"/>
  <c r="CB1915" i="1" s="1"/>
  <c r="CB1908" i="1" s="1"/>
  <c r="Q1470" i="1"/>
  <c r="R1301" i="1"/>
  <c r="L1153" i="1"/>
  <c r="BJ157" i="1"/>
  <c r="BJ156" i="1" s="1"/>
  <c r="BJ155" i="1" s="1"/>
  <c r="P226" i="1"/>
  <c r="S2336" i="1"/>
  <c r="V2217" i="1"/>
  <c r="V2208" i="1" s="1"/>
  <c r="V2207" i="1" s="1"/>
  <c r="V2206" i="1" s="1"/>
  <c r="V2196" i="1" s="1"/>
  <c r="R1440" i="1"/>
  <c r="CP1153" i="1"/>
  <c r="X1041" i="1"/>
  <c r="AN1041" i="1"/>
  <c r="CF1011" i="1"/>
  <c r="BY763" i="1"/>
  <c r="AN259" i="1"/>
  <c r="CE226" i="1"/>
  <c r="AN436" i="1"/>
  <c r="AN435" i="1" s="1"/>
  <c r="AN434" i="1" s="1"/>
  <c r="Q2365" i="1"/>
  <c r="Q2364" i="1" s="1"/>
  <c r="Q2363" i="1" s="1"/>
  <c r="AO2746" i="1"/>
  <c r="AO2692" i="1" s="1"/>
  <c r="U2746" i="1"/>
  <c r="BD2292" i="1"/>
  <c r="BD2291" i="1" s="1"/>
  <c r="BD2290" i="1" s="1"/>
  <c r="BD2289" i="1" s="1"/>
  <c r="BD2275" i="1" s="1"/>
  <c r="R560" i="1"/>
  <c r="R559" i="1" s="1"/>
  <c r="R558" i="1" s="1"/>
  <c r="R535" i="1" s="1"/>
  <c r="CP904" i="1"/>
  <c r="BE603" i="1"/>
  <c r="BD904" i="1"/>
  <c r="BM2292" i="1"/>
  <c r="BM2291" i="1" s="1"/>
  <c r="BM2290" i="1" s="1"/>
  <c r="BM2289" i="1" s="1"/>
  <c r="BM2275" i="1" s="1"/>
  <c r="AM2292" i="1"/>
  <c r="AM2291" i="1" s="1"/>
  <c r="AM2290" i="1" s="1"/>
  <c r="AM2289" i="1" s="1"/>
  <c r="AM2275" i="1" s="1"/>
  <c r="W1792" i="1"/>
  <c r="W1791" i="1" s="1"/>
  <c r="CA763" i="1"/>
  <c r="CP129" i="1"/>
  <c r="BK129" i="1"/>
  <c r="S129" i="1"/>
  <c r="AQ20" i="1"/>
  <c r="AQ19" i="1" s="1"/>
  <c r="AQ18" i="1" s="1"/>
  <c r="AQ17" i="1" s="1"/>
  <c r="AQ16" i="1" s="1"/>
  <c r="AR1334" i="1"/>
  <c r="BG904" i="1"/>
  <c r="AI763" i="1"/>
  <c r="CA1011" i="1"/>
  <c r="O568" i="1"/>
  <c r="AA568" i="1" s="1"/>
  <c r="AG568" i="1" s="1"/>
  <c r="AY568" i="1" s="1"/>
  <c r="BC568" i="1" s="1"/>
  <c r="BQ568" i="1" s="1"/>
  <c r="BW568" i="1" s="1"/>
  <c r="CM568" i="1" s="1"/>
  <c r="CO568" i="1" s="1"/>
  <c r="CP259" i="1"/>
  <c r="AM2746" i="1"/>
  <c r="X1440" i="1"/>
  <c r="AH763" i="1"/>
  <c r="M519" i="1"/>
  <c r="Y519" i="1" s="1"/>
  <c r="AE519" i="1" s="1"/>
  <c r="AW519" i="1" s="1"/>
  <c r="BA519" i="1" s="1"/>
  <c r="BO519" i="1" s="1"/>
  <c r="BU519" i="1" s="1"/>
  <c r="CG519" i="1" s="1"/>
  <c r="CI519" i="1" s="1"/>
  <c r="AL226" i="1"/>
  <c r="BM20" i="1"/>
  <c r="BM19" i="1" s="1"/>
  <c r="BM18" i="1" s="1"/>
  <c r="BM17" i="1" s="1"/>
  <c r="BM16" i="1" s="1"/>
  <c r="BE2703" i="1"/>
  <c r="AI2703" i="1"/>
  <c r="AO2336" i="1"/>
  <c r="CF2365" i="1"/>
  <c r="CF2364" i="1" s="1"/>
  <c r="CF2363" i="1" s="1"/>
  <c r="BJ2365" i="1"/>
  <c r="BJ2364" i="1" s="1"/>
  <c r="BJ2363" i="1" s="1"/>
  <c r="BN2336" i="1"/>
  <c r="AR2336" i="1"/>
  <c r="V2336" i="1"/>
  <c r="V2329" i="1" s="1"/>
  <c r="V2311" i="1" s="1"/>
  <c r="N2302" i="1"/>
  <c r="Z2302" i="1" s="1"/>
  <c r="AF2302" i="1" s="1"/>
  <c r="AX2302" i="1" s="1"/>
  <c r="BB2302" i="1" s="1"/>
  <c r="BP2302" i="1" s="1"/>
  <c r="BV2302" i="1" s="1"/>
  <c r="CJ2302" i="1" s="1"/>
  <c r="CL2302" i="1" s="1"/>
  <c r="BL1153" i="1"/>
  <c r="AP1041" i="1"/>
  <c r="L1041" i="1"/>
  <c r="AJ763" i="1"/>
  <c r="Q1334" i="1"/>
  <c r="O519" i="1"/>
  <c r="AA519" i="1" s="1"/>
  <c r="AG519" i="1" s="1"/>
  <c r="AY519" i="1" s="1"/>
  <c r="BC519" i="1" s="1"/>
  <c r="BQ519" i="1" s="1"/>
  <c r="BW519" i="1" s="1"/>
  <c r="CM519" i="1" s="1"/>
  <c r="CO519" i="1" s="1"/>
  <c r="W635" i="1"/>
  <c r="CE589" i="1"/>
  <c r="CE588" i="1" s="1"/>
  <c r="CE580" i="1" s="1"/>
  <c r="CE573" i="1" s="1"/>
  <c r="O454" i="1"/>
  <c r="AA454" i="1" s="1"/>
  <c r="AG454" i="1" s="1"/>
  <c r="AY454" i="1" s="1"/>
  <c r="BC454" i="1" s="1"/>
  <c r="BQ454" i="1" s="1"/>
  <c r="BW454" i="1" s="1"/>
  <c r="CM454" i="1" s="1"/>
  <c r="CO454" i="1" s="1"/>
  <c r="CE1011" i="1"/>
  <c r="W1041" i="1"/>
  <c r="AR763" i="1"/>
  <c r="BN2746" i="1"/>
  <c r="BN2692" i="1" s="1"/>
  <c r="BK2746" i="1"/>
  <c r="BY2064" i="1"/>
  <c r="BY2017" i="1" s="1"/>
  <c r="BY2016" i="1" s="1"/>
  <c r="BY2007" i="1" s="1"/>
  <c r="X1916" i="1"/>
  <c r="X1915" i="1" s="1"/>
  <c r="X1908" i="1" s="1"/>
  <c r="AP2064" i="1"/>
  <c r="J1097" i="1"/>
  <c r="CB1011" i="1"/>
  <c r="Q635" i="1"/>
  <c r="BZ603" i="1"/>
  <c r="Q603" i="1"/>
  <c r="BM436" i="1"/>
  <c r="BM435" i="1" s="1"/>
  <c r="BM434" i="1" s="1"/>
  <c r="R2462" i="1"/>
  <c r="CP2396" i="1"/>
  <c r="CP2389" i="1" s="1"/>
  <c r="AJ2365" i="1"/>
  <c r="AJ2364" i="1" s="1"/>
  <c r="AJ2363" i="1" s="1"/>
  <c r="AT1186" i="1"/>
  <c r="O1045" i="1"/>
  <c r="AA1045" i="1" s="1"/>
  <c r="AG1045" i="1" s="1"/>
  <c r="AY1045" i="1" s="1"/>
  <c r="BC1045" i="1" s="1"/>
  <c r="BQ1045" i="1" s="1"/>
  <c r="BW1045" i="1" s="1"/>
  <c r="CM1045" i="1" s="1"/>
  <c r="CO1045" i="1" s="1"/>
  <c r="U904" i="1"/>
  <c r="AS763" i="1"/>
  <c r="BL763" i="1"/>
  <c r="AJ259" i="1"/>
  <c r="AO259" i="1"/>
  <c r="AS20" i="1"/>
  <c r="AS19" i="1" s="1"/>
  <c r="AS18" i="1" s="1"/>
  <c r="AS17" i="1" s="1"/>
  <c r="AS16" i="1" s="1"/>
  <c r="AO20" i="1"/>
  <c r="AO19" i="1" s="1"/>
  <c r="AO18" i="1" s="1"/>
  <c r="AO17" i="1" s="1"/>
  <c r="AO16" i="1" s="1"/>
  <c r="BH226" i="1"/>
  <c r="CP2336" i="1"/>
  <c r="BL2292" i="1"/>
  <c r="BL2291" i="1" s="1"/>
  <c r="BL2290" i="1" s="1"/>
  <c r="BL2289" i="1" s="1"/>
  <c r="BL2275" i="1" s="1"/>
  <c r="T2292" i="1"/>
  <c r="T2291" i="1" s="1"/>
  <c r="T2290" i="1" s="1"/>
  <c r="T2289" i="1" s="1"/>
  <c r="T2275" i="1" s="1"/>
  <c r="AO1041" i="1"/>
  <c r="CB763" i="1"/>
  <c r="BF763" i="1"/>
  <c r="BM1041" i="1"/>
  <c r="AH904" i="1"/>
  <c r="BI2292" i="1"/>
  <c r="BI2291" i="1" s="1"/>
  <c r="BI2290" i="1" s="1"/>
  <c r="BI2289" i="1" s="1"/>
  <c r="BI2275" i="1" s="1"/>
  <c r="AI2292" i="1"/>
  <c r="AI2291" i="1" s="1"/>
  <c r="AI2290" i="1" s="1"/>
  <c r="AI2289" i="1" s="1"/>
  <c r="AI2275" i="1" s="1"/>
  <c r="AO2365" i="1"/>
  <c r="AO2364" i="1" s="1"/>
  <c r="AO2363" i="1" s="1"/>
  <c r="CA589" i="1"/>
  <c r="CA588" i="1" s="1"/>
  <c r="CA580" i="1" s="1"/>
  <c r="AU589" i="1"/>
  <c r="AU588" i="1" s="1"/>
  <c r="AU580" i="1" s="1"/>
  <c r="AU573" i="1" s="1"/>
  <c r="V1334" i="1"/>
  <c r="AM2703" i="1"/>
  <c r="X904" i="1"/>
  <c r="BI259" i="1"/>
  <c r="N2639" i="1"/>
  <c r="Z2639" i="1" s="1"/>
  <c r="AF2639" i="1" s="1"/>
  <c r="AX2639" i="1" s="1"/>
  <c r="BB2639" i="1" s="1"/>
  <c r="BP2639" i="1" s="1"/>
  <c r="BV2639" i="1" s="1"/>
  <c r="CJ2639" i="1" s="1"/>
  <c r="CL2639" i="1" s="1"/>
  <c r="M2373" i="1"/>
  <c r="Y2373" i="1" s="1"/>
  <c r="AE2373" i="1" s="1"/>
  <c r="AW2373" i="1" s="1"/>
  <c r="BA2373" i="1" s="1"/>
  <c r="BO2373" i="1" s="1"/>
  <c r="BU2373" i="1" s="1"/>
  <c r="CG2373" i="1" s="1"/>
  <c r="CI2373" i="1" s="1"/>
  <c r="AJ1792" i="1"/>
  <c r="AJ1791" i="1" s="1"/>
  <c r="K1528" i="1"/>
  <c r="K1522" i="1" s="1"/>
  <c r="K1515" i="1" s="1"/>
  <c r="O1449" i="1"/>
  <c r="AA1449" i="1" s="1"/>
  <c r="AG1449" i="1" s="1"/>
  <c r="AY1449" i="1" s="1"/>
  <c r="BC1449" i="1" s="1"/>
  <c r="BQ1449" i="1" s="1"/>
  <c r="BW1449" i="1" s="1"/>
  <c r="CM1449" i="1" s="1"/>
  <c r="CO1449" i="1" s="1"/>
  <c r="AQ1581" i="1"/>
  <c r="AQ1580" i="1" s="1"/>
  <c r="CA1186" i="1"/>
  <c r="N1045" i="1"/>
  <c r="Z1045" i="1" s="1"/>
  <c r="AF1045" i="1" s="1"/>
  <c r="AX1045" i="1" s="1"/>
  <c r="BB1045" i="1" s="1"/>
  <c r="BP1045" i="1" s="1"/>
  <c r="BV1045" i="1" s="1"/>
  <c r="CJ1045" i="1" s="1"/>
  <c r="CL1045" i="1" s="1"/>
  <c r="AU603" i="1"/>
  <c r="X157" i="1"/>
  <c r="X156" i="1" s="1"/>
  <c r="X155" i="1" s="1"/>
  <c r="R2746" i="1"/>
  <c r="R2692" i="1" s="1"/>
  <c r="BD2622" i="1"/>
  <c r="BD2615" i="1" s="1"/>
  <c r="BD2614" i="1" s="1"/>
  <c r="AK2292" i="1"/>
  <c r="AK2291" i="1" s="1"/>
  <c r="AK2290" i="1" s="1"/>
  <c r="AK2289" i="1" s="1"/>
  <c r="AK2275" i="1" s="1"/>
  <c r="O2464" i="1"/>
  <c r="AA2464" i="1" s="1"/>
  <c r="AG2464" i="1" s="1"/>
  <c r="AY2464" i="1" s="1"/>
  <c r="BC2464" i="1" s="1"/>
  <c r="BQ2464" i="1" s="1"/>
  <c r="BW2464" i="1" s="1"/>
  <c r="CM2464" i="1" s="1"/>
  <c r="CO2464" i="1" s="1"/>
  <c r="BD2217" i="1"/>
  <c r="BD2208" i="1" s="1"/>
  <c r="BD2207" i="1" s="1"/>
  <c r="BD2206" i="1" s="1"/>
  <c r="BD2196" i="1" s="1"/>
  <c r="K2064" i="1"/>
  <c r="AO1792" i="1"/>
  <c r="AO1791" i="1" s="1"/>
  <c r="BX1792" i="1"/>
  <c r="BX1791" i="1" s="1"/>
  <c r="CD1749" i="1"/>
  <c r="CD1748" i="1" s="1"/>
  <c r="AT603" i="1"/>
  <c r="CE157" i="1"/>
  <c r="CE156" i="1" s="1"/>
  <c r="CE155" i="1" s="1"/>
  <c r="O463" i="1"/>
  <c r="AA463" i="1" s="1"/>
  <c r="AG463" i="1" s="1"/>
  <c r="AY463" i="1" s="1"/>
  <c r="BC463" i="1" s="1"/>
  <c r="BQ463" i="1" s="1"/>
  <c r="BW463" i="1" s="1"/>
  <c r="CM463" i="1" s="1"/>
  <c r="CO463" i="1" s="1"/>
  <c r="AL129" i="1"/>
  <c r="AK729" i="1"/>
  <c r="BY436" i="1"/>
  <c r="BY435" i="1" s="1"/>
  <c r="BY434" i="1" s="1"/>
  <c r="AH226" i="1"/>
  <c r="S436" i="1"/>
  <c r="S435" i="1" s="1"/>
  <c r="S434" i="1" s="1"/>
  <c r="AQ2703" i="1"/>
  <c r="BX2705" i="1"/>
  <c r="BX2704" i="1" s="1"/>
  <c r="BX2703" i="1" s="1"/>
  <c r="AQ1792" i="1"/>
  <c r="AQ1791" i="1" s="1"/>
  <c r="R2336" i="1"/>
  <c r="R1041" i="1"/>
  <c r="BX226" i="1"/>
  <c r="BX203" i="1" s="1"/>
  <c r="AO129" i="1"/>
  <c r="CE1712" i="1"/>
  <c r="CE1699" i="1" s="1"/>
  <c r="CE1698" i="1" s="1"/>
  <c r="BJ904" i="1"/>
  <c r="AU763" i="1"/>
  <c r="Q763" i="1"/>
  <c r="AS1041" i="1"/>
  <c r="K763" i="1"/>
  <c r="S1153" i="1"/>
  <c r="AM589" i="1"/>
  <c r="AM588" i="1" s="1"/>
  <c r="AM580" i="1" s="1"/>
  <c r="AM573" i="1" s="1"/>
  <c r="AN1440" i="1"/>
  <c r="J1186" i="1"/>
  <c r="I1102" i="1"/>
  <c r="O1102" i="1" s="1"/>
  <c r="AA1102" i="1" s="1"/>
  <c r="AG1102" i="1" s="1"/>
  <c r="AY1102" i="1" s="1"/>
  <c r="BC1102" i="1" s="1"/>
  <c r="BQ1102" i="1" s="1"/>
  <c r="BW1102" i="1" s="1"/>
  <c r="CM1102" i="1" s="1"/>
  <c r="M1305" i="1"/>
  <c r="Y1305" i="1" s="1"/>
  <c r="AE1305" i="1" s="1"/>
  <c r="AW1305" i="1" s="1"/>
  <c r="BA1305" i="1" s="1"/>
  <c r="BO1305" i="1" s="1"/>
  <c r="BU1305" i="1" s="1"/>
  <c r="CG1305" i="1" s="1"/>
  <c r="CI1305" i="1" s="1"/>
  <c r="L603" i="1"/>
  <c r="J259" i="1"/>
  <c r="BZ226" i="1"/>
  <c r="AH617" i="1"/>
  <c r="AH616" i="1" s="1"/>
  <c r="AH603" i="1" s="1"/>
  <c r="AH602" i="1" s="1"/>
  <c r="T2703" i="1"/>
  <c r="CG2718" i="1"/>
  <c r="CI2718" i="1" s="1"/>
  <c r="O2653" i="1"/>
  <c r="AA2653" i="1" s="1"/>
  <c r="AG2653" i="1" s="1"/>
  <c r="AY2653" i="1" s="1"/>
  <c r="BC2653" i="1" s="1"/>
  <c r="BQ2653" i="1" s="1"/>
  <c r="BW2653" i="1" s="1"/>
  <c r="CM2653" i="1" s="1"/>
  <c r="CO2653" i="1" s="1"/>
  <c r="AQ2365" i="1"/>
  <c r="AQ2364" i="1" s="1"/>
  <c r="AQ2363" i="1" s="1"/>
  <c r="AQ2329" i="1" s="1"/>
  <c r="AQ2311" i="1" s="1"/>
  <c r="AT2336" i="1"/>
  <c r="O2366" i="1"/>
  <c r="AA2366" i="1" s="1"/>
  <c r="AG2366" i="1" s="1"/>
  <c r="AY2366" i="1" s="1"/>
  <c r="BC2366" i="1" s="1"/>
  <c r="BQ2366" i="1" s="1"/>
  <c r="BW2366" i="1" s="1"/>
  <c r="CM2366" i="1" s="1"/>
  <c r="CO2366" i="1" s="1"/>
  <c r="AU2336" i="1"/>
  <c r="AK2137" i="1"/>
  <c r="AK2110" i="1" s="1"/>
  <c r="AK2109" i="1" s="1"/>
  <c r="AK2108" i="1" s="1"/>
  <c r="BZ1792" i="1"/>
  <c r="BZ1791" i="1" s="1"/>
  <c r="AH2064" i="1"/>
  <c r="AH2017" i="1" s="1"/>
  <c r="AH2016" i="1" s="1"/>
  <c r="AH2007" i="1" s="1"/>
  <c r="AU1792" i="1"/>
  <c r="AU1791" i="1" s="1"/>
  <c r="AP259" i="1"/>
  <c r="R129" i="1"/>
  <c r="AV129" i="1"/>
  <c r="AV122" i="1" s="1"/>
  <c r="M525" i="1"/>
  <c r="Y525" i="1" s="1"/>
  <c r="AE525" i="1" s="1"/>
  <c r="AW525" i="1" s="1"/>
  <c r="BA525" i="1" s="1"/>
  <c r="BO525" i="1" s="1"/>
  <c r="BU525" i="1" s="1"/>
  <c r="CG525" i="1" s="1"/>
  <c r="CI525" i="1" s="1"/>
  <c r="BG157" i="1"/>
  <c r="BG156" i="1" s="1"/>
  <c r="BG155" i="1" s="1"/>
  <c r="BZ129" i="1"/>
  <c r="BZ122" i="1" s="1"/>
  <c r="G494" i="1"/>
  <c r="G493" i="1" s="1"/>
  <c r="G470" i="1" s="1"/>
  <c r="G2217" i="1"/>
  <c r="AV2365" i="1"/>
  <c r="AV2364" i="1" s="1"/>
  <c r="AV2363" i="1" s="1"/>
  <c r="CF1727" i="1"/>
  <c r="CF1726" i="1" s="1"/>
  <c r="BY560" i="1"/>
  <c r="BY559" i="1" s="1"/>
  <c r="BY558" i="1" s="1"/>
  <c r="BY535" i="1" s="1"/>
  <c r="AU206" i="1"/>
  <c r="AU205" i="1" s="1"/>
  <c r="AU204" i="1" s="1"/>
  <c r="AI20" i="1"/>
  <c r="AI19" i="1" s="1"/>
  <c r="AI18" i="1" s="1"/>
  <c r="AI17" i="1" s="1"/>
  <c r="AI16" i="1" s="1"/>
  <c r="BX2396" i="1"/>
  <c r="BX2389" i="1" s="1"/>
  <c r="CE2217" i="1"/>
  <c r="CE2208" i="1" s="1"/>
  <c r="CE2207" i="1" s="1"/>
  <c r="CE2206" i="1" s="1"/>
  <c r="CE2196" i="1" s="1"/>
  <c r="T1041" i="1"/>
  <c r="CP763" i="1"/>
  <c r="AI1153" i="1"/>
  <c r="G589" i="1"/>
  <c r="G588" i="1" s="1"/>
  <c r="G580" i="1" s="1"/>
  <c r="G573" i="1" s="1"/>
  <c r="L494" i="1"/>
  <c r="L493" i="1" s="1"/>
  <c r="L470" i="1" s="1"/>
  <c r="CE763" i="1"/>
  <c r="M2763" i="1"/>
  <c r="Y2763" i="1" s="1"/>
  <c r="AE2763" i="1" s="1"/>
  <c r="AW2763" i="1" s="1"/>
  <c r="BA2763" i="1" s="1"/>
  <c r="BO2763" i="1" s="1"/>
  <c r="BU2763" i="1" s="1"/>
  <c r="CG2763" i="1" s="1"/>
  <c r="CI2763" i="1" s="1"/>
  <c r="M2762" i="1"/>
  <c r="Y2762" i="1" s="1"/>
  <c r="AE2762" i="1" s="1"/>
  <c r="AW2762" i="1" s="1"/>
  <c r="BA2762" i="1" s="1"/>
  <c r="BO2762" i="1" s="1"/>
  <c r="BU2762" i="1" s="1"/>
  <c r="CG2762" i="1" s="1"/>
  <c r="CI2762" i="1" s="1"/>
  <c r="K2622" i="1"/>
  <c r="BD1792" i="1"/>
  <c r="BD1791" i="1" s="1"/>
  <c r="N1369" i="1"/>
  <c r="Z1369" i="1" s="1"/>
  <c r="AF1369" i="1" s="1"/>
  <c r="AX1369" i="1" s="1"/>
  <c r="BB1369" i="1" s="1"/>
  <c r="BP1369" i="1" s="1"/>
  <c r="BV1369" i="1" s="1"/>
  <c r="CJ1369" i="1" s="1"/>
  <c r="CL1369" i="1" s="1"/>
  <c r="BK2703" i="1"/>
  <c r="N2724" i="1"/>
  <c r="Z2724" i="1" s="1"/>
  <c r="AF2724" i="1" s="1"/>
  <c r="AX2724" i="1" s="1"/>
  <c r="BB2724" i="1" s="1"/>
  <c r="BP2724" i="1" s="1"/>
  <c r="BV2724" i="1" s="1"/>
  <c r="CJ2724" i="1" s="1"/>
  <c r="CL2724" i="1" s="1"/>
  <c r="BM2622" i="1"/>
  <c r="BM2615" i="1" s="1"/>
  <c r="BM2614" i="1" s="1"/>
  <c r="CA2365" i="1"/>
  <c r="CA2364" i="1" s="1"/>
  <c r="CA2363" i="1" s="1"/>
  <c r="T2217" i="1"/>
  <c r="T2208" i="1" s="1"/>
  <c r="T2207" i="1" s="1"/>
  <c r="T2206" i="1" s="1"/>
  <c r="T2196" i="1" s="1"/>
  <c r="BG1727" i="1"/>
  <c r="BG1726" i="1" s="1"/>
  <c r="CD763" i="1"/>
  <c r="AS436" i="1"/>
  <c r="AS435" i="1" s="1"/>
  <c r="AS434" i="1" s="1"/>
  <c r="BH129" i="1"/>
  <c r="BH122" i="1" s="1"/>
  <c r="O498" i="1"/>
  <c r="AA498" i="1" s="1"/>
  <c r="AG498" i="1" s="1"/>
  <c r="AY498" i="1" s="1"/>
  <c r="BC498" i="1" s="1"/>
  <c r="BQ498" i="1" s="1"/>
  <c r="BW498" i="1" s="1"/>
  <c r="CM498" i="1" s="1"/>
  <c r="CO498" i="1" s="1"/>
  <c r="CF2673" i="1"/>
  <c r="CF2672" i="1" s="1"/>
  <c r="AS2673" i="1"/>
  <c r="AS2672" i="1" s="1"/>
  <c r="X2336" i="1"/>
  <c r="AL2365" i="1"/>
  <c r="AL2364" i="1" s="1"/>
  <c r="AL2363" i="1" s="1"/>
  <c r="AJ1440" i="1"/>
  <c r="BE1186" i="1"/>
  <c r="AJ729" i="1"/>
  <c r="CA2673" i="1"/>
  <c r="CA2672" i="1" s="1"/>
  <c r="AH1792" i="1"/>
  <c r="AH1791" i="1" s="1"/>
  <c r="AV1041" i="1"/>
  <c r="O597" i="1"/>
  <c r="AA597" i="1" s="1"/>
  <c r="AG597" i="1" s="1"/>
  <c r="AY597" i="1" s="1"/>
  <c r="BC597" i="1" s="1"/>
  <c r="BQ597" i="1" s="1"/>
  <c r="BW597" i="1" s="1"/>
  <c r="CM597" i="1" s="1"/>
  <c r="CO597" i="1" s="1"/>
  <c r="Q2746" i="1"/>
  <c r="N1103" i="1"/>
  <c r="Z1103" i="1" s="1"/>
  <c r="AF1103" i="1" s="1"/>
  <c r="AX1103" i="1" s="1"/>
  <c r="BB1103" i="1" s="1"/>
  <c r="BP1103" i="1" s="1"/>
  <c r="BV1103" i="1" s="1"/>
  <c r="CJ1103" i="1" s="1"/>
  <c r="CL1103" i="1" s="1"/>
  <c r="BN2482" i="1"/>
  <c r="BF2064" i="1"/>
  <c r="BF2017" i="1" s="1"/>
  <c r="BF2016" i="1" s="1"/>
  <c r="BF2007" i="1" s="1"/>
  <c r="AO1011" i="1"/>
  <c r="AR2396" i="1"/>
  <c r="AR2389" i="1" s="1"/>
  <c r="P1301" i="1"/>
  <c r="G880" i="1"/>
  <c r="M880" i="1" s="1"/>
  <c r="Y880" i="1" s="1"/>
  <c r="AE880" i="1" s="1"/>
  <c r="AW880" i="1" s="1"/>
  <c r="BA880" i="1" s="1"/>
  <c r="BO880" i="1" s="1"/>
  <c r="BU880" i="1" s="1"/>
  <c r="CG880" i="1" s="1"/>
  <c r="CI880" i="1" s="1"/>
  <c r="AV2703" i="1"/>
  <c r="AM2482" i="1"/>
  <c r="K2365" i="1"/>
  <c r="K2364" i="1" s="1"/>
  <c r="K2363" i="1" s="1"/>
  <c r="BK2365" i="1"/>
  <c r="BK2364" i="1" s="1"/>
  <c r="BK2363" i="1" s="1"/>
  <c r="S2365" i="1"/>
  <c r="S2364" i="1" s="1"/>
  <c r="S2363" i="1" s="1"/>
  <c r="BJ1011" i="1"/>
  <c r="AK560" i="1"/>
  <c r="AK559" i="1" s="1"/>
  <c r="AK558" i="1" s="1"/>
  <c r="AK535" i="1" s="1"/>
  <c r="CF2462" i="1"/>
  <c r="BJ2462" i="1"/>
  <c r="BL2673" i="1"/>
  <c r="BL2672" i="1" s="1"/>
  <c r="AJ2292" i="1"/>
  <c r="AJ2291" i="1" s="1"/>
  <c r="AJ2290" i="1" s="1"/>
  <c r="AJ2289" i="1" s="1"/>
  <c r="AJ2275" i="1" s="1"/>
  <c r="L461" i="1"/>
  <c r="L460" i="1" s="1"/>
  <c r="O460" i="1" s="1"/>
  <c r="AA460" i="1" s="1"/>
  <c r="AG460" i="1" s="1"/>
  <c r="AY460" i="1" s="1"/>
  <c r="BC460" i="1" s="1"/>
  <c r="BQ460" i="1" s="1"/>
  <c r="BW460" i="1" s="1"/>
  <c r="CM460" i="1" s="1"/>
  <c r="CO460" i="1" s="1"/>
  <c r="O462" i="1"/>
  <c r="AA462" i="1" s="1"/>
  <c r="AG462" i="1" s="1"/>
  <c r="AY462" i="1" s="1"/>
  <c r="BC462" i="1" s="1"/>
  <c r="BQ462" i="1" s="1"/>
  <c r="BW462" i="1" s="1"/>
  <c r="CM462" i="1" s="1"/>
  <c r="CO462" i="1" s="1"/>
  <c r="M597" i="1"/>
  <c r="Y597" i="1" s="1"/>
  <c r="AE597" i="1" s="1"/>
  <c r="AW597" i="1" s="1"/>
  <c r="BA597" i="1" s="1"/>
  <c r="BO597" i="1" s="1"/>
  <c r="BU597" i="1" s="1"/>
  <c r="CG597" i="1" s="1"/>
  <c r="CI597" i="1" s="1"/>
  <c r="CD2746" i="1"/>
  <c r="CD2692" i="1" s="1"/>
  <c r="L811" i="1"/>
  <c r="L804" i="1" s="1"/>
  <c r="BJ494" i="1"/>
  <c r="BJ493" i="1" s="1"/>
  <c r="BJ470" i="1" s="1"/>
  <c r="N2685" i="1"/>
  <c r="Z2685" i="1" s="1"/>
  <c r="AF2685" i="1" s="1"/>
  <c r="AX2685" i="1" s="1"/>
  <c r="BB2685" i="1" s="1"/>
  <c r="BP2685" i="1" s="1"/>
  <c r="BV2685" i="1" s="1"/>
  <c r="CJ2685" i="1" s="1"/>
  <c r="CL2685" i="1" s="1"/>
  <c r="BM2336" i="1"/>
  <c r="Q2336" i="1"/>
  <c r="M2493" i="1"/>
  <c r="Y2493" i="1" s="1"/>
  <c r="AE2493" i="1" s="1"/>
  <c r="AW2493" i="1" s="1"/>
  <c r="BA2493" i="1" s="1"/>
  <c r="BO2493" i="1" s="1"/>
  <c r="BU2493" i="1" s="1"/>
  <c r="CG2493" i="1" s="1"/>
  <c r="CI2493" i="1" s="1"/>
  <c r="BN2137" i="1"/>
  <c r="BN2110" i="1" s="1"/>
  <c r="BN2109" i="1" s="1"/>
  <c r="BN2108" i="1" s="1"/>
  <c r="U1470" i="1"/>
  <c r="CF560" i="1"/>
  <c r="CF559" i="1" s="1"/>
  <c r="CF558" i="1" s="1"/>
  <c r="CF535" i="1" s="1"/>
  <c r="BL2064" i="1"/>
  <c r="BL2017" i="1" s="1"/>
  <c r="BL2016" i="1" s="1"/>
  <c r="BL2007" i="1" s="1"/>
  <c r="CE1727" i="1"/>
  <c r="CE1726" i="1" s="1"/>
  <c r="BE1712" i="1"/>
  <c r="BE1699" i="1" s="1"/>
  <c r="BE1698" i="1" s="1"/>
  <c r="CE1792" i="1"/>
  <c r="CE1791" i="1" s="1"/>
  <c r="CC1440" i="1"/>
  <c r="AL1153" i="1"/>
  <c r="AL1152" i="1" s="1"/>
  <c r="AQ1186" i="1"/>
  <c r="AH589" i="1"/>
  <c r="AH588" i="1" s="1"/>
  <c r="AH580" i="1" s="1"/>
  <c r="AH573" i="1" s="1"/>
  <c r="U348" i="1"/>
  <c r="U347" i="1" s="1"/>
  <c r="U346" i="1" s="1"/>
  <c r="BM226" i="1"/>
  <c r="Q226" i="1"/>
  <c r="CA226" i="1"/>
  <c r="AP206" i="1"/>
  <c r="AP205" i="1" s="1"/>
  <c r="AP204" i="1" s="1"/>
  <c r="T129" i="1"/>
  <c r="BF2292" i="1"/>
  <c r="BF2291" i="1" s="1"/>
  <c r="BF2290" i="1" s="1"/>
  <c r="BF2289" i="1" s="1"/>
  <c r="BF2275" i="1" s="1"/>
  <c r="V2746" i="1"/>
  <c r="L2673" i="1"/>
  <c r="L2672" i="1" s="1"/>
  <c r="O2410" i="1"/>
  <c r="AA2410" i="1" s="1"/>
  <c r="AG2410" i="1" s="1"/>
  <c r="AY2410" i="1" s="1"/>
  <c r="BC2410" i="1" s="1"/>
  <c r="BQ2410" i="1" s="1"/>
  <c r="BW2410" i="1" s="1"/>
  <c r="CM2410" i="1" s="1"/>
  <c r="CO2410" i="1" s="1"/>
  <c r="U2064" i="1"/>
  <c r="U2017" i="1" s="1"/>
  <c r="U2016" i="1" s="1"/>
  <c r="U2007" i="1" s="1"/>
  <c r="AJ1470" i="1"/>
  <c r="CD1153" i="1"/>
  <c r="CF589" i="1"/>
  <c r="CF588" i="1" s="1"/>
  <c r="CF580" i="1" s="1"/>
  <c r="CF573" i="1" s="1"/>
  <c r="AP2017" i="1"/>
  <c r="AP2016" i="1" s="1"/>
  <c r="AP2007" i="1" s="1"/>
  <c r="AI1712" i="1"/>
  <c r="AI1699" i="1" s="1"/>
  <c r="AI1698" i="1" s="1"/>
  <c r="V1301" i="1"/>
  <c r="BM2746" i="1"/>
  <c r="CF2396" i="1"/>
  <c r="CF2389" i="1" s="1"/>
  <c r="K2462" i="1"/>
  <c r="AQ2462" i="1"/>
  <c r="BE2292" i="1"/>
  <c r="BE2291" i="1" s="1"/>
  <c r="BE2290" i="1" s="1"/>
  <c r="BE2289" i="1" s="1"/>
  <c r="BE2275" i="1" s="1"/>
  <c r="AM763" i="1"/>
  <c r="N1806" i="1"/>
  <c r="Z1806" i="1" s="1"/>
  <c r="AF1806" i="1" s="1"/>
  <c r="AX1806" i="1" s="1"/>
  <c r="BB1806" i="1" s="1"/>
  <c r="BP1806" i="1" s="1"/>
  <c r="BV1806" i="1" s="1"/>
  <c r="CJ1806" i="1" s="1"/>
  <c r="CL1806" i="1" s="1"/>
  <c r="AI1334" i="1"/>
  <c r="BN1334" i="1"/>
  <c r="BF904" i="1"/>
  <c r="AU1470" i="1"/>
  <c r="AU1439" i="1" s="1"/>
  <c r="BJ1712" i="1"/>
  <c r="BJ1699" i="1" s="1"/>
  <c r="BJ1698" i="1" s="1"/>
  <c r="BL1470" i="1"/>
  <c r="AH560" i="1"/>
  <c r="AH559" i="1" s="1"/>
  <c r="AH558" i="1" s="1"/>
  <c r="AH535" i="1" s="1"/>
  <c r="BM904" i="1"/>
  <c r="K603" i="1"/>
  <c r="M1053" i="1"/>
  <c r="Y1053" i="1" s="1"/>
  <c r="AE1053" i="1" s="1"/>
  <c r="AW1053" i="1" s="1"/>
  <c r="BA1053" i="1" s="1"/>
  <c r="BO1053" i="1" s="1"/>
  <c r="BU1053" i="1" s="1"/>
  <c r="CG1053" i="1" s="1"/>
  <c r="CI1053" i="1" s="1"/>
  <c r="CF603" i="1"/>
  <c r="AN494" i="1"/>
  <c r="AN493" i="1" s="1"/>
  <c r="AN470" i="1" s="1"/>
  <c r="AL2064" i="1"/>
  <c r="AL2017" i="1" s="1"/>
  <c r="AL2016" i="1" s="1"/>
  <c r="AL2007" i="1" s="1"/>
  <c r="AR2746" i="1"/>
  <c r="M2685" i="1"/>
  <c r="Y2685" i="1" s="1"/>
  <c r="AE2685" i="1" s="1"/>
  <c r="AW2685" i="1" s="1"/>
  <c r="BA2685" i="1" s="1"/>
  <c r="BO2685" i="1" s="1"/>
  <c r="BU2685" i="1" s="1"/>
  <c r="CG2685" i="1" s="1"/>
  <c r="CI2685" i="1" s="1"/>
  <c r="BM2064" i="1"/>
  <c r="BM2017" i="1" s="1"/>
  <c r="BM2016" i="1" s="1"/>
  <c r="BM2007" i="1" s="1"/>
  <c r="AL1440" i="1"/>
  <c r="K635" i="1"/>
  <c r="AP635" i="1"/>
  <c r="BK603" i="1"/>
  <c r="P603" i="1"/>
  <c r="N2218" i="1"/>
  <c r="Z2218" i="1" s="1"/>
  <c r="AF2218" i="1" s="1"/>
  <c r="AX2218" i="1" s="1"/>
  <c r="BB2218" i="1" s="1"/>
  <c r="BP2218" i="1" s="1"/>
  <c r="BV2218" i="1" s="1"/>
  <c r="CJ2218" i="1" s="1"/>
  <c r="CL2218" i="1" s="1"/>
  <c r="AK904" i="1"/>
  <c r="I589" i="1"/>
  <c r="I588" i="1" s="1"/>
  <c r="I580" i="1" s="1"/>
  <c r="I573" i="1" s="1"/>
  <c r="BY226" i="1"/>
  <c r="AV436" i="1"/>
  <c r="AV435" i="1" s="1"/>
  <c r="AV434" i="1" s="1"/>
  <c r="BD226" i="1"/>
  <c r="O2724" i="1"/>
  <c r="AA2724" i="1" s="1"/>
  <c r="AG2724" i="1" s="1"/>
  <c r="AY2724" i="1" s="1"/>
  <c r="BC2724" i="1" s="1"/>
  <c r="BQ2724" i="1" s="1"/>
  <c r="BW2724" i="1" s="1"/>
  <c r="CM2724" i="1" s="1"/>
  <c r="CO2724" i="1" s="1"/>
  <c r="AS2622" i="1"/>
  <c r="AS2615" i="1" s="1"/>
  <c r="AS2614" i="1" s="1"/>
  <c r="AS2462" i="1"/>
  <c r="W2462" i="1"/>
  <c r="O2762" i="1"/>
  <c r="AA2762" i="1" s="1"/>
  <c r="AG2762" i="1" s="1"/>
  <c r="AY2762" i="1" s="1"/>
  <c r="BC2762" i="1" s="1"/>
  <c r="BQ2762" i="1" s="1"/>
  <c r="BW2762" i="1" s="1"/>
  <c r="CM2762" i="1" s="1"/>
  <c r="CO2762" i="1" s="1"/>
  <c r="BG2137" i="1"/>
  <c r="BG2110" i="1" s="1"/>
  <c r="BG2109" i="1" s="1"/>
  <c r="BG2108" i="1" s="1"/>
  <c r="S2137" i="1"/>
  <c r="S2110" i="1" s="1"/>
  <c r="S2109" i="1" s="1"/>
  <c r="S2108" i="1" s="1"/>
  <c r="BX1334" i="1"/>
  <c r="CC1041" i="1"/>
  <c r="AN763" i="1"/>
  <c r="S560" i="1"/>
  <c r="S559" i="1" s="1"/>
  <c r="S558" i="1" s="1"/>
  <c r="S535" i="1" s="1"/>
  <c r="CA1301" i="1"/>
  <c r="BL1186" i="1"/>
  <c r="BE1041" i="1"/>
  <c r="S763" i="1"/>
  <c r="BE206" i="1"/>
  <c r="BE205" i="1" s="1"/>
  <c r="BE204" i="1" s="1"/>
  <c r="Q206" i="1"/>
  <c r="Q205" i="1" s="1"/>
  <c r="Q204" i="1" s="1"/>
  <c r="J2673" i="1"/>
  <c r="J2672" i="1" s="1"/>
  <c r="CF2746" i="1"/>
  <c r="J2482" i="1"/>
  <c r="CF2336" i="1"/>
  <c r="BJ2336" i="1"/>
  <c r="AN2336" i="1"/>
  <c r="X2292" i="1"/>
  <c r="X2291" i="1" s="1"/>
  <c r="X2290" i="1" s="1"/>
  <c r="X2289" i="1" s="1"/>
  <c r="X2275" i="1" s="1"/>
  <c r="AL1792" i="1"/>
  <c r="AL1791" i="1" s="1"/>
  <c r="BG1712" i="1"/>
  <c r="BG1699" i="1" s="1"/>
  <c r="BG1698" i="1" s="1"/>
  <c r="BX1186" i="1"/>
  <c r="L1011" i="1"/>
  <c r="BI763" i="1"/>
  <c r="AK2064" i="1"/>
  <c r="AK2017" i="1" s="1"/>
  <c r="AK2016" i="1" s="1"/>
  <c r="AK2007" i="1" s="1"/>
  <c r="P1916" i="1"/>
  <c r="P1915" i="1" s="1"/>
  <c r="BG1792" i="1"/>
  <c r="BG1791" i="1" s="1"/>
  <c r="AR2137" i="1"/>
  <c r="AR2110" i="1" s="1"/>
  <c r="AR2109" i="1" s="1"/>
  <c r="AR2108" i="1" s="1"/>
  <c r="R2137" i="1"/>
  <c r="R2110" i="1" s="1"/>
  <c r="R2109" i="1" s="1"/>
  <c r="R2108" i="1" s="1"/>
  <c r="BG1440" i="1"/>
  <c r="AN1334" i="1"/>
  <c r="Q1301" i="1"/>
  <c r="Q1300" i="1" s="1"/>
  <c r="CA1581" i="1"/>
  <c r="CA1580" i="1" s="1"/>
  <c r="AO1153" i="1"/>
  <c r="CC904" i="1"/>
  <c r="AL763" i="1"/>
  <c r="BD635" i="1"/>
  <c r="V603" i="1"/>
  <c r="U436" i="1"/>
  <c r="U435" i="1" s="1"/>
  <c r="U434" i="1" s="1"/>
  <c r="CB2673" i="1"/>
  <c r="CB2672" i="1" s="1"/>
  <c r="AJ2673" i="1"/>
  <c r="AJ2672" i="1" s="1"/>
  <c r="CC2396" i="1"/>
  <c r="CC2389" i="1" s="1"/>
  <c r="N2427" i="1"/>
  <c r="Z2427" i="1" s="1"/>
  <c r="AF2427" i="1" s="1"/>
  <c r="AX2427" i="1" s="1"/>
  <c r="BB2427" i="1" s="1"/>
  <c r="BP2427" i="1" s="1"/>
  <c r="BV2427" i="1" s="1"/>
  <c r="CJ2427" i="1" s="1"/>
  <c r="CL2427" i="1" s="1"/>
  <c r="BE2365" i="1"/>
  <c r="BE2364" i="1" s="1"/>
  <c r="BE2363" i="1" s="1"/>
  <c r="CE2292" i="1"/>
  <c r="CE2291" i="1" s="1"/>
  <c r="CE2290" i="1" s="1"/>
  <c r="CE2289" i="1" s="1"/>
  <c r="CE2275" i="1" s="1"/>
  <c r="CA1470" i="1"/>
  <c r="AP1334" i="1"/>
  <c r="BK1334" i="1"/>
  <c r="W1011" i="1"/>
  <c r="AO763" i="1"/>
  <c r="L560" i="1"/>
  <c r="L559" i="1" s="1"/>
  <c r="L558" i="1" s="1"/>
  <c r="K92" i="1"/>
  <c r="K91" i="1" s="1"/>
  <c r="K90" i="1" s="1"/>
  <c r="K89" i="1" s="1"/>
  <c r="K88" i="1" s="1"/>
  <c r="BM206" i="1"/>
  <c r="BM205" i="1" s="1"/>
  <c r="BM204" i="1" s="1"/>
  <c r="AU2462" i="1"/>
  <c r="R1581" i="1"/>
  <c r="R1580" i="1" s="1"/>
  <c r="CF763" i="1"/>
  <c r="BJ763" i="1"/>
  <c r="AM1334" i="1"/>
  <c r="BE1334" i="1"/>
  <c r="AJ1727" i="1"/>
  <c r="AJ1726" i="1" s="1"/>
  <c r="AT904" i="1"/>
  <c r="H20" i="1"/>
  <c r="H19" i="1" s="1"/>
  <c r="M2483" i="1"/>
  <c r="Y2483" i="1" s="1"/>
  <c r="AE2483" i="1" s="1"/>
  <c r="AW2483" i="1" s="1"/>
  <c r="BA2483" i="1" s="1"/>
  <c r="BO2483" i="1" s="1"/>
  <c r="BU2483" i="1" s="1"/>
  <c r="CG2483" i="1" s="1"/>
  <c r="CI2483" i="1" s="1"/>
  <c r="L2137" i="1"/>
  <c r="X1749" i="1"/>
  <c r="X1748" i="1" s="1"/>
  <c r="BK1727" i="1"/>
  <c r="BK1726" i="1" s="1"/>
  <c r="L1916" i="1"/>
  <c r="L1915" i="1" s="1"/>
  <c r="L1908" i="1" s="1"/>
  <c r="O1196" i="1"/>
  <c r="AA1196" i="1" s="1"/>
  <c r="AG1196" i="1" s="1"/>
  <c r="AY1196" i="1" s="1"/>
  <c r="BC1196" i="1" s="1"/>
  <c r="BQ1196" i="1" s="1"/>
  <c r="BW1196" i="1" s="1"/>
  <c r="CM1196" i="1" s="1"/>
  <c r="CO1196" i="1" s="1"/>
  <c r="P276" i="1"/>
  <c r="BF2746" i="1"/>
  <c r="CE2746" i="1"/>
  <c r="AN2622" i="1"/>
  <c r="AN2615" i="1" s="1"/>
  <c r="AN2614" i="1" s="1"/>
  <c r="U2572" i="1"/>
  <c r="U2571" i="1" s="1"/>
  <c r="U2570" i="1" s="1"/>
  <c r="CD2292" i="1"/>
  <c r="CD2291" i="1" s="1"/>
  <c r="CD2290" i="1" s="1"/>
  <c r="CD2289" i="1" s="1"/>
  <c r="CD2275" i="1" s="1"/>
  <c r="BY2292" i="1"/>
  <c r="BY2291" i="1" s="1"/>
  <c r="BY2290" i="1" s="1"/>
  <c r="BY2289" i="1" s="1"/>
  <c r="BY2275" i="1" s="1"/>
  <c r="AM2336" i="1"/>
  <c r="AJ2064" i="1"/>
  <c r="AJ2017" i="1" s="1"/>
  <c r="AJ2016" i="1" s="1"/>
  <c r="AJ2007" i="1" s="1"/>
  <c r="CC1712" i="1"/>
  <c r="CC1699" i="1" s="1"/>
  <c r="CC1698" i="1" s="1"/>
  <c r="AH1470" i="1"/>
  <c r="U1749" i="1"/>
  <c r="U1748" i="1" s="1"/>
  <c r="CD1186" i="1"/>
  <c r="CF1041" i="1"/>
  <c r="N1392" i="1"/>
  <c r="Z1392" i="1" s="1"/>
  <c r="AF1392" i="1" s="1"/>
  <c r="AX1392" i="1" s="1"/>
  <c r="BB1392" i="1" s="1"/>
  <c r="BP1392" i="1" s="1"/>
  <c r="BV1392" i="1" s="1"/>
  <c r="CJ1392" i="1" s="1"/>
  <c r="CL1392" i="1" s="1"/>
  <c r="R1153" i="1"/>
  <c r="AT763" i="1"/>
  <c r="BL729" i="1"/>
  <c r="BX904" i="1"/>
  <c r="AQ394" i="1"/>
  <c r="AQ378" i="1" s="1"/>
  <c r="AQ372" i="1" s="1"/>
  <c r="O2584" i="1"/>
  <c r="AA2584" i="1" s="1"/>
  <c r="AG2584" i="1" s="1"/>
  <c r="AY2584" i="1" s="1"/>
  <c r="BC2584" i="1" s="1"/>
  <c r="BQ2584" i="1" s="1"/>
  <c r="BW2584" i="1" s="1"/>
  <c r="CM2584" i="1" s="1"/>
  <c r="CO2584" i="1" s="1"/>
  <c r="L2572" i="1"/>
  <c r="L2571" i="1" s="1"/>
  <c r="L2570" i="1" s="1"/>
  <c r="AJ2396" i="1"/>
  <c r="AJ2389" i="1" s="1"/>
  <c r="BY2365" i="1"/>
  <c r="BY2364" i="1" s="1"/>
  <c r="BY2363" i="1" s="1"/>
  <c r="BK1581" i="1"/>
  <c r="BK1580" i="1" s="1"/>
  <c r="BK1301" i="1"/>
  <c r="AP1186" i="1"/>
  <c r="BN1041" i="1"/>
  <c r="Q904" i="1"/>
  <c r="AK259" i="1"/>
  <c r="Q2292" i="1"/>
  <c r="Q2291" i="1" s="1"/>
  <c r="Q2290" i="1" s="1"/>
  <c r="Q2289" i="1" s="1"/>
  <c r="Q2275" i="1" s="1"/>
  <c r="BH2292" i="1"/>
  <c r="BH2291" i="1" s="1"/>
  <c r="BH2290" i="1" s="1"/>
  <c r="BH2289" i="1" s="1"/>
  <c r="BH2275" i="1" s="1"/>
  <c r="V1727" i="1"/>
  <c r="V1726" i="1" s="1"/>
  <c r="AN1727" i="1"/>
  <c r="AN1726" i="1" s="1"/>
  <c r="R1186" i="1"/>
  <c r="BE763" i="1"/>
  <c r="BZ394" i="1"/>
  <c r="BZ378" i="1" s="1"/>
  <c r="BZ372" i="1" s="1"/>
  <c r="BI2462" i="1"/>
  <c r="R1334" i="1"/>
  <c r="R1300" i="1" s="1"/>
  <c r="CE1334" i="1"/>
  <c r="X1334" i="1"/>
  <c r="P904" i="1"/>
  <c r="BY603" i="1"/>
  <c r="AR560" i="1"/>
  <c r="AR559" i="1" s="1"/>
  <c r="AR558" i="1" s="1"/>
  <c r="AR535" i="1" s="1"/>
  <c r="U603" i="1"/>
  <c r="N486" i="1"/>
  <c r="Z486" i="1" s="1"/>
  <c r="AF486" i="1" s="1"/>
  <c r="AX486" i="1" s="1"/>
  <c r="BB486" i="1" s="1"/>
  <c r="BP486" i="1" s="1"/>
  <c r="BV486" i="1" s="1"/>
  <c r="CJ486" i="1" s="1"/>
  <c r="CL486" i="1" s="1"/>
  <c r="BG763" i="1"/>
  <c r="G1334" i="1"/>
  <c r="AL1186" i="1"/>
  <c r="BM494" i="1"/>
  <c r="BM493" i="1" s="1"/>
  <c r="BM470" i="1" s="1"/>
  <c r="BZ1041" i="1"/>
  <c r="W394" i="1"/>
  <c r="W378" i="1" s="1"/>
  <c r="W372" i="1" s="1"/>
  <c r="G1873" i="1"/>
  <c r="M1873" i="1" s="1"/>
  <c r="Y1873" i="1" s="1"/>
  <c r="AE1873" i="1" s="1"/>
  <c r="AW1873" i="1" s="1"/>
  <c r="BA1873" i="1" s="1"/>
  <c r="BO1873" i="1" s="1"/>
  <c r="BU1873" i="1" s="1"/>
  <c r="CG1873" i="1" s="1"/>
  <c r="CI1873" i="1" s="1"/>
  <c r="M1813" i="1"/>
  <c r="Y1813" i="1" s="1"/>
  <c r="AE1813" i="1" s="1"/>
  <c r="AW1813" i="1" s="1"/>
  <c r="BA1813" i="1" s="1"/>
  <c r="BO1813" i="1" s="1"/>
  <c r="BU1813" i="1" s="1"/>
  <c r="CG1813" i="1" s="1"/>
  <c r="CI1813" i="1" s="1"/>
  <c r="BH1792" i="1"/>
  <c r="BH1791" i="1" s="1"/>
  <c r="BE1727" i="1"/>
  <c r="BE1726" i="1" s="1"/>
  <c r="AU1680" i="1"/>
  <c r="AU1679" i="1" s="1"/>
  <c r="AU1678" i="1" s="1"/>
  <c r="AP1595" i="1"/>
  <c r="AP1594" i="1" s="1"/>
  <c r="AP1581" i="1" s="1"/>
  <c r="AP1580" i="1" s="1"/>
  <c r="N1321" i="1"/>
  <c r="Z1321" i="1" s="1"/>
  <c r="AF1321" i="1" s="1"/>
  <c r="AX1321" i="1" s="1"/>
  <c r="BB1321" i="1" s="1"/>
  <c r="BP1321" i="1" s="1"/>
  <c r="BV1321" i="1" s="1"/>
  <c r="CJ1321" i="1" s="1"/>
  <c r="CL1321" i="1" s="1"/>
  <c r="AT872" i="1"/>
  <c r="AT494" i="1"/>
  <c r="AT493" i="1" s="1"/>
  <c r="AT470" i="1" s="1"/>
  <c r="P206" i="1"/>
  <c r="P205" i="1" s="1"/>
  <c r="P204" i="1" s="1"/>
  <c r="X2746" i="1"/>
  <c r="CE2673" i="1"/>
  <c r="CE2672" i="1" s="1"/>
  <c r="AQ2622" i="1"/>
  <c r="AQ2615" i="1" s="1"/>
  <c r="AQ2614" i="1" s="1"/>
  <c r="H2663" i="1"/>
  <c r="H2662" i="1" s="1"/>
  <c r="H2661" i="1" s="1"/>
  <c r="H2660" i="1" s="1"/>
  <c r="O2483" i="1"/>
  <c r="AA2483" i="1" s="1"/>
  <c r="AG2483" i="1" s="1"/>
  <c r="AY2483" i="1" s="1"/>
  <c r="BC2483" i="1" s="1"/>
  <c r="BQ2483" i="1" s="1"/>
  <c r="BW2483" i="1" s="1"/>
  <c r="CM2483" i="1" s="1"/>
  <c r="CO2483" i="1" s="1"/>
  <c r="BL2365" i="1"/>
  <c r="BL2364" i="1" s="1"/>
  <c r="BL2363" i="1" s="1"/>
  <c r="T2365" i="1"/>
  <c r="T2364" i="1" s="1"/>
  <c r="T2363" i="1" s="1"/>
  <c r="BX2482" i="1"/>
  <c r="CA2336" i="1"/>
  <c r="BL2137" i="1"/>
  <c r="BL2110" i="1" s="1"/>
  <c r="BL2109" i="1" s="1"/>
  <c r="BL2108" i="1" s="1"/>
  <c r="BI2137" i="1"/>
  <c r="BI2110" i="1" s="1"/>
  <c r="BI2109" i="1" s="1"/>
  <c r="BI2108" i="1" s="1"/>
  <c r="W1916" i="1"/>
  <c r="W1915" i="1" s="1"/>
  <c r="W1908" i="1" s="1"/>
  <c r="BE1792" i="1"/>
  <c r="BE1791" i="1" s="1"/>
  <c r="AR1916" i="1"/>
  <c r="AR1915" i="1" s="1"/>
  <c r="AR1908" i="1" s="1"/>
  <c r="Q1186" i="1"/>
  <c r="O1198" i="1"/>
  <c r="AA1198" i="1" s="1"/>
  <c r="AG1198" i="1" s="1"/>
  <c r="AY1198" i="1" s="1"/>
  <c r="BC1198" i="1" s="1"/>
  <c r="BQ1198" i="1" s="1"/>
  <c r="BW1198" i="1" s="1"/>
  <c r="CM1198" i="1" s="1"/>
  <c r="CO1198" i="1" s="1"/>
  <c r="CE635" i="1"/>
  <c r="N288" i="1"/>
  <c r="Z288" i="1" s="1"/>
  <c r="AF288" i="1" s="1"/>
  <c r="AX288" i="1" s="1"/>
  <c r="BB288" i="1" s="1"/>
  <c r="BP288" i="1" s="1"/>
  <c r="BV288" i="1" s="1"/>
  <c r="CJ288" i="1" s="1"/>
  <c r="CL288" i="1" s="1"/>
  <c r="BH206" i="1"/>
  <c r="BH205" i="1" s="1"/>
  <c r="BH204" i="1" s="1"/>
  <c r="CC589" i="1"/>
  <c r="CC588" i="1" s="1"/>
  <c r="CC580" i="1" s="1"/>
  <c r="BN259" i="1"/>
  <c r="AP129" i="1"/>
  <c r="CA494" i="1"/>
  <c r="CA493" i="1" s="1"/>
  <c r="CA470" i="1" s="1"/>
  <c r="AO494" i="1"/>
  <c r="AO493" i="1" s="1"/>
  <c r="AO470" i="1" s="1"/>
  <c r="AJ2746" i="1"/>
  <c r="J2365" i="1"/>
  <c r="J2364" i="1" s="1"/>
  <c r="J2363" i="1" s="1"/>
  <c r="V2137" i="1"/>
  <c r="V2110" i="1" s="1"/>
  <c r="V2109" i="1" s="1"/>
  <c r="V2108" i="1" s="1"/>
  <c r="AV1186" i="1"/>
  <c r="AU1301" i="1"/>
  <c r="V1153" i="1"/>
  <c r="BM560" i="1"/>
  <c r="BM559" i="1" s="1"/>
  <c r="BM558" i="1" s="1"/>
  <c r="BM535" i="1" s="1"/>
  <c r="S589" i="1"/>
  <c r="S588" i="1" s="1"/>
  <c r="S580" i="1" s="1"/>
  <c r="S573" i="1" s="1"/>
  <c r="AR436" i="1"/>
  <c r="AR435" i="1" s="1"/>
  <c r="AR434" i="1" s="1"/>
  <c r="BG259" i="1"/>
  <c r="AM20" i="1"/>
  <c r="AM19" i="1" s="1"/>
  <c r="AM18" i="1" s="1"/>
  <c r="AM17" i="1" s="1"/>
  <c r="AM16" i="1" s="1"/>
  <c r="AJ436" i="1"/>
  <c r="AJ435" i="1" s="1"/>
  <c r="AJ434" i="1" s="1"/>
  <c r="AV226" i="1"/>
  <c r="AI2217" i="1"/>
  <c r="AI2208" i="1" s="1"/>
  <c r="AI2207" i="1" s="1"/>
  <c r="AI2206" i="1" s="1"/>
  <c r="AI2196" i="1" s="1"/>
  <c r="BF1041" i="1"/>
  <c r="U2462" i="1"/>
  <c r="BX2336" i="1"/>
  <c r="AV2336" i="1"/>
  <c r="CB2746" i="1"/>
  <c r="N2725" i="1"/>
  <c r="Z2725" i="1" s="1"/>
  <c r="AF2725" i="1" s="1"/>
  <c r="AX2725" i="1" s="1"/>
  <c r="BB2725" i="1" s="1"/>
  <c r="BP2725" i="1" s="1"/>
  <c r="BV2725" i="1" s="1"/>
  <c r="CJ2725" i="1" s="1"/>
  <c r="CL2725" i="1" s="1"/>
  <c r="K2673" i="1"/>
  <c r="K2672" i="1" s="1"/>
  <c r="M2302" i="1"/>
  <c r="Y2302" i="1" s="1"/>
  <c r="AE2302" i="1" s="1"/>
  <c r="AW2302" i="1" s="1"/>
  <c r="BA2302" i="1" s="1"/>
  <c r="BO2302" i="1" s="1"/>
  <c r="BU2302" i="1" s="1"/>
  <c r="CG2302" i="1" s="1"/>
  <c r="CI2302" i="1" s="1"/>
  <c r="P1712" i="1"/>
  <c r="P1699" i="1" s="1"/>
  <c r="P1698" i="1" s="1"/>
  <c r="BL1581" i="1"/>
  <c r="BL1580" i="1" s="1"/>
  <c r="AM1727" i="1"/>
  <c r="AM1726" i="1" s="1"/>
  <c r="BG872" i="1"/>
  <c r="BN494" i="1"/>
  <c r="BN493" i="1" s="1"/>
  <c r="BN470" i="1" s="1"/>
  <c r="AS603" i="1"/>
  <c r="CD589" i="1"/>
  <c r="CD588" i="1" s="1"/>
  <c r="CD580" i="1" s="1"/>
  <c r="BF436" i="1"/>
  <c r="BF435" i="1" s="1"/>
  <c r="BF434" i="1" s="1"/>
  <c r="AH436" i="1"/>
  <c r="AH435" i="1" s="1"/>
  <c r="AH434" i="1" s="1"/>
  <c r="O363" i="1"/>
  <c r="AA363" i="1" s="1"/>
  <c r="AG363" i="1" s="1"/>
  <c r="AY363" i="1" s="1"/>
  <c r="BC363" i="1" s="1"/>
  <c r="BQ363" i="1" s="1"/>
  <c r="BW363" i="1" s="1"/>
  <c r="CM363" i="1" s="1"/>
  <c r="CO363" i="1" s="1"/>
  <c r="AN2703" i="1"/>
  <c r="K2396" i="1"/>
  <c r="K2389" i="1" s="1"/>
  <c r="AR2482" i="1"/>
  <c r="BN2396" i="1"/>
  <c r="BN2389" i="1" s="1"/>
  <c r="P2217" i="1"/>
  <c r="P2208" i="1" s="1"/>
  <c r="P2207" i="1" s="1"/>
  <c r="P2206" i="1" s="1"/>
  <c r="P2196" i="1" s="1"/>
  <c r="BN2064" i="1"/>
  <c r="BN2017" i="1" s="1"/>
  <c r="BN2016" i="1" s="1"/>
  <c r="BN2007" i="1" s="1"/>
  <c r="N2019" i="1"/>
  <c r="CD1792" i="1"/>
  <c r="CD1791" i="1" s="1"/>
  <c r="N2152" i="1"/>
  <c r="Z2152" i="1" s="1"/>
  <c r="AF2152" i="1" s="1"/>
  <c r="AX2152" i="1" s="1"/>
  <c r="BB2152" i="1" s="1"/>
  <c r="BP2152" i="1" s="1"/>
  <c r="BV2152" i="1" s="1"/>
  <c r="CJ2152" i="1" s="1"/>
  <c r="CL2152" i="1" s="1"/>
  <c r="Q1712" i="1"/>
  <c r="Q1699" i="1" s="1"/>
  <c r="Q1698" i="1" s="1"/>
  <c r="Q1697" i="1" s="1"/>
  <c r="Q1677" i="1" s="1"/>
  <c r="AO1301" i="1"/>
  <c r="AR904" i="1"/>
  <c r="P494" i="1"/>
  <c r="P493" i="1" s="1"/>
  <c r="P470" i="1" s="1"/>
  <c r="BN729" i="1"/>
  <c r="I560" i="1"/>
  <c r="I559" i="1" s="1"/>
  <c r="I558" i="1" s="1"/>
  <c r="I535" i="1" s="1"/>
  <c r="CB2365" i="1"/>
  <c r="CB2364" i="1" s="1"/>
  <c r="CB2363" i="1" s="1"/>
  <c r="AK1470" i="1"/>
  <c r="BN1301" i="1"/>
  <c r="AQ904" i="1"/>
  <c r="BI560" i="1"/>
  <c r="BI559" i="1" s="1"/>
  <c r="BI558" i="1" s="1"/>
  <c r="BI535" i="1" s="1"/>
  <c r="BX560" i="1"/>
  <c r="BX559" i="1" s="1"/>
  <c r="BX558" i="1" s="1"/>
  <c r="BX535" i="1" s="1"/>
  <c r="AI129" i="1"/>
  <c r="CA206" i="1"/>
  <c r="CA205" i="1" s="1"/>
  <c r="CA204" i="1" s="1"/>
  <c r="V1041" i="1"/>
  <c r="CE348" i="1"/>
  <c r="CE347" i="1" s="1"/>
  <c r="CE346" i="1" s="1"/>
  <c r="AM259" i="1"/>
  <c r="CB2396" i="1"/>
  <c r="CB2389" i="1" s="1"/>
  <c r="N2293" i="1"/>
  <c r="Z2293" i="1" s="1"/>
  <c r="AF2293" i="1" s="1"/>
  <c r="AX2293" i="1" s="1"/>
  <c r="BB2293" i="1" s="1"/>
  <c r="BP2293" i="1" s="1"/>
  <c r="BV2293" i="1" s="1"/>
  <c r="CJ2293" i="1" s="1"/>
  <c r="CL2293" i="1" s="1"/>
  <c r="AQ2292" i="1"/>
  <c r="AQ2291" i="1" s="1"/>
  <c r="AQ2290" i="1" s="1"/>
  <c r="AQ2289" i="1" s="1"/>
  <c r="AQ2275" i="1" s="1"/>
  <c r="BM763" i="1"/>
  <c r="T259" i="1"/>
  <c r="N1555" i="1"/>
  <c r="Z1555" i="1" s="1"/>
  <c r="AF1555" i="1" s="1"/>
  <c r="AX1555" i="1" s="1"/>
  <c r="BB1555" i="1" s="1"/>
  <c r="BP1555" i="1" s="1"/>
  <c r="BV1555" i="1" s="1"/>
  <c r="CJ1555" i="1" s="1"/>
  <c r="CL1555" i="1" s="1"/>
  <c r="G942" i="1"/>
  <c r="M942" i="1" s="1"/>
  <c r="Y942" i="1" s="1"/>
  <c r="AE942" i="1" s="1"/>
  <c r="AW942" i="1" s="1"/>
  <c r="BA942" i="1" s="1"/>
  <c r="BO942" i="1" s="1"/>
  <c r="BU942" i="1" s="1"/>
  <c r="CG942" i="1" s="1"/>
  <c r="H482" i="1"/>
  <c r="H481" i="1" s="1"/>
  <c r="N481" i="1" s="1"/>
  <c r="Z481" i="1" s="1"/>
  <c r="AF481" i="1" s="1"/>
  <c r="AX481" i="1" s="1"/>
  <c r="BB481" i="1" s="1"/>
  <c r="BP481" i="1" s="1"/>
  <c r="BV481" i="1" s="1"/>
  <c r="CJ481" i="1" s="1"/>
  <c r="CL481" i="1" s="1"/>
  <c r="AI1916" i="1"/>
  <c r="AI1915" i="1" s="1"/>
  <c r="AI1908" i="1" s="1"/>
  <c r="K1712" i="1"/>
  <c r="K1699" i="1" s="1"/>
  <c r="K1698" i="1" s="1"/>
  <c r="BJ1470" i="1"/>
  <c r="BZ206" i="1"/>
  <c r="BZ205" i="1" s="1"/>
  <c r="BZ204" i="1" s="1"/>
  <c r="AH206" i="1"/>
  <c r="AH205" i="1" s="1"/>
  <c r="AH204" i="1" s="1"/>
  <c r="AJ1153" i="1"/>
  <c r="BF729" i="1"/>
  <c r="BE589" i="1"/>
  <c r="BE588" i="1" s="1"/>
  <c r="BE580" i="1" s="1"/>
  <c r="BE573" i="1" s="1"/>
  <c r="AN1792" i="1"/>
  <c r="AN1791" i="1" s="1"/>
  <c r="CG1958" i="1"/>
  <c r="M956" i="1"/>
  <c r="Y956" i="1" s="1"/>
  <c r="AE956" i="1" s="1"/>
  <c r="AW956" i="1" s="1"/>
  <c r="BA956" i="1" s="1"/>
  <c r="BO956" i="1" s="1"/>
  <c r="BU956" i="1" s="1"/>
  <c r="CG956" i="1" s="1"/>
  <c r="J653" i="1"/>
  <c r="CF394" i="1"/>
  <c r="CF378" i="1" s="1"/>
  <c r="CF372" i="1" s="1"/>
  <c r="BD20" i="1"/>
  <c r="BD19" i="1" s="1"/>
  <c r="BD18" i="1" s="1"/>
  <c r="BD17" i="1" s="1"/>
  <c r="BD16" i="1" s="1"/>
  <c r="O168" i="1"/>
  <c r="AA168" i="1" s="1"/>
  <c r="AG168" i="1" s="1"/>
  <c r="AY168" i="1" s="1"/>
  <c r="BC168" i="1" s="1"/>
  <c r="BQ168" i="1" s="1"/>
  <c r="BW168" i="1" s="1"/>
  <c r="CM168" i="1" s="1"/>
  <c r="CO168" i="1" s="1"/>
  <c r="O29" i="1"/>
  <c r="AA29" i="1" s="1"/>
  <c r="AG29" i="1" s="1"/>
  <c r="AY29" i="1" s="1"/>
  <c r="BC29" i="1" s="1"/>
  <c r="BQ29" i="1" s="1"/>
  <c r="BW29" i="1" s="1"/>
  <c r="CM29" i="1" s="1"/>
  <c r="CO29" i="1" s="1"/>
  <c r="AF2711" i="1"/>
  <c r="AX2711" i="1" s="1"/>
  <c r="BB2711" i="1" s="1"/>
  <c r="BP2711" i="1" s="1"/>
  <c r="BV2711" i="1" s="1"/>
  <c r="CJ2711" i="1" s="1"/>
  <c r="CL2711" i="1" s="1"/>
  <c r="M2557" i="1"/>
  <c r="Y2557" i="1" s="1"/>
  <c r="AE2557" i="1" s="1"/>
  <c r="AW2557" i="1" s="1"/>
  <c r="BA2557" i="1" s="1"/>
  <c r="BO2557" i="1" s="1"/>
  <c r="BU2557" i="1" s="1"/>
  <c r="CG2557" i="1" s="1"/>
  <c r="CI2557" i="1" s="1"/>
  <c r="AK436" i="1"/>
  <c r="AK435" i="1" s="1"/>
  <c r="AK434" i="1" s="1"/>
  <c r="J2278" i="1"/>
  <c r="J2277" i="1" s="1"/>
  <c r="J2276" i="1" s="1"/>
  <c r="M2279" i="1"/>
  <c r="Y2279" i="1" s="1"/>
  <c r="AE2279" i="1" s="1"/>
  <c r="AW2279" i="1" s="1"/>
  <c r="BA2279" i="1" s="1"/>
  <c r="BO2279" i="1" s="1"/>
  <c r="BU2279" i="1" s="1"/>
  <c r="CG2279" i="1" s="1"/>
  <c r="CI2279" i="1" s="1"/>
  <c r="AB436" i="1"/>
  <c r="AB435" i="1" s="1"/>
  <c r="AB434" i="1" s="1"/>
  <c r="AJ589" i="1"/>
  <c r="AJ588" i="1" s="1"/>
  <c r="AJ580" i="1" s="1"/>
  <c r="AJ573" i="1" s="1"/>
  <c r="H818" i="1"/>
  <c r="H817" i="1" s="1"/>
  <c r="N819" i="1"/>
  <c r="Z819" i="1" s="1"/>
  <c r="AF819" i="1" s="1"/>
  <c r="AX819" i="1" s="1"/>
  <c r="BB819" i="1" s="1"/>
  <c r="BP819" i="1" s="1"/>
  <c r="BV819" i="1" s="1"/>
  <c r="CJ819" i="1" s="1"/>
  <c r="CL819" i="1" s="1"/>
  <c r="U2365" i="1"/>
  <c r="U2364" i="1" s="1"/>
  <c r="U2363" i="1" s="1"/>
  <c r="AD603" i="1"/>
  <c r="M1338" i="1"/>
  <c r="Y1338" i="1" s="1"/>
  <c r="AE1338" i="1" s="1"/>
  <c r="AW1338" i="1" s="1"/>
  <c r="BA1338" i="1" s="1"/>
  <c r="BO1338" i="1" s="1"/>
  <c r="BU1338" i="1" s="1"/>
  <c r="CG1338" i="1" s="1"/>
  <c r="CI1338" i="1" s="1"/>
  <c r="BH872" i="1"/>
  <c r="Z356" i="1"/>
  <c r="AF356" i="1" s="1"/>
  <c r="AX356" i="1" s="1"/>
  <c r="BB356" i="1" s="1"/>
  <c r="BP356" i="1" s="1"/>
  <c r="BV356" i="1" s="1"/>
  <c r="CJ356" i="1" s="1"/>
  <c r="CL356" i="1" s="1"/>
  <c r="BM1792" i="1"/>
  <c r="BM1791" i="1" s="1"/>
  <c r="AU436" i="1"/>
  <c r="AU435" i="1" s="1"/>
  <c r="AU434" i="1" s="1"/>
  <c r="J2199" i="1"/>
  <c r="J2198" i="1" s="1"/>
  <c r="J2197" i="1" s="1"/>
  <c r="M2200" i="1"/>
  <c r="Y2200" i="1" s="1"/>
  <c r="AE2200" i="1" s="1"/>
  <c r="AW2200" i="1" s="1"/>
  <c r="BA2200" i="1" s="1"/>
  <c r="BO2200" i="1" s="1"/>
  <c r="BU2200" i="1" s="1"/>
  <c r="CG2200" i="1" s="1"/>
  <c r="CI2200" i="1" s="1"/>
  <c r="AJ2703" i="1"/>
  <c r="BR2622" i="1"/>
  <c r="BR2615" i="1" s="1"/>
  <c r="BR2614" i="1" s="1"/>
  <c r="X2622" i="1"/>
  <c r="X2615" i="1" s="1"/>
  <c r="X2614" i="1" s="1"/>
  <c r="BZ2336" i="1"/>
  <c r="AH2336" i="1"/>
  <c r="AS2292" i="1"/>
  <c r="AS2291" i="1" s="1"/>
  <c r="AS2290" i="1" s="1"/>
  <c r="AS2289" i="1" s="1"/>
  <c r="AS2275" i="1" s="1"/>
  <c r="AO2017" i="1"/>
  <c r="AO2016" i="1" s="1"/>
  <c r="AO2007" i="1" s="1"/>
  <c r="CP1727" i="1"/>
  <c r="CP1726" i="1" s="1"/>
  <c r="CP1916" i="1"/>
  <c r="CP1915" i="1" s="1"/>
  <c r="CP1908" i="1" s="1"/>
  <c r="CP1790" i="1" s="1"/>
  <c r="CF1916" i="1"/>
  <c r="CF1915" i="1" s="1"/>
  <c r="CF1908" i="1" s="1"/>
  <c r="AJ1334" i="1"/>
  <c r="AS1153" i="1"/>
  <c r="V1011" i="1"/>
  <c r="AB589" i="1"/>
  <c r="AB588" i="1" s="1"/>
  <c r="AB580" i="1" s="1"/>
  <c r="AB573" i="1" s="1"/>
  <c r="AN589" i="1"/>
  <c r="AN588" i="1" s="1"/>
  <c r="AN580" i="1" s="1"/>
  <c r="AN573" i="1" s="1"/>
  <c r="AV904" i="1"/>
  <c r="BJ20" i="1"/>
  <c r="BJ19" i="1" s="1"/>
  <c r="BJ18" i="1" s="1"/>
  <c r="BJ17" i="1" s="1"/>
  <c r="BJ16" i="1" s="1"/>
  <c r="AJ494" i="1"/>
  <c r="AJ493" i="1" s="1"/>
  <c r="AJ470" i="1" s="1"/>
  <c r="AD494" i="1"/>
  <c r="AD493" i="1" s="1"/>
  <c r="AD470" i="1" s="1"/>
  <c r="BR436" i="1"/>
  <c r="BR435" i="1" s="1"/>
  <c r="BR434" i="1" s="1"/>
  <c r="AT2064" i="1"/>
  <c r="AT2017" i="1" s="1"/>
  <c r="AT2016" i="1" s="1"/>
  <c r="AT2007" i="1" s="1"/>
  <c r="J20" i="1"/>
  <c r="J19" i="1" s="1"/>
  <c r="J18" i="1" s="1"/>
  <c r="J17" i="1" s="1"/>
  <c r="J16" i="1" s="1"/>
  <c r="BF2396" i="1"/>
  <c r="BF2389" i="1" s="1"/>
  <c r="BH2336" i="1"/>
  <c r="CD2365" i="1"/>
  <c r="CD2364" i="1" s="1"/>
  <c r="CD2363" i="1" s="1"/>
  <c r="AH2365" i="1"/>
  <c r="AH2364" i="1" s="1"/>
  <c r="AH2363" i="1" s="1"/>
  <c r="AI2462" i="1"/>
  <c r="BY2336" i="1"/>
  <c r="CB2217" i="1"/>
  <c r="CB2208" i="1" s="1"/>
  <c r="CB2207" i="1" s="1"/>
  <c r="CB2206" i="1" s="1"/>
  <c r="CB2196" i="1" s="1"/>
  <c r="BF2217" i="1"/>
  <c r="BF2208" i="1" s="1"/>
  <c r="BF2207" i="1" s="1"/>
  <c r="BF2206" i="1" s="1"/>
  <c r="BF2196" i="1" s="1"/>
  <c r="AJ2217" i="1"/>
  <c r="AJ2208" i="1" s="1"/>
  <c r="AJ2207" i="1" s="1"/>
  <c r="AJ2206" i="1" s="1"/>
  <c r="AJ2196" i="1" s="1"/>
  <c r="AZ2137" i="1"/>
  <c r="AZ2110" i="1" s="1"/>
  <c r="AZ2109" i="1" s="1"/>
  <c r="AZ2108" i="1" s="1"/>
  <c r="O2083" i="1"/>
  <c r="AA2083" i="1" s="1"/>
  <c r="AG2083" i="1" s="1"/>
  <c r="AY2083" i="1" s="1"/>
  <c r="BC2083" i="1" s="1"/>
  <c r="BQ2083" i="1" s="1"/>
  <c r="BW2083" i="1" s="1"/>
  <c r="CM2083" i="1" s="1"/>
  <c r="CO2083" i="1" s="1"/>
  <c r="BZ1440" i="1"/>
  <c r="CA1041" i="1"/>
  <c r="BH1011" i="1"/>
  <c r="BX635" i="1"/>
  <c r="AO226" i="1"/>
  <c r="L20" i="1"/>
  <c r="L19" i="1" s="1"/>
  <c r="L18" i="1" s="1"/>
  <c r="L17" i="1" s="1"/>
  <c r="L16" i="1" s="1"/>
  <c r="AP348" i="1"/>
  <c r="AP347" i="1" s="1"/>
  <c r="AP346" i="1" s="1"/>
  <c r="CC2462" i="1"/>
  <c r="BG2462" i="1"/>
  <c r="AK2462" i="1"/>
  <c r="K2217" i="1"/>
  <c r="K2208" i="1" s="1"/>
  <c r="K2207" i="1" s="1"/>
  <c r="K2206" i="1" s="1"/>
  <c r="K2196" i="1" s="1"/>
  <c r="O823" i="1"/>
  <c r="AA823" i="1" s="1"/>
  <c r="AG823" i="1" s="1"/>
  <c r="AY823" i="1" s="1"/>
  <c r="BC823" i="1" s="1"/>
  <c r="BQ823" i="1" s="1"/>
  <c r="BW823" i="1" s="1"/>
  <c r="CM823" i="1" s="1"/>
  <c r="CO823" i="1" s="1"/>
  <c r="BT763" i="1"/>
  <c r="BT728" i="1" s="1"/>
  <c r="BE226" i="1"/>
  <c r="CH157" i="1"/>
  <c r="CH156" i="1" s="1"/>
  <c r="CH155" i="1" s="1"/>
  <c r="U589" i="1"/>
  <c r="U588" i="1" s="1"/>
  <c r="U580" i="1" s="1"/>
  <c r="U573" i="1" s="1"/>
  <c r="AB206" i="1"/>
  <c r="AB205" i="1" s="1"/>
  <c r="AB204" i="1" s="1"/>
  <c r="BH560" i="1"/>
  <c r="BH559" i="1" s="1"/>
  <c r="BH558" i="1" s="1"/>
  <c r="BH535" i="1" s="1"/>
  <c r="AI2746" i="1"/>
  <c r="O2595" i="1"/>
  <c r="AA2595" i="1" s="1"/>
  <c r="AG2595" i="1" s="1"/>
  <c r="AY2595" i="1" s="1"/>
  <c r="BC2595" i="1" s="1"/>
  <c r="BQ2595" i="1" s="1"/>
  <c r="BW2595" i="1" s="1"/>
  <c r="CM2595" i="1" s="1"/>
  <c r="CO2595" i="1" s="1"/>
  <c r="T2137" i="1"/>
  <c r="T2110" i="1" s="1"/>
  <c r="T2109" i="1" s="1"/>
  <c r="T2108" i="1" s="1"/>
  <c r="CB1792" i="1"/>
  <c r="CB1791" i="1" s="1"/>
  <c r="K1916" i="1"/>
  <c r="K1915" i="1" s="1"/>
  <c r="K1908" i="1" s="1"/>
  <c r="BX1470" i="1"/>
  <c r="AO1454" i="1"/>
  <c r="AO1453" i="1" s="1"/>
  <c r="AO1440" i="1" s="1"/>
  <c r="AC1041" i="1"/>
  <c r="BJ603" i="1"/>
  <c r="N1198" i="1"/>
  <c r="Z1198" i="1" s="1"/>
  <c r="AF1198" i="1" s="1"/>
  <c r="AX1198" i="1" s="1"/>
  <c r="BB1198" i="1" s="1"/>
  <c r="BP1198" i="1" s="1"/>
  <c r="BV1198" i="1" s="1"/>
  <c r="CJ1198" i="1" s="1"/>
  <c r="CL1198" i="1" s="1"/>
  <c r="V226" i="1"/>
  <c r="BK729" i="1"/>
  <c r="BE20" i="1"/>
  <c r="BE19" i="1" s="1"/>
  <c r="BE18" i="1" s="1"/>
  <c r="BE17" i="1" s="1"/>
  <c r="BE16" i="1" s="1"/>
  <c r="AI2396" i="1"/>
  <c r="AI2389" i="1" s="1"/>
  <c r="AT2673" i="1"/>
  <c r="AT2672" i="1" s="1"/>
  <c r="AN2746" i="1"/>
  <c r="W2396" i="1"/>
  <c r="W2389" i="1" s="1"/>
  <c r="BD2336" i="1"/>
  <c r="AD2336" i="1"/>
  <c r="BH1041" i="1"/>
  <c r="X1011" i="1"/>
  <c r="X1010" i="1" s="1"/>
  <c r="AD259" i="1"/>
  <c r="L436" i="1"/>
  <c r="L435" i="1" s="1"/>
  <c r="L434" i="1" s="1"/>
  <c r="AI206" i="1"/>
  <c r="AI205" i="1" s="1"/>
  <c r="AI204" i="1" s="1"/>
  <c r="CH2705" i="1"/>
  <c r="CH2704" i="1" s="1"/>
  <c r="CH2703" i="1" s="1"/>
  <c r="BY1470" i="1"/>
  <c r="L1470" i="1"/>
  <c r="AV560" i="1"/>
  <c r="AV559" i="1" s="1"/>
  <c r="AV558" i="1" s="1"/>
  <c r="AV535" i="1" s="1"/>
  <c r="AQ589" i="1"/>
  <c r="AQ588" i="1" s="1"/>
  <c r="AQ580" i="1" s="1"/>
  <c r="AQ573" i="1" s="1"/>
  <c r="BG436" i="1"/>
  <c r="BG435" i="1" s="1"/>
  <c r="BG434" i="1" s="1"/>
  <c r="CA259" i="1"/>
  <c r="X259" i="1"/>
  <c r="CA2462" i="1"/>
  <c r="AW2738" i="1"/>
  <c r="BA2738" i="1" s="1"/>
  <c r="BO2738" i="1" s="1"/>
  <c r="BU2738" i="1" s="1"/>
  <c r="CG2738" i="1" s="1"/>
  <c r="CI2738" i="1" s="1"/>
  <c r="AM2365" i="1"/>
  <c r="AM2364" i="1" s="1"/>
  <c r="AM2363" i="1" s="1"/>
  <c r="AD2110" i="1"/>
  <c r="AD2109" i="1" s="1"/>
  <c r="AD2108" i="1" s="1"/>
  <c r="L2064" i="1"/>
  <c r="L2017" i="1" s="1"/>
  <c r="L2016" i="1" s="1"/>
  <c r="L2007" i="1" s="1"/>
  <c r="BX2137" i="1"/>
  <c r="BX2110" i="1" s="1"/>
  <c r="BX2109" i="1" s="1"/>
  <c r="BX2108" i="1" s="1"/>
  <c r="L1727" i="1"/>
  <c r="L1726" i="1" s="1"/>
  <c r="BX1153" i="1"/>
  <c r="W729" i="1"/>
  <c r="CB904" i="1"/>
  <c r="AQ635" i="1"/>
  <c r="BH589" i="1"/>
  <c r="BH588" i="1" s="1"/>
  <c r="BH580" i="1" s="1"/>
  <c r="BH573" i="1" s="1"/>
  <c r="BN206" i="1"/>
  <c r="BN205" i="1" s="1"/>
  <c r="BN204" i="1" s="1"/>
  <c r="BF157" i="1"/>
  <c r="BF156" i="1" s="1"/>
  <c r="BF155" i="1" s="1"/>
  <c r="AC20" i="1"/>
  <c r="AC19" i="1" s="1"/>
  <c r="AC18" i="1" s="1"/>
  <c r="AC17" i="1" s="1"/>
  <c r="AC16" i="1" s="1"/>
  <c r="CF494" i="1"/>
  <c r="CF493" i="1" s="1"/>
  <c r="CF470" i="1" s="1"/>
  <c r="J872" i="1"/>
  <c r="AD729" i="1"/>
  <c r="J603" i="1"/>
  <c r="AO436" i="1"/>
  <c r="AO435" i="1" s="1"/>
  <c r="AO434" i="1" s="1"/>
  <c r="AT2217" i="1"/>
  <c r="AT2208" i="1" s="1"/>
  <c r="AT2207" i="1" s="1"/>
  <c r="AT2206" i="1" s="1"/>
  <c r="AT2196" i="1" s="1"/>
  <c r="CA436" i="1"/>
  <c r="CA435" i="1" s="1"/>
  <c r="CA434" i="1" s="1"/>
  <c r="BJ2746" i="1"/>
  <c r="BJ2692" i="1" s="1"/>
  <c r="AN2462" i="1"/>
  <c r="CD2217" i="1"/>
  <c r="CD2208" i="1" s="1"/>
  <c r="CD2207" i="1" s="1"/>
  <c r="CD2206" i="1" s="1"/>
  <c r="CD2196" i="1" s="1"/>
  <c r="BZ904" i="1"/>
  <c r="CC259" i="1"/>
  <c r="W226" i="1"/>
  <c r="CC206" i="1"/>
  <c r="CC205" i="1" s="1"/>
  <c r="CC204" i="1" s="1"/>
  <c r="CH1712" i="1"/>
  <c r="CH1699" i="1" s="1"/>
  <c r="CH1698" i="1" s="1"/>
  <c r="CF2217" i="1"/>
  <c r="CF2208" i="1" s="1"/>
  <c r="CF2207" i="1" s="1"/>
  <c r="CF2206" i="1" s="1"/>
  <c r="CF2196" i="1" s="1"/>
  <c r="AN2217" i="1"/>
  <c r="AN2208" i="1" s="1"/>
  <c r="AN2207" i="1" s="1"/>
  <c r="AN2206" i="1" s="1"/>
  <c r="AN2196" i="1" s="1"/>
  <c r="CB1727" i="1"/>
  <c r="CB1726" i="1" s="1"/>
  <c r="U1334" i="1"/>
  <c r="BZ729" i="1"/>
  <c r="I494" i="1"/>
  <c r="I493" i="1" s="1"/>
  <c r="CE20" i="1"/>
  <c r="CE19" i="1" s="1"/>
  <c r="CE18" i="1" s="1"/>
  <c r="CE17" i="1" s="1"/>
  <c r="CE16" i="1" s="1"/>
  <c r="CB2292" i="1"/>
  <c r="CB2291" i="1" s="1"/>
  <c r="CB2290" i="1" s="1"/>
  <c r="CB2289" i="1" s="1"/>
  <c r="CB2275" i="1" s="1"/>
  <c r="AR1727" i="1"/>
  <c r="AR1726" i="1" s="1"/>
  <c r="AO729" i="1"/>
  <c r="AS157" i="1"/>
  <c r="AS156" i="1" s="1"/>
  <c r="AS155" i="1" s="1"/>
  <c r="CC2705" i="1"/>
  <c r="CC2704" i="1" s="1"/>
  <c r="CC2703" i="1" s="1"/>
  <c r="BM2462" i="1"/>
  <c r="AM2462" i="1"/>
  <c r="CH2462" i="1"/>
  <c r="AB1727" i="1"/>
  <c r="AB1726" i="1" s="1"/>
  <c r="N1807" i="1"/>
  <c r="Z1807" i="1" s="1"/>
  <c r="AF1807" i="1" s="1"/>
  <c r="AX1807" i="1" s="1"/>
  <c r="BB1807" i="1" s="1"/>
  <c r="BP1807" i="1" s="1"/>
  <c r="BV1807" i="1" s="1"/>
  <c r="CJ1807" i="1" s="1"/>
  <c r="CL1807" i="1" s="1"/>
  <c r="AI589" i="1"/>
  <c r="AI588" i="1" s="1"/>
  <c r="AI580" i="1" s="1"/>
  <c r="AI573" i="1" s="1"/>
  <c r="CE436" i="1"/>
  <c r="CE435" i="1" s="1"/>
  <c r="CE434" i="1" s="1"/>
  <c r="CD157" i="1"/>
  <c r="CD156" i="1" s="1"/>
  <c r="CD155" i="1" s="1"/>
  <c r="AV206" i="1"/>
  <c r="AV205" i="1" s="1"/>
  <c r="AV204" i="1" s="1"/>
  <c r="AP2365" i="1"/>
  <c r="AP2364" i="1" s="1"/>
  <c r="AP2363" i="1" s="1"/>
  <c r="CH2336" i="1"/>
  <c r="AQ1011" i="1"/>
  <c r="CC2336" i="1"/>
  <c r="BG2336" i="1"/>
  <c r="AZ259" i="1"/>
  <c r="BI589" i="1"/>
  <c r="BI588" i="1" s="1"/>
  <c r="BI580" i="1" s="1"/>
  <c r="BI573" i="1" s="1"/>
  <c r="CF1334" i="1"/>
  <c r="O1653" i="1"/>
  <c r="AA1653" i="1" s="1"/>
  <c r="AG1653" i="1" s="1"/>
  <c r="AY1653" i="1" s="1"/>
  <c r="BC1653" i="1" s="1"/>
  <c r="BQ1653" i="1" s="1"/>
  <c r="BW1653" i="1" s="1"/>
  <c r="CM1653" i="1" s="1"/>
  <c r="CO1653" i="1" s="1"/>
  <c r="AS1581" i="1"/>
  <c r="AS1580" i="1" s="1"/>
  <c r="V1581" i="1"/>
  <c r="V1580" i="1" s="1"/>
  <c r="AZ226" i="1"/>
  <c r="CF129" i="1"/>
  <c r="CF122" i="1" s="1"/>
  <c r="AR1470" i="1"/>
  <c r="BJ1440" i="1"/>
  <c r="BD1334" i="1"/>
  <c r="O391" i="1"/>
  <c r="AA391" i="1" s="1"/>
  <c r="AG391" i="1" s="1"/>
  <c r="AY391" i="1" s="1"/>
  <c r="BC391" i="1" s="1"/>
  <c r="BQ391" i="1" s="1"/>
  <c r="BW391" i="1" s="1"/>
  <c r="CM391" i="1" s="1"/>
  <c r="CO391" i="1" s="1"/>
  <c r="I390" i="1"/>
  <c r="O390" i="1" s="1"/>
  <c r="AA390" i="1" s="1"/>
  <c r="AG390" i="1" s="1"/>
  <c r="AY390" i="1" s="1"/>
  <c r="BC390" i="1" s="1"/>
  <c r="BQ390" i="1" s="1"/>
  <c r="BW390" i="1" s="1"/>
  <c r="CM390" i="1" s="1"/>
  <c r="CO390" i="1" s="1"/>
  <c r="K255" i="1"/>
  <c r="K254" i="1" s="1"/>
  <c r="K226" i="1" s="1"/>
  <c r="N256" i="1"/>
  <c r="Z256" i="1" s="1"/>
  <c r="AF256" i="1" s="1"/>
  <c r="AX256" i="1" s="1"/>
  <c r="BB256" i="1" s="1"/>
  <c r="BP256" i="1" s="1"/>
  <c r="BV256" i="1" s="1"/>
  <c r="CJ256" i="1" s="1"/>
  <c r="CL256" i="1" s="1"/>
  <c r="CC226" i="1"/>
  <c r="BH904" i="1"/>
  <c r="I1435" i="1"/>
  <c r="I1434" i="1" s="1"/>
  <c r="O788" i="1"/>
  <c r="AA788" i="1" s="1"/>
  <c r="AG788" i="1" s="1"/>
  <c r="AY788" i="1" s="1"/>
  <c r="BC788" i="1" s="1"/>
  <c r="BQ788" i="1" s="1"/>
  <c r="BW788" i="1" s="1"/>
  <c r="CM788" i="1" s="1"/>
  <c r="CO788" i="1" s="1"/>
  <c r="CA872" i="1"/>
  <c r="AX888" i="1"/>
  <c r="BB888" i="1" s="1"/>
  <c r="BP888" i="1" s="1"/>
  <c r="BV888" i="1" s="1"/>
  <c r="CJ888" i="1" s="1"/>
  <c r="CL888" i="1" s="1"/>
  <c r="AJ886" i="1"/>
  <c r="AJ885" i="1" s="1"/>
  <c r="AJ872" i="1" s="1"/>
  <c r="AX383" i="1"/>
  <c r="BB383" i="1" s="1"/>
  <c r="BP383" i="1" s="1"/>
  <c r="BV383" i="1" s="1"/>
  <c r="CJ383" i="1" s="1"/>
  <c r="CL383" i="1" s="1"/>
  <c r="AM379" i="1"/>
  <c r="CE1440" i="1"/>
  <c r="BI603" i="1"/>
  <c r="CB259" i="1"/>
  <c r="BS729" i="1"/>
  <c r="AA1505" i="1"/>
  <c r="AG1505" i="1" s="1"/>
  <c r="AY1505" i="1" s="1"/>
  <c r="BC1505" i="1" s="1"/>
  <c r="BQ1505" i="1" s="1"/>
  <c r="BW1505" i="1" s="1"/>
  <c r="CM1505" i="1" s="1"/>
  <c r="CO1505" i="1" s="1"/>
  <c r="H1448" i="1"/>
  <c r="N1448" i="1" s="1"/>
  <c r="Z1448" i="1" s="1"/>
  <c r="AF1448" i="1" s="1"/>
  <c r="AX1448" i="1" s="1"/>
  <c r="BB1448" i="1" s="1"/>
  <c r="BP1448" i="1" s="1"/>
  <c r="BV1448" i="1" s="1"/>
  <c r="CJ1448" i="1" s="1"/>
  <c r="CL1448" i="1" s="1"/>
  <c r="Z1235" i="1"/>
  <c r="AF1235" i="1" s="1"/>
  <c r="AX1235" i="1" s="1"/>
  <c r="BB1235" i="1" s="1"/>
  <c r="BP1235" i="1" s="1"/>
  <c r="BV1235" i="1" s="1"/>
  <c r="CJ1235" i="1" s="1"/>
  <c r="CL1235" i="1" s="1"/>
  <c r="O159" i="1"/>
  <c r="AA159" i="1" s="1"/>
  <c r="AG159" i="1" s="1"/>
  <c r="AY159" i="1" s="1"/>
  <c r="BC159" i="1" s="1"/>
  <c r="BQ159" i="1" s="1"/>
  <c r="BW159" i="1" s="1"/>
  <c r="CM159" i="1" s="1"/>
  <c r="CO159" i="1" s="1"/>
  <c r="I158" i="1"/>
  <c r="O158" i="1" s="1"/>
  <c r="AA158" i="1" s="1"/>
  <c r="AG158" i="1" s="1"/>
  <c r="AY158" i="1" s="1"/>
  <c r="BC158" i="1" s="1"/>
  <c r="BQ158" i="1" s="1"/>
  <c r="BW158" i="1" s="1"/>
  <c r="CM158" i="1" s="1"/>
  <c r="CO158" i="1" s="1"/>
  <c r="J1093" i="1"/>
  <c r="J1092" i="1" s="1"/>
  <c r="M1094" i="1"/>
  <c r="Y1094" i="1" s="1"/>
  <c r="AE1094" i="1" s="1"/>
  <c r="AW1094" i="1" s="1"/>
  <c r="BA1094" i="1" s="1"/>
  <c r="BO1094" i="1" s="1"/>
  <c r="BU1094" i="1" s="1"/>
  <c r="CG1094" i="1" s="1"/>
  <c r="CI1094" i="1" s="1"/>
  <c r="AK603" i="1"/>
  <c r="BN1470" i="1"/>
  <c r="BZ1334" i="1"/>
  <c r="AK1301" i="1"/>
  <c r="BE635" i="1"/>
  <c r="AI1011" i="1"/>
  <c r="BJ635" i="1"/>
  <c r="L872" i="1"/>
  <c r="BR129" i="1"/>
  <c r="W129" i="1"/>
  <c r="W122" i="1" s="1"/>
  <c r="AD1440" i="1"/>
  <c r="BZ1581" i="1"/>
  <c r="BZ1580" i="1" s="1"/>
  <c r="BI1041" i="1"/>
  <c r="AD763" i="1"/>
  <c r="R259" i="1"/>
  <c r="BR635" i="1"/>
  <c r="BS259" i="1"/>
  <c r="BN603" i="1"/>
  <c r="AN1581" i="1"/>
  <c r="AN1580" i="1" s="1"/>
  <c r="AC1301" i="1"/>
  <c r="CB1301" i="1"/>
  <c r="AK1011" i="1"/>
  <c r="BT1186" i="1"/>
  <c r="AB1186" i="1"/>
  <c r="BL635" i="1"/>
  <c r="BM872" i="1"/>
  <c r="AM635" i="1"/>
  <c r="AT259" i="1"/>
  <c r="AJ129" i="1"/>
  <c r="AJ122" i="1" s="1"/>
  <c r="X129" i="1"/>
  <c r="CH729" i="1"/>
  <c r="CE1581" i="1"/>
  <c r="CE1580" i="1" s="1"/>
  <c r="AR1440" i="1"/>
  <c r="BL1041" i="1"/>
  <c r="CE1041" i="1"/>
  <c r="AS904" i="1"/>
  <c r="AV259" i="1"/>
  <c r="U129" i="1"/>
  <c r="U122" i="1" s="1"/>
  <c r="AM1041" i="1"/>
  <c r="Q259" i="1"/>
  <c r="BY1680" i="1"/>
  <c r="BY1679" i="1" s="1"/>
  <c r="BY1678" i="1" s="1"/>
  <c r="AC1011" i="1"/>
  <c r="AJ603" i="1"/>
  <c r="P635" i="1"/>
  <c r="BG226" i="1"/>
  <c r="AI157" i="1"/>
  <c r="AI156" i="1" s="1"/>
  <c r="AI155" i="1" s="1"/>
  <c r="BY729" i="1"/>
  <c r="BT226" i="1"/>
  <c r="BF129" i="1"/>
  <c r="AS129" i="1"/>
  <c r="CD1334" i="1"/>
  <c r="CP1011" i="1"/>
  <c r="CC763" i="1"/>
  <c r="BL1011" i="1"/>
  <c r="AM904" i="1"/>
  <c r="AN729" i="1"/>
  <c r="AS635" i="1"/>
  <c r="AQ129" i="1"/>
  <c r="AD635" i="1"/>
  <c r="BJ1334" i="1"/>
  <c r="Q1041" i="1"/>
  <c r="AP904" i="1"/>
  <c r="T904" i="1"/>
  <c r="AZ904" i="1"/>
  <c r="J635" i="1"/>
  <c r="AR1041" i="1"/>
  <c r="P157" i="1"/>
  <c r="P156" i="1" s="1"/>
  <c r="P155" i="1" s="1"/>
  <c r="CA129" i="1"/>
  <c r="BK763" i="1"/>
  <c r="BT635" i="1"/>
  <c r="O2537" i="1"/>
  <c r="AA2537" i="1" s="1"/>
  <c r="AG2537" i="1" s="1"/>
  <c r="AY2537" i="1" s="1"/>
  <c r="BC2537" i="1" s="1"/>
  <c r="BQ2537" i="1" s="1"/>
  <c r="BW2537" i="1" s="1"/>
  <c r="CM2537" i="1" s="1"/>
  <c r="CO2537" i="1" s="1"/>
  <c r="I2536" i="1"/>
  <c r="O2536" i="1" s="1"/>
  <c r="AA2536" i="1" s="1"/>
  <c r="AG2536" i="1" s="1"/>
  <c r="AY2536" i="1" s="1"/>
  <c r="BC2536" i="1" s="1"/>
  <c r="BQ2536" i="1" s="1"/>
  <c r="BW2536" i="1" s="1"/>
  <c r="CM2536" i="1" s="1"/>
  <c r="CO2536" i="1" s="1"/>
  <c r="G2675" i="1"/>
  <c r="M2675" i="1" s="1"/>
  <c r="Y2675" i="1" s="1"/>
  <c r="AE2675" i="1" s="1"/>
  <c r="AW2675" i="1" s="1"/>
  <c r="BA2675" i="1" s="1"/>
  <c r="BO2675" i="1" s="1"/>
  <c r="BU2675" i="1" s="1"/>
  <c r="CG2675" i="1" s="1"/>
  <c r="CI2675" i="1" s="1"/>
  <c r="L1767" i="1"/>
  <c r="L1766" i="1" s="1"/>
  <c r="L1765" i="1" s="1"/>
  <c r="O1768" i="1"/>
  <c r="AA1768" i="1" s="1"/>
  <c r="AG1768" i="1" s="1"/>
  <c r="AY1768" i="1" s="1"/>
  <c r="BC1768" i="1" s="1"/>
  <c r="BQ1768" i="1" s="1"/>
  <c r="BW1768" i="1" s="1"/>
  <c r="CM1768" i="1" s="1"/>
  <c r="CO1768" i="1" s="1"/>
  <c r="L1673" i="1"/>
  <c r="L1672" i="1" s="1"/>
  <c r="L1671" i="1" s="1"/>
  <c r="L1670" i="1" s="1"/>
  <c r="O1674" i="1"/>
  <c r="AA1674" i="1" s="1"/>
  <c r="AG1674" i="1" s="1"/>
  <c r="AY1674" i="1" s="1"/>
  <c r="BC1674" i="1" s="1"/>
  <c r="BQ1674" i="1" s="1"/>
  <c r="BW1674" i="1" s="1"/>
  <c r="CM1674" i="1" s="1"/>
  <c r="CO1674" i="1" s="1"/>
  <c r="N1310" i="1"/>
  <c r="Z1310" i="1" s="1"/>
  <c r="AF1310" i="1" s="1"/>
  <c r="AX1310" i="1" s="1"/>
  <c r="BB1310" i="1" s="1"/>
  <c r="BP1310" i="1" s="1"/>
  <c r="BV1310" i="1" s="1"/>
  <c r="CJ1310" i="1" s="1"/>
  <c r="CL1310" i="1" s="1"/>
  <c r="BI2482" i="1"/>
  <c r="AZ635" i="1"/>
  <c r="AH394" i="1"/>
  <c r="AH378" i="1" s="1"/>
  <c r="AH372" i="1" s="1"/>
  <c r="J1345" i="1"/>
  <c r="M1345" i="1" s="1"/>
  <c r="Y1345" i="1" s="1"/>
  <c r="AE1345" i="1" s="1"/>
  <c r="AW1345" i="1" s="1"/>
  <c r="BA1345" i="1" s="1"/>
  <c r="BO1345" i="1" s="1"/>
  <c r="BU1345" i="1" s="1"/>
  <c r="CG1345" i="1" s="1"/>
  <c r="CI1345" i="1" s="1"/>
  <c r="M1346" i="1"/>
  <c r="Y1346" i="1" s="1"/>
  <c r="AE1346" i="1" s="1"/>
  <c r="AW1346" i="1" s="1"/>
  <c r="BA1346" i="1" s="1"/>
  <c r="BO1346" i="1" s="1"/>
  <c r="BU1346" i="1" s="1"/>
  <c r="CG1346" i="1" s="1"/>
  <c r="CI1346" i="1" s="1"/>
  <c r="L1666" i="1"/>
  <c r="L1665" i="1" s="1"/>
  <c r="L1664" i="1" s="1"/>
  <c r="L1663" i="1" s="1"/>
  <c r="O1667" i="1"/>
  <c r="AA1667" i="1" s="1"/>
  <c r="AG1667" i="1" s="1"/>
  <c r="AY1667" i="1" s="1"/>
  <c r="BC1667" i="1" s="1"/>
  <c r="BQ1667" i="1" s="1"/>
  <c r="BW1667" i="1" s="1"/>
  <c r="CM1667" i="1" s="1"/>
  <c r="CO1667" i="1" s="1"/>
  <c r="L1337" i="1"/>
  <c r="L1336" i="1" s="1"/>
  <c r="O1338" i="1"/>
  <c r="AA1338" i="1" s="1"/>
  <c r="AG1338" i="1" s="1"/>
  <c r="AY1338" i="1" s="1"/>
  <c r="BC1338" i="1" s="1"/>
  <c r="BQ1338" i="1" s="1"/>
  <c r="BW1338" i="1" s="1"/>
  <c r="CM1338" i="1" s="1"/>
  <c r="CO1338" i="1" s="1"/>
  <c r="AR348" i="1"/>
  <c r="AR347" i="1" s="1"/>
  <c r="AR346" i="1" s="1"/>
  <c r="N2030" i="1"/>
  <c r="Z2030" i="1" s="1"/>
  <c r="AF2030" i="1" s="1"/>
  <c r="AX2030" i="1" s="1"/>
  <c r="BB2030" i="1" s="1"/>
  <c r="BP2030" i="1" s="1"/>
  <c r="BV2030" i="1" s="1"/>
  <c r="CJ2030" i="1" s="1"/>
  <c r="CL2030" i="1" s="1"/>
  <c r="K2029" i="1"/>
  <c r="K656" i="1"/>
  <c r="K655" i="1" s="1"/>
  <c r="K654" i="1" s="1"/>
  <c r="K653" i="1" s="1"/>
  <c r="N657" i="1"/>
  <c r="Z657" i="1" s="1"/>
  <c r="AF657" i="1" s="1"/>
  <c r="AX657" i="1" s="1"/>
  <c r="BB657" i="1" s="1"/>
  <c r="BP657" i="1" s="1"/>
  <c r="BV657" i="1" s="1"/>
  <c r="CJ657" i="1" s="1"/>
  <c r="CL657" i="1" s="1"/>
  <c r="K1493" i="1"/>
  <c r="K1492" i="1" s="1"/>
  <c r="N1494" i="1"/>
  <c r="Z1494" i="1" s="1"/>
  <c r="AF1494" i="1" s="1"/>
  <c r="AX1494" i="1" s="1"/>
  <c r="BB1494" i="1" s="1"/>
  <c r="BP1494" i="1" s="1"/>
  <c r="BV1494" i="1" s="1"/>
  <c r="CJ1494" i="1" s="1"/>
  <c r="CL1494" i="1" s="1"/>
  <c r="AW887" i="1"/>
  <c r="BA887" i="1" s="1"/>
  <c r="BO887" i="1" s="1"/>
  <c r="BU887" i="1" s="1"/>
  <c r="CG887" i="1" s="1"/>
  <c r="CI887" i="1" s="1"/>
  <c r="U1581" i="1"/>
  <c r="U1580" i="1" s="1"/>
  <c r="K1501" i="1"/>
  <c r="K1500" i="1" s="1"/>
  <c r="N1502" i="1"/>
  <c r="Z1502" i="1" s="1"/>
  <c r="AF1502" i="1" s="1"/>
  <c r="AX1502" i="1" s="1"/>
  <c r="BB1502" i="1" s="1"/>
  <c r="BP1502" i="1" s="1"/>
  <c r="BV1502" i="1" s="1"/>
  <c r="CJ1502" i="1" s="1"/>
  <c r="CL1502" i="1" s="1"/>
  <c r="T2746" i="1"/>
  <c r="AQ2572" i="1"/>
  <c r="AQ2571" i="1" s="1"/>
  <c r="AQ2570" i="1" s="1"/>
  <c r="AD2396" i="1"/>
  <c r="AD2389" i="1" s="1"/>
  <c r="Q1792" i="1"/>
  <c r="Q1791" i="1" s="1"/>
  <c r="BX1581" i="1"/>
  <c r="BX1580" i="1" s="1"/>
  <c r="BD1301" i="1"/>
  <c r="T1301" i="1"/>
  <c r="CC1334" i="1"/>
  <c r="N1249" i="1"/>
  <c r="Z1249" i="1" s="1"/>
  <c r="AF1249" i="1" s="1"/>
  <c r="AX1249" i="1" s="1"/>
  <c r="BB1249" i="1" s="1"/>
  <c r="BP1249" i="1" s="1"/>
  <c r="BV1249" i="1" s="1"/>
  <c r="CJ1249" i="1" s="1"/>
  <c r="BR1011" i="1"/>
  <c r="BR1010" i="1" s="1"/>
  <c r="BY904" i="1"/>
  <c r="BE872" i="1"/>
  <c r="R394" i="1"/>
  <c r="R378" i="1" s="1"/>
  <c r="R372" i="1" s="1"/>
  <c r="BK348" i="1"/>
  <c r="BK347" i="1" s="1"/>
  <c r="BK346" i="1" s="1"/>
  <c r="BZ287" i="1"/>
  <c r="BZ286" i="1" s="1"/>
  <c r="BZ277" i="1" s="1"/>
  <c r="BZ276" i="1" s="1"/>
  <c r="AS394" i="1"/>
  <c r="AS378" i="1" s="1"/>
  <c r="AS372" i="1" s="1"/>
  <c r="AI436" i="1"/>
  <c r="AI435" i="1" s="1"/>
  <c r="AI434" i="1" s="1"/>
  <c r="I2773" i="1"/>
  <c r="I2772" i="1" s="1"/>
  <c r="I2771" i="1" s="1"/>
  <c r="O2771" i="1" s="1"/>
  <c r="AA2771" i="1" s="1"/>
  <c r="AG2771" i="1" s="1"/>
  <c r="AY2771" i="1" s="1"/>
  <c r="BC2771" i="1" s="1"/>
  <c r="BQ2771" i="1" s="1"/>
  <c r="BW2771" i="1" s="1"/>
  <c r="CM2771" i="1" s="1"/>
  <c r="CO2771" i="1" s="1"/>
  <c r="P2396" i="1"/>
  <c r="P2389" i="1" s="1"/>
  <c r="M1984" i="1"/>
  <c r="Y1984" i="1" s="1"/>
  <c r="AE1984" i="1" s="1"/>
  <c r="AW1984" i="1" s="1"/>
  <c r="BA1984" i="1" s="1"/>
  <c r="BO1984" i="1" s="1"/>
  <c r="BU1984" i="1" s="1"/>
  <c r="CG1984" i="1" s="1"/>
  <c r="CI1984" i="1" s="1"/>
  <c r="CA2292" i="1"/>
  <c r="CA2291" i="1" s="1"/>
  <c r="CA2290" i="1" s="1"/>
  <c r="CA2289" i="1" s="1"/>
  <c r="CA2275" i="1" s="1"/>
  <c r="BS1792" i="1"/>
  <c r="BS1791" i="1" s="1"/>
  <c r="AN1301" i="1"/>
  <c r="BN1186" i="1"/>
  <c r="BL2746" i="1"/>
  <c r="BL2692" i="1" s="1"/>
  <c r="BR2746" i="1"/>
  <c r="BR2692" i="1" s="1"/>
  <c r="N2178" i="1"/>
  <c r="Z2178" i="1" s="1"/>
  <c r="AF2178" i="1" s="1"/>
  <c r="AX2178" i="1" s="1"/>
  <c r="BB2178" i="1" s="1"/>
  <c r="BP2178" i="1" s="1"/>
  <c r="BV2178" i="1" s="1"/>
  <c r="CJ2178" i="1" s="1"/>
  <c r="CL2178" i="1" s="1"/>
  <c r="AR1792" i="1"/>
  <c r="AR1791" i="1" s="1"/>
  <c r="BR1581" i="1"/>
  <c r="BR1580" i="1" s="1"/>
  <c r="CP872" i="1"/>
  <c r="CF348" i="1"/>
  <c r="CF347" i="1" s="1"/>
  <c r="CF346" i="1" s="1"/>
  <c r="L226" i="1"/>
  <c r="X2396" i="1"/>
  <c r="X2389" i="1" s="1"/>
  <c r="AZ1916" i="1"/>
  <c r="AZ1915" i="1" s="1"/>
  <c r="AZ1908" i="1" s="1"/>
  <c r="CF1792" i="1"/>
  <c r="CF1791" i="1" s="1"/>
  <c r="CA1727" i="1"/>
  <c r="CA1726" i="1" s="1"/>
  <c r="U1011" i="1"/>
  <c r="BN635" i="1"/>
  <c r="AV589" i="1"/>
  <c r="AV588" i="1" s="1"/>
  <c r="AV580" i="1" s="1"/>
  <c r="AV573" i="1" s="1"/>
  <c r="BI436" i="1"/>
  <c r="BI435" i="1" s="1"/>
  <c r="BI434" i="1" s="1"/>
  <c r="AH259" i="1"/>
  <c r="BF226" i="1"/>
  <c r="S20" i="1"/>
  <c r="S19" i="1" s="1"/>
  <c r="S18" i="1" s="1"/>
  <c r="S17" i="1" s="1"/>
  <c r="S16" i="1" s="1"/>
  <c r="AT226" i="1"/>
  <c r="BJ129" i="1"/>
  <c r="CH1727" i="1"/>
  <c r="CH1726" i="1" s="1"/>
  <c r="L2336" i="1"/>
  <c r="BG603" i="1"/>
  <c r="AM157" i="1"/>
  <c r="AM156" i="1" s="1"/>
  <c r="AM155" i="1" s="1"/>
  <c r="O1448" i="1"/>
  <c r="AA1448" i="1" s="1"/>
  <c r="AG1448" i="1" s="1"/>
  <c r="AY1448" i="1" s="1"/>
  <c r="BC1448" i="1" s="1"/>
  <c r="BQ1448" i="1" s="1"/>
  <c r="BW1448" i="1" s="1"/>
  <c r="CM1448" i="1" s="1"/>
  <c r="CO1448" i="1" s="1"/>
  <c r="CC603" i="1"/>
  <c r="L348" i="1"/>
  <c r="L347" i="1" s="1"/>
  <c r="L346" i="1" s="1"/>
  <c r="K394" i="1"/>
  <c r="K378" i="1" s="1"/>
  <c r="K372" i="1" s="1"/>
  <c r="I2064" i="1"/>
  <c r="Q1916" i="1"/>
  <c r="Q1915" i="1" s="1"/>
  <c r="Q1908" i="1" s="1"/>
  <c r="R1712" i="1"/>
  <c r="R1699" i="1" s="1"/>
  <c r="R1698" i="1" s="1"/>
  <c r="AV1581" i="1"/>
  <c r="AV1580" i="1" s="1"/>
  <c r="AB1440" i="1"/>
  <c r="P1470" i="1"/>
  <c r="AD1153" i="1"/>
  <c r="U635" i="1"/>
  <c r="BH1334" i="1"/>
  <c r="CP2462" i="1"/>
  <c r="BK2462" i="1"/>
  <c r="AO2462" i="1"/>
  <c r="S2462" i="1"/>
  <c r="R287" i="1"/>
  <c r="R286" i="1" s="1"/>
  <c r="R277" i="1" s="1"/>
  <c r="R276" i="1" s="1"/>
  <c r="CP226" i="1"/>
  <c r="AC206" i="1"/>
  <c r="AC205" i="1" s="1"/>
  <c r="AC204" i="1" s="1"/>
  <c r="AN129" i="1"/>
  <c r="AN122" i="1" s="1"/>
  <c r="BK589" i="1"/>
  <c r="BK588" i="1" s="1"/>
  <c r="BK580" i="1" s="1"/>
  <c r="BK573" i="1" s="1"/>
  <c r="J1041" i="1"/>
  <c r="U872" i="1"/>
  <c r="AS729" i="1"/>
  <c r="L729" i="1"/>
  <c r="CC436" i="1"/>
  <c r="CC435" i="1" s="1"/>
  <c r="CC434" i="1" s="1"/>
  <c r="BM287" i="1"/>
  <c r="BM286" i="1" s="1"/>
  <c r="BM277" i="1" s="1"/>
  <c r="BM276" i="1" s="1"/>
  <c r="AD287" i="1"/>
  <c r="AD286" i="1" s="1"/>
  <c r="AD277" i="1" s="1"/>
  <c r="AD276" i="1" s="1"/>
  <c r="AI287" i="1"/>
  <c r="AI286" i="1" s="1"/>
  <c r="AI277" i="1" s="1"/>
  <c r="AI276" i="1" s="1"/>
  <c r="CD206" i="1"/>
  <c r="CD205" i="1" s="1"/>
  <c r="CD204" i="1" s="1"/>
  <c r="AL206" i="1"/>
  <c r="AL205" i="1" s="1"/>
  <c r="AL204" i="1" s="1"/>
  <c r="AK2217" i="1"/>
  <c r="AK2208" i="1" s="1"/>
  <c r="AK2207" i="1" s="1"/>
  <c r="AK2206" i="1" s="1"/>
  <c r="AK2196" i="1" s="1"/>
  <c r="BY494" i="1"/>
  <c r="BY493" i="1" s="1"/>
  <c r="BY470" i="1" s="1"/>
  <c r="BJ2673" i="1"/>
  <c r="BJ2672" i="1" s="1"/>
  <c r="AC2572" i="1"/>
  <c r="AC2571" i="1" s="1"/>
  <c r="AC2570" i="1" s="1"/>
  <c r="T2622" i="1"/>
  <c r="T2615" i="1" s="1"/>
  <c r="T2614" i="1" s="1"/>
  <c r="BM2572" i="1"/>
  <c r="BM2571" i="1" s="1"/>
  <c r="BM2570" i="1" s="1"/>
  <c r="BT2462" i="1"/>
  <c r="AH2217" i="1"/>
  <c r="AH2208" i="1" s="1"/>
  <c r="AH2207" i="1" s="1"/>
  <c r="AH2206" i="1" s="1"/>
  <c r="AH2196" i="1" s="1"/>
  <c r="K1756" i="1"/>
  <c r="K1749" i="1" s="1"/>
  <c r="K1748" i="1" s="1"/>
  <c r="BF1440" i="1"/>
  <c r="AH1334" i="1"/>
  <c r="BT1041" i="1"/>
  <c r="O908" i="1"/>
  <c r="AA908" i="1" s="1"/>
  <c r="AG908" i="1" s="1"/>
  <c r="AY908" i="1" s="1"/>
  <c r="BC908" i="1" s="1"/>
  <c r="BQ908" i="1" s="1"/>
  <c r="BW908" i="1" s="1"/>
  <c r="CM908" i="1" s="1"/>
  <c r="CO908" i="1" s="1"/>
  <c r="T872" i="1"/>
  <c r="BF872" i="1"/>
  <c r="AC535" i="1"/>
  <c r="AB729" i="1"/>
  <c r="AK206" i="1"/>
  <c r="AK205" i="1" s="1"/>
  <c r="AK204" i="1" s="1"/>
  <c r="AU129" i="1"/>
  <c r="AT348" i="1"/>
  <c r="AT347" i="1" s="1"/>
  <c r="AT346" i="1" s="1"/>
  <c r="BH2673" i="1"/>
  <c r="BH2672" i="1" s="1"/>
  <c r="BT2673" i="1"/>
  <c r="BT2672" i="1" s="1"/>
  <c r="AQ1041" i="1"/>
  <c r="BL904" i="1"/>
  <c r="AB763" i="1"/>
  <c r="AZ763" i="1"/>
  <c r="CC729" i="1"/>
  <c r="AM494" i="1"/>
  <c r="AM493" i="1" s="1"/>
  <c r="AM470" i="1" s="1"/>
  <c r="BT157" i="1"/>
  <c r="BT156" i="1" s="1"/>
  <c r="BT155" i="1" s="1"/>
  <c r="BE2746" i="1"/>
  <c r="AA356" i="1"/>
  <c r="AG356" i="1" s="1"/>
  <c r="AY356" i="1" s="1"/>
  <c r="BC356" i="1" s="1"/>
  <c r="BQ356" i="1" s="1"/>
  <c r="BW356" i="1" s="1"/>
  <c r="CM356" i="1" s="1"/>
  <c r="CO356" i="1" s="1"/>
  <c r="AS560" i="1"/>
  <c r="AS559" i="1" s="1"/>
  <c r="AS558" i="1" s="1"/>
  <c r="AS535" i="1" s="1"/>
  <c r="N454" i="1"/>
  <c r="Z454" i="1" s="1"/>
  <c r="AF454" i="1" s="1"/>
  <c r="AX454" i="1" s="1"/>
  <c r="BB454" i="1" s="1"/>
  <c r="BP454" i="1" s="1"/>
  <c r="BV454" i="1" s="1"/>
  <c r="CJ454" i="1" s="1"/>
  <c r="CL454" i="1" s="1"/>
  <c r="BE259" i="1"/>
  <c r="AJ226" i="1"/>
  <c r="AU226" i="1"/>
  <c r="BK494" i="1"/>
  <c r="BK493" i="1" s="1"/>
  <c r="BK470" i="1" s="1"/>
  <c r="S494" i="1"/>
  <c r="S493" i="1" s="1"/>
  <c r="S470" i="1" s="1"/>
  <c r="K494" i="1"/>
  <c r="K493" i="1" s="1"/>
  <c r="K470" i="1" s="1"/>
  <c r="V729" i="1"/>
  <c r="BD2703" i="1"/>
  <c r="BR2396" i="1"/>
  <c r="BR2389" i="1" s="1"/>
  <c r="BS2336" i="1"/>
  <c r="AT2365" i="1"/>
  <c r="AT2364" i="1" s="1"/>
  <c r="AT2363" i="1" s="1"/>
  <c r="AK2336" i="1"/>
  <c r="AU1334" i="1"/>
  <c r="AH1186" i="1"/>
  <c r="CB589" i="1"/>
  <c r="CB588" i="1" s="1"/>
  <c r="CB580" i="1" s="1"/>
  <c r="CB573" i="1" s="1"/>
  <c r="AP1011" i="1"/>
  <c r="U394" i="1"/>
  <c r="U378" i="1" s="1"/>
  <c r="U372" i="1" s="1"/>
  <c r="CF259" i="1"/>
  <c r="CB226" i="1"/>
  <c r="AU20" i="1"/>
  <c r="AU19" i="1" s="1"/>
  <c r="AU18" i="1" s="1"/>
  <c r="AU17" i="1" s="1"/>
  <c r="AU16" i="1" s="1"/>
  <c r="CC20" i="1"/>
  <c r="CC19" i="1" s="1"/>
  <c r="CC18" i="1" s="1"/>
  <c r="CC17" i="1" s="1"/>
  <c r="CC16" i="1" s="1"/>
  <c r="M647" i="1"/>
  <c r="Y647" i="1" s="1"/>
  <c r="AE647" i="1" s="1"/>
  <c r="AW647" i="1" s="1"/>
  <c r="BA647" i="1" s="1"/>
  <c r="BO647" i="1" s="1"/>
  <c r="BU647" i="1" s="1"/>
  <c r="CG647" i="1" s="1"/>
  <c r="CI647" i="1" s="1"/>
  <c r="CH589" i="1"/>
  <c r="CH588" i="1" s="1"/>
  <c r="CH580" i="1" s="1"/>
  <c r="CH573" i="1" s="1"/>
  <c r="U259" i="1"/>
  <c r="Q157" i="1"/>
  <c r="Q156" i="1" s="1"/>
  <c r="Q155" i="1" s="1"/>
  <c r="AV20" i="1"/>
  <c r="AV19" i="1" s="1"/>
  <c r="AV18" i="1" s="1"/>
  <c r="AV17" i="1" s="1"/>
  <c r="AV16" i="1" s="1"/>
  <c r="CP635" i="1"/>
  <c r="S635" i="1"/>
  <c r="AH2673" i="1"/>
  <c r="AH2672" i="1" s="1"/>
  <c r="CE2462" i="1"/>
  <c r="Q2462" i="1"/>
  <c r="AT1334" i="1"/>
  <c r="BF1334" i="1"/>
  <c r="Q589" i="1"/>
  <c r="Q588" i="1" s="1"/>
  <c r="Q580" i="1" s="1"/>
  <c r="Q573" i="1" s="1"/>
  <c r="AT287" i="1"/>
  <c r="AT286" i="1" s="1"/>
  <c r="AT277" i="1" s="1"/>
  <c r="AT276" i="1" s="1"/>
  <c r="CC287" i="1"/>
  <c r="CC286" i="1" s="1"/>
  <c r="CC277" i="1" s="1"/>
  <c r="CC276" i="1" s="1"/>
  <c r="BD259" i="1"/>
  <c r="O750" i="1"/>
  <c r="AA750" i="1" s="1"/>
  <c r="AG750" i="1" s="1"/>
  <c r="AY750" i="1" s="1"/>
  <c r="BC750" i="1" s="1"/>
  <c r="BQ750" i="1" s="1"/>
  <c r="BW750" i="1" s="1"/>
  <c r="CM750" i="1" s="1"/>
  <c r="CO750" i="1" s="1"/>
  <c r="BZ348" i="1"/>
  <c r="BZ347" i="1" s="1"/>
  <c r="BZ346" i="1" s="1"/>
  <c r="BY129" i="1"/>
  <c r="X226" i="1"/>
  <c r="BY2746" i="1"/>
  <c r="BH2217" i="1"/>
  <c r="BH2208" i="1" s="1"/>
  <c r="BH2207" i="1" s="1"/>
  <c r="BH2206" i="1" s="1"/>
  <c r="BH2196" i="1" s="1"/>
  <c r="S1470" i="1"/>
  <c r="S1440" i="1"/>
  <c r="AD2206" i="1"/>
  <c r="AD2196" i="1" s="1"/>
  <c r="AZ1301" i="1"/>
  <c r="L1301" i="1"/>
  <c r="AL1041" i="1"/>
  <c r="X1186" i="1"/>
  <c r="AU1041" i="1"/>
  <c r="CD1011" i="1"/>
  <c r="AK763" i="1"/>
  <c r="AN635" i="1"/>
  <c r="BY635" i="1"/>
  <c r="BS226" i="1"/>
  <c r="V259" i="1"/>
  <c r="AZ129" i="1"/>
  <c r="BM603" i="1"/>
  <c r="BI2365" i="1"/>
  <c r="BI2364" i="1" s="1"/>
  <c r="BI2363" i="1" s="1"/>
  <c r="AI2365" i="1"/>
  <c r="AI2364" i="1" s="1"/>
  <c r="AI2363" i="1" s="1"/>
  <c r="CH2292" i="1"/>
  <c r="CH2291" i="1" s="1"/>
  <c r="CH2290" i="1" s="1"/>
  <c r="CH2289" i="1" s="1"/>
  <c r="CH2275" i="1" s="1"/>
  <c r="CH436" i="1"/>
  <c r="CH435" i="1" s="1"/>
  <c r="CH434" i="1" s="1"/>
  <c r="AJ1041" i="1"/>
  <c r="BZ494" i="1"/>
  <c r="BZ493" i="1" s="1"/>
  <c r="BZ470" i="1" s="1"/>
  <c r="BZ259" i="1"/>
  <c r="BM129" i="1"/>
  <c r="CB20" i="1"/>
  <c r="CB19" i="1" s="1"/>
  <c r="CB18" i="1" s="1"/>
  <c r="CB17" i="1" s="1"/>
  <c r="CB16" i="1" s="1"/>
  <c r="AQ259" i="1"/>
  <c r="L904" i="1"/>
  <c r="CD259" i="1"/>
  <c r="BH259" i="1"/>
  <c r="P259" i="1"/>
  <c r="BG129" i="1"/>
  <c r="G2463" i="1"/>
  <c r="G2462" i="1" s="1"/>
  <c r="M2464" i="1"/>
  <c r="Y2464" i="1" s="1"/>
  <c r="AE2464" i="1" s="1"/>
  <c r="AW2464" i="1" s="1"/>
  <c r="BA2464" i="1" s="1"/>
  <c r="BO2464" i="1" s="1"/>
  <c r="BU2464" i="1" s="1"/>
  <c r="CG2464" i="1" s="1"/>
  <c r="CI2464" i="1" s="1"/>
  <c r="U2292" i="1"/>
  <c r="U2291" i="1" s="1"/>
  <c r="U2290" i="1" s="1"/>
  <c r="U2289" i="1" s="1"/>
  <c r="U2275" i="1" s="1"/>
  <c r="O2244" i="1"/>
  <c r="AA2244" i="1" s="1"/>
  <c r="AG2244" i="1" s="1"/>
  <c r="AY2244" i="1" s="1"/>
  <c r="BC2244" i="1" s="1"/>
  <c r="BQ2244" i="1" s="1"/>
  <c r="BW2244" i="1" s="1"/>
  <c r="CM2244" i="1" s="1"/>
  <c r="CO2244" i="1" s="1"/>
  <c r="I2243" i="1"/>
  <c r="O2243" i="1" s="1"/>
  <c r="AA2243" i="1" s="1"/>
  <c r="AG2243" i="1" s="1"/>
  <c r="AY2243" i="1" s="1"/>
  <c r="BC2243" i="1" s="1"/>
  <c r="BQ2243" i="1" s="1"/>
  <c r="BW2243" i="1" s="1"/>
  <c r="CM2243" i="1" s="1"/>
  <c r="CO2243" i="1" s="1"/>
  <c r="M568" i="1"/>
  <c r="Y568" i="1" s="1"/>
  <c r="AE568" i="1" s="1"/>
  <c r="AW568" i="1" s="1"/>
  <c r="BA568" i="1" s="1"/>
  <c r="BO568" i="1" s="1"/>
  <c r="BU568" i="1" s="1"/>
  <c r="CG568" i="1" s="1"/>
  <c r="CI568" i="1" s="1"/>
  <c r="T348" i="1"/>
  <c r="T347" i="1" s="1"/>
  <c r="T346" i="1" s="1"/>
  <c r="BJ394" i="1"/>
  <c r="BJ378" i="1" s="1"/>
  <c r="BJ372" i="1" s="1"/>
  <c r="Y356" i="1"/>
  <c r="AE356" i="1" s="1"/>
  <c r="AW356" i="1" s="1"/>
  <c r="BA356" i="1" s="1"/>
  <c r="BO356" i="1" s="1"/>
  <c r="BU356" i="1" s="1"/>
  <c r="CG356" i="1" s="1"/>
  <c r="CI356" i="1" s="1"/>
  <c r="CD2396" i="1"/>
  <c r="CD2389" i="1" s="1"/>
  <c r="V1792" i="1"/>
  <c r="V1791" i="1" s="1"/>
  <c r="BI1712" i="1"/>
  <c r="BI1699" i="1" s="1"/>
  <c r="BI1698" i="1" s="1"/>
  <c r="P1749" i="1"/>
  <c r="P1748" i="1" s="1"/>
  <c r="AZ729" i="1"/>
  <c r="AT129" i="1"/>
  <c r="U20" i="1"/>
  <c r="U19" i="1" s="1"/>
  <c r="U18" i="1" s="1"/>
  <c r="U17" i="1" s="1"/>
  <c r="U16" i="1" s="1"/>
  <c r="BZ1301" i="1"/>
  <c r="M2250" i="1"/>
  <c r="Y2250" i="1" s="1"/>
  <c r="AE2250" i="1" s="1"/>
  <c r="AW2250" i="1" s="1"/>
  <c r="BA2250" i="1" s="1"/>
  <c r="BO2250" i="1" s="1"/>
  <c r="BU2250" i="1" s="1"/>
  <c r="CG2250" i="1" s="1"/>
  <c r="CI2250" i="1" s="1"/>
  <c r="G2249" i="1"/>
  <c r="M2249" i="1" s="1"/>
  <c r="Y2249" i="1" s="1"/>
  <c r="AE2249" i="1" s="1"/>
  <c r="AW2249" i="1" s="1"/>
  <c r="BA2249" i="1" s="1"/>
  <c r="BO2249" i="1" s="1"/>
  <c r="BU2249" i="1" s="1"/>
  <c r="CG2249" i="1" s="1"/>
  <c r="CI2249" i="1" s="1"/>
  <c r="N1867" i="1"/>
  <c r="Z1867" i="1" s="1"/>
  <c r="AF1867" i="1" s="1"/>
  <c r="AX1867" i="1" s="1"/>
  <c r="BB1867" i="1" s="1"/>
  <c r="BP1867" i="1" s="1"/>
  <c r="BV1867" i="1" s="1"/>
  <c r="CJ1867" i="1" s="1"/>
  <c r="CL1867" i="1" s="1"/>
  <c r="G1983" i="1"/>
  <c r="M1983" i="1" s="1"/>
  <c r="Y1983" i="1" s="1"/>
  <c r="AE1983" i="1" s="1"/>
  <c r="AW1983" i="1" s="1"/>
  <c r="BA1983" i="1" s="1"/>
  <c r="BO1983" i="1" s="1"/>
  <c r="BU1983" i="1" s="1"/>
  <c r="CG1983" i="1" s="1"/>
  <c r="CI1983" i="1" s="1"/>
  <c r="O1719" i="1"/>
  <c r="AA1719" i="1" s="1"/>
  <c r="AG1719" i="1" s="1"/>
  <c r="AY1719" i="1" s="1"/>
  <c r="BC1719" i="1" s="1"/>
  <c r="BQ1719" i="1" s="1"/>
  <c r="BW1719" i="1" s="1"/>
  <c r="CM1719" i="1" s="1"/>
  <c r="CO1719" i="1" s="1"/>
  <c r="BN1581" i="1"/>
  <c r="BN1580" i="1" s="1"/>
  <c r="W1314" i="1"/>
  <c r="W1301" i="1" s="1"/>
  <c r="H860" i="1"/>
  <c r="H859" i="1" s="1"/>
  <c r="M1241" i="1"/>
  <c r="Y1241" i="1" s="1"/>
  <c r="AE1241" i="1" s="1"/>
  <c r="AW1241" i="1" s="1"/>
  <c r="BA1241" i="1" s="1"/>
  <c r="BO1241" i="1" s="1"/>
  <c r="BU1241" i="1" s="1"/>
  <c r="CG1241" i="1" s="1"/>
  <c r="CI1241" i="1" s="1"/>
  <c r="BH494" i="1"/>
  <c r="BH493" i="1" s="1"/>
  <c r="BH470" i="1" s="1"/>
  <c r="AP494" i="1"/>
  <c r="AP493" i="1" s="1"/>
  <c r="AP470" i="1" s="1"/>
  <c r="AC122" i="1"/>
  <c r="CC2746" i="1"/>
  <c r="AD2746" i="1"/>
  <c r="V2622" i="1"/>
  <c r="V2615" i="1" s="1"/>
  <c r="V2614" i="1" s="1"/>
  <c r="BF2572" i="1"/>
  <c r="BF2571" i="1" s="1"/>
  <c r="BF2570" i="1" s="1"/>
  <c r="J2426" i="1"/>
  <c r="J2425" i="1" s="1"/>
  <c r="J2424" i="1" s="1"/>
  <c r="J2396" i="1" s="1"/>
  <c r="J2389" i="1" s="1"/>
  <c r="M2427" i="1"/>
  <c r="Y2427" i="1" s="1"/>
  <c r="AE2427" i="1" s="1"/>
  <c r="AW2427" i="1" s="1"/>
  <c r="BA2427" i="1" s="1"/>
  <c r="BO2427" i="1" s="1"/>
  <c r="BU2427" i="1" s="1"/>
  <c r="CG2427" i="1" s="1"/>
  <c r="CI2427" i="1" s="1"/>
  <c r="CP2206" i="1"/>
  <c r="CP2196" i="1" s="1"/>
  <c r="P763" i="1"/>
  <c r="CF226" i="1"/>
  <c r="CC2622" i="1"/>
  <c r="CC2615" i="1" s="1"/>
  <c r="CC2614" i="1" s="1"/>
  <c r="AO2622" i="1"/>
  <c r="AO2615" i="1" s="1"/>
  <c r="AO2614" i="1" s="1"/>
  <c r="N1241" i="1"/>
  <c r="Z1241" i="1" s="1"/>
  <c r="AF1241" i="1" s="1"/>
  <c r="AX1241" i="1" s="1"/>
  <c r="BB1241" i="1" s="1"/>
  <c r="BP1241" i="1" s="1"/>
  <c r="BV1241" i="1" s="1"/>
  <c r="CJ1241" i="1" s="1"/>
  <c r="CL1241" i="1" s="1"/>
  <c r="H1240" i="1"/>
  <c r="H1239" i="1" s="1"/>
  <c r="N1239" i="1" s="1"/>
  <c r="Z1239" i="1" s="1"/>
  <c r="AF1239" i="1" s="1"/>
  <c r="AX1239" i="1" s="1"/>
  <c r="BB1239" i="1" s="1"/>
  <c r="BP1239" i="1" s="1"/>
  <c r="BV1239" i="1" s="1"/>
  <c r="CJ1239" i="1" s="1"/>
  <c r="CL1239" i="1" s="1"/>
  <c r="BK635" i="1"/>
  <c r="K2351" i="1"/>
  <c r="K2350" i="1" s="1"/>
  <c r="K2336" i="1" s="1"/>
  <c r="N2352" i="1"/>
  <c r="Z2352" i="1" s="1"/>
  <c r="AF2352" i="1" s="1"/>
  <c r="AX2352" i="1" s="1"/>
  <c r="BB2352" i="1" s="1"/>
  <c r="BP2352" i="1" s="1"/>
  <c r="BV2352" i="1" s="1"/>
  <c r="CJ2352" i="1" s="1"/>
  <c r="CL2352" i="1" s="1"/>
  <c r="BN904" i="1"/>
  <c r="S2746" i="1"/>
  <c r="S2692" i="1" s="1"/>
  <c r="H2710" i="1"/>
  <c r="N2710" i="1" s="1"/>
  <c r="Z2710" i="1" s="1"/>
  <c r="AF2710" i="1" s="1"/>
  <c r="AX2710" i="1" s="1"/>
  <c r="BB2710" i="1" s="1"/>
  <c r="BP2710" i="1" s="1"/>
  <c r="BV2710" i="1" s="1"/>
  <c r="CJ2710" i="1" s="1"/>
  <c r="CL2710" i="1" s="1"/>
  <c r="G1795" i="1"/>
  <c r="M1795" i="1" s="1"/>
  <c r="Y1795" i="1" s="1"/>
  <c r="AE1795" i="1" s="1"/>
  <c r="AW1795" i="1" s="1"/>
  <c r="BA1795" i="1" s="1"/>
  <c r="BO1795" i="1" s="1"/>
  <c r="BU1795" i="1" s="1"/>
  <c r="CG1795" i="1" s="1"/>
  <c r="CI1795" i="1" s="1"/>
  <c r="W872" i="1"/>
  <c r="BD494" i="1"/>
  <c r="BD493" i="1" s="1"/>
  <c r="BD470" i="1" s="1"/>
  <c r="BT348" i="1"/>
  <c r="BT347" i="1" s="1"/>
  <c r="BT346" i="1" s="1"/>
  <c r="AX2634" i="1"/>
  <c r="BB2634" i="1" s="1"/>
  <c r="BP2634" i="1" s="1"/>
  <c r="BV2634" i="1" s="1"/>
  <c r="CJ2634" i="1" s="1"/>
  <c r="CL2634" i="1" s="1"/>
  <c r="L2456" i="1"/>
  <c r="O2456" i="1" s="1"/>
  <c r="AA2456" i="1" s="1"/>
  <c r="AG2456" i="1" s="1"/>
  <c r="AY2456" i="1" s="1"/>
  <c r="BC2456" i="1" s="1"/>
  <c r="BQ2456" i="1" s="1"/>
  <c r="BW2456" i="1" s="1"/>
  <c r="CM2456" i="1" s="1"/>
  <c r="CO2456" i="1" s="1"/>
  <c r="O2457" i="1"/>
  <c r="AA2457" i="1" s="1"/>
  <c r="AG2457" i="1" s="1"/>
  <c r="AY2457" i="1" s="1"/>
  <c r="BC2457" i="1" s="1"/>
  <c r="BQ2457" i="1" s="1"/>
  <c r="BW2457" i="1" s="1"/>
  <c r="CM2457" i="1" s="1"/>
  <c r="CO2457" i="1" s="1"/>
  <c r="BR2017" i="1"/>
  <c r="BR2016" i="1" s="1"/>
  <c r="BR2007" i="1" s="1"/>
  <c r="BY2396" i="1"/>
  <c r="BY2389" i="1" s="1"/>
  <c r="CA2396" i="1"/>
  <c r="CA2389" i="1" s="1"/>
  <c r="CH1153" i="1"/>
  <c r="H985" i="1"/>
  <c r="H984" i="1" s="1"/>
  <c r="N984" i="1" s="1"/>
  <c r="Z984" i="1" s="1"/>
  <c r="AF984" i="1" s="1"/>
  <c r="AX984" i="1" s="1"/>
  <c r="BB984" i="1" s="1"/>
  <c r="BP984" i="1" s="1"/>
  <c r="BV984" i="1" s="1"/>
  <c r="CJ984" i="1" s="1"/>
  <c r="CL984" i="1" s="1"/>
  <c r="N991" i="1"/>
  <c r="Z991" i="1" s="1"/>
  <c r="AF991" i="1" s="1"/>
  <c r="AX991" i="1" s="1"/>
  <c r="BB991" i="1" s="1"/>
  <c r="BP991" i="1" s="1"/>
  <c r="BV991" i="1" s="1"/>
  <c r="CJ991" i="1" s="1"/>
  <c r="CL991" i="1" s="1"/>
  <c r="G961" i="1"/>
  <c r="M962" i="1"/>
  <c r="Y962" i="1" s="1"/>
  <c r="AE962" i="1" s="1"/>
  <c r="AW962" i="1" s="1"/>
  <c r="BA962" i="1" s="1"/>
  <c r="BO962" i="1" s="1"/>
  <c r="BU962" i="1" s="1"/>
  <c r="CG962" i="1" s="1"/>
  <c r="CI962" i="1" s="1"/>
  <c r="Q560" i="1"/>
  <c r="Q559" i="1" s="1"/>
  <c r="Q558" i="1" s="1"/>
  <c r="Q535" i="1" s="1"/>
  <c r="AM1712" i="1"/>
  <c r="AM1699" i="1" s="1"/>
  <c r="AM1698" i="1" s="1"/>
  <c r="K1043" i="1"/>
  <c r="K1042" i="1" s="1"/>
  <c r="K1041" i="1" s="1"/>
  <c r="N1044" i="1"/>
  <c r="Z1044" i="1" s="1"/>
  <c r="AF1044" i="1" s="1"/>
  <c r="AX1044" i="1" s="1"/>
  <c r="BB1044" i="1" s="1"/>
  <c r="BP1044" i="1" s="1"/>
  <c r="BV1044" i="1" s="1"/>
  <c r="CJ1044" i="1" s="1"/>
  <c r="AP287" i="1"/>
  <c r="AP286" i="1" s="1"/>
  <c r="AP277" i="1" s="1"/>
  <c r="AP276" i="1" s="1"/>
  <c r="AZ2292" i="1"/>
  <c r="AZ2291" i="1" s="1"/>
  <c r="AZ2290" i="1" s="1"/>
  <c r="AZ2289" i="1" s="1"/>
  <c r="AZ2275" i="1" s="1"/>
  <c r="O2502" i="1"/>
  <c r="AA2502" i="1" s="1"/>
  <c r="AG2502" i="1" s="1"/>
  <c r="AY2502" i="1" s="1"/>
  <c r="BC2502" i="1" s="1"/>
  <c r="BQ2502" i="1" s="1"/>
  <c r="BW2502" i="1" s="1"/>
  <c r="CM2502" i="1" s="1"/>
  <c r="CO2502" i="1" s="1"/>
  <c r="AC2292" i="1"/>
  <c r="AC2291" i="1" s="1"/>
  <c r="AC2290" i="1" s="1"/>
  <c r="AC2289" i="1" s="1"/>
  <c r="AC2275" i="1" s="1"/>
  <c r="AO2137" i="1"/>
  <c r="AO2110" i="1" s="1"/>
  <c r="AO2109" i="1" s="1"/>
  <c r="AO2108" i="1" s="1"/>
  <c r="AB2137" i="1"/>
  <c r="AB2110" i="1" s="1"/>
  <c r="AB2109" i="1" s="1"/>
  <c r="AB2108" i="1" s="1"/>
  <c r="S2064" i="1"/>
  <c r="S2017" i="1" s="1"/>
  <c r="S2016" i="1" s="1"/>
  <c r="S2007" i="1" s="1"/>
  <c r="T2064" i="1"/>
  <c r="T2017" i="1" s="1"/>
  <c r="T2016" i="1" s="1"/>
  <c r="T2007" i="1" s="1"/>
  <c r="AO1712" i="1"/>
  <c r="AO1699" i="1" s="1"/>
  <c r="AO1698" i="1" s="1"/>
  <c r="BN1712" i="1"/>
  <c r="BN1699" i="1" s="1"/>
  <c r="BN1698" i="1" s="1"/>
  <c r="K1792" i="1"/>
  <c r="K1791" i="1" s="1"/>
  <c r="BY1581" i="1"/>
  <c r="BY1580" i="1" s="1"/>
  <c r="BZ1699" i="1"/>
  <c r="BZ1698" i="1" s="1"/>
  <c r="CD1712" i="1"/>
  <c r="CD1699" i="1" s="1"/>
  <c r="CD1698" i="1" s="1"/>
  <c r="BJ1301" i="1"/>
  <c r="BT1301" i="1"/>
  <c r="H1301" i="1"/>
  <c r="BE1011" i="1"/>
  <c r="AV1011" i="1"/>
  <c r="L589" i="1"/>
  <c r="BI1186" i="1"/>
  <c r="AD560" i="1"/>
  <c r="AD559" i="1" s="1"/>
  <c r="AD558" i="1" s="1"/>
  <c r="AD535" i="1" s="1"/>
  <c r="BE904" i="1"/>
  <c r="T589" i="1"/>
  <c r="T588" i="1" s="1"/>
  <c r="T580" i="1" s="1"/>
  <c r="T573" i="1" s="1"/>
  <c r="BL394" i="1"/>
  <c r="BL378" i="1" s="1"/>
  <c r="BL372" i="1" s="1"/>
  <c r="T394" i="1"/>
  <c r="T378" i="1" s="1"/>
  <c r="T372" i="1" s="1"/>
  <c r="AL259" i="1"/>
  <c r="BJ226" i="1"/>
  <c r="N639" i="1"/>
  <c r="Z639" i="1" s="1"/>
  <c r="AF639" i="1" s="1"/>
  <c r="AX639" i="1" s="1"/>
  <c r="BB639" i="1" s="1"/>
  <c r="BP639" i="1" s="1"/>
  <c r="BV639" i="1" s="1"/>
  <c r="CJ639" i="1" s="1"/>
  <c r="CL639" i="1" s="1"/>
  <c r="AS589" i="1"/>
  <c r="AS588" i="1" s="1"/>
  <c r="AS580" i="1" s="1"/>
  <c r="AS573" i="1" s="1"/>
  <c r="BJ259" i="1"/>
  <c r="V20" i="1"/>
  <c r="V19" i="1" s="1"/>
  <c r="V18" i="1" s="1"/>
  <c r="V17" i="1" s="1"/>
  <c r="BG560" i="1"/>
  <c r="BG559" i="1" s="1"/>
  <c r="BG558" i="1" s="1"/>
  <c r="BG535" i="1" s="1"/>
  <c r="AN226" i="1"/>
  <c r="AP226" i="1"/>
  <c r="AT157" i="1"/>
  <c r="AT156" i="1" s="1"/>
  <c r="AT155" i="1" s="1"/>
  <c r="V157" i="1"/>
  <c r="V156" i="1" s="1"/>
  <c r="V155" i="1" s="1"/>
  <c r="Q20" i="1"/>
  <c r="Q19" i="1" s="1"/>
  <c r="Q18" i="1" s="1"/>
  <c r="Q17" i="1" s="1"/>
  <c r="Q16" i="1" s="1"/>
  <c r="BG494" i="1"/>
  <c r="BG493" i="1" s="1"/>
  <c r="BG470" i="1" s="1"/>
  <c r="CH2482" i="1"/>
  <c r="BX2673" i="1"/>
  <c r="BX2672" i="1" s="1"/>
  <c r="BS2673" i="1"/>
  <c r="BS2672" i="1" s="1"/>
  <c r="AR2572" i="1"/>
  <c r="AR2571" i="1" s="1"/>
  <c r="AR2570" i="1" s="1"/>
  <c r="Q2482" i="1"/>
  <c r="CB2462" i="1"/>
  <c r="BF2462" i="1"/>
  <c r="N2717" i="1"/>
  <c r="Z2717" i="1" s="1"/>
  <c r="AF2717" i="1" s="1"/>
  <c r="AX2717" i="1" s="1"/>
  <c r="BB2717" i="1" s="1"/>
  <c r="BP2717" i="1" s="1"/>
  <c r="BV2717" i="1" s="1"/>
  <c r="CJ2717" i="1" s="1"/>
  <c r="CL2717" i="1" s="1"/>
  <c r="BN2365" i="1"/>
  <c r="BN2364" i="1" s="1"/>
  <c r="BN2363" i="1" s="1"/>
  <c r="BM2196" i="1"/>
  <c r="AQ1727" i="1"/>
  <c r="AQ1726" i="1" s="1"/>
  <c r="AU1727" i="1"/>
  <c r="AU1726" i="1" s="1"/>
  <c r="CP1712" i="1"/>
  <c r="CP1699" i="1" s="1"/>
  <c r="CP1698" i="1" s="1"/>
  <c r="BF1712" i="1"/>
  <c r="BF1699" i="1" s="1"/>
  <c r="BF1698" i="1" s="1"/>
  <c r="AU904" i="1"/>
  <c r="AO904" i="1"/>
  <c r="BM729" i="1"/>
  <c r="Z568" i="1"/>
  <c r="AF568" i="1" s="1"/>
  <c r="AX568" i="1" s="1"/>
  <c r="BB568" i="1" s="1"/>
  <c r="BP568" i="1" s="1"/>
  <c r="BV568" i="1" s="1"/>
  <c r="CJ568" i="1" s="1"/>
  <c r="CL568" i="1" s="1"/>
  <c r="AL348" i="1"/>
  <c r="AL347" i="1" s="1"/>
  <c r="AL346" i="1" s="1"/>
  <c r="AU348" i="1"/>
  <c r="AU347" i="1" s="1"/>
  <c r="AU346" i="1" s="1"/>
  <c r="AB348" i="1"/>
  <c r="AB347" i="1" s="1"/>
  <c r="AB346" i="1" s="1"/>
  <c r="BY2462" i="1"/>
  <c r="AZ2462" i="1"/>
  <c r="AD2462" i="1"/>
  <c r="CE2064" i="1"/>
  <c r="CE2017" i="1" s="1"/>
  <c r="CE2016" i="1" s="1"/>
  <c r="CE2007" i="1" s="1"/>
  <c r="BN1792" i="1"/>
  <c r="BN1791" i="1" s="1"/>
  <c r="AS1470" i="1"/>
  <c r="V1712" i="1"/>
  <c r="V1699" i="1" s="1"/>
  <c r="V1698" i="1" s="1"/>
  <c r="CD1680" i="1"/>
  <c r="CD1679" i="1" s="1"/>
  <c r="CD1678" i="1" s="1"/>
  <c r="N662" i="1"/>
  <c r="Z662" i="1" s="1"/>
  <c r="AF662" i="1" s="1"/>
  <c r="AX662" i="1" s="1"/>
  <c r="BB662" i="1" s="1"/>
  <c r="BP662" i="1" s="1"/>
  <c r="BV662" i="1" s="1"/>
  <c r="CJ662" i="1" s="1"/>
  <c r="CL662" i="1" s="1"/>
  <c r="BM259" i="1"/>
  <c r="BI157" i="1"/>
  <c r="BI156" i="1" s="1"/>
  <c r="BI155" i="1" s="1"/>
  <c r="BI129" i="1"/>
  <c r="AV2572" i="1"/>
  <c r="AV2571" i="1" s="1"/>
  <c r="AV2570" i="1" s="1"/>
  <c r="CH1792" i="1"/>
  <c r="CH1791" i="1" s="1"/>
  <c r="AU2292" i="1"/>
  <c r="AU2291" i="1" s="1"/>
  <c r="AU2290" i="1" s="1"/>
  <c r="AU2289" i="1" s="1"/>
  <c r="AU2275" i="1" s="1"/>
  <c r="AR2292" i="1"/>
  <c r="AR2291" i="1" s="1"/>
  <c r="AR2290" i="1" s="1"/>
  <c r="AR2289" i="1" s="1"/>
  <c r="AR2275" i="1" s="1"/>
  <c r="BG635" i="1"/>
  <c r="X560" i="1"/>
  <c r="X559" i="1" s="1"/>
  <c r="X558" i="1" s="1"/>
  <c r="X535" i="1" s="1"/>
  <c r="BE2622" i="1"/>
  <c r="BE2615" i="1" s="1"/>
  <c r="BE2614" i="1" s="1"/>
  <c r="BL2217" i="1"/>
  <c r="BL2208" i="1" s="1"/>
  <c r="BL2207" i="1" s="1"/>
  <c r="BL2206" i="1" s="1"/>
  <c r="BL2196" i="1" s="1"/>
  <c r="M1938" i="1"/>
  <c r="Y1938" i="1" s="1"/>
  <c r="AE1938" i="1" s="1"/>
  <c r="AW1938" i="1" s="1"/>
  <c r="BA1938" i="1" s="1"/>
  <c r="BO1938" i="1" s="1"/>
  <c r="BU1938" i="1" s="1"/>
  <c r="CG1938" i="1" s="1"/>
  <c r="CI1938" i="1" s="1"/>
  <c r="BZ1749" i="1"/>
  <c r="BZ1748" i="1" s="1"/>
  <c r="CF1470" i="1"/>
  <c r="U1301" i="1"/>
  <c r="AS872" i="1"/>
  <c r="BL603" i="1"/>
  <c r="BK904" i="1"/>
  <c r="AR589" i="1"/>
  <c r="AR588" i="1" s="1"/>
  <c r="AR580" i="1" s="1"/>
  <c r="AR573" i="1" s="1"/>
  <c r="AU635" i="1"/>
  <c r="AP589" i="1"/>
  <c r="AP588" i="1" s="1"/>
  <c r="AP580" i="1" s="1"/>
  <c r="AP573" i="1" s="1"/>
  <c r="BM157" i="1"/>
  <c r="BM156" i="1" s="1"/>
  <c r="BM155" i="1" s="1"/>
  <c r="CB129" i="1"/>
  <c r="CB122" i="1" s="1"/>
  <c r="BY394" i="1"/>
  <c r="BY378" i="1" s="1"/>
  <c r="BY372" i="1" s="1"/>
  <c r="AK394" i="1"/>
  <c r="AK378" i="1" s="1"/>
  <c r="AK372" i="1" s="1"/>
  <c r="BL348" i="1"/>
  <c r="BL347" i="1" s="1"/>
  <c r="BL346" i="1" s="1"/>
  <c r="BJ348" i="1"/>
  <c r="BJ347" i="1" s="1"/>
  <c r="BJ346" i="1" s="1"/>
  <c r="N684" i="1"/>
  <c r="Z684" i="1" s="1"/>
  <c r="AF684" i="1" s="1"/>
  <c r="AX684" i="1" s="1"/>
  <c r="BB684" i="1" s="1"/>
  <c r="BP684" i="1" s="1"/>
  <c r="BV684" i="1" s="1"/>
  <c r="CJ684" i="1" s="1"/>
  <c r="CL684" i="1" s="1"/>
  <c r="BR394" i="1"/>
  <c r="BR378" i="1" s="1"/>
  <c r="BR372" i="1" s="1"/>
  <c r="S348" i="1"/>
  <c r="S347" i="1" s="1"/>
  <c r="S346" i="1" s="1"/>
  <c r="AU287" i="1"/>
  <c r="AU286" i="1" s="1"/>
  <c r="AU277" i="1" s="1"/>
  <c r="AU276" i="1" s="1"/>
  <c r="BJ287" i="1"/>
  <c r="BJ286" i="1" s="1"/>
  <c r="BJ277" i="1" s="1"/>
  <c r="BJ276" i="1" s="1"/>
  <c r="AJ206" i="1"/>
  <c r="AJ205" i="1" s="1"/>
  <c r="AJ204" i="1" s="1"/>
  <c r="CH2622" i="1"/>
  <c r="CH2615" i="1" s="1"/>
  <c r="CH2614" i="1" s="1"/>
  <c r="CH287" i="1"/>
  <c r="CH286" i="1" s="1"/>
  <c r="CH277" i="1" s="1"/>
  <c r="CH276" i="1" s="1"/>
  <c r="AV2746" i="1"/>
  <c r="AB2673" i="1"/>
  <c r="AB2672" i="1" s="1"/>
  <c r="BN2622" i="1"/>
  <c r="BN2615" i="1" s="1"/>
  <c r="BN2614" i="1" s="1"/>
  <c r="BL2572" i="1"/>
  <c r="BL2571" i="1" s="1"/>
  <c r="BL2570" i="1" s="1"/>
  <c r="BE2572" i="1"/>
  <c r="BE2571" i="1" s="1"/>
  <c r="BE2570" i="1" s="1"/>
  <c r="BE2462" i="1"/>
  <c r="M2235" i="1"/>
  <c r="Y2235" i="1" s="1"/>
  <c r="AE2235" i="1" s="1"/>
  <c r="AW2235" i="1" s="1"/>
  <c r="BA2235" i="1" s="1"/>
  <c r="BO2235" i="1" s="1"/>
  <c r="BU2235" i="1" s="1"/>
  <c r="CG2235" i="1" s="1"/>
  <c r="CI2235" i="1" s="1"/>
  <c r="BJ2217" i="1"/>
  <c r="BJ2208" i="1" s="1"/>
  <c r="BJ2207" i="1" s="1"/>
  <c r="BJ2206" i="1" s="1"/>
  <c r="BJ2196" i="1" s="1"/>
  <c r="L1581" i="1"/>
  <c r="L1440" i="1"/>
  <c r="AV2137" i="1"/>
  <c r="AV2110" i="1" s="1"/>
  <c r="AV2109" i="1" s="1"/>
  <c r="AV2108" i="1" s="1"/>
  <c r="AC2110" i="1"/>
  <c r="AC2109" i="1" s="1"/>
  <c r="AC2108" i="1" s="1"/>
  <c r="AR1186" i="1"/>
  <c r="BS1334" i="1"/>
  <c r="AR635" i="1"/>
  <c r="CA560" i="1"/>
  <c r="CA559" i="1" s="1"/>
  <c r="CA558" i="1" s="1"/>
  <c r="CA535" i="1" s="1"/>
  <c r="BR348" i="1"/>
  <c r="BR347" i="1" s="1"/>
  <c r="BR346" i="1" s="1"/>
  <c r="W206" i="1"/>
  <c r="W205" i="1" s="1"/>
  <c r="W204" i="1" s="1"/>
  <c r="T157" i="1"/>
  <c r="T156" i="1" s="1"/>
  <c r="T155" i="1" s="1"/>
  <c r="AM129" i="1"/>
  <c r="CF20" i="1"/>
  <c r="CF19" i="1" s="1"/>
  <c r="CF18" i="1" s="1"/>
  <c r="CF17" i="1" s="1"/>
  <c r="CF16" i="1" s="1"/>
  <c r="BR20" i="1"/>
  <c r="BR19" i="1" s="1"/>
  <c r="BR18" i="1" s="1"/>
  <c r="BR17" i="1" s="1"/>
  <c r="BR16" i="1" s="1"/>
  <c r="BL226" i="1"/>
  <c r="AU2746" i="1"/>
  <c r="BR2137" i="1"/>
  <c r="BR2110" i="1" s="1"/>
  <c r="BR2109" i="1" s="1"/>
  <c r="BR2108" i="1" s="1"/>
  <c r="AV2217" i="1"/>
  <c r="AV2208" i="1" s="1"/>
  <c r="AV2207" i="1" s="1"/>
  <c r="AV2206" i="1" s="1"/>
  <c r="AV2196" i="1" s="1"/>
  <c r="T2336" i="1"/>
  <c r="L763" i="1"/>
  <c r="AV1301" i="1"/>
  <c r="O525" i="1"/>
  <c r="AA525" i="1" s="1"/>
  <c r="AG525" i="1" s="1"/>
  <c r="AY525" i="1" s="1"/>
  <c r="BC525" i="1" s="1"/>
  <c r="BQ525" i="1" s="1"/>
  <c r="BW525" i="1" s="1"/>
  <c r="CM525" i="1" s="1"/>
  <c r="CO525" i="1" s="1"/>
  <c r="BL436" i="1"/>
  <c r="BL435" i="1" s="1"/>
  <c r="BL434" i="1" s="1"/>
  <c r="V348" i="1"/>
  <c r="V347" i="1" s="1"/>
  <c r="V346" i="1" s="1"/>
  <c r="BI206" i="1"/>
  <c r="BI205" i="1" s="1"/>
  <c r="BI204" i="1" s="1"/>
  <c r="U206" i="1"/>
  <c r="U205" i="1" s="1"/>
  <c r="U204" i="1" s="1"/>
  <c r="CB1186" i="1"/>
  <c r="AJ1186" i="1"/>
  <c r="BR729" i="1"/>
  <c r="BE2482" i="1"/>
  <c r="AI2482" i="1"/>
  <c r="CD2336" i="1"/>
  <c r="AL2336" i="1"/>
  <c r="AO2292" i="1"/>
  <c r="AO2291" i="1" s="1"/>
  <c r="AO2290" i="1" s="1"/>
  <c r="AO2289" i="1" s="1"/>
  <c r="AO2275" i="1" s="1"/>
  <c r="AB1581" i="1"/>
  <c r="AB1580" i="1" s="1"/>
  <c r="CB1470" i="1"/>
  <c r="CD1727" i="1"/>
  <c r="CD1726" i="1" s="1"/>
  <c r="BD1727" i="1"/>
  <c r="BD1726" i="1" s="1"/>
  <c r="BZ1186" i="1"/>
  <c r="CB1041" i="1"/>
  <c r="AO872" i="1"/>
  <c r="AU1186" i="1"/>
  <c r="V635" i="1"/>
  <c r="AN1011" i="1"/>
  <c r="AN904" i="1"/>
  <c r="BX872" i="1"/>
  <c r="BE348" i="1"/>
  <c r="BE347" i="1" s="1"/>
  <c r="BE346" i="1" s="1"/>
  <c r="S287" i="1"/>
  <c r="S286" i="1" s="1"/>
  <c r="S277" i="1" s="1"/>
  <c r="S276" i="1" s="1"/>
  <c r="BF206" i="1"/>
  <c r="BF205" i="1" s="1"/>
  <c r="BF204" i="1" s="1"/>
  <c r="BN20" i="1"/>
  <c r="BN19" i="1" s="1"/>
  <c r="BN18" i="1" s="1"/>
  <c r="BN17" i="1" s="1"/>
  <c r="BN16" i="1" s="1"/>
  <c r="AV603" i="1"/>
  <c r="BS394" i="1"/>
  <c r="BS378" i="1" s="1"/>
  <c r="BS372" i="1" s="1"/>
  <c r="U226" i="1"/>
  <c r="M395" i="1"/>
  <c r="Y395" i="1" s="1"/>
  <c r="AE395" i="1" s="1"/>
  <c r="AW395" i="1" s="1"/>
  <c r="BA395" i="1" s="1"/>
  <c r="BO395" i="1" s="1"/>
  <c r="BU395" i="1" s="1"/>
  <c r="CG395" i="1" s="1"/>
  <c r="CI395" i="1" s="1"/>
  <c r="CH2746" i="1"/>
  <c r="CH1041" i="1"/>
  <c r="BX2292" i="1"/>
  <c r="BX2291" i="1" s="1"/>
  <c r="BX2290" i="1" s="1"/>
  <c r="BX2289" i="1" s="1"/>
  <c r="BX2275" i="1" s="1"/>
  <c r="AV2292" i="1"/>
  <c r="AV2291" i="1" s="1"/>
  <c r="AV2290" i="1" s="1"/>
  <c r="AV2289" i="1" s="1"/>
  <c r="AV2275" i="1" s="1"/>
  <c r="T226" i="1"/>
  <c r="CC2673" i="1"/>
  <c r="CC2672" i="1" s="1"/>
  <c r="BG2673" i="1"/>
  <c r="BG2672" i="1" s="1"/>
  <c r="CC2572" i="1"/>
  <c r="CC2571" i="1" s="1"/>
  <c r="CC2570" i="1" s="1"/>
  <c r="AN2137" i="1"/>
  <c r="AN2110" i="1" s="1"/>
  <c r="AN2109" i="1" s="1"/>
  <c r="AN2108" i="1" s="1"/>
  <c r="O2168" i="1"/>
  <c r="AA2168" i="1" s="1"/>
  <c r="AG2168" i="1" s="1"/>
  <c r="AY2168" i="1" s="1"/>
  <c r="BC2168" i="1" s="1"/>
  <c r="BQ2168" i="1" s="1"/>
  <c r="BW2168" i="1" s="1"/>
  <c r="CM2168" i="1" s="1"/>
  <c r="CO2168" i="1" s="1"/>
  <c r="X1792" i="1"/>
  <c r="X1791" i="1" s="1"/>
  <c r="BX1727" i="1"/>
  <c r="BX1726" i="1" s="1"/>
  <c r="W1727" i="1"/>
  <c r="W1726" i="1" s="1"/>
  <c r="AN1470" i="1"/>
  <c r="AC1440" i="1"/>
  <c r="AD1301" i="1"/>
  <c r="X872" i="1"/>
  <c r="AZ589" i="1"/>
  <c r="AZ588" i="1" s="1"/>
  <c r="AZ580" i="1" s="1"/>
  <c r="AZ573" i="1" s="1"/>
  <c r="K872" i="1"/>
  <c r="BJ729" i="1"/>
  <c r="CD635" i="1"/>
  <c r="BR603" i="1"/>
  <c r="BF589" i="1"/>
  <c r="BF588" i="1" s="1"/>
  <c r="BF580" i="1" s="1"/>
  <c r="BF573" i="1" s="1"/>
  <c r="AB1011" i="1"/>
  <c r="AO635" i="1"/>
  <c r="BJ589" i="1"/>
  <c r="BJ588" i="1" s="1"/>
  <c r="BJ580" i="1" s="1"/>
  <c r="BJ573" i="1" s="1"/>
  <c r="AZ560" i="1"/>
  <c r="AZ559" i="1" s="1"/>
  <c r="AZ558" i="1" s="1"/>
  <c r="AZ535" i="1" s="1"/>
  <c r="CP436" i="1"/>
  <c r="CP435" i="1" s="1"/>
  <c r="CP434" i="1" s="1"/>
  <c r="BS348" i="1"/>
  <c r="BS347" i="1" s="1"/>
  <c r="BS346" i="1" s="1"/>
  <c r="CE287" i="1"/>
  <c r="CE286" i="1" s="1"/>
  <c r="CE277" i="1" s="1"/>
  <c r="CE276" i="1" s="1"/>
  <c r="AQ287" i="1"/>
  <c r="AQ286" i="1" s="1"/>
  <c r="AQ277" i="1" s="1"/>
  <c r="AQ276" i="1" s="1"/>
  <c r="BE287" i="1"/>
  <c r="BE286" i="1" s="1"/>
  <c r="BE277" i="1" s="1"/>
  <c r="BE276" i="1" s="1"/>
  <c r="BR226" i="1"/>
  <c r="AQ206" i="1"/>
  <c r="AQ205" i="1" s="1"/>
  <c r="AQ204" i="1" s="1"/>
  <c r="BT20" i="1"/>
  <c r="BT19" i="1" s="1"/>
  <c r="BT18" i="1" s="1"/>
  <c r="BT17" i="1" s="1"/>
  <c r="BT16" i="1" s="1"/>
  <c r="AP2336" i="1"/>
  <c r="K1334" i="1"/>
  <c r="AU259" i="1"/>
  <c r="AN20" i="1"/>
  <c r="AN19" i="1" s="1"/>
  <c r="AN18" i="1" s="1"/>
  <c r="AN17" i="1" s="1"/>
  <c r="AN16" i="1" s="1"/>
  <c r="U560" i="1"/>
  <c r="U559" i="1" s="1"/>
  <c r="U558" i="1" s="1"/>
  <c r="U535" i="1" s="1"/>
  <c r="AQ1712" i="1"/>
  <c r="AQ1699" i="1" s="1"/>
  <c r="AQ1698" i="1" s="1"/>
  <c r="J1712" i="1"/>
  <c r="J1699" i="1" s="1"/>
  <c r="J1698" i="1" s="1"/>
  <c r="W1238" i="1"/>
  <c r="W1231" i="1" s="1"/>
  <c r="CC348" i="1"/>
  <c r="CC347" i="1" s="1"/>
  <c r="CC346" i="1" s="1"/>
  <c r="CB560" i="1"/>
  <c r="CB559" i="1" s="1"/>
  <c r="CB558" i="1" s="1"/>
  <c r="CB535" i="1" s="1"/>
  <c r="AR20" i="1"/>
  <c r="AR19" i="1" s="1"/>
  <c r="AR18" i="1" s="1"/>
  <c r="AR17" i="1" s="1"/>
  <c r="AR16" i="1" s="1"/>
  <c r="CP2746" i="1"/>
  <c r="CP2692" i="1" s="1"/>
  <c r="G2271" i="1"/>
  <c r="G2270" i="1" s="1"/>
  <c r="M2083" i="1"/>
  <c r="Y2083" i="1" s="1"/>
  <c r="AE2083" i="1" s="1"/>
  <c r="AW2083" i="1" s="1"/>
  <c r="BA2083" i="1" s="1"/>
  <c r="BO2083" i="1" s="1"/>
  <c r="BU2083" i="1" s="1"/>
  <c r="CG2083" i="1" s="1"/>
  <c r="CI2083" i="1" s="1"/>
  <c r="I2029" i="1"/>
  <c r="O2029" i="1" s="1"/>
  <c r="AA2029" i="1" s="1"/>
  <c r="AG2029" i="1" s="1"/>
  <c r="AY2029" i="1" s="1"/>
  <c r="BC2029" i="1" s="1"/>
  <c r="BQ2029" i="1" s="1"/>
  <c r="BW2029" i="1" s="1"/>
  <c r="CM2029" i="1" s="1"/>
  <c r="CO2029" i="1" s="1"/>
  <c r="S1792" i="1"/>
  <c r="S1791" i="1" s="1"/>
  <c r="AZ1712" i="1"/>
  <c r="AZ1699" i="1" s="1"/>
  <c r="AZ1698" i="1" s="1"/>
  <c r="BO1686" i="1"/>
  <c r="BU1686" i="1" s="1"/>
  <c r="CG1686" i="1" s="1"/>
  <c r="CI1686" i="1" s="1"/>
  <c r="CF1680" i="1"/>
  <c r="CF1679" i="1" s="1"/>
  <c r="CF1678" i="1" s="1"/>
  <c r="M1511" i="1"/>
  <c r="Y1511" i="1" s="1"/>
  <c r="AE1511" i="1" s="1"/>
  <c r="AW1511" i="1" s="1"/>
  <c r="BA1511" i="1" s="1"/>
  <c r="BO1511" i="1" s="1"/>
  <c r="BU1511" i="1" s="1"/>
  <c r="CG1511" i="1" s="1"/>
  <c r="CI1511" i="1" s="1"/>
  <c r="J1916" i="1"/>
  <c r="J1915" i="1" s="1"/>
  <c r="J1908" i="1" s="1"/>
  <c r="J1490" i="1"/>
  <c r="I1044" i="1"/>
  <c r="O1044" i="1" s="1"/>
  <c r="AA1044" i="1" s="1"/>
  <c r="AG1044" i="1" s="1"/>
  <c r="AY1044" i="1" s="1"/>
  <c r="BC1044" i="1" s="1"/>
  <c r="BQ1044" i="1" s="1"/>
  <c r="BW1044" i="1" s="1"/>
  <c r="CM1044" i="1" s="1"/>
  <c r="N1268" i="1"/>
  <c r="Z1268" i="1" s="1"/>
  <c r="AF1268" i="1" s="1"/>
  <c r="AX1268" i="1" s="1"/>
  <c r="BB1268" i="1" s="1"/>
  <c r="BP1268" i="1" s="1"/>
  <c r="BV1268" i="1" s="1"/>
  <c r="CJ1268" i="1" s="1"/>
  <c r="CL1268" i="1" s="1"/>
  <c r="AI1301" i="1"/>
  <c r="AZ1153" i="1"/>
  <c r="M611" i="1"/>
  <c r="Y611" i="1" s="1"/>
  <c r="AE611" i="1" s="1"/>
  <c r="AW611" i="1" s="1"/>
  <c r="BA611" i="1" s="1"/>
  <c r="BO611" i="1" s="1"/>
  <c r="BU611" i="1" s="1"/>
  <c r="CG611" i="1" s="1"/>
  <c r="CI611" i="1" s="1"/>
  <c r="I822" i="1"/>
  <c r="O822" i="1" s="1"/>
  <c r="AA822" i="1" s="1"/>
  <c r="AG822" i="1" s="1"/>
  <c r="AY822" i="1" s="1"/>
  <c r="BC822" i="1" s="1"/>
  <c r="BQ822" i="1" s="1"/>
  <c r="BW822" i="1" s="1"/>
  <c r="CM822" i="1" s="1"/>
  <c r="G691" i="1"/>
  <c r="M691" i="1" s="1"/>
  <c r="Y691" i="1" s="1"/>
  <c r="AE691" i="1" s="1"/>
  <c r="AW691" i="1" s="1"/>
  <c r="BA691" i="1" s="1"/>
  <c r="BO691" i="1" s="1"/>
  <c r="BU691" i="1" s="1"/>
  <c r="CG691" i="1" s="1"/>
  <c r="BS1011" i="1"/>
  <c r="BS1010" i="1" s="1"/>
  <c r="BK872" i="1"/>
  <c r="Y806" i="1"/>
  <c r="AE806" i="1" s="1"/>
  <c r="AW806" i="1" s="1"/>
  <c r="BA806" i="1" s="1"/>
  <c r="BO806" i="1" s="1"/>
  <c r="BU806" i="1" s="1"/>
  <c r="CG806" i="1" s="1"/>
  <c r="CI806" i="1" s="1"/>
  <c r="N525" i="1"/>
  <c r="Z525" i="1" s="1"/>
  <c r="AF525" i="1" s="1"/>
  <c r="AX525" i="1" s="1"/>
  <c r="BB525" i="1" s="1"/>
  <c r="BP525" i="1" s="1"/>
  <c r="BV525" i="1" s="1"/>
  <c r="CJ525" i="1" s="1"/>
  <c r="CL525" i="1" s="1"/>
  <c r="AZ287" i="1"/>
  <c r="AZ286" i="1" s="1"/>
  <c r="AZ277" i="1" s="1"/>
  <c r="AZ276" i="1" s="1"/>
  <c r="T206" i="1"/>
  <c r="T205" i="1" s="1"/>
  <c r="T204" i="1" s="1"/>
  <c r="N85" i="1"/>
  <c r="Z85" i="1" s="1"/>
  <c r="AF85" i="1" s="1"/>
  <c r="AX85" i="1" s="1"/>
  <c r="BB85" i="1" s="1"/>
  <c r="BP85" i="1" s="1"/>
  <c r="BV85" i="1" s="1"/>
  <c r="CJ85" i="1" s="1"/>
  <c r="CL85" i="1" s="1"/>
  <c r="BN436" i="1"/>
  <c r="BN435" i="1" s="1"/>
  <c r="BN434" i="1" s="1"/>
  <c r="AJ348" i="1"/>
  <c r="AJ347" i="1" s="1"/>
  <c r="AJ346" i="1" s="1"/>
  <c r="L129" i="1"/>
  <c r="BF394" i="1"/>
  <c r="BF378" i="1" s="1"/>
  <c r="BF372" i="1" s="1"/>
  <c r="AB2622" i="1"/>
  <c r="AB2615" i="1" s="1"/>
  <c r="AB2614" i="1" s="1"/>
  <c r="R2622" i="1"/>
  <c r="R2615" i="1" s="1"/>
  <c r="R2614" i="1" s="1"/>
  <c r="Q2572" i="1"/>
  <c r="Q2571" i="1" s="1"/>
  <c r="Q2570" i="1" s="1"/>
  <c r="CE2482" i="1"/>
  <c r="BL2482" i="1"/>
  <c r="AP2482" i="1"/>
  <c r="T2482" i="1"/>
  <c r="BK2482" i="1"/>
  <c r="AK2482" i="1"/>
  <c r="BR2482" i="1"/>
  <c r="BR2461" i="1" s="1"/>
  <c r="BR2443" i="1" s="1"/>
  <c r="BR2442" i="1" s="1"/>
  <c r="AT2292" i="1"/>
  <c r="AT2291" i="1" s="1"/>
  <c r="AT2290" i="1" s="1"/>
  <c r="AT2289" i="1" s="1"/>
  <c r="AT2275" i="1" s="1"/>
  <c r="L2482" i="1"/>
  <c r="O2373" i="1"/>
  <c r="AA2373" i="1" s="1"/>
  <c r="AG2373" i="1" s="1"/>
  <c r="AY2373" i="1" s="1"/>
  <c r="BC2373" i="1" s="1"/>
  <c r="BQ2373" i="1" s="1"/>
  <c r="BW2373" i="1" s="1"/>
  <c r="CM2373" i="1" s="1"/>
  <c r="CO2373" i="1" s="1"/>
  <c r="CC2137" i="1"/>
  <c r="CC2110" i="1" s="1"/>
  <c r="CC2109" i="1" s="1"/>
  <c r="CC2108" i="1" s="1"/>
  <c r="BH2110" i="1"/>
  <c r="BH2109" i="1" s="1"/>
  <c r="BH2108" i="1" s="1"/>
  <c r="AN2064" i="1"/>
  <c r="AN2017" i="1" s="1"/>
  <c r="AN2016" i="1" s="1"/>
  <c r="AN2007" i="1" s="1"/>
  <c r="M2065" i="1"/>
  <c r="Y2065" i="1" s="1"/>
  <c r="AE2065" i="1" s="1"/>
  <c r="AW2065" i="1" s="1"/>
  <c r="BA2065" i="1" s="1"/>
  <c r="BO2065" i="1" s="1"/>
  <c r="BU2065" i="1" s="1"/>
  <c r="CG2065" i="1" s="1"/>
  <c r="CI2065" i="1" s="1"/>
  <c r="T1916" i="1"/>
  <c r="T1915" i="1" s="1"/>
  <c r="O2169" i="1"/>
  <c r="AA2169" i="1" s="1"/>
  <c r="AG2169" i="1" s="1"/>
  <c r="AY2169" i="1" s="1"/>
  <c r="BC2169" i="1" s="1"/>
  <c r="BQ2169" i="1" s="1"/>
  <c r="BW2169" i="1" s="1"/>
  <c r="CM2169" i="1" s="1"/>
  <c r="CO2169" i="1" s="1"/>
  <c r="BX1749" i="1"/>
  <c r="BX1748" i="1" s="1"/>
  <c r="CF2137" i="1"/>
  <c r="CF2110" i="1" s="1"/>
  <c r="CF2109" i="1" s="1"/>
  <c r="CF2108" i="1" s="1"/>
  <c r="BJ2137" i="1"/>
  <c r="BJ2110" i="1" s="1"/>
  <c r="BJ2109" i="1" s="1"/>
  <c r="BJ2108" i="1" s="1"/>
  <c r="BM1712" i="1"/>
  <c r="BM1699" i="1" s="1"/>
  <c r="BM1698" i="1" s="1"/>
  <c r="BG1581" i="1"/>
  <c r="BG1580" i="1" s="1"/>
  <c r="AP1440" i="1"/>
  <c r="Q1011" i="1"/>
  <c r="AR1301" i="1"/>
  <c r="CP1301" i="1"/>
  <c r="AT1153" i="1"/>
  <c r="K904" i="1"/>
  <c r="BL872" i="1"/>
  <c r="BM635" i="1"/>
  <c r="M561" i="1"/>
  <c r="Y561" i="1" s="1"/>
  <c r="AE561" i="1" s="1"/>
  <c r="AW561" i="1" s="1"/>
  <c r="BA561" i="1" s="1"/>
  <c r="BO561" i="1" s="1"/>
  <c r="BU561" i="1" s="1"/>
  <c r="CG561" i="1" s="1"/>
  <c r="CI561" i="1" s="1"/>
  <c r="CF904" i="1"/>
  <c r="S904" i="1"/>
  <c r="CB872" i="1"/>
  <c r="M553" i="1"/>
  <c r="Y553" i="1" s="1"/>
  <c r="AE553" i="1" s="1"/>
  <c r="AW553" i="1" s="1"/>
  <c r="BA553" i="1" s="1"/>
  <c r="BO553" i="1" s="1"/>
  <c r="BU553" i="1" s="1"/>
  <c r="CG553" i="1" s="1"/>
  <c r="CI553" i="1" s="1"/>
  <c r="BE436" i="1"/>
  <c r="BE435" i="1" s="1"/>
  <c r="BE434" i="1" s="1"/>
  <c r="CA394" i="1"/>
  <c r="CA378" i="1" s="1"/>
  <c r="CA372" i="1" s="1"/>
  <c r="AU394" i="1"/>
  <c r="AU378" i="1" s="1"/>
  <c r="AU372" i="1" s="1"/>
  <c r="BG348" i="1"/>
  <c r="BG347" i="1" s="1"/>
  <c r="BG346" i="1" s="1"/>
  <c r="BL206" i="1"/>
  <c r="BL205" i="1" s="1"/>
  <c r="BL204" i="1" s="1"/>
  <c r="G551" i="1"/>
  <c r="M551" i="1" s="1"/>
  <c r="Y551" i="1" s="1"/>
  <c r="AE551" i="1" s="1"/>
  <c r="AW551" i="1" s="1"/>
  <c r="BA551" i="1" s="1"/>
  <c r="BO551" i="1" s="1"/>
  <c r="BU551" i="1" s="1"/>
  <c r="CG551" i="1" s="1"/>
  <c r="CI551" i="1" s="1"/>
  <c r="BH348" i="1"/>
  <c r="BH347" i="1" s="1"/>
  <c r="BH346" i="1" s="1"/>
  <c r="R20" i="1"/>
  <c r="R19" i="1" s="1"/>
  <c r="R18" i="1" s="1"/>
  <c r="R17" i="1" s="1"/>
  <c r="R16" i="1" s="1"/>
  <c r="AD436" i="1"/>
  <c r="AD435" i="1" s="1"/>
  <c r="AD434" i="1" s="1"/>
  <c r="AO348" i="1"/>
  <c r="AO347" i="1" s="1"/>
  <c r="AO346" i="1" s="1"/>
  <c r="AT206" i="1"/>
  <c r="AT205" i="1" s="1"/>
  <c r="AT204" i="1" s="1"/>
  <c r="AO157" i="1"/>
  <c r="AO156" i="1" s="1"/>
  <c r="AO155" i="1" s="1"/>
  <c r="CH1301" i="1"/>
  <c r="AI494" i="1"/>
  <c r="AI493" i="1" s="1"/>
  <c r="AI470" i="1" s="1"/>
  <c r="AQ2396" i="1"/>
  <c r="AQ2389" i="1" s="1"/>
  <c r="J729" i="1"/>
  <c r="AB2692" i="1"/>
  <c r="CH20" i="1"/>
  <c r="CH19" i="1" s="1"/>
  <c r="CH18" i="1" s="1"/>
  <c r="CH17" i="1" s="1"/>
  <c r="CH16" i="1" s="1"/>
  <c r="BX2462" i="1"/>
  <c r="AV2462" i="1"/>
  <c r="BG2396" i="1"/>
  <c r="BG2389" i="1" s="1"/>
  <c r="M2286" i="1"/>
  <c r="Y2286" i="1" s="1"/>
  <c r="AE2286" i="1" s="1"/>
  <c r="AW2286" i="1" s="1"/>
  <c r="BA2286" i="1" s="1"/>
  <c r="BO2286" i="1" s="1"/>
  <c r="BU2286" i="1" s="1"/>
  <c r="CG2286" i="1" s="1"/>
  <c r="CI2286" i="1" s="1"/>
  <c r="L2365" i="1"/>
  <c r="L2364" i="1" s="1"/>
  <c r="L2363" i="1" s="1"/>
  <c r="BT2292" i="1"/>
  <c r="BT2291" i="1" s="1"/>
  <c r="BT2290" i="1" s="1"/>
  <c r="BT2289" i="1" s="1"/>
  <c r="BT2275" i="1" s="1"/>
  <c r="CB2137" i="1"/>
  <c r="CB2110" i="1" s="1"/>
  <c r="CB2109" i="1" s="1"/>
  <c r="CB2108" i="1" s="1"/>
  <c r="BF2137" i="1"/>
  <c r="BF2110" i="1" s="1"/>
  <c r="BF2109" i="1" s="1"/>
  <c r="BF2108" i="1" s="1"/>
  <c r="BS2064" i="1"/>
  <c r="BS2017" i="1" s="1"/>
  <c r="BS2016" i="1" s="1"/>
  <c r="BS2007" i="1" s="1"/>
  <c r="BE2064" i="1"/>
  <c r="BE2017" i="1" s="1"/>
  <c r="BE2016" i="1" s="1"/>
  <c r="BE2007" i="1" s="1"/>
  <c r="AI1792" i="1"/>
  <c r="AI1791" i="1" s="1"/>
  <c r="AN2365" i="1"/>
  <c r="AN2364" i="1" s="1"/>
  <c r="AN2363" i="1" s="1"/>
  <c r="R2365" i="1"/>
  <c r="R2364" i="1" s="1"/>
  <c r="R2363" i="1" s="1"/>
  <c r="H2029" i="1"/>
  <c r="AZ1334" i="1"/>
  <c r="W1334" i="1"/>
  <c r="P1186" i="1"/>
  <c r="AO589" i="1"/>
  <c r="AO588" i="1" s="1"/>
  <c r="AO580" i="1" s="1"/>
  <c r="AO573" i="1" s="1"/>
  <c r="X763" i="1"/>
  <c r="BI635" i="1"/>
  <c r="G436" i="1"/>
  <c r="G435" i="1" s="1"/>
  <c r="BK226" i="1"/>
  <c r="Q394" i="1"/>
  <c r="Q378" i="1" s="1"/>
  <c r="Q372" i="1" s="1"/>
  <c r="CA348" i="1"/>
  <c r="CA347" i="1" s="1"/>
  <c r="CA346" i="1" s="1"/>
  <c r="AI348" i="1"/>
  <c r="AI347" i="1" s="1"/>
  <c r="AI346" i="1" s="1"/>
  <c r="AH348" i="1"/>
  <c r="AH347" i="1" s="1"/>
  <c r="AH346" i="1" s="1"/>
  <c r="AM287" i="1"/>
  <c r="AM286" i="1" s="1"/>
  <c r="AM277" i="1" s="1"/>
  <c r="AM276" i="1" s="1"/>
  <c r="Q287" i="1"/>
  <c r="Q286" i="1" s="1"/>
  <c r="Q277" i="1" s="1"/>
  <c r="Q276" i="1" s="1"/>
  <c r="O2763" i="1"/>
  <c r="AA2763" i="1" s="1"/>
  <c r="AG2763" i="1" s="1"/>
  <c r="AY2763" i="1" s="1"/>
  <c r="BC2763" i="1" s="1"/>
  <c r="BQ2763" i="1" s="1"/>
  <c r="BW2763" i="1" s="1"/>
  <c r="CM2763" i="1" s="1"/>
  <c r="CO2763" i="1" s="1"/>
  <c r="BS2292" i="1"/>
  <c r="BS2291" i="1" s="1"/>
  <c r="BS2290" i="1" s="1"/>
  <c r="BS2289" i="1" s="1"/>
  <c r="BS2275" i="1" s="1"/>
  <c r="CD1041" i="1"/>
  <c r="P1041" i="1"/>
  <c r="AT729" i="1"/>
  <c r="V560" i="1"/>
  <c r="V559" i="1" s="1"/>
  <c r="V558" i="1" s="1"/>
  <c r="V535" i="1" s="1"/>
  <c r="BR1440" i="1"/>
  <c r="BS494" i="1"/>
  <c r="BS493" i="1" s="1"/>
  <c r="BS470" i="1" s="1"/>
  <c r="AB259" i="1"/>
  <c r="AO535" i="1"/>
  <c r="AU494" i="1"/>
  <c r="AU493" i="1" s="1"/>
  <c r="AU470" i="1" s="1"/>
  <c r="AB129" i="1"/>
  <c r="BD2396" i="1"/>
  <c r="BD2389" i="1" s="1"/>
  <c r="AV1916" i="1"/>
  <c r="AV1915" i="1" s="1"/>
  <c r="AV1908" i="1" s="1"/>
  <c r="BY206" i="1"/>
  <c r="BY205" i="1" s="1"/>
  <c r="BY204" i="1" s="1"/>
  <c r="Q2673" i="1"/>
  <c r="Q2672" i="1" s="1"/>
  <c r="I2482" i="1"/>
  <c r="V1916" i="1"/>
  <c r="V1915" i="1" s="1"/>
  <c r="N1589" i="1"/>
  <c r="Z1589" i="1" s="1"/>
  <c r="AF1589" i="1" s="1"/>
  <c r="AX1589" i="1" s="1"/>
  <c r="BB1589" i="1" s="1"/>
  <c r="BP1589" i="1" s="1"/>
  <c r="BV1589" i="1" s="1"/>
  <c r="CJ1589" i="1" s="1"/>
  <c r="CL1589" i="1" s="1"/>
  <c r="BS1916" i="1"/>
  <c r="BS1915" i="1" s="1"/>
  <c r="BS1908" i="1" s="1"/>
  <c r="BT1712" i="1"/>
  <c r="BT1699" i="1" s="1"/>
  <c r="BT1698" i="1" s="1"/>
  <c r="CG1750" i="1"/>
  <c r="CI1750" i="1" s="1"/>
  <c r="H1728" i="1"/>
  <c r="N1728" i="1" s="1"/>
  <c r="Z1728" i="1" s="1"/>
  <c r="AF1728" i="1" s="1"/>
  <c r="AX1728" i="1" s="1"/>
  <c r="BB1728" i="1" s="1"/>
  <c r="BP1728" i="1" s="1"/>
  <c r="BV1728" i="1" s="1"/>
  <c r="CJ1728" i="1" s="1"/>
  <c r="CL1728" i="1" s="1"/>
  <c r="CM1685" i="1"/>
  <c r="CO1685" i="1" s="1"/>
  <c r="BD1440" i="1"/>
  <c r="BJ872" i="1"/>
  <c r="M683" i="1"/>
  <c r="Y683" i="1" s="1"/>
  <c r="AE683" i="1" s="1"/>
  <c r="AW683" i="1" s="1"/>
  <c r="BA683" i="1" s="1"/>
  <c r="BO683" i="1" s="1"/>
  <c r="BU683" i="1" s="1"/>
  <c r="CG683" i="1" s="1"/>
  <c r="N698" i="1"/>
  <c r="Z698" i="1" s="1"/>
  <c r="AF698" i="1" s="1"/>
  <c r="AX698" i="1" s="1"/>
  <c r="BB698" i="1" s="1"/>
  <c r="BP698" i="1" s="1"/>
  <c r="BV698" i="1" s="1"/>
  <c r="CJ698" i="1" s="1"/>
  <c r="O775" i="1"/>
  <c r="AA775" i="1" s="1"/>
  <c r="AG775" i="1" s="1"/>
  <c r="AY775" i="1" s="1"/>
  <c r="BC775" i="1" s="1"/>
  <c r="BQ775" i="1" s="1"/>
  <c r="BW775" i="1" s="1"/>
  <c r="CM775" i="1" s="1"/>
  <c r="CO775" i="1" s="1"/>
  <c r="BX348" i="1"/>
  <c r="BX347" i="1" s="1"/>
  <c r="BX346" i="1" s="1"/>
  <c r="P348" i="1"/>
  <c r="P347" i="1" s="1"/>
  <c r="P346" i="1" s="1"/>
  <c r="AL436" i="1"/>
  <c r="AL435" i="1" s="1"/>
  <c r="AL434" i="1" s="1"/>
  <c r="H436" i="1"/>
  <c r="H435" i="1" s="1"/>
  <c r="AC2673" i="1"/>
  <c r="AC2672" i="1" s="1"/>
  <c r="BN2572" i="1"/>
  <c r="BN2571" i="1" s="1"/>
  <c r="BN2570" i="1" s="1"/>
  <c r="BS2622" i="1"/>
  <c r="BS2615" i="1" s="1"/>
  <c r="BS2614" i="1" s="1"/>
  <c r="BT2572" i="1"/>
  <c r="BT2571" i="1" s="1"/>
  <c r="BT2570" i="1" s="1"/>
  <c r="AU2482" i="1"/>
  <c r="AL2482" i="1"/>
  <c r="AZ2482" i="1"/>
  <c r="O2493" i="1"/>
  <c r="AA2493" i="1" s="1"/>
  <c r="AG2493" i="1" s="1"/>
  <c r="AY2493" i="1" s="1"/>
  <c r="BC2493" i="1" s="1"/>
  <c r="BQ2493" i="1" s="1"/>
  <c r="BW2493" i="1" s="1"/>
  <c r="CM2493" i="1" s="1"/>
  <c r="CO2493" i="1" s="1"/>
  <c r="AL2396" i="1"/>
  <c r="AL2389" i="1" s="1"/>
  <c r="CF2482" i="1"/>
  <c r="BG2365" i="1"/>
  <c r="BG2364" i="1" s="1"/>
  <c r="BG2363" i="1" s="1"/>
  <c r="BS2396" i="1"/>
  <c r="BS2389" i="1" s="1"/>
  <c r="AP2292" i="1"/>
  <c r="AP2291" i="1" s="1"/>
  <c r="AP2290" i="1" s="1"/>
  <c r="AP2289" i="1" s="1"/>
  <c r="AP2275" i="1" s="1"/>
  <c r="CE2336" i="1"/>
  <c r="O2573" i="1"/>
  <c r="AA2573" i="1" s="1"/>
  <c r="AG2573" i="1" s="1"/>
  <c r="AY2573" i="1" s="1"/>
  <c r="BC2573" i="1" s="1"/>
  <c r="BQ2573" i="1" s="1"/>
  <c r="BW2573" i="1" s="1"/>
  <c r="CM2573" i="1" s="1"/>
  <c r="CO2573" i="1" s="1"/>
  <c r="CB2064" i="1"/>
  <c r="CB2017" i="1" s="1"/>
  <c r="CB2016" i="1" s="1"/>
  <c r="CB2007" i="1" s="1"/>
  <c r="AK1712" i="1"/>
  <c r="AK1699" i="1" s="1"/>
  <c r="AK1698" i="1" s="1"/>
  <c r="BD1916" i="1"/>
  <c r="BD1915" i="1" s="1"/>
  <c r="BD1908" i="1" s="1"/>
  <c r="AD1727" i="1"/>
  <c r="AD1726" i="1" s="1"/>
  <c r="BH1727" i="1"/>
  <c r="BH1726" i="1" s="1"/>
  <c r="O2170" i="1"/>
  <c r="AA2170" i="1" s="1"/>
  <c r="AG2170" i="1" s="1"/>
  <c r="AY2170" i="1" s="1"/>
  <c r="BC2170" i="1" s="1"/>
  <c r="BQ2170" i="1" s="1"/>
  <c r="BW2170" i="1" s="1"/>
  <c r="CM2170" i="1" s="1"/>
  <c r="CO2170" i="1" s="1"/>
  <c r="X1470" i="1"/>
  <c r="X1153" i="1"/>
  <c r="BZ560" i="1"/>
  <c r="BZ559" i="1" s="1"/>
  <c r="BZ558" i="1" s="1"/>
  <c r="BZ535" i="1" s="1"/>
  <c r="O639" i="1"/>
  <c r="AA639" i="1" s="1"/>
  <c r="AG639" i="1" s="1"/>
  <c r="AY639" i="1" s="1"/>
  <c r="BC639" i="1" s="1"/>
  <c r="BQ639" i="1" s="1"/>
  <c r="BW639" i="1" s="1"/>
  <c r="CM639" i="1" s="1"/>
  <c r="CO639" i="1" s="1"/>
  <c r="BX1011" i="1"/>
  <c r="K589" i="1"/>
  <c r="K588" i="1" s="1"/>
  <c r="K580" i="1" s="1"/>
  <c r="K573" i="1" s="1"/>
  <c r="W348" i="1"/>
  <c r="W347" i="1" s="1"/>
  <c r="W346" i="1" s="1"/>
  <c r="AR494" i="1"/>
  <c r="AR493" i="1" s="1"/>
  <c r="AR470" i="1" s="1"/>
  <c r="AP394" i="1"/>
  <c r="AP378" i="1" s="1"/>
  <c r="AP372" i="1" s="1"/>
  <c r="BY287" i="1"/>
  <c r="BY286" i="1" s="1"/>
  <c r="BY277" i="1" s="1"/>
  <c r="BY276" i="1" s="1"/>
  <c r="BG394" i="1"/>
  <c r="BG378" i="1" s="1"/>
  <c r="BG372" i="1" s="1"/>
  <c r="AK2396" i="1"/>
  <c r="AK2389" i="1" s="1"/>
  <c r="BN2292" i="1"/>
  <c r="BN2291" i="1" s="1"/>
  <c r="BN2290" i="1" s="1"/>
  <c r="BN2289" i="1" s="1"/>
  <c r="BN2275" i="1" s="1"/>
  <c r="BI494" i="1"/>
  <c r="BI493" i="1" s="1"/>
  <c r="BI470" i="1" s="1"/>
  <c r="N498" i="1"/>
  <c r="Z498" i="1" s="1"/>
  <c r="AF498" i="1" s="1"/>
  <c r="AX498" i="1" s="1"/>
  <c r="BB498" i="1" s="1"/>
  <c r="BP498" i="1" s="1"/>
  <c r="BV498" i="1" s="1"/>
  <c r="CJ498" i="1" s="1"/>
  <c r="CL498" i="1" s="1"/>
  <c r="CH2396" i="1"/>
  <c r="CH2389" i="1" s="1"/>
  <c r="AN2673" i="1"/>
  <c r="AN2672" i="1" s="1"/>
  <c r="AO2572" i="1"/>
  <c r="AO2571" i="1" s="1"/>
  <c r="AO2570" i="1" s="1"/>
  <c r="L2292" i="1"/>
  <c r="L2291" i="1" s="1"/>
  <c r="L2290" i="1" s="1"/>
  <c r="L2289" i="1" s="1"/>
  <c r="L2275" i="1" s="1"/>
  <c r="BJ2396" i="1"/>
  <c r="BJ2389" i="1" s="1"/>
  <c r="V1470" i="1"/>
  <c r="AC1470" i="1"/>
  <c r="BH1153" i="1"/>
  <c r="S1011" i="1"/>
  <c r="S1010" i="1" s="1"/>
  <c r="CF635" i="1"/>
  <c r="AL635" i="1"/>
  <c r="X603" i="1"/>
  <c r="CC635" i="1"/>
  <c r="X635" i="1"/>
  <c r="BX589" i="1"/>
  <c r="BX588" i="1" s="1"/>
  <c r="BX580" i="1" s="1"/>
  <c r="AC436" i="1"/>
  <c r="AC435" i="1" s="1"/>
  <c r="AC434" i="1" s="1"/>
  <c r="CP287" i="1"/>
  <c r="CP286" i="1" s="1"/>
  <c r="CP277" i="1" s="1"/>
  <c r="CP276" i="1" s="1"/>
  <c r="BE394" i="1"/>
  <c r="BE378" i="1" s="1"/>
  <c r="BE372" i="1" s="1"/>
  <c r="AM348" i="1"/>
  <c r="AM347" i="1" s="1"/>
  <c r="AM346" i="1" s="1"/>
  <c r="BG20" i="1"/>
  <c r="BG19" i="1" s="1"/>
  <c r="BG18" i="1" s="1"/>
  <c r="BG17" i="1" s="1"/>
  <c r="BG16" i="1" s="1"/>
  <c r="AH744" i="1"/>
  <c r="AH743" i="1" s="1"/>
  <c r="AH729" i="1" s="1"/>
  <c r="CP603" i="1"/>
  <c r="BI348" i="1"/>
  <c r="BI347" i="1" s="1"/>
  <c r="BI346" i="1" s="1"/>
  <c r="BD206" i="1"/>
  <c r="BD205" i="1" s="1"/>
  <c r="BD204" i="1" s="1"/>
  <c r="CE206" i="1"/>
  <c r="CE205" i="1" s="1"/>
  <c r="CE204" i="1" s="1"/>
  <c r="AK129" i="1"/>
  <c r="AU1581" i="1"/>
  <c r="AU1580" i="1" s="1"/>
  <c r="CF729" i="1"/>
  <c r="W904" i="1"/>
  <c r="BF259" i="1"/>
  <c r="U1041" i="1"/>
  <c r="BI2673" i="1"/>
  <c r="BI2672" i="1" s="1"/>
  <c r="G2663" i="1"/>
  <c r="G2662" i="1" s="1"/>
  <c r="N2595" i="1"/>
  <c r="Z2595" i="1" s="1"/>
  <c r="AF2595" i="1" s="1"/>
  <c r="AX2595" i="1" s="1"/>
  <c r="BB2595" i="1" s="1"/>
  <c r="BP2595" i="1" s="1"/>
  <c r="BV2595" i="1" s="1"/>
  <c r="CJ2595" i="1" s="1"/>
  <c r="CL2595" i="1" s="1"/>
  <c r="V2482" i="1"/>
  <c r="N2116" i="1"/>
  <c r="Z2116" i="1" s="1"/>
  <c r="AF2116" i="1" s="1"/>
  <c r="AX2116" i="1" s="1"/>
  <c r="BB2116" i="1" s="1"/>
  <c r="BP2116" i="1" s="1"/>
  <c r="BV2116" i="1" s="1"/>
  <c r="CJ2116" i="1" s="1"/>
  <c r="CL2116" i="1" s="1"/>
  <c r="R1916" i="1"/>
  <c r="R1915" i="1" s="1"/>
  <c r="R1908" i="1" s="1"/>
  <c r="CE1749" i="1"/>
  <c r="CE1748" i="1" s="1"/>
  <c r="L1756" i="1"/>
  <c r="L1749" i="1" s="1"/>
  <c r="L1748" i="1" s="1"/>
  <c r="M1719" i="1"/>
  <c r="Y1719" i="1" s="1"/>
  <c r="AE1719" i="1" s="1"/>
  <c r="AW1719" i="1" s="1"/>
  <c r="BA1719" i="1" s="1"/>
  <c r="BO1719" i="1" s="1"/>
  <c r="BU1719" i="1" s="1"/>
  <c r="CG1719" i="1" s="1"/>
  <c r="CI1719" i="1" s="1"/>
  <c r="T1712" i="1"/>
  <c r="T1699" i="1" s="1"/>
  <c r="T1698" i="1" s="1"/>
  <c r="T1697" i="1" s="1"/>
  <c r="T1677" i="1" s="1"/>
  <c r="CG1751" i="1"/>
  <c r="CI1751" i="1" s="1"/>
  <c r="BX1440" i="1"/>
  <c r="N1414" i="1"/>
  <c r="Z1414" i="1" s="1"/>
  <c r="AF1414" i="1" s="1"/>
  <c r="AX1414" i="1" s="1"/>
  <c r="BB1414" i="1" s="1"/>
  <c r="BP1414" i="1" s="1"/>
  <c r="BV1414" i="1" s="1"/>
  <c r="CJ1414" i="1" s="1"/>
  <c r="CL1414" i="1" s="1"/>
  <c r="N1413" i="1"/>
  <c r="Z1413" i="1" s="1"/>
  <c r="AF1413" i="1" s="1"/>
  <c r="AX1413" i="1" s="1"/>
  <c r="BB1413" i="1" s="1"/>
  <c r="BP1413" i="1" s="1"/>
  <c r="BV1413" i="1" s="1"/>
  <c r="CJ1413" i="1" s="1"/>
  <c r="N730" i="1"/>
  <c r="Z730" i="1" s="1"/>
  <c r="AF730" i="1" s="1"/>
  <c r="AX730" i="1" s="1"/>
  <c r="BB730" i="1" s="1"/>
  <c r="BP730" i="1" s="1"/>
  <c r="BV730" i="1" s="1"/>
  <c r="CJ730" i="1" s="1"/>
  <c r="CL730" i="1" s="1"/>
  <c r="O683" i="1"/>
  <c r="AA683" i="1" s="1"/>
  <c r="AG683" i="1" s="1"/>
  <c r="AY683" i="1" s="1"/>
  <c r="BC683" i="1" s="1"/>
  <c r="BQ683" i="1" s="1"/>
  <c r="BW683" i="1" s="1"/>
  <c r="CM683" i="1" s="1"/>
  <c r="Z1087" i="1"/>
  <c r="AF1087" i="1" s="1"/>
  <c r="AX1087" i="1" s="1"/>
  <c r="BB1087" i="1" s="1"/>
  <c r="BP1087" i="1" s="1"/>
  <c r="BV1087" i="1" s="1"/>
  <c r="CJ1087" i="1" s="1"/>
  <c r="CL1087" i="1" s="1"/>
  <c r="AQ603" i="1"/>
  <c r="AZ348" i="1"/>
  <c r="AZ347" i="1" s="1"/>
  <c r="AZ346" i="1" s="1"/>
  <c r="AH157" i="1"/>
  <c r="AH156" i="1" s="1"/>
  <c r="AH155" i="1" s="1"/>
  <c r="V104" i="1"/>
  <c r="V103" i="1" s="1"/>
  <c r="K129" i="1"/>
  <c r="M414" i="1"/>
  <c r="Y414" i="1" s="1"/>
  <c r="AE414" i="1" s="1"/>
  <c r="AW414" i="1" s="1"/>
  <c r="BA414" i="1" s="1"/>
  <c r="BO414" i="1" s="1"/>
  <c r="BU414" i="1" s="1"/>
  <c r="CG414" i="1" s="1"/>
  <c r="CI414" i="1" s="1"/>
  <c r="AK2746" i="1"/>
  <c r="AK2692" i="1" s="1"/>
  <c r="CE2622" i="1"/>
  <c r="CE2615" i="1" s="1"/>
  <c r="CE2614" i="1" s="1"/>
  <c r="Z2617" i="1"/>
  <c r="AF2617" i="1" s="1"/>
  <c r="AX2617" i="1" s="1"/>
  <c r="BB2617" i="1" s="1"/>
  <c r="BP2617" i="1" s="1"/>
  <c r="BV2617" i="1" s="1"/>
  <c r="CJ2617" i="1" s="1"/>
  <c r="CL2617" i="1" s="1"/>
  <c r="BT2622" i="1"/>
  <c r="BT2615" i="1" s="1"/>
  <c r="BT2614" i="1" s="1"/>
  <c r="BL2622" i="1"/>
  <c r="BL2615" i="1" s="1"/>
  <c r="BL2614" i="1" s="1"/>
  <c r="CB2482" i="1"/>
  <c r="BF2482" i="1"/>
  <c r="BR2292" i="1"/>
  <c r="BR2291" i="1" s="1"/>
  <c r="BR2290" i="1" s="1"/>
  <c r="BR2289" i="1" s="1"/>
  <c r="BR2275" i="1" s="1"/>
  <c r="BS1581" i="1"/>
  <c r="BS1580" i="1" s="1"/>
  <c r="BE1301" i="1"/>
  <c r="AZ1727" i="1"/>
  <c r="AZ1726" i="1" s="1"/>
  <c r="AQ1440" i="1"/>
  <c r="AI1186" i="1"/>
  <c r="BZ763" i="1"/>
  <c r="T635" i="1"/>
  <c r="T602" i="1" s="1"/>
  <c r="BF635" i="1"/>
  <c r="M554" i="1"/>
  <c r="Y554" i="1" s="1"/>
  <c r="AE554" i="1" s="1"/>
  <c r="AW554" i="1" s="1"/>
  <c r="BA554" i="1" s="1"/>
  <c r="BO554" i="1" s="1"/>
  <c r="BU554" i="1" s="1"/>
  <c r="CG554" i="1" s="1"/>
  <c r="CI554" i="1" s="1"/>
  <c r="BI904" i="1"/>
  <c r="AJ904" i="1"/>
  <c r="O684" i="1"/>
  <c r="AA684" i="1" s="1"/>
  <c r="AG684" i="1" s="1"/>
  <c r="AY684" i="1" s="1"/>
  <c r="BC684" i="1" s="1"/>
  <c r="BQ684" i="1" s="1"/>
  <c r="BW684" i="1" s="1"/>
  <c r="CM684" i="1" s="1"/>
  <c r="CO684" i="1" s="1"/>
  <c r="N597" i="1"/>
  <c r="Z597" i="1" s="1"/>
  <c r="AF597" i="1" s="1"/>
  <c r="AX597" i="1" s="1"/>
  <c r="BB597" i="1" s="1"/>
  <c r="BP597" i="1" s="1"/>
  <c r="BV597" i="1" s="1"/>
  <c r="CJ597" i="1" s="1"/>
  <c r="CL597" i="1" s="1"/>
  <c r="O539" i="1"/>
  <c r="AA539" i="1" s="1"/>
  <c r="AG539" i="1" s="1"/>
  <c r="AY539" i="1" s="1"/>
  <c r="BC539" i="1" s="1"/>
  <c r="BQ539" i="1" s="1"/>
  <c r="BW539" i="1" s="1"/>
  <c r="CM539" i="1" s="1"/>
  <c r="CO539" i="1" s="1"/>
  <c r="CD287" i="1"/>
  <c r="CD286" i="1" s="1"/>
  <c r="CD277" i="1" s="1"/>
  <c r="CD276" i="1" s="1"/>
  <c r="O2302" i="1"/>
  <c r="AA2302" i="1" s="1"/>
  <c r="AG2302" i="1" s="1"/>
  <c r="AY2302" i="1" s="1"/>
  <c r="BC2302" i="1" s="1"/>
  <c r="BQ2302" i="1" s="1"/>
  <c r="BW2302" i="1" s="1"/>
  <c r="CM2302" i="1" s="1"/>
  <c r="CO2302" i="1" s="1"/>
  <c r="AH287" i="1"/>
  <c r="AH286" i="1" s="1"/>
  <c r="AH277" i="1" s="1"/>
  <c r="AH276" i="1" s="1"/>
  <c r="BI226" i="1"/>
  <c r="H729" i="1"/>
  <c r="AD394" i="1"/>
  <c r="AD378" i="1" s="1"/>
  <c r="AD372" i="1" s="1"/>
  <c r="S394" i="1"/>
  <c r="S378" i="1" s="1"/>
  <c r="S372" i="1" s="1"/>
  <c r="V2292" i="1"/>
  <c r="V2291" i="1" s="1"/>
  <c r="V2290" i="1" s="1"/>
  <c r="V2289" i="1" s="1"/>
  <c r="V2275" i="1" s="1"/>
  <c r="CC129" i="1"/>
  <c r="N29" i="1"/>
  <c r="Z29" i="1" s="1"/>
  <c r="AF29" i="1" s="1"/>
  <c r="AX29" i="1" s="1"/>
  <c r="BB29" i="1" s="1"/>
  <c r="BP29" i="1" s="1"/>
  <c r="BV29" i="1" s="1"/>
  <c r="CJ29" i="1" s="1"/>
  <c r="CL29" i="1" s="1"/>
  <c r="CH1011" i="1"/>
  <c r="BK436" i="1"/>
  <c r="BK435" i="1" s="1"/>
  <c r="BK434" i="1" s="1"/>
  <c r="AS494" i="1"/>
  <c r="AS493" i="1" s="1"/>
  <c r="AS470" i="1" s="1"/>
  <c r="BD2673" i="1"/>
  <c r="BD2672" i="1" s="1"/>
  <c r="BY2622" i="1"/>
  <c r="BY2615" i="1" s="1"/>
  <c r="BY2614" i="1" s="1"/>
  <c r="AK2622" i="1"/>
  <c r="AK2615" i="1" s="1"/>
  <c r="AK2614" i="1" s="1"/>
  <c r="BX2572" i="1"/>
  <c r="BX2571" i="1" s="1"/>
  <c r="BX2570" i="1" s="1"/>
  <c r="CC2365" i="1"/>
  <c r="CC2364" i="1" s="1"/>
  <c r="CC2363" i="1" s="1"/>
  <c r="AK2365" i="1"/>
  <c r="AK2364" i="1" s="1"/>
  <c r="AK2363" i="1" s="1"/>
  <c r="AU2217" i="1"/>
  <c r="AU2208" i="1" s="1"/>
  <c r="AU2207" i="1" s="1"/>
  <c r="AU2206" i="1" s="1"/>
  <c r="AU2196" i="1" s="1"/>
  <c r="AI2064" i="1"/>
  <c r="AI2017" i="1" s="1"/>
  <c r="AI2016" i="1" s="1"/>
  <c r="AI2007" i="1" s="1"/>
  <c r="AN1916" i="1"/>
  <c r="AN1915" i="1" s="1"/>
  <c r="AN1908" i="1" s="1"/>
  <c r="BY1749" i="1"/>
  <c r="BY1748" i="1" s="1"/>
  <c r="AT1792" i="1"/>
  <c r="AT1791" i="1" s="1"/>
  <c r="BF1727" i="1"/>
  <c r="BF1726" i="1" s="1"/>
  <c r="N1567" i="1"/>
  <c r="Z1567" i="1" s="1"/>
  <c r="AF1567" i="1" s="1"/>
  <c r="AX1567" i="1" s="1"/>
  <c r="BB1567" i="1" s="1"/>
  <c r="BP1567" i="1" s="1"/>
  <c r="BV1567" i="1" s="1"/>
  <c r="CJ1567" i="1" s="1"/>
  <c r="CL1567" i="1" s="1"/>
  <c r="R1470" i="1"/>
  <c r="AO1334" i="1"/>
  <c r="BH1186" i="1"/>
  <c r="BG589" i="1"/>
  <c r="BG588" i="1" s="1"/>
  <c r="BG580" i="1" s="1"/>
  <c r="BG573" i="1" s="1"/>
  <c r="BL535" i="1"/>
  <c r="BZ1011" i="1"/>
  <c r="P1011" i="1"/>
  <c r="R872" i="1"/>
  <c r="AJ635" i="1"/>
  <c r="AK635" i="1"/>
  <c r="BN589" i="1"/>
  <c r="BN588" i="1" s="1"/>
  <c r="BN580" i="1" s="1"/>
  <c r="BN573" i="1" s="1"/>
  <c r="AN560" i="1"/>
  <c r="AN559" i="1" s="1"/>
  <c r="AN558" i="1" s="1"/>
  <c r="AN535" i="1" s="1"/>
  <c r="AV494" i="1"/>
  <c r="AV493" i="1" s="1"/>
  <c r="AV470" i="1" s="1"/>
  <c r="O486" i="1"/>
  <c r="AA486" i="1" s="1"/>
  <c r="AG486" i="1" s="1"/>
  <c r="AY486" i="1" s="1"/>
  <c r="BC486" i="1" s="1"/>
  <c r="BQ486" i="1" s="1"/>
  <c r="BW486" i="1" s="1"/>
  <c r="CM486" i="1" s="1"/>
  <c r="CO486" i="1" s="1"/>
  <c r="BI394" i="1"/>
  <c r="BI378" i="1" s="1"/>
  <c r="BI372" i="1" s="1"/>
  <c r="P2292" i="1"/>
  <c r="P2291" i="1" s="1"/>
  <c r="P2290" i="1" s="1"/>
  <c r="P2289" i="1" s="1"/>
  <c r="P2275" i="1" s="1"/>
  <c r="P2064" i="1"/>
  <c r="P2017" i="1" s="1"/>
  <c r="P2016" i="1" s="1"/>
  <c r="P2007" i="1" s="1"/>
  <c r="BI2064" i="1"/>
  <c r="BI2017" i="1" s="1"/>
  <c r="BI2016" i="1" s="1"/>
  <c r="BI2007" i="1" s="1"/>
  <c r="BR1680" i="1"/>
  <c r="BR1679" i="1" s="1"/>
  <c r="BR1678" i="1" s="1"/>
  <c r="BH1470" i="1"/>
  <c r="BJ1041" i="1"/>
  <c r="T1186" i="1"/>
  <c r="AB1041" i="1"/>
  <c r="AR129" i="1"/>
  <c r="AR122" i="1" s="1"/>
  <c r="BE157" i="1"/>
  <c r="BE156" i="1" s="1"/>
  <c r="BE155" i="1" s="1"/>
  <c r="AJ20" i="1"/>
  <c r="AJ19" i="1" s="1"/>
  <c r="AJ18" i="1" s="1"/>
  <c r="AJ17" i="1" s="1"/>
  <c r="AJ16" i="1" s="1"/>
  <c r="BE2396" i="1"/>
  <c r="BE2389" i="1" s="1"/>
  <c r="U1091" i="1"/>
  <c r="U1084" i="1" s="1"/>
  <c r="BK394" i="1"/>
  <c r="BK378" i="1" s="1"/>
  <c r="BK372" i="1" s="1"/>
  <c r="M1806" i="1"/>
  <c r="Y1806" i="1" s="1"/>
  <c r="AE1806" i="1" s="1"/>
  <c r="AW1806" i="1" s="1"/>
  <c r="BA1806" i="1" s="1"/>
  <c r="BO1806" i="1" s="1"/>
  <c r="BU1806" i="1" s="1"/>
  <c r="CG1806" i="1" s="1"/>
  <c r="CI1806" i="1" s="1"/>
  <c r="CB635" i="1"/>
  <c r="I2761" i="1"/>
  <c r="O2761" i="1" s="1"/>
  <c r="AA2761" i="1" s="1"/>
  <c r="AG2761" i="1" s="1"/>
  <c r="AY2761" i="1" s="1"/>
  <c r="BC2761" i="1" s="1"/>
  <c r="BQ2761" i="1" s="1"/>
  <c r="BW2761" i="1" s="1"/>
  <c r="CM2761" i="1" s="1"/>
  <c r="CO2761" i="1" s="1"/>
  <c r="G2623" i="1"/>
  <c r="M2623" i="1" s="1"/>
  <c r="Y2623" i="1" s="1"/>
  <c r="AE2623" i="1" s="1"/>
  <c r="AW2623" i="1" s="1"/>
  <c r="BA2623" i="1" s="1"/>
  <c r="BO2623" i="1" s="1"/>
  <c r="BU2623" i="1" s="1"/>
  <c r="CG2623" i="1" s="1"/>
  <c r="CI2623" i="1" s="1"/>
  <c r="G2292" i="1"/>
  <c r="G2291" i="1" s="1"/>
  <c r="I2024" i="1"/>
  <c r="O2024" i="1" s="1"/>
  <c r="AA2024" i="1" s="1"/>
  <c r="AG2024" i="1" s="1"/>
  <c r="AY2024" i="1" s="1"/>
  <c r="BC2024" i="1" s="1"/>
  <c r="BQ2024" i="1" s="1"/>
  <c r="BW2024" i="1" s="1"/>
  <c r="CM2024" i="1" s="1"/>
  <c r="CO2024" i="1" s="1"/>
  <c r="L2111" i="1"/>
  <c r="O2111" i="1" s="1"/>
  <c r="AA2111" i="1" s="1"/>
  <c r="AG2111" i="1" s="1"/>
  <c r="AY2111" i="1" s="1"/>
  <c r="BC2111" i="1" s="1"/>
  <c r="BQ2111" i="1" s="1"/>
  <c r="BW2111" i="1" s="1"/>
  <c r="CM2111" i="1" s="1"/>
  <c r="CO2111" i="1" s="1"/>
  <c r="AS1916" i="1"/>
  <c r="AS1915" i="1" s="1"/>
  <c r="AS1908" i="1" s="1"/>
  <c r="BE1916" i="1"/>
  <c r="BE1915" i="1" s="1"/>
  <c r="BE1908" i="1" s="1"/>
  <c r="BT1792" i="1"/>
  <c r="BT1791" i="1" s="1"/>
  <c r="AN1712" i="1"/>
  <c r="AN1699" i="1" s="1"/>
  <c r="AN1698" i="1" s="1"/>
  <c r="AC1581" i="1"/>
  <c r="AC1580" i="1" s="1"/>
  <c r="AD1581" i="1"/>
  <c r="AD1580" i="1" s="1"/>
  <c r="M1701" i="1"/>
  <c r="Y1701" i="1" s="1"/>
  <c r="AE1701" i="1" s="1"/>
  <c r="AW1701" i="1" s="1"/>
  <c r="BA1701" i="1" s="1"/>
  <c r="BO1701" i="1" s="1"/>
  <c r="BU1701" i="1" s="1"/>
  <c r="CG1701" i="1" s="1"/>
  <c r="CI1701" i="1" s="1"/>
  <c r="BT1581" i="1"/>
  <c r="BT1580" i="1" s="1"/>
  <c r="AV1440" i="1"/>
  <c r="BY1334" i="1"/>
  <c r="CA1334" i="1"/>
  <c r="N1738" i="1"/>
  <c r="Z1738" i="1" s="1"/>
  <c r="AF1738" i="1" s="1"/>
  <c r="AX1738" i="1" s="1"/>
  <c r="BB1738" i="1" s="1"/>
  <c r="BP1738" i="1" s="1"/>
  <c r="BV1738" i="1" s="1"/>
  <c r="CJ1738" i="1" s="1"/>
  <c r="CL1738" i="1" s="1"/>
  <c r="Q1091" i="1"/>
  <c r="Q1084" i="1" s="1"/>
  <c r="I1387" i="1"/>
  <c r="O1387" i="1" s="1"/>
  <c r="AA1387" i="1" s="1"/>
  <c r="AG1387" i="1" s="1"/>
  <c r="AY1387" i="1" s="1"/>
  <c r="BC1387" i="1" s="1"/>
  <c r="BQ1387" i="1" s="1"/>
  <c r="BW1387" i="1" s="1"/>
  <c r="CM1387" i="1" s="1"/>
  <c r="CO1387" i="1" s="1"/>
  <c r="BG1301" i="1"/>
  <c r="I907" i="1"/>
  <c r="I906" i="1" s="1"/>
  <c r="M1127" i="1"/>
  <c r="Y1127" i="1" s="1"/>
  <c r="AE1127" i="1" s="1"/>
  <c r="AW1127" i="1" s="1"/>
  <c r="BA1127" i="1" s="1"/>
  <c r="BO1127" i="1" s="1"/>
  <c r="BU1127" i="1" s="1"/>
  <c r="CG1127" i="1" s="1"/>
  <c r="CI1127" i="1" s="1"/>
  <c r="V931" i="1"/>
  <c r="V925" i="1" s="1"/>
  <c r="V924" i="1" s="1"/>
  <c r="V872" i="1"/>
  <c r="T729" i="1"/>
  <c r="I875" i="1"/>
  <c r="I874" i="1" s="1"/>
  <c r="O623" i="1"/>
  <c r="AA623" i="1" s="1"/>
  <c r="AG623" i="1" s="1"/>
  <c r="AY623" i="1" s="1"/>
  <c r="BC623" i="1" s="1"/>
  <c r="BQ623" i="1" s="1"/>
  <c r="BW623" i="1" s="1"/>
  <c r="CM623" i="1" s="1"/>
  <c r="CO623" i="1" s="1"/>
  <c r="M477" i="1"/>
  <c r="Y477" i="1" s="1"/>
  <c r="AE477" i="1" s="1"/>
  <c r="AW477" i="1" s="1"/>
  <c r="BA477" i="1" s="1"/>
  <c r="BO477" i="1" s="1"/>
  <c r="BU477" i="1" s="1"/>
  <c r="CG477" i="1" s="1"/>
  <c r="CI477" i="1" s="1"/>
  <c r="M375" i="1"/>
  <c r="Y375" i="1" s="1"/>
  <c r="AE375" i="1" s="1"/>
  <c r="AW375" i="1" s="1"/>
  <c r="BA375" i="1" s="1"/>
  <c r="BO375" i="1" s="1"/>
  <c r="BU375" i="1" s="1"/>
  <c r="CG375" i="1" s="1"/>
  <c r="CI375" i="1" s="1"/>
  <c r="AZ206" i="1"/>
  <c r="AZ205" i="1" s="1"/>
  <c r="AZ204" i="1" s="1"/>
  <c r="J206" i="1"/>
  <c r="J205" i="1" s="1"/>
  <c r="J204" i="1" s="1"/>
  <c r="AT436" i="1"/>
  <c r="AT435" i="1" s="1"/>
  <c r="AT434" i="1" s="1"/>
  <c r="AV348" i="1"/>
  <c r="AV347" i="1" s="1"/>
  <c r="AV346" i="1" s="1"/>
  <c r="CD394" i="1"/>
  <c r="CD378" i="1" s="1"/>
  <c r="CD372" i="1" s="1"/>
  <c r="J287" i="1"/>
  <c r="J286" i="1" s="1"/>
  <c r="J277" i="1" s="1"/>
  <c r="J276" i="1" s="1"/>
  <c r="AI2622" i="1"/>
  <c r="AI2615" i="1" s="1"/>
  <c r="AI2614" i="1" s="1"/>
  <c r="R2572" i="1"/>
  <c r="R2571" i="1" s="1"/>
  <c r="R2570" i="1" s="1"/>
  <c r="AP2572" i="1"/>
  <c r="AP2571" i="1" s="1"/>
  <c r="AP2570" i="1" s="1"/>
  <c r="U2482" i="1"/>
  <c r="BG2482" i="1"/>
  <c r="W2482" i="1"/>
  <c r="AN2482" i="1"/>
  <c r="CC2292" i="1"/>
  <c r="CC2291" i="1" s="1"/>
  <c r="CC2290" i="1" s="1"/>
  <c r="CC2289" i="1" s="1"/>
  <c r="CC2275" i="1" s="1"/>
  <c r="BT2336" i="1"/>
  <c r="P2137" i="1"/>
  <c r="P2110" i="1" s="1"/>
  <c r="P2109" i="1" s="1"/>
  <c r="P2108" i="1" s="1"/>
  <c r="BE2137" i="1"/>
  <c r="BE2110" i="1" s="1"/>
  <c r="BE2109" i="1" s="1"/>
  <c r="BE2108" i="1" s="1"/>
  <c r="AQ1916" i="1"/>
  <c r="AQ1915" i="1" s="1"/>
  <c r="AQ1908" i="1" s="1"/>
  <c r="BY1792" i="1"/>
  <c r="BY1791" i="1" s="1"/>
  <c r="BS1712" i="1"/>
  <c r="BS1699" i="1" s="1"/>
  <c r="BS1698" i="1" s="1"/>
  <c r="U1712" i="1"/>
  <c r="U1699" i="1" s="1"/>
  <c r="U1698" i="1" s="1"/>
  <c r="AS1699" i="1"/>
  <c r="AS1698" i="1" s="1"/>
  <c r="BN1440" i="1"/>
  <c r="BM1301" i="1"/>
  <c r="AS1792" i="1"/>
  <c r="AS1791" i="1" s="1"/>
  <c r="BD1470" i="1"/>
  <c r="BD1439" i="1" s="1"/>
  <c r="CF1153" i="1"/>
  <c r="BM1011" i="1"/>
  <c r="AJ1301" i="1"/>
  <c r="BK1011" i="1"/>
  <c r="M699" i="1"/>
  <c r="Y699" i="1" s="1"/>
  <c r="AE699" i="1" s="1"/>
  <c r="AW699" i="1" s="1"/>
  <c r="BA699" i="1" s="1"/>
  <c r="BO699" i="1" s="1"/>
  <c r="BU699" i="1" s="1"/>
  <c r="CG699" i="1" s="1"/>
  <c r="CI699" i="1" s="1"/>
  <c r="BF603" i="1"/>
  <c r="CA603" i="1"/>
  <c r="N868" i="1"/>
  <c r="Z868" i="1" s="1"/>
  <c r="AF868" i="1" s="1"/>
  <c r="AX868" i="1" s="1"/>
  <c r="BB868" i="1" s="1"/>
  <c r="BP868" i="1" s="1"/>
  <c r="BV868" i="1" s="1"/>
  <c r="CJ868" i="1" s="1"/>
  <c r="CL868" i="1" s="1"/>
  <c r="BJ206" i="1"/>
  <c r="BJ205" i="1" s="1"/>
  <c r="BJ204" i="1" s="1"/>
  <c r="N98" i="1"/>
  <c r="Z98" i="1" s="1"/>
  <c r="AF98" i="1" s="1"/>
  <c r="AX98" i="1" s="1"/>
  <c r="BB98" i="1" s="1"/>
  <c r="BP98" i="1" s="1"/>
  <c r="BV98" i="1" s="1"/>
  <c r="CJ98" i="1" s="1"/>
  <c r="CL98" i="1" s="1"/>
  <c r="BF348" i="1"/>
  <c r="BF347" i="1" s="1"/>
  <c r="BF346" i="1" s="1"/>
  <c r="J348" i="1"/>
  <c r="J347" i="1" s="1"/>
  <c r="J346" i="1" s="1"/>
  <c r="BR287" i="1"/>
  <c r="BR286" i="1" s="1"/>
  <c r="BR277" i="1" s="1"/>
  <c r="BR276" i="1" s="1"/>
  <c r="CD129" i="1"/>
  <c r="AP603" i="1"/>
  <c r="T436" i="1"/>
  <c r="T435" i="1" s="1"/>
  <c r="T434" i="1" s="1"/>
  <c r="AC394" i="1"/>
  <c r="AC378" i="1" s="1"/>
  <c r="AC372" i="1" s="1"/>
  <c r="V206" i="1"/>
  <c r="V205" i="1" s="1"/>
  <c r="V204" i="1" s="1"/>
  <c r="K206" i="1"/>
  <c r="K205" i="1" s="1"/>
  <c r="K204" i="1" s="1"/>
  <c r="CH1916" i="1"/>
  <c r="CH1915" i="1" s="1"/>
  <c r="CH1908" i="1" s="1"/>
  <c r="Q494" i="1"/>
  <c r="Q493" i="1" s="1"/>
  <c r="Q470" i="1" s="1"/>
  <c r="BI20" i="1"/>
  <c r="BI19" i="1" s="1"/>
  <c r="BI18" i="1" s="1"/>
  <c r="BI17" i="1" s="1"/>
  <c r="BI16" i="1" s="1"/>
  <c r="CC494" i="1"/>
  <c r="CC493" i="1" s="1"/>
  <c r="CC470" i="1" s="1"/>
  <c r="CH226" i="1"/>
  <c r="BY2673" i="1"/>
  <c r="BY2672" i="1" s="1"/>
  <c r="BJ2622" i="1"/>
  <c r="BJ2615" i="1" s="1"/>
  <c r="BJ2614" i="1" s="1"/>
  <c r="L2217" i="1"/>
  <c r="L2208" i="1" s="1"/>
  <c r="L2207" i="1" s="1"/>
  <c r="L2206" i="1" s="1"/>
  <c r="L2196" i="1" s="1"/>
  <c r="AB2217" i="1"/>
  <c r="AB2208" i="1" s="1"/>
  <c r="AB2207" i="1" s="1"/>
  <c r="AB2206" i="1" s="1"/>
  <c r="AB2196" i="1" s="1"/>
  <c r="CC1749" i="1"/>
  <c r="CC1748" i="1" s="1"/>
  <c r="BX2217" i="1"/>
  <c r="BX2208" i="1" s="1"/>
  <c r="BX2207" i="1" s="1"/>
  <c r="BX2206" i="1" s="1"/>
  <c r="BX2196" i="1" s="1"/>
  <c r="R1792" i="1"/>
  <c r="R1791" i="1" s="1"/>
  <c r="W1470" i="1"/>
  <c r="AJ1011" i="1"/>
  <c r="AL1011" i="1"/>
  <c r="W560" i="1"/>
  <c r="W559" i="1" s="1"/>
  <c r="W558" i="1" s="1"/>
  <c r="W535" i="1" s="1"/>
  <c r="X589" i="1"/>
  <c r="X588" i="1" s="1"/>
  <c r="X580" i="1" s="1"/>
  <c r="X573" i="1" s="1"/>
  <c r="AJ560" i="1"/>
  <c r="AJ559" i="1" s="1"/>
  <c r="AJ558" i="1" s="1"/>
  <c r="AJ535" i="1" s="1"/>
  <c r="U494" i="1"/>
  <c r="U493" i="1" s="1"/>
  <c r="U470" i="1" s="1"/>
  <c r="CE560" i="1"/>
  <c r="CE559" i="1" s="1"/>
  <c r="CE558" i="1" s="1"/>
  <c r="CE535" i="1" s="1"/>
  <c r="AD206" i="1"/>
  <c r="AD205" i="1" s="1"/>
  <c r="AD204" i="1" s="1"/>
  <c r="BE129" i="1"/>
  <c r="BK20" i="1"/>
  <c r="BK19" i="1" s="1"/>
  <c r="BK18" i="1" s="1"/>
  <c r="BK17" i="1" s="1"/>
  <c r="BK16" i="1" s="1"/>
  <c r="R157" i="1"/>
  <c r="R156" i="1" s="1"/>
  <c r="R155" i="1" s="1"/>
  <c r="BX20" i="1"/>
  <c r="BX19" i="1" s="1"/>
  <c r="BX18" i="1" s="1"/>
  <c r="BX17" i="1" s="1"/>
  <c r="BX16" i="1" s="1"/>
  <c r="N767" i="1"/>
  <c r="Z767" i="1" s="1"/>
  <c r="AF767" i="1" s="1"/>
  <c r="AX767" i="1" s="1"/>
  <c r="BB767" i="1" s="1"/>
  <c r="BP767" i="1" s="1"/>
  <c r="BV767" i="1" s="1"/>
  <c r="CJ767" i="1" s="1"/>
  <c r="CL767" i="1" s="1"/>
  <c r="T2572" i="1"/>
  <c r="T2571" i="1" s="1"/>
  <c r="T2570" i="1" s="1"/>
  <c r="BZ2365" i="1"/>
  <c r="BZ2364" i="1" s="1"/>
  <c r="BZ2363" i="1" s="1"/>
  <c r="BD2746" i="1"/>
  <c r="G2542" i="1"/>
  <c r="G2541" i="1" s="1"/>
  <c r="M2179" i="1"/>
  <c r="Y2179" i="1" s="1"/>
  <c r="AE2179" i="1" s="1"/>
  <c r="AW2179" i="1" s="1"/>
  <c r="BA2179" i="1" s="1"/>
  <c r="BO2179" i="1" s="1"/>
  <c r="BU2179" i="1" s="1"/>
  <c r="CG2179" i="1" s="1"/>
  <c r="CI2179" i="1" s="1"/>
  <c r="I2167" i="1"/>
  <c r="O2167" i="1" s="1"/>
  <c r="AA2167" i="1" s="1"/>
  <c r="AG2167" i="1" s="1"/>
  <c r="AY2167" i="1" s="1"/>
  <c r="BC2167" i="1" s="1"/>
  <c r="BQ2167" i="1" s="1"/>
  <c r="BW2167" i="1" s="1"/>
  <c r="CM2167" i="1" s="1"/>
  <c r="CO2167" i="1" s="1"/>
  <c r="G1937" i="1"/>
  <c r="M1937" i="1" s="1"/>
  <c r="Y1937" i="1" s="1"/>
  <c r="AE1937" i="1" s="1"/>
  <c r="AW1937" i="1" s="1"/>
  <c r="BA1937" i="1" s="1"/>
  <c r="BO1937" i="1" s="1"/>
  <c r="BU1937" i="1" s="1"/>
  <c r="CG1937" i="1" s="1"/>
  <c r="CI1937" i="1" s="1"/>
  <c r="CP1749" i="1"/>
  <c r="CP1748" i="1" s="1"/>
  <c r="N1541" i="1"/>
  <c r="Z1541" i="1" s="1"/>
  <c r="AF1541" i="1" s="1"/>
  <c r="AX1541" i="1" s="1"/>
  <c r="BB1541" i="1" s="1"/>
  <c r="BP1541" i="1" s="1"/>
  <c r="BV1541" i="1" s="1"/>
  <c r="CJ1541" i="1" s="1"/>
  <c r="CL1541" i="1" s="1"/>
  <c r="O1474" i="1"/>
  <c r="AA1474" i="1" s="1"/>
  <c r="AG1474" i="1" s="1"/>
  <c r="AY1474" i="1" s="1"/>
  <c r="BC1474" i="1" s="1"/>
  <c r="BQ1474" i="1" s="1"/>
  <c r="BW1474" i="1" s="1"/>
  <c r="CM1474" i="1" s="1"/>
  <c r="CO1474" i="1" s="1"/>
  <c r="X348" i="1"/>
  <c r="X347" i="1" s="1"/>
  <c r="X346" i="1" s="1"/>
  <c r="T287" i="1"/>
  <c r="T286" i="1" s="1"/>
  <c r="T277" i="1" s="1"/>
  <c r="T276" i="1" s="1"/>
  <c r="BT394" i="1"/>
  <c r="BT378" i="1" s="1"/>
  <c r="BT372" i="1" s="1"/>
  <c r="M363" i="1"/>
  <c r="Y363" i="1" s="1"/>
  <c r="AE363" i="1" s="1"/>
  <c r="AW363" i="1" s="1"/>
  <c r="BA363" i="1" s="1"/>
  <c r="BO363" i="1" s="1"/>
  <c r="BU363" i="1" s="1"/>
  <c r="CG363" i="1" s="1"/>
  <c r="CI363" i="1" s="1"/>
  <c r="AZ2746" i="1"/>
  <c r="AZ2692" i="1" s="1"/>
  <c r="BS2703" i="1"/>
  <c r="CB2705" i="1"/>
  <c r="CB2704" i="1" s="1"/>
  <c r="CB2703" i="1" s="1"/>
  <c r="BZ2622" i="1"/>
  <c r="BZ2615" i="1" s="1"/>
  <c r="BZ2614" i="1" s="1"/>
  <c r="AD2572" i="1"/>
  <c r="AD2571" i="1" s="1"/>
  <c r="AD2570" i="1" s="1"/>
  <c r="BD2482" i="1"/>
  <c r="BS2365" i="1"/>
  <c r="BS2364" i="1" s="1"/>
  <c r="BS2363" i="1" s="1"/>
  <c r="X2365" i="1"/>
  <c r="X2364" i="1" s="1"/>
  <c r="X2363" i="1" s="1"/>
  <c r="AO2482" i="1"/>
  <c r="BY2482" i="1"/>
  <c r="AJ2482" i="1"/>
  <c r="AJ2461" i="1" s="1"/>
  <c r="AJ2443" i="1" s="1"/>
  <c r="AJ2442" i="1" s="1"/>
  <c r="BR1727" i="1"/>
  <c r="BR1726" i="1" s="1"/>
  <c r="AJ2137" i="1"/>
  <c r="AJ2110" i="1" s="1"/>
  <c r="AJ2109" i="1" s="1"/>
  <c r="AJ2108" i="1" s="1"/>
  <c r="CD1301" i="1"/>
  <c r="BM1440" i="1"/>
  <c r="AI1581" i="1"/>
  <c r="AI1580" i="1" s="1"/>
  <c r="BF1470" i="1"/>
  <c r="BE1440" i="1"/>
  <c r="AB1301" i="1"/>
  <c r="AV1153" i="1"/>
  <c r="N1120" i="1"/>
  <c r="Z1120" i="1" s="1"/>
  <c r="AF1120" i="1" s="1"/>
  <c r="AX1120" i="1" s="1"/>
  <c r="BB1120" i="1" s="1"/>
  <c r="BP1120" i="1" s="1"/>
  <c r="BV1120" i="1" s="1"/>
  <c r="CJ1120" i="1" s="1"/>
  <c r="CL1120" i="1" s="1"/>
  <c r="CE1186" i="1"/>
  <c r="CD560" i="1"/>
  <c r="CD559" i="1" s="1"/>
  <c r="CD558" i="1" s="1"/>
  <c r="CD535" i="1" s="1"/>
  <c r="AL560" i="1"/>
  <c r="AL559" i="1" s="1"/>
  <c r="AL558" i="1" s="1"/>
  <c r="AL535" i="1" s="1"/>
  <c r="T1440" i="1"/>
  <c r="BD589" i="1"/>
  <c r="BD588" i="1" s="1"/>
  <c r="BD580" i="1" s="1"/>
  <c r="BD573" i="1" s="1"/>
  <c r="AT589" i="1"/>
  <c r="AT588" i="1" s="1"/>
  <c r="AT580" i="1" s="1"/>
  <c r="AT573" i="1" s="1"/>
  <c r="BK287" i="1"/>
  <c r="BK286" i="1" s="1"/>
  <c r="BK277" i="1" s="1"/>
  <c r="BK276" i="1" s="1"/>
  <c r="V287" i="1"/>
  <c r="V286" i="1" s="1"/>
  <c r="V277" i="1" s="1"/>
  <c r="V276" i="1" s="1"/>
  <c r="BN226" i="1"/>
  <c r="BY348" i="1"/>
  <c r="BY347" i="1" s="1"/>
  <c r="BY346" i="1" s="1"/>
  <c r="AK348" i="1"/>
  <c r="AK347" i="1" s="1"/>
  <c r="AK346" i="1" s="1"/>
  <c r="CA287" i="1"/>
  <c r="CA286" i="1" s="1"/>
  <c r="CA277" i="1" s="1"/>
  <c r="CA276" i="1" s="1"/>
  <c r="AR226" i="1"/>
  <c r="AM226" i="1"/>
  <c r="AL157" i="1"/>
  <c r="AL156" i="1" s="1"/>
  <c r="AL155" i="1" s="1"/>
  <c r="J954" i="1"/>
  <c r="J947" i="1" s="1"/>
  <c r="CH1334" i="1"/>
  <c r="AK494" i="1"/>
  <c r="AK493" i="1" s="1"/>
  <c r="AK470" i="1" s="1"/>
  <c r="BE494" i="1"/>
  <c r="BE493" i="1" s="1"/>
  <c r="BE470" i="1" s="1"/>
  <c r="CH2572" i="1"/>
  <c r="CH2571" i="1" s="1"/>
  <c r="CH2570" i="1" s="1"/>
  <c r="CH2217" i="1"/>
  <c r="CH2208" i="1" s="1"/>
  <c r="CH2207" i="1" s="1"/>
  <c r="CH2206" i="1" s="1"/>
  <c r="CH2196" i="1" s="1"/>
  <c r="BF2703" i="1"/>
  <c r="BD2572" i="1"/>
  <c r="BD2571" i="1" s="1"/>
  <c r="BD2570" i="1" s="1"/>
  <c r="N2718" i="1"/>
  <c r="Z2718" i="1" s="1"/>
  <c r="AF2718" i="1" s="1"/>
  <c r="AX2718" i="1" s="1"/>
  <c r="BB2718" i="1" s="1"/>
  <c r="BP2718" i="1" s="1"/>
  <c r="BV2718" i="1" s="1"/>
  <c r="CJ2718" i="1" s="1"/>
  <c r="CL2718" i="1" s="1"/>
  <c r="BI2572" i="1"/>
  <c r="BI2571" i="1" s="1"/>
  <c r="BI2570" i="1" s="1"/>
  <c r="AZ2572" i="1"/>
  <c r="AZ2571" i="1" s="1"/>
  <c r="AZ2570" i="1" s="1"/>
  <c r="Q2064" i="1"/>
  <c r="Q2017" i="1" s="1"/>
  <c r="Q2016" i="1" s="1"/>
  <c r="Q2007" i="1" s="1"/>
  <c r="CC1470" i="1"/>
  <c r="BZ1727" i="1"/>
  <c r="BZ1726" i="1" s="1"/>
  <c r="AT1712" i="1"/>
  <c r="AT1699" i="1" s="1"/>
  <c r="AT1698" i="1" s="1"/>
  <c r="BI1301" i="1"/>
  <c r="BN1011" i="1"/>
  <c r="R1011" i="1"/>
  <c r="BY1011" i="1"/>
  <c r="R904" i="1"/>
  <c r="P804" i="1"/>
  <c r="BX729" i="1"/>
  <c r="AV635" i="1"/>
  <c r="AC635" i="1"/>
  <c r="T494" i="1"/>
  <c r="T493" i="1" s="1"/>
  <c r="T470" i="1" s="1"/>
  <c r="BZ436" i="1"/>
  <c r="BZ435" i="1" s="1"/>
  <c r="BZ434" i="1" s="1"/>
  <c r="V394" i="1"/>
  <c r="V378" i="1" s="1"/>
  <c r="V372" i="1" s="1"/>
  <c r="AB394" i="1"/>
  <c r="AB378" i="1" s="1"/>
  <c r="AB372" i="1" s="1"/>
  <c r="AS348" i="1"/>
  <c r="AS347" i="1" s="1"/>
  <c r="AS346" i="1" s="1"/>
  <c r="BS129" i="1"/>
  <c r="BS122" i="1" s="1"/>
  <c r="CF436" i="1"/>
  <c r="CF435" i="1" s="1"/>
  <c r="CF434" i="1" s="1"/>
  <c r="R348" i="1"/>
  <c r="R347" i="1" s="1"/>
  <c r="R346" i="1" s="1"/>
  <c r="CD348" i="1"/>
  <c r="CD347" i="1" s="1"/>
  <c r="CD346" i="1" s="1"/>
  <c r="BD348" i="1"/>
  <c r="BD347" i="1" s="1"/>
  <c r="BD346" i="1" s="1"/>
  <c r="K287" i="1"/>
  <c r="K286" i="1" s="1"/>
  <c r="K277" i="1" s="1"/>
  <c r="K276" i="1" s="1"/>
  <c r="BI287" i="1"/>
  <c r="BI286" i="1" s="1"/>
  <c r="BI277" i="1" s="1"/>
  <c r="BI276" i="1" s="1"/>
  <c r="U287" i="1"/>
  <c r="U286" i="1" s="1"/>
  <c r="U277" i="1" s="1"/>
  <c r="U276" i="1" s="1"/>
  <c r="AO206" i="1"/>
  <c r="AO205" i="1" s="1"/>
  <c r="AO204" i="1" s="1"/>
  <c r="BL129" i="1"/>
  <c r="BL122" i="1" s="1"/>
  <c r="CA20" i="1"/>
  <c r="CA19" i="1" s="1"/>
  <c r="CA18" i="1" s="1"/>
  <c r="CA17" i="1" s="1"/>
  <c r="CA16" i="1" s="1"/>
  <c r="N2573" i="1"/>
  <c r="Z2573" i="1" s="1"/>
  <c r="AF2573" i="1" s="1"/>
  <c r="AX2573" i="1" s="1"/>
  <c r="BB2573" i="1" s="1"/>
  <c r="BP2573" i="1" s="1"/>
  <c r="BV2573" i="1" s="1"/>
  <c r="CJ2573" i="1" s="1"/>
  <c r="CL2573" i="1" s="1"/>
  <c r="N2738" i="1"/>
  <c r="Z2738" i="1" s="1"/>
  <c r="AF2738" i="1" s="1"/>
  <c r="AX2738" i="1" s="1"/>
  <c r="BB2738" i="1" s="1"/>
  <c r="BP2738" i="1" s="1"/>
  <c r="BV2738" i="1" s="1"/>
  <c r="CJ2738" i="1" s="1"/>
  <c r="CL2738" i="1" s="1"/>
  <c r="AM2017" i="1"/>
  <c r="AM2016" i="1" s="1"/>
  <c r="AM2007" i="1" s="1"/>
  <c r="AM2396" i="1"/>
  <c r="AM2389" i="1" s="1"/>
  <c r="N2737" i="1"/>
  <c r="Z2737" i="1" s="1"/>
  <c r="AF2737" i="1" s="1"/>
  <c r="AX2737" i="1" s="1"/>
  <c r="BB2737" i="1" s="1"/>
  <c r="BP2737" i="1" s="1"/>
  <c r="BV2737" i="1" s="1"/>
  <c r="CJ2737" i="1" s="1"/>
  <c r="CL2737" i="1" s="1"/>
  <c r="AK1916" i="1"/>
  <c r="AK1915" i="1" s="1"/>
  <c r="AK1908" i="1" s="1"/>
  <c r="U1916" i="1"/>
  <c r="U1915" i="1" s="1"/>
  <c r="U1908" i="1" s="1"/>
  <c r="U1790" i="1" s="1"/>
  <c r="AZ1440" i="1"/>
  <c r="U1238" i="1"/>
  <c r="U1231" i="1" s="1"/>
  <c r="M1391" i="1"/>
  <c r="Y1391" i="1" s="1"/>
  <c r="AE1391" i="1" s="1"/>
  <c r="AW1391" i="1" s="1"/>
  <c r="BA1391" i="1" s="1"/>
  <c r="BO1391" i="1" s="1"/>
  <c r="BU1391" i="1" s="1"/>
  <c r="CG1391" i="1" s="1"/>
  <c r="N1250" i="1"/>
  <c r="Z1250" i="1" s="1"/>
  <c r="AF1250" i="1" s="1"/>
  <c r="AX1250" i="1" s="1"/>
  <c r="BB1250" i="1" s="1"/>
  <c r="BP1250" i="1" s="1"/>
  <c r="BV1250" i="1" s="1"/>
  <c r="CJ1250" i="1" s="1"/>
  <c r="CL1250" i="1" s="1"/>
  <c r="AP872" i="1"/>
  <c r="BD872" i="1"/>
  <c r="AT1025" i="1"/>
  <c r="AT1024" i="1" s="1"/>
  <c r="AT1011" i="1" s="1"/>
  <c r="AS1011" i="1"/>
  <c r="Y539" i="1"/>
  <c r="AE539" i="1" s="1"/>
  <c r="AW539" i="1" s="1"/>
  <c r="BA539" i="1" s="1"/>
  <c r="BO539" i="1" s="1"/>
  <c r="BU539" i="1" s="1"/>
  <c r="CG539" i="1" s="1"/>
  <c r="CI539" i="1" s="1"/>
  <c r="CB603" i="1"/>
  <c r="M297" i="1"/>
  <c r="Y297" i="1" s="1"/>
  <c r="AE297" i="1" s="1"/>
  <c r="AW297" i="1" s="1"/>
  <c r="BA297" i="1" s="1"/>
  <c r="BO297" i="1" s="1"/>
  <c r="BU297" i="1" s="1"/>
  <c r="CG297" i="1" s="1"/>
  <c r="CI297" i="1" s="1"/>
  <c r="M212" i="1"/>
  <c r="Y212" i="1" s="1"/>
  <c r="AE212" i="1" s="1"/>
  <c r="AW212" i="1" s="1"/>
  <c r="BA212" i="1" s="1"/>
  <c r="BO212" i="1" s="1"/>
  <c r="BU212" i="1" s="1"/>
  <c r="CG212" i="1" s="1"/>
  <c r="CI212" i="1" s="1"/>
  <c r="CB206" i="1"/>
  <c r="CB205" i="1" s="1"/>
  <c r="CB204" i="1" s="1"/>
  <c r="M106" i="1"/>
  <c r="Y106" i="1" s="1"/>
  <c r="AE106" i="1" s="1"/>
  <c r="AW106" i="1" s="1"/>
  <c r="BA106" i="1" s="1"/>
  <c r="BO106" i="1" s="1"/>
  <c r="BU106" i="1" s="1"/>
  <c r="CG106" i="1" s="1"/>
  <c r="CI106" i="1" s="1"/>
  <c r="O419" i="1"/>
  <c r="AA419" i="1" s="1"/>
  <c r="AG419" i="1" s="1"/>
  <c r="AY419" i="1" s="1"/>
  <c r="BC419" i="1" s="1"/>
  <c r="BQ419" i="1" s="1"/>
  <c r="BW419" i="1" s="1"/>
  <c r="CM419" i="1" s="1"/>
  <c r="CO419" i="1" s="1"/>
  <c r="L206" i="1"/>
  <c r="L205" i="1" s="1"/>
  <c r="L204" i="1" s="1"/>
  <c r="BN394" i="1"/>
  <c r="BN378" i="1" s="1"/>
  <c r="BN372" i="1" s="1"/>
  <c r="N173" i="1"/>
  <c r="Z173" i="1" s="1"/>
  <c r="AF173" i="1" s="1"/>
  <c r="AX173" i="1" s="1"/>
  <c r="BB173" i="1" s="1"/>
  <c r="BP173" i="1" s="1"/>
  <c r="BV173" i="1" s="1"/>
  <c r="CJ173" i="1" s="1"/>
  <c r="CL173" i="1" s="1"/>
  <c r="K55" i="1"/>
  <c r="BG2746" i="1"/>
  <c r="BG2692" i="1" s="1"/>
  <c r="AZ2622" i="1"/>
  <c r="AZ2615" i="1" s="1"/>
  <c r="AZ2614" i="1" s="1"/>
  <c r="BI2622" i="1"/>
  <c r="BI2615" i="1" s="1"/>
  <c r="BI2614" i="1" s="1"/>
  <c r="CP2482" i="1"/>
  <c r="R2482" i="1"/>
  <c r="R2396" i="1"/>
  <c r="R2389" i="1" s="1"/>
  <c r="AC2217" i="1"/>
  <c r="AC2208" i="1" s="1"/>
  <c r="AC2207" i="1" s="1"/>
  <c r="AC2206" i="1" s="1"/>
  <c r="AC2196" i="1" s="1"/>
  <c r="Q2137" i="1"/>
  <c r="Q2110" i="1" s="1"/>
  <c r="Q2109" i="1" s="1"/>
  <c r="Q2108" i="1" s="1"/>
  <c r="CP2064" i="1"/>
  <c r="CP2017" i="1" s="1"/>
  <c r="CP2016" i="1" s="1"/>
  <c r="CP2007" i="1" s="1"/>
  <c r="BL1916" i="1"/>
  <c r="BL1915" i="1" s="1"/>
  <c r="BL1908" i="1" s="1"/>
  <c r="BL1790" i="1" s="1"/>
  <c r="BI1792" i="1"/>
  <c r="BI1791" i="1" s="1"/>
  <c r="AT1470" i="1"/>
  <c r="BX1301" i="1"/>
  <c r="CC1792" i="1"/>
  <c r="CC1791" i="1" s="1"/>
  <c r="BR1470" i="1"/>
  <c r="J1440" i="1"/>
  <c r="BY872" i="1"/>
  <c r="S603" i="1"/>
  <c r="BR589" i="1"/>
  <c r="BR588" i="1" s="1"/>
  <c r="BR580" i="1" s="1"/>
  <c r="BR573" i="1" s="1"/>
  <c r="P1440" i="1"/>
  <c r="R603" i="1"/>
  <c r="CA635" i="1"/>
  <c r="AM394" i="1"/>
  <c r="R226" i="1"/>
  <c r="T560" i="1"/>
  <c r="T559" i="1" s="1"/>
  <c r="T558" i="1" s="1"/>
  <c r="T535" i="1" s="1"/>
  <c r="AL394" i="1"/>
  <c r="AL378" i="1" s="1"/>
  <c r="AL372" i="1" s="1"/>
  <c r="AO394" i="1"/>
  <c r="AO378" i="1" s="1"/>
  <c r="AO372" i="1" s="1"/>
  <c r="AL287" i="1"/>
  <c r="AL286" i="1" s="1"/>
  <c r="AL277" i="1" s="1"/>
  <c r="AL276" i="1" s="1"/>
  <c r="AZ157" i="1"/>
  <c r="AZ156" i="1" s="1"/>
  <c r="AZ155" i="1" s="1"/>
  <c r="N1092" i="1"/>
  <c r="Z1092" i="1" s="1"/>
  <c r="AF1092" i="1" s="1"/>
  <c r="AX1092" i="1" s="1"/>
  <c r="BB1092" i="1" s="1"/>
  <c r="BP1092" i="1" s="1"/>
  <c r="BV1092" i="1" s="1"/>
  <c r="CJ1092" i="1" s="1"/>
  <c r="CL1092" i="1" s="1"/>
  <c r="CB729" i="1"/>
  <c r="AZ436" i="1"/>
  <c r="AZ435" i="1" s="1"/>
  <c r="AZ434" i="1" s="1"/>
  <c r="J394" i="1"/>
  <c r="J378" i="1" s="1"/>
  <c r="J372" i="1" s="1"/>
  <c r="BT287" i="1"/>
  <c r="BT286" i="1" s="1"/>
  <c r="BT277" i="1" s="1"/>
  <c r="BT276" i="1" s="1"/>
  <c r="AD157" i="1"/>
  <c r="AD156" i="1" s="1"/>
  <c r="AD155" i="1" s="1"/>
  <c r="BD129" i="1"/>
  <c r="BD122" i="1" s="1"/>
  <c r="BN129" i="1"/>
  <c r="BN122" i="1" s="1"/>
  <c r="CH1186" i="1"/>
  <c r="CE494" i="1"/>
  <c r="CE493" i="1" s="1"/>
  <c r="CE470" i="1" s="1"/>
  <c r="CH129" i="1"/>
  <c r="AC2746" i="1"/>
  <c r="AC2692" i="1" s="1"/>
  <c r="CP2673" i="1"/>
  <c r="CP2672" i="1" s="1"/>
  <c r="BK2673" i="1"/>
  <c r="BK2672" i="1" s="1"/>
  <c r="V2462" i="1"/>
  <c r="BH2572" i="1"/>
  <c r="BH2571" i="1" s="1"/>
  <c r="BH2570" i="1" s="1"/>
  <c r="N2483" i="1"/>
  <c r="Z2483" i="1" s="1"/>
  <c r="AF2483" i="1" s="1"/>
  <c r="AX2483" i="1" s="1"/>
  <c r="BB2483" i="1" s="1"/>
  <c r="BP2483" i="1" s="1"/>
  <c r="BV2483" i="1" s="1"/>
  <c r="CJ2483" i="1" s="1"/>
  <c r="CL2483" i="1" s="1"/>
  <c r="AS2396" i="1"/>
  <c r="AS2389" i="1" s="1"/>
  <c r="AI2336" i="1"/>
  <c r="S2396" i="1"/>
  <c r="S2389" i="1" s="1"/>
  <c r="R2064" i="1"/>
  <c r="R2017" i="1" s="1"/>
  <c r="R2016" i="1" s="1"/>
  <c r="R2007" i="1" s="1"/>
  <c r="BG1916" i="1"/>
  <c r="BG1915" i="1" s="1"/>
  <c r="BG1908" i="1" s="1"/>
  <c r="BJ1727" i="1"/>
  <c r="BJ1726" i="1" s="1"/>
  <c r="BR2206" i="1"/>
  <c r="BR2196" i="1" s="1"/>
  <c r="BL1301" i="1"/>
  <c r="AL1301" i="1"/>
  <c r="BD1153" i="1"/>
  <c r="P1153" i="1"/>
  <c r="AC1712" i="1"/>
  <c r="AC1699" i="1" s="1"/>
  <c r="AC1698" i="1" s="1"/>
  <c r="AC1697" i="1" s="1"/>
  <c r="AC1677" i="1" s="1"/>
  <c r="CP1334" i="1"/>
  <c r="BG1334" i="1"/>
  <c r="AK1334" i="1"/>
  <c r="BY589" i="1"/>
  <c r="BY588" i="1" s="1"/>
  <c r="BY580" i="1" s="1"/>
  <c r="BY573" i="1" s="1"/>
  <c r="W589" i="1"/>
  <c r="W588" i="1" s="1"/>
  <c r="W580" i="1" s="1"/>
  <c r="W573" i="1" s="1"/>
  <c r="BK560" i="1"/>
  <c r="BK559" i="1" s="1"/>
  <c r="BK558" i="1" s="1"/>
  <c r="BK535" i="1" s="1"/>
  <c r="BE560" i="1"/>
  <c r="BE559" i="1" s="1"/>
  <c r="BE558" i="1" s="1"/>
  <c r="BE535" i="1" s="1"/>
  <c r="AI560" i="1"/>
  <c r="AI559" i="1" s="1"/>
  <c r="AI558" i="1" s="1"/>
  <c r="AI535" i="1" s="1"/>
  <c r="BD763" i="1"/>
  <c r="P436" i="1"/>
  <c r="P435" i="1" s="1"/>
  <c r="P434" i="1" s="1"/>
  <c r="P394" i="1"/>
  <c r="P378" i="1" s="1"/>
  <c r="P372" i="1" s="1"/>
  <c r="BS287" i="1"/>
  <c r="BS286" i="1" s="1"/>
  <c r="BS277" i="1" s="1"/>
  <c r="BS276" i="1" s="1"/>
  <c r="S206" i="1"/>
  <c r="S205" i="1" s="1"/>
  <c r="S204" i="1" s="1"/>
  <c r="W2746" i="1"/>
  <c r="W2692" i="1" s="1"/>
  <c r="BH603" i="1"/>
  <c r="AN886" i="1"/>
  <c r="AN885" i="1" s="1"/>
  <c r="AN872" i="1" s="1"/>
  <c r="H925" i="1"/>
  <c r="N925" i="1" s="1"/>
  <c r="AD2673" i="1"/>
  <c r="AD2672" i="1" s="1"/>
  <c r="J2217" i="1"/>
  <c r="J2208" i="1" s="1"/>
  <c r="J2207" i="1" s="1"/>
  <c r="J2206" i="1" s="1"/>
  <c r="O957" i="1"/>
  <c r="AA957" i="1" s="1"/>
  <c r="AG957" i="1" s="1"/>
  <c r="AY957" i="1" s="1"/>
  <c r="BC957" i="1" s="1"/>
  <c r="BQ957" i="1" s="1"/>
  <c r="BW957" i="1" s="1"/>
  <c r="CM957" i="1" s="1"/>
  <c r="CO957" i="1" s="1"/>
  <c r="I956" i="1"/>
  <c r="AR259" i="1"/>
  <c r="AK226" i="1"/>
  <c r="BK206" i="1"/>
  <c r="BK205" i="1" s="1"/>
  <c r="BK204" i="1" s="1"/>
  <c r="CE2704" i="1"/>
  <c r="CE2703" i="1" s="1"/>
  <c r="K2616" i="1"/>
  <c r="N2616" i="1" s="1"/>
  <c r="Z2616" i="1" s="1"/>
  <c r="AF2616" i="1" s="1"/>
  <c r="AX2616" i="1" s="1"/>
  <c r="BB2616" i="1" s="1"/>
  <c r="BP2616" i="1" s="1"/>
  <c r="BV2616" i="1" s="1"/>
  <c r="CJ2616" i="1" s="1"/>
  <c r="CL2616" i="1" s="1"/>
  <c r="H2572" i="1"/>
  <c r="H2571" i="1" s="1"/>
  <c r="N2373" i="1"/>
  <c r="Z2373" i="1" s="1"/>
  <c r="AF2373" i="1" s="1"/>
  <c r="AX2373" i="1" s="1"/>
  <c r="BB2373" i="1" s="1"/>
  <c r="BP2373" i="1" s="1"/>
  <c r="BV2373" i="1" s="1"/>
  <c r="CJ2373" i="1" s="1"/>
  <c r="CL2373" i="1" s="1"/>
  <c r="H2185" i="1"/>
  <c r="N2185" i="1" s="1"/>
  <c r="Z2185" i="1" s="1"/>
  <c r="AF2185" i="1" s="1"/>
  <c r="AX2185" i="1" s="1"/>
  <c r="BB2185" i="1" s="1"/>
  <c r="BP2185" i="1" s="1"/>
  <c r="BV2185" i="1" s="1"/>
  <c r="CJ2185" i="1" s="1"/>
  <c r="CL2185" i="1" s="1"/>
  <c r="I2115" i="1"/>
  <c r="O2115" i="1" s="1"/>
  <c r="AA2115" i="1" s="1"/>
  <c r="AG2115" i="1" s="1"/>
  <c r="AY2115" i="1" s="1"/>
  <c r="BC2115" i="1" s="1"/>
  <c r="BQ2115" i="1" s="1"/>
  <c r="BW2115" i="1" s="1"/>
  <c r="CM2115" i="1" s="1"/>
  <c r="CO2115" i="1" s="1"/>
  <c r="M2112" i="1"/>
  <c r="Y2112" i="1" s="1"/>
  <c r="AE2112" i="1" s="1"/>
  <c r="AW2112" i="1" s="1"/>
  <c r="BA2112" i="1" s="1"/>
  <c r="BO2112" i="1" s="1"/>
  <c r="BU2112" i="1" s="1"/>
  <c r="CG2112" i="1" s="1"/>
  <c r="CI2112" i="1" s="1"/>
  <c r="AA2011" i="1"/>
  <c r="AG2011" i="1" s="1"/>
  <c r="AY2011" i="1" s="1"/>
  <c r="BC2011" i="1" s="1"/>
  <c r="BQ2011" i="1" s="1"/>
  <c r="BW2011" i="1" s="1"/>
  <c r="CM2011" i="1" s="1"/>
  <c r="CO2011" i="1" s="1"/>
  <c r="M1812" i="1"/>
  <c r="Y1812" i="1" s="1"/>
  <c r="AE1812" i="1" s="1"/>
  <c r="AW1812" i="1" s="1"/>
  <c r="BA1812" i="1" s="1"/>
  <c r="BO1812" i="1" s="1"/>
  <c r="BU1812" i="1" s="1"/>
  <c r="CG1812" i="1" s="1"/>
  <c r="CI1812" i="1" s="1"/>
  <c r="CA1749" i="1"/>
  <c r="CA1748" i="1" s="1"/>
  <c r="J1792" i="1"/>
  <c r="J1791" i="1" s="1"/>
  <c r="AY1681" i="1"/>
  <c r="BC1681" i="1" s="1"/>
  <c r="BQ1681" i="1" s="1"/>
  <c r="BW1681" i="1" s="1"/>
  <c r="CM1681" i="1" s="1"/>
  <c r="H1812" i="1"/>
  <c r="N1812" i="1" s="1"/>
  <c r="Z1812" i="1" s="1"/>
  <c r="AF1812" i="1" s="1"/>
  <c r="AX1812" i="1" s="1"/>
  <c r="BB1812" i="1" s="1"/>
  <c r="BP1812" i="1" s="1"/>
  <c r="BV1812" i="1" s="1"/>
  <c r="CJ1812" i="1" s="1"/>
  <c r="CL1812" i="1" s="1"/>
  <c r="BX1712" i="1"/>
  <c r="BX1699" i="1" s="1"/>
  <c r="BX1698" i="1" s="1"/>
  <c r="L1712" i="1"/>
  <c r="L1699" i="1" s="1"/>
  <c r="L1698" i="1" s="1"/>
  <c r="O1646" i="1"/>
  <c r="AA1646" i="1" s="1"/>
  <c r="AG1646" i="1" s="1"/>
  <c r="AY1646" i="1" s="1"/>
  <c r="BC1646" i="1" s="1"/>
  <c r="BQ1646" i="1" s="1"/>
  <c r="BW1646" i="1" s="1"/>
  <c r="CM1646" i="1" s="1"/>
  <c r="CO1646" i="1" s="1"/>
  <c r="BX1680" i="1"/>
  <c r="BX1679" i="1" s="1"/>
  <c r="BX1678" i="1" s="1"/>
  <c r="BM1680" i="1"/>
  <c r="BM1679" i="1" s="1"/>
  <c r="BM1678" i="1" s="1"/>
  <c r="AK1440" i="1"/>
  <c r="CF1440" i="1"/>
  <c r="BH1440" i="1"/>
  <c r="BS1440" i="1"/>
  <c r="U1440" i="1"/>
  <c r="M1369" i="1"/>
  <c r="Y1369" i="1" s="1"/>
  <c r="AE1369" i="1" s="1"/>
  <c r="AW1369" i="1" s="1"/>
  <c r="BA1369" i="1" s="1"/>
  <c r="BO1369" i="1" s="1"/>
  <c r="BU1369" i="1" s="1"/>
  <c r="CG1369" i="1" s="1"/>
  <c r="CI1369" i="1" s="1"/>
  <c r="AT1301" i="1"/>
  <c r="H1197" i="1"/>
  <c r="N1197" i="1" s="1"/>
  <c r="Z1197" i="1" s="1"/>
  <c r="AF1197" i="1" s="1"/>
  <c r="AX1197" i="1" s="1"/>
  <c r="BB1197" i="1" s="1"/>
  <c r="BP1197" i="1" s="1"/>
  <c r="BV1197" i="1" s="1"/>
  <c r="CJ1197" i="1" s="1"/>
  <c r="CL1197" i="1" s="1"/>
  <c r="M1392" i="1"/>
  <c r="Y1392" i="1" s="1"/>
  <c r="AE1392" i="1" s="1"/>
  <c r="AW1392" i="1" s="1"/>
  <c r="BA1392" i="1" s="1"/>
  <c r="BO1392" i="1" s="1"/>
  <c r="BU1392" i="1" s="1"/>
  <c r="CG1392" i="1" s="1"/>
  <c r="CI1392" i="1" s="1"/>
  <c r="W1084" i="1"/>
  <c r="AY1027" i="1"/>
  <c r="BC1027" i="1" s="1"/>
  <c r="BQ1027" i="1" s="1"/>
  <c r="BW1027" i="1" s="1"/>
  <c r="CM1027" i="1" s="1"/>
  <c r="CO1027" i="1" s="1"/>
  <c r="N916" i="1"/>
  <c r="Z916" i="1" s="1"/>
  <c r="AF916" i="1" s="1"/>
  <c r="AX916" i="1" s="1"/>
  <c r="BB916" i="1" s="1"/>
  <c r="BP916" i="1" s="1"/>
  <c r="BV916" i="1" s="1"/>
  <c r="CJ916" i="1" s="1"/>
  <c r="CL916" i="1" s="1"/>
  <c r="BZ872" i="1"/>
  <c r="CF872" i="1"/>
  <c r="J678" i="1"/>
  <c r="M678" i="1" s="1"/>
  <c r="Y678" i="1" s="1"/>
  <c r="AE678" i="1" s="1"/>
  <c r="AW678" i="1" s="1"/>
  <c r="BA678" i="1" s="1"/>
  <c r="BO678" i="1" s="1"/>
  <c r="BU678" i="1" s="1"/>
  <c r="CG678" i="1" s="1"/>
  <c r="CI678" i="1" s="1"/>
  <c r="O1197" i="1"/>
  <c r="AA1197" i="1" s="1"/>
  <c r="AG1197" i="1" s="1"/>
  <c r="AY1197" i="1" s="1"/>
  <c r="BC1197" i="1" s="1"/>
  <c r="BQ1197" i="1" s="1"/>
  <c r="BW1197" i="1" s="1"/>
  <c r="CM1197" i="1" s="1"/>
  <c r="CO1197" i="1" s="1"/>
  <c r="BI1153" i="1"/>
  <c r="Q872" i="1"/>
  <c r="N716" i="1"/>
  <c r="Z716" i="1" s="1"/>
  <c r="AF716" i="1" s="1"/>
  <c r="AX716" i="1" s="1"/>
  <c r="BB716" i="1" s="1"/>
  <c r="BP716" i="1" s="1"/>
  <c r="BV716" i="1" s="1"/>
  <c r="CJ716" i="1" s="1"/>
  <c r="CL716" i="1" s="1"/>
  <c r="O561" i="1"/>
  <c r="AA561" i="1" s="1"/>
  <c r="AG561" i="1" s="1"/>
  <c r="AY561" i="1" s="1"/>
  <c r="BC561" i="1" s="1"/>
  <c r="BQ561" i="1" s="1"/>
  <c r="BW561" i="1" s="1"/>
  <c r="CM561" i="1" s="1"/>
  <c r="CO561" i="1" s="1"/>
  <c r="BF470" i="1"/>
  <c r="AH494" i="1"/>
  <c r="AH493" i="1" s="1"/>
  <c r="AH470" i="1" s="1"/>
  <c r="Y308" i="1"/>
  <c r="AE308" i="1" s="1"/>
  <c r="AW308" i="1" s="1"/>
  <c r="BA308" i="1" s="1"/>
  <c r="BO308" i="1" s="1"/>
  <c r="BU308" i="1" s="1"/>
  <c r="CG308" i="1" s="1"/>
  <c r="CI308" i="1" s="1"/>
  <c r="G168" i="1"/>
  <c r="M168" i="1" s="1"/>
  <c r="Y168" i="1" s="1"/>
  <c r="AE168" i="1" s="1"/>
  <c r="AW168" i="1" s="1"/>
  <c r="BA168" i="1" s="1"/>
  <c r="BO168" i="1" s="1"/>
  <c r="BU168" i="1" s="1"/>
  <c r="CG168" i="1" s="1"/>
  <c r="CI168" i="1" s="1"/>
  <c r="K348" i="1"/>
  <c r="K347" i="1" s="1"/>
  <c r="K346" i="1" s="1"/>
  <c r="CB348" i="1"/>
  <c r="CB347" i="1" s="1"/>
  <c r="CB346" i="1" s="1"/>
  <c r="M271" i="1"/>
  <c r="Y271" i="1" s="1"/>
  <c r="AE271" i="1" s="1"/>
  <c r="AW271" i="1" s="1"/>
  <c r="BA271" i="1" s="1"/>
  <c r="BO271" i="1" s="1"/>
  <c r="BU271" i="1" s="1"/>
  <c r="CG271" i="1" s="1"/>
  <c r="CI271" i="1" s="1"/>
  <c r="CF206" i="1"/>
  <c r="CF205" i="1" s="1"/>
  <c r="CF204" i="1" s="1"/>
  <c r="L164" i="1"/>
  <c r="L157" i="1" s="1"/>
  <c r="L156" i="1" s="1"/>
  <c r="L155" i="1" s="1"/>
  <c r="M256" i="1"/>
  <c r="Y256" i="1" s="1"/>
  <c r="AE256" i="1" s="1"/>
  <c r="AW256" i="1" s="1"/>
  <c r="BA256" i="1" s="1"/>
  <c r="BO256" i="1" s="1"/>
  <c r="BU256" i="1" s="1"/>
  <c r="CG256" i="1" s="1"/>
  <c r="CI256" i="1" s="1"/>
  <c r="O414" i="1"/>
  <c r="AA414" i="1" s="1"/>
  <c r="AG414" i="1" s="1"/>
  <c r="AY414" i="1" s="1"/>
  <c r="BC414" i="1" s="1"/>
  <c r="BQ414" i="1" s="1"/>
  <c r="BW414" i="1" s="1"/>
  <c r="CM414" i="1" s="1"/>
  <c r="CO414" i="1" s="1"/>
  <c r="AN348" i="1"/>
  <c r="AN347" i="1" s="1"/>
  <c r="AN346" i="1" s="1"/>
  <c r="N126" i="1"/>
  <c r="Z126" i="1" s="1"/>
  <c r="AF126" i="1" s="1"/>
  <c r="AX126" i="1" s="1"/>
  <c r="BB126" i="1" s="1"/>
  <c r="BP126" i="1" s="1"/>
  <c r="BV126" i="1" s="1"/>
  <c r="CJ126" i="1" s="1"/>
  <c r="CL126" i="1" s="1"/>
  <c r="L259" i="1"/>
  <c r="AS2746" i="1"/>
  <c r="AS2692" i="1" s="1"/>
  <c r="BH2703" i="1"/>
  <c r="L2737" i="1"/>
  <c r="L2736" i="1" s="1"/>
  <c r="L2735" i="1" s="1"/>
  <c r="L2703" i="1" s="1"/>
  <c r="CA2622" i="1"/>
  <c r="CA2615" i="1" s="1"/>
  <c r="CA2614" i="1" s="1"/>
  <c r="BK2622" i="1"/>
  <c r="BK2615" i="1" s="1"/>
  <c r="BK2614" i="1" s="1"/>
  <c r="AT2622" i="1"/>
  <c r="AT2615" i="1" s="1"/>
  <c r="AT2614" i="1" s="1"/>
  <c r="N2683" i="1"/>
  <c r="Z2683" i="1" s="1"/>
  <c r="AF2683" i="1" s="1"/>
  <c r="AX2683" i="1" s="1"/>
  <c r="BB2683" i="1" s="1"/>
  <c r="BP2683" i="1" s="1"/>
  <c r="BV2683" i="1" s="1"/>
  <c r="CJ2683" i="1" s="1"/>
  <c r="CL2683" i="1" s="1"/>
  <c r="AM2622" i="1"/>
  <c r="AM2615" i="1" s="1"/>
  <c r="AM2614" i="1" s="1"/>
  <c r="BZ2572" i="1"/>
  <c r="BZ2571" i="1" s="1"/>
  <c r="BZ2570" i="1" s="1"/>
  <c r="AL2572" i="1"/>
  <c r="AL2571" i="1" s="1"/>
  <c r="AL2570" i="1" s="1"/>
  <c r="AB2572" i="1"/>
  <c r="AB2571" i="1" s="1"/>
  <c r="AB2570" i="1" s="1"/>
  <c r="AB2569" i="1" s="1"/>
  <c r="AB2552" i="1" s="1"/>
  <c r="BS2482" i="1"/>
  <c r="BS2461" i="1" s="1"/>
  <c r="BS2443" i="1" s="1"/>
  <c r="BS2442" i="1" s="1"/>
  <c r="BM2482" i="1"/>
  <c r="AQ2482" i="1"/>
  <c r="AH2482" i="1"/>
  <c r="AH2461" i="1" s="1"/>
  <c r="AH2443" i="1" s="1"/>
  <c r="AH2442" i="1" s="1"/>
  <c r="BE2336" i="1"/>
  <c r="AT2396" i="1"/>
  <c r="AT2389" i="1" s="1"/>
  <c r="BI2396" i="1"/>
  <c r="BI2389" i="1" s="1"/>
  <c r="M2352" i="1"/>
  <c r="Y2352" i="1" s="1"/>
  <c r="AE2352" i="1" s="1"/>
  <c r="AW2352" i="1" s="1"/>
  <c r="BA2352" i="1" s="1"/>
  <c r="BO2352" i="1" s="1"/>
  <c r="BU2352" i="1" s="1"/>
  <c r="CG2352" i="1" s="1"/>
  <c r="CI2352" i="1" s="1"/>
  <c r="BG2064" i="1"/>
  <c r="BG2017" i="1" s="1"/>
  <c r="BG2016" i="1" s="1"/>
  <c r="BG2007" i="1" s="1"/>
  <c r="AZ2206" i="1"/>
  <c r="AZ2196" i="1" s="1"/>
  <c r="Z2019" i="1"/>
  <c r="AF2019" i="1" s="1"/>
  <c r="AX2019" i="1" s="1"/>
  <c r="BB2019" i="1" s="1"/>
  <c r="BP2019" i="1" s="1"/>
  <c r="BV2019" i="1" s="1"/>
  <c r="CJ2019" i="1" s="1"/>
  <c r="CL2019" i="1" s="1"/>
  <c r="AT1916" i="1"/>
  <c r="AT1915" i="1" s="1"/>
  <c r="AT1908" i="1" s="1"/>
  <c r="AK1792" i="1"/>
  <c r="AK1791" i="1" s="1"/>
  <c r="AS1727" i="1"/>
  <c r="AS1726" i="1" s="1"/>
  <c r="BE1581" i="1"/>
  <c r="BE1580" i="1" s="1"/>
  <c r="CP1581" i="1"/>
  <c r="CP1580" i="1" s="1"/>
  <c r="S1581" i="1"/>
  <c r="S1580" i="1" s="1"/>
  <c r="BJ1581" i="1"/>
  <c r="BJ1580" i="1" s="1"/>
  <c r="BY1440" i="1"/>
  <c r="Z2170" i="1"/>
  <c r="AF2170" i="1" s="1"/>
  <c r="AX2170" i="1" s="1"/>
  <c r="BB2170" i="1" s="1"/>
  <c r="BP2170" i="1" s="1"/>
  <c r="BV2170" i="1" s="1"/>
  <c r="CJ2170" i="1" s="1"/>
  <c r="CL2170" i="1" s="1"/>
  <c r="AS1301" i="1"/>
  <c r="M819" i="1"/>
  <c r="Y819" i="1" s="1"/>
  <c r="AE819" i="1" s="1"/>
  <c r="AW819" i="1" s="1"/>
  <c r="BA819" i="1" s="1"/>
  <c r="BO819" i="1" s="1"/>
  <c r="BU819" i="1" s="1"/>
  <c r="CG819" i="1" s="1"/>
  <c r="CI819" i="1" s="1"/>
  <c r="N785" i="1"/>
  <c r="Z785" i="1" s="1"/>
  <c r="AF785" i="1" s="1"/>
  <c r="AX785" i="1" s="1"/>
  <c r="BB785" i="1" s="1"/>
  <c r="BP785" i="1" s="1"/>
  <c r="BV785" i="1" s="1"/>
  <c r="CJ785" i="1" s="1"/>
  <c r="CL785" i="1" s="1"/>
  <c r="AI635" i="1"/>
  <c r="BN560" i="1"/>
  <c r="BN559" i="1" s="1"/>
  <c r="BN558" i="1" s="1"/>
  <c r="BN535" i="1" s="1"/>
  <c r="M775" i="1"/>
  <c r="Y775" i="1" s="1"/>
  <c r="AE775" i="1" s="1"/>
  <c r="AW775" i="1" s="1"/>
  <c r="BA775" i="1" s="1"/>
  <c r="BO775" i="1" s="1"/>
  <c r="BU775" i="1" s="1"/>
  <c r="CG775" i="1" s="1"/>
  <c r="CI775" i="1" s="1"/>
  <c r="CB436" i="1"/>
  <c r="CB435" i="1" s="1"/>
  <c r="CB434" i="1" s="1"/>
  <c r="CP348" i="1"/>
  <c r="CP347" i="1" s="1"/>
  <c r="CP346" i="1" s="1"/>
  <c r="BG287" i="1"/>
  <c r="BG286" i="1" s="1"/>
  <c r="BG277" i="1" s="1"/>
  <c r="BG276" i="1" s="1"/>
  <c r="CA157" i="1"/>
  <c r="CA156" i="1" s="1"/>
  <c r="CA155" i="1" s="1"/>
  <c r="BR494" i="1"/>
  <c r="BR493" i="1" s="1"/>
  <c r="BR470" i="1" s="1"/>
  <c r="M288" i="1"/>
  <c r="Y288" i="1" s="1"/>
  <c r="AE288" i="1" s="1"/>
  <c r="AW288" i="1" s="1"/>
  <c r="BA288" i="1" s="1"/>
  <c r="BO288" i="1" s="1"/>
  <c r="BU288" i="1" s="1"/>
  <c r="CG288" i="1" s="1"/>
  <c r="CI288" i="1" s="1"/>
  <c r="AV729" i="1"/>
  <c r="BI729" i="1"/>
  <c r="BF287" i="1"/>
  <c r="BF286" i="1" s="1"/>
  <c r="BF277" i="1" s="1"/>
  <c r="BF276" i="1" s="1"/>
  <c r="BZ2064" i="1"/>
  <c r="BZ2017" i="1" s="1"/>
  <c r="BZ2016" i="1" s="1"/>
  <c r="BZ2007" i="1" s="1"/>
  <c r="AQ494" i="1"/>
  <c r="AQ493" i="1" s="1"/>
  <c r="AQ470" i="1" s="1"/>
  <c r="AU2396" i="1"/>
  <c r="AU2389" i="1" s="1"/>
  <c r="O2316" i="1"/>
  <c r="AA2316" i="1" s="1"/>
  <c r="AG2316" i="1" s="1"/>
  <c r="AY2316" i="1" s="1"/>
  <c r="BC2316" i="1" s="1"/>
  <c r="BQ2316" i="1" s="1"/>
  <c r="BW2316" i="1" s="1"/>
  <c r="CM2316" i="1" s="1"/>
  <c r="CO2316" i="1" s="1"/>
  <c r="AL729" i="1"/>
  <c r="G2773" i="1"/>
  <c r="G2772" i="1" s="1"/>
  <c r="G2771" i="1" s="1"/>
  <c r="G2770" i="1" s="1"/>
  <c r="G2769" i="1" s="1"/>
  <c r="BR2673" i="1"/>
  <c r="BR2672" i="1" s="1"/>
  <c r="W2673" i="1"/>
  <c r="W2672" i="1" s="1"/>
  <c r="P2572" i="1"/>
  <c r="P2571" i="1" s="1"/>
  <c r="P2570" i="1" s="1"/>
  <c r="AN2572" i="1"/>
  <c r="AN2571" i="1" s="1"/>
  <c r="AN2570" i="1" s="1"/>
  <c r="BY2572" i="1"/>
  <c r="BY2571" i="1" s="1"/>
  <c r="BY2570" i="1" s="1"/>
  <c r="AK2572" i="1"/>
  <c r="AK2571" i="1" s="1"/>
  <c r="AK2570" i="1" s="1"/>
  <c r="AH1712" i="1"/>
  <c r="AH1699" i="1" s="1"/>
  <c r="AH1698" i="1" s="1"/>
  <c r="J1011" i="1"/>
  <c r="CE904" i="1"/>
  <c r="AU560" i="1"/>
  <c r="AU559" i="1" s="1"/>
  <c r="AU558" i="1" s="1"/>
  <c r="AU535" i="1" s="1"/>
  <c r="AB560" i="1"/>
  <c r="AB559" i="1" s="1"/>
  <c r="AB558" i="1" s="1"/>
  <c r="AB535" i="1" s="1"/>
  <c r="BG206" i="1"/>
  <c r="BG205" i="1" s="1"/>
  <c r="BG204" i="1" s="1"/>
  <c r="X1581" i="1"/>
  <c r="X1580" i="1" s="1"/>
  <c r="AI617" i="1"/>
  <c r="AI616" i="1" s="1"/>
  <c r="AI603" i="1" s="1"/>
  <c r="L2409" i="1"/>
  <c r="L2408" i="1" s="1"/>
  <c r="L2407" i="1" s="1"/>
  <c r="L2396" i="1" s="1"/>
  <c r="L2389" i="1" s="1"/>
  <c r="BZ1916" i="1"/>
  <c r="BZ1915" i="1" s="1"/>
  <c r="BZ1908" i="1" s="1"/>
  <c r="AY1682" i="1"/>
  <c r="BC1682" i="1" s="1"/>
  <c r="BQ1682" i="1" s="1"/>
  <c r="BW1682" i="1" s="1"/>
  <c r="CM1682" i="1" s="1"/>
  <c r="H1391" i="1"/>
  <c r="N1391" i="1" s="1"/>
  <c r="Z1391" i="1" s="1"/>
  <c r="AF1391" i="1" s="1"/>
  <c r="AX1391" i="1" s="1"/>
  <c r="BB1391" i="1" s="1"/>
  <c r="BP1391" i="1" s="1"/>
  <c r="BV1391" i="1" s="1"/>
  <c r="CJ1391" i="1" s="1"/>
  <c r="N1525" i="1"/>
  <c r="Z1525" i="1" s="1"/>
  <c r="AF1525" i="1" s="1"/>
  <c r="AX1525" i="1" s="1"/>
  <c r="BB1525" i="1" s="1"/>
  <c r="BP1525" i="1" s="1"/>
  <c r="BV1525" i="1" s="1"/>
  <c r="CJ1525" i="1" s="1"/>
  <c r="CL1525" i="1" s="1"/>
  <c r="AQ1301" i="1"/>
  <c r="M1337" i="1"/>
  <c r="Y1337" i="1" s="1"/>
  <c r="AE1337" i="1" s="1"/>
  <c r="AW1337" i="1" s="1"/>
  <c r="BA1337" i="1" s="1"/>
  <c r="BO1337" i="1" s="1"/>
  <c r="BU1337" i="1" s="1"/>
  <c r="CG1337" i="1" s="1"/>
  <c r="G813" i="1"/>
  <c r="M813" i="1" s="1"/>
  <c r="Y813" i="1" s="1"/>
  <c r="AE813" i="1" s="1"/>
  <c r="AW813" i="1" s="1"/>
  <c r="BA813" i="1" s="1"/>
  <c r="BO813" i="1" s="1"/>
  <c r="BU813" i="1" s="1"/>
  <c r="CG813" i="1" s="1"/>
  <c r="G1014" i="1"/>
  <c r="M1014" i="1" s="1"/>
  <c r="Y1014" i="1" s="1"/>
  <c r="AE1014" i="1" s="1"/>
  <c r="AW1014" i="1" s="1"/>
  <c r="BA1014" i="1" s="1"/>
  <c r="BO1014" i="1" s="1"/>
  <c r="BU1014" i="1" s="1"/>
  <c r="CG1014" i="1" s="1"/>
  <c r="J538" i="1"/>
  <c r="M538" i="1" s="1"/>
  <c r="Y538" i="1" s="1"/>
  <c r="AE538" i="1" s="1"/>
  <c r="AW538" i="1" s="1"/>
  <c r="BA538" i="1" s="1"/>
  <c r="BO538" i="1" s="1"/>
  <c r="BU538" i="1" s="1"/>
  <c r="CG538" i="1" s="1"/>
  <c r="CI538" i="1" s="1"/>
  <c r="N691" i="1"/>
  <c r="Z691" i="1" s="1"/>
  <c r="AF691" i="1" s="1"/>
  <c r="AX691" i="1" s="1"/>
  <c r="BB691" i="1" s="1"/>
  <c r="BP691" i="1" s="1"/>
  <c r="BV691" i="1" s="1"/>
  <c r="CJ691" i="1" s="1"/>
  <c r="CP494" i="1"/>
  <c r="CP493" i="1" s="1"/>
  <c r="CP470" i="1" s="1"/>
  <c r="M841" i="1"/>
  <c r="Y841" i="1" s="1"/>
  <c r="AE841" i="1" s="1"/>
  <c r="AW841" i="1" s="1"/>
  <c r="BA841" i="1" s="1"/>
  <c r="BO841" i="1" s="1"/>
  <c r="BU841" i="1" s="1"/>
  <c r="CG841" i="1" s="1"/>
  <c r="Z807" i="1"/>
  <c r="AF807" i="1" s="1"/>
  <c r="AX807" i="1" s="1"/>
  <c r="BB807" i="1" s="1"/>
  <c r="BP807" i="1" s="1"/>
  <c r="BV807" i="1" s="1"/>
  <c r="CJ807" i="1" s="1"/>
  <c r="CL807" i="1" s="1"/>
  <c r="CB287" i="1"/>
  <c r="CB286" i="1" s="1"/>
  <c r="CB277" i="1" s="1"/>
  <c r="CB276" i="1" s="1"/>
  <c r="O280" i="1"/>
  <c r="AA280" i="1" s="1"/>
  <c r="AG280" i="1" s="1"/>
  <c r="AY280" i="1" s="1"/>
  <c r="BC280" i="1" s="1"/>
  <c r="BQ280" i="1" s="1"/>
  <c r="BW280" i="1" s="1"/>
  <c r="CM280" i="1" s="1"/>
  <c r="CO280" i="1" s="1"/>
  <c r="AJ394" i="1"/>
  <c r="AJ378" i="1" s="1"/>
  <c r="AJ372" i="1" s="1"/>
  <c r="O179" i="1"/>
  <c r="AA179" i="1" s="1"/>
  <c r="AG179" i="1" s="1"/>
  <c r="AY179" i="1" s="1"/>
  <c r="BC179" i="1" s="1"/>
  <c r="BQ179" i="1" s="1"/>
  <c r="BW179" i="1" s="1"/>
  <c r="CM179" i="1" s="1"/>
  <c r="CO179" i="1" s="1"/>
  <c r="O799" i="1"/>
  <c r="AA799" i="1" s="1"/>
  <c r="AG799" i="1" s="1"/>
  <c r="AY799" i="1" s="1"/>
  <c r="BC799" i="1" s="1"/>
  <c r="BQ799" i="1" s="1"/>
  <c r="BW799" i="1" s="1"/>
  <c r="CM799" i="1" s="1"/>
  <c r="X436" i="1"/>
  <c r="X435" i="1" s="1"/>
  <c r="X434" i="1" s="1"/>
  <c r="P2746" i="1"/>
  <c r="AP2622" i="1"/>
  <c r="AP2615" i="1" s="1"/>
  <c r="AP2614" i="1" s="1"/>
  <c r="AW2634" i="1"/>
  <c r="BA2634" i="1" s="1"/>
  <c r="BO2634" i="1" s="1"/>
  <c r="BU2634" i="1" s="1"/>
  <c r="CG2634" i="1" s="1"/>
  <c r="CI2634" i="1" s="1"/>
  <c r="BS2572" i="1"/>
  <c r="BS2571" i="1" s="1"/>
  <c r="BS2570" i="1" s="1"/>
  <c r="BT2482" i="1"/>
  <c r="BZ2482" i="1"/>
  <c r="X2482" i="1"/>
  <c r="U2336" i="1"/>
  <c r="BY2137" i="1"/>
  <c r="BY2110" i="1" s="1"/>
  <c r="BY2109" i="1" s="1"/>
  <c r="BY2108" i="1" s="1"/>
  <c r="BT2064" i="1"/>
  <c r="BT2017" i="1" s="1"/>
  <c r="BT2016" i="1" s="1"/>
  <c r="BT2007" i="1" s="1"/>
  <c r="X2064" i="1"/>
  <c r="X2017" i="1" s="1"/>
  <c r="X2016" i="1" s="1"/>
  <c r="X2007" i="1" s="1"/>
  <c r="N2286" i="1"/>
  <c r="Z2286" i="1" s="1"/>
  <c r="AF2286" i="1" s="1"/>
  <c r="AX2286" i="1" s="1"/>
  <c r="BB2286" i="1" s="1"/>
  <c r="BP2286" i="1" s="1"/>
  <c r="BV2286" i="1" s="1"/>
  <c r="CJ2286" i="1" s="1"/>
  <c r="CL2286" i="1" s="1"/>
  <c r="BR1916" i="1"/>
  <c r="BR1915" i="1" s="1"/>
  <c r="BR1908" i="1" s="1"/>
  <c r="AJ1916" i="1"/>
  <c r="AJ1915" i="1" s="1"/>
  <c r="AJ1908" i="1" s="1"/>
  <c r="BD1712" i="1"/>
  <c r="BD1699" i="1" s="1"/>
  <c r="BD1698" i="1" s="1"/>
  <c r="AM1792" i="1"/>
  <c r="AM1791" i="1" s="1"/>
  <c r="AL1470" i="1"/>
  <c r="AP1301" i="1"/>
  <c r="P1581" i="1"/>
  <c r="P1580" i="1" s="1"/>
  <c r="AI1440" i="1"/>
  <c r="M1099" i="1"/>
  <c r="Y1099" i="1" s="1"/>
  <c r="AE1099" i="1" s="1"/>
  <c r="AW1099" i="1" s="1"/>
  <c r="BA1099" i="1" s="1"/>
  <c r="BO1099" i="1" s="1"/>
  <c r="BU1099" i="1" s="1"/>
  <c r="CG1099" i="1" s="1"/>
  <c r="CI1099" i="1" s="1"/>
  <c r="CC1153" i="1"/>
  <c r="T1153" i="1"/>
  <c r="AC1153" i="1"/>
  <c r="AC1152" i="1" s="1"/>
  <c r="AA966" i="1"/>
  <c r="AG966" i="1" s="1"/>
  <c r="AY966" i="1" s="1"/>
  <c r="BC966" i="1" s="1"/>
  <c r="BQ966" i="1" s="1"/>
  <c r="BW966" i="1" s="1"/>
  <c r="CM966" i="1" s="1"/>
  <c r="CO966" i="1" s="1"/>
  <c r="AI729" i="1"/>
  <c r="M965" i="1"/>
  <c r="Y965" i="1" s="1"/>
  <c r="AE965" i="1" s="1"/>
  <c r="AW965" i="1" s="1"/>
  <c r="BA965" i="1" s="1"/>
  <c r="BO965" i="1" s="1"/>
  <c r="BU965" i="1" s="1"/>
  <c r="CG965" i="1" s="1"/>
  <c r="N548" i="1"/>
  <c r="Z548" i="1" s="1"/>
  <c r="AF548" i="1" s="1"/>
  <c r="AX548" i="1" s="1"/>
  <c r="BB548" i="1" s="1"/>
  <c r="BP548" i="1" s="1"/>
  <c r="BV548" i="1" s="1"/>
  <c r="CJ548" i="1" s="1"/>
  <c r="CL548" i="1" s="1"/>
  <c r="BL589" i="1"/>
  <c r="BL588" i="1" s="1"/>
  <c r="BL580" i="1" s="1"/>
  <c r="BL573" i="1" s="1"/>
  <c r="X494" i="1"/>
  <c r="X493" i="1" s="1"/>
  <c r="X470" i="1" s="1"/>
  <c r="CC157" i="1"/>
  <c r="CC156" i="1" s="1"/>
  <c r="CC155" i="1" s="1"/>
  <c r="CC394" i="1"/>
  <c r="CC378" i="1" s="1"/>
  <c r="CC372" i="1" s="1"/>
  <c r="CG1949" i="1"/>
  <c r="AC287" i="1"/>
  <c r="AC286" i="1" s="1"/>
  <c r="AC277" i="1" s="1"/>
  <c r="AC276" i="1" s="1"/>
  <c r="P129" i="1"/>
  <c r="O21" i="1"/>
  <c r="AA21" i="1" s="1"/>
  <c r="AG21" i="1" s="1"/>
  <c r="AY21" i="1" s="1"/>
  <c r="BC21" i="1" s="1"/>
  <c r="BQ21" i="1" s="1"/>
  <c r="BW21" i="1" s="1"/>
  <c r="CM21" i="1" s="1"/>
  <c r="CO21" i="1" s="1"/>
  <c r="I482" i="1"/>
  <c r="CH1440" i="1"/>
  <c r="AS2217" i="1"/>
  <c r="AS2208" i="1" s="1"/>
  <c r="AS2207" i="1" s="1"/>
  <c r="AS2206" i="1" s="1"/>
  <c r="AS2196" i="1" s="1"/>
  <c r="CH206" i="1"/>
  <c r="CH205" i="1" s="1"/>
  <c r="CH204" i="1" s="1"/>
  <c r="BG2217" i="1"/>
  <c r="BG2208" i="1" s="1"/>
  <c r="BG2207" i="1" s="1"/>
  <c r="BG2206" i="1" s="1"/>
  <c r="BG2196" i="1" s="1"/>
  <c r="BK2396" i="1"/>
  <c r="BK2389" i="1" s="1"/>
  <c r="CH603" i="1"/>
  <c r="CH602" i="1" s="1"/>
  <c r="AO2673" i="1"/>
  <c r="AO2672" i="1" s="1"/>
  <c r="S2673" i="1"/>
  <c r="S2672" i="1" s="1"/>
  <c r="M2711" i="1"/>
  <c r="Y2711" i="1" s="1"/>
  <c r="AE2711" i="1" s="1"/>
  <c r="AW2711" i="1" s="1"/>
  <c r="BA2711" i="1" s="1"/>
  <c r="BO2711" i="1" s="1"/>
  <c r="BU2711" i="1" s="1"/>
  <c r="CG2711" i="1" s="1"/>
  <c r="CI2711" i="1" s="1"/>
  <c r="G2710" i="1"/>
  <c r="M2710" i="1" s="1"/>
  <c r="Y2710" i="1" s="1"/>
  <c r="AE2710" i="1" s="1"/>
  <c r="AW2710" i="1" s="1"/>
  <c r="BA2710" i="1" s="1"/>
  <c r="BO2710" i="1" s="1"/>
  <c r="BU2710" i="1" s="1"/>
  <c r="CG2710" i="1" s="1"/>
  <c r="CI2710" i="1" s="1"/>
  <c r="U2622" i="1"/>
  <c r="U2615" i="1" s="1"/>
  <c r="U2614" i="1" s="1"/>
  <c r="CF2572" i="1"/>
  <c r="CF2571" i="1" s="1"/>
  <c r="CF2570" i="1" s="1"/>
  <c r="AJ2572" i="1"/>
  <c r="AJ2571" i="1" s="1"/>
  <c r="AJ2570" i="1" s="1"/>
  <c r="O2611" i="1"/>
  <c r="AA2611" i="1" s="1"/>
  <c r="AG2611" i="1" s="1"/>
  <c r="AY2611" i="1" s="1"/>
  <c r="BC2611" i="1" s="1"/>
  <c r="BQ2611" i="1" s="1"/>
  <c r="BW2611" i="1" s="1"/>
  <c r="CM2611" i="1" s="1"/>
  <c r="CO2611" i="1" s="1"/>
  <c r="I2610" i="1"/>
  <c r="K2292" i="1"/>
  <c r="K2291" i="1" s="1"/>
  <c r="K2290" i="1" s="1"/>
  <c r="K2289" i="1" s="1"/>
  <c r="N2289" i="1" s="1"/>
  <c r="S1334" i="1"/>
  <c r="CA904" i="1"/>
  <c r="BS635" i="1"/>
  <c r="AT635" i="1"/>
  <c r="AQ560" i="1"/>
  <c r="AQ559" i="1" s="1"/>
  <c r="AQ558" i="1" s="1"/>
  <c r="AQ535" i="1" s="1"/>
  <c r="V589" i="1"/>
  <c r="V588" i="1" s="1"/>
  <c r="V580" i="1" s="1"/>
  <c r="V573" i="1" s="1"/>
  <c r="V436" i="1"/>
  <c r="V435" i="1" s="1"/>
  <c r="V434" i="1" s="1"/>
  <c r="CE1916" i="1"/>
  <c r="CE1915" i="1" s="1"/>
  <c r="CE1908" i="1" s="1"/>
  <c r="AZ2673" i="1"/>
  <c r="AZ2672" i="1" s="1"/>
  <c r="U2673" i="1"/>
  <c r="U2672" i="1" s="1"/>
  <c r="M2611" i="1"/>
  <c r="Y2611" i="1" s="1"/>
  <c r="AE2611" i="1" s="1"/>
  <c r="AW2611" i="1" s="1"/>
  <c r="BA2611" i="1" s="1"/>
  <c r="BO2611" i="1" s="1"/>
  <c r="BU2611" i="1" s="1"/>
  <c r="CG2611" i="1" s="1"/>
  <c r="CI2611" i="1" s="1"/>
  <c r="G2609" i="1"/>
  <c r="M2609" i="1" s="1"/>
  <c r="Y2609" i="1" s="1"/>
  <c r="AE2609" i="1" s="1"/>
  <c r="AW2609" i="1" s="1"/>
  <c r="BA2609" i="1" s="1"/>
  <c r="BO2609" i="1" s="1"/>
  <c r="BU2609" i="1" s="1"/>
  <c r="CG2609" i="1" s="1"/>
  <c r="CI2609" i="1" s="1"/>
  <c r="M2436" i="1"/>
  <c r="Y2436" i="1" s="1"/>
  <c r="AE2436" i="1" s="1"/>
  <c r="AW2436" i="1" s="1"/>
  <c r="BA2436" i="1" s="1"/>
  <c r="BO2436" i="1" s="1"/>
  <c r="BU2436" i="1" s="1"/>
  <c r="CG2436" i="1" s="1"/>
  <c r="CI2436" i="1" s="1"/>
  <c r="N1984" i="1"/>
  <c r="Z1984" i="1" s="1"/>
  <c r="AF1984" i="1" s="1"/>
  <c r="AX1984" i="1" s="1"/>
  <c r="BB1984" i="1" s="1"/>
  <c r="BP1984" i="1" s="1"/>
  <c r="BV1984" i="1" s="1"/>
  <c r="CJ1984" i="1" s="1"/>
  <c r="CL1984" i="1" s="1"/>
  <c r="G2684" i="1"/>
  <c r="M2684" i="1" s="1"/>
  <c r="Y2684" i="1" s="1"/>
  <c r="AE2684" i="1" s="1"/>
  <c r="AW2684" i="1" s="1"/>
  <c r="BA2684" i="1" s="1"/>
  <c r="BO2684" i="1" s="1"/>
  <c r="BU2684" i="1" s="1"/>
  <c r="CG2684" i="1" s="1"/>
  <c r="CI2684" i="1" s="1"/>
  <c r="BM2673" i="1"/>
  <c r="BM2672" i="1" s="1"/>
  <c r="CG2105" i="1"/>
  <c r="CI2105" i="1" s="1"/>
  <c r="N1905" i="1"/>
  <c r="Z1905" i="1" s="1"/>
  <c r="AF1905" i="1" s="1"/>
  <c r="AX1905" i="1" s="1"/>
  <c r="BB1905" i="1" s="1"/>
  <c r="BP1905" i="1" s="1"/>
  <c r="BV1905" i="1" s="1"/>
  <c r="CJ1905" i="1" s="1"/>
  <c r="CL1905" i="1" s="1"/>
  <c r="K1863" i="1"/>
  <c r="O1817" i="1"/>
  <c r="AA1817" i="1" s="1"/>
  <c r="AG1817" i="1" s="1"/>
  <c r="AY1817" i="1" s="1"/>
  <c r="BC1817" i="1" s="1"/>
  <c r="BQ1817" i="1" s="1"/>
  <c r="BW1817" i="1" s="1"/>
  <c r="CM1817" i="1" s="1"/>
  <c r="CO1817" i="1" s="1"/>
  <c r="BO1685" i="1"/>
  <c r="BU1685" i="1" s="1"/>
  <c r="CG1685" i="1" s="1"/>
  <c r="CI1685" i="1" s="1"/>
  <c r="AJ1712" i="1"/>
  <c r="AJ1699" i="1" s="1"/>
  <c r="AJ1698" i="1" s="1"/>
  <c r="Z1750" i="1"/>
  <c r="AF1750" i="1" s="1"/>
  <c r="AX1750" i="1" s="1"/>
  <c r="BB1750" i="1" s="1"/>
  <c r="BP1750" i="1" s="1"/>
  <c r="BV1750" i="1" s="1"/>
  <c r="CJ1750" i="1" s="1"/>
  <c r="CL1750" i="1" s="1"/>
  <c r="N1739" i="1"/>
  <c r="Z1739" i="1" s="1"/>
  <c r="AF1739" i="1" s="1"/>
  <c r="AX1739" i="1" s="1"/>
  <c r="BB1739" i="1" s="1"/>
  <c r="BP1739" i="1" s="1"/>
  <c r="BV1739" i="1" s="1"/>
  <c r="CJ1739" i="1" s="1"/>
  <c r="CL1739" i="1" s="1"/>
  <c r="AK1580" i="1"/>
  <c r="S1301" i="1"/>
  <c r="L1061" i="1"/>
  <c r="CE1301" i="1"/>
  <c r="AY1026" i="1"/>
  <c r="BC1026" i="1" s="1"/>
  <c r="BQ1026" i="1" s="1"/>
  <c r="BW1026" i="1" s="1"/>
  <c r="CM1026" i="1" s="1"/>
  <c r="CO1026" i="1" s="1"/>
  <c r="AW888" i="1"/>
  <c r="BA888" i="1" s="1"/>
  <c r="BO888" i="1" s="1"/>
  <c r="BU888" i="1" s="1"/>
  <c r="CG888" i="1" s="1"/>
  <c r="CI888" i="1" s="1"/>
  <c r="Z806" i="1"/>
  <c r="AF806" i="1" s="1"/>
  <c r="AX806" i="1" s="1"/>
  <c r="BB806" i="1" s="1"/>
  <c r="BP806" i="1" s="1"/>
  <c r="BV806" i="1" s="1"/>
  <c r="CJ806" i="1" s="1"/>
  <c r="CL806" i="1" s="1"/>
  <c r="S872" i="1"/>
  <c r="AX887" i="1"/>
  <c r="BB887" i="1" s="1"/>
  <c r="BP887" i="1" s="1"/>
  <c r="BV887" i="1" s="1"/>
  <c r="CJ887" i="1" s="1"/>
  <c r="CL887" i="1" s="1"/>
  <c r="N1093" i="1"/>
  <c r="Z1093" i="1" s="1"/>
  <c r="AF1093" i="1" s="1"/>
  <c r="AX1093" i="1" s="1"/>
  <c r="BB1093" i="1" s="1"/>
  <c r="BP1093" i="1" s="1"/>
  <c r="BV1093" i="1" s="1"/>
  <c r="CJ1093" i="1" s="1"/>
  <c r="O798" i="1"/>
  <c r="AA798" i="1" s="1"/>
  <c r="AG798" i="1" s="1"/>
  <c r="AY798" i="1" s="1"/>
  <c r="BC798" i="1" s="1"/>
  <c r="BQ798" i="1" s="1"/>
  <c r="BW798" i="1" s="1"/>
  <c r="CM798" i="1" s="1"/>
  <c r="CO798" i="1" s="1"/>
  <c r="M783" i="1"/>
  <c r="Y783" i="1" s="1"/>
  <c r="AE783" i="1" s="1"/>
  <c r="AW783" i="1" s="1"/>
  <c r="BA783" i="1" s="1"/>
  <c r="BO783" i="1" s="1"/>
  <c r="BU783" i="1" s="1"/>
  <c r="CG783" i="1" s="1"/>
  <c r="CI783" i="1" s="1"/>
  <c r="CE729" i="1"/>
  <c r="O800" i="1"/>
  <c r="AA800" i="1" s="1"/>
  <c r="AG800" i="1" s="1"/>
  <c r="AY800" i="1" s="1"/>
  <c r="BC800" i="1" s="1"/>
  <c r="BQ800" i="1" s="1"/>
  <c r="BW800" i="1" s="1"/>
  <c r="CM800" i="1" s="1"/>
  <c r="CO800" i="1" s="1"/>
  <c r="N607" i="1"/>
  <c r="Z607" i="1" s="1"/>
  <c r="AF607" i="1" s="1"/>
  <c r="AX607" i="1" s="1"/>
  <c r="BB607" i="1" s="1"/>
  <c r="BP607" i="1" s="1"/>
  <c r="BV607" i="1" s="1"/>
  <c r="CJ607" i="1" s="1"/>
  <c r="CL607" i="1" s="1"/>
  <c r="J92" i="1"/>
  <c r="J91" i="1" s="1"/>
  <c r="J90" i="1" s="1"/>
  <c r="J89" i="1" s="1"/>
  <c r="J88" i="1" s="1"/>
  <c r="BJ436" i="1"/>
  <c r="BJ435" i="1" s="1"/>
  <c r="BJ434" i="1" s="1"/>
  <c r="AW619" i="1"/>
  <c r="BA619" i="1" s="1"/>
  <c r="BO619" i="1" s="1"/>
  <c r="BU619" i="1" s="1"/>
  <c r="CG619" i="1" s="1"/>
  <c r="CI619" i="1" s="1"/>
  <c r="M454" i="1"/>
  <c r="Y454" i="1" s="1"/>
  <c r="AE454" i="1" s="1"/>
  <c r="AW454" i="1" s="1"/>
  <c r="BA454" i="1" s="1"/>
  <c r="BO454" i="1" s="1"/>
  <c r="BU454" i="1" s="1"/>
  <c r="CG454" i="1" s="1"/>
  <c r="CI454" i="1" s="1"/>
  <c r="N297" i="1"/>
  <c r="Z297" i="1" s="1"/>
  <c r="AF297" i="1" s="1"/>
  <c r="AX297" i="1" s="1"/>
  <c r="BB297" i="1" s="1"/>
  <c r="BP297" i="1" s="1"/>
  <c r="BV297" i="1" s="1"/>
  <c r="CJ297" i="1" s="1"/>
  <c r="CL297" i="1" s="1"/>
  <c r="AY2634" i="1"/>
  <c r="BC2634" i="1" s="1"/>
  <c r="BQ2634" i="1" s="1"/>
  <c r="BW2634" i="1" s="1"/>
  <c r="CM2634" i="1" s="1"/>
  <c r="CO2634" i="1" s="1"/>
  <c r="AV2622" i="1"/>
  <c r="AV2615" i="1" s="1"/>
  <c r="AV2614" i="1" s="1"/>
  <c r="AC2622" i="1"/>
  <c r="AC2615" i="1" s="1"/>
  <c r="AC2614" i="1" s="1"/>
  <c r="BJ2572" i="1"/>
  <c r="BJ2571" i="1" s="1"/>
  <c r="BJ2570" i="1" s="1"/>
  <c r="AU2572" i="1"/>
  <c r="AU2571" i="1" s="1"/>
  <c r="AU2570" i="1" s="1"/>
  <c r="AB2482" i="1"/>
  <c r="AD2482" i="1"/>
  <c r="AC2482" i="1"/>
  <c r="M2458" i="1"/>
  <c r="Y2458" i="1" s="1"/>
  <c r="AE2458" i="1" s="1"/>
  <c r="AW2458" i="1" s="1"/>
  <c r="BA2458" i="1" s="1"/>
  <c r="BO2458" i="1" s="1"/>
  <c r="BU2458" i="1" s="1"/>
  <c r="CG2458" i="1" s="1"/>
  <c r="CI2458" i="1" s="1"/>
  <c r="AB2396" i="1"/>
  <c r="AB2389" i="1" s="1"/>
  <c r="AP2396" i="1"/>
  <c r="AP2389" i="1" s="1"/>
  <c r="H2482" i="1"/>
  <c r="BJ2482" i="1"/>
  <c r="BT2396" i="1"/>
  <c r="BT2389" i="1" s="1"/>
  <c r="J2336" i="1"/>
  <c r="AS2137" i="1"/>
  <c r="AS2110" i="1" s="1"/>
  <c r="AS2109" i="1" s="1"/>
  <c r="AS2108" i="1" s="1"/>
  <c r="N2179" i="1"/>
  <c r="Z2179" i="1" s="1"/>
  <c r="AF2179" i="1" s="1"/>
  <c r="AX2179" i="1" s="1"/>
  <c r="BB2179" i="1" s="1"/>
  <c r="BP2179" i="1" s="1"/>
  <c r="BV2179" i="1" s="1"/>
  <c r="CJ2179" i="1" s="1"/>
  <c r="CL2179" i="1" s="1"/>
  <c r="X2137" i="1"/>
  <c r="X2110" i="1" s="1"/>
  <c r="X2109" i="1" s="1"/>
  <c r="X2108" i="1" s="1"/>
  <c r="BM2137" i="1"/>
  <c r="BM2110" i="1" s="1"/>
  <c r="BM2109" i="1" s="1"/>
  <c r="BM2108" i="1" s="1"/>
  <c r="AV2064" i="1"/>
  <c r="AV2017" i="1" s="1"/>
  <c r="AV2016" i="1" s="1"/>
  <c r="AV2007" i="1" s="1"/>
  <c r="M2218" i="1"/>
  <c r="Y2218" i="1" s="1"/>
  <c r="AE2218" i="1" s="1"/>
  <c r="AW2218" i="1" s="1"/>
  <c r="BA2218" i="1" s="1"/>
  <c r="BO2218" i="1" s="1"/>
  <c r="BU2218" i="1" s="1"/>
  <c r="CG2218" i="1" s="1"/>
  <c r="CI2218" i="1" s="1"/>
  <c r="BR1792" i="1"/>
  <c r="BR1791" i="1" s="1"/>
  <c r="CB1749" i="1"/>
  <c r="CB1748" i="1" s="1"/>
  <c r="CF1749" i="1"/>
  <c r="CF1748" i="1" s="1"/>
  <c r="O1590" i="1"/>
  <c r="AA1590" i="1" s="1"/>
  <c r="AG1590" i="1" s="1"/>
  <c r="AY1590" i="1" s="1"/>
  <c r="BC1590" i="1" s="1"/>
  <c r="BQ1590" i="1" s="1"/>
  <c r="BW1590" i="1" s="1"/>
  <c r="CM1590" i="1" s="1"/>
  <c r="CO1590" i="1" s="1"/>
  <c r="CA1792" i="1"/>
  <c r="CA1791" i="1" s="1"/>
  <c r="BG1470" i="1"/>
  <c r="BR1301" i="1"/>
  <c r="BY1153" i="1"/>
  <c r="BN1153" i="1"/>
  <c r="AN1153" i="1"/>
  <c r="BI1011" i="1"/>
  <c r="N1006" i="1"/>
  <c r="Z1006" i="1" s="1"/>
  <c r="AF1006" i="1" s="1"/>
  <c r="AX1006" i="1" s="1"/>
  <c r="BB1006" i="1" s="1"/>
  <c r="BP1006" i="1" s="1"/>
  <c r="BV1006" i="1" s="1"/>
  <c r="CJ1006" i="1" s="1"/>
  <c r="W603" i="1"/>
  <c r="BM1186" i="1"/>
  <c r="U1186" i="1"/>
  <c r="BD1011" i="1"/>
  <c r="BD1010" i="1" s="1"/>
  <c r="O831" i="1"/>
  <c r="AA831" i="1" s="1"/>
  <c r="AG831" i="1" s="1"/>
  <c r="AY831" i="1" s="1"/>
  <c r="BC831" i="1" s="1"/>
  <c r="BQ831" i="1" s="1"/>
  <c r="BW831" i="1" s="1"/>
  <c r="CM831" i="1" s="1"/>
  <c r="CO831" i="1" s="1"/>
  <c r="S729" i="1"/>
  <c r="BH635" i="1"/>
  <c r="CE603" i="1"/>
  <c r="M612" i="1"/>
  <c r="Y612" i="1" s="1"/>
  <c r="AE612" i="1" s="1"/>
  <c r="AW612" i="1" s="1"/>
  <c r="BA612" i="1" s="1"/>
  <c r="BO612" i="1" s="1"/>
  <c r="BU612" i="1" s="1"/>
  <c r="CG612" i="1" s="1"/>
  <c r="CI612" i="1" s="1"/>
  <c r="K1773" i="1"/>
  <c r="K1772" i="1" s="1"/>
  <c r="K1771" i="1" s="1"/>
  <c r="N977" i="1"/>
  <c r="Z977" i="1" s="1"/>
  <c r="AF977" i="1" s="1"/>
  <c r="AX977" i="1" s="1"/>
  <c r="BB977" i="1" s="1"/>
  <c r="BP977" i="1" s="1"/>
  <c r="BV977" i="1" s="1"/>
  <c r="CJ977" i="1" s="1"/>
  <c r="CL977" i="1" s="1"/>
  <c r="BF560" i="1"/>
  <c r="BF559" i="1" s="1"/>
  <c r="BF558" i="1" s="1"/>
  <c r="BF535" i="1" s="1"/>
  <c r="O229" i="1"/>
  <c r="AA229" i="1" s="1"/>
  <c r="AG229" i="1" s="1"/>
  <c r="AY229" i="1" s="1"/>
  <c r="BC229" i="1" s="1"/>
  <c r="BQ229" i="1" s="1"/>
  <c r="BW229" i="1" s="1"/>
  <c r="CM229" i="1" s="1"/>
  <c r="CO229" i="1" s="1"/>
  <c r="M195" i="1"/>
  <c r="Y195" i="1" s="1"/>
  <c r="AE195" i="1" s="1"/>
  <c r="AW195" i="1" s="1"/>
  <c r="BA195" i="1" s="1"/>
  <c r="BO195" i="1" s="1"/>
  <c r="BU195" i="1" s="1"/>
  <c r="CG195" i="1" s="1"/>
  <c r="CI195" i="1" s="1"/>
  <c r="AQ157" i="1"/>
  <c r="AQ156" i="1" s="1"/>
  <c r="AQ155" i="1" s="1"/>
  <c r="AT394" i="1"/>
  <c r="AT378" i="1" s="1"/>
  <c r="AT372" i="1" s="1"/>
  <c r="BN348" i="1"/>
  <c r="BN347" i="1" s="1"/>
  <c r="BN346" i="1" s="1"/>
  <c r="AH129" i="1"/>
  <c r="BN287" i="1"/>
  <c r="BN286" i="1" s="1"/>
  <c r="BN277" i="1" s="1"/>
  <c r="BN276" i="1" s="1"/>
  <c r="AI226" i="1"/>
  <c r="AC470" i="1"/>
  <c r="CH494" i="1"/>
  <c r="CH493" i="1" s="1"/>
  <c r="CH470" i="1" s="1"/>
  <c r="AO2396" i="1"/>
  <c r="AO2389" i="1" s="1"/>
  <c r="CC2217" i="1"/>
  <c r="CC2208" i="1" s="1"/>
  <c r="CC2207" i="1" s="1"/>
  <c r="CC2206" i="1" s="1"/>
  <c r="CC2196" i="1" s="1"/>
  <c r="AO2206" i="1"/>
  <c r="AO2196" i="1" s="1"/>
  <c r="CH1470" i="1"/>
  <c r="CH2137" i="1"/>
  <c r="CH2110" i="1" s="1"/>
  <c r="CH2109" i="1" s="1"/>
  <c r="CH2108" i="1" s="1"/>
  <c r="CH2673" i="1"/>
  <c r="CH2672" i="1" s="1"/>
  <c r="CH348" i="1"/>
  <c r="CH347" i="1" s="1"/>
  <c r="CH346" i="1" s="1"/>
  <c r="AK2673" i="1"/>
  <c r="AK2672" i="1" s="1"/>
  <c r="Q2622" i="1"/>
  <c r="Q2615" i="1" s="1"/>
  <c r="Q2614" i="1" s="1"/>
  <c r="X2572" i="1"/>
  <c r="X2571" i="1" s="1"/>
  <c r="X2570" i="1" s="1"/>
  <c r="CB2572" i="1"/>
  <c r="CB2571" i="1" s="1"/>
  <c r="CB2570" i="1" s="1"/>
  <c r="CP2572" i="1"/>
  <c r="CP2571" i="1" s="1"/>
  <c r="CP2570" i="1" s="1"/>
  <c r="AS2572" i="1"/>
  <c r="AS2571" i="1" s="1"/>
  <c r="AS2570" i="1" s="1"/>
  <c r="O2725" i="1"/>
  <c r="AA2725" i="1" s="1"/>
  <c r="AG2725" i="1" s="1"/>
  <c r="AY2725" i="1" s="1"/>
  <c r="BC2725" i="1" s="1"/>
  <c r="BQ2725" i="1" s="1"/>
  <c r="BW2725" i="1" s="1"/>
  <c r="CM2725" i="1" s="1"/>
  <c r="CO2725" i="1" s="1"/>
  <c r="V904" i="1"/>
  <c r="AM560" i="1"/>
  <c r="AM559" i="1" s="1"/>
  <c r="AM558" i="1" s="1"/>
  <c r="AM535" i="1" s="1"/>
  <c r="BH763" i="1"/>
  <c r="R589" i="1"/>
  <c r="R588" i="1" s="1"/>
  <c r="R580" i="1" s="1"/>
  <c r="R573" i="1" s="1"/>
  <c r="CP20" i="1"/>
  <c r="CP19" i="1" s="1"/>
  <c r="CP18" i="1" s="1"/>
  <c r="CP17" i="1" s="1"/>
  <c r="CP16" i="1" s="1"/>
  <c r="R436" i="1"/>
  <c r="R435" i="1" s="1"/>
  <c r="R434" i="1" s="1"/>
  <c r="AS226" i="1"/>
  <c r="X394" i="1"/>
  <c r="X378" i="1" s="1"/>
  <c r="X372" i="1" s="1"/>
  <c r="M1173" i="1"/>
  <c r="Y1173" i="1" s="1"/>
  <c r="AE1173" i="1" s="1"/>
  <c r="AW1173" i="1" s="1"/>
  <c r="BA1173" i="1" s="1"/>
  <c r="BO1173" i="1" s="1"/>
  <c r="BU1173" i="1" s="1"/>
  <c r="CG1173" i="1" s="1"/>
  <c r="CI1173" i="1" s="1"/>
  <c r="G1172" i="1"/>
  <c r="M1172" i="1" s="1"/>
  <c r="Y1172" i="1" s="1"/>
  <c r="AE1172" i="1" s="1"/>
  <c r="AW1172" i="1" s="1"/>
  <c r="BA1172" i="1" s="1"/>
  <c r="BO1172" i="1" s="1"/>
  <c r="BU1172" i="1" s="1"/>
  <c r="CG1172" i="1" s="1"/>
  <c r="I2436" i="1"/>
  <c r="O2436" i="1" s="1"/>
  <c r="AA2436" i="1" s="1"/>
  <c r="AG2436" i="1" s="1"/>
  <c r="AY2436" i="1" s="1"/>
  <c r="BC2436" i="1" s="1"/>
  <c r="BQ2436" i="1" s="1"/>
  <c r="BW2436" i="1" s="1"/>
  <c r="CM2436" i="1" s="1"/>
  <c r="CO2436" i="1" s="1"/>
  <c r="O2437" i="1"/>
  <c r="AA2437" i="1" s="1"/>
  <c r="AG2437" i="1" s="1"/>
  <c r="AY2437" i="1" s="1"/>
  <c r="BC2437" i="1" s="1"/>
  <c r="BQ2437" i="1" s="1"/>
  <c r="BW2437" i="1" s="1"/>
  <c r="CM2437" i="1" s="1"/>
  <c r="CO2437" i="1" s="1"/>
  <c r="T2396" i="1"/>
  <c r="T2389" i="1" s="1"/>
  <c r="K2256" i="1"/>
  <c r="N2256" i="1" s="1"/>
  <c r="Z2256" i="1" s="1"/>
  <c r="AF2256" i="1" s="1"/>
  <c r="AX2256" i="1" s="1"/>
  <c r="BB2256" i="1" s="1"/>
  <c r="BP2256" i="1" s="1"/>
  <c r="BV2256" i="1" s="1"/>
  <c r="CJ2256" i="1" s="1"/>
  <c r="CL2256" i="1" s="1"/>
  <c r="N2257" i="1"/>
  <c r="Z2257" i="1" s="1"/>
  <c r="AF2257" i="1" s="1"/>
  <c r="AX2257" i="1" s="1"/>
  <c r="BB2257" i="1" s="1"/>
  <c r="BP2257" i="1" s="1"/>
  <c r="BV2257" i="1" s="1"/>
  <c r="CJ2257" i="1" s="1"/>
  <c r="CL2257" i="1" s="1"/>
  <c r="G2409" i="1"/>
  <c r="G2408" i="1" s="1"/>
  <c r="M2410" i="1"/>
  <c r="Y2410" i="1" s="1"/>
  <c r="AE2410" i="1" s="1"/>
  <c r="AW2410" i="1" s="1"/>
  <c r="BA2410" i="1" s="1"/>
  <c r="BO2410" i="1" s="1"/>
  <c r="BU2410" i="1" s="1"/>
  <c r="CG2410" i="1" s="1"/>
  <c r="CI2410" i="1" s="1"/>
  <c r="N623" i="1"/>
  <c r="Z623" i="1" s="1"/>
  <c r="AF623" i="1" s="1"/>
  <c r="AX623" i="1" s="1"/>
  <c r="BB623" i="1" s="1"/>
  <c r="BP623" i="1" s="1"/>
  <c r="BV623" i="1" s="1"/>
  <c r="CJ623" i="1" s="1"/>
  <c r="CL623" i="1" s="1"/>
  <c r="H622" i="1"/>
  <c r="H617" i="1" s="1"/>
  <c r="N133" i="1"/>
  <c r="Z133" i="1" s="1"/>
  <c r="AF133" i="1" s="1"/>
  <c r="AX133" i="1" s="1"/>
  <c r="BB133" i="1" s="1"/>
  <c r="BP133" i="1" s="1"/>
  <c r="BV133" i="1" s="1"/>
  <c r="CJ133" i="1" s="1"/>
  <c r="CL133" i="1" s="1"/>
  <c r="Z2235" i="1"/>
  <c r="AF2235" i="1" s="1"/>
  <c r="AX2235" i="1" s="1"/>
  <c r="BB2235" i="1" s="1"/>
  <c r="BP2235" i="1" s="1"/>
  <c r="BV2235" i="1" s="1"/>
  <c r="CJ2235" i="1" s="1"/>
  <c r="CL2235" i="1" s="1"/>
  <c r="BY1916" i="1"/>
  <c r="BY1915" i="1" s="1"/>
  <c r="BY1908" i="1" s="1"/>
  <c r="BX287" i="1"/>
  <c r="BX286" i="1" s="1"/>
  <c r="BX277" i="1" s="1"/>
  <c r="BX276" i="1" s="1"/>
  <c r="AN394" i="1"/>
  <c r="AN378" i="1" s="1"/>
  <c r="AN372" i="1" s="1"/>
  <c r="M2293" i="1"/>
  <c r="Y2293" i="1" s="1"/>
  <c r="AE2293" i="1" s="1"/>
  <c r="AW2293" i="1" s="1"/>
  <c r="BA2293" i="1" s="1"/>
  <c r="BO2293" i="1" s="1"/>
  <c r="BU2293" i="1" s="1"/>
  <c r="CG2293" i="1" s="1"/>
  <c r="CI2293" i="1" s="1"/>
  <c r="BK2217" i="1"/>
  <c r="BK2208" i="1" s="1"/>
  <c r="BK2207" i="1" s="1"/>
  <c r="BK2206" i="1" s="1"/>
  <c r="BK2196" i="1" s="1"/>
  <c r="W2217" i="1"/>
  <c r="W2208" i="1" s="1"/>
  <c r="W2207" i="1" s="1"/>
  <c r="W2206" i="1" s="1"/>
  <c r="W2196" i="1" s="1"/>
  <c r="X729" i="1"/>
  <c r="AQ729" i="1"/>
  <c r="AQ728" i="1" s="1"/>
  <c r="CE2396" i="1"/>
  <c r="CE2389" i="1" s="1"/>
  <c r="BY1301" i="1"/>
  <c r="BD2064" i="1"/>
  <c r="BD2017" i="1" s="1"/>
  <c r="BD2016" i="1" s="1"/>
  <c r="BD2007" i="1" s="1"/>
  <c r="BJ1916" i="1"/>
  <c r="BJ1915" i="1" s="1"/>
  <c r="BJ1908" i="1" s="1"/>
  <c r="BI1727" i="1"/>
  <c r="BI1726" i="1" s="1"/>
  <c r="X287" i="1"/>
  <c r="X286" i="1" s="1"/>
  <c r="X277" i="1" s="1"/>
  <c r="X276" i="1" s="1"/>
  <c r="BH2482" i="1"/>
  <c r="BZ2396" i="1"/>
  <c r="BZ2389" i="1" s="1"/>
  <c r="AH2396" i="1"/>
  <c r="AH2389" i="1" s="1"/>
  <c r="BM2396" i="1"/>
  <c r="BM2389" i="1" s="1"/>
  <c r="Q2396" i="1"/>
  <c r="Q2389" i="1" s="1"/>
  <c r="BD2365" i="1"/>
  <c r="BD2364" i="1" s="1"/>
  <c r="BD2363" i="1" s="1"/>
  <c r="AS2482" i="1"/>
  <c r="S2482" i="1"/>
  <c r="CC2482" i="1"/>
  <c r="BL2396" i="1"/>
  <c r="BL2389" i="1" s="1"/>
  <c r="AA2235" i="1"/>
  <c r="AG2235" i="1" s="1"/>
  <c r="AY2235" i="1" s="1"/>
  <c r="BC2235" i="1" s="1"/>
  <c r="BQ2235" i="1" s="1"/>
  <c r="BW2235" i="1" s="1"/>
  <c r="CM2235" i="1" s="1"/>
  <c r="CO2235" i="1" s="1"/>
  <c r="BK1916" i="1"/>
  <c r="BK1915" i="1" s="1"/>
  <c r="BK1908" i="1" s="1"/>
  <c r="AO1727" i="1"/>
  <c r="AO1726" i="1" s="1"/>
  <c r="AP1153" i="1"/>
  <c r="AI394" i="1"/>
  <c r="AI378" i="1" s="1"/>
  <c r="AI372" i="1" s="1"/>
  <c r="BM348" i="1"/>
  <c r="BM347" i="1" s="1"/>
  <c r="BM346" i="1" s="1"/>
  <c r="BE729" i="1"/>
  <c r="BD287" i="1"/>
  <c r="BD286" i="1" s="1"/>
  <c r="BD277" i="1" s="1"/>
  <c r="BD276" i="1" s="1"/>
  <c r="CE394" i="1"/>
  <c r="CE378" i="1" s="1"/>
  <c r="CE372" i="1" s="1"/>
  <c r="AO1916" i="1"/>
  <c r="AO1915" i="1" s="1"/>
  <c r="AO1908" i="1" s="1"/>
  <c r="CC1727" i="1"/>
  <c r="CC1726" i="1" s="1"/>
  <c r="P729" i="1"/>
  <c r="BX394" i="1"/>
  <c r="BX378" i="1" s="1"/>
  <c r="BX372" i="1" s="1"/>
  <c r="I20" i="1"/>
  <c r="J157" i="1"/>
  <c r="J156" i="1" s="1"/>
  <c r="J155" i="1" s="1"/>
  <c r="CF2622" i="1"/>
  <c r="CF2615" i="1" s="1"/>
  <c r="CF2614" i="1" s="1"/>
  <c r="AJ2622" i="1"/>
  <c r="AJ2615" i="1" s="1"/>
  <c r="AJ2614" i="1" s="1"/>
  <c r="CA2572" i="1"/>
  <c r="CA2571" i="1" s="1"/>
  <c r="CA2570" i="1" s="1"/>
  <c r="AI2572" i="1"/>
  <c r="AI2571" i="1" s="1"/>
  <c r="AI2570" i="1" s="1"/>
  <c r="AH2572" i="1"/>
  <c r="AH2571" i="1" s="1"/>
  <c r="AH2570" i="1" s="1"/>
  <c r="CD2482" i="1"/>
  <c r="BH2396" i="1"/>
  <c r="BH2389" i="1" s="1"/>
  <c r="CC2064" i="1"/>
  <c r="CC2017" i="1" s="1"/>
  <c r="CC2016" i="1" s="1"/>
  <c r="CC2007" i="1" s="1"/>
  <c r="BH1916" i="1"/>
  <c r="BH1915" i="1" s="1"/>
  <c r="BH1908" i="1" s="1"/>
  <c r="BY1727" i="1"/>
  <c r="BY1726" i="1" s="1"/>
  <c r="AR2017" i="1"/>
  <c r="AR2016" i="1" s="1"/>
  <c r="AR2007" i="1" s="1"/>
  <c r="S1727" i="1"/>
  <c r="S1726" i="1" s="1"/>
  <c r="BF1153" i="1"/>
  <c r="W20" i="1"/>
  <c r="W19" i="1" s="1"/>
  <c r="W18" i="1" s="1"/>
  <c r="W17" i="1" s="1"/>
  <c r="W16" i="1" s="1"/>
  <c r="AN287" i="1"/>
  <c r="AN286" i="1" s="1"/>
  <c r="AN277" i="1" s="1"/>
  <c r="AN276" i="1" s="1"/>
  <c r="M29" i="1"/>
  <c r="Y29" i="1" s="1"/>
  <c r="AE29" i="1" s="1"/>
  <c r="AW29" i="1" s="1"/>
  <c r="BA29" i="1" s="1"/>
  <c r="BO29" i="1" s="1"/>
  <c r="BU29" i="1" s="1"/>
  <c r="CG29" i="1" s="1"/>
  <c r="CI29" i="1" s="1"/>
  <c r="BD394" i="1"/>
  <c r="BD378" i="1" s="1"/>
  <c r="BD372" i="1" s="1"/>
  <c r="N2684" i="1"/>
  <c r="Z2684" i="1" s="1"/>
  <c r="AF2684" i="1" s="1"/>
  <c r="AX2684" i="1" s="1"/>
  <c r="BB2684" i="1" s="1"/>
  <c r="BP2684" i="1" s="1"/>
  <c r="BV2684" i="1" s="1"/>
  <c r="CJ2684" i="1" s="1"/>
  <c r="CL2684" i="1" s="1"/>
  <c r="N2502" i="1"/>
  <c r="Z2502" i="1" s="1"/>
  <c r="AF2502" i="1" s="1"/>
  <c r="AX2502" i="1" s="1"/>
  <c r="BB2502" i="1" s="1"/>
  <c r="BP2502" i="1" s="1"/>
  <c r="BV2502" i="1" s="1"/>
  <c r="CJ2502" i="1" s="1"/>
  <c r="CL2502" i="1" s="1"/>
  <c r="I2365" i="1"/>
  <c r="I2364" i="1" s="1"/>
  <c r="CC1916" i="1"/>
  <c r="CC1915" i="1" s="1"/>
  <c r="CC1908" i="1" s="1"/>
  <c r="Q1581" i="1"/>
  <c r="Q1580" i="1" s="1"/>
  <c r="AL2622" i="1"/>
  <c r="AL2615" i="1" s="1"/>
  <c r="AL2614" i="1" s="1"/>
  <c r="AT2482" i="1"/>
  <c r="BI2336" i="1"/>
  <c r="X2217" i="1"/>
  <c r="X2208" i="1" s="1"/>
  <c r="X2207" i="1" s="1"/>
  <c r="X2206" i="1" s="1"/>
  <c r="X2196" i="1" s="1"/>
  <c r="O2065" i="1"/>
  <c r="AA2065" i="1" s="1"/>
  <c r="AG2065" i="1" s="1"/>
  <c r="AY2065" i="1" s="1"/>
  <c r="BC2065" i="1" s="1"/>
  <c r="BQ2065" i="1" s="1"/>
  <c r="BW2065" i="1" s="1"/>
  <c r="CM2065" i="1" s="1"/>
  <c r="CO2065" i="1" s="1"/>
  <c r="AU2137" i="1"/>
  <c r="AU2110" i="1" s="1"/>
  <c r="AU2109" i="1" s="1"/>
  <c r="AU2108" i="1" s="1"/>
  <c r="BY1699" i="1"/>
  <c r="BY1698" i="1" s="1"/>
  <c r="BZ1470" i="1"/>
  <c r="CB1153" i="1"/>
  <c r="BH729" i="1"/>
  <c r="AP729" i="1"/>
  <c r="AS287" i="1"/>
  <c r="AS286" i="1" s="1"/>
  <c r="AS277" i="1" s="1"/>
  <c r="AS276" i="1" s="1"/>
  <c r="O2639" i="1"/>
  <c r="AA2639" i="1" s="1"/>
  <c r="AG2639" i="1" s="1"/>
  <c r="AY2639" i="1" s="1"/>
  <c r="BC2639" i="1" s="1"/>
  <c r="BQ2639" i="1" s="1"/>
  <c r="BW2639" i="1" s="1"/>
  <c r="CM2639" i="1" s="1"/>
  <c r="CO2639" i="1" s="1"/>
  <c r="BI1581" i="1"/>
  <c r="BI1580" i="1" s="1"/>
  <c r="G737" i="1"/>
  <c r="M737" i="1" s="1"/>
  <c r="Y737" i="1" s="1"/>
  <c r="AE737" i="1" s="1"/>
  <c r="AW737" i="1" s="1"/>
  <c r="BA737" i="1" s="1"/>
  <c r="BO737" i="1" s="1"/>
  <c r="BU737" i="1" s="1"/>
  <c r="CG737" i="1" s="1"/>
  <c r="CI737" i="1" s="1"/>
  <c r="CF287" i="1"/>
  <c r="CF286" i="1" s="1"/>
  <c r="CF277" i="1" s="1"/>
  <c r="CF276" i="1" s="1"/>
  <c r="BX603" i="1"/>
  <c r="BH2365" i="1"/>
  <c r="BH2364" i="1" s="1"/>
  <c r="BH2363" i="1" s="1"/>
  <c r="P2365" i="1"/>
  <c r="P2364" i="1" s="1"/>
  <c r="P2363" i="1" s="1"/>
  <c r="AP2137" i="1"/>
  <c r="AP2110" i="1" s="1"/>
  <c r="AP2109" i="1" s="1"/>
  <c r="AP2108" i="1" s="1"/>
  <c r="BH2064" i="1"/>
  <c r="BH2017" i="1" s="1"/>
  <c r="BH2016" i="1" s="1"/>
  <c r="BH2007" i="1" s="1"/>
  <c r="CF1581" i="1"/>
  <c r="CF1580" i="1" s="1"/>
  <c r="AU729" i="1"/>
  <c r="BD729" i="1"/>
  <c r="W287" i="1"/>
  <c r="W286" i="1" s="1"/>
  <c r="W277" i="1" s="1"/>
  <c r="W276" i="1" s="1"/>
  <c r="AV287" i="1"/>
  <c r="AV286" i="1" s="1"/>
  <c r="AV277" i="1" s="1"/>
  <c r="AV276" i="1" s="1"/>
  <c r="U729" i="1"/>
  <c r="AK157" i="1"/>
  <c r="AK156" i="1" s="1"/>
  <c r="AK155" i="1" s="1"/>
  <c r="S2217" i="1"/>
  <c r="S2208" i="1" s="1"/>
  <c r="S2207" i="1" s="1"/>
  <c r="S2206" i="1" s="1"/>
  <c r="S2196" i="1" s="1"/>
  <c r="M2169" i="1"/>
  <c r="Y2169" i="1" s="1"/>
  <c r="AE2169" i="1" s="1"/>
  <c r="AW2169" i="1" s="1"/>
  <c r="BA2169" i="1" s="1"/>
  <c r="BO2169" i="1" s="1"/>
  <c r="BU2169" i="1" s="1"/>
  <c r="CG2169" i="1" s="1"/>
  <c r="CI2169" i="1" s="1"/>
  <c r="O680" i="1"/>
  <c r="AA680" i="1" s="1"/>
  <c r="AG680" i="1" s="1"/>
  <c r="AY680" i="1" s="1"/>
  <c r="BC680" i="1" s="1"/>
  <c r="BQ680" i="1" s="1"/>
  <c r="BW680" i="1" s="1"/>
  <c r="CM680" i="1" s="1"/>
  <c r="CO680" i="1" s="1"/>
  <c r="N2763" i="1"/>
  <c r="Z2763" i="1" s="1"/>
  <c r="AF2763" i="1" s="1"/>
  <c r="AX2763" i="1" s="1"/>
  <c r="BB2763" i="1" s="1"/>
  <c r="BP2763" i="1" s="1"/>
  <c r="BV2763" i="1" s="1"/>
  <c r="CJ2763" i="1" s="1"/>
  <c r="CL2763" i="1" s="1"/>
  <c r="H2762" i="1"/>
  <c r="W2622" i="1"/>
  <c r="W2615" i="1" s="1"/>
  <c r="W2614" i="1" s="1"/>
  <c r="N2472" i="1"/>
  <c r="Z2472" i="1" s="1"/>
  <c r="AF2472" i="1" s="1"/>
  <c r="AX2472" i="1" s="1"/>
  <c r="BB2472" i="1" s="1"/>
  <c r="BP2472" i="1" s="1"/>
  <c r="BV2472" i="1" s="1"/>
  <c r="CJ2472" i="1" s="1"/>
  <c r="CL2472" i="1" s="1"/>
  <c r="H2471" i="1"/>
  <c r="N2471" i="1" s="1"/>
  <c r="Z2471" i="1" s="1"/>
  <c r="AF2471" i="1" s="1"/>
  <c r="AX2471" i="1" s="1"/>
  <c r="BB2471" i="1" s="1"/>
  <c r="BP2471" i="1" s="1"/>
  <c r="BV2471" i="1" s="1"/>
  <c r="CJ2471" i="1" s="1"/>
  <c r="CL2471" i="1" s="1"/>
  <c r="BI872" i="1"/>
  <c r="BI871" i="1" s="1"/>
  <c r="M582" i="1"/>
  <c r="Y582" i="1" s="1"/>
  <c r="AE582" i="1" s="1"/>
  <c r="AW582" i="1" s="1"/>
  <c r="BA582" i="1" s="1"/>
  <c r="BO582" i="1" s="1"/>
  <c r="BU582" i="1" s="1"/>
  <c r="CG582" i="1" s="1"/>
  <c r="CI582" i="1" s="1"/>
  <c r="J581" i="1"/>
  <c r="M581" i="1" s="1"/>
  <c r="Y581" i="1" s="1"/>
  <c r="AE581" i="1" s="1"/>
  <c r="AW581" i="1" s="1"/>
  <c r="BA581" i="1" s="1"/>
  <c r="BO581" i="1" s="1"/>
  <c r="BU581" i="1" s="1"/>
  <c r="CG581" i="1" s="1"/>
  <c r="CI581" i="1" s="1"/>
  <c r="AZ394" i="1"/>
  <c r="AZ378" i="1" s="1"/>
  <c r="AZ372" i="1" s="1"/>
  <c r="BF20" i="1"/>
  <c r="BF19" i="1" s="1"/>
  <c r="BF18" i="1" s="1"/>
  <c r="BF17" i="1" s="1"/>
  <c r="BF16" i="1" s="1"/>
  <c r="M2750" i="1"/>
  <c r="Y2750" i="1" s="1"/>
  <c r="AE2750" i="1" s="1"/>
  <c r="AW2750" i="1" s="1"/>
  <c r="BA2750" i="1" s="1"/>
  <c r="BO2750" i="1" s="1"/>
  <c r="BU2750" i="1" s="1"/>
  <c r="CG2750" i="1" s="1"/>
  <c r="CI2750" i="1" s="1"/>
  <c r="G2749" i="1"/>
  <c r="K436" i="1"/>
  <c r="K435" i="1" s="1"/>
  <c r="K434" i="1" s="1"/>
  <c r="CM2732" i="1"/>
  <c r="CO2732" i="1" s="1"/>
  <c r="CM2731" i="1"/>
  <c r="CO2731" i="1" s="1"/>
  <c r="AA2710" i="1"/>
  <c r="AG2710" i="1" s="1"/>
  <c r="AY2710" i="1" s="1"/>
  <c r="BC2710" i="1" s="1"/>
  <c r="BQ2710" i="1" s="1"/>
  <c r="BW2710" i="1" s="1"/>
  <c r="CM2710" i="1" s="1"/>
  <c r="CO2710" i="1" s="1"/>
  <c r="M2584" i="1"/>
  <c r="Y2584" i="1" s="1"/>
  <c r="AE2584" i="1" s="1"/>
  <c r="AW2584" i="1" s="1"/>
  <c r="BA2584" i="1" s="1"/>
  <c r="BO2584" i="1" s="1"/>
  <c r="BU2584" i="1" s="1"/>
  <c r="CG2584" i="1" s="1"/>
  <c r="CI2584" i="1" s="1"/>
  <c r="N2549" i="1"/>
  <c r="Z2549" i="1" s="1"/>
  <c r="AF2549" i="1" s="1"/>
  <c r="AX2549" i="1" s="1"/>
  <c r="BB2549" i="1" s="1"/>
  <c r="BP2549" i="1" s="1"/>
  <c r="BV2549" i="1" s="1"/>
  <c r="CJ2549" i="1" s="1"/>
  <c r="CL2549" i="1" s="1"/>
  <c r="N2446" i="1"/>
  <c r="Z2446" i="1" s="1"/>
  <c r="AF2446" i="1" s="1"/>
  <c r="AX2446" i="1" s="1"/>
  <c r="BB2446" i="1" s="1"/>
  <c r="BP2446" i="1" s="1"/>
  <c r="BV2446" i="1" s="1"/>
  <c r="CJ2446" i="1" s="1"/>
  <c r="CL2446" i="1" s="1"/>
  <c r="H2359" i="1"/>
  <c r="N2359" i="1" s="1"/>
  <c r="Z2359" i="1" s="1"/>
  <c r="AF2359" i="1" s="1"/>
  <c r="AX2359" i="1" s="1"/>
  <c r="BB2359" i="1" s="1"/>
  <c r="BP2359" i="1" s="1"/>
  <c r="BV2359" i="1" s="1"/>
  <c r="CJ2359" i="1" s="1"/>
  <c r="CL2359" i="1" s="1"/>
  <c r="G2351" i="1"/>
  <c r="M2351" i="1" s="1"/>
  <c r="Y2351" i="1" s="1"/>
  <c r="AE2351" i="1" s="1"/>
  <c r="AW2351" i="1" s="1"/>
  <c r="BA2351" i="1" s="1"/>
  <c r="BO2351" i="1" s="1"/>
  <c r="BU2351" i="1" s="1"/>
  <c r="CG2351" i="1" s="1"/>
  <c r="CI2351" i="1" s="1"/>
  <c r="G2064" i="1"/>
  <c r="O2130" i="1"/>
  <c r="AA2130" i="1" s="1"/>
  <c r="AG2130" i="1" s="1"/>
  <c r="AY2130" i="1" s="1"/>
  <c r="BC2130" i="1" s="1"/>
  <c r="BQ2130" i="1" s="1"/>
  <c r="BW2130" i="1" s="1"/>
  <c r="CM2130" i="1" s="1"/>
  <c r="CO2130" i="1" s="1"/>
  <c r="AW1918" i="1"/>
  <c r="BA1918" i="1" s="1"/>
  <c r="BO1918" i="1" s="1"/>
  <c r="BU1918" i="1" s="1"/>
  <c r="CG1918" i="1" s="1"/>
  <c r="CI1918" i="1" s="1"/>
  <c r="CJ1970" i="1"/>
  <c r="CM1949" i="1"/>
  <c r="CM1977" i="1"/>
  <c r="BM1727" i="1"/>
  <c r="BM1726" i="1" s="1"/>
  <c r="BV1686" i="1"/>
  <c r="CJ1686" i="1" s="1"/>
  <c r="CL1686" i="1" s="1"/>
  <c r="CF1712" i="1"/>
  <c r="CF1699" i="1" s="1"/>
  <c r="CF1698" i="1" s="1"/>
  <c r="X1712" i="1"/>
  <c r="X1699" i="1" s="1"/>
  <c r="X1698" i="1" s="1"/>
  <c r="Y1321" i="1"/>
  <c r="AE1321" i="1" s="1"/>
  <c r="AW1321" i="1" s="1"/>
  <c r="BA1321" i="1" s="1"/>
  <c r="BO1321" i="1" s="1"/>
  <c r="BU1321" i="1" s="1"/>
  <c r="CG1321" i="1" s="1"/>
  <c r="CI1321" i="1" s="1"/>
  <c r="N1275" i="1"/>
  <c r="Z1275" i="1" s="1"/>
  <c r="AF1275" i="1" s="1"/>
  <c r="AX1275" i="1" s="1"/>
  <c r="BB1275" i="1" s="1"/>
  <c r="BP1275" i="1" s="1"/>
  <c r="BV1275" i="1" s="1"/>
  <c r="CJ1275" i="1" s="1"/>
  <c r="CL1275" i="1" s="1"/>
  <c r="N1530" i="1"/>
  <c r="Z1530" i="1" s="1"/>
  <c r="AF1530" i="1" s="1"/>
  <c r="AX1530" i="1" s="1"/>
  <c r="BB1530" i="1" s="1"/>
  <c r="BP1530" i="1" s="1"/>
  <c r="BV1530" i="1" s="1"/>
  <c r="CJ1530" i="1" s="1"/>
  <c r="CL1530" i="1" s="1"/>
  <c r="M1357" i="1"/>
  <c r="Y1357" i="1" s="1"/>
  <c r="AE1357" i="1" s="1"/>
  <c r="AW1357" i="1" s="1"/>
  <c r="BA1357" i="1" s="1"/>
  <c r="BO1357" i="1" s="1"/>
  <c r="BU1357" i="1" s="1"/>
  <c r="CG1357" i="1" s="1"/>
  <c r="J1244" i="1"/>
  <c r="J1238" i="1" s="1"/>
  <c r="J1231" i="1" s="1"/>
  <c r="Y1113" i="1"/>
  <c r="AE1113" i="1" s="1"/>
  <c r="AW1113" i="1" s="1"/>
  <c r="BA1113" i="1" s="1"/>
  <c r="BO1113" i="1" s="1"/>
  <c r="BU1113" i="1" s="1"/>
  <c r="CG1113" i="1" s="1"/>
  <c r="CI1113" i="1" s="1"/>
  <c r="M1268" i="1"/>
  <c r="Y1268" i="1" s="1"/>
  <c r="AE1268" i="1" s="1"/>
  <c r="AW1268" i="1" s="1"/>
  <c r="BA1268" i="1" s="1"/>
  <c r="BO1268" i="1" s="1"/>
  <c r="BU1268" i="1" s="1"/>
  <c r="CG1268" i="1" s="1"/>
  <c r="CI1268" i="1" s="1"/>
  <c r="AK1153" i="1"/>
  <c r="AU1153" i="1"/>
  <c r="AM886" i="1"/>
  <c r="AM885" i="1" s="1"/>
  <c r="AM872" i="1" s="1"/>
  <c r="O675" i="1"/>
  <c r="AA675" i="1" s="1"/>
  <c r="AG675" i="1" s="1"/>
  <c r="AY675" i="1" s="1"/>
  <c r="BC675" i="1" s="1"/>
  <c r="BQ675" i="1" s="1"/>
  <c r="BW675" i="1" s="1"/>
  <c r="CM675" i="1" s="1"/>
  <c r="CO675" i="1" s="1"/>
  <c r="AB494" i="1"/>
  <c r="AB493" i="1" s="1"/>
  <c r="AB470" i="1" s="1"/>
  <c r="AL494" i="1"/>
  <c r="AL493" i="1" s="1"/>
  <c r="AL470" i="1" s="1"/>
  <c r="H395" i="1"/>
  <c r="N395" i="1" s="1"/>
  <c r="Z395" i="1" s="1"/>
  <c r="AF395" i="1" s="1"/>
  <c r="AX395" i="1" s="1"/>
  <c r="BB395" i="1" s="1"/>
  <c r="BP395" i="1" s="1"/>
  <c r="BV395" i="1" s="1"/>
  <c r="CJ395" i="1" s="1"/>
  <c r="CL395" i="1" s="1"/>
  <c r="I228" i="1"/>
  <c r="I227" i="1" s="1"/>
  <c r="O93" i="1"/>
  <c r="AA93" i="1" s="1"/>
  <c r="AG93" i="1" s="1"/>
  <c r="AY93" i="1" s="1"/>
  <c r="BC93" i="1" s="1"/>
  <c r="BQ93" i="1" s="1"/>
  <c r="BW93" i="1" s="1"/>
  <c r="CM93" i="1" s="1"/>
  <c r="CO93" i="1" s="1"/>
  <c r="AR394" i="1"/>
  <c r="AR378" i="1" s="1"/>
  <c r="AR372" i="1" s="1"/>
  <c r="N195" i="1"/>
  <c r="Z195" i="1" s="1"/>
  <c r="AF195" i="1" s="1"/>
  <c r="AX195" i="1" s="1"/>
  <c r="BB195" i="1" s="1"/>
  <c r="BP195" i="1" s="1"/>
  <c r="BV195" i="1" s="1"/>
  <c r="CJ195" i="1" s="1"/>
  <c r="CL195" i="1" s="1"/>
  <c r="Y45" i="1"/>
  <c r="AE45" i="1" s="1"/>
  <c r="AW45" i="1" s="1"/>
  <c r="BA45" i="1" s="1"/>
  <c r="BO45" i="1" s="1"/>
  <c r="BU45" i="1" s="1"/>
  <c r="CG45" i="1" s="1"/>
  <c r="CI45" i="1" s="1"/>
  <c r="Y159" i="1"/>
  <c r="AE159" i="1" s="1"/>
  <c r="AW159" i="1" s="1"/>
  <c r="BA159" i="1" s="1"/>
  <c r="BO159" i="1" s="1"/>
  <c r="BU159" i="1" s="1"/>
  <c r="CG159" i="1" s="1"/>
  <c r="CI159" i="1" s="1"/>
  <c r="M767" i="1"/>
  <c r="Y767" i="1" s="1"/>
  <c r="AE767" i="1" s="1"/>
  <c r="AW767" i="1" s="1"/>
  <c r="BA767" i="1" s="1"/>
  <c r="BO767" i="1" s="1"/>
  <c r="BU767" i="1" s="1"/>
  <c r="CG767" i="1" s="1"/>
  <c r="CI767" i="1" s="1"/>
  <c r="N717" i="1"/>
  <c r="Z717" i="1" s="1"/>
  <c r="AF717" i="1" s="1"/>
  <c r="AX717" i="1" s="1"/>
  <c r="BB717" i="1" s="1"/>
  <c r="BP717" i="1" s="1"/>
  <c r="BV717" i="1" s="1"/>
  <c r="CJ717" i="1" s="1"/>
  <c r="M667" i="1"/>
  <c r="Y667" i="1" s="1"/>
  <c r="AE667" i="1" s="1"/>
  <c r="AW667" i="1" s="1"/>
  <c r="BA667" i="1" s="1"/>
  <c r="BO667" i="1" s="1"/>
  <c r="BU667" i="1" s="1"/>
  <c r="CG667" i="1" s="1"/>
  <c r="AD2692" i="1"/>
  <c r="CF2703" i="1"/>
  <c r="BG2622" i="1"/>
  <c r="BG2615" i="1" s="1"/>
  <c r="BG2614" i="1" s="1"/>
  <c r="N2675" i="1"/>
  <c r="Z2675" i="1" s="1"/>
  <c r="AF2675" i="1" s="1"/>
  <c r="AX2675" i="1" s="1"/>
  <c r="BB2675" i="1" s="1"/>
  <c r="BP2675" i="1" s="1"/>
  <c r="BV2675" i="1" s="1"/>
  <c r="CJ2675" i="1" s="1"/>
  <c r="CL2675" i="1" s="1"/>
  <c r="H2674" i="1"/>
  <c r="S2622" i="1"/>
  <c r="S2615" i="1" s="1"/>
  <c r="S2614" i="1" s="1"/>
  <c r="CB2622" i="1"/>
  <c r="CB2615" i="1" s="1"/>
  <c r="CB2614" i="1" s="1"/>
  <c r="BR2572" i="1"/>
  <c r="BR2571" i="1" s="1"/>
  <c r="BR2570" i="1" s="1"/>
  <c r="W2572" i="1"/>
  <c r="W2571" i="1" s="1"/>
  <c r="W2570" i="1" s="1"/>
  <c r="M2471" i="1"/>
  <c r="Y2471" i="1" s="1"/>
  <c r="AE2471" i="1" s="1"/>
  <c r="AW2471" i="1" s="1"/>
  <c r="BA2471" i="1" s="1"/>
  <c r="BO2471" i="1" s="1"/>
  <c r="BU2471" i="1" s="1"/>
  <c r="CG2471" i="1" s="1"/>
  <c r="CI2471" i="1" s="1"/>
  <c r="N2457" i="1"/>
  <c r="Z2457" i="1" s="1"/>
  <c r="AF2457" i="1" s="1"/>
  <c r="AX2457" i="1" s="1"/>
  <c r="BB2457" i="1" s="1"/>
  <c r="BP2457" i="1" s="1"/>
  <c r="BV2457" i="1" s="1"/>
  <c r="CJ2457" i="1" s="1"/>
  <c r="CL2457" i="1" s="1"/>
  <c r="H2456" i="1"/>
  <c r="M2339" i="1"/>
  <c r="Y2339" i="1" s="1"/>
  <c r="AE2339" i="1" s="1"/>
  <c r="AW2339" i="1" s="1"/>
  <c r="BA2339" i="1" s="1"/>
  <c r="BO2339" i="1" s="1"/>
  <c r="BU2339" i="1" s="1"/>
  <c r="CG2339" i="1" s="1"/>
  <c r="CI2339" i="1" s="1"/>
  <c r="AL2292" i="1"/>
  <c r="AL2291" i="1" s="1"/>
  <c r="AL2290" i="1" s="1"/>
  <c r="AL2289" i="1" s="1"/>
  <c r="AL2275" i="1" s="1"/>
  <c r="N2272" i="1"/>
  <c r="Z2272" i="1" s="1"/>
  <c r="AF2272" i="1" s="1"/>
  <c r="AX2272" i="1" s="1"/>
  <c r="BB2272" i="1" s="1"/>
  <c r="BP2272" i="1" s="1"/>
  <c r="BV2272" i="1" s="1"/>
  <c r="CJ2272" i="1" s="1"/>
  <c r="CL2272" i="1" s="1"/>
  <c r="H2271" i="1"/>
  <c r="M2472" i="1"/>
  <c r="Y2472" i="1" s="1"/>
  <c r="AE2472" i="1" s="1"/>
  <c r="AW2472" i="1" s="1"/>
  <c r="BA2472" i="1" s="1"/>
  <c r="BO2472" i="1" s="1"/>
  <c r="BU2472" i="1" s="1"/>
  <c r="CG2472" i="1" s="1"/>
  <c r="CI2472" i="1" s="1"/>
  <c r="M2400" i="1"/>
  <c r="Y2400" i="1" s="1"/>
  <c r="AE2400" i="1" s="1"/>
  <c r="AW2400" i="1" s="1"/>
  <c r="BA2400" i="1" s="1"/>
  <c r="BO2400" i="1" s="1"/>
  <c r="BU2400" i="1" s="1"/>
  <c r="CG2400" i="1" s="1"/>
  <c r="CI2400" i="1" s="1"/>
  <c r="N2464" i="1"/>
  <c r="Z2464" i="1" s="1"/>
  <c r="AF2464" i="1" s="1"/>
  <c r="AX2464" i="1" s="1"/>
  <c r="BB2464" i="1" s="1"/>
  <c r="BP2464" i="1" s="1"/>
  <c r="BV2464" i="1" s="1"/>
  <c r="CJ2464" i="1" s="1"/>
  <c r="CL2464" i="1" s="1"/>
  <c r="H2463" i="1"/>
  <c r="N2250" i="1"/>
  <c r="Z2250" i="1" s="1"/>
  <c r="AF2250" i="1" s="1"/>
  <c r="AX2250" i="1" s="1"/>
  <c r="BB2250" i="1" s="1"/>
  <c r="BP2250" i="1" s="1"/>
  <c r="BV2250" i="1" s="1"/>
  <c r="CJ2250" i="1" s="1"/>
  <c r="CL2250" i="1" s="1"/>
  <c r="H2249" i="1"/>
  <c r="AL2137" i="1"/>
  <c r="AL2110" i="1" s="1"/>
  <c r="AL2109" i="1" s="1"/>
  <c r="AL2108" i="1" s="1"/>
  <c r="K1826" i="1"/>
  <c r="K1825" i="1" s="1"/>
  <c r="K1824" i="1" s="1"/>
  <c r="K1823" i="1" s="1"/>
  <c r="AQ2137" i="1"/>
  <c r="AQ2110" i="1" s="1"/>
  <c r="AQ2109" i="1" s="1"/>
  <c r="AQ2108" i="1" s="1"/>
  <c r="AD1792" i="1"/>
  <c r="AD1791" i="1" s="1"/>
  <c r="BS2137" i="1"/>
  <c r="BS2110" i="1" s="1"/>
  <c r="BS2109" i="1" s="1"/>
  <c r="BS2108" i="1" s="1"/>
  <c r="AK1727" i="1"/>
  <c r="AK1726" i="1" s="1"/>
  <c r="AD1334" i="1"/>
  <c r="O2019" i="1"/>
  <c r="AA2019" i="1" s="1"/>
  <c r="AG2019" i="1" s="1"/>
  <c r="AY2019" i="1" s="1"/>
  <c r="BC2019" i="1" s="1"/>
  <c r="BQ2019" i="1" s="1"/>
  <c r="BW2019" i="1" s="1"/>
  <c r="CM2019" i="1" s="1"/>
  <c r="CO2019" i="1" s="1"/>
  <c r="G1576" i="1"/>
  <c r="M1577" i="1"/>
  <c r="Y1577" i="1" s="1"/>
  <c r="AE1577" i="1" s="1"/>
  <c r="AW1577" i="1" s="1"/>
  <c r="BA1577" i="1" s="1"/>
  <c r="BO1577" i="1" s="1"/>
  <c r="BU1577" i="1" s="1"/>
  <c r="CG1577" i="1" s="1"/>
  <c r="CI1577" i="1" s="1"/>
  <c r="M1190" i="1"/>
  <c r="Y1190" i="1" s="1"/>
  <c r="AE1190" i="1" s="1"/>
  <c r="AW1190" i="1" s="1"/>
  <c r="BA1190" i="1" s="1"/>
  <c r="BO1190" i="1" s="1"/>
  <c r="BU1190" i="1" s="1"/>
  <c r="CG1190" i="1" s="1"/>
  <c r="CI1190" i="1" s="1"/>
  <c r="N979" i="1"/>
  <c r="Z979" i="1" s="1"/>
  <c r="AF979" i="1" s="1"/>
  <c r="AX979" i="1" s="1"/>
  <c r="BB979" i="1" s="1"/>
  <c r="BP979" i="1" s="1"/>
  <c r="BV979" i="1" s="1"/>
  <c r="CJ979" i="1" s="1"/>
  <c r="CL979" i="1" s="1"/>
  <c r="AR287" i="1"/>
  <c r="AR286" i="1" s="1"/>
  <c r="AR277" i="1" s="1"/>
  <c r="AR276" i="1" s="1"/>
  <c r="Z951" i="1"/>
  <c r="AF951" i="1" s="1"/>
  <c r="AX951" i="1" s="1"/>
  <c r="BB951" i="1" s="1"/>
  <c r="BP951" i="1" s="1"/>
  <c r="BV951" i="1" s="1"/>
  <c r="CJ951" i="1" s="1"/>
  <c r="CL951" i="1" s="1"/>
  <c r="T950" i="1"/>
  <c r="CP394" i="1"/>
  <c r="CP378" i="1" s="1"/>
  <c r="CP372" i="1" s="1"/>
  <c r="S157" i="1"/>
  <c r="S156" i="1" s="1"/>
  <c r="S155" i="1" s="1"/>
  <c r="AB872" i="1"/>
  <c r="N718" i="1"/>
  <c r="Z718" i="1" s="1"/>
  <c r="AF718" i="1" s="1"/>
  <c r="AX718" i="1" s="1"/>
  <c r="BB718" i="1" s="1"/>
  <c r="BP718" i="1" s="1"/>
  <c r="BV718" i="1" s="1"/>
  <c r="CJ718" i="1" s="1"/>
  <c r="CL718" i="1" s="1"/>
  <c r="V494" i="1"/>
  <c r="V493" i="1" s="1"/>
  <c r="V470" i="1" s="1"/>
  <c r="AO287" i="1"/>
  <c r="AO286" i="1" s="1"/>
  <c r="AO277" i="1" s="1"/>
  <c r="AO276" i="1" s="1"/>
  <c r="O581" i="1"/>
  <c r="AA581" i="1" s="1"/>
  <c r="AG581" i="1" s="1"/>
  <c r="AY581" i="1" s="1"/>
  <c r="BC581" i="1" s="1"/>
  <c r="BQ581" i="1" s="1"/>
  <c r="BW581" i="1" s="1"/>
  <c r="CM581" i="1" s="1"/>
  <c r="CO581" i="1" s="1"/>
  <c r="O582" i="1"/>
  <c r="AA582" i="1" s="1"/>
  <c r="AG582" i="1" s="1"/>
  <c r="AY582" i="1" s="1"/>
  <c r="BC582" i="1" s="1"/>
  <c r="BQ582" i="1" s="1"/>
  <c r="BW582" i="1" s="1"/>
  <c r="CM582" i="1" s="1"/>
  <c r="CO582" i="1" s="1"/>
  <c r="H2477" i="1"/>
  <c r="N2477" i="1" s="1"/>
  <c r="Z2477" i="1" s="1"/>
  <c r="AF2477" i="1" s="1"/>
  <c r="AX2477" i="1" s="1"/>
  <c r="BB2477" i="1" s="1"/>
  <c r="BP2477" i="1" s="1"/>
  <c r="BV2477" i="1" s="1"/>
  <c r="CJ2477" i="1" s="1"/>
  <c r="CL2477" i="1" s="1"/>
  <c r="N2478" i="1"/>
  <c r="Z2478" i="1" s="1"/>
  <c r="AF2478" i="1" s="1"/>
  <c r="AX2478" i="1" s="1"/>
  <c r="BB2478" i="1" s="1"/>
  <c r="BP2478" i="1" s="1"/>
  <c r="BV2478" i="1" s="1"/>
  <c r="CJ2478" i="1" s="1"/>
  <c r="CL2478" i="1" s="1"/>
  <c r="M800" i="1"/>
  <c r="Y800" i="1" s="1"/>
  <c r="AE800" i="1" s="1"/>
  <c r="AW800" i="1" s="1"/>
  <c r="BA800" i="1" s="1"/>
  <c r="BO800" i="1" s="1"/>
  <c r="BU800" i="1" s="1"/>
  <c r="CG800" i="1" s="1"/>
  <c r="CI800" i="1" s="1"/>
  <c r="G799" i="1"/>
  <c r="J461" i="1"/>
  <c r="J460" i="1" s="1"/>
  <c r="O783" i="1"/>
  <c r="AA783" i="1" s="1"/>
  <c r="AG783" i="1" s="1"/>
  <c r="AY783" i="1" s="1"/>
  <c r="BC783" i="1" s="1"/>
  <c r="BQ783" i="1" s="1"/>
  <c r="BW783" i="1" s="1"/>
  <c r="CM783" i="1" s="1"/>
  <c r="CO783" i="1" s="1"/>
  <c r="I782" i="1"/>
  <c r="I781" i="1" s="1"/>
  <c r="BH2746" i="1"/>
  <c r="M2152" i="1"/>
  <c r="Y2152" i="1" s="1"/>
  <c r="AE2152" i="1" s="1"/>
  <c r="AW2152" i="1" s="1"/>
  <c r="BA2152" i="1" s="1"/>
  <c r="BO2152" i="1" s="1"/>
  <c r="BU2152" i="1" s="1"/>
  <c r="CG2152" i="1" s="1"/>
  <c r="CI2152" i="1" s="1"/>
  <c r="H2018" i="1"/>
  <c r="N2018" i="1" s="1"/>
  <c r="Z2018" i="1" s="1"/>
  <c r="AF2018" i="1" s="1"/>
  <c r="AX2018" i="1" s="1"/>
  <c r="BB2018" i="1" s="1"/>
  <c r="BP2018" i="1" s="1"/>
  <c r="BV2018" i="1" s="1"/>
  <c r="CJ2018" i="1" s="1"/>
  <c r="CL2018" i="1" s="1"/>
  <c r="BN1916" i="1"/>
  <c r="BN1915" i="1" s="1"/>
  <c r="BN1908" i="1" s="1"/>
  <c r="CG1950" i="1"/>
  <c r="AR1712" i="1"/>
  <c r="AR1699" i="1" s="1"/>
  <c r="AR1698" i="1" s="1"/>
  <c r="BV1685" i="1"/>
  <c r="CJ1685" i="1" s="1"/>
  <c r="CL1685" i="1" s="1"/>
  <c r="CD1470" i="1"/>
  <c r="AJ1581" i="1"/>
  <c r="AJ1580" i="1" s="1"/>
  <c r="O1368" i="1"/>
  <c r="AA1368" i="1" s="1"/>
  <c r="AG1368" i="1" s="1"/>
  <c r="AY1368" i="1" s="1"/>
  <c r="BC1368" i="1" s="1"/>
  <c r="BQ1368" i="1" s="1"/>
  <c r="BW1368" i="1" s="1"/>
  <c r="CM1368" i="1" s="1"/>
  <c r="N1287" i="1"/>
  <c r="Z1287" i="1" s="1"/>
  <c r="AF1287" i="1" s="1"/>
  <c r="AX1287" i="1" s="1"/>
  <c r="BB1287" i="1" s="1"/>
  <c r="BP1287" i="1" s="1"/>
  <c r="BV1287" i="1" s="1"/>
  <c r="CJ1287" i="1" s="1"/>
  <c r="CL1287" i="1" s="1"/>
  <c r="P1564" i="1"/>
  <c r="P1563" i="1" s="1"/>
  <c r="G1481" i="1"/>
  <c r="M1481" i="1" s="1"/>
  <c r="Y1481" i="1" s="1"/>
  <c r="AE1481" i="1" s="1"/>
  <c r="AW1481" i="1" s="1"/>
  <c r="BA1481" i="1" s="1"/>
  <c r="BO1481" i="1" s="1"/>
  <c r="BU1481" i="1" s="1"/>
  <c r="CG1481" i="1" s="1"/>
  <c r="CI1481" i="1" s="1"/>
  <c r="M1246" i="1"/>
  <c r="Y1246" i="1" s="1"/>
  <c r="AE1246" i="1" s="1"/>
  <c r="AW1246" i="1" s="1"/>
  <c r="BA1246" i="1" s="1"/>
  <c r="BO1246" i="1" s="1"/>
  <c r="BU1246" i="1" s="1"/>
  <c r="CG1246" i="1" s="1"/>
  <c r="CI1246" i="1" s="1"/>
  <c r="G1052" i="1"/>
  <c r="M1052" i="1" s="1"/>
  <c r="Y1052" i="1" s="1"/>
  <c r="AE1052" i="1" s="1"/>
  <c r="AW1052" i="1" s="1"/>
  <c r="BA1052" i="1" s="1"/>
  <c r="BO1052" i="1" s="1"/>
  <c r="BU1052" i="1" s="1"/>
  <c r="CG1052" i="1" s="1"/>
  <c r="CI1052" i="1" s="1"/>
  <c r="L1186" i="1"/>
  <c r="AL872" i="1"/>
  <c r="U1153" i="1"/>
  <c r="N710" i="1"/>
  <c r="Z710" i="1" s="1"/>
  <c r="AF710" i="1" s="1"/>
  <c r="AX710" i="1" s="1"/>
  <c r="BB710" i="1" s="1"/>
  <c r="BP710" i="1" s="1"/>
  <c r="BV710" i="1" s="1"/>
  <c r="CJ710" i="1" s="1"/>
  <c r="N750" i="1"/>
  <c r="Z750" i="1" s="1"/>
  <c r="AF750" i="1" s="1"/>
  <c r="AX750" i="1" s="1"/>
  <c r="BB750" i="1" s="1"/>
  <c r="BP750" i="1" s="1"/>
  <c r="BV750" i="1" s="1"/>
  <c r="CJ750" i="1" s="1"/>
  <c r="CL750" i="1" s="1"/>
  <c r="N737" i="1"/>
  <c r="Z737" i="1" s="1"/>
  <c r="AF737" i="1" s="1"/>
  <c r="AX737" i="1" s="1"/>
  <c r="BB737" i="1" s="1"/>
  <c r="BP737" i="1" s="1"/>
  <c r="BV737" i="1" s="1"/>
  <c r="CJ737" i="1" s="1"/>
  <c r="CL737" i="1" s="1"/>
  <c r="BS603" i="1"/>
  <c r="BL494" i="1"/>
  <c r="BL493" i="1" s="1"/>
  <c r="BL470" i="1" s="1"/>
  <c r="M790" i="1"/>
  <c r="Y790" i="1" s="1"/>
  <c r="AE790" i="1" s="1"/>
  <c r="AW790" i="1" s="1"/>
  <c r="BA790" i="1" s="1"/>
  <c r="BO790" i="1" s="1"/>
  <c r="BU790" i="1" s="1"/>
  <c r="CG790" i="1" s="1"/>
  <c r="CI790" i="1" s="1"/>
  <c r="AD589" i="1"/>
  <c r="AD588" i="1" s="1"/>
  <c r="AD580" i="1" s="1"/>
  <c r="AD573" i="1" s="1"/>
  <c r="H206" i="1"/>
  <c r="M684" i="1"/>
  <c r="Y684" i="1" s="1"/>
  <c r="AE684" i="1" s="1"/>
  <c r="AW684" i="1" s="1"/>
  <c r="BA684" i="1" s="1"/>
  <c r="BO684" i="1" s="1"/>
  <c r="BU684" i="1" s="1"/>
  <c r="CG684" i="1" s="1"/>
  <c r="CI684" i="1" s="1"/>
  <c r="CA2746" i="1"/>
  <c r="M2667" i="1"/>
  <c r="Y2667" i="1" s="1"/>
  <c r="AE2667" i="1" s="1"/>
  <c r="AW2667" i="1" s="1"/>
  <c r="BA2667" i="1" s="1"/>
  <c r="BO2667" i="1" s="1"/>
  <c r="BU2667" i="1" s="1"/>
  <c r="CG2667" i="1" s="1"/>
  <c r="CI2667" i="1" s="1"/>
  <c r="CD2622" i="1"/>
  <c r="CD2615" i="1" s="1"/>
  <c r="CD2614" i="1" s="1"/>
  <c r="K2705" i="1"/>
  <c r="K2704" i="1" s="1"/>
  <c r="K2703" i="1" s="1"/>
  <c r="BX2622" i="1"/>
  <c r="BX2615" i="1" s="1"/>
  <c r="BX2614" i="1" s="1"/>
  <c r="M2617" i="1"/>
  <c r="Y2617" i="1" s="1"/>
  <c r="AE2617" i="1" s="1"/>
  <c r="AW2617" i="1" s="1"/>
  <c r="BA2617" i="1" s="1"/>
  <c r="BO2617" i="1" s="1"/>
  <c r="BU2617" i="1" s="1"/>
  <c r="CG2617" i="1" s="1"/>
  <c r="CI2617" i="1" s="1"/>
  <c r="J2616" i="1"/>
  <c r="BK2572" i="1"/>
  <c r="BK2571" i="1" s="1"/>
  <c r="BK2570" i="1" s="1"/>
  <c r="S2572" i="1"/>
  <c r="S2571" i="1" s="1"/>
  <c r="S2570" i="1" s="1"/>
  <c r="M2603" i="1"/>
  <c r="Y2603" i="1" s="1"/>
  <c r="AE2603" i="1" s="1"/>
  <c r="AW2603" i="1" s="1"/>
  <c r="BA2603" i="1" s="1"/>
  <c r="BO2603" i="1" s="1"/>
  <c r="BU2603" i="1" s="1"/>
  <c r="CG2603" i="1" s="1"/>
  <c r="CI2603" i="1" s="1"/>
  <c r="G2602" i="1"/>
  <c r="O2250" i="1"/>
  <c r="AA2250" i="1" s="1"/>
  <c r="AG2250" i="1" s="1"/>
  <c r="AY2250" i="1" s="1"/>
  <c r="BC2250" i="1" s="1"/>
  <c r="BQ2250" i="1" s="1"/>
  <c r="BW2250" i="1" s="1"/>
  <c r="CM2250" i="1" s="1"/>
  <c r="CO2250" i="1" s="1"/>
  <c r="I2249" i="1"/>
  <c r="N2523" i="1"/>
  <c r="Z2523" i="1" s="1"/>
  <c r="AF2523" i="1" s="1"/>
  <c r="AX2523" i="1" s="1"/>
  <c r="BB2523" i="1" s="1"/>
  <c r="BP2523" i="1" s="1"/>
  <c r="BV2523" i="1" s="1"/>
  <c r="CJ2523" i="1" s="1"/>
  <c r="CL2523" i="1" s="1"/>
  <c r="H2522" i="1"/>
  <c r="N2522" i="1" s="1"/>
  <c r="Z2522" i="1" s="1"/>
  <c r="AF2522" i="1" s="1"/>
  <c r="AX2522" i="1" s="1"/>
  <c r="BB2522" i="1" s="1"/>
  <c r="BP2522" i="1" s="1"/>
  <c r="BV2522" i="1" s="1"/>
  <c r="CJ2522" i="1" s="1"/>
  <c r="CL2522" i="1" s="1"/>
  <c r="I2572" i="1"/>
  <c r="O2463" i="1"/>
  <c r="AA2463" i="1" s="1"/>
  <c r="AG2463" i="1" s="1"/>
  <c r="AY2463" i="1" s="1"/>
  <c r="BC2463" i="1" s="1"/>
  <c r="BQ2463" i="1" s="1"/>
  <c r="BW2463" i="1" s="1"/>
  <c r="CM2463" i="1" s="1"/>
  <c r="CO2463" i="1" s="1"/>
  <c r="L2462" i="1"/>
  <c r="J2462" i="1"/>
  <c r="M2184" i="1"/>
  <c r="Y2184" i="1" s="1"/>
  <c r="AE2184" i="1" s="1"/>
  <c r="AW2184" i="1" s="1"/>
  <c r="BA2184" i="1" s="1"/>
  <c r="BO2184" i="1" s="1"/>
  <c r="BU2184" i="1" s="1"/>
  <c r="CG2184" i="1" s="1"/>
  <c r="CI2184" i="1" s="1"/>
  <c r="G2183" i="1"/>
  <c r="CD2137" i="1"/>
  <c r="CD2110" i="1" s="1"/>
  <c r="CD2109" i="1" s="1"/>
  <c r="CD2108" i="1" s="1"/>
  <c r="AH2137" i="1"/>
  <c r="J2137" i="1"/>
  <c r="CM2102" i="1"/>
  <c r="CO2102" i="1" s="1"/>
  <c r="BX2064" i="1"/>
  <c r="BX2017" i="1" s="1"/>
  <c r="BX2016" i="1" s="1"/>
  <c r="BX2007" i="1" s="1"/>
  <c r="AL1916" i="1"/>
  <c r="AL1915" i="1" s="1"/>
  <c r="AL1908" i="1" s="1"/>
  <c r="BT1916" i="1"/>
  <c r="BT1915" i="1" s="1"/>
  <c r="BT1908" i="1" s="1"/>
  <c r="AM2137" i="1"/>
  <c r="AM2110" i="1" s="1"/>
  <c r="AM2109" i="1" s="1"/>
  <c r="AM2108" i="1" s="1"/>
  <c r="BL1712" i="1"/>
  <c r="BL1699" i="1" s="1"/>
  <c r="BL1698" i="1" s="1"/>
  <c r="BL1697" i="1" s="1"/>
  <c r="BL1677" i="1" s="1"/>
  <c r="W1699" i="1"/>
  <c r="W1698" i="1" s="1"/>
  <c r="CE2137" i="1"/>
  <c r="CE2110" i="1" s="1"/>
  <c r="CE2109" i="1" s="1"/>
  <c r="CE2108" i="1" s="1"/>
  <c r="BS1727" i="1"/>
  <c r="BS1726" i="1" s="1"/>
  <c r="CC1301" i="1"/>
  <c r="BF1011" i="1"/>
  <c r="N1173" i="1"/>
  <c r="Z1173" i="1" s="1"/>
  <c r="AF1173" i="1" s="1"/>
  <c r="AX1173" i="1" s="1"/>
  <c r="BB1173" i="1" s="1"/>
  <c r="BP1173" i="1" s="1"/>
  <c r="BV1173" i="1" s="1"/>
  <c r="CJ1173" i="1" s="1"/>
  <c r="CL1173" i="1" s="1"/>
  <c r="H1172" i="1"/>
  <c r="N692" i="1"/>
  <c r="Z692" i="1" s="1"/>
  <c r="AF692" i="1" s="1"/>
  <c r="AX692" i="1" s="1"/>
  <c r="BB692" i="1" s="1"/>
  <c r="BP692" i="1" s="1"/>
  <c r="BV692" i="1" s="1"/>
  <c r="CJ692" i="1" s="1"/>
  <c r="CL692" i="1" s="1"/>
  <c r="AT560" i="1"/>
  <c r="AT559" i="1" s="1"/>
  <c r="AT558" i="1" s="1"/>
  <c r="AT535" i="1" s="1"/>
  <c r="O553" i="1"/>
  <c r="AA553" i="1" s="1"/>
  <c r="AG553" i="1" s="1"/>
  <c r="AY553" i="1" s="1"/>
  <c r="BC553" i="1" s="1"/>
  <c r="BQ553" i="1" s="1"/>
  <c r="BW553" i="1" s="1"/>
  <c r="CM553" i="1" s="1"/>
  <c r="CO553" i="1" s="1"/>
  <c r="AJ287" i="1"/>
  <c r="AJ286" i="1" s="1"/>
  <c r="AJ277" i="1" s="1"/>
  <c r="AJ276" i="1" s="1"/>
  <c r="V129" i="1"/>
  <c r="BS20" i="1"/>
  <c r="BS19" i="1" s="1"/>
  <c r="BS18" i="1" s="1"/>
  <c r="BS17" i="1" s="1"/>
  <c r="BS16" i="1" s="1"/>
  <c r="M2457" i="1"/>
  <c r="Y2457" i="1" s="1"/>
  <c r="AE2457" i="1" s="1"/>
  <c r="AW2457" i="1" s="1"/>
  <c r="BA2457" i="1" s="1"/>
  <c r="BO2457" i="1" s="1"/>
  <c r="BU2457" i="1" s="1"/>
  <c r="CG2457" i="1" s="1"/>
  <c r="CI2457" i="1" s="1"/>
  <c r="J2456" i="1"/>
  <c r="M2456" i="1" s="1"/>
  <c r="Y2456" i="1" s="1"/>
  <c r="AE2456" i="1" s="1"/>
  <c r="AW2456" i="1" s="1"/>
  <c r="BA2456" i="1" s="1"/>
  <c r="BO2456" i="1" s="1"/>
  <c r="BU2456" i="1" s="1"/>
  <c r="CG2456" i="1" s="1"/>
  <c r="CI2456" i="1" s="1"/>
  <c r="N1098" i="1"/>
  <c r="Z1098" i="1" s="1"/>
  <c r="AF1098" i="1" s="1"/>
  <c r="AX1098" i="1" s="1"/>
  <c r="BB1098" i="1" s="1"/>
  <c r="BP1098" i="1" s="1"/>
  <c r="BV1098" i="1" s="1"/>
  <c r="CJ1098" i="1" s="1"/>
  <c r="CL1098" i="1" s="1"/>
  <c r="H1097" i="1"/>
  <c r="J817" i="1"/>
  <c r="J811" i="1" s="1"/>
  <c r="J804" i="1" s="1"/>
  <c r="R494" i="1"/>
  <c r="R493" i="1" s="1"/>
  <c r="R470" i="1" s="1"/>
  <c r="M463" i="1"/>
  <c r="Y463" i="1" s="1"/>
  <c r="AE463" i="1" s="1"/>
  <c r="AW463" i="1" s="1"/>
  <c r="BA463" i="1" s="1"/>
  <c r="BO463" i="1" s="1"/>
  <c r="BU463" i="1" s="1"/>
  <c r="CG463" i="1" s="1"/>
  <c r="CI463" i="1" s="1"/>
  <c r="G462" i="1"/>
  <c r="G461" i="1" s="1"/>
  <c r="BL287" i="1"/>
  <c r="BL286" i="1" s="1"/>
  <c r="BL277" i="1" s="1"/>
  <c r="BL276" i="1" s="1"/>
  <c r="AK287" i="1"/>
  <c r="AK286" i="1" s="1"/>
  <c r="AK277" i="1" s="1"/>
  <c r="AK276" i="1" s="1"/>
  <c r="AB226" i="1"/>
  <c r="H1042" i="1"/>
  <c r="AT2692" i="1"/>
  <c r="CF2064" i="1"/>
  <c r="CF2017" i="1" s="1"/>
  <c r="CF2016" i="1" s="1"/>
  <c r="CF2007" i="1" s="1"/>
  <c r="BX494" i="1"/>
  <c r="BX493" i="1" s="1"/>
  <c r="BX470" i="1" s="1"/>
  <c r="M2761" i="1"/>
  <c r="Y2761" i="1" s="1"/>
  <c r="AE2761" i="1" s="1"/>
  <c r="AW2761" i="1" s="1"/>
  <c r="BA2761" i="1" s="1"/>
  <c r="BO2761" i="1" s="1"/>
  <c r="BU2761" i="1" s="1"/>
  <c r="CG2761" i="1" s="1"/>
  <c r="CI2761" i="1" s="1"/>
  <c r="I2622" i="1"/>
  <c r="O2622" i="1" s="1"/>
  <c r="H2338" i="1"/>
  <c r="H2337" i="1" s="1"/>
  <c r="N2337" i="1" s="1"/>
  <c r="Z2337" i="1" s="1"/>
  <c r="AF2337" i="1" s="1"/>
  <c r="AX2337" i="1" s="1"/>
  <c r="BB2337" i="1" s="1"/>
  <c r="BP2337" i="1" s="1"/>
  <c r="BV2337" i="1" s="1"/>
  <c r="CJ2337" i="1" s="1"/>
  <c r="CL2337" i="1" s="1"/>
  <c r="H2137" i="1"/>
  <c r="AW1917" i="1"/>
  <c r="BA1917" i="1" s="1"/>
  <c r="BO1917" i="1" s="1"/>
  <c r="BU1917" i="1" s="1"/>
  <c r="CG1917" i="1" s="1"/>
  <c r="CI1917" i="1" s="1"/>
  <c r="M1787" i="1"/>
  <c r="Y1787" i="1" s="1"/>
  <c r="AE1787" i="1" s="1"/>
  <c r="AW1787" i="1" s="1"/>
  <c r="BA1787" i="1" s="1"/>
  <c r="BO1787" i="1" s="1"/>
  <c r="BU1787" i="1" s="1"/>
  <c r="CG1787" i="1" s="1"/>
  <c r="CI1787" i="1" s="1"/>
  <c r="AA1751" i="1"/>
  <c r="AG1751" i="1" s="1"/>
  <c r="AY1751" i="1" s="1"/>
  <c r="BC1751" i="1" s="1"/>
  <c r="BQ1751" i="1" s="1"/>
  <c r="BW1751" i="1" s="1"/>
  <c r="CM1751" i="1" s="1"/>
  <c r="CO1751" i="1" s="1"/>
  <c r="M1807" i="1"/>
  <c r="Y1807" i="1" s="1"/>
  <c r="AE1807" i="1" s="1"/>
  <c r="AW1807" i="1" s="1"/>
  <c r="BA1807" i="1" s="1"/>
  <c r="BO1807" i="1" s="1"/>
  <c r="BU1807" i="1" s="1"/>
  <c r="CG1807" i="1" s="1"/>
  <c r="CI1807" i="1" s="1"/>
  <c r="N1719" i="1"/>
  <c r="Z1719" i="1" s="1"/>
  <c r="AF1719" i="1" s="1"/>
  <c r="AX1719" i="1" s="1"/>
  <c r="BB1719" i="1" s="1"/>
  <c r="BP1719" i="1" s="1"/>
  <c r="BV1719" i="1" s="1"/>
  <c r="CJ1719" i="1" s="1"/>
  <c r="CL1719" i="1" s="1"/>
  <c r="BF1581" i="1"/>
  <c r="BF1580" i="1" s="1"/>
  <c r="T1491" i="1"/>
  <c r="T1490" i="1" s="1"/>
  <c r="BK1440" i="1"/>
  <c r="M1502" i="1"/>
  <c r="Y1502" i="1" s="1"/>
  <c r="AE1502" i="1" s="1"/>
  <c r="AW1502" i="1" s="1"/>
  <c r="BA1502" i="1" s="1"/>
  <c r="BO1502" i="1" s="1"/>
  <c r="BU1502" i="1" s="1"/>
  <c r="CG1502" i="1" s="1"/>
  <c r="CI1502" i="1" s="1"/>
  <c r="G1109" i="1"/>
  <c r="M1109" i="1" s="1"/>
  <c r="Y1109" i="1" s="1"/>
  <c r="AE1109" i="1" s="1"/>
  <c r="AW1109" i="1" s="1"/>
  <c r="BA1109" i="1" s="1"/>
  <c r="BO1109" i="1" s="1"/>
  <c r="BU1109" i="1" s="1"/>
  <c r="CG1109" i="1" s="1"/>
  <c r="CE1493" i="1"/>
  <c r="CE1492" i="1" s="1"/>
  <c r="CE1491" i="1" s="1"/>
  <c r="CE1490" i="1" s="1"/>
  <c r="M1198" i="1"/>
  <c r="Y1198" i="1" s="1"/>
  <c r="AE1198" i="1" s="1"/>
  <c r="AW1198" i="1" s="1"/>
  <c r="BA1198" i="1" s="1"/>
  <c r="BO1198" i="1" s="1"/>
  <c r="BU1198" i="1" s="1"/>
  <c r="CG1198" i="1" s="1"/>
  <c r="CI1198" i="1" s="1"/>
  <c r="N978" i="1"/>
  <c r="Z978" i="1" s="1"/>
  <c r="AF978" i="1" s="1"/>
  <c r="AX978" i="1" s="1"/>
  <c r="BB978" i="1" s="1"/>
  <c r="BP978" i="1" s="1"/>
  <c r="BV978" i="1" s="1"/>
  <c r="CJ978" i="1" s="1"/>
  <c r="CL978" i="1" s="1"/>
  <c r="M966" i="1"/>
  <c r="Y966" i="1" s="1"/>
  <c r="AE966" i="1" s="1"/>
  <c r="AW966" i="1" s="1"/>
  <c r="BA966" i="1" s="1"/>
  <c r="BO966" i="1" s="1"/>
  <c r="BU966" i="1" s="1"/>
  <c r="CG966" i="1" s="1"/>
  <c r="CI966" i="1" s="1"/>
  <c r="H683" i="1"/>
  <c r="N683" i="1" s="1"/>
  <c r="Z683" i="1" s="1"/>
  <c r="AF683" i="1" s="1"/>
  <c r="AX683" i="1" s="1"/>
  <c r="BB683" i="1" s="1"/>
  <c r="BP683" i="1" s="1"/>
  <c r="BV683" i="1" s="1"/>
  <c r="CJ683" i="1" s="1"/>
  <c r="CE872" i="1"/>
  <c r="G194" i="1"/>
  <c r="G193" i="1" s="1"/>
  <c r="J560" i="1"/>
  <c r="L394" i="1"/>
  <c r="L378" i="1" s="1"/>
  <c r="L372" i="1" s="1"/>
  <c r="N391" i="1"/>
  <c r="Z391" i="1" s="1"/>
  <c r="AF391" i="1" s="1"/>
  <c r="AX391" i="1" s="1"/>
  <c r="BB391" i="1" s="1"/>
  <c r="BP391" i="1" s="1"/>
  <c r="BV391" i="1" s="1"/>
  <c r="CJ391" i="1" s="1"/>
  <c r="CL391" i="1" s="1"/>
  <c r="J70" i="1"/>
  <c r="J69" i="1" s="1"/>
  <c r="J56" i="1" s="1"/>
  <c r="J55" i="1" s="1"/>
  <c r="L287" i="1"/>
  <c r="L286" i="1" s="1"/>
  <c r="L277" i="1" s="1"/>
  <c r="L276" i="1" s="1"/>
  <c r="M241" i="1"/>
  <c r="Y241" i="1" s="1"/>
  <c r="AE241" i="1" s="1"/>
  <c r="AW241" i="1" s="1"/>
  <c r="BA241" i="1" s="1"/>
  <c r="BO241" i="1" s="1"/>
  <c r="BU241" i="1" s="1"/>
  <c r="CG241" i="1" s="1"/>
  <c r="CI241" i="1" s="1"/>
  <c r="M223" i="1"/>
  <c r="Y223" i="1" s="1"/>
  <c r="AE223" i="1" s="1"/>
  <c r="AW223" i="1" s="1"/>
  <c r="BA223" i="1" s="1"/>
  <c r="BO223" i="1" s="1"/>
  <c r="BU223" i="1" s="1"/>
  <c r="CG223" i="1" s="1"/>
  <c r="CI223" i="1" s="1"/>
  <c r="M674" i="1"/>
  <c r="Y674" i="1" s="1"/>
  <c r="AE674" i="1" s="1"/>
  <c r="AW674" i="1" s="1"/>
  <c r="BA674" i="1" s="1"/>
  <c r="BO674" i="1" s="1"/>
  <c r="BU674" i="1" s="1"/>
  <c r="CG674" i="1" s="1"/>
  <c r="CP2622" i="1"/>
  <c r="CP2615" i="1" s="1"/>
  <c r="CP2614" i="1" s="1"/>
  <c r="AH2622" i="1"/>
  <c r="AH2615" i="1" s="1"/>
  <c r="AH2614" i="1" s="1"/>
  <c r="AR2622" i="1"/>
  <c r="AR2615" i="1" s="1"/>
  <c r="AR2614" i="1" s="1"/>
  <c r="V2572" i="1"/>
  <c r="V2571" i="1" s="1"/>
  <c r="V2570" i="1" s="1"/>
  <c r="CE2572" i="1"/>
  <c r="CE2571" i="1" s="1"/>
  <c r="CE2570" i="1" s="1"/>
  <c r="AM2572" i="1"/>
  <c r="AM2571" i="1" s="1"/>
  <c r="AM2570" i="1" s="1"/>
  <c r="AT2572" i="1"/>
  <c r="AT2571" i="1" s="1"/>
  <c r="AT2570" i="1" s="1"/>
  <c r="J2572" i="1"/>
  <c r="J2571" i="1" s="1"/>
  <c r="J2570" i="1" s="1"/>
  <c r="BG2572" i="1"/>
  <c r="BG2571" i="1" s="1"/>
  <c r="BG2570" i="1" s="1"/>
  <c r="S2292" i="1"/>
  <c r="S2291" i="1" s="1"/>
  <c r="S2290" i="1" s="1"/>
  <c r="S2289" i="1" s="1"/>
  <c r="S2275" i="1" s="1"/>
  <c r="M2478" i="1"/>
  <c r="Y2478" i="1" s="1"/>
  <c r="AE2478" i="1" s="1"/>
  <c r="AW2478" i="1" s="1"/>
  <c r="BA2478" i="1" s="1"/>
  <c r="BO2478" i="1" s="1"/>
  <c r="BU2478" i="1" s="1"/>
  <c r="CG2478" i="1" s="1"/>
  <c r="CI2478" i="1" s="1"/>
  <c r="BZ2137" i="1"/>
  <c r="BZ2110" i="1" s="1"/>
  <c r="BZ2109" i="1" s="1"/>
  <c r="BZ2108" i="1" s="1"/>
  <c r="AT2137" i="1"/>
  <c r="AT2110" i="1" s="1"/>
  <c r="AT2109" i="1" s="1"/>
  <c r="AT2108" i="1" s="1"/>
  <c r="AH1916" i="1"/>
  <c r="AH1915" i="1" s="1"/>
  <c r="AH1908" i="1" s="1"/>
  <c r="CA2137" i="1"/>
  <c r="CA2110" i="1" s="1"/>
  <c r="CA2109" i="1" s="1"/>
  <c r="CA2108" i="1" s="1"/>
  <c r="N2115" i="1"/>
  <c r="Z2115" i="1" s="1"/>
  <c r="AF2115" i="1" s="1"/>
  <c r="AX2115" i="1" s="1"/>
  <c r="BB2115" i="1" s="1"/>
  <c r="BP2115" i="1" s="1"/>
  <c r="BV2115" i="1" s="1"/>
  <c r="CJ2115" i="1" s="1"/>
  <c r="CL2115" i="1" s="1"/>
  <c r="O2152" i="1"/>
  <c r="AA2152" i="1" s="1"/>
  <c r="AG2152" i="1" s="1"/>
  <c r="AY2152" i="1" s="1"/>
  <c r="BC2152" i="1" s="1"/>
  <c r="BQ2152" i="1" s="1"/>
  <c r="BW2152" i="1" s="1"/>
  <c r="CM2152" i="1" s="1"/>
  <c r="CO2152" i="1" s="1"/>
  <c r="BH1712" i="1"/>
  <c r="BH1699" i="1" s="1"/>
  <c r="BH1698" i="1" s="1"/>
  <c r="O2030" i="1"/>
  <c r="AA2030" i="1" s="1"/>
  <c r="AG2030" i="1" s="1"/>
  <c r="AY2030" i="1" s="1"/>
  <c r="BC2030" i="1" s="1"/>
  <c r="BQ2030" i="1" s="1"/>
  <c r="BW2030" i="1" s="1"/>
  <c r="CM2030" i="1" s="1"/>
  <c r="CO2030" i="1" s="1"/>
  <c r="AI2137" i="1"/>
  <c r="AI2110" i="1" s="1"/>
  <c r="AI2109" i="1" s="1"/>
  <c r="AI2108" i="1" s="1"/>
  <c r="T1233" i="1"/>
  <c r="Z1234" i="1"/>
  <c r="AF1234" i="1" s="1"/>
  <c r="AX1234" i="1" s="1"/>
  <c r="BB1234" i="1" s="1"/>
  <c r="BP1234" i="1" s="1"/>
  <c r="BV1234" i="1" s="1"/>
  <c r="CJ1234" i="1" s="1"/>
  <c r="CL1234" i="1" s="1"/>
  <c r="N1030" i="1"/>
  <c r="Z1030" i="1" s="1"/>
  <c r="AF1030" i="1" s="1"/>
  <c r="AX1030" i="1" s="1"/>
  <c r="BB1030" i="1" s="1"/>
  <c r="BP1030" i="1" s="1"/>
  <c r="BV1030" i="1" s="1"/>
  <c r="CJ1030" i="1" s="1"/>
  <c r="K1025" i="1"/>
  <c r="N1031" i="1"/>
  <c r="Z1031" i="1" s="1"/>
  <c r="AF1031" i="1" s="1"/>
  <c r="AX1031" i="1" s="1"/>
  <c r="BB1031" i="1" s="1"/>
  <c r="BP1031" i="1" s="1"/>
  <c r="BV1031" i="1" s="1"/>
  <c r="CJ1031" i="1" s="1"/>
  <c r="CL1031" i="1" s="1"/>
  <c r="M583" i="1"/>
  <c r="Y583" i="1" s="1"/>
  <c r="AE583" i="1" s="1"/>
  <c r="AW583" i="1" s="1"/>
  <c r="BA583" i="1" s="1"/>
  <c r="BO583" i="1" s="1"/>
  <c r="BU583" i="1" s="1"/>
  <c r="CG583" i="1" s="1"/>
  <c r="CI583" i="1" s="1"/>
  <c r="AP560" i="1"/>
  <c r="AP559" i="1" s="1"/>
  <c r="AP558" i="1" s="1"/>
  <c r="AP535" i="1" s="1"/>
  <c r="N1053" i="1"/>
  <c r="Z1053" i="1" s="1"/>
  <c r="AF1053" i="1" s="1"/>
  <c r="AX1053" i="1" s="1"/>
  <c r="BB1053" i="1" s="1"/>
  <c r="BP1053" i="1" s="1"/>
  <c r="BV1053" i="1" s="1"/>
  <c r="CJ1053" i="1" s="1"/>
  <c r="CL1053" i="1" s="1"/>
  <c r="H1052" i="1"/>
  <c r="N1005" i="1"/>
  <c r="Z1005" i="1" s="1"/>
  <c r="AF1005" i="1" s="1"/>
  <c r="AX1005" i="1" s="1"/>
  <c r="BB1005" i="1" s="1"/>
  <c r="BP1005" i="1" s="1"/>
  <c r="BV1005" i="1" s="1"/>
  <c r="CJ1005" i="1" s="1"/>
  <c r="CL1005" i="1" s="1"/>
  <c r="K1004" i="1"/>
  <c r="K1003" i="1" s="1"/>
  <c r="N1003" i="1" s="1"/>
  <c r="Z1003" i="1" s="1"/>
  <c r="AF1003" i="1" s="1"/>
  <c r="AX1003" i="1" s="1"/>
  <c r="BB1003" i="1" s="1"/>
  <c r="BP1003" i="1" s="1"/>
  <c r="BV1003" i="1" s="1"/>
  <c r="CJ1003" i="1" s="1"/>
  <c r="CL1003" i="1" s="1"/>
  <c r="CA1209" i="1"/>
  <c r="CA1208" i="1" s="1"/>
  <c r="CA1207" i="1" s="1"/>
  <c r="CA1206" i="1" s="1"/>
  <c r="M1080" i="1"/>
  <c r="Y1080" i="1" s="1"/>
  <c r="AE1080" i="1" s="1"/>
  <c r="AW1080" i="1" s="1"/>
  <c r="BA1080" i="1" s="1"/>
  <c r="BO1080" i="1" s="1"/>
  <c r="BU1080" i="1" s="1"/>
  <c r="CG1080" i="1" s="1"/>
  <c r="G1079" i="1"/>
  <c r="BJ560" i="1"/>
  <c r="BJ559" i="1" s="1"/>
  <c r="BJ558" i="1" s="1"/>
  <c r="BJ535" i="1" s="1"/>
  <c r="O552" i="1"/>
  <c r="AA552" i="1" s="1"/>
  <c r="AG552" i="1" s="1"/>
  <c r="AY552" i="1" s="1"/>
  <c r="BC552" i="1" s="1"/>
  <c r="BQ552" i="1" s="1"/>
  <c r="BW552" i="1" s="1"/>
  <c r="CM552" i="1" s="1"/>
  <c r="CO552" i="1" s="1"/>
  <c r="N867" i="1"/>
  <c r="Z867" i="1" s="1"/>
  <c r="AF867" i="1" s="1"/>
  <c r="AX867" i="1" s="1"/>
  <c r="BB867" i="1" s="1"/>
  <c r="BP867" i="1" s="1"/>
  <c r="BV867" i="1" s="1"/>
  <c r="CJ867" i="1" s="1"/>
  <c r="K866" i="1"/>
  <c r="K865" i="1" s="1"/>
  <c r="H865" i="1"/>
  <c r="H864" i="1" s="1"/>
  <c r="AU157" i="1"/>
  <c r="AU156" i="1" s="1"/>
  <c r="AU155" i="1" s="1"/>
  <c r="K158" i="1"/>
  <c r="N158" i="1" s="1"/>
  <c r="Z158" i="1" s="1"/>
  <c r="AF158" i="1" s="1"/>
  <c r="AX158" i="1" s="1"/>
  <c r="BB158" i="1" s="1"/>
  <c r="BP158" i="1" s="1"/>
  <c r="BV158" i="1" s="1"/>
  <c r="CJ158" i="1" s="1"/>
  <c r="CL158" i="1" s="1"/>
  <c r="N159" i="1"/>
  <c r="Z159" i="1" s="1"/>
  <c r="AF159" i="1" s="1"/>
  <c r="AX159" i="1" s="1"/>
  <c r="BB159" i="1" s="1"/>
  <c r="BP159" i="1" s="1"/>
  <c r="BV159" i="1" s="1"/>
  <c r="CJ159" i="1" s="1"/>
  <c r="CL159" i="1" s="1"/>
  <c r="N1094" i="1"/>
  <c r="Z1094" i="1" s="1"/>
  <c r="AF1094" i="1" s="1"/>
  <c r="AX1094" i="1" s="1"/>
  <c r="BB1094" i="1" s="1"/>
  <c r="BP1094" i="1" s="1"/>
  <c r="BV1094" i="1" s="1"/>
  <c r="CJ1094" i="1" s="1"/>
  <c r="CL1094" i="1" s="1"/>
  <c r="CB494" i="1"/>
  <c r="CB493" i="1" s="1"/>
  <c r="CB470" i="1" s="1"/>
  <c r="BH287" i="1"/>
  <c r="BH286" i="1" s="1"/>
  <c r="BH277" i="1" s="1"/>
  <c r="BH276" i="1" s="1"/>
  <c r="J2772" i="1"/>
  <c r="N2758" i="1"/>
  <c r="Z2758" i="1" s="1"/>
  <c r="AF2758" i="1" s="1"/>
  <c r="AX2758" i="1" s="1"/>
  <c r="BB2758" i="1" s="1"/>
  <c r="BP2758" i="1" s="1"/>
  <c r="BV2758" i="1" s="1"/>
  <c r="CJ2758" i="1" s="1"/>
  <c r="CL2758" i="1" s="1"/>
  <c r="H2757" i="1"/>
  <c r="M2725" i="1"/>
  <c r="Y2725" i="1" s="1"/>
  <c r="AE2725" i="1" s="1"/>
  <c r="AW2725" i="1" s="1"/>
  <c r="BA2725" i="1" s="1"/>
  <c r="BO2725" i="1" s="1"/>
  <c r="BU2725" i="1" s="1"/>
  <c r="CG2725" i="1" s="1"/>
  <c r="CI2725" i="1" s="1"/>
  <c r="G2724" i="1"/>
  <c r="M2724" i="1" s="1"/>
  <c r="Y2724" i="1" s="1"/>
  <c r="AE2724" i="1" s="1"/>
  <c r="AW2724" i="1" s="1"/>
  <c r="BA2724" i="1" s="1"/>
  <c r="BO2724" i="1" s="1"/>
  <c r="BU2724" i="1" s="1"/>
  <c r="CG2724" i="1" s="1"/>
  <c r="CI2724" i="1" s="1"/>
  <c r="CG2731" i="1"/>
  <c r="CI2731" i="1" s="1"/>
  <c r="K2661" i="1"/>
  <c r="N2652" i="1"/>
  <c r="Z2652" i="1" s="1"/>
  <c r="AF2652" i="1" s="1"/>
  <c r="AX2652" i="1" s="1"/>
  <c r="BB2652" i="1" s="1"/>
  <c r="BP2652" i="1" s="1"/>
  <c r="BV2652" i="1" s="1"/>
  <c r="CJ2652" i="1" s="1"/>
  <c r="CL2652" i="1" s="1"/>
  <c r="H2651" i="1"/>
  <c r="M2653" i="1"/>
  <c r="Y2653" i="1" s="1"/>
  <c r="AE2653" i="1" s="1"/>
  <c r="AW2653" i="1" s="1"/>
  <c r="BA2653" i="1" s="1"/>
  <c r="BO2653" i="1" s="1"/>
  <c r="BU2653" i="1" s="1"/>
  <c r="CG2653" i="1" s="1"/>
  <c r="CI2653" i="1" s="1"/>
  <c r="G2652" i="1"/>
  <c r="CG2565" i="1"/>
  <c r="BX2564" i="1"/>
  <c r="N2400" i="1"/>
  <c r="Z2400" i="1" s="1"/>
  <c r="AF2400" i="1" s="1"/>
  <c r="AX2400" i="1" s="1"/>
  <c r="BB2400" i="1" s="1"/>
  <c r="BP2400" i="1" s="1"/>
  <c r="BV2400" i="1" s="1"/>
  <c r="CJ2400" i="1" s="1"/>
  <c r="CL2400" i="1" s="1"/>
  <c r="H2399" i="1"/>
  <c r="O2400" i="1"/>
  <c r="AA2400" i="1" s="1"/>
  <c r="AG2400" i="1" s="1"/>
  <c r="AY2400" i="1" s="1"/>
  <c r="BC2400" i="1" s="1"/>
  <c r="BQ2400" i="1" s="1"/>
  <c r="BW2400" i="1" s="1"/>
  <c r="CM2400" i="1" s="1"/>
  <c r="CO2400" i="1" s="1"/>
  <c r="I2399" i="1"/>
  <c r="O2352" i="1"/>
  <c r="AA2352" i="1" s="1"/>
  <c r="AG2352" i="1" s="1"/>
  <c r="AY2352" i="1" s="1"/>
  <c r="BC2352" i="1" s="1"/>
  <c r="BQ2352" i="1" s="1"/>
  <c r="BW2352" i="1" s="1"/>
  <c r="CM2352" i="1" s="1"/>
  <c r="CO2352" i="1" s="1"/>
  <c r="I2351" i="1"/>
  <c r="M2332" i="1"/>
  <c r="Y2332" i="1" s="1"/>
  <c r="AE2332" i="1" s="1"/>
  <c r="AW2332" i="1" s="1"/>
  <c r="BA2332" i="1" s="1"/>
  <c r="BO2332" i="1" s="1"/>
  <c r="BU2332" i="1" s="1"/>
  <c r="CG2332" i="1" s="1"/>
  <c r="CI2332" i="1" s="1"/>
  <c r="G2331" i="1"/>
  <c r="N2214" i="1"/>
  <c r="Z2214" i="1" s="1"/>
  <c r="AF2214" i="1" s="1"/>
  <c r="AX2214" i="1" s="1"/>
  <c r="BB2214" i="1" s="1"/>
  <c r="BP2214" i="1" s="1"/>
  <c r="BV2214" i="1" s="1"/>
  <c r="CJ2214" i="1" s="1"/>
  <c r="CL2214" i="1" s="1"/>
  <c r="H2213" i="1"/>
  <c r="N2213" i="1" s="1"/>
  <c r="Z2213" i="1" s="1"/>
  <c r="AF2213" i="1" s="1"/>
  <c r="AX2213" i="1" s="1"/>
  <c r="BB2213" i="1" s="1"/>
  <c r="BP2213" i="1" s="1"/>
  <c r="BV2213" i="1" s="1"/>
  <c r="CJ2213" i="1" s="1"/>
  <c r="CL2213" i="1" s="1"/>
  <c r="O2293" i="1"/>
  <c r="AA2293" i="1" s="1"/>
  <c r="AG2293" i="1" s="1"/>
  <c r="AY2293" i="1" s="1"/>
  <c r="BC2293" i="1" s="1"/>
  <c r="BQ2293" i="1" s="1"/>
  <c r="BW2293" i="1" s="1"/>
  <c r="CM2293" i="1" s="1"/>
  <c r="CO2293" i="1" s="1"/>
  <c r="I2292" i="1"/>
  <c r="O2272" i="1"/>
  <c r="AA2272" i="1" s="1"/>
  <c r="AG2272" i="1" s="1"/>
  <c r="AY2272" i="1" s="1"/>
  <c r="BC2272" i="1" s="1"/>
  <c r="BQ2272" i="1" s="1"/>
  <c r="BW2272" i="1" s="1"/>
  <c r="CM2272" i="1" s="1"/>
  <c r="CO2272" i="1" s="1"/>
  <c r="I2271" i="1"/>
  <c r="O2259" i="1"/>
  <c r="AA2259" i="1" s="1"/>
  <c r="AG2259" i="1" s="1"/>
  <c r="AY2259" i="1" s="1"/>
  <c r="BC2259" i="1" s="1"/>
  <c r="BQ2259" i="1" s="1"/>
  <c r="BW2259" i="1" s="1"/>
  <c r="CM2259" i="1" s="1"/>
  <c r="CO2259" i="1" s="1"/>
  <c r="I2258" i="1"/>
  <c r="N2169" i="1"/>
  <c r="Z2169" i="1" s="1"/>
  <c r="AF2169" i="1" s="1"/>
  <c r="AX2169" i="1" s="1"/>
  <c r="BB2169" i="1" s="1"/>
  <c r="BP2169" i="1" s="1"/>
  <c r="BV2169" i="1" s="1"/>
  <c r="CJ2169" i="1" s="1"/>
  <c r="CL2169" i="1" s="1"/>
  <c r="H2168" i="1"/>
  <c r="CM2192" i="1"/>
  <c r="CD2191" i="1"/>
  <c r="G1998" i="1"/>
  <c r="M1999" i="1"/>
  <c r="Y1999" i="1" s="1"/>
  <c r="AE1999" i="1" s="1"/>
  <c r="AW1999" i="1" s="1"/>
  <c r="BA1999" i="1" s="1"/>
  <c r="BO1999" i="1" s="1"/>
  <c r="BU1999" i="1" s="1"/>
  <c r="CG1999" i="1" s="1"/>
  <c r="CI1999" i="1" s="1"/>
  <c r="CD1974" i="1"/>
  <c r="CM1975" i="1"/>
  <c r="CJ1950" i="1"/>
  <c r="CA1949" i="1"/>
  <c r="N1938" i="1"/>
  <c r="Z1938" i="1" s="1"/>
  <c r="AF1938" i="1" s="1"/>
  <c r="AX1938" i="1" s="1"/>
  <c r="BB1938" i="1" s="1"/>
  <c r="BP1938" i="1" s="1"/>
  <c r="BV1938" i="1" s="1"/>
  <c r="CJ1938" i="1" s="1"/>
  <c r="CL1938" i="1" s="1"/>
  <c r="H1937" i="1"/>
  <c r="N1937" i="1" s="1"/>
  <c r="Z1937" i="1" s="1"/>
  <c r="AF1937" i="1" s="1"/>
  <c r="AX1937" i="1" s="1"/>
  <c r="BB1937" i="1" s="1"/>
  <c r="BP1937" i="1" s="1"/>
  <c r="BV1937" i="1" s="1"/>
  <c r="CJ1937" i="1" s="1"/>
  <c r="CL1937" i="1" s="1"/>
  <c r="J1559" i="1"/>
  <c r="M1560" i="1"/>
  <c r="Y1560" i="1" s="1"/>
  <c r="AE1560" i="1" s="1"/>
  <c r="AW1560" i="1" s="1"/>
  <c r="BA1560" i="1" s="1"/>
  <c r="BO1560" i="1" s="1"/>
  <c r="BU1560" i="1" s="1"/>
  <c r="CG1560" i="1" s="1"/>
  <c r="CI1560" i="1" s="1"/>
  <c r="N1511" i="1"/>
  <c r="Z1511" i="1" s="1"/>
  <c r="AF1511" i="1" s="1"/>
  <c r="AX1511" i="1" s="1"/>
  <c r="BB1511" i="1" s="1"/>
  <c r="BP1511" i="1" s="1"/>
  <c r="BV1511" i="1" s="1"/>
  <c r="CJ1511" i="1" s="1"/>
  <c r="CL1511" i="1" s="1"/>
  <c r="H1510" i="1"/>
  <c r="N1460" i="1"/>
  <c r="Z1460" i="1" s="1"/>
  <c r="AF1460" i="1" s="1"/>
  <c r="AX1460" i="1" s="1"/>
  <c r="BB1460" i="1" s="1"/>
  <c r="BP1460" i="1" s="1"/>
  <c r="BV1460" i="1" s="1"/>
  <c r="CJ1460" i="1" s="1"/>
  <c r="CL1460" i="1" s="1"/>
  <c r="H1459" i="1"/>
  <c r="M1413" i="1"/>
  <c r="Y1413" i="1" s="1"/>
  <c r="AE1413" i="1" s="1"/>
  <c r="AW1413" i="1" s="1"/>
  <c r="BA1413" i="1" s="1"/>
  <c r="BO1413" i="1" s="1"/>
  <c r="BU1413" i="1" s="1"/>
  <c r="CG1413" i="1" s="1"/>
  <c r="G1412" i="1"/>
  <c r="N1383" i="1"/>
  <c r="Z1383" i="1" s="1"/>
  <c r="AF1383" i="1" s="1"/>
  <c r="AX1383" i="1" s="1"/>
  <c r="BB1383" i="1" s="1"/>
  <c r="BP1383" i="1" s="1"/>
  <c r="BV1383" i="1" s="1"/>
  <c r="CJ1383" i="1" s="1"/>
  <c r="CL1383" i="1" s="1"/>
  <c r="H1382" i="1"/>
  <c r="I1738" i="1"/>
  <c r="O1738" i="1" s="1"/>
  <c r="AA1738" i="1" s="1"/>
  <c r="AG1738" i="1" s="1"/>
  <c r="AY1738" i="1" s="1"/>
  <c r="BC1738" i="1" s="1"/>
  <c r="BQ1738" i="1" s="1"/>
  <c r="BW1738" i="1" s="1"/>
  <c r="CM1738" i="1" s="1"/>
  <c r="CO1738" i="1" s="1"/>
  <c r="O1739" i="1"/>
  <c r="AA1739" i="1" s="1"/>
  <c r="AG1739" i="1" s="1"/>
  <c r="AY1739" i="1" s="1"/>
  <c r="BC1739" i="1" s="1"/>
  <c r="BQ1739" i="1" s="1"/>
  <c r="BW1739" i="1" s="1"/>
  <c r="CM1739" i="1" s="1"/>
  <c r="CO1739" i="1" s="1"/>
  <c r="M1286" i="1"/>
  <c r="Y1286" i="1" s="1"/>
  <c r="AE1286" i="1" s="1"/>
  <c r="AW1286" i="1" s="1"/>
  <c r="BA1286" i="1" s="1"/>
  <c r="BO1286" i="1" s="1"/>
  <c r="BU1286" i="1" s="1"/>
  <c r="CG1286" i="1" s="1"/>
  <c r="G1285" i="1"/>
  <c r="H1666" i="1"/>
  <c r="N1667" i="1"/>
  <c r="Z1667" i="1" s="1"/>
  <c r="AF1667" i="1" s="1"/>
  <c r="AX1667" i="1" s="1"/>
  <c r="BB1667" i="1" s="1"/>
  <c r="BP1667" i="1" s="1"/>
  <c r="BV1667" i="1" s="1"/>
  <c r="CJ1667" i="1" s="1"/>
  <c r="CL1667" i="1" s="1"/>
  <c r="G1540" i="1"/>
  <c r="M1541" i="1"/>
  <c r="Y1541" i="1" s="1"/>
  <c r="AE1541" i="1" s="1"/>
  <c r="AW1541" i="1" s="1"/>
  <c r="BA1541" i="1" s="1"/>
  <c r="BO1541" i="1" s="1"/>
  <c r="BU1541" i="1" s="1"/>
  <c r="CG1541" i="1" s="1"/>
  <c r="CI1541" i="1" s="1"/>
  <c r="N1407" i="1"/>
  <c r="Z1407" i="1" s="1"/>
  <c r="AF1407" i="1" s="1"/>
  <c r="AX1407" i="1" s="1"/>
  <c r="BB1407" i="1" s="1"/>
  <c r="BP1407" i="1" s="1"/>
  <c r="BV1407" i="1" s="1"/>
  <c r="CJ1407" i="1" s="1"/>
  <c r="CL1407" i="1" s="1"/>
  <c r="H1406" i="1"/>
  <c r="J1272" i="1"/>
  <c r="J1271" i="1" s="1"/>
  <c r="O1132" i="1"/>
  <c r="AA1132" i="1" s="1"/>
  <c r="AG1132" i="1" s="1"/>
  <c r="AY1132" i="1" s="1"/>
  <c r="BC1132" i="1" s="1"/>
  <c r="BQ1132" i="1" s="1"/>
  <c r="BW1132" i="1" s="1"/>
  <c r="CM1132" i="1" s="1"/>
  <c r="CO1132" i="1" s="1"/>
  <c r="I1131" i="1"/>
  <c r="I1459" i="1"/>
  <c r="O1460" i="1"/>
  <c r="AA1460" i="1" s="1"/>
  <c r="AG1460" i="1" s="1"/>
  <c r="AY1460" i="1" s="1"/>
  <c r="BC1460" i="1" s="1"/>
  <c r="BQ1460" i="1" s="1"/>
  <c r="BW1460" i="1" s="1"/>
  <c r="CM1460" i="1" s="1"/>
  <c r="CO1460" i="1" s="1"/>
  <c r="N1303" i="1"/>
  <c r="Z1303" i="1" s="1"/>
  <c r="AF1303" i="1" s="1"/>
  <c r="AX1303" i="1" s="1"/>
  <c r="BB1303" i="1" s="1"/>
  <c r="BP1303" i="1" s="1"/>
  <c r="BV1303" i="1" s="1"/>
  <c r="CJ1303" i="1" s="1"/>
  <c r="CL1303" i="1" s="1"/>
  <c r="K1302" i="1"/>
  <c r="N1302" i="1" s="1"/>
  <c r="Z1302" i="1" s="1"/>
  <c r="AF1302" i="1" s="1"/>
  <c r="AX1302" i="1" s="1"/>
  <c r="BB1302" i="1" s="1"/>
  <c r="BP1302" i="1" s="1"/>
  <c r="BV1302" i="1" s="1"/>
  <c r="CJ1302" i="1" s="1"/>
  <c r="CL1302" i="1" s="1"/>
  <c r="Q1238" i="1"/>
  <c r="Q1231" i="1" s="1"/>
  <c r="AY1168" i="1"/>
  <c r="BC1168" i="1" s="1"/>
  <c r="BQ1168" i="1" s="1"/>
  <c r="BW1168" i="1" s="1"/>
  <c r="CM1168" i="1" s="1"/>
  <c r="CO1168" i="1" s="1"/>
  <c r="AR1167" i="1"/>
  <c r="AR1166" i="1" s="1"/>
  <c r="AR1153" i="1" s="1"/>
  <c r="O647" i="1"/>
  <c r="AA647" i="1" s="1"/>
  <c r="AG647" i="1" s="1"/>
  <c r="AY647" i="1" s="1"/>
  <c r="BC647" i="1" s="1"/>
  <c r="BQ647" i="1" s="1"/>
  <c r="BW647" i="1" s="1"/>
  <c r="CM647" i="1" s="1"/>
  <c r="CO647" i="1" s="1"/>
  <c r="I646" i="1"/>
  <c r="K817" i="1"/>
  <c r="M710" i="1"/>
  <c r="Y710" i="1" s="1"/>
  <c r="AE710" i="1" s="1"/>
  <c r="AW710" i="1" s="1"/>
  <c r="BA710" i="1" s="1"/>
  <c r="BO710" i="1" s="1"/>
  <c r="BU710" i="1" s="1"/>
  <c r="CG710" i="1" s="1"/>
  <c r="G709" i="1"/>
  <c r="M709" i="1" s="1"/>
  <c r="Y709" i="1" s="1"/>
  <c r="AE709" i="1" s="1"/>
  <c r="AW709" i="1" s="1"/>
  <c r="BA709" i="1" s="1"/>
  <c r="BO709" i="1" s="1"/>
  <c r="BU709" i="1" s="1"/>
  <c r="CG709" i="1" s="1"/>
  <c r="CI709" i="1" s="1"/>
  <c r="O943" i="1"/>
  <c r="AA943" i="1" s="1"/>
  <c r="AG943" i="1" s="1"/>
  <c r="AY943" i="1" s="1"/>
  <c r="BC943" i="1" s="1"/>
  <c r="BQ943" i="1" s="1"/>
  <c r="BW943" i="1" s="1"/>
  <c r="CM943" i="1" s="1"/>
  <c r="CO943" i="1" s="1"/>
  <c r="I942" i="1"/>
  <c r="AQ1153" i="1"/>
  <c r="N1162" i="1"/>
  <c r="Z1162" i="1" s="1"/>
  <c r="AF1162" i="1" s="1"/>
  <c r="AX1162" i="1" s="1"/>
  <c r="BB1162" i="1" s="1"/>
  <c r="BP1162" i="1" s="1"/>
  <c r="BV1162" i="1" s="1"/>
  <c r="CJ1162" i="1" s="1"/>
  <c r="CL1162" i="1" s="1"/>
  <c r="AH872" i="1"/>
  <c r="O2774" i="1"/>
  <c r="AA2774" i="1" s="1"/>
  <c r="AG2774" i="1" s="1"/>
  <c r="AY2774" i="1" s="1"/>
  <c r="BC2774" i="1" s="1"/>
  <c r="BQ2774" i="1" s="1"/>
  <c r="BW2774" i="1" s="1"/>
  <c r="CM2774" i="1" s="1"/>
  <c r="CO2774" i="1" s="1"/>
  <c r="N2750" i="1"/>
  <c r="Z2750" i="1" s="1"/>
  <c r="AF2750" i="1" s="1"/>
  <c r="AX2750" i="1" s="1"/>
  <c r="BB2750" i="1" s="1"/>
  <c r="BP2750" i="1" s="1"/>
  <c r="BV2750" i="1" s="1"/>
  <c r="CJ2750" i="1" s="1"/>
  <c r="CL2750" i="1" s="1"/>
  <c r="H2749" i="1"/>
  <c r="O2707" i="1"/>
  <c r="AA2707" i="1" s="1"/>
  <c r="AG2707" i="1" s="1"/>
  <c r="AY2707" i="1" s="1"/>
  <c r="BC2707" i="1" s="1"/>
  <c r="BQ2707" i="1" s="1"/>
  <c r="BW2707" i="1" s="1"/>
  <c r="CM2707" i="1" s="1"/>
  <c r="CO2707" i="1" s="1"/>
  <c r="I2706" i="1"/>
  <c r="M2696" i="1"/>
  <c r="Y2696" i="1" s="1"/>
  <c r="AE2696" i="1" s="1"/>
  <c r="AW2696" i="1" s="1"/>
  <c r="BA2696" i="1" s="1"/>
  <c r="BO2696" i="1" s="1"/>
  <c r="BU2696" i="1" s="1"/>
  <c r="CG2696" i="1" s="1"/>
  <c r="CI2696" i="1" s="1"/>
  <c r="G2695" i="1"/>
  <c r="AA2700" i="1"/>
  <c r="AG2700" i="1" s="1"/>
  <c r="AY2700" i="1" s="1"/>
  <c r="BC2700" i="1" s="1"/>
  <c r="BQ2700" i="1" s="1"/>
  <c r="BW2700" i="1" s="1"/>
  <c r="CM2700" i="1" s="1"/>
  <c r="V2699" i="1"/>
  <c r="N2695" i="1"/>
  <c r="Z2695" i="1" s="1"/>
  <c r="AF2695" i="1" s="1"/>
  <c r="AX2695" i="1" s="1"/>
  <c r="BB2695" i="1" s="1"/>
  <c r="BP2695" i="1" s="1"/>
  <c r="BV2695" i="1" s="1"/>
  <c r="CJ2695" i="1" s="1"/>
  <c r="CL2695" i="1" s="1"/>
  <c r="T2694" i="1"/>
  <c r="T2693" i="1" s="1"/>
  <c r="Z2699" i="1"/>
  <c r="AF2699" i="1" s="1"/>
  <c r="AX2699" i="1" s="1"/>
  <c r="BB2699" i="1" s="1"/>
  <c r="BP2699" i="1" s="1"/>
  <c r="BV2699" i="1" s="1"/>
  <c r="CJ2699" i="1" s="1"/>
  <c r="O2652" i="1"/>
  <c r="AA2652" i="1" s="1"/>
  <c r="AG2652" i="1" s="1"/>
  <c r="AY2652" i="1" s="1"/>
  <c r="BC2652" i="1" s="1"/>
  <c r="BQ2652" i="1" s="1"/>
  <c r="BW2652" i="1" s="1"/>
  <c r="CM2652" i="1" s="1"/>
  <c r="CO2652" i="1" s="1"/>
  <c r="I2651" i="1"/>
  <c r="N2623" i="1"/>
  <c r="Z2623" i="1" s="1"/>
  <c r="AF2623" i="1" s="1"/>
  <c r="AX2623" i="1" s="1"/>
  <c r="BB2623" i="1" s="1"/>
  <c r="BP2623" i="1" s="1"/>
  <c r="BV2623" i="1" s="1"/>
  <c r="CJ2623" i="1" s="1"/>
  <c r="CL2623" i="1" s="1"/>
  <c r="M2556" i="1"/>
  <c r="Y2556" i="1" s="1"/>
  <c r="AE2556" i="1" s="1"/>
  <c r="AW2556" i="1" s="1"/>
  <c r="BA2556" i="1" s="1"/>
  <c r="BO2556" i="1" s="1"/>
  <c r="BU2556" i="1" s="1"/>
  <c r="CG2556" i="1" s="1"/>
  <c r="CI2556" i="1" s="1"/>
  <c r="G2555" i="1"/>
  <c r="O2529" i="1"/>
  <c r="AA2529" i="1" s="1"/>
  <c r="AG2529" i="1" s="1"/>
  <c r="AY2529" i="1" s="1"/>
  <c r="BC2529" i="1" s="1"/>
  <c r="BQ2529" i="1" s="1"/>
  <c r="BW2529" i="1" s="1"/>
  <c r="CM2529" i="1" s="1"/>
  <c r="CO2529" i="1" s="1"/>
  <c r="I2528" i="1"/>
  <c r="N2557" i="1"/>
  <c r="Z2557" i="1" s="1"/>
  <c r="AF2557" i="1" s="1"/>
  <c r="AX2557" i="1" s="1"/>
  <c r="BB2557" i="1" s="1"/>
  <c r="BP2557" i="1" s="1"/>
  <c r="BV2557" i="1" s="1"/>
  <c r="CJ2557" i="1" s="1"/>
  <c r="CL2557" i="1" s="1"/>
  <c r="H2556" i="1"/>
  <c r="N2529" i="1"/>
  <c r="Z2529" i="1" s="1"/>
  <c r="AF2529" i="1" s="1"/>
  <c r="AX2529" i="1" s="1"/>
  <c r="BB2529" i="1" s="1"/>
  <c r="BP2529" i="1" s="1"/>
  <c r="BV2529" i="1" s="1"/>
  <c r="CJ2529" i="1" s="1"/>
  <c r="CL2529" i="1" s="1"/>
  <c r="H2528" i="1"/>
  <c r="N2432" i="1"/>
  <c r="Z2432" i="1" s="1"/>
  <c r="AF2432" i="1" s="1"/>
  <c r="AX2432" i="1" s="1"/>
  <c r="BB2432" i="1" s="1"/>
  <c r="BP2432" i="1" s="1"/>
  <c r="BV2432" i="1" s="1"/>
  <c r="CJ2432" i="1" s="1"/>
  <c r="CL2432" i="1" s="1"/>
  <c r="H2426" i="1"/>
  <c r="N2393" i="1"/>
  <c r="Z2393" i="1" s="1"/>
  <c r="AF2393" i="1" s="1"/>
  <c r="AX2393" i="1" s="1"/>
  <c r="BB2393" i="1" s="1"/>
  <c r="BP2393" i="1" s="1"/>
  <c r="BV2393" i="1" s="1"/>
  <c r="CJ2393" i="1" s="1"/>
  <c r="CL2393" i="1" s="1"/>
  <c r="H2392" i="1"/>
  <c r="M2399" i="1"/>
  <c r="Y2399" i="1" s="1"/>
  <c r="AE2399" i="1" s="1"/>
  <c r="AW2399" i="1" s="1"/>
  <c r="BA2399" i="1" s="1"/>
  <c r="BO2399" i="1" s="1"/>
  <c r="BU2399" i="1" s="1"/>
  <c r="CG2399" i="1" s="1"/>
  <c r="CI2399" i="1" s="1"/>
  <c r="G2398" i="1"/>
  <c r="N2316" i="1"/>
  <c r="Z2316" i="1" s="1"/>
  <c r="AF2316" i="1" s="1"/>
  <c r="AX2316" i="1" s="1"/>
  <c r="BB2316" i="1" s="1"/>
  <c r="BP2316" i="1" s="1"/>
  <c r="BV2316" i="1" s="1"/>
  <c r="CJ2316" i="1" s="1"/>
  <c r="CL2316" i="1" s="1"/>
  <c r="H2315" i="1"/>
  <c r="M2366" i="1"/>
  <c r="Y2366" i="1" s="1"/>
  <c r="AE2366" i="1" s="1"/>
  <c r="AW2366" i="1" s="1"/>
  <c r="BA2366" i="1" s="1"/>
  <c r="BO2366" i="1" s="1"/>
  <c r="BU2366" i="1" s="1"/>
  <c r="CG2366" i="1" s="1"/>
  <c r="CI2366" i="1" s="1"/>
  <c r="G2365" i="1"/>
  <c r="O2331" i="1"/>
  <c r="AA2331" i="1" s="1"/>
  <c r="AG2331" i="1" s="1"/>
  <c r="AY2331" i="1" s="1"/>
  <c r="BC2331" i="1" s="1"/>
  <c r="BQ2331" i="1" s="1"/>
  <c r="BW2331" i="1" s="1"/>
  <c r="CM2331" i="1" s="1"/>
  <c r="CO2331" i="1" s="1"/>
  <c r="I2330" i="1"/>
  <c r="O2330" i="1" s="1"/>
  <c r="AA2330" i="1" s="1"/>
  <c r="AG2330" i="1" s="1"/>
  <c r="AY2330" i="1" s="1"/>
  <c r="BC2330" i="1" s="1"/>
  <c r="BQ2330" i="1" s="1"/>
  <c r="BW2330" i="1" s="1"/>
  <c r="CM2330" i="1" s="1"/>
  <c r="CO2330" i="1" s="1"/>
  <c r="O2427" i="1"/>
  <c r="AA2427" i="1" s="1"/>
  <c r="AG2427" i="1" s="1"/>
  <c r="AY2427" i="1" s="1"/>
  <c r="BC2427" i="1" s="1"/>
  <c r="BQ2427" i="1" s="1"/>
  <c r="BW2427" i="1" s="1"/>
  <c r="CM2427" i="1" s="1"/>
  <c r="CO2427" i="1" s="1"/>
  <c r="I2426" i="1"/>
  <c r="N2209" i="1"/>
  <c r="Z2209" i="1" s="1"/>
  <c r="AF2209" i="1" s="1"/>
  <c r="AX2209" i="1" s="1"/>
  <c r="BB2209" i="1" s="1"/>
  <c r="BP2209" i="1" s="1"/>
  <c r="BV2209" i="1" s="1"/>
  <c r="CJ2209" i="1" s="1"/>
  <c r="CL2209" i="1" s="1"/>
  <c r="O2279" i="1"/>
  <c r="AA2279" i="1" s="1"/>
  <c r="AG2279" i="1" s="1"/>
  <c r="AY2279" i="1" s="1"/>
  <c r="BC2279" i="1" s="1"/>
  <c r="BQ2279" i="1" s="1"/>
  <c r="BW2279" i="1" s="1"/>
  <c r="CM2279" i="1" s="1"/>
  <c r="CO2279" i="1" s="1"/>
  <c r="I2278" i="1"/>
  <c r="M2271" i="1"/>
  <c r="Y2271" i="1" s="1"/>
  <c r="AE2271" i="1" s="1"/>
  <c r="AW2271" i="1" s="1"/>
  <c r="BA2271" i="1" s="1"/>
  <c r="BO2271" i="1" s="1"/>
  <c r="BU2271" i="1" s="1"/>
  <c r="CG2271" i="1" s="1"/>
  <c r="CI2271" i="1" s="1"/>
  <c r="H2217" i="1"/>
  <c r="M2210" i="1"/>
  <c r="Y2210" i="1" s="1"/>
  <c r="AE2210" i="1" s="1"/>
  <c r="AW2210" i="1" s="1"/>
  <c r="BA2210" i="1" s="1"/>
  <c r="BO2210" i="1" s="1"/>
  <c r="BU2210" i="1" s="1"/>
  <c r="CG2210" i="1" s="1"/>
  <c r="CI2210" i="1" s="1"/>
  <c r="G2209" i="1"/>
  <c r="J2292" i="1"/>
  <c r="J2291" i="1" s="1"/>
  <c r="J2290" i="1" s="1"/>
  <c r="J2289" i="1" s="1"/>
  <c r="O2018" i="1"/>
  <c r="AA2018" i="1" s="1"/>
  <c r="AG2018" i="1" s="1"/>
  <c r="AY2018" i="1" s="1"/>
  <c r="BC2018" i="1" s="1"/>
  <c r="BQ2018" i="1" s="1"/>
  <c r="BW2018" i="1" s="1"/>
  <c r="CM2018" i="1" s="1"/>
  <c r="CO2018" i="1" s="1"/>
  <c r="N2278" i="1"/>
  <c r="Z2278" i="1" s="1"/>
  <c r="AF2278" i="1" s="1"/>
  <c r="AX2278" i="1" s="1"/>
  <c r="BB2278" i="1" s="1"/>
  <c r="BP2278" i="1" s="1"/>
  <c r="BV2278" i="1" s="1"/>
  <c r="CJ2278" i="1" s="1"/>
  <c r="CL2278" i="1" s="1"/>
  <c r="N2210" i="1"/>
  <c r="Z2210" i="1" s="1"/>
  <c r="AF2210" i="1" s="1"/>
  <c r="AX2210" i="1" s="1"/>
  <c r="BB2210" i="1" s="1"/>
  <c r="BP2210" i="1" s="1"/>
  <c r="BV2210" i="1" s="1"/>
  <c r="CJ2210" i="1" s="1"/>
  <c r="CL2210" i="1" s="1"/>
  <c r="O2138" i="1"/>
  <c r="AA2138" i="1" s="1"/>
  <c r="AG2138" i="1" s="1"/>
  <c r="AY2138" i="1" s="1"/>
  <c r="BC2138" i="1" s="1"/>
  <c r="BQ2138" i="1" s="1"/>
  <c r="BW2138" i="1" s="1"/>
  <c r="CM2138" i="1" s="1"/>
  <c r="CO2138" i="1" s="1"/>
  <c r="I2137" i="1"/>
  <c r="O2126" i="1"/>
  <c r="AA2126" i="1" s="1"/>
  <c r="AG2126" i="1" s="1"/>
  <c r="AY2126" i="1" s="1"/>
  <c r="BC2126" i="1" s="1"/>
  <c r="BQ2126" i="1" s="1"/>
  <c r="BW2126" i="1" s="1"/>
  <c r="CM2126" i="1" s="1"/>
  <c r="CO2126" i="1" s="1"/>
  <c r="M2030" i="1"/>
  <c r="Y2030" i="1" s="1"/>
  <c r="AE2030" i="1" s="1"/>
  <c r="AW2030" i="1" s="1"/>
  <c r="BA2030" i="1" s="1"/>
  <c r="BO2030" i="1" s="1"/>
  <c r="BU2030" i="1" s="1"/>
  <c r="CG2030" i="1" s="1"/>
  <c r="CI2030" i="1" s="1"/>
  <c r="G2029" i="1"/>
  <c r="M2029" i="1" s="1"/>
  <c r="Y2029" i="1" s="1"/>
  <c r="AE2029" i="1" s="1"/>
  <c r="AW2029" i="1" s="1"/>
  <c r="BA2029" i="1" s="1"/>
  <c r="BO2029" i="1" s="1"/>
  <c r="BU2029" i="1" s="1"/>
  <c r="CG2029" i="1" s="1"/>
  <c r="CI2029" i="1" s="1"/>
  <c r="CG2102" i="1"/>
  <c r="CI2102" i="1" s="1"/>
  <c r="N1983" i="1"/>
  <c r="Z1983" i="1" s="1"/>
  <c r="AF1983" i="1" s="1"/>
  <c r="AX1983" i="1" s="1"/>
  <c r="BB1983" i="1" s="1"/>
  <c r="BP1983" i="1" s="1"/>
  <c r="BV1983" i="1" s="1"/>
  <c r="CJ1983" i="1" s="1"/>
  <c r="CL1983" i="1" s="1"/>
  <c r="H1982" i="1"/>
  <c r="CD1968" i="1"/>
  <c r="CM1969" i="1"/>
  <c r="N1904" i="1"/>
  <c r="Z1904" i="1" s="1"/>
  <c r="AF1904" i="1" s="1"/>
  <c r="AX1904" i="1" s="1"/>
  <c r="BB1904" i="1" s="1"/>
  <c r="BP1904" i="1" s="1"/>
  <c r="BV1904" i="1" s="1"/>
  <c r="CJ1904" i="1" s="1"/>
  <c r="CL1904" i="1" s="1"/>
  <c r="H1903" i="1"/>
  <c r="N1873" i="1"/>
  <c r="Z1873" i="1" s="1"/>
  <c r="AF1873" i="1" s="1"/>
  <c r="AX1873" i="1" s="1"/>
  <c r="BB1873" i="1" s="1"/>
  <c r="BP1873" i="1" s="1"/>
  <c r="BV1873" i="1" s="1"/>
  <c r="CJ1873" i="1" s="1"/>
  <c r="CL1873" i="1" s="1"/>
  <c r="H1872" i="1"/>
  <c r="G2010" i="1"/>
  <c r="M2011" i="1"/>
  <c r="Y2011" i="1" s="1"/>
  <c r="AE2011" i="1" s="1"/>
  <c r="AW2011" i="1" s="1"/>
  <c r="BA2011" i="1" s="1"/>
  <c r="BO2011" i="1" s="1"/>
  <c r="BU2011" i="1" s="1"/>
  <c r="CG2011" i="1" s="1"/>
  <c r="CI2011" i="1" s="1"/>
  <c r="CJ1968" i="1"/>
  <c r="CA1967" i="1"/>
  <c r="CJ1967" i="1" s="1"/>
  <c r="O1867" i="1"/>
  <c r="AA1867" i="1" s="1"/>
  <c r="AG1867" i="1" s="1"/>
  <c r="AY1867" i="1" s="1"/>
  <c r="BC1867" i="1" s="1"/>
  <c r="BQ1867" i="1" s="1"/>
  <c r="BW1867" i="1" s="1"/>
  <c r="CM1867" i="1" s="1"/>
  <c r="CO1867" i="1" s="1"/>
  <c r="I1866" i="1"/>
  <c r="CM1950" i="1"/>
  <c r="AC1916" i="1"/>
  <c r="AC1915" i="1" s="1"/>
  <c r="AC1908" i="1" s="1"/>
  <c r="G1872" i="1"/>
  <c r="O1813" i="1"/>
  <c r="AA1813" i="1" s="1"/>
  <c r="AG1813" i="1" s="1"/>
  <c r="AY1813" i="1" s="1"/>
  <c r="BC1813" i="1" s="1"/>
  <c r="BQ1813" i="1" s="1"/>
  <c r="BW1813" i="1" s="1"/>
  <c r="CM1813" i="1" s="1"/>
  <c r="CO1813" i="1" s="1"/>
  <c r="I1812" i="1"/>
  <c r="O1812" i="1" s="1"/>
  <c r="AA1812" i="1" s="1"/>
  <c r="AG1812" i="1" s="1"/>
  <c r="AY1812" i="1" s="1"/>
  <c r="BC1812" i="1" s="1"/>
  <c r="BQ1812" i="1" s="1"/>
  <c r="BW1812" i="1" s="1"/>
  <c r="CM1812" i="1" s="1"/>
  <c r="CO1812" i="1" s="1"/>
  <c r="O1774" i="1"/>
  <c r="AA1774" i="1" s="1"/>
  <c r="AG1774" i="1" s="1"/>
  <c r="AY1774" i="1" s="1"/>
  <c r="BC1774" i="1" s="1"/>
  <c r="BQ1774" i="1" s="1"/>
  <c r="BW1774" i="1" s="1"/>
  <c r="CM1774" i="1" s="1"/>
  <c r="CO1774" i="1" s="1"/>
  <c r="I1773" i="1"/>
  <c r="M1760" i="1"/>
  <c r="Y1760" i="1" s="1"/>
  <c r="AE1760" i="1" s="1"/>
  <c r="AW1760" i="1" s="1"/>
  <c r="BA1760" i="1" s="1"/>
  <c r="BO1760" i="1" s="1"/>
  <c r="BU1760" i="1" s="1"/>
  <c r="CG1760" i="1" s="1"/>
  <c r="CI1760" i="1" s="1"/>
  <c r="G1756" i="1"/>
  <c r="Z1963" i="1"/>
  <c r="AF1963" i="1" s="1"/>
  <c r="AX1963" i="1" s="1"/>
  <c r="BB1963" i="1" s="1"/>
  <c r="BP1963" i="1" s="1"/>
  <c r="BV1963" i="1" s="1"/>
  <c r="CJ1963" i="1" s="1"/>
  <c r="AU1917" i="1"/>
  <c r="AY1918" i="1"/>
  <c r="BC1918" i="1" s="1"/>
  <c r="BQ1918" i="1" s="1"/>
  <c r="BW1918" i="1" s="1"/>
  <c r="CM1918" i="1" s="1"/>
  <c r="CO1918" i="1" s="1"/>
  <c r="H1817" i="1"/>
  <c r="N1817" i="1" s="1"/>
  <c r="Z1817" i="1" s="1"/>
  <c r="AF1817" i="1" s="1"/>
  <c r="AX1817" i="1" s="1"/>
  <c r="BB1817" i="1" s="1"/>
  <c r="BP1817" i="1" s="1"/>
  <c r="BV1817" i="1" s="1"/>
  <c r="CJ1817" i="1" s="1"/>
  <c r="CL1817" i="1" s="1"/>
  <c r="N1818" i="1"/>
  <c r="Z1818" i="1" s="1"/>
  <c r="AF1818" i="1" s="1"/>
  <c r="AX1818" i="1" s="1"/>
  <c r="BB1818" i="1" s="1"/>
  <c r="BP1818" i="1" s="1"/>
  <c r="BV1818" i="1" s="1"/>
  <c r="CJ1818" i="1" s="1"/>
  <c r="CL1818" i="1" s="1"/>
  <c r="L1792" i="1"/>
  <c r="L1791" i="1" s="1"/>
  <c r="H1756" i="1"/>
  <c r="N1760" i="1"/>
  <c r="Z1760" i="1" s="1"/>
  <c r="AF1760" i="1" s="1"/>
  <c r="AX1760" i="1" s="1"/>
  <c r="BB1760" i="1" s="1"/>
  <c r="BP1760" i="1" s="1"/>
  <c r="BV1760" i="1" s="1"/>
  <c r="CJ1760" i="1" s="1"/>
  <c r="CL1760" i="1" s="1"/>
  <c r="M1713" i="1"/>
  <c r="Y1713" i="1" s="1"/>
  <c r="AE1713" i="1" s="1"/>
  <c r="AW1713" i="1" s="1"/>
  <c r="BA1713" i="1" s="1"/>
  <c r="BO1713" i="1" s="1"/>
  <c r="BU1713" i="1" s="1"/>
  <c r="CG1713" i="1" s="1"/>
  <c r="CI1713" i="1" s="1"/>
  <c r="G1712" i="1"/>
  <c r="G1699" i="1" s="1"/>
  <c r="I1672" i="1"/>
  <c r="O1659" i="1"/>
  <c r="AA1659" i="1" s="1"/>
  <c r="AG1659" i="1" s="1"/>
  <c r="AY1659" i="1" s="1"/>
  <c r="BC1659" i="1" s="1"/>
  <c r="BQ1659" i="1" s="1"/>
  <c r="BW1659" i="1" s="1"/>
  <c r="CM1659" i="1" s="1"/>
  <c r="I1658" i="1"/>
  <c r="O1645" i="1"/>
  <c r="AA1645" i="1" s="1"/>
  <c r="AG1645" i="1" s="1"/>
  <c r="AY1645" i="1" s="1"/>
  <c r="BC1645" i="1" s="1"/>
  <c r="BQ1645" i="1" s="1"/>
  <c r="BW1645" i="1" s="1"/>
  <c r="CM1645" i="1" s="1"/>
  <c r="I1644" i="1"/>
  <c r="O1644" i="1" s="1"/>
  <c r="AA1644" i="1" s="1"/>
  <c r="AG1644" i="1" s="1"/>
  <c r="AY1644" i="1" s="1"/>
  <c r="BC1644" i="1" s="1"/>
  <c r="BQ1644" i="1" s="1"/>
  <c r="BW1644" i="1" s="1"/>
  <c r="CM1644" i="1" s="1"/>
  <c r="CO1644" i="1" s="1"/>
  <c r="N1622" i="1"/>
  <c r="Z1622" i="1" s="1"/>
  <c r="AF1622" i="1" s="1"/>
  <c r="AX1622" i="1" s="1"/>
  <c r="BB1622" i="1" s="1"/>
  <c r="BP1622" i="1" s="1"/>
  <c r="BV1622" i="1" s="1"/>
  <c r="CJ1622" i="1" s="1"/>
  <c r="CL1622" i="1" s="1"/>
  <c r="H1621" i="1"/>
  <c r="N1585" i="1"/>
  <c r="Z1585" i="1" s="1"/>
  <c r="AF1585" i="1" s="1"/>
  <c r="AX1585" i="1" s="1"/>
  <c r="BB1585" i="1" s="1"/>
  <c r="BP1585" i="1" s="1"/>
  <c r="BV1585" i="1" s="1"/>
  <c r="CJ1585" i="1" s="1"/>
  <c r="CL1585" i="1" s="1"/>
  <c r="H1584" i="1"/>
  <c r="O1873" i="1"/>
  <c r="AA1873" i="1" s="1"/>
  <c r="AG1873" i="1" s="1"/>
  <c r="AY1873" i="1" s="1"/>
  <c r="BC1873" i="1" s="1"/>
  <c r="BQ1873" i="1" s="1"/>
  <c r="BW1873" i="1" s="1"/>
  <c r="CM1873" i="1" s="1"/>
  <c r="CO1873" i="1" s="1"/>
  <c r="I1872" i="1"/>
  <c r="N1827" i="1"/>
  <c r="Z1827" i="1" s="1"/>
  <c r="AF1827" i="1" s="1"/>
  <c r="AX1827" i="1" s="1"/>
  <c r="BB1827" i="1" s="1"/>
  <c r="BP1827" i="1" s="1"/>
  <c r="BV1827" i="1" s="1"/>
  <c r="CJ1827" i="1" s="1"/>
  <c r="CL1827" i="1" s="1"/>
  <c r="H1826" i="1"/>
  <c r="AA1750" i="1"/>
  <c r="AG1750" i="1" s="1"/>
  <c r="AY1750" i="1" s="1"/>
  <c r="BC1750" i="1" s="1"/>
  <c r="BQ1750" i="1" s="1"/>
  <c r="BW1750" i="1" s="1"/>
  <c r="CM1750" i="1" s="1"/>
  <c r="CO1750" i="1" s="1"/>
  <c r="O1827" i="1"/>
  <c r="AA1827" i="1" s="1"/>
  <c r="AG1827" i="1" s="1"/>
  <c r="AY1827" i="1" s="1"/>
  <c r="BC1827" i="1" s="1"/>
  <c r="BQ1827" i="1" s="1"/>
  <c r="BW1827" i="1" s="1"/>
  <c r="CM1827" i="1" s="1"/>
  <c r="CO1827" i="1" s="1"/>
  <c r="I1826" i="1"/>
  <c r="J1773" i="1"/>
  <c r="J1772" i="1" s="1"/>
  <c r="J1771" i="1" s="1"/>
  <c r="H1772" i="1"/>
  <c r="I1633" i="1"/>
  <c r="O1634" i="1"/>
  <c r="AA1634" i="1" s="1"/>
  <c r="AG1634" i="1" s="1"/>
  <c r="AY1634" i="1" s="1"/>
  <c r="BC1634" i="1" s="1"/>
  <c r="BQ1634" i="1" s="1"/>
  <c r="BW1634" i="1" s="1"/>
  <c r="CM1634" i="1" s="1"/>
  <c r="CO1634" i="1" s="1"/>
  <c r="AX1596" i="1"/>
  <c r="BB1596" i="1" s="1"/>
  <c r="BP1596" i="1" s="1"/>
  <c r="BV1596" i="1" s="1"/>
  <c r="CJ1596" i="1" s="1"/>
  <c r="CL1596" i="1" s="1"/>
  <c r="AM1595" i="1"/>
  <c r="AM1594" i="1" s="1"/>
  <c r="AM1581" i="1" s="1"/>
  <c r="AM1580" i="1" s="1"/>
  <c r="N1924" i="1"/>
  <c r="Z1924" i="1" s="1"/>
  <c r="AF1924" i="1" s="1"/>
  <c r="AX1924" i="1" s="1"/>
  <c r="BB1924" i="1" s="1"/>
  <c r="BP1924" i="1" s="1"/>
  <c r="BV1924" i="1" s="1"/>
  <c r="CJ1924" i="1" s="1"/>
  <c r="CL1924" i="1" s="1"/>
  <c r="H1923" i="1"/>
  <c r="K1727" i="1"/>
  <c r="K1726" i="1" s="1"/>
  <c r="AP1697" i="1"/>
  <c r="AP1677" i="1" s="1"/>
  <c r="I1600" i="1"/>
  <c r="O1601" i="1"/>
  <c r="AA1601" i="1" s="1"/>
  <c r="AG1601" i="1" s="1"/>
  <c r="AY1601" i="1" s="1"/>
  <c r="BC1601" i="1" s="1"/>
  <c r="BQ1601" i="1" s="1"/>
  <c r="BW1601" i="1" s="1"/>
  <c r="CM1601" i="1" s="1"/>
  <c r="CO1601" i="1" s="1"/>
  <c r="AT1581" i="1"/>
  <c r="AT1580" i="1" s="1"/>
  <c r="AR1596" i="1"/>
  <c r="AY1597" i="1"/>
  <c r="BC1597" i="1" s="1"/>
  <c r="BQ1597" i="1" s="1"/>
  <c r="BW1597" i="1" s="1"/>
  <c r="CM1597" i="1" s="1"/>
  <c r="CO1597" i="1" s="1"/>
  <c r="V1749" i="1"/>
  <c r="V1748" i="1" s="1"/>
  <c r="M1700" i="1"/>
  <c r="Y1700" i="1" s="1"/>
  <c r="AE1700" i="1" s="1"/>
  <c r="AW1700" i="1" s="1"/>
  <c r="BA1700" i="1" s="1"/>
  <c r="BO1700" i="1" s="1"/>
  <c r="BU1700" i="1" s="1"/>
  <c r="CG1700" i="1" s="1"/>
  <c r="CI1700" i="1" s="1"/>
  <c r="G1692" i="1"/>
  <c r="M1693" i="1"/>
  <c r="Y1693" i="1" s="1"/>
  <c r="AE1693" i="1" s="1"/>
  <c r="AW1693" i="1" s="1"/>
  <c r="BA1693" i="1" s="1"/>
  <c r="BO1693" i="1" s="1"/>
  <c r="BU1693" i="1" s="1"/>
  <c r="CG1693" i="1" s="1"/>
  <c r="CI1693" i="1" s="1"/>
  <c r="O1629" i="1"/>
  <c r="AA1629" i="1" s="1"/>
  <c r="AG1629" i="1" s="1"/>
  <c r="AY1629" i="1" s="1"/>
  <c r="BC1629" i="1" s="1"/>
  <c r="BQ1629" i="1" s="1"/>
  <c r="BW1629" i="1" s="1"/>
  <c r="CM1629" i="1" s="1"/>
  <c r="CO1629" i="1" s="1"/>
  <c r="I1628" i="1"/>
  <c r="AZ1581" i="1"/>
  <c r="AZ1580" i="1" s="1"/>
  <c r="CD1581" i="1"/>
  <c r="CD1580" i="1" s="1"/>
  <c r="N1554" i="1"/>
  <c r="Z1554" i="1" s="1"/>
  <c r="AF1554" i="1" s="1"/>
  <c r="AX1554" i="1" s="1"/>
  <c r="BB1554" i="1" s="1"/>
  <c r="BP1554" i="1" s="1"/>
  <c r="BV1554" i="1" s="1"/>
  <c r="CJ1554" i="1" s="1"/>
  <c r="H1553" i="1"/>
  <c r="N1529" i="1"/>
  <c r="Z1529" i="1" s="1"/>
  <c r="AF1529" i="1" s="1"/>
  <c r="AX1529" i="1" s="1"/>
  <c r="BB1529" i="1" s="1"/>
  <c r="BP1529" i="1" s="1"/>
  <c r="BV1529" i="1" s="1"/>
  <c r="CJ1529" i="1" s="1"/>
  <c r="CL1529" i="1" s="1"/>
  <c r="O1502" i="1"/>
  <c r="AA1502" i="1" s="1"/>
  <c r="AG1502" i="1" s="1"/>
  <c r="AY1502" i="1" s="1"/>
  <c r="BC1502" i="1" s="1"/>
  <c r="BQ1502" i="1" s="1"/>
  <c r="BW1502" i="1" s="1"/>
  <c r="CM1502" i="1" s="1"/>
  <c r="CO1502" i="1" s="1"/>
  <c r="I1501" i="1"/>
  <c r="H1492" i="1"/>
  <c r="G1739" i="1"/>
  <c r="M1740" i="1"/>
  <c r="Y1740" i="1" s="1"/>
  <c r="AE1740" i="1" s="1"/>
  <c r="AW1740" i="1" s="1"/>
  <c r="BA1740" i="1" s="1"/>
  <c r="BO1740" i="1" s="1"/>
  <c r="BU1740" i="1" s="1"/>
  <c r="AM1681" i="1"/>
  <c r="AX1682" i="1"/>
  <c r="BB1682" i="1" s="1"/>
  <c r="BP1682" i="1" s="1"/>
  <c r="BV1682" i="1" s="1"/>
  <c r="CJ1682" i="1" s="1"/>
  <c r="N1614" i="1"/>
  <c r="Z1614" i="1" s="1"/>
  <c r="AF1614" i="1" s="1"/>
  <c r="AX1614" i="1" s="1"/>
  <c r="BB1614" i="1" s="1"/>
  <c r="BP1614" i="1" s="1"/>
  <c r="BV1614" i="1" s="1"/>
  <c r="CJ1614" i="1" s="1"/>
  <c r="CL1614" i="1" s="1"/>
  <c r="M1548" i="1"/>
  <c r="Y1548" i="1" s="1"/>
  <c r="AE1548" i="1" s="1"/>
  <c r="AW1548" i="1" s="1"/>
  <c r="BA1548" i="1" s="1"/>
  <c r="BO1548" i="1" s="1"/>
  <c r="BU1548" i="1" s="1"/>
  <c r="CG1548" i="1" s="1"/>
  <c r="CI1548" i="1" s="1"/>
  <c r="G1547" i="1"/>
  <c r="M1530" i="1"/>
  <c r="Y1530" i="1" s="1"/>
  <c r="AE1530" i="1" s="1"/>
  <c r="AW1530" i="1" s="1"/>
  <c r="BA1530" i="1" s="1"/>
  <c r="BO1530" i="1" s="1"/>
  <c r="BU1530" i="1" s="1"/>
  <c r="CG1530" i="1" s="1"/>
  <c r="CI1530" i="1" s="1"/>
  <c r="G1529" i="1"/>
  <c r="Q1515" i="1"/>
  <c r="M1474" i="1"/>
  <c r="Y1474" i="1" s="1"/>
  <c r="AE1474" i="1" s="1"/>
  <c r="AW1474" i="1" s="1"/>
  <c r="BA1474" i="1" s="1"/>
  <c r="BO1474" i="1" s="1"/>
  <c r="BU1474" i="1" s="1"/>
  <c r="CG1474" i="1" s="1"/>
  <c r="CI1474" i="1" s="1"/>
  <c r="G1473" i="1"/>
  <c r="N1426" i="1"/>
  <c r="Z1426" i="1" s="1"/>
  <c r="AF1426" i="1" s="1"/>
  <c r="AX1426" i="1" s="1"/>
  <c r="BB1426" i="1" s="1"/>
  <c r="BP1426" i="1" s="1"/>
  <c r="BV1426" i="1" s="1"/>
  <c r="CJ1426" i="1" s="1"/>
  <c r="CL1426" i="1" s="1"/>
  <c r="H1425" i="1"/>
  <c r="M1414" i="1"/>
  <c r="Y1414" i="1" s="1"/>
  <c r="AE1414" i="1" s="1"/>
  <c r="AW1414" i="1" s="1"/>
  <c r="BA1414" i="1" s="1"/>
  <c r="BO1414" i="1" s="1"/>
  <c r="BU1414" i="1" s="1"/>
  <c r="CG1414" i="1" s="1"/>
  <c r="CI1414" i="1" s="1"/>
  <c r="G1398" i="1"/>
  <c r="M1240" i="1"/>
  <c r="Y1240" i="1" s="1"/>
  <c r="AE1240" i="1" s="1"/>
  <c r="AW1240" i="1" s="1"/>
  <c r="BA1240" i="1" s="1"/>
  <c r="BO1240" i="1" s="1"/>
  <c r="BU1240" i="1" s="1"/>
  <c r="CG1240" i="1" s="1"/>
  <c r="G1239" i="1"/>
  <c r="AW1682" i="1"/>
  <c r="BA1682" i="1" s="1"/>
  <c r="BO1682" i="1" s="1"/>
  <c r="BU1682" i="1" s="1"/>
  <c r="CG1682" i="1" s="1"/>
  <c r="H1673" i="1"/>
  <c r="N1674" i="1"/>
  <c r="Z1674" i="1" s="1"/>
  <c r="AF1674" i="1" s="1"/>
  <c r="AX1674" i="1" s="1"/>
  <c r="BB1674" i="1" s="1"/>
  <c r="BP1674" i="1" s="1"/>
  <c r="BV1674" i="1" s="1"/>
  <c r="CJ1674" i="1" s="1"/>
  <c r="CL1674" i="1" s="1"/>
  <c r="H1659" i="1"/>
  <c r="N1660" i="1"/>
  <c r="Z1660" i="1" s="1"/>
  <c r="AF1660" i="1" s="1"/>
  <c r="AX1660" i="1" s="1"/>
  <c r="BB1660" i="1" s="1"/>
  <c r="BP1660" i="1" s="1"/>
  <c r="BV1660" i="1" s="1"/>
  <c r="CJ1660" i="1" s="1"/>
  <c r="CL1660" i="1" s="1"/>
  <c r="H1645" i="1"/>
  <c r="N1646" i="1"/>
  <c r="Z1646" i="1" s="1"/>
  <c r="AF1646" i="1" s="1"/>
  <c r="AX1646" i="1" s="1"/>
  <c r="BB1646" i="1" s="1"/>
  <c r="BP1646" i="1" s="1"/>
  <c r="BV1646" i="1" s="1"/>
  <c r="CJ1646" i="1" s="1"/>
  <c r="CL1646" i="1" s="1"/>
  <c r="I1425" i="1"/>
  <c r="O1426" i="1"/>
  <c r="AA1426" i="1" s="1"/>
  <c r="AG1426" i="1" s="1"/>
  <c r="AY1426" i="1" s="1"/>
  <c r="BC1426" i="1" s="1"/>
  <c r="BQ1426" i="1" s="1"/>
  <c r="BW1426" i="1" s="1"/>
  <c r="CM1426" i="1" s="1"/>
  <c r="CO1426" i="1" s="1"/>
  <c r="G1627" i="1"/>
  <c r="M1628" i="1"/>
  <c r="Y1628" i="1" s="1"/>
  <c r="AE1628" i="1" s="1"/>
  <c r="AW1628" i="1" s="1"/>
  <c r="BA1628" i="1" s="1"/>
  <c r="BO1628" i="1" s="1"/>
  <c r="BU1628" i="1" s="1"/>
  <c r="CG1628" i="1" s="1"/>
  <c r="M1525" i="1"/>
  <c r="Y1525" i="1" s="1"/>
  <c r="AE1525" i="1" s="1"/>
  <c r="AW1525" i="1" s="1"/>
  <c r="BA1525" i="1" s="1"/>
  <c r="BO1525" i="1" s="1"/>
  <c r="BU1525" i="1" s="1"/>
  <c r="CG1525" i="1" s="1"/>
  <c r="CI1525" i="1" s="1"/>
  <c r="G1524" i="1"/>
  <c r="Y1519" i="1"/>
  <c r="AE1519" i="1" s="1"/>
  <c r="AW1519" i="1" s="1"/>
  <c r="BA1519" i="1" s="1"/>
  <c r="BO1519" i="1" s="1"/>
  <c r="BU1519" i="1" s="1"/>
  <c r="CG1519" i="1" s="1"/>
  <c r="CI1519" i="1" s="1"/>
  <c r="P1491" i="1"/>
  <c r="P1490" i="1" s="1"/>
  <c r="I1472" i="1"/>
  <c r="O1473" i="1"/>
  <c r="AA1473" i="1" s="1"/>
  <c r="AG1473" i="1" s="1"/>
  <c r="AY1473" i="1" s="1"/>
  <c r="BC1473" i="1" s="1"/>
  <c r="BQ1473" i="1" s="1"/>
  <c r="BW1473" i="1" s="1"/>
  <c r="CM1473" i="1" s="1"/>
  <c r="N1444" i="1"/>
  <c r="Z1444" i="1" s="1"/>
  <c r="AF1444" i="1" s="1"/>
  <c r="AX1444" i="1" s="1"/>
  <c r="BB1444" i="1" s="1"/>
  <c r="BP1444" i="1" s="1"/>
  <c r="BV1444" i="1" s="1"/>
  <c r="CJ1444" i="1" s="1"/>
  <c r="CL1444" i="1" s="1"/>
  <c r="H1443" i="1"/>
  <c r="M1436" i="1"/>
  <c r="Y1436" i="1" s="1"/>
  <c r="AE1436" i="1" s="1"/>
  <c r="AW1436" i="1" s="1"/>
  <c r="BA1436" i="1" s="1"/>
  <c r="BO1436" i="1" s="1"/>
  <c r="BU1436" i="1" s="1"/>
  <c r="CG1436" i="1" s="1"/>
  <c r="CI1436" i="1" s="1"/>
  <c r="G1435" i="1"/>
  <c r="N1296" i="1"/>
  <c r="Z1296" i="1" s="1"/>
  <c r="AF1296" i="1" s="1"/>
  <c r="AX1296" i="1" s="1"/>
  <c r="BB1296" i="1" s="1"/>
  <c r="BP1296" i="1" s="1"/>
  <c r="BV1296" i="1" s="1"/>
  <c r="CJ1296" i="1" s="1"/>
  <c r="H1295" i="1"/>
  <c r="O1280" i="1"/>
  <c r="AA1280" i="1" s="1"/>
  <c r="AG1280" i="1" s="1"/>
  <c r="AY1280" i="1" s="1"/>
  <c r="BC1280" i="1" s="1"/>
  <c r="BQ1280" i="1" s="1"/>
  <c r="BW1280" i="1" s="1"/>
  <c r="CM1280" i="1" s="1"/>
  <c r="CO1280" i="1" s="1"/>
  <c r="I1279" i="1"/>
  <c r="O1268" i="1"/>
  <c r="AA1268" i="1" s="1"/>
  <c r="AG1268" i="1" s="1"/>
  <c r="AY1268" i="1" s="1"/>
  <c r="BC1268" i="1" s="1"/>
  <c r="BQ1268" i="1" s="1"/>
  <c r="BW1268" i="1" s="1"/>
  <c r="CM1268" i="1" s="1"/>
  <c r="CO1268" i="1" s="1"/>
  <c r="I1267" i="1"/>
  <c r="N1258" i="1"/>
  <c r="Z1258" i="1" s="1"/>
  <c r="AF1258" i="1" s="1"/>
  <c r="AX1258" i="1" s="1"/>
  <c r="BB1258" i="1" s="1"/>
  <c r="BP1258" i="1" s="1"/>
  <c r="BV1258" i="1" s="1"/>
  <c r="CJ1258" i="1" s="1"/>
  <c r="CL1258" i="1" s="1"/>
  <c r="H1257" i="1"/>
  <c r="N1346" i="1"/>
  <c r="Z1346" i="1" s="1"/>
  <c r="AF1346" i="1" s="1"/>
  <c r="AX1346" i="1" s="1"/>
  <c r="BB1346" i="1" s="1"/>
  <c r="BP1346" i="1" s="1"/>
  <c r="BV1346" i="1" s="1"/>
  <c r="CJ1346" i="1" s="1"/>
  <c r="CL1346" i="1" s="1"/>
  <c r="H1345" i="1"/>
  <c r="N1286" i="1"/>
  <c r="Z1286" i="1" s="1"/>
  <c r="AF1286" i="1" s="1"/>
  <c r="AX1286" i="1" s="1"/>
  <c r="BB1286" i="1" s="1"/>
  <c r="BP1286" i="1" s="1"/>
  <c r="BV1286" i="1" s="1"/>
  <c r="CJ1286" i="1" s="1"/>
  <c r="H1285" i="1"/>
  <c r="M1250" i="1"/>
  <c r="Y1250" i="1" s="1"/>
  <c r="AE1250" i="1" s="1"/>
  <c r="AW1250" i="1" s="1"/>
  <c r="BA1250" i="1" s="1"/>
  <c r="BO1250" i="1" s="1"/>
  <c r="BU1250" i="1" s="1"/>
  <c r="CG1250" i="1" s="1"/>
  <c r="CI1250" i="1" s="1"/>
  <c r="M1189" i="1"/>
  <c r="Y1189" i="1" s="1"/>
  <c r="AE1189" i="1" s="1"/>
  <c r="AW1189" i="1" s="1"/>
  <c r="BA1189" i="1" s="1"/>
  <c r="BO1189" i="1" s="1"/>
  <c r="BU1189" i="1" s="1"/>
  <c r="CG1189" i="1" s="1"/>
  <c r="G1188" i="1"/>
  <c r="N915" i="1"/>
  <c r="Z915" i="1" s="1"/>
  <c r="AF915" i="1" s="1"/>
  <c r="AX915" i="1" s="1"/>
  <c r="BB915" i="1" s="1"/>
  <c r="BP915" i="1" s="1"/>
  <c r="BV915" i="1" s="1"/>
  <c r="CJ915" i="1" s="1"/>
  <c r="CL915" i="1" s="1"/>
  <c r="H914" i="1"/>
  <c r="N914" i="1" s="1"/>
  <c r="Z914" i="1" s="1"/>
  <c r="AF914" i="1" s="1"/>
  <c r="AX914" i="1" s="1"/>
  <c r="BB914" i="1" s="1"/>
  <c r="BP914" i="1" s="1"/>
  <c r="BV914" i="1" s="1"/>
  <c r="CJ914" i="1" s="1"/>
  <c r="CL914" i="1" s="1"/>
  <c r="N876" i="1"/>
  <c r="Z876" i="1" s="1"/>
  <c r="AF876" i="1" s="1"/>
  <c r="AX876" i="1" s="1"/>
  <c r="BB876" i="1" s="1"/>
  <c r="BP876" i="1" s="1"/>
  <c r="BV876" i="1" s="1"/>
  <c r="CJ876" i="1" s="1"/>
  <c r="CL876" i="1" s="1"/>
  <c r="H875" i="1"/>
  <c r="I1510" i="1"/>
  <c r="O1511" i="1"/>
  <c r="AA1511" i="1" s="1"/>
  <c r="AG1511" i="1" s="1"/>
  <c r="AY1511" i="1" s="1"/>
  <c r="BC1511" i="1" s="1"/>
  <c r="BQ1511" i="1" s="1"/>
  <c r="BW1511" i="1" s="1"/>
  <c r="CM1511" i="1" s="1"/>
  <c r="CO1511" i="1" s="1"/>
  <c r="G1315" i="1"/>
  <c r="M1320" i="1"/>
  <c r="Y1320" i="1" s="1"/>
  <c r="AE1320" i="1" s="1"/>
  <c r="AW1320" i="1" s="1"/>
  <c r="BA1320" i="1" s="1"/>
  <c r="BO1320" i="1" s="1"/>
  <c r="BU1320" i="1" s="1"/>
  <c r="CG1320" i="1" s="1"/>
  <c r="AH1316" i="1"/>
  <c r="AW1317" i="1"/>
  <c r="BA1317" i="1" s="1"/>
  <c r="BO1317" i="1" s="1"/>
  <c r="BU1317" i="1" s="1"/>
  <c r="CG1317" i="1" s="1"/>
  <c r="CI1317" i="1" s="1"/>
  <c r="M1257" i="1"/>
  <c r="Y1257" i="1" s="1"/>
  <c r="AE1257" i="1" s="1"/>
  <c r="AW1257" i="1" s="1"/>
  <c r="BA1257" i="1" s="1"/>
  <c r="BO1257" i="1" s="1"/>
  <c r="BU1257" i="1" s="1"/>
  <c r="CG1257" i="1" s="1"/>
  <c r="G1256" i="1"/>
  <c r="M1256" i="1" s="1"/>
  <c r="Y1256" i="1" s="1"/>
  <c r="AE1256" i="1" s="1"/>
  <c r="AW1256" i="1" s="1"/>
  <c r="BA1256" i="1" s="1"/>
  <c r="BO1256" i="1" s="1"/>
  <c r="BU1256" i="1" s="1"/>
  <c r="CG1256" i="1" s="1"/>
  <c r="CI1256" i="1" s="1"/>
  <c r="N1210" i="1"/>
  <c r="Z1210" i="1" s="1"/>
  <c r="AF1210" i="1" s="1"/>
  <c r="AX1210" i="1" s="1"/>
  <c r="BB1210" i="1" s="1"/>
  <c r="BP1210" i="1" s="1"/>
  <c r="BV1210" i="1" s="1"/>
  <c r="CJ1210" i="1" s="1"/>
  <c r="CL1210" i="1" s="1"/>
  <c r="H1209" i="1"/>
  <c r="N1190" i="1"/>
  <c r="Z1190" i="1" s="1"/>
  <c r="AF1190" i="1" s="1"/>
  <c r="AX1190" i="1" s="1"/>
  <c r="BB1190" i="1" s="1"/>
  <c r="BP1190" i="1" s="1"/>
  <c r="BV1190" i="1" s="1"/>
  <c r="CJ1190" i="1" s="1"/>
  <c r="CL1190" i="1" s="1"/>
  <c r="H1189" i="1"/>
  <c r="M1162" i="1"/>
  <c r="Y1162" i="1" s="1"/>
  <c r="AE1162" i="1" s="1"/>
  <c r="AW1162" i="1" s="1"/>
  <c r="BA1162" i="1" s="1"/>
  <c r="BO1162" i="1" s="1"/>
  <c r="BU1162" i="1" s="1"/>
  <c r="CG1162" i="1" s="1"/>
  <c r="CI1162" i="1" s="1"/>
  <c r="G1161" i="1"/>
  <c r="M1161" i="1" s="1"/>
  <c r="Y1161" i="1" s="1"/>
  <c r="AE1161" i="1" s="1"/>
  <c r="AW1161" i="1" s="1"/>
  <c r="BA1161" i="1" s="1"/>
  <c r="BO1161" i="1" s="1"/>
  <c r="BU1161" i="1" s="1"/>
  <c r="CG1161" i="1" s="1"/>
  <c r="CI1161" i="1" s="1"/>
  <c r="J1124" i="1"/>
  <c r="J1123" i="1" s="1"/>
  <c r="N1119" i="1"/>
  <c r="Z1119" i="1" s="1"/>
  <c r="AF1119" i="1" s="1"/>
  <c r="AX1119" i="1" s="1"/>
  <c r="BB1119" i="1" s="1"/>
  <c r="BP1119" i="1" s="1"/>
  <c r="BV1119" i="1" s="1"/>
  <c r="CJ1119" i="1" s="1"/>
  <c r="H1118" i="1"/>
  <c r="M1098" i="1"/>
  <c r="Y1098" i="1" s="1"/>
  <c r="AE1098" i="1" s="1"/>
  <c r="AW1098" i="1" s="1"/>
  <c r="BA1098" i="1" s="1"/>
  <c r="BO1098" i="1" s="1"/>
  <c r="BU1098" i="1" s="1"/>
  <c r="CG1098" i="1" s="1"/>
  <c r="CI1098" i="1" s="1"/>
  <c r="N1081" i="1"/>
  <c r="Z1081" i="1" s="1"/>
  <c r="AF1081" i="1" s="1"/>
  <c r="AX1081" i="1" s="1"/>
  <c r="BB1081" i="1" s="1"/>
  <c r="BP1081" i="1" s="1"/>
  <c r="BV1081" i="1" s="1"/>
  <c r="CJ1081" i="1" s="1"/>
  <c r="CL1081" i="1" s="1"/>
  <c r="H1080" i="1"/>
  <c r="M1065" i="1"/>
  <c r="Y1065" i="1" s="1"/>
  <c r="AE1065" i="1" s="1"/>
  <c r="AW1065" i="1" s="1"/>
  <c r="BA1065" i="1" s="1"/>
  <c r="BO1065" i="1" s="1"/>
  <c r="BU1065" i="1" s="1"/>
  <c r="CG1065" i="1" s="1"/>
  <c r="CI1065" i="1" s="1"/>
  <c r="G1064" i="1"/>
  <c r="M1045" i="1"/>
  <c r="Y1045" i="1" s="1"/>
  <c r="AE1045" i="1" s="1"/>
  <c r="AW1045" i="1" s="1"/>
  <c r="BA1045" i="1" s="1"/>
  <c r="BO1045" i="1" s="1"/>
  <c r="BU1045" i="1" s="1"/>
  <c r="CG1045" i="1" s="1"/>
  <c r="CI1045" i="1" s="1"/>
  <c r="G1044" i="1"/>
  <c r="I1553" i="1"/>
  <c r="O1554" i="1"/>
  <c r="AA1554" i="1" s="1"/>
  <c r="AG1554" i="1" s="1"/>
  <c r="AY1554" i="1" s="1"/>
  <c r="BC1554" i="1" s="1"/>
  <c r="BQ1554" i="1" s="1"/>
  <c r="BW1554" i="1" s="1"/>
  <c r="CM1554" i="1" s="1"/>
  <c r="N1435" i="1"/>
  <c r="Z1435" i="1" s="1"/>
  <c r="AF1435" i="1" s="1"/>
  <c r="AX1435" i="1" s="1"/>
  <c r="BB1435" i="1" s="1"/>
  <c r="BP1435" i="1" s="1"/>
  <c r="BV1435" i="1" s="1"/>
  <c r="CJ1435" i="1" s="1"/>
  <c r="H1434" i="1"/>
  <c r="N1419" i="1"/>
  <c r="Z1419" i="1" s="1"/>
  <c r="AF1419" i="1" s="1"/>
  <c r="AX1419" i="1" s="1"/>
  <c r="BB1419" i="1" s="1"/>
  <c r="BP1419" i="1" s="1"/>
  <c r="BV1419" i="1" s="1"/>
  <c r="CJ1419" i="1" s="1"/>
  <c r="CL1419" i="1" s="1"/>
  <c r="H1418" i="1"/>
  <c r="N1400" i="1"/>
  <c r="Z1400" i="1" s="1"/>
  <c r="AF1400" i="1" s="1"/>
  <c r="AX1400" i="1" s="1"/>
  <c r="BB1400" i="1" s="1"/>
  <c r="BP1400" i="1" s="1"/>
  <c r="BV1400" i="1" s="1"/>
  <c r="CJ1400" i="1" s="1"/>
  <c r="CL1400" i="1" s="1"/>
  <c r="H1399" i="1"/>
  <c r="O1357" i="1"/>
  <c r="AA1357" i="1" s="1"/>
  <c r="AG1357" i="1" s="1"/>
  <c r="AY1357" i="1" s="1"/>
  <c r="BC1357" i="1" s="1"/>
  <c r="BQ1357" i="1" s="1"/>
  <c r="BW1357" i="1" s="1"/>
  <c r="CM1357" i="1" s="1"/>
  <c r="L1356" i="1"/>
  <c r="M1356" i="1"/>
  <c r="Y1356" i="1" s="1"/>
  <c r="AE1356" i="1" s="1"/>
  <c r="AW1356" i="1" s="1"/>
  <c r="BA1356" i="1" s="1"/>
  <c r="BO1356" i="1" s="1"/>
  <c r="BU1356" i="1" s="1"/>
  <c r="CG1356" i="1" s="1"/>
  <c r="CI1356" i="1" s="1"/>
  <c r="J1355" i="1"/>
  <c r="AA1331" i="1"/>
  <c r="AG1331" i="1" s="1"/>
  <c r="AY1331" i="1" s="1"/>
  <c r="BC1331" i="1" s="1"/>
  <c r="BQ1331" i="1" s="1"/>
  <c r="BW1331" i="1" s="1"/>
  <c r="CM1331" i="1" s="1"/>
  <c r="CO1331" i="1" s="1"/>
  <c r="N1320" i="1"/>
  <c r="Z1320" i="1" s="1"/>
  <c r="AF1320" i="1" s="1"/>
  <c r="AX1320" i="1" s="1"/>
  <c r="BB1320" i="1" s="1"/>
  <c r="BP1320" i="1" s="1"/>
  <c r="BV1320" i="1" s="1"/>
  <c r="CJ1320" i="1" s="1"/>
  <c r="O1305" i="1"/>
  <c r="AA1305" i="1" s="1"/>
  <c r="AG1305" i="1" s="1"/>
  <c r="AY1305" i="1" s="1"/>
  <c r="BC1305" i="1" s="1"/>
  <c r="BQ1305" i="1" s="1"/>
  <c r="BW1305" i="1" s="1"/>
  <c r="CM1305" i="1" s="1"/>
  <c r="CO1305" i="1" s="1"/>
  <c r="I1304" i="1"/>
  <c r="H1266" i="1"/>
  <c r="N1267" i="1"/>
  <c r="Z1267" i="1" s="1"/>
  <c r="AF1267" i="1" s="1"/>
  <c r="AX1267" i="1" s="1"/>
  <c r="BB1267" i="1" s="1"/>
  <c r="BP1267" i="1" s="1"/>
  <c r="BV1267" i="1" s="1"/>
  <c r="CJ1267" i="1" s="1"/>
  <c r="M1226" i="1"/>
  <c r="Y1226" i="1" s="1"/>
  <c r="AE1226" i="1" s="1"/>
  <c r="AW1226" i="1" s="1"/>
  <c r="BA1226" i="1" s="1"/>
  <c r="BO1226" i="1" s="1"/>
  <c r="BU1226" i="1" s="1"/>
  <c r="CG1226" i="1" s="1"/>
  <c r="G1225" i="1"/>
  <c r="N1161" i="1"/>
  <c r="Z1161" i="1" s="1"/>
  <c r="AF1161" i="1" s="1"/>
  <c r="AX1161" i="1" s="1"/>
  <c r="BB1161" i="1" s="1"/>
  <c r="BP1161" i="1" s="1"/>
  <c r="BV1161" i="1" s="1"/>
  <c r="CJ1161" i="1" s="1"/>
  <c r="CL1161" i="1" s="1"/>
  <c r="M1131" i="1"/>
  <c r="Y1131" i="1" s="1"/>
  <c r="AE1131" i="1" s="1"/>
  <c r="AW1131" i="1" s="1"/>
  <c r="BA1131" i="1" s="1"/>
  <c r="BO1131" i="1" s="1"/>
  <c r="BU1131" i="1" s="1"/>
  <c r="CG1131" i="1" s="1"/>
  <c r="G1130" i="1"/>
  <c r="M1130" i="1" s="1"/>
  <c r="Y1130" i="1" s="1"/>
  <c r="AE1130" i="1" s="1"/>
  <c r="AW1130" i="1" s="1"/>
  <c r="BA1130" i="1" s="1"/>
  <c r="BO1130" i="1" s="1"/>
  <c r="BU1130" i="1" s="1"/>
  <c r="CG1130" i="1" s="1"/>
  <c r="CI1130" i="1" s="1"/>
  <c r="AA1088" i="1"/>
  <c r="AG1088" i="1" s="1"/>
  <c r="AY1088" i="1" s="1"/>
  <c r="BC1088" i="1" s="1"/>
  <c r="BQ1088" i="1" s="1"/>
  <c r="BW1088" i="1" s="1"/>
  <c r="CM1088" i="1" s="1"/>
  <c r="CO1088" i="1" s="1"/>
  <c r="V1062" i="1"/>
  <c r="V1061" i="1" s="1"/>
  <c r="AA1074" i="1"/>
  <c r="AG1074" i="1" s="1"/>
  <c r="AY1074" i="1" s="1"/>
  <c r="BC1074" i="1" s="1"/>
  <c r="BQ1074" i="1" s="1"/>
  <c r="BW1074" i="1" s="1"/>
  <c r="CM1074" i="1" s="1"/>
  <c r="CO1074" i="1" s="1"/>
  <c r="BD1680" i="1"/>
  <c r="BD1679" i="1" s="1"/>
  <c r="BD1678" i="1" s="1"/>
  <c r="M1460" i="1"/>
  <c r="Y1460" i="1" s="1"/>
  <c r="AE1460" i="1" s="1"/>
  <c r="AW1460" i="1" s="1"/>
  <c r="BA1460" i="1" s="1"/>
  <c r="BO1460" i="1" s="1"/>
  <c r="BU1460" i="1" s="1"/>
  <c r="CG1460" i="1" s="1"/>
  <c r="CI1460" i="1" s="1"/>
  <c r="G1459" i="1"/>
  <c r="G1382" i="1"/>
  <c r="M1383" i="1"/>
  <c r="Y1383" i="1" s="1"/>
  <c r="AE1383" i="1" s="1"/>
  <c r="AW1383" i="1" s="1"/>
  <c r="BA1383" i="1" s="1"/>
  <c r="BO1383" i="1" s="1"/>
  <c r="BU1383" i="1" s="1"/>
  <c r="CG1383" i="1" s="1"/>
  <c r="CI1383" i="1" s="1"/>
  <c r="M1368" i="1"/>
  <c r="Y1368" i="1" s="1"/>
  <c r="AE1368" i="1" s="1"/>
  <c r="AW1368" i="1" s="1"/>
  <c r="BA1368" i="1" s="1"/>
  <c r="BO1368" i="1" s="1"/>
  <c r="BU1368" i="1" s="1"/>
  <c r="CG1368" i="1" s="1"/>
  <c r="J1367" i="1"/>
  <c r="M1336" i="1"/>
  <c r="Y1336" i="1" s="1"/>
  <c r="AE1336" i="1" s="1"/>
  <c r="AW1336" i="1" s="1"/>
  <c r="BA1336" i="1" s="1"/>
  <c r="BO1336" i="1" s="1"/>
  <c r="BU1336" i="1" s="1"/>
  <c r="CG1336" i="1" s="1"/>
  <c r="CI1336" i="1" s="1"/>
  <c r="J1335" i="1"/>
  <c r="CA1153" i="1"/>
  <c r="N1064" i="1"/>
  <c r="Z1064" i="1" s="1"/>
  <c r="AF1064" i="1" s="1"/>
  <c r="AX1064" i="1" s="1"/>
  <c r="BB1064" i="1" s="1"/>
  <c r="BP1064" i="1" s="1"/>
  <c r="BV1064" i="1" s="1"/>
  <c r="CJ1064" i="1" s="1"/>
  <c r="O868" i="1"/>
  <c r="AA868" i="1" s="1"/>
  <c r="AG868" i="1" s="1"/>
  <c r="AY868" i="1" s="1"/>
  <c r="BC868" i="1" s="1"/>
  <c r="BQ868" i="1" s="1"/>
  <c r="BW868" i="1" s="1"/>
  <c r="CM868" i="1" s="1"/>
  <c r="CO868" i="1" s="1"/>
  <c r="I867" i="1"/>
  <c r="M853" i="1"/>
  <c r="Y853" i="1" s="1"/>
  <c r="AE853" i="1" s="1"/>
  <c r="AW853" i="1" s="1"/>
  <c r="BA853" i="1" s="1"/>
  <c r="BO853" i="1" s="1"/>
  <c r="BU853" i="1" s="1"/>
  <c r="CG853" i="1" s="1"/>
  <c r="G852" i="1"/>
  <c r="M852" i="1" s="1"/>
  <c r="Y852" i="1" s="1"/>
  <c r="AE852" i="1" s="1"/>
  <c r="AW852" i="1" s="1"/>
  <c r="BA852" i="1" s="1"/>
  <c r="BO852" i="1" s="1"/>
  <c r="BU852" i="1" s="1"/>
  <c r="CG852" i="1" s="1"/>
  <c r="CI852" i="1" s="1"/>
  <c r="O661" i="1"/>
  <c r="AA661" i="1" s="1"/>
  <c r="AG661" i="1" s="1"/>
  <c r="AY661" i="1" s="1"/>
  <c r="BC661" i="1" s="1"/>
  <c r="BQ661" i="1" s="1"/>
  <c r="BW661" i="1" s="1"/>
  <c r="CM661" i="1" s="1"/>
  <c r="CO661" i="1" s="1"/>
  <c r="I660" i="1"/>
  <c r="O660" i="1" s="1"/>
  <c r="AA660" i="1" s="1"/>
  <c r="AG660" i="1" s="1"/>
  <c r="AY660" i="1" s="1"/>
  <c r="BC660" i="1" s="1"/>
  <c r="BQ660" i="1" s="1"/>
  <c r="BW660" i="1" s="1"/>
  <c r="CM660" i="1" s="1"/>
  <c r="CO660" i="1" s="1"/>
  <c r="M646" i="1"/>
  <c r="Y646" i="1" s="1"/>
  <c r="AE646" i="1" s="1"/>
  <c r="AW646" i="1" s="1"/>
  <c r="BA646" i="1" s="1"/>
  <c r="BO646" i="1" s="1"/>
  <c r="BU646" i="1" s="1"/>
  <c r="CG646" i="1" s="1"/>
  <c r="CI646" i="1" s="1"/>
  <c r="G645" i="1"/>
  <c r="M645" i="1" s="1"/>
  <c r="Y645" i="1" s="1"/>
  <c r="AE645" i="1" s="1"/>
  <c r="AW645" i="1" s="1"/>
  <c r="BA645" i="1" s="1"/>
  <c r="BO645" i="1" s="1"/>
  <c r="BU645" i="1" s="1"/>
  <c r="CG645" i="1" s="1"/>
  <c r="CI645" i="1" s="1"/>
  <c r="O622" i="1"/>
  <c r="AA622" i="1" s="1"/>
  <c r="AG622" i="1" s="1"/>
  <c r="AY622" i="1" s="1"/>
  <c r="BC622" i="1" s="1"/>
  <c r="BQ622" i="1" s="1"/>
  <c r="BW622" i="1" s="1"/>
  <c r="CM622" i="1" s="1"/>
  <c r="I617" i="1"/>
  <c r="O606" i="1"/>
  <c r="AA606" i="1" s="1"/>
  <c r="AG606" i="1" s="1"/>
  <c r="AY606" i="1" s="1"/>
  <c r="BC606" i="1" s="1"/>
  <c r="BQ606" i="1" s="1"/>
  <c r="BW606" i="1" s="1"/>
  <c r="CM606" i="1" s="1"/>
  <c r="I605" i="1"/>
  <c r="AX1026" i="1"/>
  <c r="BB1026" i="1" s="1"/>
  <c r="BP1026" i="1" s="1"/>
  <c r="BV1026" i="1" s="1"/>
  <c r="CJ1026" i="1" s="1"/>
  <c r="CL1026" i="1" s="1"/>
  <c r="AM1025" i="1"/>
  <c r="AM1024" i="1" s="1"/>
  <c r="AM1011" i="1" s="1"/>
  <c r="M916" i="1"/>
  <c r="Y916" i="1" s="1"/>
  <c r="AE916" i="1" s="1"/>
  <c r="AW916" i="1" s="1"/>
  <c r="BA916" i="1" s="1"/>
  <c r="BO916" i="1" s="1"/>
  <c r="BU916" i="1" s="1"/>
  <c r="CG916" i="1" s="1"/>
  <c r="CI916" i="1" s="1"/>
  <c r="G915" i="1"/>
  <c r="BN872" i="1"/>
  <c r="G875" i="1"/>
  <c r="M876" i="1"/>
  <c r="Y876" i="1" s="1"/>
  <c r="AE876" i="1" s="1"/>
  <c r="AW876" i="1" s="1"/>
  <c r="BA876" i="1" s="1"/>
  <c r="BO876" i="1" s="1"/>
  <c r="BU876" i="1" s="1"/>
  <c r="CG876" i="1" s="1"/>
  <c r="CI876" i="1" s="1"/>
  <c r="M823" i="1"/>
  <c r="Y823" i="1" s="1"/>
  <c r="AE823" i="1" s="1"/>
  <c r="AW823" i="1" s="1"/>
  <c r="BA823" i="1" s="1"/>
  <c r="BO823" i="1" s="1"/>
  <c r="BU823" i="1" s="1"/>
  <c r="CG823" i="1" s="1"/>
  <c r="CI823" i="1" s="1"/>
  <c r="G822" i="1"/>
  <c r="M822" i="1" s="1"/>
  <c r="Y822" i="1" s="1"/>
  <c r="AE822" i="1" s="1"/>
  <c r="AW822" i="1" s="1"/>
  <c r="BA822" i="1" s="1"/>
  <c r="BO822" i="1" s="1"/>
  <c r="BU822" i="1" s="1"/>
  <c r="CG822" i="1" s="1"/>
  <c r="M818" i="1"/>
  <c r="Y818" i="1" s="1"/>
  <c r="AE818" i="1" s="1"/>
  <c r="AW818" i="1" s="1"/>
  <c r="BA818" i="1" s="1"/>
  <c r="BO818" i="1" s="1"/>
  <c r="BU818" i="1" s="1"/>
  <c r="CG818" i="1" s="1"/>
  <c r="CI818" i="1" s="1"/>
  <c r="N800" i="1"/>
  <c r="Z800" i="1" s="1"/>
  <c r="AF800" i="1" s="1"/>
  <c r="AX800" i="1" s="1"/>
  <c r="BB800" i="1" s="1"/>
  <c r="BP800" i="1" s="1"/>
  <c r="BV800" i="1" s="1"/>
  <c r="CJ800" i="1" s="1"/>
  <c r="CL800" i="1" s="1"/>
  <c r="H799" i="1"/>
  <c r="N789" i="1"/>
  <c r="Z789" i="1" s="1"/>
  <c r="AF789" i="1" s="1"/>
  <c r="AX789" i="1" s="1"/>
  <c r="BB789" i="1" s="1"/>
  <c r="BP789" i="1" s="1"/>
  <c r="BV789" i="1" s="1"/>
  <c r="CJ789" i="1" s="1"/>
  <c r="CL789" i="1" s="1"/>
  <c r="H788" i="1"/>
  <c r="N788" i="1" s="1"/>
  <c r="Z788" i="1" s="1"/>
  <c r="AF788" i="1" s="1"/>
  <c r="AX788" i="1" s="1"/>
  <c r="BB788" i="1" s="1"/>
  <c r="BP788" i="1" s="1"/>
  <c r="BV788" i="1" s="1"/>
  <c r="CJ788" i="1" s="1"/>
  <c r="CL788" i="1" s="1"/>
  <c r="J763" i="1"/>
  <c r="O749" i="1"/>
  <c r="AA749" i="1" s="1"/>
  <c r="AG749" i="1" s="1"/>
  <c r="AY749" i="1" s="1"/>
  <c r="BC749" i="1" s="1"/>
  <c r="BQ749" i="1" s="1"/>
  <c r="BW749" i="1" s="1"/>
  <c r="CM749" i="1" s="1"/>
  <c r="I744" i="1"/>
  <c r="M733" i="1"/>
  <c r="Y733" i="1" s="1"/>
  <c r="AE733" i="1" s="1"/>
  <c r="AW733" i="1" s="1"/>
  <c r="BA733" i="1" s="1"/>
  <c r="BO733" i="1" s="1"/>
  <c r="BU733" i="1" s="1"/>
  <c r="CG733" i="1" s="1"/>
  <c r="CI733" i="1" s="1"/>
  <c r="G732" i="1"/>
  <c r="O718" i="1"/>
  <c r="AA718" i="1" s="1"/>
  <c r="AG718" i="1" s="1"/>
  <c r="AY718" i="1" s="1"/>
  <c r="BC718" i="1" s="1"/>
  <c r="BQ718" i="1" s="1"/>
  <c r="BW718" i="1" s="1"/>
  <c r="CM718" i="1" s="1"/>
  <c r="CO718" i="1" s="1"/>
  <c r="I717" i="1"/>
  <c r="O706" i="1"/>
  <c r="AA706" i="1" s="1"/>
  <c r="AG706" i="1" s="1"/>
  <c r="AY706" i="1" s="1"/>
  <c r="BC706" i="1" s="1"/>
  <c r="BQ706" i="1" s="1"/>
  <c r="BW706" i="1" s="1"/>
  <c r="CM706" i="1" s="1"/>
  <c r="CO706" i="1" s="1"/>
  <c r="I705" i="1"/>
  <c r="O692" i="1"/>
  <c r="AA692" i="1" s="1"/>
  <c r="AG692" i="1" s="1"/>
  <c r="AY692" i="1" s="1"/>
  <c r="BC692" i="1" s="1"/>
  <c r="BQ692" i="1" s="1"/>
  <c r="BW692" i="1" s="1"/>
  <c r="CM692" i="1" s="1"/>
  <c r="CO692" i="1" s="1"/>
  <c r="I691" i="1"/>
  <c r="O674" i="1"/>
  <c r="AA674" i="1" s="1"/>
  <c r="AG674" i="1" s="1"/>
  <c r="AY674" i="1" s="1"/>
  <c r="BC674" i="1" s="1"/>
  <c r="BQ674" i="1" s="1"/>
  <c r="BW674" i="1" s="1"/>
  <c r="CM674" i="1" s="1"/>
  <c r="L673" i="1"/>
  <c r="N668" i="1"/>
  <c r="Z668" i="1" s="1"/>
  <c r="AF668" i="1" s="1"/>
  <c r="AX668" i="1" s="1"/>
  <c r="BB668" i="1" s="1"/>
  <c r="BP668" i="1" s="1"/>
  <c r="BV668" i="1" s="1"/>
  <c r="CJ668" i="1" s="1"/>
  <c r="CL668" i="1" s="1"/>
  <c r="H667" i="1"/>
  <c r="N647" i="1"/>
  <c r="Z647" i="1" s="1"/>
  <c r="AF647" i="1" s="1"/>
  <c r="AX647" i="1" s="1"/>
  <c r="BB647" i="1" s="1"/>
  <c r="BP647" i="1" s="1"/>
  <c r="BV647" i="1" s="1"/>
  <c r="CJ647" i="1" s="1"/>
  <c r="CL647" i="1" s="1"/>
  <c r="H646" i="1"/>
  <c r="W1166" i="1"/>
  <c r="W1153" i="1" s="1"/>
  <c r="N1149" i="1"/>
  <c r="Z1149" i="1" s="1"/>
  <c r="AF1149" i="1" s="1"/>
  <c r="AX1149" i="1" s="1"/>
  <c r="BB1149" i="1" s="1"/>
  <c r="BP1149" i="1" s="1"/>
  <c r="BV1149" i="1" s="1"/>
  <c r="CJ1149" i="1" s="1"/>
  <c r="CL1149" i="1" s="1"/>
  <c r="O1080" i="1"/>
  <c r="AA1080" i="1" s="1"/>
  <c r="AG1080" i="1" s="1"/>
  <c r="AY1080" i="1" s="1"/>
  <c r="BC1080" i="1" s="1"/>
  <c r="BQ1080" i="1" s="1"/>
  <c r="BW1080" i="1" s="1"/>
  <c r="CM1080" i="1" s="1"/>
  <c r="O999" i="1"/>
  <c r="AA999" i="1" s="1"/>
  <c r="AG999" i="1" s="1"/>
  <c r="AY999" i="1" s="1"/>
  <c r="BC999" i="1" s="1"/>
  <c r="BQ999" i="1" s="1"/>
  <c r="BW999" i="1" s="1"/>
  <c r="CM999" i="1" s="1"/>
  <c r="O973" i="1"/>
  <c r="AA973" i="1" s="1"/>
  <c r="AG973" i="1" s="1"/>
  <c r="AY973" i="1" s="1"/>
  <c r="BC973" i="1" s="1"/>
  <c r="BQ973" i="1" s="1"/>
  <c r="BW973" i="1" s="1"/>
  <c r="CM973" i="1" s="1"/>
  <c r="I972" i="1"/>
  <c r="P948" i="1"/>
  <c r="Y948" i="1" s="1"/>
  <c r="AE948" i="1" s="1"/>
  <c r="AW948" i="1" s="1"/>
  <c r="BA948" i="1" s="1"/>
  <c r="BO948" i="1" s="1"/>
  <c r="BU948" i="1" s="1"/>
  <c r="CG948" i="1" s="1"/>
  <c r="CI948" i="1" s="1"/>
  <c r="Y949" i="1"/>
  <c r="AE949" i="1" s="1"/>
  <c r="AW949" i="1" s="1"/>
  <c r="BA949" i="1" s="1"/>
  <c r="BO949" i="1" s="1"/>
  <c r="BU949" i="1" s="1"/>
  <c r="CG949" i="1" s="1"/>
  <c r="CI949" i="1" s="1"/>
  <c r="O932" i="1"/>
  <c r="AA932" i="1" s="1"/>
  <c r="AG932" i="1" s="1"/>
  <c r="AY932" i="1" s="1"/>
  <c r="BC932" i="1" s="1"/>
  <c r="BQ932" i="1" s="1"/>
  <c r="BW932" i="1" s="1"/>
  <c r="CM932" i="1" s="1"/>
  <c r="CO932" i="1" s="1"/>
  <c r="I931" i="1"/>
  <c r="O931" i="1" s="1"/>
  <c r="AI886" i="1"/>
  <c r="AI885" i="1" s="1"/>
  <c r="AI872" i="1" s="1"/>
  <c r="M773" i="1"/>
  <c r="Y773" i="1" s="1"/>
  <c r="AE773" i="1" s="1"/>
  <c r="AW773" i="1" s="1"/>
  <c r="BA773" i="1" s="1"/>
  <c r="BO773" i="1" s="1"/>
  <c r="BU773" i="1" s="1"/>
  <c r="CG773" i="1" s="1"/>
  <c r="CI773" i="1" s="1"/>
  <c r="AR745" i="1"/>
  <c r="AY746" i="1"/>
  <c r="BC746" i="1" s="1"/>
  <c r="BQ746" i="1" s="1"/>
  <c r="BW746" i="1" s="1"/>
  <c r="CM746" i="1" s="1"/>
  <c r="CO746" i="1" s="1"/>
  <c r="O1079" i="1"/>
  <c r="AA1079" i="1" s="1"/>
  <c r="AG1079" i="1" s="1"/>
  <c r="AY1079" i="1" s="1"/>
  <c r="BC1079" i="1" s="1"/>
  <c r="BQ1079" i="1" s="1"/>
  <c r="BW1079" i="1" s="1"/>
  <c r="CM1079" i="1" s="1"/>
  <c r="CO1079" i="1" s="1"/>
  <c r="M1020" i="1"/>
  <c r="Y1020" i="1" s="1"/>
  <c r="AE1020" i="1" s="1"/>
  <c r="AW1020" i="1" s="1"/>
  <c r="BA1020" i="1" s="1"/>
  <c r="BO1020" i="1" s="1"/>
  <c r="BU1020" i="1" s="1"/>
  <c r="CG1020" i="1" s="1"/>
  <c r="CI1020" i="1" s="1"/>
  <c r="G1019" i="1"/>
  <c r="M1019" i="1" s="1"/>
  <c r="Y1019" i="1" s="1"/>
  <c r="AE1019" i="1" s="1"/>
  <c r="AW1019" i="1" s="1"/>
  <c r="BA1019" i="1" s="1"/>
  <c r="BO1019" i="1" s="1"/>
  <c r="BU1019" i="1" s="1"/>
  <c r="CG1019" i="1" s="1"/>
  <c r="CI1019" i="1" s="1"/>
  <c r="O927" i="1"/>
  <c r="AA927" i="1" s="1"/>
  <c r="AG927" i="1" s="1"/>
  <c r="AY927" i="1" s="1"/>
  <c r="BC927" i="1" s="1"/>
  <c r="BQ927" i="1" s="1"/>
  <c r="BW927" i="1" s="1"/>
  <c r="CM927" i="1" s="1"/>
  <c r="I926" i="1"/>
  <c r="BT872" i="1"/>
  <c r="AR887" i="1"/>
  <c r="AY888" i="1"/>
  <c r="BC888" i="1" s="1"/>
  <c r="BQ888" i="1" s="1"/>
  <c r="BW888" i="1" s="1"/>
  <c r="CM888" i="1" s="1"/>
  <c r="CO888" i="1" s="1"/>
  <c r="O881" i="1"/>
  <c r="AA881" i="1" s="1"/>
  <c r="AG881" i="1" s="1"/>
  <c r="AY881" i="1" s="1"/>
  <c r="BC881" i="1" s="1"/>
  <c r="BQ881" i="1" s="1"/>
  <c r="BW881" i="1" s="1"/>
  <c r="CM881" i="1" s="1"/>
  <c r="CO881" i="1" s="1"/>
  <c r="I880" i="1"/>
  <c r="O880" i="1" s="1"/>
  <c r="AA880" i="1" s="1"/>
  <c r="AG880" i="1" s="1"/>
  <c r="AY880" i="1" s="1"/>
  <c r="BC880" i="1" s="1"/>
  <c r="BQ880" i="1" s="1"/>
  <c r="BW880" i="1" s="1"/>
  <c r="CM880" i="1" s="1"/>
  <c r="CO880" i="1" s="1"/>
  <c r="O830" i="1"/>
  <c r="AA830" i="1" s="1"/>
  <c r="AG830" i="1" s="1"/>
  <c r="AY830" i="1" s="1"/>
  <c r="BC830" i="1" s="1"/>
  <c r="BQ830" i="1" s="1"/>
  <c r="BW830" i="1" s="1"/>
  <c r="CM830" i="1" s="1"/>
  <c r="N709" i="1"/>
  <c r="Z709" i="1" s="1"/>
  <c r="AF709" i="1" s="1"/>
  <c r="AX709" i="1" s="1"/>
  <c r="BB709" i="1" s="1"/>
  <c r="BP709" i="1" s="1"/>
  <c r="BV709" i="1" s="1"/>
  <c r="CJ709" i="1" s="1"/>
  <c r="CL709" i="1" s="1"/>
  <c r="CD575" i="1"/>
  <c r="CM576" i="1"/>
  <c r="CO576" i="1" s="1"/>
  <c r="O840" i="1"/>
  <c r="AA840" i="1" s="1"/>
  <c r="AG840" i="1" s="1"/>
  <c r="AY840" i="1" s="1"/>
  <c r="BC840" i="1" s="1"/>
  <c r="BQ840" i="1" s="1"/>
  <c r="BW840" i="1" s="1"/>
  <c r="CM840" i="1" s="1"/>
  <c r="CO840" i="1" s="1"/>
  <c r="O789" i="1"/>
  <c r="AA789" i="1" s="1"/>
  <c r="AG789" i="1" s="1"/>
  <c r="AY789" i="1" s="1"/>
  <c r="BC789" i="1" s="1"/>
  <c r="BQ789" i="1" s="1"/>
  <c r="BW789" i="1" s="1"/>
  <c r="CM789" i="1" s="1"/>
  <c r="CO789" i="1" s="1"/>
  <c r="L782" i="1"/>
  <c r="L781" i="1" s="1"/>
  <c r="M590" i="1"/>
  <c r="Y590" i="1" s="1"/>
  <c r="AE590" i="1" s="1"/>
  <c r="AW590" i="1" s="1"/>
  <c r="BA590" i="1" s="1"/>
  <c r="BO590" i="1" s="1"/>
  <c r="BU590" i="1" s="1"/>
  <c r="CG590" i="1" s="1"/>
  <c r="CI590" i="1" s="1"/>
  <c r="J589" i="1"/>
  <c r="N380" i="1"/>
  <c r="Z380" i="1" s="1"/>
  <c r="AF380" i="1" s="1"/>
  <c r="AX380" i="1" s="1"/>
  <c r="BB380" i="1" s="1"/>
  <c r="BP380" i="1" s="1"/>
  <c r="BV380" i="1" s="1"/>
  <c r="CJ380" i="1" s="1"/>
  <c r="CL380" i="1" s="1"/>
  <c r="H379" i="1"/>
  <c r="N379" i="1" s="1"/>
  <c r="Z379" i="1" s="1"/>
  <c r="AF379" i="1" s="1"/>
  <c r="AX379" i="1" s="1"/>
  <c r="BB379" i="1" s="1"/>
  <c r="BP379" i="1" s="1"/>
  <c r="BV379" i="1" s="1"/>
  <c r="CJ379" i="1" s="1"/>
  <c r="CL379" i="1" s="1"/>
  <c r="O350" i="1"/>
  <c r="AA350" i="1" s="1"/>
  <c r="AG350" i="1" s="1"/>
  <c r="AY350" i="1" s="1"/>
  <c r="BC350" i="1" s="1"/>
  <c r="BQ350" i="1" s="1"/>
  <c r="BW350" i="1" s="1"/>
  <c r="CM350" i="1" s="1"/>
  <c r="CO350" i="1" s="1"/>
  <c r="I349" i="1"/>
  <c r="M330" i="1"/>
  <c r="Y330" i="1" s="1"/>
  <c r="AE330" i="1" s="1"/>
  <c r="AW330" i="1" s="1"/>
  <c r="BA330" i="1" s="1"/>
  <c r="BO330" i="1" s="1"/>
  <c r="BU330" i="1" s="1"/>
  <c r="CG330" i="1" s="1"/>
  <c r="CI330" i="1" s="1"/>
  <c r="G329" i="1"/>
  <c r="M317" i="1"/>
  <c r="Y317" i="1" s="1"/>
  <c r="AE317" i="1" s="1"/>
  <c r="AW317" i="1" s="1"/>
  <c r="BA317" i="1" s="1"/>
  <c r="BO317" i="1" s="1"/>
  <c r="BU317" i="1" s="1"/>
  <c r="CG317" i="1" s="1"/>
  <c r="CI317" i="1" s="1"/>
  <c r="G316" i="1"/>
  <c r="O288" i="1"/>
  <c r="AA288" i="1" s="1"/>
  <c r="AG288" i="1" s="1"/>
  <c r="AY288" i="1" s="1"/>
  <c r="BC288" i="1" s="1"/>
  <c r="BQ288" i="1" s="1"/>
  <c r="BW288" i="1" s="1"/>
  <c r="CM288" i="1" s="1"/>
  <c r="CO288" i="1" s="1"/>
  <c r="I287" i="1"/>
  <c r="O271" i="1"/>
  <c r="AA271" i="1" s="1"/>
  <c r="AG271" i="1" s="1"/>
  <c r="AY271" i="1" s="1"/>
  <c r="BC271" i="1" s="1"/>
  <c r="BQ271" i="1" s="1"/>
  <c r="BW271" i="1" s="1"/>
  <c r="CM271" i="1" s="1"/>
  <c r="CO271" i="1" s="1"/>
  <c r="I270" i="1"/>
  <c r="O256" i="1"/>
  <c r="AA256" i="1" s="1"/>
  <c r="AG256" i="1" s="1"/>
  <c r="AY256" i="1" s="1"/>
  <c r="BC256" i="1" s="1"/>
  <c r="BQ256" i="1" s="1"/>
  <c r="BW256" i="1" s="1"/>
  <c r="CM256" i="1" s="1"/>
  <c r="CO256" i="1" s="1"/>
  <c r="I255" i="1"/>
  <c r="O236" i="1"/>
  <c r="AA236" i="1" s="1"/>
  <c r="AG236" i="1" s="1"/>
  <c r="AY236" i="1" s="1"/>
  <c r="BC236" i="1" s="1"/>
  <c r="BQ236" i="1" s="1"/>
  <c r="BW236" i="1" s="1"/>
  <c r="CM236" i="1" s="1"/>
  <c r="CO236" i="1" s="1"/>
  <c r="I235" i="1"/>
  <c r="O223" i="1"/>
  <c r="AA223" i="1" s="1"/>
  <c r="AG223" i="1" s="1"/>
  <c r="AY223" i="1" s="1"/>
  <c r="BC223" i="1" s="1"/>
  <c r="BQ223" i="1" s="1"/>
  <c r="BW223" i="1" s="1"/>
  <c r="CM223" i="1" s="1"/>
  <c r="CO223" i="1" s="1"/>
  <c r="I222" i="1"/>
  <c r="G206" i="1"/>
  <c r="M179" i="1"/>
  <c r="Y179" i="1" s="1"/>
  <c r="AE179" i="1" s="1"/>
  <c r="AW179" i="1" s="1"/>
  <c r="BA179" i="1" s="1"/>
  <c r="BO179" i="1" s="1"/>
  <c r="BU179" i="1" s="1"/>
  <c r="CG179" i="1" s="1"/>
  <c r="CI179" i="1" s="1"/>
  <c r="G178" i="1"/>
  <c r="N166" i="1"/>
  <c r="Z166" i="1" s="1"/>
  <c r="AF166" i="1" s="1"/>
  <c r="AX166" i="1" s="1"/>
  <c r="BB166" i="1" s="1"/>
  <c r="BP166" i="1" s="1"/>
  <c r="BV166" i="1" s="1"/>
  <c r="CJ166" i="1" s="1"/>
  <c r="CL166" i="1" s="1"/>
  <c r="H165" i="1"/>
  <c r="M147" i="1"/>
  <c r="Y147" i="1" s="1"/>
  <c r="AE147" i="1" s="1"/>
  <c r="AW147" i="1" s="1"/>
  <c r="BA147" i="1" s="1"/>
  <c r="BO147" i="1" s="1"/>
  <c r="BU147" i="1" s="1"/>
  <c r="CG147" i="1" s="1"/>
  <c r="CI147" i="1" s="1"/>
  <c r="G146" i="1"/>
  <c r="O106" i="1"/>
  <c r="AA106" i="1" s="1"/>
  <c r="AG106" i="1" s="1"/>
  <c r="AY106" i="1" s="1"/>
  <c r="BC106" i="1" s="1"/>
  <c r="BQ106" i="1" s="1"/>
  <c r="BW106" i="1" s="1"/>
  <c r="CM106" i="1" s="1"/>
  <c r="CO106" i="1" s="1"/>
  <c r="I105" i="1"/>
  <c r="I92" i="1"/>
  <c r="O78" i="1"/>
  <c r="AA78" i="1" s="1"/>
  <c r="AG78" i="1" s="1"/>
  <c r="AY78" i="1" s="1"/>
  <c r="BC78" i="1" s="1"/>
  <c r="BQ78" i="1" s="1"/>
  <c r="BW78" i="1" s="1"/>
  <c r="CM78" i="1" s="1"/>
  <c r="CO78" i="1" s="1"/>
  <c r="O66" i="1"/>
  <c r="AA66" i="1" s="1"/>
  <c r="AG66" i="1" s="1"/>
  <c r="AY66" i="1" s="1"/>
  <c r="BC66" i="1" s="1"/>
  <c r="BQ66" i="1" s="1"/>
  <c r="BW66" i="1" s="1"/>
  <c r="CM66" i="1" s="1"/>
  <c r="CO66" i="1" s="1"/>
  <c r="I65" i="1"/>
  <c r="O52" i="1"/>
  <c r="AA52" i="1" s="1"/>
  <c r="AG52" i="1" s="1"/>
  <c r="AY52" i="1" s="1"/>
  <c r="BC52" i="1" s="1"/>
  <c r="BQ52" i="1" s="1"/>
  <c r="BW52" i="1" s="1"/>
  <c r="CM52" i="1" s="1"/>
  <c r="CO52" i="1" s="1"/>
  <c r="I51" i="1"/>
  <c r="H349" i="1"/>
  <c r="O297" i="1"/>
  <c r="AA297" i="1" s="1"/>
  <c r="AG297" i="1" s="1"/>
  <c r="AY297" i="1" s="1"/>
  <c r="BC297" i="1" s="1"/>
  <c r="BQ297" i="1" s="1"/>
  <c r="BW297" i="1" s="1"/>
  <c r="CM297" i="1" s="1"/>
  <c r="CO297" i="1" s="1"/>
  <c r="N147" i="1"/>
  <c r="Z147" i="1" s="1"/>
  <c r="AF147" i="1" s="1"/>
  <c r="AX147" i="1" s="1"/>
  <c r="BB147" i="1" s="1"/>
  <c r="BP147" i="1" s="1"/>
  <c r="BV147" i="1" s="1"/>
  <c r="CJ147" i="1" s="1"/>
  <c r="CL147" i="1" s="1"/>
  <c r="H146" i="1"/>
  <c r="O125" i="1"/>
  <c r="AA125" i="1" s="1"/>
  <c r="AG125" i="1" s="1"/>
  <c r="AY125" i="1" s="1"/>
  <c r="BC125" i="1" s="1"/>
  <c r="BQ125" i="1" s="1"/>
  <c r="BW125" i="1" s="1"/>
  <c r="CM125" i="1" s="1"/>
  <c r="CO125" i="1" s="1"/>
  <c r="I124" i="1"/>
  <c r="I386" i="1"/>
  <c r="O386" i="1" s="1"/>
  <c r="AA386" i="1" s="1"/>
  <c r="AG386" i="1" s="1"/>
  <c r="AY386" i="1" s="1"/>
  <c r="BC386" i="1" s="1"/>
  <c r="BQ386" i="1" s="1"/>
  <c r="BW386" i="1" s="1"/>
  <c r="CM386" i="1" s="1"/>
  <c r="CO386" i="1" s="1"/>
  <c r="O387" i="1"/>
  <c r="AA387" i="1" s="1"/>
  <c r="AG387" i="1" s="1"/>
  <c r="AY387" i="1" s="1"/>
  <c r="BC387" i="1" s="1"/>
  <c r="BQ387" i="1" s="1"/>
  <c r="BW387" i="1" s="1"/>
  <c r="CM387" i="1" s="1"/>
  <c r="CO387" i="1" s="1"/>
  <c r="I379" i="1"/>
  <c r="O379" i="1" s="1"/>
  <c r="AA379" i="1" s="1"/>
  <c r="AG379" i="1" s="1"/>
  <c r="AY379" i="1" s="1"/>
  <c r="BC379" i="1" s="1"/>
  <c r="BQ379" i="1" s="1"/>
  <c r="BW379" i="1" s="1"/>
  <c r="CM379" i="1" s="1"/>
  <c r="CO379" i="1" s="1"/>
  <c r="O380" i="1"/>
  <c r="AA380" i="1" s="1"/>
  <c r="AG380" i="1" s="1"/>
  <c r="AY380" i="1" s="1"/>
  <c r="BC380" i="1" s="1"/>
  <c r="BQ380" i="1" s="1"/>
  <c r="BW380" i="1" s="1"/>
  <c r="CM380" i="1" s="1"/>
  <c r="CO380" i="1" s="1"/>
  <c r="O330" i="1"/>
  <c r="AA330" i="1" s="1"/>
  <c r="AG330" i="1" s="1"/>
  <c r="AY330" i="1" s="1"/>
  <c r="BC330" i="1" s="1"/>
  <c r="BQ330" i="1" s="1"/>
  <c r="BW330" i="1" s="1"/>
  <c r="CM330" i="1" s="1"/>
  <c r="CO330" i="1" s="1"/>
  <c r="N241" i="1"/>
  <c r="Z241" i="1" s="1"/>
  <c r="AF241" i="1" s="1"/>
  <c r="AX241" i="1" s="1"/>
  <c r="BB241" i="1" s="1"/>
  <c r="BP241" i="1" s="1"/>
  <c r="BV241" i="1" s="1"/>
  <c r="CJ241" i="1" s="1"/>
  <c r="CL241" i="1" s="1"/>
  <c r="H240" i="1"/>
  <c r="O166" i="1"/>
  <c r="AA166" i="1" s="1"/>
  <c r="AG166" i="1" s="1"/>
  <c r="AY166" i="1" s="1"/>
  <c r="BC166" i="1" s="1"/>
  <c r="BQ166" i="1" s="1"/>
  <c r="BW166" i="1" s="1"/>
  <c r="CM166" i="1" s="1"/>
  <c r="CO166" i="1" s="1"/>
  <c r="I165" i="1"/>
  <c r="M158" i="1"/>
  <c r="Y158" i="1" s="1"/>
  <c r="AE158" i="1" s="1"/>
  <c r="AW158" i="1" s="1"/>
  <c r="BA158" i="1" s="1"/>
  <c r="BO158" i="1" s="1"/>
  <c r="BU158" i="1" s="1"/>
  <c r="CG158" i="1" s="1"/>
  <c r="CI158" i="1" s="1"/>
  <c r="O132" i="1"/>
  <c r="AA132" i="1" s="1"/>
  <c r="AG132" i="1" s="1"/>
  <c r="AY132" i="1" s="1"/>
  <c r="BC132" i="1" s="1"/>
  <c r="BQ132" i="1" s="1"/>
  <c r="BW132" i="1" s="1"/>
  <c r="CM132" i="1" s="1"/>
  <c r="CO132" i="1" s="1"/>
  <c r="I131" i="1"/>
  <c r="P118" i="1"/>
  <c r="Y119" i="1"/>
  <c r="AE119" i="1" s="1"/>
  <c r="AW119" i="1" s="1"/>
  <c r="BA119" i="1" s="1"/>
  <c r="BO119" i="1" s="1"/>
  <c r="BU119" i="1" s="1"/>
  <c r="CG119" i="1" s="1"/>
  <c r="N51" i="1"/>
  <c r="Z51" i="1" s="1"/>
  <c r="AF51" i="1" s="1"/>
  <c r="AX51" i="1" s="1"/>
  <c r="BB51" i="1" s="1"/>
  <c r="BP51" i="1" s="1"/>
  <c r="BV51" i="1" s="1"/>
  <c r="CJ51" i="1" s="1"/>
  <c r="CL51" i="1" s="1"/>
  <c r="H50" i="1"/>
  <c r="K20" i="1"/>
  <c r="N21" i="1"/>
  <c r="Z21" i="1" s="1"/>
  <c r="AF21" i="1" s="1"/>
  <c r="AX21" i="1" s="1"/>
  <c r="BB21" i="1" s="1"/>
  <c r="BP21" i="1" s="1"/>
  <c r="BV21" i="1" s="1"/>
  <c r="CJ21" i="1" s="1"/>
  <c r="CL21" i="1" s="1"/>
  <c r="M165" i="1"/>
  <c r="Y165" i="1" s="1"/>
  <c r="AE165" i="1" s="1"/>
  <c r="AW165" i="1" s="1"/>
  <c r="BA165" i="1" s="1"/>
  <c r="BO165" i="1" s="1"/>
  <c r="BU165" i="1" s="1"/>
  <c r="CG165" i="1" s="1"/>
  <c r="CI165" i="1" s="1"/>
  <c r="Y112" i="1"/>
  <c r="AE112" i="1" s="1"/>
  <c r="AW112" i="1" s="1"/>
  <c r="BA112" i="1" s="1"/>
  <c r="BO112" i="1" s="1"/>
  <c r="BU112" i="1" s="1"/>
  <c r="CG112" i="1" s="1"/>
  <c r="CI112" i="1" s="1"/>
  <c r="O79" i="1"/>
  <c r="AA79" i="1" s="1"/>
  <c r="AG79" i="1" s="1"/>
  <c r="AY79" i="1" s="1"/>
  <c r="BC79" i="1" s="1"/>
  <c r="BQ79" i="1" s="1"/>
  <c r="BW79" i="1" s="1"/>
  <c r="CM79" i="1" s="1"/>
  <c r="CO79" i="1" s="1"/>
  <c r="H316" i="1"/>
  <c r="N317" i="1"/>
  <c r="Z317" i="1" s="1"/>
  <c r="AF317" i="1" s="1"/>
  <c r="AX317" i="1" s="1"/>
  <c r="BB317" i="1" s="1"/>
  <c r="BP317" i="1" s="1"/>
  <c r="BV317" i="1" s="1"/>
  <c r="CJ317" i="1" s="1"/>
  <c r="CL317" i="1" s="1"/>
  <c r="H228" i="1"/>
  <c r="N229" i="1"/>
  <c r="Z229" i="1" s="1"/>
  <c r="AF229" i="1" s="1"/>
  <c r="AX229" i="1" s="1"/>
  <c r="BB229" i="1" s="1"/>
  <c r="BP229" i="1" s="1"/>
  <c r="BV229" i="1" s="1"/>
  <c r="CJ229" i="1" s="1"/>
  <c r="CL229" i="1" s="1"/>
  <c r="J226" i="1"/>
  <c r="O212" i="1"/>
  <c r="AA212" i="1" s="1"/>
  <c r="AG212" i="1" s="1"/>
  <c r="AY212" i="1" s="1"/>
  <c r="BC212" i="1" s="1"/>
  <c r="BQ212" i="1" s="1"/>
  <c r="BW212" i="1" s="1"/>
  <c r="CM212" i="1" s="1"/>
  <c r="CO212" i="1" s="1"/>
  <c r="G187" i="1"/>
  <c r="M188" i="1"/>
  <c r="Y188" i="1" s="1"/>
  <c r="AE188" i="1" s="1"/>
  <c r="AW188" i="1" s="1"/>
  <c r="BA188" i="1" s="1"/>
  <c r="BO188" i="1" s="1"/>
  <c r="BU188" i="1" s="1"/>
  <c r="CG188" i="1" s="1"/>
  <c r="CI188" i="1" s="1"/>
  <c r="H178" i="1"/>
  <c r="N179" i="1"/>
  <c r="Z179" i="1" s="1"/>
  <c r="AF179" i="1" s="1"/>
  <c r="AX179" i="1" s="1"/>
  <c r="BB179" i="1" s="1"/>
  <c r="BP179" i="1" s="1"/>
  <c r="BV179" i="1" s="1"/>
  <c r="CJ179" i="1" s="1"/>
  <c r="CL179" i="1" s="1"/>
  <c r="Z111" i="1"/>
  <c r="AF111" i="1" s="1"/>
  <c r="AX111" i="1" s="1"/>
  <c r="BB111" i="1" s="1"/>
  <c r="BP111" i="1" s="1"/>
  <c r="BV111" i="1" s="1"/>
  <c r="CJ111" i="1" s="1"/>
  <c r="CL111" i="1" s="1"/>
  <c r="T104" i="1"/>
  <c r="T103" i="1" s="1"/>
  <c r="M52" i="1"/>
  <c r="Y52" i="1" s="1"/>
  <c r="AE52" i="1" s="1"/>
  <c r="AW52" i="1" s="1"/>
  <c r="BA52" i="1" s="1"/>
  <c r="BO52" i="1" s="1"/>
  <c r="BU52" i="1" s="1"/>
  <c r="CG52" i="1" s="1"/>
  <c r="CI52" i="1" s="1"/>
  <c r="P43" i="1"/>
  <c r="Y44" i="1"/>
  <c r="AE44" i="1" s="1"/>
  <c r="AW44" i="1" s="1"/>
  <c r="BA44" i="1" s="1"/>
  <c r="BO44" i="1" s="1"/>
  <c r="BU44" i="1" s="1"/>
  <c r="CG44" i="1" s="1"/>
  <c r="M66" i="1"/>
  <c r="Y66" i="1" s="1"/>
  <c r="AE66" i="1" s="1"/>
  <c r="AW66" i="1" s="1"/>
  <c r="BA66" i="1" s="1"/>
  <c r="BO66" i="1" s="1"/>
  <c r="BU66" i="1" s="1"/>
  <c r="CG66" i="1" s="1"/>
  <c r="CI66" i="1" s="1"/>
  <c r="O797" i="1"/>
  <c r="AA797" i="1" s="1"/>
  <c r="AG797" i="1" s="1"/>
  <c r="AY797" i="1" s="1"/>
  <c r="BC797" i="1" s="1"/>
  <c r="BQ797" i="1" s="1"/>
  <c r="BW797" i="1" s="1"/>
  <c r="CM797" i="1" s="1"/>
  <c r="CO797" i="1" s="1"/>
  <c r="Y760" i="1"/>
  <c r="AE760" i="1" s="1"/>
  <c r="AW760" i="1" s="1"/>
  <c r="BA760" i="1" s="1"/>
  <c r="BO760" i="1" s="1"/>
  <c r="BU760" i="1" s="1"/>
  <c r="CG760" i="1" s="1"/>
  <c r="CI760" i="1" s="1"/>
  <c r="O317" i="1"/>
  <c r="AA317" i="1" s="1"/>
  <c r="AG317" i="1" s="1"/>
  <c r="AY317" i="1" s="1"/>
  <c r="BC317" i="1" s="1"/>
  <c r="BQ317" i="1" s="1"/>
  <c r="BW317" i="1" s="1"/>
  <c r="CM317" i="1" s="1"/>
  <c r="CO317" i="1" s="1"/>
  <c r="O262" i="1"/>
  <c r="AA262" i="1" s="1"/>
  <c r="AG262" i="1" s="1"/>
  <c r="AY262" i="1" s="1"/>
  <c r="BC262" i="1" s="1"/>
  <c r="BQ262" i="1" s="1"/>
  <c r="BW262" i="1" s="1"/>
  <c r="CM262" i="1" s="1"/>
  <c r="CO262" i="1" s="1"/>
  <c r="BM394" i="1"/>
  <c r="BM378" i="1" s="1"/>
  <c r="BM372" i="1" s="1"/>
  <c r="M1614" i="1"/>
  <c r="Y1614" i="1" s="1"/>
  <c r="AE1614" i="1" s="1"/>
  <c r="AW1614" i="1" s="1"/>
  <c r="BA1614" i="1" s="1"/>
  <c r="BO1614" i="1" s="1"/>
  <c r="BU1614" i="1" s="1"/>
  <c r="CG1614" i="1" s="1"/>
  <c r="CI1614" i="1" s="1"/>
  <c r="G1613" i="1"/>
  <c r="N1768" i="1"/>
  <c r="Z1768" i="1" s="1"/>
  <c r="AF1768" i="1" s="1"/>
  <c r="AX1768" i="1" s="1"/>
  <c r="BB1768" i="1" s="1"/>
  <c r="BP1768" i="1" s="1"/>
  <c r="BV1768" i="1" s="1"/>
  <c r="CJ1768" i="1" s="1"/>
  <c r="CL1768" i="1" s="1"/>
  <c r="H1767" i="1"/>
  <c r="O1241" i="1"/>
  <c r="AA1241" i="1" s="1"/>
  <c r="AG1241" i="1" s="1"/>
  <c r="AY1241" i="1" s="1"/>
  <c r="BC1241" i="1" s="1"/>
  <c r="BQ1241" i="1" s="1"/>
  <c r="BW1241" i="1" s="1"/>
  <c r="CM1241" i="1" s="1"/>
  <c r="CO1241" i="1" s="1"/>
  <c r="I1240" i="1"/>
  <c r="AA1518" i="1"/>
  <c r="AG1518" i="1" s="1"/>
  <c r="AY1518" i="1" s="1"/>
  <c r="BC1518" i="1" s="1"/>
  <c r="BQ1518" i="1" s="1"/>
  <c r="BW1518" i="1" s="1"/>
  <c r="CM1518" i="1" s="1"/>
  <c r="CO1518" i="1" s="1"/>
  <c r="V1517" i="1"/>
  <c r="O1493" i="1"/>
  <c r="AA1493" i="1" s="1"/>
  <c r="AG1493" i="1" s="1"/>
  <c r="AY1493" i="1" s="1"/>
  <c r="BC1493" i="1" s="1"/>
  <c r="BQ1493" i="1" s="1"/>
  <c r="BW1493" i="1" s="1"/>
  <c r="I1492" i="1"/>
  <c r="G1417" i="1"/>
  <c r="M1417" i="1" s="1"/>
  <c r="Y1417" i="1" s="1"/>
  <c r="AE1417" i="1" s="1"/>
  <c r="AW1417" i="1" s="1"/>
  <c r="BA1417" i="1" s="1"/>
  <c r="BO1417" i="1" s="1"/>
  <c r="BU1417" i="1" s="1"/>
  <c r="CG1417" i="1" s="1"/>
  <c r="CI1417" i="1" s="1"/>
  <c r="M1418" i="1"/>
  <c r="Y1418" i="1" s="1"/>
  <c r="AE1418" i="1" s="1"/>
  <c r="AW1418" i="1" s="1"/>
  <c r="BA1418" i="1" s="1"/>
  <c r="BO1418" i="1" s="1"/>
  <c r="BU1418" i="1" s="1"/>
  <c r="CG1418" i="1" s="1"/>
  <c r="O1190" i="1"/>
  <c r="AA1190" i="1" s="1"/>
  <c r="AG1190" i="1" s="1"/>
  <c r="AY1190" i="1" s="1"/>
  <c r="BC1190" i="1" s="1"/>
  <c r="BQ1190" i="1" s="1"/>
  <c r="BW1190" i="1" s="1"/>
  <c r="CM1190" i="1" s="1"/>
  <c r="CO1190" i="1" s="1"/>
  <c r="I1189" i="1"/>
  <c r="N942" i="1"/>
  <c r="Z942" i="1" s="1"/>
  <c r="AF942" i="1" s="1"/>
  <c r="AX942" i="1" s="1"/>
  <c r="BB942" i="1" s="1"/>
  <c r="BP942" i="1" s="1"/>
  <c r="BV942" i="1" s="1"/>
  <c r="CJ942" i="1" s="1"/>
  <c r="H941" i="1"/>
  <c r="I1295" i="1"/>
  <c r="O1296" i="1"/>
  <c r="AA1296" i="1" s="1"/>
  <c r="AG1296" i="1" s="1"/>
  <c r="AY1296" i="1" s="1"/>
  <c r="BC1296" i="1" s="1"/>
  <c r="BQ1296" i="1" s="1"/>
  <c r="BW1296" i="1" s="1"/>
  <c r="CM1296" i="1" s="1"/>
  <c r="M1280" i="1"/>
  <c r="Y1280" i="1" s="1"/>
  <c r="AE1280" i="1" s="1"/>
  <c r="AW1280" i="1" s="1"/>
  <c r="BA1280" i="1" s="1"/>
  <c r="BO1280" i="1" s="1"/>
  <c r="BU1280" i="1" s="1"/>
  <c r="CG1280" i="1" s="1"/>
  <c r="CI1280" i="1" s="1"/>
  <c r="O1209" i="1"/>
  <c r="AA1209" i="1" s="1"/>
  <c r="AG1209" i="1" s="1"/>
  <c r="AY1209" i="1" s="1"/>
  <c r="BC1209" i="1" s="1"/>
  <c r="BQ1209" i="1" s="1"/>
  <c r="BW1209" i="1" s="1"/>
  <c r="CM1209" i="1" s="1"/>
  <c r="I1208" i="1"/>
  <c r="H1652" i="1"/>
  <c r="N1653" i="1"/>
  <c r="Z1653" i="1" s="1"/>
  <c r="AF1653" i="1" s="1"/>
  <c r="AX1653" i="1" s="1"/>
  <c r="BB1653" i="1" s="1"/>
  <c r="BP1653" i="1" s="1"/>
  <c r="BV1653" i="1" s="1"/>
  <c r="CJ1653" i="1" s="1"/>
  <c r="CL1653" i="1" s="1"/>
  <c r="T1374" i="1"/>
  <c r="Z1374" i="1" s="1"/>
  <c r="AF1374" i="1" s="1"/>
  <c r="AX1374" i="1" s="1"/>
  <c r="BB1374" i="1" s="1"/>
  <c r="BP1374" i="1" s="1"/>
  <c r="BV1374" i="1" s="1"/>
  <c r="CJ1374" i="1" s="1"/>
  <c r="CL1374" i="1" s="1"/>
  <c r="Z1375" i="1"/>
  <c r="AF1375" i="1" s="1"/>
  <c r="AX1375" i="1" s="1"/>
  <c r="BB1375" i="1" s="1"/>
  <c r="BP1375" i="1" s="1"/>
  <c r="BV1375" i="1" s="1"/>
  <c r="CJ1375" i="1" s="1"/>
  <c r="CL1375" i="1" s="1"/>
  <c r="P1234" i="1"/>
  <c r="Y1235" i="1"/>
  <c r="AE1235" i="1" s="1"/>
  <c r="AW1235" i="1" s="1"/>
  <c r="BA1235" i="1" s="1"/>
  <c r="BO1235" i="1" s="1"/>
  <c r="BU1235" i="1" s="1"/>
  <c r="CG1235" i="1" s="1"/>
  <c r="CI1235" i="1" s="1"/>
  <c r="T936" i="1"/>
  <c r="Z937" i="1"/>
  <c r="AF937" i="1" s="1"/>
  <c r="AX937" i="1" s="1"/>
  <c r="BB937" i="1" s="1"/>
  <c r="BP937" i="1" s="1"/>
  <c r="BV937" i="1" s="1"/>
  <c r="CJ937" i="1" s="1"/>
  <c r="CL937" i="1" s="1"/>
  <c r="M662" i="1"/>
  <c r="Y662" i="1" s="1"/>
  <c r="AE662" i="1" s="1"/>
  <c r="AW662" i="1" s="1"/>
  <c r="BA662" i="1" s="1"/>
  <c r="BO662" i="1" s="1"/>
  <c r="BU662" i="1" s="1"/>
  <c r="CG662" i="1" s="1"/>
  <c r="CI662" i="1" s="1"/>
  <c r="G661" i="1"/>
  <c r="M607" i="1"/>
  <c r="Y607" i="1" s="1"/>
  <c r="AE607" i="1" s="1"/>
  <c r="AW607" i="1" s="1"/>
  <c r="BA607" i="1" s="1"/>
  <c r="BO607" i="1" s="1"/>
  <c r="BU607" i="1" s="1"/>
  <c r="CG607" i="1" s="1"/>
  <c r="CI607" i="1" s="1"/>
  <c r="G606" i="1"/>
  <c r="O1081" i="1"/>
  <c r="AA1081" i="1" s="1"/>
  <c r="AG1081" i="1" s="1"/>
  <c r="AY1081" i="1" s="1"/>
  <c r="BC1081" i="1" s="1"/>
  <c r="BQ1081" i="1" s="1"/>
  <c r="BW1081" i="1" s="1"/>
  <c r="CM1081" i="1" s="1"/>
  <c r="CO1081" i="1" s="1"/>
  <c r="O849" i="1"/>
  <c r="AA849" i="1" s="1"/>
  <c r="AG849" i="1" s="1"/>
  <c r="AY849" i="1" s="1"/>
  <c r="BC849" i="1" s="1"/>
  <c r="BQ849" i="1" s="1"/>
  <c r="BW849" i="1" s="1"/>
  <c r="CM849" i="1" s="1"/>
  <c r="CO849" i="1" s="1"/>
  <c r="I848" i="1"/>
  <c r="N841" i="1"/>
  <c r="Z841" i="1" s="1"/>
  <c r="AF841" i="1" s="1"/>
  <c r="AX841" i="1" s="1"/>
  <c r="BB841" i="1" s="1"/>
  <c r="BP841" i="1" s="1"/>
  <c r="BV841" i="1" s="1"/>
  <c r="CJ841" i="1" s="1"/>
  <c r="H840" i="1"/>
  <c r="M750" i="1"/>
  <c r="Y750" i="1" s="1"/>
  <c r="AE750" i="1" s="1"/>
  <c r="AW750" i="1" s="1"/>
  <c r="BA750" i="1" s="1"/>
  <c r="BO750" i="1" s="1"/>
  <c r="BU750" i="1" s="1"/>
  <c r="CG750" i="1" s="1"/>
  <c r="CI750" i="1" s="1"/>
  <c r="G749" i="1"/>
  <c r="G723" i="1"/>
  <c r="M698" i="1"/>
  <c r="Y698" i="1" s="1"/>
  <c r="AE698" i="1" s="1"/>
  <c r="AW698" i="1" s="1"/>
  <c r="BA698" i="1" s="1"/>
  <c r="BO698" i="1" s="1"/>
  <c r="BU698" i="1" s="1"/>
  <c r="CG698" i="1" s="1"/>
  <c r="G697" i="1"/>
  <c r="O667" i="1"/>
  <c r="AA667" i="1" s="1"/>
  <c r="AG667" i="1" s="1"/>
  <c r="AY667" i="1" s="1"/>
  <c r="BC667" i="1" s="1"/>
  <c r="BQ667" i="1" s="1"/>
  <c r="BW667" i="1" s="1"/>
  <c r="CM667" i="1" s="1"/>
  <c r="L666" i="1"/>
  <c r="G987" i="1"/>
  <c r="M988" i="1"/>
  <c r="Y988" i="1" s="1"/>
  <c r="AE988" i="1" s="1"/>
  <c r="AW988" i="1" s="1"/>
  <c r="BA988" i="1" s="1"/>
  <c r="BO988" i="1" s="1"/>
  <c r="BU988" i="1" s="1"/>
  <c r="CG988" i="1" s="1"/>
  <c r="CI988" i="1" s="1"/>
  <c r="O774" i="1"/>
  <c r="AA774" i="1" s="1"/>
  <c r="AG774" i="1" s="1"/>
  <c r="AY774" i="1" s="1"/>
  <c r="BC774" i="1" s="1"/>
  <c r="BQ774" i="1" s="1"/>
  <c r="BW774" i="1" s="1"/>
  <c r="CM774" i="1" s="1"/>
  <c r="CO774" i="1" s="1"/>
  <c r="I773" i="1"/>
  <c r="O773" i="1" s="1"/>
  <c r="AA773" i="1" s="1"/>
  <c r="AG773" i="1" s="1"/>
  <c r="AY773" i="1" s="1"/>
  <c r="BC773" i="1" s="1"/>
  <c r="BQ773" i="1" s="1"/>
  <c r="BW773" i="1" s="1"/>
  <c r="CM773" i="1" s="1"/>
  <c r="CO773" i="1" s="1"/>
  <c r="AA806" i="1"/>
  <c r="AG806" i="1" s="1"/>
  <c r="AY806" i="1" s="1"/>
  <c r="BC806" i="1" s="1"/>
  <c r="BQ806" i="1" s="1"/>
  <c r="BW806" i="1" s="1"/>
  <c r="CM806" i="1" s="1"/>
  <c r="CO806" i="1" s="1"/>
  <c r="V805" i="1"/>
  <c r="BG729" i="1"/>
  <c r="CA574" i="1"/>
  <c r="M340" i="1"/>
  <c r="Y340" i="1" s="1"/>
  <c r="AE340" i="1" s="1"/>
  <c r="AW340" i="1" s="1"/>
  <c r="BA340" i="1" s="1"/>
  <c r="BO340" i="1" s="1"/>
  <c r="BU340" i="1" s="1"/>
  <c r="CG340" i="1" s="1"/>
  <c r="CI340" i="1" s="1"/>
  <c r="G339" i="1"/>
  <c r="M323" i="1"/>
  <c r="Y323" i="1" s="1"/>
  <c r="AE323" i="1" s="1"/>
  <c r="AW323" i="1" s="1"/>
  <c r="BA323" i="1" s="1"/>
  <c r="BO323" i="1" s="1"/>
  <c r="BU323" i="1" s="1"/>
  <c r="CG323" i="1" s="1"/>
  <c r="CI323" i="1" s="1"/>
  <c r="G322" i="1"/>
  <c r="M322" i="1" s="1"/>
  <c r="Y322" i="1" s="1"/>
  <c r="AE322" i="1" s="1"/>
  <c r="AW322" i="1" s="1"/>
  <c r="BA322" i="1" s="1"/>
  <c r="BO322" i="1" s="1"/>
  <c r="BU322" i="1" s="1"/>
  <c r="CG322" i="1" s="1"/>
  <c r="CI322" i="1" s="1"/>
  <c r="M79" i="1"/>
  <c r="Y79" i="1" s="1"/>
  <c r="AE79" i="1" s="1"/>
  <c r="AW79" i="1" s="1"/>
  <c r="BA79" i="1" s="1"/>
  <c r="BO79" i="1" s="1"/>
  <c r="BU79" i="1" s="1"/>
  <c r="CG79" i="1" s="1"/>
  <c r="CI79" i="1" s="1"/>
  <c r="G78" i="1"/>
  <c r="M78" i="1" s="1"/>
  <c r="Y78" i="1" s="1"/>
  <c r="AE78" i="1" s="1"/>
  <c r="AW78" i="1" s="1"/>
  <c r="BA78" i="1" s="1"/>
  <c r="BO78" i="1" s="1"/>
  <c r="BU78" i="1" s="1"/>
  <c r="CG78" i="1" s="1"/>
  <c r="CI78" i="1" s="1"/>
  <c r="M58" i="1"/>
  <c r="Y58" i="1" s="1"/>
  <c r="AE58" i="1" s="1"/>
  <c r="AW58" i="1" s="1"/>
  <c r="BA58" i="1" s="1"/>
  <c r="BO58" i="1" s="1"/>
  <c r="BU58" i="1" s="1"/>
  <c r="CG58" i="1" s="1"/>
  <c r="CI58" i="1" s="1"/>
  <c r="G57" i="1"/>
  <c r="M57" i="1" s="1"/>
  <c r="Y57" i="1" s="1"/>
  <c r="AE57" i="1" s="1"/>
  <c r="AW57" i="1" s="1"/>
  <c r="BA57" i="1" s="1"/>
  <c r="BO57" i="1" s="1"/>
  <c r="BU57" i="1" s="1"/>
  <c r="CG57" i="1" s="1"/>
  <c r="CI57" i="1" s="1"/>
  <c r="N38" i="1"/>
  <c r="Z38" i="1" s="1"/>
  <c r="AF38" i="1" s="1"/>
  <c r="AX38" i="1" s="1"/>
  <c r="BB38" i="1" s="1"/>
  <c r="BP38" i="1" s="1"/>
  <c r="BV38" i="1" s="1"/>
  <c r="CJ38" i="1" s="1"/>
  <c r="CL38" i="1" s="1"/>
  <c r="H37" i="1"/>
  <c r="N37" i="1" s="1"/>
  <c r="Z37" i="1" s="1"/>
  <c r="AF37" i="1" s="1"/>
  <c r="AX37" i="1" s="1"/>
  <c r="BB37" i="1" s="1"/>
  <c r="BP37" i="1" s="1"/>
  <c r="BV37" i="1" s="1"/>
  <c r="CJ37" i="1" s="1"/>
  <c r="CL37" i="1" s="1"/>
  <c r="AA119" i="1"/>
  <c r="AG119" i="1" s="1"/>
  <c r="AY119" i="1" s="1"/>
  <c r="BC119" i="1" s="1"/>
  <c r="BQ119" i="1" s="1"/>
  <c r="BW119" i="1" s="1"/>
  <c r="CM119" i="1" s="1"/>
  <c r="X118" i="1"/>
  <c r="I37" i="1"/>
  <c r="O37" i="1" s="1"/>
  <c r="AA37" i="1" s="1"/>
  <c r="AG37" i="1" s="1"/>
  <c r="AY37" i="1" s="1"/>
  <c r="BC37" i="1" s="1"/>
  <c r="BQ37" i="1" s="1"/>
  <c r="BW37" i="1" s="1"/>
  <c r="CM37" i="1" s="1"/>
  <c r="CO37" i="1" s="1"/>
  <c r="O38" i="1"/>
  <c r="AA38" i="1" s="1"/>
  <c r="AG38" i="1" s="1"/>
  <c r="AY38" i="1" s="1"/>
  <c r="BC38" i="1" s="1"/>
  <c r="BQ38" i="1" s="1"/>
  <c r="BW38" i="1" s="1"/>
  <c r="CM38" i="1" s="1"/>
  <c r="CO38" i="1" s="1"/>
  <c r="I395" i="1"/>
  <c r="H221" i="1"/>
  <c r="N221" i="1" s="1"/>
  <c r="Z221" i="1" s="1"/>
  <c r="AF221" i="1" s="1"/>
  <c r="AX221" i="1" s="1"/>
  <c r="BB221" i="1" s="1"/>
  <c r="BP221" i="1" s="1"/>
  <c r="BV221" i="1" s="1"/>
  <c r="CJ221" i="1" s="1"/>
  <c r="CL221" i="1" s="1"/>
  <c r="N222" i="1"/>
  <c r="Z222" i="1" s="1"/>
  <c r="AF222" i="1" s="1"/>
  <c r="AX222" i="1" s="1"/>
  <c r="BB222" i="1" s="1"/>
  <c r="BP222" i="1" s="1"/>
  <c r="BV222" i="1" s="1"/>
  <c r="CJ222" i="1" s="1"/>
  <c r="CL222" i="1" s="1"/>
  <c r="N2774" i="1"/>
  <c r="Z2774" i="1" s="1"/>
  <c r="AF2774" i="1" s="1"/>
  <c r="AX2774" i="1" s="1"/>
  <c r="BB2774" i="1" s="1"/>
  <c r="BP2774" i="1" s="1"/>
  <c r="BV2774" i="1" s="1"/>
  <c r="CJ2774" i="1" s="1"/>
  <c r="CL2774" i="1" s="1"/>
  <c r="H2773" i="1"/>
  <c r="M2737" i="1"/>
  <c r="Y2737" i="1" s="1"/>
  <c r="AE2737" i="1" s="1"/>
  <c r="AW2737" i="1" s="1"/>
  <c r="BA2737" i="1" s="1"/>
  <c r="BO2737" i="1" s="1"/>
  <c r="BU2737" i="1" s="1"/>
  <c r="CG2737" i="1" s="1"/>
  <c r="CI2737" i="1" s="1"/>
  <c r="G2736" i="1"/>
  <c r="N2736" i="1"/>
  <c r="Z2736" i="1" s="1"/>
  <c r="AF2736" i="1" s="1"/>
  <c r="AX2736" i="1" s="1"/>
  <c r="BB2736" i="1" s="1"/>
  <c r="BP2736" i="1" s="1"/>
  <c r="BV2736" i="1" s="1"/>
  <c r="CJ2736" i="1" s="1"/>
  <c r="CL2736" i="1" s="1"/>
  <c r="H2735" i="1"/>
  <c r="N2735" i="1" s="1"/>
  <c r="Z2735" i="1" s="1"/>
  <c r="AF2735" i="1" s="1"/>
  <c r="AX2735" i="1" s="1"/>
  <c r="BB2735" i="1" s="1"/>
  <c r="BP2735" i="1" s="1"/>
  <c r="BV2735" i="1" s="1"/>
  <c r="CJ2735" i="1" s="1"/>
  <c r="CL2735" i="1" s="1"/>
  <c r="N2707" i="1"/>
  <c r="Z2707" i="1" s="1"/>
  <c r="AF2707" i="1" s="1"/>
  <c r="AX2707" i="1" s="1"/>
  <c r="BB2707" i="1" s="1"/>
  <c r="BP2707" i="1" s="1"/>
  <c r="BV2707" i="1" s="1"/>
  <c r="CJ2707" i="1" s="1"/>
  <c r="CL2707" i="1" s="1"/>
  <c r="H2706" i="1"/>
  <c r="M2706" i="1"/>
  <c r="Y2706" i="1" s="1"/>
  <c r="AE2706" i="1" s="1"/>
  <c r="AW2706" i="1" s="1"/>
  <c r="BA2706" i="1" s="1"/>
  <c r="BO2706" i="1" s="1"/>
  <c r="BU2706" i="1" s="1"/>
  <c r="CG2706" i="1" s="1"/>
  <c r="CI2706" i="1" s="1"/>
  <c r="O2695" i="1"/>
  <c r="AA2695" i="1" s="1"/>
  <c r="AG2695" i="1" s="1"/>
  <c r="AY2695" i="1" s="1"/>
  <c r="BC2695" i="1" s="1"/>
  <c r="BQ2695" i="1" s="1"/>
  <c r="BW2695" i="1" s="1"/>
  <c r="CM2695" i="1" s="1"/>
  <c r="CO2695" i="1" s="1"/>
  <c r="I2694" i="1"/>
  <c r="AA2711" i="1"/>
  <c r="AG2711" i="1" s="1"/>
  <c r="AY2711" i="1" s="1"/>
  <c r="BC2711" i="1" s="1"/>
  <c r="BQ2711" i="1" s="1"/>
  <c r="BW2711" i="1" s="1"/>
  <c r="CM2711" i="1" s="1"/>
  <c r="CO2711" i="1" s="1"/>
  <c r="N2694" i="1"/>
  <c r="K2693" i="1"/>
  <c r="O2676" i="1"/>
  <c r="AA2676" i="1" s="1"/>
  <c r="AG2676" i="1" s="1"/>
  <c r="AY2676" i="1" s="1"/>
  <c r="BC2676" i="1" s="1"/>
  <c r="BQ2676" i="1" s="1"/>
  <c r="BW2676" i="1" s="1"/>
  <c r="CM2676" i="1" s="1"/>
  <c r="CO2676" i="1" s="1"/>
  <c r="I2675" i="1"/>
  <c r="N2653" i="1"/>
  <c r="Z2653" i="1" s="1"/>
  <c r="AF2653" i="1" s="1"/>
  <c r="AX2653" i="1" s="1"/>
  <c r="BB2653" i="1" s="1"/>
  <c r="BP2653" i="1" s="1"/>
  <c r="BV2653" i="1" s="1"/>
  <c r="CJ2653" i="1" s="1"/>
  <c r="CL2653" i="1" s="1"/>
  <c r="K2572" i="1"/>
  <c r="K2571" i="1" s="1"/>
  <c r="K2570" i="1" s="1"/>
  <c r="M2549" i="1"/>
  <c r="Y2549" i="1" s="1"/>
  <c r="AE2549" i="1" s="1"/>
  <c r="AW2549" i="1" s="1"/>
  <c r="BA2549" i="1" s="1"/>
  <c r="BO2549" i="1" s="1"/>
  <c r="BU2549" i="1" s="1"/>
  <c r="CG2549" i="1" s="1"/>
  <c r="CI2549" i="1" s="1"/>
  <c r="G2548" i="1"/>
  <c r="M2537" i="1"/>
  <c r="Y2537" i="1" s="1"/>
  <c r="AE2537" i="1" s="1"/>
  <c r="AW2537" i="1" s="1"/>
  <c r="BA2537" i="1" s="1"/>
  <c r="BO2537" i="1" s="1"/>
  <c r="BU2537" i="1" s="1"/>
  <c r="CG2537" i="1" s="1"/>
  <c r="CI2537" i="1" s="1"/>
  <c r="G2536" i="1"/>
  <c r="N2548" i="1"/>
  <c r="Z2548" i="1" s="1"/>
  <c r="AF2548" i="1" s="1"/>
  <c r="AX2548" i="1" s="1"/>
  <c r="BB2548" i="1" s="1"/>
  <c r="BP2548" i="1" s="1"/>
  <c r="BV2548" i="1" s="1"/>
  <c r="CJ2548" i="1" s="1"/>
  <c r="CL2548" i="1" s="1"/>
  <c r="H2547" i="1"/>
  <c r="M2573" i="1"/>
  <c r="Y2573" i="1" s="1"/>
  <c r="AE2573" i="1" s="1"/>
  <c r="AW2573" i="1" s="1"/>
  <c r="BA2573" i="1" s="1"/>
  <c r="BO2573" i="1" s="1"/>
  <c r="BU2573" i="1" s="1"/>
  <c r="CG2573" i="1" s="1"/>
  <c r="CI2573" i="1" s="1"/>
  <c r="G2572" i="1"/>
  <c r="CM2563" i="1"/>
  <c r="CD2562" i="1"/>
  <c r="CM2562" i="1" s="1"/>
  <c r="N2445" i="1"/>
  <c r="Z2445" i="1" s="1"/>
  <c r="AF2445" i="1" s="1"/>
  <c r="AX2445" i="1" s="1"/>
  <c r="BB2445" i="1" s="1"/>
  <c r="BP2445" i="1" s="1"/>
  <c r="BV2445" i="1" s="1"/>
  <c r="CJ2445" i="1" s="1"/>
  <c r="CL2445" i="1" s="1"/>
  <c r="K2444" i="1"/>
  <c r="N2444" i="1" s="1"/>
  <c r="Z2444" i="1" s="1"/>
  <c r="AF2444" i="1" s="1"/>
  <c r="AX2444" i="1" s="1"/>
  <c r="BB2444" i="1" s="1"/>
  <c r="BP2444" i="1" s="1"/>
  <c r="BV2444" i="1" s="1"/>
  <c r="CJ2444" i="1" s="1"/>
  <c r="CL2444" i="1" s="1"/>
  <c r="G2425" i="1"/>
  <c r="M2451" i="1"/>
  <c r="Y2451" i="1" s="1"/>
  <c r="AE2451" i="1" s="1"/>
  <c r="AW2451" i="1" s="1"/>
  <c r="BA2451" i="1" s="1"/>
  <c r="BO2451" i="1" s="1"/>
  <c r="BU2451" i="1" s="1"/>
  <c r="CG2451" i="1" s="1"/>
  <c r="CI2451" i="1" s="1"/>
  <c r="G2450" i="1"/>
  <c r="O2393" i="1"/>
  <c r="AA2393" i="1" s="1"/>
  <c r="AG2393" i="1" s="1"/>
  <c r="AY2393" i="1" s="1"/>
  <c r="BC2393" i="1" s="1"/>
  <c r="BQ2393" i="1" s="1"/>
  <c r="BW2393" i="1" s="1"/>
  <c r="CM2393" i="1" s="1"/>
  <c r="CO2393" i="1" s="1"/>
  <c r="I2392" i="1"/>
  <c r="H2350" i="1"/>
  <c r="O2360" i="1"/>
  <c r="AA2360" i="1" s="1"/>
  <c r="AG2360" i="1" s="1"/>
  <c r="AY2360" i="1" s="1"/>
  <c r="BC2360" i="1" s="1"/>
  <c r="BQ2360" i="1" s="1"/>
  <c r="BW2360" i="1" s="1"/>
  <c r="CM2360" i="1" s="1"/>
  <c r="CO2360" i="1" s="1"/>
  <c r="I2359" i="1"/>
  <c r="O2339" i="1"/>
  <c r="AA2339" i="1" s="1"/>
  <c r="AG2339" i="1" s="1"/>
  <c r="AY2339" i="1" s="1"/>
  <c r="BC2339" i="1" s="1"/>
  <c r="BQ2339" i="1" s="1"/>
  <c r="BW2339" i="1" s="1"/>
  <c r="CM2339" i="1" s="1"/>
  <c r="CO2339" i="1" s="1"/>
  <c r="I2338" i="1"/>
  <c r="M2316" i="1"/>
  <c r="Y2316" i="1" s="1"/>
  <c r="AE2316" i="1" s="1"/>
  <c r="AW2316" i="1" s="1"/>
  <c r="BA2316" i="1" s="1"/>
  <c r="BO2316" i="1" s="1"/>
  <c r="BU2316" i="1" s="1"/>
  <c r="CG2316" i="1" s="1"/>
  <c r="CI2316" i="1" s="1"/>
  <c r="G2315" i="1"/>
  <c r="O2218" i="1"/>
  <c r="AA2218" i="1" s="1"/>
  <c r="AG2218" i="1" s="1"/>
  <c r="AY2218" i="1" s="1"/>
  <c r="BC2218" i="1" s="1"/>
  <c r="BQ2218" i="1" s="1"/>
  <c r="BW2218" i="1" s="1"/>
  <c r="CM2218" i="1" s="1"/>
  <c r="CO2218" i="1" s="1"/>
  <c r="I2217" i="1"/>
  <c r="N2200" i="1"/>
  <c r="Z2200" i="1" s="1"/>
  <c r="AF2200" i="1" s="1"/>
  <c r="AX2200" i="1" s="1"/>
  <c r="BB2200" i="1" s="1"/>
  <c r="BP2200" i="1" s="1"/>
  <c r="BV2200" i="1" s="1"/>
  <c r="CJ2200" i="1" s="1"/>
  <c r="CL2200" i="1" s="1"/>
  <c r="H2199" i="1"/>
  <c r="O2286" i="1"/>
  <c r="AA2286" i="1" s="1"/>
  <c r="AG2286" i="1" s="1"/>
  <c r="AY2286" i="1" s="1"/>
  <c r="BC2286" i="1" s="1"/>
  <c r="BQ2286" i="1" s="1"/>
  <c r="BW2286" i="1" s="1"/>
  <c r="CM2286" i="1" s="1"/>
  <c r="CO2286" i="1" s="1"/>
  <c r="I2285" i="1"/>
  <c r="N2277" i="1"/>
  <c r="Z2277" i="1" s="1"/>
  <c r="AF2277" i="1" s="1"/>
  <c r="AX2277" i="1" s="1"/>
  <c r="BB2277" i="1" s="1"/>
  <c r="BP2277" i="1" s="1"/>
  <c r="BV2277" i="1" s="1"/>
  <c r="CJ2277" i="1" s="1"/>
  <c r="CL2277" i="1" s="1"/>
  <c r="K2276" i="1"/>
  <c r="N2276" i="1" s="1"/>
  <c r="Z2276" i="1" s="1"/>
  <c r="AF2276" i="1" s="1"/>
  <c r="AX2276" i="1" s="1"/>
  <c r="BB2276" i="1" s="1"/>
  <c r="BP2276" i="1" s="1"/>
  <c r="BV2276" i="1" s="1"/>
  <c r="CJ2276" i="1" s="1"/>
  <c r="CL2276" i="1" s="1"/>
  <c r="M2265" i="1"/>
  <c r="Y2265" i="1" s="1"/>
  <c r="AE2265" i="1" s="1"/>
  <c r="AW2265" i="1" s="1"/>
  <c r="BA2265" i="1" s="1"/>
  <c r="BO2265" i="1" s="1"/>
  <c r="BU2265" i="1" s="1"/>
  <c r="CG2265" i="1" s="1"/>
  <c r="CI2265" i="1" s="1"/>
  <c r="G2264" i="1"/>
  <c r="CG2193" i="1"/>
  <c r="BX2192" i="1"/>
  <c r="M2215" i="1"/>
  <c r="Y2215" i="1" s="1"/>
  <c r="AE2215" i="1" s="1"/>
  <c r="AW2215" i="1" s="1"/>
  <c r="BA2215" i="1" s="1"/>
  <c r="BO2215" i="1" s="1"/>
  <c r="BU2215" i="1" s="1"/>
  <c r="CG2215" i="1" s="1"/>
  <c r="CI2215" i="1" s="1"/>
  <c r="G2214" i="1"/>
  <c r="O2209" i="1"/>
  <c r="AA2209" i="1" s="1"/>
  <c r="AG2209" i="1" s="1"/>
  <c r="AY2209" i="1" s="1"/>
  <c r="BC2209" i="1" s="1"/>
  <c r="BQ2209" i="1" s="1"/>
  <c r="BW2209" i="1" s="1"/>
  <c r="CM2209" i="1" s="1"/>
  <c r="CO2209" i="1" s="1"/>
  <c r="CJ2105" i="1"/>
  <c r="CL2105" i="1" s="1"/>
  <c r="CA2102" i="1"/>
  <c r="M2025" i="1"/>
  <c r="Y2025" i="1" s="1"/>
  <c r="AE2025" i="1" s="1"/>
  <c r="AW2025" i="1" s="1"/>
  <c r="BA2025" i="1" s="1"/>
  <c r="BO2025" i="1" s="1"/>
  <c r="BU2025" i="1" s="1"/>
  <c r="CG2025" i="1" s="1"/>
  <c r="CI2025" i="1" s="1"/>
  <c r="G2024" i="1"/>
  <c r="M2024" i="1" s="1"/>
  <c r="Y2024" i="1" s="1"/>
  <c r="AE2024" i="1" s="1"/>
  <c r="AW2024" i="1" s="1"/>
  <c r="BA2024" i="1" s="1"/>
  <c r="BO2024" i="1" s="1"/>
  <c r="BU2024" i="1" s="1"/>
  <c r="CG2024" i="1" s="1"/>
  <c r="CI2024" i="1" s="1"/>
  <c r="N2011" i="1"/>
  <c r="Z2011" i="1" s="1"/>
  <c r="AF2011" i="1" s="1"/>
  <c r="AX2011" i="1" s="1"/>
  <c r="BB2011" i="1" s="1"/>
  <c r="BP2011" i="1" s="1"/>
  <c r="BV2011" i="1" s="1"/>
  <c r="CJ2011" i="1" s="1"/>
  <c r="CL2011" i="1" s="1"/>
  <c r="H2010" i="1"/>
  <c r="G2137" i="1"/>
  <c r="M2116" i="1"/>
  <c r="Y2116" i="1" s="1"/>
  <c r="AE2116" i="1" s="1"/>
  <c r="AW2116" i="1" s="1"/>
  <c r="BA2116" i="1" s="1"/>
  <c r="BO2116" i="1" s="1"/>
  <c r="BU2116" i="1" s="1"/>
  <c r="CG2116" i="1" s="1"/>
  <c r="CI2116" i="1" s="1"/>
  <c r="G2115" i="1"/>
  <c r="AH2126" i="1"/>
  <c r="O1938" i="1"/>
  <c r="AA1938" i="1" s="1"/>
  <c r="AG1938" i="1" s="1"/>
  <c r="AY1938" i="1" s="1"/>
  <c r="BC1938" i="1" s="1"/>
  <c r="BQ1938" i="1" s="1"/>
  <c r="BW1938" i="1" s="1"/>
  <c r="CM1938" i="1" s="1"/>
  <c r="CO1938" i="1" s="1"/>
  <c r="I1937" i="1"/>
  <c r="O1937" i="1" s="1"/>
  <c r="AA1937" i="1" s="1"/>
  <c r="AG1937" i="1" s="1"/>
  <c r="AY1937" i="1" s="1"/>
  <c r="BC1937" i="1" s="1"/>
  <c r="BQ1937" i="1" s="1"/>
  <c r="BW1937" i="1" s="1"/>
  <c r="CM1937" i="1" s="1"/>
  <c r="CO1937" i="1" s="1"/>
  <c r="CJ1977" i="1"/>
  <c r="CA1976" i="1"/>
  <c r="O1999" i="1"/>
  <c r="AA1999" i="1" s="1"/>
  <c r="AG1999" i="1" s="1"/>
  <c r="AY1999" i="1" s="1"/>
  <c r="BC1999" i="1" s="1"/>
  <c r="BQ1999" i="1" s="1"/>
  <c r="BW1999" i="1" s="1"/>
  <c r="CM1999" i="1" s="1"/>
  <c r="CO1999" i="1" s="1"/>
  <c r="I1998" i="1"/>
  <c r="BX1976" i="1"/>
  <c r="CG1977" i="1"/>
  <c r="CJ1969" i="1"/>
  <c r="P1962" i="1"/>
  <c r="Y1963" i="1"/>
  <c r="AE1963" i="1" s="1"/>
  <c r="AW1963" i="1" s="1"/>
  <c r="BA1963" i="1" s="1"/>
  <c r="BO1963" i="1" s="1"/>
  <c r="BU1963" i="1" s="1"/>
  <c r="CG1963" i="1" s="1"/>
  <c r="M1924" i="1"/>
  <c r="Y1924" i="1" s="1"/>
  <c r="AE1924" i="1" s="1"/>
  <c r="AW1924" i="1" s="1"/>
  <c r="BA1924" i="1" s="1"/>
  <c r="BO1924" i="1" s="1"/>
  <c r="BU1924" i="1" s="1"/>
  <c r="CG1924" i="1" s="1"/>
  <c r="CI1924" i="1" s="1"/>
  <c r="G1923" i="1"/>
  <c r="CJ1958" i="1"/>
  <c r="CA1957" i="1"/>
  <c r="BM1916" i="1"/>
  <c r="BM1915" i="1" s="1"/>
  <c r="BM1908" i="1" s="1"/>
  <c r="M1827" i="1"/>
  <c r="Y1827" i="1" s="1"/>
  <c r="AE1827" i="1" s="1"/>
  <c r="AW1827" i="1" s="1"/>
  <c r="BA1827" i="1" s="1"/>
  <c r="BO1827" i="1" s="1"/>
  <c r="BU1827" i="1" s="1"/>
  <c r="CG1827" i="1" s="1"/>
  <c r="CI1827" i="1" s="1"/>
  <c r="G1826" i="1"/>
  <c r="O1787" i="1"/>
  <c r="AA1787" i="1" s="1"/>
  <c r="AG1787" i="1" s="1"/>
  <c r="AY1787" i="1" s="1"/>
  <c r="BC1787" i="1" s="1"/>
  <c r="BQ1787" i="1" s="1"/>
  <c r="BW1787" i="1" s="1"/>
  <c r="CM1787" i="1" s="1"/>
  <c r="CO1787" i="1" s="1"/>
  <c r="I1786" i="1"/>
  <c r="G1772" i="1"/>
  <c r="BX1916" i="1"/>
  <c r="BX1915" i="1" s="1"/>
  <c r="J1826" i="1"/>
  <c r="J1825" i="1" s="1"/>
  <c r="J1824" i="1" s="1"/>
  <c r="J1823" i="1" s="1"/>
  <c r="O1729" i="1"/>
  <c r="AA1729" i="1" s="1"/>
  <c r="AG1729" i="1" s="1"/>
  <c r="AY1729" i="1" s="1"/>
  <c r="BC1729" i="1" s="1"/>
  <c r="BQ1729" i="1" s="1"/>
  <c r="BW1729" i="1" s="1"/>
  <c r="CM1729" i="1" s="1"/>
  <c r="CO1729" i="1" s="1"/>
  <c r="I1728" i="1"/>
  <c r="N1692" i="1"/>
  <c r="Z1692" i="1" s="1"/>
  <c r="AF1692" i="1" s="1"/>
  <c r="AX1692" i="1" s="1"/>
  <c r="BB1692" i="1" s="1"/>
  <c r="BP1692" i="1" s="1"/>
  <c r="BV1692" i="1" s="1"/>
  <c r="CJ1692" i="1" s="1"/>
  <c r="CL1692" i="1" s="1"/>
  <c r="H1691" i="1"/>
  <c r="M1667" i="1"/>
  <c r="Y1667" i="1" s="1"/>
  <c r="AE1667" i="1" s="1"/>
  <c r="AW1667" i="1" s="1"/>
  <c r="BA1667" i="1" s="1"/>
  <c r="BO1667" i="1" s="1"/>
  <c r="BU1667" i="1" s="1"/>
  <c r="CG1667" i="1" s="1"/>
  <c r="CI1667" i="1" s="1"/>
  <c r="G1666" i="1"/>
  <c r="M1653" i="1"/>
  <c r="Y1653" i="1" s="1"/>
  <c r="AE1653" i="1" s="1"/>
  <c r="AW1653" i="1" s="1"/>
  <c r="BA1653" i="1" s="1"/>
  <c r="BO1653" i="1" s="1"/>
  <c r="BU1653" i="1" s="1"/>
  <c r="CG1653" i="1" s="1"/>
  <c r="CI1653" i="1" s="1"/>
  <c r="G1652" i="1"/>
  <c r="N1641" i="1"/>
  <c r="Z1641" i="1" s="1"/>
  <c r="AF1641" i="1" s="1"/>
  <c r="AX1641" i="1" s="1"/>
  <c r="BB1641" i="1" s="1"/>
  <c r="BP1641" i="1" s="1"/>
  <c r="BV1641" i="1" s="1"/>
  <c r="CJ1641" i="1" s="1"/>
  <c r="CL1641" i="1" s="1"/>
  <c r="H1640" i="1"/>
  <c r="N1613" i="1"/>
  <c r="Z1613" i="1" s="1"/>
  <c r="AF1613" i="1" s="1"/>
  <c r="AX1613" i="1" s="1"/>
  <c r="BB1613" i="1" s="1"/>
  <c r="BP1613" i="1" s="1"/>
  <c r="BV1613" i="1" s="1"/>
  <c r="CJ1613" i="1" s="1"/>
  <c r="H1612" i="1"/>
  <c r="N1576" i="1"/>
  <c r="Z1576" i="1" s="1"/>
  <c r="AF1576" i="1" s="1"/>
  <c r="AX1576" i="1" s="1"/>
  <c r="BB1576" i="1" s="1"/>
  <c r="BP1576" i="1" s="1"/>
  <c r="BV1576" i="1" s="1"/>
  <c r="CJ1576" i="1" s="1"/>
  <c r="H1575" i="1"/>
  <c r="AW1921" i="1"/>
  <c r="BA1921" i="1" s="1"/>
  <c r="BO1921" i="1" s="1"/>
  <c r="BU1921" i="1" s="1"/>
  <c r="CG1921" i="1" s="1"/>
  <c r="CI1921" i="1" s="1"/>
  <c r="M1905" i="1"/>
  <c r="Y1905" i="1" s="1"/>
  <c r="AE1905" i="1" s="1"/>
  <c r="AW1905" i="1" s="1"/>
  <c r="BA1905" i="1" s="1"/>
  <c r="BO1905" i="1" s="1"/>
  <c r="BU1905" i="1" s="1"/>
  <c r="CG1905" i="1" s="1"/>
  <c r="CI1905" i="1" s="1"/>
  <c r="G1904" i="1"/>
  <c r="N1713" i="1"/>
  <c r="Z1713" i="1" s="1"/>
  <c r="AF1713" i="1" s="1"/>
  <c r="AX1713" i="1" s="1"/>
  <c r="BB1713" i="1" s="1"/>
  <c r="BP1713" i="1" s="1"/>
  <c r="BV1713" i="1" s="1"/>
  <c r="CJ1713" i="1" s="1"/>
  <c r="CL1713" i="1" s="1"/>
  <c r="H1712" i="1"/>
  <c r="N1701" i="1"/>
  <c r="Z1701" i="1" s="1"/>
  <c r="AF1701" i="1" s="1"/>
  <c r="AX1701" i="1" s="1"/>
  <c r="BB1701" i="1" s="1"/>
  <c r="BP1701" i="1" s="1"/>
  <c r="BV1701" i="1" s="1"/>
  <c r="CJ1701" i="1" s="1"/>
  <c r="CL1701" i="1" s="1"/>
  <c r="H1700" i="1"/>
  <c r="AX1597" i="1"/>
  <c r="BB1597" i="1" s="1"/>
  <c r="BP1597" i="1" s="1"/>
  <c r="BV1597" i="1" s="1"/>
  <c r="CJ1597" i="1" s="1"/>
  <c r="CL1597" i="1" s="1"/>
  <c r="BX1911" i="1"/>
  <c r="CG1912" i="1"/>
  <c r="O1713" i="1"/>
  <c r="AA1713" i="1" s="1"/>
  <c r="AG1713" i="1" s="1"/>
  <c r="AY1713" i="1" s="1"/>
  <c r="BC1713" i="1" s="1"/>
  <c r="BQ1713" i="1" s="1"/>
  <c r="BW1713" i="1" s="1"/>
  <c r="CM1713" i="1" s="1"/>
  <c r="CO1713" i="1" s="1"/>
  <c r="I1712" i="1"/>
  <c r="I1621" i="1"/>
  <c r="O1622" i="1"/>
  <c r="AA1622" i="1" s="1"/>
  <c r="AG1622" i="1" s="1"/>
  <c r="AY1622" i="1" s="1"/>
  <c r="BC1622" i="1" s="1"/>
  <c r="BQ1622" i="1" s="1"/>
  <c r="BW1622" i="1" s="1"/>
  <c r="CM1622" i="1" s="1"/>
  <c r="CO1622" i="1" s="1"/>
  <c r="O1760" i="1"/>
  <c r="AA1760" i="1" s="1"/>
  <c r="AG1760" i="1" s="1"/>
  <c r="AY1760" i="1" s="1"/>
  <c r="BC1760" i="1" s="1"/>
  <c r="BQ1760" i="1" s="1"/>
  <c r="BW1760" i="1" s="1"/>
  <c r="CM1760" i="1" s="1"/>
  <c r="CO1760" i="1" s="1"/>
  <c r="I1640" i="1"/>
  <c r="O1641" i="1"/>
  <c r="AA1641" i="1" s="1"/>
  <c r="AG1641" i="1" s="1"/>
  <c r="AY1641" i="1" s="1"/>
  <c r="BC1641" i="1" s="1"/>
  <c r="BQ1641" i="1" s="1"/>
  <c r="BW1641" i="1" s="1"/>
  <c r="CM1641" i="1" s="1"/>
  <c r="CO1641" i="1" s="1"/>
  <c r="M1640" i="1"/>
  <c r="Y1640" i="1" s="1"/>
  <c r="AE1640" i="1" s="1"/>
  <c r="AW1640" i="1" s="1"/>
  <c r="BA1640" i="1" s="1"/>
  <c r="BO1640" i="1" s="1"/>
  <c r="BU1640" i="1" s="1"/>
  <c r="CG1640" i="1" s="1"/>
  <c r="G1639" i="1"/>
  <c r="M1621" i="1"/>
  <c r="Y1621" i="1" s="1"/>
  <c r="AE1621" i="1" s="1"/>
  <c r="AW1621" i="1" s="1"/>
  <c r="BA1621" i="1" s="1"/>
  <c r="BO1621" i="1" s="1"/>
  <c r="BU1621" i="1" s="1"/>
  <c r="CG1621" i="1" s="1"/>
  <c r="CI1621" i="1" s="1"/>
  <c r="G1620" i="1"/>
  <c r="M1620" i="1" s="1"/>
  <c r="Y1620" i="1" s="1"/>
  <c r="AE1620" i="1" s="1"/>
  <c r="AW1620" i="1" s="1"/>
  <c r="BA1620" i="1" s="1"/>
  <c r="BO1620" i="1" s="1"/>
  <c r="BU1620" i="1" s="1"/>
  <c r="CG1620" i="1" s="1"/>
  <c r="CI1620" i="1" s="1"/>
  <c r="N1547" i="1"/>
  <c r="Z1547" i="1" s="1"/>
  <c r="AF1547" i="1" s="1"/>
  <c r="AX1547" i="1" s="1"/>
  <c r="BB1547" i="1" s="1"/>
  <c r="BP1547" i="1" s="1"/>
  <c r="BV1547" i="1" s="1"/>
  <c r="CJ1547" i="1" s="1"/>
  <c r="H1546" i="1"/>
  <c r="N1524" i="1"/>
  <c r="Z1524" i="1" s="1"/>
  <c r="AF1524" i="1" s="1"/>
  <c r="AX1524" i="1" s="1"/>
  <c r="BB1524" i="1" s="1"/>
  <c r="BP1524" i="1" s="1"/>
  <c r="BV1524" i="1" s="1"/>
  <c r="CJ1524" i="1" s="1"/>
  <c r="H1523" i="1"/>
  <c r="M1501" i="1"/>
  <c r="Y1501" i="1" s="1"/>
  <c r="AE1501" i="1" s="1"/>
  <c r="AW1501" i="1" s="1"/>
  <c r="BA1501" i="1" s="1"/>
  <c r="BO1501" i="1" s="1"/>
  <c r="BU1501" i="1" s="1"/>
  <c r="CG1501" i="1" s="1"/>
  <c r="CI1501" i="1" s="1"/>
  <c r="G1500" i="1"/>
  <c r="M1500" i="1" s="1"/>
  <c r="Y1500" i="1" s="1"/>
  <c r="AE1500" i="1" s="1"/>
  <c r="AW1500" i="1" s="1"/>
  <c r="BA1500" i="1" s="1"/>
  <c r="BO1500" i="1" s="1"/>
  <c r="BU1500" i="1" s="1"/>
  <c r="CG1500" i="1" s="1"/>
  <c r="CI1500" i="1" s="1"/>
  <c r="N1482" i="1"/>
  <c r="Z1482" i="1" s="1"/>
  <c r="AF1482" i="1" s="1"/>
  <c r="AX1482" i="1" s="1"/>
  <c r="BB1482" i="1" s="1"/>
  <c r="BP1482" i="1" s="1"/>
  <c r="BV1482" i="1" s="1"/>
  <c r="CJ1482" i="1" s="1"/>
  <c r="CL1482" i="1" s="1"/>
  <c r="H1481" i="1"/>
  <c r="O1614" i="1"/>
  <c r="AA1614" i="1" s="1"/>
  <c r="AG1614" i="1" s="1"/>
  <c r="AY1614" i="1" s="1"/>
  <c r="BC1614" i="1" s="1"/>
  <c r="BQ1614" i="1" s="1"/>
  <c r="BW1614" i="1" s="1"/>
  <c r="CM1614" i="1" s="1"/>
  <c r="CO1614" i="1" s="1"/>
  <c r="I1613" i="1"/>
  <c r="G1509" i="1"/>
  <c r="M1510" i="1"/>
  <c r="Y1510" i="1" s="1"/>
  <c r="AE1510" i="1" s="1"/>
  <c r="AW1510" i="1" s="1"/>
  <c r="BA1510" i="1" s="1"/>
  <c r="BO1510" i="1" s="1"/>
  <c r="BU1510" i="1" s="1"/>
  <c r="CG1510" i="1" s="1"/>
  <c r="I1413" i="1"/>
  <c r="O1414" i="1"/>
  <c r="AA1414" i="1" s="1"/>
  <c r="AG1414" i="1" s="1"/>
  <c r="AY1414" i="1" s="1"/>
  <c r="BC1414" i="1" s="1"/>
  <c r="BQ1414" i="1" s="1"/>
  <c r="BW1414" i="1" s="1"/>
  <c r="CM1414" i="1" s="1"/>
  <c r="CO1414" i="1" s="1"/>
  <c r="O1407" i="1"/>
  <c r="AA1407" i="1" s="1"/>
  <c r="AG1407" i="1" s="1"/>
  <c r="AY1407" i="1" s="1"/>
  <c r="BC1407" i="1" s="1"/>
  <c r="BQ1407" i="1" s="1"/>
  <c r="BW1407" i="1" s="1"/>
  <c r="CM1407" i="1" s="1"/>
  <c r="CO1407" i="1" s="1"/>
  <c r="I1406" i="1"/>
  <c r="O1246" i="1"/>
  <c r="AA1246" i="1" s="1"/>
  <c r="AG1246" i="1" s="1"/>
  <c r="AY1246" i="1" s="1"/>
  <c r="BC1246" i="1" s="1"/>
  <c r="BQ1246" i="1" s="1"/>
  <c r="BW1246" i="1" s="1"/>
  <c r="CM1246" i="1" s="1"/>
  <c r="CO1246" i="1" s="1"/>
  <c r="I1245" i="1"/>
  <c r="N1227" i="1"/>
  <c r="Z1227" i="1" s="1"/>
  <c r="AF1227" i="1" s="1"/>
  <c r="AX1227" i="1" s="1"/>
  <c r="BB1227" i="1" s="1"/>
  <c r="BP1227" i="1" s="1"/>
  <c r="BV1227" i="1" s="1"/>
  <c r="CJ1227" i="1" s="1"/>
  <c r="CL1227" i="1" s="1"/>
  <c r="H1226" i="1"/>
  <c r="AW1681" i="1"/>
  <c r="BA1681" i="1" s="1"/>
  <c r="BO1681" i="1" s="1"/>
  <c r="BU1681" i="1" s="1"/>
  <c r="CG1681" i="1" s="1"/>
  <c r="I1584" i="1"/>
  <c r="O1585" i="1"/>
  <c r="AA1585" i="1" s="1"/>
  <c r="AG1585" i="1" s="1"/>
  <c r="AY1585" i="1" s="1"/>
  <c r="BC1585" i="1" s="1"/>
  <c r="BQ1585" i="1" s="1"/>
  <c r="BW1585" i="1" s="1"/>
  <c r="CM1585" i="1" s="1"/>
  <c r="CO1585" i="1" s="1"/>
  <c r="G1448" i="1"/>
  <c r="M1448" i="1" s="1"/>
  <c r="Y1448" i="1" s="1"/>
  <c r="AE1448" i="1" s="1"/>
  <c r="AW1448" i="1" s="1"/>
  <c r="BA1448" i="1" s="1"/>
  <c r="BO1448" i="1" s="1"/>
  <c r="BU1448" i="1" s="1"/>
  <c r="CG1448" i="1" s="1"/>
  <c r="CI1448" i="1" s="1"/>
  <c r="M1449" i="1"/>
  <c r="Y1449" i="1" s="1"/>
  <c r="AE1449" i="1" s="1"/>
  <c r="AW1449" i="1" s="1"/>
  <c r="BA1449" i="1" s="1"/>
  <c r="BO1449" i="1" s="1"/>
  <c r="BU1449" i="1" s="1"/>
  <c r="CG1449" i="1" s="1"/>
  <c r="CI1449" i="1" s="1"/>
  <c r="O1444" i="1"/>
  <c r="AA1444" i="1" s="1"/>
  <c r="AG1444" i="1" s="1"/>
  <c r="AY1444" i="1" s="1"/>
  <c r="BC1444" i="1" s="1"/>
  <c r="BQ1444" i="1" s="1"/>
  <c r="BW1444" i="1" s="1"/>
  <c r="CM1444" i="1" s="1"/>
  <c r="CO1444" i="1" s="1"/>
  <c r="I1443" i="1"/>
  <c r="O1818" i="1"/>
  <c r="AA1818" i="1" s="1"/>
  <c r="AG1818" i="1" s="1"/>
  <c r="AY1818" i="1" s="1"/>
  <c r="BC1818" i="1" s="1"/>
  <c r="BQ1818" i="1" s="1"/>
  <c r="BW1818" i="1" s="1"/>
  <c r="CM1818" i="1" s="1"/>
  <c r="CO1818" i="1" s="1"/>
  <c r="I1546" i="1"/>
  <c r="O1547" i="1"/>
  <c r="AA1547" i="1" s="1"/>
  <c r="AG1547" i="1" s="1"/>
  <c r="AY1547" i="1" s="1"/>
  <c r="BC1547" i="1" s="1"/>
  <c r="BQ1547" i="1" s="1"/>
  <c r="BW1547" i="1" s="1"/>
  <c r="CM1547" i="1" s="1"/>
  <c r="M1534" i="1"/>
  <c r="Y1534" i="1" s="1"/>
  <c r="AE1534" i="1" s="1"/>
  <c r="AW1534" i="1" s="1"/>
  <c r="BA1534" i="1" s="1"/>
  <c r="BO1534" i="1" s="1"/>
  <c r="BU1534" i="1" s="1"/>
  <c r="CG1534" i="1" s="1"/>
  <c r="CI1534" i="1" s="1"/>
  <c r="G1533" i="1"/>
  <c r="M1533" i="1" s="1"/>
  <c r="Y1533" i="1" s="1"/>
  <c r="AE1533" i="1" s="1"/>
  <c r="AW1533" i="1" s="1"/>
  <c r="BA1533" i="1" s="1"/>
  <c r="BO1533" i="1" s="1"/>
  <c r="BU1533" i="1" s="1"/>
  <c r="CG1533" i="1" s="1"/>
  <c r="O1529" i="1"/>
  <c r="AA1529" i="1" s="1"/>
  <c r="AG1529" i="1" s="1"/>
  <c r="AY1529" i="1" s="1"/>
  <c r="BC1529" i="1" s="1"/>
  <c r="BQ1529" i="1" s="1"/>
  <c r="BW1529" i="1" s="1"/>
  <c r="CM1529" i="1" s="1"/>
  <c r="CO1529" i="1" s="1"/>
  <c r="P1517" i="1"/>
  <c r="Y1518" i="1"/>
  <c r="AE1518" i="1" s="1"/>
  <c r="AW1518" i="1" s="1"/>
  <c r="BA1518" i="1" s="1"/>
  <c r="BO1518" i="1" s="1"/>
  <c r="BU1518" i="1" s="1"/>
  <c r="CG1518" i="1" s="1"/>
  <c r="CI1518" i="1" s="1"/>
  <c r="AH1455" i="1"/>
  <c r="AW1456" i="1"/>
  <c r="BA1456" i="1" s="1"/>
  <c r="BO1456" i="1" s="1"/>
  <c r="BU1456" i="1" s="1"/>
  <c r="CG1456" i="1" s="1"/>
  <c r="CI1456" i="1" s="1"/>
  <c r="O1419" i="1"/>
  <c r="AA1419" i="1" s="1"/>
  <c r="AG1419" i="1" s="1"/>
  <c r="AY1419" i="1" s="1"/>
  <c r="BC1419" i="1" s="1"/>
  <c r="BQ1419" i="1" s="1"/>
  <c r="BW1419" i="1" s="1"/>
  <c r="CM1419" i="1" s="1"/>
  <c r="CO1419" i="1" s="1"/>
  <c r="I1418" i="1"/>
  <c r="Y1377" i="1"/>
  <c r="AE1377" i="1" s="1"/>
  <c r="AW1377" i="1" s="1"/>
  <c r="BA1377" i="1" s="1"/>
  <c r="BO1377" i="1" s="1"/>
  <c r="BU1377" i="1" s="1"/>
  <c r="CG1377" i="1" s="1"/>
  <c r="CI1377" i="1" s="1"/>
  <c r="P1376" i="1"/>
  <c r="AA1290" i="1"/>
  <c r="AG1290" i="1" s="1"/>
  <c r="AY1290" i="1" s="1"/>
  <c r="BC1290" i="1" s="1"/>
  <c r="BQ1290" i="1" s="1"/>
  <c r="BW1290" i="1" s="1"/>
  <c r="CM1290" i="1" s="1"/>
  <c r="CO1290" i="1" s="1"/>
  <c r="V1284" i="1"/>
  <c r="V1283" i="1" s="1"/>
  <c r="M1279" i="1"/>
  <c r="Y1279" i="1" s="1"/>
  <c r="AE1279" i="1" s="1"/>
  <c r="AW1279" i="1" s="1"/>
  <c r="BA1279" i="1" s="1"/>
  <c r="BO1279" i="1" s="1"/>
  <c r="BU1279" i="1" s="1"/>
  <c r="CG1279" i="1" s="1"/>
  <c r="G1278" i="1"/>
  <c r="M1278" i="1" s="1"/>
  <c r="Y1278" i="1" s="1"/>
  <c r="AE1278" i="1" s="1"/>
  <c r="AW1278" i="1" s="1"/>
  <c r="BA1278" i="1" s="1"/>
  <c r="BO1278" i="1" s="1"/>
  <c r="BU1278" i="1" s="1"/>
  <c r="CG1278" i="1" s="1"/>
  <c r="CI1278" i="1" s="1"/>
  <c r="M1267" i="1"/>
  <c r="Y1267" i="1" s="1"/>
  <c r="AE1267" i="1" s="1"/>
  <c r="AW1267" i="1" s="1"/>
  <c r="BA1267" i="1" s="1"/>
  <c r="BO1267" i="1" s="1"/>
  <c r="BU1267" i="1" s="1"/>
  <c r="CG1267" i="1" s="1"/>
  <c r="G1266" i="1"/>
  <c r="O1250" i="1"/>
  <c r="AA1250" i="1" s="1"/>
  <c r="AG1250" i="1" s="1"/>
  <c r="AY1250" i="1" s="1"/>
  <c r="BC1250" i="1" s="1"/>
  <c r="BQ1250" i="1" s="1"/>
  <c r="BW1250" i="1" s="1"/>
  <c r="CM1250" i="1" s="1"/>
  <c r="CO1250" i="1" s="1"/>
  <c r="I1249" i="1"/>
  <c r="O1249" i="1" s="1"/>
  <c r="AA1249" i="1" s="1"/>
  <c r="AG1249" i="1" s="1"/>
  <c r="AY1249" i="1" s="1"/>
  <c r="BC1249" i="1" s="1"/>
  <c r="BQ1249" i="1" s="1"/>
  <c r="BW1249" i="1" s="1"/>
  <c r="CM1249" i="1" s="1"/>
  <c r="O1392" i="1"/>
  <c r="AA1392" i="1" s="1"/>
  <c r="AG1392" i="1" s="1"/>
  <c r="AY1392" i="1" s="1"/>
  <c r="BC1392" i="1" s="1"/>
  <c r="BQ1392" i="1" s="1"/>
  <c r="BW1392" i="1" s="1"/>
  <c r="CM1392" i="1" s="1"/>
  <c r="CO1392" i="1" s="1"/>
  <c r="I1391" i="1"/>
  <c r="O1391" i="1" s="1"/>
  <c r="AA1391" i="1" s="1"/>
  <c r="AG1391" i="1" s="1"/>
  <c r="AY1391" i="1" s="1"/>
  <c r="BC1391" i="1" s="1"/>
  <c r="BQ1391" i="1" s="1"/>
  <c r="BW1391" i="1" s="1"/>
  <c r="CM1391" i="1" s="1"/>
  <c r="O1367" i="1"/>
  <c r="AA1367" i="1" s="1"/>
  <c r="AG1367" i="1" s="1"/>
  <c r="AY1367" i="1" s="1"/>
  <c r="BC1367" i="1" s="1"/>
  <c r="BQ1367" i="1" s="1"/>
  <c r="BW1367" i="1" s="1"/>
  <c r="CM1367" i="1" s="1"/>
  <c r="CO1367" i="1" s="1"/>
  <c r="L1366" i="1"/>
  <c r="N1014" i="1"/>
  <c r="Z1014" i="1" s="1"/>
  <c r="AF1014" i="1" s="1"/>
  <c r="AX1014" i="1" s="1"/>
  <c r="BB1014" i="1" s="1"/>
  <c r="BP1014" i="1" s="1"/>
  <c r="BV1014" i="1" s="1"/>
  <c r="CJ1014" i="1" s="1"/>
  <c r="H1013" i="1"/>
  <c r="N908" i="1"/>
  <c r="Z908" i="1" s="1"/>
  <c r="AF908" i="1" s="1"/>
  <c r="AX908" i="1" s="1"/>
  <c r="BB908" i="1" s="1"/>
  <c r="BP908" i="1" s="1"/>
  <c r="BV908" i="1" s="1"/>
  <c r="CJ908" i="1" s="1"/>
  <c r="CL908" i="1" s="1"/>
  <c r="H907" i="1"/>
  <c r="H1362" i="1"/>
  <c r="N1363" i="1"/>
  <c r="Z1363" i="1" s="1"/>
  <c r="AF1363" i="1" s="1"/>
  <c r="AX1363" i="1" s="1"/>
  <c r="BB1363" i="1" s="1"/>
  <c r="BP1363" i="1" s="1"/>
  <c r="BV1363" i="1" s="1"/>
  <c r="CJ1363" i="1" s="1"/>
  <c r="CL1363" i="1" s="1"/>
  <c r="M1362" i="1"/>
  <c r="Y1362" i="1" s="1"/>
  <c r="AE1362" i="1" s="1"/>
  <c r="AW1362" i="1" s="1"/>
  <c r="BA1362" i="1" s="1"/>
  <c r="BO1362" i="1" s="1"/>
  <c r="BU1362" i="1" s="1"/>
  <c r="CG1362" i="1" s="1"/>
  <c r="CI1362" i="1" s="1"/>
  <c r="G1296" i="1"/>
  <c r="M1297" i="1"/>
  <c r="Y1297" i="1" s="1"/>
  <c r="AE1297" i="1" s="1"/>
  <c r="AW1297" i="1" s="1"/>
  <c r="BA1297" i="1" s="1"/>
  <c r="BO1297" i="1" s="1"/>
  <c r="BU1297" i="1" s="1"/>
  <c r="CG1297" i="1" s="1"/>
  <c r="CI1297" i="1" s="1"/>
  <c r="N1279" i="1"/>
  <c r="Z1279" i="1" s="1"/>
  <c r="AF1279" i="1" s="1"/>
  <c r="AX1279" i="1" s="1"/>
  <c r="BB1279" i="1" s="1"/>
  <c r="BP1279" i="1" s="1"/>
  <c r="BV1279" i="1" s="1"/>
  <c r="CJ1279" i="1" s="1"/>
  <c r="H1278" i="1"/>
  <c r="N1278" i="1" s="1"/>
  <c r="Z1278" i="1" s="1"/>
  <c r="AF1278" i="1" s="1"/>
  <c r="AX1278" i="1" s="1"/>
  <c r="BB1278" i="1" s="1"/>
  <c r="BP1278" i="1" s="1"/>
  <c r="BV1278" i="1" s="1"/>
  <c r="CJ1278" i="1" s="1"/>
  <c r="CL1278" i="1" s="1"/>
  <c r="N1274" i="1"/>
  <c r="Z1274" i="1" s="1"/>
  <c r="AF1274" i="1" s="1"/>
  <c r="AX1274" i="1" s="1"/>
  <c r="BB1274" i="1" s="1"/>
  <c r="BP1274" i="1" s="1"/>
  <c r="BV1274" i="1" s="1"/>
  <c r="CJ1274" i="1" s="1"/>
  <c r="H1273" i="1"/>
  <c r="G1216" i="1"/>
  <c r="M1216" i="1" s="1"/>
  <c r="Y1216" i="1" s="1"/>
  <c r="AE1216" i="1" s="1"/>
  <c r="AW1216" i="1" s="1"/>
  <c r="BA1216" i="1" s="1"/>
  <c r="BO1216" i="1" s="1"/>
  <c r="BU1216" i="1" s="1"/>
  <c r="CG1216" i="1" s="1"/>
  <c r="CI1216" i="1" s="1"/>
  <c r="M1217" i="1"/>
  <c r="Y1217" i="1" s="1"/>
  <c r="AE1217" i="1" s="1"/>
  <c r="AW1217" i="1" s="1"/>
  <c r="BA1217" i="1" s="1"/>
  <c r="BO1217" i="1" s="1"/>
  <c r="BU1217" i="1" s="1"/>
  <c r="CG1217" i="1" s="1"/>
  <c r="CI1217" i="1" s="1"/>
  <c r="O1173" i="1"/>
  <c r="AA1173" i="1" s="1"/>
  <c r="AG1173" i="1" s="1"/>
  <c r="AY1173" i="1" s="1"/>
  <c r="BC1173" i="1" s="1"/>
  <c r="BQ1173" i="1" s="1"/>
  <c r="BW1173" i="1" s="1"/>
  <c r="CM1173" i="1" s="1"/>
  <c r="CO1173" i="1" s="1"/>
  <c r="I1172" i="1"/>
  <c r="M1149" i="1"/>
  <c r="Y1149" i="1" s="1"/>
  <c r="AE1149" i="1" s="1"/>
  <c r="AW1149" i="1" s="1"/>
  <c r="BA1149" i="1" s="1"/>
  <c r="BO1149" i="1" s="1"/>
  <c r="BU1149" i="1" s="1"/>
  <c r="CG1149" i="1" s="1"/>
  <c r="CI1149" i="1" s="1"/>
  <c r="G1148" i="1"/>
  <c r="N1126" i="1"/>
  <c r="Z1126" i="1" s="1"/>
  <c r="AF1126" i="1" s="1"/>
  <c r="AX1126" i="1" s="1"/>
  <c r="BB1126" i="1" s="1"/>
  <c r="BP1126" i="1" s="1"/>
  <c r="BV1126" i="1" s="1"/>
  <c r="CJ1126" i="1" s="1"/>
  <c r="H1125" i="1"/>
  <c r="M1103" i="1"/>
  <c r="Y1103" i="1" s="1"/>
  <c r="AE1103" i="1" s="1"/>
  <c r="AW1103" i="1" s="1"/>
  <c r="BA1103" i="1" s="1"/>
  <c r="BO1103" i="1" s="1"/>
  <c r="BU1103" i="1" s="1"/>
  <c r="CG1103" i="1" s="1"/>
  <c r="CI1103" i="1" s="1"/>
  <c r="G1102" i="1"/>
  <c r="M1102" i="1" s="1"/>
  <c r="Y1102" i="1" s="1"/>
  <c r="AE1102" i="1" s="1"/>
  <c r="AW1102" i="1" s="1"/>
  <c r="BA1102" i="1" s="1"/>
  <c r="BO1102" i="1" s="1"/>
  <c r="BU1102" i="1" s="1"/>
  <c r="CG1102" i="1" s="1"/>
  <c r="O1094" i="1"/>
  <c r="AA1094" i="1" s="1"/>
  <c r="AG1094" i="1" s="1"/>
  <c r="AY1094" i="1" s="1"/>
  <c r="BC1094" i="1" s="1"/>
  <c r="BQ1094" i="1" s="1"/>
  <c r="BW1094" i="1" s="1"/>
  <c r="CM1094" i="1" s="1"/>
  <c r="CO1094" i="1" s="1"/>
  <c r="I1093" i="1"/>
  <c r="O1064" i="1"/>
  <c r="AA1064" i="1" s="1"/>
  <c r="AG1064" i="1" s="1"/>
  <c r="AY1064" i="1" s="1"/>
  <c r="BC1064" i="1" s="1"/>
  <c r="BQ1064" i="1" s="1"/>
  <c r="BW1064" i="1" s="1"/>
  <c r="CM1064" i="1" s="1"/>
  <c r="I1063" i="1"/>
  <c r="M1729" i="1"/>
  <c r="Y1729" i="1" s="1"/>
  <c r="AE1729" i="1" s="1"/>
  <c r="AW1729" i="1" s="1"/>
  <c r="BA1729" i="1" s="1"/>
  <c r="BO1729" i="1" s="1"/>
  <c r="BU1729" i="1" s="1"/>
  <c r="CG1729" i="1" s="1"/>
  <c r="CI1729" i="1" s="1"/>
  <c r="AH1596" i="1"/>
  <c r="AW1597" i="1"/>
  <c r="BA1597" i="1" s="1"/>
  <c r="BO1597" i="1" s="1"/>
  <c r="BU1597" i="1" s="1"/>
  <c r="CG1597" i="1" s="1"/>
  <c r="CI1597" i="1" s="1"/>
  <c r="N1412" i="1"/>
  <c r="Z1412" i="1" s="1"/>
  <c r="AF1412" i="1" s="1"/>
  <c r="AX1412" i="1" s="1"/>
  <c r="BB1412" i="1" s="1"/>
  <c r="BP1412" i="1" s="1"/>
  <c r="BV1412" i="1" s="1"/>
  <c r="CJ1412" i="1" s="1"/>
  <c r="CL1412" i="1" s="1"/>
  <c r="V1376" i="1"/>
  <c r="AA1377" i="1"/>
  <c r="AG1377" i="1" s="1"/>
  <c r="AY1377" i="1" s="1"/>
  <c r="BC1377" i="1" s="1"/>
  <c r="BQ1377" i="1" s="1"/>
  <c r="BW1377" i="1" s="1"/>
  <c r="CM1377" i="1" s="1"/>
  <c r="CO1377" i="1" s="1"/>
  <c r="N1297" i="1"/>
  <c r="Z1297" i="1" s="1"/>
  <c r="AF1297" i="1" s="1"/>
  <c r="AX1297" i="1" s="1"/>
  <c r="BB1297" i="1" s="1"/>
  <c r="BP1297" i="1" s="1"/>
  <c r="BV1297" i="1" s="1"/>
  <c r="CJ1297" i="1" s="1"/>
  <c r="CL1297" i="1" s="1"/>
  <c r="M1275" i="1"/>
  <c r="Y1275" i="1" s="1"/>
  <c r="AE1275" i="1" s="1"/>
  <c r="AW1275" i="1" s="1"/>
  <c r="BA1275" i="1" s="1"/>
  <c r="BO1275" i="1" s="1"/>
  <c r="BU1275" i="1" s="1"/>
  <c r="CG1275" i="1" s="1"/>
  <c r="CI1275" i="1" s="1"/>
  <c r="V1234" i="1"/>
  <c r="AA1235" i="1"/>
  <c r="AG1235" i="1" s="1"/>
  <c r="AY1235" i="1" s="1"/>
  <c r="BC1235" i="1" s="1"/>
  <c r="BQ1235" i="1" s="1"/>
  <c r="BW1235" i="1" s="1"/>
  <c r="CM1235" i="1" s="1"/>
  <c r="CO1235" i="1" s="1"/>
  <c r="O1225" i="1"/>
  <c r="AA1225" i="1" s="1"/>
  <c r="AG1225" i="1" s="1"/>
  <c r="AY1225" i="1" s="1"/>
  <c r="BC1225" i="1" s="1"/>
  <c r="BQ1225" i="1" s="1"/>
  <c r="BW1225" i="1" s="1"/>
  <c r="CM1225" i="1" s="1"/>
  <c r="CO1225" i="1" s="1"/>
  <c r="I1224" i="1"/>
  <c r="M1197" i="1"/>
  <c r="Y1197" i="1" s="1"/>
  <c r="AE1197" i="1" s="1"/>
  <c r="AW1197" i="1" s="1"/>
  <c r="BA1197" i="1" s="1"/>
  <c r="BO1197" i="1" s="1"/>
  <c r="BU1197" i="1" s="1"/>
  <c r="CG1197" i="1" s="1"/>
  <c r="CI1197" i="1" s="1"/>
  <c r="G1196" i="1"/>
  <c r="M1196" i="1" s="1"/>
  <c r="Y1196" i="1" s="1"/>
  <c r="AE1196" i="1" s="1"/>
  <c r="AW1196" i="1" s="1"/>
  <c r="BA1196" i="1" s="1"/>
  <c r="BO1196" i="1" s="1"/>
  <c r="BU1196" i="1" s="1"/>
  <c r="CG1196" i="1" s="1"/>
  <c r="CI1196" i="1" s="1"/>
  <c r="N1157" i="1"/>
  <c r="Z1157" i="1" s="1"/>
  <c r="AF1157" i="1" s="1"/>
  <c r="AX1157" i="1" s="1"/>
  <c r="BB1157" i="1" s="1"/>
  <c r="BP1157" i="1" s="1"/>
  <c r="BV1157" i="1" s="1"/>
  <c r="CJ1157" i="1" s="1"/>
  <c r="CL1157" i="1" s="1"/>
  <c r="H1156" i="1"/>
  <c r="O1139" i="1"/>
  <c r="AA1139" i="1" s="1"/>
  <c r="AG1139" i="1" s="1"/>
  <c r="AY1139" i="1" s="1"/>
  <c r="BC1139" i="1" s="1"/>
  <c r="BQ1139" i="1" s="1"/>
  <c r="BW1139" i="1" s="1"/>
  <c r="CM1139" i="1" s="1"/>
  <c r="CO1139" i="1" s="1"/>
  <c r="I1138" i="1"/>
  <c r="O1127" i="1"/>
  <c r="AA1127" i="1" s="1"/>
  <c r="AG1127" i="1" s="1"/>
  <c r="AY1127" i="1" s="1"/>
  <c r="BC1127" i="1" s="1"/>
  <c r="BQ1127" i="1" s="1"/>
  <c r="BW1127" i="1" s="1"/>
  <c r="CM1127" i="1" s="1"/>
  <c r="CO1127" i="1" s="1"/>
  <c r="I1126" i="1"/>
  <c r="N1474" i="1"/>
  <c r="Z1474" i="1" s="1"/>
  <c r="AF1474" i="1" s="1"/>
  <c r="AX1474" i="1" s="1"/>
  <c r="BB1474" i="1" s="1"/>
  <c r="BP1474" i="1" s="1"/>
  <c r="BV1474" i="1" s="1"/>
  <c r="CJ1474" i="1" s="1"/>
  <c r="CL1474" i="1" s="1"/>
  <c r="O1358" i="1"/>
  <c r="AA1358" i="1" s="1"/>
  <c r="AG1358" i="1" s="1"/>
  <c r="AY1358" i="1" s="1"/>
  <c r="BC1358" i="1" s="1"/>
  <c r="BQ1358" i="1" s="1"/>
  <c r="BW1358" i="1" s="1"/>
  <c r="CM1358" i="1" s="1"/>
  <c r="CO1358" i="1" s="1"/>
  <c r="N1304" i="1"/>
  <c r="Z1304" i="1" s="1"/>
  <c r="AF1304" i="1" s="1"/>
  <c r="AX1304" i="1" s="1"/>
  <c r="BB1304" i="1" s="1"/>
  <c r="BP1304" i="1" s="1"/>
  <c r="BV1304" i="1" s="1"/>
  <c r="CJ1304" i="1" s="1"/>
  <c r="M1249" i="1"/>
  <c r="Y1249" i="1" s="1"/>
  <c r="AE1249" i="1" s="1"/>
  <c r="AW1249" i="1" s="1"/>
  <c r="BA1249" i="1" s="1"/>
  <c r="BO1249" i="1" s="1"/>
  <c r="BU1249" i="1" s="1"/>
  <c r="CG1249" i="1" s="1"/>
  <c r="P1284" i="1"/>
  <c r="P1283" i="1" s="1"/>
  <c r="V1136" i="1"/>
  <c r="V1135" i="1" s="1"/>
  <c r="O1078" i="1"/>
  <c r="AA1078" i="1" s="1"/>
  <c r="AG1078" i="1" s="1"/>
  <c r="AY1078" i="1" s="1"/>
  <c r="BC1078" i="1" s="1"/>
  <c r="BQ1078" i="1" s="1"/>
  <c r="BW1078" i="1" s="1"/>
  <c r="CM1078" i="1" s="1"/>
  <c r="CO1078" i="1" s="1"/>
  <c r="M1007" i="1"/>
  <c r="Y1007" i="1" s="1"/>
  <c r="AE1007" i="1" s="1"/>
  <c r="AW1007" i="1" s="1"/>
  <c r="BA1007" i="1" s="1"/>
  <c r="BO1007" i="1" s="1"/>
  <c r="BU1007" i="1" s="1"/>
  <c r="CG1007" i="1" s="1"/>
  <c r="CI1007" i="1" s="1"/>
  <c r="G1006" i="1"/>
  <c r="M981" i="1"/>
  <c r="Y981" i="1" s="1"/>
  <c r="AE981" i="1" s="1"/>
  <c r="AW981" i="1" s="1"/>
  <c r="BA981" i="1" s="1"/>
  <c r="BO981" i="1" s="1"/>
  <c r="BU981" i="1" s="1"/>
  <c r="CG981" i="1" s="1"/>
  <c r="CI981" i="1" s="1"/>
  <c r="G980" i="1"/>
  <c r="V950" i="1"/>
  <c r="AA951" i="1"/>
  <c r="AG951" i="1" s="1"/>
  <c r="AY951" i="1" s="1"/>
  <c r="BC951" i="1" s="1"/>
  <c r="BQ951" i="1" s="1"/>
  <c r="BW951" i="1" s="1"/>
  <c r="CM951" i="1" s="1"/>
  <c r="CO951" i="1" s="1"/>
  <c r="P936" i="1"/>
  <c r="Y937" i="1"/>
  <c r="AE937" i="1" s="1"/>
  <c r="AW937" i="1" s="1"/>
  <c r="BA937" i="1" s="1"/>
  <c r="BO937" i="1" s="1"/>
  <c r="BU937" i="1" s="1"/>
  <c r="CG937" i="1" s="1"/>
  <c r="CI937" i="1" s="1"/>
  <c r="N705" i="1"/>
  <c r="Z705" i="1" s="1"/>
  <c r="AF705" i="1" s="1"/>
  <c r="AX705" i="1" s="1"/>
  <c r="BB705" i="1" s="1"/>
  <c r="BP705" i="1" s="1"/>
  <c r="BV705" i="1" s="1"/>
  <c r="CJ705" i="1" s="1"/>
  <c r="H704" i="1"/>
  <c r="M657" i="1"/>
  <c r="Y657" i="1" s="1"/>
  <c r="AE657" i="1" s="1"/>
  <c r="AW657" i="1" s="1"/>
  <c r="BA657" i="1" s="1"/>
  <c r="BO657" i="1" s="1"/>
  <c r="BU657" i="1" s="1"/>
  <c r="CG657" i="1" s="1"/>
  <c r="CI657" i="1" s="1"/>
  <c r="G656" i="1"/>
  <c r="M639" i="1"/>
  <c r="Y639" i="1" s="1"/>
  <c r="AE639" i="1" s="1"/>
  <c r="AW639" i="1" s="1"/>
  <c r="BA639" i="1" s="1"/>
  <c r="BO639" i="1" s="1"/>
  <c r="BU639" i="1" s="1"/>
  <c r="CG639" i="1" s="1"/>
  <c r="CI639" i="1" s="1"/>
  <c r="G638" i="1"/>
  <c r="O612" i="1"/>
  <c r="AA612" i="1" s="1"/>
  <c r="AG612" i="1" s="1"/>
  <c r="AY612" i="1" s="1"/>
  <c r="BC612" i="1" s="1"/>
  <c r="BQ612" i="1" s="1"/>
  <c r="BW612" i="1" s="1"/>
  <c r="CM612" i="1" s="1"/>
  <c r="CO612" i="1" s="1"/>
  <c r="I611" i="1"/>
  <c r="O611" i="1" s="1"/>
  <c r="AA611" i="1" s="1"/>
  <c r="AG611" i="1" s="1"/>
  <c r="AY611" i="1" s="1"/>
  <c r="BC611" i="1" s="1"/>
  <c r="BQ611" i="1" s="1"/>
  <c r="BW611" i="1" s="1"/>
  <c r="CM611" i="1" s="1"/>
  <c r="CO611" i="1" s="1"/>
  <c r="BX1209" i="1"/>
  <c r="BX1208" i="1" s="1"/>
  <c r="BX1207" i="1" s="1"/>
  <c r="BX1206" i="1" s="1"/>
  <c r="K1153" i="1"/>
  <c r="M1139" i="1"/>
  <c r="Y1139" i="1" s="1"/>
  <c r="AE1139" i="1" s="1"/>
  <c r="AW1139" i="1" s="1"/>
  <c r="BA1139" i="1" s="1"/>
  <c r="BO1139" i="1" s="1"/>
  <c r="BU1139" i="1" s="1"/>
  <c r="CG1139" i="1" s="1"/>
  <c r="CI1139" i="1" s="1"/>
  <c r="M1120" i="1"/>
  <c r="Y1120" i="1" s="1"/>
  <c r="AE1120" i="1" s="1"/>
  <c r="AW1120" i="1" s="1"/>
  <c r="BA1120" i="1" s="1"/>
  <c r="BO1120" i="1" s="1"/>
  <c r="BU1120" i="1" s="1"/>
  <c r="CG1120" i="1" s="1"/>
  <c r="CI1120" i="1" s="1"/>
  <c r="N1109" i="1"/>
  <c r="Z1109" i="1" s="1"/>
  <c r="AF1109" i="1" s="1"/>
  <c r="AX1109" i="1" s="1"/>
  <c r="BB1109" i="1" s="1"/>
  <c r="BP1109" i="1" s="1"/>
  <c r="BV1109" i="1" s="1"/>
  <c r="CJ1109" i="1" s="1"/>
  <c r="I991" i="1"/>
  <c r="O991" i="1" s="1"/>
  <c r="AA991" i="1" s="1"/>
  <c r="AG991" i="1" s="1"/>
  <c r="AY991" i="1" s="1"/>
  <c r="BC991" i="1" s="1"/>
  <c r="BQ991" i="1" s="1"/>
  <c r="BW991" i="1" s="1"/>
  <c r="CM991" i="1" s="1"/>
  <c r="CO991" i="1" s="1"/>
  <c r="O992" i="1"/>
  <c r="AA992" i="1" s="1"/>
  <c r="AG992" i="1" s="1"/>
  <c r="AY992" i="1" s="1"/>
  <c r="BC992" i="1" s="1"/>
  <c r="BQ992" i="1" s="1"/>
  <c r="BW992" i="1" s="1"/>
  <c r="CM992" i="1" s="1"/>
  <c r="M848" i="1"/>
  <c r="Y848" i="1" s="1"/>
  <c r="AE848" i="1" s="1"/>
  <c r="AW848" i="1" s="1"/>
  <c r="BA848" i="1" s="1"/>
  <c r="BO848" i="1" s="1"/>
  <c r="BU848" i="1" s="1"/>
  <c r="CG848" i="1" s="1"/>
  <c r="G847" i="1"/>
  <c r="O814" i="1"/>
  <c r="AA814" i="1" s="1"/>
  <c r="AG814" i="1" s="1"/>
  <c r="AY814" i="1" s="1"/>
  <c r="BC814" i="1" s="1"/>
  <c r="BQ814" i="1" s="1"/>
  <c r="BW814" i="1" s="1"/>
  <c r="CM814" i="1" s="1"/>
  <c r="CO814" i="1" s="1"/>
  <c r="I813" i="1"/>
  <c r="N784" i="1"/>
  <c r="Z784" i="1" s="1"/>
  <c r="AF784" i="1" s="1"/>
  <c r="AX784" i="1" s="1"/>
  <c r="BB784" i="1" s="1"/>
  <c r="BP784" i="1" s="1"/>
  <c r="BV784" i="1" s="1"/>
  <c r="CJ784" i="1" s="1"/>
  <c r="H783" i="1"/>
  <c r="N766" i="1"/>
  <c r="Z766" i="1" s="1"/>
  <c r="AF766" i="1" s="1"/>
  <c r="AX766" i="1" s="1"/>
  <c r="BB766" i="1" s="1"/>
  <c r="BP766" i="1" s="1"/>
  <c r="BV766" i="1" s="1"/>
  <c r="CJ766" i="1" s="1"/>
  <c r="H765" i="1"/>
  <c r="O738" i="1"/>
  <c r="AA738" i="1" s="1"/>
  <c r="AG738" i="1" s="1"/>
  <c r="AY738" i="1" s="1"/>
  <c r="BC738" i="1" s="1"/>
  <c r="BQ738" i="1" s="1"/>
  <c r="BW738" i="1" s="1"/>
  <c r="CM738" i="1" s="1"/>
  <c r="CO738" i="1" s="1"/>
  <c r="I737" i="1"/>
  <c r="O737" i="1" s="1"/>
  <c r="AA737" i="1" s="1"/>
  <c r="AG737" i="1" s="1"/>
  <c r="AY737" i="1" s="1"/>
  <c r="BC737" i="1" s="1"/>
  <c r="BQ737" i="1" s="1"/>
  <c r="BW737" i="1" s="1"/>
  <c r="CM737" i="1" s="1"/>
  <c r="CO737" i="1" s="1"/>
  <c r="O732" i="1"/>
  <c r="AA732" i="1" s="1"/>
  <c r="AG732" i="1" s="1"/>
  <c r="AY732" i="1" s="1"/>
  <c r="BC732" i="1" s="1"/>
  <c r="BQ732" i="1" s="1"/>
  <c r="BW732" i="1" s="1"/>
  <c r="CM732" i="1" s="1"/>
  <c r="I731" i="1"/>
  <c r="M705" i="1"/>
  <c r="Y705" i="1" s="1"/>
  <c r="AE705" i="1" s="1"/>
  <c r="AW705" i="1" s="1"/>
  <c r="BA705" i="1" s="1"/>
  <c r="BO705" i="1" s="1"/>
  <c r="BU705" i="1" s="1"/>
  <c r="CG705" i="1" s="1"/>
  <c r="G704" i="1"/>
  <c r="O679" i="1"/>
  <c r="AA679" i="1" s="1"/>
  <c r="AG679" i="1" s="1"/>
  <c r="AY679" i="1" s="1"/>
  <c r="BC679" i="1" s="1"/>
  <c r="BQ679" i="1" s="1"/>
  <c r="BW679" i="1" s="1"/>
  <c r="CM679" i="1" s="1"/>
  <c r="CO679" i="1" s="1"/>
  <c r="L678" i="1"/>
  <c r="O678" i="1" s="1"/>
  <c r="AA678" i="1" s="1"/>
  <c r="AG678" i="1" s="1"/>
  <c r="AY678" i="1" s="1"/>
  <c r="BC678" i="1" s="1"/>
  <c r="BQ678" i="1" s="1"/>
  <c r="BW678" i="1" s="1"/>
  <c r="CM678" i="1" s="1"/>
  <c r="CO678" i="1" s="1"/>
  <c r="N675" i="1"/>
  <c r="Z675" i="1" s="1"/>
  <c r="AF675" i="1" s="1"/>
  <c r="AX675" i="1" s="1"/>
  <c r="BB675" i="1" s="1"/>
  <c r="BP675" i="1" s="1"/>
  <c r="BV675" i="1" s="1"/>
  <c r="CJ675" i="1" s="1"/>
  <c r="CL675" i="1" s="1"/>
  <c r="H674" i="1"/>
  <c r="N638" i="1"/>
  <c r="Z638" i="1" s="1"/>
  <c r="AF638" i="1" s="1"/>
  <c r="AX638" i="1" s="1"/>
  <c r="BB638" i="1" s="1"/>
  <c r="BP638" i="1" s="1"/>
  <c r="BV638" i="1" s="1"/>
  <c r="CJ638" i="1" s="1"/>
  <c r="H637" i="1"/>
  <c r="AA1087" i="1"/>
  <c r="AG1087" i="1" s="1"/>
  <c r="AY1087" i="1" s="1"/>
  <c r="BC1087" i="1" s="1"/>
  <c r="BQ1087" i="1" s="1"/>
  <c r="BW1087" i="1" s="1"/>
  <c r="CM1087" i="1" s="1"/>
  <c r="CO1087" i="1" s="1"/>
  <c r="I1014" i="1"/>
  <c r="O1015" i="1"/>
  <c r="AA1015" i="1" s="1"/>
  <c r="AG1015" i="1" s="1"/>
  <c r="AY1015" i="1" s="1"/>
  <c r="BC1015" i="1" s="1"/>
  <c r="BQ1015" i="1" s="1"/>
  <c r="BW1015" i="1" s="1"/>
  <c r="CM1015" i="1" s="1"/>
  <c r="CO1015" i="1" s="1"/>
  <c r="O987" i="1"/>
  <c r="AA987" i="1" s="1"/>
  <c r="AG987" i="1" s="1"/>
  <c r="AY987" i="1" s="1"/>
  <c r="BC987" i="1" s="1"/>
  <c r="BQ987" i="1" s="1"/>
  <c r="BW987" i="1" s="1"/>
  <c r="CM987" i="1" s="1"/>
  <c r="I986" i="1"/>
  <c r="O892" i="1"/>
  <c r="AA892" i="1" s="1"/>
  <c r="AG892" i="1" s="1"/>
  <c r="AY892" i="1" s="1"/>
  <c r="BC892" i="1" s="1"/>
  <c r="BQ892" i="1" s="1"/>
  <c r="BW892" i="1" s="1"/>
  <c r="CM892" i="1" s="1"/>
  <c r="CO892" i="1" s="1"/>
  <c r="I891" i="1"/>
  <c r="O767" i="1"/>
  <c r="AA767" i="1" s="1"/>
  <c r="AG767" i="1" s="1"/>
  <c r="AY767" i="1" s="1"/>
  <c r="BC767" i="1" s="1"/>
  <c r="BQ767" i="1" s="1"/>
  <c r="BW767" i="1" s="1"/>
  <c r="CM767" i="1" s="1"/>
  <c r="CO767" i="1" s="1"/>
  <c r="I766" i="1"/>
  <c r="P1207" i="1"/>
  <c r="P1206" i="1" s="1"/>
  <c r="N966" i="1"/>
  <c r="Z966" i="1" s="1"/>
  <c r="AF966" i="1" s="1"/>
  <c r="AX966" i="1" s="1"/>
  <c r="BB966" i="1" s="1"/>
  <c r="BP966" i="1" s="1"/>
  <c r="BV966" i="1" s="1"/>
  <c r="CJ966" i="1" s="1"/>
  <c r="CL966" i="1" s="1"/>
  <c r="H965" i="1"/>
  <c r="N965" i="1" s="1"/>
  <c r="Z965" i="1" s="1"/>
  <c r="AF965" i="1" s="1"/>
  <c r="AX965" i="1" s="1"/>
  <c r="BB965" i="1" s="1"/>
  <c r="BP965" i="1" s="1"/>
  <c r="BV965" i="1" s="1"/>
  <c r="CJ965" i="1" s="1"/>
  <c r="N956" i="1"/>
  <c r="Z956" i="1" s="1"/>
  <c r="AF956" i="1" s="1"/>
  <c r="AX956" i="1" s="1"/>
  <c r="BB956" i="1" s="1"/>
  <c r="BP956" i="1" s="1"/>
  <c r="BV956" i="1" s="1"/>
  <c r="CJ956" i="1" s="1"/>
  <c r="H955" i="1"/>
  <c r="G866" i="1"/>
  <c r="AM744" i="1"/>
  <c r="AM743" i="1" s="1"/>
  <c r="AM729" i="1" s="1"/>
  <c r="N696" i="1"/>
  <c r="Z696" i="1" s="1"/>
  <c r="AF696" i="1" s="1"/>
  <c r="AX696" i="1" s="1"/>
  <c r="BB696" i="1" s="1"/>
  <c r="BP696" i="1" s="1"/>
  <c r="BV696" i="1" s="1"/>
  <c r="CJ696" i="1" s="1"/>
  <c r="CL696" i="1" s="1"/>
  <c r="K695" i="1"/>
  <c r="N695" i="1" s="1"/>
  <c r="Z695" i="1" s="1"/>
  <c r="AF695" i="1" s="1"/>
  <c r="AX695" i="1" s="1"/>
  <c r="BB695" i="1" s="1"/>
  <c r="BP695" i="1" s="1"/>
  <c r="BV695" i="1" s="1"/>
  <c r="CJ695" i="1" s="1"/>
  <c r="CL695" i="1" s="1"/>
  <c r="O538" i="1"/>
  <c r="AA538" i="1" s="1"/>
  <c r="AG538" i="1" s="1"/>
  <c r="AY538" i="1" s="1"/>
  <c r="BC538" i="1" s="1"/>
  <c r="BQ538" i="1" s="1"/>
  <c r="BW538" i="1" s="1"/>
  <c r="CM538" i="1" s="1"/>
  <c r="CO538" i="1" s="1"/>
  <c r="O829" i="1"/>
  <c r="AA829" i="1" s="1"/>
  <c r="AG829" i="1" s="1"/>
  <c r="AY829" i="1" s="1"/>
  <c r="BC829" i="1" s="1"/>
  <c r="BQ829" i="1" s="1"/>
  <c r="BW829" i="1" s="1"/>
  <c r="CM829" i="1" s="1"/>
  <c r="CO829" i="1" s="1"/>
  <c r="O668" i="1"/>
  <c r="AA668" i="1" s="1"/>
  <c r="AG668" i="1" s="1"/>
  <c r="AY668" i="1" s="1"/>
  <c r="BC668" i="1" s="1"/>
  <c r="BQ668" i="1" s="1"/>
  <c r="BW668" i="1" s="1"/>
  <c r="CM668" i="1" s="1"/>
  <c r="CO668" i="1" s="1"/>
  <c r="M840" i="1"/>
  <c r="Y840" i="1" s="1"/>
  <c r="AE840" i="1" s="1"/>
  <c r="AW840" i="1" s="1"/>
  <c r="BA840" i="1" s="1"/>
  <c r="BO840" i="1" s="1"/>
  <c r="BU840" i="1" s="1"/>
  <c r="CG840" i="1" s="1"/>
  <c r="CI840" i="1" s="1"/>
  <c r="J839" i="1"/>
  <c r="N722" i="1"/>
  <c r="Z722" i="1" s="1"/>
  <c r="AF722" i="1" s="1"/>
  <c r="AX722" i="1" s="1"/>
  <c r="BB722" i="1" s="1"/>
  <c r="BP722" i="1" s="1"/>
  <c r="BV722" i="1" s="1"/>
  <c r="CJ722" i="1" s="1"/>
  <c r="CL722" i="1" s="1"/>
  <c r="K721" i="1"/>
  <c r="N721" i="1" s="1"/>
  <c r="Z721" i="1" s="1"/>
  <c r="AF721" i="1" s="1"/>
  <c r="AX721" i="1" s="1"/>
  <c r="BB721" i="1" s="1"/>
  <c r="BP721" i="1" s="1"/>
  <c r="BV721" i="1" s="1"/>
  <c r="CJ721" i="1" s="1"/>
  <c r="CL721" i="1" s="1"/>
  <c r="N606" i="1"/>
  <c r="Z606" i="1" s="1"/>
  <c r="AF606" i="1" s="1"/>
  <c r="AX606" i="1" s="1"/>
  <c r="BB606" i="1" s="1"/>
  <c r="BP606" i="1" s="1"/>
  <c r="BV606" i="1" s="1"/>
  <c r="CJ606" i="1" s="1"/>
  <c r="H605" i="1"/>
  <c r="CG576" i="1"/>
  <c r="CI576" i="1" s="1"/>
  <c r="BX575" i="1"/>
  <c r="N539" i="1"/>
  <c r="Z539" i="1" s="1"/>
  <c r="AF539" i="1" s="1"/>
  <c r="AX539" i="1" s="1"/>
  <c r="BB539" i="1" s="1"/>
  <c r="BP539" i="1" s="1"/>
  <c r="BV539" i="1" s="1"/>
  <c r="CJ539" i="1" s="1"/>
  <c r="CL539" i="1" s="1"/>
  <c r="H538" i="1"/>
  <c r="H494" i="1"/>
  <c r="O437" i="1"/>
  <c r="AA437" i="1" s="1"/>
  <c r="AG437" i="1" s="1"/>
  <c r="AY437" i="1" s="1"/>
  <c r="BC437" i="1" s="1"/>
  <c r="BQ437" i="1" s="1"/>
  <c r="BW437" i="1" s="1"/>
  <c r="CM437" i="1" s="1"/>
  <c r="CO437" i="1" s="1"/>
  <c r="I436" i="1"/>
  <c r="N375" i="1"/>
  <c r="Z375" i="1" s="1"/>
  <c r="AF375" i="1" s="1"/>
  <c r="AX375" i="1" s="1"/>
  <c r="BB375" i="1" s="1"/>
  <c r="BP375" i="1" s="1"/>
  <c r="BV375" i="1" s="1"/>
  <c r="CJ375" i="1" s="1"/>
  <c r="CL375" i="1" s="1"/>
  <c r="H374" i="1"/>
  <c r="G349" i="1"/>
  <c r="O329" i="1"/>
  <c r="AA329" i="1" s="1"/>
  <c r="AG329" i="1" s="1"/>
  <c r="AY329" i="1" s="1"/>
  <c r="BC329" i="1" s="1"/>
  <c r="BQ329" i="1" s="1"/>
  <c r="BW329" i="1" s="1"/>
  <c r="CM329" i="1" s="1"/>
  <c r="CO329" i="1" s="1"/>
  <c r="I328" i="1"/>
  <c r="O316" i="1"/>
  <c r="AA316" i="1" s="1"/>
  <c r="AG316" i="1" s="1"/>
  <c r="AY316" i="1" s="1"/>
  <c r="BC316" i="1" s="1"/>
  <c r="BQ316" i="1" s="1"/>
  <c r="BW316" i="1" s="1"/>
  <c r="CM316" i="1" s="1"/>
  <c r="CO316" i="1" s="1"/>
  <c r="I315" i="1"/>
  <c r="O315" i="1" s="1"/>
  <c r="AA315" i="1" s="1"/>
  <c r="AG315" i="1" s="1"/>
  <c r="AY315" i="1" s="1"/>
  <c r="BC315" i="1" s="1"/>
  <c r="BQ315" i="1" s="1"/>
  <c r="BW315" i="1" s="1"/>
  <c r="CM315" i="1" s="1"/>
  <c r="CO315" i="1" s="1"/>
  <c r="G287" i="1"/>
  <c r="M270" i="1"/>
  <c r="Y270" i="1" s="1"/>
  <c r="AE270" i="1" s="1"/>
  <c r="AW270" i="1" s="1"/>
  <c r="BA270" i="1" s="1"/>
  <c r="BO270" i="1" s="1"/>
  <c r="BU270" i="1" s="1"/>
  <c r="CG270" i="1" s="1"/>
  <c r="CI270" i="1" s="1"/>
  <c r="G269" i="1"/>
  <c r="M269" i="1" s="1"/>
  <c r="Y269" i="1" s="1"/>
  <c r="AE269" i="1" s="1"/>
  <c r="AW269" i="1" s="1"/>
  <c r="BA269" i="1" s="1"/>
  <c r="BO269" i="1" s="1"/>
  <c r="BU269" i="1" s="1"/>
  <c r="CG269" i="1" s="1"/>
  <c r="CI269" i="1" s="1"/>
  <c r="M255" i="1"/>
  <c r="Y255" i="1" s="1"/>
  <c r="AE255" i="1" s="1"/>
  <c r="AW255" i="1" s="1"/>
  <c r="BA255" i="1" s="1"/>
  <c r="BO255" i="1" s="1"/>
  <c r="BU255" i="1" s="1"/>
  <c r="CG255" i="1" s="1"/>
  <c r="CI255" i="1" s="1"/>
  <c r="G254" i="1"/>
  <c r="M254" i="1" s="1"/>
  <c r="Y254" i="1" s="1"/>
  <c r="AE254" i="1" s="1"/>
  <c r="AW254" i="1" s="1"/>
  <c r="BA254" i="1" s="1"/>
  <c r="BO254" i="1" s="1"/>
  <c r="BU254" i="1" s="1"/>
  <c r="CG254" i="1" s="1"/>
  <c r="CI254" i="1" s="1"/>
  <c r="M235" i="1"/>
  <c r="Y235" i="1" s="1"/>
  <c r="AE235" i="1" s="1"/>
  <c r="AW235" i="1" s="1"/>
  <c r="BA235" i="1" s="1"/>
  <c r="BO235" i="1" s="1"/>
  <c r="BU235" i="1" s="1"/>
  <c r="CG235" i="1" s="1"/>
  <c r="CI235" i="1" s="1"/>
  <c r="G234" i="1"/>
  <c r="M234" i="1" s="1"/>
  <c r="Y234" i="1" s="1"/>
  <c r="AE234" i="1" s="1"/>
  <c r="AW234" i="1" s="1"/>
  <c r="BA234" i="1" s="1"/>
  <c r="BO234" i="1" s="1"/>
  <c r="BU234" i="1" s="1"/>
  <c r="CG234" i="1" s="1"/>
  <c r="CI234" i="1" s="1"/>
  <c r="M222" i="1"/>
  <c r="Y222" i="1" s="1"/>
  <c r="AE222" i="1" s="1"/>
  <c r="AW222" i="1" s="1"/>
  <c r="BA222" i="1" s="1"/>
  <c r="BO222" i="1" s="1"/>
  <c r="BU222" i="1" s="1"/>
  <c r="CG222" i="1" s="1"/>
  <c r="CI222" i="1" s="1"/>
  <c r="G221" i="1"/>
  <c r="M221" i="1" s="1"/>
  <c r="Y221" i="1" s="1"/>
  <c r="AE221" i="1" s="1"/>
  <c r="AW221" i="1" s="1"/>
  <c r="BA221" i="1" s="1"/>
  <c r="BO221" i="1" s="1"/>
  <c r="BU221" i="1" s="1"/>
  <c r="CG221" i="1" s="1"/>
  <c r="CI221" i="1" s="1"/>
  <c r="O195" i="1"/>
  <c r="AA195" i="1" s="1"/>
  <c r="AG195" i="1" s="1"/>
  <c r="AY195" i="1" s="1"/>
  <c r="BC195" i="1" s="1"/>
  <c r="BQ195" i="1" s="1"/>
  <c r="BW195" i="1" s="1"/>
  <c r="CM195" i="1" s="1"/>
  <c r="CO195" i="1" s="1"/>
  <c r="I194" i="1"/>
  <c r="O178" i="1"/>
  <c r="AA178" i="1" s="1"/>
  <c r="AG178" i="1" s="1"/>
  <c r="AY178" i="1" s="1"/>
  <c r="BC178" i="1" s="1"/>
  <c r="BQ178" i="1" s="1"/>
  <c r="BW178" i="1" s="1"/>
  <c r="CM178" i="1" s="1"/>
  <c r="CO178" i="1" s="1"/>
  <c r="I177" i="1"/>
  <c r="N132" i="1"/>
  <c r="Z132" i="1" s="1"/>
  <c r="AF132" i="1" s="1"/>
  <c r="AX132" i="1" s="1"/>
  <c r="BB132" i="1" s="1"/>
  <c r="BP132" i="1" s="1"/>
  <c r="BV132" i="1" s="1"/>
  <c r="CJ132" i="1" s="1"/>
  <c r="CL132" i="1" s="1"/>
  <c r="H131" i="1"/>
  <c r="M105" i="1"/>
  <c r="Y105" i="1" s="1"/>
  <c r="AE105" i="1" s="1"/>
  <c r="AW105" i="1" s="1"/>
  <c r="BA105" i="1" s="1"/>
  <c r="BO105" i="1" s="1"/>
  <c r="BU105" i="1" s="1"/>
  <c r="CG105" i="1" s="1"/>
  <c r="CI105" i="1" s="1"/>
  <c r="G104" i="1"/>
  <c r="O85" i="1"/>
  <c r="AA85" i="1" s="1"/>
  <c r="AG85" i="1" s="1"/>
  <c r="AY85" i="1" s="1"/>
  <c r="BC85" i="1" s="1"/>
  <c r="BQ85" i="1" s="1"/>
  <c r="BW85" i="1" s="1"/>
  <c r="CM85" i="1" s="1"/>
  <c r="CO85" i="1" s="1"/>
  <c r="I84" i="1"/>
  <c r="M65" i="1"/>
  <c r="Y65" i="1" s="1"/>
  <c r="AE65" i="1" s="1"/>
  <c r="AW65" i="1" s="1"/>
  <c r="BA65" i="1" s="1"/>
  <c r="BO65" i="1" s="1"/>
  <c r="BU65" i="1" s="1"/>
  <c r="CG65" i="1" s="1"/>
  <c r="CI65" i="1" s="1"/>
  <c r="G64" i="1"/>
  <c r="M51" i="1"/>
  <c r="Y51" i="1" s="1"/>
  <c r="AE51" i="1" s="1"/>
  <c r="AW51" i="1" s="1"/>
  <c r="BA51" i="1" s="1"/>
  <c r="BO51" i="1" s="1"/>
  <c r="BU51" i="1" s="1"/>
  <c r="CG51" i="1" s="1"/>
  <c r="CI51" i="1" s="1"/>
  <c r="G50" i="1"/>
  <c r="M486" i="1"/>
  <c r="Y486" i="1" s="1"/>
  <c r="AE486" i="1" s="1"/>
  <c r="AW486" i="1" s="1"/>
  <c r="BA486" i="1" s="1"/>
  <c r="BO486" i="1" s="1"/>
  <c r="BU486" i="1" s="1"/>
  <c r="CG486" i="1" s="1"/>
  <c r="CI486" i="1" s="1"/>
  <c r="J482" i="1"/>
  <c r="N340" i="1"/>
  <c r="Z340" i="1" s="1"/>
  <c r="AF340" i="1" s="1"/>
  <c r="AX340" i="1" s="1"/>
  <c r="BB340" i="1" s="1"/>
  <c r="BP340" i="1" s="1"/>
  <c r="BV340" i="1" s="1"/>
  <c r="CJ340" i="1" s="1"/>
  <c r="CL340" i="1" s="1"/>
  <c r="H339" i="1"/>
  <c r="H234" i="1"/>
  <c r="N234" i="1" s="1"/>
  <c r="Z234" i="1" s="1"/>
  <c r="AF234" i="1" s="1"/>
  <c r="AX234" i="1" s="1"/>
  <c r="BB234" i="1" s="1"/>
  <c r="BP234" i="1" s="1"/>
  <c r="BV234" i="1" s="1"/>
  <c r="CJ234" i="1" s="1"/>
  <c r="CL234" i="1" s="1"/>
  <c r="N84" i="1"/>
  <c r="Z84" i="1" s="1"/>
  <c r="AF84" i="1" s="1"/>
  <c r="AX84" i="1" s="1"/>
  <c r="BB84" i="1" s="1"/>
  <c r="BP84" i="1" s="1"/>
  <c r="BV84" i="1" s="1"/>
  <c r="CJ84" i="1" s="1"/>
  <c r="CL84" i="1" s="1"/>
  <c r="H83" i="1"/>
  <c r="M71" i="1"/>
  <c r="Y71" i="1" s="1"/>
  <c r="AE71" i="1" s="1"/>
  <c r="AW71" i="1" s="1"/>
  <c r="BA71" i="1" s="1"/>
  <c r="BO71" i="1" s="1"/>
  <c r="BU71" i="1" s="1"/>
  <c r="CG71" i="1" s="1"/>
  <c r="CI71" i="1" s="1"/>
  <c r="N70" i="1"/>
  <c r="Z70" i="1" s="1"/>
  <c r="AF70" i="1" s="1"/>
  <c r="AX70" i="1" s="1"/>
  <c r="BB70" i="1" s="1"/>
  <c r="BP70" i="1" s="1"/>
  <c r="BV70" i="1" s="1"/>
  <c r="CJ70" i="1" s="1"/>
  <c r="CL70" i="1" s="1"/>
  <c r="O408" i="1"/>
  <c r="AA408" i="1" s="1"/>
  <c r="AG408" i="1" s="1"/>
  <c r="AY408" i="1" s="1"/>
  <c r="BC408" i="1" s="1"/>
  <c r="BQ408" i="1" s="1"/>
  <c r="BW408" i="1" s="1"/>
  <c r="CM408" i="1" s="1"/>
  <c r="CO408" i="1" s="1"/>
  <c r="M341" i="1"/>
  <c r="Y341" i="1" s="1"/>
  <c r="AE341" i="1" s="1"/>
  <c r="AW341" i="1" s="1"/>
  <c r="BA341" i="1" s="1"/>
  <c r="BO341" i="1" s="1"/>
  <c r="BU341" i="1" s="1"/>
  <c r="CG341" i="1" s="1"/>
  <c r="CI341" i="1" s="1"/>
  <c r="O133" i="1"/>
  <c r="AA133" i="1" s="1"/>
  <c r="AG133" i="1" s="1"/>
  <c r="AY133" i="1" s="1"/>
  <c r="BC133" i="1" s="1"/>
  <c r="BQ133" i="1" s="1"/>
  <c r="BW133" i="1" s="1"/>
  <c r="CM133" i="1" s="1"/>
  <c r="CO133" i="1" s="1"/>
  <c r="M85" i="1"/>
  <c r="Y85" i="1" s="1"/>
  <c r="AE85" i="1" s="1"/>
  <c r="AW85" i="1" s="1"/>
  <c r="BA85" i="1" s="1"/>
  <c r="BO85" i="1" s="1"/>
  <c r="BU85" i="1" s="1"/>
  <c r="CG85" i="1" s="1"/>
  <c r="CI85" i="1" s="1"/>
  <c r="L69" i="1"/>
  <c r="L56" i="1" s="1"/>
  <c r="L55" i="1" s="1"/>
  <c r="T43" i="1"/>
  <c r="Z44" i="1"/>
  <c r="AF44" i="1" s="1"/>
  <c r="AX44" i="1" s="1"/>
  <c r="BB44" i="1" s="1"/>
  <c r="BP44" i="1" s="1"/>
  <c r="BV44" i="1" s="1"/>
  <c r="CJ44" i="1" s="1"/>
  <c r="M21" i="1"/>
  <c r="Y21" i="1" s="1"/>
  <c r="AE21" i="1" s="1"/>
  <c r="AW21" i="1" s="1"/>
  <c r="BA21" i="1" s="1"/>
  <c r="BO21" i="1" s="1"/>
  <c r="BU21" i="1" s="1"/>
  <c r="CG21" i="1" s="1"/>
  <c r="CI21" i="1" s="1"/>
  <c r="G20" i="1"/>
  <c r="H269" i="1"/>
  <c r="Y111" i="1"/>
  <c r="AE111" i="1" s="1"/>
  <c r="AW111" i="1" s="1"/>
  <c r="BA111" i="1" s="1"/>
  <c r="BO111" i="1" s="1"/>
  <c r="BU111" i="1" s="1"/>
  <c r="CG111" i="1" s="1"/>
  <c r="CI111" i="1" s="1"/>
  <c r="H193" i="1"/>
  <c r="N194" i="1"/>
  <c r="Z194" i="1" s="1"/>
  <c r="AF194" i="1" s="1"/>
  <c r="AX194" i="1" s="1"/>
  <c r="BB194" i="1" s="1"/>
  <c r="BP194" i="1" s="1"/>
  <c r="BV194" i="1" s="1"/>
  <c r="CJ194" i="1" s="1"/>
  <c r="CL194" i="1" s="1"/>
  <c r="H78" i="1"/>
  <c r="N78" i="1" s="1"/>
  <c r="Z78" i="1" s="1"/>
  <c r="AF78" i="1" s="1"/>
  <c r="AX78" i="1" s="1"/>
  <c r="BB78" i="1" s="1"/>
  <c r="BP78" i="1" s="1"/>
  <c r="BV78" i="1" s="1"/>
  <c r="CJ78" i="1" s="1"/>
  <c r="CL78" i="1" s="1"/>
  <c r="N79" i="1"/>
  <c r="Z79" i="1" s="1"/>
  <c r="AF79" i="1" s="1"/>
  <c r="AX79" i="1" s="1"/>
  <c r="BB79" i="1" s="1"/>
  <c r="BP79" i="1" s="1"/>
  <c r="BV79" i="1" s="1"/>
  <c r="CJ79" i="1" s="1"/>
  <c r="CL79" i="1" s="1"/>
  <c r="H64" i="1"/>
  <c r="N65" i="1"/>
  <c r="Z65" i="1" s="1"/>
  <c r="AF65" i="1" s="1"/>
  <c r="AX65" i="1" s="1"/>
  <c r="BB65" i="1" s="1"/>
  <c r="BP65" i="1" s="1"/>
  <c r="BV65" i="1" s="1"/>
  <c r="CJ65" i="1" s="1"/>
  <c r="CL65" i="1" s="1"/>
  <c r="H287" i="1"/>
  <c r="N723" i="1"/>
  <c r="Z723" i="1" s="1"/>
  <c r="AF723" i="1" s="1"/>
  <c r="AX723" i="1" s="1"/>
  <c r="BB723" i="1" s="1"/>
  <c r="BP723" i="1" s="1"/>
  <c r="BV723" i="1" s="1"/>
  <c r="CJ723" i="1" s="1"/>
  <c r="CL723" i="1" s="1"/>
  <c r="N697" i="1"/>
  <c r="Z697" i="1" s="1"/>
  <c r="AF697" i="1" s="1"/>
  <c r="AX697" i="1" s="1"/>
  <c r="BB697" i="1" s="1"/>
  <c r="BP697" i="1" s="1"/>
  <c r="BV697" i="1" s="1"/>
  <c r="CJ697" i="1" s="1"/>
  <c r="CL697" i="1" s="1"/>
  <c r="M679" i="1"/>
  <c r="Y679" i="1" s="1"/>
  <c r="AE679" i="1" s="1"/>
  <c r="AW679" i="1" s="1"/>
  <c r="BA679" i="1" s="1"/>
  <c r="BO679" i="1" s="1"/>
  <c r="BU679" i="1" s="1"/>
  <c r="CG679" i="1" s="1"/>
  <c r="CI679" i="1" s="1"/>
  <c r="N561" i="1"/>
  <c r="Z561" i="1" s="1"/>
  <c r="AF561" i="1" s="1"/>
  <c r="AX561" i="1" s="1"/>
  <c r="BB561" i="1" s="1"/>
  <c r="BP561" i="1" s="1"/>
  <c r="BV561" i="1" s="1"/>
  <c r="CJ561" i="1" s="1"/>
  <c r="CL561" i="1" s="1"/>
  <c r="H560" i="1"/>
  <c r="G419" i="1"/>
  <c r="M419" i="1" s="1"/>
  <c r="Y419" i="1" s="1"/>
  <c r="AE419" i="1" s="1"/>
  <c r="AW419" i="1" s="1"/>
  <c r="BA419" i="1" s="1"/>
  <c r="BO419" i="1" s="1"/>
  <c r="BU419" i="1" s="1"/>
  <c r="CG419" i="1" s="1"/>
  <c r="CI419" i="1" s="1"/>
  <c r="O2758" i="1"/>
  <c r="AA2758" i="1" s="1"/>
  <c r="AG2758" i="1" s="1"/>
  <c r="AY2758" i="1" s="1"/>
  <c r="BC2758" i="1" s="1"/>
  <c r="BQ2758" i="1" s="1"/>
  <c r="BW2758" i="1" s="1"/>
  <c r="CM2758" i="1" s="1"/>
  <c r="CO2758" i="1" s="1"/>
  <c r="I2757" i="1"/>
  <c r="O2750" i="1"/>
  <c r="AA2750" i="1" s="1"/>
  <c r="AG2750" i="1" s="1"/>
  <c r="AY2750" i="1" s="1"/>
  <c r="BC2750" i="1" s="1"/>
  <c r="BQ2750" i="1" s="1"/>
  <c r="BW2750" i="1" s="1"/>
  <c r="CM2750" i="1" s="1"/>
  <c r="CO2750" i="1" s="1"/>
  <c r="L2749" i="1"/>
  <c r="J2746" i="1"/>
  <c r="J2692" i="1" s="1"/>
  <c r="O2557" i="1"/>
  <c r="AA2557" i="1" s="1"/>
  <c r="AG2557" i="1" s="1"/>
  <c r="AY2557" i="1" s="1"/>
  <c r="BC2557" i="1" s="1"/>
  <c r="BQ2557" i="1" s="1"/>
  <c r="BW2557" i="1" s="1"/>
  <c r="CM2557" i="1" s="1"/>
  <c r="CO2557" i="1" s="1"/>
  <c r="I2556" i="1"/>
  <c r="O2543" i="1"/>
  <c r="AA2543" i="1" s="1"/>
  <c r="AG2543" i="1" s="1"/>
  <c r="AY2543" i="1" s="1"/>
  <c r="BC2543" i="1" s="1"/>
  <c r="BQ2543" i="1" s="1"/>
  <c r="BW2543" i="1" s="1"/>
  <c r="CM2543" i="1" s="1"/>
  <c r="CO2543" i="1" s="1"/>
  <c r="I2542" i="1"/>
  <c r="M2530" i="1"/>
  <c r="Y2530" i="1" s="1"/>
  <c r="AE2530" i="1" s="1"/>
  <c r="AW2530" i="1" s="1"/>
  <c r="BA2530" i="1" s="1"/>
  <c r="BO2530" i="1" s="1"/>
  <c r="BU2530" i="1" s="1"/>
  <c r="CG2530" i="1" s="1"/>
  <c r="CI2530" i="1" s="1"/>
  <c r="G2529" i="1"/>
  <c r="N2536" i="1"/>
  <c r="Z2536" i="1" s="1"/>
  <c r="AF2536" i="1" s="1"/>
  <c r="AX2536" i="1" s="1"/>
  <c r="BB2536" i="1" s="1"/>
  <c r="BP2536" i="1" s="1"/>
  <c r="BV2536" i="1" s="1"/>
  <c r="CJ2536" i="1" s="1"/>
  <c r="CL2536" i="1" s="1"/>
  <c r="H2535" i="1"/>
  <c r="G2524" i="1"/>
  <c r="M2525" i="1"/>
  <c r="Y2525" i="1" s="1"/>
  <c r="AE2525" i="1" s="1"/>
  <c r="AW2525" i="1" s="1"/>
  <c r="BA2525" i="1" s="1"/>
  <c r="BO2525" i="1" s="1"/>
  <c r="BU2525" i="1" s="1"/>
  <c r="CG2525" i="1" s="1"/>
  <c r="CI2525" i="1" s="1"/>
  <c r="O2524" i="1"/>
  <c r="AA2524" i="1" s="1"/>
  <c r="AG2524" i="1" s="1"/>
  <c r="AY2524" i="1" s="1"/>
  <c r="BC2524" i="1" s="1"/>
  <c r="BQ2524" i="1" s="1"/>
  <c r="BW2524" i="1" s="1"/>
  <c r="CM2524" i="1" s="1"/>
  <c r="CO2524" i="1" s="1"/>
  <c r="I2523" i="1"/>
  <c r="G2482" i="1"/>
  <c r="M2502" i="1"/>
  <c r="Y2502" i="1" s="1"/>
  <c r="AE2502" i="1" s="1"/>
  <c r="AW2502" i="1" s="1"/>
  <c r="BA2502" i="1" s="1"/>
  <c r="BO2502" i="1" s="1"/>
  <c r="BU2502" i="1" s="1"/>
  <c r="CG2502" i="1" s="1"/>
  <c r="CI2502" i="1" s="1"/>
  <c r="N2366" i="1"/>
  <c r="Z2366" i="1" s="1"/>
  <c r="AF2366" i="1" s="1"/>
  <c r="AX2366" i="1" s="1"/>
  <c r="BB2366" i="1" s="1"/>
  <c r="BP2366" i="1" s="1"/>
  <c r="BV2366" i="1" s="1"/>
  <c r="CJ2366" i="1" s="1"/>
  <c r="CL2366" i="1" s="1"/>
  <c r="H2365" i="1"/>
  <c r="N2332" i="1"/>
  <c r="Z2332" i="1" s="1"/>
  <c r="AF2332" i="1" s="1"/>
  <c r="AX2332" i="1" s="1"/>
  <c r="BB2332" i="1" s="1"/>
  <c r="BP2332" i="1" s="1"/>
  <c r="BV2332" i="1" s="1"/>
  <c r="CJ2332" i="1" s="1"/>
  <c r="CL2332" i="1" s="1"/>
  <c r="H2331" i="1"/>
  <c r="M2285" i="1"/>
  <c r="Y2285" i="1" s="1"/>
  <c r="AE2285" i="1" s="1"/>
  <c r="AW2285" i="1" s="1"/>
  <c r="BA2285" i="1" s="1"/>
  <c r="BO2285" i="1" s="1"/>
  <c r="BU2285" i="1" s="1"/>
  <c r="CG2285" i="1" s="1"/>
  <c r="CI2285" i="1" s="1"/>
  <c r="G2284" i="1"/>
  <c r="G2198" i="1"/>
  <c r="M2019" i="1"/>
  <c r="Y2019" i="1" s="1"/>
  <c r="AE2019" i="1" s="1"/>
  <c r="AW2019" i="1" s="1"/>
  <c r="BA2019" i="1" s="1"/>
  <c r="BO2019" i="1" s="1"/>
  <c r="BU2019" i="1" s="1"/>
  <c r="CG2019" i="1" s="1"/>
  <c r="CI2019" i="1" s="1"/>
  <c r="G2018" i="1"/>
  <c r="M2127" i="1"/>
  <c r="Y2127" i="1" s="1"/>
  <c r="AE2127" i="1" s="1"/>
  <c r="AW2127" i="1" s="1"/>
  <c r="BA2127" i="1" s="1"/>
  <c r="BO2127" i="1" s="1"/>
  <c r="BU2127" i="1" s="1"/>
  <c r="CG2127" i="1" s="1"/>
  <c r="CI2127" i="1" s="1"/>
  <c r="G2126" i="1"/>
  <c r="N2099" i="1"/>
  <c r="Z2099" i="1" s="1"/>
  <c r="AF2099" i="1" s="1"/>
  <c r="AX2099" i="1" s="1"/>
  <c r="BB2099" i="1" s="1"/>
  <c r="BP2099" i="1" s="1"/>
  <c r="BV2099" i="1" s="1"/>
  <c r="CJ2099" i="1" s="1"/>
  <c r="CL2099" i="1" s="1"/>
  <c r="H2098" i="1"/>
  <c r="N2065" i="1"/>
  <c r="Z2065" i="1" s="1"/>
  <c r="AF2065" i="1" s="1"/>
  <c r="AX2065" i="1" s="1"/>
  <c r="BB2065" i="1" s="1"/>
  <c r="BP2065" i="1" s="1"/>
  <c r="BV2065" i="1" s="1"/>
  <c r="CJ2065" i="1" s="1"/>
  <c r="CL2065" i="1" s="1"/>
  <c r="H2064" i="1"/>
  <c r="N1999" i="1"/>
  <c r="Z1999" i="1" s="1"/>
  <c r="AF1999" i="1" s="1"/>
  <c r="AX1999" i="1" s="1"/>
  <c r="BB1999" i="1" s="1"/>
  <c r="BP1999" i="1" s="1"/>
  <c r="BV1999" i="1" s="1"/>
  <c r="CJ1999" i="1" s="1"/>
  <c r="CL1999" i="1" s="1"/>
  <c r="H1998" i="1"/>
  <c r="N1866" i="1"/>
  <c r="Z1866" i="1" s="1"/>
  <c r="AF1866" i="1" s="1"/>
  <c r="AX1866" i="1" s="1"/>
  <c r="BB1866" i="1" s="1"/>
  <c r="BP1866" i="1" s="1"/>
  <c r="BV1866" i="1" s="1"/>
  <c r="CJ1866" i="1" s="1"/>
  <c r="CL1866" i="1" s="1"/>
  <c r="H1865" i="1"/>
  <c r="O1767" i="1"/>
  <c r="AA1767" i="1" s="1"/>
  <c r="AG1767" i="1" s="1"/>
  <c r="AY1767" i="1" s="1"/>
  <c r="BC1767" i="1" s="1"/>
  <c r="BQ1767" i="1" s="1"/>
  <c r="BW1767" i="1" s="1"/>
  <c r="CM1767" i="1" s="1"/>
  <c r="CO1767" i="1" s="1"/>
  <c r="I1766" i="1"/>
  <c r="O1904" i="1"/>
  <c r="AA1904" i="1" s="1"/>
  <c r="AG1904" i="1" s="1"/>
  <c r="AY1904" i="1" s="1"/>
  <c r="BC1904" i="1" s="1"/>
  <c r="BQ1904" i="1" s="1"/>
  <c r="BW1904" i="1" s="1"/>
  <c r="CM1904" i="1" s="1"/>
  <c r="CO1904" i="1" s="1"/>
  <c r="I1903" i="1"/>
  <c r="M1674" i="1"/>
  <c r="Y1674" i="1" s="1"/>
  <c r="AE1674" i="1" s="1"/>
  <c r="AW1674" i="1" s="1"/>
  <c r="BA1674" i="1" s="1"/>
  <c r="BO1674" i="1" s="1"/>
  <c r="BU1674" i="1" s="1"/>
  <c r="CG1674" i="1" s="1"/>
  <c r="CI1674" i="1" s="1"/>
  <c r="G1673" i="1"/>
  <c r="M1660" i="1"/>
  <c r="Y1660" i="1" s="1"/>
  <c r="AE1660" i="1" s="1"/>
  <c r="AW1660" i="1" s="1"/>
  <c r="BA1660" i="1" s="1"/>
  <c r="BO1660" i="1" s="1"/>
  <c r="BU1660" i="1" s="1"/>
  <c r="CG1660" i="1" s="1"/>
  <c r="CI1660" i="1" s="1"/>
  <c r="G1659" i="1"/>
  <c r="M1646" i="1"/>
  <c r="Y1646" i="1" s="1"/>
  <c r="AE1646" i="1" s="1"/>
  <c r="AW1646" i="1" s="1"/>
  <c r="BA1646" i="1" s="1"/>
  <c r="BO1646" i="1" s="1"/>
  <c r="BU1646" i="1" s="1"/>
  <c r="CG1646" i="1" s="1"/>
  <c r="CI1646" i="1" s="1"/>
  <c r="G1645" i="1"/>
  <c r="N1629" i="1"/>
  <c r="Z1629" i="1" s="1"/>
  <c r="AF1629" i="1" s="1"/>
  <c r="AX1629" i="1" s="1"/>
  <c r="BB1629" i="1" s="1"/>
  <c r="BP1629" i="1" s="1"/>
  <c r="BV1629" i="1" s="1"/>
  <c r="CJ1629" i="1" s="1"/>
  <c r="CL1629" i="1" s="1"/>
  <c r="H1628" i="1"/>
  <c r="G1565" i="1"/>
  <c r="M1566" i="1"/>
  <c r="Y1566" i="1" s="1"/>
  <c r="AE1566" i="1" s="1"/>
  <c r="AW1566" i="1" s="1"/>
  <c r="BA1566" i="1" s="1"/>
  <c r="BO1566" i="1" s="1"/>
  <c r="BU1566" i="1" s="1"/>
  <c r="CG1566" i="1" s="1"/>
  <c r="CM1957" i="1"/>
  <c r="CD1956" i="1"/>
  <c r="O1575" i="1"/>
  <c r="AA1575" i="1" s="1"/>
  <c r="AG1575" i="1" s="1"/>
  <c r="AY1575" i="1" s="1"/>
  <c r="BC1575" i="1" s="1"/>
  <c r="BQ1575" i="1" s="1"/>
  <c r="BW1575" i="1" s="1"/>
  <c r="CM1575" i="1" s="1"/>
  <c r="CO1575" i="1" s="1"/>
  <c r="N1566" i="1"/>
  <c r="Z1566" i="1" s="1"/>
  <c r="AF1566" i="1" s="1"/>
  <c r="AX1566" i="1" s="1"/>
  <c r="BB1566" i="1" s="1"/>
  <c r="BP1566" i="1" s="1"/>
  <c r="BV1566" i="1" s="1"/>
  <c r="CJ1566" i="1" s="1"/>
  <c r="H1565" i="1"/>
  <c r="N1534" i="1"/>
  <c r="Z1534" i="1" s="1"/>
  <c r="AF1534" i="1" s="1"/>
  <c r="AX1534" i="1" s="1"/>
  <c r="BB1534" i="1" s="1"/>
  <c r="BP1534" i="1" s="1"/>
  <c r="BV1534" i="1" s="1"/>
  <c r="CJ1534" i="1" s="1"/>
  <c r="CL1534" i="1" s="1"/>
  <c r="H1533" i="1"/>
  <c r="N1533" i="1" s="1"/>
  <c r="Z1533" i="1" s="1"/>
  <c r="AF1533" i="1" s="1"/>
  <c r="AX1533" i="1" s="1"/>
  <c r="BB1533" i="1" s="1"/>
  <c r="BP1533" i="1" s="1"/>
  <c r="BV1533" i="1" s="1"/>
  <c r="CJ1533" i="1" s="1"/>
  <c r="CA1493" i="1"/>
  <c r="CA1492" i="1" s="1"/>
  <c r="CA1491" i="1" s="1"/>
  <c r="CA1490" i="1" s="1"/>
  <c r="CJ1497" i="1"/>
  <c r="CL1497" i="1" s="1"/>
  <c r="O1400" i="1"/>
  <c r="AA1400" i="1" s="1"/>
  <c r="AG1400" i="1" s="1"/>
  <c r="AY1400" i="1" s="1"/>
  <c r="BC1400" i="1" s="1"/>
  <c r="BQ1400" i="1" s="1"/>
  <c r="BW1400" i="1" s="1"/>
  <c r="CM1400" i="1" s="1"/>
  <c r="CO1400" i="1" s="1"/>
  <c r="I1399" i="1"/>
  <c r="M1555" i="1"/>
  <c r="Y1555" i="1" s="1"/>
  <c r="AE1555" i="1" s="1"/>
  <c r="AW1555" i="1" s="1"/>
  <c r="BA1555" i="1" s="1"/>
  <c r="BO1555" i="1" s="1"/>
  <c r="BU1555" i="1" s="1"/>
  <c r="CG1555" i="1" s="1"/>
  <c r="CI1555" i="1" s="1"/>
  <c r="G1554" i="1"/>
  <c r="H1500" i="1"/>
  <c r="M1361" i="1"/>
  <c r="Y1361" i="1" s="1"/>
  <c r="AE1361" i="1" s="1"/>
  <c r="AW1361" i="1" s="1"/>
  <c r="BA1361" i="1" s="1"/>
  <c r="BO1361" i="1" s="1"/>
  <c r="BU1361" i="1" s="1"/>
  <c r="CG1361" i="1" s="1"/>
  <c r="CI1361" i="1" s="1"/>
  <c r="G1355" i="1"/>
  <c r="M1274" i="1"/>
  <c r="Y1274" i="1" s="1"/>
  <c r="AE1274" i="1" s="1"/>
  <c r="AW1274" i="1" s="1"/>
  <c r="BA1274" i="1" s="1"/>
  <c r="BO1274" i="1" s="1"/>
  <c r="BU1274" i="1" s="1"/>
  <c r="CG1274" i="1" s="1"/>
  <c r="G1273" i="1"/>
  <c r="O1559" i="1"/>
  <c r="AA1559" i="1" s="1"/>
  <c r="AG1559" i="1" s="1"/>
  <c r="AY1559" i="1" s="1"/>
  <c r="BC1559" i="1" s="1"/>
  <c r="BQ1559" i="1" s="1"/>
  <c r="BW1559" i="1" s="1"/>
  <c r="CM1559" i="1" s="1"/>
  <c r="I1558" i="1"/>
  <c r="O1558" i="1" s="1"/>
  <c r="AA1558" i="1" s="1"/>
  <c r="AG1558" i="1" s="1"/>
  <c r="AY1558" i="1" s="1"/>
  <c r="BC1558" i="1" s="1"/>
  <c r="BQ1558" i="1" s="1"/>
  <c r="BW1558" i="1" s="1"/>
  <c r="CM1558" i="1" s="1"/>
  <c r="CO1558" i="1" s="1"/>
  <c r="I1257" i="1"/>
  <c r="O1258" i="1"/>
  <c r="AA1258" i="1" s="1"/>
  <c r="AG1258" i="1" s="1"/>
  <c r="AY1258" i="1" s="1"/>
  <c r="BC1258" i="1" s="1"/>
  <c r="BQ1258" i="1" s="1"/>
  <c r="BW1258" i="1" s="1"/>
  <c r="CM1258" i="1" s="1"/>
  <c r="CO1258" i="1" s="1"/>
  <c r="G1387" i="1"/>
  <c r="M1388" i="1"/>
  <c r="Y1388" i="1" s="1"/>
  <c r="AE1388" i="1" s="1"/>
  <c r="AW1388" i="1" s="1"/>
  <c r="BA1388" i="1" s="1"/>
  <c r="BO1388" i="1" s="1"/>
  <c r="BU1388" i="1" s="1"/>
  <c r="CG1388" i="1" s="1"/>
  <c r="CI1388" i="1" s="1"/>
  <c r="O1382" i="1"/>
  <c r="AA1382" i="1" s="1"/>
  <c r="AG1382" i="1" s="1"/>
  <c r="AY1382" i="1" s="1"/>
  <c r="BC1382" i="1" s="1"/>
  <c r="BQ1382" i="1" s="1"/>
  <c r="BW1382" i="1" s="1"/>
  <c r="CM1382" i="1" s="1"/>
  <c r="I1381" i="1"/>
  <c r="M1156" i="1"/>
  <c r="Y1156" i="1" s="1"/>
  <c r="AE1156" i="1" s="1"/>
  <c r="AW1156" i="1" s="1"/>
  <c r="BA1156" i="1" s="1"/>
  <c r="BO1156" i="1" s="1"/>
  <c r="BU1156" i="1" s="1"/>
  <c r="CG1156" i="1" s="1"/>
  <c r="G1155" i="1"/>
  <c r="O1118" i="1"/>
  <c r="AA1118" i="1" s="1"/>
  <c r="AG1118" i="1" s="1"/>
  <c r="AY1118" i="1" s="1"/>
  <c r="BC1118" i="1" s="1"/>
  <c r="BQ1118" i="1" s="1"/>
  <c r="BW1118" i="1" s="1"/>
  <c r="CM1118" i="1" s="1"/>
  <c r="CO1118" i="1" s="1"/>
  <c r="L1117" i="1"/>
  <c r="O1099" i="1"/>
  <c r="AA1099" i="1" s="1"/>
  <c r="AG1099" i="1" s="1"/>
  <c r="AY1099" i="1" s="1"/>
  <c r="BC1099" i="1" s="1"/>
  <c r="BQ1099" i="1" s="1"/>
  <c r="BW1099" i="1" s="1"/>
  <c r="CM1099" i="1" s="1"/>
  <c r="CO1099" i="1" s="1"/>
  <c r="I1098" i="1"/>
  <c r="O1069" i="1"/>
  <c r="AA1069" i="1" s="1"/>
  <c r="AG1069" i="1" s="1"/>
  <c r="AY1069" i="1" s="1"/>
  <c r="BC1069" i="1" s="1"/>
  <c r="BQ1069" i="1" s="1"/>
  <c r="BW1069" i="1" s="1"/>
  <c r="CM1069" i="1" s="1"/>
  <c r="CO1069" i="1" s="1"/>
  <c r="I1068" i="1"/>
  <c r="O1068" i="1" s="1"/>
  <c r="AA1068" i="1" s="1"/>
  <c r="AG1068" i="1" s="1"/>
  <c r="AY1068" i="1" s="1"/>
  <c r="BC1068" i="1" s="1"/>
  <c r="BQ1068" i="1" s="1"/>
  <c r="BW1068" i="1" s="1"/>
  <c r="CM1068" i="1" s="1"/>
  <c r="CO1068" i="1" s="1"/>
  <c r="O1363" i="1"/>
  <c r="AA1363" i="1" s="1"/>
  <c r="AG1363" i="1" s="1"/>
  <c r="AY1363" i="1" s="1"/>
  <c r="BC1363" i="1" s="1"/>
  <c r="BQ1363" i="1" s="1"/>
  <c r="BW1363" i="1" s="1"/>
  <c r="CM1363" i="1" s="1"/>
  <c r="CO1363" i="1" s="1"/>
  <c r="H1216" i="1"/>
  <c r="N1216" i="1" s="1"/>
  <c r="Z1216" i="1" s="1"/>
  <c r="AF1216" i="1" s="1"/>
  <c r="AX1216" i="1" s="1"/>
  <c r="BB1216" i="1" s="1"/>
  <c r="BP1216" i="1" s="1"/>
  <c r="BV1216" i="1" s="1"/>
  <c r="CJ1216" i="1" s="1"/>
  <c r="CL1216" i="1" s="1"/>
  <c r="N1217" i="1"/>
  <c r="Z1217" i="1" s="1"/>
  <c r="AF1217" i="1" s="1"/>
  <c r="AX1217" i="1" s="1"/>
  <c r="BB1217" i="1" s="1"/>
  <c r="BP1217" i="1" s="1"/>
  <c r="BV1217" i="1" s="1"/>
  <c r="CJ1217" i="1" s="1"/>
  <c r="CL1217" i="1" s="1"/>
  <c r="M1310" i="1"/>
  <c r="Y1310" i="1" s="1"/>
  <c r="AE1310" i="1" s="1"/>
  <c r="AW1310" i="1" s="1"/>
  <c r="BA1310" i="1" s="1"/>
  <c r="BO1310" i="1" s="1"/>
  <c r="BU1310" i="1" s="1"/>
  <c r="CG1310" i="1" s="1"/>
  <c r="CI1310" i="1" s="1"/>
  <c r="G1309" i="1"/>
  <c r="M1309" i="1" s="1"/>
  <c r="Y1309" i="1" s="1"/>
  <c r="AE1309" i="1" s="1"/>
  <c r="AW1309" i="1" s="1"/>
  <c r="BA1309" i="1" s="1"/>
  <c r="BO1309" i="1" s="1"/>
  <c r="BU1309" i="1" s="1"/>
  <c r="CG1309" i="1" s="1"/>
  <c r="CI1309" i="1" s="1"/>
  <c r="O1006" i="1"/>
  <c r="AA1006" i="1" s="1"/>
  <c r="AG1006" i="1" s="1"/>
  <c r="AY1006" i="1" s="1"/>
  <c r="BC1006" i="1" s="1"/>
  <c r="BQ1006" i="1" s="1"/>
  <c r="BW1006" i="1" s="1"/>
  <c r="CM1006" i="1" s="1"/>
  <c r="I1005" i="1"/>
  <c r="O980" i="1"/>
  <c r="AA980" i="1" s="1"/>
  <c r="AG980" i="1" s="1"/>
  <c r="AY980" i="1" s="1"/>
  <c r="BC980" i="1" s="1"/>
  <c r="BQ980" i="1" s="1"/>
  <c r="BW980" i="1" s="1"/>
  <c r="CM980" i="1" s="1"/>
  <c r="I979" i="1"/>
  <c r="G859" i="1"/>
  <c r="M860" i="1"/>
  <c r="Y860" i="1" s="1"/>
  <c r="AE860" i="1" s="1"/>
  <c r="AW860" i="1" s="1"/>
  <c r="BA860" i="1" s="1"/>
  <c r="BO860" i="1" s="1"/>
  <c r="BU860" i="1" s="1"/>
  <c r="CG860" i="1" s="1"/>
  <c r="M623" i="1"/>
  <c r="Y623" i="1" s="1"/>
  <c r="AE623" i="1" s="1"/>
  <c r="AW623" i="1" s="1"/>
  <c r="BA623" i="1" s="1"/>
  <c r="BO623" i="1" s="1"/>
  <c r="BU623" i="1" s="1"/>
  <c r="CG623" i="1" s="1"/>
  <c r="CI623" i="1" s="1"/>
  <c r="G622" i="1"/>
  <c r="G992" i="1"/>
  <c r="M993" i="1"/>
  <c r="Y993" i="1" s="1"/>
  <c r="AE993" i="1" s="1"/>
  <c r="AW993" i="1" s="1"/>
  <c r="BA993" i="1" s="1"/>
  <c r="BO993" i="1" s="1"/>
  <c r="BU993" i="1" s="1"/>
  <c r="CG993" i="1" s="1"/>
  <c r="CI993" i="1" s="1"/>
  <c r="H655" i="1"/>
  <c r="N1063" i="1"/>
  <c r="Z1063" i="1" s="1"/>
  <c r="AF1063" i="1" s="1"/>
  <c r="AX1063" i="1" s="1"/>
  <c r="BB1063" i="1" s="1"/>
  <c r="BP1063" i="1" s="1"/>
  <c r="BV1063" i="1" s="1"/>
  <c r="CJ1063" i="1" s="1"/>
  <c r="CL1063" i="1" s="1"/>
  <c r="K1062" i="1"/>
  <c r="G907" i="1"/>
  <c r="M908" i="1"/>
  <c r="Y908" i="1" s="1"/>
  <c r="AE908" i="1" s="1"/>
  <c r="AW908" i="1" s="1"/>
  <c r="BA908" i="1" s="1"/>
  <c r="BO908" i="1" s="1"/>
  <c r="BU908" i="1" s="1"/>
  <c r="CG908" i="1" s="1"/>
  <c r="CI908" i="1" s="1"/>
  <c r="N472" i="1"/>
  <c r="Z472" i="1" s="1"/>
  <c r="AF472" i="1" s="1"/>
  <c r="AX472" i="1" s="1"/>
  <c r="BB472" i="1" s="1"/>
  <c r="BP472" i="1" s="1"/>
  <c r="BV472" i="1" s="1"/>
  <c r="CJ472" i="1" s="1"/>
  <c r="CL472" i="1" s="1"/>
  <c r="H471" i="1"/>
  <c r="N387" i="1"/>
  <c r="Z387" i="1" s="1"/>
  <c r="AF387" i="1" s="1"/>
  <c r="AX387" i="1" s="1"/>
  <c r="BB387" i="1" s="1"/>
  <c r="BP387" i="1" s="1"/>
  <c r="BV387" i="1" s="1"/>
  <c r="CJ387" i="1" s="1"/>
  <c r="CL387" i="1" s="1"/>
  <c r="H386" i="1"/>
  <c r="N386" i="1" s="1"/>
  <c r="Z386" i="1" s="1"/>
  <c r="AF386" i="1" s="1"/>
  <c r="AX386" i="1" s="1"/>
  <c r="BB386" i="1" s="1"/>
  <c r="BP386" i="1" s="1"/>
  <c r="BV386" i="1" s="1"/>
  <c r="CJ386" i="1" s="1"/>
  <c r="CL386" i="1" s="1"/>
  <c r="O279" i="1"/>
  <c r="AA279" i="1" s="1"/>
  <c r="AG279" i="1" s="1"/>
  <c r="AY279" i="1" s="1"/>
  <c r="BC279" i="1" s="1"/>
  <c r="BQ279" i="1" s="1"/>
  <c r="BW279" i="1" s="1"/>
  <c r="CM279" i="1" s="1"/>
  <c r="CO279" i="1" s="1"/>
  <c r="I278" i="1"/>
  <c r="O261" i="1"/>
  <c r="AA261" i="1" s="1"/>
  <c r="AG261" i="1" s="1"/>
  <c r="AY261" i="1" s="1"/>
  <c r="BC261" i="1" s="1"/>
  <c r="BQ261" i="1" s="1"/>
  <c r="BW261" i="1" s="1"/>
  <c r="CM261" i="1" s="1"/>
  <c r="CO261" i="1" s="1"/>
  <c r="I260" i="1"/>
  <c r="M240" i="1"/>
  <c r="Y240" i="1" s="1"/>
  <c r="AE240" i="1" s="1"/>
  <c r="AW240" i="1" s="1"/>
  <c r="BA240" i="1" s="1"/>
  <c r="BO240" i="1" s="1"/>
  <c r="BU240" i="1" s="1"/>
  <c r="CG240" i="1" s="1"/>
  <c r="CI240" i="1" s="1"/>
  <c r="G239" i="1"/>
  <c r="M239" i="1" s="1"/>
  <c r="Y239" i="1" s="1"/>
  <c r="AE239" i="1" s="1"/>
  <c r="AW239" i="1" s="1"/>
  <c r="BA239" i="1" s="1"/>
  <c r="BO239" i="1" s="1"/>
  <c r="BU239" i="1" s="1"/>
  <c r="CG239" i="1" s="1"/>
  <c r="CI239" i="1" s="1"/>
  <c r="O207" i="1"/>
  <c r="AA207" i="1" s="1"/>
  <c r="AG207" i="1" s="1"/>
  <c r="AY207" i="1" s="1"/>
  <c r="BC207" i="1" s="1"/>
  <c r="BQ207" i="1" s="1"/>
  <c r="BW207" i="1" s="1"/>
  <c r="CM207" i="1" s="1"/>
  <c r="CO207" i="1" s="1"/>
  <c r="I206" i="1"/>
  <c r="N189" i="1"/>
  <c r="Z189" i="1" s="1"/>
  <c r="AF189" i="1" s="1"/>
  <c r="AX189" i="1" s="1"/>
  <c r="BB189" i="1" s="1"/>
  <c r="BP189" i="1" s="1"/>
  <c r="BV189" i="1" s="1"/>
  <c r="CJ189" i="1" s="1"/>
  <c r="CL189" i="1" s="1"/>
  <c r="H188" i="1"/>
  <c r="O148" i="1"/>
  <c r="AA148" i="1" s="1"/>
  <c r="AG148" i="1" s="1"/>
  <c r="AY148" i="1" s="1"/>
  <c r="BC148" i="1" s="1"/>
  <c r="BQ148" i="1" s="1"/>
  <c r="BW148" i="1" s="1"/>
  <c r="CM148" i="1" s="1"/>
  <c r="CO148" i="1" s="1"/>
  <c r="I147" i="1"/>
  <c r="M93" i="1"/>
  <c r="Y93" i="1" s="1"/>
  <c r="AE93" i="1" s="1"/>
  <c r="AW93" i="1" s="1"/>
  <c r="BA93" i="1" s="1"/>
  <c r="BO93" i="1" s="1"/>
  <c r="BU93" i="1" s="1"/>
  <c r="CG93" i="1" s="1"/>
  <c r="CI93" i="1" s="1"/>
  <c r="G92" i="1"/>
  <c r="M391" i="1"/>
  <c r="Y391" i="1" s="1"/>
  <c r="AE391" i="1" s="1"/>
  <c r="AW391" i="1" s="1"/>
  <c r="BA391" i="1" s="1"/>
  <c r="BO391" i="1" s="1"/>
  <c r="BU391" i="1" s="1"/>
  <c r="CG391" i="1" s="1"/>
  <c r="CI391" i="1" s="1"/>
  <c r="G390" i="1"/>
  <c r="N58" i="1"/>
  <c r="Z58" i="1" s="1"/>
  <c r="AF58" i="1" s="1"/>
  <c r="AX58" i="1" s="1"/>
  <c r="BB58" i="1" s="1"/>
  <c r="BP58" i="1" s="1"/>
  <c r="BV58" i="1" s="1"/>
  <c r="CJ58" i="1" s="1"/>
  <c r="CL58" i="1" s="1"/>
  <c r="H57" i="1"/>
  <c r="N57" i="1" s="1"/>
  <c r="Z57" i="1" s="1"/>
  <c r="AF57" i="1" s="1"/>
  <c r="AX57" i="1" s="1"/>
  <c r="BB57" i="1" s="1"/>
  <c r="BP57" i="1" s="1"/>
  <c r="BV57" i="1" s="1"/>
  <c r="CJ57" i="1" s="1"/>
  <c r="CL57" i="1" s="1"/>
  <c r="H279" i="1"/>
  <c r="N280" i="1"/>
  <c r="Z280" i="1" s="1"/>
  <c r="AF280" i="1" s="1"/>
  <c r="AX280" i="1" s="1"/>
  <c r="BB280" i="1" s="1"/>
  <c r="BP280" i="1" s="1"/>
  <c r="BV280" i="1" s="1"/>
  <c r="CJ280" i="1" s="1"/>
  <c r="CL280" i="1" s="1"/>
  <c r="H261" i="1"/>
  <c r="N262" i="1"/>
  <c r="Z262" i="1" s="1"/>
  <c r="AF262" i="1" s="1"/>
  <c r="AX262" i="1" s="1"/>
  <c r="BB262" i="1" s="1"/>
  <c r="BP262" i="1" s="1"/>
  <c r="BV262" i="1" s="1"/>
  <c r="CJ262" i="1" s="1"/>
  <c r="CL262" i="1" s="1"/>
  <c r="O537" i="1"/>
  <c r="AA537" i="1" s="1"/>
  <c r="AG537" i="1" s="1"/>
  <c r="AY537" i="1" s="1"/>
  <c r="BC537" i="1" s="1"/>
  <c r="BQ537" i="1" s="1"/>
  <c r="BW537" i="1" s="1"/>
  <c r="CM537" i="1" s="1"/>
  <c r="CO537" i="1" s="1"/>
  <c r="L536" i="1"/>
  <c r="I374" i="1"/>
  <c r="O375" i="1"/>
  <c r="AA375" i="1" s="1"/>
  <c r="AG375" i="1" s="1"/>
  <c r="AY375" i="1" s="1"/>
  <c r="BC375" i="1" s="1"/>
  <c r="BQ375" i="1" s="1"/>
  <c r="BW375" i="1" s="1"/>
  <c r="CM375" i="1" s="1"/>
  <c r="CO375" i="1" s="1"/>
  <c r="G2756" i="1"/>
  <c r="M2757" i="1"/>
  <c r="Y2757" i="1" s="1"/>
  <c r="AE2757" i="1" s="1"/>
  <c r="AW2757" i="1" s="1"/>
  <c r="BA2757" i="1" s="1"/>
  <c r="BO2757" i="1" s="1"/>
  <c r="BU2757" i="1" s="1"/>
  <c r="CG2757" i="1" s="1"/>
  <c r="CI2757" i="1" s="1"/>
  <c r="I2735" i="1"/>
  <c r="CJ2732" i="1"/>
  <c r="CL2732" i="1" s="1"/>
  <c r="CA2731" i="1"/>
  <c r="O2718" i="1"/>
  <c r="AA2718" i="1" s="1"/>
  <c r="AG2718" i="1" s="1"/>
  <c r="AY2718" i="1" s="1"/>
  <c r="BC2718" i="1" s="1"/>
  <c r="BQ2718" i="1" s="1"/>
  <c r="BW2718" i="1" s="1"/>
  <c r="CM2718" i="1" s="1"/>
  <c r="CO2718" i="1" s="1"/>
  <c r="I2717" i="1"/>
  <c r="O2717" i="1" s="1"/>
  <c r="AA2717" i="1" s="1"/>
  <c r="AG2717" i="1" s="1"/>
  <c r="AY2717" i="1" s="1"/>
  <c r="BC2717" i="1" s="1"/>
  <c r="BQ2717" i="1" s="1"/>
  <c r="BW2717" i="1" s="1"/>
  <c r="CM2717" i="1" s="1"/>
  <c r="CO2717" i="1" s="1"/>
  <c r="O2685" i="1"/>
  <c r="AA2685" i="1" s="1"/>
  <c r="AG2685" i="1" s="1"/>
  <c r="AY2685" i="1" s="1"/>
  <c r="BC2685" i="1" s="1"/>
  <c r="BQ2685" i="1" s="1"/>
  <c r="BW2685" i="1" s="1"/>
  <c r="CM2685" i="1" s="1"/>
  <c r="CO2685" i="1" s="1"/>
  <c r="I2684" i="1"/>
  <c r="Y2699" i="1"/>
  <c r="AE2699" i="1" s="1"/>
  <c r="AW2699" i="1" s="1"/>
  <c r="BA2699" i="1" s="1"/>
  <c r="BO2699" i="1" s="1"/>
  <c r="BU2699" i="1" s="1"/>
  <c r="CG2699" i="1" s="1"/>
  <c r="P2694" i="1"/>
  <c r="P2693" i="1" s="1"/>
  <c r="O2664" i="1"/>
  <c r="AA2664" i="1" s="1"/>
  <c r="AG2664" i="1" s="1"/>
  <c r="AY2664" i="1" s="1"/>
  <c r="BC2664" i="1" s="1"/>
  <c r="BQ2664" i="1" s="1"/>
  <c r="BW2664" i="1" s="1"/>
  <c r="CM2664" i="1" s="1"/>
  <c r="CO2664" i="1" s="1"/>
  <c r="I2663" i="1"/>
  <c r="H2622" i="1"/>
  <c r="L2616" i="1"/>
  <c r="O2617" i="1"/>
  <c r="AA2617" i="1" s="1"/>
  <c r="AG2617" i="1" s="1"/>
  <c r="AY2617" i="1" s="1"/>
  <c r="BC2617" i="1" s="1"/>
  <c r="BQ2617" i="1" s="1"/>
  <c r="BW2617" i="1" s="1"/>
  <c r="CM2617" i="1" s="1"/>
  <c r="CO2617" i="1" s="1"/>
  <c r="N2611" i="1"/>
  <c r="Z2611" i="1" s="1"/>
  <c r="AF2611" i="1" s="1"/>
  <c r="AX2611" i="1" s="1"/>
  <c r="BB2611" i="1" s="1"/>
  <c r="BP2611" i="1" s="1"/>
  <c r="BV2611" i="1" s="1"/>
  <c r="CJ2611" i="1" s="1"/>
  <c r="CL2611" i="1" s="1"/>
  <c r="H2610" i="1"/>
  <c r="H2602" i="1"/>
  <c r="N2603" i="1"/>
  <c r="Z2603" i="1" s="1"/>
  <c r="AF2603" i="1" s="1"/>
  <c r="AX2603" i="1" s="1"/>
  <c r="BB2603" i="1" s="1"/>
  <c r="BP2603" i="1" s="1"/>
  <c r="BV2603" i="1" s="1"/>
  <c r="CJ2603" i="1" s="1"/>
  <c r="CL2603" i="1" s="1"/>
  <c r="I2602" i="1"/>
  <c r="O2603" i="1"/>
  <c r="AA2603" i="1" s="1"/>
  <c r="AG2603" i="1" s="1"/>
  <c r="AY2603" i="1" s="1"/>
  <c r="BC2603" i="1" s="1"/>
  <c r="BQ2603" i="1" s="1"/>
  <c r="BW2603" i="1" s="1"/>
  <c r="CM2603" i="1" s="1"/>
  <c r="CO2603" i="1" s="1"/>
  <c r="CA2562" i="1"/>
  <c r="O2548" i="1"/>
  <c r="AA2548" i="1" s="1"/>
  <c r="AG2548" i="1" s="1"/>
  <c r="AY2548" i="1" s="1"/>
  <c r="BC2548" i="1" s="1"/>
  <c r="BQ2548" i="1" s="1"/>
  <c r="BW2548" i="1" s="1"/>
  <c r="CM2548" i="1" s="1"/>
  <c r="CO2548" i="1" s="1"/>
  <c r="I2547" i="1"/>
  <c r="N2543" i="1"/>
  <c r="Z2543" i="1" s="1"/>
  <c r="AF2543" i="1" s="1"/>
  <c r="AX2543" i="1" s="1"/>
  <c r="BB2543" i="1" s="1"/>
  <c r="BP2543" i="1" s="1"/>
  <c r="BV2543" i="1" s="1"/>
  <c r="CJ2543" i="1" s="1"/>
  <c r="CL2543" i="1" s="1"/>
  <c r="H2542" i="1"/>
  <c r="N2584" i="1"/>
  <c r="Z2584" i="1" s="1"/>
  <c r="AF2584" i="1" s="1"/>
  <c r="AX2584" i="1" s="1"/>
  <c r="BB2584" i="1" s="1"/>
  <c r="BP2584" i="1" s="1"/>
  <c r="BV2584" i="1" s="1"/>
  <c r="CJ2584" i="1" s="1"/>
  <c r="CL2584" i="1" s="1"/>
  <c r="CJ2565" i="1"/>
  <c r="CB2564" i="1"/>
  <c r="M2446" i="1"/>
  <c r="Y2446" i="1" s="1"/>
  <c r="AE2446" i="1" s="1"/>
  <c r="AW2446" i="1" s="1"/>
  <c r="BA2446" i="1" s="1"/>
  <c r="BO2446" i="1" s="1"/>
  <c r="BU2446" i="1" s="1"/>
  <c r="CG2446" i="1" s="1"/>
  <c r="CI2446" i="1" s="1"/>
  <c r="G2445" i="1"/>
  <c r="N2410" i="1"/>
  <c r="Z2410" i="1" s="1"/>
  <c r="AF2410" i="1" s="1"/>
  <c r="AX2410" i="1" s="1"/>
  <c r="BB2410" i="1" s="1"/>
  <c r="BP2410" i="1" s="1"/>
  <c r="BV2410" i="1" s="1"/>
  <c r="CJ2410" i="1" s="1"/>
  <c r="CL2410" i="1" s="1"/>
  <c r="H2409" i="1"/>
  <c r="I2449" i="1"/>
  <c r="O2449" i="1" s="1"/>
  <c r="AA2449" i="1" s="1"/>
  <c r="AG2449" i="1" s="1"/>
  <c r="AY2449" i="1" s="1"/>
  <c r="BC2449" i="1" s="1"/>
  <c r="BQ2449" i="1" s="1"/>
  <c r="BW2449" i="1" s="1"/>
  <c r="CM2449" i="1" s="1"/>
  <c r="CO2449" i="1" s="1"/>
  <c r="O2450" i="1"/>
  <c r="AA2450" i="1" s="1"/>
  <c r="AG2450" i="1" s="1"/>
  <c r="AY2450" i="1" s="1"/>
  <c r="BC2450" i="1" s="1"/>
  <c r="BQ2450" i="1" s="1"/>
  <c r="BW2450" i="1" s="1"/>
  <c r="CM2450" i="1" s="1"/>
  <c r="CO2450" i="1" s="1"/>
  <c r="I2407" i="1"/>
  <c r="M2392" i="1"/>
  <c r="Y2392" i="1" s="1"/>
  <c r="AE2392" i="1" s="1"/>
  <c r="AW2392" i="1" s="1"/>
  <c r="BA2392" i="1" s="1"/>
  <c r="BO2392" i="1" s="1"/>
  <c r="BU2392" i="1" s="1"/>
  <c r="CG2392" i="1" s="1"/>
  <c r="CI2392" i="1" s="1"/>
  <c r="M2359" i="1"/>
  <c r="Y2359" i="1" s="1"/>
  <c r="AE2359" i="1" s="1"/>
  <c r="AW2359" i="1" s="1"/>
  <c r="BA2359" i="1" s="1"/>
  <c r="BO2359" i="1" s="1"/>
  <c r="BU2359" i="1" s="1"/>
  <c r="CG2359" i="1" s="1"/>
  <c r="CI2359" i="1" s="1"/>
  <c r="G2358" i="1"/>
  <c r="M2338" i="1"/>
  <c r="Y2338" i="1" s="1"/>
  <c r="AE2338" i="1" s="1"/>
  <c r="AW2338" i="1" s="1"/>
  <c r="BA2338" i="1" s="1"/>
  <c r="BO2338" i="1" s="1"/>
  <c r="BU2338" i="1" s="1"/>
  <c r="CG2338" i="1" s="1"/>
  <c r="CI2338" i="1" s="1"/>
  <c r="G2337" i="1"/>
  <c r="M2337" i="1" s="1"/>
  <c r="Y2337" i="1" s="1"/>
  <c r="AE2337" i="1" s="1"/>
  <c r="AW2337" i="1" s="1"/>
  <c r="BA2337" i="1" s="1"/>
  <c r="BO2337" i="1" s="1"/>
  <c r="BU2337" i="1" s="1"/>
  <c r="CG2337" i="1" s="1"/>
  <c r="CI2337" i="1" s="1"/>
  <c r="O2315" i="1"/>
  <c r="AA2315" i="1" s="1"/>
  <c r="AG2315" i="1" s="1"/>
  <c r="AY2315" i="1" s="1"/>
  <c r="BC2315" i="1" s="1"/>
  <c r="BQ2315" i="1" s="1"/>
  <c r="BW2315" i="1" s="1"/>
  <c r="CM2315" i="1" s="1"/>
  <c r="CO2315" i="1" s="1"/>
  <c r="I2314" i="1"/>
  <c r="CJ2192" i="1"/>
  <c r="CA2191" i="1"/>
  <c r="N2284" i="1"/>
  <c r="Z2284" i="1" s="1"/>
  <c r="AF2284" i="1" s="1"/>
  <c r="AX2284" i="1" s="1"/>
  <c r="BB2284" i="1" s="1"/>
  <c r="BP2284" i="1" s="1"/>
  <c r="BV2284" i="1" s="1"/>
  <c r="CJ2284" i="1" s="1"/>
  <c r="CL2284" i="1" s="1"/>
  <c r="K2283" i="1"/>
  <c r="G2277" i="1"/>
  <c r="O2214" i="1"/>
  <c r="AA2214" i="1" s="1"/>
  <c r="AG2214" i="1" s="1"/>
  <c r="AY2214" i="1" s="1"/>
  <c r="BC2214" i="1" s="1"/>
  <c r="BQ2214" i="1" s="1"/>
  <c r="BW2214" i="1" s="1"/>
  <c r="CM2214" i="1" s="1"/>
  <c r="CO2214" i="1" s="1"/>
  <c r="I2213" i="1"/>
  <c r="O2213" i="1" s="1"/>
  <c r="AA2213" i="1" s="1"/>
  <c r="AG2213" i="1" s="1"/>
  <c r="AY2213" i="1" s="1"/>
  <c r="BC2213" i="1" s="1"/>
  <c r="BQ2213" i="1" s="1"/>
  <c r="BW2213" i="1" s="1"/>
  <c r="CM2213" i="1" s="1"/>
  <c r="CO2213" i="1" s="1"/>
  <c r="O2200" i="1"/>
  <c r="AA2200" i="1" s="1"/>
  <c r="AG2200" i="1" s="1"/>
  <c r="AY2200" i="1" s="1"/>
  <c r="BC2200" i="1" s="1"/>
  <c r="BQ2200" i="1" s="1"/>
  <c r="BW2200" i="1" s="1"/>
  <c r="CM2200" i="1" s="1"/>
  <c r="CO2200" i="1" s="1"/>
  <c r="I2199" i="1"/>
  <c r="N2285" i="1"/>
  <c r="Z2285" i="1" s="1"/>
  <c r="AF2285" i="1" s="1"/>
  <c r="AX2285" i="1" s="1"/>
  <c r="BB2285" i="1" s="1"/>
  <c r="BP2285" i="1" s="1"/>
  <c r="BV2285" i="1" s="1"/>
  <c r="CJ2285" i="1" s="1"/>
  <c r="CL2285" i="1" s="1"/>
  <c r="M2168" i="1"/>
  <c r="Y2168" i="1" s="1"/>
  <c r="AE2168" i="1" s="1"/>
  <c r="AW2168" i="1" s="1"/>
  <c r="BA2168" i="1" s="1"/>
  <c r="BO2168" i="1" s="1"/>
  <c r="BU2168" i="1" s="1"/>
  <c r="CG2168" i="1" s="1"/>
  <c r="CI2168" i="1" s="1"/>
  <c r="G2167" i="1"/>
  <c r="M2167" i="1" s="1"/>
  <c r="Y2167" i="1" s="1"/>
  <c r="AE2167" i="1" s="1"/>
  <c r="AW2167" i="1" s="1"/>
  <c r="BA2167" i="1" s="1"/>
  <c r="BO2167" i="1" s="1"/>
  <c r="BU2167" i="1" s="1"/>
  <c r="CG2167" i="1" s="1"/>
  <c r="CI2167" i="1" s="1"/>
  <c r="H2126" i="1"/>
  <c r="N2130" i="1"/>
  <c r="Z2130" i="1" s="1"/>
  <c r="AF2130" i="1" s="1"/>
  <c r="AX2130" i="1" s="1"/>
  <c r="BB2130" i="1" s="1"/>
  <c r="BP2130" i="1" s="1"/>
  <c r="BV2130" i="1" s="1"/>
  <c r="CJ2130" i="1" s="1"/>
  <c r="CL2130" i="1" s="1"/>
  <c r="M2170" i="1"/>
  <c r="Y2170" i="1" s="1"/>
  <c r="AE2170" i="1" s="1"/>
  <c r="AW2170" i="1" s="1"/>
  <c r="BA2170" i="1" s="1"/>
  <c r="BO2170" i="1" s="1"/>
  <c r="BU2170" i="1" s="1"/>
  <c r="CG2170" i="1" s="1"/>
  <c r="CI2170" i="1" s="1"/>
  <c r="O2010" i="1"/>
  <c r="AA2010" i="1" s="1"/>
  <c r="AG2010" i="1" s="1"/>
  <c r="AY2010" i="1" s="1"/>
  <c r="BC2010" i="1" s="1"/>
  <c r="BQ2010" i="1" s="1"/>
  <c r="BW2010" i="1" s="1"/>
  <c r="CM2010" i="1" s="1"/>
  <c r="CO2010" i="1" s="1"/>
  <c r="I2009" i="1"/>
  <c r="O1984" i="1"/>
  <c r="AA1984" i="1" s="1"/>
  <c r="AG1984" i="1" s="1"/>
  <c r="AY1984" i="1" s="1"/>
  <c r="BC1984" i="1" s="1"/>
  <c r="BQ1984" i="1" s="1"/>
  <c r="BW1984" i="1" s="1"/>
  <c r="CM1984" i="1" s="1"/>
  <c r="CO1984" i="1" s="1"/>
  <c r="I1983" i="1"/>
  <c r="CM1976" i="1"/>
  <c r="CD1916" i="1"/>
  <c r="CD1915" i="1" s="1"/>
  <c r="O1924" i="1"/>
  <c r="AA1924" i="1" s="1"/>
  <c r="AG1924" i="1" s="1"/>
  <c r="AY1924" i="1" s="1"/>
  <c r="BC1924" i="1" s="1"/>
  <c r="BQ1924" i="1" s="1"/>
  <c r="BW1924" i="1" s="1"/>
  <c r="CM1924" i="1" s="1"/>
  <c r="CO1924" i="1" s="1"/>
  <c r="I1923" i="1"/>
  <c r="CJ1912" i="1"/>
  <c r="CA1911" i="1"/>
  <c r="CG1969" i="1"/>
  <c r="BX1968" i="1"/>
  <c r="AA1963" i="1"/>
  <c r="AG1963" i="1" s="1"/>
  <c r="AY1963" i="1" s="1"/>
  <c r="BC1963" i="1" s="1"/>
  <c r="BQ1963" i="1" s="1"/>
  <c r="BW1963" i="1" s="1"/>
  <c r="CM1963" i="1" s="1"/>
  <c r="V1962" i="1"/>
  <c r="M1866" i="1"/>
  <c r="Y1866" i="1" s="1"/>
  <c r="AE1866" i="1" s="1"/>
  <c r="AW1866" i="1" s="1"/>
  <c r="BA1866" i="1" s="1"/>
  <c r="BO1866" i="1" s="1"/>
  <c r="BU1866" i="1" s="1"/>
  <c r="CG1866" i="1" s="1"/>
  <c r="CI1866" i="1" s="1"/>
  <c r="G1865" i="1"/>
  <c r="BI1916" i="1"/>
  <c r="BI1915" i="1" s="1"/>
  <c r="BI1908" i="1" s="1"/>
  <c r="M1818" i="1"/>
  <c r="Y1818" i="1" s="1"/>
  <c r="AE1818" i="1" s="1"/>
  <c r="AW1818" i="1" s="1"/>
  <c r="BA1818" i="1" s="1"/>
  <c r="BO1818" i="1" s="1"/>
  <c r="BU1818" i="1" s="1"/>
  <c r="CG1818" i="1" s="1"/>
  <c r="CI1818" i="1" s="1"/>
  <c r="G1817" i="1"/>
  <c r="M1817" i="1" s="1"/>
  <c r="Y1817" i="1" s="1"/>
  <c r="AE1817" i="1" s="1"/>
  <c r="AW1817" i="1" s="1"/>
  <c r="BA1817" i="1" s="1"/>
  <c r="BO1817" i="1" s="1"/>
  <c r="BU1817" i="1" s="1"/>
  <c r="CG1817" i="1" s="1"/>
  <c r="CI1817" i="1" s="1"/>
  <c r="O1807" i="1"/>
  <c r="AA1807" i="1" s="1"/>
  <c r="AG1807" i="1" s="1"/>
  <c r="AY1807" i="1" s="1"/>
  <c r="BC1807" i="1" s="1"/>
  <c r="BQ1807" i="1" s="1"/>
  <c r="BW1807" i="1" s="1"/>
  <c r="CM1807" i="1" s="1"/>
  <c r="CO1807" i="1" s="1"/>
  <c r="I1806" i="1"/>
  <c r="O1806" i="1" s="1"/>
  <c r="AA1806" i="1" s="1"/>
  <c r="AG1806" i="1" s="1"/>
  <c r="AY1806" i="1" s="1"/>
  <c r="BC1806" i="1" s="1"/>
  <c r="BQ1806" i="1" s="1"/>
  <c r="BW1806" i="1" s="1"/>
  <c r="CM1806" i="1" s="1"/>
  <c r="CO1806" i="1" s="1"/>
  <c r="M1786" i="1"/>
  <c r="Y1786" i="1" s="1"/>
  <c r="AE1786" i="1" s="1"/>
  <c r="AW1786" i="1" s="1"/>
  <c r="BA1786" i="1" s="1"/>
  <c r="BO1786" i="1" s="1"/>
  <c r="BU1786" i="1" s="1"/>
  <c r="CG1786" i="1" s="1"/>
  <c r="CI1786" i="1" s="1"/>
  <c r="G1785" i="1"/>
  <c r="M1768" i="1"/>
  <c r="Y1768" i="1" s="1"/>
  <c r="AE1768" i="1" s="1"/>
  <c r="AW1768" i="1" s="1"/>
  <c r="BA1768" i="1" s="1"/>
  <c r="BO1768" i="1" s="1"/>
  <c r="BU1768" i="1" s="1"/>
  <c r="CG1768" i="1" s="1"/>
  <c r="CI1768" i="1" s="1"/>
  <c r="G1767" i="1"/>
  <c r="I1748" i="1"/>
  <c r="AM1917" i="1"/>
  <c r="AM1916" i="1" s="1"/>
  <c r="AM1915" i="1" s="1"/>
  <c r="AM1908" i="1" s="1"/>
  <c r="N1795" i="1"/>
  <c r="Z1795" i="1" s="1"/>
  <c r="AF1795" i="1" s="1"/>
  <c r="AX1795" i="1" s="1"/>
  <c r="BB1795" i="1" s="1"/>
  <c r="BP1795" i="1" s="1"/>
  <c r="BV1795" i="1" s="1"/>
  <c r="CJ1795" i="1" s="1"/>
  <c r="CL1795" i="1" s="1"/>
  <c r="H1794" i="1"/>
  <c r="M1728" i="1"/>
  <c r="Y1728" i="1" s="1"/>
  <c r="AE1728" i="1" s="1"/>
  <c r="AW1728" i="1" s="1"/>
  <c r="BA1728" i="1" s="1"/>
  <c r="BO1728" i="1" s="1"/>
  <c r="BU1728" i="1" s="1"/>
  <c r="CG1728" i="1" s="1"/>
  <c r="CI1728" i="1" s="1"/>
  <c r="I1665" i="1"/>
  <c r="O1652" i="1"/>
  <c r="AA1652" i="1" s="1"/>
  <c r="AG1652" i="1" s="1"/>
  <c r="AY1652" i="1" s="1"/>
  <c r="BC1652" i="1" s="1"/>
  <c r="BQ1652" i="1" s="1"/>
  <c r="BW1652" i="1" s="1"/>
  <c r="CM1652" i="1" s="1"/>
  <c r="I1651" i="1"/>
  <c r="N1634" i="1"/>
  <c r="Z1634" i="1" s="1"/>
  <c r="AF1634" i="1" s="1"/>
  <c r="AX1634" i="1" s="1"/>
  <c r="BB1634" i="1" s="1"/>
  <c r="BP1634" i="1" s="1"/>
  <c r="BV1634" i="1" s="1"/>
  <c r="CJ1634" i="1" s="1"/>
  <c r="CL1634" i="1" s="1"/>
  <c r="H1633" i="1"/>
  <c r="N1601" i="1"/>
  <c r="Z1601" i="1" s="1"/>
  <c r="AF1601" i="1" s="1"/>
  <c r="AX1601" i="1" s="1"/>
  <c r="BB1601" i="1" s="1"/>
  <c r="BP1601" i="1" s="1"/>
  <c r="BV1601" i="1" s="1"/>
  <c r="CJ1601" i="1" s="1"/>
  <c r="CL1601" i="1" s="1"/>
  <c r="H1600" i="1"/>
  <c r="O1567" i="1"/>
  <c r="AA1567" i="1" s="1"/>
  <c r="AG1567" i="1" s="1"/>
  <c r="AY1567" i="1" s="1"/>
  <c r="BC1567" i="1" s="1"/>
  <c r="BQ1567" i="1" s="1"/>
  <c r="BW1567" i="1" s="1"/>
  <c r="CM1567" i="1" s="1"/>
  <c r="CO1567" i="1" s="1"/>
  <c r="I1566" i="1"/>
  <c r="BQ1686" i="1"/>
  <c r="BW1686" i="1" s="1"/>
  <c r="CM1686" i="1" s="1"/>
  <c r="CO1686" i="1" s="1"/>
  <c r="O1795" i="1"/>
  <c r="AA1795" i="1" s="1"/>
  <c r="AG1795" i="1" s="1"/>
  <c r="AY1795" i="1" s="1"/>
  <c r="BC1795" i="1" s="1"/>
  <c r="BQ1795" i="1" s="1"/>
  <c r="BW1795" i="1" s="1"/>
  <c r="CM1795" i="1" s="1"/>
  <c r="CO1795" i="1" s="1"/>
  <c r="I1794" i="1"/>
  <c r="BX1956" i="1"/>
  <c r="CG1957" i="1"/>
  <c r="O1701" i="1"/>
  <c r="AA1701" i="1" s="1"/>
  <c r="AG1701" i="1" s="1"/>
  <c r="AY1701" i="1" s="1"/>
  <c r="BC1701" i="1" s="1"/>
  <c r="BQ1701" i="1" s="1"/>
  <c r="BW1701" i="1" s="1"/>
  <c r="CM1701" i="1" s="1"/>
  <c r="CO1701" i="1" s="1"/>
  <c r="I1700" i="1"/>
  <c r="CB1581" i="1"/>
  <c r="CB1580" i="1" s="1"/>
  <c r="BD1581" i="1"/>
  <c r="BD1580" i="1" s="1"/>
  <c r="AP1918" i="1"/>
  <c r="AP1917" i="1" s="1"/>
  <c r="AP1916" i="1" s="1"/>
  <c r="AP1915" i="1" s="1"/>
  <c r="AP1908" i="1" s="1"/>
  <c r="AX1921" i="1"/>
  <c r="BB1921" i="1" s="1"/>
  <c r="BP1921" i="1" s="1"/>
  <c r="BV1921" i="1" s="1"/>
  <c r="CJ1921" i="1" s="1"/>
  <c r="CL1921" i="1" s="1"/>
  <c r="H1785" i="1"/>
  <c r="N1786" i="1"/>
  <c r="Z1786" i="1" s="1"/>
  <c r="AF1786" i="1" s="1"/>
  <c r="AX1786" i="1" s="1"/>
  <c r="BB1786" i="1" s="1"/>
  <c r="BP1786" i="1" s="1"/>
  <c r="BV1786" i="1" s="1"/>
  <c r="CJ1786" i="1" s="1"/>
  <c r="CL1786" i="1" s="1"/>
  <c r="AR1680" i="1"/>
  <c r="AR1679" i="1" s="1"/>
  <c r="AR1678" i="1" s="1"/>
  <c r="M1633" i="1"/>
  <c r="Y1633" i="1" s="1"/>
  <c r="AE1633" i="1" s="1"/>
  <c r="AW1633" i="1" s="1"/>
  <c r="BA1633" i="1" s="1"/>
  <c r="BO1633" i="1" s="1"/>
  <c r="BU1633" i="1" s="1"/>
  <c r="CG1633" i="1" s="1"/>
  <c r="CI1633" i="1" s="1"/>
  <c r="G1632" i="1"/>
  <c r="M1632" i="1" s="1"/>
  <c r="Y1632" i="1" s="1"/>
  <c r="AE1632" i="1" s="1"/>
  <c r="AW1632" i="1" s="1"/>
  <c r="BA1632" i="1" s="1"/>
  <c r="BO1632" i="1" s="1"/>
  <c r="BU1632" i="1" s="1"/>
  <c r="CG1632" i="1" s="1"/>
  <c r="CI1632" i="1" s="1"/>
  <c r="I1691" i="1"/>
  <c r="O1692" i="1"/>
  <c r="AA1692" i="1" s="1"/>
  <c r="AG1692" i="1" s="1"/>
  <c r="AY1692" i="1" s="1"/>
  <c r="BC1692" i="1" s="1"/>
  <c r="BQ1692" i="1" s="1"/>
  <c r="BW1692" i="1" s="1"/>
  <c r="CM1692" i="1" s="1"/>
  <c r="CO1692" i="1" s="1"/>
  <c r="M1601" i="1"/>
  <c r="Y1601" i="1" s="1"/>
  <c r="AE1601" i="1" s="1"/>
  <c r="AW1601" i="1" s="1"/>
  <c r="BA1601" i="1" s="1"/>
  <c r="BO1601" i="1" s="1"/>
  <c r="BU1601" i="1" s="1"/>
  <c r="CG1601" i="1" s="1"/>
  <c r="CI1601" i="1" s="1"/>
  <c r="G1600" i="1"/>
  <c r="N1540" i="1"/>
  <c r="Z1540" i="1" s="1"/>
  <c r="AF1540" i="1" s="1"/>
  <c r="AX1540" i="1" s="1"/>
  <c r="BB1540" i="1" s="1"/>
  <c r="BP1540" i="1" s="1"/>
  <c r="BV1540" i="1" s="1"/>
  <c r="CJ1540" i="1" s="1"/>
  <c r="H1539" i="1"/>
  <c r="N1539" i="1" s="1"/>
  <c r="Z1539" i="1" s="1"/>
  <c r="AF1539" i="1" s="1"/>
  <c r="AX1539" i="1" s="1"/>
  <c r="BB1539" i="1" s="1"/>
  <c r="BP1539" i="1" s="1"/>
  <c r="BV1539" i="1" s="1"/>
  <c r="CJ1539" i="1" s="1"/>
  <c r="CL1539" i="1" s="1"/>
  <c r="N1473" i="1"/>
  <c r="Z1473" i="1" s="1"/>
  <c r="AF1473" i="1" s="1"/>
  <c r="AX1473" i="1" s="1"/>
  <c r="BB1473" i="1" s="1"/>
  <c r="BP1473" i="1" s="1"/>
  <c r="BV1473" i="1" s="1"/>
  <c r="CJ1473" i="1" s="1"/>
  <c r="H1472" i="1"/>
  <c r="T1564" i="1"/>
  <c r="T1563" i="1" s="1"/>
  <c r="M1406" i="1"/>
  <c r="Y1406" i="1" s="1"/>
  <c r="AE1406" i="1" s="1"/>
  <c r="AW1406" i="1" s="1"/>
  <c r="BA1406" i="1" s="1"/>
  <c r="BO1406" i="1" s="1"/>
  <c r="BU1406" i="1" s="1"/>
  <c r="CG1406" i="1" s="1"/>
  <c r="G1405" i="1"/>
  <c r="N1388" i="1"/>
  <c r="Z1388" i="1" s="1"/>
  <c r="AF1388" i="1" s="1"/>
  <c r="AX1388" i="1" s="1"/>
  <c r="BB1388" i="1" s="1"/>
  <c r="BP1388" i="1" s="1"/>
  <c r="BV1388" i="1" s="1"/>
  <c r="CJ1388" i="1" s="1"/>
  <c r="CL1388" i="1" s="1"/>
  <c r="H1387" i="1"/>
  <c r="M1245" i="1"/>
  <c r="Y1245" i="1" s="1"/>
  <c r="AE1245" i="1" s="1"/>
  <c r="AW1245" i="1" s="1"/>
  <c r="BA1245" i="1" s="1"/>
  <c r="BO1245" i="1" s="1"/>
  <c r="BU1245" i="1" s="1"/>
  <c r="CG1245" i="1" s="1"/>
  <c r="CI1245" i="1" s="1"/>
  <c r="G1244" i="1"/>
  <c r="I1217" i="1"/>
  <c r="O1218" i="1"/>
  <c r="AA1218" i="1" s="1"/>
  <c r="AG1218" i="1" s="1"/>
  <c r="AY1218" i="1" s="1"/>
  <c r="BC1218" i="1" s="1"/>
  <c r="BQ1218" i="1" s="1"/>
  <c r="BW1218" i="1" s="1"/>
  <c r="CM1218" i="1" s="1"/>
  <c r="CO1218" i="1" s="1"/>
  <c r="O1540" i="1"/>
  <c r="AA1540" i="1" s="1"/>
  <c r="AG1540" i="1" s="1"/>
  <c r="AY1540" i="1" s="1"/>
  <c r="BC1540" i="1" s="1"/>
  <c r="BQ1540" i="1" s="1"/>
  <c r="BW1540" i="1" s="1"/>
  <c r="CM1540" i="1" s="1"/>
  <c r="I1539" i="1"/>
  <c r="O1539" i="1" s="1"/>
  <c r="AA1539" i="1" s="1"/>
  <c r="AG1539" i="1" s="1"/>
  <c r="AY1539" i="1" s="1"/>
  <c r="BC1539" i="1" s="1"/>
  <c r="BQ1539" i="1" s="1"/>
  <c r="BW1539" i="1" s="1"/>
  <c r="CM1539" i="1" s="1"/>
  <c r="CO1539" i="1" s="1"/>
  <c r="I1533" i="1"/>
  <c r="O1533" i="1" s="1"/>
  <c r="AA1533" i="1" s="1"/>
  <c r="AG1533" i="1" s="1"/>
  <c r="AY1533" i="1" s="1"/>
  <c r="BC1533" i="1" s="1"/>
  <c r="BQ1533" i="1" s="1"/>
  <c r="BW1533" i="1" s="1"/>
  <c r="CM1533" i="1" s="1"/>
  <c r="O1534" i="1"/>
  <c r="AA1534" i="1" s="1"/>
  <c r="AG1534" i="1" s="1"/>
  <c r="AY1534" i="1" s="1"/>
  <c r="BC1534" i="1" s="1"/>
  <c r="BQ1534" i="1" s="1"/>
  <c r="BW1534" i="1" s="1"/>
  <c r="CM1534" i="1" s="1"/>
  <c r="CO1534" i="1" s="1"/>
  <c r="T1517" i="1"/>
  <c r="Z1518" i="1"/>
  <c r="AF1518" i="1" s="1"/>
  <c r="AX1518" i="1" s="1"/>
  <c r="BB1518" i="1" s="1"/>
  <c r="BP1518" i="1" s="1"/>
  <c r="BV1518" i="1" s="1"/>
  <c r="CJ1518" i="1" s="1"/>
  <c r="CL1518" i="1" s="1"/>
  <c r="G1424" i="1"/>
  <c r="M1425" i="1"/>
  <c r="Y1425" i="1" s="1"/>
  <c r="AE1425" i="1" s="1"/>
  <c r="AW1425" i="1" s="1"/>
  <c r="BA1425" i="1" s="1"/>
  <c r="BO1425" i="1" s="1"/>
  <c r="BU1425" i="1" s="1"/>
  <c r="CG1425" i="1" s="1"/>
  <c r="CJ1751" i="1"/>
  <c r="CL1751" i="1" s="1"/>
  <c r="N1590" i="1"/>
  <c r="Z1590" i="1" s="1"/>
  <c r="AF1590" i="1" s="1"/>
  <c r="AX1590" i="1" s="1"/>
  <c r="BB1590" i="1" s="1"/>
  <c r="BP1590" i="1" s="1"/>
  <c r="BV1590" i="1" s="1"/>
  <c r="CJ1590" i="1" s="1"/>
  <c r="CL1590" i="1" s="1"/>
  <c r="O1482" i="1"/>
  <c r="AA1482" i="1" s="1"/>
  <c r="AG1482" i="1" s="1"/>
  <c r="AY1482" i="1" s="1"/>
  <c r="BC1482" i="1" s="1"/>
  <c r="BQ1482" i="1" s="1"/>
  <c r="BW1482" i="1" s="1"/>
  <c r="CM1482" i="1" s="1"/>
  <c r="CO1482" i="1" s="1"/>
  <c r="I1481" i="1"/>
  <c r="O1362" i="1"/>
  <c r="AA1362" i="1" s="1"/>
  <c r="AG1362" i="1" s="1"/>
  <c r="AY1362" i="1" s="1"/>
  <c r="BC1362" i="1" s="1"/>
  <c r="BQ1362" i="1" s="1"/>
  <c r="BW1362" i="1" s="1"/>
  <c r="CM1362" i="1" s="1"/>
  <c r="CO1362" i="1" s="1"/>
  <c r="I1361" i="1"/>
  <c r="O1287" i="1"/>
  <c r="AA1287" i="1" s="1"/>
  <c r="AG1287" i="1" s="1"/>
  <c r="AY1287" i="1" s="1"/>
  <c r="BC1287" i="1" s="1"/>
  <c r="BQ1287" i="1" s="1"/>
  <c r="BW1287" i="1" s="1"/>
  <c r="CM1287" i="1" s="1"/>
  <c r="CO1287" i="1" s="1"/>
  <c r="I1286" i="1"/>
  <c r="O1275" i="1"/>
  <c r="AA1275" i="1" s="1"/>
  <c r="AG1275" i="1" s="1"/>
  <c r="AY1275" i="1" s="1"/>
  <c r="BC1275" i="1" s="1"/>
  <c r="BQ1275" i="1" s="1"/>
  <c r="BW1275" i="1" s="1"/>
  <c r="CM1275" i="1" s="1"/>
  <c r="CO1275" i="1" s="1"/>
  <c r="I1274" i="1"/>
  <c r="N1577" i="1"/>
  <c r="Z1577" i="1" s="1"/>
  <c r="AF1577" i="1" s="1"/>
  <c r="AX1577" i="1" s="1"/>
  <c r="BB1577" i="1" s="1"/>
  <c r="BP1577" i="1" s="1"/>
  <c r="BV1577" i="1" s="1"/>
  <c r="CJ1577" i="1" s="1"/>
  <c r="CL1577" i="1" s="1"/>
  <c r="N1000" i="1"/>
  <c r="Z1000" i="1" s="1"/>
  <c r="AF1000" i="1" s="1"/>
  <c r="AX1000" i="1" s="1"/>
  <c r="BB1000" i="1" s="1"/>
  <c r="BP1000" i="1" s="1"/>
  <c r="BV1000" i="1" s="1"/>
  <c r="CJ1000" i="1" s="1"/>
  <c r="CL1000" i="1" s="1"/>
  <c r="H999" i="1"/>
  <c r="N892" i="1"/>
  <c r="Z892" i="1" s="1"/>
  <c r="AF892" i="1" s="1"/>
  <c r="AX892" i="1" s="1"/>
  <c r="BB892" i="1" s="1"/>
  <c r="BP892" i="1" s="1"/>
  <c r="BV892" i="1" s="1"/>
  <c r="CJ892" i="1" s="1"/>
  <c r="CL892" i="1" s="1"/>
  <c r="H891" i="1"/>
  <c r="N1560" i="1"/>
  <c r="Z1560" i="1" s="1"/>
  <c r="AF1560" i="1" s="1"/>
  <c r="AX1560" i="1" s="1"/>
  <c r="BB1560" i="1" s="1"/>
  <c r="BP1560" i="1" s="1"/>
  <c r="BV1560" i="1" s="1"/>
  <c r="CJ1560" i="1" s="1"/>
  <c r="CL1560" i="1" s="1"/>
  <c r="H1559" i="1"/>
  <c r="O1346" i="1"/>
  <c r="AA1346" i="1" s="1"/>
  <c r="AG1346" i="1" s="1"/>
  <c r="AY1346" i="1" s="1"/>
  <c r="BC1346" i="1" s="1"/>
  <c r="BQ1346" i="1" s="1"/>
  <c r="BW1346" i="1" s="1"/>
  <c r="CM1346" i="1" s="1"/>
  <c r="CO1346" i="1" s="1"/>
  <c r="L1345" i="1"/>
  <c r="O1321" i="1"/>
  <c r="AA1321" i="1" s="1"/>
  <c r="AG1321" i="1" s="1"/>
  <c r="AY1321" i="1" s="1"/>
  <c r="BC1321" i="1" s="1"/>
  <c r="BQ1321" i="1" s="1"/>
  <c r="BW1321" i="1" s="1"/>
  <c r="CM1321" i="1" s="1"/>
  <c r="CO1321" i="1" s="1"/>
  <c r="I1320" i="1"/>
  <c r="M1287" i="1"/>
  <c r="Y1287" i="1" s="1"/>
  <c r="AE1287" i="1" s="1"/>
  <c r="AW1287" i="1" s="1"/>
  <c r="BA1287" i="1" s="1"/>
  <c r="BO1287" i="1" s="1"/>
  <c r="BU1287" i="1" s="1"/>
  <c r="CG1287" i="1" s="1"/>
  <c r="CI1287" i="1" s="1"/>
  <c r="O1157" i="1"/>
  <c r="AA1157" i="1" s="1"/>
  <c r="AG1157" i="1" s="1"/>
  <c r="AY1157" i="1" s="1"/>
  <c r="BC1157" i="1" s="1"/>
  <c r="BQ1157" i="1" s="1"/>
  <c r="BW1157" i="1" s="1"/>
  <c r="CM1157" i="1" s="1"/>
  <c r="CO1157" i="1" s="1"/>
  <c r="I1156" i="1"/>
  <c r="I1147" i="1"/>
  <c r="M1119" i="1"/>
  <c r="Y1119" i="1" s="1"/>
  <c r="AE1119" i="1" s="1"/>
  <c r="AW1119" i="1" s="1"/>
  <c r="BA1119" i="1" s="1"/>
  <c r="BO1119" i="1" s="1"/>
  <c r="BU1119" i="1" s="1"/>
  <c r="CG1119" i="1" s="1"/>
  <c r="J1118" i="1"/>
  <c r="O1110" i="1"/>
  <c r="AA1110" i="1" s="1"/>
  <c r="AG1110" i="1" s="1"/>
  <c r="AY1110" i="1" s="1"/>
  <c r="BC1110" i="1" s="1"/>
  <c r="BQ1110" i="1" s="1"/>
  <c r="BW1110" i="1" s="1"/>
  <c r="CM1110" i="1" s="1"/>
  <c r="CO1110" i="1" s="1"/>
  <c r="I1109" i="1"/>
  <c r="G1092" i="1"/>
  <c r="M1070" i="1"/>
  <c r="Y1070" i="1" s="1"/>
  <c r="AE1070" i="1" s="1"/>
  <c r="AW1070" i="1" s="1"/>
  <c r="BA1070" i="1" s="1"/>
  <c r="BO1070" i="1" s="1"/>
  <c r="BU1070" i="1" s="1"/>
  <c r="CG1070" i="1" s="1"/>
  <c r="CI1070" i="1" s="1"/>
  <c r="G1069" i="1"/>
  <c r="O1053" i="1"/>
  <c r="AA1053" i="1" s="1"/>
  <c r="AG1053" i="1" s="1"/>
  <c r="AY1053" i="1" s="1"/>
  <c r="BC1053" i="1" s="1"/>
  <c r="BQ1053" i="1" s="1"/>
  <c r="BW1053" i="1" s="1"/>
  <c r="CM1053" i="1" s="1"/>
  <c r="CO1053" i="1" s="1"/>
  <c r="I1052" i="1"/>
  <c r="O1031" i="1"/>
  <c r="AA1031" i="1" s="1"/>
  <c r="AG1031" i="1" s="1"/>
  <c r="AY1031" i="1" s="1"/>
  <c r="BC1031" i="1" s="1"/>
  <c r="BQ1031" i="1" s="1"/>
  <c r="BW1031" i="1" s="1"/>
  <c r="CM1031" i="1" s="1"/>
  <c r="CO1031" i="1" s="1"/>
  <c r="I1030" i="1"/>
  <c r="N1548" i="1"/>
  <c r="Z1548" i="1" s="1"/>
  <c r="AF1548" i="1" s="1"/>
  <c r="AX1548" i="1" s="1"/>
  <c r="BB1548" i="1" s="1"/>
  <c r="BP1548" i="1" s="1"/>
  <c r="BV1548" i="1" s="1"/>
  <c r="CJ1548" i="1" s="1"/>
  <c r="CL1548" i="1" s="1"/>
  <c r="M1494" i="1"/>
  <c r="Y1494" i="1" s="1"/>
  <c r="AE1494" i="1" s="1"/>
  <c r="AW1494" i="1" s="1"/>
  <c r="BA1494" i="1" s="1"/>
  <c r="BO1494" i="1" s="1"/>
  <c r="BU1494" i="1" s="1"/>
  <c r="CG1494" i="1" s="1"/>
  <c r="CI1494" i="1" s="1"/>
  <c r="G1493" i="1"/>
  <c r="BI1440" i="1"/>
  <c r="Y1429" i="1"/>
  <c r="AE1429" i="1" s="1"/>
  <c r="AW1429" i="1" s="1"/>
  <c r="BA1429" i="1" s="1"/>
  <c r="BO1429" i="1" s="1"/>
  <c r="BU1429" i="1" s="1"/>
  <c r="CG1429" i="1" s="1"/>
  <c r="CI1429" i="1" s="1"/>
  <c r="P1423" i="1"/>
  <c r="P1422" i="1" s="1"/>
  <c r="N1358" i="1"/>
  <c r="Z1358" i="1" s="1"/>
  <c r="AF1358" i="1" s="1"/>
  <c r="AX1358" i="1" s="1"/>
  <c r="BB1358" i="1" s="1"/>
  <c r="BP1358" i="1" s="1"/>
  <c r="BV1358" i="1" s="1"/>
  <c r="CJ1358" i="1" s="1"/>
  <c r="CL1358" i="1" s="1"/>
  <c r="H1357" i="1"/>
  <c r="N1315" i="1"/>
  <c r="Z1315" i="1" s="1"/>
  <c r="AF1315" i="1" s="1"/>
  <c r="AX1315" i="1" s="1"/>
  <c r="BB1315" i="1" s="1"/>
  <c r="BP1315" i="1" s="1"/>
  <c r="BV1315" i="1" s="1"/>
  <c r="CJ1315" i="1" s="1"/>
  <c r="CL1315" i="1" s="1"/>
  <c r="K1314" i="1"/>
  <c r="G1303" i="1"/>
  <c r="M1304" i="1"/>
  <c r="Y1304" i="1" s="1"/>
  <c r="AE1304" i="1" s="1"/>
  <c r="AW1304" i="1" s="1"/>
  <c r="BA1304" i="1" s="1"/>
  <c r="BO1304" i="1" s="1"/>
  <c r="BU1304" i="1" s="1"/>
  <c r="CG1304" i="1" s="1"/>
  <c r="Z1261" i="1"/>
  <c r="AF1261" i="1" s="1"/>
  <c r="AX1261" i="1" s="1"/>
  <c r="BB1261" i="1" s="1"/>
  <c r="BP1261" i="1" s="1"/>
  <c r="BV1261" i="1" s="1"/>
  <c r="CJ1261" i="1" s="1"/>
  <c r="CL1261" i="1" s="1"/>
  <c r="M1210" i="1"/>
  <c r="Y1210" i="1" s="1"/>
  <c r="AE1210" i="1" s="1"/>
  <c r="AW1210" i="1" s="1"/>
  <c r="BA1210" i="1" s="1"/>
  <c r="BO1210" i="1" s="1"/>
  <c r="BU1210" i="1" s="1"/>
  <c r="CG1210" i="1" s="1"/>
  <c r="CI1210" i="1" s="1"/>
  <c r="G1209" i="1"/>
  <c r="AH1168" i="1"/>
  <c r="AW1169" i="1"/>
  <c r="BA1169" i="1" s="1"/>
  <c r="BO1169" i="1" s="1"/>
  <c r="BU1169" i="1" s="1"/>
  <c r="CG1169" i="1" s="1"/>
  <c r="CI1169" i="1" s="1"/>
  <c r="N1148" i="1"/>
  <c r="Z1148" i="1" s="1"/>
  <c r="AF1148" i="1" s="1"/>
  <c r="AX1148" i="1" s="1"/>
  <c r="BB1148" i="1" s="1"/>
  <c r="BP1148" i="1" s="1"/>
  <c r="BV1148" i="1" s="1"/>
  <c r="CJ1148" i="1" s="1"/>
  <c r="H1147" i="1"/>
  <c r="M1138" i="1"/>
  <c r="Y1138" i="1" s="1"/>
  <c r="AE1138" i="1" s="1"/>
  <c r="AW1138" i="1" s="1"/>
  <c r="BA1138" i="1" s="1"/>
  <c r="BO1138" i="1" s="1"/>
  <c r="BU1138" i="1" s="1"/>
  <c r="CG1138" i="1" s="1"/>
  <c r="G1137" i="1"/>
  <c r="M1126" i="1"/>
  <c r="Y1126" i="1" s="1"/>
  <c r="AE1126" i="1" s="1"/>
  <c r="AW1126" i="1" s="1"/>
  <c r="BA1126" i="1" s="1"/>
  <c r="BO1126" i="1" s="1"/>
  <c r="BU1126" i="1" s="1"/>
  <c r="CG1126" i="1" s="1"/>
  <c r="G1125" i="1"/>
  <c r="Y1087" i="1"/>
  <c r="AE1087" i="1" s="1"/>
  <c r="AW1087" i="1" s="1"/>
  <c r="BA1087" i="1" s="1"/>
  <c r="BO1087" i="1" s="1"/>
  <c r="BU1087" i="1" s="1"/>
  <c r="CG1087" i="1" s="1"/>
  <c r="CI1087" i="1" s="1"/>
  <c r="P1086" i="1"/>
  <c r="V1564" i="1"/>
  <c r="V1563" i="1" s="1"/>
  <c r="N1368" i="1"/>
  <c r="Z1368" i="1" s="1"/>
  <c r="AF1368" i="1" s="1"/>
  <c r="AX1368" i="1" s="1"/>
  <c r="BB1368" i="1" s="1"/>
  <c r="BP1368" i="1" s="1"/>
  <c r="BV1368" i="1" s="1"/>
  <c r="CJ1368" i="1" s="1"/>
  <c r="H1367" i="1"/>
  <c r="N1338" i="1"/>
  <c r="Z1338" i="1" s="1"/>
  <c r="AF1338" i="1" s="1"/>
  <c r="AX1338" i="1" s="1"/>
  <c r="BB1338" i="1" s="1"/>
  <c r="BP1338" i="1" s="1"/>
  <c r="BV1338" i="1" s="1"/>
  <c r="CJ1338" i="1" s="1"/>
  <c r="CL1338" i="1" s="1"/>
  <c r="H1337" i="1"/>
  <c r="T1284" i="1"/>
  <c r="T1283" i="1" s="1"/>
  <c r="M892" i="1"/>
  <c r="Y892" i="1" s="1"/>
  <c r="AE892" i="1" s="1"/>
  <c r="AW892" i="1" s="1"/>
  <c r="BA892" i="1" s="1"/>
  <c r="BO892" i="1" s="1"/>
  <c r="BU892" i="1" s="1"/>
  <c r="CG892" i="1" s="1"/>
  <c r="CI892" i="1" s="1"/>
  <c r="G891" i="1"/>
  <c r="O854" i="1"/>
  <c r="AA854" i="1" s="1"/>
  <c r="AG854" i="1" s="1"/>
  <c r="AY854" i="1" s="1"/>
  <c r="BC854" i="1" s="1"/>
  <c r="BQ854" i="1" s="1"/>
  <c r="BW854" i="1" s="1"/>
  <c r="CM854" i="1" s="1"/>
  <c r="CO854" i="1" s="1"/>
  <c r="I853" i="1"/>
  <c r="N848" i="1"/>
  <c r="Z848" i="1" s="1"/>
  <c r="AF848" i="1" s="1"/>
  <c r="AX848" i="1" s="1"/>
  <c r="BB848" i="1" s="1"/>
  <c r="BP848" i="1" s="1"/>
  <c r="BV848" i="1" s="1"/>
  <c r="CJ848" i="1" s="1"/>
  <c r="H847" i="1"/>
  <c r="M665" i="1"/>
  <c r="Y665" i="1" s="1"/>
  <c r="AE665" i="1" s="1"/>
  <c r="AW665" i="1" s="1"/>
  <c r="BA665" i="1" s="1"/>
  <c r="BO665" i="1" s="1"/>
  <c r="BU665" i="1" s="1"/>
  <c r="CG665" i="1" s="1"/>
  <c r="CI665" i="1" s="1"/>
  <c r="O656" i="1"/>
  <c r="AA656" i="1" s="1"/>
  <c r="AG656" i="1" s="1"/>
  <c r="AY656" i="1" s="1"/>
  <c r="BC656" i="1" s="1"/>
  <c r="BQ656" i="1" s="1"/>
  <c r="BW656" i="1" s="1"/>
  <c r="CM656" i="1" s="1"/>
  <c r="I655" i="1"/>
  <c r="O638" i="1"/>
  <c r="AA638" i="1" s="1"/>
  <c r="AG638" i="1" s="1"/>
  <c r="AY638" i="1" s="1"/>
  <c r="BC638" i="1" s="1"/>
  <c r="BQ638" i="1" s="1"/>
  <c r="BW638" i="1" s="1"/>
  <c r="CM638" i="1" s="1"/>
  <c r="I637" i="1"/>
  <c r="CE1153" i="1"/>
  <c r="M1132" i="1"/>
  <c r="Y1132" i="1" s="1"/>
  <c r="AE1132" i="1" s="1"/>
  <c r="AW1132" i="1" s="1"/>
  <c r="BA1132" i="1" s="1"/>
  <c r="BO1132" i="1" s="1"/>
  <c r="BU1132" i="1" s="1"/>
  <c r="CG1132" i="1" s="1"/>
  <c r="CI1132" i="1" s="1"/>
  <c r="O1119" i="1"/>
  <c r="AA1119" i="1" s="1"/>
  <c r="AG1119" i="1" s="1"/>
  <c r="AY1119" i="1" s="1"/>
  <c r="BC1119" i="1" s="1"/>
  <c r="BQ1119" i="1" s="1"/>
  <c r="BW1119" i="1" s="1"/>
  <c r="CM1119" i="1" s="1"/>
  <c r="O916" i="1"/>
  <c r="AA916" i="1" s="1"/>
  <c r="AG916" i="1" s="1"/>
  <c r="AY916" i="1" s="1"/>
  <c r="BC916" i="1" s="1"/>
  <c r="BQ916" i="1" s="1"/>
  <c r="BW916" i="1" s="1"/>
  <c r="CM916" i="1" s="1"/>
  <c r="CO916" i="1" s="1"/>
  <c r="I915" i="1"/>
  <c r="O819" i="1"/>
  <c r="AA819" i="1" s="1"/>
  <c r="AG819" i="1" s="1"/>
  <c r="AY819" i="1" s="1"/>
  <c r="BC819" i="1" s="1"/>
  <c r="BQ819" i="1" s="1"/>
  <c r="BW819" i="1" s="1"/>
  <c r="CM819" i="1" s="1"/>
  <c r="CO819" i="1" s="1"/>
  <c r="I818" i="1"/>
  <c r="M789" i="1"/>
  <c r="Y789" i="1" s="1"/>
  <c r="AE789" i="1" s="1"/>
  <c r="AW789" i="1" s="1"/>
  <c r="BA789" i="1" s="1"/>
  <c r="BO789" i="1" s="1"/>
  <c r="BU789" i="1" s="1"/>
  <c r="CG789" i="1" s="1"/>
  <c r="CI789" i="1" s="1"/>
  <c r="J788" i="1"/>
  <c r="N775" i="1"/>
  <c r="Z775" i="1" s="1"/>
  <c r="AF775" i="1" s="1"/>
  <c r="AX775" i="1" s="1"/>
  <c r="BB775" i="1" s="1"/>
  <c r="BP775" i="1" s="1"/>
  <c r="BV775" i="1" s="1"/>
  <c r="CJ775" i="1" s="1"/>
  <c r="CL775" i="1" s="1"/>
  <c r="H774" i="1"/>
  <c r="N749" i="1"/>
  <c r="Z749" i="1" s="1"/>
  <c r="AF749" i="1" s="1"/>
  <c r="AX749" i="1" s="1"/>
  <c r="BB749" i="1" s="1"/>
  <c r="BP749" i="1" s="1"/>
  <c r="BV749" i="1" s="1"/>
  <c r="CJ749" i="1" s="1"/>
  <c r="K744" i="1"/>
  <c r="O725" i="1"/>
  <c r="AA725" i="1" s="1"/>
  <c r="AG725" i="1" s="1"/>
  <c r="AY725" i="1" s="1"/>
  <c r="BC725" i="1" s="1"/>
  <c r="BQ725" i="1" s="1"/>
  <c r="BW725" i="1" s="1"/>
  <c r="CM725" i="1" s="1"/>
  <c r="CO725" i="1" s="1"/>
  <c r="I724" i="1"/>
  <c r="O711" i="1"/>
  <c r="AA711" i="1" s="1"/>
  <c r="AG711" i="1" s="1"/>
  <c r="AY711" i="1" s="1"/>
  <c r="BC711" i="1" s="1"/>
  <c r="BQ711" i="1" s="1"/>
  <c r="BW711" i="1" s="1"/>
  <c r="CM711" i="1" s="1"/>
  <c r="CO711" i="1" s="1"/>
  <c r="I710" i="1"/>
  <c r="O699" i="1"/>
  <c r="AA699" i="1" s="1"/>
  <c r="AG699" i="1" s="1"/>
  <c r="AY699" i="1" s="1"/>
  <c r="BC699" i="1" s="1"/>
  <c r="BQ699" i="1" s="1"/>
  <c r="BW699" i="1" s="1"/>
  <c r="CM699" i="1" s="1"/>
  <c r="CO699" i="1" s="1"/>
  <c r="I698" i="1"/>
  <c r="N680" i="1"/>
  <c r="Z680" i="1" s="1"/>
  <c r="AF680" i="1" s="1"/>
  <c r="AX680" i="1" s="1"/>
  <c r="BB680" i="1" s="1"/>
  <c r="BP680" i="1" s="1"/>
  <c r="BV680" i="1" s="1"/>
  <c r="CJ680" i="1" s="1"/>
  <c r="CL680" i="1" s="1"/>
  <c r="H679" i="1"/>
  <c r="M673" i="1"/>
  <c r="Y673" i="1" s="1"/>
  <c r="AE673" i="1" s="1"/>
  <c r="AW673" i="1" s="1"/>
  <c r="BA673" i="1" s="1"/>
  <c r="BO673" i="1" s="1"/>
  <c r="BU673" i="1" s="1"/>
  <c r="CG673" i="1" s="1"/>
  <c r="CI673" i="1" s="1"/>
  <c r="N661" i="1"/>
  <c r="Z661" i="1" s="1"/>
  <c r="AF661" i="1" s="1"/>
  <c r="AX661" i="1" s="1"/>
  <c r="BB661" i="1" s="1"/>
  <c r="BP661" i="1" s="1"/>
  <c r="BV661" i="1" s="1"/>
  <c r="CJ661" i="1" s="1"/>
  <c r="CL661" i="1" s="1"/>
  <c r="H660" i="1"/>
  <c r="N660" i="1" s="1"/>
  <c r="Z660" i="1" s="1"/>
  <c r="AF660" i="1" s="1"/>
  <c r="AX660" i="1" s="1"/>
  <c r="BB660" i="1" s="1"/>
  <c r="BP660" i="1" s="1"/>
  <c r="BV660" i="1" s="1"/>
  <c r="CJ660" i="1" s="1"/>
  <c r="CL660" i="1" s="1"/>
  <c r="V1207" i="1"/>
  <c r="V1206" i="1" s="1"/>
  <c r="AA1086" i="1"/>
  <c r="AG1086" i="1" s="1"/>
  <c r="AY1086" i="1" s="1"/>
  <c r="BC1086" i="1" s="1"/>
  <c r="BQ1086" i="1" s="1"/>
  <c r="BW1086" i="1" s="1"/>
  <c r="CM1086" i="1" s="1"/>
  <c r="CO1086" i="1" s="1"/>
  <c r="V1085" i="1"/>
  <c r="N1069" i="1"/>
  <c r="Z1069" i="1" s="1"/>
  <c r="AF1069" i="1" s="1"/>
  <c r="AX1069" i="1" s="1"/>
  <c r="BB1069" i="1" s="1"/>
  <c r="BP1069" i="1" s="1"/>
  <c r="BV1069" i="1" s="1"/>
  <c r="CJ1069" i="1" s="1"/>
  <c r="CL1069" i="1" s="1"/>
  <c r="AH1026" i="1"/>
  <c r="AW1027" i="1"/>
  <c r="BA1027" i="1" s="1"/>
  <c r="BO1027" i="1" s="1"/>
  <c r="BU1027" i="1" s="1"/>
  <c r="CG1027" i="1" s="1"/>
  <c r="CI1027" i="1" s="1"/>
  <c r="M1000" i="1"/>
  <c r="Y1000" i="1" s="1"/>
  <c r="AE1000" i="1" s="1"/>
  <c r="AW1000" i="1" s="1"/>
  <c r="BA1000" i="1" s="1"/>
  <c r="BO1000" i="1" s="1"/>
  <c r="BU1000" i="1" s="1"/>
  <c r="CG1000" i="1" s="1"/>
  <c r="CI1000" i="1" s="1"/>
  <c r="G999" i="1"/>
  <c r="G973" i="1"/>
  <c r="M974" i="1"/>
  <c r="Y974" i="1" s="1"/>
  <c r="AE974" i="1" s="1"/>
  <c r="AW974" i="1" s="1"/>
  <c r="BA974" i="1" s="1"/>
  <c r="BO974" i="1" s="1"/>
  <c r="BU974" i="1" s="1"/>
  <c r="CG974" i="1" s="1"/>
  <c r="CI974" i="1" s="1"/>
  <c r="G932" i="1"/>
  <c r="M933" i="1"/>
  <c r="Y933" i="1" s="1"/>
  <c r="AE933" i="1" s="1"/>
  <c r="AW933" i="1" s="1"/>
  <c r="BA933" i="1" s="1"/>
  <c r="BO933" i="1" s="1"/>
  <c r="BU933" i="1" s="1"/>
  <c r="CG933" i="1" s="1"/>
  <c r="CI933" i="1" s="1"/>
  <c r="O861" i="1"/>
  <c r="AA861" i="1" s="1"/>
  <c r="AG861" i="1" s="1"/>
  <c r="AY861" i="1" s="1"/>
  <c r="BC861" i="1" s="1"/>
  <c r="BQ861" i="1" s="1"/>
  <c r="BW861" i="1" s="1"/>
  <c r="CM861" i="1" s="1"/>
  <c r="CO861" i="1" s="1"/>
  <c r="I860" i="1"/>
  <c r="M766" i="1"/>
  <c r="Y766" i="1" s="1"/>
  <c r="AE766" i="1" s="1"/>
  <c r="AW766" i="1" s="1"/>
  <c r="BA766" i="1" s="1"/>
  <c r="BO766" i="1" s="1"/>
  <c r="BU766" i="1" s="1"/>
  <c r="CG766" i="1" s="1"/>
  <c r="G765" i="1"/>
  <c r="O1210" i="1"/>
  <c r="AA1210" i="1" s="1"/>
  <c r="AG1210" i="1" s="1"/>
  <c r="AY1210" i="1" s="1"/>
  <c r="BC1210" i="1" s="1"/>
  <c r="BQ1210" i="1" s="1"/>
  <c r="BW1210" i="1" s="1"/>
  <c r="CM1210" i="1" s="1"/>
  <c r="CO1210" i="1" s="1"/>
  <c r="T1085" i="1"/>
  <c r="Z1086" i="1"/>
  <c r="AF1086" i="1" s="1"/>
  <c r="AX1086" i="1" s="1"/>
  <c r="BB1086" i="1" s="1"/>
  <c r="BP1086" i="1" s="1"/>
  <c r="BV1086" i="1" s="1"/>
  <c r="CJ1086" i="1" s="1"/>
  <c r="CL1086" i="1" s="1"/>
  <c r="M1030" i="1"/>
  <c r="Y1030" i="1" s="1"/>
  <c r="AE1030" i="1" s="1"/>
  <c r="AW1030" i="1" s="1"/>
  <c r="BA1030" i="1" s="1"/>
  <c r="BO1030" i="1" s="1"/>
  <c r="BU1030" i="1" s="1"/>
  <c r="CG1030" i="1" s="1"/>
  <c r="G1025" i="1"/>
  <c r="M928" i="1"/>
  <c r="Y928" i="1" s="1"/>
  <c r="AE928" i="1" s="1"/>
  <c r="AW928" i="1" s="1"/>
  <c r="BA928" i="1" s="1"/>
  <c r="BO928" i="1" s="1"/>
  <c r="BU928" i="1" s="1"/>
  <c r="CG928" i="1" s="1"/>
  <c r="CI928" i="1" s="1"/>
  <c r="G927" i="1"/>
  <c r="N853" i="1"/>
  <c r="Z853" i="1" s="1"/>
  <c r="AF853" i="1" s="1"/>
  <c r="AX853" i="1" s="1"/>
  <c r="BB853" i="1" s="1"/>
  <c r="BP853" i="1" s="1"/>
  <c r="BV853" i="1" s="1"/>
  <c r="CJ853" i="1" s="1"/>
  <c r="H852" i="1"/>
  <c r="N852" i="1" s="1"/>
  <c r="Z852" i="1" s="1"/>
  <c r="AF852" i="1" s="1"/>
  <c r="AX852" i="1" s="1"/>
  <c r="BB852" i="1" s="1"/>
  <c r="BP852" i="1" s="1"/>
  <c r="BV852" i="1" s="1"/>
  <c r="CJ852" i="1" s="1"/>
  <c r="CL852" i="1" s="1"/>
  <c r="CA729" i="1"/>
  <c r="M666" i="1"/>
  <c r="Y666" i="1" s="1"/>
  <c r="AE666" i="1" s="1"/>
  <c r="AW666" i="1" s="1"/>
  <c r="BA666" i="1" s="1"/>
  <c r="BO666" i="1" s="1"/>
  <c r="BU666" i="1" s="1"/>
  <c r="CG666" i="1" s="1"/>
  <c r="CI666" i="1" s="1"/>
  <c r="AM618" i="1"/>
  <c r="AX619" i="1"/>
  <c r="BB619" i="1" s="1"/>
  <c r="BP619" i="1" s="1"/>
  <c r="BV619" i="1" s="1"/>
  <c r="CJ619" i="1" s="1"/>
  <c r="CL619" i="1" s="1"/>
  <c r="N477" i="1"/>
  <c r="Z477" i="1" s="1"/>
  <c r="AF477" i="1" s="1"/>
  <c r="AX477" i="1" s="1"/>
  <c r="BB477" i="1" s="1"/>
  <c r="BP477" i="1" s="1"/>
  <c r="BV477" i="1" s="1"/>
  <c r="CJ477" i="1" s="1"/>
  <c r="CL477" i="1" s="1"/>
  <c r="H476" i="1"/>
  <c r="N476" i="1" s="1"/>
  <c r="Z476" i="1" s="1"/>
  <c r="AF476" i="1" s="1"/>
  <c r="AX476" i="1" s="1"/>
  <c r="BB476" i="1" s="1"/>
  <c r="BP476" i="1" s="1"/>
  <c r="BV476" i="1" s="1"/>
  <c r="CJ476" i="1" s="1"/>
  <c r="CL476" i="1" s="1"/>
  <c r="N823" i="1"/>
  <c r="Z823" i="1" s="1"/>
  <c r="AF823" i="1" s="1"/>
  <c r="AX823" i="1" s="1"/>
  <c r="BB823" i="1" s="1"/>
  <c r="BP823" i="1" s="1"/>
  <c r="BV823" i="1" s="1"/>
  <c r="CJ823" i="1" s="1"/>
  <c r="CL823" i="1" s="1"/>
  <c r="N690" i="1"/>
  <c r="Z690" i="1" s="1"/>
  <c r="AF690" i="1" s="1"/>
  <c r="AX690" i="1" s="1"/>
  <c r="BB690" i="1" s="1"/>
  <c r="BP690" i="1" s="1"/>
  <c r="BV690" i="1" s="1"/>
  <c r="CJ690" i="1" s="1"/>
  <c r="CL690" i="1" s="1"/>
  <c r="K672" i="1"/>
  <c r="K671" i="1" s="1"/>
  <c r="AO603" i="1"/>
  <c r="N612" i="1"/>
  <c r="Z612" i="1" s="1"/>
  <c r="AF612" i="1" s="1"/>
  <c r="AX612" i="1" s="1"/>
  <c r="BB612" i="1" s="1"/>
  <c r="BP612" i="1" s="1"/>
  <c r="BV612" i="1" s="1"/>
  <c r="CJ612" i="1" s="1"/>
  <c r="CL612" i="1" s="1"/>
  <c r="H611" i="1"/>
  <c r="N611" i="1" s="1"/>
  <c r="Z611" i="1" s="1"/>
  <c r="AF611" i="1" s="1"/>
  <c r="AX611" i="1" s="1"/>
  <c r="BB611" i="1" s="1"/>
  <c r="BP611" i="1" s="1"/>
  <c r="BV611" i="1" s="1"/>
  <c r="CJ611" i="1" s="1"/>
  <c r="CL611" i="1" s="1"/>
  <c r="H582" i="1"/>
  <c r="N583" i="1"/>
  <c r="Z583" i="1" s="1"/>
  <c r="AF583" i="1" s="1"/>
  <c r="AX583" i="1" s="1"/>
  <c r="BB583" i="1" s="1"/>
  <c r="BP583" i="1" s="1"/>
  <c r="BV583" i="1" s="1"/>
  <c r="CJ583" i="1" s="1"/>
  <c r="CL583" i="1" s="1"/>
  <c r="CC576" i="1"/>
  <c r="CJ577" i="1"/>
  <c r="CL577" i="1" s="1"/>
  <c r="H462" i="1"/>
  <c r="N463" i="1"/>
  <c r="Z463" i="1" s="1"/>
  <c r="AF463" i="1" s="1"/>
  <c r="AX463" i="1" s="1"/>
  <c r="BB463" i="1" s="1"/>
  <c r="BP463" i="1" s="1"/>
  <c r="BV463" i="1" s="1"/>
  <c r="CJ463" i="1" s="1"/>
  <c r="CL463" i="1" s="1"/>
  <c r="M829" i="1"/>
  <c r="Y829" i="1" s="1"/>
  <c r="AE829" i="1" s="1"/>
  <c r="AW829" i="1" s="1"/>
  <c r="BA829" i="1" s="1"/>
  <c r="BO829" i="1" s="1"/>
  <c r="BU829" i="1" s="1"/>
  <c r="CG829" i="1" s="1"/>
  <c r="CI829" i="1" s="1"/>
  <c r="U804" i="1"/>
  <c r="N812" i="1"/>
  <c r="Z812" i="1" s="1"/>
  <c r="AF812" i="1" s="1"/>
  <c r="AX812" i="1" s="1"/>
  <c r="BB812" i="1" s="1"/>
  <c r="BP812" i="1" s="1"/>
  <c r="BV812" i="1" s="1"/>
  <c r="CJ812" i="1" s="1"/>
  <c r="CL812" i="1" s="1"/>
  <c r="N554" i="1"/>
  <c r="Z554" i="1" s="1"/>
  <c r="AF554" i="1" s="1"/>
  <c r="AX554" i="1" s="1"/>
  <c r="BB554" i="1" s="1"/>
  <c r="BP554" i="1" s="1"/>
  <c r="BV554" i="1" s="1"/>
  <c r="CJ554" i="1" s="1"/>
  <c r="CL554" i="1" s="1"/>
  <c r="H553" i="1"/>
  <c r="M498" i="1"/>
  <c r="Y498" i="1" s="1"/>
  <c r="AE498" i="1" s="1"/>
  <c r="AW498" i="1" s="1"/>
  <c r="BA498" i="1" s="1"/>
  <c r="BO498" i="1" s="1"/>
  <c r="BU498" i="1" s="1"/>
  <c r="CG498" i="1" s="1"/>
  <c r="CI498" i="1" s="1"/>
  <c r="J494" i="1"/>
  <c r="N390" i="1"/>
  <c r="Z390" i="1" s="1"/>
  <c r="AF390" i="1" s="1"/>
  <c r="AX390" i="1" s="1"/>
  <c r="BB390" i="1" s="1"/>
  <c r="BP390" i="1" s="1"/>
  <c r="BV390" i="1" s="1"/>
  <c r="CJ390" i="1" s="1"/>
  <c r="CL390" i="1" s="1"/>
  <c r="O341" i="1"/>
  <c r="AA341" i="1" s="1"/>
  <c r="AG341" i="1" s="1"/>
  <c r="AY341" i="1" s="1"/>
  <c r="BC341" i="1" s="1"/>
  <c r="BQ341" i="1" s="1"/>
  <c r="BW341" i="1" s="1"/>
  <c r="CM341" i="1" s="1"/>
  <c r="CO341" i="1" s="1"/>
  <c r="I340" i="1"/>
  <c r="O324" i="1"/>
  <c r="AA324" i="1" s="1"/>
  <c r="AG324" i="1" s="1"/>
  <c r="AY324" i="1" s="1"/>
  <c r="BC324" i="1" s="1"/>
  <c r="BQ324" i="1" s="1"/>
  <c r="BW324" i="1" s="1"/>
  <c r="CM324" i="1" s="1"/>
  <c r="CO324" i="1" s="1"/>
  <c r="I323" i="1"/>
  <c r="M280" i="1"/>
  <c r="Y280" i="1" s="1"/>
  <c r="AE280" i="1" s="1"/>
  <c r="AW280" i="1" s="1"/>
  <c r="BA280" i="1" s="1"/>
  <c r="BO280" i="1" s="1"/>
  <c r="BU280" i="1" s="1"/>
  <c r="CG280" i="1" s="1"/>
  <c r="CI280" i="1" s="1"/>
  <c r="G279" i="1"/>
  <c r="M262" i="1"/>
  <c r="Y262" i="1" s="1"/>
  <c r="AE262" i="1" s="1"/>
  <c r="AW262" i="1" s="1"/>
  <c r="BA262" i="1" s="1"/>
  <c r="BO262" i="1" s="1"/>
  <c r="BU262" i="1" s="1"/>
  <c r="CG262" i="1" s="1"/>
  <c r="CI262" i="1" s="1"/>
  <c r="G261" i="1"/>
  <c r="O241" i="1"/>
  <c r="AA241" i="1" s="1"/>
  <c r="AG241" i="1" s="1"/>
  <c r="AY241" i="1" s="1"/>
  <c r="BC241" i="1" s="1"/>
  <c r="BQ241" i="1" s="1"/>
  <c r="BW241" i="1" s="1"/>
  <c r="CM241" i="1" s="1"/>
  <c r="CO241" i="1" s="1"/>
  <c r="I240" i="1"/>
  <c r="M229" i="1"/>
  <c r="Y229" i="1" s="1"/>
  <c r="AE229" i="1" s="1"/>
  <c r="AW229" i="1" s="1"/>
  <c r="BA229" i="1" s="1"/>
  <c r="BO229" i="1" s="1"/>
  <c r="BU229" i="1" s="1"/>
  <c r="CG229" i="1" s="1"/>
  <c r="CI229" i="1" s="1"/>
  <c r="G228" i="1"/>
  <c r="N125" i="1"/>
  <c r="Z125" i="1" s="1"/>
  <c r="AF125" i="1" s="1"/>
  <c r="AX125" i="1" s="1"/>
  <c r="BB125" i="1" s="1"/>
  <c r="BP125" i="1" s="1"/>
  <c r="BV125" i="1" s="1"/>
  <c r="CJ125" i="1" s="1"/>
  <c r="CL125" i="1" s="1"/>
  <c r="H124" i="1"/>
  <c r="M84" i="1"/>
  <c r="Y84" i="1" s="1"/>
  <c r="AE84" i="1" s="1"/>
  <c r="AW84" i="1" s="1"/>
  <c r="BA84" i="1" s="1"/>
  <c r="BO84" i="1" s="1"/>
  <c r="BU84" i="1" s="1"/>
  <c r="CG84" i="1" s="1"/>
  <c r="CI84" i="1" s="1"/>
  <c r="G83" i="1"/>
  <c r="O71" i="1"/>
  <c r="AA71" i="1" s="1"/>
  <c r="AG71" i="1" s="1"/>
  <c r="AY71" i="1" s="1"/>
  <c r="BC71" i="1" s="1"/>
  <c r="BQ71" i="1" s="1"/>
  <c r="BW71" i="1" s="1"/>
  <c r="CM71" i="1" s="1"/>
  <c r="CO71" i="1" s="1"/>
  <c r="I70" i="1"/>
  <c r="O59" i="1"/>
  <c r="AA59" i="1" s="1"/>
  <c r="AG59" i="1" s="1"/>
  <c r="AY59" i="1" s="1"/>
  <c r="BC59" i="1" s="1"/>
  <c r="BQ59" i="1" s="1"/>
  <c r="BW59" i="1" s="1"/>
  <c r="CM59" i="1" s="1"/>
  <c r="CO59" i="1" s="1"/>
  <c r="I58" i="1"/>
  <c r="H419" i="1"/>
  <c r="N419" i="1" s="1"/>
  <c r="Z419" i="1" s="1"/>
  <c r="AF419" i="1" s="1"/>
  <c r="AX419" i="1" s="1"/>
  <c r="BB419" i="1" s="1"/>
  <c r="BP419" i="1" s="1"/>
  <c r="BV419" i="1" s="1"/>
  <c r="CJ419" i="1" s="1"/>
  <c r="CL419" i="1" s="1"/>
  <c r="N426" i="1"/>
  <c r="Z426" i="1" s="1"/>
  <c r="AF426" i="1" s="1"/>
  <c r="AX426" i="1" s="1"/>
  <c r="BB426" i="1" s="1"/>
  <c r="BP426" i="1" s="1"/>
  <c r="BV426" i="1" s="1"/>
  <c r="CJ426" i="1" s="1"/>
  <c r="CL426" i="1" s="1"/>
  <c r="G373" i="1"/>
  <c r="M374" i="1"/>
  <c r="Y374" i="1" s="1"/>
  <c r="AE374" i="1" s="1"/>
  <c r="AW374" i="1" s="1"/>
  <c r="BA374" i="1" s="1"/>
  <c r="BO374" i="1" s="1"/>
  <c r="BU374" i="1" s="1"/>
  <c r="CG374" i="1" s="1"/>
  <c r="CI374" i="1" s="1"/>
  <c r="H329" i="1"/>
  <c r="N330" i="1"/>
  <c r="Z330" i="1" s="1"/>
  <c r="AF330" i="1" s="1"/>
  <c r="AX330" i="1" s="1"/>
  <c r="BB330" i="1" s="1"/>
  <c r="BP330" i="1" s="1"/>
  <c r="BV330" i="1" s="1"/>
  <c r="CJ330" i="1" s="1"/>
  <c r="CL330" i="1" s="1"/>
  <c r="I188" i="1"/>
  <c r="O189" i="1"/>
  <c r="AA189" i="1" s="1"/>
  <c r="AG189" i="1" s="1"/>
  <c r="AY189" i="1" s="1"/>
  <c r="BC189" i="1" s="1"/>
  <c r="BQ189" i="1" s="1"/>
  <c r="BW189" i="1" s="1"/>
  <c r="CM189" i="1" s="1"/>
  <c r="CO189" i="1" s="1"/>
  <c r="AY618" i="1"/>
  <c r="BC618" i="1" s="1"/>
  <c r="BQ618" i="1" s="1"/>
  <c r="BW618" i="1" s="1"/>
  <c r="CM618" i="1" s="1"/>
  <c r="CO618" i="1" s="1"/>
  <c r="AR617" i="1"/>
  <c r="AR616" i="1" s="1"/>
  <c r="AR603" i="1" s="1"/>
  <c r="N590" i="1"/>
  <c r="Z590" i="1" s="1"/>
  <c r="AF590" i="1" s="1"/>
  <c r="AX590" i="1" s="1"/>
  <c r="BB590" i="1" s="1"/>
  <c r="BP590" i="1" s="1"/>
  <c r="BV590" i="1" s="1"/>
  <c r="CJ590" i="1" s="1"/>
  <c r="CL590" i="1" s="1"/>
  <c r="H589" i="1"/>
  <c r="BH394" i="1"/>
  <c r="BH378" i="1" s="1"/>
  <c r="BH372" i="1" s="1"/>
  <c r="M324" i="1"/>
  <c r="Y324" i="1" s="1"/>
  <c r="AE324" i="1" s="1"/>
  <c r="AW324" i="1" s="1"/>
  <c r="BA324" i="1" s="1"/>
  <c r="BO324" i="1" s="1"/>
  <c r="BU324" i="1" s="1"/>
  <c r="CG324" i="1" s="1"/>
  <c r="CI324" i="1" s="1"/>
  <c r="Z308" i="1"/>
  <c r="AF308" i="1" s="1"/>
  <c r="AX308" i="1" s="1"/>
  <c r="BB308" i="1" s="1"/>
  <c r="BP308" i="1" s="1"/>
  <c r="BV308" i="1" s="1"/>
  <c r="CJ308" i="1" s="1"/>
  <c r="CL308" i="1" s="1"/>
  <c r="M236" i="1"/>
  <c r="Y236" i="1" s="1"/>
  <c r="AE236" i="1" s="1"/>
  <c r="AW236" i="1" s="1"/>
  <c r="BA236" i="1" s="1"/>
  <c r="BO236" i="1" s="1"/>
  <c r="BU236" i="1" s="1"/>
  <c r="CG236" i="1" s="1"/>
  <c r="CI236" i="1" s="1"/>
  <c r="M207" i="1"/>
  <c r="Y207" i="1" s="1"/>
  <c r="AE207" i="1" s="1"/>
  <c r="AW207" i="1" s="1"/>
  <c r="BA207" i="1" s="1"/>
  <c r="BO207" i="1" s="1"/>
  <c r="BU207" i="1" s="1"/>
  <c r="CG207" i="1" s="1"/>
  <c r="CI207" i="1" s="1"/>
  <c r="H168" i="1"/>
  <c r="N168" i="1" s="1"/>
  <c r="Z168" i="1" s="1"/>
  <c r="AF168" i="1" s="1"/>
  <c r="AX168" i="1" s="1"/>
  <c r="BB168" i="1" s="1"/>
  <c r="BP168" i="1" s="1"/>
  <c r="BV168" i="1" s="1"/>
  <c r="CJ168" i="1" s="1"/>
  <c r="CL168" i="1" s="1"/>
  <c r="M148" i="1"/>
  <c r="Y148" i="1" s="1"/>
  <c r="AE148" i="1" s="1"/>
  <c r="AW148" i="1" s="1"/>
  <c r="BA148" i="1" s="1"/>
  <c r="BO148" i="1" s="1"/>
  <c r="BU148" i="1" s="1"/>
  <c r="CG148" i="1" s="1"/>
  <c r="CI148" i="1" s="1"/>
  <c r="M133" i="1"/>
  <c r="Y133" i="1" s="1"/>
  <c r="AE133" i="1" s="1"/>
  <c r="AW133" i="1" s="1"/>
  <c r="BA133" i="1" s="1"/>
  <c r="BO133" i="1" s="1"/>
  <c r="BU133" i="1" s="1"/>
  <c r="CG133" i="1" s="1"/>
  <c r="CI133" i="1" s="1"/>
  <c r="G132" i="1"/>
  <c r="T118" i="1"/>
  <c r="Z119" i="1"/>
  <c r="AF119" i="1" s="1"/>
  <c r="AX119" i="1" s="1"/>
  <c r="BB119" i="1" s="1"/>
  <c r="BP119" i="1" s="1"/>
  <c r="BV119" i="1" s="1"/>
  <c r="CJ119" i="1" s="1"/>
  <c r="V116" i="1"/>
  <c r="AA44" i="1"/>
  <c r="AG44" i="1" s="1"/>
  <c r="AY44" i="1" s="1"/>
  <c r="BC44" i="1" s="1"/>
  <c r="BQ44" i="1" s="1"/>
  <c r="BW44" i="1" s="1"/>
  <c r="CM44" i="1" s="1"/>
  <c r="V43" i="1"/>
  <c r="AW618" i="1"/>
  <c r="BA618" i="1" s="1"/>
  <c r="BO618" i="1" s="1"/>
  <c r="BU618" i="1" s="1"/>
  <c r="CG618" i="1" s="1"/>
  <c r="CI618" i="1" s="1"/>
  <c r="J436" i="1"/>
  <c r="J435" i="1" s="1"/>
  <c r="J434" i="1" s="1"/>
  <c r="H254" i="1"/>
  <c r="M126" i="1"/>
  <c r="Y126" i="1" s="1"/>
  <c r="AE126" i="1" s="1"/>
  <c r="AW126" i="1" s="1"/>
  <c r="BA126" i="1" s="1"/>
  <c r="BO126" i="1" s="1"/>
  <c r="BU126" i="1" s="1"/>
  <c r="CG126" i="1" s="1"/>
  <c r="CI126" i="1" s="1"/>
  <c r="G125" i="1"/>
  <c r="H104" i="1"/>
  <c r="N105" i="1"/>
  <c r="Z105" i="1" s="1"/>
  <c r="AF105" i="1" s="1"/>
  <c r="AX105" i="1" s="1"/>
  <c r="BB105" i="1" s="1"/>
  <c r="BP105" i="1" s="1"/>
  <c r="BV105" i="1" s="1"/>
  <c r="CJ105" i="1" s="1"/>
  <c r="CL105" i="1" s="1"/>
  <c r="M59" i="1"/>
  <c r="Y59" i="1" s="1"/>
  <c r="AE59" i="1" s="1"/>
  <c r="AW59" i="1" s="1"/>
  <c r="BA59" i="1" s="1"/>
  <c r="BO59" i="1" s="1"/>
  <c r="BU59" i="1" s="1"/>
  <c r="CG59" i="1" s="1"/>
  <c r="CI59" i="1" s="1"/>
  <c r="H92" i="1"/>
  <c r="N93" i="1"/>
  <c r="Z93" i="1" s="1"/>
  <c r="AF93" i="1" s="1"/>
  <c r="AX93" i="1" s="1"/>
  <c r="BB93" i="1" s="1"/>
  <c r="BP93" i="1" s="1"/>
  <c r="BV93" i="1" s="1"/>
  <c r="CJ93" i="1" s="1"/>
  <c r="CL93" i="1" s="1"/>
  <c r="O839" i="1"/>
  <c r="AA839" i="1" s="1"/>
  <c r="AG839" i="1" s="1"/>
  <c r="AY839" i="1" s="1"/>
  <c r="BC839" i="1" s="1"/>
  <c r="BQ839" i="1" s="1"/>
  <c r="BW839" i="1" s="1"/>
  <c r="CM839" i="1" s="1"/>
  <c r="CO839" i="1" s="1"/>
  <c r="M774" i="1"/>
  <c r="Y774" i="1" s="1"/>
  <c r="AE774" i="1" s="1"/>
  <c r="AW774" i="1" s="1"/>
  <c r="BA774" i="1" s="1"/>
  <c r="BO774" i="1" s="1"/>
  <c r="BU774" i="1" s="1"/>
  <c r="CG774" i="1" s="1"/>
  <c r="CI774" i="1" s="1"/>
  <c r="N715" i="1"/>
  <c r="Z715" i="1" s="1"/>
  <c r="AF715" i="1" s="1"/>
  <c r="AX715" i="1" s="1"/>
  <c r="BB715" i="1" s="1"/>
  <c r="BP715" i="1" s="1"/>
  <c r="BV715" i="1" s="1"/>
  <c r="CJ715" i="1" s="1"/>
  <c r="CL715" i="1" s="1"/>
  <c r="K714" i="1"/>
  <c r="N714" i="1" s="1"/>
  <c r="Z714" i="1" s="1"/>
  <c r="AF714" i="1" s="1"/>
  <c r="AX714" i="1" s="1"/>
  <c r="BB714" i="1" s="1"/>
  <c r="BP714" i="1" s="1"/>
  <c r="BV714" i="1" s="1"/>
  <c r="CJ714" i="1" s="1"/>
  <c r="CL714" i="1" s="1"/>
  <c r="M437" i="1"/>
  <c r="Y437" i="1" s="1"/>
  <c r="AE437" i="1" s="1"/>
  <c r="AW437" i="1" s="1"/>
  <c r="BA437" i="1" s="1"/>
  <c r="BO437" i="1" s="1"/>
  <c r="BU437" i="1" s="1"/>
  <c r="CG437" i="1" s="1"/>
  <c r="CI437" i="1" s="1"/>
  <c r="AD1790" i="1" l="1"/>
  <c r="T122" i="1"/>
  <c r="AD1152" i="1"/>
  <c r="BJ1790" i="1"/>
  <c r="AT1697" i="1"/>
  <c r="AT1677" i="1" s="1"/>
  <c r="BN1300" i="1"/>
  <c r="BL2329" i="1"/>
  <c r="BL2311" i="1" s="1"/>
  <c r="AB871" i="1"/>
  <c r="BD2461" i="1"/>
  <c r="BD2443" i="1" s="1"/>
  <c r="BD2442" i="1" s="1"/>
  <c r="BX2329" i="1"/>
  <c r="BX2311" i="1" s="1"/>
  <c r="BR871" i="1"/>
  <c r="BK122" i="1"/>
  <c r="CD728" i="1"/>
  <c r="H1727" i="1"/>
  <c r="CD1439" i="1"/>
  <c r="BH2461" i="1"/>
  <c r="BH2443" i="1" s="1"/>
  <c r="BH2442" i="1" s="1"/>
  <c r="AB1300" i="1"/>
  <c r="AZ1152" i="1"/>
  <c r="R1697" i="1"/>
  <c r="R1677" i="1" s="1"/>
  <c r="AV871" i="1"/>
  <c r="AM1439" i="1"/>
  <c r="BT2692" i="1"/>
  <c r="BR1300" i="1"/>
  <c r="BD1152" i="1"/>
  <c r="AT1010" i="1"/>
  <c r="AL602" i="1"/>
  <c r="BT602" i="1"/>
  <c r="CH728" i="1"/>
  <c r="BT1152" i="1"/>
  <c r="X1300" i="1"/>
  <c r="Q2692" i="1"/>
  <c r="CP1152" i="1"/>
  <c r="BK1152" i="1"/>
  <c r="BM1152" i="1"/>
  <c r="AN1152" i="1"/>
  <c r="AI1439" i="1"/>
  <c r="AH1697" i="1"/>
  <c r="AH1677" i="1" s="1"/>
  <c r="AL1300" i="1"/>
  <c r="BT2329" i="1"/>
  <c r="BT2311" i="1" s="1"/>
  <c r="AB122" i="1"/>
  <c r="AV1300" i="1"/>
  <c r="BH1300" i="1"/>
  <c r="BN728" i="1"/>
  <c r="BF2329" i="1"/>
  <c r="BF2311" i="1" s="1"/>
  <c r="W2329" i="1"/>
  <c r="W2311" i="1" s="1"/>
  <c r="AD2329" i="1"/>
  <c r="AD2311" i="1" s="1"/>
  <c r="H1137" i="1"/>
  <c r="O2137" i="1"/>
  <c r="AA2137" i="1" s="1"/>
  <c r="AG2137" i="1" s="1"/>
  <c r="AY2137" i="1" s="1"/>
  <c r="BC2137" i="1" s="1"/>
  <c r="BQ2137" i="1" s="1"/>
  <c r="BW2137" i="1" s="1"/>
  <c r="CM2137" i="1" s="1"/>
  <c r="CO2137" i="1" s="1"/>
  <c r="AT1439" i="1"/>
  <c r="BI1300" i="1"/>
  <c r="BR122" i="1"/>
  <c r="BX2692" i="1"/>
  <c r="AZ1010" i="1"/>
  <c r="AP1790" i="1"/>
  <c r="M2126" i="1"/>
  <c r="Y2126" i="1" s="1"/>
  <c r="AE2126" i="1" s="1"/>
  <c r="J2110" i="1"/>
  <c r="J2109" i="1" s="1"/>
  <c r="J2108" i="1" s="1"/>
  <c r="J1995" i="1" s="1"/>
  <c r="BY1152" i="1"/>
  <c r="BS1300" i="1"/>
  <c r="AZ2329" i="1"/>
  <c r="AZ2311" i="1" s="1"/>
  <c r="AL1790" i="1"/>
  <c r="AQ1790" i="1"/>
  <c r="AD1439" i="1"/>
  <c r="AC871" i="1"/>
  <c r="R728" i="1"/>
  <c r="BR1697" i="1"/>
  <c r="BR1677" i="1" s="1"/>
  <c r="BM203" i="1"/>
  <c r="AV2461" i="1"/>
  <c r="AV2443" i="1" s="1"/>
  <c r="AV2442" i="1" s="1"/>
  <c r="AB1152" i="1"/>
  <c r="AR1010" i="1"/>
  <c r="BY1439" i="1"/>
  <c r="BE1439" i="1"/>
  <c r="CA2461" i="1"/>
  <c r="CA2443" i="1" s="1"/>
  <c r="CA2442" i="1" s="1"/>
  <c r="BE2692" i="1"/>
  <c r="O2772" i="1"/>
  <c r="AA2772" i="1" s="1"/>
  <c r="AG2772" i="1" s="1"/>
  <c r="AY2772" i="1" s="1"/>
  <c r="BC2772" i="1" s="1"/>
  <c r="BQ2772" i="1" s="1"/>
  <c r="BW2772" i="1" s="1"/>
  <c r="CM2772" i="1" s="1"/>
  <c r="CO2772" i="1" s="1"/>
  <c r="CH1010" i="1"/>
  <c r="AM1697" i="1"/>
  <c r="AM1152" i="1"/>
  <c r="BX1010" i="1"/>
  <c r="BL728" i="1"/>
  <c r="AK871" i="1"/>
  <c r="BR1152" i="1"/>
  <c r="AU1152" i="1"/>
  <c r="BY1010" i="1"/>
  <c r="CH1790" i="1"/>
  <c r="AB1439" i="1"/>
  <c r="X122" i="1"/>
  <c r="AM2329" i="1"/>
  <c r="AM2311" i="1" s="1"/>
  <c r="AB2329" i="1"/>
  <c r="AB2311" i="1" s="1"/>
  <c r="AC1790" i="1"/>
  <c r="CF1152" i="1"/>
  <c r="CE2329" i="1"/>
  <c r="CE2311" i="1" s="1"/>
  <c r="BJ728" i="1"/>
  <c r="AN728" i="1"/>
  <c r="P602" i="1"/>
  <c r="CH2329" i="1"/>
  <c r="CH2311" i="1" s="1"/>
  <c r="AL1439" i="1"/>
  <c r="BT1995" i="1"/>
  <c r="BG203" i="1"/>
  <c r="AL2329" i="1"/>
  <c r="AL2311" i="1" s="1"/>
  <c r="AR602" i="1"/>
  <c r="BI1439" i="1"/>
  <c r="I2535" i="1"/>
  <c r="CE602" i="1"/>
  <c r="O1337" i="1"/>
  <c r="AA1337" i="1" s="1"/>
  <c r="AG1337" i="1" s="1"/>
  <c r="AY1337" i="1" s="1"/>
  <c r="BC1337" i="1" s="1"/>
  <c r="BQ1337" i="1" s="1"/>
  <c r="BW1337" i="1" s="1"/>
  <c r="CM1337" i="1" s="1"/>
  <c r="AS728" i="1"/>
  <c r="AM1300" i="1"/>
  <c r="AI1152" i="1"/>
  <c r="J672" i="1"/>
  <c r="J671" i="1" s="1"/>
  <c r="J602" i="1" s="1"/>
  <c r="AD2569" i="1"/>
  <c r="AD2552" i="1" s="1"/>
  <c r="BE871" i="1"/>
  <c r="AI1010" i="1"/>
  <c r="AS1152" i="1"/>
  <c r="AQ2692" i="1"/>
  <c r="BM2692" i="1"/>
  <c r="P2461" i="1"/>
  <c r="P2443" i="1" s="1"/>
  <c r="P2442" i="1" s="1"/>
  <c r="AP2692" i="1"/>
  <c r="X2692" i="1"/>
  <c r="BK2329" i="1"/>
  <c r="BK2311" i="1" s="1"/>
  <c r="Q728" i="1"/>
  <c r="M2542" i="1"/>
  <c r="Y2542" i="1" s="1"/>
  <c r="AE2542" i="1" s="1"/>
  <c r="AW2542" i="1" s="1"/>
  <c r="BA2542" i="1" s="1"/>
  <c r="BO2542" i="1" s="1"/>
  <c r="BU2542" i="1" s="1"/>
  <c r="CG2542" i="1" s="1"/>
  <c r="CI2542" i="1" s="1"/>
  <c r="CC2329" i="1"/>
  <c r="CC2311" i="1" s="1"/>
  <c r="AQ1439" i="1"/>
  <c r="BZ203" i="1"/>
  <c r="BZ202" i="1" s="1"/>
  <c r="BY2692" i="1"/>
  <c r="AH203" i="1"/>
  <c r="AH202" i="1" s="1"/>
  <c r="X2461" i="1"/>
  <c r="X2443" i="1" s="1"/>
  <c r="X2442" i="1" s="1"/>
  <c r="AO122" i="1"/>
  <c r="BR728" i="1"/>
  <c r="M2278" i="1"/>
  <c r="Y2278" i="1" s="1"/>
  <c r="AE2278" i="1" s="1"/>
  <c r="AW2278" i="1" s="1"/>
  <c r="BA2278" i="1" s="1"/>
  <c r="BO2278" i="1" s="1"/>
  <c r="BU2278" i="1" s="1"/>
  <c r="CG2278" i="1" s="1"/>
  <c r="CI2278" i="1" s="1"/>
  <c r="G716" i="1"/>
  <c r="CD2569" i="1"/>
  <c r="CD2552" i="1" s="1"/>
  <c r="BR2569" i="1"/>
  <c r="BR2552" i="1" s="1"/>
  <c r="AL1697" i="1"/>
  <c r="AL1677" i="1" s="1"/>
  <c r="BZ2461" i="1"/>
  <c r="BZ2443" i="1" s="1"/>
  <c r="BZ2442" i="1" s="1"/>
  <c r="AN2569" i="1"/>
  <c r="AN2552" i="1" s="1"/>
  <c r="R602" i="1"/>
  <c r="CB1300" i="1"/>
  <c r="AR2461" i="1"/>
  <c r="AR2443" i="1" s="1"/>
  <c r="AR2442" i="1" s="1"/>
  <c r="BK1300" i="1"/>
  <c r="CC871" i="1"/>
  <c r="BM2329" i="1"/>
  <c r="BM2311" i="1" s="1"/>
  <c r="BZ602" i="1"/>
  <c r="CP122" i="1"/>
  <c r="CN2789" i="1"/>
  <c r="AB1697" i="1"/>
  <c r="AB1677" i="1" s="1"/>
  <c r="BL203" i="1"/>
  <c r="AC1995" i="1"/>
  <c r="BT1439" i="1"/>
  <c r="AZ1790" i="1"/>
  <c r="AC728" i="1"/>
  <c r="BR2329" i="1"/>
  <c r="BR2311" i="1" s="1"/>
  <c r="K535" i="1"/>
  <c r="BT871" i="1"/>
  <c r="I1523" i="1"/>
  <c r="CB2569" i="1"/>
  <c r="BK1790" i="1"/>
  <c r="AS203" i="1"/>
  <c r="AS202" i="1" s="1"/>
  <c r="AS1300" i="1"/>
  <c r="BD871" i="1"/>
  <c r="BX728" i="1"/>
  <c r="AD203" i="1"/>
  <c r="AD202" i="1" s="1"/>
  <c r="AC1300" i="1"/>
  <c r="AR2692" i="1"/>
  <c r="N482" i="1"/>
  <c r="Z482" i="1" s="1"/>
  <c r="AF482" i="1" s="1"/>
  <c r="AX482" i="1" s="1"/>
  <c r="BB482" i="1" s="1"/>
  <c r="BP482" i="1" s="1"/>
  <c r="BV482" i="1" s="1"/>
  <c r="CJ482" i="1" s="1"/>
  <c r="CL482" i="1" s="1"/>
  <c r="N1501" i="1"/>
  <c r="Z1501" i="1" s="1"/>
  <c r="AF1501" i="1" s="1"/>
  <c r="AX1501" i="1" s="1"/>
  <c r="BB1501" i="1" s="1"/>
  <c r="BP1501" i="1" s="1"/>
  <c r="BV1501" i="1" s="1"/>
  <c r="CJ1501" i="1" s="1"/>
  <c r="CL1501" i="1" s="1"/>
  <c r="AP1152" i="1"/>
  <c r="AC2461" i="1"/>
  <c r="AC2443" i="1" s="1"/>
  <c r="AC2442" i="1" s="1"/>
  <c r="AZ1439" i="1"/>
  <c r="BM1300" i="1"/>
  <c r="X1439" i="1"/>
  <c r="BX871" i="1"/>
  <c r="AS1439" i="1"/>
  <c r="BY602" i="1"/>
  <c r="AU1010" i="1"/>
  <c r="K2017" i="1"/>
  <c r="K2016" i="1" s="1"/>
  <c r="K2007" i="1" s="1"/>
  <c r="K1995" i="1" s="1"/>
  <c r="CB1790" i="1"/>
  <c r="CP728" i="1"/>
  <c r="CE122" i="1"/>
  <c r="AB602" i="1"/>
  <c r="H322" i="1"/>
  <c r="N322" i="1" s="1"/>
  <c r="Z322" i="1" s="1"/>
  <c r="AF322" i="1" s="1"/>
  <c r="AX322" i="1" s="1"/>
  <c r="BB322" i="1" s="1"/>
  <c r="BP322" i="1" s="1"/>
  <c r="BV322" i="1" s="1"/>
  <c r="CJ322" i="1" s="1"/>
  <c r="CL322" i="1" s="1"/>
  <c r="H829" i="1"/>
  <c r="N829" i="1" s="1"/>
  <c r="Z829" i="1" s="1"/>
  <c r="AF829" i="1" s="1"/>
  <c r="AX829" i="1" s="1"/>
  <c r="BB829" i="1" s="1"/>
  <c r="BP829" i="1" s="1"/>
  <c r="BV829" i="1" s="1"/>
  <c r="CJ829" i="1" s="1"/>
  <c r="CL829" i="1" s="1"/>
  <c r="CC1790" i="1"/>
  <c r="AD602" i="1"/>
  <c r="BH1010" i="1"/>
  <c r="BE1300" i="1"/>
  <c r="AU2329" i="1"/>
  <c r="AU2311" i="1" s="1"/>
  <c r="AH2692" i="1"/>
  <c r="BF1790" i="1"/>
  <c r="BN871" i="1"/>
  <c r="N206" i="1"/>
  <c r="S1790" i="1"/>
  <c r="K1152" i="1"/>
  <c r="N1043" i="1"/>
  <c r="Z1043" i="1" s="1"/>
  <c r="AF1043" i="1" s="1"/>
  <c r="AX1043" i="1" s="1"/>
  <c r="BB1043" i="1" s="1"/>
  <c r="BP1043" i="1" s="1"/>
  <c r="BV1043" i="1" s="1"/>
  <c r="CJ1043" i="1" s="1"/>
  <c r="CL1043" i="1" s="1"/>
  <c r="AK1152" i="1"/>
  <c r="AT2461" i="1"/>
  <c r="AT2443" i="1" s="1"/>
  <c r="AT2442" i="1" s="1"/>
  <c r="CA871" i="1"/>
  <c r="CE2692" i="1"/>
  <c r="X2329" i="1"/>
  <c r="X2311" i="1" s="1"/>
  <c r="N2029" i="1"/>
  <c r="Z2029" i="1" s="1"/>
  <c r="AF2029" i="1" s="1"/>
  <c r="AX2029" i="1" s="1"/>
  <c r="BB2029" i="1" s="1"/>
  <c r="BP2029" i="1" s="1"/>
  <c r="BV2029" i="1" s="1"/>
  <c r="CJ2029" i="1" s="1"/>
  <c r="CL2029" i="1" s="1"/>
  <c r="BN1697" i="1"/>
  <c r="BN1677" i="1" s="1"/>
  <c r="AN1300" i="1"/>
  <c r="AK1010" i="1"/>
  <c r="AO1152" i="1"/>
  <c r="BL1439" i="1"/>
  <c r="BE1152" i="1"/>
  <c r="AM2692" i="1"/>
  <c r="BL1152" i="1"/>
  <c r="BG1152" i="1"/>
  <c r="BT1010" i="1"/>
  <c r="J1344" i="1"/>
  <c r="M1344" i="1" s="1"/>
  <c r="Y1344" i="1" s="1"/>
  <c r="AE1344" i="1" s="1"/>
  <c r="AW1344" i="1" s="1"/>
  <c r="BA1344" i="1" s="1"/>
  <c r="BO1344" i="1" s="1"/>
  <c r="BU1344" i="1" s="1"/>
  <c r="CG1344" i="1" s="1"/>
  <c r="CI1344" i="1" s="1"/>
  <c r="AH871" i="1"/>
  <c r="CC1300" i="1"/>
  <c r="AI728" i="1"/>
  <c r="CC1152" i="1"/>
  <c r="BD1697" i="1"/>
  <c r="BD1677" i="1" s="1"/>
  <c r="Q122" i="1"/>
  <c r="AO1439" i="1"/>
  <c r="CK2789" i="1"/>
  <c r="CP1439" i="1"/>
  <c r="H205" i="1"/>
  <c r="N205" i="1" s="1"/>
  <c r="Z205" i="1" s="1"/>
  <c r="AF205" i="1" s="1"/>
  <c r="AX205" i="1" s="1"/>
  <c r="BB205" i="1" s="1"/>
  <c r="BP205" i="1" s="1"/>
  <c r="BV205" i="1" s="1"/>
  <c r="CJ205" i="1" s="1"/>
  <c r="CL205" i="1" s="1"/>
  <c r="N2217" i="1"/>
  <c r="Z2217" i="1" s="1"/>
  <c r="AF2217" i="1" s="1"/>
  <c r="AX2217" i="1" s="1"/>
  <c r="BB2217" i="1" s="1"/>
  <c r="BP2217" i="1" s="1"/>
  <c r="BV2217" i="1" s="1"/>
  <c r="CJ2217" i="1" s="1"/>
  <c r="CL2217" i="1" s="1"/>
  <c r="Z2289" i="1"/>
  <c r="AF2289" i="1" s="1"/>
  <c r="AX2289" i="1" s="1"/>
  <c r="BB2289" i="1" s="1"/>
  <c r="BP2289" i="1" s="1"/>
  <c r="BV2289" i="1" s="1"/>
  <c r="CJ2289" i="1" s="1"/>
  <c r="CL2289" i="1" s="1"/>
  <c r="CF871" i="1"/>
  <c r="BX1300" i="1"/>
  <c r="AC602" i="1"/>
  <c r="BT2569" i="1"/>
  <c r="BT2552" i="1" s="1"/>
  <c r="BR203" i="1"/>
  <c r="BR202" i="1" s="1"/>
  <c r="BT122" i="1"/>
  <c r="BI2461" i="1"/>
  <c r="BI2443" i="1" s="1"/>
  <c r="BI2442" i="1" s="1"/>
  <c r="BX1439" i="1"/>
  <c r="AQ871" i="1"/>
  <c r="P203" i="1"/>
  <c r="P202" i="1" s="1"/>
  <c r="N656" i="1"/>
  <c r="Z656" i="1" s="1"/>
  <c r="AF656" i="1" s="1"/>
  <c r="AX656" i="1" s="1"/>
  <c r="BB656" i="1" s="1"/>
  <c r="BP656" i="1" s="1"/>
  <c r="BV656" i="1" s="1"/>
  <c r="CJ656" i="1" s="1"/>
  <c r="BM1790" i="1"/>
  <c r="AH1790" i="1"/>
  <c r="CE2569" i="1"/>
  <c r="CE2552" i="1" s="1"/>
  <c r="AL871" i="1"/>
  <c r="BT2461" i="1"/>
  <c r="BT2443" i="1" s="1"/>
  <c r="BT2442" i="1" s="1"/>
  <c r="BI728" i="1"/>
  <c r="BE2329" i="1"/>
  <c r="BE2311" i="1" s="1"/>
  <c r="AT1300" i="1"/>
  <c r="AJ1010" i="1"/>
  <c r="AN1697" i="1"/>
  <c r="AN1677" i="1" s="1"/>
  <c r="BD1790" i="1"/>
  <c r="BY203" i="1"/>
  <c r="BY202" i="1" s="1"/>
  <c r="R2329" i="1"/>
  <c r="R2311" i="1" s="1"/>
  <c r="AP1439" i="1"/>
  <c r="AI1300" i="1"/>
  <c r="AU2692" i="1"/>
  <c r="O2064" i="1"/>
  <c r="AA2064" i="1" s="1"/>
  <c r="AG2064" i="1" s="1"/>
  <c r="AY2064" i="1" s="1"/>
  <c r="BC2064" i="1" s="1"/>
  <c r="BQ2064" i="1" s="1"/>
  <c r="BW2064" i="1" s="1"/>
  <c r="CM2064" i="1" s="1"/>
  <c r="CO2064" i="1" s="1"/>
  <c r="BF728" i="1"/>
  <c r="U2692" i="1"/>
  <c r="G1583" i="1"/>
  <c r="G1582" i="1" s="1"/>
  <c r="M1582" i="1" s="1"/>
  <c r="Y1582" i="1" s="1"/>
  <c r="AE1582" i="1" s="1"/>
  <c r="AW1582" i="1" s="1"/>
  <c r="BA1582" i="1" s="1"/>
  <c r="BO1582" i="1" s="1"/>
  <c r="BU1582" i="1" s="1"/>
  <c r="CG1582" i="1" s="1"/>
  <c r="CI1582" i="1" s="1"/>
  <c r="CE1439" i="1"/>
  <c r="BK1439" i="1"/>
  <c r="O560" i="1"/>
  <c r="AA560" i="1" s="1"/>
  <c r="AG560" i="1" s="1"/>
  <c r="AY560" i="1" s="1"/>
  <c r="BC560" i="1" s="1"/>
  <c r="BQ560" i="1" s="1"/>
  <c r="BW560" i="1" s="1"/>
  <c r="CM560" i="1" s="1"/>
  <c r="CO560" i="1" s="1"/>
  <c r="CD2461" i="1"/>
  <c r="CD2443" i="1" s="1"/>
  <c r="CD2442" i="1" s="1"/>
  <c r="W1010" i="1"/>
  <c r="AS1010" i="1"/>
  <c r="J871" i="1"/>
  <c r="W1439" i="1"/>
  <c r="AO1300" i="1"/>
  <c r="X871" i="1"/>
  <c r="BZ1152" i="1"/>
  <c r="AP122" i="1"/>
  <c r="S1152" i="1"/>
  <c r="Q602" i="1"/>
  <c r="BT1300" i="1"/>
  <c r="AS2329" i="1"/>
  <c r="AS2311" i="1" s="1"/>
  <c r="AZ871" i="1"/>
  <c r="BD602" i="1"/>
  <c r="BJ1152" i="1"/>
  <c r="CA728" i="1"/>
  <c r="O559" i="1"/>
  <c r="AA559" i="1" s="1"/>
  <c r="AG559" i="1" s="1"/>
  <c r="AY559" i="1" s="1"/>
  <c r="BC559" i="1" s="1"/>
  <c r="BQ559" i="1" s="1"/>
  <c r="BW559" i="1" s="1"/>
  <c r="CM559" i="1" s="1"/>
  <c r="CO559" i="1" s="1"/>
  <c r="L2461" i="1"/>
  <c r="L2443" i="1" s="1"/>
  <c r="L2442" i="1" s="1"/>
  <c r="W602" i="1"/>
  <c r="CE728" i="1"/>
  <c r="AJ1790" i="1"/>
  <c r="U1439" i="1"/>
  <c r="AZ122" i="1"/>
  <c r="AL122" i="1"/>
  <c r="AV1439" i="1"/>
  <c r="R1439" i="1"/>
  <c r="BZ728" i="1"/>
  <c r="O2482" i="1"/>
  <c r="AA2482" i="1" s="1"/>
  <c r="AG2482" i="1" s="1"/>
  <c r="AY2482" i="1" s="1"/>
  <c r="BC2482" i="1" s="1"/>
  <c r="BQ2482" i="1" s="1"/>
  <c r="BW2482" i="1" s="1"/>
  <c r="CM2482" i="1" s="1"/>
  <c r="CO2482" i="1" s="1"/>
  <c r="CH1152" i="1"/>
  <c r="AZ1995" i="1"/>
  <c r="BF1300" i="1"/>
  <c r="AZ728" i="1"/>
  <c r="Q1790" i="1"/>
  <c r="CP871" i="1"/>
  <c r="AD728" i="1"/>
  <c r="AJ1439" i="1"/>
  <c r="BG1697" i="1"/>
  <c r="BG1677" i="1" s="1"/>
  <c r="CP2329" i="1"/>
  <c r="CP2311" i="1" s="1"/>
  <c r="U871" i="1"/>
  <c r="AJ2329" i="1"/>
  <c r="AJ2311" i="1" s="1"/>
  <c r="BJ2329" i="1"/>
  <c r="BJ2311" i="1" s="1"/>
  <c r="O1435" i="1"/>
  <c r="AA1435" i="1" s="1"/>
  <c r="AG1435" i="1" s="1"/>
  <c r="AY1435" i="1" s="1"/>
  <c r="BC1435" i="1" s="1"/>
  <c r="BQ1435" i="1" s="1"/>
  <c r="BW1435" i="1" s="1"/>
  <c r="CM1435" i="1" s="1"/>
  <c r="G1442" i="1"/>
  <c r="M1442" i="1" s="1"/>
  <c r="Y1442" i="1" s="1"/>
  <c r="AE1442" i="1" s="1"/>
  <c r="AW1442" i="1" s="1"/>
  <c r="BA1442" i="1" s="1"/>
  <c r="BO1442" i="1" s="1"/>
  <c r="BU1442" i="1" s="1"/>
  <c r="CG1442" i="1" s="1"/>
  <c r="CI1442" i="1" s="1"/>
  <c r="O2773" i="1"/>
  <c r="AA2773" i="1" s="1"/>
  <c r="AG2773" i="1" s="1"/>
  <c r="AY2773" i="1" s="1"/>
  <c r="BC2773" i="1" s="1"/>
  <c r="BQ2773" i="1" s="1"/>
  <c r="BW2773" i="1" s="1"/>
  <c r="CM2773" i="1" s="1"/>
  <c r="CO2773" i="1" s="1"/>
  <c r="M1399" i="1"/>
  <c r="Y1399" i="1" s="1"/>
  <c r="AE1399" i="1" s="1"/>
  <c r="AW1399" i="1" s="1"/>
  <c r="BA1399" i="1" s="1"/>
  <c r="BO1399" i="1" s="1"/>
  <c r="BU1399" i="1" s="1"/>
  <c r="CG1399" i="1" s="1"/>
  <c r="BD1995" i="1"/>
  <c r="AD2461" i="1"/>
  <c r="AD2443" i="1" s="1"/>
  <c r="AD2442" i="1" s="1"/>
  <c r="CA122" i="1"/>
  <c r="BL1300" i="1"/>
  <c r="AD122" i="1"/>
  <c r="CB728" i="1"/>
  <c r="BE122" i="1"/>
  <c r="BK1010" i="1"/>
  <c r="AH728" i="1"/>
  <c r="AL2461" i="1"/>
  <c r="AL2443" i="1" s="1"/>
  <c r="AL2442" i="1" s="1"/>
  <c r="AN1439" i="1"/>
  <c r="CB1010" i="1"/>
  <c r="AU871" i="1"/>
  <c r="BG122" i="1"/>
  <c r="AT2329" i="1"/>
  <c r="AT2311" i="1" s="1"/>
  <c r="CP1010" i="1"/>
  <c r="BN1439" i="1"/>
  <c r="AJ728" i="1"/>
  <c r="G812" i="1"/>
  <c r="M812" i="1" s="1"/>
  <c r="Y812" i="1" s="1"/>
  <c r="AE812" i="1" s="1"/>
  <c r="AW812" i="1" s="1"/>
  <c r="BA812" i="1" s="1"/>
  <c r="BO812" i="1" s="1"/>
  <c r="BU812" i="1" s="1"/>
  <c r="CG812" i="1" s="1"/>
  <c r="CI812" i="1" s="1"/>
  <c r="N2064" i="1"/>
  <c r="I2770" i="1"/>
  <c r="O2770" i="1" s="1"/>
  <c r="AA2770" i="1" s="1"/>
  <c r="AG2770" i="1" s="1"/>
  <c r="AY2770" i="1" s="1"/>
  <c r="BC2770" i="1" s="1"/>
  <c r="BQ2770" i="1" s="1"/>
  <c r="BW2770" i="1" s="1"/>
  <c r="CM2770" i="1" s="1"/>
  <c r="CO2770" i="1" s="1"/>
  <c r="M2064" i="1"/>
  <c r="Y2064" i="1" s="1"/>
  <c r="AE2064" i="1" s="1"/>
  <c r="AW2064" i="1" s="1"/>
  <c r="BA2064" i="1" s="1"/>
  <c r="BO2064" i="1" s="1"/>
  <c r="BU2064" i="1" s="1"/>
  <c r="CG2064" i="1" s="1"/>
  <c r="CI2064" i="1" s="1"/>
  <c r="AB2461" i="1"/>
  <c r="AB2443" i="1" s="1"/>
  <c r="AB2442" i="1" s="1"/>
  <c r="AQ1300" i="1"/>
  <c r="AN871" i="1"/>
  <c r="AR1300" i="1"/>
  <c r="AM122" i="1"/>
  <c r="L1580" i="1"/>
  <c r="AK728" i="1"/>
  <c r="X203" i="1"/>
  <c r="X202" i="1" s="1"/>
  <c r="BY728" i="1"/>
  <c r="CB2329" i="1"/>
  <c r="CB2311" i="1" s="1"/>
  <c r="AD1995" i="1"/>
  <c r="BS2692" i="1"/>
  <c r="CF1300" i="1"/>
  <c r="BT203" i="1"/>
  <c r="BT202" i="1" s="1"/>
  <c r="G1480" i="1"/>
  <c r="M1480" i="1" s="1"/>
  <c r="Y1480" i="1" s="1"/>
  <c r="AE1480" i="1" s="1"/>
  <c r="AW1480" i="1" s="1"/>
  <c r="BA1480" i="1" s="1"/>
  <c r="BO1480" i="1" s="1"/>
  <c r="BU1480" i="1" s="1"/>
  <c r="CG1480" i="1" s="1"/>
  <c r="CI1480" i="1" s="1"/>
  <c r="AM728" i="1"/>
  <c r="N860" i="1"/>
  <c r="Z860" i="1" s="1"/>
  <c r="AF860" i="1" s="1"/>
  <c r="AX860" i="1" s="1"/>
  <c r="BB860" i="1" s="1"/>
  <c r="BP860" i="1" s="1"/>
  <c r="BV860" i="1" s="1"/>
  <c r="CJ860" i="1" s="1"/>
  <c r="O1673" i="1"/>
  <c r="AA1673" i="1" s="1"/>
  <c r="AG1673" i="1" s="1"/>
  <c r="AY1673" i="1" s="1"/>
  <c r="BC1673" i="1" s="1"/>
  <c r="BQ1673" i="1" s="1"/>
  <c r="BW1673" i="1" s="1"/>
  <c r="CM1673" i="1" s="1"/>
  <c r="AP728" i="1"/>
  <c r="AT602" i="1"/>
  <c r="AO203" i="1"/>
  <c r="AO202" i="1" s="1"/>
  <c r="R1010" i="1"/>
  <c r="AC1439" i="1"/>
  <c r="BJ871" i="1"/>
  <c r="T2461" i="1"/>
  <c r="T2443" i="1" s="1"/>
  <c r="T2442" i="1" s="1"/>
  <c r="AB1010" i="1"/>
  <c r="AP203" i="1"/>
  <c r="AP202" i="1" s="1"/>
  <c r="BS203" i="1"/>
  <c r="BS202" i="1" s="1"/>
  <c r="CC728" i="1"/>
  <c r="BK728" i="1"/>
  <c r="AC1010" i="1"/>
  <c r="O558" i="1"/>
  <c r="AA558" i="1" s="1"/>
  <c r="AG558" i="1" s="1"/>
  <c r="AY558" i="1" s="1"/>
  <c r="BC558" i="1" s="1"/>
  <c r="BQ558" i="1" s="1"/>
  <c r="BW558" i="1" s="1"/>
  <c r="CM558" i="1" s="1"/>
  <c r="CO558" i="1" s="1"/>
  <c r="AI1697" i="1"/>
  <c r="AI1677" i="1" s="1"/>
  <c r="CE1790" i="1"/>
  <c r="Q2329" i="1"/>
  <c r="Q2311" i="1" s="1"/>
  <c r="X1790" i="1"/>
  <c r="Q1439" i="1"/>
  <c r="M194" i="1"/>
  <c r="Y194" i="1" s="1"/>
  <c r="AE194" i="1" s="1"/>
  <c r="AW194" i="1" s="1"/>
  <c r="BA194" i="1" s="1"/>
  <c r="BO194" i="1" s="1"/>
  <c r="BU194" i="1" s="1"/>
  <c r="CG194" i="1" s="1"/>
  <c r="CI194" i="1" s="1"/>
  <c r="N270" i="1"/>
  <c r="Z270" i="1" s="1"/>
  <c r="AF270" i="1" s="1"/>
  <c r="AX270" i="1" s="1"/>
  <c r="BB270" i="1" s="1"/>
  <c r="BP270" i="1" s="1"/>
  <c r="BV270" i="1" s="1"/>
  <c r="CJ270" i="1" s="1"/>
  <c r="CL270" i="1" s="1"/>
  <c r="I1043" i="1"/>
  <c r="I1042" i="1" s="1"/>
  <c r="H1130" i="1"/>
  <c r="N1130" i="1" s="1"/>
  <c r="Z1130" i="1" s="1"/>
  <c r="AF1130" i="1" s="1"/>
  <c r="AX1130" i="1" s="1"/>
  <c r="BB1130" i="1" s="1"/>
  <c r="BP1130" i="1" s="1"/>
  <c r="BV1130" i="1" s="1"/>
  <c r="CJ1130" i="1" s="1"/>
  <c r="CL1130" i="1" s="1"/>
  <c r="V122" i="1"/>
  <c r="AR1697" i="1"/>
  <c r="AR1677" i="1" s="1"/>
  <c r="AL1995" i="1"/>
  <c r="J122" i="1"/>
  <c r="BS1439" i="1"/>
  <c r="S203" i="1"/>
  <c r="S202" i="1" s="1"/>
  <c r="CP1300" i="1"/>
  <c r="BG1790" i="1"/>
  <c r="Q1995" i="1"/>
  <c r="AV1152" i="1"/>
  <c r="CB2692" i="1"/>
  <c r="W2461" i="1"/>
  <c r="W2443" i="1" s="1"/>
  <c r="W2442" i="1" s="1"/>
  <c r="BJ1010" i="1"/>
  <c r="BT1697" i="1"/>
  <c r="BT1677" i="1" s="1"/>
  <c r="BR1439" i="1"/>
  <c r="AZ1300" i="1"/>
  <c r="BX2461" i="1"/>
  <c r="BX2443" i="1" s="1"/>
  <c r="BX2442" i="1" s="1"/>
  <c r="L871" i="1"/>
  <c r="BJ122" i="1"/>
  <c r="BD1300" i="1"/>
  <c r="AZ602" i="1"/>
  <c r="J1091" i="1"/>
  <c r="J1084" i="1" s="1"/>
  <c r="BG871" i="1"/>
  <c r="BH203" i="1"/>
  <c r="BH202" i="1" s="1"/>
  <c r="BH1790" i="1"/>
  <c r="R1152" i="1"/>
  <c r="BE1697" i="1"/>
  <c r="BE1677" i="1" s="1"/>
  <c r="CF2461" i="1"/>
  <c r="CF2443" i="1" s="1"/>
  <c r="CF2442" i="1" s="1"/>
  <c r="S2329" i="1"/>
  <c r="S2311" i="1" s="1"/>
  <c r="AO1010" i="1"/>
  <c r="BK2692" i="1"/>
  <c r="BM345" i="1"/>
  <c r="BM344" i="1" s="1"/>
  <c r="N2137" i="1"/>
  <c r="Z2137" i="1" s="1"/>
  <c r="AF2137" i="1" s="1"/>
  <c r="AX2137" i="1" s="1"/>
  <c r="BB2137" i="1" s="1"/>
  <c r="BP2137" i="1" s="1"/>
  <c r="BV2137" i="1" s="1"/>
  <c r="CJ2137" i="1" s="1"/>
  <c r="CL2137" i="1" s="1"/>
  <c r="P2329" i="1"/>
  <c r="P2311" i="1" s="1"/>
  <c r="AI203" i="1"/>
  <c r="AI202" i="1" s="1"/>
  <c r="U2329" i="1"/>
  <c r="U2311" i="1" s="1"/>
  <c r="BM2461" i="1"/>
  <c r="BM2443" i="1" s="1"/>
  <c r="BM2442" i="1" s="1"/>
  <c r="BM1439" i="1"/>
  <c r="AP602" i="1"/>
  <c r="CF602" i="1"/>
  <c r="BL2461" i="1"/>
  <c r="BL2443" i="1" s="1"/>
  <c r="BL2442" i="1" s="1"/>
  <c r="BM728" i="1"/>
  <c r="CP203" i="1"/>
  <c r="CP202" i="1" s="1"/>
  <c r="CH2461" i="1"/>
  <c r="CH2443" i="1" s="1"/>
  <c r="CH2442" i="1" s="1"/>
  <c r="CA203" i="1"/>
  <c r="CA202" i="1" s="1"/>
  <c r="AI2692" i="1"/>
  <c r="N269" i="1"/>
  <c r="Z269" i="1" s="1"/>
  <c r="AF269" i="1" s="1"/>
  <c r="AX269" i="1" s="1"/>
  <c r="BB269" i="1" s="1"/>
  <c r="BP269" i="1" s="1"/>
  <c r="BV269" i="1" s="1"/>
  <c r="CJ269" i="1" s="1"/>
  <c r="CL269" i="1" s="1"/>
  <c r="N2663" i="1"/>
  <c r="Z2663" i="1" s="1"/>
  <c r="AF2663" i="1" s="1"/>
  <c r="AX2663" i="1" s="1"/>
  <c r="BB2663" i="1" s="1"/>
  <c r="BP2663" i="1" s="1"/>
  <c r="BV2663" i="1" s="1"/>
  <c r="CJ2663" i="1" s="1"/>
  <c r="CL2663" i="1" s="1"/>
  <c r="AD1300" i="1"/>
  <c r="CB1152" i="1"/>
  <c r="CH1995" i="1"/>
  <c r="BJ2461" i="1"/>
  <c r="BJ2443" i="1" s="1"/>
  <c r="BJ2442" i="1" s="1"/>
  <c r="AP1300" i="1"/>
  <c r="BI1152" i="1"/>
  <c r="AK1300" i="1"/>
  <c r="AM203" i="1"/>
  <c r="AM202" i="1" s="1"/>
  <c r="T728" i="1"/>
  <c r="CA1300" i="1"/>
  <c r="BH1152" i="1"/>
  <c r="CE1697" i="1"/>
  <c r="CE1677" i="1" s="1"/>
  <c r="CD602" i="1"/>
  <c r="CH2692" i="1"/>
  <c r="CB1439" i="1"/>
  <c r="CD2329" i="1"/>
  <c r="CD2311" i="1" s="1"/>
  <c r="BM122" i="1"/>
  <c r="BN2329" i="1"/>
  <c r="BN2311" i="1" s="1"/>
  <c r="AN203" i="1"/>
  <c r="AN202" i="1" s="1"/>
  <c r="BE1010" i="1"/>
  <c r="BF2569" i="1"/>
  <c r="BF2552" i="1" s="1"/>
  <c r="BY122" i="1"/>
  <c r="BE203" i="1"/>
  <c r="BE202" i="1" s="1"/>
  <c r="AR1790" i="1"/>
  <c r="BS728" i="1"/>
  <c r="AM2461" i="1"/>
  <c r="AM2443" i="1" s="1"/>
  <c r="AM2442" i="1" s="1"/>
  <c r="W728" i="1"/>
  <c r="CA1010" i="1"/>
  <c r="CA2329" i="1"/>
  <c r="CA2311" i="1" s="1"/>
  <c r="AT871" i="1"/>
  <c r="CF1010" i="1"/>
  <c r="CF2329" i="1"/>
  <c r="CF2311" i="1" s="1"/>
  <c r="CC1010" i="1"/>
  <c r="BN2461" i="1"/>
  <c r="BN2443" i="1" s="1"/>
  <c r="BN2442" i="1" s="1"/>
  <c r="AR2329" i="1"/>
  <c r="AR2311" i="1" s="1"/>
  <c r="AO2329" i="1"/>
  <c r="AO2311" i="1" s="1"/>
  <c r="K2461" i="1"/>
  <c r="K2443" i="1" s="1"/>
  <c r="K2442" i="1" s="1"/>
  <c r="AU1697" i="1"/>
  <c r="AU1677" i="1" s="1"/>
  <c r="AC203" i="1"/>
  <c r="AC202" i="1" s="1"/>
  <c r="O2098" i="1"/>
  <c r="AA2098" i="1" s="1"/>
  <c r="AG2098" i="1" s="1"/>
  <c r="AY2098" i="1" s="1"/>
  <c r="BC2098" i="1" s="1"/>
  <c r="BQ2098" i="1" s="1"/>
  <c r="BW2098" i="1" s="1"/>
  <c r="CM2098" i="1" s="1"/>
  <c r="CO2098" i="1" s="1"/>
  <c r="O2365" i="1"/>
  <c r="AA2365" i="1" s="1"/>
  <c r="AG2365" i="1" s="1"/>
  <c r="AY2365" i="1" s="1"/>
  <c r="BC2365" i="1" s="1"/>
  <c r="BQ2365" i="1" s="1"/>
  <c r="BW2365" i="1" s="1"/>
  <c r="CM2365" i="1" s="1"/>
  <c r="CO2365" i="1" s="1"/>
  <c r="N1097" i="1"/>
  <c r="Z1097" i="1" s="1"/>
  <c r="AF1097" i="1" s="1"/>
  <c r="AX1097" i="1" s="1"/>
  <c r="BB1097" i="1" s="1"/>
  <c r="BP1097" i="1" s="1"/>
  <c r="BV1097" i="1" s="1"/>
  <c r="CJ1097" i="1" s="1"/>
  <c r="CL1097" i="1" s="1"/>
  <c r="L122" i="1"/>
  <c r="AK203" i="1"/>
  <c r="AK202" i="1" s="1"/>
  <c r="AZ1697" i="1"/>
  <c r="AZ1677" i="1" s="1"/>
  <c r="M2463" i="1"/>
  <c r="Y2463" i="1" s="1"/>
  <c r="AE2463" i="1" s="1"/>
  <c r="AW2463" i="1" s="1"/>
  <c r="BA2463" i="1" s="1"/>
  <c r="BO2463" i="1" s="1"/>
  <c r="BU2463" i="1" s="1"/>
  <c r="CG2463" i="1" s="1"/>
  <c r="CI2463" i="1" s="1"/>
  <c r="AP2461" i="1"/>
  <c r="AP2443" i="1" s="1"/>
  <c r="AP2442" i="1" s="1"/>
  <c r="T2329" i="1"/>
  <c r="T2311" i="1" s="1"/>
  <c r="AV2692" i="1"/>
  <c r="AN602" i="1"/>
  <c r="AI871" i="1"/>
  <c r="N961" i="1"/>
  <c r="Z961" i="1" s="1"/>
  <c r="AF961" i="1" s="1"/>
  <c r="AX961" i="1" s="1"/>
  <c r="BB961" i="1" s="1"/>
  <c r="BP961" i="1" s="1"/>
  <c r="BV961" i="1" s="1"/>
  <c r="CJ961" i="1" s="1"/>
  <c r="CL961" i="1" s="1"/>
  <c r="P122" i="1"/>
  <c r="R2461" i="1"/>
  <c r="R2443" i="1" s="1"/>
  <c r="R2442" i="1" s="1"/>
  <c r="BM1010" i="1"/>
  <c r="CE203" i="1"/>
  <c r="CE202" i="1" s="1"/>
  <c r="BM602" i="1"/>
  <c r="M1398" i="1"/>
  <c r="Y1398" i="1" s="1"/>
  <c r="AE1398" i="1" s="1"/>
  <c r="AW1398" i="1" s="1"/>
  <c r="BA1398" i="1" s="1"/>
  <c r="BO1398" i="1" s="1"/>
  <c r="BU1398" i="1" s="1"/>
  <c r="CG1398" i="1" s="1"/>
  <c r="CI1398" i="1" s="1"/>
  <c r="BF1152" i="1"/>
  <c r="AU2569" i="1"/>
  <c r="AU2552" i="1" s="1"/>
  <c r="W1995" i="1"/>
  <c r="AV728" i="1"/>
  <c r="AK1439" i="1"/>
  <c r="CH122" i="1"/>
  <c r="S602" i="1"/>
  <c r="CH1300" i="1"/>
  <c r="AZ203" i="1"/>
  <c r="AZ202" i="1" s="1"/>
  <c r="BD203" i="1"/>
  <c r="BD202" i="1" s="1"/>
  <c r="AV1790" i="1"/>
  <c r="BF871" i="1"/>
  <c r="X2569" i="1"/>
  <c r="X2552" i="1" s="1"/>
  <c r="V602" i="1"/>
  <c r="BX202" i="1"/>
  <c r="I960" i="1"/>
  <c r="O960" i="1" s="1"/>
  <c r="AA960" i="1" s="1"/>
  <c r="AG960" i="1" s="1"/>
  <c r="AY960" i="1" s="1"/>
  <c r="BC960" i="1" s="1"/>
  <c r="BQ960" i="1" s="1"/>
  <c r="BW960" i="1" s="1"/>
  <c r="CM960" i="1" s="1"/>
  <c r="CO960" i="1" s="1"/>
  <c r="O965" i="1"/>
  <c r="AA965" i="1" s="1"/>
  <c r="AG965" i="1" s="1"/>
  <c r="AY965" i="1" s="1"/>
  <c r="BC965" i="1" s="1"/>
  <c r="BQ965" i="1" s="1"/>
  <c r="BW965" i="1" s="1"/>
  <c r="CM965" i="1" s="1"/>
  <c r="M2199" i="1"/>
  <c r="Y2199" i="1" s="1"/>
  <c r="AE2199" i="1" s="1"/>
  <c r="AW2199" i="1" s="1"/>
  <c r="BA2199" i="1" s="1"/>
  <c r="BO2199" i="1" s="1"/>
  <c r="BU2199" i="1" s="1"/>
  <c r="CG2199" i="1" s="1"/>
  <c r="CI2199" i="1" s="1"/>
  <c r="L1152" i="1"/>
  <c r="CF2569" i="1"/>
  <c r="CF2552" i="1" s="1"/>
  <c r="BY871" i="1"/>
  <c r="BZ1010" i="1"/>
  <c r="AK2329" i="1"/>
  <c r="AK2311" i="1" s="1"/>
  <c r="L2329" i="1"/>
  <c r="L2311" i="1" s="1"/>
  <c r="AS871" i="1"/>
  <c r="AS122" i="1"/>
  <c r="CE1010" i="1"/>
  <c r="BE602" i="1"/>
  <c r="CC203" i="1"/>
  <c r="CC202" i="1" s="1"/>
  <c r="AV2329" i="1"/>
  <c r="AV2311" i="1" s="1"/>
  <c r="I2461" i="1"/>
  <c r="CA1439" i="1"/>
  <c r="N2290" i="1"/>
  <c r="Z2290" i="1" s="1"/>
  <c r="AF2290" i="1" s="1"/>
  <c r="AX2290" i="1" s="1"/>
  <c r="BB2290" i="1" s="1"/>
  <c r="BP2290" i="1" s="1"/>
  <c r="BV2290" i="1" s="1"/>
  <c r="CJ2290" i="1" s="1"/>
  <c r="CL2290" i="1" s="1"/>
  <c r="Q1152" i="1"/>
  <c r="BF1010" i="1"/>
  <c r="BN1790" i="1"/>
  <c r="S122" i="1"/>
  <c r="AS1995" i="1"/>
  <c r="J2196" i="1"/>
  <c r="BN1010" i="1"/>
  <c r="AO2461" i="1"/>
  <c r="AO2443" i="1" s="1"/>
  <c r="AO2442" i="1" s="1"/>
  <c r="CB871" i="1"/>
  <c r="AT1152" i="1"/>
  <c r="AN1010" i="1"/>
  <c r="AP1010" i="1"/>
  <c r="BY2329" i="1"/>
  <c r="BY2311" i="1" s="1"/>
  <c r="S728" i="1"/>
  <c r="N1773" i="1"/>
  <c r="Z1773" i="1" s="1"/>
  <c r="AF1773" i="1" s="1"/>
  <c r="AX1773" i="1" s="1"/>
  <c r="BB1773" i="1" s="1"/>
  <c r="BP1773" i="1" s="1"/>
  <c r="BV1773" i="1" s="1"/>
  <c r="CJ1773" i="1" s="1"/>
  <c r="CL1773" i="1" s="1"/>
  <c r="AU122" i="1"/>
  <c r="AU728" i="1"/>
  <c r="AP1995" i="1"/>
  <c r="BI1010" i="1"/>
  <c r="N2482" i="1"/>
  <c r="Z2482" i="1" s="1"/>
  <c r="AF2482" i="1" s="1"/>
  <c r="AX2482" i="1" s="1"/>
  <c r="BB2482" i="1" s="1"/>
  <c r="BP2482" i="1" s="1"/>
  <c r="BV2482" i="1" s="1"/>
  <c r="CJ2482" i="1" s="1"/>
  <c r="CL2482" i="1" s="1"/>
  <c r="U1697" i="1"/>
  <c r="U1677" i="1" s="1"/>
  <c r="AL203" i="1"/>
  <c r="AL202" i="1" s="1"/>
  <c r="AR1439" i="1"/>
  <c r="AQ1010" i="1"/>
  <c r="CC2692" i="1"/>
  <c r="BF122" i="1"/>
  <c r="W1790" i="1"/>
  <c r="AQ1152" i="1"/>
  <c r="G2248" i="1"/>
  <c r="M2248" i="1" s="1"/>
  <c r="Y2248" i="1" s="1"/>
  <c r="AE2248" i="1" s="1"/>
  <c r="AW2248" i="1" s="1"/>
  <c r="BA2248" i="1" s="1"/>
  <c r="BO2248" i="1" s="1"/>
  <c r="BU2248" i="1" s="1"/>
  <c r="CG2248" i="1" s="1"/>
  <c r="CI2248" i="1" s="1"/>
  <c r="CF2692" i="1"/>
  <c r="BL1995" i="1"/>
  <c r="AO1790" i="1"/>
  <c r="BZ1790" i="1"/>
  <c r="BF203" i="1"/>
  <c r="BF202" i="1" s="1"/>
  <c r="BK871" i="1"/>
  <c r="AV1010" i="1"/>
  <c r="BX1152" i="1"/>
  <c r="AA931" i="1"/>
  <c r="AG931" i="1" s="1"/>
  <c r="AY931" i="1" s="1"/>
  <c r="BC931" i="1" s="1"/>
  <c r="BQ931" i="1" s="1"/>
  <c r="BW931" i="1" s="1"/>
  <c r="CM931" i="1" s="1"/>
  <c r="CO931" i="1" s="1"/>
  <c r="G1794" i="1"/>
  <c r="G1793" i="1" s="1"/>
  <c r="X1697" i="1"/>
  <c r="X1677" i="1" s="1"/>
  <c r="BE728" i="1"/>
  <c r="S2461" i="1"/>
  <c r="S2443" i="1" s="1"/>
  <c r="S2442" i="1" s="1"/>
  <c r="BG1439" i="1"/>
  <c r="J2329" i="1"/>
  <c r="J2311" i="1" s="1"/>
  <c r="AV2569" i="1"/>
  <c r="AV2552" i="1" s="1"/>
  <c r="AQ345" i="1"/>
  <c r="AQ344" i="1" s="1"/>
  <c r="R122" i="1"/>
  <c r="AN2329" i="1"/>
  <c r="AN2311" i="1" s="1"/>
  <c r="W871" i="1"/>
  <c r="Q2461" i="1"/>
  <c r="Q2443" i="1" s="1"/>
  <c r="Q2442" i="1" s="1"/>
  <c r="CP602" i="1"/>
  <c r="BK345" i="1"/>
  <c r="BK344" i="1" s="1"/>
  <c r="AO728" i="1"/>
  <c r="AN2692" i="1"/>
  <c r="AI122" i="1"/>
  <c r="P1697" i="1"/>
  <c r="P1677" i="1" s="1"/>
  <c r="U602" i="1"/>
  <c r="BK602" i="1"/>
  <c r="CC1439" i="1"/>
  <c r="BZ1300" i="1"/>
  <c r="BD2329" i="1"/>
  <c r="BD2311" i="1" s="1"/>
  <c r="AS2461" i="1"/>
  <c r="AS2443" i="1" s="1"/>
  <c r="AS2442" i="1" s="1"/>
  <c r="BN1152" i="1"/>
  <c r="U2569" i="1"/>
  <c r="U2552" i="1" s="1"/>
  <c r="AK1790" i="1"/>
  <c r="AP871" i="1"/>
  <c r="CD122" i="1"/>
  <c r="AU2461" i="1"/>
  <c r="AU2443" i="1" s="1"/>
  <c r="AU2442" i="1" s="1"/>
  <c r="AI1790" i="1"/>
  <c r="O461" i="1"/>
  <c r="AA461" i="1" s="1"/>
  <c r="AG461" i="1" s="1"/>
  <c r="AY461" i="1" s="1"/>
  <c r="BC461" i="1" s="1"/>
  <c r="BQ461" i="1" s="1"/>
  <c r="BW461" i="1" s="1"/>
  <c r="CM461" i="1" s="1"/>
  <c r="CO461" i="1" s="1"/>
  <c r="AU602" i="1"/>
  <c r="BH871" i="1"/>
  <c r="AJ1152" i="1"/>
  <c r="J537" i="1"/>
  <c r="J536" i="1" s="1"/>
  <c r="CA2016" i="1"/>
  <c r="CA2007" i="1" s="1"/>
  <c r="L1790" i="1"/>
  <c r="M2663" i="1"/>
  <c r="Y2663" i="1" s="1"/>
  <c r="AE2663" i="1" s="1"/>
  <c r="AW2663" i="1" s="1"/>
  <c r="BA2663" i="1" s="1"/>
  <c r="BO2663" i="1" s="1"/>
  <c r="BU2663" i="1" s="1"/>
  <c r="CG2663" i="1" s="1"/>
  <c r="CI2663" i="1" s="1"/>
  <c r="BH2329" i="1"/>
  <c r="BH2311" i="1" s="1"/>
  <c r="BY1697" i="1"/>
  <c r="BY1677" i="1" s="1"/>
  <c r="CB1697" i="1"/>
  <c r="CB1677" i="1" s="1"/>
  <c r="BM1995" i="1"/>
  <c r="BD2692" i="1"/>
  <c r="AQ602" i="1"/>
  <c r="W345" i="1"/>
  <c r="W344" i="1" s="1"/>
  <c r="T203" i="1"/>
  <c r="T202" i="1" s="1"/>
  <c r="U1300" i="1"/>
  <c r="BJ1300" i="1"/>
  <c r="K2329" i="1"/>
  <c r="K2311" i="1" s="1"/>
  <c r="Q203" i="1"/>
  <c r="Q202" i="1" s="1"/>
  <c r="Q871" i="1"/>
  <c r="CD1152" i="1"/>
  <c r="BF2692" i="1"/>
  <c r="N2662" i="1"/>
  <c r="Z2662" i="1" s="1"/>
  <c r="AF2662" i="1" s="1"/>
  <c r="AX2662" i="1" s="1"/>
  <c r="BB2662" i="1" s="1"/>
  <c r="BP2662" i="1" s="1"/>
  <c r="BV2662" i="1" s="1"/>
  <c r="CJ2662" i="1" s="1"/>
  <c r="CL2662" i="1" s="1"/>
  <c r="BH728" i="1"/>
  <c r="AL728" i="1"/>
  <c r="BZ871" i="1"/>
  <c r="Q345" i="1"/>
  <c r="Q344" i="1" s="1"/>
  <c r="AN1790" i="1"/>
  <c r="BL2569" i="1"/>
  <c r="BL2552" i="1" s="1"/>
  <c r="CF728" i="1"/>
  <c r="AK2461" i="1"/>
  <c r="AK2443" i="1" s="1"/>
  <c r="AK2442" i="1" s="1"/>
  <c r="R203" i="1"/>
  <c r="R202" i="1" s="1"/>
  <c r="BG2329" i="1"/>
  <c r="BG2311" i="1" s="1"/>
  <c r="W203" i="1"/>
  <c r="W202" i="1" s="1"/>
  <c r="BJ602" i="1"/>
  <c r="AJ345" i="1"/>
  <c r="AJ344" i="1" s="1"/>
  <c r="CF1790" i="1"/>
  <c r="T2692" i="1"/>
  <c r="G2683" i="1"/>
  <c r="M2683" i="1" s="1"/>
  <c r="Y2683" i="1" s="1"/>
  <c r="AE2683" i="1" s="1"/>
  <c r="AW2683" i="1" s="1"/>
  <c r="BA2683" i="1" s="1"/>
  <c r="BO2683" i="1" s="1"/>
  <c r="BU2683" i="1" s="1"/>
  <c r="CG2683" i="1" s="1"/>
  <c r="CI2683" i="1" s="1"/>
  <c r="O20" i="1"/>
  <c r="AA20" i="1" s="1"/>
  <c r="AG20" i="1" s="1"/>
  <c r="AY20" i="1" s="1"/>
  <c r="BC20" i="1" s="1"/>
  <c r="BQ20" i="1" s="1"/>
  <c r="BW20" i="1" s="1"/>
  <c r="CM20" i="1" s="1"/>
  <c r="CO20" i="1" s="1"/>
  <c r="X728" i="1"/>
  <c r="X345" i="1"/>
  <c r="X344" i="1" s="1"/>
  <c r="AQ122" i="1"/>
  <c r="AJ1697" i="1"/>
  <c r="AJ1677" i="1" s="1"/>
  <c r="AQ2461" i="1"/>
  <c r="AQ2443" i="1" s="1"/>
  <c r="AQ2442" i="1" s="1"/>
  <c r="BX1697" i="1"/>
  <c r="BX1677" i="1" s="1"/>
  <c r="U2461" i="1"/>
  <c r="U2443" i="1" s="1"/>
  <c r="U2442" i="1" s="1"/>
  <c r="AJ602" i="1"/>
  <c r="S345" i="1"/>
  <c r="S344" i="1" s="1"/>
  <c r="BL602" i="1"/>
  <c r="AQ2569" i="1"/>
  <c r="AQ2552" i="1" s="1"/>
  <c r="BL1010" i="1"/>
  <c r="BM871" i="1"/>
  <c r="BN602" i="1"/>
  <c r="AS602" i="1"/>
  <c r="AV203" i="1"/>
  <c r="AV202" i="1" s="1"/>
  <c r="AU1300" i="1"/>
  <c r="AN2461" i="1"/>
  <c r="AN2443" i="1" s="1"/>
  <c r="AN2442" i="1" s="1"/>
  <c r="G941" i="1"/>
  <c r="G940" i="1" s="1"/>
  <c r="Z206" i="1"/>
  <c r="AF206" i="1" s="1"/>
  <c r="AX206" i="1" s="1"/>
  <c r="BB206" i="1" s="1"/>
  <c r="BP206" i="1" s="1"/>
  <c r="BV206" i="1" s="1"/>
  <c r="CJ206" i="1" s="1"/>
  <c r="CL206" i="1" s="1"/>
  <c r="AO1995" i="1"/>
  <c r="BG1995" i="1"/>
  <c r="AL2569" i="1"/>
  <c r="AL2552" i="1" s="1"/>
  <c r="AR203" i="1"/>
  <c r="AR202" i="1" s="1"/>
  <c r="CD1300" i="1"/>
  <c r="AS1790" i="1"/>
  <c r="AT728" i="1"/>
  <c r="AQ203" i="1"/>
  <c r="AQ202" i="1" s="1"/>
  <c r="BZ345" i="1"/>
  <c r="BZ344" i="1" s="1"/>
  <c r="AU203" i="1"/>
  <c r="AU202" i="1" s="1"/>
  <c r="BG602" i="1"/>
  <c r="AT203" i="1"/>
  <c r="AT202" i="1" s="1"/>
  <c r="AO871" i="1"/>
  <c r="BG728" i="1"/>
  <c r="AM1995" i="1"/>
  <c r="BM2569" i="1"/>
  <c r="BM2552" i="1" s="1"/>
  <c r="BX602" i="1"/>
  <c r="V2461" i="1"/>
  <c r="V2443" i="1" s="1"/>
  <c r="V2442" i="1" s="1"/>
  <c r="BN203" i="1"/>
  <c r="BN202" i="1" s="1"/>
  <c r="BF1439" i="1"/>
  <c r="BZ2329" i="1"/>
  <c r="BZ2311" i="1" s="1"/>
  <c r="BF602" i="1"/>
  <c r="X1152" i="1"/>
  <c r="CA345" i="1"/>
  <c r="BK2461" i="1"/>
  <c r="BK2443" i="1" s="1"/>
  <c r="BK2442" i="1" s="1"/>
  <c r="AP2329" i="1"/>
  <c r="AP2311" i="1" s="1"/>
  <c r="N1712" i="1"/>
  <c r="Z1712" i="1" s="1"/>
  <c r="AF1712" i="1" s="1"/>
  <c r="AX1712" i="1" s="1"/>
  <c r="BB1712" i="1" s="1"/>
  <c r="BP1712" i="1" s="1"/>
  <c r="BV1712" i="1" s="1"/>
  <c r="CJ1712" i="1" s="1"/>
  <c r="CL1712" i="1" s="1"/>
  <c r="J1697" i="1"/>
  <c r="J1677" i="1" s="1"/>
  <c r="M1712" i="1"/>
  <c r="Y1712" i="1" s="1"/>
  <c r="AE1712" i="1" s="1"/>
  <c r="AW1712" i="1" s="1"/>
  <c r="BA1712" i="1" s="1"/>
  <c r="BO1712" i="1" s="1"/>
  <c r="BU1712" i="1" s="1"/>
  <c r="CG1712" i="1" s="1"/>
  <c r="CI1712" i="1" s="1"/>
  <c r="CC1995" i="1"/>
  <c r="CC2461" i="1"/>
  <c r="CC2443" i="1" s="1"/>
  <c r="CC2442" i="1" s="1"/>
  <c r="CE1300" i="1"/>
  <c r="U345" i="1"/>
  <c r="U344" i="1" s="1"/>
  <c r="U1995" i="1"/>
  <c r="BE1790" i="1"/>
  <c r="CC602" i="1"/>
  <c r="BK1697" i="1"/>
  <c r="BK1677" i="1" s="1"/>
  <c r="CD203" i="1"/>
  <c r="CD202" i="1" s="1"/>
  <c r="AI2461" i="1"/>
  <c r="AI2443" i="1" s="1"/>
  <c r="AI2442" i="1" s="1"/>
  <c r="AH2329" i="1"/>
  <c r="AH2311" i="1" s="1"/>
  <c r="AJ2692" i="1"/>
  <c r="H1196" i="1"/>
  <c r="N1196" i="1" s="1"/>
  <c r="Z1196" i="1" s="1"/>
  <c r="AF1196" i="1" s="1"/>
  <c r="AX1196" i="1" s="1"/>
  <c r="BB1196" i="1" s="1"/>
  <c r="BP1196" i="1" s="1"/>
  <c r="BV1196" i="1" s="1"/>
  <c r="CJ1196" i="1" s="1"/>
  <c r="CL1196" i="1" s="1"/>
  <c r="Z2064" i="1"/>
  <c r="AF2064" i="1" s="1"/>
  <c r="AX2064" i="1" s="1"/>
  <c r="BB2064" i="1" s="1"/>
  <c r="BP2064" i="1" s="1"/>
  <c r="BV2064" i="1" s="1"/>
  <c r="CJ2064" i="1" s="1"/>
  <c r="CL2064" i="1" s="1"/>
  <c r="M2409" i="1"/>
  <c r="Y2409" i="1" s="1"/>
  <c r="AE2409" i="1" s="1"/>
  <c r="AW2409" i="1" s="1"/>
  <c r="BA2409" i="1" s="1"/>
  <c r="BO2409" i="1" s="1"/>
  <c r="BU2409" i="1" s="1"/>
  <c r="CG2409" i="1" s="1"/>
  <c r="CI2409" i="1" s="1"/>
  <c r="M2426" i="1"/>
  <c r="Y2426" i="1" s="1"/>
  <c r="AE2426" i="1" s="1"/>
  <c r="AW2426" i="1" s="1"/>
  <c r="BA2426" i="1" s="1"/>
  <c r="BO2426" i="1" s="1"/>
  <c r="BU2426" i="1" s="1"/>
  <c r="CG2426" i="1" s="1"/>
  <c r="CI2426" i="1" s="1"/>
  <c r="K1697" i="1"/>
  <c r="K1677" i="1" s="1"/>
  <c r="J2275" i="1"/>
  <c r="N1240" i="1"/>
  <c r="Z1240" i="1" s="1"/>
  <c r="AF1240" i="1" s="1"/>
  <c r="AX1240" i="1" s="1"/>
  <c r="BB1240" i="1" s="1"/>
  <c r="BP1240" i="1" s="1"/>
  <c r="BV1240" i="1" s="1"/>
  <c r="CJ1240" i="1" s="1"/>
  <c r="BK2569" i="1"/>
  <c r="BK2552" i="1" s="1"/>
  <c r="O493" i="1"/>
  <c r="AA493" i="1" s="1"/>
  <c r="AG493" i="1" s="1"/>
  <c r="AY493" i="1" s="1"/>
  <c r="BC493" i="1" s="1"/>
  <c r="BQ493" i="1" s="1"/>
  <c r="BW493" i="1" s="1"/>
  <c r="CM493" i="1" s="1"/>
  <c r="CO493" i="1" s="1"/>
  <c r="BI1697" i="1"/>
  <c r="BI1677" i="1" s="1"/>
  <c r="BY1300" i="1"/>
  <c r="CF203" i="1"/>
  <c r="CF202" i="1" s="1"/>
  <c r="AI2329" i="1"/>
  <c r="AI2311" i="1" s="1"/>
  <c r="CB602" i="1"/>
  <c r="AJ1300" i="1"/>
  <c r="R871" i="1"/>
  <c r="N817" i="1"/>
  <c r="Z817" i="1" s="1"/>
  <c r="AF817" i="1" s="1"/>
  <c r="AX817" i="1" s="1"/>
  <c r="BB817" i="1" s="1"/>
  <c r="BP817" i="1" s="1"/>
  <c r="BV817" i="1" s="1"/>
  <c r="CJ817" i="1" s="1"/>
  <c r="CL817" i="1" s="1"/>
  <c r="AS1697" i="1"/>
  <c r="AS1677" i="1" s="1"/>
  <c r="BS1790" i="1"/>
  <c r="N818" i="1"/>
  <c r="Z818" i="1" s="1"/>
  <c r="AF818" i="1" s="1"/>
  <c r="AX818" i="1" s="1"/>
  <c r="BB818" i="1" s="1"/>
  <c r="BP818" i="1" s="1"/>
  <c r="BV818" i="1" s="1"/>
  <c r="CJ818" i="1" s="1"/>
  <c r="CL818" i="1" s="1"/>
  <c r="O875" i="1"/>
  <c r="AA875" i="1" s="1"/>
  <c r="AG875" i="1" s="1"/>
  <c r="AY875" i="1" s="1"/>
  <c r="BC875" i="1" s="1"/>
  <c r="BQ875" i="1" s="1"/>
  <c r="BW875" i="1" s="1"/>
  <c r="CM875" i="1" s="1"/>
  <c r="G2674" i="1"/>
  <c r="M2674" i="1" s="1"/>
  <c r="Y2674" i="1" s="1"/>
  <c r="AE2674" i="1" s="1"/>
  <c r="AW2674" i="1" s="1"/>
  <c r="BA2674" i="1" s="1"/>
  <c r="BO2674" i="1" s="1"/>
  <c r="BU2674" i="1" s="1"/>
  <c r="CG2674" i="1" s="1"/>
  <c r="CI2674" i="1" s="1"/>
  <c r="V1697" i="1"/>
  <c r="V1677" i="1" s="1"/>
  <c r="G535" i="1"/>
  <c r="BT1790" i="1"/>
  <c r="CC2569" i="1"/>
  <c r="CC2552" i="1" s="1"/>
  <c r="L2110" i="1"/>
  <c r="L2109" i="1" s="1"/>
  <c r="L2108" i="1" s="1"/>
  <c r="L1995" i="1" s="1"/>
  <c r="V345" i="1"/>
  <c r="V344" i="1" s="1"/>
  <c r="S1995" i="1"/>
  <c r="CE871" i="1"/>
  <c r="AM378" i="1"/>
  <c r="AM372" i="1" s="1"/>
  <c r="BZ1697" i="1"/>
  <c r="BZ1677" i="1" s="1"/>
  <c r="BY2461" i="1"/>
  <c r="BY2443" i="1" s="1"/>
  <c r="BY2442" i="1" s="1"/>
  <c r="BS2329" i="1"/>
  <c r="BS2311" i="1" s="1"/>
  <c r="AV345" i="1"/>
  <c r="AV344" i="1" s="1"/>
  <c r="N985" i="1"/>
  <c r="Z985" i="1" s="1"/>
  <c r="AF985" i="1" s="1"/>
  <c r="AX985" i="1" s="1"/>
  <c r="BB985" i="1" s="1"/>
  <c r="BP985" i="1" s="1"/>
  <c r="BV985" i="1" s="1"/>
  <c r="CJ985" i="1" s="1"/>
  <c r="CL985" i="1" s="1"/>
  <c r="CB2461" i="1"/>
  <c r="CB2443" i="1" s="1"/>
  <c r="CB2442" i="1" s="1"/>
  <c r="O494" i="1"/>
  <c r="AA494" i="1" s="1"/>
  <c r="AG494" i="1" s="1"/>
  <c r="AY494" i="1" s="1"/>
  <c r="BC494" i="1" s="1"/>
  <c r="BQ494" i="1" s="1"/>
  <c r="BW494" i="1" s="1"/>
  <c r="CM494" i="1" s="1"/>
  <c r="CO494" i="1" s="1"/>
  <c r="BR1995" i="1"/>
  <c r="BN2569" i="1"/>
  <c r="BN2552" i="1" s="1"/>
  <c r="BF1697" i="1"/>
  <c r="BF1677" i="1" s="1"/>
  <c r="AQ1697" i="1"/>
  <c r="AQ1677" i="1" s="1"/>
  <c r="CH1697" i="1"/>
  <c r="CH1677" i="1" s="1"/>
  <c r="BR602" i="1"/>
  <c r="K203" i="1"/>
  <c r="K202" i="1" s="1"/>
  <c r="BJ1439" i="1"/>
  <c r="AT1995" i="1"/>
  <c r="BI203" i="1"/>
  <c r="BI202" i="1" s="1"/>
  <c r="AB728" i="1"/>
  <c r="M1244" i="1"/>
  <c r="Y1244" i="1" s="1"/>
  <c r="AE1244" i="1" s="1"/>
  <c r="AW1244" i="1" s="1"/>
  <c r="BA1244" i="1" s="1"/>
  <c r="BO1244" i="1" s="1"/>
  <c r="BU1244" i="1" s="1"/>
  <c r="CG1244" i="1" s="1"/>
  <c r="CI1244" i="1" s="1"/>
  <c r="N2338" i="1"/>
  <c r="Z2338" i="1" s="1"/>
  <c r="AF2338" i="1" s="1"/>
  <c r="AX2338" i="1" s="1"/>
  <c r="BB2338" i="1" s="1"/>
  <c r="BP2338" i="1" s="1"/>
  <c r="BV2338" i="1" s="1"/>
  <c r="CJ2338" i="1" s="1"/>
  <c r="CL2338" i="1" s="1"/>
  <c r="O228" i="1"/>
  <c r="AA228" i="1" s="1"/>
  <c r="AG228" i="1" s="1"/>
  <c r="AY228" i="1" s="1"/>
  <c r="BC228" i="1" s="1"/>
  <c r="BQ228" i="1" s="1"/>
  <c r="BW228" i="1" s="1"/>
  <c r="CM228" i="1" s="1"/>
  <c r="CO228" i="1" s="1"/>
  <c r="CA1152" i="1"/>
  <c r="CG1740" i="1"/>
  <c r="CI1740" i="1" s="1"/>
  <c r="CF1697" i="1"/>
  <c r="CF1677" i="1" s="1"/>
  <c r="BZ1439" i="1"/>
  <c r="BM202" i="1"/>
  <c r="CH203" i="1"/>
  <c r="CH202" i="1" s="1"/>
  <c r="BD2569" i="1"/>
  <c r="BD2552" i="1" s="1"/>
  <c r="CA1697" i="1"/>
  <c r="CA1677" i="1" s="1"/>
  <c r="BI1790" i="1"/>
  <c r="CP1995" i="1"/>
  <c r="T2569" i="1"/>
  <c r="T2552" i="1" s="1"/>
  <c r="BG2461" i="1"/>
  <c r="BG2443" i="1" s="1"/>
  <c r="BG2442" i="1" s="1"/>
  <c r="AK602" i="1"/>
  <c r="CE2461" i="1"/>
  <c r="CE2443" i="1" s="1"/>
  <c r="CE2442" i="1" s="1"/>
  <c r="L1439" i="1"/>
  <c r="BH345" i="1"/>
  <c r="BH344" i="1" s="1"/>
  <c r="CE1152" i="1"/>
  <c r="O1666" i="1"/>
  <c r="AA1666" i="1" s="1"/>
  <c r="AG1666" i="1" s="1"/>
  <c r="AY1666" i="1" s="1"/>
  <c r="BC1666" i="1" s="1"/>
  <c r="BQ1666" i="1" s="1"/>
  <c r="BW1666" i="1" s="1"/>
  <c r="CM1666" i="1" s="1"/>
  <c r="CC122" i="1"/>
  <c r="BI345" i="1"/>
  <c r="BI344" i="1" s="1"/>
  <c r="BT345" i="1"/>
  <c r="BT344" i="1" s="1"/>
  <c r="AL1010" i="1"/>
  <c r="V203" i="1"/>
  <c r="V202" i="1" s="1"/>
  <c r="CD1010" i="1"/>
  <c r="S1439" i="1"/>
  <c r="AJ203" i="1"/>
  <c r="AJ202" i="1" s="1"/>
  <c r="BL871" i="1"/>
  <c r="N255" i="1"/>
  <c r="Z255" i="1" s="1"/>
  <c r="AF255" i="1" s="1"/>
  <c r="AX255" i="1" s="1"/>
  <c r="BB255" i="1" s="1"/>
  <c r="BP255" i="1" s="1"/>
  <c r="BV255" i="1" s="1"/>
  <c r="CJ255" i="1" s="1"/>
  <c r="CL255" i="1" s="1"/>
  <c r="AM1010" i="1"/>
  <c r="AB345" i="1"/>
  <c r="AB344" i="1" s="1"/>
  <c r="AI602" i="1"/>
  <c r="BI602" i="1"/>
  <c r="AK345" i="1"/>
  <c r="AK344" i="1" s="1"/>
  <c r="BG345" i="1"/>
  <c r="BG344" i="1" s="1"/>
  <c r="N254" i="1"/>
  <c r="Z254" i="1" s="1"/>
  <c r="AF254" i="1" s="1"/>
  <c r="AX254" i="1" s="1"/>
  <c r="BB254" i="1" s="1"/>
  <c r="BP254" i="1" s="1"/>
  <c r="BV254" i="1" s="1"/>
  <c r="CJ254" i="1" s="1"/>
  <c r="CL254" i="1" s="1"/>
  <c r="M1093" i="1"/>
  <c r="Y1093" i="1" s="1"/>
  <c r="AE1093" i="1" s="1"/>
  <c r="AW1093" i="1" s="1"/>
  <c r="BA1093" i="1" s="1"/>
  <c r="BO1093" i="1" s="1"/>
  <c r="BU1093" i="1" s="1"/>
  <c r="CG1093" i="1" s="1"/>
  <c r="AM871" i="1"/>
  <c r="AK122" i="1"/>
  <c r="AI345" i="1"/>
  <c r="AI344" i="1" s="1"/>
  <c r="S871" i="1"/>
  <c r="U203" i="1"/>
  <c r="U202" i="1" s="1"/>
  <c r="AT122" i="1"/>
  <c r="N1500" i="1"/>
  <c r="Z1500" i="1" s="1"/>
  <c r="AF1500" i="1" s="1"/>
  <c r="AX1500" i="1" s="1"/>
  <c r="BB1500" i="1" s="1"/>
  <c r="BP1500" i="1" s="1"/>
  <c r="BV1500" i="1" s="1"/>
  <c r="CJ1500" i="1" s="1"/>
  <c r="CL1500" i="1" s="1"/>
  <c r="G1982" i="1"/>
  <c r="G1981" i="1" s="1"/>
  <c r="Z2694" i="1"/>
  <c r="AF2694" i="1" s="1"/>
  <c r="AX2694" i="1" s="1"/>
  <c r="BB2694" i="1" s="1"/>
  <c r="BP2694" i="1" s="1"/>
  <c r="BV2694" i="1" s="1"/>
  <c r="CJ2694" i="1" s="1"/>
  <c r="CL2694" i="1" s="1"/>
  <c r="O1756" i="1"/>
  <c r="AA1756" i="1" s="1"/>
  <c r="AG1756" i="1" s="1"/>
  <c r="AY1756" i="1" s="1"/>
  <c r="BC1756" i="1" s="1"/>
  <c r="BQ1756" i="1" s="1"/>
  <c r="BW1756" i="1" s="1"/>
  <c r="CM1756" i="1" s="1"/>
  <c r="CP2569" i="1"/>
  <c r="CP2552" i="1" s="1"/>
  <c r="P1995" i="1"/>
  <c r="BH1995" i="1"/>
  <c r="BI2329" i="1"/>
  <c r="BI2311" i="1" s="1"/>
  <c r="BD345" i="1"/>
  <c r="BD344" i="1" s="1"/>
  <c r="L1697" i="1"/>
  <c r="L1677" i="1" s="1"/>
  <c r="BK203" i="1"/>
  <c r="BK202" i="1" s="1"/>
  <c r="CB203" i="1"/>
  <c r="CB202" i="1" s="1"/>
  <c r="CH2569" i="1"/>
  <c r="CH2552" i="1" s="1"/>
  <c r="AD345" i="1"/>
  <c r="AD344" i="1" s="1"/>
  <c r="R2569" i="1"/>
  <c r="R2552" i="1" s="1"/>
  <c r="AV602" i="1"/>
  <c r="BR345" i="1"/>
  <c r="BR344" i="1" s="1"/>
  <c r="BE2461" i="1"/>
  <c r="BE2443" i="1" s="1"/>
  <c r="BE2442" i="1" s="1"/>
  <c r="BE2569" i="1"/>
  <c r="BE2552" i="1" s="1"/>
  <c r="AO2569" i="1"/>
  <c r="AO2552" i="1" s="1"/>
  <c r="W1300" i="1"/>
  <c r="AN1995" i="1"/>
  <c r="K1491" i="1"/>
  <c r="K1490" i="1" s="1"/>
  <c r="K1439" i="1" s="1"/>
  <c r="O1748" i="1"/>
  <c r="AA1748" i="1" s="1"/>
  <c r="AG1748" i="1" s="1"/>
  <c r="AY1748" i="1" s="1"/>
  <c r="BC1748" i="1" s="1"/>
  <c r="BQ1748" i="1" s="1"/>
  <c r="BW1748" i="1" s="1"/>
  <c r="CM1748" i="1" s="1"/>
  <c r="CO1748" i="1" s="1"/>
  <c r="O2735" i="1"/>
  <c r="AA2735" i="1" s="1"/>
  <c r="AG2735" i="1" s="1"/>
  <c r="AY2735" i="1" s="1"/>
  <c r="BC2735" i="1" s="1"/>
  <c r="BQ2735" i="1" s="1"/>
  <c r="BW2735" i="1" s="1"/>
  <c r="CM2735" i="1" s="1"/>
  <c r="CO2735" i="1" s="1"/>
  <c r="AT2569" i="1"/>
  <c r="AT2552" i="1" s="1"/>
  <c r="CF1995" i="1"/>
  <c r="BX2569" i="1"/>
  <c r="AC2569" i="1"/>
  <c r="AC2552" i="1" s="1"/>
  <c r="O2737" i="1"/>
  <c r="AA2737" i="1" s="1"/>
  <c r="AG2737" i="1" s="1"/>
  <c r="AY2737" i="1" s="1"/>
  <c r="BC2737" i="1" s="1"/>
  <c r="BQ2737" i="1" s="1"/>
  <c r="BW2737" i="1" s="1"/>
  <c r="CM2737" i="1" s="1"/>
  <c r="CO2737" i="1" s="1"/>
  <c r="CH345" i="1"/>
  <c r="CH344" i="1" s="1"/>
  <c r="BZ2569" i="1"/>
  <c r="BZ2552" i="1" s="1"/>
  <c r="L203" i="1"/>
  <c r="L202" i="1" s="1"/>
  <c r="AH345" i="1"/>
  <c r="AH344" i="1" s="1"/>
  <c r="CP2461" i="1"/>
  <c r="CP2443" i="1" s="1"/>
  <c r="CP2442" i="1" s="1"/>
  <c r="BI1995" i="1"/>
  <c r="AD1697" i="1"/>
  <c r="AD1677" i="1" s="1"/>
  <c r="U1010" i="1"/>
  <c r="X602" i="1"/>
  <c r="AO345" i="1"/>
  <c r="AO344" i="1" s="1"/>
  <c r="CB1995" i="1"/>
  <c r="BS2569" i="1"/>
  <c r="BS2552" i="1" s="1"/>
  <c r="O1749" i="1"/>
  <c r="AA1749" i="1" s="1"/>
  <c r="AG1749" i="1" s="1"/>
  <c r="AY1749" i="1" s="1"/>
  <c r="BC1749" i="1" s="1"/>
  <c r="BQ1749" i="1" s="1"/>
  <c r="BW1749" i="1" s="1"/>
  <c r="CM1749" i="1" s="1"/>
  <c r="CO1749" i="1" s="1"/>
  <c r="O2736" i="1"/>
  <c r="AA2736" i="1" s="1"/>
  <c r="AG2736" i="1" s="1"/>
  <c r="AY2736" i="1" s="1"/>
  <c r="BC2736" i="1" s="1"/>
  <c r="BQ2736" i="1" s="1"/>
  <c r="BW2736" i="1" s="1"/>
  <c r="CM2736" i="1" s="1"/>
  <c r="CO2736" i="1" s="1"/>
  <c r="N1493" i="1"/>
  <c r="Z1493" i="1" s="1"/>
  <c r="AF1493" i="1" s="1"/>
  <c r="AX1493" i="1" s="1"/>
  <c r="BB1493" i="1" s="1"/>
  <c r="BP1493" i="1" s="1"/>
  <c r="BV1493" i="1" s="1"/>
  <c r="CJ1493" i="1" s="1"/>
  <c r="AR2569" i="1"/>
  <c r="AR2552" i="1" s="1"/>
  <c r="AK1697" i="1"/>
  <c r="AK1677" i="1" s="1"/>
  <c r="BM1697" i="1"/>
  <c r="BM1677" i="1" s="1"/>
  <c r="CD1697" i="1"/>
  <c r="CD1677" i="1" s="1"/>
  <c r="BX345" i="1"/>
  <c r="AH122" i="1"/>
  <c r="AT1790" i="1"/>
  <c r="BH1439" i="1"/>
  <c r="AP2569" i="1"/>
  <c r="AP2552" i="1" s="1"/>
  <c r="G690" i="1"/>
  <c r="M690" i="1" s="1"/>
  <c r="Y690" i="1" s="1"/>
  <c r="AE690" i="1" s="1"/>
  <c r="AW690" i="1" s="1"/>
  <c r="BA690" i="1" s="1"/>
  <c r="BO690" i="1" s="1"/>
  <c r="BU690" i="1" s="1"/>
  <c r="CG690" i="1" s="1"/>
  <c r="CI690" i="1" s="1"/>
  <c r="N2351" i="1"/>
  <c r="Z2351" i="1" s="1"/>
  <c r="AF2351" i="1" s="1"/>
  <c r="AX2351" i="1" s="1"/>
  <c r="BB2351" i="1" s="1"/>
  <c r="BP2351" i="1" s="1"/>
  <c r="BV2351" i="1" s="1"/>
  <c r="CJ2351" i="1" s="1"/>
  <c r="CL2351" i="1" s="1"/>
  <c r="G1051" i="1"/>
  <c r="M1051" i="1" s="1"/>
  <c r="Y1051" i="1" s="1"/>
  <c r="AE1051" i="1" s="1"/>
  <c r="AW1051" i="1" s="1"/>
  <c r="BA1051" i="1" s="1"/>
  <c r="BO1051" i="1" s="1"/>
  <c r="BU1051" i="1" s="1"/>
  <c r="CG1051" i="1" s="1"/>
  <c r="CI1051" i="1" s="1"/>
  <c r="BS345" i="1"/>
  <c r="BS344" i="1" s="1"/>
  <c r="CE1995" i="1"/>
  <c r="BJ1995" i="1"/>
  <c r="CE345" i="1"/>
  <c r="CE344" i="1" s="1"/>
  <c r="BJ345" i="1"/>
  <c r="BJ344" i="1" s="1"/>
  <c r="BF345" i="1"/>
  <c r="BF344" i="1" s="1"/>
  <c r="BI122" i="1"/>
  <c r="CF345" i="1"/>
  <c r="CF344" i="1" s="1"/>
  <c r="BY2569" i="1"/>
  <c r="BY2552" i="1" s="1"/>
  <c r="L588" i="1"/>
  <c r="O589" i="1"/>
  <c r="AA589" i="1" s="1"/>
  <c r="AG589" i="1" s="1"/>
  <c r="AY589" i="1" s="1"/>
  <c r="BC589" i="1" s="1"/>
  <c r="BQ589" i="1" s="1"/>
  <c r="BW589" i="1" s="1"/>
  <c r="CM589" i="1" s="1"/>
  <c r="CO589" i="1" s="1"/>
  <c r="AM1790" i="1"/>
  <c r="G69" i="1"/>
  <c r="M69" i="1" s="1"/>
  <c r="Y69" i="1" s="1"/>
  <c r="AE69" i="1" s="1"/>
  <c r="AW69" i="1" s="1"/>
  <c r="BA69" i="1" s="1"/>
  <c r="BO69" i="1" s="1"/>
  <c r="BU69" i="1" s="1"/>
  <c r="CG69" i="1" s="1"/>
  <c r="CI69" i="1" s="1"/>
  <c r="W1152" i="1"/>
  <c r="AR1152" i="1"/>
  <c r="W1697" i="1"/>
  <c r="W1677" i="1" s="1"/>
  <c r="U1152" i="1"/>
  <c r="BE345" i="1"/>
  <c r="BE344" i="1" s="1"/>
  <c r="S1300" i="1"/>
  <c r="AK1995" i="1"/>
  <c r="BN345" i="1"/>
  <c r="BN344" i="1" s="1"/>
  <c r="T345" i="1"/>
  <c r="T344" i="1" s="1"/>
  <c r="BJ203" i="1"/>
  <c r="BJ202" i="1" s="1"/>
  <c r="CA602" i="1"/>
  <c r="BY1790" i="1"/>
  <c r="AS345" i="1"/>
  <c r="AS344" i="1" s="1"/>
  <c r="BF2461" i="1"/>
  <c r="BF2443" i="1" s="1"/>
  <c r="BF2442" i="1" s="1"/>
  <c r="BY345" i="1"/>
  <c r="BY344" i="1" s="1"/>
  <c r="AO602" i="1"/>
  <c r="BK1995" i="1"/>
  <c r="CF1439" i="1"/>
  <c r="BG1300" i="1"/>
  <c r="R1790" i="1"/>
  <c r="AZ2461" i="1"/>
  <c r="AZ2443" i="1" s="1"/>
  <c r="AZ2442" i="1" s="1"/>
  <c r="AU345" i="1"/>
  <c r="AU344" i="1" s="1"/>
  <c r="K871" i="1"/>
  <c r="Q1010" i="1"/>
  <c r="M961" i="1"/>
  <c r="Y961" i="1" s="1"/>
  <c r="AE961" i="1" s="1"/>
  <c r="AW961" i="1" s="1"/>
  <c r="BA961" i="1" s="1"/>
  <c r="BO961" i="1" s="1"/>
  <c r="BU961" i="1" s="1"/>
  <c r="CG961" i="1" s="1"/>
  <c r="CI961" i="1" s="1"/>
  <c r="G960" i="1"/>
  <c r="M960" i="1" s="1"/>
  <c r="Y960" i="1" s="1"/>
  <c r="AE960" i="1" s="1"/>
  <c r="AW960" i="1" s="1"/>
  <c r="BA960" i="1" s="1"/>
  <c r="BO960" i="1" s="1"/>
  <c r="BU960" i="1" s="1"/>
  <c r="CG960" i="1" s="1"/>
  <c r="CI960" i="1" s="1"/>
  <c r="AP345" i="1"/>
  <c r="AP344" i="1" s="1"/>
  <c r="J1790" i="1"/>
  <c r="O2217" i="1"/>
  <c r="AA2217" i="1" s="1"/>
  <c r="AG2217" i="1" s="1"/>
  <c r="AY2217" i="1" s="1"/>
  <c r="BC2217" i="1" s="1"/>
  <c r="BQ2217" i="1" s="1"/>
  <c r="BW2217" i="1" s="1"/>
  <c r="CM2217" i="1" s="1"/>
  <c r="CO2217" i="1" s="1"/>
  <c r="H2358" i="1"/>
  <c r="N2358" i="1" s="1"/>
  <c r="Z2358" i="1" s="1"/>
  <c r="AF2358" i="1" s="1"/>
  <c r="AX2358" i="1" s="1"/>
  <c r="BB2358" i="1" s="1"/>
  <c r="BP2358" i="1" s="1"/>
  <c r="BV2358" i="1" s="1"/>
  <c r="CJ2358" i="1" s="1"/>
  <c r="CL2358" i="1" s="1"/>
  <c r="G2622" i="1"/>
  <c r="M2622" i="1" s="1"/>
  <c r="Y2622" i="1" s="1"/>
  <c r="AE2622" i="1" s="1"/>
  <c r="AW2622" i="1" s="1"/>
  <c r="BA2622" i="1" s="1"/>
  <c r="BO2622" i="1" s="1"/>
  <c r="BU2622" i="1" s="1"/>
  <c r="CG2622" i="1" s="1"/>
  <c r="CI2622" i="1" s="1"/>
  <c r="BH1697" i="1"/>
  <c r="BH1677" i="1" s="1"/>
  <c r="AT345" i="1"/>
  <c r="AT344" i="1" s="1"/>
  <c r="AJ871" i="1"/>
  <c r="V1995" i="1"/>
  <c r="BI2569" i="1"/>
  <c r="BI2552" i="1" s="1"/>
  <c r="AZ345" i="1"/>
  <c r="AZ344" i="1" s="1"/>
  <c r="AO1697" i="1"/>
  <c r="AO1677" i="1" s="1"/>
  <c r="AI2569" i="1"/>
  <c r="AI2552" i="1" s="1"/>
  <c r="O2409" i="1"/>
  <c r="AA2409" i="1" s="1"/>
  <c r="AG2409" i="1" s="1"/>
  <c r="AY2409" i="1" s="1"/>
  <c r="BC2409" i="1" s="1"/>
  <c r="BQ2409" i="1" s="1"/>
  <c r="BW2409" i="1" s="1"/>
  <c r="CM2409" i="1" s="1"/>
  <c r="CO2409" i="1" s="1"/>
  <c r="Q2569" i="1"/>
  <c r="Q2552" i="1" s="1"/>
  <c r="X1995" i="1"/>
  <c r="BD728" i="1"/>
  <c r="AZ2569" i="1"/>
  <c r="AZ2552" i="1" s="1"/>
  <c r="CD345" i="1"/>
  <c r="CP1697" i="1"/>
  <c r="CP1677" i="1" s="1"/>
  <c r="BL202" i="1"/>
  <c r="CM1493" i="1"/>
  <c r="AU1995" i="1"/>
  <c r="AB203" i="1"/>
  <c r="AB202" i="1" s="1"/>
  <c r="BS1995" i="1"/>
  <c r="P345" i="1"/>
  <c r="P344" i="1" s="1"/>
  <c r="CA2569" i="1"/>
  <c r="CA2552" i="1" s="1"/>
  <c r="BE1995" i="1"/>
  <c r="O1712" i="1"/>
  <c r="AA1712" i="1" s="1"/>
  <c r="AG1712" i="1" s="1"/>
  <c r="AY1712" i="1" s="1"/>
  <c r="BC1712" i="1" s="1"/>
  <c r="BQ1712" i="1" s="1"/>
  <c r="BW1712" i="1" s="1"/>
  <c r="CM1712" i="1" s="1"/>
  <c r="CO1712" i="1" s="1"/>
  <c r="AJ2569" i="1"/>
  <c r="AJ2552" i="1" s="1"/>
  <c r="CC345" i="1"/>
  <c r="BJ1697" i="1"/>
  <c r="BJ1677" i="1" s="1"/>
  <c r="BJ2569" i="1"/>
  <c r="BJ2552" i="1" s="1"/>
  <c r="AM345" i="1"/>
  <c r="AM344" i="1" s="1"/>
  <c r="O907" i="1"/>
  <c r="AA907" i="1" s="1"/>
  <c r="AG907" i="1" s="1"/>
  <c r="AY907" i="1" s="1"/>
  <c r="BC907" i="1" s="1"/>
  <c r="BQ907" i="1" s="1"/>
  <c r="BW907" i="1" s="1"/>
  <c r="CM907" i="1" s="1"/>
  <c r="H2184" i="1"/>
  <c r="N2184" i="1" s="1"/>
  <c r="Z2184" i="1" s="1"/>
  <c r="AF2184" i="1" s="1"/>
  <c r="AX2184" i="1" s="1"/>
  <c r="BB2184" i="1" s="1"/>
  <c r="BP2184" i="1" s="1"/>
  <c r="BV2184" i="1" s="1"/>
  <c r="CJ2184" i="1" s="1"/>
  <c r="CL2184" i="1" s="1"/>
  <c r="G1108" i="1"/>
  <c r="M1108" i="1" s="1"/>
  <c r="Y1108" i="1" s="1"/>
  <c r="AE1108" i="1" s="1"/>
  <c r="AW1108" i="1" s="1"/>
  <c r="BA1108" i="1" s="1"/>
  <c r="BO1108" i="1" s="1"/>
  <c r="BU1108" i="1" s="1"/>
  <c r="CG1108" i="1" s="1"/>
  <c r="CI1108" i="1" s="1"/>
  <c r="I2017" i="1"/>
  <c r="O2017" i="1" s="1"/>
  <c r="AA2017" i="1" s="1"/>
  <c r="AG2017" i="1" s="1"/>
  <c r="AY2017" i="1" s="1"/>
  <c r="BC2017" i="1" s="1"/>
  <c r="BQ2017" i="1" s="1"/>
  <c r="BW2017" i="1" s="1"/>
  <c r="CM2017" i="1" s="1"/>
  <c r="CO2017" i="1" s="1"/>
  <c r="M2773" i="1"/>
  <c r="Y2773" i="1" s="1"/>
  <c r="AE2773" i="1" s="1"/>
  <c r="AW2773" i="1" s="1"/>
  <c r="BA2773" i="1" s="1"/>
  <c r="BO2773" i="1" s="1"/>
  <c r="BU2773" i="1" s="1"/>
  <c r="CG2773" i="1" s="1"/>
  <c r="CI2773" i="1" s="1"/>
  <c r="CB345" i="1"/>
  <c r="CB344" i="1" s="1"/>
  <c r="AM2569" i="1"/>
  <c r="AM2552" i="1" s="1"/>
  <c r="R345" i="1"/>
  <c r="R344" i="1" s="1"/>
  <c r="BG202" i="1"/>
  <c r="AC345" i="1"/>
  <c r="AC344" i="1" s="1"/>
  <c r="BR1790" i="1"/>
  <c r="P2569" i="1"/>
  <c r="P2552" i="1" s="1"/>
  <c r="P947" i="1"/>
  <c r="M70" i="1"/>
  <c r="Y70" i="1" s="1"/>
  <c r="AE70" i="1" s="1"/>
  <c r="AW70" i="1" s="1"/>
  <c r="BA70" i="1" s="1"/>
  <c r="BO70" i="1" s="1"/>
  <c r="BU70" i="1" s="1"/>
  <c r="CG70" i="1" s="1"/>
  <c r="CI70" i="1" s="1"/>
  <c r="J203" i="1"/>
  <c r="J202" i="1" s="1"/>
  <c r="G2350" i="1"/>
  <c r="G2336" i="1" s="1"/>
  <c r="BS602" i="1"/>
  <c r="AL345" i="1"/>
  <c r="AL344" i="1" s="1"/>
  <c r="P728" i="1"/>
  <c r="AK2569" i="1"/>
  <c r="AK2552" i="1" s="1"/>
  <c r="BH2569" i="1"/>
  <c r="BH2552" i="1" s="1"/>
  <c r="BH602" i="1"/>
  <c r="R1995" i="1"/>
  <c r="G1167" i="1"/>
  <c r="M1167" i="1" s="1"/>
  <c r="Y1167" i="1" s="1"/>
  <c r="AE1167" i="1" s="1"/>
  <c r="V2569" i="1"/>
  <c r="V2552" i="1" s="1"/>
  <c r="BH2692" i="1"/>
  <c r="AJ1995" i="1"/>
  <c r="K2615" i="1"/>
  <c r="K2614" i="1" s="1"/>
  <c r="K2569" i="1" s="1"/>
  <c r="K2552" i="1" s="1"/>
  <c r="BF1995" i="1"/>
  <c r="N2291" i="1"/>
  <c r="Z2291" i="1" s="1"/>
  <c r="AF2291" i="1" s="1"/>
  <c r="AX2291" i="1" s="1"/>
  <c r="BB2291" i="1" s="1"/>
  <c r="BP2291" i="1" s="1"/>
  <c r="BV2291" i="1" s="1"/>
  <c r="CJ2291" i="1" s="1"/>
  <c r="CL2291" i="1" s="1"/>
  <c r="O2407" i="1"/>
  <c r="AA2407" i="1" s="1"/>
  <c r="AG2407" i="1" s="1"/>
  <c r="AY2407" i="1" s="1"/>
  <c r="BC2407" i="1" s="1"/>
  <c r="BQ2407" i="1" s="1"/>
  <c r="BW2407" i="1" s="1"/>
  <c r="CM2407" i="1" s="1"/>
  <c r="CO2407" i="1" s="1"/>
  <c r="P2692" i="1"/>
  <c r="AS2569" i="1"/>
  <c r="AS2552" i="1" s="1"/>
  <c r="BY1995" i="1"/>
  <c r="U728" i="1"/>
  <c r="M2217" i="1"/>
  <c r="Y2217" i="1" s="1"/>
  <c r="AE2217" i="1" s="1"/>
  <c r="AW2217" i="1" s="1"/>
  <c r="BA2217" i="1" s="1"/>
  <c r="BO2217" i="1" s="1"/>
  <c r="BU2217" i="1" s="1"/>
  <c r="CG2217" i="1" s="1"/>
  <c r="CI2217" i="1" s="1"/>
  <c r="CH1439" i="1"/>
  <c r="O2408" i="1"/>
  <c r="AA2408" i="1" s="1"/>
  <c r="AG2408" i="1" s="1"/>
  <c r="AY2408" i="1" s="1"/>
  <c r="BC2408" i="1" s="1"/>
  <c r="BQ2408" i="1" s="1"/>
  <c r="BW2408" i="1" s="1"/>
  <c r="CM2408" i="1" s="1"/>
  <c r="CO2408" i="1" s="1"/>
  <c r="G1013" i="1"/>
  <c r="G1012" i="1" s="1"/>
  <c r="M1012" i="1" s="1"/>
  <c r="Y1012" i="1" s="1"/>
  <c r="AE1012" i="1" s="1"/>
  <c r="AW1012" i="1" s="1"/>
  <c r="BA1012" i="1" s="1"/>
  <c r="BO1012" i="1" s="1"/>
  <c r="BU1012" i="1" s="1"/>
  <c r="CG1012" i="1" s="1"/>
  <c r="CI1012" i="1" s="1"/>
  <c r="J1152" i="1"/>
  <c r="AB1995" i="1"/>
  <c r="AA2622" i="1"/>
  <c r="AG2622" i="1" s="1"/>
  <c r="AY2622" i="1" s="1"/>
  <c r="BC2622" i="1" s="1"/>
  <c r="BQ2622" i="1" s="1"/>
  <c r="BW2622" i="1" s="1"/>
  <c r="CM2622" i="1" s="1"/>
  <c r="CO2622" i="1" s="1"/>
  <c r="H1091" i="1"/>
  <c r="H1084" i="1" s="1"/>
  <c r="AQ1995" i="1"/>
  <c r="I481" i="1"/>
  <c r="O482" i="1"/>
  <c r="AA482" i="1" s="1"/>
  <c r="AG482" i="1" s="1"/>
  <c r="AY482" i="1" s="1"/>
  <c r="BC482" i="1" s="1"/>
  <c r="BQ482" i="1" s="1"/>
  <c r="BW482" i="1" s="1"/>
  <c r="CM482" i="1" s="1"/>
  <c r="CO482" i="1" s="1"/>
  <c r="I955" i="1"/>
  <c r="O955" i="1" s="1"/>
  <c r="AA955" i="1" s="1"/>
  <c r="AG955" i="1" s="1"/>
  <c r="AY955" i="1" s="1"/>
  <c r="BC955" i="1" s="1"/>
  <c r="BQ955" i="1" s="1"/>
  <c r="BW955" i="1" s="1"/>
  <c r="CM955" i="1" s="1"/>
  <c r="CO955" i="1" s="1"/>
  <c r="O956" i="1"/>
  <c r="AA956" i="1" s="1"/>
  <c r="AG956" i="1" s="1"/>
  <c r="AY956" i="1" s="1"/>
  <c r="BC956" i="1" s="1"/>
  <c r="BQ956" i="1" s="1"/>
  <c r="BW956" i="1" s="1"/>
  <c r="CM956" i="1" s="1"/>
  <c r="BZ1995" i="1"/>
  <c r="I19" i="1"/>
  <c r="I18" i="1" s="1"/>
  <c r="G164" i="1"/>
  <c r="M164" i="1" s="1"/>
  <c r="Y164" i="1" s="1"/>
  <c r="AE164" i="1" s="1"/>
  <c r="AW164" i="1" s="1"/>
  <c r="BA164" i="1" s="1"/>
  <c r="BO164" i="1" s="1"/>
  <c r="BU164" i="1" s="1"/>
  <c r="CG164" i="1" s="1"/>
  <c r="CI164" i="1" s="1"/>
  <c r="CP345" i="1"/>
  <c r="CP344" i="1" s="1"/>
  <c r="K1790" i="1"/>
  <c r="I2609" i="1"/>
  <c r="O2609" i="1" s="1"/>
  <c r="AA2609" i="1" s="1"/>
  <c r="AG2609" i="1" s="1"/>
  <c r="AY2609" i="1" s="1"/>
  <c r="BC2609" i="1" s="1"/>
  <c r="BQ2609" i="1" s="1"/>
  <c r="BW2609" i="1" s="1"/>
  <c r="CM2609" i="1" s="1"/>
  <c r="CO2609" i="1" s="1"/>
  <c r="O2610" i="1"/>
  <c r="AA2610" i="1" s="1"/>
  <c r="AG2610" i="1" s="1"/>
  <c r="AY2610" i="1" s="1"/>
  <c r="BC2610" i="1" s="1"/>
  <c r="BQ2610" i="1" s="1"/>
  <c r="BW2610" i="1" s="1"/>
  <c r="CM2610" i="1" s="1"/>
  <c r="CO2610" i="1" s="1"/>
  <c r="N2292" i="1"/>
  <c r="Z2292" i="1" s="1"/>
  <c r="AF2292" i="1" s="1"/>
  <c r="AX2292" i="1" s="1"/>
  <c r="BB2292" i="1" s="1"/>
  <c r="BP2292" i="1" s="1"/>
  <c r="BV2292" i="1" s="1"/>
  <c r="CJ2292" i="1" s="1"/>
  <c r="CL2292" i="1" s="1"/>
  <c r="N436" i="1"/>
  <c r="Z436" i="1" s="1"/>
  <c r="AF436" i="1" s="1"/>
  <c r="AX436" i="1" s="1"/>
  <c r="BB436" i="1" s="1"/>
  <c r="BP436" i="1" s="1"/>
  <c r="BV436" i="1" s="1"/>
  <c r="CJ436" i="1" s="1"/>
  <c r="CL436" i="1" s="1"/>
  <c r="K2255" i="1"/>
  <c r="N622" i="1"/>
  <c r="Z622" i="1" s="1"/>
  <c r="AF622" i="1" s="1"/>
  <c r="AX622" i="1" s="1"/>
  <c r="BB622" i="1" s="1"/>
  <c r="BP622" i="1" s="1"/>
  <c r="BV622" i="1" s="1"/>
  <c r="CJ622" i="1" s="1"/>
  <c r="I2615" i="1"/>
  <c r="I2614" i="1" s="1"/>
  <c r="L345" i="1"/>
  <c r="AN345" i="1"/>
  <c r="AN344" i="1" s="1"/>
  <c r="AI1995" i="1"/>
  <c r="AR345" i="1"/>
  <c r="AR344" i="1" s="1"/>
  <c r="T1995" i="1"/>
  <c r="CC1697" i="1"/>
  <c r="CC1677" i="1" s="1"/>
  <c r="K345" i="1"/>
  <c r="S1697" i="1"/>
  <c r="S1677" i="1" s="1"/>
  <c r="AR1995" i="1"/>
  <c r="M1773" i="1"/>
  <c r="Y1773" i="1" s="1"/>
  <c r="AE1773" i="1" s="1"/>
  <c r="AW1773" i="1" s="1"/>
  <c r="BA1773" i="1" s="1"/>
  <c r="BO1773" i="1" s="1"/>
  <c r="BU1773" i="1" s="1"/>
  <c r="CG1773" i="1" s="1"/>
  <c r="CI1773" i="1" s="1"/>
  <c r="M2137" i="1"/>
  <c r="Y2137" i="1" s="1"/>
  <c r="AE2137" i="1" s="1"/>
  <c r="AW2137" i="1" s="1"/>
  <c r="BA2137" i="1" s="1"/>
  <c r="BO2137" i="1" s="1"/>
  <c r="BU2137" i="1" s="1"/>
  <c r="CG2137" i="1" s="1"/>
  <c r="CI2137" i="1" s="1"/>
  <c r="M436" i="1"/>
  <c r="Y436" i="1" s="1"/>
  <c r="AE436" i="1" s="1"/>
  <c r="AW436" i="1" s="1"/>
  <c r="BA436" i="1" s="1"/>
  <c r="BO436" i="1" s="1"/>
  <c r="BU436" i="1" s="1"/>
  <c r="CG436" i="1" s="1"/>
  <c r="CI436" i="1" s="1"/>
  <c r="AH2110" i="1"/>
  <c r="AH2109" i="1" s="1"/>
  <c r="AH2108" i="1" s="1"/>
  <c r="AH1995" i="1" s="1"/>
  <c r="AH2569" i="1"/>
  <c r="AH2552" i="1" s="1"/>
  <c r="AV1995" i="1"/>
  <c r="M2462" i="1"/>
  <c r="Y2462" i="1" s="1"/>
  <c r="AE2462" i="1" s="1"/>
  <c r="AW2462" i="1" s="1"/>
  <c r="BA2462" i="1" s="1"/>
  <c r="BO2462" i="1" s="1"/>
  <c r="BU2462" i="1" s="1"/>
  <c r="CG2462" i="1" s="1"/>
  <c r="CI2462" i="1" s="1"/>
  <c r="J2461" i="1"/>
  <c r="J2443" i="1" s="1"/>
  <c r="J2442" i="1" s="1"/>
  <c r="I1386" i="1"/>
  <c r="O1386" i="1" s="1"/>
  <c r="AA1386" i="1" s="1"/>
  <c r="AG1386" i="1" s="1"/>
  <c r="AY1386" i="1" s="1"/>
  <c r="BC1386" i="1" s="1"/>
  <c r="BQ1386" i="1" s="1"/>
  <c r="BW1386" i="1" s="1"/>
  <c r="CM1386" i="1" s="1"/>
  <c r="CO1386" i="1" s="1"/>
  <c r="I2110" i="1"/>
  <c r="I2109" i="1" s="1"/>
  <c r="H2017" i="1"/>
  <c r="H69" i="1"/>
  <c r="N69" i="1" s="1"/>
  <c r="Z69" i="1" s="1"/>
  <c r="AF69" i="1" s="1"/>
  <c r="AX69" i="1" s="1"/>
  <c r="BB69" i="1" s="1"/>
  <c r="BP69" i="1" s="1"/>
  <c r="BV69" i="1" s="1"/>
  <c r="CJ69" i="1" s="1"/>
  <c r="CL69" i="1" s="1"/>
  <c r="K811" i="1"/>
  <c r="K804" i="1" s="1"/>
  <c r="M1079" i="1"/>
  <c r="Y1079" i="1" s="1"/>
  <c r="AE1079" i="1" s="1"/>
  <c r="AW1079" i="1" s="1"/>
  <c r="BA1079" i="1" s="1"/>
  <c r="BO1079" i="1" s="1"/>
  <c r="BU1079" i="1" s="1"/>
  <c r="CG1079" i="1" s="1"/>
  <c r="CI1079" i="1" s="1"/>
  <c r="G1078" i="1"/>
  <c r="M1078" i="1" s="1"/>
  <c r="Y1078" i="1" s="1"/>
  <c r="AE1078" i="1" s="1"/>
  <c r="AW1078" i="1" s="1"/>
  <c r="BA1078" i="1" s="1"/>
  <c r="BO1078" i="1" s="1"/>
  <c r="BU1078" i="1" s="1"/>
  <c r="CG1078" i="1" s="1"/>
  <c r="CI1078" i="1" s="1"/>
  <c r="T1232" i="1"/>
  <c r="Z1233" i="1"/>
  <c r="AF1233" i="1" s="1"/>
  <c r="AX1233" i="1" s="1"/>
  <c r="BB1233" i="1" s="1"/>
  <c r="BP1233" i="1" s="1"/>
  <c r="BV1233" i="1" s="1"/>
  <c r="CJ1233" i="1" s="1"/>
  <c r="CL1233" i="1" s="1"/>
  <c r="G2182" i="1"/>
  <c r="M2182" i="1" s="1"/>
  <c r="Y2182" i="1" s="1"/>
  <c r="AE2182" i="1" s="1"/>
  <c r="AW2182" i="1" s="1"/>
  <c r="BA2182" i="1" s="1"/>
  <c r="BO2182" i="1" s="1"/>
  <c r="BU2182" i="1" s="1"/>
  <c r="CG2182" i="1" s="1"/>
  <c r="CI2182" i="1" s="1"/>
  <c r="M2183" i="1"/>
  <c r="Y2183" i="1" s="1"/>
  <c r="AE2183" i="1" s="1"/>
  <c r="AW2183" i="1" s="1"/>
  <c r="BA2183" i="1" s="1"/>
  <c r="BO2183" i="1" s="1"/>
  <c r="BU2183" i="1" s="1"/>
  <c r="CG2183" i="1" s="1"/>
  <c r="CI2183" i="1" s="1"/>
  <c r="G2601" i="1"/>
  <c r="M2602" i="1"/>
  <c r="Y2602" i="1" s="1"/>
  <c r="AE2602" i="1" s="1"/>
  <c r="AW2602" i="1" s="1"/>
  <c r="BA2602" i="1" s="1"/>
  <c r="BO2602" i="1" s="1"/>
  <c r="BU2602" i="1" s="1"/>
  <c r="CG2602" i="1" s="1"/>
  <c r="CI2602" i="1" s="1"/>
  <c r="M1576" i="1"/>
  <c r="Y1576" i="1" s="1"/>
  <c r="AE1576" i="1" s="1"/>
  <c r="AW1576" i="1" s="1"/>
  <c r="BA1576" i="1" s="1"/>
  <c r="BO1576" i="1" s="1"/>
  <c r="BU1576" i="1" s="1"/>
  <c r="CG1576" i="1" s="1"/>
  <c r="G1575" i="1"/>
  <c r="BN1995" i="1"/>
  <c r="N1004" i="1"/>
  <c r="Z1004" i="1" s="1"/>
  <c r="AF1004" i="1" s="1"/>
  <c r="AX1004" i="1" s="1"/>
  <c r="BB1004" i="1" s="1"/>
  <c r="BP1004" i="1" s="1"/>
  <c r="BV1004" i="1" s="1"/>
  <c r="CJ1004" i="1" s="1"/>
  <c r="CL1004" i="1" s="1"/>
  <c r="N2762" i="1"/>
  <c r="Z2762" i="1" s="1"/>
  <c r="AF2762" i="1" s="1"/>
  <c r="AX2762" i="1" s="1"/>
  <c r="BB2762" i="1" s="1"/>
  <c r="BP2762" i="1" s="1"/>
  <c r="BV2762" i="1" s="1"/>
  <c r="CJ2762" i="1" s="1"/>
  <c r="CL2762" i="1" s="1"/>
  <c r="H2761" i="1"/>
  <c r="N2761" i="1" s="1"/>
  <c r="Z2761" i="1" s="1"/>
  <c r="AF2761" i="1" s="1"/>
  <c r="AX2761" i="1" s="1"/>
  <c r="BB2761" i="1" s="1"/>
  <c r="BP2761" i="1" s="1"/>
  <c r="BV2761" i="1" s="1"/>
  <c r="CJ2761" i="1" s="1"/>
  <c r="CL2761" i="1" s="1"/>
  <c r="M799" i="1"/>
  <c r="Y799" i="1" s="1"/>
  <c r="AE799" i="1" s="1"/>
  <c r="AW799" i="1" s="1"/>
  <c r="BA799" i="1" s="1"/>
  <c r="BO799" i="1" s="1"/>
  <c r="BU799" i="1" s="1"/>
  <c r="CG799" i="1" s="1"/>
  <c r="G798" i="1"/>
  <c r="H2673" i="1"/>
  <c r="N2674" i="1"/>
  <c r="Z2674" i="1" s="1"/>
  <c r="AF2674" i="1" s="1"/>
  <c r="AX2674" i="1" s="1"/>
  <c r="BB2674" i="1" s="1"/>
  <c r="BP2674" i="1" s="1"/>
  <c r="BV2674" i="1" s="1"/>
  <c r="CJ2674" i="1" s="1"/>
  <c r="CL2674" i="1" s="1"/>
  <c r="O782" i="1"/>
  <c r="AA782" i="1" s="1"/>
  <c r="AG782" i="1" s="1"/>
  <c r="AY782" i="1" s="1"/>
  <c r="BC782" i="1" s="1"/>
  <c r="BQ782" i="1" s="1"/>
  <c r="BW782" i="1" s="1"/>
  <c r="CM782" i="1" s="1"/>
  <c r="CO782" i="1" s="1"/>
  <c r="G817" i="1"/>
  <c r="M817" i="1" s="1"/>
  <c r="Y817" i="1" s="1"/>
  <c r="AE817" i="1" s="1"/>
  <c r="AW817" i="1" s="1"/>
  <c r="BA817" i="1" s="1"/>
  <c r="BO817" i="1" s="1"/>
  <c r="BU817" i="1" s="1"/>
  <c r="CG817" i="1" s="1"/>
  <c r="CI817" i="1" s="1"/>
  <c r="K1024" i="1"/>
  <c r="N1025" i="1"/>
  <c r="Z1025" i="1" s="1"/>
  <c r="AF1025" i="1" s="1"/>
  <c r="AX1025" i="1" s="1"/>
  <c r="BB1025" i="1" s="1"/>
  <c r="BP1025" i="1" s="1"/>
  <c r="BV1025" i="1" s="1"/>
  <c r="CJ1025" i="1" s="1"/>
  <c r="CL1025" i="1" s="1"/>
  <c r="K157" i="1"/>
  <c r="K156" i="1" s="1"/>
  <c r="K155" i="1" s="1"/>
  <c r="K122" i="1" s="1"/>
  <c r="J559" i="1"/>
  <c r="M560" i="1"/>
  <c r="Y560" i="1" s="1"/>
  <c r="AE560" i="1" s="1"/>
  <c r="AW560" i="1" s="1"/>
  <c r="BA560" i="1" s="1"/>
  <c r="BO560" i="1" s="1"/>
  <c r="BU560" i="1" s="1"/>
  <c r="CG560" i="1" s="1"/>
  <c r="CI560" i="1" s="1"/>
  <c r="M461" i="1"/>
  <c r="Y461" i="1" s="1"/>
  <c r="AE461" i="1" s="1"/>
  <c r="AW461" i="1" s="1"/>
  <c r="BA461" i="1" s="1"/>
  <c r="BO461" i="1" s="1"/>
  <c r="BU461" i="1" s="1"/>
  <c r="CG461" i="1" s="1"/>
  <c r="CI461" i="1" s="1"/>
  <c r="G460" i="1"/>
  <c r="M460" i="1" s="1"/>
  <c r="Y460" i="1" s="1"/>
  <c r="AE460" i="1" s="1"/>
  <c r="AW460" i="1" s="1"/>
  <c r="BA460" i="1" s="1"/>
  <c r="BO460" i="1" s="1"/>
  <c r="BU460" i="1" s="1"/>
  <c r="CG460" i="1" s="1"/>
  <c r="CI460" i="1" s="1"/>
  <c r="O2249" i="1"/>
  <c r="AA2249" i="1" s="1"/>
  <c r="AG2249" i="1" s="1"/>
  <c r="AY2249" i="1" s="1"/>
  <c r="BC2249" i="1" s="1"/>
  <c r="BQ2249" i="1" s="1"/>
  <c r="BW2249" i="1" s="1"/>
  <c r="CM2249" i="1" s="1"/>
  <c r="CO2249" i="1" s="1"/>
  <c r="I2248" i="1"/>
  <c r="M2616" i="1"/>
  <c r="Y2616" i="1" s="1"/>
  <c r="AE2616" i="1" s="1"/>
  <c r="AW2616" i="1" s="1"/>
  <c r="BA2616" i="1" s="1"/>
  <c r="BO2616" i="1" s="1"/>
  <c r="BU2616" i="1" s="1"/>
  <c r="CG2616" i="1" s="1"/>
  <c r="CI2616" i="1" s="1"/>
  <c r="J2615" i="1"/>
  <c r="J2614" i="1" s="1"/>
  <c r="J2569" i="1" s="1"/>
  <c r="J2552" i="1" s="1"/>
  <c r="O2462" i="1"/>
  <c r="AA2462" i="1" s="1"/>
  <c r="AG2462" i="1" s="1"/>
  <c r="AY2462" i="1" s="1"/>
  <c r="BC2462" i="1" s="1"/>
  <c r="BQ2462" i="1" s="1"/>
  <c r="BW2462" i="1" s="1"/>
  <c r="CM2462" i="1" s="1"/>
  <c r="CO2462" i="1" s="1"/>
  <c r="BS1697" i="1"/>
  <c r="BS1677" i="1" s="1"/>
  <c r="H2248" i="1"/>
  <c r="N2249" i="1"/>
  <c r="Z2249" i="1" s="1"/>
  <c r="AF2249" i="1" s="1"/>
  <c r="AX2249" i="1" s="1"/>
  <c r="BB2249" i="1" s="1"/>
  <c r="BP2249" i="1" s="1"/>
  <c r="BV2249" i="1" s="1"/>
  <c r="CJ2249" i="1" s="1"/>
  <c r="CL2249" i="1" s="1"/>
  <c r="H2462" i="1"/>
  <c r="N2463" i="1"/>
  <c r="Z2463" i="1" s="1"/>
  <c r="AF2463" i="1" s="1"/>
  <c r="AX2463" i="1" s="1"/>
  <c r="BB2463" i="1" s="1"/>
  <c r="BP2463" i="1" s="1"/>
  <c r="BV2463" i="1" s="1"/>
  <c r="CJ2463" i="1" s="1"/>
  <c r="CL2463" i="1" s="1"/>
  <c r="W2569" i="1"/>
  <c r="W2552" i="1" s="1"/>
  <c r="N865" i="1"/>
  <c r="Z865" i="1" s="1"/>
  <c r="AF865" i="1" s="1"/>
  <c r="AX865" i="1" s="1"/>
  <c r="BB865" i="1" s="1"/>
  <c r="BP865" i="1" s="1"/>
  <c r="BV865" i="1" s="1"/>
  <c r="CJ865" i="1" s="1"/>
  <c r="CL865" i="1" s="1"/>
  <c r="K864" i="1"/>
  <c r="N864" i="1" s="1"/>
  <c r="Z864" i="1" s="1"/>
  <c r="AF864" i="1" s="1"/>
  <c r="AX864" i="1" s="1"/>
  <c r="BB864" i="1" s="1"/>
  <c r="BP864" i="1" s="1"/>
  <c r="BV864" i="1" s="1"/>
  <c r="CJ864" i="1" s="1"/>
  <c r="CL864" i="1" s="1"/>
  <c r="N1042" i="1"/>
  <c r="Z1042" i="1" s="1"/>
  <c r="AF1042" i="1" s="1"/>
  <c r="AX1042" i="1" s="1"/>
  <c r="BB1042" i="1" s="1"/>
  <c r="BP1042" i="1" s="1"/>
  <c r="BV1042" i="1" s="1"/>
  <c r="CJ1042" i="1" s="1"/>
  <c r="CL1042" i="1" s="1"/>
  <c r="CJ2102" i="1"/>
  <c r="CL2102" i="1" s="1"/>
  <c r="AW2126" i="1"/>
  <c r="BA2126" i="1" s="1"/>
  <c r="BO2126" i="1" s="1"/>
  <c r="BU2126" i="1" s="1"/>
  <c r="CG2126" i="1" s="1"/>
  <c r="CI2126" i="1" s="1"/>
  <c r="N2572" i="1"/>
  <c r="Z2572" i="1" s="1"/>
  <c r="AF2572" i="1" s="1"/>
  <c r="AX2572" i="1" s="1"/>
  <c r="BB2572" i="1" s="1"/>
  <c r="BP2572" i="1" s="1"/>
  <c r="BV2572" i="1" s="1"/>
  <c r="CJ2572" i="1" s="1"/>
  <c r="CL2572" i="1" s="1"/>
  <c r="G2705" i="1"/>
  <c r="M2705" i="1" s="1"/>
  <c r="Y2705" i="1" s="1"/>
  <c r="AE2705" i="1" s="1"/>
  <c r="AW2705" i="1" s="1"/>
  <c r="BA2705" i="1" s="1"/>
  <c r="BO2705" i="1" s="1"/>
  <c r="BU2705" i="1" s="1"/>
  <c r="CG2705" i="1" s="1"/>
  <c r="CI2705" i="1" s="1"/>
  <c r="N866" i="1"/>
  <c r="Z866" i="1" s="1"/>
  <c r="AF866" i="1" s="1"/>
  <c r="AX866" i="1" s="1"/>
  <c r="BB866" i="1" s="1"/>
  <c r="BP866" i="1" s="1"/>
  <c r="BV866" i="1" s="1"/>
  <c r="CJ866" i="1" s="1"/>
  <c r="CL866" i="1" s="1"/>
  <c r="N1052" i="1"/>
  <c r="Z1052" i="1" s="1"/>
  <c r="AF1052" i="1" s="1"/>
  <c r="AX1052" i="1" s="1"/>
  <c r="BB1052" i="1" s="1"/>
  <c r="BP1052" i="1" s="1"/>
  <c r="BV1052" i="1" s="1"/>
  <c r="CJ1052" i="1" s="1"/>
  <c r="CL1052" i="1" s="1"/>
  <c r="H1051" i="1"/>
  <c r="N1051" i="1" s="1"/>
  <c r="Z1051" i="1" s="1"/>
  <c r="AF1051" i="1" s="1"/>
  <c r="AX1051" i="1" s="1"/>
  <c r="BB1051" i="1" s="1"/>
  <c r="BP1051" i="1" s="1"/>
  <c r="BV1051" i="1" s="1"/>
  <c r="CJ1051" i="1" s="1"/>
  <c r="CL1051" i="1" s="1"/>
  <c r="BL345" i="1"/>
  <c r="BL344" i="1" s="1"/>
  <c r="N1172" i="1"/>
  <c r="Z1172" i="1" s="1"/>
  <c r="AF1172" i="1" s="1"/>
  <c r="AX1172" i="1" s="1"/>
  <c r="BB1172" i="1" s="1"/>
  <c r="BP1172" i="1" s="1"/>
  <c r="BV1172" i="1" s="1"/>
  <c r="CJ1172" i="1" s="1"/>
  <c r="H1167" i="1"/>
  <c r="O2572" i="1"/>
  <c r="AA2572" i="1" s="1"/>
  <c r="AG2572" i="1" s="1"/>
  <c r="AY2572" i="1" s="1"/>
  <c r="BC2572" i="1" s="1"/>
  <c r="BQ2572" i="1" s="1"/>
  <c r="BW2572" i="1" s="1"/>
  <c r="CM2572" i="1" s="1"/>
  <c r="CO2572" i="1" s="1"/>
  <c r="I2571" i="1"/>
  <c r="M462" i="1"/>
  <c r="Y462" i="1" s="1"/>
  <c r="AE462" i="1" s="1"/>
  <c r="AW462" i="1" s="1"/>
  <c r="BA462" i="1" s="1"/>
  <c r="BO462" i="1" s="1"/>
  <c r="BU462" i="1" s="1"/>
  <c r="CG462" i="1" s="1"/>
  <c r="CI462" i="1" s="1"/>
  <c r="Z950" i="1"/>
  <c r="AF950" i="1" s="1"/>
  <c r="AX950" i="1" s="1"/>
  <c r="BB950" i="1" s="1"/>
  <c r="BP950" i="1" s="1"/>
  <c r="BV950" i="1" s="1"/>
  <c r="CJ950" i="1" s="1"/>
  <c r="CL950" i="1" s="1"/>
  <c r="T949" i="1"/>
  <c r="H2270" i="1"/>
  <c r="N2271" i="1"/>
  <c r="Z2271" i="1" s="1"/>
  <c r="AF2271" i="1" s="1"/>
  <c r="AX2271" i="1" s="1"/>
  <c r="BB2271" i="1" s="1"/>
  <c r="BP2271" i="1" s="1"/>
  <c r="BV2271" i="1" s="1"/>
  <c r="CJ2271" i="1" s="1"/>
  <c r="CL2271" i="1" s="1"/>
  <c r="N2456" i="1"/>
  <c r="Z2456" i="1" s="1"/>
  <c r="AF2456" i="1" s="1"/>
  <c r="AX2456" i="1" s="1"/>
  <c r="BB2456" i="1" s="1"/>
  <c r="BP2456" i="1" s="1"/>
  <c r="BV2456" i="1" s="1"/>
  <c r="CJ2456" i="1" s="1"/>
  <c r="CL2456" i="1" s="1"/>
  <c r="S2569" i="1"/>
  <c r="S2552" i="1" s="1"/>
  <c r="BG2569" i="1"/>
  <c r="BG2552" i="1" s="1"/>
  <c r="G2748" i="1"/>
  <c r="M2749" i="1"/>
  <c r="Y2749" i="1" s="1"/>
  <c r="AE2749" i="1" s="1"/>
  <c r="AW2749" i="1" s="1"/>
  <c r="BA2749" i="1" s="1"/>
  <c r="BO2749" i="1" s="1"/>
  <c r="BU2749" i="1" s="1"/>
  <c r="CG2749" i="1" s="1"/>
  <c r="CI2749" i="1" s="1"/>
  <c r="M132" i="1"/>
  <c r="Y132" i="1" s="1"/>
  <c r="AE132" i="1" s="1"/>
  <c r="AW132" i="1" s="1"/>
  <c r="BA132" i="1" s="1"/>
  <c r="BO132" i="1" s="1"/>
  <c r="BU132" i="1" s="1"/>
  <c r="CG132" i="1" s="1"/>
  <c r="CI132" i="1" s="1"/>
  <c r="G131" i="1"/>
  <c r="O58" i="1"/>
  <c r="AA58" i="1" s="1"/>
  <c r="AG58" i="1" s="1"/>
  <c r="AY58" i="1" s="1"/>
  <c r="BC58" i="1" s="1"/>
  <c r="BQ58" i="1" s="1"/>
  <c r="BW58" i="1" s="1"/>
  <c r="CM58" i="1" s="1"/>
  <c r="CO58" i="1" s="1"/>
  <c r="I57" i="1"/>
  <c r="O57" i="1" s="1"/>
  <c r="AA57" i="1" s="1"/>
  <c r="AG57" i="1" s="1"/>
  <c r="AY57" i="1" s="1"/>
  <c r="BC57" i="1" s="1"/>
  <c r="BQ57" i="1" s="1"/>
  <c r="BW57" i="1" s="1"/>
  <c r="CM57" i="1" s="1"/>
  <c r="CO57" i="1" s="1"/>
  <c r="M228" i="1"/>
  <c r="Y228" i="1" s="1"/>
  <c r="AE228" i="1" s="1"/>
  <c r="AW228" i="1" s="1"/>
  <c r="BA228" i="1" s="1"/>
  <c r="BO228" i="1" s="1"/>
  <c r="BU228" i="1" s="1"/>
  <c r="CG228" i="1" s="1"/>
  <c r="CI228" i="1" s="1"/>
  <c r="G227" i="1"/>
  <c r="M932" i="1"/>
  <c r="Y932" i="1" s="1"/>
  <c r="AE932" i="1" s="1"/>
  <c r="AW932" i="1" s="1"/>
  <c r="BA932" i="1" s="1"/>
  <c r="BO932" i="1" s="1"/>
  <c r="BU932" i="1" s="1"/>
  <c r="CG932" i="1" s="1"/>
  <c r="CI932" i="1" s="1"/>
  <c r="G931" i="1"/>
  <c r="M931" i="1" s="1"/>
  <c r="N1147" i="1"/>
  <c r="Z1147" i="1" s="1"/>
  <c r="AF1147" i="1" s="1"/>
  <c r="AX1147" i="1" s="1"/>
  <c r="BB1147" i="1" s="1"/>
  <c r="BP1147" i="1" s="1"/>
  <c r="BV1147" i="1" s="1"/>
  <c r="CJ1147" i="1" s="1"/>
  <c r="CL1147" i="1" s="1"/>
  <c r="H1146" i="1"/>
  <c r="M1493" i="1"/>
  <c r="Y1493" i="1" s="1"/>
  <c r="AE1493" i="1" s="1"/>
  <c r="AW1493" i="1" s="1"/>
  <c r="BA1493" i="1" s="1"/>
  <c r="BO1493" i="1" s="1"/>
  <c r="BU1493" i="1" s="1"/>
  <c r="CG1493" i="1" s="1"/>
  <c r="G1492" i="1"/>
  <c r="N1600" i="1"/>
  <c r="Z1600" i="1" s="1"/>
  <c r="AF1600" i="1" s="1"/>
  <c r="AX1600" i="1" s="1"/>
  <c r="BB1600" i="1" s="1"/>
  <c r="BP1600" i="1" s="1"/>
  <c r="BV1600" i="1" s="1"/>
  <c r="CJ1600" i="1" s="1"/>
  <c r="H1595" i="1"/>
  <c r="O2547" i="1"/>
  <c r="AA2547" i="1" s="1"/>
  <c r="AG2547" i="1" s="1"/>
  <c r="AY2547" i="1" s="1"/>
  <c r="BC2547" i="1" s="1"/>
  <c r="BQ2547" i="1" s="1"/>
  <c r="BW2547" i="1" s="1"/>
  <c r="CM2547" i="1" s="1"/>
  <c r="CO2547" i="1" s="1"/>
  <c r="I2546" i="1"/>
  <c r="O2546" i="1" s="1"/>
  <c r="AA2546" i="1" s="1"/>
  <c r="AG2546" i="1" s="1"/>
  <c r="AY2546" i="1" s="1"/>
  <c r="BC2546" i="1" s="1"/>
  <c r="BQ2546" i="1" s="1"/>
  <c r="BW2546" i="1" s="1"/>
  <c r="CM2546" i="1" s="1"/>
  <c r="CO2546" i="1" s="1"/>
  <c r="N279" i="1"/>
  <c r="Z279" i="1" s="1"/>
  <c r="AF279" i="1" s="1"/>
  <c r="AX279" i="1" s="1"/>
  <c r="BB279" i="1" s="1"/>
  <c r="BP279" i="1" s="1"/>
  <c r="BV279" i="1" s="1"/>
  <c r="CJ279" i="1" s="1"/>
  <c r="CL279" i="1" s="1"/>
  <c r="H278" i="1"/>
  <c r="M1273" i="1"/>
  <c r="Y1273" i="1" s="1"/>
  <c r="AE1273" i="1" s="1"/>
  <c r="AW1273" i="1" s="1"/>
  <c r="BA1273" i="1" s="1"/>
  <c r="BO1273" i="1" s="1"/>
  <c r="BU1273" i="1" s="1"/>
  <c r="CG1273" i="1" s="1"/>
  <c r="CI1273" i="1" s="1"/>
  <c r="G1272" i="1"/>
  <c r="CD1955" i="1"/>
  <c r="CM1955" i="1" s="1"/>
  <c r="CM1956" i="1"/>
  <c r="O1766" i="1"/>
  <c r="AA1766" i="1" s="1"/>
  <c r="AG1766" i="1" s="1"/>
  <c r="AY1766" i="1" s="1"/>
  <c r="BC1766" i="1" s="1"/>
  <c r="BQ1766" i="1" s="1"/>
  <c r="BW1766" i="1" s="1"/>
  <c r="CM1766" i="1" s="1"/>
  <c r="CO1766" i="1" s="1"/>
  <c r="I1765" i="1"/>
  <c r="O1765" i="1" s="1"/>
  <c r="AA1765" i="1" s="1"/>
  <c r="AG1765" i="1" s="1"/>
  <c r="AY1765" i="1" s="1"/>
  <c r="BC1765" i="1" s="1"/>
  <c r="BQ1765" i="1" s="1"/>
  <c r="BW1765" i="1" s="1"/>
  <c r="CM1765" i="1" s="1"/>
  <c r="CO1765" i="1" s="1"/>
  <c r="N1865" i="1"/>
  <c r="Z1865" i="1" s="1"/>
  <c r="AF1865" i="1" s="1"/>
  <c r="AX1865" i="1" s="1"/>
  <c r="BB1865" i="1" s="1"/>
  <c r="BP1865" i="1" s="1"/>
  <c r="BV1865" i="1" s="1"/>
  <c r="CJ1865" i="1" s="1"/>
  <c r="CL1865" i="1" s="1"/>
  <c r="H1864" i="1"/>
  <c r="N1998" i="1"/>
  <c r="Z1998" i="1" s="1"/>
  <c r="AF1998" i="1" s="1"/>
  <c r="AX1998" i="1" s="1"/>
  <c r="BB1998" i="1" s="1"/>
  <c r="BP1998" i="1" s="1"/>
  <c r="BV1998" i="1" s="1"/>
  <c r="CJ1998" i="1" s="1"/>
  <c r="CL1998" i="1" s="1"/>
  <c r="H1997" i="1"/>
  <c r="N2098" i="1"/>
  <c r="Z2098" i="1" s="1"/>
  <c r="AF2098" i="1" s="1"/>
  <c r="AX2098" i="1" s="1"/>
  <c r="BB2098" i="1" s="1"/>
  <c r="BP2098" i="1" s="1"/>
  <c r="BV2098" i="1" s="1"/>
  <c r="CJ2098" i="1" s="1"/>
  <c r="CL2098" i="1" s="1"/>
  <c r="H2097" i="1"/>
  <c r="M2018" i="1"/>
  <c r="Y2018" i="1" s="1"/>
  <c r="AE2018" i="1" s="1"/>
  <c r="AW2018" i="1" s="1"/>
  <c r="BA2018" i="1" s="1"/>
  <c r="BO2018" i="1" s="1"/>
  <c r="BU2018" i="1" s="1"/>
  <c r="CG2018" i="1" s="1"/>
  <c r="CI2018" i="1" s="1"/>
  <c r="G2017" i="1"/>
  <c r="M2284" i="1"/>
  <c r="Y2284" i="1" s="1"/>
  <c r="AE2284" i="1" s="1"/>
  <c r="AW2284" i="1" s="1"/>
  <c r="BA2284" i="1" s="1"/>
  <c r="BO2284" i="1" s="1"/>
  <c r="BU2284" i="1" s="1"/>
  <c r="CG2284" i="1" s="1"/>
  <c r="CI2284" i="1" s="1"/>
  <c r="G2283" i="1"/>
  <c r="N2365" i="1"/>
  <c r="Z2365" i="1" s="1"/>
  <c r="AF2365" i="1" s="1"/>
  <c r="AX2365" i="1" s="1"/>
  <c r="BB2365" i="1" s="1"/>
  <c r="BP2365" i="1" s="1"/>
  <c r="BV2365" i="1" s="1"/>
  <c r="CJ2365" i="1" s="1"/>
  <c r="CL2365" i="1" s="1"/>
  <c r="H2364" i="1"/>
  <c r="O2523" i="1"/>
  <c r="AA2523" i="1" s="1"/>
  <c r="AG2523" i="1" s="1"/>
  <c r="AY2523" i="1" s="1"/>
  <c r="BC2523" i="1" s="1"/>
  <c r="BQ2523" i="1" s="1"/>
  <c r="BW2523" i="1" s="1"/>
  <c r="CM2523" i="1" s="1"/>
  <c r="CO2523" i="1" s="1"/>
  <c r="I2522" i="1"/>
  <c r="O2522" i="1" s="1"/>
  <c r="AA2522" i="1" s="1"/>
  <c r="AG2522" i="1" s="1"/>
  <c r="AY2522" i="1" s="1"/>
  <c r="BC2522" i="1" s="1"/>
  <c r="BQ2522" i="1" s="1"/>
  <c r="BW2522" i="1" s="1"/>
  <c r="CM2522" i="1" s="1"/>
  <c r="CO2522" i="1" s="1"/>
  <c r="N2535" i="1"/>
  <c r="Z2535" i="1" s="1"/>
  <c r="AF2535" i="1" s="1"/>
  <c r="AX2535" i="1" s="1"/>
  <c r="BB2535" i="1" s="1"/>
  <c r="BP2535" i="1" s="1"/>
  <c r="BV2535" i="1" s="1"/>
  <c r="CJ2535" i="1" s="1"/>
  <c r="CL2535" i="1" s="1"/>
  <c r="H2534" i="1"/>
  <c r="O2542" i="1"/>
  <c r="AA2542" i="1" s="1"/>
  <c r="AG2542" i="1" s="1"/>
  <c r="AY2542" i="1" s="1"/>
  <c r="BC2542" i="1" s="1"/>
  <c r="BQ2542" i="1" s="1"/>
  <c r="BW2542" i="1" s="1"/>
  <c r="CM2542" i="1" s="1"/>
  <c r="CO2542" i="1" s="1"/>
  <c r="I2541" i="1"/>
  <c r="O2757" i="1"/>
  <c r="AA2757" i="1" s="1"/>
  <c r="AG2757" i="1" s="1"/>
  <c r="AY2757" i="1" s="1"/>
  <c r="BC2757" i="1" s="1"/>
  <c r="BQ2757" i="1" s="1"/>
  <c r="BW2757" i="1" s="1"/>
  <c r="CM2757" i="1" s="1"/>
  <c r="CO2757" i="1" s="1"/>
  <c r="I2756" i="1"/>
  <c r="H559" i="1"/>
  <c r="N560" i="1"/>
  <c r="Z560" i="1" s="1"/>
  <c r="AF560" i="1" s="1"/>
  <c r="AX560" i="1" s="1"/>
  <c r="BB560" i="1" s="1"/>
  <c r="BP560" i="1" s="1"/>
  <c r="BV560" i="1" s="1"/>
  <c r="CJ560" i="1" s="1"/>
  <c r="CL560" i="1" s="1"/>
  <c r="N193" i="1"/>
  <c r="Z193" i="1" s="1"/>
  <c r="AF193" i="1" s="1"/>
  <c r="AX193" i="1" s="1"/>
  <c r="BB193" i="1" s="1"/>
  <c r="BP193" i="1" s="1"/>
  <c r="BV193" i="1" s="1"/>
  <c r="CJ193" i="1" s="1"/>
  <c r="CL193" i="1" s="1"/>
  <c r="H192" i="1"/>
  <c r="N83" i="1"/>
  <c r="Z83" i="1" s="1"/>
  <c r="AF83" i="1" s="1"/>
  <c r="AX83" i="1" s="1"/>
  <c r="BB83" i="1" s="1"/>
  <c r="BP83" i="1" s="1"/>
  <c r="BV83" i="1" s="1"/>
  <c r="CJ83" i="1" s="1"/>
  <c r="CL83" i="1" s="1"/>
  <c r="H82" i="1"/>
  <c r="N82" i="1" s="1"/>
  <c r="Z82" i="1" s="1"/>
  <c r="AF82" i="1" s="1"/>
  <c r="AX82" i="1" s="1"/>
  <c r="BB82" i="1" s="1"/>
  <c r="BP82" i="1" s="1"/>
  <c r="BV82" i="1" s="1"/>
  <c r="CJ82" i="1" s="1"/>
  <c r="CL82" i="1" s="1"/>
  <c r="J481" i="1"/>
  <c r="M482" i="1"/>
  <c r="Y482" i="1" s="1"/>
  <c r="AE482" i="1" s="1"/>
  <c r="AW482" i="1" s="1"/>
  <c r="BA482" i="1" s="1"/>
  <c r="BO482" i="1" s="1"/>
  <c r="BU482" i="1" s="1"/>
  <c r="CG482" i="1" s="1"/>
  <c r="CI482" i="1" s="1"/>
  <c r="M64" i="1"/>
  <c r="Y64" i="1" s="1"/>
  <c r="AE64" i="1" s="1"/>
  <c r="AW64" i="1" s="1"/>
  <c r="BA64" i="1" s="1"/>
  <c r="BO64" i="1" s="1"/>
  <c r="BU64" i="1" s="1"/>
  <c r="CG64" i="1" s="1"/>
  <c r="CI64" i="1" s="1"/>
  <c r="M104" i="1"/>
  <c r="Y104" i="1" s="1"/>
  <c r="AE104" i="1" s="1"/>
  <c r="AW104" i="1" s="1"/>
  <c r="BA104" i="1" s="1"/>
  <c r="BO104" i="1" s="1"/>
  <c r="BU104" i="1" s="1"/>
  <c r="CG104" i="1" s="1"/>
  <c r="CI104" i="1" s="1"/>
  <c r="G103" i="1"/>
  <c r="O177" i="1"/>
  <c r="AA177" i="1" s="1"/>
  <c r="AG177" i="1" s="1"/>
  <c r="AY177" i="1" s="1"/>
  <c r="BC177" i="1" s="1"/>
  <c r="BQ177" i="1" s="1"/>
  <c r="BW177" i="1" s="1"/>
  <c r="CM177" i="1" s="1"/>
  <c r="CO177" i="1" s="1"/>
  <c r="I176" i="1"/>
  <c r="O176" i="1" s="1"/>
  <c r="AA176" i="1" s="1"/>
  <c r="AG176" i="1" s="1"/>
  <c r="AY176" i="1" s="1"/>
  <c r="BC176" i="1" s="1"/>
  <c r="BQ176" i="1" s="1"/>
  <c r="BW176" i="1" s="1"/>
  <c r="CM176" i="1" s="1"/>
  <c r="CO176" i="1" s="1"/>
  <c r="M287" i="1"/>
  <c r="Y287" i="1" s="1"/>
  <c r="AE287" i="1" s="1"/>
  <c r="AW287" i="1" s="1"/>
  <c r="BA287" i="1" s="1"/>
  <c r="BO287" i="1" s="1"/>
  <c r="BU287" i="1" s="1"/>
  <c r="CG287" i="1" s="1"/>
  <c r="CI287" i="1" s="1"/>
  <c r="G286" i="1"/>
  <c r="M286" i="1" s="1"/>
  <c r="Y286" i="1" s="1"/>
  <c r="AE286" i="1" s="1"/>
  <c r="AW286" i="1" s="1"/>
  <c r="BA286" i="1" s="1"/>
  <c r="BO286" i="1" s="1"/>
  <c r="BU286" i="1" s="1"/>
  <c r="CG286" i="1" s="1"/>
  <c r="CI286" i="1" s="1"/>
  <c r="H394" i="1"/>
  <c r="H493" i="1"/>
  <c r="N493" i="1" s="1"/>
  <c r="Z493" i="1" s="1"/>
  <c r="AF493" i="1" s="1"/>
  <c r="AX493" i="1" s="1"/>
  <c r="BB493" i="1" s="1"/>
  <c r="BP493" i="1" s="1"/>
  <c r="BV493" i="1" s="1"/>
  <c r="CJ493" i="1" s="1"/>
  <c r="CL493" i="1" s="1"/>
  <c r="N494" i="1"/>
  <c r="Z494" i="1" s="1"/>
  <c r="AF494" i="1" s="1"/>
  <c r="AX494" i="1" s="1"/>
  <c r="BB494" i="1" s="1"/>
  <c r="BP494" i="1" s="1"/>
  <c r="BV494" i="1" s="1"/>
  <c r="CJ494" i="1" s="1"/>
  <c r="CL494" i="1" s="1"/>
  <c r="BX574" i="1"/>
  <c r="CG575" i="1"/>
  <c r="CI575" i="1" s="1"/>
  <c r="J838" i="1"/>
  <c r="M838" i="1" s="1"/>
  <c r="Y838" i="1" s="1"/>
  <c r="AE838" i="1" s="1"/>
  <c r="AW838" i="1" s="1"/>
  <c r="BA838" i="1" s="1"/>
  <c r="BO838" i="1" s="1"/>
  <c r="BU838" i="1" s="1"/>
  <c r="CG838" i="1" s="1"/>
  <c r="CI838" i="1" s="1"/>
  <c r="M839" i="1"/>
  <c r="Y839" i="1" s="1"/>
  <c r="AE839" i="1" s="1"/>
  <c r="AW839" i="1" s="1"/>
  <c r="BA839" i="1" s="1"/>
  <c r="BO839" i="1" s="1"/>
  <c r="BU839" i="1" s="1"/>
  <c r="CG839" i="1" s="1"/>
  <c r="CI839" i="1" s="1"/>
  <c r="H960" i="1"/>
  <c r="N960" i="1" s="1"/>
  <c r="Z960" i="1" s="1"/>
  <c r="AF960" i="1" s="1"/>
  <c r="AX960" i="1" s="1"/>
  <c r="BB960" i="1" s="1"/>
  <c r="BP960" i="1" s="1"/>
  <c r="BV960" i="1" s="1"/>
  <c r="CJ960" i="1" s="1"/>
  <c r="CL960" i="1" s="1"/>
  <c r="AA950" i="1"/>
  <c r="AG950" i="1" s="1"/>
  <c r="AY950" i="1" s="1"/>
  <c r="BC950" i="1" s="1"/>
  <c r="BQ950" i="1" s="1"/>
  <c r="BW950" i="1" s="1"/>
  <c r="CM950" i="1" s="1"/>
  <c r="CO950" i="1" s="1"/>
  <c r="V949" i="1"/>
  <c r="O1126" i="1"/>
  <c r="AA1126" i="1" s="1"/>
  <c r="AG1126" i="1" s="1"/>
  <c r="AY1126" i="1" s="1"/>
  <c r="BC1126" i="1" s="1"/>
  <c r="BQ1126" i="1" s="1"/>
  <c r="BW1126" i="1" s="1"/>
  <c r="CM1126" i="1" s="1"/>
  <c r="I1125" i="1"/>
  <c r="N1156" i="1"/>
  <c r="Z1156" i="1" s="1"/>
  <c r="AF1156" i="1" s="1"/>
  <c r="AX1156" i="1" s="1"/>
  <c r="BB1156" i="1" s="1"/>
  <c r="BP1156" i="1" s="1"/>
  <c r="BV1156" i="1" s="1"/>
  <c r="CJ1156" i="1" s="1"/>
  <c r="H1155" i="1"/>
  <c r="O1224" i="1"/>
  <c r="AA1224" i="1" s="1"/>
  <c r="AG1224" i="1" s="1"/>
  <c r="AY1224" i="1" s="1"/>
  <c r="BC1224" i="1" s="1"/>
  <c r="BQ1224" i="1" s="1"/>
  <c r="BW1224" i="1" s="1"/>
  <c r="CM1224" i="1" s="1"/>
  <c r="CO1224" i="1" s="1"/>
  <c r="AW1596" i="1"/>
  <c r="BA1596" i="1" s="1"/>
  <c r="BO1596" i="1" s="1"/>
  <c r="BU1596" i="1" s="1"/>
  <c r="CG1596" i="1" s="1"/>
  <c r="CI1596" i="1" s="1"/>
  <c r="AH1595" i="1"/>
  <c r="AH1594" i="1" s="1"/>
  <c r="AH1581" i="1" s="1"/>
  <c r="AH1580" i="1" s="1"/>
  <c r="O1063" i="1"/>
  <c r="AA1063" i="1" s="1"/>
  <c r="AG1063" i="1" s="1"/>
  <c r="AY1063" i="1" s="1"/>
  <c r="BC1063" i="1" s="1"/>
  <c r="BQ1063" i="1" s="1"/>
  <c r="BW1063" i="1" s="1"/>
  <c r="CM1063" i="1" s="1"/>
  <c r="CO1063" i="1" s="1"/>
  <c r="I1062" i="1"/>
  <c r="N1137" i="1"/>
  <c r="Z1137" i="1" s="1"/>
  <c r="AF1137" i="1" s="1"/>
  <c r="AX1137" i="1" s="1"/>
  <c r="BB1137" i="1" s="1"/>
  <c r="BP1137" i="1" s="1"/>
  <c r="BV1137" i="1" s="1"/>
  <c r="CJ1137" i="1" s="1"/>
  <c r="CL1137" i="1" s="1"/>
  <c r="H1136" i="1"/>
  <c r="O1172" i="1"/>
  <c r="AA1172" i="1" s="1"/>
  <c r="AG1172" i="1" s="1"/>
  <c r="AY1172" i="1" s="1"/>
  <c r="BC1172" i="1" s="1"/>
  <c r="BQ1172" i="1" s="1"/>
  <c r="BW1172" i="1" s="1"/>
  <c r="CM1172" i="1" s="1"/>
  <c r="I1167" i="1"/>
  <c r="N1273" i="1"/>
  <c r="Z1273" i="1" s="1"/>
  <c r="AF1273" i="1" s="1"/>
  <c r="AX1273" i="1" s="1"/>
  <c r="BB1273" i="1" s="1"/>
  <c r="BP1273" i="1" s="1"/>
  <c r="BV1273" i="1" s="1"/>
  <c r="CJ1273" i="1" s="1"/>
  <c r="CL1273" i="1" s="1"/>
  <c r="H1272" i="1"/>
  <c r="N859" i="1"/>
  <c r="Z859" i="1" s="1"/>
  <c r="AF859" i="1" s="1"/>
  <c r="AX859" i="1" s="1"/>
  <c r="BB859" i="1" s="1"/>
  <c r="BP859" i="1" s="1"/>
  <c r="BV859" i="1" s="1"/>
  <c r="CJ859" i="1" s="1"/>
  <c r="CL859" i="1" s="1"/>
  <c r="H858" i="1"/>
  <c r="N1013" i="1"/>
  <c r="Z1013" i="1" s="1"/>
  <c r="AF1013" i="1" s="1"/>
  <c r="AX1013" i="1" s="1"/>
  <c r="BB1013" i="1" s="1"/>
  <c r="BP1013" i="1" s="1"/>
  <c r="BV1013" i="1" s="1"/>
  <c r="CJ1013" i="1" s="1"/>
  <c r="CL1013" i="1" s="1"/>
  <c r="H1012" i="1"/>
  <c r="P1375" i="1"/>
  <c r="Y1376" i="1"/>
  <c r="AE1376" i="1" s="1"/>
  <c r="AW1376" i="1" s="1"/>
  <c r="BA1376" i="1" s="1"/>
  <c r="BO1376" i="1" s="1"/>
  <c r="BU1376" i="1" s="1"/>
  <c r="CG1376" i="1" s="1"/>
  <c r="CI1376" i="1" s="1"/>
  <c r="O1245" i="1"/>
  <c r="AA1245" i="1" s="1"/>
  <c r="AG1245" i="1" s="1"/>
  <c r="AY1245" i="1" s="1"/>
  <c r="BC1245" i="1" s="1"/>
  <c r="BQ1245" i="1" s="1"/>
  <c r="BW1245" i="1" s="1"/>
  <c r="CM1245" i="1" s="1"/>
  <c r="CO1245" i="1" s="1"/>
  <c r="I1244" i="1"/>
  <c r="O1244" i="1" s="1"/>
  <c r="AA1244" i="1" s="1"/>
  <c r="AG1244" i="1" s="1"/>
  <c r="AY1244" i="1" s="1"/>
  <c r="BC1244" i="1" s="1"/>
  <c r="BQ1244" i="1" s="1"/>
  <c r="BW1244" i="1" s="1"/>
  <c r="CM1244" i="1" s="1"/>
  <c r="CO1244" i="1" s="1"/>
  <c r="I1612" i="1"/>
  <c r="O1613" i="1"/>
  <c r="AA1613" i="1" s="1"/>
  <c r="AG1613" i="1" s="1"/>
  <c r="AY1613" i="1" s="1"/>
  <c r="BC1613" i="1" s="1"/>
  <c r="BQ1613" i="1" s="1"/>
  <c r="BW1613" i="1" s="1"/>
  <c r="CM1613" i="1" s="1"/>
  <c r="N1546" i="1"/>
  <c r="Z1546" i="1" s="1"/>
  <c r="AF1546" i="1" s="1"/>
  <c r="AX1546" i="1" s="1"/>
  <c r="BB1546" i="1" s="1"/>
  <c r="BP1546" i="1" s="1"/>
  <c r="BV1546" i="1" s="1"/>
  <c r="CJ1546" i="1" s="1"/>
  <c r="CL1546" i="1" s="1"/>
  <c r="H1545" i="1"/>
  <c r="M1639" i="1"/>
  <c r="Y1639" i="1" s="1"/>
  <c r="AE1639" i="1" s="1"/>
  <c r="AW1639" i="1" s="1"/>
  <c r="BA1639" i="1" s="1"/>
  <c r="BO1639" i="1" s="1"/>
  <c r="BU1639" i="1" s="1"/>
  <c r="CG1639" i="1" s="1"/>
  <c r="CI1639" i="1" s="1"/>
  <c r="N1700" i="1"/>
  <c r="Z1700" i="1" s="1"/>
  <c r="AF1700" i="1" s="1"/>
  <c r="AX1700" i="1" s="1"/>
  <c r="BB1700" i="1" s="1"/>
  <c r="BP1700" i="1" s="1"/>
  <c r="BV1700" i="1" s="1"/>
  <c r="CJ1700" i="1" s="1"/>
  <c r="CL1700" i="1" s="1"/>
  <c r="H1699" i="1"/>
  <c r="M1772" i="1"/>
  <c r="Y1772" i="1" s="1"/>
  <c r="AE1772" i="1" s="1"/>
  <c r="AW1772" i="1" s="1"/>
  <c r="BA1772" i="1" s="1"/>
  <c r="BO1772" i="1" s="1"/>
  <c r="BU1772" i="1" s="1"/>
  <c r="CG1772" i="1" s="1"/>
  <c r="CI1772" i="1" s="1"/>
  <c r="G1771" i="1"/>
  <c r="M1771" i="1" s="1"/>
  <c r="Y1771" i="1" s="1"/>
  <c r="AE1771" i="1" s="1"/>
  <c r="AW1771" i="1" s="1"/>
  <c r="BA1771" i="1" s="1"/>
  <c r="BO1771" i="1" s="1"/>
  <c r="BU1771" i="1" s="1"/>
  <c r="CG1771" i="1" s="1"/>
  <c r="CI1771" i="1" s="1"/>
  <c r="M1826" i="1"/>
  <c r="Y1826" i="1" s="1"/>
  <c r="AE1826" i="1" s="1"/>
  <c r="AW1826" i="1" s="1"/>
  <c r="BA1826" i="1" s="1"/>
  <c r="BO1826" i="1" s="1"/>
  <c r="BU1826" i="1" s="1"/>
  <c r="CG1826" i="1" s="1"/>
  <c r="CI1826" i="1" s="1"/>
  <c r="G1825" i="1"/>
  <c r="Y1962" i="1"/>
  <c r="AE1962" i="1" s="1"/>
  <c r="AW1962" i="1" s="1"/>
  <c r="BA1962" i="1" s="1"/>
  <c r="BO1962" i="1" s="1"/>
  <c r="BU1962" i="1" s="1"/>
  <c r="CG1962" i="1" s="1"/>
  <c r="P1961" i="1"/>
  <c r="O1998" i="1"/>
  <c r="AA1998" i="1" s="1"/>
  <c r="AG1998" i="1" s="1"/>
  <c r="AY1998" i="1" s="1"/>
  <c r="BC1998" i="1" s="1"/>
  <c r="BQ1998" i="1" s="1"/>
  <c r="BW1998" i="1" s="1"/>
  <c r="CM1998" i="1" s="1"/>
  <c r="CO1998" i="1" s="1"/>
  <c r="I1997" i="1"/>
  <c r="M2214" i="1"/>
  <c r="Y2214" i="1" s="1"/>
  <c r="AE2214" i="1" s="1"/>
  <c r="AW2214" i="1" s="1"/>
  <c r="BA2214" i="1" s="1"/>
  <c r="BO2214" i="1" s="1"/>
  <c r="BU2214" i="1" s="1"/>
  <c r="CG2214" i="1" s="1"/>
  <c r="CI2214" i="1" s="1"/>
  <c r="G2213" i="1"/>
  <c r="M2213" i="1" s="1"/>
  <c r="Y2213" i="1" s="1"/>
  <c r="AE2213" i="1" s="1"/>
  <c r="AW2213" i="1" s="1"/>
  <c r="BA2213" i="1" s="1"/>
  <c r="BO2213" i="1" s="1"/>
  <c r="BU2213" i="1" s="1"/>
  <c r="CG2213" i="1" s="1"/>
  <c r="CI2213" i="1" s="1"/>
  <c r="M2264" i="1"/>
  <c r="Y2264" i="1" s="1"/>
  <c r="AE2264" i="1" s="1"/>
  <c r="AW2264" i="1" s="1"/>
  <c r="BA2264" i="1" s="1"/>
  <c r="BO2264" i="1" s="1"/>
  <c r="BU2264" i="1" s="1"/>
  <c r="CG2264" i="1" s="1"/>
  <c r="CI2264" i="1" s="1"/>
  <c r="G2257" i="1"/>
  <c r="O2285" i="1"/>
  <c r="AA2285" i="1" s="1"/>
  <c r="AG2285" i="1" s="1"/>
  <c r="AY2285" i="1" s="1"/>
  <c r="BC2285" i="1" s="1"/>
  <c r="BQ2285" i="1" s="1"/>
  <c r="BW2285" i="1" s="1"/>
  <c r="CM2285" i="1" s="1"/>
  <c r="CO2285" i="1" s="1"/>
  <c r="I2284" i="1"/>
  <c r="M2315" i="1"/>
  <c r="Y2315" i="1" s="1"/>
  <c r="AE2315" i="1" s="1"/>
  <c r="AW2315" i="1" s="1"/>
  <c r="BA2315" i="1" s="1"/>
  <c r="BO2315" i="1" s="1"/>
  <c r="BU2315" i="1" s="1"/>
  <c r="CG2315" i="1" s="1"/>
  <c r="CI2315" i="1" s="1"/>
  <c r="G2314" i="1"/>
  <c r="O2359" i="1"/>
  <c r="AA2359" i="1" s="1"/>
  <c r="AG2359" i="1" s="1"/>
  <c r="AY2359" i="1" s="1"/>
  <c r="BC2359" i="1" s="1"/>
  <c r="BQ2359" i="1" s="1"/>
  <c r="BW2359" i="1" s="1"/>
  <c r="CM2359" i="1" s="1"/>
  <c r="CO2359" i="1" s="1"/>
  <c r="I2358" i="1"/>
  <c r="O2392" i="1"/>
  <c r="AA2392" i="1" s="1"/>
  <c r="AG2392" i="1" s="1"/>
  <c r="AY2392" i="1" s="1"/>
  <c r="BC2392" i="1" s="1"/>
  <c r="BQ2392" i="1" s="1"/>
  <c r="BW2392" i="1" s="1"/>
  <c r="CM2392" i="1" s="1"/>
  <c r="CO2392" i="1" s="1"/>
  <c r="I2391" i="1"/>
  <c r="M2450" i="1"/>
  <c r="Y2450" i="1" s="1"/>
  <c r="AE2450" i="1" s="1"/>
  <c r="AW2450" i="1" s="1"/>
  <c r="BA2450" i="1" s="1"/>
  <c r="BO2450" i="1" s="1"/>
  <c r="BU2450" i="1" s="1"/>
  <c r="CG2450" i="1" s="1"/>
  <c r="CI2450" i="1" s="1"/>
  <c r="G2449" i="1"/>
  <c r="M2449" i="1" s="1"/>
  <c r="Y2449" i="1" s="1"/>
  <c r="AE2449" i="1" s="1"/>
  <c r="AW2449" i="1" s="1"/>
  <c r="BA2449" i="1" s="1"/>
  <c r="BO2449" i="1" s="1"/>
  <c r="BU2449" i="1" s="1"/>
  <c r="CG2449" i="1" s="1"/>
  <c r="CI2449" i="1" s="1"/>
  <c r="O2694" i="1"/>
  <c r="I2693" i="1"/>
  <c r="O2693" i="1" s="1"/>
  <c r="N2706" i="1"/>
  <c r="Z2706" i="1" s="1"/>
  <c r="AF2706" i="1" s="1"/>
  <c r="AX2706" i="1" s="1"/>
  <c r="BB2706" i="1" s="1"/>
  <c r="BP2706" i="1" s="1"/>
  <c r="BV2706" i="1" s="1"/>
  <c r="CJ2706" i="1" s="1"/>
  <c r="CL2706" i="1" s="1"/>
  <c r="H2705" i="1"/>
  <c r="M2736" i="1"/>
  <c r="Y2736" i="1" s="1"/>
  <c r="AE2736" i="1" s="1"/>
  <c r="AW2736" i="1" s="1"/>
  <c r="BA2736" i="1" s="1"/>
  <c r="BO2736" i="1" s="1"/>
  <c r="BU2736" i="1" s="1"/>
  <c r="CG2736" i="1" s="1"/>
  <c r="CI2736" i="1" s="1"/>
  <c r="G2735" i="1"/>
  <c r="M2735" i="1" s="1"/>
  <c r="Y2735" i="1" s="1"/>
  <c r="AE2735" i="1" s="1"/>
  <c r="AW2735" i="1" s="1"/>
  <c r="BA2735" i="1" s="1"/>
  <c r="BO2735" i="1" s="1"/>
  <c r="BU2735" i="1" s="1"/>
  <c r="CG2735" i="1" s="1"/>
  <c r="CI2735" i="1" s="1"/>
  <c r="O395" i="1"/>
  <c r="AA395" i="1" s="1"/>
  <c r="AG395" i="1" s="1"/>
  <c r="AY395" i="1" s="1"/>
  <c r="BC395" i="1" s="1"/>
  <c r="BQ395" i="1" s="1"/>
  <c r="BW395" i="1" s="1"/>
  <c r="CM395" i="1" s="1"/>
  <c r="CO395" i="1" s="1"/>
  <c r="I394" i="1"/>
  <c r="N617" i="1"/>
  <c r="Z617" i="1" s="1"/>
  <c r="AF617" i="1" s="1"/>
  <c r="H616" i="1"/>
  <c r="CA573" i="1"/>
  <c r="M661" i="1"/>
  <c r="Y661" i="1" s="1"/>
  <c r="AE661" i="1" s="1"/>
  <c r="AW661" i="1" s="1"/>
  <c r="BA661" i="1" s="1"/>
  <c r="BO661" i="1" s="1"/>
  <c r="BU661" i="1" s="1"/>
  <c r="CG661" i="1" s="1"/>
  <c r="CI661" i="1" s="1"/>
  <c r="G660" i="1"/>
  <c r="M660" i="1" s="1"/>
  <c r="Y660" i="1" s="1"/>
  <c r="AE660" i="1" s="1"/>
  <c r="AW660" i="1" s="1"/>
  <c r="BA660" i="1" s="1"/>
  <c r="BO660" i="1" s="1"/>
  <c r="BU660" i="1" s="1"/>
  <c r="CG660" i="1" s="1"/>
  <c r="CI660" i="1" s="1"/>
  <c r="O1492" i="1"/>
  <c r="AA1492" i="1" s="1"/>
  <c r="AG1492" i="1" s="1"/>
  <c r="AY1492" i="1" s="1"/>
  <c r="BC1492" i="1" s="1"/>
  <c r="BQ1492" i="1" s="1"/>
  <c r="BW1492" i="1" s="1"/>
  <c r="CM1492" i="1" s="1"/>
  <c r="CO1492" i="1" s="1"/>
  <c r="N178" i="1"/>
  <c r="Z178" i="1" s="1"/>
  <c r="AF178" i="1" s="1"/>
  <c r="AX178" i="1" s="1"/>
  <c r="BB178" i="1" s="1"/>
  <c r="BP178" i="1" s="1"/>
  <c r="BV178" i="1" s="1"/>
  <c r="CJ178" i="1" s="1"/>
  <c r="CL178" i="1" s="1"/>
  <c r="H177" i="1"/>
  <c r="H348" i="1"/>
  <c r="N349" i="1"/>
  <c r="Z349" i="1" s="1"/>
  <c r="AF349" i="1" s="1"/>
  <c r="AX349" i="1" s="1"/>
  <c r="BB349" i="1" s="1"/>
  <c r="BP349" i="1" s="1"/>
  <c r="BV349" i="1" s="1"/>
  <c r="CJ349" i="1" s="1"/>
  <c r="CL349" i="1" s="1"/>
  <c r="O222" i="1"/>
  <c r="AA222" i="1" s="1"/>
  <c r="AG222" i="1" s="1"/>
  <c r="AY222" i="1" s="1"/>
  <c r="BC222" i="1" s="1"/>
  <c r="BQ222" i="1" s="1"/>
  <c r="BW222" i="1" s="1"/>
  <c r="CM222" i="1" s="1"/>
  <c r="CO222" i="1" s="1"/>
  <c r="I221" i="1"/>
  <c r="O221" i="1" s="1"/>
  <c r="AA221" i="1" s="1"/>
  <c r="AG221" i="1" s="1"/>
  <c r="AY221" i="1" s="1"/>
  <c r="BC221" i="1" s="1"/>
  <c r="BQ221" i="1" s="1"/>
  <c r="BW221" i="1" s="1"/>
  <c r="CM221" i="1" s="1"/>
  <c r="CO221" i="1" s="1"/>
  <c r="O255" i="1"/>
  <c r="AA255" i="1" s="1"/>
  <c r="AG255" i="1" s="1"/>
  <c r="AY255" i="1" s="1"/>
  <c r="BC255" i="1" s="1"/>
  <c r="BQ255" i="1" s="1"/>
  <c r="BW255" i="1" s="1"/>
  <c r="CM255" i="1" s="1"/>
  <c r="CO255" i="1" s="1"/>
  <c r="I254" i="1"/>
  <c r="O254" i="1" s="1"/>
  <c r="AA254" i="1" s="1"/>
  <c r="AG254" i="1" s="1"/>
  <c r="AY254" i="1" s="1"/>
  <c r="BC254" i="1" s="1"/>
  <c r="BQ254" i="1" s="1"/>
  <c r="BW254" i="1" s="1"/>
  <c r="CM254" i="1" s="1"/>
  <c r="CO254" i="1" s="1"/>
  <c r="O287" i="1"/>
  <c r="AA287" i="1" s="1"/>
  <c r="AG287" i="1" s="1"/>
  <c r="AY287" i="1" s="1"/>
  <c r="BC287" i="1" s="1"/>
  <c r="BQ287" i="1" s="1"/>
  <c r="BW287" i="1" s="1"/>
  <c r="CM287" i="1" s="1"/>
  <c r="CO287" i="1" s="1"/>
  <c r="I286" i="1"/>
  <c r="O286" i="1" s="1"/>
  <c r="AA286" i="1" s="1"/>
  <c r="AG286" i="1" s="1"/>
  <c r="AY286" i="1" s="1"/>
  <c r="BC286" i="1" s="1"/>
  <c r="BQ286" i="1" s="1"/>
  <c r="BW286" i="1" s="1"/>
  <c r="CM286" i="1" s="1"/>
  <c r="CO286" i="1" s="1"/>
  <c r="M329" i="1"/>
  <c r="Y329" i="1" s="1"/>
  <c r="AE329" i="1" s="1"/>
  <c r="AW329" i="1" s="1"/>
  <c r="BA329" i="1" s="1"/>
  <c r="BO329" i="1" s="1"/>
  <c r="BU329" i="1" s="1"/>
  <c r="CG329" i="1" s="1"/>
  <c r="CI329" i="1" s="1"/>
  <c r="G328" i="1"/>
  <c r="O926" i="1"/>
  <c r="AA926" i="1" s="1"/>
  <c r="AG926" i="1" s="1"/>
  <c r="AY926" i="1" s="1"/>
  <c r="BC926" i="1" s="1"/>
  <c r="BQ926" i="1" s="1"/>
  <c r="BW926" i="1" s="1"/>
  <c r="CM926" i="1" s="1"/>
  <c r="CO926" i="1" s="1"/>
  <c r="I925" i="1"/>
  <c r="O925" i="1" s="1"/>
  <c r="AA925" i="1" s="1"/>
  <c r="AG925" i="1" s="1"/>
  <c r="AY925" i="1" s="1"/>
  <c r="BC925" i="1" s="1"/>
  <c r="BQ925" i="1" s="1"/>
  <c r="BW925" i="1" s="1"/>
  <c r="CM925" i="1" s="1"/>
  <c r="CO925" i="1" s="1"/>
  <c r="N646" i="1"/>
  <c r="Z646" i="1" s="1"/>
  <c r="AF646" i="1" s="1"/>
  <c r="AX646" i="1" s="1"/>
  <c r="BB646" i="1" s="1"/>
  <c r="BP646" i="1" s="1"/>
  <c r="BV646" i="1" s="1"/>
  <c r="CJ646" i="1" s="1"/>
  <c r="CL646" i="1" s="1"/>
  <c r="H645" i="1"/>
  <c r="N645" i="1" s="1"/>
  <c r="Z645" i="1" s="1"/>
  <c r="AF645" i="1" s="1"/>
  <c r="AX645" i="1" s="1"/>
  <c r="BB645" i="1" s="1"/>
  <c r="BP645" i="1" s="1"/>
  <c r="BV645" i="1" s="1"/>
  <c r="CJ645" i="1" s="1"/>
  <c r="CL645" i="1" s="1"/>
  <c r="L672" i="1"/>
  <c r="L671" i="1" s="1"/>
  <c r="O673" i="1"/>
  <c r="AA673" i="1" s="1"/>
  <c r="AG673" i="1" s="1"/>
  <c r="AY673" i="1" s="1"/>
  <c r="BC673" i="1" s="1"/>
  <c r="BQ673" i="1" s="1"/>
  <c r="BW673" i="1" s="1"/>
  <c r="CM673" i="1" s="1"/>
  <c r="CO673" i="1" s="1"/>
  <c r="O705" i="1"/>
  <c r="AA705" i="1" s="1"/>
  <c r="AG705" i="1" s="1"/>
  <c r="AY705" i="1" s="1"/>
  <c r="BC705" i="1" s="1"/>
  <c r="BQ705" i="1" s="1"/>
  <c r="BW705" i="1" s="1"/>
  <c r="CM705" i="1" s="1"/>
  <c r="I704" i="1"/>
  <c r="M732" i="1"/>
  <c r="Y732" i="1" s="1"/>
  <c r="AE732" i="1" s="1"/>
  <c r="AW732" i="1" s="1"/>
  <c r="BA732" i="1" s="1"/>
  <c r="BO732" i="1" s="1"/>
  <c r="BU732" i="1" s="1"/>
  <c r="CG732" i="1" s="1"/>
  <c r="G731" i="1"/>
  <c r="O617" i="1"/>
  <c r="AA617" i="1" s="1"/>
  <c r="AG617" i="1" s="1"/>
  <c r="AY617" i="1" s="1"/>
  <c r="BC617" i="1" s="1"/>
  <c r="BQ617" i="1" s="1"/>
  <c r="BW617" i="1" s="1"/>
  <c r="CM617" i="1" s="1"/>
  <c r="CO617" i="1" s="1"/>
  <c r="I616" i="1"/>
  <c r="O867" i="1"/>
  <c r="AA867" i="1" s="1"/>
  <c r="AG867" i="1" s="1"/>
  <c r="AY867" i="1" s="1"/>
  <c r="BC867" i="1" s="1"/>
  <c r="BQ867" i="1" s="1"/>
  <c r="BW867" i="1" s="1"/>
  <c r="CM867" i="1" s="1"/>
  <c r="I866" i="1"/>
  <c r="M1382" i="1"/>
  <c r="Y1382" i="1" s="1"/>
  <c r="AE1382" i="1" s="1"/>
  <c r="AW1382" i="1" s="1"/>
  <c r="BA1382" i="1" s="1"/>
  <c r="BO1382" i="1" s="1"/>
  <c r="BU1382" i="1" s="1"/>
  <c r="CG1382" i="1" s="1"/>
  <c r="G1381" i="1"/>
  <c r="N1399" i="1"/>
  <c r="Z1399" i="1" s="1"/>
  <c r="AF1399" i="1" s="1"/>
  <c r="AX1399" i="1" s="1"/>
  <c r="BB1399" i="1" s="1"/>
  <c r="BP1399" i="1" s="1"/>
  <c r="BV1399" i="1" s="1"/>
  <c r="CJ1399" i="1" s="1"/>
  <c r="H1398" i="1"/>
  <c r="N1398" i="1" s="1"/>
  <c r="Z1398" i="1" s="1"/>
  <c r="AF1398" i="1" s="1"/>
  <c r="AX1398" i="1" s="1"/>
  <c r="BB1398" i="1" s="1"/>
  <c r="BP1398" i="1" s="1"/>
  <c r="BV1398" i="1" s="1"/>
  <c r="CJ1398" i="1" s="1"/>
  <c r="CL1398" i="1" s="1"/>
  <c r="N1434" i="1"/>
  <c r="Z1434" i="1" s="1"/>
  <c r="AF1434" i="1" s="1"/>
  <c r="AX1434" i="1" s="1"/>
  <c r="BB1434" i="1" s="1"/>
  <c r="BP1434" i="1" s="1"/>
  <c r="BV1434" i="1" s="1"/>
  <c r="CJ1434" i="1" s="1"/>
  <c r="CL1434" i="1" s="1"/>
  <c r="H1433" i="1"/>
  <c r="O1553" i="1"/>
  <c r="AA1553" i="1" s="1"/>
  <c r="AG1553" i="1" s="1"/>
  <c r="AY1553" i="1" s="1"/>
  <c r="BC1553" i="1" s="1"/>
  <c r="BQ1553" i="1" s="1"/>
  <c r="BW1553" i="1" s="1"/>
  <c r="CM1553" i="1" s="1"/>
  <c r="CO1553" i="1" s="1"/>
  <c r="I1552" i="1"/>
  <c r="N1189" i="1"/>
  <c r="Z1189" i="1" s="1"/>
  <c r="AF1189" i="1" s="1"/>
  <c r="AX1189" i="1" s="1"/>
  <c r="BB1189" i="1" s="1"/>
  <c r="BP1189" i="1" s="1"/>
  <c r="BV1189" i="1" s="1"/>
  <c r="CJ1189" i="1" s="1"/>
  <c r="H1188" i="1"/>
  <c r="N875" i="1"/>
  <c r="Z875" i="1" s="1"/>
  <c r="AF875" i="1" s="1"/>
  <c r="AX875" i="1" s="1"/>
  <c r="BB875" i="1" s="1"/>
  <c r="BP875" i="1" s="1"/>
  <c r="BV875" i="1" s="1"/>
  <c r="CJ875" i="1" s="1"/>
  <c r="H874" i="1"/>
  <c r="M1188" i="1"/>
  <c r="Y1188" i="1" s="1"/>
  <c r="AE1188" i="1" s="1"/>
  <c r="AW1188" i="1" s="1"/>
  <c r="BA1188" i="1" s="1"/>
  <c r="BO1188" i="1" s="1"/>
  <c r="BU1188" i="1" s="1"/>
  <c r="CG1188" i="1" s="1"/>
  <c r="CI1188" i="1" s="1"/>
  <c r="G1187" i="1"/>
  <c r="M1524" i="1"/>
  <c r="Y1524" i="1" s="1"/>
  <c r="AE1524" i="1" s="1"/>
  <c r="AW1524" i="1" s="1"/>
  <c r="BA1524" i="1" s="1"/>
  <c r="BO1524" i="1" s="1"/>
  <c r="BU1524" i="1" s="1"/>
  <c r="CG1524" i="1" s="1"/>
  <c r="G1523" i="1"/>
  <c r="M1627" i="1"/>
  <c r="Y1627" i="1" s="1"/>
  <c r="AE1627" i="1" s="1"/>
  <c r="AW1627" i="1" s="1"/>
  <c r="BA1627" i="1" s="1"/>
  <c r="BO1627" i="1" s="1"/>
  <c r="BU1627" i="1" s="1"/>
  <c r="CG1627" i="1" s="1"/>
  <c r="CI1627" i="1" s="1"/>
  <c r="G1626" i="1"/>
  <c r="N1659" i="1"/>
  <c r="Z1659" i="1" s="1"/>
  <c r="AF1659" i="1" s="1"/>
  <c r="AX1659" i="1" s="1"/>
  <c r="BB1659" i="1" s="1"/>
  <c r="BP1659" i="1" s="1"/>
  <c r="BV1659" i="1" s="1"/>
  <c r="CJ1659" i="1" s="1"/>
  <c r="H1658" i="1"/>
  <c r="M1239" i="1"/>
  <c r="Y1239" i="1" s="1"/>
  <c r="AE1239" i="1" s="1"/>
  <c r="AW1239" i="1" s="1"/>
  <c r="BA1239" i="1" s="1"/>
  <c r="BO1239" i="1" s="1"/>
  <c r="BU1239" i="1" s="1"/>
  <c r="CG1239" i="1" s="1"/>
  <c r="CI1239" i="1" s="1"/>
  <c r="G1238" i="1"/>
  <c r="O1523" i="1"/>
  <c r="AA1523" i="1" s="1"/>
  <c r="AG1523" i="1" s="1"/>
  <c r="AY1523" i="1" s="1"/>
  <c r="BC1523" i="1" s="1"/>
  <c r="BQ1523" i="1" s="1"/>
  <c r="BW1523" i="1" s="1"/>
  <c r="CM1523" i="1" s="1"/>
  <c r="CO1523" i="1" s="1"/>
  <c r="M1547" i="1"/>
  <c r="Y1547" i="1" s="1"/>
  <c r="AE1547" i="1" s="1"/>
  <c r="AW1547" i="1" s="1"/>
  <c r="BA1547" i="1" s="1"/>
  <c r="BO1547" i="1" s="1"/>
  <c r="BU1547" i="1" s="1"/>
  <c r="CG1547" i="1" s="1"/>
  <c r="G1546" i="1"/>
  <c r="M1739" i="1"/>
  <c r="Y1739" i="1" s="1"/>
  <c r="AE1739" i="1" s="1"/>
  <c r="AW1739" i="1" s="1"/>
  <c r="BA1739" i="1" s="1"/>
  <c r="BO1739" i="1" s="1"/>
  <c r="BU1739" i="1" s="1"/>
  <c r="CG1739" i="1" s="1"/>
  <c r="CI1739" i="1" s="1"/>
  <c r="G1738" i="1"/>
  <c r="N1826" i="1"/>
  <c r="Z1826" i="1" s="1"/>
  <c r="AF1826" i="1" s="1"/>
  <c r="AX1826" i="1" s="1"/>
  <c r="BB1826" i="1" s="1"/>
  <c r="BP1826" i="1" s="1"/>
  <c r="BV1826" i="1" s="1"/>
  <c r="CJ1826" i="1" s="1"/>
  <c r="CL1826" i="1" s="1"/>
  <c r="H1825" i="1"/>
  <c r="N1584" i="1"/>
  <c r="Z1584" i="1" s="1"/>
  <c r="AF1584" i="1" s="1"/>
  <c r="AX1584" i="1" s="1"/>
  <c r="BB1584" i="1" s="1"/>
  <c r="BP1584" i="1" s="1"/>
  <c r="BV1584" i="1" s="1"/>
  <c r="CJ1584" i="1" s="1"/>
  <c r="H1583" i="1"/>
  <c r="O1672" i="1"/>
  <c r="AA1672" i="1" s="1"/>
  <c r="AG1672" i="1" s="1"/>
  <c r="AY1672" i="1" s="1"/>
  <c r="BC1672" i="1" s="1"/>
  <c r="BQ1672" i="1" s="1"/>
  <c r="BW1672" i="1" s="1"/>
  <c r="CM1672" i="1" s="1"/>
  <c r="CO1672" i="1" s="1"/>
  <c r="I1671" i="1"/>
  <c r="M1756" i="1"/>
  <c r="Y1756" i="1" s="1"/>
  <c r="AE1756" i="1" s="1"/>
  <c r="AW1756" i="1" s="1"/>
  <c r="BA1756" i="1" s="1"/>
  <c r="BO1756" i="1" s="1"/>
  <c r="BU1756" i="1" s="1"/>
  <c r="CG1756" i="1" s="1"/>
  <c r="G1749" i="1"/>
  <c r="M1872" i="1"/>
  <c r="Y1872" i="1" s="1"/>
  <c r="AE1872" i="1" s="1"/>
  <c r="AW1872" i="1" s="1"/>
  <c r="BA1872" i="1" s="1"/>
  <c r="BO1872" i="1" s="1"/>
  <c r="BU1872" i="1" s="1"/>
  <c r="CG1872" i="1" s="1"/>
  <c r="CI1872" i="1" s="1"/>
  <c r="G1871" i="1"/>
  <c r="M2209" i="1"/>
  <c r="Y2209" i="1" s="1"/>
  <c r="AE2209" i="1" s="1"/>
  <c r="AW2209" i="1" s="1"/>
  <c r="BA2209" i="1" s="1"/>
  <c r="BO2209" i="1" s="1"/>
  <c r="BU2209" i="1" s="1"/>
  <c r="CG2209" i="1" s="1"/>
  <c r="CI2209" i="1" s="1"/>
  <c r="M2292" i="1"/>
  <c r="Y2292" i="1" s="1"/>
  <c r="AE2292" i="1" s="1"/>
  <c r="AW2292" i="1" s="1"/>
  <c r="BA2292" i="1" s="1"/>
  <c r="BO2292" i="1" s="1"/>
  <c r="BU2292" i="1" s="1"/>
  <c r="CG2292" i="1" s="1"/>
  <c r="CI2292" i="1" s="1"/>
  <c r="O2426" i="1"/>
  <c r="AA2426" i="1" s="1"/>
  <c r="AG2426" i="1" s="1"/>
  <c r="AY2426" i="1" s="1"/>
  <c r="BC2426" i="1" s="1"/>
  <c r="BQ2426" i="1" s="1"/>
  <c r="BW2426" i="1" s="1"/>
  <c r="CM2426" i="1" s="1"/>
  <c r="CO2426" i="1" s="1"/>
  <c r="I2425" i="1"/>
  <c r="N2315" i="1"/>
  <c r="Z2315" i="1" s="1"/>
  <c r="AF2315" i="1" s="1"/>
  <c r="AX2315" i="1" s="1"/>
  <c r="BB2315" i="1" s="1"/>
  <c r="BP2315" i="1" s="1"/>
  <c r="BV2315" i="1" s="1"/>
  <c r="CJ2315" i="1" s="1"/>
  <c r="CL2315" i="1" s="1"/>
  <c r="H2314" i="1"/>
  <c r="M2398" i="1"/>
  <c r="Y2398" i="1" s="1"/>
  <c r="AE2398" i="1" s="1"/>
  <c r="AW2398" i="1" s="1"/>
  <c r="BA2398" i="1" s="1"/>
  <c r="BO2398" i="1" s="1"/>
  <c r="BU2398" i="1" s="1"/>
  <c r="CG2398" i="1" s="1"/>
  <c r="CI2398" i="1" s="1"/>
  <c r="G2397" i="1"/>
  <c r="M2397" i="1" s="1"/>
  <c r="Y2397" i="1" s="1"/>
  <c r="AE2397" i="1" s="1"/>
  <c r="AW2397" i="1" s="1"/>
  <c r="BA2397" i="1" s="1"/>
  <c r="BO2397" i="1" s="1"/>
  <c r="BU2397" i="1" s="1"/>
  <c r="CG2397" i="1" s="1"/>
  <c r="CI2397" i="1" s="1"/>
  <c r="N2528" i="1"/>
  <c r="Z2528" i="1" s="1"/>
  <c r="AF2528" i="1" s="1"/>
  <c r="AX2528" i="1" s="1"/>
  <c r="BB2528" i="1" s="1"/>
  <c r="BP2528" i="1" s="1"/>
  <c r="BV2528" i="1" s="1"/>
  <c r="CJ2528" i="1" s="1"/>
  <c r="CL2528" i="1" s="1"/>
  <c r="H2521" i="1"/>
  <c r="N2521" i="1" s="1"/>
  <c r="Z2521" i="1" s="1"/>
  <c r="AF2521" i="1" s="1"/>
  <c r="AX2521" i="1" s="1"/>
  <c r="BB2521" i="1" s="1"/>
  <c r="BP2521" i="1" s="1"/>
  <c r="BV2521" i="1" s="1"/>
  <c r="CJ2521" i="1" s="1"/>
  <c r="CL2521" i="1" s="1"/>
  <c r="O2528" i="1"/>
  <c r="AA2528" i="1" s="1"/>
  <c r="AG2528" i="1" s="1"/>
  <c r="AY2528" i="1" s="1"/>
  <c r="BC2528" i="1" s="1"/>
  <c r="BQ2528" i="1" s="1"/>
  <c r="BW2528" i="1" s="1"/>
  <c r="CM2528" i="1" s="1"/>
  <c r="CO2528" i="1" s="1"/>
  <c r="M2555" i="1"/>
  <c r="Y2555" i="1" s="1"/>
  <c r="AE2555" i="1" s="1"/>
  <c r="AW2555" i="1" s="1"/>
  <c r="BA2555" i="1" s="1"/>
  <c r="BO2555" i="1" s="1"/>
  <c r="BU2555" i="1" s="1"/>
  <c r="CG2555" i="1" s="1"/>
  <c r="CI2555" i="1" s="1"/>
  <c r="G2554" i="1"/>
  <c r="AA2699" i="1"/>
  <c r="AG2699" i="1" s="1"/>
  <c r="AY2699" i="1" s="1"/>
  <c r="BC2699" i="1" s="1"/>
  <c r="BQ2699" i="1" s="1"/>
  <c r="BW2699" i="1" s="1"/>
  <c r="CM2699" i="1" s="1"/>
  <c r="V2694" i="1"/>
  <c r="V2693" i="1" s="1"/>
  <c r="V2692" i="1" s="1"/>
  <c r="O2706" i="1"/>
  <c r="AA2706" i="1" s="1"/>
  <c r="AG2706" i="1" s="1"/>
  <c r="AY2706" i="1" s="1"/>
  <c r="BC2706" i="1" s="1"/>
  <c r="BQ2706" i="1" s="1"/>
  <c r="BW2706" i="1" s="1"/>
  <c r="CM2706" i="1" s="1"/>
  <c r="CO2706" i="1" s="1"/>
  <c r="I2705" i="1"/>
  <c r="O646" i="1"/>
  <c r="AA646" i="1" s="1"/>
  <c r="AG646" i="1" s="1"/>
  <c r="AY646" i="1" s="1"/>
  <c r="BC646" i="1" s="1"/>
  <c r="BQ646" i="1" s="1"/>
  <c r="BW646" i="1" s="1"/>
  <c r="CM646" i="1" s="1"/>
  <c r="CO646" i="1" s="1"/>
  <c r="I645" i="1"/>
  <c r="O645" i="1" s="1"/>
  <c r="AA645" i="1" s="1"/>
  <c r="AG645" i="1" s="1"/>
  <c r="AY645" i="1" s="1"/>
  <c r="BC645" i="1" s="1"/>
  <c r="BQ645" i="1" s="1"/>
  <c r="BW645" i="1" s="1"/>
  <c r="CM645" i="1" s="1"/>
  <c r="CO645" i="1" s="1"/>
  <c r="N1406" i="1"/>
  <c r="Z1406" i="1" s="1"/>
  <c r="AF1406" i="1" s="1"/>
  <c r="AX1406" i="1" s="1"/>
  <c r="BB1406" i="1" s="1"/>
  <c r="BP1406" i="1" s="1"/>
  <c r="BV1406" i="1" s="1"/>
  <c r="CJ1406" i="1" s="1"/>
  <c r="H1405" i="1"/>
  <c r="M1540" i="1"/>
  <c r="Y1540" i="1" s="1"/>
  <c r="AE1540" i="1" s="1"/>
  <c r="AW1540" i="1" s="1"/>
  <c r="BA1540" i="1" s="1"/>
  <c r="BO1540" i="1" s="1"/>
  <c r="BU1540" i="1" s="1"/>
  <c r="CG1540" i="1" s="1"/>
  <c r="G1539" i="1"/>
  <c r="M1539" i="1" s="1"/>
  <c r="Y1539" i="1" s="1"/>
  <c r="AE1539" i="1" s="1"/>
  <c r="AW1539" i="1" s="1"/>
  <c r="BA1539" i="1" s="1"/>
  <c r="BO1539" i="1" s="1"/>
  <c r="BU1539" i="1" s="1"/>
  <c r="CG1539" i="1" s="1"/>
  <c r="CI1539" i="1" s="1"/>
  <c r="M1412" i="1"/>
  <c r="Y1412" i="1" s="1"/>
  <c r="AE1412" i="1" s="1"/>
  <c r="AW1412" i="1" s="1"/>
  <c r="BA1412" i="1" s="1"/>
  <c r="BO1412" i="1" s="1"/>
  <c r="BU1412" i="1" s="1"/>
  <c r="CG1412" i="1" s="1"/>
  <c r="CI1412" i="1" s="1"/>
  <c r="G1411" i="1"/>
  <c r="N1510" i="1"/>
  <c r="Z1510" i="1" s="1"/>
  <c r="AF1510" i="1" s="1"/>
  <c r="AX1510" i="1" s="1"/>
  <c r="BB1510" i="1" s="1"/>
  <c r="BP1510" i="1" s="1"/>
  <c r="BV1510" i="1" s="1"/>
  <c r="CJ1510" i="1" s="1"/>
  <c r="H1509" i="1"/>
  <c r="O860" i="1"/>
  <c r="AA860" i="1" s="1"/>
  <c r="AG860" i="1" s="1"/>
  <c r="AY860" i="1" s="1"/>
  <c r="BC860" i="1" s="1"/>
  <c r="BQ860" i="1" s="1"/>
  <c r="BW860" i="1" s="1"/>
  <c r="CM860" i="1" s="1"/>
  <c r="I859" i="1"/>
  <c r="O1651" i="1"/>
  <c r="AA1651" i="1" s="1"/>
  <c r="AG1651" i="1" s="1"/>
  <c r="AY1651" i="1" s="1"/>
  <c r="BC1651" i="1" s="1"/>
  <c r="BQ1651" i="1" s="1"/>
  <c r="BW1651" i="1" s="1"/>
  <c r="CM1651" i="1" s="1"/>
  <c r="CO1651" i="1" s="1"/>
  <c r="I1650" i="1"/>
  <c r="M1785" i="1"/>
  <c r="Y1785" i="1" s="1"/>
  <c r="AE1785" i="1" s="1"/>
  <c r="AW1785" i="1" s="1"/>
  <c r="BA1785" i="1" s="1"/>
  <c r="BO1785" i="1" s="1"/>
  <c r="BU1785" i="1" s="1"/>
  <c r="CG1785" i="1" s="1"/>
  <c r="CI1785" i="1" s="1"/>
  <c r="G1784" i="1"/>
  <c r="N2610" i="1"/>
  <c r="Z2610" i="1" s="1"/>
  <c r="AF2610" i="1" s="1"/>
  <c r="AX2610" i="1" s="1"/>
  <c r="BB2610" i="1" s="1"/>
  <c r="BP2610" i="1" s="1"/>
  <c r="BV2610" i="1" s="1"/>
  <c r="CJ2610" i="1" s="1"/>
  <c r="CL2610" i="1" s="1"/>
  <c r="H2609" i="1"/>
  <c r="N2609" i="1" s="1"/>
  <c r="Z2609" i="1" s="1"/>
  <c r="AF2609" i="1" s="1"/>
  <c r="AX2609" i="1" s="1"/>
  <c r="BB2609" i="1" s="1"/>
  <c r="BP2609" i="1" s="1"/>
  <c r="BV2609" i="1" s="1"/>
  <c r="CJ2609" i="1" s="1"/>
  <c r="CL2609" i="1" s="1"/>
  <c r="N2622" i="1"/>
  <c r="Z2622" i="1" s="1"/>
  <c r="AF2622" i="1" s="1"/>
  <c r="AX2622" i="1" s="1"/>
  <c r="BB2622" i="1" s="1"/>
  <c r="BP2622" i="1" s="1"/>
  <c r="BV2622" i="1" s="1"/>
  <c r="CJ2622" i="1" s="1"/>
  <c r="CL2622" i="1" s="1"/>
  <c r="H2615" i="1"/>
  <c r="O147" i="1"/>
  <c r="AA147" i="1" s="1"/>
  <c r="AG147" i="1" s="1"/>
  <c r="AY147" i="1" s="1"/>
  <c r="BC147" i="1" s="1"/>
  <c r="BQ147" i="1" s="1"/>
  <c r="BW147" i="1" s="1"/>
  <c r="CM147" i="1" s="1"/>
  <c r="CO147" i="1" s="1"/>
  <c r="I146" i="1"/>
  <c r="O206" i="1"/>
  <c r="AA206" i="1" s="1"/>
  <c r="AG206" i="1" s="1"/>
  <c r="AY206" i="1" s="1"/>
  <c r="BC206" i="1" s="1"/>
  <c r="BQ206" i="1" s="1"/>
  <c r="BW206" i="1" s="1"/>
  <c r="CM206" i="1" s="1"/>
  <c r="CO206" i="1" s="1"/>
  <c r="I205" i="1"/>
  <c r="N471" i="1"/>
  <c r="Z471" i="1" s="1"/>
  <c r="AF471" i="1" s="1"/>
  <c r="AX471" i="1" s="1"/>
  <c r="BB471" i="1" s="1"/>
  <c r="BP471" i="1" s="1"/>
  <c r="BV471" i="1" s="1"/>
  <c r="CJ471" i="1" s="1"/>
  <c r="CL471" i="1" s="1"/>
  <c r="K1061" i="1"/>
  <c r="N1062" i="1"/>
  <c r="Z1062" i="1" s="1"/>
  <c r="AF1062" i="1" s="1"/>
  <c r="AX1062" i="1" s="1"/>
  <c r="BB1062" i="1" s="1"/>
  <c r="BP1062" i="1" s="1"/>
  <c r="BV1062" i="1" s="1"/>
  <c r="CJ1062" i="1" s="1"/>
  <c r="CL1062" i="1" s="1"/>
  <c r="O1574" i="1"/>
  <c r="AA1574" i="1" s="1"/>
  <c r="AG1574" i="1" s="1"/>
  <c r="AY1574" i="1" s="1"/>
  <c r="BC1574" i="1" s="1"/>
  <c r="BQ1574" i="1" s="1"/>
  <c r="BW1574" i="1" s="1"/>
  <c r="CM1574" i="1" s="1"/>
  <c r="CO1574" i="1" s="1"/>
  <c r="I1573" i="1"/>
  <c r="O1573" i="1" s="1"/>
  <c r="AA1573" i="1" s="1"/>
  <c r="AG1573" i="1" s="1"/>
  <c r="AY1573" i="1" s="1"/>
  <c r="BC1573" i="1" s="1"/>
  <c r="BQ1573" i="1" s="1"/>
  <c r="BW1573" i="1" s="1"/>
  <c r="CM1573" i="1" s="1"/>
  <c r="CO1573" i="1" s="1"/>
  <c r="M1565" i="1"/>
  <c r="Y1565" i="1" s="1"/>
  <c r="AE1565" i="1" s="1"/>
  <c r="AW1565" i="1" s="1"/>
  <c r="BA1565" i="1" s="1"/>
  <c r="BO1565" i="1" s="1"/>
  <c r="BU1565" i="1" s="1"/>
  <c r="CG1565" i="1" s="1"/>
  <c r="CI1565" i="1" s="1"/>
  <c r="G1564" i="1"/>
  <c r="N435" i="1"/>
  <c r="Z435" i="1" s="1"/>
  <c r="AF435" i="1" s="1"/>
  <c r="AX435" i="1" s="1"/>
  <c r="BB435" i="1" s="1"/>
  <c r="BP435" i="1" s="1"/>
  <c r="BV435" i="1" s="1"/>
  <c r="CJ435" i="1" s="1"/>
  <c r="CL435" i="1" s="1"/>
  <c r="H434" i="1"/>
  <c r="N434" i="1" s="1"/>
  <c r="Z434" i="1" s="1"/>
  <c r="AF434" i="1" s="1"/>
  <c r="AX434" i="1" s="1"/>
  <c r="BB434" i="1" s="1"/>
  <c r="BP434" i="1" s="1"/>
  <c r="BV434" i="1" s="1"/>
  <c r="CJ434" i="1" s="1"/>
  <c r="CL434" i="1" s="1"/>
  <c r="V115" i="1"/>
  <c r="M193" i="1"/>
  <c r="Y193" i="1" s="1"/>
  <c r="AE193" i="1" s="1"/>
  <c r="AW193" i="1" s="1"/>
  <c r="BA193" i="1" s="1"/>
  <c r="BO193" i="1" s="1"/>
  <c r="BU193" i="1" s="1"/>
  <c r="CG193" i="1" s="1"/>
  <c r="CI193" i="1" s="1"/>
  <c r="G192" i="1"/>
  <c r="N553" i="1"/>
  <c r="Z553" i="1" s="1"/>
  <c r="AF553" i="1" s="1"/>
  <c r="AX553" i="1" s="1"/>
  <c r="BB553" i="1" s="1"/>
  <c r="BP553" i="1" s="1"/>
  <c r="BV553" i="1" s="1"/>
  <c r="CJ553" i="1" s="1"/>
  <c r="CL553" i="1" s="1"/>
  <c r="H552" i="1"/>
  <c r="CC575" i="1"/>
  <c r="CJ576" i="1"/>
  <c r="CL576" i="1" s="1"/>
  <c r="AX618" i="1"/>
  <c r="BB618" i="1" s="1"/>
  <c r="BP618" i="1" s="1"/>
  <c r="BV618" i="1" s="1"/>
  <c r="CJ618" i="1" s="1"/>
  <c r="CL618" i="1" s="1"/>
  <c r="AM617" i="1"/>
  <c r="AM616" i="1" s="1"/>
  <c r="AM603" i="1" s="1"/>
  <c r="AM602" i="1" s="1"/>
  <c r="N679" i="1"/>
  <c r="Z679" i="1" s="1"/>
  <c r="AF679" i="1" s="1"/>
  <c r="AX679" i="1" s="1"/>
  <c r="BB679" i="1" s="1"/>
  <c r="BP679" i="1" s="1"/>
  <c r="BV679" i="1" s="1"/>
  <c r="CJ679" i="1" s="1"/>
  <c r="CL679" i="1" s="1"/>
  <c r="H678" i="1"/>
  <c r="N678" i="1" s="1"/>
  <c r="Z678" i="1" s="1"/>
  <c r="AF678" i="1" s="1"/>
  <c r="AX678" i="1" s="1"/>
  <c r="BB678" i="1" s="1"/>
  <c r="BP678" i="1" s="1"/>
  <c r="BV678" i="1" s="1"/>
  <c r="CJ678" i="1" s="1"/>
  <c r="CL678" i="1" s="1"/>
  <c r="O710" i="1"/>
  <c r="AA710" i="1" s="1"/>
  <c r="AG710" i="1" s="1"/>
  <c r="AY710" i="1" s="1"/>
  <c r="BC710" i="1" s="1"/>
  <c r="BQ710" i="1" s="1"/>
  <c r="BW710" i="1" s="1"/>
  <c r="CM710" i="1" s="1"/>
  <c r="I709" i="1"/>
  <c r="O709" i="1" s="1"/>
  <c r="AA709" i="1" s="1"/>
  <c r="AG709" i="1" s="1"/>
  <c r="AY709" i="1" s="1"/>
  <c r="BC709" i="1" s="1"/>
  <c r="BQ709" i="1" s="1"/>
  <c r="BW709" i="1" s="1"/>
  <c r="CM709" i="1" s="1"/>
  <c r="CO709" i="1" s="1"/>
  <c r="K743" i="1"/>
  <c r="N744" i="1"/>
  <c r="Z744" i="1" s="1"/>
  <c r="AF744" i="1" s="1"/>
  <c r="AX744" i="1" s="1"/>
  <c r="BB744" i="1" s="1"/>
  <c r="BP744" i="1" s="1"/>
  <c r="BV744" i="1" s="1"/>
  <c r="CJ744" i="1" s="1"/>
  <c r="CL744" i="1" s="1"/>
  <c r="M788" i="1"/>
  <c r="Y788" i="1" s="1"/>
  <c r="AE788" i="1" s="1"/>
  <c r="AW788" i="1" s="1"/>
  <c r="BA788" i="1" s="1"/>
  <c r="BO788" i="1" s="1"/>
  <c r="BU788" i="1" s="1"/>
  <c r="CG788" i="1" s="1"/>
  <c r="CI788" i="1" s="1"/>
  <c r="J782" i="1"/>
  <c r="O818" i="1"/>
  <c r="AA818" i="1" s="1"/>
  <c r="AG818" i="1" s="1"/>
  <c r="AY818" i="1" s="1"/>
  <c r="BC818" i="1" s="1"/>
  <c r="BQ818" i="1" s="1"/>
  <c r="BW818" i="1" s="1"/>
  <c r="CM818" i="1" s="1"/>
  <c r="CO818" i="1" s="1"/>
  <c r="I817" i="1"/>
  <c r="O817" i="1" s="1"/>
  <c r="AA817" i="1" s="1"/>
  <c r="AG817" i="1" s="1"/>
  <c r="AY817" i="1" s="1"/>
  <c r="BC817" i="1" s="1"/>
  <c r="BQ817" i="1" s="1"/>
  <c r="BW817" i="1" s="1"/>
  <c r="CM817" i="1" s="1"/>
  <c r="CO817" i="1" s="1"/>
  <c r="O655" i="1"/>
  <c r="AA655" i="1" s="1"/>
  <c r="AG655" i="1" s="1"/>
  <c r="AY655" i="1" s="1"/>
  <c r="BC655" i="1" s="1"/>
  <c r="BQ655" i="1" s="1"/>
  <c r="BW655" i="1" s="1"/>
  <c r="CM655" i="1" s="1"/>
  <c r="CO655" i="1" s="1"/>
  <c r="I654" i="1"/>
  <c r="N847" i="1"/>
  <c r="Z847" i="1" s="1"/>
  <c r="AF847" i="1" s="1"/>
  <c r="AX847" i="1" s="1"/>
  <c r="BB847" i="1" s="1"/>
  <c r="BP847" i="1" s="1"/>
  <c r="BV847" i="1" s="1"/>
  <c r="CJ847" i="1" s="1"/>
  <c r="CL847" i="1" s="1"/>
  <c r="H846" i="1"/>
  <c r="M891" i="1"/>
  <c r="Y891" i="1" s="1"/>
  <c r="AE891" i="1" s="1"/>
  <c r="AW891" i="1" s="1"/>
  <c r="BA891" i="1" s="1"/>
  <c r="BO891" i="1" s="1"/>
  <c r="BU891" i="1" s="1"/>
  <c r="CG891" i="1" s="1"/>
  <c r="G886" i="1"/>
  <c r="K1301" i="1"/>
  <c r="N1314" i="1"/>
  <c r="Z1314" i="1" s="1"/>
  <c r="AF1314" i="1" s="1"/>
  <c r="AX1314" i="1" s="1"/>
  <c r="BB1314" i="1" s="1"/>
  <c r="BP1314" i="1" s="1"/>
  <c r="BV1314" i="1" s="1"/>
  <c r="CJ1314" i="1" s="1"/>
  <c r="CL1314" i="1" s="1"/>
  <c r="O1052" i="1"/>
  <c r="AA1052" i="1" s="1"/>
  <c r="AG1052" i="1" s="1"/>
  <c r="AY1052" i="1" s="1"/>
  <c r="BC1052" i="1" s="1"/>
  <c r="BQ1052" i="1" s="1"/>
  <c r="BW1052" i="1" s="1"/>
  <c r="CM1052" i="1" s="1"/>
  <c r="CO1052" i="1" s="1"/>
  <c r="I1051" i="1"/>
  <c r="O1051" i="1" s="1"/>
  <c r="AA1051" i="1" s="1"/>
  <c r="AG1051" i="1" s="1"/>
  <c r="AY1051" i="1" s="1"/>
  <c r="BC1051" i="1" s="1"/>
  <c r="BQ1051" i="1" s="1"/>
  <c r="BW1051" i="1" s="1"/>
  <c r="CM1051" i="1" s="1"/>
  <c r="CO1051" i="1" s="1"/>
  <c r="M1092" i="1"/>
  <c r="Y1092" i="1" s="1"/>
  <c r="AE1092" i="1" s="1"/>
  <c r="AW1092" i="1" s="1"/>
  <c r="BA1092" i="1" s="1"/>
  <c r="BO1092" i="1" s="1"/>
  <c r="BU1092" i="1" s="1"/>
  <c r="CG1092" i="1" s="1"/>
  <c r="CI1092" i="1" s="1"/>
  <c r="J1117" i="1"/>
  <c r="M1118" i="1"/>
  <c r="Y1118" i="1" s="1"/>
  <c r="AE1118" i="1" s="1"/>
  <c r="AW1118" i="1" s="1"/>
  <c r="BA1118" i="1" s="1"/>
  <c r="BO1118" i="1" s="1"/>
  <c r="BU1118" i="1" s="1"/>
  <c r="CG1118" i="1" s="1"/>
  <c r="CI1118" i="1" s="1"/>
  <c r="O1156" i="1"/>
  <c r="AA1156" i="1" s="1"/>
  <c r="AG1156" i="1" s="1"/>
  <c r="AY1156" i="1" s="1"/>
  <c r="BC1156" i="1" s="1"/>
  <c r="BQ1156" i="1" s="1"/>
  <c r="BW1156" i="1" s="1"/>
  <c r="CM1156" i="1" s="1"/>
  <c r="I1155" i="1"/>
  <c r="O1286" i="1"/>
  <c r="AA1286" i="1" s="1"/>
  <c r="AG1286" i="1" s="1"/>
  <c r="AY1286" i="1" s="1"/>
  <c r="BC1286" i="1" s="1"/>
  <c r="BQ1286" i="1" s="1"/>
  <c r="BW1286" i="1" s="1"/>
  <c r="CM1286" i="1" s="1"/>
  <c r="I1285" i="1"/>
  <c r="O1434" i="1"/>
  <c r="AA1434" i="1" s="1"/>
  <c r="AG1434" i="1" s="1"/>
  <c r="AY1434" i="1" s="1"/>
  <c r="BC1434" i="1" s="1"/>
  <c r="BQ1434" i="1" s="1"/>
  <c r="BW1434" i="1" s="1"/>
  <c r="CM1434" i="1" s="1"/>
  <c r="CO1434" i="1" s="1"/>
  <c r="I1433" i="1"/>
  <c r="N1387" i="1"/>
  <c r="Z1387" i="1" s="1"/>
  <c r="AF1387" i="1" s="1"/>
  <c r="AX1387" i="1" s="1"/>
  <c r="BB1387" i="1" s="1"/>
  <c r="BP1387" i="1" s="1"/>
  <c r="BV1387" i="1" s="1"/>
  <c r="CJ1387" i="1" s="1"/>
  <c r="CL1387" i="1" s="1"/>
  <c r="H1386" i="1"/>
  <c r="N1386" i="1" s="1"/>
  <c r="Z1386" i="1" s="1"/>
  <c r="AF1386" i="1" s="1"/>
  <c r="AX1386" i="1" s="1"/>
  <c r="BB1386" i="1" s="1"/>
  <c r="BP1386" i="1" s="1"/>
  <c r="BV1386" i="1" s="1"/>
  <c r="CJ1386" i="1" s="1"/>
  <c r="CL1386" i="1" s="1"/>
  <c r="N1785" i="1"/>
  <c r="Z1785" i="1" s="1"/>
  <c r="AF1785" i="1" s="1"/>
  <c r="AX1785" i="1" s="1"/>
  <c r="BB1785" i="1" s="1"/>
  <c r="BP1785" i="1" s="1"/>
  <c r="BV1785" i="1" s="1"/>
  <c r="CJ1785" i="1" s="1"/>
  <c r="CL1785" i="1" s="1"/>
  <c r="H1784" i="1"/>
  <c r="K2282" i="1"/>
  <c r="N2282" i="1" s="1"/>
  <c r="Z2282" i="1" s="1"/>
  <c r="AF2282" i="1" s="1"/>
  <c r="AX2282" i="1" s="1"/>
  <c r="BB2282" i="1" s="1"/>
  <c r="BP2282" i="1" s="1"/>
  <c r="BV2282" i="1" s="1"/>
  <c r="CJ2282" i="1" s="1"/>
  <c r="CL2282" i="1" s="1"/>
  <c r="N2283" i="1"/>
  <c r="Z2283" i="1" s="1"/>
  <c r="AF2283" i="1" s="1"/>
  <c r="AX2283" i="1" s="1"/>
  <c r="BB2283" i="1" s="1"/>
  <c r="BP2283" i="1" s="1"/>
  <c r="BV2283" i="1" s="1"/>
  <c r="CJ2283" i="1" s="1"/>
  <c r="CL2283" i="1" s="1"/>
  <c r="O2314" i="1"/>
  <c r="AA2314" i="1" s="1"/>
  <c r="AG2314" i="1" s="1"/>
  <c r="AY2314" i="1" s="1"/>
  <c r="BC2314" i="1" s="1"/>
  <c r="BQ2314" i="1" s="1"/>
  <c r="BW2314" i="1" s="1"/>
  <c r="CM2314" i="1" s="1"/>
  <c r="CO2314" i="1" s="1"/>
  <c r="I2313" i="1"/>
  <c r="M2358" i="1"/>
  <c r="Y2358" i="1" s="1"/>
  <c r="AE2358" i="1" s="1"/>
  <c r="AW2358" i="1" s="1"/>
  <c r="BA2358" i="1" s="1"/>
  <c r="BO2358" i="1" s="1"/>
  <c r="BU2358" i="1" s="1"/>
  <c r="CG2358" i="1" s="1"/>
  <c r="CI2358" i="1" s="1"/>
  <c r="G2357" i="1"/>
  <c r="M2357" i="1" s="1"/>
  <c r="Y2357" i="1" s="1"/>
  <c r="AE2357" i="1" s="1"/>
  <c r="AW2357" i="1" s="1"/>
  <c r="BA2357" i="1" s="1"/>
  <c r="BO2357" i="1" s="1"/>
  <c r="BU2357" i="1" s="1"/>
  <c r="CG2357" i="1" s="1"/>
  <c r="CI2357" i="1" s="1"/>
  <c r="M2391" i="1"/>
  <c r="Y2391" i="1" s="1"/>
  <c r="AE2391" i="1" s="1"/>
  <c r="AW2391" i="1" s="1"/>
  <c r="BA2391" i="1" s="1"/>
  <c r="BO2391" i="1" s="1"/>
  <c r="BU2391" i="1" s="1"/>
  <c r="CG2391" i="1" s="1"/>
  <c r="CI2391" i="1" s="1"/>
  <c r="G2390" i="1"/>
  <c r="M2390" i="1" s="1"/>
  <c r="Y2390" i="1" s="1"/>
  <c r="AE2390" i="1" s="1"/>
  <c r="AW2390" i="1" s="1"/>
  <c r="BA2390" i="1" s="1"/>
  <c r="BO2390" i="1" s="1"/>
  <c r="BU2390" i="1" s="1"/>
  <c r="CG2390" i="1" s="1"/>
  <c r="CI2390" i="1" s="1"/>
  <c r="M2445" i="1"/>
  <c r="Y2445" i="1" s="1"/>
  <c r="AE2445" i="1" s="1"/>
  <c r="AW2445" i="1" s="1"/>
  <c r="BA2445" i="1" s="1"/>
  <c r="BO2445" i="1" s="1"/>
  <c r="BU2445" i="1" s="1"/>
  <c r="CG2445" i="1" s="1"/>
  <c r="CI2445" i="1" s="1"/>
  <c r="G2444" i="1"/>
  <c r="M2444" i="1" s="1"/>
  <c r="Y2444" i="1" s="1"/>
  <c r="AE2444" i="1" s="1"/>
  <c r="AW2444" i="1" s="1"/>
  <c r="BA2444" i="1" s="1"/>
  <c r="BO2444" i="1" s="1"/>
  <c r="BU2444" i="1" s="1"/>
  <c r="CG2444" i="1" s="1"/>
  <c r="CI2444" i="1" s="1"/>
  <c r="O2602" i="1"/>
  <c r="AA2602" i="1" s="1"/>
  <c r="AG2602" i="1" s="1"/>
  <c r="AY2602" i="1" s="1"/>
  <c r="BC2602" i="1" s="1"/>
  <c r="BQ2602" i="1" s="1"/>
  <c r="BW2602" i="1" s="1"/>
  <c r="CM2602" i="1" s="1"/>
  <c r="CO2602" i="1" s="1"/>
  <c r="I2601" i="1"/>
  <c r="O2663" i="1"/>
  <c r="AA2663" i="1" s="1"/>
  <c r="AG2663" i="1" s="1"/>
  <c r="AY2663" i="1" s="1"/>
  <c r="BC2663" i="1" s="1"/>
  <c r="BQ2663" i="1" s="1"/>
  <c r="BW2663" i="1" s="1"/>
  <c r="CM2663" i="1" s="1"/>
  <c r="CO2663" i="1" s="1"/>
  <c r="I2662" i="1"/>
  <c r="O2684" i="1"/>
  <c r="AA2684" i="1" s="1"/>
  <c r="AG2684" i="1" s="1"/>
  <c r="AY2684" i="1" s="1"/>
  <c r="BC2684" i="1" s="1"/>
  <c r="BQ2684" i="1" s="1"/>
  <c r="BW2684" i="1" s="1"/>
  <c r="CM2684" i="1" s="1"/>
  <c r="CO2684" i="1" s="1"/>
  <c r="I2683" i="1"/>
  <c r="O2683" i="1" s="1"/>
  <c r="AA2683" i="1" s="1"/>
  <c r="AG2683" i="1" s="1"/>
  <c r="AY2683" i="1" s="1"/>
  <c r="BC2683" i="1" s="1"/>
  <c r="BQ2683" i="1" s="1"/>
  <c r="BW2683" i="1" s="1"/>
  <c r="CM2683" i="1" s="1"/>
  <c r="CO2683" i="1" s="1"/>
  <c r="CJ2731" i="1"/>
  <c r="CL2731" i="1" s="1"/>
  <c r="CA2704" i="1"/>
  <c r="CA2703" i="1" s="1"/>
  <c r="CA2692" i="1" s="1"/>
  <c r="M2756" i="1"/>
  <c r="Y2756" i="1" s="1"/>
  <c r="AE2756" i="1" s="1"/>
  <c r="AW2756" i="1" s="1"/>
  <c r="BA2756" i="1" s="1"/>
  <c r="BO2756" i="1" s="1"/>
  <c r="BU2756" i="1" s="1"/>
  <c r="CG2756" i="1" s="1"/>
  <c r="CI2756" i="1" s="1"/>
  <c r="G2755" i="1"/>
  <c r="O1005" i="1"/>
  <c r="AA1005" i="1" s="1"/>
  <c r="AG1005" i="1" s="1"/>
  <c r="AY1005" i="1" s="1"/>
  <c r="BC1005" i="1" s="1"/>
  <c r="BQ1005" i="1" s="1"/>
  <c r="BW1005" i="1" s="1"/>
  <c r="CM1005" i="1" s="1"/>
  <c r="CO1005" i="1" s="1"/>
  <c r="I1004" i="1"/>
  <c r="O1098" i="1"/>
  <c r="AA1098" i="1" s="1"/>
  <c r="AG1098" i="1" s="1"/>
  <c r="AY1098" i="1" s="1"/>
  <c r="BC1098" i="1" s="1"/>
  <c r="BQ1098" i="1" s="1"/>
  <c r="BW1098" i="1" s="1"/>
  <c r="CM1098" i="1" s="1"/>
  <c r="CO1098" i="1" s="1"/>
  <c r="I1097" i="1"/>
  <c r="O1097" i="1" s="1"/>
  <c r="AA1097" i="1" s="1"/>
  <c r="AG1097" i="1" s="1"/>
  <c r="AY1097" i="1" s="1"/>
  <c r="BC1097" i="1" s="1"/>
  <c r="BQ1097" i="1" s="1"/>
  <c r="BW1097" i="1" s="1"/>
  <c r="CM1097" i="1" s="1"/>
  <c r="CO1097" i="1" s="1"/>
  <c r="M1155" i="1"/>
  <c r="Y1155" i="1" s="1"/>
  <c r="AE1155" i="1" s="1"/>
  <c r="AW1155" i="1" s="1"/>
  <c r="BA1155" i="1" s="1"/>
  <c r="BO1155" i="1" s="1"/>
  <c r="BU1155" i="1" s="1"/>
  <c r="CG1155" i="1" s="1"/>
  <c r="CI1155" i="1" s="1"/>
  <c r="G1154" i="1"/>
  <c r="M1154" i="1" s="1"/>
  <c r="Y1154" i="1" s="1"/>
  <c r="AE1154" i="1" s="1"/>
  <c r="AW1154" i="1" s="1"/>
  <c r="BA1154" i="1" s="1"/>
  <c r="BO1154" i="1" s="1"/>
  <c r="BU1154" i="1" s="1"/>
  <c r="CG1154" i="1" s="1"/>
  <c r="CI1154" i="1" s="1"/>
  <c r="M1387" i="1"/>
  <c r="Y1387" i="1" s="1"/>
  <c r="AE1387" i="1" s="1"/>
  <c r="AW1387" i="1" s="1"/>
  <c r="BA1387" i="1" s="1"/>
  <c r="BO1387" i="1" s="1"/>
  <c r="BU1387" i="1" s="1"/>
  <c r="CG1387" i="1" s="1"/>
  <c r="CI1387" i="1" s="1"/>
  <c r="G1386" i="1"/>
  <c r="M1386" i="1" s="1"/>
  <c r="Y1386" i="1" s="1"/>
  <c r="AE1386" i="1" s="1"/>
  <c r="AW1386" i="1" s="1"/>
  <c r="BA1386" i="1" s="1"/>
  <c r="BO1386" i="1" s="1"/>
  <c r="BU1386" i="1" s="1"/>
  <c r="CG1386" i="1" s="1"/>
  <c r="CI1386" i="1" s="1"/>
  <c r="O1257" i="1"/>
  <c r="AA1257" i="1" s="1"/>
  <c r="AG1257" i="1" s="1"/>
  <c r="AY1257" i="1" s="1"/>
  <c r="BC1257" i="1" s="1"/>
  <c r="BQ1257" i="1" s="1"/>
  <c r="BW1257" i="1" s="1"/>
  <c r="CM1257" i="1" s="1"/>
  <c r="I1256" i="1"/>
  <c r="O1256" i="1" s="1"/>
  <c r="AA1256" i="1" s="1"/>
  <c r="AG1256" i="1" s="1"/>
  <c r="AY1256" i="1" s="1"/>
  <c r="BC1256" i="1" s="1"/>
  <c r="BQ1256" i="1" s="1"/>
  <c r="BW1256" i="1" s="1"/>
  <c r="CM1256" i="1" s="1"/>
  <c r="CO1256" i="1" s="1"/>
  <c r="H1564" i="1"/>
  <c r="N1565" i="1"/>
  <c r="Z1565" i="1" s="1"/>
  <c r="AF1565" i="1" s="1"/>
  <c r="AX1565" i="1" s="1"/>
  <c r="BB1565" i="1" s="1"/>
  <c r="BP1565" i="1" s="1"/>
  <c r="BV1565" i="1" s="1"/>
  <c r="CJ1565" i="1" s="1"/>
  <c r="CL1565" i="1" s="1"/>
  <c r="N1628" i="1"/>
  <c r="Z1628" i="1" s="1"/>
  <c r="AF1628" i="1" s="1"/>
  <c r="AX1628" i="1" s="1"/>
  <c r="BB1628" i="1" s="1"/>
  <c r="BP1628" i="1" s="1"/>
  <c r="BV1628" i="1" s="1"/>
  <c r="CJ1628" i="1" s="1"/>
  <c r="H1627" i="1"/>
  <c r="M1659" i="1"/>
  <c r="Y1659" i="1" s="1"/>
  <c r="AE1659" i="1" s="1"/>
  <c r="AW1659" i="1" s="1"/>
  <c r="BA1659" i="1" s="1"/>
  <c r="BO1659" i="1" s="1"/>
  <c r="BU1659" i="1" s="1"/>
  <c r="CG1659" i="1" s="1"/>
  <c r="G1658" i="1"/>
  <c r="H286" i="1"/>
  <c r="N286" i="1" s="1"/>
  <c r="Z286" i="1" s="1"/>
  <c r="AF286" i="1" s="1"/>
  <c r="AX286" i="1" s="1"/>
  <c r="BB286" i="1" s="1"/>
  <c r="BP286" i="1" s="1"/>
  <c r="BV286" i="1" s="1"/>
  <c r="CJ286" i="1" s="1"/>
  <c r="CL286" i="1" s="1"/>
  <c r="N287" i="1"/>
  <c r="Z287" i="1" s="1"/>
  <c r="AF287" i="1" s="1"/>
  <c r="AX287" i="1" s="1"/>
  <c r="BB287" i="1" s="1"/>
  <c r="BP287" i="1" s="1"/>
  <c r="BV287" i="1" s="1"/>
  <c r="CJ287" i="1" s="1"/>
  <c r="CL287" i="1" s="1"/>
  <c r="T42" i="1"/>
  <c r="Z43" i="1"/>
  <c r="AF43" i="1" s="1"/>
  <c r="AX43" i="1" s="1"/>
  <c r="BB43" i="1" s="1"/>
  <c r="BP43" i="1" s="1"/>
  <c r="BV43" i="1" s="1"/>
  <c r="CJ43" i="1" s="1"/>
  <c r="CL43" i="1" s="1"/>
  <c r="M349" i="1"/>
  <c r="Y349" i="1" s="1"/>
  <c r="AE349" i="1" s="1"/>
  <c r="AW349" i="1" s="1"/>
  <c r="BA349" i="1" s="1"/>
  <c r="BO349" i="1" s="1"/>
  <c r="BU349" i="1" s="1"/>
  <c r="CG349" i="1" s="1"/>
  <c r="CI349" i="1" s="1"/>
  <c r="G348" i="1"/>
  <c r="M866" i="1"/>
  <c r="Y866" i="1" s="1"/>
  <c r="AE866" i="1" s="1"/>
  <c r="AW866" i="1" s="1"/>
  <c r="BA866" i="1" s="1"/>
  <c r="BO866" i="1" s="1"/>
  <c r="BU866" i="1" s="1"/>
  <c r="CG866" i="1" s="1"/>
  <c r="CI866" i="1" s="1"/>
  <c r="G865" i="1"/>
  <c r="O766" i="1"/>
  <c r="AA766" i="1" s="1"/>
  <c r="AG766" i="1" s="1"/>
  <c r="AY766" i="1" s="1"/>
  <c r="BC766" i="1" s="1"/>
  <c r="BQ766" i="1" s="1"/>
  <c r="BW766" i="1" s="1"/>
  <c r="CM766" i="1" s="1"/>
  <c r="I765" i="1"/>
  <c r="N674" i="1"/>
  <c r="Z674" i="1" s="1"/>
  <c r="AF674" i="1" s="1"/>
  <c r="AX674" i="1" s="1"/>
  <c r="BB674" i="1" s="1"/>
  <c r="BP674" i="1" s="1"/>
  <c r="BV674" i="1" s="1"/>
  <c r="CJ674" i="1" s="1"/>
  <c r="H673" i="1"/>
  <c r="M716" i="1"/>
  <c r="Y716" i="1" s="1"/>
  <c r="AE716" i="1" s="1"/>
  <c r="AW716" i="1" s="1"/>
  <c r="BA716" i="1" s="1"/>
  <c r="BO716" i="1" s="1"/>
  <c r="BU716" i="1" s="1"/>
  <c r="CG716" i="1" s="1"/>
  <c r="CI716" i="1" s="1"/>
  <c r="G715" i="1"/>
  <c r="N783" i="1"/>
  <c r="Z783" i="1" s="1"/>
  <c r="AF783" i="1" s="1"/>
  <c r="AX783" i="1" s="1"/>
  <c r="BB783" i="1" s="1"/>
  <c r="BP783" i="1" s="1"/>
  <c r="BV783" i="1" s="1"/>
  <c r="CJ783" i="1" s="1"/>
  <c r="CL783" i="1" s="1"/>
  <c r="H782" i="1"/>
  <c r="N782" i="1" s="1"/>
  <c r="Z782" i="1" s="1"/>
  <c r="AF782" i="1" s="1"/>
  <c r="AX782" i="1" s="1"/>
  <c r="BB782" i="1" s="1"/>
  <c r="BP782" i="1" s="1"/>
  <c r="BV782" i="1" s="1"/>
  <c r="CJ782" i="1" s="1"/>
  <c r="CL782" i="1" s="1"/>
  <c r="M847" i="1"/>
  <c r="Y847" i="1" s="1"/>
  <c r="AE847" i="1" s="1"/>
  <c r="AW847" i="1" s="1"/>
  <c r="BA847" i="1" s="1"/>
  <c r="BO847" i="1" s="1"/>
  <c r="BU847" i="1" s="1"/>
  <c r="CG847" i="1" s="1"/>
  <c r="CI847" i="1" s="1"/>
  <c r="G846" i="1"/>
  <c r="M656" i="1"/>
  <c r="Y656" i="1" s="1"/>
  <c r="AE656" i="1" s="1"/>
  <c r="AW656" i="1" s="1"/>
  <c r="BA656" i="1" s="1"/>
  <c r="BO656" i="1" s="1"/>
  <c r="BU656" i="1" s="1"/>
  <c r="CG656" i="1" s="1"/>
  <c r="G655" i="1"/>
  <c r="M980" i="1"/>
  <c r="Y980" i="1" s="1"/>
  <c r="AE980" i="1" s="1"/>
  <c r="AW980" i="1" s="1"/>
  <c r="BA980" i="1" s="1"/>
  <c r="BO980" i="1" s="1"/>
  <c r="BU980" i="1" s="1"/>
  <c r="CG980" i="1" s="1"/>
  <c r="G979" i="1"/>
  <c r="M1296" i="1"/>
  <c r="Y1296" i="1" s="1"/>
  <c r="AE1296" i="1" s="1"/>
  <c r="AW1296" i="1" s="1"/>
  <c r="BA1296" i="1" s="1"/>
  <c r="BO1296" i="1" s="1"/>
  <c r="BU1296" i="1" s="1"/>
  <c r="CG1296" i="1" s="1"/>
  <c r="G1295" i="1"/>
  <c r="N1362" i="1"/>
  <c r="Z1362" i="1" s="1"/>
  <c r="AF1362" i="1" s="1"/>
  <c r="AX1362" i="1" s="1"/>
  <c r="BB1362" i="1" s="1"/>
  <c r="BP1362" i="1" s="1"/>
  <c r="BV1362" i="1" s="1"/>
  <c r="CJ1362" i="1" s="1"/>
  <c r="CL1362" i="1" s="1"/>
  <c r="H1361" i="1"/>
  <c r="N1361" i="1" s="1"/>
  <c r="Z1361" i="1" s="1"/>
  <c r="AF1361" i="1" s="1"/>
  <c r="AX1361" i="1" s="1"/>
  <c r="BB1361" i="1" s="1"/>
  <c r="BP1361" i="1" s="1"/>
  <c r="BV1361" i="1" s="1"/>
  <c r="CJ1361" i="1" s="1"/>
  <c r="CL1361" i="1" s="1"/>
  <c r="AW1455" i="1"/>
  <c r="BA1455" i="1" s="1"/>
  <c r="BO1455" i="1" s="1"/>
  <c r="BU1455" i="1" s="1"/>
  <c r="CG1455" i="1" s="1"/>
  <c r="CI1455" i="1" s="1"/>
  <c r="AH1454" i="1"/>
  <c r="AH1453" i="1" s="1"/>
  <c r="AH1440" i="1" s="1"/>
  <c r="AH1439" i="1" s="1"/>
  <c r="Y1517" i="1"/>
  <c r="AE1517" i="1" s="1"/>
  <c r="AW1517" i="1" s="1"/>
  <c r="BA1517" i="1" s="1"/>
  <c r="BO1517" i="1" s="1"/>
  <c r="BU1517" i="1" s="1"/>
  <c r="CG1517" i="1" s="1"/>
  <c r="CI1517" i="1" s="1"/>
  <c r="P1516" i="1"/>
  <c r="O1443" i="1"/>
  <c r="AA1443" i="1" s="1"/>
  <c r="AG1443" i="1" s="1"/>
  <c r="AY1443" i="1" s="1"/>
  <c r="BC1443" i="1" s="1"/>
  <c r="BQ1443" i="1" s="1"/>
  <c r="BW1443" i="1" s="1"/>
  <c r="CM1443" i="1" s="1"/>
  <c r="I1442" i="1"/>
  <c r="O1413" i="1"/>
  <c r="AA1413" i="1" s="1"/>
  <c r="AG1413" i="1" s="1"/>
  <c r="AY1413" i="1" s="1"/>
  <c r="BC1413" i="1" s="1"/>
  <c r="BQ1413" i="1" s="1"/>
  <c r="BW1413" i="1" s="1"/>
  <c r="CM1413" i="1" s="1"/>
  <c r="I1412" i="1"/>
  <c r="O1621" i="1"/>
  <c r="AA1621" i="1" s="1"/>
  <c r="AG1621" i="1" s="1"/>
  <c r="AY1621" i="1" s="1"/>
  <c r="BC1621" i="1" s="1"/>
  <c r="BQ1621" i="1" s="1"/>
  <c r="BW1621" i="1" s="1"/>
  <c r="CM1621" i="1" s="1"/>
  <c r="CO1621" i="1" s="1"/>
  <c r="I1620" i="1"/>
  <c r="O1620" i="1" s="1"/>
  <c r="AA1620" i="1" s="1"/>
  <c r="AG1620" i="1" s="1"/>
  <c r="AY1620" i="1" s="1"/>
  <c r="BC1620" i="1" s="1"/>
  <c r="BQ1620" i="1" s="1"/>
  <c r="BW1620" i="1" s="1"/>
  <c r="CM1620" i="1" s="1"/>
  <c r="CO1620" i="1" s="1"/>
  <c r="N1575" i="1"/>
  <c r="Z1575" i="1" s="1"/>
  <c r="AF1575" i="1" s="1"/>
  <c r="AX1575" i="1" s="1"/>
  <c r="BB1575" i="1" s="1"/>
  <c r="BP1575" i="1" s="1"/>
  <c r="BV1575" i="1" s="1"/>
  <c r="CJ1575" i="1" s="1"/>
  <c r="CL1575" i="1" s="1"/>
  <c r="H1574" i="1"/>
  <c r="N1640" i="1"/>
  <c r="Z1640" i="1" s="1"/>
  <c r="AF1640" i="1" s="1"/>
  <c r="AX1640" i="1" s="1"/>
  <c r="BB1640" i="1" s="1"/>
  <c r="BP1640" i="1" s="1"/>
  <c r="BV1640" i="1" s="1"/>
  <c r="CJ1640" i="1" s="1"/>
  <c r="H1639" i="1"/>
  <c r="M1666" i="1"/>
  <c r="Y1666" i="1" s="1"/>
  <c r="AE1666" i="1" s="1"/>
  <c r="AW1666" i="1" s="1"/>
  <c r="BA1666" i="1" s="1"/>
  <c r="BO1666" i="1" s="1"/>
  <c r="BU1666" i="1" s="1"/>
  <c r="CG1666" i="1" s="1"/>
  <c r="G1665" i="1"/>
  <c r="O1728" i="1"/>
  <c r="AA1728" i="1" s="1"/>
  <c r="AG1728" i="1" s="1"/>
  <c r="AY1728" i="1" s="1"/>
  <c r="BC1728" i="1" s="1"/>
  <c r="BQ1728" i="1" s="1"/>
  <c r="BW1728" i="1" s="1"/>
  <c r="CM1728" i="1" s="1"/>
  <c r="CO1728" i="1" s="1"/>
  <c r="I1727" i="1"/>
  <c r="G1916" i="1"/>
  <c r="M1923" i="1"/>
  <c r="Y1923" i="1" s="1"/>
  <c r="AE1923" i="1" s="1"/>
  <c r="AW1923" i="1" s="1"/>
  <c r="BA1923" i="1" s="1"/>
  <c r="BO1923" i="1" s="1"/>
  <c r="BU1923" i="1" s="1"/>
  <c r="CG1923" i="1" s="1"/>
  <c r="CI1923" i="1" s="1"/>
  <c r="CA1975" i="1"/>
  <c r="CJ1976" i="1"/>
  <c r="M2572" i="1"/>
  <c r="Y2572" i="1" s="1"/>
  <c r="AE2572" i="1" s="1"/>
  <c r="AW2572" i="1" s="1"/>
  <c r="BA2572" i="1" s="1"/>
  <c r="BO2572" i="1" s="1"/>
  <c r="BU2572" i="1" s="1"/>
  <c r="CG2572" i="1" s="1"/>
  <c r="CI2572" i="1" s="1"/>
  <c r="G2571" i="1"/>
  <c r="M2536" i="1"/>
  <c r="Y2536" i="1" s="1"/>
  <c r="AE2536" i="1" s="1"/>
  <c r="AW2536" i="1" s="1"/>
  <c r="BA2536" i="1" s="1"/>
  <c r="BO2536" i="1" s="1"/>
  <c r="BU2536" i="1" s="1"/>
  <c r="CG2536" i="1" s="1"/>
  <c r="CI2536" i="1" s="1"/>
  <c r="G2535" i="1"/>
  <c r="N2571" i="1"/>
  <c r="Z2571" i="1" s="1"/>
  <c r="AF2571" i="1" s="1"/>
  <c r="AX2571" i="1" s="1"/>
  <c r="BB2571" i="1" s="1"/>
  <c r="BP2571" i="1" s="1"/>
  <c r="BV2571" i="1" s="1"/>
  <c r="CJ2571" i="1" s="1"/>
  <c r="CL2571" i="1" s="1"/>
  <c r="H2570" i="1"/>
  <c r="N2693" i="1"/>
  <c r="Z2693" i="1" s="1"/>
  <c r="AF2693" i="1" s="1"/>
  <c r="AX2693" i="1" s="1"/>
  <c r="BB2693" i="1" s="1"/>
  <c r="BP2693" i="1" s="1"/>
  <c r="BV2693" i="1" s="1"/>
  <c r="CJ2693" i="1" s="1"/>
  <c r="CL2693" i="1" s="1"/>
  <c r="K2692" i="1"/>
  <c r="X117" i="1"/>
  <c r="AA118" i="1"/>
  <c r="AG118" i="1" s="1"/>
  <c r="AY118" i="1" s="1"/>
  <c r="BC118" i="1" s="1"/>
  <c r="BQ118" i="1" s="1"/>
  <c r="BW118" i="1" s="1"/>
  <c r="CM118" i="1" s="1"/>
  <c r="O666" i="1"/>
  <c r="AA666" i="1" s="1"/>
  <c r="AG666" i="1" s="1"/>
  <c r="AY666" i="1" s="1"/>
  <c r="BC666" i="1" s="1"/>
  <c r="BQ666" i="1" s="1"/>
  <c r="BW666" i="1" s="1"/>
  <c r="CM666" i="1" s="1"/>
  <c r="CO666" i="1" s="1"/>
  <c r="L665" i="1"/>
  <c r="M723" i="1"/>
  <c r="Y723" i="1" s="1"/>
  <c r="AE723" i="1" s="1"/>
  <c r="AW723" i="1" s="1"/>
  <c r="BA723" i="1" s="1"/>
  <c r="BO723" i="1" s="1"/>
  <c r="BU723" i="1" s="1"/>
  <c r="CG723" i="1" s="1"/>
  <c r="CI723" i="1" s="1"/>
  <c r="G722" i="1"/>
  <c r="N840" i="1"/>
  <c r="Z840" i="1" s="1"/>
  <c r="AF840" i="1" s="1"/>
  <c r="AX840" i="1" s="1"/>
  <c r="BB840" i="1" s="1"/>
  <c r="BP840" i="1" s="1"/>
  <c r="BV840" i="1" s="1"/>
  <c r="CJ840" i="1" s="1"/>
  <c r="CL840" i="1" s="1"/>
  <c r="H839" i="1"/>
  <c r="O1208" i="1"/>
  <c r="AA1208" i="1" s="1"/>
  <c r="AG1208" i="1" s="1"/>
  <c r="AY1208" i="1" s="1"/>
  <c r="BC1208" i="1" s="1"/>
  <c r="BQ1208" i="1" s="1"/>
  <c r="BW1208" i="1" s="1"/>
  <c r="CM1208" i="1" s="1"/>
  <c r="CO1208" i="1" s="1"/>
  <c r="O1295" i="1"/>
  <c r="AA1295" i="1" s="1"/>
  <c r="AG1295" i="1" s="1"/>
  <c r="AY1295" i="1" s="1"/>
  <c r="BC1295" i="1" s="1"/>
  <c r="BQ1295" i="1" s="1"/>
  <c r="BW1295" i="1" s="1"/>
  <c r="CM1295" i="1" s="1"/>
  <c r="CO1295" i="1" s="1"/>
  <c r="I1294" i="1"/>
  <c r="O1189" i="1"/>
  <c r="AA1189" i="1" s="1"/>
  <c r="AG1189" i="1" s="1"/>
  <c r="AY1189" i="1" s="1"/>
  <c r="BC1189" i="1" s="1"/>
  <c r="BQ1189" i="1" s="1"/>
  <c r="BW1189" i="1" s="1"/>
  <c r="CM1189" i="1" s="1"/>
  <c r="I1188" i="1"/>
  <c r="N1767" i="1"/>
  <c r="Z1767" i="1" s="1"/>
  <c r="AF1767" i="1" s="1"/>
  <c r="AX1767" i="1" s="1"/>
  <c r="BB1767" i="1" s="1"/>
  <c r="BP1767" i="1" s="1"/>
  <c r="BV1767" i="1" s="1"/>
  <c r="CJ1767" i="1" s="1"/>
  <c r="CL1767" i="1" s="1"/>
  <c r="H1766" i="1"/>
  <c r="G394" i="1"/>
  <c r="M394" i="1" s="1"/>
  <c r="Y394" i="1" s="1"/>
  <c r="AE394" i="1" s="1"/>
  <c r="AW394" i="1" s="1"/>
  <c r="BA394" i="1" s="1"/>
  <c r="BO394" i="1" s="1"/>
  <c r="BU394" i="1" s="1"/>
  <c r="CG394" i="1" s="1"/>
  <c r="CI394" i="1" s="1"/>
  <c r="N228" i="1"/>
  <c r="Z228" i="1" s="1"/>
  <c r="AF228" i="1" s="1"/>
  <c r="AX228" i="1" s="1"/>
  <c r="BB228" i="1" s="1"/>
  <c r="BP228" i="1" s="1"/>
  <c r="BV228" i="1" s="1"/>
  <c r="CJ228" i="1" s="1"/>
  <c r="CL228" i="1" s="1"/>
  <c r="H227" i="1"/>
  <c r="N240" i="1"/>
  <c r="Z240" i="1" s="1"/>
  <c r="AF240" i="1" s="1"/>
  <c r="AX240" i="1" s="1"/>
  <c r="BB240" i="1" s="1"/>
  <c r="BP240" i="1" s="1"/>
  <c r="BV240" i="1" s="1"/>
  <c r="CJ240" i="1" s="1"/>
  <c r="CL240" i="1" s="1"/>
  <c r="H239" i="1"/>
  <c r="N239" i="1" s="1"/>
  <c r="Z239" i="1" s="1"/>
  <c r="AF239" i="1" s="1"/>
  <c r="AX239" i="1" s="1"/>
  <c r="BB239" i="1" s="1"/>
  <c r="BP239" i="1" s="1"/>
  <c r="BV239" i="1" s="1"/>
  <c r="CJ239" i="1" s="1"/>
  <c r="CL239" i="1" s="1"/>
  <c r="O124" i="1"/>
  <c r="AA124" i="1" s="1"/>
  <c r="AG124" i="1" s="1"/>
  <c r="AY124" i="1" s="1"/>
  <c r="BC124" i="1" s="1"/>
  <c r="BQ124" i="1" s="1"/>
  <c r="BW124" i="1" s="1"/>
  <c r="CM124" i="1" s="1"/>
  <c r="CO124" i="1" s="1"/>
  <c r="I123" i="1"/>
  <c r="O123" i="1" s="1"/>
  <c r="AA123" i="1" s="1"/>
  <c r="AG123" i="1" s="1"/>
  <c r="AY123" i="1" s="1"/>
  <c r="BC123" i="1" s="1"/>
  <c r="BQ123" i="1" s="1"/>
  <c r="BW123" i="1" s="1"/>
  <c r="CM123" i="1" s="1"/>
  <c r="CO123" i="1" s="1"/>
  <c r="O51" i="1"/>
  <c r="AA51" i="1" s="1"/>
  <c r="AG51" i="1" s="1"/>
  <c r="AY51" i="1" s="1"/>
  <c r="BC51" i="1" s="1"/>
  <c r="BQ51" i="1" s="1"/>
  <c r="BW51" i="1" s="1"/>
  <c r="CM51" i="1" s="1"/>
  <c r="CO51" i="1" s="1"/>
  <c r="I50" i="1"/>
  <c r="M146" i="1"/>
  <c r="Y146" i="1" s="1"/>
  <c r="AE146" i="1" s="1"/>
  <c r="AW146" i="1" s="1"/>
  <c r="BA146" i="1" s="1"/>
  <c r="BO146" i="1" s="1"/>
  <c r="BU146" i="1" s="1"/>
  <c r="CG146" i="1" s="1"/>
  <c r="CI146" i="1" s="1"/>
  <c r="G145" i="1"/>
  <c r="M178" i="1"/>
  <c r="Y178" i="1" s="1"/>
  <c r="AE178" i="1" s="1"/>
  <c r="AW178" i="1" s="1"/>
  <c r="BA178" i="1" s="1"/>
  <c r="BO178" i="1" s="1"/>
  <c r="BU178" i="1" s="1"/>
  <c r="CG178" i="1" s="1"/>
  <c r="CI178" i="1" s="1"/>
  <c r="G177" i="1"/>
  <c r="AR744" i="1"/>
  <c r="AR743" i="1" s="1"/>
  <c r="AR729" i="1" s="1"/>
  <c r="AR728" i="1" s="1"/>
  <c r="AY745" i="1"/>
  <c r="BC745" i="1" s="1"/>
  <c r="BQ745" i="1" s="1"/>
  <c r="BW745" i="1" s="1"/>
  <c r="CM745" i="1" s="1"/>
  <c r="CO745" i="1" s="1"/>
  <c r="M1335" i="1"/>
  <c r="Y1335" i="1" s="1"/>
  <c r="AE1335" i="1" s="1"/>
  <c r="AW1335" i="1" s="1"/>
  <c r="BA1335" i="1" s="1"/>
  <c r="BO1335" i="1" s="1"/>
  <c r="BU1335" i="1" s="1"/>
  <c r="CG1335" i="1" s="1"/>
  <c r="CI1335" i="1" s="1"/>
  <c r="J1366" i="1"/>
  <c r="M1367" i="1"/>
  <c r="Y1367" i="1" s="1"/>
  <c r="AE1367" i="1" s="1"/>
  <c r="AW1367" i="1" s="1"/>
  <c r="BA1367" i="1" s="1"/>
  <c r="BO1367" i="1" s="1"/>
  <c r="BU1367" i="1" s="1"/>
  <c r="CG1367" i="1" s="1"/>
  <c r="CI1367" i="1" s="1"/>
  <c r="G1454" i="1"/>
  <c r="M1459" i="1"/>
  <c r="Y1459" i="1" s="1"/>
  <c r="AE1459" i="1" s="1"/>
  <c r="AW1459" i="1" s="1"/>
  <c r="BA1459" i="1" s="1"/>
  <c r="BO1459" i="1" s="1"/>
  <c r="BU1459" i="1" s="1"/>
  <c r="CG1459" i="1" s="1"/>
  <c r="N1266" i="1"/>
  <c r="Z1266" i="1" s="1"/>
  <c r="AF1266" i="1" s="1"/>
  <c r="AX1266" i="1" s="1"/>
  <c r="BB1266" i="1" s="1"/>
  <c r="BP1266" i="1" s="1"/>
  <c r="BV1266" i="1" s="1"/>
  <c r="CJ1266" i="1" s="1"/>
  <c r="CL1266" i="1" s="1"/>
  <c r="H1265" i="1"/>
  <c r="M1044" i="1"/>
  <c r="Y1044" i="1" s="1"/>
  <c r="AE1044" i="1" s="1"/>
  <c r="AW1044" i="1" s="1"/>
  <c r="BA1044" i="1" s="1"/>
  <c r="BO1044" i="1" s="1"/>
  <c r="BU1044" i="1" s="1"/>
  <c r="CG1044" i="1" s="1"/>
  <c r="G1043" i="1"/>
  <c r="N1080" i="1"/>
  <c r="Z1080" i="1" s="1"/>
  <c r="AF1080" i="1" s="1"/>
  <c r="AX1080" i="1" s="1"/>
  <c r="BB1080" i="1" s="1"/>
  <c r="BP1080" i="1" s="1"/>
  <c r="BV1080" i="1" s="1"/>
  <c r="CJ1080" i="1" s="1"/>
  <c r="H1079" i="1"/>
  <c r="M1315" i="1"/>
  <c r="Y1315" i="1" s="1"/>
  <c r="AE1315" i="1" s="1"/>
  <c r="G1314" i="1"/>
  <c r="N1345" i="1"/>
  <c r="Z1345" i="1" s="1"/>
  <c r="AF1345" i="1" s="1"/>
  <c r="AX1345" i="1" s="1"/>
  <c r="BB1345" i="1" s="1"/>
  <c r="BP1345" i="1" s="1"/>
  <c r="BV1345" i="1" s="1"/>
  <c r="CJ1345" i="1" s="1"/>
  <c r="CL1345" i="1" s="1"/>
  <c r="H1344" i="1"/>
  <c r="N1344" i="1" s="1"/>
  <c r="Z1344" i="1" s="1"/>
  <c r="AF1344" i="1" s="1"/>
  <c r="AX1344" i="1" s="1"/>
  <c r="BB1344" i="1" s="1"/>
  <c r="BP1344" i="1" s="1"/>
  <c r="BV1344" i="1" s="1"/>
  <c r="CJ1344" i="1" s="1"/>
  <c r="CL1344" i="1" s="1"/>
  <c r="N1257" i="1"/>
  <c r="Z1257" i="1" s="1"/>
  <c r="AF1257" i="1" s="1"/>
  <c r="AX1257" i="1" s="1"/>
  <c r="BB1257" i="1" s="1"/>
  <c r="BP1257" i="1" s="1"/>
  <c r="BV1257" i="1" s="1"/>
  <c r="CJ1257" i="1" s="1"/>
  <c r="H1256" i="1"/>
  <c r="O1279" i="1"/>
  <c r="AA1279" i="1" s="1"/>
  <c r="AG1279" i="1" s="1"/>
  <c r="AY1279" i="1" s="1"/>
  <c r="BC1279" i="1" s="1"/>
  <c r="BQ1279" i="1" s="1"/>
  <c r="BW1279" i="1" s="1"/>
  <c r="CM1279" i="1" s="1"/>
  <c r="I1278" i="1"/>
  <c r="O1278" i="1" s="1"/>
  <c r="AA1278" i="1" s="1"/>
  <c r="AG1278" i="1" s="1"/>
  <c r="AY1278" i="1" s="1"/>
  <c r="BC1278" i="1" s="1"/>
  <c r="BQ1278" i="1" s="1"/>
  <c r="BW1278" i="1" s="1"/>
  <c r="CM1278" i="1" s="1"/>
  <c r="CO1278" i="1" s="1"/>
  <c r="M1435" i="1"/>
  <c r="Y1435" i="1" s="1"/>
  <c r="AE1435" i="1" s="1"/>
  <c r="AW1435" i="1" s="1"/>
  <c r="BA1435" i="1" s="1"/>
  <c r="BO1435" i="1" s="1"/>
  <c r="BU1435" i="1" s="1"/>
  <c r="CG1435" i="1" s="1"/>
  <c r="G1434" i="1"/>
  <c r="O1472" i="1"/>
  <c r="AA1472" i="1" s="1"/>
  <c r="AG1472" i="1" s="1"/>
  <c r="AY1472" i="1" s="1"/>
  <c r="BC1472" i="1" s="1"/>
  <c r="BQ1472" i="1" s="1"/>
  <c r="BW1472" i="1" s="1"/>
  <c r="CM1472" i="1" s="1"/>
  <c r="CO1472" i="1" s="1"/>
  <c r="I1471" i="1"/>
  <c r="M1473" i="1"/>
  <c r="Y1473" i="1" s="1"/>
  <c r="AE1473" i="1" s="1"/>
  <c r="AW1473" i="1" s="1"/>
  <c r="BA1473" i="1" s="1"/>
  <c r="BO1473" i="1" s="1"/>
  <c r="BU1473" i="1" s="1"/>
  <c r="CG1473" i="1" s="1"/>
  <c r="G1472" i="1"/>
  <c r="N1492" i="1"/>
  <c r="Z1492" i="1" s="1"/>
  <c r="AF1492" i="1" s="1"/>
  <c r="AX1492" i="1" s="1"/>
  <c r="BB1492" i="1" s="1"/>
  <c r="BP1492" i="1" s="1"/>
  <c r="BV1492" i="1" s="1"/>
  <c r="CJ1492" i="1" s="1"/>
  <c r="CL1492" i="1" s="1"/>
  <c r="H1491" i="1"/>
  <c r="H1528" i="1"/>
  <c r="N1528" i="1" s="1"/>
  <c r="Z1528" i="1" s="1"/>
  <c r="AF1528" i="1" s="1"/>
  <c r="AX1528" i="1" s="1"/>
  <c r="BB1528" i="1" s="1"/>
  <c r="BP1528" i="1" s="1"/>
  <c r="BV1528" i="1" s="1"/>
  <c r="CJ1528" i="1" s="1"/>
  <c r="CL1528" i="1" s="1"/>
  <c r="M1699" i="1"/>
  <c r="Y1699" i="1" s="1"/>
  <c r="AE1699" i="1" s="1"/>
  <c r="AW1699" i="1" s="1"/>
  <c r="BA1699" i="1" s="1"/>
  <c r="BO1699" i="1" s="1"/>
  <c r="BU1699" i="1" s="1"/>
  <c r="CG1699" i="1" s="1"/>
  <c r="CI1699" i="1" s="1"/>
  <c r="G1698" i="1"/>
  <c r="O1826" i="1"/>
  <c r="AA1826" i="1" s="1"/>
  <c r="AG1826" i="1" s="1"/>
  <c r="AY1826" i="1" s="1"/>
  <c r="BC1826" i="1" s="1"/>
  <c r="BQ1826" i="1" s="1"/>
  <c r="BW1826" i="1" s="1"/>
  <c r="CM1826" i="1" s="1"/>
  <c r="CO1826" i="1" s="1"/>
  <c r="I1825" i="1"/>
  <c r="AU1916" i="1"/>
  <c r="AU1915" i="1" s="1"/>
  <c r="AU1908" i="1" s="1"/>
  <c r="AU1790" i="1" s="1"/>
  <c r="AY1917" i="1"/>
  <c r="BC1917" i="1" s="1"/>
  <c r="BQ1917" i="1" s="1"/>
  <c r="BW1917" i="1" s="1"/>
  <c r="CM1917" i="1" s="1"/>
  <c r="CO1917" i="1" s="1"/>
  <c r="O1866" i="1"/>
  <c r="AA1866" i="1" s="1"/>
  <c r="AG1866" i="1" s="1"/>
  <c r="AY1866" i="1" s="1"/>
  <c r="BC1866" i="1" s="1"/>
  <c r="BQ1866" i="1" s="1"/>
  <c r="BW1866" i="1" s="1"/>
  <c r="CM1866" i="1" s="1"/>
  <c r="CO1866" i="1" s="1"/>
  <c r="I1865" i="1"/>
  <c r="N1903" i="1"/>
  <c r="Z1903" i="1" s="1"/>
  <c r="AF1903" i="1" s="1"/>
  <c r="AX1903" i="1" s="1"/>
  <c r="BB1903" i="1" s="1"/>
  <c r="BP1903" i="1" s="1"/>
  <c r="BV1903" i="1" s="1"/>
  <c r="CJ1903" i="1" s="1"/>
  <c r="CL1903" i="1" s="1"/>
  <c r="H1902" i="1"/>
  <c r="N1902" i="1" s="1"/>
  <c r="Z1902" i="1" s="1"/>
  <c r="AF1902" i="1" s="1"/>
  <c r="AX1902" i="1" s="1"/>
  <c r="BB1902" i="1" s="1"/>
  <c r="BP1902" i="1" s="1"/>
  <c r="BV1902" i="1" s="1"/>
  <c r="CJ1902" i="1" s="1"/>
  <c r="CL1902" i="1" s="1"/>
  <c r="CM1968" i="1"/>
  <c r="CD1967" i="1"/>
  <c r="CM1967" i="1" s="1"/>
  <c r="N1982" i="1"/>
  <c r="Z1982" i="1" s="1"/>
  <c r="AF1982" i="1" s="1"/>
  <c r="AX1982" i="1" s="1"/>
  <c r="BB1982" i="1" s="1"/>
  <c r="BP1982" i="1" s="1"/>
  <c r="BV1982" i="1" s="1"/>
  <c r="CJ1982" i="1" s="1"/>
  <c r="CL1982" i="1" s="1"/>
  <c r="H1981" i="1"/>
  <c r="O2278" i="1"/>
  <c r="AA2278" i="1" s="1"/>
  <c r="AG2278" i="1" s="1"/>
  <c r="AY2278" i="1" s="1"/>
  <c r="BC2278" i="1" s="1"/>
  <c r="BQ2278" i="1" s="1"/>
  <c r="BW2278" i="1" s="1"/>
  <c r="CM2278" i="1" s="1"/>
  <c r="CO2278" i="1" s="1"/>
  <c r="I2277" i="1"/>
  <c r="N2426" i="1"/>
  <c r="Z2426" i="1" s="1"/>
  <c r="AF2426" i="1" s="1"/>
  <c r="AX2426" i="1" s="1"/>
  <c r="BB2426" i="1" s="1"/>
  <c r="BP2426" i="1" s="1"/>
  <c r="BV2426" i="1" s="1"/>
  <c r="CJ2426" i="1" s="1"/>
  <c r="CL2426" i="1" s="1"/>
  <c r="H2425" i="1"/>
  <c r="O2651" i="1"/>
  <c r="AA2651" i="1" s="1"/>
  <c r="AG2651" i="1" s="1"/>
  <c r="AY2651" i="1" s="1"/>
  <c r="BC2651" i="1" s="1"/>
  <c r="BQ2651" i="1" s="1"/>
  <c r="BW2651" i="1" s="1"/>
  <c r="CM2651" i="1" s="1"/>
  <c r="CO2651" i="1" s="1"/>
  <c r="I2650" i="1"/>
  <c r="O2650" i="1" s="1"/>
  <c r="AA2650" i="1" s="1"/>
  <c r="AG2650" i="1" s="1"/>
  <c r="AY2650" i="1" s="1"/>
  <c r="BC2650" i="1" s="1"/>
  <c r="BQ2650" i="1" s="1"/>
  <c r="BW2650" i="1" s="1"/>
  <c r="CM2650" i="1" s="1"/>
  <c r="CO2650" i="1" s="1"/>
  <c r="O1459" i="1"/>
  <c r="AA1459" i="1" s="1"/>
  <c r="AG1459" i="1" s="1"/>
  <c r="AY1459" i="1" s="1"/>
  <c r="BC1459" i="1" s="1"/>
  <c r="BQ1459" i="1" s="1"/>
  <c r="BW1459" i="1" s="1"/>
  <c r="CM1459" i="1" s="1"/>
  <c r="I1454" i="1"/>
  <c r="CM1974" i="1"/>
  <c r="CD1973" i="1"/>
  <c r="CM1973" i="1" s="1"/>
  <c r="CM2191" i="1"/>
  <c r="CD2190" i="1"/>
  <c r="O2271" i="1"/>
  <c r="AA2271" i="1" s="1"/>
  <c r="AG2271" i="1" s="1"/>
  <c r="AY2271" i="1" s="1"/>
  <c r="BC2271" i="1" s="1"/>
  <c r="BQ2271" i="1" s="1"/>
  <c r="BW2271" i="1" s="1"/>
  <c r="CM2271" i="1" s="1"/>
  <c r="CO2271" i="1" s="1"/>
  <c r="I2270" i="1"/>
  <c r="O2364" i="1"/>
  <c r="AA2364" i="1" s="1"/>
  <c r="AG2364" i="1" s="1"/>
  <c r="AY2364" i="1" s="1"/>
  <c r="BC2364" i="1" s="1"/>
  <c r="BQ2364" i="1" s="1"/>
  <c r="BW2364" i="1" s="1"/>
  <c r="CM2364" i="1" s="1"/>
  <c r="CO2364" i="1" s="1"/>
  <c r="I2363" i="1"/>
  <c r="O2363" i="1" s="1"/>
  <c r="AA2363" i="1" s="1"/>
  <c r="AG2363" i="1" s="1"/>
  <c r="AY2363" i="1" s="1"/>
  <c r="BC2363" i="1" s="1"/>
  <c r="BQ2363" i="1" s="1"/>
  <c r="BW2363" i="1" s="1"/>
  <c r="CM2363" i="1" s="1"/>
  <c r="CO2363" i="1" s="1"/>
  <c r="M2331" i="1"/>
  <c r="Y2331" i="1" s="1"/>
  <c r="AE2331" i="1" s="1"/>
  <c r="AW2331" i="1" s="1"/>
  <c r="BA2331" i="1" s="1"/>
  <c r="BO2331" i="1" s="1"/>
  <c r="BU2331" i="1" s="1"/>
  <c r="CG2331" i="1" s="1"/>
  <c r="CI2331" i="1" s="1"/>
  <c r="G2330" i="1"/>
  <c r="M2330" i="1" s="1"/>
  <c r="Y2330" i="1" s="1"/>
  <c r="AE2330" i="1" s="1"/>
  <c r="AW2330" i="1" s="1"/>
  <c r="BA2330" i="1" s="1"/>
  <c r="BO2330" i="1" s="1"/>
  <c r="BU2330" i="1" s="1"/>
  <c r="CG2330" i="1" s="1"/>
  <c r="CI2330" i="1" s="1"/>
  <c r="O2399" i="1"/>
  <c r="AA2399" i="1" s="1"/>
  <c r="AG2399" i="1" s="1"/>
  <c r="AY2399" i="1" s="1"/>
  <c r="BC2399" i="1" s="1"/>
  <c r="BQ2399" i="1" s="1"/>
  <c r="BW2399" i="1" s="1"/>
  <c r="CM2399" i="1" s="1"/>
  <c r="CO2399" i="1" s="1"/>
  <c r="I2398" i="1"/>
  <c r="BX2563" i="1"/>
  <c r="CG2564" i="1"/>
  <c r="M2652" i="1"/>
  <c r="Y2652" i="1" s="1"/>
  <c r="AE2652" i="1" s="1"/>
  <c r="AW2652" i="1" s="1"/>
  <c r="BA2652" i="1" s="1"/>
  <c r="BO2652" i="1" s="1"/>
  <c r="BU2652" i="1" s="1"/>
  <c r="CG2652" i="1" s="1"/>
  <c r="CI2652" i="1" s="1"/>
  <c r="G2651" i="1"/>
  <c r="K2660" i="1"/>
  <c r="N2660" i="1" s="1"/>
  <c r="Z2660" i="1" s="1"/>
  <c r="AF2660" i="1" s="1"/>
  <c r="AX2660" i="1" s="1"/>
  <c r="BB2660" i="1" s="1"/>
  <c r="BP2660" i="1" s="1"/>
  <c r="BV2660" i="1" s="1"/>
  <c r="CJ2660" i="1" s="1"/>
  <c r="CL2660" i="1" s="1"/>
  <c r="N2661" i="1"/>
  <c r="Z2661" i="1" s="1"/>
  <c r="AF2661" i="1" s="1"/>
  <c r="AX2661" i="1" s="1"/>
  <c r="BB2661" i="1" s="1"/>
  <c r="BP2661" i="1" s="1"/>
  <c r="BV2661" i="1" s="1"/>
  <c r="CJ2661" i="1" s="1"/>
  <c r="CL2661" i="1" s="1"/>
  <c r="N2757" i="1"/>
  <c r="Z2757" i="1" s="1"/>
  <c r="AF2757" i="1" s="1"/>
  <c r="AX2757" i="1" s="1"/>
  <c r="BB2757" i="1" s="1"/>
  <c r="BP2757" i="1" s="1"/>
  <c r="BV2757" i="1" s="1"/>
  <c r="CJ2757" i="1" s="1"/>
  <c r="CL2757" i="1" s="1"/>
  <c r="H2756" i="1"/>
  <c r="N329" i="1"/>
  <c r="Z329" i="1" s="1"/>
  <c r="AF329" i="1" s="1"/>
  <c r="AX329" i="1" s="1"/>
  <c r="BB329" i="1" s="1"/>
  <c r="BP329" i="1" s="1"/>
  <c r="BV329" i="1" s="1"/>
  <c r="CJ329" i="1" s="1"/>
  <c r="CL329" i="1" s="1"/>
  <c r="H328" i="1"/>
  <c r="M83" i="1"/>
  <c r="Y83" i="1" s="1"/>
  <c r="AE83" i="1" s="1"/>
  <c r="AW83" i="1" s="1"/>
  <c r="BA83" i="1" s="1"/>
  <c r="BO83" i="1" s="1"/>
  <c r="BU83" i="1" s="1"/>
  <c r="CG83" i="1" s="1"/>
  <c r="CI83" i="1" s="1"/>
  <c r="G82" i="1"/>
  <c r="M82" i="1" s="1"/>
  <c r="Y82" i="1" s="1"/>
  <c r="AE82" i="1" s="1"/>
  <c r="AW82" i="1" s="1"/>
  <c r="BA82" i="1" s="1"/>
  <c r="BO82" i="1" s="1"/>
  <c r="BU82" i="1" s="1"/>
  <c r="CG82" i="1" s="1"/>
  <c r="CI82" i="1" s="1"/>
  <c r="O915" i="1"/>
  <c r="AA915" i="1" s="1"/>
  <c r="AG915" i="1" s="1"/>
  <c r="AY915" i="1" s="1"/>
  <c r="BC915" i="1" s="1"/>
  <c r="BQ915" i="1" s="1"/>
  <c r="BW915" i="1" s="1"/>
  <c r="CM915" i="1" s="1"/>
  <c r="CO915" i="1" s="1"/>
  <c r="I914" i="1"/>
  <c r="O914" i="1" s="1"/>
  <c r="AA914" i="1" s="1"/>
  <c r="AG914" i="1" s="1"/>
  <c r="AY914" i="1" s="1"/>
  <c r="BC914" i="1" s="1"/>
  <c r="BQ914" i="1" s="1"/>
  <c r="BW914" i="1" s="1"/>
  <c r="CM914" i="1" s="1"/>
  <c r="CO914" i="1" s="1"/>
  <c r="O906" i="1"/>
  <c r="AA906" i="1" s="1"/>
  <c r="AG906" i="1" s="1"/>
  <c r="AY906" i="1" s="1"/>
  <c r="BC906" i="1" s="1"/>
  <c r="BQ906" i="1" s="1"/>
  <c r="BW906" i="1" s="1"/>
  <c r="CM906" i="1" s="1"/>
  <c r="CO906" i="1" s="1"/>
  <c r="I905" i="1"/>
  <c r="N1367" i="1"/>
  <c r="Z1367" i="1" s="1"/>
  <c r="AF1367" i="1" s="1"/>
  <c r="AX1367" i="1" s="1"/>
  <c r="BB1367" i="1" s="1"/>
  <c r="BP1367" i="1" s="1"/>
  <c r="BV1367" i="1" s="1"/>
  <c r="CJ1367" i="1" s="1"/>
  <c r="CL1367" i="1" s="1"/>
  <c r="H1366" i="1"/>
  <c r="M1125" i="1"/>
  <c r="Y1125" i="1" s="1"/>
  <c r="AE1125" i="1" s="1"/>
  <c r="AW1125" i="1" s="1"/>
  <c r="BA1125" i="1" s="1"/>
  <c r="BO1125" i="1" s="1"/>
  <c r="BU1125" i="1" s="1"/>
  <c r="CG1125" i="1" s="1"/>
  <c r="CI1125" i="1" s="1"/>
  <c r="G1124" i="1"/>
  <c r="M1209" i="1"/>
  <c r="Y1209" i="1" s="1"/>
  <c r="AE1209" i="1" s="1"/>
  <c r="AW1209" i="1" s="1"/>
  <c r="BA1209" i="1" s="1"/>
  <c r="BO1209" i="1" s="1"/>
  <c r="BU1209" i="1" s="1"/>
  <c r="CG1209" i="1" s="1"/>
  <c r="G1208" i="1"/>
  <c r="M1303" i="1"/>
  <c r="Y1303" i="1" s="1"/>
  <c r="AE1303" i="1" s="1"/>
  <c r="AW1303" i="1" s="1"/>
  <c r="BA1303" i="1" s="1"/>
  <c r="BO1303" i="1" s="1"/>
  <c r="BU1303" i="1" s="1"/>
  <c r="CG1303" i="1" s="1"/>
  <c r="CI1303" i="1" s="1"/>
  <c r="G1302" i="1"/>
  <c r="M1302" i="1" s="1"/>
  <c r="Y1302" i="1" s="1"/>
  <c r="AE1302" i="1" s="1"/>
  <c r="AW1302" i="1" s="1"/>
  <c r="BA1302" i="1" s="1"/>
  <c r="BO1302" i="1" s="1"/>
  <c r="BU1302" i="1" s="1"/>
  <c r="CG1302" i="1" s="1"/>
  <c r="CI1302" i="1" s="1"/>
  <c r="L1344" i="1"/>
  <c r="O1344" i="1" s="1"/>
  <c r="AA1344" i="1" s="1"/>
  <c r="AG1344" i="1" s="1"/>
  <c r="AY1344" i="1" s="1"/>
  <c r="BC1344" i="1" s="1"/>
  <c r="BQ1344" i="1" s="1"/>
  <c r="BW1344" i="1" s="1"/>
  <c r="CM1344" i="1" s="1"/>
  <c r="CO1344" i="1" s="1"/>
  <c r="O1345" i="1"/>
  <c r="AA1345" i="1" s="1"/>
  <c r="AG1345" i="1" s="1"/>
  <c r="AY1345" i="1" s="1"/>
  <c r="BC1345" i="1" s="1"/>
  <c r="BQ1345" i="1" s="1"/>
  <c r="BW1345" i="1" s="1"/>
  <c r="CM1345" i="1" s="1"/>
  <c r="CO1345" i="1" s="1"/>
  <c r="N1559" i="1"/>
  <c r="Z1559" i="1" s="1"/>
  <c r="AF1559" i="1" s="1"/>
  <c r="AX1559" i="1" s="1"/>
  <c r="BB1559" i="1" s="1"/>
  <c r="BP1559" i="1" s="1"/>
  <c r="BV1559" i="1" s="1"/>
  <c r="CJ1559" i="1" s="1"/>
  <c r="H1558" i="1"/>
  <c r="N1558" i="1" s="1"/>
  <c r="Z1558" i="1" s="1"/>
  <c r="AF1558" i="1" s="1"/>
  <c r="AX1558" i="1" s="1"/>
  <c r="BB1558" i="1" s="1"/>
  <c r="BP1558" i="1" s="1"/>
  <c r="BV1558" i="1" s="1"/>
  <c r="CJ1558" i="1" s="1"/>
  <c r="CL1558" i="1" s="1"/>
  <c r="N999" i="1"/>
  <c r="Z999" i="1" s="1"/>
  <c r="AF999" i="1" s="1"/>
  <c r="AX999" i="1" s="1"/>
  <c r="BB999" i="1" s="1"/>
  <c r="BP999" i="1" s="1"/>
  <c r="BV999" i="1" s="1"/>
  <c r="CJ999" i="1" s="1"/>
  <c r="H998" i="1"/>
  <c r="M1424" i="1"/>
  <c r="Y1424" i="1" s="1"/>
  <c r="AE1424" i="1" s="1"/>
  <c r="AW1424" i="1" s="1"/>
  <c r="BA1424" i="1" s="1"/>
  <c r="BO1424" i="1" s="1"/>
  <c r="BU1424" i="1" s="1"/>
  <c r="CG1424" i="1" s="1"/>
  <c r="CI1424" i="1" s="1"/>
  <c r="G1423" i="1"/>
  <c r="BX1967" i="1"/>
  <c r="CG1967" i="1" s="1"/>
  <c r="CG1968" i="1"/>
  <c r="O1923" i="1"/>
  <c r="AA1923" i="1" s="1"/>
  <c r="AG1923" i="1" s="1"/>
  <c r="AY1923" i="1" s="1"/>
  <c r="BC1923" i="1" s="1"/>
  <c r="BQ1923" i="1" s="1"/>
  <c r="BW1923" i="1" s="1"/>
  <c r="CM1923" i="1" s="1"/>
  <c r="CO1923" i="1" s="1"/>
  <c r="I1916" i="1"/>
  <c r="O1983" i="1"/>
  <c r="AA1983" i="1" s="1"/>
  <c r="AG1983" i="1" s="1"/>
  <c r="AY1983" i="1" s="1"/>
  <c r="BC1983" i="1" s="1"/>
  <c r="BQ1983" i="1" s="1"/>
  <c r="BW1983" i="1" s="1"/>
  <c r="CM1983" i="1" s="1"/>
  <c r="CO1983" i="1" s="1"/>
  <c r="I1982" i="1"/>
  <c r="M390" i="1"/>
  <c r="Y390" i="1" s="1"/>
  <c r="AE390" i="1" s="1"/>
  <c r="AW390" i="1" s="1"/>
  <c r="BA390" i="1" s="1"/>
  <c r="BO390" i="1" s="1"/>
  <c r="BU390" i="1" s="1"/>
  <c r="CG390" i="1" s="1"/>
  <c r="CI390" i="1" s="1"/>
  <c r="O278" i="1"/>
  <c r="AA278" i="1" s="1"/>
  <c r="AG278" i="1" s="1"/>
  <c r="AY278" i="1" s="1"/>
  <c r="BC278" i="1" s="1"/>
  <c r="BQ278" i="1" s="1"/>
  <c r="BW278" i="1" s="1"/>
  <c r="CM278" i="1" s="1"/>
  <c r="CO278" i="1" s="1"/>
  <c r="V42" i="1"/>
  <c r="AA43" i="1"/>
  <c r="AG43" i="1" s="1"/>
  <c r="AY43" i="1" s="1"/>
  <c r="BC43" i="1" s="1"/>
  <c r="BQ43" i="1" s="1"/>
  <c r="BW43" i="1" s="1"/>
  <c r="CM43" i="1" s="1"/>
  <c r="CO43" i="1" s="1"/>
  <c r="N589" i="1"/>
  <c r="Z589" i="1" s="1"/>
  <c r="AF589" i="1" s="1"/>
  <c r="AX589" i="1" s="1"/>
  <c r="BB589" i="1" s="1"/>
  <c r="BP589" i="1" s="1"/>
  <c r="BV589" i="1" s="1"/>
  <c r="CJ589" i="1" s="1"/>
  <c r="CL589" i="1" s="1"/>
  <c r="H588" i="1"/>
  <c r="N588" i="1" s="1"/>
  <c r="Z588" i="1" s="1"/>
  <c r="AF588" i="1" s="1"/>
  <c r="AX588" i="1" s="1"/>
  <c r="BB588" i="1" s="1"/>
  <c r="BP588" i="1" s="1"/>
  <c r="BV588" i="1" s="1"/>
  <c r="CJ588" i="1" s="1"/>
  <c r="CL588" i="1" s="1"/>
  <c r="O188" i="1"/>
  <c r="AA188" i="1" s="1"/>
  <c r="AG188" i="1" s="1"/>
  <c r="AY188" i="1" s="1"/>
  <c r="BC188" i="1" s="1"/>
  <c r="BQ188" i="1" s="1"/>
  <c r="BW188" i="1" s="1"/>
  <c r="CM188" i="1" s="1"/>
  <c r="CO188" i="1" s="1"/>
  <c r="I187" i="1"/>
  <c r="M373" i="1"/>
  <c r="Y373" i="1" s="1"/>
  <c r="AE373" i="1" s="1"/>
  <c r="AW373" i="1" s="1"/>
  <c r="BA373" i="1" s="1"/>
  <c r="BO373" i="1" s="1"/>
  <c r="BU373" i="1" s="1"/>
  <c r="CG373" i="1" s="1"/>
  <c r="CI373" i="1" s="1"/>
  <c r="O70" i="1"/>
  <c r="AA70" i="1" s="1"/>
  <c r="AG70" i="1" s="1"/>
  <c r="AY70" i="1" s="1"/>
  <c r="BC70" i="1" s="1"/>
  <c r="BQ70" i="1" s="1"/>
  <c r="BW70" i="1" s="1"/>
  <c r="CM70" i="1" s="1"/>
  <c r="CO70" i="1" s="1"/>
  <c r="I69" i="1"/>
  <c r="O69" i="1" s="1"/>
  <c r="AA69" i="1" s="1"/>
  <c r="AG69" i="1" s="1"/>
  <c r="AY69" i="1" s="1"/>
  <c r="BC69" i="1" s="1"/>
  <c r="BQ69" i="1" s="1"/>
  <c r="BW69" i="1" s="1"/>
  <c r="CM69" i="1" s="1"/>
  <c r="CO69" i="1" s="1"/>
  <c r="N124" i="1"/>
  <c r="Z124" i="1" s="1"/>
  <c r="AF124" i="1" s="1"/>
  <c r="AX124" i="1" s="1"/>
  <c r="BB124" i="1" s="1"/>
  <c r="BP124" i="1" s="1"/>
  <c r="BV124" i="1" s="1"/>
  <c r="CJ124" i="1" s="1"/>
  <c r="CL124" i="1" s="1"/>
  <c r="H123" i="1"/>
  <c r="N123" i="1" s="1"/>
  <c r="Z123" i="1" s="1"/>
  <c r="AF123" i="1" s="1"/>
  <c r="AX123" i="1" s="1"/>
  <c r="BB123" i="1" s="1"/>
  <c r="BP123" i="1" s="1"/>
  <c r="BV123" i="1" s="1"/>
  <c r="CJ123" i="1" s="1"/>
  <c r="CL123" i="1" s="1"/>
  <c r="O240" i="1"/>
  <c r="AA240" i="1" s="1"/>
  <c r="AG240" i="1" s="1"/>
  <c r="AY240" i="1" s="1"/>
  <c r="BC240" i="1" s="1"/>
  <c r="BQ240" i="1" s="1"/>
  <c r="BW240" i="1" s="1"/>
  <c r="CM240" i="1" s="1"/>
  <c r="CO240" i="1" s="1"/>
  <c r="I239" i="1"/>
  <c r="O239" i="1" s="1"/>
  <c r="AA239" i="1" s="1"/>
  <c r="AG239" i="1" s="1"/>
  <c r="AY239" i="1" s="1"/>
  <c r="BC239" i="1" s="1"/>
  <c r="BQ239" i="1" s="1"/>
  <c r="BW239" i="1" s="1"/>
  <c r="CM239" i="1" s="1"/>
  <c r="CO239" i="1" s="1"/>
  <c r="M279" i="1"/>
  <c r="Y279" i="1" s="1"/>
  <c r="AE279" i="1" s="1"/>
  <c r="AW279" i="1" s="1"/>
  <c r="BA279" i="1" s="1"/>
  <c r="BO279" i="1" s="1"/>
  <c r="BU279" i="1" s="1"/>
  <c r="CG279" i="1" s="1"/>
  <c r="CI279" i="1" s="1"/>
  <c r="G278" i="1"/>
  <c r="O340" i="1"/>
  <c r="AA340" i="1" s="1"/>
  <c r="AG340" i="1" s="1"/>
  <c r="AY340" i="1" s="1"/>
  <c r="BC340" i="1" s="1"/>
  <c r="BQ340" i="1" s="1"/>
  <c r="BW340" i="1" s="1"/>
  <c r="CM340" i="1" s="1"/>
  <c r="CO340" i="1" s="1"/>
  <c r="I339" i="1"/>
  <c r="M435" i="1"/>
  <c r="Y435" i="1" s="1"/>
  <c r="AE435" i="1" s="1"/>
  <c r="AW435" i="1" s="1"/>
  <c r="BA435" i="1" s="1"/>
  <c r="BO435" i="1" s="1"/>
  <c r="BU435" i="1" s="1"/>
  <c r="CG435" i="1" s="1"/>
  <c r="CI435" i="1" s="1"/>
  <c r="G434" i="1"/>
  <c r="M434" i="1" s="1"/>
  <c r="Y434" i="1" s="1"/>
  <c r="AE434" i="1" s="1"/>
  <c r="AW434" i="1" s="1"/>
  <c r="BA434" i="1" s="1"/>
  <c r="BO434" i="1" s="1"/>
  <c r="BU434" i="1" s="1"/>
  <c r="CG434" i="1" s="1"/>
  <c r="CI434" i="1" s="1"/>
  <c r="N462" i="1"/>
  <c r="Z462" i="1" s="1"/>
  <c r="AF462" i="1" s="1"/>
  <c r="AX462" i="1" s="1"/>
  <c r="BB462" i="1" s="1"/>
  <c r="BP462" i="1" s="1"/>
  <c r="BV462" i="1" s="1"/>
  <c r="CJ462" i="1" s="1"/>
  <c r="CL462" i="1" s="1"/>
  <c r="H461" i="1"/>
  <c r="O874" i="1"/>
  <c r="AA874" i="1" s="1"/>
  <c r="AG874" i="1" s="1"/>
  <c r="AY874" i="1" s="1"/>
  <c r="BC874" i="1" s="1"/>
  <c r="BQ874" i="1" s="1"/>
  <c r="BW874" i="1" s="1"/>
  <c r="CM874" i="1" s="1"/>
  <c r="CO874" i="1" s="1"/>
  <c r="I873" i="1"/>
  <c r="O873" i="1" s="1"/>
  <c r="AA873" i="1" s="1"/>
  <c r="AG873" i="1" s="1"/>
  <c r="AY873" i="1" s="1"/>
  <c r="BC873" i="1" s="1"/>
  <c r="BQ873" i="1" s="1"/>
  <c r="BW873" i="1" s="1"/>
  <c r="CM873" i="1" s="1"/>
  <c r="CO873" i="1" s="1"/>
  <c r="Z1085" i="1"/>
  <c r="AF1085" i="1" s="1"/>
  <c r="AX1085" i="1" s="1"/>
  <c r="BB1085" i="1" s="1"/>
  <c r="BP1085" i="1" s="1"/>
  <c r="BV1085" i="1" s="1"/>
  <c r="CJ1085" i="1" s="1"/>
  <c r="CL1085" i="1" s="1"/>
  <c r="T1084" i="1"/>
  <c r="T1010" i="1" s="1"/>
  <c r="M765" i="1"/>
  <c r="Y765" i="1" s="1"/>
  <c r="AE765" i="1" s="1"/>
  <c r="AW765" i="1" s="1"/>
  <c r="BA765" i="1" s="1"/>
  <c r="BO765" i="1" s="1"/>
  <c r="BU765" i="1" s="1"/>
  <c r="CG765" i="1" s="1"/>
  <c r="CI765" i="1" s="1"/>
  <c r="G764" i="1"/>
  <c r="M973" i="1"/>
  <c r="Y973" i="1" s="1"/>
  <c r="AE973" i="1" s="1"/>
  <c r="AW973" i="1" s="1"/>
  <c r="BA973" i="1" s="1"/>
  <c r="BO973" i="1" s="1"/>
  <c r="BU973" i="1" s="1"/>
  <c r="CG973" i="1" s="1"/>
  <c r="G972" i="1"/>
  <c r="AA1085" i="1"/>
  <c r="AG1085" i="1" s="1"/>
  <c r="AY1085" i="1" s="1"/>
  <c r="BC1085" i="1" s="1"/>
  <c r="BQ1085" i="1" s="1"/>
  <c r="BW1085" i="1" s="1"/>
  <c r="CM1085" i="1" s="1"/>
  <c r="CO1085" i="1" s="1"/>
  <c r="V1084" i="1"/>
  <c r="V1010" i="1" s="1"/>
  <c r="N1337" i="1"/>
  <c r="Z1337" i="1" s="1"/>
  <c r="AF1337" i="1" s="1"/>
  <c r="AX1337" i="1" s="1"/>
  <c r="BB1337" i="1" s="1"/>
  <c r="BP1337" i="1" s="1"/>
  <c r="BV1337" i="1" s="1"/>
  <c r="CJ1337" i="1" s="1"/>
  <c r="H1336" i="1"/>
  <c r="P1085" i="1"/>
  <c r="Y1086" i="1"/>
  <c r="AE1086" i="1" s="1"/>
  <c r="AW1086" i="1" s="1"/>
  <c r="BA1086" i="1" s="1"/>
  <c r="BO1086" i="1" s="1"/>
  <c r="BU1086" i="1" s="1"/>
  <c r="CG1086" i="1" s="1"/>
  <c r="CI1086" i="1" s="1"/>
  <c r="M1137" i="1"/>
  <c r="Y1137" i="1" s="1"/>
  <c r="AE1137" i="1" s="1"/>
  <c r="AW1137" i="1" s="1"/>
  <c r="BA1137" i="1" s="1"/>
  <c r="BO1137" i="1" s="1"/>
  <c r="BU1137" i="1" s="1"/>
  <c r="CG1137" i="1" s="1"/>
  <c r="CI1137" i="1" s="1"/>
  <c r="G1136" i="1"/>
  <c r="O1320" i="1"/>
  <c r="AA1320" i="1" s="1"/>
  <c r="AG1320" i="1" s="1"/>
  <c r="AY1320" i="1" s="1"/>
  <c r="BC1320" i="1" s="1"/>
  <c r="BQ1320" i="1" s="1"/>
  <c r="BW1320" i="1" s="1"/>
  <c r="CM1320" i="1" s="1"/>
  <c r="I1315" i="1"/>
  <c r="N891" i="1"/>
  <c r="Z891" i="1" s="1"/>
  <c r="AF891" i="1" s="1"/>
  <c r="AX891" i="1" s="1"/>
  <c r="BB891" i="1" s="1"/>
  <c r="BP891" i="1" s="1"/>
  <c r="BV891" i="1" s="1"/>
  <c r="CJ891" i="1" s="1"/>
  <c r="H886" i="1"/>
  <c r="O1481" i="1"/>
  <c r="AA1481" i="1" s="1"/>
  <c r="AG1481" i="1" s="1"/>
  <c r="AY1481" i="1" s="1"/>
  <c r="BC1481" i="1" s="1"/>
  <c r="BQ1481" i="1" s="1"/>
  <c r="BW1481" i="1" s="1"/>
  <c r="CM1481" i="1" s="1"/>
  <c r="CO1481" i="1" s="1"/>
  <c r="I1480" i="1"/>
  <c r="O1480" i="1" s="1"/>
  <c r="AA1480" i="1" s="1"/>
  <c r="AG1480" i="1" s="1"/>
  <c r="AY1480" i="1" s="1"/>
  <c r="BC1480" i="1" s="1"/>
  <c r="BQ1480" i="1" s="1"/>
  <c r="BW1480" i="1" s="1"/>
  <c r="CM1480" i="1" s="1"/>
  <c r="CO1480" i="1" s="1"/>
  <c r="O1217" i="1"/>
  <c r="AA1217" i="1" s="1"/>
  <c r="AG1217" i="1" s="1"/>
  <c r="AY1217" i="1" s="1"/>
  <c r="BC1217" i="1" s="1"/>
  <c r="BQ1217" i="1" s="1"/>
  <c r="BW1217" i="1" s="1"/>
  <c r="CM1217" i="1" s="1"/>
  <c r="CO1217" i="1" s="1"/>
  <c r="I1216" i="1"/>
  <c r="O1216" i="1" s="1"/>
  <c r="AA1216" i="1" s="1"/>
  <c r="AG1216" i="1" s="1"/>
  <c r="AY1216" i="1" s="1"/>
  <c r="BC1216" i="1" s="1"/>
  <c r="BQ1216" i="1" s="1"/>
  <c r="BW1216" i="1" s="1"/>
  <c r="CM1216" i="1" s="1"/>
  <c r="CO1216" i="1" s="1"/>
  <c r="N1472" i="1"/>
  <c r="Z1472" i="1" s="1"/>
  <c r="AF1472" i="1" s="1"/>
  <c r="AX1472" i="1" s="1"/>
  <c r="BB1472" i="1" s="1"/>
  <c r="BP1472" i="1" s="1"/>
  <c r="BV1472" i="1" s="1"/>
  <c r="CJ1472" i="1" s="1"/>
  <c r="CL1472" i="1" s="1"/>
  <c r="H1471" i="1"/>
  <c r="M1600" i="1"/>
  <c r="Y1600" i="1" s="1"/>
  <c r="AE1600" i="1" s="1"/>
  <c r="AW1600" i="1" s="1"/>
  <c r="BA1600" i="1" s="1"/>
  <c r="BO1600" i="1" s="1"/>
  <c r="BU1600" i="1" s="1"/>
  <c r="CG1600" i="1" s="1"/>
  <c r="G1595" i="1"/>
  <c r="I1680" i="1"/>
  <c r="O1691" i="1"/>
  <c r="AA1691" i="1" s="1"/>
  <c r="AG1691" i="1" s="1"/>
  <c r="AY1691" i="1" s="1"/>
  <c r="BC1691" i="1" s="1"/>
  <c r="BQ1691" i="1" s="1"/>
  <c r="BW1691" i="1" s="1"/>
  <c r="CM1691" i="1" s="1"/>
  <c r="CO1691" i="1" s="1"/>
  <c r="CG1956" i="1"/>
  <c r="BX1955" i="1"/>
  <c r="CG1955" i="1" s="1"/>
  <c r="O1566" i="1"/>
  <c r="AA1566" i="1" s="1"/>
  <c r="AG1566" i="1" s="1"/>
  <c r="AY1566" i="1" s="1"/>
  <c r="BC1566" i="1" s="1"/>
  <c r="BQ1566" i="1" s="1"/>
  <c r="BW1566" i="1" s="1"/>
  <c r="CM1566" i="1" s="1"/>
  <c r="I1565" i="1"/>
  <c r="N1633" i="1"/>
  <c r="Z1633" i="1" s="1"/>
  <c r="AF1633" i="1" s="1"/>
  <c r="AX1633" i="1" s="1"/>
  <c r="BB1633" i="1" s="1"/>
  <c r="BP1633" i="1" s="1"/>
  <c r="BV1633" i="1" s="1"/>
  <c r="CJ1633" i="1" s="1"/>
  <c r="CL1633" i="1" s="1"/>
  <c r="H1632" i="1"/>
  <c r="N1632" i="1" s="1"/>
  <c r="Z1632" i="1" s="1"/>
  <c r="AF1632" i="1" s="1"/>
  <c r="AX1632" i="1" s="1"/>
  <c r="BB1632" i="1" s="1"/>
  <c r="BP1632" i="1" s="1"/>
  <c r="BV1632" i="1" s="1"/>
  <c r="CJ1632" i="1" s="1"/>
  <c r="CL1632" i="1" s="1"/>
  <c r="O1665" i="1"/>
  <c r="AA1665" i="1" s="1"/>
  <c r="AG1665" i="1" s="1"/>
  <c r="AY1665" i="1" s="1"/>
  <c r="BC1665" i="1" s="1"/>
  <c r="BQ1665" i="1" s="1"/>
  <c r="BW1665" i="1" s="1"/>
  <c r="CM1665" i="1" s="1"/>
  <c r="CO1665" i="1" s="1"/>
  <c r="I1664" i="1"/>
  <c r="N1794" i="1"/>
  <c r="Z1794" i="1" s="1"/>
  <c r="AF1794" i="1" s="1"/>
  <c r="AX1794" i="1" s="1"/>
  <c r="BB1794" i="1" s="1"/>
  <c r="BP1794" i="1" s="1"/>
  <c r="BV1794" i="1" s="1"/>
  <c r="CJ1794" i="1" s="1"/>
  <c r="CL1794" i="1" s="1"/>
  <c r="H1793" i="1"/>
  <c r="AX1918" i="1"/>
  <c r="BB1918" i="1" s="1"/>
  <c r="BP1918" i="1" s="1"/>
  <c r="BV1918" i="1" s="1"/>
  <c r="CJ1918" i="1" s="1"/>
  <c r="CL1918" i="1" s="1"/>
  <c r="M1767" i="1"/>
  <c r="Y1767" i="1" s="1"/>
  <c r="AE1767" i="1" s="1"/>
  <c r="AW1767" i="1" s="1"/>
  <c r="BA1767" i="1" s="1"/>
  <c r="BO1767" i="1" s="1"/>
  <c r="BU1767" i="1" s="1"/>
  <c r="CG1767" i="1" s="1"/>
  <c r="CI1767" i="1" s="1"/>
  <c r="G1766" i="1"/>
  <c r="V1961" i="1"/>
  <c r="AA1962" i="1"/>
  <c r="AG1962" i="1" s="1"/>
  <c r="AY1962" i="1" s="1"/>
  <c r="BC1962" i="1" s="1"/>
  <c r="BQ1962" i="1" s="1"/>
  <c r="BW1962" i="1" s="1"/>
  <c r="CM1962" i="1" s="1"/>
  <c r="CA1910" i="1"/>
  <c r="CJ1911" i="1"/>
  <c r="O2009" i="1"/>
  <c r="AA2009" i="1" s="1"/>
  <c r="AG2009" i="1" s="1"/>
  <c r="AY2009" i="1" s="1"/>
  <c r="BC2009" i="1" s="1"/>
  <c r="BQ2009" i="1" s="1"/>
  <c r="BW2009" i="1" s="1"/>
  <c r="CM2009" i="1" s="1"/>
  <c r="CO2009" i="1" s="1"/>
  <c r="I2008" i="1"/>
  <c r="O2008" i="1" s="1"/>
  <c r="AA2008" i="1" s="1"/>
  <c r="AG2008" i="1" s="1"/>
  <c r="AY2008" i="1" s="1"/>
  <c r="BC2008" i="1" s="1"/>
  <c r="BQ2008" i="1" s="1"/>
  <c r="BW2008" i="1" s="1"/>
  <c r="CM2008" i="1" s="1"/>
  <c r="CO2008" i="1" s="1"/>
  <c r="N2126" i="1"/>
  <c r="Z2126" i="1" s="1"/>
  <c r="AF2126" i="1" s="1"/>
  <c r="AX2126" i="1" s="1"/>
  <c r="BB2126" i="1" s="1"/>
  <c r="BP2126" i="1" s="1"/>
  <c r="BV2126" i="1" s="1"/>
  <c r="CJ2126" i="1" s="1"/>
  <c r="CL2126" i="1" s="1"/>
  <c r="H2110" i="1"/>
  <c r="O2199" i="1"/>
  <c r="AA2199" i="1" s="1"/>
  <c r="AG2199" i="1" s="1"/>
  <c r="AY2199" i="1" s="1"/>
  <c r="BC2199" i="1" s="1"/>
  <c r="BQ2199" i="1" s="1"/>
  <c r="BW2199" i="1" s="1"/>
  <c r="CM2199" i="1" s="1"/>
  <c r="CO2199" i="1" s="1"/>
  <c r="I2198" i="1"/>
  <c r="N2542" i="1"/>
  <c r="Z2542" i="1" s="1"/>
  <c r="AF2542" i="1" s="1"/>
  <c r="AX2542" i="1" s="1"/>
  <c r="BB2542" i="1" s="1"/>
  <c r="BP2542" i="1" s="1"/>
  <c r="BV2542" i="1" s="1"/>
  <c r="CJ2542" i="1" s="1"/>
  <c r="CL2542" i="1" s="1"/>
  <c r="H2541" i="1"/>
  <c r="O2535" i="1"/>
  <c r="AA2535" i="1" s="1"/>
  <c r="AG2535" i="1" s="1"/>
  <c r="AY2535" i="1" s="1"/>
  <c r="BC2535" i="1" s="1"/>
  <c r="BQ2535" i="1" s="1"/>
  <c r="BW2535" i="1" s="1"/>
  <c r="CM2535" i="1" s="1"/>
  <c r="CO2535" i="1" s="1"/>
  <c r="I2534" i="1"/>
  <c r="L535" i="1"/>
  <c r="O535" i="1" s="1"/>
  <c r="AA535" i="1" s="1"/>
  <c r="AG535" i="1" s="1"/>
  <c r="AY535" i="1" s="1"/>
  <c r="BC535" i="1" s="1"/>
  <c r="BQ535" i="1" s="1"/>
  <c r="BW535" i="1" s="1"/>
  <c r="CM535" i="1" s="1"/>
  <c r="CO535" i="1" s="1"/>
  <c r="O536" i="1"/>
  <c r="AA536" i="1" s="1"/>
  <c r="AG536" i="1" s="1"/>
  <c r="AY536" i="1" s="1"/>
  <c r="BC536" i="1" s="1"/>
  <c r="BQ536" i="1" s="1"/>
  <c r="BW536" i="1" s="1"/>
  <c r="CM536" i="1" s="1"/>
  <c r="CO536" i="1" s="1"/>
  <c r="N261" i="1"/>
  <c r="Z261" i="1" s="1"/>
  <c r="AF261" i="1" s="1"/>
  <c r="AX261" i="1" s="1"/>
  <c r="BB261" i="1" s="1"/>
  <c r="BP261" i="1" s="1"/>
  <c r="BV261" i="1" s="1"/>
  <c r="CJ261" i="1" s="1"/>
  <c r="CL261" i="1" s="1"/>
  <c r="H260" i="1"/>
  <c r="M92" i="1"/>
  <c r="Y92" i="1" s="1"/>
  <c r="AE92" i="1" s="1"/>
  <c r="AW92" i="1" s="1"/>
  <c r="BA92" i="1" s="1"/>
  <c r="BO92" i="1" s="1"/>
  <c r="BU92" i="1" s="1"/>
  <c r="CG92" i="1" s="1"/>
  <c r="CI92" i="1" s="1"/>
  <c r="G91" i="1"/>
  <c r="N188" i="1"/>
  <c r="Z188" i="1" s="1"/>
  <c r="AF188" i="1" s="1"/>
  <c r="AX188" i="1" s="1"/>
  <c r="BB188" i="1" s="1"/>
  <c r="BP188" i="1" s="1"/>
  <c r="BV188" i="1" s="1"/>
  <c r="CJ188" i="1" s="1"/>
  <c r="CL188" i="1" s="1"/>
  <c r="H187" i="1"/>
  <c r="O227" i="1"/>
  <c r="AA227" i="1" s="1"/>
  <c r="AG227" i="1" s="1"/>
  <c r="AY227" i="1" s="1"/>
  <c r="BC227" i="1" s="1"/>
  <c r="BQ227" i="1" s="1"/>
  <c r="BW227" i="1" s="1"/>
  <c r="CM227" i="1" s="1"/>
  <c r="CO227" i="1" s="1"/>
  <c r="O260" i="1"/>
  <c r="AA260" i="1" s="1"/>
  <c r="AG260" i="1" s="1"/>
  <c r="AY260" i="1" s="1"/>
  <c r="BC260" i="1" s="1"/>
  <c r="BQ260" i="1" s="1"/>
  <c r="BW260" i="1" s="1"/>
  <c r="CM260" i="1" s="1"/>
  <c r="CO260" i="1" s="1"/>
  <c r="M992" i="1"/>
  <c r="Y992" i="1" s="1"/>
  <c r="AE992" i="1" s="1"/>
  <c r="AW992" i="1" s="1"/>
  <c r="BA992" i="1" s="1"/>
  <c r="BO992" i="1" s="1"/>
  <c r="BU992" i="1" s="1"/>
  <c r="CG992" i="1" s="1"/>
  <c r="G991" i="1"/>
  <c r="M991" i="1" s="1"/>
  <c r="Y991" i="1" s="1"/>
  <c r="AE991" i="1" s="1"/>
  <c r="AW991" i="1" s="1"/>
  <c r="BA991" i="1" s="1"/>
  <c r="BO991" i="1" s="1"/>
  <c r="BU991" i="1" s="1"/>
  <c r="CG991" i="1" s="1"/>
  <c r="CI991" i="1" s="1"/>
  <c r="M859" i="1"/>
  <c r="Y859" i="1" s="1"/>
  <c r="AE859" i="1" s="1"/>
  <c r="AW859" i="1" s="1"/>
  <c r="BA859" i="1" s="1"/>
  <c r="BO859" i="1" s="1"/>
  <c r="BU859" i="1" s="1"/>
  <c r="CG859" i="1" s="1"/>
  <c r="CI859" i="1" s="1"/>
  <c r="G858" i="1"/>
  <c r="O1381" i="1"/>
  <c r="AA1381" i="1" s="1"/>
  <c r="AG1381" i="1" s="1"/>
  <c r="AY1381" i="1" s="1"/>
  <c r="BC1381" i="1" s="1"/>
  <c r="BQ1381" i="1" s="1"/>
  <c r="BW1381" i="1" s="1"/>
  <c r="CM1381" i="1" s="1"/>
  <c r="CO1381" i="1" s="1"/>
  <c r="M1355" i="1"/>
  <c r="Y1355" i="1" s="1"/>
  <c r="AE1355" i="1" s="1"/>
  <c r="AW1355" i="1" s="1"/>
  <c r="BA1355" i="1" s="1"/>
  <c r="BO1355" i="1" s="1"/>
  <c r="BU1355" i="1" s="1"/>
  <c r="CG1355" i="1" s="1"/>
  <c r="CI1355" i="1" s="1"/>
  <c r="G1354" i="1"/>
  <c r="O1399" i="1"/>
  <c r="AA1399" i="1" s="1"/>
  <c r="AG1399" i="1" s="1"/>
  <c r="AY1399" i="1" s="1"/>
  <c r="BC1399" i="1" s="1"/>
  <c r="BQ1399" i="1" s="1"/>
  <c r="BW1399" i="1" s="1"/>
  <c r="CM1399" i="1" s="1"/>
  <c r="I1398" i="1"/>
  <c r="O1398" i="1" s="1"/>
  <c r="AA1398" i="1" s="1"/>
  <c r="AG1398" i="1" s="1"/>
  <c r="AY1398" i="1" s="1"/>
  <c r="BC1398" i="1" s="1"/>
  <c r="BQ1398" i="1" s="1"/>
  <c r="BW1398" i="1" s="1"/>
  <c r="CM1398" i="1" s="1"/>
  <c r="CO1398" i="1" s="1"/>
  <c r="O1903" i="1"/>
  <c r="AA1903" i="1" s="1"/>
  <c r="AG1903" i="1" s="1"/>
  <c r="AY1903" i="1" s="1"/>
  <c r="BC1903" i="1" s="1"/>
  <c r="BQ1903" i="1" s="1"/>
  <c r="BW1903" i="1" s="1"/>
  <c r="CM1903" i="1" s="1"/>
  <c r="CO1903" i="1" s="1"/>
  <c r="I1902" i="1"/>
  <c r="O1902" i="1" s="1"/>
  <c r="AA1902" i="1" s="1"/>
  <c r="AG1902" i="1" s="1"/>
  <c r="AY1902" i="1" s="1"/>
  <c r="BC1902" i="1" s="1"/>
  <c r="BQ1902" i="1" s="1"/>
  <c r="BW1902" i="1" s="1"/>
  <c r="CM1902" i="1" s="1"/>
  <c r="CO1902" i="1" s="1"/>
  <c r="M2198" i="1"/>
  <c r="Y2198" i="1" s="1"/>
  <c r="AE2198" i="1" s="1"/>
  <c r="AW2198" i="1" s="1"/>
  <c r="BA2198" i="1" s="1"/>
  <c r="BO2198" i="1" s="1"/>
  <c r="BU2198" i="1" s="1"/>
  <c r="CG2198" i="1" s="1"/>
  <c r="CI2198" i="1" s="1"/>
  <c r="G2197" i="1"/>
  <c r="M2197" i="1" s="1"/>
  <c r="Y2197" i="1" s="1"/>
  <c r="AE2197" i="1" s="1"/>
  <c r="AW2197" i="1" s="1"/>
  <c r="BA2197" i="1" s="1"/>
  <c r="BO2197" i="1" s="1"/>
  <c r="BU2197" i="1" s="1"/>
  <c r="CG2197" i="1" s="1"/>
  <c r="CI2197" i="1" s="1"/>
  <c r="N2331" i="1"/>
  <c r="Z2331" i="1" s="1"/>
  <c r="AF2331" i="1" s="1"/>
  <c r="AX2331" i="1" s="1"/>
  <c r="BB2331" i="1" s="1"/>
  <c r="BP2331" i="1" s="1"/>
  <c r="BV2331" i="1" s="1"/>
  <c r="CJ2331" i="1" s="1"/>
  <c r="CL2331" i="1" s="1"/>
  <c r="H2330" i="1"/>
  <c r="N2330" i="1" s="1"/>
  <c r="Z2330" i="1" s="1"/>
  <c r="AF2330" i="1" s="1"/>
  <c r="AX2330" i="1" s="1"/>
  <c r="BB2330" i="1" s="1"/>
  <c r="BP2330" i="1" s="1"/>
  <c r="BV2330" i="1" s="1"/>
  <c r="CJ2330" i="1" s="1"/>
  <c r="CL2330" i="1" s="1"/>
  <c r="M2529" i="1"/>
  <c r="Y2529" i="1" s="1"/>
  <c r="AE2529" i="1" s="1"/>
  <c r="AW2529" i="1" s="1"/>
  <c r="BA2529" i="1" s="1"/>
  <c r="BO2529" i="1" s="1"/>
  <c r="BU2529" i="1" s="1"/>
  <c r="CG2529" i="1" s="1"/>
  <c r="CI2529" i="1" s="1"/>
  <c r="G2528" i="1"/>
  <c r="O2556" i="1"/>
  <c r="AA2556" i="1" s="1"/>
  <c r="AG2556" i="1" s="1"/>
  <c r="AY2556" i="1" s="1"/>
  <c r="BC2556" i="1" s="1"/>
  <c r="BQ2556" i="1" s="1"/>
  <c r="BW2556" i="1" s="1"/>
  <c r="CM2556" i="1" s="1"/>
  <c r="CO2556" i="1" s="1"/>
  <c r="I2555" i="1"/>
  <c r="L2748" i="1"/>
  <c r="O2749" i="1"/>
  <c r="AA2749" i="1" s="1"/>
  <c r="AG2749" i="1" s="1"/>
  <c r="AY2749" i="1" s="1"/>
  <c r="BC2749" i="1" s="1"/>
  <c r="BQ2749" i="1" s="1"/>
  <c r="BW2749" i="1" s="1"/>
  <c r="CM2749" i="1" s="1"/>
  <c r="CO2749" i="1" s="1"/>
  <c r="M20" i="1"/>
  <c r="Y20" i="1" s="1"/>
  <c r="AE20" i="1" s="1"/>
  <c r="AW20" i="1" s="1"/>
  <c r="BA20" i="1" s="1"/>
  <c r="BO20" i="1" s="1"/>
  <c r="BU20" i="1" s="1"/>
  <c r="CG20" i="1" s="1"/>
  <c r="CI20" i="1" s="1"/>
  <c r="G19" i="1"/>
  <c r="M50" i="1"/>
  <c r="Y50" i="1" s="1"/>
  <c r="AE50" i="1" s="1"/>
  <c r="AW50" i="1" s="1"/>
  <c r="BA50" i="1" s="1"/>
  <c r="BO50" i="1" s="1"/>
  <c r="BU50" i="1" s="1"/>
  <c r="CG50" i="1" s="1"/>
  <c r="CI50" i="1" s="1"/>
  <c r="G49" i="1"/>
  <c r="O84" i="1"/>
  <c r="AA84" i="1" s="1"/>
  <c r="AG84" i="1" s="1"/>
  <c r="AY84" i="1" s="1"/>
  <c r="BC84" i="1" s="1"/>
  <c r="BQ84" i="1" s="1"/>
  <c r="BW84" i="1" s="1"/>
  <c r="CM84" i="1" s="1"/>
  <c r="CO84" i="1" s="1"/>
  <c r="I83" i="1"/>
  <c r="N131" i="1"/>
  <c r="Z131" i="1" s="1"/>
  <c r="AF131" i="1" s="1"/>
  <c r="AX131" i="1" s="1"/>
  <c r="BB131" i="1" s="1"/>
  <c r="BP131" i="1" s="1"/>
  <c r="BV131" i="1" s="1"/>
  <c r="CJ131" i="1" s="1"/>
  <c r="CL131" i="1" s="1"/>
  <c r="H130" i="1"/>
  <c r="N130" i="1" s="1"/>
  <c r="Z130" i="1" s="1"/>
  <c r="AF130" i="1" s="1"/>
  <c r="AX130" i="1" s="1"/>
  <c r="BB130" i="1" s="1"/>
  <c r="BP130" i="1" s="1"/>
  <c r="BV130" i="1" s="1"/>
  <c r="CJ130" i="1" s="1"/>
  <c r="CL130" i="1" s="1"/>
  <c r="O194" i="1"/>
  <c r="AA194" i="1" s="1"/>
  <c r="AG194" i="1" s="1"/>
  <c r="AY194" i="1" s="1"/>
  <c r="BC194" i="1" s="1"/>
  <c r="BQ194" i="1" s="1"/>
  <c r="BW194" i="1" s="1"/>
  <c r="CM194" i="1" s="1"/>
  <c r="CO194" i="1" s="1"/>
  <c r="I193" i="1"/>
  <c r="N374" i="1"/>
  <c r="Z374" i="1" s="1"/>
  <c r="AF374" i="1" s="1"/>
  <c r="AX374" i="1" s="1"/>
  <c r="BB374" i="1" s="1"/>
  <c r="BP374" i="1" s="1"/>
  <c r="BV374" i="1" s="1"/>
  <c r="CJ374" i="1" s="1"/>
  <c r="CL374" i="1" s="1"/>
  <c r="H373" i="1"/>
  <c r="O436" i="1"/>
  <c r="AA436" i="1" s="1"/>
  <c r="AG436" i="1" s="1"/>
  <c r="AY436" i="1" s="1"/>
  <c r="BC436" i="1" s="1"/>
  <c r="BQ436" i="1" s="1"/>
  <c r="BW436" i="1" s="1"/>
  <c r="CM436" i="1" s="1"/>
  <c r="CO436" i="1" s="1"/>
  <c r="I435" i="1"/>
  <c r="N538" i="1"/>
  <c r="Z538" i="1" s="1"/>
  <c r="AF538" i="1" s="1"/>
  <c r="AX538" i="1" s="1"/>
  <c r="BB538" i="1" s="1"/>
  <c r="BP538" i="1" s="1"/>
  <c r="BV538" i="1" s="1"/>
  <c r="CJ538" i="1" s="1"/>
  <c r="CL538" i="1" s="1"/>
  <c r="H537" i="1"/>
  <c r="N605" i="1"/>
  <c r="Z605" i="1" s="1"/>
  <c r="AF605" i="1" s="1"/>
  <c r="AX605" i="1" s="1"/>
  <c r="BB605" i="1" s="1"/>
  <c r="BP605" i="1" s="1"/>
  <c r="BV605" i="1" s="1"/>
  <c r="CJ605" i="1" s="1"/>
  <c r="CL605" i="1" s="1"/>
  <c r="H604" i="1"/>
  <c r="N604" i="1" s="1"/>
  <c r="Z604" i="1" s="1"/>
  <c r="AF604" i="1" s="1"/>
  <c r="AX604" i="1" s="1"/>
  <c r="BB604" i="1" s="1"/>
  <c r="BP604" i="1" s="1"/>
  <c r="BV604" i="1" s="1"/>
  <c r="CJ604" i="1" s="1"/>
  <c r="CL604" i="1" s="1"/>
  <c r="N955" i="1"/>
  <c r="Z955" i="1" s="1"/>
  <c r="AF955" i="1" s="1"/>
  <c r="AX955" i="1" s="1"/>
  <c r="BB955" i="1" s="1"/>
  <c r="BP955" i="1" s="1"/>
  <c r="BV955" i="1" s="1"/>
  <c r="CJ955" i="1" s="1"/>
  <c r="CL955" i="1" s="1"/>
  <c r="O986" i="1"/>
  <c r="AA986" i="1" s="1"/>
  <c r="AG986" i="1" s="1"/>
  <c r="AY986" i="1" s="1"/>
  <c r="BC986" i="1" s="1"/>
  <c r="BQ986" i="1" s="1"/>
  <c r="BW986" i="1" s="1"/>
  <c r="CM986" i="1" s="1"/>
  <c r="CO986" i="1" s="1"/>
  <c r="I985" i="1"/>
  <c r="Y936" i="1"/>
  <c r="AE936" i="1" s="1"/>
  <c r="AW936" i="1" s="1"/>
  <c r="BA936" i="1" s="1"/>
  <c r="BO936" i="1" s="1"/>
  <c r="BU936" i="1" s="1"/>
  <c r="CG936" i="1" s="1"/>
  <c r="CI936" i="1" s="1"/>
  <c r="P931" i="1"/>
  <c r="P925" i="1" s="1"/>
  <c r="P924" i="1" s="1"/>
  <c r="O1138" i="1"/>
  <c r="AA1138" i="1" s="1"/>
  <c r="AG1138" i="1" s="1"/>
  <c r="AY1138" i="1" s="1"/>
  <c r="BC1138" i="1" s="1"/>
  <c r="BQ1138" i="1" s="1"/>
  <c r="BW1138" i="1" s="1"/>
  <c r="CM1138" i="1" s="1"/>
  <c r="I1137" i="1"/>
  <c r="O1093" i="1"/>
  <c r="AA1093" i="1" s="1"/>
  <c r="AG1093" i="1" s="1"/>
  <c r="AY1093" i="1" s="1"/>
  <c r="BC1093" i="1" s="1"/>
  <c r="BQ1093" i="1" s="1"/>
  <c r="BW1093" i="1" s="1"/>
  <c r="CM1093" i="1" s="1"/>
  <c r="I1092" i="1"/>
  <c r="N1125" i="1"/>
  <c r="Z1125" i="1" s="1"/>
  <c r="AF1125" i="1" s="1"/>
  <c r="AX1125" i="1" s="1"/>
  <c r="BB1125" i="1" s="1"/>
  <c r="BP1125" i="1" s="1"/>
  <c r="BV1125" i="1" s="1"/>
  <c r="CJ1125" i="1" s="1"/>
  <c r="CL1125" i="1" s="1"/>
  <c r="M1148" i="1"/>
  <c r="Y1148" i="1" s="1"/>
  <c r="AE1148" i="1" s="1"/>
  <c r="AW1148" i="1" s="1"/>
  <c r="BA1148" i="1" s="1"/>
  <c r="BO1148" i="1" s="1"/>
  <c r="BU1148" i="1" s="1"/>
  <c r="CG1148" i="1" s="1"/>
  <c r="G1147" i="1"/>
  <c r="N907" i="1"/>
  <c r="Z907" i="1" s="1"/>
  <c r="AF907" i="1" s="1"/>
  <c r="AX907" i="1" s="1"/>
  <c r="BB907" i="1" s="1"/>
  <c r="BP907" i="1" s="1"/>
  <c r="BV907" i="1" s="1"/>
  <c r="CJ907" i="1" s="1"/>
  <c r="H906" i="1"/>
  <c r="O1366" i="1"/>
  <c r="AA1366" i="1" s="1"/>
  <c r="AG1366" i="1" s="1"/>
  <c r="AY1366" i="1" s="1"/>
  <c r="BC1366" i="1" s="1"/>
  <c r="BQ1366" i="1" s="1"/>
  <c r="BW1366" i="1" s="1"/>
  <c r="CM1366" i="1" s="1"/>
  <c r="CO1366" i="1" s="1"/>
  <c r="M1266" i="1"/>
  <c r="Y1266" i="1" s="1"/>
  <c r="AE1266" i="1" s="1"/>
  <c r="AW1266" i="1" s="1"/>
  <c r="BA1266" i="1" s="1"/>
  <c r="BO1266" i="1" s="1"/>
  <c r="BU1266" i="1" s="1"/>
  <c r="CG1266" i="1" s="1"/>
  <c r="CI1266" i="1" s="1"/>
  <c r="G1265" i="1"/>
  <c r="O1418" i="1"/>
  <c r="AA1418" i="1" s="1"/>
  <c r="AG1418" i="1" s="1"/>
  <c r="AY1418" i="1" s="1"/>
  <c r="BC1418" i="1" s="1"/>
  <c r="BQ1418" i="1" s="1"/>
  <c r="BW1418" i="1" s="1"/>
  <c r="CM1418" i="1" s="1"/>
  <c r="I1417" i="1"/>
  <c r="O1417" i="1" s="1"/>
  <c r="AA1417" i="1" s="1"/>
  <c r="AG1417" i="1" s="1"/>
  <c r="AY1417" i="1" s="1"/>
  <c r="BC1417" i="1" s="1"/>
  <c r="BQ1417" i="1" s="1"/>
  <c r="BW1417" i="1" s="1"/>
  <c r="CM1417" i="1" s="1"/>
  <c r="CO1417" i="1" s="1"/>
  <c r="N1226" i="1"/>
  <c r="Z1226" i="1" s="1"/>
  <c r="AF1226" i="1" s="1"/>
  <c r="AX1226" i="1" s="1"/>
  <c r="BB1226" i="1" s="1"/>
  <c r="BP1226" i="1" s="1"/>
  <c r="BV1226" i="1" s="1"/>
  <c r="CJ1226" i="1" s="1"/>
  <c r="H1225" i="1"/>
  <c r="O1406" i="1"/>
  <c r="AA1406" i="1" s="1"/>
  <c r="AG1406" i="1" s="1"/>
  <c r="AY1406" i="1" s="1"/>
  <c r="BC1406" i="1" s="1"/>
  <c r="BQ1406" i="1" s="1"/>
  <c r="BW1406" i="1" s="1"/>
  <c r="CM1406" i="1" s="1"/>
  <c r="I1405" i="1"/>
  <c r="M1509" i="1"/>
  <c r="Y1509" i="1" s="1"/>
  <c r="AE1509" i="1" s="1"/>
  <c r="AW1509" i="1" s="1"/>
  <c r="BA1509" i="1" s="1"/>
  <c r="BO1509" i="1" s="1"/>
  <c r="BU1509" i="1" s="1"/>
  <c r="CG1509" i="1" s="1"/>
  <c r="CI1509" i="1" s="1"/>
  <c r="G1508" i="1"/>
  <c r="N1481" i="1"/>
  <c r="Z1481" i="1" s="1"/>
  <c r="AF1481" i="1" s="1"/>
  <c r="AX1481" i="1" s="1"/>
  <c r="BB1481" i="1" s="1"/>
  <c r="BP1481" i="1" s="1"/>
  <c r="BV1481" i="1" s="1"/>
  <c r="CJ1481" i="1" s="1"/>
  <c r="CL1481" i="1" s="1"/>
  <c r="H1480" i="1"/>
  <c r="N1480" i="1" s="1"/>
  <c r="Z1480" i="1" s="1"/>
  <c r="AF1480" i="1" s="1"/>
  <c r="AX1480" i="1" s="1"/>
  <c r="BB1480" i="1" s="1"/>
  <c r="BP1480" i="1" s="1"/>
  <c r="BV1480" i="1" s="1"/>
  <c r="CJ1480" i="1" s="1"/>
  <c r="CL1480" i="1" s="1"/>
  <c r="N1523" i="1"/>
  <c r="Z1523" i="1" s="1"/>
  <c r="AF1523" i="1" s="1"/>
  <c r="AX1523" i="1" s="1"/>
  <c r="BB1523" i="1" s="1"/>
  <c r="BP1523" i="1" s="1"/>
  <c r="BV1523" i="1" s="1"/>
  <c r="CJ1523" i="1" s="1"/>
  <c r="CL1523" i="1" s="1"/>
  <c r="M1904" i="1"/>
  <c r="Y1904" i="1" s="1"/>
  <c r="AE1904" i="1" s="1"/>
  <c r="AW1904" i="1" s="1"/>
  <c r="BA1904" i="1" s="1"/>
  <c r="BO1904" i="1" s="1"/>
  <c r="BU1904" i="1" s="1"/>
  <c r="CG1904" i="1" s="1"/>
  <c r="CI1904" i="1" s="1"/>
  <c r="G1903" i="1"/>
  <c r="O1786" i="1"/>
  <c r="AA1786" i="1" s="1"/>
  <c r="AG1786" i="1" s="1"/>
  <c r="AY1786" i="1" s="1"/>
  <c r="BC1786" i="1" s="1"/>
  <c r="BQ1786" i="1" s="1"/>
  <c r="BW1786" i="1" s="1"/>
  <c r="CM1786" i="1" s="1"/>
  <c r="CO1786" i="1" s="1"/>
  <c r="I1785" i="1"/>
  <c r="N2010" i="1"/>
  <c r="Z2010" i="1" s="1"/>
  <c r="AF2010" i="1" s="1"/>
  <c r="AX2010" i="1" s="1"/>
  <c r="BB2010" i="1" s="1"/>
  <c r="BP2010" i="1" s="1"/>
  <c r="BV2010" i="1" s="1"/>
  <c r="CJ2010" i="1" s="1"/>
  <c r="CL2010" i="1" s="1"/>
  <c r="H2009" i="1"/>
  <c r="I2208" i="1"/>
  <c r="BX2191" i="1"/>
  <c r="CG2192" i="1"/>
  <c r="O2338" i="1"/>
  <c r="AA2338" i="1" s="1"/>
  <c r="AG2338" i="1" s="1"/>
  <c r="AY2338" i="1" s="1"/>
  <c r="BC2338" i="1" s="1"/>
  <c r="BQ2338" i="1" s="1"/>
  <c r="BW2338" i="1" s="1"/>
  <c r="CM2338" i="1" s="1"/>
  <c r="CO2338" i="1" s="1"/>
  <c r="I2337" i="1"/>
  <c r="O2337" i="1" s="1"/>
  <c r="AA2337" i="1" s="1"/>
  <c r="AG2337" i="1" s="1"/>
  <c r="AY2337" i="1" s="1"/>
  <c r="BC2337" i="1" s="1"/>
  <c r="BQ2337" i="1" s="1"/>
  <c r="BW2337" i="1" s="1"/>
  <c r="CM2337" i="1" s="1"/>
  <c r="CO2337" i="1" s="1"/>
  <c r="N2350" i="1"/>
  <c r="Z2350" i="1" s="1"/>
  <c r="AF2350" i="1" s="1"/>
  <c r="AX2350" i="1" s="1"/>
  <c r="BB2350" i="1" s="1"/>
  <c r="BP2350" i="1" s="1"/>
  <c r="BV2350" i="1" s="1"/>
  <c r="CJ2350" i="1" s="1"/>
  <c r="CL2350" i="1" s="1"/>
  <c r="H2336" i="1"/>
  <c r="M2408" i="1"/>
  <c r="Y2408" i="1" s="1"/>
  <c r="AE2408" i="1" s="1"/>
  <c r="AW2408" i="1" s="1"/>
  <c r="BA2408" i="1" s="1"/>
  <c r="BO2408" i="1" s="1"/>
  <c r="BU2408" i="1" s="1"/>
  <c r="CG2408" i="1" s="1"/>
  <c r="CI2408" i="1" s="1"/>
  <c r="G2407" i="1"/>
  <c r="M2407" i="1" s="1"/>
  <c r="Y2407" i="1" s="1"/>
  <c r="AE2407" i="1" s="1"/>
  <c r="AW2407" i="1" s="1"/>
  <c r="BA2407" i="1" s="1"/>
  <c r="BO2407" i="1" s="1"/>
  <c r="BU2407" i="1" s="1"/>
  <c r="CG2407" i="1" s="1"/>
  <c r="CI2407" i="1" s="1"/>
  <c r="N2773" i="1"/>
  <c r="Z2773" i="1" s="1"/>
  <c r="AF2773" i="1" s="1"/>
  <c r="AX2773" i="1" s="1"/>
  <c r="BB2773" i="1" s="1"/>
  <c r="BP2773" i="1" s="1"/>
  <c r="BV2773" i="1" s="1"/>
  <c r="CJ2773" i="1" s="1"/>
  <c r="CL2773" i="1" s="1"/>
  <c r="H2772" i="1"/>
  <c r="M339" i="1"/>
  <c r="Y339" i="1" s="1"/>
  <c r="AE339" i="1" s="1"/>
  <c r="AW339" i="1" s="1"/>
  <c r="BA339" i="1" s="1"/>
  <c r="BO339" i="1" s="1"/>
  <c r="BU339" i="1" s="1"/>
  <c r="CG339" i="1" s="1"/>
  <c r="CI339" i="1" s="1"/>
  <c r="G338" i="1"/>
  <c r="M606" i="1"/>
  <c r="Y606" i="1" s="1"/>
  <c r="AE606" i="1" s="1"/>
  <c r="AW606" i="1" s="1"/>
  <c r="BA606" i="1" s="1"/>
  <c r="BO606" i="1" s="1"/>
  <c r="BU606" i="1" s="1"/>
  <c r="CG606" i="1" s="1"/>
  <c r="G605" i="1"/>
  <c r="Y1234" i="1"/>
  <c r="AE1234" i="1" s="1"/>
  <c r="AW1234" i="1" s="1"/>
  <c r="BA1234" i="1" s="1"/>
  <c r="BO1234" i="1" s="1"/>
  <c r="BU1234" i="1" s="1"/>
  <c r="CG1234" i="1" s="1"/>
  <c r="CI1234" i="1" s="1"/>
  <c r="P1233" i="1"/>
  <c r="N1652" i="1"/>
  <c r="Z1652" i="1" s="1"/>
  <c r="AF1652" i="1" s="1"/>
  <c r="AX1652" i="1" s="1"/>
  <c r="BB1652" i="1" s="1"/>
  <c r="BP1652" i="1" s="1"/>
  <c r="BV1652" i="1" s="1"/>
  <c r="CJ1652" i="1" s="1"/>
  <c r="H1651" i="1"/>
  <c r="V1516" i="1"/>
  <c r="AA1517" i="1"/>
  <c r="AG1517" i="1" s="1"/>
  <c r="AY1517" i="1" s="1"/>
  <c r="BC1517" i="1" s="1"/>
  <c r="BQ1517" i="1" s="1"/>
  <c r="BW1517" i="1" s="1"/>
  <c r="CM1517" i="1" s="1"/>
  <c r="CO1517" i="1" s="1"/>
  <c r="O1240" i="1"/>
  <c r="AA1240" i="1" s="1"/>
  <c r="AG1240" i="1" s="1"/>
  <c r="AY1240" i="1" s="1"/>
  <c r="BC1240" i="1" s="1"/>
  <c r="BQ1240" i="1" s="1"/>
  <c r="BW1240" i="1" s="1"/>
  <c r="CM1240" i="1" s="1"/>
  <c r="I1239" i="1"/>
  <c r="L728" i="1"/>
  <c r="O781" i="1"/>
  <c r="AA781" i="1" s="1"/>
  <c r="AG781" i="1" s="1"/>
  <c r="AY781" i="1" s="1"/>
  <c r="BC781" i="1" s="1"/>
  <c r="BQ781" i="1" s="1"/>
  <c r="BW781" i="1" s="1"/>
  <c r="CM781" i="1" s="1"/>
  <c r="CO781" i="1" s="1"/>
  <c r="M187" i="1"/>
  <c r="Y187" i="1" s="1"/>
  <c r="AE187" i="1" s="1"/>
  <c r="AW187" i="1" s="1"/>
  <c r="BA187" i="1" s="1"/>
  <c r="BO187" i="1" s="1"/>
  <c r="BU187" i="1" s="1"/>
  <c r="CG187" i="1" s="1"/>
  <c r="CI187" i="1" s="1"/>
  <c r="G186" i="1"/>
  <c r="K19" i="1"/>
  <c r="N20" i="1"/>
  <c r="Z20" i="1" s="1"/>
  <c r="AF20" i="1" s="1"/>
  <c r="AX20" i="1" s="1"/>
  <c r="BB20" i="1" s="1"/>
  <c r="BP20" i="1" s="1"/>
  <c r="BV20" i="1" s="1"/>
  <c r="CJ20" i="1" s="1"/>
  <c r="CL20" i="1" s="1"/>
  <c r="Y118" i="1"/>
  <c r="AE118" i="1" s="1"/>
  <c r="AW118" i="1" s="1"/>
  <c r="BA118" i="1" s="1"/>
  <c r="BO118" i="1" s="1"/>
  <c r="BU118" i="1" s="1"/>
  <c r="CG118" i="1" s="1"/>
  <c r="P117" i="1"/>
  <c r="O165" i="1"/>
  <c r="AA165" i="1" s="1"/>
  <c r="AG165" i="1" s="1"/>
  <c r="AY165" i="1" s="1"/>
  <c r="BC165" i="1" s="1"/>
  <c r="BQ165" i="1" s="1"/>
  <c r="BW165" i="1" s="1"/>
  <c r="CM165" i="1" s="1"/>
  <c r="CO165" i="1" s="1"/>
  <c r="I164" i="1"/>
  <c r="H18" i="1"/>
  <c r="O92" i="1"/>
  <c r="AA92" i="1" s="1"/>
  <c r="AG92" i="1" s="1"/>
  <c r="AY92" i="1" s="1"/>
  <c r="BC92" i="1" s="1"/>
  <c r="BQ92" i="1" s="1"/>
  <c r="BW92" i="1" s="1"/>
  <c r="CM92" i="1" s="1"/>
  <c r="CO92" i="1" s="1"/>
  <c r="I91" i="1"/>
  <c r="O235" i="1"/>
  <c r="AA235" i="1" s="1"/>
  <c r="AG235" i="1" s="1"/>
  <c r="AY235" i="1" s="1"/>
  <c r="BC235" i="1" s="1"/>
  <c r="BQ235" i="1" s="1"/>
  <c r="BW235" i="1" s="1"/>
  <c r="CM235" i="1" s="1"/>
  <c r="CO235" i="1" s="1"/>
  <c r="I234" i="1"/>
  <c r="O234" i="1" s="1"/>
  <c r="AA234" i="1" s="1"/>
  <c r="AG234" i="1" s="1"/>
  <c r="AY234" i="1" s="1"/>
  <c r="BC234" i="1" s="1"/>
  <c r="BQ234" i="1" s="1"/>
  <c r="BW234" i="1" s="1"/>
  <c r="CM234" i="1" s="1"/>
  <c r="CO234" i="1" s="1"/>
  <c r="O270" i="1"/>
  <c r="AA270" i="1" s="1"/>
  <c r="AG270" i="1" s="1"/>
  <c r="AY270" i="1" s="1"/>
  <c r="BC270" i="1" s="1"/>
  <c r="BQ270" i="1" s="1"/>
  <c r="BW270" i="1" s="1"/>
  <c r="CM270" i="1" s="1"/>
  <c r="CO270" i="1" s="1"/>
  <c r="I269" i="1"/>
  <c r="O269" i="1" s="1"/>
  <c r="AA269" i="1" s="1"/>
  <c r="AG269" i="1" s="1"/>
  <c r="AY269" i="1" s="1"/>
  <c r="BC269" i="1" s="1"/>
  <c r="BQ269" i="1" s="1"/>
  <c r="BW269" i="1" s="1"/>
  <c r="CM269" i="1" s="1"/>
  <c r="CO269" i="1" s="1"/>
  <c r="M316" i="1"/>
  <c r="Y316" i="1" s="1"/>
  <c r="AE316" i="1" s="1"/>
  <c r="AW316" i="1" s="1"/>
  <c r="BA316" i="1" s="1"/>
  <c r="BO316" i="1" s="1"/>
  <c r="BU316" i="1" s="1"/>
  <c r="CG316" i="1" s="1"/>
  <c r="CI316" i="1" s="1"/>
  <c r="G315" i="1"/>
  <c r="M315" i="1" s="1"/>
  <c r="Y315" i="1" s="1"/>
  <c r="AE315" i="1" s="1"/>
  <c r="AW315" i="1" s="1"/>
  <c r="BA315" i="1" s="1"/>
  <c r="BO315" i="1" s="1"/>
  <c r="BU315" i="1" s="1"/>
  <c r="CG315" i="1" s="1"/>
  <c r="CI315" i="1" s="1"/>
  <c r="O349" i="1"/>
  <c r="AA349" i="1" s="1"/>
  <c r="AG349" i="1" s="1"/>
  <c r="AY349" i="1" s="1"/>
  <c r="BC349" i="1" s="1"/>
  <c r="BQ349" i="1" s="1"/>
  <c r="BW349" i="1" s="1"/>
  <c r="CM349" i="1" s="1"/>
  <c r="CO349" i="1" s="1"/>
  <c r="I348" i="1"/>
  <c r="CM575" i="1"/>
  <c r="CO575" i="1" s="1"/>
  <c r="CD574" i="1"/>
  <c r="AY887" i="1"/>
  <c r="BC887" i="1" s="1"/>
  <c r="BQ887" i="1" s="1"/>
  <c r="BW887" i="1" s="1"/>
  <c r="CM887" i="1" s="1"/>
  <c r="CO887" i="1" s="1"/>
  <c r="AR886" i="1"/>
  <c r="AR885" i="1" s="1"/>
  <c r="AR872" i="1" s="1"/>
  <c r="AR871" i="1" s="1"/>
  <c r="O998" i="1"/>
  <c r="AA998" i="1" s="1"/>
  <c r="AG998" i="1" s="1"/>
  <c r="AY998" i="1" s="1"/>
  <c r="BC998" i="1" s="1"/>
  <c r="BQ998" i="1" s="1"/>
  <c r="BW998" i="1" s="1"/>
  <c r="CM998" i="1" s="1"/>
  <c r="CO998" i="1" s="1"/>
  <c r="I997" i="1"/>
  <c r="N667" i="1"/>
  <c r="Z667" i="1" s="1"/>
  <c r="AF667" i="1" s="1"/>
  <c r="AX667" i="1" s="1"/>
  <c r="BB667" i="1" s="1"/>
  <c r="BP667" i="1" s="1"/>
  <c r="BV667" i="1" s="1"/>
  <c r="CJ667" i="1" s="1"/>
  <c r="H666" i="1"/>
  <c r="O691" i="1"/>
  <c r="AA691" i="1" s="1"/>
  <c r="AG691" i="1" s="1"/>
  <c r="AY691" i="1" s="1"/>
  <c r="BC691" i="1" s="1"/>
  <c r="BQ691" i="1" s="1"/>
  <c r="BW691" i="1" s="1"/>
  <c r="CM691" i="1" s="1"/>
  <c r="I690" i="1"/>
  <c r="O717" i="1"/>
  <c r="AA717" i="1" s="1"/>
  <c r="AG717" i="1" s="1"/>
  <c r="AY717" i="1" s="1"/>
  <c r="BC717" i="1" s="1"/>
  <c r="BQ717" i="1" s="1"/>
  <c r="BW717" i="1" s="1"/>
  <c r="CM717" i="1" s="1"/>
  <c r="I716" i="1"/>
  <c r="O744" i="1"/>
  <c r="AA744" i="1" s="1"/>
  <c r="AG744" i="1" s="1"/>
  <c r="I743" i="1"/>
  <c r="M875" i="1"/>
  <c r="Y875" i="1" s="1"/>
  <c r="AE875" i="1" s="1"/>
  <c r="AW875" i="1" s="1"/>
  <c r="BA875" i="1" s="1"/>
  <c r="BO875" i="1" s="1"/>
  <c r="BU875" i="1" s="1"/>
  <c r="CG875" i="1" s="1"/>
  <c r="G874" i="1"/>
  <c r="O605" i="1"/>
  <c r="AA605" i="1" s="1"/>
  <c r="AG605" i="1" s="1"/>
  <c r="AY605" i="1" s="1"/>
  <c r="BC605" i="1" s="1"/>
  <c r="BQ605" i="1" s="1"/>
  <c r="BW605" i="1" s="1"/>
  <c r="CM605" i="1" s="1"/>
  <c r="CO605" i="1" s="1"/>
  <c r="I604" i="1"/>
  <c r="O604" i="1" s="1"/>
  <c r="AA604" i="1" s="1"/>
  <c r="AG604" i="1" s="1"/>
  <c r="AY604" i="1" s="1"/>
  <c r="BC604" i="1" s="1"/>
  <c r="BQ604" i="1" s="1"/>
  <c r="BW604" i="1" s="1"/>
  <c r="CM604" i="1" s="1"/>
  <c r="CO604" i="1" s="1"/>
  <c r="M1225" i="1"/>
  <c r="Y1225" i="1" s="1"/>
  <c r="AE1225" i="1" s="1"/>
  <c r="AW1225" i="1" s="1"/>
  <c r="BA1225" i="1" s="1"/>
  <c r="BO1225" i="1" s="1"/>
  <c r="BU1225" i="1" s="1"/>
  <c r="CG1225" i="1" s="1"/>
  <c r="CI1225" i="1" s="1"/>
  <c r="G1224" i="1"/>
  <c r="O1304" i="1"/>
  <c r="AA1304" i="1" s="1"/>
  <c r="AG1304" i="1" s="1"/>
  <c r="AY1304" i="1" s="1"/>
  <c r="BC1304" i="1" s="1"/>
  <c r="BQ1304" i="1" s="1"/>
  <c r="BW1304" i="1" s="1"/>
  <c r="CM1304" i="1" s="1"/>
  <c r="I1303" i="1"/>
  <c r="L1355" i="1"/>
  <c r="L1354" i="1" s="1"/>
  <c r="O1356" i="1"/>
  <c r="AA1356" i="1" s="1"/>
  <c r="AG1356" i="1" s="1"/>
  <c r="AY1356" i="1" s="1"/>
  <c r="BC1356" i="1" s="1"/>
  <c r="BQ1356" i="1" s="1"/>
  <c r="BW1356" i="1" s="1"/>
  <c r="CM1356" i="1" s="1"/>
  <c r="CO1356" i="1" s="1"/>
  <c r="H1417" i="1"/>
  <c r="N1418" i="1"/>
  <c r="Z1418" i="1" s="1"/>
  <c r="AF1418" i="1" s="1"/>
  <c r="AX1418" i="1" s="1"/>
  <c r="BB1418" i="1" s="1"/>
  <c r="BP1418" i="1" s="1"/>
  <c r="BV1418" i="1" s="1"/>
  <c r="CJ1418" i="1" s="1"/>
  <c r="N1209" i="1"/>
  <c r="Z1209" i="1" s="1"/>
  <c r="AF1209" i="1" s="1"/>
  <c r="AX1209" i="1" s="1"/>
  <c r="BB1209" i="1" s="1"/>
  <c r="BP1209" i="1" s="1"/>
  <c r="BV1209" i="1" s="1"/>
  <c r="CJ1209" i="1" s="1"/>
  <c r="H1208" i="1"/>
  <c r="O1425" i="1"/>
  <c r="AA1425" i="1" s="1"/>
  <c r="AG1425" i="1" s="1"/>
  <c r="AY1425" i="1" s="1"/>
  <c r="BC1425" i="1" s="1"/>
  <c r="BQ1425" i="1" s="1"/>
  <c r="BW1425" i="1" s="1"/>
  <c r="CM1425" i="1" s="1"/>
  <c r="I1424" i="1"/>
  <c r="N1645" i="1"/>
  <c r="Z1645" i="1" s="1"/>
  <c r="AF1645" i="1" s="1"/>
  <c r="AX1645" i="1" s="1"/>
  <c r="BB1645" i="1" s="1"/>
  <c r="BP1645" i="1" s="1"/>
  <c r="BV1645" i="1" s="1"/>
  <c r="CJ1645" i="1" s="1"/>
  <c r="H1644" i="1"/>
  <c r="N1644" i="1" s="1"/>
  <c r="Z1644" i="1" s="1"/>
  <c r="AF1644" i="1" s="1"/>
  <c r="AX1644" i="1" s="1"/>
  <c r="BB1644" i="1" s="1"/>
  <c r="BP1644" i="1" s="1"/>
  <c r="BV1644" i="1" s="1"/>
  <c r="CJ1644" i="1" s="1"/>
  <c r="CL1644" i="1" s="1"/>
  <c r="N1673" i="1"/>
  <c r="Z1673" i="1" s="1"/>
  <c r="AF1673" i="1" s="1"/>
  <c r="AX1673" i="1" s="1"/>
  <c r="BB1673" i="1" s="1"/>
  <c r="BP1673" i="1" s="1"/>
  <c r="BV1673" i="1" s="1"/>
  <c r="CJ1673" i="1" s="1"/>
  <c r="H1672" i="1"/>
  <c r="N1425" i="1"/>
  <c r="Z1425" i="1" s="1"/>
  <c r="AF1425" i="1" s="1"/>
  <c r="AX1425" i="1" s="1"/>
  <c r="BB1425" i="1" s="1"/>
  <c r="BP1425" i="1" s="1"/>
  <c r="BV1425" i="1" s="1"/>
  <c r="CJ1425" i="1" s="1"/>
  <c r="H1424" i="1"/>
  <c r="M1529" i="1"/>
  <c r="Y1529" i="1" s="1"/>
  <c r="AE1529" i="1" s="1"/>
  <c r="AW1529" i="1" s="1"/>
  <c r="BA1529" i="1" s="1"/>
  <c r="BO1529" i="1" s="1"/>
  <c r="BU1529" i="1" s="1"/>
  <c r="CG1529" i="1" s="1"/>
  <c r="CI1529" i="1" s="1"/>
  <c r="G1528" i="1"/>
  <c r="M1528" i="1" s="1"/>
  <c r="Y1528" i="1" s="1"/>
  <c r="AE1528" i="1" s="1"/>
  <c r="AW1528" i="1" s="1"/>
  <c r="BA1528" i="1" s="1"/>
  <c r="BO1528" i="1" s="1"/>
  <c r="BU1528" i="1" s="1"/>
  <c r="CG1528" i="1" s="1"/>
  <c r="CI1528" i="1" s="1"/>
  <c r="AX1681" i="1"/>
  <c r="BB1681" i="1" s="1"/>
  <c r="BP1681" i="1" s="1"/>
  <c r="BV1681" i="1" s="1"/>
  <c r="CJ1681" i="1" s="1"/>
  <c r="AM1680" i="1"/>
  <c r="AM1679" i="1" s="1"/>
  <c r="AM1678" i="1" s="1"/>
  <c r="M1692" i="1"/>
  <c r="Y1692" i="1" s="1"/>
  <c r="AE1692" i="1" s="1"/>
  <c r="AW1692" i="1" s="1"/>
  <c r="BA1692" i="1" s="1"/>
  <c r="BO1692" i="1" s="1"/>
  <c r="BU1692" i="1" s="1"/>
  <c r="CG1692" i="1" s="1"/>
  <c r="CI1692" i="1" s="1"/>
  <c r="G1691" i="1"/>
  <c r="O1600" i="1"/>
  <c r="AA1600" i="1" s="1"/>
  <c r="AG1600" i="1" s="1"/>
  <c r="AY1600" i="1" s="1"/>
  <c r="BC1600" i="1" s="1"/>
  <c r="BQ1600" i="1" s="1"/>
  <c r="BW1600" i="1" s="1"/>
  <c r="CM1600" i="1" s="1"/>
  <c r="I1595" i="1"/>
  <c r="O1633" i="1"/>
  <c r="AA1633" i="1" s="1"/>
  <c r="AG1633" i="1" s="1"/>
  <c r="AY1633" i="1" s="1"/>
  <c r="BC1633" i="1" s="1"/>
  <c r="BQ1633" i="1" s="1"/>
  <c r="BW1633" i="1" s="1"/>
  <c r="CM1633" i="1" s="1"/>
  <c r="CO1633" i="1" s="1"/>
  <c r="I1632" i="1"/>
  <c r="O1632" i="1" s="1"/>
  <c r="AA1632" i="1" s="1"/>
  <c r="AG1632" i="1" s="1"/>
  <c r="AY1632" i="1" s="1"/>
  <c r="BC1632" i="1" s="1"/>
  <c r="BQ1632" i="1" s="1"/>
  <c r="BW1632" i="1" s="1"/>
  <c r="CM1632" i="1" s="1"/>
  <c r="CO1632" i="1" s="1"/>
  <c r="N1772" i="1"/>
  <c r="Z1772" i="1" s="1"/>
  <c r="AF1772" i="1" s="1"/>
  <c r="AX1772" i="1" s="1"/>
  <c r="BB1772" i="1" s="1"/>
  <c r="BP1772" i="1" s="1"/>
  <c r="BV1772" i="1" s="1"/>
  <c r="CJ1772" i="1" s="1"/>
  <c r="CL1772" i="1" s="1"/>
  <c r="H1771" i="1"/>
  <c r="N1771" i="1" s="1"/>
  <c r="Z1771" i="1" s="1"/>
  <c r="AF1771" i="1" s="1"/>
  <c r="AX1771" i="1" s="1"/>
  <c r="BB1771" i="1" s="1"/>
  <c r="BP1771" i="1" s="1"/>
  <c r="BV1771" i="1" s="1"/>
  <c r="CJ1771" i="1" s="1"/>
  <c r="CL1771" i="1" s="1"/>
  <c r="O1872" i="1"/>
  <c r="AA1872" i="1" s="1"/>
  <c r="AG1872" i="1" s="1"/>
  <c r="AY1872" i="1" s="1"/>
  <c r="BC1872" i="1" s="1"/>
  <c r="BQ1872" i="1" s="1"/>
  <c r="BW1872" i="1" s="1"/>
  <c r="CM1872" i="1" s="1"/>
  <c r="CO1872" i="1" s="1"/>
  <c r="I1871" i="1"/>
  <c r="N1621" i="1"/>
  <c r="Z1621" i="1" s="1"/>
  <c r="AF1621" i="1" s="1"/>
  <c r="AX1621" i="1" s="1"/>
  <c r="BB1621" i="1" s="1"/>
  <c r="BP1621" i="1" s="1"/>
  <c r="BV1621" i="1" s="1"/>
  <c r="CJ1621" i="1" s="1"/>
  <c r="CL1621" i="1" s="1"/>
  <c r="H1620" i="1"/>
  <c r="N1620" i="1" s="1"/>
  <c r="Z1620" i="1" s="1"/>
  <c r="AF1620" i="1" s="1"/>
  <c r="AX1620" i="1" s="1"/>
  <c r="BB1620" i="1" s="1"/>
  <c r="BP1620" i="1" s="1"/>
  <c r="BV1620" i="1" s="1"/>
  <c r="CJ1620" i="1" s="1"/>
  <c r="CL1620" i="1" s="1"/>
  <c r="O1658" i="1"/>
  <c r="AA1658" i="1" s="1"/>
  <c r="AG1658" i="1" s="1"/>
  <c r="AY1658" i="1" s="1"/>
  <c r="BC1658" i="1" s="1"/>
  <c r="BQ1658" i="1" s="1"/>
  <c r="BW1658" i="1" s="1"/>
  <c r="CM1658" i="1" s="1"/>
  <c r="CO1658" i="1" s="1"/>
  <c r="I1657" i="1"/>
  <c r="N1756" i="1"/>
  <c r="Z1756" i="1" s="1"/>
  <c r="AF1756" i="1" s="1"/>
  <c r="AX1756" i="1" s="1"/>
  <c r="BB1756" i="1" s="1"/>
  <c r="BP1756" i="1" s="1"/>
  <c r="BV1756" i="1" s="1"/>
  <c r="CJ1756" i="1" s="1"/>
  <c r="H1749" i="1"/>
  <c r="O1773" i="1"/>
  <c r="AA1773" i="1" s="1"/>
  <c r="AG1773" i="1" s="1"/>
  <c r="AY1773" i="1" s="1"/>
  <c r="BC1773" i="1" s="1"/>
  <c r="BQ1773" i="1" s="1"/>
  <c r="BW1773" i="1" s="1"/>
  <c r="CM1773" i="1" s="1"/>
  <c r="CO1773" i="1" s="1"/>
  <c r="I1772" i="1"/>
  <c r="M2010" i="1"/>
  <c r="Y2010" i="1" s="1"/>
  <c r="AE2010" i="1" s="1"/>
  <c r="AW2010" i="1" s="1"/>
  <c r="BA2010" i="1" s="1"/>
  <c r="BO2010" i="1" s="1"/>
  <c r="BU2010" i="1" s="1"/>
  <c r="CG2010" i="1" s="1"/>
  <c r="CI2010" i="1" s="1"/>
  <c r="G2009" i="1"/>
  <c r="H2208" i="1"/>
  <c r="M2365" i="1"/>
  <c r="Y2365" i="1" s="1"/>
  <c r="AE2365" i="1" s="1"/>
  <c r="AW2365" i="1" s="1"/>
  <c r="BA2365" i="1" s="1"/>
  <c r="BO2365" i="1" s="1"/>
  <c r="BU2365" i="1" s="1"/>
  <c r="CG2365" i="1" s="1"/>
  <c r="CI2365" i="1" s="1"/>
  <c r="G2364" i="1"/>
  <c r="N2556" i="1"/>
  <c r="Z2556" i="1" s="1"/>
  <c r="AF2556" i="1" s="1"/>
  <c r="AX2556" i="1" s="1"/>
  <c r="BB2556" i="1" s="1"/>
  <c r="BP2556" i="1" s="1"/>
  <c r="BV2556" i="1" s="1"/>
  <c r="CJ2556" i="1" s="1"/>
  <c r="CL2556" i="1" s="1"/>
  <c r="H2555" i="1"/>
  <c r="M2541" i="1"/>
  <c r="Y2541" i="1" s="1"/>
  <c r="AE2541" i="1" s="1"/>
  <c r="AW2541" i="1" s="1"/>
  <c r="BA2541" i="1" s="1"/>
  <c r="BO2541" i="1" s="1"/>
  <c r="BU2541" i="1" s="1"/>
  <c r="CG2541" i="1" s="1"/>
  <c r="CI2541" i="1" s="1"/>
  <c r="G2540" i="1"/>
  <c r="M2540" i="1" s="1"/>
  <c r="Y2540" i="1" s="1"/>
  <c r="AE2540" i="1" s="1"/>
  <c r="AW2540" i="1" s="1"/>
  <c r="BA2540" i="1" s="1"/>
  <c r="BO2540" i="1" s="1"/>
  <c r="BU2540" i="1" s="1"/>
  <c r="CG2540" i="1" s="1"/>
  <c r="CI2540" i="1" s="1"/>
  <c r="M2695" i="1"/>
  <c r="Y2695" i="1" s="1"/>
  <c r="AE2695" i="1" s="1"/>
  <c r="AW2695" i="1" s="1"/>
  <c r="BA2695" i="1" s="1"/>
  <c r="BO2695" i="1" s="1"/>
  <c r="BU2695" i="1" s="1"/>
  <c r="CG2695" i="1" s="1"/>
  <c r="CI2695" i="1" s="1"/>
  <c r="G2694" i="1"/>
  <c r="N2749" i="1"/>
  <c r="Z2749" i="1" s="1"/>
  <c r="AF2749" i="1" s="1"/>
  <c r="AX2749" i="1" s="1"/>
  <c r="BB2749" i="1" s="1"/>
  <c r="BP2749" i="1" s="1"/>
  <c r="BV2749" i="1" s="1"/>
  <c r="CJ2749" i="1" s="1"/>
  <c r="CL2749" i="1" s="1"/>
  <c r="H2748" i="1"/>
  <c r="O1131" i="1"/>
  <c r="AA1131" i="1" s="1"/>
  <c r="AG1131" i="1" s="1"/>
  <c r="AY1131" i="1" s="1"/>
  <c r="BC1131" i="1" s="1"/>
  <c r="BQ1131" i="1" s="1"/>
  <c r="BW1131" i="1" s="1"/>
  <c r="CM1131" i="1" s="1"/>
  <c r="I1130" i="1"/>
  <c r="O1130" i="1" s="1"/>
  <c r="AA1130" i="1" s="1"/>
  <c r="AG1130" i="1" s="1"/>
  <c r="AY1130" i="1" s="1"/>
  <c r="BC1130" i="1" s="1"/>
  <c r="BQ1130" i="1" s="1"/>
  <c r="BW1130" i="1" s="1"/>
  <c r="CM1130" i="1" s="1"/>
  <c r="CO1130" i="1" s="1"/>
  <c r="N1666" i="1"/>
  <c r="Z1666" i="1" s="1"/>
  <c r="AF1666" i="1" s="1"/>
  <c r="AX1666" i="1" s="1"/>
  <c r="BB1666" i="1" s="1"/>
  <c r="BP1666" i="1" s="1"/>
  <c r="BV1666" i="1" s="1"/>
  <c r="CJ1666" i="1" s="1"/>
  <c r="H1665" i="1"/>
  <c r="N1382" i="1"/>
  <c r="Z1382" i="1" s="1"/>
  <c r="AF1382" i="1" s="1"/>
  <c r="AX1382" i="1" s="1"/>
  <c r="BB1382" i="1" s="1"/>
  <c r="BP1382" i="1" s="1"/>
  <c r="BV1382" i="1" s="1"/>
  <c r="CJ1382" i="1" s="1"/>
  <c r="H1381" i="1"/>
  <c r="N1459" i="1"/>
  <c r="Z1459" i="1" s="1"/>
  <c r="AF1459" i="1" s="1"/>
  <c r="AX1459" i="1" s="1"/>
  <c r="BB1459" i="1" s="1"/>
  <c r="BP1459" i="1" s="1"/>
  <c r="BV1459" i="1" s="1"/>
  <c r="CJ1459" i="1" s="1"/>
  <c r="H1454" i="1"/>
  <c r="CJ1949" i="1"/>
  <c r="CA1916" i="1"/>
  <c r="CA1915" i="1" s="1"/>
  <c r="M125" i="1"/>
  <c r="Y125" i="1" s="1"/>
  <c r="AE125" i="1" s="1"/>
  <c r="AW125" i="1" s="1"/>
  <c r="BA125" i="1" s="1"/>
  <c r="BO125" i="1" s="1"/>
  <c r="BU125" i="1" s="1"/>
  <c r="CG125" i="1" s="1"/>
  <c r="CI125" i="1" s="1"/>
  <c r="G124" i="1"/>
  <c r="M261" i="1"/>
  <c r="Y261" i="1" s="1"/>
  <c r="AE261" i="1" s="1"/>
  <c r="AW261" i="1" s="1"/>
  <c r="BA261" i="1" s="1"/>
  <c r="BO261" i="1" s="1"/>
  <c r="BU261" i="1" s="1"/>
  <c r="CG261" i="1" s="1"/>
  <c r="CI261" i="1" s="1"/>
  <c r="G260" i="1"/>
  <c r="O323" i="1"/>
  <c r="AA323" i="1" s="1"/>
  <c r="AG323" i="1" s="1"/>
  <c r="AY323" i="1" s="1"/>
  <c r="BC323" i="1" s="1"/>
  <c r="BQ323" i="1" s="1"/>
  <c r="BW323" i="1" s="1"/>
  <c r="CM323" i="1" s="1"/>
  <c r="CO323" i="1" s="1"/>
  <c r="I322" i="1"/>
  <c r="O322" i="1" s="1"/>
  <c r="AA322" i="1" s="1"/>
  <c r="AG322" i="1" s="1"/>
  <c r="AY322" i="1" s="1"/>
  <c r="BC322" i="1" s="1"/>
  <c r="BQ322" i="1" s="1"/>
  <c r="BW322" i="1" s="1"/>
  <c r="CM322" i="1" s="1"/>
  <c r="CO322" i="1" s="1"/>
  <c r="N92" i="1"/>
  <c r="Z92" i="1" s="1"/>
  <c r="AF92" i="1" s="1"/>
  <c r="AX92" i="1" s="1"/>
  <c r="BB92" i="1" s="1"/>
  <c r="BP92" i="1" s="1"/>
  <c r="BV92" i="1" s="1"/>
  <c r="CJ92" i="1" s="1"/>
  <c r="CL92" i="1" s="1"/>
  <c r="H91" i="1"/>
  <c r="N104" i="1"/>
  <c r="Z104" i="1" s="1"/>
  <c r="AF104" i="1" s="1"/>
  <c r="AX104" i="1" s="1"/>
  <c r="BB104" i="1" s="1"/>
  <c r="BP104" i="1" s="1"/>
  <c r="BV104" i="1" s="1"/>
  <c r="CJ104" i="1" s="1"/>
  <c r="CL104" i="1" s="1"/>
  <c r="H103" i="1"/>
  <c r="T117" i="1"/>
  <c r="Z118" i="1"/>
  <c r="AF118" i="1" s="1"/>
  <c r="AX118" i="1" s="1"/>
  <c r="BB118" i="1" s="1"/>
  <c r="BP118" i="1" s="1"/>
  <c r="BV118" i="1" s="1"/>
  <c r="CJ118" i="1" s="1"/>
  <c r="J493" i="1"/>
  <c r="M493" i="1" s="1"/>
  <c r="Y493" i="1" s="1"/>
  <c r="AE493" i="1" s="1"/>
  <c r="AW493" i="1" s="1"/>
  <c r="BA493" i="1" s="1"/>
  <c r="BO493" i="1" s="1"/>
  <c r="BU493" i="1" s="1"/>
  <c r="CG493" i="1" s="1"/>
  <c r="CI493" i="1" s="1"/>
  <c r="M494" i="1"/>
  <c r="Y494" i="1" s="1"/>
  <c r="AE494" i="1" s="1"/>
  <c r="AW494" i="1" s="1"/>
  <c r="BA494" i="1" s="1"/>
  <c r="BO494" i="1" s="1"/>
  <c r="BU494" i="1" s="1"/>
  <c r="CG494" i="1" s="1"/>
  <c r="CI494" i="1" s="1"/>
  <c r="N582" i="1"/>
  <c r="Z582" i="1" s="1"/>
  <c r="AF582" i="1" s="1"/>
  <c r="AX582" i="1" s="1"/>
  <c r="BB582" i="1" s="1"/>
  <c r="BP582" i="1" s="1"/>
  <c r="BV582" i="1" s="1"/>
  <c r="CJ582" i="1" s="1"/>
  <c r="CL582" i="1" s="1"/>
  <c r="H581" i="1"/>
  <c r="M927" i="1"/>
  <c r="Y927" i="1" s="1"/>
  <c r="AE927" i="1" s="1"/>
  <c r="AW927" i="1" s="1"/>
  <c r="BA927" i="1" s="1"/>
  <c r="BO927" i="1" s="1"/>
  <c r="BU927" i="1" s="1"/>
  <c r="CG927" i="1" s="1"/>
  <c r="G926" i="1"/>
  <c r="M1025" i="1"/>
  <c r="Y1025" i="1" s="1"/>
  <c r="AE1025" i="1" s="1"/>
  <c r="G1024" i="1"/>
  <c r="K1084" i="1"/>
  <c r="M999" i="1"/>
  <c r="Y999" i="1" s="1"/>
  <c r="AE999" i="1" s="1"/>
  <c r="AW999" i="1" s="1"/>
  <c r="BA999" i="1" s="1"/>
  <c r="BO999" i="1" s="1"/>
  <c r="BU999" i="1" s="1"/>
  <c r="CG999" i="1" s="1"/>
  <c r="G998" i="1"/>
  <c r="AH1025" i="1"/>
  <c r="AH1024" i="1" s="1"/>
  <c r="AH1011" i="1" s="1"/>
  <c r="AH1010" i="1" s="1"/>
  <c r="AW1026" i="1"/>
  <c r="BA1026" i="1" s="1"/>
  <c r="BO1026" i="1" s="1"/>
  <c r="BU1026" i="1" s="1"/>
  <c r="CG1026" i="1" s="1"/>
  <c r="CI1026" i="1" s="1"/>
  <c r="O698" i="1"/>
  <c r="AA698" i="1" s="1"/>
  <c r="AG698" i="1" s="1"/>
  <c r="AY698" i="1" s="1"/>
  <c r="BC698" i="1" s="1"/>
  <c r="BQ698" i="1" s="1"/>
  <c r="BW698" i="1" s="1"/>
  <c r="CM698" i="1" s="1"/>
  <c r="I697" i="1"/>
  <c r="O724" i="1"/>
  <c r="AA724" i="1" s="1"/>
  <c r="AG724" i="1" s="1"/>
  <c r="AY724" i="1" s="1"/>
  <c r="BC724" i="1" s="1"/>
  <c r="BQ724" i="1" s="1"/>
  <c r="BW724" i="1" s="1"/>
  <c r="CM724" i="1" s="1"/>
  <c r="I723" i="1"/>
  <c r="N774" i="1"/>
  <c r="Z774" i="1" s="1"/>
  <c r="AF774" i="1" s="1"/>
  <c r="AX774" i="1" s="1"/>
  <c r="BB774" i="1" s="1"/>
  <c r="BP774" i="1" s="1"/>
  <c r="BV774" i="1" s="1"/>
  <c r="CJ774" i="1" s="1"/>
  <c r="CL774" i="1" s="1"/>
  <c r="H773" i="1"/>
  <c r="N773" i="1" s="1"/>
  <c r="Z773" i="1" s="1"/>
  <c r="AF773" i="1" s="1"/>
  <c r="AX773" i="1" s="1"/>
  <c r="BB773" i="1" s="1"/>
  <c r="BP773" i="1" s="1"/>
  <c r="BV773" i="1" s="1"/>
  <c r="CJ773" i="1" s="1"/>
  <c r="CL773" i="1" s="1"/>
  <c r="O637" i="1"/>
  <c r="AA637" i="1" s="1"/>
  <c r="AG637" i="1" s="1"/>
  <c r="AY637" i="1" s="1"/>
  <c r="BC637" i="1" s="1"/>
  <c r="BQ637" i="1" s="1"/>
  <c r="BW637" i="1" s="1"/>
  <c r="CM637" i="1" s="1"/>
  <c r="CO637" i="1" s="1"/>
  <c r="I636" i="1"/>
  <c r="O853" i="1"/>
  <c r="AA853" i="1" s="1"/>
  <c r="AG853" i="1" s="1"/>
  <c r="AY853" i="1" s="1"/>
  <c r="BC853" i="1" s="1"/>
  <c r="BQ853" i="1" s="1"/>
  <c r="BW853" i="1" s="1"/>
  <c r="CM853" i="1" s="1"/>
  <c r="I852" i="1"/>
  <c r="O852" i="1" s="1"/>
  <c r="AA852" i="1" s="1"/>
  <c r="AG852" i="1" s="1"/>
  <c r="AY852" i="1" s="1"/>
  <c r="BC852" i="1" s="1"/>
  <c r="BQ852" i="1" s="1"/>
  <c r="BW852" i="1" s="1"/>
  <c r="CM852" i="1" s="1"/>
  <c r="CO852" i="1" s="1"/>
  <c r="AH1167" i="1"/>
  <c r="AH1166" i="1" s="1"/>
  <c r="AH1153" i="1" s="1"/>
  <c r="AH1152" i="1" s="1"/>
  <c r="AW1168" i="1"/>
  <c r="BA1168" i="1" s="1"/>
  <c r="BO1168" i="1" s="1"/>
  <c r="BU1168" i="1" s="1"/>
  <c r="CG1168" i="1" s="1"/>
  <c r="CI1168" i="1" s="1"/>
  <c r="N1357" i="1"/>
  <c r="Z1357" i="1" s="1"/>
  <c r="AF1357" i="1" s="1"/>
  <c r="AX1357" i="1" s="1"/>
  <c r="BB1357" i="1" s="1"/>
  <c r="BP1357" i="1" s="1"/>
  <c r="BV1357" i="1" s="1"/>
  <c r="CJ1357" i="1" s="1"/>
  <c r="H1356" i="1"/>
  <c r="O1030" i="1"/>
  <c r="AA1030" i="1" s="1"/>
  <c r="AG1030" i="1" s="1"/>
  <c r="AY1030" i="1" s="1"/>
  <c r="BC1030" i="1" s="1"/>
  <c r="BQ1030" i="1" s="1"/>
  <c r="BW1030" i="1" s="1"/>
  <c r="CM1030" i="1" s="1"/>
  <c r="I1025" i="1"/>
  <c r="M1069" i="1"/>
  <c r="Y1069" i="1" s="1"/>
  <c r="AE1069" i="1" s="1"/>
  <c r="AW1069" i="1" s="1"/>
  <c r="BA1069" i="1" s="1"/>
  <c r="BO1069" i="1" s="1"/>
  <c r="BU1069" i="1" s="1"/>
  <c r="CG1069" i="1" s="1"/>
  <c r="CI1069" i="1" s="1"/>
  <c r="G1068" i="1"/>
  <c r="M1068" i="1" s="1"/>
  <c r="Y1068" i="1" s="1"/>
  <c r="AE1068" i="1" s="1"/>
  <c r="AW1068" i="1" s="1"/>
  <c r="BA1068" i="1" s="1"/>
  <c r="BO1068" i="1" s="1"/>
  <c r="BU1068" i="1" s="1"/>
  <c r="CG1068" i="1" s="1"/>
  <c r="CI1068" i="1" s="1"/>
  <c r="O1109" i="1"/>
  <c r="AA1109" i="1" s="1"/>
  <c r="AG1109" i="1" s="1"/>
  <c r="AY1109" i="1" s="1"/>
  <c r="BC1109" i="1" s="1"/>
  <c r="BQ1109" i="1" s="1"/>
  <c r="BW1109" i="1" s="1"/>
  <c r="CM1109" i="1" s="1"/>
  <c r="I1108" i="1"/>
  <c r="O1108" i="1" s="1"/>
  <c r="AA1108" i="1" s="1"/>
  <c r="AG1108" i="1" s="1"/>
  <c r="AY1108" i="1" s="1"/>
  <c r="BC1108" i="1" s="1"/>
  <c r="BQ1108" i="1" s="1"/>
  <c r="BW1108" i="1" s="1"/>
  <c r="CM1108" i="1" s="1"/>
  <c r="CO1108" i="1" s="1"/>
  <c r="O1147" i="1"/>
  <c r="AA1147" i="1" s="1"/>
  <c r="AG1147" i="1" s="1"/>
  <c r="AY1147" i="1" s="1"/>
  <c r="BC1147" i="1" s="1"/>
  <c r="BQ1147" i="1" s="1"/>
  <c r="BW1147" i="1" s="1"/>
  <c r="CM1147" i="1" s="1"/>
  <c r="CO1147" i="1" s="1"/>
  <c r="I1146" i="1"/>
  <c r="O1274" i="1"/>
  <c r="AA1274" i="1" s="1"/>
  <c r="AG1274" i="1" s="1"/>
  <c r="AY1274" i="1" s="1"/>
  <c r="BC1274" i="1" s="1"/>
  <c r="BQ1274" i="1" s="1"/>
  <c r="BW1274" i="1" s="1"/>
  <c r="CM1274" i="1" s="1"/>
  <c r="I1273" i="1"/>
  <c r="O1361" i="1"/>
  <c r="AA1361" i="1" s="1"/>
  <c r="AG1361" i="1" s="1"/>
  <c r="AY1361" i="1" s="1"/>
  <c r="BC1361" i="1" s="1"/>
  <c r="BQ1361" i="1" s="1"/>
  <c r="BW1361" i="1" s="1"/>
  <c r="CM1361" i="1" s="1"/>
  <c r="CO1361" i="1" s="1"/>
  <c r="I1355" i="1"/>
  <c r="T1516" i="1"/>
  <c r="Z1517" i="1"/>
  <c r="AF1517" i="1" s="1"/>
  <c r="AX1517" i="1" s="1"/>
  <c r="BB1517" i="1" s="1"/>
  <c r="BP1517" i="1" s="1"/>
  <c r="BV1517" i="1" s="1"/>
  <c r="CJ1517" i="1" s="1"/>
  <c r="CL1517" i="1" s="1"/>
  <c r="M1405" i="1"/>
  <c r="Y1405" i="1" s="1"/>
  <c r="AE1405" i="1" s="1"/>
  <c r="AW1405" i="1" s="1"/>
  <c r="BA1405" i="1" s="1"/>
  <c r="BO1405" i="1" s="1"/>
  <c r="BU1405" i="1" s="1"/>
  <c r="CG1405" i="1" s="1"/>
  <c r="CI1405" i="1" s="1"/>
  <c r="G1404" i="1"/>
  <c r="O1700" i="1"/>
  <c r="AA1700" i="1" s="1"/>
  <c r="AG1700" i="1" s="1"/>
  <c r="AY1700" i="1" s="1"/>
  <c r="BC1700" i="1" s="1"/>
  <c r="BQ1700" i="1" s="1"/>
  <c r="BW1700" i="1" s="1"/>
  <c r="CM1700" i="1" s="1"/>
  <c r="CO1700" i="1" s="1"/>
  <c r="I1699" i="1"/>
  <c r="O1794" i="1"/>
  <c r="AA1794" i="1" s="1"/>
  <c r="AG1794" i="1" s="1"/>
  <c r="AY1794" i="1" s="1"/>
  <c r="BC1794" i="1" s="1"/>
  <c r="BQ1794" i="1" s="1"/>
  <c r="BW1794" i="1" s="1"/>
  <c r="CM1794" i="1" s="1"/>
  <c r="CO1794" i="1" s="1"/>
  <c r="I1793" i="1"/>
  <c r="AX1917" i="1"/>
  <c r="BB1917" i="1" s="1"/>
  <c r="BP1917" i="1" s="1"/>
  <c r="BV1917" i="1" s="1"/>
  <c r="CJ1917" i="1" s="1"/>
  <c r="CL1917" i="1" s="1"/>
  <c r="M1865" i="1"/>
  <c r="Y1865" i="1" s="1"/>
  <c r="AE1865" i="1" s="1"/>
  <c r="AW1865" i="1" s="1"/>
  <c r="BA1865" i="1" s="1"/>
  <c r="BO1865" i="1" s="1"/>
  <c r="BU1865" i="1" s="1"/>
  <c r="CG1865" i="1" s="1"/>
  <c r="CI1865" i="1" s="1"/>
  <c r="G1864" i="1"/>
  <c r="M2277" i="1"/>
  <c r="Y2277" i="1" s="1"/>
  <c r="AE2277" i="1" s="1"/>
  <c r="AW2277" i="1" s="1"/>
  <c r="BA2277" i="1" s="1"/>
  <c r="BO2277" i="1" s="1"/>
  <c r="BU2277" i="1" s="1"/>
  <c r="CG2277" i="1" s="1"/>
  <c r="CI2277" i="1" s="1"/>
  <c r="G2276" i="1"/>
  <c r="M2276" i="1" s="1"/>
  <c r="Y2276" i="1" s="1"/>
  <c r="AE2276" i="1" s="1"/>
  <c r="AW2276" i="1" s="1"/>
  <c r="BA2276" i="1" s="1"/>
  <c r="BO2276" i="1" s="1"/>
  <c r="BU2276" i="1" s="1"/>
  <c r="CG2276" i="1" s="1"/>
  <c r="CI2276" i="1" s="1"/>
  <c r="CJ2191" i="1"/>
  <c r="CA2190" i="1"/>
  <c r="N2409" i="1"/>
  <c r="Z2409" i="1" s="1"/>
  <c r="AF2409" i="1" s="1"/>
  <c r="AX2409" i="1" s="1"/>
  <c r="BB2409" i="1" s="1"/>
  <c r="BP2409" i="1" s="1"/>
  <c r="BV2409" i="1" s="1"/>
  <c r="CJ2409" i="1" s="1"/>
  <c r="CL2409" i="1" s="1"/>
  <c r="H2408" i="1"/>
  <c r="CB2563" i="1"/>
  <c r="CJ2564" i="1"/>
  <c r="N2602" i="1"/>
  <c r="Z2602" i="1" s="1"/>
  <c r="AF2602" i="1" s="1"/>
  <c r="AX2602" i="1" s="1"/>
  <c r="BB2602" i="1" s="1"/>
  <c r="BP2602" i="1" s="1"/>
  <c r="BV2602" i="1" s="1"/>
  <c r="CJ2602" i="1" s="1"/>
  <c r="CL2602" i="1" s="1"/>
  <c r="H2601" i="1"/>
  <c r="O2616" i="1"/>
  <c r="AA2616" i="1" s="1"/>
  <c r="AG2616" i="1" s="1"/>
  <c r="AY2616" i="1" s="1"/>
  <c r="BC2616" i="1" s="1"/>
  <c r="BQ2616" i="1" s="1"/>
  <c r="BW2616" i="1" s="1"/>
  <c r="CM2616" i="1" s="1"/>
  <c r="CO2616" i="1" s="1"/>
  <c r="L2615" i="1"/>
  <c r="L2614" i="1" s="1"/>
  <c r="L2569" i="1" s="1"/>
  <c r="L2552" i="1" s="1"/>
  <c r="O374" i="1"/>
  <c r="AA374" i="1" s="1"/>
  <c r="AG374" i="1" s="1"/>
  <c r="AY374" i="1" s="1"/>
  <c r="BC374" i="1" s="1"/>
  <c r="BQ374" i="1" s="1"/>
  <c r="BW374" i="1" s="1"/>
  <c r="CM374" i="1" s="1"/>
  <c r="CO374" i="1" s="1"/>
  <c r="I373" i="1"/>
  <c r="M907" i="1"/>
  <c r="Y907" i="1" s="1"/>
  <c r="AE907" i="1" s="1"/>
  <c r="AW907" i="1" s="1"/>
  <c r="BA907" i="1" s="1"/>
  <c r="BO907" i="1" s="1"/>
  <c r="BU907" i="1" s="1"/>
  <c r="CG907" i="1" s="1"/>
  <c r="G906" i="1"/>
  <c r="N655" i="1"/>
  <c r="Z655" i="1" s="1"/>
  <c r="AF655" i="1" s="1"/>
  <c r="AX655" i="1" s="1"/>
  <c r="BB655" i="1" s="1"/>
  <c r="BP655" i="1" s="1"/>
  <c r="BV655" i="1" s="1"/>
  <c r="CJ655" i="1" s="1"/>
  <c r="CL655" i="1" s="1"/>
  <c r="H654" i="1"/>
  <c r="N654" i="1" s="1"/>
  <c r="Z654" i="1" s="1"/>
  <c r="AF654" i="1" s="1"/>
  <c r="AX654" i="1" s="1"/>
  <c r="BB654" i="1" s="1"/>
  <c r="BP654" i="1" s="1"/>
  <c r="BV654" i="1" s="1"/>
  <c r="CJ654" i="1" s="1"/>
  <c r="CL654" i="1" s="1"/>
  <c r="M622" i="1"/>
  <c r="Y622" i="1" s="1"/>
  <c r="AE622" i="1" s="1"/>
  <c r="AW622" i="1" s="1"/>
  <c r="BA622" i="1" s="1"/>
  <c r="BO622" i="1" s="1"/>
  <c r="BU622" i="1" s="1"/>
  <c r="CG622" i="1" s="1"/>
  <c r="G617" i="1"/>
  <c r="O979" i="1"/>
  <c r="AA979" i="1" s="1"/>
  <c r="AG979" i="1" s="1"/>
  <c r="AY979" i="1" s="1"/>
  <c r="BC979" i="1" s="1"/>
  <c r="BQ979" i="1" s="1"/>
  <c r="BW979" i="1" s="1"/>
  <c r="CM979" i="1" s="1"/>
  <c r="CO979" i="1" s="1"/>
  <c r="I978" i="1"/>
  <c r="L1116" i="1"/>
  <c r="O1117" i="1"/>
  <c r="AA1117" i="1" s="1"/>
  <c r="AG1117" i="1" s="1"/>
  <c r="AY1117" i="1" s="1"/>
  <c r="BC1117" i="1" s="1"/>
  <c r="BQ1117" i="1" s="1"/>
  <c r="BW1117" i="1" s="1"/>
  <c r="CM1117" i="1" s="1"/>
  <c r="CO1117" i="1" s="1"/>
  <c r="M1554" i="1"/>
  <c r="Y1554" i="1" s="1"/>
  <c r="AE1554" i="1" s="1"/>
  <c r="AW1554" i="1" s="1"/>
  <c r="BA1554" i="1" s="1"/>
  <c r="BO1554" i="1" s="1"/>
  <c r="BU1554" i="1" s="1"/>
  <c r="CG1554" i="1" s="1"/>
  <c r="G1553" i="1"/>
  <c r="M1645" i="1"/>
  <c r="Y1645" i="1" s="1"/>
  <c r="AE1645" i="1" s="1"/>
  <c r="AW1645" i="1" s="1"/>
  <c r="BA1645" i="1" s="1"/>
  <c r="BO1645" i="1" s="1"/>
  <c r="BU1645" i="1" s="1"/>
  <c r="CG1645" i="1" s="1"/>
  <c r="G1644" i="1"/>
  <c r="M1644" i="1" s="1"/>
  <c r="Y1644" i="1" s="1"/>
  <c r="AE1644" i="1" s="1"/>
  <c r="AW1644" i="1" s="1"/>
  <c r="BA1644" i="1" s="1"/>
  <c r="BO1644" i="1" s="1"/>
  <c r="BU1644" i="1" s="1"/>
  <c r="CG1644" i="1" s="1"/>
  <c r="CI1644" i="1" s="1"/>
  <c r="M1673" i="1"/>
  <c r="Y1673" i="1" s="1"/>
  <c r="AE1673" i="1" s="1"/>
  <c r="AW1673" i="1" s="1"/>
  <c r="BA1673" i="1" s="1"/>
  <c r="BO1673" i="1" s="1"/>
  <c r="BU1673" i="1" s="1"/>
  <c r="CG1673" i="1" s="1"/>
  <c r="G1672" i="1"/>
  <c r="M2482" i="1"/>
  <c r="Y2482" i="1" s="1"/>
  <c r="AE2482" i="1" s="1"/>
  <c r="AW2482" i="1" s="1"/>
  <c r="BA2482" i="1" s="1"/>
  <c r="BO2482" i="1" s="1"/>
  <c r="BU2482" i="1" s="1"/>
  <c r="CG2482" i="1" s="1"/>
  <c r="CI2482" i="1" s="1"/>
  <c r="G2461" i="1"/>
  <c r="M2524" i="1"/>
  <c r="Y2524" i="1" s="1"/>
  <c r="AE2524" i="1" s="1"/>
  <c r="AW2524" i="1" s="1"/>
  <c r="BA2524" i="1" s="1"/>
  <c r="BO2524" i="1" s="1"/>
  <c r="BU2524" i="1" s="1"/>
  <c r="CG2524" i="1" s="1"/>
  <c r="CI2524" i="1" s="1"/>
  <c r="G2523" i="1"/>
  <c r="N64" i="1"/>
  <c r="Z64" i="1" s="1"/>
  <c r="AF64" i="1" s="1"/>
  <c r="AX64" i="1" s="1"/>
  <c r="BB64" i="1" s="1"/>
  <c r="BP64" i="1" s="1"/>
  <c r="BV64" i="1" s="1"/>
  <c r="CJ64" i="1" s="1"/>
  <c r="CL64" i="1" s="1"/>
  <c r="N339" i="1"/>
  <c r="Z339" i="1" s="1"/>
  <c r="AF339" i="1" s="1"/>
  <c r="AX339" i="1" s="1"/>
  <c r="BB339" i="1" s="1"/>
  <c r="BP339" i="1" s="1"/>
  <c r="BV339" i="1" s="1"/>
  <c r="CJ339" i="1" s="1"/>
  <c r="CL339" i="1" s="1"/>
  <c r="H338" i="1"/>
  <c r="O328" i="1"/>
  <c r="AA328" i="1" s="1"/>
  <c r="AG328" i="1" s="1"/>
  <c r="AY328" i="1" s="1"/>
  <c r="BC328" i="1" s="1"/>
  <c r="BQ328" i="1" s="1"/>
  <c r="BW328" i="1" s="1"/>
  <c r="CM328" i="1" s="1"/>
  <c r="CO328" i="1" s="1"/>
  <c r="I327" i="1"/>
  <c r="O327" i="1" s="1"/>
  <c r="AA327" i="1" s="1"/>
  <c r="AG327" i="1" s="1"/>
  <c r="AY327" i="1" s="1"/>
  <c r="BC327" i="1" s="1"/>
  <c r="BQ327" i="1" s="1"/>
  <c r="BW327" i="1" s="1"/>
  <c r="CM327" i="1" s="1"/>
  <c r="CO327" i="1" s="1"/>
  <c r="O891" i="1"/>
  <c r="AA891" i="1" s="1"/>
  <c r="AG891" i="1" s="1"/>
  <c r="AY891" i="1" s="1"/>
  <c r="BC891" i="1" s="1"/>
  <c r="BQ891" i="1" s="1"/>
  <c r="BW891" i="1" s="1"/>
  <c r="CM891" i="1" s="1"/>
  <c r="I886" i="1"/>
  <c r="O1014" i="1"/>
  <c r="AA1014" i="1" s="1"/>
  <c r="AG1014" i="1" s="1"/>
  <c r="AY1014" i="1" s="1"/>
  <c r="BC1014" i="1" s="1"/>
  <c r="BQ1014" i="1" s="1"/>
  <c r="BW1014" i="1" s="1"/>
  <c r="CM1014" i="1" s="1"/>
  <c r="I1013" i="1"/>
  <c r="N637" i="1"/>
  <c r="Z637" i="1" s="1"/>
  <c r="AF637" i="1" s="1"/>
  <c r="AX637" i="1" s="1"/>
  <c r="BB637" i="1" s="1"/>
  <c r="BP637" i="1" s="1"/>
  <c r="BV637" i="1" s="1"/>
  <c r="CJ637" i="1" s="1"/>
  <c r="CL637" i="1" s="1"/>
  <c r="H636" i="1"/>
  <c r="M704" i="1"/>
  <c r="Y704" i="1" s="1"/>
  <c r="AE704" i="1" s="1"/>
  <c r="AW704" i="1" s="1"/>
  <c r="BA704" i="1" s="1"/>
  <c r="BO704" i="1" s="1"/>
  <c r="BU704" i="1" s="1"/>
  <c r="CG704" i="1" s="1"/>
  <c r="CI704" i="1" s="1"/>
  <c r="G703" i="1"/>
  <c r="O731" i="1"/>
  <c r="AA731" i="1" s="1"/>
  <c r="AG731" i="1" s="1"/>
  <c r="AY731" i="1" s="1"/>
  <c r="BC731" i="1" s="1"/>
  <c r="BQ731" i="1" s="1"/>
  <c r="BW731" i="1" s="1"/>
  <c r="CM731" i="1" s="1"/>
  <c r="CO731" i="1" s="1"/>
  <c r="I730" i="1"/>
  <c r="O730" i="1" s="1"/>
  <c r="AA730" i="1" s="1"/>
  <c r="AG730" i="1" s="1"/>
  <c r="AY730" i="1" s="1"/>
  <c r="BC730" i="1" s="1"/>
  <c r="BQ730" i="1" s="1"/>
  <c r="BW730" i="1" s="1"/>
  <c r="CM730" i="1" s="1"/>
  <c r="CO730" i="1" s="1"/>
  <c r="N765" i="1"/>
  <c r="Z765" i="1" s="1"/>
  <c r="AF765" i="1" s="1"/>
  <c r="AX765" i="1" s="1"/>
  <c r="BB765" i="1" s="1"/>
  <c r="BP765" i="1" s="1"/>
  <c r="BV765" i="1" s="1"/>
  <c r="CJ765" i="1" s="1"/>
  <c r="CL765" i="1" s="1"/>
  <c r="H764" i="1"/>
  <c r="O813" i="1"/>
  <c r="AA813" i="1" s="1"/>
  <c r="AG813" i="1" s="1"/>
  <c r="AY813" i="1" s="1"/>
  <c r="BC813" i="1" s="1"/>
  <c r="BQ813" i="1" s="1"/>
  <c r="BW813" i="1" s="1"/>
  <c r="CM813" i="1" s="1"/>
  <c r="I812" i="1"/>
  <c r="M638" i="1"/>
  <c r="Y638" i="1" s="1"/>
  <c r="AE638" i="1" s="1"/>
  <c r="AW638" i="1" s="1"/>
  <c r="BA638" i="1" s="1"/>
  <c r="BO638" i="1" s="1"/>
  <c r="BU638" i="1" s="1"/>
  <c r="CG638" i="1" s="1"/>
  <c r="G637" i="1"/>
  <c r="N704" i="1"/>
  <c r="Z704" i="1" s="1"/>
  <c r="AF704" i="1" s="1"/>
  <c r="AX704" i="1" s="1"/>
  <c r="BB704" i="1" s="1"/>
  <c r="BP704" i="1" s="1"/>
  <c r="BV704" i="1" s="1"/>
  <c r="CJ704" i="1" s="1"/>
  <c r="CL704" i="1" s="1"/>
  <c r="H703" i="1"/>
  <c r="M1006" i="1"/>
  <c r="Y1006" i="1" s="1"/>
  <c r="AE1006" i="1" s="1"/>
  <c r="AW1006" i="1" s="1"/>
  <c r="BA1006" i="1" s="1"/>
  <c r="BO1006" i="1" s="1"/>
  <c r="BU1006" i="1" s="1"/>
  <c r="CG1006" i="1" s="1"/>
  <c r="G1005" i="1"/>
  <c r="V1233" i="1"/>
  <c r="AA1234" i="1"/>
  <c r="AG1234" i="1" s="1"/>
  <c r="AY1234" i="1" s="1"/>
  <c r="BC1234" i="1" s="1"/>
  <c r="BQ1234" i="1" s="1"/>
  <c r="BW1234" i="1" s="1"/>
  <c r="CM1234" i="1" s="1"/>
  <c r="CO1234" i="1" s="1"/>
  <c r="AA1376" i="1"/>
  <c r="AG1376" i="1" s="1"/>
  <c r="AY1376" i="1" s="1"/>
  <c r="BC1376" i="1" s="1"/>
  <c r="BQ1376" i="1" s="1"/>
  <c r="BW1376" i="1" s="1"/>
  <c r="CM1376" i="1" s="1"/>
  <c r="CO1376" i="1" s="1"/>
  <c r="V1375" i="1"/>
  <c r="I1528" i="1"/>
  <c r="O1528" i="1" s="1"/>
  <c r="AA1528" i="1" s="1"/>
  <c r="AG1528" i="1" s="1"/>
  <c r="AY1528" i="1" s="1"/>
  <c r="BC1528" i="1" s="1"/>
  <c r="BQ1528" i="1" s="1"/>
  <c r="BW1528" i="1" s="1"/>
  <c r="CM1528" i="1" s="1"/>
  <c r="CO1528" i="1" s="1"/>
  <c r="O1546" i="1"/>
  <c r="AA1546" i="1" s="1"/>
  <c r="AG1546" i="1" s="1"/>
  <c r="AY1546" i="1" s="1"/>
  <c r="BC1546" i="1" s="1"/>
  <c r="BQ1546" i="1" s="1"/>
  <c r="BW1546" i="1" s="1"/>
  <c r="CM1546" i="1" s="1"/>
  <c r="CO1546" i="1" s="1"/>
  <c r="I1545" i="1"/>
  <c r="O1584" i="1"/>
  <c r="AA1584" i="1" s="1"/>
  <c r="AG1584" i="1" s="1"/>
  <c r="AY1584" i="1" s="1"/>
  <c r="BC1584" i="1" s="1"/>
  <c r="BQ1584" i="1" s="1"/>
  <c r="BW1584" i="1" s="1"/>
  <c r="CM1584" i="1" s="1"/>
  <c r="I1583" i="1"/>
  <c r="O1640" i="1"/>
  <c r="AA1640" i="1" s="1"/>
  <c r="AG1640" i="1" s="1"/>
  <c r="AY1640" i="1" s="1"/>
  <c r="BC1640" i="1" s="1"/>
  <c r="BQ1640" i="1" s="1"/>
  <c r="BW1640" i="1" s="1"/>
  <c r="CM1640" i="1" s="1"/>
  <c r="I1639" i="1"/>
  <c r="BX1910" i="1"/>
  <c r="CG1911" i="1"/>
  <c r="N1612" i="1"/>
  <c r="Z1612" i="1" s="1"/>
  <c r="AF1612" i="1" s="1"/>
  <c r="AX1612" i="1" s="1"/>
  <c r="BB1612" i="1" s="1"/>
  <c r="BP1612" i="1" s="1"/>
  <c r="BV1612" i="1" s="1"/>
  <c r="CJ1612" i="1" s="1"/>
  <c r="CL1612" i="1" s="1"/>
  <c r="H1611" i="1"/>
  <c r="M1652" i="1"/>
  <c r="Y1652" i="1" s="1"/>
  <c r="AE1652" i="1" s="1"/>
  <c r="AW1652" i="1" s="1"/>
  <c r="BA1652" i="1" s="1"/>
  <c r="BO1652" i="1" s="1"/>
  <c r="BU1652" i="1" s="1"/>
  <c r="CG1652" i="1" s="1"/>
  <c r="G1651" i="1"/>
  <c r="N1691" i="1"/>
  <c r="Z1691" i="1" s="1"/>
  <c r="AF1691" i="1" s="1"/>
  <c r="AX1691" i="1" s="1"/>
  <c r="BB1691" i="1" s="1"/>
  <c r="BP1691" i="1" s="1"/>
  <c r="BV1691" i="1" s="1"/>
  <c r="CJ1691" i="1" s="1"/>
  <c r="CL1691" i="1" s="1"/>
  <c r="H1680" i="1"/>
  <c r="CJ1957" i="1"/>
  <c r="CA1956" i="1"/>
  <c r="CG1976" i="1"/>
  <c r="BX1975" i="1"/>
  <c r="M2115" i="1"/>
  <c r="Y2115" i="1" s="1"/>
  <c r="AE2115" i="1" s="1"/>
  <c r="AW2115" i="1" s="1"/>
  <c r="BA2115" i="1" s="1"/>
  <c r="BO2115" i="1" s="1"/>
  <c r="BU2115" i="1" s="1"/>
  <c r="CG2115" i="1" s="1"/>
  <c r="CI2115" i="1" s="1"/>
  <c r="G2110" i="1"/>
  <c r="N2199" i="1"/>
  <c r="Z2199" i="1" s="1"/>
  <c r="AF2199" i="1" s="1"/>
  <c r="AX2199" i="1" s="1"/>
  <c r="BB2199" i="1" s="1"/>
  <c r="BP2199" i="1" s="1"/>
  <c r="BV2199" i="1" s="1"/>
  <c r="CJ2199" i="1" s="1"/>
  <c r="CL2199" i="1" s="1"/>
  <c r="H2198" i="1"/>
  <c r="M2425" i="1"/>
  <c r="Y2425" i="1" s="1"/>
  <c r="AE2425" i="1" s="1"/>
  <c r="AW2425" i="1" s="1"/>
  <c r="BA2425" i="1" s="1"/>
  <c r="BO2425" i="1" s="1"/>
  <c r="BU2425" i="1" s="1"/>
  <c r="CG2425" i="1" s="1"/>
  <c r="CI2425" i="1" s="1"/>
  <c r="G2424" i="1"/>
  <c r="N2547" i="1"/>
  <c r="Z2547" i="1" s="1"/>
  <c r="AF2547" i="1" s="1"/>
  <c r="AX2547" i="1" s="1"/>
  <c r="BB2547" i="1" s="1"/>
  <c r="BP2547" i="1" s="1"/>
  <c r="BV2547" i="1" s="1"/>
  <c r="CJ2547" i="1" s="1"/>
  <c r="CL2547" i="1" s="1"/>
  <c r="H2546" i="1"/>
  <c r="N2546" i="1" s="1"/>
  <c r="Z2546" i="1" s="1"/>
  <c r="AF2546" i="1" s="1"/>
  <c r="AX2546" i="1" s="1"/>
  <c r="BB2546" i="1" s="1"/>
  <c r="BP2546" i="1" s="1"/>
  <c r="BV2546" i="1" s="1"/>
  <c r="CJ2546" i="1" s="1"/>
  <c r="CL2546" i="1" s="1"/>
  <c r="M2548" i="1"/>
  <c r="Y2548" i="1" s="1"/>
  <c r="AE2548" i="1" s="1"/>
  <c r="AW2548" i="1" s="1"/>
  <c r="BA2548" i="1" s="1"/>
  <c r="BO2548" i="1" s="1"/>
  <c r="BU2548" i="1" s="1"/>
  <c r="CG2548" i="1" s="1"/>
  <c r="CI2548" i="1" s="1"/>
  <c r="G2547" i="1"/>
  <c r="O2675" i="1"/>
  <c r="AA2675" i="1" s="1"/>
  <c r="AG2675" i="1" s="1"/>
  <c r="AY2675" i="1" s="1"/>
  <c r="BC2675" i="1" s="1"/>
  <c r="BQ2675" i="1" s="1"/>
  <c r="BW2675" i="1" s="1"/>
  <c r="CM2675" i="1" s="1"/>
  <c r="CO2675" i="1" s="1"/>
  <c r="I2674" i="1"/>
  <c r="AA805" i="1"/>
  <c r="AG805" i="1" s="1"/>
  <c r="AY805" i="1" s="1"/>
  <c r="BC805" i="1" s="1"/>
  <c r="BQ805" i="1" s="1"/>
  <c r="BW805" i="1" s="1"/>
  <c r="CM805" i="1" s="1"/>
  <c r="CO805" i="1" s="1"/>
  <c r="V804" i="1"/>
  <c r="V728" i="1" s="1"/>
  <c r="M987" i="1"/>
  <c r="Y987" i="1" s="1"/>
  <c r="AE987" i="1" s="1"/>
  <c r="AW987" i="1" s="1"/>
  <c r="BA987" i="1" s="1"/>
  <c r="BO987" i="1" s="1"/>
  <c r="BU987" i="1" s="1"/>
  <c r="CG987" i="1" s="1"/>
  <c r="G986" i="1"/>
  <c r="M697" i="1"/>
  <c r="Y697" i="1" s="1"/>
  <c r="AE697" i="1" s="1"/>
  <c r="AW697" i="1" s="1"/>
  <c r="BA697" i="1" s="1"/>
  <c r="BO697" i="1" s="1"/>
  <c r="BU697" i="1" s="1"/>
  <c r="CG697" i="1" s="1"/>
  <c r="CI697" i="1" s="1"/>
  <c r="G696" i="1"/>
  <c r="M749" i="1"/>
  <c r="Y749" i="1" s="1"/>
  <c r="AE749" i="1" s="1"/>
  <c r="AW749" i="1" s="1"/>
  <c r="BA749" i="1" s="1"/>
  <c r="BO749" i="1" s="1"/>
  <c r="BU749" i="1" s="1"/>
  <c r="CG749" i="1" s="1"/>
  <c r="G744" i="1"/>
  <c r="O848" i="1"/>
  <c r="AA848" i="1" s="1"/>
  <c r="AG848" i="1" s="1"/>
  <c r="AY848" i="1" s="1"/>
  <c r="BC848" i="1" s="1"/>
  <c r="BQ848" i="1" s="1"/>
  <c r="BW848" i="1" s="1"/>
  <c r="CM848" i="1" s="1"/>
  <c r="I847" i="1"/>
  <c r="T931" i="1"/>
  <c r="Z936" i="1"/>
  <c r="AF936" i="1" s="1"/>
  <c r="AX936" i="1" s="1"/>
  <c r="BB936" i="1" s="1"/>
  <c r="BP936" i="1" s="1"/>
  <c r="BV936" i="1" s="1"/>
  <c r="CJ936" i="1" s="1"/>
  <c r="CL936" i="1" s="1"/>
  <c r="N941" i="1"/>
  <c r="Z941" i="1" s="1"/>
  <c r="AF941" i="1" s="1"/>
  <c r="AX941" i="1" s="1"/>
  <c r="BB941" i="1" s="1"/>
  <c r="BP941" i="1" s="1"/>
  <c r="BV941" i="1" s="1"/>
  <c r="CJ941" i="1" s="1"/>
  <c r="CL941" i="1" s="1"/>
  <c r="H940" i="1"/>
  <c r="M1613" i="1"/>
  <c r="Y1613" i="1" s="1"/>
  <c r="AE1613" i="1" s="1"/>
  <c r="AW1613" i="1" s="1"/>
  <c r="BA1613" i="1" s="1"/>
  <c r="BO1613" i="1" s="1"/>
  <c r="BU1613" i="1" s="1"/>
  <c r="CG1613" i="1" s="1"/>
  <c r="G1612" i="1"/>
  <c r="Y43" i="1"/>
  <c r="AE43" i="1" s="1"/>
  <c r="AW43" i="1" s="1"/>
  <c r="BA43" i="1" s="1"/>
  <c r="BO43" i="1" s="1"/>
  <c r="BU43" i="1" s="1"/>
  <c r="CG43" i="1" s="1"/>
  <c r="CI43" i="1" s="1"/>
  <c r="P42" i="1"/>
  <c r="N316" i="1"/>
  <c r="Z316" i="1" s="1"/>
  <c r="AF316" i="1" s="1"/>
  <c r="AX316" i="1" s="1"/>
  <c r="BB316" i="1" s="1"/>
  <c r="BP316" i="1" s="1"/>
  <c r="BV316" i="1" s="1"/>
  <c r="CJ316" i="1" s="1"/>
  <c r="CL316" i="1" s="1"/>
  <c r="H315" i="1"/>
  <c r="N315" i="1" s="1"/>
  <c r="Z315" i="1" s="1"/>
  <c r="AF315" i="1" s="1"/>
  <c r="AX315" i="1" s="1"/>
  <c r="BB315" i="1" s="1"/>
  <c r="BP315" i="1" s="1"/>
  <c r="BV315" i="1" s="1"/>
  <c r="CJ315" i="1" s="1"/>
  <c r="CL315" i="1" s="1"/>
  <c r="N50" i="1"/>
  <c r="Z50" i="1" s="1"/>
  <c r="AF50" i="1" s="1"/>
  <c r="AX50" i="1" s="1"/>
  <c r="BB50" i="1" s="1"/>
  <c r="BP50" i="1" s="1"/>
  <c r="BV50" i="1" s="1"/>
  <c r="CJ50" i="1" s="1"/>
  <c r="CL50" i="1" s="1"/>
  <c r="H49" i="1"/>
  <c r="O131" i="1"/>
  <c r="AA131" i="1" s="1"/>
  <c r="AG131" i="1" s="1"/>
  <c r="AY131" i="1" s="1"/>
  <c r="BC131" i="1" s="1"/>
  <c r="BQ131" i="1" s="1"/>
  <c r="BW131" i="1" s="1"/>
  <c r="CM131" i="1" s="1"/>
  <c r="CO131" i="1" s="1"/>
  <c r="I130" i="1"/>
  <c r="O130" i="1" s="1"/>
  <c r="AA130" i="1" s="1"/>
  <c r="AG130" i="1" s="1"/>
  <c r="AY130" i="1" s="1"/>
  <c r="BC130" i="1" s="1"/>
  <c r="BQ130" i="1" s="1"/>
  <c r="BW130" i="1" s="1"/>
  <c r="CM130" i="1" s="1"/>
  <c r="CO130" i="1" s="1"/>
  <c r="N146" i="1"/>
  <c r="Z146" i="1" s="1"/>
  <c r="AF146" i="1" s="1"/>
  <c r="AX146" i="1" s="1"/>
  <c r="BB146" i="1" s="1"/>
  <c r="BP146" i="1" s="1"/>
  <c r="BV146" i="1" s="1"/>
  <c r="CJ146" i="1" s="1"/>
  <c r="CL146" i="1" s="1"/>
  <c r="H145" i="1"/>
  <c r="O65" i="1"/>
  <c r="AA65" i="1" s="1"/>
  <c r="AG65" i="1" s="1"/>
  <c r="AY65" i="1" s="1"/>
  <c r="BC65" i="1" s="1"/>
  <c r="BQ65" i="1" s="1"/>
  <c r="BW65" i="1" s="1"/>
  <c r="CM65" i="1" s="1"/>
  <c r="CO65" i="1" s="1"/>
  <c r="I64" i="1"/>
  <c r="O105" i="1"/>
  <c r="AA105" i="1" s="1"/>
  <c r="AG105" i="1" s="1"/>
  <c r="AY105" i="1" s="1"/>
  <c r="BC105" i="1" s="1"/>
  <c r="BQ105" i="1" s="1"/>
  <c r="BW105" i="1" s="1"/>
  <c r="CM105" i="1" s="1"/>
  <c r="CO105" i="1" s="1"/>
  <c r="I104" i="1"/>
  <c r="N165" i="1"/>
  <c r="Z165" i="1" s="1"/>
  <c r="AF165" i="1" s="1"/>
  <c r="AX165" i="1" s="1"/>
  <c r="BB165" i="1" s="1"/>
  <c r="BP165" i="1" s="1"/>
  <c r="BV165" i="1" s="1"/>
  <c r="CJ165" i="1" s="1"/>
  <c r="CL165" i="1" s="1"/>
  <c r="H164" i="1"/>
  <c r="M206" i="1"/>
  <c r="Y206" i="1" s="1"/>
  <c r="AE206" i="1" s="1"/>
  <c r="AW206" i="1" s="1"/>
  <c r="BA206" i="1" s="1"/>
  <c r="BO206" i="1" s="1"/>
  <c r="BU206" i="1" s="1"/>
  <c r="CG206" i="1" s="1"/>
  <c r="CI206" i="1" s="1"/>
  <c r="G205" i="1"/>
  <c r="J588" i="1"/>
  <c r="M589" i="1"/>
  <c r="Y589" i="1" s="1"/>
  <c r="AE589" i="1" s="1"/>
  <c r="AW589" i="1" s="1"/>
  <c r="BA589" i="1" s="1"/>
  <c r="BO589" i="1" s="1"/>
  <c r="BU589" i="1" s="1"/>
  <c r="CG589" i="1" s="1"/>
  <c r="CI589" i="1" s="1"/>
  <c r="K602" i="1"/>
  <c r="O972" i="1"/>
  <c r="AA972" i="1" s="1"/>
  <c r="AG972" i="1" s="1"/>
  <c r="AY972" i="1" s="1"/>
  <c r="BC972" i="1" s="1"/>
  <c r="BQ972" i="1" s="1"/>
  <c r="BW972" i="1" s="1"/>
  <c r="CM972" i="1" s="1"/>
  <c r="CO972" i="1" s="1"/>
  <c r="N799" i="1"/>
  <c r="Z799" i="1" s="1"/>
  <c r="AF799" i="1" s="1"/>
  <c r="AX799" i="1" s="1"/>
  <c r="BB799" i="1" s="1"/>
  <c r="BP799" i="1" s="1"/>
  <c r="BV799" i="1" s="1"/>
  <c r="CJ799" i="1" s="1"/>
  <c r="H798" i="1"/>
  <c r="M915" i="1"/>
  <c r="Y915" i="1" s="1"/>
  <c r="AE915" i="1" s="1"/>
  <c r="AW915" i="1" s="1"/>
  <c r="BA915" i="1" s="1"/>
  <c r="BO915" i="1" s="1"/>
  <c r="BU915" i="1" s="1"/>
  <c r="CG915" i="1" s="1"/>
  <c r="CI915" i="1" s="1"/>
  <c r="G914" i="1"/>
  <c r="M914" i="1" s="1"/>
  <c r="Y914" i="1" s="1"/>
  <c r="AE914" i="1" s="1"/>
  <c r="AW914" i="1" s="1"/>
  <c r="BA914" i="1" s="1"/>
  <c r="BO914" i="1" s="1"/>
  <c r="BU914" i="1" s="1"/>
  <c r="CG914" i="1" s="1"/>
  <c r="CI914" i="1" s="1"/>
  <c r="L1335" i="1"/>
  <c r="O1336" i="1"/>
  <c r="AA1336" i="1" s="1"/>
  <c r="AG1336" i="1" s="1"/>
  <c r="AY1336" i="1" s="1"/>
  <c r="BC1336" i="1" s="1"/>
  <c r="BQ1336" i="1" s="1"/>
  <c r="BW1336" i="1" s="1"/>
  <c r="CM1336" i="1" s="1"/>
  <c r="CO1336" i="1" s="1"/>
  <c r="M1064" i="1"/>
  <c r="Y1064" i="1" s="1"/>
  <c r="AE1064" i="1" s="1"/>
  <c r="AW1064" i="1" s="1"/>
  <c r="BA1064" i="1" s="1"/>
  <c r="BO1064" i="1" s="1"/>
  <c r="BU1064" i="1" s="1"/>
  <c r="CG1064" i="1" s="1"/>
  <c r="G1063" i="1"/>
  <c r="G1097" i="1"/>
  <c r="M1097" i="1" s="1"/>
  <c r="Y1097" i="1" s="1"/>
  <c r="AE1097" i="1" s="1"/>
  <c r="AW1097" i="1" s="1"/>
  <c r="BA1097" i="1" s="1"/>
  <c r="BO1097" i="1" s="1"/>
  <c r="BU1097" i="1" s="1"/>
  <c r="CG1097" i="1" s="1"/>
  <c r="CI1097" i="1" s="1"/>
  <c r="N1118" i="1"/>
  <c r="Z1118" i="1" s="1"/>
  <c r="AF1118" i="1" s="1"/>
  <c r="AX1118" i="1" s="1"/>
  <c r="BB1118" i="1" s="1"/>
  <c r="BP1118" i="1" s="1"/>
  <c r="BV1118" i="1" s="1"/>
  <c r="CJ1118" i="1" s="1"/>
  <c r="CL1118" i="1" s="1"/>
  <c r="H1117" i="1"/>
  <c r="AH1315" i="1"/>
  <c r="AH1314" i="1" s="1"/>
  <c r="AH1301" i="1" s="1"/>
  <c r="AH1300" i="1" s="1"/>
  <c r="AW1316" i="1"/>
  <c r="BA1316" i="1" s="1"/>
  <c r="BO1316" i="1" s="1"/>
  <c r="BU1316" i="1" s="1"/>
  <c r="CG1316" i="1" s="1"/>
  <c r="CI1316" i="1" s="1"/>
  <c r="O1510" i="1"/>
  <c r="AA1510" i="1" s="1"/>
  <c r="AG1510" i="1" s="1"/>
  <c r="AY1510" i="1" s="1"/>
  <c r="BC1510" i="1" s="1"/>
  <c r="BQ1510" i="1" s="1"/>
  <c r="BW1510" i="1" s="1"/>
  <c r="CM1510" i="1" s="1"/>
  <c r="I1509" i="1"/>
  <c r="N1285" i="1"/>
  <c r="Z1285" i="1" s="1"/>
  <c r="AF1285" i="1" s="1"/>
  <c r="AX1285" i="1" s="1"/>
  <c r="BB1285" i="1" s="1"/>
  <c r="BP1285" i="1" s="1"/>
  <c r="BV1285" i="1" s="1"/>
  <c r="CJ1285" i="1" s="1"/>
  <c r="CL1285" i="1" s="1"/>
  <c r="H1284" i="1"/>
  <c r="T1373" i="1"/>
  <c r="T1300" i="1" s="1"/>
  <c r="O1267" i="1"/>
  <c r="AA1267" i="1" s="1"/>
  <c r="AG1267" i="1" s="1"/>
  <c r="AY1267" i="1" s="1"/>
  <c r="BC1267" i="1" s="1"/>
  <c r="BQ1267" i="1" s="1"/>
  <c r="BW1267" i="1" s="1"/>
  <c r="CM1267" i="1" s="1"/>
  <c r="I1266" i="1"/>
  <c r="N1295" i="1"/>
  <c r="Z1295" i="1" s="1"/>
  <c r="AF1295" i="1" s="1"/>
  <c r="AX1295" i="1" s="1"/>
  <c r="BB1295" i="1" s="1"/>
  <c r="BP1295" i="1" s="1"/>
  <c r="BV1295" i="1" s="1"/>
  <c r="CJ1295" i="1" s="1"/>
  <c r="CL1295" i="1" s="1"/>
  <c r="H1294" i="1"/>
  <c r="N1443" i="1"/>
  <c r="Z1443" i="1" s="1"/>
  <c r="AF1443" i="1" s="1"/>
  <c r="AX1443" i="1" s="1"/>
  <c r="BB1443" i="1" s="1"/>
  <c r="BP1443" i="1" s="1"/>
  <c r="BV1443" i="1" s="1"/>
  <c r="CJ1443" i="1" s="1"/>
  <c r="H1442" i="1"/>
  <c r="O1501" i="1"/>
  <c r="AA1501" i="1" s="1"/>
  <c r="AG1501" i="1" s="1"/>
  <c r="AY1501" i="1" s="1"/>
  <c r="BC1501" i="1" s="1"/>
  <c r="BQ1501" i="1" s="1"/>
  <c r="BW1501" i="1" s="1"/>
  <c r="CM1501" i="1" s="1"/>
  <c r="CO1501" i="1" s="1"/>
  <c r="I1500" i="1"/>
  <c r="O1500" i="1" s="1"/>
  <c r="AA1500" i="1" s="1"/>
  <c r="AG1500" i="1" s="1"/>
  <c r="AY1500" i="1" s="1"/>
  <c r="BC1500" i="1" s="1"/>
  <c r="BQ1500" i="1" s="1"/>
  <c r="BW1500" i="1" s="1"/>
  <c r="CM1500" i="1" s="1"/>
  <c r="CO1500" i="1" s="1"/>
  <c r="N1553" i="1"/>
  <c r="Z1553" i="1" s="1"/>
  <c r="AF1553" i="1" s="1"/>
  <c r="AX1553" i="1" s="1"/>
  <c r="BB1553" i="1" s="1"/>
  <c r="BP1553" i="1" s="1"/>
  <c r="BV1553" i="1" s="1"/>
  <c r="CJ1553" i="1" s="1"/>
  <c r="CL1553" i="1" s="1"/>
  <c r="O1628" i="1"/>
  <c r="AA1628" i="1" s="1"/>
  <c r="AG1628" i="1" s="1"/>
  <c r="AY1628" i="1" s="1"/>
  <c r="BC1628" i="1" s="1"/>
  <c r="BQ1628" i="1" s="1"/>
  <c r="BW1628" i="1" s="1"/>
  <c r="CM1628" i="1" s="1"/>
  <c r="I1627" i="1"/>
  <c r="N1727" i="1"/>
  <c r="Z1727" i="1" s="1"/>
  <c r="AF1727" i="1" s="1"/>
  <c r="AX1727" i="1" s="1"/>
  <c r="BB1727" i="1" s="1"/>
  <c r="BP1727" i="1" s="1"/>
  <c r="BV1727" i="1" s="1"/>
  <c r="CJ1727" i="1" s="1"/>
  <c r="CL1727" i="1" s="1"/>
  <c r="H1726" i="1"/>
  <c r="N1726" i="1" s="1"/>
  <c r="Z1726" i="1" s="1"/>
  <c r="AF1726" i="1" s="1"/>
  <c r="AX1726" i="1" s="1"/>
  <c r="BB1726" i="1" s="1"/>
  <c r="BP1726" i="1" s="1"/>
  <c r="BV1726" i="1" s="1"/>
  <c r="CJ1726" i="1" s="1"/>
  <c r="CL1726" i="1" s="1"/>
  <c r="AY1596" i="1"/>
  <c r="BC1596" i="1" s="1"/>
  <c r="BQ1596" i="1" s="1"/>
  <c r="BW1596" i="1" s="1"/>
  <c r="CM1596" i="1" s="1"/>
  <c r="CO1596" i="1" s="1"/>
  <c r="AR1595" i="1"/>
  <c r="AR1594" i="1" s="1"/>
  <c r="AR1581" i="1" s="1"/>
  <c r="AR1580" i="1" s="1"/>
  <c r="H1916" i="1"/>
  <c r="N1923" i="1"/>
  <c r="Z1923" i="1" s="1"/>
  <c r="AF1923" i="1" s="1"/>
  <c r="AX1923" i="1" s="1"/>
  <c r="BB1923" i="1" s="1"/>
  <c r="BP1923" i="1" s="1"/>
  <c r="BV1923" i="1" s="1"/>
  <c r="CJ1923" i="1" s="1"/>
  <c r="CL1923" i="1" s="1"/>
  <c r="T1961" i="1"/>
  <c r="Z1962" i="1"/>
  <c r="AF1962" i="1" s="1"/>
  <c r="AX1962" i="1" s="1"/>
  <c r="BB1962" i="1" s="1"/>
  <c r="BP1962" i="1" s="1"/>
  <c r="BV1962" i="1" s="1"/>
  <c r="CJ1962" i="1" s="1"/>
  <c r="N1872" i="1"/>
  <c r="Z1872" i="1" s="1"/>
  <c r="AF1872" i="1" s="1"/>
  <c r="AX1872" i="1" s="1"/>
  <c r="BB1872" i="1" s="1"/>
  <c r="BP1872" i="1" s="1"/>
  <c r="BV1872" i="1" s="1"/>
  <c r="CJ1872" i="1" s="1"/>
  <c r="CL1872" i="1" s="1"/>
  <c r="H1871" i="1"/>
  <c r="M2270" i="1"/>
  <c r="Y2270" i="1" s="1"/>
  <c r="AE2270" i="1" s="1"/>
  <c r="AW2270" i="1" s="1"/>
  <c r="BA2270" i="1" s="1"/>
  <c r="BO2270" i="1" s="1"/>
  <c r="BU2270" i="1" s="1"/>
  <c r="CG2270" i="1" s="1"/>
  <c r="CI2270" i="1" s="1"/>
  <c r="G2269" i="1"/>
  <c r="M2269" i="1" s="1"/>
  <c r="Y2269" i="1" s="1"/>
  <c r="AE2269" i="1" s="1"/>
  <c r="AW2269" i="1" s="1"/>
  <c r="BA2269" i="1" s="1"/>
  <c r="BO2269" i="1" s="1"/>
  <c r="BU2269" i="1" s="1"/>
  <c r="CG2269" i="1" s="1"/>
  <c r="CI2269" i="1" s="1"/>
  <c r="M2291" i="1"/>
  <c r="Y2291" i="1" s="1"/>
  <c r="AE2291" i="1" s="1"/>
  <c r="AW2291" i="1" s="1"/>
  <c r="BA2291" i="1" s="1"/>
  <c r="BO2291" i="1" s="1"/>
  <c r="BU2291" i="1" s="1"/>
  <c r="CG2291" i="1" s="1"/>
  <c r="CI2291" i="1" s="1"/>
  <c r="G2290" i="1"/>
  <c r="N2392" i="1"/>
  <c r="Z2392" i="1" s="1"/>
  <c r="AF2392" i="1" s="1"/>
  <c r="AX2392" i="1" s="1"/>
  <c r="BB2392" i="1" s="1"/>
  <c r="BP2392" i="1" s="1"/>
  <c r="BV2392" i="1" s="1"/>
  <c r="CJ2392" i="1" s="1"/>
  <c r="CL2392" i="1" s="1"/>
  <c r="H2391" i="1"/>
  <c r="M2662" i="1"/>
  <c r="Y2662" i="1" s="1"/>
  <c r="AE2662" i="1" s="1"/>
  <c r="AW2662" i="1" s="1"/>
  <c r="BA2662" i="1" s="1"/>
  <c r="BO2662" i="1" s="1"/>
  <c r="BU2662" i="1" s="1"/>
  <c r="CG2662" i="1" s="1"/>
  <c r="CI2662" i="1" s="1"/>
  <c r="G2661" i="1"/>
  <c r="O942" i="1"/>
  <c r="AA942" i="1" s="1"/>
  <c r="AG942" i="1" s="1"/>
  <c r="AY942" i="1" s="1"/>
  <c r="BC942" i="1" s="1"/>
  <c r="BQ942" i="1" s="1"/>
  <c r="BW942" i="1" s="1"/>
  <c r="CM942" i="1" s="1"/>
  <c r="I941" i="1"/>
  <c r="M1285" i="1"/>
  <c r="Y1285" i="1" s="1"/>
  <c r="AE1285" i="1" s="1"/>
  <c r="AW1285" i="1" s="1"/>
  <c r="BA1285" i="1" s="1"/>
  <c r="BO1285" i="1" s="1"/>
  <c r="BU1285" i="1" s="1"/>
  <c r="CG1285" i="1" s="1"/>
  <c r="CI1285" i="1" s="1"/>
  <c r="G1284" i="1"/>
  <c r="J1558" i="1"/>
  <c r="M1559" i="1"/>
  <c r="Y1559" i="1" s="1"/>
  <c r="AE1559" i="1" s="1"/>
  <c r="AW1559" i="1" s="1"/>
  <c r="BA1559" i="1" s="1"/>
  <c r="BO1559" i="1" s="1"/>
  <c r="BU1559" i="1" s="1"/>
  <c r="CG1559" i="1" s="1"/>
  <c r="M1998" i="1"/>
  <c r="Y1998" i="1" s="1"/>
  <c r="AE1998" i="1" s="1"/>
  <c r="AW1998" i="1" s="1"/>
  <c r="BA1998" i="1" s="1"/>
  <c r="BO1998" i="1" s="1"/>
  <c r="BU1998" i="1" s="1"/>
  <c r="CG1998" i="1" s="1"/>
  <c r="CI1998" i="1" s="1"/>
  <c r="G1997" i="1"/>
  <c r="N2168" i="1"/>
  <c r="Z2168" i="1" s="1"/>
  <c r="AF2168" i="1" s="1"/>
  <c r="AX2168" i="1" s="1"/>
  <c r="BB2168" i="1" s="1"/>
  <c r="BP2168" i="1" s="1"/>
  <c r="BV2168" i="1" s="1"/>
  <c r="CJ2168" i="1" s="1"/>
  <c r="CL2168" i="1" s="1"/>
  <c r="H2167" i="1"/>
  <c r="N2167" i="1" s="1"/>
  <c r="Z2167" i="1" s="1"/>
  <c r="AF2167" i="1" s="1"/>
  <c r="AX2167" i="1" s="1"/>
  <c r="BB2167" i="1" s="1"/>
  <c r="BP2167" i="1" s="1"/>
  <c r="BV2167" i="1" s="1"/>
  <c r="CJ2167" i="1" s="1"/>
  <c r="CL2167" i="1" s="1"/>
  <c r="O2258" i="1"/>
  <c r="AA2258" i="1" s="1"/>
  <c r="AG2258" i="1" s="1"/>
  <c r="AY2258" i="1" s="1"/>
  <c r="BC2258" i="1" s="1"/>
  <c r="BQ2258" i="1" s="1"/>
  <c r="BW2258" i="1" s="1"/>
  <c r="CM2258" i="1" s="1"/>
  <c r="CO2258" i="1" s="1"/>
  <c r="I2257" i="1"/>
  <c r="O2292" i="1"/>
  <c r="AA2292" i="1" s="1"/>
  <c r="AG2292" i="1" s="1"/>
  <c r="AY2292" i="1" s="1"/>
  <c r="BC2292" i="1" s="1"/>
  <c r="BQ2292" i="1" s="1"/>
  <c r="BW2292" i="1" s="1"/>
  <c r="CM2292" i="1" s="1"/>
  <c r="CO2292" i="1" s="1"/>
  <c r="I2291" i="1"/>
  <c r="O2351" i="1"/>
  <c r="AA2351" i="1" s="1"/>
  <c r="AG2351" i="1" s="1"/>
  <c r="AY2351" i="1" s="1"/>
  <c r="BC2351" i="1" s="1"/>
  <c r="BQ2351" i="1" s="1"/>
  <c r="BW2351" i="1" s="1"/>
  <c r="CM2351" i="1" s="1"/>
  <c r="CO2351" i="1" s="1"/>
  <c r="I2350" i="1"/>
  <c r="N2399" i="1"/>
  <c r="Z2399" i="1" s="1"/>
  <c r="AF2399" i="1" s="1"/>
  <c r="AX2399" i="1" s="1"/>
  <c r="BB2399" i="1" s="1"/>
  <c r="BP2399" i="1" s="1"/>
  <c r="BV2399" i="1" s="1"/>
  <c r="CJ2399" i="1" s="1"/>
  <c r="CL2399" i="1" s="1"/>
  <c r="H2398" i="1"/>
  <c r="N2651" i="1"/>
  <c r="Z2651" i="1" s="1"/>
  <c r="AF2651" i="1" s="1"/>
  <c r="AX2651" i="1" s="1"/>
  <c r="BB2651" i="1" s="1"/>
  <c r="BP2651" i="1" s="1"/>
  <c r="BV2651" i="1" s="1"/>
  <c r="CJ2651" i="1" s="1"/>
  <c r="CL2651" i="1" s="1"/>
  <c r="H2650" i="1"/>
  <c r="N2650" i="1" s="1"/>
  <c r="Z2650" i="1" s="1"/>
  <c r="AF2650" i="1" s="1"/>
  <c r="AX2650" i="1" s="1"/>
  <c r="BB2650" i="1" s="1"/>
  <c r="BP2650" i="1" s="1"/>
  <c r="BV2650" i="1" s="1"/>
  <c r="CJ2650" i="1" s="1"/>
  <c r="CL2650" i="1" s="1"/>
  <c r="J2771" i="1"/>
  <c r="M2772" i="1"/>
  <c r="Y2772" i="1" s="1"/>
  <c r="AE2772" i="1" s="1"/>
  <c r="AW2772" i="1" s="1"/>
  <c r="BA2772" i="1" s="1"/>
  <c r="BO2772" i="1" s="1"/>
  <c r="BU2772" i="1" s="1"/>
  <c r="CG2772" i="1" s="1"/>
  <c r="CI2772" i="1" s="1"/>
  <c r="AM1677" i="1" l="1"/>
  <c r="H811" i="1"/>
  <c r="M1583" i="1"/>
  <c r="Y1583" i="1" s="1"/>
  <c r="AE1583" i="1" s="1"/>
  <c r="AW1583" i="1" s="1"/>
  <c r="BA1583" i="1" s="1"/>
  <c r="BO1583" i="1" s="1"/>
  <c r="BU1583" i="1" s="1"/>
  <c r="CG1583" i="1" s="1"/>
  <c r="CI1583" i="1" s="1"/>
  <c r="H204" i="1"/>
  <c r="M537" i="1"/>
  <c r="Y537" i="1" s="1"/>
  <c r="AE537" i="1" s="1"/>
  <c r="AW537" i="1" s="1"/>
  <c r="BA537" i="1" s="1"/>
  <c r="BO537" i="1" s="1"/>
  <c r="BU537" i="1" s="1"/>
  <c r="CG537" i="1" s="1"/>
  <c r="CI537" i="1" s="1"/>
  <c r="N2017" i="1"/>
  <c r="Z2017" i="1" s="1"/>
  <c r="AF2017" i="1" s="1"/>
  <c r="AX2017" i="1" s="1"/>
  <c r="BB2017" i="1" s="1"/>
  <c r="BP2017" i="1" s="1"/>
  <c r="BV2017" i="1" s="1"/>
  <c r="CJ2017" i="1" s="1"/>
  <c r="CL2017" i="1" s="1"/>
  <c r="H954" i="1"/>
  <c r="N954" i="1" s="1"/>
  <c r="Z954" i="1" s="1"/>
  <c r="AF954" i="1" s="1"/>
  <c r="AX954" i="1" s="1"/>
  <c r="BB954" i="1" s="1"/>
  <c r="BP954" i="1" s="1"/>
  <c r="BV954" i="1" s="1"/>
  <c r="CJ954" i="1" s="1"/>
  <c r="CL954" i="1" s="1"/>
  <c r="K344" i="1"/>
  <c r="O1043" i="1"/>
  <c r="AA1043" i="1" s="1"/>
  <c r="AG1043" i="1" s="1"/>
  <c r="AY1043" i="1" s="1"/>
  <c r="BC1043" i="1" s="1"/>
  <c r="BQ1043" i="1" s="1"/>
  <c r="BW1043" i="1" s="1"/>
  <c r="CM1043" i="1" s="1"/>
  <c r="CO1043" i="1" s="1"/>
  <c r="M941" i="1"/>
  <c r="Y941" i="1" s="1"/>
  <c r="AE941" i="1" s="1"/>
  <c r="AW941" i="1" s="1"/>
  <c r="BA941" i="1" s="1"/>
  <c r="BO941" i="1" s="1"/>
  <c r="BU941" i="1" s="1"/>
  <c r="CG941" i="1" s="1"/>
  <c r="CI941" i="1" s="1"/>
  <c r="M1794" i="1"/>
  <c r="Y1794" i="1" s="1"/>
  <c r="AE1794" i="1" s="1"/>
  <c r="AW1794" i="1" s="1"/>
  <c r="BA1794" i="1" s="1"/>
  <c r="BO1794" i="1" s="1"/>
  <c r="BU1794" i="1" s="1"/>
  <c r="CG1794" i="1" s="1"/>
  <c r="CI1794" i="1" s="1"/>
  <c r="I2016" i="1"/>
  <c r="O2016" i="1" s="1"/>
  <c r="AA2016" i="1" s="1"/>
  <c r="AG2016" i="1" s="1"/>
  <c r="AY2016" i="1" s="1"/>
  <c r="BC2016" i="1" s="1"/>
  <c r="BQ2016" i="1" s="1"/>
  <c r="BW2016" i="1" s="1"/>
  <c r="CM2016" i="1" s="1"/>
  <c r="CO2016" i="1" s="1"/>
  <c r="G672" i="1"/>
  <c r="M672" i="1" s="1"/>
  <c r="Y672" i="1" s="1"/>
  <c r="AE672" i="1" s="1"/>
  <c r="AW672" i="1" s="1"/>
  <c r="BA672" i="1" s="1"/>
  <c r="BO672" i="1" s="1"/>
  <c r="BU672" i="1" s="1"/>
  <c r="CG672" i="1" s="1"/>
  <c r="CI672" i="1" s="1"/>
  <c r="J1334" i="1"/>
  <c r="M1334" i="1" s="1"/>
  <c r="Y1334" i="1" s="1"/>
  <c r="AE1334" i="1" s="1"/>
  <c r="AW1334" i="1" s="1"/>
  <c r="BA1334" i="1" s="1"/>
  <c r="BO1334" i="1" s="1"/>
  <c r="BU1334" i="1" s="1"/>
  <c r="CG1334" i="1" s="1"/>
  <c r="CI1334" i="1" s="1"/>
  <c r="K2275" i="1"/>
  <c r="N2275" i="1" s="1"/>
  <c r="Z2275" i="1" s="1"/>
  <c r="AF2275" i="1" s="1"/>
  <c r="AX2275" i="1" s="1"/>
  <c r="BB2275" i="1" s="1"/>
  <c r="BP2275" i="1" s="1"/>
  <c r="BV2275" i="1" s="1"/>
  <c r="CJ2275" i="1" s="1"/>
  <c r="CL2275" i="1" s="1"/>
  <c r="I2769" i="1"/>
  <c r="O2769" i="1" s="1"/>
  <c r="AA2769" i="1" s="1"/>
  <c r="AG2769" i="1" s="1"/>
  <c r="AY2769" i="1" s="1"/>
  <c r="BC2769" i="1" s="1"/>
  <c r="BQ2769" i="1" s="1"/>
  <c r="BW2769" i="1" s="1"/>
  <c r="CM2769" i="1" s="1"/>
  <c r="CO2769" i="1" s="1"/>
  <c r="O2461" i="1"/>
  <c r="AA2461" i="1" s="1"/>
  <c r="AG2461" i="1" s="1"/>
  <c r="AY2461" i="1" s="1"/>
  <c r="BC2461" i="1" s="1"/>
  <c r="BQ2461" i="1" s="1"/>
  <c r="BW2461" i="1" s="1"/>
  <c r="CM2461" i="1" s="1"/>
  <c r="CO2461" i="1" s="1"/>
  <c r="G1441" i="1"/>
  <c r="M1441" i="1" s="1"/>
  <c r="Y1441" i="1" s="1"/>
  <c r="AE1441" i="1" s="1"/>
  <c r="AW1441" i="1" s="1"/>
  <c r="BA1441" i="1" s="1"/>
  <c r="BO1441" i="1" s="1"/>
  <c r="BU1441" i="1" s="1"/>
  <c r="CG1441" i="1" s="1"/>
  <c r="CI1441" i="1" s="1"/>
  <c r="H2357" i="1"/>
  <c r="N2357" i="1" s="1"/>
  <c r="Z2357" i="1" s="1"/>
  <c r="AF2357" i="1" s="1"/>
  <c r="AX2357" i="1" s="1"/>
  <c r="BB2357" i="1" s="1"/>
  <c r="BP2357" i="1" s="1"/>
  <c r="BV2357" i="1" s="1"/>
  <c r="CJ2357" i="1" s="1"/>
  <c r="CL2357" i="1" s="1"/>
  <c r="N1491" i="1"/>
  <c r="Z1491" i="1" s="1"/>
  <c r="AF1491" i="1" s="1"/>
  <c r="AX1491" i="1" s="1"/>
  <c r="BB1491" i="1" s="1"/>
  <c r="BP1491" i="1" s="1"/>
  <c r="BV1491" i="1" s="1"/>
  <c r="CJ1491" i="1" s="1"/>
  <c r="CL1491" i="1" s="1"/>
  <c r="G56" i="1"/>
  <c r="M56" i="1" s="1"/>
  <c r="Y56" i="1" s="1"/>
  <c r="AE56" i="1" s="1"/>
  <c r="AW56" i="1" s="1"/>
  <c r="BA56" i="1" s="1"/>
  <c r="BO56" i="1" s="1"/>
  <c r="BU56" i="1" s="1"/>
  <c r="CG56" i="1" s="1"/>
  <c r="CI56" i="1" s="1"/>
  <c r="G157" i="1"/>
  <c r="M157" i="1" s="1"/>
  <c r="Y157" i="1" s="1"/>
  <c r="AE157" i="1" s="1"/>
  <c r="AW157" i="1" s="1"/>
  <c r="BA157" i="1" s="1"/>
  <c r="BO157" i="1" s="1"/>
  <c r="BU157" i="1" s="1"/>
  <c r="CG157" i="1" s="1"/>
  <c r="CI157" i="1" s="1"/>
  <c r="I2443" i="1"/>
  <c r="O2443" i="1" s="1"/>
  <c r="AA2443" i="1" s="1"/>
  <c r="AG2443" i="1" s="1"/>
  <c r="AY2443" i="1" s="1"/>
  <c r="BC2443" i="1" s="1"/>
  <c r="BQ2443" i="1" s="1"/>
  <c r="BW2443" i="1" s="1"/>
  <c r="CM2443" i="1" s="1"/>
  <c r="CO2443" i="1" s="1"/>
  <c r="H1124" i="1"/>
  <c r="N1124" i="1" s="1"/>
  <c r="Z1124" i="1" s="1"/>
  <c r="AF1124" i="1" s="1"/>
  <c r="AX1124" i="1" s="1"/>
  <c r="BB1124" i="1" s="1"/>
  <c r="BP1124" i="1" s="1"/>
  <c r="BV1124" i="1" s="1"/>
  <c r="CJ1124" i="1" s="1"/>
  <c r="CL1124" i="1" s="1"/>
  <c r="G2247" i="1"/>
  <c r="M2247" i="1" s="1"/>
  <c r="Y2247" i="1" s="1"/>
  <c r="AE2247" i="1" s="1"/>
  <c r="AW2247" i="1" s="1"/>
  <c r="BA2247" i="1" s="1"/>
  <c r="BO2247" i="1" s="1"/>
  <c r="BU2247" i="1" s="1"/>
  <c r="CG2247" i="1" s="1"/>
  <c r="CI2247" i="1" s="1"/>
  <c r="BR2789" i="1"/>
  <c r="CH2789" i="1"/>
  <c r="CP2789" i="1"/>
  <c r="AL2789" i="1"/>
  <c r="AL13" i="1" s="1"/>
  <c r="AL9" i="1" s="1"/>
  <c r="O2614" i="1"/>
  <c r="AA2614" i="1" s="1"/>
  <c r="AG2614" i="1" s="1"/>
  <c r="AY2614" i="1" s="1"/>
  <c r="BC2614" i="1" s="1"/>
  <c r="BQ2614" i="1" s="1"/>
  <c r="BW2614" i="1" s="1"/>
  <c r="CM2614" i="1" s="1"/>
  <c r="CO2614" i="1" s="1"/>
  <c r="G2673" i="1"/>
  <c r="M2673" i="1" s="1"/>
  <c r="Y2673" i="1" s="1"/>
  <c r="AE2673" i="1" s="1"/>
  <c r="AW2673" i="1" s="1"/>
  <c r="BA2673" i="1" s="1"/>
  <c r="BO2673" i="1" s="1"/>
  <c r="BU2673" i="1" s="1"/>
  <c r="CG2673" i="1" s="1"/>
  <c r="CI2673" i="1" s="1"/>
  <c r="BD2789" i="1"/>
  <c r="BD13" i="1" s="1"/>
  <c r="AV2789" i="1"/>
  <c r="AV13" i="1" s="1"/>
  <c r="AV9" i="1" s="1"/>
  <c r="CE2789" i="1"/>
  <c r="G2704" i="1"/>
  <c r="M2704" i="1" s="1"/>
  <c r="Y2704" i="1" s="1"/>
  <c r="AE2704" i="1" s="1"/>
  <c r="AW2704" i="1" s="1"/>
  <c r="BA2704" i="1" s="1"/>
  <c r="BO2704" i="1" s="1"/>
  <c r="BU2704" i="1" s="1"/>
  <c r="CG2704" i="1" s="1"/>
  <c r="CI2704" i="1" s="1"/>
  <c r="M1982" i="1"/>
  <c r="Y1982" i="1" s="1"/>
  <c r="AE1982" i="1" s="1"/>
  <c r="AW1982" i="1" s="1"/>
  <c r="BA1982" i="1" s="1"/>
  <c r="BO1982" i="1" s="1"/>
  <c r="BU1982" i="1" s="1"/>
  <c r="CG1982" i="1" s="1"/>
  <c r="CI1982" i="1" s="1"/>
  <c r="CA344" i="1"/>
  <c r="BM2789" i="1"/>
  <c r="BM13" i="1" s="1"/>
  <c r="AN2789" i="1"/>
  <c r="AN13" i="1" s="1"/>
  <c r="AN9" i="1" s="1"/>
  <c r="Q2789" i="1"/>
  <c r="M1013" i="1"/>
  <c r="Y1013" i="1" s="1"/>
  <c r="AE1013" i="1" s="1"/>
  <c r="AW1013" i="1" s="1"/>
  <c r="BA1013" i="1" s="1"/>
  <c r="BO1013" i="1" s="1"/>
  <c r="BU1013" i="1" s="1"/>
  <c r="CG1013" i="1" s="1"/>
  <c r="CI1013" i="1" s="1"/>
  <c r="BL2789" i="1"/>
  <c r="BL13" i="1" s="1"/>
  <c r="AP2789" i="1"/>
  <c r="AP13" i="1" s="1"/>
  <c r="AP9" i="1" s="1"/>
  <c r="BI2789" i="1"/>
  <c r="BI13" i="1" s="1"/>
  <c r="AD2789" i="1"/>
  <c r="BK2789" i="1"/>
  <c r="BK13" i="1" s="1"/>
  <c r="AS2789" i="1"/>
  <c r="AS13" i="1" s="1"/>
  <c r="AS9" i="1" s="1"/>
  <c r="AC2789" i="1"/>
  <c r="O2110" i="1"/>
  <c r="AA2110" i="1" s="1"/>
  <c r="AG2110" i="1" s="1"/>
  <c r="AY2110" i="1" s="1"/>
  <c r="BC2110" i="1" s="1"/>
  <c r="BQ2110" i="1" s="1"/>
  <c r="BW2110" i="1" s="1"/>
  <c r="CM2110" i="1" s="1"/>
  <c r="CO2110" i="1" s="1"/>
  <c r="AI2789" i="1"/>
  <c r="AI13" i="1" s="1"/>
  <c r="AI9" i="1" s="1"/>
  <c r="BF2789" i="1"/>
  <c r="BF13" i="1" s="1"/>
  <c r="BT2789" i="1"/>
  <c r="AB2789" i="1"/>
  <c r="AJ2789" i="1"/>
  <c r="AJ13" i="1" s="1"/>
  <c r="AJ9" i="1" s="1"/>
  <c r="AW1167" i="1"/>
  <c r="BA1167" i="1" s="1"/>
  <c r="BO1167" i="1" s="1"/>
  <c r="BU1167" i="1" s="1"/>
  <c r="CG1167" i="1" s="1"/>
  <c r="CI1167" i="1" s="1"/>
  <c r="AT2789" i="1"/>
  <c r="AT13" i="1" s="1"/>
  <c r="AT9" i="1" s="1"/>
  <c r="M2350" i="1"/>
  <c r="Y2350" i="1" s="1"/>
  <c r="AE2350" i="1" s="1"/>
  <c r="AW2350" i="1" s="1"/>
  <c r="BA2350" i="1" s="1"/>
  <c r="BO2350" i="1" s="1"/>
  <c r="BU2350" i="1" s="1"/>
  <c r="CG2350" i="1" s="1"/>
  <c r="CI2350" i="1" s="1"/>
  <c r="G2208" i="1"/>
  <c r="G2207" i="1" s="1"/>
  <c r="BG2789" i="1"/>
  <c r="BG13" i="1" s="1"/>
  <c r="BE2789" i="1"/>
  <c r="BE13" i="1" s="1"/>
  <c r="AO2789" i="1"/>
  <c r="AO13" i="1" s="1"/>
  <c r="AO9" i="1" s="1"/>
  <c r="AQ2789" i="1"/>
  <c r="AQ13" i="1" s="1"/>
  <c r="AQ9" i="1" s="1"/>
  <c r="P871" i="1"/>
  <c r="CF2789" i="1"/>
  <c r="O588" i="1"/>
  <c r="AA588" i="1" s="1"/>
  <c r="AG588" i="1" s="1"/>
  <c r="AY588" i="1" s="1"/>
  <c r="BC588" i="1" s="1"/>
  <c r="BQ588" i="1" s="1"/>
  <c r="BW588" i="1" s="1"/>
  <c r="CM588" i="1" s="1"/>
  <c r="CO588" i="1" s="1"/>
  <c r="L580" i="1"/>
  <c r="G1166" i="1"/>
  <c r="M1166" i="1" s="1"/>
  <c r="Y1166" i="1" s="1"/>
  <c r="AE1166" i="1" s="1"/>
  <c r="AW1166" i="1" s="1"/>
  <c r="BA1166" i="1" s="1"/>
  <c r="BO1166" i="1" s="1"/>
  <c r="BU1166" i="1" s="1"/>
  <c r="CG1166" i="1" s="1"/>
  <c r="CI1166" i="1" s="1"/>
  <c r="G811" i="1"/>
  <c r="G804" i="1" s="1"/>
  <c r="M804" i="1" s="1"/>
  <c r="Y804" i="1" s="1"/>
  <c r="AE804" i="1" s="1"/>
  <c r="AW804" i="1" s="1"/>
  <c r="BA804" i="1" s="1"/>
  <c r="BO804" i="1" s="1"/>
  <c r="BU804" i="1" s="1"/>
  <c r="CG804" i="1" s="1"/>
  <c r="CI804" i="1" s="1"/>
  <c r="S2789" i="1"/>
  <c r="AK2789" i="1"/>
  <c r="AK13" i="1" s="1"/>
  <c r="AK9" i="1" s="1"/>
  <c r="BZ2789" i="1"/>
  <c r="BH2789" i="1"/>
  <c r="BH13" i="1" s="1"/>
  <c r="BY2789" i="1"/>
  <c r="U2789" i="1"/>
  <c r="AZ2789" i="1"/>
  <c r="G2615" i="1"/>
  <c r="M2615" i="1" s="1"/>
  <c r="Y2615" i="1" s="1"/>
  <c r="AE2615" i="1" s="1"/>
  <c r="AW2615" i="1" s="1"/>
  <c r="BA2615" i="1" s="1"/>
  <c r="BO2615" i="1" s="1"/>
  <c r="BU2615" i="1" s="1"/>
  <c r="CG2615" i="1" s="1"/>
  <c r="CI2615" i="1" s="1"/>
  <c r="N1091" i="1"/>
  <c r="Z1091" i="1" s="1"/>
  <c r="AF1091" i="1" s="1"/>
  <c r="AX1091" i="1" s="1"/>
  <c r="BB1091" i="1" s="1"/>
  <c r="BP1091" i="1" s="1"/>
  <c r="BV1091" i="1" s="1"/>
  <c r="CJ1091" i="1" s="1"/>
  <c r="CL1091" i="1" s="1"/>
  <c r="AU2789" i="1"/>
  <c r="AU13" i="1" s="1"/>
  <c r="AU9" i="1" s="1"/>
  <c r="W2789" i="1"/>
  <c r="R2789" i="1"/>
  <c r="BS2789" i="1"/>
  <c r="CD1908" i="1"/>
  <c r="CD1790" i="1" s="1"/>
  <c r="BJ2789" i="1"/>
  <c r="BJ13" i="1" s="1"/>
  <c r="H1552" i="1"/>
  <c r="N1552" i="1" s="1"/>
  <c r="Z1552" i="1" s="1"/>
  <c r="AF1552" i="1" s="1"/>
  <c r="AX1552" i="1" s="1"/>
  <c r="BB1552" i="1" s="1"/>
  <c r="BP1552" i="1" s="1"/>
  <c r="BV1552" i="1" s="1"/>
  <c r="CJ1552" i="1" s="1"/>
  <c r="CL1552" i="1" s="1"/>
  <c r="H1522" i="1"/>
  <c r="H1515" i="1" s="1"/>
  <c r="N1515" i="1" s="1"/>
  <c r="H2183" i="1"/>
  <c r="N2183" i="1" s="1"/>
  <c r="Z2183" i="1" s="1"/>
  <c r="AF2183" i="1" s="1"/>
  <c r="AX2183" i="1" s="1"/>
  <c r="BB2183" i="1" s="1"/>
  <c r="BP2183" i="1" s="1"/>
  <c r="BV2183" i="1" s="1"/>
  <c r="CJ2183" i="1" s="1"/>
  <c r="CL2183" i="1" s="1"/>
  <c r="H1041" i="1"/>
  <c r="N1041" i="1" s="1"/>
  <c r="Z1041" i="1" s="1"/>
  <c r="AF1041" i="1" s="1"/>
  <c r="AX1041" i="1" s="1"/>
  <c r="BB1041" i="1" s="1"/>
  <c r="BP1041" i="1" s="1"/>
  <c r="BV1041" i="1" s="1"/>
  <c r="CJ1041" i="1" s="1"/>
  <c r="CL1041" i="1" s="1"/>
  <c r="I954" i="1"/>
  <c r="I947" i="1" s="1"/>
  <c r="O947" i="1" s="1"/>
  <c r="BN2789" i="1"/>
  <c r="BN13" i="1" s="1"/>
  <c r="O19" i="1"/>
  <c r="AA19" i="1" s="1"/>
  <c r="AG19" i="1" s="1"/>
  <c r="AY19" i="1" s="1"/>
  <c r="BC19" i="1" s="1"/>
  <c r="BQ19" i="1" s="1"/>
  <c r="BW19" i="1" s="1"/>
  <c r="CM19" i="1" s="1"/>
  <c r="CO19" i="1" s="1"/>
  <c r="I470" i="1"/>
  <c r="O470" i="1" s="1"/>
  <c r="AA470" i="1" s="1"/>
  <c r="AG470" i="1" s="1"/>
  <c r="AY470" i="1" s="1"/>
  <c r="BC470" i="1" s="1"/>
  <c r="BQ470" i="1" s="1"/>
  <c r="BW470" i="1" s="1"/>
  <c r="CM470" i="1" s="1"/>
  <c r="CO470" i="1" s="1"/>
  <c r="O481" i="1"/>
  <c r="AA481" i="1" s="1"/>
  <c r="AG481" i="1" s="1"/>
  <c r="AY481" i="1" s="1"/>
  <c r="BC481" i="1" s="1"/>
  <c r="BQ481" i="1" s="1"/>
  <c r="BW481" i="1" s="1"/>
  <c r="CM481" i="1" s="1"/>
  <c r="CO481" i="1" s="1"/>
  <c r="AY744" i="1"/>
  <c r="BC744" i="1" s="1"/>
  <c r="BQ744" i="1" s="1"/>
  <c r="BW744" i="1" s="1"/>
  <c r="CM744" i="1" s="1"/>
  <c r="CO744" i="1" s="1"/>
  <c r="H470" i="1"/>
  <c r="N470" i="1" s="1"/>
  <c r="Z470" i="1" s="1"/>
  <c r="AF470" i="1" s="1"/>
  <c r="AX470" i="1" s="1"/>
  <c r="BB470" i="1" s="1"/>
  <c r="BP470" i="1" s="1"/>
  <c r="BV470" i="1" s="1"/>
  <c r="CJ470" i="1" s="1"/>
  <c r="CL470" i="1" s="1"/>
  <c r="H2672" i="1"/>
  <c r="N2672" i="1" s="1"/>
  <c r="Z2672" i="1" s="1"/>
  <c r="AF2672" i="1" s="1"/>
  <c r="AX2672" i="1" s="1"/>
  <c r="BB2672" i="1" s="1"/>
  <c r="BP2672" i="1" s="1"/>
  <c r="BV2672" i="1" s="1"/>
  <c r="CJ2672" i="1" s="1"/>
  <c r="CL2672" i="1" s="1"/>
  <c r="N2673" i="1"/>
  <c r="Z2673" i="1" s="1"/>
  <c r="AF2673" i="1" s="1"/>
  <c r="AX2673" i="1" s="1"/>
  <c r="BB2673" i="1" s="1"/>
  <c r="BP2673" i="1" s="1"/>
  <c r="BV2673" i="1" s="1"/>
  <c r="CJ2673" i="1" s="1"/>
  <c r="CL2673" i="1" s="1"/>
  <c r="O2615" i="1"/>
  <c r="AA2615" i="1" s="1"/>
  <c r="AG2615" i="1" s="1"/>
  <c r="AY2615" i="1" s="1"/>
  <c r="BC2615" i="1" s="1"/>
  <c r="BQ2615" i="1" s="1"/>
  <c r="BW2615" i="1" s="1"/>
  <c r="CM2615" i="1" s="1"/>
  <c r="CO2615" i="1" s="1"/>
  <c r="I2521" i="1"/>
  <c r="O2521" i="1" s="1"/>
  <c r="AA2521" i="1" s="1"/>
  <c r="AG2521" i="1" s="1"/>
  <c r="AY2521" i="1" s="1"/>
  <c r="BC2521" i="1" s="1"/>
  <c r="BQ2521" i="1" s="1"/>
  <c r="BW2521" i="1" s="1"/>
  <c r="CM2521" i="1" s="1"/>
  <c r="CO2521" i="1" s="1"/>
  <c r="Z949" i="1"/>
  <c r="AF949" i="1" s="1"/>
  <c r="AX949" i="1" s="1"/>
  <c r="BB949" i="1" s="1"/>
  <c r="BP949" i="1" s="1"/>
  <c r="BV949" i="1" s="1"/>
  <c r="CJ949" i="1" s="1"/>
  <c r="CL949" i="1" s="1"/>
  <c r="T948" i="1"/>
  <c r="N2248" i="1"/>
  <c r="Z2248" i="1" s="1"/>
  <c r="AF2248" i="1" s="1"/>
  <c r="AX2248" i="1" s="1"/>
  <c r="BB2248" i="1" s="1"/>
  <c r="BP2248" i="1" s="1"/>
  <c r="BV2248" i="1" s="1"/>
  <c r="CJ2248" i="1" s="1"/>
  <c r="CL2248" i="1" s="1"/>
  <c r="H2247" i="1"/>
  <c r="N2247" i="1" s="1"/>
  <c r="Z2247" i="1" s="1"/>
  <c r="AF2247" i="1" s="1"/>
  <c r="AX2247" i="1" s="1"/>
  <c r="BB2247" i="1" s="1"/>
  <c r="BP2247" i="1" s="1"/>
  <c r="BV2247" i="1" s="1"/>
  <c r="CJ2247" i="1" s="1"/>
  <c r="CL2247" i="1" s="1"/>
  <c r="J558" i="1"/>
  <c r="M558" i="1" s="1"/>
  <c r="Y558" i="1" s="1"/>
  <c r="AE558" i="1" s="1"/>
  <c r="AW558" i="1" s="1"/>
  <c r="BA558" i="1" s="1"/>
  <c r="BO558" i="1" s="1"/>
  <c r="BU558" i="1" s="1"/>
  <c r="CG558" i="1" s="1"/>
  <c r="CI558" i="1" s="1"/>
  <c r="M559" i="1"/>
  <c r="Y559" i="1" s="1"/>
  <c r="AE559" i="1" s="1"/>
  <c r="AW559" i="1" s="1"/>
  <c r="BA559" i="1" s="1"/>
  <c r="BO559" i="1" s="1"/>
  <c r="BU559" i="1" s="1"/>
  <c r="CG559" i="1" s="1"/>
  <c r="CI559" i="1" s="1"/>
  <c r="G797" i="1"/>
  <c r="M798" i="1"/>
  <c r="Y798" i="1" s="1"/>
  <c r="AE798" i="1" s="1"/>
  <c r="AW798" i="1" s="1"/>
  <c r="BA798" i="1" s="1"/>
  <c r="BO798" i="1" s="1"/>
  <c r="BU798" i="1" s="1"/>
  <c r="CG798" i="1" s="1"/>
  <c r="CI798" i="1" s="1"/>
  <c r="M1575" i="1"/>
  <c r="Y1575" i="1" s="1"/>
  <c r="AE1575" i="1" s="1"/>
  <c r="AW1575" i="1" s="1"/>
  <c r="BA1575" i="1" s="1"/>
  <c r="BO1575" i="1" s="1"/>
  <c r="BU1575" i="1" s="1"/>
  <c r="CG1575" i="1" s="1"/>
  <c r="CI1575" i="1" s="1"/>
  <c r="G1574" i="1"/>
  <c r="H2269" i="1"/>
  <c r="N2270" i="1"/>
  <c r="Z2270" i="1" s="1"/>
  <c r="AF2270" i="1" s="1"/>
  <c r="AX2270" i="1" s="1"/>
  <c r="BB2270" i="1" s="1"/>
  <c r="BP2270" i="1" s="1"/>
  <c r="BV2270" i="1" s="1"/>
  <c r="CJ2270" i="1" s="1"/>
  <c r="CL2270" i="1" s="1"/>
  <c r="O2571" i="1"/>
  <c r="AA2571" i="1" s="1"/>
  <c r="AG2571" i="1" s="1"/>
  <c r="AY2571" i="1" s="1"/>
  <c r="BC2571" i="1" s="1"/>
  <c r="BQ2571" i="1" s="1"/>
  <c r="BW2571" i="1" s="1"/>
  <c r="CM2571" i="1" s="1"/>
  <c r="CO2571" i="1" s="1"/>
  <c r="I2570" i="1"/>
  <c r="O2570" i="1" s="1"/>
  <c r="AA2570" i="1" s="1"/>
  <c r="AG2570" i="1" s="1"/>
  <c r="AY2570" i="1" s="1"/>
  <c r="BC2570" i="1" s="1"/>
  <c r="BQ2570" i="1" s="1"/>
  <c r="BW2570" i="1" s="1"/>
  <c r="CM2570" i="1" s="1"/>
  <c r="CO2570" i="1" s="1"/>
  <c r="M2601" i="1"/>
  <c r="Y2601" i="1" s="1"/>
  <c r="AE2601" i="1" s="1"/>
  <c r="AW2601" i="1" s="1"/>
  <c r="BA2601" i="1" s="1"/>
  <c r="BO2601" i="1" s="1"/>
  <c r="BU2601" i="1" s="1"/>
  <c r="CG2601" i="1" s="1"/>
  <c r="CI2601" i="1" s="1"/>
  <c r="G2600" i="1"/>
  <c r="M2600" i="1" s="1"/>
  <c r="Y2600" i="1" s="1"/>
  <c r="AE2600" i="1" s="1"/>
  <c r="AW2600" i="1" s="1"/>
  <c r="BA2600" i="1" s="1"/>
  <c r="BO2600" i="1" s="1"/>
  <c r="BU2600" i="1" s="1"/>
  <c r="CG2600" i="1" s="1"/>
  <c r="CI2600" i="1" s="1"/>
  <c r="Z1232" i="1"/>
  <c r="AF1232" i="1" s="1"/>
  <c r="AX1232" i="1" s="1"/>
  <c r="BB1232" i="1" s="1"/>
  <c r="BP1232" i="1" s="1"/>
  <c r="BV1232" i="1" s="1"/>
  <c r="CJ1232" i="1" s="1"/>
  <c r="CL1232" i="1" s="1"/>
  <c r="T1231" i="1"/>
  <c r="T1152" i="1" s="1"/>
  <c r="H56" i="1"/>
  <c r="N56" i="1" s="1"/>
  <c r="Z56" i="1" s="1"/>
  <c r="AF56" i="1" s="1"/>
  <c r="AX56" i="1" s="1"/>
  <c r="BB56" i="1" s="1"/>
  <c r="BP56" i="1" s="1"/>
  <c r="BV56" i="1" s="1"/>
  <c r="CJ56" i="1" s="1"/>
  <c r="CL56" i="1" s="1"/>
  <c r="AH2789" i="1"/>
  <c r="AH13" i="1" s="1"/>
  <c r="AH9" i="1" s="1"/>
  <c r="G378" i="1"/>
  <c r="M378" i="1" s="1"/>
  <c r="Y378" i="1" s="1"/>
  <c r="AE378" i="1" s="1"/>
  <c r="AW378" i="1" s="1"/>
  <c r="BA378" i="1" s="1"/>
  <c r="BO378" i="1" s="1"/>
  <c r="BU378" i="1" s="1"/>
  <c r="CG378" i="1" s="1"/>
  <c r="CI378" i="1" s="1"/>
  <c r="G2747" i="1"/>
  <c r="M2747" i="1" s="1"/>
  <c r="Y2747" i="1" s="1"/>
  <c r="AE2747" i="1" s="1"/>
  <c r="AW2747" i="1" s="1"/>
  <c r="BA2747" i="1" s="1"/>
  <c r="BO2747" i="1" s="1"/>
  <c r="BU2747" i="1" s="1"/>
  <c r="CG2747" i="1" s="1"/>
  <c r="CI2747" i="1" s="1"/>
  <c r="M2748" i="1"/>
  <c r="Y2748" i="1" s="1"/>
  <c r="AE2748" i="1" s="1"/>
  <c r="AW2748" i="1" s="1"/>
  <c r="BA2748" i="1" s="1"/>
  <c r="BO2748" i="1" s="1"/>
  <c r="BU2748" i="1" s="1"/>
  <c r="CG2748" i="1" s="1"/>
  <c r="CI2748" i="1" s="1"/>
  <c r="H1166" i="1"/>
  <c r="N1166" i="1" s="1"/>
  <c r="Z1166" i="1" s="1"/>
  <c r="AF1166" i="1" s="1"/>
  <c r="AX1166" i="1" s="1"/>
  <c r="BB1166" i="1" s="1"/>
  <c r="BP1166" i="1" s="1"/>
  <c r="BV1166" i="1" s="1"/>
  <c r="CJ1166" i="1" s="1"/>
  <c r="CL1166" i="1" s="1"/>
  <c r="N1167" i="1"/>
  <c r="Z1167" i="1" s="1"/>
  <c r="AF1167" i="1" s="1"/>
  <c r="AX1167" i="1" s="1"/>
  <c r="BB1167" i="1" s="1"/>
  <c r="BP1167" i="1" s="1"/>
  <c r="BV1167" i="1" s="1"/>
  <c r="CJ1167" i="1" s="1"/>
  <c r="CL1167" i="1" s="1"/>
  <c r="N1024" i="1"/>
  <c r="Z1024" i="1" s="1"/>
  <c r="AF1024" i="1" s="1"/>
  <c r="AX1024" i="1" s="1"/>
  <c r="BB1024" i="1" s="1"/>
  <c r="BP1024" i="1" s="1"/>
  <c r="BV1024" i="1" s="1"/>
  <c r="CJ1024" i="1" s="1"/>
  <c r="CL1024" i="1" s="1"/>
  <c r="K1011" i="1"/>
  <c r="K1010" i="1" s="1"/>
  <c r="AR2789" i="1"/>
  <c r="AR13" i="1" s="1"/>
  <c r="AR9" i="1" s="1"/>
  <c r="N2462" i="1"/>
  <c r="Z2462" i="1" s="1"/>
  <c r="AF2462" i="1" s="1"/>
  <c r="AX2462" i="1" s="1"/>
  <c r="BB2462" i="1" s="1"/>
  <c r="BP2462" i="1" s="1"/>
  <c r="BV2462" i="1" s="1"/>
  <c r="CJ2462" i="1" s="1"/>
  <c r="CL2462" i="1" s="1"/>
  <c r="H2461" i="1"/>
  <c r="O2248" i="1"/>
  <c r="AA2248" i="1" s="1"/>
  <c r="AG2248" i="1" s="1"/>
  <c r="AY2248" i="1" s="1"/>
  <c r="BC2248" i="1" s="1"/>
  <c r="BQ2248" i="1" s="1"/>
  <c r="BW2248" i="1" s="1"/>
  <c r="CM2248" i="1" s="1"/>
  <c r="CO2248" i="1" s="1"/>
  <c r="I2247" i="1"/>
  <c r="O2247" i="1" s="1"/>
  <c r="AA2247" i="1" s="1"/>
  <c r="AG2247" i="1" s="1"/>
  <c r="AY2247" i="1" s="1"/>
  <c r="BC2247" i="1" s="1"/>
  <c r="BQ2247" i="1" s="1"/>
  <c r="BW2247" i="1" s="1"/>
  <c r="CM2247" i="1" s="1"/>
  <c r="CO2247" i="1" s="1"/>
  <c r="M2290" i="1"/>
  <c r="Y2290" i="1" s="1"/>
  <c r="AE2290" i="1" s="1"/>
  <c r="AW2290" i="1" s="1"/>
  <c r="BA2290" i="1" s="1"/>
  <c r="BO2290" i="1" s="1"/>
  <c r="BU2290" i="1" s="1"/>
  <c r="CG2290" i="1" s="1"/>
  <c r="CI2290" i="1" s="1"/>
  <c r="G2289" i="1"/>
  <c r="N1871" i="1"/>
  <c r="Z1871" i="1" s="1"/>
  <c r="AF1871" i="1" s="1"/>
  <c r="AX1871" i="1" s="1"/>
  <c r="BB1871" i="1" s="1"/>
  <c r="BP1871" i="1" s="1"/>
  <c r="BV1871" i="1" s="1"/>
  <c r="CJ1871" i="1" s="1"/>
  <c r="CL1871" i="1" s="1"/>
  <c r="H1870" i="1"/>
  <c r="N1870" i="1" s="1"/>
  <c r="Z1870" i="1" s="1"/>
  <c r="AF1870" i="1" s="1"/>
  <c r="AX1870" i="1" s="1"/>
  <c r="BB1870" i="1" s="1"/>
  <c r="BP1870" i="1" s="1"/>
  <c r="BV1870" i="1" s="1"/>
  <c r="CJ1870" i="1" s="1"/>
  <c r="CL1870" i="1" s="1"/>
  <c r="G2396" i="1"/>
  <c r="M2424" i="1"/>
  <c r="Y2424" i="1" s="1"/>
  <c r="AE2424" i="1" s="1"/>
  <c r="AW2424" i="1" s="1"/>
  <c r="BA2424" i="1" s="1"/>
  <c r="BO2424" i="1" s="1"/>
  <c r="BU2424" i="1" s="1"/>
  <c r="CG2424" i="1" s="1"/>
  <c r="CI2424" i="1" s="1"/>
  <c r="H55" i="1"/>
  <c r="N55" i="1" s="1"/>
  <c r="Z55" i="1" s="1"/>
  <c r="AF55" i="1" s="1"/>
  <c r="AX55" i="1" s="1"/>
  <c r="BB55" i="1" s="1"/>
  <c r="BP55" i="1" s="1"/>
  <c r="BV55" i="1" s="1"/>
  <c r="CJ55" i="1" s="1"/>
  <c r="CL55" i="1" s="1"/>
  <c r="M2461" i="1"/>
  <c r="Y2461" i="1" s="1"/>
  <c r="AE2461" i="1" s="1"/>
  <c r="AW2461" i="1" s="1"/>
  <c r="BA2461" i="1" s="1"/>
  <c r="BO2461" i="1" s="1"/>
  <c r="BU2461" i="1" s="1"/>
  <c r="CG2461" i="1" s="1"/>
  <c r="CI2461" i="1" s="1"/>
  <c r="G2443" i="1"/>
  <c r="M617" i="1"/>
  <c r="Y617" i="1" s="1"/>
  <c r="AE617" i="1" s="1"/>
  <c r="AW617" i="1" s="1"/>
  <c r="BA617" i="1" s="1"/>
  <c r="BO617" i="1" s="1"/>
  <c r="BU617" i="1" s="1"/>
  <c r="CG617" i="1" s="1"/>
  <c r="CI617" i="1" s="1"/>
  <c r="G616" i="1"/>
  <c r="M906" i="1"/>
  <c r="Y906" i="1" s="1"/>
  <c r="AE906" i="1" s="1"/>
  <c r="AW906" i="1" s="1"/>
  <c r="BA906" i="1" s="1"/>
  <c r="BO906" i="1" s="1"/>
  <c r="BU906" i="1" s="1"/>
  <c r="CG906" i="1" s="1"/>
  <c r="CI906" i="1" s="1"/>
  <c r="G905" i="1"/>
  <c r="H2600" i="1"/>
  <c r="N2600" i="1" s="1"/>
  <c r="Z2600" i="1" s="1"/>
  <c r="AF2600" i="1" s="1"/>
  <c r="AX2600" i="1" s="1"/>
  <c r="BB2600" i="1" s="1"/>
  <c r="BP2600" i="1" s="1"/>
  <c r="BV2600" i="1" s="1"/>
  <c r="CJ2600" i="1" s="1"/>
  <c r="CL2600" i="1" s="1"/>
  <c r="N2601" i="1"/>
  <c r="Z2601" i="1" s="1"/>
  <c r="AF2601" i="1" s="1"/>
  <c r="AX2601" i="1" s="1"/>
  <c r="BB2601" i="1" s="1"/>
  <c r="BP2601" i="1" s="1"/>
  <c r="BV2601" i="1" s="1"/>
  <c r="CJ2601" i="1" s="1"/>
  <c r="CL2601" i="1" s="1"/>
  <c r="N2408" i="1"/>
  <c r="Z2408" i="1" s="1"/>
  <c r="AF2408" i="1" s="1"/>
  <c r="AX2408" i="1" s="1"/>
  <c r="BB2408" i="1" s="1"/>
  <c r="BP2408" i="1" s="1"/>
  <c r="BV2408" i="1" s="1"/>
  <c r="CJ2408" i="1" s="1"/>
  <c r="CL2408" i="1" s="1"/>
  <c r="H2407" i="1"/>
  <c r="N2407" i="1" s="1"/>
  <c r="Z2407" i="1" s="1"/>
  <c r="AF2407" i="1" s="1"/>
  <c r="AX2407" i="1" s="1"/>
  <c r="BB2407" i="1" s="1"/>
  <c r="BP2407" i="1" s="1"/>
  <c r="BV2407" i="1" s="1"/>
  <c r="CJ2407" i="1" s="1"/>
  <c r="CL2407" i="1" s="1"/>
  <c r="CJ2190" i="1"/>
  <c r="CA2189" i="1"/>
  <c r="M1864" i="1"/>
  <c r="Y1864" i="1" s="1"/>
  <c r="AE1864" i="1" s="1"/>
  <c r="AW1864" i="1" s="1"/>
  <c r="BA1864" i="1" s="1"/>
  <c r="BO1864" i="1" s="1"/>
  <c r="BU1864" i="1" s="1"/>
  <c r="CG1864" i="1" s="1"/>
  <c r="CI1864" i="1" s="1"/>
  <c r="N91" i="1"/>
  <c r="Z91" i="1" s="1"/>
  <c r="AF91" i="1" s="1"/>
  <c r="AX91" i="1" s="1"/>
  <c r="BB91" i="1" s="1"/>
  <c r="BP91" i="1" s="1"/>
  <c r="BV91" i="1" s="1"/>
  <c r="CJ91" i="1" s="1"/>
  <c r="CL91" i="1" s="1"/>
  <c r="H90" i="1"/>
  <c r="M260" i="1"/>
  <c r="Y260" i="1" s="1"/>
  <c r="AE260" i="1" s="1"/>
  <c r="AW260" i="1" s="1"/>
  <c r="BA260" i="1" s="1"/>
  <c r="BO260" i="1" s="1"/>
  <c r="BU260" i="1" s="1"/>
  <c r="CG260" i="1" s="1"/>
  <c r="CI260" i="1" s="1"/>
  <c r="G259" i="1"/>
  <c r="M259" i="1" s="1"/>
  <c r="Y259" i="1" s="1"/>
  <c r="AE259" i="1" s="1"/>
  <c r="AW259" i="1" s="1"/>
  <c r="BA259" i="1" s="1"/>
  <c r="BO259" i="1" s="1"/>
  <c r="BU259" i="1" s="1"/>
  <c r="CG259" i="1" s="1"/>
  <c r="CI259" i="1" s="1"/>
  <c r="M2009" i="1"/>
  <c r="Y2009" i="1" s="1"/>
  <c r="AE2009" i="1" s="1"/>
  <c r="AW2009" i="1" s="1"/>
  <c r="BA2009" i="1" s="1"/>
  <c r="BO2009" i="1" s="1"/>
  <c r="BU2009" i="1" s="1"/>
  <c r="CG2009" i="1" s="1"/>
  <c r="CI2009" i="1" s="1"/>
  <c r="G2008" i="1"/>
  <c r="M2008" i="1" s="1"/>
  <c r="Y2008" i="1" s="1"/>
  <c r="AE2008" i="1" s="1"/>
  <c r="AW2008" i="1" s="1"/>
  <c r="BA2008" i="1" s="1"/>
  <c r="BO2008" i="1" s="1"/>
  <c r="BU2008" i="1" s="1"/>
  <c r="CG2008" i="1" s="1"/>
  <c r="CI2008" i="1" s="1"/>
  <c r="N1749" i="1"/>
  <c r="Z1749" i="1" s="1"/>
  <c r="AF1749" i="1" s="1"/>
  <c r="AX1749" i="1" s="1"/>
  <c r="BB1749" i="1" s="1"/>
  <c r="BP1749" i="1" s="1"/>
  <c r="BV1749" i="1" s="1"/>
  <c r="CJ1749" i="1" s="1"/>
  <c r="CL1749" i="1" s="1"/>
  <c r="H1748" i="1"/>
  <c r="N1748" i="1" s="1"/>
  <c r="Z1748" i="1" s="1"/>
  <c r="AF1748" i="1" s="1"/>
  <c r="AX1748" i="1" s="1"/>
  <c r="BB1748" i="1" s="1"/>
  <c r="BP1748" i="1" s="1"/>
  <c r="BV1748" i="1" s="1"/>
  <c r="CJ1748" i="1" s="1"/>
  <c r="CL1748" i="1" s="1"/>
  <c r="O1595" i="1"/>
  <c r="AA1595" i="1" s="1"/>
  <c r="AG1595" i="1" s="1"/>
  <c r="AY1595" i="1" s="1"/>
  <c r="BC1595" i="1" s="1"/>
  <c r="BQ1595" i="1" s="1"/>
  <c r="BW1595" i="1" s="1"/>
  <c r="CM1595" i="1" s="1"/>
  <c r="CO1595" i="1" s="1"/>
  <c r="I1594" i="1"/>
  <c r="O1303" i="1"/>
  <c r="AA1303" i="1" s="1"/>
  <c r="AG1303" i="1" s="1"/>
  <c r="AY1303" i="1" s="1"/>
  <c r="BC1303" i="1" s="1"/>
  <c r="BQ1303" i="1" s="1"/>
  <c r="BW1303" i="1" s="1"/>
  <c r="CM1303" i="1" s="1"/>
  <c r="CO1303" i="1" s="1"/>
  <c r="I1302" i="1"/>
  <c r="O1302" i="1" s="1"/>
  <c r="AA1302" i="1" s="1"/>
  <c r="AG1302" i="1" s="1"/>
  <c r="AY1302" i="1" s="1"/>
  <c r="BC1302" i="1" s="1"/>
  <c r="BQ1302" i="1" s="1"/>
  <c r="BW1302" i="1" s="1"/>
  <c r="CM1302" i="1" s="1"/>
  <c r="CO1302" i="1" s="1"/>
  <c r="O743" i="1"/>
  <c r="AA743" i="1" s="1"/>
  <c r="AG743" i="1" s="1"/>
  <c r="AY743" i="1" s="1"/>
  <c r="BC743" i="1" s="1"/>
  <c r="BQ743" i="1" s="1"/>
  <c r="BW743" i="1" s="1"/>
  <c r="CM743" i="1" s="1"/>
  <c r="CO743" i="1" s="1"/>
  <c r="I729" i="1"/>
  <c r="I672" i="1"/>
  <c r="O690" i="1"/>
  <c r="AA690" i="1" s="1"/>
  <c r="AG690" i="1" s="1"/>
  <c r="AY690" i="1" s="1"/>
  <c r="BC690" i="1" s="1"/>
  <c r="BQ690" i="1" s="1"/>
  <c r="BW690" i="1" s="1"/>
  <c r="CM690" i="1" s="1"/>
  <c r="CO690" i="1" s="1"/>
  <c r="O997" i="1"/>
  <c r="AA997" i="1" s="1"/>
  <c r="AG997" i="1" s="1"/>
  <c r="AY997" i="1" s="1"/>
  <c r="BC997" i="1" s="1"/>
  <c r="BQ997" i="1" s="1"/>
  <c r="BW997" i="1" s="1"/>
  <c r="CM997" i="1" s="1"/>
  <c r="CO997" i="1" s="1"/>
  <c r="I996" i="1"/>
  <c r="O996" i="1" s="1"/>
  <c r="AA996" i="1" s="1"/>
  <c r="AG996" i="1" s="1"/>
  <c r="AY996" i="1" s="1"/>
  <c r="BC996" i="1" s="1"/>
  <c r="BQ996" i="1" s="1"/>
  <c r="BW996" i="1" s="1"/>
  <c r="CM996" i="1" s="1"/>
  <c r="CO996" i="1" s="1"/>
  <c r="Y117" i="1"/>
  <c r="AE117" i="1" s="1"/>
  <c r="AW117" i="1" s="1"/>
  <c r="BA117" i="1" s="1"/>
  <c r="BO117" i="1" s="1"/>
  <c r="BU117" i="1" s="1"/>
  <c r="CG117" i="1" s="1"/>
  <c r="P116" i="1"/>
  <c r="M186" i="1"/>
  <c r="Y186" i="1" s="1"/>
  <c r="AE186" i="1" s="1"/>
  <c r="AW186" i="1" s="1"/>
  <c r="BA186" i="1" s="1"/>
  <c r="BO186" i="1" s="1"/>
  <c r="BU186" i="1" s="1"/>
  <c r="CG186" i="1" s="1"/>
  <c r="CI186" i="1" s="1"/>
  <c r="G185" i="1"/>
  <c r="M185" i="1" s="1"/>
  <c r="Y185" i="1" s="1"/>
  <c r="AE185" i="1" s="1"/>
  <c r="AW185" i="1" s="1"/>
  <c r="BA185" i="1" s="1"/>
  <c r="BO185" i="1" s="1"/>
  <c r="BU185" i="1" s="1"/>
  <c r="CG185" i="1" s="1"/>
  <c r="CI185" i="1" s="1"/>
  <c r="O1239" i="1"/>
  <c r="AA1239" i="1" s="1"/>
  <c r="AG1239" i="1" s="1"/>
  <c r="AY1239" i="1" s="1"/>
  <c r="BC1239" i="1" s="1"/>
  <c r="BQ1239" i="1" s="1"/>
  <c r="BW1239" i="1" s="1"/>
  <c r="CM1239" i="1" s="1"/>
  <c r="CO1239" i="1" s="1"/>
  <c r="I1238" i="1"/>
  <c r="N1651" i="1"/>
  <c r="Z1651" i="1" s="1"/>
  <c r="AF1651" i="1" s="1"/>
  <c r="AX1651" i="1" s="1"/>
  <c r="BB1651" i="1" s="1"/>
  <c r="BP1651" i="1" s="1"/>
  <c r="BV1651" i="1" s="1"/>
  <c r="CJ1651" i="1" s="1"/>
  <c r="CL1651" i="1" s="1"/>
  <c r="H1650" i="1"/>
  <c r="M605" i="1"/>
  <c r="Y605" i="1" s="1"/>
  <c r="AE605" i="1" s="1"/>
  <c r="AW605" i="1" s="1"/>
  <c r="BA605" i="1" s="1"/>
  <c r="BO605" i="1" s="1"/>
  <c r="BU605" i="1" s="1"/>
  <c r="CG605" i="1" s="1"/>
  <c r="CI605" i="1" s="1"/>
  <c r="G604" i="1"/>
  <c r="M604" i="1" s="1"/>
  <c r="Y604" i="1" s="1"/>
  <c r="AE604" i="1" s="1"/>
  <c r="AW604" i="1" s="1"/>
  <c r="BA604" i="1" s="1"/>
  <c r="BO604" i="1" s="1"/>
  <c r="BU604" i="1" s="1"/>
  <c r="CG604" i="1" s="1"/>
  <c r="CI604" i="1" s="1"/>
  <c r="BX2190" i="1"/>
  <c r="CG2191" i="1"/>
  <c r="O1785" i="1"/>
  <c r="AA1785" i="1" s="1"/>
  <c r="AG1785" i="1" s="1"/>
  <c r="AY1785" i="1" s="1"/>
  <c r="BC1785" i="1" s="1"/>
  <c r="BQ1785" i="1" s="1"/>
  <c r="BW1785" i="1" s="1"/>
  <c r="CM1785" i="1" s="1"/>
  <c r="CO1785" i="1" s="1"/>
  <c r="I1784" i="1"/>
  <c r="M1508" i="1"/>
  <c r="Y1508" i="1" s="1"/>
  <c r="AE1508" i="1" s="1"/>
  <c r="AW1508" i="1" s="1"/>
  <c r="BA1508" i="1" s="1"/>
  <c r="BO1508" i="1" s="1"/>
  <c r="BU1508" i="1" s="1"/>
  <c r="CG1508" i="1" s="1"/>
  <c r="CI1508" i="1" s="1"/>
  <c r="O1405" i="1"/>
  <c r="AA1405" i="1" s="1"/>
  <c r="AG1405" i="1" s="1"/>
  <c r="AY1405" i="1" s="1"/>
  <c r="BC1405" i="1" s="1"/>
  <c r="BQ1405" i="1" s="1"/>
  <c r="BW1405" i="1" s="1"/>
  <c r="CM1405" i="1" s="1"/>
  <c r="CO1405" i="1" s="1"/>
  <c r="I1404" i="1"/>
  <c r="M1147" i="1"/>
  <c r="Y1147" i="1" s="1"/>
  <c r="AE1147" i="1" s="1"/>
  <c r="AW1147" i="1" s="1"/>
  <c r="BA1147" i="1" s="1"/>
  <c r="BO1147" i="1" s="1"/>
  <c r="BU1147" i="1" s="1"/>
  <c r="CG1147" i="1" s="1"/>
  <c r="CI1147" i="1" s="1"/>
  <c r="G1146" i="1"/>
  <c r="O1092" i="1"/>
  <c r="AA1092" i="1" s="1"/>
  <c r="AG1092" i="1" s="1"/>
  <c r="AY1092" i="1" s="1"/>
  <c r="BC1092" i="1" s="1"/>
  <c r="BQ1092" i="1" s="1"/>
  <c r="BW1092" i="1" s="1"/>
  <c r="CM1092" i="1" s="1"/>
  <c r="CO1092" i="1" s="1"/>
  <c r="I1091" i="1"/>
  <c r="O1137" i="1"/>
  <c r="AA1137" i="1" s="1"/>
  <c r="AG1137" i="1" s="1"/>
  <c r="AY1137" i="1" s="1"/>
  <c r="BC1137" i="1" s="1"/>
  <c r="BQ1137" i="1" s="1"/>
  <c r="BW1137" i="1" s="1"/>
  <c r="CM1137" i="1" s="1"/>
  <c r="CO1137" i="1" s="1"/>
  <c r="I1136" i="1"/>
  <c r="I984" i="1"/>
  <c r="O984" i="1" s="1"/>
  <c r="AA984" i="1" s="1"/>
  <c r="AG984" i="1" s="1"/>
  <c r="AY984" i="1" s="1"/>
  <c r="BC984" i="1" s="1"/>
  <c r="BQ984" i="1" s="1"/>
  <c r="BW984" i="1" s="1"/>
  <c r="CM984" i="1" s="1"/>
  <c r="CO984" i="1" s="1"/>
  <c r="O985" i="1"/>
  <c r="AA985" i="1" s="1"/>
  <c r="AG985" i="1" s="1"/>
  <c r="AY985" i="1" s="1"/>
  <c r="BC985" i="1" s="1"/>
  <c r="BQ985" i="1" s="1"/>
  <c r="BW985" i="1" s="1"/>
  <c r="CM985" i="1" s="1"/>
  <c r="CO985" i="1" s="1"/>
  <c r="H536" i="1"/>
  <c r="N537" i="1"/>
  <c r="Z537" i="1" s="1"/>
  <c r="AF537" i="1" s="1"/>
  <c r="AX537" i="1" s="1"/>
  <c r="BB537" i="1" s="1"/>
  <c r="BP537" i="1" s="1"/>
  <c r="BV537" i="1" s="1"/>
  <c r="CJ537" i="1" s="1"/>
  <c r="CL537" i="1" s="1"/>
  <c r="N373" i="1"/>
  <c r="Z373" i="1" s="1"/>
  <c r="AF373" i="1" s="1"/>
  <c r="AX373" i="1" s="1"/>
  <c r="BB373" i="1" s="1"/>
  <c r="BP373" i="1" s="1"/>
  <c r="BV373" i="1" s="1"/>
  <c r="CJ373" i="1" s="1"/>
  <c r="CL373" i="1" s="1"/>
  <c r="M49" i="1"/>
  <c r="Y49" i="1" s="1"/>
  <c r="AE49" i="1" s="1"/>
  <c r="AW49" i="1" s="1"/>
  <c r="BA49" i="1" s="1"/>
  <c r="BO49" i="1" s="1"/>
  <c r="BU49" i="1" s="1"/>
  <c r="CG49" i="1" s="1"/>
  <c r="CI49" i="1" s="1"/>
  <c r="G48" i="1"/>
  <c r="M48" i="1" s="1"/>
  <c r="Y48" i="1" s="1"/>
  <c r="AE48" i="1" s="1"/>
  <c r="AW48" i="1" s="1"/>
  <c r="BA48" i="1" s="1"/>
  <c r="BO48" i="1" s="1"/>
  <c r="BU48" i="1" s="1"/>
  <c r="CG48" i="1" s="1"/>
  <c r="CI48" i="1" s="1"/>
  <c r="O1680" i="1"/>
  <c r="AA1680" i="1" s="1"/>
  <c r="AG1680" i="1" s="1"/>
  <c r="AY1680" i="1" s="1"/>
  <c r="BC1680" i="1" s="1"/>
  <c r="BQ1680" i="1" s="1"/>
  <c r="BW1680" i="1" s="1"/>
  <c r="CM1680" i="1" s="1"/>
  <c r="CO1680" i="1" s="1"/>
  <c r="I1679" i="1"/>
  <c r="Y1085" i="1"/>
  <c r="AE1085" i="1" s="1"/>
  <c r="AW1085" i="1" s="1"/>
  <c r="BA1085" i="1" s="1"/>
  <c r="BO1085" i="1" s="1"/>
  <c r="BU1085" i="1" s="1"/>
  <c r="CG1085" i="1" s="1"/>
  <c r="CI1085" i="1" s="1"/>
  <c r="P1084" i="1"/>
  <c r="P1010" i="1" s="1"/>
  <c r="I277" i="1"/>
  <c r="O2109" i="1"/>
  <c r="AA2109" i="1" s="1"/>
  <c r="AG2109" i="1" s="1"/>
  <c r="AY2109" i="1" s="1"/>
  <c r="BC2109" i="1" s="1"/>
  <c r="BQ2109" i="1" s="1"/>
  <c r="BW2109" i="1" s="1"/>
  <c r="CM2109" i="1" s="1"/>
  <c r="CO2109" i="1" s="1"/>
  <c r="I2108" i="1"/>
  <c r="O2108" i="1" s="1"/>
  <c r="AA2108" i="1" s="1"/>
  <c r="AG2108" i="1" s="1"/>
  <c r="AY2108" i="1" s="1"/>
  <c r="BC2108" i="1" s="1"/>
  <c r="BQ2108" i="1" s="1"/>
  <c r="BW2108" i="1" s="1"/>
  <c r="CM2108" i="1" s="1"/>
  <c r="CO2108" i="1" s="1"/>
  <c r="O1916" i="1"/>
  <c r="AA1916" i="1" s="1"/>
  <c r="AG1916" i="1" s="1"/>
  <c r="AY1916" i="1" s="1"/>
  <c r="BC1916" i="1" s="1"/>
  <c r="BQ1916" i="1" s="1"/>
  <c r="BW1916" i="1" s="1"/>
  <c r="CM1916" i="1" s="1"/>
  <c r="CO1916" i="1" s="1"/>
  <c r="I1915" i="1"/>
  <c r="M1423" i="1"/>
  <c r="Y1423" i="1" s="1"/>
  <c r="AE1423" i="1" s="1"/>
  <c r="AW1423" i="1" s="1"/>
  <c r="BA1423" i="1" s="1"/>
  <c r="BO1423" i="1" s="1"/>
  <c r="BU1423" i="1" s="1"/>
  <c r="CG1423" i="1" s="1"/>
  <c r="CI1423" i="1" s="1"/>
  <c r="G1422" i="1"/>
  <c r="M1422" i="1" s="1"/>
  <c r="Y1422" i="1" s="1"/>
  <c r="AE1422" i="1" s="1"/>
  <c r="AW1422" i="1" s="1"/>
  <c r="BA1422" i="1" s="1"/>
  <c r="BO1422" i="1" s="1"/>
  <c r="BU1422" i="1" s="1"/>
  <c r="CG1422" i="1" s="1"/>
  <c r="CI1422" i="1" s="1"/>
  <c r="M1124" i="1"/>
  <c r="Y1124" i="1" s="1"/>
  <c r="AE1124" i="1" s="1"/>
  <c r="AW1124" i="1" s="1"/>
  <c r="BA1124" i="1" s="1"/>
  <c r="BO1124" i="1" s="1"/>
  <c r="BU1124" i="1" s="1"/>
  <c r="CG1124" i="1" s="1"/>
  <c r="CI1124" i="1" s="1"/>
  <c r="G1123" i="1"/>
  <c r="M1123" i="1" s="1"/>
  <c r="Y1123" i="1" s="1"/>
  <c r="AE1123" i="1" s="1"/>
  <c r="AW1123" i="1" s="1"/>
  <c r="BA1123" i="1" s="1"/>
  <c r="BO1123" i="1" s="1"/>
  <c r="BU1123" i="1" s="1"/>
  <c r="CG1123" i="1" s="1"/>
  <c r="CI1123" i="1" s="1"/>
  <c r="O905" i="1"/>
  <c r="AA905" i="1" s="1"/>
  <c r="AG905" i="1" s="1"/>
  <c r="AY905" i="1" s="1"/>
  <c r="BC905" i="1" s="1"/>
  <c r="BQ905" i="1" s="1"/>
  <c r="BW905" i="1" s="1"/>
  <c r="CM905" i="1" s="1"/>
  <c r="CO905" i="1" s="1"/>
  <c r="I904" i="1"/>
  <c r="O904" i="1" s="1"/>
  <c r="AA904" i="1" s="1"/>
  <c r="AG904" i="1" s="1"/>
  <c r="AY904" i="1" s="1"/>
  <c r="BC904" i="1" s="1"/>
  <c r="BQ904" i="1" s="1"/>
  <c r="BW904" i="1" s="1"/>
  <c r="CM904" i="1" s="1"/>
  <c r="CO904" i="1" s="1"/>
  <c r="O2270" i="1"/>
  <c r="AA2270" i="1" s="1"/>
  <c r="AG2270" i="1" s="1"/>
  <c r="AY2270" i="1" s="1"/>
  <c r="BC2270" i="1" s="1"/>
  <c r="BQ2270" i="1" s="1"/>
  <c r="BW2270" i="1" s="1"/>
  <c r="CM2270" i="1" s="1"/>
  <c r="CO2270" i="1" s="1"/>
  <c r="I2269" i="1"/>
  <c r="O2269" i="1" s="1"/>
  <c r="AA2269" i="1" s="1"/>
  <c r="AG2269" i="1" s="1"/>
  <c r="AY2269" i="1" s="1"/>
  <c r="BC2269" i="1" s="1"/>
  <c r="BQ2269" i="1" s="1"/>
  <c r="BW2269" i="1" s="1"/>
  <c r="CM2269" i="1" s="1"/>
  <c r="CO2269" i="1" s="1"/>
  <c r="N2425" i="1"/>
  <c r="Z2425" i="1" s="1"/>
  <c r="AF2425" i="1" s="1"/>
  <c r="AX2425" i="1" s="1"/>
  <c r="BB2425" i="1" s="1"/>
  <c r="BP2425" i="1" s="1"/>
  <c r="BV2425" i="1" s="1"/>
  <c r="CJ2425" i="1" s="1"/>
  <c r="CL2425" i="1" s="1"/>
  <c r="H2424" i="1"/>
  <c r="O1865" i="1"/>
  <c r="AA1865" i="1" s="1"/>
  <c r="AG1865" i="1" s="1"/>
  <c r="AY1865" i="1" s="1"/>
  <c r="BC1865" i="1" s="1"/>
  <c r="BQ1865" i="1" s="1"/>
  <c r="BW1865" i="1" s="1"/>
  <c r="CM1865" i="1" s="1"/>
  <c r="CO1865" i="1" s="1"/>
  <c r="I1864" i="1"/>
  <c r="O1825" i="1"/>
  <c r="AA1825" i="1" s="1"/>
  <c r="AG1825" i="1" s="1"/>
  <c r="AY1825" i="1" s="1"/>
  <c r="BC1825" i="1" s="1"/>
  <c r="BQ1825" i="1" s="1"/>
  <c r="BW1825" i="1" s="1"/>
  <c r="CM1825" i="1" s="1"/>
  <c r="CO1825" i="1" s="1"/>
  <c r="I1824" i="1"/>
  <c r="AW1315" i="1"/>
  <c r="BA1315" i="1" s="1"/>
  <c r="BO1315" i="1" s="1"/>
  <c r="BU1315" i="1" s="1"/>
  <c r="CG1315" i="1" s="1"/>
  <c r="CI1315" i="1" s="1"/>
  <c r="M1043" i="1"/>
  <c r="Y1043" i="1" s="1"/>
  <c r="AE1043" i="1" s="1"/>
  <c r="AW1043" i="1" s="1"/>
  <c r="BA1043" i="1" s="1"/>
  <c r="BO1043" i="1" s="1"/>
  <c r="BU1043" i="1" s="1"/>
  <c r="CG1043" i="1" s="1"/>
  <c r="CI1043" i="1" s="1"/>
  <c r="G1042" i="1"/>
  <c r="M145" i="1"/>
  <c r="Y145" i="1" s="1"/>
  <c r="AE145" i="1" s="1"/>
  <c r="AW145" i="1" s="1"/>
  <c r="BA145" i="1" s="1"/>
  <c r="BO145" i="1" s="1"/>
  <c r="BU145" i="1" s="1"/>
  <c r="CG145" i="1" s="1"/>
  <c r="CI145" i="1" s="1"/>
  <c r="N227" i="1"/>
  <c r="Z227" i="1" s="1"/>
  <c r="AF227" i="1" s="1"/>
  <c r="AX227" i="1" s="1"/>
  <c r="BB227" i="1" s="1"/>
  <c r="BP227" i="1" s="1"/>
  <c r="BV227" i="1" s="1"/>
  <c r="CJ227" i="1" s="1"/>
  <c r="CL227" i="1" s="1"/>
  <c r="H226" i="1"/>
  <c r="N226" i="1" s="1"/>
  <c r="Z226" i="1" s="1"/>
  <c r="AF226" i="1" s="1"/>
  <c r="AX226" i="1" s="1"/>
  <c r="BB226" i="1" s="1"/>
  <c r="BP226" i="1" s="1"/>
  <c r="BV226" i="1" s="1"/>
  <c r="CJ226" i="1" s="1"/>
  <c r="CL226" i="1" s="1"/>
  <c r="H1765" i="1"/>
  <c r="N1765" i="1" s="1"/>
  <c r="Z1765" i="1" s="1"/>
  <c r="AF1765" i="1" s="1"/>
  <c r="AX1765" i="1" s="1"/>
  <c r="BB1765" i="1" s="1"/>
  <c r="BP1765" i="1" s="1"/>
  <c r="BV1765" i="1" s="1"/>
  <c r="CJ1765" i="1" s="1"/>
  <c r="CL1765" i="1" s="1"/>
  <c r="N1766" i="1"/>
  <c r="Z1766" i="1" s="1"/>
  <c r="AF1766" i="1" s="1"/>
  <c r="AX1766" i="1" s="1"/>
  <c r="BB1766" i="1" s="1"/>
  <c r="BP1766" i="1" s="1"/>
  <c r="BV1766" i="1" s="1"/>
  <c r="CJ1766" i="1" s="1"/>
  <c r="CL1766" i="1" s="1"/>
  <c r="O1294" i="1"/>
  <c r="AA1294" i="1" s="1"/>
  <c r="AG1294" i="1" s="1"/>
  <c r="AY1294" i="1" s="1"/>
  <c r="BC1294" i="1" s="1"/>
  <c r="BQ1294" i="1" s="1"/>
  <c r="BW1294" i="1" s="1"/>
  <c r="CM1294" i="1" s="1"/>
  <c r="CO1294" i="1" s="1"/>
  <c r="I1293" i="1"/>
  <c r="O1293" i="1" s="1"/>
  <c r="AA1293" i="1" s="1"/>
  <c r="AG1293" i="1" s="1"/>
  <c r="AY1293" i="1" s="1"/>
  <c r="BC1293" i="1" s="1"/>
  <c r="BQ1293" i="1" s="1"/>
  <c r="BW1293" i="1" s="1"/>
  <c r="CM1293" i="1" s="1"/>
  <c r="CO1293" i="1" s="1"/>
  <c r="N839" i="1"/>
  <c r="Z839" i="1" s="1"/>
  <c r="AF839" i="1" s="1"/>
  <c r="AX839" i="1" s="1"/>
  <c r="BB839" i="1" s="1"/>
  <c r="BP839" i="1" s="1"/>
  <c r="BV839" i="1" s="1"/>
  <c r="CJ839" i="1" s="1"/>
  <c r="CL839" i="1" s="1"/>
  <c r="H838" i="1"/>
  <c r="N838" i="1" s="1"/>
  <c r="Z838" i="1" s="1"/>
  <c r="AF838" i="1" s="1"/>
  <c r="AX838" i="1" s="1"/>
  <c r="BB838" i="1" s="1"/>
  <c r="BP838" i="1" s="1"/>
  <c r="BV838" i="1" s="1"/>
  <c r="CJ838" i="1" s="1"/>
  <c r="CL838" i="1" s="1"/>
  <c r="L653" i="1"/>
  <c r="L602" i="1" s="1"/>
  <c r="O665" i="1"/>
  <c r="AA665" i="1" s="1"/>
  <c r="AG665" i="1" s="1"/>
  <c r="AY665" i="1" s="1"/>
  <c r="BC665" i="1" s="1"/>
  <c r="BQ665" i="1" s="1"/>
  <c r="BW665" i="1" s="1"/>
  <c r="CM665" i="1" s="1"/>
  <c r="CO665" i="1" s="1"/>
  <c r="M1916" i="1"/>
  <c r="Y1916" i="1" s="1"/>
  <c r="AE1916" i="1" s="1"/>
  <c r="AW1916" i="1" s="1"/>
  <c r="BA1916" i="1" s="1"/>
  <c r="BO1916" i="1" s="1"/>
  <c r="BU1916" i="1" s="1"/>
  <c r="CG1916" i="1" s="1"/>
  <c r="CI1916" i="1" s="1"/>
  <c r="G1915" i="1"/>
  <c r="M348" i="1"/>
  <c r="Y348" i="1" s="1"/>
  <c r="AE348" i="1" s="1"/>
  <c r="AW348" i="1" s="1"/>
  <c r="BA348" i="1" s="1"/>
  <c r="BO348" i="1" s="1"/>
  <c r="BU348" i="1" s="1"/>
  <c r="CG348" i="1" s="1"/>
  <c r="CI348" i="1" s="1"/>
  <c r="G347" i="1"/>
  <c r="N1627" i="1"/>
  <c r="Z1627" i="1" s="1"/>
  <c r="AF1627" i="1" s="1"/>
  <c r="AX1627" i="1" s="1"/>
  <c r="BB1627" i="1" s="1"/>
  <c r="BP1627" i="1" s="1"/>
  <c r="BV1627" i="1" s="1"/>
  <c r="CJ1627" i="1" s="1"/>
  <c r="CL1627" i="1" s="1"/>
  <c r="H1626" i="1"/>
  <c r="O1004" i="1"/>
  <c r="AA1004" i="1" s="1"/>
  <c r="AG1004" i="1" s="1"/>
  <c r="AY1004" i="1" s="1"/>
  <c r="BC1004" i="1" s="1"/>
  <c r="BQ1004" i="1" s="1"/>
  <c r="BW1004" i="1" s="1"/>
  <c r="CM1004" i="1" s="1"/>
  <c r="CO1004" i="1" s="1"/>
  <c r="I1003" i="1"/>
  <c r="O1003" i="1" s="1"/>
  <c r="AA1003" i="1" s="1"/>
  <c r="AG1003" i="1" s="1"/>
  <c r="AY1003" i="1" s="1"/>
  <c r="BC1003" i="1" s="1"/>
  <c r="BQ1003" i="1" s="1"/>
  <c r="BW1003" i="1" s="1"/>
  <c r="CM1003" i="1" s="1"/>
  <c r="CO1003" i="1" s="1"/>
  <c r="O2662" i="1"/>
  <c r="AA2662" i="1" s="1"/>
  <c r="AG2662" i="1" s="1"/>
  <c r="AY2662" i="1" s="1"/>
  <c r="BC2662" i="1" s="1"/>
  <c r="BQ2662" i="1" s="1"/>
  <c r="BW2662" i="1" s="1"/>
  <c r="CM2662" i="1" s="1"/>
  <c r="CO2662" i="1" s="1"/>
  <c r="I2661" i="1"/>
  <c r="O2313" i="1"/>
  <c r="AA2313" i="1" s="1"/>
  <c r="AG2313" i="1" s="1"/>
  <c r="AY2313" i="1" s="1"/>
  <c r="BC2313" i="1" s="1"/>
  <c r="BQ2313" i="1" s="1"/>
  <c r="BW2313" i="1" s="1"/>
  <c r="CM2313" i="1" s="1"/>
  <c r="CO2313" i="1" s="1"/>
  <c r="I2312" i="1"/>
  <c r="O2312" i="1" s="1"/>
  <c r="AA2312" i="1" s="1"/>
  <c r="AG2312" i="1" s="1"/>
  <c r="AY2312" i="1" s="1"/>
  <c r="BC2312" i="1" s="1"/>
  <c r="BQ2312" i="1" s="1"/>
  <c r="BW2312" i="1" s="1"/>
  <c r="CM2312" i="1" s="1"/>
  <c r="CO2312" i="1" s="1"/>
  <c r="H1783" i="1"/>
  <c r="N1784" i="1"/>
  <c r="Z1784" i="1" s="1"/>
  <c r="AF1784" i="1" s="1"/>
  <c r="AX1784" i="1" s="1"/>
  <c r="BB1784" i="1" s="1"/>
  <c r="BP1784" i="1" s="1"/>
  <c r="BV1784" i="1" s="1"/>
  <c r="CJ1784" i="1" s="1"/>
  <c r="CL1784" i="1" s="1"/>
  <c r="O1433" i="1"/>
  <c r="AA1433" i="1" s="1"/>
  <c r="AG1433" i="1" s="1"/>
  <c r="AY1433" i="1" s="1"/>
  <c r="BC1433" i="1" s="1"/>
  <c r="BQ1433" i="1" s="1"/>
  <c r="BW1433" i="1" s="1"/>
  <c r="CM1433" i="1" s="1"/>
  <c r="CO1433" i="1" s="1"/>
  <c r="I1432" i="1"/>
  <c r="O1432" i="1" s="1"/>
  <c r="AA1432" i="1" s="1"/>
  <c r="AG1432" i="1" s="1"/>
  <c r="AY1432" i="1" s="1"/>
  <c r="BC1432" i="1" s="1"/>
  <c r="BQ1432" i="1" s="1"/>
  <c r="BW1432" i="1" s="1"/>
  <c r="CM1432" i="1" s="1"/>
  <c r="CO1432" i="1" s="1"/>
  <c r="O1155" i="1"/>
  <c r="AA1155" i="1" s="1"/>
  <c r="AG1155" i="1" s="1"/>
  <c r="AY1155" i="1" s="1"/>
  <c r="BC1155" i="1" s="1"/>
  <c r="BQ1155" i="1" s="1"/>
  <c r="BW1155" i="1" s="1"/>
  <c r="CM1155" i="1" s="1"/>
  <c r="CO1155" i="1" s="1"/>
  <c r="I1154" i="1"/>
  <c r="O1154" i="1" s="1"/>
  <c r="AA1154" i="1" s="1"/>
  <c r="AG1154" i="1" s="1"/>
  <c r="AY1154" i="1" s="1"/>
  <c r="BC1154" i="1" s="1"/>
  <c r="BQ1154" i="1" s="1"/>
  <c r="BW1154" i="1" s="1"/>
  <c r="CM1154" i="1" s="1"/>
  <c r="CO1154" i="1" s="1"/>
  <c r="G1091" i="1"/>
  <c r="N846" i="1"/>
  <c r="Z846" i="1" s="1"/>
  <c r="AF846" i="1" s="1"/>
  <c r="AX846" i="1" s="1"/>
  <c r="BB846" i="1" s="1"/>
  <c r="BP846" i="1" s="1"/>
  <c r="BV846" i="1" s="1"/>
  <c r="CJ846" i="1" s="1"/>
  <c r="CL846" i="1" s="1"/>
  <c r="H845" i="1"/>
  <c r="N845" i="1" s="1"/>
  <c r="Z845" i="1" s="1"/>
  <c r="AF845" i="1" s="1"/>
  <c r="AX845" i="1" s="1"/>
  <c r="BB845" i="1" s="1"/>
  <c r="BP845" i="1" s="1"/>
  <c r="BV845" i="1" s="1"/>
  <c r="CJ845" i="1" s="1"/>
  <c r="CL845" i="1" s="1"/>
  <c r="M192" i="1"/>
  <c r="Y192" i="1" s="1"/>
  <c r="AE192" i="1" s="1"/>
  <c r="AW192" i="1" s="1"/>
  <c r="BA192" i="1" s="1"/>
  <c r="BO192" i="1" s="1"/>
  <c r="BU192" i="1" s="1"/>
  <c r="CG192" i="1" s="1"/>
  <c r="CI192" i="1" s="1"/>
  <c r="M1564" i="1"/>
  <c r="Y1564" i="1" s="1"/>
  <c r="AE1564" i="1" s="1"/>
  <c r="AW1564" i="1" s="1"/>
  <c r="BA1564" i="1" s="1"/>
  <c r="BO1564" i="1" s="1"/>
  <c r="BU1564" i="1" s="1"/>
  <c r="CG1564" i="1" s="1"/>
  <c r="CI1564" i="1" s="1"/>
  <c r="G1563" i="1"/>
  <c r="M1563" i="1" s="1"/>
  <c r="Y1563" i="1" s="1"/>
  <c r="AE1563" i="1" s="1"/>
  <c r="AW1563" i="1" s="1"/>
  <c r="BA1563" i="1" s="1"/>
  <c r="BO1563" i="1" s="1"/>
  <c r="BU1563" i="1" s="1"/>
  <c r="CG1563" i="1" s="1"/>
  <c r="CI1563" i="1" s="1"/>
  <c r="O205" i="1"/>
  <c r="AA205" i="1" s="1"/>
  <c r="AG205" i="1" s="1"/>
  <c r="AY205" i="1" s="1"/>
  <c r="BC205" i="1" s="1"/>
  <c r="BQ205" i="1" s="1"/>
  <c r="BW205" i="1" s="1"/>
  <c r="CM205" i="1" s="1"/>
  <c r="CO205" i="1" s="1"/>
  <c r="I204" i="1"/>
  <c r="N2615" i="1"/>
  <c r="Z2615" i="1" s="1"/>
  <c r="AF2615" i="1" s="1"/>
  <c r="AX2615" i="1" s="1"/>
  <c r="BB2615" i="1" s="1"/>
  <c r="BP2615" i="1" s="1"/>
  <c r="BV2615" i="1" s="1"/>
  <c r="CJ2615" i="1" s="1"/>
  <c r="CL2615" i="1" s="1"/>
  <c r="H2614" i="1"/>
  <c r="N2614" i="1" s="1"/>
  <c r="Z2614" i="1" s="1"/>
  <c r="AF2614" i="1" s="1"/>
  <c r="AX2614" i="1" s="1"/>
  <c r="BB2614" i="1" s="1"/>
  <c r="BP2614" i="1" s="1"/>
  <c r="BV2614" i="1" s="1"/>
  <c r="CJ2614" i="1" s="1"/>
  <c r="CL2614" i="1" s="1"/>
  <c r="M1784" i="1"/>
  <c r="Y1784" i="1" s="1"/>
  <c r="AE1784" i="1" s="1"/>
  <c r="AW1784" i="1" s="1"/>
  <c r="BA1784" i="1" s="1"/>
  <c r="BO1784" i="1" s="1"/>
  <c r="BU1784" i="1" s="1"/>
  <c r="CG1784" i="1" s="1"/>
  <c r="CI1784" i="1" s="1"/>
  <c r="G1783" i="1"/>
  <c r="I858" i="1"/>
  <c r="O859" i="1"/>
  <c r="AA859" i="1" s="1"/>
  <c r="AG859" i="1" s="1"/>
  <c r="AY859" i="1" s="1"/>
  <c r="BC859" i="1" s="1"/>
  <c r="BQ859" i="1" s="1"/>
  <c r="BW859" i="1" s="1"/>
  <c r="CM859" i="1" s="1"/>
  <c r="CO859" i="1" s="1"/>
  <c r="N1509" i="1"/>
  <c r="Z1509" i="1" s="1"/>
  <c r="AF1509" i="1" s="1"/>
  <c r="AX1509" i="1" s="1"/>
  <c r="BB1509" i="1" s="1"/>
  <c r="BP1509" i="1" s="1"/>
  <c r="BV1509" i="1" s="1"/>
  <c r="CJ1509" i="1" s="1"/>
  <c r="CL1509" i="1" s="1"/>
  <c r="H1508" i="1"/>
  <c r="M2336" i="1"/>
  <c r="Y2336" i="1" s="1"/>
  <c r="AE2336" i="1" s="1"/>
  <c r="AW2336" i="1" s="1"/>
  <c r="BA2336" i="1" s="1"/>
  <c r="BO2336" i="1" s="1"/>
  <c r="BU2336" i="1" s="1"/>
  <c r="CG2336" i="1" s="1"/>
  <c r="CI2336" i="1" s="1"/>
  <c r="AA2694" i="1"/>
  <c r="AG2694" i="1" s="1"/>
  <c r="AY2694" i="1" s="1"/>
  <c r="BC2694" i="1" s="1"/>
  <c r="BQ2694" i="1" s="1"/>
  <c r="BW2694" i="1" s="1"/>
  <c r="CM2694" i="1" s="1"/>
  <c r="CO2694" i="1" s="1"/>
  <c r="O1612" i="1"/>
  <c r="AA1612" i="1" s="1"/>
  <c r="AG1612" i="1" s="1"/>
  <c r="AY1612" i="1" s="1"/>
  <c r="BC1612" i="1" s="1"/>
  <c r="BQ1612" i="1" s="1"/>
  <c r="BW1612" i="1" s="1"/>
  <c r="CM1612" i="1" s="1"/>
  <c r="CO1612" i="1" s="1"/>
  <c r="I1611" i="1"/>
  <c r="P1374" i="1"/>
  <c r="Y1375" i="1"/>
  <c r="AE1375" i="1" s="1"/>
  <c r="AW1375" i="1" s="1"/>
  <c r="BA1375" i="1" s="1"/>
  <c r="BO1375" i="1" s="1"/>
  <c r="BU1375" i="1" s="1"/>
  <c r="CG1375" i="1" s="1"/>
  <c r="CI1375" i="1" s="1"/>
  <c r="N2398" i="1"/>
  <c r="Z2398" i="1" s="1"/>
  <c r="AF2398" i="1" s="1"/>
  <c r="AX2398" i="1" s="1"/>
  <c r="BB2398" i="1" s="1"/>
  <c r="BP2398" i="1" s="1"/>
  <c r="BV2398" i="1" s="1"/>
  <c r="CJ2398" i="1" s="1"/>
  <c r="CL2398" i="1" s="1"/>
  <c r="H2397" i="1"/>
  <c r="N2397" i="1" s="1"/>
  <c r="Z2397" i="1" s="1"/>
  <c r="AF2397" i="1" s="1"/>
  <c r="AX2397" i="1" s="1"/>
  <c r="BB2397" i="1" s="1"/>
  <c r="BP2397" i="1" s="1"/>
  <c r="BV2397" i="1" s="1"/>
  <c r="CJ2397" i="1" s="1"/>
  <c r="CL2397" i="1" s="1"/>
  <c r="O2291" i="1"/>
  <c r="AA2291" i="1" s="1"/>
  <c r="AG2291" i="1" s="1"/>
  <c r="AY2291" i="1" s="1"/>
  <c r="BC2291" i="1" s="1"/>
  <c r="BQ2291" i="1" s="1"/>
  <c r="BW2291" i="1" s="1"/>
  <c r="CM2291" i="1" s="1"/>
  <c r="CO2291" i="1" s="1"/>
  <c r="I2290" i="1"/>
  <c r="N1294" i="1"/>
  <c r="Z1294" i="1" s="1"/>
  <c r="AF1294" i="1" s="1"/>
  <c r="AX1294" i="1" s="1"/>
  <c r="BB1294" i="1" s="1"/>
  <c r="BP1294" i="1" s="1"/>
  <c r="BV1294" i="1" s="1"/>
  <c r="CJ1294" i="1" s="1"/>
  <c r="CL1294" i="1" s="1"/>
  <c r="H1293" i="1"/>
  <c r="N1293" i="1" s="1"/>
  <c r="Z1293" i="1" s="1"/>
  <c r="AF1293" i="1" s="1"/>
  <c r="AX1293" i="1" s="1"/>
  <c r="BB1293" i="1" s="1"/>
  <c r="BP1293" i="1" s="1"/>
  <c r="BV1293" i="1" s="1"/>
  <c r="CJ1293" i="1" s="1"/>
  <c r="CL1293" i="1" s="1"/>
  <c r="M205" i="1"/>
  <c r="Y205" i="1" s="1"/>
  <c r="AE205" i="1" s="1"/>
  <c r="AW205" i="1" s="1"/>
  <c r="BA205" i="1" s="1"/>
  <c r="BO205" i="1" s="1"/>
  <c r="BU205" i="1" s="1"/>
  <c r="CG205" i="1" s="1"/>
  <c r="CI205" i="1" s="1"/>
  <c r="G204" i="1"/>
  <c r="O104" i="1"/>
  <c r="AA104" i="1" s="1"/>
  <c r="AG104" i="1" s="1"/>
  <c r="AY104" i="1" s="1"/>
  <c r="BC104" i="1" s="1"/>
  <c r="BQ104" i="1" s="1"/>
  <c r="BW104" i="1" s="1"/>
  <c r="CM104" i="1" s="1"/>
  <c r="CO104" i="1" s="1"/>
  <c r="I103" i="1"/>
  <c r="H48" i="1"/>
  <c r="N48" i="1" s="1"/>
  <c r="Z48" i="1" s="1"/>
  <c r="AF48" i="1" s="1"/>
  <c r="AX48" i="1" s="1"/>
  <c r="BB48" i="1" s="1"/>
  <c r="BP48" i="1" s="1"/>
  <c r="BV48" i="1" s="1"/>
  <c r="CJ48" i="1" s="1"/>
  <c r="CL48" i="1" s="1"/>
  <c r="N49" i="1"/>
  <c r="Z49" i="1" s="1"/>
  <c r="AF49" i="1" s="1"/>
  <c r="AX49" i="1" s="1"/>
  <c r="BB49" i="1" s="1"/>
  <c r="BP49" i="1" s="1"/>
  <c r="BV49" i="1" s="1"/>
  <c r="CJ49" i="1" s="1"/>
  <c r="CL49" i="1" s="1"/>
  <c r="H924" i="1"/>
  <c r="N924" i="1" s="1"/>
  <c r="N940" i="1"/>
  <c r="Z940" i="1" s="1"/>
  <c r="AF940" i="1" s="1"/>
  <c r="AX940" i="1" s="1"/>
  <c r="BB940" i="1" s="1"/>
  <c r="BP940" i="1" s="1"/>
  <c r="BV940" i="1" s="1"/>
  <c r="CJ940" i="1" s="1"/>
  <c r="CL940" i="1" s="1"/>
  <c r="M696" i="1"/>
  <c r="Y696" i="1" s="1"/>
  <c r="AE696" i="1" s="1"/>
  <c r="AW696" i="1" s="1"/>
  <c r="BA696" i="1" s="1"/>
  <c r="BO696" i="1" s="1"/>
  <c r="BU696" i="1" s="1"/>
  <c r="CG696" i="1" s="1"/>
  <c r="CI696" i="1" s="1"/>
  <c r="G695" i="1"/>
  <c r="M695" i="1" s="1"/>
  <c r="Y695" i="1" s="1"/>
  <c r="AE695" i="1" s="1"/>
  <c r="AW695" i="1" s="1"/>
  <c r="BA695" i="1" s="1"/>
  <c r="BO695" i="1" s="1"/>
  <c r="BU695" i="1" s="1"/>
  <c r="CG695" i="1" s="1"/>
  <c r="CI695" i="1" s="1"/>
  <c r="M2547" i="1"/>
  <c r="Y2547" i="1" s="1"/>
  <c r="AE2547" i="1" s="1"/>
  <c r="AW2547" i="1" s="1"/>
  <c r="BA2547" i="1" s="1"/>
  <c r="BO2547" i="1" s="1"/>
  <c r="BU2547" i="1" s="1"/>
  <c r="CG2547" i="1" s="1"/>
  <c r="CI2547" i="1" s="1"/>
  <c r="G2546" i="1"/>
  <c r="M2546" i="1" s="1"/>
  <c r="Y2546" i="1" s="1"/>
  <c r="AE2546" i="1" s="1"/>
  <c r="AW2546" i="1" s="1"/>
  <c r="BA2546" i="1" s="1"/>
  <c r="BO2546" i="1" s="1"/>
  <c r="BU2546" i="1" s="1"/>
  <c r="CG2546" i="1" s="1"/>
  <c r="CI2546" i="1" s="1"/>
  <c r="CA1955" i="1"/>
  <c r="CJ1955" i="1" s="1"/>
  <c r="CJ1956" i="1"/>
  <c r="N1284" i="1"/>
  <c r="Z1284" i="1" s="1"/>
  <c r="AF1284" i="1" s="1"/>
  <c r="AX1284" i="1" s="1"/>
  <c r="BB1284" i="1" s="1"/>
  <c r="BP1284" i="1" s="1"/>
  <c r="BV1284" i="1" s="1"/>
  <c r="CJ1284" i="1" s="1"/>
  <c r="CL1284" i="1" s="1"/>
  <c r="H1283" i="1"/>
  <c r="N1283" i="1" s="1"/>
  <c r="Z1283" i="1" s="1"/>
  <c r="AF1283" i="1" s="1"/>
  <c r="AX1283" i="1" s="1"/>
  <c r="BB1283" i="1" s="1"/>
  <c r="BP1283" i="1" s="1"/>
  <c r="BV1283" i="1" s="1"/>
  <c r="CJ1283" i="1" s="1"/>
  <c r="CL1283" i="1" s="1"/>
  <c r="N798" i="1"/>
  <c r="Z798" i="1" s="1"/>
  <c r="AF798" i="1" s="1"/>
  <c r="AX798" i="1" s="1"/>
  <c r="BB798" i="1" s="1"/>
  <c r="BP798" i="1" s="1"/>
  <c r="BV798" i="1" s="1"/>
  <c r="CJ798" i="1" s="1"/>
  <c r="CL798" i="1" s="1"/>
  <c r="H797" i="1"/>
  <c r="M1651" i="1"/>
  <c r="Y1651" i="1" s="1"/>
  <c r="AE1651" i="1" s="1"/>
  <c r="AW1651" i="1" s="1"/>
  <c r="BA1651" i="1" s="1"/>
  <c r="BO1651" i="1" s="1"/>
  <c r="BU1651" i="1" s="1"/>
  <c r="CG1651" i="1" s="1"/>
  <c r="CI1651" i="1" s="1"/>
  <c r="G1650" i="1"/>
  <c r="O1583" i="1"/>
  <c r="AA1583" i="1" s="1"/>
  <c r="AG1583" i="1" s="1"/>
  <c r="AY1583" i="1" s="1"/>
  <c r="BC1583" i="1" s="1"/>
  <c r="BQ1583" i="1" s="1"/>
  <c r="BW1583" i="1" s="1"/>
  <c r="CM1583" i="1" s="1"/>
  <c r="CO1583" i="1" s="1"/>
  <c r="I1582" i="1"/>
  <c r="O1582" i="1" s="1"/>
  <c r="AA1582" i="1" s="1"/>
  <c r="AG1582" i="1" s="1"/>
  <c r="AY1582" i="1" s="1"/>
  <c r="BC1582" i="1" s="1"/>
  <c r="BQ1582" i="1" s="1"/>
  <c r="BW1582" i="1" s="1"/>
  <c r="CM1582" i="1" s="1"/>
  <c r="CO1582" i="1" s="1"/>
  <c r="V1232" i="1"/>
  <c r="AA1233" i="1"/>
  <c r="AG1233" i="1" s="1"/>
  <c r="AY1233" i="1" s="1"/>
  <c r="BC1233" i="1" s="1"/>
  <c r="BQ1233" i="1" s="1"/>
  <c r="BW1233" i="1" s="1"/>
  <c r="CM1233" i="1" s="1"/>
  <c r="CO1233" i="1" s="1"/>
  <c r="N703" i="1"/>
  <c r="Z703" i="1" s="1"/>
  <c r="AF703" i="1" s="1"/>
  <c r="AX703" i="1" s="1"/>
  <c r="BB703" i="1" s="1"/>
  <c r="BP703" i="1" s="1"/>
  <c r="BV703" i="1" s="1"/>
  <c r="CJ703" i="1" s="1"/>
  <c r="CL703" i="1" s="1"/>
  <c r="H702" i="1"/>
  <c r="N702" i="1" s="1"/>
  <c r="Z702" i="1" s="1"/>
  <c r="AF702" i="1" s="1"/>
  <c r="AX702" i="1" s="1"/>
  <c r="BB702" i="1" s="1"/>
  <c r="BP702" i="1" s="1"/>
  <c r="BV702" i="1" s="1"/>
  <c r="CJ702" i="1" s="1"/>
  <c r="CL702" i="1" s="1"/>
  <c r="O812" i="1"/>
  <c r="AA812" i="1" s="1"/>
  <c r="AG812" i="1" s="1"/>
  <c r="AY812" i="1" s="1"/>
  <c r="BC812" i="1" s="1"/>
  <c r="BQ812" i="1" s="1"/>
  <c r="BW812" i="1" s="1"/>
  <c r="CM812" i="1" s="1"/>
  <c r="CO812" i="1" s="1"/>
  <c r="I811" i="1"/>
  <c r="N636" i="1"/>
  <c r="Z636" i="1" s="1"/>
  <c r="AF636" i="1" s="1"/>
  <c r="AX636" i="1" s="1"/>
  <c r="BB636" i="1" s="1"/>
  <c r="BP636" i="1" s="1"/>
  <c r="BV636" i="1" s="1"/>
  <c r="CJ636" i="1" s="1"/>
  <c r="CL636" i="1" s="1"/>
  <c r="H635" i="1"/>
  <c r="N635" i="1" s="1"/>
  <c r="Z635" i="1" s="1"/>
  <c r="AF635" i="1" s="1"/>
  <c r="AX635" i="1" s="1"/>
  <c r="BB635" i="1" s="1"/>
  <c r="BP635" i="1" s="1"/>
  <c r="BV635" i="1" s="1"/>
  <c r="CJ635" i="1" s="1"/>
  <c r="CL635" i="1" s="1"/>
  <c r="O886" i="1"/>
  <c r="AA886" i="1" s="1"/>
  <c r="AG886" i="1" s="1"/>
  <c r="AY886" i="1" s="1"/>
  <c r="BC886" i="1" s="1"/>
  <c r="BQ886" i="1" s="1"/>
  <c r="BW886" i="1" s="1"/>
  <c r="CM886" i="1" s="1"/>
  <c r="CO886" i="1" s="1"/>
  <c r="I885" i="1"/>
  <c r="O1116" i="1"/>
  <c r="AA1116" i="1" s="1"/>
  <c r="AG1116" i="1" s="1"/>
  <c r="AY1116" i="1" s="1"/>
  <c r="BC1116" i="1" s="1"/>
  <c r="BQ1116" i="1" s="1"/>
  <c r="BW1116" i="1" s="1"/>
  <c r="CM1116" i="1" s="1"/>
  <c r="CO1116" i="1" s="1"/>
  <c r="L1010" i="1"/>
  <c r="O1699" i="1"/>
  <c r="AA1699" i="1" s="1"/>
  <c r="AG1699" i="1" s="1"/>
  <c r="AY1699" i="1" s="1"/>
  <c r="BC1699" i="1" s="1"/>
  <c r="BQ1699" i="1" s="1"/>
  <c r="BW1699" i="1" s="1"/>
  <c r="CM1699" i="1" s="1"/>
  <c r="CO1699" i="1" s="1"/>
  <c r="I1698" i="1"/>
  <c r="O1273" i="1"/>
  <c r="AA1273" i="1" s="1"/>
  <c r="AG1273" i="1" s="1"/>
  <c r="AY1273" i="1" s="1"/>
  <c r="BC1273" i="1" s="1"/>
  <c r="BQ1273" i="1" s="1"/>
  <c r="BW1273" i="1" s="1"/>
  <c r="CM1273" i="1" s="1"/>
  <c r="CO1273" i="1" s="1"/>
  <c r="I1272" i="1"/>
  <c r="O1146" i="1"/>
  <c r="AA1146" i="1" s="1"/>
  <c r="AG1146" i="1" s="1"/>
  <c r="AY1146" i="1" s="1"/>
  <c r="BC1146" i="1" s="1"/>
  <c r="BQ1146" i="1" s="1"/>
  <c r="BW1146" i="1" s="1"/>
  <c r="CM1146" i="1" s="1"/>
  <c r="CO1146" i="1" s="1"/>
  <c r="I1145" i="1"/>
  <c r="O1145" i="1" s="1"/>
  <c r="AA1145" i="1" s="1"/>
  <c r="AG1145" i="1" s="1"/>
  <c r="AY1145" i="1" s="1"/>
  <c r="BC1145" i="1" s="1"/>
  <c r="BQ1145" i="1" s="1"/>
  <c r="BW1145" i="1" s="1"/>
  <c r="CM1145" i="1" s="1"/>
  <c r="CO1145" i="1" s="1"/>
  <c r="H1355" i="1"/>
  <c r="N1355" i="1" s="1"/>
  <c r="Z1355" i="1" s="1"/>
  <c r="AF1355" i="1" s="1"/>
  <c r="AX1355" i="1" s="1"/>
  <c r="BB1355" i="1" s="1"/>
  <c r="BP1355" i="1" s="1"/>
  <c r="BV1355" i="1" s="1"/>
  <c r="CJ1355" i="1" s="1"/>
  <c r="CL1355" i="1" s="1"/>
  <c r="N1356" i="1"/>
  <c r="Z1356" i="1" s="1"/>
  <c r="AF1356" i="1" s="1"/>
  <c r="AX1356" i="1" s="1"/>
  <c r="BB1356" i="1" s="1"/>
  <c r="BP1356" i="1" s="1"/>
  <c r="BV1356" i="1" s="1"/>
  <c r="CJ1356" i="1" s="1"/>
  <c r="CL1356" i="1" s="1"/>
  <c r="O697" i="1"/>
  <c r="AA697" i="1" s="1"/>
  <c r="AG697" i="1" s="1"/>
  <c r="AY697" i="1" s="1"/>
  <c r="BC697" i="1" s="1"/>
  <c r="BQ697" i="1" s="1"/>
  <c r="BW697" i="1" s="1"/>
  <c r="CM697" i="1" s="1"/>
  <c r="CO697" i="1" s="1"/>
  <c r="I696" i="1"/>
  <c r="M998" i="1"/>
  <c r="Y998" i="1" s="1"/>
  <c r="AE998" i="1" s="1"/>
  <c r="AW998" i="1" s="1"/>
  <c r="BA998" i="1" s="1"/>
  <c r="BO998" i="1" s="1"/>
  <c r="BU998" i="1" s="1"/>
  <c r="CG998" i="1" s="1"/>
  <c r="CI998" i="1" s="1"/>
  <c r="G997" i="1"/>
  <c r="G1011" i="1"/>
  <c r="M1024" i="1"/>
  <c r="Y1024" i="1" s="1"/>
  <c r="AE1024" i="1" s="1"/>
  <c r="AW1024" i="1" s="1"/>
  <c r="BA1024" i="1" s="1"/>
  <c r="BO1024" i="1" s="1"/>
  <c r="BU1024" i="1" s="1"/>
  <c r="CG1024" i="1" s="1"/>
  <c r="CI1024" i="1" s="1"/>
  <c r="Z117" i="1"/>
  <c r="AF117" i="1" s="1"/>
  <c r="AX117" i="1" s="1"/>
  <c r="BB117" i="1" s="1"/>
  <c r="BP117" i="1" s="1"/>
  <c r="BV117" i="1" s="1"/>
  <c r="CJ117" i="1" s="1"/>
  <c r="T116" i="1"/>
  <c r="N1381" i="1"/>
  <c r="Z1381" i="1" s="1"/>
  <c r="AF1381" i="1" s="1"/>
  <c r="AX1381" i="1" s="1"/>
  <c r="BB1381" i="1" s="1"/>
  <c r="BP1381" i="1" s="1"/>
  <c r="BV1381" i="1" s="1"/>
  <c r="CJ1381" i="1" s="1"/>
  <c r="CL1381" i="1" s="1"/>
  <c r="H1380" i="1"/>
  <c r="M2694" i="1"/>
  <c r="Y2694" i="1" s="1"/>
  <c r="AE2694" i="1" s="1"/>
  <c r="AW2694" i="1" s="1"/>
  <c r="BA2694" i="1" s="1"/>
  <c r="BO2694" i="1" s="1"/>
  <c r="BU2694" i="1" s="1"/>
  <c r="CG2694" i="1" s="1"/>
  <c r="CI2694" i="1" s="1"/>
  <c r="G2693" i="1"/>
  <c r="M2693" i="1" s="1"/>
  <c r="Y2693" i="1" s="1"/>
  <c r="AE2693" i="1" s="1"/>
  <c r="AW2693" i="1" s="1"/>
  <c r="BA2693" i="1" s="1"/>
  <c r="BO2693" i="1" s="1"/>
  <c r="BU2693" i="1" s="1"/>
  <c r="CG2693" i="1" s="1"/>
  <c r="CI2693" i="1" s="1"/>
  <c r="N2555" i="1"/>
  <c r="Z2555" i="1" s="1"/>
  <c r="AF2555" i="1" s="1"/>
  <c r="AX2555" i="1" s="1"/>
  <c r="BB2555" i="1" s="1"/>
  <c r="BP2555" i="1" s="1"/>
  <c r="BV2555" i="1" s="1"/>
  <c r="CJ2555" i="1" s="1"/>
  <c r="CL2555" i="1" s="1"/>
  <c r="H2554" i="1"/>
  <c r="M2364" i="1"/>
  <c r="Y2364" i="1" s="1"/>
  <c r="AE2364" i="1" s="1"/>
  <c r="AW2364" i="1" s="1"/>
  <c r="BA2364" i="1" s="1"/>
  <c r="BO2364" i="1" s="1"/>
  <c r="BU2364" i="1" s="1"/>
  <c r="CG2364" i="1" s="1"/>
  <c r="CI2364" i="1" s="1"/>
  <c r="G2363" i="1"/>
  <c r="M2363" i="1" s="1"/>
  <c r="Y2363" i="1" s="1"/>
  <c r="AE2363" i="1" s="1"/>
  <c r="AW2363" i="1" s="1"/>
  <c r="BA2363" i="1" s="1"/>
  <c r="BO2363" i="1" s="1"/>
  <c r="BU2363" i="1" s="1"/>
  <c r="CG2363" i="1" s="1"/>
  <c r="CI2363" i="1" s="1"/>
  <c r="H1423" i="1"/>
  <c r="N1424" i="1"/>
  <c r="Z1424" i="1" s="1"/>
  <c r="AF1424" i="1" s="1"/>
  <c r="AX1424" i="1" s="1"/>
  <c r="BB1424" i="1" s="1"/>
  <c r="BP1424" i="1" s="1"/>
  <c r="BV1424" i="1" s="1"/>
  <c r="CJ1424" i="1" s="1"/>
  <c r="CL1424" i="1" s="1"/>
  <c r="N1417" i="1"/>
  <c r="Z1417" i="1" s="1"/>
  <c r="AF1417" i="1" s="1"/>
  <c r="AX1417" i="1" s="1"/>
  <c r="BB1417" i="1" s="1"/>
  <c r="BP1417" i="1" s="1"/>
  <c r="BV1417" i="1" s="1"/>
  <c r="CJ1417" i="1" s="1"/>
  <c r="CL1417" i="1" s="1"/>
  <c r="H1411" i="1"/>
  <c r="CM574" i="1"/>
  <c r="CO574" i="1" s="1"/>
  <c r="CD573" i="1"/>
  <c r="H17" i="1"/>
  <c r="N2772" i="1"/>
  <c r="Z2772" i="1" s="1"/>
  <c r="AF2772" i="1" s="1"/>
  <c r="AX2772" i="1" s="1"/>
  <c r="BB2772" i="1" s="1"/>
  <c r="BP2772" i="1" s="1"/>
  <c r="BV2772" i="1" s="1"/>
  <c r="CJ2772" i="1" s="1"/>
  <c r="CL2772" i="1" s="1"/>
  <c r="H2771" i="1"/>
  <c r="O2208" i="1"/>
  <c r="AA2208" i="1" s="1"/>
  <c r="AG2208" i="1" s="1"/>
  <c r="AY2208" i="1" s="1"/>
  <c r="BC2208" i="1" s="1"/>
  <c r="BQ2208" i="1" s="1"/>
  <c r="BW2208" i="1" s="1"/>
  <c r="CM2208" i="1" s="1"/>
  <c r="CO2208" i="1" s="1"/>
  <c r="I2207" i="1"/>
  <c r="M536" i="1"/>
  <c r="Y536" i="1" s="1"/>
  <c r="AE536" i="1" s="1"/>
  <c r="AW536" i="1" s="1"/>
  <c r="BA536" i="1" s="1"/>
  <c r="BO536" i="1" s="1"/>
  <c r="BU536" i="1" s="1"/>
  <c r="CG536" i="1" s="1"/>
  <c r="CI536" i="1" s="1"/>
  <c r="M2528" i="1"/>
  <c r="Y2528" i="1" s="1"/>
  <c r="AE2528" i="1" s="1"/>
  <c r="AW2528" i="1" s="1"/>
  <c r="BA2528" i="1" s="1"/>
  <c r="BO2528" i="1" s="1"/>
  <c r="BU2528" i="1" s="1"/>
  <c r="CG2528" i="1" s="1"/>
  <c r="CI2528" i="1" s="1"/>
  <c r="M858" i="1"/>
  <c r="Y858" i="1" s="1"/>
  <c r="AE858" i="1" s="1"/>
  <c r="AW858" i="1" s="1"/>
  <c r="BA858" i="1" s="1"/>
  <c r="BO858" i="1" s="1"/>
  <c r="BU858" i="1" s="1"/>
  <c r="CG858" i="1" s="1"/>
  <c r="CI858" i="1" s="1"/>
  <c r="G857" i="1"/>
  <c r="M857" i="1" s="1"/>
  <c r="Y857" i="1" s="1"/>
  <c r="AE857" i="1" s="1"/>
  <c r="AW857" i="1" s="1"/>
  <c r="BA857" i="1" s="1"/>
  <c r="BO857" i="1" s="1"/>
  <c r="BU857" i="1" s="1"/>
  <c r="CG857" i="1" s="1"/>
  <c r="CI857" i="1" s="1"/>
  <c r="I259" i="1"/>
  <c r="O259" i="1" s="1"/>
  <c r="AA259" i="1" s="1"/>
  <c r="AG259" i="1" s="1"/>
  <c r="AY259" i="1" s="1"/>
  <c r="BC259" i="1" s="1"/>
  <c r="BQ259" i="1" s="1"/>
  <c r="BW259" i="1" s="1"/>
  <c r="CM259" i="1" s="1"/>
  <c r="CO259" i="1" s="1"/>
  <c r="N187" i="1"/>
  <c r="Z187" i="1" s="1"/>
  <c r="AF187" i="1" s="1"/>
  <c r="AX187" i="1" s="1"/>
  <c r="BB187" i="1" s="1"/>
  <c r="BP187" i="1" s="1"/>
  <c r="BV187" i="1" s="1"/>
  <c r="CJ187" i="1" s="1"/>
  <c r="CL187" i="1" s="1"/>
  <c r="H186" i="1"/>
  <c r="H259" i="1"/>
  <c r="N259" i="1" s="1"/>
  <c r="Z259" i="1" s="1"/>
  <c r="AF259" i="1" s="1"/>
  <c r="AX259" i="1" s="1"/>
  <c r="BB259" i="1" s="1"/>
  <c r="BP259" i="1" s="1"/>
  <c r="BV259" i="1" s="1"/>
  <c r="CJ259" i="1" s="1"/>
  <c r="CL259" i="1" s="1"/>
  <c r="N260" i="1"/>
  <c r="Z260" i="1" s="1"/>
  <c r="AF260" i="1" s="1"/>
  <c r="AX260" i="1" s="1"/>
  <c r="BB260" i="1" s="1"/>
  <c r="BP260" i="1" s="1"/>
  <c r="BV260" i="1" s="1"/>
  <c r="CJ260" i="1" s="1"/>
  <c r="CL260" i="1" s="1"/>
  <c r="N2541" i="1"/>
  <c r="Z2541" i="1" s="1"/>
  <c r="AF2541" i="1" s="1"/>
  <c r="AX2541" i="1" s="1"/>
  <c r="BB2541" i="1" s="1"/>
  <c r="BP2541" i="1" s="1"/>
  <c r="BV2541" i="1" s="1"/>
  <c r="CJ2541" i="1" s="1"/>
  <c r="CL2541" i="1" s="1"/>
  <c r="H2540" i="1"/>
  <c r="N2540" i="1" s="1"/>
  <c r="Z2540" i="1" s="1"/>
  <c r="AF2540" i="1" s="1"/>
  <c r="AX2540" i="1" s="1"/>
  <c r="BB2540" i="1" s="1"/>
  <c r="BP2540" i="1" s="1"/>
  <c r="BV2540" i="1" s="1"/>
  <c r="CJ2540" i="1" s="1"/>
  <c r="CL2540" i="1" s="1"/>
  <c r="N2110" i="1"/>
  <c r="Z2110" i="1" s="1"/>
  <c r="AF2110" i="1" s="1"/>
  <c r="AX2110" i="1" s="1"/>
  <c r="BB2110" i="1" s="1"/>
  <c r="BP2110" i="1" s="1"/>
  <c r="BV2110" i="1" s="1"/>
  <c r="CJ2110" i="1" s="1"/>
  <c r="CL2110" i="1" s="1"/>
  <c r="H2109" i="1"/>
  <c r="AA1961" i="1"/>
  <c r="AG1961" i="1" s="1"/>
  <c r="AY1961" i="1" s="1"/>
  <c r="BC1961" i="1" s="1"/>
  <c r="BQ1961" i="1" s="1"/>
  <c r="BW1961" i="1" s="1"/>
  <c r="CM1961" i="1" s="1"/>
  <c r="V1908" i="1"/>
  <c r="V1790" i="1" s="1"/>
  <c r="H1792" i="1"/>
  <c r="N1793" i="1"/>
  <c r="Z1793" i="1" s="1"/>
  <c r="AF1793" i="1" s="1"/>
  <c r="AX1793" i="1" s="1"/>
  <c r="BB1793" i="1" s="1"/>
  <c r="BP1793" i="1" s="1"/>
  <c r="BV1793" i="1" s="1"/>
  <c r="CJ1793" i="1" s="1"/>
  <c r="CL1793" i="1" s="1"/>
  <c r="M1595" i="1"/>
  <c r="Y1595" i="1" s="1"/>
  <c r="AE1595" i="1" s="1"/>
  <c r="AW1595" i="1" s="1"/>
  <c r="BA1595" i="1" s="1"/>
  <c r="BO1595" i="1" s="1"/>
  <c r="BU1595" i="1" s="1"/>
  <c r="CG1595" i="1" s="1"/>
  <c r="CI1595" i="1" s="1"/>
  <c r="G1594" i="1"/>
  <c r="N886" i="1"/>
  <c r="Z886" i="1" s="1"/>
  <c r="AF886" i="1" s="1"/>
  <c r="AX886" i="1" s="1"/>
  <c r="BB886" i="1" s="1"/>
  <c r="BP886" i="1" s="1"/>
  <c r="BV886" i="1" s="1"/>
  <c r="CJ886" i="1" s="1"/>
  <c r="CL886" i="1" s="1"/>
  <c r="H885" i="1"/>
  <c r="M1136" i="1"/>
  <c r="Y1136" i="1" s="1"/>
  <c r="AE1136" i="1" s="1"/>
  <c r="AW1136" i="1" s="1"/>
  <c r="BA1136" i="1" s="1"/>
  <c r="BO1136" i="1" s="1"/>
  <c r="BU1136" i="1" s="1"/>
  <c r="CG1136" i="1" s="1"/>
  <c r="CI1136" i="1" s="1"/>
  <c r="G1135" i="1"/>
  <c r="M1135" i="1" s="1"/>
  <c r="Y1135" i="1" s="1"/>
  <c r="AE1135" i="1" s="1"/>
  <c r="AW1135" i="1" s="1"/>
  <c r="BA1135" i="1" s="1"/>
  <c r="BO1135" i="1" s="1"/>
  <c r="BU1135" i="1" s="1"/>
  <c r="CG1135" i="1" s="1"/>
  <c r="CI1135" i="1" s="1"/>
  <c r="N1336" i="1"/>
  <c r="Z1336" i="1" s="1"/>
  <c r="AF1336" i="1" s="1"/>
  <c r="AX1336" i="1" s="1"/>
  <c r="BB1336" i="1" s="1"/>
  <c r="BP1336" i="1" s="1"/>
  <c r="BV1336" i="1" s="1"/>
  <c r="CJ1336" i="1" s="1"/>
  <c r="CL1336" i="1" s="1"/>
  <c r="H1335" i="1"/>
  <c r="G954" i="1"/>
  <c r="M972" i="1"/>
  <c r="Y972" i="1" s="1"/>
  <c r="AE972" i="1" s="1"/>
  <c r="AW972" i="1" s="1"/>
  <c r="BA972" i="1" s="1"/>
  <c r="BO972" i="1" s="1"/>
  <c r="BU972" i="1" s="1"/>
  <c r="CG972" i="1" s="1"/>
  <c r="CI972" i="1" s="1"/>
  <c r="N461" i="1"/>
  <c r="Z461" i="1" s="1"/>
  <c r="AF461" i="1" s="1"/>
  <c r="AX461" i="1" s="1"/>
  <c r="BB461" i="1" s="1"/>
  <c r="BP461" i="1" s="1"/>
  <c r="BV461" i="1" s="1"/>
  <c r="CJ461" i="1" s="1"/>
  <c r="CL461" i="1" s="1"/>
  <c r="H460" i="1"/>
  <c r="N460" i="1" s="1"/>
  <c r="Z460" i="1" s="1"/>
  <c r="AF460" i="1" s="1"/>
  <c r="AX460" i="1" s="1"/>
  <c r="BB460" i="1" s="1"/>
  <c r="BP460" i="1" s="1"/>
  <c r="BV460" i="1" s="1"/>
  <c r="CJ460" i="1" s="1"/>
  <c r="CL460" i="1" s="1"/>
  <c r="O339" i="1"/>
  <c r="AA339" i="1" s="1"/>
  <c r="AG339" i="1" s="1"/>
  <c r="AY339" i="1" s="1"/>
  <c r="BC339" i="1" s="1"/>
  <c r="BQ339" i="1" s="1"/>
  <c r="BW339" i="1" s="1"/>
  <c r="CM339" i="1" s="1"/>
  <c r="CO339" i="1" s="1"/>
  <c r="I338" i="1"/>
  <c r="I186" i="1"/>
  <c r="O187" i="1"/>
  <c r="AA187" i="1" s="1"/>
  <c r="AG187" i="1" s="1"/>
  <c r="AY187" i="1" s="1"/>
  <c r="BC187" i="1" s="1"/>
  <c r="BQ187" i="1" s="1"/>
  <c r="BW187" i="1" s="1"/>
  <c r="CM187" i="1" s="1"/>
  <c r="CO187" i="1" s="1"/>
  <c r="BX2562" i="1"/>
  <c r="CG2563" i="1"/>
  <c r="I1470" i="1"/>
  <c r="O1470" i="1" s="1"/>
  <c r="AA1470" i="1" s="1"/>
  <c r="AG1470" i="1" s="1"/>
  <c r="AY1470" i="1" s="1"/>
  <c r="BC1470" i="1" s="1"/>
  <c r="BQ1470" i="1" s="1"/>
  <c r="BW1470" i="1" s="1"/>
  <c r="CM1470" i="1" s="1"/>
  <c r="CO1470" i="1" s="1"/>
  <c r="O1471" i="1"/>
  <c r="AA1471" i="1" s="1"/>
  <c r="AG1471" i="1" s="1"/>
  <c r="AY1471" i="1" s="1"/>
  <c r="BC1471" i="1" s="1"/>
  <c r="BQ1471" i="1" s="1"/>
  <c r="BW1471" i="1" s="1"/>
  <c r="CM1471" i="1" s="1"/>
  <c r="CO1471" i="1" s="1"/>
  <c r="M1454" i="1"/>
  <c r="Y1454" i="1" s="1"/>
  <c r="AE1454" i="1" s="1"/>
  <c r="AW1454" i="1" s="1"/>
  <c r="BA1454" i="1" s="1"/>
  <c r="BO1454" i="1" s="1"/>
  <c r="BU1454" i="1" s="1"/>
  <c r="CG1454" i="1" s="1"/>
  <c r="CI1454" i="1" s="1"/>
  <c r="G1453" i="1"/>
  <c r="M2535" i="1"/>
  <c r="Y2535" i="1" s="1"/>
  <c r="AE2535" i="1" s="1"/>
  <c r="AW2535" i="1" s="1"/>
  <c r="BA2535" i="1" s="1"/>
  <c r="BO2535" i="1" s="1"/>
  <c r="BU2535" i="1" s="1"/>
  <c r="CG2535" i="1" s="1"/>
  <c r="CI2535" i="1" s="1"/>
  <c r="G2534" i="1"/>
  <c r="O1727" i="1"/>
  <c r="AA1727" i="1" s="1"/>
  <c r="AG1727" i="1" s="1"/>
  <c r="AY1727" i="1" s="1"/>
  <c r="BC1727" i="1" s="1"/>
  <c r="BQ1727" i="1" s="1"/>
  <c r="BW1727" i="1" s="1"/>
  <c r="CM1727" i="1" s="1"/>
  <c r="CO1727" i="1" s="1"/>
  <c r="I1726" i="1"/>
  <c r="O1726" i="1" s="1"/>
  <c r="AA1726" i="1" s="1"/>
  <c r="AG1726" i="1" s="1"/>
  <c r="AY1726" i="1" s="1"/>
  <c r="BC1726" i="1" s="1"/>
  <c r="BQ1726" i="1" s="1"/>
  <c r="BW1726" i="1" s="1"/>
  <c r="CM1726" i="1" s="1"/>
  <c r="CO1726" i="1" s="1"/>
  <c r="N1639" i="1"/>
  <c r="Z1639" i="1" s="1"/>
  <c r="AF1639" i="1" s="1"/>
  <c r="AX1639" i="1" s="1"/>
  <c r="BB1639" i="1" s="1"/>
  <c r="BP1639" i="1" s="1"/>
  <c r="BV1639" i="1" s="1"/>
  <c r="CJ1639" i="1" s="1"/>
  <c r="CL1639" i="1" s="1"/>
  <c r="H1638" i="1"/>
  <c r="O1412" i="1"/>
  <c r="AA1412" i="1" s="1"/>
  <c r="AG1412" i="1" s="1"/>
  <c r="AY1412" i="1" s="1"/>
  <c r="BC1412" i="1" s="1"/>
  <c r="BQ1412" i="1" s="1"/>
  <c r="BW1412" i="1" s="1"/>
  <c r="CM1412" i="1" s="1"/>
  <c r="CO1412" i="1" s="1"/>
  <c r="I1411" i="1"/>
  <c r="Y1516" i="1"/>
  <c r="AE1516" i="1" s="1"/>
  <c r="AW1516" i="1" s="1"/>
  <c r="BA1516" i="1" s="1"/>
  <c r="BO1516" i="1" s="1"/>
  <c r="BU1516" i="1" s="1"/>
  <c r="CG1516" i="1" s="1"/>
  <c r="CI1516" i="1" s="1"/>
  <c r="P1515" i="1"/>
  <c r="P1439" i="1" s="1"/>
  <c r="M979" i="1"/>
  <c r="Y979" i="1" s="1"/>
  <c r="AE979" i="1" s="1"/>
  <c r="AW979" i="1" s="1"/>
  <c r="BA979" i="1" s="1"/>
  <c r="BO979" i="1" s="1"/>
  <c r="BU979" i="1" s="1"/>
  <c r="CG979" i="1" s="1"/>
  <c r="CI979" i="1" s="1"/>
  <c r="G978" i="1"/>
  <c r="G845" i="1"/>
  <c r="M845" i="1" s="1"/>
  <c r="Y845" i="1" s="1"/>
  <c r="AE845" i="1" s="1"/>
  <c r="AW845" i="1" s="1"/>
  <c r="BA845" i="1" s="1"/>
  <c r="BO845" i="1" s="1"/>
  <c r="BU845" i="1" s="1"/>
  <c r="CG845" i="1" s="1"/>
  <c r="CI845" i="1" s="1"/>
  <c r="M846" i="1"/>
  <c r="Y846" i="1" s="1"/>
  <c r="AE846" i="1" s="1"/>
  <c r="AW846" i="1" s="1"/>
  <c r="BA846" i="1" s="1"/>
  <c r="BO846" i="1" s="1"/>
  <c r="BU846" i="1" s="1"/>
  <c r="CG846" i="1" s="1"/>
  <c r="CI846" i="1" s="1"/>
  <c r="M715" i="1"/>
  <c r="Y715" i="1" s="1"/>
  <c r="AE715" i="1" s="1"/>
  <c r="AW715" i="1" s="1"/>
  <c r="BA715" i="1" s="1"/>
  <c r="BO715" i="1" s="1"/>
  <c r="BU715" i="1" s="1"/>
  <c r="CG715" i="1" s="1"/>
  <c r="CI715" i="1" s="1"/>
  <c r="G714" i="1"/>
  <c r="M714" i="1" s="1"/>
  <c r="Y714" i="1" s="1"/>
  <c r="AE714" i="1" s="1"/>
  <c r="AW714" i="1" s="1"/>
  <c r="BA714" i="1" s="1"/>
  <c r="BO714" i="1" s="1"/>
  <c r="BU714" i="1" s="1"/>
  <c r="CG714" i="1" s="1"/>
  <c r="CI714" i="1" s="1"/>
  <c r="N673" i="1"/>
  <c r="Z673" i="1" s="1"/>
  <c r="AF673" i="1" s="1"/>
  <c r="AX673" i="1" s="1"/>
  <c r="BB673" i="1" s="1"/>
  <c r="BP673" i="1" s="1"/>
  <c r="BV673" i="1" s="1"/>
  <c r="CJ673" i="1" s="1"/>
  <c r="CL673" i="1" s="1"/>
  <c r="H672" i="1"/>
  <c r="M865" i="1"/>
  <c r="Y865" i="1" s="1"/>
  <c r="AE865" i="1" s="1"/>
  <c r="AW865" i="1" s="1"/>
  <c r="BA865" i="1" s="1"/>
  <c r="BO865" i="1" s="1"/>
  <c r="BU865" i="1" s="1"/>
  <c r="CG865" i="1" s="1"/>
  <c r="CI865" i="1" s="1"/>
  <c r="G864" i="1"/>
  <c r="M864" i="1" s="1"/>
  <c r="Y864" i="1" s="1"/>
  <c r="AE864" i="1" s="1"/>
  <c r="AW864" i="1" s="1"/>
  <c r="BA864" i="1" s="1"/>
  <c r="BO864" i="1" s="1"/>
  <c r="BU864" i="1" s="1"/>
  <c r="CG864" i="1" s="1"/>
  <c r="CI864" i="1" s="1"/>
  <c r="N1301" i="1"/>
  <c r="Z1301" i="1" s="1"/>
  <c r="AF1301" i="1" s="1"/>
  <c r="AX1301" i="1" s="1"/>
  <c r="BB1301" i="1" s="1"/>
  <c r="BP1301" i="1" s="1"/>
  <c r="BV1301" i="1" s="1"/>
  <c r="CJ1301" i="1" s="1"/>
  <c r="CL1301" i="1" s="1"/>
  <c r="K1300" i="1"/>
  <c r="N743" i="1"/>
  <c r="Z743" i="1" s="1"/>
  <c r="AF743" i="1" s="1"/>
  <c r="AX743" i="1" s="1"/>
  <c r="BB743" i="1" s="1"/>
  <c r="BP743" i="1" s="1"/>
  <c r="BV743" i="1" s="1"/>
  <c r="CJ743" i="1" s="1"/>
  <c r="CL743" i="1" s="1"/>
  <c r="K729" i="1"/>
  <c r="CC574" i="1"/>
  <c r="CJ575" i="1"/>
  <c r="CL575" i="1" s="1"/>
  <c r="O18" i="1"/>
  <c r="AA18" i="1" s="1"/>
  <c r="AG18" i="1" s="1"/>
  <c r="AY18" i="1" s="1"/>
  <c r="BC18" i="1" s="1"/>
  <c r="BQ18" i="1" s="1"/>
  <c r="BW18" i="1" s="1"/>
  <c r="CM18" i="1" s="1"/>
  <c r="CO18" i="1" s="1"/>
  <c r="I17" i="1"/>
  <c r="M1793" i="1"/>
  <c r="Y1793" i="1" s="1"/>
  <c r="AE1793" i="1" s="1"/>
  <c r="AW1793" i="1" s="1"/>
  <c r="BA1793" i="1" s="1"/>
  <c r="BO1793" i="1" s="1"/>
  <c r="BU1793" i="1" s="1"/>
  <c r="CG1793" i="1" s="1"/>
  <c r="CI1793" i="1" s="1"/>
  <c r="G1792" i="1"/>
  <c r="O1671" i="1"/>
  <c r="AA1671" i="1" s="1"/>
  <c r="AG1671" i="1" s="1"/>
  <c r="AY1671" i="1" s="1"/>
  <c r="BC1671" i="1" s="1"/>
  <c r="BQ1671" i="1" s="1"/>
  <c r="BW1671" i="1" s="1"/>
  <c r="CM1671" i="1" s="1"/>
  <c r="CO1671" i="1" s="1"/>
  <c r="I1670" i="1"/>
  <c r="O1670" i="1" s="1"/>
  <c r="AA1670" i="1" s="1"/>
  <c r="AG1670" i="1" s="1"/>
  <c r="AY1670" i="1" s="1"/>
  <c r="BC1670" i="1" s="1"/>
  <c r="BQ1670" i="1" s="1"/>
  <c r="BW1670" i="1" s="1"/>
  <c r="CM1670" i="1" s="1"/>
  <c r="CO1670" i="1" s="1"/>
  <c r="N1825" i="1"/>
  <c r="Z1825" i="1" s="1"/>
  <c r="AF1825" i="1" s="1"/>
  <c r="AX1825" i="1" s="1"/>
  <c r="BB1825" i="1" s="1"/>
  <c r="BP1825" i="1" s="1"/>
  <c r="BV1825" i="1" s="1"/>
  <c r="CJ1825" i="1" s="1"/>
  <c r="CL1825" i="1" s="1"/>
  <c r="H1824" i="1"/>
  <c r="G1545" i="1"/>
  <c r="M1546" i="1"/>
  <c r="Y1546" i="1" s="1"/>
  <c r="AE1546" i="1" s="1"/>
  <c r="AW1546" i="1" s="1"/>
  <c r="BA1546" i="1" s="1"/>
  <c r="BO1546" i="1" s="1"/>
  <c r="BU1546" i="1" s="1"/>
  <c r="CG1546" i="1" s="1"/>
  <c r="CI1546" i="1" s="1"/>
  <c r="M1238" i="1"/>
  <c r="Y1238" i="1" s="1"/>
  <c r="AE1238" i="1" s="1"/>
  <c r="AW1238" i="1" s="1"/>
  <c r="BA1238" i="1" s="1"/>
  <c r="BO1238" i="1" s="1"/>
  <c r="BU1238" i="1" s="1"/>
  <c r="CG1238" i="1" s="1"/>
  <c r="CI1238" i="1" s="1"/>
  <c r="G1231" i="1"/>
  <c r="M1231" i="1" s="1"/>
  <c r="G1625" i="1"/>
  <c r="M1625" i="1" s="1"/>
  <c r="Y1625" i="1" s="1"/>
  <c r="AE1625" i="1" s="1"/>
  <c r="AW1625" i="1" s="1"/>
  <c r="BA1625" i="1" s="1"/>
  <c r="BO1625" i="1" s="1"/>
  <c r="BU1625" i="1" s="1"/>
  <c r="CG1625" i="1" s="1"/>
  <c r="CI1625" i="1" s="1"/>
  <c r="M1626" i="1"/>
  <c r="Y1626" i="1" s="1"/>
  <c r="AE1626" i="1" s="1"/>
  <c r="AW1626" i="1" s="1"/>
  <c r="BA1626" i="1" s="1"/>
  <c r="BO1626" i="1" s="1"/>
  <c r="BU1626" i="1" s="1"/>
  <c r="CG1626" i="1" s="1"/>
  <c r="CI1626" i="1" s="1"/>
  <c r="M1187" i="1"/>
  <c r="Y1187" i="1" s="1"/>
  <c r="AE1187" i="1" s="1"/>
  <c r="AW1187" i="1" s="1"/>
  <c r="BA1187" i="1" s="1"/>
  <c r="BO1187" i="1" s="1"/>
  <c r="BU1187" i="1" s="1"/>
  <c r="CG1187" i="1" s="1"/>
  <c r="CI1187" i="1" s="1"/>
  <c r="G1186" i="1"/>
  <c r="M1186" i="1" s="1"/>
  <c r="Y1186" i="1" s="1"/>
  <c r="AE1186" i="1" s="1"/>
  <c r="AW1186" i="1" s="1"/>
  <c r="BA1186" i="1" s="1"/>
  <c r="BO1186" i="1" s="1"/>
  <c r="BU1186" i="1" s="1"/>
  <c r="CG1186" i="1" s="1"/>
  <c r="CI1186" i="1" s="1"/>
  <c r="N1188" i="1"/>
  <c r="Z1188" i="1" s="1"/>
  <c r="AF1188" i="1" s="1"/>
  <c r="AX1188" i="1" s="1"/>
  <c r="BB1188" i="1" s="1"/>
  <c r="BP1188" i="1" s="1"/>
  <c r="BV1188" i="1" s="1"/>
  <c r="CJ1188" i="1" s="1"/>
  <c r="CL1188" i="1" s="1"/>
  <c r="H1187" i="1"/>
  <c r="H1432" i="1"/>
  <c r="N1432" i="1" s="1"/>
  <c r="Z1432" i="1" s="1"/>
  <c r="AF1432" i="1" s="1"/>
  <c r="AX1432" i="1" s="1"/>
  <c r="BB1432" i="1" s="1"/>
  <c r="BP1432" i="1" s="1"/>
  <c r="BV1432" i="1" s="1"/>
  <c r="CJ1432" i="1" s="1"/>
  <c r="CL1432" i="1" s="1"/>
  <c r="N1433" i="1"/>
  <c r="Z1433" i="1" s="1"/>
  <c r="AF1433" i="1" s="1"/>
  <c r="AX1433" i="1" s="1"/>
  <c r="BB1433" i="1" s="1"/>
  <c r="BP1433" i="1" s="1"/>
  <c r="BV1433" i="1" s="1"/>
  <c r="CJ1433" i="1" s="1"/>
  <c r="CL1433" i="1" s="1"/>
  <c r="M1381" i="1"/>
  <c r="Y1381" i="1" s="1"/>
  <c r="AE1381" i="1" s="1"/>
  <c r="AW1381" i="1" s="1"/>
  <c r="BA1381" i="1" s="1"/>
  <c r="BO1381" i="1" s="1"/>
  <c r="BU1381" i="1" s="1"/>
  <c r="CG1381" i="1" s="1"/>
  <c r="CI1381" i="1" s="1"/>
  <c r="G1380" i="1"/>
  <c r="O616" i="1"/>
  <c r="AA616" i="1" s="1"/>
  <c r="AG616" i="1" s="1"/>
  <c r="AY616" i="1" s="1"/>
  <c r="BC616" i="1" s="1"/>
  <c r="BQ616" i="1" s="1"/>
  <c r="BW616" i="1" s="1"/>
  <c r="CM616" i="1" s="1"/>
  <c r="CO616" i="1" s="1"/>
  <c r="I603" i="1"/>
  <c r="O704" i="1"/>
  <c r="AA704" i="1" s="1"/>
  <c r="AG704" i="1" s="1"/>
  <c r="AY704" i="1" s="1"/>
  <c r="BC704" i="1" s="1"/>
  <c r="BQ704" i="1" s="1"/>
  <c r="BW704" i="1" s="1"/>
  <c r="CM704" i="1" s="1"/>
  <c r="CO704" i="1" s="1"/>
  <c r="I703" i="1"/>
  <c r="M328" i="1"/>
  <c r="Y328" i="1" s="1"/>
  <c r="AE328" i="1" s="1"/>
  <c r="AW328" i="1" s="1"/>
  <c r="BA328" i="1" s="1"/>
  <c r="BO328" i="1" s="1"/>
  <c r="BU328" i="1" s="1"/>
  <c r="CG328" i="1" s="1"/>
  <c r="CI328" i="1" s="1"/>
  <c r="G327" i="1"/>
  <c r="M327" i="1" s="1"/>
  <c r="Y327" i="1" s="1"/>
  <c r="AE327" i="1" s="1"/>
  <c r="AW327" i="1" s="1"/>
  <c r="BA327" i="1" s="1"/>
  <c r="BO327" i="1" s="1"/>
  <c r="BU327" i="1" s="1"/>
  <c r="CG327" i="1" s="1"/>
  <c r="CI327" i="1" s="1"/>
  <c r="H176" i="1"/>
  <c r="N176" i="1" s="1"/>
  <c r="Z176" i="1" s="1"/>
  <c r="AF176" i="1" s="1"/>
  <c r="AX176" i="1" s="1"/>
  <c r="BB176" i="1" s="1"/>
  <c r="BP176" i="1" s="1"/>
  <c r="BV176" i="1" s="1"/>
  <c r="CJ176" i="1" s="1"/>
  <c r="CL176" i="1" s="1"/>
  <c r="N177" i="1"/>
  <c r="Z177" i="1" s="1"/>
  <c r="AF177" i="1" s="1"/>
  <c r="AX177" i="1" s="1"/>
  <c r="BB177" i="1" s="1"/>
  <c r="BP177" i="1" s="1"/>
  <c r="BV177" i="1" s="1"/>
  <c r="CJ177" i="1" s="1"/>
  <c r="CL177" i="1" s="1"/>
  <c r="N616" i="1"/>
  <c r="Z616" i="1" s="1"/>
  <c r="AF616" i="1" s="1"/>
  <c r="AX616" i="1" s="1"/>
  <c r="BB616" i="1" s="1"/>
  <c r="BP616" i="1" s="1"/>
  <c r="BV616" i="1" s="1"/>
  <c r="CJ616" i="1" s="1"/>
  <c r="CL616" i="1" s="1"/>
  <c r="H603" i="1"/>
  <c r="N2705" i="1"/>
  <c r="Z2705" i="1" s="1"/>
  <c r="AF2705" i="1" s="1"/>
  <c r="AX2705" i="1" s="1"/>
  <c r="BB2705" i="1" s="1"/>
  <c r="BP2705" i="1" s="1"/>
  <c r="BV2705" i="1" s="1"/>
  <c r="CJ2705" i="1" s="1"/>
  <c r="CL2705" i="1" s="1"/>
  <c r="H2704" i="1"/>
  <c r="O2358" i="1"/>
  <c r="AA2358" i="1" s="1"/>
  <c r="AG2358" i="1" s="1"/>
  <c r="AY2358" i="1" s="1"/>
  <c r="BC2358" i="1" s="1"/>
  <c r="BQ2358" i="1" s="1"/>
  <c r="BW2358" i="1" s="1"/>
  <c r="CM2358" i="1" s="1"/>
  <c r="CO2358" i="1" s="1"/>
  <c r="I2357" i="1"/>
  <c r="O2357" i="1" s="1"/>
  <c r="AA2357" i="1" s="1"/>
  <c r="AG2357" i="1" s="1"/>
  <c r="AY2357" i="1" s="1"/>
  <c r="BC2357" i="1" s="1"/>
  <c r="BQ2357" i="1" s="1"/>
  <c r="BW2357" i="1" s="1"/>
  <c r="CM2357" i="1" s="1"/>
  <c r="CO2357" i="1" s="1"/>
  <c r="O2284" i="1"/>
  <c r="AA2284" i="1" s="1"/>
  <c r="AG2284" i="1" s="1"/>
  <c r="AY2284" i="1" s="1"/>
  <c r="BC2284" i="1" s="1"/>
  <c r="BQ2284" i="1" s="1"/>
  <c r="BW2284" i="1" s="1"/>
  <c r="CM2284" i="1" s="1"/>
  <c r="CO2284" i="1" s="1"/>
  <c r="I2283" i="1"/>
  <c r="O1997" i="1"/>
  <c r="AA1997" i="1" s="1"/>
  <c r="AG1997" i="1" s="1"/>
  <c r="AY1997" i="1" s="1"/>
  <c r="BC1997" i="1" s="1"/>
  <c r="BQ1997" i="1" s="1"/>
  <c r="BW1997" i="1" s="1"/>
  <c r="CM1997" i="1" s="1"/>
  <c r="CO1997" i="1" s="1"/>
  <c r="I1996" i="1"/>
  <c r="O1996" i="1" s="1"/>
  <c r="AA1996" i="1" s="1"/>
  <c r="AG1996" i="1" s="1"/>
  <c r="AY1996" i="1" s="1"/>
  <c r="BC1996" i="1" s="1"/>
  <c r="BQ1996" i="1" s="1"/>
  <c r="BW1996" i="1" s="1"/>
  <c r="CM1996" i="1" s="1"/>
  <c r="CO1996" i="1" s="1"/>
  <c r="M1825" i="1"/>
  <c r="Y1825" i="1" s="1"/>
  <c r="AE1825" i="1" s="1"/>
  <c r="AW1825" i="1" s="1"/>
  <c r="BA1825" i="1" s="1"/>
  <c r="BO1825" i="1" s="1"/>
  <c r="BU1825" i="1" s="1"/>
  <c r="CG1825" i="1" s="1"/>
  <c r="CI1825" i="1" s="1"/>
  <c r="G1824" i="1"/>
  <c r="N1699" i="1"/>
  <c r="Z1699" i="1" s="1"/>
  <c r="AF1699" i="1" s="1"/>
  <c r="AX1699" i="1" s="1"/>
  <c r="BB1699" i="1" s="1"/>
  <c r="BP1699" i="1" s="1"/>
  <c r="BV1699" i="1" s="1"/>
  <c r="CJ1699" i="1" s="1"/>
  <c r="CL1699" i="1" s="1"/>
  <c r="H1698" i="1"/>
  <c r="N1545" i="1"/>
  <c r="Z1545" i="1" s="1"/>
  <c r="AF1545" i="1" s="1"/>
  <c r="AX1545" i="1" s="1"/>
  <c r="BB1545" i="1" s="1"/>
  <c r="BP1545" i="1" s="1"/>
  <c r="BV1545" i="1" s="1"/>
  <c r="CJ1545" i="1" s="1"/>
  <c r="CL1545" i="1" s="1"/>
  <c r="H1544" i="1"/>
  <c r="N1544" i="1" s="1"/>
  <c r="Z1544" i="1" s="1"/>
  <c r="AF1544" i="1" s="1"/>
  <c r="AX1544" i="1" s="1"/>
  <c r="BB1544" i="1" s="1"/>
  <c r="BP1544" i="1" s="1"/>
  <c r="BV1544" i="1" s="1"/>
  <c r="CJ1544" i="1" s="1"/>
  <c r="CL1544" i="1" s="1"/>
  <c r="N1012" i="1"/>
  <c r="Z1012" i="1" s="1"/>
  <c r="AF1012" i="1" s="1"/>
  <c r="AX1012" i="1" s="1"/>
  <c r="BB1012" i="1" s="1"/>
  <c r="BP1012" i="1" s="1"/>
  <c r="BV1012" i="1" s="1"/>
  <c r="CJ1012" i="1" s="1"/>
  <c r="CL1012" i="1" s="1"/>
  <c r="H1011" i="1"/>
  <c r="H1271" i="1"/>
  <c r="N1271" i="1" s="1"/>
  <c r="Z1271" i="1" s="1"/>
  <c r="AF1271" i="1" s="1"/>
  <c r="AX1271" i="1" s="1"/>
  <c r="BB1271" i="1" s="1"/>
  <c r="BP1271" i="1" s="1"/>
  <c r="BV1271" i="1" s="1"/>
  <c r="CJ1271" i="1" s="1"/>
  <c r="CL1271" i="1" s="1"/>
  <c r="N1272" i="1"/>
  <c r="Z1272" i="1" s="1"/>
  <c r="AF1272" i="1" s="1"/>
  <c r="AX1272" i="1" s="1"/>
  <c r="BB1272" i="1" s="1"/>
  <c r="BP1272" i="1" s="1"/>
  <c r="BV1272" i="1" s="1"/>
  <c r="CJ1272" i="1" s="1"/>
  <c r="CL1272" i="1" s="1"/>
  <c r="N1136" i="1"/>
  <c r="Z1136" i="1" s="1"/>
  <c r="AF1136" i="1" s="1"/>
  <c r="AX1136" i="1" s="1"/>
  <c r="BB1136" i="1" s="1"/>
  <c r="BP1136" i="1" s="1"/>
  <c r="BV1136" i="1" s="1"/>
  <c r="CJ1136" i="1" s="1"/>
  <c r="CL1136" i="1" s="1"/>
  <c r="H1135" i="1"/>
  <c r="N1135" i="1" s="1"/>
  <c r="Z1135" i="1" s="1"/>
  <c r="AF1135" i="1" s="1"/>
  <c r="AX1135" i="1" s="1"/>
  <c r="BB1135" i="1" s="1"/>
  <c r="BP1135" i="1" s="1"/>
  <c r="BV1135" i="1" s="1"/>
  <c r="CJ1135" i="1" s="1"/>
  <c r="CL1135" i="1" s="1"/>
  <c r="N1155" i="1"/>
  <c r="Z1155" i="1" s="1"/>
  <c r="AF1155" i="1" s="1"/>
  <c r="AX1155" i="1" s="1"/>
  <c r="BB1155" i="1" s="1"/>
  <c r="BP1155" i="1" s="1"/>
  <c r="BV1155" i="1" s="1"/>
  <c r="CJ1155" i="1" s="1"/>
  <c r="CL1155" i="1" s="1"/>
  <c r="H1154" i="1"/>
  <c r="AA949" i="1"/>
  <c r="AG949" i="1" s="1"/>
  <c r="AY949" i="1" s="1"/>
  <c r="BC949" i="1" s="1"/>
  <c r="BQ949" i="1" s="1"/>
  <c r="BW949" i="1" s="1"/>
  <c r="CM949" i="1" s="1"/>
  <c r="CO949" i="1" s="1"/>
  <c r="V948" i="1"/>
  <c r="N394" i="1"/>
  <c r="Z394" i="1" s="1"/>
  <c r="AF394" i="1" s="1"/>
  <c r="AX394" i="1" s="1"/>
  <c r="BB394" i="1" s="1"/>
  <c r="BP394" i="1" s="1"/>
  <c r="BV394" i="1" s="1"/>
  <c r="CJ394" i="1" s="1"/>
  <c r="CL394" i="1" s="1"/>
  <c r="H378" i="1"/>
  <c r="N378" i="1" s="1"/>
  <c r="Z378" i="1" s="1"/>
  <c r="AF378" i="1" s="1"/>
  <c r="AX378" i="1" s="1"/>
  <c r="BB378" i="1" s="1"/>
  <c r="BP378" i="1" s="1"/>
  <c r="BV378" i="1" s="1"/>
  <c r="CJ378" i="1" s="1"/>
  <c r="CL378" i="1" s="1"/>
  <c r="O2541" i="1"/>
  <c r="AA2541" i="1" s="1"/>
  <c r="AG2541" i="1" s="1"/>
  <c r="AY2541" i="1" s="1"/>
  <c r="BC2541" i="1" s="1"/>
  <c r="BQ2541" i="1" s="1"/>
  <c r="BW2541" i="1" s="1"/>
  <c r="CM2541" i="1" s="1"/>
  <c r="CO2541" i="1" s="1"/>
  <c r="I2540" i="1"/>
  <c r="O2540" i="1" s="1"/>
  <c r="AA2540" i="1" s="1"/>
  <c r="AG2540" i="1" s="1"/>
  <c r="AY2540" i="1" s="1"/>
  <c r="BC2540" i="1" s="1"/>
  <c r="BQ2540" i="1" s="1"/>
  <c r="BW2540" i="1" s="1"/>
  <c r="CM2540" i="1" s="1"/>
  <c r="CO2540" i="1" s="1"/>
  <c r="M2283" i="1"/>
  <c r="Y2283" i="1" s="1"/>
  <c r="AE2283" i="1" s="1"/>
  <c r="AW2283" i="1" s="1"/>
  <c r="BA2283" i="1" s="1"/>
  <c r="BO2283" i="1" s="1"/>
  <c r="BU2283" i="1" s="1"/>
  <c r="CG2283" i="1" s="1"/>
  <c r="CI2283" i="1" s="1"/>
  <c r="G2282" i="1"/>
  <c r="M2282" i="1" s="1"/>
  <c r="Y2282" i="1" s="1"/>
  <c r="AE2282" i="1" s="1"/>
  <c r="AW2282" i="1" s="1"/>
  <c r="BA2282" i="1" s="1"/>
  <c r="BO2282" i="1" s="1"/>
  <c r="BU2282" i="1" s="1"/>
  <c r="CG2282" i="1" s="1"/>
  <c r="CI2282" i="1" s="1"/>
  <c r="H2016" i="1"/>
  <c r="N2097" i="1"/>
  <c r="Z2097" i="1" s="1"/>
  <c r="AF2097" i="1" s="1"/>
  <c r="AX2097" i="1" s="1"/>
  <c r="BB2097" i="1" s="1"/>
  <c r="BP2097" i="1" s="1"/>
  <c r="BV2097" i="1" s="1"/>
  <c r="CJ2097" i="1" s="1"/>
  <c r="CL2097" i="1" s="1"/>
  <c r="N1864" i="1"/>
  <c r="Z1864" i="1" s="1"/>
  <c r="AF1864" i="1" s="1"/>
  <c r="AX1864" i="1" s="1"/>
  <c r="BB1864" i="1" s="1"/>
  <c r="BP1864" i="1" s="1"/>
  <c r="BV1864" i="1" s="1"/>
  <c r="CJ1864" i="1" s="1"/>
  <c r="CL1864" i="1" s="1"/>
  <c r="H277" i="1"/>
  <c r="N278" i="1"/>
  <c r="Z278" i="1" s="1"/>
  <c r="AF278" i="1" s="1"/>
  <c r="AX278" i="1" s="1"/>
  <c r="BB278" i="1" s="1"/>
  <c r="BP278" i="1" s="1"/>
  <c r="BV278" i="1" s="1"/>
  <c r="CJ278" i="1" s="1"/>
  <c r="CL278" i="1" s="1"/>
  <c r="G1491" i="1"/>
  <c r="M1491" i="1" s="1"/>
  <c r="Y1491" i="1" s="1"/>
  <c r="AE1491" i="1" s="1"/>
  <c r="AW1491" i="1" s="1"/>
  <c r="BA1491" i="1" s="1"/>
  <c r="BO1491" i="1" s="1"/>
  <c r="BU1491" i="1" s="1"/>
  <c r="CG1491" i="1" s="1"/>
  <c r="CI1491" i="1" s="1"/>
  <c r="M1492" i="1"/>
  <c r="Y1492" i="1" s="1"/>
  <c r="AE1492" i="1" s="1"/>
  <c r="AW1492" i="1" s="1"/>
  <c r="BA1492" i="1" s="1"/>
  <c r="BO1492" i="1" s="1"/>
  <c r="BU1492" i="1" s="1"/>
  <c r="CG1492" i="1" s="1"/>
  <c r="CI1492" i="1" s="1"/>
  <c r="Y931" i="1"/>
  <c r="AE931" i="1" s="1"/>
  <c r="AW931" i="1" s="1"/>
  <c r="BA931" i="1" s="1"/>
  <c r="BO931" i="1" s="1"/>
  <c r="BU931" i="1" s="1"/>
  <c r="CG931" i="1" s="1"/>
  <c r="CI931" i="1" s="1"/>
  <c r="N1916" i="1"/>
  <c r="Z1916" i="1" s="1"/>
  <c r="AF1916" i="1" s="1"/>
  <c r="AX1916" i="1" s="1"/>
  <c r="BB1916" i="1" s="1"/>
  <c r="BP1916" i="1" s="1"/>
  <c r="BV1916" i="1" s="1"/>
  <c r="CJ1916" i="1" s="1"/>
  <c r="CL1916" i="1" s="1"/>
  <c r="H1915" i="1"/>
  <c r="I1626" i="1"/>
  <c r="O1627" i="1"/>
  <c r="AA1627" i="1" s="1"/>
  <c r="AG1627" i="1" s="1"/>
  <c r="AY1627" i="1" s="1"/>
  <c r="BC1627" i="1" s="1"/>
  <c r="BQ1627" i="1" s="1"/>
  <c r="BW1627" i="1" s="1"/>
  <c r="CM1627" i="1" s="1"/>
  <c r="CO1627" i="1" s="1"/>
  <c r="M986" i="1"/>
  <c r="Y986" i="1" s="1"/>
  <c r="AE986" i="1" s="1"/>
  <c r="AW986" i="1" s="1"/>
  <c r="BA986" i="1" s="1"/>
  <c r="BO986" i="1" s="1"/>
  <c r="BU986" i="1" s="1"/>
  <c r="CG986" i="1" s="1"/>
  <c r="CI986" i="1" s="1"/>
  <c r="G985" i="1"/>
  <c r="O2674" i="1"/>
  <c r="AA2674" i="1" s="1"/>
  <c r="AG2674" i="1" s="1"/>
  <c r="AY2674" i="1" s="1"/>
  <c r="BC2674" i="1" s="1"/>
  <c r="BQ2674" i="1" s="1"/>
  <c r="BW2674" i="1" s="1"/>
  <c r="CM2674" i="1" s="1"/>
  <c r="CO2674" i="1" s="1"/>
  <c r="I2673" i="1"/>
  <c r="N2198" i="1"/>
  <c r="Z2198" i="1" s="1"/>
  <c r="AF2198" i="1" s="1"/>
  <c r="AX2198" i="1" s="1"/>
  <c r="BB2198" i="1" s="1"/>
  <c r="BP2198" i="1" s="1"/>
  <c r="BV2198" i="1" s="1"/>
  <c r="CJ2198" i="1" s="1"/>
  <c r="CL2198" i="1" s="1"/>
  <c r="H2197" i="1"/>
  <c r="N2197" i="1" s="1"/>
  <c r="Z2197" i="1" s="1"/>
  <c r="AF2197" i="1" s="1"/>
  <c r="AX2197" i="1" s="1"/>
  <c r="BB2197" i="1" s="1"/>
  <c r="BP2197" i="1" s="1"/>
  <c r="BV2197" i="1" s="1"/>
  <c r="CJ2197" i="1" s="1"/>
  <c r="CL2197" i="1" s="1"/>
  <c r="CG1975" i="1"/>
  <c r="BX1974" i="1"/>
  <c r="CG1910" i="1"/>
  <c r="BX1909" i="1"/>
  <c r="AA1375" i="1"/>
  <c r="AG1375" i="1" s="1"/>
  <c r="AY1375" i="1" s="1"/>
  <c r="BC1375" i="1" s="1"/>
  <c r="BQ1375" i="1" s="1"/>
  <c r="BW1375" i="1" s="1"/>
  <c r="CM1375" i="1" s="1"/>
  <c r="CO1375" i="1" s="1"/>
  <c r="V1374" i="1"/>
  <c r="N338" i="1"/>
  <c r="Z338" i="1" s="1"/>
  <c r="AF338" i="1" s="1"/>
  <c r="AX338" i="1" s="1"/>
  <c r="BB338" i="1" s="1"/>
  <c r="BP338" i="1" s="1"/>
  <c r="BV338" i="1" s="1"/>
  <c r="CJ338" i="1" s="1"/>
  <c r="CL338" i="1" s="1"/>
  <c r="H337" i="1"/>
  <c r="N337" i="1" s="1"/>
  <c r="Z337" i="1" s="1"/>
  <c r="AF337" i="1" s="1"/>
  <c r="AX337" i="1" s="1"/>
  <c r="BB337" i="1" s="1"/>
  <c r="BP337" i="1" s="1"/>
  <c r="BV337" i="1" s="1"/>
  <c r="CJ337" i="1" s="1"/>
  <c r="CL337" i="1" s="1"/>
  <c r="M2523" i="1"/>
  <c r="Y2523" i="1" s="1"/>
  <c r="AE2523" i="1" s="1"/>
  <c r="AW2523" i="1" s="1"/>
  <c r="BA2523" i="1" s="1"/>
  <c r="BO2523" i="1" s="1"/>
  <c r="BU2523" i="1" s="1"/>
  <c r="CG2523" i="1" s="1"/>
  <c r="CI2523" i="1" s="1"/>
  <c r="G2522" i="1"/>
  <c r="M2522" i="1" s="1"/>
  <c r="Y2522" i="1" s="1"/>
  <c r="AE2522" i="1" s="1"/>
  <c r="AW2522" i="1" s="1"/>
  <c r="BA2522" i="1" s="1"/>
  <c r="BO2522" i="1" s="1"/>
  <c r="BU2522" i="1" s="1"/>
  <c r="CG2522" i="1" s="1"/>
  <c r="CI2522" i="1" s="1"/>
  <c r="M1672" i="1"/>
  <c r="Y1672" i="1" s="1"/>
  <c r="AE1672" i="1" s="1"/>
  <c r="AW1672" i="1" s="1"/>
  <c r="BA1672" i="1" s="1"/>
  <c r="BO1672" i="1" s="1"/>
  <c r="BU1672" i="1" s="1"/>
  <c r="CG1672" i="1" s="1"/>
  <c r="CI1672" i="1" s="1"/>
  <c r="G1671" i="1"/>
  <c r="M1553" i="1"/>
  <c r="Y1553" i="1" s="1"/>
  <c r="AE1553" i="1" s="1"/>
  <c r="AW1553" i="1" s="1"/>
  <c r="BA1553" i="1" s="1"/>
  <c r="BO1553" i="1" s="1"/>
  <c r="BU1553" i="1" s="1"/>
  <c r="CG1553" i="1" s="1"/>
  <c r="CI1553" i="1" s="1"/>
  <c r="G1552" i="1"/>
  <c r="O978" i="1"/>
  <c r="AA978" i="1" s="1"/>
  <c r="AG978" i="1" s="1"/>
  <c r="AY978" i="1" s="1"/>
  <c r="BC978" i="1" s="1"/>
  <c r="BQ978" i="1" s="1"/>
  <c r="BW978" i="1" s="1"/>
  <c r="CM978" i="1" s="1"/>
  <c r="CO978" i="1" s="1"/>
  <c r="I977" i="1"/>
  <c r="O977" i="1" s="1"/>
  <c r="AA977" i="1" s="1"/>
  <c r="AG977" i="1" s="1"/>
  <c r="AY977" i="1" s="1"/>
  <c r="BC977" i="1" s="1"/>
  <c r="BQ977" i="1" s="1"/>
  <c r="BW977" i="1" s="1"/>
  <c r="CM977" i="1" s="1"/>
  <c r="CO977" i="1" s="1"/>
  <c r="O373" i="1"/>
  <c r="AA373" i="1" s="1"/>
  <c r="AG373" i="1" s="1"/>
  <c r="AY373" i="1" s="1"/>
  <c r="BC373" i="1" s="1"/>
  <c r="BQ373" i="1" s="1"/>
  <c r="BW373" i="1" s="1"/>
  <c r="CM373" i="1" s="1"/>
  <c r="CO373" i="1" s="1"/>
  <c r="Z1516" i="1"/>
  <c r="AF1516" i="1" s="1"/>
  <c r="AX1516" i="1" s="1"/>
  <c r="BB1516" i="1" s="1"/>
  <c r="BP1516" i="1" s="1"/>
  <c r="BV1516" i="1" s="1"/>
  <c r="CJ1516" i="1" s="1"/>
  <c r="CL1516" i="1" s="1"/>
  <c r="T1515" i="1"/>
  <c r="T1439" i="1" s="1"/>
  <c r="H804" i="1"/>
  <c r="N804" i="1" s="1"/>
  <c r="Z804" i="1" s="1"/>
  <c r="AF804" i="1" s="1"/>
  <c r="AX804" i="1" s="1"/>
  <c r="BB804" i="1" s="1"/>
  <c r="BP804" i="1" s="1"/>
  <c r="BV804" i="1" s="1"/>
  <c r="CJ804" i="1" s="1"/>
  <c r="CL804" i="1" s="1"/>
  <c r="N811" i="1"/>
  <c r="Z811" i="1" s="1"/>
  <c r="AF811" i="1" s="1"/>
  <c r="AX811" i="1" s="1"/>
  <c r="BB811" i="1" s="1"/>
  <c r="BP811" i="1" s="1"/>
  <c r="BV811" i="1" s="1"/>
  <c r="CJ811" i="1" s="1"/>
  <c r="CL811" i="1" s="1"/>
  <c r="AW1025" i="1"/>
  <c r="BA1025" i="1" s="1"/>
  <c r="BO1025" i="1" s="1"/>
  <c r="BU1025" i="1" s="1"/>
  <c r="CG1025" i="1" s="1"/>
  <c r="CI1025" i="1" s="1"/>
  <c r="N581" i="1"/>
  <c r="Z581" i="1" s="1"/>
  <c r="AF581" i="1" s="1"/>
  <c r="AX581" i="1" s="1"/>
  <c r="BB581" i="1" s="1"/>
  <c r="BP581" i="1" s="1"/>
  <c r="BV581" i="1" s="1"/>
  <c r="CJ581" i="1" s="1"/>
  <c r="CL581" i="1" s="1"/>
  <c r="H580" i="1"/>
  <c r="N204" i="1"/>
  <c r="Z204" i="1" s="1"/>
  <c r="AF204" i="1" s="1"/>
  <c r="AX204" i="1" s="1"/>
  <c r="BB204" i="1" s="1"/>
  <c r="BP204" i="1" s="1"/>
  <c r="BV204" i="1" s="1"/>
  <c r="CJ204" i="1" s="1"/>
  <c r="CL204" i="1" s="1"/>
  <c r="N103" i="1"/>
  <c r="Z103" i="1" s="1"/>
  <c r="AF103" i="1" s="1"/>
  <c r="AX103" i="1" s="1"/>
  <c r="BB103" i="1" s="1"/>
  <c r="BP103" i="1" s="1"/>
  <c r="BV103" i="1" s="1"/>
  <c r="CJ103" i="1" s="1"/>
  <c r="CL103" i="1" s="1"/>
  <c r="H102" i="1"/>
  <c r="N102" i="1" s="1"/>
  <c r="M124" i="1"/>
  <c r="Y124" i="1" s="1"/>
  <c r="AE124" i="1" s="1"/>
  <c r="AW124" i="1" s="1"/>
  <c r="BA124" i="1" s="1"/>
  <c r="BO124" i="1" s="1"/>
  <c r="BU124" i="1" s="1"/>
  <c r="CG124" i="1" s="1"/>
  <c r="CI124" i="1" s="1"/>
  <c r="G123" i="1"/>
  <c r="M123" i="1" s="1"/>
  <c r="Y123" i="1" s="1"/>
  <c r="AE123" i="1" s="1"/>
  <c r="AW123" i="1" s="1"/>
  <c r="BA123" i="1" s="1"/>
  <c r="BO123" i="1" s="1"/>
  <c r="BU123" i="1" s="1"/>
  <c r="CG123" i="1" s="1"/>
  <c r="CI123" i="1" s="1"/>
  <c r="O1772" i="1"/>
  <c r="AA1772" i="1" s="1"/>
  <c r="AG1772" i="1" s="1"/>
  <c r="AY1772" i="1" s="1"/>
  <c r="BC1772" i="1" s="1"/>
  <c r="BQ1772" i="1" s="1"/>
  <c r="BW1772" i="1" s="1"/>
  <c r="CM1772" i="1" s="1"/>
  <c r="CO1772" i="1" s="1"/>
  <c r="I1771" i="1"/>
  <c r="O1771" i="1" s="1"/>
  <c r="AA1771" i="1" s="1"/>
  <c r="AG1771" i="1" s="1"/>
  <c r="AY1771" i="1" s="1"/>
  <c r="BC1771" i="1" s="1"/>
  <c r="BQ1771" i="1" s="1"/>
  <c r="BW1771" i="1" s="1"/>
  <c r="CM1771" i="1" s="1"/>
  <c r="CO1771" i="1" s="1"/>
  <c r="O1657" i="1"/>
  <c r="AA1657" i="1" s="1"/>
  <c r="AG1657" i="1" s="1"/>
  <c r="AY1657" i="1" s="1"/>
  <c r="BC1657" i="1" s="1"/>
  <c r="BQ1657" i="1" s="1"/>
  <c r="BW1657" i="1" s="1"/>
  <c r="CM1657" i="1" s="1"/>
  <c r="CO1657" i="1" s="1"/>
  <c r="I1656" i="1"/>
  <c r="O1656" i="1" s="1"/>
  <c r="AA1656" i="1" s="1"/>
  <c r="AG1656" i="1" s="1"/>
  <c r="AY1656" i="1" s="1"/>
  <c r="BC1656" i="1" s="1"/>
  <c r="BQ1656" i="1" s="1"/>
  <c r="BW1656" i="1" s="1"/>
  <c r="CM1656" i="1" s="1"/>
  <c r="CO1656" i="1" s="1"/>
  <c r="O1871" i="1"/>
  <c r="AA1871" i="1" s="1"/>
  <c r="AG1871" i="1" s="1"/>
  <c r="AY1871" i="1" s="1"/>
  <c r="BC1871" i="1" s="1"/>
  <c r="BQ1871" i="1" s="1"/>
  <c r="BW1871" i="1" s="1"/>
  <c r="CM1871" i="1" s="1"/>
  <c r="CO1871" i="1" s="1"/>
  <c r="I1870" i="1"/>
  <c r="O1870" i="1" s="1"/>
  <c r="AA1870" i="1" s="1"/>
  <c r="AG1870" i="1" s="1"/>
  <c r="AY1870" i="1" s="1"/>
  <c r="BC1870" i="1" s="1"/>
  <c r="BQ1870" i="1" s="1"/>
  <c r="BW1870" i="1" s="1"/>
  <c r="CM1870" i="1" s="1"/>
  <c r="CO1870" i="1" s="1"/>
  <c r="G1680" i="1"/>
  <c r="M1691" i="1"/>
  <c r="Y1691" i="1" s="1"/>
  <c r="AE1691" i="1" s="1"/>
  <c r="AW1691" i="1" s="1"/>
  <c r="BA1691" i="1" s="1"/>
  <c r="BO1691" i="1" s="1"/>
  <c r="BU1691" i="1" s="1"/>
  <c r="CG1691" i="1" s="1"/>
  <c r="CI1691" i="1" s="1"/>
  <c r="N1208" i="1"/>
  <c r="Z1208" i="1" s="1"/>
  <c r="AF1208" i="1" s="1"/>
  <c r="AX1208" i="1" s="1"/>
  <c r="BB1208" i="1" s="1"/>
  <c r="BP1208" i="1" s="1"/>
  <c r="BV1208" i="1" s="1"/>
  <c r="CJ1208" i="1" s="1"/>
  <c r="CL1208" i="1" s="1"/>
  <c r="H1207" i="1"/>
  <c r="N1207" i="1" s="1"/>
  <c r="Z1207" i="1" s="1"/>
  <c r="AF1207" i="1" s="1"/>
  <c r="AX1207" i="1" s="1"/>
  <c r="BB1207" i="1" s="1"/>
  <c r="BP1207" i="1" s="1"/>
  <c r="BV1207" i="1" s="1"/>
  <c r="CJ1207" i="1" s="1"/>
  <c r="CL1207" i="1" s="1"/>
  <c r="M1224" i="1"/>
  <c r="Y1224" i="1" s="1"/>
  <c r="AE1224" i="1" s="1"/>
  <c r="AW1224" i="1" s="1"/>
  <c r="BA1224" i="1" s="1"/>
  <c r="BO1224" i="1" s="1"/>
  <c r="BU1224" i="1" s="1"/>
  <c r="CG1224" i="1" s="1"/>
  <c r="CI1224" i="1" s="1"/>
  <c r="G873" i="1"/>
  <c r="M873" i="1" s="1"/>
  <c r="Y873" i="1" s="1"/>
  <c r="AE873" i="1" s="1"/>
  <c r="AW873" i="1" s="1"/>
  <c r="BA873" i="1" s="1"/>
  <c r="BO873" i="1" s="1"/>
  <c r="BU873" i="1" s="1"/>
  <c r="CG873" i="1" s="1"/>
  <c r="CI873" i="1" s="1"/>
  <c r="M874" i="1"/>
  <c r="Y874" i="1" s="1"/>
  <c r="AE874" i="1" s="1"/>
  <c r="AW874" i="1" s="1"/>
  <c r="BA874" i="1" s="1"/>
  <c r="BO874" i="1" s="1"/>
  <c r="BU874" i="1" s="1"/>
  <c r="CG874" i="1" s="1"/>
  <c r="CI874" i="1" s="1"/>
  <c r="O716" i="1"/>
  <c r="AA716" i="1" s="1"/>
  <c r="AG716" i="1" s="1"/>
  <c r="AY716" i="1" s="1"/>
  <c r="BC716" i="1" s="1"/>
  <c r="BQ716" i="1" s="1"/>
  <c r="BW716" i="1" s="1"/>
  <c r="CM716" i="1" s="1"/>
  <c r="CO716" i="1" s="1"/>
  <c r="I715" i="1"/>
  <c r="N666" i="1"/>
  <c r="Z666" i="1" s="1"/>
  <c r="AF666" i="1" s="1"/>
  <c r="AX666" i="1" s="1"/>
  <c r="BB666" i="1" s="1"/>
  <c r="BP666" i="1" s="1"/>
  <c r="BV666" i="1" s="1"/>
  <c r="CJ666" i="1" s="1"/>
  <c r="CL666" i="1" s="1"/>
  <c r="H665" i="1"/>
  <c r="I157" i="1"/>
  <c r="O164" i="1"/>
  <c r="AA164" i="1" s="1"/>
  <c r="AG164" i="1" s="1"/>
  <c r="AY164" i="1" s="1"/>
  <c r="BC164" i="1" s="1"/>
  <c r="BQ164" i="1" s="1"/>
  <c r="BW164" i="1" s="1"/>
  <c r="CM164" i="1" s="1"/>
  <c r="CO164" i="1" s="1"/>
  <c r="Y1233" i="1"/>
  <c r="AE1233" i="1" s="1"/>
  <c r="AW1233" i="1" s="1"/>
  <c r="BA1233" i="1" s="1"/>
  <c r="BO1233" i="1" s="1"/>
  <c r="BU1233" i="1" s="1"/>
  <c r="CG1233" i="1" s="1"/>
  <c r="CI1233" i="1" s="1"/>
  <c r="P1232" i="1"/>
  <c r="N2009" i="1"/>
  <c r="Z2009" i="1" s="1"/>
  <c r="AF2009" i="1" s="1"/>
  <c r="AX2009" i="1" s="1"/>
  <c r="BB2009" i="1" s="1"/>
  <c r="BP2009" i="1" s="1"/>
  <c r="BV2009" i="1" s="1"/>
  <c r="CJ2009" i="1" s="1"/>
  <c r="CL2009" i="1" s="1"/>
  <c r="H2008" i="1"/>
  <c r="N2008" i="1" s="1"/>
  <c r="Z2008" i="1" s="1"/>
  <c r="AF2008" i="1" s="1"/>
  <c r="AX2008" i="1" s="1"/>
  <c r="BB2008" i="1" s="1"/>
  <c r="BP2008" i="1" s="1"/>
  <c r="BV2008" i="1" s="1"/>
  <c r="CJ2008" i="1" s="1"/>
  <c r="CL2008" i="1" s="1"/>
  <c r="M1903" i="1"/>
  <c r="Y1903" i="1" s="1"/>
  <c r="AE1903" i="1" s="1"/>
  <c r="AW1903" i="1" s="1"/>
  <c r="BA1903" i="1" s="1"/>
  <c r="BO1903" i="1" s="1"/>
  <c r="BU1903" i="1" s="1"/>
  <c r="CG1903" i="1" s="1"/>
  <c r="CI1903" i="1" s="1"/>
  <c r="G1902" i="1"/>
  <c r="M1902" i="1" s="1"/>
  <c r="Y1902" i="1" s="1"/>
  <c r="AE1902" i="1" s="1"/>
  <c r="AW1902" i="1" s="1"/>
  <c r="BA1902" i="1" s="1"/>
  <c r="BO1902" i="1" s="1"/>
  <c r="BU1902" i="1" s="1"/>
  <c r="CG1902" i="1" s="1"/>
  <c r="CI1902" i="1" s="1"/>
  <c r="N1225" i="1"/>
  <c r="Z1225" i="1" s="1"/>
  <c r="AF1225" i="1" s="1"/>
  <c r="AX1225" i="1" s="1"/>
  <c r="BB1225" i="1" s="1"/>
  <c r="BP1225" i="1" s="1"/>
  <c r="BV1225" i="1" s="1"/>
  <c r="CJ1225" i="1" s="1"/>
  <c r="CL1225" i="1" s="1"/>
  <c r="H1224" i="1"/>
  <c r="M1265" i="1"/>
  <c r="Y1265" i="1" s="1"/>
  <c r="AE1265" i="1" s="1"/>
  <c r="AW1265" i="1" s="1"/>
  <c r="BA1265" i="1" s="1"/>
  <c r="BO1265" i="1" s="1"/>
  <c r="BU1265" i="1" s="1"/>
  <c r="CG1265" i="1" s="1"/>
  <c r="CI1265" i="1" s="1"/>
  <c r="G1264" i="1"/>
  <c r="M1264" i="1" s="1"/>
  <c r="Y1264" i="1" s="1"/>
  <c r="AE1264" i="1" s="1"/>
  <c r="AW1264" i="1" s="1"/>
  <c r="BA1264" i="1" s="1"/>
  <c r="BO1264" i="1" s="1"/>
  <c r="BU1264" i="1" s="1"/>
  <c r="CG1264" i="1" s="1"/>
  <c r="CI1264" i="1" s="1"/>
  <c r="N906" i="1"/>
  <c r="Z906" i="1" s="1"/>
  <c r="AF906" i="1" s="1"/>
  <c r="AX906" i="1" s="1"/>
  <c r="BB906" i="1" s="1"/>
  <c r="BP906" i="1" s="1"/>
  <c r="BV906" i="1" s="1"/>
  <c r="CJ906" i="1" s="1"/>
  <c r="CL906" i="1" s="1"/>
  <c r="H905" i="1"/>
  <c r="O1042" i="1"/>
  <c r="AA1042" i="1" s="1"/>
  <c r="AG1042" i="1" s="1"/>
  <c r="AY1042" i="1" s="1"/>
  <c r="BC1042" i="1" s="1"/>
  <c r="BQ1042" i="1" s="1"/>
  <c r="BW1042" i="1" s="1"/>
  <c r="CM1042" i="1" s="1"/>
  <c r="CO1042" i="1" s="1"/>
  <c r="I1041" i="1"/>
  <c r="O1041" i="1" s="1"/>
  <c r="AA1041" i="1" s="1"/>
  <c r="AG1041" i="1" s="1"/>
  <c r="AY1041" i="1" s="1"/>
  <c r="BC1041" i="1" s="1"/>
  <c r="BQ1041" i="1" s="1"/>
  <c r="BW1041" i="1" s="1"/>
  <c r="CM1041" i="1" s="1"/>
  <c r="CO1041" i="1" s="1"/>
  <c r="O435" i="1"/>
  <c r="AA435" i="1" s="1"/>
  <c r="AG435" i="1" s="1"/>
  <c r="AY435" i="1" s="1"/>
  <c r="BC435" i="1" s="1"/>
  <c r="BQ435" i="1" s="1"/>
  <c r="BW435" i="1" s="1"/>
  <c r="CM435" i="1" s="1"/>
  <c r="CO435" i="1" s="1"/>
  <c r="I434" i="1"/>
  <c r="O434" i="1" s="1"/>
  <c r="AA434" i="1" s="1"/>
  <c r="AG434" i="1" s="1"/>
  <c r="AY434" i="1" s="1"/>
  <c r="BC434" i="1" s="1"/>
  <c r="BQ434" i="1" s="1"/>
  <c r="BW434" i="1" s="1"/>
  <c r="CM434" i="1" s="1"/>
  <c r="CO434" i="1" s="1"/>
  <c r="O193" i="1"/>
  <c r="AA193" i="1" s="1"/>
  <c r="AG193" i="1" s="1"/>
  <c r="AY193" i="1" s="1"/>
  <c r="BC193" i="1" s="1"/>
  <c r="BQ193" i="1" s="1"/>
  <c r="BW193" i="1" s="1"/>
  <c r="CM193" i="1" s="1"/>
  <c r="CO193" i="1" s="1"/>
  <c r="I192" i="1"/>
  <c r="O83" i="1"/>
  <c r="AA83" i="1" s="1"/>
  <c r="AG83" i="1" s="1"/>
  <c r="AY83" i="1" s="1"/>
  <c r="BC83" i="1" s="1"/>
  <c r="BQ83" i="1" s="1"/>
  <c r="BW83" i="1" s="1"/>
  <c r="CM83" i="1" s="1"/>
  <c r="CO83" i="1" s="1"/>
  <c r="I82" i="1"/>
  <c r="O82" i="1" s="1"/>
  <c r="AA82" i="1" s="1"/>
  <c r="AG82" i="1" s="1"/>
  <c r="AY82" i="1" s="1"/>
  <c r="BC82" i="1" s="1"/>
  <c r="BQ82" i="1" s="1"/>
  <c r="BW82" i="1" s="1"/>
  <c r="CM82" i="1" s="1"/>
  <c r="CO82" i="1" s="1"/>
  <c r="M19" i="1"/>
  <c r="Y19" i="1" s="1"/>
  <c r="AE19" i="1" s="1"/>
  <c r="AW19" i="1" s="1"/>
  <c r="BA19" i="1" s="1"/>
  <c r="BO19" i="1" s="1"/>
  <c r="BU19" i="1" s="1"/>
  <c r="CG19" i="1" s="1"/>
  <c r="CI19" i="1" s="1"/>
  <c r="G18" i="1"/>
  <c r="O2748" i="1"/>
  <c r="AA2748" i="1" s="1"/>
  <c r="AG2748" i="1" s="1"/>
  <c r="AY2748" i="1" s="1"/>
  <c r="BC2748" i="1" s="1"/>
  <c r="BQ2748" i="1" s="1"/>
  <c r="BW2748" i="1" s="1"/>
  <c r="CM2748" i="1" s="1"/>
  <c r="CO2748" i="1" s="1"/>
  <c r="L2747" i="1"/>
  <c r="M1766" i="1"/>
  <c r="Y1766" i="1" s="1"/>
  <c r="AE1766" i="1" s="1"/>
  <c r="AW1766" i="1" s="1"/>
  <c r="BA1766" i="1" s="1"/>
  <c r="BO1766" i="1" s="1"/>
  <c r="BU1766" i="1" s="1"/>
  <c r="CG1766" i="1" s="1"/>
  <c r="CI1766" i="1" s="1"/>
  <c r="G1765" i="1"/>
  <c r="M1765" i="1" s="1"/>
  <c r="Y1765" i="1" s="1"/>
  <c r="AE1765" i="1" s="1"/>
  <c r="AW1765" i="1" s="1"/>
  <c r="BA1765" i="1" s="1"/>
  <c r="BO1765" i="1" s="1"/>
  <c r="BU1765" i="1" s="1"/>
  <c r="CG1765" i="1" s="1"/>
  <c r="CI1765" i="1" s="1"/>
  <c r="V41" i="1"/>
  <c r="AA42" i="1"/>
  <c r="AG42" i="1" s="1"/>
  <c r="AY42" i="1" s="1"/>
  <c r="BC42" i="1" s="1"/>
  <c r="BQ42" i="1" s="1"/>
  <c r="BW42" i="1" s="1"/>
  <c r="CM42" i="1" s="1"/>
  <c r="CO42" i="1" s="1"/>
  <c r="O1982" i="1"/>
  <c r="AA1982" i="1" s="1"/>
  <c r="AG1982" i="1" s="1"/>
  <c r="AY1982" i="1" s="1"/>
  <c r="BC1982" i="1" s="1"/>
  <c r="BQ1982" i="1" s="1"/>
  <c r="BW1982" i="1" s="1"/>
  <c r="CM1982" i="1" s="1"/>
  <c r="CO1982" i="1" s="1"/>
  <c r="I1981" i="1"/>
  <c r="N998" i="1"/>
  <c r="Z998" i="1" s="1"/>
  <c r="AF998" i="1" s="1"/>
  <c r="AX998" i="1" s="1"/>
  <c r="BB998" i="1" s="1"/>
  <c r="BP998" i="1" s="1"/>
  <c r="BV998" i="1" s="1"/>
  <c r="CJ998" i="1" s="1"/>
  <c r="CL998" i="1" s="1"/>
  <c r="H997" i="1"/>
  <c r="M1208" i="1"/>
  <c r="Y1208" i="1" s="1"/>
  <c r="AE1208" i="1" s="1"/>
  <c r="AW1208" i="1" s="1"/>
  <c r="BA1208" i="1" s="1"/>
  <c r="BO1208" i="1" s="1"/>
  <c r="BU1208" i="1" s="1"/>
  <c r="CG1208" i="1" s="1"/>
  <c r="CI1208" i="1" s="1"/>
  <c r="G1207" i="1"/>
  <c r="M1207" i="1" s="1"/>
  <c r="Y1207" i="1" s="1"/>
  <c r="AE1207" i="1" s="1"/>
  <c r="AW1207" i="1" s="1"/>
  <c r="BA1207" i="1" s="1"/>
  <c r="BO1207" i="1" s="1"/>
  <c r="BU1207" i="1" s="1"/>
  <c r="CG1207" i="1" s="1"/>
  <c r="CI1207" i="1" s="1"/>
  <c r="N1366" i="1"/>
  <c r="Z1366" i="1" s="1"/>
  <c r="AF1366" i="1" s="1"/>
  <c r="AX1366" i="1" s="1"/>
  <c r="BB1366" i="1" s="1"/>
  <c r="BP1366" i="1" s="1"/>
  <c r="BV1366" i="1" s="1"/>
  <c r="CJ1366" i="1" s="1"/>
  <c r="CL1366" i="1" s="1"/>
  <c r="N328" i="1"/>
  <c r="Z328" i="1" s="1"/>
  <c r="AF328" i="1" s="1"/>
  <c r="AX328" i="1" s="1"/>
  <c r="BB328" i="1" s="1"/>
  <c r="BP328" i="1" s="1"/>
  <c r="BV328" i="1" s="1"/>
  <c r="CJ328" i="1" s="1"/>
  <c r="CL328" i="1" s="1"/>
  <c r="H327" i="1"/>
  <c r="N327" i="1" s="1"/>
  <c r="Z327" i="1" s="1"/>
  <c r="AF327" i="1" s="1"/>
  <c r="AX327" i="1" s="1"/>
  <c r="BB327" i="1" s="1"/>
  <c r="BP327" i="1" s="1"/>
  <c r="BV327" i="1" s="1"/>
  <c r="CJ327" i="1" s="1"/>
  <c r="CL327" i="1" s="1"/>
  <c r="N2756" i="1"/>
  <c r="Z2756" i="1" s="1"/>
  <c r="AF2756" i="1" s="1"/>
  <c r="AX2756" i="1" s="1"/>
  <c r="BB2756" i="1" s="1"/>
  <c r="BP2756" i="1" s="1"/>
  <c r="BV2756" i="1" s="1"/>
  <c r="CJ2756" i="1" s="1"/>
  <c r="CL2756" i="1" s="1"/>
  <c r="H2755" i="1"/>
  <c r="N2755" i="1" s="1"/>
  <c r="Z2755" i="1" s="1"/>
  <c r="AF2755" i="1" s="1"/>
  <c r="AX2755" i="1" s="1"/>
  <c r="BB2755" i="1" s="1"/>
  <c r="BP2755" i="1" s="1"/>
  <c r="BV2755" i="1" s="1"/>
  <c r="CJ2755" i="1" s="1"/>
  <c r="CL2755" i="1" s="1"/>
  <c r="M2651" i="1"/>
  <c r="Y2651" i="1" s="1"/>
  <c r="AE2651" i="1" s="1"/>
  <c r="AW2651" i="1" s="1"/>
  <c r="BA2651" i="1" s="1"/>
  <c r="BO2651" i="1" s="1"/>
  <c r="BU2651" i="1" s="1"/>
  <c r="CG2651" i="1" s="1"/>
  <c r="CI2651" i="1" s="1"/>
  <c r="G2650" i="1"/>
  <c r="M2650" i="1" s="1"/>
  <c r="Y2650" i="1" s="1"/>
  <c r="AE2650" i="1" s="1"/>
  <c r="AW2650" i="1" s="1"/>
  <c r="BA2650" i="1" s="1"/>
  <c r="BO2650" i="1" s="1"/>
  <c r="BU2650" i="1" s="1"/>
  <c r="CG2650" i="1" s="1"/>
  <c r="CI2650" i="1" s="1"/>
  <c r="O2398" i="1"/>
  <c r="AA2398" i="1" s="1"/>
  <c r="AG2398" i="1" s="1"/>
  <c r="AY2398" i="1" s="1"/>
  <c r="BC2398" i="1" s="1"/>
  <c r="BQ2398" i="1" s="1"/>
  <c r="BW2398" i="1" s="1"/>
  <c r="CM2398" i="1" s="1"/>
  <c r="CO2398" i="1" s="1"/>
  <c r="I2397" i="1"/>
  <c r="O2397" i="1" s="1"/>
  <c r="AA2397" i="1" s="1"/>
  <c r="AG2397" i="1" s="1"/>
  <c r="AY2397" i="1" s="1"/>
  <c r="BC2397" i="1" s="1"/>
  <c r="BQ2397" i="1" s="1"/>
  <c r="BW2397" i="1" s="1"/>
  <c r="CM2397" i="1" s="1"/>
  <c r="CO2397" i="1" s="1"/>
  <c r="O2277" i="1"/>
  <c r="AA2277" i="1" s="1"/>
  <c r="AG2277" i="1" s="1"/>
  <c r="AY2277" i="1" s="1"/>
  <c r="BC2277" i="1" s="1"/>
  <c r="BQ2277" i="1" s="1"/>
  <c r="BW2277" i="1" s="1"/>
  <c r="CM2277" i="1" s="1"/>
  <c r="CO2277" i="1" s="1"/>
  <c r="I2276" i="1"/>
  <c r="O2276" i="1" s="1"/>
  <c r="AA2276" i="1" s="1"/>
  <c r="AG2276" i="1" s="1"/>
  <c r="AY2276" i="1" s="1"/>
  <c r="BC2276" i="1" s="1"/>
  <c r="BQ2276" i="1" s="1"/>
  <c r="BW2276" i="1" s="1"/>
  <c r="CM2276" i="1" s="1"/>
  <c r="CO2276" i="1" s="1"/>
  <c r="N1981" i="1"/>
  <c r="Z1981" i="1" s="1"/>
  <c r="AF1981" i="1" s="1"/>
  <c r="AX1981" i="1" s="1"/>
  <c r="BB1981" i="1" s="1"/>
  <c r="BP1981" i="1" s="1"/>
  <c r="BV1981" i="1" s="1"/>
  <c r="CJ1981" i="1" s="1"/>
  <c r="CL1981" i="1" s="1"/>
  <c r="H1980" i="1"/>
  <c r="N1980" i="1" s="1"/>
  <c r="Z1980" i="1" s="1"/>
  <c r="AF1980" i="1" s="1"/>
  <c r="AX1980" i="1" s="1"/>
  <c r="BB1980" i="1" s="1"/>
  <c r="BP1980" i="1" s="1"/>
  <c r="BV1980" i="1" s="1"/>
  <c r="CJ1980" i="1" s="1"/>
  <c r="CL1980" i="1" s="1"/>
  <c r="M1698" i="1"/>
  <c r="Y1698" i="1" s="1"/>
  <c r="AE1698" i="1" s="1"/>
  <c r="AW1698" i="1" s="1"/>
  <c r="BA1698" i="1" s="1"/>
  <c r="BO1698" i="1" s="1"/>
  <c r="BU1698" i="1" s="1"/>
  <c r="CG1698" i="1" s="1"/>
  <c r="CI1698" i="1" s="1"/>
  <c r="N1079" i="1"/>
  <c r="Z1079" i="1" s="1"/>
  <c r="AF1079" i="1" s="1"/>
  <c r="AX1079" i="1" s="1"/>
  <c r="BB1079" i="1" s="1"/>
  <c r="BP1079" i="1" s="1"/>
  <c r="BV1079" i="1" s="1"/>
  <c r="CJ1079" i="1" s="1"/>
  <c r="CL1079" i="1" s="1"/>
  <c r="H1078" i="1"/>
  <c r="H1264" i="1"/>
  <c r="N1264" i="1" s="1"/>
  <c r="Z1264" i="1" s="1"/>
  <c r="AF1264" i="1" s="1"/>
  <c r="AX1264" i="1" s="1"/>
  <c r="BB1264" i="1" s="1"/>
  <c r="BP1264" i="1" s="1"/>
  <c r="BV1264" i="1" s="1"/>
  <c r="CJ1264" i="1" s="1"/>
  <c r="CL1264" i="1" s="1"/>
  <c r="N1265" i="1"/>
  <c r="Z1265" i="1" s="1"/>
  <c r="AF1265" i="1" s="1"/>
  <c r="AX1265" i="1" s="1"/>
  <c r="BB1265" i="1" s="1"/>
  <c r="BP1265" i="1" s="1"/>
  <c r="BV1265" i="1" s="1"/>
  <c r="CJ1265" i="1" s="1"/>
  <c r="CL1265" i="1" s="1"/>
  <c r="M940" i="1"/>
  <c r="Y940" i="1" s="1"/>
  <c r="AE940" i="1" s="1"/>
  <c r="AW940" i="1" s="1"/>
  <c r="BA940" i="1" s="1"/>
  <c r="BO940" i="1" s="1"/>
  <c r="BU940" i="1" s="1"/>
  <c r="CG940" i="1" s="1"/>
  <c r="CI940" i="1" s="1"/>
  <c r="M177" i="1"/>
  <c r="Y177" i="1" s="1"/>
  <c r="AE177" i="1" s="1"/>
  <c r="AW177" i="1" s="1"/>
  <c r="BA177" i="1" s="1"/>
  <c r="BO177" i="1" s="1"/>
  <c r="BU177" i="1" s="1"/>
  <c r="CG177" i="1" s="1"/>
  <c r="CI177" i="1" s="1"/>
  <c r="G176" i="1"/>
  <c r="M176" i="1" s="1"/>
  <c r="Y176" i="1" s="1"/>
  <c r="AE176" i="1" s="1"/>
  <c r="AW176" i="1" s="1"/>
  <c r="BA176" i="1" s="1"/>
  <c r="BO176" i="1" s="1"/>
  <c r="BU176" i="1" s="1"/>
  <c r="CG176" i="1" s="1"/>
  <c r="CI176" i="1" s="1"/>
  <c r="O50" i="1"/>
  <c r="AA50" i="1" s="1"/>
  <c r="AG50" i="1" s="1"/>
  <c r="AY50" i="1" s="1"/>
  <c r="BC50" i="1" s="1"/>
  <c r="BQ50" i="1" s="1"/>
  <c r="BW50" i="1" s="1"/>
  <c r="CM50" i="1" s="1"/>
  <c r="CO50" i="1" s="1"/>
  <c r="I49" i="1"/>
  <c r="O1188" i="1"/>
  <c r="AA1188" i="1" s="1"/>
  <c r="AG1188" i="1" s="1"/>
  <c r="AY1188" i="1" s="1"/>
  <c r="BC1188" i="1" s="1"/>
  <c r="BQ1188" i="1" s="1"/>
  <c r="BW1188" i="1" s="1"/>
  <c r="CM1188" i="1" s="1"/>
  <c r="CO1188" i="1" s="1"/>
  <c r="I1187" i="1"/>
  <c r="I1207" i="1"/>
  <c r="M722" i="1"/>
  <c r="Y722" i="1" s="1"/>
  <c r="AE722" i="1" s="1"/>
  <c r="AW722" i="1" s="1"/>
  <c r="BA722" i="1" s="1"/>
  <c r="BO722" i="1" s="1"/>
  <c r="BU722" i="1" s="1"/>
  <c r="CG722" i="1" s="1"/>
  <c r="CI722" i="1" s="1"/>
  <c r="G721" i="1"/>
  <c r="M721" i="1" s="1"/>
  <c r="Y721" i="1" s="1"/>
  <c r="AE721" i="1" s="1"/>
  <c r="AW721" i="1" s="1"/>
  <c r="BA721" i="1" s="1"/>
  <c r="BO721" i="1" s="1"/>
  <c r="BU721" i="1" s="1"/>
  <c r="CG721" i="1" s="1"/>
  <c r="CI721" i="1" s="1"/>
  <c r="CJ1975" i="1"/>
  <c r="CA1974" i="1"/>
  <c r="M1658" i="1"/>
  <c r="Y1658" i="1" s="1"/>
  <c r="AE1658" i="1" s="1"/>
  <c r="AW1658" i="1" s="1"/>
  <c r="BA1658" i="1" s="1"/>
  <c r="BO1658" i="1" s="1"/>
  <c r="BU1658" i="1" s="1"/>
  <c r="CG1658" i="1" s="1"/>
  <c r="CI1658" i="1" s="1"/>
  <c r="G1657" i="1"/>
  <c r="M2755" i="1"/>
  <c r="Y2755" i="1" s="1"/>
  <c r="AE2755" i="1" s="1"/>
  <c r="AW2755" i="1" s="1"/>
  <c r="BA2755" i="1" s="1"/>
  <c r="BO2755" i="1" s="1"/>
  <c r="BU2755" i="1" s="1"/>
  <c r="CG2755" i="1" s="1"/>
  <c r="CI2755" i="1" s="1"/>
  <c r="O2601" i="1"/>
  <c r="AA2601" i="1" s="1"/>
  <c r="AG2601" i="1" s="1"/>
  <c r="AY2601" i="1" s="1"/>
  <c r="BC2601" i="1" s="1"/>
  <c r="BQ2601" i="1" s="1"/>
  <c r="BW2601" i="1" s="1"/>
  <c r="CM2601" i="1" s="1"/>
  <c r="CO2601" i="1" s="1"/>
  <c r="I2600" i="1"/>
  <c r="O1285" i="1"/>
  <c r="AA1285" i="1" s="1"/>
  <c r="AG1285" i="1" s="1"/>
  <c r="AY1285" i="1" s="1"/>
  <c r="BC1285" i="1" s="1"/>
  <c r="BQ1285" i="1" s="1"/>
  <c r="BW1285" i="1" s="1"/>
  <c r="CM1285" i="1" s="1"/>
  <c r="CO1285" i="1" s="1"/>
  <c r="I1284" i="1"/>
  <c r="G885" i="1"/>
  <c r="M886" i="1"/>
  <c r="Y886" i="1" s="1"/>
  <c r="AE886" i="1" s="1"/>
  <c r="AW886" i="1" s="1"/>
  <c r="BA886" i="1" s="1"/>
  <c r="BO886" i="1" s="1"/>
  <c r="BU886" i="1" s="1"/>
  <c r="CG886" i="1" s="1"/>
  <c r="CI886" i="1" s="1"/>
  <c r="O654" i="1"/>
  <c r="AA654" i="1" s="1"/>
  <c r="AG654" i="1" s="1"/>
  <c r="AY654" i="1" s="1"/>
  <c r="BC654" i="1" s="1"/>
  <c r="BQ654" i="1" s="1"/>
  <c r="BW654" i="1" s="1"/>
  <c r="CM654" i="1" s="1"/>
  <c r="CO654" i="1" s="1"/>
  <c r="I653" i="1"/>
  <c r="M782" i="1"/>
  <c r="Y782" i="1" s="1"/>
  <c r="AE782" i="1" s="1"/>
  <c r="AW782" i="1" s="1"/>
  <c r="BA782" i="1" s="1"/>
  <c r="BO782" i="1" s="1"/>
  <c r="BU782" i="1" s="1"/>
  <c r="CG782" i="1" s="1"/>
  <c r="CI782" i="1" s="1"/>
  <c r="J781" i="1"/>
  <c r="AM2789" i="1"/>
  <c r="AM13" i="1" s="1"/>
  <c r="AM9" i="1" s="1"/>
  <c r="H551" i="1"/>
  <c r="N551" i="1" s="1"/>
  <c r="Z551" i="1" s="1"/>
  <c r="AF551" i="1" s="1"/>
  <c r="AX551" i="1" s="1"/>
  <c r="BB551" i="1" s="1"/>
  <c r="BP551" i="1" s="1"/>
  <c r="BV551" i="1" s="1"/>
  <c r="CJ551" i="1" s="1"/>
  <c r="CL551" i="1" s="1"/>
  <c r="N552" i="1"/>
  <c r="Z552" i="1" s="1"/>
  <c r="AF552" i="1" s="1"/>
  <c r="AX552" i="1" s="1"/>
  <c r="BB552" i="1" s="1"/>
  <c r="BP552" i="1" s="1"/>
  <c r="BV552" i="1" s="1"/>
  <c r="CJ552" i="1" s="1"/>
  <c r="CL552" i="1" s="1"/>
  <c r="V102" i="1"/>
  <c r="O146" i="1"/>
  <c r="AA146" i="1" s="1"/>
  <c r="AG146" i="1" s="1"/>
  <c r="AY146" i="1" s="1"/>
  <c r="BC146" i="1" s="1"/>
  <c r="BQ146" i="1" s="1"/>
  <c r="BW146" i="1" s="1"/>
  <c r="CM146" i="1" s="1"/>
  <c r="CO146" i="1" s="1"/>
  <c r="I145" i="1"/>
  <c r="O1650" i="1"/>
  <c r="AA1650" i="1" s="1"/>
  <c r="AG1650" i="1" s="1"/>
  <c r="AY1650" i="1" s="1"/>
  <c r="BC1650" i="1" s="1"/>
  <c r="BQ1650" i="1" s="1"/>
  <c r="BW1650" i="1" s="1"/>
  <c r="CM1650" i="1" s="1"/>
  <c r="CO1650" i="1" s="1"/>
  <c r="I1649" i="1"/>
  <c r="O1649" i="1" s="1"/>
  <c r="AA1649" i="1" s="1"/>
  <c r="AG1649" i="1" s="1"/>
  <c r="AY1649" i="1" s="1"/>
  <c r="BC1649" i="1" s="1"/>
  <c r="BQ1649" i="1" s="1"/>
  <c r="BW1649" i="1" s="1"/>
  <c r="CM1649" i="1" s="1"/>
  <c r="CO1649" i="1" s="1"/>
  <c r="M1411" i="1"/>
  <c r="Y1411" i="1" s="1"/>
  <c r="AE1411" i="1" s="1"/>
  <c r="AW1411" i="1" s="1"/>
  <c r="BA1411" i="1" s="1"/>
  <c r="BO1411" i="1" s="1"/>
  <c r="BU1411" i="1" s="1"/>
  <c r="CG1411" i="1" s="1"/>
  <c r="CI1411" i="1" s="1"/>
  <c r="G1410" i="1"/>
  <c r="M1410" i="1" s="1"/>
  <c r="Y1410" i="1" s="1"/>
  <c r="AE1410" i="1" s="1"/>
  <c r="AW1410" i="1" s="1"/>
  <c r="BA1410" i="1" s="1"/>
  <c r="BO1410" i="1" s="1"/>
  <c r="BU1410" i="1" s="1"/>
  <c r="CG1410" i="1" s="1"/>
  <c r="CI1410" i="1" s="1"/>
  <c r="H1404" i="1"/>
  <c r="N1405" i="1"/>
  <c r="Z1405" i="1" s="1"/>
  <c r="AF1405" i="1" s="1"/>
  <c r="AX1405" i="1" s="1"/>
  <c r="BB1405" i="1" s="1"/>
  <c r="BP1405" i="1" s="1"/>
  <c r="BV1405" i="1" s="1"/>
  <c r="CJ1405" i="1" s="1"/>
  <c r="CL1405" i="1" s="1"/>
  <c r="O2705" i="1"/>
  <c r="AA2705" i="1" s="1"/>
  <c r="AG2705" i="1" s="1"/>
  <c r="AY2705" i="1" s="1"/>
  <c r="BC2705" i="1" s="1"/>
  <c r="BQ2705" i="1" s="1"/>
  <c r="BW2705" i="1" s="1"/>
  <c r="CM2705" i="1" s="1"/>
  <c r="CO2705" i="1" s="1"/>
  <c r="I2704" i="1"/>
  <c r="M2554" i="1"/>
  <c r="Y2554" i="1" s="1"/>
  <c r="AE2554" i="1" s="1"/>
  <c r="AW2554" i="1" s="1"/>
  <c r="BA2554" i="1" s="1"/>
  <c r="BO2554" i="1" s="1"/>
  <c r="BU2554" i="1" s="1"/>
  <c r="CG2554" i="1" s="1"/>
  <c r="CI2554" i="1" s="1"/>
  <c r="G2553" i="1"/>
  <c r="N2314" i="1"/>
  <c r="Z2314" i="1" s="1"/>
  <c r="AF2314" i="1" s="1"/>
  <c r="AX2314" i="1" s="1"/>
  <c r="BB2314" i="1" s="1"/>
  <c r="BP2314" i="1" s="1"/>
  <c r="BV2314" i="1" s="1"/>
  <c r="CJ2314" i="1" s="1"/>
  <c r="CL2314" i="1" s="1"/>
  <c r="H2313" i="1"/>
  <c r="O2425" i="1"/>
  <c r="AA2425" i="1" s="1"/>
  <c r="AG2425" i="1" s="1"/>
  <c r="AY2425" i="1" s="1"/>
  <c r="BC2425" i="1" s="1"/>
  <c r="BQ2425" i="1" s="1"/>
  <c r="BW2425" i="1" s="1"/>
  <c r="CM2425" i="1" s="1"/>
  <c r="CO2425" i="1" s="1"/>
  <c r="I2424" i="1"/>
  <c r="N348" i="1"/>
  <c r="Z348" i="1" s="1"/>
  <c r="AF348" i="1" s="1"/>
  <c r="AX348" i="1" s="1"/>
  <c r="BB348" i="1" s="1"/>
  <c r="BP348" i="1" s="1"/>
  <c r="BV348" i="1" s="1"/>
  <c r="CJ348" i="1" s="1"/>
  <c r="CL348" i="1" s="1"/>
  <c r="H347" i="1"/>
  <c r="AX617" i="1"/>
  <c r="BB617" i="1" s="1"/>
  <c r="BP617" i="1" s="1"/>
  <c r="BV617" i="1" s="1"/>
  <c r="CJ617" i="1" s="1"/>
  <c r="CL617" i="1" s="1"/>
  <c r="CG574" i="1"/>
  <c r="CI574" i="1" s="1"/>
  <c r="BX573" i="1"/>
  <c r="BX344" i="1" s="1"/>
  <c r="M103" i="1"/>
  <c r="Y103" i="1" s="1"/>
  <c r="AE103" i="1" s="1"/>
  <c r="AW103" i="1" s="1"/>
  <c r="BA103" i="1" s="1"/>
  <c r="BO103" i="1" s="1"/>
  <c r="BU103" i="1" s="1"/>
  <c r="CG103" i="1" s="1"/>
  <c r="CI103" i="1" s="1"/>
  <c r="G102" i="1"/>
  <c r="M102" i="1" s="1"/>
  <c r="N559" i="1"/>
  <c r="Z559" i="1" s="1"/>
  <c r="AF559" i="1" s="1"/>
  <c r="AX559" i="1" s="1"/>
  <c r="BB559" i="1" s="1"/>
  <c r="BP559" i="1" s="1"/>
  <c r="BV559" i="1" s="1"/>
  <c r="CJ559" i="1" s="1"/>
  <c r="CL559" i="1" s="1"/>
  <c r="H558" i="1"/>
  <c r="N558" i="1" s="1"/>
  <c r="Z558" i="1" s="1"/>
  <c r="AF558" i="1" s="1"/>
  <c r="AX558" i="1" s="1"/>
  <c r="BB558" i="1" s="1"/>
  <c r="BP558" i="1" s="1"/>
  <c r="BV558" i="1" s="1"/>
  <c r="CJ558" i="1" s="1"/>
  <c r="CL558" i="1" s="1"/>
  <c r="O941" i="1"/>
  <c r="AA941" i="1" s="1"/>
  <c r="AG941" i="1" s="1"/>
  <c r="AY941" i="1" s="1"/>
  <c r="BC941" i="1" s="1"/>
  <c r="BQ941" i="1" s="1"/>
  <c r="BW941" i="1" s="1"/>
  <c r="CM941" i="1" s="1"/>
  <c r="CO941" i="1" s="1"/>
  <c r="I940" i="1"/>
  <c r="H129" i="1"/>
  <c r="N129" i="1" s="1"/>
  <c r="Z129" i="1" s="1"/>
  <c r="AF129" i="1" s="1"/>
  <c r="AX129" i="1" s="1"/>
  <c r="BB129" i="1" s="1"/>
  <c r="BP129" i="1" s="1"/>
  <c r="BV129" i="1" s="1"/>
  <c r="CJ129" i="1" s="1"/>
  <c r="CL129" i="1" s="1"/>
  <c r="N145" i="1"/>
  <c r="Z145" i="1" s="1"/>
  <c r="AF145" i="1" s="1"/>
  <c r="AX145" i="1" s="1"/>
  <c r="BB145" i="1" s="1"/>
  <c r="BP145" i="1" s="1"/>
  <c r="BV145" i="1" s="1"/>
  <c r="CJ145" i="1" s="1"/>
  <c r="CL145" i="1" s="1"/>
  <c r="Y42" i="1"/>
  <c r="AE42" i="1" s="1"/>
  <c r="AW42" i="1" s="1"/>
  <c r="BA42" i="1" s="1"/>
  <c r="BO42" i="1" s="1"/>
  <c r="BU42" i="1" s="1"/>
  <c r="CG42" i="1" s="1"/>
  <c r="CI42" i="1" s="1"/>
  <c r="P41" i="1"/>
  <c r="O847" i="1"/>
  <c r="AA847" i="1" s="1"/>
  <c r="AG847" i="1" s="1"/>
  <c r="AY847" i="1" s="1"/>
  <c r="BC847" i="1" s="1"/>
  <c r="BQ847" i="1" s="1"/>
  <c r="BW847" i="1" s="1"/>
  <c r="CM847" i="1" s="1"/>
  <c r="CO847" i="1" s="1"/>
  <c r="I846" i="1"/>
  <c r="M2110" i="1"/>
  <c r="Y2110" i="1" s="1"/>
  <c r="AE2110" i="1" s="1"/>
  <c r="AW2110" i="1" s="1"/>
  <c r="BA2110" i="1" s="1"/>
  <c r="BO2110" i="1" s="1"/>
  <c r="BU2110" i="1" s="1"/>
  <c r="CG2110" i="1" s="1"/>
  <c r="CI2110" i="1" s="1"/>
  <c r="G2109" i="1"/>
  <c r="J1552" i="1"/>
  <c r="J1551" i="1" s="1"/>
  <c r="J1439" i="1" s="1"/>
  <c r="M1558" i="1"/>
  <c r="Y1558" i="1" s="1"/>
  <c r="AE1558" i="1" s="1"/>
  <c r="AW1558" i="1" s="1"/>
  <c r="BA1558" i="1" s="1"/>
  <c r="BO1558" i="1" s="1"/>
  <c r="BU1558" i="1" s="1"/>
  <c r="CG1558" i="1" s="1"/>
  <c r="CI1558" i="1" s="1"/>
  <c r="O2350" i="1"/>
  <c r="AA2350" i="1" s="1"/>
  <c r="AG2350" i="1" s="1"/>
  <c r="AY2350" i="1" s="1"/>
  <c r="BC2350" i="1" s="1"/>
  <c r="BQ2350" i="1" s="1"/>
  <c r="BW2350" i="1" s="1"/>
  <c r="CM2350" i="1" s="1"/>
  <c r="CO2350" i="1" s="1"/>
  <c r="I2336" i="1"/>
  <c r="O2257" i="1"/>
  <c r="AA2257" i="1" s="1"/>
  <c r="AG2257" i="1" s="1"/>
  <c r="AY2257" i="1" s="1"/>
  <c r="BC2257" i="1" s="1"/>
  <c r="BQ2257" i="1" s="1"/>
  <c r="BW2257" i="1" s="1"/>
  <c r="CM2257" i="1" s="1"/>
  <c r="CO2257" i="1" s="1"/>
  <c r="I2256" i="1"/>
  <c r="M1997" i="1"/>
  <c r="Y1997" i="1" s="1"/>
  <c r="AE1997" i="1" s="1"/>
  <c r="AW1997" i="1" s="1"/>
  <c r="BA1997" i="1" s="1"/>
  <c r="BO1997" i="1" s="1"/>
  <c r="BU1997" i="1" s="1"/>
  <c r="CG1997" i="1" s="1"/>
  <c r="CI1997" i="1" s="1"/>
  <c r="G1996" i="1"/>
  <c r="M1996" i="1" s="1"/>
  <c r="Y1996" i="1" s="1"/>
  <c r="AE1996" i="1" s="1"/>
  <c r="AW1996" i="1" s="1"/>
  <c r="BA1996" i="1" s="1"/>
  <c r="BO1996" i="1" s="1"/>
  <c r="BU1996" i="1" s="1"/>
  <c r="CG1996" i="1" s="1"/>
  <c r="CI1996" i="1" s="1"/>
  <c r="M1284" i="1"/>
  <c r="Y1284" i="1" s="1"/>
  <c r="AE1284" i="1" s="1"/>
  <c r="AW1284" i="1" s="1"/>
  <c r="BA1284" i="1" s="1"/>
  <c r="BO1284" i="1" s="1"/>
  <c r="BU1284" i="1" s="1"/>
  <c r="CG1284" i="1" s="1"/>
  <c r="CI1284" i="1" s="1"/>
  <c r="G1283" i="1"/>
  <c r="M1283" i="1" s="1"/>
  <c r="Y1283" i="1" s="1"/>
  <c r="AE1283" i="1" s="1"/>
  <c r="AW1283" i="1" s="1"/>
  <c r="BA1283" i="1" s="1"/>
  <c r="BO1283" i="1" s="1"/>
  <c r="BU1283" i="1" s="1"/>
  <c r="CG1283" i="1" s="1"/>
  <c r="CI1283" i="1" s="1"/>
  <c r="M2661" i="1"/>
  <c r="Y2661" i="1" s="1"/>
  <c r="AE2661" i="1" s="1"/>
  <c r="AW2661" i="1" s="1"/>
  <c r="BA2661" i="1" s="1"/>
  <c r="BO2661" i="1" s="1"/>
  <c r="BU2661" i="1" s="1"/>
  <c r="CG2661" i="1" s="1"/>
  <c r="CI2661" i="1" s="1"/>
  <c r="G2660" i="1"/>
  <c r="M2660" i="1" s="1"/>
  <c r="Y2660" i="1" s="1"/>
  <c r="AE2660" i="1" s="1"/>
  <c r="AW2660" i="1" s="1"/>
  <c r="BA2660" i="1" s="1"/>
  <c r="BO2660" i="1" s="1"/>
  <c r="BU2660" i="1" s="1"/>
  <c r="CG2660" i="1" s="1"/>
  <c r="CI2660" i="1" s="1"/>
  <c r="N2391" i="1"/>
  <c r="Z2391" i="1" s="1"/>
  <c r="AF2391" i="1" s="1"/>
  <c r="AX2391" i="1" s="1"/>
  <c r="BB2391" i="1" s="1"/>
  <c r="BP2391" i="1" s="1"/>
  <c r="BV2391" i="1" s="1"/>
  <c r="CJ2391" i="1" s="1"/>
  <c r="CL2391" i="1" s="1"/>
  <c r="H2390" i="1"/>
  <c r="N2390" i="1" s="1"/>
  <c r="Z2390" i="1" s="1"/>
  <c r="AF2390" i="1" s="1"/>
  <c r="AX2390" i="1" s="1"/>
  <c r="BB2390" i="1" s="1"/>
  <c r="BP2390" i="1" s="1"/>
  <c r="BV2390" i="1" s="1"/>
  <c r="CJ2390" i="1" s="1"/>
  <c r="CL2390" i="1" s="1"/>
  <c r="N1442" i="1"/>
  <c r="Z1442" i="1" s="1"/>
  <c r="AF1442" i="1" s="1"/>
  <c r="AX1442" i="1" s="1"/>
  <c r="BB1442" i="1" s="1"/>
  <c r="BP1442" i="1" s="1"/>
  <c r="BV1442" i="1" s="1"/>
  <c r="CJ1442" i="1" s="1"/>
  <c r="CL1442" i="1" s="1"/>
  <c r="H1441" i="1"/>
  <c r="N1441" i="1" s="1"/>
  <c r="Z1441" i="1" s="1"/>
  <c r="AF1441" i="1" s="1"/>
  <c r="AX1441" i="1" s="1"/>
  <c r="BB1441" i="1" s="1"/>
  <c r="BP1441" i="1" s="1"/>
  <c r="BV1441" i="1" s="1"/>
  <c r="CJ1441" i="1" s="1"/>
  <c r="CL1441" i="1" s="1"/>
  <c r="O1266" i="1"/>
  <c r="AA1266" i="1" s="1"/>
  <c r="AG1266" i="1" s="1"/>
  <c r="AY1266" i="1" s="1"/>
  <c r="BC1266" i="1" s="1"/>
  <c r="BQ1266" i="1" s="1"/>
  <c r="BW1266" i="1" s="1"/>
  <c r="CM1266" i="1" s="1"/>
  <c r="CO1266" i="1" s="1"/>
  <c r="I1265" i="1"/>
  <c r="M1063" i="1"/>
  <c r="Y1063" i="1" s="1"/>
  <c r="AE1063" i="1" s="1"/>
  <c r="AW1063" i="1" s="1"/>
  <c r="BA1063" i="1" s="1"/>
  <c r="BO1063" i="1" s="1"/>
  <c r="BU1063" i="1" s="1"/>
  <c r="CG1063" i="1" s="1"/>
  <c r="CI1063" i="1" s="1"/>
  <c r="G1062" i="1"/>
  <c r="O1335" i="1"/>
  <c r="AA1335" i="1" s="1"/>
  <c r="AG1335" i="1" s="1"/>
  <c r="AY1335" i="1" s="1"/>
  <c r="BC1335" i="1" s="1"/>
  <c r="BQ1335" i="1" s="1"/>
  <c r="BW1335" i="1" s="1"/>
  <c r="CM1335" i="1" s="1"/>
  <c r="CO1335" i="1" s="1"/>
  <c r="L1334" i="1"/>
  <c r="O1334" i="1" s="1"/>
  <c r="AA1334" i="1" s="1"/>
  <c r="AG1334" i="1" s="1"/>
  <c r="AY1334" i="1" s="1"/>
  <c r="BC1334" i="1" s="1"/>
  <c r="BQ1334" i="1" s="1"/>
  <c r="BW1334" i="1" s="1"/>
  <c r="CM1334" i="1" s="1"/>
  <c r="CO1334" i="1" s="1"/>
  <c r="N164" i="1"/>
  <c r="Z164" i="1" s="1"/>
  <c r="AF164" i="1" s="1"/>
  <c r="AX164" i="1" s="1"/>
  <c r="BB164" i="1" s="1"/>
  <c r="BP164" i="1" s="1"/>
  <c r="BV164" i="1" s="1"/>
  <c r="CJ164" i="1" s="1"/>
  <c r="CL164" i="1" s="1"/>
  <c r="H157" i="1"/>
  <c r="O64" i="1"/>
  <c r="AA64" i="1" s="1"/>
  <c r="AG64" i="1" s="1"/>
  <c r="AY64" i="1" s="1"/>
  <c r="BC64" i="1" s="1"/>
  <c r="BQ64" i="1" s="1"/>
  <c r="BW64" i="1" s="1"/>
  <c r="CM64" i="1" s="1"/>
  <c r="CO64" i="1" s="1"/>
  <c r="I56" i="1"/>
  <c r="G1611" i="1"/>
  <c r="M1612" i="1"/>
  <c r="Y1612" i="1" s="1"/>
  <c r="AE1612" i="1" s="1"/>
  <c r="AW1612" i="1" s="1"/>
  <c r="BA1612" i="1" s="1"/>
  <c r="BO1612" i="1" s="1"/>
  <c r="BU1612" i="1" s="1"/>
  <c r="CG1612" i="1" s="1"/>
  <c r="CI1612" i="1" s="1"/>
  <c r="M744" i="1"/>
  <c r="Y744" i="1" s="1"/>
  <c r="AE744" i="1" s="1"/>
  <c r="AW744" i="1" s="1"/>
  <c r="BA744" i="1" s="1"/>
  <c r="BO744" i="1" s="1"/>
  <c r="BU744" i="1" s="1"/>
  <c r="CG744" i="1" s="1"/>
  <c r="CI744" i="1" s="1"/>
  <c r="G743" i="1"/>
  <c r="J2770" i="1"/>
  <c r="M2771" i="1"/>
  <c r="Y2771" i="1" s="1"/>
  <c r="AE2771" i="1" s="1"/>
  <c r="AW2771" i="1" s="1"/>
  <c r="BA2771" i="1" s="1"/>
  <c r="BO2771" i="1" s="1"/>
  <c r="BU2771" i="1" s="1"/>
  <c r="CG2771" i="1" s="1"/>
  <c r="CI2771" i="1" s="1"/>
  <c r="Z1961" i="1"/>
  <c r="AF1961" i="1" s="1"/>
  <c r="AX1961" i="1" s="1"/>
  <c r="BB1961" i="1" s="1"/>
  <c r="BP1961" i="1" s="1"/>
  <c r="BV1961" i="1" s="1"/>
  <c r="CJ1961" i="1" s="1"/>
  <c r="T1908" i="1"/>
  <c r="T1790" i="1" s="1"/>
  <c r="I1508" i="1"/>
  <c r="O1509" i="1"/>
  <c r="AA1509" i="1" s="1"/>
  <c r="AG1509" i="1" s="1"/>
  <c r="AY1509" i="1" s="1"/>
  <c r="BC1509" i="1" s="1"/>
  <c r="BQ1509" i="1" s="1"/>
  <c r="BW1509" i="1" s="1"/>
  <c r="CM1509" i="1" s="1"/>
  <c r="CO1509" i="1" s="1"/>
  <c r="N1117" i="1"/>
  <c r="Z1117" i="1" s="1"/>
  <c r="AF1117" i="1" s="1"/>
  <c r="AX1117" i="1" s="1"/>
  <c r="BB1117" i="1" s="1"/>
  <c r="BP1117" i="1" s="1"/>
  <c r="BV1117" i="1" s="1"/>
  <c r="CJ1117" i="1" s="1"/>
  <c r="CL1117" i="1" s="1"/>
  <c r="H1116" i="1"/>
  <c r="N1116" i="1" s="1"/>
  <c r="Z1116" i="1" s="1"/>
  <c r="AF1116" i="1" s="1"/>
  <c r="AX1116" i="1" s="1"/>
  <c r="BB1116" i="1" s="1"/>
  <c r="BP1116" i="1" s="1"/>
  <c r="BV1116" i="1" s="1"/>
  <c r="CJ1116" i="1" s="1"/>
  <c r="CL1116" i="1" s="1"/>
  <c r="M588" i="1"/>
  <c r="Y588" i="1" s="1"/>
  <c r="AE588" i="1" s="1"/>
  <c r="AW588" i="1" s="1"/>
  <c r="BA588" i="1" s="1"/>
  <c r="BO588" i="1" s="1"/>
  <c r="BU588" i="1" s="1"/>
  <c r="CG588" i="1" s="1"/>
  <c r="CI588" i="1" s="1"/>
  <c r="J580" i="1"/>
  <c r="T925" i="1"/>
  <c r="Z931" i="1"/>
  <c r="AF931" i="1" s="1"/>
  <c r="AX931" i="1" s="1"/>
  <c r="BB931" i="1" s="1"/>
  <c r="BP931" i="1" s="1"/>
  <c r="BV931" i="1" s="1"/>
  <c r="CJ931" i="1" s="1"/>
  <c r="CL931" i="1" s="1"/>
  <c r="N1680" i="1"/>
  <c r="Z1680" i="1" s="1"/>
  <c r="AF1680" i="1" s="1"/>
  <c r="AX1680" i="1" s="1"/>
  <c r="BB1680" i="1" s="1"/>
  <c r="BP1680" i="1" s="1"/>
  <c r="BV1680" i="1" s="1"/>
  <c r="CJ1680" i="1" s="1"/>
  <c r="CL1680" i="1" s="1"/>
  <c r="H1679" i="1"/>
  <c r="N1611" i="1"/>
  <c r="Z1611" i="1" s="1"/>
  <c r="AF1611" i="1" s="1"/>
  <c r="AX1611" i="1" s="1"/>
  <c r="BB1611" i="1" s="1"/>
  <c r="BP1611" i="1" s="1"/>
  <c r="BV1611" i="1" s="1"/>
  <c r="CJ1611" i="1" s="1"/>
  <c r="CL1611" i="1" s="1"/>
  <c r="H1610" i="1"/>
  <c r="N1610" i="1" s="1"/>
  <c r="Z1610" i="1" s="1"/>
  <c r="AF1610" i="1" s="1"/>
  <c r="AX1610" i="1" s="1"/>
  <c r="BB1610" i="1" s="1"/>
  <c r="BP1610" i="1" s="1"/>
  <c r="BV1610" i="1" s="1"/>
  <c r="CJ1610" i="1" s="1"/>
  <c r="CL1610" i="1" s="1"/>
  <c r="O1639" i="1"/>
  <c r="AA1639" i="1" s="1"/>
  <c r="AG1639" i="1" s="1"/>
  <c r="AY1639" i="1" s="1"/>
  <c r="BC1639" i="1" s="1"/>
  <c r="BQ1639" i="1" s="1"/>
  <c r="BW1639" i="1" s="1"/>
  <c r="CM1639" i="1" s="1"/>
  <c r="CO1639" i="1" s="1"/>
  <c r="I1638" i="1"/>
  <c r="I1544" i="1"/>
  <c r="O1544" i="1" s="1"/>
  <c r="AA1544" i="1" s="1"/>
  <c r="AG1544" i="1" s="1"/>
  <c r="AY1544" i="1" s="1"/>
  <c r="BC1544" i="1" s="1"/>
  <c r="BQ1544" i="1" s="1"/>
  <c r="BW1544" i="1" s="1"/>
  <c r="CM1544" i="1" s="1"/>
  <c r="CO1544" i="1" s="1"/>
  <c r="O1545" i="1"/>
  <c r="AA1545" i="1" s="1"/>
  <c r="AG1545" i="1" s="1"/>
  <c r="AY1545" i="1" s="1"/>
  <c r="BC1545" i="1" s="1"/>
  <c r="BQ1545" i="1" s="1"/>
  <c r="BW1545" i="1" s="1"/>
  <c r="CM1545" i="1" s="1"/>
  <c r="CO1545" i="1" s="1"/>
  <c r="M1005" i="1"/>
  <c r="Y1005" i="1" s="1"/>
  <c r="AE1005" i="1" s="1"/>
  <c r="AW1005" i="1" s="1"/>
  <c r="BA1005" i="1" s="1"/>
  <c r="BO1005" i="1" s="1"/>
  <c r="BU1005" i="1" s="1"/>
  <c r="CG1005" i="1" s="1"/>
  <c r="CI1005" i="1" s="1"/>
  <c r="G1004" i="1"/>
  <c r="M637" i="1"/>
  <c r="Y637" i="1" s="1"/>
  <c r="AE637" i="1" s="1"/>
  <c r="AW637" i="1" s="1"/>
  <c r="BA637" i="1" s="1"/>
  <c r="BO637" i="1" s="1"/>
  <c r="BU637" i="1" s="1"/>
  <c r="CG637" i="1" s="1"/>
  <c r="CI637" i="1" s="1"/>
  <c r="G636" i="1"/>
  <c r="N764" i="1"/>
  <c r="Z764" i="1" s="1"/>
  <c r="AF764" i="1" s="1"/>
  <c r="AX764" i="1" s="1"/>
  <c r="BB764" i="1" s="1"/>
  <c r="BP764" i="1" s="1"/>
  <c r="BV764" i="1" s="1"/>
  <c r="CJ764" i="1" s="1"/>
  <c r="CL764" i="1" s="1"/>
  <c r="H763" i="1"/>
  <c r="N763" i="1" s="1"/>
  <c r="Z763" i="1" s="1"/>
  <c r="AF763" i="1" s="1"/>
  <c r="AX763" i="1" s="1"/>
  <c r="BB763" i="1" s="1"/>
  <c r="BP763" i="1" s="1"/>
  <c r="BV763" i="1" s="1"/>
  <c r="CJ763" i="1" s="1"/>
  <c r="CL763" i="1" s="1"/>
  <c r="M703" i="1"/>
  <c r="Y703" i="1" s="1"/>
  <c r="AE703" i="1" s="1"/>
  <c r="AW703" i="1" s="1"/>
  <c r="BA703" i="1" s="1"/>
  <c r="BO703" i="1" s="1"/>
  <c r="BU703" i="1" s="1"/>
  <c r="CG703" i="1" s="1"/>
  <c r="CI703" i="1" s="1"/>
  <c r="G702" i="1"/>
  <c r="M702" i="1" s="1"/>
  <c r="Y702" i="1" s="1"/>
  <c r="AE702" i="1" s="1"/>
  <c r="AW702" i="1" s="1"/>
  <c r="BA702" i="1" s="1"/>
  <c r="BO702" i="1" s="1"/>
  <c r="BU702" i="1" s="1"/>
  <c r="CG702" i="1" s="1"/>
  <c r="CI702" i="1" s="1"/>
  <c r="O1013" i="1"/>
  <c r="AA1013" i="1" s="1"/>
  <c r="AG1013" i="1" s="1"/>
  <c r="AY1013" i="1" s="1"/>
  <c r="BC1013" i="1" s="1"/>
  <c r="BQ1013" i="1" s="1"/>
  <c r="BW1013" i="1" s="1"/>
  <c r="CM1013" i="1" s="1"/>
  <c r="CO1013" i="1" s="1"/>
  <c r="I1012" i="1"/>
  <c r="O1012" i="1" s="1"/>
  <c r="AA1012" i="1" s="1"/>
  <c r="AG1012" i="1" s="1"/>
  <c r="AY1012" i="1" s="1"/>
  <c r="BC1012" i="1" s="1"/>
  <c r="BQ1012" i="1" s="1"/>
  <c r="BW1012" i="1" s="1"/>
  <c r="CM1012" i="1" s="1"/>
  <c r="CO1012" i="1" s="1"/>
  <c r="CB2562" i="1"/>
  <c r="CJ2563" i="1"/>
  <c r="O1793" i="1"/>
  <c r="AA1793" i="1" s="1"/>
  <c r="AG1793" i="1" s="1"/>
  <c r="AY1793" i="1" s="1"/>
  <c r="BC1793" i="1" s="1"/>
  <c r="BQ1793" i="1" s="1"/>
  <c r="BW1793" i="1" s="1"/>
  <c r="CM1793" i="1" s="1"/>
  <c r="CO1793" i="1" s="1"/>
  <c r="I1792" i="1"/>
  <c r="M1404" i="1"/>
  <c r="Y1404" i="1" s="1"/>
  <c r="AE1404" i="1" s="1"/>
  <c r="AW1404" i="1" s="1"/>
  <c r="BA1404" i="1" s="1"/>
  <c r="BO1404" i="1" s="1"/>
  <c r="BU1404" i="1" s="1"/>
  <c r="CG1404" i="1" s="1"/>
  <c r="CI1404" i="1" s="1"/>
  <c r="G1403" i="1"/>
  <c r="M1403" i="1" s="1"/>
  <c r="Y1403" i="1" s="1"/>
  <c r="AE1403" i="1" s="1"/>
  <c r="AW1403" i="1" s="1"/>
  <c r="BA1403" i="1" s="1"/>
  <c r="BO1403" i="1" s="1"/>
  <c r="BU1403" i="1" s="1"/>
  <c r="CG1403" i="1" s="1"/>
  <c r="CI1403" i="1" s="1"/>
  <c r="O1355" i="1"/>
  <c r="AA1355" i="1" s="1"/>
  <c r="AG1355" i="1" s="1"/>
  <c r="AY1355" i="1" s="1"/>
  <c r="BC1355" i="1" s="1"/>
  <c r="BQ1355" i="1" s="1"/>
  <c r="BW1355" i="1" s="1"/>
  <c r="CM1355" i="1" s="1"/>
  <c r="CO1355" i="1" s="1"/>
  <c r="I1354" i="1"/>
  <c r="O1354" i="1" s="1"/>
  <c r="AA1354" i="1" s="1"/>
  <c r="AG1354" i="1" s="1"/>
  <c r="AY1354" i="1" s="1"/>
  <c r="BC1354" i="1" s="1"/>
  <c r="BQ1354" i="1" s="1"/>
  <c r="BW1354" i="1" s="1"/>
  <c r="CM1354" i="1" s="1"/>
  <c r="CO1354" i="1" s="1"/>
  <c r="O1025" i="1"/>
  <c r="AA1025" i="1" s="1"/>
  <c r="AG1025" i="1" s="1"/>
  <c r="AY1025" i="1" s="1"/>
  <c r="BC1025" i="1" s="1"/>
  <c r="BQ1025" i="1" s="1"/>
  <c r="BW1025" i="1" s="1"/>
  <c r="CM1025" i="1" s="1"/>
  <c r="CO1025" i="1" s="1"/>
  <c r="I1024" i="1"/>
  <c r="O636" i="1"/>
  <c r="AA636" i="1" s="1"/>
  <c r="AG636" i="1" s="1"/>
  <c r="AY636" i="1" s="1"/>
  <c r="BC636" i="1" s="1"/>
  <c r="BQ636" i="1" s="1"/>
  <c r="BW636" i="1" s="1"/>
  <c r="CM636" i="1" s="1"/>
  <c r="CO636" i="1" s="1"/>
  <c r="I635" i="1"/>
  <c r="O635" i="1" s="1"/>
  <c r="AA635" i="1" s="1"/>
  <c r="AG635" i="1" s="1"/>
  <c r="AY635" i="1" s="1"/>
  <c r="BC635" i="1" s="1"/>
  <c r="BQ635" i="1" s="1"/>
  <c r="BW635" i="1" s="1"/>
  <c r="CM635" i="1" s="1"/>
  <c r="CO635" i="1" s="1"/>
  <c r="O723" i="1"/>
  <c r="AA723" i="1" s="1"/>
  <c r="AG723" i="1" s="1"/>
  <c r="AY723" i="1" s="1"/>
  <c r="BC723" i="1" s="1"/>
  <c r="BQ723" i="1" s="1"/>
  <c r="BW723" i="1" s="1"/>
  <c r="CM723" i="1" s="1"/>
  <c r="CO723" i="1" s="1"/>
  <c r="I722" i="1"/>
  <c r="N1084" i="1"/>
  <c r="Z1084" i="1" s="1"/>
  <c r="AF1084" i="1" s="1"/>
  <c r="AX1084" i="1" s="1"/>
  <c r="BB1084" i="1" s="1"/>
  <c r="BP1084" i="1" s="1"/>
  <c r="BV1084" i="1" s="1"/>
  <c r="CJ1084" i="1" s="1"/>
  <c r="CL1084" i="1" s="1"/>
  <c r="M926" i="1"/>
  <c r="Y926" i="1" s="1"/>
  <c r="AE926" i="1" s="1"/>
  <c r="AW926" i="1" s="1"/>
  <c r="BA926" i="1" s="1"/>
  <c r="BO926" i="1" s="1"/>
  <c r="BU926" i="1" s="1"/>
  <c r="CG926" i="1" s="1"/>
  <c r="CI926" i="1" s="1"/>
  <c r="G925" i="1"/>
  <c r="M925" i="1" s="1"/>
  <c r="Y925" i="1" s="1"/>
  <c r="AE925" i="1" s="1"/>
  <c r="AW925" i="1" s="1"/>
  <c r="BA925" i="1" s="1"/>
  <c r="BO925" i="1" s="1"/>
  <c r="BU925" i="1" s="1"/>
  <c r="CG925" i="1" s="1"/>
  <c r="CI925" i="1" s="1"/>
  <c r="N1454" i="1"/>
  <c r="Z1454" i="1" s="1"/>
  <c r="AF1454" i="1" s="1"/>
  <c r="AX1454" i="1" s="1"/>
  <c r="BB1454" i="1" s="1"/>
  <c r="BP1454" i="1" s="1"/>
  <c r="BV1454" i="1" s="1"/>
  <c r="CJ1454" i="1" s="1"/>
  <c r="CL1454" i="1" s="1"/>
  <c r="H1453" i="1"/>
  <c r="N1665" i="1"/>
  <c r="Z1665" i="1" s="1"/>
  <c r="AF1665" i="1" s="1"/>
  <c r="AX1665" i="1" s="1"/>
  <c r="BB1665" i="1" s="1"/>
  <c r="BP1665" i="1" s="1"/>
  <c r="BV1665" i="1" s="1"/>
  <c r="CJ1665" i="1" s="1"/>
  <c r="CL1665" i="1" s="1"/>
  <c r="H1664" i="1"/>
  <c r="N2748" i="1"/>
  <c r="Z2748" i="1" s="1"/>
  <c r="AF2748" i="1" s="1"/>
  <c r="AX2748" i="1" s="1"/>
  <c r="BB2748" i="1" s="1"/>
  <c r="BP2748" i="1" s="1"/>
  <c r="BV2748" i="1" s="1"/>
  <c r="CJ2748" i="1" s="1"/>
  <c r="CL2748" i="1" s="1"/>
  <c r="H2747" i="1"/>
  <c r="N2208" i="1"/>
  <c r="Z2208" i="1" s="1"/>
  <c r="AF2208" i="1" s="1"/>
  <c r="AX2208" i="1" s="1"/>
  <c r="BB2208" i="1" s="1"/>
  <c r="BP2208" i="1" s="1"/>
  <c r="BV2208" i="1" s="1"/>
  <c r="CJ2208" i="1" s="1"/>
  <c r="CL2208" i="1" s="1"/>
  <c r="H2207" i="1"/>
  <c r="N1672" i="1"/>
  <c r="Z1672" i="1" s="1"/>
  <c r="AF1672" i="1" s="1"/>
  <c r="AX1672" i="1" s="1"/>
  <c r="BB1672" i="1" s="1"/>
  <c r="BP1672" i="1" s="1"/>
  <c r="BV1672" i="1" s="1"/>
  <c r="CJ1672" i="1" s="1"/>
  <c r="CL1672" i="1" s="1"/>
  <c r="H1671" i="1"/>
  <c r="I1423" i="1"/>
  <c r="O1424" i="1"/>
  <c r="AA1424" i="1" s="1"/>
  <c r="AG1424" i="1" s="1"/>
  <c r="AY1424" i="1" s="1"/>
  <c r="BC1424" i="1" s="1"/>
  <c r="BQ1424" i="1" s="1"/>
  <c r="BW1424" i="1" s="1"/>
  <c r="CM1424" i="1" s="1"/>
  <c r="CO1424" i="1" s="1"/>
  <c r="O348" i="1"/>
  <c r="AA348" i="1" s="1"/>
  <c r="AG348" i="1" s="1"/>
  <c r="AY348" i="1" s="1"/>
  <c r="BC348" i="1" s="1"/>
  <c r="BQ348" i="1" s="1"/>
  <c r="BW348" i="1" s="1"/>
  <c r="CM348" i="1" s="1"/>
  <c r="CO348" i="1" s="1"/>
  <c r="I347" i="1"/>
  <c r="O91" i="1"/>
  <c r="AA91" i="1" s="1"/>
  <c r="AG91" i="1" s="1"/>
  <c r="AY91" i="1" s="1"/>
  <c r="BC91" i="1" s="1"/>
  <c r="BQ91" i="1" s="1"/>
  <c r="BW91" i="1" s="1"/>
  <c r="CM91" i="1" s="1"/>
  <c r="CO91" i="1" s="1"/>
  <c r="I90" i="1"/>
  <c r="K18" i="1"/>
  <c r="K17" i="1" s="1"/>
  <c r="K16" i="1" s="1"/>
  <c r="N19" i="1"/>
  <c r="Z19" i="1" s="1"/>
  <c r="AF19" i="1" s="1"/>
  <c r="AX19" i="1" s="1"/>
  <c r="BB19" i="1" s="1"/>
  <c r="BP19" i="1" s="1"/>
  <c r="BV19" i="1" s="1"/>
  <c r="CJ19" i="1" s="1"/>
  <c r="CL19" i="1" s="1"/>
  <c r="AA1516" i="1"/>
  <c r="AG1516" i="1" s="1"/>
  <c r="AY1516" i="1" s="1"/>
  <c r="BC1516" i="1" s="1"/>
  <c r="BQ1516" i="1" s="1"/>
  <c r="BW1516" i="1" s="1"/>
  <c r="CM1516" i="1" s="1"/>
  <c r="CO1516" i="1" s="1"/>
  <c r="V1515" i="1"/>
  <c r="V1439" i="1" s="1"/>
  <c r="M338" i="1"/>
  <c r="Y338" i="1" s="1"/>
  <c r="AE338" i="1" s="1"/>
  <c r="AW338" i="1" s="1"/>
  <c r="BA338" i="1" s="1"/>
  <c r="BO338" i="1" s="1"/>
  <c r="BU338" i="1" s="1"/>
  <c r="CG338" i="1" s="1"/>
  <c r="CI338" i="1" s="1"/>
  <c r="G337" i="1"/>
  <c r="M337" i="1" s="1"/>
  <c r="Y337" i="1" s="1"/>
  <c r="AE337" i="1" s="1"/>
  <c r="AW337" i="1" s="1"/>
  <c r="BA337" i="1" s="1"/>
  <c r="BO337" i="1" s="1"/>
  <c r="BU337" i="1" s="1"/>
  <c r="CG337" i="1" s="1"/>
  <c r="CI337" i="1" s="1"/>
  <c r="N2336" i="1"/>
  <c r="Z2336" i="1" s="1"/>
  <c r="AF2336" i="1" s="1"/>
  <c r="AX2336" i="1" s="1"/>
  <c r="BB2336" i="1" s="1"/>
  <c r="BP2336" i="1" s="1"/>
  <c r="BV2336" i="1" s="1"/>
  <c r="CJ2336" i="1" s="1"/>
  <c r="CL2336" i="1" s="1"/>
  <c r="O2555" i="1"/>
  <c r="AA2555" i="1" s="1"/>
  <c r="AG2555" i="1" s="1"/>
  <c r="AY2555" i="1" s="1"/>
  <c r="BC2555" i="1" s="1"/>
  <c r="BQ2555" i="1" s="1"/>
  <c r="BW2555" i="1" s="1"/>
  <c r="CM2555" i="1" s="1"/>
  <c r="CO2555" i="1" s="1"/>
  <c r="I2554" i="1"/>
  <c r="G1980" i="1"/>
  <c r="M1980" i="1" s="1"/>
  <c r="Y1980" i="1" s="1"/>
  <c r="AE1980" i="1" s="1"/>
  <c r="AW1980" i="1" s="1"/>
  <c r="BA1980" i="1" s="1"/>
  <c r="BO1980" i="1" s="1"/>
  <c r="BU1980" i="1" s="1"/>
  <c r="CG1980" i="1" s="1"/>
  <c r="CI1980" i="1" s="1"/>
  <c r="M1981" i="1"/>
  <c r="Y1981" i="1" s="1"/>
  <c r="AE1981" i="1" s="1"/>
  <c r="AW1981" i="1" s="1"/>
  <c r="BA1981" i="1" s="1"/>
  <c r="BO1981" i="1" s="1"/>
  <c r="BU1981" i="1" s="1"/>
  <c r="CG1981" i="1" s="1"/>
  <c r="CI1981" i="1" s="1"/>
  <c r="I1380" i="1"/>
  <c r="I226" i="1"/>
  <c r="O226" i="1" s="1"/>
  <c r="AA226" i="1" s="1"/>
  <c r="AG226" i="1" s="1"/>
  <c r="AY226" i="1" s="1"/>
  <c r="BC226" i="1" s="1"/>
  <c r="BQ226" i="1" s="1"/>
  <c r="BW226" i="1" s="1"/>
  <c r="CM226" i="1" s="1"/>
  <c r="CO226" i="1" s="1"/>
  <c r="M91" i="1"/>
  <c r="Y91" i="1" s="1"/>
  <c r="AE91" i="1" s="1"/>
  <c r="AW91" i="1" s="1"/>
  <c r="BA91" i="1" s="1"/>
  <c r="BO91" i="1" s="1"/>
  <c r="BU91" i="1" s="1"/>
  <c r="CG91" i="1" s="1"/>
  <c r="CI91" i="1" s="1"/>
  <c r="G90" i="1"/>
  <c r="O2534" i="1"/>
  <c r="AA2534" i="1" s="1"/>
  <c r="AG2534" i="1" s="1"/>
  <c r="AY2534" i="1" s="1"/>
  <c r="BC2534" i="1" s="1"/>
  <c r="BQ2534" i="1" s="1"/>
  <c r="BW2534" i="1" s="1"/>
  <c r="CM2534" i="1" s="1"/>
  <c r="CO2534" i="1" s="1"/>
  <c r="I2533" i="1"/>
  <c r="O2533" i="1" s="1"/>
  <c r="AA2533" i="1" s="1"/>
  <c r="AG2533" i="1" s="1"/>
  <c r="AY2533" i="1" s="1"/>
  <c r="BC2533" i="1" s="1"/>
  <c r="BQ2533" i="1" s="1"/>
  <c r="BW2533" i="1" s="1"/>
  <c r="CM2533" i="1" s="1"/>
  <c r="CO2533" i="1" s="1"/>
  <c r="O2198" i="1"/>
  <c r="AA2198" i="1" s="1"/>
  <c r="AG2198" i="1" s="1"/>
  <c r="AY2198" i="1" s="1"/>
  <c r="BC2198" i="1" s="1"/>
  <c r="BQ2198" i="1" s="1"/>
  <c r="BW2198" i="1" s="1"/>
  <c r="CM2198" i="1" s="1"/>
  <c r="CO2198" i="1" s="1"/>
  <c r="I2197" i="1"/>
  <c r="O2197" i="1" s="1"/>
  <c r="AA2197" i="1" s="1"/>
  <c r="AG2197" i="1" s="1"/>
  <c r="AY2197" i="1" s="1"/>
  <c r="BC2197" i="1" s="1"/>
  <c r="BQ2197" i="1" s="1"/>
  <c r="BW2197" i="1" s="1"/>
  <c r="CM2197" i="1" s="1"/>
  <c r="CO2197" i="1" s="1"/>
  <c r="CA1909" i="1"/>
  <c r="CJ1909" i="1" s="1"/>
  <c r="CJ1910" i="1"/>
  <c r="O1664" i="1"/>
  <c r="AA1664" i="1" s="1"/>
  <c r="AG1664" i="1" s="1"/>
  <c r="AY1664" i="1" s="1"/>
  <c r="BC1664" i="1" s="1"/>
  <c r="BQ1664" i="1" s="1"/>
  <c r="BW1664" i="1" s="1"/>
  <c r="CM1664" i="1" s="1"/>
  <c r="CO1664" i="1" s="1"/>
  <c r="I1663" i="1"/>
  <c r="O1663" i="1" s="1"/>
  <c r="AA1663" i="1" s="1"/>
  <c r="AG1663" i="1" s="1"/>
  <c r="AY1663" i="1" s="1"/>
  <c r="BC1663" i="1" s="1"/>
  <c r="BQ1663" i="1" s="1"/>
  <c r="BW1663" i="1" s="1"/>
  <c r="CM1663" i="1" s="1"/>
  <c r="CO1663" i="1" s="1"/>
  <c r="I1564" i="1"/>
  <c r="O1565" i="1"/>
  <c r="AA1565" i="1" s="1"/>
  <c r="AG1565" i="1" s="1"/>
  <c r="AY1565" i="1" s="1"/>
  <c r="BC1565" i="1" s="1"/>
  <c r="BQ1565" i="1" s="1"/>
  <c r="BW1565" i="1" s="1"/>
  <c r="CM1565" i="1" s="1"/>
  <c r="CO1565" i="1" s="1"/>
  <c r="N1471" i="1"/>
  <c r="Z1471" i="1" s="1"/>
  <c r="AF1471" i="1" s="1"/>
  <c r="AX1471" i="1" s="1"/>
  <c r="BB1471" i="1" s="1"/>
  <c r="BP1471" i="1" s="1"/>
  <c r="BV1471" i="1" s="1"/>
  <c r="CJ1471" i="1" s="1"/>
  <c r="CL1471" i="1" s="1"/>
  <c r="H1470" i="1"/>
  <c r="N1470" i="1" s="1"/>
  <c r="Z1470" i="1" s="1"/>
  <c r="AF1470" i="1" s="1"/>
  <c r="AX1470" i="1" s="1"/>
  <c r="BB1470" i="1" s="1"/>
  <c r="BP1470" i="1" s="1"/>
  <c r="BV1470" i="1" s="1"/>
  <c r="CJ1470" i="1" s="1"/>
  <c r="CL1470" i="1" s="1"/>
  <c r="I1314" i="1"/>
  <c r="O1315" i="1"/>
  <c r="AA1315" i="1" s="1"/>
  <c r="AG1315" i="1" s="1"/>
  <c r="AY1315" i="1" s="1"/>
  <c r="BC1315" i="1" s="1"/>
  <c r="BQ1315" i="1" s="1"/>
  <c r="BW1315" i="1" s="1"/>
  <c r="CM1315" i="1" s="1"/>
  <c r="CO1315" i="1" s="1"/>
  <c r="M764" i="1"/>
  <c r="Y764" i="1" s="1"/>
  <c r="AE764" i="1" s="1"/>
  <c r="AW764" i="1" s="1"/>
  <c r="BA764" i="1" s="1"/>
  <c r="BO764" i="1" s="1"/>
  <c r="BU764" i="1" s="1"/>
  <c r="CG764" i="1" s="1"/>
  <c r="CI764" i="1" s="1"/>
  <c r="G763" i="1"/>
  <c r="M763" i="1" s="1"/>
  <c r="Y763" i="1" s="1"/>
  <c r="AE763" i="1" s="1"/>
  <c r="AW763" i="1" s="1"/>
  <c r="BA763" i="1" s="1"/>
  <c r="BO763" i="1" s="1"/>
  <c r="BU763" i="1" s="1"/>
  <c r="CG763" i="1" s="1"/>
  <c r="CI763" i="1" s="1"/>
  <c r="M278" i="1"/>
  <c r="Y278" i="1" s="1"/>
  <c r="AE278" i="1" s="1"/>
  <c r="AW278" i="1" s="1"/>
  <c r="BA278" i="1" s="1"/>
  <c r="BO278" i="1" s="1"/>
  <c r="BU278" i="1" s="1"/>
  <c r="CG278" i="1" s="1"/>
  <c r="CI278" i="1" s="1"/>
  <c r="G277" i="1"/>
  <c r="CD2189" i="1"/>
  <c r="CM2190" i="1"/>
  <c r="I1453" i="1"/>
  <c r="O1454" i="1"/>
  <c r="AA1454" i="1" s="1"/>
  <c r="AG1454" i="1" s="1"/>
  <c r="AY1454" i="1" s="1"/>
  <c r="BC1454" i="1" s="1"/>
  <c r="BQ1454" i="1" s="1"/>
  <c r="BW1454" i="1" s="1"/>
  <c r="CM1454" i="1" s="1"/>
  <c r="CO1454" i="1" s="1"/>
  <c r="G1471" i="1"/>
  <c r="M1472" i="1"/>
  <c r="Y1472" i="1" s="1"/>
  <c r="AE1472" i="1" s="1"/>
  <c r="AW1472" i="1" s="1"/>
  <c r="BA1472" i="1" s="1"/>
  <c r="BO1472" i="1" s="1"/>
  <c r="BU1472" i="1" s="1"/>
  <c r="CG1472" i="1" s="1"/>
  <c r="CI1472" i="1" s="1"/>
  <c r="M1434" i="1"/>
  <c r="Y1434" i="1" s="1"/>
  <c r="AE1434" i="1" s="1"/>
  <c r="AW1434" i="1" s="1"/>
  <c r="BA1434" i="1" s="1"/>
  <c r="BO1434" i="1" s="1"/>
  <c r="BU1434" i="1" s="1"/>
  <c r="CG1434" i="1" s="1"/>
  <c r="CI1434" i="1" s="1"/>
  <c r="G1433" i="1"/>
  <c r="N1256" i="1"/>
  <c r="Z1256" i="1" s="1"/>
  <c r="AF1256" i="1" s="1"/>
  <c r="AX1256" i="1" s="1"/>
  <c r="BB1256" i="1" s="1"/>
  <c r="BP1256" i="1" s="1"/>
  <c r="BV1256" i="1" s="1"/>
  <c r="CJ1256" i="1" s="1"/>
  <c r="CL1256" i="1" s="1"/>
  <c r="H1238" i="1"/>
  <c r="G1301" i="1"/>
  <c r="M1314" i="1"/>
  <c r="Y1314" i="1" s="1"/>
  <c r="AE1314" i="1" s="1"/>
  <c r="AW1314" i="1" s="1"/>
  <c r="BA1314" i="1" s="1"/>
  <c r="BO1314" i="1" s="1"/>
  <c r="BU1314" i="1" s="1"/>
  <c r="CG1314" i="1" s="1"/>
  <c r="CI1314" i="1" s="1"/>
  <c r="M1366" i="1"/>
  <c r="Y1366" i="1" s="1"/>
  <c r="AE1366" i="1" s="1"/>
  <c r="AW1366" i="1" s="1"/>
  <c r="BA1366" i="1" s="1"/>
  <c r="BO1366" i="1" s="1"/>
  <c r="BU1366" i="1" s="1"/>
  <c r="CG1366" i="1" s="1"/>
  <c r="CI1366" i="1" s="1"/>
  <c r="J1354" i="1"/>
  <c r="X116" i="1"/>
  <c r="AA117" i="1"/>
  <c r="AG117" i="1" s="1"/>
  <c r="AY117" i="1" s="1"/>
  <c r="BC117" i="1" s="1"/>
  <c r="BQ117" i="1" s="1"/>
  <c r="BW117" i="1" s="1"/>
  <c r="CM117" i="1" s="1"/>
  <c r="N2570" i="1"/>
  <c r="Z2570" i="1" s="1"/>
  <c r="AF2570" i="1" s="1"/>
  <c r="AX2570" i="1" s="1"/>
  <c r="BB2570" i="1" s="1"/>
  <c r="BP2570" i="1" s="1"/>
  <c r="BV2570" i="1" s="1"/>
  <c r="CJ2570" i="1" s="1"/>
  <c r="CL2570" i="1" s="1"/>
  <c r="M2571" i="1"/>
  <c r="Y2571" i="1" s="1"/>
  <c r="AE2571" i="1" s="1"/>
  <c r="AW2571" i="1" s="1"/>
  <c r="BA2571" i="1" s="1"/>
  <c r="BO2571" i="1" s="1"/>
  <c r="BU2571" i="1" s="1"/>
  <c r="CG2571" i="1" s="1"/>
  <c r="CI2571" i="1" s="1"/>
  <c r="G2570" i="1"/>
  <c r="M1665" i="1"/>
  <c r="Y1665" i="1" s="1"/>
  <c r="AE1665" i="1" s="1"/>
  <c r="AW1665" i="1" s="1"/>
  <c r="BA1665" i="1" s="1"/>
  <c r="BO1665" i="1" s="1"/>
  <c r="BU1665" i="1" s="1"/>
  <c r="CG1665" i="1" s="1"/>
  <c r="CI1665" i="1" s="1"/>
  <c r="G1664" i="1"/>
  <c r="N1574" i="1"/>
  <c r="Z1574" i="1" s="1"/>
  <c r="AF1574" i="1" s="1"/>
  <c r="AX1574" i="1" s="1"/>
  <c r="BB1574" i="1" s="1"/>
  <c r="BP1574" i="1" s="1"/>
  <c r="BV1574" i="1" s="1"/>
  <c r="CJ1574" i="1" s="1"/>
  <c r="CL1574" i="1" s="1"/>
  <c r="H1573" i="1"/>
  <c r="N1573" i="1" s="1"/>
  <c r="Z1573" i="1" s="1"/>
  <c r="AF1573" i="1" s="1"/>
  <c r="AX1573" i="1" s="1"/>
  <c r="BB1573" i="1" s="1"/>
  <c r="BP1573" i="1" s="1"/>
  <c r="BV1573" i="1" s="1"/>
  <c r="CJ1573" i="1" s="1"/>
  <c r="CL1573" i="1" s="1"/>
  <c r="O1442" i="1"/>
  <c r="AA1442" i="1" s="1"/>
  <c r="AG1442" i="1" s="1"/>
  <c r="AY1442" i="1" s="1"/>
  <c r="BC1442" i="1" s="1"/>
  <c r="BQ1442" i="1" s="1"/>
  <c r="BW1442" i="1" s="1"/>
  <c r="CM1442" i="1" s="1"/>
  <c r="CO1442" i="1" s="1"/>
  <c r="I1441" i="1"/>
  <c r="O1441" i="1" s="1"/>
  <c r="AA1441" i="1" s="1"/>
  <c r="AG1441" i="1" s="1"/>
  <c r="AY1441" i="1" s="1"/>
  <c r="BC1441" i="1" s="1"/>
  <c r="BQ1441" i="1" s="1"/>
  <c r="BW1441" i="1" s="1"/>
  <c r="CM1441" i="1" s="1"/>
  <c r="CO1441" i="1" s="1"/>
  <c r="M1295" i="1"/>
  <c r="Y1295" i="1" s="1"/>
  <c r="AE1295" i="1" s="1"/>
  <c r="AW1295" i="1" s="1"/>
  <c r="BA1295" i="1" s="1"/>
  <c r="BO1295" i="1" s="1"/>
  <c r="BU1295" i="1" s="1"/>
  <c r="CG1295" i="1" s="1"/>
  <c r="CI1295" i="1" s="1"/>
  <c r="G1294" i="1"/>
  <c r="M655" i="1"/>
  <c r="Y655" i="1" s="1"/>
  <c r="AE655" i="1" s="1"/>
  <c r="AW655" i="1" s="1"/>
  <c r="BA655" i="1" s="1"/>
  <c r="BO655" i="1" s="1"/>
  <c r="BU655" i="1" s="1"/>
  <c r="CG655" i="1" s="1"/>
  <c r="CI655" i="1" s="1"/>
  <c r="G654" i="1"/>
  <c r="O765" i="1"/>
  <c r="AA765" i="1" s="1"/>
  <c r="AG765" i="1" s="1"/>
  <c r="AY765" i="1" s="1"/>
  <c r="BC765" i="1" s="1"/>
  <c r="BQ765" i="1" s="1"/>
  <c r="BW765" i="1" s="1"/>
  <c r="CM765" i="1" s="1"/>
  <c r="CO765" i="1" s="1"/>
  <c r="I764" i="1"/>
  <c r="Z42" i="1"/>
  <c r="AF42" i="1" s="1"/>
  <c r="AX42" i="1" s="1"/>
  <c r="BB42" i="1" s="1"/>
  <c r="BP42" i="1" s="1"/>
  <c r="BV42" i="1" s="1"/>
  <c r="CJ42" i="1" s="1"/>
  <c r="CL42" i="1" s="1"/>
  <c r="T41" i="1"/>
  <c r="N1564" i="1"/>
  <c r="Z1564" i="1" s="1"/>
  <c r="AF1564" i="1" s="1"/>
  <c r="AX1564" i="1" s="1"/>
  <c r="BB1564" i="1" s="1"/>
  <c r="BP1564" i="1" s="1"/>
  <c r="BV1564" i="1" s="1"/>
  <c r="CJ1564" i="1" s="1"/>
  <c r="CL1564" i="1" s="1"/>
  <c r="H1563" i="1"/>
  <c r="N1563" i="1" s="1"/>
  <c r="Z1563" i="1" s="1"/>
  <c r="AF1563" i="1" s="1"/>
  <c r="AX1563" i="1" s="1"/>
  <c r="BB1563" i="1" s="1"/>
  <c r="BP1563" i="1" s="1"/>
  <c r="BV1563" i="1" s="1"/>
  <c r="CJ1563" i="1" s="1"/>
  <c r="CL1563" i="1" s="1"/>
  <c r="M1117" i="1"/>
  <c r="Y1117" i="1" s="1"/>
  <c r="AE1117" i="1" s="1"/>
  <c r="AW1117" i="1" s="1"/>
  <c r="BA1117" i="1" s="1"/>
  <c r="BO1117" i="1" s="1"/>
  <c r="BU1117" i="1" s="1"/>
  <c r="CG1117" i="1" s="1"/>
  <c r="CI1117" i="1" s="1"/>
  <c r="J1116" i="1"/>
  <c r="M1871" i="1"/>
  <c r="Y1871" i="1" s="1"/>
  <c r="AE1871" i="1" s="1"/>
  <c r="AW1871" i="1" s="1"/>
  <c r="BA1871" i="1" s="1"/>
  <c r="BO1871" i="1" s="1"/>
  <c r="BU1871" i="1" s="1"/>
  <c r="CG1871" i="1" s="1"/>
  <c r="CI1871" i="1" s="1"/>
  <c r="G1870" i="1"/>
  <c r="M1870" i="1" s="1"/>
  <c r="Y1870" i="1" s="1"/>
  <c r="AE1870" i="1" s="1"/>
  <c r="AW1870" i="1" s="1"/>
  <c r="BA1870" i="1" s="1"/>
  <c r="BO1870" i="1" s="1"/>
  <c r="BU1870" i="1" s="1"/>
  <c r="CG1870" i="1" s="1"/>
  <c r="CI1870" i="1" s="1"/>
  <c r="M1749" i="1"/>
  <c r="Y1749" i="1" s="1"/>
  <c r="AE1749" i="1" s="1"/>
  <c r="AW1749" i="1" s="1"/>
  <c r="BA1749" i="1" s="1"/>
  <c r="BO1749" i="1" s="1"/>
  <c r="BU1749" i="1" s="1"/>
  <c r="CG1749" i="1" s="1"/>
  <c r="CI1749" i="1" s="1"/>
  <c r="G1748" i="1"/>
  <c r="M1748" i="1" s="1"/>
  <c r="Y1748" i="1" s="1"/>
  <c r="AE1748" i="1" s="1"/>
  <c r="AW1748" i="1" s="1"/>
  <c r="BA1748" i="1" s="1"/>
  <c r="BO1748" i="1" s="1"/>
  <c r="BU1748" i="1" s="1"/>
  <c r="CG1748" i="1" s="1"/>
  <c r="CI1748" i="1" s="1"/>
  <c r="N1583" i="1"/>
  <c r="Z1583" i="1" s="1"/>
  <c r="AF1583" i="1" s="1"/>
  <c r="AX1583" i="1" s="1"/>
  <c r="BB1583" i="1" s="1"/>
  <c r="BP1583" i="1" s="1"/>
  <c r="BV1583" i="1" s="1"/>
  <c r="CJ1583" i="1" s="1"/>
  <c r="CL1583" i="1" s="1"/>
  <c r="H1582" i="1"/>
  <c r="N1582" i="1" s="1"/>
  <c r="Z1582" i="1" s="1"/>
  <c r="AF1582" i="1" s="1"/>
  <c r="AX1582" i="1" s="1"/>
  <c r="BB1582" i="1" s="1"/>
  <c r="BP1582" i="1" s="1"/>
  <c r="BV1582" i="1" s="1"/>
  <c r="CJ1582" i="1" s="1"/>
  <c r="CL1582" i="1" s="1"/>
  <c r="M1738" i="1"/>
  <c r="Y1738" i="1" s="1"/>
  <c r="AE1738" i="1" s="1"/>
  <c r="AW1738" i="1" s="1"/>
  <c r="BA1738" i="1" s="1"/>
  <c r="BO1738" i="1" s="1"/>
  <c r="BU1738" i="1" s="1"/>
  <c r="CG1738" i="1" s="1"/>
  <c r="CI1738" i="1" s="1"/>
  <c r="G1727" i="1"/>
  <c r="I1522" i="1"/>
  <c r="N1658" i="1"/>
  <c r="Z1658" i="1" s="1"/>
  <c r="AF1658" i="1" s="1"/>
  <c r="AX1658" i="1" s="1"/>
  <c r="BB1658" i="1" s="1"/>
  <c r="BP1658" i="1" s="1"/>
  <c r="BV1658" i="1" s="1"/>
  <c r="CJ1658" i="1" s="1"/>
  <c r="CL1658" i="1" s="1"/>
  <c r="H1657" i="1"/>
  <c r="M1523" i="1"/>
  <c r="Y1523" i="1" s="1"/>
  <c r="AE1523" i="1" s="1"/>
  <c r="AW1523" i="1" s="1"/>
  <c r="BA1523" i="1" s="1"/>
  <c r="BO1523" i="1" s="1"/>
  <c r="BU1523" i="1" s="1"/>
  <c r="CG1523" i="1" s="1"/>
  <c r="CI1523" i="1" s="1"/>
  <c r="G1522" i="1"/>
  <c r="N874" i="1"/>
  <c r="Z874" i="1" s="1"/>
  <c r="AF874" i="1" s="1"/>
  <c r="AX874" i="1" s="1"/>
  <c r="BB874" i="1" s="1"/>
  <c r="BP874" i="1" s="1"/>
  <c r="BV874" i="1" s="1"/>
  <c r="CJ874" i="1" s="1"/>
  <c r="CL874" i="1" s="1"/>
  <c r="H873" i="1"/>
  <c r="N873" i="1" s="1"/>
  <c r="Z873" i="1" s="1"/>
  <c r="AF873" i="1" s="1"/>
  <c r="AX873" i="1" s="1"/>
  <c r="BB873" i="1" s="1"/>
  <c r="BP873" i="1" s="1"/>
  <c r="BV873" i="1" s="1"/>
  <c r="CJ873" i="1" s="1"/>
  <c r="CL873" i="1" s="1"/>
  <c r="O1552" i="1"/>
  <c r="AA1552" i="1" s="1"/>
  <c r="AG1552" i="1" s="1"/>
  <c r="AY1552" i="1" s="1"/>
  <c r="BC1552" i="1" s="1"/>
  <c r="BQ1552" i="1" s="1"/>
  <c r="BW1552" i="1" s="1"/>
  <c r="CM1552" i="1" s="1"/>
  <c r="CO1552" i="1" s="1"/>
  <c r="I1551" i="1"/>
  <c r="O1551" i="1" s="1"/>
  <c r="AA1551" i="1" s="1"/>
  <c r="AG1551" i="1" s="1"/>
  <c r="AY1551" i="1" s="1"/>
  <c r="BC1551" i="1" s="1"/>
  <c r="BQ1551" i="1" s="1"/>
  <c r="BW1551" i="1" s="1"/>
  <c r="CM1551" i="1" s="1"/>
  <c r="CO1551" i="1" s="1"/>
  <c r="O866" i="1"/>
  <c r="AA866" i="1" s="1"/>
  <c r="AG866" i="1" s="1"/>
  <c r="AY866" i="1" s="1"/>
  <c r="BC866" i="1" s="1"/>
  <c r="BQ866" i="1" s="1"/>
  <c r="BW866" i="1" s="1"/>
  <c r="CM866" i="1" s="1"/>
  <c r="CO866" i="1" s="1"/>
  <c r="I865" i="1"/>
  <c r="M731" i="1"/>
  <c r="Y731" i="1" s="1"/>
  <c r="AE731" i="1" s="1"/>
  <c r="AW731" i="1" s="1"/>
  <c r="BA731" i="1" s="1"/>
  <c r="BO731" i="1" s="1"/>
  <c r="BU731" i="1" s="1"/>
  <c r="CG731" i="1" s="1"/>
  <c r="CI731" i="1" s="1"/>
  <c r="G730" i="1"/>
  <c r="M730" i="1" s="1"/>
  <c r="Y730" i="1" s="1"/>
  <c r="AE730" i="1" s="1"/>
  <c r="AW730" i="1" s="1"/>
  <c r="BA730" i="1" s="1"/>
  <c r="BO730" i="1" s="1"/>
  <c r="BU730" i="1" s="1"/>
  <c r="CG730" i="1" s="1"/>
  <c r="CI730" i="1" s="1"/>
  <c r="I1491" i="1"/>
  <c r="O1491" i="1" s="1"/>
  <c r="AA1491" i="1" s="1"/>
  <c r="AG1491" i="1" s="1"/>
  <c r="AY1491" i="1" s="1"/>
  <c r="BC1491" i="1" s="1"/>
  <c r="BQ1491" i="1" s="1"/>
  <c r="BW1491" i="1" s="1"/>
  <c r="CM1491" i="1" s="1"/>
  <c r="CO1491" i="1" s="1"/>
  <c r="O394" i="1"/>
  <c r="AA394" i="1" s="1"/>
  <c r="AG394" i="1" s="1"/>
  <c r="AY394" i="1" s="1"/>
  <c r="BC394" i="1" s="1"/>
  <c r="BQ394" i="1" s="1"/>
  <c r="BW394" i="1" s="1"/>
  <c r="CM394" i="1" s="1"/>
  <c r="CO394" i="1" s="1"/>
  <c r="I378" i="1"/>
  <c r="O378" i="1" s="1"/>
  <c r="AA378" i="1" s="1"/>
  <c r="AG378" i="1" s="1"/>
  <c r="AY378" i="1" s="1"/>
  <c r="BC378" i="1" s="1"/>
  <c r="BQ378" i="1" s="1"/>
  <c r="BW378" i="1" s="1"/>
  <c r="CM378" i="1" s="1"/>
  <c r="CO378" i="1" s="1"/>
  <c r="AA2693" i="1"/>
  <c r="AG2693" i="1" s="1"/>
  <c r="AY2693" i="1" s="1"/>
  <c r="BC2693" i="1" s="1"/>
  <c r="BQ2693" i="1" s="1"/>
  <c r="BW2693" i="1" s="1"/>
  <c r="CM2693" i="1" s="1"/>
  <c r="CO2693" i="1" s="1"/>
  <c r="O2391" i="1"/>
  <c r="AA2391" i="1" s="1"/>
  <c r="AG2391" i="1" s="1"/>
  <c r="AY2391" i="1" s="1"/>
  <c r="BC2391" i="1" s="1"/>
  <c r="BQ2391" i="1" s="1"/>
  <c r="BW2391" i="1" s="1"/>
  <c r="CM2391" i="1" s="1"/>
  <c r="CO2391" i="1" s="1"/>
  <c r="I2390" i="1"/>
  <c r="O2390" i="1" s="1"/>
  <c r="AA2390" i="1" s="1"/>
  <c r="AG2390" i="1" s="1"/>
  <c r="AY2390" i="1" s="1"/>
  <c r="BC2390" i="1" s="1"/>
  <c r="BQ2390" i="1" s="1"/>
  <c r="BW2390" i="1" s="1"/>
  <c r="CM2390" i="1" s="1"/>
  <c r="CO2390" i="1" s="1"/>
  <c r="M2314" i="1"/>
  <c r="Y2314" i="1" s="1"/>
  <c r="AE2314" i="1" s="1"/>
  <c r="AW2314" i="1" s="1"/>
  <c r="BA2314" i="1" s="1"/>
  <c r="BO2314" i="1" s="1"/>
  <c r="BU2314" i="1" s="1"/>
  <c r="CG2314" i="1" s="1"/>
  <c r="CI2314" i="1" s="1"/>
  <c r="G2313" i="1"/>
  <c r="M2257" i="1"/>
  <c r="Y2257" i="1" s="1"/>
  <c r="AE2257" i="1" s="1"/>
  <c r="AW2257" i="1" s="1"/>
  <c r="BA2257" i="1" s="1"/>
  <c r="BO2257" i="1" s="1"/>
  <c r="BU2257" i="1" s="1"/>
  <c r="CG2257" i="1" s="1"/>
  <c r="CI2257" i="1" s="1"/>
  <c r="G2256" i="1"/>
  <c r="Y1961" i="1"/>
  <c r="AE1961" i="1" s="1"/>
  <c r="AW1961" i="1" s="1"/>
  <c r="BA1961" i="1" s="1"/>
  <c r="BO1961" i="1" s="1"/>
  <c r="BU1961" i="1" s="1"/>
  <c r="CG1961" i="1" s="1"/>
  <c r="P1908" i="1"/>
  <c r="P1790" i="1" s="1"/>
  <c r="G1638" i="1"/>
  <c r="N858" i="1"/>
  <c r="Z858" i="1" s="1"/>
  <c r="AF858" i="1" s="1"/>
  <c r="AX858" i="1" s="1"/>
  <c r="BB858" i="1" s="1"/>
  <c r="BP858" i="1" s="1"/>
  <c r="BV858" i="1" s="1"/>
  <c r="CJ858" i="1" s="1"/>
  <c r="CL858" i="1" s="1"/>
  <c r="H857" i="1"/>
  <c r="N857" i="1" s="1"/>
  <c r="Z857" i="1" s="1"/>
  <c r="AF857" i="1" s="1"/>
  <c r="AX857" i="1" s="1"/>
  <c r="BB857" i="1" s="1"/>
  <c r="BP857" i="1" s="1"/>
  <c r="BV857" i="1" s="1"/>
  <c r="CJ857" i="1" s="1"/>
  <c r="CL857" i="1" s="1"/>
  <c r="O1167" i="1"/>
  <c r="AA1167" i="1" s="1"/>
  <c r="AG1167" i="1" s="1"/>
  <c r="AY1167" i="1" s="1"/>
  <c r="BC1167" i="1" s="1"/>
  <c r="BQ1167" i="1" s="1"/>
  <c r="BW1167" i="1" s="1"/>
  <c r="CM1167" i="1" s="1"/>
  <c r="CO1167" i="1" s="1"/>
  <c r="I1166" i="1"/>
  <c r="O1062" i="1"/>
  <c r="AA1062" i="1" s="1"/>
  <c r="AG1062" i="1" s="1"/>
  <c r="AY1062" i="1" s="1"/>
  <c r="BC1062" i="1" s="1"/>
  <c r="BQ1062" i="1" s="1"/>
  <c r="BW1062" i="1" s="1"/>
  <c r="CM1062" i="1" s="1"/>
  <c r="CO1062" i="1" s="1"/>
  <c r="I1061" i="1"/>
  <c r="O1061" i="1" s="1"/>
  <c r="AA1061" i="1" s="1"/>
  <c r="AG1061" i="1" s="1"/>
  <c r="AY1061" i="1" s="1"/>
  <c r="BC1061" i="1" s="1"/>
  <c r="BQ1061" i="1" s="1"/>
  <c r="BW1061" i="1" s="1"/>
  <c r="CM1061" i="1" s="1"/>
  <c r="CO1061" i="1" s="1"/>
  <c r="O1125" i="1"/>
  <c r="AA1125" i="1" s="1"/>
  <c r="AG1125" i="1" s="1"/>
  <c r="AY1125" i="1" s="1"/>
  <c r="BC1125" i="1" s="1"/>
  <c r="BQ1125" i="1" s="1"/>
  <c r="BW1125" i="1" s="1"/>
  <c r="CM1125" i="1" s="1"/>
  <c r="CO1125" i="1" s="1"/>
  <c r="I1124" i="1"/>
  <c r="M481" i="1"/>
  <c r="Y481" i="1" s="1"/>
  <c r="AE481" i="1" s="1"/>
  <c r="AW481" i="1" s="1"/>
  <c r="BA481" i="1" s="1"/>
  <c r="BO481" i="1" s="1"/>
  <c r="BU481" i="1" s="1"/>
  <c r="CG481" i="1" s="1"/>
  <c r="CI481" i="1" s="1"/>
  <c r="J470" i="1"/>
  <c r="N192" i="1"/>
  <c r="Z192" i="1" s="1"/>
  <c r="AF192" i="1" s="1"/>
  <c r="AX192" i="1" s="1"/>
  <c r="BB192" i="1" s="1"/>
  <c r="BP192" i="1" s="1"/>
  <c r="BV192" i="1" s="1"/>
  <c r="CJ192" i="1" s="1"/>
  <c r="CL192" i="1" s="1"/>
  <c r="O2756" i="1"/>
  <c r="AA2756" i="1" s="1"/>
  <c r="AG2756" i="1" s="1"/>
  <c r="AY2756" i="1" s="1"/>
  <c r="BC2756" i="1" s="1"/>
  <c r="BQ2756" i="1" s="1"/>
  <c r="BW2756" i="1" s="1"/>
  <c r="CM2756" i="1" s="1"/>
  <c r="CO2756" i="1" s="1"/>
  <c r="I2755" i="1"/>
  <c r="N2534" i="1"/>
  <c r="Z2534" i="1" s="1"/>
  <c r="AF2534" i="1" s="1"/>
  <c r="AX2534" i="1" s="1"/>
  <c r="BB2534" i="1" s="1"/>
  <c r="BP2534" i="1" s="1"/>
  <c r="BV2534" i="1" s="1"/>
  <c r="CJ2534" i="1" s="1"/>
  <c r="CL2534" i="1" s="1"/>
  <c r="H2533" i="1"/>
  <c r="N2364" i="1"/>
  <c r="Z2364" i="1" s="1"/>
  <c r="AF2364" i="1" s="1"/>
  <c r="AX2364" i="1" s="1"/>
  <c r="BB2364" i="1" s="1"/>
  <c r="BP2364" i="1" s="1"/>
  <c r="BV2364" i="1" s="1"/>
  <c r="CJ2364" i="1" s="1"/>
  <c r="CL2364" i="1" s="1"/>
  <c r="H2363" i="1"/>
  <c r="N2363" i="1" s="1"/>
  <c r="Z2363" i="1" s="1"/>
  <c r="AF2363" i="1" s="1"/>
  <c r="AX2363" i="1" s="1"/>
  <c r="BB2363" i="1" s="1"/>
  <c r="BP2363" i="1" s="1"/>
  <c r="BV2363" i="1" s="1"/>
  <c r="CJ2363" i="1" s="1"/>
  <c r="CL2363" i="1" s="1"/>
  <c r="M2017" i="1"/>
  <c r="Y2017" i="1" s="1"/>
  <c r="AE2017" i="1" s="1"/>
  <c r="AW2017" i="1" s="1"/>
  <c r="BA2017" i="1" s="1"/>
  <c r="BO2017" i="1" s="1"/>
  <c r="BU2017" i="1" s="1"/>
  <c r="CG2017" i="1" s="1"/>
  <c r="CI2017" i="1" s="1"/>
  <c r="G2016" i="1"/>
  <c r="N1997" i="1"/>
  <c r="Z1997" i="1" s="1"/>
  <c r="AF1997" i="1" s="1"/>
  <c r="AX1997" i="1" s="1"/>
  <c r="BB1997" i="1" s="1"/>
  <c r="BP1997" i="1" s="1"/>
  <c r="BV1997" i="1" s="1"/>
  <c r="CJ1997" i="1" s="1"/>
  <c r="CL1997" i="1" s="1"/>
  <c r="H1996" i="1"/>
  <c r="N1996" i="1" s="1"/>
  <c r="Z1996" i="1" s="1"/>
  <c r="AF1996" i="1" s="1"/>
  <c r="AX1996" i="1" s="1"/>
  <c r="BB1996" i="1" s="1"/>
  <c r="BP1996" i="1" s="1"/>
  <c r="BV1996" i="1" s="1"/>
  <c r="CJ1996" i="1" s="1"/>
  <c r="CL1996" i="1" s="1"/>
  <c r="M1272" i="1"/>
  <c r="Y1272" i="1" s="1"/>
  <c r="AE1272" i="1" s="1"/>
  <c r="AW1272" i="1" s="1"/>
  <c r="BA1272" i="1" s="1"/>
  <c r="BO1272" i="1" s="1"/>
  <c r="BU1272" i="1" s="1"/>
  <c r="CG1272" i="1" s="1"/>
  <c r="CI1272" i="1" s="1"/>
  <c r="G1271" i="1"/>
  <c r="M1271" i="1" s="1"/>
  <c r="Y1271" i="1" s="1"/>
  <c r="AE1271" i="1" s="1"/>
  <c r="AW1271" i="1" s="1"/>
  <c r="BA1271" i="1" s="1"/>
  <c r="BO1271" i="1" s="1"/>
  <c r="BU1271" i="1" s="1"/>
  <c r="CG1271" i="1" s="1"/>
  <c r="CI1271" i="1" s="1"/>
  <c r="N1595" i="1"/>
  <c r="Z1595" i="1" s="1"/>
  <c r="AF1595" i="1" s="1"/>
  <c r="AX1595" i="1" s="1"/>
  <c r="BB1595" i="1" s="1"/>
  <c r="BP1595" i="1" s="1"/>
  <c r="BV1595" i="1" s="1"/>
  <c r="CJ1595" i="1" s="1"/>
  <c r="CL1595" i="1" s="1"/>
  <c r="H1594" i="1"/>
  <c r="N1146" i="1"/>
  <c r="Z1146" i="1" s="1"/>
  <c r="AF1146" i="1" s="1"/>
  <c r="AX1146" i="1" s="1"/>
  <c r="BB1146" i="1" s="1"/>
  <c r="BP1146" i="1" s="1"/>
  <c r="BV1146" i="1" s="1"/>
  <c r="CJ1146" i="1" s="1"/>
  <c r="CL1146" i="1" s="1"/>
  <c r="H1145" i="1"/>
  <c r="N1145" i="1" s="1"/>
  <c r="Z1145" i="1" s="1"/>
  <c r="AF1145" i="1" s="1"/>
  <c r="AX1145" i="1" s="1"/>
  <c r="BB1145" i="1" s="1"/>
  <c r="BP1145" i="1" s="1"/>
  <c r="BV1145" i="1" s="1"/>
  <c r="CJ1145" i="1" s="1"/>
  <c r="CL1145" i="1" s="1"/>
  <c r="M227" i="1"/>
  <c r="Y227" i="1" s="1"/>
  <c r="AE227" i="1" s="1"/>
  <c r="AW227" i="1" s="1"/>
  <c r="BA227" i="1" s="1"/>
  <c r="BO227" i="1" s="1"/>
  <c r="BU227" i="1" s="1"/>
  <c r="CG227" i="1" s="1"/>
  <c r="CI227" i="1" s="1"/>
  <c r="G226" i="1"/>
  <c r="M226" i="1" s="1"/>
  <c r="Y226" i="1" s="1"/>
  <c r="AE226" i="1" s="1"/>
  <c r="AW226" i="1" s="1"/>
  <c r="BA226" i="1" s="1"/>
  <c r="BO226" i="1" s="1"/>
  <c r="BU226" i="1" s="1"/>
  <c r="CG226" i="1" s="1"/>
  <c r="CI226" i="1" s="1"/>
  <c r="G130" i="1"/>
  <c r="M130" i="1" s="1"/>
  <c r="Y130" i="1" s="1"/>
  <c r="AE130" i="1" s="1"/>
  <c r="AW130" i="1" s="1"/>
  <c r="BA130" i="1" s="1"/>
  <c r="BO130" i="1" s="1"/>
  <c r="BU130" i="1" s="1"/>
  <c r="CG130" i="1" s="1"/>
  <c r="CI130" i="1" s="1"/>
  <c r="M131" i="1"/>
  <c r="Y131" i="1" s="1"/>
  <c r="AE131" i="1" s="1"/>
  <c r="AW131" i="1" s="1"/>
  <c r="BA131" i="1" s="1"/>
  <c r="BO131" i="1" s="1"/>
  <c r="BU131" i="1" s="1"/>
  <c r="CG131" i="1" s="1"/>
  <c r="CI131" i="1" s="1"/>
  <c r="G156" i="1" l="1"/>
  <c r="H947" i="1"/>
  <c r="N947" i="1" s="1"/>
  <c r="I2007" i="1"/>
  <c r="H1354" i="1"/>
  <c r="N1354" i="1" s="1"/>
  <c r="Z1354" i="1" s="1"/>
  <c r="AF1354" i="1" s="1"/>
  <c r="AX1354" i="1" s="1"/>
  <c r="BB1354" i="1" s="1"/>
  <c r="BP1354" i="1" s="1"/>
  <c r="BV1354" i="1" s="1"/>
  <c r="CJ1354" i="1" s="1"/>
  <c r="CL1354" i="1" s="1"/>
  <c r="G671" i="1"/>
  <c r="M671" i="1" s="1"/>
  <c r="Y671" i="1" s="1"/>
  <c r="AE671" i="1" s="1"/>
  <c r="AW671" i="1" s="1"/>
  <c r="BA671" i="1" s="1"/>
  <c r="BO671" i="1" s="1"/>
  <c r="BU671" i="1" s="1"/>
  <c r="CG671" i="1" s="1"/>
  <c r="CI671" i="1" s="1"/>
  <c r="J1300" i="1"/>
  <c r="G2672" i="1"/>
  <c r="M2672" i="1" s="1"/>
  <c r="Y2672" i="1" s="1"/>
  <c r="AE2672" i="1" s="1"/>
  <c r="AW2672" i="1" s="1"/>
  <c r="BA2672" i="1" s="1"/>
  <c r="BO2672" i="1" s="1"/>
  <c r="BU2672" i="1" s="1"/>
  <c r="CG2672" i="1" s="1"/>
  <c r="CI2672" i="1" s="1"/>
  <c r="M2208" i="1"/>
  <c r="Y2208" i="1" s="1"/>
  <c r="AE2208" i="1" s="1"/>
  <c r="AW2208" i="1" s="1"/>
  <c r="BA2208" i="1" s="1"/>
  <c r="BO2208" i="1" s="1"/>
  <c r="BU2208" i="1" s="1"/>
  <c r="CG2208" i="1" s="1"/>
  <c r="CI2208" i="1" s="1"/>
  <c r="G2703" i="1"/>
  <c r="G1153" i="1"/>
  <c r="H1123" i="1"/>
  <c r="N1123" i="1" s="1"/>
  <c r="Z1123" i="1" s="1"/>
  <c r="AF1123" i="1" s="1"/>
  <c r="AX1123" i="1" s="1"/>
  <c r="BB1123" i="1" s="1"/>
  <c r="BP1123" i="1" s="1"/>
  <c r="BV1123" i="1" s="1"/>
  <c r="CJ1123" i="1" s="1"/>
  <c r="CL1123" i="1" s="1"/>
  <c r="G55" i="1"/>
  <c r="M55" i="1" s="1"/>
  <c r="Y55" i="1" s="1"/>
  <c r="AE55" i="1" s="1"/>
  <c r="AW55" i="1" s="1"/>
  <c r="BA55" i="1" s="1"/>
  <c r="BO55" i="1" s="1"/>
  <c r="BU55" i="1" s="1"/>
  <c r="CG55" i="1" s="1"/>
  <c r="CI55" i="1" s="1"/>
  <c r="N1522" i="1"/>
  <c r="Z1522" i="1" s="1"/>
  <c r="AF1522" i="1" s="1"/>
  <c r="AX1522" i="1" s="1"/>
  <c r="BB1522" i="1" s="1"/>
  <c r="BP1522" i="1" s="1"/>
  <c r="BV1522" i="1" s="1"/>
  <c r="CJ1522" i="1" s="1"/>
  <c r="CL1522" i="1" s="1"/>
  <c r="J535" i="1"/>
  <c r="M535" i="1" s="1"/>
  <c r="Y535" i="1" s="1"/>
  <c r="AE535" i="1" s="1"/>
  <c r="AW535" i="1" s="1"/>
  <c r="BA535" i="1" s="1"/>
  <c r="BO535" i="1" s="1"/>
  <c r="BU535" i="1" s="1"/>
  <c r="CG535" i="1" s="1"/>
  <c r="CI535" i="1" s="1"/>
  <c r="O954" i="1"/>
  <c r="AA954" i="1" s="1"/>
  <c r="AG954" i="1" s="1"/>
  <c r="AY954" i="1" s="1"/>
  <c r="BC954" i="1" s="1"/>
  <c r="BQ954" i="1" s="1"/>
  <c r="BW954" i="1" s="1"/>
  <c r="CM954" i="1" s="1"/>
  <c r="CO954" i="1" s="1"/>
  <c r="G2614" i="1"/>
  <c r="M2614" i="1" s="1"/>
  <c r="Y2614" i="1" s="1"/>
  <c r="AE2614" i="1" s="1"/>
  <c r="AW2614" i="1" s="1"/>
  <c r="BA2614" i="1" s="1"/>
  <c r="BO2614" i="1" s="1"/>
  <c r="BU2614" i="1" s="1"/>
  <c r="CG2614" i="1" s="1"/>
  <c r="CI2614" i="1" s="1"/>
  <c r="H1551" i="1"/>
  <c r="N1551" i="1" s="1"/>
  <c r="Z1551" i="1" s="1"/>
  <c r="AF1551" i="1" s="1"/>
  <c r="AX1551" i="1" s="1"/>
  <c r="BB1551" i="1" s="1"/>
  <c r="BP1551" i="1" s="1"/>
  <c r="BV1551" i="1" s="1"/>
  <c r="CJ1551" i="1" s="1"/>
  <c r="CL1551" i="1" s="1"/>
  <c r="G184" i="1"/>
  <c r="M184" i="1" s="1"/>
  <c r="Y184" i="1" s="1"/>
  <c r="AE184" i="1" s="1"/>
  <c r="AW184" i="1" s="1"/>
  <c r="BA184" i="1" s="1"/>
  <c r="BO184" i="1" s="1"/>
  <c r="BU184" i="1" s="1"/>
  <c r="CG184" i="1" s="1"/>
  <c r="CI184" i="1" s="1"/>
  <c r="G372" i="1"/>
  <c r="M811" i="1"/>
  <c r="Y811" i="1" s="1"/>
  <c r="AE811" i="1" s="1"/>
  <c r="AW811" i="1" s="1"/>
  <c r="BA811" i="1" s="1"/>
  <c r="BO811" i="1" s="1"/>
  <c r="BU811" i="1" s="1"/>
  <c r="CG811" i="1" s="1"/>
  <c r="CI811" i="1" s="1"/>
  <c r="O653" i="1"/>
  <c r="AA653" i="1" s="1"/>
  <c r="AG653" i="1" s="1"/>
  <c r="AY653" i="1" s="1"/>
  <c r="BC653" i="1" s="1"/>
  <c r="BQ653" i="1" s="1"/>
  <c r="BW653" i="1" s="1"/>
  <c r="CM653" i="1" s="1"/>
  <c r="CO653" i="1" s="1"/>
  <c r="G2746" i="1"/>
  <c r="M2746" i="1" s="1"/>
  <c r="Y2746" i="1" s="1"/>
  <c r="AE2746" i="1" s="1"/>
  <c r="AW2746" i="1" s="1"/>
  <c r="BA2746" i="1" s="1"/>
  <c r="BO2746" i="1" s="1"/>
  <c r="BU2746" i="1" s="1"/>
  <c r="CG2746" i="1" s="1"/>
  <c r="CI2746" i="1" s="1"/>
  <c r="L573" i="1"/>
  <c r="O580" i="1"/>
  <c r="AA580" i="1" s="1"/>
  <c r="AG580" i="1" s="1"/>
  <c r="AY580" i="1" s="1"/>
  <c r="BC580" i="1" s="1"/>
  <c r="BQ580" i="1" s="1"/>
  <c r="BW580" i="1" s="1"/>
  <c r="CM580" i="1" s="1"/>
  <c r="CO580" i="1" s="1"/>
  <c r="H2182" i="1"/>
  <c r="N2182" i="1" s="1"/>
  <c r="Z2182" i="1" s="1"/>
  <c r="AF2182" i="1" s="1"/>
  <c r="AX2182" i="1" s="1"/>
  <c r="BB2182" i="1" s="1"/>
  <c r="BP2182" i="1" s="1"/>
  <c r="BV2182" i="1" s="1"/>
  <c r="CJ2182" i="1" s="1"/>
  <c r="CL2182" i="1" s="1"/>
  <c r="H1863" i="1"/>
  <c r="N1863" i="1" s="1"/>
  <c r="Z1863" i="1" s="1"/>
  <c r="AF1863" i="1" s="1"/>
  <c r="AX1863" i="1" s="1"/>
  <c r="BB1863" i="1" s="1"/>
  <c r="BP1863" i="1" s="1"/>
  <c r="BV1863" i="1" s="1"/>
  <c r="CJ1863" i="1" s="1"/>
  <c r="CL1863" i="1" s="1"/>
  <c r="H2569" i="1"/>
  <c r="N2569" i="1" s="1"/>
  <c r="Z2569" i="1" s="1"/>
  <c r="AF2569" i="1" s="1"/>
  <c r="AX2569" i="1" s="1"/>
  <c r="BB2569" i="1" s="1"/>
  <c r="BP2569" i="1" s="1"/>
  <c r="BV2569" i="1" s="1"/>
  <c r="CJ2569" i="1" s="1"/>
  <c r="CL2569" i="1" s="1"/>
  <c r="H2255" i="1"/>
  <c r="N2255" i="1" s="1"/>
  <c r="Z2255" i="1" s="1"/>
  <c r="AF2255" i="1" s="1"/>
  <c r="AX2255" i="1" s="1"/>
  <c r="BB2255" i="1" s="1"/>
  <c r="BP2255" i="1" s="1"/>
  <c r="BV2255" i="1" s="1"/>
  <c r="CJ2255" i="1" s="1"/>
  <c r="CL2255" i="1" s="1"/>
  <c r="N2269" i="1"/>
  <c r="Z2269" i="1" s="1"/>
  <c r="AF2269" i="1" s="1"/>
  <c r="AX2269" i="1" s="1"/>
  <c r="BB2269" i="1" s="1"/>
  <c r="BP2269" i="1" s="1"/>
  <c r="BV2269" i="1" s="1"/>
  <c r="CJ2269" i="1" s="1"/>
  <c r="CL2269" i="1" s="1"/>
  <c r="G781" i="1"/>
  <c r="M781" i="1" s="1"/>
  <c r="Y781" i="1" s="1"/>
  <c r="AE781" i="1" s="1"/>
  <c r="AW781" i="1" s="1"/>
  <c r="BA781" i="1" s="1"/>
  <c r="BO781" i="1" s="1"/>
  <c r="BU781" i="1" s="1"/>
  <c r="CG781" i="1" s="1"/>
  <c r="CI781" i="1" s="1"/>
  <c r="M797" i="1"/>
  <c r="Y797" i="1" s="1"/>
  <c r="AE797" i="1" s="1"/>
  <c r="AW797" i="1" s="1"/>
  <c r="BA797" i="1" s="1"/>
  <c r="BO797" i="1" s="1"/>
  <c r="BU797" i="1" s="1"/>
  <c r="CG797" i="1" s="1"/>
  <c r="CI797" i="1" s="1"/>
  <c r="N2461" i="1"/>
  <c r="Z2461" i="1" s="1"/>
  <c r="AF2461" i="1" s="1"/>
  <c r="AX2461" i="1" s="1"/>
  <c r="BB2461" i="1" s="1"/>
  <c r="BP2461" i="1" s="1"/>
  <c r="BV2461" i="1" s="1"/>
  <c r="CJ2461" i="1" s="1"/>
  <c r="CL2461" i="1" s="1"/>
  <c r="H2443" i="1"/>
  <c r="N2443" i="1" s="1"/>
  <c r="Z2443" i="1" s="1"/>
  <c r="AF2443" i="1" s="1"/>
  <c r="AX2443" i="1" s="1"/>
  <c r="BB2443" i="1" s="1"/>
  <c r="BP2443" i="1" s="1"/>
  <c r="BV2443" i="1" s="1"/>
  <c r="CJ2443" i="1" s="1"/>
  <c r="CL2443" i="1" s="1"/>
  <c r="M1574" i="1"/>
  <c r="Y1574" i="1" s="1"/>
  <c r="AE1574" i="1" s="1"/>
  <c r="AW1574" i="1" s="1"/>
  <c r="BA1574" i="1" s="1"/>
  <c r="BO1574" i="1" s="1"/>
  <c r="BU1574" i="1" s="1"/>
  <c r="CG1574" i="1" s="1"/>
  <c r="CI1574" i="1" s="1"/>
  <c r="G1573" i="1"/>
  <c r="M1573" i="1" s="1"/>
  <c r="Y1573" i="1" s="1"/>
  <c r="AE1573" i="1" s="1"/>
  <c r="AW1573" i="1" s="1"/>
  <c r="BA1573" i="1" s="1"/>
  <c r="BO1573" i="1" s="1"/>
  <c r="BU1573" i="1" s="1"/>
  <c r="CG1573" i="1" s="1"/>
  <c r="CI1573" i="1" s="1"/>
  <c r="Z948" i="1"/>
  <c r="AF948" i="1" s="1"/>
  <c r="AX948" i="1" s="1"/>
  <c r="BB948" i="1" s="1"/>
  <c r="BP948" i="1" s="1"/>
  <c r="BV948" i="1" s="1"/>
  <c r="CJ948" i="1" s="1"/>
  <c r="CL948" i="1" s="1"/>
  <c r="T947" i="1"/>
  <c r="Z947" i="1" s="1"/>
  <c r="AF947" i="1" s="1"/>
  <c r="AX947" i="1" s="1"/>
  <c r="BB947" i="1" s="1"/>
  <c r="BP947" i="1" s="1"/>
  <c r="BV947" i="1" s="1"/>
  <c r="CJ947" i="1" s="1"/>
  <c r="CL947" i="1" s="1"/>
  <c r="H203" i="1"/>
  <c r="N203" i="1" s="1"/>
  <c r="Z203" i="1" s="1"/>
  <c r="AF203" i="1" s="1"/>
  <c r="AX203" i="1" s="1"/>
  <c r="BB203" i="1" s="1"/>
  <c r="BP203" i="1" s="1"/>
  <c r="BV203" i="1" s="1"/>
  <c r="CJ203" i="1" s="1"/>
  <c r="CL203" i="1" s="1"/>
  <c r="N1594" i="1"/>
  <c r="Z1594" i="1" s="1"/>
  <c r="AF1594" i="1" s="1"/>
  <c r="AX1594" i="1" s="1"/>
  <c r="BB1594" i="1" s="1"/>
  <c r="BP1594" i="1" s="1"/>
  <c r="BV1594" i="1" s="1"/>
  <c r="CJ1594" i="1" s="1"/>
  <c r="CL1594" i="1" s="1"/>
  <c r="H1581" i="1"/>
  <c r="O2755" i="1"/>
  <c r="AA2755" i="1" s="1"/>
  <c r="AG2755" i="1" s="1"/>
  <c r="AY2755" i="1" s="1"/>
  <c r="BC2755" i="1" s="1"/>
  <c r="BQ2755" i="1" s="1"/>
  <c r="BW2755" i="1" s="1"/>
  <c r="CM2755" i="1" s="1"/>
  <c r="CO2755" i="1" s="1"/>
  <c r="I2746" i="1"/>
  <c r="J345" i="1"/>
  <c r="M470" i="1"/>
  <c r="Y470" i="1" s="1"/>
  <c r="AE470" i="1" s="1"/>
  <c r="AW470" i="1" s="1"/>
  <c r="BA470" i="1" s="1"/>
  <c r="BO470" i="1" s="1"/>
  <c r="BU470" i="1" s="1"/>
  <c r="CG470" i="1" s="1"/>
  <c r="CI470" i="1" s="1"/>
  <c r="G1515" i="1"/>
  <c r="M1515" i="1" s="1"/>
  <c r="Y1515" i="1" s="1"/>
  <c r="AE1515" i="1" s="1"/>
  <c r="AW1515" i="1" s="1"/>
  <c r="BA1515" i="1" s="1"/>
  <c r="BO1515" i="1" s="1"/>
  <c r="BU1515" i="1" s="1"/>
  <c r="CG1515" i="1" s="1"/>
  <c r="CI1515" i="1" s="1"/>
  <c r="M1522" i="1"/>
  <c r="Y1522" i="1" s="1"/>
  <c r="AE1522" i="1" s="1"/>
  <c r="AW1522" i="1" s="1"/>
  <c r="BA1522" i="1" s="1"/>
  <c r="BO1522" i="1" s="1"/>
  <c r="BU1522" i="1" s="1"/>
  <c r="CG1522" i="1" s="1"/>
  <c r="CI1522" i="1" s="1"/>
  <c r="I1515" i="1"/>
  <c r="O1515" i="1" s="1"/>
  <c r="AA1515" i="1" s="1"/>
  <c r="AG1515" i="1" s="1"/>
  <c r="AY1515" i="1" s="1"/>
  <c r="BC1515" i="1" s="1"/>
  <c r="BQ1515" i="1" s="1"/>
  <c r="BW1515" i="1" s="1"/>
  <c r="CM1515" i="1" s="1"/>
  <c r="CO1515" i="1" s="1"/>
  <c r="O1522" i="1"/>
  <c r="AA1522" i="1" s="1"/>
  <c r="AG1522" i="1" s="1"/>
  <c r="AY1522" i="1" s="1"/>
  <c r="BC1522" i="1" s="1"/>
  <c r="BQ1522" i="1" s="1"/>
  <c r="BW1522" i="1" s="1"/>
  <c r="CM1522" i="1" s="1"/>
  <c r="CO1522" i="1" s="1"/>
  <c r="X115" i="1"/>
  <c r="AA116" i="1"/>
  <c r="AG116" i="1" s="1"/>
  <c r="AY116" i="1" s="1"/>
  <c r="BC116" i="1" s="1"/>
  <c r="BQ116" i="1" s="1"/>
  <c r="BW116" i="1" s="1"/>
  <c r="CM116" i="1" s="1"/>
  <c r="M1301" i="1"/>
  <c r="Y1301" i="1" s="1"/>
  <c r="AE1301" i="1" s="1"/>
  <c r="AW1301" i="1" s="1"/>
  <c r="BA1301" i="1" s="1"/>
  <c r="BO1301" i="1" s="1"/>
  <c r="BU1301" i="1" s="1"/>
  <c r="CG1301" i="1" s="1"/>
  <c r="CI1301" i="1" s="1"/>
  <c r="O1453" i="1"/>
  <c r="AA1453" i="1" s="1"/>
  <c r="AG1453" i="1" s="1"/>
  <c r="AY1453" i="1" s="1"/>
  <c r="BC1453" i="1" s="1"/>
  <c r="BQ1453" i="1" s="1"/>
  <c r="BW1453" i="1" s="1"/>
  <c r="CM1453" i="1" s="1"/>
  <c r="CO1453" i="1" s="1"/>
  <c r="I1440" i="1"/>
  <c r="M277" i="1"/>
  <c r="Y277" i="1" s="1"/>
  <c r="AE277" i="1" s="1"/>
  <c r="AW277" i="1" s="1"/>
  <c r="BA277" i="1" s="1"/>
  <c r="BO277" i="1" s="1"/>
  <c r="BU277" i="1" s="1"/>
  <c r="CG277" i="1" s="1"/>
  <c r="CI277" i="1" s="1"/>
  <c r="G276" i="1"/>
  <c r="M276" i="1" s="1"/>
  <c r="Y276" i="1" s="1"/>
  <c r="AE276" i="1" s="1"/>
  <c r="AW276" i="1" s="1"/>
  <c r="BA276" i="1" s="1"/>
  <c r="BO276" i="1" s="1"/>
  <c r="BU276" i="1" s="1"/>
  <c r="CG276" i="1" s="1"/>
  <c r="CI276" i="1" s="1"/>
  <c r="O2554" i="1"/>
  <c r="AA2554" i="1" s="1"/>
  <c r="AG2554" i="1" s="1"/>
  <c r="AY2554" i="1" s="1"/>
  <c r="BC2554" i="1" s="1"/>
  <c r="BQ2554" i="1" s="1"/>
  <c r="BW2554" i="1" s="1"/>
  <c r="CM2554" i="1" s="1"/>
  <c r="CO2554" i="1" s="1"/>
  <c r="I2553" i="1"/>
  <c r="O90" i="1"/>
  <c r="AA90" i="1" s="1"/>
  <c r="AG90" i="1" s="1"/>
  <c r="AY90" i="1" s="1"/>
  <c r="BC90" i="1" s="1"/>
  <c r="BQ90" i="1" s="1"/>
  <c r="BW90" i="1" s="1"/>
  <c r="CM90" i="1" s="1"/>
  <c r="CO90" i="1" s="1"/>
  <c r="I89" i="1"/>
  <c r="N2207" i="1"/>
  <c r="Z2207" i="1" s="1"/>
  <c r="AF2207" i="1" s="1"/>
  <c r="AX2207" i="1" s="1"/>
  <c r="BB2207" i="1" s="1"/>
  <c r="BP2207" i="1" s="1"/>
  <c r="BV2207" i="1" s="1"/>
  <c r="CJ2207" i="1" s="1"/>
  <c r="CL2207" i="1" s="1"/>
  <c r="H2206" i="1"/>
  <c r="N1664" i="1"/>
  <c r="Z1664" i="1" s="1"/>
  <c r="AF1664" i="1" s="1"/>
  <c r="AX1664" i="1" s="1"/>
  <c r="BB1664" i="1" s="1"/>
  <c r="BP1664" i="1" s="1"/>
  <c r="BV1664" i="1" s="1"/>
  <c r="CJ1664" i="1" s="1"/>
  <c r="CL1664" i="1" s="1"/>
  <c r="H1663" i="1"/>
  <c r="N1663" i="1" s="1"/>
  <c r="Z1663" i="1" s="1"/>
  <c r="AF1663" i="1" s="1"/>
  <c r="AX1663" i="1" s="1"/>
  <c r="BB1663" i="1" s="1"/>
  <c r="BP1663" i="1" s="1"/>
  <c r="BV1663" i="1" s="1"/>
  <c r="CJ1663" i="1" s="1"/>
  <c r="CL1663" i="1" s="1"/>
  <c r="O722" i="1"/>
  <c r="AA722" i="1" s="1"/>
  <c r="AG722" i="1" s="1"/>
  <c r="AY722" i="1" s="1"/>
  <c r="BC722" i="1" s="1"/>
  <c r="BQ722" i="1" s="1"/>
  <c r="BW722" i="1" s="1"/>
  <c r="CM722" i="1" s="1"/>
  <c r="CO722" i="1" s="1"/>
  <c r="I721" i="1"/>
  <c r="O721" i="1" s="1"/>
  <c r="AA721" i="1" s="1"/>
  <c r="AG721" i="1" s="1"/>
  <c r="AY721" i="1" s="1"/>
  <c r="BC721" i="1" s="1"/>
  <c r="BQ721" i="1" s="1"/>
  <c r="BW721" i="1" s="1"/>
  <c r="CM721" i="1" s="1"/>
  <c r="CO721" i="1" s="1"/>
  <c r="M1153" i="1"/>
  <c r="Y1153" i="1" s="1"/>
  <c r="AE1153" i="1" s="1"/>
  <c r="AW1153" i="1" s="1"/>
  <c r="BA1153" i="1" s="1"/>
  <c r="BO1153" i="1" s="1"/>
  <c r="BU1153" i="1" s="1"/>
  <c r="CG1153" i="1" s="1"/>
  <c r="CI1153" i="1" s="1"/>
  <c r="M636" i="1"/>
  <c r="Y636" i="1" s="1"/>
  <c r="AE636" i="1" s="1"/>
  <c r="AW636" i="1" s="1"/>
  <c r="BA636" i="1" s="1"/>
  <c r="BO636" i="1" s="1"/>
  <c r="BU636" i="1" s="1"/>
  <c r="CG636" i="1" s="1"/>
  <c r="CI636" i="1" s="1"/>
  <c r="G635" i="1"/>
  <c r="M635" i="1" s="1"/>
  <c r="Y635" i="1" s="1"/>
  <c r="AE635" i="1" s="1"/>
  <c r="AW635" i="1" s="1"/>
  <c r="BA635" i="1" s="1"/>
  <c r="BO635" i="1" s="1"/>
  <c r="BU635" i="1" s="1"/>
  <c r="CG635" i="1" s="1"/>
  <c r="CI635" i="1" s="1"/>
  <c r="M743" i="1"/>
  <c r="Y743" i="1" s="1"/>
  <c r="AE743" i="1" s="1"/>
  <c r="AW743" i="1" s="1"/>
  <c r="BA743" i="1" s="1"/>
  <c r="BO743" i="1" s="1"/>
  <c r="BU743" i="1" s="1"/>
  <c r="CG743" i="1" s="1"/>
  <c r="CI743" i="1" s="1"/>
  <c r="G729" i="1"/>
  <c r="O56" i="1"/>
  <c r="AA56" i="1" s="1"/>
  <c r="AG56" i="1" s="1"/>
  <c r="AY56" i="1" s="1"/>
  <c r="BC56" i="1" s="1"/>
  <c r="BQ56" i="1" s="1"/>
  <c r="BW56" i="1" s="1"/>
  <c r="CM56" i="1" s="1"/>
  <c r="CO56" i="1" s="1"/>
  <c r="I55" i="1"/>
  <c r="O55" i="1" s="1"/>
  <c r="AA55" i="1" s="1"/>
  <c r="AG55" i="1" s="1"/>
  <c r="AY55" i="1" s="1"/>
  <c r="BC55" i="1" s="1"/>
  <c r="BQ55" i="1" s="1"/>
  <c r="BW55" i="1" s="1"/>
  <c r="CM55" i="1" s="1"/>
  <c r="CO55" i="1" s="1"/>
  <c r="O1265" i="1"/>
  <c r="AA1265" i="1" s="1"/>
  <c r="AG1265" i="1" s="1"/>
  <c r="AY1265" i="1" s="1"/>
  <c r="BC1265" i="1" s="1"/>
  <c r="BQ1265" i="1" s="1"/>
  <c r="BW1265" i="1" s="1"/>
  <c r="CM1265" i="1" s="1"/>
  <c r="CO1265" i="1" s="1"/>
  <c r="I1264" i="1"/>
  <c r="O1264" i="1" s="1"/>
  <c r="AA1264" i="1" s="1"/>
  <c r="AG1264" i="1" s="1"/>
  <c r="AY1264" i="1" s="1"/>
  <c r="BC1264" i="1" s="1"/>
  <c r="BQ1264" i="1" s="1"/>
  <c r="BW1264" i="1" s="1"/>
  <c r="CM1264" i="1" s="1"/>
  <c r="CO1264" i="1" s="1"/>
  <c r="O2256" i="1"/>
  <c r="AA2256" i="1" s="1"/>
  <c r="AG2256" i="1" s="1"/>
  <c r="AY2256" i="1" s="1"/>
  <c r="BC2256" i="1" s="1"/>
  <c r="BQ2256" i="1" s="1"/>
  <c r="BW2256" i="1" s="1"/>
  <c r="CM2256" i="1" s="1"/>
  <c r="CO2256" i="1" s="1"/>
  <c r="I2255" i="1"/>
  <c r="O2255" i="1" s="1"/>
  <c r="AA2255" i="1" s="1"/>
  <c r="AG2255" i="1" s="1"/>
  <c r="AY2255" i="1" s="1"/>
  <c r="BC2255" i="1" s="1"/>
  <c r="BQ2255" i="1" s="1"/>
  <c r="BW2255" i="1" s="1"/>
  <c r="CM2255" i="1" s="1"/>
  <c r="CO2255" i="1" s="1"/>
  <c r="M2109" i="1"/>
  <c r="Y2109" i="1" s="1"/>
  <c r="AE2109" i="1" s="1"/>
  <c r="AW2109" i="1" s="1"/>
  <c r="BA2109" i="1" s="1"/>
  <c r="BO2109" i="1" s="1"/>
  <c r="BU2109" i="1" s="1"/>
  <c r="CG2109" i="1" s="1"/>
  <c r="CI2109" i="1" s="1"/>
  <c r="G2108" i="1"/>
  <c r="M2108" i="1" s="1"/>
  <c r="Y2108" i="1" s="1"/>
  <c r="AE2108" i="1" s="1"/>
  <c r="AW2108" i="1" s="1"/>
  <c r="BA2108" i="1" s="1"/>
  <c r="BO2108" i="1" s="1"/>
  <c r="BU2108" i="1" s="1"/>
  <c r="CG2108" i="1" s="1"/>
  <c r="CI2108" i="1" s="1"/>
  <c r="Y41" i="1"/>
  <c r="AE41" i="1" s="1"/>
  <c r="AW41" i="1" s="1"/>
  <c r="BA41" i="1" s="1"/>
  <c r="BO41" i="1" s="1"/>
  <c r="BU41" i="1" s="1"/>
  <c r="CG41" i="1" s="1"/>
  <c r="CI41" i="1" s="1"/>
  <c r="P16" i="1"/>
  <c r="J728" i="1"/>
  <c r="O2600" i="1"/>
  <c r="AA2600" i="1" s="1"/>
  <c r="AG2600" i="1" s="1"/>
  <c r="AY2600" i="1" s="1"/>
  <c r="BC2600" i="1" s="1"/>
  <c r="BQ2600" i="1" s="1"/>
  <c r="BW2600" i="1" s="1"/>
  <c r="CM2600" i="1" s="1"/>
  <c r="CO2600" i="1" s="1"/>
  <c r="I2569" i="1"/>
  <c r="O2569" i="1" s="1"/>
  <c r="AA2569" i="1" s="1"/>
  <c r="AG2569" i="1" s="1"/>
  <c r="AY2569" i="1" s="1"/>
  <c r="BC2569" i="1" s="1"/>
  <c r="BQ2569" i="1" s="1"/>
  <c r="BW2569" i="1" s="1"/>
  <c r="CM2569" i="1" s="1"/>
  <c r="CO2569" i="1" s="1"/>
  <c r="M1657" i="1"/>
  <c r="Y1657" i="1" s="1"/>
  <c r="AE1657" i="1" s="1"/>
  <c r="AW1657" i="1" s="1"/>
  <c r="BA1657" i="1" s="1"/>
  <c r="BO1657" i="1" s="1"/>
  <c r="BU1657" i="1" s="1"/>
  <c r="CG1657" i="1" s="1"/>
  <c r="CI1657" i="1" s="1"/>
  <c r="G1656" i="1"/>
  <c r="M1656" i="1" s="1"/>
  <c r="Y1656" i="1" s="1"/>
  <c r="AE1656" i="1" s="1"/>
  <c r="AW1656" i="1" s="1"/>
  <c r="BA1656" i="1" s="1"/>
  <c r="BO1656" i="1" s="1"/>
  <c r="BU1656" i="1" s="1"/>
  <c r="CG1656" i="1" s="1"/>
  <c r="CI1656" i="1" s="1"/>
  <c r="M1552" i="1"/>
  <c r="Y1552" i="1" s="1"/>
  <c r="AE1552" i="1" s="1"/>
  <c r="AW1552" i="1" s="1"/>
  <c r="BA1552" i="1" s="1"/>
  <c r="BO1552" i="1" s="1"/>
  <c r="BU1552" i="1" s="1"/>
  <c r="CG1552" i="1" s="1"/>
  <c r="CI1552" i="1" s="1"/>
  <c r="G1551" i="1"/>
  <c r="M1551" i="1" s="1"/>
  <c r="Y1551" i="1" s="1"/>
  <c r="AE1551" i="1" s="1"/>
  <c r="AW1551" i="1" s="1"/>
  <c r="BA1551" i="1" s="1"/>
  <c r="BO1551" i="1" s="1"/>
  <c r="BU1551" i="1" s="1"/>
  <c r="CG1551" i="1" s="1"/>
  <c r="CI1551" i="1" s="1"/>
  <c r="AA1374" i="1"/>
  <c r="AG1374" i="1" s="1"/>
  <c r="AY1374" i="1" s="1"/>
  <c r="BC1374" i="1" s="1"/>
  <c r="BQ1374" i="1" s="1"/>
  <c r="BW1374" i="1" s="1"/>
  <c r="CM1374" i="1" s="1"/>
  <c r="CO1374" i="1" s="1"/>
  <c r="V1373" i="1"/>
  <c r="V1300" i="1" s="1"/>
  <c r="BX1973" i="1"/>
  <c r="CG1973" i="1" s="1"/>
  <c r="CG1974" i="1"/>
  <c r="O2673" i="1"/>
  <c r="AA2673" i="1" s="1"/>
  <c r="AG2673" i="1" s="1"/>
  <c r="AY2673" i="1" s="1"/>
  <c r="BC2673" i="1" s="1"/>
  <c r="BQ2673" i="1" s="1"/>
  <c r="BW2673" i="1" s="1"/>
  <c r="CM2673" i="1" s="1"/>
  <c r="CO2673" i="1" s="1"/>
  <c r="I2672" i="1"/>
  <c r="O2672" i="1" s="1"/>
  <c r="AA2672" i="1" s="1"/>
  <c r="AG2672" i="1" s="1"/>
  <c r="AY2672" i="1" s="1"/>
  <c r="BC2672" i="1" s="1"/>
  <c r="BQ2672" i="1" s="1"/>
  <c r="BW2672" i="1" s="1"/>
  <c r="CM2672" i="1" s="1"/>
  <c r="CO2672" i="1" s="1"/>
  <c r="N277" i="1"/>
  <c r="Z277" i="1" s="1"/>
  <c r="AF277" i="1" s="1"/>
  <c r="AX277" i="1" s="1"/>
  <c r="BB277" i="1" s="1"/>
  <c r="BP277" i="1" s="1"/>
  <c r="BV277" i="1" s="1"/>
  <c r="CJ277" i="1" s="1"/>
  <c r="CL277" i="1" s="1"/>
  <c r="H276" i="1"/>
  <c r="N276" i="1" s="1"/>
  <c r="Z276" i="1" s="1"/>
  <c r="AF276" i="1" s="1"/>
  <c r="AX276" i="1" s="1"/>
  <c r="BB276" i="1" s="1"/>
  <c r="BP276" i="1" s="1"/>
  <c r="BV276" i="1" s="1"/>
  <c r="CJ276" i="1" s="1"/>
  <c r="CL276" i="1" s="1"/>
  <c r="H2007" i="1"/>
  <c r="N2016" i="1"/>
  <c r="Z2016" i="1" s="1"/>
  <c r="AF2016" i="1" s="1"/>
  <c r="AX2016" i="1" s="1"/>
  <c r="BB2016" i="1" s="1"/>
  <c r="BP2016" i="1" s="1"/>
  <c r="BV2016" i="1" s="1"/>
  <c r="CJ2016" i="1" s="1"/>
  <c r="CL2016" i="1" s="1"/>
  <c r="CG2562" i="1"/>
  <c r="BX2552" i="1"/>
  <c r="M954" i="1"/>
  <c r="Y954" i="1" s="1"/>
  <c r="AE954" i="1" s="1"/>
  <c r="AW954" i="1" s="1"/>
  <c r="BA954" i="1" s="1"/>
  <c r="BO954" i="1" s="1"/>
  <c r="BU954" i="1" s="1"/>
  <c r="CG954" i="1" s="1"/>
  <c r="CI954" i="1" s="1"/>
  <c r="G947" i="1"/>
  <c r="M947" i="1" s="1"/>
  <c r="Y947" i="1" s="1"/>
  <c r="AE947" i="1" s="1"/>
  <c r="AW947" i="1" s="1"/>
  <c r="BA947" i="1" s="1"/>
  <c r="BO947" i="1" s="1"/>
  <c r="BU947" i="1" s="1"/>
  <c r="CG947" i="1" s="1"/>
  <c r="CI947" i="1" s="1"/>
  <c r="M1354" i="1"/>
  <c r="Y1354" i="1" s="1"/>
  <c r="AE1354" i="1" s="1"/>
  <c r="AW1354" i="1" s="1"/>
  <c r="BA1354" i="1" s="1"/>
  <c r="BO1354" i="1" s="1"/>
  <c r="BU1354" i="1" s="1"/>
  <c r="CG1354" i="1" s="1"/>
  <c r="CI1354" i="1" s="1"/>
  <c r="N1423" i="1"/>
  <c r="Z1423" i="1" s="1"/>
  <c r="AF1423" i="1" s="1"/>
  <c r="AX1423" i="1" s="1"/>
  <c r="BB1423" i="1" s="1"/>
  <c r="BP1423" i="1" s="1"/>
  <c r="BV1423" i="1" s="1"/>
  <c r="CJ1423" i="1" s="1"/>
  <c r="CL1423" i="1" s="1"/>
  <c r="H1422" i="1"/>
  <c r="N1422" i="1" s="1"/>
  <c r="Z1422" i="1" s="1"/>
  <c r="AF1422" i="1" s="1"/>
  <c r="AX1422" i="1" s="1"/>
  <c r="BB1422" i="1" s="1"/>
  <c r="BP1422" i="1" s="1"/>
  <c r="BV1422" i="1" s="1"/>
  <c r="CJ1422" i="1" s="1"/>
  <c r="CL1422" i="1" s="1"/>
  <c r="O696" i="1"/>
  <c r="AA696" i="1" s="1"/>
  <c r="AG696" i="1" s="1"/>
  <c r="AY696" i="1" s="1"/>
  <c r="BC696" i="1" s="1"/>
  <c r="BQ696" i="1" s="1"/>
  <c r="BW696" i="1" s="1"/>
  <c r="CM696" i="1" s="1"/>
  <c r="CO696" i="1" s="1"/>
  <c r="I695" i="1"/>
  <c r="O695" i="1" s="1"/>
  <c r="AA695" i="1" s="1"/>
  <c r="AG695" i="1" s="1"/>
  <c r="AY695" i="1" s="1"/>
  <c r="BC695" i="1" s="1"/>
  <c r="BQ695" i="1" s="1"/>
  <c r="BW695" i="1" s="1"/>
  <c r="CM695" i="1" s="1"/>
  <c r="CO695" i="1" s="1"/>
  <c r="O1698" i="1"/>
  <c r="AA1698" i="1" s="1"/>
  <c r="AG1698" i="1" s="1"/>
  <c r="AY1698" i="1" s="1"/>
  <c r="BC1698" i="1" s="1"/>
  <c r="BQ1698" i="1" s="1"/>
  <c r="BW1698" i="1" s="1"/>
  <c r="CM1698" i="1" s="1"/>
  <c r="CO1698" i="1" s="1"/>
  <c r="I1697" i="1"/>
  <c r="O1697" i="1" s="1"/>
  <c r="AA1697" i="1" s="1"/>
  <c r="AG1697" i="1" s="1"/>
  <c r="AY1697" i="1" s="1"/>
  <c r="BC1697" i="1" s="1"/>
  <c r="BQ1697" i="1" s="1"/>
  <c r="BW1697" i="1" s="1"/>
  <c r="CM1697" i="1" s="1"/>
  <c r="CO1697" i="1" s="1"/>
  <c r="I872" i="1"/>
  <c r="O885" i="1"/>
  <c r="AA885" i="1" s="1"/>
  <c r="AG885" i="1" s="1"/>
  <c r="AY885" i="1" s="1"/>
  <c r="BC885" i="1" s="1"/>
  <c r="BQ885" i="1" s="1"/>
  <c r="BW885" i="1" s="1"/>
  <c r="CM885" i="1" s="1"/>
  <c r="CO885" i="1" s="1"/>
  <c r="I804" i="1"/>
  <c r="O804" i="1" s="1"/>
  <c r="AA804" i="1" s="1"/>
  <c r="AG804" i="1" s="1"/>
  <c r="AY804" i="1" s="1"/>
  <c r="BC804" i="1" s="1"/>
  <c r="BQ804" i="1" s="1"/>
  <c r="BW804" i="1" s="1"/>
  <c r="CM804" i="1" s="1"/>
  <c r="CO804" i="1" s="1"/>
  <c r="O811" i="1"/>
  <c r="AA811" i="1" s="1"/>
  <c r="AG811" i="1" s="1"/>
  <c r="AY811" i="1" s="1"/>
  <c r="BC811" i="1" s="1"/>
  <c r="BQ811" i="1" s="1"/>
  <c r="BW811" i="1" s="1"/>
  <c r="CM811" i="1" s="1"/>
  <c r="CO811" i="1" s="1"/>
  <c r="M1650" i="1"/>
  <c r="Y1650" i="1" s="1"/>
  <c r="AE1650" i="1" s="1"/>
  <c r="AW1650" i="1" s="1"/>
  <c r="BA1650" i="1" s="1"/>
  <c r="BO1650" i="1" s="1"/>
  <c r="BU1650" i="1" s="1"/>
  <c r="CG1650" i="1" s="1"/>
  <c r="CI1650" i="1" s="1"/>
  <c r="G1649" i="1"/>
  <c r="M1649" i="1" s="1"/>
  <c r="Y1649" i="1" s="1"/>
  <c r="AE1649" i="1" s="1"/>
  <c r="AW1649" i="1" s="1"/>
  <c r="BA1649" i="1" s="1"/>
  <c r="BO1649" i="1" s="1"/>
  <c r="BU1649" i="1" s="1"/>
  <c r="CG1649" i="1" s="1"/>
  <c r="CI1649" i="1" s="1"/>
  <c r="O103" i="1"/>
  <c r="AA103" i="1" s="1"/>
  <c r="AG103" i="1" s="1"/>
  <c r="AY103" i="1" s="1"/>
  <c r="BC103" i="1" s="1"/>
  <c r="BQ103" i="1" s="1"/>
  <c r="BW103" i="1" s="1"/>
  <c r="CM103" i="1" s="1"/>
  <c r="CO103" i="1" s="1"/>
  <c r="I102" i="1"/>
  <c r="O102" i="1" s="1"/>
  <c r="O2290" i="1"/>
  <c r="AA2290" i="1" s="1"/>
  <c r="AG2290" i="1" s="1"/>
  <c r="AY2290" i="1" s="1"/>
  <c r="BC2290" i="1" s="1"/>
  <c r="BQ2290" i="1" s="1"/>
  <c r="BW2290" i="1" s="1"/>
  <c r="CM2290" i="1" s="1"/>
  <c r="CO2290" i="1" s="1"/>
  <c r="I2289" i="1"/>
  <c r="I1610" i="1"/>
  <c r="O1610" i="1" s="1"/>
  <c r="AA1610" i="1" s="1"/>
  <c r="AG1610" i="1" s="1"/>
  <c r="AY1610" i="1" s="1"/>
  <c r="BC1610" i="1" s="1"/>
  <c r="BQ1610" i="1" s="1"/>
  <c r="BW1610" i="1" s="1"/>
  <c r="CM1610" i="1" s="1"/>
  <c r="CO1610" i="1" s="1"/>
  <c r="O1611" i="1"/>
  <c r="AA1611" i="1" s="1"/>
  <c r="AG1611" i="1" s="1"/>
  <c r="AY1611" i="1" s="1"/>
  <c r="BC1611" i="1" s="1"/>
  <c r="BQ1611" i="1" s="1"/>
  <c r="BW1611" i="1" s="1"/>
  <c r="CM1611" i="1" s="1"/>
  <c r="CO1611" i="1" s="1"/>
  <c r="O858" i="1"/>
  <c r="AA858" i="1" s="1"/>
  <c r="AG858" i="1" s="1"/>
  <c r="AY858" i="1" s="1"/>
  <c r="BC858" i="1" s="1"/>
  <c r="BQ858" i="1" s="1"/>
  <c r="BW858" i="1" s="1"/>
  <c r="CM858" i="1" s="1"/>
  <c r="CO858" i="1" s="1"/>
  <c r="I857" i="1"/>
  <c r="O857" i="1" s="1"/>
  <c r="AA857" i="1" s="1"/>
  <c r="AG857" i="1" s="1"/>
  <c r="AY857" i="1" s="1"/>
  <c r="BC857" i="1" s="1"/>
  <c r="BQ857" i="1" s="1"/>
  <c r="BW857" i="1" s="1"/>
  <c r="CM857" i="1" s="1"/>
  <c r="CO857" i="1" s="1"/>
  <c r="M347" i="1"/>
  <c r="Y347" i="1" s="1"/>
  <c r="AE347" i="1" s="1"/>
  <c r="AW347" i="1" s="1"/>
  <c r="BA347" i="1" s="1"/>
  <c r="BO347" i="1" s="1"/>
  <c r="BU347" i="1" s="1"/>
  <c r="CG347" i="1" s="1"/>
  <c r="CI347" i="1" s="1"/>
  <c r="G346" i="1"/>
  <c r="M346" i="1" s="1"/>
  <c r="Y346" i="1" s="1"/>
  <c r="AE346" i="1" s="1"/>
  <c r="AW346" i="1" s="1"/>
  <c r="BA346" i="1" s="1"/>
  <c r="BO346" i="1" s="1"/>
  <c r="BU346" i="1" s="1"/>
  <c r="CG346" i="1" s="1"/>
  <c r="CI346" i="1" s="1"/>
  <c r="M1915" i="1"/>
  <c r="Y1915" i="1" s="1"/>
  <c r="AE1915" i="1" s="1"/>
  <c r="AW1915" i="1" s="1"/>
  <c r="BA1915" i="1" s="1"/>
  <c r="BO1915" i="1" s="1"/>
  <c r="BU1915" i="1" s="1"/>
  <c r="CG1915" i="1" s="1"/>
  <c r="CI1915" i="1" s="1"/>
  <c r="G1908" i="1"/>
  <c r="M1908" i="1" s="1"/>
  <c r="Y1908" i="1" s="1"/>
  <c r="AE1908" i="1" s="1"/>
  <c r="AW1908" i="1" s="1"/>
  <c r="BA1908" i="1" s="1"/>
  <c r="BO1908" i="1" s="1"/>
  <c r="BU1908" i="1" s="1"/>
  <c r="G129" i="1"/>
  <c r="M129" i="1" s="1"/>
  <c r="Y129" i="1" s="1"/>
  <c r="AE129" i="1" s="1"/>
  <c r="AW129" i="1" s="1"/>
  <c r="BA129" i="1" s="1"/>
  <c r="BO129" i="1" s="1"/>
  <c r="BU129" i="1" s="1"/>
  <c r="CG129" i="1" s="1"/>
  <c r="CI129" i="1" s="1"/>
  <c r="O1679" i="1"/>
  <c r="AA1679" i="1" s="1"/>
  <c r="AG1679" i="1" s="1"/>
  <c r="AY1679" i="1" s="1"/>
  <c r="BC1679" i="1" s="1"/>
  <c r="BQ1679" i="1" s="1"/>
  <c r="BW1679" i="1" s="1"/>
  <c r="CM1679" i="1" s="1"/>
  <c r="CO1679" i="1" s="1"/>
  <c r="I1678" i="1"/>
  <c r="O1678" i="1" s="1"/>
  <c r="AA1678" i="1" s="1"/>
  <c r="AG1678" i="1" s="1"/>
  <c r="AY1678" i="1" s="1"/>
  <c r="BC1678" i="1" s="1"/>
  <c r="BQ1678" i="1" s="1"/>
  <c r="BW1678" i="1" s="1"/>
  <c r="CM1678" i="1" s="1"/>
  <c r="CO1678" i="1" s="1"/>
  <c r="H372" i="1"/>
  <c r="I1084" i="1"/>
  <c r="O1084" i="1" s="1"/>
  <c r="AA1084" i="1" s="1"/>
  <c r="AG1084" i="1" s="1"/>
  <c r="AY1084" i="1" s="1"/>
  <c r="BC1084" i="1" s="1"/>
  <c r="BQ1084" i="1" s="1"/>
  <c r="BW1084" i="1" s="1"/>
  <c r="CM1084" i="1" s="1"/>
  <c r="CO1084" i="1" s="1"/>
  <c r="O1091" i="1"/>
  <c r="AA1091" i="1" s="1"/>
  <c r="AG1091" i="1" s="1"/>
  <c r="AY1091" i="1" s="1"/>
  <c r="BC1091" i="1" s="1"/>
  <c r="BQ1091" i="1" s="1"/>
  <c r="BW1091" i="1" s="1"/>
  <c r="CM1091" i="1" s="1"/>
  <c r="CO1091" i="1" s="1"/>
  <c r="O1404" i="1"/>
  <c r="AA1404" i="1" s="1"/>
  <c r="AG1404" i="1" s="1"/>
  <c r="AY1404" i="1" s="1"/>
  <c r="BC1404" i="1" s="1"/>
  <c r="BQ1404" i="1" s="1"/>
  <c r="BW1404" i="1" s="1"/>
  <c r="CM1404" i="1" s="1"/>
  <c r="CO1404" i="1" s="1"/>
  <c r="I1403" i="1"/>
  <c r="O1403" i="1" s="1"/>
  <c r="AA1403" i="1" s="1"/>
  <c r="AG1403" i="1" s="1"/>
  <c r="AY1403" i="1" s="1"/>
  <c r="BC1403" i="1" s="1"/>
  <c r="BQ1403" i="1" s="1"/>
  <c r="BW1403" i="1" s="1"/>
  <c r="CM1403" i="1" s="1"/>
  <c r="CO1403" i="1" s="1"/>
  <c r="Z1515" i="1"/>
  <c r="AF1515" i="1" s="1"/>
  <c r="AX1515" i="1" s="1"/>
  <c r="BB1515" i="1" s="1"/>
  <c r="BP1515" i="1" s="1"/>
  <c r="BV1515" i="1" s="1"/>
  <c r="CJ1515" i="1" s="1"/>
  <c r="CL1515" i="1" s="1"/>
  <c r="N1650" i="1"/>
  <c r="Z1650" i="1" s="1"/>
  <c r="AF1650" i="1" s="1"/>
  <c r="AX1650" i="1" s="1"/>
  <c r="BB1650" i="1" s="1"/>
  <c r="BP1650" i="1" s="1"/>
  <c r="BV1650" i="1" s="1"/>
  <c r="CJ1650" i="1" s="1"/>
  <c r="CL1650" i="1" s="1"/>
  <c r="H1649" i="1"/>
  <c r="N1649" i="1" s="1"/>
  <c r="Z1649" i="1" s="1"/>
  <c r="AF1649" i="1" s="1"/>
  <c r="AX1649" i="1" s="1"/>
  <c r="BB1649" i="1" s="1"/>
  <c r="BP1649" i="1" s="1"/>
  <c r="BV1649" i="1" s="1"/>
  <c r="CJ1649" i="1" s="1"/>
  <c r="CL1649" i="1" s="1"/>
  <c r="O729" i="1"/>
  <c r="AA729" i="1" s="1"/>
  <c r="AG729" i="1" s="1"/>
  <c r="AY729" i="1" s="1"/>
  <c r="BC729" i="1" s="1"/>
  <c r="BQ729" i="1" s="1"/>
  <c r="BW729" i="1" s="1"/>
  <c r="CM729" i="1" s="1"/>
  <c r="CO729" i="1" s="1"/>
  <c r="O1594" i="1"/>
  <c r="AA1594" i="1" s="1"/>
  <c r="AG1594" i="1" s="1"/>
  <c r="AY1594" i="1" s="1"/>
  <c r="BC1594" i="1" s="1"/>
  <c r="BQ1594" i="1" s="1"/>
  <c r="BW1594" i="1" s="1"/>
  <c r="CM1594" i="1" s="1"/>
  <c r="CO1594" i="1" s="1"/>
  <c r="I1581" i="1"/>
  <c r="N90" i="1"/>
  <c r="Z90" i="1" s="1"/>
  <c r="AF90" i="1" s="1"/>
  <c r="AX90" i="1" s="1"/>
  <c r="BB90" i="1" s="1"/>
  <c r="BP90" i="1" s="1"/>
  <c r="BV90" i="1" s="1"/>
  <c r="CJ90" i="1" s="1"/>
  <c r="CL90" i="1" s="1"/>
  <c r="H89" i="1"/>
  <c r="CJ2189" i="1"/>
  <c r="CA1995" i="1"/>
  <c r="M905" i="1"/>
  <c r="Y905" i="1" s="1"/>
  <c r="AE905" i="1" s="1"/>
  <c r="AW905" i="1" s="1"/>
  <c r="BA905" i="1" s="1"/>
  <c r="BO905" i="1" s="1"/>
  <c r="BU905" i="1" s="1"/>
  <c r="CG905" i="1" s="1"/>
  <c r="CI905" i="1" s="1"/>
  <c r="G904" i="1"/>
  <c r="M904" i="1" s="1"/>
  <c r="Y904" i="1" s="1"/>
  <c r="AE904" i="1" s="1"/>
  <c r="AW904" i="1" s="1"/>
  <c r="BA904" i="1" s="1"/>
  <c r="BO904" i="1" s="1"/>
  <c r="BU904" i="1" s="1"/>
  <c r="CG904" i="1" s="1"/>
  <c r="CI904" i="1" s="1"/>
  <c r="M2443" i="1"/>
  <c r="Y2443" i="1" s="1"/>
  <c r="AE2443" i="1" s="1"/>
  <c r="AW2443" i="1" s="1"/>
  <c r="BA2443" i="1" s="1"/>
  <c r="BO2443" i="1" s="1"/>
  <c r="BU2443" i="1" s="1"/>
  <c r="CG2443" i="1" s="1"/>
  <c r="CI2443" i="1" s="1"/>
  <c r="M2289" i="1"/>
  <c r="Y2289" i="1" s="1"/>
  <c r="AE2289" i="1" s="1"/>
  <c r="AW2289" i="1" s="1"/>
  <c r="BA2289" i="1" s="1"/>
  <c r="BO2289" i="1" s="1"/>
  <c r="BU2289" i="1" s="1"/>
  <c r="CG2289" i="1" s="1"/>
  <c r="CI2289" i="1" s="1"/>
  <c r="G2275" i="1"/>
  <c r="M2275" i="1" s="1"/>
  <c r="Y2275" i="1" s="1"/>
  <c r="AE2275" i="1" s="1"/>
  <c r="AW2275" i="1" s="1"/>
  <c r="BA2275" i="1" s="1"/>
  <c r="BO2275" i="1" s="1"/>
  <c r="BU2275" i="1" s="1"/>
  <c r="CG2275" i="1" s="1"/>
  <c r="CI2275" i="1" s="1"/>
  <c r="M2313" i="1"/>
  <c r="Y2313" i="1" s="1"/>
  <c r="AE2313" i="1" s="1"/>
  <c r="AW2313" i="1" s="1"/>
  <c r="BA2313" i="1" s="1"/>
  <c r="BO2313" i="1" s="1"/>
  <c r="BU2313" i="1" s="1"/>
  <c r="CG2313" i="1" s="1"/>
  <c r="CI2313" i="1" s="1"/>
  <c r="G2312" i="1"/>
  <c r="M2312" i="1" s="1"/>
  <c r="Y2312" i="1" s="1"/>
  <c r="AE2312" i="1" s="1"/>
  <c r="AW2312" i="1" s="1"/>
  <c r="BA2312" i="1" s="1"/>
  <c r="BO2312" i="1" s="1"/>
  <c r="BU2312" i="1" s="1"/>
  <c r="CG2312" i="1" s="1"/>
  <c r="CI2312" i="1" s="1"/>
  <c r="M1727" i="1"/>
  <c r="Y1727" i="1" s="1"/>
  <c r="AE1727" i="1" s="1"/>
  <c r="AW1727" i="1" s="1"/>
  <c r="BA1727" i="1" s="1"/>
  <c r="BO1727" i="1" s="1"/>
  <c r="BU1727" i="1" s="1"/>
  <c r="CG1727" i="1" s="1"/>
  <c r="CI1727" i="1" s="1"/>
  <c r="G1726" i="1"/>
  <c r="M1116" i="1"/>
  <c r="Y1116" i="1" s="1"/>
  <c r="AE1116" i="1" s="1"/>
  <c r="AW1116" i="1" s="1"/>
  <c r="BA1116" i="1" s="1"/>
  <c r="BO1116" i="1" s="1"/>
  <c r="BU1116" i="1" s="1"/>
  <c r="CG1116" i="1" s="1"/>
  <c r="CI1116" i="1" s="1"/>
  <c r="J1010" i="1"/>
  <c r="Z41" i="1"/>
  <c r="AF41" i="1" s="1"/>
  <c r="AX41" i="1" s="1"/>
  <c r="BB41" i="1" s="1"/>
  <c r="BP41" i="1" s="1"/>
  <c r="BV41" i="1" s="1"/>
  <c r="CJ41" i="1" s="1"/>
  <c r="CL41" i="1" s="1"/>
  <c r="T16" i="1"/>
  <c r="M654" i="1"/>
  <c r="Y654" i="1" s="1"/>
  <c r="AE654" i="1" s="1"/>
  <c r="AW654" i="1" s="1"/>
  <c r="BA654" i="1" s="1"/>
  <c r="BO654" i="1" s="1"/>
  <c r="BU654" i="1" s="1"/>
  <c r="CG654" i="1" s="1"/>
  <c r="CI654" i="1" s="1"/>
  <c r="G653" i="1"/>
  <c r="M653" i="1" s="1"/>
  <c r="Y653" i="1" s="1"/>
  <c r="AE653" i="1" s="1"/>
  <c r="AW653" i="1" s="1"/>
  <c r="BA653" i="1" s="1"/>
  <c r="BO653" i="1" s="1"/>
  <c r="BU653" i="1" s="1"/>
  <c r="CG653" i="1" s="1"/>
  <c r="CI653" i="1" s="1"/>
  <c r="M1664" i="1"/>
  <c r="Y1664" i="1" s="1"/>
  <c r="AE1664" i="1" s="1"/>
  <c r="AW1664" i="1" s="1"/>
  <c r="BA1664" i="1" s="1"/>
  <c r="BO1664" i="1" s="1"/>
  <c r="BU1664" i="1" s="1"/>
  <c r="CG1664" i="1" s="1"/>
  <c r="CI1664" i="1" s="1"/>
  <c r="G1663" i="1"/>
  <c r="M1663" i="1" s="1"/>
  <c r="Y1663" i="1" s="1"/>
  <c r="AE1663" i="1" s="1"/>
  <c r="AW1663" i="1" s="1"/>
  <c r="BA1663" i="1" s="1"/>
  <c r="BO1663" i="1" s="1"/>
  <c r="BU1663" i="1" s="1"/>
  <c r="CG1663" i="1" s="1"/>
  <c r="CI1663" i="1" s="1"/>
  <c r="H1231" i="1"/>
  <c r="N1231" i="1" s="1"/>
  <c r="Z1231" i="1" s="1"/>
  <c r="AF1231" i="1" s="1"/>
  <c r="AX1231" i="1" s="1"/>
  <c r="BB1231" i="1" s="1"/>
  <c r="BP1231" i="1" s="1"/>
  <c r="BV1231" i="1" s="1"/>
  <c r="CJ1231" i="1" s="1"/>
  <c r="CL1231" i="1" s="1"/>
  <c r="N1238" i="1"/>
  <c r="Z1238" i="1" s="1"/>
  <c r="AF1238" i="1" s="1"/>
  <c r="AX1238" i="1" s="1"/>
  <c r="BB1238" i="1" s="1"/>
  <c r="BP1238" i="1" s="1"/>
  <c r="BV1238" i="1" s="1"/>
  <c r="CJ1238" i="1" s="1"/>
  <c r="CL1238" i="1" s="1"/>
  <c r="O1314" i="1"/>
  <c r="AA1314" i="1" s="1"/>
  <c r="AG1314" i="1" s="1"/>
  <c r="AY1314" i="1" s="1"/>
  <c r="BC1314" i="1" s="1"/>
  <c r="BQ1314" i="1" s="1"/>
  <c r="BW1314" i="1" s="1"/>
  <c r="CM1314" i="1" s="1"/>
  <c r="CO1314" i="1" s="1"/>
  <c r="I1301" i="1"/>
  <c r="O1564" i="1"/>
  <c r="AA1564" i="1" s="1"/>
  <c r="AG1564" i="1" s="1"/>
  <c r="AY1564" i="1" s="1"/>
  <c r="BC1564" i="1" s="1"/>
  <c r="BQ1564" i="1" s="1"/>
  <c r="BW1564" i="1" s="1"/>
  <c r="CM1564" i="1" s="1"/>
  <c r="CO1564" i="1" s="1"/>
  <c r="I1563" i="1"/>
  <c r="O1563" i="1" s="1"/>
  <c r="AA1563" i="1" s="1"/>
  <c r="AG1563" i="1" s="1"/>
  <c r="AY1563" i="1" s="1"/>
  <c r="BC1563" i="1" s="1"/>
  <c r="BQ1563" i="1" s="1"/>
  <c r="BW1563" i="1" s="1"/>
  <c r="CM1563" i="1" s="1"/>
  <c r="CO1563" i="1" s="1"/>
  <c r="I1373" i="1"/>
  <c r="O1373" i="1" s="1"/>
  <c r="O1380" i="1"/>
  <c r="AA1380" i="1" s="1"/>
  <c r="AG1380" i="1" s="1"/>
  <c r="AY1380" i="1" s="1"/>
  <c r="BC1380" i="1" s="1"/>
  <c r="BQ1380" i="1" s="1"/>
  <c r="BW1380" i="1" s="1"/>
  <c r="CM1380" i="1" s="1"/>
  <c r="CO1380" i="1" s="1"/>
  <c r="O1423" i="1"/>
  <c r="AA1423" i="1" s="1"/>
  <c r="AG1423" i="1" s="1"/>
  <c r="AY1423" i="1" s="1"/>
  <c r="BC1423" i="1" s="1"/>
  <c r="BQ1423" i="1" s="1"/>
  <c r="BW1423" i="1" s="1"/>
  <c r="CM1423" i="1" s="1"/>
  <c r="CO1423" i="1" s="1"/>
  <c r="I1422" i="1"/>
  <c r="O1422" i="1" s="1"/>
  <c r="AA1422" i="1" s="1"/>
  <c r="AG1422" i="1" s="1"/>
  <c r="AY1422" i="1" s="1"/>
  <c r="BC1422" i="1" s="1"/>
  <c r="BQ1422" i="1" s="1"/>
  <c r="BW1422" i="1" s="1"/>
  <c r="CM1422" i="1" s="1"/>
  <c r="CO1422" i="1" s="1"/>
  <c r="CB2552" i="1"/>
  <c r="CB2789" i="1" s="1"/>
  <c r="CJ2562" i="1"/>
  <c r="T924" i="1"/>
  <c r="Z925" i="1"/>
  <c r="AF925" i="1" s="1"/>
  <c r="AX925" i="1" s="1"/>
  <c r="BB925" i="1" s="1"/>
  <c r="BP925" i="1" s="1"/>
  <c r="BV925" i="1" s="1"/>
  <c r="CJ925" i="1" s="1"/>
  <c r="CL925" i="1" s="1"/>
  <c r="O2424" i="1"/>
  <c r="AA2424" i="1" s="1"/>
  <c r="AG2424" i="1" s="1"/>
  <c r="AY2424" i="1" s="1"/>
  <c r="BC2424" i="1" s="1"/>
  <c r="BQ2424" i="1" s="1"/>
  <c r="BW2424" i="1" s="1"/>
  <c r="CM2424" i="1" s="1"/>
  <c r="CO2424" i="1" s="1"/>
  <c r="I2396" i="1"/>
  <c r="M2553" i="1"/>
  <c r="Y2553" i="1" s="1"/>
  <c r="AE2553" i="1" s="1"/>
  <c r="AW2553" i="1" s="1"/>
  <c r="BA2553" i="1" s="1"/>
  <c r="BO2553" i="1" s="1"/>
  <c r="BU2553" i="1" s="1"/>
  <c r="CG2553" i="1" s="1"/>
  <c r="CI2553" i="1" s="1"/>
  <c r="M885" i="1"/>
  <c r="Y885" i="1" s="1"/>
  <c r="AE885" i="1" s="1"/>
  <c r="AW885" i="1" s="1"/>
  <c r="BA885" i="1" s="1"/>
  <c r="BO885" i="1" s="1"/>
  <c r="BU885" i="1" s="1"/>
  <c r="CG885" i="1" s="1"/>
  <c r="CI885" i="1" s="1"/>
  <c r="G872" i="1"/>
  <c r="O49" i="1"/>
  <c r="AA49" i="1" s="1"/>
  <c r="AG49" i="1" s="1"/>
  <c r="AY49" i="1" s="1"/>
  <c r="BC49" i="1" s="1"/>
  <c r="BQ49" i="1" s="1"/>
  <c r="BW49" i="1" s="1"/>
  <c r="CM49" i="1" s="1"/>
  <c r="CO49" i="1" s="1"/>
  <c r="I48" i="1"/>
  <c r="O48" i="1" s="1"/>
  <c r="AA48" i="1" s="1"/>
  <c r="AG48" i="1" s="1"/>
  <c r="AY48" i="1" s="1"/>
  <c r="BC48" i="1" s="1"/>
  <c r="BQ48" i="1" s="1"/>
  <c r="BW48" i="1" s="1"/>
  <c r="CM48" i="1" s="1"/>
  <c r="CO48" i="1" s="1"/>
  <c r="H1061" i="1"/>
  <c r="N1061" i="1" s="1"/>
  <c r="Z1061" i="1" s="1"/>
  <c r="AF1061" i="1" s="1"/>
  <c r="AX1061" i="1" s="1"/>
  <c r="BB1061" i="1" s="1"/>
  <c r="BP1061" i="1" s="1"/>
  <c r="BV1061" i="1" s="1"/>
  <c r="CJ1061" i="1" s="1"/>
  <c r="CL1061" i="1" s="1"/>
  <c r="N1078" i="1"/>
  <c r="Z1078" i="1" s="1"/>
  <c r="AF1078" i="1" s="1"/>
  <c r="AX1078" i="1" s="1"/>
  <c r="BB1078" i="1" s="1"/>
  <c r="BP1078" i="1" s="1"/>
  <c r="BV1078" i="1" s="1"/>
  <c r="CJ1078" i="1" s="1"/>
  <c r="CL1078" i="1" s="1"/>
  <c r="N997" i="1"/>
  <c r="Z997" i="1" s="1"/>
  <c r="AF997" i="1" s="1"/>
  <c r="AX997" i="1" s="1"/>
  <c r="BB997" i="1" s="1"/>
  <c r="BP997" i="1" s="1"/>
  <c r="BV997" i="1" s="1"/>
  <c r="CJ997" i="1" s="1"/>
  <c r="CL997" i="1" s="1"/>
  <c r="H996" i="1"/>
  <c r="N996" i="1" s="1"/>
  <c r="Z996" i="1" s="1"/>
  <c r="AF996" i="1" s="1"/>
  <c r="AX996" i="1" s="1"/>
  <c r="BB996" i="1" s="1"/>
  <c r="BP996" i="1" s="1"/>
  <c r="BV996" i="1" s="1"/>
  <c r="CJ996" i="1" s="1"/>
  <c r="CL996" i="1" s="1"/>
  <c r="L2746" i="1"/>
  <c r="L2692" i="1" s="1"/>
  <c r="O2747" i="1"/>
  <c r="AA2747" i="1" s="1"/>
  <c r="AG2747" i="1" s="1"/>
  <c r="AY2747" i="1" s="1"/>
  <c r="BC2747" i="1" s="1"/>
  <c r="BQ2747" i="1" s="1"/>
  <c r="BW2747" i="1" s="1"/>
  <c r="CM2747" i="1" s="1"/>
  <c r="CO2747" i="1" s="1"/>
  <c r="N905" i="1"/>
  <c r="Z905" i="1" s="1"/>
  <c r="AF905" i="1" s="1"/>
  <c r="AX905" i="1" s="1"/>
  <c r="BB905" i="1" s="1"/>
  <c r="BP905" i="1" s="1"/>
  <c r="BV905" i="1" s="1"/>
  <c r="CJ905" i="1" s="1"/>
  <c r="CL905" i="1" s="1"/>
  <c r="H904" i="1"/>
  <c r="N904" i="1" s="1"/>
  <c r="Z904" i="1" s="1"/>
  <c r="AF904" i="1" s="1"/>
  <c r="AX904" i="1" s="1"/>
  <c r="BB904" i="1" s="1"/>
  <c r="BP904" i="1" s="1"/>
  <c r="BV904" i="1" s="1"/>
  <c r="CJ904" i="1" s="1"/>
  <c r="CL904" i="1" s="1"/>
  <c r="N1224" i="1"/>
  <c r="Z1224" i="1" s="1"/>
  <c r="AF1224" i="1" s="1"/>
  <c r="AX1224" i="1" s="1"/>
  <c r="BB1224" i="1" s="1"/>
  <c r="BP1224" i="1" s="1"/>
  <c r="BV1224" i="1" s="1"/>
  <c r="CJ1224" i="1" s="1"/>
  <c r="CL1224" i="1" s="1"/>
  <c r="H1206" i="1"/>
  <c r="N1206" i="1" s="1"/>
  <c r="Z1206" i="1" s="1"/>
  <c r="AF1206" i="1" s="1"/>
  <c r="AX1206" i="1" s="1"/>
  <c r="BB1206" i="1" s="1"/>
  <c r="BP1206" i="1" s="1"/>
  <c r="BV1206" i="1" s="1"/>
  <c r="CJ1206" i="1" s="1"/>
  <c r="CL1206" i="1" s="1"/>
  <c r="O715" i="1"/>
  <c r="AA715" i="1" s="1"/>
  <c r="AG715" i="1" s="1"/>
  <c r="AY715" i="1" s="1"/>
  <c r="BC715" i="1" s="1"/>
  <c r="BQ715" i="1" s="1"/>
  <c r="BW715" i="1" s="1"/>
  <c r="CM715" i="1" s="1"/>
  <c r="CO715" i="1" s="1"/>
  <c r="I714" i="1"/>
  <c r="O714" i="1" s="1"/>
  <c r="AA714" i="1" s="1"/>
  <c r="AG714" i="1" s="1"/>
  <c r="AY714" i="1" s="1"/>
  <c r="BC714" i="1" s="1"/>
  <c r="BQ714" i="1" s="1"/>
  <c r="BW714" i="1" s="1"/>
  <c r="CM714" i="1" s="1"/>
  <c r="CO714" i="1" s="1"/>
  <c r="G1206" i="1"/>
  <c r="M1206" i="1" s="1"/>
  <c r="Y1206" i="1" s="1"/>
  <c r="AE1206" i="1" s="1"/>
  <c r="AW1206" i="1" s="1"/>
  <c r="BA1206" i="1" s="1"/>
  <c r="BO1206" i="1" s="1"/>
  <c r="BU1206" i="1" s="1"/>
  <c r="CG1206" i="1" s="1"/>
  <c r="CI1206" i="1" s="1"/>
  <c r="I372" i="1"/>
  <c r="O1626" i="1"/>
  <c r="AA1626" i="1" s="1"/>
  <c r="AG1626" i="1" s="1"/>
  <c r="AY1626" i="1" s="1"/>
  <c r="BC1626" i="1" s="1"/>
  <c r="BQ1626" i="1" s="1"/>
  <c r="BW1626" i="1" s="1"/>
  <c r="CM1626" i="1" s="1"/>
  <c r="CO1626" i="1" s="1"/>
  <c r="I1625" i="1"/>
  <c r="O1625" i="1" s="1"/>
  <c r="AA1625" i="1" s="1"/>
  <c r="AG1625" i="1" s="1"/>
  <c r="AY1625" i="1" s="1"/>
  <c r="BC1625" i="1" s="1"/>
  <c r="BQ1625" i="1" s="1"/>
  <c r="BW1625" i="1" s="1"/>
  <c r="CM1625" i="1" s="1"/>
  <c r="CO1625" i="1" s="1"/>
  <c r="N1154" i="1"/>
  <c r="Z1154" i="1" s="1"/>
  <c r="AF1154" i="1" s="1"/>
  <c r="AX1154" i="1" s="1"/>
  <c r="BB1154" i="1" s="1"/>
  <c r="BP1154" i="1" s="1"/>
  <c r="BV1154" i="1" s="1"/>
  <c r="CJ1154" i="1" s="1"/>
  <c r="CL1154" i="1" s="1"/>
  <c r="H1153" i="1"/>
  <c r="M1824" i="1"/>
  <c r="Y1824" i="1" s="1"/>
  <c r="AE1824" i="1" s="1"/>
  <c r="AW1824" i="1" s="1"/>
  <c r="BA1824" i="1" s="1"/>
  <c r="BO1824" i="1" s="1"/>
  <c r="BU1824" i="1" s="1"/>
  <c r="CG1824" i="1" s="1"/>
  <c r="CI1824" i="1" s="1"/>
  <c r="G1823" i="1"/>
  <c r="M1823" i="1" s="1"/>
  <c r="Y1823" i="1" s="1"/>
  <c r="AE1823" i="1" s="1"/>
  <c r="AW1823" i="1" s="1"/>
  <c r="BA1823" i="1" s="1"/>
  <c r="BO1823" i="1" s="1"/>
  <c r="BU1823" i="1" s="1"/>
  <c r="CG1823" i="1" s="1"/>
  <c r="CI1823" i="1" s="1"/>
  <c r="O2283" i="1"/>
  <c r="AA2283" i="1" s="1"/>
  <c r="AG2283" i="1" s="1"/>
  <c r="AY2283" i="1" s="1"/>
  <c r="BC2283" i="1" s="1"/>
  <c r="BQ2283" i="1" s="1"/>
  <c r="BW2283" i="1" s="1"/>
  <c r="CM2283" i="1" s="1"/>
  <c r="CO2283" i="1" s="1"/>
  <c r="I2282" i="1"/>
  <c r="O2282" i="1" s="1"/>
  <c r="AA2282" i="1" s="1"/>
  <c r="AG2282" i="1" s="1"/>
  <c r="AY2282" i="1" s="1"/>
  <c r="BC2282" i="1" s="1"/>
  <c r="BQ2282" i="1" s="1"/>
  <c r="BW2282" i="1" s="1"/>
  <c r="CM2282" i="1" s="1"/>
  <c r="CO2282" i="1" s="1"/>
  <c r="N2704" i="1"/>
  <c r="Z2704" i="1" s="1"/>
  <c r="AF2704" i="1" s="1"/>
  <c r="AX2704" i="1" s="1"/>
  <c r="BB2704" i="1" s="1"/>
  <c r="BP2704" i="1" s="1"/>
  <c r="BV2704" i="1" s="1"/>
  <c r="CJ2704" i="1" s="1"/>
  <c r="CL2704" i="1" s="1"/>
  <c r="H2703" i="1"/>
  <c r="O703" i="1"/>
  <c r="AA703" i="1" s="1"/>
  <c r="AG703" i="1" s="1"/>
  <c r="AY703" i="1" s="1"/>
  <c r="BC703" i="1" s="1"/>
  <c r="BQ703" i="1" s="1"/>
  <c r="BW703" i="1" s="1"/>
  <c r="CM703" i="1" s="1"/>
  <c r="CO703" i="1" s="1"/>
  <c r="I702" i="1"/>
  <c r="O702" i="1" s="1"/>
  <c r="AA702" i="1" s="1"/>
  <c r="AG702" i="1" s="1"/>
  <c r="AY702" i="1" s="1"/>
  <c r="BC702" i="1" s="1"/>
  <c r="BQ702" i="1" s="1"/>
  <c r="BW702" i="1" s="1"/>
  <c r="CM702" i="1" s="1"/>
  <c r="CO702" i="1" s="1"/>
  <c r="M1380" i="1"/>
  <c r="Y1380" i="1" s="1"/>
  <c r="AE1380" i="1" s="1"/>
  <c r="AW1380" i="1" s="1"/>
  <c r="BA1380" i="1" s="1"/>
  <c r="BO1380" i="1" s="1"/>
  <c r="BU1380" i="1" s="1"/>
  <c r="CG1380" i="1" s="1"/>
  <c r="CI1380" i="1" s="1"/>
  <c r="G1373" i="1"/>
  <c r="M1373" i="1" s="1"/>
  <c r="N1187" i="1"/>
  <c r="Z1187" i="1" s="1"/>
  <c r="AF1187" i="1" s="1"/>
  <c r="AX1187" i="1" s="1"/>
  <c r="BB1187" i="1" s="1"/>
  <c r="BP1187" i="1" s="1"/>
  <c r="BV1187" i="1" s="1"/>
  <c r="CJ1187" i="1" s="1"/>
  <c r="CL1187" i="1" s="1"/>
  <c r="H1186" i="1"/>
  <c r="N1186" i="1" s="1"/>
  <c r="Z1186" i="1" s="1"/>
  <c r="AF1186" i="1" s="1"/>
  <c r="AX1186" i="1" s="1"/>
  <c r="BB1186" i="1" s="1"/>
  <c r="BP1186" i="1" s="1"/>
  <c r="BV1186" i="1" s="1"/>
  <c r="CJ1186" i="1" s="1"/>
  <c r="CL1186" i="1" s="1"/>
  <c r="M2207" i="1"/>
  <c r="Y2207" i="1" s="1"/>
  <c r="AE2207" i="1" s="1"/>
  <c r="AW2207" i="1" s="1"/>
  <c r="BA2207" i="1" s="1"/>
  <c r="BO2207" i="1" s="1"/>
  <c r="BU2207" i="1" s="1"/>
  <c r="CG2207" i="1" s="1"/>
  <c r="CI2207" i="1" s="1"/>
  <c r="G2206" i="1"/>
  <c r="N672" i="1"/>
  <c r="Z672" i="1" s="1"/>
  <c r="AF672" i="1" s="1"/>
  <c r="AX672" i="1" s="1"/>
  <c r="BB672" i="1" s="1"/>
  <c r="BP672" i="1" s="1"/>
  <c r="BV672" i="1" s="1"/>
  <c r="CJ672" i="1" s="1"/>
  <c r="CL672" i="1" s="1"/>
  <c r="H671" i="1"/>
  <c r="N671" i="1" s="1"/>
  <c r="Z671" i="1" s="1"/>
  <c r="AF671" i="1" s="1"/>
  <c r="AX671" i="1" s="1"/>
  <c r="BB671" i="1" s="1"/>
  <c r="BP671" i="1" s="1"/>
  <c r="BV671" i="1" s="1"/>
  <c r="CJ671" i="1" s="1"/>
  <c r="CL671" i="1" s="1"/>
  <c r="N1638" i="1"/>
  <c r="Z1638" i="1" s="1"/>
  <c r="AF1638" i="1" s="1"/>
  <c r="AX1638" i="1" s="1"/>
  <c r="BB1638" i="1" s="1"/>
  <c r="BP1638" i="1" s="1"/>
  <c r="BV1638" i="1" s="1"/>
  <c r="CJ1638" i="1" s="1"/>
  <c r="CL1638" i="1" s="1"/>
  <c r="H1637" i="1"/>
  <c r="N1637" i="1" s="1"/>
  <c r="Z1637" i="1" s="1"/>
  <c r="AF1637" i="1" s="1"/>
  <c r="AX1637" i="1" s="1"/>
  <c r="BB1637" i="1" s="1"/>
  <c r="BP1637" i="1" s="1"/>
  <c r="BV1637" i="1" s="1"/>
  <c r="CJ1637" i="1" s="1"/>
  <c r="CL1637" i="1" s="1"/>
  <c r="M2534" i="1"/>
  <c r="Y2534" i="1" s="1"/>
  <c r="AE2534" i="1" s="1"/>
  <c r="AW2534" i="1" s="1"/>
  <c r="BA2534" i="1" s="1"/>
  <c r="BO2534" i="1" s="1"/>
  <c r="BU2534" i="1" s="1"/>
  <c r="CG2534" i="1" s="1"/>
  <c r="CI2534" i="1" s="1"/>
  <c r="G2533" i="1"/>
  <c r="M2533" i="1" s="1"/>
  <c r="Y2533" i="1" s="1"/>
  <c r="AE2533" i="1" s="1"/>
  <c r="AW2533" i="1" s="1"/>
  <c r="BA2533" i="1" s="1"/>
  <c r="BO2533" i="1" s="1"/>
  <c r="BU2533" i="1" s="1"/>
  <c r="CG2533" i="1" s="1"/>
  <c r="CI2533" i="1" s="1"/>
  <c r="N1335" i="1"/>
  <c r="Z1335" i="1" s="1"/>
  <c r="AF1335" i="1" s="1"/>
  <c r="AX1335" i="1" s="1"/>
  <c r="BB1335" i="1" s="1"/>
  <c r="BP1335" i="1" s="1"/>
  <c r="BV1335" i="1" s="1"/>
  <c r="CJ1335" i="1" s="1"/>
  <c r="CL1335" i="1" s="1"/>
  <c r="H1334" i="1"/>
  <c r="N1334" i="1" s="1"/>
  <c r="Z1334" i="1" s="1"/>
  <c r="AF1334" i="1" s="1"/>
  <c r="AX1334" i="1" s="1"/>
  <c r="BB1334" i="1" s="1"/>
  <c r="BP1334" i="1" s="1"/>
  <c r="BV1334" i="1" s="1"/>
  <c r="CJ1334" i="1" s="1"/>
  <c r="CL1334" i="1" s="1"/>
  <c r="N885" i="1"/>
  <c r="Z885" i="1" s="1"/>
  <c r="AF885" i="1" s="1"/>
  <c r="AX885" i="1" s="1"/>
  <c r="BB885" i="1" s="1"/>
  <c r="BP885" i="1" s="1"/>
  <c r="BV885" i="1" s="1"/>
  <c r="CJ885" i="1" s="1"/>
  <c r="CL885" i="1" s="1"/>
  <c r="H872" i="1"/>
  <c r="N2109" i="1"/>
  <c r="Z2109" i="1" s="1"/>
  <c r="AF2109" i="1" s="1"/>
  <c r="AX2109" i="1" s="1"/>
  <c r="BB2109" i="1" s="1"/>
  <c r="BP2109" i="1" s="1"/>
  <c r="BV2109" i="1" s="1"/>
  <c r="CJ2109" i="1" s="1"/>
  <c r="CL2109" i="1" s="1"/>
  <c r="H2108" i="1"/>
  <c r="N2108" i="1" s="1"/>
  <c r="Z2108" i="1" s="1"/>
  <c r="AF2108" i="1" s="1"/>
  <c r="AX2108" i="1" s="1"/>
  <c r="BB2108" i="1" s="1"/>
  <c r="BP2108" i="1" s="1"/>
  <c r="BV2108" i="1" s="1"/>
  <c r="CJ2108" i="1" s="1"/>
  <c r="CL2108" i="1" s="1"/>
  <c r="G2521" i="1"/>
  <c r="M2521" i="1" s="1"/>
  <c r="Y2521" i="1" s="1"/>
  <c r="AE2521" i="1" s="1"/>
  <c r="AW2521" i="1" s="1"/>
  <c r="BA2521" i="1" s="1"/>
  <c r="BO2521" i="1" s="1"/>
  <c r="BU2521" i="1" s="1"/>
  <c r="CG2521" i="1" s="1"/>
  <c r="CI2521" i="1" s="1"/>
  <c r="O2207" i="1"/>
  <c r="AA2207" i="1" s="1"/>
  <c r="AG2207" i="1" s="1"/>
  <c r="AY2207" i="1" s="1"/>
  <c r="BC2207" i="1" s="1"/>
  <c r="BQ2207" i="1" s="1"/>
  <c r="BW2207" i="1" s="1"/>
  <c r="CM2207" i="1" s="1"/>
  <c r="CO2207" i="1" s="1"/>
  <c r="I2206" i="1"/>
  <c r="N17" i="1"/>
  <c r="Z17" i="1" s="1"/>
  <c r="AF17" i="1" s="1"/>
  <c r="AX17" i="1" s="1"/>
  <c r="BB17" i="1" s="1"/>
  <c r="BP17" i="1" s="1"/>
  <c r="BV17" i="1" s="1"/>
  <c r="CJ17" i="1" s="1"/>
  <c r="CL17" i="1" s="1"/>
  <c r="H16" i="1"/>
  <c r="H1410" i="1"/>
  <c r="N1410" i="1" s="1"/>
  <c r="Z1410" i="1" s="1"/>
  <c r="AF1410" i="1" s="1"/>
  <c r="AX1410" i="1" s="1"/>
  <c r="BB1410" i="1" s="1"/>
  <c r="BP1410" i="1" s="1"/>
  <c r="BV1410" i="1" s="1"/>
  <c r="CJ1410" i="1" s="1"/>
  <c r="CL1410" i="1" s="1"/>
  <c r="N1411" i="1"/>
  <c r="Z1411" i="1" s="1"/>
  <c r="AF1411" i="1" s="1"/>
  <c r="AX1411" i="1" s="1"/>
  <c r="BB1411" i="1" s="1"/>
  <c r="BP1411" i="1" s="1"/>
  <c r="BV1411" i="1" s="1"/>
  <c r="CJ1411" i="1" s="1"/>
  <c r="CL1411" i="1" s="1"/>
  <c r="CA1908" i="1"/>
  <c r="M1011" i="1"/>
  <c r="Y1011" i="1" s="1"/>
  <c r="AE1011" i="1" s="1"/>
  <c r="AW1011" i="1" s="1"/>
  <c r="BA1011" i="1" s="1"/>
  <c r="BO1011" i="1" s="1"/>
  <c r="BU1011" i="1" s="1"/>
  <c r="CG1011" i="1" s="1"/>
  <c r="CI1011" i="1" s="1"/>
  <c r="AA1232" i="1"/>
  <c r="AG1232" i="1" s="1"/>
  <c r="AY1232" i="1" s="1"/>
  <c r="BC1232" i="1" s="1"/>
  <c r="BQ1232" i="1" s="1"/>
  <c r="BW1232" i="1" s="1"/>
  <c r="CM1232" i="1" s="1"/>
  <c r="CO1232" i="1" s="1"/>
  <c r="V1231" i="1"/>
  <c r="V1152" i="1" s="1"/>
  <c r="Z924" i="1"/>
  <c r="AF924" i="1" s="1"/>
  <c r="AX924" i="1" s="1"/>
  <c r="BB924" i="1" s="1"/>
  <c r="BP924" i="1" s="1"/>
  <c r="BV924" i="1" s="1"/>
  <c r="CJ924" i="1" s="1"/>
  <c r="CL924" i="1" s="1"/>
  <c r="H1490" i="1"/>
  <c r="N1490" i="1" s="1"/>
  <c r="Z1490" i="1" s="1"/>
  <c r="AF1490" i="1" s="1"/>
  <c r="AX1490" i="1" s="1"/>
  <c r="BB1490" i="1" s="1"/>
  <c r="BP1490" i="1" s="1"/>
  <c r="BV1490" i="1" s="1"/>
  <c r="CJ1490" i="1" s="1"/>
  <c r="CL1490" i="1" s="1"/>
  <c r="N1508" i="1"/>
  <c r="Z1508" i="1" s="1"/>
  <c r="AF1508" i="1" s="1"/>
  <c r="AX1508" i="1" s="1"/>
  <c r="BB1508" i="1" s="1"/>
  <c r="BP1508" i="1" s="1"/>
  <c r="BV1508" i="1" s="1"/>
  <c r="CJ1508" i="1" s="1"/>
  <c r="CL1508" i="1" s="1"/>
  <c r="M1783" i="1"/>
  <c r="Y1783" i="1" s="1"/>
  <c r="AE1783" i="1" s="1"/>
  <c r="AW1783" i="1" s="1"/>
  <c r="BA1783" i="1" s="1"/>
  <c r="BO1783" i="1" s="1"/>
  <c r="BU1783" i="1" s="1"/>
  <c r="CG1783" i="1" s="1"/>
  <c r="CI1783" i="1" s="1"/>
  <c r="O204" i="1"/>
  <c r="AA204" i="1" s="1"/>
  <c r="AG204" i="1" s="1"/>
  <c r="AY204" i="1" s="1"/>
  <c r="BC204" i="1" s="1"/>
  <c r="BQ204" i="1" s="1"/>
  <c r="BW204" i="1" s="1"/>
  <c r="CM204" i="1" s="1"/>
  <c r="CO204" i="1" s="1"/>
  <c r="I203" i="1"/>
  <c r="G1084" i="1"/>
  <c r="M1084" i="1" s="1"/>
  <c r="Y1084" i="1" s="1"/>
  <c r="AE1084" i="1" s="1"/>
  <c r="AW1084" i="1" s="1"/>
  <c r="BA1084" i="1" s="1"/>
  <c r="BO1084" i="1" s="1"/>
  <c r="BU1084" i="1" s="1"/>
  <c r="CG1084" i="1" s="1"/>
  <c r="CI1084" i="1" s="1"/>
  <c r="M1091" i="1"/>
  <c r="Y1091" i="1" s="1"/>
  <c r="AE1091" i="1" s="1"/>
  <c r="AW1091" i="1" s="1"/>
  <c r="BA1091" i="1" s="1"/>
  <c r="BO1091" i="1" s="1"/>
  <c r="BU1091" i="1" s="1"/>
  <c r="CG1091" i="1" s="1"/>
  <c r="CI1091" i="1" s="1"/>
  <c r="O1824" i="1"/>
  <c r="AA1824" i="1" s="1"/>
  <c r="AG1824" i="1" s="1"/>
  <c r="AY1824" i="1" s="1"/>
  <c r="BC1824" i="1" s="1"/>
  <c r="BQ1824" i="1" s="1"/>
  <c r="BW1824" i="1" s="1"/>
  <c r="CM1824" i="1" s="1"/>
  <c r="CO1824" i="1" s="1"/>
  <c r="I1823" i="1"/>
  <c r="O1823" i="1" s="1"/>
  <c r="AA1823" i="1" s="1"/>
  <c r="AG1823" i="1" s="1"/>
  <c r="AY1823" i="1" s="1"/>
  <c r="BC1823" i="1" s="1"/>
  <c r="BQ1823" i="1" s="1"/>
  <c r="BW1823" i="1" s="1"/>
  <c r="CM1823" i="1" s="1"/>
  <c r="CO1823" i="1" s="1"/>
  <c r="O2007" i="1"/>
  <c r="AA2007" i="1" s="1"/>
  <c r="AG2007" i="1" s="1"/>
  <c r="AY2007" i="1" s="1"/>
  <c r="BC2007" i="1" s="1"/>
  <c r="BQ2007" i="1" s="1"/>
  <c r="BW2007" i="1" s="1"/>
  <c r="CM2007" i="1" s="1"/>
  <c r="CO2007" i="1" s="1"/>
  <c r="I1995" i="1"/>
  <c r="O1995" i="1" s="1"/>
  <c r="AA1995" i="1" s="1"/>
  <c r="AG1995" i="1" s="1"/>
  <c r="AY1995" i="1" s="1"/>
  <c r="BC1995" i="1" s="1"/>
  <c r="BQ1995" i="1" s="1"/>
  <c r="BW1995" i="1" s="1"/>
  <c r="O1915" i="1"/>
  <c r="AA1915" i="1" s="1"/>
  <c r="AG1915" i="1" s="1"/>
  <c r="AY1915" i="1" s="1"/>
  <c r="BC1915" i="1" s="1"/>
  <c r="BQ1915" i="1" s="1"/>
  <c r="BW1915" i="1" s="1"/>
  <c r="CM1915" i="1" s="1"/>
  <c r="CO1915" i="1" s="1"/>
  <c r="I1908" i="1"/>
  <c r="O1908" i="1" s="1"/>
  <c r="AA1908" i="1" s="1"/>
  <c r="AG1908" i="1" s="1"/>
  <c r="AY1908" i="1" s="1"/>
  <c r="BC1908" i="1" s="1"/>
  <c r="BQ1908" i="1" s="1"/>
  <c r="BW1908" i="1" s="1"/>
  <c r="CM1908" i="1" s="1"/>
  <c r="CO1908" i="1" s="1"/>
  <c r="O277" i="1"/>
  <c r="AA277" i="1" s="1"/>
  <c r="AG277" i="1" s="1"/>
  <c r="AY277" i="1" s="1"/>
  <c r="BC277" i="1" s="1"/>
  <c r="BQ277" i="1" s="1"/>
  <c r="BW277" i="1" s="1"/>
  <c r="CM277" i="1" s="1"/>
  <c r="CO277" i="1" s="1"/>
  <c r="I276" i="1"/>
  <c r="O276" i="1" s="1"/>
  <c r="AA276" i="1" s="1"/>
  <c r="AG276" i="1" s="1"/>
  <c r="AY276" i="1" s="1"/>
  <c r="BC276" i="1" s="1"/>
  <c r="BQ276" i="1" s="1"/>
  <c r="BW276" i="1" s="1"/>
  <c r="CM276" i="1" s="1"/>
  <c r="CO276" i="1" s="1"/>
  <c r="CG2190" i="1"/>
  <c r="BX2189" i="1"/>
  <c r="M2396" i="1"/>
  <c r="Y2396" i="1" s="1"/>
  <c r="AE2396" i="1" s="1"/>
  <c r="AW2396" i="1" s="1"/>
  <c r="BA2396" i="1" s="1"/>
  <c r="BO2396" i="1" s="1"/>
  <c r="BU2396" i="1" s="1"/>
  <c r="CG2396" i="1" s="1"/>
  <c r="CI2396" i="1" s="1"/>
  <c r="G2389" i="1"/>
  <c r="M2389" i="1" s="1"/>
  <c r="Y2389" i="1" s="1"/>
  <c r="AE2389" i="1" s="1"/>
  <c r="AW2389" i="1" s="1"/>
  <c r="BA2389" i="1" s="1"/>
  <c r="BO2389" i="1" s="1"/>
  <c r="BU2389" i="1" s="1"/>
  <c r="CG2389" i="1" s="1"/>
  <c r="CI2389" i="1" s="1"/>
  <c r="M2016" i="1"/>
  <c r="Y2016" i="1" s="1"/>
  <c r="AE2016" i="1" s="1"/>
  <c r="AW2016" i="1" s="1"/>
  <c r="BA2016" i="1" s="1"/>
  <c r="BO2016" i="1" s="1"/>
  <c r="BU2016" i="1" s="1"/>
  <c r="CG2016" i="1" s="1"/>
  <c r="CI2016" i="1" s="1"/>
  <c r="G2007" i="1"/>
  <c r="N2533" i="1"/>
  <c r="Z2533" i="1" s="1"/>
  <c r="AF2533" i="1" s="1"/>
  <c r="AX2533" i="1" s="1"/>
  <c r="BB2533" i="1" s="1"/>
  <c r="BP2533" i="1" s="1"/>
  <c r="BV2533" i="1" s="1"/>
  <c r="CJ2533" i="1" s="1"/>
  <c r="CL2533" i="1" s="1"/>
  <c r="O1124" i="1"/>
  <c r="AA1124" i="1" s="1"/>
  <c r="AG1124" i="1" s="1"/>
  <c r="AY1124" i="1" s="1"/>
  <c r="BC1124" i="1" s="1"/>
  <c r="BQ1124" i="1" s="1"/>
  <c r="BW1124" i="1" s="1"/>
  <c r="CM1124" i="1" s="1"/>
  <c r="CO1124" i="1" s="1"/>
  <c r="I1123" i="1"/>
  <c r="O1123" i="1" s="1"/>
  <c r="AA1123" i="1" s="1"/>
  <c r="AG1123" i="1" s="1"/>
  <c r="AY1123" i="1" s="1"/>
  <c r="BC1123" i="1" s="1"/>
  <c r="BQ1123" i="1" s="1"/>
  <c r="BW1123" i="1" s="1"/>
  <c r="CM1123" i="1" s="1"/>
  <c r="CO1123" i="1" s="1"/>
  <c r="O1166" i="1"/>
  <c r="AA1166" i="1" s="1"/>
  <c r="AG1166" i="1" s="1"/>
  <c r="AY1166" i="1" s="1"/>
  <c r="BC1166" i="1" s="1"/>
  <c r="BQ1166" i="1" s="1"/>
  <c r="BW1166" i="1" s="1"/>
  <c r="CM1166" i="1" s="1"/>
  <c r="CO1166" i="1" s="1"/>
  <c r="I1153" i="1"/>
  <c r="G1637" i="1"/>
  <c r="M1637" i="1" s="1"/>
  <c r="Y1637" i="1" s="1"/>
  <c r="AE1637" i="1" s="1"/>
  <c r="AW1637" i="1" s="1"/>
  <c r="BA1637" i="1" s="1"/>
  <c r="BO1637" i="1" s="1"/>
  <c r="BU1637" i="1" s="1"/>
  <c r="CG1637" i="1" s="1"/>
  <c r="CI1637" i="1" s="1"/>
  <c r="M1638" i="1"/>
  <c r="Y1638" i="1" s="1"/>
  <c r="AE1638" i="1" s="1"/>
  <c r="AW1638" i="1" s="1"/>
  <c r="BA1638" i="1" s="1"/>
  <c r="BO1638" i="1" s="1"/>
  <c r="BU1638" i="1" s="1"/>
  <c r="CG1638" i="1" s="1"/>
  <c r="CI1638" i="1" s="1"/>
  <c r="M156" i="1"/>
  <c r="Y156" i="1" s="1"/>
  <c r="AE156" i="1" s="1"/>
  <c r="AW156" i="1" s="1"/>
  <c r="BA156" i="1" s="1"/>
  <c r="BO156" i="1" s="1"/>
  <c r="BU156" i="1" s="1"/>
  <c r="CG156" i="1" s="1"/>
  <c r="CI156" i="1" s="1"/>
  <c r="G155" i="1"/>
  <c r="M155" i="1" s="1"/>
  <c r="Y155" i="1" s="1"/>
  <c r="AE155" i="1" s="1"/>
  <c r="AW155" i="1" s="1"/>
  <c r="BA155" i="1" s="1"/>
  <c r="BO155" i="1" s="1"/>
  <c r="BU155" i="1" s="1"/>
  <c r="CG155" i="1" s="1"/>
  <c r="CI155" i="1" s="1"/>
  <c r="O865" i="1"/>
  <c r="AA865" i="1" s="1"/>
  <c r="AG865" i="1" s="1"/>
  <c r="AY865" i="1" s="1"/>
  <c r="BC865" i="1" s="1"/>
  <c r="BQ865" i="1" s="1"/>
  <c r="BW865" i="1" s="1"/>
  <c r="CM865" i="1" s="1"/>
  <c r="CO865" i="1" s="1"/>
  <c r="I864" i="1"/>
  <c r="O864" i="1" s="1"/>
  <c r="AA864" i="1" s="1"/>
  <c r="AG864" i="1" s="1"/>
  <c r="AY864" i="1" s="1"/>
  <c r="BC864" i="1" s="1"/>
  <c r="BQ864" i="1" s="1"/>
  <c r="BW864" i="1" s="1"/>
  <c r="CM864" i="1" s="1"/>
  <c r="CO864" i="1" s="1"/>
  <c r="N1657" i="1"/>
  <c r="Z1657" i="1" s="1"/>
  <c r="AF1657" i="1" s="1"/>
  <c r="AX1657" i="1" s="1"/>
  <c r="BB1657" i="1" s="1"/>
  <c r="BP1657" i="1" s="1"/>
  <c r="BV1657" i="1" s="1"/>
  <c r="CJ1657" i="1" s="1"/>
  <c r="CL1657" i="1" s="1"/>
  <c r="H1656" i="1"/>
  <c r="N1656" i="1" s="1"/>
  <c r="Z1656" i="1" s="1"/>
  <c r="AF1656" i="1" s="1"/>
  <c r="AX1656" i="1" s="1"/>
  <c r="BB1656" i="1" s="1"/>
  <c r="BP1656" i="1" s="1"/>
  <c r="BV1656" i="1" s="1"/>
  <c r="CJ1656" i="1" s="1"/>
  <c r="CL1656" i="1" s="1"/>
  <c r="M1471" i="1"/>
  <c r="Y1471" i="1" s="1"/>
  <c r="AE1471" i="1" s="1"/>
  <c r="AW1471" i="1" s="1"/>
  <c r="BA1471" i="1" s="1"/>
  <c r="BO1471" i="1" s="1"/>
  <c r="BU1471" i="1" s="1"/>
  <c r="CG1471" i="1" s="1"/>
  <c r="CI1471" i="1" s="1"/>
  <c r="G1470" i="1"/>
  <c r="M1470" i="1" s="1"/>
  <c r="Y1470" i="1" s="1"/>
  <c r="AE1470" i="1" s="1"/>
  <c r="AW1470" i="1" s="1"/>
  <c r="BA1470" i="1" s="1"/>
  <c r="BO1470" i="1" s="1"/>
  <c r="BU1470" i="1" s="1"/>
  <c r="CG1470" i="1" s="1"/>
  <c r="CI1470" i="1" s="1"/>
  <c r="CM2189" i="1"/>
  <c r="CD1995" i="1"/>
  <c r="M90" i="1"/>
  <c r="Y90" i="1" s="1"/>
  <c r="AE90" i="1" s="1"/>
  <c r="AW90" i="1" s="1"/>
  <c r="BA90" i="1" s="1"/>
  <c r="BO90" i="1" s="1"/>
  <c r="BU90" i="1" s="1"/>
  <c r="CG90" i="1" s="1"/>
  <c r="CI90" i="1" s="1"/>
  <c r="G89" i="1"/>
  <c r="H2329" i="1"/>
  <c r="O347" i="1"/>
  <c r="AA347" i="1" s="1"/>
  <c r="AG347" i="1" s="1"/>
  <c r="AY347" i="1" s="1"/>
  <c r="BC347" i="1" s="1"/>
  <c r="BQ347" i="1" s="1"/>
  <c r="BW347" i="1" s="1"/>
  <c r="CM347" i="1" s="1"/>
  <c r="CO347" i="1" s="1"/>
  <c r="I346" i="1"/>
  <c r="O346" i="1" s="1"/>
  <c r="AA346" i="1" s="1"/>
  <c r="AG346" i="1" s="1"/>
  <c r="AY346" i="1" s="1"/>
  <c r="BC346" i="1" s="1"/>
  <c r="BQ346" i="1" s="1"/>
  <c r="BW346" i="1" s="1"/>
  <c r="CM346" i="1" s="1"/>
  <c r="CO346" i="1" s="1"/>
  <c r="N1671" i="1"/>
  <c r="Z1671" i="1" s="1"/>
  <c r="AF1671" i="1" s="1"/>
  <c r="AX1671" i="1" s="1"/>
  <c r="BB1671" i="1" s="1"/>
  <c r="BP1671" i="1" s="1"/>
  <c r="BV1671" i="1" s="1"/>
  <c r="CJ1671" i="1" s="1"/>
  <c r="CL1671" i="1" s="1"/>
  <c r="H1670" i="1"/>
  <c r="N1670" i="1" s="1"/>
  <c r="Z1670" i="1" s="1"/>
  <c r="AF1670" i="1" s="1"/>
  <c r="AX1670" i="1" s="1"/>
  <c r="BB1670" i="1" s="1"/>
  <c r="BP1670" i="1" s="1"/>
  <c r="BV1670" i="1" s="1"/>
  <c r="CJ1670" i="1" s="1"/>
  <c r="CL1670" i="1" s="1"/>
  <c r="N2747" i="1"/>
  <c r="Z2747" i="1" s="1"/>
  <c r="AF2747" i="1" s="1"/>
  <c r="AX2747" i="1" s="1"/>
  <c r="BB2747" i="1" s="1"/>
  <c r="BP2747" i="1" s="1"/>
  <c r="BV2747" i="1" s="1"/>
  <c r="CJ2747" i="1" s="1"/>
  <c r="CL2747" i="1" s="1"/>
  <c r="H2746" i="1"/>
  <c r="N2746" i="1" s="1"/>
  <c r="Z2746" i="1" s="1"/>
  <c r="AF2746" i="1" s="1"/>
  <c r="AX2746" i="1" s="1"/>
  <c r="BB2746" i="1" s="1"/>
  <c r="BP2746" i="1" s="1"/>
  <c r="BV2746" i="1" s="1"/>
  <c r="CJ2746" i="1" s="1"/>
  <c r="CL2746" i="1" s="1"/>
  <c r="N1453" i="1"/>
  <c r="Z1453" i="1" s="1"/>
  <c r="AF1453" i="1" s="1"/>
  <c r="AX1453" i="1" s="1"/>
  <c r="BB1453" i="1" s="1"/>
  <c r="BP1453" i="1" s="1"/>
  <c r="BV1453" i="1" s="1"/>
  <c r="CJ1453" i="1" s="1"/>
  <c r="CL1453" i="1" s="1"/>
  <c r="H1440" i="1"/>
  <c r="O1024" i="1"/>
  <c r="AA1024" i="1" s="1"/>
  <c r="AG1024" i="1" s="1"/>
  <c r="AY1024" i="1" s="1"/>
  <c r="BC1024" i="1" s="1"/>
  <c r="BQ1024" i="1" s="1"/>
  <c r="BW1024" i="1" s="1"/>
  <c r="CM1024" i="1" s="1"/>
  <c r="CO1024" i="1" s="1"/>
  <c r="I1011" i="1"/>
  <c r="O1792" i="1"/>
  <c r="AA1792" i="1" s="1"/>
  <c r="AG1792" i="1" s="1"/>
  <c r="AY1792" i="1" s="1"/>
  <c r="BC1792" i="1" s="1"/>
  <c r="BQ1792" i="1" s="1"/>
  <c r="BW1792" i="1" s="1"/>
  <c r="CM1792" i="1" s="1"/>
  <c r="CO1792" i="1" s="1"/>
  <c r="I1791" i="1"/>
  <c r="M1004" i="1"/>
  <c r="Y1004" i="1" s="1"/>
  <c r="AE1004" i="1" s="1"/>
  <c r="AW1004" i="1" s="1"/>
  <c r="BA1004" i="1" s="1"/>
  <c r="BO1004" i="1" s="1"/>
  <c r="BU1004" i="1" s="1"/>
  <c r="CG1004" i="1" s="1"/>
  <c r="CI1004" i="1" s="1"/>
  <c r="G1003" i="1"/>
  <c r="M1003" i="1" s="1"/>
  <c r="Y1003" i="1" s="1"/>
  <c r="AE1003" i="1" s="1"/>
  <c r="AW1003" i="1" s="1"/>
  <c r="BA1003" i="1" s="1"/>
  <c r="BO1003" i="1" s="1"/>
  <c r="BU1003" i="1" s="1"/>
  <c r="CG1003" i="1" s="1"/>
  <c r="CI1003" i="1" s="1"/>
  <c r="O1638" i="1"/>
  <c r="AA1638" i="1" s="1"/>
  <c r="AG1638" i="1" s="1"/>
  <c r="AY1638" i="1" s="1"/>
  <c r="BC1638" i="1" s="1"/>
  <c r="BQ1638" i="1" s="1"/>
  <c r="BW1638" i="1" s="1"/>
  <c r="CM1638" i="1" s="1"/>
  <c r="CO1638" i="1" s="1"/>
  <c r="I1637" i="1"/>
  <c r="O1637" i="1" s="1"/>
  <c r="AA1637" i="1" s="1"/>
  <c r="AG1637" i="1" s="1"/>
  <c r="AY1637" i="1" s="1"/>
  <c r="BC1637" i="1" s="1"/>
  <c r="BQ1637" i="1" s="1"/>
  <c r="BW1637" i="1" s="1"/>
  <c r="CM1637" i="1" s="1"/>
  <c r="CO1637" i="1" s="1"/>
  <c r="N1679" i="1"/>
  <c r="Z1679" i="1" s="1"/>
  <c r="AF1679" i="1" s="1"/>
  <c r="AX1679" i="1" s="1"/>
  <c r="BB1679" i="1" s="1"/>
  <c r="BP1679" i="1" s="1"/>
  <c r="BV1679" i="1" s="1"/>
  <c r="CJ1679" i="1" s="1"/>
  <c r="CL1679" i="1" s="1"/>
  <c r="H1678" i="1"/>
  <c r="N1678" i="1" s="1"/>
  <c r="Z1678" i="1" s="1"/>
  <c r="AF1678" i="1" s="1"/>
  <c r="AX1678" i="1" s="1"/>
  <c r="BB1678" i="1" s="1"/>
  <c r="BP1678" i="1" s="1"/>
  <c r="BV1678" i="1" s="1"/>
  <c r="CJ1678" i="1" s="1"/>
  <c r="CL1678" i="1" s="1"/>
  <c r="M580" i="1"/>
  <c r="Y580" i="1" s="1"/>
  <c r="AE580" i="1" s="1"/>
  <c r="AW580" i="1" s="1"/>
  <c r="BA580" i="1" s="1"/>
  <c r="BO580" i="1" s="1"/>
  <c r="BU580" i="1" s="1"/>
  <c r="CG580" i="1" s="1"/>
  <c r="CI580" i="1" s="1"/>
  <c r="J573" i="1"/>
  <c r="M573" i="1" s="1"/>
  <c r="Y573" i="1" s="1"/>
  <c r="AE573" i="1" s="1"/>
  <c r="AW573" i="1" s="1"/>
  <c r="BA573" i="1" s="1"/>
  <c r="BO573" i="1" s="1"/>
  <c r="BU573" i="1" s="1"/>
  <c r="CG573" i="1" s="1"/>
  <c r="CI573" i="1" s="1"/>
  <c r="N157" i="1"/>
  <c r="Z157" i="1" s="1"/>
  <c r="AF157" i="1" s="1"/>
  <c r="AX157" i="1" s="1"/>
  <c r="BB157" i="1" s="1"/>
  <c r="BP157" i="1" s="1"/>
  <c r="BV157" i="1" s="1"/>
  <c r="CJ157" i="1" s="1"/>
  <c r="CL157" i="1" s="1"/>
  <c r="H156" i="1"/>
  <c r="M1062" i="1"/>
  <c r="Y1062" i="1" s="1"/>
  <c r="AE1062" i="1" s="1"/>
  <c r="AW1062" i="1" s="1"/>
  <c r="BA1062" i="1" s="1"/>
  <c r="BO1062" i="1" s="1"/>
  <c r="BU1062" i="1" s="1"/>
  <c r="CG1062" i="1" s="1"/>
  <c r="CI1062" i="1" s="1"/>
  <c r="G1061" i="1"/>
  <c r="M1061" i="1" s="1"/>
  <c r="Y1061" i="1" s="1"/>
  <c r="AE1061" i="1" s="1"/>
  <c r="AW1061" i="1" s="1"/>
  <c r="BA1061" i="1" s="1"/>
  <c r="BO1061" i="1" s="1"/>
  <c r="BU1061" i="1" s="1"/>
  <c r="CG1061" i="1" s="1"/>
  <c r="CI1061" i="1" s="1"/>
  <c r="O2336" i="1"/>
  <c r="AA2336" i="1" s="1"/>
  <c r="AG2336" i="1" s="1"/>
  <c r="AY2336" i="1" s="1"/>
  <c r="BC2336" i="1" s="1"/>
  <c r="BQ2336" i="1" s="1"/>
  <c r="BW2336" i="1" s="1"/>
  <c r="CM2336" i="1" s="1"/>
  <c r="CO2336" i="1" s="1"/>
  <c r="I2329" i="1"/>
  <c r="O846" i="1"/>
  <c r="AA846" i="1" s="1"/>
  <c r="AG846" i="1" s="1"/>
  <c r="AY846" i="1" s="1"/>
  <c r="BC846" i="1" s="1"/>
  <c r="BQ846" i="1" s="1"/>
  <c r="BW846" i="1" s="1"/>
  <c r="CM846" i="1" s="1"/>
  <c r="CO846" i="1" s="1"/>
  <c r="I845" i="1"/>
  <c r="O845" i="1" s="1"/>
  <c r="AA845" i="1" s="1"/>
  <c r="AG845" i="1" s="1"/>
  <c r="AY845" i="1" s="1"/>
  <c r="BC845" i="1" s="1"/>
  <c r="BQ845" i="1" s="1"/>
  <c r="BW845" i="1" s="1"/>
  <c r="CM845" i="1" s="1"/>
  <c r="CO845" i="1" s="1"/>
  <c r="O940" i="1"/>
  <c r="AA940" i="1" s="1"/>
  <c r="AG940" i="1" s="1"/>
  <c r="AY940" i="1" s="1"/>
  <c r="BC940" i="1" s="1"/>
  <c r="BQ940" i="1" s="1"/>
  <c r="BW940" i="1" s="1"/>
  <c r="CM940" i="1" s="1"/>
  <c r="CO940" i="1" s="1"/>
  <c r="I924" i="1"/>
  <c r="O924" i="1" s="1"/>
  <c r="AA924" i="1" s="1"/>
  <c r="AG924" i="1" s="1"/>
  <c r="AY924" i="1" s="1"/>
  <c r="BC924" i="1" s="1"/>
  <c r="BQ924" i="1" s="1"/>
  <c r="BW924" i="1" s="1"/>
  <c r="CM924" i="1" s="1"/>
  <c r="CO924" i="1" s="1"/>
  <c r="N1404" i="1"/>
  <c r="Z1404" i="1" s="1"/>
  <c r="AF1404" i="1" s="1"/>
  <c r="AX1404" i="1" s="1"/>
  <c r="BB1404" i="1" s="1"/>
  <c r="BP1404" i="1" s="1"/>
  <c r="BV1404" i="1" s="1"/>
  <c r="CJ1404" i="1" s="1"/>
  <c r="CL1404" i="1" s="1"/>
  <c r="H1403" i="1"/>
  <c r="N1403" i="1" s="1"/>
  <c r="Z1403" i="1" s="1"/>
  <c r="AF1403" i="1" s="1"/>
  <c r="AX1403" i="1" s="1"/>
  <c r="BB1403" i="1" s="1"/>
  <c r="BP1403" i="1" s="1"/>
  <c r="BV1403" i="1" s="1"/>
  <c r="CJ1403" i="1" s="1"/>
  <c r="CL1403" i="1" s="1"/>
  <c r="O1284" i="1"/>
  <c r="AA1284" i="1" s="1"/>
  <c r="AG1284" i="1" s="1"/>
  <c r="AY1284" i="1" s="1"/>
  <c r="BC1284" i="1" s="1"/>
  <c r="BQ1284" i="1" s="1"/>
  <c r="BW1284" i="1" s="1"/>
  <c r="CM1284" i="1" s="1"/>
  <c r="CO1284" i="1" s="1"/>
  <c r="I1283" i="1"/>
  <c r="O1283" i="1" s="1"/>
  <c r="AA1283" i="1" s="1"/>
  <c r="AG1283" i="1" s="1"/>
  <c r="AY1283" i="1" s="1"/>
  <c r="BC1283" i="1" s="1"/>
  <c r="BQ1283" i="1" s="1"/>
  <c r="BW1283" i="1" s="1"/>
  <c r="CM1283" i="1" s="1"/>
  <c r="CO1283" i="1" s="1"/>
  <c r="CJ1974" i="1"/>
  <c r="CA1973" i="1"/>
  <c r="CJ1973" i="1" s="1"/>
  <c r="O1207" i="1"/>
  <c r="AA1207" i="1" s="1"/>
  <c r="AG1207" i="1" s="1"/>
  <c r="AY1207" i="1" s="1"/>
  <c r="BC1207" i="1" s="1"/>
  <c r="BQ1207" i="1" s="1"/>
  <c r="BW1207" i="1" s="1"/>
  <c r="CM1207" i="1" s="1"/>
  <c r="CO1207" i="1" s="1"/>
  <c r="I1206" i="1"/>
  <c r="O1206" i="1" s="1"/>
  <c r="AA1206" i="1" s="1"/>
  <c r="AG1206" i="1" s="1"/>
  <c r="AY1206" i="1" s="1"/>
  <c r="BC1206" i="1" s="1"/>
  <c r="BQ1206" i="1" s="1"/>
  <c r="BW1206" i="1" s="1"/>
  <c r="CM1206" i="1" s="1"/>
  <c r="CO1206" i="1" s="1"/>
  <c r="G924" i="1"/>
  <c r="M924" i="1" s="1"/>
  <c r="Y924" i="1" s="1"/>
  <c r="AE924" i="1" s="1"/>
  <c r="AW924" i="1" s="1"/>
  <c r="BA924" i="1" s="1"/>
  <c r="BO924" i="1" s="1"/>
  <c r="BU924" i="1" s="1"/>
  <c r="CG924" i="1" s="1"/>
  <c r="CI924" i="1" s="1"/>
  <c r="AA41" i="1"/>
  <c r="AG41" i="1" s="1"/>
  <c r="AY41" i="1" s="1"/>
  <c r="BC41" i="1" s="1"/>
  <c r="BQ41" i="1" s="1"/>
  <c r="BW41" i="1" s="1"/>
  <c r="CM41" i="1" s="1"/>
  <c r="CO41" i="1" s="1"/>
  <c r="V16" i="1"/>
  <c r="O157" i="1"/>
  <c r="AA157" i="1" s="1"/>
  <c r="AG157" i="1" s="1"/>
  <c r="AY157" i="1" s="1"/>
  <c r="BC157" i="1" s="1"/>
  <c r="BQ157" i="1" s="1"/>
  <c r="BW157" i="1" s="1"/>
  <c r="CM157" i="1" s="1"/>
  <c r="CO157" i="1" s="1"/>
  <c r="I156" i="1"/>
  <c r="M1680" i="1"/>
  <c r="Y1680" i="1" s="1"/>
  <c r="AE1680" i="1" s="1"/>
  <c r="AW1680" i="1" s="1"/>
  <c r="BA1680" i="1" s="1"/>
  <c r="BO1680" i="1" s="1"/>
  <c r="BU1680" i="1" s="1"/>
  <c r="CG1680" i="1" s="1"/>
  <c r="CI1680" i="1" s="1"/>
  <c r="G1679" i="1"/>
  <c r="I2442" i="1"/>
  <c r="O2442" i="1" s="1"/>
  <c r="AA2442" i="1" s="1"/>
  <c r="AG2442" i="1" s="1"/>
  <c r="AY2442" i="1" s="1"/>
  <c r="BC2442" i="1" s="1"/>
  <c r="BQ2442" i="1" s="1"/>
  <c r="BW2442" i="1" s="1"/>
  <c r="CM2442" i="1" s="1"/>
  <c r="CO2442" i="1" s="1"/>
  <c r="M1671" i="1"/>
  <c r="Y1671" i="1" s="1"/>
  <c r="AE1671" i="1" s="1"/>
  <c r="AW1671" i="1" s="1"/>
  <c r="BA1671" i="1" s="1"/>
  <c r="BO1671" i="1" s="1"/>
  <c r="BU1671" i="1" s="1"/>
  <c r="CG1671" i="1" s="1"/>
  <c r="CI1671" i="1" s="1"/>
  <c r="G1670" i="1"/>
  <c r="M1670" i="1" s="1"/>
  <c r="Y1670" i="1" s="1"/>
  <c r="AE1670" i="1" s="1"/>
  <c r="AW1670" i="1" s="1"/>
  <c r="BA1670" i="1" s="1"/>
  <c r="BO1670" i="1" s="1"/>
  <c r="BU1670" i="1" s="1"/>
  <c r="CG1670" i="1" s="1"/>
  <c r="CI1670" i="1" s="1"/>
  <c r="CG1909" i="1"/>
  <c r="BX1908" i="1"/>
  <c r="M985" i="1"/>
  <c r="Y985" i="1" s="1"/>
  <c r="AE985" i="1" s="1"/>
  <c r="AW985" i="1" s="1"/>
  <c r="BA985" i="1" s="1"/>
  <c r="BO985" i="1" s="1"/>
  <c r="BU985" i="1" s="1"/>
  <c r="CG985" i="1" s="1"/>
  <c r="CI985" i="1" s="1"/>
  <c r="G984" i="1"/>
  <c r="M984" i="1" s="1"/>
  <c r="Y984" i="1" s="1"/>
  <c r="AE984" i="1" s="1"/>
  <c r="AW984" i="1" s="1"/>
  <c r="BA984" i="1" s="1"/>
  <c r="BO984" i="1" s="1"/>
  <c r="BU984" i="1" s="1"/>
  <c r="CG984" i="1" s="1"/>
  <c r="CI984" i="1" s="1"/>
  <c r="N1915" i="1"/>
  <c r="Z1915" i="1" s="1"/>
  <c r="AF1915" i="1" s="1"/>
  <c r="AX1915" i="1" s="1"/>
  <c r="BB1915" i="1" s="1"/>
  <c r="BP1915" i="1" s="1"/>
  <c r="BV1915" i="1" s="1"/>
  <c r="CJ1915" i="1" s="1"/>
  <c r="CL1915" i="1" s="1"/>
  <c r="H1908" i="1"/>
  <c r="N1908" i="1" s="1"/>
  <c r="Z1908" i="1" s="1"/>
  <c r="AF1908" i="1" s="1"/>
  <c r="AX1908" i="1" s="1"/>
  <c r="BB1908" i="1" s="1"/>
  <c r="BP1908" i="1" s="1"/>
  <c r="BV1908" i="1" s="1"/>
  <c r="M1545" i="1"/>
  <c r="Y1545" i="1" s="1"/>
  <c r="AE1545" i="1" s="1"/>
  <c r="AW1545" i="1" s="1"/>
  <c r="BA1545" i="1" s="1"/>
  <c r="BO1545" i="1" s="1"/>
  <c r="BU1545" i="1" s="1"/>
  <c r="CG1545" i="1" s="1"/>
  <c r="CI1545" i="1" s="1"/>
  <c r="G1544" i="1"/>
  <c r="M1544" i="1" s="1"/>
  <c r="Y1544" i="1" s="1"/>
  <c r="AE1544" i="1" s="1"/>
  <c r="AW1544" i="1" s="1"/>
  <c r="BA1544" i="1" s="1"/>
  <c r="BO1544" i="1" s="1"/>
  <c r="BU1544" i="1" s="1"/>
  <c r="CG1544" i="1" s="1"/>
  <c r="CI1544" i="1" s="1"/>
  <c r="CC573" i="1"/>
  <c r="CC344" i="1" s="1"/>
  <c r="CC2789" i="1" s="1"/>
  <c r="CJ574" i="1"/>
  <c r="CL574" i="1" s="1"/>
  <c r="O186" i="1"/>
  <c r="AA186" i="1" s="1"/>
  <c r="AG186" i="1" s="1"/>
  <c r="AY186" i="1" s="1"/>
  <c r="BC186" i="1" s="1"/>
  <c r="BQ186" i="1" s="1"/>
  <c r="BW186" i="1" s="1"/>
  <c r="CM186" i="1" s="1"/>
  <c r="CO186" i="1" s="1"/>
  <c r="I185" i="1"/>
  <c r="O185" i="1" s="1"/>
  <c r="AA185" i="1" s="1"/>
  <c r="AG185" i="1" s="1"/>
  <c r="AY185" i="1" s="1"/>
  <c r="BC185" i="1" s="1"/>
  <c r="BQ185" i="1" s="1"/>
  <c r="BW185" i="1" s="1"/>
  <c r="CM185" i="1" s="1"/>
  <c r="CO185" i="1" s="1"/>
  <c r="N1792" i="1"/>
  <c r="Z1792" i="1" s="1"/>
  <c r="AF1792" i="1" s="1"/>
  <c r="AX1792" i="1" s="1"/>
  <c r="BB1792" i="1" s="1"/>
  <c r="BP1792" i="1" s="1"/>
  <c r="BV1792" i="1" s="1"/>
  <c r="CJ1792" i="1" s="1"/>
  <c r="CL1792" i="1" s="1"/>
  <c r="H1791" i="1"/>
  <c r="N18" i="1"/>
  <c r="Z18" i="1" s="1"/>
  <c r="AF18" i="1" s="1"/>
  <c r="AX18" i="1" s="1"/>
  <c r="BB18" i="1" s="1"/>
  <c r="BP18" i="1" s="1"/>
  <c r="BV18" i="1" s="1"/>
  <c r="CJ18" i="1" s="1"/>
  <c r="CL18" i="1" s="1"/>
  <c r="T115" i="1"/>
  <c r="Z116" i="1"/>
  <c r="AF116" i="1" s="1"/>
  <c r="AX116" i="1" s="1"/>
  <c r="BB116" i="1" s="1"/>
  <c r="BP116" i="1" s="1"/>
  <c r="BV116" i="1" s="1"/>
  <c r="CJ116" i="1" s="1"/>
  <c r="M997" i="1"/>
  <c r="Y997" i="1" s="1"/>
  <c r="AE997" i="1" s="1"/>
  <c r="AW997" i="1" s="1"/>
  <c r="BA997" i="1" s="1"/>
  <c r="BO997" i="1" s="1"/>
  <c r="BU997" i="1" s="1"/>
  <c r="CG997" i="1" s="1"/>
  <c r="CI997" i="1" s="1"/>
  <c r="G996" i="1"/>
  <c r="M996" i="1" s="1"/>
  <c r="Y996" i="1" s="1"/>
  <c r="AE996" i="1" s="1"/>
  <c r="AW996" i="1" s="1"/>
  <c r="BA996" i="1" s="1"/>
  <c r="BO996" i="1" s="1"/>
  <c r="BU996" i="1" s="1"/>
  <c r="CG996" i="1" s="1"/>
  <c r="CI996" i="1" s="1"/>
  <c r="O1272" i="1"/>
  <c r="AA1272" i="1" s="1"/>
  <c r="AG1272" i="1" s="1"/>
  <c r="AY1272" i="1" s="1"/>
  <c r="BC1272" i="1" s="1"/>
  <c r="BQ1272" i="1" s="1"/>
  <c r="BW1272" i="1" s="1"/>
  <c r="CM1272" i="1" s="1"/>
  <c r="CO1272" i="1" s="1"/>
  <c r="I1271" i="1"/>
  <c r="O1271" i="1" s="1"/>
  <c r="AA1271" i="1" s="1"/>
  <c r="AG1271" i="1" s="1"/>
  <c r="AY1271" i="1" s="1"/>
  <c r="BC1271" i="1" s="1"/>
  <c r="BQ1271" i="1" s="1"/>
  <c r="BW1271" i="1" s="1"/>
  <c r="CM1271" i="1" s="1"/>
  <c r="CO1271" i="1" s="1"/>
  <c r="N797" i="1"/>
  <c r="Z797" i="1" s="1"/>
  <c r="AF797" i="1" s="1"/>
  <c r="AX797" i="1" s="1"/>
  <c r="BB797" i="1" s="1"/>
  <c r="BP797" i="1" s="1"/>
  <c r="BV797" i="1" s="1"/>
  <c r="CJ797" i="1" s="1"/>
  <c r="CL797" i="1" s="1"/>
  <c r="H781" i="1"/>
  <c r="M204" i="1"/>
  <c r="Y204" i="1" s="1"/>
  <c r="AE204" i="1" s="1"/>
  <c r="AW204" i="1" s="1"/>
  <c r="BA204" i="1" s="1"/>
  <c r="BO204" i="1" s="1"/>
  <c r="BU204" i="1" s="1"/>
  <c r="CG204" i="1" s="1"/>
  <c r="CI204" i="1" s="1"/>
  <c r="G203" i="1"/>
  <c r="O2661" i="1"/>
  <c r="AA2661" i="1" s="1"/>
  <c r="AG2661" i="1" s="1"/>
  <c r="AY2661" i="1" s="1"/>
  <c r="BC2661" i="1" s="1"/>
  <c r="BQ2661" i="1" s="1"/>
  <c r="BW2661" i="1" s="1"/>
  <c r="CM2661" i="1" s="1"/>
  <c r="CO2661" i="1" s="1"/>
  <c r="I2660" i="1"/>
  <c r="O2660" i="1" s="1"/>
  <c r="AA2660" i="1" s="1"/>
  <c r="AG2660" i="1" s="1"/>
  <c r="AY2660" i="1" s="1"/>
  <c r="BC2660" i="1" s="1"/>
  <c r="BQ2660" i="1" s="1"/>
  <c r="BW2660" i="1" s="1"/>
  <c r="CM2660" i="1" s="1"/>
  <c r="CO2660" i="1" s="1"/>
  <c r="N1626" i="1"/>
  <c r="Z1626" i="1" s="1"/>
  <c r="AF1626" i="1" s="1"/>
  <c r="AX1626" i="1" s="1"/>
  <c r="BB1626" i="1" s="1"/>
  <c r="BP1626" i="1" s="1"/>
  <c r="BV1626" i="1" s="1"/>
  <c r="CJ1626" i="1" s="1"/>
  <c r="CL1626" i="1" s="1"/>
  <c r="H1625" i="1"/>
  <c r="N1625" i="1" s="1"/>
  <c r="Z1625" i="1" s="1"/>
  <c r="AF1625" i="1" s="1"/>
  <c r="AX1625" i="1" s="1"/>
  <c r="BB1625" i="1" s="1"/>
  <c r="BP1625" i="1" s="1"/>
  <c r="BV1625" i="1" s="1"/>
  <c r="CJ1625" i="1" s="1"/>
  <c r="CL1625" i="1" s="1"/>
  <c r="M1042" i="1"/>
  <c r="Y1042" i="1" s="1"/>
  <c r="AE1042" i="1" s="1"/>
  <c r="AW1042" i="1" s="1"/>
  <c r="BA1042" i="1" s="1"/>
  <c r="BO1042" i="1" s="1"/>
  <c r="BU1042" i="1" s="1"/>
  <c r="CG1042" i="1" s="1"/>
  <c r="CI1042" i="1" s="1"/>
  <c r="G1041" i="1"/>
  <c r="M1041" i="1" s="1"/>
  <c r="Y1041" i="1" s="1"/>
  <c r="AE1041" i="1" s="1"/>
  <c r="AW1041" i="1" s="1"/>
  <c r="BA1041" i="1" s="1"/>
  <c r="BO1041" i="1" s="1"/>
  <c r="BU1041" i="1" s="1"/>
  <c r="CG1041" i="1" s="1"/>
  <c r="CI1041" i="1" s="1"/>
  <c r="O1136" i="1"/>
  <c r="AA1136" i="1" s="1"/>
  <c r="AG1136" i="1" s="1"/>
  <c r="AY1136" i="1" s="1"/>
  <c r="BC1136" i="1" s="1"/>
  <c r="BQ1136" i="1" s="1"/>
  <c r="BW1136" i="1" s="1"/>
  <c r="CM1136" i="1" s="1"/>
  <c r="CO1136" i="1" s="1"/>
  <c r="I1135" i="1"/>
  <c r="O1135" i="1" s="1"/>
  <c r="AA1135" i="1" s="1"/>
  <c r="AG1135" i="1" s="1"/>
  <c r="AY1135" i="1" s="1"/>
  <c r="BC1135" i="1" s="1"/>
  <c r="BQ1135" i="1" s="1"/>
  <c r="BW1135" i="1" s="1"/>
  <c r="CM1135" i="1" s="1"/>
  <c r="CO1135" i="1" s="1"/>
  <c r="M1146" i="1"/>
  <c r="Y1146" i="1" s="1"/>
  <c r="AE1146" i="1" s="1"/>
  <c r="AW1146" i="1" s="1"/>
  <c r="BA1146" i="1" s="1"/>
  <c r="BO1146" i="1" s="1"/>
  <c r="BU1146" i="1" s="1"/>
  <c r="CG1146" i="1" s="1"/>
  <c r="CI1146" i="1" s="1"/>
  <c r="G1145" i="1"/>
  <c r="M1145" i="1" s="1"/>
  <c r="Y1145" i="1" s="1"/>
  <c r="AE1145" i="1" s="1"/>
  <c r="AW1145" i="1" s="1"/>
  <c r="BA1145" i="1" s="1"/>
  <c r="BO1145" i="1" s="1"/>
  <c r="BU1145" i="1" s="1"/>
  <c r="CG1145" i="1" s="1"/>
  <c r="CI1145" i="1" s="1"/>
  <c r="O1784" i="1"/>
  <c r="AA1784" i="1" s="1"/>
  <c r="AG1784" i="1" s="1"/>
  <c r="AY1784" i="1" s="1"/>
  <c r="BC1784" i="1" s="1"/>
  <c r="BQ1784" i="1" s="1"/>
  <c r="BW1784" i="1" s="1"/>
  <c r="CM1784" i="1" s="1"/>
  <c r="CO1784" i="1" s="1"/>
  <c r="I1783" i="1"/>
  <c r="O1238" i="1"/>
  <c r="AA1238" i="1" s="1"/>
  <c r="AG1238" i="1" s="1"/>
  <c r="AY1238" i="1" s="1"/>
  <c r="BC1238" i="1" s="1"/>
  <c r="BQ1238" i="1" s="1"/>
  <c r="BW1238" i="1" s="1"/>
  <c r="CM1238" i="1" s="1"/>
  <c r="CO1238" i="1" s="1"/>
  <c r="I1231" i="1"/>
  <c r="O1231" i="1" s="1"/>
  <c r="P115" i="1"/>
  <c r="Y116" i="1"/>
  <c r="AE116" i="1" s="1"/>
  <c r="AW116" i="1" s="1"/>
  <c r="BA116" i="1" s="1"/>
  <c r="BO116" i="1" s="1"/>
  <c r="BU116" i="1" s="1"/>
  <c r="CG116" i="1" s="1"/>
  <c r="G1863" i="1"/>
  <c r="M1863" i="1" s="1"/>
  <c r="Y1863" i="1" s="1"/>
  <c r="AE1863" i="1" s="1"/>
  <c r="AW1863" i="1" s="1"/>
  <c r="BA1863" i="1" s="1"/>
  <c r="BO1863" i="1" s="1"/>
  <c r="BU1863" i="1" s="1"/>
  <c r="CG1863" i="1" s="1"/>
  <c r="CI1863" i="1" s="1"/>
  <c r="M616" i="1"/>
  <c r="Y616" i="1" s="1"/>
  <c r="AE616" i="1" s="1"/>
  <c r="AW616" i="1" s="1"/>
  <c r="BA616" i="1" s="1"/>
  <c r="BO616" i="1" s="1"/>
  <c r="BU616" i="1" s="1"/>
  <c r="CG616" i="1" s="1"/>
  <c r="CI616" i="1" s="1"/>
  <c r="G603" i="1"/>
  <c r="L1300" i="1"/>
  <c r="M2256" i="1"/>
  <c r="Y2256" i="1" s="1"/>
  <c r="AE2256" i="1" s="1"/>
  <c r="AW2256" i="1" s="1"/>
  <c r="BA2256" i="1" s="1"/>
  <c r="BO2256" i="1" s="1"/>
  <c r="BU2256" i="1" s="1"/>
  <c r="CG2256" i="1" s="1"/>
  <c r="CI2256" i="1" s="1"/>
  <c r="G2255" i="1"/>
  <c r="M2255" i="1" s="1"/>
  <c r="Y2255" i="1" s="1"/>
  <c r="AE2255" i="1" s="1"/>
  <c r="AW2255" i="1" s="1"/>
  <c r="BA2255" i="1" s="1"/>
  <c r="BO2255" i="1" s="1"/>
  <c r="BU2255" i="1" s="1"/>
  <c r="CG2255" i="1" s="1"/>
  <c r="CI2255" i="1" s="1"/>
  <c r="O764" i="1"/>
  <c r="AA764" i="1" s="1"/>
  <c r="AG764" i="1" s="1"/>
  <c r="AY764" i="1" s="1"/>
  <c r="BC764" i="1" s="1"/>
  <c r="BQ764" i="1" s="1"/>
  <c r="BW764" i="1" s="1"/>
  <c r="CM764" i="1" s="1"/>
  <c r="CO764" i="1" s="1"/>
  <c r="I763" i="1"/>
  <c r="O763" i="1" s="1"/>
  <c r="AA763" i="1" s="1"/>
  <c r="AG763" i="1" s="1"/>
  <c r="AY763" i="1" s="1"/>
  <c r="BC763" i="1" s="1"/>
  <c r="BQ763" i="1" s="1"/>
  <c r="BW763" i="1" s="1"/>
  <c r="CM763" i="1" s="1"/>
  <c r="CO763" i="1" s="1"/>
  <c r="M1294" i="1"/>
  <c r="Y1294" i="1" s="1"/>
  <c r="AE1294" i="1" s="1"/>
  <c r="AW1294" i="1" s="1"/>
  <c r="BA1294" i="1" s="1"/>
  <c r="BO1294" i="1" s="1"/>
  <c r="BU1294" i="1" s="1"/>
  <c r="CG1294" i="1" s="1"/>
  <c r="CI1294" i="1" s="1"/>
  <c r="G1293" i="1"/>
  <c r="M1293" i="1" s="1"/>
  <c r="Y1293" i="1" s="1"/>
  <c r="AE1293" i="1" s="1"/>
  <c r="AW1293" i="1" s="1"/>
  <c r="BA1293" i="1" s="1"/>
  <c r="BO1293" i="1" s="1"/>
  <c r="BU1293" i="1" s="1"/>
  <c r="CG1293" i="1" s="1"/>
  <c r="CI1293" i="1" s="1"/>
  <c r="M2570" i="1"/>
  <c r="Y2570" i="1" s="1"/>
  <c r="AE2570" i="1" s="1"/>
  <c r="AW2570" i="1" s="1"/>
  <c r="BA2570" i="1" s="1"/>
  <c r="BO2570" i="1" s="1"/>
  <c r="BU2570" i="1" s="1"/>
  <c r="CG2570" i="1" s="1"/>
  <c r="CI2570" i="1" s="1"/>
  <c r="M1433" i="1"/>
  <c r="Y1433" i="1" s="1"/>
  <c r="AE1433" i="1" s="1"/>
  <c r="AW1433" i="1" s="1"/>
  <c r="BA1433" i="1" s="1"/>
  <c r="BO1433" i="1" s="1"/>
  <c r="BU1433" i="1" s="1"/>
  <c r="CG1433" i="1" s="1"/>
  <c r="CI1433" i="1" s="1"/>
  <c r="G1432" i="1"/>
  <c r="M1432" i="1" s="1"/>
  <c r="Y1432" i="1" s="1"/>
  <c r="AE1432" i="1" s="1"/>
  <c r="AW1432" i="1" s="1"/>
  <c r="BA1432" i="1" s="1"/>
  <c r="BO1432" i="1" s="1"/>
  <c r="BU1432" i="1" s="1"/>
  <c r="CG1432" i="1" s="1"/>
  <c r="CI1432" i="1" s="1"/>
  <c r="M372" i="1"/>
  <c r="Y372" i="1" s="1"/>
  <c r="AE372" i="1" s="1"/>
  <c r="AW372" i="1" s="1"/>
  <c r="BA372" i="1" s="1"/>
  <c r="BO372" i="1" s="1"/>
  <c r="BU372" i="1" s="1"/>
  <c r="CG372" i="1" s="1"/>
  <c r="CI372" i="1" s="1"/>
  <c r="O1508" i="1"/>
  <c r="AA1508" i="1" s="1"/>
  <c r="AG1508" i="1" s="1"/>
  <c r="AY1508" i="1" s="1"/>
  <c r="BC1508" i="1" s="1"/>
  <c r="BQ1508" i="1" s="1"/>
  <c r="BW1508" i="1" s="1"/>
  <c r="CM1508" i="1" s="1"/>
  <c r="CO1508" i="1" s="1"/>
  <c r="I1490" i="1"/>
  <c r="O1490" i="1" s="1"/>
  <c r="AA1490" i="1" s="1"/>
  <c r="AG1490" i="1" s="1"/>
  <c r="AY1490" i="1" s="1"/>
  <c r="BC1490" i="1" s="1"/>
  <c r="BQ1490" i="1" s="1"/>
  <c r="BW1490" i="1" s="1"/>
  <c r="CM1490" i="1" s="1"/>
  <c r="CO1490" i="1" s="1"/>
  <c r="J2769" i="1"/>
  <c r="M2769" i="1" s="1"/>
  <c r="Y2769" i="1" s="1"/>
  <c r="AE2769" i="1" s="1"/>
  <c r="AW2769" i="1" s="1"/>
  <c r="BA2769" i="1" s="1"/>
  <c r="BO2769" i="1" s="1"/>
  <c r="BU2769" i="1" s="1"/>
  <c r="CG2769" i="1" s="1"/>
  <c r="CI2769" i="1" s="1"/>
  <c r="M2770" i="1"/>
  <c r="Y2770" i="1" s="1"/>
  <c r="AE2770" i="1" s="1"/>
  <c r="AW2770" i="1" s="1"/>
  <c r="BA2770" i="1" s="1"/>
  <c r="BO2770" i="1" s="1"/>
  <c r="BU2770" i="1" s="1"/>
  <c r="CG2770" i="1" s="1"/>
  <c r="CI2770" i="1" s="1"/>
  <c r="M1611" i="1"/>
  <c r="Y1611" i="1" s="1"/>
  <c r="AE1611" i="1" s="1"/>
  <c r="AW1611" i="1" s="1"/>
  <c r="BA1611" i="1" s="1"/>
  <c r="BO1611" i="1" s="1"/>
  <c r="BU1611" i="1" s="1"/>
  <c r="CG1611" i="1" s="1"/>
  <c r="CI1611" i="1" s="1"/>
  <c r="G1610" i="1"/>
  <c r="M1610" i="1" s="1"/>
  <c r="Y1610" i="1" s="1"/>
  <c r="AE1610" i="1" s="1"/>
  <c r="AW1610" i="1" s="1"/>
  <c r="BA1610" i="1" s="1"/>
  <c r="BO1610" i="1" s="1"/>
  <c r="BU1610" i="1" s="1"/>
  <c r="CG1610" i="1" s="1"/>
  <c r="CI1610" i="1" s="1"/>
  <c r="N347" i="1"/>
  <c r="Z347" i="1" s="1"/>
  <c r="AF347" i="1" s="1"/>
  <c r="AX347" i="1" s="1"/>
  <c r="BB347" i="1" s="1"/>
  <c r="BP347" i="1" s="1"/>
  <c r="BV347" i="1" s="1"/>
  <c r="CJ347" i="1" s="1"/>
  <c r="CL347" i="1" s="1"/>
  <c r="H346" i="1"/>
  <c r="N346" i="1" s="1"/>
  <c r="Z346" i="1" s="1"/>
  <c r="AF346" i="1" s="1"/>
  <c r="AX346" i="1" s="1"/>
  <c r="BB346" i="1" s="1"/>
  <c r="BP346" i="1" s="1"/>
  <c r="BV346" i="1" s="1"/>
  <c r="CJ346" i="1" s="1"/>
  <c r="CL346" i="1" s="1"/>
  <c r="N2313" i="1"/>
  <c r="Z2313" i="1" s="1"/>
  <c r="AF2313" i="1" s="1"/>
  <c r="AX2313" i="1" s="1"/>
  <c r="BB2313" i="1" s="1"/>
  <c r="BP2313" i="1" s="1"/>
  <c r="BV2313" i="1" s="1"/>
  <c r="CJ2313" i="1" s="1"/>
  <c r="CL2313" i="1" s="1"/>
  <c r="H2312" i="1"/>
  <c r="N2312" i="1" s="1"/>
  <c r="Z2312" i="1" s="1"/>
  <c r="AF2312" i="1" s="1"/>
  <c r="AX2312" i="1" s="1"/>
  <c r="BB2312" i="1" s="1"/>
  <c r="BP2312" i="1" s="1"/>
  <c r="BV2312" i="1" s="1"/>
  <c r="CJ2312" i="1" s="1"/>
  <c r="CL2312" i="1" s="1"/>
  <c r="I2703" i="1"/>
  <c r="O2704" i="1"/>
  <c r="AA2704" i="1" s="1"/>
  <c r="AG2704" i="1" s="1"/>
  <c r="AY2704" i="1" s="1"/>
  <c r="BC2704" i="1" s="1"/>
  <c r="BQ2704" i="1" s="1"/>
  <c r="BW2704" i="1" s="1"/>
  <c r="CM2704" i="1" s="1"/>
  <c r="CO2704" i="1" s="1"/>
  <c r="O145" i="1"/>
  <c r="AA145" i="1" s="1"/>
  <c r="AG145" i="1" s="1"/>
  <c r="AY145" i="1" s="1"/>
  <c r="BC145" i="1" s="1"/>
  <c r="BQ145" i="1" s="1"/>
  <c r="BW145" i="1" s="1"/>
  <c r="CM145" i="1" s="1"/>
  <c r="CO145" i="1" s="1"/>
  <c r="I129" i="1"/>
  <c r="O129" i="1" s="1"/>
  <c r="AA129" i="1" s="1"/>
  <c r="AG129" i="1" s="1"/>
  <c r="AY129" i="1" s="1"/>
  <c r="BC129" i="1" s="1"/>
  <c r="BQ129" i="1" s="1"/>
  <c r="BW129" i="1" s="1"/>
  <c r="CM129" i="1" s="1"/>
  <c r="CO129" i="1" s="1"/>
  <c r="O1187" i="1"/>
  <c r="AA1187" i="1" s="1"/>
  <c r="AG1187" i="1" s="1"/>
  <c r="AY1187" i="1" s="1"/>
  <c r="BC1187" i="1" s="1"/>
  <c r="BQ1187" i="1" s="1"/>
  <c r="BW1187" i="1" s="1"/>
  <c r="CM1187" i="1" s="1"/>
  <c r="CO1187" i="1" s="1"/>
  <c r="I1186" i="1"/>
  <c r="O1186" i="1" s="1"/>
  <c r="AA1186" i="1" s="1"/>
  <c r="AG1186" i="1" s="1"/>
  <c r="AY1186" i="1" s="1"/>
  <c r="BC1186" i="1" s="1"/>
  <c r="BQ1186" i="1" s="1"/>
  <c r="BW1186" i="1" s="1"/>
  <c r="CM1186" i="1" s="1"/>
  <c r="CO1186" i="1" s="1"/>
  <c r="O1981" i="1"/>
  <c r="AA1981" i="1" s="1"/>
  <c r="AG1981" i="1" s="1"/>
  <c r="AY1981" i="1" s="1"/>
  <c r="BC1981" i="1" s="1"/>
  <c r="BQ1981" i="1" s="1"/>
  <c r="BW1981" i="1" s="1"/>
  <c r="CM1981" i="1" s="1"/>
  <c r="CO1981" i="1" s="1"/>
  <c r="I1980" i="1"/>
  <c r="O1980" i="1" s="1"/>
  <c r="AA1980" i="1" s="1"/>
  <c r="AG1980" i="1" s="1"/>
  <c r="AY1980" i="1" s="1"/>
  <c r="BC1980" i="1" s="1"/>
  <c r="BQ1980" i="1" s="1"/>
  <c r="BW1980" i="1" s="1"/>
  <c r="CM1980" i="1" s="1"/>
  <c r="CO1980" i="1" s="1"/>
  <c r="G17" i="1"/>
  <c r="M18" i="1"/>
  <c r="Y18" i="1" s="1"/>
  <c r="AE18" i="1" s="1"/>
  <c r="AW18" i="1" s="1"/>
  <c r="BA18" i="1" s="1"/>
  <c r="BO18" i="1" s="1"/>
  <c r="BU18" i="1" s="1"/>
  <c r="CG18" i="1" s="1"/>
  <c r="CI18" i="1" s="1"/>
  <c r="O192" i="1"/>
  <c r="AA192" i="1" s="1"/>
  <c r="AG192" i="1" s="1"/>
  <c r="AY192" i="1" s="1"/>
  <c r="BC192" i="1" s="1"/>
  <c r="BQ192" i="1" s="1"/>
  <c r="BW192" i="1" s="1"/>
  <c r="CM192" i="1" s="1"/>
  <c r="CO192" i="1" s="1"/>
  <c r="Y1232" i="1"/>
  <c r="AE1232" i="1" s="1"/>
  <c r="AW1232" i="1" s="1"/>
  <c r="BA1232" i="1" s="1"/>
  <c r="BO1232" i="1" s="1"/>
  <c r="BU1232" i="1" s="1"/>
  <c r="CG1232" i="1" s="1"/>
  <c r="CI1232" i="1" s="1"/>
  <c r="P1231" i="1"/>
  <c r="P1152" i="1" s="1"/>
  <c r="N665" i="1"/>
  <c r="Z665" i="1" s="1"/>
  <c r="AF665" i="1" s="1"/>
  <c r="AX665" i="1" s="1"/>
  <c r="BB665" i="1" s="1"/>
  <c r="BP665" i="1" s="1"/>
  <c r="BV665" i="1" s="1"/>
  <c r="CJ665" i="1" s="1"/>
  <c r="CL665" i="1" s="1"/>
  <c r="H653" i="1"/>
  <c r="N653" i="1" s="1"/>
  <c r="Z653" i="1" s="1"/>
  <c r="AF653" i="1" s="1"/>
  <c r="AX653" i="1" s="1"/>
  <c r="BB653" i="1" s="1"/>
  <c r="BP653" i="1" s="1"/>
  <c r="BV653" i="1" s="1"/>
  <c r="CJ653" i="1" s="1"/>
  <c r="CL653" i="1" s="1"/>
  <c r="N580" i="1"/>
  <c r="Z580" i="1" s="1"/>
  <c r="AF580" i="1" s="1"/>
  <c r="AX580" i="1" s="1"/>
  <c r="BB580" i="1" s="1"/>
  <c r="BP580" i="1" s="1"/>
  <c r="BV580" i="1" s="1"/>
  <c r="CJ580" i="1" s="1"/>
  <c r="CL580" i="1" s="1"/>
  <c r="H573" i="1"/>
  <c r="N573" i="1" s="1"/>
  <c r="Z573" i="1" s="1"/>
  <c r="AF573" i="1" s="1"/>
  <c r="AX573" i="1" s="1"/>
  <c r="BB573" i="1" s="1"/>
  <c r="BP573" i="1" s="1"/>
  <c r="BV573" i="1" s="1"/>
  <c r="AA948" i="1"/>
  <c r="AG948" i="1" s="1"/>
  <c r="AY948" i="1" s="1"/>
  <c r="BC948" i="1" s="1"/>
  <c r="BQ948" i="1" s="1"/>
  <c r="BW948" i="1" s="1"/>
  <c r="CM948" i="1" s="1"/>
  <c r="CO948" i="1" s="1"/>
  <c r="V947" i="1"/>
  <c r="V871" i="1" s="1"/>
  <c r="N1011" i="1"/>
  <c r="Z1011" i="1" s="1"/>
  <c r="AF1011" i="1" s="1"/>
  <c r="AX1011" i="1" s="1"/>
  <c r="BB1011" i="1" s="1"/>
  <c r="BP1011" i="1" s="1"/>
  <c r="BV1011" i="1" s="1"/>
  <c r="CJ1011" i="1" s="1"/>
  <c r="CL1011" i="1" s="1"/>
  <c r="N1698" i="1"/>
  <c r="Z1698" i="1" s="1"/>
  <c r="AF1698" i="1" s="1"/>
  <c r="AX1698" i="1" s="1"/>
  <c r="BB1698" i="1" s="1"/>
  <c r="BP1698" i="1" s="1"/>
  <c r="BV1698" i="1" s="1"/>
  <c r="CJ1698" i="1" s="1"/>
  <c r="CL1698" i="1" s="1"/>
  <c r="H1697" i="1"/>
  <c r="N1697" i="1" s="1"/>
  <c r="Z1697" i="1" s="1"/>
  <c r="AF1697" i="1" s="1"/>
  <c r="AX1697" i="1" s="1"/>
  <c r="BB1697" i="1" s="1"/>
  <c r="BP1697" i="1" s="1"/>
  <c r="BV1697" i="1" s="1"/>
  <c r="CJ1697" i="1" s="1"/>
  <c r="CL1697" i="1" s="1"/>
  <c r="N603" i="1"/>
  <c r="Z603" i="1" s="1"/>
  <c r="AF603" i="1" s="1"/>
  <c r="AX603" i="1" s="1"/>
  <c r="BB603" i="1" s="1"/>
  <c r="BP603" i="1" s="1"/>
  <c r="BV603" i="1" s="1"/>
  <c r="CJ603" i="1" s="1"/>
  <c r="CL603" i="1" s="1"/>
  <c r="O603" i="1"/>
  <c r="AA603" i="1" s="1"/>
  <c r="AG603" i="1" s="1"/>
  <c r="AY603" i="1" s="1"/>
  <c r="BC603" i="1" s="1"/>
  <c r="BQ603" i="1" s="1"/>
  <c r="BW603" i="1" s="1"/>
  <c r="CM603" i="1" s="1"/>
  <c r="CO603" i="1" s="1"/>
  <c r="N1824" i="1"/>
  <c r="Z1824" i="1" s="1"/>
  <c r="AF1824" i="1" s="1"/>
  <c r="AX1824" i="1" s="1"/>
  <c r="BB1824" i="1" s="1"/>
  <c r="BP1824" i="1" s="1"/>
  <c r="BV1824" i="1" s="1"/>
  <c r="CJ1824" i="1" s="1"/>
  <c r="CL1824" i="1" s="1"/>
  <c r="H1823" i="1"/>
  <c r="N1823" i="1" s="1"/>
  <c r="Z1823" i="1" s="1"/>
  <c r="AF1823" i="1" s="1"/>
  <c r="AX1823" i="1" s="1"/>
  <c r="BB1823" i="1" s="1"/>
  <c r="BP1823" i="1" s="1"/>
  <c r="BV1823" i="1" s="1"/>
  <c r="CJ1823" i="1" s="1"/>
  <c r="CL1823" i="1" s="1"/>
  <c r="M1792" i="1"/>
  <c r="Y1792" i="1" s="1"/>
  <c r="AE1792" i="1" s="1"/>
  <c r="AW1792" i="1" s="1"/>
  <c r="BA1792" i="1" s="1"/>
  <c r="BO1792" i="1" s="1"/>
  <c r="BU1792" i="1" s="1"/>
  <c r="CG1792" i="1" s="1"/>
  <c r="CI1792" i="1" s="1"/>
  <c r="G1791" i="1"/>
  <c r="O17" i="1"/>
  <c r="AA17" i="1" s="1"/>
  <c r="AG17" i="1" s="1"/>
  <c r="AY17" i="1" s="1"/>
  <c r="BC17" i="1" s="1"/>
  <c r="BQ17" i="1" s="1"/>
  <c r="BW17" i="1" s="1"/>
  <c r="CM17" i="1" s="1"/>
  <c r="CO17" i="1" s="1"/>
  <c r="N729" i="1"/>
  <c r="Z729" i="1" s="1"/>
  <c r="AF729" i="1" s="1"/>
  <c r="AX729" i="1" s="1"/>
  <c r="BB729" i="1" s="1"/>
  <c r="BP729" i="1" s="1"/>
  <c r="BV729" i="1" s="1"/>
  <c r="CJ729" i="1" s="1"/>
  <c r="CL729" i="1" s="1"/>
  <c r="K728" i="1"/>
  <c r="K2789" i="1" s="1"/>
  <c r="M978" i="1"/>
  <c r="Y978" i="1" s="1"/>
  <c r="AE978" i="1" s="1"/>
  <c r="AW978" i="1" s="1"/>
  <c r="BA978" i="1" s="1"/>
  <c r="BO978" i="1" s="1"/>
  <c r="BU978" i="1" s="1"/>
  <c r="CG978" i="1" s="1"/>
  <c r="CI978" i="1" s="1"/>
  <c r="G977" i="1"/>
  <c r="M977" i="1" s="1"/>
  <c r="Y977" i="1" s="1"/>
  <c r="AE977" i="1" s="1"/>
  <c r="AW977" i="1" s="1"/>
  <c r="BA977" i="1" s="1"/>
  <c r="BO977" i="1" s="1"/>
  <c r="BU977" i="1" s="1"/>
  <c r="CG977" i="1" s="1"/>
  <c r="CI977" i="1" s="1"/>
  <c r="O1411" i="1"/>
  <c r="AA1411" i="1" s="1"/>
  <c r="AG1411" i="1" s="1"/>
  <c r="AY1411" i="1" s="1"/>
  <c r="BC1411" i="1" s="1"/>
  <c r="BQ1411" i="1" s="1"/>
  <c r="BW1411" i="1" s="1"/>
  <c r="CM1411" i="1" s="1"/>
  <c r="CO1411" i="1" s="1"/>
  <c r="I1410" i="1"/>
  <c r="O1410" i="1" s="1"/>
  <c r="AA1410" i="1" s="1"/>
  <c r="AG1410" i="1" s="1"/>
  <c r="AY1410" i="1" s="1"/>
  <c r="BC1410" i="1" s="1"/>
  <c r="BQ1410" i="1" s="1"/>
  <c r="BW1410" i="1" s="1"/>
  <c r="CM1410" i="1" s="1"/>
  <c r="CO1410" i="1" s="1"/>
  <c r="M1453" i="1"/>
  <c r="Y1453" i="1" s="1"/>
  <c r="AE1453" i="1" s="1"/>
  <c r="AW1453" i="1" s="1"/>
  <c r="BA1453" i="1" s="1"/>
  <c r="BO1453" i="1" s="1"/>
  <c r="BU1453" i="1" s="1"/>
  <c r="CG1453" i="1" s="1"/>
  <c r="CI1453" i="1" s="1"/>
  <c r="G1440" i="1"/>
  <c r="O338" i="1"/>
  <c r="AA338" i="1" s="1"/>
  <c r="AG338" i="1" s="1"/>
  <c r="AY338" i="1" s="1"/>
  <c r="BC338" i="1" s="1"/>
  <c r="BQ338" i="1" s="1"/>
  <c r="BW338" i="1" s="1"/>
  <c r="CM338" i="1" s="1"/>
  <c r="CO338" i="1" s="1"/>
  <c r="I337" i="1"/>
  <c r="O337" i="1" s="1"/>
  <c r="AA337" i="1" s="1"/>
  <c r="AG337" i="1" s="1"/>
  <c r="AY337" i="1" s="1"/>
  <c r="BC337" i="1" s="1"/>
  <c r="BQ337" i="1" s="1"/>
  <c r="BW337" i="1" s="1"/>
  <c r="CM337" i="1" s="1"/>
  <c r="CO337" i="1" s="1"/>
  <c r="G1581" i="1"/>
  <c r="M1594" i="1"/>
  <c r="Y1594" i="1" s="1"/>
  <c r="AE1594" i="1" s="1"/>
  <c r="AW1594" i="1" s="1"/>
  <c r="BA1594" i="1" s="1"/>
  <c r="BO1594" i="1" s="1"/>
  <c r="BU1594" i="1" s="1"/>
  <c r="CG1594" i="1" s="1"/>
  <c r="CI1594" i="1" s="1"/>
  <c r="N186" i="1"/>
  <c r="Z186" i="1" s="1"/>
  <c r="AF186" i="1" s="1"/>
  <c r="AX186" i="1" s="1"/>
  <c r="BB186" i="1" s="1"/>
  <c r="BP186" i="1" s="1"/>
  <c r="BV186" i="1" s="1"/>
  <c r="CJ186" i="1" s="1"/>
  <c r="CL186" i="1" s="1"/>
  <c r="H185" i="1"/>
  <c r="N2771" i="1"/>
  <c r="Z2771" i="1" s="1"/>
  <c r="AF2771" i="1" s="1"/>
  <c r="AX2771" i="1" s="1"/>
  <c r="BB2771" i="1" s="1"/>
  <c r="BP2771" i="1" s="1"/>
  <c r="BV2771" i="1" s="1"/>
  <c r="CJ2771" i="1" s="1"/>
  <c r="CL2771" i="1" s="1"/>
  <c r="H2770" i="1"/>
  <c r="CD344" i="1"/>
  <c r="N2554" i="1"/>
  <c r="Z2554" i="1" s="1"/>
  <c r="AF2554" i="1" s="1"/>
  <c r="AX2554" i="1" s="1"/>
  <c r="BB2554" i="1" s="1"/>
  <c r="BP2554" i="1" s="1"/>
  <c r="BV2554" i="1" s="1"/>
  <c r="CJ2554" i="1" s="1"/>
  <c r="CL2554" i="1" s="1"/>
  <c r="H2553" i="1"/>
  <c r="N1380" i="1"/>
  <c r="Z1380" i="1" s="1"/>
  <c r="AF1380" i="1" s="1"/>
  <c r="AX1380" i="1" s="1"/>
  <c r="BB1380" i="1" s="1"/>
  <c r="BP1380" i="1" s="1"/>
  <c r="BV1380" i="1" s="1"/>
  <c r="CJ1380" i="1" s="1"/>
  <c r="CL1380" i="1" s="1"/>
  <c r="H1373" i="1"/>
  <c r="N1373" i="1" s="1"/>
  <c r="Z1373" i="1" s="1"/>
  <c r="AF1373" i="1" s="1"/>
  <c r="AX1373" i="1" s="1"/>
  <c r="BB1373" i="1" s="1"/>
  <c r="BP1373" i="1" s="1"/>
  <c r="BV1373" i="1" s="1"/>
  <c r="CJ1373" i="1" s="1"/>
  <c r="CL1373" i="1" s="1"/>
  <c r="Y1374" i="1"/>
  <c r="AE1374" i="1" s="1"/>
  <c r="AW1374" i="1" s="1"/>
  <c r="BA1374" i="1" s="1"/>
  <c r="BO1374" i="1" s="1"/>
  <c r="BU1374" i="1" s="1"/>
  <c r="CG1374" i="1" s="1"/>
  <c r="CI1374" i="1" s="1"/>
  <c r="P1373" i="1"/>
  <c r="P1300" i="1" s="1"/>
  <c r="G2329" i="1"/>
  <c r="N1783" i="1"/>
  <c r="Z1783" i="1" s="1"/>
  <c r="AF1783" i="1" s="1"/>
  <c r="AX1783" i="1" s="1"/>
  <c r="BB1783" i="1" s="1"/>
  <c r="BP1783" i="1" s="1"/>
  <c r="BV1783" i="1" s="1"/>
  <c r="CJ1783" i="1" s="1"/>
  <c r="CL1783" i="1" s="1"/>
  <c r="O1864" i="1"/>
  <c r="AA1864" i="1" s="1"/>
  <c r="AG1864" i="1" s="1"/>
  <c r="AY1864" i="1" s="1"/>
  <c r="BC1864" i="1" s="1"/>
  <c r="BQ1864" i="1" s="1"/>
  <c r="BW1864" i="1" s="1"/>
  <c r="CM1864" i="1" s="1"/>
  <c r="CO1864" i="1" s="1"/>
  <c r="I1863" i="1"/>
  <c r="O1863" i="1" s="1"/>
  <c r="AA1863" i="1" s="1"/>
  <c r="AG1863" i="1" s="1"/>
  <c r="AY1863" i="1" s="1"/>
  <c r="BC1863" i="1" s="1"/>
  <c r="BQ1863" i="1" s="1"/>
  <c r="BW1863" i="1" s="1"/>
  <c r="CM1863" i="1" s="1"/>
  <c r="CO1863" i="1" s="1"/>
  <c r="H2396" i="1"/>
  <c r="N2424" i="1"/>
  <c r="Z2424" i="1" s="1"/>
  <c r="AF2424" i="1" s="1"/>
  <c r="AX2424" i="1" s="1"/>
  <c r="BB2424" i="1" s="1"/>
  <c r="BP2424" i="1" s="1"/>
  <c r="BV2424" i="1" s="1"/>
  <c r="CJ2424" i="1" s="1"/>
  <c r="CL2424" i="1" s="1"/>
  <c r="N536" i="1"/>
  <c r="Z536" i="1" s="1"/>
  <c r="AF536" i="1" s="1"/>
  <c r="AX536" i="1" s="1"/>
  <c r="BB536" i="1" s="1"/>
  <c r="BP536" i="1" s="1"/>
  <c r="BV536" i="1" s="1"/>
  <c r="CJ536" i="1" s="1"/>
  <c r="CL536" i="1" s="1"/>
  <c r="H535" i="1"/>
  <c r="N535" i="1" s="1"/>
  <c r="Z535" i="1" s="1"/>
  <c r="AF535" i="1" s="1"/>
  <c r="AX535" i="1" s="1"/>
  <c r="BB535" i="1" s="1"/>
  <c r="BP535" i="1" s="1"/>
  <c r="BV535" i="1" s="1"/>
  <c r="CJ535" i="1" s="1"/>
  <c r="CL535" i="1" s="1"/>
  <c r="G1490" i="1"/>
  <c r="M1490" i="1" s="1"/>
  <c r="Y1490" i="1" s="1"/>
  <c r="AE1490" i="1" s="1"/>
  <c r="AW1490" i="1" s="1"/>
  <c r="BA1490" i="1" s="1"/>
  <c r="BO1490" i="1" s="1"/>
  <c r="BU1490" i="1" s="1"/>
  <c r="CG1490" i="1" s="1"/>
  <c r="CI1490" i="1" s="1"/>
  <c r="O672" i="1"/>
  <c r="AA672" i="1" s="1"/>
  <c r="AG672" i="1" s="1"/>
  <c r="AY672" i="1" s="1"/>
  <c r="BC672" i="1" s="1"/>
  <c r="BQ672" i="1" s="1"/>
  <c r="BW672" i="1" s="1"/>
  <c r="CM672" i="1" s="1"/>
  <c r="CO672" i="1" s="1"/>
  <c r="I671" i="1"/>
  <c r="O671" i="1" s="1"/>
  <c r="AA671" i="1" s="1"/>
  <c r="AG671" i="1" s="1"/>
  <c r="AY671" i="1" s="1"/>
  <c r="BC671" i="1" s="1"/>
  <c r="BQ671" i="1" s="1"/>
  <c r="BW671" i="1" s="1"/>
  <c r="CM671" i="1" s="1"/>
  <c r="CO671" i="1" s="1"/>
  <c r="G2569" i="1" l="1"/>
  <c r="M2569" i="1" s="1"/>
  <c r="Y2569" i="1" s="1"/>
  <c r="AE2569" i="1" s="1"/>
  <c r="AW2569" i="1" s="1"/>
  <c r="BA2569" i="1" s="1"/>
  <c r="BO2569" i="1" s="1"/>
  <c r="BU2569" i="1" s="1"/>
  <c r="CG2569" i="1" s="1"/>
  <c r="CI2569" i="1" s="1"/>
  <c r="G2692" i="1"/>
  <c r="M2692" i="1" s="1"/>
  <c r="Y2692" i="1" s="1"/>
  <c r="AE2692" i="1" s="1"/>
  <c r="AW2692" i="1" s="1"/>
  <c r="BA2692" i="1" s="1"/>
  <c r="BO2692" i="1" s="1"/>
  <c r="BU2692" i="1" s="1"/>
  <c r="CG2692" i="1" s="1"/>
  <c r="CI2692" i="1" s="1"/>
  <c r="M2703" i="1"/>
  <c r="Y2703" i="1" s="1"/>
  <c r="AE2703" i="1" s="1"/>
  <c r="AW2703" i="1" s="1"/>
  <c r="BA2703" i="1" s="1"/>
  <c r="BO2703" i="1" s="1"/>
  <c r="BU2703" i="1" s="1"/>
  <c r="CG2703" i="1" s="1"/>
  <c r="CI2703" i="1" s="1"/>
  <c r="AA1231" i="1"/>
  <c r="AG1231" i="1" s="1"/>
  <c r="AY1231" i="1" s="1"/>
  <c r="BC1231" i="1" s="1"/>
  <c r="BQ1231" i="1" s="1"/>
  <c r="BW1231" i="1" s="1"/>
  <c r="CM1231" i="1" s="1"/>
  <c r="CO1231" i="1" s="1"/>
  <c r="G345" i="1"/>
  <c r="M345" i="1" s="1"/>
  <c r="Y345" i="1" s="1"/>
  <c r="AE345" i="1" s="1"/>
  <c r="AW345" i="1" s="1"/>
  <c r="BA345" i="1" s="1"/>
  <c r="BO345" i="1" s="1"/>
  <c r="BU345" i="1" s="1"/>
  <c r="CG345" i="1" s="1"/>
  <c r="CI345" i="1" s="1"/>
  <c r="H2442" i="1"/>
  <c r="N2442" i="1" s="1"/>
  <c r="Z2442" i="1" s="1"/>
  <c r="AF2442" i="1" s="1"/>
  <c r="AX2442" i="1" s="1"/>
  <c r="BB2442" i="1" s="1"/>
  <c r="BP2442" i="1" s="1"/>
  <c r="BV2442" i="1" s="1"/>
  <c r="CJ2442" i="1" s="1"/>
  <c r="CL2442" i="1" s="1"/>
  <c r="T871" i="1"/>
  <c r="AA1373" i="1"/>
  <c r="AG1373" i="1" s="1"/>
  <c r="AY1373" i="1" s="1"/>
  <c r="BC1373" i="1" s="1"/>
  <c r="BQ1373" i="1" s="1"/>
  <c r="BW1373" i="1" s="1"/>
  <c r="CM1373" i="1" s="1"/>
  <c r="CO1373" i="1" s="1"/>
  <c r="CJ573" i="1"/>
  <c r="CL573" i="1" s="1"/>
  <c r="O573" i="1"/>
  <c r="AA573" i="1" s="1"/>
  <c r="AG573" i="1" s="1"/>
  <c r="AY573" i="1" s="1"/>
  <c r="BC573" i="1" s="1"/>
  <c r="BQ573" i="1" s="1"/>
  <c r="BW573" i="1" s="1"/>
  <c r="CM573" i="1" s="1"/>
  <c r="CO573" i="1" s="1"/>
  <c r="L344" i="1"/>
  <c r="L2789" i="1" s="1"/>
  <c r="CD2789" i="1"/>
  <c r="I184" i="1"/>
  <c r="CJ1908" i="1"/>
  <c r="CL1908" i="1" s="1"/>
  <c r="BX1790" i="1"/>
  <c r="I16" i="1"/>
  <c r="O16" i="1" s="1"/>
  <c r="AA16" i="1" s="1"/>
  <c r="AG16" i="1" s="1"/>
  <c r="AY16" i="1" s="1"/>
  <c r="BC16" i="1" s="1"/>
  <c r="BQ16" i="1" s="1"/>
  <c r="BW16" i="1" s="1"/>
  <c r="CM16" i="1" s="1"/>
  <c r="CO16" i="1" s="1"/>
  <c r="H1677" i="1"/>
  <c r="N1677" i="1" s="1"/>
  <c r="Z1677" i="1" s="1"/>
  <c r="AF1677" i="1" s="1"/>
  <c r="AX1677" i="1" s="1"/>
  <c r="BB1677" i="1" s="1"/>
  <c r="BP1677" i="1" s="1"/>
  <c r="BV1677" i="1" s="1"/>
  <c r="CJ1677" i="1" s="1"/>
  <c r="CL1677" i="1" s="1"/>
  <c r="Y1231" i="1"/>
  <c r="AE1231" i="1" s="1"/>
  <c r="AW1231" i="1" s="1"/>
  <c r="BA1231" i="1" s="1"/>
  <c r="BO1231" i="1" s="1"/>
  <c r="BU1231" i="1" s="1"/>
  <c r="CG1231" i="1" s="1"/>
  <c r="CI1231" i="1" s="1"/>
  <c r="H1010" i="1"/>
  <c r="N1010" i="1" s="1"/>
  <c r="Z1010" i="1" s="1"/>
  <c r="AF1010" i="1" s="1"/>
  <c r="AX1010" i="1" s="1"/>
  <c r="BB1010" i="1" s="1"/>
  <c r="BP1010" i="1" s="1"/>
  <c r="BV1010" i="1" s="1"/>
  <c r="CJ1010" i="1" s="1"/>
  <c r="CL1010" i="1" s="1"/>
  <c r="H202" i="1"/>
  <c r="N202" i="1" s="1"/>
  <c r="Z202" i="1" s="1"/>
  <c r="AF202" i="1" s="1"/>
  <c r="AX202" i="1" s="1"/>
  <c r="BB202" i="1" s="1"/>
  <c r="BP202" i="1" s="1"/>
  <c r="BV202" i="1" s="1"/>
  <c r="CJ202" i="1" s="1"/>
  <c r="CL202" i="1" s="1"/>
  <c r="H2389" i="1"/>
  <c r="N2389" i="1" s="1"/>
  <c r="Z2389" i="1" s="1"/>
  <c r="AF2389" i="1" s="1"/>
  <c r="AX2389" i="1" s="1"/>
  <c r="BB2389" i="1" s="1"/>
  <c r="BP2389" i="1" s="1"/>
  <c r="BV2389" i="1" s="1"/>
  <c r="CJ2389" i="1" s="1"/>
  <c r="CL2389" i="1" s="1"/>
  <c r="N2396" i="1"/>
  <c r="Z2396" i="1" s="1"/>
  <c r="AF2396" i="1" s="1"/>
  <c r="AX2396" i="1" s="1"/>
  <c r="BB2396" i="1" s="1"/>
  <c r="BP2396" i="1" s="1"/>
  <c r="BV2396" i="1" s="1"/>
  <c r="CJ2396" i="1" s="1"/>
  <c r="CL2396" i="1" s="1"/>
  <c r="N185" i="1"/>
  <c r="Z185" i="1" s="1"/>
  <c r="AF185" i="1" s="1"/>
  <c r="AX185" i="1" s="1"/>
  <c r="BB185" i="1" s="1"/>
  <c r="BP185" i="1" s="1"/>
  <c r="BV185" i="1" s="1"/>
  <c r="CJ185" i="1" s="1"/>
  <c r="CL185" i="1" s="1"/>
  <c r="H184" i="1"/>
  <c r="M1791" i="1"/>
  <c r="Y1791" i="1" s="1"/>
  <c r="AE1791" i="1" s="1"/>
  <c r="AW1791" i="1" s="1"/>
  <c r="BA1791" i="1" s="1"/>
  <c r="BO1791" i="1" s="1"/>
  <c r="BU1791" i="1" s="1"/>
  <c r="CG1791" i="1" s="1"/>
  <c r="CI1791" i="1" s="1"/>
  <c r="G1790" i="1"/>
  <c r="M1790" i="1" s="1"/>
  <c r="Y1790" i="1" s="1"/>
  <c r="AE1790" i="1" s="1"/>
  <c r="AW1790" i="1" s="1"/>
  <c r="BA1790" i="1" s="1"/>
  <c r="BO1790" i="1" s="1"/>
  <c r="BU1790" i="1" s="1"/>
  <c r="H1790" i="1"/>
  <c r="N1790" i="1" s="1"/>
  <c r="Z1790" i="1" s="1"/>
  <c r="AF1790" i="1" s="1"/>
  <c r="AX1790" i="1" s="1"/>
  <c r="BB1790" i="1" s="1"/>
  <c r="BP1790" i="1" s="1"/>
  <c r="BV1790" i="1" s="1"/>
  <c r="N1791" i="1"/>
  <c r="Z1791" i="1" s="1"/>
  <c r="AF1791" i="1" s="1"/>
  <c r="AX1791" i="1" s="1"/>
  <c r="BB1791" i="1" s="1"/>
  <c r="BP1791" i="1" s="1"/>
  <c r="BV1791" i="1" s="1"/>
  <c r="CJ1791" i="1" s="1"/>
  <c r="CL1791" i="1" s="1"/>
  <c r="M89" i="1"/>
  <c r="Y89" i="1" s="1"/>
  <c r="AE89" i="1" s="1"/>
  <c r="AW89" i="1" s="1"/>
  <c r="BA89" i="1" s="1"/>
  <c r="BO89" i="1" s="1"/>
  <c r="BU89" i="1" s="1"/>
  <c r="CG89" i="1" s="1"/>
  <c r="CI89" i="1" s="1"/>
  <c r="G88" i="1"/>
  <c r="M88" i="1" s="1"/>
  <c r="Y88" i="1" s="1"/>
  <c r="AE88" i="1" s="1"/>
  <c r="AW88" i="1" s="1"/>
  <c r="BA88" i="1" s="1"/>
  <c r="BO88" i="1" s="1"/>
  <c r="BU88" i="1" s="1"/>
  <c r="CG88" i="1" s="1"/>
  <c r="CI88" i="1" s="1"/>
  <c r="G1995" i="1"/>
  <c r="M1995" i="1" s="1"/>
  <c r="Y1995" i="1" s="1"/>
  <c r="AE1995" i="1" s="1"/>
  <c r="AW1995" i="1" s="1"/>
  <c r="BA1995" i="1" s="1"/>
  <c r="BO1995" i="1" s="1"/>
  <c r="BU1995" i="1" s="1"/>
  <c r="M2007" i="1"/>
  <c r="Y2007" i="1" s="1"/>
  <c r="AE2007" i="1" s="1"/>
  <c r="AW2007" i="1" s="1"/>
  <c r="BA2007" i="1" s="1"/>
  <c r="BO2007" i="1" s="1"/>
  <c r="BU2007" i="1" s="1"/>
  <c r="CG2007" i="1" s="1"/>
  <c r="CI2007" i="1" s="1"/>
  <c r="CG2189" i="1"/>
  <c r="BX1995" i="1"/>
  <c r="N16" i="1"/>
  <c r="Z16" i="1" s="1"/>
  <c r="AF16" i="1" s="1"/>
  <c r="AX16" i="1" s="1"/>
  <c r="BB16" i="1" s="1"/>
  <c r="BP16" i="1" s="1"/>
  <c r="BV16" i="1" s="1"/>
  <c r="CJ16" i="1" s="1"/>
  <c r="CL16" i="1" s="1"/>
  <c r="O1301" i="1"/>
  <c r="AA1301" i="1" s="1"/>
  <c r="AG1301" i="1" s="1"/>
  <c r="AY1301" i="1" s="1"/>
  <c r="BC1301" i="1" s="1"/>
  <c r="BQ1301" i="1" s="1"/>
  <c r="BW1301" i="1" s="1"/>
  <c r="CM1301" i="1" s="1"/>
  <c r="CO1301" i="1" s="1"/>
  <c r="I1300" i="1"/>
  <c r="O1300" i="1" s="1"/>
  <c r="AA1300" i="1" s="1"/>
  <c r="AG1300" i="1" s="1"/>
  <c r="AY1300" i="1" s="1"/>
  <c r="BC1300" i="1" s="1"/>
  <c r="BQ1300" i="1" s="1"/>
  <c r="BW1300" i="1" s="1"/>
  <c r="CM1300" i="1" s="1"/>
  <c r="CO1300" i="1" s="1"/>
  <c r="M1726" i="1"/>
  <c r="Y1726" i="1" s="1"/>
  <c r="AE1726" i="1" s="1"/>
  <c r="AW1726" i="1" s="1"/>
  <c r="BA1726" i="1" s="1"/>
  <c r="BO1726" i="1" s="1"/>
  <c r="BU1726" i="1" s="1"/>
  <c r="CG1726" i="1" s="1"/>
  <c r="CI1726" i="1" s="1"/>
  <c r="G1697" i="1"/>
  <c r="M1697" i="1" s="1"/>
  <c r="Y1697" i="1" s="1"/>
  <c r="AE1697" i="1" s="1"/>
  <c r="AW1697" i="1" s="1"/>
  <c r="BA1697" i="1" s="1"/>
  <c r="BO1697" i="1" s="1"/>
  <c r="BU1697" i="1" s="1"/>
  <c r="CG1697" i="1" s="1"/>
  <c r="CI1697" i="1" s="1"/>
  <c r="N89" i="1"/>
  <c r="Z89" i="1" s="1"/>
  <c r="AF89" i="1" s="1"/>
  <c r="AX89" i="1" s="1"/>
  <c r="BB89" i="1" s="1"/>
  <c r="BP89" i="1" s="1"/>
  <c r="BV89" i="1" s="1"/>
  <c r="CJ89" i="1" s="1"/>
  <c r="CL89" i="1" s="1"/>
  <c r="H88" i="1"/>
  <c r="N88" i="1" s="1"/>
  <c r="Z88" i="1" s="1"/>
  <c r="AF88" i="1" s="1"/>
  <c r="AX88" i="1" s="1"/>
  <c r="BB88" i="1" s="1"/>
  <c r="BP88" i="1" s="1"/>
  <c r="BV88" i="1" s="1"/>
  <c r="CJ88" i="1" s="1"/>
  <c r="CL88" i="1" s="1"/>
  <c r="I728" i="1"/>
  <c r="O728" i="1" s="1"/>
  <c r="AA728" i="1" s="1"/>
  <c r="AG728" i="1" s="1"/>
  <c r="AY728" i="1" s="1"/>
  <c r="BC728" i="1" s="1"/>
  <c r="BQ728" i="1" s="1"/>
  <c r="BW728" i="1" s="1"/>
  <c r="CM728" i="1" s="1"/>
  <c r="CO728" i="1" s="1"/>
  <c r="X102" i="1"/>
  <c r="X2789" i="1" s="1"/>
  <c r="AA115" i="1"/>
  <c r="AG115" i="1" s="1"/>
  <c r="AY115" i="1" s="1"/>
  <c r="BC115" i="1" s="1"/>
  <c r="BQ115" i="1" s="1"/>
  <c r="BW115" i="1" s="1"/>
  <c r="CM115" i="1" s="1"/>
  <c r="N2553" i="1"/>
  <c r="Z2553" i="1" s="1"/>
  <c r="AF2553" i="1" s="1"/>
  <c r="AX2553" i="1" s="1"/>
  <c r="BB2553" i="1" s="1"/>
  <c r="BP2553" i="1" s="1"/>
  <c r="BV2553" i="1" s="1"/>
  <c r="CJ2553" i="1" s="1"/>
  <c r="CL2553" i="1" s="1"/>
  <c r="H2552" i="1"/>
  <c r="N2552" i="1" s="1"/>
  <c r="Z2552" i="1" s="1"/>
  <c r="AF2552" i="1" s="1"/>
  <c r="AX2552" i="1" s="1"/>
  <c r="BB2552" i="1" s="1"/>
  <c r="BP2552" i="1" s="1"/>
  <c r="BV2552" i="1" s="1"/>
  <c r="CJ2552" i="1" s="1"/>
  <c r="CL2552" i="1" s="1"/>
  <c r="M2329" i="1"/>
  <c r="Y2329" i="1" s="1"/>
  <c r="AE2329" i="1" s="1"/>
  <c r="AW2329" i="1" s="1"/>
  <c r="BA2329" i="1" s="1"/>
  <c r="BO2329" i="1" s="1"/>
  <c r="BU2329" i="1" s="1"/>
  <c r="CG2329" i="1" s="1"/>
  <c r="CI2329" i="1" s="1"/>
  <c r="G2311" i="1"/>
  <c r="M2311" i="1" s="1"/>
  <c r="Y2311" i="1" s="1"/>
  <c r="AE2311" i="1" s="1"/>
  <c r="AW2311" i="1" s="1"/>
  <c r="BA2311" i="1" s="1"/>
  <c r="BO2311" i="1" s="1"/>
  <c r="BU2311" i="1" s="1"/>
  <c r="CG2311" i="1" s="1"/>
  <c r="CI2311" i="1" s="1"/>
  <c r="I602" i="1"/>
  <c r="O602" i="1" s="1"/>
  <c r="AA602" i="1" s="1"/>
  <c r="AG602" i="1" s="1"/>
  <c r="AY602" i="1" s="1"/>
  <c r="BC602" i="1" s="1"/>
  <c r="BQ602" i="1" s="1"/>
  <c r="BW602" i="1" s="1"/>
  <c r="CM602" i="1" s="1"/>
  <c r="CO602" i="1" s="1"/>
  <c r="G16" i="1"/>
  <c r="M17" i="1"/>
  <c r="Y17" i="1" s="1"/>
  <c r="AE17" i="1" s="1"/>
  <c r="AW17" i="1" s="1"/>
  <c r="BA17" i="1" s="1"/>
  <c r="BO17" i="1" s="1"/>
  <c r="BU17" i="1" s="1"/>
  <c r="CG17" i="1" s="1"/>
  <c r="CI17" i="1" s="1"/>
  <c r="O2703" i="1"/>
  <c r="AA2703" i="1" s="1"/>
  <c r="AG2703" i="1" s="1"/>
  <c r="AY2703" i="1" s="1"/>
  <c r="BC2703" i="1" s="1"/>
  <c r="BQ2703" i="1" s="1"/>
  <c r="BW2703" i="1" s="1"/>
  <c r="CM2703" i="1" s="1"/>
  <c r="CO2703" i="1" s="1"/>
  <c r="I2692" i="1"/>
  <c r="O2692" i="1" s="1"/>
  <c r="AA2692" i="1" s="1"/>
  <c r="AG2692" i="1" s="1"/>
  <c r="AY2692" i="1" s="1"/>
  <c r="BC2692" i="1" s="1"/>
  <c r="BQ2692" i="1" s="1"/>
  <c r="BW2692" i="1" s="1"/>
  <c r="CM2692" i="1" s="1"/>
  <c r="CO2692" i="1" s="1"/>
  <c r="O1783" i="1"/>
  <c r="AA1783" i="1" s="1"/>
  <c r="AG1783" i="1" s="1"/>
  <c r="AY1783" i="1" s="1"/>
  <c r="BC1783" i="1" s="1"/>
  <c r="BQ1783" i="1" s="1"/>
  <c r="BW1783" i="1" s="1"/>
  <c r="CM1783" i="1" s="1"/>
  <c r="CO1783" i="1" s="1"/>
  <c r="I1677" i="1"/>
  <c r="O1677" i="1" s="1"/>
  <c r="AA1677" i="1" s="1"/>
  <c r="AG1677" i="1" s="1"/>
  <c r="AY1677" i="1" s="1"/>
  <c r="BC1677" i="1" s="1"/>
  <c r="BQ1677" i="1" s="1"/>
  <c r="BW1677" i="1" s="1"/>
  <c r="CM1677" i="1" s="1"/>
  <c r="CO1677" i="1" s="1"/>
  <c r="M203" i="1"/>
  <c r="Y203" i="1" s="1"/>
  <c r="AE203" i="1" s="1"/>
  <c r="AW203" i="1" s="1"/>
  <c r="BA203" i="1" s="1"/>
  <c r="BO203" i="1" s="1"/>
  <c r="BU203" i="1" s="1"/>
  <c r="CG203" i="1" s="1"/>
  <c r="CI203" i="1" s="1"/>
  <c r="G202" i="1"/>
  <c r="M202" i="1" s="1"/>
  <c r="Y202" i="1" s="1"/>
  <c r="AE202" i="1" s="1"/>
  <c r="AW202" i="1" s="1"/>
  <c r="BA202" i="1" s="1"/>
  <c r="BO202" i="1" s="1"/>
  <c r="BU202" i="1" s="1"/>
  <c r="CG202" i="1" s="1"/>
  <c r="CI202" i="1" s="1"/>
  <c r="O156" i="1"/>
  <c r="AA156" i="1" s="1"/>
  <c r="AG156" i="1" s="1"/>
  <c r="AY156" i="1" s="1"/>
  <c r="BC156" i="1" s="1"/>
  <c r="BQ156" i="1" s="1"/>
  <c r="BW156" i="1" s="1"/>
  <c r="CM156" i="1" s="1"/>
  <c r="CO156" i="1" s="1"/>
  <c r="I155" i="1"/>
  <c r="O155" i="1" s="1"/>
  <c r="AA155" i="1" s="1"/>
  <c r="AG155" i="1" s="1"/>
  <c r="AY155" i="1" s="1"/>
  <c r="BC155" i="1" s="1"/>
  <c r="BQ155" i="1" s="1"/>
  <c r="BW155" i="1" s="1"/>
  <c r="CM155" i="1" s="1"/>
  <c r="CO155" i="1" s="1"/>
  <c r="I2311" i="1"/>
  <c r="O2311" i="1" s="1"/>
  <c r="AA2311" i="1" s="1"/>
  <c r="AG2311" i="1" s="1"/>
  <c r="AY2311" i="1" s="1"/>
  <c r="BC2311" i="1" s="1"/>
  <c r="BQ2311" i="1" s="1"/>
  <c r="BW2311" i="1" s="1"/>
  <c r="CM2311" i="1" s="1"/>
  <c r="CO2311" i="1" s="1"/>
  <c r="O2329" i="1"/>
  <c r="AA2329" i="1" s="1"/>
  <c r="AG2329" i="1" s="1"/>
  <c r="AY2329" i="1" s="1"/>
  <c r="BC2329" i="1" s="1"/>
  <c r="BQ2329" i="1" s="1"/>
  <c r="BW2329" i="1" s="1"/>
  <c r="CM2329" i="1" s="1"/>
  <c r="CO2329" i="1" s="1"/>
  <c r="N156" i="1"/>
  <c r="Z156" i="1" s="1"/>
  <c r="AF156" i="1" s="1"/>
  <c r="AX156" i="1" s="1"/>
  <c r="BB156" i="1" s="1"/>
  <c r="BP156" i="1" s="1"/>
  <c r="BV156" i="1" s="1"/>
  <c r="CJ156" i="1" s="1"/>
  <c r="CL156" i="1" s="1"/>
  <c r="H155" i="1"/>
  <c r="N155" i="1" s="1"/>
  <c r="Z155" i="1" s="1"/>
  <c r="AF155" i="1" s="1"/>
  <c r="AX155" i="1" s="1"/>
  <c r="BB155" i="1" s="1"/>
  <c r="BP155" i="1" s="1"/>
  <c r="BV155" i="1" s="1"/>
  <c r="CJ155" i="1" s="1"/>
  <c r="CL155" i="1" s="1"/>
  <c r="I1010" i="1"/>
  <c r="O1010" i="1" s="1"/>
  <c r="AA1010" i="1" s="1"/>
  <c r="AG1010" i="1" s="1"/>
  <c r="AY1010" i="1" s="1"/>
  <c r="BC1010" i="1" s="1"/>
  <c r="BQ1010" i="1" s="1"/>
  <c r="BW1010" i="1" s="1"/>
  <c r="CM1010" i="1" s="1"/>
  <c r="CO1010" i="1" s="1"/>
  <c r="O1011" i="1"/>
  <c r="AA1011" i="1" s="1"/>
  <c r="AG1011" i="1" s="1"/>
  <c r="AY1011" i="1" s="1"/>
  <c r="BC1011" i="1" s="1"/>
  <c r="BQ1011" i="1" s="1"/>
  <c r="BW1011" i="1" s="1"/>
  <c r="CM1011" i="1" s="1"/>
  <c r="CO1011" i="1" s="1"/>
  <c r="G122" i="1"/>
  <c r="M122" i="1" s="1"/>
  <c r="Y122" i="1" s="1"/>
  <c r="AE122" i="1" s="1"/>
  <c r="AW122" i="1" s="1"/>
  <c r="BA122" i="1" s="1"/>
  <c r="BO122" i="1" s="1"/>
  <c r="BU122" i="1" s="1"/>
  <c r="CG122" i="1" s="1"/>
  <c r="CI122" i="1" s="1"/>
  <c r="CA1790" i="1"/>
  <c r="CA2789" i="1" s="1"/>
  <c r="M2206" i="1"/>
  <c r="Y2206" i="1" s="1"/>
  <c r="AE2206" i="1" s="1"/>
  <c r="AW2206" i="1" s="1"/>
  <c r="BA2206" i="1" s="1"/>
  <c r="BO2206" i="1" s="1"/>
  <c r="BU2206" i="1" s="1"/>
  <c r="CG2206" i="1" s="1"/>
  <c r="CI2206" i="1" s="1"/>
  <c r="G2196" i="1"/>
  <c r="M2196" i="1" s="1"/>
  <c r="Y2196" i="1" s="1"/>
  <c r="AE2196" i="1" s="1"/>
  <c r="AW2196" i="1" s="1"/>
  <c r="BA2196" i="1" s="1"/>
  <c r="BO2196" i="1" s="1"/>
  <c r="BU2196" i="1" s="1"/>
  <c r="CG2196" i="1" s="1"/>
  <c r="CI2196" i="1" s="1"/>
  <c r="Y1373" i="1"/>
  <c r="AE1373" i="1" s="1"/>
  <c r="AW1373" i="1" s="1"/>
  <c r="BA1373" i="1" s="1"/>
  <c r="BO1373" i="1" s="1"/>
  <c r="BU1373" i="1" s="1"/>
  <c r="CG1373" i="1" s="1"/>
  <c r="CI1373" i="1" s="1"/>
  <c r="H2692" i="1"/>
  <c r="N2692" i="1" s="1"/>
  <c r="Z2692" i="1" s="1"/>
  <c r="AF2692" i="1" s="1"/>
  <c r="AX2692" i="1" s="1"/>
  <c r="BB2692" i="1" s="1"/>
  <c r="BP2692" i="1" s="1"/>
  <c r="BV2692" i="1" s="1"/>
  <c r="CJ2692" i="1" s="1"/>
  <c r="CL2692" i="1" s="1"/>
  <c r="N2703" i="1"/>
  <c r="Z2703" i="1" s="1"/>
  <c r="AF2703" i="1" s="1"/>
  <c r="AX2703" i="1" s="1"/>
  <c r="BB2703" i="1" s="1"/>
  <c r="BP2703" i="1" s="1"/>
  <c r="BV2703" i="1" s="1"/>
  <c r="CJ2703" i="1" s="1"/>
  <c r="CL2703" i="1" s="1"/>
  <c r="G2552" i="1"/>
  <c r="M2552" i="1" s="1"/>
  <c r="Y2552" i="1" s="1"/>
  <c r="AE2552" i="1" s="1"/>
  <c r="AW2552" i="1" s="1"/>
  <c r="BA2552" i="1" s="1"/>
  <c r="BO2552" i="1" s="1"/>
  <c r="BU2552" i="1" s="1"/>
  <c r="CG2552" i="1" s="1"/>
  <c r="CI2552" i="1" s="1"/>
  <c r="AA947" i="1"/>
  <c r="AG947" i="1" s="1"/>
  <c r="AY947" i="1" s="1"/>
  <c r="BC947" i="1" s="1"/>
  <c r="BQ947" i="1" s="1"/>
  <c r="BW947" i="1" s="1"/>
  <c r="CM947" i="1" s="1"/>
  <c r="CO947" i="1" s="1"/>
  <c r="N372" i="1"/>
  <c r="Z372" i="1" s="1"/>
  <c r="AF372" i="1" s="1"/>
  <c r="AX372" i="1" s="1"/>
  <c r="BB372" i="1" s="1"/>
  <c r="BP372" i="1" s="1"/>
  <c r="BV372" i="1" s="1"/>
  <c r="CJ372" i="1" s="1"/>
  <c r="CL372" i="1" s="1"/>
  <c r="H345" i="1"/>
  <c r="CG1908" i="1"/>
  <c r="CI1908" i="1" s="1"/>
  <c r="I2275" i="1"/>
  <c r="O2275" i="1" s="1"/>
  <c r="AA2275" i="1" s="1"/>
  <c r="AG2275" i="1" s="1"/>
  <c r="AY2275" i="1" s="1"/>
  <c r="BC2275" i="1" s="1"/>
  <c r="BQ2275" i="1" s="1"/>
  <c r="BW2275" i="1" s="1"/>
  <c r="CM2275" i="1" s="1"/>
  <c r="CO2275" i="1" s="1"/>
  <c r="O2289" i="1"/>
  <c r="AA2289" i="1" s="1"/>
  <c r="AG2289" i="1" s="1"/>
  <c r="AY2289" i="1" s="1"/>
  <c r="BC2289" i="1" s="1"/>
  <c r="BQ2289" i="1" s="1"/>
  <c r="BW2289" i="1" s="1"/>
  <c r="CM2289" i="1" s="1"/>
  <c r="CO2289" i="1" s="1"/>
  <c r="N2206" i="1"/>
  <c r="Z2206" i="1" s="1"/>
  <c r="AF2206" i="1" s="1"/>
  <c r="AX2206" i="1" s="1"/>
  <c r="BB2206" i="1" s="1"/>
  <c r="BP2206" i="1" s="1"/>
  <c r="BV2206" i="1" s="1"/>
  <c r="CJ2206" i="1" s="1"/>
  <c r="CL2206" i="1" s="1"/>
  <c r="H2196" i="1"/>
  <c r="N2196" i="1" s="1"/>
  <c r="Z2196" i="1" s="1"/>
  <c r="AF2196" i="1" s="1"/>
  <c r="AX2196" i="1" s="1"/>
  <c r="BB2196" i="1" s="1"/>
  <c r="BP2196" i="1" s="1"/>
  <c r="BV2196" i="1" s="1"/>
  <c r="CJ2196" i="1" s="1"/>
  <c r="CL2196" i="1" s="1"/>
  <c r="G1300" i="1"/>
  <c r="M1300" i="1" s="1"/>
  <c r="Y1300" i="1" s="1"/>
  <c r="AE1300" i="1" s="1"/>
  <c r="AW1300" i="1" s="1"/>
  <c r="BA1300" i="1" s="1"/>
  <c r="BO1300" i="1" s="1"/>
  <c r="BU1300" i="1" s="1"/>
  <c r="CG1300" i="1" s="1"/>
  <c r="CI1300" i="1" s="1"/>
  <c r="N1581" i="1"/>
  <c r="Z1581" i="1" s="1"/>
  <c r="AF1581" i="1" s="1"/>
  <c r="AX1581" i="1" s="1"/>
  <c r="BB1581" i="1" s="1"/>
  <c r="BP1581" i="1" s="1"/>
  <c r="BV1581" i="1" s="1"/>
  <c r="CJ1581" i="1" s="1"/>
  <c r="CL1581" i="1" s="1"/>
  <c r="H1580" i="1"/>
  <c r="N1580" i="1" s="1"/>
  <c r="Z1580" i="1" s="1"/>
  <c r="AF1580" i="1" s="1"/>
  <c r="AX1580" i="1" s="1"/>
  <c r="BB1580" i="1" s="1"/>
  <c r="BP1580" i="1" s="1"/>
  <c r="BV1580" i="1" s="1"/>
  <c r="CJ1580" i="1" s="1"/>
  <c r="CL1580" i="1" s="1"/>
  <c r="N2770" i="1"/>
  <c r="Z2770" i="1" s="1"/>
  <c r="AF2770" i="1" s="1"/>
  <c r="AX2770" i="1" s="1"/>
  <c r="BB2770" i="1" s="1"/>
  <c r="BP2770" i="1" s="1"/>
  <c r="BV2770" i="1" s="1"/>
  <c r="CJ2770" i="1" s="1"/>
  <c r="CL2770" i="1" s="1"/>
  <c r="H2769" i="1"/>
  <c r="N2769" i="1" s="1"/>
  <c r="Z2769" i="1" s="1"/>
  <c r="AF2769" i="1" s="1"/>
  <c r="AX2769" i="1" s="1"/>
  <c r="BB2769" i="1" s="1"/>
  <c r="BP2769" i="1" s="1"/>
  <c r="BV2769" i="1" s="1"/>
  <c r="CJ2769" i="1" s="1"/>
  <c r="CL2769" i="1" s="1"/>
  <c r="M1440" i="1"/>
  <c r="Y1440" i="1" s="1"/>
  <c r="AE1440" i="1" s="1"/>
  <c r="AW1440" i="1" s="1"/>
  <c r="BA1440" i="1" s="1"/>
  <c r="BO1440" i="1" s="1"/>
  <c r="BU1440" i="1" s="1"/>
  <c r="CG1440" i="1" s="1"/>
  <c r="CI1440" i="1" s="1"/>
  <c r="G1439" i="1"/>
  <c r="M1439" i="1" s="1"/>
  <c r="Y1439" i="1" s="1"/>
  <c r="AE1439" i="1" s="1"/>
  <c r="AW1439" i="1" s="1"/>
  <c r="BA1439" i="1" s="1"/>
  <c r="BO1439" i="1" s="1"/>
  <c r="BU1439" i="1" s="1"/>
  <c r="CG1439" i="1" s="1"/>
  <c r="CI1439" i="1" s="1"/>
  <c r="O184" i="1"/>
  <c r="AA184" i="1" s="1"/>
  <c r="AG184" i="1" s="1"/>
  <c r="AY184" i="1" s="1"/>
  <c r="BC184" i="1" s="1"/>
  <c r="BQ184" i="1" s="1"/>
  <c r="BW184" i="1" s="1"/>
  <c r="CM184" i="1" s="1"/>
  <c r="CO184" i="1" s="1"/>
  <c r="M603" i="1"/>
  <c r="Y603" i="1" s="1"/>
  <c r="AE603" i="1" s="1"/>
  <c r="AW603" i="1" s="1"/>
  <c r="BA603" i="1" s="1"/>
  <c r="BO603" i="1" s="1"/>
  <c r="BU603" i="1" s="1"/>
  <c r="CG603" i="1" s="1"/>
  <c r="CI603" i="1" s="1"/>
  <c r="G602" i="1"/>
  <c r="M602" i="1" s="1"/>
  <c r="Y602" i="1" s="1"/>
  <c r="AE602" i="1" s="1"/>
  <c r="AW602" i="1" s="1"/>
  <c r="BA602" i="1" s="1"/>
  <c r="BO602" i="1" s="1"/>
  <c r="BU602" i="1" s="1"/>
  <c r="CG602" i="1" s="1"/>
  <c r="CI602" i="1" s="1"/>
  <c r="Y115" i="1"/>
  <c r="AE115" i="1" s="1"/>
  <c r="AW115" i="1" s="1"/>
  <c r="BA115" i="1" s="1"/>
  <c r="BO115" i="1" s="1"/>
  <c r="BU115" i="1" s="1"/>
  <c r="CG115" i="1" s="1"/>
  <c r="P102" i="1"/>
  <c r="Y102" i="1" s="1"/>
  <c r="AE102" i="1" s="1"/>
  <c r="AW102" i="1" s="1"/>
  <c r="BA102" i="1" s="1"/>
  <c r="BO102" i="1" s="1"/>
  <c r="BU102" i="1" s="1"/>
  <c r="CG102" i="1" s="1"/>
  <c r="CI102" i="1" s="1"/>
  <c r="Z115" i="1"/>
  <c r="AF115" i="1" s="1"/>
  <c r="AX115" i="1" s="1"/>
  <c r="BB115" i="1" s="1"/>
  <c r="BP115" i="1" s="1"/>
  <c r="BV115" i="1" s="1"/>
  <c r="CJ115" i="1" s="1"/>
  <c r="T102" i="1"/>
  <c r="Z102" i="1" s="1"/>
  <c r="AF102" i="1" s="1"/>
  <c r="AX102" i="1" s="1"/>
  <c r="BB102" i="1" s="1"/>
  <c r="BP102" i="1" s="1"/>
  <c r="BV102" i="1" s="1"/>
  <c r="CJ102" i="1" s="1"/>
  <c r="CL102" i="1" s="1"/>
  <c r="H1300" i="1"/>
  <c r="N1300" i="1" s="1"/>
  <c r="Z1300" i="1" s="1"/>
  <c r="AF1300" i="1" s="1"/>
  <c r="AX1300" i="1" s="1"/>
  <c r="BB1300" i="1" s="1"/>
  <c r="BP1300" i="1" s="1"/>
  <c r="BV1300" i="1" s="1"/>
  <c r="CJ1300" i="1" s="1"/>
  <c r="CL1300" i="1" s="1"/>
  <c r="O1153" i="1"/>
  <c r="AA1153" i="1" s="1"/>
  <c r="AG1153" i="1" s="1"/>
  <c r="AY1153" i="1" s="1"/>
  <c r="BC1153" i="1" s="1"/>
  <c r="BQ1153" i="1" s="1"/>
  <c r="BW1153" i="1" s="1"/>
  <c r="CM1153" i="1" s="1"/>
  <c r="CO1153" i="1" s="1"/>
  <c r="I1152" i="1"/>
  <c r="O1152" i="1" s="1"/>
  <c r="AA1152" i="1" s="1"/>
  <c r="AG1152" i="1" s="1"/>
  <c r="AY1152" i="1" s="1"/>
  <c r="BC1152" i="1" s="1"/>
  <c r="BQ1152" i="1" s="1"/>
  <c r="BW1152" i="1" s="1"/>
  <c r="CM1152" i="1" s="1"/>
  <c r="CO1152" i="1" s="1"/>
  <c r="CM1995" i="1"/>
  <c r="CO1995" i="1" s="1"/>
  <c r="O203" i="1"/>
  <c r="AA203" i="1" s="1"/>
  <c r="AG203" i="1" s="1"/>
  <c r="AY203" i="1" s="1"/>
  <c r="BC203" i="1" s="1"/>
  <c r="BQ203" i="1" s="1"/>
  <c r="BW203" i="1" s="1"/>
  <c r="CM203" i="1" s="1"/>
  <c r="CO203" i="1" s="1"/>
  <c r="I202" i="1"/>
  <c r="O202" i="1" s="1"/>
  <c r="AA202" i="1" s="1"/>
  <c r="AG202" i="1" s="1"/>
  <c r="AY202" i="1" s="1"/>
  <c r="BC202" i="1" s="1"/>
  <c r="BQ202" i="1" s="1"/>
  <c r="BW202" i="1" s="1"/>
  <c r="CM202" i="1" s="1"/>
  <c r="CO202" i="1" s="1"/>
  <c r="O2206" i="1"/>
  <c r="AA2206" i="1" s="1"/>
  <c r="AG2206" i="1" s="1"/>
  <c r="AY2206" i="1" s="1"/>
  <c r="BC2206" i="1" s="1"/>
  <c r="BQ2206" i="1" s="1"/>
  <c r="BW2206" i="1" s="1"/>
  <c r="CM2206" i="1" s="1"/>
  <c r="CO2206" i="1" s="1"/>
  <c r="I2196" i="1"/>
  <c r="O2196" i="1" s="1"/>
  <c r="AA2196" i="1" s="1"/>
  <c r="AG2196" i="1" s="1"/>
  <c r="AY2196" i="1" s="1"/>
  <c r="BC2196" i="1" s="1"/>
  <c r="BQ2196" i="1" s="1"/>
  <c r="BW2196" i="1" s="1"/>
  <c r="CM2196" i="1" s="1"/>
  <c r="CO2196" i="1" s="1"/>
  <c r="G2442" i="1"/>
  <c r="M2442" i="1" s="1"/>
  <c r="Y2442" i="1" s="1"/>
  <c r="AE2442" i="1" s="1"/>
  <c r="AW2442" i="1" s="1"/>
  <c r="BA2442" i="1" s="1"/>
  <c r="BO2442" i="1" s="1"/>
  <c r="BU2442" i="1" s="1"/>
  <c r="CG2442" i="1" s="1"/>
  <c r="CI2442" i="1" s="1"/>
  <c r="O1581" i="1"/>
  <c r="AA1581" i="1" s="1"/>
  <c r="AG1581" i="1" s="1"/>
  <c r="AY1581" i="1" s="1"/>
  <c r="BC1581" i="1" s="1"/>
  <c r="BQ1581" i="1" s="1"/>
  <c r="BW1581" i="1" s="1"/>
  <c r="CM1581" i="1" s="1"/>
  <c r="CO1581" i="1" s="1"/>
  <c r="I1580" i="1"/>
  <c r="O1580" i="1" s="1"/>
  <c r="AA1580" i="1" s="1"/>
  <c r="AG1580" i="1" s="1"/>
  <c r="AY1580" i="1" s="1"/>
  <c r="BC1580" i="1" s="1"/>
  <c r="BQ1580" i="1" s="1"/>
  <c r="BW1580" i="1" s="1"/>
  <c r="CM1580" i="1" s="1"/>
  <c r="CO1580" i="1" s="1"/>
  <c r="O872" i="1"/>
  <c r="AA872" i="1" s="1"/>
  <c r="AG872" i="1" s="1"/>
  <c r="AY872" i="1" s="1"/>
  <c r="BC872" i="1" s="1"/>
  <c r="BQ872" i="1" s="1"/>
  <c r="BW872" i="1" s="1"/>
  <c r="CM872" i="1" s="1"/>
  <c r="CO872" i="1" s="1"/>
  <c r="I871" i="1"/>
  <c r="O871" i="1" s="1"/>
  <c r="AA871" i="1" s="1"/>
  <c r="AG871" i="1" s="1"/>
  <c r="AY871" i="1" s="1"/>
  <c r="BC871" i="1" s="1"/>
  <c r="BQ871" i="1" s="1"/>
  <c r="BW871" i="1" s="1"/>
  <c r="CM871" i="1" s="1"/>
  <c r="CO871" i="1" s="1"/>
  <c r="J344" i="1"/>
  <c r="J2789" i="1" s="1"/>
  <c r="M1581" i="1"/>
  <c r="Y1581" i="1" s="1"/>
  <c r="AE1581" i="1" s="1"/>
  <c r="AW1581" i="1" s="1"/>
  <c r="BA1581" i="1" s="1"/>
  <c r="BO1581" i="1" s="1"/>
  <c r="BU1581" i="1" s="1"/>
  <c r="CG1581" i="1" s="1"/>
  <c r="CI1581" i="1" s="1"/>
  <c r="G1580" i="1"/>
  <c r="M1580" i="1" s="1"/>
  <c r="Y1580" i="1" s="1"/>
  <c r="AE1580" i="1" s="1"/>
  <c r="AW1580" i="1" s="1"/>
  <c r="BA1580" i="1" s="1"/>
  <c r="BO1580" i="1" s="1"/>
  <c r="BU1580" i="1" s="1"/>
  <c r="CG1580" i="1" s="1"/>
  <c r="CI1580" i="1" s="1"/>
  <c r="H602" i="1"/>
  <c r="N602" i="1" s="1"/>
  <c r="Z602" i="1" s="1"/>
  <c r="AF602" i="1" s="1"/>
  <c r="AX602" i="1" s="1"/>
  <c r="BB602" i="1" s="1"/>
  <c r="BP602" i="1" s="1"/>
  <c r="BV602" i="1" s="1"/>
  <c r="CJ602" i="1" s="1"/>
  <c r="CL602" i="1" s="1"/>
  <c r="N781" i="1"/>
  <c r="Z781" i="1" s="1"/>
  <c r="AF781" i="1" s="1"/>
  <c r="AX781" i="1" s="1"/>
  <c r="BB781" i="1" s="1"/>
  <c r="BP781" i="1" s="1"/>
  <c r="BV781" i="1" s="1"/>
  <c r="CJ781" i="1" s="1"/>
  <c r="CL781" i="1" s="1"/>
  <c r="H728" i="1"/>
  <c r="N728" i="1" s="1"/>
  <c r="Z728" i="1" s="1"/>
  <c r="AF728" i="1" s="1"/>
  <c r="AX728" i="1" s="1"/>
  <c r="BB728" i="1" s="1"/>
  <c r="BP728" i="1" s="1"/>
  <c r="BV728" i="1" s="1"/>
  <c r="CJ728" i="1" s="1"/>
  <c r="CL728" i="1" s="1"/>
  <c r="M1679" i="1"/>
  <c r="Y1679" i="1" s="1"/>
  <c r="AE1679" i="1" s="1"/>
  <c r="AW1679" i="1" s="1"/>
  <c r="BA1679" i="1" s="1"/>
  <c r="BO1679" i="1" s="1"/>
  <c r="BU1679" i="1" s="1"/>
  <c r="CG1679" i="1" s="1"/>
  <c r="CI1679" i="1" s="1"/>
  <c r="G1678" i="1"/>
  <c r="V2789" i="1"/>
  <c r="O1791" i="1"/>
  <c r="AA1791" i="1" s="1"/>
  <c r="AG1791" i="1" s="1"/>
  <c r="AY1791" i="1" s="1"/>
  <c r="BC1791" i="1" s="1"/>
  <c r="BQ1791" i="1" s="1"/>
  <c r="BW1791" i="1" s="1"/>
  <c r="CM1791" i="1" s="1"/>
  <c r="CO1791" i="1" s="1"/>
  <c r="I1790" i="1"/>
  <c r="O1790" i="1" s="1"/>
  <c r="AA1790" i="1" s="1"/>
  <c r="AG1790" i="1" s="1"/>
  <c r="AY1790" i="1" s="1"/>
  <c r="BC1790" i="1" s="1"/>
  <c r="BQ1790" i="1" s="1"/>
  <c r="BW1790" i="1" s="1"/>
  <c r="CM1790" i="1" s="1"/>
  <c r="CO1790" i="1" s="1"/>
  <c r="N1440" i="1"/>
  <c r="Z1440" i="1" s="1"/>
  <c r="AF1440" i="1" s="1"/>
  <c r="AX1440" i="1" s="1"/>
  <c r="BB1440" i="1" s="1"/>
  <c r="BP1440" i="1" s="1"/>
  <c r="BV1440" i="1" s="1"/>
  <c r="CJ1440" i="1" s="1"/>
  <c r="CL1440" i="1" s="1"/>
  <c r="H1439" i="1"/>
  <c r="N1439" i="1" s="1"/>
  <c r="Z1439" i="1" s="1"/>
  <c r="AF1439" i="1" s="1"/>
  <c r="AX1439" i="1" s="1"/>
  <c r="BB1439" i="1" s="1"/>
  <c r="BP1439" i="1" s="1"/>
  <c r="BV1439" i="1" s="1"/>
  <c r="CJ1439" i="1" s="1"/>
  <c r="CL1439" i="1" s="1"/>
  <c r="N2329" i="1"/>
  <c r="Z2329" i="1" s="1"/>
  <c r="AF2329" i="1" s="1"/>
  <c r="AX2329" i="1" s="1"/>
  <c r="BB2329" i="1" s="1"/>
  <c r="BP2329" i="1" s="1"/>
  <c r="BV2329" i="1" s="1"/>
  <c r="CJ2329" i="1" s="1"/>
  <c r="CL2329" i="1" s="1"/>
  <c r="H2311" i="1"/>
  <c r="N2311" i="1" s="1"/>
  <c r="Z2311" i="1" s="1"/>
  <c r="AF2311" i="1" s="1"/>
  <c r="AX2311" i="1" s="1"/>
  <c r="BB2311" i="1" s="1"/>
  <c r="BP2311" i="1" s="1"/>
  <c r="BV2311" i="1" s="1"/>
  <c r="CJ2311" i="1" s="1"/>
  <c r="CL2311" i="1" s="1"/>
  <c r="G1010" i="1"/>
  <c r="M1010" i="1" s="1"/>
  <c r="Y1010" i="1" s="1"/>
  <c r="AE1010" i="1" s="1"/>
  <c r="AW1010" i="1" s="1"/>
  <c r="BA1010" i="1" s="1"/>
  <c r="BO1010" i="1" s="1"/>
  <c r="BU1010" i="1" s="1"/>
  <c r="CG1010" i="1" s="1"/>
  <c r="CI1010" i="1" s="1"/>
  <c r="N872" i="1"/>
  <c r="Z872" i="1" s="1"/>
  <c r="AF872" i="1" s="1"/>
  <c r="AX872" i="1" s="1"/>
  <c r="BB872" i="1" s="1"/>
  <c r="BP872" i="1" s="1"/>
  <c r="BV872" i="1" s="1"/>
  <c r="CJ872" i="1" s="1"/>
  <c r="CL872" i="1" s="1"/>
  <c r="H871" i="1"/>
  <c r="N871" i="1" s="1"/>
  <c r="N1153" i="1"/>
  <c r="Z1153" i="1" s="1"/>
  <c r="AF1153" i="1" s="1"/>
  <c r="AX1153" i="1" s="1"/>
  <c r="BB1153" i="1" s="1"/>
  <c r="BP1153" i="1" s="1"/>
  <c r="BV1153" i="1" s="1"/>
  <c r="CJ1153" i="1" s="1"/>
  <c r="CL1153" i="1" s="1"/>
  <c r="H1152" i="1"/>
  <c r="N1152" i="1" s="1"/>
  <c r="Z1152" i="1" s="1"/>
  <c r="AF1152" i="1" s="1"/>
  <c r="AX1152" i="1" s="1"/>
  <c r="BB1152" i="1" s="1"/>
  <c r="BP1152" i="1" s="1"/>
  <c r="BV1152" i="1" s="1"/>
  <c r="CJ1152" i="1" s="1"/>
  <c r="CL1152" i="1" s="1"/>
  <c r="I345" i="1"/>
  <c r="O372" i="1"/>
  <c r="AA372" i="1" s="1"/>
  <c r="AG372" i="1" s="1"/>
  <c r="AY372" i="1" s="1"/>
  <c r="BC372" i="1" s="1"/>
  <c r="BQ372" i="1" s="1"/>
  <c r="BW372" i="1" s="1"/>
  <c r="CM372" i="1" s="1"/>
  <c r="CO372" i="1" s="1"/>
  <c r="M872" i="1"/>
  <c r="Y872" i="1" s="1"/>
  <c r="AE872" i="1" s="1"/>
  <c r="AW872" i="1" s="1"/>
  <c r="BA872" i="1" s="1"/>
  <c r="BO872" i="1" s="1"/>
  <c r="BU872" i="1" s="1"/>
  <c r="CG872" i="1" s="1"/>
  <c r="CI872" i="1" s="1"/>
  <c r="G871" i="1"/>
  <c r="M871" i="1" s="1"/>
  <c r="Y871" i="1" s="1"/>
  <c r="AE871" i="1" s="1"/>
  <c r="AW871" i="1" s="1"/>
  <c r="BA871" i="1" s="1"/>
  <c r="BO871" i="1" s="1"/>
  <c r="BU871" i="1" s="1"/>
  <c r="CG871" i="1" s="1"/>
  <c r="CI871" i="1" s="1"/>
  <c r="O2396" i="1"/>
  <c r="AA2396" i="1" s="1"/>
  <c r="AG2396" i="1" s="1"/>
  <c r="AY2396" i="1" s="1"/>
  <c r="BC2396" i="1" s="1"/>
  <c r="BQ2396" i="1" s="1"/>
  <c r="BW2396" i="1" s="1"/>
  <c r="CM2396" i="1" s="1"/>
  <c r="CO2396" i="1" s="1"/>
  <c r="I2389" i="1"/>
  <c r="O2389" i="1" s="1"/>
  <c r="AA2389" i="1" s="1"/>
  <c r="AG2389" i="1" s="1"/>
  <c r="AY2389" i="1" s="1"/>
  <c r="BC2389" i="1" s="1"/>
  <c r="BQ2389" i="1" s="1"/>
  <c r="BW2389" i="1" s="1"/>
  <c r="CM2389" i="1" s="1"/>
  <c r="CO2389" i="1" s="1"/>
  <c r="H1995" i="1"/>
  <c r="N1995" i="1" s="1"/>
  <c r="Z1995" i="1" s="1"/>
  <c r="AF1995" i="1" s="1"/>
  <c r="AX1995" i="1" s="1"/>
  <c r="BB1995" i="1" s="1"/>
  <c r="BP1995" i="1" s="1"/>
  <c r="BV1995" i="1" s="1"/>
  <c r="CJ1995" i="1" s="1"/>
  <c r="CL1995" i="1" s="1"/>
  <c r="N2007" i="1"/>
  <c r="Z2007" i="1" s="1"/>
  <c r="AF2007" i="1" s="1"/>
  <c r="AX2007" i="1" s="1"/>
  <c r="BB2007" i="1" s="1"/>
  <c r="BP2007" i="1" s="1"/>
  <c r="BV2007" i="1" s="1"/>
  <c r="CJ2007" i="1" s="1"/>
  <c r="CL2007" i="1" s="1"/>
  <c r="M729" i="1"/>
  <c r="Y729" i="1" s="1"/>
  <c r="AE729" i="1" s="1"/>
  <c r="AW729" i="1" s="1"/>
  <c r="BA729" i="1" s="1"/>
  <c r="BO729" i="1" s="1"/>
  <c r="BU729" i="1" s="1"/>
  <c r="CG729" i="1" s="1"/>
  <c r="CI729" i="1" s="1"/>
  <c r="G728" i="1"/>
  <c r="M728" i="1" s="1"/>
  <c r="Y728" i="1" s="1"/>
  <c r="AE728" i="1" s="1"/>
  <c r="AW728" i="1" s="1"/>
  <c r="BA728" i="1" s="1"/>
  <c r="BO728" i="1" s="1"/>
  <c r="BU728" i="1" s="1"/>
  <c r="CG728" i="1" s="1"/>
  <c r="CI728" i="1" s="1"/>
  <c r="G1152" i="1"/>
  <c r="M1152" i="1" s="1"/>
  <c r="Y1152" i="1" s="1"/>
  <c r="AE1152" i="1" s="1"/>
  <c r="AW1152" i="1" s="1"/>
  <c r="BA1152" i="1" s="1"/>
  <c r="BO1152" i="1" s="1"/>
  <c r="BU1152" i="1" s="1"/>
  <c r="CG1152" i="1" s="1"/>
  <c r="CI1152" i="1" s="1"/>
  <c r="O89" i="1"/>
  <c r="AA89" i="1" s="1"/>
  <c r="AG89" i="1" s="1"/>
  <c r="AY89" i="1" s="1"/>
  <c r="BC89" i="1" s="1"/>
  <c r="BQ89" i="1" s="1"/>
  <c r="BW89" i="1" s="1"/>
  <c r="CM89" i="1" s="1"/>
  <c r="CO89" i="1" s="1"/>
  <c r="I88" i="1"/>
  <c r="O88" i="1" s="1"/>
  <c r="AA88" i="1" s="1"/>
  <c r="AG88" i="1" s="1"/>
  <c r="AY88" i="1" s="1"/>
  <c r="BC88" i="1" s="1"/>
  <c r="BQ88" i="1" s="1"/>
  <c r="BW88" i="1" s="1"/>
  <c r="CM88" i="1" s="1"/>
  <c r="CO88" i="1" s="1"/>
  <c r="O2553" i="1"/>
  <c r="AA2553" i="1" s="1"/>
  <c r="AG2553" i="1" s="1"/>
  <c r="AY2553" i="1" s="1"/>
  <c r="BC2553" i="1" s="1"/>
  <c r="BQ2553" i="1" s="1"/>
  <c r="BW2553" i="1" s="1"/>
  <c r="CM2553" i="1" s="1"/>
  <c r="CO2553" i="1" s="1"/>
  <c r="I2552" i="1"/>
  <c r="O2552" i="1" s="1"/>
  <c r="AA2552" i="1" s="1"/>
  <c r="AG2552" i="1" s="1"/>
  <c r="AY2552" i="1" s="1"/>
  <c r="BC2552" i="1" s="1"/>
  <c r="BQ2552" i="1" s="1"/>
  <c r="BW2552" i="1" s="1"/>
  <c r="CM2552" i="1" s="1"/>
  <c r="CO2552" i="1" s="1"/>
  <c r="O1440" i="1"/>
  <c r="AA1440" i="1" s="1"/>
  <c r="AG1440" i="1" s="1"/>
  <c r="AY1440" i="1" s="1"/>
  <c r="BC1440" i="1" s="1"/>
  <c r="BQ1440" i="1" s="1"/>
  <c r="BW1440" i="1" s="1"/>
  <c r="CM1440" i="1" s="1"/>
  <c r="CO1440" i="1" s="1"/>
  <c r="I1439" i="1"/>
  <c r="O1439" i="1" s="1"/>
  <c r="AA1439" i="1" s="1"/>
  <c r="AG1439" i="1" s="1"/>
  <c r="AY1439" i="1" s="1"/>
  <c r="BC1439" i="1" s="1"/>
  <c r="BQ1439" i="1" s="1"/>
  <c r="BW1439" i="1" s="1"/>
  <c r="CM1439" i="1" s="1"/>
  <c r="CO1439" i="1" s="1"/>
  <c r="O2746" i="1"/>
  <c r="AA2746" i="1" s="1"/>
  <c r="AG2746" i="1" s="1"/>
  <c r="AY2746" i="1" s="1"/>
  <c r="BC2746" i="1" s="1"/>
  <c r="BQ2746" i="1" s="1"/>
  <c r="BW2746" i="1" s="1"/>
  <c r="CM2746" i="1" s="1"/>
  <c r="CO2746" i="1" s="1"/>
  <c r="G344" i="1" l="1"/>
  <c r="M344" i="1" s="1"/>
  <c r="Y344" i="1" s="1"/>
  <c r="AE344" i="1" s="1"/>
  <c r="AW344" i="1" s="1"/>
  <c r="BA344" i="1" s="1"/>
  <c r="BO344" i="1" s="1"/>
  <c r="BU344" i="1" s="1"/>
  <c r="CG344" i="1" s="1"/>
  <c r="CI344" i="1" s="1"/>
  <c r="BX2789" i="1"/>
  <c r="CG1790" i="1"/>
  <c r="CI1790" i="1" s="1"/>
  <c r="Z871" i="1"/>
  <c r="AF871" i="1" s="1"/>
  <c r="AX871" i="1" s="1"/>
  <c r="BB871" i="1" s="1"/>
  <c r="BP871" i="1" s="1"/>
  <c r="BV871" i="1" s="1"/>
  <c r="CJ871" i="1" s="1"/>
  <c r="CL871" i="1" s="1"/>
  <c r="I122" i="1"/>
  <c r="O122" i="1" s="1"/>
  <c r="AA122" i="1" s="1"/>
  <c r="AG122" i="1" s="1"/>
  <c r="AY122" i="1" s="1"/>
  <c r="BC122" i="1" s="1"/>
  <c r="BQ122" i="1" s="1"/>
  <c r="BW122" i="1" s="1"/>
  <c r="CM122" i="1" s="1"/>
  <c r="CO122" i="1" s="1"/>
  <c r="AA102" i="1"/>
  <c r="AG102" i="1" s="1"/>
  <c r="AY102" i="1" s="1"/>
  <c r="BC102" i="1" s="1"/>
  <c r="BQ102" i="1" s="1"/>
  <c r="BW102" i="1" s="1"/>
  <c r="CM102" i="1" s="1"/>
  <c r="CO102" i="1" s="1"/>
  <c r="T2789" i="1"/>
  <c r="CG1995" i="1"/>
  <c r="CI1995" i="1" s="1"/>
  <c r="CJ1790" i="1"/>
  <c r="CL1790" i="1" s="1"/>
  <c r="P2789" i="1"/>
  <c r="N345" i="1"/>
  <c r="Z345" i="1" s="1"/>
  <c r="AF345" i="1" s="1"/>
  <c r="AX345" i="1" s="1"/>
  <c r="BB345" i="1" s="1"/>
  <c r="BP345" i="1" s="1"/>
  <c r="BV345" i="1" s="1"/>
  <c r="CJ345" i="1" s="1"/>
  <c r="CL345" i="1" s="1"/>
  <c r="H344" i="1"/>
  <c r="N344" i="1" s="1"/>
  <c r="Z344" i="1" s="1"/>
  <c r="AF344" i="1" s="1"/>
  <c r="AX344" i="1" s="1"/>
  <c r="BB344" i="1" s="1"/>
  <c r="BP344" i="1" s="1"/>
  <c r="BV344" i="1" s="1"/>
  <c r="CJ344" i="1" s="1"/>
  <c r="CL344" i="1" s="1"/>
  <c r="O345" i="1"/>
  <c r="AA345" i="1" s="1"/>
  <c r="AG345" i="1" s="1"/>
  <c r="AY345" i="1" s="1"/>
  <c r="BC345" i="1" s="1"/>
  <c r="BQ345" i="1" s="1"/>
  <c r="BW345" i="1" s="1"/>
  <c r="CM345" i="1" s="1"/>
  <c r="CO345" i="1" s="1"/>
  <c r="I344" i="1"/>
  <c r="O344" i="1" s="1"/>
  <c r="AA344" i="1" s="1"/>
  <c r="AG344" i="1" s="1"/>
  <c r="AY344" i="1" s="1"/>
  <c r="BC344" i="1" s="1"/>
  <c r="BQ344" i="1" s="1"/>
  <c r="BW344" i="1" s="1"/>
  <c r="CM344" i="1" s="1"/>
  <c r="CO344" i="1" s="1"/>
  <c r="M1678" i="1"/>
  <c r="Y1678" i="1" s="1"/>
  <c r="AE1678" i="1" s="1"/>
  <c r="AW1678" i="1" s="1"/>
  <c r="BA1678" i="1" s="1"/>
  <c r="BO1678" i="1" s="1"/>
  <c r="BU1678" i="1" s="1"/>
  <c r="CG1678" i="1" s="1"/>
  <c r="CI1678" i="1" s="1"/>
  <c r="G1677" i="1"/>
  <c r="M1677" i="1" s="1"/>
  <c r="Y1677" i="1" s="1"/>
  <c r="AE1677" i="1" s="1"/>
  <c r="AW1677" i="1" s="1"/>
  <c r="BA1677" i="1" s="1"/>
  <c r="BO1677" i="1" s="1"/>
  <c r="BU1677" i="1" s="1"/>
  <c r="CG1677" i="1" s="1"/>
  <c r="CI1677" i="1" s="1"/>
  <c r="M16" i="1"/>
  <c r="Y16" i="1" s="1"/>
  <c r="AE16" i="1" s="1"/>
  <c r="AW16" i="1" s="1"/>
  <c r="BA16" i="1" s="1"/>
  <c r="BO16" i="1" s="1"/>
  <c r="BU16" i="1" s="1"/>
  <c r="CG16" i="1" s="1"/>
  <c r="CI16" i="1" s="1"/>
  <c r="H122" i="1"/>
  <c r="N122" i="1" s="1"/>
  <c r="Z122" i="1" s="1"/>
  <c r="AF122" i="1" s="1"/>
  <c r="AX122" i="1" s="1"/>
  <c r="BB122" i="1" s="1"/>
  <c r="BP122" i="1" s="1"/>
  <c r="BV122" i="1" s="1"/>
  <c r="CJ122" i="1" s="1"/>
  <c r="CL122" i="1" s="1"/>
  <c r="N184" i="1"/>
  <c r="Z184" i="1" s="1"/>
  <c r="AF184" i="1" s="1"/>
  <c r="AX184" i="1" s="1"/>
  <c r="BB184" i="1" s="1"/>
  <c r="BP184" i="1" s="1"/>
  <c r="BV184" i="1" s="1"/>
  <c r="CJ184" i="1" s="1"/>
  <c r="CL184" i="1" s="1"/>
  <c r="I2789" i="1" l="1"/>
  <c r="O2789" i="1" s="1"/>
  <c r="AA2789" i="1" s="1"/>
  <c r="AG2789" i="1" s="1"/>
  <c r="AY2789" i="1" s="1"/>
  <c r="BC2789" i="1" s="1"/>
  <c r="BQ2789" i="1" s="1"/>
  <c r="BW2789" i="1" s="1"/>
  <c r="CM2789" i="1" s="1"/>
  <c r="CO2789" i="1" s="1"/>
  <c r="G2789" i="1"/>
  <c r="M2789" i="1" s="1"/>
  <c r="Y2789" i="1" s="1"/>
  <c r="AE2789" i="1" s="1"/>
  <c r="AW2789" i="1" s="1"/>
  <c r="H2789" i="1"/>
  <c r="N2789" i="1" s="1"/>
  <c r="Z2789" i="1" s="1"/>
  <c r="AF2789" i="1" s="1"/>
  <c r="AX2789" i="1" s="1"/>
  <c r="AY13" i="1" l="1"/>
  <c r="AY6" i="1" s="1"/>
  <c r="BB2789" i="1"/>
  <c r="BP2789" i="1" s="1"/>
  <c r="BV2789" i="1" s="1"/>
  <c r="CJ2789" i="1" s="1"/>
  <c r="CL2789" i="1" s="1"/>
  <c r="AX13" i="1"/>
  <c r="AX6" i="1" s="1"/>
  <c r="BA2789" i="1"/>
  <c r="BO2789" i="1" s="1"/>
  <c r="BU2789" i="1" s="1"/>
  <c r="CG2789" i="1" s="1"/>
  <c r="CI2789" i="1" s="1"/>
  <c r="AW13" i="1"/>
  <c r="AW6" i="1" s="1"/>
</calcChain>
</file>

<file path=xl/sharedStrings.xml><?xml version="1.0" encoding="utf-8"?>
<sst xmlns="http://schemas.openxmlformats.org/spreadsheetml/2006/main" count="14467" uniqueCount="1169">
  <si>
    <t>ПРИЛОЖЕНИЕ 2</t>
  </si>
  <si>
    <t>к решению</t>
  </si>
  <si>
    <t>Пермской городской Думы</t>
  </si>
  <si>
    <t>от 17.12.2024 № 218</t>
  </si>
  <si>
    <t>Ведомственная структура расходов бюджета города Перми на 2025 год и на плановый период 2026 и 2027 годов</t>
  </si>
  <si>
    <t>тыс. руб.</t>
  </si>
  <si>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</si>
  <si>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</si>
  <si>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</si>
  <si>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</si>
  <si>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</si>
  <si>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</si>
  <si>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2025 год</t>
  </si>
  <si>
    <t>2026 год</t>
  </si>
  <si>
    <t>2027 год</t>
  </si>
  <si>
    <t>Поправки ко 2 чтению</t>
  </si>
  <si>
    <t>изменения комитет 20.02.2025</t>
  </si>
  <si>
    <t>2025 год с комитетом</t>
  </si>
  <si>
    <t>2026 год с комитетом</t>
  </si>
  <si>
    <t>2027 год с комитетом</t>
  </si>
  <si>
    <t>решение комитета 19.06.2025</t>
  </si>
  <si>
    <t>формулы</t>
  </si>
  <si>
    <t>Изменения, вносимые в связи с изменением объема собственных доходов бюджета, источников финансирования дефицита бюджета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</si>
  <si>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</si>
  <si>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</si>
  <si>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направлением свободных остатков бюджетных средств</t>
  </si>
  <si>
    <t>Изменения, вносимые в связи с уточнением бюджетной классификации расходов бюджета</t>
  </si>
  <si>
    <t>Получение межбюджетных трансфертв, безвозмездных поступлений сверх объемов, утвержденных решением о бюджете, либо сокращение указанных средств</t>
  </si>
  <si>
    <t>Получение межбюджетных трансфертв сверх объемов, утвержденных решением о бюджете, либо сокращение указанных средств</t>
  </si>
  <si>
    <t>решение комитета 17.04.2025</t>
  </si>
  <si>
    <t>№ поправки</t>
  </si>
  <si>
    <t>скрыть компл</t>
  </si>
  <si>
    <t>163</t>
  </si>
  <si>
    <t>Департамент имущественных отношений администрации города Перми</t>
  </si>
  <si>
    <t>01</t>
  </si>
  <si>
    <t>Общегосударственные вопросы</t>
  </si>
  <si>
    <t>13</t>
  </si>
  <si>
    <t>Другие общегосударственные вопросы</t>
  </si>
  <si>
    <t>0400000000</t>
  </si>
  <si>
    <t>Муниципальная программа "Управление муниципальным имуществом города Перми"</t>
  </si>
  <si>
    <t>0440000000</t>
  </si>
  <si>
    <t>Комплексы процессных мероприятий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</si>
  <si>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</si>
  <si>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</si>
  <si>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</si>
  <si>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</si>
  <si>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200</t>
  </si>
  <si>
    <t>Закупка товаров, работ и услуг для обеспечения государственных (муниципальных) нужд</t>
  </si>
  <si>
    <t>800</t>
  </si>
  <si>
    <t>Иные бюджетные ассигнования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</si>
  <si>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</si>
  <si>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</si>
  <si>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</si>
  <si>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</si>
  <si>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</si>
  <si>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</si>
  <si>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</si>
  <si>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Содержание муниципальных органов города Перми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</si>
  <si>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</si>
  <si>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</si>
  <si>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</si>
  <si>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>Обеспечение деятельности (оказание услуг, выполнение работ) муниципальных учреждений (организаций)</t>
  </si>
  <si>
    <t>9100000000</t>
  </si>
  <si>
    <t>Непрограммные расходы бюджета города Перми по реализации иных мероприятий</t>
  </si>
  <si>
    <t>9190000000</t>
  </si>
  <si>
    <t>Иные непрограммные мероприятия</t>
  </si>
  <si>
    <t>9190021200</t>
  </si>
  <si>
    <t>Исполнение обязанностей по уплате платежей в федеральный бюджет</t>
  </si>
  <si>
    <t>05</t>
  </si>
  <si>
    <t>Жилищно-коммунальное хозяйство</t>
  </si>
  <si>
    <t>03</t>
  </si>
  <si>
    <t>Благоустройство</t>
  </si>
  <si>
    <t>1000000000</t>
  </si>
  <si>
    <t>Муниципальная программа "Дорожная деятельность и благоустройство города Перми"</t>
  </si>
  <si>
    <t>1040000000</t>
  </si>
  <si>
    <t>компл</t>
  </si>
  <si>
    <t>1040300000</t>
  </si>
  <si>
    <t>Комплекс процессных мероприятий "Организация благоустройства территории города Перми"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</si>
  <si>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</si>
  <si>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</si>
  <si>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</si>
  <si>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>Культура, кинематография</t>
  </si>
  <si>
    <t>Культура</t>
  </si>
  <si>
    <t>0300000000</t>
  </si>
  <si>
    <t>Муниципальная программа "Культура и молодежная политика города Перми"</t>
  </si>
  <si>
    <t>0330000000</t>
  </si>
  <si>
    <t>Муниципальные проекты</t>
  </si>
  <si>
    <t>0330100000</t>
  </si>
  <si>
    <t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</si>
  <si>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</si>
  <si>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>Приобретение в собственность муниципального образования город Пермь нежилого здания</t>
  </si>
  <si>
    <t>400</t>
  </si>
  <si>
    <t>Капитальные вложения в объекты государственной (муниципальной) собственности</t>
  </si>
  <si>
    <t>902</t>
  </si>
  <si>
    <t>Департамент финансов администрации города Перми</t>
  </si>
  <si>
    <t>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</si>
  <si>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</si>
  <si>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</si>
  <si>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>Непрограммные расходы по обеспечению деятельности администрации города Перми</t>
  </si>
  <si>
    <t>9580000000</t>
  </si>
  <si>
    <t>Функциональные органы администрации города Перми</t>
  </si>
  <si>
    <t>9580000110</t>
  </si>
  <si>
    <t>11</t>
  </si>
  <si>
    <t>Резервные фонды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</si>
  <si>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</si>
  <si>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</si>
  <si>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</si>
  <si>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>Резервный фонд</t>
  </si>
  <si>
    <t>9620093000</t>
  </si>
  <si>
    <t>Резервный фонд администрации города Перми</t>
  </si>
  <si>
    <t>93б</t>
  </si>
  <si>
    <t>9110000000</t>
  </si>
  <si>
    <t>Содержание централизованных бухгалтерий</t>
  </si>
  <si>
    <t>9110000590</t>
  </si>
  <si>
    <t>9190021460</t>
  </si>
  <si>
    <t>Мероприятия в сфере применения информационных технологий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</si>
  <si>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</si>
  <si>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</si>
  <si>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</si>
  <si>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</si>
  <si>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</si>
  <si>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</si>
  <si>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9190023640</t>
  </si>
  <si>
    <t>Исполнение обязательств по обслуживанию муниципального долга</t>
  </si>
  <si>
    <t>700</t>
  </si>
  <si>
    <t>903</t>
  </si>
  <si>
    <t>Департамент градостроительства и архитектуры администрации города Перми</t>
  </si>
  <si>
    <t>04</t>
  </si>
  <si>
    <t>Национальная экономика</t>
  </si>
  <si>
    <t>12</t>
  </si>
  <si>
    <t>Другие вопросы в области национальной экономики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</si>
  <si>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</si>
  <si>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</si>
  <si>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</si>
  <si>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</si>
  <si>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</si>
  <si>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</si>
  <si>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</si>
  <si>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</si>
  <si>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</si>
  <si>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</si>
  <si>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>Предоставление субсидий бюджетным, автономным учреждениям и иным некоммерческим организациям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</si>
  <si>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</si>
  <si>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</si>
  <si>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</si>
  <si>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</si>
  <si>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>Управление записи актов гражданского состояния администрации города Перми</t>
  </si>
  <si>
    <t>9190059300</t>
  </si>
  <si>
    <t>Государственная регистрация актов гражданского состояния</t>
  </si>
  <si>
    <t>9590000000</t>
  </si>
  <si>
    <t>Аппарат органа городского самоуправления</t>
  </si>
  <si>
    <t>9590000110</t>
  </si>
  <si>
    <t>0340000000</t>
  </si>
  <si>
    <t>0340100000</t>
  </si>
  <si>
    <t>Комплекс процессных мероприятий "Городские культурно-зрелищные мероприятия"</t>
  </si>
  <si>
    <t>0340121980</t>
  </si>
  <si>
    <t>Культурно-зрелищные мероприятия на территории города Перми</t>
  </si>
  <si>
    <t>915</t>
  </si>
  <si>
    <t>Управление по экологии и природопользованию администрации города Перми</t>
  </si>
  <si>
    <t>Национальная безопасность и правоохранительная деятельность</t>
  </si>
  <si>
    <t>14</t>
  </si>
  <si>
    <t>Другие вопросы в области национальной безопасности и правоохранительной деятельности</t>
  </si>
  <si>
    <t>919002П040</t>
  </si>
  <si>
    <t>Составление протоколов об административных правонарушениях</t>
  </si>
  <si>
    <t>Сельское хозяйство и рыболовство</t>
  </si>
  <si>
    <t>1400000000</t>
  </si>
  <si>
    <t>Муниципальная программа "Охрана природы и лесное хозяйство города Перми"</t>
  </si>
  <si>
    <t>1440000000</t>
  </si>
  <si>
    <t>1440400000</t>
  </si>
  <si>
    <t>Комплекс процессных мероприятий "Обращение с животными без владельцев"</t>
  </si>
  <si>
    <t>1440400590</t>
  </si>
  <si>
    <t>1440423940</t>
  </si>
  <si>
    <t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</si>
  <si>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</si>
  <si>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>Организация мероприятий при осуществлении деятельности по обращению с животными без владельцев</t>
  </si>
  <si>
    <t>14404SУ420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</si>
  <si>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</si>
  <si>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</si>
  <si>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>Лесное хозяйство</t>
  </si>
  <si>
    <t>1440300000</t>
  </si>
  <si>
    <t>Комплекс процессных мероприятий "Сохранение и воспроизводство городских лесов"</t>
  </si>
  <si>
    <t>1440300590</t>
  </si>
  <si>
    <t>1440321650</t>
  </si>
  <si>
    <t>Мероприятия в сфере использования, охраны, защиты и воспроизводства городских лесов</t>
  </si>
  <si>
    <t>1420000000</t>
  </si>
  <si>
    <t>Муниципальные проекты в рамках региональных проектов</t>
  </si>
  <si>
    <t>1420100000</t>
  </si>
  <si>
    <t>Муниципальный проект "Комплексное благоустройство"</t>
  </si>
  <si>
    <t>14201SЖ090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</si>
  <si>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</si>
  <si>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</si>
  <si>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>Развитие городского пространства</t>
  </si>
  <si>
    <t>1440100000</t>
  </si>
  <si>
    <t>Комплекс процессных мероприятий "Создание и содержание ООПТ, реализация природоохранных мероприятий"</t>
  </si>
  <si>
    <t>1440121660</t>
  </si>
  <si>
    <t>Создание и содержание ООПТ местного значения</t>
  </si>
  <si>
    <t>1440200000</t>
  </si>
  <si>
    <t>Комплекс процессных мероприятий "Мероприятия по содержанию питомника растений"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</si>
  <si>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</si>
  <si>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</si>
  <si>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</si>
  <si>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</si>
  <si>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1440421260</t>
  </si>
  <si>
    <t>Мероприятия по обустройству и содержанию площадок для выгула и дрессировки собак</t>
  </si>
  <si>
    <t>Другие вопросы в области жилищно-коммунального хозяйства</t>
  </si>
  <si>
    <t>1440200590</t>
  </si>
  <si>
    <t>Охрана окружающей среды</t>
  </si>
  <si>
    <t>Охрана объектов растительного и животного мира и среды их обитания</t>
  </si>
  <si>
    <t>1440121630</t>
  </si>
  <si>
    <t>Реализация природоохранных мероприятий</t>
  </si>
  <si>
    <t>Другие вопросы в области охраны окружающей среды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</si>
  <si>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</si>
  <si>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</si>
  <si>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</si>
  <si>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</si>
  <si>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</si>
  <si>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</si>
  <si>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>Департамент культуры и молодежной политики администрации города Перми</t>
  </si>
  <si>
    <t>Образование</t>
  </si>
  <si>
    <t>Дополнительное образование детей</t>
  </si>
  <si>
    <t>0340300000</t>
  </si>
  <si>
    <t>Комплекс процессных мероприятий "Обеспечение качественно нового уровня развития инфраструктуры"</t>
  </si>
  <si>
    <t>0340301070</t>
  </si>
  <si>
    <t>Взносы на капитальный ремонт общего имущества в многоквартирных домах</t>
  </si>
  <si>
    <t>0340323560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</si>
  <si>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</si>
  <si>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</si>
  <si>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</si>
  <si>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</si>
  <si>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</si>
  <si>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</si>
  <si>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</si>
  <si>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Повышение фонда оплаты труда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</si>
  <si>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</si>
  <si>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</si>
  <si>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</si>
  <si>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</si>
  <si>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</si>
  <si>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</si>
  <si>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</si>
  <si>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0640223570</t>
  </si>
  <si>
    <t>Оборудование объектов городской инфраструктуры средствами беспрепятственного доступа</t>
  </si>
  <si>
    <t>Молодежная политика</t>
  </si>
  <si>
    <t>0100000000</t>
  </si>
  <si>
    <t>Муниципальная программа "Общественное согласие"</t>
  </si>
  <si>
    <t>0140000000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</si>
  <si>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</si>
  <si>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</si>
  <si>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</si>
  <si>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>Мероприятия в сфере укрепления межнационального и межконфессионального согласия в городе Перми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</si>
  <si>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</si>
  <si>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</si>
  <si>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</si>
  <si>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>Муниципальная программа "Безопасный город"</t>
  </si>
  <si>
    <t>0240000000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</si>
  <si>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</si>
  <si>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</si>
  <si>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</si>
  <si>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</si>
  <si>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</si>
  <si>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</si>
  <si>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</si>
  <si>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</si>
  <si>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</si>
  <si>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</si>
  <si>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</si>
  <si>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</si>
  <si>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300</t>
  </si>
  <si>
    <t>Социальное обеспечение и иные выплаты населению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</si>
  <si>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</si>
  <si>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</si>
  <si>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</si>
  <si>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>Проведение мероприятий в сфере социальной политики, развития человеческого потенциала</t>
  </si>
  <si>
    <t>09</t>
  </si>
  <si>
    <t>Другие вопросы в области образования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</si>
  <si>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</si>
  <si>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</si>
  <si>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</si>
  <si>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</si>
  <si>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</si>
  <si>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</si>
  <si>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0340100590</t>
  </si>
  <si>
    <t>034012К030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</si>
  <si>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</si>
  <si>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</si>
  <si>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</si>
  <si>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</si>
  <si>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</si>
  <si>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</si>
  <si>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</si>
  <si>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</si>
  <si>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</si>
  <si>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</si>
  <si>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</si>
  <si>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</si>
  <si>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>Сохранение историко-культурного наследия</t>
  </si>
  <si>
    <t>0640221010</t>
  </si>
  <si>
    <t>Проведение мероприятий в сфере социальной политики</t>
  </si>
  <si>
    <t>Другие вопросы в области культуры, кинематографии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</si>
  <si>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</si>
  <si>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</si>
  <si>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</si>
  <si>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</si>
  <si>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</si>
  <si>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>Социальная политика</t>
  </si>
  <si>
    <t>Социальное обеспечение населения</t>
  </si>
  <si>
    <t>930</t>
  </si>
  <si>
    <t>Департамент образования администрации города Перми</t>
  </si>
  <si>
    <t>Дошкольное образование</t>
  </si>
  <si>
    <t>0700000000</t>
  </si>
  <si>
    <t>Муниципальная программа "Доступное и качественное образование"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</si>
  <si>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</si>
  <si>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</si>
  <si>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</si>
  <si>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</si>
  <si>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</si>
  <si>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>Единая субвенция на выполнение отдельных государственных полномочий в сфере образования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</si>
  <si>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</si>
  <si>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</si>
  <si>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</si>
  <si>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</si>
  <si>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</si>
  <si>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</si>
  <si>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</si>
  <si>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</si>
  <si>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</si>
  <si>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</si>
  <si>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</si>
  <si>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</si>
  <si>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</si>
  <si>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</si>
  <si>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</si>
  <si>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</si>
  <si>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02</t>
  </si>
  <si>
    <t>Общее образование</t>
  </si>
  <si>
    <t>0710000000</t>
  </si>
  <si>
    <t>Муниципальные проекты в рамках национальных проектов</t>
  </si>
  <si>
    <t>071EВ00000</t>
  </si>
  <si>
    <t>Муниципальный проект "Патриотическое воспитание граждан Российской Федерации"</t>
  </si>
  <si>
    <t>071EВ51790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</si>
  <si>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</si>
  <si>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</si>
  <si>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>Муниципальный проект "Все лучшее детям"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</si>
  <si>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</si>
  <si>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</si>
  <si>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</si>
  <si>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</si>
  <si>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>Муниципальный проект "Развитие инфраструктуры в сфере образования"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</si>
  <si>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</si>
  <si>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</si>
  <si>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</si>
  <si>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</si>
  <si>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</si>
  <si>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</si>
  <si>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>Строительство спортивного зала МАОУ "СОШ № 79" г. Перми</t>
  </si>
  <si>
    <t>0740100690</t>
  </si>
  <si>
    <t>Организация подвоза учащихся, проживающих в отдаленных жилых районах</t>
  </si>
  <si>
    <t>07401L3030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</si>
  <si>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</si>
  <si>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</si>
  <si>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</si>
  <si>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</si>
  <si>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</si>
  <si>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0740200900</t>
  </si>
  <si>
    <t>Создание условий для реализации программ дополнительного образования направлений IT-сферы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</si>
  <si>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</si>
  <si>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</si>
  <si>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</si>
  <si>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>Организация и проведение мероприятий в сфере образования города Перми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</si>
  <si>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</si>
  <si>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</si>
  <si>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</si>
  <si>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>Устройство спортивных площадок в муниципальных образовательных организациях города Перми</t>
  </si>
  <si>
    <t>07405L7500</t>
  </si>
  <si>
    <t>Реализация мероприятий по модернизации школьных систем образования</t>
  </si>
  <si>
    <t>07405SP350</t>
  </si>
  <si>
    <t>Реализация мероприятий по направлению "Школьный двор"</t>
  </si>
  <si>
    <t>07405SН420</t>
  </si>
  <si>
    <t>0740200590</t>
  </si>
  <si>
    <t>0740201060</t>
  </si>
  <si>
    <t>0740282020</t>
  </si>
  <si>
    <t>0740471390</t>
  </si>
  <si>
    <t>Субсидия частным организациям на реализацию дополнительных общеразвивающих программ</t>
  </si>
  <si>
    <t>Профессиональная подготовка, переподготовка и повышение квалификации</t>
  </si>
  <si>
    <t>0740300590</t>
  </si>
  <si>
    <t>0740301060</t>
  </si>
  <si>
    <t>0740382020</t>
  </si>
  <si>
    <t>064032С140</t>
  </si>
  <si>
    <t>Обеспечение отдыха и оздоровления детей</t>
  </si>
  <si>
    <t>0740381030</t>
  </si>
  <si>
    <t>Присуждение премии Главы города Перми "Золотой резерв"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</si>
  <si>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</si>
  <si>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</si>
  <si>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</si>
  <si>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</si>
  <si>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</si>
  <si>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</si>
  <si>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</si>
  <si>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Охрана семьи и детства</t>
  </si>
  <si>
    <t>Другие вопросы в области социальной политики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</si>
  <si>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</si>
  <si>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</si>
  <si>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</si>
  <si>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</si>
  <si>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</si>
  <si>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</si>
  <si>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</si>
  <si>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</si>
  <si>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</si>
  <si>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</si>
  <si>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>Физическая культура и спорт</t>
  </si>
  <si>
    <t>Физическая культура</t>
  </si>
  <si>
    <t>0500000000</t>
  </si>
  <si>
    <t>Муниципальная программа "Развитие физической культуры и спорта города Перми"</t>
  </si>
  <si>
    <t>0540000000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</si>
  <si>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</si>
  <si>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</si>
  <si>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05402SФ320</t>
  </si>
  <si>
    <t>Реализация мероприятия  "Умею плавать"</t>
  </si>
  <si>
    <t>Спорт высших достижений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</si>
  <si>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</si>
  <si>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</si>
  <si>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</si>
  <si>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</si>
  <si>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</si>
  <si>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>Администрация Ленинского района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</si>
  <si>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</si>
  <si>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</si>
  <si>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</si>
  <si>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</si>
  <si>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>Образование комиссий по делам несовершеннолетних и защите их прав и организация их деятельности</t>
  </si>
  <si>
    <t>9570000000</t>
  </si>
  <si>
    <t>Территориальные органы администрации города Перми</t>
  </si>
  <si>
    <t>9570000110</t>
  </si>
  <si>
    <t>0130000000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</si>
  <si>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</si>
  <si>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</si>
  <si>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0130271250</t>
  </si>
  <si>
    <t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</si>
  <si>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</si>
  <si>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>Содержание имущества и обеспечение деятельности общественных центров</t>
  </si>
  <si>
    <t>0140171130</t>
  </si>
  <si>
    <t>Субсидии на осуществление деятельности территориальных общественных самоуправлений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</si>
  <si>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</si>
  <si>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</si>
  <si>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</si>
  <si>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</si>
  <si>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</si>
  <si>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</si>
  <si>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</si>
  <si>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</si>
  <si>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</si>
  <si>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0240121110</t>
  </si>
  <si>
    <t>Мероприятия, направленные на обеспечение первичных мер пожарной безопасности в границах города Перми</t>
  </si>
  <si>
    <t>919002П060</t>
  </si>
  <si>
    <t>Осуществление полномочий по созданию и организации деятельности административных комиссий</t>
  </si>
  <si>
    <t>Дорожное хозяйство (дорожные фонды)</t>
  </si>
  <si>
    <t>1040100000</t>
  </si>
  <si>
    <t>Комплекс процессных мероприятий "Приведение в нормативное состояние автомобильных дорог"</t>
  </si>
  <si>
    <t>104019Д040</t>
  </si>
  <si>
    <t>Содержание, ремонт автомобильных дорог и искусственных дорожных сооружений</t>
  </si>
  <si>
    <t>1300000000</t>
  </si>
  <si>
    <t>Муниципальная программа "Развитие системы жилищно-коммунального хозяйства в городе Перми"</t>
  </si>
  <si>
    <t>1330000000</t>
  </si>
  <si>
    <t>1330200000</t>
  </si>
  <si>
    <t>Муниципальный проект "Благоустройство территорий многоквартирных домов города Перми"</t>
  </si>
  <si>
    <t>133029Д220</t>
  </si>
  <si>
    <t>Возмещение затрат по благоустройству придомовых территорий многоквартирных домов города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</si>
  <si>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</si>
  <si>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</si>
  <si>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</si>
  <si>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>Мероприятия по демонтажу самовольно установленных и незаконно размещенных движимых объектов</t>
  </si>
  <si>
    <t>1330271290</t>
  </si>
  <si>
    <t>Возмещение затрат по благоустройству дворовых территорий многоквартирных домов города</t>
  </si>
  <si>
    <t>1340000000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</si>
  <si>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</si>
  <si>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</si>
  <si>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</si>
  <si>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</si>
  <si>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</si>
  <si>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</si>
  <si>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</si>
  <si>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</si>
  <si>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</si>
  <si>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</si>
  <si>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</si>
  <si>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</si>
  <si>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</si>
  <si>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>Администрация Свердловского района города Перми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</si>
  <si>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</si>
  <si>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</si>
  <si>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</si>
  <si>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</si>
  <si>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1340100000</t>
  </si>
  <si>
    <t>Комплекс процессных мероприятий "Содержание объектов инженерной инфраструктуры"</t>
  </si>
  <si>
    <t>1340121740</t>
  </si>
  <si>
    <t>Содержание и ремонт объектов инженерной инфраструктуры</t>
  </si>
  <si>
    <t>Коммунальное хозяйство</t>
  </si>
  <si>
    <t>933</t>
  </si>
  <si>
    <t>Администрация Мотовилихинского района города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</si>
  <si>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</si>
  <si>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</si>
  <si>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9190023970</t>
  </si>
  <si>
    <t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</si>
  <si>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934</t>
  </si>
  <si>
    <t>Администрация Дзержинского района города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</si>
  <si>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</si>
  <si>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</si>
  <si>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</si>
  <si>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>Администрация Индустриального района города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</si>
  <si>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</si>
  <si>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</si>
  <si>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</si>
  <si>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</si>
  <si>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104029Д100</t>
  </si>
  <si>
    <t>936</t>
  </si>
  <si>
    <t>Администрация Кировского района города Перми</t>
  </si>
  <si>
    <t>0140171146</t>
  </si>
  <si>
    <t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</si>
  <si>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</si>
  <si>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>Администрация Орджоникидзевского района города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</si>
  <si>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</si>
  <si>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</si>
  <si>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</si>
  <si>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>Администрация поселка Новые Ляды города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</si>
  <si>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</si>
  <si>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</si>
  <si>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</si>
  <si>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>Департамент жилищно-коммунального хозяйства администрации города Перми</t>
  </si>
  <si>
    <t>1320000000</t>
  </si>
  <si>
    <t>1320200000</t>
  </si>
  <si>
    <t>Муниципальный проект "Местные дороги"</t>
  </si>
  <si>
    <t>13202SД110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</si>
  <si>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</si>
  <si>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</si>
  <si>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>Муниципальный проект "Создание мест отвала снега"</t>
  </si>
  <si>
    <t>1330300910</t>
  </si>
  <si>
    <t>Обустройство мест отвала снега</t>
  </si>
  <si>
    <t>133039Д190</t>
  </si>
  <si>
    <t>134019Д160</t>
  </si>
  <si>
    <t>Содержание и ремонт системы ливневой канализации, очистных сооружений</t>
  </si>
  <si>
    <t>134019Д620</t>
  </si>
  <si>
    <t>Жилищное хозяйство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</si>
  <si>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</si>
  <si>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</si>
  <si>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</si>
  <si>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13201SЖ240</t>
  </si>
  <si>
    <t>Капитальный ремонт фасадов многоквартирных домов в г. Перми</t>
  </si>
  <si>
    <t>13201SЖ410</t>
  </si>
  <si>
    <t>13201SЖ720</t>
  </si>
  <si>
    <t>Капитальный ремонт общего имущества в многоквартирных домах на территории Пермского края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</si>
  <si>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</si>
  <si>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</si>
  <si>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</si>
  <si>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</si>
  <si>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</si>
  <si>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Выполнение работ по капитальному ремонту многоквартирных домов, направленных на исполнение судебных актов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</si>
  <si>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</si>
  <si>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</si>
  <si>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</si>
  <si>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</si>
  <si>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</si>
  <si>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</si>
  <si>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</si>
  <si>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</si>
  <si>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</si>
  <si>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</si>
  <si>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</si>
  <si>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</si>
  <si>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>Выкуп здания центрального теплового пункта, расположенного по улице Ивана Франко, дом 38а</t>
  </si>
  <si>
    <t>1330142070</t>
  </si>
  <si>
    <t>Приобретение тепловых сетей, проходящих в границах Дзержинского района города Перми (ул. Хабаровская, Вагонная, Красноводская)</t>
  </si>
  <si>
    <t>1330142160</t>
  </si>
  <si>
    <t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</si>
  <si>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1340121680</t>
  </si>
  <si>
    <t>Мероприятия в сфере коммунального хозяйства</t>
  </si>
  <si>
    <t>1340171120</t>
  </si>
  <si>
    <t>Возмещение затрат по подключению к системе газоснабжения жилых домов в зонах индивидуальной жилой застройки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</si>
  <si>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</si>
  <si>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</si>
  <si>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</si>
  <si>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>Строительство места отвала снега по ул. Промышленной</t>
  </si>
  <si>
    <t>1330142150</t>
  </si>
  <si>
    <t>Принятие тепловой сети, расположенной по адресу: Пермский край, г. Пермь, Дзержинский район, ул. Гатчинская, 20, в муниципальную собственность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</si>
  <si>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</si>
  <si>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</si>
  <si>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</si>
  <si>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</si>
  <si>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>Ликвидация несанкционированных свалок</t>
  </si>
  <si>
    <t>Прикладные научные исследования в области жилищно-коммунального хозяйства</t>
  </si>
  <si>
    <t>1340100590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</si>
  <si>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</si>
  <si>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</si>
  <si>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</si>
  <si>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</si>
  <si>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>Муниципальная программа "Обеспечение жильем жителей города Перми"</t>
  </si>
  <si>
    <t>1530000000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</si>
  <si>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</si>
  <si>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</si>
  <si>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</si>
  <si>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</si>
  <si>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</si>
  <si>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>Управление капитального строительства администрации города Перми</t>
  </si>
  <si>
    <t>0130100000</t>
  </si>
  <si>
    <t>Муниципальный проект "Строительство зданий для размещения общественных центров"</t>
  </si>
  <si>
    <t>0130141040</t>
  </si>
  <si>
    <t>Строительство нежилого здания под размещение общественного центра по адресу: г. Пермь, Кировский район, ул. Батумская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</si>
  <si>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</si>
  <si>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</si>
  <si>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</si>
  <si>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</si>
  <si>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</si>
  <si>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</si>
  <si>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</si>
  <si>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</si>
  <si>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</si>
  <si>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</si>
  <si>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</si>
  <si>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</si>
  <si>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</si>
  <si>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</si>
  <si>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</si>
  <si>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</si>
  <si>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</si>
  <si>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>Муниципальный проект "Строительство пожарных водоемов и резервуаров"</t>
  </si>
  <si>
    <t>0230141630</t>
  </si>
  <si>
    <t>Строительство пожарного резервуара в микрорайоне Социалистический Орджоникидзевского района города Перми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</si>
  <si>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</si>
  <si>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</si>
  <si>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</si>
  <si>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</si>
  <si>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</si>
  <si>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</si>
  <si>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</si>
  <si>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</si>
  <si>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</si>
  <si>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</si>
  <si>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</si>
  <si>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</si>
  <si>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</si>
  <si>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</si>
  <si>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0230143170</t>
  </si>
  <si>
    <t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</si>
  <si>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</si>
  <si>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>Строительство пожарного резервуара по ул. Борцов Революции Ленинского района города Перми</t>
  </si>
  <si>
    <t>0230143190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</si>
  <si>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</si>
  <si>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</si>
  <si>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>Строительство пожарного резервуара в д. Ласьвинские хутора Кировского района города Перми</t>
  </si>
  <si>
    <t>0230143600</t>
  </si>
  <si>
    <t>Строительство пожарного резервуара в микрорайоне Чапаевский Орджоникидзевского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</si>
  <si>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</si>
  <si>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</si>
  <si>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</si>
  <si>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</si>
  <si>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</si>
  <si>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</si>
  <si>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</si>
  <si>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</si>
  <si>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</si>
  <si>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</si>
  <si>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</si>
  <si>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151F300000</t>
  </si>
  <si>
    <t>Муниципальный проект "Обеспечение устойчивого сокращения непригодного для проживания жилищного фонда"</t>
  </si>
  <si>
    <t>151F367484</t>
  </si>
  <si>
    <t>Реализация мероприятий по обеспечению устойчивого сокращения непригодного для проживания жилого фонда</t>
  </si>
  <si>
    <t>1330141090</t>
  </si>
  <si>
    <t>Реконструкция системы очистки сточных вод в микрорайоне "Крым" Кировского района города Перми</t>
  </si>
  <si>
    <t>1330141220</t>
  </si>
  <si>
    <t>Строительство водопроводных сетей в микрорайоне "Вышка-1" Мотовилихинского района города Перми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</si>
  <si>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</si>
  <si>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</si>
  <si>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</si>
  <si>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</si>
  <si>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</si>
  <si>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</si>
  <si>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</si>
  <si>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</si>
  <si>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1330142050</t>
  </si>
  <si>
    <t>Санация и строительство 2-й нитки водовода Гайва-Заозерье</t>
  </si>
  <si>
    <t>1330142060</t>
  </si>
  <si>
    <t>Строительство водопроводных сетей в микрорайоне Январский</t>
  </si>
  <si>
    <t>1330142100</t>
  </si>
  <si>
    <t>Строительство напорной канализации по отводу дождевых стоков от здания по ул. Маяковского, 57</t>
  </si>
  <si>
    <t>1330142110</t>
  </si>
  <si>
    <t>Строительство водопроводных сетей в микрорайоне Чапаевский</t>
  </si>
  <si>
    <t>1330142130</t>
  </si>
  <si>
    <t>Строительство сети водоотведения в микрорайоне Юбилейный по ул. Братская</t>
  </si>
  <si>
    <t>1330142140</t>
  </si>
  <si>
    <t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</si>
  <si>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</si>
  <si>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</si>
  <si>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</si>
  <si>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</si>
  <si>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</si>
  <si>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</si>
  <si>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</si>
  <si>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</si>
  <si>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</si>
  <si>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071Ю442550</t>
  </si>
  <si>
    <t>Строительство здания общеобразовательного учреждения в Индустриальном районе города Перми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</si>
  <si>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</si>
  <si>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</si>
  <si>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</si>
  <si>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</si>
  <si>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</si>
  <si>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</si>
  <si>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0720142550</t>
  </si>
  <si>
    <t>0720143360</t>
  </si>
  <si>
    <t>Реконструкция здания по ул. Уральской, 110 для размещения общеобразовательной организации г. Перми</t>
  </si>
  <si>
    <t>0730141160</t>
  </si>
  <si>
    <t>Реконструкция здания под размещение общеобразовательной организации по ул. Целинной, 15</t>
  </si>
  <si>
    <t>0730142550</t>
  </si>
  <si>
    <t>0730143510</t>
  </si>
  <si>
    <t>Строительство спортивного зала МАОУ "СОШ № 81" г. Перми</t>
  </si>
  <si>
    <t>0730143520</t>
  </si>
  <si>
    <t>Строительство спортивного зала МАОУ "СОШ № 96" г. Перми</t>
  </si>
  <si>
    <t>0330141910</t>
  </si>
  <si>
    <t>Реконструкция здания МАУ "Дворец молодежи" г. Перми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</si>
  <si>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</si>
  <si>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</si>
  <si>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</si>
  <si>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0540121130</t>
  </si>
  <si>
    <t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</si>
  <si>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0530141300</t>
  </si>
  <si>
    <t>Реконструкция ледовой арены МАУ ДО "ДЮЦ "Здоровье"</t>
  </si>
  <si>
    <t>0530141880</t>
  </si>
  <si>
    <t>Строительство плавательного бассейна по адресу: ул. Гайвинская, 50</t>
  </si>
  <si>
    <t>0530141950</t>
  </si>
  <si>
    <t>Строительство спортивной трассы для лыжероллеров по адресу: г. Пермь, ул. Агрономическая, 23</t>
  </si>
  <si>
    <t>05301SФ280</t>
  </si>
  <si>
    <t>Реконструкция физкультурно-оздоровительного комплекса по адресу: г. Пермь, ул. Рабочая, 9</t>
  </si>
  <si>
    <t>944</t>
  </si>
  <si>
    <t>Департамент дорог и благоустройства администрации города Перми</t>
  </si>
  <si>
    <t>Водное хозяйство</t>
  </si>
  <si>
    <t>1040323410</t>
  </si>
  <si>
    <t>Содержание и ремонт гидротехнических сооружений</t>
  </si>
  <si>
    <t>1040323920</t>
  </si>
  <si>
    <t>Капитальный ремонт берегоукрепительных сооружений</t>
  </si>
  <si>
    <t>1010000000</t>
  </si>
  <si>
    <t>101R100000</t>
  </si>
  <si>
    <t>Муниципальный проект "Региональная и местная дорожная сеть"</t>
  </si>
  <si>
    <t>101R153940</t>
  </si>
  <si>
    <t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</si>
  <si>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</si>
  <si>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</si>
  <si>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</si>
  <si>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</si>
  <si>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10201SД110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</si>
  <si>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</si>
  <si>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</si>
  <si>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</si>
  <si>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</si>
  <si>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</si>
  <si>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</si>
  <si>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</si>
  <si>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77а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</si>
  <si>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</si>
  <si>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</si>
  <si>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</si>
  <si>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</si>
  <si>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</si>
  <si>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</si>
  <si>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</si>
  <si>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</si>
  <si>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</si>
  <si>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</si>
  <si>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</si>
  <si>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</si>
  <si>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</si>
  <si>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>Реконструкция ул. Героев Хасана от ул. Хлебозаводская до ул. Василия Васильева</t>
  </si>
  <si>
    <t>103019Д019</t>
  </si>
  <si>
    <t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</si>
  <si>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</si>
  <si>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</si>
  <si>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</si>
  <si>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</si>
  <si>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103019Д024</t>
  </si>
  <si>
    <t>Строительство автомобильной дороги по Ивинскому проспекту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</si>
  <si>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</si>
  <si>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</si>
  <si>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</si>
  <si>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</si>
  <si>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104019Д030</t>
  </si>
  <si>
    <t>Капитальный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</si>
  <si>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</si>
  <si>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</si>
  <si>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</si>
  <si>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</si>
  <si>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</si>
  <si>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</si>
  <si>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</si>
  <si>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</si>
  <si>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</si>
  <si>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</si>
  <si>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</si>
  <si>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</si>
  <si>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</si>
  <si>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104029Д180</t>
  </si>
  <si>
    <t>Приобретение транспортных средств</t>
  </si>
  <si>
    <t>104029Д620</t>
  </si>
  <si>
    <t>104039Д120</t>
  </si>
  <si>
    <t>Благоустройство территорий индивидуальной жилой застройки в городе Перми</t>
  </si>
  <si>
    <t>1200000000</t>
  </si>
  <si>
    <t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</si>
  <si>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</si>
  <si>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</si>
  <si>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</si>
  <si>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124019Д140</t>
  </si>
  <si>
    <t>Содержание и ремонт остановочных пунктов с элементами благоустройства</t>
  </si>
  <si>
    <t>919009Д800</t>
  </si>
  <si>
    <t>Возврат средств в бюджет Пермского края на проектирование, строительство (реконструкцию), капитальный ремонт и ремонт автомобильных дорог общего пользования местного значения, находящихся на территории Пермского края</t>
  </si>
  <si>
    <t>101F200000</t>
  </si>
  <si>
    <t>Муниципальный проект "Формирование комфортной городской среды"</t>
  </si>
  <si>
    <t>101F255550</t>
  </si>
  <si>
    <t>Реализация программ формирования современной городской среды</t>
  </si>
  <si>
    <t>1020200000</t>
  </si>
  <si>
    <t>1020223150</t>
  </si>
  <si>
    <t>Архитектурная подсветка зданий</t>
  </si>
  <si>
    <t>10202SЖ090</t>
  </si>
  <si>
    <t>10202SЖ250</t>
  </si>
  <si>
    <t>Архитектурная подсветка фасадов административных, жилых объектов (зданий) в г. Перми</t>
  </si>
  <si>
    <t>10202SЖ410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</si>
  <si>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</si>
  <si>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</si>
  <si>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</si>
  <si>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</si>
  <si>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22,82,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</si>
  <si>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</si>
  <si>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</si>
  <si>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</si>
  <si>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</si>
  <si>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</si>
  <si>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</si>
  <si>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</si>
  <si>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</si>
  <si>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</si>
  <si>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</si>
  <si>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</si>
  <si>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</si>
  <si>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</si>
  <si>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Содержание и ремонт пешеходных мостиков, лестниц на территориях общего пользования города Перми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</si>
  <si>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</si>
  <si>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</si>
  <si>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</si>
  <si>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</si>
  <si>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1040323750</t>
  </si>
  <si>
    <t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</si>
  <si>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</si>
  <si>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</si>
  <si>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</si>
  <si>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</si>
  <si>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</si>
  <si>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</si>
  <si>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</si>
  <si>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</si>
  <si>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</si>
  <si>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</si>
  <si>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</si>
  <si>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</si>
  <si>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</si>
  <si>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</si>
  <si>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>Организация охраны объектов незавершенного строительства (крематория)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</si>
  <si>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</si>
  <si>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</si>
  <si>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</si>
  <si>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</si>
  <si>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</si>
  <si>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>Департамент транспорта администрации города Перми</t>
  </si>
  <si>
    <t>Транспорт</t>
  </si>
  <si>
    <t>1210000000</t>
  </si>
  <si>
    <t>121R700000</t>
  </si>
  <si>
    <t>Муниципальный проект "Развитие общественного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</si>
  <si>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</si>
  <si>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</si>
  <si>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</si>
  <si>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</si>
  <si>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</si>
  <si>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</si>
  <si>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</si>
  <si>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</si>
  <si>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</si>
  <si>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</si>
  <si>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</si>
  <si>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</si>
  <si>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</si>
  <si>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</si>
  <si>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</si>
  <si>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</si>
  <si>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</si>
  <si>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</si>
  <si>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</si>
  <si>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>Обустройство остановочных пунктов, используемых в регулярных перевозках пассажиров</t>
  </si>
  <si>
    <t>12401ST320</t>
  </si>
  <si>
    <t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</si>
  <si>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</si>
  <si>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</si>
  <si>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</si>
  <si>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</si>
  <si>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</si>
  <si>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</si>
  <si>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950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</si>
  <si>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</si>
  <si>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</si>
  <si>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</si>
  <si>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</si>
  <si>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951</t>
  </si>
  <si>
    <t>Департамент экономики и промышленной политики администрации города Перми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</si>
  <si>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</si>
  <si>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</si>
  <si>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Гражданская оборона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</si>
  <si>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</si>
  <si>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</si>
  <si>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</si>
  <si>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</si>
  <si>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</si>
  <si>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</si>
  <si>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</si>
  <si>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</si>
  <si>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</si>
  <si>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</si>
  <si>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</si>
  <si>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</si>
  <si>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</si>
  <si>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</si>
  <si>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</si>
  <si>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</si>
  <si>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</si>
  <si>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</si>
  <si>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</si>
  <si>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</si>
  <si>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</si>
  <si>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</si>
  <si>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>Департамент социальной политики администрации города Перми</t>
  </si>
  <si>
    <t>0640323630</t>
  </si>
  <si>
    <t>Администрирование отдыха детей в каникулярное время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</si>
  <si>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</si>
  <si>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</si>
  <si>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</si>
  <si>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</si>
  <si>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Пенсионное обеспечение</t>
  </si>
  <si>
    <t>9190082080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</si>
  <si>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</si>
  <si>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</si>
  <si>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</si>
  <si>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</si>
  <si>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</si>
  <si>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</si>
  <si>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</si>
  <si>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</si>
  <si>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</si>
  <si>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</si>
  <si>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</si>
  <si>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</si>
  <si>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</si>
  <si>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</si>
  <si>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</si>
  <si>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</si>
  <si>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</si>
  <si>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</si>
  <si>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</si>
  <si>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</si>
  <si>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</si>
  <si>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</si>
  <si>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</si>
  <si>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>Дополнительные меры социальной поддержки отдельных категорий жителей города Перми</t>
  </si>
  <si>
    <t>0640400110</t>
  </si>
  <si>
    <t>964</t>
  </si>
  <si>
    <t>Департамент общественной безопасности администрации города Перми</t>
  </si>
  <si>
    <t>Судебная система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</si>
  <si>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</si>
  <si>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</si>
  <si>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</si>
  <si>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</si>
  <si>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</si>
  <si>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</si>
  <si>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</si>
  <si>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</si>
  <si>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</si>
  <si>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</si>
  <si>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>Профилактика правонарушений на территории города Перми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</si>
  <si>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</si>
  <si>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</si>
  <si>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</si>
  <si>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</si>
  <si>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</si>
  <si>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</si>
  <si>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</si>
  <si>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</si>
  <si>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>Администрация города Перми</t>
  </si>
  <si>
    <t>Функционирование высшего должностного лица субъекта Российской Федерации и муниципального образования</t>
  </si>
  <si>
    <t>9510000000</t>
  </si>
  <si>
    <t>Глава города Перми</t>
  </si>
  <si>
    <t>9510000110</t>
  </si>
  <si>
    <t>Обеспечение проведения выборов и референдумов</t>
  </si>
  <si>
    <t>9190020600</t>
  </si>
  <si>
    <t>Мероприятия по проведению выборов в Пермскую городскую Думу</t>
  </si>
  <si>
    <t>0130223100</t>
  </si>
  <si>
    <t>Проведение мероприятий в рамках реализации проектов инициативного бюджетирования в городе Перми</t>
  </si>
  <si>
    <t>0130223180</t>
  </si>
  <si>
    <t>Проведение мероприятий в рамках реализации инициативных проектов на территории города Перми</t>
  </si>
  <si>
    <t>87а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</si>
  <si>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</si>
  <si>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</si>
  <si>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</si>
  <si>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</si>
  <si>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</si>
  <si>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</si>
  <si>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</si>
  <si>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</si>
  <si>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</si>
  <si>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</si>
  <si>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</si>
  <si>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</si>
  <si>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</si>
  <si>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</si>
  <si>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</si>
  <si>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</si>
  <si>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</si>
  <si>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</si>
  <si>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</si>
  <si>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</si>
  <si>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</si>
  <si>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</si>
  <si>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</si>
  <si>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</si>
  <si>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</si>
  <si>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</si>
  <si>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</si>
  <si>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</si>
  <si>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</si>
  <si>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</si>
  <si>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</si>
  <si>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</si>
  <si>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>Комплекс процессных мероприятий "Осуществление мероприятий в сфере жилищных отношений"</t>
  </si>
  <si>
    <t>1540122110</t>
  </si>
  <si>
    <t>Мероприятия в сфере жилищных отношений</t>
  </si>
  <si>
    <t>9190021440</t>
  </si>
  <si>
    <t>Организация обучения муниципальных служащих и иных работников администрации города Перми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</si>
  <si>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</si>
  <si>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</si>
  <si>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976</t>
  </si>
  <si>
    <t>Комитет по физической культуре и спорту администрации города Перми</t>
  </si>
  <si>
    <t>0540382020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</si>
  <si>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</si>
  <si>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</si>
  <si>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</si>
  <si>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0540123210</t>
  </si>
  <si>
    <t>Устройство муниципальных плоскостных спортивных сооружений с оснащением их спортивным инвентарем</t>
  </si>
  <si>
    <t>0540123770</t>
  </si>
  <si>
    <t>Оснащение объектов муниципальных учреждений системы физической культуры и спорта</t>
  </si>
  <si>
    <t>054012Ф430</t>
  </si>
  <si>
    <t>Реализация мероприятий по развитию спортивного кластера "Молот"</t>
  </si>
  <si>
    <t>0540200590</t>
  </si>
  <si>
    <t>0540201060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</si>
  <si>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</si>
  <si>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</si>
  <si>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</si>
  <si>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</si>
  <si>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Массовый спорт</t>
  </si>
  <si>
    <t>0520000000</t>
  </si>
  <si>
    <t>0520100000</t>
  </si>
  <si>
    <t>Муниципальный проект "Развитие инфраструктуры для занятий физической культурой и спортом"</t>
  </si>
  <si>
    <t>05201SФ250</t>
  </si>
  <si>
    <t>Развитие лыжно-биатлонных и трамплинных комплексов в муниципальных образованиях Пермского края</t>
  </si>
  <si>
    <t>05201SФ350</t>
  </si>
  <si>
    <t>Капитальный ремонт объектов спортивной инфраструктуры муниципального значения</t>
  </si>
  <si>
    <t>69а</t>
  </si>
  <si>
    <t>0540271070</t>
  </si>
  <si>
    <t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</si>
  <si>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</si>
  <si>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</si>
  <si>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</si>
  <si>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</si>
  <si>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</si>
  <si>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>Присуждение стипендии Главы города Перми-главы администрации города Перми "Спортивные надежды"</t>
  </si>
  <si>
    <t>Другие вопросы в области физической культуры и спорта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</si>
  <si>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</si>
  <si>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</si>
  <si>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</si>
  <si>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</si>
  <si>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</si>
  <si>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>Контрольно-счетная палата города Перми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</si>
  <si>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</si>
  <si>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</si>
  <si>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</si>
  <si>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</si>
  <si>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</si>
  <si>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</si>
  <si>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</si>
  <si>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</si>
  <si>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>Пермская городская Дума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</si>
  <si>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</si>
  <si>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</si>
  <si>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</si>
  <si>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</si>
  <si>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</si>
  <si>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</si>
  <si>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9290000000</t>
  </si>
  <si>
    <t>9290000110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</si>
  <si>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</si>
  <si>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</si>
  <si>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</si>
  <si>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</si>
  <si>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</si>
  <si>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>Управление жилищных отношений администрации города Перми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</si>
  <si>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</si>
  <si>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</si>
  <si>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</si>
  <si>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</si>
  <si>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</si>
  <si>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</si>
  <si>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</si>
  <si>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</si>
  <si>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</si>
  <si>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</si>
  <si>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</si>
  <si>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</si>
  <si>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</si>
  <si>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15301214С0</t>
  </si>
  <si>
    <t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 за счет средств федерального бюджета)</t>
  </si>
  <si>
    <t>1540121500</t>
  </si>
  <si>
    <t>Обеспечение нормативного содержания муниципального жилищного фонда</t>
  </si>
  <si>
    <t>9190023980</t>
  </si>
  <si>
    <t>Возврат средств в бюджет Пермского края на обеспечение устойчивого сокращения непригодного для проживания жилищного фонда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</si>
  <si>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</si>
  <si>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</si>
  <si>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</si>
  <si>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</si>
  <si>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</si>
  <si>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</si>
  <si>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</si>
  <si>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</si>
  <si>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</si>
  <si>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</si>
  <si>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</si>
  <si>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</si>
  <si>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</si>
  <si>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>Департамент земельных отношений администрации города Перми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</si>
  <si>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</si>
  <si>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</si>
  <si>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</si>
  <si>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</si>
  <si>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</si>
  <si>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</si>
  <si>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</si>
  <si>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</si>
  <si>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</si>
  <si>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11401L5110</t>
  </si>
  <si>
    <t>Проведение комплексных кадастровых работ</t>
  </si>
  <si>
    <t>11401SЦ140</t>
  </si>
  <si>
    <t>Разработка проектов межевания территории и проведение комплексных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</si>
  <si>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</si>
  <si>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</si>
  <si>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</si>
  <si>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</si>
  <si>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</si>
  <si>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</si>
  <si>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>Условно утвержденные расходы</t>
  </si>
  <si>
    <t>95б</t>
  </si>
  <si>
    <t>Общий итог</t>
  </si>
  <si>
    <t>2025 год проект</t>
  </si>
  <si>
    <t>решение</t>
  </si>
  <si>
    <t>2026 год проект</t>
  </si>
  <si>
    <t>2027 год проект</t>
  </si>
  <si>
    <t>0540223370</t>
  </si>
  <si>
    <t>Участие в организации и проведении межмуниципальных, региональных, межрегиональных, всероссийских и международных спортивных соревнований, физкультурных мероприятий, проводимых на территории города Перми</t>
  </si>
  <si>
    <t>Содержание и ремонт сетей наружного освещения</t>
  </si>
  <si>
    <t>от 26.08.2025 № 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</si>
</sst>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"/>
    <numFmt numFmtId="165" formatCode="#,##0.000"/>
  </numFmts>
  <fonts count="9" x14ac:knownFonts="1">
    <font>
      <sz val="11"/>
      <color theme="1"/>
      <name val="Calibri"/>
      <scheme val="minor"/>
    </font>
    <font>
      <sz val="12"/>
      <name val="Times New Roman"/>
    </font>
    <font>
      <sz val="11"/>
      <name val="Times New Roman"/>
    </font>
    <font>
      <b/>
      <sz val="12"/>
      <name val="Times New Roman"/>
    </font>
    <font>
      <i/>
      <sz val="12"/>
      <name val="Times New Roman"/>
    </font>
    <font>
      <b/>
      <i/>
      <sz val="12"/>
      <name val="Times New Roman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4" fontId="1" fillId="0" borderId="0" xfId="0" applyNumberFormat="1" applyFont="1"/>
    <xf numFmtId="165" fontId="1" fillId="0" borderId="0" xfId="0" applyNumberFormat="1" applyFont="1"/>
    <xf numFmtId="164" fontId="2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165" fontId="3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4" fillId="0" borderId="0" xfId="0" applyFont="1"/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165" fontId="4" fillId="0" borderId="1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5" fillId="0" borderId="0" xfId="0" applyFont="1"/>
    <xf numFmtId="165" fontId="1" fillId="0" borderId="1" xfId="0" applyNumberFormat="1" applyFont="1" applyBorder="1" applyAlignment="1">
      <alignment horizontal="center" vertical="top" wrapText="1"/>
    </xf>
    <xf numFmtId="165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center"/>
    </xf>
    <xf numFmtId="0" fontId="1" fillId="0" borderId="5" xfId="0" applyFont="1" applyBorder="1" applyAlignment="1">
      <alignment horizontal="left" vertical="top" wrapText="1"/>
    </xf>
    <xf numFmtId="49" fontId="3" fillId="0" borderId="0" xfId="0" applyNumberFormat="1" applyFont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165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/>
    <xf numFmtId="165" fontId="6" fillId="3" borderId="1" xfId="0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0" fontId="1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1" fillId="0" borderId="0" xfId="0" applyFont="1" applyAlignment="1">
      <alignment horizontal="right" vertical="center"/>
    </xf>
    <xf numFmtId="49" fontId="3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49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165" fontId="8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/>
    <xf numFmtId="0" fontId="4" fillId="0" borderId="0" xfId="0" applyFont="1" applyFill="1"/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Alignment="1">
      <alignment horizontal="right" vertic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164" fontId="1" fillId="0" borderId="8" xfId="0" applyNumberFormat="1" applyFont="1" applyBorder="1" applyAlignment="1">
      <alignment horizontal="right"/>
    </xf>
    <xf numFmtId="164" fontId="1" fillId="0" borderId="8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CU2845"/>
  <sheetViews>
    <sheetView tabSelected="1" zoomScale="80" zoomScaleNormal="80" workbookViewId="0">
      <selection activeCell="F7" sqref="F7"/>
    </sheetView>
  </sheetViews>
  <sheetFormatPr defaultColWidth="9.109375" defaultRowHeight="15.6" x14ac:dyDescent="0.3"/>
  <cols>
    <col min="1" max="1" width="7" style="68" customWidth="1"/>
    <col min="2" max="2" width="5.5546875" style="68" customWidth="1"/>
    <col min="3" max="3" width="7.5546875" style="68" customWidth="1"/>
    <col min="4" max="4" width="13.109375" style="68" customWidth="1"/>
    <col min="5" max="5" width="9.6640625" style="68" customWidth="1"/>
    <col min="6" max="6" width="56" style="69" customWidth="1"/>
    <col min="7" max="15" width="17" style="1" hidden="1" customWidth="1"/>
    <col min="16" max="16" width="21.5546875" style="1" hidden="1" customWidth="1"/>
    <col min="17" max="19" width="17" style="1" hidden="1" customWidth="1"/>
    <col min="20" max="20" width="21.5546875" style="1" hidden="1" customWidth="1"/>
    <col min="21" max="21" width="17" style="1" hidden="1" customWidth="1"/>
    <col min="22" max="23" width="21.5546875" style="1" hidden="1" customWidth="1"/>
    <col min="24" max="24" width="17" style="1" hidden="1" customWidth="1"/>
    <col min="25" max="33" width="18" style="1" hidden="1" customWidth="1"/>
    <col min="34" max="34" width="20.109375" style="1" hidden="1" customWidth="1"/>
    <col min="35" max="37" width="18" style="1" hidden="1" customWidth="1"/>
    <col min="38" max="38" width="27.33203125" style="1" hidden="1" customWidth="1"/>
    <col min="39" max="39" width="21.88671875" style="1" hidden="1" customWidth="1"/>
    <col min="40" max="42" width="18" style="1" hidden="1" customWidth="1"/>
    <col min="43" max="43" width="25.109375" style="1" hidden="1" customWidth="1"/>
    <col min="44" max="44" width="20.44140625" style="1" hidden="1" customWidth="1"/>
    <col min="45" max="47" width="18" style="1" hidden="1" customWidth="1"/>
    <col min="48" max="48" width="22.44140625" style="1" hidden="1" customWidth="1"/>
    <col min="49" max="55" width="18" style="1" hidden="1" customWidth="1"/>
    <col min="56" max="56" width="20.44140625" style="1" hidden="1" customWidth="1"/>
    <col min="57" max="58" width="18" style="1" hidden="1" customWidth="1"/>
    <col min="59" max="59" width="27.33203125" style="1" hidden="1" customWidth="1"/>
    <col min="60" max="60" width="20.33203125" style="1" hidden="1" customWidth="1"/>
    <col min="61" max="62" width="18" style="1" hidden="1" customWidth="1"/>
    <col min="63" max="63" width="22.33203125" style="1" hidden="1" customWidth="1"/>
    <col min="64" max="64" width="19.88671875" style="1" hidden="1" customWidth="1"/>
    <col min="65" max="85" width="18" style="1" hidden="1" customWidth="1"/>
    <col min="86" max="86" width="17" style="1" hidden="1" customWidth="1"/>
    <col min="87" max="87" width="17" style="69" customWidth="1"/>
    <col min="88" max="88" width="18" style="1" hidden="1" customWidth="1"/>
    <col min="89" max="89" width="17" style="1" hidden="1" customWidth="1"/>
    <col min="90" max="90" width="17" style="69" customWidth="1"/>
    <col min="91" max="91" width="18" style="1" hidden="1" customWidth="1"/>
    <col min="92" max="92" width="17" style="1" hidden="1" customWidth="1"/>
    <col min="93" max="93" width="17" style="69" customWidth="1"/>
    <col min="94" max="94" width="17" style="1" hidden="1" customWidth="1"/>
    <col min="95" max="95" width="8.5546875" style="2" hidden="1" customWidth="1"/>
    <col min="96" max="96" width="17" style="1" hidden="1" customWidth="1"/>
    <col min="97" max="97" width="17.33203125" style="1" hidden="1" customWidth="1"/>
    <col min="98" max="98" width="14.44140625" style="61" hidden="1" customWidth="1"/>
    <col min="99" max="99" width="14.44140625" style="1" hidden="1" customWidth="1"/>
    <col min="100" max="16384" width="9.109375" style="69"/>
  </cols>
  <sheetData>
    <row r="1" spans="1:99" x14ac:dyDescent="0.3">
      <c r="CJ1" s="106" t="s">
        <v>0</v>
      </c>
      <c r="CK1" s="106"/>
      <c r="CL1" s="105"/>
      <c r="CM1" s="106"/>
      <c r="CN1" s="106"/>
      <c r="CO1" s="105"/>
    </row>
    <row r="2" spans="1:99" x14ac:dyDescent="0.3">
      <c r="CJ2" s="106" t="s">
        <v>1</v>
      </c>
      <c r="CK2" s="106"/>
      <c r="CL2" s="105"/>
      <c r="CM2" s="106"/>
      <c r="CN2" s="106"/>
      <c r="CO2" s="105"/>
    </row>
    <row r="3" spans="1:99" x14ac:dyDescent="0.3">
      <c r="CJ3" s="106" t="s">
        <v>2</v>
      </c>
      <c r="CK3" s="106"/>
      <c r="CL3" s="105"/>
      <c r="CM3" s="106"/>
      <c r="CN3" s="106"/>
      <c r="CO3" s="105"/>
    </row>
    <row r="4" spans="1:99" x14ac:dyDescent="0.3">
      <c r="CJ4" s="67"/>
      <c r="CK4" s="67"/>
      <c r="CL4" s="105" t="s">
        <v>1168</v>
      </c>
      <c r="CM4" s="106"/>
      <c r="CN4" s="106"/>
      <c r="CO4" s="105"/>
    </row>
    <row r="5" spans="1:99" x14ac:dyDescent="0.3">
      <c r="CJ5" s="3"/>
      <c r="CL5" s="81"/>
      <c r="CM5" s="65"/>
      <c r="CN5" s="10"/>
      <c r="CO5" s="81"/>
    </row>
    <row r="6" spans="1:99" x14ac:dyDescent="0.3">
      <c r="D6" s="105"/>
      <c r="E6" s="105"/>
      <c r="H6" s="106"/>
      <c r="I6" s="106"/>
      <c r="J6" s="3"/>
      <c r="K6" s="3"/>
      <c r="L6" s="3"/>
      <c r="M6" s="3"/>
      <c r="N6" s="106"/>
      <c r="O6" s="106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4">
        <f>AW13-AW11</f>
        <v>63700626.632150009</v>
      </c>
      <c r="AX6" s="4">
        <f>AX13-AX11</f>
        <v>63216043.820999995</v>
      </c>
      <c r="AY6" s="4">
        <f>AY13-AY11</f>
        <v>61127929.037999988</v>
      </c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5"/>
      <c r="CI6" s="80"/>
      <c r="CJ6" s="106" t="s">
        <v>0</v>
      </c>
      <c r="CK6" s="106"/>
      <c r="CL6" s="105"/>
      <c r="CM6" s="106"/>
      <c r="CN6" s="106"/>
      <c r="CO6" s="105"/>
      <c r="CP6" s="5"/>
    </row>
    <row r="7" spans="1:99" x14ac:dyDescent="0.3">
      <c r="D7" s="105"/>
      <c r="E7" s="105"/>
      <c r="H7" s="106"/>
      <c r="I7" s="106"/>
      <c r="J7" s="3"/>
      <c r="K7" s="3"/>
      <c r="L7" s="3"/>
      <c r="M7" s="3"/>
      <c r="N7" s="106"/>
      <c r="O7" s="10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6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J7" s="106" t="s">
        <v>1</v>
      </c>
      <c r="CK7" s="106"/>
      <c r="CL7" s="105"/>
      <c r="CM7" s="106"/>
      <c r="CN7" s="106"/>
      <c r="CO7" s="105"/>
      <c r="CS7" s="7"/>
      <c r="CT7" s="62"/>
      <c r="CU7" s="7"/>
    </row>
    <row r="8" spans="1:99" x14ac:dyDescent="0.3">
      <c r="D8" s="105"/>
      <c r="E8" s="105"/>
      <c r="F8" s="70"/>
      <c r="H8" s="106"/>
      <c r="I8" s="106"/>
      <c r="J8" s="3"/>
      <c r="K8" s="3"/>
      <c r="L8" s="3"/>
      <c r="M8" s="3"/>
      <c r="N8" s="106"/>
      <c r="O8" s="106"/>
      <c r="P8" s="8"/>
      <c r="Q8" s="3"/>
      <c r="R8" s="3"/>
      <c r="S8" s="8"/>
      <c r="T8" s="8"/>
      <c r="U8" s="8"/>
      <c r="V8" s="8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9">
        <v>868868</v>
      </c>
      <c r="AI8" s="9"/>
      <c r="AJ8" s="9"/>
      <c r="AK8" s="9"/>
      <c r="AL8" s="6"/>
      <c r="AM8" s="9">
        <v>919425</v>
      </c>
      <c r="AN8" s="9"/>
      <c r="AO8" s="9"/>
      <c r="AP8" s="9"/>
      <c r="AQ8" s="9">
        <v>-98090.078999999998</v>
      </c>
      <c r="AR8" s="9">
        <v>992365</v>
      </c>
      <c r="AS8" s="9"/>
      <c r="AT8" s="9"/>
      <c r="AU8" s="9"/>
      <c r="AV8" s="9">
        <v>443083.43800000002</v>
      </c>
      <c r="AW8" s="3"/>
      <c r="AX8" s="3"/>
      <c r="AY8" s="3"/>
      <c r="AZ8" s="3"/>
      <c r="BA8" s="3"/>
      <c r="BB8" s="3"/>
      <c r="BC8" s="3"/>
      <c r="BD8" s="6"/>
      <c r="BE8" s="3"/>
      <c r="BF8" s="3"/>
      <c r="BG8" s="6"/>
      <c r="BH8" s="6"/>
      <c r="BI8" s="3"/>
      <c r="BJ8" s="3"/>
      <c r="BK8" s="3"/>
      <c r="BL8" s="6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J8" s="106" t="s">
        <v>2</v>
      </c>
      <c r="CK8" s="106"/>
      <c r="CL8" s="105"/>
      <c r="CM8" s="106"/>
      <c r="CN8" s="106"/>
      <c r="CO8" s="105"/>
      <c r="CS8" s="7"/>
      <c r="CT8" s="62"/>
      <c r="CU8" s="7"/>
    </row>
    <row r="9" spans="1:99" x14ac:dyDescent="0.3">
      <c r="F9" s="70"/>
      <c r="P9" s="8"/>
      <c r="Q9" s="8"/>
      <c r="R9" s="8"/>
      <c r="S9" s="8"/>
      <c r="T9" s="8"/>
      <c r="U9" s="8"/>
      <c r="V9" s="8"/>
      <c r="W9" s="8"/>
      <c r="X9" s="8"/>
      <c r="AH9" s="6">
        <f t="shared" ref="AH9:AV9" si="0">AH8-AH13</f>
        <v>0</v>
      </c>
      <c r="AI9" s="6">
        <f t="shared" si="0"/>
        <v>4.5474735088646412E-13</v>
      </c>
      <c r="AJ9" s="6">
        <f t="shared" si="0"/>
        <v>-7.2759576141834259E-12</v>
      </c>
      <c r="AK9" s="6">
        <f t="shared" si="0"/>
        <v>0</v>
      </c>
      <c r="AL9" s="6">
        <f t="shared" si="0"/>
        <v>-24573.59599999999</v>
      </c>
      <c r="AM9" s="6">
        <f t="shared" si="0"/>
        <v>0</v>
      </c>
      <c r="AN9" s="6">
        <f t="shared" si="0"/>
        <v>0</v>
      </c>
      <c r="AO9" s="6">
        <f t="shared" si="0"/>
        <v>0</v>
      </c>
      <c r="AP9" s="6">
        <f t="shared" si="0"/>
        <v>0</v>
      </c>
      <c r="AQ9" s="6">
        <f t="shared" si="0"/>
        <v>0</v>
      </c>
      <c r="AR9" s="6">
        <f t="shared" si="0"/>
        <v>0</v>
      </c>
      <c r="AS9" s="6">
        <f t="shared" si="0"/>
        <v>0</v>
      </c>
      <c r="AT9" s="6">
        <f t="shared" si="0"/>
        <v>0</v>
      </c>
      <c r="AU9" s="6">
        <f t="shared" si="0"/>
        <v>0</v>
      </c>
      <c r="AV9" s="6">
        <f t="shared" si="0"/>
        <v>0</v>
      </c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CJ9" s="106" t="s">
        <v>3</v>
      </c>
      <c r="CK9" s="106"/>
      <c r="CL9" s="105"/>
      <c r="CM9" s="106"/>
      <c r="CN9" s="106"/>
      <c r="CO9" s="105"/>
      <c r="CS9" s="7"/>
      <c r="CT9" s="62"/>
      <c r="CU9" s="7"/>
    </row>
    <row r="10" spans="1:99" x14ac:dyDescent="0.3">
      <c r="F10" s="70"/>
      <c r="P10" s="8"/>
      <c r="Q10" s="8"/>
      <c r="R10" s="8"/>
      <c r="S10" s="8"/>
      <c r="T10" s="8"/>
      <c r="U10" s="8"/>
      <c r="V10" s="8"/>
      <c r="W10" s="8"/>
      <c r="X10" s="8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CJ10" s="67"/>
      <c r="CK10" s="67"/>
      <c r="CL10" s="85"/>
      <c r="CM10" s="67"/>
      <c r="CN10" s="67"/>
      <c r="CO10" s="85"/>
      <c r="CS10" s="7"/>
      <c r="CT10" s="62"/>
      <c r="CU10" s="7"/>
    </row>
    <row r="11" spans="1:99" x14ac:dyDescent="0.3">
      <c r="A11" s="107" t="s">
        <v>4</v>
      </c>
      <c r="B11" s="107"/>
      <c r="C11" s="107"/>
      <c r="D11" s="107"/>
      <c r="E11" s="107"/>
      <c r="F11" s="107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7"/>
      <c r="CJ11" s="108"/>
      <c r="CK11" s="108"/>
      <c r="CL11" s="107"/>
      <c r="CM11" s="108"/>
      <c r="CN11" s="108"/>
      <c r="CO11" s="107"/>
    </row>
    <row r="12" spans="1:99" x14ac:dyDescent="0.3">
      <c r="A12" s="71"/>
      <c r="B12" s="71"/>
      <c r="C12" s="71"/>
      <c r="D12" s="71"/>
      <c r="E12" s="71"/>
      <c r="F12" s="71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71"/>
      <c r="CJ12" s="66"/>
      <c r="CK12" s="66"/>
      <c r="CL12" s="71"/>
      <c r="CM12" s="66"/>
    </row>
    <row r="13" spans="1:99" x14ac:dyDescent="0.3">
      <c r="F13" s="70"/>
      <c r="G13" s="7"/>
      <c r="H13" s="7"/>
      <c r="I13" s="7"/>
      <c r="J13" s="7"/>
      <c r="K13" s="7"/>
      <c r="L13" s="7"/>
      <c r="M13" s="7"/>
      <c r="N13" s="7"/>
      <c r="O13" s="10" t="s">
        <v>5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4">
        <f t="shared" ref="AH13:AY13" si="1">AH2789</f>
        <v>868868</v>
      </c>
      <c r="AI13" s="4">
        <f t="shared" si="1"/>
        <v>-4.5474735088646412E-13</v>
      </c>
      <c r="AJ13" s="4">
        <f t="shared" si="1"/>
        <v>7.2759576141834259E-12</v>
      </c>
      <c r="AK13" s="4">
        <f t="shared" si="1"/>
        <v>0</v>
      </c>
      <c r="AL13" s="4">
        <f t="shared" si="1"/>
        <v>24573.59599999999</v>
      </c>
      <c r="AM13" s="4">
        <f t="shared" si="1"/>
        <v>919425</v>
      </c>
      <c r="AN13" s="4">
        <f t="shared" si="1"/>
        <v>0</v>
      </c>
      <c r="AO13" s="4">
        <f t="shared" si="1"/>
        <v>0</v>
      </c>
      <c r="AP13" s="4">
        <f t="shared" si="1"/>
        <v>0</v>
      </c>
      <c r="AQ13" s="4">
        <f t="shared" si="1"/>
        <v>-98090.078999999998</v>
      </c>
      <c r="AR13" s="4">
        <f t="shared" si="1"/>
        <v>992365</v>
      </c>
      <c r="AS13" s="4">
        <f t="shared" si="1"/>
        <v>0</v>
      </c>
      <c r="AT13" s="4">
        <f t="shared" si="1"/>
        <v>0</v>
      </c>
      <c r="AU13" s="4">
        <f t="shared" si="1"/>
        <v>0</v>
      </c>
      <c r="AV13" s="4">
        <f t="shared" si="1"/>
        <v>443083.43800000002</v>
      </c>
      <c r="AW13" s="4">
        <f t="shared" si="1"/>
        <v>63700626.632150009</v>
      </c>
      <c r="AX13" s="4">
        <f t="shared" si="1"/>
        <v>63216043.820999995</v>
      </c>
      <c r="AY13" s="4">
        <f t="shared" si="1"/>
        <v>61127929.037999988</v>
      </c>
      <c r="AZ13" s="4"/>
      <c r="BA13" s="4"/>
      <c r="BB13" s="4"/>
      <c r="BC13" s="4"/>
      <c r="BD13" s="4">
        <f t="shared" ref="BD13:BN13" si="2">BD2789</f>
        <v>319407.26999999996</v>
      </c>
      <c r="BE13" s="4">
        <f t="shared" si="2"/>
        <v>1.1368683772161603E-13</v>
      </c>
      <c r="BF13" s="4">
        <f t="shared" si="2"/>
        <v>-7.2759576141834259E-12</v>
      </c>
      <c r="BG13" s="4">
        <f t="shared" si="2"/>
        <v>370302.18099999998</v>
      </c>
      <c r="BH13" s="4">
        <f t="shared" si="2"/>
        <v>184661.11</v>
      </c>
      <c r="BI13" s="4">
        <f t="shared" si="2"/>
        <v>0</v>
      </c>
      <c r="BJ13" s="4">
        <f t="shared" si="2"/>
        <v>0</v>
      </c>
      <c r="BK13" s="4">
        <f t="shared" si="2"/>
        <v>-20000</v>
      </c>
      <c r="BL13" s="4">
        <f t="shared" si="2"/>
        <v>169565.65</v>
      </c>
      <c r="BM13" s="4">
        <f t="shared" si="2"/>
        <v>0</v>
      </c>
      <c r="BN13" s="4">
        <f t="shared" si="2"/>
        <v>0</v>
      </c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10"/>
      <c r="CI13" s="81"/>
      <c r="CJ13" s="4"/>
      <c r="CK13" s="10"/>
      <c r="CL13" s="81"/>
      <c r="CM13" s="109" t="s">
        <v>5</v>
      </c>
      <c r="CN13" s="109"/>
      <c r="CO13" s="110"/>
      <c r="CP13" s="10"/>
      <c r="CQ13" s="11"/>
      <c r="CR13" s="10"/>
    </row>
    <row r="14" spans="1:99" ht="14.25" customHeight="1" x14ac:dyDescent="0.3">
      <c r="A14" s="111" t="s">
        <v>6</v>
      </c>
      <c r="B14" s="111" t="s">
        <v>7</v>
      </c>
      <c r="C14" s="111" t="s">
        <v>8</v>
      </c>
      <c r="D14" s="111" t="s">
        <v>9</v>
      </c>
      <c r="E14" s="111" t="s">
        <v>10</v>
      </c>
      <c r="F14" s="112" t="s">
        <v>11</v>
      </c>
      <c r="G14" s="101" t="s">
        <v>12</v>
      </c>
      <c r="H14" s="101" t="s">
        <v>13</v>
      </c>
      <c r="I14" s="101" t="s">
        <v>14</v>
      </c>
      <c r="J14" s="113" t="s">
        <v>15</v>
      </c>
      <c r="K14" s="113"/>
      <c r="L14" s="113"/>
      <c r="M14" s="101" t="s">
        <v>12</v>
      </c>
      <c r="N14" s="101" t="s">
        <v>13</v>
      </c>
      <c r="O14" s="101" t="s">
        <v>14</v>
      </c>
      <c r="P14" s="13" t="s">
        <v>12</v>
      </c>
      <c r="Q14" s="13" t="s">
        <v>12</v>
      </c>
      <c r="R14" s="13" t="s">
        <v>12</v>
      </c>
      <c r="S14" s="13" t="s">
        <v>12</v>
      </c>
      <c r="T14" s="13" t="s">
        <v>13</v>
      </c>
      <c r="U14" s="13" t="s">
        <v>13</v>
      </c>
      <c r="V14" s="13" t="s">
        <v>14</v>
      </c>
      <c r="W14" s="13" t="s">
        <v>14</v>
      </c>
      <c r="X14" s="13" t="s">
        <v>14</v>
      </c>
      <c r="Y14" s="101" t="s">
        <v>12</v>
      </c>
      <c r="Z14" s="101" t="s">
        <v>13</v>
      </c>
      <c r="AA14" s="101" t="s">
        <v>14</v>
      </c>
      <c r="AB14" s="101" t="s">
        <v>16</v>
      </c>
      <c r="AC14" s="101"/>
      <c r="AD14" s="101"/>
      <c r="AE14" s="101" t="s">
        <v>17</v>
      </c>
      <c r="AF14" s="101" t="s">
        <v>18</v>
      </c>
      <c r="AG14" s="101" t="s">
        <v>19</v>
      </c>
      <c r="AH14" s="13" t="s">
        <v>12</v>
      </c>
      <c r="AI14" s="13" t="s">
        <v>12</v>
      </c>
      <c r="AJ14" s="13" t="s">
        <v>12</v>
      </c>
      <c r="AK14" s="13" t="s">
        <v>12</v>
      </c>
      <c r="AL14" s="13" t="s">
        <v>12</v>
      </c>
      <c r="AM14" s="13" t="s">
        <v>13</v>
      </c>
      <c r="AN14" s="13" t="s">
        <v>13</v>
      </c>
      <c r="AO14" s="13" t="s">
        <v>13</v>
      </c>
      <c r="AP14" s="13" t="s">
        <v>13</v>
      </c>
      <c r="AQ14" s="13" t="s">
        <v>13</v>
      </c>
      <c r="AR14" s="13" t="s">
        <v>14</v>
      </c>
      <c r="AS14" s="13" t="s">
        <v>14</v>
      </c>
      <c r="AT14" s="13" t="s">
        <v>14</v>
      </c>
      <c r="AU14" s="13" t="s">
        <v>14</v>
      </c>
      <c r="AV14" s="13" t="s">
        <v>14</v>
      </c>
      <c r="AW14" s="101" t="s">
        <v>12</v>
      </c>
      <c r="AX14" s="101" t="s">
        <v>13</v>
      </c>
      <c r="AY14" s="101" t="s">
        <v>14</v>
      </c>
      <c r="AZ14" s="13" t="s">
        <v>12</v>
      </c>
      <c r="BA14" s="101" t="s">
        <v>17</v>
      </c>
      <c r="BB14" s="101" t="s">
        <v>18</v>
      </c>
      <c r="BC14" s="101" t="s">
        <v>19</v>
      </c>
      <c r="BD14" s="13" t="s">
        <v>12</v>
      </c>
      <c r="BE14" s="13" t="s">
        <v>12</v>
      </c>
      <c r="BF14" s="13" t="s">
        <v>12</v>
      </c>
      <c r="BG14" s="13" t="s">
        <v>12</v>
      </c>
      <c r="BH14" s="13" t="s">
        <v>13</v>
      </c>
      <c r="BI14" s="13" t="s">
        <v>13</v>
      </c>
      <c r="BJ14" s="13" t="s">
        <v>13</v>
      </c>
      <c r="BK14" s="13" t="s">
        <v>13</v>
      </c>
      <c r="BL14" s="13" t="s">
        <v>14</v>
      </c>
      <c r="BM14" s="13" t="s">
        <v>14</v>
      </c>
      <c r="BN14" s="13" t="s">
        <v>14</v>
      </c>
      <c r="BO14" s="101" t="s">
        <v>12</v>
      </c>
      <c r="BP14" s="101" t="s">
        <v>13</v>
      </c>
      <c r="BQ14" s="101" t="s">
        <v>14</v>
      </c>
      <c r="BR14" s="101" t="s">
        <v>20</v>
      </c>
      <c r="BS14" s="101"/>
      <c r="BT14" s="101"/>
      <c r="BU14" s="101" t="s">
        <v>12</v>
      </c>
      <c r="BV14" s="101" t="s">
        <v>13</v>
      </c>
      <c r="BW14" s="101" t="s">
        <v>14</v>
      </c>
      <c r="BX14" s="13" t="s">
        <v>12</v>
      </c>
      <c r="BY14" s="13" t="s">
        <v>12</v>
      </c>
      <c r="BZ14" s="13" t="s">
        <v>12</v>
      </c>
      <c r="CA14" s="13" t="s">
        <v>13</v>
      </c>
      <c r="CB14" s="13" t="s">
        <v>13</v>
      </c>
      <c r="CC14" s="13" t="s">
        <v>13</v>
      </c>
      <c r="CD14" s="13" t="s">
        <v>14</v>
      </c>
      <c r="CE14" s="13" t="s">
        <v>14</v>
      </c>
      <c r="CF14" s="13" t="s">
        <v>14</v>
      </c>
      <c r="CG14" s="101" t="s">
        <v>1161</v>
      </c>
      <c r="CH14" s="101" t="s">
        <v>1162</v>
      </c>
      <c r="CI14" s="102" t="s">
        <v>12</v>
      </c>
      <c r="CJ14" s="101" t="s">
        <v>1163</v>
      </c>
      <c r="CK14" s="101" t="s">
        <v>1162</v>
      </c>
      <c r="CL14" s="102" t="s">
        <v>13</v>
      </c>
      <c r="CM14" s="101" t="s">
        <v>1164</v>
      </c>
      <c r="CN14" s="101" t="s">
        <v>1162</v>
      </c>
      <c r="CO14" s="102" t="s">
        <v>14</v>
      </c>
      <c r="CP14" s="101" t="s">
        <v>21</v>
      </c>
      <c r="CQ14" s="15"/>
      <c r="CR14" s="16"/>
    </row>
    <row r="15" spans="1:99" ht="25.5" customHeight="1" x14ac:dyDescent="0.3">
      <c r="A15" s="111"/>
      <c r="B15" s="111"/>
      <c r="C15" s="111"/>
      <c r="D15" s="111"/>
      <c r="E15" s="111"/>
      <c r="F15" s="112"/>
      <c r="G15" s="101"/>
      <c r="H15" s="101"/>
      <c r="I15" s="101"/>
      <c r="J15" s="13" t="s">
        <v>12</v>
      </c>
      <c r="K15" s="13" t="s">
        <v>13</v>
      </c>
      <c r="L15" s="13" t="s">
        <v>14</v>
      </c>
      <c r="M15" s="101"/>
      <c r="N15" s="101"/>
      <c r="O15" s="101"/>
      <c r="P15" s="13" t="s">
        <v>22</v>
      </c>
      <c r="Q15" s="13" t="s">
        <v>23</v>
      </c>
      <c r="R15" s="13" t="s">
        <v>24</v>
      </c>
      <c r="S15" s="13" t="s">
        <v>25</v>
      </c>
      <c r="T15" s="13" t="s">
        <v>22</v>
      </c>
      <c r="U15" s="13" t="s">
        <v>24</v>
      </c>
      <c r="V15" s="13" t="s">
        <v>22</v>
      </c>
      <c r="W15" s="13" t="s">
        <v>23</v>
      </c>
      <c r="X15" s="13" t="s">
        <v>24</v>
      </c>
      <c r="Y15" s="101"/>
      <c r="Z15" s="101"/>
      <c r="AA15" s="101"/>
      <c r="AB15" s="13" t="s">
        <v>12</v>
      </c>
      <c r="AC15" s="13" t="s">
        <v>13</v>
      </c>
      <c r="AD15" s="13" t="s">
        <v>14</v>
      </c>
      <c r="AE15" s="101"/>
      <c r="AF15" s="101"/>
      <c r="AG15" s="101"/>
      <c r="AH15" s="13" t="s">
        <v>22</v>
      </c>
      <c r="AI15" s="13" t="s">
        <v>23</v>
      </c>
      <c r="AJ15" s="13" t="s">
        <v>24</v>
      </c>
      <c r="AK15" s="13" t="s">
        <v>26</v>
      </c>
      <c r="AL15" s="13" t="s">
        <v>27</v>
      </c>
      <c r="AM15" s="13" t="s">
        <v>22</v>
      </c>
      <c r="AN15" s="13" t="s">
        <v>23</v>
      </c>
      <c r="AO15" s="13" t="s">
        <v>24</v>
      </c>
      <c r="AP15" s="13" t="s">
        <v>26</v>
      </c>
      <c r="AQ15" s="13" t="s">
        <v>28</v>
      </c>
      <c r="AR15" s="13" t="s">
        <v>22</v>
      </c>
      <c r="AS15" s="13" t="s">
        <v>23</v>
      </c>
      <c r="AT15" s="13" t="s">
        <v>24</v>
      </c>
      <c r="AU15" s="13" t="s">
        <v>26</v>
      </c>
      <c r="AV15" s="13" t="s">
        <v>28</v>
      </c>
      <c r="AW15" s="101"/>
      <c r="AX15" s="101"/>
      <c r="AY15" s="101"/>
      <c r="AZ15" s="13" t="s">
        <v>29</v>
      </c>
      <c r="BA15" s="101"/>
      <c r="BB15" s="101"/>
      <c r="BC15" s="101"/>
      <c r="BD15" s="13" t="s">
        <v>22</v>
      </c>
      <c r="BE15" s="13" t="s">
        <v>23</v>
      </c>
      <c r="BF15" s="13" t="s">
        <v>24</v>
      </c>
      <c r="BG15" s="13" t="s">
        <v>27</v>
      </c>
      <c r="BH15" s="13" t="s">
        <v>22</v>
      </c>
      <c r="BI15" s="13" t="s">
        <v>23</v>
      </c>
      <c r="BJ15" s="13" t="s">
        <v>24</v>
      </c>
      <c r="BK15" s="13" t="s">
        <v>28</v>
      </c>
      <c r="BL15" s="13" t="s">
        <v>22</v>
      </c>
      <c r="BM15" s="13" t="s">
        <v>23</v>
      </c>
      <c r="BN15" s="13" t="s">
        <v>24</v>
      </c>
      <c r="BO15" s="101"/>
      <c r="BP15" s="101"/>
      <c r="BQ15" s="101"/>
      <c r="BR15" s="13" t="s">
        <v>12</v>
      </c>
      <c r="BS15" s="13" t="s">
        <v>13</v>
      </c>
      <c r="BT15" s="13" t="s">
        <v>14</v>
      </c>
      <c r="BU15" s="101"/>
      <c r="BV15" s="101"/>
      <c r="BW15" s="101"/>
      <c r="BX15" s="13" t="s">
        <v>23</v>
      </c>
      <c r="BY15" s="13" t="s">
        <v>24</v>
      </c>
      <c r="BZ15" s="13" t="s">
        <v>26</v>
      </c>
      <c r="CA15" s="13" t="s">
        <v>23</v>
      </c>
      <c r="CB15" s="13" t="s">
        <v>24</v>
      </c>
      <c r="CC15" s="13" t="s">
        <v>26</v>
      </c>
      <c r="CD15" s="13" t="s">
        <v>23</v>
      </c>
      <c r="CE15" s="13" t="s">
        <v>24</v>
      </c>
      <c r="CF15" s="13" t="s">
        <v>26</v>
      </c>
      <c r="CG15" s="101"/>
      <c r="CH15" s="101"/>
      <c r="CI15" s="103"/>
      <c r="CJ15" s="101"/>
      <c r="CK15" s="101"/>
      <c r="CL15" s="103"/>
      <c r="CM15" s="101"/>
      <c r="CN15" s="101"/>
      <c r="CO15" s="103"/>
      <c r="CP15" s="101"/>
      <c r="CQ15" s="15">
        <v>0</v>
      </c>
      <c r="CR15" s="16" t="s">
        <v>30</v>
      </c>
      <c r="CS15" s="1" t="s">
        <v>31</v>
      </c>
    </row>
    <row r="16" spans="1:99" s="86" customFormat="1" ht="31.2" customHeight="1" x14ac:dyDescent="0.3">
      <c r="A16" s="72" t="s">
        <v>32</v>
      </c>
      <c r="B16" s="72"/>
      <c r="C16" s="72"/>
      <c r="D16" s="72"/>
      <c r="E16" s="72"/>
      <c r="F16" s="73" t="s">
        <v>33</v>
      </c>
      <c r="G16" s="20">
        <f t="shared" ref="G16:L16" si="3">G17+G48</f>
        <v>584438.69999999995</v>
      </c>
      <c r="H16" s="20">
        <f t="shared" si="3"/>
        <v>336568.19999999995</v>
      </c>
      <c r="I16" s="20">
        <f t="shared" si="3"/>
        <v>260350.4</v>
      </c>
      <c r="J16" s="20">
        <f t="shared" si="3"/>
        <v>0</v>
      </c>
      <c r="K16" s="20">
        <f t="shared" si="3"/>
        <v>0</v>
      </c>
      <c r="L16" s="20">
        <f t="shared" si="3"/>
        <v>0</v>
      </c>
      <c r="M16" s="20">
        <f t="shared" ref="M16:M79" si="4">G16+J16</f>
        <v>584438.69999999995</v>
      </c>
      <c r="N16" s="20">
        <f t="shared" ref="N16:N79" si="5">H16+K16</f>
        <v>336568.19999999995</v>
      </c>
      <c r="O16" s="20">
        <f t="shared" ref="O16:O79" si="6">I16+L16</f>
        <v>260350.4</v>
      </c>
      <c r="P16" s="20">
        <f t="shared" ref="P16:X16" si="7">P17+P48+P41</f>
        <v>20121.2</v>
      </c>
      <c r="Q16" s="20">
        <f t="shared" si="7"/>
        <v>0</v>
      </c>
      <c r="R16" s="20">
        <f t="shared" si="7"/>
        <v>0</v>
      </c>
      <c r="S16" s="20">
        <f t="shared" si="7"/>
        <v>17874.154999999999</v>
      </c>
      <c r="T16" s="20">
        <f t="shared" si="7"/>
        <v>29442.2</v>
      </c>
      <c r="U16" s="20">
        <f t="shared" si="7"/>
        <v>0</v>
      </c>
      <c r="V16" s="20">
        <f t="shared" si="7"/>
        <v>29442.2</v>
      </c>
      <c r="W16" s="20">
        <f t="shared" si="7"/>
        <v>0</v>
      </c>
      <c r="X16" s="20">
        <f t="shared" si="7"/>
        <v>0</v>
      </c>
      <c r="Y16" s="20">
        <f t="shared" ref="Y16:Y79" si="8">M16+P16+Q16+R16+S16</f>
        <v>622434.05499999993</v>
      </c>
      <c r="Z16" s="20">
        <f t="shared" ref="Z16:Z79" si="9">N16+T16+U16</f>
        <v>366010.39999999997</v>
      </c>
      <c r="AA16" s="20">
        <f t="shared" ref="AA16:AA79" si="10">O16+V16+X16+W16</f>
        <v>289792.59999999998</v>
      </c>
      <c r="AB16" s="20">
        <f>AB17+AB48+AB41</f>
        <v>-1348.5</v>
      </c>
      <c r="AC16" s="20">
        <f>AC17+AC48+AC41</f>
        <v>0</v>
      </c>
      <c r="AD16" s="20">
        <f>AD17+AD48+AD41</f>
        <v>0</v>
      </c>
      <c r="AE16" s="20">
        <f t="shared" ref="AE16:AE79" si="11">Y16+AB16</f>
        <v>621085.55499999993</v>
      </c>
      <c r="AF16" s="20">
        <f t="shared" ref="AF16:AF79" si="12">Z16+AC16</f>
        <v>366010.39999999997</v>
      </c>
      <c r="AG16" s="20">
        <f t="shared" ref="AG16:AG79" si="13">AA16+AD16</f>
        <v>289792.59999999998</v>
      </c>
      <c r="AH16" s="20">
        <f t="shared" ref="AH16:AV16" si="14">AH17+AH48+AH41</f>
        <v>0</v>
      </c>
      <c r="AI16" s="20">
        <f t="shared" si="14"/>
        <v>0</v>
      </c>
      <c r="AJ16" s="20">
        <f t="shared" si="14"/>
        <v>5121.1139999999996</v>
      </c>
      <c r="AK16" s="20">
        <f t="shared" si="14"/>
        <v>0</v>
      </c>
      <c r="AL16" s="20">
        <f t="shared" si="14"/>
        <v>0</v>
      </c>
      <c r="AM16" s="20">
        <f t="shared" si="14"/>
        <v>0</v>
      </c>
      <c r="AN16" s="20">
        <f t="shared" si="14"/>
        <v>0</v>
      </c>
      <c r="AO16" s="20">
        <f t="shared" si="14"/>
        <v>0</v>
      </c>
      <c r="AP16" s="20">
        <f t="shared" si="14"/>
        <v>0</v>
      </c>
      <c r="AQ16" s="20">
        <f t="shared" si="14"/>
        <v>0</v>
      </c>
      <c r="AR16" s="20">
        <f t="shared" si="14"/>
        <v>0</v>
      </c>
      <c r="AS16" s="20">
        <f t="shared" si="14"/>
        <v>0</v>
      </c>
      <c r="AT16" s="20">
        <f t="shared" si="14"/>
        <v>0</v>
      </c>
      <c r="AU16" s="20">
        <f t="shared" si="14"/>
        <v>0</v>
      </c>
      <c r="AV16" s="20">
        <f t="shared" si="14"/>
        <v>0</v>
      </c>
      <c r="AW16" s="20">
        <f t="shared" ref="AW16:AW79" si="15">AE16+AH16+AI16+AJ16+AK16+AL16</f>
        <v>626206.66899999988</v>
      </c>
      <c r="AX16" s="20">
        <f t="shared" ref="AX16:AX79" si="16">AF16+AM16+AN16+AO16+AP16+AQ16</f>
        <v>366010.39999999997</v>
      </c>
      <c r="AY16" s="20">
        <f t="shared" ref="AY16:AY79" si="17">AG16+AR16+AS16+AT16+AU16+AV16</f>
        <v>289792.59999999998</v>
      </c>
      <c r="AZ16" s="20">
        <f>AZ17+AZ48+AZ41</f>
        <v>0</v>
      </c>
      <c r="BA16" s="20">
        <f t="shared" ref="BA16:BA79" si="18">AW16+AZ16</f>
        <v>626206.66899999988</v>
      </c>
      <c r="BB16" s="20">
        <f t="shared" ref="BB16:BB79" si="19">AX16</f>
        <v>366010.39999999997</v>
      </c>
      <c r="BC16" s="20">
        <f t="shared" ref="BC16:BC79" si="20">AY16</f>
        <v>289792.59999999998</v>
      </c>
      <c r="BD16" s="20">
        <f t="shared" ref="BD16:BN16" si="21">BD17+BD48+BD41</f>
        <v>0</v>
      </c>
      <c r="BE16" s="20">
        <f t="shared" si="21"/>
        <v>0</v>
      </c>
      <c r="BF16" s="20">
        <f t="shared" si="21"/>
        <v>-3603.848</v>
      </c>
      <c r="BG16" s="20">
        <f t="shared" si="21"/>
        <v>0</v>
      </c>
      <c r="BH16" s="20">
        <f t="shared" si="21"/>
        <v>6172.2070000000003</v>
      </c>
      <c r="BI16" s="20">
        <f t="shared" si="21"/>
        <v>0</v>
      </c>
      <c r="BJ16" s="20">
        <f t="shared" si="21"/>
        <v>48414.220999999998</v>
      </c>
      <c r="BK16" s="20">
        <f t="shared" si="21"/>
        <v>0</v>
      </c>
      <c r="BL16" s="20">
        <f t="shared" si="21"/>
        <v>0</v>
      </c>
      <c r="BM16" s="20">
        <f t="shared" si="21"/>
        <v>0</v>
      </c>
      <c r="BN16" s="20">
        <f t="shared" si="21"/>
        <v>0</v>
      </c>
      <c r="BO16" s="20">
        <f t="shared" ref="BO16:BO79" si="22">BA16+BD16+BE16+BF16+BG16</f>
        <v>622602.82099999988</v>
      </c>
      <c r="BP16" s="20">
        <f t="shared" ref="BP16:BP79" si="23">BB16+BH16+BI16+BJ16+BK16</f>
        <v>420596.82799999998</v>
      </c>
      <c r="BQ16" s="20">
        <f t="shared" ref="BQ16:BQ79" si="24">BC16+BL16+BM16+BN16</f>
        <v>289792.59999999998</v>
      </c>
      <c r="BR16" s="20">
        <f>BR17+BR48+BR41</f>
        <v>0</v>
      </c>
      <c r="BS16" s="20">
        <f>BS17+BS48+BS41</f>
        <v>-137.1</v>
      </c>
      <c r="BT16" s="20">
        <f>BT17+BT48+BT41</f>
        <v>0</v>
      </c>
      <c r="BU16" s="20">
        <f t="shared" ref="BU16:BU79" si="25">BO16+BR16</f>
        <v>622602.82099999988</v>
      </c>
      <c r="BV16" s="20">
        <f t="shared" ref="BV16:BV79" si="26">BP16+BS16</f>
        <v>420459.728</v>
      </c>
      <c r="BW16" s="20">
        <f t="shared" ref="BW16:BW79" si="27">BQ16+BT16</f>
        <v>289792.59999999998</v>
      </c>
      <c r="BX16" s="20">
        <f t="shared" ref="BX16:CF16" si="28">BX17+BX48+BX41</f>
        <v>0</v>
      </c>
      <c r="BY16" s="20">
        <f t="shared" si="28"/>
        <v>0</v>
      </c>
      <c r="BZ16" s="20">
        <f t="shared" si="28"/>
        <v>0</v>
      </c>
      <c r="CA16" s="20">
        <f t="shared" si="28"/>
        <v>0</v>
      </c>
      <c r="CB16" s="20">
        <f t="shared" si="28"/>
        <v>0</v>
      </c>
      <c r="CC16" s="20">
        <f t="shared" si="28"/>
        <v>0</v>
      </c>
      <c r="CD16" s="20">
        <f t="shared" si="28"/>
        <v>0</v>
      </c>
      <c r="CE16" s="20">
        <f t="shared" si="28"/>
        <v>0</v>
      </c>
      <c r="CF16" s="20">
        <f t="shared" si="28"/>
        <v>0</v>
      </c>
      <c r="CG16" s="20">
        <f t="shared" ref="CG16:CG79" si="29">BU16+BX16+BY16+BZ16</f>
        <v>622602.82099999988</v>
      </c>
      <c r="CH16" s="20">
        <f>CH17+CH48+CH41</f>
        <v>0</v>
      </c>
      <c r="CI16" s="82">
        <f>CG16+CH16</f>
        <v>622602.82099999988</v>
      </c>
      <c r="CJ16" s="20">
        <f t="shared" ref="CJ16:CJ79" si="30">BV16+CA16+CB16+CC16</f>
        <v>420459.728</v>
      </c>
      <c r="CK16" s="20">
        <f>CK17+CK48+CK41</f>
        <v>0</v>
      </c>
      <c r="CL16" s="82">
        <f>CJ16+CK16</f>
        <v>420459.728</v>
      </c>
      <c r="CM16" s="20">
        <f t="shared" ref="CM16:CM79" si="31">BW16+CD16+CE16+CF16</f>
        <v>289792.59999999998</v>
      </c>
      <c r="CN16" s="20">
        <f>CN17+CN48+CN41</f>
        <v>0</v>
      </c>
      <c r="CO16" s="82">
        <f>CM16+CN16</f>
        <v>289792.59999999998</v>
      </c>
      <c r="CP16" s="20">
        <f>CP17+CP48+CP41</f>
        <v>0</v>
      </c>
      <c r="CQ16" s="21"/>
      <c r="CR16" s="21"/>
      <c r="CS16" s="17"/>
      <c r="CT16" s="17"/>
      <c r="CU16" s="17"/>
    </row>
    <row r="17" spans="1:99" s="86" customFormat="1" ht="15.6" customHeight="1" x14ac:dyDescent="0.3">
      <c r="A17" s="72" t="s">
        <v>32</v>
      </c>
      <c r="B17" s="72" t="s">
        <v>34</v>
      </c>
      <c r="C17" s="72"/>
      <c r="D17" s="72"/>
      <c r="E17" s="72"/>
      <c r="F17" s="73" t="s">
        <v>35</v>
      </c>
      <c r="G17" s="20">
        <f t="shared" ref="G17:L17" si="32">G18</f>
        <v>324438.7</v>
      </c>
      <c r="H17" s="20">
        <f t="shared" si="32"/>
        <v>336568.19999999995</v>
      </c>
      <c r="I17" s="20">
        <f t="shared" si="32"/>
        <v>260350.4</v>
      </c>
      <c r="J17" s="20">
        <f t="shared" si="32"/>
        <v>0</v>
      </c>
      <c r="K17" s="20">
        <f t="shared" si="32"/>
        <v>0</v>
      </c>
      <c r="L17" s="20">
        <f t="shared" si="32"/>
        <v>0</v>
      </c>
      <c r="M17" s="20">
        <f t="shared" si="4"/>
        <v>324438.7</v>
      </c>
      <c r="N17" s="20">
        <f t="shared" si="5"/>
        <v>336568.19999999995</v>
      </c>
      <c r="O17" s="20">
        <f t="shared" si="6"/>
        <v>260350.4</v>
      </c>
      <c r="P17" s="20">
        <f t="shared" ref="P17:X17" si="33">P18</f>
        <v>20121.2</v>
      </c>
      <c r="Q17" s="20">
        <f t="shared" si="33"/>
        <v>0</v>
      </c>
      <c r="R17" s="20">
        <f t="shared" si="33"/>
        <v>0</v>
      </c>
      <c r="S17" s="20">
        <f t="shared" si="33"/>
        <v>16525.654999999999</v>
      </c>
      <c r="T17" s="20">
        <f t="shared" si="33"/>
        <v>29442.2</v>
      </c>
      <c r="U17" s="20">
        <f t="shared" si="33"/>
        <v>0</v>
      </c>
      <c r="V17" s="20">
        <f t="shared" si="33"/>
        <v>29442.2</v>
      </c>
      <c r="W17" s="20">
        <f t="shared" si="33"/>
        <v>0</v>
      </c>
      <c r="X17" s="20">
        <f t="shared" si="33"/>
        <v>0</v>
      </c>
      <c r="Y17" s="20">
        <f t="shared" si="8"/>
        <v>361085.55500000005</v>
      </c>
      <c r="Z17" s="20">
        <f t="shared" si="9"/>
        <v>366010.39999999997</v>
      </c>
      <c r="AA17" s="20">
        <f t="shared" si="10"/>
        <v>289792.59999999998</v>
      </c>
      <c r="AB17" s="20">
        <f>AB18</f>
        <v>0</v>
      </c>
      <c r="AC17" s="20">
        <f>AC18</f>
        <v>0</v>
      </c>
      <c r="AD17" s="20">
        <f>AD18</f>
        <v>0</v>
      </c>
      <c r="AE17" s="20">
        <f t="shared" si="11"/>
        <v>361085.55500000005</v>
      </c>
      <c r="AF17" s="20">
        <f t="shared" si="12"/>
        <v>366010.39999999997</v>
      </c>
      <c r="AG17" s="20">
        <f t="shared" si="13"/>
        <v>289792.59999999998</v>
      </c>
      <c r="AH17" s="20">
        <f t="shared" ref="AH17:AV17" si="34">AH18</f>
        <v>0</v>
      </c>
      <c r="AI17" s="20">
        <f t="shared" si="34"/>
        <v>0</v>
      </c>
      <c r="AJ17" s="20">
        <f t="shared" si="34"/>
        <v>3772.614</v>
      </c>
      <c r="AK17" s="20">
        <f t="shared" si="34"/>
        <v>0</v>
      </c>
      <c r="AL17" s="20">
        <f t="shared" si="34"/>
        <v>0</v>
      </c>
      <c r="AM17" s="20">
        <f t="shared" si="34"/>
        <v>0</v>
      </c>
      <c r="AN17" s="20">
        <f t="shared" si="34"/>
        <v>0</v>
      </c>
      <c r="AO17" s="20">
        <f t="shared" si="34"/>
        <v>0</v>
      </c>
      <c r="AP17" s="20">
        <f t="shared" si="34"/>
        <v>0</v>
      </c>
      <c r="AQ17" s="20">
        <f t="shared" si="34"/>
        <v>0</v>
      </c>
      <c r="AR17" s="20">
        <f t="shared" si="34"/>
        <v>0</v>
      </c>
      <c r="AS17" s="20">
        <f t="shared" si="34"/>
        <v>0</v>
      </c>
      <c r="AT17" s="20">
        <f t="shared" si="34"/>
        <v>0</v>
      </c>
      <c r="AU17" s="20">
        <f t="shared" si="34"/>
        <v>0</v>
      </c>
      <c r="AV17" s="20">
        <f t="shared" si="34"/>
        <v>0</v>
      </c>
      <c r="AW17" s="20">
        <f t="shared" si="15"/>
        <v>364858.16900000005</v>
      </c>
      <c r="AX17" s="20">
        <f t="shared" si="16"/>
        <v>366010.39999999997</v>
      </c>
      <c r="AY17" s="20">
        <f t="shared" si="17"/>
        <v>289792.59999999998</v>
      </c>
      <c r="AZ17" s="20">
        <f>AZ18</f>
        <v>0</v>
      </c>
      <c r="BA17" s="20">
        <f t="shared" si="18"/>
        <v>364858.16900000005</v>
      </c>
      <c r="BB17" s="20">
        <f t="shared" si="19"/>
        <v>366010.39999999997</v>
      </c>
      <c r="BC17" s="20">
        <f t="shared" si="20"/>
        <v>289792.59999999998</v>
      </c>
      <c r="BD17" s="20">
        <f t="shared" ref="BD17:BN17" si="35">BD18</f>
        <v>0</v>
      </c>
      <c r="BE17" s="20">
        <f t="shared" si="35"/>
        <v>0</v>
      </c>
      <c r="BF17" s="20">
        <f t="shared" si="35"/>
        <v>-3603.848</v>
      </c>
      <c r="BG17" s="20">
        <f t="shared" si="35"/>
        <v>0</v>
      </c>
      <c r="BH17" s="20">
        <f t="shared" si="35"/>
        <v>6172.2070000000003</v>
      </c>
      <c r="BI17" s="20">
        <f t="shared" si="35"/>
        <v>0</v>
      </c>
      <c r="BJ17" s="20">
        <f t="shared" si="35"/>
        <v>48414.220999999998</v>
      </c>
      <c r="BK17" s="20">
        <f t="shared" si="35"/>
        <v>0</v>
      </c>
      <c r="BL17" s="20">
        <f t="shared" si="35"/>
        <v>0</v>
      </c>
      <c r="BM17" s="20">
        <f t="shared" si="35"/>
        <v>0</v>
      </c>
      <c r="BN17" s="20">
        <f t="shared" si="35"/>
        <v>0</v>
      </c>
      <c r="BO17" s="20">
        <f t="shared" si="22"/>
        <v>361254.32100000005</v>
      </c>
      <c r="BP17" s="20">
        <f t="shared" si="23"/>
        <v>420596.82799999998</v>
      </c>
      <c r="BQ17" s="20">
        <f t="shared" si="24"/>
        <v>289792.59999999998</v>
      </c>
      <c r="BR17" s="20">
        <f>BR18</f>
        <v>0</v>
      </c>
      <c r="BS17" s="20">
        <f>BS18</f>
        <v>-137.1</v>
      </c>
      <c r="BT17" s="20">
        <f>BT18</f>
        <v>0</v>
      </c>
      <c r="BU17" s="20">
        <f t="shared" si="25"/>
        <v>361254.32100000005</v>
      </c>
      <c r="BV17" s="20">
        <f t="shared" si="26"/>
        <v>420459.728</v>
      </c>
      <c r="BW17" s="20">
        <f t="shared" si="27"/>
        <v>289792.59999999998</v>
      </c>
      <c r="BX17" s="20">
        <f t="shared" ref="BX17:CF17" si="36">BX18</f>
        <v>0</v>
      </c>
      <c r="BY17" s="20">
        <f t="shared" si="36"/>
        <v>0</v>
      </c>
      <c r="BZ17" s="20">
        <f t="shared" si="36"/>
        <v>0</v>
      </c>
      <c r="CA17" s="20">
        <f t="shared" si="36"/>
        <v>0</v>
      </c>
      <c r="CB17" s="20">
        <f t="shared" si="36"/>
        <v>0</v>
      </c>
      <c r="CC17" s="20">
        <f t="shared" si="36"/>
        <v>0</v>
      </c>
      <c r="CD17" s="20">
        <f t="shared" si="36"/>
        <v>0</v>
      </c>
      <c r="CE17" s="20">
        <f t="shared" si="36"/>
        <v>0</v>
      </c>
      <c r="CF17" s="20">
        <f t="shared" si="36"/>
        <v>0</v>
      </c>
      <c r="CG17" s="20">
        <f t="shared" si="29"/>
        <v>361254.32100000005</v>
      </c>
      <c r="CH17" s="20">
        <f>CH18</f>
        <v>0</v>
      </c>
      <c r="CI17" s="82">
        <f t="shared" ref="CI17:CI43" si="37">CG17+CH17</f>
        <v>361254.32100000005</v>
      </c>
      <c r="CJ17" s="20">
        <f t="shared" si="30"/>
        <v>420459.728</v>
      </c>
      <c r="CK17" s="20">
        <f>CK18</f>
        <v>0</v>
      </c>
      <c r="CL17" s="82">
        <f t="shared" ref="CL17:CL43" si="38">CJ17+CK17</f>
        <v>420459.728</v>
      </c>
      <c r="CM17" s="20">
        <f t="shared" si="31"/>
        <v>289792.59999999998</v>
      </c>
      <c r="CN17" s="20">
        <f>CN18</f>
        <v>0</v>
      </c>
      <c r="CO17" s="82">
        <f t="shared" ref="CO17:CO43" si="39">CM17+CN17</f>
        <v>289792.59999999998</v>
      </c>
      <c r="CP17" s="20">
        <f>CP18</f>
        <v>0</v>
      </c>
      <c r="CQ17" s="21"/>
      <c r="CR17" s="21"/>
      <c r="CS17" s="17"/>
      <c r="CT17" s="17"/>
      <c r="CU17" s="17"/>
    </row>
    <row r="18" spans="1:99" s="87" customFormat="1" ht="15.6" customHeight="1" x14ac:dyDescent="0.3">
      <c r="A18" s="74" t="s">
        <v>32</v>
      </c>
      <c r="B18" s="74" t="s">
        <v>34</v>
      </c>
      <c r="C18" s="74" t="s">
        <v>36</v>
      </c>
      <c r="D18" s="74"/>
      <c r="E18" s="74"/>
      <c r="F18" s="75" t="s">
        <v>37</v>
      </c>
      <c r="G18" s="25">
        <f t="shared" ref="G18:L18" si="40">G19+G37</f>
        <v>324438.7</v>
      </c>
      <c r="H18" s="25">
        <f t="shared" si="40"/>
        <v>336568.19999999995</v>
      </c>
      <c r="I18" s="25">
        <f t="shared" si="40"/>
        <v>260350.4</v>
      </c>
      <c r="J18" s="25">
        <f t="shared" si="40"/>
        <v>0</v>
      </c>
      <c r="K18" s="25">
        <f t="shared" si="40"/>
        <v>0</v>
      </c>
      <c r="L18" s="25">
        <f t="shared" si="40"/>
        <v>0</v>
      </c>
      <c r="M18" s="25">
        <f t="shared" si="4"/>
        <v>324438.7</v>
      </c>
      <c r="N18" s="25">
        <f t="shared" si="5"/>
        <v>336568.19999999995</v>
      </c>
      <c r="O18" s="25">
        <f t="shared" si="6"/>
        <v>260350.4</v>
      </c>
      <c r="P18" s="25">
        <f t="shared" ref="P18:X18" si="41">P19+P37</f>
        <v>20121.2</v>
      </c>
      <c r="Q18" s="25">
        <f t="shared" si="41"/>
        <v>0</v>
      </c>
      <c r="R18" s="25">
        <f t="shared" si="41"/>
        <v>0</v>
      </c>
      <c r="S18" s="25">
        <f t="shared" si="41"/>
        <v>16525.654999999999</v>
      </c>
      <c r="T18" s="25">
        <f t="shared" si="41"/>
        <v>29442.2</v>
      </c>
      <c r="U18" s="25">
        <f t="shared" si="41"/>
        <v>0</v>
      </c>
      <c r="V18" s="25">
        <f t="shared" si="41"/>
        <v>29442.2</v>
      </c>
      <c r="W18" s="25">
        <f t="shared" si="41"/>
        <v>0</v>
      </c>
      <c r="X18" s="25">
        <f t="shared" si="41"/>
        <v>0</v>
      </c>
      <c r="Y18" s="25">
        <f t="shared" si="8"/>
        <v>361085.55500000005</v>
      </c>
      <c r="Z18" s="25">
        <f t="shared" si="9"/>
        <v>366010.39999999997</v>
      </c>
      <c r="AA18" s="25">
        <f t="shared" si="10"/>
        <v>289792.59999999998</v>
      </c>
      <c r="AB18" s="25">
        <f>AB19+AB37</f>
        <v>0</v>
      </c>
      <c r="AC18" s="25">
        <f>AC19+AC37</f>
        <v>0</v>
      </c>
      <c r="AD18" s="25">
        <f>AD19+AD37</f>
        <v>0</v>
      </c>
      <c r="AE18" s="25">
        <f t="shared" si="11"/>
        <v>361085.55500000005</v>
      </c>
      <c r="AF18" s="25">
        <f t="shared" si="12"/>
        <v>366010.39999999997</v>
      </c>
      <c r="AG18" s="25">
        <f t="shared" si="13"/>
        <v>289792.59999999998</v>
      </c>
      <c r="AH18" s="25">
        <f t="shared" ref="AH18:AV18" si="42">AH19+AH37</f>
        <v>0</v>
      </c>
      <c r="AI18" s="25">
        <f t="shared" si="42"/>
        <v>0</v>
      </c>
      <c r="AJ18" s="25">
        <f t="shared" si="42"/>
        <v>3772.614</v>
      </c>
      <c r="AK18" s="25">
        <f t="shared" si="42"/>
        <v>0</v>
      </c>
      <c r="AL18" s="25">
        <f t="shared" si="42"/>
        <v>0</v>
      </c>
      <c r="AM18" s="25">
        <f t="shared" si="42"/>
        <v>0</v>
      </c>
      <c r="AN18" s="25">
        <f t="shared" si="42"/>
        <v>0</v>
      </c>
      <c r="AO18" s="25">
        <f t="shared" si="42"/>
        <v>0</v>
      </c>
      <c r="AP18" s="25">
        <f t="shared" si="42"/>
        <v>0</v>
      </c>
      <c r="AQ18" s="25">
        <f t="shared" si="42"/>
        <v>0</v>
      </c>
      <c r="AR18" s="25">
        <f t="shared" si="42"/>
        <v>0</v>
      </c>
      <c r="AS18" s="25">
        <f t="shared" si="42"/>
        <v>0</v>
      </c>
      <c r="AT18" s="25">
        <f t="shared" si="42"/>
        <v>0</v>
      </c>
      <c r="AU18" s="25">
        <f t="shared" si="42"/>
        <v>0</v>
      </c>
      <c r="AV18" s="25">
        <f t="shared" si="42"/>
        <v>0</v>
      </c>
      <c r="AW18" s="25">
        <f t="shared" si="15"/>
        <v>364858.16900000005</v>
      </c>
      <c r="AX18" s="25">
        <f t="shared" si="16"/>
        <v>366010.39999999997</v>
      </c>
      <c r="AY18" s="25">
        <f t="shared" si="17"/>
        <v>289792.59999999998</v>
      </c>
      <c r="AZ18" s="25">
        <f>AZ19+AZ37</f>
        <v>0</v>
      </c>
      <c r="BA18" s="25">
        <f t="shared" si="18"/>
        <v>364858.16900000005</v>
      </c>
      <c r="BB18" s="25">
        <f t="shared" si="19"/>
        <v>366010.39999999997</v>
      </c>
      <c r="BC18" s="25">
        <f t="shared" si="20"/>
        <v>289792.59999999998</v>
      </c>
      <c r="BD18" s="25">
        <f t="shared" ref="BD18:BN18" si="43">BD19+BD37</f>
        <v>0</v>
      </c>
      <c r="BE18" s="25">
        <f t="shared" si="43"/>
        <v>0</v>
      </c>
      <c r="BF18" s="25">
        <f t="shared" si="43"/>
        <v>-3603.848</v>
      </c>
      <c r="BG18" s="25">
        <f t="shared" si="43"/>
        <v>0</v>
      </c>
      <c r="BH18" s="25">
        <f t="shared" si="43"/>
        <v>6172.2070000000003</v>
      </c>
      <c r="BI18" s="25">
        <f t="shared" si="43"/>
        <v>0</v>
      </c>
      <c r="BJ18" s="25">
        <f t="shared" si="43"/>
        <v>48414.220999999998</v>
      </c>
      <c r="BK18" s="25">
        <f t="shared" si="43"/>
        <v>0</v>
      </c>
      <c r="BL18" s="25">
        <f t="shared" si="43"/>
        <v>0</v>
      </c>
      <c r="BM18" s="25">
        <f t="shared" si="43"/>
        <v>0</v>
      </c>
      <c r="BN18" s="25">
        <f t="shared" si="43"/>
        <v>0</v>
      </c>
      <c r="BO18" s="25">
        <f t="shared" si="22"/>
        <v>361254.32100000005</v>
      </c>
      <c r="BP18" s="25">
        <f t="shared" si="23"/>
        <v>420596.82799999998</v>
      </c>
      <c r="BQ18" s="25">
        <f t="shared" si="24"/>
        <v>289792.59999999998</v>
      </c>
      <c r="BR18" s="25">
        <f>BR19+BR37</f>
        <v>0</v>
      </c>
      <c r="BS18" s="25">
        <f>BS19+BS37</f>
        <v>-137.1</v>
      </c>
      <c r="BT18" s="25">
        <f>BT19+BT37</f>
        <v>0</v>
      </c>
      <c r="BU18" s="25">
        <f t="shared" si="25"/>
        <v>361254.32100000005</v>
      </c>
      <c r="BV18" s="25">
        <f t="shared" si="26"/>
        <v>420459.728</v>
      </c>
      <c r="BW18" s="25">
        <f t="shared" si="27"/>
        <v>289792.59999999998</v>
      </c>
      <c r="BX18" s="25">
        <f t="shared" ref="BX18:CF18" si="44">BX19+BX37</f>
        <v>0</v>
      </c>
      <c r="BY18" s="25">
        <f t="shared" si="44"/>
        <v>0</v>
      </c>
      <c r="BZ18" s="25">
        <f t="shared" si="44"/>
        <v>0</v>
      </c>
      <c r="CA18" s="25">
        <f t="shared" si="44"/>
        <v>0</v>
      </c>
      <c r="CB18" s="25">
        <f t="shared" si="44"/>
        <v>0</v>
      </c>
      <c r="CC18" s="25">
        <f t="shared" si="44"/>
        <v>0</v>
      </c>
      <c r="CD18" s="25">
        <f t="shared" si="44"/>
        <v>0</v>
      </c>
      <c r="CE18" s="25">
        <f t="shared" si="44"/>
        <v>0</v>
      </c>
      <c r="CF18" s="25">
        <f t="shared" si="44"/>
        <v>0</v>
      </c>
      <c r="CG18" s="25">
        <f t="shared" si="29"/>
        <v>361254.32100000005</v>
      </c>
      <c r="CH18" s="25">
        <f>CH19+CH37</f>
        <v>0</v>
      </c>
      <c r="CI18" s="83">
        <f t="shared" si="37"/>
        <v>361254.32100000005</v>
      </c>
      <c r="CJ18" s="25">
        <f t="shared" si="30"/>
        <v>420459.728</v>
      </c>
      <c r="CK18" s="25">
        <f>CK19+CK37</f>
        <v>0</v>
      </c>
      <c r="CL18" s="83">
        <f t="shared" si="38"/>
        <v>420459.728</v>
      </c>
      <c r="CM18" s="25">
        <f t="shared" si="31"/>
        <v>289792.59999999998</v>
      </c>
      <c r="CN18" s="25">
        <f>CN19+CN37</f>
        <v>0</v>
      </c>
      <c r="CO18" s="83">
        <f t="shared" si="39"/>
        <v>289792.59999999998</v>
      </c>
      <c r="CP18" s="25">
        <f>CP19+CP37</f>
        <v>0</v>
      </c>
      <c r="CQ18" s="26"/>
      <c r="CR18" s="26"/>
      <c r="CS18" s="22"/>
      <c r="CT18" s="22"/>
      <c r="CU18" s="22"/>
    </row>
    <row r="19" spans="1:99" ht="31.2" customHeight="1" x14ac:dyDescent="0.3">
      <c r="A19" s="76" t="s">
        <v>32</v>
      </c>
      <c r="B19" s="76" t="s">
        <v>34</v>
      </c>
      <c r="C19" s="76" t="s">
        <v>36</v>
      </c>
      <c r="D19" s="76" t="s">
        <v>38</v>
      </c>
      <c r="E19" s="76"/>
      <c r="F19" s="77" t="s">
        <v>39</v>
      </c>
      <c r="G19" s="14">
        <f t="shared" ref="G19:L19" si="45">G20</f>
        <v>323779.3</v>
      </c>
      <c r="H19" s="14">
        <f t="shared" si="45"/>
        <v>336277.6</v>
      </c>
      <c r="I19" s="14">
        <f t="shared" si="45"/>
        <v>260213.6</v>
      </c>
      <c r="J19" s="14">
        <f t="shared" si="45"/>
        <v>0</v>
      </c>
      <c r="K19" s="14">
        <f t="shared" si="45"/>
        <v>0</v>
      </c>
      <c r="L19" s="14">
        <f t="shared" si="45"/>
        <v>0</v>
      </c>
      <c r="M19" s="14">
        <f t="shared" si="4"/>
        <v>323779.3</v>
      </c>
      <c r="N19" s="14">
        <f t="shared" si="5"/>
        <v>336277.6</v>
      </c>
      <c r="O19" s="14">
        <f t="shared" si="6"/>
        <v>260213.6</v>
      </c>
      <c r="P19" s="14">
        <f t="shared" ref="P19:X19" si="46">P20</f>
        <v>20121.2</v>
      </c>
      <c r="Q19" s="14">
        <f t="shared" si="46"/>
        <v>0</v>
      </c>
      <c r="R19" s="14">
        <f t="shared" si="46"/>
        <v>0</v>
      </c>
      <c r="S19" s="14">
        <f t="shared" si="46"/>
        <v>16525.654999999999</v>
      </c>
      <c r="T19" s="14">
        <f t="shared" si="46"/>
        <v>29442.2</v>
      </c>
      <c r="U19" s="14">
        <f t="shared" si="46"/>
        <v>0</v>
      </c>
      <c r="V19" s="14">
        <f t="shared" si="46"/>
        <v>29442.2</v>
      </c>
      <c r="W19" s="14">
        <f t="shared" si="46"/>
        <v>0</v>
      </c>
      <c r="X19" s="14">
        <f t="shared" si="46"/>
        <v>0</v>
      </c>
      <c r="Y19" s="14">
        <f t="shared" si="8"/>
        <v>360426.15500000003</v>
      </c>
      <c r="Z19" s="14">
        <f t="shared" si="9"/>
        <v>365719.8</v>
      </c>
      <c r="AA19" s="14">
        <f t="shared" si="10"/>
        <v>289655.8</v>
      </c>
      <c r="AB19" s="14">
        <f>AB20</f>
        <v>0</v>
      </c>
      <c r="AC19" s="14">
        <f>AC20</f>
        <v>0</v>
      </c>
      <c r="AD19" s="14">
        <f>AD20</f>
        <v>0</v>
      </c>
      <c r="AE19" s="14">
        <f t="shared" si="11"/>
        <v>360426.15500000003</v>
      </c>
      <c r="AF19" s="14">
        <f t="shared" si="12"/>
        <v>365719.8</v>
      </c>
      <c r="AG19" s="14">
        <f t="shared" si="13"/>
        <v>289655.8</v>
      </c>
      <c r="AH19" s="14">
        <f t="shared" ref="AH19:AV19" si="47">AH20</f>
        <v>0</v>
      </c>
      <c r="AI19" s="14">
        <f t="shared" si="47"/>
        <v>0</v>
      </c>
      <c r="AJ19" s="14">
        <f t="shared" si="47"/>
        <v>3772.614</v>
      </c>
      <c r="AK19" s="14">
        <f t="shared" si="47"/>
        <v>0</v>
      </c>
      <c r="AL19" s="14">
        <f t="shared" si="47"/>
        <v>0</v>
      </c>
      <c r="AM19" s="14">
        <f t="shared" si="47"/>
        <v>0</v>
      </c>
      <c r="AN19" s="14">
        <f t="shared" si="47"/>
        <v>0</v>
      </c>
      <c r="AO19" s="14">
        <f t="shared" si="47"/>
        <v>0</v>
      </c>
      <c r="AP19" s="14">
        <f t="shared" si="47"/>
        <v>0</v>
      </c>
      <c r="AQ19" s="14">
        <f t="shared" si="47"/>
        <v>0</v>
      </c>
      <c r="AR19" s="14">
        <f t="shared" si="47"/>
        <v>0</v>
      </c>
      <c r="AS19" s="14">
        <f t="shared" si="47"/>
        <v>0</v>
      </c>
      <c r="AT19" s="14">
        <f t="shared" si="47"/>
        <v>0</v>
      </c>
      <c r="AU19" s="14">
        <f t="shared" si="47"/>
        <v>0</v>
      </c>
      <c r="AV19" s="14">
        <f t="shared" si="47"/>
        <v>0</v>
      </c>
      <c r="AW19" s="14">
        <f t="shared" si="15"/>
        <v>364198.76900000003</v>
      </c>
      <c r="AX19" s="14">
        <f t="shared" si="16"/>
        <v>365719.8</v>
      </c>
      <c r="AY19" s="14">
        <f t="shared" si="17"/>
        <v>289655.8</v>
      </c>
      <c r="AZ19" s="14">
        <f>AZ20</f>
        <v>0</v>
      </c>
      <c r="BA19" s="14">
        <f t="shared" si="18"/>
        <v>364198.76900000003</v>
      </c>
      <c r="BB19" s="14">
        <f t="shared" si="19"/>
        <v>365719.8</v>
      </c>
      <c r="BC19" s="14">
        <f t="shared" si="20"/>
        <v>289655.8</v>
      </c>
      <c r="BD19" s="14">
        <f t="shared" ref="BD19:BN19" si="48">BD20</f>
        <v>0</v>
      </c>
      <c r="BE19" s="14">
        <f t="shared" si="48"/>
        <v>0</v>
      </c>
      <c r="BF19" s="14">
        <f t="shared" si="48"/>
        <v>-3603.848</v>
      </c>
      <c r="BG19" s="14">
        <f t="shared" si="48"/>
        <v>0</v>
      </c>
      <c r="BH19" s="14">
        <f t="shared" si="48"/>
        <v>6172.2070000000003</v>
      </c>
      <c r="BI19" s="14">
        <f t="shared" si="48"/>
        <v>0</v>
      </c>
      <c r="BJ19" s="14">
        <f t="shared" si="48"/>
        <v>48414.220999999998</v>
      </c>
      <c r="BK19" s="14">
        <f t="shared" si="48"/>
        <v>0</v>
      </c>
      <c r="BL19" s="14">
        <f t="shared" si="48"/>
        <v>0</v>
      </c>
      <c r="BM19" s="14">
        <f t="shared" si="48"/>
        <v>0</v>
      </c>
      <c r="BN19" s="14">
        <f t="shared" si="48"/>
        <v>0</v>
      </c>
      <c r="BO19" s="14">
        <f t="shared" si="22"/>
        <v>360594.92100000003</v>
      </c>
      <c r="BP19" s="14">
        <f t="shared" si="23"/>
        <v>420306.228</v>
      </c>
      <c r="BQ19" s="14">
        <f t="shared" si="24"/>
        <v>289655.8</v>
      </c>
      <c r="BR19" s="14">
        <f>BR20</f>
        <v>0</v>
      </c>
      <c r="BS19" s="14">
        <f>BS20</f>
        <v>-137.1</v>
      </c>
      <c r="BT19" s="14">
        <f>BT20</f>
        <v>0</v>
      </c>
      <c r="BU19" s="14">
        <f t="shared" si="25"/>
        <v>360594.92100000003</v>
      </c>
      <c r="BV19" s="14">
        <f t="shared" si="26"/>
        <v>420169.12800000003</v>
      </c>
      <c r="BW19" s="14">
        <f t="shared" si="27"/>
        <v>289655.8</v>
      </c>
      <c r="BX19" s="14">
        <f t="shared" ref="BX19:CF19" si="49">BX20</f>
        <v>0</v>
      </c>
      <c r="BY19" s="14">
        <f t="shared" si="49"/>
        <v>0</v>
      </c>
      <c r="BZ19" s="14">
        <f t="shared" si="49"/>
        <v>0</v>
      </c>
      <c r="CA19" s="14">
        <f t="shared" si="49"/>
        <v>0</v>
      </c>
      <c r="CB19" s="14">
        <f t="shared" si="49"/>
        <v>0</v>
      </c>
      <c r="CC19" s="14">
        <f t="shared" si="49"/>
        <v>0</v>
      </c>
      <c r="CD19" s="14">
        <f t="shared" si="49"/>
        <v>0</v>
      </c>
      <c r="CE19" s="14">
        <f t="shared" si="49"/>
        <v>0</v>
      </c>
      <c r="CF19" s="14">
        <f t="shared" si="49"/>
        <v>0</v>
      </c>
      <c r="CG19" s="14">
        <f t="shared" si="29"/>
        <v>360594.92100000003</v>
      </c>
      <c r="CH19" s="14">
        <f>CH20</f>
        <v>0</v>
      </c>
      <c r="CI19" s="84">
        <f t="shared" si="37"/>
        <v>360594.92100000003</v>
      </c>
      <c r="CJ19" s="14">
        <f t="shared" si="30"/>
        <v>420169.12800000003</v>
      </c>
      <c r="CK19" s="52">
        <f>CK20</f>
        <v>0</v>
      </c>
      <c r="CL19" s="84">
        <f t="shared" si="38"/>
        <v>420169.12800000003</v>
      </c>
      <c r="CM19" s="14">
        <f t="shared" si="31"/>
        <v>289655.8</v>
      </c>
      <c r="CN19" s="52">
        <f>CN20</f>
        <v>0</v>
      </c>
      <c r="CO19" s="84">
        <f t="shared" si="39"/>
        <v>289655.8</v>
      </c>
      <c r="CP19" s="14">
        <f>CP20</f>
        <v>0</v>
      </c>
      <c r="CQ19" s="29"/>
      <c r="CR19" s="29"/>
      <c r="CT19" s="1"/>
    </row>
    <row r="20" spans="1:99" ht="15.6" customHeight="1" x14ac:dyDescent="0.3">
      <c r="A20" s="76" t="s">
        <v>32</v>
      </c>
      <c r="B20" s="76" t="s">
        <v>34</v>
      </c>
      <c r="C20" s="76" t="s">
        <v>36</v>
      </c>
      <c r="D20" s="76" t="s">
        <v>40</v>
      </c>
      <c r="E20" s="76"/>
      <c r="F20" s="77" t="s">
        <v>41</v>
      </c>
      <c r="G20" s="14">
        <f t="shared" ref="G20:L20" si="50">G21+G29</f>
        <v>323779.3</v>
      </c>
      <c r="H20" s="14">
        <f t="shared" si="50"/>
        <v>336277.6</v>
      </c>
      <c r="I20" s="14">
        <f t="shared" si="50"/>
        <v>260213.6</v>
      </c>
      <c r="J20" s="14">
        <f t="shared" si="50"/>
        <v>0</v>
      </c>
      <c r="K20" s="14">
        <f t="shared" si="50"/>
        <v>0</v>
      </c>
      <c r="L20" s="14">
        <f t="shared" si="50"/>
        <v>0</v>
      </c>
      <c r="M20" s="14">
        <f t="shared" si="4"/>
        <v>323779.3</v>
      </c>
      <c r="N20" s="14">
        <f t="shared" si="5"/>
        <v>336277.6</v>
      </c>
      <c r="O20" s="14">
        <f t="shared" si="6"/>
        <v>260213.6</v>
      </c>
      <c r="P20" s="14">
        <f t="shared" ref="P20:X20" si="51">P21+P29</f>
        <v>20121.2</v>
      </c>
      <c r="Q20" s="14">
        <f t="shared" si="51"/>
        <v>0</v>
      </c>
      <c r="R20" s="14">
        <f t="shared" si="51"/>
        <v>0</v>
      </c>
      <c r="S20" s="14">
        <f t="shared" si="51"/>
        <v>16525.654999999999</v>
      </c>
      <c r="T20" s="14">
        <f t="shared" si="51"/>
        <v>29442.2</v>
      </c>
      <c r="U20" s="14">
        <f t="shared" si="51"/>
        <v>0</v>
      </c>
      <c r="V20" s="14">
        <f t="shared" si="51"/>
        <v>29442.2</v>
      </c>
      <c r="W20" s="14">
        <f t="shared" si="51"/>
        <v>0</v>
      </c>
      <c r="X20" s="14">
        <f t="shared" si="51"/>
        <v>0</v>
      </c>
      <c r="Y20" s="14">
        <f t="shared" si="8"/>
        <v>360426.15500000003</v>
      </c>
      <c r="Z20" s="14">
        <f t="shared" si="9"/>
        <v>365719.8</v>
      </c>
      <c r="AA20" s="14">
        <f t="shared" si="10"/>
        <v>289655.8</v>
      </c>
      <c r="AB20" s="14">
        <f>AB21+AB29</f>
        <v>0</v>
      </c>
      <c r="AC20" s="14">
        <f>AC21+AC29</f>
        <v>0</v>
      </c>
      <c r="AD20" s="14">
        <f>AD21+AD29</f>
        <v>0</v>
      </c>
      <c r="AE20" s="14">
        <f t="shared" si="11"/>
        <v>360426.15500000003</v>
      </c>
      <c r="AF20" s="14">
        <f t="shared" si="12"/>
        <v>365719.8</v>
      </c>
      <c r="AG20" s="14">
        <f t="shared" si="13"/>
        <v>289655.8</v>
      </c>
      <c r="AH20" s="14">
        <f t="shared" ref="AH20:AV20" si="52">AH21+AH29</f>
        <v>0</v>
      </c>
      <c r="AI20" s="14">
        <f t="shared" si="52"/>
        <v>0</v>
      </c>
      <c r="AJ20" s="14">
        <f t="shared" si="52"/>
        <v>3772.614</v>
      </c>
      <c r="AK20" s="14">
        <f t="shared" si="52"/>
        <v>0</v>
      </c>
      <c r="AL20" s="14">
        <f t="shared" si="52"/>
        <v>0</v>
      </c>
      <c r="AM20" s="14">
        <f t="shared" si="52"/>
        <v>0</v>
      </c>
      <c r="AN20" s="14">
        <f t="shared" si="52"/>
        <v>0</v>
      </c>
      <c r="AO20" s="14">
        <f t="shared" si="52"/>
        <v>0</v>
      </c>
      <c r="AP20" s="14">
        <f t="shared" si="52"/>
        <v>0</v>
      </c>
      <c r="AQ20" s="14">
        <f t="shared" si="52"/>
        <v>0</v>
      </c>
      <c r="AR20" s="14">
        <f t="shared" si="52"/>
        <v>0</v>
      </c>
      <c r="AS20" s="14">
        <f t="shared" si="52"/>
        <v>0</v>
      </c>
      <c r="AT20" s="14">
        <f t="shared" si="52"/>
        <v>0</v>
      </c>
      <c r="AU20" s="14">
        <f t="shared" si="52"/>
        <v>0</v>
      </c>
      <c r="AV20" s="14">
        <f t="shared" si="52"/>
        <v>0</v>
      </c>
      <c r="AW20" s="14">
        <f t="shared" si="15"/>
        <v>364198.76900000003</v>
      </c>
      <c r="AX20" s="14">
        <f t="shared" si="16"/>
        <v>365719.8</v>
      </c>
      <c r="AY20" s="14">
        <f t="shared" si="17"/>
        <v>289655.8</v>
      </c>
      <c r="AZ20" s="14">
        <f>AZ21+AZ29</f>
        <v>0</v>
      </c>
      <c r="BA20" s="14">
        <f t="shared" si="18"/>
        <v>364198.76900000003</v>
      </c>
      <c r="BB20" s="14">
        <f t="shared" si="19"/>
        <v>365719.8</v>
      </c>
      <c r="BC20" s="14">
        <f t="shared" si="20"/>
        <v>289655.8</v>
      </c>
      <c r="BD20" s="14">
        <f t="shared" ref="BD20:BN20" si="53">BD21+BD29</f>
        <v>0</v>
      </c>
      <c r="BE20" s="14">
        <f t="shared" si="53"/>
        <v>0</v>
      </c>
      <c r="BF20" s="14">
        <f t="shared" si="53"/>
        <v>-3603.848</v>
      </c>
      <c r="BG20" s="14">
        <f t="shared" si="53"/>
        <v>0</v>
      </c>
      <c r="BH20" s="14">
        <f t="shared" si="53"/>
        <v>6172.2070000000003</v>
      </c>
      <c r="BI20" s="14">
        <f t="shared" si="53"/>
        <v>0</v>
      </c>
      <c r="BJ20" s="14">
        <f t="shared" si="53"/>
        <v>48414.220999999998</v>
      </c>
      <c r="BK20" s="14">
        <f t="shared" si="53"/>
        <v>0</v>
      </c>
      <c r="BL20" s="14">
        <f t="shared" si="53"/>
        <v>0</v>
      </c>
      <c r="BM20" s="14">
        <f t="shared" si="53"/>
        <v>0</v>
      </c>
      <c r="BN20" s="14">
        <f t="shared" si="53"/>
        <v>0</v>
      </c>
      <c r="BO20" s="14">
        <f t="shared" si="22"/>
        <v>360594.92100000003</v>
      </c>
      <c r="BP20" s="14">
        <f t="shared" si="23"/>
        <v>420306.228</v>
      </c>
      <c r="BQ20" s="14">
        <f t="shared" si="24"/>
        <v>289655.8</v>
      </c>
      <c r="BR20" s="14">
        <f>BR21+BR29</f>
        <v>0</v>
      </c>
      <c r="BS20" s="14">
        <f>BS21+BS29</f>
        <v>-137.1</v>
      </c>
      <c r="BT20" s="14">
        <f>BT21+BT29</f>
        <v>0</v>
      </c>
      <c r="BU20" s="14">
        <f t="shared" si="25"/>
        <v>360594.92100000003</v>
      </c>
      <c r="BV20" s="14">
        <f t="shared" si="26"/>
        <v>420169.12800000003</v>
      </c>
      <c r="BW20" s="14">
        <f t="shared" si="27"/>
        <v>289655.8</v>
      </c>
      <c r="BX20" s="14">
        <f t="shared" ref="BX20:CF20" si="54">BX21+BX29</f>
        <v>0</v>
      </c>
      <c r="BY20" s="14">
        <f t="shared" si="54"/>
        <v>0</v>
      </c>
      <c r="BZ20" s="14">
        <f t="shared" si="54"/>
        <v>0</v>
      </c>
      <c r="CA20" s="14">
        <f t="shared" si="54"/>
        <v>0</v>
      </c>
      <c r="CB20" s="14">
        <f t="shared" si="54"/>
        <v>0</v>
      </c>
      <c r="CC20" s="14">
        <f t="shared" si="54"/>
        <v>0</v>
      </c>
      <c r="CD20" s="14">
        <f t="shared" si="54"/>
        <v>0</v>
      </c>
      <c r="CE20" s="14">
        <f t="shared" si="54"/>
        <v>0</v>
      </c>
      <c r="CF20" s="14">
        <f t="shared" si="54"/>
        <v>0</v>
      </c>
      <c r="CG20" s="14">
        <f t="shared" si="29"/>
        <v>360594.92100000003</v>
      </c>
      <c r="CH20" s="14">
        <f>CH21+CH29</f>
        <v>0</v>
      </c>
      <c r="CI20" s="84">
        <f t="shared" si="37"/>
        <v>360594.92100000003</v>
      </c>
      <c r="CJ20" s="14">
        <f t="shared" si="30"/>
        <v>420169.12800000003</v>
      </c>
      <c r="CK20" s="52">
        <f>CK21+CK29</f>
        <v>0</v>
      </c>
      <c r="CL20" s="84">
        <f t="shared" si="38"/>
        <v>420169.12800000003</v>
      </c>
      <c r="CM20" s="14">
        <f t="shared" si="31"/>
        <v>289655.8</v>
      </c>
      <c r="CN20" s="52">
        <f>CN21+CN29</f>
        <v>0</v>
      </c>
      <c r="CO20" s="84">
        <f t="shared" si="39"/>
        <v>289655.8</v>
      </c>
      <c r="CP20" s="14">
        <f>CP21+CP29</f>
        <v>0</v>
      </c>
      <c r="CQ20" s="29"/>
      <c r="CR20" s="29"/>
      <c r="CT20" s="1"/>
    </row>
    <row r="21" spans="1:99" ht="62.4" customHeight="1" x14ac:dyDescent="0.3">
      <c r="A21" s="76" t="s">
        <v>32</v>
      </c>
      <c r="B21" s="76" t="s">
        <v>34</v>
      </c>
      <c r="C21" s="76" t="s">
        <v>36</v>
      </c>
      <c r="D21" s="76" t="s">
        <v>42</v>
      </c>
      <c r="E21" s="76"/>
      <c r="F21" s="77" t="s">
        <v>43</v>
      </c>
      <c r="G21" s="14">
        <f t="shared" ref="G21:L21" si="55">G22+G25+G27</f>
        <v>169517.4</v>
      </c>
      <c r="H21" s="14">
        <f t="shared" si="55"/>
        <v>178833.6</v>
      </c>
      <c r="I21" s="14">
        <f t="shared" si="55"/>
        <v>102769.60000000001</v>
      </c>
      <c r="J21" s="14">
        <f t="shared" si="55"/>
        <v>0</v>
      </c>
      <c r="K21" s="14">
        <f t="shared" si="55"/>
        <v>0</v>
      </c>
      <c r="L21" s="14">
        <f t="shared" si="55"/>
        <v>0</v>
      </c>
      <c r="M21" s="14">
        <f t="shared" si="4"/>
        <v>169517.4</v>
      </c>
      <c r="N21" s="14">
        <f t="shared" si="5"/>
        <v>178833.6</v>
      </c>
      <c r="O21" s="14">
        <f t="shared" si="6"/>
        <v>102769.60000000001</v>
      </c>
      <c r="P21" s="14">
        <f t="shared" ref="P21:X21" si="56">P22+P25+P27</f>
        <v>0</v>
      </c>
      <c r="Q21" s="14">
        <f t="shared" si="56"/>
        <v>0</v>
      </c>
      <c r="R21" s="14">
        <f t="shared" si="56"/>
        <v>0</v>
      </c>
      <c r="S21" s="14">
        <f t="shared" si="56"/>
        <v>13316.42607</v>
      </c>
      <c r="T21" s="14">
        <f t="shared" si="56"/>
        <v>5000</v>
      </c>
      <c r="U21" s="14">
        <f t="shared" si="56"/>
        <v>0</v>
      </c>
      <c r="V21" s="14">
        <f t="shared" si="56"/>
        <v>5000</v>
      </c>
      <c r="W21" s="14">
        <f t="shared" si="56"/>
        <v>0</v>
      </c>
      <c r="X21" s="14">
        <f t="shared" si="56"/>
        <v>0</v>
      </c>
      <c r="Y21" s="14">
        <f t="shared" si="8"/>
        <v>182833.82606999998</v>
      </c>
      <c r="Z21" s="14">
        <f t="shared" si="9"/>
        <v>183833.60000000001</v>
      </c>
      <c r="AA21" s="14">
        <f t="shared" si="10"/>
        <v>107769.60000000001</v>
      </c>
      <c r="AB21" s="14">
        <f>AB22+AB25+AB27</f>
        <v>0</v>
      </c>
      <c r="AC21" s="14">
        <f>AC22+AC25+AC27</f>
        <v>0</v>
      </c>
      <c r="AD21" s="14">
        <f>AD22+AD25+AD27</f>
        <v>0</v>
      </c>
      <c r="AE21" s="14">
        <f t="shared" si="11"/>
        <v>182833.82606999998</v>
      </c>
      <c r="AF21" s="14">
        <f t="shared" si="12"/>
        <v>183833.60000000001</v>
      </c>
      <c r="AG21" s="14">
        <f t="shared" si="13"/>
        <v>107769.60000000001</v>
      </c>
      <c r="AH21" s="14">
        <f t="shared" ref="AH21:AV21" si="57">AH22+AH25+AH27</f>
        <v>0</v>
      </c>
      <c r="AI21" s="14">
        <f t="shared" si="57"/>
        <v>0</v>
      </c>
      <c r="AJ21" s="14">
        <f t="shared" si="57"/>
        <v>2799.03</v>
      </c>
      <c r="AK21" s="14">
        <f t="shared" si="57"/>
        <v>0</v>
      </c>
      <c r="AL21" s="14">
        <f t="shared" si="57"/>
        <v>0</v>
      </c>
      <c r="AM21" s="14">
        <f t="shared" si="57"/>
        <v>0</v>
      </c>
      <c r="AN21" s="14">
        <f t="shared" si="57"/>
        <v>0</v>
      </c>
      <c r="AO21" s="14">
        <f t="shared" si="57"/>
        <v>0</v>
      </c>
      <c r="AP21" s="14">
        <f t="shared" si="57"/>
        <v>0</v>
      </c>
      <c r="AQ21" s="14">
        <f t="shared" si="57"/>
        <v>0</v>
      </c>
      <c r="AR21" s="14">
        <f t="shared" si="57"/>
        <v>0</v>
      </c>
      <c r="AS21" s="14">
        <f t="shared" si="57"/>
        <v>0</v>
      </c>
      <c r="AT21" s="14">
        <f t="shared" si="57"/>
        <v>0</v>
      </c>
      <c r="AU21" s="14">
        <f t="shared" si="57"/>
        <v>0</v>
      </c>
      <c r="AV21" s="14">
        <f t="shared" si="57"/>
        <v>0</v>
      </c>
      <c r="AW21" s="14">
        <f t="shared" si="15"/>
        <v>185632.85606999998</v>
      </c>
      <c r="AX21" s="14">
        <f t="shared" si="16"/>
        <v>183833.60000000001</v>
      </c>
      <c r="AY21" s="14">
        <f t="shared" si="17"/>
        <v>107769.60000000001</v>
      </c>
      <c r="AZ21" s="14">
        <f>AZ22+AZ25+AZ27</f>
        <v>0</v>
      </c>
      <c r="BA21" s="14">
        <f t="shared" si="18"/>
        <v>185632.85606999998</v>
      </c>
      <c r="BB21" s="14">
        <f t="shared" si="19"/>
        <v>183833.60000000001</v>
      </c>
      <c r="BC21" s="14">
        <f t="shared" si="20"/>
        <v>107769.60000000001</v>
      </c>
      <c r="BD21" s="14">
        <f t="shared" ref="BD21:BN21" si="58">BD22+BD25+BD27</f>
        <v>0</v>
      </c>
      <c r="BE21" s="14">
        <f t="shared" si="58"/>
        <v>0</v>
      </c>
      <c r="BF21" s="14">
        <f t="shared" si="58"/>
        <v>-3603.848</v>
      </c>
      <c r="BG21" s="14">
        <f t="shared" si="58"/>
        <v>0</v>
      </c>
      <c r="BH21" s="14">
        <f t="shared" si="58"/>
        <v>6172.2070000000003</v>
      </c>
      <c r="BI21" s="14">
        <f t="shared" si="58"/>
        <v>0</v>
      </c>
      <c r="BJ21" s="14">
        <f t="shared" si="58"/>
        <v>48414.220999999998</v>
      </c>
      <c r="BK21" s="14">
        <f t="shared" si="58"/>
        <v>0</v>
      </c>
      <c r="BL21" s="14">
        <f t="shared" si="58"/>
        <v>0</v>
      </c>
      <c r="BM21" s="14">
        <f t="shared" si="58"/>
        <v>0</v>
      </c>
      <c r="BN21" s="14">
        <f t="shared" si="58"/>
        <v>0</v>
      </c>
      <c r="BO21" s="14">
        <f t="shared" si="22"/>
        <v>182029.00806999998</v>
      </c>
      <c r="BP21" s="14">
        <f t="shared" si="23"/>
        <v>238420.02799999999</v>
      </c>
      <c r="BQ21" s="14">
        <f t="shared" si="24"/>
        <v>107769.60000000001</v>
      </c>
      <c r="BR21" s="14">
        <f>BR22+BR25+BR27</f>
        <v>0</v>
      </c>
      <c r="BS21" s="14">
        <f>BS22+BS25+BS27</f>
        <v>-137.1</v>
      </c>
      <c r="BT21" s="14">
        <f>BT22+BT25+BT27</f>
        <v>0</v>
      </c>
      <c r="BU21" s="14">
        <f t="shared" si="25"/>
        <v>182029.00806999998</v>
      </c>
      <c r="BV21" s="14">
        <f t="shared" si="26"/>
        <v>238282.92799999999</v>
      </c>
      <c r="BW21" s="14">
        <f t="shared" si="27"/>
        <v>107769.60000000001</v>
      </c>
      <c r="BX21" s="14">
        <f t="shared" ref="BX21:CF21" si="59">BX22+BX25+BX27</f>
        <v>0</v>
      </c>
      <c r="BY21" s="14">
        <f t="shared" si="59"/>
        <v>0</v>
      </c>
      <c r="BZ21" s="14">
        <f t="shared" si="59"/>
        <v>0</v>
      </c>
      <c r="CA21" s="14">
        <f t="shared" si="59"/>
        <v>0</v>
      </c>
      <c r="CB21" s="14">
        <f t="shared" si="59"/>
        <v>0</v>
      </c>
      <c r="CC21" s="14">
        <f t="shared" si="59"/>
        <v>0</v>
      </c>
      <c r="CD21" s="14">
        <f t="shared" si="59"/>
        <v>0</v>
      </c>
      <c r="CE21" s="14">
        <f t="shared" si="59"/>
        <v>0</v>
      </c>
      <c r="CF21" s="14">
        <f t="shared" si="59"/>
        <v>0</v>
      </c>
      <c r="CG21" s="14">
        <f t="shared" si="29"/>
        <v>182029.00806999998</v>
      </c>
      <c r="CH21" s="14">
        <f>CH22+CH25+CH27</f>
        <v>0</v>
      </c>
      <c r="CI21" s="84">
        <f t="shared" si="37"/>
        <v>182029.00806999998</v>
      </c>
      <c r="CJ21" s="14">
        <f t="shared" si="30"/>
        <v>238282.92799999999</v>
      </c>
      <c r="CK21" s="52">
        <f>CK22+CK25+CK27</f>
        <v>0</v>
      </c>
      <c r="CL21" s="84">
        <f t="shared" si="38"/>
        <v>238282.92799999999</v>
      </c>
      <c r="CM21" s="14">
        <f t="shared" si="31"/>
        <v>107769.60000000001</v>
      </c>
      <c r="CN21" s="52">
        <f>CN22+CN25+CN27</f>
        <v>0</v>
      </c>
      <c r="CO21" s="84">
        <f t="shared" si="39"/>
        <v>107769.60000000001</v>
      </c>
      <c r="CP21" s="14">
        <f>CP22+CP25+CP27</f>
        <v>0</v>
      </c>
      <c r="CQ21" s="29"/>
      <c r="CR21" s="29"/>
      <c r="CT21" s="1"/>
    </row>
    <row r="22" spans="1:99" ht="15.6" customHeight="1" x14ac:dyDescent="0.3">
      <c r="A22" s="76" t="s">
        <v>32</v>
      </c>
      <c r="B22" s="76" t="s">
        <v>34</v>
      </c>
      <c r="C22" s="76" t="s">
        <v>36</v>
      </c>
      <c r="D22" s="76" t="s">
        <v>44</v>
      </c>
      <c r="E22" s="76"/>
      <c r="F22" s="77" t="s">
        <v>45</v>
      </c>
      <c r="G22" s="14">
        <f t="shared" ref="G22:L22" si="60">G23+G24</f>
        <v>2114.4</v>
      </c>
      <c r="H22" s="14">
        <f t="shared" si="60"/>
        <v>2114.4</v>
      </c>
      <c r="I22" s="14">
        <f t="shared" si="60"/>
        <v>2114.4</v>
      </c>
      <c r="J22" s="14">
        <f t="shared" si="60"/>
        <v>0</v>
      </c>
      <c r="K22" s="14">
        <f t="shared" si="60"/>
        <v>0</v>
      </c>
      <c r="L22" s="14">
        <f t="shared" si="60"/>
        <v>0</v>
      </c>
      <c r="M22" s="14">
        <f t="shared" si="4"/>
        <v>2114.4</v>
      </c>
      <c r="N22" s="14">
        <f t="shared" si="5"/>
        <v>2114.4</v>
      </c>
      <c r="O22" s="14">
        <f t="shared" si="6"/>
        <v>2114.4</v>
      </c>
      <c r="P22" s="14">
        <f t="shared" ref="P22:X22" si="61">P23+P24</f>
        <v>0</v>
      </c>
      <c r="Q22" s="14">
        <f t="shared" si="61"/>
        <v>0</v>
      </c>
      <c r="R22" s="14">
        <f t="shared" si="61"/>
        <v>0</v>
      </c>
      <c r="S22" s="14">
        <f t="shared" si="61"/>
        <v>0</v>
      </c>
      <c r="T22" s="14">
        <f t="shared" si="61"/>
        <v>0</v>
      </c>
      <c r="U22" s="14">
        <f t="shared" si="61"/>
        <v>0</v>
      </c>
      <c r="V22" s="14">
        <f t="shared" si="61"/>
        <v>0</v>
      </c>
      <c r="W22" s="14">
        <f t="shared" si="61"/>
        <v>0</v>
      </c>
      <c r="X22" s="14">
        <f t="shared" si="61"/>
        <v>0</v>
      </c>
      <c r="Y22" s="14">
        <f t="shared" si="8"/>
        <v>2114.4</v>
      </c>
      <c r="Z22" s="14">
        <f t="shared" si="9"/>
        <v>2114.4</v>
      </c>
      <c r="AA22" s="14">
        <f t="shared" si="10"/>
        <v>2114.4</v>
      </c>
      <c r="AB22" s="14">
        <f>AB23+AB24</f>
        <v>0</v>
      </c>
      <c r="AC22" s="14">
        <f>AC23+AC24</f>
        <v>0</v>
      </c>
      <c r="AD22" s="14">
        <f>AD23+AD24</f>
        <v>0</v>
      </c>
      <c r="AE22" s="14">
        <f t="shared" si="11"/>
        <v>2114.4</v>
      </c>
      <c r="AF22" s="14">
        <f t="shared" si="12"/>
        <v>2114.4</v>
      </c>
      <c r="AG22" s="14">
        <f t="shared" si="13"/>
        <v>2114.4</v>
      </c>
      <c r="AH22" s="14">
        <f t="shared" ref="AH22:AV22" si="62">AH23+AH24</f>
        <v>0</v>
      </c>
      <c r="AI22" s="14">
        <f t="shared" si="62"/>
        <v>0</v>
      </c>
      <c r="AJ22" s="14">
        <f t="shared" si="62"/>
        <v>0</v>
      </c>
      <c r="AK22" s="14">
        <f t="shared" si="62"/>
        <v>0</v>
      </c>
      <c r="AL22" s="14">
        <f t="shared" si="62"/>
        <v>0</v>
      </c>
      <c r="AM22" s="14">
        <f t="shared" si="62"/>
        <v>0</v>
      </c>
      <c r="AN22" s="14">
        <f t="shared" si="62"/>
        <v>0</v>
      </c>
      <c r="AO22" s="14">
        <f t="shared" si="62"/>
        <v>0</v>
      </c>
      <c r="AP22" s="14">
        <f t="shared" si="62"/>
        <v>0</v>
      </c>
      <c r="AQ22" s="14">
        <f t="shared" si="62"/>
        <v>0</v>
      </c>
      <c r="AR22" s="14">
        <f t="shared" si="62"/>
        <v>0</v>
      </c>
      <c r="AS22" s="14">
        <f t="shared" si="62"/>
        <v>0</v>
      </c>
      <c r="AT22" s="14">
        <f t="shared" si="62"/>
        <v>0</v>
      </c>
      <c r="AU22" s="14">
        <f t="shared" si="62"/>
        <v>0</v>
      </c>
      <c r="AV22" s="14">
        <f t="shared" si="62"/>
        <v>0</v>
      </c>
      <c r="AW22" s="14">
        <f t="shared" si="15"/>
        <v>2114.4</v>
      </c>
      <c r="AX22" s="14">
        <f t="shared" si="16"/>
        <v>2114.4</v>
      </c>
      <c r="AY22" s="14">
        <f t="shared" si="17"/>
        <v>2114.4</v>
      </c>
      <c r="AZ22" s="14">
        <f>AZ23+AZ24</f>
        <v>0</v>
      </c>
      <c r="BA22" s="14">
        <f t="shared" si="18"/>
        <v>2114.4</v>
      </c>
      <c r="BB22" s="14">
        <f t="shared" si="19"/>
        <v>2114.4</v>
      </c>
      <c r="BC22" s="14">
        <f t="shared" si="20"/>
        <v>2114.4</v>
      </c>
      <c r="BD22" s="14">
        <f t="shared" ref="BD22:BN22" si="63">BD23+BD24</f>
        <v>0</v>
      </c>
      <c r="BE22" s="14">
        <f t="shared" si="63"/>
        <v>0</v>
      </c>
      <c r="BF22" s="14">
        <f t="shared" si="63"/>
        <v>0</v>
      </c>
      <c r="BG22" s="14">
        <f t="shared" si="63"/>
        <v>0</v>
      </c>
      <c r="BH22" s="14">
        <f t="shared" si="63"/>
        <v>0</v>
      </c>
      <c r="BI22" s="14">
        <f t="shared" si="63"/>
        <v>0</v>
      </c>
      <c r="BJ22" s="14">
        <f t="shared" si="63"/>
        <v>0</v>
      </c>
      <c r="BK22" s="14">
        <f t="shared" si="63"/>
        <v>0</v>
      </c>
      <c r="BL22" s="14">
        <f t="shared" si="63"/>
        <v>0</v>
      </c>
      <c r="BM22" s="14">
        <f t="shared" si="63"/>
        <v>0</v>
      </c>
      <c r="BN22" s="14">
        <f t="shared" si="63"/>
        <v>0</v>
      </c>
      <c r="BO22" s="14">
        <f t="shared" si="22"/>
        <v>2114.4</v>
      </c>
      <c r="BP22" s="14">
        <f t="shared" si="23"/>
        <v>2114.4</v>
      </c>
      <c r="BQ22" s="14">
        <f t="shared" si="24"/>
        <v>2114.4</v>
      </c>
      <c r="BR22" s="14">
        <f>BR23+BR24</f>
        <v>0</v>
      </c>
      <c r="BS22" s="14">
        <f>BS23+BS24</f>
        <v>0</v>
      </c>
      <c r="BT22" s="14">
        <f>BT23+BT24</f>
        <v>0</v>
      </c>
      <c r="BU22" s="14">
        <f t="shared" si="25"/>
        <v>2114.4</v>
      </c>
      <c r="BV22" s="14">
        <f t="shared" si="26"/>
        <v>2114.4</v>
      </c>
      <c r="BW22" s="14">
        <f t="shared" si="27"/>
        <v>2114.4</v>
      </c>
      <c r="BX22" s="14">
        <f t="shared" ref="BX22:CF22" si="64">BX23+BX24</f>
        <v>0</v>
      </c>
      <c r="BY22" s="14">
        <f t="shared" si="64"/>
        <v>0</v>
      </c>
      <c r="BZ22" s="14">
        <f t="shared" si="64"/>
        <v>0</v>
      </c>
      <c r="CA22" s="14">
        <f t="shared" si="64"/>
        <v>0</v>
      </c>
      <c r="CB22" s="14">
        <f t="shared" si="64"/>
        <v>0</v>
      </c>
      <c r="CC22" s="14">
        <f t="shared" si="64"/>
        <v>0</v>
      </c>
      <c r="CD22" s="14">
        <f t="shared" si="64"/>
        <v>0</v>
      </c>
      <c r="CE22" s="14">
        <f t="shared" si="64"/>
        <v>0</v>
      </c>
      <c r="CF22" s="14">
        <f t="shared" si="64"/>
        <v>0</v>
      </c>
      <c r="CG22" s="14">
        <f t="shared" si="29"/>
        <v>2114.4</v>
      </c>
      <c r="CH22" s="14">
        <f>CH23+CH24</f>
        <v>0</v>
      </c>
      <c r="CI22" s="84">
        <f t="shared" si="37"/>
        <v>2114.4</v>
      </c>
      <c r="CJ22" s="14">
        <f t="shared" si="30"/>
        <v>2114.4</v>
      </c>
      <c r="CK22" s="52">
        <f>CK23+CK24</f>
        <v>0</v>
      </c>
      <c r="CL22" s="84">
        <f t="shared" si="38"/>
        <v>2114.4</v>
      </c>
      <c r="CM22" s="14">
        <f t="shared" si="31"/>
        <v>2114.4</v>
      </c>
      <c r="CN22" s="52">
        <f>CN23+CN24</f>
        <v>0</v>
      </c>
      <c r="CO22" s="84">
        <f t="shared" si="39"/>
        <v>2114.4</v>
      </c>
      <c r="CP22" s="14">
        <f>CP23+CP24</f>
        <v>0</v>
      </c>
      <c r="CQ22" s="29"/>
      <c r="CR22" s="29"/>
      <c r="CT22" s="1"/>
    </row>
    <row r="23" spans="1:99" ht="31.2" customHeight="1" x14ac:dyDescent="0.3">
      <c r="A23" s="76" t="s">
        <v>32</v>
      </c>
      <c r="B23" s="76" t="s">
        <v>34</v>
      </c>
      <c r="C23" s="76" t="s">
        <v>36</v>
      </c>
      <c r="D23" s="76" t="s">
        <v>44</v>
      </c>
      <c r="E23" s="76" t="s">
        <v>46</v>
      </c>
      <c r="F23" s="77" t="s">
        <v>47</v>
      </c>
      <c r="G23" s="14">
        <v>1800.4</v>
      </c>
      <c r="H23" s="14">
        <v>1729.4</v>
      </c>
      <c r="I23" s="14">
        <v>1710.6000000000001</v>
      </c>
      <c r="J23" s="14"/>
      <c r="K23" s="14"/>
      <c r="L23" s="14"/>
      <c r="M23" s="14">
        <f t="shared" si="4"/>
        <v>1800.4</v>
      </c>
      <c r="N23" s="14">
        <f t="shared" si="5"/>
        <v>1729.4</v>
      </c>
      <c r="O23" s="14">
        <f t="shared" si="6"/>
        <v>1710.6000000000001</v>
      </c>
      <c r="P23" s="14"/>
      <c r="Q23" s="14"/>
      <c r="R23" s="14"/>
      <c r="S23" s="14"/>
      <c r="T23" s="14"/>
      <c r="U23" s="14"/>
      <c r="V23" s="14"/>
      <c r="W23" s="14"/>
      <c r="X23" s="14"/>
      <c r="Y23" s="14">
        <f t="shared" si="8"/>
        <v>1800.4</v>
      </c>
      <c r="Z23" s="14">
        <f t="shared" si="9"/>
        <v>1729.4</v>
      </c>
      <c r="AA23" s="14">
        <f t="shared" si="10"/>
        <v>1710.6000000000001</v>
      </c>
      <c r="AB23" s="14"/>
      <c r="AC23" s="14"/>
      <c r="AD23" s="14"/>
      <c r="AE23" s="14">
        <f t="shared" si="11"/>
        <v>1800.4</v>
      </c>
      <c r="AF23" s="14">
        <f t="shared" si="12"/>
        <v>1729.4</v>
      </c>
      <c r="AG23" s="14">
        <f t="shared" si="13"/>
        <v>1710.6000000000001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>
        <f t="shared" si="15"/>
        <v>1800.4</v>
      </c>
      <c r="AX23" s="14">
        <f t="shared" si="16"/>
        <v>1729.4</v>
      </c>
      <c r="AY23" s="14">
        <f t="shared" si="17"/>
        <v>1710.6000000000001</v>
      </c>
      <c r="AZ23" s="14"/>
      <c r="BA23" s="14">
        <f t="shared" si="18"/>
        <v>1800.4</v>
      </c>
      <c r="BB23" s="14">
        <f t="shared" si="19"/>
        <v>1729.4</v>
      </c>
      <c r="BC23" s="14">
        <f t="shared" si="20"/>
        <v>1710.6000000000001</v>
      </c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>
        <f t="shared" si="22"/>
        <v>1800.4</v>
      </c>
      <c r="BP23" s="14">
        <f t="shared" si="23"/>
        <v>1729.4</v>
      </c>
      <c r="BQ23" s="14">
        <f t="shared" si="24"/>
        <v>1710.6000000000001</v>
      </c>
      <c r="BR23" s="14"/>
      <c r="BS23" s="14"/>
      <c r="BT23" s="14"/>
      <c r="BU23" s="14">
        <f t="shared" si="25"/>
        <v>1800.4</v>
      </c>
      <c r="BV23" s="14">
        <f t="shared" si="26"/>
        <v>1729.4</v>
      </c>
      <c r="BW23" s="14">
        <f t="shared" si="27"/>
        <v>1710.6000000000001</v>
      </c>
      <c r="BX23" s="14"/>
      <c r="BY23" s="14"/>
      <c r="BZ23" s="14"/>
      <c r="CA23" s="14"/>
      <c r="CB23" s="14"/>
      <c r="CC23" s="14"/>
      <c r="CD23" s="14"/>
      <c r="CE23" s="14"/>
      <c r="CF23" s="14"/>
      <c r="CG23" s="14">
        <f t="shared" si="29"/>
        <v>1800.4</v>
      </c>
      <c r="CH23" s="14"/>
      <c r="CI23" s="84">
        <f t="shared" si="37"/>
        <v>1800.4</v>
      </c>
      <c r="CJ23" s="14">
        <f t="shared" si="30"/>
        <v>1729.4</v>
      </c>
      <c r="CK23" s="52"/>
      <c r="CL23" s="84">
        <f t="shared" si="38"/>
        <v>1729.4</v>
      </c>
      <c r="CM23" s="14">
        <f t="shared" si="31"/>
        <v>1710.6000000000001</v>
      </c>
      <c r="CN23" s="52"/>
      <c r="CO23" s="84">
        <f t="shared" si="39"/>
        <v>1710.6000000000001</v>
      </c>
      <c r="CP23" s="14"/>
      <c r="CQ23" s="29"/>
      <c r="CR23" s="29"/>
      <c r="CT23" s="1"/>
    </row>
    <row r="24" spans="1:99" ht="15.6" customHeight="1" x14ac:dyDescent="0.3">
      <c r="A24" s="76" t="s">
        <v>32</v>
      </c>
      <c r="B24" s="76" t="s">
        <v>34</v>
      </c>
      <c r="C24" s="76" t="s">
        <v>36</v>
      </c>
      <c r="D24" s="76" t="s">
        <v>44</v>
      </c>
      <c r="E24" s="76" t="s">
        <v>48</v>
      </c>
      <c r="F24" s="77" t="s">
        <v>49</v>
      </c>
      <c r="G24" s="14">
        <v>314</v>
      </c>
      <c r="H24" s="14">
        <v>385</v>
      </c>
      <c r="I24" s="14">
        <v>403.8</v>
      </c>
      <c r="J24" s="14"/>
      <c r="K24" s="14"/>
      <c r="L24" s="14"/>
      <c r="M24" s="14">
        <f t="shared" si="4"/>
        <v>314</v>
      </c>
      <c r="N24" s="14">
        <f t="shared" si="5"/>
        <v>385</v>
      </c>
      <c r="O24" s="14">
        <f t="shared" si="6"/>
        <v>403.8</v>
      </c>
      <c r="P24" s="14"/>
      <c r="Q24" s="14"/>
      <c r="R24" s="14"/>
      <c r="S24" s="14"/>
      <c r="T24" s="14"/>
      <c r="U24" s="14"/>
      <c r="V24" s="14"/>
      <c r="W24" s="14"/>
      <c r="X24" s="14"/>
      <c r="Y24" s="14">
        <f t="shared" si="8"/>
        <v>314</v>
      </c>
      <c r="Z24" s="14">
        <f t="shared" si="9"/>
        <v>385</v>
      </c>
      <c r="AA24" s="14">
        <f t="shared" si="10"/>
        <v>403.8</v>
      </c>
      <c r="AB24" s="14"/>
      <c r="AC24" s="14"/>
      <c r="AD24" s="14"/>
      <c r="AE24" s="14">
        <f t="shared" si="11"/>
        <v>314</v>
      </c>
      <c r="AF24" s="14">
        <f t="shared" si="12"/>
        <v>385</v>
      </c>
      <c r="AG24" s="14">
        <f t="shared" si="13"/>
        <v>403.8</v>
      </c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>
        <f t="shared" si="15"/>
        <v>314</v>
      </c>
      <c r="AX24" s="14">
        <f t="shared" si="16"/>
        <v>385</v>
      </c>
      <c r="AY24" s="14">
        <f t="shared" si="17"/>
        <v>403.8</v>
      </c>
      <c r="AZ24" s="14"/>
      <c r="BA24" s="14">
        <f t="shared" si="18"/>
        <v>314</v>
      </c>
      <c r="BB24" s="14">
        <f t="shared" si="19"/>
        <v>385</v>
      </c>
      <c r="BC24" s="14">
        <f t="shared" si="20"/>
        <v>403.8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>
        <f t="shared" si="22"/>
        <v>314</v>
      </c>
      <c r="BP24" s="14">
        <f t="shared" si="23"/>
        <v>385</v>
      </c>
      <c r="BQ24" s="14">
        <f t="shared" si="24"/>
        <v>403.8</v>
      </c>
      <c r="BR24" s="14"/>
      <c r="BS24" s="14"/>
      <c r="BT24" s="14"/>
      <c r="BU24" s="14">
        <f t="shared" si="25"/>
        <v>314</v>
      </c>
      <c r="BV24" s="14">
        <f t="shared" si="26"/>
        <v>385</v>
      </c>
      <c r="BW24" s="14">
        <f t="shared" si="27"/>
        <v>403.8</v>
      </c>
      <c r="BX24" s="14"/>
      <c r="BY24" s="14"/>
      <c r="BZ24" s="14"/>
      <c r="CA24" s="14"/>
      <c r="CB24" s="14"/>
      <c r="CC24" s="14"/>
      <c r="CD24" s="14"/>
      <c r="CE24" s="14"/>
      <c r="CF24" s="14"/>
      <c r="CG24" s="14">
        <f t="shared" si="29"/>
        <v>314</v>
      </c>
      <c r="CH24" s="14"/>
      <c r="CI24" s="84">
        <f t="shared" si="37"/>
        <v>314</v>
      </c>
      <c r="CJ24" s="14">
        <f t="shared" si="30"/>
        <v>385</v>
      </c>
      <c r="CK24" s="52"/>
      <c r="CL24" s="84">
        <f t="shared" si="38"/>
        <v>385</v>
      </c>
      <c r="CM24" s="14">
        <f t="shared" si="31"/>
        <v>403.8</v>
      </c>
      <c r="CN24" s="52"/>
      <c r="CO24" s="84">
        <f t="shared" si="39"/>
        <v>403.8</v>
      </c>
      <c r="CP24" s="14"/>
      <c r="CQ24" s="29"/>
      <c r="CR24" s="29"/>
      <c r="CT24" s="1"/>
    </row>
    <row r="25" spans="1:99" ht="31.2" customHeight="1" x14ac:dyDescent="0.3">
      <c r="A25" s="76" t="s">
        <v>32</v>
      </c>
      <c r="B25" s="76" t="s">
        <v>34</v>
      </c>
      <c r="C25" s="76" t="s">
        <v>36</v>
      </c>
      <c r="D25" s="76" t="s">
        <v>50</v>
      </c>
      <c r="E25" s="76"/>
      <c r="F25" s="77" t="s">
        <v>51</v>
      </c>
      <c r="G25" s="14">
        <f t="shared" ref="G25:L25" si="65">G26</f>
        <v>84247.5</v>
      </c>
      <c r="H25" s="14">
        <f t="shared" si="65"/>
        <v>59505.2</v>
      </c>
      <c r="I25" s="14">
        <f t="shared" si="65"/>
        <v>59505.2</v>
      </c>
      <c r="J25" s="14">
        <f t="shared" si="65"/>
        <v>0</v>
      </c>
      <c r="K25" s="14">
        <f t="shared" si="65"/>
        <v>0</v>
      </c>
      <c r="L25" s="14">
        <f t="shared" si="65"/>
        <v>0</v>
      </c>
      <c r="M25" s="14">
        <f t="shared" si="4"/>
        <v>84247.5</v>
      </c>
      <c r="N25" s="14">
        <f t="shared" si="5"/>
        <v>59505.2</v>
      </c>
      <c r="O25" s="14">
        <f t="shared" si="6"/>
        <v>59505.2</v>
      </c>
      <c r="P25" s="14">
        <f t="shared" ref="P25:X25" si="66">P26</f>
        <v>0</v>
      </c>
      <c r="Q25" s="14">
        <f t="shared" si="66"/>
        <v>0</v>
      </c>
      <c r="R25" s="14">
        <f t="shared" si="66"/>
        <v>0</v>
      </c>
      <c r="S25" s="14">
        <f t="shared" si="66"/>
        <v>5212.5780699999996</v>
      </c>
      <c r="T25" s="14">
        <f t="shared" si="66"/>
        <v>5000</v>
      </c>
      <c r="U25" s="14">
        <f t="shared" si="66"/>
        <v>0</v>
      </c>
      <c r="V25" s="14">
        <f t="shared" si="66"/>
        <v>5000</v>
      </c>
      <c r="W25" s="14">
        <f t="shared" si="66"/>
        <v>0</v>
      </c>
      <c r="X25" s="14">
        <f t="shared" si="66"/>
        <v>0</v>
      </c>
      <c r="Y25" s="14">
        <f t="shared" si="8"/>
        <v>89460.078070000003</v>
      </c>
      <c r="Z25" s="14">
        <f t="shared" si="9"/>
        <v>64505.2</v>
      </c>
      <c r="AA25" s="14">
        <f t="shared" si="10"/>
        <v>64505.2</v>
      </c>
      <c r="AB25" s="14">
        <f>AB26</f>
        <v>0</v>
      </c>
      <c r="AC25" s="14">
        <f>AC26</f>
        <v>0</v>
      </c>
      <c r="AD25" s="14">
        <f>AD26</f>
        <v>0</v>
      </c>
      <c r="AE25" s="14">
        <f t="shared" si="11"/>
        <v>89460.078070000003</v>
      </c>
      <c r="AF25" s="14">
        <f t="shared" si="12"/>
        <v>64505.2</v>
      </c>
      <c r="AG25" s="14">
        <f t="shared" si="13"/>
        <v>64505.2</v>
      </c>
      <c r="AH25" s="14">
        <f t="shared" ref="AH25:AV25" si="67">AH26</f>
        <v>0</v>
      </c>
      <c r="AI25" s="14">
        <f t="shared" si="67"/>
        <v>0</v>
      </c>
      <c r="AJ25" s="14">
        <f t="shared" si="67"/>
        <v>-4058.1680000000001</v>
      </c>
      <c r="AK25" s="14">
        <f t="shared" si="67"/>
        <v>0</v>
      </c>
      <c r="AL25" s="14">
        <f t="shared" si="67"/>
        <v>0</v>
      </c>
      <c r="AM25" s="14">
        <f t="shared" si="67"/>
        <v>0</v>
      </c>
      <c r="AN25" s="14">
        <f t="shared" si="67"/>
        <v>0</v>
      </c>
      <c r="AO25" s="14">
        <f t="shared" si="67"/>
        <v>0</v>
      </c>
      <c r="AP25" s="14">
        <f t="shared" si="67"/>
        <v>0</v>
      </c>
      <c r="AQ25" s="14">
        <f t="shared" si="67"/>
        <v>0</v>
      </c>
      <c r="AR25" s="14">
        <f t="shared" si="67"/>
        <v>0</v>
      </c>
      <c r="AS25" s="14">
        <f t="shared" si="67"/>
        <v>0</v>
      </c>
      <c r="AT25" s="14">
        <f t="shared" si="67"/>
        <v>0</v>
      </c>
      <c r="AU25" s="14">
        <f t="shared" si="67"/>
        <v>0</v>
      </c>
      <c r="AV25" s="14">
        <f t="shared" si="67"/>
        <v>0</v>
      </c>
      <c r="AW25" s="14">
        <f t="shared" si="15"/>
        <v>85401.910069999998</v>
      </c>
      <c r="AX25" s="14">
        <f t="shared" si="16"/>
        <v>64505.2</v>
      </c>
      <c r="AY25" s="14">
        <f t="shared" si="17"/>
        <v>64505.2</v>
      </c>
      <c r="AZ25" s="14">
        <f>AZ26</f>
        <v>0</v>
      </c>
      <c r="BA25" s="14">
        <f t="shared" si="18"/>
        <v>85401.910069999998</v>
      </c>
      <c r="BB25" s="14">
        <f t="shared" si="19"/>
        <v>64505.2</v>
      </c>
      <c r="BC25" s="14">
        <f t="shared" si="20"/>
        <v>64505.2</v>
      </c>
      <c r="BD25" s="14">
        <f t="shared" ref="BD25:BN25" si="68">BD26</f>
        <v>0</v>
      </c>
      <c r="BE25" s="14">
        <f t="shared" si="68"/>
        <v>-4456.5069999999996</v>
      </c>
      <c r="BF25" s="14">
        <f t="shared" si="68"/>
        <v>0</v>
      </c>
      <c r="BG25" s="14">
        <f t="shared" si="68"/>
        <v>0</v>
      </c>
      <c r="BH25" s="14">
        <f t="shared" si="68"/>
        <v>0</v>
      </c>
      <c r="BI25" s="14">
        <f t="shared" si="68"/>
        <v>0</v>
      </c>
      <c r="BJ25" s="14">
        <f t="shared" si="68"/>
        <v>6989.72</v>
      </c>
      <c r="BK25" s="14">
        <f t="shared" si="68"/>
        <v>0</v>
      </c>
      <c r="BL25" s="14">
        <f t="shared" si="68"/>
        <v>0</v>
      </c>
      <c r="BM25" s="14">
        <f t="shared" si="68"/>
        <v>0</v>
      </c>
      <c r="BN25" s="14">
        <f t="shared" si="68"/>
        <v>0</v>
      </c>
      <c r="BO25" s="14">
        <f t="shared" si="22"/>
        <v>80945.40307</v>
      </c>
      <c r="BP25" s="14">
        <f t="shared" si="23"/>
        <v>71494.92</v>
      </c>
      <c r="BQ25" s="14">
        <f t="shared" si="24"/>
        <v>64505.2</v>
      </c>
      <c r="BR25" s="14">
        <f>BR26</f>
        <v>0</v>
      </c>
      <c r="BS25" s="14">
        <f>BS26</f>
        <v>-137.1</v>
      </c>
      <c r="BT25" s="14">
        <f>BT26</f>
        <v>0</v>
      </c>
      <c r="BU25" s="14">
        <f t="shared" si="25"/>
        <v>80945.40307</v>
      </c>
      <c r="BV25" s="14">
        <f t="shared" si="26"/>
        <v>71357.819999999992</v>
      </c>
      <c r="BW25" s="14">
        <f t="shared" si="27"/>
        <v>64505.2</v>
      </c>
      <c r="BX25" s="14">
        <f t="shared" ref="BX25:CF25" si="69">BX26</f>
        <v>0</v>
      </c>
      <c r="BY25" s="14">
        <f t="shared" si="69"/>
        <v>0</v>
      </c>
      <c r="BZ25" s="14">
        <f t="shared" si="69"/>
        <v>0</v>
      </c>
      <c r="CA25" s="14">
        <f t="shared" si="69"/>
        <v>0</v>
      </c>
      <c r="CB25" s="14">
        <f t="shared" si="69"/>
        <v>0</v>
      </c>
      <c r="CC25" s="14">
        <f t="shared" si="69"/>
        <v>0</v>
      </c>
      <c r="CD25" s="14">
        <f t="shared" si="69"/>
        <v>0</v>
      </c>
      <c r="CE25" s="14">
        <f t="shared" si="69"/>
        <v>0</v>
      </c>
      <c r="CF25" s="14">
        <f t="shared" si="69"/>
        <v>0</v>
      </c>
      <c r="CG25" s="14">
        <f t="shared" si="29"/>
        <v>80945.40307</v>
      </c>
      <c r="CH25" s="14">
        <f>CH26</f>
        <v>0</v>
      </c>
      <c r="CI25" s="84">
        <f t="shared" si="37"/>
        <v>80945.40307</v>
      </c>
      <c r="CJ25" s="14">
        <f t="shared" si="30"/>
        <v>71357.819999999992</v>
      </c>
      <c r="CK25" s="52">
        <f>CK26</f>
        <v>0</v>
      </c>
      <c r="CL25" s="84">
        <f t="shared" si="38"/>
        <v>71357.819999999992</v>
      </c>
      <c r="CM25" s="14">
        <f t="shared" si="31"/>
        <v>64505.2</v>
      </c>
      <c r="CN25" s="52">
        <f>CN26</f>
        <v>0</v>
      </c>
      <c r="CO25" s="84">
        <f t="shared" si="39"/>
        <v>64505.2</v>
      </c>
      <c r="CP25" s="14">
        <f>CP26</f>
        <v>0</v>
      </c>
      <c r="CQ25" s="29"/>
      <c r="CR25" s="29"/>
      <c r="CT25" s="1"/>
    </row>
    <row r="26" spans="1:99" ht="31.2" customHeight="1" x14ac:dyDescent="0.3">
      <c r="A26" s="76" t="s">
        <v>32</v>
      </c>
      <c r="B26" s="76" t="s">
        <v>34</v>
      </c>
      <c r="C26" s="76" t="s">
        <v>36</v>
      </c>
      <c r="D26" s="76" t="s">
        <v>50</v>
      </c>
      <c r="E26" s="76" t="s">
        <v>46</v>
      </c>
      <c r="F26" s="77" t="s">
        <v>47</v>
      </c>
      <c r="G26" s="14">
        <v>84247.5</v>
      </c>
      <c r="H26" s="14">
        <v>59505.2</v>
      </c>
      <c r="I26" s="14">
        <v>59505.2</v>
      </c>
      <c r="J26" s="14"/>
      <c r="K26" s="14"/>
      <c r="L26" s="14"/>
      <c r="M26" s="14">
        <f t="shared" si="4"/>
        <v>84247.5</v>
      </c>
      <c r="N26" s="14">
        <f t="shared" si="5"/>
        <v>59505.2</v>
      </c>
      <c r="O26" s="14">
        <f t="shared" si="6"/>
        <v>59505.2</v>
      </c>
      <c r="P26" s="14"/>
      <c r="Q26" s="14"/>
      <c r="R26" s="14"/>
      <c r="S26" s="14">
        <f>5000+212.57807</f>
        <v>5212.5780699999996</v>
      </c>
      <c r="T26" s="14">
        <v>5000</v>
      </c>
      <c r="U26" s="14"/>
      <c r="V26" s="14">
        <v>5000</v>
      </c>
      <c r="W26" s="14"/>
      <c r="X26" s="14"/>
      <c r="Y26" s="14">
        <f t="shared" si="8"/>
        <v>89460.078070000003</v>
      </c>
      <c r="Z26" s="14">
        <f t="shared" si="9"/>
        <v>64505.2</v>
      </c>
      <c r="AA26" s="14">
        <f t="shared" si="10"/>
        <v>64505.2</v>
      </c>
      <c r="AB26" s="14"/>
      <c r="AC26" s="14"/>
      <c r="AD26" s="14"/>
      <c r="AE26" s="14">
        <f t="shared" si="11"/>
        <v>89460.078070000003</v>
      </c>
      <c r="AF26" s="14">
        <f t="shared" si="12"/>
        <v>64505.2</v>
      </c>
      <c r="AG26" s="14">
        <f t="shared" si="13"/>
        <v>64505.2</v>
      </c>
      <c r="AH26" s="14"/>
      <c r="AI26" s="14"/>
      <c r="AJ26" s="14">
        <v>-4058.1680000000001</v>
      </c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>
        <f t="shared" si="15"/>
        <v>85401.910069999998</v>
      </c>
      <c r="AX26" s="14">
        <f t="shared" si="16"/>
        <v>64505.2</v>
      </c>
      <c r="AY26" s="14">
        <f t="shared" si="17"/>
        <v>64505.2</v>
      </c>
      <c r="AZ26" s="14"/>
      <c r="BA26" s="14">
        <f t="shared" si="18"/>
        <v>85401.910069999998</v>
      </c>
      <c r="BB26" s="14">
        <f t="shared" si="19"/>
        <v>64505.2</v>
      </c>
      <c r="BC26" s="14">
        <f t="shared" si="20"/>
        <v>64505.2</v>
      </c>
      <c r="BD26" s="14"/>
      <c r="BE26" s="14">
        <v>-4456.5069999999996</v>
      </c>
      <c r="BF26" s="14"/>
      <c r="BG26" s="14"/>
      <c r="BH26" s="14"/>
      <c r="BI26" s="14"/>
      <c r="BJ26" s="14">
        <v>6989.72</v>
      </c>
      <c r="BK26" s="14"/>
      <c r="BL26" s="14"/>
      <c r="BM26" s="14"/>
      <c r="BN26" s="14"/>
      <c r="BO26" s="14">
        <f t="shared" si="22"/>
        <v>80945.40307</v>
      </c>
      <c r="BP26" s="14">
        <f t="shared" si="23"/>
        <v>71494.92</v>
      </c>
      <c r="BQ26" s="14">
        <f t="shared" si="24"/>
        <v>64505.2</v>
      </c>
      <c r="BR26" s="14"/>
      <c r="BS26" s="14">
        <v>-137.1</v>
      </c>
      <c r="BT26" s="14"/>
      <c r="BU26" s="14">
        <f t="shared" si="25"/>
        <v>80945.40307</v>
      </c>
      <c r="BV26" s="14">
        <f t="shared" si="26"/>
        <v>71357.819999999992</v>
      </c>
      <c r="BW26" s="14">
        <f t="shared" si="27"/>
        <v>64505.2</v>
      </c>
      <c r="BX26" s="14"/>
      <c r="BY26" s="14"/>
      <c r="BZ26" s="14"/>
      <c r="CA26" s="14"/>
      <c r="CB26" s="14"/>
      <c r="CC26" s="14"/>
      <c r="CD26" s="14"/>
      <c r="CE26" s="14"/>
      <c r="CF26" s="14"/>
      <c r="CG26" s="14">
        <f t="shared" si="29"/>
        <v>80945.40307</v>
      </c>
      <c r="CH26" s="14"/>
      <c r="CI26" s="84">
        <f t="shared" si="37"/>
        <v>80945.40307</v>
      </c>
      <c r="CJ26" s="14">
        <f t="shared" si="30"/>
        <v>71357.819999999992</v>
      </c>
      <c r="CK26" s="52"/>
      <c r="CL26" s="84">
        <f t="shared" si="38"/>
        <v>71357.819999999992</v>
      </c>
      <c r="CM26" s="14">
        <f t="shared" si="31"/>
        <v>64505.2</v>
      </c>
      <c r="CN26" s="52"/>
      <c r="CO26" s="84">
        <f t="shared" si="39"/>
        <v>64505.2</v>
      </c>
      <c r="CP26" s="14"/>
      <c r="CQ26" s="29"/>
      <c r="CR26" s="29"/>
      <c r="CT26" s="1"/>
    </row>
    <row r="27" spans="1:99" ht="31.2" customHeight="1" x14ac:dyDescent="0.3">
      <c r="A27" s="76" t="s">
        <v>32</v>
      </c>
      <c r="B27" s="76" t="s">
        <v>34</v>
      </c>
      <c r="C27" s="76" t="s">
        <v>36</v>
      </c>
      <c r="D27" s="76" t="s">
        <v>52</v>
      </c>
      <c r="E27" s="76"/>
      <c r="F27" s="77" t="s">
        <v>53</v>
      </c>
      <c r="G27" s="14">
        <f t="shared" ref="G27:L27" si="70">G28</f>
        <v>83155.5</v>
      </c>
      <c r="H27" s="14">
        <f t="shared" si="70"/>
        <v>117214</v>
      </c>
      <c r="I27" s="14">
        <f t="shared" si="70"/>
        <v>41150</v>
      </c>
      <c r="J27" s="14">
        <f t="shared" si="70"/>
        <v>0</v>
      </c>
      <c r="K27" s="14">
        <f t="shared" si="70"/>
        <v>0</v>
      </c>
      <c r="L27" s="14">
        <f t="shared" si="70"/>
        <v>0</v>
      </c>
      <c r="M27" s="14">
        <f t="shared" si="4"/>
        <v>83155.5</v>
      </c>
      <c r="N27" s="14">
        <f t="shared" si="5"/>
        <v>117214</v>
      </c>
      <c r="O27" s="14">
        <f t="shared" si="6"/>
        <v>41150</v>
      </c>
      <c r="P27" s="14">
        <f t="shared" ref="P27:X27" si="71">P28</f>
        <v>0</v>
      </c>
      <c r="Q27" s="14">
        <f t="shared" si="71"/>
        <v>0</v>
      </c>
      <c r="R27" s="14">
        <f t="shared" si="71"/>
        <v>0</v>
      </c>
      <c r="S27" s="14">
        <f t="shared" si="71"/>
        <v>8103.848</v>
      </c>
      <c r="T27" s="14">
        <f t="shared" si="71"/>
        <v>0</v>
      </c>
      <c r="U27" s="14">
        <f t="shared" si="71"/>
        <v>0</v>
      </c>
      <c r="V27" s="14">
        <f t="shared" si="71"/>
        <v>0</v>
      </c>
      <c r="W27" s="14">
        <f t="shared" si="71"/>
        <v>0</v>
      </c>
      <c r="X27" s="14">
        <f t="shared" si="71"/>
        <v>0</v>
      </c>
      <c r="Y27" s="14">
        <f t="shared" si="8"/>
        <v>91259.347999999998</v>
      </c>
      <c r="Z27" s="14">
        <f t="shared" si="9"/>
        <v>117214</v>
      </c>
      <c r="AA27" s="14">
        <f t="shared" si="10"/>
        <v>41150</v>
      </c>
      <c r="AB27" s="14">
        <f>AB28</f>
        <v>0</v>
      </c>
      <c r="AC27" s="14">
        <f>AC28</f>
        <v>0</v>
      </c>
      <c r="AD27" s="14">
        <f>AD28</f>
        <v>0</v>
      </c>
      <c r="AE27" s="14">
        <f t="shared" si="11"/>
        <v>91259.347999999998</v>
      </c>
      <c r="AF27" s="14">
        <f t="shared" si="12"/>
        <v>117214</v>
      </c>
      <c r="AG27" s="14">
        <f t="shared" si="13"/>
        <v>41150</v>
      </c>
      <c r="AH27" s="14">
        <f t="shared" ref="AH27:AV27" si="72">AH28</f>
        <v>0</v>
      </c>
      <c r="AI27" s="14">
        <f t="shared" si="72"/>
        <v>0</v>
      </c>
      <c r="AJ27" s="14">
        <f t="shared" si="72"/>
        <v>6857.1980000000003</v>
      </c>
      <c r="AK27" s="14">
        <f t="shared" si="72"/>
        <v>0</v>
      </c>
      <c r="AL27" s="14">
        <f t="shared" si="72"/>
        <v>0</v>
      </c>
      <c r="AM27" s="14">
        <f t="shared" si="72"/>
        <v>0</v>
      </c>
      <c r="AN27" s="14">
        <f t="shared" si="72"/>
        <v>0</v>
      </c>
      <c r="AO27" s="14">
        <f t="shared" si="72"/>
        <v>0</v>
      </c>
      <c r="AP27" s="14">
        <f t="shared" si="72"/>
        <v>0</v>
      </c>
      <c r="AQ27" s="14">
        <f t="shared" si="72"/>
        <v>0</v>
      </c>
      <c r="AR27" s="14">
        <f t="shared" si="72"/>
        <v>0</v>
      </c>
      <c r="AS27" s="14">
        <f t="shared" si="72"/>
        <v>0</v>
      </c>
      <c r="AT27" s="14">
        <f t="shared" si="72"/>
        <v>0</v>
      </c>
      <c r="AU27" s="14">
        <f t="shared" si="72"/>
        <v>0</v>
      </c>
      <c r="AV27" s="14">
        <f t="shared" si="72"/>
        <v>0</v>
      </c>
      <c r="AW27" s="14">
        <f t="shared" si="15"/>
        <v>98116.546000000002</v>
      </c>
      <c r="AX27" s="14">
        <f t="shared" si="16"/>
        <v>117214</v>
      </c>
      <c r="AY27" s="14">
        <f t="shared" si="17"/>
        <v>41150</v>
      </c>
      <c r="AZ27" s="14">
        <f>AZ28</f>
        <v>0</v>
      </c>
      <c r="BA27" s="14">
        <f t="shared" si="18"/>
        <v>98116.546000000002</v>
      </c>
      <c r="BB27" s="14">
        <f t="shared" si="19"/>
        <v>117214</v>
      </c>
      <c r="BC27" s="14">
        <f t="shared" si="20"/>
        <v>41150</v>
      </c>
      <c r="BD27" s="14">
        <f t="shared" ref="BD27:BN27" si="73">BD28</f>
        <v>0</v>
      </c>
      <c r="BE27" s="14">
        <f t="shared" si="73"/>
        <v>4456.5069999999996</v>
      </c>
      <c r="BF27" s="14">
        <f t="shared" si="73"/>
        <v>-3603.848</v>
      </c>
      <c r="BG27" s="14">
        <f t="shared" si="73"/>
        <v>0</v>
      </c>
      <c r="BH27" s="14">
        <f t="shared" si="73"/>
        <v>6172.2070000000003</v>
      </c>
      <c r="BI27" s="14">
        <f t="shared" si="73"/>
        <v>0</v>
      </c>
      <c r="BJ27" s="14">
        <f t="shared" si="73"/>
        <v>41424.500999999997</v>
      </c>
      <c r="BK27" s="14">
        <f t="shared" si="73"/>
        <v>0</v>
      </c>
      <c r="BL27" s="14">
        <f t="shared" si="73"/>
        <v>0</v>
      </c>
      <c r="BM27" s="14">
        <f t="shared" si="73"/>
        <v>0</v>
      </c>
      <c r="BN27" s="14">
        <f t="shared" si="73"/>
        <v>0</v>
      </c>
      <c r="BO27" s="14">
        <f t="shared" si="22"/>
        <v>98969.205000000002</v>
      </c>
      <c r="BP27" s="14">
        <f t="shared" si="23"/>
        <v>164810.70799999998</v>
      </c>
      <c r="BQ27" s="14">
        <f t="shared" si="24"/>
        <v>41150</v>
      </c>
      <c r="BR27" s="14">
        <f>BR28</f>
        <v>0</v>
      </c>
      <c r="BS27" s="14">
        <f>BS28</f>
        <v>0</v>
      </c>
      <c r="BT27" s="14">
        <f>BT28</f>
        <v>0</v>
      </c>
      <c r="BU27" s="14">
        <f t="shared" si="25"/>
        <v>98969.205000000002</v>
      </c>
      <c r="BV27" s="14">
        <f t="shared" si="26"/>
        <v>164810.70799999998</v>
      </c>
      <c r="BW27" s="14">
        <f t="shared" si="27"/>
        <v>41150</v>
      </c>
      <c r="BX27" s="14">
        <f t="shared" ref="BX27:CF27" si="74">BX28</f>
        <v>0</v>
      </c>
      <c r="BY27" s="14">
        <f t="shared" si="74"/>
        <v>0</v>
      </c>
      <c r="BZ27" s="14">
        <f t="shared" si="74"/>
        <v>0</v>
      </c>
      <c r="CA27" s="14">
        <f t="shared" si="74"/>
        <v>0</v>
      </c>
      <c r="CB27" s="14">
        <f t="shared" si="74"/>
        <v>0</v>
      </c>
      <c r="CC27" s="14">
        <f t="shared" si="74"/>
        <v>0</v>
      </c>
      <c r="CD27" s="14">
        <f t="shared" si="74"/>
        <v>0</v>
      </c>
      <c r="CE27" s="14">
        <f t="shared" si="74"/>
        <v>0</v>
      </c>
      <c r="CF27" s="14">
        <f t="shared" si="74"/>
        <v>0</v>
      </c>
      <c r="CG27" s="14">
        <f t="shared" si="29"/>
        <v>98969.205000000002</v>
      </c>
      <c r="CH27" s="14">
        <f>CH28</f>
        <v>0</v>
      </c>
      <c r="CI27" s="84">
        <f t="shared" si="37"/>
        <v>98969.205000000002</v>
      </c>
      <c r="CJ27" s="14">
        <f t="shared" si="30"/>
        <v>164810.70799999998</v>
      </c>
      <c r="CK27" s="52">
        <f>CK28</f>
        <v>0</v>
      </c>
      <c r="CL27" s="84">
        <f t="shared" si="38"/>
        <v>164810.70799999998</v>
      </c>
      <c r="CM27" s="14">
        <f t="shared" si="31"/>
        <v>41150</v>
      </c>
      <c r="CN27" s="52">
        <f>CN28</f>
        <v>0</v>
      </c>
      <c r="CO27" s="84">
        <f t="shared" si="39"/>
        <v>41150</v>
      </c>
      <c r="CP27" s="14">
        <f>CP28</f>
        <v>0</v>
      </c>
      <c r="CQ27" s="29"/>
      <c r="CR27" s="29"/>
      <c r="CT27" s="1"/>
    </row>
    <row r="28" spans="1:99" ht="31.2" customHeight="1" x14ac:dyDescent="0.3">
      <c r="A28" s="76" t="s">
        <v>32</v>
      </c>
      <c r="B28" s="76" t="s">
        <v>34</v>
      </c>
      <c r="C28" s="76" t="s">
        <v>36</v>
      </c>
      <c r="D28" s="76" t="s">
        <v>52</v>
      </c>
      <c r="E28" s="76" t="s">
        <v>46</v>
      </c>
      <c r="F28" s="77" t="s">
        <v>47</v>
      </c>
      <c r="G28" s="14">
        <v>83155.5</v>
      </c>
      <c r="H28" s="14">
        <v>117214</v>
      </c>
      <c r="I28" s="14">
        <v>41150</v>
      </c>
      <c r="J28" s="14"/>
      <c r="K28" s="14"/>
      <c r="L28" s="14"/>
      <c r="M28" s="14">
        <f t="shared" si="4"/>
        <v>83155.5</v>
      </c>
      <c r="N28" s="14">
        <f t="shared" si="5"/>
        <v>117214</v>
      </c>
      <c r="O28" s="14">
        <f t="shared" si="6"/>
        <v>41150</v>
      </c>
      <c r="P28" s="14"/>
      <c r="Q28" s="14"/>
      <c r="R28" s="14"/>
      <c r="S28" s="14">
        <v>8103.848</v>
      </c>
      <c r="T28" s="14"/>
      <c r="U28" s="14"/>
      <c r="V28" s="14"/>
      <c r="W28" s="14"/>
      <c r="X28" s="14"/>
      <c r="Y28" s="14">
        <f t="shared" si="8"/>
        <v>91259.347999999998</v>
      </c>
      <c r="Z28" s="14">
        <f t="shared" si="9"/>
        <v>117214</v>
      </c>
      <c r="AA28" s="14">
        <f t="shared" si="10"/>
        <v>41150</v>
      </c>
      <c r="AB28" s="14"/>
      <c r="AC28" s="14"/>
      <c r="AD28" s="14"/>
      <c r="AE28" s="14">
        <f t="shared" si="11"/>
        <v>91259.347999999998</v>
      </c>
      <c r="AF28" s="14">
        <f t="shared" si="12"/>
        <v>117214</v>
      </c>
      <c r="AG28" s="14">
        <f t="shared" si="13"/>
        <v>41150</v>
      </c>
      <c r="AH28" s="14"/>
      <c r="AI28" s="14"/>
      <c r="AJ28" s="14">
        <f>8273.924-1416.726</f>
        <v>6857.1980000000003</v>
      </c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>
        <f t="shared" si="15"/>
        <v>98116.546000000002</v>
      </c>
      <c r="AX28" s="14">
        <f t="shared" si="16"/>
        <v>117214</v>
      </c>
      <c r="AY28" s="14">
        <f t="shared" si="17"/>
        <v>41150</v>
      </c>
      <c r="AZ28" s="14"/>
      <c r="BA28" s="14">
        <f t="shared" si="18"/>
        <v>98116.546000000002</v>
      </c>
      <c r="BB28" s="14">
        <f t="shared" si="19"/>
        <v>117214</v>
      </c>
      <c r="BC28" s="14">
        <f t="shared" si="20"/>
        <v>41150</v>
      </c>
      <c r="BD28" s="14"/>
      <c r="BE28" s="14">
        <v>4456.5069999999996</v>
      </c>
      <c r="BF28" s="14">
        <v>-3603.848</v>
      </c>
      <c r="BG28" s="14"/>
      <c r="BH28" s="14">
        <v>6172.2070000000003</v>
      </c>
      <c r="BI28" s="14"/>
      <c r="BJ28" s="14">
        <f>37820.653+3603.848</f>
        <v>41424.500999999997</v>
      </c>
      <c r="BK28" s="14"/>
      <c r="BL28" s="14"/>
      <c r="BM28" s="14"/>
      <c r="BN28" s="14"/>
      <c r="BO28" s="14">
        <f t="shared" si="22"/>
        <v>98969.205000000002</v>
      </c>
      <c r="BP28" s="14">
        <f t="shared" si="23"/>
        <v>164810.70799999998</v>
      </c>
      <c r="BQ28" s="14">
        <f t="shared" si="24"/>
        <v>41150</v>
      </c>
      <c r="BR28" s="14"/>
      <c r="BS28" s="14"/>
      <c r="BT28" s="14"/>
      <c r="BU28" s="14">
        <f t="shared" si="25"/>
        <v>98969.205000000002</v>
      </c>
      <c r="BV28" s="14">
        <f t="shared" si="26"/>
        <v>164810.70799999998</v>
      </c>
      <c r="BW28" s="14">
        <f t="shared" si="27"/>
        <v>41150</v>
      </c>
      <c r="BX28" s="14"/>
      <c r="BY28" s="14"/>
      <c r="BZ28" s="14"/>
      <c r="CA28" s="14"/>
      <c r="CB28" s="14"/>
      <c r="CC28" s="14"/>
      <c r="CD28" s="14"/>
      <c r="CE28" s="14"/>
      <c r="CF28" s="14"/>
      <c r="CG28" s="14">
        <f t="shared" si="29"/>
        <v>98969.205000000002</v>
      </c>
      <c r="CH28" s="14"/>
      <c r="CI28" s="84">
        <f t="shared" si="37"/>
        <v>98969.205000000002</v>
      </c>
      <c r="CJ28" s="14">
        <f t="shared" si="30"/>
        <v>164810.70799999998</v>
      </c>
      <c r="CK28" s="52"/>
      <c r="CL28" s="84">
        <f t="shared" si="38"/>
        <v>164810.70799999998</v>
      </c>
      <c r="CM28" s="14">
        <f t="shared" si="31"/>
        <v>41150</v>
      </c>
      <c r="CN28" s="52"/>
      <c r="CO28" s="84">
        <f t="shared" si="39"/>
        <v>41150</v>
      </c>
      <c r="CP28" s="14"/>
      <c r="CQ28" s="29"/>
      <c r="CR28" s="29"/>
      <c r="CT28" s="1"/>
    </row>
    <row r="29" spans="1:99" ht="62.4" customHeight="1" x14ac:dyDescent="0.3">
      <c r="A29" s="76" t="s">
        <v>32</v>
      </c>
      <c r="B29" s="76" t="s">
        <v>34</v>
      </c>
      <c r="C29" s="76" t="s">
        <v>36</v>
      </c>
      <c r="D29" s="76" t="s">
        <v>54</v>
      </c>
      <c r="E29" s="76"/>
      <c r="F29" s="77" t="s">
        <v>55</v>
      </c>
      <c r="G29" s="14">
        <f t="shared" ref="G29:L29" si="75">G33+G30</f>
        <v>154261.9</v>
      </c>
      <c r="H29" s="14">
        <f t="shared" si="75"/>
        <v>157444</v>
      </c>
      <c r="I29" s="14">
        <f t="shared" si="75"/>
        <v>157444</v>
      </c>
      <c r="J29" s="14">
        <f t="shared" si="75"/>
        <v>0</v>
      </c>
      <c r="K29" s="14">
        <f t="shared" si="75"/>
        <v>0</v>
      </c>
      <c r="L29" s="14">
        <f t="shared" si="75"/>
        <v>0</v>
      </c>
      <c r="M29" s="14">
        <f t="shared" si="4"/>
        <v>154261.9</v>
      </c>
      <c r="N29" s="14">
        <f t="shared" si="5"/>
        <v>157444</v>
      </c>
      <c r="O29" s="14">
        <f t="shared" si="6"/>
        <v>157444</v>
      </c>
      <c r="P29" s="14">
        <f t="shared" ref="P29:X29" si="76">P33+P30</f>
        <v>20121.2</v>
      </c>
      <c r="Q29" s="14">
        <f t="shared" si="76"/>
        <v>0</v>
      </c>
      <c r="R29" s="14">
        <f t="shared" si="76"/>
        <v>0</v>
      </c>
      <c r="S29" s="14">
        <f t="shared" si="76"/>
        <v>3209.2289300000002</v>
      </c>
      <c r="T29" s="14">
        <f t="shared" si="76"/>
        <v>24442.2</v>
      </c>
      <c r="U29" s="14">
        <f t="shared" si="76"/>
        <v>0</v>
      </c>
      <c r="V29" s="14">
        <f t="shared" si="76"/>
        <v>24442.2</v>
      </c>
      <c r="W29" s="14">
        <f t="shared" si="76"/>
        <v>0</v>
      </c>
      <c r="X29" s="14">
        <f t="shared" si="76"/>
        <v>0</v>
      </c>
      <c r="Y29" s="14">
        <f t="shared" si="8"/>
        <v>177592.32893000002</v>
      </c>
      <c r="Z29" s="14">
        <f t="shared" si="9"/>
        <v>181886.2</v>
      </c>
      <c r="AA29" s="14">
        <f t="shared" si="10"/>
        <v>181886.2</v>
      </c>
      <c r="AB29" s="14">
        <f>AB33+AB30</f>
        <v>0</v>
      </c>
      <c r="AC29" s="14">
        <f>AC33+AC30</f>
        <v>0</v>
      </c>
      <c r="AD29" s="14">
        <f>AD33+AD30</f>
        <v>0</v>
      </c>
      <c r="AE29" s="14">
        <f t="shared" si="11"/>
        <v>177592.32893000002</v>
      </c>
      <c r="AF29" s="14">
        <f t="shared" si="12"/>
        <v>181886.2</v>
      </c>
      <c r="AG29" s="14">
        <f t="shared" si="13"/>
        <v>181886.2</v>
      </c>
      <c r="AH29" s="14">
        <f t="shared" ref="AH29:AV29" si="77">AH33+AH30</f>
        <v>0</v>
      </c>
      <c r="AI29" s="14">
        <f t="shared" si="77"/>
        <v>0</v>
      </c>
      <c r="AJ29" s="14">
        <f t="shared" si="77"/>
        <v>973.58399999999995</v>
      </c>
      <c r="AK29" s="14">
        <f t="shared" si="77"/>
        <v>0</v>
      </c>
      <c r="AL29" s="14">
        <f t="shared" si="77"/>
        <v>0</v>
      </c>
      <c r="AM29" s="14">
        <f t="shared" si="77"/>
        <v>0</v>
      </c>
      <c r="AN29" s="14">
        <f t="shared" si="77"/>
        <v>0</v>
      </c>
      <c r="AO29" s="14">
        <f t="shared" si="77"/>
        <v>0</v>
      </c>
      <c r="AP29" s="14">
        <f t="shared" si="77"/>
        <v>0</v>
      </c>
      <c r="AQ29" s="14">
        <f t="shared" si="77"/>
        <v>0</v>
      </c>
      <c r="AR29" s="14">
        <f t="shared" si="77"/>
        <v>0</v>
      </c>
      <c r="AS29" s="14">
        <f t="shared" si="77"/>
        <v>0</v>
      </c>
      <c r="AT29" s="14">
        <f t="shared" si="77"/>
        <v>0</v>
      </c>
      <c r="AU29" s="14">
        <f t="shared" si="77"/>
        <v>0</v>
      </c>
      <c r="AV29" s="14">
        <f t="shared" si="77"/>
        <v>0</v>
      </c>
      <c r="AW29" s="14">
        <f t="shared" si="15"/>
        <v>178565.91293000002</v>
      </c>
      <c r="AX29" s="14">
        <f t="shared" si="16"/>
        <v>181886.2</v>
      </c>
      <c r="AY29" s="14">
        <f t="shared" si="17"/>
        <v>181886.2</v>
      </c>
      <c r="AZ29" s="14">
        <f>AZ33+AZ30</f>
        <v>0</v>
      </c>
      <c r="BA29" s="14">
        <f t="shared" si="18"/>
        <v>178565.91293000002</v>
      </c>
      <c r="BB29" s="14">
        <f t="shared" si="19"/>
        <v>181886.2</v>
      </c>
      <c r="BC29" s="14">
        <f t="shared" si="20"/>
        <v>181886.2</v>
      </c>
      <c r="BD29" s="14">
        <f t="shared" ref="BD29:BN29" si="78">BD33+BD30</f>
        <v>0</v>
      </c>
      <c r="BE29" s="14">
        <f t="shared" si="78"/>
        <v>0</v>
      </c>
      <c r="BF29" s="14">
        <f t="shared" si="78"/>
        <v>0</v>
      </c>
      <c r="BG29" s="14">
        <f t="shared" si="78"/>
        <v>0</v>
      </c>
      <c r="BH29" s="14">
        <f t="shared" si="78"/>
        <v>0</v>
      </c>
      <c r="BI29" s="14">
        <f t="shared" si="78"/>
        <v>0</v>
      </c>
      <c r="BJ29" s="14">
        <f t="shared" si="78"/>
        <v>0</v>
      </c>
      <c r="BK29" s="14">
        <f t="shared" si="78"/>
        <v>0</v>
      </c>
      <c r="BL29" s="14">
        <f t="shared" si="78"/>
        <v>0</v>
      </c>
      <c r="BM29" s="14">
        <f t="shared" si="78"/>
        <v>0</v>
      </c>
      <c r="BN29" s="14">
        <f t="shared" si="78"/>
        <v>0</v>
      </c>
      <c r="BO29" s="14">
        <f t="shared" si="22"/>
        <v>178565.91293000002</v>
      </c>
      <c r="BP29" s="14">
        <f t="shared" si="23"/>
        <v>181886.2</v>
      </c>
      <c r="BQ29" s="14">
        <f t="shared" si="24"/>
        <v>181886.2</v>
      </c>
      <c r="BR29" s="14">
        <f>BR33+BR30</f>
        <v>0</v>
      </c>
      <c r="BS29" s="14">
        <f>BS33+BS30</f>
        <v>0</v>
      </c>
      <c r="BT29" s="14">
        <f>BT33+BT30</f>
        <v>0</v>
      </c>
      <c r="BU29" s="14">
        <f t="shared" si="25"/>
        <v>178565.91293000002</v>
      </c>
      <c r="BV29" s="14">
        <f t="shared" si="26"/>
        <v>181886.2</v>
      </c>
      <c r="BW29" s="14">
        <f t="shared" si="27"/>
        <v>181886.2</v>
      </c>
      <c r="BX29" s="14">
        <f t="shared" ref="BX29:CF29" si="79">BX33+BX30</f>
        <v>0</v>
      </c>
      <c r="BY29" s="14">
        <f t="shared" si="79"/>
        <v>0</v>
      </c>
      <c r="BZ29" s="14">
        <f t="shared" si="79"/>
        <v>0</v>
      </c>
      <c r="CA29" s="14">
        <f t="shared" si="79"/>
        <v>0</v>
      </c>
      <c r="CB29" s="14">
        <f t="shared" si="79"/>
        <v>0</v>
      </c>
      <c r="CC29" s="14">
        <f t="shared" si="79"/>
        <v>0</v>
      </c>
      <c r="CD29" s="14">
        <f t="shared" si="79"/>
        <v>0</v>
      </c>
      <c r="CE29" s="14">
        <f t="shared" si="79"/>
        <v>0</v>
      </c>
      <c r="CF29" s="14">
        <f t="shared" si="79"/>
        <v>0</v>
      </c>
      <c r="CG29" s="14">
        <f t="shared" si="29"/>
        <v>178565.91293000002</v>
      </c>
      <c r="CH29" s="14">
        <f>CH33+CH30</f>
        <v>0</v>
      </c>
      <c r="CI29" s="84">
        <f t="shared" si="37"/>
        <v>178565.91293000002</v>
      </c>
      <c r="CJ29" s="14">
        <f t="shared" si="30"/>
        <v>181886.2</v>
      </c>
      <c r="CK29" s="52">
        <f>CK33+CK30</f>
        <v>0</v>
      </c>
      <c r="CL29" s="84">
        <f t="shared" si="38"/>
        <v>181886.2</v>
      </c>
      <c r="CM29" s="14">
        <f t="shared" si="31"/>
        <v>181886.2</v>
      </c>
      <c r="CN29" s="52">
        <f>CN33+CN30</f>
        <v>0</v>
      </c>
      <c r="CO29" s="84">
        <f t="shared" si="39"/>
        <v>181886.2</v>
      </c>
      <c r="CP29" s="14">
        <f>CP33+CP30</f>
        <v>0</v>
      </c>
      <c r="CQ29" s="29"/>
      <c r="CR29" s="29"/>
      <c r="CT29" s="1"/>
    </row>
    <row r="30" spans="1:99" ht="37.5" customHeight="1" x14ac:dyDescent="0.3">
      <c r="A30" s="76" t="s">
        <v>32</v>
      </c>
      <c r="B30" s="76" t="s">
        <v>34</v>
      </c>
      <c r="C30" s="76" t="s">
        <v>36</v>
      </c>
      <c r="D30" s="76" t="s">
        <v>56</v>
      </c>
      <c r="E30" s="76"/>
      <c r="F30" s="77" t="s">
        <v>57</v>
      </c>
      <c r="G30" s="14">
        <f t="shared" ref="G30:L30" si="80">G31+G32</f>
        <v>97879.599999999991</v>
      </c>
      <c r="H30" s="14">
        <f t="shared" si="80"/>
        <v>100729.4</v>
      </c>
      <c r="I30" s="14">
        <f t="shared" si="80"/>
        <v>100729.4</v>
      </c>
      <c r="J30" s="14">
        <f t="shared" si="80"/>
        <v>0</v>
      </c>
      <c r="K30" s="14">
        <f t="shared" si="80"/>
        <v>0</v>
      </c>
      <c r="L30" s="14">
        <f t="shared" si="80"/>
        <v>0</v>
      </c>
      <c r="M30" s="14">
        <f t="shared" si="4"/>
        <v>97879.599999999991</v>
      </c>
      <c r="N30" s="14">
        <f t="shared" si="5"/>
        <v>100729.4</v>
      </c>
      <c r="O30" s="14">
        <f t="shared" si="6"/>
        <v>100729.4</v>
      </c>
      <c r="P30" s="14">
        <f t="shared" ref="P30:X30" si="81">P31+P32</f>
        <v>14149.4</v>
      </c>
      <c r="Q30" s="14">
        <f t="shared" si="81"/>
        <v>0</v>
      </c>
      <c r="R30" s="14">
        <f t="shared" si="81"/>
        <v>0</v>
      </c>
      <c r="S30" s="14">
        <f t="shared" si="81"/>
        <v>0</v>
      </c>
      <c r="T30" s="14">
        <f t="shared" si="81"/>
        <v>17291.900000000001</v>
      </c>
      <c r="U30" s="14">
        <f t="shared" si="81"/>
        <v>0</v>
      </c>
      <c r="V30" s="14">
        <f t="shared" si="81"/>
        <v>17291.900000000001</v>
      </c>
      <c r="W30" s="14">
        <f t="shared" si="81"/>
        <v>0</v>
      </c>
      <c r="X30" s="14">
        <f t="shared" si="81"/>
        <v>0</v>
      </c>
      <c r="Y30" s="14">
        <f t="shared" si="8"/>
        <v>112028.99999999999</v>
      </c>
      <c r="Z30" s="14">
        <f t="shared" si="9"/>
        <v>118021.29999999999</v>
      </c>
      <c r="AA30" s="14">
        <f t="shared" si="10"/>
        <v>118021.29999999999</v>
      </c>
      <c r="AB30" s="14">
        <f>AB31+AB32</f>
        <v>0</v>
      </c>
      <c r="AC30" s="14">
        <f>AC31+AC32</f>
        <v>0</v>
      </c>
      <c r="AD30" s="14">
        <f>AD31+AD32</f>
        <v>0</v>
      </c>
      <c r="AE30" s="14">
        <f t="shared" si="11"/>
        <v>112028.99999999999</v>
      </c>
      <c r="AF30" s="14">
        <f t="shared" si="12"/>
        <v>118021.29999999999</v>
      </c>
      <c r="AG30" s="14">
        <f t="shared" si="13"/>
        <v>118021.29999999999</v>
      </c>
      <c r="AH30" s="14">
        <f t="shared" ref="AH30:AV30" si="82">AH31+AH32</f>
        <v>0</v>
      </c>
      <c r="AI30" s="14">
        <f t="shared" si="82"/>
        <v>0</v>
      </c>
      <c r="AJ30" s="14">
        <f t="shared" si="82"/>
        <v>0</v>
      </c>
      <c r="AK30" s="14">
        <f t="shared" si="82"/>
        <v>0</v>
      </c>
      <c r="AL30" s="14">
        <f t="shared" si="82"/>
        <v>0</v>
      </c>
      <c r="AM30" s="14">
        <f t="shared" si="82"/>
        <v>0</v>
      </c>
      <c r="AN30" s="14">
        <f t="shared" si="82"/>
        <v>0</v>
      </c>
      <c r="AO30" s="14">
        <f t="shared" si="82"/>
        <v>0</v>
      </c>
      <c r="AP30" s="14">
        <f t="shared" si="82"/>
        <v>0</v>
      </c>
      <c r="AQ30" s="14">
        <f t="shared" si="82"/>
        <v>0</v>
      </c>
      <c r="AR30" s="14">
        <f t="shared" si="82"/>
        <v>0</v>
      </c>
      <c r="AS30" s="14">
        <f t="shared" si="82"/>
        <v>0</v>
      </c>
      <c r="AT30" s="14">
        <f t="shared" si="82"/>
        <v>0</v>
      </c>
      <c r="AU30" s="14">
        <f t="shared" si="82"/>
        <v>0</v>
      </c>
      <c r="AV30" s="14">
        <f t="shared" si="82"/>
        <v>0</v>
      </c>
      <c r="AW30" s="14">
        <f t="shared" si="15"/>
        <v>112028.99999999999</v>
      </c>
      <c r="AX30" s="14">
        <f t="shared" si="16"/>
        <v>118021.29999999999</v>
      </c>
      <c r="AY30" s="14">
        <f t="shared" si="17"/>
        <v>118021.29999999999</v>
      </c>
      <c r="AZ30" s="14">
        <f>AZ31+AZ32</f>
        <v>0</v>
      </c>
      <c r="BA30" s="14">
        <f t="shared" si="18"/>
        <v>112028.99999999999</v>
      </c>
      <c r="BB30" s="14">
        <f t="shared" si="19"/>
        <v>118021.29999999999</v>
      </c>
      <c r="BC30" s="14">
        <f t="shared" si="20"/>
        <v>118021.29999999999</v>
      </c>
      <c r="BD30" s="14">
        <f t="shared" ref="BD30:BN30" si="83">BD31+BD32</f>
        <v>0</v>
      </c>
      <c r="BE30" s="14">
        <f t="shared" si="83"/>
        <v>0</v>
      </c>
      <c r="BF30" s="14">
        <f t="shared" si="83"/>
        <v>0</v>
      </c>
      <c r="BG30" s="14">
        <f t="shared" si="83"/>
        <v>0</v>
      </c>
      <c r="BH30" s="14">
        <f t="shared" si="83"/>
        <v>0</v>
      </c>
      <c r="BI30" s="14">
        <f t="shared" si="83"/>
        <v>0</v>
      </c>
      <c r="BJ30" s="14">
        <f t="shared" si="83"/>
        <v>0</v>
      </c>
      <c r="BK30" s="14">
        <f t="shared" si="83"/>
        <v>0</v>
      </c>
      <c r="BL30" s="14">
        <f t="shared" si="83"/>
        <v>0</v>
      </c>
      <c r="BM30" s="14">
        <f t="shared" si="83"/>
        <v>0</v>
      </c>
      <c r="BN30" s="14">
        <f t="shared" si="83"/>
        <v>0</v>
      </c>
      <c r="BO30" s="14">
        <f t="shared" si="22"/>
        <v>112028.99999999999</v>
      </c>
      <c r="BP30" s="14">
        <f t="shared" si="23"/>
        <v>118021.29999999999</v>
      </c>
      <c r="BQ30" s="14">
        <f t="shared" si="24"/>
        <v>118021.29999999999</v>
      </c>
      <c r="BR30" s="14">
        <f>BR31+BR32</f>
        <v>0</v>
      </c>
      <c r="BS30" s="14">
        <f>BS31+BS32</f>
        <v>0</v>
      </c>
      <c r="BT30" s="14">
        <f>BT31+BT32</f>
        <v>0</v>
      </c>
      <c r="BU30" s="14">
        <f t="shared" si="25"/>
        <v>112028.99999999999</v>
      </c>
      <c r="BV30" s="14">
        <f t="shared" si="26"/>
        <v>118021.29999999999</v>
      </c>
      <c r="BW30" s="14">
        <f t="shared" si="27"/>
        <v>118021.29999999999</v>
      </c>
      <c r="BX30" s="14">
        <f t="shared" ref="BX30:CF30" si="84">BX31+BX32</f>
        <v>0</v>
      </c>
      <c r="BY30" s="14">
        <f t="shared" si="84"/>
        <v>0</v>
      </c>
      <c r="BZ30" s="14">
        <f t="shared" si="84"/>
        <v>0</v>
      </c>
      <c r="CA30" s="14">
        <f t="shared" si="84"/>
        <v>0</v>
      </c>
      <c r="CB30" s="14">
        <f t="shared" si="84"/>
        <v>0</v>
      </c>
      <c r="CC30" s="14">
        <f t="shared" si="84"/>
        <v>0</v>
      </c>
      <c r="CD30" s="14">
        <f t="shared" si="84"/>
        <v>0</v>
      </c>
      <c r="CE30" s="14">
        <f t="shared" si="84"/>
        <v>0</v>
      </c>
      <c r="CF30" s="14">
        <f t="shared" si="84"/>
        <v>0</v>
      </c>
      <c r="CG30" s="14">
        <f t="shared" si="29"/>
        <v>112028.99999999999</v>
      </c>
      <c r="CH30" s="14">
        <f>CH31+CH32</f>
        <v>0</v>
      </c>
      <c r="CI30" s="84">
        <f t="shared" si="37"/>
        <v>112028.99999999999</v>
      </c>
      <c r="CJ30" s="14">
        <f t="shared" si="30"/>
        <v>118021.29999999999</v>
      </c>
      <c r="CK30" s="52">
        <f>CK31+CK32</f>
        <v>0</v>
      </c>
      <c r="CL30" s="84">
        <f t="shared" si="38"/>
        <v>118021.29999999999</v>
      </c>
      <c r="CM30" s="14">
        <f t="shared" si="31"/>
        <v>118021.29999999999</v>
      </c>
      <c r="CN30" s="52">
        <f>CN31+CN32</f>
        <v>0</v>
      </c>
      <c r="CO30" s="84">
        <f t="shared" si="39"/>
        <v>118021.29999999999</v>
      </c>
      <c r="CP30" s="14">
        <f>CP31+CP32</f>
        <v>0</v>
      </c>
      <c r="CQ30" s="29"/>
      <c r="CR30" s="29"/>
      <c r="CT30" s="1"/>
    </row>
    <row r="31" spans="1:99" ht="78" customHeight="1" x14ac:dyDescent="0.3">
      <c r="A31" s="76" t="s">
        <v>32</v>
      </c>
      <c r="B31" s="76" t="s">
        <v>34</v>
      </c>
      <c r="C31" s="76" t="s">
        <v>36</v>
      </c>
      <c r="D31" s="76" t="s">
        <v>56</v>
      </c>
      <c r="E31" s="76" t="s">
        <v>58</v>
      </c>
      <c r="F31" s="77" t="s">
        <v>59</v>
      </c>
      <c r="G31" s="14">
        <v>92713.7</v>
      </c>
      <c r="H31" s="14">
        <v>95563.5</v>
      </c>
      <c r="I31" s="14">
        <v>95563.5</v>
      </c>
      <c r="J31" s="14"/>
      <c r="K31" s="14"/>
      <c r="L31" s="14"/>
      <c r="M31" s="14">
        <f t="shared" si="4"/>
        <v>92713.7</v>
      </c>
      <c r="N31" s="14">
        <f t="shared" si="5"/>
        <v>95563.5</v>
      </c>
      <c r="O31" s="14">
        <f t="shared" si="6"/>
        <v>95563.5</v>
      </c>
      <c r="P31" s="14">
        <v>14149.4</v>
      </c>
      <c r="Q31" s="14"/>
      <c r="R31" s="14"/>
      <c r="S31" s="14"/>
      <c r="T31" s="14">
        <v>17291.900000000001</v>
      </c>
      <c r="U31" s="14"/>
      <c r="V31" s="14">
        <v>17291.900000000001</v>
      </c>
      <c r="W31" s="14"/>
      <c r="X31" s="14"/>
      <c r="Y31" s="14">
        <f t="shared" si="8"/>
        <v>106863.09999999999</v>
      </c>
      <c r="Z31" s="14">
        <f t="shared" si="9"/>
        <v>112855.4</v>
      </c>
      <c r="AA31" s="14">
        <f t="shared" si="10"/>
        <v>112855.4</v>
      </c>
      <c r="AB31" s="14"/>
      <c r="AC31" s="14"/>
      <c r="AD31" s="14"/>
      <c r="AE31" s="14">
        <f t="shared" si="11"/>
        <v>106863.09999999999</v>
      </c>
      <c r="AF31" s="14">
        <f t="shared" si="12"/>
        <v>112855.4</v>
      </c>
      <c r="AG31" s="14">
        <f t="shared" si="13"/>
        <v>112855.4</v>
      </c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>
        <f t="shared" si="15"/>
        <v>106863.09999999999</v>
      </c>
      <c r="AX31" s="14">
        <f t="shared" si="16"/>
        <v>112855.4</v>
      </c>
      <c r="AY31" s="14">
        <f t="shared" si="17"/>
        <v>112855.4</v>
      </c>
      <c r="AZ31" s="14"/>
      <c r="BA31" s="14">
        <f t="shared" si="18"/>
        <v>106863.09999999999</v>
      </c>
      <c r="BB31" s="14">
        <f t="shared" si="19"/>
        <v>112855.4</v>
      </c>
      <c r="BC31" s="14">
        <f t="shared" si="20"/>
        <v>112855.4</v>
      </c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>
        <f t="shared" si="22"/>
        <v>106863.09999999999</v>
      </c>
      <c r="BP31" s="14">
        <f t="shared" si="23"/>
        <v>112855.4</v>
      </c>
      <c r="BQ31" s="14">
        <f t="shared" si="24"/>
        <v>112855.4</v>
      </c>
      <c r="BR31" s="14"/>
      <c r="BS31" s="14"/>
      <c r="BT31" s="14"/>
      <c r="BU31" s="14">
        <f t="shared" si="25"/>
        <v>106863.09999999999</v>
      </c>
      <c r="BV31" s="14">
        <f t="shared" si="26"/>
        <v>112855.4</v>
      </c>
      <c r="BW31" s="14">
        <f t="shared" si="27"/>
        <v>112855.4</v>
      </c>
      <c r="BX31" s="14"/>
      <c r="BY31" s="14"/>
      <c r="BZ31" s="14"/>
      <c r="CA31" s="14"/>
      <c r="CB31" s="14"/>
      <c r="CC31" s="14"/>
      <c r="CD31" s="14"/>
      <c r="CE31" s="14"/>
      <c r="CF31" s="14"/>
      <c r="CG31" s="14">
        <f t="shared" si="29"/>
        <v>106863.09999999999</v>
      </c>
      <c r="CH31" s="14"/>
      <c r="CI31" s="84">
        <f t="shared" si="37"/>
        <v>106863.09999999999</v>
      </c>
      <c r="CJ31" s="14">
        <f t="shared" si="30"/>
        <v>112855.4</v>
      </c>
      <c r="CK31" s="52"/>
      <c r="CL31" s="84">
        <f t="shared" si="38"/>
        <v>112855.4</v>
      </c>
      <c r="CM31" s="14">
        <f t="shared" si="31"/>
        <v>112855.4</v>
      </c>
      <c r="CN31" s="52"/>
      <c r="CO31" s="84">
        <f t="shared" si="39"/>
        <v>112855.4</v>
      </c>
      <c r="CP31" s="14"/>
      <c r="CQ31" s="29"/>
      <c r="CR31" s="29"/>
      <c r="CT31" s="1"/>
    </row>
    <row r="32" spans="1:99" ht="31.2" customHeight="1" x14ac:dyDescent="0.3">
      <c r="A32" s="76" t="s">
        <v>32</v>
      </c>
      <c r="B32" s="76" t="s">
        <v>34</v>
      </c>
      <c r="C32" s="76" t="s">
        <v>36</v>
      </c>
      <c r="D32" s="76" t="s">
        <v>56</v>
      </c>
      <c r="E32" s="76" t="s">
        <v>46</v>
      </c>
      <c r="F32" s="77" t="s">
        <v>47</v>
      </c>
      <c r="G32" s="14">
        <v>5165.8999999999996</v>
      </c>
      <c r="H32" s="14">
        <v>5165.8999999999996</v>
      </c>
      <c r="I32" s="14">
        <v>5165.8999999999996</v>
      </c>
      <c r="J32" s="14"/>
      <c r="K32" s="14"/>
      <c r="L32" s="14"/>
      <c r="M32" s="14">
        <f t="shared" si="4"/>
        <v>5165.8999999999996</v>
      </c>
      <c r="N32" s="14">
        <f t="shared" si="5"/>
        <v>5165.8999999999996</v>
      </c>
      <c r="O32" s="14">
        <f t="shared" si="6"/>
        <v>5165.8999999999996</v>
      </c>
      <c r="P32" s="14"/>
      <c r="Q32" s="14"/>
      <c r="R32" s="14"/>
      <c r="S32" s="14"/>
      <c r="T32" s="14"/>
      <c r="U32" s="14"/>
      <c r="V32" s="14"/>
      <c r="W32" s="14"/>
      <c r="X32" s="14"/>
      <c r="Y32" s="14">
        <f t="shared" si="8"/>
        <v>5165.8999999999996</v>
      </c>
      <c r="Z32" s="14">
        <f t="shared" si="9"/>
        <v>5165.8999999999996</v>
      </c>
      <c r="AA32" s="14">
        <f t="shared" si="10"/>
        <v>5165.8999999999996</v>
      </c>
      <c r="AB32" s="14"/>
      <c r="AC32" s="14"/>
      <c r="AD32" s="14"/>
      <c r="AE32" s="14">
        <f t="shared" si="11"/>
        <v>5165.8999999999996</v>
      </c>
      <c r="AF32" s="14">
        <f t="shared" si="12"/>
        <v>5165.8999999999996</v>
      </c>
      <c r="AG32" s="14">
        <f t="shared" si="13"/>
        <v>5165.8999999999996</v>
      </c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>
        <f t="shared" si="15"/>
        <v>5165.8999999999996</v>
      </c>
      <c r="AX32" s="14">
        <f t="shared" si="16"/>
        <v>5165.8999999999996</v>
      </c>
      <c r="AY32" s="14">
        <f t="shared" si="17"/>
        <v>5165.8999999999996</v>
      </c>
      <c r="AZ32" s="14"/>
      <c r="BA32" s="14">
        <f t="shared" si="18"/>
        <v>5165.8999999999996</v>
      </c>
      <c r="BB32" s="14">
        <f t="shared" si="19"/>
        <v>5165.8999999999996</v>
      </c>
      <c r="BC32" s="14">
        <f t="shared" si="20"/>
        <v>5165.8999999999996</v>
      </c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>
        <f t="shared" si="22"/>
        <v>5165.8999999999996</v>
      </c>
      <c r="BP32" s="14">
        <f t="shared" si="23"/>
        <v>5165.8999999999996</v>
      </c>
      <c r="BQ32" s="14">
        <f t="shared" si="24"/>
        <v>5165.8999999999996</v>
      </c>
      <c r="BR32" s="14"/>
      <c r="BS32" s="14"/>
      <c r="BT32" s="14"/>
      <c r="BU32" s="14">
        <f t="shared" si="25"/>
        <v>5165.8999999999996</v>
      </c>
      <c r="BV32" s="14">
        <f t="shared" si="26"/>
        <v>5165.8999999999996</v>
      </c>
      <c r="BW32" s="14">
        <f t="shared" si="27"/>
        <v>5165.8999999999996</v>
      </c>
      <c r="BX32" s="14"/>
      <c r="BY32" s="14"/>
      <c r="BZ32" s="14"/>
      <c r="CA32" s="14"/>
      <c r="CB32" s="14"/>
      <c r="CC32" s="14"/>
      <c r="CD32" s="14"/>
      <c r="CE32" s="14"/>
      <c r="CF32" s="14"/>
      <c r="CG32" s="14">
        <f t="shared" si="29"/>
        <v>5165.8999999999996</v>
      </c>
      <c r="CH32" s="14"/>
      <c r="CI32" s="84">
        <f t="shared" si="37"/>
        <v>5165.8999999999996</v>
      </c>
      <c r="CJ32" s="14">
        <f t="shared" si="30"/>
        <v>5165.8999999999996</v>
      </c>
      <c r="CK32" s="52"/>
      <c r="CL32" s="84">
        <f t="shared" si="38"/>
        <v>5165.8999999999996</v>
      </c>
      <c r="CM32" s="14">
        <f t="shared" si="31"/>
        <v>5165.8999999999996</v>
      </c>
      <c r="CN32" s="52"/>
      <c r="CO32" s="84">
        <f t="shared" si="39"/>
        <v>5165.8999999999996</v>
      </c>
      <c r="CP32" s="14"/>
      <c r="CQ32" s="29"/>
      <c r="CR32" s="29"/>
      <c r="CT32" s="1"/>
    </row>
    <row r="33" spans="1:99" ht="46.8" customHeight="1" x14ac:dyDescent="0.3">
      <c r="A33" s="76" t="s">
        <v>32</v>
      </c>
      <c r="B33" s="76" t="s">
        <v>34</v>
      </c>
      <c r="C33" s="76" t="s">
        <v>36</v>
      </c>
      <c r="D33" s="76" t="s">
        <v>60</v>
      </c>
      <c r="E33" s="76"/>
      <c r="F33" s="77" t="s">
        <v>61</v>
      </c>
      <c r="G33" s="14">
        <f t="shared" ref="G33:L33" si="85">G34+G35+G36</f>
        <v>56382.3</v>
      </c>
      <c r="H33" s="14">
        <f t="shared" si="85"/>
        <v>56714.6</v>
      </c>
      <c r="I33" s="14">
        <f t="shared" si="85"/>
        <v>56714.6</v>
      </c>
      <c r="J33" s="14">
        <f t="shared" si="85"/>
        <v>0</v>
      </c>
      <c r="K33" s="14">
        <f t="shared" si="85"/>
        <v>0</v>
      </c>
      <c r="L33" s="14">
        <f t="shared" si="85"/>
        <v>0</v>
      </c>
      <c r="M33" s="14">
        <f t="shared" si="4"/>
        <v>56382.3</v>
      </c>
      <c r="N33" s="14">
        <f t="shared" si="5"/>
        <v>56714.6</v>
      </c>
      <c r="O33" s="14">
        <f t="shared" si="6"/>
        <v>56714.6</v>
      </c>
      <c r="P33" s="14">
        <f t="shared" ref="P33:X33" si="86">P34+P35+P36</f>
        <v>5971.8</v>
      </c>
      <c r="Q33" s="14">
        <f t="shared" si="86"/>
        <v>0</v>
      </c>
      <c r="R33" s="14">
        <f t="shared" si="86"/>
        <v>0</v>
      </c>
      <c r="S33" s="14">
        <f t="shared" si="86"/>
        <v>3209.2289300000002</v>
      </c>
      <c r="T33" s="14">
        <f t="shared" si="86"/>
        <v>7150.3</v>
      </c>
      <c r="U33" s="14">
        <f t="shared" si="86"/>
        <v>0</v>
      </c>
      <c r="V33" s="14">
        <f t="shared" si="86"/>
        <v>7150.3</v>
      </c>
      <c r="W33" s="14">
        <f t="shared" si="86"/>
        <v>0</v>
      </c>
      <c r="X33" s="14">
        <f t="shared" si="86"/>
        <v>0</v>
      </c>
      <c r="Y33" s="14">
        <f t="shared" si="8"/>
        <v>65563.328930000003</v>
      </c>
      <c r="Z33" s="14">
        <f t="shared" si="9"/>
        <v>63864.9</v>
      </c>
      <c r="AA33" s="14">
        <f t="shared" si="10"/>
        <v>63864.9</v>
      </c>
      <c r="AB33" s="14">
        <f>AB34+AB35+AB36</f>
        <v>0</v>
      </c>
      <c r="AC33" s="14">
        <f>AC34+AC35+AC36</f>
        <v>0</v>
      </c>
      <c r="AD33" s="14">
        <f>AD34+AD35+AD36</f>
        <v>0</v>
      </c>
      <c r="AE33" s="14">
        <f t="shared" si="11"/>
        <v>65563.328930000003</v>
      </c>
      <c r="AF33" s="14">
        <f t="shared" si="12"/>
        <v>63864.9</v>
      </c>
      <c r="AG33" s="14">
        <f t="shared" si="13"/>
        <v>63864.9</v>
      </c>
      <c r="AH33" s="14">
        <f t="shared" ref="AH33:AV33" si="87">AH34+AH35+AH36</f>
        <v>0</v>
      </c>
      <c r="AI33" s="14">
        <f t="shared" si="87"/>
        <v>0</v>
      </c>
      <c r="AJ33" s="14">
        <f t="shared" si="87"/>
        <v>973.58399999999995</v>
      </c>
      <c r="AK33" s="14">
        <f t="shared" si="87"/>
        <v>0</v>
      </c>
      <c r="AL33" s="14">
        <f t="shared" si="87"/>
        <v>0</v>
      </c>
      <c r="AM33" s="14">
        <f t="shared" si="87"/>
        <v>0</v>
      </c>
      <c r="AN33" s="14">
        <f t="shared" si="87"/>
        <v>0</v>
      </c>
      <c r="AO33" s="14">
        <f t="shared" si="87"/>
        <v>0</v>
      </c>
      <c r="AP33" s="14">
        <f t="shared" si="87"/>
        <v>0</v>
      </c>
      <c r="AQ33" s="14">
        <f t="shared" si="87"/>
        <v>0</v>
      </c>
      <c r="AR33" s="14">
        <f t="shared" si="87"/>
        <v>0</v>
      </c>
      <c r="AS33" s="14">
        <f t="shared" si="87"/>
        <v>0</v>
      </c>
      <c r="AT33" s="14">
        <f t="shared" si="87"/>
        <v>0</v>
      </c>
      <c r="AU33" s="14">
        <f t="shared" si="87"/>
        <v>0</v>
      </c>
      <c r="AV33" s="14">
        <f t="shared" si="87"/>
        <v>0</v>
      </c>
      <c r="AW33" s="14">
        <f t="shared" si="15"/>
        <v>66536.912930000006</v>
      </c>
      <c r="AX33" s="14">
        <f t="shared" si="16"/>
        <v>63864.9</v>
      </c>
      <c r="AY33" s="14">
        <f t="shared" si="17"/>
        <v>63864.9</v>
      </c>
      <c r="AZ33" s="14">
        <f>AZ34+AZ35+AZ36</f>
        <v>0</v>
      </c>
      <c r="BA33" s="14">
        <f t="shared" si="18"/>
        <v>66536.912930000006</v>
      </c>
      <c r="BB33" s="14">
        <f t="shared" si="19"/>
        <v>63864.9</v>
      </c>
      <c r="BC33" s="14">
        <f t="shared" si="20"/>
        <v>63864.9</v>
      </c>
      <c r="BD33" s="14">
        <f t="shared" ref="BD33:BN33" si="88">BD34+BD35+BD36</f>
        <v>0</v>
      </c>
      <c r="BE33" s="14">
        <f t="shared" si="88"/>
        <v>0</v>
      </c>
      <c r="BF33" s="14">
        <f t="shared" si="88"/>
        <v>0</v>
      </c>
      <c r="BG33" s="14">
        <f t="shared" si="88"/>
        <v>0</v>
      </c>
      <c r="BH33" s="14">
        <f t="shared" si="88"/>
        <v>0</v>
      </c>
      <c r="BI33" s="14">
        <f t="shared" si="88"/>
        <v>0</v>
      </c>
      <c r="BJ33" s="14">
        <f t="shared" si="88"/>
        <v>0</v>
      </c>
      <c r="BK33" s="14">
        <f t="shared" si="88"/>
        <v>0</v>
      </c>
      <c r="BL33" s="14">
        <f t="shared" si="88"/>
        <v>0</v>
      </c>
      <c r="BM33" s="14">
        <f t="shared" si="88"/>
        <v>0</v>
      </c>
      <c r="BN33" s="14">
        <f t="shared" si="88"/>
        <v>0</v>
      </c>
      <c r="BO33" s="14">
        <f t="shared" si="22"/>
        <v>66536.912930000006</v>
      </c>
      <c r="BP33" s="14">
        <f t="shared" si="23"/>
        <v>63864.9</v>
      </c>
      <c r="BQ33" s="14">
        <f t="shared" si="24"/>
        <v>63864.9</v>
      </c>
      <c r="BR33" s="14">
        <f>BR34+BR35+BR36</f>
        <v>0</v>
      </c>
      <c r="BS33" s="14">
        <f>BS34+BS35+BS36</f>
        <v>0</v>
      </c>
      <c r="BT33" s="14">
        <f>BT34+BT35+BT36</f>
        <v>0</v>
      </c>
      <c r="BU33" s="14">
        <f t="shared" si="25"/>
        <v>66536.912930000006</v>
      </c>
      <c r="BV33" s="14">
        <f t="shared" si="26"/>
        <v>63864.9</v>
      </c>
      <c r="BW33" s="14">
        <f t="shared" si="27"/>
        <v>63864.9</v>
      </c>
      <c r="BX33" s="14">
        <f t="shared" ref="BX33:CF33" si="89">BX34+BX35+BX36</f>
        <v>0</v>
      </c>
      <c r="BY33" s="14">
        <f t="shared" si="89"/>
        <v>0</v>
      </c>
      <c r="BZ33" s="14">
        <f t="shared" si="89"/>
        <v>0</v>
      </c>
      <c r="CA33" s="14">
        <f t="shared" si="89"/>
        <v>0</v>
      </c>
      <c r="CB33" s="14">
        <f t="shared" si="89"/>
        <v>0</v>
      </c>
      <c r="CC33" s="14">
        <f t="shared" si="89"/>
        <v>0</v>
      </c>
      <c r="CD33" s="14">
        <f t="shared" si="89"/>
        <v>0</v>
      </c>
      <c r="CE33" s="14">
        <f t="shared" si="89"/>
        <v>0</v>
      </c>
      <c r="CF33" s="14">
        <f t="shared" si="89"/>
        <v>0</v>
      </c>
      <c r="CG33" s="14">
        <f t="shared" si="29"/>
        <v>66536.912930000006</v>
      </c>
      <c r="CH33" s="14">
        <f>CH34+CH35+CH36</f>
        <v>0</v>
      </c>
      <c r="CI33" s="84">
        <f t="shared" si="37"/>
        <v>66536.912930000006</v>
      </c>
      <c r="CJ33" s="14">
        <f t="shared" si="30"/>
        <v>63864.9</v>
      </c>
      <c r="CK33" s="52">
        <f>CK34+CK35+CK36</f>
        <v>0</v>
      </c>
      <c r="CL33" s="84">
        <f t="shared" si="38"/>
        <v>63864.9</v>
      </c>
      <c r="CM33" s="14">
        <f t="shared" si="31"/>
        <v>63864.9</v>
      </c>
      <c r="CN33" s="52">
        <f>CN34+CN35+CN36</f>
        <v>0</v>
      </c>
      <c r="CO33" s="84">
        <f t="shared" si="39"/>
        <v>63864.9</v>
      </c>
      <c r="CP33" s="14">
        <f>CP34+CP35+CP36</f>
        <v>0</v>
      </c>
      <c r="CQ33" s="29"/>
      <c r="CR33" s="29"/>
      <c r="CT33" s="1"/>
    </row>
    <row r="34" spans="1:99" ht="78" customHeight="1" x14ac:dyDescent="0.3">
      <c r="A34" s="76" t="s">
        <v>32</v>
      </c>
      <c r="B34" s="76" t="s">
        <v>34</v>
      </c>
      <c r="C34" s="76" t="s">
        <v>36</v>
      </c>
      <c r="D34" s="76" t="s">
        <v>60</v>
      </c>
      <c r="E34" s="76" t="s">
        <v>58</v>
      </c>
      <c r="F34" s="77" t="s">
        <v>59</v>
      </c>
      <c r="G34" s="14">
        <v>48071</v>
      </c>
      <c r="H34" s="14">
        <v>49549.1</v>
      </c>
      <c r="I34" s="14">
        <v>49549.1</v>
      </c>
      <c r="J34" s="14"/>
      <c r="K34" s="14"/>
      <c r="L34" s="14"/>
      <c r="M34" s="14">
        <f t="shared" si="4"/>
        <v>48071</v>
      </c>
      <c r="N34" s="14">
        <f t="shared" si="5"/>
        <v>49549.1</v>
      </c>
      <c r="O34" s="14">
        <f t="shared" si="6"/>
        <v>49549.1</v>
      </c>
      <c r="P34" s="14">
        <v>5971.8</v>
      </c>
      <c r="Q34" s="14"/>
      <c r="R34" s="14"/>
      <c r="S34" s="14"/>
      <c r="T34" s="14">
        <v>7150.3</v>
      </c>
      <c r="U34" s="14"/>
      <c r="V34" s="14">
        <v>7150.3</v>
      </c>
      <c r="W34" s="14"/>
      <c r="X34" s="14"/>
      <c r="Y34" s="14">
        <f t="shared" si="8"/>
        <v>54042.8</v>
      </c>
      <c r="Z34" s="14">
        <f t="shared" si="9"/>
        <v>56699.4</v>
      </c>
      <c r="AA34" s="14">
        <f t="shared" si="10"/>
        <v>56699.4</v>
      </c>
      <c r="AB34" s="14"/>
      <c r="AC34" s="14"/>
      <c r="AD34" s="14"/>
      <c r="AE34" s="14">
        <f t="shared" si="11"/>
        <v>54042.8</v>
      </c>
      <c r="AF34" s="14">
        <f t="shared" si="12"/>
        <v>56699.4</v>
      </c>
      <c r="AG34" s="14">
        <f t="shared" si="13"/>
        <v>56699.4</v>
      </c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>
        <f t="shared" si="15"/>
        <v>54042.8</v>
      </c>
      <c r="AX34" s="14">
        <f t="shared" si="16"/>
        <v>56699.4</v>
      </c>
      <c r="AY34" s="14">
        <f t="shared" si="17"/>
        <v>56699.4</v>
      </c>
      <c r="AZ34" s="14"/>
      <c r="BA34" s="14">
        <f t="shared" si="18"/>
        <v>54042.8</v>
      </c>
      <c r="BB34" s="14">
        <f t="shared" si="19"/>
        <v>56699.4</v>
      </c>
      <c r="BC34" s="14">
        <f t="shared" si="20"/>
        <v>56699.4</v>
      </c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>
        <f t="shared" si="22"/>
        <v>54042.8</v>
      </c>
      <c r="BP34" s="14">
        <f t="shared" si="23"/>
        <v>56699.4</v>
      </c>
      <c r="BQ34" s="14">
        <f t="shared" si="24"/>
        <v>56699.4</v>
      </c>
      <c r="BR34" s="14"/>
      <c r="BS34" s="14"/>
      <c r="BT34" s="14"/>
      <c r="BU34" s="14">
        <f t="shared" si="25"/>
        <v>54042.8</v>
      </c>
      <c r="BV34" s="14">
        <f t="shared" si="26"/>
        <v>56699.4</v>
      </c>
      <c r="BW34" s="14">
        <f t="shared" si="27"/>
        <v>56699.4</v>
      </c>
      <c r="BX34" s="14"/>
      <c r="BY34" s="14"/>
      <c r="BZ34" s="14"/>
      <c r="CA34" s="14"/>
      <c r="CB34" s="14"/>
      <c r="CC34" s="14"/>
      <c r="CD34" s="14"/>
      <c r="CE34" s="14"/>
      <c r="CF34" s="14"/>
      <c r="CG34" s="14">
        <f t="shared" si="29"/>
        <v>54042.8</v>
      </c>
      <c r="CH34" s="14"/>
      <c r="CI34" s="84">
        <f t="shared" si="37"/>
        <v>54042.8</v>
      </c>
      <c r="CJ34" s="14">
        <f t="shared" si="30"/>
        <v>56699.4</v>
      </c>
      <c r="CK34" s="52"/>
      <c r="CL34" s="84">
        <f t="shared" si="38"/>
        <v>56699.4</v>
      </c>
      <c r="CM34" s="14">
        <f t="shared" si="31"/>
        <v>56699.4</v>
      </c>
      <c r="CN34" s="52"/>
      <c r="CO34" s="84">
        <f t="shared" si="39"/>
        <v>56699.4</v>
      </c>
      <c r="CP34" s="14"/>
      <c r="CQ34" s="29"/>
      <c r="CR34" s="29"/>
      <c r="CT34" s="1"/>
    </row>
    <row r="35" spans="1:99" ht="31.2" customHeight="1" x14ac:dyDescent="0.3">
      <c r="A35" s="76" t="s">
        <v>32</v>
      </c>
      <c r="B35" s="76" t="s">
        <v>34</v>
      </c>
      <c r="C35" s="76" t="s">
        <v>36</v>
      </c>
      <c r="D35" s="76" t="s">
        <v>60</v>
      </c>
      <c r="E35" s="76" t="s">
        <v>46</v>
      </c>
      <c r="F35" s="77" t="s">
        <v>47</v>
      </c>
      <c r="G35" s="14">
        <v>8104.4</v>
      </c>
      <c r="H35" s="14">
        <v>6958.5999999999995</v>
      </c>
      <c r="I35" s="14">
        <v>6958.5999999999995</v>
      </c>
      <c r="J35" s="14"/>
      <c r="K35" s="14"/>
      <c r="L35" s="14"/>
      <c r="M35" s="14">
        <f t="shared" si="4"/>
        <v>8104.4</v>
      </c>
      <c r="N35" s="14">
        <f t="shared" si="5"/>
        <v>6958.5999999999995</v>
      </c>
      <c r="O35" s="14">
        <f t="shared" si="6"/>
        <v>6958.5999999999995</v>
      </c>
      <c r="P35" s="14"/>
      <c r="Q35" s="14"/>
      <c r="R35" s="14"/>
      <c r="S35" s="14">
        <f>44.32893+3164.9</f>
        <v>3209.2289300000002</v>
      </c>
      <c r="T35" s="14"/>
      <c r="U35" s="14"/>
      <c r="V35" s="14"/>
      <c r="W35" s="14"/>
      <c r="X35" s="14"/>
      <c r="Y35" s="14">
        <f t="shared" si="8"/>
        <v>11313.628929999999</v>
      </c>
      <c r="Z35" s="14">
        <f t="shared" si="9"/>
        <v>6958.5999999999995</v>
      </c>
      <c r="AA35" s="14">
        <f t="shared" si="10"/>
        <v>6958.5999999999995</v>
      </c>
      <c r="AB35" s="14"/>
      <c r="AC35" s="14"/>
      <c r="AD35" s="14"/>
      <c r="AE35" s="14">
        <f t="shared" si="11"/>
        <v>11313.628929999999</v>
      </c>
      <c r="AF35" s="14">
        <f t="shared" si="12"/>
        <v>6958.5999999999995</v>
      </c>
      <c r="AG35" s="14">
        <f t="shared" si="13"/>
        <v>6958.5999999999995</v>
      </c>
      <c r="AH35" s="14"/>
      <c r="AI35" s="14"/>
      <c r="AJ35" s="14">
        <v>973.58399999999995</v>
      </c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>
        <f t="shared" si="15"/>
        <v>12287.21293</v>
      </c>
      <c r="AX35" s="14">
        <f t="shared" si="16"/>
        <v>6958.5999999999995</v>
      </c>
      <c r="AY35" s="14">
        <f t="shared" si="17"/>
        <v>6958.5999999999995</v>
      </c>
      <c r="AZ35" s="14"/>
      <c r="BA35" s="14">
        <f t="shared" si="18"/>
        <v>12287.21293</v>
      </c>
      <c r="BB35" s="14">
        <f t="shared" si="19"/>
        <v>6958.5999999999995</v>
      </c>
      <c r="BC35" s="14">
        <f t="shared" si="20"/>
        <v>6958.5999999999995</v>
      </c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>
        <f t="shared" si="22"/>
        <v>12287.21293</v>
      </c>
      <c r="BP35" s="14">
        <f t="shared" si="23"/>
        <v>6958.5999999999995</v>
      </c>
      <c r="BQ35" s="14">
        <f t="shared" si="24"/>
        <v>6958.5999999999995</v>
      </c>
      <c r="BR35" s="14"/>
      <c r="BS35" s="14"/>
      <c r="BT35" s="14"/>
      <c r="BU35" s="14">
        <f t="shared" si="25"/>
        <v>12287.21293</v>
      </c>
      <c r="BV35" s="14">
        <f t="shared" si="26"/>
        <v>6958.5999999999995</v>
      </c>
      <c r="BW35" s="14">
        <f t="shared" si="27"/>
        <v>6958.5999999999995</v>
      </c>
      <c r="BX35" s="14"/>
      <c r="BY35" s="14"/>
      <c r="BZ35" s="14"/>
      <c r="CA35" s="14"/>
      <c r="CB35" s="14"/>
      <c r="CC35" s="14"/>
      <c r="CD35" s="14"/>
      <c r="CE35" s="14"/>
      <c r="CF35" s="14"/>
      <c r="CG35" s="14">
        <f t="shared" si="29"/>
        <v>12287.21293</v>
      </c>
      <c r="CH35" s="14"/>
      <c r="CI35" s="84">
        <f t="shared" si="37"/>
        <v>12287.21293</v>
      </c>
      <c r="CJ35" s="14">
        <f t="shared" si="30"/>
        <v>6958.5999999999995</v>
      </c>
      <c r="CK35" s="52"/>
      <c r="CL35" s="84">
        <f t="shared" si="38"/>
        <v>6958.5999999999995</v>
      </c>
      <c r="CM35" s="14">
        <f t="shared" si="31"/>
        <v>6958.5999999999995</v>
      </c>
      <c r="CN35" s="52"/>
      <c r="CO35" s="84">
        <f t="shared" si="39"/>
        <v>6958.5999999999995</v>
      </c>
      <c r="CP35" s="14"/>
      <c r="CQ35" s="29"/>
      <c r="CR35" s="29"/>
      <c r="CT35" s="1"/>
    </row>
    <row r="36" spans="1:99" ht="15.6" customHeight="1" x14ac:dyDescent="0.3">
      <c r="A36" s="76" t="s">
        <v>32</v>
      </c>
      <c r="B36" s="76" t="s">
        <v>34</v>
      </c>
      <c r="C36" s="76" t="s">
        <v>36</v>
      </c>
      <c r="D36" s="76" t="s">
        <v>60</v>
      </c>
      <c r="E36" s="76" t="s">
        <v>48</v>
      </c>
      <c r="F36" s="77" t="s">
        <v>49</v>
      </c>
      <c r="G36" s="14">
        <v>206.9</v>
      </c>
      <c r="H36" s="14">
        <v>206.9</v>
      </c>
      <c r="I36" s="14">
        <v>206.9</v>
      </c>
      <c r="J36" s="14"/>
      <c r="K36" s="14"/>
      <c r="L36" s="14"/>
      <c r="M36" s="14">
        <f t="shared" si="4"/>
        <v>206.9</v>
      </c>
      <c r="N36" s="14">
        <f t="shared" si="5"/>
        <v>206.9</v>
      </c>
      <c r="O36" s="14">
        <f t="shared" si="6"/>
        <v>206.9</v>
      </c>
      <c r="P36" s="14"/>
      <c r="Q36" s="14"/>
      <c r="R36" s="14"/>
      <c r="S36" s="14"/>
      <c r="T36" s="14"/>
      <c r="U36" s="14"/>
      <c r="V36" s="14"/>
      <c r="W36" s="14"/>
      <c r="X36" s="14"/>
      <c r="Y36" s="14">
        <f t="shared" si="8"/>
        <v>206.9</v>
      </c>
      <c r="Z36" s="14">
        <f t="shared" si="9"/>
        <v>206.9</v>
      </c>
      <c r="AA36" s="14">
        <f t="shared" si="10"/>
        <v>206.9</v>
      </c>
      <c r="AB36" s="14"/>
      <c r="AC36" s="14"/>
      <c r="AD36" s="14"/>
      <c r="AE36" s="14">
        <f t="shared" si="11"/>
        <v>206.9</v>
      </c>
      <c r="AF36" s="14">
        <f t="shared" si="12"/>
        <v>206.9</v>
      </c>
      <c r="AG36" s="14">
        <f t="shared" si="13"/>
        <v>206.9</v>
      </c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>
        <f t="shared" si="15"/>
        <v>206.9</v>
      </c>
      <c r="AX36" s="14">
        <f t="shared" si="16"/>
        <v>206.9</v>
      </c>
      <c r="AY36" s="14">
        <f t="shared" si="17"/>
        <v>206.9</v>
      </c>
      <c r="AZ36" s="14"/>
      <c r="BA36" s="14">
        <f t="shared" si="18"/>
        <v>206.9</v>
      </c>
      <c r="BB36" s="14">
        <f t="shared" si="19"/>
        <v>206.9</v>
      </c>
      <c r="BC36" s="14">
        <f t="shared" si="20"/>
        <v>206.9</v>
      </c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>
        <f t="shared" si="22"/>
        <v>206.9</v>
      </c>
      <c r="BP36" s="14">
        <f t="shared" si="23"/>
        <v>206.9</v>
      </c>
      <c r="BQ36" s="14">
        <f t="shared" si="24"/>
        <v>206.9</v>
      </c>
      <c r="BR36" s="14"/>
      <c r="BS36" s="14"/>
      <c r="BT36" s="14"/>
      <c r="BU36" s="14">
        <f t="shared" si="25"/>
        <v>206.9</v>
      </c>
      <c r="BV36" s="14">
        <f t="shared" si="26"/>
        <v>206.9</v>
      </c>
      <c r="BW36" s="14">
        <f t="shared" si="27"/>
        <v>206.9</v>
      </c>
      <c r="BX36" s="14"/>
      <c r="BY36" s="14"/>
      <c r="BZ36" s="14"/>
      <c r="CA36" s="14"/>
      <c r="CB36" s="14"/>
      <c r="CC36" s="14"/>
      <c r="CD36" s="14"/>
      <c r="CE36" s="14"/>
      <c r="CF36" s="14"/>
      <c r="CG36" s="14">
        <f t="shared" si="29"/>
        <v>206.9</v>
      </c>
      <c r="CH36" s="14"/>
      <c r="CI36" s="84">
        <f t="shared" si="37"/>
        <v>206.9</v>
      </c>
      <c r="CJ36" s="14">
        <f t="shared" si="30"/>
        <v>206.9</v>
      </c>
      <c r="CK36" s="52"/>
      <c r="CL36" s="84">
        <f t="shared" si="38"/>
        <v>206.9</v>
      </c>
      <c r="CM36" s="14">
        <f t="shared" si="31"/>
        <v>206.9</v>
      </c>
      <c r="CN36" s="52"/>
      <c r="CO36" s="84">
        <f t="shared" si="39"/>
        <v>206.9</v>
      </c>
      <c r="CP36" s="14"/>
      <c r="CQ36" s="29"/>
      <c r="CR36" s="29"/>
      <c r="CT36" s="1"/>
    </row>
    <row r="37" spans="1:99" ht="31.2" customHeight="1" x14ac:dyDescent="0.3">
      <c r="A37" s="76" t="s">
        <v>32</v>
      </c>
      <c r="B37" s="76" t="s">
        <v>34</v>
      </c>
      <c r="C37" s="76" t="s">
        <v>36</v>
      </c>
      <c r="D37" s="76" t="s">
        <v>62</v>
      </c>
      <c r="E37" s="76"/>
      <c r="F37" s="77" t="s">
        <v>63</v>
      </c>
      <c r="G37" s="14">
        <f t="shared" ref="G37:G91" si="90">G38</f>
        <v>659.4</v>
      </c>
      <c r="H37" s="14">
        <f t="shared" ref="H37:H91" si="91">H38</f>
        <v>290.60000000000002</v>
      </c>
      <c r="I37" s="14">
        <f t="shared" ref="I37:I53" si="92">I38</f>
        <v>136.80000000000001</v>
      </c>
      <c r="J37" s="14">
        <f t="shared" ref="J37:J53" si="93">J38</f>
        <v>0</v>
      </c>
      <c r="K37" s="14">
        <f t="shared" ref="K37:K53" si="94">K38</f>
        <v>0</v>
      </c>
      <c r="L37" s="14">
        <f t="shared" ref="L37:L53" si="95">L38</f>
        <v>0</v>
      </c>
      <c r="M37" s="14">
        <f t="shared" si="4"/>
        <v>659.4</v>
      </c>
      <c r="N37" s="14">
        <f t="shared" si="5"/>
        <v>290.60000000000002</v>
      </c>
      <c r="O37" s="14">
        <f t="shared" si="6"/>
        <v>136.80000000000001</v>
      </c>
      <c r="P37" s="14">
        <f t="shared" ref="P37:P53" si="96">P38</f>
        <v>0</v>
      </c>
      <c r="Q37" s="14">
        <f t="shared" ref="Q37:Q53" si="97">Q38</f>
        <v>0</v>
      </c>
      <c r="R37" s="14">
        <f t="shared" ref="R37:R53" si="98">R38</f>
        <v>0</v>
      </c>
      <c r="S37" s="14">
        <f t="shared" ref="S37:S53" si="99">S38</f>
        <v>0</v>
      </c>
      <c r="T37" s="14">
        <f t="shared" ref="T37:T53" si="100">T38</f>
        <v>0</v>
      </c>
      <c r="U37" s="14">
        <f t="shared" ref="U37:U53" si="101">U38</f>
        <v>0</v>
      </c>
      <c r="V37" s="14">
        <f t="shared" ref="V37:V53" si="102">V38</f>
        <v>0</v>
      </c>
      <c r="W37" s="14">
        <f t="shared" ref="W37:W53" si="103">W38</f>
        <v>0</v>
      </c>
      <c r="X37" s="14">
        <f t="shared" ref="X37:X53" si="104">X38</f>
        <v>0</v>
      </c>
      <c r="Y37" s="14">
        <f t="shared" si="8"/>
        <v>659.4</v>
      </c>
      <c r="Z37" s="14">
        <f t="shared" si="9"/>
        <v>290.60000000000002</v>
      </c>
      <c r="AA37" s="14">
        <f t="shared" si="10"/>
        <v>136.80000000000001</v>
      </c>
      <c r="AB37" s="14">
        <f t="shared" ref="AB37:AB53" si="105">AB38</f>
        <v>0</v>
      </c>
      <c r="AC37" s="14">
        <f t="shared" ref="AC37:AC53" si="106">AC38</f>
        <v>0</v>
      </c>
      <c r="AD37" s="14">
        <f t="shared" ref="AD37:AD53" si="107">AD38</f>
        <v>0</v>
      </c>
      <c r="AE37" s="14">
        <f t="shared" si="11"/>
        <v>659.4</v>
      </c>
      <c r="AF37" s="14">
        <f t="shared" si="12"/>
        <v>290.60000000000002</v>
      </c>
      <c r="AG37" s="14">
        <f t="shared" si="13"/>
        <v>136.80000000000001</v>
      </c>
      <c r="AH37" s="14">
        <f t="shared" ref="AH37:AH53" si="108">AH38</f>
        <v>0</v>
      </c>
      <c r="AI37" s="14">
        <f t="shared" ref="AI37:AI53" si="109">AI38</f>
        <v>0</v>
      </c>
      <c r="AJ37" s="14">
        <f t="shared" ref="AJ37:AJ53" si="110">AJ38</f>
        <v>0</v>
      </c>
      <c r="AK37" s="14">
        <f t="shared" ref="AK37:AK53" si="111">AK38</f>
        <v>0</v>
      </c>
      <c r="AL37" s="14">
        <f t="shared" ref="AL37:AL53" si="112">AL38</f>
        <v>0</v>
      </c>
      <c r="AM37" s="14">
        <f t="shared" ref="AM37:AM53" si="113">AM38</f>
        <v>0</v>
      </c>
      <c r="AN37" s="14">
        <f t="shared" ref="AN37:AN53" si="114">AN38</f>
        <v>0</v>
      </c>
      <c r="AO37" s="14">
        <f t="shared" ref="AO37:AO53" si="115">AO38</f>
        <v>0</v>
      </c>
      <c r="AP37" s="14">
        <f t="shared" ref="AP37:AP53" si="116">AP38</f>
        <v>0</v>
      </c>
      <c r="AQ37" s="14">
        <f t="shared" ref="AQ37:AQ53" si="117">AQ38</f>
        <v>0</v>
      </c>
      <c r="AR37" s="14">
        <f t="shared" ref="AR37:AR53" si="118">AR38</f>
        <v>0</v>
      </c>
      <c r="AS37" s="14">
        <f t="shared" ref="AS37:AS53" si="119">AS38</f>
        <v>0</v>
      </c>
      <c r="AT37" s="14">
        <f t="shared" ref="AT37:AT53" si="120">AT38</f>
        <v>0</v>
      </c>
      <c r="AU37" s="14">
        <f t="shared" ref="AU37:AU53" si="121">AU38</f>
        <v>0</v>
      </c>
      <c r="AV37" s="14">
        <f t="shared" ref="AV37:AV53" si="122">AV38</f>
        <v>0</v>
      </c>
      <c r="AW37" s="14">
        <f t="shared" si="15"/>
        <v>659.4</v>
      </c>
      <c r="AX37" s="14">
        <f t="shared" si="16"/>
        <v>290.60000000000002</v>
      </c>
      <c r="AY37" s="14">
        <f t="shared" si="17"/>
        <v>136.80000000000001</v>
      </c>
      <c r="AZ37" s="14">
        <f t="shared" ref="AZ37:AZ53" si="123">AZ38</f>
        <v>0</v>
      </c>
      <c r="BA37" s="14">
        <f t="shared" si="18"/>
        <v>659.4</v>
      </c>
      <c r="BB37" s="14">
        <f t="shared" si="19"/>
        <v>290.60000000000002</v>
      </c>
      <c r="BC37" s="14">
        <f t="shared" si="20"/>
        <v>136.80000000000001</v>
      </c>
      <c r="BD37" s="14">
        <f t="shared" ref="BD37:BD53" si="124">BD38</f>
        <v>0</v>
      </c>
      <c r="BE37" s="14">
        <f t="shared" ref="BE37:BE53" si="125">BE38</f>
        <v>0</v>
      </c>
      <c r="BF37" s="14">
        <f t="shared" ref="BF37:BF53" si="126">BF38</f>
        <v>0</v>
      </c>
      <c r="BG37" s="14">
        <f t="shared" ref="BG37:BG53" si="127">BG38</f>
        <v>0</v>
      </c>
      <c r="BH37" s="14">
        <f t="shared" ref="BH37:BH53" si="128">BH38</f>
        <v>0</v>
      </c>
      <c r="BI37" s="14">
        <f t="shared" ref="BI37:BI53" si="129">BI38</f>
        <v>0</v>
      </c>
      <c r="BJ37" s="14">
        <f t="shared" ref="BJ37:BJ53" si="130">BJ38</f>
        <v>0</v>
      </c>
      <c r="BK37" s="14">
        <f t="shared" ref="BK37:BK53" si="131">BK38</f>
        <v>0</v>
      </c>
      <c r="BL37" s="14">
        <f t="shared" ref="BL37:BL53" si="132">BL38</f>
        <v>0</v>
      </c>
      <c r="BM37" s="14">
        <f t="shared" ref="BM37:BM53" si="133">BM38</f>
        <v>0</v>
      </c>
      <c r="BN37" s="14">
        <f t="shared" ref="BN37:BN53" si="134">BN38</f>
        <v>0</v>
      </c>
      <c r="BO37" s="14">
        <f t="shared" si="22"/>
        <v>659.4</v>
      </c>
      <c r="BP37" s="14">
        <f t="shared" si="23"/>
        <v>290.60000000000002</v>
      </c>
      <c r="BQ37" s="14">
        <f t="shared" si="24"/>
        <v>136.80000000000001</v>
      </c>
      <c r="BR37" s="14">
        <f t="shared" ref="BR37:BR53" si="135">BR38</f>
        <v>0</v>
      </c>
      <c r="BS37" s="14">
        <f t="shared" ref="BS37:BS53" si="136">BS38</f>
        <v>0</v>
      </c>
      <c r="BT37" s="14">
        <f t="shared" ref="BT37:BT53" si="137">BT38</f>
        <v>0</v>
      </c>
      <c r="BU37" s="14">
        <f t="shared" si="25"/>
        <v>659.4</v>
      </c>
      <c r="BV37" s="14">
        <f t="shared" si="26"/>
        <v>290.60000000000002</v>
      </c>
      <c r="BW37" s="14">
        <f t="shared" si="27"/>
        <v>136.80000000000001</v>
      </c>
      <c r="BX37" s="14">
        <f t="shared" ref="BX37:BX53" si="138">BX38</f>
        <v>0</v>
      </c>
      <c r="BY37" s="14">
        <f t="shared" ref="BY37:BY53" si="139">BY38</f>
        <v>0</v>
      </c>
      <c r="BZ37" s="14">
        <f t="shared" ref="BZ37:BZ53" si="140">BZ38</f>
        <v>0</v>
      </c>
      <c r="CA37" s="14">
        <f t="shared" ref="CA37:CA53" si="141">CA38</f>
        <v>0</v>
      </c>
      <c r="CB37" s="14">
        <f t="shared" ref="CB37:CB53" si="142">CB38</f>
        <v>0</v>
      </c>
      <c r="CC37" s="14">
        <f t="shared" ref="CC37:CC53" si="143">CC38</f>
        <v>0</v>
      </c>
      <c r="CD37" s="14">
        <f t="shared" ref="CD37:CD53" si="144">CD38</f>
        <v>0</v>
      </c>
      <c r="CE37" s="14">
        <f t="shared" ref="CE37:CE53" si="145">CE38</f>
        <v>0</v>
      </c>
      <c r="CF37" s="14">
        <f t="shared" ref="CF37:CF53" si="146">CF38</f>
        <v>0</v>
      </c>
      <c r="CG37" s="14">
        <f t="shared" si="29"/>
        <v>659.4</v>
      </c>
      <c r="CH37" s="14">
        <f t="shared" ref="CH37:CH53" si="147">CH38</f>
        <v>0</v>
      </c>
      <c r="CI37" s="84">
        <f t="shared" si="37"/>
        <v>659.4</v>
      </c>
      <c r="CJ37" s="14">
        <f t="shared" si="30"/>
        <v>290.60000000000002</v>
      </c>
      <c r="CK37" s="52">
        <f t="shared" ref="CK37:CP53" si="148">CK38</f>
        <v>0</v>
      </c>
      <c r="CL37" s="84">
        <f t="shared" si="38"/>
        <v>290.60000000000002</v>
      </c>
      <c r="CM37" s="14">
        <f t="shared" si="31"/>
        <v>136.80000000000001</v>
      </c>
      <c r="CN37" s="52">
        <f t="shared" si="148"/>
        <v>0</v>
      </c>
      <c r="CO37" s="84">
        <f t="shared" si="39"/>
        <v>136.80000000000001</v>
      </c>
      <c r="CP37" s="14">
        <f t="shared" si="148"/>
        <v>0</v>
      </c>
      <c r="CQ37" s="29"/>
      <c r="CR37" s="29"/>
      <c r="CT37" s="1"/>
    </row>
    <row r="38" spans="1:99" ht="15.6" customHeight="1" x14ac:dyDescent="0.3">
      <c r="A38" s="76" t="s">
        <v>32</v>
      </c>
      <c r="B38" s="76" t="s">
        <v>34</v>
      </c>
      <c r="C38" s="76" t="s">
        <v>36</v>
      </c>
      <c r="D38" s="76" t="s">
        <v>64</v>
      </c>
      <c r="E38" s="76"/>
      <c r="F38" s="77" t="s">
        <v>65</v>
      </c>
      <c r="G38" s="14">
        <f t="shared" si="90"/>
        <v>659.4</v>
      </c>
      <c r="H38" s="14">
        <f t="shared" si="91"/>
        <v>290.60000000000002</v>
      </c>
      <c r="I38" s="14">
        <f t="shared" si="92"/>
        <v>136.80000000000001</v>
      </c>
      <c r="J38" s="14">
        <f t="shared" si="93"/>
        <v>0</v>
      </c>
      <c r="K38" s="14">
        <f t="shared" si="94"/>
        <v>0</v>
      </c>
      <c r="L38" s="14">
        <f t="shared" si="95"/>
        <v>0</v>
      </c>
      <c r="M38" s="14">
        <f t="shared" si="4"/>
        <v>659.4</v>
      </c>
      <c r="N38" s="14">
        <f t="shared" si="5"/>
        <v>290.60000000000002</v>
      </c>
      <c r="O38" s="14">
        <f t="shared" si="6"/>
        <v>136.80000000000001</v>
      </c>
      <c r="P38" s="14">
        <f t="shared" si="96"/>
        <v>0</v>
      </c>
      <c r="Q38" s="14">
        <f t="shared" si="97"/>
        <v>0</v>
      </c>
      <c r="R38" s="14">
        <f t="shared" si="98"/>
        <v>0</v>
      </c>
      <c r="S38" s="14">
        <f t="shared" si="99"/>
        <v>0</v>
      </c>
      <c r="T38" s="14">
        <f t="shared" si="100"/>
        <v>0</v>
      </c>
      <c r="U38" s="14">
        <f t="shared" si="101"/>
        <v>0</v>
      </c>
      <c r="V38" s="14">
        <f t="shared" si="102"/>
        <v>0</v>
      </c>
      <c r="W38" s="14">
        <f t="shared" si="103"/>
        <v>0</v>
      </c>
      <c r="X38" s="14">
        <f t="shared" si="104"/>
        <v>0</v>
      </c>
      <c r="Y38" s="14">
        <f t="shared" si="8"/>
        <v>659.4</v>
      </c>
      <c r="Z38" s="14">
        <f t="shared" si="9"/>
        <v>290.60000000000002</v>
      </c>
      <c r="AA38" s="14">
        <f t="shared" si="10"/>
        <v>136.80000000000001</v>
      </c>
      <c r="AB38" s="14">
        <f t="shared" si="105"/>
        <v>0</v>
      </c>
      <c r="AC38" s="14">
        <f t="shared" si="106"/>
        <v>0</v>
      </c>
      <c r="AD38" s="14">
        <f t="shared" si="107"/>
        <v>0</v>
      </c>
      <c r="AE38" s="14">
        <f t="shared" si="11"/>
        <v>659.4</v>
      </c>
      <c r="AF38" s="14">
        <f t="shared" si="12"/>
        <v>290.60000000000002</v>
      </c>
      <c r="AG38" s="14">
        <f t="shared" si="13"/>
        <v>136.80000000000001</v>
      </c>
      <c r="AH38" s="14">
        <f t="shared" si="108"/>
        <v>0</v>
      </c>
      <c r="AI38" s="14">
        <f t="shared" si="109"/>
        <v>0</v>
      </c>
      <c r="AJ38" s="14">
        <f t="shared" si="110"/>
        <v>0</v>
      </c>
      <c r="AK38" s="14">
        <f t="shared" si="111"/>
        <v>0</v>
      </c>
      <c r="AL38" s="14">
        <f t="shared" si="112"/>
        <v>0</v>
      </c>
      <c r="AM38" s="14">
        <f t="shared" si="113"/>
        <v>0</v>
      </c>
      <c r="AN38" s="14">
        <f t="shared" si="114"/>
        <v>0</v>
      </c>
      <c r="AO38" s="14">
        <f t="shared" si="115"/>
        <v>0</v>
      </c>
      <c r="AP38" s="14">
        <f t="shared" si="116"/>
        <v>0</v>
      </c>
      <c r="AQ38" s="14">
        <f t="shared" si="117"/>
        <v>0</v>
      </c>
      <c r="AR38" s="14">
        <f t="shared" si="118"/>
        <v>0</v>
      </c>
      <c r="AS38" s="14">
        <f t="shared" si="119"/>
        <v>0</v>
      </c>
      <c r="AT38" s="14">
        <f t="shared" si="120"/>
        <v>0</v>
      </c>
      <c r="AU38" s="14">
        <f t="shared" si="121"/>
        <v>0</v>
      </c>
      <c r="AV38" s="14">
        <f t="shared" si="122"/>
        <v>0</v>
      </c>
      <c r="AW38" s="14">
        <f t="shared" si="15"/>
        <v>659.4</v>
      </c>
      <c r="AX38" s="14">
        <f t="shared" si="16"/>
        <v>290.60000000000002</v>
      </c>
      <c r="AY38" s="14">
        <f t="shared" si="17"/>
        <v>136.80000000000001</v>
      </c>
      <c r="AZ38" s="14">
        <f t="shared" si="123"/>
        <v>0</v>
      </c>
      <c r="BA38" s="14">
        <f t="shared" si="18"/>
        <v>659.4</v>
      </c>
      <c r="BB38" s="14">
        <f t="shared" si="19"/>
        <v>290.60000000000002</v>
      </c>
      <c r="BC38" s="14">
        <f t="shared" si="20"/>
        <v>136.80000000000001</v>
      </c>
      <c r="BD38" s="14">
        <f t="shared" si="124"/>
        <v>0</v>
      </c>
      <c r="BE38" s="14">
        <f t="shared" si="125"/>
        <v>0</v>
      </c>
      <c r="BF38" s="14">
        <f t="shared" si="126"/>
        <v>0</v>
      </c>
      <c r="BG38" s="14">
        <f t="shared" si="127"/>
        <v>0</v>
      </c>
      <c r="BH38" s="14">
        <f t="shared" si="128"/>
        <v>0</v>
      </c>
      <c r="BI38" s="14">
        <f t="shared" si="129"/>
        <v>0</v>
      </c>
      <c r="BJ38" s="14">
        <f t="shared" si="130"/>
        <v>0</v>
      </c>
      <c r="BK38" s="14">
        <f t="shared" si="131"/>
        <v>0</v>
      </c>
      <c r="BL38" s="14">
        <f t="shared" si="132"/>
        <v>0</v>
      </c>
      <c r="BM38" s="14">
        <f t="shared" si="133"/>
        <v>0</v>
      </c>
      <c r="BN38" s="14">
        <f t="shared" si="134"/>
        <v>0</v>
      </c>
      <c r="BO38" s="14">
        <f t="shared" si="22"/>
        <v>659.4</v>
      </c>
      <c r="BP38" s="14">
        <f t="shared" si="23"/>
        <v>290.60000000000002</v>
      </c>
      <c r="BQ38" s="14">
        <f t="shared" si="24"/>
        <v>136.80000000000001</v>
      </c>
      <c r="BR38" s="14">
        <f t="shared" si="135"/>
        <v>0</v>
      </c>
      <c r="BS38" s="14">
        <f t="shared" si="136"/>
        <v>0</v>
      </c>
      <c r="BT38" s="14">
        <f t="shared" si="137"/>
        <v>0</v>
      </c>
      <c r="BU38" s="14">
        <f t="shared" si="25"/>
        <v>659.4</v>
      </c>
      <c r="BV38" s="14">
        <f t="shared" si="26"/>
        <v>290.60000000000002</v>
      </c>
      <c r="BW38" s="14">
        <f t="shared" si="27"/>
        <v>136.80000000000001</v>
      </c>
      <c r="BX38" s="14">
        <f t="shared" si="138"/>
        <v>0</v>
      </c>
      <c r="BY38" s="14">
        <f t="shared" si="139"/>
        <v>0</v>
      </c>
      <c r="BZ38" s="14">
        <f t="shared" si="140"/>
        <v>0</v>
      </c>
      <c r="CA38" s="14">
        <f t="shared" si="141"/>
        <v>0</v>
      </c>
      <c r="CB38" s="14">
        <f t="shared" si="142"/>
        <v>0</v>
      </c>
      <c r="CC38" s="14">
        <f t="shared" si="143"/>
        <v>0</v>
      </c>
      <c r="CD38" s="14">
        <f t="shared" si="144"/>
        <v>0</v>
      </c>
      <c r="CE38" s="14">
        <f t="shared" si="145"/>
        <v>0</v>
      </c>
      <c r="CF38" s="14">
        <f t="shared" si="146"/>
        <v>0</v>
      </c>
      <c r="CG38" s="14">
        <f t="shared" si="29"/>
        <v>659.4</v>
      </c>
      <c r="CH38" s="14">
        <f t="shared" si="147"/>
        <v>0</v>
      </c>
      <c r="CI38" s="84">
        <f t="shared" si="37"/>
        <v>659.4</v>
      </c>
      <c r="CJ38" s="14">
        <f t="shared" si="30"/>
        <v>290.60000000000002</v>
      </c>
      <c r="CK38" s="52">
        <f t="shared" si="148"/>
        <v>0</v>
      </c>
      <c r="CL38" s="84">
        <f t="shared" si="38"/>
        <v>290.60000000000002</v>
      </c>
      <c r="CM38" s="14">
        <f t="shared" si="31"/>
        <v>136.80000000000001</v>
      </c>
      <c r="CN38" s="52">
        <f t="shared" si="148"/>
        <v>0</v>
      </c>
      <c r="CO38" s="84">
        <f t="shared" si="39"/>
        <v>136.80000000000001</v>
      </c>
      <c r="CP38" s="14">
        <f t="shared" si="148"/>
        <v>0</v>
      </c>
      <c r="CQ38" s="29"/>
      <c r="CR38" s="29"/>
      <c r="CT38" s="1"/>
    </row>
    <row r="39" spans="1:99" ht="31.2" customHeight="1" x14ac:dyDescent="0.3">
      <c r="A39" s="76" t="s">
        <v>32</v>
      </c>
      <c r="B39" s="76" t="s">
        <v>34</v>
      </c>
      <c r="C39" s="76" t="s">
        <v>36</v>
      </c>
      <c r="D39" s="76" t="s">
        <v>66</v>
      </c>
      <c r="E39" s="76"/>
      <c r="F39" s="77" t="s">
        <v>67</v>
      </c>
      <c r="G39" s="14">
        <f t="shared" si="90"/>
        <v>659.4</v>
      </c>
      <c r="H39" s="14">
        <f t="shared" si="91"/>
        <v>290.60000000000002</v>
      </c>
      <c r="I39" s="14">
        <f t="shared" si="92"/>
        <v>136.80000000000001</v>
      </c>
      <c r="J39" s="14">
        <f t="shared" si="93"/>
        <v>0</v>
      </c>
      <c r="K39" s="14">
        <f t="shared" si="94"/>
        <v>0</v>
      </c>
      <c r="L39" s="14">
        <f t="shared" si="95"/>
        <v>0</v>
      </c>
      <c r="M39" s="14">
        <f t="shared" si="4"/>
        <v>659.4</v>
      </c>
      <c r="N39" s="14">
        <f t="shared" si="5"/>
        <v>290.60000000000002</v>
      </c>
      <c r="O39" s="14">
        <f t="shared" si="6"/>
        <v>136.80000000000001</v>
      </c>
      <c r="P39" s="14">
        <f t="shared" si="96"/>
        <v>0</v>
      </c>
      <c r="Q39" s="14">
        <f t="shared" si="97"/>
        <v>0</v>
      </c>
      <c r="R39" s="14">
        <f t="shared" si="98"/>
        <v>0</v>
      </c>
      <c r="S39" s="14">
        <f t="shared" si="99"/>
        <v>0</v>
      </c>
      <c r="T39" s="14">
        <f t="shared" si="100"/>
        <v>0</v>
      </c>
      <c r="U39" s="14">
        <f t="shared" si="101"/>
        <v>0</v>
      </c>
      <c r="V39" s="14">
        <f t="shared" si="102"/>
        <v>0</v>
      </c>
      <c r="W39" s="14">
        <f t="shared" si="103"/>
        <v>0</v>
      </c>
      <c r="X39" s="14">
        <f t="shared" si="104"/>
        <v>0</v>
      </c>
      <c r="Y39" s="14">
        <f t="shared" si="8"/>
        <v>659.4</v>
      </c>
      <c r="Z39" s="14">
        <f t="shared" si="9"/>
        <v>290.60000000000002</v>
      </c>
      <c r="AA39" s="14">
        <f t="shared" si="10"/>
        <v>136.80000000000001</v>
      </c>
      <c r="AB39" s="14">
        <f t="shared" si="105"/>
        <v>0</v>
      </c>
      <c r="AC39" s="14">
        <f t="shared" si="106"/>
        <v>0</v>
      </c>
      <c r="AD39" s="14">
        <f t="shared" si="107"/>
        <v>0</v>
      </c>
      <c r="AE39" s="14">
        <f t="shared" si="11"/>
        <v>659.4</v>
      </c>
      <c r="AF39" s="14">
        <f t="shared" si="12"/>
        <v>290.60000000000002</v>
      </c>
      <c r="AG39" s="14">
        <f t="shared" si="13"/>
        <v>136.80000000000001</v>
      </c>
      <c r="AH39" s="14">
        <f t="shared" si="108"/>
        <v>0</v>
      </c>
      <c r="AI39" s="14">
        <f t="shared" si="109"/>
        <v>0</v>
      </c>
      <c r="AJ39" s="14">
        <f t="shared" si="110"/>
        <v>0</v>
      </c>
      <c r="AK39" s="14">
        <f t="shared" si="111"/>
        <v>0</v>
      </c>
      <c r="AL39" s="14">
        <f t="shared" si="112"/>
        <v>0</v>
      </c>
      <c r="AM39" s="14">
        <f t="shared" si="113"/>
        <v>0</v>
      </c>
      <c r="AN39" s="14">
        <f t="shared" si="114"/>
        <v>0</v>
      </c>
      <c r="AO39" s="14">
        <f t="shared" si="115"/>
        <v>0</v>
      </c>
      <c r="AP39" s="14">
        <f t="shared" si="116"/>
        <v>0</v>
      </c>
      <c r="AQ39" s="14">
        <f t="shared" si="117"/>
        <v>0</v>
      </c>
      <c r="AR39" s="14">
        <f t="shared" si="118"/>
        <v>0</v>
      </c>
      <c r="AS39" s="14">
        <f t="shared" si="119"/>
        <v>0</v>
      </c>
      <c r="AT39" s="14">
        <f t="shared" si="120"/>
        <v>0</v>
      </c>
      <c r="AU39" s="14">
        <f t="shared" si="121"/>
        <v>0</v>
      </c>
      <c r="AV39" s="14">
        <f t="shared" si="122"/>
        <v>0</v>
      </c>
      <c r="AW39" s="14">
        <f t="shared" si="15"/>
        <v>659.4</v>
      </c>
      <c r="AX39" s="14">
        <f t="shared" si="16"/>
        <v>290.60000000000002</v>
      </c>
      <c r="AY39" s="14">
        <f t="shared" si="17"/>
        <v>136.80000000000001</v>
      </c>
      <c r="AZ39" s="14">
        <f t="shared" si="123"/>
        <v>0</v>
      </c>
      <c r="BA39" s="14">
        <f t="shared" si="18"/>
        <v>659.4</v>
      </c>
      <c r="BB39" s="14">
        <f t="shared" si="19"/>
        <v>290.60000000000002</v>
      </c>
      <c r="BC39" s="14">
        <f t="shared" si="20"/>
        <v>136.80000000000001</v>
      </c>
      <c r="BD39" s="14">
        <f t="shared" si="124"/>
        <v>0</v>
      </c>
      <c r="BE39" s="14">
        <f t="shared" si="125"/>
        <v>0</v>
      </c>
      <c r="BF39" s="14">
        <f t="shared" si="126"/>
        <v>0</v>
      </c>
      <c r="BG39" s="14">
        <f t="shared" si="127"/>
        <v>0</v>
      </c>
      <c r="BH39" s="14">
        <f t="shared" si="128"/>
        <v>0</v>
      </c>
      <c r="BI39" s="14">
        <f t="shared" si="129"/>
        <v>0</v>
      </c>
      <c r="BJ39" s="14">
        <f t="shared" si="130"/>
        <v>0</v>
      </c>
      <c r="BK39" s="14">
        <f t="shared" si="131"/>
        <v>0</v>
      </c>
      <c r="BL39" s="14">
        <f t="shared" si="132"/>
        <v>0</v>
      </c>
      <c r="BM39" s="14">
        <f t="shared" si="133"/>
        <v>0</v>
      </c>
      <c r="BN39" s="14">
        <f t="shared" si="134"/>
        <v>0</v>
      </c>
      <c r="BO39" s="14">
        <f t="shared" si="22"/>
        <v>659.4</v>
      </c>
      <c r="BP39" s="14">
        <f t="shared" si="23"/>
        <v>290.60000000000002</v>
      </c>
      <c r="BQ39" s="14">
        <f t="shared" si="24"/>
        <v>136.80000000000001</v>
      </c>
      <c r="BR39" s="14">
        <f t="shared" si="135"/>
        <v>0</v>
      </c>
      <c r="BS39" s="14">
        <f t="shared" si="136"/>
        <v>0</v>
      </c>
      <c r="BT39" s="14">
        <f t="shared" si="137"/>
        <v>0</v>
      </c>
      <c r="BU39" s="14">
        <f t="shared" si="25"/>
        <v>659.4</v>
      </c>
      <c r="BV39" s="14">
        <f t="shared" si="26"/>
        <v>290.60000000000002</v>
      </c>
      <c r="BW39" s="14">
        <f t="shared" si="27"/>
        <v>136.80000000000001</v>
      </c>
      <c r="BX39" s="14">
        <f t="shared" si="138"/>
        <v>0</v>
      </c>
      <c r="BY39" s="14">
        <f t="shared" si="139"/>
        <v>0</v>
      </c>
      <c r="BZ39" s="14">
        <f t="shared" si="140"/>
        <v>0</v>
      </c>
      <c r="CA39" s="14">
        <f t="shared" si="141"/>
        <v>0</v>
      </c>
      <c r="CB39" s="14">
        <f t="shared" si="142"/>
        <v>0</v>
      </c>
      <c r="CC39" s="14">
        <f t="shared" si="143"/>
        <v>0</v>
      </c>
      <c r="CD39" s="14">
        <f t="shared" si="144"/>
        <v>0</v>
      </c>
      <c r="CE39" s="14">
        <f t="shared" si="145"/>
        <v>0</v>
      </c>
      <c r="CF39" s="14">
        <f t="shared" si="146"/>
        <v>0</v>
      </c>
      <c r="CG39" s="14">
        <f t="shared" si="29"/>
        <v>659.4</v>
      </c>
      <c r="CH39" s="14">
        <f t="shared" si="147"/>
        <v>0</v>
      </c>
      <c r="CI39" s="84">
        <f t="shared" si="37"/>
        <v>659.4</v>
      </c>
      <c r="CJ39" s="14">
        <f t="shared" si="30"/>
        <v>290.60000000000002</v>
      </c>
      <c r="CK39" s="52">
        <f t="shared" si="148"/>
        <v>0</v>
      </c>
      <c r="CL39" s="84">
        <f t="shared" si="38"/>
        <v>290.60000000000002</v>
      </c>
      <c r="CM39" s="14">
        <f t="shared" si="31"/>
        <v>136.80000000000001</v>
      </c>
      <c r="CN39" s="52">
        <f t="shared" si="148"/>
        <v>0</v>
      </c>
      <c r="CO39" s="84">
        <f t="shared" si="39"/>
        <v>136.80000000000001</v>
      </c>
      <c r="CP39" s="14">
        <f t="shared" si="148"/>
        <v>0</v>
      </c>
      <c r="CQ39" s="29"/>
      <c r="CR39" s="29"/>
      <c r="CT39" s="1"/>
    </row>
    <row r="40" spans="1:99" ht="15.6" customHeight="1" x14ac:dyDescent="0.3">
      <c r="A40" s="76" t="s">
        <v>32</v>
      </c>
      <c r="B40" s="76" t="s">
        <v>34</v>
      </c>
      <c r="C40" s="76" t="s">
        <v>36</v>
      </c>
      <c r="D40" s="76" t="s">
        <v>66</v>
      </c>
      <c r="E40" s="76" t="s">
        <v>48</v>
      </c>
      <c r="F40" s="77" t="s">
        <v>49</v>
      </c>
      <c r="G40" s="14">
        <v>659.4</v>
      </c>
      <c r="H40" s="14">
        <v>290.60000000000002</v>
      </c>
      <c r="I40" s="14">
        <v>136.80000000000001</v>
      </c>
      <c r="J40" s="14"/>
      <c r="K40" s="14"/>
      <c r="L40" s="14"/>
      <c r="M40" s="14">
        <f t="shared" si="4"/>
        <v>659.4</v>
      </c>
      <c r="N40" s="14">
        <f t="shared" si="5"/>
        <v>290.60000000000002</v>
      </c>
      <c r="O40" s="14">
        <f t="shared" si="6"/>
        <v>136.80000000000001</v>
      </c>
      <c r="P40" s="14"/>
      <c r="Q40" s="14"/>
      <c r="R40" s="14"/>
      <c r="S40" s="14"/>
      <c r="T40" s="14"/>
      <c r="U40" s="14"/>
      <c r="V40" s="14"/>
      <c r="W40" s="14"/>
      <c r="X40" s="14"/>
      <c r="Y40" s="14">
        <f t="shared" si="8"/>
        <v>659.4</v>
      </c>
      <c r="Z40" s="14">
        <f t="shared" si="9"/>
        <v>290.60000000000002</v>
      </c>
      <c r="AA40" s="14">
        <f t="shared" si="10"/>
        <v>136.80000000000001</v>
      </c>
      <c r="AB40" s="14"/>
      <c r="AC40" s="14"/>
      <c r="AD40" s="14"/>
      <c r="AE40" s="14">
        <f t="shared" si="11"/>
        <v>659.4</v>
      </c>
      <c r="AF40" s="14">
        <f t="shared" si="12"/>
        <v>290.60000000000002</v>
      </c>
      <c r="AG40" s="14">
        <f t="shared" si="13"/>
        <v>136.80000000000001</v>
      </c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>
        <f t="shared" si="15"/>
        <v>659.4</v>
      </c>
      <c r="AX40" s="14">
        <f t="shared" si="16"/>
        <v>290.60000000000002</v>
      </c>
      <c r="AY40" s="14">
        <f t="shared" si="17"/>
        <v>136.80000000000001</v>
      </c>
      <c r="AZ40" s="14"/>
      <c r="BA40" s="14">
        <f t="shared" si="18"/>
        <v>659.4</v>
      </c>
      <c r="BB40" s="14">
        <f t="shared" si="19"/>
        <v>290.60000000000002</v>
      </c>
      <c r="BC40" s="14">
        <f t="shared" si="20"/>
        <v>136.80000000000001</v>
      </c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>
        <f t="shared" si="22"/>
        <v>659.4</v>
      </c>
      <c r="BP40" s="14">
        <f t="shared" si="23"/>
        <v>290.60000000000002</v>
      </c>
      <c r="BQ40" s="14">
        <f t="shared" si="24"/>
        <v>136.80000000000001</v>
      </c>
      <c r="BR40" s="14"/>
      <c r="BS40" s="14"/>
      <c r="BT40" s="14"/>
      <c r="BU40" s="14">
        <f t="shared" si="25"/>
        <v>659.4</v>
      </c>
      <c r="BV40" s="14">
        <f t="shared" si="26"/>
        <v>290.60000000000002</v>
      </c>
      <c r="BW40" s="14">
        <f t="shared" si="27"/>
        <v>136.80000000000001</v>
      </c>
      <c r="BX40" s="14"/>
      <c r="BY40" s="14"/>
      <c r="BZ40" s="14"/>
      <c r="CA40" s="14"/>
      <c r="CB40" s="14"/>
      <c r="CC40" s="14"/>
      <c r="CD40" s="14"/>
      <c r="CE40" s="14"/>
      <c r="CF40" s="14"/>
      <c r="CG40" s="14">
        <f t="shared" si="29"/>
        <v>659.4</v>
      </c>
      <c r="CH40" s="14"/>
      <c r="CI40" s="84">
        <f t="shared" si="37"/>
        <v>659.4</v>
      </c>
      <c r="CJ40" s="14">
        <f t="shared" si="30"/>
        <v>290.60000000000002</v>
      </c>
      <c r="CK40" s="52"/>
      <c r="CL40" s="84">
        <f t="shared" si="38"/>
        <v>290.60000000000002</v>
      </c>
      <c r="CM40" s="14">
        <f t="shared" si="31"/>
        <v>136.80000000000001</v>
      </c>
      <c r="CN40" s="52"/>
      <c r="CO40" s="84">
        <f t="shared" si="39"/>
        <v>136.80000000000001</v>
      </c>
      <c r="CP40" s="14"/>
      <c r="CQ40" s="29"/>
      <c r="CR40" s="29"/>
      <c r="CT40" s="1"/>
    </row>
    <row r="41" spans="1:99" s="86" customFormat="1" ht="15.6" customHeight="1" x14ac:dyDescent="0.3">
      <c r="A41" s="72" t="s">
        <v>32</v>
      </c>
      <c r="B41" s="72" t="s">
        <v>68</v>
      </c>
      <c r="C41" s="72"/>
      <c r="D41" s="72"/>
      <c r="E41" s="78"/>
      <c r="F41" s="73" t="s">
        <v>69</v>
      </c>
      <c r="G41" s="20"/>
      <c r="H41" s="20"/>
      <c r="I41" s="20"/>
      <c r="J41" s="20"/>
      <c r="K41" s="20"/>
      <c r="L41" s="20"/>
      <c r="M41" s="20"/>
      <c r="N41" s="20"/>
      <c r="O41" s="20"/>
      <c r="P41" s="20">
        <f t="shared" si="96"/>
        <v>0</v>
      </c>
      <c r="Q41" s="20">
        <f t="shared" si="97"/>
        <v>0</v>
      </c>
      <c r="R41" s="20">
        <f t="shared" si="98"/>
        <v>0</v>
      </c>
      <c r="S41" s="20">
        <f t="shared" si="99"/>
        <v>1348.5</v>
      </c>
      <c r="T41" s="20">
        <f t="shared" si="100"/>
        <v>0</v>
      </c>
      <c r="U41" s="20">
        <f t="shared" si="101"/>
        <v>0</v>
      </c>
      <c r="V41" s="20">
        <f t="shared" si="102"/>
        <v>0</v>
      </c>
      <c r="W41" s="20">
        <f t="shared" si="103"/>
        <v>0</v>
      </c>
      <c r="X41" s="20">
        <f t="shared" si="104"/>
        <v>0</v>
      </c>
      <c r="Y41" s="20">
        <f t="shared" si="8"/>
        <v>1348.5</v>
      </c>
      <c r="Z41" s="20">
        <f t="shared" si="9"/>
        <v>0</v>
      </c>
      <c r="AA41" s="20">
        <f t="shared" si="10"/>
        <v>0</v>
      </c>
      <c r="AB41" s="20">
        <f t="shared" si="105"/>
        <v>-1348.5</v>
      </c>
      <c r="AC41" s="20">
        <f t="shared" si="106"/>
        <v>0</v>
      </c>
      <c r="AD41" s="20">
        <f t="shared" si="107"/>
        <v>0</v>
      </c>
      <c r="AE41" s="20">
        <f t="shared" si="11"/>
        <v>0</v>
      </c>
      <c r="AF41" s="20">
        <f t="shared" si="12"/>
        <v>0</v>
      </c>
      <c r="AG41" s="20">
        <f t="shared" si="13"/>
        <v>0</v>
      </c>
      <c r="AH41" s="20">
        <f t="shared" si="108"/>
        <v>0</v>
      </c>
      <c r="AI41" s="20">
        <f t="shared" si="109"/>
        <v>0</v>
      </c>
      <c r="AJ41" s="20">
        <f t="shared" si="110"/>
        <v>1348.5</v>
      </c>
      <c r="AK41" s="20">
        <f t="shared" si="111"/>
        <v>0</v>
      </c>
      <c r="AL41" s="20">
        <f t="shared" si="112"/>
        <v>0</v>
      </c>
      <c r="AM41" s="20">
        <f t="shared" si="113"/>
        <v>0</v>
      </c>
      <c r="AN41" s="20">
        <f t="shared" si="114"/>
        <v>0</v>
      </c>
      <c r="AO41" s="20">
        <f t="shared" si="115"/>
        <v>0</v>
      </c>
      <c r="AP41" s="20">
        <f t="shared" si="116"/>
        <v>0</v>
      </c>
      <c r="AQ41" s="20">
        <f t="shared" si="117"/>
        <v>0</v>
      </c>
      <c r="AR41" s="20">
        <f t="shared" si="118"/>
        <v>0</v>
      </c>
      <c r="AS41" s="20">
        <f t="shared" si="119"/>
        <v>0</v>
      </c>
      <c r="AT41" s="20">
        <f t="shared" si="120"/>
        <v>0</v>
      </c>
      <c r="AU41" s="20">
        <f t="shared" si="121"/>
        <v>0</v>
      </c>
      <c r="AV41" s="20">
        <f t="shared" si="122"/>
        <v>0</v>
      </c>
      <c r="AW41" s="20">
        <f t="shared" si="15"/>
        <v>1348.5</v>
      </c>
      <c r="AX41" s="20">
        <f t="shared" si="16"/>
        <v>0</v>
      </c>
      <c r="AY41" s="20">
        <f t="shared" si="17"/>
        <v>0</v>
      </c>
      <c r="AZ41" s="20">
        <f t="shared" si="123"/>
        <v>0</v>
      </c>
      <c r="BA41" s="20">
        <f t="shared" si="18"/>
        <v>1348.5</v>
      </c>
      <c r="BB41" s="20">
        <f t="shared" si="19"/>
        <v>0</v>
      </c>
      <c r="BC41" s="20">
        <f t="shared" si="20"/>
        <v>0</v>
      </c>
      <c r="BD41" s="20">
        <f t="shared" si="124"/>
        <v>0</v>
      </c>
      <c r="BE41" s="20">
        <f t="shared" si="125"/>
        <v>0</v>
      </c>
      <c r="BF41" s="20">
        <f t="shared" si="126"/>
        <v>0</v>
      </c>
      <c r="BG41" s="20">
        <f t="shared" si="127"/>
        <v>0</v>
      </c>
      <c r="BH41" s="20">
        <f t="shared" si="128"/>
        <v>0</v>
      </c>
      <c r="BI41" s="20">
        <f t="shared" si="129"/>
        <v>0</v>
      </c>
      <c r="BJ41" s="20">
        <f t="shared" si="130"/>
        <v>0</v>
      </c>
      <c r="BK41" s="20">
        <f t="shared" si="131"/>
        <v>0</v>
      </c>
      <c r="BL41" s="20">
        <f t="shared" si="132"/>
        <v>0</v>
      </c>
      <c r="BM41" s="20">
        <f t="shared" si="133"/>
        <v>0</v>
      </c>
      <c r="BN41" s="20">
        <f t="shared" si="134"/>
        <v>0</v>
      </c>
      <c r="BO41" s="20">
        <f t="shared" si="22"/>
        <v>1348.5</v>
      </c>
      <c r="BP41" s="20">
        <f t="shared" si="23"/>
        <v>0</v>
      </c>
      <c r="BQ41" s="20">
        <f t="shared" si="24"/>
        <v>0</v>
      </c>
      <c r="BR41" s="20">
        <f t="shared" si="135"/>
        <v>0</v>
      </c>
      <c r="BS41" s="20">
        <f t="shared" si="136"/>
        <v>0</v>
      </c>
      <c r="BT41" s="20">
        <f t="shared" si="137"/>
        <v>0</v>
      </c>
      <c r="BU41" s="20">
        <f t="shared" si="25"/>
        <v>1348.5</v>
      </c>
      <c r="BV41" s="20">
        <f t="shared" si="26"/>
        <v>0</v>
      </c>
      <c r="BW41" s="20">
        <f t="shared" si="27"/>
        <v>0</v>
      </c>
      <c r="BX41" s="20">
        <f t="shared" si="138"/>
        <v>0</v>
      </c>
      <c r="BY41" s="20">
        <f t="shared" si="139"/>
        <v>0</v>
      </c>
      <c r="BZ41" s="20">
        <f t="shared" si="140"/>
        <v>0</v>
      </c>
      <c r="CA41" s="20">
        <f t="shared" si="141"/>
        <v>0</v>
      </c>
      <c r="CB41" s="20">
        <f t="shared" si="142"/>
        <v>0</v>
      </c>
      <c r="CC41" s="20">
        <f t="shared" si="143"/>
        <v>0</v>
      </c>
      <c r="CD41" s="20">
        <f t="shared" si="144"/>
        <v>0</v>
      </c>
      <c r="CE41" s="20">
        <f t="shared" si="145"/>
        <v>0</v>
      </c>
      <c r="CF41" s="20">
        <f t="shared" si="146"/>
        <v>0</v>
      </c>
      <c r="CG41" s="20">
        <f t="shared" si="29"/>
        <v>1348.5</v>
      </c>
      <c r="CH41" s="20">
        <f t="shared" si="147"/>
        <v>0</v>
      </c>
      <c r="CI41" s="82">
        <f t="shared" si="37"/>
        <v>1348.5</v>
      </c>
      <c r="CJ41" s="20">
        <f t="shared" si="30"/>
        <v>0</v>
      </c>
      <c r="CK41" s="20">
        <f t="shared" si="148"/>
        <v>0</v>
      </c>
      <c r="CL41" s="82">
        <f t="shared" si="38"/>
        <v>0</v>
      </c>
      <c r="CM41" s="20">
        <f t="shared" si="31"/>
        <v>0</v>
      </c>
      <c r="CN41" s="20">
        <f t="shared" si="148"/>
        <v>0</v>
      </c>
      <c r="CO41" s="82">
        <f t="shared" si="39"/>
        <v>0</v>
      </c>
      <c r="CP41" s="20">
        <f t="shared" si="148"/>
        <v>0</v>
      </c>
      <c r="CQ41" s="21"/>
      <c r="CR41" s="21"/>
      <c r="CS41" s="17"/>
      <c r="CT41" s="17"/>
      <c r="CU41" s="17"/>
    </row>
    <row r="42" spans="1:99" s="87" customFormat="1" ht="15.6" customHeight="1" x14ac:dyDescent="0.3">
      <c r="A42" s="74" t="s">
        <v>32</v>
      </c>
      <c r="B42" s="74" t="s">
        <v>68</v>
      </c>
      <c r="C42" s="74" t="s">
        <v>70</v>
      </c>
      <c r="D42" s="74"/>
      <c r="E42" s="79"/>
      <c r="F42" s="75" t="s">
        <v>71</v>
      </c>
      <c r="G42" s="25"/>
      <c r="H42" s="25"/>
      <c r="I42" s="25"/>
      <c r="J42" s="25"/>
      <c r="K42" s="25"/>
      <c r="L42" s="25"/>
      <c r="M42" s="25"/>
      <c r="N42" s="25"/>
      <c r="O42" s="25"/>
      <c r="P42" s="25">
        <f t="shared" si="96"/>
        <v>0</v>
      </c>
      <c r="Q42" s="25">
        <f t="shared" si="97"/>
        <v>0</v>
      </c>
      <c r="R42" s="25">
        <f t="shared" si="98"/>
        <v>0</v>
      </c>
      <c r="S42" s="25">
        <f t="shared" si="99"/>
        <v>1348.5</v>
      </c>
      <c r="T42" s="25">
        <f t="shared" si="100"/>
        <v>0</v>
      </c>
      <c r="U42" s="25">
        <f t="shared" si="101"/>
        <v>0</v>
      </c>
      <c r="V42" s="25">
        <f t="shared" si="102"/>
        <v>0</v>
      </c>
      <c r="W42" s="25">
        <f t="shared" si="103"/>
        <v>0</v>
      </c>
      <c r="X42" s="25">
        <f t="shared" si="104"/>
        <v>0</v>
      </c>
      <c r="Y42" s="25">
        <f t="shared" si="8"/>
        <v>1348.5</v>
      </c>
      <c r="Z42" s="25">
        <f t="shared" si="9"/>
        <v>0</v>
      </c>
      <c r="AA42" s="25">
        <f t="shared" si="10"/>
        <v>0</v>
      </c>
      <c r="AB42" s="25">
        <f t="shared" si="105"/>
        <v>-1348.5</v>
      </c>
      <c r="AC42" s="25">
        <f t="shared" si="106"/>
        <v>0</v>
      </c>
      <c r="AD42" s="25">
        <f t="shared" si="107"/>
        <v>0</v>
      </c>
      <c r="AE42" s="25">
        <f t="shared" si="11"/>
        <v>0</v>
      </c>
      <c r="AF42" s="25">
        <f t="shared" si="12"/>
        <v>0</v>
      </c>
      <c r="AG42" s="25">
        <f t="shared" si="13"/>
        <v>0</v>
      </c>
      <c r="AH42" s="25">
        <f t="shared" si="108"/>
        <v>0</v>
      </c>
      <c r="AI42" s="25">
        <f t="shared" si="109"/>
        <v>0</v>
      </c>
      <c r="AJ42" s="25">
        <f t="shared" si="110"/>
        <v>1348.5</v>
      </c>
      <c r="AK42" s="25">
        <f t="shared" si="111"/>
        <v>0</v>
      </c>
      <c r="AL42" s="25">
        <f t="shared" si="112"/>
        <v>0</v>
      </c>
      <c r="AM42" s="25">
        <f t="shared" si="113"/>
        <v>0</v>
      </c>
      <c r="AN42" s="25">
        <f t="shared" si="114"/>
        <v>0</v>
      </c>
      <c r="AO42" s="25">
        <f t="shared" si="115"/>
        <v>0</v>
      </c>
      <c r="AP42" s="25">
        <f t="shared" si="116"/>
        <v>0</v>
      </c>
      <c r="AQ42" s="25">
        <f t="shared" si="117"/>
        <v>0</v>
      </c>
      <c r="AR42" s="25">
        <f t="shared" si="118"/>
        <v>0</v>
      </c>
      <c r="AS42" s="25">
        <f t="shared" si="119"/>
        <v>0</v>
      </c>
      <c r="AT42" s="25">
        <f t="shared" si="120"/>
        <v>0</v>
      </c>
      <c r="AU42" s="25">
        <f t="shared" si="121"/>
        <v>0</v>
      </c>
      <c r="AV42" s="25">
        <f t="shared" si="122"/>
        <v>0</v>
      </c>
      <c r="AW42" s="25">
        <f t="shared" si="15"/>
        <v>1348.5</v>
      </c>
      <c r="AX42" s="25">
        <f t="shared" si="16"/>
        <v>0</v>
      </c>
      <c r="AY42" s="25">
        <f t="shared" si="17"/>
        <v>0</v>
      </c>
      <c r="AZ42" s="25">
        <f t="shared" si="123"/>
        <v>0</v>
      </c>
      <c r="BA42" s="25">
        <f t="shared" si="18"/>
        <v>1348.5</v>
      </c>
      <c r="BB42" s="25">
        <f t="shared" si="19"/>
        <v>0</v>
      </c>
      <c r="BC42" s="25">
        <f t="shared" si="20"/>
        <v>0</v>
      </c>
      <c r="BD42" s="25">
        <f t="shared" si="124"/>
        <v>0</v>
      </c>
      <c r="BE42" s="25">
        <f t="shared" si="125"/>
        <v>0</v>
      </c>
      <c r="BF42" s="25">
        <f t="shared" si="126"/>
        <v>0</v>
      </c>
      <c r="BG42" s="25">
        <f t="shared" si="127"/>
        <v>0</v>
      </c>
      <c r="BH42" s="25">
        <f t="shared" si="128"/>
        <v>0</v>
      </c>
      <c r="BI42" s="25">
        <f t="shared" si="129"/>
        <v>0</v>
      </c>
      <c r="BJ42" s="25">
        <f t="shared" si="130"/>
        <v>0</v>
      </c>
      <c r="BK42" s="25">
        <f t="shared" si="131"/>
        <v>0</v>
      </c>
      <c r="BL42" s="25">
        <f t="shared" si="132"/>
        <v>0</v>
      </c>
      <c r="BM42" s="25">
        <f t="shared" si="133"/>
        <v>0</v>
      </c>
      <c r="BN42" s="25">
        <f t="shared" si="134"/>
        <v>0</v>
      </c>
      <c r="BO42" s="25">
        <f t="shared" si="22"/>
        <v>1348.5</v>
      </c>
      <c r="BP42" s="25">
        <f t="shared" si="23"/>
        <v>0</v>
      </c>
      <c r="BQ42" s="25">
        <f t="shared" si="24"/>
        <v>0</v>
      </c>
      <c r="BR42" s="25">
        <f t="shared" si="135"/>
        <v>0</v>
      </c>
      <c r="BS42" s="25">
        <f t="shared" si="136"/>
        <v>0</v>
      </c>
      <c r="BT42" s="25">
        <f t="shared" si="137"/>
        <v>0</v>
      </c>
      <c r="BU42" s="25">
        <f t="shared" si="25"/>
        <v>1348.5</v>
      </c>
      <c r="BV42" s="25">
        <f t="shared" si="26"/>
        <v>0</v>
      </c>
      <c r="BW42" s="25">
        <f t="shared" si="27"/>
        <v>0</v>
      </c>
      <c r="BX42" s="25">
        <f t="shared" si="138"/>
        <v>0</v>
      </c>
      <c r="BY42" s="25">
        <f t="shared" si="139"/>
        <v>0</v>
      </c>
      <c r="BZ42" s="25">
        <f t="shared" si="140"/>
        <v>0</v>
      </c>
      <c r="CA42" s="25">
        <f t="shared" si="141"/>
        <v>0</v>
      </c>
      <c r="CB42" s="25">
        <f t="shared" si="142"/>
        <v>0</v>
      </c>
      <c r="CC42" s="25">
        <f t="shared" si="143"/>
        <v>0</v>
      </c>
      <c r="CD42" s="25">
        <f t="shared" si="144"/>
        <v>0</v>
      </c>
      <c r="CE42" s="25">
        <f t="shared" si="145"/>
        <v>0</v>
      </c>
      <c r="CF42" s="25">
        <f t="shared" si="146"/>
        <v>0</v>
      </c>
      <c r="CG42" s="25">
        <f t="shared" si="29"/>
        <v>1348.5</v>
      </c>
      <c r="CH42" s="25">
        <f t="shared" si="147"/>
        <v>0</v>
      </c>
      <c r="CI42" s="83">
        <f t="shared" si="37"/>
        <v>1348.5</v>
      </c>
      <c r="CJ42" s="25">
        <f t="shared" si="30"/>
        <v>0</v>
      </c>
      <c r="CK42" s="25">
        <f t="shared" si="148"/>
        <v>0</v>
      </c>
      <c r="CL42" s="83">
        <f t="shared" si="38"/>
        <v>0</v>
      </c>
      <c r="CM42" s="25">
        <f t="shared" si="31"/>
        <v>0</v>
      </c>
      <c r="CN42" s="25">
        <f t="shared" si="148"/>
        <v>0</v>
      </c>
      <c r="CO42" s="83">
        <f t="shared" si="39"/>
        <v>0</v>
      </c>
      <c r="CP42" s="25">
        <f t="shared" si="148"/>
        <v>0</v>
      </c>
      <c r="CQ42" s="21"/>
      <c r="CR42" s="26"/>
      <c r="CS42" s="22"/>
      <c r="CT42" s="22"/>
      <c r="CU42" s="22"/>
    </row>
    <row r="43" spans="1:99" ht="31.2" customHeight="1" x14ac:dyDescent="0.3">
      <c r="A43" s="76" t="s">
        <v>32</v>
      </c>
      <c r="B43" s="76" t="s">
        <v>68</v>
      </c>
      <c r="C43" s="76" t="s">
        <v>70</v>
      </c>
      <c r="D43" s="76" t="s">
        <v>72</v>
      </c>
      <c r="E43" s="76"/>
      <c r="F43" s="77" t="s">
        <v>73</v>
      </c>
      <c r="G43" s="14"/>
      <c r="H43" s="14"/>
      <c r="I43" s="14"/>
      <c r="J43" s="14"/>
      <c r="K43" s="14"/>
      <c r="L43" s="14"/>
      <c r="M43" s="14"/>
      <c r="N43" s="14"/>
      <c r="O43" s="14"/>
      <c r="P43" s="14">
        <f t="shared" si="96"/>
        <v>0</v>
      </c>
      <c r="Q43" s="14">
        <f t="shared" si="97"/>
        <v>0</v>
      </c>
      <c r="R43" s="14">
        <f t="shared" si="98"/>
        <v>0</v>
      </c>
      <c r="S43" s="14">
        <f t="shared" si="99"/>
        <v>1348.5</v>
      </c>
      <c r="T43" s="14">
        <f t="shared" si="100"/>
        <v>0</v>
      </c>
      <c r="U43" s="14">
        <f t="shared" si="101"/>
        <v>0</v>
      </c>
      <c r="V43" s="14">
        <f t="shared" si="102"/>
        <v>0</v>
      </c>
      <c r="W43" s="14">
        <f t="shared" si="103"/>
        <v>0</v>
      </c>
      <c r="X43" s="14">
        <f t="shared" si="104"/>
        <v>0</v>
      </c>
      <c r="Y43" s="14">
        <f t="shared" si="8"/>
        <v>1348.5</v>
      </c>
      <c r="Z43" s="14">
        <f t="shared" si="9"/>
        <v>0</v>
      </c>
      <c r="AA43" s="14">
        <f t="shared" si="10"/>
        <v>0</v>
      </c>
      <c r="AB43" s="14">
        <f t="shared" si="105"/>
        <v>-1348.5</v>
      </c>
      <c r="AC43" s="14">
        <f t="shared" si="106"/>
        <v>0</v>
      </c>
      <c r="AD43" s="14">
        <f t="shared" si="107"/>
        <v>0</v>
      </c>
      <c r="AE43" s="14">
        <f t="shared" si="11"/>
        <v>0</v>
      </c>
      <c r="AF43" s="14">
        <f t="shared" si="12"/>
        <v>0</v>
      </c>
      <c r="AG43" s="14">
        <f t="shared" si="13"/>
        <v>0</v>
      </c>
      <c r="AH43" s="14">
        <f t="shared" si="108"/>
        <v>0</v>
      </c>
      <c r="AI43" s="14">
        <f t="shared" si="109"/>
        <v>0</v>
      </c>
      <c r="AJ43" s="14">
        <f t="shared" si="110"/>
        <v>1348.5</v>
      </c>
      <c r="AK43" s="14">
        <f t="shared" si="111"/>
        <v>0</v>
      </c>
      <c r="AL43" s="14">
        <f t="shared" si="112"/>
        <v>0</v>
      </c>
      <c r="AM43" s="14">
        <f t="shared" si="113"/>
        <v>0</v>
      </c>
      <c r="AN43" s="14">
        <f t="shared" si="114"/>
        <v>0</v>
      </c>
      <c r="AO43" s="14">
        <f t="shared" si="115"/>
        <v>0</v>
      </c>
      <c r="AP43" s="14">
        <f t="shared" si="116"/>
        <v>0</v>
      </c>
      <c r="AQ43" s="14">
        <f t="shared" si="117"/>
        <v>0</v>
      </c>
      <c r="AR43" s="14">
        <f t="shared" si="118"/>
        <v>0</v>
      </c>
      <c r="AS43" s="14">
        <f t="shared" si="119"/>
        <v>0</v>
      </c>
      <c r="AT43" s="14">
        <f t="shared" si="120"/>
        <v>0</v>
      </c>
      <c r="AU43" s="14">
        <f t="shared" si="121"/>
        <v>0</v>
      </c>
      <c r="AV43" s="14">
        <f t="shared" si="122"/>
        <v>0</v>
      </c>
      <c r="AW43" s="14">
        <f t="shared" si="15"/>
        <v>1348.5</v>
      </c>
      <c r="AX43" s="14">
        <f t="shared" si="16"/>
        <v>0</v>
      </c>
      <c r="AY43" s="14">
        <f t="shared" si="17"/>
        <v>0</v>
      </c>
      <c r="AZ43" s="14">
        <f t="shared" si="123"/>
        <v>0</v>
      </c>
      <c r="BA43" s="14">
        <f t="shared" si="18"/>
        <v>1348.5</v>
      </c>
      <c r="BB43" s="14">
        <f t="shared" si="19"/>
        <v>0</v>
      </c>
      <c r="BC43" s="14">
        <f t="shared" si="20"/>
        <v>0</v>
      </c>
      <c r="BD43" s="14">
        <f t="shared" si="124"/>
        <v>0</v>
      </c>
      <c r="BE43" s="14">
        <f t="shared" si="125"/>
        <v>0</v>
      </c>
      <c r="BF43" s="14">
        <f t="shared" si="126"/>
        <v>0</v>
      </c>
      <c r="BG43" s="14">
        <f t="shared" si="127"/>
        <v>0</v>
      </c>
      <c r="BH43" s="14">
        <f t="shared" si="128"/>
        <v>0</v>
      </c>
      <c r="BI43" s="14">
        <f t="shared" si="129"/>
        <v>0</v>
      </c>
      <c r="BJ43" s="14">
        <f t="shared" si="130"/>
        <v>0</v>
      </c>
      <c r="BK43" s="14">
        <f t="shared" si="131"/>
        <v>0</v>
      </c>
      <c r="BL43" s="14">
        <f t="shared" si="132"/>
        <v>0</v>
      </c>
      <c r="BM43" s="14">
        <f t="shared" si="133"/>
        <v>0</v>
      </c>
      <c r="BN43" s="14">
        <f t="shared" si="134"/>
        <v>0</v>
      </c>
      <c r="BO43" s="14">
        <f t="shared" si="22"/>
        <v>1348.5</v>
      </c>
      <c r="BP43" s="14">
        <f t="shared" si="23"/>
        <v>0</v>
      </c>
      <c r="BQ43" s="14">
        <f t="shared" si="24"/>
        <v>0</v>
      </c>
      <c r="BR43" s="14">
        <f t="shared" si="135"/>
        <v>0</v>
      </c>
      <c r="BS43" s="14">
        <f t="shared" si="136"/>
        <v>0</v>
      </c>
      <c r="BT43" s="14">
        <f t="shared" si="137"/>
        <v>0</v>
      </c>
      <c r="BU43" s="14">
        <f t="shared" si="25"/>
        <v>1348.5</v>
      </c>
      <c r="BV43" s="14">
        <f t="shared" si="26"/>
        <v>0</v>
      </c>
      <c r="BW43" s="14">
        <f t="shared" si="27"/>
        <v>0</v>
      </c>
      <c r="BX43" s="14">
        <f t="shared" si="138"/>
        <v>0</v>
      </c>
      <c r="BY43" s="14">
        <f t="shared" si="139"/>
        <v>0</v>
      </c>
      <c r="BZ43" s="14">
        <f t="shared" si="140"/>
        <v>0</v>
      </c>
      <c r="CA43" s="14">
        <f t="shared" si="141"/>
        <v>0</v>
      </c>
      <c r="CB43" s="14">
        <f t="shared" si="142"/>
        <v>0</v>
      </c>
      <c r="CC43" s="14">
        <f t="shared" si="143"/>
        <v>0</v>
      </c>
      <c r="CD43" s="14">
        <f t="shared" si="144"/>
        <v>0</v>
      </c>
      <c r="CE43" s="14">
        <f t="shared" si="145"/>
        <v>0</v>
      </c>
      <c r="CF43" s="14">
        <f t="shared" si="146"/>
        <v>0</v>
      </c>
      <c r="CG43" s="14">
        <f t="shared" si="29"/>
        <v>1348.5</v>
      </c>
      <c r="CH43" s="14">
        <f t="shared" si="147"/>
        <v>0</v>
      </c>
      <c r="CI43" s="84">
        <f t="shared" si="37"/>
        <v>1348.5</v>
      </c>
      <c r="CJ43" s="14">
        <f t="shared" si="30"/>
        <v>0</v>
      </c>
      <c r="CK43" s="52">
        <f t="shared" si="148"/>
        <v>0</v>
      </c>
      <c r="CL43" s="84">
        <f t="shared" si="38"/>
        <v>0</v>
      </c>
      <c r="CM43" s="14">
        <f t="shared" si="31"/>
        <v>0</v>
      </c>
      <c r="CN43" s="52">
        <f t="shared" si="148"/>
        <v>0</v>
      </c>
      <c r="CO43" s="84">
        <f t="shared" si="39"/>
        <v>0</v>
      </c>
      <c r="CP43" s="14">
        <f t="shared" si="148"/>
        <v>0</v>
      </c>
      <c r="CQ43" s="21"/>
      <c r="CR43" s="29"/>
      <c r="CT43" s="1"/>
    </row>
    <row r="44" spans="1:99" s="1" customFormat="1" ht="15.6" hidden="1" customHeight="1" x14ac:dyDescent="0.3">
      <c r="A44" s="27" t="s">
        <v>32</v>
      </c>
      <c r="B44" s="27" t="s">
        <v>68</v>
      </c>
      <c r="C44" s="27" t="s">
        <v>70</v>
      </c>
      <c r="D44" s="27" t="s">
        <v>74</v>
      </c>
      <c r="E44" s="27"/>
      <c r="F44" s="28" t="s">
        <v>41</v>
      </c>
      <c r="G44" s="14"/>
      <c r="H44" s="14"/>
      <c r="I44" s="14"/>
      <c r="J44" s="14"/>
      <c r="K44" s="14"/>
      <c r="L44" s="14"/>
      <c r="M44" s="14"/>
      <c r="N44" s="14"/>
      <c r="O44" s="14"/>
      <c r="P44" s="14">
        <f t="shared" si="96"/>
        <v>0</v>
      </c>
      <c r="Q44" s="14">
        <f t="shared" si="97"/>
        <v>0</v>
      </c>
      <c r="R44" s="14">
        <f t="shared" si="98"/>
        <v>0</v>
      </c>
      <c r="S44" s="14">
        <f t="shared" si="99"/>
        <v>1348.5</v>
      </c>
      <c r="T44" s="14">
        <f t="shared" si="100"/>
        <v>0</v>
      </c>
      <c r="U44" s="14">
        <f t="shared" si="101"/>
        <v>0</v>
      </c>
      <c r="V44" s="14">
        <f t="shared" si="102"/>
        <v>0</v>
      </c>
      <c r="W44" s="14">
        <f t="shared" si="103"/>
        <v>0</v>
      </c>
      <c r="X44" s="14">
        <f t="shared" si="104"/>
        <v>0</v>
      </c>
      <c r="Y44" s="14">
        <f t="shared" si="8"/>
        <v>1348.5</v>
      </c>
      <c r="Z44" s="14">
        <f t="shared" si="9"/>
        <v>0</v>
      </c>
      <c r="AA44" s="14">
        <f t="shared" si="10"/>
        <v>0</v>
      </c>
      <c r="AB44" s="14">
        <f t="shared" si="105"/>
        <v>-1348.5</v>
      </c>
      <c r="AC44" s="14">
        <f t="shared" si="106"/>
        <v>0</v>
      </c>
      <c r="AD44" s="14">
        <f t="shared" si="107"/>
        <v>0</v>
      </c>
      <c r="AE44" s="14">
        <f t="shared" si="11"/>
        <v>0</v>
      </c>
      <c r="AF44" s="14">
        <f t="shared" si="12"/>
        <v>0</v>
      </c>
      <c r="AG44" s="14">
        <f t="shared" si="13"/>
        <v>0</v>
      </c>
      <c r="AH44" s="14">
        <f t="shared" si="108"/>
        <v>0</v>
      </c>
      <c r="AI44" s="14">
        <f t="shared" si="109"/>
        <v>0</v>
      </c>
      <c r="AJ44" s="14">
        <f t="shared" si="110"/>
        <v>1348.5</v>
      </c>
      <c r="AK44" s="14">
        <f t="shared" si="111"/>
        <v>0</v>
      </c>
      <c r="AL44" s="14">
        <f t="shared" si="112"/>
        <v>0</v>
      </c>
      <c r="AM44" s="14">
        <f t="shared" si="113"/>
        <v>0</v>
      </c>
      <c r="AN44" s="14">
        <f t="shared" si="114"/>
        <v>0</v>
      </c>
      <c r="AO44" s="14">
        <f t="shared" si="115"/>
        <v>0</v>
      </c>
      <c r="AP44" s="14">
        <f t="shared" si="116"/>
        <v>0</v>
      </c>
      <c r="AQ44" s="14">
        <f t="shared" si="117"/>
        <v>0</v>
      </c>
      <c r="AR44" s="14">
        <f t="shared" si="118"/>
        <v>0</v>
      </c>
      <c r="AS44" s="14">
        <f t="shared" si="119"/>
        <v>0</v>
      </c>
      <c r="AT44" s="14">
        <f t="shared" si="120"/>
        <v>0</v>
      </c>
      <c r="AU44" s="14">
        <f t="shared" si="121"/>
        <v>0</v>
      </c>
      <c r="AV44" s="14">
        <f t="shared" si="122"/>
        <v>0</v>
      </c>
      <c r="AW44" s="14">
        <f t="shared" si="15"/>
        <v>1348.5</v>
      </c>
      <c r="AX44" s="14">
        <f t="shared" si="16"/>
        <v>0</v>
      </c>
      <c r="AY44" s="14">
        <f t="shared" si="17"/>
        <v>0</v>
      </c>
      <c r="AZ44" s="14">
        <f t="shared" si="123"/>
        <v>0</v>
      </c>
      <c r="BA44" s="14">
        <f t="shared" si="18"/>
        <v>1348.5</v>
      </c>
      <c r="BB44" s="14">
        <f t="shared" si="19"/>
        <v>0</v>
      </c>
      <c r="BC44" s="14">
        <f t="shared" si="20"/>
        <v>0</v>
      </c>
      <c r="BD44" s="14">
        <f t="shared" si="124"/>
        <v>0</v>
      </c>
      <c r="BE44" s="14">
        <f t="shared" si="125"/>
        <v>0</v>
      </c>
      <c r="BF44" s="14">
        <f t="shared" si="126"/>
        <v>0</v>
      </c>
      <c r="BG44" s="14">
        <f t="shared" si="127"/>
        <v>0</v>
      </c>
      <c r="BH44" s="14">
        <f t="shared" si="128"/>
        <v>0</v>
      </c>
      <c r="BI44" s="14">
        <f t="shared" si="129"/>
        <v>0</v>
      </c>
      <c r="BJ44" s="14">
        <f t="shared" si="130"/>
        <v>0</v>
      </c>
      <c r="BK44" s="14">
        <f t="shared" si="131"/>
        <v>0</v>
      </c>
      <c r="BL44" s="14">
        <f t="shared" si="132"/>
        <v>0</v>
      </c>
      <c r="BM44" s="14">
        <f t="shared" si="133"/>
        <v>0</v>
      </c>
      <c r="BN44" s="14">
        <f t="shared" si="134"/>
        <v>0</v>
      </c>
      <c r="BO44" s="14">
        <f t="shared" si="22"/>
        <v>1348.5</v>
      </c>
      <c r="BP44" s="14">
        <f t="shared" si="23"/>
        <v>0</v>
      </c>
      <c r="BQ44" s="14">
        <f t="shared" si="24"/>
        <v>0</v>
      </c>
      <c r="BR44" s="14">
        <f t="shared" si="135"/>
        <v>0</v>
      </c>
      <c r="BS44" s="14">
        <f t="shared" si="136"/>
        <v>0</v>
      </c>
      <c r="BT44" s="14">
        <f t="shared" si="137"/>
        <v>0</v>
      </c>
      <c r="BU44" s="14">
        <f t="shared" si="25"/>
        <v>1348.5</v>
      </c>
      <c r="BV44" s="14">
        <f t="shared" si="26"/>
        <v>0</v>
      </c>
      <c r="BW44" s="14">
        <f t="shared" si="27"/>
        <v>0</v>
      </c>
      <c r="BX44" s="14">
        <f t="shared" si="138"/>
        <v>0</v>
      </c>
      <c r="BY44" s="14">
        <f t="shared" si="139"/>
        <v>0</v>
      </c>
      <c r="BZ44" s="14">
        <f t="shared" si="140"/>
        <v>0</v>
      </c>
      <c r="CA44" s="14">
        <f t="shared" si="141"/>
        <v>0</v>
      </c>
      <c r="CB44" s="14">
        <f t="shared" si="142"/>
        <v>0</v>
      </c>
      <c r="CC44" s="14">
        <f t="shared" si="143"/>
        <v>0</v>
      </c>
      <c r="CD44" s="14">
        <f t="shared" si="144"/>
        <v>0</v>
      </c>
      <c r="CE44" s="14">
        <f t="shared" si="145"/>
        <v>0</v>
      </c>
      <c r="CF44" s="14">
        <f t="shared" si="146"/>
        <v>0</v>
      </c>
      <c r="CG44" s="14">
        <f t="shared" si="29"/>
        <v>1348.5</v>
      </c>
      <c r="CH44" s="14">
        <f t="shared" si="147"/>
        <v>0</v>
      </c>
      <c r="CI44" s="14"/>
      <c r="CJ44" s="14">
        <f t="shared" si="30"/>
        <v>0</v>
      </c>
      <c r="CK44" s="52">
        <f t="shared" si="148"/>
        <v>0</v>
      </c>
      <c r="CL44" s="52"/>
      <c r="CM44" s="14">
        <f t="shared" si="31"/>
        <v>0</v>
      </c>
      <c r="CN44" s="52">
        <f t="shared" si="148"/>
        <v>0</v>
      </c>
      <c r="CO44" s="52"/>
      <c r="CP44" s="14">
        <f t="shared" si="148"/>
        <v>0</v>
      </c>
      <c r="CQ44" s="29">
        <v>0</v>
      </c>
      <c r="CR44" s="29"/>
      <c r="CS44" s="1" t="s">
        <v>75</v>
      </c>
    </row>
    <row r="45" spans="1:99" ht="31.2" customHeight="1" x14ac:dyDescent="0.3">
      <c r="A45" s="76" t="s">
        <v>32</v>
      </c>
      <c r="B45" s="76" t="s">
        <v>68</v>
      </c>
      <c r="C45" s="76" t="s">
        <v>70</v>
      </c>
      <c r="D45" s="76" t="s">
        <v>76</v>
      </c>
      <c r="E45" s="76"/>
      <c r="F45" s="77" t="s">
        <v>77</v>
      </c>
      <c r="G45" s="14"/>
      <c r="H45" s="14"/>
      <c r="I45" s="14"/>
      <c r="J45" s="14"/>
      <c r="K45" s="14"/>
      <c r="L45" s="14"/>
      <c r="M45" s="14"/>
      <c r="N45" s="14"/>
      <c r="O45" s="14"/>
      <c r="P45" s="14">
        <f t="shared" si="96"/>
        <v>0</v>
      </c>
      <c r="Q45" s="14">
        <f t="shared" si="97"/>
        <v>0</v>
      </c>
      <c r="R45" s="14">
        <f t="shared" si="98"/>
        <v>0</v>
      </c>
      <c r="S45" s="14">
        <f t="shared" si="99"/>
        <v>1348.5</v>
      </c>
      <c r="T45" s="14">
        <f t="shared" si="100"/>
        <v>0</v>
      </c>
      <c r="U45" s="14">
        <f t="shared" si="101"/>
        <v>0</v>
      </c>
      <c r="V45" s="14">
        <f t="shared" si="102"/>
        <v>0</v>
      </c>
      <c r="W45" s="14">
        <f t="shared" si="103"/>
        <v>0</v>
      </c>
      <c r="X45" s="14">
        <f t="shared" si="104"/>
        <v>0</v>
      </c>
      <c r="Y45" s="14">
        <f t="shared" si="8"/>
        <v>1348.5</v>
      </c>
      <c r="Z45" s="14">
        <f t="shared" si="9"/>
        <v>0</v>
      </c>
      <c r="AA45" s="14">
        <f t="shared" si="10"/>
        <v>0</v>
      </c>
      <c r="AB45" s="14">
        <f t="shared" si="105"/>
        <v>-1348.5</v>
      </c>
      <c r="AC45" s="14">
        <f t="shared" si="106"/>
        <v>0</v>
      </c>
      <c r="AD45" s="14">
        <f t="shared" si="107"/>
        <v>0</v>
      </c>
      <c r="AE45" s="14">
        <f t="shared" si="11"/>
        <v>0</v>
      </c>
      <c r="AF45" s="14">
        <f t="shared" si="12"/>
        <v>0</v>
      </c>
      <c r="AG45" s="14">
        <f t="shared" si="13"/>
        <v>0</v>
      </c>
      <c r="AH45" s="14">
        <f t="shared" si="108"/>
        <v>0</v>
      </c>
      <c r="AI45" s="14">
        <f t="shared" si="109"/>
        <v>0</v>
      </c>
      <c r="AJ45" s="14">
        <f t="shared" si="110"/>
        <v>1348.5</v>
      </c>
      <c r="AK45" s="14">
        <f t="shared" si="111"/>
        <v>0</v>
      </c>
      <c r="AL45" s="14">
        <f t="shared" si="112"/>
        <v>0</v>
      </c>
      <c r="AM45" s="14">
        <f t="shared" si="113"/>
        <v>0</v>
      </c>
      <c r="AN45" s="14">
        <f t="shared" si="114"/>
        <v>0</v>
      </c>
      <c r="AO45" s="14">
        <f t="shared" si="115"/>
        <v>0</v>
      </c>
      <c r="AP45" s="14">
        <f t="shared" si="116"/>
        <v>0</v>
      </c>
      <c r="AQ45" s="14">
        <f t="shared" si="117"/>
        <v>0</v>
      </c>
      <c r="AR45" s="14">
        <f t="shared" si="118"/>
        <v>0</v>
      </c>
      <c r="AS45" s="14">
        <f t="shared" si="119"/>
        <v>0</v>
      </c>
      <c r="AT45" s="14">
        <f t="shared" si="120"/>
        <v>0</v>
      </c>
      <c r="AU45" s="14">
        <f t="shared" si="121"/>
        <v>0</v>
      </c>
      <c r="AV45" s="14">
        <f t="shared" si="122"/>
        <v>0</v>
      </c>
      <c r="AW45" s="14">
        <f t="shared" si="15"/>
        <v>1348.5</v>
      </c>
      <c r="AX45" s="14">
        <f t="shared" si="16"/>
        <v>0</v>
      </c>
      <c r="AY45" s="14">
        <f t="shared" si="17"/>
        <v>0</v>
      </c>
      <c r="AZ45" s="14">
        <f t="shared" si="123"/>
        <v>0</v>
      </c>
      <c r="BA45" s="14">
        <f t="shared" si="18"/>
        <v>1348.5</v>
      </c>
      <c r="BB45" s="14">
        <f t="shared" si="19"/>
        <v>0</v>
      </c>
      <c r="BC45" s="14">
        <f t="shared" si="20"/>
        <v>0</v>
      </c>
      <c r="BD45" s="14">
        <f t="shared" si="124"/>
        <v>0</v>
      </c>
      <c r="BE45" s="14">
        <f t="shared" si="125"/>
        <v>0</v>
      </c>
      <c r="BF45" s="14">
        <f t="shared" si="126"/>
        <v>0</v>
      </c>
      <c r="BG45" s="14">
        <f t="shared" si="127"/>
        <v>0</v>
      </c>
      <c r="BH45" s="14">
        <f t="shared" si="128"/>
        <v>0</v>
      </c>
      <c r="BI45" s="14">
        <f t="shared" si="129"/>
        <v>0</v>
      </c>
      <c r="BJ45" s="14">
        <f t="shared" si="130"/>
        <v>0</v>
      </c>
      <c r="BK45" s="14">
        <f t="shared" si="131"/>
        <v>0</v>
      </c>
      <c r="BL45" s="14">
        <f t="shared" si="132"/>
        <v>0</v>
      </c>
      <c r="BM45" s="14">
        <f t="shared" si="133"/>
        <v>0</v>
      </c>
      <c r="BN45" s="14">
        <f t="shared" si="134"/>
        <v>0</v>
      </c>
      <c r="BO45" s="14">
        <f t="shared" si="22"/>
        <v>1348.5</v>
      </c>
      <c r="BP45" s="14">
        <f t="shared" si="23"/>
        <v>0</v>
      </c>
      <c r="BQ45" s="14">
        <f t="shared" si="24"/>
        <v>0</v>
      </c>
      <c r="BR45" s="14">
        <f t="shared" si="135"/>
        <v>0</v>
      </c>
      <c r="BS45" s="14">
        <f t="shared" si="136"/>
        <v>0</v>
      </c>
      <c r="BT45" s="14">
        <f t="shared" si="137"/>
        <v>0</v>
      </c>
      <c r="BU45" s="14">
        <f t="shared" si="25"/>
        <v>1348.5</v>
      </c>
      <c r="BV45" s="14">
        <f t="shared" si="26"/>
        <v>0</v>
      </c>
      <c r="BW45" s="14">
        <f t="shared" si="27"/>
        <v>0</v>
      </c>
      <c r="BX45" s="14">
        <f t="shared" si="138"/>
        <v>0</v>
      </c>
      <c r="BY45" s="14">
        <f t="shared" si="139"/>
        <v>0</v>
      </c>
      <c r="BZ45" s="14">
        <f t="shared" si="140"/>
        <v>0</v>
      </c>
      <c r="CA45" s="14">
        <f t="shared" si="141"/>
        <v>0</v>
      </c>
      <c r="CB45" s="14">
        <f t="shared" si="142"/>
        <v>0</v>
      </c>
      <c r="CC45" s="14">
        <f t="shared" si="143"/>
        <v>0</v>
      </c>
      <c r="CD45" s="14">
        <f t="shared" si="144"/>
        <v>0</v>
      </c>
      <c r="CE45" s="14">
        <f t="shared" si="145"/>
        <v>0</v>
      </c>
      <c r="CF45" s="14">
        <f t="shared" si="146"/>
        <v>0</v>
      </c>
      <c r="CG45" s="14">
        <f t="shared" si="29"/>
        <v>1348.5</v>
      </c>
      <c r="CH45" s="14">
        <f t="shared" si="147"/>
        <v>0</v>
      </c>
      <c r="CI45" s="84">
        <f t="shared" ref="CI45:CI108" si="149">CG45+CH45</f>
        <v>1348.5</v>
      </c>
      <c r="CJ45" s="14">
        <f t="shared" si="30"/>
        <v>0</v>
      </c>
      <c r="CK45" s="52">
        <f t="shared" si="148"/>
        <v>0</v>
      </c>
      <c r="CL45" s="84">
        <f t="shared" ref="CL45:CL108" si="150">CJ45+CK45</f>
        <v>0</v>
      </c>
      <c r="CM45" s="14">
        <f t="shared" si="31"/>
        <v>0</v>
      </c>
      <c r="CN45" s="52">
        <f t="shared" si="148"/>
        <v>0</v>
      </c>
      <c r="CO45" s="84">
        <f t="shared" ref="CO45:CO108" si="151">CM45+CN45</f>
        <v>0</v>
      </c>
      <c r="CP45" s="14">
        <f t="shared" si="148"/>
        <v>0</v>
      </c>
      <c r="CQ45" s="21"/>
      <c r="CR45" s="29"/>
      <c r="CT45" s="1"/>
    </row>
    <row r="46" spans="1:99" ht="46.8" customHeight="1" x14ac:dyDescent="0.3">
      <c r="A46" s="76" t="s">
        <v>32</v>
      </c>
      <c r="B46" s="76" t="s">
        <v>68</v>
      </c>
      <c r="C46" s="76" t="s">
        <v>70</v>
      </c>
      <c r="D46" s="76" t="s">
        <v>78</v>
      </c>
      <c r="E46" s="76"/>
      <c r="F46" s="77" t="s">
        <v>79</v>
      </c>
      <c r="G46" s="14"/>
      <c r="H46" s="14"/>
      <c r="I46" s="14"/>
      <c r="J46" s="14"/>
      <c r="K46" s="14"/>
      <c r="L46" s="14"/>
      <c r="M46" s="14"/>
      <c r="N46" s="14"/>
      <c r="O46" s="14"/>
      <c r="P46" s="14">
        <f t="shared" si="96"/>
        <v>0</v>
      </c>
      <c r="Q46" s="14">
        <f t="shared" si="97"/>
        <v>0</v>
      </c>
      <c r="R46" s="14">
        <f t="shared" si="98"/>
        <v>0</v>
      </c>
      <c r="S46" s="14">
        <f t="shared" si="99"/>
        <v>1348.5</v>
      </c>
      <c r="T46" s="14">
        <f t="shared" si="100"/>
        <v>0</v>
      </c>
      <c r="U46" s="14">
        <f t="shared" si="101"/>
        <v>0</v>
      </c>
      <c r="V46" s="14">
        <f t="shared" si="102"/>
        <v>0</v>
      </c>
      <c r="W46" s="14">
        <f t="shared" si="103"/>
        <v>0</v>
      </c>
      <c r="X46" s="14">
        <f t="shared" si="104"/>
        <v>0</v>
      </c>
      <c r="Y46" s="14">
        <f t="shared" si="8"/>
        <v>1348.5</v>
      </c>
      <c r="Z46" s="14">
        <f t="shared" si="9"/>
        <v>0</v>
      </c>
      <c r="AA46" s="14">
        <f t="shared" si="10"/>
        <v>0</v>
      </c>
      <c r="AB46" s="14">
        <f t="shared" si="105"/>
        <v>-1348.5</v>
      </c>
      <c r="AC46" s="14">
        <f t="shared" si="106"/>
        <v>0</v>
      </c>
      <c r="AD46" s="14">
        <f t="shared" si="107"/>
        <v>0</v>
      </c>
      <c r="AE46" s="14">
        <f t="shared" si="11"/>
        <v>0</v>
      </c>
      <c r="AF46" s="14">
        <f t="shared" si="12"/>
        <v>0</v>
      </c>
      <c r="AG46" s="14">
        <f t="shared" si="13"/>
        <v>0</v>
      </c>
      <c r="AH46" s="14">
        <f t="shared" si="108"/>
        <v>0</v>
      </c>
      <c r="AI46" s="14">
        <f t="shared" si="109"/>
        <v>0</v>
      </c>
      <c r="AJ46" s="14">
        <f t="shared" si="110"/>
        <v>1348.5</v>
      </c>
      <c r="AK46" s="14">
        <f t="shared" si="111"/>
        <v>0</v>
      </c>
      <c r="AL46" s="14">
        <f t="shared" si="112"/>
        <v>0</v>
      </c>
      <c r="AM46" s="14">
        <f t="shared" si="113"/>
        <v>0</v>
      </c>
      <c r="AN46" s="14">
        <f t="shared" si="114"/>
        <v>0</v>
      </c>
      <c r="AO46" s="14">
        <f t="shared" si="115"/>
        <v>0</v>
      </c>
      <c r="AP46" s="14">
        <f t="shared" si="116"/>
        <v>0</v>
      </c>
      <c r="AQ46" s="14">
        <f t="shared" si="117"/>
        <v>0</v>
      </c>
      <c r="AR46" s="14">
        <f t="shared" si="118"/>
        <v>0</v>
      </c>
      <c r="AS46" s="14">
        <f t="shared" si="119"/>
        <v>0</v>
      </c>
      <c r="AT46" s="14">
        <f t="shared" si="120"/>
        <v>0</v>
      </c>
      <c r="AU46" s="14">
        <f t="shared" si="121"/>
        <v>0</v>
      </c>
      <c r="AV46" s="14">
        <f t="shared" si="122"/>
        <v>0</v>
      </c>
      <c r="AW46" s="14">
        <f t="shared" si="15"/>
        <v>1348.5</v>
      </c>
      <c r="AX46" s="14">
        <f t="shared" si="16"/>
        <v>0</v>
      </c>
      <c r="AY46" s="14">
        <f t="shared" si="17"/>
        <v>0</v>
      </c>
      <c r="AZ46" s="14">
        <f t="shared" si="123"/>
        <v>0</v>
      </c>
      <c r="BA46" s="14">
        <f t="shared" si="18"/>
        <v>1348.5</v>
      </c>
      <c r="BB46" s="14">
        <f t="shared" si="19"/>
        <v>0</v>
      </c>
      <c r="BC46" s="14">
        <f t="shared" si="20"/>
        <v>0</v>
      </c>
      <c r="BD46" s="14">
        <f t="shared" si="124"/>
        <v>0</v>
      </c>
      <c r="BE46" s="14">
        <f t="shared" si="125"/>
        <v>0</v>
      </c>
      <c r="BF46" s="14">
        <f t="shared" si="126"/>
        <v>0</v>
      </c>
      <c r="BG46" s="14">
        <f t="shared" si="127"/>
        <v>0</v>
      </c>
      <c r="BH46" s="14">
        <f t="shared" si="128"/>
        <v>0</v>
      </c>
      <c r="BI46" s="14">
        <f t="shared" si="129"/>
        <v>0</v>
      </c>
      <c r="BJ46" s="14">
        <f t="shared" si="130"/>
        <v>0</v>
      </c>
      <c r="BK46" s="14">
        <f t="shared" si="131"/>
        <v>0</v>
      </c>
      <c r="BL46" s="14">
        <f t="shared" si="132"/>
        <v>0</v>
      </c>
      <c r="BM46" s="14">
        <f t="shared" si="133"/>
        <v>0</v>
      </c>
      <c r="BN46" s="14">
        <f t="shared" si="134"/>
        <v>0</v>
      </c>
      <c r="BO46" s="14">
        <f t="shared" si="22"/>
        <v>1348.5</v>
      </c>
      <c r="BP46" s="14">
        <f t="shared" si="23"/>
        <v>0</v>
      </c>
      <c r="BQ46" s="14">
        <f t="shared" si="24"/>
        <v>0</v>
      </c>
      <c r="BR46" s="14">
        <f t="shared" si="135"/>
        <v>0</v>
      </c>
      <c r="BS46" s="14">
        <f t="shared" si="136"/>
        <v>0</v>
      </c>
      <c r="BT46" s="14">
        <f t="shared" si="137"/>
        <v>0</v>
      </c>
      <c r="BU46" s="14">
        <f t="shared" si="25"/>
        <v>1348.5</v>
      </c>
      <c r="BV46" s="14">
        <f t="shared" si="26"/>
        <v>0</v>
      </c>
      <c r="BW46" s="14">
        <f t="shared" si="27"/>
        <v>0</v>
      </c>
      <c r="BX46" s="14">
        <f t="shared" si="138"/>
        <v>0</v>
      </c>
      <c r="BY46" s="14">
        <f t="shared" si="139"/>
        <v>0</v>
      </c>
      <c r="BZ46" s="14">
        <f t="shared" si="140"/>
        <v>0</v>
      </c>
      <c r="CA46" s="14">
        <f t="shared" si="141"/>
        <v>0</v>
      </c>
      <c r="CB46" s="14">
        <f t="shared" si="142"/>
        <v>0</v>
      </c>
      <c r="CC46" s="14">
        <f t="shared" si="143"/>
        <v>0</v>
      </c>
      <c r="CD46" s="14">
        <f t="shared" si="144"/>
        <v>0</v>
      </c>
      <c r="CE46" s="14">
        <f t="shared" si="145"/>
        <v>0</v>
      </c>
      <c r="CF46" s="14">
        <f t="shared" si="146"/>
        <v>0</v>
      </c>
      <c r="CG46" s="14">
        <f t="shared" si="29"/>
        <v>1348.5</v>
      </c>
      <c r="CH46" s="14">
        <f t="shared" si="147"/>
        <v>0</v>
      </c>
      <c r="CI46" s="84">
        <f t="shared" si="149"/>
        <v>1348.5</v>
      </c>
      <c r="CJ46" s="14">
        <f t="shared" si="30"/>
        <v>0</v>
      </c>
      <c r="CK46" s="52">
        <f t="shared" si="148"/>
        <v>0</v>
      </c>
      <c r="CL46" s="84">
        <f t="shared" si="150"/>
        <v>0</v>
      </c>
      <c r="CM46" s="14">
        <f t="shared" si="31"/>
        <v>0</v>
      </c>
      <c r="CN46" s="52">
        <f t="shared" si="148"/>
        <v>0</v>
      </c>
      <c r="CO46" s="84">
        <f t="shared" si="151"/>
        <v>0</v>
      </c>
      <c r="CP46" s="14">
        <f t="shared" si="148"/>
        <v>0</v>
      </c>
      <c r="CQ46" s="21"/>
      <c r="CR46" s="29"/>
      <c r="CT46" s="1"/>
    </row>
    <row r="47" spans="1:99" ht="31.2" customHeight="1" x14ac:dyDescent="0.3">
      <c r="A47" s="76" t="s">
        <v>32</v>
      </c>
      <c r="B47" s="76" t="s">
        <v>68</v>
      </c>
      <c r="C47" s="76" t="s">
        <v>70</v>
      </c>
      <c r="D47" s="76" t="s">
        <v>78</v>
      </c>
      <c r="E47" s="76" t="s">
        <v>46</v>
      </c>
      <c r="F47" s="77" t="s">
        <v>47</v>
      </c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>
        <v>1348.5</v>
      </c>
      <c r="T47" s="14"/>
      <c r="U47" s="14"/>
      <c r="V47" s="14"/>
      <c r="W47" s="14"/>
      <c r="X47" s="14"/>
      <c r="Y47" s="14">
        <f t="shared" si="8"/>
        <v>1348.5</v>
      </c>
      <c r="Z47" s="14">
        <f t="shared" si="9"/>
        <v>0</v>
      </c>
      <c r="AA47" s="14">
        <f t="shared" si="10"/>
        <v>0</v>
      </c>
      <c r="AB47" s="14">
        <v>-1348.5</v>
      </c>
      <c r="AC47" s="14"/>
      <c r="AD47" s="14"/>
      <c r="AE47" s="14">
        <f t="shared" si="11"/>
        <v>0</v>
      </c>
      <c r="AF47" s="14">
        <f t="shared" si="12"/>
        <v>0</v>
      </c>
      <c r="AG47" s="14">
        <f t="shared" si="13"/>
        <v>0</v>
      </c>
      <c r="AH47" s="14"/>
      <c r="AI47" s="14"/>
      <c r="AJ47" s="14">
        <v>1348.5</v>
      </c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>
        <f t="shared" si="15"/>
        <v>1348.5</v>
      </c>
      <c r="AX47" s="14">
        <f t="shared" si="16"/>
        <v>0</v>
      </c>
      <c r="AY47" s="14">
        <f t="shared" si="17"/>
        <v>0</v>
      </c>
      <c r="AZ47" s="14"/>
      <c r="BA47" s="14">
        <f t="shared" si="18"/>
        <v>1348.5</v>
      </c>
      <c r="BB47" s="14">
        <f t="shared" si="19"/>
        <v>0</v>
      </c>
      <c r="BC47" s="14">
        <f t="shared" si="20"/>
        <v>0</v>
      </c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>
        <f t="shared" si="22"/>
        <v>1348.5</v>
      </c>
      <c r="BP47" s="14">
        <f t="shared" si="23"/>
        <v>0</v>
      </c>
      <c r="BQ47" s="14">
        <f t="shared" si="24"/>
        <v>0</v>
      </c>
      <c r="BR47" s="14"/>
      <c r="BS47" s="14"/>
      <c r="BT47" s="14"/>
      <c r="BU47" s="14">
        <f t="shared" si="25"/>
        <v>1348.5</v>
      </c>
      <c r="BV47" s="14">
        <f t="shared" si="26"/>
        <v>0</v>
      </c>
      <c r="BW47" s="14">
        <f t="shared" si="27"/>
        <v>0</v>
      </c>
      <c r="BX47" s="14"/>
      <c r="BY47" s="14"/>
      <c r="BZ47" s="14"/>
      <c r="CA47" s="14"/>
      <c r="CB47" s="14"/>
      <c r="CC47" s="14"/>
      <c r="CD47" s="14"/>
      <c r="CE47" s="14"/>
      <c r="CF47" s="14"/>
      <c r="CG47" s="14">
        <f t="shared" si="29"/>
        <v>1348.5</v>
      </c>
      <c r="CH47" s="14"/>
      <c r="CI47" s="84">
        <f t="shared" si="149"/>
        <v>1348.5</v>
      </c>
      <c r="CJ47" s="14">
        <f t="shared" si="30"/>
        <v>0</v>
      </c>
      <c r="CK47" s="52"/>
      <c r="CL47" s="84">
        <f t="shared" si="150"/>
        <v>0</v>
      </c>
      <c r="CM47" s="14">
        <f t="shared" si="31"/>
        <v>0</v>
      </c>
      <c r="CN47" s="52"/>
      <c r="CO47" s="84">
        <f t="shared" si="151"/>
        <v>0</v>
      </c>
      <c r="CP47" s="14"/>
      <c r="CQ47" s="21"/>
      <c r="CR47" s="29"/>
      <c r="CT47" s="1"/>
    </row>
    <row r="48" spans="1:99" s="86" customFormat="1" ht="15.6" customHeight="1" x14ac:dyDescent="0.3">
      <c r="A48" s="72" t="s">
        <v>32</v>
      </c>
      <c r="B48" s="72" t="s">
        <v>80</v>
      </c>
      <c r="C48" s="72"/>
      <c r="D48" s="72"/>
      <c r="E48" s="72"/>
      <c r="F48" s="73" t="s">
        <v>81</v>
      </c>
      <c r="G48" s="20">
        <f t="shared" si="90"/>
        <v>260000</v>
      </c>
      <c r="H48" s="20">
        <f t="shared" si="91"/>
        <v>0</v>
      </c>
      <c r="I48" s="20">
        <f t="shared" si="92"/>
        <v>0</v>
      </c>
      <c r="J48" s="20">
        <f t="shared" si="93"/>
        <v>0</v>
      </c>
      <c r="K48" s="20">
        <f t="shared" si="94"/>
        <v>0</v>
      </c>
      <c r="L48" s="20">
        <f t="shared" si="95"/>
        <v>0</v>
      </c>
      <c r="M48" s="20">
        <f t="shared" si="4"/>
        <v>260000</v>
      </c>
      <c r="N48" s="20">
        <f t="shared" si="5"/>
        <v>0</v>
      </c>
      <c r="O48" s="20">
        <f t="shared" si="6"/>
        <v>0</v>
      </c>
      <c r="P48" s="20">
        <f t="shared" si="96"/>
        <v>0</v>
      </c>
      <c r="Q48" s="20">
        <f t="shared" si="97"/>
        <v>0</v>
      </c>
      <c r="R48" s="20">
        <f t="shared" si="98"/>
        <v>0</v>
      </c>
      <c r="S48" s="20">
        <f t="shared" si="99"/>
        <v>0</v>
      </c>
      <c r="T48" s="20">
        <f t="shared" si="100"/>
        <v>0</v>
      </c>
      <c r="U48" s="20">
        <f t="shared" si="101"/>
        <v>0</v>
      </c>
      <c r="V48" s="20">
        <f t="shared" si="102"/>
        <v>0</v>
      </c>
      <c r="W48" s="20">
        <f t="shared" si="103"/>
        <v>0</v>
      </c>
      <c r="X48" s="20">
        <f t="shared" si="104"/>
        <v>0</v>
      </c>
      <c r="Y48" s="20">
        <f t="shared" si="8"/>
        <v>260000</v>
      </c>
      <c r="Z48" s="20">
        <f t="shared" si="9"/>
        <v>0</v>
      </c>
      <c r="AA48" s="20">
        <f t="shared" si="10"/>
        <v>0</v>
      </c>
      <c r="AB48" s="20">
        <f t="shared" si="105"/>
        <v>0</v>
      </c>
      <c r="AC48" s="20">
        <f t="shared" si="106"/>
        <v>0</v>
      </c>
      <c r="AD48" s="20">
        <f t="shared" si="107"/>
        <v>0</v>
      </c>
      <c r="AE48" s="20">
        <f t="shared" si="11"/>
        <v>260000</v>
      </c>
      <c r="AF48" s="20">
        <f t="shared" si="12"/>
        <v>0</v>
      </c>
      <c r="AG48" s="20">
        <f t="shared" si="13"/>
        <v>0</v>
      </c>
      <c r="AH48" s="20">
        <f t="shared" si="108"/>
        <v>0</v>
      </c>
      <c r="AI48" s="20">
        <f t="shared" si="109"/>
        <v>0</v>
      </c>
      <c r="AJ48" s="20">
        <f t="shared" si="110"/>
        <v>0</v>
      </c>
      <c r="AK48" s="20">
        <f t="shared" si="111"/>
        <v>0</v>
      </c>
      <c r="AL48" s="20">
        <f t="shared" si="112"/>
        <v>0</v>
      </c>
      <c r="AM48" s="20">
        <f t="shared" si="113"/>
        <v>0</v>
      </c>
      <c r="AN48" s="20">
        <f t="shared" si="114"/>
        <v>0</v>
      </c>
      <c r="AO48" s="20">
        <f t="shared" si="115"/>
        <v>0</v>
      </c>
      <c r="AP48" s="20">
        <f t="shared" si="116"/>
        <v>0</v>
      </c>
      <c r="AQ48" s="20">
        <f t="shared" si="117"/>
        <v>0</v>
      </c>
      <c r="AR48" s="20">
        <f t="shared" si="118"/>
        <v>0</v>
      </c>
      <c r="AS48" s="20">
        <f t="shared" si="119"/>
        <v>0</v>
      </c>
      <c r="AT48" s="20">
        <f t="shared" si="120"/>
        <v>0</v>
      </c>
      <c r="AU48" s="20">
        <f t="shared" si="121"/>
        <v>0</v>
      </c>
      <c r="AV48" s="20">
        <f t="shared" si="122"/>
        <v>0</v>
      </c>
      <c r="AW48" s="20">
        <f t="shared" si="15"/>
        <v>260000</v>
      </c>
      <c r="AX48" s="20">
        <f t="shared" si="16"/>
        <v>0</v>
      </c>
      <c r="AY48" s="20">
        <f t="shared" si="17"/>
        <v>0</v>
      </c>
      <c r="AZ48" s="20">
        <f t="shared" si="123"/>
        <v>0</v>
      </c>
      <c r="BA48" s="20">
        <f t="shared" si="18"/>
        <v>260000</v>
      </c>
      <c r="BB48" s="20">
        <f t="shared" si="19"/>
        <v>0</v>
      </c>
      <c r="BC48" s="20">
        <f t="shared" si="20"/>
        <v>0</v>
      </c>
      <c r="BD48" s="20">
        <f t="shared" si="124"/>
        <v>0</v>
      </c>
      <c r="BE48" s="20">
        <f t="shared" si="125"/>
        <v>0</v>
      </c>
      <c r="BF48" s="20">
        <f t="shared" si="126"/>
        <v>0</v>
      </c>
      <c r="BG48" s="20">
        <f t="shared" si="127"/>
        <v>0</v>
      </c>
      <c r="BH48" s="20">
        <f t="shared" si="128"/>
        <v>0</v>
      </c>
      <c r="BI48" s="20">
        <f t="shared" si="129"/>
        <v>0</v>
      </c>
      <c r="BJ48" s="20">
        <f t="shared" si="130"/>
        <v>0</v>
      </c>
      <c r="BK48" s="20">
        <f t="shared" si="131"/>
        <v>0</v>
      </c>
      <c r="BL48" s="20">
        <f t="shared" si="132"/>
        <v>0</v>
      </c>
      <c r="BM48" s="20">
        <f t="shared" si="133"/>
        <v>0</v>
      </c>
      <c r="BN48" s="20">
        <f t="shared" si="134"/>
        <v>0</v>
      </c>
      <c r="BO48" s="20">
        <f t="shared" si="22"/>
        <v>260000</v>
      </c>
      <c r="BP48" s="20">
        <f t="shared" si="23"/>
        <v>0</v>
      </c>
      <c r="BQ48" s="20">
        <f t="shared" si="24"/>
        <v>0</v>
      </c>
      <c r="BR48" s="20">
        <f t="shared" si="135"/>
        <v>0</v>
      </c>
      <c r="BS48" s="20">
        <f t="shared" si="136"/>
        <v>0</v>
      </c>
      <c r="BT48" s="20">
        <f t="shared" si="137"/>
        <v>0</v>
      </c>
      <c r="BU48" s="20">
        <f t="shared" si="25"/>
        <v>260000</v>
      </c>
      <c r="BV48" s="20">
        <f t="shared" si="26"/>
        <v>0</v>
      </c>
      <c r="BW48" s="20">
        <f t="shared" si="27"/>
        <v>0</v>
      </c>
      <c r="BX48" s="20">
        <f t="shared" si="138"/>
        <v>0</v>
      </c>
      <c r="BY48" s="20">
        <f t="shared" si="139"/>
        <v>0</v>
      </c>
      <c r="BZ48" s="20">
        <f t="shared" si="140"/>
        <v>0</v>
      </c>
      <c r="CA48" s="20">
        <f t="shared" si="141"/>
        <v>0</v>
      </c>
      <c r="CB48" s="20">
        <f t="shared" si="142"/>
        <v>0</v>
      </c>
      <c r="CC48" s="20">
        <f t="shared" si="143"/>
        <v>0</v>
      </c>
      <c r="CD48" s="20">
        <f t="shared" si="144"/>
        <v>0</v>
      </c>
      <c r="CE48" s="20">
        <f t="shared" si="145"/>
        <v>0</v>
      </c>
      <c r="CF48" s="20">
        <f t="shared" si="146"/>
        <v>0</v>
      </c>
      <c r="CG48" s="20">
        <f t="shared" si="29"/>
        <v>260000</v>
      </c>
      <c r="CH48" s="20">
        <f t="shared" si="147"/>
        <v>0</v>
      </c>
      <c r="CI48" s="82">
        <f t="shared" si="149"/>
        <v>260000</v>
      </c>
      <c r="CJ48" s="20">
        <f t="shared" si="30"/>
        <v>0</v>
      </c>
      <c r="CK48" s="20">
        <f t="shared" si="148"/>
        <v>0</v>
      </c>
      <c r="CL48" s="82">
        <f t="shared" si="150"/>
        <v>0</v>
      </c>
      <c r="CM48" s="20">
        <f t="shared" si="31"/>
        <v>0</v>
      </c>
      <c r="CN48" s="20">
        <f t="shared" si="148"/>
        <v>0</v>
      </c>
      <c r="CO48" s="82">
        <f t="shared" si="151"/>
        <v>0</v>
      </c>
      <c r="CP48" s="20">
        <f t="shared" si="148"/>
        <v>0</v>
      </c>
      <c r="CQ48" s="21"/>
      <c r="CR48" s="21"/>
      <c r="CS48" s="17"/>
      <c r="CT48" s="17"/>
      <c r="CU48" s="17"/>
    </row>
    <row r="49" spans="1:99" s="87" customFormat="1" ht="15.6" customHeight="1" x14ac:dyDescent="0.3">
      <c r="A49" s="74" t="s">
        <v>32</v>
      </c>
      <c r="B49" s="74" t="s">
        <v>80</v>
      </c>
      <c r="C49" s="74" t="s">
        <v>34</v>
      </c>
      <c r="D49" s="74"/>
      <c r="E49" s="74"/>
      <c r="F49" s="75" t="s">
        <v>82</v>
      </c>
      <c r="G49" s="25">
        <f t="shared" si="90"/>
        <v>260000</v>
      </c>
      <c r="H49" s="25">
        <f t="shared" si="91"/>
        <v>0</v>
      </c>
      <c r="I49" s="25">
        <f t="shared" si="92"/>
        <v>0</v>
      </c>
      <c r="J49" s="25">
        <f t="shared" si="93"/>
        <v>0</v>
      </c>
      <c r="K49" s="25">
        <f t="shared" si="94"/>
        <v>0</v>
      </c>
      <c r="L49" s="25">
        <f t="shared" si="95"/>
        <v>0</v>
      </c>
      <c r="M49" s="25">
        <f t="shared" si="4"/>
        <v>260000</v>
      </c>
      <c r="N49" s="25">
        <f t="shared" si="5"/>
        <v>0</v>
      </c>
      <c r="O49" s="25">
        <f t="shared" si="6"/>
        <v>0</v>
      </c>
      <c r="P49" s="25">
        <f t="shared" si="96"/>
        <v>0</v>
      </c>
      <c r="Q49" s="25">
        <f t="shared" si="97"/>
        <v>0</v>
      </c>
      <c r="R49" s="25">
        <f t="shared" si="98"/>
        <v>0</v>
      </c>
      <c r="S49" s="25">
        <f t="shared" si="99"/>
        <v>0</v>
      </c>
      <c r="T49" s="25">
        <f t="shared" si="100"/>
        <v>0</v>
      </c>
      <c r="U49" s="25">
        <f t="shared" si="101"/>
        <v>0</v>
      </c>
      <c r="V49" s="25">
        <f t="shared" si="102"/>
        <v>0</v>
      </c>
      <c r="W49" s="25">
        <f t="shared" si="103"/>
        <v>0</v>
      </c>
      <c r="X49" s="25">
        <f t="shared" si="104"/>
        <v>0</v>
      </c>
      <c r="Y49" s="25">
        <f t="shared" si="8"/>
        <v>260000</v>
      </c>
      <c r="Z49" s="25">
        <f t="shared" si="9"/>
        <v>0</v>
      </c>
      <c r="AA49" s="25">
        <f t="shared" si="10"/>
        <v>0</v>
      </c>
      <c r="AB49" s="25">
        <f t="shared" si="105"/>
        <v>0</v>
      </c>
      <c r="AC49" s="25">
        <f t="shared" si="106"/>
        <v>0</v>
      </c>
      <c r="AD49" s="25">
        <f t="shared" si="107"/>
        <v>0</v>
      </c>
      <c r="AE49" s="25">
        <f t="shared" si="11"/>
        <v>260000</v>
      </c>
      <c r="AF49" s="25">
        <f t="shared" si="12"/>
        <v>0</v>
      </c>
      <c r="AG49" s="25">
        <f t="shared" si="13"/>
        <v>0</v>
      </c>
      <c r="AH49" s="25">
        <f t="shared" si="108"/>
        <v>0</v>
      </c>
      <c r="AI49" s="25">
        <f t="shared" si="109"/>
        <v>0</v>
      </c>
      <c r="AJ49" s="25">
        <f t="shared" si="110"/>
        <v>0</v>
      </c>
      <c r="AK49" s="25">
        <f t="shared" si="111"/>
        <v>0</v>
      </c>
      <c r="AL49" s="25">
        <f t="shared" si="112"/>
        <v>0</v>
      </c>
      <c r="AM49" s="25">
        <f t="shared" si="113"/>
        <v>0</v>
      </c>
      <c r="AN49" s="25">
        <f t="shared" si="114"/>
        <v>0</v>
      </c>
      <c r="AO49" s="25">
        <f t="shared" si="115"/>
        <v>0</v>
      </c>
      <c r="AP49" s="25">
        <f t="shared" si="116"/>
        <v>0</v>
      </c>
      <c r="AQ49" s="25">
        <f t="shared" si="117"/>
        <v>0</v>
      </c>
      <c r="AR49" s="25">
        <f t="shared" si="118"/>
        <v>0</v>
      </c>
      <c r="AS49" s="25">
        <f t="shared" si="119"/>
        <v>0</v>
      </c>
      <c r="AT49" s="25">
        <f t="shared" si="120"/>
        <v>0</v>
      </c>
      <c r="AU49" s="25">
        <f t="shared" si="121"/>
        <v>0</v>
      </c>
      <c r="AV49" s="25">
        <f t="shared" si="122"/>
        <v>0</v>
      </c>
      <c r="AW49" s="25">
        <f t="shared" si="15"/>
        <v>260000</v>
      </c>
      <c r="AX49" s="25">
        <f t="shared" si="16"/>
        <v>0</v>
      </c>
      <c r="AY49" s="25">
        <f t="shared" si="17"/>
        <v>0</v>
      </c>
      <c r="AZ49" s="25">
        <f t="shared" si="123"/>
        <v>0</v>
      </c>
      <c r="BA49" s="25">
        <f t="shared" si="18"/>
        <v>260000</v>
      </c>
      <c r="BB49" s="25">
        <f t="shared" si="19"/>
        <v>0</v>
      </c>
      <c r="BC49" s="25">
        <f t="shared" si="20"/>
        <v>0</v>
      </c>
      <c r="BD49" s="25">
        <f t="shared" si="124"/>
        <v>0</v>
      </c>
      <c r="BE49" s="25">
        <f t="shared" si="125"/>
        <v>0</v>
      </c>
      <c r="BF49" s="25">
        <f t="shared" si="126"/>
        <v>0</v>
      </c>
      <c r="BG49" s="25">
        <f t="shared" si="127"/>
        <v>0</v>
      </c>
      <c r="BH49" s="25">
        <f t="shared" si="128"/>
        <v>0</v>
      </c>
      <c r="BI49" s="25">
        <f t="shared" si="129"/>
        <v>0</v>
      </c>
      <c r="BJ49" s="25">
        <f t="shared" si="130"/>
        <v>0</v>
      </c>
      <c r="BK49" s="25">
        <f t="shared" si="131"/>
        <v>0</v>
      </c>
      <c r="BL49" s="25">
        <f t="shared" si="132"/>
        <v>0</v>
      </c>
      <c r="BM49" s="25">
        <f t="shared" si="133"/>
        <v>0</v>
      </c>
      <c r="BN49" s="25">
        <f t="shared" si="134"/>
        <v>0</v>
      </c>
      <c r="BO49" s="25">
        <f t="shared" si="22"/>
        <v>260000</v>
      </c>
      <c r="BP49" s="25">
        <f t="shared" si="23"/>
        <v>0</v>
      </c>
      <c r="BQ49" s="25">
        <f t="shared" si="24"/>
        <v>0</v>
      </c>
      <c r="BR49" s="25">
        <f t="shared" si="135"/>
        <v>0</v>
      </c>
      <c r="BS49" s="25">
        <f t="shared" si="136"/>
        <v>0</v>
      </c>
      <c r="BT49" s="25">
        <f t="shared" si="137"/>
        <v>0</v>
      </c>
      <c r="BU49" s="25">
        <f t="shared" si="25"/>
        <v>260000</v>
      </c>
      <c r="BV49" s="25">
        <f t="shared" si="26"/>
        <v>0</v>
      </c>
      <c r="BW49" s="25">
        <f t="shared" si="27"/>
        <v>0</v>
      </c>
      <c r="BX49" s="25">
        <f t="shared" si="138"/>
        <v>0</v>
      </c>
      <c r="BY49" s="25">
        <f t="shared" si="139"/>
        <v>0</v>
      </c>
      <c r="BZ49" s="25">
        <f t="shared" si="140"/>
        <v>0</v>
      </c>
      <c r="CA49" s="25">
        <f t="shared" si="141"/>
        <v>0</v>
      </c>
      <c r="CB49" s="25">
        <f t="shared" si="142"/>
        <v>0</v>
      </c>
      <c r="CC49" s="25">
        <f t="shared" si="143"/>
        <v>0</v>
      </c>
      <c r="CD49" s="25">
        <f t="shared" si="144"/>
        <v>0</v>
      </c>
      <c r="CE49" s="25">
        <f t="shared" si="145"/>
        <v>0</v>
      </c>
      <c r="CF49" s="25">
        <f t="shared" si="146"/>
        <v>0</v>
      </c>
      <c r="CG49" s="25">
        <f t="shared" si="29"/>
        <v>260000</v>
      </c>
      <c r="CH49" s="25">
        <f t="shared" si="147"/>
        <v>0</v>
      </c>
      <c r="CI49" s="83">
        <f t="shared" si="149"/>
        <v>260000</v>
      </c>
      <c r="CJ49" s="25">
        <f t="shared" si="30"/>
        <v>0</v>
      </c>
      <c r="CK49" s="25">
        <f t="shared" si="148"/>
        <v>0</v>
      </c>
      <c r="CL49" s="83">
        <f t="shared" si="150"/>
        <v>0</v>
      </c>
      <c r="CM49" s="25">
        <f t="shared" si="31"/>
        <v>0</v>
      </c>
      <c r="CN49" s="25">
        <f t="shared" si="148"/>
        <v>0</v>
      </c>
      <c r="CO49" s="83">
        <f t="shared" si="151"/>
        <v>0</v>
      </c>
      <c r="CP49" s="25">
        <f t="shared" si="148"/>
        <v>0</v>
      </c>
      <c r="CQ49" s="26"/>
      <c r="CR49" s="26"/>
      <c r="CS49" s="22"/>
      <c r="CT49" s="22"/>
      <c r="CU49" s="22"/>
    </row>
    <row r="50" spans="1:99" ht="31.2" customHeight="1" x14ac:dyDescent="0.3">
      <c r="A50" s="76" t="s">
        <v>32</v>
      </c>
      <c r="B50" s="76" t="s">
        <v>80</v>
      </c>
      <c r="C50" s="76" t="s">
        <v>34</v>
      </c>
      <c r="D50" s="76" t="s">
        <v>83</v>
      </c>
      <c r="E50" s="76"/>
      <c r="F50" s="77" t="s">
        <v>84</v>
      </c>
      <c r="G50" s="14">
        <f t="shared" si="90"/>
        <v>260000</v>
      </c>
      <c r="H50" s="14">
        <f t="shared" si="91"/>
        <v>0</v>
      </c>
      <c r="I50" s="14">
        <f t="shared" si="92"/>
        <v>0</v>
      </c>
      <c r="J50" s="14">
        <f t="shared" si="93"/>
        <v>0</v>
      </c>
      <c r="K50" s="14">
        <f t="shared" si="94"/>
        <v>0</v>
      </c>
      <c r="L50" s="14">
        <f t="shared" si="95"/>
        <v>0</v>
      </c>
      <c r="M50" s="14">
        <f t="shared" si="4"/>
        <v>260000</v>
      </c>
      <c r="N50" s="14">
        <f t="shared" si="5"/>
        <v>0</v>
      </c>
      <c r="O50" s="14">
        <f t="shared" si="6"/>
        <v>0</v>
      </c>
      <c r="P50" s="14">
        <f t="shared" si="96"/>
        <v>0</v>
      </c>
      <c r="Q50" s="14">
        <f t="shared" si="97"/>
        <v>0</v>
      </c>
      <c r="R50" s="14">
        <f t="shared" si="98"/>
        <v>0</v>
      </c>
      <c r="S50" s="14">
        <f t="shared" si="99"/>
        <v>0</v>
      </c>
      <c r="T50" s="14">
        <f t="shared" si="100"/>
        <v>0</v>
      </c>
      <c r="U50" s="14">
        <f t="shared" si="101"/>
        <v>0</v>
      </c>
      <c r="V50" s="14">
        <f t="shared" si="102"/>
        <v>0</v>
      </c>
      <c r="W50" s="14">
        <f t="shared" si="103"/>
        <v>0</v>
      </c>
      <c r="X50" s="14">
        <f t="shared" si="104"/>
        <v>0</v>
      </c>
      <c r="Y50" s="14">
        <f t="shared" si="8"/>
        <v>260000</v>
      </c>
      <c r="Z50" s="14">
        <f t="shared" si="9"/>
        <v>0</v>
      </c>
      <c r="AA50" s="14">
        <f t="shared" si="10"/>
        <v>0</v>
      </c>
      <c r="AB50" s="14">
        <f t="shared" si="105"/>
        <v>0</v>
      </c>
      <c r="AC50" s="14">
        <f t="shared" si="106"/>
        <v>0</v>
      </c>
      <c r="AD50" s="14">
        <f t="shared" si="107"/>
        <v>0</v>
      </c>
      <c r="AE50" s="14">
        <f t="shared" si="11"/>
        <v>260000</v>
      </c>
      <c r="AF50" s="14">
        <f t="shared" si="12"/>
        <v>0</v>
      </c>
      <c r="AG50" s="14">
        <f t="shared" si="13"/>
        <v>0</v>
      </c>
      <c r="AH50" s="14">
        <f t="shared" si="108"/>
        <v>0</v>
      </c>
      <c r="AI50" s="14">
        <f t="shared" si="109"/>
        <v>0</v>
      </c>
      <c r="AJ50" s="14">
        <f t="shared" si="110"/>
        <v>0</v>
      </c>
      <c r="AK50" s="14">
        <f t="shared" si="111"/>
        <v>0</v>
      </c>
      <c r="AL50" s="14">
        <f t="shared" si="112"/>
        <v>0</v>
      </c>
      <c r="AM50" s="14">
        <f t="shared" si="113"/>
        <v>0</v>
      </c>
      <c r="AN50" s="14">
        <f t="shared" si="114"/>
        <v>0</v>
      </c>
      <c r="AO50" s="14">
        <f t="shared" si="115"/>
        <v>0</v>
      </c>
      <c r="AP50" s="14">
        <f t="shared" si="116"/>
        <v>0</v>
      </c>
      <c r="AQ50" s="14">
        <f t="shared" si="117"/>
        <v>0</v>
      </c>
      <c r="AR50" s="14">
        <f t="shared" si="118"/>
        <v>0</v>
      </c>
      <c r="AS50" s="14">
        <f t="shared" si="119"/>
        <v>0</v>
      </c>
      <c r="AT50" s="14">
        <f t="shared" si="120"/>
        <v>0</v>
      </c>
      <c r="AU50" s="14">
        <f t="shared" si="121"/>
        <v>0</v>
      </c>
      <c r="AV50" s="14">
        <f t="shared" si="122"/>
        <v>0</v>
      </c>
      <c r="AW50" s="14">
        <f t="shared" si="15"/>
        <v>260000</v>
      </c>
      <c r="AX50" s="14">
        <f t="shared" si="16"/>
        <v>0</v>
      </c>
      <c r="AY50" s="14">
        <f t="shared" si="17"/>
        <v>0</v>
      </c>
      <c r="AZ50" s="14">
        <f t="shared" si="123"/>
        <v>0</v>
      </c>
      <c r="BA50" s="14">
        <f t="shared" si="18"/>
        <v>260000</v>
      </c>
      <c r="BB50" s="14">
        <f t="shared" si="19"/>
        <v>0</v>
      </c>
      <c r="BC50" s="14">
        <f t="shared" si="20"/>
        <v>0</v>
      </c>
      <c r="BD50" s="14">
        <f t="shared" si="124"/>
        <v>0</v>
      </c>
      <c r="BE50" s="14">
        <f t="shared" si="125"/>
        <v>0</v>
      </c>
      <c r="BF50" s="14">
        <f t="shared" si="126"/>
        <v>0</v>
      </c>
      <c r="BG50" s="14">
        <f t="shared" si="127"/>
        <v>0</v>
      </c>
      <c r="BH50" s="14">
        <f t="shared" si="128"/>
        <v>0</v>
      </c>
      <c r="BI50" s="14">
        <f t="shared" si="129"/>
        <v>0</v>
      </c>
      <c r="BJ50" s="14">
        <f t="shared" si="130"/>
        <v>0</v>
      </c>
      <c r="BK50" s="14">
        <f t="shared" si="131"/>
        <v>0</v>
      </c>
      <c r="BL50" s="14">
        <f t="shared" si="132"/>
        <v>0</v>
      </c>
      <c r="BM50" s="14">
        <f t="shared" si="133"/>
        <v>0</v>
      </c>
      <c r="BN50" s="14">
        <f t="shared" si="134"/>
        <v>0</v>
      </c>
      <c r="BO50" s="14">
        <f t="shared" si="22"/>
        <v>260000</v>
      </c>
      <c r="BP50" s="14">
        <f t="shared" si="23"/>
        <v>0</v>
      </c>
      <c r="BQ50" s="14">
        <f t="shared" si="24"/>
        <v>0</v>
      </c>
      <c r="BR50" s="14">
        <f t="shared" si="135"/>
        <v>0</v>
      </c>
      <c r="BS50" s="14">
        <f t="shared" si="136"/>
        <v>0</v>
      </c>
      <c r="BT50" s="14">
        <f t="shared" si="137"/>
        <v>0</v>
      </c>
      <c r="BU50" s="14">
        <f t="shared" si="25"/>
        <v>260000</v>
      </c>
      <c r="BV50" s="14">
        <f t="shared" si="26"/>
        <v>0</v>
      </c>
      <c r="BW50" s="14">
        <f t="shared" si="27"/>
        <v>0</v>
      </c>
      <c r="BX50" s="14">
        <f t="shared" si="138"/>
        <v>0</v>
      </c>
      <c r="BY50" s="14">
        <f t="shared" si="139"/>
        <v>0</v>
      </c>
      <c r="BZ50" s="14">
        <f t="shared" si="140"/>
        <v>0</v>
      </c>
      <c r="CA50" s="14">
        <f t="shared" si="141"/>
        <v>0</v>
      </c>
      <c r="CB50" s="14">
        <f t="shared" si="142"/>
        <v>0</v>
      </c>
      <c r="CC50" s="14">
        <f t="shared" si="143"/>
        <v>0</v>
      </c>
      <c r="CD50" s="14">
        <f t="shared" si="144"/>
        <v>0</v>
      </c>
      <c r="CE50" s="14">
        <f t="shared" si="145"/>
        <v>0</v>
      </c>
      <c r="CF50" s="14">
        <f t="shared" si="146"/>
        <v>0</v>
      </c>
      <c r="CG50" s="14">
        <f t="shared" si="29"/>
        <v>260000</v>
      </c>
      <c r="CH50" s="14">
        <f t="shared" si="147"/>
        <v>0</v>
      </c>
      <c r="CI50" s="84">
        <f t="shared" si="149"/>
        <v>260000</v>
      </c>
      <c r="CJ50" s="14">
        <f t="shared" si="30"/>
        <v>0</v>
      </c>
      <c r="CK50" s="52">
        <f t="shared" si="148"/>
        <v>0</v>
      </c>
      <c r="CL50" s="84">
        <f t="shared" si="150"/>
        <v>0</v>
      </c>
      <c r="CM50" s="14">
        <f t="shared" si="31"/>
        <v>0</v>
      </c>
      <c r="CN50" s="52">
        <f t="shared" si="148"/>
        <v>0</v>
      </c>
      <c r="CO50" s="84">
        <f t="shared" si="151"/>
        <v>0</v>
      </c>
      <c r="CP50" s="14">
        <f t="shared" si="148"/>
        <v>0</v>
      </c>
      <c r="CQ50" s="29"/>
      <c r="CR50" s="29"/>
      <c r="CT50" s="1"/>
    </row>
    <row r="51" spans="1:99" ht="15.6" customHeight="1" x14ac:dyDescent="0.3">
      <c r="A51" s="76" t="s">
        <v>32</v>
      </c>
      <c r="B51" s="76" t="s">
        <v>80</v>
      </c>
      <c r="C51" s="76" t="s">
        <v>34</v>
      </c>
      <c r="D51" s="76" t="s">
        <v>85</v>
      </c>
      <c r="E51" s="88"/>
      <c r="F51" s="77" t="s">
        <v>86</v>
      </c>
      <c r="G51" s="14">
        <f t="shared" si="90"/>
        <v>260000</v>
      </c>
      <c r="H51" s="14">
        <f t="shared" si="91"/>
        <v>0</v>
      </c>
      <c r="I51" s="14">
        <f t="shared" si="92"/>
        <v>0</v>
      </c>
      <c r="J51" s="14">
        <f t="shared" si="93"/>
        <v>0</v>
      </c>
      <c r="K51" s="14">
        <f t="shared" si="94"/>
        <v>0</v>
      </c>
      <c r="L51" s="14">
        <f t="shared" si="95"/>
        <v>0</v>
      </c>
      <c r="M51" s="14">
        <f t="shared" si="4"/>
        <v>260000</v>
      </c>
      <c r="N51" s="14">
        <f t="shared" si="5"/>
        <v>0</v>
      </c>
      <c r="O51" s="14">
        <f t="shared" si="6"/>
        <v>0</v>
      </c>
      <c r="P51" s="14">
        <f t="shared" si="96"/>
        <v>0</v>
      </c>
      <c r="Q51" s="14">
        <f t="shared" si="97"/>
        <v>0</v>
      </c>
      <c r="R51" s="14">
        <f t="shared" si="98"/>
        <v>0</v>
      </c>
      <c r="S51" s="14">
        <f t="shared" si="99"/>
        <v>0</v>
      </c>
      <c r="T51" s="14">
        <f t="shared" si="100"/>
        <v>0</v>
      </c>
      <c r="U51" s="14">
        <f t="shared" si="101"/>
        <v>0</v>
      </c>
      <c r="V51" s="14">
        <f t="shared" si="102"/>
        <v>0</v>
      </c>
      <c r="W51" s="14">
        <f t="shared" si="103"/>
        <v>0</v>
      </c>
      <c r="X51" s="14">
        <f t="shared" si="104"/>
        <v>0</v>
      </c>
      <c r="Y51" s="14">
        <f t="shared" si="8"/>
        <v>260000</v>
      </c>
      <c r="Z51" s="14">
        <f t="shared" si="9"/>
        <v>0</v>
      </c>
      <c r="AA51" s="14">
        <f t="shared" si="10"/>
        <v>0</v>
      </c>
      <c r="AB51" s="14">
        <f t="shared" si="105"/>
        <v>0</v>
      </c>
      <c r="AC51" s="14">
        <f t="shared" si="106"/>
        <v>0</v>
      </c>
      <c r="AD51" s="14">
        <f t="shared" si="107"/>
        <v>0</v>
      </c>
      <c r="AE51" s="14">
        <f t="shared" si="11"/>
        <v>260000</v>
      </c>
      <c r="AF51" s="14">
        <f t="shared" si="12"/>
        <v>0</v>
      </c>
      <c r="AG51" s="14">
        <f t="shared" si="13"/>
        <v>0</v>
      </c>
      <c r="AH51" s="14">
        <f t="shared" si="108"/>
        <v>0</v>
      </c>
      <c r="AI51" s="14">
        <f t="shared" si="109"/>
        <v>0</v>
      </c>
      <c r="AJ51" s="14">
        <f t="shared" si="110"/>
        <v>0</v>
      </c>
      <c r="AK51" s="14">
        <f t="shared" si="111"/>
        <v>0</v>
      </c>
      <c r="AL51" s="14">
        <f t="shared" si="112"/>
        <v>0</v>
      </c>
      <c r="AM51" s="14">
        <f t="shared" si="113"/>
        <v>0</v>
      </c>
      <c r="AN51" s="14">
        <f t="shared" si="114"/>
        <v>0</v>
      </c>
      <c r="AO51" s="14">
        <f t="shared" si="115"/>
        <v>0</v>
      </c>
      <c r="AP51" s="14">
        <f t="shared" si="116"/>
        <v>0</v>
      </c>
      <c r="AQ51" s="14">
        <f t="shared" si="117"/>
        <v>0</v>
      </c>
      <c r="AR51" s="14">
        <f t="shared" si="118"/>
        <v>0</v>
      </c>
      <c r="AS51" s="14">
        <f t="shared" si="119"/>
        <v>0</v>
      </c>
      <c r="AT51" s="14">
        <f t="shared" si="120"/>
        <v>0</v>
      </c>
      <c r="AU51" s="14">
        <f t="shared" si="121"/>
        <v>0</v>
      </c>
      <c r="AV51" s="14">
        <f t="shared" si="122"/>
        <v>0</v>
      </c>
      <c r="AW51" s="14">
        <f t="shared" si="15"/>
        <v>260000</v>
      </c>
      <c r="AX51" s="14">
        <f t="shared" si="16"/>
        <v>0</v>
      </c>
      <c r="AY51" s="14">
        <f t="shared" si="17"/>
        <v>0</v>
      </c>
      <c r="AZ51" s="14">
        <f t="shared" si="123"/>
        <v>0</v>
      </c>
      <c r="BA51" s="14">
        <f t="shared" si="18"/>
        <v>260000</v>
      </c>
      <c r="BB51" s="14">
        <f t="shared" si="19"/>
        <v>0</v>
      </c>
      <c r="BC51" s="14">
        <f t="shared" si="20"/>
        <v>0</v>
      </c>
      <c r="BD51" s="14">
        <f t="shared" si="124"/>
        <v>0</v>
      </c>
      <c r="BE51" s="14">
        <f t="shared" si="125"/>
        <v>0</v>
      </c>
      <c r="BF51" s="14">
        <f t="shared" si="126"/>
        <v>0</v>
      </c>
      <c r="BG51" s="14">
        <f t="shared" si="127"/>
        <v>0</v>
      </c>
      <c r="BH51" s="14">
        <f t="shared" si="128"/>
        <v>0</v>
      </c>
      <c r="BI51" s="14">
        <f t="shared" si="129"/>
        <v>0</v>
      </c>
      <c r="BJ51" s="14">
        <f t="shared" si="130"/>
        <v>0</v>
      </c>
      <c r="BK51" s="14">
        <f t="shared" si="131"/>
        <v>0</v>
      </c>
      <c r="BL51" s="14">
        <f t="shared" si="132"/>
        <v>0</v>
      </c>
      <c r="BM51" s="14">
        <f t="shared" si="133"/>
        <v>0</v>
      </c>
      <c r="BN51" s="14">
        <f t="shared" si="134"/>
        <v>0</v>
      </c>
      <c r="BO51" s="14">
        <f t="shared" si="22"/>
        <v>260000</v>
      </c>
      <c r="BP51" s="14">
        <f t="shared" si="23"/>
        <v>0</v>
      </c>
      <c r="BQ51" s="14">
        <f t="shared" si="24"/>
        <v>0</v>
      </c>
      <c r="BR51" s="14">
        <f t="shared" si="135"/>
        <v>0</v>
      </c>
      <c r="BS51" s="14">
        <f t="shared" si="136"/>
        <v>0</v>
      </c>
      <c r="BT51" s="14">
        <f t="shared" si="137"/>
        <v>0</v>
      </c>
      <c r="BU51" s="14">
        <f t="shared" si="25"/>
        <v>260000</v>
      </c>
      <c r="BV51" s="14">
        <f t="shared" si="26"/>
        <v>0</v>
      </c>
      <c r="BW51" s="14">
        <f t="shared" si="27"/>
        <v>0</v>
      </c>
      <c r="BX51" s="14">
        <f t="shared" si="138"/>
        <v>0</v>
      </c>
      <c r="BY51" s="14">
        <f t="shared" si="139"/>
        <v>0</v>
      </c>
      <c r="BZ51" s="14">
        <f t="shared" si="140"/>
        <v>0</v>
      </c>
      <c r="CA51" s="14">
        <f t="shared" si="141"/>
        <v>0</v>
      </c>
      <c r="CB51" s="14">
        <f t="shared" si="142"/>
        <v>0</v>
      </c>
      <c r="CC51" s="14">
        <f t="shared" si="143"/>
        <v>0</v>
      </c>
      <c r="CD51" s="14">
        <f t="shared" si="144"/>
        <v>0</v>
      </c>
      <c r="CE51" s="14">
        <f t="shared" si="145"/>
        <v>0</v>
      </c>
      <c r="CF51" s="14">
        <f t="shared" si="146"/>
        <v>0</v>
      </c>
      <c r="CG51" s="14">
        <f t="shared" si="29"/>
        <v>260000</v>
      </c>
      <c r="CH51" s="14">
        <f t="shared" si="147"/>
        <v>0</v>
      </c>
      <c r="CI51" s="84">
        <f t="shared" si="149"/>
        <v>260000</v>
      </c>
      <c r="CJ51" s="14">
        <f t="shared" si="30"/>
        <v>0</v>
      </c>
      <c r="CK51" s="52">
        <f t="shared" si="148"/>
        <v>0</v>
      </c>
      <c r="CL51" s="84">
        <f t="shared" si="150"/>
        <v>0</v>
      </c>
      <c r="CM51" s="14">
        <f t="shared" si="31"/>
        <v>0</v>
      </c>
      <c r="CN51" s="52">
        <f t="shared" si="148"/>
        <v>0</v>
      </c>
      <c r="CO51" s="84">
        <f t="shared" si="151"/>
        <v>0</v>
      </c>
      <c r="CP51" s="14">
        <f t="shared" si="148"/>
        <v>0</v>
      </c>
      <c r="CQ51" s="29"/>
      <c r="CR51" s="29"/>
      <c r="CT51" s="1"/>
    </row>
    <row r="52" spans="1:99" ht="62.4" customHeight="1" x14ac:dyDescent="0.3">
      <c r="A52" s="76" t="s">
        <v>32</v>
      </c>
      <c r="B52" s="76" t="s">
        <v>80</v>
      </c>
      <c r="C52" s="76" t="s">
        <v>34</v>
      </c>
      <c r="D52" s="76" t="s">
        <v>87</v>
      </c>
      <c r="E52" s="88"/>
      <c r="F52" s="77" t="s">
        <v>88</v>
      </c>
      <c r="G52" s="14">
        <f t="shared" si="90"/>
        <v>260000</v>
      </c>
      <c r="H52" s="14">
        <f t="shared" si="91"/>
        <v>0</v>
      </c>
      <c r="I52" s="14">
        <f t="shared" si="92"/>
        <v>0</v>
      </c>
      <c r="J52" s="14">
        <f t="shared" si="93"/>
        <v>0</v>
      </c>
      <c r="K52" s="14">
        <f t="shared" si="94"/>
        <v>0</v>
      </c>
      <c r="L52" s="14">
        <f t="shared" si="95"/>
        <v>0</v>
      </c>
      <c r="M52" s="14">
        <f t="shared" si="4"/>
        <v>260000</v>
      </c>
      <c r="N52" s="14">
        <f t="shared" si="5"/>
        <v>0</v>
      </c>
      <c r="O52" s="14">
        <f t="shared" si="6"/>
        <v>0</v>
      </c>
      <c r="P52" s="14">
        <f t="shared" si="96"/>
        <v>0</v>
      </c>
      <c r="Q52" s="14">
        <f t="shared" si="97"/>
        <v>0</v>
      </c>
      <c r="R52" s="14">
        <f t="shared" si="98"/>
        <v>0</v>
      </c>
      <c r="S52" s="14">
        <f t="shared" si="99"/>
        <v>0</v>
      </c>
      <c r="T52" s="14">
        <f t="shared" si="100"/>
        <v>0</v>
      </c>
      <c r="U52" s="14">
        <f t="shared" si="101"/>
        <v>0</v>
      </c>
      <c r="V52" s="14">
        <f t="shared" si="102"/>
        <v>0</v>
      </c>
      <c r="W52" s="14">
        <f t="shared" si="103"/>
        <v>0</v>
      </c>
      <c r="X52" s="14">
        <f t="shared" si="104"/>
        <v>0</v>
      </c>
      <c r="Y52" s="14">
        <f t="shared" si="8"/>
        <v>260000</v>
      </c>
      <c r="Z52" s="14">
        <f t="shared" si="9"/>
        <v>0</v>
      </c>
      <c r="AA52" s="14">
        <f t="shared" si="10"/>
        <v>0</v>
      </c>
      <c r="AB52" s="14">
        <f t="shared" si="105"/>
        <v>0</v>
      </c>
      <c r="AC52" s="14">
        <f t="shared" si="106"/>
        <v>0</v>
      </c>
      <c r="AD52" s="14">
        <f t="shared" si="107"/>
        <v>0</v>
      </c>
      <c r="AE52" s="14">
        <f t="shared" si="11"/>
        <v>260000</v>
      </c>
      <c r="AF52" s="14">
        <f t="shared" si="12"/>
        <v>0</v>
      </c>
      <c r="AG52" s="14">
        <f t="shared" si="13"/>
        <v>0</v>
      </c>
      <c r="AH52" s="14">
        <f t="shared" si="108"/>
        <v>0</v>
      </c>
      <c r="AI52" s="14">
        <f t="shared" si="109"/>
        <v>0</v>
      </c>
      <c r="AJ52" s="14">
        <f t="shared" si="110"/>
        <v>0</v>
      </c>
      <c r="AK52" s="14">
        <f t="shared" si="111"/>
        <v>0</v>
      </c>
      <c r="AL52" s="14">
        <f t="shared" si="112"/>
        <v>0</v>
      </c>
      <c r="AM52" s="14">
        <f t="shared" si="113"/>
        <v>0</v>
      </c>
      <c r="AN52" s="14">
        <f t="shared" si="114"/>
        <v>0</v>
      </c>
      <c r="AO52" s="14">
        <f t="shared" si="115"/>
        <v>0</v>
      </c>
      <c r="AP52" s="14">
        <f t="shared" si="116"/>
        <v>0</v>
      </c>
      <c r="AQ52" s="14">
        <f t="shared" si="117"/>
        <v>0</v>
      </c>
      <c r="AR52" s="14">
        <f t="shared" si="118"/>
        <v>0</v>
      </c>
      <c r="AS52" s="14">
        <f t="shared" si="119"/>
        <v>0</v>
      </c>
      <c r="AT52" s="14">
        <f t="shared" si="120"/>
        <v>0</v>
      </c>
      <c r="AU52" s="14">
        <f t="shared" si="121"/>
        <v>0</v>
      </c>
      <c r="AV52" s="14">
        <f t="shared" si="122"/>
        <v>0</v>
      </c>
      <c r="AW52" s="14">
        <f t="shared" si="15"/>
        <v>260000</v>
      </c>
      <c r="AX52" s="14">
        <f t="shared" si="16"/>
        <v>0</v>
      </c>
      <c r="AY52" s="14">
        <f t="shared" si="17"/>
        <v>0</v>
      </c>
      <c r="AZ52" s="14">
        <f t="shared" si="123"/>
        <v>0</v>
      </c>
      <c r="BA52" s="14">
        <f t="shared" si="18"/>
        <v>260000</v>
      </c>
      <c r="BB52" s="14">
        <f t="shared" si="19"/>
        <v>0</v>
      </c>
      <c r="BC52" s="14">
        <f t="shared" si="20"/>
        <v>0</v>
      </c>
      <c r="BD52" s="14">
        <f t="shared" si="124"/>
        <v>0</v>
      </c>
      <c r="BE52" s="14">
        <f t="shared" si="125"/>
        <v>0</v>
      </c>
      <c r="BF52" s="14">
        <f t="shared" si="126"/>
        <v>0</v>
      </c>
      <c r="BG52" s="14">
        <f t="shared" si="127"/>
        <v>0</v>
      </c>
      <c r="BH52" s="14">
        <f t="shared" si="128"/>
        <v>0</v>
      </c>
      <c r="BI52" s="14">
        <f t="shared" si="129"/>
        <v>0</v>
      </c>
      <c r="BJ52" s="14">
        <f t="shared" si="130"/>
        <v>0</v>
      </c>
      <c r="BK52" s="14">
        <f t="shared" si="131"/>
        <v>0</v>
      </c>
      <c r="BL52" s="14">
        <f t="shared" si="132"/>
        <v>0</v>
      </c>
      <c r="BM52" s="14">
        <f t="shared" si="133"/>
        <v>0</v>
      </c>
      <c r="BN52" s="14">
        <f t="shared" si="134"/>
        <v>0</v>
      </c>
      <c r="BO52" s="14">
        <f t="shared" si="22"/>
        <v>260000</v>
      </c>
      <c r="BP52" s="14">
        <f t="shared" si="23"/>
        <v>0</v>
      </c>
      <c r="BQ52" s="14">
        <f t="shared" si="24"/>
        <v>0</v>
      </c>
      <c r="BR52" s="14">
        <f t="shared" si="135"/>
        <v>0</v>
      </c>
      <c r="BS52" s="14">
        <f t="shared" si="136"/>
        <v>0</v>
      </c>
      <c r="BT52" s="14">
        <f t="shared" si="137"/>
        <v>0</v>
      </c>
      <c r="BU52" s="14">
        <f t="shared" si="25"/>
        <v>260000</v>
      </c>
      <c r="BV52" s="14">
        <f t="shared" si="26"/>
        <v>0</v>
      </c>
      <c r="BW52" s="14">
        <f t="shared" si="27"/>
        <v>0</v>
      </c>
      <c r="BX52" s="14">
        <f t="shared" si="138"/>
        <v>0</v>
      </c>
      <c r="BY52" s="14">
        <f t="shared" si="139"/>
        <v>0</v>
      </c>
      <c r="BZ52" s="14">
        <f t="shared" si="140"/>
        <v>0</v>
      </c>
      <c r="CA52" s="14">
        <f t="shared" si="141"/>
        <v>0</v>
      </c>
      <c r="CB52" s="14">
        <f t="shared" si="142"/>
        <v>0</v>
      </c>
      <c r="CC52" s="14">
        <f t="shared" si="143"/>
        <v>0</v>
      </c>
      <c r="CD52" s="14">
        <f t="shared" si="144"/>
        <v>0</v>
      </c>
      <c r="CE52" s="14">
        <f t="shared" si="145"/>
        <v>0</v>
      </c>
      <c r="CF52" s="14">
        <f t="shared" si="146"/>
        <v>0</v>
      </c>
      <c r="CG52" s="14">
        <f t="shared" si="29"/>
        <v>260000</v>
      </c>
      <c r="CH52" s="14">
        <f t="shared" si="147"/>
        <v>0</v>
      </c>
      <c r="CI52" s="84">
        <f t="shared" si="149"/>
        <v>260000</v>
      </c>
      <c r="CJ52" s="14">
        <f t="shared" si="30"/>
        <v>0</v>
      </c>
      <c r="CK52" s="52">
        <f t="shared" si="148"/>
        <v>0</v>
      </c>
      <c r="CL52" s="84">
        <f t="shared" si="150"/>
        <v>0</v>
      </c>
      <c r="CM52" s="14">
        <f t="shared" si="31"/>
        <v>0</v>
      </c>
      <c r="CN52" s="52">
        <f t="shared" si="148"/>
        <v>0</v>
      </c>
      <c r="CO52" s="84">
        <f t="shared" si="151"/>
        <v>0</v>
      </c>
      <c r="CP52" s="14">
        <f t="shared" si="148"/>
        <v>0</v>
      </c>
      <c r="CQ52" s="29"/>
      <c r="CR52" s="29"/>
      <c r="CT52" s="1"/>
    </row>
    <row r="53" spans="1:99" ht="31.2" customHeight="1" x14ac:dyDescent="0.3">
      <c r="A53" s="76" t="s">
        <v>32</v>
      </c>
      <c r="B53" s="76" t="s">
        <v>80</v>
      </c>
      <c r="C53" s="76" t="s">
        <v>34</v>
      </c>
      <c r="D53" s="76" t="s">
        <v>89</v>
      </c>
      <c r="E53" s="88"/>
      <c r="F53" s="77" t="s">
        <v>90</v>
      </c>
      <c r="G53" s="14">
        <f t="shared" si="90"/>
        <v>260000</v>
      </c>
      <c r="H53" s="14">
        <f t="shared" si="91"/>
        <v>0</v>
      </c>
      <c r="I53" s="14">
        <f t="shared" si="92"/>
        <v>0</v>
      </c>
      <c r="J53" s="14">
        <f t="shared" si="93"/>
        <v>0</v>
      </c>
      <c r="K53" s="14">
        <f t="shared" si="94"/>
        <v>0</v>
      </c>
      <c r="L53" s="14">
        <f t="shared" si="95"/>
        <v>0</v>
      </c>
      <c r="M53" s="14">
        <f t="shared" si="4"/>
        <v>260000</v>
      </c>
      <c r="N53" s="14">
        <f t="shared" si="5"/>
        <v>0</v>
      </c>
      <c r="O53" s="14">
        <f t="shared" si="6"/>
        <v>0</v>
      </c>
      <c r="P53" s="14">
        <f t="shared" si="96"/>
        <v>0</v>
      </c>
      <c r="Q53" s="14">
        <f t="shared" si="97"/>
        <v>0</v>
      </c>
      <c r="R53" s="14">
        <f t="shared" si="98"/>
        <v>0</v>
      </c>
      <c r="S53" s="14">
        <f t="shared" si="99"/>
        <v>0</v>
      </c>
      <c r="T53" s="14">
        <f t="shared" si="100"/>
        <v>0</v>
      </c>
      <c r="U53" s="14">
        <f t="shared" si="101"/>
        <v>0</v>
      </c>
      <c r="V53" s="14">
        <f t="shared" si="102"/>
        <v>0</v>
      </c>
      <c r="W53" s="14">
        <f t="shared" si="103"/>
        <v>0</v>
      </c>
      <c r="X53" s="14">
        <f t="shared" si="104"/>
        <v>0</v>
      </c>
      <c r="Y53" s="14">
        <f t="shared" si="8"/>
        <v>260000</v>
      </c>
      <c r="Z53" s="14">
        <f t="shared" si="9"/>
        <v>0</v>
      </c>
      <c r="AA53" s="14">
        <f t="shared" si="10"/>
        <v>0</v>
      </c>
      <c r="AB53" s="14">
        <f t="shared" si="105"/>
        <v>0</v>
      </c>
      <c r="AC53" s="14">
        <f t="shared" si="106"/>
        <v>0</v>
      </c>
      <c r="AD53" s="14">
        <f t="shared" si="107"/>
        <v>0</v>
      </c>
      <c r="AE53" s="14">
        <f t="shared" si="11"/>
        <v>260000</v>
      </c>
      <c r="AF53" s="14">
        <f t="shared" si="12"/>
        <v>0</v>
      </c>
      <c r="AG53" s="14">
        <f t="shared" si="13"/>
        <v>0</v>
      </c>
      <c r="AH53" s="14">
        <f t="shared" si="108"/>
        <v>0</v>
      </c>
      <c r="AI53" s="14">
        <f t="shared" si="109"/>
        <v>0</v>
      </c>
      <c r="AJ53" s="14">
        <f t="shared" si="110"/>
        <v>0</v>
      </c>
      <c r="AK53" s="14">
        <f t="shared" si="111"/>
        <v>0</v>
      </c>
      <c r="AL53" s="14">
        <f t="shared" si="112"/>
        <v>0</v>
      </c>
      <c r="AM53" s="14">
        <f t="shared" si="113"/>
        <v>0</v>
      </c>
      <c r="AN53" s="14">
        <f t="shared" si="114"/>
        <v>0</v>
      </c>
      <c r="AO53" s="14">
        <f t="shared" si="115"/>
        <v>0</v>
      </c>
      <c r="AP53" s="14">
        <f t="shared" si="116"/>
        <v>0</v>
      </c>
      <c r="AQ53" s="14">
        <f t="shared" si="117"/>
        <v>0</v>
      </c>
      <c r="AR53" s="14">
        <f t="shared" si="118"/>
        <v>0</v>
      </c>
      <c r="AS53" s="14">
        <f t="shared" si="119"/>
        <v>0</v>
      </c>
      <c r="AT53" s="14">
        <f t="shared" si="120"/>
        <v>0</v>
      </c>
      <c r="AU53" s="14">
        <f t="shared" si="121"/>
        <v>0</v>
      </c>
      <c r="AV53" s="14">
        <f t="shared" si="122"/>
        <v>0</v>
      </c>
      <c r="AW53" s="14">
        <f t="shared" si="15"/>
        <v>260000</v>
      </c>
      <c r="AX53" s="14">
        <f t="shared" si="16"/>
        <v>0</v>
      </c>
      <c r="AY53" s="14">
        <f t="shared" si="17"/>
        <v>0</v>
      </c>
      <c r="AZ53" s="14">
        <f t="shared" si="123"/>
        <v>0</v>
      </c>
      <c r="BA53" s="14">
        <f t="shared" si="18"/>
        <v>260000</v>
      </c>
      <c r="BB53" s="14">
        <f t="shared" si="19"/>
        <v>0</v>
      </c>
      <c r="BC53" s="14">
        <f t="shared" si="20"/>
        <v>0</v>
      </c>
      <c r="BD53" s="14">
        <f t="shared" si="124"/>
        <v>0</v>
      </c>
      <c r="BE53" s="14">
        <f t="shared" si="125"/>
        <v>0</v>
      </c>
      <c r="BF53" s="14">
        <f t="shared" si="126"/>
        <v>0</v>
      </c>
      <c r="BG53" s="14">
        <f t="shared" si="127"/>
        <v>0</v>
      </c>
      <c r="BH53" s="14">
        <f t="shared" si="128"/>
        <v>0</v>
      </c>
      <c r="BI53" s="14">
        <f t="shared" si="129"/>
        <v>0</v>
      </c>
      <c r="BJ53" s="14">
        <f t="shared" si="130"/>
        <v>0</v>
      </c>
      <c r="BK53" s="14">
        <f t="shared" si="131"/>
        <v>0</v>
      </c>
      <c r="BL53" s="14">
        <f t="shared" si="132"/>
        <v>0</v>
      </c>
      <c r="BM53" s="14">
        <f t="shared" si="133"/>
        <v>0</v>
      </c>
      <c r="BN53" s="14">
        <f t="shared" si="134"/>
        <v>0</v>
      </c>
      <c r="BO53" s="14">
        <f t="shared" si="22"/>
        <v>260000</v>
      </c>
      <c r="BP53" s="14">
        <f t="shared" si="23"/>
        <v>0</v>
      </c>
      <c r="BQ53" s="14">
        <f t="shared" si="24"/>
        <v>0</v>
      </c>
      <c r="BR53" s="14">
        <f t="shared" si="135"/>
        <v>0</v>
      </c>
      <c r="BS53" s="14">
        <f t="shared" si="136"/>
        <v>0</v>
      </c>
      <c r="BT53" s="14">
        <f t="shared" si="137"/>
        <v>0</v>
      </c>
      <c r="BU53" s="14">
        <f t="shared" si="25"/>
        <v>260000</v>
      </c>
      <c r="BV53" s="14">
        <f t="shared" si="26"/>
        <v>0</v>
      </c>
      <c r="BW53" s="14">
        <f t="shared" si="27"/>
        <v>0</v>
      </c>
      <c r="BX53" s="14">
        <f t="shared" si="138"/>
        <v>0</v>
      </c>
      <c r="BY53" s="14">
        <f t="shared" si="139"/>
        <v>0</v>
      </c>
      <c r="BZ53" s="14">
        <f t="shared" si="140"/>
        <v>0</v>
      </c>
      <c r="CA53" s="14">
        <f t="shared" si="141"/>
        <v>0</v>
      </c>
      <c r="CB53" s="14">
        <f t="shared" si="142"/>
        <v>0</v>
      </c>
      <c r="CC53" s="14">
        <f t="shared" si="143"/>
        <v>0</v>
      </c>
      <c r="CD53" s="14">
        <f t="shared" si="144"/>
        <v>0</v>
      </c>
      <c r="CE53" s="14">
        <f t="shared" si="145"/>
        <v>0</v>
      </c>
      <c r="CF53" s="14">
        <f t="shared" si="146"/>
        <v>0</v>
      </c>
      <c r="CG53" s="14">
        <f t="shared" si="29"/>
        <v>260000</v>
      </c>
      <c r="CH53" s="14">
        <f t="shared" si="147"/>
        <v>0</v>
      </c>
      <c r="CI53" s="84">
        <f t="shared" si="149"/>
        <v>260000</v>
      </c>
      <c r="CJ53" s="14">
        <f t="shared" si="30"/>
        <v>0</v>
      </c>
      <c r="CK53" s="52">
        <f t="shared" si="148"/>
        <v>0</v>
      </c>
      <c r="CL53" s="84">
        <f t="shared" si="150"/>
        <v>0</v>
      </c>
      <c r="CM53" s="14">
        <f t="shared" si="31"/>
        <v>0</v>
      </c>
      <c r="CN53" s="52">
        <f t="shared" si="148"/>
        <v>0</v>
      </c>
      <c r="CO53" s="84">
        <f t="shared" si="151"/>
        <v>0</v>
      </c>
      <c r="CP53" s="14">
        <f t="shared" si="148"/>
        <v>0</v>
      </c>
      <c r="CQ53" s="29"/>
      <c r="CR53" s="29"/>
      <c r="CT53" s="1"/>
    </row>
    <row r="54" spans="1:99" ht="31.2" customHeight="1" x14ac:dyDescent="0.3">
      <c r="A54" s="76" t="s">
        <v>32</v>
      </c>
      <c r="B54" s="76" t="s">
        <v>80</v>
      </c>
      <c r="C54" s="76" t="s">
        <v>34</v>
      </c>
      <c r="D54" s="76" t="s">
        <v>89</v>
      </c>
      <c r="E54" s="76" t="s">
        <v>91</v>
      </c>
      <c r="F54" s="77" t="s">
        <v>92</v>
      </c>
      <c r="G54" s="14">
        <v>260000</v>
      </c>
      <c r="H54" s="14">
        <v>0</v>
      </c>
      <c r="I54" s="14">
        <v>0</v>
      </c>
      <c r="J54" s="14"/>
      <c r="K54" s="14"/>
      <c r="L54" s="14"/>
      <c r="M54" s="14">
        <f t="shared" si="4"/>
        <v>260000</v>
      </c>
      <c r="N54" s="14">
        <f t="shared" si="5"/>
        <v>0</v>
      </c>
      <c r="O54" s="14">
        <f t="shared" si="6"/>
        <v>0</v>
      </c>
      <c r="P54" s="14"/>
      <c r="Q54" s="14"/>
      <c r="R54" s="14"/>
      <c r="S54" s="14"/>
      <c r="T54" s="14"/>
      <c r="U54" s="14"/>
      <c r="V54" s="14"/>
      <c r="W54" s="14"/>
      <c r="X54" s="14"/>
      <c r="Y54" s="14">
        <f t="shared" si="8"/>
        <v>260000</v>
      </c>
      <c r="Z54" s="14">
        <f t="shared" si="9"/>
        <v>0</v>
      </c>
      <c r="AA54" s="14">
        <f t="shared" si="10"/>
        <v>0</v>
      </c>
      <c r="AB54" s="14"/>
      <c r="AC54" s="14"/>
      <c r="AD54" s="14"/>
      <c r="AE54" s="14">
        <f t="shared" si="11"/>
        <v>260000</v>
      </c>
      <c r="AF54" s="14">
        <f t="shared" si="12"/>
        <v>0</v>
      </c>
      <c r="AG54" s="14">
        <f t="shared" si="13"/>
        <v>0</v>
      </c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>
        <f t="shared" si="15"/>
        <v>260000</v>
      </c>
      <c r="AX54" s="14">
        <f t="shared" si="16"/>
        <v>0</v>
      </c>
      <c r="AY54" s="14">
        <f t="shared" si="17"/>
        <v>0</v>
      </c>
      <c r="AZ54" s="14"/>
      <c r="BA54" s="14">
        <f t="shared" si="18"/>
        <v>260000</v>
      </c>
      <c r="BB54" s="14">
        <f t="shared" si="19"/>
        <v>0</v>
      </c>
      <c r="BC54" s="14">
        <f t="shared" si="20"/>
        <v>0</v>
      </c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>
        <f t="shared" si="22"/>
        <v>260000</v>
      </c>
      <c r="BP54" s="14">
        <f t="shared" si="23"/>
        <v>0</v>
      </c>
      <c r="BQ54" s="14">
        <f t="shared" si="24"/>
        <v>0</v>
      </c>
      <c r="BR54" s="14"/>
      <c r="BS54" s="14"/>
      <c r="BT54" s="14"/>
      <c r="BU54" s="14">
        <f t="shared" si="25"/>
        <v>260000</v>
      </c>
      <c r="BV54" s="14">
        <f t="shared" si="26"/>
        <v>0</v>
      </c>
      <c r="BW54" s="14">
        <f t="shared" si="27"/>
        <v>0</v>
      </c>
      <c r="BX54" s="14"/>
      <c r="BY54" s="14"/>
      <c r="BZ54" s="14"/>
      <c r="CA54" s="14"/>
      <c r="CB54" s="14"/>
      <c r="CC54" s="14"/>
      <c r="CD54" s="14"/>
      <c r="CE54" s="14"/>
      <c r="CF54" s="14"/>
      <c r="CG54" s="14">
        <f t="shared" si="29"/>
        <v>260000</v>
      </c>
      <c r="CH54" s="14"/>
      <c r="CI54" s="84">
        <f t="shared" si="149"/>
        <v>260000</v>
      </c>
      <c r="CJ54" s="14">
        <f t="shared" si="30"/>
        <v>0</v>
      </c>
      <c r="CK54" s="52"/>
      <c r="CL54" s="84">
        <f t="shared" si="150"/>
        <v>0</v>
      </c>
      <c r="CM54" s="14">
        <f t="shared" si="31"/>
        <v>0</v>
      </c>
      <c r="CN54" s="52"/>
      <c r="CO54" s="84">
        <f t="shared" si="151"/>
        <v>0</v>
      </c>
      <c r="CP54" s="14"/>
      <c r="CQ54" s="29"/>
      <c r="CR54" s="29"/>
      <c r="CT54" s="1"/>
    </row>
    <row r="55" spans="1:99" s="86" customFormat="1" ht="31.2" customHeight="1" x14ac:dyDescent="0.3">
      <c r="A55" s="72" t="s">
        <v>93</v>
      </c>
      <c r="B55" s="72"/>
      <c r="C55" s="72"/>
      <c r="D55" s="72"/>
      <c r="E55" s="72"/>
      <c r="F55" s="73" t="s">
        <v>94</v>
      </c>
      <c r="G55" s="20">
        <f t="shared" ref="G55:L55" si="152">G56+G82</f>
        <v>466739.00000000006</v>
      </c>
      <c r="H55" s="20">
        <f t="shared" si="152"/>
        <v>375292.00000000006</v>
      </c>
      <c r="I55" s="20">
        <f t="shared" si="152"/>
        <v>374657.00000000006</v>
      </c>
      <c r="J55" s="20">
        <f t="shared" si="152"/>
        <v>39418.6</v>
      </c>
      <c r="K55" s="20">
        <f t="shared" si="152"/>
        <v>0</v>
      </c>
      <c r="L55" s="20">
        <f t="shared" si="152"/>
        <v>0</v>
      </c>
      <c r="M55" s="20">
        <f t="shared" si="4"/>
        <v>506157.60000000003</v>
      </c>
      <c r="N55" s="20">
        <f t="shared" si="5"/>
        <v>375292.00000000006</v>
      </c>
      <c r="O55" s="20">
        <f t="shared" si="6"/>
        <v>374657.00000000006</v>
      </c>
      <c r="P55" s="20">
        <f t="shared" ref="P55:X55" si="153">P56+P82</f>
        <v>34574.300000000003</v>
      </c>
      <c r="Q55" s="20">
        <f t="shared" si="153"/>
        <v>0</v>
      </c>
      <c r="R55" s="20">
        <f t="shared" si="153"/>
        <v>0</v>
      </c>
      <c r="S55" s="20">
        <f t="shared" si="153"/>
        <v>98586.680999999997</v>
      </c>
      <c r="T55" s="20">
        <f t="shared" si="153"/>
        <v>40951</v>
      </c>
      <c r="U55" s="20">
        <f t="shared" si="153"/>
        <v>0</v>
      </c>
      <c r="V55" s="20">
        <f t="shared" si="153"/>
        <v>40951</v>
      </c>
      <c r="W55" s="20">
        <f t="shared" si="153"/>
        <v>0</v>
      </c>
      <c r="X55" s="20">
        <f t="shared" si="153"/>
        <v>0</v>
      </c>
      <c r="Y55" s="20">
        <f t="shared" si="8"/>
        <v>639318.58100000001</v>
      </c>
      <c r="Z55" s="20">
        <f t="shared" si="9"/>
        <v>416243.00000000006</v>
      </c>
      <c r="AA55" s="20">
        <f t="shared" si="10"/>
        <v>415608.00000000006</v>
      </c>
      <c r="AB55" s="20">
        <f>AB56+AB82</f>
        <v>239055.92499999999</v>
      </c>
      <c r="AC55" s="20">
        <f>AC56+AC82</f>
        <v>0</v>
      </c>
      <c r="AD55" s="20">
        <f>AD56+AD82</f>
        <v>0</v>
      </c>
      <c r="AE55" s="20">
        <f t="shared" si="11"/>
        <v>878374.50600000005</v>
      </c>
      <c r="AF55" s="20">
        <f t="shared" si="12"/>
        <v>416243.00000000006</v>
      </c>
      <c r="AG55" s="20">
        <f t="shared" si="13"/>
        <v>415608.00000000006</v>
      </c>
      <c r="AH55" s="20">
        <f t="shared" ref="AH55:AV55" si="154">AH56+AH82</f>
        <v>0</v>
      </c>
      <c r="AI55" s="20">
        <f t="shared" si="154"/>
        <v>0</v>
      </c>
      <c r="AJ55" s="20">
        <f t="shared" si="154"/>
        <v>-239055.92499999999</v>
      </c>
      <c r="AK55" s="20">
        <f t="shared" si="154"/>
        <v>0</v>
      </c>
      <c r="AL55" s="20">
        <f t="shared" si="154"/>
        <v>0</v>
      </c>
      <c r="AM55" s="20">
        <f t="shared" si="154"/>
        <v>387.8</v>
      </c>
      <c r="AN55" s="20">
        <f t="shared" si="154"/>
        <v>0</v>
      </c>
      <c r="AO55" s="20">
        <f t="shared" si="154"/>
        <v>0</v>
      </c>
      <c r="AP55" s="20">
        <f t="shared" si="154"/>
        <v>0</v>
      </c>
      <c r="AQ55" s="20">
        <f t="shared" si="154"/>
        <v>0</v>
      </c>
      <c r="AR55" s="20">
        <f t="shared" si="154"/>
        <v>0</v>
      </c>
      <c r="AS55" s="20">
        <f t="shared" si="154"/>
        <v>0</v>
      </c>
      <c r="AT55" s="20">
        <f t="shared" si="154"/>
        <v>699.8</v>
      </c>
      <c r="AU55" s="20">
        <f t="shared" si="154"/>
        <v>0</v>
      </c>
      <c r="AV55" s="20">
        <f t="shared" si="154"/>
        <v>0</v>
      </c>
      <c r="AW55" s="20">
        <f t="shared" si="15"/>
        <v>639318.58100000001</v>
      </c>
      <c r="AX55" s="20">
        <f t="shared" si="16"/>
        <v>416630.80000000005</v>
      </c>
      <c r="AY55" s="20">
        <f t="shared" si="17"/>
        <v>416307.80000000005</v>
      </c>
      <c r="AZ55" s="20">
        <f>AZ56+AZ82</f>
        <v>0</v>
      </c>
      <c r="BA55" s="20">
        <f t="shared" si="18"/>
        <v>639318.58100000001</v>
      </c>
      <c r="BB55" s="20">
        <f t="shared" si="19"/>
        <v>416630.80000000005</v>
      </c>
      <c r="BC55" s="20">
        <f t="shared" si="20"/>
        <v>416307.80000000005</v>
      </c>
      <c r="BD55" s="20">
        <f t="shared" ref="BD55:BN55" si="155">BD56+BD82</f>
        <v>0</v>
      </c>
      <c r="BE55" s="20">
        <f t="shared" si="155"/>
        <v>0</v>
      </c>
      <c r="BF55" s="20">
        <f t="shared" si="155"/>
        <v>0</v>
      </c>
      <c r="BG55" s="20">
        <f t="shared" si="155"/>
        <v>0</v>
      </c>
      <c r="BH55" s="20">
        <f t="shared" si="155"/>
        <v>0</v>
      </c>
      <c r="BI55" s="20">
        <f t="shared" si="155"/>
        <v>0</v>
      </c>
      <c r="BJ55" s="20">
        <f t="shared" si="155"/>
        <v>0</v>
      </c>
      <c r="BK55" s="20">
        <f t="shared" si="155"/>
        <v>0</v>
      </c>
      <c r="BL55" s="20">
        <f t="shared" si="155"/>
        <v>0</v>
      </c>
      <c r="BM55" s="20">
        <f t="shared" si="155"/>
        <v>0</v>
      </c>
      <c r="BN55" s="20">
        <f t="shared" si="155"/>
        <v>0</v>
      </c>
      <c r="BO55" s="20">
        <f t="shared" si="22"/>
        <v>639318.58100000001</v>
      </c>
      <c r="BP55" s="20">
        <f t="shared" si="23"/>
        <v>416630.80000000005</v>
      </c>
      <c r="BQ55" s="20">
        <f t="shared" si="24"/>
        <v>416307.80000000005</v>
      </c>
      <c r="BR55" s="20">
        <f>BR56+BR82</f>
        <v>0</v>
      </c>
      <c r="BS55" s="20">
        <f>BS56+BS82</f>
        <v>0</v>
      </c>
      <c r="BT55" s="20">
        <f>BT56+BT82</f>
        <v>0</v>
      </c>
      <c r="BU55" s="20">
        <f t="shared" si="25"/>
        <v>639318.58100000001</v>
      </c>
      <c r="BV55" s="20">
        <f t="shared" si="26"/>
        <v>416630.80000000005</v>
      </c>
      <c r="BW55" s="20">
        <f t="shared" si="27"/>
        <v>416307.80000000005</v>
      </c>
      <c r="BX55" s="20">
        <f t="shared" ref="BX55:CF55" si="156">BX56+BX82</f>
        <v>0</v>
      </c>
      <c r="BY55" s="20">
        <f t="shared" si="156"/>
        <v>40171.756000000001</v>
      </c>
      <c r="BZ55" s="20">
        <f t="shared" si="156"/>
        <v>0</v>
      </c>
      <c r="CA55" s="20">
        <f t="shared" si="156"/>
        <v>0</v>
      </c>
      <c r="CB55" s="20">
        <f t="shared" si="156"/>
        <v>0</v>
      </c>
      <c r="CC55" s="20">
        <f t="shared" si="156"/>
        <v>0</v>
      </c>
      <c r="CD55" s="20">
        <f t="shared" si="156"/>
        <v>0</v>
      </c>
      <c r="CE55" s="20">
        <f t="shared" si="156"/>
        <v>0</v>
      </c>
      <c r="CF55" s="20">
        <f t="shared" si="156"/>
        <v>0</v>
      </c>
      <c r="CG55" s="20">
        <f t="shared" si="29"/>
        <v>679490.33700000006</v>
      </c>
      <c r="CH55" s="20">
        <f>CH56+CH82</f>
        <v>0</v>
      </c>
      <c r="CI55" s="82">
        <f t="shared" si="149"/>
        <v>679490.33700000006</v>
      </c>
      <c r="CJ55" s="20">
        <f t="shared" si="30"/>
        <v>416630.80000000005</v>
      </c>
      <c r="CK55" s="20">
        <f>CK56+CK82</f>
        <v>0</v>
      </c>
      <c r="CL55" s="82">
        <f t="shared" si="150"/>
        <v>416630.80000000005</v>
      </c>
      <c r="CM55" s="20">
        <f t="shared" si="31"/>
        <v>416307.80000000005</v>
      </c>
      <c r="CN55" s="20">
        <f>CN56+CN82</f>
        <v>0</v>
      </c>
      <c r="CO55" s="82">
        <f t="shared" si="151"/>
        <v>416307.80000000005</v>
      </c>
      <c r="CP55" s="20">
        <f>CP56+CP82</f>
        <v>0</v>
      </c>
      <c r="CQ55" s="21"/>
      <c r="CR55" s="21"/>
      <c r="CS55" s="17"/>
      <c r="CT55" s="17"/>
      <c r="CU55" s="17"/>
    </row>
    <row r="56" spans="1:99" s="86" customFormat="1" ht="15.6" customHeight="1" x14ac:dyDescent="0.3">
      <c r="A56" s="72" t="s">
        <v>93</v>
      </c>
      <c r="B56" s="72" t="s">
        <v>34</v>
      </c>
      <c r="C56" s="72"/>
      <c r="D56" s="72"/>
      <c r="E56" s="72"/>
      <c r="F56" s="73" t="s">
        <v>35</v>
      </c>
      <c r="G56" s="20">
        <f t="shared" ref="G56:L56" si="157">G64+G69+G57</f>
        <v>463557.50000000006</v>
      </c>
      <c r="H56" s="20">
        <f t="shared" si="157"/>
        <v>372773.70000000007</v>
      </c>
      <c r="I56" s="20">
        <f t="shared" si="157"/>
        <v>372773.70000000007</v>
      </c>
      <c r="J56" s="20">
        <f t="shared" si="157"/>
        <v>39418.6</v>
      </c>
      <c r="K56" s="20">
        <f t="shared" si="157"/>
        <v>0</v>
      </c>
      <c r="L56" s="20">
        <f t="shared" si="157"/>
        <v>0</v>
      </c>
      <c r="M56" s="20">
        <f t="shared" si="4"/>
        <v>502976.10000000003</v>
      </c>
      <c r="N56" s="20">
        <f t="shared" si="5"/>
        <v>372773.70000000007</v>
      </c>
      <c r="O56" s="20">
        <f t="shared" si="6"/>
        <v>372773.70000000007</v>
      </c>
      <c r="P56" s="20">
        <f t="shared" ref="P56:X56" si="158">P64+P69+P57</f>
        <v>34574.300000000003</v>
      </c>
      <c r="Q56" s="20">
        <f t="shared" si="158"/>
        <v>0</v>
      </c>
      <c r="R56" s="20">
        <f t="shared" si="158"/>
        <v>0</v>
      </c>
      <c r="S56" s="20">
        <f t="shared" si="158"/>
        <v>98586.680999999997</v>
      </c>
      <c r="T56" s="20">
        <f t="shared" si="158"/>
        <v>40951</v>
      </c>
      <c r="U56" s="20">
        <f t="shared" si="158"/>
        <v>0</v>
      </c>
      <c r="V56" s="20">
        <f t="shared" si="158"/>
        <v>40951</v>
      </c>
      <c r="W56" s="20">
        <f t="shared" si="158"/>
        <v>0</v>
      </c>
      <c r="X56" s="20">
        <f t="shared" si="158"/>
        <v>0</v>
      </c>
      <c r="Y56" s="20">
        <f t="shared" si="8"/>
        <v>636137.08100000001</v>
      </c>
      <c r="Z56" s="20">
        <f t="shared" si="9"/>
        <v>413724.70000000007</v>
      </c>
      <c r="AA56" s="20">
        <f t="shared" si="10"/>
        <v>413724.70000000007</v>
      </c>
      <c r="AB56" s="20">
        <f>AB64+AB69+AB57</f>
        <v>239055.92499999999</v>
      </c>
      <c r="AC56" s="20">
        <f>AC64+AC69+AC57</f>
        <v>0</v>
      </c>
      <c r="AD56" s="20">
        <f>AD64+AD69+AD57</f>
        <v>0</v>
      </c>
      <c r="AE56" s="20">
        <f t="shared" si="11"/>
        <v>875193.00600000005</v>
      </c>
      <c r="AF56" s="20">
        <f t="shared" si="12"/>
        <v>413724.70000000007</v>
      </c>
      <c r="AG56" s="20">
        <f t="shared" si="13"/>
        <v>413724.70000000007</v>
      </c>
      <c r="AH56" s="20">
        <f t="shared" ref="AH56:AV56" si="159">AH64+AH69+AH57</f>
        <v>0</v>
      </c>
      <c r="AI56" s="20">
        <f t="shared" si="159"/>
        <v>0</v>
      </c>
      <c r="AJ56" s="20">
        <f t="shared" si="159"/>
        <v>-239055.92499999999</v>
      </c>
      <c r="AK56" s="20">
        <f t="shared" si="159"/>
        <v>0</v>
      </c>
      <c r="AL56" s="20">
        <f t="shared" si="159"/>
        <v>0</v>
      </c>
      <c r="AM56" s="20">
        <f t="shared" si="159"/>
        <v>387.8</v>
      </c>
      <c r="AN56" s="20">
        <f t="shared" si="159"/>
        <v>0</v>
      </c>
      <c r="AO56" s="20">
        <f t="shared" si="159"/>
        <v>0</v>
      </c>
      <c r="AP56" s="20">
        <f t="shared" si="159"/>
        <v>0</v>
      </c>
      <c r="AQ56" s="20">
        <f t="shared" si="159"/>
        <v>0</v>
      </c>
      <c r="AR56" s="20">
        <f t="shared" si="159"/>
        <v>0</v>
      </c>
      <c r="AS56" s="20">
        <f t="shared" si="159"/>
        <v>0</v>
      </c>
      <c r="AT56" s="20">
        <f t="shared" si="159"/>
        <v>699.8</v>
      </c>
      <c r="AU56" s="20">
        <f t="shared" si="159"/>
        <v>0</v>
      </c>
      <c r="AV56" s="20">
        <f t="shared" si="159"/>
        <v>0</v>
      </c>
      <c r="AW56" s="20">
        <f t="shared" si="15"/>
        <v>636137.08100000001</v>
      </c>
      <c r="AX56" s="20">
        <f t="shared" si="16"/>
        <v>414112.50000000006</v>
      </c>
      <c r="AY56" s="20">
        <f t="shared" si="17"/>
        <v>414424.50000000006</v>
      </c>
      <c r="AZ56" s="20">
        <f>AZ64+AZ69+AZ57</f>
        <v>0</v>
      </c>
      <c r="BA56" s="20">
        <f t="shared" si="18"/>
        <v>636137.08100000001</v>
      </c>
      <c r="BB56" s="20">
        <f t="shared" si="19"/>
        <v>414112.50000000006</v>
      </c>
      <c r="BC56" s="20">
        <f t="shared" si="20"/>
        <v>414424.50000000006</v>
      </c>
      <c r="BD56" s="20">
        <f t="shared" ref="BD56:BN56" si="160">BD64+BD69+BD57</f>
        <v>0</v>
      </c>
      <c r="BE56" s="20">
        <f t="shared" si="160"/>
        <v>0</v>
      </c>
      <c r="BF56" s="20">
        <f t="shared" si="160"/>
        <v>0</v>
      </c>
      <c r="BG56" s="20">
        <f t="shared" si="160"/>
        <v>0</v>
      </c>
      <c r="BH56" s="20">
        <f t="shared" si="160"/>
        <v>0</v>
      </c>
      <c r="BI56" s="20">
        <f t="shared" si="160"/>
        <v>0</v>
      </c>
      <c r="BJ56" s="20">
        <f t="shared" si="160"/>
        <v>0</v>
      </c>
      <c r="BK56" s="20">
        <f t="shared" si="160"/>
        <v>0</v>
      </c>
      <c r="BL56" s="20">
        <f t="shared" si="160"/>
        <v>0</v>
      </c>
      <c r="BM56" s="20">
        <f t="shared" si="160"/>
        <v>0</v>
      </c>
      <c r="BN56" s="20">
        <f t="shared" si="160"/>
        <v>0</v>
      </c>
      <c r="BO56" s="20">
        <f t="shared" si="22"/>
        <v>636137.08100000001</v>
      </c>
      <c r="BP56" s="20">
        <f t="shared" si="23"/>
        <v>414112.50000000006</v>
      </c>
      <c r="BQ56" s="20">
        <f t="shared" si="24"/>
        <v>414424.50000000006</v>
      </c>
      <c r="BR56" s="20">
        <f>BR64+BR69+BR57</f>
        <v>0</v>
      </c>
      <c r="BS56" s="20">
        <f>BS64+BS69+BS57</f>
        <v>0</v>
      </c>
      <c r="BT56" s="20">
        <f>BT64+BT69+BT57</f>
        <v>0</v>
      </c>
      <c r="BU56" s="20">
        <f t="shared" si="25"/>
        <v>636137.08100000001</v>
      </c>
      <c r="BV56" s="20">
        <f t="shared" si="26"/>
        <v>414112.50000000006</v>
      </c>
      <c r="BW56" s="20">
        <f t="shared" si="27"/>
        <v>414424.50000000006</v>
      </c>
      <c r="BX56" s="20">
        <f t="shared" ref="BX56:CF56" si="161">BX64+BX69+BX57</f>
        <v>0</v>
      </c>
      <c r="BY56" s="20">
        <f t="shared" si="161"/>
        <v>40171.756000000001</v>
      </c>
      <c r="BZ56" s="20">
        <f t="shared" si="161"/>
        <v>0</v>
      </c>
      <c r="CA56" s="20">
        <f t="shared" si="161"/>
        <v>0</v>
      </c>
      <c r="CB56" s="20">
        <f t="shared" si="161"/>
        <v>0</v>
      </c>
      <c r="CC56" s="20">
        <f t="shared" si="161"/>
        <v>0</v>
      </c>
      <c r="CD56" s="20">
        <f t="shared" si="161"/>
        <v>0</v>
      </c>
      <c r="CE56" s="20">
        <f t="shared" si="161"/>
        <v>0</v>
      </c>
      <c r="CF56" s="20">
        <f t="shared" si="161"/>
        <v>0</v>
      </c>
      <c r="CG56" s="20">
        <f t="shared" si="29"/>
        <v>676308.83700000006</v>
      </c>
      <c r="CH56" s="20">
        <f>CH64+CH69+CH57</f>
        <v>0</v>
      </c>
      <c r="CI56" s="82">
        <f t="shared" si="149"/>
        <v>676308.83700000006</v>
      </c>
      <c r="CJ56" s="20">
        <f t="shared" si="30"/>
        <v>414112.50000000006</v>
      </c>
      <c r="CK56" s="20">
        <f>CK64+CK69+CK57</f>
        <v>0</v>
      </c>
      <c r="CL56" s="82">
        <f t="shared" si="150"/>
        <v>414112.50000000006</v>
      </c>
      <c r="CM56" s="20">
        <f t="shared" si="31"/>
        <v>414424.50000000006</v>
      </c>
      <c r="CN56" s="20">
        <f>CN64+CN69+CN57</f>
        <v>0</v>
      </c>
      <c r="CO56" s="82">
        <f t="shared" si="151"/>
        <v>414424.50000000006</v>
      </c>
      <c r="CP56" s="20">
        <f>CP64+CP69+CP57</f>
        <v>0</v>
      </c>
      <c r="CQ56" s="21"/>
      <c r="CR56" s="21"/>
      <c r="CS56" s="17"/>
      <c r="CT56" s="17"/>
      <c r="CU56" s="17"/>
    </row>
    <row r="57" spans="1:99" s="87" customFormat="1" ht="46.8" customHeight="1" x14ac:dyDescent="0.3">
      <c r="A57" s="74" t="s">
        <v>93</v>
      </c>
      <c r="B57" s="74" t="s">
        <v>34</v>
      </c>
      <c r="C57" s="74" t="s">
        <v>95</v>
      </c>
      <c r="D57" s="74"/>
      <c r="E57" s="74"/>
      <c r="F57" s="75" t="s">
        <v>96</v>
      </c>
      <c r="G57" s="25">
        <f t="shared" ref="G57:G59" si="162">G58</f>
        <v>169604.40000000002</v>
      </c>
      <c r="H57" s="25">
        <f t="shared" ref="H57:H59" si="163">H58</f>
        <v>174597.6</v>
      </c>
      <c r="I57" s="25">
        <f t="shared" ref="I57:I59" si="164">I58</f>
        <v>174597.6</v>
      </c>
      <c r="J57" s="25">
        <f t="shared" ref="J57:J59" si="165">J58</f>
        <v>0</v>
      </c>
      <c r="K57" s="25">
        <f t="shared" ref="K57:K59" si="166">K58</f>
        <v>0</v>
      </c>
      <c r="L57" s="25">
        <f t="shared" ref="L57:L59" si="167">L58</f>
        <v>0</v>
      </c>
      <c r="M57" s="25">
        <f t="shared" si="4"/>
        <v>169604.40000000002</v>
      </c>
      <c r="N57" s="25">
        <f t="shared" si="5"/>
        <v>174597.6</v>
      </c>
      <c r="O57" s="25">
        <f t="shared" si="6"/>
        <v>174597.6</v>
      </c>
      <c r="P57" s="25">
        <f t="shared" ref="P57:P59" si="168">P58</f>
        <v>24218.7</v>
      </c>
      <c r="Q57" s="25">
        <f t="shared" ref="Q57:Q59" si="169">Q58</f>
        <v>0</v>
      </c>
      <c r="R57" s="25">
        <f t="shared" ref="R57:R59" si="170">R58</f>
        <v>0</v>
      </c>
      <c r="S57" s="25">
        <f t="shared" ref="S57:S59" si="171">S58</f>
        <v>0</v>
      </c>
      <c r="T57" s="25">
        <f t="shared" ref="T57:T59" si="172">T58</f>
        <v>29533.7</v>
      </c>
      <c r="U57" s="25">
        <f t="shared" ref="U57:U59" si="173">U58</f>
        <v>0</v>
      </c>
      <c r="V57" s="25">
        <f t="shared" ref="V57:V59" si="174">V58</f>
        <v>29533.7</v>
      </c>
      <c r="W57" s="25">
        <f t="shared" ref="W57:W59" si="175">W58</f>
        <v>0</v>
      </c>
      <c r="X57" s="25">
        <f t="shared" ref="X57:X59" si="176">X58</f>
        <v>0</v>
      </c>
      <c r="Y57" s="25">
        <f t="shared" si="8"/>
        <v>193823.10000000003</v>
      </c>
      <c r="Z57" s="25">
        <f t="shared" si="9"/>
        <v>204131.30000000002</v>
      </c>
      <c r="AA57" s="25">
        <f t="shared" si="10"/>
        <v>204131.30000000002</v>
      </c>
      <c r="AB57" s="25">
        <f t="shared" ref="AB57:AB59" si="177">AB58</f>
        <v>0</v>
      </c>
      <c r="AC57" s="25">
        <f t="shared" ref="AC57:AC59" si="178">AC58</f>
        <v>0</v>
      </c>
      <c r="AD57" s="25">
        <f t="shared" ref="AD57:AD59" si="179">AD58</f>
        <v>0</v>
      </c>
      <c r="AE57" s="25">
        <f t="shared" si="11"/>
        <v>193823.10000000003</v>
      </c>
      <c r="AF57" s="25">
        <f t="shared" si="12"/>
        <v>204131.30000000002</v>
      </c>
      <c r="AG57" s="25">
        <f t="shared" si="13"/>
        <v>204131.30000000002</v>
      </c>
      <c r="AH57" s="25">
        <f t="shared" ref="AH57:AH59" si="180">AH58</f>
        <v>0</v>
      </c>
      <c r="AI57" s="25">
        <f t="shared" ref="AI57:AI59" si="181">AI58</f>
        <v>0</v>
      </c>
      <c r="AJ57" s="25">
        <f t="shared" ref="AJ57:AJ59" si="182">AJ58</f>
        <v>0</v>
      </c>
      <c r="AK57" s="25">
        <f t="shared" ref="AK57:AK59" si="183">AK58</f>
        <v>0</v>
      </c>
      <c r="AL57" s="25">
        <f t="shared" ref="AL57:AL59" si="184">AL58</f>
        <v>0</v>
      </c>
      <c r="AM57" s="25">
        <f t="shared" ref="AM57:AM59" si="185">AM58</f>
        <v>0</v>
      </c>
      <c r="AN57" s="25">
        <f t="shared" ref="AN57:AN59" si="186">AN58</f>
        <v>0</v>
      </c>
      <c r="AO57" s="25">
        <f t="shared" ref="AO57:AO59" si="187">AO58</f>
        <v>0</v>
      </c>
      <c r="AP57" s="25">
        <f t="shared" ref="AP57:AP59" si="188">AP58</f>
        <v>0</v>
      </c>
      <c r="AQ57" s="25">
        <f t="shared" ref="AQ57:AQ59" si="189">AQ58</f>
        <v>0</v>
      </c>
      <c r="AR57" s="25">
        <f t="shared" ref="AR57:AR59" si="190">AR58</f>
        <v>0</v>
      </c>
      <c r="AS57" s="25">
        <f t="shared" ref="AS57:AS59" si="191">AS58</f>
        <v>0</v>
      </c>
      <c r="AT57" s="25">
        <f t="shared" ref="AT57:AT59" si="192">AT58</f>
        <v>0</v>
      </c>
      <c r="AU57" s="25">
        <f t="shared" ref="AU57:AU59" si="193">AU58</f>
        <v>0</v>
      </c>
      <c r="AV57" s="25">
        <f t="shared" ref="AV57:AV59" si="194">AV58</f>
        <v>0</v>
      </c>
      <c r="AW57" s="25">
        <f t="shared" si="15"/>
        <v>193823.10000000003</v>
      </c>
      <c r="AX57" s="25">
        <f t="shared" si="16"/>
        <v>204131.30000000002</v>
      </c>
      <c r="AY57" s="25">
        <f t="shared" si="17"/>
        <v>204131.30000000002</v>
      </c>
      <c r="AZ57" s="25">
        <f t="shared" ref="AZ57:AZ59" si="195">AZ58</f>
        <v>0</v>
      </c>
      <c r="BA57" s="25">
        <f t="shared" si="18"/>
        <v>193823.10000000003</v>
      </c>
      <c r="BB57" s="25">
        <f t="shared" si="19"/>
        <v>204131.30000000002</v>
      </c>
      <c r="BC57" s="25">
        <f t="shared" si="20"/>
        <v>204131.30000000002</v>
      </c>
      <c r="BD57" s="25">
        <f t="shared" ref="BD57:BD59" si="196">BD58</f>
        <v>0</v>
      </c>
      <c r="BE57" s="25">
        <f t="shared" ref="BE57:BE59" si="197">BE58</f>
        <v>0</v>
      </c>
      <c r="BF57" s="25">
        <f t="shared" ref="BF57:BF59" si="198">BF58</f>
        <v>0</v>
      </c>
      <c r="BG57" s="25">
        <f t="shared" ref="BG57:BG59" si="199">BG58</f>
        <v>0</v>
      </c>
      <c r="BH57" s="25">
        <f t="shared" ref="BH57:BH59" si="200">BH58</f>
        <v>0</v>
      </c>
      <c r="BI57" s="25">
        <f t="shared" ref="BI57:BI59" si="201">BI58</f>
        <v>0</v>
      </c>
      <c r="BJ57" s="25">
        <f t="shared" ref="BJ57:BJ59" si="202">BJ58</f>
        <v>0</v>
      </c>
      <c r="BK57" s="25">
        <f t="shared" ref="BK57:BK59" si="203">BK58</f>
        <v>0</v>
      </c>
      <c r="BL57" s="25">
        <f t="shared" ref="BL57:BL59" si="204">BL58</f>
        <v>0</v>
      </c>
      <c r="BM57" s="25">
        <f t="shared" ref="BM57:BM59" si="205">BM58</f>
        <v>0</v>
      </c>
      <c r="BN57" s="25">
        <f t="shared" ref="BN57:BN59" si="206">BN58</f>
        <v>0</v>
      </c>
      <c r="BO57" s="25">
        <f t="shared" si="22"/>
        <v>193823.10000000003</v>
      </c>
      <c r="BP57" s="25">
        <f t="shared" si="23"/>
        <v>204131.30000000002</v>
      </c>
      <c r="BQ57" s="25">
        <f t="shared" si="24"/>
        <v>204131.30000000002</v>
      </c>
      <c r="BR57" s="25">
        <f t="shared" ref="BR57:BR59" si="207">BR58</f>
        <v>0</v>
      </c>
      <c r="BS57" s="25">
        <f t="shared" ref="BS57:BS59" si="208">BS58</f>
        <v>0</v>
      </c>
      <c r="BT57" s="25">
        <f t="shared" ref="BT57:BT59" si="209">BT58</f>
        <v>0</v>
      </c>
      <c r="BU57" s="25">
        <f t="shared" si="25"/>
        <v>193823.10000000003</v>
      </c>
      <c r="BV57" s="25">
        <f t="shared" si="26"/>
        <v>204131.30000000002</v>
      </c>
      <c r="BW57" s="25">
        <f t="shared" si="27"/>
        <v>204131.30000000002</v>
      </c>
      <c r="BX57" s="25">
        <f t="shared" ref="BX57:BX59" si="210">BX58</f>
        <v>0</v>
      </c>
      <c r="BY57" s="25">
        <f t="shared" ref="BY57:BY59" si="211">BY58</f>
        <v>0</v>
      </c>
      <c r="BZ57" s="25">
        <f t="shared" ref="BZ57:BZ59" si="212">BZ58</f>
        <v>0</v>
      </c>
      <c r="CA57" s="25">
        <f t="shared" ref="CA57:CA59" si="213">CA58</f>
        <v>0</v>
      </c>
      <c r="CB57" s="25">
        <f t="shared" ref="CB57:CB59" si="214">CB58</f>
        <v>0</v>
      </c>
      <c r="CC57" s="25">
        <f t="shared" ref="CC57:CC59" si="215">CC58</f>
        <v>0</v>
      </c>
      <c r="CD57" s="25">
        <f t="shared" ref="CD57:CD59" si="216">CD58</f>
        <v>0</v>
      </c>
      <c r="CE57" s="25">
        <f t="shared" ref="CE57:CE59" si="217">CE58</f>
        <v>0</v>
      </c>
      <c r="CF57" s="25">
        <f t="shared" ref="CF57:CF59" si="218">CF58</f>
        <v>0</v>
      </c>
      <c r="CG57" s="25">
        <f t="shared" si="29"/>
        <v>193823.10000000003</v>
      </c>
      <c r="CH57" s="25">
        <f t="shared" ref="CH57:CH59" si="219">CH58</f>
        <v>0</v>
      </c>
      <c r="CI57" s="83">
        <f t="shared" si="149"/>
        <v>193823.10000000003</v>
      </c>
      <c r="CJ57" s="25">
        <f t="shared" si="30"/>
        <v>204131.30000000002</v>
      </c>
      <c r="CK57" s="25">
        <f t="shared" ref="CK57:CP59" si="220">CK58</f>
        <v>0</v>
      </c>
      <c r="CL57" s="83">
        <f t="shared" si="150"/>
        <v>204131.30000000002</v>
      </c>
      <c r="CM57" s="25">
        <f t="shared" si="31"/>
        <v>204131.30000000002</v>
      </c>
      <c r="CN57" s="25">
        <f t="shared" si="220"/>
        <v>0</v>
      </c>
      <c r="CO57" s="83">
        <f t="shared" si="151"/>
        <v>204131.30000000002</v>
      </c>
      <c r="CP57" s="25">
        <f t="shared" si="220"/>
        <v>0</v>
      </c>
      <c r="CQ57" s="26"/>
      <c r="CR57" s="26"/>
      <c r="CS57" s="22"/>
      <c r="CT57" s="22"/>
      <c r="CU57" s="22"/>
    </row>
    <row r="58" spans="1:99" ht="31.2" customHeight="1" x14ac:dyDescent="0.3">
      <c r="A58" s="76" t="s">
        <v>93</v>
      </c>
      <c r="B58" s="76" t="s">
        <v>34</v>
      </c>
      <c r="C58" s="76" t="s">
        <v>95</v>
      </c>
      <c r="D58" s="76" t="s">
        <v>97</v>
      </c>
      <c r="E58" s="76"/>
      <c r="F58" s="77" t="s">
        <v>98</v>
      </c>
      <c r="G58" s="14">
        <f t="shared" si="162"/>
        <v>169604.40000000002</v>
      </c>
      <c r="H58" s="14">
        <f t="shared" si="163"/>
        <v>174597.6</v>
      </c>
      <c r="I58" s="14">
        <f t="shared" si="164"/>
        <v>174597.6</v>
      </c>
      <c r="J58" s="14">
        <f t="shared" si="165"/>
        <v>0</v>
      </c>
      <c r="K58" s="14">
        <f t="shared" si="166"/>
        <v>0</v>
      </c>
      <c r="L58" s="14">
        <f t="shared" si="167"/>
        <v>0</v>
      </c>
      <c r="M58" s="14">
        <f t="shared" si="4"/>
        <v>169604.40000000002</v>
      </c>
      <c r="N58" s="14">
        <f t="shared" si="5"/>
        <v>174597.6</v>
      </c>
      <c r="O58" s="14">
        <f t="shared" si="6"/>
        <v>174597.6</v>
      </c>
      <c r="P58" s="14">
        <f t="shared" si="168"/>
        <v>24218.7</v>
      </c>
      <c r="Q58" s="14">
        <f t="shared" si="169"/>
        <v>0</v>
      </c>
      <c r="R58" s="14">
        <f t="shared" si="170"/>
        <v>0</v>
      </c>
      <c r="S58" s="14">
        <f t="shared" si="171"/>
        <v>0</v>
      </c>
      <c r="T58" s="14">
        <f t="shared" si="172"/>
        <v>29533.7</v>
      </c>
      <c r="U58" s="14">
        <f t="shared" si="173"/>
        <v>0</v>
      </c>
      <c r="V58" s="14">
        <f t="shared" si="174"/>
        <v>29533.7</v>
      </c>
      <c r="W58" s="14">
        <f t="shared" si="175"/>
        <v>0</v>
      </c>
      <c r="X58" s="14">
        <f t="shared" si="176"/>
        <v>0</v>
      </c>
      <c r="Y58" s="14">
        <f t="shared" si="8"/>
        <v>193823.10000000003</v>
      </c>
      <c r="Z58" s="14">
        <f t="shared" si="9"/>
        <v>204131.30000000002</v>
      </c>
      <c r="AA58" s="14">
        <f t="shared" si="10"/>
        <v>204131.30000000002</v>
      </c>
      <c r="AB58" s="14">
        <f t="shared" si="177"/>
        <v>0</v>
      </c>
      <c r="AC58" s="14">
        <f t="shared" si="178"/>
        <v>0</v>
      </c>
      <c r="AD58" s="14">
        <f t="shared" si="179"/>
        <v>0</v>
      </c>
      <c r="AE58" s="14">
        <f t="shared" si="11"/>
        <v>193823.10000000003</v>
      </c>
      <c r="AF58" s="14">
        <f t="shared" si="12"/>
        <v>204131.30000000002</v>
      </c>
      <c r="AG58" s="14">
        <f t="shared" si="13"/>
        <v>204131.30000000002</v>
      </c>
      <c r="AH58" s="14">
        <f t="shared" si="180"/>
        <v>0</v>
      </c>
      <c r="AI58" s="14">
        <f t="shared" si="181"/>
        <v>0</v>
      </c>
      <c r="AJ58" s="14">
        <f t="shared" si="182"/>
        <v>0</v>
      </c>
      <c r="AK58" s="14">
        <f t="shared" si="183"/>
        <v>0</v>
      </c>
      <c r="AL58" s="14">
        <f t="shared" si="184"/>
        <v>0</v>
      </c>
      <c r="AM58" s="14">
        <f t="shared" si="185"/>
        <v>0</v>
      </c>
      <c r="AN58" s="14">
        <f t="shared" si="186"/>
        <v>0</v>
      </c>
      <c r="AO58" s="14">
        <f t="shared" si="187"/>
        <v>0</v>
      </c>
      <c r="AP58" s="14">
        <f t="shared" si="188"/>
        <v>0</v>
      </c>
      <c r="AQ58" s="14">
        <f t="shared" si="189"/>
        <v>0</v>
      </c>
      <c r="AR58" s="14">
        <f t="shared" si="190"/>
        <v>0</v>
      </c>
      <c r="AS58" s="14">
        <f t="shared" si="191"/>
        <v>0</v>
      </c>
      <c r="AT58" s="14">
        <f t="shared" si="192"/>
        <v>0</v>
      </c>
      <c r="AU58" s="14">
        <f t="shared" si="193"/>
        <v>0</v>
      </c>
      <c r="AV58" s="14">
        <f t="shared" si="194"/>
        <v>0</v>
      </c>
      <c r="AW58" s="14">
        <f t="shared" si="15"/>
        <v>193823.10000000003</v>
      </c>
      <c r="AX58" s="14">
        <f t="shared" si="16"/>
        <v>204131.30000000002</v>
      </c>
      <c r="AY58" s="14">
        <f t="shared" si="17"/>
        <v>204131.30000000002</v>
      </c>
      <c r="AZ58" s="14">
        <f t="shared" si="195"/>
        <v>0</v>
      </c>
      <c r="BA58" s="14">
        <f t="shared" si="18"/>
        <v>193823.10000000003</v>
      </c>
      <c r="BB58" s="14">
        <f t="shared" si="19"/>
        <v>204131.30000000002</v>
      </c>
      <c r="BC58" s="14">
        <f t="shared" si="20"/>
        <v>204131.30000000002</v>
      </c>
      <c r="BD58" s="14">
        <f t="shared" si="196"/>
        <v>0</v>
      </c>
      <c r="BE58" s="14">
        <f t="shared" si="197"/>
        <v>0</v>
      </c>
      <c r="BF58" s="14">
        <f t="shared" si="198"/>
        <v>0</v>
      </c>
      <c r="BG58" s="14">
        <f t="shared" si="199"/>
        <v>0</v>
      </c>
      <c r="BH58" s="14">
        <f t="shared" si="200"/>
        <v>0</v>
      </c>
      <c r="BI58" s="14">
        <f t="shared" si="201"/>
        <v>0</v>
      </c>
      <c r="BJ58" s="14">
        <f t="shared" si="202"/>
        <v>0</v>
      </c>
      <c r="BK58" s="14">
        <f t="shared" si="203"/>
        <v>0</v>
      </c>
      <c r="BL58" s="14">
        <f t="shared" si="204"/>
        <v>0</v>
      </c>
      <c r="BM58" s="14">
        <f t="shared" si="205"/>
        <v>0</v>
      </c>
      <c r="BN58" s="14">
        <f t="shared" si="206"/>
        <v>0</v>
      </c>
      <c r="BO58" s="14">
        <f t="shared" si="22"/>
        <v>193823.10000000003</v>
      </c>
      <c r="BP58" s="14">
        <f t="shared" si="23"/>
        <v>204131.30000000002</v>
      </c>
      <c r="BQ58" s="14">
        <f t="shared" si="24"/>
        <v>204131.30000000002</v>
      </c>
      <c r="BR58" s="14">
        <f t="shared" si="207"/>
        <v>0</v>
      </c>
      <c r="BS58" s="14">
        <f t="shared" si="208"/>
        <v>0</v>
      </c>
      <c r="BT58" s="14">
        <f t="shared" si="209"/>
        <v>0</v>
      </c>
      <c r="BU58" s="14">
        <f t="shared" si="25"/>
        <v>193823.10000000003</v>
      </c>
      <c r="BV58" s="14">
        <f t="shared" si="26"/>
        <v>204131.30000000002</v>
      </c>
      <c r="BW58" s="14">
        <f t="shared" si="27"/>
        <v>204131.30000000002</v>
      </c>
      <c r="BX58" s="14">
        <f t="shared" si="210"/>
        <v>0</v>
      </c>
      <c r="BY58" s="14">
        <f t="shared" si="211"/>
        <v>0</v>
      </c>
      <c r="BZ58" s="14">
        <f t="shared" si="212"/>
        <v>0</v>
      </c>
      <c r="CA58" s="14">
        <f t="shared" si="213"/>
        <v>0</v>
      </c>
      <c r="CB58" s="14">
        <f t="shared" si="214"/>
        <v>0</v>
      </c>
      <c r="CC58" s="14">
        <f t="shared" si="215"/>
        <v>0</v>
      </c>
      <c r="CD58" s="14">
        <f t="shared" si="216"/>
        <v>0</v>
      </c>
      <c r="CE58" s="14">
        <f t="shared" si="217"/>
        <v>0</v>
      </c>
      <c r="CF58" s="14">
        <f t="shared" si="218"/>
        <v>0</v>
      </c>
      <c r="CG58" s="14">
        <f t="shared" si="29"/>
        <v>193823.10000000003</v>
      </c>
      <c r="CH58" s="14">
        <f t="shared" si="219"/>
        <v>0</v>
      </c>
      <c r="CI58" s="84">
        <f t="shared" si="149"/>
        <v>193823.10000000003</v>
      </c>
      <c r="CJ58" s="14">
        <f t="shared" si="30"/>
        <v>204131.30000000002</v>
      </c>
      <c r="CK58" s="52">
        <f t="shared" si="220"/>
        <v>0</v>
      </c>
      <c r="CL58" s="84">
        <f t="shared" si="150"/>
        <v>204131.30000000002</v>
      </c>
      <c r="CM58" s="14">
        <f t="shared" si="31"/>
        <v>204131.30000000002</v>
      </c>
      <c r="CN58" s="52">
        <f t="shared" si="220"/>
        <v>0</v>
      </c>
      <c r="CO58" s="84">
        <f t="shared" si="151"/>
        <v>204131.30000000002</v>
      </c>
      <c r="CP58" s="14">
        <f t="shared" si="220"/>
        <v>0</v>
      </c>
      <c r="CQ58" s="29"/>
      <c r="CR58" s="29"/>
      <c r="CT58" s="1"/>
    </row>
    <row r="59" spans="1:99" ht="15.6" customHeight="1" x14ac:dyDescent="0.3">
      <c r="A59" s="76" t="s">
        <v>93</v>
      </c>
      <c r="B59" s="76" t="s">
        <v>34</v>
      </c>
      <c r="C59" s="76" t="s">
        <v>95</v>
      </c>
      <c r="D59" s="76" t="s">
        <v>99</v>
      </c>
      <c r="E59" s="76"/>
      <c r="F59" s="77" t="s">
        <v>100</v>
      </c>
      <c r="G59" s="14">
        <f t="shared" si="162"/>
        <v>169604.40000000002</v>
      </c>
      <c r="H59" s="14">
        <f t="shared" si="163"/>
        <v>174597.6</v>
      </c>
      <c r="I59" s="14">
        <f t="shared" si="164"/>
        <v>174597.6</v>
      </c>
      <c r="J59" s="14">
        <f t="shared" si="165"/>
        <v>0</v>
      </c>
      <c r="K59" s="14">
        <f t="shared" si="166"/>
        <v>0</v>
      </c>
      <c r="L59" s="14">
        <f t="shared" si="167"/>
        <v>0</v>
      </c>
      <c r="M59" s="14">
        <f t="shared" si="4"/>
        <v>169604.40000000002</v>
      </c>
      <c r="N59" s="14">
        <f t="shared" si="5"/>
        <v>174597.6</v>
      </c>
      <c r="O59" s="14">
        <f t="shared" si="6"/>
        <v>174597.6</v>
      </c>
      <c r="P59" s="14">
        <f t="shared" si="168"/>
        <v>24218.7</v>
      </c>
      <c r="Q59" s="14">
        <f t="shared" si="169"/>
        <v>0</v>
      </c>
      <c r="R59" s="14">
        <f t="shared" si="170"/>
        <v>0</v>
      </c>
      <c r="S59" s="14">
        <f t="shared" si="171"/>
        <v>0</v>
      </c>
      <c r="T59" s="14">
        <f t="shared" si="172"/>
        <v>29533.7</v>
      </c>
      <c r="U59" s="14">
        <f t="shared" si="173"/>
        <v>0</v>
      </c>
      <c r="V59" s="14">
        <f t="shared" si="174"/>
        <v>29533.7</v>
      </c>
      <c r="W59" s="14">
        <f t="shared" si="175"/>
        <v>0</v>
      </c>
      <c r="X59" s="14">
        <f t="shared" si="176"/>
        <v>0</v>
      </c>
      <c r="Y59" s="14">
        <f t="shared" si="8"/>
        <v>193823.10000000003</v>
      </c>
      <c r="Z59" s="14">
        <f t="shared" si="9"/>
        <v>204131.30000000002</v>
      </c>
      <c r="AA59" s="14">
        <f t="shared" si="10"/>
        <v>204131.30000000002</v>
      </c>
      <c r="AB59" s="14">
        <f t="shared" si="177"/>
        <v>0</v>
      </c>
      <c r="AC59" s="14">
        <f t="shared" si="178"/>
        <v>0</v>
      </c>
      <c r="AD59" s="14">
        <f t="shared" si="179"/>
        <v>0</v>
      </c>
      <c r="AE59" s="14">
        <f t="shared" si="11"/>
        <v>193823.10000000003</v>
      </c>
      <c r="AF59" s="14">
        <f t="shared" si="12"/>
        <v>204131.30000000002</v>
      </c>
      <c r="AG59" s="14">
        <f t="shared" si="13"/>
        <v>204131.30000000002</v>
      </c>
      <c r="AH59" s="14">
        <f t="shared" si="180"/>
        <v>0</v>
      </c>
      <c r="AI59" s="14">
        <f t="shared" si="181"/>
        <v>0</v>
      </c>
      <c r="AJ59" s="14">
        <f t="shared" si="182"/>
        <v>0</v>
      </c>
      <c r="AK59" s="14">
        <f t="shared" si="183"/>
        <v>0</v>
      </c>
      <c r="AL59" s="14">
        <f t="shared" si="184"/>
        <v>0</v>
      </c>
      <c r="AM59" s="14">
        <f t="shared" si="185"/>
        <v>0</v>
      </c>
      <c r="AN59" s="14">
        <f t="shared" si="186"/>
        <v>0</v>
      </c>
      <c r="AO59" s="14">
        <f t="shared" si="187"/>
        <v>0</v>
      </c>
      <c r="AP59" s="14">
        <f t="shared" si="188"/>
        <v>0</v>
      </c>
      <c r="AQ59" s="14">
        <f t="shared" si="189"/>
        <v>0</v>
      </c>
      <c r="AR59" s="14">
        <f t="shared" si="190"/>
        <v>0</v>
      </c>
      <c r="AS59" s="14">
        <f t="shared" si="191"/>
        <v>0</v>
      </c>
      <c r="AT59" s="14">
        <f t="shared" si="192"/>
        <v>0</v>
      </c>
      <c r="AU59" s="14">
        <f t="shared" si="193"/>
        <v>0</v>
      </c>
      <c r="AV59" s="14">
        <f t="shared" si="194"/>
        <v>0</v>
      </c>
      <c r="AW59" s="14">
        <f t="shared" si="15"/>
        <v>193823.10000000003</v>
      </c>
      <c r="AX59" s="14">
        <f t="shared" si="16"/>
        <v>204131.30000000002</v>
      </c>
      <c r="AY59" s="14">
        <f t="shared" si="17"/>
        <v>204131.30000000002</v>
      </c>
      <c r="AZ59" s="14">
        <f t="shared" si="195"/>
        <v>0</v>
      </c>
      <c r="BA59" s="14">
        <f t="shared" si="18"/>
        <v>193823.10000000003</v>
      </c>
      <c r="BB59" s="14">
        <f t="shared" si="19"/>
        <v>204131.30000000002</v>
      </c>
      <c r="BC59" s="14">
        <f t="shared" si="20"/>
        <v>204131.30000000002</v>
      </c>
      <c r="BD59" s="14">
        <f t="shared" si="196"/>
        <v>0</v>
      </c>
      <c r="BE59" s="14">
        <f t="shared" si="197"/>
        <v>0</v>
      </c>
      <c r="BF59" s="14">
        <f t="shared" si="198"/>
        <v>0</v>
      </c>
      <c r="BG59" s="14">
        <f t="shared" si="199"/>
        <v>0</v>
      </c>
      <c r="BH59" s="14">
        <f t="shared" si="200"/>
        <v>0</v>
      </c>
      <c r="BI59" s="14">
        <f t="shared" si="201"/>
        <v>0</v>
      </c>
      <c r="BJ59" s="14">
        <f t="shared" si="202"/>
        <v>0</v>
      </c>
      <c r="BK59" s="14">
        <f t="shared" si="203"/>
        <v>0</v>
      </c>
      <c r="BL59" s="14">
        <f t="shared" si="204"/>
        <v>0</v>
      </c>
      <c r="BM59" s="14">
        <f t="shared" si="205"/>
        <v>0</v>
      </c>
      <c r="BN59" s="14">
        <f t="shared" si="206"/>
        <v>0</v>
      </c>
      <c r="BO59" s="14">
        <f t="shared" si="22"/>
        <v>193823.10000000003</v>
      </c>
      <c r="BP59" s="14">
        <f t="shared" si="23"/>
        <v>204131.30000000002</v>
      </c>
      <c r="BQ59" s="14">
        <f t="shared" si="24"/>
        <v>204131.30000000002</v>
      </c>
      <c r="BR59" s="14">
        <f t="shared" si="207"/>
        <v>0</v>
      </c>
      <c r="BS59" s="14">
        <f t="shared" si="208"/>
        <v>0</v>
      </c>
      <c r="BT59" s="14">
        <f t="shared" si="209"/>
        <v>0</v>
      </c>
      <c r="BU59" s="14">
        <f t="shared" si="25"/>
        <v>193823.10000000003</v>
      </c>
      <c r="BV59" s="14">
        <f t="shared" si="26"/>
        <v>204131.30000000002</v>
      </c>
      <c r="BW59" s="14">
        <f t="shared" si="27"/>
        <v>204131.30000000002</v>
      </c>
      <c r="BX59" s="14">
        <f t="shared" si="210"/>
        <v>0</v>
      </c>
      <c r="BY59" s="14">
        <f t="shared" si="211"/>
        <v>0</v>
      </c>
      <c r="BZ59" s="14">
        <f t="shared" si="212"/>
        <v>0</v>
      </c>
      <c r="CA59" s="14">
        <f t="shared" si="213"/>
        <v>0</v>
      </c>
      <c r="CB59" s="14">
        <f t="shared" si="214"/>
        <v>0</v>
      </c>
      <c r="CC59" s="14">
        <f t="shared" si="215"/>
        <v>0</v>
      </c>
      <c r="CD59" s="14">
        <f t="shared" si="216"/>
        <v>0</v>
      </c>
      <c r="CE59" s="14">
        <f t="shared" si="217"/>
        <v>0</v>
      </c>
      <c r="CF59" s="14">
        <f t="shared" si="218"/>
        <v>0</v>
      </c>
      <c r="CG59" s="14">
        <f t="shared" si="29"/>
        <v>193823.10000000003</v>
      </c>
      <c r="CH59" s="14">
        <f t="shared" si="219"/>
        <v>0</v>
      </c>
      <c r="CI59" s="84">
        <f t="shared" si="149"/>
        <v>193823.10000000003</v>
      </c>
      <c r="CJ59" s="14">
        <f t="shared" si="30"/>
        <v>204131.30000000002</v>
      </c>
      <c r="CK59" s="52">
        <f t="shared" si="220"/>
        <v>0</v>
      </c>
      <c r="CL59" s="84">
        <f t="shared" si="150"/>
        <v>204131.30000000002</v>
      </c>
      <c r="CM59" s="14">
        <f t="shared" si="31"/>
        <v>204131.30000000002</v>
      </c>
      <c r="CN59" s="52">
        <f t="shared" si="220"/>
        <v>0</v>
      </c>
      <c r="CO59" s="84">
        <f t="shared" si="151"/>
        <v>204131.30000000002</v>
      </c>
      <c r="CP59" s="14">
        <f t="shared" si="220"/>
        <v>0</v>
      </c>
      <c r="CQ59" s="29"/>
      <c r="CR59" s="29"/>
      <c r="CT59" s="1"/>
    </row>
    <row r="60" spans="1:99" ht="15.6" customHeight="1" x14ac:dyDescent="0.3">
      <c r="A60" s="76" t="s">
        <v>93</v>
      </c>
      <c r="B60" s="76" t="s">
        <v>34</v>
      </c>
      <c r="C60" s="76" t="s">
        <v>95</v>
      </c>
      <c r="D60" s="76" t="s">
        <v>101</v>
      </c>
      <c r="E60" s="76"/>
      <c r="F60" s="77" t="s">
        <v>57</v>
      </c>
      <c r="G60" s="14">
        <f t="shared" ref="G60:L60" si="221">G61+G62+G63</f>
        <v>169604.40000000002</v>
      </c>
      <c r="H60" s="14">
        <f t="shared" si="221"/>
        <v>174597.6</v>
      </c>
      <c r="I60" s="14">
        <f t="shared" si="221"/>
        <v>174597.6</v>
      </c>
      <c r="J60" s="14">
        <f t="shared" si="221"/>
        <v>0</v>
      </c>
      <c r="K60" s="14">
        <f t="shared" si="221"/>
        <v>0</v>
      </c>
      <c r="L60" s="14">
        <f t="shared" si="221"/>
        <v>0</v>
      </c>
      <c r="M60" s="14">
        <f t="shared" si="4"/>
        <v>169604.40000000002</v>
      </c>
      <c r="N60" s="14">
        <f t="shared" si="5"/>
        <v>174597.6</v>
      </c>
      <c r="O60" s="14">
        <f t="shared" si="6"/>
        <v>174597.6</v>
      </c>
      <c r="P60" s="14">
        <f t="shared" ref="P60:X60" si="222">P61+P62+P63</f>
        <v>24218.7</v>
      </c>
      <c r="Q60" s="14">
        <f t="shared" si="222"/>
        <v>0</v>
      </c>
      <c r="R60" s="14">
        <f t="shared" si="222"/>
        <v>0</v>
      </c>
      <c r="S60" s="14">
        <f t="shared" si="222"/>
        <v>0</v>
      </c>
      <c r="T60" s="14">
        <f t="shared" si="222"/>
        <v>29533.7</v>
      </c>
      <c r="U60" s="14">
        <f t="shared" si="222"/>
        <v>0</v>
      </c>
      <c r="V60" s="14">
        <f t="shared" si="222"/>
        <v>29533.7</v>
      </c>
      <c r="W60" s="14">
        <f t="shared" si="222"/>
        <v>0</v>
      </c>
      <c r="X60" s="14">
        <f t="shared" si="222"/>
        <v>0</v>
      </c>
      <c r="Y60" s="14">
        <f t="shared" si="8"/>
        <v>193823.10000000003</v>
      </c>
      <c r="Z60" s="14">
        <f t="shared" si="9"/>
        <v>204131.30000000002</v>
      </c>
      <c r="AA60" s="14">
        <f t="shared" si="10"/>
        <v>204131.30000000002</v>
      </c>
      <c r="AB60" s="14">
        <f>AB61+AB62+AB63</f>
        <v>0</v>
      </c>
      <c r="AC60" s="14">
        <f>AC61+AC62+AC63</f>
        <v>0</v>
      </c>
      <c r="AD60" s="14">
        <f>AD61+AD62+AD63</f>
        <v>0</v>
      </c>
      <c r="AE60" s="14">
        <f t="shared" si="11"/>
        <v>193823.10000000003</v>
      </c>
      <c r="AF60" s="14">
        <f t="shared" si="12"/>
        <v>204131.30000000002</v>
      </c>
      <c r="AG60" s="14">
        <f t="shared" si="13"/>
        <v>204131.30000000002</v>
      </c>
      <c r="AH60" s="14">
        <f t="shared" ref="AH60:AV60" si="223">AH61+AH62+AH63</f>
        <v>0</v>
      </c>
      <c r="AI60" s="14">
        <f t="shared" si="223"/>
        <v>0</v>
      </c>
      <c r="AJ60" s="14">
        <f t="shared" si="223"/>
        <v>0</v>
      </c>
      <c r="AK60" s="14">
        <f t="shared" si="223"/>
        <v>0</v>
      </c>
      <c r="AL60" s="14">
        <f t="shared" si="223"/>
        <v>0</v>
      </c>
      <c r="AM60" s="14">
        <f t="shared" si="223"/>
        <v>0</v>
      </c>
      <c r="AN60" s="14">
        <f t="shared" si="223"/>
        <v>0</v>
      </c>
      <c r="AO60" s="14">
        <f t="shared" si="223"/>
        <v>0</v>
      </c>
      <c r="AP60" s="14">
        <f t="shared" si="223"/>
        <v>0</v>
      </c>
      <c r="AQ60" s="14">
        <f t="shared" si="223"/>
        <v>0</v>
      </c>
      <c r="AR60" s="14">
        <f t="shared" si="223"/>
        <v>0</v>
      </c>
      <c r="AS60" s="14">
        <f t="shared" si="223"/>
        <v>0</v>
      </c>
      <c r="AT60" s="14">
        <f t="shared" si="223"/>
        <v>0</v>
      </c>
      <c r="AU60" s="14">
        <f t="shared" si="223"/>
        <v>0</v>
      </c>
      <c r="AV60" s="14">
        <f t="shared" si="223"/>
        <v>0</v>
      </c>
      <c r="AW60" s="14">
        <f t="shared" si="15"/>
        <v>193823.10000000003</v>
      </c>
      <c r="AX60" s="14">
        <f t="shared" si="16"/>
        <v>204131.30000000002</v>
      </c>
      <c r="AY60" s="14">
        <f t="shared" si="17"/>
        <v>204131.30000000002</v>
      </c>
      <c r="AZ60" s="14">
        <f>AZ61+AZ62+AZ63</f>
        <v>0</v>
      </c>
      <c r="BA60" s="14">
        <f t="shared" si="18"/>
        <v>193823.10000000003</v>
      </c>
      <c r="BB60" s="14">
        <f t="shared" si="19"/>
        <v>204131.30000000002</v>
      </c>
      <c r="BC60" s="14">
        <f t="shared" si="20"/>
        <v>204131.30000000002</v>
      </c>
      <c r="BD60" s="14">
        <f t="shared" ref="BD60:BN60" si="224">BD61+BD62+BD63</f>
        <v>0</v>
      </c>
      <c r="BE60" s="14">
        <f t="shared" si="224"/>
        <v>0</v>
      </c>
      <c r="BF60" s="14">
        <f t="shared" si="224"/>
        <v>0</v>
      </c>
      <c r="BG60" s="14">
        <f t="shared" si="224"/>
        <v>0</v>
      </c>
      <c r="BH60" s="14">
        <f t="shared" si="224"/>
        <v>0</v>
      </c>
      <c r="BI60" s="14">
        <f t="shared" si="224"/>
        <v>0</v>
      </c>
      <c r="BJ60" s="14">
        <f t="shared" si="224"/>
        <v>0</v>
      </c>
      <c r="BK60" s="14">
        <f t="shared" si="224"/>
        <v>0</v>
      </c>
      <c r="BL60" s="14">
        <f t="shared" si="224"/>
        <v>0</v>
      </c>
      <c r="BM60" s="14">
        <f t="shared" si="224"/>
        <v>0</v>
      </c>
      <c r="BN60" s="14">
        <f t="shared" si="224"/>
        <v>0</v>
      </c>
      <c r="BO60" s="14">
        <f t="shared" si="22"/>
        <v>193823.10000000003</v>
      </c>
      <c r="BP60" s="14">
        <f t="shared" si="23"/>
        <v>204131.30000000002</v>
      </c>
      <c r="BQ60" s="14">
        <f t="shared" si="24"/>
        <v>204131.30000000002</v>
      </c>
      <c r="BR60" s="14">
        <f>BR61+BR62+BR63</f>
        <v>0</v>
      </c>
      <c r="BS60" s="14">
        <f>BS61+BS62+BS63</f>
        <v>0</v>
      </c>
      <c r="BT60" s="14">
        <f>BT61+BT62+BT63</f>
        <v>0</v>
      </c>
      <c r="BU60" s="14">
        <f t="shared" si="25"/>
        <v>193823.10000000003</v>
      </c>
      <c r="BV60" s="14">
        <f t="shared" si="26"/>
        <v>204131.30000000002</v>
      </c>
      <c r="BW60" s="14">
        <f t="shared" si="27"/>
        <v>204131.30000000002</v>
      </c>
      <c r="BX60" s="14">
        <f t="shared" ref="BX60:CF60" si="225">BX61+BX62+BX63</f>
        <v>0</v>
      </c>
      <c r="BY60" s="14">
        <f t="shared" si="225"/>
        <v>0</v>
      </c>
      <c r="BZ60" s="14">
        <f t="shared" si="225"/>
        <v>0</v>
      </c>
      <c r="CA60" s="14">
        <f t="shared" si="225"/>
        <v>0</v>
      </c>
      <c r="CB60" s="14">
        <f t="shared" si="225"/>
        <v>0</v>
      </c>
      <c r="CC60" s="14">
        <f t="shared" si="225"/>
        <v>0</v>
      </c>
      <c r="CD60" s="14">
        <f t="shared" si="225"/>
        <v>0</v>
      </c>
      <c r="CE60" s="14">
        <f t="shared" si="225"/>
        <v>0</v>
      </c>
      <c r="CF60" s="14">
        <f t="shared" si="225"/>
        <v>0</v>
      </c>
      <c r="CG60" s="14">
        <f t="shared" si="29"/>
        <v>193823.10000000003</v>
      </c>
      <c r="CH60" s="14">
        <f>CH61+CH62+CH63</f>
        <v>0</v>
      </c>
      <c r="CI60" s="84">
        <f t="shared" si="149"/>
        <v>193823.10000000003</v>
      </c>
      <c r="CJ60" s="14">
        <f t="shared" si="30"/>
        <v>204131.30000000002</v>
      </c>
      <c r="CK60" s="52">
        <f>CK61+CK62+CK63</f>
        <v>0</v>
      </c>
      <c r="CL60" s="84">
        <f t="shared" si="150"/>
        <v>204131.30000000002</v>
      </c>
      <c r="CM60" s="14">
        <f t="shared" si="31"/>
        <v>204131.30000000002</v>
      </c>
      <c r="CN60" s="52">
        <f>CN61+CN62+CN63</f>
        <v>0</v>
      </c>
      <c r="CO60" s="84">
        <f t="shared" si="151"/>
        <v>204131.30000000002</v>
      </c>
      <c r="CP60" s="14">
        <f>CP61+CP62+CP63</f>
        <v>0</v>
      </c>
      <c r="CQ60" s="29"/>
      <c r="CR60" s="29"/>
      <c r="CT60" s="1"/>
    </row>
    <row r="61" spans="1:99" ht="78" customHeight="1" x14ac:dyDescent="0.3">
      <c r="A61" s="76" t="s">
        <v>93</v>
      </c>
      <c r="B61" s="76" t="s">
        <v>34</v>
      </c>
      <c r="C61" s="76" t="s">
        <v>95</v>
      </c>
      <c r="D61" s="76" t="s">
        <v>101</v>
      </c>
      <c r="E61" s="76" t="s">
        <v>58</v>
      </c>
      <c r="F61" s="77" t="s">
        <v>59</v>
      </c>
      <c r="G61" s="14">
        <v>162700.70000000001</v>
      </c>
      <c r="H61" s="14">
        <v>167693.9</v>
      </c>
      <c r="I61" s="14">
        <v>167693.9</v>
      </c>
      <c r="J61" s="14"/>
      <c r="K61" s="14"/>
      <c r="L61" s="14"/>
      <c r="M61" s="14">
        <f t="shared" si="4"/>
        <v>162700.70000000001</v>
      </c>
      <c r="N61" s="14">
        <f t="shared" si="5"/>
        <v>167693.9</v>
      </c>
      <c r="O61" s="14">
        <f t="shared" si="6"/>
        <v>167693.9</v>
      </c>
      <c r="P61" s="14">
        <v>24218.7</v>
      </c>
      <c r="Q61" s="14"/>
      <c r="R61" s="14"/>
      <c r="S61" s="14"/>
      <c r="T61" s="14">
        <v>29533.7</v>
      </c>
      <c r="U61" s="14"/>
      <c r="V61" s="14">
        <v>29533.7</v>
      </c>
      <c r="W61" s="14"/>
      <c r="X61" s="14"/>
      <c r="Y61" s="14">
        <f t="shared" si="8"/>
        <v>186919.40000000002</v>
      </c>
      <c r="Z61" s="14">
        <f t="shared" si="9"/>
        <v>197227.6</v>
      </c>
      <c r="AA61" s="14">
        <f t="shared" si="10"/>
        <v>197227.6</v>
      </c>
      <c r="AB61" s="14"/>
      <c r="AC61" s="14"/>
      <c r="AD61" s="14"/>
      <c r="AE61" s="14">
        <f t="shared" si="11"/>
        <v>186919.40000000002</v>
      </c>
      <c r="AF61" s="14">
        <f t="shared" si="12"/>
        <v>197227.6</v>
      </c>
      <c r="AG61" s="14">
        <f t="shared" si="13"/>
        <v>197227.6</v>
      </c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>
        <f t="shared" si="15"/>
        <v>186919.40000000002</v>
      </c>
      <c r="AX61" s="14">
        <f t="shared" si="16"/>
        <v>197227.6</v>
      </c>
      <c r="AY61" s="14">
        <f t="shared" si="17"/>
        <v>197227.6</v>
      </c>
      <c r="AZ61" s="14"/>
      <c r="BA61" s="14">
        <f t="shared" si="18"/>
        <v>186919.40000000002</v>
      </c>
      <c r="BB61" s="14">
        <f t="shared" si="19"/>
        <v>197227.6</v>
      </c>
      <c r="BC61" s="14">
        <f t="shared" si="20"/>
        <v>197227.6</v>
      </c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>
        <f t="shared" si="22"/>
        <v>186919.40000000002</v>
      </c>
      <c r="BP61" s="14">
        <f t="shared" si="23"/>
        <v>197227.6</v>
      </c>
      <c r="BQ61" s="14">
        <f t="shared" si="24"/>
        <v>197227.6</v>
      </c>
      <c r="BR61" s="14"/>
      <c r="BS61" s="14"/>
      <c r="BT61" s="14"/>
      <c r="BU61" s="14">
        <f t="shared" si="25"/>
        <v>186919.40000000002</v>
      </c>
      <c r="BV61" s="14">
        <f t="shared" si="26"/>
        <v>197227.6</v>
      </c>
      <c r="BW61" s="14">
        <f t="shared" si="27"/>
        <v>197227.6</v>
      </c>
      <c r="BX61" s="14"/>
      <c r="BY61" s="14"/>
      <c r="BZ61" s="14"/>
      <c r="CA61" s="14"/>
      <c r="CB61" s="14"/>
      <c r="CC61" s="14"/>
      <c r="CD61" s="14"/>
      <c r="CE61" s="14"/>
      <c r="CF61" s="14"/>
      <c r="CG61" s="14">
        <f t="shared" si="29"/>
        <v>186919.40000000002</v>
      </c>
      <c r="CH61" s="14"/>
      <c r="CI61" s="84">
        <f t="shared" si="149"/>
        <v>186919.40000000002</v>
      </c>
      <c r="CJ61" s="14">
        <f t="shared" si="30"/>
        <v>197227.6</v>
      </c>
      <c r="CK61" s="52"/>
      <c r="CL61" s="84">
        <f t="shared" si="150"/>
        <v>197227.6</v>
      </c>
      <c r="CM61" s="14">
        <f t="shared" si="31"/>
        <v>197227.6</v>
      </c>
      <c r="CN61" s="52"/>
      <c r="CO61" s="84">
        <f t="shared" si="151"/>
        <v>197227.6</v>
      </c>
      <c r="CP61" s="14"/>
      <c r="CQ61" s="29"/>
      <c r="CR61" s="29"/>
      <c r="CT61" s="1"/>
    </row>
    <row r="62" spans="1:99" ht="31.2" customHeight="1" x14ac:dyDescent="0.3">
      <c r="A62" s="76" t="s">
        <v>93</v>
      </c>
      <c r="B62" s="76" t="s">
        <v>34</v>
      </c>
      <c r="C62" s="76" t="s">
        <v>95</v>
      </c>
      <c r="D62" s="76" t="s">
        <v>101</v>
      </c>
      <c r="E62" s="76" t="s">
        <v>46</v>
      </c>
      <c r="F62" s="77" t="s">
        <v>47</v>
      </c>
      <c r="G62" s="14">
        <v>6833.7</v>
      </c>
      <c r="H62" s="14">
        <v>6833.7</v>
      </c>
      <c r="I62" s="14">
        <v>6833.7</v>
      </c>
      <c r="J62" s="14"/>
      <c r="K62" s="14"/>
      <c r="L62" s="14"/>
      <c r="M62" s="14">
        <f t="shared" si="4"/>
        <v>6833.7</v>
      </c>
      <c r="N62" s="14">
        <f t="shared" si="5"/>
        <v>6833.7</v>
      </c>
      <c r="O62" s="14">
        <f t="shared" si="6"/>
        <v>6833.7</v>
      </c>
      <c r="P62" s="14"/>
      <c r="Q62" s="14"/>
      <c r="R62" s="14"/>
      <c r="S62" s="14"/>
      <c r="T62" s="14"/>
      <c r="U62" s="14"/>
      <c r="V62" s="14"/>
      <c r="W62" s="14"/>
      <c r="X62" s="14"/>
      <c r="Y62" s="14">
        <f t="shared" si="8"/>
        <v>6833.7</v>
      </c>
      <c r="Z62" s="14">
        <f t="shared" si="9"/>
        <v>6833.7</v>
      </c>
      <c r="AA62" s="14">
        <f t="shared" si="10"/>
        <v>6833.7</v>
      </c>
      <c r="AB62" s="14"/>
      <c r="AC62" s="14"/>
      <c r="AD62" s="14"/>
      <c r="AE62" s="14">
        <f t="shared" si="11"/>
        <v>6833.7</v>
      </c>
      <c r="AF62" s="14">
        <f t="shared" si="12"/>
        <v>6833.7</v>
      </c>
      <c r="AG62" s="14">
        <f t="shared" si="13"/>
        <v>6833.7</v>
      </c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>
        <f t="shared" si="15"/>
        <v>6833.7</v>
      </c>
      <c r="AX62" s="14">
        <f t="shared" si="16"/>
        <v>6833.7</v>
      </c>
      <c r="AY62" s="14">
        <f t="shared" si="17"/>
        <v>6833.7</v>
      </c>
      <c r="AZ62" s="14"/>
      <c r="BA62" s="14">
        <f t="shared" si="18"/>
        <v>6833.7</v>
      </c>
      <c r="BB62" s="14">
        <f t="shared" si="19"/>
        <v>6833.7</v>
      </c>
      <c r="BC62" s="14">
        <f t="shared" si="20"/>
        <v>6833.7</v>
      </c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>
        <f t="shared" si="22"/>
        <v>6833.7</v>
      </c>
      <c r="BP62" s="14">
        <f t="shared" si="23"/>
        <v>6833.7</v>
      </c>
      <c r="BQ62" s="14">
        <f t="shared" si="24"/>
        <v>6833.7</v>
      </c>
      <c r="BR62" s="14"/>
      <c r="BS62" s="14"/>
      <c r="BT62" s="14"/>
      <c r="BU62" s="14">
        <f t="shared" si="25"/>
        <v>6833.7</v>
      </c>
      <c r="BV62" s="14">
        <f t="shared" si="26"/>
        <v>6833.7</v>
      </c>
      <c r="BW62" s="14">
        <f t="shared" si="27"/>
        <v>6833.7</v>
      </c>
      <c r="BX62" s="14"/>
      <c r="BY62" s="14"/>
      <c r="BZ62" s="14"/>
      <c r="CA62" s="14"/>
      <c r="CB62" s="14"/>
      <c r="CC62" s="14"/>
      <c r="CD62" s="14"/>
      <c r="CE62" s="14"/>
      <c r="CF62" s="14"/>
      <c r="CG62" s="14">
        <f t="shared" si="29"/>
        <v>6833.7</v>
      </c>
      <c r="CH62" s="14"/>
      <c r="CI62" s="84">
        <f t="shared" si="149"/>
        <v>6833.7</v>
      </c>
      <c r="CJ62" s="14">
        <f t="shared" si="30"/>
        <v>6833.7</v>
      </c>
      <c r="CK62" s="52"/>
      <c r="CL62" s="84">
        <f t="shared" si="150"/>
        <v>6833.7</v>
      </c>
      <c r="CM62" s="14">
        <f t="shared" si="31"/>
        <v>6833.7</v>
      </c>
      <c r="CN62" s="52"/>
      <c r="CO62" s="84">
        <f t="shared" si="151"/>
        <v>6833.7</v>
      </c>
      <c r="CP62" s="14"/>
      <c r="CQ62" s="29"/>
      <c r="CR62" s="29"/>
      <c r="CT62" s="1"/>
    </row>
    <row r="63" spans="1:99" ht="15.6" customHeight="1" x14ac:dyDescent="0.3">
      <c r="A63" s="76" t="s">
        <v>93</v>
      </c>
      <c r="B63" s="76" t="s">
        <v>34</v>
      </c>
      <c r="C63" s="76" t="s">
        <v>95</v>
      </c>
      <c r="D63" s="76" t="s">
        <v>101</v>
      </c>
      <c r="E63" s="76" t="s">
        <v>48</v>
      </c>
      <c r="F63" s="77" t="s">
        <v>49</v>
      </c>
      <c r="G63" s="14">
        <v>70</v>
      </c>
      <c r="H63" s="14">
        <v>70</v>
      </c>
      <c r="I63" s="14">
        <v>70</v>
      </c>
      <c r="J63" s="14"/>
      <c r="K63" s="14"/>
      <c r="L63" s="14"/>
      <c r="M63" s="14">
        <f t="shared" si="4"/>
        <v>70</v>
      </c>
      <c r="N63" s="14">
        <f t="shared" si="5"/>
        <v>70</v>
      </c>
      <c r="O63" s="14">
        <f t="shared" si="6"/>
        <v>70</v>
      </c>
      <c r="P63" s="14"/>
      <c r="Q63" s="14"/>
      <c r="R63" s="14"/>
      <c r="S63" s="14"/>
      <c r="T63" s="14"/>
      <c r="U63" s="14"/>
      <c r="V63" s="14"/>
      <c r="W63" s="14"/>
      <c r="X63" s="14"/>
      <c r="Y63" s="14">
        <f t="shared" si="8"/>
        <v>70</v>
      </c>
      <c r="Z63" s="14">
        <f t="shared" si="9"/>
        <v>70</v>
      </c>
      <c r="AA63" s="14">
        <f t="shared" si="10"/>
        <v>70</v>
      </c>
      <c r="AB63" s="14"/>
      <c r="AC63" s="14"/>
      <c r="AD63" s="14"/>
      <c r="AE63" s="14">
        <f t="shared" si="11"/>
        <v>70</v>
      </c>
      <c r="AF63" s="14">
        <f t="shared" si="12"/>
        <v>70</v>
      </c>
      <c r="AG63" s="14">
        <f t="shared" si="13"/>
        <v>70</v>
      </c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>
        <f t="shared" si="15"/>
        <v>70</v>
      </c>
      <c r="AX63" s="14">
        <f t="shared" si="16"/>
        <v>70</v>
      </c>
      <c r="AY63" s="14">
        <f t="shared" si="17"/>
        <v>70</v>
      </c>
      <c r="AZ63" s="14"/>
      <c r="BA63" s="14">
        <f t="shared" si="18"/>
        <v>70</v>
      </c>
      <c r="BB63" s="14">
        <f t="shared" si="19"/>
        <v>70</v>
      </c>
      <c r="BC63" s="14">
        <f t="shared" si="20"/>
        <v>70</v>
      </c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>
        <f t="shared" si="22"/>
        <v>70</v>
      </c>
      <c r="BP63" s="14">
        <f t="shared" si="23"/>
        <v>70</v>
      </c>
      <c r="BQ63" s="14">
        <f t="shared" si="24"/>
        <v>70</v>
      </c>
      <c r="BR63" s="14"/>
      <c r="BS63" s="14"/>
      <c r="BT63" s="14"/>
      <c r="BU63" s="14">
        <f t="shared" si="25"/>
        <v>70</v>
      </c>
      <c r="BV63" s="14">
        <f t="shared" si="26"/>
        <v>70</v>
      </c>
      <c r="BW63" s="14">
        <f t="shared" si="27"/>
        <v>70</v>
      </c>
      <c r="BX63" s="14"/>
      <c r="BY63" s="14"/>
      <c r="BZ63" s="14"/>
      <c r="CA63" s="14"/>
      <c r="CB63" s="14"/>
      <c r="CC63" s="14"/>
      <c r="CD63" s="14"/>
      <c r="CE63" s="14"/>
      <c r="CF63" s="14"/>
      <c r="CG63" s="14">
        <f t="shared" si="29"/>
        <v>70</v>
      </c>
      <c r="CH63" s="14"/>
      <c r="CI63" s="84">
        <f t="shared" si="149"/>
        <v>70</v>
      </c>
      <c r="CJ63" s="14">
        <f t="shared" si="30"/>
        <v>70</v>
      </c>
      <c r="CK63" s="52"/>
      <c r="CL63" s="84">
        <f t="shared" si="150"/>
        <v>70</v>
      </c>
      <c r="CM63" s="14">
        <f t="shared" si="31"/>
        <v>70</v>
      </c>
      <c r="CN63" s="52"/>
      <c r="CO63" s="84">
        <f t="shared" si="151"/>
        <v>70</v>
      </c>
      <c r="CP63" s="14"/>
      <c r="CQ63" s="29"/>
      <c r="CR63" s="29"/>
      <c r="CT63" s="1"/>
    </row>
    <row r="64" spans="1:99" s="87" customFormat="1" ht="15.6" customHeight="1" x14ac:dyDescent="0.3">
      <c r="A64" s="74" t="s">
        <v>93</v>
      </c>
      <c r="B64" s="74" t="s">
        <v>34</v>
      </c>
      <c r="C64" s="74" t="s">
        <v>102</v>
      </c>
      <c r="D64" s="74"/>
      <c r="E64" s="74"/>
      <c r="F64" s="75" t="s">
        <v>103</v>
      </c>
      <c r="G64" s="25">
        <f t="shared" ref="G64:G67" si="226">G65</f>
        <v>100000</v>
      </c>
      <c r="H64" s="25">
        <f t="shared" ref="H64:H67" si="227">H65</f>
        <v>40000</v>
      </c>
      <c r="I64" s="25">
        <f t="shared" ref="I64:I67" si="228">I65</f>
        <v>40000</v>
      </c>
      <c r="J64" s="25">
        <f t="shared" ref="J64:J67" si="229">J65</f>
        <v>39418.6</v>
      </c>
      <c r="K64" s="25">
        <f t="shared" ref="K64:K67" si="230">K65</f>
        <v>0</v>
      </c>
      <c r="L64" s="25">
        <f t="shared" ref="L64:L67" si="231">L65</f>
        <v>0</v>
      </c>
      <c r="M64" s="25">
        <f t="shared" si="4"/>
        <v>139418.6</v>
      </c>
      <c r="N64" s="25">
        <f t="shared" si="5"/>
        <v>40000</v>
      </c>
      <c r="O64" s="25">
        <f t="shared" si="6"/>
        <v>40000</v>
      </c>
      <c r="P64" s="25">
        <f t="shared" ref="P64:P67" si="232">P65</f>
        <v>0</v>
      </c>
      <c r="Q64" s="25">
        <f t="shared" ref="Q64:Q67" si="233">Q65</f>
        <v>0</v>
      </c>
      <c r="R64" s="25">
        <f t="shared" ref="R64:R67" si="234">R65</f>
        <v>0</v>
      </c>
      <c r="S64" s="25">
        <f t="shared" ref="S64:S67" si="235">S65</f>
        <v>98586.680999999997</v>
      </c>
      <c r="T64" s="25">
        <f t="shared" ref="T64:T67" si="236">T65</f>
        <v>0</v>
      </c>
      <c r="U64" s="25">
        <f t="shared" ref="U64:U67" si="237">U65</f>
        <v>0</v>
      </c>
      <c r="V64" s="25">
        <f t="shared" ref="V64:V67" si="238">V65</f>
        <v>0</v>
      </c>
      <c r="W64" s="25">
        <f t="shared" ref="W64:W67" si="239">W65</f>
        <v>0</v>
      </c>
      <c r="X64" s="25">
        <f t="shared" ref="X64:X67" si="240">X65</f>
        <v>0</v>
      </c>
      <c r="Y64" s="25">
        <f t="shared" si="8"/>
        <v>238005.28100000002</v>
      </c>
      <c r="Z64" s="25">
        <f t="shared" si="9"/>
        <v>40000</v>
      </c>
      <c r="AA64" s="25">
        <f t="shared" si="10"/>
        <v>40000</v>
      </c>
      <c r="AB64" s="25">
        <f t="shared" ref="AB64:AB67" si="241">AB65</f>
        <v>239055.92499999999</v>
      </c>
      <c r="AC64" s="25">
        <f t="shared" ref="AC64:AC67" si="242">AC65</f>
        <v>0</v>
      </c>
      <c r="AD64" s="25">
        <f t="shared" ref="AD64:AD67" si="243">AD65</f>
        <v>0</v>
      </c>
      <c r="AE64" s="25">
        <f t="shared" si="11"/>
        <v>477061.20600000001</v>
      </c>
      <c r="AF64" s="25">
        <f t="shared" si="12"/>
        <v>40000</v>
      </c>
      <c r="AG64" s="25">
        <f t="shared" si="13"/>
        <v>40000</v>
      </c>
      <c r="AH64" s="25">
        <f t="shared" ref="AH64:AH67" si="244">AH65</f>
        <v>0</v>
      </c>
      <c r="AI64" s="25">
        <f t="shared" ref="AI64:AI67" si="245">AI65</f>
        <v>0</v>
      </c>
      <c r="AJ64" s="25">
        <f t="shared" ref="AJ64:AJ67" si="246">AJ65</f>
        <v>-239055.92499999999</v>
      </c>
      <c r="AK64" s="25">
        <f t="shared" ref="AK64:AK67" si="247">AK65</f>
        <v>0</v>
      </c>
      <c r="AL64" s="25">
        <f t="shared" ref="AL64:AL67" si="248">AL65</f>
        <v>0</v>
      </c>
      <c r="AM64" s="25">
        <f t="shared" ref="AM64:AM67" si="249">AM65</f>
        <v>0</v>
      </c>
      <c r="AN64" s="25">
        <f t="shared" ref="AN64:AN67" si="250">AN65</f>
        <v>0</v>
      </c>
      <c r="AO64" s="25">
        <f t="shared" ref="AO64:AO67" si="251">AO65</f>
        <v>0</v>
      </c>
      <c r="AP64" s="25">
        <f t="shared" ref="AP64:AP67" si="252">AP65</f>
        <v>0</v>
      </c>
      <c r="AQ64" s="25">
        <f t="shared" ref="AQ64:AQ67" si="253">AQ65</f>
        <v>0</v>
      </c>
      <c r="AR64" s="25">
        <f t="shared" ref="AR64:AR67" si="254">AR65</f>
        <v>0</v>
      </c>
      <c r="AS64" s="25">
        <f t="shared" ref="AS64:AS67" si="255">AS65</f>
        <v>0</v>
      </c>
      <c r="AT64" s="25">
        <f t="shared" ref="AT64:AT67" si="256">AT65</f>
        <v>0</v>
      </c>
      <c r="AU64" s="25">
        <f t="shared" ref="AU64:AU67" si="257">AU65</f>
        <v>0</v>
      </c>
      <c r="AV64" s="25">
        <f t="shared" ref="AV64:AV67" si="258">AV65</f>
        <v>0</v>
      </c>
      <c r="AW64" s="25">
        <f t="shared" si="15"/>
        <v>238005.28100000002</v>
      </c>
      <c r="AX64" s="25">
        <f t="shared" si="16"/>
        <v>40000</v>
      </c>
      <c r="AY64" s="25">
        <f t="shared" si="17"/>
        <v>40000</v>
      </c>
      <c r="AZ64" s="25">
        <f t="shared" ref="AZ64:AZ67" si="259">AZ65</f>
        <v>0</v>
      </c>
      <c r="BA64" s="25">
        <f t="shared" si="18"/>
        <v>238005.28100000002</v>
      </c>
      <c r="BB64" s="25">
        <f t="shared" si="19"/>
        <v>40000</v>
      </c>
      <c r="BC64" s="25">
        <f t="shared" si="20"/>
        <v>40000</v>
      </c>
      <c r="BD64" s="25">
        <f t="shared" ref="BD64:BD67" si="260">BD65</f>
        <v>0</v>
      </c>
      <c r="BE64" s="25">
        <f t="shared" ref="BE64:BE67" si="261">BE65</f>
        <v>0</v>
      </c>
      <c r="BF64" s="25">
        <f t="shared" ref="BF64:BF67" si="262">BF65</f>
        <v>0</v>
      </c>
      <c r="BG64" s="25">
        <f t="shared" ref="BG64:BG67" si="263">BG65</f>
        <v>0</v>
      </c>
      <c r="BH64" s="25">
        <f t="shared" ref="BH64:BH67" si="264">BH65</f>
        <v>0</v>
      </c>
      <c r="BI64" s="25">
        <f t="shared" ref="BI64:BI67" si="265">BI65</f>
        <v>0</v>
      </c>
      <c r="BJ64" s="25">
        <f t="shared" ref="BJ64:BJ67" si="266">BJ65</f>
        <v>0</v>
      </c>
      <c r="BK64" s="25">
        <f t="shared" ref="BK64:BK67" si="267">BK65</f>
        <v>0</v>
      </c>
      <c r="BL64" s="25">
        <f t="shared" ref="BL64:BL67" si="268">BL65</f>
        <v>0</v>
      </c>
      <c r="BM64" s="25">
        <f t="shared" ref="BM64:BM67" si="269">BM65</f>
        <v>0</v>
      </c>
      <c r="BN64" s="25">
        <f t="shared" ref="BN64:BN67" si="270">BN65</f>
        <v>0</v>
      </c>
      <c r="BO64" s="25">
        <f t="shared" si="22"/>
        <v>238005.28100000002</v>
      </c>
      <c r="BP64" s="25">
        <f t="shared" si="23"/>
        <v>40000</v>
      </c>
      <c r="BQ64" s="25">
        <f t="shared" si="24"/>
        <v>40000</v>
      </c>
      <c r="BR64" s="25">
        <f t="shared" ref="BR64:BR67" si="271">BR65</f>
        <v>0</v>
      </c>
      <c r="BS64" s="25">
        <f t="shared" ref="BS64:BS67" si="272">BS65</f>
        <v>0</v>
      </c>
      <c r="BT64" s="25">
        <f t="shared" ref="BT64:BT67" si="273">BT65</f>
        <v>0</v>
      </c>
      <c r="BU64" s="25">
        <f t="shared" si="25"/>
        <v>238005.28100000002</v>
      </c>
      <c r="BV64" s="25">
        <f t="shared" si="26"/>
        <v>40000</v>
      </c>
      <c r="BW64" s="25">
        <f t="shared" si="27"/>
        <v>40000</v>
      </c>
      <c r="BX64" s="25">
        <f t="shared" ref="BX64:BX67" si="274">BX65</f>
        <v>0</v>
      </c>
      <c r="BY64" s="25">
        <f t="shared" ref="BY64:BY67" si="275">BY65</f>
        <v>40171.756000000001</v>
      </c>
      <c r="BZ64" s="25">
        <f t="shared" ref="BZ64:BZ67" si="276">BZ65</f>
        <v>0</v>
      </c>
      <c r="CA64" s="25">
        <f t="shared" ref="CA64:CA67" si="277">CA65</f>
        <v>0</v>
      </c>
      <c r="CB64" s="25">
        <f t="shared" ref="CB64:CB67" si="278">CB65</f>
        <v>0</v>
      </c>
      <c r="CC64" s="25">
        <f t="shared" ref="CC64:CC67" si="279">CC65</f>
        <v>0</v>
      </c>
      <c r="CD64" s="25">
        <f t="shared" ref="CD64:CD67" si="280">CD65</f>
        <v>0</v>
      </c>
      <c r="CE64" s="25">
        <f t="shared" ref="CE64:CE67" si="281">CE65</f>
        <v>0</v>
      </c>
      <c r="CF64" s="25">
        <f t="shared" ref="CF64:CF67" si="282">CF65</f>
        <v>0</v>
      </c>
      <c r="CG64" s="25">
        <f t="shared" si="29"/>
        <v>278177.03700000001</v>
      </c>
      <c r="CH64" s="25">
        <f t="shared" ref="CH64:CH67" si="283">CH65</f>
        <v>0</v>
      </c>
      <c r="CI64" s="83">
        <f t="shared" si="149"/>
        <v>278177.03700000001</v>
      </c>
      <c r="CJ64" s="25">
        <f t="shared" si="30"/>
        <v>40000</v>
      </c>
      <c r="CK64" s="25">
        <f t="shared" ref="CK64:CP67" si="284">CK65</f>
        <v>0</v>
      </c>
      <c r="CL64" s="83">
        <f t="shared" si="150"/>
        <v>40000</v>
      </c>
      <c r="CM64" s="25">
        <f t="shared" si="31"/>
        <v>40000</v>
      </c>
      <c r="CN64" s="25">
        <f t="shared" si="284"/>
        <v>0</v>
      </c>
      <c r="CO64" s="83">
        <f t="shared" si="151"/>
        <v>40000</v>
      </c>
      <c r="CP64" s="25">
        <f t="shared" si="284"/>
        <v>0</v>
      </c>
      <c r="CQ64" s="26"/>
      <c r="CR64" s="26"/>
      <c r="CS64" s="22"/>
      <c r="CT64" s="22"/>
      <c r="CU64" s="22"/>
    </row>
    <row r="65" spans="1:99" ht="46.8" customHeight="1" x14ac:dyDescent="0.3">
      <c r="A65" s="76" t="s">
        <v>93</v>
      </c>
      <c r="B65" s="76" t="s">
        <v>34</v>
      </c>
      <c r="C65" s="76" t="s">
        <v>102</v>
      </c>
      <c r="D65" s="76" t="s">
        <v>104</v>
      </c>
      <c r="E65" s="88"/>
      <c r="F65" s="77" t="s">
        <v>105</v>
      </c>
      <c r="G65" s="14">
        <f t="shared" si="226"/>
        <v>100000</v>
      </c>
      <c r="H65" s="14">
        <f t="shared" si="227"/>
        <v>40000</v>
      </c>
      <c r="I65" s="14">
        <f t="shared" si="228"/>
        <v>40000</v>
      </c>
      <c r="J65" s="14">
        <f t="shared" si="229"/>
        <v>39418.6</v>
      </c>
      <c r="K65" s="14">
        <f t="shared" si="230"/>
        <v>0</v>
      </c>
      <c r="L65" s="14">
        <f t="shared" si="231"/>
        <v>0</v>
      </c>
      <c r="M65" s="14">
        <f t="shared" si="4"/>
        <v>139418.6</v>
      </c>
      <c r="N65" s="14">
        <f t="shared" si="5"/>
        <v>40000</v>
      </c>
      <c r="O65" s="14">
        <f t="shared" si="6"/>
        <v>40000</v>
      </c>
      <c r="P65" s="14">
        <f t="shared" si="232"/>
        <v>0</v>
      </c>
      <c r="Q65" s="14">
        <f t="shared" si="233"/>
        <v>0</v>
      </c>
      <c r="R65" s="14">
        <f t="shared" si="234"/>
        <v>0</v>
      </c>
      <c r="S65" s="14">
        <f t="shared" si="235"/>
        <v>98586.680999999997</v>
      </c>
      <c r="T65" s="14">
        <f t="shared" si="236"/>
        <v>0</v>
      </c>
      <c r="U65" s="14">
        <f t="shared" si="237"/>
        <v>0</v>
      </c>
      <c r="V65" s="14">
        <f t="shared" si="238"/>
        <v>0</v>
      </c>
      <c r="W65" s="14">
        <f t="shared" si="239"/>
        <v>0</v>
      </c>
      <c r="X65" s="14">
        <f t="shared" si="240"/>
        <v>0</v>
      </c>
      <c r="Y65" s="14">
        <f t="shared" si="8"/>
        <v>238005.28100000002</v>
      </c>
      <c r="Z65" s="14">
        <f t="shared" si="9"/>
        <v>40000</v>
      </c>
      <c r="AA65" s="14">
        <f t="shared" si="10"/>
        <v>40000</v>
      </c>
      <c r="AB65" s="14">
        <f t="shared" si="241"/>
        <v>239055.92499999999</v>
      </c>
      <c r="AC65" s="14">
        <f t="shared" si="242"/>
        <v>0</v>
      </c>
      <c r="AD65" s="14">
        <f t="shared" si="243"/>
        <v>0</v>
      </c>
      <c r="AE65" s="14">
        <f t="shared" si="11"/>
        <v>477061.20600000001</v>
      </c>
      <c r="AF65" s="14">
        <f t="shared" si="12"/>
        <v>40000</v>
      </c>
      <c r="AG65" s="14">
        <f t="shared" si="13"/>
        <v>40000</v>
      </c>
      <c r="AH65" s="14">
        <f t="shared" si="244"/>
        <v>0</v>
      </c>
      <c r="AI65" s="14">
        <f t="shared" si="245"/>
        <v>0</v>
      </c>
      <c r="AJ65" s="14">
        <f t="shared" si="246"/>
        <v>-239055.92499999999</v>
      </c>
      <c r="AK65" s="14">
        <f t="shared" si="247"/>
        <v>0</v>
      </c>
      <c r="AL65" s="14">
        <f t="shared" si="248"/>
        <v>0</v>
      </c>
      <c r="AM65" s="14">
        <f t="shared" si="249"/>
        <v>0</v>
      </c>
      <c r="AN65" s="14">
        <f t="shared" si="250"/>
        <v>0</v>
      </c>
      <c r="AO65" s="14">
        <f t="shared" si="251"/>
        <v>0</v>
      </c>
      <c r="AP65" s="14">
        <f t="shared" si="252"/>
        <v>0</v>
      </c>
      <c r="AQ65" s="14">
        <f t="shared" si="253"/>
        <v>0</v>
      </c>
      <c r="AR65" s="14">
        <f t="shared" si="254"/>
        <v>0</v>
      </c>
      <c r="AS65" s="14">
        <f t="shared" si="255"/>
        <v>0</v>
      </c>
      <c r="AT65" s="14">
        <f t="shared" si="256"/>
        <v>0</v>
      </c>
      <c r="AU65" s="14">
        <f t="shared" si="257"/>
        <v>0</v>
      </c>
      <c r="AV65" s="14">
        <f t="shared" si="258"/>
        <v>0</v>
      </c>
      <c r="AW65" s="14">
        <f t="shared" si="15"/>
        <v>238005.28100000002</v>
      </c>
      <c r="AX65" s="14">
        <f t="shared" si="16"/>
        <v>40000</v>
      </c>
      <c r="AY65" s="14">
        <f t="shared" si="17"/>
        <v>40000</v>
      </c>
      <c r="AZ65" s="14">
        <f t="shared" si="259"/>
        <v>0</v>
      </c>
      <c r="BA65" s="14">
        <f t="shared" si="18"/>
        <v>238005.28100000002</v>
      </c>
      <c r="BB65" s="14">
        <f t="shared" si="19"/>
        <v>40000</v>
      </c>
      <c r="BC65" s="14">
        <f t="shared" si="20"/>
        <v>40000</v>
      </c>
      <c r="BD65" s="14">
        <f t="shared" si="260"/>
        <v>0</v>
      </c>
      <c r="BE65" s="14">
        <f t="shared" si="261"/>
        <v>0</v>
      </c>
      <c r="BF65" s="14">
        <f t="shared" si="262"/>
        <v>0</v>
      </c>
      <c r="BG65" s="14">
        <f t="shared" si="263"/>
        <v>0</v>
      </c>
      <c r="BH65" s="14">
        <f t="shared" si="264"/>
        <v>0</v>
      </c>
      <c r="BI65" s="14">
        <f t="shared" si="265"/>
        <v>0</v>
      </c>
      <c r="BJ65" s="14">
        <f t="shared" si="266"/>
        <v>0</v>
      </c>
      <c r="BK65" s="14">
        <f t="shared" si="267"/>
        <v>0</v>
      </c>
      <c r="BL65" s="14">
        <f t="shared" si="268"/>
        <v>0</v>
      </c>
      <c r="BM65" s="14">
        <f t="shared" si="269"/>
        <v>0</v>
      </c>
      <c r="BN65" s="14">
        <f t="shared" si="270"/>
        <v>0</v>
      </c>
      <c r="BO65" s="14">
        <f t="shared" si="22"/>
        <v>238005.28100000002</v>
      </c>
      <c r="BP65" s="14">
        <f t="shared" si="23"/>
        <v>40000</v>
      </c>
      <c r="BQ65" s="14">
        <f t="shared" si="24"/>
        <v>40000</v>
      </c>
      <c r="BR65" s="14">
        <f t="shared" si="271"/>
        <v>0</v>
      </c>
      <c r="BS65" s="14">
        <f t="shared" si="272"/>
        <v>0</v>
      </c>
      <c r="BT65" s="14">
        <f t="shared" si="273"/>
        <v>0</v>
      </c>
      <c r="BU65" s="14">
        <f t="shared" si="25"/>
        <v>238005.28100000002</v>
      </c>
      <c r="BV65" s="14">
        <f t="shared" si="26"/>
        <v>40000</v>
      </c>
      <c r="BW65" s="14">
        <f t="shared" si="27"/>
        <v>40000</v>
      </c>
      <c r="BX65" s="14">
        <f t="shared" si="274"/>
        <v>0</v>
      </c>
      <c r="BY65" s="14">
        <f t="shared" si="275"/>
        <v>40171.756000000001</v>
      </c>
      <c r="BZ65" s="14">
        <f t="shared" si="276"/>
        <v>0</v>
      </c>
      <c r="CA65" s="14">
        <f t="shared" si="277"/>
        <v>0</v>
      </c>
      <c r="CB65" s="14">
        <f t="shared" si="278"/>
        <v>0</v>
      </c>
      <c r="CC65" s="14">
        <f t="shared" si="279"/>
        <v>0</v>
      </c>
      <c r="CD65" s="14">
        <f t="shared" si="280"/>
        <v>0</v>
      </c>
      <c r="CE65" s="14">
        <f t="shared" si="281"/>
        <v>0</v>
      </c>
      <c r="CF65" s="14">
        <f t="shared" si="282"/>
        <v>0</v>
      </c>
      <c r="CG65" s="14">
        <f t="shared" si="29"/>
        <v>278177.03700000001</v>
      </c>
      <c r="CH65" s="14">
        <f t="shared" si="283"/>
        <v>0</v>
      </c>
      <c r="CI65" s="84">
        <f t="shared" si="149"/>
        <v>278177.03700000001</v>
      </c>
      <c r="CJ65" s="14">
        <f t="shared" si="30"/>
        <v>40000</v>
      </c>
      <c r="CK65" s="52">
        <f t="shared" si="284"/>
        <v>0</v>
      </c>
      <c r="CL65" s="84">
        <f t="shared" si="150"/>
        <v>40000</v>
      </c>
      <c r="CM65" s="14">
        <f t="shared" si="31"/>
        <v>40000</v>
      </c>
      <c r="CN65" s="52">
        <f t="shared" si="284"/>
        <v>0</v>
      </c>
      <c r="CO65" s="84">
        <f t="shared" si="151"/>
        <v>40000</v>
      </c>
      <c r="CP65" s="14">
        <f t="shared" si="284"/>
        <v>0</v>
      </c>
      <c r="CQ65" s="29"/>
      <c r="CR65" s="29"/>
      <c r="CT65" s="1"/>
    </row>
    <row r="66" spans="1:99" ht="15.6" customHeight="1" x14ac:dyDescent="0.3">
      <c r="A66" s="76" t="s">
        <v>93</v>
      </c>
      <c r="B66" s="76" t="s">
        <v>34</v>
      </c>
      <c r="C66" s="76" t="s">
        <v>102</v>
      </c>
      <c r="D66" s="76" t="s">
        <v>106</v>
      </c>
      <c r="E66" s="88"/>
      <c r="F66" s="77" t="s">
        <v>107</v>
      </c>
      <c r="G66" s="14">
        <f t="shared" si="226"/>
        <v>100000</v>
      </c>
      <c r="H66" s="14">
        <f t="shared" si="227"/>
        <v>40000</v>
      </c>
      <c r="I66" s="14">
        <f t="shared" si="228"/>
        <v>40000</v>
      </c>
      <c r="J66" s="14">
        <f t="shared" si="229"/>
        <v>39418.6</v>
      </c>
      <c r="K66" s="14">
        <f t="shared" si="230"/>
        <v>0</v>
      </c>
      <c r="L66" s="14">
        <f t="shared" si="231"/>
        <v>0</v>
      </c>
      <c r="M66" s="14">
        <f t="shared" si="4"/>
        <v>139418.6</v>
      </c>
      <c r="N66" s="14">
        <f t="shared" si="5"/>
        <v>40000</v>
      </c>
      <c r="O66" s="14">
        <f t="shared" si="6"/>
        <v>40000</v>
      </c>
      <c r="P66" s="14">
        <f t="shared" si="232"/>
        <v>0</v>
      </c>
      <c r="Q66" s="14">
        <f t="shared" si="233"/>
        <v>0</v>
      </c>
      <c r="R66" s="14">
        <f t="shared" si="234"/>
        <v>0</v>
      </c>
      <c r="S66" s="14">
        <f t="shared" si="235"/>
        <v>98586.680999999997</v>
      </c>
      <c r="T66" s="14">
        <f t="shared" si="236"/>
        <v>0</v>
      </c>
      <c r="U66" s="14">
        <f t="shared" si="237"/>
        <v>0</v>
      </c>
      <c r="V66" s="14">
        <f t="shared" si="238"/>
        <v>0</v>
      </c>
      <c r="W66" s="14">
        <f t="shared" si="239"/>
        <v>0</v>
      </c>
      <c r="X66" s="14">
        <f t="shared" si="240"/>
        <v>0</v>
      </c>
      <c r="Y66" s="14">
        <f t="shared" si="8"/>
        <v>238005.28100000002</v>
      </c>
      <c r="Z66" s="14">
        <f t="shared" si="9"/>
        <v>40000</v>
      </c>
      <c r="AA66" s="14">
        <f t="shared" si="10"/>
        <v>40000</v>
      </c>
      <c r="AB66" s="14">
        <f t="shared" si="241"/>
        <v>239055.92499999999</v>
      </c>
      <c r="AC66" s="14">
        <f t="shared" si="242"/>
        <v>0</v>
      </c>
      <c r="AD66" s="14">
        <f t="shared" si="243"/>
        <v>0</v>
      </c>
      <c r="AE66" s="14">
        <f t="shared" si="11"/>
        <v>477061.20600000001</v>
      </c>
      <c r="AF66" s="14">
        <f t="shared" si="12"/>
        <v>40000</v>
      </c>
      <c r="AG66" s="14">
        <f t="shared" si="13"/>
        <v>40000</v>
      </c>
      <c r="AH66" s="14">
        <f t="shared" si="244"/>
        <v>0</v>
      </c>
      <c r="AI66" s="14">
        <f t="shared" si="245"/>
        <v>0</v>
      </c>
      <c r="AJ66" s="14">
        <f t="shared" si="246"/>
        <v>-239055.92499999999</v>
      </c>
      <c r="AK66" s="14">
        <f t="shared" si="247"/>
        <v>0</v>
      </c>
      <c r="AL66" s="14">
        <f t="shared" si="248"/>
        <v>0</v>
      </c>
      <c r="AM66" s="14">
        <f t="shared" si="249"/>
        <v>0</v>
      </c>
      <c r="AN66" s="14">
        <f t="shared" si="250"/>
        <v>0</v>
      </c>
      <c r="AO66" s="14">
        <f t="shared" si="251"/>
        <v>0</v>
      </c>
      <c r="AP66" s="14">
        <f t="shared" si="252"/>
        <v>0</v>
      </c>
      <c r="AQ66" s="14">
        <f t="shared" si="253"/>
        <v>0</v>
      </c>
      <c r="AR66" s="14">
        <f t="shared" si="254"/>
        <v>0</v>
      </c>
      <c r="AS66" s="14">
        <f t="shared" si="255"/>
        <v>0</v>
      </c>
      <c r="AT66" s="14">
        <f t="shared" si="256"/>
        <v>0</v>
      </c>
      <c r="AU66" s="14">
        <f t="shared" si="257"/>
        <v>0</v>
      </c>
      <c r="AV66" s="14">
        <f t="shared" si="258"/>
        <v>0</v>
      </c>
      <c r="AW66" s="14">
        <f t="shared" si="15"/>
        <v>238005.28100000002</v>
      </c>
      <c r="AX66" s="14">
        <f t="shared" si="16"/>
        <v>40000</v>
      </c>
      <c r="AY66" s="14">
        <f t="shared" si="17"/>
        <v>40000</v>
      </c>
      <c r="AZ66" s="14">
        <f t="shared" si="259"/>
        <v>0</v>
      </c>
      <c r="BA66" s="14">
        <f t="shared" si="18"/>
        <v>238005.28100000002</v>
      </c>
      <c r="BB66" s="14">
        <f t="shared" si="19"/>
        <v>40000</v>
      </c>
      <c r="BC66" s="14">
        <f t="shared" si="20"/>
        <v>40000</v>
      </c>
      <c r="BD66" s="14">
        <f t="shared" si="260"/>
        <v>0</v>
      </c>
      <c r="BE66" s="14">
        <f t="shared" si="261"/>
        <v>0</v>
      </c>
      <c r="BF66" s="14">
        <f t="shared" si="262"/>
        <v>0</v>
      </c>
      <c r="BG66" s="14">
        <f t="shared" si="263"/>
        <v>0</v>
      </c>
      <c r="BH66" s="14">
        <f t="shared" si="264"/>
        <v>0</v>
      </c>
      <c r="BI66" s="14">
        <f t="shared" si="265"/>
        <v>0</v>
      </c>
      <c r="BJ66" s="14">
        <f t="shared" si="266"/>
        <v>0</v>
      </c>
      <c r="BK66" s="14">
        <f t="shared" si="267"/>
        <v>0</v>
      </c>
      <c r="BL66" s="14">
        <f t="shared" si="268"/>
        <v>0</v>
      </c>
      <c r="BM66" s="14">
        <f t="shared" si="269"/>
        <v>0</v>
      </c>
      <c r="BN66" s="14">
        <f t="shared" si="270"/>
        <v>0</v>
      </c>
      <c r="BO66" s="14">
        <f t="shared" si="22"/>
        <v>238005.28100000002</v>
      </c>
      <c r="BP66" s="14">
        <f t="shared" si="23"/>
        <v>40000</v>
      </c>
      <c r="BQ66" s="14">
        <f t="shared" si="24"/>
        <v>40000</v>
      </c>
      <c r="BR66" s="14">
        <f t="shared" si="271"/>
        <v>0</v>
      </c>
      <c r="BS66" s="14">
        <f t="shared" si="272"/>
        <v>0</v>
      </c>
      <c r="BT66" s="14">
        <f t="shared" si="273"/>
        <v>0</v>
      </c>
      <c r="BU66" s="14">
        <f t="shared" si="25"/>
        <v>238005.28100000002</v>
      </c>
      <c r="BV66" s="14">
        <f t="shared" si="26"/>
        <v>40000</v>
      </c>
      <c r="BW66" s="14">
        <f t="shared" si="27"/>
        <v>40000</v>
      </c>
      <c r="BX66" s="14">
        <f t="shared" si="274"/>
        <v>0</v>
      </c>
      <c r="BY66" s="14">
        <f t="shared" si="275"/>
        <v>40171.756000000001</v>
      </c>
      <c r="BZ66" s="14">
        <f t="shared" si="276"/>
        <v>0</v>
      </c>
      <c r="CA66" s="14">
        <f t="shared" si="277"/>
        <v>0</v>
      </c>
      <c r="CB66" s="14">
        <f t="shared" si="278"/>
        <v>0</v>
      </c>
      <c r="CC66" s="14">
        <f t="shared" si="279"/>
        <v>0</v>
      </c>
      <c r="CD66" s="14">
        <f t="shared" si="280"/>
        <v>0</v>
      </c>
      <c r="CE66" s="14">
        <f t="shared" si="281"/>
        <v>0</v>
      </c>
      <c r="CF66" s="14">
        <f t="shared" si="282"/>
        <v>0</v>
      </c>
      <c r="CG66" s="14">
        <f t="shared" si="29"/>
        <v>278177.03700000001</v>
      </c>
      <c r="CH66" s="14">
        <f t="shared" si="283"/>
        <v>0</v>
      </c>
      <c r="CI66" s="84">
        <f t="shared" si="149"/>
        <v>278177.03700000001</v>
      </c>
      <c r="CJ66" s="14">
        <f t="shared" si="30"/>
        <v>40000</v>
      </c>
      <c r="CK66" s="52">
        <f t="shared" si="284"/>
        <v>0</v>
      </c>
      <c r="CL66" s="84">
        <f t="shared" si="150"/>
        <v>40000</v>
      </c>
      <c r="CM66" s="14">
        <f t="shared" si="31"/>
        <v>40000</v>
      </c>
      <c r="CN66" s="52">
        <f t="shared" si="284"/>
        <v>0</v>
      </c>
      <c r="CO66" s="84">
        <f t="shared" si="151"/>
        <v>40000</v>
      </c>
      <c r="CP66" s="14">
        <f t="shared" si="284"/>
        <v>0</v>
      </c>
      <c r="CQ66" s="29"/>
      <c r="CR66" s="29"/>
      <c r="CT66" s="1"/>
    </row>
    <row r="67" spans="1:99" ht="15.6" customHeight="1" x14ac:dyDescent="0.3">
      <c r="A67" s="76" t="s">
        <v>93</v>
      </c>
      <c r="B67" s="76" t="s">
        <v>34</v>
      </c>
      <c r="C67" s="76" t="s">
        <v>102</v>
      </c>
      <c r="D67" s="76" t="s">
        <v>108</v>
      </c>
      <c r="E67" s="88"/>
      <c r="F67" s="77" t="s">
        <v>109</v>
      </c>
      <c r="G67" s="14">
        <f t="shared" si="226"/>
        <v>100000</v>
      </c>
      <c r="H67" s="14">
        <f t="shared" si="227"/>
        <v>40000</v>
      </c>
      <c r="I67" s="14">
        <f t="shared" si="228"/>
        <v>40000</v>
      </c>
      <c r="J67" s="14">
        <f t="shared" si="229"/>
        <v>39418.6</v>
      </c>
      <c r="K67" s="14">
        <f t="shared" si="230"/>
        <v>0</v>
      </c>
      <c r="L67" s="14">
        <f t="shared" si="231"/>
        <v>0</v>
      </c>
      <c r="M67" s="14">
        <f t="shared" si="4"/>
        <v>139418.6</v>
      </c>
      <c r="N67" s="14">
        <f t="shared" si="5"/>
        <v>40000</v>
      </c>
      <c r="O67" s="14">
        <f t="shared" si="6"/>
        <v>40000</v>
      </c>
      <c r="P67" s="14">
        <f t="shared" si="232"/>
        <v>0</v>
      </c>
      <c r="Q67" s="14">
        <f t="shared" si="233"/>
        <v>0</v>
      </c>
      <c r="R67" s="14">
        <f t="shared" si="234"/>
        <v>0</v>
      </c>
      <c r="S67" s="14">
        <f t="shared" si="235"/>
        <v>98586.680999999997</v>
      </c>
      <c r="T67" s="14">
        <f t="shared" si="236"/>
        <v>0</v>
      </c>
      <c r="U67" s="14">
        <f t="shared" si="237"/>
        <v>0</v>
      </c>
      <c r="V67" s="14">
        <f t="shared" si="238"/>
        <v>0</v>
      </c>
      <c r="W67" s="14">
        <f t="shared" si="239"/>
        <v>0</v>
      </c>
      <c r="X67" s="14">
        <f t="shared" si="240"/>
        <v>0</v>
      </c>
      <c r="Y67" s="14">
        <f t="shared" si="8"/>
        <v>238005.28100000002</v>
      </c>
      <c r="Z67" s="14">
        <f t="shared" si="9"/>
        <v>40000</v>
      </c>
      <c r="AA67" s="14">
        <f t="shared" si="10"/>
        <v>40000</v>
      </c>
      <c r="AB67" s="14">
        <f t="shared" si="241"/>
        <v>239055.92499999999</v>
      </c>
      <c r="AC67" s="14">
        <f t="shared" si="242"/>
        <v>0</v>
      </c>
      <c r="AD67" s="14">
        <f t="shared" si="243"/>
        <v>0</v>
      </c>
      <c r="AE67" s="14">
        <f t="shared" si="11"/>
        <v>477061.20600000001</v>
      </c>
      <c r="AF67" s="14">
        <f t="shared" si="12"/>
        <v>40000</v>
      </c>
      <c r="AG67" s="14">
        <f t="shared" si="13"/>
        <v>40000</v>
      </c>
      <c r="AH67" s="14">
        <f t="shared" si="244"/>
        <v>0</v>
      </c>
      <c r="AI67" s="14">
        <f t="shared" si="245"/>
        <v>0</v>
      </c>
      <c r="AJ67" s="14">
        <f t="shared" si="246"/>
        <v>-239055.92499999999</v>
      </c>
      <c r="AK67" s="14">
        <f t="shared" si="247"/>
        <v>0</v>
      </c>
      <c r="AL67" s="14">
        <f t="shared" si="248"/>
        <v>0</v>
      </c>
      <c r="AM67" s="14">
        <f t="shared" si="249"/>
        <v>0</v>
      </c>
      <c r="AN67" s="14">
        <f t="shared" si="250"/>
        <v>0</v>
      </c>
      <c r="AO67" s="14">
        <f t="shared" si="251"/>
        <v>0</v>
      </c>
      <c r="AP67" s="14">
        <f t="shared" si="252"/>
        <v>0</v>
      </c>
      <c r="AQ67" s="14">
        <f t="shared" si="253"/>
        <v>0</v>
      </c>
      <c r="AR67" s="14">
        <f t="shared" si="254"/>
        <v>0</v>
      </c>
      <c r="AS67" s="14">
        <f t="shared" si="255"/>
        <v>0</v>
      </c>
      <c r="AT67" s="14">
        <f t="shared" si="256"/>
        <v>0</v>
      </c>
      <c r="AU67" s="14">
        <f t="shared" si="257"/>
        <v>0</v>
      </c>
      <c r="AV67" s="14">
        <f t="shared" si="258"/>
        <v>0</v>
      </c>
      <c r="AW67" s="14">
        <f t="shared" si="15"/>
        <v>238005.28100000002</v>
      </c>
      <c r="AX67" s="14">
        <f t="shared" si="16"/>
        <v>40000</v>
      </c>
      <c r="AY67" s="14">
        <f t="shared" si="17"/>
        <v>40000</v>
      </c>
      <c r="AZ67" s="14">
        <f t="shared" si="259"/>
        <v>0</v>
      </c>
      <c r="BA67" s="14">
        <f t="shared" si="18"/>
        <v>238005.28100000002</v>
      </c>
      <c r="BB67" s="14">
        <f t="shared" si="19"/>
        <v>40000</v>
      </c>
      <c r="BC67" s="14">
        <f t="shared" si="20"/>
        <v>40000</v>
      </c>
      <c r="BD67" s="14">
        <f t="shared" si="260"/>
        <v>0</v>
      </c>
      <c r="BE67" s="14">
        <f t="shared" si="261"/>
        <v>0</v>
      </c>
      <c r="BF67" s="14">
        <f t="shared" si="262"/>
        <v>0</v>
      </c>
      <c r="BG67" s="14">
        <f t="shared" si="263"/>
        <v>0</v>
      </c>
      <c r="BH67" s="14">
        <f t="shared" si="264"/>
        <v>0</v>
      </c>
      <c r="BI67" s="14">
        <f t="shared" si="265"/>
        <v>0</v>
      </c>
      <c r="BJ67" s="14">
        <f t="shared" si="266"/>
        <v>0</v>
      </c>
      <c r="BK67" s="14">
        <f t="shared" si="267"/>
        <v>0</v>
      </c>
      <c r="BL67" s="14">
        <f t="shared" si="268"/>
        <v>0</v>
      </c>
      <c r="BM67" s="14">
        <f t="shared" si="269"/>
        <v>0</v>
      </c>
      <c r="BN67" s="14">
        <f t="shared" si="270"/>
        <v>0</v>
      </c>
      <c r="BO67" s="14">
        <f t="shared" si="22"/>
        <v>238005.28100000002</v>
      </c>
      <c r="BP67" s="14">
        <f t="shared" si="23"/>
        <v>40000</v>
      </c>
      <c r="BQ67" s="14">
        <f t="shared" si="24"/>
        <v>40000</v>
      </c>
      <c r="BR67" s="14">
        <f t="shared" si="271"/>
        <v>0</v>
      </c>
      <c r="BS67" s="14">
        <f t="shared" si="272"/>
        <v>0</v>
      </c>
      <c r="BT67" s="14">
        <f t="shared" si="273"/>
        <v>0</v>
      </c>
      <c r="BU67" s="14">
        <f t="shared" si="25"/>
        <v>238005.28100000002</v>
      </c>
      <c r="BV67" s="14">
        <f t="shared" si="26"/>
        <v>40000</v>
      </c>
      <c r="BW67" s="14">
        <f t="shared" si="27"/>
        <v>40000</v>
      </c>
      <c r="BX67" s="14">
        <f t="shared" si="274"/>
        <v>0</v>
      </c>
      <c r="BY67" s="14">
        <f t="shared" si="275"/>
        <v>40171.756000000001</v>
      </c>
      <c r="BZ67" s="14">
        <f t="shared" si="276"/>
        <v>0</v>
      </c>
      <c r="CA67" s="14">
        <f t="shared" si="277"/>
        <v>0</v>
      </c>
      <c r="CB67" s="14">
        <f t="shared" si="278"/>
        <v>0</v>
      </c>
      <c r="CC67" s="14">
        <f t="shared" si="279"/>
        <v>0</v>
      </c>
      <c r="CD67" s="14">
        <f t="shared" si="280"/>
        <v>0</v>
      </c>
      <c r="CE67" s="14">
        <f t="shared" si="281"/>
        <v>0</v>
      </c>
      <c r="CF67" s="14">
        <f t="shared" si="282"/>
        <v>0</v>
      </c>
      <c r="CG67" s="14">
        <f t="shared" si="29"/>
        <v>278177.03700000001</v>
      </c>
      <c r="CH67" s="14">
        <f t="shared" si="283"/>
        <v>0</v>
      </c>
      <c r="CI67" s="84">
        <f t="shared" si="149"/>
        <v>278177.03700000001</v>
      </c>
      <c r="CJ67" s="14">
        <f t="shared" si="30"/>
        <v>40000</v>
      </c>
      <c r="CK67" s="52">
        <f t="shared" si="284"/>
        <v>0</v>
      </c>
      <c r="CL67" s="84">
        <f t="shared" si="150"/>
        <v>40000</v>
      </c>
      <c r="CM67" s="14">
        <f t="shared" si="31"/>
        <v>40000</v>
      </c>
      <c r="CN67" s="52">
        <f t="shared" si="284"/>
        <v>0</v>
      </c>
      <c r="CO67" s="84">
        <f t="shared" si="151"/>
        <v>40000</v>
      </c>
      <c r="CP67" s="14">
        <f t="shared" si="284"/>
        <v>0</v>
      </c>
      <c r="CQ67" s="29"/>
      <c r="CR67" s="29"/>
      <c r="CT67" s="1"/>
    </row>
    <row r="68" spans="1:99" ht="15.6" customHeight="1" x14ac:dyDescent="0.3">
      <c r="A68" s="76" t="s">
        <v>93</v>
      </c>
      <c r="B68" s="76" t="s">
        <v>34</v>
      </c>
      <c r="C68" s="76" t="s">
        <v>102</v>
      </c>
      <c r="D68" s="76" t="s">
        <v>108</v>
      </c>
      <c r="E68" s="76" t="s">
        <v>48</v>
      </c>
      <c r="F68" s="77" t="s">
        <v>49</v>
      </c>
      <c r="G68" s="14">
        <v>100000</v>
      </c>
      <c r="H68" s="14">
        <v>40000</v>
      </c>
      <c r="I68" s="14">
        <v>40000</v>
      </c>
      <c r="J68" s="14">
        <v>39418.6</v>
      </c>
      <c r="K68" s="14"/>
      <c r="L68" s="14"/>
      <c r="M68" s="14">
        <f t="shared" si="4"/>
        <v>139418.6</v>
      </c>
      <c r="N68" s="14">
        <f t="shared" si="5"/>
        <v>40000</v>
      </c>
      <c r="O68" s="14">
        <f t="shared" si="6"/>
        <v>40000</v>
      </c>
      <c r="P68" s="14"/>
      <c r="Q68" s="14"/>
      <c r="R68" s="14"/>
      <c r="S68" s="14">
        <v>98586.680999999997</v>
      </c>
      <c r="T68" s="14"/>
      <c r="U68" s="14"/>
      <c r="V68" s="14"/>
      <c r="W68" s="14"/>
      <c r="X68" s="14"/>
      <c r="Y68" s="14">
        <f t="shared" si="8"/>
        <v>238005.28100000002</v>
      </c>
      <c r="Z68" s="14">
        <f t="shared" si="9"/>
        <v>40000</v>
      </c>
      <c r="AA68" s="14">
        <f t="shared" si="10"/>
        <v>40000</v>
      </c>
      <c r="AB68" s="14">
        <v>239055.92499999999</v>
      </c>
      <c r="AC68" s="14"/>
      <c r="AD68" s="14"/>
      <c r="AE68" s="14">
        <f t="shared" si="11"/>
        <v>477061.20600000001</v>
      </c>
      <c r="AF68" s="14">
        <f t="shared" si="12"/>
        <v>40000</v>
      </c>
      <c r="AG68" s="14">
        <f t="shared" si="13"/>
        <v>40000</v>
      </c>
      <c r="AH68" s="14"/>
      <c r="AI68" s="14"/>
      <c r="AJ68" s="14">
        <v>-239055.92499999999</v>
      </c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>
        <f t="shared" si="15"/>
        <v>238005.28100000002</v>
      </c>
      <c r="AX68" s="14">
        <f t="shared" si="16"/>
        <v>40000</v>
      </c>
      <c r="AY68" s="14">
        <f t="shared" si="17"/>
        <v>40000</v>
      </c>
      <c r="AZ68" s="14"/>
      <c r="BA68" s="14">
        <f t="shared" si="18"/>
        <v>238005.28100000002</v>
      </c>
      <c r="BB68" s="14">
        <f t="shared" si="19"/>
        <v>40000</v>
      </c>
      <c r="BC68" s="14">
        <f t="shared" si="20"/>
        <v>40000</v>
      </c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>
        <f t="shared" si="22"/>
        <v>238005.28100000002</v>
      </c>
      <c r="BP68" s="14">
        <f t="shared" si="23"/>
        <v>40000</v>
      </c>
      <c r="BQ68" s="14">
        <f t="shared" si="24"/>
        <v>40000</v>
      </c>
      <c r="BR68" s="14"/>
      <c r="BS68" s="14"/>
      <c r="BT68" s="14"/>
      <c r="BU68" s="14">
        <f t="shared" si="25"/>
        <v>238005.28100000002</v>
      </c>
      <c r="BV68" s="14">
        <f t="shared" si="26"/>
        <v>40000</v>
      </c>
      <c r="BW68" s="14">
        <f t="shared" si="27"/>
        <v>40000</v>
      </c>
      <c r="BX68" s="14"/>
      <c r="BY68" s="14">
        <v>40171.756000000001</v>
      </c>
      <c r="BZ68" s="14"/>
      <c r="CA68" s="14"/>
      <c r="CB68" s="14"/>
      <c r="CC68" s="14"/>
      <c r="CD68" s="14"/>
      <c r="CE68" s="14"/>
      <c r="CF68" s="14"/>
      <c r="CG68" s="14">
        <f t="shared" si="29"/>
        <v>278177.03700000001</v>
      </c>
      <c r="CH68" s="14"/>
      <c r="CI68" s="84">
        <f t="shared" si="149"/>
        <v>278177.03700000001</v>
      </c>
      <c r="CJ68" s="14">
        <f t="shared" si="30"/>
        <v>40000</v>
      </c>
      <c r="CK68" s="52"/>
      <c r="CL68" s="84">
        <f t="shared" si="150"/>
        <v>40000</v>
      </c>
      <c r="CM68" s="14">
        <f t="shared" si="31"/>
        <v>40000</v>
      </c>
      <c r="CN68" s="52"/>
      <c r="CO68" s="84">
        <f t="shared" si="151"/>
        <v>40000</v>
      </c>
      <c r="CP68" s="14"/>
      <c r="CQ68" s="29"/>
      <c r="CR68" s="29" t="s">
        <v>110</v>
      </c>
      <c r="CT68" s="1"/>
    </row>
    <row r="69" spans="1:99" s="87" customFormat="1" ht="15.6" customHeight="1" x14ac:dyDescent="0.3">
      <c r="A69" s="74" t="s">
        <v>93</v>
      </c>
      <c r="B69" s="74" t="s">
        <v>34</v>
      </c>
      <c r="C69" s="74" t="s">
        <v>36</v>
      </c>
      <c r="D69" s="74"/>
      <c r="E69" s="74"/>
      <c r="F69" s="75" t="s">
        <v>37</v>
      </c>
      <c r="G69" s="25">
        <f t="shared" ref="G69:L69" si="285">G70+G78</f>
        <v>193953.10000000003</v>
      </c>
      <c r="H69" s="25">
        <f t="shared" si="285"/>
        <v>158176.10000000003</v>
      </c>
      <c r="I69" s="25">
        <f t="shared" si="285"/>
        <v>158176.10000000003</v>
      </c>
      <c r="J69" s="25">
        <f t="shared" si="285"/>
        <v>0</v>
      </c>
      <c r="K69" s="25">
        <f t="shared" si="285"/>
        <v>0</v>
      </c>
      <c r="L69" s="25">
        <f t="shared" si="285"/>
        <v>0</v>
      </c>
      <c r="M69" s="25">
        <f t="shared" si="4"/>
        <v>193953.10000000003</v>
      </c>
      <c r="N69" s="25">
        <f t="shared" si="5"/>
        <v>158176.10000000003</v>
      </c>
      <c r="O69" s="25">
        <f t="shared" si="6"/>
        <v>158176.10000000003</v>
      </c>
      <c r="P69" s="25">
        <f t="shared" ref="P69:X69" si="286">P70+P78</f>
        <v>10355.6</v>
      </c>
      <c r="Q69" s="25">
        <f t="shared" si="286"/>
        <v>0</v>
      </c>
      <c r="R69" s="25">
        <f t="shared" si="286"/>
        <v>0</v>
      </c>
      <c r="S69" s="25">
        <f t="shared" si="286"/>
        <v>0</v>
      </c>
      <c r="T69" s="25">
        <f t="shared" si="286"/>
        <v>11417.3</v>
      </c>
      <c r="U69" s="25">
        <f t="shared" si="286"/>
        <v>0</v>
      </c>
      <c r="V69" s="25">
        <f t="shared" si="286"/>
        <v>11417.3</v>
      </c>
      <c r="W69" s="25">
        <f t="shared" si="286"/>
        <v>0</v>
      </c>
      <c r="X69" s="25">
        <f t="shared" si="286"/>
        <v>0</v>
      </c>
      <c r="Y69" s="25">
        <f t="shared" si="8"/>
        <v>204308.70000000004</v>
      </c>
      <c r="Z69" s="25">
        <f t="shared" si="9"/>
        <v>169593.40000000002</v>
      </c>
      <c r="AA69" s="25">
        <f t="shared" si="10"/>
        <v>169593.40000000002</v>
      </c>
      <c r="AB69" s="25">
        <f>AB70+AB78</f>
        <v>0</v>
      </c>
      <c r="AC69" s="25">
        <f>AC70+AC78</f>
        <v>0</v>
      </c>
      <c r="AD69" s="25">
        <f>AD70+AD78</f>
        <v>0</v>
      </c>
      <c r="AE69" s="25">
        <f t="shared" si="11"/>
        <v>204308.70000000004</v>
      </c>
      <c r="AF69" s="25">
        <f t="shared" si="12"/>
        <v>169593.40000000002</v>
      </c>
      <c r="AG69" s="25">
        <f t="shared" si="13"/>
        <v>169593.40000000002</v>
      </c>
      <c r="AH69" s="25">
        <f t="shared" ref="AH69:AV69" si="287">AH70+AH78</f>
        <v>0</v>
      </c>
      <c r="AI69" s="25">
        <f t="shared" si="287"/>
        <v>0</v>
      </c>
      <c r="AJ69" s="25">
        <f t="shared" si="287"/>
        <v>0</v>
      </c>
      <c r="AK69" s="25">
        <f t="shared" si="287"/>
        <v>0</v>
      </c>
      <c r="AL69" s="25">
        <f t="shared" si="287"/>
        <v>0</v>
      </c>
      <c r="AM69" s="25">
        <f t="shared" si="287"/>
        <v>387.8</v>
      </c>
      <c r="AN69" s="25">
        <f t="shared" si="287"/>
        <v>0</v>
      </c>
      <c r="AO69" s="25">
        <f t="shared" si="287"/>
        <v>0</v>
      </c>
      <c r="AP69" s="25">
        <f t="shared" si="287"/>
        <v>0</v>
      </c>
      <c r="AQ69" s="25">
        <f t="shared" si="287"/>
        <v>0</v>
      </c>
      <c r="AR69" s="25">
        <f t="shared" si="287"/>
        <v>0</v>
      </c>
      <c r="AS69" s="25">
        <f t="shared" si="287"/>
        <v>0</v>
      </c>
      <c r="AT69" s="25">
        <f t="shared" si="287"/>
        <v>699.8</v>
      </c>
      <c r="AU69" s="25">
        <f t="shared" si="287"/>
        <v>0</v>
      </c>
      <c r="AV69" s="25">
        <f t="shared" si="287"/>
        <v>0</v>
      </c>
      <c r="AW69" s="25">
        <f t="shared" si="15"/>
        <v>204308.70000000004</v>
      </c>
      <c r="AX69" s="25">
        <f t="shared" si="16"/>
        <v>169981.2</v>
      </c>
      <c r="AY69" s="25">
        <f t="shared" si="17"/>
        <v>170293.2</v>
      </c>
      <c r="AZ69" s="25">
        <f>AZ70+AZ78</f>
        <v>0</v>
      </c>
      <c r="BA69" s="25">
        <f t="shared" si="18"/>
        <v>204308.70000000004</v>
      </c>
      <c r="BB69" s="25">
        <f t="shared" si="19"/>
        <v>169981.2</v>
      </c>
      <c r="BC69" s="25">
        <f t="shared" si="20"/>
        <v>170293.2</v>
      </c>
      <c r="BD69" s="25">
        <f t="shared" ref="BD69:BN69" si="288">BD70+BD78</f>
        <v>0</v>
      </c>
      <c r="BE69" s="25">
        <f t="shared" si="288"/>
        <v>0</v>
      </c>
      <c r="BF69" s="25">
        <f t="shared" si="288"/>
        <v>0</v>
      </c>
      <c r="BG69" s="25">
        <f t="shared" si="288"/>
        <v>0</v>
      </c>
      <c r="BH69" s="25">
        <f t="shared" si="288"/>
        <v>0</v>
      </c>
      <c r="BI69" s="25">
        <f t="shared" si="288"/>
        <v>0</v>
      </c>
      <c r="BJ69" s="25">
        <f t="shared" si="288"/>
        <v>0</v>
      </c>
      <c r="BK69" s="25">
        <f t="shared" si="288"/>
        <v>0</v>
      </c>
      <c r="BL69" s="25">
        <f t="shared" si="288"/>
        <v>0</v>
      </c>
      <c r="BM69" s="25">
        <f t="shared" si="288"/>
        <v>0</v>
      </c>
      <c r="BN69" s="25">
        <f t="shared" si="288"/>
        <v>0</v>
      </c>
      <c r="BO69" s="25">
        <f t="shared" si="22"/>
        <v>204308.70000000004</v>
      </c>
      <c r="BP69" s="25">
        <f t="shared" si="23"/>
        <v>169981.2</v>
      </c>
      <c r="BQ69" s="25">
        <f t="shared" si="24"/>
        <v>170293.2</v>
      </c>
      <c r="BR69" s="25">
        <f>BR70+BR78</f>
        <v>0</v>
      </c>
      <c r="BS69" s="25">
        <f>BS70+BS78</f>
        <v>0</v>
      </c>
      <c r="BT69" s="25">
        <f>BT70+BT78</f>
        <v>0</v>
      </c>
      <c r="BU69" s="25">
        <f t="shared" si="25"/>
        <v>204308.70000000004</v>
      </c>
      <c r="BV69" s="25">
        <f t="shared" si="26"/>
        <v>169981.2</v>
      </c>
      <c r="BW69" s="25">
        <f t="shared" si="27"/>
        <v>170293.2</v>
      </c>
      <c r="BX69" s="25">
        <f t="shared" ref="BX69:CF69" si="289">BX70+BX78</f>
        <v>0</v>
      </c>
      <c r="BY69" s="25">
        <f t="shared" si="289"/>
        <v>0</v>
      </c>
      <c r="BZ69" s="25">
        <f t="shared" si="289"/>
        <v>0</v>
      </c>
      <c r="CA69" s="25">
        <f t="shared" si="289"/>
        <v>0</v>
      </c>
      <c r="CB69" s="25">
        <f t="shared" si="289"/>
        <v>0</v>
      </c>
      <c r="CC69" s="25">
        <f t="shared" si="289"/>
        <v>0</v>
      </c>
      <c r="CD69" s="25">
        <f t="shared" si="289"/>
        <v>0</v>
      </c>
      <c r="CE69" s="25">
        <f t="shared" si="289"/>
        <v>0</v>
      </c>
      <c r="CF69" s="25">
        <f t="shared" si="289"/>
        <v>0</v>
      </c>
      <c r="CG69" s="25">
        <f t="shared" si="29"/>
        <v>204308.70000000004</v>
      </c>
      <c r="CH69" s="25">
        <f>CH70+CH78</f>
        <v>0</v>
      </c>
      <c r="CI69" s="83">
        <f t="shared" si="149"/>
        <v>204308.70000000004</v>
      </c>
      <c r="CJ69" s="25">
        <f t="shared" si="30"/>
        <v>169981.2</v>
      </c>
      <c r="CK69" s="25">
        <f>CK70+CK78</f>
        <v>0</v>
      </c>
      <c r="CL69" s="83">
        <f t="shared" si="150"/>
        <v>169981.2</v>
      </c>
      <c r="CM69" s="25">
        <f t="shared" si="31"/>
        <v>170293.2</v>
      </c>
      <c r="CN69" s="25">
        <f>CN70+CN78</f>
        <v>0</v>
      </c>
      <c r="CO69" s="83">
        <f t="shared" si="151"/>
        <v>170293.2</v>
      </c>
      <c r="CP69" s="25">
        <f>CP70+CP78</f>
        <v>0</v>
      </c>
      <c r="CQ69" s="26"/>
      <c r="CR69" s="26"/>
      <c r="CS69" s="22"/>
      <c r="CT69" s="22"/>
      <c r="CU69" s="22"/>
    </row>
    <row r="70" spans="1:99" ht="31.2" customHeight="1" x14ac:dyDescent="0.3">
      <c r="A70" s="76" t="s">
        <v>93</v>
      </c>
      <c r="B70" s="76" t="s">
        <v>34</v>
      </c>
      <c r="C70" s="76" t="s">
        <v>36</v>
      </c>
      <c r="D70" s="76" t="s">
        <v>62</v>
      </c>
      <c r="E70" s="88"/>
      <c r="F70" s="77" t="s">
        <v>63</v>
      </c>
      <c r="G70" s="14">
        <f t="shared" ref="G70:L70" si="290">G71+G75</f>
        <v>153953.10000000003</v>
      </c>
      <c r="H70" s="14">
        <f t="shared" si="290"/>
        <v>158176.10000000003</v>
      </c>
      <c r="I70" s="14">
        <f t="shared" si="290"/>
        <v>158176.10000000003</v>
      </c>
      <c r="J70" s="14">
        <f t="shared" si="290"/>
        <v>0</v>
      </c>
      <c r="K70" s="14">
        <f t="shared" si="290"/>
        <v>0</v>
      </c>
      <c r="L70" s="14">
        <f t="shared" si="290"/>
        <v>0</v>
      </c>
      <c r="M70" s="14">
        <f t="shared" si="4"/>
        <v>153953.10000000003</v>
      </c>
      <c r="N70" s="14">
        <f t="shared" si="5"/>
        <v>158176.10000000003</v>
      </c>
      <c r="O70" s="14">
        <f t="shared" si="6"/>
        <v>158176.10000000003</v>
      </c>
      <c r="P70" s="14">
        <f t="shared" ref="P70:X70" si="291">P71+P75</f>
        <v>10355.6</v>
      </c>
      <c r="Q70" s="14">
        <f t="shared" si="291"/>
        <v>0</v>
      </c>
      <c r="R70" s="14">
        <f t="shared" si="291"/>
        <v>0</v>
      </c>
      <c r="S70" s="14">
        <f t="shared" si="291"/>
        <v>0</v>
      </c>
      <c r="T70" s="14">
        <f t="shared" si="291"/>
        <v>11417.3</v>
      </c>
      <c r="U70" s="14">
        <f t="shared" si="291"/>
        <v>0</v>
      </c>
      <c r="V70" s="14">
        <f t="shared" si="291"/>
        <v>11417.3</v>
      </c>
      <c r="W70" s="14">
        <f t="shared" si="291"/>
        <v>0</v>
      </c>
      <c r="X70" s="14">
        <f t="shared" si="291"/>
        <v>0</v>
      </c>
      <c r="Y70" s="14">
        <f t="shared" si="8"/>
        <v>164308.70000000004</v>
      </c>
      <c r="Z70" s="14">
        <f t="shared" si="9"/>
        <v>169593.40000000002</v>
      </c>
      <c r="AA70" s="14">
        <f t="shared" si="10"/>
        <v>169593.40000000002</v>
      </c>
      <c r="AB70" s="14">
        <f>AB71+AB75</f>
        <v>0</v>
      </c>
      <c r="AC70" s="14">
        <f>AC71+AC75</f>
        <v>0</v>
      </c>
      <c r="AD70" s="14">
        <f>AD71+AD75</f>
        <v>0</v>
      </c>
      <c r="AE70" s="14">
        <f t="shared" si="11"/>
        <v>164308.70000000004</v>
      </c>
      <c r="AF70" s="14">
        <f t="shared" si="12"/>
        <v>169593.40000000002</v>
      </c>
      <c r="AG70" s="14">
        <f t="shared" si="13"/>
        <v>169593.40000000002</v>
      </c>
      <c r="AH70" s="14">
        <f t="shared" ref="AH70:AV70" si="292">AH71+AH75</f>
        <v>0</v>
      </c>
      <c r="AI70" s="14">
        <f t="shared" si="292"/>
        <v>0</v>
      </c>
      <c r="AJ70" s="14">
        <f t="shared" si="292"/>
        <v>0</v>
      </c>
      <c r="AK70" s="14">
        <f t="shared" si="292"/>
        <v>0</v>
      </c>
      <c r="AL70" s="14">
        <f t="shared" si="292"/>
        <v>0</v>
      </c>
      <c r="AM70" s="14">
        <f t="shared" si="292"/>
        <v>387.8</v>
      </c>
      <c r="AN70" s="14">
        <f t="shared" si="292"/>
        <v>0</v>
      </c>
      <c r="AO70" s="14">
        <f t="shared" si="292"/>
        <v>0</v>
      </c>
      <c r="AP70" s="14">
        <f t="shared" si="292"/>
        <v>0</v>
      </c>
      <c r="AQ70" s="14">
        <f t="shared" si="292"/>
        <v>0</v>
      </c>
      <c r="AR70" s="14">
        <f t="shared" si="292"/>
        <v>0</v>
      </c>
      <c r="AS70" s="14">
        <f t="shared" si="292"/>
        <v>0</v>
      </c>
      <c r="AT70" s="14">
        <f t="shared" si="292"/>
        <v>699.8</v>
      </c>
      <c r="AU70" s="14">
        <f t="shared" si="292"/>
        <v>0</v>
      </c>
      <c r="AV70" s="14">
        <f t="shared" si="292"/>
        <v>0</v>
      </c>
      <c r="AW70" s="14">
        <f t="shared" si="15"/>
        <v>164308.70000000004</v>
      </c>
      <c r="AX70" s="14">
        <f t="shared" si="16"/>
        <v>169981.2</v>
      </c>
      <c r="AY70" s="14">
        <f t="shared" si="17"/>
        <v>170293.2</v>
      </c>
      <c r="AZ70" s="14">
        <f>AZ71+AZ75</f>
        <v>0</v>
      </c>
      <c r="BA70" s="14">
        <f t="shared" si="18"/>
        <v>164308.70000000004</v>
      </c>
      <c r="BB70" s="14">
        <f t="shared" si="19"/>
        <v>169981.2</v>
      </c>
      <c r="BC70" s="14">
        <f t="shared" si="20"/>
        <v>170293.2</v>
      </c>
      <c r="BD70" s="14">
        <f t="shared" ref="BD70:BN70" si="293">BD71+BD75</f>
        <v>0</v>
      </c>
      <c r="BE70" s="14">
        <f t="shared" si="293"/>
        <v>0</v>
      </c>
      <c r="BF70" s="14">
        <f t="shared" si="293"/>
        <v>0</v>
      </c>
      <c r="BG70" s="14">
        <f t="shared" si="293"/>
        <v>0</v>
      </c>
      <c r="BH70" s="14">
        <f t="shared" si="293"/>
        <v>0</v>
      </c>
      <c r="BI70" s="14">
        <f t="shared" si="293"/>
        <v>0</v>
      </c>
      <c r="BJ70" s="14">
        <f t="shared" si="293"/>
        <v>0</v>
      </c>
      <c r="BK70" s="14">
        <f t="shared" si="293"/>
        <v>0</v>
      </c>
      <c r="BL70" s="14">
        <f t="shared" si="293"/>
        <v>0</v>
      </c>
      <c r="BM70" s="14">
        <f t="shared" si="293"/>
        <v>0</v>
      </c>
      <c r="BN70" s="14">
        <f t="shared" si="293"/>
        <v>0</v>
      </c>
      <c r="BO70" s="14">
        <f t="shared" si="22"/>
        <v>164308.70000000004</v>
      </c>
      <c r="BP70" s="14">
        <f t="shared" si="23"/>
        <v>169981.2</v>
      </c>
      <c r="BQ70" s="14">
        <f t="shared" si="24"/>
        <v>170293.2</v>
      </c>
      <c r="BR70" s="14">
        <f>BR71+BR75</f>
        <v>0</v>
      </c>
      <c r="BS70" s="14">
        <f>BS71+BS75</f>
        <v>0</v>
      </c>
      <c r="BT70" s="14">
        <f>BT71+BT75</f>
        <v>0</v>
      </c>
      <c r="BU70" s="14">
        <f t="shared" si="25"/>
        <v>164308.70000000004</v>
      </c>
      <c r="BV70" s="14">
        <f t="shared" si="26"/>
        <v>169981.2</v>
      </c>
      <c r="BW70" s="14">
        <f t="shared" si="27"/>
        <v>170293.2</v>
      </c>
      <c r="BX70" s="14">
        <f t="shared" ref="BX70:CF70" si="294">BX71+BX75</f>
        <v>0</v>
      </c>
      <c r="BY70" s="14">
        <f t="shared" si="294"/>
        <v>0</v>
      </c>
      <c r="BZ70" s="14">
        <f t="shared" si="294"/>
        <v>0</v>
      </c>
      <c r="CA70" s="14">
        <f t="shared" si="294"/>
        <v>0</v>
      </c>
      <c r="CB70" s="14">
        <f t="shared" si="294"/>
        <v>0</v>
      </c>
      <c r="CC70" s="14">
        <f t="shared" si="294"/>
        <v>0</v>
      </c>
      <c r="CD70" s="14">
        <f t="shared" si="294"/>
        <v>0</v>
      </c>
      <c r="CE70" s="14">
        <f t="shared" si="294"/>
        <v>0</v>
      </c>
      <c r="CF70" s="14">
        <f t="shared" si="294"/>
        <v>0</v>
      </c>
      <c r="CG70" s="14">
        <f t="shared" si="29"/>
        <v>164308.70000000004</v>
      </c>
      <c r="CH70" s="14">
        <f>CH71+CH75</f>
        <v>0</v>
      </c>
      <c r="CI70" s="84">
        <f t="shared" si="149"/>
        <v>164308.70000000004</v>
      </c>
      <c r="CJ70" s="14">
        <f t="shared" si="30"/>
        <v>169981.2</v>
      </c>
      <c r="CK70" s="52">
        <f>CK71+CK75</f>
        <v>0</v>
      </c>
      <c r="CL70" s="84">
        <f t="shared" si="150"/>
        <v>169981.2</v>
      </c>
      <c r="CM70" s="14">
        <f t="shared" si="31"/>
        <v>170293.2</v>
      </c>
      <c r="CN70" s="52">
        <f>CN71+CN75</f>
        <v>0</v>
      </c>
      <c r="CO70" s="84">
        <f t="shared" si="151"/>
        <v>170293.2</v>
      </c>
      <c r="CP70" s="14">
        <f>CP71+CP75</f>
        <v>0</v>
      </c>
      <c r="CQ70" s="29"/>
      <c r="CR70" s="29"/>
      <c r="CT70" s="1"/>
    </row>
    <row r="71" spans="1:99" ht="15.6" customHeight="1" x14ac:dyDescent="0.3">
      <c r="A71" s="76" t="s">
        <v>93</v>
      </c>
      <c r="B71" s="76" t="s">
        <v>34</v>
      </c>
      <c r="C71" s="76" t="s">
        <v>36</v>
      </c>
      <c r="D71" s="76" t="s">
        <v>111</v>
      </c>
      <c r="E71" s="88"/>
      <c r="F71" s="77" t="s">
        <v>112</v>
      </c>
      <c r="G71" s="14">
        <f t="shared" ref="G71:L71" si="295">G72</f>
        <v>151220.90000000002</v>
      </c>
      <c r="H71" s="14">
        <f t="shared" si="295"/>
        <v>155443.90000000002</v>
      </c>
      <c r="I71" s="14">
        <f t="shared" si="295"/>
        <v>155443.90000000002</v>
      </c>
      <c r="J71" s="14">
        <f t="shared" si="295"/>
        <v>0</v>
      </c>
      <c r="K71" s="14">
        <f t="shared" si="295"/>
        <v>0</v>
      </c>
      <c r="L71" s="14">
        <f t="shared" si="295"/>
        <v>0</v>
      </c>
      <c r="M71" s="14">
        <f t="shared" si="4"/>
        <v>151220.90000000002</v>
      </c>
      <c r="N71" s="14">
        <f t="shared" si="5"/>
        <v>155443.90000000002</v>
      </c>
      <c r="O71" s="14">
        <f t="shared" si="6"/>
        <v>155443.90000000002</v>
      </c>
      <c r="P71" s="14">
        <f t="shared" ref="P71:X71" si="296">P72</f>
        <v>10355.6</v>
      </c>
      <c r="Q71" s="14">
        <f t="shared" si="296"/>
        <v>0</v>
      </c>
      <c r="R71" s="14">
        <f t="shared" si="296"/>
        <v>0</v>
      </c>
      <c r="S71" s="14">
        <f t="shared" si="296"/>
        <v>0</v>
      </c>
      <c r="T71" s="14">
        <f t="shared" si="296"/>
        <v>11417.3</v>
      </c>
      <c r="U71" s="14">
        <f t="shared" si="296"/>
        <v>0</v>
      </c>
      <c r="V71" s="14">
        <f t="shared" si="296"/>
        <v>11417.3</v>
      </c>
      <c r="W71" s="14">
        <f t="shared" si="296"/>
        <v>0</v>
      </c>
      <c r="X71" s="14">
        <f t="shared" si="296"/>
        <v>0</v>
      </c>
      <c r="Y71" s="14">
        <f t="shared" si="8"/>
        <v>161576.50000000003</v>
      </c>
      <c r="Z71" s="14">
        <f t="shared" si="9"/>
        <v>166861.20000000001</v>
      </c>
      <c r="AA71" s="14">
        <f t="shared" si="10"/>
        <v>166861.20000000001</v>
      </c>
      <c r="AB71" s="14">
        <f>AB72</f>
        <v>0</v>
      </c>
      <c r="AC71" s="14">
        <f>AC72</f>
        <v>0</v>
      </c>
      <c r="AD71" s="14">
        <f>AD72</f>
        <v>0</v>
      </c>
      <c r="AE71" s="14">
        <f t="shared" si="11"/>
        <v>161576.50000000003</v>
      </c>
      <c r="AF71" s="14">
        <f t="shared" si="12"/>
        <v>166861.20000000001</v>
      </c>
      <c r="AG71" s="14">
        <f t="shared" si="13"/>
        <v>166861.20000000001</v>
      </c>
      <c r="AH71" s="14">
        <f t="shared" ref="AH71:AV71" si="297">AH72</f>
        <v>0</v>
      </c>
      <c r="AI71" s="14">
        <f t="shared" si="297"/>
        <v>0</v>
      </c>
      <c r="AJ71" s="14">
        <f t="shared" si="297"/>
        <v>0</v>
      </c>
      <c r="AK71" s="14">
        <f t="shared" si="297"/>
        <v>0</v>
      </c>
      <c r="AL71" s="14">
        <f t="shared" si="297"/>
        <v>0</v>
      </c>
      <c r="AM71" s="14">
        <f t="shared" si="297"/>
        <v>0</v>
      </c>
      <c r="AN71" s="14">
        <f t="shared" si="297"/>
        <v>0</v>
      </c>
      <c r="AO71" s="14">
        <f t="shared" si="297"/>
        <v>0</v>
      </c>
      <c r="AP71" s="14">
        <f t="shared" si="297"/>
        <v>0</v>
      </c>
      <c r="AQ71" s="14">
        <f t="shared" si="297"/>
        <v>0</v>
      </c>
      <c r="AR71" s="14">
        <f t="shared" si="297"/>
        <v>0</v>
      </c>
      <c r="AS71" s="14">
        <f t="shared" si="297"/>
        <v>0</v>
      </c>
      <c r="AT71" s="14">
        <f t="shared" si="297"/>
        <v>0</v>
      </c>
      <c r="AU71" s="14">
        <f t="shared" si="297"/>
        <v>0</v>
      </c>
      <c r="AV71" s="14">
        <f t="shared" si="297"/>
        <v>0</v>
      </c>
      <c r="AW71" s="14">
        <f t="shared" si="15"/>
        <v>161576.50000000003</v>
      </c>
      <c r="AX71" s="14">
        <f t="shared" si="16"/>
        <v>166861.20000000001</v>
      </c>
      <c r="AY71" s="14">
        <f t="shared" si="17"/>
        <v>166861.20000000001</v>
      </c>
      <c r="AZ71" s="14">
        <f>AZ72</f>
        <v>0</v>
      </c>
      <c r="BA71" s="14">
        <f t="shared" si="18"/>
        <v>161576.50000000003</v>
      </c>
      <c r="BB71" s="14">
        <f t="shared" si="19"/>
        <v>166861.20000000001</v>
      </c>
      <c r="BC71" s="14">
        <f t="shared" si="20"/>
        <v>166861.20000000001</v>
      </c>
      <c r="BD71" s="14">
        <f t="shared" ref="BD71:BN71" si="298">BD72</f>
        <v>0</v>
      </c>
      <c r="BE71" s="14">
        <f t="shared" si="298"/>
        <v>0</v>
      </c>
      <c r="BF71" s="14">
        <f t="shared" si="298"/>
        <v>0</v>
      </c>
      <c r="BG71" s="14">
        <f t="shared" si="298"/>
        <v>0</v>
      </c>
      <c r="BH71" s="14">
        <f t="shared" si="298"/>
        <v>0</v>
      </c>
      <c r="BI71" s="14">
        <f t="shared" si="298"/>
        <v>0</v>
      </c>
      <c r="BJ71" s="14">
        <f t="shared" si="298"/>
        <v>0</v>
      </c>
      <c r="BK71" s="14">
        <f t="shared" si="298"/>
        <v>0</v>
      </c>
      <c r="BL71" s="14">
        <f t="shared" si="298"/>
        <v>0</v>
      </c>
      <c r="BM71" s="14">
        <f t="shared" si="298"/>
        <v>0</v>
      </c>
      <c r="BN71" s="14">
        <f t="shared" si="298"/>
        <v>0</v>
      </c>
      <c r="BO71" s="14">
        <f t="shared" si="22"/>
        <v>161576.50000000003</v>
      </c>
      <c r="BP71" s="14">
        <f t="shared" si="23"/>
        <v>166861.20000000001</v>
      </c>
      <c r="BQ71" s="14">
        <f t="shared" si="24"/>
        <v>166861.20000000001</v>
      </c>
      <c r="BR71" s="14">
        <f>BR72</f>
        <v>0</v>
      </c>
      <c r="BS71" s="14">
        <f>BS72</f>
        <v>0</v>
      </c>
      <c r="BT71" s="14">
        <f>BT72</f>
        <v>0</v>
      </c>
      <c r="BU71" s="14">
        <f t="shared" si="25"/>
        <v>161576.50000000003</v>
      </c>
      <c r="BV71" s="14">
        <f t="shared" si="26"/>
        <v>166861.20000000001</v>
      </c>
      <c r="BW71" s="14">
        <f t="shared" si="27"/>
        <v>166861.20000000001</v>
      </c>
      <c r="BX71" s="14">
        <f t="shared" ref="BX71:CF71" si="299">BX72</f>
        <v>0</v>
      </c>
      <c r="BY71" s="14">
        <f t="shared" si="299"/>
        <v>0</v>
      </c>
      <c r="BZ71" s="14">
        <f t="shared" si="299"/>
        <v>0</v>
      </c>
      <c r="CA71" s="14">
        <f t="shared" si="299"/>
        <v>0</v>
      </c>
      <c r="CB71" s="14">
        <f t="shared" si="299"/>
        <v>0</v>
      </c>
      <c r="CC71" s="14">
        <f t="shared" si="299"/>
        <v>0</v>
      </c>
      <c r="CD71" s="14">
        <f t="shared" si="299"/>
        <v>0</v>
      </c>
      <c r="CE71" s="14">
        <f t="shared" si="299"/>
        <v>0</v>
      </c>
      <c r="CF71" s="14">
        <f t="shared" si="299"/>
        <v>0</v>
      </c>
      <c r="CG71" s="14">
        <f t="shared" si="29"/>
        <v>161576.50000000003</v>
      </c>
      <c r="CH71" s="14">
        <f>CH72</f>
        <v>0</v>
      </c>
      <c r="CI71" s="84">
        <f t="shared" si="149"/>
        <v>161576.50000000003</v>
      </c>
      <c r="CJ71" s="14">
        <f t="shared" si="30"/>
        <v>166861.20000000001</v>
      </c>
      <c r="CK71" s="52">
        <f>CK72</f>
        <v>0</v>
      </c>
      <c r="CL71" s="84">
        <f t="shared" si="150"/>
        <v>166861.20000000001</v>
      </c>
      <c r="CM71" s="14">
        <f t="shared" si="31"/>
        <v>166861.20000000001</v>
      </c>
      <c r="CN71" s="52">
        <f>CN72</f>
        <v>0</v>
      </c>
      <c r="CO71" s="84">
        <f t="shared" si="151"/>
        <v>166861.20000000001</v>
      </c>
      <c r="CP71" s="14">
        <f>CP72</f>
        <v>0</v>
      </c>
      <c r="CQ71" s="29"/>
      <c r="CR71" s="29"/>
      <c r="CT71" s="1"/>
    </row>
    <row r="72" spans="1:99" ht="46.8" customHeight="1" x14ac:dyDescent="0.3">
      <c r="A72" s="76" t="s">
        <v>93</v>
      </c>
      <c r="B72" s="76" t="s">
        <v>34</v>
      </c>
      <c r="C72" s="76" t="s">
        <v>36</v>
      </c>
      <c r="D72" s="76" t="s">
        <v>113</v>
      </c>
      <c r="E72" s="88"/>
      <c r="F72" s="77" t="s">
        <v>61</v>
      </c>
      <c r="G72" s="14">
        <f t="shared" ref="G72:L72" si="300">G73+G74</f>
        <v>151220.90000000002</v>
      </c>
      <c r="H72" s="14">
        <f t="shared" si="300"/>
        <v>155443.90000000002</v>
      </c>
      <c r="I72" s="14">
        <f t="shared" si="300"/>
        <v>155443.90000000002</v>
      </c>
      <c r="J72" s="14">
        <f t="shared" si="300"/>
        <v>0</v>
      </c>
      <c r="K72" s="14">
        <f t="shared" si="300"/>
        <v>0</v>
      </c>
      <c r="L72" s="14">
        <f t="shared" si="300"/>
        <v>0</v>
      </c>
      <c r="M72" s="14">
        <f t="shared" si="4"/>
        <v>151220.90000000002</v>
      </c>
      <c r="N72" s="14">
        <f t="shared" si="5"/>
        <v>155443.90000000002</v>
      </c>
      <c r="O72" s="14">
        <f t="shared" si="6"/>
        <v>155443.90000000002</v>
      </c>
      <c r="P72" s="14">
        <f t="shared" ref="P72:X72" si="301">P73+P74</f>
        <v>10355.6</v>
      </c>
      <c r="Q72" s="14">
        <f t="shared" si="301"/>
        <v>0</v>
      </c>
      <c r="R72" s="14">
        <f t="shared" si="301"/>
        <v>0</v>
      </c>
      <c r="S72" s="14">
        <f t="shared" si="301"/>
        <v>0</v>
      </c>
      <c r="T72" s="14">
        <f t="shared" si="301"/>
        <v>11417.3</v>
      </c>
      <c r="U72" s="14">
        <f t="shared" si="301"/>
        <v>0</v>
      </c>
      <c r="V72" s="14">
        <f t="shared" si="301"/>
        <v>11417.3</v>
      </c>
      <c r="W72" s="14">
        <f t="shared" si="301"/>
        <v>0</v>
      </c>
      <c r="X72" s="14">
        <f t="shared" si="301"/>
        <v>0</v>
      </c>
      <c r="Y72" s="14">
        <f t="shared" si="8"/>
        <v>161576.50000000003</v>
      </c>
      <c r="Z72" s="14">
        <f t="shared" si="9"/>
        <v>166861.20000000001</v>
      </c>
      <c r="AA72" s="14">
        <f t="shared" si="10"/>
        <v>166861.20000000001</v>
      </c>
      <c r="AB72" s="14">
        <f>AB73+AB74</f>
        <v>0</v>
      </c>
      <c r="AC72" s="14">
        <f>AC73+AC74</f>
        <v>0</v>
      </c>
      <c r="AD72" s="14">
        <f>AD73+AD74</f>
        <v>0</v>
      </c>
      <c r="AE72" s="14">
        <f t="shared" si="11"/>
        <v>161576.50000000003</v>
      </c>
      <c r="AF72" s="14">
        <f t="shared" si="12"/>
        <v>166861.20000000001</v>
      </c>
      <c r="AG72" s="14">
        <f t="shared" si="13"/>
        <v>166861.20000000001</v>
      </c>
      <c r="AH72" s="14">
        <f t="shared" ref="AH72:AV72" si="302">AH73+AH74</f>
        <v>0</v>
      </c>
      <c r="AI72" s="14">
        <f t="shared" si="302"/>
        <v>0</v>
      </c>
      <c r="AJ72" s="14">
        <f t="shared" si="302"/>
        <v>0</v>
      </c>
      <c r="AK72" s="14">
        <f t="shared" si="302"/>
        <v>0</v>
      </c>
      <c r="AL72" s="14">
        <f t="shared" si="302"/>
        <v>0</v>
      </c>
      <c r="AM72" s="14">
        <f t="shared" si="302"/>
        <v>0</v>
      </c>
      <c r="AN72" s="14">
        <f t="shared" si="302"/>
        <v>0</v>
      </c>
      <c r="AO72" s="14">
        <f t="shared" si="302"/>
        <v>0</v>
      </c>
      <c r="AP72" s="14">
        <f t="shared" si="302"/>
        <v>0</v>
      </c>
      <c r="AQ72" s="14">
        <f t="shared" si="302"/>
        <v>0</v>
      </c>
      <c r="AR72" s="14">
        <f t="shared" si="302"/>
        <v>0</v>
      </c>
      <c r="AS72" s="14">
        <f t="shared" si="302"/>
        <v>0</v>
      </c>
      <c r="AT72" s="14">
        <f t="shared" si="302"/>
        <v>0</v>
      </c>
      <c r="AU72" s="14">
        <f t="shared" si="302"/>
        <v>0</v>
      </c>
      <c r="AV72" s="14">
        <f t="shared" si="302"/>
        <v>0</v>
      </c>
      <c r="AW72" s="14">
        <f t="shared" si="15"/>
        <v>161576.50000000003</v>
      </c>
      <c r="AX72" s="14">
        <f t="shared" si="16"/>
        <v>166861.20000000001</v>
      </c>
      <c r="AY72" s="14">
        <f t="shared" si="17"/>
        <v>166861.20000000001</v>
      </c>
      <c r="AZ72" s="14">
        <f>AZ73+AZ74</f>
        <v>0</v>
      </c>
      <c r="BA72" s="14">
        <f t="shared" si="18"/>
        <v>161576.50000000003</v>
      </c>
      <c r="BB72" s="14">
        <f t="shared" si="19"/>
        <v>166861.20000000001</v>
      </c>
      <c r="BC72" s="14">
        <f t="shared" si="20"/>
        <v>166861.20000000001</v>
      </c>
      <c r="BD72" s="14">
        <f t="shared" ref="BD72:BN72" si="303">BD73+BD74</f>
        <v>0</v>
      </c>
      <c r="BE72" s="14">
        <f t="shared" si="303"/>
        <v>0</v>
      </c>
      <c r="BF72" s="14">
        <f t="shared" si="303"/>
        <v>0</v>
      </c>
      <c r="BG72" s="14">
        <f t="shared" si="303"/>
        <v>0</v>
      </c>
      <c r="BH72" s="14">
        <f t="shared" si="303"/>
        <v>0</v>
      </c>
      <c r="BI72" s="14">
        <f t="shared" si="303"/>
        <v>0</v>
      </c>
      <c r="BJ72" s="14">
        <f t="shared" si="303"/>
        <v>0</v>
      </c>
      <c r="BK72" s="14">
        <f t="shared" si="303"/>
        <v>0</v>
      </c>
      <c r="BL72" s="14">
        <f t="shared" si="303"/>
        <v>0</v>
      </c>
      <c r="BM72" s="14">
        <f t="shared" si="303"/>
        <v>0</v>
      </c>
      <c r="BN72" s="14">
        <f t="shared" si="303"/>
        <v>0</v>
      </c>
      <c r="BO72" s="14">
        <f t="shared" si="22"/>
        <v>161576.50000000003</v>
      </c>
      <c r="BP72" s="14">
        <f t="shared" si="23"/>
        <v>166861.20000000001</v>
      </c>
      <c r="BQ72" s="14">
        <f t="shared" si="24"/>
        <v>166861.20000000001</v>
      </c>
      <c r="BR72" s="14">
        <f>BR73+BR74</f>
        <v>0</v>
      </c>
      <c r="BS72" s="14">
        <f>BS73+BS74</f>
        <v>0</v>
      </c>
      <c r="BT72" s="14">
        <f>BT73+BT74</f>
        <v>0</v>
      </c>
      <c r="BU72" s="14">
        <f t="shared" si="25"/>
        <v>161576.50000000003</v>
      </c>
      <c r="BV72" s="14">
        <f t="shared" si="26"/>
        <v>166861.20000000001</v>
      </c>
      <c r="BW72" s="14">
        <f t="shared" si="27"/>
        <v>166861.20000000001</v>
      </c>
      <c r="BX72" s="14">
        <f t="shared" ref="BX72:CF72" si="304">BX73+BX74</f>
        <v>0</v>
      </c>
      <c r="BY72" s="14">
        <f t="shared" si="304"/>
        <v>0</v>
      </c>
      <c r="BZ72" s="14">
        <f t="shared" si="304"/>
        <v>0</v>
      </c>
      <c r="CA72" s="14">
        <f t="shared" si="304"/>
        <v>0</v>
      </c>
      <c r="CB72" s="14">
        <f t="shared" si="304"/>
        <v>0</v>
      </c>
      <c r="CC72" s="14">
        <f t="shared" si="304"/>
        <v>0</v>
      </c>
      <c r="CD72" s="14">
        <f t="shared" si="304"/>
        <v>0</v>
      </c>
      <c r="CE72" s="14">
        <f t="shared" si="304"/>
        <v>0</v>
      </c>
      <c r="CF72" s="14">
        <f t="shared" si="304"/>
        <v>0</v>
      </c>
      <c r="CG72" s="14">
        <f t="shared" si="29"/>
        <v>161576.50000000003</v>
      </c>
      <c r="CH72" s="14">
        <f>CH73+CH74</f>
        <v>0</v>
      </c>
      <c r="CI72" s="84">
        <f t="shared" si="149"/>
        <v>161576.50000000003</v>
      </c>
      <c r="CJ72" s="14">
        <f t="shared" si="30"/>
        <v>166861.20000000001</v>
      </c>
      <c r="CK72" s="52">
        <f>CK73+CK74</f>
        <v>0</v>
      </c>
      <c r="CL72" s="84">
        <f t="shared" si="150"/>
        <v>166861.20000000001</v>
      </c>
      <c r="CM72" s="14">
        <f t="shared" si="31"/>
        <v>166861.20000000001</v>
      </c>
      <c r="CN72" s="52">
        <f>CN73+CN74</f>
        <v>0</v>
      </c>
      <c r="CO72" s="84">
        <f t="shared" si="151"/>
        <v>166861.20000000001</v>
      </c>
      <c r="CP72" s="14">
        <f>CP73+CP74</f>
        <v>0</v>
      </c>
      <c r="CQ72" s="29"/>
      <c r="CR72" s="29"/>
      <c r="CT72" s="1"/>
    </row>
    <row r="73" spans="1:99" ht="78" customHeight="1" x14ac:dyDescent="0.3">
      <c r="A73" s="76" t="s">
        <v>93</v>
      </c>
      <c r="B73" s="76" t="s">
        <v>34</v>
      </c>
      <c r="C73" s="76" t="s">
        <v>36</v>
      </c>
      <c r="D73" s="76" t="s">
        <v>113</v>
      </c>
      <c r="E73" s="76" t="s">
        <v>58</v>
      </c>
      <c r="F73" s="77" t="s">
        <v>59</v>
      </c>
      <c r="G73" s="14">
        <v>134869.20000000001</v>
      </c>
      <c r="H73" s="14">
        <v>139092.20000000001</v>
      </c>
      <c r="I73" s="14">
        <v>139092.20000000001</v>
      </c>
      <c r="J73" s="14"/>
      <c r="K73" s="14"/>
      <c r="L73" s="14"/>
      <c r="M73" s="14">
        <f t="shared" si="4"/>
        <v>134869.20000000001</v>
      </c>
      <c r="N73" s="14">
        <f t="shared" si="5"/>
        <v>139092.20000000001</v>
      </c>
      <c r="O73" s="14">
        <f t="shared" si="6"/>
        <v>139092.20000000001</v>
      </c>
      <c r="P73" s="14">
        <v>10355.6</v>
      </c>
      <c r="Q73" s="14"/>
      <c r="R73" s="14"/>
      <c r="S73" s="14"/>
      <c r="T73" s="14">
        <v>11417.3</v>
      </c>
      <c r="U73" s="14"/>
      <c r="V73" s="14">
        <v>11417.3</v>
      </c>
      <c r="W73" s="14"/>
      <c r="X73" s="14"/>
      <c r="Y73" s="14">
        <f t="shared" si="8"/>
        <v>145224.80000000002</v>
      </c>
      <c r="Z73" s="14">
        <f t="shared" si="9"/>
        <v>150509.5</v>
      </c>
      <c r="AA73" s="14">
        <f t="shared" si="10"/>
        <v>150509.5</v>
      </c>
      <c r="AB73" s="14"/>
      <c r="AC73" s="14"/>
      <c r="AD73" s="14"/>
      <c r="AE73" s="14">
        <f t="shared" si="11"/>
        <v>145224.80000000002</v>
      </c>
      <c r="AF73" s="14">
        <f t="shared" si="12"/>
        <v>150509.5</v>
      </c>
      <c r="AG73" s="14">
        <f t="shared" si="13"/>
        <v>150509.5</v>
      </c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>
        <f t="shared" si="15"/>
        <v>145224.80000000002</v>
      </c>
      <c r="AX73" s="14">
        <f t="shared" si="16"/>
        <v>150509.5</v>
      </c>
      <c r="AY73" s="14">
        <f t="shared" si="17"/>
        <v>150509.5</v>
      </c>
      <c r="AZ73" s="14"/>
      <c r="BA73" s="14">
        <f t="shared" si="18"/>
        <v>145224.80000000002</v>
      </c>
      <c r="BB73" s="14">
        <f t="shared" si="19"/>
        <v>150509.5</v>
      </c>
      <c r="BC73" s="14">
        <f t="shared" si="20"/>
        <v>150509.5</v>
      </c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>
        <f t="shared" si="22"/>
        <v>145224.80000000002</v>
      </c>
      <c r="BP73" s="14">
        <f t="shared" si="23"/>
        <v>150509.5</v>
      </c>
      <c r="BQ73" s="14">
        <f t="shared" si="24"/>
        <v>150509.5</v>
      </c>
      <c r="BR73" s="14"/>
      <c r="BS73" s="14"/>
      <c r="BT73" s="14"/>
      <c r="BU73" s="14">
        <f t="shared" si="25"/>
        <v>145224.80000000002</v>
      </c>
      <c r="BV73" s="14">
        <f t="shared" si="26"/>
        <v>150509.5</v>
      </c>
      <c r="BW73" s="14">
        <f t="shared" si="27"/>
        <v>150509.5</v>
      </c>
      <c r="BX73" s="14"/>
      <c r="BY73" s="14"/>
      <c r="BZ73" s="14"/>
      <c r="CA73" s="14"/>
      <c r="CB73" s="14"/>
      <c r="CC73" s="14"/>
      <c r="CD73" s="14"/>
      <c r="CE73" s="14"/>
      <c r="CF73" s="14"/>
      <c r="CG73" s="14">
        <f t="shared" si="29"/>
        <v>145224.80000000002</v>
      </c>
      <c r="CH73" s="14"/>
      <c r="CI73" s="84">
        <f t="shared" si="149"/>
        <v>145224.80000000002</v>
      </c>
      <c r="CJ73" s="14">
        <f t="shared" si="30"/>
        <v>150509.5</v>
      </c>
      <c r="CK73" s="52"/>
      <c r="CL73" s="84">
        <f t="shared" si="150"/>
        <v>150509.5</v>
      </c>
      <c r="CM73" s="14">
        <f t="shared" si="31"/>
        <v>150509.5</v>
      </c>
      <c r="CN73" s="52"/>
      <c r="CO73" s="84">
        <f t="shared" si="151"/>
        <v>150509.5</v>
      </c>
      <c r="CP73" s="14"/>
      <c r="CQ73" s="29"/>
      <c r="CR73" s="29"/>
      <c r="CT73" s="1"/>
    </row>
    <row r="74" spans="1:99" ht="31.2" customHeight="1" x14ac:dyDescent="0.3">
      <c r="A74" s="76" t="s">
        <v>93</v>
      </c>
      <c r="B74" s="76" t="s">
        <v>34</v>
      </c>
      <c r="C74" s="76" t="s">
        <v>36</v>
      </c>
      <c r="D74" s="76" t="s">
        <v>113</v>
      </c>
      <c r="E74" s="76" t="s">
        <v>46</v>
      </c>
      <c r="F74" s="77" t="s">
        <v>47</v>
      </c>
      <c r="G74" s="14">
        <v>16351.7</v>
      </c>
      <c r="H74" s="14">
        <v>16351.7</v>
      </c>
      <c r="I74" s="14">
        <v>16351.7</v>
      </c>
      <c r="J74" s="14"/>
      <c r="K74" s="14"/>
      <c r="L74" s="14"/>
      <c r="M74" s="14">
        <f t="shared" si="4"/>
        <v>16351.7</v>
      </c>
      <c r="N74" s="14">
        <f t="shared" si="5"/>
        <v>16351.7</v>
      </c>
      <c r="O74" s="14">
        <f t="shared" si="6"/>
        <v>16351.7</v>
      </c>
      <c r="P74" s="14"/>
      <c r="Q74" s="14"/>
      <c r="R74" s="14"/>
      <c r="S74" s="14"/>
      <c r="T74" s="14"/>
      <c r="U74" s="14"/>
      <c r="V74" s="14"/>
      <c r="W74" s="14"/>
      <c r="X74" s="14"/>
      <c r="Y74" s="14">
        <f t="shared" si="8"/>
        <v>16351.7</v>
      </c>
      <c r="Z74" s="14">
        <f t="shared" si="9"/>
        <v>16351.7</v>
      </c>
      <c r="AA74" s="14">
        <f t="shared" si="10"/>
        <v>16351.7</v>
      </c>
      <c r="AB74" s="14"/>
      <c r="AC74" s="14"/>
      <c r="AD74" s="14"/>
      <c r="AE74" s="14">
        <f t="shared" si="11"/>
        <v>16351.7</v>
      </c>
      <c r="AF74" s="14">
        <f t="shared" si="12"/>
        <v>16351.7</v>
      </c>
      <c r="AG74" s="14">
        <f t="shared" si="13"/>
        <v>16351.7</v>
      </c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>
        <f t="shared" si="15"/>
        <v>16351.7</v>
      </c>
      <c r="AX74" s="14">
        <f t="shared" si="16"/>
        <v>16351.7</v>
      </c>
      <c r="AY74" s="14">
        <f t="shared" si="17"/>
        <v>16351.7</v>
      </c>
      <c r="AZ74" s="14"/>
      <c r="BA74" s="14">
        <f t="shared" si="18"/>
        <v>16351.7</v>
      </c>
      <c r="BB74" s="14">
        <f t="shared" si="19"/>
        <v>16351.7</v>
      </c>
      <c r="BC74" s="14">
        <f t="shared" si="20"/>
        <v>16351.7</v>
      </c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>
        <f t="shared" si="22"/>
        <v>16351.7</v>
      </c>
      <c r="BP74" s="14">
        <f t="shared" si="23"/>
        <v>16351.7</v>
      </c>
      <c r="BQ74" s="14">
        <f t="shared" si="24"/>
        <v>16351.7</v>
      </c>
      <c r="BR74" s="14"/>
      <c r="BS74" s="14"/>
      <c r="BT74" s="14"/>
      <c r="BU74" s="14">
        <f t="shared" si="25"/>
        <v>16351.7</v>
      </c>
      <c r="BV74" s="14">
        <f t="shared" si="26"/>
        <v>16351.7</v>
      </c>
      <c r="BW74" s="14">
        <f t="shared" si="27"/>
        <v>16351.7</v>
      </c>
      <c r="BX74" s="14"/>
      <c r="BY74" s="14"/>
      <c r="BZ74" s="14"/>
      <c r="CA74" s="14"/>
      <c r="CB74" s="14"/>
      <c r="CC74" s="14"/>
      <c r="CD74" s="14"/>
      <c r="CE74" s="14"/>
      <c r="CF74" s="14"/>
      <c r="CG74" s="14">
        <f t="shared" si="29"/>
        <v>16351.7</v>
      </c>
      <c r="CH74" s="14"/>
      <c r="CI74" s="84">
        <f t="shared" si="149"/>
        <v>16351.7</v>
      </c>
      <c r="CJ74" s="14">
        <f t="shared" si="30"/>
        <v>16351.7</v>
      </c>
      <c r="CK74" s="52"/>
      <c r="CL74" s="84">
        <f t="shared" si="150"/>
        <v>16351.7</v>
      </c>
      <c r="CM74" s="14">
        <f t="shared" si="31"/>
        <v>16351.7</v>
      </c>
      <c r="CN74" s="52"/>
      <c r="CO74" s="84">
        <f t="shared" si="151"/>
        <v>16351.7</v>
      </c>
      <c r="CP74" s="14"/>
      <c r="CQ74" s="29"/>
      <c r="CR74" s="29"/>
      <c r="CT74" s="1"/>
    </row>
    <row r="75" spans="1:99" ht="15.6" customHeight="1" x14ac:dyDescent="0.3">
      <c r="A75" s="76" t="s">
        <v>93</v>
      </c>
      <c r="B75" s="76" t="s">
        <v>34</v>
      </c>
      <c r="C75" s="76" t="s">
        <v>36</v>
      </c>
      <c r="D75" s="76" t="s">
        <v>64</v>
      </c>
      <c r="E75" s="88"/>
      <c r="F75" s="77" t="s">
        <v>65</v>
      </c>
      <c r="G75" s="14">
        <f t="shared" ref="G75:G88" si="305">G76</f>
        <v>2732.2</v>
      </c>
      <c r="H75" s="14">
        <f t="shared" ref="H75:H88" si="306">H76</f>
        <v>2732.2</v>
      </c>
      <c r="I75" s="14">
        <f t="shared" ref="I75:I91" si="307">I76</f>
        <v>2732.2</v>
      </c>
      <c r="J75" s="14">
        <f t="shared" ref="J75:J91" si="308">J76</f>
        <v>0</v>
      </c>
      <c r="K75" s="14">
        <f t="shared" ref="K75:K91" si="309">K76</f>
        <v>0</v>
      </c>
      <c r="L75" s="14">
        <f t="shared" ref="L75:L91" si="310">L76</f>
        <v>0</v>
      </c>
      <c r="M75" s="14">
        <f t="shared" si="4"/>
        <v>2732.2</v>
      </c>
      <c r="N75" s="14">
        <f t="shared" si="5"/>
        <v>2732.2</v>
      </c>
      <c r="O75" s="14">
        <f t="shared" si="6"/>
        <v>2732.2</v>
      </c>
      <c r="P75" s="14">
        <f t="shared" ref="P75:P91" si="311">P76</f>
        <v>0</v>
      </c>
      <c r="Q75" s="14">
        <f t="shared" ref="Q75:Q91" si="312">Q76</f>
        <v>0</v>
      </c>
      <c r="R75" s="14">
        <f t="shared" ref="R75:R91" si="313">R76</f>
        <v>0</v>
      </c>
      <c r="S75" s="14">
        <f t="shared" ref="S75:S91" si="314">S76</f>
        <v>0</v>
      </c>
      <c r="T75" s="14">
        <f t="shared" ref="T75:T91" si="315">T76</f>
        <v>0</v>
      </c>
      <c r="U75" s="14">
        <f t="shared" ref="U75:U91" si="316">U76</f>
        <v>0</v>
      </c>
      <c r="V75" s="14">
        <f t="shared" ref="V75:V91" si="317">V76</f>
        <v>0</v>
      </c>
      <c r="W75" s="14">
        <f t="shared" ref="W75:W91" si="318">W76</f>
        <v>0</v>
      </c>
      <c r="X75" s="14">
        <f t="shared" ref="X75:X91" si="319">X76</f>
        <v>0</v>
      </c>
      <c r="Y75" s="14">
        <f t="shared" si="8"/>
        <v>2732.2</v>
      </c>
      <c r="Z75" s="14">
        <f t="shared" si="9"/>
        <v>2732.2</v>
      </c>
      <c r="AA75" s="14">
        <f t="shared" si="10"/>
        <v>2732.2</v>
      </c>
      <c r="AB75" s="14">
        <f t="shared" ref="AB75:AB91" si="320">AB76</f>
        <v>0</v>
      </c>
      <c r="AC75" s="14">
        <f t="shared" ref="AC75:AC91" si="321">AC76</f>
        <v>0</v>
      </c>
      <c r="AD75" s="14">
        <f t="shared" ref="AD75:AD91" si="322">AD76</f>
        <v>0</v>
      </c>
      <c r="AE75" s="14">
        <f t="shared" si="11"/>
        <v>2732.2</v>
      </c>
      <c r="AF75" s="14">
        <f t="shared" si="12"/>
        <v>2732.2</v>
      </c>
      <c r="AG75" s="14">
        <f t="shared" si="13"/>
        <v>2732.2</v>
      </c>
      <c r="AH75" s="14">
        <f t="shared" ref="AH75:AH91" si="323">AH76</f>
        <v>0</v>
      </c>
      <c r="AI75" s="14">
        <f t="shared" ref="AI75:AI91" si="324">AI76</f>
        <v>0</v>
      </c>
      <c r="AJ75" s="14">
        <f t="shared" ref="AJ75:AJ91" si="325">AJ76</f>
        <v>0</v>
      </c>
      <c r="AK75" s="14">
        <f t="shared" ref="AK75:AK91" si="326">AK76</f>
        <v>0</v>
      </c>
      <c r="AL75" s="14">
        <f t="shared" ref="AL75:AL91" si="327">AL76</f>
        <v>0</v>
      </c>
      <c r="AM75" s="14">
        <f t="shared" ref="AM75:AM91" si="328">AM76</f>
        <v>387.8</v>
      </c>
      <c r="AN75" s="14">
        <f t="shared" ref="AN75:AN91" si="329">AN76</f>
        <v>0</v>
      </c>
      <c r="AO75" s="14">
        <f t="shared" ref="AO75:AO91" si="330">AO76</f>
        <v>0</v>
      </c>
      <c r="AP75" s="14">
        <f t="shared" ref="AP75:AP91" si="331">AP76</f>
        <v>0</v>
      </c>
      <c r="AQ75" s="14">
        <f t="shared" ref="AQ75:AQ91" si="332">AQ76</f>
        <v>0</v>
      </c>
      <c r="AR75" s="14">
        <f t="shared" ref="AR75:AR91" si="333">AR76</f>
        <v>0</v>
      </c>
      <c r="AS75" s="14">
        <f t="shared" ref="AS75:AS91" si="334">AS76</f>
        <v>0</v>
      </c>
      <c r="AT75" s="14">
        <f t="shared" ref="AT75:AT91" si="335">AT76</f>
        <v>699.8</v>
      </c>
      <c r="AU75" s="14">
        <f t="shared" ref="AU75:AU91" si="336">AU76</f>
        <v>0</v>
      </c>
      <c r="AV75" s="14">
        <f t="shared" ref="AV75:AV91" si="337">AV76</f>
        <v>0</v>
      </c>
      <c r="AW75" s="14">
        <f t="shared" si="15"/>
        <v>2732.2</v>
      </c>
      <c r="AX75" s="14">
        <f t="shared" si="16"/>
        <v>3120</v>
      </c>
      <c r="AY75" s="14">
        <f t="shared" si="17"/>
        <v>3432</v>
      </c>
      <c r="AZ75" s="14">
        <f t="shared" ref="AZ75:AZ91" si="338">AZ76</f>
        <v>0</v>
      </c>
      <c r="BA75" s="14">
        <f t="shared" si="18"/>
        <v>2732.2</v>
      </c>
      <c r="BB75" s="14">
        <f t="shared" si="19"/>
        <v>3120</v>
      </c>
      <c r="BC75" s="14">
        <f t="shared" si="20"/>
        <v>3432</v>
      </c>
      <c r="BD75" s="14">
        <f t="shared" ref="BD75:BD91" si="339">BD76</f>
        <v>0</v>
      </c>
      <c r="BE75" s="14">
        <f t="shared" ref="BE75:BE91" si="340">BE76</f>
        <v>0</v>
      </c>
      <c r="BF75" s="14">
        <f t="shared" ref="BF75:BF91" si="341">BF76</f>
        <v>0</v>
      </c>
      <c r="BG75" s="14">
        <f t="shared" ref="BG75:BG91" si="342">BG76</f>
        <v>0</v>
      </c>
      <c r="BH75" s="14">
        <f t="shared" ref="BH75:BH91" si="343">BH76</f>
        <v>0</v>
      </c>
      <c r="BI75" s="14">
        <f t="shared" ref="BI75:BI91" si="344">BI76</f>
        <v>0</v>
      </c>
      <c r="BJ75" s="14">
        <f t="shared" ref="BJ75:BJ91" si="345">BJ76</f>
        <v>0</v>
      </c>
      <c r="BK75" s="14">
        <f t="shared" ref="BK75:BK91" si="346">BK76</f>
        <v>0</v>
      </c>
      <c r="BL75" s="14">
        <f t="shared" ref="BL75:BL91" si="347">BL76</f>
        <v>0</v>
      </c>
      <c r="BM75" s="14">
        <f t="shared" ref="BM75:BM91" si="348">BM76</f>
        <v>0</v>
      </c>
      <c r="BN75" s="14">
        <f t="shared" ref="BN75:BN91" si="349">BN76</f>
        <v>0</v>
      </c>
      <c r="BO75" s="14">
        <f t="shared" si="22"/>
        <v>2732.2</v>
      </c>
      <c r="BP75" s="14">
        <f t="shared" si="23"/>
        <v>3120</v>
      </c>
      <c r="BQ75" s="14">
        <f t="shared" si="24"/>
        <v>3432</v>
      </c>
      <c r="BR75" s="14">
        <f t="shared" ref="BR75:BR91" si="350">BR76</f>
        <v>0</v>
      </c>
      <c r="BS75" s="14">
        <f t="shared" ref="BS75:BS91" si="351">BS76</f>
        <v>0</v>
      </c>
      <c r="BT75" s="14">
        <f t="shared" ref="BT75:BT91" si="352">BT76</f>
        <v>0</v>
      </c>
      <c r="BU75" s="14">
        <f t="shared" si="25"/>
        <v>2732.2</v>
      </c>
      <c r="BV75" s="14">
        <f t="shared" si="26"/>
        <v>3120</v>
      </c>
      <c r="BW75" s="14">
        <f t="shared" si="27"/>
        <v>3432</v>
      </c>
      <c r="BX75" s="14">
        <f t="shared" ref="BX75:BX91" si="353">BX76</f>
        <v>0</v>
      </c>
      <c r="BY75" s="14">
        <f t="shared" ref="BY75:BY91" si="354">BY76</f>
        <v>0</v>
      </c>
      <c r="BZ75" s="14">
        <f t="shared" ref="BZ75:BZ91" si="355">BZ76</f>
        <v>0</v>
      </c>
      <c r="CA75" s="14">
        <f t="shared" ref="CA75:CA91" si="356">CA76</f>
        <v>0</v>
      </c>
      <c r="CB75" s="14">
        <f t="shared" ref="CB75:CB91" si="357">CB76</f>
        <v>0</v>
      </c>
      <c r="CC75" s="14">
        <f t="shared" ref="CC75:CC91" si="358">CC76</f>
        <v>0</v>
      </c>
      <c r="CD75" s="14">
        <f t="shared" ref="CD75:CD91" si="359">CD76</f>
        <v>0</v>
      </c>
      <c r="CE75" s="14">
        <f t="shared" ref="CE75:CE91" si="360">CE76</f>
        <v>0</v>
      </c>
      <c r="CF75" s="14">
        <f t="shared" ref="CF75:CF91" si="361">CF76</f>
        <v>0</v>
      </c>
      <c r="CG75" s="14">
        <f t="shared" si="29"/>
        <v>2732.2</v>
      </c>
      <c r="CH75" s="14">
        <f t="shared" ref="CH75:CH91" si="362">CH76</f>
        <v>0</v>
      </c>
      <c r="CI75" s="84">
        <f t="shared" si="149"/>
        <v>2732.2</v>
      </c>
      <c r="CJ75" s="14">
        <f t="shared" si="30"/>
        <v>3120</v>
      </c>
      <c r="CK75" s="52">
        <f t="shared" ref="CK75:CP91" si="363">CK76</f>
        <v>0</v>
      </c>
      <c r="CL75" s="84">
        <f t="shared" si="150"/>
        <v>3120</v>
      </c>
      <c r="CM75" s="14">
        <f t="shared" si="31"/>
        <v>3432</v>
      </c>
      <c r="CN75" s="52">
        <f t="shared" si="363"/>
        <v>0</v>
      </c>
      <c r="CO75" s="84">
        <f t="shared" si="151"/>
        <v>3432</v>
      </c>
      <c r="CP75" s="14">
        <f t="shared" si="363"/>
        <v>0</v>
      </c>
      <c r="CQ75" s="29"/>
      <c r="CR75" s="29"/>
      <c r="CT75" s="1"/>
    </row>
    <row r="76" spans="1:99" ht="31.2" customHeight="1" x14ac:dyDescent="0.3">
      <c r="A76" s="76" t="s">
        <v>93</v>
      </c>
      <c r="B76" s="76" t="s">
        <v>34</v>
      </c>
      <c r="C76" s="76" t="s">
        <v>36</v>
      </c>
      <c r="D76" s="89" t="s">
        <v>114</v>
      </c>
      <c r="E76" s="88"/>
      <c r="F76" s="77" t="s">
        <v>115</v>
      </c>
      <c r="G76" s="14">
        <f t="shared" si="305"/>
        <v>2732.2</v>
      </c>
      <c r="H76" s="14">
        <f t="shared" si="306"/>
        <v>2732.2</v>
      </c>
      <c r="I76" s="14">
        <f t="shared" si="307"/>
        <v>2732.2</v>
      </c>
      <c r="J76" s="14">
        <f t="shared" si="308"/>
        <v>0</v>
      </c>
      <c r="K76" s="14">
        <f t="shared" si="309"/>
        <v>0</v>
      </c>
      <c r="L76" s="14">
        <f t="shared" si="310"/>
        <v>0</v>
      </c>
      <c r="M76" s="14">
        <f t="shared" si="4"/>
        <v>2732.2</v>
      </c>
      <c r="N76" s="14">
        <f t="shared" si="5"/>
        <v>2732.2</v>
      </c>
      <c r="O76" s="14">
        <f t="shared" si="6"/>
        <v>2732.2</v>
      </c>
      <c r="P76" s="14">
        <f t="shared" si="311"/>
        <v>0</v>
      </c>
      <c r="Q76" s="14">
        <f t="shared" si="312"/>
        <v>0</v>
      </c>
      <c r="R76" s="14">
        <f t="shared" si="313"/>
        <v>0</v>
      </c>
      <c r="S76" s="14">
        <f t="shared" si="314"/>
        <v>0</v>
      </c>
      <c r="T76" s="14">
        <f t="shared" si="315"/>
        <v>0</v>
      </c>
      <c r="U76" s="14">
        <f t="shared" si="316"/>
        <v>0</v>
      </c>
      <c r="V76" s="14">
        <f t="shared" si="317"/>
        <v>0</v>
      </c>
      <c r="W76" s="14">
        <f t="shared" si="318"/>
        <v>0</v>
      </c>
      <c r="X76" s="14">
        <f t="shared" si="319"/>
        <v>0</v>
      </c>
      <c r="Y76" s="14">
        <f t="shared" si="8"/>
        <v>2732.2</v>
      </c>
      <c r="Z76" s="14">
        <f t="shared" si="9"/>
        <v>2732.2</v>
      </c>
      <c r="AA76" s="14">
        <f t="shared" si="10"/>
        <v>2732.2</v>
      </c>
      <c r="AB76" s="14">
        <f t="shared" si="320"/>
        <v>0</v>
      </c>
      <c r="AC76" s="14">
        <f t="shared" si="321"/>
        <v>0</v>
      </c>
      <c r="AD76" s="14">
        <f t="shared" si="322"/>
        <v>0</v>
      </c>
      <c r="AE76" s="14">
        <f t="shared" si="11"/>
        <v>2732.2</v>
      </c>
      <c r="AF76" s="14">
        <f t="shared" si="12"/>
        <v>2732.2</v>
      </c>
      <c r="AG76" s="14">
        <f t="shared" si="13"/>
        <v>2732.2</v>
      </c>
      <c r="AH76" s="14">
        <f t="shared" si="323"/>
        <v>0</v>
      </c>
      <c r="AI76" s="14">
        <f t="shared" si="324"/>
        <v>0</v>
      </c>
      <c r="AJ76" s="14">
        <f t="shared" si="325"/>
        <v>0</v>
      </c>
      <c r="AK76" s="14">
        <f t="shared" si="326"/>
        <v>0</v>
      </c>
      <c r="AL76" s="14">
        <f t="shared" si="327"/>
        <v>0</v>
      </c>
      <c r="AM76" s="14">
        <f t="shared" si="328"/>
        <v>387.8</v>
      </c>
      <c r="AN76" s="14">
        <f t="shared" si="329"/>
        <v>0</v>
      </c>
      <c r="AO76" s="14">
        <f t="shared" si="330"/>
        <v>0</v>
      </c>
      <c r="AP76" s="14">
        <f t="shared" si="331"/>
        <v>0</v>
      </c>
      <c r="AQ76" s="14">
        <f t="shared" si="332"/>
        <v>0</v>
      </c>
      <c r="AR76" s="14">
        <f t="shared" si="333"/>
        <v>0</v>
      </c>
      <c r="AS76" s="14">
        <f t="shared" si="334"/>
        <v>0</v>
      </c>
      <c r="AT76" s="14">
        <f t="shared" si="335"/>
        <v>699.8</v>
      </c>
      <c r="AU76" s="14">
        <f t="shared" si="336"/>
        <v>0</v>
      </c>
      <c r="AV76" s="14">
        <f t="shared" si="337"/>
        <v>0</v>
      </c>
      <c r="AW76" s="14">
        <f t="shared" si="15"/>
        <v>2732.2</v>
      </c>
      <c r="AX76" s="14">
        <f t="shared" si="16"/>
        <v>3120</v>
      </c>
      <c r="AY76" s="14">
        <f t="shared" si="17"/>
        <v>3432</v>
      </c>
      <c r="AZ76" s="14">
        <f t="shared" si="338"/>
        <v>0</v>
      </c>
      <c r="BA76" s="14">
        <f t="shared" si="18"/>
        <v>2732.2</v>
      </c>
      <c r="BB76" s="14">
        <f t="shared" si="19"/>
        <v>3120</v>
      </c>
      <c r="BC76" s="14">
        <f t="shared" si="20"/>
        <v>3432</v>
      </c>
      <c r="BD76" s="14">
        <f t="shared" si="339"/>
        <v>0</v>
      </c>
      <c r="BE76" s="14">
        <f t="shared" si="340"/>
        <v>0</v>
      </c>
      <c r="BF76" s="14">
        <f t="shared" si="341"/>
        <v>0</v>
      </c>
      <c r="BG76" s="14">
        <f t="shared" si="342"/>
        <v>0</v>
      </c>
      <c r="BH76" s="14">
        <f t="shared" si="343"/>
        <v>0</v>
      </c>
      <c r="BI76" s="14">
        <f t="shared" si="344"/>
        <v>0</v>
      </c>
      <c r="BJ76" s="14">
        <f t="shared" si="345"/>
        <v>0</v>
      </c>
      <c r="BK76" s="14">
        <f t="shared" si="346"/>
        <v>0</v>
      </c>
      <c r="BL76" s="14">
        <f t="shared" si="347"/>
        <v>0</v>
      </c>
      <c r="BM76" s="14">
        <f t="shared" si="348"/>
        <v>0</v>
      </c>
      <c r="BN76" s="14">
        <f t="shared" si="349"/>
        <v>0</v>
      </c>
      <c r="BO76" s="14">
        <f t="shared" si="22"/>
        <v>2732.2</v>
      </c>
      <c r="BP76" s="14">
        <f t="shared" si="23"/>
        <v>3120</v>
      </c>
      <c r="BQ76" s="14">
        <f t="shared" si="24"/>
        <v>3432</v>
      </c>
      <c r="BR76" s="14">
        <f t="shared" si="350"/>
        <v>0</v>
      </c>
      <c r="BS76" s="14">
        <f t="shared" si="351"/>
        <v>0</v>
      </c>
      <c r="BT76" s="14">
        <f t="shared" si="352"/>
        <v>0</v>
      </c>
      <c r="BU76" s="14">
        <f t="shared" si="25"/>
        <v>2732.2</v>
      </c>
      <c r="BV76" s="14">
        <f t="shared" si="26"/>
        <v>3120</v>
      </c>
      <c r="BW76" s="14">
        <f t="shared" si="27"/>
        <v>3432</v>
      </c>
      <c r="BX76" s="14">
        <f t="shared" si="353"/>
        <v>0</v>
      </c>
      <c r="BY76" s="14">
        <f t="shared" si="354"/>
        <v>0</v>
      </c>
      <c r="BZ76" s="14">
        <f t="shared" si="355"/>
        <v>0</v>
      </c>
      <c r="CA76" s="14">
        <f t="shared" si="356"/>
        <v>0</v>
      </c>
      <c r="CB76" s="14">
        <f t="shared" si="357"/>
        <v>0</v>
      </c>
      <c r="CC76" s="14">
        <f t="shared" si="358"/>
        <v>0</v>
      </c>
      <c r="CD76" s="14">
        <f t="shared" si="359"/>
        <v>0</v>
      </c>
      <c r="CE76" s="14">
        <f t="shared" si="360"/>
        <v>0</v>
      </c>
      <c r="CF76" s="14">
        <f t="shared" si="361"/>
        <v>0</v>
      </c>
      <c r="CG76" s="14">
        <f t="shared" si="29"/>
        <v>2732.2</v>
      </c>
      <c r="CH76" s="14">
        <f t="shared" si="362"/>
        <v>0</v>
      </c>
      <c r="CI76" s="84">
        <f t="shared" si="149"/>
        <v>2732.2</v>
      </c>
      <c r="CJ76" s="14">
        <f t="shared" si="30"/>
        <v>3120</v>
      </c>
      <c r="CK76" s="52">
        <f t="shared" si="363"/>
        <v>0</v>
      </c>
      <c r="CL76" s="84">
        <f t="shared" si="150"/>
        <v>3120</v>
      </c>
      <c r="CM76" s="14">
        <f t="shared" si="31"/>
        <v>3432</v>
      </c>
      <c r="CN76" s="52">
        <f t="shared" si="363"/>
        <v>0</v>
      </c>
      <c r="CO76" s="84">
        <f t="shared" si="151"/>
        <v>3432</v>
      </c>
      <c r="CP76" s="14">
        <f t="shared" si="363"/>
        <v>0</v>
      </c>
      <c r="CQ76" s="29"/>
      <c r="CR76" s="29"/>
      <c r="CT76" s="1"/>
    </row>
    <row r="77" spans="1:99" ht="31.2" customHeight="1" x14ac:dyDescent="0.3">
      <c r="A77" s="76" t="s">
        <v>93</v>
      </c>
      <c r="B77" s="76" t="s">
        <v>34</v>
      </c>
      <c r="C77" s="76" t="s">
        <v>36</v>
      </c>
      <c r="D77" s="89" t="s">
        <v>114</v>
      </c>
      <c r="E77" s="76" t="s">
        <v>46</v>
      </c>
      <c r="F77" s="77" t="s">
        <v>47</v>
      </c>
      <c r="G77" s="14">
        <v>2732.2</v>
      </c>
      <c r="H77" s="14">
        <v>2732.2</v>
      </c>
      <c r="I77" s="14">
        <v>2732.2</v>
      </c>
      <c r="J77" s="14"/>
      <c r="K77" s="14"/>
      <c r="L77" s="14"/>
      <c r="M77" s="14">
        <f t="shared" si="4"/>
        <v>2732.2</v>
      </c>
      <c r="N77" s="14">
        <f t="shared" si="5"/>
        <v>2732.2</v>
      </c>
      <c r="O77" s="14">
        <f t="shared" si="6"/>
        <v>2732.2</v>
      </c>
      <c r="P77" s="14"/>
      <c r="Q77" s="14"/>
      <c r="R77" s="14"/>
      <c r="S77" s="14"/>
      <c r="T77" s="14"/>
      <c r="U77" s="14"/>
      <c r="V77" s="14"/>
      <c r="W77" s="14"/>
      <c r="X77" s="14"/>
      <c r="Y77" s="14">
        <f t="shared" si="8"/>
        <v>2732.2</v>
      </c>
      <c r="Z77" s="14">
        <f t="shared" si="9"/>
        <v>2732.2</v>
      </c>
      <c r="AA77" s="14">
        <f t="shared" si="10"/>
        <v>2732.2</v>
      </c>
      <c r="AB77" s="14"/>
      <c r="AC77" s="14"/>
      <c r="AD77" s="14"/>
      <c r="AE77" s="14">
        <f t="shared" si="11"/>
        <v>2732.2</v>
      </c>
      <c r="AF77" s="14">
        <f t="shared" si="12"/>
        <v>2732.2</v>
      </c>
      <c r="AG77" s="14">
        <f t="shared" si="13"/>
        <v>2732.2</v>
      </c>
      <c r="AH77" s="14"/>
      <c r="AI77" s="14"/>
      <c r="AJ77" s="14"/>
      <c r="AK77" s="14"/>
      <c r="AL77" s="14"/>
      <c r="AM77" s="14">
        <v>387.8</v>
      </c>
      <c r="AN77" s="14"/>
      <c r="AO77" s="14"/>
      <c r="AP77" s="14"/>
      <c r="AQ77" s="14"/>
      <c r="AR77" s="14"/>
      <c r="AS77" s="14"/>
      <c r="AT77" s="14">
        <v>699.8</v>
      </c>
      <c r="AU77" s="14"/>
      <c r="AV77" s="14"/>
      <c r="AW77" s="14">
        <f t="shared" si="15"/>
        <v>2732.2</v>
      </c>
      <c r="AX77" s="14">
        <f t="shared" si="16"/>
        <v>3120</v>
      </c>
      <c r="AY77" s="14">
        <f t="shared" si="17"/>
        <v>3432</v>
      </c>
      <c r="AZ77" s="14"/>
      <c r="BA77" s="14">
        <f t="shared" si="18"/>
        <v>2732.2</v>
      </c>
      <c r="BB77" s="14">
        <f t="shared" si="19"/>
        <v>3120</v>
      </c>
      <c r="BC77" s="14">
        <f t="shared" si="20"/>
        <v>3432</v>
      </c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>
        <f t="shared" si="22"/>
        <v>2732.2</v>
      </c>
      <c r="BP77" s="14">
        <f t="shared" si="23"/>
        <v>3120</v>
      </c>
      <c r="BQ77" s="14">
        <f t="shared" si="24"/>
        <v>3432</v>
      </c>
      <c r="BR77" s="14"/>
      <c r="BS77" s="14"/>
      <c r="BT77" s="14"/>
      <c r="BU77" s="14">
        <f t="shared" si="25"/>
        <v>2732.2</v>
      </c>
      <c r="BV77" s="14">
        <f t="shared" si="26"/>
        <v>3120</v>
      </c>
      <c r="BW77" s="14">
        <f t="shared" si="27"/>
        <v>3432</v>
      </c>
      <c r="BX77" s="14"/>
      <c r="BY77" s="14"/>
      <c r="BZ77" s="14"/>
      <c r="CA77" s="14"/>
      <c r="CB77" s="14"/>
      <c r="CC77" s="14"/>
      <c r="CD77" s="14"/>
      <c r="CE77" s="14"/>
      <c r="CF77" s="14"/>
      <c r="CG77" s="14">
        <f t="shared" si="29"/>
        <v>2732.2</v>
      </c>
      <c r="CH77" s="14"/>
      <c r="CI77" s="84">
        <f t="shared" si="149"/>
        <v>2732.2</v>
      </c>
      <c r="CJ77" s="14">
        <f t="shared" si="30"/>
        <v>3120</v>
      </c>
      <c r="CK77" s="52"/>
      <c r="CL77" s="84">
        <f t="shared" si="150"/>
        <v>3120</v>
      </c>
      <c r="CM77" s="14">
        <f t="shared" si="31"/>
        <v>3432</v>
      </c>
      <c r="CN77" s="52"/>
      <c r="CO77" s="84">
        <f t="shared" si="151"/>
        <v>3432</v>
      </c>
      <c r="CP77" s="14"/>
      <c r="CQ77" s="29"/>
      <c r="CR77" s="29"/>
      <c r="CT77" s="1"/>
    </row>
    <row r="78" spans="1:99" ht="46.8" customHeight="1" x14ac:dyDescent="0.3">
      <c r="A78" s="76" t="s">
        <v>93</v>
      </c>
      <c r="B78" s="76" t="s">
        <v>34</v>
      </c>
      <c r="C78" s="76" t="s">
        <v>36</v>
      </c>
      <c r="D78" s="76" t="s">
        <v>104</v>
      </c>
      <c r="E78" s="88"/>
      <c r="F78" s="77" t="s">
        <v>105</v>
      </c>
      <c r="G78" s="14">
        <f t="shared" si="305"/>
        <v>40000</v>
      </c>
      <c r="H78" s="14">
        <f t="shared" si="306"/>
        <v>0</v>
      </c>
      <c r="I78" s="14">
        <f t="shared" si="307"/>
        <v>0</v>
      </c>
      <c r="J78" s="14">
        <f t="shared" si="308"/>
        <v>0</v>
      </c>
      <c r="K78" s="14">
        <f t="shared" si="309"/>
        <v>0</v>
      </c>
      <c r="L78" s="14">
        <f t="shared" si="310"/>
        <v>0</v>
      </c>
      <c r="M78" s="14">
        <f t="shared" si="4"/>
        <v>40000</v>
      </c>
      <c r="N78" s="14">
        <f t="shared" si="5"/>
        <v>0</v>
      </c>
      <c r="O78" s="14">
        <f t="shared" si="6"/>
        <v>0</v>
      </c>
      <c r="P78" s="14">
        <f t="shared" si="311"/>
        <v>0</v>
      </c>
      <c r="Q78" s="14">
        <f t="shared" si="312"/>
        <v>0</v>
      </c>
      <c r="R78" s="14">
        <f t="shared" si="313"/>
        <v>0</v>
      </c>
      <c r="S78" s="14">
        <f t="shared" si="314"/>
        <v>0</v>
      </c>
      <c r="T78" s="14">
        <f t="shared" si="315"/>
        <v>0</v>
      </c>
      <c r="U78" s="14">
        <f t="shared" si="316"/>
        <v>0</v>
      </c>
      <c r="V78" s="14">
        <f t="shared" si="317"/>
        <v>0</v>
      </c>
      <c r="W78" s="14">
        <f t="shared" si="318"/>
        <v>0</v>
      </c>
      <c r="X78" s="14">
        <f t="shared" si="319"/>
        <v>0</v>
      </c>
      <c r="Y78" s="14">
        <f t="shared" si="8"/>
        <v>40000</v>
      </c>
      <c r="Z78" s="14">
        <f t="shared" si="9"/>
        <v>0</v>
      </c>
      <c r="AA78" s="14">
        <f t="shared" si="10"/>
        <v>0</v>
      </c>
      <c r="AB78" s="14">
        <f t="shared" si="320"/>
        <v>0</v>
      </c>
      <c r="AC78" s="14">
        <f t="shared" si="321"/>
        <v>0</v>
      </c>
      <c r="AD78" s="14">
        <f t="shared" si="322"/>
        <v>0</v>
      </c>
      <c r="AE78" s="14">
        <f t="shared" si="11"/>
        <v>40000</v>
      </c>
      <c r="AF78" s="14">
        <f t="shared" si="12"/>
        <v>0</v>
      </c>
      <c r="AG78" s="14">
        <f t="shared" si="13"/>
        <v>0</v>
      </c>
      <c r="AH78" s="14">
        <f t="shared" si="323"/>
        <v>0</v>
      </c>
      <c r="AI78" s="14">
        <f t="shared" si="324"/>
        <v>0</v>
      </c>
      <c r="AJ78" s="14">
        <f t="shared" si="325"/>
        <v>0</v>
      </c>
      <c r="AK78" s="14">
        <f t="shared" si="326"/>
        <v>0</v>
      </c>
      <c r="AL78" s="14">
        <f t="shared" si="327"/>
        <v>0</v>
      </c>
      <c r="AM78" s="14">
        <f t="shared" si="328"/>
        <v>0</v>
      </c>
      <c r="AN78" s="14">
        <f t="shared" si="329"/>
        <v>0</v>
      </c>
      <c r="AO78" s="14">
        <f t="shared" si="330"/>
        <v>0</v>
      </c>
      <c r="AP78" s="14">
        <f t="shared" si="331"/>
        <v>0</v>
      </c>
      <c r="AQ78" s="14">
        <f t="shared" si="332"/>
        <v>0</v>
      </c>
      <c r="AR78" s="14">
        <f t="shared" si="333"/>
        <v>0</v>
      </c>
      <c r="AS78" s="14">
        <f t="shared" si="334"/>
        <v>0</v>
      </c>
      <c r="AT78" s="14">
        <f t="shared" si="335"/>
        <v>0</v>
      </c>
      <c r="AU78" s="14">
        <f t="shared" si="336"/>
        <v>0</v>
      </c>
      <c r="AV78" s="14">
        <f t="shared" si="337"/>
        <v>0</v>
      </c>
      <c r="AW78" s="14">
        <f t="shared" si="15"/>
        <v>40000</v>
      </c>
      <c r="AX78" s="14">
        <f t="shared" si="16"/>
        <v>0</v>
      </c>
      <c r="AY78" s="14">
        <f t="shared" si="17"/>
        <v>0</v>
      </c>
      <c r="AZ78" s="14">
        <f t="shared" si="338"/>
        <v>0</v>
      </c>
      <c r="BA78" s="14">
        <f t="shared" si="18"/>
        <v>40000</v>
      </c>
      <c r="BB78" s="14">
        <f t="shared" si="19"/>
        <v>0</v>
      </c>
      <c r="BC78" s="14">
        <f t="shared" si="20"/>
        <v>0</v>
      </c>
      <c r="BD78" s="14">
        <f t="shared" si="339"/>
        <v>0</v>
      </c>
      <c r="BE78" s="14">
        <f t="shared" si="340"/>
        <v>0</v>
      </c>
      <c r="BF78" s="14">
        <f t="shared" si="341"/>
        <v>0</v>
      </c>
      <c r="BG78" s="14">
        <f t="shared" si="342"/>
        <v>0</v>
      </c>
      <c r="BH78" s="14">
        <f t="shared" si="343"/>
        <v>0</v>
      </c>
      <c r="BI78" s="14">
        <f t="shared" si="344"/>
        <v>0</v>
      </c>
      <c r="BJ78" s="14">
        <f t="shared" si="345"/>
        <v>0</v>
      </c>
      <c r="BK78" s="14">
        <f t="shared" si="346"/>
        <v>0</v>
      </c>
      <c r="BL78" s="14">
        <f t="shared" si="347"/>
        <v>0</v>
      </c>
      <c r="BM78" s="14">
        <f t="shared" si="348"/>
        <v>0</v>
      </c>
      <c r="BN78" s="14">
        <f t="shared" si="349"/>
        <v>0</v>
      </c>
      <c r="BO78" s="14">
        <f t="shared" si="22"/>
        <v>40000</v>
      </c>
      <c r="BP78" s="14">
        <f t="shared" si="23"/>
        <v>0</v>
      </c>
      <c r="BQ78" s="14">
        <f t="shared" si="24"/>
        <v>0</v>
      </c>
      <c r="BR78" s="14">
        <f t="shared" si="350"/>
        <v>0</v>
      </c>
      <c r="BS78" s="14">
        <f t="shared" si="351"/>
        <v>0</v>
      </c>
      <c r="BT78" s="14">
        <f t="shared" si="352"/>
        <v>0</v>
      </c>
      <c r="BU78" s="14">
        <f t="shared" si="25"/>
        <v>40000</v>
      </c>
      <c r="BV78" s="14">
        <f t="shared" si="26"/>
        <v>0</v>
      </c>
      <c r="BW78" s="14">
        <f t="shared" si="27"/>
        <v>0</v>
      </c>
      <c r="BX78" s="14">
        <f t="shared" si="353"/>
        <v>0</v>
      </c>
      <c r="BY78" s="14">
        <f t="shared" si="354"/>
        <v>0</v>
      </c>
      <c r="BZ78" s="14">
        <f t="shared" si="355"/>
        <v>0</v>
      </c>
      <c r="CA78" s="14">
        <f t="shared" si="356"/>
        <v>0</v>
      </c>
      <c r="CB78" s="14">
        <f t="shared" si="357"/>
        <v>0</v>
      </c>
      <c r="CC78" s="14">
        <f t="shared" si="358"/>
        <v>0</v>
      </c>
      <c r="CD78" s="14">
        <f t="shared" si="359"/>
        <v>0</v>
      </c>
      <c r="CE78" s="14">
        <f t="shared" si="360"/>
        <v>0</v>
      </c>
      <c r="CF78" s="14">
        <f t="shared" si="361"/>
        <v>0</v>
      </c>
      <c r="CG78" s="14">
        <f t="shared" si="29"/>
        <v>40000</v>
      </c>
      <c r="CH78" s="14">
        <f t="shared" si="362"/>
        <v>0</v>
      </c>
      <c r="CI78" s="84">
        <f t="shared" si="149"/>
        <v>40000</v>
      </c>
      <c r="CJ78" s="14">
        <f t="shared" si="30"/>
        <v>0</v>
      </c>
      <c r="CK78" s="52">
        <f t="shared" si="363"/>
        <v>0</v>
      </c>
      <c r="CL78" s="84">
        <f t="shared" si="150"/>
        <v>0</v>
      </c>
      <c r="CM78" s="14">
        <f t="shared" si="31"/>
        <v>0</v>
      </c>
      <c r="CN78" s="52">
        <f t="shared" si="363"/>
        <v>0</v>
      </c>
      <c r="CO78" s="84">
        <f t="shared" si="151"/>
        <v>0</v>
      </c>
      <c r="CP78" s="14">
        <f t="shared" si="363"/>
        <v>0</v>
      </c>
      <c r="CQ78" s="29"/>
      <c r="CR78" s="29"/>
      <c r="CT78" s="1"/>
    </row>
    <row r="79" spans="1:99" ht="31.2" customHeight="1" x14ac:dyDescent="0.3">
      <c r="A79" s="76" t="s">
        <v>93</v>
      </c>
      <c r="B79" s="76" t="s">
        <v>34</v>
      </c>
      <c r="C79" s="76" t="s">
        <v>36</v>
      </c>
      <c r="D79" s="76" t="s">
        <v>116</v>
      </c>
      <c r="E79" s="88"/>
      <c r="F79" s="77" t="s">
        <v>117</v>
      </c>
      <c r="G79" s="14">
        <f t="shared" si="305"/>
        <v>40000</v>
      </c>
      <c r="H79" s="14">
        <f t="shared" si="306"/>
        <v>0</v>
      </c>
      <c r="I79" s="14">
        <f t="shared" si="307"/>
        <v>0</v>
      </c>
      <c r="J79" s="14">
        <f t="shared" si="308"/>
        <v>0</v>
      </c>
      <c r="K79" s="14">
        <f t="shared" si="309"/>
        <v>0</v>
      </c>
      <c r="L79" s="14">
        <f t="shared" si="310"/>
        <v>0</v>
      </c>
      <c r="M79" s="14">
        <f t="shared" si="4"/>
        <v>40000</v>
      </c>
      <c r="N79" s="14">
        <f t="shared" si="5"/>
        <v>0</v>
      </c>
      <c r="O79" s="14">
        <f t="shared" si="6"/>
        <v>0</v>
      </c>
      <c r="P79" s="14">
        <f t="shared" si="311"/>
        <v>0</v>
      </c>
      <c r="Q79" s="14">
        <f t="shared" si="312"/>
        <v>0</v>
      </c>
      <c r="R79" s="14">
        <f t="shared" si="313"/>
        <v>0</v>
      </c>
      <c r="S79" s="14">
        <f t="shared" si="314"/>
        <v>0</v>
      </c>
      <c r="T79" s="14">
        <f t="shared" si="315"/>
        <v>0</v>
      </c>
      <c r="U79" s="14">
        <f t="shared" si="316"/>
        <v>0</v>
      </c>
      <c r="V79" s="14">
        <f t="shared" si="317"/>
        <v>0</v>
      </c>
      <c r="W79" s="14">
        <f t="shared" si="318"/>
        <v>0</v>
      </c>
      <c r="X79" s="14">
        <f t="shared" si="319"/>
        <v>0</v>
      </c>
      <c r="Y79" s="14">
        <f t="shared" si="8"/>
        <v>40000</v>
      </c>
      <c r="Z79" s="14">
        <f t="shared" si="9"/>
        <v>0</v>
      </c>
      <c r="AA79" s="14">
        <f t="shared" si="10"/>
        <v>0</v>
      </c>
      <c r="AB79" s="14">
        <f t="shared" si="320"/>
        <v>0</v>
      </c>
      <c r="AC79" s="14">
        <f t="shared" si="321"/>
        <v>0</v>
      </c>
      <c r="AD79" s="14">
        <f t="shared" si="322"/>
        <v>0</v>
      </c>
      <c r="AE79" s="14">
        <f t="shared" si="11"/>
        <v>40000</v>
      </c>
      <c r="AF79" s="14">
        <f t="shared" si="12"/>
        <v>0</v>
      </c>
      <c r="AG79" s="14">
        <f t="shared" si="13"/>
        <v>0</v>
      </c>
      <c r="AH79" s="14">
        <f t="shared" si="323"/>
        <v>0</v>
      </c>
      <c r="AI79" s="14">
        <f t="shared" si="324"/>
        <v>0</v>
      </c>
      <c r="AJ79" s="14">
        <f t="shared" si="325"/>
        <v>0</v>
      </c>
      <c r="AK79" s="14">
        <f t="shared" si="326"/>
        <v>0</v>
      </c>
      <c r="AL79" s="14">
        <f t="shared" si="327"/>
        <v>0</v>
      </c>
      <c r="AM79" s="14">
        <f t="shared" si="328"/>
        <v>0</v>
      </c>
      <c r="AN79" s="14">
        <f t="shared" si="329"/>
        <v>0</v>
      </c>
      <c r="AO79" s="14">
        <f t="shared" si="330"/>
        <v>0</v>
      </c>
      <c r="AP79" s="14">
        <f t="shared" si="331"/>
        <v>0</v>
      </c>
      <c r="AQ79" s="14">
        <f t="shared" si="332"/>
        <v>0</v>
      </c>
      <c r="AR79" s="14">
        <f t="shared" si="333"/>
        <v>0</v>
      </c>
      <c r="AS79" s="14">
        <f t="shared" si="334"/>
        <v>0</v>
      </c>
      <c r="AT79" s="14">
        <f t="shared" si="335"/>
        <v>0</v>
      </c>
      <c r="AU79" s="14">
        <f t="shared" si="336"/>
        <v>0</v>
      </c>
      <c r="AV79" s="14">
        <f t="shared" si="337"/>
        <v>0</v>
      </c>
      <c r="AW79" s="14">
        <f t="shared" si="15"/>
        <v>40000</v>
      </c>
      <c r="AX79" s="14">
        <f t="shared" si="16"/>
        <v>0</v>
      </c>
      <c r="AY79" s="14">
        <f t="shared" si="17"/>
        <v>0</v>
      </c>
      <c r="AZ79" s="14">
        <f t="shared" si="338"/>
        <v>0</v>
      </c>
      <c r="BA79" s="14">
        <f t="shared" si="18"/>
        <v>40000</v>
      </c>
      <c r="BB79" s="14">
        <f t="shared" si="19"/>
        <v>0</v>
      </c>
      <c r="BC79" s="14">
        <f t="shared" si="20"/>
        <v>0</v>
      </c>
      <c r="BD79" s="14">
        <f t="shared" si="339"/>
        <v>0</v>
      </c>
      <c r="BE79" s="14">
        <f t="shared" si="340"/>
        <v>0</v>
      </c>
      <c r="BF79" s="14">
        <f t="shared" si="341"/>
        <v>0</v>
      </c>
      <c r="BG79" s="14">
        <f t="shared" si="342"/>
        <v>0</v>
      </c>
      <c r="BH79" s="14">
        <f t="shared" si="343"/>
        <v>0</v>
      </c>
      <c r="BI79" s="14">
        <f t="shared" si="344"/>
        <v>0</v>
      </c>
      <c r="BJ79" s="14">
        <f t="shared" si="345"/>
        <v>0</v>
      </c>
      <c r="BK79" s="14">
        <f t="shared" si="346"/>
        <v>0</v>
      </c>
      <c r="BL79" s="14">
        <f t="shared" si="347"/>
        <v>0</v>
      </c>
      <c r="BM79" s="14">
        <f t="shared" si="348"/>
        <v>0</v>
      </c>
      <c r="BN79" s="14">
        <f t="shared" si="349"/>
        <v>0</v>
      </c>
      <c r="BO79" s="14">
        <f t="shared" si="22"/>
        <v>40000</v>
      </c>
      <c r="BP79" s="14">
        <f t="shared" si="23"/>
        <v>0</v>
      </c>
      <c r="BQ79" s="14">
        <f t="shared" si="24"/>
        <v>0</v>
      </c>
      <c r="BR79" s="14">
        <f t="shared" si="350"/>
        <v>0</v>
      </c>
      <c r="BS79" s="14">
        <f t="shared" si="351"/>
        <v>0</v>
      </c>
      <c r="BT79" s="14">
        <f t="shared" si="352"/>
        <v>0</v>
      </c>
      <c r="BU79" s="14">
        <f t="shared" si="25"/>
        <v>40000</v>
      </c>
      <c r="BV79" s="14">
        <f t="shared" si="26"/>
        <v>0</v>
      </c>
      <c r="BW79" s="14">
        <f t="shared" si="27"/>
        <v>0</v>
      </c>
      <c r="BX79" s="14">
        <f t="shared" si="353"/>
        <v>0</v>
      </c>
      <c r="BY79" s="14">
        <f t="shared" si="354"/>
        <v>0</v>
      </c>
      <c r="BZ79" s="14">
        <f t="shared" si="355"/>
        <v>0</v>
      </c>
      <c r="CA79" s="14">
        <f t="shared" si="356"/>
        <v>0</v>
      </c>
      <c r="CB79" s="14">
        <f t="shared" si="357"/>
        <v>0</v>
      </c>
      <c r="CC79" s="14">
        <f t="shared" si="358"/>
        <v>0</v>
      </c>
      <c r="CD79" s="14">
        <f t="shared" si="359"/>
        <v>0</v>
      </c>
      <c r="CE79" s="14">
        <f t="shared" si="360"/>
        <v>0</v>
      </c>
      <c r="CF79" s="14">
        <f t="shared" si="361"/>
        <v>0</v>
      </c>
      <c r="CG79" s="14">
        <f t="shared" si="29"/>
        <v>40000</v>
      </c>
      <c r="CH79" s="14">
        <f t="shared" si="362"/>
        <v>0</v>
      </c>
      <c r="CI79" s="84">
        <f t="shared" si="149"/>
        <v>40000</v>
      </c>
      <c r="CJ79" s="14">
        <f t="shared" si="30"/>
        <v>0</v>
      </c>
      <c r="CK79" s="52">
        <f t="shared" si="363"/>
        <v>0</v>
      </c>
      <c r="CL79" s="84">
        <f t="shared" si="150"/>
        <v>0</v>
      </c>
      <c r="CM79" s="14">
        <f t="shared" si="31"/>
        <v>0</v>
      </c>
      <c r="CN79" s="52">
        <f t="shared" si="363"/>
        <v>0</v>
      </c>
      <c r="CO79" s="84">
        <f t="shared" si="151"/>
        <v>0</v>
      </c>
      <c r="CP79" s="14">
        <f t="shared" si="363"/>
        <v>0</v>
      </c>
      <c r="CQ79" s="29"/>
      <c r="CR79" s="29"/>
      <c r="CT79" s="1"/>
    </row>
    <row r="80" spans="1:99" ht="31.2" customHeight="1" x14ac:dyDescent="0.3">
      <c r="A80" s="76" t="s">
        <v>93</v>
      </c>
      <c r="B80" s="76" t="s">
        <v>34</v>
      </c>
      <c r="C80" s="76" t="s">
        <v>36</v>
      </c>
      <c r="D80" s="76" t="s">
        <v>118</v>
      </c>
      <c r="E80" s="88"/>
      <c r="F80" s="77" t="s">
        <v>119</v>
      </c>
      <c r="G80" s="14">
        <f t="shared" si="305"/>
        <v>40000</v>
      </c>
      <c r="H80" s="14">
        <f t="shared" si="306"/>
        <v>0</v>
      </c>
      <c r="I80" s="14">
        <f t="shared" si="307"/>
        <v>0</v>
      </c>
      <c r="J80" s="14">
        <f t="shared" si="308"/>
        <v>0</v>
      </c>
      <c r="K80" s="14">
        <f t="shared" si="309"/>
        <v>0</v>
      </c>
      <c r="L80" s="14">
        <f t="shared" si="310"/>
        <v>0</v>
      </c>
      <c r="M80" s="14">
        <f t="shared" ref="M80:M142" si="364">G80+J80</f>
        <v>40000</v>
      </c>
      <c r="N80" s="14">
        <f t="shared" ref="N80:N142" si="365">H80+K80</f>
        <v>0</v>
      </c>
      <c r="O80" s="14">
        <f t="shared" ref="O80:O142" si="366">I80+L80</f>
        <v>0</v>
      </c>
      <c r="P80" s="14">
        <f t="shared" si="311"/>
        <v>0</v>
      </c>
      <c r="Q80" s="14">
        <f t="shared" si="312"/>
        <v>0</v>
      </c>
      <c r="R80" s="14">
        <f t="shared" si="313"/>
        <v>0</v>
      </c>
      <c r="S80" s="14">
        <f t="shared" si="314"/>
        <v>0</v>
      </c>
      <c r="T80" s="14">
        <f t="shared" si="315"/>
        <v>0</v>
      </c>
      <c r="U80" s="14">
        <f t="shared" si="316"/>
        <v>0</v>
      </c>
      <c r="V80" s="14">
        <f t="shared" si="317"/>
        <v>0</v>
      </c>
      <c r="W80" s="14">
        <f t="shared" si="318"/>
        <v>0</v>
      </c>
      <c r="X80" s="14">
        <f t="shared" si="319"/>
        <v>0</v>
      </c>
      <c r="Y80" s="14">
        <f t="shared" ref="Y80:Y106" si="367">M80+P80+Q80+R80+S80</f>
        <v>40000</v>
      </c>
      <c r="Z80" s="14">
        <f t="shared" ref="Z80:Z106" si="368">N80+T80+U80</f>
        <v>0</v>
      </c>
      <c r="AA80" s="14">
        <f t="shared" ref="AA80:AA106" si="369">O80+V80+X80+W80</f>
        <v>0</v>
      </c>
      <c r="AB80" s="14">
        <f t="shared" si="320"/>
        <v>0</v>
      </c>
      <c r="AC80" s="14">
        <f t="shared" si="321"/>
        <v>0</v>
      </c>
      <c r="AD80" s="14">
        <f t="shared" si="322"/>
        <v>0</v>
      </c>
      <c r="AE80" s="14">
        <f t="shared" ref="AE80:AE106" si="370">Y80+AB80</f>
        <v>40000</v>
      </c>
      <c r="AF80" s="14">
        <f t="shared" ref="AF80:AF106" si="371">Z80+AC80</f>
        <v>0</v>
      </c>
      <c r="AG80" s="14">
        <f t="shared" ref="AG80:AG106" si="372">AA80+AD80</f>
        <v>0</v>
      </c>
      <c r="AH80" s="14">
        <f t="shared" si="323"/>
        <v>0</v>
      </c>
      <c r="AI80" s="14">
        <f t="shared" si="324"/>
        <v>0</v>
      </c>
      <c r="AJ80" s="14">
        <f t="shared" si="325"/>
        <v>0</v>
      </c>
      <c r="AK80" s="14">
        <f t="shared" si="326"/>
        <v>0</v>
      </c>
      <c r="AL80" s="14">
        <f t="shared" si="327"/>
        <v>0</v>
      </c>
      <c r="AM80" s="14">
        <f t="shared" si="328"/>
        <v>0</v>
      </c>
      <c r="AN80" s="14">
        <f t="shared" si="329"/>
        <v>0</v>
      </c>
      <c r="AO80" s="14">
        <f t="shared" si="330"/>
        <v>0</v>
      </c>
      <c r="AP80" s="14">
        <f t="shared" si="331"/>
        <v>0</v>
      </c>
      <c r="AQ80" s="14">
        <f t="shared" si="332"/>
        <v>0</v>
      </c>
      <c r="AR80" s="14">
        <f t="shared" si="333"/>
        <v>0</v>
      </c>
      <c r="AS80" s="14">
        <f t="shared" si="334"/>
        <v>0</v>
      </c>
      <c r="AT80" s="14">
        <f t="shared" si="335"/>
        <v>0</v>
      </c>
      <c r="AU80" s="14">
        <f t="shared" si="336"/>
        <v>0</v>
      </c>
      <c r="AV80" s="14">
        <f t="shared" si="337"/>
        <v>0</v>
      </c>
      <c r="AW80" s="14">
        <f t="shared" ref="AW80:AW106" si="373">AE80+AH80+AI80+AJ80+AK80+AL80</f>
        <v>40000</v>
      </c>
      <c r="AX80" s="14">
        <f t="shared" ref="AX80:AX106" si="374">AF80+AM80+AN80+AO80+AP80+AQ80</f>
        <v>0</v>
      </c>
      <c r="AY80" s="14">
        <f t="shared" ref="AY80:AY106" si="375">AG80+AR80+AS80+AT80+AU80+AV80</f>
        <v>0</v>
      </c>
      <c r="AZ80" s="14">
        <f t="shared" si="338"/>
        <v>0</v>
      </c>
      <c r="BA80" s="14">
        <f t="shared" ref="BA80:BA106" si="376">AW80+AZ80</f>
        <v>40000</v>
      </c>
      <c r="BB80" s="14">
        <f t="shared" ref="BB80:BB106" si="377">AX80</f>
        <v>0</v>
      </c>
      <c r="BC80" s="14">
        <f t="shared" ref="BC80:BC106" si="378">AY80</f>
        <v>0</v>
      </c>
      <c r="BD80" s="14">
        <f t="shared" si="339"/>
        <v>0</v>
      </c>
      <c r="BE80" s="14">
        <f t="shared" si="340"/>
        <v>0</v>
      </c>
      <c r="BF80" s="14">
        <f t="shared" si="341"/>
        <v>0</v>
      </c>
      <c r="BG80" s="14">
        <f t="shared" si="342"/>
        <v>0</v>
      </c>
      <c r="BH80" s="14">
        <f t="shared" si="343"/>
        <v>0</v>
      </c>
      <c r="BI80" s="14">
        <f t="shared" si="344"/>
        <v>0</v>
      </c>
      <c r="BJ80" s="14">
        <f t="shared" si="345"/>
        <v>0</v>
      </c>
      <c r="BK80" s="14">
        <f t="shared" si="346"/>
        <v>0</v>
      </c>
      <c r="BL80" s="14">
        <f t="shared" si="347"/>
        <v>0</v>
      </c>
      <c r="BM80" s="14">
        <f t="shared" si="348"/>
        <v>0</v>
      </c>
      <c r="BN80" s="14">
        <f t="shared" si="349"/>
        <v>0</v>
      </c>
      <c r="BO80" s="14">
        <f t="shared" ref="BO80:BO106" si="379">BA80+BD80+BE80+BF80+BG80</f>
        <v>40000</v>
      </c>
      <c r="BP80" s="14">
        <f t="shared" ref="BP80:BP106" si="380">BB80+BH80+BI80+BJ80+BK80</f>
        <v>0</v>
      </c>
      <c r="BQ80" s="14">
        <f t="shared" ref="BQ80:BQ106" si="381">BC80+BL80+BM80+BN80</f>
        <v>0</v>
      </c>
      <c r="BR80" s="14">
        <f t="shared" si="350"/>
        <v>0</v>
      </c>
      <c r="BS80" s="14">
        <f t="shared" si="351"/>
        <v>0</v>
      </c>
      <c r="BT80" s="14">
        <f t="shared" si="352"/>
        <v>0</v>
      </c>
      <c r="BU80" s="14">
        <f t="shared" ref="BU80:BU106" si="382">BO80+BR80</f>
        <v>40000</v>
      </c>
      <c r="BV80" s="14">
        <f t="shared" ref="BV80:BV106" si="383">BP80+BS80</f>
        <v>0</v>
      </c>
      <c r="BW80" s="14">
        <f t="shared" ref="BW80:BW106" si="384">BQ80+BT80</f>
        <v>0</v>
      </c>
      <c r="BX80" s="14">
        <f t="shared" si="353"/>
        <v>0</v>
      </c>
      <c r="BY80" s="14">
        <f t="shared" si="354"/>
        <v>0</v>
      </c>
      <c r="BZ80" s="14">
        <f t="shared" si="355"/>
        <v>0</v>
      </c>
      <c r="CA80" s="14">
        <f t="shared" si="356"/>
        <v>0</v>
      </c>
      <c r="CB80" s="14">
        <f t="shared" si="357"/>
        <v>0</v>
      </c>
      <c r="CC80" s="14">
        <f t="shared" si="358"/>
        <v>0</v>
      </c>
      <c r="CD80" s="14">
        <f t="shared" si="359"/>
        <v>0</v>
      </c>
      <c r="CE80" s="14">
        <f t="shared" si="360"/>
        <v>0</v>
      </c>
      <c r="CF80" s="14">
        <f t="shared" si="361"/>
        <v>0</v>
      </c>
      <c r="CG80" s="14">
        <f t="shared" ref="CG80:CG106" si="385">BU80+BX80+BY80+BZ80</f>
        <v>40000</v>
      </c>
      <c r="CH80" s="14">
        <f t="shared" si="362"/>
        <v>0</v>
      </c>
      <c r="CI80" s="84">
        <f t="shared" si="149"/>
        <v>40000</v>
      </c>
      <c r="CJ80" s="14">
        <f t="shared" ref="CJ80:CJ106" si="386">BV80+CA80+CB80+CC80</f>
        <v>0</v>
      </c>
      <c r="CK80" s="52">
        <f t="shared" si="363"/>
        <v>0</v>
      </c>
      <c r="CL80" s="84">
        <f t="shared" si="150"/>
        <v>0</v>
      </c>
      <c r="CM80" s="14">
        <f t="shared" ref="CM80:CM106" si="387">BW80+CD80+CE80+CF80</f>
        <v>0</v>
      </c>
      <c r="CN80" s="52">
        <f t="shared" si="363"/>
        <v>0</v>
      </c>
      <c r="CO80" s="84">
        <f t="shared" si="151"/>
        <v>0</v>
      </c>
      <c r="CP80" s="14">
        <f t="shared" si="363"/>
        <v>0</v>
      </c>
      <c r="CQ80" s="29"/>
      <c r="CR80" s="29"/>
      <c r="CT80" s="1"/>
    </row>
    <row r="81" spans="1:99" ht="15.6" customHeight="1" x14ac:dyDescent="0.3">
      <c r="A81" s="76" t="s">
        <v>93</v>
      </c>
      <c r="B81" s="76" t="s">
        <v>34</v>
      </c>
      <c r="C81" s="76" t="s">
        <v>36</v>
      </c>
      <c r="D81" s="76" t="s">
        <v>118</v>
      </c>
      <c r="E81" s="76" t="s">
        <v>48</v>
      </c>
      <c r="F81" s="77" t="s">
        <v>49</v>
      </c>
      <c r="G81" s="14">
        <v>40000</v>
      </c>
      <c r="H81" s="14">
        <v>0</v>
      </c>
      <c r="I81" s="14">
        <v>0</v>
      </c>
      <c r="J81" s="14"/>
      <c r="K81" s="14"/>
      <c r="L81" s="14"/>
      <c r="M81" s="14">
        <f t="shared" si="364"/>
        <v>40000</v>
      </c>
      <c r="N81" s="14">
        <f t="shared" si="365"/>
        <v>0</v>
      </c>
      <c r="O81" s="14">
        <f t="shared" si="366"/>
        <v>0</v>
      </c>
      <c r="P81" s="14"/>
      <c r="Q81" s="14"/>
      <c r="R81" s="14"/>
      <c r="S81" s="14"/>
      <c r="T81" s="14"/>
      <c r="U81" s="14"/>
      <c r="V81" s="14"/>
      <c r="W81" s="14"/>
      <c r="X81" s="14"/>
      <c r="Y81" s="14">
        <f t="shared" si="367"/>
        <v>40000</v>
      </c>
      <c r="Z81" s="14">
        <f t="shared" si="368"/>
        <v>0</v>
      </c>
      <c r="AA81" s="14">
        <f t="shared" si="369"/>
        <v>0</v>
      </c>
      <c r="AB81" s="14"/>
      <c r="AC81" s="14"/>
      <c r="AD81" s="14"/>
      <c r="AE81" s="14">
        <f t="shared" si="370"/>
        <v>40000</v>
      </c>
      <c r="AF81" s="14">
        <f t="shared" si="371"/>
        <v>0</v>
      </c>
      <c r="AG81" s="14">
        <f t="shared" si="372"/>
        <v>0</v>
      </c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>
        <f t="shared" si="373"/>
        <v>40000</v>
      </c>
      <c r="AX81" s="14">
        <f t="shared" si="374"/>
        <v>0</v>
      </c>
      <c r="AY81" s="14">
        <f t="shared" si="375"/>
        <v>0</v>
      </c>
      <c r="AZ81" s="14"/>
      <c r="BA81" s="14">
        <f t="shared" si="376"/>
        <v>40000</v>
      </c>
      <c r="BB81" s="14">
        <f t="shared" si="377"/>
        <v>0</v>
      </c>
      <c r="BC81" s="14">
        <f t="shared" si="378"/>
        <v>0</v>
      </c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>
        <f t="shared" si="379"/>
        <v>40000</v>
      </c>
      <c r="BP81" s="14">
        <f t="shared" si="380"/>
        <v>0</v>
      </c>
      <c r="BQ81" s="14">
        <f t="shared" si="381"/>
        <v>0</v>
      </c>
      <c r="BR81" s="14"/>
      <c r="BS81" s="14"/>
      <c r="BT81" s="14"/>
      <c r="BU81" s="14">
        <f t="shared" si="382"/>
        <v>40000</v>
      </c>
      <c r="BV81" s="14">
        <f t="shared" si="383"/>
        <v>0</v>
      </c>
      <c r="BW81" s="14">
        <f t="shared" si="384"/>
        <v>0</v>
      </c>
      <c r="BX81" s="14"/>
      <c r="BY81" s="14"/>
      <c r="BZ81" s="14"/>
      <c r="CA81" s="14"/>
      <c r="CB81" s="14"/>
      <c r="CC81" s="14"/>
      <c r="CD81" s="14"/>
      <c r="CE81" s="14"/>
      <c r="CF81" s="14"/>
      <c r="CG81" s="14">
        <f t="shared" si="385"/>
        <v>40000</v>
      </c>
      <c r="CH81" s="14"/>
      <c r="CI81" s="84">
        <f t="shared" si="149"/>
        <v>40000</v>
      </c>
      <c r="CJ81" s="14">
        <f t="shared" si="386"/>
        <v>0</v>
      </c>
      <c r="CK81" s="52"/>
      <c r="CL81" s="84">
        <f t="shared" si="150"/>
        <v>0</v>
      </c>
      <c r="CM81" s="14">
        <f t="shared" si="387"/>
        <v>0</v>
      </c>
      <c r="CN81" s="52"/>
      <c r="CO81" s="84">
        <f t="shared" si="151"/>
        <v>0</v>
      </c>
      <c r="CP81" s="14"/>
      <c r="CQ81" s="29"/>
      <c r="CR81" s="29"/>
      <c r="CT81" s="1"/>
    </row>
    <row r="82" spans="1:99" s="86" customFormat="1" ht="31.2" customHeight="1" x14ac:dyDescent="0.3">
      <c r="A82" s="72" t="s">
        <v>93</v>
      </c>
      <c r="B82" s="72" t="s">
        <v>36</v>
      </c>
      <c r="C82" s="72"/>
      <c r="D82" s="72"/>
      <c r="E82" s="72"/>
      <c r="F82" s="73" t="s">
        <v>120</v>
      </c>
      <c r="G82" s="20">
        <f t="shared" si="305"/>
        <v>3181.5</v>
      </c>
      <c r="H82" s="20">
        <f t="shared" si="306"/>
        <v>2518.3000000000002</v>
      </c>
      <c r="I82" s="20">
        <f t="shared" si="307"/>
        <v>1883.3</v>
      </c>
      <c r="J82" s="20">
        <f t="shared" si="308"/>
        <v>0</v>
      </c>
      <c r="K82" s="20">
        <f t="shared" si="309"/>
        <v>0</v>
      </c>
      <c r="L82" s="20">
        <f t="shared" si="310"/>
        <v>0</v>
      </c>
      <c r="M82" s="20">
        <f t="shared" si="364"/>
        <v>3181.5</v>
      </c>
      <c r="N82" s="20">
        <f t="shared" si="365"/>
        <v>2518.3000000000002</v>
      </c>
      <c r="O82" s="20">
        <f t="shared" si="366"/>
        <v>1883.3</v>
      </c>
      <c r="P82" s="20">
        <f t="shared" si="311"/>
        <v>0</v>
      </c>
      <c r="Q82" s="20">
        <f t="shared" si="312"/>
        <v>0</v>
      </c>
      <c r="R82" s="20">
        <f t="shared" si="313"/>
        <v>0</v>
      </c>
      <c r="S82" s="20">
        <f t="shared" si="314"/>
        <v>0</v>
      </c>
      <c r="T82" s="20">
        <f t="shared" si="315"/>
        <v>0</v>
      </c>
      <c r="U82" s="20">
        <f t="shared" si="316"/>
        <v>0</v>
      </c>
      <c r="V82" s="20">
        <f t="shared" si="317"/>
        <v>0</v>
      </c>
      <c r="W82" s="20">
        <f t="shared" si="318"/>
        <v>0</v>
      </c>
      <c r="X82" s="20">
        <f t="shared" si="319"/>
        <v>0</v>
      </c>
      <c r="Y82" s="20">
        <f t="shared" si="367"/>
        <v>3181.5</v>
      </c>
      <c r="Z82" s="20">
        <f t="shared" si="368"/>
        <v>2518.3000000000002</v>
      </c>
      <c r="AA82" s="20">
        <f t="shared" si="369"/>
        <v>1883.3</v>
      </c>
      <c r="AB82" s="20">
        <f t="shared" si="320"/>
        <v>0</v>
      </c>
      <c r="AC82" s="20">
        <f t="shared" si="321"/>
        <v>0</v>
      </c>
      <c r="AD82" s="20">
        <f t="shared" si="322"/>
        <v>0</v>
      </c>
      <c r="AE82" s="20">
        <f t="shared" si="370"/>
        <v>3181.5</v>
      </c>
      <c r="AF82" s="20">
        <f t="shared" si="371"/>
        <v>2518.3000000000002</v>
      </c>
      <c r="AG82" s="20">
        <f t="shared" si="372"/>
        <v>1883.3</v>
      </c>
      <c r="AH82" s="20">
        <f t="shared" si="323"/>
        <v>0</v>
      </c>
      <c r="AI82" s="20">
        <f t="shared" si="324"/>
        <v>0</v>
      </c>
      <c r="AJ82" s="20">
        <f t="shared" si="325"/>
        <v>0</v>
      </c>
      <c r="AK82" s="20">
        <f t="shared" si="326"/>
        <v>0</v>
      </c>
      <c r="AL82" s="20">
        <f t="shared" si="327"/>
        <v>0</v>
      </c>
      <c r="AM82" s="20">
        <f t="shared" si="328"/>
        <v>0</v>
      </c>
      <c r="AN82" s="20">
        <f t="shared" si="329"/>
        <v>0</v>
      </c>
      <c r="AO82" s="20">
        <f t="shared" si="330"/>
        <v>0</v>
      </c>
      <c r="AP82" s="20">
        <f t="shared" si="331"/>
        <v>0</v>
      </c>
      <c r="AQ82" s="20">
        <f t="shared" si="332"/>
        <v>0</v>
      </c>
      <c r="AR82" s="20">
        <f t="shared" si="333"/>
        <v>0</v>
      </c>
      <c r="AS82" s="20">
        <f t="shared" si="334"/>
        <v>0</v>
      </c>
      <c r="AT82" s="20">
        <f t="shared" si="335"/>
        <v>0</v>
      </c>
      <c r="AU82" s="20">
        <f t="shared" si="336"/>
        <v>0</v>
      </c>
      <c r="AV82" s="20">
        <f t="shared" si="337"/>
        <v>0</v>
      </c>
      <c r="AW82" s="20">
        <f t="shared" si="373"/>
        <v>3181.5</v>
      </c>
      <c r="AX82" s="20">
        <f t="shared" si="374"/>
        <v>2518.3000000000002</v>
      </c>
      <c r="AY82" s="20">
        <f t="shared" si="375"/>
        <v>1883.3</v>
      </c>
      <c r="AZ82" s="20">
        <f t="shared" si="338"/>
        <v>0</v>
      </c>
      <c r="BA82" s="20">
        <f t="shared" si="376"/>
        <v>3181.5</v>
      </c>
      <c r="BB82" s="20">
        <f t="shared" si="377"/>
        <v>2518.3000000000002</v>
      </c>
      <c r="BC82" s="20">
        <f t="shared" si="378"/>
        <v>1883.3</v>
      </c>
      <c r="BD82" s="20">
        <f t="shared" si="339"/>
        <v>0</v>
      </c>
      <c r="BE82" s="20">
        <f t="shared" si="340"/>
        <v>0</v>
      </c>
      <c r="BF82" s="20">
        <f t="shared" si="341"/>
        <v>0</v>
      </c>
      <c r="BG82" s="20">
        <f t="shared" si="342"/>
        <v>0</v>
      </c>
      <c r="BH82" s="20">
        <f t="shared" si="343"/>
        <v>0</v>
      </c>
      <c r="BI82" s="20">
        <f t="shared" si="344"/>
        <v>0</v>
      </c>
      <c r="BJ82" s="20">
        <f t="shared" si="345"/>
        <v>0</v>
      </c>
      <c r="BK82" s="20">
        <f t="shared" si="346"/>
        <v>0</v>
      </c>
      <c r="BL82" s="20">
        <f t="shared" si="347"/>
        <v>0</v>
      </c>
      <c r="BM82" s="20">
        <f t="shared" si="348"/>
        <v>0</v>
      </c>
      <c r="BN82" s="20">
        <f t="shared" si="349"/>
        <v>0</v>
      </c>
      <c r="BO82" s="20">
        <f t="shared" si="379"/>
        <v>3181.5</v>
      </c>
      <c r="BP82" s="20">
        <f t="shared" si="380"/>
        <v>2518.3000000000002</v>
      </c>
      <c r="BQ82" s="20">
        <f t="shared" si="381"/>
        <v>1883.3</v>
      </c>
      <c r="BR82" s="20">
        <f t="shared" si="350"/>
        <v>0</v>
      </c>
      <c r="BS82" s="20">
        <f t="shared" si="351"/>
        <v>0</v>
      </c>
      <c r="BT82" s="20">
        <f t="shared" si="352"/>
        <v>0</v>
      </c>
      <c r="BU82" s="20">
        <f t="shared" si="382"/>
        <v>3181.5</v>
      </c>
      <c r="BV82" s="20">
        <f t="shared" si="383"/>
        <v>2518.3000000000002</v>
      </c>
      <c r="BW82" s="20">
        <f t="shared" si="384"/>
        <v>1883.3</v>
      </c>
      <c r="BX82" s="20">
        <f t="shared" si="353"/>
        <v>0</v>
      </c>
      <c r="BY82" s="20">
        <f t="shared" si="354"/>
        <v>0</v>
      </c>
      <c r="BZ82" s="20">
        <f t="shared" si="355"/>
        <v>0</v>
      </c>
      <c r="CA82" s="20">
        <f t="shared" si="356"/>
        <v>0</v>
      </c>
      <c r="CB82" s="20">
        <f t="shared" si="357"/>
        <v>0</v>
      </c>
      <c r="CC82" s="20">
        <f t="shared" si="358"/>
        <v>0</v>
      </c>
      <c r="CD82" s="20">
        <f t="shared" si="359"/>
        <v>0</v>
      </c>
      <c r="CE82" s="20">
        <f t="shared" si="360"/>
        <v>0</v>
      </c>
      <c r="CF82" s="20">
        <f t="shared" si="361"/>
        <v>0</v>
      </c>
      <c r="CG82" s="20">
        <f t="shared" si="385"/>
        <v>3181.5</v>
      </c>
      <c r="CH82" s="20">
        <f t="shared" si="362"/>
        <v>0</v>
      </c>
      <c r="CI82" s="82">
        <f t="shared" si="149"/>
        <v>3181.5</v>
      </c>
      <c r="CJ82" s="20">
        <f t="shared" si="386"/>
        <v>2518.3000000000002</v>
      </c>
      <c r="CK82" s="20">
        <f t="shared" si="363"/>
        <v>0</v>
      </c>
      <c r="CL82" s="82">
        <f t="shared" si="150"/>
        <v>2518.3000000000002</v>
      </c>
      <c r="CM82" s="20">
        <f t="shared" si="387"/>
        <v>1883.3</v>
      </c>
      <c r="CN82" s="20">
        <f t="shared" si="363"/>
        <v>0</v>
      </c>
      <c r="CO82" s="82">
        <f t="shared" si="151"/>
        <v>1883.3</v>
      </c>
      <c r="CP82" s="20">
        <f t="shared" si="363"/>
        <v>0</v>
      </c>
      <c r="CQ82" s="21"/>
      <c r="CR82" s="21"/>
      <c r="CS82" s="17"/>
      <c r="CT82" s="17"/>
      <c r="CU82" s="17"/>
    </row>
    <row r="83" spans="1:99" s="87" customFormat="1" ht="31.2" customHeight="1" x14ac:dyDescent="0.3">
      <c r="A83" s="74" t="s">
        <v>93</v>
      </c>
      <c r="B83" s="74" t="s">
        <v>36</v>
      </c>
      <c r="C83" s="74" t="s">
        <v>34</v>
      </c>
      <c r="D83" s="74"/>
      <c r="E83" s="74"/>
      <c r="F83" s="75" t="s">
        <v>121</v>
      </c>
      <c r="G83" s="25">
        <f t="shared" si="305"/>
        <v>3181.5</v>
      </c>
      <c r="H83" s="25">
        <f t="shared" si="306"/>
        <v>2518.3000000000002</v>
      </c>
      <c r="I83" s="25">
        <f t="shared" si="307"/>
        <v>1883.3</v>
      </c>
      <c r="J83" s="25">
        <f t="shared" si="308"/>
        <v>0</v>
      </c>
      <c r="K83" s="25">
        <f t="shared" si="309"/>
        <v>0</v>
      </c>
      <c r="L83" s="25">
        <f t="shared" si="310"/>
        <v>0</v>
      </c>
      <c r="M83" s="25">
        <f t="shared" si="364"/>
        <v>3181.5</v>
      </c>
      <c r="N83" s="25">
        <f t="shared" si="365"/>
        <v>2518.3000000000002</v>
      </c>
      <c r="O83" s="25">
        <f t="shared" si="366"/>
        <v>1883.3</v>
      </c>
      <c r="P83" s="25">
        <f t="shared" si="311"/>
        <v>0</v>
      </c>
      <c r="Q83" s="25">
        <f t="shared" si="312"/>
        <v>0</v>
      </c>
      <c r="R83" s="25">
        <f t="shared" si="313"/>
        <v>0</v>
      </c>
      <c r="S83" s="25">
        <f t="shared" si="314"/>
        <v>0</v>
      </c>
      <c r="T83" s="25">
        <f t="shared" si="315"/>
        <v>0</v>
      </c>
      <c r="U83" s="25">
        <f t="shared" si="316"/>
        <v>0</v>
      </c>
      <c r="V83" s="25">
        <f t="shared" si="317"/>
        <v>0</v>
      </c>
      <c r="W83" s="25">
        <f t="shared" si="318"/>
        <v>0</v>
      </c>
      <c r="X83" s="25">
        <f t="shared" si="319"/>
        <v>0</v>
      </c>
      <c r="Y83" s="25">
        <f t="shared" si="367"/>
        <v>3181.5</v>
      </c>
      <c r="Z83" s="25">
        <f t="shared" si="368"/>
        <v>2518.3000000000002</v>
      </c>
      <c r="AA83" s="25">
        <f t="shared" si="369"/>
        <v>1883.3</v>
      </c>
      <c r="AB83" s="25">
        <f t="shared" si="320"/>
        <v>0</v>
      </c>
      <c r="AC83" s="25">
        <f t="shared" si="321"/>
        <v>0</v>
      </c>
      <c r="AD83" s="25">
        <f t="shared" si="322"/>
        <v>0</v>
      </c>
      <c r="AE83" s="25">
        <f t="shared" si="370"/>
        <v>3181.5</v>
      </c>
      <c r="AF83" s="25">
        <f t="shared" si="371"/>
        <v>2518.3000000000002</v>
      </c>
      <c r="AG83" s="25">
        <f t="shared" si="372"/>
        <v>1883.3</v>
      </c>
      <c r="AH83" s="25">
        <f t="shared" si="323"/>
        <v>0</v>
      </c>
      <c r="AI83" s="25">
        <f t="shared" si="324"/>
        <v>0</v>
      </c>
      <c r="AJ83" s="25">
        <f t="shared" si="325"/>
        <v>0</v>
      </c>
      <c r="AK83" s="25">
        <f t="shared" si="326"/>
        <v>0</v>
      </c>
      <c r="AL83" s="25">
        <f t="shared" si="327"/>
        <v>0</v>
      </c>
      <c r="AM83" s="25">
        <f t="shared" si="328"/>
        <v>0</v>
      </c>
      <c r="AN83" s="25">
        <f t="shared" si="329"/>
        <v>0</v>
      </c>
      <c r="AO83" s="25">
        <f t="shared" si="330"/>
        <v>0</v>
      </c>
      <c r="AP83" s="25">
        <f t="shared" si="331"/>
        <v>0</v>
      </c>
      <c r="AQ83" s="25">
        <f t="shared" si="332"/>
        <v>0</v>
      </c>
      <c r="AR83" s="25">
        <f t="shared" si="333"/>
        <v>0</v>
      </c>
      <c r="AS83" s="25">
        <f t="shared" si="334"/>
        <v>0</v>
      </c>
      <c r="AT83" s="25">
        <f t="shared" si="335"/>
        <v>0</v>
      </c>
      <c r="AU83" s="25">
        <f t="shared" si="336"/>
        <v>0</v>
      </c>
      <c r="AV83" s="25">
        <f t="shared" si="337"/>
        <v>0</v>
      </c>
      <c r="AW83" s="25">
        <f t="shared" si="373"/>
        <v>3181.5</v>
      </c>
      <c r="AX83" s="25">
        <f t="shared" si="374"/>
        <v>2518.3000000000002</v>
      </c>
      <c r="AY83" s="25">
        <f t="shared" si="375"/>
        <v>1883.3</v>
      </c>
      <c r="AZ83" s="25">
        <f t="shared" si="338"/>
        <v>0</v>
      </c>
      <c r="BA83" s="25">
        <f t="shared" si="376"/>
        <v>3181.5</v>
      </c>
      <c r="BB83" s="25">
        <f t="shared" si="377"/>
        <v>2518.3000000000002</v>
      </c>
      <c r="BC83" s="25">
        <f t="shared" si="378"/>
        <v>1883.3</v>
      </c>
      <c r="BD83" s="25">
        <f t="shared" si="339"/>
        <v>0</v>
      </c>
      <c r="BE83" s="25">
        <f t="shared" si="340"/>
        <v>0</v>
      </c>
      <c r="BF83" s="25">
        <f t="shared" si="341"/>
        <v>0</v>
      </c>
      <c r="BG83" s="25">
        <f t="shared" si="342"/>
        <v>0</v>
      </c>
      <c r="BH83" s="25">
        <f t="shared" si="343"/>
        <v>0</v>
      </c>
      <c r="BI83" s="25">
        <f t="shared" si="344"/>
        <v>0</v>
      </c>
      <c r="BJ83" s="25">
        <f t="shared" si="345"/>
        <v>0</v>
      </c>
      <c r="BK83" s="25">
        <f t="shared" si="346"/>
        <v>0</v>
      </c>
      <c r="BL83" s="25">
        <f t="shared" si="347"/>
        <v>0</v>
      </c>
      <c r="BM83" s="25">
        <f t="shared" si="348"/>
        <v>0</v>
      </c>
      <c r="BN83" s="25">
        <f t="shared" si="349"/>
        <v>0</v>
      </c>
      <c r="BO83" s="25">
        <f t="shared" si="379"/>
        <v>3181.5</v>
      </c>
      <c r="BP83" s="25">
        <f t="shared" si="380"/>
        <v>2518.3000000000002</v>
      </c>
      <c r="BQ83" s="25">
        <f t="shared" si="381"/>
        <v>1883.3</v>
      </c>
      <c r="BR83" s="25">
        <f t="shared" si="350"/>
        <v>0</v>
      </c>
      <c r="BS83" s="25">
        <f t="shared" si="351"/>
        <v>0</v>
      </c>
      <c r="BT83" s="25">
        <f t="shared" si="352"/>
        <v>0</v>
      </c>
      <c r="BU83" s="25">
        <f t="shared" si="382"/>
        <v>3181.5</v>
      </c>
      <c r="BV83" s="25">
        <f t="shared" si="383"/>
        <v>2518.3000000000002</v>
      </c>
      <c r="BW83" s="25">
        <f t="shared" si="384"/>
        <v>1883.3</v>
      </c>
      <c r="BX83" s="25">
        <f t="shared" si="353"/>
        <v>0</v>
      </c>
      <c r="BY83" s="25">
        <f t="shared" si="354"/>
        <v>0</v>
      </c>
      <c r="BZ83" s="25">
        <f t="shared" si="355"/>
        <v>0</v>
      </c>
      <c r="CA83" s="25">
        <f t="shared" si="356"/>
        <v>0</v>
      </c>
      <c r="CB83" s="25">
        <f t="shared" si="357"/>
        <v>0</v>
      </c>
      <c r="CC83" s="25">
        <f t="shared" si="358"/>
        <v>0</v>
      </c>
      <c r="CD83" s="25">
        <f t="shared" si="359"/>
        <v>0</v>
      </c>
      <c r="CE83" s="25">
        <f t="shared" si="360"/>
        <v>0</v>
      </c>
      <c r="CF83" s="25">
        <f t="shared" si="361"/>
        <v>0</v>
      </c>
      <c r="CG83" s="25">
        <f t="shared" si="385"/>
        <v>3181.5</v>
      </c>
      <c r="CH83" s="25">
        <f t="shared" si="362"/>
        <v>0</v>
      </c>
      <c r="CI83" s="83">
        <f t="shared" si="149"/>
        <v>3181.5</v>
      </c>
      <c r="CJ83" s="25">
        <f t="shared" si="386"/>
        <v>2518.3000000000002</v>
      </c>
      <c r="CK83" s="25">
        <f t="shared" si="363"/>
        <v>0</v>
      </c>
      <c r="CL83" s="83">
        <f t="shared" si="150"/>
        <v>2518.3000000000002</v>
      </c>
      <c r="CM83" s="25">
        <f t="shared" si="387"/>
        <v>1883.3</v>
      </c>
      <c r="CN83" s="25">
        <f t="shared" si="363"/>
        <v>0</v>
      </c>
      <c r="CO83" s="83">
        <f t="shared" si="151"/>
        <v>1883.3</v>
      </c>
      <c r="CP83" s="25">
        <f t="shared" si="363"/>
        <v>0</v>
      </c>
      <c r="CQ83" s="26"/>
      <c r="CR83" s="26"/>
      <c r="CS83" s="22"/>
      <c r="CT83" s="22"/>
      <c r="CU83" s="22"/>
    </row>
    <row r="84" spans="1:99" ht="31.2" customHeight="1" x14ac:dyDescent="0.3">
      <c r="A84" s="76" t="s">
        <v>93</v>
      </c>
      <c r="B84" s="76" t="s">
        <v>36</v>
      </c>
      <c r="C84" s="76" t="s">
        <v>34</v>
      </c>
      <c r="D84" s="76" t="s">
        <v>62</v>
      </c>
      <c r="E84" s="88"/>
      <c r="F84" s="77" t="s">
        <v>63</v>
      </c>
      <c r="G84" s="14">
        <f t="shared" si="305"/>
        <v>3181.5</v>
      </c>
      <c r="H84" s="14">
        <f t="shared" si="306"/>
        <v>2518.3000000000002</v>
      </c>
      <c r="I84" s="14">
        <f t="shared" si="307"/>
        <v>1883.3</v>
      </c>
      <c r="J84" s="14">
        <f t="shared" si="308"/>
        <v>0</v>
      </c>
      <c r="K84" s="14">
        <f t="shared" si="309"/>
        <v>0</v>
      </c>
      <c r="L84" s="14">
        <f t="shared" si="310"/>
        <v>0</v>
      </c>
      <c r="M84" s="14">
        <f t="shared" si="364"/>
        <v>3181.5</v>
      </c>
      <c r="N84" s="14">
        <f t="shared" si="365"/>
        <v>2518.3000000000002</v>
      </c>
      <c r="O84" s="14">
        <f t="shared" si="366"/>
        <v>1883.3</v>
      </c>
      <c r="P84" s="14">
        <f t="shared" si="311"/>
        <v>0</v>
      </c>
      <c r="Q84" s="14">
        <f t="shared" si="312"/>
        <v>0</v>
      </c>
      <c r="R84" s="14">
        <f t="shared" si="313"/>
        <v>0</v>
      </c>
      <c r="S84" s="14">
        <f t="shared" si="314"/>
        <v>0</v>
      </c>
      <c r="T84" s="14">
        <f t="shared" si="315"/>
        <v>0</v>
      </c>
      <c r="U84" s="14">
        <f t="shared" si="316"/>
        <v>0</v>
      </c>
      <c r="V84" s="14">
        <f t="shared" si="317"/>
        <v>0</v>
      </c>
      <c r="W84" s="14">
        <f t="shared" si="318"/>
        <v>0</v>
      </c>
      <c r="X84" s="14">
        <f t="shared" si="319"/>
        <v>0</v>
      </c>
      <c r="Y84" s="14">
        <f t="shared" si="367"/>
        <v>3181.5</v>
      </c>
      <c r="Z84" s="14">
        <f t="shared" si="368"/>
        <v>2518.3000000000002</v>
      </c>
      <c r="AA84" s="14">
        <f t="shared" si="369"/>
        <v>1883.3</v>
      </c>
      <c r="AB84" s="14">
        <f t="shared" si="320"/>
        <v>0</v>
      </c>
      <c r="AC84" s="14">
        <f t="shared" si="321"/>
        <v>0</v>
      </c>
      <c r="AD84" s="14">
        <f t="shared" si="322"/>
        <v>0</v>
      </c>
      <c r="AE84" s="14">
        <f t="shared" si="370"/>
        <v>3181.5</v>
      </c>
      <c r="AF84" s="14">
        <f t="shared" si="371"/>
        <v>2518.3000000000002</v>
      </c>
      <c r="AG84" s="14">
        <f t="shared" si="372"/>
        <v>1883.3</v>
      </c>
      <c r="AH84" s="14">
        <f t="shared" si="323"/>
        <v>0</v>
      </c>
      <c r="AI84" s="14">
        <f t="shared" si="324"/>
        <v>0</v>
      </c>
      <c r="AJ84" s="14">
        <f t="shared" si="325"/>
        <v>0</v>
      </c>
      <c r="AK84" s="14">
        <f t="shared" si="326"/>
        <v>0</v>
      </c>
      <c r="AL84" s="14">
        <f t="shared" si="327"/>
        <v>0</v>
      </c>
      <c r="AM84" s="14">
        <f t="shared" si="328"/>
        <v>0</v>
      </c>
      <c r="AN84" s="14">
        <f t="shared" si="329"/>
        <v>0</v>
      </c>
      <c r="AO84" s="14">
        <f t="shared" si="330"/>
        <v>0</v>
      </c>
      <c r="AP84" s="14">
        <f t="shared" si="331"/>
        <v>0</v>
      </c>
      <c r="AQ84" s="14">
        <f t="shared" si="332"/>
        <v>0</v>
      </c>
      <c r="AR84" s="14">
        <f t="shared" si="333"/>
        <v>0</v>
      </c>
      <c r="AS84" s="14">
        <f t="shared" si="334"/>
        <v>0</v>
      </c>
      <c r="AT84" s="14">
        <f t="shared" si="335"/>
        <v>0</v>
      </c>
      <c r="AU84" s="14">
        <f t="shared" si="336"/>
        <v>0</v>
      </c>
      <c r="AV84" s="14">
        <f t="shared" si="337"/>
        <v>0</v>
      </c>
      <c r="AW84" s="14">
        <f t="shared" si="373"/>
        <v>3181.5</v>
      </c>
      <c r="AX84" s="14">
        <f t="shared" si="374"/>
        <v>2518.3000000000002</v>
      </c>
      <c r="AY84" s="14">
        <f t="shared" si="375"/>
        <v>1883.3</v>
      </c>
      <c r="AZ84" s="14">
        <f t="shared" si="338"/>
        <v>0</v>
      </c>
      <c r="BA84" s="14">
        <f t="shared" si="376"/>
        <v>3181.5</v>
      </c>
      <c r="BB84" s="14">
        <f t="shared" si="377"/>
        <v>2518.3000000000002</v>
      </c>
      <c r="BC84" s="14">
        <f t="shared" si="378"/>
        <v>1883.3</v>
      </c>
      <c r="BD84" s="14">
        <f t="shared" si="339"/>
        <v>0</v>
      </c>
      <c r="BE84" s="14">
        <f t="shared" si="340"/>
        <v>0</v>
      </c>
      <c r="BF84" s="14">
        <f t="shared" si="341"/>
        <v>0</v>
      </c>
      <c r="BG84" s="14">
        <f t="shared" si="342"/>
        <v>0</v>
      </c>
      <c r="BH84" s="14">
        <f t="shared" si="343"/>
        <v>0</v>
      </c>
      <c r="BI84" s="14">
        <f t="shared" si="344"/>
        <v>0</v>
      </c>
      <c r="BJ84" s="14">
        <f t="shared" si="345"/>
        <v>0</v>
      </c>
      <c r="BK84" s="14">
        <f t="shared" si="346"/>
        <v>0</v>
      </c>
      <c r="BL84" s="14">
        <f t="shared" si="347"/>
        <v>0</v>
      </c>
      <c r="BM84" s="14">
        <f t="shared" si="348"/>
        <v>0</v>
      </c>
      <c r="BN84" s="14">
        <f t="shared" si="349"/>
        <v>0</v>
      </c>
      <c r="BO84" s="14">
        <f t="shared" si="379"/>
        <v>3181.5</v>
      </c>
      <c r="BP84" s="14">
        <f t="shared" si="380"/>
        <v>2518.3000000000002</v>
      </c>
      <c r="BQ84" s="14">
        <f t="shared" si="381"/>
        <v>1883.3</v>
      </c>
      <c r="BR84" s="14">
        <f t="shared" si="350"/>
        <v>0</v>
      </c>
      <c r="BS84" s="14">
        <f t="shared" si="351"/>
        <v>0</v>
      </c>
      <c r="BT84" s="14">
        <f t="shared" si="352"/>
        <v>0</v>
      </c>
      <c r="BU84" s="14">
        <f t="shared" si="382"/>
        <v>3181.5</v>
      </c>
      <c r="BV84" s="14">
        <f t="shared" si="383"/>
        <v>2518.3000000000002</v>
      </c>
      <c r="BW84" s="14">
        <f t="shared" si="384"/>
        <v>1883.3</v>
      </c>
      <c r="BX84" s="14">
        <f t="shared" si="353"/>
        <v>0</v>
      </c>
      <c r="BY84" s="14">
        <f t="shared" si="354"/>
        <v>0</v>
      </c>
      <c r="BZ84" s="14">
        <f t="shared" si="355"/>
        <v>0</v>
      </c>
      <c r="CA84" s="14">
        <f t="shared" si="356"/>
        <v>0</v>
      </c>
      <c r="CB84" s="14">
        <f t="shared" si="357"/>
        <v>0</v>
      </c>
      <c r="CC84" s="14">
        <f t="shared" si="358"/>
        <v>0</v>
      </c>
      <c r="CD84" s="14">
        <f t="shared" si="359"/>
        <v>0</v>
      </c>
      <c r="CE84" s="14">
        <f t="shared" si="360"/>
        <v>0</v>
      </c>
      <c r="CF84" s="14">
        <f t="shared" si="361"/>
        <v>0</v>
      </c>
      <c r="CG84" s="14">
        <f t="shared" si="385"/>
        <v>3181.5</v>
      </c>
      <c r="CH84" s="14">
        <f t="shared" si="362"/>
        <v>0</v>
      </c>
      <c r="CI84" s="84">
        <f t="shared" si="149"/>
        <v>3181.5</v>
      </c>
      <c r="CJ84" s="14">
        <f t="shared" si="386"/>
        <v>2518.3000000000002</v>
      </c>
      <c r="CK84" s="52">
        <f t="shared" si="363"/>
        <v>0</v>
      </c>
      <c r="CL84" s="84">
        <f t="shared" si="150"/>
        <v>2518.3000000000002</v>
      </c>
      <c r="CM84" s="14">
        <f t="shared" si="387"/>
        <v>1883.3</v>
      </c>
      <c r="CN84" s="52">
        <f t="shared" si="363"/>
        <v>0</v>
      </c>
      <c r="CO84" s="84">
        <f t="shared" si="151"/>
        <v>1883.3</v>
      </c>
      <c r="CP84" s="14">
        <f t="shared" si="363"/>
        <v>0</v>
      </c>
      <c r="CQ84" s="29"/>
      <c r="CR84" s="29"/>
      <c r="CT84" s="1"/>
    </row>
    <row r="85" spans="1:99" ht="15.6" customHeight="1" x14ac:dyDescent="0.3">
      <c r="A85" s="76" t="s">
        <v>93</v>
      </c>
      <c r="B85" s="76" t="s">
        <v>36</v>
      </c>
      <c r="C85" s="76" t="s">
        <v>34</v>
      </c>
      <c r="D85" s="76" t="s">
        <v>64</v>
      </c>
      <c r="E85" s="88"/>
      <c r="F85" s="77" t="s">
        <v>65</v>
      </c>
      <c r="G85" s="14">
        <f t="shared" si="305"/>
        <v>3181.5</v>
      </c>
      <c r="H85" s="14">
        <f t="shared" si="306"/>
        <v>2518.3000000000002</v>
      </c>
      <c r="I85" s="14">
        <f t="shared" si="307"/>
        <v>1883.3</v>
      </c>
      <c r="J85" s="14">
        <f t="shared" si="308"/>
        <v>0</v>
      </c>
      <c r="K85" s="14">
        <f t="shared" si="309"/>
        <v>0</v>
      </c>
      <c r="L85" s="14">
        <f t="shared" si="310"/>
        <v>0</v>
      </c>
      <c r="M85" s="14">
        <f t="shared" si="364"/>
        <v>3181.5</v>
      </c>
      <c r="N85" s="14">
        <f t="shared" si="365"/>
        <v>2518.3000000000002</v>
      </c>
      <c r="O85" s="14">
        <f t="shared" si="366"/>
        <v>1883.3</v>
      </c>
      <c r="P85" s="14">
        <f t="shared" si="311"/>
        <v>0</v>
      </c>
      <c r="Q85" s="14">
        <f t="shared" si="312"/>
        <v>0</v>
      </c>
      <c r="R85" s="14">
        <f t="shared" si="313"/>
        <v>0</v>
      </c>
      <c r="S85" s="14">
        <f t="shared" si="314"/>
        <v>0</v>
      </c>
      <c r="T85" s="14">
        <f t="shared" si="315"/>
        <v>0</v>
      </c>
      <c r="U85" s="14">
        <f t="shared" si="316"/>
        <v>0</v>
      </c>
      <c r="V85" s="14">
        <f t="shared" si="317"/>
        <v>0</v>
      </c>
      <c r="W85" s="14">
        <f t="shared" si="318"/>
        <v>0</v>
      </c>
      <c r="X85" s="14">
        <f t="shared" si="319"/>
        <v>0</v>
      </c>
      <c r="Y85" s="14">
        <f t="shared" si="367"/>
        <v>3181.5</v>
      </c>
      <c r="Z85" s="14">
        <f t="shared" si="368"/>
        <v>2518.3000000000002</v>
      </c>
      <c r="AA85" s="14">
        <f t="shared" si="369"/>
        <v>1883.3</v>
      </c>
      <c r="AB85" s="14">
        <f t="shared" si="320"/>
        <v>0</v>
      </c>
      <c r="AC85" s="14">
        <f t="shared" si="321"/>
        <v>0</v>
      </c>
      <c r="AD85" s="14">
        <f t="shared" si="322"/>
        <v>0</v>
      </c>
      <c r="AE85" s="14">
        <f t="shared" si="370"/>
        <v>3181.5</v>
      </c>
      <c r="AF85" s="14">
        <f t="shared" si="371"/>
        <v>2518.3000000000002</v>
      </c>
      <c r="AG85" s="14">
        <f t="shared" si="372"/>
        <v>1883.3</v>
      </c>
      <c r="AH85" s="14">
        <f t="shared" si="323"/>
        <v>0</v>
      </c>
      <c r="AI85" s="14">
        <f t="shared" si="324"/>
        <v>0</v>
      </c>
      <c r="AJ85" s="14">
        <f t="shared" si="325"/>
        <v>0</v>
      </c>
      <c r="AK85" s="14">
        <f t="shared" si="326"/>
        <v>0</v>
      </c>
      <c r="AL85" s="14">
        <f t="shared" si="327"/>
        <v>0</v>
      </c>
      <c r="AM85" s="14">
        <f t="shared" si="328"/>
        <v>0</v>
      </c>
      <c r="AN85" s="14">
        <f t="shared" si="329"/>
        <v>0</v>
      </c>
      <c r="AO85" s="14">
        <f t="shared" si="330"/>
        <v>0</v>
      </c>
      <c r="AP85" s="14">
        <f t="shared" si="331"/>
        <v>0</v>
      </c>
      <c r="AQ85" s="14">
        <f t="shared" si="332"/>
        <v>0</v>
      </c>
      <c r="AR85" s="14">
        <f t="shared" si="333"/>
        <v>0</v>
      </c>
      <c r="AS85" s="14">
        <f t="shared" si="334"/>
        <v>0</v>
      </c>
      <c r="AT85" s="14">
        <f t="shared" si="335"/>
        <v>0</v>
      </c>
      <c r="AU85" s="14">
        <f t="shared" si="336"/>
        <v>0</v>
      </c>
      <c r="AV85" s="14">
        <f t="shared" si="337"/>
        <v>0</v>
      </c>
      <c r="AW85" s="14">
        <f t="shared" si="373"/>
        <v>3181.5</v>
      </c>
      <c r="AX85" s="14">
        <f t="shared" si="374"/>
        <v>2518.3000000000002</v>
      </c>
      <c r="AY85" s="14">
        <f t="shared" si="375"/>
        <v>1883.3</v>
      </c>
      <c r="AZ85" s="14">
        <f t="shared" si="338"/>
        <v>0</v>
      </c>
      <c r="BA85" s="14">
        <f t="shared" si="376"/>
        <v>3181.5</v>
      </c>
      <c r="BB85" s="14">
        <f t="shared" si="377"/>
        <v>2518.3000000000002</v>
      </c>
      <c r="BC85" s="14">
        <f t="shared" si="378"/>
        <v>1883.3</v>
      </c>
      <c r="BD85" s="14">
        <f t="shared" si="339"/>
        <v>0</v>
      </c>
      <c r="BE85" s="14">
        <f t="shared" si="340"/>
        <v>0</v>
      </c>
      <c r="BF85" s="14">
        <f t="shared" si="341"/>
        <v>0</v>
      </c>
      <c r="BG85" s="14">
        <f t="shared" si="342"/>
        <v>0</v>
      </c>
      <c r="BH85" s="14">
        <f t="shared" si="343"/>
        <v>0</v>
      </c>
      <c r="BI85" s="14">
        <f t="shared" si="344"/>
        <v>0</v>
      </c>
      <c r="BJ85" s="14">
        <f t="shared" si="345"/>
        <v>0</v>
      </c>
      <c r="BK85" s="14">
        <f t="shared" si="346"/>
        <v>0</v>
      </c>
      <c r="BL85" s="14">
        <f t="shared" si="347"/>
        <v>0</v>
      </c>
      <c r="BM85" s="14">
        <f t="shared" si="348"/>
        <v>0</v>
      </c>
      <c r="BN85" s="14">
        <f t="shared" si="349"/>
        <v>0</v>
      </c>
      <c r="BO85" s="14">
        <f t="shared" si="379"/>
        <v>3181.5</v>
      </c>
      <c r="BP85" s="14">
        <f t="shared" si="380"/>
        <v>2518.3000000000002</v>
      </c>
      <c r="BQ85" s="14">
        <f t="shared" si="381"/>
        <v>1883.3</v>
      </c>
      <c r="BR85" s="14">
        <f t="shared" si="350"/>
        <v>0</v>
      </c>
      <c r="BS85" s="14">
        <f t="shared" si="351"/>
        <v>0</v>
      </c>
      <c r="BT85" s="14">
        <f t="shared" si="352"/>
        <v>0</v>
      </c>
      <c r="BU85" s="14">
        <f t="shared" si="382"/>
        <v>3181.5</v>
      </c>
      <c r="BV85" s="14">
        <f t="shared" si="383"/>
        <v>2518.3000000000002</v>
      </c>
      <c r="BW85" s="14">
        <f t="shared" si="384"/>
        <v>1883.3</v>
      </c>
      <c r="BX85" s="14">
        <f t="shared" si="353"/>
        <v>0</v>
      </c>
      <c r="BY85" s="14">
        <f t="shared" si="354"/>
        <v>0</v>
      </c>
      <c r="BZ85" s="14">
        <f t="shared" si="355"/>
        <v>0</v>
      </c>
      <c r="CA85" s="14">
        <f t="shared" si="356"/>
        <v>0</v>
      </c>
      <c r="CB85" s="14">
        <f t="shared" si="357"/>
        <v>0</v>
      </c>
      <c r="CC85" s="14">
        <f t="shared" si="358"/>
        <v>0</v>
      </c>
      <c r="CD85" s="14">
        <f t="shared" si="359"/>
        <v>0</v>
      </c>
      <c r="CE85" s="14">
        <f t="shared" si="360"/>
        <v>0</v>
      </c>
      <c r="CF85" s="14">
        <f t="shared" si="361"/>
        <v>0</v>
      </c>
      <c r="CG85" s="14">
        <f t="shared" si="385"/>
        <v>3181.5</v>
      </c>
      <c r="CH85" s="14">
        <f t="shared" si="362"/>
        <v>0</v>
      </c>
      <c r="CI85" s="84">
        <f t="shared" si="149"/>
        <v>3181.5</v>
      </c>
      <c r="CJ85" s="14">
        <f t="shared" si="386"/>
        <v>2518.3000000000002</v>
      </c>
      <c r="CK85" s="52">
        <f t="shared" si="363"/>
        <v>0</v>
      </c>
      <c r="CL85" s="84">
        <f t="shared" si="150"/>
        <v>2518.3000000000002</v>
      </c>
      <c r="CM85" s="14">
        <f t="shared" si="387"/>
        <v>1883.3</v>
      </c>
      <c r="CN85" s="52">
        <f t="shared" si="363"/>
        <v>0</v>
      </c>
      <c r="CO85" s="84">
        <f t="shared" si="151"/>
        <v>1883.3</v>
      </c>
      <c r="CP85" s="14">
        <f t="shared" si="363"/>
        <v>0</v>
      </c>
      <c r="CQ85" s="29"/>
      <c r="CR85" s="29"/>
      <c r="CT85" s="1"/>
    </row>
    <row r="86" spans="1:99" ht="31.2" customHeight="1" x14ac:dyDescent="0.3">
      <c r="A86" s="76" t="s">
        <v>93</v>
      </c>
      <c r="B86" s="76" t="s">
        <v>36</v>
      </c>
      <c r="C86" s="76" t="s">
        <v>34</v>
      </c>
      <c r="D86" s="76" t="s">
        <v>122</v>
      </c>
      <c r="E86" s="88"/>
      <c r="F86" s="77" t="s">
        <v>123</v>
      </c>
      <c r="G86" s="14">
        <f t="shared" si="305"/>
        <v>3181.5</v>
      </c>
      <c r="H86" s="14">
        <f t="shared" si="306"/>
        <v>2518.3000000000002</v>
      </c>
      <c r="I86" s="14">
        <f t="shared" si="307"/>
        <v>1883.3</v>
      </c>
      <c r="J86" s="14">
        <f t="shared" si="308"/>
        <v>0</v>
      </c>
      <c r="K86" s="14">
        <f t="shared" si="309"/>
        <v>0</v>
      </c>
      <c r="L86" s="14">
        <f t="shared" si="310"/>
        <v>0</v>
      </c>
      <c r="M86" s="14">
        <f t="shared" si="364"/>
        <v>3181.5</v>
      </c>
      <c r="N86" s="14">
        <f t="shared" si="365"/>
        <v>2518.3000000000002</v>
      </c>
      <c r="O86" s="14">
        <f t="shared" si="366"/>
        <v>1883.3</v>
      </c>
      <c r="P86" s="14">
        <f t="shared" si="311"/>
        <v>0</v>
      </c>
      <c r="Q86" s="14">
        <f t="shared" si="312"/>
        <v>0</v>
      </c>
      <c r="R86" s="14">
        <f t="shared" si="313"/>
        <v>0</v>
      </c>
      <c r="S86" s="14">
        <f t="shared" si="314"/>
        <v>0</v>
      </c>
      <c r="T86" s="14">
        <f t="shared" si="315"/>
        <v>0</v>
      </c>
      <c r="U86" s="14">
        <f t="shared" si="316"/>
        <v>0</v>
      </c>
      <c r="V86" s="14">
        <f t="shared" si="317"/>
        <v>0</v>
      </c>
      <c r="W86" s="14">
        <f t="shared" si="318"/>
        <v>0</v>
      </c>
      <c r="X86" s="14">
        <f t="shared" si="319"/>
        <v>0</v>
      </c>
      <c r="Y86" s="14">
        <f t="shared" si="367"/>
        <v>3181.5</v>
      </c>
      <c r="Z86" s="14">
        <f t="shared" si="368"/>
        <v>2518.3000000000002</v>
      </c>
      <c r="AA86" s="14">
        <f t="shared" si="369"/>
        <v>1883.3</v>
      </c>
      <c r="AB86" s="14">
        <f t="shared" si="320"/>
        <v>0</v>
      </c>
      <c r="AC86" s="14">
        <f t="shared" si="321"/>
        <v>0</v>
      </c>
      <c r="AD86" s="14">
        <f t="shared" si="322"/>
        <v>0</v>
      </c>
      <c r="AE86" s="14">
        <f t="shared" si="370"/>
        <v>3181.5</v>
      </c>
      <c r="AF86" s="14">
        <f t="shared" si="371"/>
        <v>2518.3000000000002</v>
      </c>
      <c r="AG86" s="14">
        <f t="shared" si="372"/>
        <v>1883.3</v>
      </c>
      <c r="AH86" s="14">
        <f t="shared" si="323"/>
        <v>0</v>
      </c>
      <c r="AI86" s="14">
        <f t="shared" si="324"/>
        <v>0</v>
      </c>
      <c r="AJ86" s="14">
        <f t="shared" si="325"/>
        <v>0</v>
      </c>
      <c r="AK86" s="14">
        <f t="shared" si="326"/>
        <v>0</v>
      </c>
      <c r="AL86" s="14">
        <f t="shared" si="327"/>
        <v>0</v>
      </c>
      <c r="AM86" s="14">
        <f t="shared" si="328"/>
        <v>0</v>
      </c>
      <c r="AN86" s="14">
        <f t="shared" si="329"/>
        <v>0</v>
      </c>
      <c r="AO86" s="14">
        <f t="shared" si="330"/>
        <v>0</v>
      </c>
      <c r="AP86" s="14">
        <f t="shared" si="331"/>
        <v>0</v>
      </c>
      <c r="AQ86" s="14">
        <f t="shared" si="332"/>
        <v>0</v>
      </c>
      <c r="AR86" s="14">
        <f t="shared" si="333"/>
        <v>0</v>
      </c>
      <c r="AS86" s="14">
        <f t="shared" si="334"/>
        <v>0</v>
      </c>
      <c r="AT86" s="14">
        <f t="shared" si="335"/>
        <v>0</v>
      </c>
      <c r="AU86" s="14">
        <f t="shared" si="336"/>
        <v>0</v>
      </c>
      <c r="AV86" s="14">
        <f t="shared" si="337"/>
        <v>0</v>
      </c>
      <c r="AW86" s="14">
        <f t="shared" si="373"/>
        <v>3181.5</v>
      </c>
      <c r="AX86" s="14">
        <f t="shared" si="374"/>
        <v>2518.3000000000002</v>
      </c>
      <c r="AY86" s="14">
        <f t="shared" si="375"/>
        <v>1883.3</v>
      </c>
      <c r="AZ86" s="14">
        <f t="shared" si="338"/>
        <v>0</v>
      </c>
      <c r="BA86" s="14">
        <f t="shared" si="376"/>
        <v>3181.5</v>
      </c>
      <c r="BB86" s="14">
        <f t="shared" si="377"/>
        <v>2518.3000000000002</v>
      </c>
      <c r="BC86" s="14">
        <f t="shared" si="378"/>
        <v>1883.3</v>
      </c>
      <c r="BD86" s="14">
        <f t="shared" si="339"/>
        <v>0</v>
      </c>
      <c r="BE86" s="14">
        <f t="shared" si="340"/>
        <v>0</v>
      </c>
      <c r="BF86" s="14">
        <f t="shared" si="341"/>
        <v>0</v>
      </c>
      <c r="BG86" s="14">
        <f t="shared" si="342"/>
        <v>0</v>
      </c>
      <c r="BH86" s="14">
        <f t="shared" si="343"/>
        <v>0</v>
      </c>
      <c r="BI86" s="14">
        <f t="shared" si="344"/>
        <v>0</v>
      </c>
      <c r="BJ86" s="14">
        <f t="shared" si="345"/>
        <v>0</v>
      </c>
      <c r="BK86" s="14">
        <f t="shared" si="346"/>
        <v>0</v>
      </c>
      <c r="BL86" s="14">
        <f t="shared" si="347"/>
        <v>0</v>
      </c>
      <c r="BM86" s="14">
        <f t="shared" si="348"/>
        <v>0</v>
      </c>
      <c r="BN86" s="14">
        <f t="shared" si="349"/>
        <v>0</v>
      </c>
      <c r="BO86" s="14">
        <f t="shared" si="379"/>
        <v>3181.5</v>
      </c>
      <c r="BP86" s="14">
        <f t="shared" si="380"/>
        <v>2518.3000000000002</v>
      </c>
      <c r="BQ86" s="14">
        <f t="shared" si="381"/>
        <v>1883.3</v>
      </c>
      <c r="BR86" s="14">
        <f t="shared" si="350"/>
        <v>0</v>
      </c>
      <c r="BS86" s="14">
        <f t="shared" si="351"/>
        <v>0</v>
      </c>
      <c r="BT86" s="14">
        <f t="shared" si="352"/>
        <v>0</v>
      </c>
      <c r="BU86" s="14">
        <f t="shared" si="382"/>
        <v>3181.5</v>
      </c>
      <c r="BV86" s="14">
        <f t="shared" si="383"/>
        <v>2518.3000000000002</v>
      </c>
      <c r="BW86" s="14">
        <f t="shared" si="384"/>
        <v>1883.3</v>
      </c>
      <c r="BX86" s="14">
        <f t="shared" si="353"/>
        <v>0</v>
      </c>
      <c r="BY86" s="14">
        <f t="shared" si="354"/>
        <v>0</v>
      </c>
      <c r="BZ86" s="14">
        <f t="shared" si="355"/>
        <v>0</v>
      </c>
      <c r="CA86" s="14">
        <f t="shared" si="356"/>
        <v>0</v>
      </c>
      <c r="CB86" s="14">
        <f t="shared" si="357"/>
        <v>0</v>
      </c>
      <c r="CC86" s="14">
        <f t="shared" si="358"/>
        <v>0</v>
      </c>
      <c r="CD86" s="14">
        <f t="shared" si="359"/>
        <v>0</v>
      </c>
      <c r="CE86" s="14">
        <f t="shared" si="360"/>
        <v>0</v>
      </c>
      <c r="CF86" s="14">
        <f t="shared" si="361"/>
        <v>0</v>
      </c>
      <c r="CG86" s="14">
        <f t="shared" si="385"/>
        <v>3181.5</v>
      </c>
      <c r="CH86" s="14">
        <f t="shared" si="362"/>
        <v>0</v>
      </c>
      <c r="CI86" s="84">
        <f t="shared" si="149"/>
        <v>3181.5</v>
      </c>
      <c r="CJ86" s="14">
        <f t="shared" si="386"/>
        <v>2518.3000000000002</v>
      </c>
      <c r="CK86" s="52">
        <f t="shared" si="363"/>
        <v>0</v>
      </c>
      <c r="CL86" s="84">
        <f t="shared" si="150"/>
        <v>2518.3000000000002</v>
      </c>
      <c r="CM86" s="14">
        <f t="shared" si="387"/>
        <v>1883.3</v>
      </c>
      <c r="CN86" s="52">
        <f t="shared" si="363"/>
        <v>0</v>
      </c>
      <c r="CO86" s="84">
        <f t="shared" si="151"/>
        <v>1883.3</v>
      </c>
      <c r="CP86" s="14">
        <f t="shared" si="363"/>
        <v>0</v>
      </c>
      <c r="CQ86" s="29"/>
      <c r="CR86" s="29"/>
      <c r="CT86" s="1"/>
    </row>
    <row r="87" spans="1:99" ht="31.2" customHeight="1" x14ac:dyDescent="0.3">
      <c r="A87" s="76" t="s">
        <v>93</v>
      </c>
      <c r="B87" s="76" t="s">
        <v>36</v>
      </c>
      <c r="C87" s="76" t="s">
        <v>34</v>
      </c>
      <c r="D87" s="76" t="s">
        <v>122</v>
      </c>
      <c r="E87" s="90" t="s">
        <v>124</v>
      </c>
      <c r="F87" s="77" t="s">
        <v>120</v>
      </c>
      <c r="G87" s="14">
        <v>3181.5</v>
      </c>
      <c r="H87" s="14">
        <v>2518.3000000000002</v>
      </c>
      <c r="I87" s="14">
        <v>1883.3</v>
      </c>
      <c r="J87" s="14"/>
      <c r="K87" s="14"/>
      <c r="L87" s="14"/>
      <c r="M87" s="14">
        <f t="shared" si="364"/>
        <v>3181.5</v>
      </c>
      <c r="N87" s="14">
        <f t="shared" si="365"/>
        <v>2518.3000000000002</v>
      </c>
      <c r="O87" s="14">
        <f t="shared" si="366"/>
        <v>1883.3</v>
      </c>
      <c r="P87" s="14"/>
      <c r="Q87" s="14"/>
      <c r="R87" s="14"/>
      <c r="S87" s="14"/>
      <c r="T87" s="14"/>
      <c r="U87" s="14"/>
      <c r="V87" s="14"/>
      <c r="W87" s="14"/>
      <c r="X87" s="14"/>
      <c r="Y87" s="14">
        <f t="shared" si="367"/>
        <v>3181.5</v>
      </c>
      <c r="Z87" s="14">
        <f t="shared" si="368"/>
        <v>2518.3000000000002</v>
      </c>
      <c r="AA87" s="14">
        <f t="shared" si="369"/>
        <v>1883.3</v>
      </c>
      <c r="AB87" s="14"/>
      <c r="AC87" s="14"/>
      <c r="AD87" s="14"/>
      <c r="AE87" s="14">
        <f t="shared" si="370"/>
        <v>3181.5</v>
      </c>
      <c r="AF87" s="14">
        <f t="shared" si="371"/>
        <v>2518.3000000000002</v>
      </c>
      <c r="AG87" s="14">
        <f t="shared" si="372"/>
        <v>1883.3</v>
      </c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>
        <f t="shared" si="373"/>
        <v>3181.5</v>
      </c>
      <c r="AX87" s="14">
        <f t="shared" si="374"/>
        <v>2518.3000000000002</v>
      </c>
      <c r="AY87" s="14">
        <f t="shared" si="375"/>
        <v>1883.3</v>
      </c>
      <c r="AZ87" s="14"/>
      <c r="BA87" s="14">
        <f t="shared" si="376"/>
        <v>3181.5</v>
      </c>
      <c r="BB87" s="14">
        <f t="shared" si="377"/>
        <v>2518.3000000000002</v>
      </c>
      <c r="BC87" s="14">
        <f t="shared" si="378"/>
        <v>1883.3</v>
      </c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>
        <f t="shared" si="379"/>
        <v>3181.5</v>
      </c>
      <c r="BP87" s="14">
        <f t="shared" si="380"/>
        <v>2518.3000000000002</v>
      </c>
      <c r="BQ87" s="14">
        <f t="shared" si="381"/>
        <v>1883.3</v>
      </c>
      <c r="BR87" s="14"/>
      <c r="BS87" s="14"/>
      <c r="BT87" s="14"/>
      <c r="BU87" s="14">
        <f t="shared" si="382"/>
        <v>3181.5</v>
      </c>
      <c r="BV87" s="14">
        <f t="shared" si="383"/>
        <v>2518.3000000000002</v>
      </c>
      <c r="BW87" s="14">
        <f t="shared" si="384"/>
        <v>1883.3</v>
      </c>
      <c r="BX87" s="14"/>
      <c r="BY87" s="14"/>
      <c r="BZ87" s="14"/>
      <c r="CA87" s="14"/>
      <c r="CB87" s="14"/>
      <c r="CC87" s="14"/>
      <c r="CD87" s="14"/>
      <c r="CE87" s="14"/>
      <c r="CF87" s="14"/>
      <c r="CG87" s="14">
        <f t="shared" si="385"/>
        <v>3181.5</v>
      </c>
      <c r="CH87" s="14"/>
      <c r="CI87" s="84">
        <f t="shared" si="149"/>
        <v>3181.5</v>
      </c>
      <c r="CJ87" s="14">
        <f t="shared" si="386"/>
        <v>2518.3000000000002</v>
      </c>
      <c r="CK87" s="52"/>
      <c r="CL87" s="84">
        <f t="shared" si="150"/>
        <v>2518.3000000000002</v>
      </c>
      <c r="CM87" s="14">
        <f t="shared" si="387"/>
        <v>1883.3</v>
      </c>
      <c r="CN87" s="52"/>
      <c r="CO87" s="84">
        <f t="shared" si="151"/>
        <v>1883.3</v>
      </c>
      <c r="CP87" s="14"/>
      <c r="CQ87" s="29"/>
      <c r="CR87" s="29"/>
      <c r="CT87" s="1"/>
    </row>
    <row r="88" spans="1:99" s="86" customFormat="1" ht="31.2" customHeight="1" x14ac:dyDescent="0.3">
      <c r="A88" s="72" t="s">
        <v>125</v>
      </c>
      <c r="B88" s="72"/>
      <c r="C88" s="72"/>
      <c r="D88" s="72"/>
      <c r="E88" s="72"/>
      <c r="F88" s="73" t="s">
        <v>126</v>
      </c>
      <c r="G88" s="20">
        <f t="shared" si="305"/>
        <v>129458</v>
      </c>
      <c r="H88" s="20">
        <f t="shared" si="306"/>
        <v>129917.3</v>
      </c>
      <c r="I88" s="20">
        <f t="shared" si="307"/>
        <v>130701</v>
      </c>
      <c r="J88" s="20">
        <f t="shared" si="308"/>
        <v>0</v>
      </c>
      <c r="K88" s="20">
        <f t="shared" si="309"/>
        <v>0</v>
      </c>
      <c r="L88" s="20">
        <f t="shared" si="310"/>
        <v>0</v>
      </c>
      <c r="M88" s="20">
        <f t="shared" si="364"/>
        <v>129458</v>
      </c>
      <c r="N88" s="20">
        <f t="shared" si="365"/>
        <v>129917.3</v>
      </c>
      <c r="O88" s="20">
        <f t="shared" si="366"/>
        <v>130701</v>
      </c>
      <c r="P88" s="20">
        <f t="shared" si="311"/>
        <v>12776.1</v>
      </c>
      <c r="Q88" s="20">
        <f t="shared" si="312"/>
        <v>0</v>
      </c>
      <c r="R88" s="20">
        <f t="shared" si="313"/>
        <v>0</v>
      </c>
      <c r="S88" s="20">
        <f t="shared" si="314"/>
        <v>0</v>
      </c>
      <c r="T88" s="20">
        <f t="shared" si="315"/>
        <v>15575.7</v>
      </c>
      <c r="U88" s="20">
        <f t="shared" si="316"/>
        <v>0</v>
      </c>
      <c r="V88" s="20">
        <f t="shared" si="317"/>
        <v>15575.7</v>
      </c>
      <c r="W88" s="20">
        <f t="shared" si="318"/>
        <v>0</v>
      </c>
      <c r="X88" s="20">
        <f t="shared" si="319"/>
        <v>0</v>
      </c>
      <c r="Y88" s="20">
        <f t="shared" si="367"/>
        <v>142234.1</v>
      </c>
      <c r="Z88" s="20">
        <f t="shared" si="368"/>
        <v>145493</v>
      </c>
      <c r="AA88" s="20">
        <f t="shared" si="369"/>
        <v>146276.70000000001</v>
      </c>
      <c r="AB88" s="20">
        <f t="shared" si="320"/>
        <v>0</v>
      </c>
      <c r="AC88" s="20">
        <f t="shared" si="321"/>
        <v>0</v>
      </c>
      <c r="AD88" s="20">
        <f t="shared" si="322"/>
        <v>0</v>
      </c>
      <c r="AE88" s="20">
        <f t="shared" si="370"/>
        <v>142234.1</v>
      </c>
      <c r="AF88" s="20">
        <f t="shared" si="371"/>
        <v>145493</v>
      </c>
      <c r="AG88" s="20">
        <f t="shared" si="372"/>
        <v>146276.70000000001</v>
      </c>
      <c r="AH88" s="20">
        <f t="shared" si="323"/>
        <v>0</v>
      </c>
      <c r="AI88" s="20">
        <f t="shared" si="324"/>
        <v>0</v>
      </c>
      <c r="AJ88" s="20">
        <f t="shared" si="325"/>
        <v>0</v>
      </c>
      <c r="AK88" s="20">
        <f t="shared" si="326"/>
        <v>0</v>
      </c>
      <c r="AL88" s="20">
        <f t="shared" si="327"/>
        <v>0</v>
      </c>
      <c r="AM88" s="20">
        <f t="shared" si="328"/>
        <v>0</v>
      </c>
      <c r="AN88" s="20">
        <f t="shared" si="329"/>
        <v>0</v>
      </c>
      <c r="AO88" s="20">
        <f t="shared" si="330"/>
        <v>0</v>
      </c>
      <c r="AP88" s="20">
        <f t="shared" si="331"/>
        <v>0</v>
      </c>
      <c r="AQ88" s="20">
        <f t="shared" si="332"/>
        <v>0</v>
      </c>
      <c r="AR88" s="20">
        <f t="shared" si="333"/>
        <v>0</v>
      </c>
      <c r="AS88" s="20">
        <f t="shared" si="334"/>
        <v>0</v>
      </c>
      <c r="AT88" s="20">
        <f t="shared" si="335"/>
        <v>0</v>
      </c>
      <c r="AU88" s="20">
        <f t="shared" si="336"/>
        <v>0</v>
      </c>
      <c r="AV88" s="20">
        <f t="shared" si="337"/>
        <v>0</v>
      </c>
      <c r="AW88" s="20">
        <f t="shared" si="373"/>
        <v>142234.1</v>
      </c>
      <c r="AX88" s="20">
        <f t="shared" si="374"/>
        <v>145493</v>
      </c>
      <c r="AY88" s="20">
        <f t="shared" si="375"/>
        <v>146276.70000000001</v>
      </c>
      <c r="AZ88" s="20">
        <f t="shared" si="338"/>
        <v>0</v>
      </c>
      <c r="BA88" s="20">
        <f t="shared" si="376"/>
        <v>142234.1</v>
      </c>
      <c r="BB88" s="20">
        <f t="shared" si="377"/>
        <v>145493</v>
      </c>
      <c r="BC88" s="20">
        <f t="shared" si="378"/>
        <v>146276.70000000001</v>
      </c>
      <c r="BD88" s="20">
        <f t="shared" si="339"/>
        <v>0</v>
      </c>
      <c r="BE88" s="20">
        <f t="shared" si="340"/>
        <v>0</v>
      </c>
      <c r="BF88" s="20">
        <f t="shared" si="341"/>
        <v>0</v>
      </c>
      <c r="BG88" s="20">
        <f t="shared" si="342"/>
        <v>0</v>
      </c>
      <c r="BH88" s="20">
        <f t="shared" si="343"/>
        <v>0</v>
      </c>
      <c r="BI88" s="20">
        <f t="shared" si="344"/>
        <v>0</v>
      </c>
      <c r="BJ88" s="20">
        <f t="shared" si="345"/>
        <v>0</v>
      </c>
      <c r="BK88" s="20">
        <f t="shared" si="346"/>
        <v>0</v>
      </c>
      <c r="BL88" s="20">
        <f t="shared" si="347"/>
        <v>0</v>
      </c>
      <c r="BM88" s="20">
        <f t="shared" si="348"/>
        <v>0</v>
      </c>
      <c r="BN88" s="20">
        <f t="shared" si="349"/>
        <v>0</v>
      </c>
      <c r="BO88" s="20">
        <f t="shared" si="379"/>
        <v>142234.1</v>
      </c>
      <c r="BP88" s="20">
        <f t="shared" si="380"/>
        <v>145493</v>
      </c>
      <c r="BQ88" s="20">
        <f t="shared" si="381"/>
        <v>146276.70000000001</v>
      </c>
      <c r="BR88" s="20">
        <f t="shared" si="350"/>
        <v>0</v>
      </c>
      <c r="BS88" s="20">
        <f t="shared" si="351"/>
        <v>0</v>
      </c>
      <c r="BT88" s="20">
        <f t="shared" si="352"/>
        <v>0</v>
      </c>
      <c r="BU88" s="20">
        <f t="shared" si="382"/>
        <v>142234.1</v>
      </c>
      <c r="BV88" s="20">
        <f t="shared" si="383"/>
        <v>145493</v>
      </c>
      <c r="BW88" s="20">
        <f t="shared" si="384"/>
        <v>146276.70000000001</v>
      </c>
      <c r="BX88" s="20">
        <f t="shared" si="353"/>
        <v>0</v>
      </c>
      <c r="BY88" s="20">
        <f t="shared" si="354"/>
        <v>0</v>
      </c>
      <c r="BZ88" s="20">
        <f t="shared" si="355"/>
        <v>0</v>
      </c>
      <c r="CA88" s="20">
        <f t="shared" si="356"/>
        <v>0</v>
      </c>
      <c r="CB88" s="20">
        <f t="shared" si="357"/>
        <v>0</v>
      </c>
      <c r="CC88" s="20">
        <f t="shared" si="358"/>
        <v>0</v>
      </c>
      <c r="CD88" s="20">
        <f t="shared" si="359"/>
        <v>0</v>
      </c>
      <c r="CE88" s="20">
        <f t="shared" si="360"/>
        <v>0</v>
      </c>
      <c r="CF88" s="20">
        <f t="shared" si="361"/>
        <v>0</v>
      </c>
      <c r="CG88" s="20">
        <f t="shared" si="385"/>
        <v>142234.1</v>
      </c>
      <c r="CH88" s="20">
        <f t="shared" si="362"/>
        <v>0</v>
      </c>
      <c r="CI88" s="82">
        <f t="shared" si="149"/>
        <v>142234.1</v>
      </c>
      <c r="CJ88" s="20">
        <f t="shared" si="386"/>
        <v>145493</v>
      </c>
      <c r="CK88" s="20">
        <f t="shared" si="363"/>
        <v>0</v>
      </c>
      <c r="CL88" s="82">
        <f t="shared" si="150"/>
        <v>145493</v>
      </c>
      <c r="CM88" s="20">
        <f t="shared" si="387"/>
        <v>146276.70000000001</v>
      </c>
      <c r="CN88" s="20">
        <f t="shared" si="363"/>
        <v>0</v>
      </c>
      <c r="CO88" s="82">
        <f t="shared" si="151"/>
        <v>146276.70000000001</v>
      </c>
      <c r="CP88" s="20">
        <f t="shared" si="363"/>
        <v>0</v>
      </c>
      <c r="CQ88" s="21"/>
      <c r="CR88" s="21"/>
      <c r="CS88" s="17"/>
      <c r="CT88" s="17"/>
      <c r="CU88" s="17"/>
    </row>
    <row r="89" spans="1:99" s="86" customFormat="1" ht="15.6" customHeight="1" x14ac:dyDescent="0.3">
      <c r="A89" s="72" t="s">
        <v>125</v>
      </c>
      <c r="B89" s="72" t="s">
        <v>127</v>
      </c>
      <c r="C89" s="72"/>
      <c r="D89" s="72"/>
      <c r="E89" s="72"/>
      <c r="F89" s="73" t="s">
        <v>128</v>
      </c>
      <c r="G89" s="20">
        <f t="shared" si="90"/>
        <v>129458</v>
      </c>
      <c r="H89" s="20">
        <f t="shared" si="91"/>
        <v>129917.3</v>
      </c>
      <c r="I89" s="20">
        <f t="shared" si="307"/>
        <v>130701</v>
      </c>
      <c r="J89" s="20">
        <f t="shared" si="308"/>
        <v>0</v>
      </c>
      <c r="K89" s="20">
        <f t="shared" si="309"/>
        <v>0</v>
      </c>
      <c r="L89" s="20">
        <f t="shared" si="310"/>
        <v>0</v>
      </c>
      <c r="M89" s="20">
        <f t="shared" si="364"/>
        <v>129458</v>
      </c>
      <c r="N89" s="20">
        <f t="shared" si="365"/>
        <v>129917.3</v>
      </c>
      <c r="O89" s="20">
        <f t="shared" si="366"/>
        <v>130701</v>
      </c>
      <c r="P89" s="20">
        <f t="shared" si="311"/>
        <v>12776.1</v>
      </c>
      <c r="Q89" s="20">
        <f t="shared" si="312"/>
        <v>0</v>
      </c>
      <c r="R89" s="20">
        <f t="shared" si="313"/>
        <v>0</v>
      </c>
      <c r="S89" s="20">
        <f t="shared" si="314"/>
        <v>0</v>
      </c>
      <c r="T89" s="20">
        <f t="shared" si="315"/>
        <v>15575.7</v>
      </c>
      <c r="U89" s="20">
        <f t="shared" si="316"/>
        <v>0</v>
      </c>
      <c r="V89" s="20">
        <f t="shared" si="317"/>
        <v>15575.7</v>
      </c>
      <c r="W89" s="20">
        <f t="shared" si="318"/>
        <v>0</v>
      </c>
      <c r="X89" s="20">
        <f t="shared" si="319"/>
        <v>0</v>
      </c>
      <c r="Y89" s="20">
        <f t="shared" si="367"/>
        <v>142234.1</v>
      </c>
      <c r="Z89" s="20">
        <f t="shared" si="368"/>
        <v>145493</v>
      </c>
      <c r="AA89" s="20">
        <f t="shared" si="369"/>
        <v>146276.70000000001</v>
      </c>
      <c r="AB89" s="20">
        <f t="shared" si="320"/>
        <v>0</v>
      </c>
      <c r="AC89" s="20">
        <f t="shared" si="321"/>
        <v>0</v>
      </c>
      <c r="AD89" s="20">
        <f t="shared" si="322"/>
        <v>0</v>
      </c>
      <c r="AE89" s="20">
        <f t="shared" si="370"/>
        <v>142234.1</v>
      </c>
      <c r="AF89" s="20">
        <f t="shared" si="371"/>
        <v>145493</v>
      </c>
      <c r="AG89" s="20">
        <f t="shared" si="372"/>
        <v>146276.70000000001</v>
      </c>
      <c r="AH89" s="20">
        <f t="shared" si="323"/>
        <v>0</v>
      </c>
      <c r="AI89" s="20">
        <f t="shared" si="324"/>
        <v>0</v>
      </c>
      <c r="AJ89" s="20">
        <f t="shared" si="325"/>
        <v>0</v>
      </c>
      <c r="AK89" s="20">
        <f t="shared" si="326"/>
        <v>0</v>
      </c>
      <c r="AL89" s="20">
        <f t="shared" si="327"/>
        <v>0</v>
      </c>
      <c r="AM89" s="20">
        <f t="shared" si="328"/>
        <v>0</v>
      </c>
      <c r="AN89" s="20">
        <f t="shared" si="329"/>
        <v>0</v>
      </c>
      <c r="AO89" s="20">
        <f t="shared" si="330"/>
        <v>0</v>
      </c>
      <c r="AP89" s="20">
        <f t="shared" si="331"/>
        <v>0</v>
      </c>
      <c r="AQ89" s="20">
        <f t="shared" si="332"/>
        <v>0</v>
      </c>
      <c r="AR89" s="20">
        <f t="shared" si="333"/>
        <v>0</v>
      </c>
      <c r="AS89" s="20">
        <f t="shared" si="334"/>
        <v>0</v>
      </c>
      <c r="AT89" s="20">
        <f t="shared" si="335"/>
        <v>0</v>
      </c>
      <c r="AU89" s="20">
        <f t="shared" si="336"/>
        <v>0</v>
      </c>
      <c r="AV89" s="20">
        <f t="shared" si="337"/>
        <v>0</v>
      </c>
      <c r="AW89" s="20">
        <f t="shared" si="373"/>
        <v>142234.1</v>
      </c>
      <c r="AX89" s="20">
        <f t="shared" si="374"/>
        <v>145493</v>
      </c>
      <c r="AY89" s="20">
        <f t="shared" si="375"/>
        <v>146276.70000000001</v>
      </c>
      <c r="AZ89" s="20">
        <f t="shared" si="338"/>
        <v>0</v>
      </c>
      <c r="BA89" s="20">
        <f t="shared" si="376"/>
        <v>142234.1</v>
      </c>
      <c r="BB89" s="20">
        <f t="shared" si="377"/>
        <v>145493</v>
      </c>
      <c r="BC89" s="20">
        <f t="shared" si="378"/>
        <v>146276.70000000001</v>
      </c>
      <c r="BD89" s="20">
        <f t="shared" si="339"/>
        <v>0</v>
      </c>
      <c r="BE89" s="20">
        <f t="shared" si="340"/>
        <v>0</v>
      </c>
      <c r="BF89" s="20">
        <f t="shared" si="341"/>
        <v>0</v>
      </c>
      <c r="BG89" s="20">
        <f t="shared" si="342"/>
        <v>0</v>
      </c>
      <c r="BH89" s="20">
        <f t="shared" si="343"/>
        <v>0</v>
      </c>
      <c r="BI89" s="20">
        <f t="shared" si="344"/>
        <v>0</v>
      </c>
      <c r="BJ89" s="20">
        <f t="shared" si="345"/>
        <v>0</v>
      </c>
      <c r="BK89" s="20">
        <f t="shared" si="346"/>
        <v>0</v>
      </c>
      <c r="BL89" s="20">
        <f t="shared" si="347"/>
        <v>0</v>
      </c>
      <c r="BM89" s="20">
        <f t="shared" si="348"/>
        <v>0</v>
      </c>
      <c r="BN89" s="20">
        <f t="shared" si="349"/>
        <v>0</v>
      </c>
      <c r="BO89" s="20">
        <f t="shared" si="379"/>
        <v>142234.1</v>
      </c>
      <c r="BP89" s="20">
        <f t="shared" si="380"/>
        <v>145493</v>
      </c>
      <c r="BQ89" s="20">
        <f t="shared" si="381"/>
        <v>146276.70000000001</v>
      </c>
      <c r="BR89" s="20">
        <f t="shared" si="350"/>
        <v>0</v>
      </c>
      <c r="BS89" s="20">
        <f t="shared" si="351"/>
        <v>0</v>
      </c>
      <c r="BT89" s="20">
        <f t="shared" si="352"/>
        <v>0</v>
      </c>
      <c r="BU89" s="20">
        <f t="shared" si="382"/>
        <v>142234.1</v>
      </c>
      <c r="BV89" s="20">
        <f t="shared" si="383"/>
        <v>145493</v>
      </c>
      <c r="BW89" s="20">
        <f t="shared" si="384"/>
        <v>146276.70000000001</v>
      </c>
      <c r="BX89" s="20">
        <f t="shared" si="353"/>
        <v>0</v>
      </c>
      <c r="BY89" s="20">
        <f t="shared" si="354"/>
        <v>0</v>
      </c>
      <c r="BZ89" s="20">
        <f t="shared" si="355"/>
        <v>0</v>
      </c>
      <c r="CA89" s="20">
        <f t="shared" si="356"/>
        <v>0</v>
      </c>
      <c r="CB89" s="20">
        <f t="shared" si="357"/>
        <v>0</v>
      </c>
      <c r="CC89" s="20">
        <f t="shared" si="358"/>
        <v>0</v>
      </c>
      <c r="CD89" s="20">
        <f t="shared" si="359"/>
        <v>0</v>
      </c>
      <c r="CE89" s="20">
        <f t="shared" si="360"/>
        <v>0</v>
      </c>
      <c r="CF89" s="20">
        <f t="shared" si="361"/>
        <v>0</v>
      </c>
      <c r="CG89" s="20">
        <f t="shared" si="385"/>
        <v>142234.1</v>
      </c>
      <c r="CH89" s="20">
        <f t="shared" si="362"/>
        <v>0</v>
      </c>
      <c r="CI89" s="82">
        <f t="shared" si="149"/>
        <v>142234.1</v>
      </c>
      <c r="CJ89" s="20">
        <f t="shared" si="386"/>
        <v>145493</v>
      </c>
      <c r="CK89" s="20">
        <f t="shared" si="363"/>
        <v>0</v>
      </c>
      <c r="CL89" s="82">
        <f t="shared" si="150"/>
        <v>145493</v>
      </c>
      <c r="CM89" s="20">
        <f t="shared" si="387"/>
        <v>146276.70000000001</v>
      </c>
      <c r="CN89" s="20">
        <f t="shared" si="363"/>
        <v>0</v>
      </c>
      <c r="CO89" s="82">
        <f t="shared" si="151"/>
        <v>146276.70000000001</v>
      </c>
      <c r="CP89" s="20">
        <f t="shared" si="363"/>
        <v>0</v>
      </c>
      <c r="CQ89" s="21"/>
      <c r="CR89" s="21"/>
      <c r="CS89" s="17"/>
      <c r="CT89" s="17"/>
      <c r="CU89" s="17"/>
    </row>
    <row r="90" spans="1:99" s="87" customFormat="1" ht="15.6" customHeight="1" x14ac:dyDescent="0.3">
      <c r="A90" s="74" t="s">
        <v>125</v>
      </c>
      <c r="B90" s="74" t="s">
        <v>127</v>
      </c>
      <c r="C90" s="74" t="s">
        <v>129</v>
      </c>
      <c r="D90" s="74"/>
      <c r="E90" s="74"/>
      <c r="F90" s="75" t="s">
        <v>130</v>
      </c>
      <c r="G90" s="25">
        <f t="shared" si="90"/>
        <v>129458</v>
      </c>
      <c r="H90" s="25">
        <f t="shared" si="91"/>
        <v>129917.3</v>
      </c>
      <c r="I90" s="25">
        <f t="shared" si="307"/>
        <v>130701</v>
      </c>
      <c r="J90" s="25">
        <f t="shared" si="308"/>
        <v>0</v>
      </c>
      <c r="K90" s="25">
        <f t="shared" si="309"/>
        <v>0</v>
      </c>
      <c r="L90" s="25">
        <f t="shared" si="310"/>
        <v>0</v>
      </c>
      <c r="M90" s="25">
        <f t="shared" si="364"/>
        <v>129458</v>
      </c>
      <c r="N90" s="25">
        <f t="shared" si="365"/>
        <v>129917.3</v>
      </c>
      <c r="O90" s="25">
        <f t="shared" si="366"/>
        <v>130701</v>
      </c>
      <c r="P90" s="25">
        <f t="shared" si="311"/>
        <v>12776.1</v>
      </c>
      <c r="Q90" s="25">
        <f t="shared" si="312"/>
        <v>0</v>
      </c>
      <c r="R90" s="25">
        <f t="shared" si="313"/>
        <v>0</v>
      </c>
      <c r="S90" s="25">
        <f t="shared" si="314"/>
        <v>0</v>
      </c>
      <c r="T90" s="25">
        <f t="shared" si="315"/>
        <v>15575.7</v>
      </c>
      <c r="U90" s="25">
        <f t="shared" si="316"/>
        <v>0</v>
      </c>
      <c r="V90" s="25">
        <f t="shared" si="317"/>
        <v>15575.7</v>
      </c>
      <c r="W90" s="25">
        <f t="shared" si="318"/>
        <v>0</v>
      </c>
      <c r="X90" s="25">
        <f t="shared" si="319"/>
        <v>0</v>
      </c>
      <c r="Y90" s="25">
        <f t="shared" si="367"/>
        <v>142234.1</v>
      </c>
      <c r="Z90" s="25">
        <f t="shared" si="368"/>
        <v>145493</v>
      </c>
      <c r="AA90" s="25">
        <f t="shared" si="369"/>
        <v>146276.70000000001</v>
      </c>
      <c r="AB90" s="25">
        <f t="shared" si="320"/>
        <v>0</v>
      </c>
      <c r="AC90" s="25">
        <f t="shared" si="321"/>
        <v>0</v>
      </c>
      <c r="AD90" s="25">
        <f t="shared" si="322"/>
        <v>0</v>
      </c>
      <c r="AE90" s="25">
        <f t="shared" si="370"/>
        <v>142234.1</v>
      </c>
      <c r="AF90" s="25">
        <f t="shared" si="371"/>
        <v>145493</v>
      </c>
      <c r="AG90" s="25">
        <f t="shared" si="372"/>
        <v>146276.70000000001</v>
      </c>
      <c r="AH90" s="25">
        <f t="shared" si="323"/>
        <v>0</v>
      </c>
      <c r="AI90" s="25">
        <f t="shared" si="324"/>
        <v>0</v>
      </c>
      <c r="AJ90" s="25">
        <f t="shared" si="325"/>
        <v>0</v>
      </c>
      <c r="AK90" s="25">
        <f t="shared" si="326"/>
        <v>0</v>
      </c>
      <c r="AL90" s="25">
        <f t="shared" si="327"/>
        <v>0</v>
      </c>
      <c r="AM90" s="25">
        <f t="shared" si="328"/>
        <v>0</v>
      </c>
      <c r="AN90" s="25">
        <f t="shared" si="329"/>
        <v>0</v>
      </c>
      <c r="AO90" s="25">
        <f t="shared" si="330"/>
        <v>0</v>
      </c>
      <c r="AP90" s="25">
        <f t="shared" si="331"/>
        <v>0</v>
      </c>
      <c r="AQ90" s="25">
        <f t="shared" si="332"/>
        <v>0</v>
      </c>
      <c r="AR90" s="25">
        <f t="shared" si="333"/>
        <v>0</v>
      </c>
      <c r="AS90" s="25">
        <f t="shared" si="334"/>
        <v>0</v>
      </c>
      <c r="AT90" s="25">
        <f t="shared" si="335"/>
        <v>0</v>
      </c>
      <c r="AU90" s="25">
        <f t="shared" si="336"/>
        <v>0</v>
      </c>
      <c r="AV90" s="25">
        <f t="shared" si="337"/>
        <v>0</v>
      </c>
      <c r="AW90" s="25">
        <f t="shared" si="373"/>
        <v>142234.1</v>
      </c>
      <c r="AX90" s="25">
        <f t="shared" si="374"/>
        <v>145493</v>
      </c>
      <c r="AY90" s="25">
        <f t="shared" si="375"/>
        <v>146276.70000000001</v>
      </c>
      <c r="AZ90" s="25">
        <f t="shared" si="338"/>
        <v>0</v>
      </c>
      <c r="BA90" s="25">
        <f t="shared" si="376"/>
        <v>142234.1</v>
      </c>
      <c r="BB90" s="25">
        <f t="shared" si="377"/>
        <v>145493</v>
      </c>
      <c r="BC90" s="25">
        <f t="shared" si="378"/>
        <v>146276.70000000001</v>
      </c>
      <c r="BD90" s="25">
        <f t="shared" si="339"/>
        <v>0</v>
      </c>
      <c r="BE90" s="25">
        <f t="shared" si="340"/>
        <v>0</v>
      </c>
      <c r="BF90" s="25">
        <f t="shared" si="341"/>
        <v>0</v>
      </c>
      <c r="BG90" s="25">
        <f t="shared" si="342"/>
        <v>0</v>
      </c>
      <c r="BH90" s="25">
        <f t="shared" si="343"/>
        <v>0</v>
      </c>
      <c r="BI90" s="25">
        <f t="shared" si="344"/>
        <v>0</v>
      </c>
      <c r="BJ90" s="25">
        <f t="shared" si="345"/>
        <v>0</v>
      </c>
      <c r="BK90" s="25">
        <f t="shared" si="346"/>
        <v>0</v>
      </c>
      <c r="BL90" s="25">
        <f t="shared" si="347"/>
        <v>0</v>
      </c>
      <c r="BM90" s="25">
        <f t="shared" si="348"/>
        <v>0</v>
      </c>
      <c r="BN90" s="25">
        <f t="shared" si="349"/>
        <v>0</v>
      </c>
      <c r="BO90" s="25">
        <f t="shared" si="379"/>
        <v>142234.1</v>
      </c>
      <c r="BP90" s="25">
        <f t="shared" si="380"/>
        <v>145493</v>
      </c>
      <c r="BQ90" s="25">
        <f t="shared" si="381"/>
        <v>146276.70000000001</v>
      </c>
      <c r="BR90" s="25">
        <f t="shared" si="350"/>
        <v>0</v>
      </c>
      <c r="BS90" s="25">
        <f t="shared" si="351"/>
        <v>0</v>
      </c>
      <c r="BT90" s="25">
        <f t="shared" si="352"/>
        <v>0</v>
      </c>
      <c r="BU90" s="25">
        <f t="shared" si="382"/>
        <v>142234.1</v>
      </c>
      <c r="BV90" s="25">
        <f t="shared" si="383"/>
        <v>145493</v>
      </c>
      <c r="BW90" s="25">
        <f t="shared" si="384"/>
        <v>146276.70000000001</v>
      </c>
      <c r="BX90" s="25">
        <f t="shared" si="353"/>
        <v>0</v>
      </c>
      <c r="BY90" s="25">
        <f t="shared" si="354"/>
        <v>0</v>
      </c>
      <c r="BZ90" s="25">
        <f t="shared" si="355"/>
        <v>0</v>
      </c>
      <c r="CA90" s="25">
        <f t="shared" si="356"/>
        <v>0</v>
      </c>
      <c r="CB90" s="25">
        <f t="shared" si="357"/>
        <v>0</v>
      </c>
      <c r="CC90" s="25">
        <f t="shared" si="358"/>
        <v>0</v>
      </c>
      <c r="CD90" s="25">
        <f t="shared" si="359"/>
        <v>0</v>
      </c>
      <c r="CE90" s="25">
        <f t="shared" si="360"/>
        <v>0</v>
      </c>
      <c r="CF90" s="25">
        <f t="shared" si="361"/>
        <v>0</v>
      </c>
      <c r="CG90" s="25">
        <f t="shared" si="385"/>
        <v>142234.1</v>
      </c>
      <c r="CH90" s="25">
        <f t="shared" si="362"/>
        <v>0</v>
      </c>
      <c r="CI90" s="83">
        <f t="shared" si="149"/>
        <v>142234.1</v>
      </c>
      <c r="CJ90" s="25">
        <f t="shared" si="386"/>
        <v>145493</v>
      </c>
      <c r="CK90" s="25">
        <f t="shared" si="363"/>
        <v>0</v>
      </c>
      <c r="CL90" s="83">
        <f t="shared" si="150"/>
        <v>145493</v>
      </c>
      <c r="CM90" s="25">
        <f t="shared" si="387"/>
        <v>146276.70000000001</v>
      </c>
      <c r="CN90" s="25">
        <f t="shared" si="363"/>
        <v>0</v>
      </c>
      <c r="CO90" s="83">
        <f t="shared" si="151"/>
        <v>146276.70000000001</v>
      </c>
      <c r="CP90" s="25">
        <f t="shared" si="363"/>
        <v>0</v>
      </c>
      <c r="CQ90" s="26"/>
      <c r="CR90" s="26"/>
      <c r="CS90" s="22"/>
      <c r="CT90" s="22"/>
      <c r="CU90" s="22"/>
    </row>
    <row r="91" spans="1:99" ht="31.2" customHeight="1" x14ac:dyDescent="0.3">
      <c r="A91" s="76" t="s">
        <v>125</v>
      </c>
      <c r="B91" s="76" t="s">
        <v>127</v>
      </c>
      <c r="C91" s="76" t="s">
        <v>129</v>
      </c>
      <c r="D91" s="76" t="s">
        <v>131</v>
      </c>
      <c r="E91" s="76"/>
      <c r="F91" s="77" t="s">
        <v>132</v>
      </c>
      <c r="G91" s="14">
        <f t="shared" si="90"/>
        <v>129458</v>
      </c>
      <c r="H91" s="14">
        <f t="shared" si="91"/>
        <v>129917.3</v>
      </c>
      <c r="I91" s="14">
        <f t="shared" si="307"/>
        <v>130701</v>
      </c>
      <c r="J91" s="14">
        <f t="shared" si="308"/>
        <v>0</v>
      </c>
      <c r="K91" s="14">
        <f t="shared" si="309"/>
        <v>0</v>
      </c>
      <c r="L91" s="14">
        <f t="shared" si="310"/>
        <v>0</v>
      </c>
      <c r="M91" s="14">
        <f t="shared" si="364"/>
        <v>129458</v>
      </c>
      <c r="N91" s="14">
        <f t="shared" si="365"/>
        <v>129917.3</v>
      </c>
      <c r="O91" s="14">
        <f t="shared" si="366"/>
        <v>130701</v>
      </c>
      <c r="P91" s="14">
        <f t="shared" si="311"/>
        <v>12776.1</v>
      </c>
      <c r="Q91" s="14">
        <f t="shared" si="312"/>
        <v>0</v>
      </c>
      <c r="R91" s="14">
        <f t="shared" si="313"/>
        <v>0</v>
      </c>
      <c r="S91" s="14">
        <f t="shared" si="314"/>
        <v>0</v>
      </c>
      <c r="T91" s="14">
        <f t="shared" si="315"/>
        <v>15575.7</v>
      </c>
      <c r="U91" s="14">
        <f t="shared" si="316"/>
        <v>0</v>
      </c>
      <c r="V91" s="14">
        <f t="shared" si="317"/>
        <v>15575.7</v>
      </c>
      <c r="W91" s="14">
        <f t="shared" si="318"/>
        <v>0</v>
      </c>
      <c r="X91" s="14">
        <f t="shared" si="319"/>
        <v>0</v>
      </c>
      <c r="Y91" s="14">
        <f t="shared" si="367"/>
        <v>142234.1</v>
      </c>
      <c r="Z91" s="14">
        <f t="shared" si="368"/>
        <v>145493</v>
      </c>
      <c r="AA91" s="14">
        <f t="shared" si="369"/>
        <v>146276.70000000001</v>
      </c>
      <c r="AB91" s="14">
        <f t="shared" si="320"/>
        <v>0</v>
      </c>
      <c r="AC91" s="14">
        <f t="shared" si="321"/>
        <v>0</v>
      </c>
      <c r="AD91" s="14">
        <f t="shared" si="322"/>
        <v>0</v>
      </c>
      <c r="AE91" s="14">
        <f t="shared" si="370"/>
        <v>142234.1</v>
      </c>
      <c r="AF91" s="14">
        <f t="shared" si="371"/>
        <v>145493</v>
      </c>
      <c r="AG91" s="14">
        <f t="shared" si="372"/>
        <v>146276.70000000001</v>
      </c>
      <c r="AH91" s="14">
        <f t="shared" si="323"/>
        <v>0</v>
      </c>
      <c r="AI91" s="14">
        <f t="shared" si="324"/>
        <v>0</v>
      </c>
      <c r="AJ91" s="14">
        <f t="shared" si="325"/>
        <v>0</v>
      </c>
      <c r="AK91" s="14">
        <f t="shared" si="326"/>
        <v>0</v>
      </c>
      <c r="AL91" s="14">
        <f t="shared" si="327"/>
        <v>0</v>
      </c>
      <c r="AM91" s="14">
        <f t="shared" si="328"/>
        <v>0</v>
      </c>
      <c r="AN91" s="14">
        <f t="shared" si="329"/>
        <v>0</v>
      </c>
      <c r="AO91" s="14">
        <f t="shared" si="330"/>
        <v>0</v>
      </c>
      <c r="AP91" s="14">
        <f t="shared" si="331"/>
        <v>0</v>
      </c>
      <c r="AQ91" s="14">
        <f t="shared" si="332"/>
        <v>0</v>
      </c>
      <c r="AR91" s="14">
        <f t="shared" si="333"/>
        <v>0</v>
      </c>
      <c r="AS91" s="14">
        <f t="shared" si="334"/>
        <v>0</v>
      </c>
      <c r="AT91" s="14">
        <f t="shared" si="335"/>
        <v>0</v>
      </c>
      <c r="AU91" s="14">
        <f t="shared" si="336"/>
        <v>0</v>
      </c>
      <c r="AV91" s="14">
        <f t="shared" si="337"/>
        <v>0</v>
      </c>
      <c r="AW91" s="14">
        <f t="shared" si="373"/>
        <v>142234.1</v>
      </c>
      <c r="AX91" s="14">
        <f t="shared" si="374"/>
        <v>145493</v>
      </c>
      <c r="AY91" s="14">
        <f t="shared" si="375"/>
        <v>146276.70000000001</v>
      </c>
      <c r="AZ91" s="14">
        <f t="shared" si="338"/>
        <v>0</v>
      </c>
      <c r="BA91" s="14">
        <f t="shared" si="376"/>
        <v>142234.1</v>
      </c>
      <c r="BB91" s="14">
        <f t="shared" si="377"/>
        <v>145493</v>
      </c>
      <c r="BC91" s="14">
        <f t="shared" si="378"/>
        <v>146276.70000000001</v>
      </c>
      <c r="BD91" s="14">
        <f t="shared" si="339"/>
        <v>0</v>
      </c>
      <c r="BE91" s="14">
        <f t="shared" si="340"/>
        <v>0</v>
      </c>
      <c r="BF91" s="14">
        <f t="shared" si="341"/>
        <v>0</v>
      </c>
      <c r="BG91" s="14">
        <f t="shared" si="342"/>
        <v>0</v>
      </c>
      <c r="BH91" s="14">
        <f t="shared" si="343"/>
        <v>0</v>
      </c>
      <c r="BI91" s="14">
        <f t="shared" si="344"/>
        <v>0</v>
      </c>
      <c r="BJ91" s="14">
        <f t="shared" si="345"/>
        <v>0</v>
      </c>
      <c r="BK91" s="14">
        <f t="shared" si="346"/>
        <v>0</v>
      </c>
      <c r="BL91" s="14">
        <f t="shared" si="347"/>
        <v>0</v>
      </c>
      <c r="BM91" s="14">
        <f t="shared" si="348"/>
        <v>0</v>
      </c>
      <c r="BN91" s="14">
        <f t="shared" si="349"/>
        <v>0</v>
      </c>
      <c r="BO91" s="14">
        <f t="shared" si="379"/>
        <v>142234.1</v>
      </c>
      <c r="BP91" s="14">
        <f t="shared" si="380"/>
        <v>145493</v>
      </c>
      <c r="BQ91" s="14">
        <f t="shared" si="381"/>
        <v>146276.70000000001</v>
      </c>
      <c r="BR91" s="14">
        <f t="shared" si="350"/>
        <v>0</v>
      </c>
      <c r="BS91" s="14">
        <f t="shared" si="351"/>
        <v>0</v>
      </c>
      <c r="BT91" s="14">
        <f t="shared" si="352"/>
        <v>0</v>
      </c>
      <c r="BU91" s="14">
        <f t="shared" si="382"/>
        <v>142234.1</v>
      </c>
      <c r="BV91" s="14">
        <f t="shared" si="383"/>
        <v>145493</v>
      </c>
      <c r="BW91" s="14">
        <f t="shared" si="384"/>
        <v>146276.70000000001</v>
      </c>
      <c r="BX91" s="14">
        <f t="shared" si="353"/>
        <v>0</v>
      </c>
      <c r="BY91" s="14">
        <f t="shared" si="354"/>
        <v>0</v>
      </c>
      <c r="BZ91" s="14">
        <f t="shared" si="355"/>
        <v>0</v>
      </c>
      <c r="CA91" s="14">
        <f t="shared" si="356"/>
        <v>0</v>
      </c>
      <c r="CB91" s="14">
        <f t="shared" si="357"/>
        <v>0</v>
      </c>
      <c r="CC91" s="14">
        <f t="shared" si="358"/>
        <v>0</v>
      </c>
      <c r="CD91" s="14">
        <f t="shared" si="359"/>
        <v>0</v>
      </c>
      <c r="CE91" s="14">
        <f t="shared" si="360"/>
        <v>0</v>
      </c>
      <c r="CF91" s="14">
        <f t="shared" si="361"/>
        <v>0</v>
      </c>
      <c r="CG91" s="14">
        <f t="shared" si="385"/>
        <v>142234.1</v>
      </c>
      <c r="CH91" s="14">
        <f t="shared" si="362"/>
        <v>0</v>
      </c>
      <c r="CI91" s="84">
        <f t="shared" si="149"/>
        <v>142234.1</v>
      </c>
      <c r="CJ91" s="14">
        <f t="shared" si="386"/>
        <v>145493</v>
      </c>
      <c r="CK91" s="52">
        <f t="shared" si="363"/>
        <v>0</v>
      </c>
      <c r="CL91" s="84">
        <f t="shared" si="150"/>
        <v>145493</v>
      </c>
      <c r="CM91" s="14">
        <f t="shared" si="387"/>
        <v>146276.70000000001</v>
      </c>
      <c r="CN91" s="52">
        <f t="shared" si="363"/>
        <v>0</v>
      </c>
      <c r="CO91" s="84">
        <f t="shared" si="151"/>
        <v>146276.70000000001</v>
      </c>
      <c r="CP91" s="14">
        <f t="shared" si="363"/>
        <v>0</v>
      </c>
      <c r="CQ91" s="29"/>
      <c r="CR91" s="29"/>
      <c r="CT91" s="1"/>
    </row>
    <row r="92" spans="1:99" ht="15.6" customHeight="1" x14ac:dyDescent="0.3">
      <c r="A92" s="76" t="s">
        <v>125</v>
      </c>
      <c r="B92" s="76" t="s">
        <v>127</v>
      </c>
      <c r="C92" s="76" t="s">
        <v>129</v>
      </c>
      <c r="D92" s="76" t="s">
        <v>133</v>
      </c>
      <c r="E92" s="76"/>
      <c r="F92" s="77" t="s">
        <v>41</v>
      </c>
      <c r="G92" s="14">
        <f t="shared" ref="G92:L92" si="388">G93+G98</f>
        <v>129458</v>
      </c>
      <c r="H92" s="14">
        <f t="shared" si="388"/>
        <v>129917.3</v>
      </c>
      <c r="I92" s="14">
        <f t="shared" si="388"/>
        <v>130701</v>
      </c>
      <c r="J92" s="14">
        <f t="shared" si="388"/>
        <v>0</v>
      </c>
      <c r="K92" s="14">
        <f t="shared" si="388"/>
        <v>0</v>
      </c>
      <c r="L92" s="14">
        <f t="shared" si="388"/>
        <v>0</v>
      </c>
      <c r="M92" s="14">
        <f t="shared" si="364"/>
        <v>129458</v>
      </c>
      <c r="N92" s="14">
        <f t="shared" si="365"/>
        <v>129917.3</v>
      </c>
      <c r="O92" s="14">
        <f t="shared" si="366"/>
        <v>130701</v>
      </c>
      <c r="P92" s="14">
        <f t="shared" ref="P92:X92" si="389">P93+P98</f>
        <v>12776.1</v>
      </c>
      <c r="Q92" s="14">
        <f t="shared" si="389"/>
        <v>0</v>
      </c>
      <c r="R92" s="14">
        <f t="shared" si="389"/>
        <v>0</v>
      </c>
      <c r="S92" s="14">
        <f t="shared" si="389"/>
        <v>0</v>
      </c>
      <c r="T92" s="14">
        <f t="shared" si="389"/>
        <v>15575.7</v>
      </c>
      <c r="U92" s="14">
        <f t="shared" si="389"/>
        <v>0</v>
      </c>
      <c r="V92" s="14">
        <f t="shared" si="389"/>
        <v>15575.7</v>
      </c>
      <c r="W92" s="14">
        <f t="shared" si="389"/>
        <v>0</v>
      </c>
      <c r="X92" s="14">
        <f t="shared" si="389"/>
        <v>0</v>
      </c>
      <c r="Y92" s="14">
        <f t="shared" si="367"/>
        <v>142234.1</v>
      </c>
      <c r="Z92" s="14">
        <f t="shared" si="368"/>
        <v>145493</v>
      </c>
      <c r="AA92" s="14">
        <f t="shared" si="369"/>
        <v>146276.70000000001</v>
      </c>
      <c r="AB92" s="14">
        <f>AB93+AB98</f>
        <v>0</v>
      </c>
      <c r="AC92" s="14">
        <f>AC93+AC98</f>
        <v>0</v>
      </c>
      <c r="AD92" s="14">
        <f>AD93+AD98</f>
        <v>0</v>
      </c>
      <c r="AE92" s="14">
        <f t="shared" si="370"/>
        <v>142234.1</v>
      </c>
      <c r="AF92" s="14">
        <f t="shared" si="371"/>
        <v>145493</v>
      </c>
      <c r="AG92" s="14">
        <f t="shared" si="372"/>
        <v>146276.70000000001</v>
      </c>
      <c r="AH92" s="14">
        <f t="shared" ref="AH92:AV92" si="390">AH93+AH98</f>
        <v>0</v>
      </c>
      <c r="AI92" s="14">
        <f t="shared" si="390"/>
        <v>0</v>
      </c>
      <c r="AJ92" s="14">
        <f t="shared" si="390"/>
        <v>0</v>
      </c>
      <c r="AK92" s="14">
        <f t="shared" si="390"/>
        <v>0</v>
      </c>
      <c r="AL92" s="14">
        <f t="shared" si="390"/>
        <v>0</v>
      </c>
      <c r="AM92" s="14">
        <f t="shared" si="390"/>
        <v>0</v>
      </c>
      <c r="AN92" s="14">
        <f t="shared" si="390"/>
        <v>0</v>
      </c>
      <c r="AO92" s="14">
        <f t="shared" si="390"/>
        <v>0</v>
      </c>
      <c r="AP92" s="14">
        <f t="shared" si="390"/>
        <v>0</v>
      </c>
      <c r="AQ92" s="14">
        <f t="shared" si="390"/>
        <v>0</v>
      </c>
      <c r="AR92" s="14">
        <f t="shared" si="390"/>
        <v>0</v>
      </c>
      <c r="AS92" s="14">
        <f t="shared" si="390"/>
        <v>0</v>
      </c>
      <c r="AT92" s="14">
        <f t="shared" si="390"/>
        <v>0</v>
      </c>
      <c r="AU92" s="14">
        <f t="shared" si="390"/>
        <v>0</v>
      </c>
      <c r="AV92" s="14">
        <f t="shared" si="390"/>
        <v>0</v>
      </c>
      <c r="AW92" s="14">
        <f t="shared" si="373"/>
        <v>142234.1</v>
      </c>
      <c r="AX92" s="14">
        <f t="shared" si="374"/>
        <v>145493</v>
      </c>
      <c r="AY92" s="14">
        <f t="shared" si="375"/>
        <v>146276.70000000001</v>
      </c>
      <c r="AZ92" s="14">
        <f>AZ93+AZ98</f>
        <v>0</v>
      </c>
      <c r="BA92" s="14">
        <f t="shared" si="376"/>
        <v>142234.1</v>
      </c>
      <c r="BB92" s="14">
        <f t="shared" si="377"/>
        <v>145493</v>
      </c>
      <c r="BC92" s="14">
        <f t="shared" si="378"/>
        <v>146276.70000000001</v>
      </c>
      <c r="BD92" s="14">
        <f t="shared" ref="BD92:BN92" si="391">BD93+BD98</f>
        <v>0</v>
      </c>
      <c r="BE92" s="14">
        <f t="shared" si="391"/>
        <v>0</v>
      </c>
      <c r="BF92" s="14">
        <f t="shared" si="391"/>
        <v>0</v>
      </c>
      <c r="BG92" s="14">
        <f t="shared" si="391"/>
        <v>0</v>
      </c>
      <c r="BH92" s="14">
        <f t="shared" si="391"/>
        <v>0</v>
      </c>
      <c r="BI92" s="14">
        <f t="shared" si="391"/>
        <v>0</v>
      </c>
      <c r="BJ92" s="14">
        <f t="shared" si="391"/>
        <v>0</v>
      </c>
      <c r="BK92" s="14">
        <f t="shared" si="391"/>
        <v>0</v>
      </c>
      <c r="BL92" s="14">
        <f t="shared" si="391"/>
        <v>0</v>
      </c>
      <c r="BM92" s="14">
        <f t="shared" si="391"/>
        <v>0</v>
      </c>
      <c r="BN92" s="14">
        <f t="shared" si="391"/>
        <v>0</v>
      </c>
      <c r="BO92" s="14">
        <f t="shared" si="379"/>
        <v>142234.1</v>
      </c>
      <c r="BP92" s="14">
        <f t="shared" si="380"/>
        <v>145493</v>
      </c>
      <c r="BQ92" s="14">
        <f t="shared" si="381"/>
        <v>146276.70000000001</v>
      </c>
      <c r="BR92" s="14">
        <f>BR93+BR98</f>
        <v>0</v>
      </c>
      <c r="BS92" s="14">
        <f>BS93+BS98</f>
        <v>0</v>
      </c>
      <c r="BT92" s="14">
        <f>BT93+BT98</f>
        <v>0</v>
      </c>
      <c r="BU92" s="14">
        <f t="shared" si="382"/>
        <v>142234.1</v>
      </c>
      <c r="BV92" s="14">
        <f t="shared" si="383"/>
        <v>145493</v>
      </c>
      <c r="BW92" s="14">
        <f t="shared" si="384"/>
        <v>146276.70000000001</v>
      </c>
      <c r="BX92" s="14">
        <f t="shared" ref="BX92:CF92" si="392">BX93+BX98</f>
        <v>0</v>
      </c>
      <c r="BY92" s="14">
        <f t="shared" si="392"/>
        <v>0</v>
      </c>
      <c r="BZ92" s="14">
        <f t="shared" si="392"/>
        <v>0</v>
      </c>
      <c r="CA92" s="14">
        <f t="shared" si="392"/>
        <v>0</v>
      </c>
      <c r="CB92" s="14">
        <f t="shared" si="392"/>
        <v>0</v>
      </c>
      <c r="CC92" s="14">
        <f t="shared" si="392"/>
        <v>0</v>
      </c>
      <c r="CD92" s="14">
        <f t="shared" si="392"/>
        <v>0</v>
      </c>
      <c r="CE92" s="14">
        <f t="shared" si="392"/>
        <v>0</v>
      </c>
      <c r="CF92" s="14">
        <f t="shared" si="392"/>
        <v>0</v>
      </c>
      <c r="CG92" s="14">
        <f t="shared" si="385"/>
        <v>142234.1</v>
      </c>
      <c r="CH92" s="14">
        <f>CH93+CH98</f>
        <v>0</v>
      </c>
      <c r="CI92" s="84">
        <f t="shared" si="149"/>
        <v>142234.1</v>
      </c>
      <c r="CJ92" s="14">
        <f t="shared" si="386"/>
        <v>145493</v>
      </c>
      <c r="CK92" s="52">
        <f>CK93+CK98</f>
        <v>0</v>
      </c>
      <c r="CL92" s="84">
        <f t="shared" si="150"/>
        <v>145493</v>
      </c>
      <c r="CM92" s="14">
        <f t="shared" si="387"/>
        <v>146276.70000000001</v>
      </c>
      <c r="CN92" s="52">
        <f>CN93+CN98</f>
        <v>0</v>
      </c>
      <c r="CO92" s="84">
        <f t="shared" si="151"/>
        <v>146276.70000000001</v>
      </c>
      <c r="CP92" s="14">
        <f>CP93+CP98</f>
        <v>0</v>
      </c>
      <c r="CQ92" s="29"/>
      <c r="CR92" s="29"/>
      <c r="CT92" s="1"/>
    </row>
    <row r="93" spans="1:99" ht="46.8" customHeight="1" x14ac:dyDescent="0.3">
      <c r="A93" s="76" t="s">
        <v>125</v>
      </c>
      <c r="B93" s="76" t="s">
        <v>127</v>
      </c>
      <c r="C93" s="76" t="s">
        <v>129</v>
      </c>
      <c r="D93" s="76" t="s">
        <v>134</v>
      </c>
      <c r="E93" s="76"/>
      <c r="F93" s="77" t="s">
        <v>135</v>
      </c>
      <c r="G93" s="14">
        <f t="shared" ref="G93:L93" si="393">G94+G96</f>
        <v>39614.600000000006</v>
      </c>
      <c r="H93" s="14">
        <f t="shared" si="393"/>
        <v>37432.100000000006</v>
      </c>
      <c r="I93" s="14">
        <f t="shared" si="393"/>
        <v>38215.800000000003</v>
      </c>
      <c r="J93" s="14">
        <f t="shared" si="393"/>
        <v>0</v>
      </c>
      <c r="K93" s="14">
        <f t="shared" si="393"/>
        <v>0</v>
      </c>
      <c r="L93" s="14">
        <f t="shared" si="393"/>
        <v>0</v>
      </c>
      <c r="M93" s="14">
        <f t="shared" si="364"/>
        <v>39614.600000000006</v>
      </c>
      <c r="N93" s="14">
        <f t="shared" si="365"/>
        <v>37432.100000000006</v>
      </c>
      <c r="O93" s="14">
        <f t="shared" si="366"/>
        <v>38215.800000000003</v>
      </c>
      <c r="P93" s="14">
        <f t="shared" ref="P93:X93" si="394">P94+P96</f>
        <v>0</v>
      </c>
      <c r="Q93" s="14">
        <f t="shared" si="394"/>
        <v>0</v>
      </c>
      <c r="R93" s="14">
        <f t="shared" si="394"/>
        <v>0</v>
      </c>
      <c r="S93" s="14">
        <f t="shared" si="394"/>
        <v>0</v>
      </c>
      <c r="T93" s="14">
        <f t="shared" si="394"/>
        <v>0</v>
      </c>
      <c r="U93" s="14">
        <f t="shared" si="394"/>
        <v>0</v>
      </c>
      <c r="V93" s="14">
        <f t="shared" si="394"/>
        <v>0</v>
      </c>
      <c r="W93" s="14">
        <f t="shared" si="394"/>
        <v>0</v>
      </c>
      <c r="X93" s="14">
        <f t="shared" si="394"/>
        <v>0</v>
      </c>
      <c r="Y93" s="14">
        <f t="shared" si="367"/>
        <v>39614.600000000006</v>
      </c>
      <c r="Z93" s="14">
        <f t="shared" si="368"/>
        <v>37432.100000000006</v>
      </c>
      <c r="AA93" s="14">
        <f t="shared" si="369"/>
        <v>38215.800000000003</v>
      </c>
      <c r="AB93" s="14">
        <f>AB94+AB96</f>
        <v>0</v>
      </c>
      <c r="AC93" s="14">
        <f>AC94+AC96</f>
        <v>0</v>
      </c>
      <c r="AD93" s="14">
        <f>AD94+AD96</f>
        <v>0</v>
      </c>
      <c r="AE93" s="14">
        <f t="shared" si="370"/>
        <v>39614.600000000006</v>
      </c>
      <c r="AF93" s="14">
        <f t="shared" si="371"/>
        <v>37432.100000000006</v>
      </c>
      <c r="AG93" s="14">
        <f t="shared" si="372"/>
        <v>38215.800000000003</v>
      </c>
      <c r="AH93" s="14">
        <f t="shared" ref="AH93:AV93" si="395">AH94+AH96</f>
        <v>0</v>
      </c>
      <c r="AI93" s="14">
        <f t="shared" si="395"/>
        <v>0</v>
      </c>
      <c r="AJ93" s="14">
        <f t="shared" si="395"/>
        <v>0</v>
      </c>
      <c r="AK93" s="14">
        <f t="shared" si="395"/>
        <v>0</v>
      </c>
      <c r="AL93" s="14">
        <f t="shared" si="395"/>
        <v>0</v>
      </c>
      <c r="AM93" s="14">
        <f t="shared" si="395"/>
        <v>0</v>
      </c>
      <c r="AN93" s="14">
        <f t="shared" si="395"/>
        <v>0</v>
      </c>
      <c r="AO93" s="14">
        <f t="shared" si="395"/>
        <v>0</v>
      </c>
      <c r="AP93" s="14">
        <f t="shared" si="395"/>
        <v>0</v>
      </c>
      <c r="AQ93" s="14">
        <f t="shared" si="395"/>
        <v>0</v>
      </c>
      <c r="AR93" s="14">
        <f t="shared" si="395"/>
        <v>0</v>
      </c>
      <c r="AS93" s="14">
        <f t="shared" si="395"/>
        <v>0</v>
      </c>
      <c r="AT93" s="14">
        <f t="shared" si="395"/>
        <v>0</v>
      </c>
      <c r="AU93" s="14">
        <f t="shared" si="395"/>
        <v>0</v>
      </c>
      <c r="AV93" s="14">
        <f t="shared" si="395"/>
        <v>0</v>
      </c>
      <c r="AW93" s="14">
        <f t="shared" si="373"/>
        <v>39614.600000000006</v>
      </c>
      <c r="AX93" s="14">
        <f t="shared" si="374"/>
        <v>37432.100000000006</v>
      </c>
      <c r="AY93" s="14">
        <f t="shared" si="375"/>
        <v>38215.800000000003</v>
      </c>
      <c r="AZ93" s="14">
        <f>AZ94+AZ96</f>
        <v>0</v>
      </c>
      <c r="BA93" s="14">
        <f t="shared" si="376"/>
        <v>39614.600000000006</v>
      </c>
      <c r="BB93" s="14">
        <f t="shared" si="377"/>
        <v>37432.100000000006</v>
      </c>
      <c r="BC93" s="14">
        <f t="shared" si="378"/>
        <v>38215.800000000003</v>
      </c>
      <c r="BD93" s="14">
        <f t="shared" ref="BD93:BN93" si="396">BD94+BD96</f>
        <v>0</v>
      </c>
      <c r="BE93" s="14">
        <f t="shared" si="396"/>
        <v>0</v>
      </c>
      <c r="BF93" s="14">
        <f t="shared" si="396"/>
        <v>0</v>
      </c>
      <c r="BG93" s="14">
        <f t="shared" si="396"/>
        <v>0</v>
      </c>
      <c r="BH93" s="14">
        <f t="shared" si="396"/>
        <v>0</v>
      </c>
      <c r="BI93" s="14">
        <f t="shared" si="396"/>
        <v>0</v>
      </c>
      <c r="BJ93" s="14">
        <f t="shared" si="396"/>
        <v>0</v>
      </c>
      <c r="BK93" s="14">
        <f t="shared" si="396"/>
        <v>0</v>
      </c>
      <c r="BL93" s="14">
        <f t="shared" si="396"/>
        <v>0</v>
      </c>
      <c r="BM93" s="14">
        <f t="shared" si="396"/>
        <v>0</v>
      </c>
      <c r="BN93" s="14">
        <f t="shared" si="396"/>
        <v>0</v>
      </c>
      <c r="BO93" s="14">
        <f t="shared" si="379"/>
        <v>39614.600000000006</v>
      </c>
      <c r="BP93" s="14">
        <f t="shared" si="380"/>
        <v>37432.100000000006</v>
      </c>
      <c r="BQ93" s="14">
        <f t="shared" si="381"/>
        <v>38215.800000000003</v>
      </c>
      <c r="BR93" s="14">
        <f>BR94+BR96</f>
        <v>0</v>
      </c>
      <c r="BS93" s="14">
        <f>BS94+BS96</f>
        <v>0</v>
      </c>
      <c r="BT93" s="14">
        <f>BT94+BT96</f>
        <v>0</v>
      </c>
      <c r="BU93" s="14">
        <f t="shared" si="382"/>
        <v>39614.600000000006</v>
      </c>
      <c r="BV93" s="14">
        <f t="shared" si="383"/>
        <v>37432.100000000006</v>
      </c>
      <c r="BW93" s="14">
        <f t="shared" si="384"/>
        <v>38215.800000000003</v>
      </c>
      <c r="BX93" s="14">
        <f t="shared" ref="BX93:CF93" si="397">BX94+BX96</f>
        <v>0</v>
      </c>
      <c r="BY93" s="14">
        <f t="shared" si="397"/>
        <v>0</v>
      </c>
      <c r="BZ93" s="14">
        <f t="shared" si="397"/>
        <v>0</v>
      </c>
      <c r="CA93" s="14">
        <f t="shared" si="397"/>
        <v>0</v>
      </c>
      <c r="CB93" s="14">
        <f t="shared" si="397"/>
        <v>0</v>
      </c>
      <c r="CC93" s="14">
        <f t="shared" si="397"/>
        <v>0</v>
      </c>
      <c r="CD93" s="14">
        <f t="shared" si="397"/>
        <v>0</v>
      </c>
      <c r="CE93" s="14">
        <f t="shared" si="397"/>
        <v>0</v>
      </c>
      <c r="CF93" s="14">
        <f t="shared" si="397"/>
        <v>0</v>
      </c>
      <c r="CG93" s="14">
        <f t="shared" si="385"/>
        <v>39614.600000000006</v>
      </c>
      <c r="CH93" s="14">
        <f>CH94+CH96</f>
        <v>0</v>
      </c>
      <c r="CI93" s="84">
        <f t="shared" si="149"/>
        <v>39614.600000000006</v>
      </c>
      <c r="CJ93" s="14">
        <f t="shared" si="386"/>
        <v>37432.100000000006</v>
      </c>
      <c r="CK93" s="52">
        <f>CK94+CK96</f>
        <v>0</v>
      </c>
      <c r="CL93" s="84">
        <f t="shared" si="150"/>
        <v>37432.100000000006</v>
      </c>
      <c r="CM93" s="14">
        <f t="shared" si="387"/>
        <v>38215.800000000003</v>
      </c>
      <c r="CN93" s="52">
        <f>CN94+CN96</f>
        <v>0</v>
      </c>
      <c r="CO93" s="84">
        <f t="shared" si="151"/>
        <v>38215.800000000003</v>
      </c>
      <c r="CP93" s="14">
        <f>CP94+CP96</f>
        <v>0</v>
      </c>
      <c r="CQ93" s="29"/>
      <c r="CR93" s="29"/>
      <c r="CT93" s="1"/>
    </row>
    <row r="94" spans="1:99" ht="31.2" customHeight="1" x14ac:dyDescent="0.3">
      <c r="A94" s="76" t="s">
        <v>125</v>
      </c>
      <c r="B94" s="76" t="s">
        <v>127</v>
      </c>
      <c r="C94" s="76" t="s">
        <v>129</v>
      </c>
      <c r="D94" s="76" t="s">
        <v>136</v>
      </c>
      <c r="E94" s="76"/>
      <c r="F94" s="77" t="s">
        <v>137</v>
      </c>
      <c r="G94" s="14">
        <f t="shared" ref="G94:L94" si="398">G95</f>
        <v>16471.2</v>
      </c>
      <c r="H94" s="14">
        <f t="shared" si="398"/>
        <v>14288.7</v>
      </c>
      <c r="I94" s="14">
        <f t="shared" si="398"/>
        <v>15072.4</v>
      </c>
      <c r="J94" s="14">
        <f t="shared" si="398"/>
        <v>0</v>
      </c>
      <c r="K94" s="14">
        <f t="shared" si="398"/>
        <v>0</v>
      </c>
      <c r="L94" s="14">
        <f t="shared" si="398"/>
        <v>0</v>
      </c>
      <c r="M94" s="14">
        <f t="shared" si="364"/>
        <v>16471.2</v>
      </c>
      <c r="N94" s="14">
        <f t="shared" si="365"/>
        <v>14288.7</v>
      </c>
      <c r="O94" s="14">
        <f t="shared" si="366"/>
        <v>15072.4</v>
      </c>
      <c r="P94" s="14">
        <f t="shared" ref="P94:X94" si="399">P95</f>
        <v>0</v>
      </c>
      <c r="Q94" s="14">
        <f t="shared" si="399"/>
        <v>0</v>
      </c>
      <c r="R94" s="14">
        <f t="shared" si="399"/>
        <v>0</v>
      </c>
      <c r="S94" s="14">
        <f t="shared" si="399"/>
        <v>0</v>
      </c>
      <c r="T94" s="14">
        <f t="shared" si="399"/>
        <v>0</v>
      </c>
      <c r="U94" s="14">
        <f t="shared" si="399"/>
        <v>0</v>
      </c>
      <c r="V94" s="14">
        <f t="shared" si="399"/>
        <v>0</v>
      </c>
      <c r="W94" s="14">
        <f t="shared" si="399"/>
        <v>0</v>
      </c>
      <c r="X94" s="14">
        <f t="shared" si="399"/>
        <v>0</v>
      </c>
      <c r="Y94" s="14">
        <f t="shared" si="367"/>
        <v>16471.2</v>
      </c>
      <c r="Z94" s="14">
        <f t="shared" si="368"/>
        <v>14288.7</v>
      </c>
      <c r="AA94" s="14">
        <f t="shared" si="369"/>
        <v>15072.4</v>
      </c>
      <c r="AB94" s="14">
        <f>AB95</f>
        <v>0</v>
      </c>
      <c r="AC94" s="14">
        <f>AC95</f>
        <v>0</v>
      </c>
      <c r="AD94" s="14">
        <f>AD95</f>
        <v>0</v>
      </c>
      <c r="AE94" s="14">
        <f t="shared" si="370"/>
        <v>16471.2</v>
      </c>
      <c r="AF94" s="14">
        <f t="shared" si="371"/>
        <v>14288.7</v>
      </c>
      <c r="AG94" s="14">
        <f t="shared" si="372"/>
        <v>15072.4</v>
      </c>
      <c r="AH94" s="14">
        <f t="shared" ref="AH94:AV94" si="400">AH95</f>
        <v>0</v>
      </c>
      <c r="AI94" s="14">
        <f t="shared" si="400"/>
        <v>0</v>
      </c>
      <c r="AJ94" s="14">
        <f t="shared" si="400"/>
        <v>0</v>
      </c>
      <c r="AK94" s="14">
        <f t="shared" si="400"/>
        <v>0</v>
      </c>
      <c r="AL94" s="14">
        <f t="shared" si="400"/>
        <v>0</v>
      </c>
      <c r="AM94" s="14">
        <f t="shared" si="400"/>
        <v>0</v>
      </c>
      <c r="AN94" s="14">
        <f t="shared" si="400"/>
        <v>0</v>
      </c>
      <c r="AO94" s="14">
        <f t="shared" si="400"/>
        <v>0</v>
      </c>
      <c r="AP94" s="14">
        <f t="shared" si="400"/>
        <v>0</v>
      </c>
      <c r="AQ94" s="14">
        <f t="shared" si="400"/>
        <v>0</v>
      </c>
      <c r="AR94" s="14">
        <f t="shared" si="400"/>
        <v>0</v>
      </c>
      <c r="AS94" s="14">
        <f t="shared" si="400"/>
        <v>0</v>
      </c>
      <c r="AT94" s="14">
        <f t="shared" si="400"/>
        <v>0</v>
      </c>
      <c r="AU94" s="14">
        <f t="shared" si="400"/>
        <v>0</v>
      </c>
      <c r="AV94" s="14">
        <f t="shared" si="400"/>
        <v>0</v>
      </c>
      <c r="AW94" s="14">
        <f t="shared" si="373"/>
        <v>16471.2</v>
      </c>
      <c r="AX94" s="14">
        <f t="shared" si="374"/>
        <v>14288.7</v>
      </c>
      <c r="AY94" s="14">
        <f t="shared" si="375"/>
        <v>15072.4</v>
      </c>
      <c r="AZ94" s="14">
        <f>AZ95</f>
        <v>0</v>
      </c>
      <c r="BA94" s="14">
        <f t="shared" si="376"/>
        <v>16471.2</v>
      </c>
      <c r="BB94" s="14">
        <f t="shared" si="377"/>
        <v>14288.7</v>
      </c>
      <c r="BC94" s="14">
        <f t="shared" si="378"/>
        <v>15072.4</v>
      </c>
      <c r="BD94" s="14">
        <f t="shared" ref="BD94:BN94" si="401">BD95</f>
        <v>0</v>
      </c>
      <c r="BE94" s="14">
        <f t="shared" si="401"/>
        <v>0</v>
      </c>
      <c r="BF94" s="14">
        <f t="shared" si="401"/>
        <v>0</v>
      </c>
      <c r="BG94" s="14">
        <f t="shared" si="401"/>
        <v>0</v>
      </c>
      <c r="BH94" s="14">
        <f t="shared" si="401"/>
        <v>0</v>
      </c>
      <c r="BI94" s="14">
        <f t="shared" si="401"/>
        <v>0</v>
      </c>
      <c r="BJ94" s="14">
        <f t="shared" si="401"/>
        <v>0</v>
      </c>
      <c r="BK94" s="14">
        <f t="shared" si="401"/>
        <v>0</v>
      </c>
      <c r="BL94" s="14">
        <f t="shared" si="401"/>
        <v>0</v>
      </c>
      <c r="BM94" s="14">
        <f t="shared" si="401"/>
        <v>0</v>
      </c>
      <c r="BN94" s="14">
        <f t="shared" si="401"/>
        <v>0</v>
      </c>
      <c r="BO94" s="14">
        <f t="shared" si="379"/>
        <v>16471.2</v>
      </c>
      <c r="BP94" s="14">
        <f t="shared" si="380"/>
        <v>14288.7</v>
      </c>
      <c r="BQ94" s="14">
        <f t="shared" si="381"/>
        <v>15072.4</v>
      </c>
      <c r="BR94" s="14">
        <f>BR95</f>
        <v>0</v>
      </c>
      <c r="BS94" s="14">
        <f>BS95</f>
        <v>0</v>
      </c>
      <c r="BT94" s="14">
        <f>BT95</f>
        <v>0</v>
      </c>
      <c r="BU94" s="14">
        <f t="shared" si="382"/>
        <v>16471.2</v>
      </c>
      <c r="BV94" s="14">
        <f t="shared" si="383"/>
        <v>14288.7</v>
      </c>
      <c r="BW94" s="14">
        <f t="shared" si="384"/>
        <v>15072.4</v>
      </c>
      <c r="BX94" s="14">
        <f t="shared" ref="BX94:CF94" si="402">BX95</f>
        <v>0</v>
      </c>
      <c r="BY94" s="14">
        <f t="shared" si="402"/>
        <v>0</v>
      </c>
      <c r="BZ94" s="14">
        <f t="shared" si="402"/>
        <v>0</v>
      </c>
      <c r="CA94" s="14">
        <f t="shared" si="402"/>
        <v>0</v>
      </c>
      <c r="CB94" s="14">
        <f t="shared" si="402"/>
        <v>0</v>
      </c>
      <c r="CC94" s="14">
        <f t="shared" si="402"/>
        <v>0</v>
      </c>
      <c r="CD94" s="14">
        <f t="shared" si="402"/>
        <v>0</v>
      </c>
      <c r="CE94" s="14">
        <f t="shared" si="402"/>
        <v>0</v>
      </c>
      <c r="CF94" s="14">
        <f t="shared" si="402"/>
        <v>0</v>
      </c>
      <c r="CG94" s="14">
        <f t="shared" si="385"/>
        <v>16471.2</v>
      </c>
      <c r="CH94" s="14">
        <f>CH95</f>
        <v>0</v>
      </c>
      <c r="CI94" s="84">
        <f t="shared" si="149"/>
        <v>16471.2</v>
      </c>
      <c r="CJ94" s="14">
        <f t="shared" si="386"/>
        <v>14288.7</v>
      </c>
      <c r="CK94" s="52">
        <f>CK95</f>
        <v>0</v>
      </c>
      <c r="CL94" s="84">
        <f t="shared" si="150"/>
        <v>14288.7</v>
      </c>
      <c r="CM94" s="14">
        <f t="shared" si="387"/>
        <v>15072.4</v>
      </c>
      <c r="CN94" s="52">
        <f>CN95</f>
        <v>0</v>
      </c>
      <c r="CO94" s="84">
        <f t="shared" si="151"/>
        <v>15072.4</v>
      </c>
      <c r="CP94" s="14">
        <f>CP95</f>
        <v>0</v>
      </c>
      <c r="CQ94" s="29"/>
      <c r="CR94" s="29"/>
      <c r="CT94" s="1"/>
    </row>
    <row r="95" spans="1:99" ht="31.2" customHeight="1" x14ac:dyDescent="0.3">
      <c r="A95" s="76" t="s">
        <v>125</v>
      </c>
      <c r="B95" s="76" t="s">
        <v>127</v>
      </c>
      <c r="C95" s="76" t="s">
        <v>129</v>
      </c>
      <c r="D95" s="76" t="s">
        <v>136</v>
      </c>
      <c r="E95" s="76" t="s">
        <v>46</v>
      </c>
      <c r="F95" s="77" t="s">
        <v>47</v>
      </c>
      <c r="G95" s="14">
        <v>16471.2</v>
      </c>
      <c r="H95" s="14">
        <v>14288.7</v>
      </c>
      <c r="I95" s="14">
        <v>15072.4</v>
      </c>
      <c r="J95" s="14"/>
      <c r="K95" s="14"/>
      <c r="L95" s="14"/>
      <c r="M95" s="14">
        <f t="shared" si="364"/>
        <v>16471.2</v>
      </c>
      <c r="N95" s="14">
        <f t="shared" si="365"/>
        <v>14288.7</v>
      </c>
      <c r="O95" s="14">
        <f t="shared" si="366"/>
        <v>15072.4</v>
      </c>
      <c r="P95" s="14"/>
      <c r="Q95" s="14"/>
      <c r="R95" s="14"/>
      <c r="S95" s="14"/>
      <c r="T95" s="14"/>
      <c r="U95" s="14"/>
      <c r="V95" s="14"/>
      <c r="W95" s="14"/>
      <c r="X95" s="14"/>
      <c r="Y95" s="14">
        <f t="shared" si="367"/>
        <v>16471.2</v>
      </c>
      <c r="Z95" s="14">
        <f t="shared" si="368"/>
        <v>14288.7</v>
      </c>
      <c r="AA95" s="14">
        <f t="shared" si="369"/>
        <v>15072.4</v>
      </c>
      <c r="AB95" s="14"/>
      <c r="AC95" s="14"/>
      <c r="AD95" s="14"/>
      <c r="AE95" s="14">
        <f t="shared" si="370"/>
        <v>16471.2</v>
      </c>
      <c r="AF95" s="14">
        <f t="shared" si="371"/>
        <v>14288.7</v>
      </c>
      <c r="AG95" s="14">
        <f t="shared" si="372"/>
        <v>15072.4</v>
      </c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>
        <f t="shared" si="373"/>
        <v>16471.2</v>
      </c>
      <c r="AX95" s="14">
        <f t="shared" si="374"/>
        <v>14288.7</v>
      </c>
      <c r="AY95" s="14">
        <f t="shared" si="375"/>
        <v>15072.4</v>
      </c>
      <c r="AZ95" s="14"/>
      <c r="BA95" s="14">
        <f t="shared" si="376"/>
        <v>16471.2</v>
      </c>
      <c r="BB95" s="14">
        <f t="shared" si="377"/>
        <v>14288.7</v>
      </c>
      <c r="BC95" s="14">
        <f t="shared" si="378"/>
        <v>15072.4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>
        <f t="shared" si="379"/>
        <v>16471.2</v>
      </c>
      <c r="BP95" s="14">
        <f t="shared" si="380"/>
        <v>14288.7</v>
      </c>
      <c r="BQ95" s="14">
        <f t="shared" si="381"/>
        <v>15072.4</v>
      </c>
      <c r="BR95" s="14"/>
      <c r="BS95" s="14"/>
      <c r="BT95" s="14"/>
      <c r="BU95" s="14">
        <f t="shared" si="382"/>
        <v>16471.2</v>
      </c>
      <c r="BV95" s="14">
        <f t="shared" si="383"/>
        <v>14288.7</v>
      </c>
      <c r="BW95" s="14">
        <f t="shared" si="384"/>
        <v>15072.4</v>
      </c>
      <c r="BX95" s="14"/>
      <c r="BY95" s="14"/>
      <c r="BZ95" s="14"/>
      <c r="CA95" s="14"/>
      <c r="CB95" s="14"/>
      <c r="CC95" s="14"/>
      <c r="CD95" s="14"/>
      <c r="CE95" s="14"/>
      <c r="CF95" s="14"/>
      <c r="CG95" s="14">
        <f t="shared" si="385"/>
        <v>16471.2</v>
      </c>
      <c r="CH95" s="14"/>
      <c r="CI95" s="84">
        <f t="shared" si="149"/>
        <v>16471.2</v>
      </c>
      <c r="CJ95" s="14">
        <f t="shared" si="386"/>
        <v>14288.7</v>
      </c>
      <c r="CK95" s="52"/>
      <c r="CL95" s="84">
        <f t="shared" si="150"/>
        <v>14288.7</v>
      </c>
      <c r="CM95" s="14">
        <f t="shared" si="387"/>
        <v>15072.4</v>
      </c>
      <c r="CN95" s="52"/>
      <c r="CO95" s="84">
        <f t="shared" si="151"/>
        <v>15072.4</v>
      </c>
      <c r="CP95" s="14"/>
      <c r="CQ95" s="29"/>
      <c r="CR95" s="29"/>
      <c r="CT95" s="1"/>
    </row>
    <row r="96" spans="1:99" ht="62.4" customHeight="1" x14ac:dyDescent="0.3">
      <c r="A96" s="76" t="s">
        <v>125</v>
      </c>
      <c r="B96" s="76" t="s">
        <v>127</v>
      </c>
      <c r="C96" s="76" t="s">
        <v>129</v>
      </c>
      <c r="D96" s="76" t="s">
        <v>138</v>
      </c>
      <c r="E96" s="76"/>
      <c r="F96" s="77" t="s">
        <v>139</v>
      </c>
      <c r="G96" s="14">
        <f t="shared" ref="G96:L96" si="403">G97</f>
        <v>23143.4</v>
      </c>
      <c r="H96" s="14">
        <f t="shared" si="403"/>
        <v>23143.4</v>
      </c>
      <c r="I96" s="14">
        <f t="shared" si="403"/>
        <v>23143.4</v>
      </c>
      <c r="J96" s="14">
        <f t="shared" si="403"/>
        <v>0</v>
      </c>
      <c r="K96" s="14">
        <f t="shared" si="403"/>
        <v>0</v>
      </c>
      <c r="L96" s="14">
        <f t="shared" si="403"/>
        <v>0</v>
      </c>
      <c r="M96" s="14">
        <f t="shared" si="364"/>
        <v>23143.4</v>
      </c>
      <c r="N96" s="14">
        <f t="shared" si="365"/>
        <v>23143.4</v>
      </c>
      <c r="O96" s="14">
        <f t="shared" si="366"/>
        <v>23143.4</v>
      </c>
      <c r="P96" s="14">
        <f t="shared" ref="P96:X96" si="404">P97</f>
        <v>0</v>
      </c>
      <c r="Q96" s="14">
        <f t="shared" si="404"/>
        <v>0</v>
      </c>
      <c r="R96" s="14">
        <f t="shared" si="404"/>
        <v>0</v>
      </c>
      <c r="S96" s="14">
        <f t="shared" si="404"/>
        <v>0</v>
      </c>
      <c r="T96" s="14">
        <f t="shared" si="404"/>
        <v>0</v>
      </c>
      <c r="U96" s="14">
        <f t="shared" si="404"/>
        <v>0</v>
      </c>
      <c r="V96" s="14">
        <f t="shared" si="404"/>
        <v>0</v>
      </c>
      <c r="W96" s="14">
        <f t="shared" si="404"/>
        <v>0</v>
      </c>
      <c r="X96" s="14">
        <f t="shared" si="404"/>
        <v>0</v>
      </c>
      <c r="Y96" s="14">
        <f t="shared" si="367"/>
        <v>23143.4</v>
      </c>
      <c r="Z96" s="14">
        <f t="shared" si="368"/>
        <v>23143.4</v>
      </c>
      <c r="AA96" s="14">
        <f t="shared" si="369"/>
        <v>23143.4</v>
      </c>
      <c r="AB96" s="14">
        <f>AB97</f>
        <v>0</v>
      </c>
      <c r="AC96" s="14">
        <f>AC97</f>
        <v>0</v>
      </c>
      <c r="AD96" s="14">
        <f>AD97</f>
        <v>0</v>
      </c>
      <c r="AE96" s="14">
        <f t="shared" si="370"/>
        <v>23143.4</v>
      </c>
      <c r="AF96" s="14">
        <f t="shared" si="371"/>
        <v>23143.4</v>
      </c>
      <c r="AG96" s="14">
        <f t="shared" si="372"/>
        <v>23143.4</v>
      </c>
      <c r="AH96" s="14">
        <f t="shared" ref="AH96:AV96" si="405">AH97</f>
        <v>0</v>
      </c>
      <c r="AI96" s="14">
        <f t="shared" si="405"/>
        <v>0</v>
      </c>
      <c r="AJ96" s="14">
        <f t="shared" si="405"/>
        <v>0</v>
      </c>
      <c r="AK96" s="14">
        <f t="shared" si="405"/>
        <v>0</v>
      </c>
      <c r="AL96" s="14">
        <f t="shared" si="405"/>
        <v>0</v>
      </c>
      <c r="AM96" s="14">
        <f t="shared" si="405"/>
        <v>0</v>
      </c>
      <c r="AN96" s="14">
        <f t="shared" si="405"/>
        <v>0</v>
      </c>
      <c r="AO96" s="14">
        <f t="shared" si="405"/>
        <v>0</v>
      </c>
      <c r="AP96" s="14">
        <f t="shared" si="405"/>
        <v>0</v>
      </c>
      <c r="AQ96" s="14">
        <f t="shared" si="405"/>
        <v>0</v>
      </c>
      <c r="AR96" s="14">
        <f t="shared" si="405"/>
        <v>0</v>
      </c>
      <c r="AS96" s="14">
        <f t="shared" si="405"/>
        <v>0</v>
      </c>
      <c r="AT96" s="14">
        <f t="shared" si="405"/>
        <v>0</v>
      </c>
      <c r="AU96" s="14">
        <f t="shared" si="405"/>
        <v>0</v>
      </c>
      <c r="AV96" s="14">
        <f t="shared" si="405"/>
        <v>0</v>
      </c>
      <c r="AW96" s="14">
        <f t="shared" si="373"/>
        <v>23143.4</v>
      </c>
      <c r="AX96" s="14">
        <f t="shared" si="374"/>
        <v>23143.4</v>
      </c>
      <c r="AY96" s="14">
        <f t="shared" si="375"/>
        <v>23143.4</v>
      </c>
      <c r="AZ96" s="14">
        <f>AZ97</f>
        <v>0</v>
      </c>
      <c r="BA96" s="14">
        <f t="shared" si="376"/>
        <v>23143.4</v>
      </c>
      <c r="BB96" s="14">
        <f t="shared" si="377"/>
        <v>23143.4</v>
      </c>
      <c r="BC96" s="14">
        <f t="shared" si="378"/>
        <v>23143.4</v>
      </c>
      <c r="BD96" s="14">
        <f t="shared" ref="BD96:BN96" si="406">BD97</f>
        <v>0</v>
      </c>
      <c r="BE96" s="14">
        <f t="shared" si="406"/>
        <v>0</v>
      </c>
      <c r="BF96" s="14">
        <f t="shared" si="406"/>
        <v>0</v>
      </c>
      <c r="BG96" s="14">
        <f t="shared" si="406"/>
        <v>0</v>
      </c>
      <c r="BH96" s="14">
        <f t="shared" si="406"/>
        <v>0</v>
      </c>
      <c r="BI96" s="14">
        <f t="shared" si="406"/>
        <v>0</v>
      </c>
      <c r="BJ96" s="14">
        <f t="shared" si="406"/>
        <v>0</v>
      </c>
      <c r="BK96" s="14">
        <f t="shared" si="406"/>
        <v>0</v>
      </c>
      <c r="BL96" s="14">
        <f t="shared" si="406"/>
        <v>0</v>
      </c>
      <c r="BM96" s="14">
        <f t="shared" si="406"/>
        <v>0</v>
      </c>
      <c r="BN96" s="14">
        <f t="shared" si="406"/>
        <v>0</v>
      </c>
      <c r="BO96" s="14">
        <f t="shared" si="379"/>
        <v>23143.4</v>
      </c>
      <c r="BP96" s="14">
        <f t="shared" si="380"/>
        <v>23143.4</v>
      </c>
      <c r="BQ96" s="14">
        <f t="shared" si="381"/>
        <v>23143.4</v>
      </c>
      <c r="BR96" s="14">
        <f>BR97</f>
        <v>0</v>
      </c>
      <c r="BS96" s="14">
        <f>BS97</f>
        <v>0</v>
      </c>
      <c r="BT96" s="14">
        <f>BT97</f>
        <v>0</v>
      </c>
      <c r="BU96" s="14">
        <f t="shared" si="382"/>
        <v>23143.4</v>
      </c>
      <c r="BV96" s="14">
        <f t="shared" si="383"/>
        <v>23143.4</v>
      </c>
      <c r="BW96" s="14">
        <f t="shared" si="384"/>
        <v>23143.4</v>
      </c>
      <c r="BX96" s="14">
        <f t="shared" ref="BX96:CF96" si="407">BX97</f>
        <v>0</v>
      </c>
      <c r="BY96" s="14">
        <f t="shared" si="407"/>
        <v>0</v>
      </c>
      <c r="BZ96" s="14">
        <f t="shared" si="407"/>
        <v>0</v>
      </c>
      <c r="CA96" s="14">
        <f t="shared" si="407"/>
        <v>0</v>
      </c>
      <c r="CB96" s="14">
        <f t="shared" si="407"/>
        <v>0</v>
      </c>
      <c r="CC96" s="14">
        <f t="shared" si="407"/>
        <v>0</v>
      </c>
      <c r="CD96" s="14">
        <f t="shared" si="407"/>
        <v>0</v>
      </c>
      <c r="CE96" s="14">
        <f t="shared" si="407"/>
        <v>0</v>
      </c>
      <c r="CF96" s="14">
        <f t="shared" si="407"/>
        <v>0</v>
      </c>
      <c r="CG96" s="14">
        <f t="shared" si="385"/>
        <v>23143.4</v>
      </c>
      <c r="CH96" s="14">
        <f>CH97</f>
        <v>0</v>
      </c>
      <c r="CI96" s="84">
        <f t="shared" si="149"/>
        <v>23143.4</v>
      </c>
      <c r="CJ96" s="14">
        <f t="shared" si="386"/>
        <v>23143.4</v>
      </c>
      <c r="CK96" s="52">
        <f>CK97</f>
        <v>0</v>
      </c>
      <c r="CL96" s="84">
        <f t="shared" si="150"/>
        <v>23143.4</v>
      </c>
      <c r="CM96" s="14">
        <f t="shared" si="387"/>
        <v>23143.4</v>
      </c>
      <c r="CN96" s="52">
        <f>CN97</f>
        <v>0</v>
      </c>
      <c r="CO96" s="84">
        <f t="shared" si="151"/>
        <v>23143.4</v>
      </c>
      <c r="CP96" s="14">
        <f>CP97</f>
        <v>0</v>
      </c>
      <c r="CQ96" s="29"/>
      <c r="CR96" s="29"/>
      <c r="CT96" s="1"/>
    </row>
    <row r="97" spans="1:99" ht="31.2" customHeight="1" x14ac:dyDescent="0.3">
      <c r="A97" s="76" t="s">
        <v>125</v>
      </c>
      <c r="B97" s="76" t="s">
        <v>127</v>
      </c>
      <c r="C97" s="76" t="s">
        <v>129</v>
      </c>
      <c r="D97" s="76" t="s">
        <v>138</v>
      </c>
      <c r="E97" s="76" t="s">
        <v>140</v>
      </c>
      <c r="F97" s="77" t="s">
        <v>141</v>
      </c>
      <c r="G97" s="14">
        <v>23143.4</v>
      </c>
      <c r="H97" s="14">
        <v>23143.4</v>
      </c>
      <c r="I97" s="14">
        <v>23143.4</v>
      </c>
      <c r="J97" s="14"/>
      <c r="K97" s="14"/>
      <c r="L97" s="14"/>
      <c r="M97" s="14">
        <f t="shared" si="364"/>
        <v>23143.4</v>
      </c>
      <c r="N97" s="14">
        <f t="shared" si="365"/>
        <v>23143.4</v>
      </c>
      <c r="O97" s="14">
        <f t="shared" si="366"/>
        <v>23143.4</v>
      </c>
      <c r="P97" s="14"/>
      <c r="Q97" s="14"/>
      <c r="R97" s="14"/>
      <c r="S97" s="14"/>
      <c r="T97" s="14"/>
      <c r="U97" s="14"/>
      <c r="V97" s="14"/>
      <c r="W97" s="14"/>
      <c r="X97" s="14"/>
      <c r="Y97" s="14">
        <f t="shared" si="367"/>
        <v>23143.4</v>
      </c>
      <c r="Z97" s="14">
        <f t="shared" si="368"/>
        <v>23143.4</v>
      </c>
      <c r="AA97" s="14">
        <f t="shared" si="369"/>
        <v>23143.4</v>
      </c>
      <c r="AB97" s="14"/>
      <c r="AC97" s="14"/>
      <c r="AD97" s="14"/>
      <c r="AE97" s="14">
        <f t="shared" si="370"/>
        <v>23143.4</v>
      </c>
      <c r="AF97" s="14">
        <f t="shared" si="371"/>
        <v>23143.4</v>
      </c>
      <c r="AG97" s="14">
        <f t="shared" si="372"/>
        <v>23143.4</v>
      </c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>
        <f t="shared" si="373"/>
        <v>23143.4</v>
      </c>
      <c r="AX97" s="14">
        <f t="shared" si="374"/>
        <v>23143.4</v>
      </c>
      <c r="AY97" s="14">
        <f t="shared" si="375"/>
        <v>23143.4</v>
      </c>
      <c r="AZ97" s="14"/>
      <c r="BA97" s="14">
        <f t="shared" si="376"/>
        <v>23143.4</v>
      </c>
      <c r="BB97" s="14">
        <f t="shared" si="377"/>
        <v>23143.4</v>
      </c>
      <c r="BC97" s="14">
        <f t="shared" si="378"/>
        <v>23143.4</v>
      </c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>
        <f t="shared" si="379"/>
        <v>23143.4</v>
      </c>
      <c r="BP97" s="14">
        <f t="shared" si="380"/>
        <v>23143.4</v>
      </c>
      <c r="BQ97" s="14">
        <f t="shared" si="381"/>
        <v>23143.4</v>
      </c>
      <c r="BR97" s="14"/>
      <c r="BS97" s="14"/>
      <c r="BT97" s="14"/>
      <c r="BU97" s="14">
        <f t="shared" si="382"/>
        <v>23143.4</v>
      </c>
      <c r="BV97" s="14">
        <f t="shared" si="383"/>
        <v>23143.4</v>
      </c>
      <c r="BW97" s="14">
        <f t="shared" si="384"/>
        <v>23143.4</v>
      </c>
      <c r="BX97" s="14"/>
      <c r="BY97" s="14"/>
      <c r="BZ97" s="14"/>
      <c r="CA97" s="14"/>
      <c r="CB97" s="14"/>
      <c r="CC97" s="14"/>
      <c r="CD97" s="14"/>
      <c r="CE97" s="14"/>
      <c r="CF97" s="14"/>
      <c r="CG97" s="14">
        <f t="shared" si="385"/>
        <v>23143.4</v>
      </c>
      <c r="CH97" s="14"/>
      <c r="CI97" s="84">
        <f t="shared" si="149"/>
        <v>23143.4</v>
      </c>
      <c r="CJ97" s="14">
        <f t="shared" si="386"/>
        <v>23143.4</v>
      </c>
      <c r="CK97" s="52"/>
      <c r="CL97" s="84">
        <f t="shared" si="150"/>
        <v>23143.4</v>
      </c>
      <c r="CM97" s="14">
        <f t="shared" si="387"/>
        <v>23143.4</v>
      </c>
      <c r="CN97" s="52"/>
      <c r="CO97" s="84">
        <f t="shared" si="151"/>
        <v>23143.4</v>
      </c>
      <c r="CP97" s="14"/>
      <c r="CQ97" s="29"/>
      <c r="CR97" s="29"/>
      <c r="CT97" s="1"/>
    </row>
    <row r="98" spans="1:99" ht="46.8" customHeight="1" x14ac:dyDescent="0.3">
      <c r="A98" s="76" t="s">
        <v>125</v>
      </c>
      <c r="B98" s="76" t="s">
        <v>127</v>
      </c>
      <c r="C98" s="76" t="s">
        <v>129</v>
      </c>
      <c r="D98" s="76" t="s">
        <v>142</v>
      </c>
      <c r="E98" s="76"/>
      <c r="F98" s="77" t="s">
        <v>143</v>
      </c>
      <c r="G98" s="14">
        <f t="shared" ref="G98:L98" si="408">G99</f>
        <v>89843.4</v>
      </c>
      <c r="H98" s="14">
        <f t="shared" si="408"/>
        <v>92485.2</v>
      </c>
      <c r="I98" s="14">
        <f t="shared" si="408"/>
        <v>92485.2</v>
      </c>
      <c r="J98" s="14">
        <f t="shared" si="408"/>
        <v>0</v>
      </c>
      <c r="K98" s="14">
        <f t="shared" si="408"/>
        <v>0</v>
      </c>
      <c r="L98" s="14">
        <f t="shared" si="408"/>
        <v>0</v>
      </c>
      <c r="M98" s="14">
        <f t="shared" si="364"/>
        <v>89843.4</v>
      </c>
      <c r="N98" s="14">
        <f t="shared" si="365"/>
        <v>92485.2</v>
      </c>
      <c r="O98" s="14">
        <f t="shared" si="366"/>
        <v>92485.2</v>
      </c>
      <c r="P98" s="14">
        <f t="shared" ref="P98:X98" si="409">P99</f>
        <v>12776.1</v>
      </c>
      <c r="Q98" s="14">
        <f t="shared" si="409"/>
        <v>0</v>
      </c>
      <c r="R98" s="14">
        <f t="shared" si="409"/>
        <v>0</v>
      </c>
      <c r="S98" s="14">
        <f t="shared" si="409"/>
        <v>0</v>
      </c>
      <c r="T98" s="14">
        <f t="shared" si="409"/>
        <v>15575.7</v>
      </c>
      <c r="U98" s="14">
        <f t="shared" si="409"/>
        <v>0</v>
      </c>
      <c r="V98" s="14">
        <f t="shared" si="409"/>
        <v>15575.7</v>
      </c>
      <c r="W98" s="14">
        <f t="shared" si="409"/>
        <v>0</v>
      </c>
      <c r="X98" s="14">
        <f t="shared" si="409"/>
        <v>0</v>
      </c>
      <c r="Y98" s="14">
        <f t="shared" si="367"/>
        <v>102619.5</v>
      </c>
      <c r="Z98" s="14">
        <f t="shared" si="368"/>
        <v>108060.9</v>
      </c>
      <c r="AA98" s="14">
        <f t="shared" si="369"/>
        <v>108060.9</v>
      </c>
      <c r="AB98" s="14">
        <f>AB99</f>
        <v>0</v>
      </c>
      <c r="AC98" s="14">
        <f>AC99</f>
        <v>0</v>
      </c>
      <c r="AD98" s="14">
        <f>AD99</f>
        <v>0</v>
      </c>
      <c r="AE98" s="14">
        <f t="shared" si="370"/>
        <v>102619.5</v>
      </c>
      <c r="AF98" s="14">
        <f t="shared" si="371"/>
        <v>108060.9</v>
      </c>
      <c r="AG98" s="14">
        <f t="shared" si="372"/>
        <v>108060.9</v>
      </c>
      <c r="AH98" s="14">
        <f t="shared" ref="AH98:AV98" si="410">AH99</f>
        <v>0</v>
      </c>
      <c r="AI98" s="14">
        <f t="shared" si="410"/>
        <v>0</v>
      </c>
      <c r="AJ98" s="14">
        <f t="shared" si="410"/>
        <v>0</v>
      </c>
      <c r="AK98" s="14">
        <f t="shared" si="410"/>
        <v>0</v>
      </c>
      <c r="AL98" s="14">
        <f t="shared" si="410"/>
        <v>0</v>
      </c>
      <c r="AM98" s="14">
        <f t="shared" si="410"/>
        <v>0</v>
      </c>
      <c r="AN98" s="14">
        <f t="shared" si="410"/>
        <v>0</v>
      </c>
      <c r="AO98" s="14">
        <f t="shared" si="410"/>
        <v>0</v>
      </c>
      <c r="AP98" s="14">
        <f t="shared" si="410"/>
        <v>0</v>
      </c>
      <c r="AQ98" s="14">
        <f t="shared" si="410"/>
        <v>0</v>
      </c>
      <c r="AR98" s="14">
        <f t="shared" si="410"/>
        <v>0</v>
      </c>
      <c r="AS98" s="14">
        <f t="shared" si="410"/>
        <v>0</v>
      </c>
      <c r="AT98" s="14">
        <f t="shared" si="410"/>
        <v>0</v>
      </c>
      <c r="AU98" s="14">
        <f t="shared" si="410"/>
        <v>0</v>
      </c>
      <c r="AV98" s="14">
        <f t="shared" si="410"/>
        <v>0</v>
      </c>
      <c r="AW98" s="14">
        <f t="shared" si="373"/>
        <v>102619.5</v>
      </c>
      <c r="AX98" s="14">
        <f t="shared" si="374"/>
        <v>108060.9</v>
      </c>
      <c r="AY98" s="14">
        <f t="shared" si="375"/>
        <v>108060.9</v>
      </c>
      <c r="AZ98" s="14">
        <f>AZ99</f>
        <v>0</v>
      </c>
      <c r="BA98" s="14">
        <f t="shared" si="376"/>
        <v>102619.5</v>
      </c>
      <c r="BB98" s="14">
        <f t="shared" si="377"/>
        <v>108060.9</v>
      </c>
      <c r="BC98" s="14">
        <f t="shared" si="378"/>
        <v>108060.9</v>
      </c>
      <c r="BD98" s="14">
        <f t="shared" ref="BD98:BN98" si="411">BD99</f>
        <v>0</v>
      </c>
      <c r="BE98" s="14">
        <f t="shared" si="411"/>
        <v>0</v>
      </c>
      <c r="BF98" s="14">
        <f t="shared" si="411"/>
        <v>0</v>
      </c>
      <c r="BG98" s="14">
        <f t="shared" si="411"/>
        <v>0</v>
      </c>
      <c r="BH98" s="14">
        <f t="shared" si="411"/>
        <v>0</v>
      </c>
      <c r="BI98" s="14">
        <f t="shared" si="411"/>
        <v>0</v>
      </c>
      <c r="BJ98" s="14">
        <f t="shared" si="411"/>
        <v>0</v>
      </c>
      <c r="BK98" s="14">
        <f t="shared" si="411"/>
        <v>0</v>
      </c>
      <c r="BL98" s="14">
        <f t="shared" si="411"/>
        <v>0</v>
      </c>
      <c r="BM98" s="14">
        <f t="shared" si="411"/>
        <v>0</v>
      </c>
      <c r="BN98" s="14">
        <f t="shared" si="411"/>
        <v>0</v>
      </c>
      <c r="BO98" s="14">
        <f t="shared" si="379"/>
        <v>102619.5</v>
      </c>
      <c r="BP98" s="14">
        <f t="shared" si="380"/>
        <v>108060.9</v>
      </c>
      <c r="BQ98" s="14">
        <f t="shared" si="381"/>
        <v>108060.9</v>
      </c>
      <c r="BR98" s="14">
        <f>BR99</f>
        <v>0</v>
      </c>
      <c r="BS98" s="14">
        <f>BS99</f>
        <v>0</v>
      </c>
      <c r="BT98" s="14">
        <f>BT99</f>
        <v>0</v>
      </c>
      <c r="BU98" s="14">
        <f t="shared" si="382"/>
        <v>102619.5</v>
      </c>
      <c r="BV98" s="14">
        <f t="shared" si="383"/>
        <v>108060.9</v>
      </c>
      <c r="BW98" s="14">
        <f t="shared" si="384"/>
        <v>108060.9</v>
      </c>
      <c r="BX98" s="14">
        <f t="shared" ref="BX98:CF98" si="412">BX99</f>
        <v>0</v>
      </c>
      <c r="BY98" s="14">
        <f t="shared" si="412"/>
        <v>0</v>
      </c>
      <c r="BZ98" s="14">
        <f t="shared" si="412"/>
        <v>0</v>
      </c>
      <c r="CA98" s="14">
        <f t="shared" si="412"/>
        <v>0</v>
      </c>
      <c r="CB98" s="14">
        <f t="shared" si="412"/>
        <v>0</v>
      </c>
      <c r="CC98" s="14">
        <f t="shared" si="412"/>
        <v>0</v>
      </c>
      <c r="CD98" s="14">
        <f t="shared" si="412"/>
        <v>0</v>
      </c>
      <c r="CE98" s="14">
        <f t="shared" si="412"/>
        <v>0</v>
      </c>
      <c r="CF98" s="14">
        <f t="shared" si="412"/>
        <v>0</v>
      </c>
      <c r="CG98" s="14">
        <f t="shared" si="385"/>
        <v>102619.5</v>
      </c>
      <c r="CH98" s="14">
        <f>CH99</f>
        <v>0</v>
      </c>
      <c r="CI98" s="84">
        <f t="shared" si="149"/>
        <v>102619.5</v>
      </c>
      <c r="CJ98" s="14">
        <f t="shared" si="386"/>
        <v>108060.9</v>
      </c>
      <c r="CK98" s="52">
        <f>CK99</f>
        <v>0</v>
      </c>
      <c r="CL98" s="84">
        <f t="shared" si="150"/>
        <v>108060.9</v>
      </c>
      <c r="CM98" s="14">
        <f t="shared" si="387"/>
        <v>108060.9</v>
      </c>
      <c r="CN98" s="52">
        <f>CN99</f>
        <v>0</v>
      </c>
      <c r="CO98" s="84">
        <f t="shared" si="151"/>
        <v>108060.9</v>
      </c>
      <c r="CP98" s="14">
        <f>CP99</f>
        <v>0</v>
      </c>
      <c r="CQ98" s="29"/>
      <c r="CR98" s="29"/>
      <c r="CT98" s="1"/>
    </row>
    <row r="99" spans="1:99" ht="15.6" customHeight="1" x14ac:dyDescent="0.3">
      <c r="A99" s="76" t="s">
        <v>125</v>
      </c>
      <c r="B99" s="76" t="s">
        <v>127</v>
      </c>
      <c r="C99" s="76" t="s">
        <v>129</v>
      </c>
      <c r="D99" s="76" t="s">
        <v>144</v>
      </c>
      <c r="E99" s="76"/>
      <c r="F99" s="77" t="s">
        <v>57</v>
      </c>
      <c r="G99" s="14">
        <f t="shared" ref="G99:L99" si="413">G100+G101</f>
        <v>89843.4</v>
      </c>
      <c r="H99" s="14">
        <f t="shared" si="413"/>
        <v>92485.2</v>
      </c>
      <c r="I99" s="14">
        <f t="shared" si="413"/>
        <v>92485.2</v>
      </c>
      <c r="J99" s="14">
        <f t="shared" si="413"/>
        <v>0</v>
      </c>
      <c r="K99" s="14">
        <f t="shared" si="413"/>
        <v>0</v>
      </c>
      <c r="L99" s="14">
        <f t="shared" si="413"/>
        <v>0</v>
      </c>
      <c r="M99" s="14">
        <f t="shared" si="364"/>
        <v>89843.4</v>
      </c>
      <c r="N99" s="14">
        <f t="shared" si="365"/>
        <v>92485.2</v>
      </c>
      <c r="O99" s="14">
        <f t="shared" si="366"/>
        <v>92485.2</v>
      </c>
      <c r="P99" s="14">
        <f t="shared" ref="P99:X99" si="414">P100+P101</f>
        <v>12776.1</v>
      </c>
      <c r="Q99" s="14">
        <f t="shared" si="414"/>
        <v>0</v>
      </c>
      <c r="R99" s="14">
        <f t="shared" si="414"/>
        <v>0</v>
      </c>
      <c r="S99" s="14">
        <f t="shared" si="414"/>
        <v>0</v>
      </c>
      <c r="T99" s="14">
        <f t="shared" si="414"/>
        <v>15575.7</v>
      </c>
      <c r="U99" s="14">
        <f t="shared" si="414"/>
        <v>0</v>
      </c>
      <c r="V99" s="14">
        <f t="shared" si="414"/>
        <v>15575.7</v>
      </c>
      <c r="W99" s="14">
        <f t="shared" si="414"/>
        <v>0</v>
      </c>
      <c r="X99" s="14">
        <f t="shared" si="414"/>
        <v>0</v>
      </c>
      <c r="Y99" s="14">
        <f t="shared" si="367"/>
        <v>102619.5</v>
      </c>
      <c r="Z99" s="14">
        <f t="shared" si="368"/>
        <v>108060.9</v>
      </c>
      <c r="AA99" s="14">
        <f t="shared" si="369"/>
        <v>108060.9</v>
      </c>
      <c r="AB99" s="14">
        <f>AB100+AB101</f>
        <v>0</v>
      </c>
      <c r="AC99" s="14">
        <f>AC100+AC101</f>
        <v>0</v>
      </c>
      <c r="AD99" s="14">
        <f>AD100+AD101</f>
        <v>0</v>
      </c>
      <c r="AE99" s="14">
        <f t="shared" si="370"/>
        <v>102619.5</v>
      </c>
      <c r="AF99" s="14">
        <f t="shared" si="371"/>
        <v>108060.9</v>
      </c>
      <c r="AG99" s="14">
        <f t="shared" si="372"/>
        <v>108060.9</v>
      </c>
      <c r="AH99" s="14">
        <f t="shared" ref="AH99:AV99" si="415">AH100+AH101</f>
        <v>0</v>
      </c>
      <c r="AI99" s="14">
        <f t="shared" si="415"/>
        <v>0</v>
      </c>
      <c r="AJ99" s="14">
        <f t="shared" si="415"/>
        <v>0</v>
      </c>
      <c r="AK99" s="14">
        <f t="shared" si="415"/>
        <v>0</v>
      </c>
      <c r="AL99" s="14">
        <f t="shared" si="415"/>
        <v>0</v>
      </c>
      <c r="AM99" s="14">
        <f t="shared" si="415"/>
        <v>0</v>
      </c>
      <c r="AN99" s="14">
        <f t="shared" si="415"/>
        <v>0</v>
      </c>
      <c r="AO99" s="14">
        <f t="shared" si="415"/>
        <v>0</v>
      </c>
      <c r="AP99" s="14">
        <f t="shared" si="415"/>
        <v>0</v>
      </c>
      <c r="AQ99" s="14">
        <f t="shared" si="415"/>
        <v>0</v>
      </c>
      <c r="AR99" s="14">
        <f t="shared" si="415"/>
        <v>0</v>
      </c>
      <c r="AS99" s="14">
        <f t="shared" si="415"/>
        <v>0</v>
      </c>
      <c r="AT99" s="14">
        <f t="shared" si="415"/>
        <v>0</v>
      </c>
      <c r="AU99" s="14">
        <f t="shared" si="415"/>
        <v>0</v>
      </c>
      <c r="AV99" s="14">
        <f t="shared" si="415"/>
        <v>0</v>
      </c>
      <c r="AW99" s="14">
        <f t="shared" si="373"/>
        <v>102619.5</v>
      </c>
      <c r="AX99" s="14">
        <f t="shared" si="374"/>
        <v>108060.9</v>
      </c>
      <c r="AY99" s="14">
        <f t="shared" si="375"/>
        <v>108060.9</v>
      </c>
      <c r="AZ99" s="14">
        <f>AZ100+AZ101</f>
        <v>0</v>
      </c>
      <c r="BA99" s="14">
        <f t="shared" si="376"/>
        <v>102619.5</v>
      </c>
      <c r="BB99" s="14">
        <f t="shared" si="377"/>
        <v>108060.9</v>
      </c>
      <c r="BC99" s="14">
        <f t="shared" si="378"/>
        <v>108060.9</v>
      </c>
      <c r="BD99" s="14">
        <f t="shared" ref="BD99:BN99" si="416">BD100+BD101</f>
        <v>0</v>
      </c>
      <c r="BE99" s="14">
        <f t="shared" si="416"/>
        <v>0</v>
      </c>
      <c r="BF99" s="14">
        <f t="shared" si="416"/>
        <v>0</v>
      </c>
      <c r="BG99" s="14">
        <f t="shared" si="416"/>
        <v>0</v>
      </c>
      <c r="BH99" s="14">
        <f t="shared" si="416"/>
        <v>0</v>
      </c>
      <c r="BI99" s="14">
        <f t="shared" si="416"/>
        <v>0</v>
      </c>
      <c r="BJ99" s="14">
        <f t="shared" si="416"/>
        <v>0</v>
      </c>
      <c r="BK99" s="14">
        <f t="shared" si="416"/>
        <v>0</v>
      </c>
      <c r="BL99" s="14">
        <f t="shared" si="416"/>
        <v>0</v>
      </c>
      <c r="BM99" s="14">
        <f t="shared" si="416"/>
        <v>0</v>
      </c>
      <c r="BN99" s="14">
        <f t="shared" si="416"/>
        <v>0</v>
      </c>
      <c r="BO99" s="14">
        <f t="shared" si="379"/>
        <v>102619.5</v>
      </c>
      <c r="BP99" s="14">
        <f t="shared" si="380"/>
        <v>108060.9</v>
      </c>
      <c r="BQ99" s="14">
        <f t="shared" si="381"/>
        <v>108060.9</v>
      </c>
      <c r="BR99" s="14">
        <f>BR100+BR101</f>
        <v>0</v>
      </c>
      <c r="BS99" s="14">
        <f>BS100+BS101</f>
        <v>0</v>
      </c>
      <c r="BT99" s="14">
        <f>BT100+BT101</f>
        <v>0</v>
      </c>
      <c r="BU99" s="14">
        <f t="shared" si="382"/>
        <v>102619.5</v>
      </c>
      <c r="BV99" s="14">
        <f t="shared" si="383"/>
        <v>108060.9</v>
      </c>
      <c r="BW99" s="14">
        <f t="shared" si="384"/>
        <v>108060.9</v>
      </c>
      <c r="BX99" s="14">
        <f t="shared" ref="BX99:CF99" si="417">BX100+BX101</f>
        <v>0</v>
      </c>
      <c r="BY99" s="14">
        <f t="shared" si="417"/>
        <v>0</v>
      </c>
      <c r="BZ99" s="14">
        <f t="shared" si="417"/>
        <v>0</v>
      </c>
      <c r="CA99" s="14">
        <f t="shared" si="417"/>
        <v>0</v>
      </c>
      <c r="CB99" s="14">
        <f t="shared" si="417"/>
        <v>0</v>
      </c>
      <c r="CC99" s="14">
        <f t="shared" si="417"/>
        <v>0</v>
      </c>
      <c r="CD99" s="14">
        <f t="shared" si="417"/>
        <v>0</v>
      </c>
      <c r="CE99" s="14">
        <f t="shared" si="417"/>
        <v>0</v>
      </c>
      <c r="CF99" s="14">
        <f t="shared" si="417"/>
        <v>0</v>
      </c>
      <c r="CG99" s="14">
        <f t="shared" si="385"/>
        <v>102619.5</v>
      </c>
      <c r="CH99" s="14">
        <f>CH100+CH101</f>
        <v>0</v>
      </c>
      <c r="CI99" s="84">
        <f t="shared" si="149"/>
        <v>102619.5</v>
      </c>
      <c r="CJ99" s="14">
        <f t="shared" si="386"/>
        <v>108060.9</v>
      </c>
      <c r="CK99" s="52">
        <f>CK100+CK101</f>
        <v>0</v>
      </c>
      <c r="CL99" s="84">
        <f t="shared" si="150"/>
        <v>108060.9</v>
      </c>
      <c r="CM99" s="14">
        <f t="shared" si="387"/>
        <v>108060.9</v>
      </c>
      <c r="CN99" s="52">
        <f>CN100+CN101</f>
        <v>0</v>
      </c>
      <c r="CO99" s="84">
        <f t="shared" si="151"/>
        <v>108060.9</v>
      </c>
      <c r="CP99" s="14">
        <f>CP100+CP101</f>
        <v>0</v>
      </c>
      <c r="CQ99" s="29"/>
      <c r="CR99" s="29"/>
      <c r="CT99" s="1"/>
    </row>
    <row r="100" spans="1:99" ht="78" customHeight="1" x14ac:dyDescent="0.3">
      <c r="A100" s="76" t="s">
        <v>125</v>
      </c>
      <c r="B100" s="76" t="s">
        <v>127</v>
      </c>
      <c r="C100" s="76" t="s">
        <v>129</v>
      </c>
      <c r="D100" s="76" t="s">
        <v>144</v>
      </c>
      <c r="E100" s="76" t="s">
        <v>58</v>
      </c>
      <c r="F100" s="77" t="s">
        <v>59</v>
      </c>
      <c r="G100" s="14">
        <v>86144.4</v>
      </c>
      <c r="H100" s="14">
        <v>88786.2</v>
      </c>
      <c r="I100" s="14">
        <v>88786.2</v>
      </c>
      <c r="J100" s="14"/>
      <c r="K100" s="14"/>
      <c r="L100" s="14"/>
      <c r="M100" s="14">
        <f t="shared" si="364"/>
        <v>86144.4</v>
      </c>
      <c r="N100" s="14">
        <f t="shared" si="365"/>
        <v>88786.2</v>
      </c>
      <c r="O100" s="14">
        <f t="shared" si="366"/>
        <v>88786.2</v>
      </c>
      <c r="P100" s="14">
        <v>12776.1</v>
      </c>
      <c r="Q100" s="14"/>
      <c r="R100" s="14"/>
      <c r="S100" s="14"/>
      <c r="T100" s="14">
        <v>15575.7</v>
      </c>
      <c r="U100" s="14"/>
      <c r="V100" s="14">
        <v>15575.7</v>
      </c>
      <c r="W100" s="14"/>
      <c r="X100" s="14"/>
      <c r="Y100" s="14">
        <f t="shared" si="367"/>
        <v>98920.5</v>
      </c>
      <c r="Z100" s="14">
        <f t="shared" si="368"/>
        <v>104361.9</v>
      </c>
      <c r="AA100" s="14">
        <f t="shared" si="369"/>
        <v>104361.9</v>
      </c>
      <c r="AB100" s="14"/>
      <c r="AC100" s="14"/>
      <c r="AD100" s="14"/>
      <c r="AE100" s="14">
        <f t="shared" si="370"/>
        <v>98920.5</v>
      </c>
      <c r="AF100" s="14">
        <f t="shared" si="371"/>
        <v>104361.9</v>
      </c>
      <c r="AG100" s="14">
        <f t="shared" si="372"/>
        <v>104361.9</v>
      </c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>
        <f t="shared" si="373"/>
        <v>98920.5</v>
      </c>
      <c r="AX100" s="14">
        <f t="shared" si="374"/>
        <v>104361.9</v>
      </c>
      <c r="AY100" s="14">
        <f t="shared" si="375"/>
        <v>104361.9</v>
      </c>
      <c r="AZ100" s="14"/>
      <c r="BA100" s="14">
        <f t="shared" si="376"/>
        <v>98920.5</v>
      </c>
      <c r="BB100" s="14">
        <f t="shared" si="377"/>
        <v>104361.9</v>
      </c>
      <c r="BC100" s="14">
        <f t="shared" si="378"/>
        <v>104361.9</v>
      </c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>
        <f t="shared" si="379"/>
        <v>98920.5</v>
      </c>
      <c r="BP100" s="14">
        <f t="shared" si="380"/>
        <v>104361.9</v>
      </c>
      <c r="BQ100" s="14">
        <f t="shared" si="381"/>
        <v>104361.9</v>
      </c>
      <c r="BR100" s="14"/>
      <c r="BS100" s="14"/>
      <c r="BT100" s="14"/>
      <c r="BU100" s="14">
        <f t="shared" si="382"/>
        <v>98920.5</v>
      </c>
      <c r="BV100" s="14">
        <f t="shared" si="383"/>
        <v>104361.9</v>
      </c>
      <c r="BW100" s="14">
        <f t="shared" si="384"/>
        <v>104361.9</v>
      </c>
      <c r="BX100" s="14"/>
      <c r="BY100" s="14"/>
      <c r="BZ100" s="14"/>
      <c r="CA100" s="14"/>
      <c r="CB100" s="14"/>
      <c r="CC100" s="14"/>
      <c r="CD100" s="14"/>
      <c r="CE100" s="14"/>
      <c r="CF100" s="14"/>
      <c r="CG100" s="14">
        <f t="shared" si="385"/>
        <v>98920.5</v>
      </c>
      <c r="CH100" s="14"/>
      <c r="CI100" s="84">
        <f t="shared" si="149"/>
        <v>98920.5</v>
      </c>
      <c r="CJ100" s="14">
        <f t="shared" si="386"/>
        <v>104361.9</v>
      </c>
      <c r="CK100" s="52"/>
      <c r="CL100" s="84">
        <f t="shared" si="150"/>
        <v>104361.9</v>
      </c>
      <c r="CM100" s="14">
        <f t="shared" si="387"/>
        <v>104361.9</v>
      </c>
      <c r="CN100" s="52"/>
      <c r="CO100" s="84">
        <f t="shared" si="151"/>
        <v>104361.9</v>
      </c>
      <c r="CP100" s="14"/>
      <c r="CQ100" s="29"/>
      <c r="CR100" s="29"/>
      <c r="CT100" s="1"/>
    </row>
    <row r="101" spans="1:99" ht="31.2" customHeight="1" x14ac:dyDescent="0.3">
      <c r="A101" s="76" t="s">
        <v>125</v>
      </c>
      <c r="B101" s="76" t="s">
        <v>127</v>
      </c>
      <c r="C101" s="76" t="s">
        <v>129</v>
      </c>
      <c r="D101" s="76" t="s">
        <v>144</v>
      </c>
      <c r="E101" s="76" t="s">
        <v>46</v>
      </c>
      <c r="F101" s="77" t="s">
        <v>47</v>
      </c>
      <c r="G101" s="14">
        <v>3699</v>
      </c>
      <c r="H101" s="14">
        <v>3699</v>
      </c>
      <c r="I101" s="14">
        <v>3699</v>
      </c>
      <c r="J101" s="14"/>
      <c r="K101" s="14"/>
      <c r="L101" s="14"/>
      <c r="M101" s="14">
        <f t="shared" si="364"/>
        <v>3699</v>
      </c>
      <c r="N101" s="14">
        <f t="shared" si="365"/>
        <v>3699</v>
      </c>
      <c r="O101" s="14">
        <f t="shared" si="366"/>
        <v>3699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>
        <f t="shared" si="367"/>
        <v>3699</v>
      </c>
      <c r="Z101" s="14">
        <f t="shared" si="368"/>
        <v>3699</v>
      </c>
      <c r="AA101" s="14">
        <f t="shared" si="369"/>
        <v>3699</v>
      </c>
      <c r="AB101" s="14"/>
      <c r="AC101" s="14"/>
      <c r="AD101" s="14"/>
      <c r="AE101" s="14">
        <f t="shared" si="370"/>
        <v>3699</v>
      </c>
      <c r="AF101" s="14">
        <f t="shared" si="371"/>
        <v>3699</v>
      </c>
      <c r="AG101" s="14">
        <f t="shared" si="372"/>
        <v>3699</v>
      </c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>
        <f t="shared" si="373"/>
        <v>3699</v>
      </c>
      <c r="AX101" s="14">
        <f t="shared" si="374"/>
        <v>3699</v>
      </c>
      <c r="AY101" s="14">
        <f t="shared" si="375"/>
        <v>3699</v>
      </c>
      <c r="AZ101" s="14"/>
      <c r="BA101" s="14">
        <f t="shared" si="376"/>
        <v>3699</v>
      </c>
      <c r="BB101" s="14">
        <f t="shared" si="377"/>
        <v>3699</v>
      </c>
      <c r="BC101" s="14">
        <f t="shared" si="378"/>
        <v>3699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>
        <f t="shared" si="379"/>
        <v>3699</v>
      </c>
      <c r="BP101" s="14">
        <f t="shared" si="380"/>
        <v>3699</v>
      </c>
      <c r="BQ101" s="14">
        <f t="shared" si="381"/>
        <v>3699</v>
      </c>
      <c r="BR101" s="14"/>
      <c r="BS101" s="14"/>
      <c r="BT101" s="14"/>
      <c r="BU101" s="14">
        <f t="shared" si="382"/>
        <v>3699</v>
      </c>
      <c r="BV101" s="14">
        <f t="shared" si="383"/>
        <v>3699</v>
      </c>
      <c r="BW101" s="14">
        <f t="shared" si="384"/>
        <v>3699</v>
      </c>
      <c r="BX101" s="14"/>
      <c r="BY101" s="14"/>
      <c r="BZ101" s="14"/>
      <c r="CA101" s="14"/>
      <c r="CB101" s="14"/>
      <c r="CC101" s="14"/>
      <c r="CD101" s="14"/>
      <c r="CE101" s="14"/>
      <c r="CF101" s="14"/>
      <c r="CG101" s="14">
        <f t="shared" si="385"/>
        <v>3699</v>
      </c>
      <c r="CH101" s="14"/>
      <c r="CI101" s="84">
        <f t="shared" si="149"/>
        <v>3699</v>
      </c>
      <c r="CJ101" s="14">
        <f t="shared" si="386"/>
        <v>3699</v>
      </c>
      <c r="CK101" s="52"/>
      <c r="CL101" s="84">
        <f t="shared" si="150"/>
        <v>3699</v>
      </c>
      <c r="CM101" s="14">
        <f t="shared" si="387"/>
        <v>3699</v>
      </c>
      <c r="CN101" s="52"/>
      <c r="CO101" s="84">
        <f t="shared" si="151"/>
        <v>3699</v>
      </c>
      <c r="CP101" s="14"/>
      <c r="CQ101" s="29"/>
      <c r="CR101" s="29"/>
      <c r="CT101" s="1"/>
    </row>
    <row r="102" spans="1:99" s="86" customFormat="1" ht="31.2" customHeight="1" x14ac:dyDescent="0.3">
      <c r="A102" s="72" t="s">
        <v>145</v>
      </c>
      <c r="B102" s="72"/>
      <c r="C102" s="72"/>
      <c r="D102" s="72"/>
      <c r="E102" s="72"/>
      <c r="F102" s="73" t="s">
        <v>146</v>
      </c>
      <c r="G102" s="20">
        <f t="shared" ref="G102:G106" si="418">G103</f>
        <v>62931.8</v>
      </c>
      <c r="H102" s="20">
        <f t="shared" ref="H102:H106" si="419">H103</f>
        <v>64866.8</v>
      </c>
      <c r="I102" s="20">
        <f t="shared" ref="I102:I106" si="420">I103</f>
        <v>64866.8</v>
      </c>
      <c r="J102" s="20">
        <f t="shared" ref="J102:J106" si="421">J103</f>
        <v>0</v>
      </c>
      <c r="K102" s="20">
        <f t="shared" ref="K102:K106" si="422">K103</f>
        <v>0</v>
      </c>
      <c r="L102" s="20">
        <f t="shared" ref="L102:L106" si="423">L103</f>
        <v>0</v>
      </c>
      <c r="M102" s="20">
        <f t="shared" si="364"/>
        <v>62931.8</v>
      </c>
      <c r="N102" s="20">
        <f t="shared" si="365"/>
        <v>64866.8</v>
      </c>
      <c r="O102" s="20">
        <f t="shared" si="366"/>
        <v>64866.8</v>
      </c>
      <c r="P102" s="20">
        <f t="shared" ref="P102:X102" si="424">P103+P115</f>
        <v>0</v>
      </c>
      <c r="Q102" s="20">
        <f t="shared" si="424"/>
        <v>0</v>
      </c>
      <c r="R102" s="20">
        <f t="shared" si="424"/>
        <v>0</v>
      </c>
      <c r="S102" s="20">
        <f t="shared" si="424"/>
        <v>3200.3</v>
      </c>
      <c r="T102" s="20">
        <f t="shared" si="424"/>
        <v>0</v>
      </c>
      <c r="U102" s="20">
        <f t="shared" si="424"/>
        <v>3200.3</v>
      </c>
      <c r="V102" s="20">
        <f t="shared" si="424"/>
        <v>0</v>
      </c>
      <c r="W102" s="20">
        <f t="shared" si="424"/>
        <v>0</v>
      </c>
      <c r="X102" s="20">
        <f t="shared" si="424"/>
        <v>3200.3</v>
      </c>
      <c r="Y102" s="20">
        <f t="shared" si="367"/>
        <v>66132.100000000006</v>
      </c>
      <c r="Z102" s="20">
        <f t="shared" si="368"/>
        <v>68067.100000000006</v>
      </c>
      <c r="AA102" s="20">
        <f t="shared" si="369"/>
        <v>68067.100000000006</v>
      </c>
      <c r="AB102" s="20">
        <f>AB103+AB115</f>
        <v>-3000</v>
      </c>
      <c r="AC102" s="20">
        <f>AC103+AC115</f>
        <v>-3000</v>
      </c>
      <c r="AD102" s="20">
        <f>AD103+AD115</f>
        <v>-3000</v>
      </c>
      <c r="AE102" s="20">
        <f t="shared" si="370"/>
        <v>63132.100000000006</v>
      </c>
      <c r="AF102" s="20">
        <f t="shared" si="371"/>
        <v>65067.100000000006</v>
      </c>
      <c r="AG102" s="20">
        <f t="shared" si="372"/>
        <v>65067.100000000006</v>
      </c>
      <c r="AH102" s="20">
        <f t="shared" ref="AH102:AV102" si="425">AH103+AH115</f>
        <v>0</v>
      </c>
      <c r="AI102" s="20">
        <f t="shared" si="425"/>
        <v>0</v>
      </c>
      <c r="AJ102" s="20">
        <f t="shared" si="425"/>
        <v>0</v>
      </c>
      <c r="AK102" s="20">
        <f t="shared" si="425"/>
        <v>0</v>
      </c>
      <c r="AL102" s="20">
        <f t="shared" si="425"/>
        <v>0</v>
      </c>
      <c r="AM102" s="20">
        <f t="shared" si="425"/>
        <v>0</v>
      </c>
      <c r="AN102" s="20">
        <f t="shared" si="425"/>
        <v>0</v>
      </c>
      <c r="AO102" s="20">
        <f t="shared" si="425"/>
        <v>0</v>
      </c>
      <c r="AP102" s="20">
        <f t="shared" si="425"/>
        <v>0</v>
      </c>
      <c r="AQ102" s="20">
        <f t="shared" si="425"/>
        <v>0</v>
      </c>
      <c r="AR102" s="20">
        <f t="shared" si="425"/>
        <v>0</v>
      </c>
      <c r="AS102" s="20">
        <f t="shared" si="425"/>
        <v>0</v>
      </c>
      <c r="AT102" s="20">
        <f t="shared" si="425"/>
        <v>0</v>
      </c>
      <c r="AU102" s="20">
        <f t="shared" si="425"/>
        <v>0</v>
      </c>
      <c r="AV102" s="20">
        <f t="shared" si="425"/>
        <v>0</v>
      </c>
      <c r="AW102" s="20">
        <f t="shared" si="373"/>
        <v>63132.100000000006</v>
      </c>
      <c r="AX102" s="20">
        <f t="shared" si="374"/>
        <v>65067.100000000006</v>
      </c>
      <c r="AY102" s="20">
        <f t="shared" si="375"/>
        <v>65067.100000000006</v>
      </c>
      <c r="AZ102" s="20">
        <f>AZ103+AZ115</f>
        <v>0</v>
      </c>
      <c r="BA102" s="20">
        <f t="shared" si="376"/>
        <v>63132.100000000006</v>
      </c>
      <c r="BB102" s="20">
        <f t="shared" si="377"/>
        <v>65067.100000000006</v>
      </c>
      <c r="BC102" s="20">
        <f t="shared" si="378"/>
        <v>65067.100000000006</v>
      </c>
      <c r="BD102" s="20">
        <f t="shared" ref="BD102:BN102" si="426">BD103+BD115</f>
        <v>0</v>
      </c>
      <c r="BE102" s="20">
        <f t="shared" si="426"/>
        <v>0</v>
      </c>
      <c r="BF102" s="20">
        <f t="shared" si="426"/>
        <v>-74.05</v>
      </c>
      <c r="BG102" s="20">
        <f t="shared" si="426"/>
        <v>0</v>
      </c>
      <c r="BH102" s="20">
        <f t="shared" si="426"/>
        <v>0</v>
      </c>
      <c r="BI102" s="20">
        <f t="shared" si="426"/>
        <v>0</v>
      </c>
      <c r="BJ102" s="20">
        <f t="shared" si="426"/>
        <v>0</v>
      </c>
      <c r="BK102" s="20">
        <f t="shared" si="426"/>
        <v>0</v>
      </c>
      <c r="BL102" s="20">
        <f t="shared" si="426"/>
        <v>0</v>
      </c>
      <c r="BM102" s="20">
        <f t="shared" si="426"/>
        <v>0</v>
      </c>
      <c r="BN102" s="20">
        <f t="shared" si="426"/>
        <v>0</v>
      </c>
      <c r="BO102" s="20">
        <f t="shared" si="379"/>
        <v>63058.05</v>
      </c>
      <c r="BP102" s="20">
        <f t="shared" si="380"/>
        <v>65067.100000000006</v>
      </c>
      <c r="BQ102" s="20">
        <f t="shared" si="381"/>
        <v>65067.100000000006</v>
      </c>
      <c r="BR102" s="20">
        <f>BR103+BR115</f>
        <v>0</v>
      </c>
      <c r="BS102" s="20">
        <f>BS103+BS115</f>
        <v>0</v>
      </c>
      <c r="BT102" s="20">
        <f>BT103+BT115</f>
        <v>0</v>
      </c>
      <c r="BU102" s="20">
        <f t="shared" si="382"/>
        <v>63058.05</v>
      </c>
      <c r="BV102" s="20">
        <f t="shared" si="383"/>
        <v>65067.100000000006</v>
      </c>
      <c r="BW102" s="20">
        <f t="shared" si="384"/>
        <v>65067.100000000006</v>
      </c>
      <c r="BX102" s="20">
        <f t="shared" ref="BX102:CF102" si="427">BX103+BX115</f>
        <v>0</v>
      </c>
      <c r="BY102" s="20">
        <f t="shared" si="427"/>
        <v>0</v>
      </c>
      <c r="BZ102" s="20">
        <f t="shared" si="427"/>
        <v>0</v>
      </c>
      <c r="CA102" s="20">
        <f t="shared" si="427"/>
        <v>0</v>
      </c>
      <c r="CB102" s="20">
        <f t="shared" si="427"/>
        <v>0</v>
      </c>
      <c r="CC102" s="20">
        <f t="shared" si="427"/>
        <v>0</v>
      </c>
      <c r="CD102" s="20">
        <f t="shared" si="427"/>
        <v>0</v>
      </c>
      <c r="CE102" s="20">
        <f t="shared" si="427"/>
        <v>0</v>
      </c>
      <c r="CF102" s="20">
        <f t="shared" si="427"/>
        <v>0</v>
      </c>
      <c r="CG102" s="20">
        <f t="shared" si="385"/>
        <v>63058.05</v>
      </c>
      <c r="CH102" s="20">
        <f>CH103+CH115</f>
        <v>0</v>
      </c>
      <c r="CI102" s="82">
        <f t="shared" si="149"/>
        <v>63058.05</v>
      </c>
      <c r="CJ102" s="20">
        <f t="shared" si="386"/>
        <v>65067.100000000006</v>
      </c>
      <c r="CK102" s="20">
        <f>CK103+CK115</f>
        <v>0</v>
      </c>
      <c r="CL102" s="82">
        <f t="shared" si="150"/>
        <v>65067.100000000006</v>
      </c>
      <c r="CM102" s="20">
        <f t="shared" si="387"/>
        <v>65067.100000000006</v>
      </c>
      <c r="CN102" s="20">
        <f>CN103+CN115</f>
        <v>0</v>
      </c>
      <c r="CO102" s="82">
        <f t="shared" si="151"/>
        <v>65067.100000000006</v>
      </c>
      <c r="CP102" s="20">
        <f>CP103+CP115</f>
        <v>0</v>
      </c>
      <c r="CQ102" s="21"/>
      <c r="CR102" s="21"/>
      <c r="CS102" s="17"/>
      <c r="CT102" s="17"/>
      <c r="CU102" s="17"/>
    </row>
    <row r="103" spans="1:99" s="86" customFormat="1" ht="15.6" customHeight="1" x14ac:dyDescent="0.3">
      <c r="A103" s="72" t="s">
        <v>145</v>
      </c>
      <c r="B103" s="72" t="s">
        <v>34</v>
      </c>
      <c r="C103" s="72"/>
      <c r="D103" s="72"/>
      <c r="E103" s="72"/>
      <c r="F103" s="73" t="s">
        <v>35</v>
      </c>
      <c r="G103" s="20">
        <f t="shared" si="418"/>
        <v>62931.8</v>
      </c>
      <c r="H103" s="20">
        <f t="shared" si="419"/>
        <v>64866.8</v>
      </c>
      <c r="I103" s="20">
        <f t="shared" si="420"/>
        <v>64866.8</v>
      </c>
      <c r="J103" s="20">
        <f t="shared" si="421"/>
        <v>0</v>
      </c>
      <c r="K103" s="20">
        <f t="shared" si="422"/>
        <v>0</v>
      </c>
      <c r="L103" s="20">
        <f t="shared" si="423"/>
        <v>0</v>
      </c>
      <c r="M103" s="20">
        <f t="shared" si="364"/>
        <v>62931.8</v>
      </c>
      <c r="N103" s="20">
        <f t="shared" si="365"/>
        <v>64866.8</v>
      </c>
      <c r="O103" s="20">
        <f t="shared" si="366"/>
        <v>64866.8</v>
      </c>
      <c r="P103" s="20">
        <f t="shared" ref="P103:P106" si="428">P104</f>
        <v>0</v>
      </c>
      <c r="Q103" s="20">
        <f t="shared" ref="Q103:Q106" si="429">Q104</f>
        <v>0</v>
      </c>
      <c r="R103" s="20">
        <f t="shared" ref="R103:R106" si="430">R104</f>
        <v>0</v>
      </c>
      <c r="S103" s="20">
        <f t="shared" ref="S103:S106" si="431">S104</f>
        <v>200.3</v>
      </c>
      <c r="T103" s="20">
        <f t="shared" ref="T103:T106" si="432">T104</f>
        <v>0</v>
      </c>
      <c r="U103" s="20">
        <f t="shared" ref="U103:U106" si="433">U104</f>
        <v>200.3</v>
      </c>
      <c r="V103" s="20">
        <f t="shared" ref="V103:V106" si="434">V104</f>
        <v>0</v>
      </c>
      <c r="W103" s="20">
        <f t="shared" ref="W103:W106" si="435">W104</f>
        <v>0</v>
      </c>
      <c r="X103" s="20">
        <f t="shared" ref="X103:X106" si="436">X104</f>
        <v>200.3</v>
      </c>
      <c r="Y103" s="20">
        <f t="shared" si="367"/>
        <v>63132.100000000006</v>
      </c>
      <c r="Z103" s="20">
        <f t="shared" si="368"/>
        <v>65067.100000000006</v>
      </c>
      <c r="AA103" s="20">
        <f t="shared" si="369"/>
        <v>65067.100000000006</v>
      </c>
      <c r="AB103" s="20">
        <f>AB104</f>
        <v>0</v>
      </c>
      <c r="AC103" s="20">
        <f>AC104</f>
        <v>0</v>
      </c>
      <c r="AD103" s="20">
        <f>AD104</f>
        <v>0</v>
      </c>
      <c r="AE103" s="20">
        <f t="shared" si="370"/>
        <v>63132.100000000006</v>
      </c>
      <c r="AF103" s="20">
        <f t="shared" si="371"/>
        <v>65067.100000000006</v>
      </c>
      <c r="AG103" s="20">
        <f t="shared" si="372"/>
        <v>65067.100000000006</v>
      </c>
      <c r="AH103" s="20">
        <f t="shared" ref="AH103:AV103" si="437">AH104</f>
        <v>0</v>
      </c>
      <c r="AI103" s="20">
        <f t="shared" si="437"/>
        <v>0</v>
      </c>
      <c r="AJ103" s="20">
        <f t="shared" si="437"/>
        <v>0</v>
      </c>
      <c r="AK103" s="20">
        <f t="shared" si="437"/>
        <v>0</v>
      </c>
      <c r="AL103" s="20">
        <f t="shared" si="437"/>
        <v>0</v>
      </c>
      <c r="AM103" s="20">
        <f t="shared" si="437"/>
        <v>0</v>
      </c>
      <c r="AN103" s="20">
        <f t="shared" si="437"/>
        <v>0</v>
      </c>
      <c r="AO103" s="20">
        <f t="shared" si="437"/>
        <v>0</v>
      </c>
      <c r="AP103" s="20">
        <f t="shared" si="437"/>
        <v>0</v>
      </c>
      <c r="AQ103" s="20">
        <f t="shared" si="437"/>
        <v>0</v>
      </c>
      <c r="AR103" s="20">
        <f t="shared" si="437"/>
        <v>0</v>
      </c>
      <c r="AS103" s="20">
        <f t="shared" si="437"/>
        <v>0</v>
      </c>
      <c r="AT103" s="20">
        <f t="shared" si="437"/>
        <v>0</v>
      </c>
      <c r="AU103" s="20">
        <f t="shared" si="437"/>
        <v>0</v>
      </c>
      <c r="AV103" s="20">
        <f t="shared" si="437"/>
        <v>0</v>
      </c>
      <c r="AW103" s="20">
        <f t="shared" si="373"/>
        <v>63132.100000000006</v>
      </c>
      <c r="AX103" s="20">
        <f t="shared" si="374"/>
        <v>65067.100000000006</v>
      </c>
      <c r="AY103" s="20">
        <f t="shared" si="375"/>
        <v>65067.100000000006</v>
      </c>
      <c r="AZ103" s="20">
        <f>AZ104</f>
        <v>0</v>
      </c>
      <c r="BA103" s="20">
        <f t="shared" si="376"/>
        <v>63132.100000000006</v>
      </c>
      <c r="BB103" s="20">
        <f t="shared" si="377"/>
        <v>65067.100000000006</v>
      </c>
      <c r="BC103" s="20">
        <f t="shared" si="378"/>
        <v>65067.100000000006</v>
      </c>
      <c r="BD103" s="20">
        <f t="shared" ref="BD103:BN103" si="438">BD104</f>
        <v>0</v>
      </c>
      <c r="BE103" s="20">
        <f t="shared" si="438"/>
        <v>0</v>
      </c>
      <c r="BF103" s="20">
        <f t="shared" si="438"/>
        <v>-74.05</v>
      </c>
      <c r="BG103" s="20">
        <f t="shared" si="438"/>
        <v>0</v>
      </c>
      <c r="BH103" s="20">
        <f t="shared" si="438"/>
        <v>0</v>
      </c>
      <c r="BI103" s="20">
        <f t="shared" si="438"/>
        <v>0</v>
      </c>
      <c r="BJ103" s="20">
        <f t="shared" si="438"/>
        <v>0</v>
      </c>
      <c r="BK103" s="20">
        <f t="shared" si="438"/>
        <v>0</v>
      </c>
      <c r="BL103" s="20">
        <f t="shared" si="438"/>
        <v>0</v>
      </c>
      <c r="BM103" s="20">
        <f t="shared" si="438"/>
        <v>0</v>
      </c>
      <c r="BN103" s="20">
        <f t="shared" si="438"/>
        <v>0</v>
      </c>
      <c r="BO103" s="20">
        <f t="shared" si="379"/>
        <v>63058.05</v>
      </c>
      <c r="BP103" s="20">
        <f t="shared" si="380"/>
        <v>65067.100000000006</v>
      </c>
      <c r="BQ103" s="20">
        <f t="shared" si="381"/>
        <v>65067.100000000006</v>
      </c>
      <c r="BR103" s="20">
        <f>BR104</f>
        <v>0</v>
      </c>
      <c r="BS103" s="20">
        <f>BS104</f>
        <v>0</v>
      </c>
      <c r="BT103" s="20">
        <f>BT104</f>
        <v>0</v>
      </c>
      <c r="BU103" s="20">
        <f t="shared" si="382"/>
        <v>63058.05</v>
      </c>
      <c r="BV103" s="20">
        <f t="shared" si="383"/>
        <v>65067.100000000006</v>
      </c>
      <c r="BW103" s="20">
        <f t="shared" si="384"/>
        <v>65067.100000000006</v>
      </c>
      <c r="BX103" s="20">
        <f t="shared" ref="BX103:CF103" si="439">BX104</f>
        <v>0</v>
      </c>
      <c r="BY103" s="20">
        <f t="shared" si="439"/>
        <v>0</v>
      </c>
      <c r="BZ103" s="20">
        <f t="shared" si="439"/>
        <v>0</v>
      </c>
      <c r="CA103" s="20">
        <f t="shared" si="439"/>
        <v>0</v>
      </c>
      <c r="CB103" s="20">
        <f t="shared" si="439"/>
        <v>0</v>
      </c>
      <c r="CC103" s="20">
        <f t="shared" si="439"/>
        <v>0</v>
      </c>
      <c r="CD103" s="20">
        <f t="shared" si="439"/>
        <v>0</v>
      </c>
      <c r="CE103" s="20">
        <f t="shared" si="439"/>
        <v>0</v>
      </c>
      <c r="CF103" s="20">
        <f t="shared" si="439"/>
        <v>0</v>
      </c>
      <c r="CG103" s="20">
        <f t="shared" si="385"/>
        <v>63058.05</v>
      </c>
      <c r="CH103" s="20">
        <f>CH104</f>
        <v>0</v>
      </c>
      <c r="CI103" s="82">
        <f t="shared" si="149"/>
        <v>63058.05</v>
      </c>
      <c r="CJ103" s="20">
        <f t="shared" si="386"/>
        <v>65067.100000000006</v>
      </c>
      <c r="CK103" s="20">
        <f>CK104</f>
        <v>0</v>
      </c>
      <c r="CL103" s="82">
        <f t="shared" si="150"/>
        <v>65067.100000000006</v>
      </c>
      <c r="CM103" s="20">
        <f t="shared" si="387"/>
        <v>65067.100000000006</v>
      </c>
      <c r="CN103" s="20">
        <f>CN104</f>
        <v>0</v>
      </c>
      <c r="CO103" s="82">
        <f t="shared" si="151"/>
        <v>65067.100000000006</v>
      </c>
      <c r="CP103" s="20">
        <f>CP104</f>
        <v>0</v>
      </c>
      <c r="CQ103" s="21"/>
      <c r="CR103" s="21"/>
      <c r="CS103" s="17"/>
      <c r="CT103" s="17"/>
      <c r="CU103" s="17"/>
    </row>
    <row r="104" spans="1:99" s="87" customFormat="1" ht="15.6" customHeight="1" x14ac:dyDescent="0.3">
      <c r="A104" s="74" t="s">
        <v>145</v>
      </c>
      <c r="B104" s="74" t="s">
        <v>34</v>
      </c>
      <c r="C104" s="74" t="s">
        <v>36</v>
      </c>
      <c r="D104" s="74"/>
      <c r="E104" s="74"/>
      <c r="F104" s="75" t="s">
        <v>37</v>
      </c>
      <c r="G104" s="25">
        <f t="shared" si="418"/>
        <v>62931.8</v>
      </c>
      <c r="H104" s="25">
        <f t="shared" si="419"/>
        <v>64866.8</v>
      </c>
      <c r="I104" s="25">
        <f t="shared" si="420"/>
        <v>64866.8</v>
      </c>
      <c r="J104" s="25">
        <f t="shared" si="421"/>
        <v>0</v>
      </c>
      <c r="K104" s="25">
        <f t="shared" si="422"/>
        <v>0</v>
      </c>
      <c r="L104" s="25">
        <f t="shared" si="423"/>
        <v>0</v>
      </c>
      <c r="M104" s="25">
        <f t="shared" si="364"/>
        <v>62931.8</v>
      </c>
      <c r="N104" s="25">
        <f t="shared" si="365"/>
        <v>64866.8</v>
      </c>
      <c r="O104" s="25">
        <f t="shared" si="366"/>
        <v>64866.8</v>
      </c>
      <c r="P104" s="25">
        <f t="shared" ref="P104:X104" si="440">P105+P111</f>
        <v>0</v>
      </c>
      <c r="Q104" s="25">
        <f t="shared" si="440"/>
        <v>0</v>
      </c>
      <c r="R104" s="25">
        <f t="shared" si="440"/>
        <v>0</v>
      </c>
      <c r="S104" s="25">
        <f t="shared" si="440"/>
        <v>200.3</v>
      </c>
      <c r="T104" s="25">
        <f t="shared" si="440"/>
        <v>0</v>
      </c>
      <c r="U104" s="25">
        <f t="shared" si="440"/>
        <v>200.3</v>
      </c>
      <c r="V104" s="25">
        <f t="shared" si="440"/>
        <v>0</v>
      </c>
      <c r="W104" s="25">
        <f t="shared" si="440"/>
        <v>0</v>
      </c>
      <c r="X104" s="25">
        <f t="shared" si="440"/>
        <v>200.3</v>
      </c>
      <c r="Y104" s="25">
        <f t="shared" si="367"/>
        <v>63132.100000000006</v>
      </c>
      <c r="Z104" s="25">
        <f t="shared" si="368"/>
        <v>65067.100000000006</v>
      </c>
      <c r="AA104" s="25">
        <f t="shared" si="369"/>
        <v>65067.100000000006</v>
      </c>
      <c r="AB104" s="25">
        <f>AB105+AB111</f>
        <v>0</v>
      </c>
      <c r="AC104" s="25">
        <f>AC105+AC111</f>
        <v>0</v>
      </c>
      <c r="AD104" s="25">
        <f>AD105+AD111</f>
        <v>0</v>
      </c>
      <c r="AE104" s="25">
        <f t="shared" si="370"/>
        <v>63132.100000000006</v>
      </c>
      <c r="AF104" s="25">
        <f t="shared" si="371"/>
        <v>65067.100000000006</v>
      </c>
      <c r="AG104" s="25">
        <f t="shared" si="372"/>
        <v>65067.100000000006</v>
      </c>
      <c r="AH104" s="25">
        <f t="shared" ref="AH104:AV104" si="441">AH105+AH111</f>
        <v>0</v>
      </c>
      <c r="AI104" s="25">
        <f t="shared" si="441"/>
        <v>0</v>
      </c>
      <c r="AJ104" s="25">
        <f t="shared" si="441"/>
        <v>0</v>
      </c>
      <c r="AK104" s="25">
        <f t="shared" si="441"/>
        <v>0</v>
      </c>
      <c r="AL104" s="25">
        <f t="shared" si="441"/>
        <v>0</v>
      </c>
      <c r="AM104" s="25">
        <f t="shared" si="441"/>
        <v>0</v>
      </c>
      <c r="AN104" s="25">
        <f t="shared" si="441"/>
        <v>0</v>
      </c>
      <c r="AO104" s="25">
        <f t="shared" si="441"/>
        <v>0</v>
      </c>
      <c r="AP104" s="25">
        <f t="shared" si="441"/>
        <v>0</v>
      </c>
      <c r="AQ104" s="25">
        <f t="shared" si="441"/>
        <v>0</v>
      </c>
      <c r="AR104" s="25">
        <f t="shared" si="441"/>
        <v>0</v>
      </c>
      <c r="AS104" s="25">
        <f t="shared" si="441"/>
        <v>0</v>
      </c>
      <c r="AT104" s="25">
        <f t="shared" si="441"/>
        <v>0</v>
      </c>
      <c r="AU104" s="25">
        <f t="shared" si="441"/>
        <v>0</v>
      </c>
      <c r="AV104" s="25">
        <f t="shared" si="441"/>
        <v>0</v>
      </c>
      <c r="AW104" s="25">
        <f t="shared" si="373"/>
        <v>63132.100000000006</v>
      </c>
      <c r="AX104" s="25">
        <f t="shared" si="374"/>
        <v>65067.100000000006</v>
      </c>
      <c r="AY104" s="25">
        <f t="shared" si="375"/>
        <v>65067.100000000006</v>
      </c>
      <c r="AZ104" s="25">
        <f>AZ105+AZ111</f>
        <v>0</v>
      </c>
      <c r="BA104" s="25">
        <f t="shared" si="376"/>
        <v>63132.100000000006</v>
      </c>
      <c r="BB104" s="25">
        <f t="shared" si="377"/>
        <v>65067.100000000006</v>
      </c>
      <c r="BC104" s="25">
        <f t="shared" si="378"/>
        <v>65067.100000000006</v>
      </c>
      <c r="BD104" s="25">
        <f t="shared" ref="BD104:BN104" si="442">BD105+BD111</f>
        <v>0</v>
      </c>
      <c r="BE104" s="25">
        <f t="shared" si="442"/>
        <v>0</v>
      </c>
      <c r="BF104" s="25">
        <f t="shared" si="442"/>
        <v>-74.05</v>
      </c>
      <c r="BG104" s="25">
        <f t="shared" si="442"/>
        <v>0</v>
      </c>
      <c r="BH104" s="25">
        <f t="shared" si="442"/>
        <v>0</v>
      </c>
      <c r="BI104" s="25">
        <f t="shared" si="442"/>
        <v>0</v>
      </c>
      <c r="BJ104" s="25">
        <f t="shared" si="442"/>
        <v>0</v>
      </c>
      <c r="BK104" s="25">
        <f t="shared" si="442"/>
        <v>0</v>
      </c>
      <c r="BL104" s="25">
        <f t="shared" si="442"/>
        <v>0</v>
      </c>
      <c r="BM104" s="25">
        <f t="shared" si="442"/>
        <v>0</v>
      </c>
      <c r="BN104" s="25">
        <f t="shared" si="442"/>
        <v>0</v>
      </c>
      <c r="BO104" s="25">
        <f t="shared" si="379"/>
        <v>63058.05</v>
      </c>
      <c r="BP104" s="25">
        <f t="shared" si="380"/>
        <v>65067.100000000006</v>
      </c>
      <c r="BQ104" s="25">
        <f t="shared" si="381"/>
        <v>65067.100000000006</v>
      </c>
      <c r="BR104" s="25">
        <f>BR105+BR111</f>
        <v>0</v>
      </c>
      <c r="BS104" s="25">
        <f>BS105+BS111</f>
        <v>0</v>
      </c>
      <c r="BT104" s="25">
        <f>BT105+BT111</f>
        <v>0</v>
      </c>
      <c r="BU104" s="25">
        <f t="shared" si="382"/>
        <v>63058.05</v>
      </c>
      <c r="BV104" s="25">
        <f t="shared" si="383"/>
        <v>65067.100000000006</v>
      </c>
      <c r="BW104" s="25">
        <f t="shared" si="384"/>
        <v>65067.100000000006</v>
      </c>
      <c r="BX104" s="25">
        <f t="shared" ref="BX104:CF104" si="443">BX105+BX111</f>
        <v>0</v>
      </c>
      <c r="BY104" s="25">
        <f t="shared" si="443"/>
        <v>0</v>
      </c>
      <c r="BZ104" s="25">
        <f t="shared" si="443"/>
        <v>0</v>
      </c>
      <c r="CA104" s="25">
        <f t="shared" si="443"/>
        <v>0</v>
      </c>
      <c r="CB104" s="25">
        <f t="shared" si="443"/>
        <v>0</v>
      </c>
      <c r="CC104" s="25">
        <f t="shared" si="443"/>
        <v>0</v>
      </c>
      <c r="CD104" s="25">
        <f t="shared" si="443"/>
        <v>0</v>
      </c>
      <c r="CE104" s="25">
        <f t="shared" si="443"/>
        <v>0</v>
      </c>
      <c r="CF104" s="25">
        <f t="shared" si="443"/>
        <v>0</v>
      </c>
      <c r="CG104" s="25">
        <f t="shared" si="385"/>
        <v>63058.05</v>
      </c>
      <c r="CH104" s="25">
        <f>CH105+CH111</f>
        <v>0</v>
      </c>
      <c r="CI104" s="83">
        <f t="shared" si="149"/>
        <v>63058.05</v>
      </c>
      <c r="CJ104" s="25">
        <f t="shared" si="386"/>
        <v>65067.100000000006</v>
      </c>
      <c r="CK104" s="25">
        <f>CK105+CK111</f>
        <v>0</v>
      </c>
      <c r="CL104" s="83">
        <f t="shared" si="150"/>
        <v>65067.100000000006</v>
      </c>
      <c r="CM104" s="25">
        <f t="shared" si="387"/>
        <v>65067.100000000006</v>
      </c>
      <c r="CN104" s="25">
        <f>CN105+CN111</f>
        <v>0</v>
      </c>
      <c r="CO104" s="83">
        <f t="shared" si="151"/>
        <v>65067.100000000006</v>
      </c>
      <c r="CP104" s="25">
        <f>CP105+CP111</f>
        <v>0</v>
      </c>
      <c r="CQ104" s="26"/>
      <c r="CR104" s="26"/>
      <c r="CS104" s="22"/>
      <c r="CT104" s="22"/>
      <c r="CU104" s="22"/>
    </row>
    <row r="105" spans="1:99" ht="31.2" customHeight="1" x14ac:dyDescent="0.3">
      <c r="A105" s="76" t="s">
        <v>145</v>
      </c>
      <c r="B105" s="76" t="s">
        <v>34</v>
      </c>
      <c r="C105" s="76" t="s">
        <v>36</v>
      </c>
      <c r="D105" s="76" t="s">
        <v>62</v>
      </c>
      <c r="E105" s="88"/>
      <c r="F105" s="77" t="s">
        <v>63</v>
      </c>
      <c r="G105" s="14">
        <f t="shared" si="418"/>
        <v>62931.8</v>
      </c>
      <c r="H105" s="14">
        <f t="shared" si="419"/>
        <v>64866.8</v>
      </c>
      <c r="I105" s="14">
        <f t="shared" si="420"/>
        <v>64866.8</v>
      </c>
      <c r="J105" s="14">
        <f t="shared" si="421"/>
        <v>0</v>
      </c>
      <c r="K105" s="14">
        <f t="shared" si="422"/>
        <v>0</v>
      </c>
      <c r="L105" s="14">
        <f t="shared" si="423"/>
        <v>0</v>
      </c>
      <c r="M105" s="14">
        <f t="shared" si="364"/>
        <v>62931.8</v>
      </c>
      <c r="N105" s="14">
        <f t="shared" si="365"/>
        <v>64866.8</v>
      </c>
      <c r="O105" s="14">
        <f t="shared" si="366"/>
        <v>64866.8</v>
      </c>
      <c r="P105" s="14">
        <f t="shared" si="428"/>
        <v>0</v>
      </c>
      <c r="Q105" s="14">
        <f t="shared" si="429"/>
        <v>0</v>
      </c>
      <c r="R105" s="14">
        <f t="shared" si="430"/>
        <v>0</v>
      </c>
      <c r="S105" s="14">
        <f t="shared" si="431"/>
        <v>0</v>
      </c>
      <c r="T105" s="14">
        <f t="shared" si="432"/>
        <v>0</v>
      </c>
      <c r="U105" s="14">
        <f t="shared" si="433"/>
        <v>0</v>
      </c>
      <c r="V105" s="14">
        <f t="shared" si="434"/>
        <v>0</v>
      </c>
      <c r="W105" s="14">
        <f t="shared" si="435"/>
        <v>0</v>
      </c>
      <c r="X105" s="14">
        <f t="shared" si="436"/>
        <v>0</v>
      </c>
      <c r="Y105" s="14">
        <f t="shared" si="367"/>
        <v>62931.8</v>
      </c>
      <c r="Z105" s="14">
        <f t="shared" si="368"/>
        <v>64866.8</v>
      </c>
      <c r="AA105" s="14">
        <f t="shared" si="369"/>
        <v>64866.8</v>
      </c>
      <c r="AB105" s="14">
        <f t="shared" ref="AB105:AB106" si="444">AB106</f>
        <v>0</v>
      </c>
      <c r="AC105" s="14">
        <f t="shared" ref="AC105:AC106" si="445">AC106</f>
        <v>0</v>
      </c>
      <c r="AD105" s="14">
        <f t="shared" ref="AD105:AD106" si="446">AD106</f>
        <v>0</v>
      </c>
      <c r="AE105" s="14">
        <f t="shared" si="370"/>
        <v>62931.8</v>
      </c>
      <c r="AF105" s="14">
        <f t="shared" si="371"/>
        <v>64866.8</v>
      </c>
      <c r="AG105" s="14">
        <f t="shared" si="372"/>
        <v>64866.8</v>
      </c>
      <c r="AH105" s="14">
        <f t="shared" ref="AH105:AH106" si="447">AH106</f>
        <v>0</v>
      </c>
      <c r="AI105" s="14">
        <f t="shared" ref="AI105:AI106" si="448">AI106</f>
        <v>0</v>
      </c>
      <c r="AJ105" s="14">
        <f t="shared" ref="AJ105:AJ106" si="449">AJ106</f>
        <v>0</v>
      </c>
      <c r="AK105" s="14">
        <f t="shared" ref="AK105:AK106" si="450">AK106</f>
        <v>0</v>
      </c>
      <c r="AL105" s="14">
        <f t="shared" ref="AL105:AL106" si="451">AL106</f>
        <v>0</v>
      </c>
      <c r="AM105" s="14">
        <f t="shared" ref="AM105:AM106" si="452">AM106</f>
        <v>0</v>
      </c>
      <c r="AN105" s="14">
        <f t="shared" ref="AN105:AN106" si="453">AN106</f>
        <v>0</v>
      </c>
      <c r="AO105" s="14">
        <f t="shared" ref="AO105:AO106" si="454">AO106</f>
        <v>0</v>
      </c>
      <c r="AP105" s="14">
        <f t="shared" ref="AP105:AP106" si="455">AP106</f>
        <v>0</v>
      </c>
      <c r="AQ105" s="14">
        <f t="shared" ref="AQ105:AQ106" si="456">AQ106</f>
        <v>0</v>
      </c>
      <c r="AR105" s="14">
        <f t="shared" ref="AR105:AR106" si="457">AR106</f>
        <v>0</v>
      </c>
      <c r="AS105" s="14">
        <f t="shared" ref="AS105:AS106" si="458">AS106</f>
        <v>0</v>
      </c>
      <c r="AT105" s="14">
        <f t="shared" ref="AT105:AT106" si="459">AT106</f>
        <v>0</v>
      </c>
      <c r="AU105" s="14">
        <f t="shared" ref="AU105:AU106" si="460">AU106</f>
        <v>0</v>
      </c>
      <c r="AV105" s="14">
        <f t="shared" ref="AV105:AV106" si="461">AV106</f>
        <v>0</v>
      </c>
      <c r="AW105" s="14">
        <f t="shared" si="373"/>
        <v>62931.8</v>
      </c>
      <c r="AX105" s="14">
        <f t="shared" si="374"/>
        <v>64866.8</v>
      </c>
      <c r="AY105" s="14">
        <f t="shared" si="375"/>
        <v>64866.8</v>
      </c>
      <c r="AZ105" s="14">
        <f t="shared" ref="AZ105:AZ106" si="462">AZ106</f>
        <v>0</v>
      </c>
      <c r="BA105" s="14">
        <f t="shared" si="376"/>
        <v>62931.8</v>
      </c>
      <c r="BB105" s="14">
        <f t="shared" si="377"/>
        <v>64866.8</v>
      </c>
      <c r="BC105" s="14">
        <f t="shared" si="378"/>
        <v>64866.8</v>
      </c>
      <c r="BD105" s="14">
        <f t="shared" ref="BD105:BD106" si="463">BD106</f>
        <v>0</v>
      </c>
      <c r="BE105" s="14">
        <f t="shared" ref="BE105:BE106" si="464">BE106</f>
        <v>0</v>
      </c>
      <c r="BF105" s="14">
        <f t="shared" ref="BF105:BF106" si="465">BF106</f>
        <v>0</v>
      </c>
      <c r="BG105" s="14">
        <f t="shared" ref="BG105:BG106" si="466">BG106</f>
        <v>0</v>
      </c>
      <c r="BH105" s="14">
        <f t="shared" ref="BH105:BH106" si="467">BH106</f>
        <v>0</v>
      </c>
      <c r="BI105" s="14">
        <f t="shared" ref="BI105:BI106" si="468">BI106</f>
        <v>0</v>
      </c>
      <c r="BJ105" s="14">
        <f t="shared" ref="BJ105:BJ106" si="469">BJ106</f>
        <v>0</v>
      </c>
      <c r="BK105" s="14">
        <f t="shared" ref="BK105:BK106" si="470">BK106</f>
        <v>0</v>
      </c>
      <c r="BL105" s="14">
        <f t="shared" ref="BL105:BL106" si="471">BL106</f>
        <v>0</v>
      </c>
      <c r="BM105" s="14">
        <f t="shared" ref="BM105:BM106" si="472">BM106</f>
        <v>0</v>
      </c>
      <c r="BN105" s="14">
        <f t="shared" ref="BN105:BN106" si="473">BN106</f>
        <v>0</v>
      </c>
      <c r="BO105" s="14">
        <f t="shared" si="379"/>
        <v>62931.8</v>
      </c>
      <c r="BP105" s="14">
        <f t="shared" si="380"/>
        <v>64866.8</v>
      </c>
      <c r="BQ105" s="14">
        <f t="shared" si="381"/>
        <v>64866.8</v>
      </c>
      <c r="BR105" s="14">
        <f t="shared" ref="BR105:BR106" si="474">BR106</f>
        <v>0</v>
      </c>
      <c r="BS105" s="14">
        <f t="shared" ref="BS105:BS106" si="475">BS106</f>
        <v>0</v>
      </c>
      <c r="BT105" s="14">
        <f t="shared" ref="BT105:BT106" si="476">BT106</f>
        <v>0</v>
      </c>
      <c r="BU105" s="14">
        <f t="shared" si="382"/>
        <v>62931.8</v>
      </c>
      <c r="BV105" s="14">
        <f t="shared" si="383"/>
        <v>64866.8</v>
      </c>
      <c r="BW105" s="14">
        <f t="shared" si="384"/>
        <v>64866.8</v>
      </c>
      <c r="BX105" s="14">
        <f t="shared" ref="BX105:BX106" si="477">BX106</f>
        <v>0</v>
      </c>
      <c r="BY105" s="14">
        <f t="shared" ref="BY105:BY106" si="478">BY106</f>
        <v>0</v>
      </c>
      <c r="BZ105" s="14">
        <f t="shared" ref="BZ105:BZ106" si="479">BZ106</f>
        <v>0</v>
      </c>
      <c r="CA105" s="14">
        <f t="shared" ref="CA105:CA106" si="480">CA106</f>
        <v>0</v>
      </c>
      <c r="CB105" s="14">
        <f t="shared" ref="CB105:CB106" si="481">CB106</f>
        <v>0</v>
      </c>
      <c r="CC105" s="14">
        <f t="shared" ref="CC105:CC106" si="482">CC106</f>
        <v>0</v>
      </c>
      <c r="CD105" s="14">
        <f t="shared" ref="CD105:CD106" si="483">CD106</f>
        <v>0</v>
      </c>
      <c r="CE105" s="14">
        <f t="shared" ref="CE105:CE106" si="484">CE106</f>
        <v>0</v>
      </c>
      <c r="CF105" s="14">
        <f t="shared" ref="CF105:CF106" si="485">CF106</f>
        <v>0</v>
      </c>
      <c r="CG105" s="14">
        <f t="shared" si="385"/>
        <v>62931.8</v>
      </c>
      <c r="CH105" s="14">
        <f t="shared" ref="CH105:CH106" si="486">CH106</f>
        <v>0</v>
      </c>
      <c r="CI105" s="84">
        <f t="shared" si="149"/>
        <v>62931.8</v>
      </c>
      <c r="CJ105" s="14">
        <f t="shared" si="386"/>
        <v>64866.8</v>
      </c>
      <c r="CK105" s="52">
        <f t="shared" ref="CK105:CP106" si="487">CK106</f>
        <v>0</v>
      </c>
      <c r="CL105" s="84">
        <f t="shared" si="150"/>
        <v>64866.8</v>
      </c>
      <c r="CM105" s="14">
        <f t="shared" si="387"/>
        <v>64866.8</v>
      </c>
      <c r="CN105" s="52">
        <f t="shared" si="487"/>
        <v>0</v>
      </c>
      <c r="CO105" s="84">
        <f t="shared" si="151"/>
        <v>64866.8</v>
      </c>
      <c r="CP105" s="14">
        <f t="shared" si="487"/>
        <v>0</v>
      </c>
      <c r="CQ105" s="29"/>
      <c r="CR105" s="29"/>
      <c r="CT105" s="1"/>
    </row>
    <row r="106" spans="1:99" ht="15.6" customHeight="1" x14ac:dyDescent="0.3">
      <c r="A106" s="76" t="s">
        <v>145</v>
      </c>
      <c r="B106" s="76" t="s">
        <v>34</v>
      </c>
      <c r="C106" s="76" t="s">
        <v>36</v>
      </c>
      <c r="D106" s="76" t="s">
        <v>64</v>
      </c>
      <c r="E106" s="88"/>
      <c r="F106" s="77" t="s">
        <v>65</v>
      </c>
      <c r="G106" s="14">
        <f t="shared" si="418"/>
        <v>62931.8</v>
      </c>
      <c r="H106" s="14">
        <f t="shared" si="419"/>
        <v>64866.8</v>
      </c>
      <c r="I106" s="14">
        <f t="shared" si="420"/>
        <v>64866.8</v>
      </c>
      <c r="J106" s="14">
        <f t="shared" si="421"/>
        <v>0</v>
      </c>
      <c r="K106" s="14">
        <f t="shared" si="422"/>
        <v>0</v>
      </c>
      <c r="L106" s="14">
        <f t="shared" si="423"/>
        <v>0</v>
      </c>
      <c r="M106" s="14">
        <f t="shared" si="364"/>
        <v>62931.8</v>
      </c>
      <c r="N106" s="14">
        <f t="shared" si="365"/>
        <v>64866.8</v>
      </c>
      <c r="O106" s="14">
        <f t="shared" si="366"/>
        <v>64866.8</v>
      </c>
      <c r="P106" s="14">
        <f t="shared" si="428"/>
        <v>0</v>
      </c>
      <c r="Q106" s="14">
        <f t="shared" si="429"/>
        <v>0</v>
      </c>
      <c r="R106" s="14">
        <f t="shared" si="430"/>
        <v>0</v>
      </c>
      <c r="S106" s="14">
        <f t="shared" si="431"/>
        <v>0</v>
      </c>
      <c r="T106" s="14">
        <f t="shared" si="432"/>
        <v>0</v>
      </c>
      <c r="U106" s="14">
        <f t="shared" si="433"/>
        <v>0</v>
      </c>
      <c r="V106" s="14">
        <f t="shared" si="434"/>
        <v>0</v>
      </c>
      <c r="W106" s="14">
        <f t="shared" si="435"/>
        <v>0</v>
      </c>
      <c r="X106" s="14">
        <f t="shared" si="436"/>
        <v>0</v>
      </c>
      <c r="Y106" s="14">
        <f t="shared" si="367"/>
        <v>62931.8</v>
      </c>
      <c r="Z106" s="14">
        <f t="shared" si="368"/>
        <v>64866.8</v>
      </c>
      <c r="AA106" s="14">
        <f t="shared" si="369"/>
        <v>64866.8</v>
      </c>
      <c r="AB106" s="14">
        <f t="shared" si="444"/>
        <v>0</v>
      </c>
      <c r="AC106" s="14">
        <f t="shared" si="445"/>
        <v>0</v>
      </c>
      <c r="AD106" s="14">
        <f t="shared" si="446"/>
        <v>0</v>
      </c>
      <c r="AE106" s="14">
        <f t="shared" si="370"/>
        <v>62931.8</v>
      </c>
      <c r="AF106" s="14">
        <f t="shared" si="371"/>
        <v>64866.8</v>
      </c>
      <c r="AG106" s="14">
        <f t="shared" si="372"/>
        <v>64866.8</v>
      </c>
      <c r="AH106" s="14">
        <f t="shared" si="447"/>
        <v>0</v>
      </c>
      <c r="AI106" s="14">
        <f t="shared" si="448"/>
        <v>0</v>
      </c>
      <c r="AJ106" s="14">
        <f t="shared" si="449"/>
        <v>0</v>
      </c>
      <c r="AK106" s="14">
        <f t="shared" si="450"/>
        <v>0</v>
      </c>
      <c r="AL106" s="14">
        <f t="shared" si="451"/>
        <v>0</v>
      </c>
      <c r="AM106" s="14">
        <f t="shared" si="452"/>
        <v>0</v>
      </c>
      <c r="AN106" s="14">
        <f t="shared" si="453"/>
        <v>0</v>
      </c>
      <c r="AO106" s="14">
        <f t="shared" si="454"/>
        <v>0</v>
      </c>
      <c r="AP106" s="14">
        <f t="shared" si="455"/>
        <v>0</v>
      </c>
      <c r="AQ106" s="14">
        <f t="shared" si="456"/>
        <v>0</v>
      </c>
      <c r="AR106" s="14">
        <f t="shared" si="457"/>
        <v>0</v>
      </c>
      <c r="AS106" s="14">
        <f t="shared" si="458"/>
        <v>0</v>
      </c>
      <c r="AT106" s="14">
        <f t="shared" si="459"/>
        <v>0</v>
      </c>
      <c r="AU106" s="14">
        <f t="shared" si="460"/>
        <v>0</v>
      </c>
      <c r="AV106" s="14">
        <f t="shared" si="461"/>
        <v>0</v>
      </c>
      <c r="AW106" s="14">
        <f t="shared" si="373"/>
        <v>62931.8</v>
      </c>
      <c r="AX106" s="14">
        <f t="shared" si="374"/>
        <v>64866.8</v>
      </c>
      <c r="AY106" s="14">
        <f t="shared" si="375"/>
        <v>64866.8</v>
      </c>
      <c r="AZ106" s="14">
        <f t="shared" si="462"/>
        <v>0</v>
      </c>
      <c r="BA106" s="14">
        <f t="shared" si="376"/>
        <v>62931.8</v>
      </c>
      <c r="BB106" s="14">
        <f t="shared" si="377"/>
        <v>64866.8</v>
      </c>
      <c r="BC106" s="14">
        <f t="shared" si="378"/>
        <v>64866.8</v>
      </c>
      <c r="BD106" s="14">
        <f t="shared" si="463"/>
        <v>0</v>
      </c>
      <c r="BE106" s="14">
        <f t="shared" si="464"/>
        <v>0</v>
      </c>
      <c r="BF106" s="14">
        <f t="shared" si="465"/>
        <v>0</v>
      </c>
      <c r="BG106" s="14">
        <f t="shared" si="466"/>
        <v>0</v>
      </c>
      <c r="BH106" s="14">
        <f t="shared" si="467"/>
        <v>0</v>
      </c>
      <c r="BI106" s="14">
        <f t="shared" si="468"/>
        <v>0</v>
      </c>
      <c r="BJ106" s="14">
        <f t="shared" si="469"/>
        <v>0</v>
      </c>
      <c r="BK106" s="14">
        <f t="shared" si="470"/>
        <v>0</v>
      </c>
      <c r="BL106" s="14">
        <f t="shared" si="471"/>
        <v>0</v>
      </c>
      <c r="BM106" s="14">
        <f t="shared" si="472"/>
        <v>0</v>
      </c>
      <c r="BN106" s="14">
        <f t="shared" si="473"/>
        <v>0</v>
      </c>
      <c r="BO106" s="14">
        <f t="shared" si="379"/>
        <v>62931.8</v>
      </c>
      <c r="BP106" s="14">
        <f t="shared" si="380"/>
        <v>64866.8</v>
      </c>
      <c r="BQ106" s="14">
        <f t="shared" si="381"/>
        <v>64866.8</v>
      </c>
      <c r="BR106" s="14">
        <f t="shared" si="474"/>
        <v>0</v>
      </c>
      <c r="BS106" s="14">
        <f t="shared" si="475"/>
        <v>0</v>
      </c>
      <c r="BT106" s="14">
        <f t="shared" si="476"/>
        <v>0</v>
      </c>
      <c r="BU106" s="14">
        <f t="shared" si="382"/>
        <v>62931.8</v>
      </c>
      <c r="BV106" s="14">
        <f t="shared" si="383"/>
        <v>64866.8</v>
      </c>
      <c r="BW106" s="14">
        <f t="shared" si="384"/>
        <v>64866.8</v>
      </c>
      <c r="BX106" s="14">
        <f t="shared" si="477"/>
        <v>0</v>
      </c>
      <c r="BY106" s="14">
        <f t="shared" si="478"/>
        <v>0</v>
      </c>
      <c r="BZ106" s="14">
        <f t="shared" si="479"/>
        <v>0</v>
      </c>
      <c r="CA106" s="14">
        <f t="shared" si="480"/>
        <v>0</v>
      </c>
      <c r="CB106" s="14">
        <f t="shared" si="481"/>
        <v>0</v>
      </c>
      <c r="CC106" s="14">
        <f t="shared" si="482"/>
        <v>0</v>
      </c>
      <c r="CD106" s="14">
        <f t="shared" si="483"/>
        <v>0</v>
      </c>
      <c r="CE106" s="14">
        <f t="shared" si="484"/>
        <v>0</v>
      </c>
      <c r="CF106" s="14">
        <f t="shared" si="485"/>
        <v>0</v>
      </c>
      <c r="CG106" s="14">
        <f t="shared" si="385"/>
        <v>62931.8</v>
      </c>
      <c r="CH106" s="14">
        <f t="shared" si="486"/>
        <v>0</v>
      </c>
      <c r="CI106" s="84">
        <f t="shared" si="149"/>
        <v>62931.8</v>
      </c>
      <c r="CJ106" s="14">
        <f t="shared" si="386"/>
        <v>64866.8</v>
      </c>
      <c r="CK106" s="52">
        <f t="shared" si="487"/>
        <v>0</v>
      </c>
      <c r="CL106" s="84">
        <f t="shared" si="150"/>
        <v>64866.8</v>
      </c>
      <c r="CM106" s="14">
        <f t="shared" si="387"/>
        <v>64866.8</v>
      </c>
      <c r="CN106" s="52">
        <f t="shared" si="487"/>
        <v>0</v>
      </c>
      <c r="CO106" s="84">
        <f t="shared" si="151"/>
        <v>64866.8</v>
      </c>
      <c r="CP106" s="14">
        <f t="shared" si="487"/>
        <v>0</v>
      </c>
      <c r="CQ106" s="29"/>
      <c r="CR106" s="29"/>
      <c r="CT106" s="1"/>
    </row>
    <row r="107" spans="1:99" ht="31.2" customHeight="1" x14ac:dyDescent="0.3">
      <c r="A107" s="76" t="s">
        <v>145</v>
      </c>
      <c r="B107" s="76" t="s">
        <v>34</v>
      </c>
      <c r="C107" s="76" t="s">
        <v>36</v>
      </c>
      <c r="D107" s="76" t="s">
        <v>147</v>
      </c>
      <c r="E107" s="88"/>
      <c r="F107" s="77" t="s">
        <v>148</v>
      </c>
      <c r="G107" s="14">
        <f t="shared" ref="G107:L107" si="488">G108+G109+G110</f>
        <v>62931.8</v>
      </c>
      <c r="H107" s="14">
        <f t="shared" si="488"/>
        <v>64866.8</v>
      </c>
      <c r="I107" s="14">
        <f t="shared" si="488"/>
        <v>64866.8</v>
      </c>
      <c r="J107" s="14">
        <f t="shared" si="488"/>
        <v>0</v>
      </c>
      <c r="K107" s="14">
        <f t="shared" si="488"/>
        <v>0</v>
      </c>
      <c r="L107" s="14">
        <f t="shared" si="488"/>
        <v>0</v>
      </c>
      <c r="M107" s="14">
        <f t="shared" si="364"/>
        <v>62931.8</v>
      </c>
      <c r="N107" s="14">
        <f t="shared" si="365"/>
        <v>64866.8</v>
      </c>
      <c r="O107" s="14">
        <f t="shared" si="366"/>
        <v>64866.8</v>
      </c>
      <c r="P107" s="14">
        <f t="shared" ref="P107:X107" si="489">P108+P109+P110</f>
        <v>0</v>
      </c>
      <c r="Q107" s="14">
        <f t="shared" si="489"/>
        <v>0</v>
      </c>
      <c r="R107" s="14">
        <f t="shared" si="489"/>
        <v>0</v>
      </c>
      <c r="S107" s="14">
        <f t="shared" si="489"/>
        <v>0</v>
      </c>
      <c r="T107" s="14">
        <f t="shared" si="489"/>
        <v>0</v>
      </c>
      <c r="U107" s="14">
        <f t="shared" si="489"/>
        <v>0</v>
      </c>
      <c r="V107" s="14">
        <f t="shared" si="489"/>
        <v>0</v>
      </c>
      <c r="W107" s="14">
        <f t="shared" si="489"/>
        <v>0</v>
      </c>
      <c r="X107" s="14">
        <f t="shared" si="489"/>
        <v>0</v>
      </c>
      <c r="Y107" s="14">
        <f t="shared" ref="Y107:Y170" si="490">M107+P107+Q107+R107+S107</f>
        <v>62931.8</v>
      </c>
      <c r="Z107" s="14">
        <f t="shared" ref="Z107:Z170" si="491">N107+T107+U107</f>
        <v>64866.8</v>
      </c>
      <c r="AA107" s="14">
        <f t="shared" ref="AA107:AA170" si="492">O107+V107+X107+W107</f>
        <v>64866.8</v>
      </c>
      <c r="AB107" s="14">
        <f>AB108+AB109+AB110</f>
        <v>0</v>
      </c>
      <c r="AC107" s="14">
        <f>AC108+AC109+AC110</f>
        <v>0</v>
      </c>
      <c r="AD107" s="14">
        <f>AD108+AD109+AD110</f>
        <v>0</v>
      </c>
      <c r="AE107" s="14">
        <f t="shared" ref="AE107:AE170" si="493">Y107+AB107</f>
        <v>62931.8</v>
      </c>
      <c r="AF107" s="14">
        <f t="shared" ref="AF107:AF170" si="494">Z107+AC107</f>
        <v>64866.8</v>
      </c>
      <c r="AG107" s="14">
        <f t="shared" ref="AG107:AG170" si="495">AA107+AD107</f>
        <v>64866.8</v>
      </c>
      <c r="AH107" s="14">
        <f t="shared" ref="AH107:AV107" si="496">AH108+AH109+AH110</f>
        <v>0</v>
      </c>
      <c r="AI107" s="14">
        <f t="shared" si="496"/>
        <v>0</v>
      </c>
      <c r="AJ107" s="14">
        <f t="shared" si="496"/>
        <v>0</v>
      </c>
      <c r="AK107" s="14">
        <f t="shared" si="496"/>
        <v>0</v>
      </c>
      <c r="AL107" s="14">
        <f t="shared" si="496"/>
        <v>0</v>
      </c>
      <c r="AM107" s="14">
        <f t="shared" si="496"/>
        <v>0</v>
      </c>
      <c r="AN107" s="14">
        <f t="shared" si="496"/>
        <v>0</v>
      </c>
      <c r="AO107" s="14">
        <f t="shared" si="496"/>
        <v>0</v>
      </c>
      <c r="AP107" s="14">
        <f t="shared" si="496"/>
        <v>0</v>
      </c>
      <c r="AQ107" s="14">
        <f t="shared" si="496"/>
        <v>0</v>
      </c>
      <c r="AR107" s="14">
        <f t="shared" si="496"/>
        <v>0</v>
      </c>
      <c r="AS107" s="14">
        <f t="shared" si="496"/>
        <v>0</v>
      </c>
      <c r="AT107" s="14">
        <f t="shared" si="496"/>
        <v>0</v>
      </c>
      <c r="AU107" s="14">
        <f t="shared" si="496"/>
        <v>0</v>
      </c>
      <c r="AV107" s="14">
        <f t="shared" si="496"/>
        <v>0</v>
      </c>
      <c r="AW107" s="14">
        <f t="shared" ref="AW107:AW170" si="497">AE107+AH107+AI107+AJ107+AK107+AL107</f>
        <v>62931.8</v>
      </c>
      <c r="AX107" s="14">
        <f t="shared" ref="AX107:AX170" si="498">AF107+AM107+AN107+AO107+AP107+AQ107</f>
        <v>64866.8</v>
      </c>
      <c r="AY107" s="14">
        <f t="shared" ref="AY107:AY170" si="499">AG107+AR107+AS107+AT107+AU107+AV107</f>
        <v>64866.8</v>
      </c>
      <c r="AZ107" s="14">
        <f>AZ108+AZ109+AZ110</f>
        <v>0</v>
      </c>
      <c r="BA107" s="14">
        <f t="shared" ref="BA107:BA170" si="500">AW107+AZ107</f>
        <v>62931.8</v>
      </c>
      <c r="BB107" s="14">
        <f t="shared" ref="BB107:BB170" si="501">AX107</f>
        <v>64866.8</v>
      </c>
      <c r="BC107" s="14">
        <f t="shared" ref="BC107:BC170" si="502">AY107</f>
        <v>64866.8</v>
      </c>
      <c r="BD107" s="14">
        <f t="shared" ref="BD107:BN107" si="503">BD108+BD109+BD110</f>
        <v>0</v>
      </c>
      <c r="BE107" s="14">
        <f t="shared" si="503"/>
        <v>0</v>
      </c>
      <c r="BF107" s="14">
        <f t="shared" si="503"/>
        <v>0</v>
      </c>
      <c r="BG107" s="14">
        <f t="shared" si="503"/>
        <v>0</v>
      </c>
      <c r="BH107" s="14">
        <f t="shared" si="503"/>
        <v>0</v>
      </c>
      <c r="BI107" s="14">
        <f t="shared" si="503"/>
        <v>0</v>
      </c>
      <c r="BJ107" s="14">
        <f t="shared" si="503"/>
        <v>0</v>
      </c>
      <c r="BK107" s="14">
        <f t="shared" si="503"/>
        <v>0</v>
      </c>
      <c r="BL107" s="14">
        <f t="shared" si="503"/>
        <v>0</v>
      </c>
      <c r="BM107" s="14">
        <f t="shared" si="503"/>
        <v>0</v>
      </c>
      <c r="BN107" s="14">
        <f t="shared" si="503"/>
        <v>0</v>
      </c>
      <c r="BO107" s="14">
        <f t="shared" ref="BO107:BO170" si="504">BA107+BD107+BE107+BF107+BG107</f>
        <v>62931.8</v>
      </c>
      <c r="BP107" s="14">
        <f t="shared" ref="BP107:BP170" si="505">BB107+BH107+BI107+BJ107+BK107</f>
        <v>64866.8</v>
      </c>
      <c r="BQ107" s="14">
        <f t="shared" ref="BQ107:BQ170" si="506">BC107+BL107+BM107+BN107</f>
        <v>64866.8</v>
      </c>
      <c r="BR107" s="14">
        <f>BR108+BR109+BR110</f>
        <v>0</v>
      </c>
      <c r="BS107" s="14">
        <f>BS108+BS109+BS110</f>
        <v>0</v>
      </c>
      <c r="BT107" s="14">
        <f>BT108+BT109+BT110</f>
        <v>0</v>
      </c>
      <c r="BU107" s="14">
        <f t="shared" ref="BU107:BU170" si="507">BO107+BR107</f>
        <v>62931.8</v>
      </c>
      <c r="BV107" s="14">
        <f t="shared" ref="BV107:BV170" si="508">BP107+BS107</f>
        <v>64866.8</v>
      </c>
      <c r="BW107" s="14">
        <f t="shared" ref="BW107:BW170" si="509">BQ107+BT107</f>
        <v>64866.8</v>
      </c>
      <c r="BX107" s="14">
        <f t="shared" ref="BX107:CF107" si="510">BX108+BX109+BX110</f>
        <v>0</v>
      </c>
      <c r="BY107" s="14">
        <f t="shared" si="510"/>
        <v>0</v>
      </c>
      <c r="BZ107" s="14">
        <f t="shared" si="510"/>
        <v>0</v>
      </c>
      <c r="CA107" s="14">
        <f t="shared" si="510"/>
        <v>0</v>
      </c>
      <c r="CB107" s="14">
        <f t="shared" si="510"/>
        <v>0</v>
      </c>
      <c r="CC107" s="14">
        <f t="shared" si="510"/>
        <v>0</v>
      </c>
      <c r="CD107" s="14">
        <f t="shared" si="510"/>
        <v>0</v>
      </c>
      <c r="CE107" s="14">
        <f t="shared" si="510"/>
        <v>0</v>
      </c>
      <c r="CF107" s="14">
        <f t="shared" si="510"/>
        <v>0</v>
      </c>
      <c r="CG107" s="14">
        <f t="shared" ref="CG107:CG170" si="511">BU107+BX107+BY107+BZ107</f>
        <v>62931.8</v>
      </c>
      <c r="CH107" s="14">
        <f>CH108+CH109+CH110</f>
        <v>0</v>
      </c>
      <c r="CI107" s="84">
        <f t="shared" si="149"/>
        <v>62931.8</v>
      </c>
      <c r="CJ107" s="14">
        <f t="shared" ref="CJ107:CJ170" si="512">BV107+CA107+CB107+CC107</f>
        <v>64866.8</v>
      </c>
      <c r="CK107" s="52">
        <f>CK108+CK109+CK110</f>
        <v>0</v>
      </c>
      <c r="CL107" s="84">
        <f t="shared" si="150"/>
        <v>64866.8</v>
      </c>
      <c r="CM107" s="14">
        <f t="shared" ref="CM107:CM170" si="513">BW107+CD107+CE107+CF107</f>
        <v>64866.8</v>
      </c>
      <c r="CN107" s="52">
        <f>CN108+CN109+CN110</f>
        <v>0</v>
      </c>
      <c r="CO107" s="84">
        <f t="shared" si="151"/>
        <v>64866.8</v>
      </c>
      <c r="CP107" s="14">
        <f>CP108+CP109+CP110</f>
        <v>0</v>
      </c>
      <c r="CQ107" s="29"/>
      <c r="CR107" s="29"/>
      <c r="CT107" s="1"/>
    </row>
    <row r="108" spans="1:99" ht="78" customHeight="1" x14ac:dyDescent="0.3">
      <c r="A108" s="76" t="s">
        <v>145</v>
      </c>
      <c r="B108" s="76" t="s">
        <v>34</v>
      </c>
      <c r="C108" s="76" t="s">
        <v>36</v>
      </c>
      <c r="D108" s="76" t="s">
        <v>147</v>
      </c>
      <c r="E108" s="76" t="s">
        <v>58</v>
      </c>
      <c r="F108" s="77" t="s">
        <v>59</v>
      </c>
      <c r="G108" s="14">
        <v>60471.9</v>
      </c>
      <c r="H108" s="14">
        <v>62165.9</v>
      </c>
      <c r="I108" s="14">
        <v>61900.800000000003</v>
      </c>
      <c r="J108" s="14"/>
      <c r="K108" s="14"/>
      <c r="L108" s="14"/>
      <c r="M108" s="14">
        <f t="shared" si="364"/>
        <v>60471.9</v>
      </c>
      <c r="N108" s="14">
        <f t="shared" si="365"/>
        <v>62165.9</v>
      </c>
      <c r="O108" s="14">
        <f t="shared" si="366"/>
        <v>61900.800000000003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>
        <f t="shared" si="490"/>
        <v>60471.9</v>
      </c>
      <c r="Z108" s="14">
        <f t="shared" si="491"/>
        <v>62165.9</v>
      </c>
      <c r="AA108" s="14">
        <f t="shared" si="492"/>
        <v>61900.800000000003</v>
      </c>
      <c r="AB108" s="14"/>
      <c r="AC108" s="14"/>
      <c r="AD108" s="14"/>
      <c r="AE108" s="14">
        <f t="shared" si="493"/>
        <v>60471.9</v>
      </c>
      <c r="AF108" s="14">
        <f t="shared" si="494"/>
        <v>62165.9</v>
      </c>
      <c r="AG108" s="14">
        <f t="shared" si="495"/>
        <v>61900.800000000003</v>
      </c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>
        <f t="shared" si="497"/>
        <v>60471.9</v>
      </c>
      <c r="AX108" s="14">
        <f t="shared" si="498"/>
        <v>62165.9</v>
      </c>
      <c r="AY108" s="14">
        <f t="shared" si="499"/>
        <v>61900.800000000003</v>
      </c>
      <c r="AZ108" s="14"/>
      <c r="BA108" s="14">
        <f t="shared" si="500"/>
        <v>60471.9</v>
      </c>
      <c r="BB108" s="14">
        <f t="shared" si="501"/>
        <v>62165.9</v>
      </c>
      <c r="BC108" s="14">
        <f t="shared" si="502"/>
        <v>61900.800000000003</v>
      </c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>
        <f t="shared" si="504"/>
        <v>60471.9</v>
      </c>
      <c r="BP108" s="14">
        <f t="shared" si="505"/>
        <v>62165.9</v>
      </c>
      <c r="BQ108" s="14">
        <f t="shared" si="506"/>
        <v>61900.800000000003</v>
      </c>
      <c r="BR108" s="14"/>
      <c r="BS108" s="14"/>
      <c r="BT108" s="14"/>
      <c r="BU108" s="14">
        <f t="shared" si="507"/>
        <v>60471.9</v>
      </c>
      <c r="BV108" s="14">
        <f t="shared" si="508"/>
        <v>62165.9</v>
      </c>
      <c r="BW108" s="14">
        <f t="shared" si="509"/>
        <v>61900.800000000003</v>
      </c>
      <c r="BX108" s="14"/>
      <c r="BY108" s="14"/>
      <c r="BZ108" s="14"/>
      <c r="CA108" s="14"/>
      <c r="CB108" s="14"/>
      <c r="CC108" s="14"/>
      <c r="CD108" s="14"/>
      <c r="CE108" s="14"/>
      <c r="CF108" s="14"/>
      <c r="CG108" s="14">
        <f t="shared" si="511"/>
        <v>60471.9</v>
      </c>
      <c r="CH108" s="14"/>
      <c r="CI108" s="84">
        <f t="shared" si="149"/>
        <v>60471.9</v>
      </c>
      <c r="CJ108" s="14">
        <f t="shared" si="512"/>
        <v>62165.9</v>
      </c>
      <c r="CK108" s="52"/>
      <c r="CL108" s="84">
        <f t="shared" si="150"/>
        <v>62165.9</v>
      </c>
      <c r="CM108" s="14">
        <f t="shared" si="513"/>
        <v>61900.800000000003</v>
      </c>
      <c r="CN108" s="52"/>
      <c r="CO108" s="84">
        <f t="shared" si="151"/>
        <v>61900.800000000003</v>
      </c>
      <c r="CP108" s="14"/>
      <c r="CQ108" s="29"/>
      <c r="CR108" s="29"/>
      <c r="CT108" s="1"/>
    </row>
    <row r="109" spans="1:99" ht="31.2" customHeight="1" x14ac:dyDescent="0.3">
      <c r="A109" s="76" t="s">
        <v>145</v>
      </c>
      <c r="B109" s="76" t="s">
        <v>34</v>
      </c>
      <c r="C109" s="76" t="s">
        <v>36</v>
      </c>
      <c r="D109" s="76" t="s">
        <v>147</v>
      </c>
      <c r="E109" s="76" t="s">
        <v>46</v>
      </c>
      <c r="F109" s="77" t="s">
        <v>47</v>
      </c>
      <c r="G109" s="14">
        <v>2409.9</v>
      </c>
      <c r="H109" s="14">
        <v>2650.9</v>
      </c>
      <c r="I109" s="14">
        <v>2916</v>
      </c>
      <c r="J109" s="14"/>
      <c r="K109" s="14"/>
      <c r="L109" s="14"/>
      <c r="M109" s="14">
        <f t="shared" si="364"/>
        <v>2409.9</v>
      </c>
      <c r="N109" s="14">
        <f t="shared" si="365"/>
        <v>2650.9</v>
      </c>
      <c r="O109" s="14">
        <f t="shared" si="366"/>
        <v>2916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>
        <f t="shared" si="490"/>
        <v>2409.9</v>
      </c>
      <c r="Z109" s="14">
        <f t="shared" si="491"/>
        <v>2650.9</v>
      </c>
      <c r="AA109" s="14">
        <f t="shared" si="492"/>
        <v>2916</v>
      </c>
      <c r="AB109" s="14"/>
      <c r="AC109" s="14"/>
      <c r="AD109" s="14"/>
      <c r="AE109" s="14">
        <f t="shared" si="493"/>
        <v>2409.9</v>
      </c>
      <c r="AF109" s="14">
        <f t="shared" si="494"/>
        <v>2650.9</v>
      </c>
      <c r="AG109" s="14">
        <f t="shared" si="495"/>
        <v>2916</v>
      </c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>
        <f t="shared" si="497"/>
        <v>2409.9</v>
      </c>
      <c r="AX109" s="14">
        <f t="shared" si="498"/>
        <v>2650.9</v>
      </c>
      <c r="AY109" s="14">
        <f t="shared" si="499"/>
        <v>2916</v>
      </c>
      <c r="AZ109" s="14"/>
      <c r="BA109" s="14">
        <f t="shared" si="500"/>
        <v>2409.9</v>
      </c>
      <c r="BB109" s="14">
        <f t="shared" si="501"/>
        <v>2650.9</v>
      </c>
      <c r="BC109" s="14">
        <f t="shared" si="502"/>
        <v>2916</v>
      </c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>
        <f t="shared" si="504"/>
        <v>2409.9</v>
      </c>
      <c r="BP109" s="14">
        <f t="shared" si="505"/>
        <v>2650.9</v>
      </c>
      <c r="BQ109" s="14">
        <f t="shared" si="506"/>
        <v>2916</v>
      </c>
      <c r="BR109" s="14"/>
      <c r="BS109" s="14"/>
      <c r="BT109" s="14"/>
      <c r="BU109" s="14">
        <f t="shared" si="507"/>
        <v>2409.9</v>
      </c>
      <c r="BV109" s="14">
        <f t="shared" si="508"/>
        <v>2650.9</v>
      </c>
      <c r="BW109" s="14">
        <f t="shared" si="509"/>
        <v>2916</v>
      </c>
      <c r="BX109" s="14"/>
      <c r="BY109" s="14"/>
      <c r="BZ109" s="14"/>
      <c r="CA109" s="14"/>
      <c r="CB109" s="14"/>
      <c r="CC109" s="14"/>
      <c r="CD109" s="14"/>
      <c r="CE109" s="14"/>
      <c r="CF109" s="14"/>
      <c r="CG109" s="14">
        <f t="shared" si="511"/>
        <v>2409.9</v>
      </c>
      <c r="CH109" s="14"/>
      <c r="CI109" s="84">
        <f t="shared" ref="CI109:CI114" si="514">CG109+CH109</f>
        <v>2409.9</v>
      </c>
      <c r="CJ109" s="14">
        <f t="shared" si="512"/>
        <v>2650.9</v>
      </c>
      <c r="CK109" s="52"/>
      <c r="CL109" s="84">
        <f t="shared" ref="CL109:CL114" si="515">CJ109+CK109</f>
        <v>2650.9</v>
      </c>
      <c r="CM109" s="14">
        <f t="shared" si="513"/>
        <v>2916</v>
      </c>
      <c r="CN109" s="52"/>
      <c r="CO109" s="84">
        <f t="shared" ref="CO109:CO114" si="516">CM109+CN109</f>
        <v>2916</v>
      </c>
      <c r="CP109" s="14"/>
      <c r="CQ109" s="29"/>
      <c r="CR109" s="29"/>
      <c r="CT109" s="1"/>
    </row>
    <row r="110" spans="1:99" ht="15.6" customHeight="1" x14ac:dyDescent="0.3">
      <c r="A110" s="76" t="s">
        <v>145</v>
      </c>
      <c r="B110" s="76" t="s">
        <v>34</v>
      </c>
      <c r="C110" s="76" t="s">
        <v>36</v>
      </c>
      <c r="D110" s="76" t="s">
        <v>147</v>
      </c>
      <c r="E110" s="76" t="s">
        <v>48</v>
      </c>
      <c r="F110" s="77" t="s">
        <v>49</v>
      </c>
      <c r="G110" s="14">
        <v>50</v>
      </c>
      <c r="H110" s="14">
        <v>50</v>
      </c>
      <c r="I110" s="14">
        <v>50</v>
      </c>
      <c r="J110" s="14"/>
      <c r="K110" s="14"/>
      <c r="L110" s="14"/>
      <c r="M110" s="14">
        <f t="shared" si="364"/>
        <v>50</v>
      </c>
      <c r="N110" s="14">
        <f t="shared" si="365"/>
        <v>50</v>
      </c>
      <c r="O110" s="14">
        <f t="shared" si="366"/>
        <v>50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>
        <f t="shared" si="490"/>
        <v>50</v>
      </c>
      <c r="Z110" s="14">
        <f t="shared" si="491"/>
        <v>50</v>
      </c>
      <c r="AA110" s="14">
        <f t="shared" si="492"/>
        <v>50</v>
      </c>
      <c r="AB110" s="14"/>
      <c r="AC110" s="14"/>
      <c r="AD110" s="14"/>
      <c r="AE110" s="14">
        <f t="shared" si="493"/>
        <v>50</v>
      </c>
      <c r="AF110" s="14">
        <f t="shared" si="494"/>
        <v>50</v>
      </c>
      <c r="AG110" s="14">
        <f t="shared" si="495"/>
        <v>50</v>
      </c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>
        <f t="shared" si="497"/>
        <v>50</v>
      </c>
      <c r="AX110" s="14">
        <f t="shared" si="498"/>
        <v>50</v>
      </c>
      <c r="AY110" s="14">
        <f t="shared" si="499"/>
        <v>50</v>
      </c>
      <c r="AZ110" s="14"/>
      <c r="BA110" s="14">
        <f t="shared" si="500"/>
        <v>50</v>
      </c>
      <c r="BB110" s="14">
        <f t="shared" si="501"/>
        <v>50</v>
      </c>
      <c r="BC110" s="14">
        <f t="shared" si="502"/>
        <v>50</v>
      </c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>
        <f t="shared" si="504"/>
        <v>50</v>
      </c>
      <c r="BP110" s="14">
        <f t="shared" si="505"/>
        <v>50</v>
      </c>
      <c r="BQ110" s="14">
        <f t="shared" si="506"/>
        <v>50</v>
      </c>
      <c r="BR110" s="14"/>
      <c r="BS110" s="14"/>
      <c r="BT110" s="14"/>
      <c r="BU110" s="14">
        <f t="shared" si="507"/>
        <v>50</v>
      </c>
      <c r="BV110" s="14">
        <f t="shared" si="508"/>
        <v>50</v>
      </c>
      <c r="BW110" s="14">
        <f t="shared" si="509"/>
        <v>50</v>
      </c>
      <c r="BX110" s="14"/>
      <c r="BY110" s="14"/>
      <c r="BZ110" s="14"/>
      <c r="CA110" s="14"/>
      <c r="CB110" s="14"/>
      <c r="CC110" s="14"/>
      <c r="CD110" s="14"/>
      <c r="CE110" s="14"/>
      <c r="CF110" s="14"/>
      <c r="CG110" s="14">
        <f t="shared" si="511"/>
        <v>50</v>
      </c>
      <c r="CH110" s="14"/>
      <c r="CI110" s="84">
        <f t="shared" si="514"/>
        <v>50</v>
      </c>
      <c r="CJ110" s="14">
        <f t="shared" si="512"/>
        <v>50</v>
      </c>
      <c r="CK110" s="52"/>
      <c r="CL110" s="84">
        <f t="shared" si="515"/>
        <v>50</v>
      </c>
      <c r="CM110" s="14">
        <f t="shared" si="513"/>
        <v>50</v>
      </c>
      <c r="CN110" s="52"/>
      <c r="CO110" s="84">
        <f t="shared" si="516"/>
        <v>50</v>
      </c>
      <c r="CP110" s="14"/>
      <c r="CQ110" s="29"/>
      <c r="CR110" s="29"/>
      <c r="CT110" s="1"/>
    </row>
    <row r="111" spans="1:99" ht="31.2" customHeight="1" x14ac:dyDescent="0.3">
      <c r="A111" s="76" t="s">
        <v>145</v>
      </c>
      <c r="B111" s="76" t="s">
        <v>34</v>
      </c>
      <c r="C111" s="76" t="s">
        <v>36</v>
      </c>
      <c r="D111" s="76" t="s">
        <v>97</v>
      </c>
      <c r="E111" s="76"/>
      <c r="F111" s="77" t="s">
        <v>98</v>
      </c>
      <c r="G111" s="14"/>
      <c r="H111" s="14"/>
      <c r="I111" s="14"/>
      <c r="J111" s="14"/>
      <c r="K111" s="14"/>
      <c r="L111" s="14"/>
      <c r="M111" s="14"/>
      <c r="N111" s="14"/>
      <c r="O111" s="14"/>
      <c r="P111" s="14">
        <f t="shared" ref="P111:P120" si="517">P112</f>
        <v>0</v>
      </c>
      <c r="Q111" s="14">
        <f t="shared" ref="Q111:Q120" si="518">Q112</f>
        <v>0</v>
      </c>
      <c r="R111" s="14">
        <f t="shared" ref="R111:R120" si="519">R112</f>
        <v>0</v>
      </c>
      <c r="S111" s="14">
        <f t="shared" ref="S111:S120" si="520">S112</f>
        <v>200.3</v>
      </c>
      <c r="T111" s="14">
        <f t="shared" ref="T111:T120" si="521">T112</f>
        <v>0</v>
      </c>
      <c r="U111" s="14">
        <f t="shared" ref="U111:U120" si="522">U112</f>
        <v>200.3</v>
      </c>
      <c r="V111" s="14">
        <f t="shared" ref="V111:V120" si="523">V112</f>
        <v>0</v>
      </c>
      <c r="W111" s="14">
        <f t="shared" ref="W111:W120" si="524">W112</f>
        <v>0</v>
      </c>
      <c r="X111" s="14">
        <f t="shared" ref="X111:X120" si="525">X112</f>
        <v>200.3</v>
      </c>
      <c r="Y111" s="14">
        <f t="shared" si="490"/>
        <v>200.3</v>
      </c>
      <c r="Z111" s="14">
        <f t="shared" si="491"/>
        <v>200.3</v>
      </c>
      <c r="AA111" s="14">
        <f t="shared" si="492"/>
        <v>200.3</v>
      </c>
      <c r="AB111" s="14">
        <f t="shared" ref="AB111:AB120" si="526">AB112</f>
        <v>0</v>
      </c>
      <c r="AC111" s="14">
        <f t="shared" ref="AC111:AC120" si="527">AC112</f>
        <v>0</v>
      </c>
      <c r="AD111" s="14">
        <f t="shared" ref="AD111:AD120" si="528">AD112</f>
        <v>0</v>
      </c>
      <c r="AE111" s="14">
        <f t="shared" si="493"/>
        <v>200.3</v>
      </c>
      <c r="AF111" s="14">
        <f t="shared" si="494"/>
        <v>200.3</v>
      </c>
      <c r="AG111" s="14">
        <f t="shared" si="495"/>
        <v>200.3</v>
      </c>
      <c r="AH111" s="14">
        <f t="shared" ref="AH111:AH120" si="529">AH112</f>
        <v>0</v>
      </c>
      <c r="AI111" s="14">
        <f t="shared" ref="AI111:AI120" si="530">AI112</f>
        <v>0</v>
      </c>
      <c r="AJ111" s="14">
        <f t="shared" ref="AJ111:AJ120" si="531">AJ112</f>
        <v>0</v>
      </c>
      <c r="AK111" s="14">
        <f t="shared" ref="AK111:AK120" si="532">AK112</f>
        <v>0</v>
      </c>
      <c r="AL111" s="14">
        <f t="shared" ref="AL111:AL120" si="533">AL112</f>
        <v>0</v>
      </c>
      <c r="AM111" s="14">
        <f t="shared" ref="AM111:AM120" si="534">AM112</f>
        <v>0</v>
      </c>
      <c r="AN111" s="14">
        <f t="shared" ref="AN111:AN120" si="535">AN112</f>
        <v>0</v>
      </c>
      <c r="AO111" s="14">
        <f t="shared" ref="AO111:AO120" si="536">AO112</f>
        <v>0</v>
      </c>
      <c r="AP111" s="14">
        <f t="shared" ref="AP111:AP120" si="537">AP112</f>
        <v>0</v>
      </c>
      <c r="AQ111" s="14">
        <f t="shared" ref="AQ111:AQ120" si="538">AQ112</f>
        <v>0</v>
      </c>
      <c r="AR111" s="14">
        <f t="shared" ref="AR111:AR120" si="539">AR112</f>
        <v>0</v>
      </c>
      <c r="AS111" s="14">
        <f t="shared" ref="AS111:AS120" si="540">AS112</f>
        <v>0</v>
      </c>
      <c r="AT111" s="14">
        <f t="shared" ref="AT111:AT120" si="541">AT112</f>
        <v>0</v>
      </c>
      <c r="AU111" s="14">
        <f t="shared" ref="AU111:AU120" si="542">AU112</f>
        <v>0</v>
      </c>
      <c r="AV111" s="14">
        <f t="shared" ref="AV111:AV120" si="543">AV112</f>
        <v>0</v>
      </c>
      <c r="AW111" s="14">
        <f t="shared" si="497"/>
        <v>200.3</v>
      </c>
      <c r="AX111" s="14">
        <f t="shared" si="498"/>
        <v>200.3</v>
      </c>
      <c r="AY111" s="14">
        <f t="shared" si="499"/>
        <v>200.3</v>
      </c>
      <c r="AZ111" s="14">
        <f t="shared" ref="AZ111:AZ120" si="544">AZ112</f>
        <v>0</v>
      </c>
      <c r="BA111" s="14">
        <f t="shared" si="500"/>
        <v>200.3</v>
      </c>
      <c r="BB111" s="14">
        <f t="shared" si="501"/>
        <v>200.3</v>
      </c>
      <c r="BC111" s="14">
        <f t="shared" si="502"/>
        <v>200.3</v>
      </c>
      <c r="BD111" s="14">
        <f t="shared" ref="BD111:BD120" si="545">BD112</f>
        <v>0</v>
      </c>
      <c r="BE111" s="14">
        <f t="shared" ref="BE111:BE120" si="546">BE112</f>
        <v>0</v>
      </c>
      <c r="BF111" s="14">
        <f t="shared" ref="BF111:BF120" si="547">BF112</f>
        <v>-74.05</v>
      </c>
      <c r="BG111" s="14">
        <f t="shared" ref="BG111:BG120" si="548">BG112</f>
        <v>0</v>
      </c>
      <c r="BH111" s="14">
        <f t="shared" ref="BH111:BH120" si="549">BH112</f>
        <v>0</v>
      </c>
      <c r="BI111" s="14">
        <f t="shared" ref="BI111:BI120" si="550">BI112</f>
        <v>0</v>
      </c>
      <c r="BJ111" s="14">
        <f t="shared" ref="BJ111:BJ120" si="551">BJ112</f>
        <v>0</v>
      </c>
      <c r="BK111" s="14">
        <f t="shared" ref="BK111:BK120" si="552">BK112</f>
        <v>0</v>
      </c>
      <c r="BL111" s="14">
        <f t="shared" ref="BL111:BL120" si="553">BL112</f>
        <v>0</v>
      </c>
      <c r="BM111" s="14">
        <f t="shared" ref="BM111:BM120" si="554">BM112</f>
        <v>0</v>
      </c>
      <c r="BN111" s="14">
        <f t="shared" ref="BN111:BN120" si="555">BN112</f>
        <v>0</v>
      </c>
      <c r="BO111" s="14">
        <f t="shared" si="504"/>
        <v>126.25000000000001</v>
      </c>
      <c r="BP111" s="14">
        <f t="shared" si="505"/>
        <v>200.3</v>
      </c>
      <c r="BQ111" s="14">
        <f t="shared" si="506"/>
        <v>200.3</v>
      </c>
      <c r="BR111" s="14">
        <f t="shared" ref="BR111:BR120" si="556">BR112</f>
        <v>0</v>
      </c>
      <c r="BS111" s="14">
        <f t="shared" ref="BS111:BS120" si="557">BS112</f>
        <v>0</v>
      </c>
      <c r="BT111" s="14">
        <f t="shared" ref="BT111:BT120" si="558">BT112</f>
        <v>0</v>
      </c>
      <c r="BU111" s="14">
        <f t="shared" si="507"/>
        <v>126.25000000000001</v>
      </c>
      <c r="BV111" s="14">
        <f t="shared" si="508"/>
        <v>200.3</v>
      </c>
      <c r="BW111" s="14">
        <f t="shared" si="509"/>
        <v>200.3</v>
      </c>
      <c r="BX111" s="14">
        <f t="shared" ref="BX111:BX120" si="559">BX112</f>
        <v>0</v>
      </c>
      <c r="BY111" s="14">
        <f t="shared" ref="BY111:BY120" si="560">BY112</f>
        <v>0</v>
      </c>
      <c r="BZ111" s="14">
        <f t="shared" ref="BZ111:BZ120" si="561">BZ112</f>
        <v>0</v>
      </c>
      <c r="CA111" s="14">
        <f t="shared" ref="CA111:CA120" si="562">CA112</f>
        <v>0</v>
      </c>
      <c r="CB111" s="14">
        <f t="shared" ref="CB111:CB120" si="563">CB112</f>
        <v>0</v>
      </c>
      <c r="CC111" s="14">
        <f t="shared" ref="CC111:CC120" si="564">CC112</f>
        <v>0</v>
      </c>
      <c r="CD111" s="14">
        <f t="shared" ref="CD111:CD120" si="565">CD112</f>
        <v>0</v>
      </c>
      <c r="CE111" s="14">
        <f t="shared" ref="CE111:CE120" si="566">CE112</f>
        <v>0</v>
      </c>
      <c r="CF111" s="14">
        <f t="shared" ref="CF111:CF120" si="567">CF112</f>
        <v>0</v>
      </c>
      <c r="CG111" s="14">
        <f t="shared" si="511"/>
        <v>126.25000000000001</v>
      </c>
      <c r="CH111" s="14">
        <f t="shared" ref="CH111:CH120" si="568">CH112</f>
        <v>0</v>
      </c>
      <c r="CI111" s="84">
        <f t="shared" si="514"/>
        <v>126.25000000000001</v>
      </c>
      <c r="CJ111" s="14">
        <f t="shared" si="512"/>
        <v>200.3</v>
      </c>
      <c r="CK111" s="52">
        <f t="shared" ref="CK111:CP120" si="569">CK112</f>
        <v>0</v>
      </c>
      <c r="CL111" s="84">
        <f t="shared" si="515"/>
        <v>200.3</v>
      </c>
      <c r="CM111" s="14">
        <f t="shared" si="513"/>
        <v>200.3</v>
      </c>
      <c r="CN111" s="52">
        <f t="shared" si="569"/>
        <v>0</v>
      </c>
      <c r="CO111" s="84">
        <f t="shared" si="516"/>
        <v>200.3</v>
      </c>
      <c r="CP111" s="14">
        <f t="shared" si="569"/>
        <v>0</v>
      </c>
      <c r="CQ111" s="29"/>
      <c r="CR111" s="29"/>
      <c r="CT111" s="1"/>
    </row>
    <row r="112" spans="1:99" ht="15.6" customHeight="1" x14ac:dyDescent="0.3">
      <c r="A112" s="76" t="s">
        <v>145</v>
      </c>
      <c r="B112" s="76" t="s">
        <v>34</v>
      </c>
      <c r="C112" s="76" t="s">
        <v>36</v>
      </c>
      <c r="D112" s="76" t="s">
        <v>149</v>
      </c>
      <c r="E112" s="76"/>
      <c r="F112" s="77" t="s">
        <v>150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>
        <f t="shared" si="517"/>
        <v>0</v>
      </c>
      <c r="Q112" s="14">
        <f t="shared" si="518"/>
        <v>0</v>
      </c>
      <c r="R112" s="14">
        <f t="shared" si="519"/>
        <v>0</v>
      </c>
      <c r="S112" s="14">
        <f t="shared" si="520"/>
        <v>200.3</v>
      </c>
      <c r="T112" s="14">
        <f t="shared" si="521"/>
        <v>0</v>
      </c>
      <c r="U112" s="14">
        <f t="shared" si="522"/>
        <v>200.3</v>
      </c>
      <c r="V112" s="14">
        <f t="shared" si="523"/>
        <v>0</v>
      </c>
      <c r="W112" s="14">
        <f t="shared" si="524"/>
        <v>0</v>
      </c>
      <c r="X112" s="14">
        <f t="shared" si="525"/>
        <v>200.3</v>
      </c>
      <c r="Y112" s="14">
        <f t="shared" si="490"/>
        <v>200.3</v>
      </c>
      <c r="Z112" s="14">
        <f t="shared" si="491"/>
        <v>200.3</v>
      </c>
      <c r="AA112" s="14">
        <f t="shared" si="492"/>
        <v>200.3</v>
      </c>
      <c r="AB112" s="14">
        <f t="shared" si="526"/>
        <v>0</v>
      </c>
      <c r="AC112" s="14">
        <f t="shared" si="527"/>
        <v>0</v>
      </c>
      <c r="AD112" s="14">
        <f t="shared" si="528"/>
        <v>0</v>
      </c>
      <c r="AE112" s="14">
        <f t="shared" si="493"/>
        <v>200.3</v>
      </c>
      <c r="AF112" s="14">
        <f t="shared" si="494"/>
        <v>200.3</v>
      </c>
      <c r="AG112" s="14">
        <f t="shared" si="495"/>
        <v>200.3</v>
      </c>
      <c r="AH112" s="14">
        <f t="shared" si="529"/>
        <v>0</v>
      </c>
      <c r="AI112" s="14">
        <f t="shared" si="530"/>
        <v>0</v>
      </c>
      <c r="AJ112" s="14">
        <f t="shared" si="531"/>
        <v>0</v>
      </c>
      <c r="AK112" s="14">
        <f t="shared" si="532"/>
        <v>0</v>
      </c>
      <c r="AL112" s="14">
        <f t="shared" si="533"/>
        <v>0</v>
      </c>
      <c r="AM112" s="14">
        <f t="shared" si="534"/>
        <v>0</v>
      </c>
      <c r="AN112" s="14">
        <f t="shared" si="535"/>
        <v>0</v>
      </c>
      <c r="AO112" s="14">
        <f t="shared" si="536"/>
        <v>0</v>
      </c>
      <c r="AP112" s="14">
        <f t="shared" si="537"/>
        <v>0</v>
      </c>
      <c r="AQ112" s="14">
        <f t="shared" si="538"/>
        <v>0</v>
      </c>
      <c r="AR112" s="14">
        <f t="shared" si="539"/>
        <v>0</v>
      </c>
      <c r="AS112" s="14">
        <f t="shared" si="540"/>
        <v>0</v>
      </c>
      <c r="AT112" s="14">
        <f t="shared" si="541"/>
        <v>0</v>
      </c>
      <c r="AU112" s="14">
        <f t="shared" si="542"/>
        <v>0</v>
      </c>
      <c r="AV112" s="14">
        <f t="shared" si="543"/>
        <v>0</v>
      </c>
      <c r="AW112" s="14">
        <f t="shared" si="497"/>
        <v>200.3</v>
      </c>
      <c r="AX112" s="14">
        <f t="shared" si="498"/>
        <v>200.3</v>
      </c>
      <c r="AY112" s="14">
        <f t="shared" si="499"/>
        <v>200.3</v>
      </c>
      <c r="AZ112" s="14">
        <f t="shared" si="544"/>
        <v>0</v>
      </c>
      <c r="BA112" s="14">
        <f t="shared" si="500"/>
        <v>200.3</v>
      </c>
      <c r="BB112" s="14">
        <f t="shared" si="501"/>
        <v>200.3</v>
      </c>
      <c r="BC112" s="14">
        <f t="shared" si="502"/>
        <v>200.3</v>
      </c>
      <c r="BD112" s="14">
        <f t="shared" si="545"/>
        <v>0</v>
      </c>
      <c r="BE112" s="14">
        <f t="shared" si="546"/>
        <v>0</v>
      </c>
      <c r="BF112" s="14">
        <f t="shared" si="547"/>
        <v>-74.05</v>
      </c>
      <c r="BG112" s="14">
        <f t="shared" si="548"/>
        <v>0</v>
      </c>
      <c r="BH112" s="14">
        <f t="shared" si="549"/>
        <v>0</v>
      </c>
      <c r="BI112" s="14">
        <f t="shared" si="550"/>
        <v>0</v>
      </c>
      <c r="BJ112" s="14">
        <f t="shared" si="551"/>
        <v>0</v>
      </c>
      <c r="BK112" s="14">
        <f t="shared" si="552"/>
        <v>0</v>
      </c>
      <c r="BL112" s="14">
        <f t="shared" si="553"/>
        <v>0</v>
      </c>
      <c r="BM112" s="14">
        <f t="shared" si="554"/>
        <v>0</v>
      </c>
      <c r="BN112" s="14">
        <f t="shared" si="555"/>
        <v>0</v>
      </c>
      <c r="BO112" s="14">
        <f t="shared" si="504"/>
        <v>126.25000000000001</v>
      </c>
      <c r="BP112" s="14">
        <f t="shared" si="505"/>
        <v>200.3</v>
      </c>
      <c r="BQ112" s="14">
        <f t="shared" si="506"/>
        <v>200.3</v>
      </c>
      <c r="BR112" s="14">
        <f t="shared" si="556"/>
        <v>0</v>
      </c>
      <c r="BS112" s="14">
        <f t="shared" si="557"/>
        <v>0</v>
      </c>
      <c r="BT112" s="14">
        <f t="shared" si="558"/>
        <v>0</v>
      </c>
      <c r="BU112" s="14">
        <f t="shared" si="507"/>
        <v>126.25000000000001</v>
      </c>
      <c r="BV112" s="14">
        <f t="shared" si="508"/>
        <v>200.3</v>
      </c>
      <c r="BW112" s="14">
        <f t="shared" si="509"/>
        <v>200.3</v>
      </c>
      <c r="BX112" s="14">
        <f t="shared" si="559"/>
        <v>0</v>
      </c>
      <c r="BY112" s="14">
        <f t="shared" si="560"/>
        <v>0</v>
      </c>
      <c r="BZ112" s="14">
        <f t="shared" si="561"/>
        <v>0</v>
      </c>
      <c r="CA112" s="14">
        <f t="shared" si="562"/>
        <v>0</v>
      </c>
      <c r="CB112" s="14">
        <f t="shared" si="563"/>
        <v>0</v>
      </c>
      <c r="CC112" s="14">
        <f t="shared" si="564"/>
        <v>0</v>
      </c>
      <c r="CD112" s="14">
        <f t="shared" si="565"/>
        <v>0</v>
      </c>
      <c r="CE112" s="14">
        <f t="shared" si="566"/>
        <v>0</v>
      </c>
      <c r="CF112" s="14">
        <f t="shared" si="567"/>
        <v>0</v>
      </c>
      <c r="CG112" s="14">
        <f t="shared" si="511"/>
        <v>126.25000000000001</v>
      </c>
      <c r="CH112" s="14">
        <f t="shared" si="568"/>
        <v>0</v>
      </c>
      <c r="CI112" s="84">
        <f t="shared" si="514"/>
        <v>126.25000000000001</v>
      </c>
      <c r="CJ112" s="14">
        <f t="shared" si="512"/>
        <v>200.3</v>
      </c>
      <c r="CK112" s="52">
        <f t="shared" si="569"/>
        <v>0</v>
      </c>
      <c r="CL112" s="84">
        <f t="shared" si="515"/>
        <v>200.3</v>
      </c>
      <c r="CM112" s="14">
        <f t="shared" si="513"/>
        <v>200.3</v>
      </c>
      <c r="CN112" s="52">
        <f t="shared" si="569"/>
        <v>0</v>
      </c>
      <c r="CO112" s="84">
        <f t="shared" si="516"/>
        <v>200.3</v>
      </c>
      <c r="CP112" s="14">
        <f t="shared" si="569"/>
        <v>0</v>
      </c>
      <c r="CQ112" s="29"/>
      <c r="CR112" s="29"/>
      <c r="CT112" s="1"/>
    </row>
    <row r="113" spans="1:99" ht="15.6" customHeight="1" x14ac:dyDescent="0.3">
      <c r="A113" s="76" t="s">
        <v>145</v>
      </c>
      <c r="B113" s="76" t="s">
        <v>34</v>
      </c>
      <c r="C113" s="76" t="s">
        <v>36</v>
      </c>
      <c r="D113" s="76" t="s">
        <v>151</v>
      </c>
      <c r="E113" s="76"/>
      <c r="F113" s="77" t="s">
        <v>57</v>
      </c>
      <c r="G113" s="14"/>
      <c r="H113" s="14"/>
      <c r="I113" s="14"/>
      <c r="J113" s="14"/>
      <c r="K113" s="14"/>
      <c r="L113" s="14"/>
      <c r="M113" s="14"/>
      <c r="N113" s="14"/>
      <c r="O113" s="14"/>
      <c r="P113" s="14">
        <f t="shared" si="517"/>
        <v>0</v>
      </c>
      <c r="Q113" s="14">
        <f t="shared" si="518"/>
        <v>0</v>
      </c>
      <c r="R113" s="14">
        <f t="shared" si="519"/>
        <v>0</v>
      </c>
      <c r="S113" s="14">
        <f t="shared" si="520"/>
        <v>200.3</v>
      </c>
      <c r="T113" s="14">
        <f t="shared" si="521"/>
        <v>0</v>
      </c>
      <c r="U113" s="14">
        <f t="shared" si="522"/>
        <v>200.3</v>
      </c>
      <c r="V113" s="14">
        <f t="shared" si="523"/>
        <v>0</v>
      </c>
      <c r="W113" s="14">
        <f t="shared" si="524"/>
        <v>0</v>
      </c>
      <c r="X113" s="14">
        <f t="shared" si="525"/>
        <v>200.3</v>
      </c>
      <c r="Y113" s="14">
        <f t="shared" si="490"/>
        <v>200.3</v>
      </c>
      <c r="Z113" s="14">
        <f t="shared" si="491"/>
        <v>200.3</v>
      </c>
      <c r="AA113" s="14">
        <f t="shared" si="492"/>
        <v>200.3</v>
      </c>
      <c r="AB113" s="14">
        <f t="shared" si="526"/>
        <v>0</v>
      </c>
      <c r="AC113" s="14">
        <f t="shared" si="527"/>
        <v>0</v>
      </c>
      <c r="AD113" s="14">
        <f t="shared" si="528"/>
        <v>0</v>
      </c>
      <c r="AE113" s="14">
        <f t="shared" si="493"/>
        <v>200.3</v>
      </c>
      <c r="AF113" s="14">
        <f t="shared" si="494"/>
        <v>200.3</v>
      </c>
      <c r="AG113" s="14">
        <f t="shared" si="495"/>
        <v>200.3</v>
      </c>
      <c r="AH113" s="14">
        <f t="shared" si="529"/>
        <v>0</v>
      </c>
      <c r="AI113" s="14">
        <f t="shared" si="530"/>
        <v>0</v>
      </c>
      <c r="AJ113" s="14">
        <f t="shared" si="531"/>
        <v>0</v>
      </c>
      <c r="AK113" s="14">
        <f t="shared" si="532"/>
        <v>0</v>
      </c>
      <c r="AL113" s="14">
        <f t="shared" si="533"/>
        <v>0</v>
      </c>
      <c r="AM113" s="14">
        <f t="shared" si="534"/>
        <v>0</v>
      </c>
      <c r="AN113" s="14">
        <f t="shared" si="535"/>
        <v>0</v>
      </c>
      <c r="AO113" s="14">
        <f t="shared" si="536"/>
        <v>0</v>
      </c>
      <c r="AP113" s="14">
        <f t="shared" si="537"/>
        <v>0</v>
      </c>
      <c r="AQ113" s="14">
        <f t="shared" si="538"/>
        <v>0</v>
      </c>
      <c r="AR113" s="14">
        <f t="shared" si="539"/>
        <v>0</v>
      </c>
      <c r="AS113" s="14">
        <f t="shared" si="540"/>
        <v>0</v>
      </c>
      <c r="AT113" s="14">
        <f t="shared" si="541"/>
        <v>0</v>
      </c>
      <c r="AU113" s="14">
        <f t="shared" si="542"/>
        <v>0</v>
      </c>
      <c r="AV113" s="14">
        <f t="shared" si="543"/>
        <v>0</v>
      </c>
      <c r="AW113" s="14">
        <f t="shared" si="497"/>
        <v>200.3</v>
      </c>
      <c r="AX113" s="14">
        <f t="shared" si="498"/>
        <v>200.3</v>
      </c>
      <c r="AY113" s="14">
        <f t="shared" si="499"/>
        <v>200.3</v>
      </c>
      <c r="AZ113" s="14">
        <f t="shared" si="544"/>
        <v>0</v>
      </c>
      <c r="BA113" s="14">
        <f t="shared" si="500"/>
        <v>200.3</v>
      </c>
      <c r="BB113" s="14">
        <f t="shared" si="501"/>
        <v>200.3</v>
      </c>
      <c r="BC113" s="14">
        <f t="shared" si="502"/>
        <v>200.3</v>
      </c>
      <c r="BD113" s="14">
        <f t="shared" si="545"/>
        <v>0</v>
      </c>
      <c r="BE113" s="14">
        <f t="shared" si="546"/>
        <v>0</v>
      </c>
      <c r="BF113" s="14">
        <f t="shared" si="547"/>
        <v>-74.05</v>
      </c>
      <c r="BG113" s="14">
        <f t="shared" si="548"/>
        <v>0</v>
      </c>
      <c r="BH113" s="14">
        <f t="shared" si="549"/>
        <v>0</v>
      </c>
      <c r="BI113" s="14">
        <f t="shared" si="550"/>
        <v>0</v>
      </c>
      <c r="BJ113" s="14">
        <f t="shared" si="551"/>
        <v>0</v>
      </c>
      <c r="BK113" s="14">
        <f t="shared" si="552"/>
        <v>0</v>
      </c>
      <c r="BL113" s="14">
        <f t="shared" si="553"/>
        <v>0</v>
      </c>
      <c r="BM113" s="14">
        <f t="shared" si="554"/>
        <v>0</v>
      </c>
      <c r="BN113" s="14">
        <f t="shared" si="555"/>
        <v>0</v>
      </c>
      <c r="BO113" s="14">
        <f t="shared" si="504"/>
        <v>126.25000000000001</v>
      </c>
      <c r="BP113" s="14">
        <f t="shared" si="505"/>
        <v>200.3</v>
      </c>
      <c r="BQ113" s="14">
        <f t="shared" si="506"/>
        <v>200.3</v>
      </c>
      <c r="BR113" s="14">
        <f t="shared" si="556"/>
        <v>0</v>
      </c>
      <c r="BS113" s="14">
        <f t="shared" si="557"/>
        <v>0</v>
      </c>
      <c r="BT113" s="14">
        <f t="shared" si="558"/>
        <v>0</v>
      </c>
      <c r="BU113" s="14">
        <f t="shared" si="507"/>
        <v>126.25000000000001</v>
      </c>
      <c r="BV113" s="14">
        <f t="shared" si="508"/>
        <v>200.3</v>
      </c>
      <c r="BW113" s="14">
        <f t="shared" si="509"/>
        <v>200.3</v>
      </c>
      <c r="BX113" s="14">
        <f t="shared" si="559"/>
        <v>0</v>
      </c>
      <c r="BY113" s="14">
        <f t="shared" si="560"/>
        <v>0</v>
      </c>
      <c r="BZ113" s="14">
        <f t="shared" si="561"/>
        <v>0</v>
      </c>
      <c r="CA113" s="14">
        <f t="shared" si="562"/>
        <v>0</v>
      </c>
      <c r="CB113" s="14">
        <f t="shared" si="563"/>
        <v>0</v>
      </c>
      <c r="CC113" s="14">
        <f t="shared" si="564"/>
        <v>0</v>
      </c>
      <c r="CD113" s="14">
        <f t="shared" si="565"/>
        <v>0</v>
      </c>
      <c r="CE113" s="14">
        <f t="shared" si="566"/>
        <v>0</v>
      </c>
      <c r="CF113" s="14">
        <f t="shared" si="567"/>
        <v>0</v>
      </c>
      <c r="CG113" s="14">
        <f t="shared" si="511"/>
        <v>126.25000000000001</v>
      </c>
      <c r="CH113" s="14">
        <f t="shared" si="568"/>
        <v>0</v>
      </c>
      <c r="CI113" s="84">
        <f t="shared" si="514"/>
        <v>126.25000000000001</v>
      </c>
      <c r="CJ113" s="14">
        <f t="shared" si="512"/>
        <v>200.3</v>
      </c>
      <c r="CK113" s="52">
        <f t="shared" si="569"/>
        <v>0</v>
      </c>
      <c r="CL113" s="84">
        <f t="shared" si="515"/>
        <v>200.3</v>
      </c>
      <c r="CM113" s="14">
        <f t="shared" si="513"/>
        <v>200.3</v>
      </c>
      <c r="CN113" s="52">
        <f t="shared" si="569"/>
        <v>0</v>
      </c>
      <c r="CO113" s="84">
        <f t="shared" si="516"/>
        <v>200.3</v>
      </c>
      <c r="CP113" s="14">
        <f t="shared" si="569"/>
        <v>0</v>
      </c>
      <c r="CQ113" s="29"/>
      <c r="CR113" s="29"/>
      <c r="CT113" s="1"/>
    </row>
    <row r="114" spans="1:99" ht="31.2" customHeight="1" x14ac:dyDescent="0.3">
      <c r="A114" s="76" t="s">
        <v>145</v>
      </c>
      <c r="B114" s="76" t="s">
        <v>34</v>
      </c>
      <c r="C114" s="76" t="s">
        <v>36</v>
      </c>
      <c r="D114" s="76" t="s">
        <v>151</v>
      </c>
      <c r="E114" s="76" t="s">
        <v>46</v>
      </c>
      <c r="F114" s="77" t="s">
        <v>47</v>
      </c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>
        <v>200.3</v>
      </c>
      <c r="T114" s="14"/>
      <c r="U114" s="14">
        <v>200.3</v>
      </c>
      <c r="V114" s="14"/>
      <c r="W114" s="14"/>
      <c r="X114" s="14">
        <v>200.3</v>
      </c>
      <c r="Y114" s="14">
        <f t="shared" si="490"/>
        <v>200.3</v>
      </c>
      <c r="Z114" s="14">
        <f t="shared" si="491"/>
        <v>200.3</v>
      </c>
      <c r="AA114" s="14">
        <f t="shared" si="492"/>
        <v>200.3</v>
      </c>
      <c r="AB114" s="14"/>
      <c r="AC114" s="14"/>
      <c r="AD114" s="14"/>
      <c r="AE114" s="14">
        <f t="shared" si="493"/>
        <v>200.3</v>
      </c>
      <c r="AF114" s="14">
        <f t="shared" si="494"/>
        <v>200.3</v>
      </c>
      <c r="AG114" s="14">
        <f t="shared" si="495"/>
        <v>200.3</v>
      </c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>
        <f t="shared" si="497"/>
        <v>200.3</v>
      </c>
      <c r="AX114" s="14">
        <f t="shared" si="498"/>
        <v>200.3</v>
      </c>
      <c r="AY114" s="14">
        <f t="shared" si="499"/>
        <v>200.3</v>
      </c>
      <c r="AZ114" s="14"/>
      <c r="BA114" s="14">
        <f t="shared" si="500"/>
        <v>200.3</v>
      </c>
      <c r="BB114" s="14">
        <f t="shared" si="501"/>
        <v>200.3</v>
      </c>
      <c r="BC114" s="14">
        <f t="shared" si="502"/>
        <v>200.3</v>
      </c>
      <c r="BD114" s="14"/>
      <c r="BE114" s="14"/>
      <c r="BF114" s="14">
        <v>-74.05</v>
      </c>
      <c r="BG114" s="14"/>
      <c r="BH114" s="14"/>
      <c r="BI114" s="14"/>
      <c r="BJ114" s="14"/>
      <c r="BK114" s="14"/>
      <c r="BL114" s="14"/>
      <c r="BM114" s="14"/>
      <c r="BN114" s="14"/>
      <c r="BO114" s="14">
        <f t="shared" si="504"/>
        <v>126.25000000000001</v>
      </c>
      <c r="BP114" s="14">
        <f t="shared" si="505"/>
        <v>200.3</v>
      </c>
      <c r="BQ114" s="14">
        <f t="shared" si="506"/>
        <v>200.3</v>
      </c>
      <c r="BR114" s="14"/>
      <c r="BS114" s="14"/>
      <c r="BT114" s="14"/>
      <c r="BU114" s="14">
        <f t="shared" si="507"/>
        <v>126.25000000000001</v>
      </c>
      <c r="BV114" s="14">
        <f t="shared" si="508"/>
        <v>200.3</v>
      </c>
      <c r="BW114" s="14">
        <f t="shared" si="509"/>
        <v>200.3</v>
      </c>
      <c r="BX114" s="14"/>
      <c r="BY114" s="14"/>
      <c r="BZ114" s="14"/>
      <c r="CA114" s="14"/>
      <c r="CB114" s="14"/>
      <c r="CC114" s="14"/>
      <c r="CD114" s="14"/>
      <c r="CE114" s="14"/>
      <c r="CF114" s="14"/>
      <c r="CG114" s="14">
        <f t="shared" si="511"/>
        <v>126.25000000000001</v>
      </c>
      <c r="CH114" s="14"/>
      <c r="CI114" s="84">
        <f t="shared" si="514"/>
        <v>126.25000000000001</v>
      </c>
      <c r="CJ114" s="14">
        <f t="shared" si="512"/>
        <v>200.3</v>
      </c>
      <c r="CK114" s="52"/>
      <c r="CL114" s="84">
        <f t="shared" si="515"/>
        <v>200.3</v>
      </c>
      <c r="CM114" s="14">
        <f t="shared" si="513"/>
        <v>200.3</v>
      </c>
      <c r="CN114" s="52"/>
      <c r="CO114" s="84">
        <f t="shared" si="516"/>
        <v>200.3</v>
      </c>
      <c r="CP114" s="14"/>
      <c r="CQ114" s="29"/>
      <c r="CR114" s="29"/>
      <c r="CT114" s="1"/>
    </row>
    <row r="115" spans="1:99" s="17" customFormat="1" ht="14.25" hidden="1" customHeight="1" x14ac:dyDescent="0.3">
      <c r="A115" s="18" t="s">
        <v>145</v>
      </c>
      <c r="B115" s="18" t="s">
        <v>80</v>
      </c>
      <c r="C115" s="18"/>
      <c r="D115" s="18"/>
      <c r="E115" s="18"/>
      <c r="F115" s="19" t="s">
        <v>81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>
        <f t="shared" si="517"/>
        <v>0</v>
      </c>
      <c r="Q115" s="20">
        <f t="shared" si="518"/>
        <v>0</v>
      </c>
      <c r="R115" s="20">
        <f t="shared" si="519"/>
        <v>0</v>
      </c>
      <c r="S115" s="20">
        <f t="shared" si="520"/>
        <v>3000</v>
      </c>
      <c r="T115" s="20">
        <f t="shared" si="521"/>
        <v>0</v>
      </c>
      <c r="U115" s="20">
        <f t="shared" si="522"/>
        <v>3000</v>
      </c>
      <c r="V115" s="20">
        <f t="shared" si="523"/>
        <v>0</v>
      </c>
      <c r="W115" s="20">
        <f t="shared" si="524"/>
        <v>0</v>
      </c>
      <c r="X115" s="20">
        <f t="shared" si="525"/>
        <v>3000</v>
      </c>
      <c r="Y115" s="20">
        <f t="shared" si="490"/>
        <v>3000</v>
      </c>
      <c r="Z115" s="20">
        <f t="shared" si="491"/>
        <v>3000</v>
      </c>
      <c r="AA115" s="20">
        <f t="shared" si="492"/>
        <v>3000</v>
      </c>
      <c r="AB115" s="20">
        <f t="shared" si="526"/>
        <v>-3000</v>
      </c>
      <c r="AC115" s="20">
        <f t="shared" si="527"/>
        <v>-3000</v>
      </c>
      <c r="AD115" s="20">
        <f t="shared" si="528"/>
        <v>-3000</v>
      </c>
      <c r="AE115" s="20">
        <f t="shared" si="493"/>
        <v>0</v>
      </c>
      <c r="AF115" s="20">
        <f t="shared" si="494"/>
        <v>0</v>
      </c>
      <c r="AG115" s="20">
        <f t="shared" si="495"/>
        <v>0</v>
      </c>
      <c r="AH115" s="20">
        <f t="shared" si="529"/>
        <v>0</v>
      </c>
      <c r="AI115" s="20">
        <f t="shared" si="530"/>
        <v>0</v>
      </c>
      <c r="AJ115" s="20">
        <f t="shared" si="531"/>
        <v>0</v>
      </c>
      <c r="AK115" s="20">
        <f t="shared" si="532"/>
        <v>0</v>
      </c>
      <c r="AL115" s="20">
        <f t="shared" si="533"/>
        <v>0</v>
      </c>
      <c r="AM115" s="20">
        <f t="shared" si="534"/>
        <v>0</v>
      </c>
      <c r="AN115" s="20">
        <f t="shared" si="535"/>
        <v>0</v>
      </c>
      <c r="AO115" s="20">
        <f t="shared" si="536"/>
        <v>0</v>
      </c>
      <c r="AP115" s="20">
        <f t="shared" si="537"/>
        <v>0</v>
      </c>
      <c r="AQ115" s="20">
        <f t="shared" si="538"/>
        <v>0</v>
      </c>
      <c r="AR115" s="20">
        <f t="shared" si="539"/>
        <v>0</v>
      </c>
      <c r="AS115" s="20">
        <f t="shared" si="540"/>
        <v>0</v>
      </c>
      <c r="AT115" s="20">
        <f t="shared" si="541"/>
        <v>0</v>
      </c>
      <c r="AU115" s="20">
        <f t="shared" si="542"/>
        <v>0</v>
      </c>
      <c r="AV115" s="20">
        <f t="shared" si="543"/>
        <v>0</v>
      </c>
      <c r="AW115" s="20">
        <f t="shared" si="497"/>
        <v>0</v>
      </c>
      <c r="AX115" s="20">
        <f t="shared" si="498"/>
        <v>0</v>
      </c>
      <c r="AY115" s="20">
        <f t="shared" si="499"/>
        <v>0</v>
      </c>
      <c r="AZ115" s="20">
        <f t="shared" si="544"/>
        <v>0</v>
      </c>
      <c r="BA115" s="20">
        <f t="shared" si="500"/>
        <v>0</v>
      </c>
      <c r="BB115" s="20">
        <f t="shared" si="501"/>
        <v>0</v>
      </c>
      <c r="BC115" s="20">
        <f t="shared" si="502"/>
        <v>0</v>
      </c>
      <c r="BD115" s="20">
        <f t="shared" si="545"/>
        <v>0</v>
      </c>
      <c r="BE115" s="20">
        <f t="shared" si="546"/>
        <v>0</v>
      </c>
      <c r="BF115" s="20">
        <f t="shared" si="547"/>
        <v>0</v>
      </c>
      <c r="BG115" s="20">
        <f t="shared" si="548"/>
        <v>0</v>
      </c>
      <c r="BH115" s="20">
        <f t="shared" si="549"/>
        <v>0</v>
      </c>
      <c r="BI115" s="20">
        <f t="shared" si="550"/>
        <v>0</v>
      </c>
      <c r="BJ115" s="20">
        <f t="shared" si="551"/>
        <v>0</v>
      </c>
      <c r="BK115" s="20">
        <f t="shared" si="552"/>
        <v>0</v>
      </c>
      <c r="BL115" s="20">
        <f t="shared" si="553"/>
        <v>0</v>
      </c>
      <c r="BM115" s="20">
        <f t="shared" si="554"/>
        <v>0</v>
      </c>
      <c r="BN115" s="20">
        <f t="shared" si="555"/>
        <v>0</v>
      </c>
      <c r="BO115" s="20">
        <f t="shared" si="504"/>
        <v>0</v>
      </c>
      <c r="BP115" s="20">
        <f t="shared" si="505"/>
        <v>0</v>
      </c>
      <c r="BQ115" s="20">
        <f t="shared" si="506"/>
        <v>0</v>
      </c>
      <c r="BR115" s="20">
        <f t="shared" si="556"/>
        <v>0</v>
      </c>
      <c r="BS115" s="20">
        <f t="shared" si="557"/>
        <v>0</v>
      </c>
      <c r="BT115" s="20">
        <f t="shared" si="558"/>
        <v>0</v>
      </c>
      <c r="BU115" s="20">
        <f t="shared" si="507"/>
        <v>0</v>
      </c>
      <c r="BV115" s="20">
        <f t="shared" si="508"/>
        <v>0</v>
      </c>
      <c r="BW115" s="20">
        <f t="shared" si="509"/>
        <v>0</v>
      </c>
      <c r="BX115" s="20">
        <f t="shared" si="559"/>
        <v>0</v>
      </c>
      <c r="BY115" s="20">
        <f t="shared" si="560"/>
        <v>0</v>
      </c>
      <c r="BZ115" s="20">
        <f t="shared" si="561"/>
        <v>0</v>
      </c>
      <c r="CA115" s="20">
        <f t="shared" si="562"/>
        <v>0</v>
      </c>
      <c r="CB115" s="20">
        <f t="shared" si="563"/>
        <v>0</v>
      </c>
      <c r="CC115" s="31">
        <f t="shared" si="564"/>
        <v>0</v>
      </c>
      <c r="CD115" s="20">
        <f t="shared" si="565"/>
        <v>0</v>
      </c>
      <c r="CE115" s="20">
        <f t="shared" si="566"/>
        <v>0</v>
      </c>
      <c r="CF115" s="31">
        <f t="shared" si="567"/>
        <v>0</v>
      </c>
      <c r="CG115" s="20">
        <f t="shared" si="511"/>
        <v>0</v>
      </c>
      <c r="CH115" s="20">
        <f t="shared" si="568"/>
        <v>0</v>
      </c>
      <c r="CI115" s="20"/>
      <c r="CJ115" s="20">
        <f t="shared" si="512"/>
        <v>0</v>
      </c>
      <c r="CK115" s="20">
        <f t="shared" si="569"/>
        <v>0</v>
      </c>
      <c r="CL115" s="20"/>
      <c r="CM115" s="20">
        <f t="shared" si="513"/>
        <v>0</v>
      </c>
      <c r="CN115" s="20">
        <f t="shared" si="569"/>
        <v>0</v>
      </c>
      <c r="CO115" s="20"/>
      <c r="CP115" s="20">
        <f t="shared" si="569"/>
        <v>0</v>
      </c>
      <c r="CQ115" s="29">
        <v>0</v>
      </c>
      <c r="CR115" s="21"/>
    </row>
    <row r="116" spans="1:99" s="22" customFormat="1" ht="15.6" hidden="1" customHeight="1" x14ac:dyDescent="0.3">
      <c r="A116" s="23" t="s">
        <v>145</v>
      </c>
      <c r="B116" s="23" t="s">
        <v>80</v>
      </c>
      <c r="C116" s="23" t="s">
        <v>34</v>
      </c>
      <c r="D116" s="23"/>
      <c r="E116" s="23"/>
      <c r="F116" s="24" t="s">
        <v>82</v>
      </c>
      <c r="G116" s="25"/>
      <c r="H116" s="25"/>
      <c r="I116" s="25"/>
      <c r="J116" s="25"/>
      <c r="K116" s="25"/>
      <c r="L116" s="25"/>
      <c r="M116" s="25"/>
      <c r="N116" s="25"/>
      <c r="O116" s="25"/>
      <c r="P116" s="25">
        <f t="shared" si="517"/>
        <v>0</v>
      </c>
      <c r="Q116" s="25">
        <f t="shared" si="518"/>
        <v>0</v>
      </c>
      <c r="R116" s="25">
        <f t="shared" si="519"/>
        <v>0</v>
      </c>
      <c r="S116" s="25">
        <f t="shared" si="520"/>
        <v>3000</v>
      </c>
      <c r="T116" s="25">
        <f t="shared" si="521"/>
        <v>0</v>
      </c>
      <c r="U116" s="25">
        <f t="shared" si="522"/>
        <v>3000</v>
      </c>
      <c r="V116" s="25">
        <f t="shared" si="523"/>
        <v>0</v>
      </c>
      <c r="W116" s="25">
        <f t="shared" si="524"/>
        <v>0</v>
      </c>
      <c r="X116" s="25">
        <f t="shared" si="525"/>
        <v>3000</v>
      </c>
      <c r="Y116" s="25">
        <f t="shared" si="490"/>
        <v>3000</v>
      </c>
      <c r="Z116" s="25">
        <f t="shared" si="491"/>
        <v>3000</v>
      </c>
      <c r="AA116" s="25">
        <f t="shared" si="492"/>
        <v>3000</v>
      </c>
      <c r="AB116" s="25">
        <f t="shared" si="526"/>
        <v>-3000</v>
      </c>
      <c r="AC116" s="25">
        <f t="shared" si="527"/>
        <v>-3000</v>
      </c>
      <c r="AD116" s="25">
        <f t="shared" si="528"/>
        <v>-3000</v>
      </c>
      <c r="AE116" s="25">
        <f t="shared" si="493"/>
        <v>0</v>
      </c>
      <c r="AF116" s="25">
        <f t="shared" si="494"/>
        <v>0</v>
      </c>
      <c r="AG116" s="25">
        <f t="shared" si="495"/>
        <v>0</v>
      </c>
      <c r="AH116" s="25">
        <f t="shared" si="529"/>
        <v>0</v>
      </c>
      <c r="AI116" s="25">
        <f t="shared" si="530"/>
        <v>0</v>
      </c>
      <c r="AJ116" s="25">
        <f t="shared" si="531"/>
        <v>0</v>
      </c>
      <c r="AK116" s="25">
        <f t="shared" si="532"/>
        <v>0</v>
      </c>
      <c r="AL116" s="25">
        <f t="shared" si="533"/>
        <v>0</v>
      </c>
      <c r="AM116" s="25">
        <f t="shared" si="534"/>
        <v>0</v>
      </c>
      <c r="AN116" s="25">
        <f t="shared" si="535"/>
        <v>0</v>
      </c>
      <c r="AO116" s="25">
        <f t="shared" si="536"/>
        <v>0</v>
      </c>
      <c r="AP116" s="25">
        <f t="shared" si="537"/>
        <v>0</v>
      </c>
      <c r="AQ116" s="25">
        <f t="shared" si="538"/>
        <v>0</v>
      </c>
      <c r="AR116" s="25">
        <f t="shared" si="539"/>
        <v>0</v>
      </c>
      <c r="AS116" s="25">
        <f t="shared" si="540"/>
        <v>0</v>
      </c>
      <c r="AT116" s="25">
        <f t="shared" si="541"/>
        <v>0</v>
      </c>
      <c r="AU116" s="25">
        <f t="shared" si="542"/>
        <v>0</v>
      </c>
      <c r="AV116" s="25">
        <f t="shared" si="543"/>
        <v>0</v>
      </c>
      <c r="AW116" s="25">
        <f t="shared" si="497"/>
        <v>0</v>
      </c>
      <c r="AX116" s="25">
        <f t="shared" si="498"/>
        <v>0</v>
      </c>
      <c r="AY116" s="25">
        <f t="shared" si="499"/>
        <v>0</v>
      </c>
      <c r="AZ116" s="25">
        <f t="shared" si="544"/>
        <v>0</v>
      </c>
      <c r="BA116" s="25">
        <f t="shared" si="500"/>
        <v>0</v>
      </c>
      <c r="BB116" s="25">
        <f t="shared" si="501"/>
        <v>0</v>
      </c>
      <c r="BC116" s="25">
        <f t="shared" si="502"/>
        <v>0</v>
      </c>
      <c r="BD116" s="25">
        <f t="shared" si="545"/>
        <v>0</v>
      </c>
      <c r="BE116" s="25">
        <f t="shared" si="546"/>
        <v>0</v>
      </c>
      <c r="BF116" s="25">
        <f t="shared" si="547"/>
        <v>0</v>
      </c>
      <c r="BG116" s="25">
        <f t="shared" si="548"/>
        <v>0</v>
      </c>
      <c r="BH116" s="25">
        <f t="shared" si="549"/>
        <v>0</v>
      </c>
      <c r="BI116" s="25">
        <f t="shared" si="550"/>
        <v>0</v>
      </c>
      <c r="BJ116" s="25">
        <f t="shared" si="551"/>
        <v>0</v>
      </c>
      <c r="BK116" s="25">
        <f t="shared" si="552"/>
        <v>0</v>
      </c>
      <c r="BL116" s="25">
        <f t="shared" si="553"/>
        <v>0</v>
      </c>
      <c r="BM116" s="25">
        <f t="shared" si="554"/>
        <v>0</v>
      </c>
      <c r="BN116" s="25">
        <f t="shared" si="555"/>
        <v>0</v>
      </c>
      <c r="BO116" s="25">
        <f t="shared" si="504"/>
        <v>0</v>
      </c>
      <c r="BP116" s="25">
        <f t="shared" si="505"/>
        <v>0</v>
      </c>
      <c r="BQ116" s="25">
        <f t="shared" si="506"/>
        <v>0</v>
      </c>
      <c r="BR116" s="25">
        <f t="shared" si="556"/>
        <v>0</v>
      </c>
      <c r="BS116" s="25">
        <f t="shared" si="557"/>
        <v>0</v>
      </c>
      <c r="BT116" s="25">
        <f t="shared" si="558"/>
        <v>0</v>
      </c>
      <c r="BU116" s="25">
        <f t="shared" si="507"/>
        <v>0</v>
      </c>
      <c r="BV116" s="25">
        <f t="shared" si="508"/>
        <v>0</v>
      </c>
      <c r="BW116" s="25">
        <f t="shared" si="509"/>
        <v>0</v>
      </c>
      <c r="BX116" s="25">
        <f t="shared" si="559"/>
        <v>0</v>
      </c>
      <c r="BY116" s="25">
        <f t="shared" si="560"/>
        <v>0</v>
      </c>
      <c r="BZ116" s="25">
        <f t="shared" si="561"/>
        <v>0</v>
      </c>
      <c r="CA116" s="25">
        <f t="shared" si="562"/>
        <v>0</v>
      </c>
      <c r="CB116" s="25">
        <f t="shared" si="563"/>
        <v>0</v>
      </c>
      <c r="CC116" s="25">
        <f t="shared" si="564"/>
        <v>0</v>
      </c>
      <c r="CD116" s="25">
        <f t="shared" si="565"/>
        <v>0</v>
      </c>
      <c r="CE116" s="25">
        <f t="shared" si="566"/>
        <v>0</v>
      </c>
      <c r="CF116" s="25">
        <f t="shared" si="567"/>
        <v>0</v>
      </c>
      <c r="CG116" s="25">
        <f t="shared" si="511"/>
        <v>0</v>
      </c>
      <c r="CH116" s="25">
        <f t="shared" si="568"/>
        <v>0</v>
      </c>
      <c r="CI116" s="25"/>
      <c r="CJ116" s="25">
        <f t="shared" si="512"/>
        <v>0</v>
      </c>
      <c r="CK116" s="25">
        <f t="shared" si="569"/>
        <v>0</v>
      </c>
      <c r="CL116" s="25"/>
      <c r="CM116" s="25">
        <f t="shared" si="513"/>
        <v>0</v>
      </c>
      <c r="CN116" s="25">
        <f t="shared" si="569"/>
        <v>0</v>
      </c>
      <c r="CO116" s="25"/>
      <c r="CP116" s="25">
        <f t="shared" si="569"/>
        <v>0</v>
      </c>
      <c r="CQ116" s="29">
        <v>0</v>
      </c>
      <c r="CR116" s="26"/>
    </row>
    <row r="117" spans="1:99" s="1" customFormat="1" ht="31.2" hidden="1" customHeight="1" x14ac:dyDescent="0.3">
      <c r="A117" s="27" t="s">
        <v>145</v>
      </c>
      <c r="B117" s="27" t="s">
        <v>80</v>
      </c>
      <c r="C117" s="27" t="s">
        <v>34</v>
      </c>
      <c r="D117" s="27" t="s">
        <v>83</v>
      </c>
      <c r="E117" s="27"/>
      <c r="F117" s="28" t="s">
        <v>84</v>
      </c>
      <c r="G117" s="14"/>
      <c r="H117" s="14"/>
      <c r="I117" s="14"/>
      <c r="J117" s="14"/>
      <c r="K117" s="14"/>
      <c r="L117" s="14"/>
      <c r="M117" s="14"/>
      <c r="N117" s="14"/>
      <c r="O117" s="14"/>
      <c r="P117" s="14">
        <f t="shared" si="517"/>
        <v>0</v>
      </c>
      <c r="Q117" s="14">
        <f t="shared" si="518"/>
        <v>0</v>
      </c>
      <c r="R117" s="14">
        <f t="shared" si="519"/>
        <v>0</v>
      </c>
      <c r="S117" s="14">
        <f t="shared" si="520"/>
        <v>3000</v>
      </c>
      <c r="T117" s="14">
        <f t="shared" si="521"/>
        <v>0</v>
      </c>
      <c r="U117" s="14">
        <f t="shared" si="522"/>
        <v>3000</v>
      </c>
      <c r="V117" s="14">
        <f t="shared" si="523"/>
        <v>0</v>
      </c>
      <c r="W117" s="14">
        <f t="shared" si="524"/>
        <v>0</v>
      </c>
      <c r="X117" s="14">
        <f t="shared" si="525"/>
        <v>3000</v>
      </c>
      <c r="Y117" s="14">
        <f t="shared" si="490"/>
        <v>3000</v>
      </c>
      <c r="Z117" s="14">
        <f t="shared" si="491"/>
        <v>3000</v>
      </c>
      <c r="AA117" s="14">
        <f t="shared" si="492"/>
        <v>3000</v>
      </c>
      <c r="AB117" s="14">
        <f t="shared" si="526"/>
        <v>-3000</v>
      </c>
      <c r="AC117" s="14">
        <f t="shared" si="527"/>
        <v>-3000</v>
      </c>
      <c r="AD117" s="14">
        <f t="shared" si="528"/>
        <v>-3000</v>
      </c>
      <c r="AE117" s="14">
        <f t="shared" si="493"/>
        <v>0</v>
      </c>
      <c r="AF117" s="14">
        <f t="shared" si="494"/>
        <v>0</v>
      </c>
      <c r="AG117" s="14">
        <f t="shared" si="495"/>
        <v>0</v>
      </c>
      <c r="AH117" s="14">
        <f t="shared" si="529"/>
        <v>0</v>
      </c>
      <c r="AI117" s="14">
        <f t="shared" si="530"/>
        <v>0</v>
      </c>
      <c r="AJ117" s="14">
        <f t="shared" si="531"/>
        <v>0</v>
      </c>
      <c r="AK117" s="14">
        <f t="shared" si="532"/>
        <v>0</v>
      </c>
      <c r="AL117" s="14">
        <f t="shared" si="533"/>
        <v>0</v>
      </c>
      <c r="AM117" s="14">
        <f t="shared" si="534"/>
        <v>0</v>
      </c>
      <c r="AN117" s="14">
        <f t="shared" si="535"/>
        <v>0</v>
      </c>
      <c r="AO117" s="14">
        <f t="shared" si="536"/>
        <v>0</v>
      </c>
      <c r="AP117" s="14">
        <f t="shared" si="537"/>
        <v>0</v>
      </c>
      <c r="AQ117" s="14">
        <f t="shared" si="538"/>
        <v>0</v>
      </c>
      <c r="AR117" s="14">
        <f t="shared" si="539"/>
        <v>0</v>
      </c>
      <c r="AS117" s="14">
        <f t="shared" si="540"/>
        <v>0</v>
      </c>
      <c r="AT117" s="14">
        <f t="shared" si="541"/>
        <v>0</v>
      </c>
      <c r="AU117" s="14">
        <f t="shared" si="542"/>
        <v>0</v>
      </c>
      <c r="AV117" s="14">
        <f t="shared" si="543"/>
        <v>0</v>
      </c>
      <c r="AW117" s="14">
        <f t="shared" si="497"/>
        <v>0</v>
      </c>
      <c r="AX117" s="14">
        <f t="shared" si="498"/>
        <v>0</v>
      </c>
      <c r="AY117" s="14">
        <f t="shared" si="499"/>
        <v>0</v>
      </c>
      <c r="AZ117" s="14">
        <f t="shared" si="544"/>
        <v>0</v>
      </c>
      <c r="BA117" s="14">
        <f t="shared" si="500"/>
        <v>0</v>
      </c>
      <c r="BB117" s="14">
        <f t="shared" si="501"/>
        <v>0</v>
      </c>
      <c r="BC117" s="14">
        <f t="shared" si="502"/>
        <v>0</v>
      </c>
      <c r="BD117" s="14">
        <f t="shared" si="545"/>
        <v>0</v>
      </c>
      <c r="BE117" s="14">
        <f t="shared" si="546"/>
        <v>0</v>
      </c>
      <c r="BF117" s="14">
        <f t="shared" si="547"/>
        <v>0</v>
      </c>
      <c r="BG117" s="14">
        <f t="shared" si="548"/>
        <v>0</v>
      </c>
      <c r="BH117" s="14">
        <f t="shared" si="549"/>
        <v>0</v>
      </c>
      <c r="BI117" s="14">
        <f t="shared" si="550"/>
        <v>0</v>
      </c>
      <c r="BJ117" s="14">
        <f t="shared" si="551"/>
        <v>0</v>
      </c>
      <c r="BK117" s="14">
        <f t="shared" si="552"/>
        <v>0</v>
      </c>
      <c r="BL117" s="14">
        <f t="shared" si="553"/>
        <v>0</v>
      </c>
      <c r="BM117" s="14">
        <f t="shared" si="554"/>
        <v>0</v>
      </c>
      <c r="BN117" s="14">
        <f t="shared" si="555"/>
        <v>0</v>
      </c>
      <c r="BO117" s="14">
        <f t="shared" si="504"/>
        <v>0</v>
      </c>
      <c r="BP117" s="14">
        <f t="shared" si="505"/>
        <v>0</v>
      </c>
      <c r="BQ117" s="14">
        <f t="shared" si="506"/>
        <v>0</v>
      </c>
      <c r="BR117" s="14">
        <f t="shared" si="556"/>
        <v>0</v>
      </c>
      <c r="BS117" s="14">
        <f t="shared" si="557"/>
        <v>0</v>
      </c>
      <c r="BT117" s="14">
        <f t="shared" si="558"/>
        <v>0</v>
      </c>
      <c r="BU117" s="14">
        <f t="shared" si="507"/>
        <v>0</v>
      </c>
      <c r="BV117" s="14">
        <f t="shared" si="508"/>
        <v>0</v>
      </c>
      <c r="BW117" s="14">
        <f t="shared" si="509"/>
        <v>0</v>
      </c>
      <c r="BX117" s="14">
        <f t="shared" si="559"/>
        <v>0</v>
      </c>
      <c r="BY117" s="14">
        <f t="shared" si="560"/>
        <v>0</v>
      </c>
      <c r="BZ117" s="14">
        <f t="shared" si="561"/>
        <v>0</v>
      </c>
      <c r="CA117" s="14">
        <f t="shared" si="562"/>
        <v>0</v>
      </c>
      <c r="CB117" s="14">
        <f t="shared" si="563"/>
        <v>0</v>
      </c>
      <c r="CC117" s="32">
        <f t="shared" si="564"/>
        <v>0</v>
      </c>
      <c r="CD117" s="14">
        <f t="shared" si="565"/>
        <v>0</v>
      </c>
      <c r="CE117" s="14">
        <f t="shared" si="566"/>
        <v>0</v>
      </c>
      <c r="CF117" s="32">
        <f t="shared" si="567"/>
        <v>0</v>
      </c>
      <c r="CG117" s="14">
        <f t="shared" si="511"/>
        <v>0</v>
      </c>
      <c r="CH117" s="14">
        <f t="shared" si="568"/>
        <v>0</v>
      </c>
      <c r="CI117" s="14"/>
      <c r="CJ117" s="14">
        <f t="shared" si="512"/>
        <v>0</v>
      </c>
      <c r="CK117" s="52">
        <f t="shared" si="569"/>
        <v>0</v>
      </c>
      <c r="CL117" s="52"/>
      <c r="CM117" s="14">
        <f t="shared" si="513"/>
        <v>0</v>
      </c>
      <c r="CN117" s="52">
        <f t="shared" si="569"/>
        <v>0</v>
      </c>
      <c r="CO117" s="52"/>
      <c r="CP117" s="14">
        <f t="shared" si="569"/>
        <v>0</v>
      </c>
      <c r="CQ117" s="29">
        <v>0</v>
      </c>
      <c r="CR117" s="29"/>
    </row>
    <row r="118" spans="1:99" s="1" customFormat="1" ht="15.6" hidden="1" customHeight="1" x14ac:dyDescent="0.3">
      <c r="A118" s="27" t="s">
        <v>145</v>
      </c>
      <c r="B118" s="27" t="s">
        <v>80</v>
      </c>
      <c r="C118" s="27" t="s">
        <v>34</v>
      </c>
      <c r="D118" s="27" t="s">
        <v>152</v>
      </c>
      <c r="E118" s="27"/>
      <c r="F118" s="28" t="s">
        <v>41</v>
      </c>
      <c r="G118" s="14"/>
      <c r="H118" s="14"/>
      <c r="I118" s="14"/>
      <c r="J118" s="14"/>
      <c r="K118" s="14"/>
      <c r="L118" s="14"/>
      <c r="M118" s="14"/>
      <c r="N118" s="14"/>
      <c r="O118" s="14"/>
      <c r="P118" s="14">
        <f t="shared" si="517"/>
        <v>0</v>
      </c>
      <c r="Q118" s="14">
        <f t="shared" si="518"/>
        <v>0</v>
      </c>
      <c r="R118" s="14">
        <f t="shared" si="519"/>
        <v>0</v>
      </c>
      <c r="S118" s="14">
        <f t="shared" si="520"/>
        <v>3000</v>
      </c>
      <c r="T118" s="14">
        <f t="shared" si="521"/>
        <v>0</v>
      </c>
      <c r="U118" s="14">
        <f t="shared" si="522"/>
        <v>3000</v>
      </c>
      <c r="V118" s="14">
        <f t="shared" si="523"/>
        <v>0</v>
      </c>
      <c r="W118" s="14">
        <f t="shared" si="524"/>
        <v>0</v>
      </c>
      <c r="X118" s="14">
        <f t="shared" si="525"/>
        <v>3000</v>
      </c>
      <c r="Y118" s="14">
        <f t="shared" si="490"/>
        <v>3000</v>
      </c>
      <c r="Z118" s="14">
        <f t="shared" si="491"/>
        <v>3000</v>
      </c>
      <c r="AA118" s="14">
        <f t="shared" si="492"/>
        <v>3000</v>
      </c>
      <c r="AB118" s="14">
        <f t="shared" si="526"/>
        <v>-3000</v>
      </c>
      <c r="AC118" s="14">
        <f t="shared" si="527"/>
        <v>-3000</v>
      </c>
      <c r="AD118" s="14">
        <f t="shared" si="528"/>
        <v>-3000</v>
      </c>
      <c r="AE118" s="14">
        <f t="shared" si="493"/>
        <v>0</v>
      </c>
      <c r="AF118" s="14">
        <f t="shared" si="494"/>
        <v>0</v>
      </c>
      <c r="AG118" s="14">
        <f t="shared" si="495"/>
        <v>0</v>
      </c>
      <c r="AH118" s="14">
        <f t="shared" si="529"/>
        <v>0</v>
      </c>
      <c r="AI118" s="14">
        <f t="shared" si="530"/>
        <v>0</v>
      </c>
      <c r="AJ118" s="14">
        <f t="shared" si="531"/>
        <v>0</v>
      </c>
      <c r="AK118" s="14">
        <f t="shared" si="532"/>
        <v>0</v>
      </c>
      <c r="AL118" s="14">
        <f t="shared" si="533"/>
        <v>0</v>
      </c>
      <c r="AM118" s="14">
        <f t="shared" si="534"/>
        <v>0</v>
      </c>
      <c r="AN118" s="14">
        <f t="shared" si="535"/>
        <v>0</v>
      </c>
      <c r="AO118" s="14">
        <f t="shared" si="536"/>
        <v>0</v>
      </c>
      <c r="AP118" s="14">
        <f t="shared" si="537"/>
        <v>0</v>
      </c>
      <c r="AQ118" s="14">
        <f t="shared" si="538"/>
        <v>0</v>
      </c>
      <c r="AR118" s="14">
        <f t="shared" si="539"/>
        <v>0</v>
      </c>
      <c r="AS118" s="14">
        <f t="shared" si="540"/>
        <v>0</v>
      </c>
      <c r="AT118" s="14">
        <f t="shared" si="541"/>
        <v>0</v>
      </c>
      <c r="AU118" s="14">
        <f t="shared" si="542"/>
        <v>0</v>
      </c>
      <c r="AV118" s="14">
        <f t="shared" si="543"/>
        <v>0</v>
      </c>
      <c r="AW118" s="14">
        <f t="shared" si="497"/>
        <v>0</v>
      </c>
      <c r="AX118" s="14">
        <f t="shared" si="498"/>
        <v>0</v>
      </c>
      <c r="AY118" s="14">
        <f t="shared" si="499"/>
        <v>0</v>
      </c>
      <c r="AZ118" s="14">
        <f t="shared" si="544"/>
        <v>0</v>
      </c>
      <c r="BA118" s="14">
        <f t="shared" si="500"/>
        <v>0</v>
      </c>
      <c r="BB118" s="14">
        <f t="shared" si="501"/>
        <v>0</v>
      </c>
      <c r="BC118" s="14">
        <f t="shared" si="502"/>
        <v>0</v>
      </c>
      <c r="BD118" s="14">
        <f t="shared" si="545"/>
        <v>0</v>
      </c>
      <c r="BE118" s="14">
        <f t="shared" si="546"/>
        <v>0</v>
      </c>
      <c r="BF118" s="14">
        <f t="shared" si="547"/>
        <v>0</v>
      </c>
      <c r="BG118" s="14">
        <f t="shared" si="548"/>
        <v>0</v>
      </c>
      <c r="BH118" s="14">
        <f t="shared" si="549"/>
        <v>0</v>
      </c>
      <c r="BI118" s="14">
        <f t="shared" si="550"/>
        <v>0</v>
      </c>
      <c r="BJ118" s="14">
        <f t="shared" si="551"/>
        <v>0</v>
      </c>
      <c r="BK118" s="14">
        <f t="shared" si="552"/>
        <v>0</v>
      </c>
      <c r="BL118" s="14">
        <f t="shared" si="553"/>
        <v>0</v>
      </c>
      <c r="BM118" s="14">
        <f t="shared" si="554"/>
        <v>0</v>
      </c>
      <c r="BN118" s="14">
        <f t="shared" si="555"/>
        <v>0</v>
      </c>
      <c r="BO118" s="14">
        <f t="shared" si="504"/>
        <v>0</v>
      </c>
      <c r="BP118" s="14">
        <f t="shared" si="505"/>
        <v>0</v>
      </c>
      <c r="BQ118" s="14">
        <f t="shared" si="506"/>
        <v>0</v>
      </c>
      <c r="BR118" s="14">
        <f t="shared" si="556"/>
        <v>0</v>
      </c>
      <c r="BS118" s="14">
        <f t="shared" si="557"/>
        <v>0</v>
      </c>
      <c r="BT118" s="14">
        <f t="shared" si="558"/>
        <v>0</v>
      </c>
      <c r="BU118" s="14">
        <f t="shared" si="507"/>
        <v>0</v>
      </c>
      <c r="BV118" s="14">
        <f t="shared" si="508"/>
        <v>0</v>
      </c>
      <c r="BW118" s="14">
        <f t="shared" si="509"/>
        <v>0</v>
      </c>
      <c r="BX118" s="14">
        <f t="shared" si="559"/>
        <v>0</v>
      </c>
      <c r="BY118" s="14">
        <f t="shared" si="560"/>
        <v>0</v>
      </c>
      <c r="BZ118" s="14">
        <f t="shared" si="561"/>
        <v>0</v>
      </c>
      <c r="CA118" s="14">
        <f t="shared" si="562"/>
        <v>0</v>
      </c>
      <c r="CB118" s="14">
        <f t="shared" si="563"/>
        <v>0</v>
      </c>
      <c r="CC118" s="14">
        <f t="shared" si="564"/>
        <v>0</v>
      </c>
      <c r="CD118" s="14">
        <f t="shared" si="565"/>
        <v>0</v>
      </c>
      <c r="CE118" s="14">
        <f t="shared" si="566"/>
        <v>0</v>
      </c>
      <c r="CF118" s="14">
        <f t="shared" si="567"/>
        <v>0</v>
      </c>
      <c r="CG118" s="14">
        <f t="shared" si="511"/>
        <v>0</v>
      </c>
      <c r="CH118" s="14">
        <f t="shared" si="568"/>
        <v>0</v>
      </c>
      <c r="CI118" s="14"/>
      <c r="CJ118" s="14">
        <f t="shared" si="512"/>
        <v>0</v>
      </c>
      <c r="CK118" s="52">
        <f t="shared" si="569"/>
        <v>0</v>
      </c>
      <c r="CL118" s="52"/>
      <c r="CM118" s="14">
        <f t="shared" si="513"/>
        <v>0</v>
      </c>
      <c r="CN118" s="52">
        <f t="shared" si="569"/>
        <v>0</v>
      </c>
      <c r="CO118" s="52"/>
      <c r="CP118" s="14">
        <f t="shared" si="569"/>
        <v>0</v>
      </c>
      <c r="CQ118" s="29">
        <v>0</v>
      </c>
      <c r="CR118" s="29"/>
    </row>
    <row r="119" spans="1:99" s="1" customFormat="1" ht="31.2" hidden="1" customHeight="1" x14ac:dyDescent="0.3">
      <c r="A119" s="27" t="s">
        <v>145</v>
      </c>
      <c r="B119" s="27" t="s">
        <v>80</v>
      </c>
      <c r="C119" s="27" t="s">
        <v>34</v>
      </c>
      <c r="D119" s="27" t="s">
        <v>153</v>
      </c>
      <c r="E119" s="27"/>
      <c r="F119" s="28" t="s">
        <v>154</v>
      </c>
      <c r="G119" s="14"/>
      <c r="H119" s="14"/>
      <c r="I119" s="14"/>
      <c r="J119" s="14"/>
      <c r="K119" s="14"/>
      <c r="L119" s="14"/>
      <c r="M119" s="14"/>
      <c r="N119" s="14"/>
      <c r="O119" s="14"/>
      <c r="P119" s="14">
        <f t="shared" si="517"/>
        <v>0</v>
      </c>
      <c r="Q119" s="14">
        <f t="shared" si="518"/>
        <v>0</v>
      </c>
      <c r="R119" s="14">
        <f t="shared" si="519"/>
        <v>0</v>
      </c>
      <c r="S119" s="14">
        <f t="shared" si="520"/>
        <v>3000</v>
      </c>
      <c r="T119" s="14">
        <f t="shared" si="521"/>
        <v>0</v>
      </c>
      <c r="U119" s="14">
        <f t="shared" si="522"/>
        <v>3000</v>
      </c>
      <c r="V119" s="14">
        <f t="shared" si="523"/>
        <v>0</v>
      </c>
      <c r="W119" s="14">
        <f t="shared" si="524"/>
        <v>0</v>
      </c>
      <c r="X119" s="14">
        <f t="shared" si="525"/>
        <v>3000</v>
      </c>
      <c r="Y119" s="14">
        <f t="shared" si="490"/>
        <v>3000</v>
      </c>
      <c r="Z119" s="14">
        <f t="shared" si="491"/>
        <v>3000</v>
      </c>
      <c r="AA119" s="14">
        <f t="shared" si="492"/>
        <v>3000</v>
      </c>
      <c r="AB119" s="14">
        <f t="shared" si="526"/>
        <v>-3000</v>
      </c>
      <c r="AC119" s="14">
        <f t="shared" si="527"/>
        <v>-3000</v>
      </c>
      <c r="AD119" s="14">
        <f t="shared" si="528"/>
        <v>-3000</v>
      </c>
      <c r="AE119" s="14">
        <f t="shared" si="493"/>
        <v>0</v>
      </c>
      <c r="AF119" s="14">
        <f t="shared" si="494"/>
        <v>0</v>
      </c>
      <c r="AG119" s="14">
        <f t="shared" si="495"/>
        <v>0</v>
      </c>
      <c r="AH119" s="14">
        <f t="shared" si="529"/>
        <v>0</v>
      </c>
      <c r="AI119" s="14">
        <f t="shared" si="530"/>
        <v>0</v>
      </c>
      <c r="AJ119" s="14">
        <f t="shared" si="531"/>
        <v>0</v>
      </c>
      <c r="AK119" s="14">
        <f t="shared" si="532"/>
        <v>0</v>
      </c>
      <c r="AL119" s="14">
        <f t="shared" si="533"/>
        <v>0</v>
      </c>
      <c r="AM119" s="14">
        <f t="shared" si="534"/>
        <v>0</v>
      </c>
      <c r="AN119" s="14">
        <f t="shared" si="535"/>
        <v>0</v>
      </c>
      <c r="AO119" s="14">
        <f t="shared" si="536"/>
        <v>0</v>
      </c>
      <c r="AP119" s="14">
        <f t="shared" si="537"/>
        <v>0</v>
      </c>
      <c r="AQ119" s="14">
        <f t="shared" si="538"/>
        <v>0</v>
      </c>
      <c r="AR119" s="14">
        <f t="shared" si="539"/>
        <v>0</v>
      </c>
      <c r="AS119" s="14">
        <f t="shared" si="540"/>
        <v>0</v>
      </c>
      <c r="AT119" s="14">
        <f t="shared" si="541"/>
        <v>0</v>
      </c>
      <c r="AU119" s="14">
        <f t="shared" si="542"/>
        <v>0</v>
      </c>
      <c r="AV119" s="14">
        <f t="shared" si="543"/>
        <v>0</v>
      </c>
      <c r="AW119" s="14">
        <f t="shared" si="497"/>
        <v>0</v>
      </c>
      <c r="AX119" s="14">
        <f t="shared" si="498"/>
        <v>0</v>
      </c>
      <c r="AY119" s="14">
        <f t="shared" si="499"/>
        <v>0</v>
      </c>
      <c r="AZ119" s="14">
        <f t="shared" si="544"/>
        <v>0</v>
      </c>
      <c r="BA119" s="14">
        <f t="shared" si="500"/>
        <v>0</v>
      </c>
      <c r="BB119" s="14">
        <f t="shared" si="501"/>
        <v>0</v>
      </c>
      <c r="BC119" s="14">
        <f t="shared" si="502"/>
        <v>0</v>
      </c>
      <c r="BD119" s="14">
        <f t="shared" si="545"/>
        <v>0</v>
      </c>
      <c r="BE119" s="14">
        <f t="shared" si="546"/>
        <v>0</v>
      </c>
      <c r="BF119" s="14">
        <f t="shared" si="547"/>
        <v>0</v>
      </c>
      <c r="BG119" s="14">
        <f t="shared" si="548"/>
        <v>0</v>
      </c>
      <c r="BH119" s="14">
        <f t="shared" si="549"/>
        <v>0</v>
      </c>
      <c r="BI119" s="14">
        <f t="shared" si="550"/>
        <v>0</v>
      </c>
      <c r="BJ119" s="14">
        <f t="shared" si="551"/>
        <v>0</v>
      </c>
      <c r="BK119" s="14">
        <f t="shared" si="552"/>
        <v>0</v>
      </c>
      <c r="BL119" s="14">
        <f t="shared" si="553"/>
        <v>0</v>
      </c>
      <c r="BM119" s="14">
        <f t="shared" si="554"/>
        <v>0</v>
      </c>
      <c r="BN119" s="14">
        <f t="shared" si="555"/>
        <v>0</v>
      </c>
      <c r="BO119" s="14">
        <f t="shared" si="504"/>
        <v>0</v>
      </c>
      <c r="BP119" s="14">
        <f t="shared" si="505"/>
        <v>0</v>
      </c>
      <c r="BQ119" s="14">
        <f t="shared" si="506"/>
        <v>0</v>
      </c>
      <c r="BR119" s="14">
        <f t="shared" si="556"/>
        <v>0</v>
      </c>
      <c r="BS119" s="14">
        <f t="shared" si="557"/>
        <v>0</v>
      </c>
      <c r="BT119" s="14">
        <f t="shared" si="558"/>
        <v>0</v>
      </c>
      <c r="BU119" s="14">
        <f t="shared" si="507"/>
        <v>0</v>
      </c>
      <c r="BV119" s="14">
        <f t="shared" si="508"/>
        <v>0</v>
      </c>
      <c r="BW119" s="14">
        <f t="shared" si="509"/>
        <v>0</v>
      </c>
      <c r="BX119" s="14">
        <f t="shared" si="559"/>
        <v>0</v>
      </c>
      <c r="BY119" s="14">
        <f t="shared" si="560"/>
        <v>0</v>
      </c>
      <c r="BZ119" s="14">
        <f t="shared" si="561"/>
        <v>0</v>
      </c>
      <c r="CA119" s="14">
        <f t="shared" si="562"/>
        <v>0</v>
      </c>
      <c r="CB119" s="14">
        <f t="shared" si="563"/>
        <v>0</v>
      </c>
      <c r="CC119" s="32">
        <f t="shared" si="564"/>
        <v>0</v>
      </c>
      <c r="CD119" s="14">
        <f t="shared" si="565"/>
        <v>0</v>
      </c>
      <c r="CE119" s="14">
        <f t="shared" si="566"/>
        <v>0</v>
      </c>
      <c r="CF119" s="32">
        <f t="shared" si="567"/>
        <v>0</v>
      </c>
      <c r="CG119" s="14">
        <f t="shared" si="511"/>
        <v>0</v>
      </c>
      <c r="CH119" s="14">
        <f t="shared" si="568"/>
        <v>0</v>
      </c>
      <c r="CI119" s="14"/>
      <c r="CJ119" s="14">
        <f t="shared" si="512"/>
        <v>0</v>
      </c>
      <c r="CK119" s="52">
        <f t="shared" si="569"/>
        <v>0</v>
      </c>
      <c r="CL119" s="52"/>
      <c r="CM119" s="14">
        <f t="shared" si="513"/>
        <v>0</v>
      </c>
      <c r="CN119" s="52">
        <f t="shared" si="569"/>
        <v>0</v>
      </c>
      <c r="CO119" s="52"/>
      <c r="CP119" s="14">
        <f t="shared" si="569"/>
        <v>0</v>
      </c>
      <c r="CQ119" s="29">
        <v>0</v>
      </c>
      <c r="CR119" s="29"/>
    </row>
    <row r="120" spans="1:99" s="1" customFormat="1" ht="31.2" hidden="1" customHeight="1" x14ac:dyDescent="0.3">
      <c r="A120" s="27" t="s">
        <v>145</v>
      </c>
      <c r="B120" s="27" t="s">
        <v>80</v>
      </c>
      <c r="C120" s="27" t="s">
        <v>34</v>
      </c>
      <c r="D120" s="27" t="s">
        <v>155</v>
      </c>
      <c r="E120" s="27"/>
      <c r="F120" s="28" t="s">
        <v>156</v>
      </c>
      <c r="G120" s="14"/>
      <c r="H120" s="14"/>
      <c r="I120" s="14"/>
      <c r="J120" s="14"/>
      <c r="K120" s="14"/>
      <c r="L120" s="14"/>
      <c r="M120" s="14"/>
      <c r="N120" s="14"/>
      <c r="O120" s="14"/>
      <c r="P120" s="14">
        <f t="shared" si="517"/>
        <v>0</v>
      </c>
      <c r="Q120" s="14">
        <f t="shared" si="518"/>
        <v>0</v>
      </c>
      <c r="R120" s="14">
        <f t="shared" si="519"/>
        <v>0</v>
      </c>
      <c r="S120" s="14">
        <f t="shared" si="520"/>
        <v>3000</v>
      </c>
      <c r="T120" s="14">
        <f t="shared" si="521"/>
        <v>0</v>
      </c>
      <c r="U120" s="14">
        <f t="shared" si="522"/>
        <v>3000</v>
      </c>
      <c r="V120" s="14">
        <f t="shared" si="523"/>
        <v>0</v>
      </c>
      <c r="W120" s="14">
        <f t="shared" si="524"/>
        <v>0</v>
      </c>
      <c r="X120" s="14">
        <f t="shared" si="525"/>
        <v>3000</v>
      </c>
      <c r="Y120" s="14">
        <f t="shared" si="490"/>
        <v>3000</v>
      </c>
      <c r="Z120" s="14">
        <f t="shared" si="491"/>
        <v>3000</v>
      </c>
      <c r="AA120" s="14">
        <f t="shared" si="492"/>
        <v>3000</v>
      </c>
      <c r="AB120" s="14">
        <f t="shared" si="526"/>
        <v>-3000</v>
      </c>
      <c r="AC120" s="14">
        <f t="shared" si="527"/>
        <v>-3000</v>
      </c>
      <c r="AD120" s="14">
        <f t="shared" si="528"/>
        <v>-3000</v>
      </c>
      <c r="AE120" s="14">
        <f t="shared" si="493"/>
        <v>0</v>
      </c>
      <c r="AF120" s="14">
        <f t="shared" si="494"/>
        <v>0</v>
      </c>
      <c r="AG120" s="14">
        <f t="shared" si="495"/>
        <v>0</v>
      </c>
      <c r="AH120" s="14">
        <f t="shared" si="529"/>
        <v>0</v>
      </c>
      <c r="AI120" s="14">
        <f t="shared" si="530"/>
        <v>0</v>
      </c>
      <c r="AJ120" s="14">
        <f t="shared" si="531"/>
        <v>0</v>
      </c>
      <c r="AK120" s="14">
        <f t="shared" si="532"/>
        <v>0</v>
      </c>
      <c r="AL120" s="14">
        <f t="shared" si="533"/>
        <v>0</v>
      </c>
      <c r="AM120" s="14">
        <f t="shared" si="534"/>
        <v>0</v>
      </c>
      <c r="AN120" s="14">
        <f t="shared" si="535"/>
        <v>0</v>
      </c>
      <c r="AO120" s="14">
        <f t="shared" si="536"/>
        <v>0</v>
      </c>
      <c r="AP120" s="14">
        <f t="shared" si="537"/>
        <v>0</v>
      </c>
      <c r="AQ120" s="14">
        <f t="shared" si="538"/>
        <v>0</v>
      </c>
      <c r="AR120" s="14">
        <f t="shared" si="539"/>
        <v>0</v>
      </c>
      <c r="AS120" s="14">
        <f t="shared" si="540"/>
        <v>0</v>
      </c>
      <c r="AT120" s="14">
        <f t="shared" si="541"/>
        <v>0</v>
      </c>
      <c r="AU120" s="14">
        <f t="shared" si="542"/>
        <v>0</v>
      </c>
      <c r="AV120" s="14">
        <f t="shared" si="543"/>
        <v>0</v>
      </c>
      <c r="AW120" s="14">
        <f t="shared" si="497"/>
        <v>0</v>
      </c>
      <c r="AX120" s="14">
        <f t="shared" si="498"/>
        <v>0</v>
      </c>
      <c r="AY120" s="14">
        <f t="shared" si="499"/>
        <v>0</v>
      </c>
      <c r="AZ120" s="14">
        <f t="shared" si="544"/>
        <v>0</v>
      </c>
      <c r="BA120" s="14">
        <f t="shared" si="500"/>
        <v>0</v>
      </c>
      <c r="BB120" s="14">
        <f t="shared" si="501"/>
        <v>0</v>
      </c>
      <c r="BC120" s="14">
        <f t="shared" si="502"/>
        <v>0</v>
      </c>
      <c r="BD120" s="14">
        <f t="shared" si="545"/>
        <v>0</v>
      </c>
      <c r="BE120" s="14">
        <f t="shared" si="546"/>
        <v>0</v>
      </c>
      <c r="BF120" s="14">
        <f t="shared" si="547"/>
        <v>0</v>
      </c>
      <c r="BG120" s="14">
        <f t="shared" si="548"/>
        <v>0</v>
      </c>
      <c r="BH120" s="14">
        <f t="shared" si="549"/>
        <v>0</v>
      </c>
      <c r="BI120" s="14">
        <f t="shared" si="550"/>
        <v>0</v>
      </c>
      <c r="BJ120" s="14">
        <f t="shared" si="551"/>
        <v>0</v>
      </c>
      <c r="BK120" s="14">
        <f t="shared" si="552"/>
        <v>0</v>
      </c>
      <c r="BL120" s="14">
        <f t="shared" si="553"/>
        <v>0</v>
      </c>
      <c r="BM120" s="14">
        <f t="shared" si="554"/>
        <v>0</v>
      </c>
      <c r="BN120" s="14">
        <f t="shared" si="555"/>
        <v>0</v>
      </c>
      <c r="BO120" s="14">
        <f t="shared" si="504"/>
        <v>0</v>
      </c>
      <c r="BP120" s="14">
        <f t="shared" si="505"/>
        <v>0</v>
      </c>
      <c r="BQ120" s="14">
        <f t="shared" si="506"/>
        <v>0</v>
      </c>
      <c r="BR120" s="14">
        <f t="shared" si="556"/>
        <v>0</v>
      </c>
      <c r="BS120" s="14">
        <f t="shared" si="557"/>
        <v>0</v>
      </c>
      <c r="BT120" s="14">
        <f t="shared" si="558"/>
        <v>0</v>
      </c>
      <c r="BU120" s="14">
        <f t="shared" si="507"/>
        <v>0</v>
      </c>
      <c r="BV120" s="14">
        <f t="shared" si="508"/>
        <v>0</v>
      </c>
      <c r="BW120" s="14">
        <f t="shared" si="509"/>
        <v>0</v>
      </c>
      <c r="BX120" s="14">
        <f t="shared" si="559"/>
        <v>0</v>
      </c>
      <c r="BY120" s="14">
        <f t="shared" si="560"/>
        <v>0</v>
      </c>
      <c r="BZ120" s="14">
        <f t="shared" si="561"/>
        <v>0</v>
      </c>
      <c r="CA120" s="14">
        <f t="shared" si="562"/>
        <v>0</v>
      </c>
      <c r="CB120" s="14">
        <f t="shared" si="563"/>
        <v>0</v>
      </c>
      <c r="CC120" s="14">
        <f t="shared" si="564"/>
        <v>0</v>
      </c>
      <c r="CD120" s="14">
        <f t="shared" si="565"/>
        <v>0</v>
      </c>
      <c r="CE120" s="14">
        <f t="shared" si="566"/>
        <v>0</v>
      </c>
      <c r="CF120" s="14">
        <f t="shared" si="567"/>
        <v>0</v>
      </c>
      <c r="CG120" s="14">
        <f t="shared" si="511"/>
        <v>0</v>
      </c>
      <c r="CH120" s="14">
        <f t="shared" si="568"/>
        <v>0</v>
      </c>
      <c r="CI120" s="14"/>
      <c r="CJ120" s="14">
        <f t="shared" si="512"/>
        <v>0</v>
      </c>
      <c r="CK120" s="52">
        <f t="shared" si="569"/>
        <v>0</v>
      </c>
      <c r="CL120" s="52"/>
      <c r="CM120" s="14">
        <f t="shared" si="513"/>
        <v>0</v>
      </c>
      <c r="CN120" s="52">
        <f t="shared" si="569"/>
        <v>0</v>
      </c>
      <c r="CO120" s="52"/>
      <c r="CP120" s="14">
        <f t="shared" si="569"/>
        <v>0</v>
      </c>
      <c r="CQ120" s="29">
        <v>0</v>
      </c>
      <c r="CR120" s="29"/>
    </row>
    <row r="121" spans="1:99" s="1" customFormat="1" ht="31.2" hidden="1" customHeight="1" x14ac:dyDescent="0.3">
      <c r="A121" s="27" t="s">
        <v>145</v>
      </c>
      <c r="B121" s="27" t="s">
        <v>80</v>
      </c>
      <c r="C121" s="27" t="s">
        <v>34</v>
      </c>
      <c r="D121" s="27" t="s">
        <v>155</v>
      </c>
      <c r="E121" s="27" t="s">
        <v>46</v>
      </c>
      <c r="F121" s="28" t="s">
        <v>47</v>
      </c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>
        <v>3000</v>
      </c>
      <c r="T121" s="14"/>
      <c r="U121" s="14">
        <v>3000</v>
      </c>
      <c r="V121" s="14"/>
      <c r="W121" s="14"/>
      <c r="X121" s="14">
        <v>3000</v>
      </c>
      <c r="Y121" s="14">
        <f t="shared" si="490"/>
        <v>3000</v>
      </c>
      <c r="Z121" s="14">
        <f t="shared" si="491"/>
        <v>3000</v>
      </c>
      <c r="AA121" s="14">
        <f t="shared" si="492"/>
        <v>3000</v>
      </c>
      <c r="AB121" s="14">
        <v>-3000</v>
      </c>
      <c r="AC121" s="14">
        <v>-3000</v>
      </c>
      <c r="AD121" s="14">
        <v>-3000</v>
      </c>
      <c r="AE121" s="14">
        <f t="shared" si="493"/>
        <v>0</v>
      </c>
      <c r="AF121" s="14">
        <f t="shared" si="494"/>
        <v>0</v>
      </c>
      <c r="AG121" s="14">
        <f t="shared" si="495"/>
        <v>0</v>
      </c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>
        <f t="shared" si="497"/>
        <v>0</v>
      </c>
      <c r="AX121" s="14">
        <f t="shared" si="498"/>
        <v>0</v>
      </c>
      <c r="AY121" s="14">
        <f t="shared" si="499"/>
        <v>0</v>
      </c>
      <c r="AZ121" s="14"/>
      <c r="BA121" s="14">
        <f t="shared" si="500"/>
        <v>0</v>
      </c>
      <c r="BB121" s="14">
        <f t="shared" si="501"/>
        <v>0</v>
      </c>
      <c r="BC121" s="14">
        <f t="shared" si="502"/>
        <v>0</v>
      </c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>
        <f t="shared" si="504"/>
        <v>0</v>
      </c>
      <c r="BP121" s="14">
        <f t="shared" si="505"/>
        <v>0</v>
      </c>
      <c r="BQ121" s="14">
        <f t="shared" si="506"/>
        <v>0</v>
      </c>
      <c r="BR121" s="14"/>
      <c r="BS121" s="14"/>
      <c r="BT121" s="14"/>
      <c r="BU121" s="14">
        <f t="shared" si="507"/>
        <v>0</v>
      </c>
      <c r="BV121" s="14">
        <f t="shared" si="508"/>
        <v>0</v>
      </c>
      <c r="BW121" s="14">
        <f t="shared" si="509"/>
        <v>0</v>
      </c>
      <c r="BX121" s="14"/>
      <c r="BY121" s="14"/>
      <c r="BZ121" s="14"/>
      <c r="CA121" s="14"/>
      <c r="CB121" s="14"/>
      <c r="CC121" s="32"/>
      <c r="CD121" s="14"/>
      <c r="CE121" s="14"/>
      <c r="CF121" s="32"/>
      <c r="CG121" s="14">
        <f t="shared" si="511"/>
        <v>0</v>
      </c>
      <c r="CH121" s="14"/>
      <c r="CI121" s="14"/>
      <c r="CJ121" s="14">
        <f t="shared" si="512"/>
        <v>0</v>
      </c>
      <c r="CK121" s="52"/>
      <c r="CL121" s="52"/>
      <c r="CM121" s="14">
        <f t="shared" si="513"/>
        <v>0</v>
      </c>
      <c r="CN121" s="52"/>
      <c r="CO121" s="52"/>
      <c r="CP121" s="14"/>
      <c r="CQ121" s="29">
        <v>0</v>
      </c>
      <c r="CR121" s="29"/>
    </row>
    <row r="122" spans="1:99" s="86" customFormat="1" ht="31.2" customHeight="1" x14ac:dyDescent="0.3">
      <c r="A122" s="72" t="s">
        <v>157</v>
      </c>
      <c r="B122" s="72"/>
      <c r="C122" s="72"/>
      <c r="D122" s="72"/>
      <c r="E122" s="78"/>
      <c r="F122" s="73" t="s">
        <v>158</v>
      </c>
      <c r="G122" s="20">
        <f t="shared" ref="G122:L122" si="570">G184+G123+G129+G155</f>
        <v>602239</v>
      </c>
      <c r="H122" s="20">
        <f t="shared" si="570"/>
        <v>507149.89999999997</v>
      </c>
      <c r="I122" s="20">
        <f t="shared" si="570"/>
        <v>402185.1</v>
      </c>
      <c r="J122" s="20">
        <f t="shared" si="570"/>
        <v>-3043.7</v>
      </c>
      <c r="K122" s="20">
        <f t="shared" si="570"/>
        <v>-3652.5</v>
      </c>
      <c r="L122" s="20">
        <f t="shared" si="570"/>
        <v>-3652.5</v>
      </c>
      <c r="M122" s="20">
        <f t="shared" si="364"/>
        <v>599195.30000000005</v>
      </c>
      <c r="N122" s="20">
        <f t="shared" si="365"/>
        <v>503497.39999999997</v>
      </c>
      <c r="O122" s="20">
        <f t="shared" si="366"/>
        <v>398532.6</v>
      </c>
      <c r="P122" s="20">
        <f t="shared" ref="P122:X122" si="571">P184+P123+P129+P155</f>
        <v>31860.9</v>
      </c>
      <c r="Q122" s="20">
        <f t="shared" si="571"/>
        <v>0</v>
      </c>
      <c r="R122" s="20">
        <f t="shared" si="571"/>
        <v>0</v>
      </c>
      <c r="S122" s="20">
        <f t="shared" si="571"/>
        <v>175372.49947000004</v>
      </c>
      <c r="T122" s="20">
        <f t="shared" si="571"/>
        <v>58602.600000000006</v>
      </c>
      <c r="U122" s="20">
        <f t="shared" si="571"/>
        <v>40000</v>
      </c>
      <c r="V122" s="20">
        <f t="shared" si="571"/>
        <v>91883.799999999988</v>
      </c>
      <c r="W122" s="20">
        <f t="shared" si="571"/>
        <v>0</v>
      </c>
      <c r="X122" s="20">
        <f t="shared" si="571"/>
        <v>40000</v>
      </c>
      <c r="Y122" s="20">
        <f t="shared" si="490"/>
        <v>806428.69947000011</v>
      </c>
      <c r="Z122" s="20">
        <f t="shared" si="491"/>
        <v>602100</v>
      </c>
      <c r="AA122" s="20">
        <f t="shared" si="492"/>
        <v>530416.39999999991</v>
      </c>
      <c r="AB122" s="20">
        <f>AB184+AB123+AB129+AB155</f>
        <v>0</v>
      </c>
      <c r="AC122" s="20">
        <f>AC184+AC123+AC129+AC155</f>
        <v>0</v>
      </c>
      <c r="AD122" s="20">
        <f>AD184+AD123+AD129+AD155</f>
        <v>0</v>
      </c>
      <c r="AE122" s="20">
        <f t="shared" si="493"/>
        <v>806428.69947000011</v>
      </c>
      <c r="AF122" s="20">
        <f t="shared" si="494"/>
        <v>602100</v>
      </c>
      <c r="AG122" s="20">
        <f t="shared" si="495"/>
        <v>530416.39999999991</v>
      </c>
      <c r="AH122" s="20">
        <f t="shared" ref="AH122:AV122" si="572">AH184+AH123+AH129+AH155</f>
        <v>0</v>
      </c>
      <c r="AI122" s="20">
        <f t="shared" si="572"/>
        <v>0</v>
      </c>
      <c r="AJ122" s="20">
        <f t="shared" si="572"/>
        <v>22728.9</v>
      </c>
      <c r="AK122" s="20">
        <f t="shared" si="572"/>
        <v>0</v>
      </c>
      <c r="AL122" s="20">
        <f t="shared" si="572"/>
        <v>0</v>
      </c>
      <c r="AM122" s="20">
        <f t="shared" si="572"/>
        <v>18090</v>
      </c>
      <c r="AN122" s="20">
        <f t="shared" si="572"/>
        <v>0</v>
      </c>
      <c r="AO122" s="20">
        <f t="shared" si="572"/>
        <v>0</v>
      </c>
      <c r="AP122" s="20">
        <f t="shared" si="572"/>
        <v>0</v>
      </c>
      <c r="AQ122" s="20">
        <f t="shared" si="572"/>
        <v>0</v>
      </c>
      <c r="AR122" s="20">
        <f t="shared" si="572"/>
        <v>0</v>
      </c>
      <c r="AS122" s="20">
        <f t="shared" si="572"/>
        <v>0</v>
      </c>
      <c r="AT122" s="20">
        <f t="shared" si="572"/>
        <v>0</v>
      </c>
      <c r="AU122" s="20">
        <f t="shared" si="572"/>
        <v>0</v>
      </c>
      <c r="AV122" s="20">
        <f t="shared" si="572"/>
        <v>0</v>
      </c>
      <c r="AW122" s="20">
        <f t="shared" si="497"/>
        <v>829157.59947000013</v>
      </c>
      <c r="AX122" s="20">
        <f t="shared" si="498"/>
        <v>620190</v>
      </c>
      <c r="AY122" s="20">
        <f t="shared" si="499"/>
        <v>530416.39999999991</v>
      </c>
      <c r="AZ122" s="20">
        <f>AZ184+AZ123+AZ129+AZ155</f>
        <v>0</v>
      </c>
      <c r="BA122" s="20">
        <f t="shared" si="500"/>
        <v>829157.59947000013</v>
      </c>
      <c r="BB122" s="20">
        <f t="shared" si="501"/>
        <v>620190</v>
      </c>
      <c r="BC122" s="20">
        <f t="shared" si="502"/>
        <v>530416.39999999991</v>
      </c>
      <c r="BD122" s="20">
        <f t="shared" ref="BD122:BN122" si="573">BD184+BD123+BD129+BD155</f>
        <v>0</v>
      </c>
      <c r="BE122" s="20">
        <f t="shared" si="573"/>
        <v>0</v>
      </c>
      <c r="BF122" s="20">
        <f t="shared" si="573"/>
        <v>-190</v>
      </c>
      <c r="BG122" s="20">
        <f t="shared" si="573"/>
        <v>0</v>
      </c>
      <c r="BH122" s="20">
        <f t="shared" si="573"/>
        <v>0</v>
      </c>
      <c r="BI122" s="20">
        <f t="shared" si="573"/>
        <v>0</v>
      </c>
      <c r="BJ122" s="20">
        <f t="shared" si="573"/>
        <v>0</v>
      </c>
      <c r="BK122" s="20">
        <f t="shared" si="573"/>
        <v>0</v>
      </c>
      <c r="BL122" s="20">
        <f t="shared" si="573"/>
        <v>0</v>
      </c>
      <c r="BM122" s="20">
        <f t="shared" si="573"/>
        <v>0</v>
      </c>
      <c r="BN122" s="20">
        <f t="shared" si="573"/>
        <v>0</v>
      </c>
      <c r="BO122" s="20">
        <f t="shared" si="504"/>
        <v>828967.59947000013</v>
      </c>
      <c r="BP122" s="20">
        <f t="shared" si="505"/>
        <v>620190</v>
      </c>
      <c r="BQ122" s="20">
        <f t="shared" si="506"/>
        <v>530416.39999999991</v>
      </c>
      <c r="BR122" s="20">
        <f>BR184+BR123+BR129+BR155</f>
        <v>0</v>
      </c>
      <c r="BS122" s="20">
        <f>BS184+BS123+BS129+BS155</f>
        <v>0</v>
      </c>
      <c r="BT122" s="20">
        <f>BT184+BT123+BT129+BT155</f>
        <v>0</v>
      </c>
      <c r="BU122" s="20">
        <f t="shared" si="507"/>
        <v>828967.59947000013</v>
      </c>
      <c r="BV122" s="20">
        <f t="shared" si="508"/>
        <v>620190</v>
      </c>
      <c r="BW122" s="20">
        <f t="shared" si="509"/>
        <v>530416.39999999991</v>
      </c>
      <c r="BX122" s="20">
        <f t="shared" ref="BX122:CF122" si="574">BX184+BX123+BX129+BX155</f>
        <v>0</v>
      </c>
      <c r="BY122" s="20">
        <f t="shared" si="574"/>
        <v>-1702.8000000000002</v>
      </c>
      <c r="BZ122" s="20">
        <f t="shared" si="574"/>
        <v>0</v>
      </c>
      <c r="CA122" s="20">
        <f t="shared" si="574"/>
        <v>0</v>
      </c>
      <c r="CB122" s="20">
        <f t="shared" si="574"/>
        <v>0</v>
      </c>
      <c r="CC122" s="20">
        <f t="shared" si="574"/>
        <v>0</v>
      </c>
      <c r="CD122" s="20">
        <f t="shared" si="574"/>
        <v>0</v>
      </c>
      <c r="CE122" s="20">
        <f t="shared" si="574"/>
        <v>0</v>
      </c>
      <c r="CF122" s="20">
        <f t="shared" si="574"/>
        <v>0</v>
      </c>
      <c r="CG122" s="20">
        <f t="shared" si="511"/>
        <v>827264.79947000009</v>
      </c>
      <c r="CH122" s="20">
        <f>CH184+CH123+CH129+CH155</f>
        <v>0</v>
      </c>
      <c r="CI122" s="82">
        <f t="shared" ref="CI122:CI185" si="575">CG122+CH122</f>
        <v>827264.79947000009</v>
      </c>
      <c r="CJ122" s="20">
        <f t="shared" si="512"/>
        <v>620190</v>
      </c>
      <c r="CK122" s="20">
        <f>CK184+CK123+CK129+CK155</f>
        <v>0</v>
      </c>
      <c r="CL122" s="82">
        <f t="shared" ref="CL122:CL185" si="576">CJ122+CK122</f>
        <v>620190</v>
      </c>
      <c r="CM122" s="20">
        <f t="shared" si="513"/>
        <v>530416.39999999991</v>
      </c>
      <c r="CN122" s="20">
        <f>CN184+CN123+CN129+CN155</f>
        <v>0</v>
      </c>
      <c r="CO122" s="82">
        <f t="shared" ref="CO122:CO185" si="577">CM122+CN122</f>
        <v>530416.39999999991</v>
      </c>
      <c r="CP122" s="20">
        <f>CP184+CP123+CP129+CP155</f>
        <v>0</v>
      </c>
      <c r="CQ122" s="21"/>
      <c r="CR122" s="21"/>
      <c r="CS122" s="17"/>
      <c r="CT122" s="17"/>
      <c r="CU122" s="17"/>
    </row>
    <row r="123" spans="1:99" s="86" customFormat="1" ht="31.2" customHeight="1" x14ac:dyDescent="0.3">
      <c r="A123" s="72" t="s">
        <v>157</v>
      </c>
      <c r="B123" s="72" t="s">
        <v>70</v>
      </c>
      <c r="C123" s="72"/>
      <c r="D123" s="72"/>
      <c r="E123" s="78"/>
      <c r="F123" s="73" t="s">
        <v>159</v>
      </c>
      <c r="G123" s="20">
        <f t="shared" ref="G123:G127" si="578">G124</f>
        <v>9.5</v>
      </c>
      <c r="H123" s="20">
        <f t="shared" ref="H123:H127" si="579">H124</f>
        <v>9.5</v>
      </c>
      <c r="I123" s="20">
        <f t="shared" ref="I123:I127" si="580">I124</f>
        <v>9.5</v>
      </c>
      <c r="J123" s="20">
        <f t="shared" ref="J123:J127" si="581">J124</f>
        <v>0</v>
      </c>
      <c r="K123" s="20">
        <f t="shared" ref="K123:K127" si="582">K124</f>
        <v>0</v>
      </c>
      <c r="L123" s="20">
        <f t="shared" ref="L123:L127" si="583">L124</f>
        <v>0</v>
      </c>
      <c r="M123" s="20">
        <f t="shared" si="364"/>
        <v>9.5</v>
      </c>
      <c r="N123" s="20">
        <f t="shared" si="365"/>
        <v>9.5</v>
      </c>
      <c r="O123" s="20">
        <f t="shared" si="366"/>
        <v>9.5</v>
      </c>
      <c r="P123" s="20">
        <f t="shared" ref="P123:P127" si="584">P124</f>
        <v>0</v>
      </c>
      <c r="Q123" s="20">
        <f t="shared" ref="Q123:Q127" si="585">Q124</f>
        <v>0</v>
      </c>
      <c r="R123" s="20">
        <f t="shared" ref="R123:R127" si="586">R124</f>
        <v>0</v>
      </c>
      <c r="S123" s="20">
        <f t="shared" ref="S123:S127" si="587">S124</f>
        <v>0</v>
      </c>
      <c r="T123" s="20">
        <f t="shared" ref="T123:T127" si="588">T124</f>
        <v>0</v>
      </c>
      <c r="U123" s="20">
        <f t="shared" ref="U123:U127" si="589">U124</f>
        <v>0</v>
      </c>
      <c r="V123" s="20">
        <f t="shared" ref="V123:V127" si="590">V124</f>
        <v>0</v>
      </c>
      <c r="W123" s="20">
        <f t="shared" ref="W123:W127" si="591">W124</f>
        <v>0</v>
      </c>
      <c r="X123" s="20">
        <f t="shared" ref="X123:X127" si="592">X124</f>
        <v>0</v>
      </c>
      <c r="Y123" s="20">
        <f t="shared" si="490"/>
        <v>9.5</v>
      </c>
      <c r="Z123" s="20">
        <f t="shared" si="491"/>
        <v>9.5</v>
      </c>
      <c r="AA123" s="20">
        <f t="shared" si="492"/>
        <v>9.5</v>
      </c>
      <c r="AB123" s="20">
        <f t="shared" ref="AB123:AB127" si="593">AB124</f>
        <v>0</v>
      </c>
      <c r="AC123" s="20">
        <f t="shared" ref="AC123:AC127" si="594">AC124</f>
        <v>0</v>
      </c>
      <c r="AD123" s="20">
        <f t="shared" ref="AD123:AD127" si="595">AD124</f>
        <v>0</v>
      </c>
      <c r="AE123" s="20">
        <f t="shared" si="493"/>
        <v>9.5</v>
      </c>
      <c r="AF123" s="20">
        <f t="shared" si="494"/>
        <v>9.5</v>
      </c>
      <c r="AG123" s="20">
        <f t="shared" si="495"/>
        <v>9.5</v>
      </c>
      <c r="AH123" s="20">
        <f t="shared" ref="AH123:AH127" si="596">AH124</f>
        <v>0</v>
      </c>
      <c r="AI123" s="20">
        <f t="shared" ref="AI123:AI127" si="597">AI124</f>
        <v>0</v>
      </c>
      <c r="AJ123" s="20">
        <f t="shared" ref="AJ123:AJ127" si="598">AJ124</f>
        <v>0</v>
      </c>
      <c r="AK123" s="20">
        <f t="shared" ref="AK123:AK127" si="599">AK124</f>
        <v>0</v>
      </c>
      <c r="AL123" s="20">
        <f t="shared" ref="AL123:AL127" si="600">AL124</f>
        <v>0</v>
      </c>
      <c r="AM123" s="20">
        <f t="shared" ref="AM123:AM127" si="601">AM124</f>
        <v>0</v>
      </c>
      <c r="AN123" s="20">
        <f t="shared" ref="AN123:AN127" si="602">AN124</f>
        <v>0</v>
      </c>
      <c r="AO123" s="20">
        <f t="shared" ref="AO123:AO127" si="603">AO124</f>
        <v>0</v>
      </c>
      <c r="AP123" s="20">
        <f t="shared" ref="AP123:AP127" si="604">AP124</f>
        <v>0</v>
      </c>
      <c r="AQ123" s="20">
        <f t="shared" ref="AQ123:AQ127" si="605">AQ124</f>
        <v>0</v>
      </c>
      <c r="AR123" s="20">
        <f t="shared" ref="AR123:AR127" si="606">AR124</f>
        <v>0</v>
      </c>
      <c r="AS123" s="20">
        <f t="shared" ref="AS123:AS127" si="607">AS124</f>
        <v>0</v>
      </c>
      <c r="AT123" s="20">
        <f t="shared" ref="AT123:AT127" si="608">AT124</f>
        <v>0</v>
      </c>
      <c r="AU123" s="20">
        <f t="shared" ref="AU123:AU127" si="609">AU124</f>
        <v>0</v>
      </c>
      <c r="AV123" s="20">
        <f t="shared" ref="AV123:AV127" si="610">AV124</f>
        <v>0</v>
      </c>
      <c r="AW123" s="20">
        <f t="shared" si="497"/>
        <v>9.5</v>
      </c>
      <c r="AX123" s="20">
        <f t="shared" si="498"/>
        <v>9.5</v>
      </c>
      <c r="AY123" s="20">
        <f t="shared" si="499"/>
        <v>9.5</v>
      </c>
      <c r="AZ123" s="20">
        <f t="shared" ref="AZ123:AZ127" si="611">AZ124</f>
        <v>0</v>
      </c>
      <c r="BA123" s="20">
        <f t="shared" si="500"/>
        <v>9.5</v>
      </c>
      <c r="BB123" s="20">
        <f t="shared" si="501"/>
        <v>9.5</v>
      </c>
      <c r="BC123" s="20">
        <f t="shared" si="502"/>
        <v>9.5</v>
      </c>
      <c r="BD123" s="20">
        <f t="shared" ref="BD123:BD127" si="612">BD124</f>
        <v>0</v>
      </c>
      <c r="BE123" s="20">
        <f t="shared" ref="BE123:BE127" si="613">BE124</f>
        <v>0</v>
      </c>
      <c r="BF123" s="20">
        <f t="shared" ref="BF123:BF127" si="614">BF124</f>
        <v>0</v>
      </c>
      <c r="BG123" s="20">
        <f t="shared" ref="BG123:BG127" si="615">BG124</f>
        <v>0</v>
      </c>
      <c r="BH123" s="20">
        <f t="shared" ref="BH123:BH127" si="616">BH124</f>
        <v>0</v>
      </c>
      <c r="BI123" s="20">
        <f t="shared" ref="BI123:BI127" si="617">BI124</f>
        <v>0</v>
      </c>
      <c r="BJ123" s="20">
        <f t="shared" ref="BJ123:BJ127" si="618">BJ124</f>
        <v>0</v>
      </c>
      <c r="BK123" s="20">
        <f t="shared" ref="BK123:BK127" si="619">BK124</f>
        <v>0</v>
      </c>
      <c r="BL123" s="20">
        <f t="shared" ref="BL123:BL127" si="620">BL124</f>
        <v>0</v>
      </c>
      <c r="BM123" s="20">
        <f t="shared" ref="BM123:BM127" si="621">BM124</f>
        <v>0</v>
      </c>
      <c r="BN123" s="20">
        <f t="shared" ref="BN123:BN127" si="622">BN124</f>
        <v>0</v>
      </c>
      <c r="BO123" s="20">
        <f t="shared" si="504"/>
        <v>9.5</v>
      </c>
      <c r="BP123" s="20">
        <f t="shared" si="505"/>
        <v>9.5</v>
      </c>
      <c r="BQ123" s="20">
        <f t="shared" si="506"/>
        <v>9.5</v>
      </c>
      <c r="BR123" s="20">
        <f t="shared" ref="BR123:BR127" si="623">BR124</f>
        <v>0</v>
      </c>
      <c r="BS123" s="20">
        <f t="shared" ref="BS123:BS127" si="624">BS124</f>
        <v>0</v>
      </c>
      <c r="BT123" s="20">
        <f t="shared" ref="BT123:BT127" si="625">BT124</f>
        <v>0</v>
      </c>
      <c r="BU123" s="20">
        <f t="shared" si="507"/>
        <v>9.5</v>
      </c>
      <c r="BV123" s="20">
        <f t="shared" si="508"/>
        <v>9.5</v>
      </c>
      <c r="BW123" s="20">
        <f t="shared" si="509"/>
        <v>9.5</v>
      </c>
      <c r="BX123" s="20">
        <f t="shared" ref="BX123:BX127" si="626">BX124</f>
        <v>0</v>
      </c>
      <c r="BY123" s="20">
        <f t="shared" ref="BY123:BY127" si="627">BY124</f>
        <v>0</v>
      </c>
      <c r="BZ123" s="20">
        <f t="shared" ref="BZ123:BZ127" si="628">BZ124</f>
        <v>0</v>
      </c>
      <c r="CA123" s="20">
        <f t="shared" ref="CA123:CA127" si="629">CA124</f>
        <v>0</v>
      </c>
      <c r="CB123" s="20">
        <f t="shared" ref="CB123:CB127" si="630">CB124</f>
        <v>0</v>
      </c>
      <c r="CC123" s="20">
        <f t="shared" ref="CC123:CC127" si="631">CC124</f>
        <v>0</v>
      </c>
      <c r="CD123" s="20">
        <f t="shared" ref="CD123:CD127" si="632">CD124</f>
        <v>0</v>
      </c>
      <c r="CE123" s="20">
        <f t="shared" ref="CE123:CE127" si="633">CE124</f>
        <v>0</v>
      </c>
      <c r="CF123" s="20">
        <f t="shared" ref="CF123:CF127" si="634">CF124</f>
        <v>0</v>
      </c>
      <c r="CG123" s="20">
        <f t="shared" si="511"/>
        <v>9.5</v>
      </c>
      <c r="CH123" s="20">
        <f t="shared" ref="CH123:CH127" si="635">CH124</f>
        <v>0</v>
      </c>
      <c r="CI123" s="82">
        <f t="shared" si="575"/>
        <v>9.5</v>
      </c>
      <c r="CJ123" s="20">
        <f t="shared" si="512"/>
        <v>9.5</v>
      </c>
      <c r="CK123" s="20">
        <f t="shared" ref="CK123:CP127" si="636">CK124</f>
        <v>0</v>
      </c>
      <c r="CL123" s="82">
        <f t="shared" si="576"/>
        <v>9.5</v>
      </c>
      <c r="CM123" s="20">
        <f t="shared" si="513"/>
        <v>9.5</v>
      </c>
      <c r="CN123" s="20">
        <f t="shared" si="636"/>
        <v>0</v>
      </c>
      <c r="CO123" s="82">
        <f t="shared" si="577"/>
        <v>9.5</v>
      </c>
      <c r="CP123" s="20">
        <f t="shared" si="636"/>
        <v>0</v>
      </c>
      <c r="CQ123" s="21"/>
      <c r="CR123" s="21"/>
      <c r="CS123" s="17"/>
      <c r="CT123" s="17"/>
      <c r="CU123" s="17"/>
    </row>
    <row r="124" spans="1:99" s="87" customFormat="1" ht="31.2" customHeight="1" x14ac:dyDescent="0.3">
      <c r="A124" s="74" t="s">
        <v>157</v>
      </c>
      <c r="B124" s="74" t="s">
        <v>70</v>
      </c>
      <c r="C124" s="74" t="s">
        <v>160</v>
      </c>
      <c r="D124" s="74"/>
      <c r="E124" s="79"/>
      <c r="F124" s="75" t="s">
        <v>161</v>
      </c>
      <c r="G124" s="25">
        <f t="shared" si="578"/>
        <v>9.5</v>
      </c>
      <c r="H124" s="25">
        <f t="shared" si="579"/>
        <v>9.5</v>
      </c>
      <c r="I124" s="25">
        <f t="shared" si="580"/>
        <v>9.5</v>
      </c>
      <c r="J124" s="25">
        <f t="shared" si="581"/>
        <v>0</v>
      </c>
      <c r="K124" s="25">
        <f t="shared" si="582"/>
        <v>0</v>
      </c>
      <c r="L124" s="25">
        <f t="shared" si="583"/>
        <v>0</v>
      </c>
      <c r="M124" s="25">
        <f t="shared" si="364"/>
        <v>9.5</v>
      </c>
      <c r="N124" s="25">
        <f t="shared" si="365"/>
        <v>9.5</v>
      </c>
      <c r="O124" s="25">
        <f t="shared" si="366"/>
        <v>9.5</v>
      </c>
      <c r="P124" s="25">
        <f t="shared" si="584"/>
        <v>0</v>
      </c>
      <c r="Q124" s="25">
        <f t="shared" si="585"/>
        <v>0</v>
      </c>
      <c r="R124" s="25">
        <f t="shared" si="586"/>
        <v>0</v>
      </c>
      <c r="S124" s="25">
        <f t="shared" si="587"/>
        <v>0</v>
      </c>
      <c r="T124" s="25">
        <f t="shared" si="588"/>
        <v>0</v>
      </c>
      <c r="U124" s="25">
        <f t="shared" si="589"/>
        <v>0</v>
      </c>
      <c r="V124" s="25">
        <f t="shared" si="590"/>
        <v>0</v>
      </c>
      <c r="W124" s="25">
        <f t="shared" si="591"/>
        <v>0</v>
      </c>
      <c r="X124" s="25">
        <f t="shared" si="592"/>
        <v>0</v>
      </c>
      <c r="Y124" s="25">
        <f t="shared" si="490"/>
        <v>9.5</v>
      </c>
      <c r="Z124" s="25">
        <f t="shared" si="491"/>
        <v>9.5</v>
      </c>
      <c r="AA124" s="25">
        <f t="shared" si="492"/>
        <v>9.5</v>
      </c>
      <c r="AB124" s="25">
        <f t="shared" si="593"/>
        <v>0</v>
      </c>
      <c r="AC124" s="25">
        <f t="shared" si="594"/>
        <v>0</v>
      </c>
      <c r="AD124" s="25">
        <f t="shared" si="595"/>
        <v>0</v>
      </c>
      <c r="AE124" s="25">
        <f t="shared" si="493"/>
        <v>9.5</v>
      </c>
      <c r="AF124" s="25">
        <f t="shared" si="494"/>
        <v>9.5</v>
      </c>
      <c r="AG124" s="25">
        <f t="shared" si="495"/>
        <v>9.5</v>
      </c>
      <c r="AH124" s="25">
        <f t="shared" si="596"/>
        <v>0</v>
      </c>
      <c r="AI124" s="25">
        <f t="shared" si="597"/>
        <v>0</v>
      </c>
      <c r="AJ124" s="25">
        <f t="shared" si="598"/>
        <v>0</v>
      </c>
      <c r="AK124" s="25">
        <f t="shared" si="599"/>
        <v>0</v>
      </c>
      <c r="AL124" s="25">
        <f t="shared" si="600"/>
        <v>0</v>
      </c>
      <c r="AM124" s="25">
        <f t="shared" si="601"/>
        <v>0</v>
      </c>
      <c r="AN124" s="25">
        <f t="shared" si="602"/>
        <v>0</v>
      </c>
      <c r="AO124" s="25">
        <f t="shared" si="603"/>
        <v>0</v>
      </c>
      <c r="AP124" s="25">
        <f t="shared" si="604"/>
        <v>0</v>
      </c>
      <c r="AQ124" s="25">
        <f t="shared" si="605"/>
        <v>0</v>
      </c>
      <c r="AR124" s="25">
        <f t="shared" si="606"/>
        <v>0</v>
      </c>
      <c r="AS124" s="25">
        <f t="shared" si="607"/>
        <v>0</v>
      </c>
      <c r="AT124" s="25">
        <f t="shared" si="608"/>
        <v>0</v>
      </c>
      <c r="AU124" s="25">
        <f t="shared" si="609"/>
        <v>0</v>
      </c>
      <c r="AV124" s="25">
        <f t="shared" si="610"/>
        <v>0</v>
      </c>
      <c r="AW124" s="25">
        <f t="shared" si="497"/>
        <v>9.5</v>
      </c>
      <c r="AX124" s="25">
        <f t="shared" si="498"/>
        <v>9.5</v>
      </c>
      <c r="AY124" s="25">
        <f t="shared" si="499"/>
        <v>9.5</v>
      </c>
      <c r="AZ124" s="25">
        <f t="shared" si="611"/>
        <v>0</v>
      </c>
      <c r="BA124" s="25">
        <f t="shared" si="500"/>
        <v>9.5</v>
      </c>
      <c r="BB124" s="25">
        <f t="shared" si="501"/>
        <v>9.5</v>
      </c>
      <c r="BC124" s="25">
        <f t="shared" si="502"/>
        <v>9.5</v>
      </c>
      <c r="BD124" s="25">
        <f t="shared" si="612"/>
        <v>0</v>
      </c>
      <c r="BE124" s="25">
        <f t="shared" si="613"/>
        <v>0</v>
      </c>
      <c r="BF124" s="25">
        <f t="shared" si="614"/>
        <v>0</v>
      </c>
      <c r="BG124" s="25">
        <f t="shared" si="615"/>
        <v>0</v>
      </c>
      <c r="BH124" s="25">
        <f t="shared" si="616"/>
        <v>0</v>
      </c>
      <c r="BI124" s="25">
        <f t="shared" si="617"/>
        <v>0</v>
      </c>
      <c r="BJ124" s="25">
        <f t="shared" si="618"/>
        <v>0</v>
      </c>
      <c r="BK124" s="25">
        <f t="shared" si="619"/>
        <v>0</v>
      </c>
      <c r="BL124" s="25">
        <f t="shared" si="620"/>
        <v>0</v>
      </c>
      <c r="BM124" s="25">
        <f t="shared" si="621"/>
        <v>0</v>
      </c>
      <c r="BN124" s="25">
        <f t="shared" si="622"/>
        <v>0</v>
      </c>
      <c r="BO124" s="25">
        <f t="shared" si="504"/>
        <v>9.5</v>
      </c>
      <c r="BP124" s="25">
        <f t="shared" si="505"/>
        <v>9.5</v>
      </c>
      <c r="BQ124" s="25">
        <f t="shared" si="506"/>
        <v>9.5</v>
      </c>
      <c r="BR124" s="25">
        <f t="shared" si="623"/>
        <v>0</v>
      </c>
      <c r="BS124" s="25">
        <f t="shared" si="624"/>
        <v>0</v>
      </c>
      <c r="BT124" s="25">
        <f t="shared" si="625"/>
        <v>0</v>
      </c>
      <c r="BU124" s="25">
        <f t="shared" si="507"/>
        <v>9.5</v>
      </c>
      <c r="BV124" s="25">
        <f t="shared" si="508"/>
        <v>9.5</v>
      </c>
      <c r="BW124" s="25">
        <f t="shared" si="509"/>
        <v>9.5</v>
      </c>
      <c r="BX124" s="25">
        <f t="shared" si="626"/>
        <v>0</v>
      </c>
      <c r="BY124" s="25">
        <f t="shared" si="627"/>
        <v>0</v>
      </c>
      <c r="BZ124" s="25">
        <f t="shared" si="628"/>
        <v>0</v>
      </c>
      <c r="CA124" s="25">
        <f t="shared" si="629"/>
        <v>0</v>
      </c>
      <c r="CB124" s="25">
        <f t="shared" si="630"/>
        <v>0</v>
      </c>
      <c r="CC124" s="25">
        <f t="shared" si="631"/>
        <v>0</v>
      </c>
      <c r="CD124" s="25">
        <f t="shared" si="632"/>
        <v>0</v>
      </c>
      <c r="CE124" s="25">
        <f t="shared" si="633"/>
        <v>0</v>
      </c>
      <c r="CF124" s="25">
        <f t="shared" si="634"/>
        <v>0</v>
      </c>
      <c r="CG124" s="25">
        <f t="shared" si="511"/>
        <v>9.5</v>
      </c>
      <c r="CH124" s="25">
        <f t="shared" si="635"/>
        <v>0</v>
      </c>
      <c r="CI124" s="83">
        <f t="shared" si="575"/>
        <v>9.5</v>
      </c>
      <c r="CJ124" s="25">
        <f t="shared" si="512"/>
        <v>9.5</v>
      </c>
      <c r="CK124" s="25">
        <f t="shared" si="636"/>
        <v>0</v>
      </c>
      <c r="CL124" s="83">
        <f t="shared" si="576"/>
        <v>9.5</v>
      </c>
      <c r="CM124" s="25">
        <f t="shared" si="513"/>
        <v>9.5</v>
      </c>
      <c r="CN124" s="25">
        <f t="shared" si="636"/>
        <v>0</v>
      </c>
      <c r="CO124" s="83">
        <f t="shared" si="577"/>
        <v>9.5</v>
      </c>
      <c r="CP124" s="25">
        <f t="shared" si="636"/>
        <v>0</v>
      </c>
      <c r="CQ124" s="26"/>
      <c r="CR124" s="26"/>
      <c r="CS124" s="22"/>
      <c r="CT124" s="22"/>
      <c r="CU124" s="22"/>
    </row>
    <row r="125" spans="1:99" ht="31.2" customHeight="1" x14ac:dyDescent="0.3">
      <c r="A125" s="76" t="s">
        <v>157</v>
      </c>
      <c r="B125" s="76" t="s">
        <v>70</v>
      </c>
      <c r="C125" s="76" t="s">
        <v>160</v>
      </c>
      <c r="D125" s="76" t="s">
        <v>62</v>
      </c>
      <c r="E125" s="88"/>
      <c r="F125" s="77" t="s">
        <v>63</v>
      </c>
      <c r="G125" s="14">
        <f t="shared" si="578"/>
        <v>9.5</v>
      </c>
      <c r="H125" s="14">
        <f t="shared" si="579"/>
        <v>9.5</v>
      </c>
      <c r="I125" s="14">
        <f t="shared" si="580"/>
        <v>9.5</v>
      </c>
      <c r="J125" s="14">
        <f t="shared" si="581"/>
        <v>0</v>
      </c>
      <c r="K125" s="14">
        <f t="shared" si="582"/>
        <v>0</v>
      </c>
      <c r="L125" s="14">
        <f t="shared" si="583"/>
        <v>0</v>
      </c>
      <c r="M125" s="14">
        <f t="shared" si="364"/>
        <v>9.5</v>
      </c>
      <c r="N125" s="14">
        <f t="shared" si="365"/>
        <v>9.5</v>
      </c>
      <c r="O125" s="14">
        <f t="shared" si="366"/>
        <v>9.5</v>
      </c>
      <c r="P125" s="14">
        <f t="shared" si="584"/>
        <v>0</v>
      </c>
      <c r="Q125" s="14">
        <f t="shared" si="585"/>
        <v>0</v>
      </c>
      <c r="R125" s="14">
        <f t="shared" si="586"/>
        <v>0</v>
      </c>
      <c r="S125" s="14">
        <f t="shared" si="587"/>
        <v>0</v>
      </c>
      <c r="T125" s="14">
        <f t="shared" si="588"/>
        <v>0</v>
      </c>
      <c r="U125" s="14">
        <f t="shared" si="589"/>
        <v>0</v>
      </c>
      <c r="V125" s="14">
        <f t="shared" si="590"/>
        <v>0</v>
      </c>
      <c r="W125" s="14">
        <f t="shared" si="591"/>
        <v>0</v>
      </c>
      <c r="X125" s="14">
        <f t="shared" si="592"/>
        <v>0</v>
      </c>
      <c r="Y125" s="14">
        <f t="shared" si="490"/>
        <v>9.5</v>
      </c>
      <c r="Z125" s="14">
        <f t="shared" si="491"/>
        <v>9.5</v>
      </c>
      <c r="AA125" s="14">
        <f t="shared" si="492"/>
        <v>9.5</v>
      </c>
      <c r="AB125" s="14">
        <f t="shared" si="593"/>
        <v>0</v>
      </c>
      <c r="AC125" s="14">
        <f t="shared" si="594"/>
        <v>0</v>
      </c>
      <c r="AD125" s="14">
        <f t="shared" si="595"/>
        <v>0</v>
      </c>
      <c r="AE125" s="14">
        <f t="shared" si="493"/>
        <v>9.5</v>
      </c>
      <c r="AF125" s="14">
        <f t="shared" si="494"/>
        <v>9.5</v>
      </c>
      <c r="AG125" s="14">
        <f t="shared" si="495"/>
        <v>9.5</v>
      </c>
      <c r="AH125" s="14">
        <f t="shared" si="596"/>
        <v>0</v>
      </c>
      <c r="AI125" s="14">
        <f t="shared" si="597"/>
        <v>0</v>
      </c>
      <c r="AJ125" s="14">
        <f t="shared" si="598"/>
        <v>0</v>
      </c>
      <c r="AK125" s="14">
        <f t="shared" si="599"/>
        <v>0</v>
      </c>
      <c r="AL125" s="14">
        <f t="shared" si="600"/>
        <v>0</v>
      </c>
      <c r="AM125" s="14">
        <f t="shared" si="601"/>
        <v>0</v>
      </c>
      <c r="AN125" s="14">
        <f t="shared" si="602"/>
        <v>0</v>
      </c>
      <c r="AO125" s="14">
        <f t="shared" si="603"/>
        <v>0</v>
      </c>
      <c r="AP125" s="14">
        <f t="shared" si="604"/>
        <v>0</v>
      </c>
      <c r="AQ125" s="14">
        <f t="shared" si="605"/>
        <v>0</v>
      </c>
      <c r="AR125" s="14">
        <f t="shared" si="606"/>
        <v>0</v>
      </c>
      <c r="AS125" s="14">
        <f t="shared" si="607"/>
        <v>0</v>
      </c>
      <c r="AT125" s="14">
        <f t="shared" si="608"/>
        <v>0</v>
      </c>
      <c r="AU125" s="14">
        <f t="shared" si="609"/>
        <v>0</v>
      </c>
      <c r="AV125" s="14">
        <f t="shared" si="610"/>
        <v>0</v>
      </c>
      <c r="AW125" s="14">
        <f t="shared" si="497"/>
        <v>9.5</v>
      </c>
      <c r="AX125" s="14">
        <f t="shared" si="498"/>
        <v>9.5</v>
      </c>
      <c r="AY125" s="14">
        <f t="shared" si="499"/>
        <v>9.5</v>
      </c>
      <c r="AZ125" s="14">
        <f t="shared" si="611"/>
        <v>0</v>
      </c>
      <c r="BA125" s="14">
        <f t="shared" si="500"/>
        <v>9.5</v>
      </c>
      <c r="BB125" s="14">
        <f t="shared" si="501"/>
        <v>9.5</v>
      </c>
      <c r="BC125" s="14">
        <f t="shared" si="502"/>
        <v>9.5</v>
      </c>
      <c r="BD125" s="14">
        <f t="shared" si="612"/>
        <v>0</v>
      </c>
      <c r="BE125" s="14">
        <f t="shared" si="613"/>
        <v>0</v>
      </c>
      <c r="BF125" s="14">
        <f t="shared" si="614"/>
        <v>0</v>
      </c>
      <c r="BG125" s="14">
        <f t="shared" si="615"/>
        <v>0</v>
      </c>
      <c r="BH125" s="14">
        <f t="shared" si="616"/>
        <v>0</v>
      </c>
      <c r="BI125" s="14">
        <f t="shared" si="617"/>
        <v>0</v>
      </c>
      <c r="BJ125" s="14">
        <f t="shared" si="618"/>
        <v>0</v>
      </c>
      <c r="BK125" s="14">
        <f t="shared" si="619"/>
        <v>0</v>
      </c>
      <c r="BL125" s="14">
        <f t="shared" si="620"/>
        <v>0</v>
      </c>
      <c r="BM125" s="14">
        <f t="shared" si="621"/>
        <v>0</v>
      </c>
      <c r="BN125" s="14">
        <f t="shared" si="622"/>
        <v>0</v>
      </c>
      <c r="BO125" s="14">
        <f t="shared" si="504"/>
        <v>9.5</v>
      </c>
      <c r="BP125" s="14">
        <f t="shared" si="505"/>
        <v>9.5</v>
      </c>
      <c r="BQ125" s="14">
        <f t="shared" si="506"/>
        <v>9.5</v>
      </c>
      <c r="BR125" s="14">
        <f t="shared" si="623"/>
        <v>0</v>
      </c>
      <c r="BS125" s="14">
        <f t="shared" si="624"/>
        <v>0</v>
      </c>
      <c r="BT125" s="14">
        <f t="shared" si="625"/>
        <v>0</v>
      </c>
      <c r="BU125" s="14">
        <f t="shared" si="507"/>
        <v>9.5</v>
      </c>
      <c r="BV125" s="14">
        <f t="shared" si="508"/>
        <v>9.5</v>
      </c>
      <c r="BW125" s="14">
        <f t="shared" si="509"/>
        <v>9.5</v>
      </c>
      <c r="BX125" s="14">
        <f t="shared" si="626"/>
        <v>0</v>
      </c>
      <c r="BY125" s="14">
        <f t="shared" si="627"/>
        <v>0</v>
      </c>
      <c r="BZ125" s="14">
        <f t="shared" si="628"/>
        <v>0</v>
      </c>
      <c r="CA125" s="14">
        <f t="shared" si="629"/>
        <v>0</v>
      </c>
      <c r="CB125" s="14">
        <f t="shared" si="630"/>
        <v>0</v>
      </c>
      <c r="CC125" s="14">
        <f t="shared" si="631"/>
        <v>0</v>
      </c>
      <c r="CD125" s="14">
        <f t="shared" si="632"/>
        <v>0</v>
      </c>
      <c r="CE125" s="14">
        <f t="shared" si="633"/>
        <v>0</v>
      </c>
      <c r="CF125" s="14">
        <f t="shared" si="634"/>
        <v>0</v>
      </c>
      <c r="CG125" s="14">
        <f t="shared" si="511"/>
        <v>9.5</v>
      </c>
      <c r="CH125" s="14">
        <f t="shared" si="635"/>
        <v>0</v>
      </c>
      <c r="CI125" s="84">
        <f t="shared" si="575"/>
        <v>9.5</v>
      </c>
      <c r="CJ125" s="14">
        <f t="shared" si="512"/>
        <v>9.5</v>
      </c>
      <c r="CK125" s="52">
        <f t="shared" si="636"/>
        <v>0</v>
      </c>
      <c r="CL125" s="84">
        <f t="shared" si="576"/>
        <v>9.5</v>
      </c>
      <c r="CM125" s="14">
        <f t="shared" si="513"/>
        <v>9.5</v>
      </c>
      <c r="CN125" s="52">
        <f t="shared" si="636"/>
        <v>0</v>
      </c>
      <c r="CO125" s="84">
        <f t="shared" si="577"/>
        <v>9.5</v>
      </c>
      <c r="CP125" s="14">
        <f t="shared" si="636"/>
        <v>0</v>
      </c>
      <c r="CQ125" s="29"/>
      <c r="CR125" s="29"/>
      <c r="CT125" s="1"/>
    </row>
    <row r="126" spans="1:99" ht="15.6" customHeight="1" x14ac:dyDescent="0.3">
      <c r="A126" s="76" t="s">
        <v>157</v>
      </c>
      <c r="B126" s="76" t="s">
        <v>70</v>
      </c>
      <c r="C126" s="76" t="s">
        <v>160</v>
      </c>
      <c r="D126" s="76" t="s">
        <v>64</v>
      </c>
      <c r="E126" s="88"/>
      <c r="F126" s="77" t="s">
        <v>65</v>
      </c>
      <c r="G126" s="14">
        <f t="shared" si="578"/>
        <v>9.5</v>
      </c>
      <c r="H126" s="14">
        <f t="shared" si="579"/>
        <v>9.5</v>
      </c>
      <c r="I126" s="14">
        <f t="shared" si="580"/>
        <v>9.5</v>
      </c>
      <c r="J126" s="14">
        <f t="shared" si="581"/>
        <v>0</v>
      </c>
      <c r="K126" s="14">
        <f t="shared" si="582"/>
        <v>0</v>
      </c>
      <c r="L126" s="14">
        <f t="shared" si="583"/>
        <v>0</v>
      </c>
      <c r="M126" s="14">
        <f t="shared" si="364"/>
        <v>9.5</v>
      </c>
      <c r="N126" s="14">
        <f t="shared" si="365"/>
        <v>9.5</v>
      </c>
      <c r="O126" s="14">
        <f t="shared" si="366"/>
        <v>9.5</v>
      </c>
      <c r="P126" s="14">
        <f t="shared" si="584"/>
        <v>0</v>
      </c>
      <c r="Q126" s="14">
        <f t="shared" si="585"/>
        <v>0</v>
      </c>
      <c r="R126" s="14">
        <f t="shared" si="586"/>
        <v>0</v>
      </c>
      <c r="S126" s="14">
        <f t="shared" si="587"/>
        <v>0</v>
      </c>
      <c r="T126" s="14">
        <f t="shared" si="588"/>
        <v>0</v>
      </c>
      <c r="U126" s="14">
        <f t="shared" si="589"/>
        <v>0</v>
      </c>
      <c r="V126" s="14">
        <f t="shared" si="590"/>
        <v>0</v>
      </c>
      <c r="W126" s="14">
        <f t="shared" si="591"/>
        <v>0</v>
      </c>
      <c r="X126" s="14">
        <f t="shared" si="592"/>
        <v>0</v>
      </c>
      <c r="Y126" s="14">
        <f t="shared" si="490"/>
        <v>9.5</v>
      </c>
      <c r="Z126" s="14">
        <f t="shared" si="491"/>
        <v>9.5</v>
      </c>
      <c r="AA126" s="14">
        <f t="shared" si="492"/>
        <v>9.5</v>
      </c>
      <c r="AB126" s="14">
        <f t="shared" si="593"/>
        <v>0</v>
      </c>
      <c r="AC126" s="14">
        <f t="shared" si="594"/>
        <v>0</v>
      </c>
      <c r="AD126" s="14">
        <f t="shared" si="595"/>
        <v>0</v>
      </c>
      <c r="AE126" s="14">
        <f t="shared" si="493"/>
        <v>9.5</v>
      </c>
      <c r="AF126" s="14">
        <f t="shared" si="494"/>
        <v>9.5</v>
      </c>
      <c r="AG126" s="14">
        <f t="shared" si="495"/>
        <v>9.5</v>
      </c>
      <c r="AH126" s="14">
        <f t="shared" si="596"/>
        <v>0</v>
      </c>
      <c r="AI126" s="14">
        <f t="shared" si="597"/>
        <v>0</v>
      </c>
      <c r="AJ126" s="14">
        <f t="shared" si="598"/>
        <v>0</v>
      </c>
      <c r="AK126" s="14">
        <f t="shared" si="599"/>
        <v>0</v>
      </c>
      <c r="AL126" s="14">
        <f t="shared" si="600"/>
        <v>0</v>
      </c>
      <c r="AM126" s="14">
        <f t="shared" si="601"/>
        <v>0</v>
      </c>
      <c r="AN126" s="14">
        <f t="shared" si="602"/>
        <v>0</v>
      </c>
      <c r="AO126" s="14">
        <f t="shared" si="603"/>
        <v>0</v>
      </c>
      <c r="AP126" s="14">
        <f t="shared" si="604"/>
        <v>0</v>
      </c>
      <c r="AQ126" s="14">
        <f t="shared" si="605"/>
        <v>0</v>
      </c>
      <c r="AR126" s="14">
        <f t="shared" si="606"/>
        <v>0</v>
      </c>
      <c r="AS126" s="14">
        <f t="shared" si="607"/>
        <v>0</v>
      </c>
      <c r="AT126" s="14">
        <f t="shared" si="608"/>
        <v>0</v>
      </c>
      <c r="AU126" s="14">
        <f t="shared" si="609"/>
        <v>0</v>
      </c>
      <c r="AV126" s="14">
        <f t="shared" si="610"/>
        <v>0</v>
      </c>
      <c r="AW126" s="14">
        <f t="shared" si="497"/>
        <v>9.5</v>
      </c>
      <c r="AX126" s="14">
        <f t="shared" si="498"/>
        <v>9.5</v>
      </c>
      <c r="AY126" s="14">
        <f t="shared" si="499"/>
        <v>9.5</v>
      </c>
      <c r="AZ126" s="14">
        <f t="shared" si="611"/>
        <v>0</v>
      </c>
      <c r="BA126" s="14">
        <f t="shared" si="500"/>
        <v>9.5</v>
      </c>
      <c r="BB126" s="14">
        <f t="shared" si="501"/>
        <v>9.5</v>
      </c>
      <c r="BC126" s="14">
        <f t="shared" si="502"/>
        <v>9.5</v>
      </c>
      <c r="BD126" s="14">
        <f t="shared" si="612"/>
        <v>0</v>
      </c>
      <c r="BE126" s="14">
        <f t="shared" si="613"/>
        <v>0</v>
      </c>
      <c r="BF126" s="14">
        <f t="shared" si="614"/>
        <v>0</v>
      </c>
      <c r="BG126" s="14">
        <f t="shared" si="615"/>
        <v>0</v>
      </c>
      <c r="BH126" s="14">
        <f t="shared" si="616"/>
        <v>0</v>
      </c>
      <c r="BI126" s="14">
        <f t="shared" si="617"/>
        <v>0</v>
      </c>
      <c r="BJ126" s="14">
        <f t="shared" si="618"/>
        <v>0</v>
      </c>
      <c r="BK126" s="14">
        <f t="shared" si="619"/>
        <v>0</v>
      </c>
      <c r="BL126" s="14">
        <f t="shared" si="620"/>
        <v>0</v>
      </c>
      <c r="BM126" s="14">
        <f t="shared" si="621"/>
        <v>0</v>
      </c>
      <c r="BN126" s="14">
        <f t="shared" si="622"/>
        <v>0</v>
      </c>
      <c r="BO126" s="14">
        <f t="shared" si="504"/>
        <v>9.5</v>
      </c>
      <c r="BP126" s="14">
        <f t="shared" si="505"/>
        <v>9.5</v>
      </c>
      <c r="BQ126" s="14">
        <f t="shared" si="506"/>
        <v>9.5</v>
      </c>
      <c r="BR126" s="14">
        <f t="shared" si="623"/>
        <v>0</v>
      </c>
      <c r="BS126" s="14">
        <f t="shared" si="624"/>
        <v>0</v>
      </c>
      <c r="BT126" s="14">
        <f t="shared" si="625"/>
        <v>0</v>
      </c>
      <c r="BU126" s="14">
        <f t="shared" si="507"/>
        <v>9.5</v>
      </c>
      <c r="BV126" s="14">
        <f t="shared" si="508"/>
        <v>9.5</v>
      </c>
      <c r="BW126" s="14">
        <f t="shared" si="509"/>
        <v>9.5</v>
      </c>
      <c r="BX126" s="14">
        <f t="shared" si="626"/>
        <v>0</v>
      </c>
      <c r="BY126" s="14">
        <f t="shared" si="627"/>
        <v>0</v>
      </c>
      <c r="BZ126" s="14">
        <f t="shared" si="628"/>
        <v>0</v>
      </c>
      <c r="CA126" s="14">
        <f t="shared" si="629"/>
        <v>0</v>
      </c>
      <c r="CB126" s="14">
        <f t="shared" si="630"/>
        <v>0</v>
      </c>
      <c r="CC126" s="14">
        <f t="shared" si="631"/>
        <v>0</v>
      </c>
      <c r="CD126" s="14">
        <f t="shared" si="632"/>
        <v>0</v>
      </c>
      <c r="CE126" s="14">
        <f t="shared" si="633"/>
        <v>0</v>
      </c>
      <c r="CF126" s="14">
        <f t="shared" si="634"/>
        <v>0</v>
      </c>
      <c r="CG126" s="14">
        <f t="shared" si="511"/>
        <v>9.5</v>
      </c>
      <c r="CH126" s="14">
        <f t="shared" si="635"/>
        <v>0</v>
      </c>
      <c r="CI126" s="84">
        <f t="shared" si="575"/>
        <v>9.5</v>
      </c>
      <c r="CJ126" s="14">
        <f t="shared" si="512"/>
        <v>9.5</v>
      </c>
      <c r="CK126" s="52">
        <f t="shared" si="636"/>
        <v>0</v>
      </c>
      <c r="CL126" s="84">
        <f t="shared" si="576"/>
        <v>9.5</v>
      </c>
      <c r="CM126" s="14">
        <f t="shared" si="513"/>
        <v>9.5</v>
      </c>
      <c r="CN126" s="52">
        <f t="shared" si="636"/>
        <v>0</v>
      </c>
      <c r="CO126" s="84">
        <f t="shared" si="577"/>
        <v>9.5</v>
      </c>
      <c r="CP126" s="14">
        <f t="shared" si="636"/>
        <v>0</v>
      </c>
      <c r="CQ126" s="29"/>
      <c r="CR126" s="29"/>
      <c r="CT126" s="1"/>
    </row>
    <row r="127" spans="1:99" ht="31.2" customHeight="1" x14ac:dyDescent="0.3">
      <c r="A127" s="76" t="s">
        <v>157</v>
      </c>
      <c r="B127" s="76" t="s">
        <v>70</v>
      </c>
      <c r="C127" s="76" t="s">
        <v>160</v>
      </c>
      <c r="D127" s="76" t="s">
        <v>162</v>
      </c>
      <c r="E127" s="88"/>
      <c r="F127" s="77" t="s">
        <v>163</v>
      </c>
      <c r="G127" s="14">
        <f t="shared" si="578"/>
        <v>9.5</v>
      </c>
      <c r="H127" s="14">
        <f t="shared" si="579"/>
        <v>9.5</v>
      </c>
      <c r="I127" s="14">
        <f t="shared" si="580"/>
        <v>9.5</v>
      </c>
      <c r="J127" s="14">
        <f t="shared" si="581"/>
        <v>0</v>
      </c>
      <c r="K127" s="14">
        <f t="shared" si="582"/>
        <v>0</v>
      </c>
      <c r="L127" s="14">
        <f t="shared" si="583"/>
        <v>0</v>
      </c>
      <c r="M127" s="14">
        <f t="shared" si="364"/>
        <v>9.5</v>
      </c>
      <c r="N127" s="14">
        <f t="shared" si="365"/>
        <v>9.5</v>
      </c>
      <c r="O127" s="14">
        <f t="shared" si="366"/>
        <v>9.5</v>
      </c>
      <c r="P127" s="14">
        <f t="shared" si="584"/>
        <v>0</v>
      </c>
      <c r="Q127" s="14">
        <f t="shared" si="585"/>
        <v>0</v>
      </c>
      <c r="R127" s="14">
        <f t="shared" si="586"/>
        <v>0</v>
      </c>
      <c r="S127" s="14">
        <f t="shared" si="587"/>
        <v>0</v>
      </c>
      <c r="T127" s="14">
        <f t="shared" si="588"/>
        <v>0</v>
      </c>
      <c r="U127" s="14">
        <f t="shared" si="589"/>
        <v>0</v>
      </c>
      <c r="V127" s="14">
        <f t="shared" si="590"/>
        <v>0</v>
      </c>
      <c r="W127" s="14">
        <f t="shared" si="591"/>
        <v>0</v>
      </c>
      <c r="X127" s="14">
        <f t="shared" si="592"/>
        <v>0</v>
      </c>
      <c r="Y127" s="14">
        <f t="shared" si="490"/>
        <v>9.5</v>
      </c>
      <c r="Z127" s="14">
        <f t="shared" si="491"/>
        <v>9.5</v>
      </c>
      <c r="AA127" s="14">
        <f t="shared" si="492"/>
        <v>9.5</v>
      </c>
      <c r="AB127" s="14">
        <f t="shared" si="593"/>
        <v>0</v>
      </c>
      <c r="AC127" s="14">
        <f t="shared" si="594"/>
        <v>0</v>
      </c>
      <c r="AD127" s="14">
        <f t="shared" si="595"/>
        <v>0</v>
      </c>
      <c r="AE127" s="14">
        <f t="shared" si="493"/>
        <v>9.5</v>
      </c>
      <c r="AF127" s="14">
        <f t="shared" si="494"/>
        <v>9.5</v>
      </c>
      <c r="AG127" s="14">
        <f t="shared" si="495"/>
        <v>9.5</v>
      </c>
      <c r="AH127" s="14">
        <f t="shared" si="596"/>
        <v>0</v>
      </c>
      <c r="AI127" s="14">
        <f t="shared" si="597"/>
        <v>0</v>
      </c>
      <c r="AJ127" s="14">
        <f t="shared" si="598"/>
        <v>0</v>
      </c>
      <c r="AK127" s="14">
        <f t="shared" si="599"/>
        <v>0</v>
      </c>
      <c r="AL127" s="14">
        <f t="shared" si="600"/>
        <v>0</v>
      </c>
      <c r="AM127" s="14">
        <f t="shared" si="601"/>
        <v>0</v>
      </c>
      <c r="AN127" s="14">
        <f t="shared" si="602"/>
        <v>0</v>
      </c>
      <c r="AO127" s="14">
        <f t="shared" si="603"/>
        <v>0</v>
      </c>
      <c r="AP127" s="14">
        <f t="shared" si="604"/>
        <v>0</v>
      </c>
      <c r="AQ127" s="14">
        <f t="shared" si="605"/>
        <v>0</v>
      </c>
      <c r="AR127" s="14">
        <f t="shared" si="606"/>
        <v>0</v>
      </c>
      <c r="AS127" s="14">
        <f t="shared" si="607"/>
        <v>0</v>
      </c>
      <c r="AT127" s="14">
        <f t="shared" si="608"/>
        <v>0</v>
      </c>
      <c r="AU127" s="14">
        <f t="shared" si="609"/>
        <v>0</v>
      </c>
      <c r="AV127" s="14">
        <f t="shared" si="610"/>
        <v>0</v>
      </c>
      <c r="AW127" s="14">
        <f t="shared" si="497"/>
        <v>9.5</v>
      </c>
      <c r="AX127" s="14">
        <f t="shared" si="498"/>
        <v>9.5</v>
      </c>
      <c r="AY127" s="14">
        <f t="shared" si="499"/>
        <v>9.5</v>
      </c>
      <c r="AZ127" s="14">
        <f t="shared" si="611"/>
        <v>0</v>
      </c>
      <c r="BA127" s="14">
        <f t="shared" si="500"/>
        <v>9.5</v>
      </c>
      <c r="BB127" s="14">
        <f t="shared" si="501"/>
        <v>9.5</v>
      </c>
      <c r="BC127" s="14">
        <f t="shared" si="502"/>
        <v>9.5</v>
      </c>
      <c r="BD127" s="14">
        <f t="shared" si="612"/>
        <v>0</v>
      </c>
      <c r="BE127" s="14">
        <f t="shared" si="613"/>
        <v>0</v>
      </c>
      <c r="BF127" s="14">
        <f t="shared" si="614"/>
        <v>0</v>
      </c>
      <c r="BG127" s="14">
        <f t="shared" si="615"/>
        <v>0</v>
      </c>
      <c r="BH127" s="14">
        <f t="shared" si="616"/>
        <v>0</v>
      </c>
      <c r="BI127" s="14">
        <f t="shared" si="617"/>
        <v>0</v>
      </c>
      <c r="BJ127" s="14">
        <f t="shared" si="618"/>
        <v>0</v>
      </c>
      <c r="BK127" s="14">
        <f t="shared" si="619"/>
        <v>0</v>
      </c>
      <c r="BL127" s="14">
        <f t="shared" si="620"/>
        <v>0</v>
      </c>
      <c r="BM127" s="14">
        <f t="shared" si="621"/>
        <v>0</v>
      </c>
      <c r="BN127" s="14">
        <f t="shared" si="622"/>
        <v>0</v>
      </c>
      <c r="BO127" s="14">
        <f t="shared" si="504"/>
        <v>9.5</v>
      </c>
      <c r="BP127" s="14">
        <f t="shared" si="505"/>
        <v>9.5</v>
      </c>
      <c r="BQ127" s="14">
        <f t="shared" si="506"/>
        <v>9.5</v>
      </c>
      <c r="BR127" s="14">
        <f t="shared" si="623"/>
        <v>0</v>
      </c>
      <c r="BS127" s="14">
        <f t="shared" si="624"/>
        <v>0</v>
      </c>
      <c r="BT127" s="14">
        <f t="shared" si="625"/>
        <v>0</v>
      </c>
      <c r="BU127" s="14">
        <f t="shared" si="507"/>
        <v>9.5</v>
      </c>
      <c r="BV127" s="14">
        <f t="shared" si="508"/>
        <v>9.5</v>
      </c>
      <c r="BW127" s="14">
        <f t="shared" si="509"/>
        <v>9.5</v>
      </c>
      <c r="BX127" s="14">
        <f t="shared" si="626"/>
        <v>0</v>
      </c>
      <c r="BY127" s="14">
        <f t="shared" si="627"/>
        <v>0</v>
      </c>
      <c r="BZ127" s="14">
        <f t="shared" si="628"/>
        <v>0</v>
      </c>
      <c r="CA127" s="14">
        <f t="shared" si="629"/>
        <v>0</v>
      </c>
      <c r="CB127" s="14">
        <f t="shared" si="630"/>
        <v>0</v>
      </c>
      <c r="CC127" s="14">
        <f t="shared" si="631"/>
        <v>0</v>
      </c>
      <c r="CD127" s="14">
        <f t="shared" si="632"/>
        <v>0</v>
      </c>
      <c r="CE127" s="14">
        <f t="shared" si="633"/>
        <v>0</v>
      </c>
      <c r="CF127" s="14">
        <f t="shared" si="634"/>
        <v>0</v>
      </c>
      <c r="CG127" s="14">
        <f t="shared" si="511"/>
        <v>9.5</v>
      </c>
      <c r="CH127" s="14">
        <f t="shared" si="635"/>
        <v>0</v>
      </c>
      <c r="CI127" s="84">
        <f t="shared" si="575"/>
        <v>9.5</v>
      </c>
      <c r="CJ127" s="14">
        <f t="shared" si="512"/>
        <v>9.5</v>
      </c>
      <c r="CK127" s="52">
        <f t="shared" si="636"/>
        <v>0</v>
      </c>
      <c r="CL127" s="84">
        <f t="shared" si="576"/>
        <v>9.5</v>
      </c>
      <c r="CM127" s="14">
        <f t="shared" si="513"/>
        <v>9.5</v>
      </c>
      <c r="CN127" s="52">
        <f t="shared" si="636"/>
        <v>0</v>
      </c>
      <c r="CO127" s="84">
        <f t="shared" si="577"/>
        <v>9.5</v>
      </c>
      <c r="CP127" s="14">
        <f t="shared" si="636"/>
        <v>0</v>
      </c>
      <c r="CQ127" s="29"/>
      <c r="CR127" s="29"/>
      <c r="CT127" s="1"/>
    </row>
    <row r="128" spans="1:99" ht="31.2" customHeight="1" x14ac:dyDescent="0.3">
      <c r="A128" s="76" t="s">
        <v>157</v>
      </c>
      <c r="B128" s="76" t="s">
        <v>70</v>
      </c>
      <c r="C128" s="76" t="s">
        <v>160</v>
      </c>
      <c r="D128" s="76" t="s">
        <v>162</v>
      </c>
      <c r="E128" s="76" t="s">
        <v>46</v>
      </c>
      <c r="F128" s="77" t="s">
        <v>47</v>
      </c>
      <c r="G128" s="14">
        <v>9.5</v>
      </c>
      <c r="H128" s="14">
        <v>9.5</v>
      </c>
      <c r="I128" s="14">
        <v>9.5</v>
      </c>
      <c r="J128" s="14"/>
      <c r="K128" s="14"/>
      <c r="L128" s="14"/>
      <c r="M128" s="14">
        <f t="shared" si="364"/>
        <v>9.5</v>
      </c>
      <c r="N128" s="14">
        <f t="shared" si="365"/>
        <v>9.5</v>
      </c>
      <c r="O128" s="14">
        <f t="shared" si="366"/>
        <v>9.5</v>
      </c>
      <c r="P128" s="14"/>
      <c r="Q128" s="14"/>
      <c r="R128" s="14"/>
      <c r="S128" s="14"/>
      <c r="T128" s="14"/>
      <c r="U128" s="14"/>
      <c r="V128" s="14"/>
      <c r="W128" s="14"/>
      <c r="X128" s="14"/>
      <c r="Y128" s="14">
        <f t="shared" si="490"/>
        <v>9.5</v>
      </c>
      <c r="Z128" s="14">
        <f t="shared" si="491"/>
        <v>9.5</v>
      </c>
      <c r="AA128" s="14">
        <f t="shared" si="492"/>
        <v>9.5</v>
      </c>
      <c r="AB128" s="14"/>
      <c r="AC128" s="14"/>
      <c r="AD128" s="14"/>
      <c r="AE128" s="14">
        <f t="shared" si="493"/>
        <v>9.5</v>
      </c>
      <c r="AF128" s="14">
        <f t="shared" si="494"/>
        <v>9.5</v>
      </c>
      <c r="AG128" s="14">
        <f t="shared" si="495"/>
        <v>9.5</v>
      </c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>
        <f t="shared" si="497"/>
        <v>9.5</v>
      </c>
      <c r="AX128" s="14">
        <f t="shared" si="498"/>
        <v>9.5</v>
      </c>
      <c r="AY128" s="14">
        <f t="shared" si="499"/>
        <v>9.5</v>
      </c>
      <c r="AZ128" s="14"/>
      <c r="BA128" s="14">
        <f t="shared" si="500"/>
        <v>9.5</v>
      </c>
      <c r="BB128" s="14">
        <f t="shared" si="501"/>
        <v>9.5</v>
      </c>
      <c r="BC128" s="14">
        <f t="shared" si="502"/>
        <v>9.5</v>
      </c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>
        <f t="shared" si="504"/>
        <v>9.5</v>
      </c>
      <c r="BP128" s="14">
        <f t="shared" si="505"/>
        <v>9.5</v>
      </c>
      <c r="BQ128" s="14">
        <f t="shared" si="506"/>
        <v>9.5</v>
      </c>
      <c r="BR128" s="14"/>
      <c r="BS128" s="14"/>
      <c r="BT128" s="14"/>
      <c r="BU128" s="14">
        <f t="shared" si="507"/>
        <v>9.5</v>
      </c>
      <c r="BV128" s="14">
        <f t="shared" si="508"/>
        <v>9.5</v>
      </c>
      <c r="BW128" s="14">
        <f t="shared" si="509"/>
        <v>9.5</v>
      </c>
      <c r="BX128" s="14"/>
      <c r="BY128" s="14"/>
      <c r="BZ128" s="14"/>
      <c r="CA128" s="14"/>
      <c r="CB128" s="14"/>
      <c r="CC128" s="14"/>
      <c r="CD128" s="14"/>
      <c r="CE128" s="14"/>
      <c r="CF128" s="14"/>
      <c r="CG128" s="14">
        <f t="shared" si="511"/>
        <v>9.5</v>
      </c>
      <c r="CH128" s="14"/>
      <c r="CI128" s="84">
        <f t="shared" si="575"/>
        <v>9.5</v>
      </c>
      <c r="CJ128" s="14">
        <f t="shared" si="512"/>
        <v>9.5</v>
      </c>
      <c r="CK128" s="52"/>
      <c r="CL128" s="84">
        <f t="shared" si="576"/>
        <v>9.5</v>
      </c>
      <c r="CM128" s="14">
        <f t="shared" si="513"/>
        <v>9.5</v>
      </c>
      <c r="CN128" s="52"/>
      <c r="CO128" s="84">
        <f t="shared" si="577"/>
        <v>9.5</v>
      </c>
      <c r="CP128" s="14"/>
      <c r="CQ128" s="29"/>
      <c r="CR128" s="29"/>
      <c r="CT128" s="1"/>
    </row>
    <row r="129" spans="1:99" s="93" customFormat="1" ht="16.2" customHeight="1" x14ac:dyDescent="0.35">
      <c r="A129" s="91" t="s">
        <v>157</v>
      </c>
      <c r="B129" s="91" t="s">
        <v>127</v>
      </c>
      <c r="C129" s="91"/>
      <c r="D129" s="91"/>
      <c r="E129" s="92"/>
      <c r="F129" s="73" t="s">
        <v>128</v>
      </c>
      <c r="G129" s="20">
        <f t="shared" ref="G129:L129" si="637">G145+G130</f>
        <v>209038.2</v>
      </c>
      <c r="H129" s="20">
        <f t="shared" si="637"/>
        <v>206278.3</v>
      </c>
      <c r="I129" s="20">
        <f t="shared" si="637"/>
        <v>206278.3</v>
      </c>
      <c r="J129" s="20">
        <f t="shared" si="637"/>
        <v>-3043.7</v>
      </c>
      <c r="K129" s="20">
        <f t="shared" si="637"/>
        <v>-3652.5</v>
      </c>
      <c r="L129" s="20">
        <f t="shared" si="637"/>
        <v>-3652.5</v>
      </c>
      <c r="M129" s="20">
        <f t="shared" si="364"/>
        <v>205994.5</v>
      </c>
      <c r="N129" s="20">
        <f t="shared" si="365"/>
        <v>202625.8</v>
      </c>
      <c r="O129" s="20">
        <f t="shared" si="366"/>
        <v>202625.8</v>
      </c>
      <c r="P129" s="20">
        <f t="shared" ref="P129:X129" si="638">P145+P130</f>
        <v>14921.8</v>
      </c>
      <c r="Q129" s="20">
        <f t="shared" si="638"/>
        <v>0</v>
      </c>
      <c r="R129" s="20">
        <f t="shared" si="638"/>
        <v>0</v>
      </c>
      <c r="S129" s="20">
        <f t="shared" si="638"/>
        <v>23744.457999999999</v>
      </c>
      <c r="T129" s="20">
        <f t="shared" si="638"/>
        <v>19986.7</v>
      </c>
      <c r="U129" s="20">
        <f t="shared" si="638"/>
        <v>0</v>
      </c>
      <c r="V129" s="20">
        <f t="shared" si="638"/>
        <v>19986.7</v>
      </c>
      <c r="W129" s="20">
        <f t="shared" si="638"/>
        <v>0</v>
      </c>
      <c r="X129" s="20">
        <f t="shared" si="638"/>
        <v>0</v>
      </c>
      <c r="Y129" s="20">
        <f t="shared" si="490"/>
        <v>244660.75799999997</v>
      </c>
      <c r="Z129" s="20">
        <f t="shared" si="491"/>
        <v>222612.5</v>
      </c>
      <c r="AA129" s="20">
        <f t="shared" si="492"/>
        <v>222612.5</v>
      </c>
      <c r="AB129" s="20">
        <f>AB145+AB130</f>
        <v>0</v>
      </c>
      <c r="AC129" s="20">
        <f>AC145+AC130</f>
        <v>0</v>
      </c>
      <c r="AD129" s="20">
        <f>AD145+AD130</f>
        <v>0</v>
      </c>
      <c r="AE129" s="20">
        <f t="shared" si="493"/>
        <v>244660.75799999997</v>
      </c>
      <c r="AF129" s="20">
        <f t="shared" si="494"/>
        <v>222612.5</v>
      </c>
      <c r="AG129" s="20">
        <f t="shared" si="495"/>
        <v>222612.5</v>
      </c>
      <c r="AH129" s="20">
        <f t="shared" ref="AH129:AV129" si="639">AH145+AH130</f>
        <v>0</v>
      </c>
      <c r="AI129" s="20">
        <f t="shared" si="639"/>
        <v>0</v>
      </c>
      <c r="AJ129" s="20">
        <f t="shared" si="639"/>
        <v>22728.9</v>
      </c>
      <c r="AK129" s="20">
        <f t="shared" si="639"/>
        <v>0</v>
      </c>
      <c r="AL129" s="20">
        <f t="shared" si="639"/>
        <v>0</v>
      </c>
      <c r="AM129" s="20">
        <f t="shared" si="639"/>
        <v>18090</v>
      </c>
      <c r="AN129" s="20">
        <f t="shared" si="639"/>
        <v>0</v>
      </c>
      <c r="AO129" s="20">
        <f t="shared" si="639"/>
        <v>0</v>
      </c>
      <c r="AP129" s="20">
        <f t="shared" si="639"/>
        <v>0</v>
      </c>
      <c r="AQ129" s="20">
        <f t="shared" si="639"/>
        <v>0</v>
      </c>
      <c r="AR129" s="20">
        <f t="shared" si="639"/>
        <v>0</v>
      </c>
      <c r="AS129" s="20">
        <f t="shared" si="639"/>
        <v>0</v>
      </c>
      <c r="AT129" s="20">
        <f t="shared" si="639"/>
        <v>0</v>
      </c>
      <c r="AU129" s="20">
        <f t="shared" si="639"/>
        <v>0</v>
      </c>
      <c r="AV129" s="20">
        <f t="shared" si="639"/>
        <v>0</v>
      </c>
      <c r="AW129" s="20">
        <f t="shared" si="497"/>
        <v>267389.658</v>
      </c>
      <c r="AX129" s="20">
        <f t="shared" si="498"/>
        <v>240702.5</v>
      </c>
      <c r="AY129" s="20">
        <f t="shared" si="499"/>
        <v>222612.5</v>
      </c>
      <c r="AZ129" s="20">
        <f>AZ145+AZ130</f>
        <v>0</v>
      </c>
      <c r="BA129" s="20">
        <f t="shared" si="500"/>
        <v>267389.658</v>
      </c>
      <c r="BB129" s="20">
        <f t="shared" si="501"/>
        <v>240702.5</v>
      </c>
      <c r="BC129" s="20">
        <f t="shared" si="502"/>
        <v>222612.5</v>
      </c>
      <c r="BD129" s="20">
        <f t="shared" ref="BD129:BN129" si="640">BD145+BD130</f>
        <v>0</v>
      </c>
      <c r="BE129" s="20">
        <f t="shared" si="640"/>
        <v>0</v>
      </c>
      <c r="BF129" s="20">
        <f t="shared" si="640"/>
        <v>-190</v>
      </c>
      <c r="BG129" s="20">
        <f t="shared" si="640"/>
        <v>0</v>
      </c>
      <c r="BH129" s="20">
        <f t="shared" si="640"/>
        <v>0</v>
      </c>
      <c r="BI129" s="20">
        <f t="shared" si="640"/>
        <v>0</v>
      </c>
      <c r="BJ129" s="20">
        <f t="shared" si="640"/>
        <v>0</v>
      </c>
      <c r="BK129" s="20">
        <f t="shared" si="640"/>
        <v>0</v>
      </c>
      <c r="BL129" s="20">
        <f t="shared" si="640"/>
        <v>0</v>
      </c>
      <c r="BM129" s="20">
        <f t="shared" si="640"/>
        <v>0</v>
      </c>
      <c r="BN129" s="20">
        <f t="shared" si="640"/>
        <v>0</v>
      </c>
      <c r="BO129" s="20">
        <f t="shared" si="504"/>
        <v>267199.658</v>
      </c>
      <c r="BP129" s="20">
        <f t="shared" si="505"/>
        <v>240702.5</v>
      </c>
      <c r="BQ129" s="20">
        <f t="shared" si="506"/>
        <v>222612.5</v>
      </c>
      <c r="BR129" s="20">
        <f>BR145+BR130</f>
        <v>0</v>
      </c>
      <c r="BS129" s="20">
        <f>BS145+BS130</f>
        <v>0</v>
      </c>
      <c r="BT129" s="20">
        <f>BT145+BT130</f>
        <v>0</v>
      </c>
      <c r="BU129" s="20">
        <f t="shared" si="507"/>
        <v>267199.658</v>
      </c>
      <c r="BV129" s="20">
        <f t="shared" si="508"/>
        <v>240702.5</v>
      </c>
      <c r="BW129" s="20">
        <f t="shared" si="509"/>
        <v>222612.5</v>
      </c>
      <c r="BX129" s="20">
        <f t="shared" ref="BX129:CF129" si="641">BX145+BX130</f>
        <v>0</v>
      </c>
      <c r="BY129" s="20">
        <f t="shared" si="641"/>
        <v>0</v>
      </c>
      <c r="BZ129" s="20">
        <f t="shared" si="641"/>
        <v>0</v>
      </c>
      <c r="CA129" s="20">
        <f t="shared" si="641"/>
        <v>0</v>
      </c>
      <c r="CB129" s="20">
        <f t="shared" si="641"/>
        <v>0</v>
      </c>
      <c r="CC129" s="20">
        <f t="shared" si="641"/>
        <v>0</v>
      </c>
      <c r="CD129" s="20">
        <f t="shared" si="641"/>
        <v>0</v>
      </c>
      <c r="CE129" s="20">
        <f t="shared" si="641"/>
        <v>0</v>
      </c>
      <c r="CF129" s="20">
        <f t="shared" si="641"/>
        <v>0</v>
      </c>
      <c r="CG129" s="20">
        <f t="shared" si="511"/>
        <v>267199.658</v>
      </c>
      <c r="CH129" s="20">
        <f>CH145+CH130</f>
        <v>0</v>
      </c>
      <c r="CI129" s="82">
        <f t="shared" si="575"/>
        <v>267199.658</v>
      </c>
      <c r="CJ129" s="20">
        <f t="shared" si="512"/>
        <v>240702.5</v>
      </c>
      <c r="CK129" s="20">
        <f>CK145+CK130</f>
        <v>0</v>
      </c>
      <c r="CL129" s="82">
        <f t="shared" si="576"/>
        <v>240702.5</v>
      </c>
      <c r="CM129" s="20">
        <f t="shared" si="513"/>
        <v>222612.5</v>
      </c>
      <c r="CN129" s="20">
        <f>CN145+CN130</f>
        <v>0</v>
      </c>
      <c r="CO129" s="82">
        <f t="shared" si="577"/>
        <v>222612.5</v>
      </c>
      <c r="CP129" s="20">
        <f>CP145+CP130</f>
        <v>0</v>
      </c>
      <c r="CQ129" s="21"/>
      <c r="CR129" s="21"/>
      <c r="CS129" s="33"/>
      <c r="CT129" s="33"/>
      <c r="CU129" s="33"/>
    </row>
    <row r="130" spans="1:99" s="87" customFormat="1" ht="15.6" customHeight="1" x14ac:dyDescent="0.3">
      <c r="A130" s="74" t="s">
        <v>157</v>
      </c>
      <c r="B130" s="74" t="s">
        <v>127</v>
      </c>
      <c r="C130" s="74" t="s">
        <v>68</v>
      </c>
      <c r="D130" s="74"/>
      <c r="E130" s="79"/>
      <c r="F130" s="75" t="s">
        <v>164</v>
      </c>
      <c r="G130" s="25">
        <f t="shared" ref="G130:G132" si="642">G131</f>
        <v>71743.5</v>
      </c>
      <c r="H130" s="25">
        <f t="shared" ref="H130:H132" si="643">H131</f>
        <v>71354.799999999988</v>
      </c>
      <c r="I130" s="25">
        <f t="shared" ref="I130:I132" si="644">I131</f>
        <v>71354.799999999988</v>
      </c>
      <c r="J130" s="25">
        <f t="shared" ref="J130:J132" si="645">J131</f>
        <v>0</v>
      </c>
      <c r="K130" s="25">
        <f t="shared" ref="K130:K132" si="646">K131</f>
        <v>0</v>
      </c>
      <c r="L130" s="25">
        <f t="shared" ref="L130:L132" si="647">L131</f>
        <v>0</v>
      </c>
      <c r="M130" s="25">
        <f t="shared" si="364"/>
        <v>71743.5</v>
      </c>
      <c r="N130" s="25">
        <f t="shared" si="365"/>
        <v>71354.799999999988</v>
      </c>
      <c r="O130" s="25">
        <f t="shared" si="366"/>
        <v>71354.799999999988</v>
      </c>
      <c r="P130" s="25">
        <f t="shared" ref="P130:P132" si="648">P131</f>
        <v>5449.3</v>
      </c>
      <c r="Q130" s="25">
        <f t="shared" ref="Q130:Q132" si="649">Q131</f>
        <v>0</v>
      </c>
      <c r="R130" s="25">
        <f t="shared" ref="R130:R132" si="650">R131</f>
        <v>0</v>
      </c>
      <c r="S130" s="25">
        <f t="shared" ref="S130:S132" si="651">S131</f>
        <v>3.3580000000000001</v>
      </c>
      <c r="T130" s="25">
        <f t="shared" ref="T130:T132" si="652">T131</f>
        <v>6715</v>
      </c>
      <c r="U130" s="25">
        <f t="shared" ref="U130:U132" si="653">U131</f>
        <v>0</v>
      </c>
      <c r="V130" s="25">
        <f t="shared" ref="V130:V132" si="654">V131</f>
        <v>6715</v>
      </c>
      <c r="W130" s="25">
        <f t="shared" ref="W130:W132" si="655">W131</f>
        <v>0</v>
      </c>
      <c r="X130" s="25">
        <f t="shared" ref="X130:X132" si="656">X131</f>
        <v>0</v>
      </c>
      <c r="Y130" s="25">
        <f t="shared" si="490"/>
        <v>77196.157999999996</v>
      </c>
      <c r="Z130" s="25">
        <f t="shared" si="491"/>
        <v>78069.799999999988</v>
      </c>
      <c r="AA130" s="25">
        <f t="shared" si="492"/>
        <v>78069.799999999988</v>
      </c>
      <c r="AB130" s="25">
        <f t="shared" ref="AB130:AB132" si="657">AB131</f>
        <v>0</v>
      </c>
      <c r="AC130" s="25">
        <f t="shared" ref="AC130:AC132" si="658">AC131</f>
        <v>0</v>
      </c>
      <c r="AD130" s="25">
        <f t="shared" ref="AD130:AD132" si="659">AD131</f>
        <v>0</v>
      </c>
      <c r="AE130" s="25">
        <f t="shared" si="493"/>
        <v>77196.157999999996</v>
      </c>
      <c r="AF130" s="25">
        <f t="shared" si="494"/>
        <v>78069.799999999988</v>
      </c>
      <c r="AG130" s="25">
        <f t="shared" si="495"/>
        <v>78069.799999999988</v>
      </c>
      <c r="AH130" s="25">
        <f t="shared" ref="AH130:AH132" si="660">AH131</f>
        <v>0</v>
      </c>
      <c r="AI130" s="25">
        <f t="shared" ref="AI130:AI132" si="661">AI131</f>
        <v>0</v>
      </c>
      <c r="AJ130" s="25">
        <f t="shared" ref="AJ130:AJ132" si="662">AJ131</f>
        <v>2500</v>
      </c>
      <c r="AK130" s="25">
        <f t="shared" ref="AK130:AK132" si="663">AK131</f>
        <v>0</v>
      </c>
      <c r="AL130" s="25">
        <f t="shared" ref="AL130:AL132" si="664">AL131</f>
        <v>0</v>
      </c>
      <c r="AM130" s="25">
        <f t="shared" ref="AM130:AM132" si="665">AM131</f>
        <v>0</v>
      </c>
      <c r="AN130" s="25">
        <f t="shared" ref="AN130:AN132" si="666">AN131</f>
        <v>0</v>
      </c>
      <c r="AO130" s="25">
        <f t="shared" ref="AO130:AO132" si="667">AO131</f>
        <v>0</v>
      </c>
      <c r="AP130" s="25">
        <f t="shared" ref="AP130:AP132" si="668">AP131</f>
        <v>0</v>
      </c>
      <c r="AQ130" s="25">
        <f t="shared" ref="AQ130:AQ132" si="669">AQ131</f>
        <v>0</v>
      </c>
      <c r="AR130" s="25">
        <f t="shared" ref="AR130:AR132" si="670">AR131</f>
        <v>0</v>
      </c>
      <c r="AS130" s="25">
        <f t="shared" ref="AS130:AS132" si="671">AS131</f>
        <v>0</v>
      </c>
      <c r="AT130" s="25">
        <f t="shared" ref="AT130:AT132" si="672">AT131</f>
        <v>0</v>
      </c>
      <c r="AU130" s="25">
        <f t="shared" ref="AU130:AU132" si="673">AU131</f>
        <v>0</v>
      </c>
      <c r="AV130" s="25">
        <f t="shared" ref="AV130:AV132" si="674">AV131</f>
        <v>0</v>
      </c>
      <c r="AW130" s="25">
        <f t="shared" si="497"/>
        <v>79696.157999999996</v>
      </c>
      <c r="AX130" s="25">
        <f t="shared" si="498"/>
        <v>78069.799999999988</v>
      </c>
      <c r="AY130" s="25">
        <f t="shared" si="499"/>
        <v>78069.799999999988</v>
      </c>
      <c r="AZ130" s="25">
        <f t="shared" ref="AZ130:AZ132" si="675">AZ131</f>
        <v>0</v>
      </c>
      <c r="BA130" s="25">
        <f t="shared" si="500"/>
        <v>79696.157999999996</v>
      </c>
      <c r="BB130" s="25">
        <f t="shared" si="501"/>
        <v>78069.799999999988</v>
      </c>
      <c r="BC130" s="25">
        <f t="shared" si="502"/>
        <v>78069.799999999988</v>
      </c>
      <c r="BD130" s="25">
        <f t="shared" ref="BD130:BD132" si="676">BD131</f>
        <v>0</v>
      </c>
      <c r="BE130" s="25">
        <f t="shared" ref="BE130:BE132" si="677">BE131</f>
        <v>0</v>
      </c>
      <c r="BF130" s="25">
        <f t="shared" ref="BF130:BF132" si="678">BF131</f>
        <v>-190</v>
      </c>
      <c r="BG130" s="25">
        <f t="shared" ref="BG130:BG132" si="679">BG131</f>
        <v>0</v>
      </c>
      <c r="BH130" s="25">
        <f t="shared" ref="BH130:BH132" si="680">BH131</f>
        <v>0</v>
      </c>
      <c r="BI130" s="25">
        <f t="shared" ref="BI130:BI132" si="681">BI131</f>
        <v>0</v>
      </c>
      <c r="BJ130" s="25">
        <f t="shared" ref="BJ130:BJ132" si="682">BJ131</f>
        <v>0</v>
      </c>
      <c r="BK130" s="25">
        <f t="shared" ref="BK130:BK132" si="683">BK131</f>
        <v>0</v>
      </c>
      <c r="BL130" s="25">
        <f t="shared" ref="BL130:BL132" si="684">BL131</f>
        <v>0</v>
      </c>
      <c r="BM130" s="25">
        <f t="shared" ref="BM130:BM132" si="685">BM131</f>
        <v>0</v>
      </c>
      <c r="BN130" s="25">
        <f t="shared" ref="BN130:BN132" si="686">BN131</f>
        <v>0</v>
      </c>
      <c r="BO130" s="25">
        <f t="shared" si="504"/>
        <v>79506.157999999996</v>
      </c>
      <c r="BP130" s="25">
        <f t="shared" si="505"/>
        <v>78069.799999999988</v>
      </c>
      <c r="BQ130" s="25">
        <f t="shared" si="506"/>
        <v>78069.799999999988</v>
      </c>
      <c r="BR130" s="25">
        <f t="shared" ref="BR130:BR132" si="687">BR131</f>
        <v>0</v>
      </c>
      <c r="BS130" s="25">
        <f t="shared" ref="BS130:BS132" si="688">BS131</f>
        <v>0</v>
      </c>
      <c r="BT130" s="25">
        <f t="shared" ref="BT130:BT132" si="689">BT131</f>
        <v>0</v>
      </c>
      <c r="BU130" s="25">
        <f t="shared" si="507"/>
        <v>79506.157999999996</v>
      </c>
      <c r="BV130" s="25">
        <f t="shared" si="508"/>
        <v>78069.799999999988</v>
      </c>
      <c r="BW130" s="25">
        <f t="shared" si="509"/>
        <v>78069.799999999988</v>
      </c>
      <c r="BX130" s="25">
        <f t="shared" ref="BX130:BX132" si="690">BX131</f>
        <v>0</v>
      </c>
      <c r="BY130" s="25">
        <f t="shared" ref="BY130:BY132" si="691">BY131</f>
        <v>0</v>
      </c>
      <c r="BZ130" s="25">
        <f t="shared" ref="BZ130:BZ132" si="692">BZ131</f>
        <v>0</v>
      </c>
      <c r="CA130" s="25">
        <f t="shared" ref="CA130:CA132" si="693">CA131</f>
        <v>0</v>
      </c>
      <c r="CB130" s="25">
        <f t="shared" ref="CB130:CB132" si="694">CB131</f>
        <v>0</v>
      </c>
      <c r="CC130" s="25">
        <f t="shared" ref="CC130:CC132" si="695">CC131</f>
        <v>0</v>
      </c>
      <c r="CD130" s="25">
        <f t="shared" ref="CD130:CD132" si="696">CD131</f>
        <v>0</v>
      </c>
      <c r="CE130" s="25">
        <f t="shared" ref="CE130:CE132" si="697">CE131</f>
        <v>0</v>
      </c>
      <c r="CF130" s="25">
        <f t="shared" ref="CF130:CF132" si="698">CF131</f>
        <v>0</v>
      </c>
      <c r="CG130" s="25">
        <f t="shared" si="511"/>
        <v>79506.157999999996</v>
      </c>
      <c r="CH130" s="25">
        <f t="shared" ref="CH130:CH132" si="699">CH131</f>
        <v>0</v>
      </c>
      <c r="CI130" s="83">
        <f t="shared" si="575"/>
        <v>79506.157999999996</v>
      </c>
      <c r="CJ130" s="25">
        <f t="shared" si="512"/>
        <v>78069.799999999988</v>
      </c>
      <c r="CK130" s="25">
        <f t="shared" ref="CK130:CP132" si="700">CK131</f>
        <v>0</v>
      </c>
      <c r="CL130" s="83">
        <f t="shared" si="576"/>
        <v>78069.799999999988</v>
      </c>
      <c r="CM130" s="25">
        <f t="shared" si="513"/>
        <v>78069.799999999988</v>
      </c>
      <c r="CN130" s="25">
        <f t="shared" si="700"/>
        <v>0</v>
      </c>
      <c r="CO130" s="83">
        <f t="shared" si="577"/>
        <v>78069.799999999988</v>
      </c>
      <c r="CP130" s="25">
        <f t="shared" si="700"/>
        <v>0</v>
      </c>
      <c r="CQ130" s="26"/>
      <c r="CR130" s="26"/>
      <c r="CS130" s="22"/>
      <c r="CT130" s="22"/>
      <c r="CU130" s="22"/>
    </row>
    <row r="131" spans="1:99" s="87" customFormat="1" ht="31.2" customHeight="1" x14ac:dyDescent="0.3">
      <c r="A131" s="76" t="s">
        <v>157</v>
      </c>
      <c r="B131" s="76" t="s">
        <v>127</v>
      </c>
      <c r="C131" s="76" t="s">
        <v>68</v>
      </c>
      <c r="D131" s="76" t="s">
        <v>165</v>
      </c>
      <c r="E131" s="88"/>
      <c r="F131" s="77" t="s">
        <v>166</v>
      </c>
      <c r="G131" s="14">
        <f t="shared" si="642"/>
        <v>71743.5</v>
      </c>
      <c r="H131" s="14">
        <f t="shared" si="643"/>
        <v>71354.799999999988</v>
      </c>
      <c r="I131" s="14">
        <f t="shared" si="644"/>
        <v>71354.799999999988</v>
      </c>
      <c r="J131" s="14">
        <f t="shared" si="645"/>
        <v>0</v>
      </c>
      <c r="K131" s="14">
        <f t="shared" si="646"/>
        <v>0</v>
      </c>
      <c r="L131" s="14">
        <f t="shared" si="647"/>
        <v>0</v>
      </c>
      <c r="M131" s="14">
        <f t="shared" si="364"/>
        <v>71743.5</v>
      </c>
      <c r="N131" s="14">
        <f t="shared" si="365"/>
        <v>71354.799999999988</v>
      </c>
      <c r="O131" s="14">
        <f t="shared" si="366"/>
        <v>71354.799999999988</v>
      </c>
      <c r="P131" s="14">
        <f t="shared" si="648"/>
        <v>5449.3</v>
      </c>
      <c r="Q131" s="14">
        <f t="shared" si="649"/>
        <v>0</v>
      </c>
      <c r="R131" s="14">
        <f t="shared" si="650"/>
        <v>0</v>
      </c>
      <c r="S131" s="14">
        <f t="shared" si="651"/>
        <v>3.3580000000000001</v>
      </c>
      <c r="T131" s="14">
        <f t="shared" si="652"/>
        <v>6715</v>
      </c>
      <c r="U131" s="14">
        <f t="shared" si="653"/>
        <v>0</v>
      </c>
      <c r="V131" s="14">
        <f t="shared" si="654"/>
        <v>6715</v>
      </c>
      <c r="W131" s="14">
        <f t="shared" si="655"/>
        <v>0</v>
      </c>
      <c r="X131" s="14">
        <f t="shared" si="656"/>
        <v>0</v>
      </c>
      <c r="Y131" s="14">
        <f t="shared" si="490"/>
        <v>77196.157999999996</v>
      </c>
      <c r="Z131" s="14">
        <f t="shared" si="491"/>
        <v>78069.799999999988</v>
      </c>
      <c r="AA131" s="14">
        <f t="shared" si="492"/>
        <v>78069.799999999988</v>
      </c>
      <c r="AB131" s="14">
        <f t="shared" si="657"/>
        <v>0</v>
      </c>
      <c r="AC131" s="14">
        <f t="shared" si="658"/>
        <v>0</v>
      </c>
      <c r="AD131" s="14">
        <f t="shared" si="659"/>
        <v>0</v>
      </c>
      <c r="AE131" s="14">
        <f t="shared" si="493"/>
        <v>77196.157999999996</v>
      </c>
      <c r="AF131" s="14">
        <f t="shared" si="494"/>
        <v>78069.799999999988</v>
      </c>
      <c r="AG131" s="14">
        <f t="shared" si="495"/>
        <v>78069.799999999988</v>
      </c>
      <c r="AH131" s="14">
        <f t="shared" si="660"/>
        <v>0</v>
      </c>
      <c r="AI131" s="14">
        <f t="shared" si="661"/>
        <v>0</v>
      </c>
      <c r="AJ131" s="14">
        <f t="shared" si="662"/>
        <v>2500</v>
      </c>
      <c r="AK131" s="14">
        <f t="shared" si="663"/>
        <v>0</v>
      </c>
      <c r="AL131" s="14">
        <f t="shared" si="664"/>
        <v>0</v>
      </c>
      <c r="AM131" s="14">
        <f t="shared" si="665"/>
        <v>0</v>
      </c>
      <c r="AN131" s="14">
        <f t="shared" si="666"/>
        <v>0</v>
      </c>
      <c r="AO131" s="14">
        <f t="shared" si="667"/>
        <v>0</v>
      </c>
      <c r="AP131" s="14">
        <f t="shared" si="668"/>
        <v>0</v>
      </c>
      <c r="AQ131" s="14">
        <f t="shared" si="669"/>
        <v>0</v>
      </c>
      <c r="AR131" s="14">
        <f t="shared" si="670"/>
        <v>0</v>
      </c>
      <c r="AS131" s="14">
        <f t="shared" si="671"/>
        <v>0</v>
      </c>
      <c r="AT131" s="14">
        <f t="shared" si="672"/>
        <v>0</v>
      </c>
      <c r="AU131" s="14">
        <f t="shared" si="673"/>
        <v>0</v>
      </c>
      <c r="AV131" s="14">
        <f t="shared" si="674"/>
        <v>0</v>
      </c>
      <c r="AW131" s="14">
        <f t="shared" si="497"/>
        <v>79696.157999999996</v>
      </c>
      <c r="AX131" s="14">
        <f t="shared" si="498"/>
        <v>78069.799999999988</v>
      </c>
      <c r="AY131" s="14">
        <f t="shared" si="499"/>
        <v>78069.799999999988</v>
      </c>
      <c r="AZ131" s="14">
        <f t="shared" si="675"/>
        <v>0</v>
      </c>
      <c r="BA131" s="14">
        <f t="shared" si="500"/>
        <v>79696.157999999996</v>
      </c>
      <c r="BB131" s="14">
        <f t="shared" si="501"/>
        <v>78069.799999999988</v>
      </c>
      <c r="BC131" s="14">
        <f t="shared" si="502"/>
        <v>78069.799999999988</v>
      </c>
      <c r="BD131" s="14">
        <f t="shared" si="676"/>
        <v>0</v>
      </c>
      <c r="BE131" s="14">
        <f t="shared" si="677"/>
        <v>0</v>
      </c>
      <c r="BF131" s="14">
        <f t="shared" si="678"/>
        <v>-190</v>
      </c>
      <c r="BG131" s="14">
        <f t="shared" si="679"/>
        <v>0</v>
      </c>
      <c r="BH131" s="14">
        <f t="shared" si="680"/>
        <v>0</v>
      </c>
      <c r="BI131" s="14">
        <f t="shared" si="681"/>
        <v>0</v>
      </c>
      <c r="BJ131" s="14">
        <f t="shared" si="682"/>
        <v>0</v>
      </c>
      <c r="BK131" s="14">
        <f t="shared" si="683"/>
        <v>0</v>
      </c>
      <c r="BL131" s="14">
        <f t="shared" si="684"/>
        <v>0</v>
      </c>
      <c r="BM131" s="14">
        <f t="shared" si="685"/>
        <v>0</v>
      </c>
      <c r="BN131" s="14">
        <f t="shared" si="686"/>
        <v>0</v>
      </c>
      <c r="BO131" s="14">
        <f t="shared" si="504"/>
        <v>79506.157999999996</v>
      </c>
      <c r="BP131" s="14">
        <f t="shared" si="505"/>
        <v>78069.799999999988</v>
      </c>
      <c r="BQ131" s="14">
        <f t="shared" si="506"/>
        <v>78069.799999999988</v>
      </c>
      <c r="BR131" s="14">
        <f t="shared" si="687"/>
        <v>0</v>
      </c>
      <c r="BS131" s="14">
        <f t="shared" si="688"/>
        <v>0</v>
      </c>
      <c r="BT131" s="14">
        <f t="shared" si="689"/>
        <v>0</v>
      </c>
      <c r="BU131" s="14">
        <f t="shared" si="507"/>
        <v>79506.157999999996</v>
      </c>
      <c r="BV131" s="14">
        <f t="shared" si="508"/>
        <v>78069.799999999988</v>
      </c>
      <c r="BW131" s="14">
        <f t="shared" si="509"/>
        <v>78069.799999999988</v>
      </c>
      <c r="BX131" s="14">
        <f t="shared" si="690"/>
        <v>0</v>
      </c>
      <c r="BY131" s="14">
        <f t="shared" si="691"/>
        <v>0</v>
      </c>
      <c r="BZ131" s="14">
        <f t="shared" si="692"/>
        <v>0</v>
      </c>
      <c r="CA131" s="14">
        <f t="shared" si="693"/>
        <v>0</v>
      </c>
      <c r="CB131" s="14">
        <f t="shared" si="694"/>
        <v>0</v>
      </c>
      <c r="CC131" s="14">
        <f t="shared" si="695"/>
        <v>0</v>
      </c>
      <c r="CD131" s="14">
        <f t="shared" si="696"/>
        <v>0</v>
      </c>
      <c r="CE131" s="14">
        <f t="shared" si="697"/>
        <v>0</v>
      </c>
      <c r="CF131" s="14">
        <f t="shared" si="698"/>
        <v>0</v>
      </c>
      <c r="CG131" s="14">
        <f t="shared" si="511"/>
        <v>79506.157999999996</v>
      </c>
      <c r="CH131" s="14">
        <f t="shared" si="699"/>
        <v>0</v>
      </c>
      <c r="CI131" s="84">
        <f t="shared" si="575"/>
        <v>79506.157999999996</v>
      </c>
      <c r="CJ131" s="14">
        <f t="shared" si="512"/>
        <v>78069.799999999988</v>
      </c>
      <c r="CK131" s="52">
        <f t="shared" si="700"/>
        <v>0</v>
      </c>
      <c r="CL131" s="84">
        <f t="shared" si="576"/>
        <v>78069.799999999988</v>
      </c>
      <c r="CM131" s="14">
        <f t="shared" si="513"/>
        <v>78069.799999999988</v>
      </c>
      <c r="CN131" s="52">
        <f t="shared" si="700"/>
        <v>0</v>
      </c>
      <c r="CO131" s="84">
        <f t="shared" si="577"/>
        <v>78069.799999999988</v>
      </c>
      <c r="CP131" s="14">
        <f t="shared" si="700"/>
        <v>0</v>
      </c>
      <c r="CQ131" s="29"/>
      <c r="CR131" s="29"/>
      <c r="CS131" s="22"/>
      <c r="CT131" s="22"/>
      <c r="CU131" s="22"/>
    </row>
    <row r="132" spans="1:99" s="87" customFormat="1" ht="15.6" customHeight="1" x14ac:dyDescent="0.3">
      <c r="A132" s="76" t="s">
        <v>157</v>
      </c>
      <c r="B132" s="76" t="s">
        <v>127</v>
      </c>
      <c r="C132" s="76" t="s">
        <v>68</v>
      </c>
      <c r="D132" s="76" t="s">
        <v>167</v>
      </c>
      <c r="E132" s="88"/>
      <c r="F132" s="77" t="s">
        <v>41</v>
      </c>
      <c r="G132" s="14">
        <f t="shared" si="642"/>
        <v>71743.5</v>
      </c>
      <c r="H132" s="14">
        <f t="shared" si="643"/>
        <v>71354.799999999988</v>
      </c>
      <c r="I132" s="14">
        <f t="shared" si="644"/>
        <v>71354.799999999988</v>
      </c>
      <c r="J132" s="14">
        <f t="shared" si="645"/>
        <v>0</v>
      </c>
      <c r="K132" s="14">
        <f t="shared" si="646"/>
        <v>0</v>
      </c>
      <c r="L132" s="14">
        <f t="shared" si="647"/>
        <v>0</v>
      </c>
      <c r="M132" s="14">
        <f t="shared" si="364"/>
        <v>71743.5</v>
      </c>
      <c r="N132" s="14">
        <f t="shared" si="365"/>
        <v>71354.799999999988</v>
      </c>
      <c r="O132" s="14">
        <f t="shared" si="366"/>
        <v>71354.799999999988</v>
      </c>
      <c r="P132" s="14">
        <f t="shared" si="648"/>
        <v>5449.3</v>
      </c>
      <c r="Q132" s="14">
        <f t="shared" si="649"/>
        <v>0</v>
      </c>
      <c r="R132" s="14">
        <f t="shared" si="650"/>
        <v>0</v>
      </c>
      <c r="S132" s="14">
        <f t="shared" si="651"/>
        <v>3.3580000000000001</v>
      </c>
      <c r="T132" s="14">
        <f t="shared" si="652"/>
        <v>6715</v>
      </c>
      <c r="U132" s="14">
        <f t="shared" si="653"/>
        <v>0</v>
      </c>
      <c r="V132" s="14">
        <f t="shared" si="654"/>
        <v>6715</v>
      </c>
      <c r="W132" s="14">
        <f t="shared" si="655"/>
        <v>0</v>
      </c>
      <c r="X132" s="14">
        <f t="shared" si="656"/>
        <v>0</v>
      </c>
      <c r="Y132" s="14">
        <f t="shared" si="490"/>
        <v>77196.157999999996</v>
      </c>
      <c r="Z132" s="14">
        <f t="shared" si="491"/>
        <v>78069.799999999988</v>
      </c>
      <c r="AA132" s="14">
        <f t="shared" si="492"/>
        <v>78069.799999999988</v>
      </c>
      <c r="AB132" s="14">
        <f t="shared" si="657"/>
        <v>0</v>
      </c>
      <c r="AC132" s="14">
        <f t="shared" si="658"/>
        <v>0</v>
      </c>
      <c r="AD132" s="14">
        <f t="shared" si="659"/>
        <v>0</v>
      </c>
      <c r="AE132" s="14">
        <f t="shared" si="493"/>
        <v>77196.157999999996</v>
      </c>
      <c r="AF132" s="14">
        <f t="shared" si="494"/>
        <v>78069.799999999988</v>
      </c>
      <c r="AG132" s="14">
        <f t="shared" si="495"/>
        <v>78069.799999999988</v>
      </c>
      <c r="AH132" s="14">
        <f t="shared" si="660"/>
        <v>0</v>
      </c>
      <c r="AI132" s="14">
        <f t="shared" si="661"/>
        <v>0</v>
      </c>
      <c r="AJ132" s="14">
        <f t="shared" si="662"/>
        <v>2500</v>
      </c>
      <c r="AK132" s="14">
        <f t="shared" si="663"/>
        <v>0</v>
      </c>
      <c r="AL132" s="14">
        <f t="shared" si="664"/>
        <v>0</v>
      </c>
      <c r="AM132" s="14">
        <f t="shared" si="665"/>
        <v>0</v>
      </c>
      <c r="AN132" s="14">
        <f t="shared" si="666"/>
        <v>0</v>
      </c>
      <c r="AO132" s="14">
        <f t="shared" si="667"/>
        <v>0</v>
      </c>
      <c r="AP132" s="14">
        <f t="shared" si="668"/>
        <v>0</v>
      </c>
      <c r="AQ132" s="14">
        <f t="shared" si="669"/>
        <v>0</v>
      </c>
      <c r="AR132" s="14">
        <f t="shared" si="670"/>
        <v>0</v>
      </c>
      <c r="AS132" s="14">
        <f t="shared" si="671"/>
        <v>0</v>
      </c>
      <c r="AT132" s="14">
        <f t="shared" si="672"/>
        <v>0</v>
      </c>
      <c r="AU132" s="14">
        <f t="shared" si="673"/>
        <v>0</v>
      </c>
      <c r="AV132" s="14">
        <f t="shared" si="674"/>
        <v>0</v>
      </c>
      <c r="AW132" s="14">
        <f t="shared" si="497"/>
        <v>79696.157999999996</v>
      </c>
      <c r="AX132" s="14">
        <f t="shared" si="498"/>
        <v>78069.799999999988</v>
      </c>
      <c r="AY132" s="14">
        <f t="shared" si="499"/>
        <v>78069.799999999988</v>
      </c>
      <c r="AZ132" s="14">
        <f t="shared" si="675"/>
        <v>0</v>
      </c>
      <c r="BA132" s="14">
        <f t="shared" si="500"/>
        <v>79696.157999999996</v>
      </c>
      <c r="BB132" s="14">
        <f t="shared" si="501"/>
        <v>78069.799999999988</v>
      </c>
      <c r="BC132" s="14">
        <f t="shared" si="502"/>
        <v>78069.799999999988</v>
      </c>
      <c r="BD132" s="14">
        <f t="shared" si="676"/>
        <v>0</v>
      </c>
      <c r="BE132" s="14">
        <f t="shared" si="677"/>
        <v>0</v>
      </c>
      <c r="BF132" s="14">
        <f t="shared" si="678"/>
        <v>-190</v>
      </c>
      <c r="BG132" s="14">
        <f t="shared" si="679"/>
        <v>0</v>
      </c>
      <c r="BH132" s="14">
        <f t="shared" si="680"/>
        <v>0</v>
      </c>
      <c r="BI132" s="14">
        <f t="shared" si="681"/>
        <v>0</v>
      </c>
      <c r="BJ132" s="14">
        <f t="shared" si="682"/>
        <v>0</v>
      </c>
      <c r="BK132" s="14">
        <f t="shared" si="683"/>
        <v>0</v>
      </c>
      <c r="BL132" s="14">
        <f t="shared" si="684"/>
        <v>0</v>
      </c>
      <c r="BM132" s="14">
        <f t="shared" si="685"/>
        <v>0</v>
      </c>
      <c r="BN132" s="14">
        <f t="shared" si="686"/>
        <v>0</v>
      </c>
      <c r="BO132" s="14">
        <f t="shared" si="504"/>
        <v>79506.157999999996</v>
      </c>
      <c r="BP132" s="14">
        <f t="shared" si="505"/>
        <v>78069.799999999988</v>
      </c>
      <c r="BQ132" s="14">
        <f t="shared" si="506"/>
        <v>78069.799999999988</v>
      </c>
      <c r="BR132" s="14">
        <f t="shared" si="687"/>
        <v>0</v>
      </c>
      <c r="BS132" s="14">
        <f t="shared" si="688"/>
        <v>0</v>
      </c>
      <c r="BT132" s="14">
        <f t="shared" si="689"/>
        <v>0</v>
      </c>
      <c r="BU132" s="14">
        <f t="shared" si="507"/>
        <v>79506.157999999996</v>
      </c>
      <c r="BV132" s="14">
        <f t="shared" si="508"/>
        <v>78069.799999999988</v>
      </c>
      <c r="BW132" s="14">
        <f t="shared" si="509"/>
        <v>78069.799999999988</v>
      </c>
      <c r="BX132" s="14">
        <f t="shared" si="690"/>
        <v>0</v>
      </c>
      <c r="BY132" s="14">
        <f t="shared" si="691"/>
        <v>0</v>
      </c>
      <c r="BZ132" s="14">
        <f t="shared" si="692"/>
        <v>0</v>
      </c>
      <c r="CA132" s="14">
        <f t="shared" si="693"/>
        <v>0</v>
      </c>
      <c r="CB132" s="14">
        <f t="shared" si="694"/>
        <v>0</v>
      </c>
      <c r="CC132" s="14">
        <f t="shared" si="695"/>
        <v>0</v>
      </c>
      <c r="CD132" s="14">
        <f t="shared" si="696"/>
        <v>0</v>
      </c>
      <c r="CE132" s="14">
        <f t="shared" si="697"/>
        <v>0</v>
      </c>
      <c r="CF132" s="14">
        <f t="shared" si="698"/>
        <v>0</v>
      </c>
      <c r="CG132" s="14">
        <f t="shared" si="511"/>
        <v>79506.157999999996</v>
      </c>
      <c r="CH132" s="14">
        <f t="shared" si="699"/>
        <v>0</v>
      </c>
      <c r="CI132" s="84">
        <f t="shared" si="575"/>
        <v>79506.157999999996</v>
      </c>
      <c r="CJ132" s="14">
        <f t="shared" si="512"/>
        <v>78069.799999999988</v>
      </c>
      <c r="CK132" s="52">
        <f t="shared" si="700"/>
        <v>0</v>
      </c>
      <c r="CL132" s="84">
        <f t="shared" si="576"/>
        <v>78069.799999999988</v>
      </c>
      <c r="CM132" s="14">
        <f t="shared" si="513"/>
        <v>78069.799999999988</v>
      </c>
      <c r="CN132" s="52">
        <f t="shared" si="700"/>
        <v>0</v>
      </c>
      <c r="CO132" s="84">
        <f t="shared" si="577"/>
        <v>78069.799999999988</v>
      </c>
      <c r="CP132" s="14">
        <f t="shared" si="700"/>
        <v>0</v>
      </c>
      <c r="CQ132" s="29"/>
      <c r="CR132" s="29"/>
      <c r="CS132" s="22"/>
      <c r="CT132" s="22"/>
      <c r="CU132" s="22"/>
    </row>
    <row r="133" spans="1:99" s="87" customFormat="1" ht="31.2" customHeight="1" x14ac:dyDescent="0.3">
      <c r="A133" s="76" t="s">
        <v>157</v>
      </c>
      <c r="B133" s="76" t="s">
        <v>127</v>
      </c>
      <c r="C133" s="76" t="s">
        <v>68</v>
      </c>
      <c r="D133" s="76" t="s">
        <v>168</v>
      </c>
      <c r="E133" s="88"/>
      <c r="F133" s="77" t="s">
        <v>169</v>
      </c>
      <c r="G133" s="14">
        <f>G134+G140</f>
        <v>71743.5</v>
      </c>
      <c r="H133" s="14">
        <f>H134+H140</f>
        <v>71354.799999999988</v>
      </c>
      <c r="I133" s="14">
        <f>I134+I140</f>
        <v>71354.799999999988</v>
      </c>
      <c r="J133" s="14">
        <f>J134+J140+J138</f>
        <v>0</v>
      </c>
      <c r="K133" s="14">
        <f>K134+K140+K138</f>
        <v>0</v>
      </c>
      <c r="L133" s="14">
        <f>L134+L140+L138</f>
        <v>0</v>
      </c>
      <c r="M133" s="14">
        <f t="shared" si="364"/>
        <v>71743.5</v>
      </c>
      <c r="N133" s="14">
        <f t="shared" si="365"/>
        <v>71354.799999999988</v>
      </c>
      <c r="O133" s="14">
        <f t="shared" si="366"/>
        <v>71354.799999999988</v>
      </c>
      <c r="P133" s="14">
        <f t="shared" ref="P133:X133" si="701">P134+P140+P138+P143</f>
        <v>5449.3</v>
      </c>
      <c r="Q133" s="14">
        <f t="shared" si="701"/>
        <v>0</v>
      </c>
      <c r="R133" s="14">
        <f t="shared" si="701"/>
        <v>0</v>
      </c>
      <c r="S133" s="14">
        <f t="shared" si="701"/>
        <v>3.3580000000000001</v>
      </c>
      <c r="T133" s="14">
        <f t="shared" si="701"/>
        <v>6715</v>
      </c>
      <c r="U133" s="14">
        <f t="shared" si="701"/>
        <v>0</v>
      </c>
      <c r="V133" s="14">
        <f t="shared" si="701"/>
        <v>6715</v>
      </c>
      <c r="W133" s="14">
        <f t="shared" si="701"/>
        <v>0</v>
      </c>
      <c r="X133" s="14">
        <f t="shared" si="701"/>
        <v>0</v>
      </c>
      <c r="Y133" s="14">
        <f t="shared" si="490"/>
        <v>77196.157999999996</v>
      </c>
      <c r="Z133" s="14">
        <f t="shared" si="491"/>
        <v>78069.799999999988</v>
      </c>
      <c r="AA133" s="14">
        <f t="shared" si="492"/>
        <v>78069.799999999988</v>
      </c>
      <c r="AB133" s="14">
        <f>AB134+AB140+AB138+AB143</f>
        <v>0</v>
      </c>
      <c r="AC133" s="14">
        <f>AC134+AC140+AC138+AC143</f>
        <v>0</v>
      </c>
      <c r="AD133" s="14">
        <f>AD134+AD140+AD138+AD143</f>
        <v>0</v>
      </c>
      <c r="AE133" s="14">
        <f t="shared" si="493"/>
        <v>77196.157999999996</v>
      </c>
      <c r="AF133" s="14">
        <f t="shared" si="494"/>
        <v>78069.799999999988</v>
      </c>
      <c r="AG133" s="14">
        <f t="shared" si="495"/>
        <v>78069.799999999988</v>
      </c>
      <c r="AH133" s="14">
        <f t="shared" ref="AH133:AV133" si="702">AH134+AH140+AH138+AH143</f>
        <v>0</v>
      </c>
      <c r="AI133" s="14">
        <f t="shared" si="702"/>
        <v>0</v>
      </c>
      <c r="AJ133" s="14">
        <f t="shared" si="702"/>
        <v>2500</v>
      </c>
      <c r="AK133" s="14">
        <f t="shared" si="702"/>
        <v>0</v>
      </c>
      <c r="AL133" s="14">
        <f t="shared" si="702"/>
        <v>0</v>
      </c>
      <c r="AM133" s="14">
        <f t="shared" si="702"/>
        <v>0</v>
      </c>
      <c r="AN133" s="14">
        <f t="shared" si="702"/>
        <v>0</v>
      </c>
      <c r="AO133" s="14">
        <f t="shared" si="702"/>
        <v>0</v>
      </c>
      <c r="AP133" s="14">
        <f t="shared" si="702"/>
        <v>0</v>
      </c>
      <c r="AQ133" s="14">
        <f t="shared" si="702"/>
        <v>0</v>
      </c>
      <c r="AR133" s="14">
        <f t="shared" si="702"/>
        <v>0</v>
      </c>
      <c r="AS133" s="14">
        <f t="shared" si="702"/>
        <v>0</v>
      </c>
      <c r="AT133" s="14">
        <f t="shared" si="702"/>
        <v>0</v>
      </c>
      <c r="AU133" s="14">
        <f t="shared" si="702"/>
        <v>0</v>
      </c>
      <c r="AV133" s="14">
        <f t="shared" si="702"/>
        <v>0</v>
      </c>
      <c r="AW133" s="14">
        <f t="shared" si="497"/>
        <v>79696.157999999996</v>
      </c>
      <c r="AX133" s="14">
        <f t="shared" si="498"/>
        <v>78069.799999999988</v>
      </c>
      <c r="AY133" s="14">
        <f t="shared" si="499"/>
        <v>78069.799999999988</v>
      </c>
      <c r="AZ133" s="14">
        <f>AZ134+AZ140+AZ138+AZ143</f>
        <v>0</v>
      </c>
      <c r="BA133" s="14">
        <f t="shared" si="500"/>
        <v>79696.157999999996</v>
      </c>
      <c r="BB133" s="14">
        <f t="shared" si="501"/>
        <v>78069.799999999988</v>
      </c>
      <c r="BC133" s="14">
        <f t="shared" si="502"/>
        <v>78069.799999999988</v>
      </c>
      <c r="BD133" s="14">
        <f t="shared" ref="BD133:BN133" si="703">BD134+BD140+BD138+BD143</f>
        <v>0</v>
      </c>
      <c r="BE133" s="14">
        <f t="shared" si="703"/>
        <v>0</v>
      </c>
      <c r="BF133" s="14">
        <f t="shared" si="703"/>
        <v>-190</v>
      </c>
      <c r="BG133" s="14">
        <f t="shared" si="703"/>
        <v>0</v>
      </c>
      <c r="BH133" s="14">
        <f t="shared" si="703"/>
        <v>0</v>
      </c>
      <c r="BI133" s="14">
        <f t="shared" si="703"/>
        <v>0</v>
      </c>
      <c r="BJ133" s="14">
        <f t="shared" si="703"/>
        <v>0</v>
      </c>
      <c r="BK133" s="14">
        <f t="shared" si="703"/>
        <v>0</v>
      </c>
      <c r="BL133" s="14">
        <f t="shared" si="703"/>
        <v>0</v>
      </c>
      <c r="BM133" s="14">
        <f t="shared" si="703"/>
        <v>0</v>
      </c>
      <c r="BN133" s="14">
        <f t="shared" si="703"/>
        <v>0</v>
      </c>
      <c r="BO133" s="14">
        <f t="shared" si="504"/>
        <v>79506.157999999996</v>
      </c>
      <c r="BP133" s="14">
        <f t="shared" si="505"/>
        <v>78069.799999999988</v>
      </c>
      <c r="BQ133" s="14">
        <f t="shared" si="506"/>
        <v>78069.799999999988</v>
      </c>
      <c r="BR133" s="14">
        <f>BR134+BR140+BR138+BR143</f>
        <v>0</v>
      </c>
      <c r="BS133" s="14">
        <f>BS134+BS140+BS138+BS143</f>
        <v>0</v>
      </c>
      <c r="BT133" s="14">
        <f>BT134+BT140+BT138+BT143</f>
        <v>0</v>
      </c>
      <c r="BU133" s="14">
        <f t="shared" si="507"/>
        <v>79506.157999999996</v>
      </c>
      <c r="BV133" s="14">
        <f t="shared" si="508"/>
        <v>78069.799999999988</v>
      </c>
      <c r="BW133" s="14">
        <f t="shared" si="509"/>
        <v>78069.799999999988</v>
      </c>
      <c r="BX133" s="14">
        <f t="shared" ref="BX133:CF133" si="704">BX134+BX140+BX138+BX143</f>
        <v>0</v>
      </c>
      <c r="BY133" s="14">
        <f t="shared" si="704"/>
        <v>0</v>
      </c>
      <c r="BZ133" s="14">
        <f t="shared" si="704"/>
        <v>0</v>
      </c>
      <c r="CA133" s="14">
        <f t="shared" si="704"/>
        <v>0</v>
      </c>
      <c r="CB133" s="14">
        <f t="shared" si="704"/>
        <v>0</v>
      </c>
      <c r="CC133" s="14">
        <f t="shared" si="704"/>
        <v>0</v>
      </c>
      <c r="CD133" s="14">
        <f t="shared" si="704"/>
        <v>0</v>
      </c>
      <c r="CE133" s="14">
        <f t="shared" si="704"/>
        <v>0</v>
      </c>
      <c r="CF133" s="14">
        <f t="shared" si="704"/>
        <v>0</v>
      </c>
      <c r="CG133" s="14">
        <f t="shared" si="511"/>
        <v>79506.157999999996</v>
      </c>
      <c r="CH133" s="14">
        <f>CH134+CH140+CH138+CH143</f>
        <v>0</v>
      </c>
      <c r="CI133" s="84">
        <f t="shared" si="575"/>
        <v>79506.157999999996</v>
      </c>
      <c r="CJ133" s="14">
        <f t="shared" si="512"/>
        <v>78069.799999999988</v>
      </c>
      <c r="CK133" s="52">
        <f>CK134+CK140+CK138+CK143</f>
        <v>0</v>
      </c>
      <c r="CL133" s="84">
        <f t="shared" si="576"/>
        <v>78069.799999999988</v>
      </c>
      <c r="CM133" s="14">
        <f t="shared" si="513"/>
        <v>78069.799999999988</v>
      </c>
      <c r="CN133" s="52">
        <f>CN134+CN140+CN138+CN143</f>
        <v>0</v>
      </c>
      <c r="CO133" s="84">
        <f t="shared" si="577"/>
        <v>78069.799999999988</v>
      </c>
      <c r="CP133" s="14">
        <f>CP134+CP140+CP138+CP143</f>
        <v>0</v>
      </c>
      <c r="CQ133" s="29"/>
      <c r="CR133" s="29"/>
      <c r="CS133" s="22"/>
      <c r="CT133" s="22"/>
      <c r="CU133" s="22"/>
    </row>
    <row r="134" spans="1:99" s="87" customFormat="1" ht="46.8" customHeight="1" x14ac:dyDescent="0.3">
      <c r="A134" s="76" t="s">
        <v>157</v>
      </c>
      <c r="B134" s="76" t="s">
        <v>127</v>
      </c>
      <c r="C134" s="76" t="s">
        <v>68</v>
      </c>
      <c r="D134" s="76" t="s">
        <v>170</v>
      </c>
      <c r="E134" s="88"/>
      <c r="F134" s="77" t="s">
        <v>61</v>
      </c>
      <c r="G134" s="14">
        <f t="shared" ref="G134:L134" si="705">G135+G136+G137</f>
        <v>39972.400000000001</v>
      </c>
      <c r="H134" s="14">
        <f t="shared" si="705"/>
        <v>39583.699999999997</v>
      </c>
      <c r="I134" s="14">
        <f t="shared" si="705"/>
        <v>39583.699999999997</v>
      </c>
      <c r="J134" s="14">
        <f t="shared" si="705"/>
        <v>-1400</v>
      </c>
      <c r="K134" s="14">
        <f t="shared" si="705"/>
        <v>0</v>
      </c>
      <c r="L134" s="14">
        <f t="shared" si="705"/>
        <v>0</v>
      </c>
      <c r="M134" s="14">
        <f t="shared" si="364"/>
        <v>38572.400000000001</v>
      </c>
      <c r="N134" s="14">
        <f t="shared" si="365"/>
        <v>39583.699999999997</v>
      </c>
      <c r="O134" s="14">
        <f t="shared" si="366"/>
        <v>39583.699999999997</v>
      </c>
      <c r="P134" s="14">
        <f t="shared" ref="P134:X134" si="706">P135+P136+P137</f>
        <v>5449.3</v>
      </c>
      <c r="Q134" s="14">
        <f t="shared" si="706"/>
        <v>0</v>
      </c>
      <c r="R134" s="14">
        <f t="shared" si="706"/>
        <v>0</v>
      </c>
      <c r="S134" s="14">
        <f t="shared" si="706"/>
        <v>0</v>
      </c>
      <c r="T134" s="14">
        <f t="shared" si="706"/>
        <v>6715</v>
      </c>
      <c r="U134" s="14">
        <f t="shared" si="706"/>
        <v>0</v>
      </c>
      <c r="V134" s="14">
        <f t="shared" si="706"/>
        <v>6715</v>
      </c>
      <c r="W134" s="14">
        <f t="shared" si="706"/>
        <v>0</v>
      </c>
      <c r="X134" s="14">
        <f t="shared" si="706"/>
        <v>0</v>
      </c>
      <c r="Y134" s="14">
        <f t="shared" si="490"/>
        <v>44021.700000000004</v>
      </c>
      <c r="Z134" s="14">
        <f t="shared" si="491"/>
        <v>46298.7</v>
      </c>
      <c r="AA134" s="14">
        <f t="shared" si="492"/>
        <v>46298.7</v>
      </c>
      <c r="AB134" s="14">
        <f>AB135+AB136+AB137</f>
        <v>0</v>
      </c>
      <c r="AC134" s="14">
        <f>AC135+AC136+AC137</f>
        <v>0</v>
      </c>
      <c r="AD134" s="14">
        <f>AD135+AD136+AD137</f>
        <v>0</v>
      </c>
      <c r="AE134" s="14">
        <f t="shared" si="493"/>
        <v>44021.700000000004</v>
      </c>
      <c r="AF134" s="14">
        <f t="shared" si="494"/>
        <v>46298.7</v>
      </c>
      <c r="AG134" s="14">
        <f t="shared" si="495"/>
        <v>46298.7</v>
      </c>
      <c r="AH134" s="14">
        <f t="shared" ref="AH134:AV134" si="707">AH135+AH136+AH137</f>
        <v>0</v>
      </c>
      <c r="AI134" s="14">
        <f t="shared" si="707"/>
        <v>0</v>
      </c>
      <c r="AJ134" s="14">
        <f t="shared" si="707"/>
        <v>2500</v>
      </c>
      <c r="AK134" s="14">
        <f t="shared" si="707"/>
        <v>0</v>
      </c>
      <c r="AL134" s="14">
        <f t="shared" si="707"/>
        <v>0</v>
      </c>
      <c r="AM134" s="14">
        <f t="shared" si="707"/>
        <v>0</v>
      </c>
      <c r="AN134" s="14">
        <f t="shared" si="707"/>
        <v>0</v>
      </c>
      <c r="AO134" s="14">
        <f t="shared" si="707"/>
        <v>0</v>
      </c>
      <c r="AP134" s="14">
        <f t="shared" si="707"/>
        <v>0</v>
      </c>
      <c r="AQ134" s="14">
        <f t="shared" si="707"/>
        <v>0</v>
      </c>
      <c r="AR134" s="14">
        <f t="shared" si="707"/>
        <v>0</v>
      </c>
      <c r="AS134" s="14">
        <f t="shared" si="707"/>
        <v>0</v>
      </c>
      <c r="AT134" s="14">
        <f t="shared" si="707"/>
        <v>0</v>
      </c>
      <c r="AU134" s="14">
        <f t="shared" si="707"/>
        <v>0</v>
      </c>
      <c r="AV134" s="14">
        <f t="shared" si="707"/>
        <v>0</v>
      </c>
      <c r="AW134" s="14">
        <f t="shared" si="497"/>
        <v>46521.700000000004</v>
      </c>
      <c r="AX134" s="14">
        <f t="shared" si="498"/>
        <v>46298.7</v>
      </c>
      <c r="AY134" s="14">
        <f t="shared" si="499"/>
        <v>46298.7</v>
      </c>
      <c r="AZ134" s="14">
        <f>AZ135+AZ136+AZ137</f>
        <v>0</v>
      </c>
      <c r="BA134" s="14">
        <f t="shared" si="500"/>
        <v>46521.700000000004</v>
      </c>
      <c r="BB134" s="14">
        <f t="shared" si="501"/>
        <v>46298.7</v>
      </c>
      <c r="BC134" s="14">
        <f t="shared" si="502"/>
        <v>46298.7</v>
      </c>
      <c r="BD134" s="14">
        <f t="shared" ref="BD134:BN134" si="708">BD135+BD136+BD137</f>
        <v>0</v>
      </c>
      <c r="BE134" s="14">
        <f t="shared" si="708"/>
        <v>0</v>
      </c>
      <c r="BF134" s="14">
        <f t="shared" si="708"/>
        <v>0</v>
      </c>
      <c r="BG134" s="14">
        <f t="shared" si="708"/>
        <v>0</v>
      </c>
      <c r="BH134" s="14">
        <f t="shared" si="708"/>
        <v>0</v>
      </c>
      <c r="BI134" s="14">
        <f t="shared" si="708"/>
        <v>0</v>
      </c>
      <c r="BJ134" s="14">
        <f t="shared" si="708"/>
        <v>0</v>
      </c>
      <c r="BK134" s="14">
        <f t="shared" si="708"/>
        <v>0</v>
      </c>
      <c r="BL134" s="14">
        <f t="shared" si="708"/>
        <v>0</v>
      </c>
      <c r="BM134" s="14">
        <f t="shared" si="708"/>
        <v>0</v>
      </c>
      <c r="BN134" s="14">
        <f t="shared" si="708"/>
        <v>0</v>
      </c>
      <c r="BO134" s="14">
        <f t="shared" si="504"/>
        <v>46521.700000000004</v>
      </c>
      <c r="BP134" s="14">
        <f t="shared" si="505"/>
        <v>46298.7</v>
      </c>
      <c r="BQ134" s="14">
        <f t="shared" si="506"/>
        <v>46298.7</v>
      </c>
      <c r="BR134" s="14">
        <f>BR135+BR136+BR137</f>
        <v>0</v>
      </c>
      <c r="BS134" s="14">
        <f>BS135+BS136+BS137</f>
        <v>0</v>
      </c>
      <c r="BT134" s="14">
        <f>BT135+BT136+BT137</f>
        <v>0</v>
      </c>
      <c r="BU134" s="14">
        <f t="shared" si="507"/>
        <v>46521.700000000004</v>
      </c>
      <c r="BV134" s="14">
        <f t="shared" si="508"/>
        <v>46298.7</v>
      </c>
      <c r="BW134" s="14">
        <f t="shared" si="509"/>
        <v>46298.7</v>
      </c>
      <c r="BX134" s="14">
        <f t="shared" ref="BX134:CF134" si="709">BX135+BX136+BX137</f>
        <v>0</v>
      </c>
      <c r="BY134" s="14">
        <f t="shared" si="709"/>
        <v>0</v>
      </c>
      <c r="BZ134" s="14">
        <f t="shared" si="709"/>
        <v>0</v>
      </c>
      <c r="CA134" s="14">
        <f t="shared" si="709"/>
        <v>0</v>
      </c>
      <c r="CB134" s="14">
        <f t="shared" si="709"/>
        <v>0</v>
      </c>
      <c r="CC134" s="14">
        <f t="shared" si="709"/>
        <v>0</v>
      </c>
      <c r="CD134" s="14">
        <f t="shared" si="709"/>
        <v>0</v>
      </c>
      <c r="CE134" s="14">
        <f t="shared" si="709"/>
        <v>0</v>
      </c>
      <c r="CF134" s="14">
        <f t="shared" si="709"/>
        <v>0</v>
      </c>
      <c r="CG134" s="14">
        <f t="shared" si="511"/>
        <v>46521.700000000004</v>
      </c>
      <c r="CH134" s="14">
        <f>CH135+CH136+CH137</f>
        <v>0</v>
      </c>
      <c r="CI134" s="84">
        <f t="shared" si="575"/>
        <v>46521.700000000004</v>
      </c>
      <c r="CJ134" s="14">
        <f t="shared" si="512"/>
        <v>46298.7</v>
      </c>
      <c r="CK134" s="52">
        <f>CK135+CK136+CK137</f>
        <v>0</v>
      </c>
      <c r="CL134" s="84">
        <f t="shared" si="576"/>
        <v>46298.7</v>
      </c>
      <c r="CM134" s="14">
        <f t="shared" si="513"/>
        <v>46298.7</v>
      </c>
      <c r="CN134" s="52">
        <f>CN135+CN136+CN137</f>
        <v>0</v>
      </c>
      <c r="CO134" s="84">
        <f t="shared" si="577"/>
        <v>46298.7</v>
      </c>
      <c r="CP134" s="14">
        <f>CP135+CP136+CP137</f>
        <v>0</v>
      </c>
      <c r="CQ134" s="29"/>
      <c r="CR134" s="29"/>
      <c r="CS134" s="22"/>
      <c r="CT134" s="22"/>
      <c r="CU134" s="22"/>
    </row>
    <row r="135" spans="1:99" s="87" customFormat="1" ht="78" customHeight="1" x14ac:dyDescent="0.3">
      <c r="A135" s="76" t="s">
        <v>157</v>
      </c>
      <c r="B135" s="76" t="s">
        <v>127</v>
      </c>
      <c r="C135" s="76" t="s">
        <v>68</v>
      </c>
      <c r="D135" s="76" t="s">
        <v>170</v>
      </c>
      <c r="E135" s="76" t="s">
        <v>58</v>
      </c>
      <c r="F135" s="77" t="s">
        <v>59</v>
      </c>
      <c r="G135" s="14">
        <v>32891.9</v>
      </c>
      <c r="H135" s="14">
        <v>33903.1</v>
      </c>
      <c r="I135" s="14">
        <v>33903.1</v>
      </c>
      <c r="J135" s="14"/>
      <c r="K135" s="14"/>
      <c r="L135" s="14"/>
      <c r="M135" s="14">
        <f t="shared" si="364"/>
        <v>32891.9</v>
      </c>
      <c r="N135" s="14">
        <f t="shared" si="365"/>
        <v>33903.1</v>
      </c>
      <c r="O135" s="14">
        <f t="shared" si="366"/>
        <v>33903.1</v>
      </c>
      <c r="P135" s="14">
        <v>5449.3</v>
      </c>
      <c r="Q135" s="14"/>
      <c r="R135" s="14"/>
      <c r="S135" s="14"/>
      <c r="T135" s="14">
        <v>6715</v>
      </c>
      <c r="U135" s="14"/>
      <c r="V135" s="14">
        <v>6715</v>
      </c>
      <c r="W135" s="14"/>
      <c r="X135" s="14"/>
      <c r="Y135" s="14">
        <f t="shared" si="490"/>
        <v>38341.200000000004</v>
      </c>
      <c r="Z135" s="14">
        <f t="shared" si="491"/>
        <v>40618.1</v>
      </c>
      <c r="AA135" s="14">
        <f t="shared" si="492"/>
        <v>40618.1</v>
      </c>
      <c r="AB135" s="14"/>
      <c r="AC135" s="14"/>
      <c r="AD135" s="14"/>
      <c r="AE135" s="14">
        <f t="shared" si="493"/>
        <v>38341.200000000004</v>
      </c>
      <c r="AF135" s="14">
        <f t="shared" si="494"/>
        <v>40618.1</v>
      </c>
      <c r="AG135" s="14">
        <f t="shared" si="495"/>
        <v>40618.1</v>
      </c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>
        <f t="shared" si="497"/>
        <v>38341.200000000004</v>
      </c>
      <c r="AX135" s="14">
        <f t="shared" si="498"/>
        <v>40618.1</v>
      </c>
      <c r="AY135" s="14">
        <f t="shared" si="499"/>
        <v>40618.1</v>
      </c>
      <c r="AZ135" s="14"/>
      <c r="BA135" s="14">
        <f t="shared" si="500"/>
        <v>38341.200000000004</v>
      </c>
      <c r="BB135" s="14">
        <f t="shared" si="501"/>
        <v>40618.1</v>
      </c>
      <c r="BC135" s="14">
        <f t="shared" si="502"/>
        <v>40618.1</v>
      </c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>
        <f t="shared" si="504"/>
        <v>38341.200000000004</v>
      </c>
      <c r="BP135" s="14">
        <f t="shared" si="505"/>
        <v>40618.1</v>
      </c>
      <c r="BQ135" s="14">
        <f t="shared" si="506"/>
        <v>40618.1</v>
      </c>
      <c r="BR135" s="14"/>
      <c r="BS135" s="14"/>
      <c r="BT135" s="14"/>
      <c r="BU135" s="14">
        <f t="shared" si="507"/>
        <v>38341.200000000004</v>
      </c>
      <c r="BV135" s="14">
        <f t="shared" si="508"/>
        <v>40618.1</v>
      </c>
      <c r="BW135" s="14">
        <f t="shared" si="509"/>
        <v>40618.1</v>
      </c>
      <c r="BX135" s="14"/>
      <c r="BY135" s="14"/>
      <c r="BZ135" s="14"/>
      <c r="CA135" s="14"/>
      <c r="CB135" s="14"/>
      <c r="CC135" s="14"/>
      <c r="CD135" s="14"/>
      <c r="CE135" s="14"/>
      <c r="CF135" s="14"/>
      <c r="CG135" s="14">
        <f t="shared" si="511"/>
        <v>38341.200000000004</v>
      </c>
      <c r="CH135" s="14"/>
      <c r="CI135" s="84">
        <f t="shared" si="575"/>
        <v>38341.200000000004</v>
      </c>
      <c r="CJ135" s="14">
        <f t="shared" si="512"/>
        <v>40618.1</v>
      </c>
      <c r="CK135" s="52"/>
      <c r="CL135" s="84">
        <f t="shared" si="576"/>
        <v>40618.1</v>
      </c>
      <c r="CM135" s="14">
        <f t="shared" si="513"/>
        <v>40618.1</v>
      </c>
      <c r="CN135" s="52"/>
      <c r="CO135" s="84">
        <f t="shared" si="577"/>
        <v>40618.1</v>
      </c>
      <c r="CP135" s="14"/>
      <c r="CQ135" s="29"/>
      <c r="CR135" s="29"/>
      <c r="CS135" s="22"/>
      <c r="CT135" s="22"/>
      <c r="CU135" s="22"/>
    </row>
    <row r="136" spans="1:99" s="87" customFormat="1" ht="31.2" customHeight="1" x14ac:dyDescent="0.3">
      <c r="A136" s="76" t="s">
        <v>157</v>
      </c>
      <c r="B136" s="76" t="s">
        <v>127</v>
      </c>
      <c r="C136" s="76" t="s">
        <v>68</v>
      </c>
      <c r="D136" s="76" t="s">
        <v>170</v>
      </c>
      <c r="E136" s="76" t="s">
        <v>46</v>
      </c>
      <c r="F136" s="77" t="s">
        <v>47</v>
      </c>
      <c r="G136" s="14">
        <v>5708.5</v>
      </c>
      <c r="H136" s="14">
        <v>4347.8999999999996</v>
      </c>
      <c r="I136" s="14">
        <v>4387.5</v>
      </c>
      <c r="J136" s="34">
        <v>-1400</v>
      </c>
      <c r="K136" s="14"/>
      <c r="L136" s="14"/>
      <c r="M136" s="14">
        <f t="shared" si="364"/>
        <v>4308.5</v>
      </c>
      <c r="N136" s="14">
        <f t="shared" si="365"/>
        <v>4347.8999999999996</v>
      </c>
      <c r="O136" s="14">
        <f t="shared" si="366"/>
        <v>4387.5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>
        <f t="shared" si="490"/>
        <v>4308.5</v>
      </c>
      <c r="Z136" s="14">
        <f t="shared" si="491"/>
        <v>4347.8999999999996</v>
      </c>
      <c r="AA136" s="14">
        <f t="shared" si="492"/>
        <v>4387.5</v>
      </c>
      <c r="AB136" s="14"/>
      <c r="AC136" s="14"/>
      <c r="AD136" s="14"/>
      <c r="AE136" s="14">
        <f t="shared" si="493"/>
        <v>4308.5</v>
      </c>
      <c r="AF136" s="14">
        <f t="shared" si="494"/>
        <v>4347.8999999999996</v>
      </c>
      <c r="AG136" s="14">
        <f t="shared" si="495"/>
        <v>4387.5</v>
      </c>
      <c r="AH136" s="14"/>
      <c r="AI136" s="14"/>
      <c r="AJ136" s="14">
        <v>2500</v>
      </c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>
        <f t="shared" si="497"/>
        <v>6808.5</v>
      </c>
      <c r="AX136" s="14">
        <f t="shared" si="498"/>
        <v>4347.8999999999996</v>
      </c>
      <c r="AY136" s="14">
        <f t="shared" si="499"/>
        <v>4387.5</v>
      </c>
      <c r="AZ136" s="14"/>
      <c r="BA136" s="14">
        <f t="shared" si="500"/>
        <v>6808.5</v>
      </c>
      <c r="BB136" s="14">
        <f t="shared" si="501"/>
        <v>4347.8999999999996</v>
      </c>
      <c r="BC136" s="14">
        <f t="shared" si="502"/>
        <v>4387.5</v>
      </c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>
        <f t="shared" si="504"/>
        <v>6808.5</v>
      </c>
      <c r="BP136" s="14">
        <f t="shared" si="505"/>
        <v>4347.8999999999996</v>
      </c>
      <c r="BQ136" s="14">
        <f t="shared" si="506"/>
        <v>4387.5</v>
      </c>
      <c r="BR136" s="14"/>
      <c r="BS136" s="14"/>
      <c r="BT136" s="14"/>
      <c r="BU136" s="14">
        <f t="shared" si="507"/>
        <v>6808.5</v>
      </c>
      <c r="BV136" s="14">
        <f t="shared" si="508"/>
        <v>4347.8999999999996</v>
      </c>
      <c r="BW136" s="14">
        <f t="shared" si="509"/>
        <v>4387.5</v>
      </c>
      <c r="BX136" s="14"/>
      <c r="BY136" s="14"/>
      <c r="BZ136" s="14"/>
      <c r="CA136" s="14"/>
      <c r="CB136" s="14"/>
      <c r="CC136" s="14"/>
      <c r="CD136" s="14"/>
      <c r="CE136" s="14"/>
      <c r="CF136" s="14"/>
      <c r="CG136" s="14">
        <f t="shared" si="511"/>
        <v>6808.5</v>
      </c>
      <c r="CH136" s="14"/>
      <c r="CI136" s="84">
        <f t="shared" si="575"/>
        <v>6808.5</v>
      </c>
      <c r="CJ136" s="14">
        <f t="shared" si="512"/>
        <v>4347.8999999999996</v>
      </c>
      <c r="CK136" s="52"/>
      <c r="CL136" s="84">
        <f t="shared" si="576"/>
        <v>4347.8999999999996</v>
      </c>
      <c r="CM136" s="14">
        <f t="shared" si="513"/>
        <v>4387.5</v>
      </c>
      <c r="CN136" s="52"/>
      <c r="CO136" s="84">
        <f t="shared" si="577"/>
        <v>4387.5</v>
      </c>
      <c r="CP136" s="14"/>
      <c r="CQ136" s="29"/>
      <c r="CR136" s="29">
        <v>42</v>
      </c>
      <c r="CS136" s="22"/>
      <c r="CT136" s="22"/>
      <c r="CU136" s="22"/>
    </row>
    <row r="137" spans="1:99" s="87" customFormat="1" ht="15.6" customHeight="1" x14ac:dyDescent="0.3">
      <c r="A137" s="76" t="s">
        <v>157</v>
      </c>
      <c r="B137" s="76" t="s">
        <v>127</v>
      </c>
      <c r="C137" s="76" t="s">
        <v>68</v>
      </c>
      <c r="D137" s="76" t="s">
        <v>170</v>
      </c>
      <c r="E137" s="76" t="s">
        <v>48</v>
      </c>
      <c r="F137" s="77" t="s">
        <v>49</v>
      </c>
      <c r="G137" s="14">
        <v>1372</v>
      </c>
      <c r="H137" s="14">
        <v>1332.7</v>
      </c>
      <c r="I137" s="14">
        <v>1293.0999999999999</v>
      </c>
      <c r="J137" s="14"/>
      <c r="K137" s="14"/>
      <c r="L137" s="14"/>
      <c r="M137" s="14">
        <f t="shared" si="364"/>
        <v>1372</v>
      </c>
      <c r="N137" s="14">
        <f t="shared" si="365"/>
        <v>1332.7</v>
      </c>
      <c r="O137" s="14">
        <f t="shared" si="366"/>
        <v>1293.0999999999999</v>
      </c>
      <c r="P137" s="14"/>
      <c r="Q137" s="14"/>
      <c r="R137" s="14"/>
      <c r="S137" s="14"/>
      <c r="T137" s="14"/>
      <c r="U137" s="14"/>
      <c r="V137" s="14"/>
      <c r="W137" s="14"/>
      <c r="X137" s="14"/>
      <c r="Y137" s="14">
        <f t="shared" si="490"/>
        <v>1372</v>
      </c>
      <c r="Z137" s="14">
        <f t="shared" si="491"/>
        <v>1332.7</v>
      </c>
      <c r="AA137" s="14">
        <f t="shared" si="492"/>
        <v>1293.0999999999999</v>
      </c>
      <c r="AB137" s="14"/>
      <c r="AC137" s="14"/>
      <c r="AD137" s="14"/>
      <c r="AE137" s="14">
        <f t="shared" si="493"/>
        <v>1372</v>
      </c>
      <c r="AF137" s="14">
        <f t="shared" si="494"/>
        <v>1332.7</v>
      </c>
      <c r="AG137" s="14">
        <f t="shared" si="495"/>
        <v>1293.0999999999999</v>
      </c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>
        <f t="shared" si="497"/>
        <v>1372</v>
      </c>
      <c r="AX137" s="14">
        <f t="shared" si="498"/>
        <v>1332.7</v>
      </c>
      <c r="AY137" s="14">
        <f t="shared" si="499"/>
        <v>1293.0999999999999</v>
      </c>
      <c r="AZ137" s="14"/>
      <c r="BA137" s="14">
        <f t="shared" si="500"/>
        <v>1372</v>
      </c>
      <c r="BB137" s="14">
        <f t="shared" si="501"/>
        <v>1332.7</v>
      </c>
      <c r="BC137" s="14">
        <f t="shared" si="502"/>
        <v>1293.0999999999999</v>
      </c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>
        <f t="shared" si="504"/>
        <v>1372</v>
      </c>
      <c r="BP137" s="14">
        <f t="shared" si="505"/>
        <v>1332.7</v>
      </c>
      <c r="BQ137" s="14">
        <f t="shared" si="506"/>
        <v>1293.0999999999999</v>
      </c>
      <c r="BR137" s="14"/>
      <c r="BS137" s="14"/>
      <c r="BT137" s="14"/>
      <c r="BU137" s="14">
        <f t="shared" si="507"/>
        <v>1372</v>
      </c>
      <c r="BV137" s="14">
        <f t="shared" si="508"/>
        <v>1332.7</v>
      </c>
      <c r="BW137" s="14">
        <f t="shared" si="509"/>
        <v>1293.0999999999999</v>
      </c>
      <c r="BX137" s="14"/>
      <c r="BY137" s="14"/>
      <c r="BZ137" s="14"/>
      <c r="CA137" s="14"/>
      <c r="CB137" s="14"/>
      <c r="CC137" s="14"/>
      <c r="CD137" s="14"/>
      <c r="CE137" s="14"/>
      <c r="CF137" s="14"/>
      <c r="CG137" s="14">
        <f t="shared" si="511"/>
        <v>1372</v>
      </c>
      <c r="CH137" s="14"/>
      <c r="CI137" s="84">
        <f t="shared" si="575"/>
        <v>1372</v>
      </c>
      <c r="CJ137" s="14">
        <f t="shared" si="512"/>
        <v>1332.7</v>
      </c>
      <c r="CK137" s="52"/>
      <c r="CL137" s="84">
        <f t="shared" si="576"/>
        <v>1332.7</v>
      </c>
      <c r="CM137" s="14">
        <f t="shared" si="513"/>
        <v>1293.0999999999999</v>
      </c>
      <c r="CN137" s="52"/>
      <c r="CO137" s="84">
        <f t="shared" si="577"/>
        <v>1293.0999999999999</v>
      </c>
      <c r="CP137" s="14"/>
      <c r="CQ137" s="29"/>
      <c r="CR137" s="29"/>
      <c r="CS137" s="22"/>
      <c r="CT137" s="22"/>
      <c r="CU137" s="22"/>
    </row>
    <row r="138" spans="1:99" s="87" customFormat="1" ht="62.4" customHeight="1" x14ac:dyDescent="0.3">
      <c r="A138" s="76" t="s">
        <v>157</v>
      </c>
      <c r="B138" s="76" t="s">
        <v>127</v>
      </c>
      <c r="C138" s="76" t="s">
        <v>68</v>
      </c>
      <c r="D138" s="76" t="s">
        <v>171</v>
      </c>
      <c r="E138" s="76"/>
      <c r="F138" s="77" t="s">
        <v>172</v>
      </c>
      <c r="G138" s="14"/>
      <c r="H138" s="14"/>
      <c r="I138" s="14"/>
      <c r="J138" s="14">
        <f>J139</f>
        <v>1400</v>
      </c>
      <c r="K138" s="14">
        <f>K139</f>
        <v>0</v>
      </c>
      <c r="L138" s="14">
        <f>L139</f>
        <v>0</v>
      </c>
      <c r="M138" s="14">
        <f t="shared" si="364"/>
        <v>1400</v>
      </c>
      <c r="N138" s="14">
        <f t="shared" si="365"/>
        <v>0</v>
      </c>
      <c r="O138" s="14">
        <f t="shared" si="366"/>
        <v>0</v>
      </c>
      <c r="P138" s="14">
        <f t="shared" ref="P138:X138" si="710">P139</f>
        <v>0</v>
      </c>
      <c r="Q138" s="14">
        <f t="shared" si="710"/>
        <v>0</v>
      </c>
      <c r="R138" s="14">
        <f t="shared" si="710"/>
        <v>0</v>
      </c>
      <c r="S138" s="14">
        <f t="shared" si="710"/>
        <v>0</v>
      </c>
      <c r="T138" s="14">
        <f t="shared" si="710"/>
        <v>0</v>
      </c>
      <c r="U138" s="14">
        <f t="shared" si="710"/>
        <v>0</v>
      </c>
      <c r="V138" s="14">
        <f t="shared" si="710"/>
        <v>0</v>
      </c>
      <c r="W138" s="14">
        <f t="shared" si="710"/>
        <v>0</v>
      </c>
      <c r="X138" s="14">
        <f t="shared" si="710"/>
        <v>0</v>
      </c>
      <c r="Y138" s="14">
        <f t="shared" si="490"/>
        <v>1400</v>
      </c>
      <c r="Z138" s="14">
        <f t="shared" si="491"/>
        <v>0</v>
      </c>
      <c r="AA138" s="14">
        <f t="shared" si="492"/>
        <v>0</v>
      </c>
      <c r="AB138" s="14">
        <f>AB139</f>
        <v>0</v>
      </c>
      <c r="AC138" s="14">
        <f>AC139</f>
        <v>0</v>
      </c>
      <c r="AD138" s="14">
        <f>AD139</f>
        <v>0</v>
      </c>
      <c r="AE138" s="14">
        <f t="shared" si="493"/>
        <v>1400</v>
      </c>
      <c r="AF138" s="14">
        <f t="shared" si="494"/>
        <v>0</v>
      </c>
      <c r="AG138" s="14">
        <f t="shared" si="495"/>
        <v>0</v>
      </c>
      <c r="AH138" s="14">
        <f t="shared" ref="AH138:AV138" si="711">AH139</f>
        <v>0</v>
      </c>
      <c r="AI138" s="14">
        <f t="shared" si="711"/>
        <v>0</v>
      </c>
      <c r="AJ138" s="14">
        <f t="shared" si="711"/>
        <v>0</v>
      </c>
      <c r="AK138" s="14">
        <f t="shared" si="711"/>
        <v>0</v>
      </c>
      <c r="AL138" s="14">
        <f t="shared" si="711"/>
        <v>0</v>
      </c>
      <c r="AM138" s="14">
        <f t="shared" si="711"/>
        <v>0</v>
      </c>
      <c r="AN138" s="14">
        <f t="shared" si="711"/>
        <v>0</v>
      </c>
      <c r="AO138" s="14">
        <f t="shared" si="711"/>
        <v>0</v>
      </c>
      <c r="AP138" s="14">
        <f t="shared" si="711"/>
        <v>0</v>
      </c>
      <c r="AQ138" s="14">
        <f t="shared" si="711"/>
        <v>0</v>
      </c>
      <c r="AR138" s="14">
        <f t="shared" si="711"/>
        <v>0</v>
      </c>
      <c r="AS138" s="14">
        <f t="shared" si="711"/>
        <v>0</v>
      </c>
      <c r="AT138" s="14">
        <f t="shared" si="711"/>
        <v>0</v>
      </c>
      <c r="AU138" s="14">
        <f t="shared" si="711"/>
        <v>0</v>
      </c>
      <c r="AV138" s="14">
        <f t="shared" si="711"/>
        <v>0</v>
      </c>
      <c r="AW138" s="14">
        <f t="shared" si="497"/>
        <v>1400</v>
      </c>
      <c r="AX138" s="14">
        <f t="shared" si="498"/>
        <v>0</v>
      </c>
      <c r="AY138" s="14">
        <f t="shared" si="499"/>
        <v>0</v>
      </c>
      <c r="AZ138" s="14">
        <f>AZ139</f>
        <v>0</v>
      </c>
      <c r="BA138" s="14">
        <f t="shared" si="500"/>
        <v>1400</v>
      </c>
      <c r="BB138" s="14">
        <f t="shared" si="501"/>
        <v>0</v>
      </c>
      <c r="BC138" s="14">
        <f t="shared" si="502"/>
        <v>0</v>
      </c>
      <c r="BD138" s="14">
        <f t="shared" ref="BD138:BN138" si="712">BD139</f>
        <v>0</v>
      </c>
      <c r="BE138" s="14">
        <f t="shared" si="712"/>
        <v>0</v>
      </c>
      <c r="BF138" s="14">
        <f t="shared" si="712"/>
        <v>-190</v>
      </c>
      <c r="BG138" s="14">
        <f t="shared" si="712"/>
        <v>0</v>
      </c>
      <c r="BH138" s="14">
        <f t="shared" si="712"/>
        <v>0</v>
      </c>
      <c r="BI138" s="14">
        <f t="shared" si="712"/>
        <v>0</v>
      </c>
      <c r="BJ138" s="14">
        <f t="shared" si="712"/>
        <v>0</v>
      </c>
      <c r="BK138" s="14">
        <f t="shared" si="712"/>
        <v>0</v>
      </c>
      <c r="BL138" s="14">
        <f t="shared" si="712"/>
        <v>0</v>
      </c>
      <c r="BM138" s="14">
        <f t="shared" si="712"/>
        <v>0</v>
      </c>
      <c r="BN138" s="14">
        <f t="shared" si="712"/>
        <v>0</v>
      </c>
      <c r="BO138" s="14">
        <f t="shared" si="504"/>
        <v>1210</v>
      </c>
      <c r="BP138" s="14">
        <f t="shared" si="505"/>
        <v>0</v>
      </c>
      <c r="BQ138" s="14">
        <f t="shared" si="506"/>
        <v>0</v>
      </c>
      <c r="BR138" s="14">
        <f>BR139</f>
        <v>0</v>
      </c>
      <c r="BS138" s="14">
        <f>BS139</f>
        <v>0</v>
      </c>
      <c r="BT138" s="14">
        <f>BT139</f>
        <v>0</v>
      </c>
      <c r="BU138" s="14">
        <f t="shared" si="507"/>
        <v>1210</v>
      </c>
      <c r="BV138" s="14">
        <f t="shared" si="508"/>
        <v>0</v>
      </c>
      <c r="BW138" s="14">
        <f t="shared" si="509"/>
        <v>0</v>
      </c>
      <c r="BX138" s="14">
        <f t="shared" ref="BX138:CF138" si="713">BX139</f>
        <v>0</v>
      </c>
      <c r="BY138" s="14">
        <f t="shared" si="713"/>
        <v>0</v>
      </c>
      <c r="BZ138" s="14">
        <f t="shared" si="713"/>
        <v>0</v>
      </c>
      <c r="CA138" s="14">
        <f t="shared" si="713"/>
        <v>0</v>
      </c>
      <c r="CB138" s="14">
        <f t="shared" si="713"/>
        <v>0</v>
      </c>
      <c r="CC138" s="14">
        <f t="shared" si="713"/>
        <v>0</v>
      </c>
      <c r="CD138" s="14">
        <f t="shared" si="713"/>
        <v>0</v>
      </c>
      <c r="CE138" s="14">
        <f t="shared" si="713"/>
        <v>0</v>
      </c>
      <c r="CF138" s="14">
        <f t="shared" si="713"/>
        <v>0</v>
      </c>
      <c r="CG138" s="14">
        <f t="shared" si="511"/>
        <v>1210</v>
      </c>
      <c r="CH138" s="14">
        <f>CH139</f>
        <v>0</v>
      </c>
      <c r="CI138" s="84">
        <f t="shared" si="575"/>
        <v>1210</v>
      </c>
      <c r="CJ138" s="14">
        <f t="shared" si="512"/>
        <v>0</v>
      </c>
      <c r="CK138" s="52">
        <f>CK139</f>
        <v>0</v>
      </c>
      <c r="CL138" s="84">
        <f t="shared" si="576"/>
        <v>0</v>
      </c>
      <c r="CM138" s="14">
        <f t="shared" si="513"/>
        <v>0</v>
      </c>
      <c r="CN138" s="52">
        <f>CN139</f>
        <v>0</v>
      </c>
      <c r="CO138" s="84">
        <f t="shared" si="577"/>
        <v>0</v>
      </c>
      <c r="CP138" s="14">
        <f>CP139</f>
        <v>0</v>
      </c>
      <c r="CQ138" s="29"/>
      <c r="CR138" s="29"/>
      <c r="CS138" s="22"/>
      <c r="CT138" s="22"/>
      <c r="CU138" s="22"/>
    </row>
    <row r="139" spans="1:99" s="87" customFormat="1" ht="31.2" customHeight="1" x14ac:dyDescent="0.3">
      <c r="A139" s="76" t="s">
        <v>157</v>
      </c>
      <c r="B139" s="76" t="s">
        <v>127</v>
      </c>
      <c r="C139" s="76" t="s">
        <v>68</v>
      </c>
      <c r="D139" s="76" t="s">
        <v>171</v>
      </c>
      <c r="E139" s="76" t="s">
        <v>46</v>
      </c>
      <c r="F139" s="77" t="s">
        <v>47</v>
      </c>
      <c r="G139" s="14"/>
      <c r="H139" s="14"/>
      <c r="I139" s="14"/>
      <c r="J139" s="14">
        <v>1400</v>
      </c>
      <c r="K139" s="14"/>
      <c r="L139" s="14"/>
      <c r="M139" s="14">
        <f t="shared" si="364"/>
        <v>1400</v>
      </c>
      <c r="N139" s="14">
        <f t="shared" si="365"/>
        <v>0</v>
      </c>
      <c r="O139" s="14">
        <f t="shared" si="366"/>
        <v>0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>
        <f t="shared" si="490"/>
        <v>1400</v>
      </c>
      <c r="Z139" s="14">
        <f t="shared" si="491"/>
        <v>0</v>
      </c>
      <c r="AA139" s="14">
        <f t="shared" si="492"/>
        <v>0</v>
      </c>
      <c r="AB139" s="14"/>
      <c r="AC139" s="14"/>
      <c r="AD139" s="14"/>
      <c r="AE139" s="14">
        <f t="shared" si="493"/>
        <v>1400</v>
      </c>
      <c r="AF139" s="14">
        <f t="shared" si="494"/>
        <v>0</v>
      </c>
      <c r="AG139" s="14">
        <f t="shared" si="495"/>
        <v>0</v>
      </c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>
        <f t="shared" si="497"/>
        <v>1400</v>
      </c>
      <c r="AX139" s="14">
        <f t="shared" si="498"/>
        <v>0</v>
      </c>
      <c r="AY139" s="14">
        <f t="shared" si="499"/>
        <v>0</v>
      </c>
      <c r="AZ139" s="14"/>
      <c r="BA139" s="14">
        <f t="shared" si="500"/>
        <v>1400</v>
      </c>
      <c r="BB139" s="14">
        <f t="shared" si="501"/>
        <v>0</v>
      </c>
      <c r="BC139" s="14">
        <f t="shared" si="502"/>
        <v>0</v>
      </c>
      <c r="BD139" s="14"/>
      <c r="BE139" s="14"/>
      <c r="BF139" s="14">
        <v>-190</v>
      </c>
      <c r="BG139" s="14"/>
      <c r="BH139" s="14"/>
      <c r="BI139" s="14"/>
      <c r="BJ139" s="14"/>
      <c r="BK139" s="14"/>
      <c r="BL139" s="14"/>
      <c r="BM139" s="14"/>
      <c r="BN139" s="14"/>
      <c r="BO139" s="14">
        <f t="shared" si="504"/>
        <v>1210</v>
      </c>
      <c r="BP139" s="14">
        <f t="shared" si="505"/>
        <v>0</v>
      </c>
      <c r="BQ139" s="14">
        <f t="shared" si="506"/>
        <v>0</v>
      </c>
      <c r="BR139" s="14"/>
      <c r="BS139" s="14"/>
      <c r="BT139" s="14"/>
      <c r="BU139" s="14">
        <f t="shared" si="507"/>
        <v>1210</v>
      </c>
      <c r="BV139" s="14">
        <f t="shared" si="508"/>
        <v>0</v>
      </c>
      <c r="BW139" s="14">
        <f t="shared" si="509"/>
        <v>0</v>
      </c>
      <c r="BX139" s="14"/>
      <c r="BY139" s="14"/>
      <c r="BZ139" s="14"/>
      <c r="CA139" s="14"/>
      <c r="CB139" s="14"/>
      <c r="CC139" s="14"/>
      <c r="CD139" s="14"/>
      <c r="CE139" s="14"/>
      <c r="CF139" s="14"/>
      <c r="CG139" s="14">
        <f t="shared" si="511"/>
        <v>1210</v>
      </c>
      <c r="CH139" s="14"/>
      <c r="CI139" s="84">
        <f t="shared" si="575"/>
        <v>1210</v>
      </c>
      <c r="CJ139" s="14">
        <f t="shared" si="512"/>
        <v>0</v>
      </c>
      <c r="CK139" s="52"/>
      <c r="CL139" s="84">
        <f t="shared" si="576"/>
        <v>0</v>
      </c>
      <c r="CM139" s="14">
        <f t="shared" si="513"/>
        <v>0</v>
      </c>
      <c r="CN139" s="52"/>
      <c r="CO139" s="84">
        <f t="shared" si="577"/>
        <v>0</v>
      </c>
      <c r="CP139" s="14"/>
      <c r="CQ139" s="29"/>
      <c r="CR139" s="29">
        <v>43</v>
      </c>
      <c r="CS139" s="22"/>
      <c r="CT139" s="22"/>
      <c r="CU139" s="22"/>
    </row>
    <row r="140" spans="1:99" s="87" customFormat="1" ht="46.8" customHeight="1" x14ac:dyDescent="0.3">
      <c r="A140" s="76" t="s">
        <v>157</v>
      </c>
      <c r="B140" s="76" t="s">
        <v>127</v>
      </c>
      <c r="C140" s="76" t="s">
        <v>68</v>
      </c>
      <c r="D140" s="76" t="s">
        <v>173</v>
      </c>
      <c r="E140" s="88"/>
      <c r="F140" s="77" t="s">
        <v>174</v>
      </c>
      <c r="G140" s="14">
        <f t="shared" ref="G140:L140" si="714">G141+G142</f>
        <v>31771.100000000002</v>
      </c>
      <c r="H140" s="14">
        <f t="shared" si="714"/>
        <v>31771.1</v>
      </c>
      <c r="I140" s="14">
        <f t="shared" si="714"/>
        <v>31771.1</v>
      </c>
      <c r="J140" s="14">
        <f t="shared" si="714"/>
        <v>0</v>
      </c>
      <c r="K140" s="14">
        <f t="shared" si="714"/>
        <v>0</v>
      </c>
      <c r="L140" s="14">
        <f t="shared" si="714"/>
        <v>0</v>
      </c>
      <c r="M140" s="14">
        <f t="shared" si="364"/>
        <v>31771.100000000002</v>
      </c>
      <c r="N140" s="14">
        <f t="shared" si="365"/>
        <v>31771.1</v>
      </c>
      <c r="O140" s="14">
        <f t="shared" si="366"/>
        <v>31771.1</v>
      </c>
      <c r="P140" s="14">
        <f t="shared" ref="P140:X140" si="715">P141+P142</f>
        <v>0</v>
      </c>
      <c r="Q140" s="14">
        <f t="shared" si="715"/>
        <v>0</v>
      </c>
      <c r="R140" s="14">
        <f t="shared" si="715"/>
        <v>0</v>
      </c>
      <c r="S140" s="14">
        <f t="shared" si="715"/>
        <v>0</v>
      </c>
      <c r="T140" s="14">
        <f t="shared" si="715"/>
        <v>0</v>
      </c>
      <c r="U140" s="14">
        <f t="shared" si="715"/>
        <v>0</v>
      </c>
      <c r="V140" s="14">
        <f t="shared" si="715"/>
        <v>0</v>
      </c>
      <c r="W140" s="14">
        <f t="shared" si="715"/>
        <v>0</v>
      </c>
      <c r="X140" s="14">
        <f t="shared" si="715"/>
        <v>0</v>
      </c>
      <c r="Y140" s="14">
        <f t="shared" si="490"/>
        <v>31771.100000000002</v>
      </c>
      <c r="Z140" s="14">
        <f t="shared" si="491"/>
        <v>31771.1</v>
      </c>
      <c r="AA140" s="14">
        <f t="shared" si="492"/>
        <v>31771.1</v>
      </c>
      <c r="AB140" s="14">
        <f>AB141+AB142</f>
        <v>0</v>
      </c>
      <c r="AC140" s="14">
        <f>AC141+AC142</f>
        <v>0</v>
      </c>
      <c r="AD140" s="14">
        <f>AD141+AD142</f>
        <v>0</v>
      </c>
      <c r="AE140" s="14">
        <f t="shared" si="493"/>
        <v>31771.100000000002</v>
      </c>
      <c r="AF140" s="14">
        <f t="shared" si="494"/>
        <v>31771.1</v>
      </c>
      <c r="AG140" s="14">
        <f t="shared" si="495"/>
        <v>31771.1</v>
      </c>
      <c r="AH140" s="14">
        <f t="shared" ref="AH140:AV140" si="716">AH141+AH142</f>
        <v>0</v>
      </c>
      <c r="AI140" s="14">
        <f t="shared" si="716"/>
        <v>0</v>
      </c>
      <c r="AJ140" s="14">
        <f t="shared" si="716"/>
        <v>0</v>
      </c>
      <c r="AK140" s="14">
        <f t="shared" si="716"/>
        <v>0</v>
      </c>
      <c r="AL140" s="14">
        <f t="shared" si="716"/>
        <v>0</v>
      </c>
      <c r="AM140" s="14">
        <f t="shared" si="716"/>
        <v>0</v>
      </c>
      <c r="AN140" s="14">
        <f t="shared" si="716"/>
        <v>0</v>
      </c>
      <c r="AO140" s="14">
        <f t="shared" si="716"/>
        <v>0</v>
      </c>
      <c r="AP140" s="14">
        <f t="shared" si="716"/>
        <v>0</v>
      </c>
      <c r="AQ140" s="14">
        <f t="shared" si="716"/>
        <v>0</v>
      </c>
      <c r="AR140" s="14">
        <f t="shared" si="716"/>
        <v>0</v>
      </c>
      <c r="AS140" s="14">
        <f t="shared" si="716"/>
        <v>0</v>
      </c>
      <c r="AT140" s="14">
        <f t="shared" si="716"/>
        <v>0</v>
      </c>
      <c r="AU140" s="14">
        <f t="shared" si="716"/>
        <v>0</v>
      </c>
      <c r="AV140" s="14">
        <f t="shared" si="716"/>
        <v>0</v>
      </c>
      <c r="AW140" s="14">
        <f t="shared" si="497"/>
        <v>31771.100000000002</v>
      </c>
      <c r="AX140" s="14">
        <f t="shared" si="498"/>
        <v>31771.1</v>
      </c>
      <c r="AY140" s="14">
        <f t="shared" si="499"/>
        <v>31771.1</v>
      </c>
      <c r="AZ140" s="14">
        <f>AZ141+AZ142</f>
        <v>0</v>
      </c>
      <c r="BA140" s="14">
        <f t="shared" si="500"/>
        <v>31771.100000000002</v>
      </c>
      <c r="BB140" s="14">
        <f t="shared" si="501"/>
        <v>31771.1</v>
      </c>
      <c r="BC140" s="14">
        <f t="shared" si="502"/>
        <v>31771.1</v>
      </c>
      <c r="BD140" s="14">
        <f t="shared" ref="BD140:BN140" si="717">BD141+BD142</f>
        <v>0</v>
      </c>
      <c r="BE140" s="14">
        <f t="shared" si="717"/>
        <v>0</v>
      </c>
      <c r="BF140" s="14">
        <f t="shared" si="717"/>
        <v>0</v>
      </c>
      <c r="BG140" s="14">
        <f t="shared" si="717"/>
        <v>0</v>
      </c>
      <c r="BH140" s="14">
        <f t="shared" si="717"/>
        <v>0</v>
      </c>
      <c r="BI140" s="14">
        <f t="shared" si="717"/>
        <v>0</v>
      </c>
      <c r="BJ140" s="14">
        <f t="shared" si="717"/>
        <v>0</v>
      </c>
      <c r="BK140" s="14">
        <f t="shared" si="717"/>
        <v>0</v>
      </c>
      <c r="BL140" s="14">
        <f t="shared" si="717"/>
        <v>0</v>
      </c>
      <c r="BM140" s="14">
        <f t="shared" si="717"/>
        <v>0</v>
      </c>
      <c r="BN140" s="14">
        <f t="shared" si="717"/>
        <v>0</v>
      </c>
      <c r="BO140" s="14">
        <f t="shared" si="504"/>
        <v>31771.100000000002</v>
      </c>
      <c r="BP140" s="14">
        <f t="shared" si="505"/>
        <v>31771.1</v>
      </c>
      <c r="BQ140" s="14">
        <f t="shared" si="506"/>
        <v>31771.1</v>
      </c>
      <c r="BR140" s="14">
        <f>BR141+BR142</f>
        <v>0</v>
      </c>
      <c r="BS140" s="14">
        <f>BS141+BS142</f>
        <v>0</v>
      </c>
      <c r="BT140" s="14">
        <f>BT141+BT142</f>
        <v>0</v>
      </c>
      <c r="BU140" s="14">
        <f t="shared" si="507"/>
        <v>31771.100000000002</v>
      </c>
      <c r="BV140" s="14">
        <f t="shared" si="508"/>
        <v>31771.1</v>
      </c>
      <c r="BW140" s="14">
        <f t="shared" si="509"/>
        <v>31771.1</v>
      </c>
      <c r="BX140" s="14">
        <f t="shared" ref="BX140:CF140" si="718">BX141+BX142</f>
        <v>0</v>
      </c>
      <c r="BY140" s="14">
        <f t="shared" si="718"/>
        <v>0</v>
      </c>
      <c r="BZ140" s="14">
        <f t="shared" si="718"/>
        <v>0</v>
      </c>
      <c r="CA140" s="14">
        <f t="shared" si="718"/>
        <v>0</v>
      </c>
      <c r="CB140" s="14">
        <f t="shared" si="718"/>
        <v>0</v>
      </c>
      <c r="CC140" s="14">
        <f t="shared" si="718"/>
        <v>0</v>
      </c>
      <c r="CD140" s="14">
        <f t="shared" si="718"/>
        <v>0</v>
      </c>
      <c r="CE140" s="14">
        <f t="shared" si="718"/>
        <v>0</v>
      </c>
      <c r="CF140" s="14">
        <f t="shared" si="718"/>
        <v>0</v>
      </c>
      <c r="CG140" s="14">
        <f t="shared" si="511"/>
        <v>31771.100000000002</v>
      </c>
      <c r="CH140" s="14">
        <f>CH141+CH142</f>
        <v>0</v>
      </c>
      <c r="CI140" s="84">
        <f t="shared" si="575"/>
        <v>31771.100000000002</v>
      </c>
      <c r="CJ140" s="14">
        <f t="shared" si="512"/>
        <v>31771.1</v>
      </c>
      <c r="CK140" s="52">
        <f>CK141+CK142</f>
        <v>0</v>
      </c>
      <c r="CL140" s="84">
        <f t="shared" si="576"/>
        <v>31771.1</v>
      </c>
      <c r="CM140" s="14">
        <f t="shared" si="513"/>
        <v>31771.1</v>
      </c>
      <c r="CN140" s="52">
        <f>CN141+CN142</f>
        <v>0</v>
      </c>
      <c r="CO140" s="84">
        <f t="shared" si="577"/>
        <v>31771.1</v>
      </c>
      <c r="CP140" s="14">
        <f>CP141+CP142</f>
        <v>0</v>
      </c>
      <c r="CQ140" s="29"/>
      <c r="CR140" s="29"/>
      <c r="CS140" s="22"/>
      <c r="CT140" s="22"/>
      <c r="CU140" s="22"/>
    </row>
    <row r="141" spans="1:99" s="87" customFormat="1" ht="78" customHeight="1" x14ac:dyDescent="0.3">
      <c r="A141" s="76" t="s">
        <v>157</v>
      </c>
      <c r="B141" s="76" t="s">
        <v>127</v>
      </c>
      <c r="C141" s="76" t="s">
        <v>68</v>
      </c>
      <c r="D141" s="76" t="s">
        <v>173</v>
      </c>
      <c r="E141" s="76" t="s">
        <v>58</v>
      </c>
      <c r="F141" s="77" t="s">
        <v>59</v>
      </c>
      <c r="G141" s="14">
        <v>8871.7000000000007</v>
      </c>
      <c r="H141" s="14">
        <v>9144.5</v>
      </c>
      <c r="I141" s="14">
        <v>9144.5</v>
      </c>
      <c r="J141" s="14"/>
      <c r="K141" s="14"/>
      <c r="L141" s="14"/>
      <c r="M141" s="14">
        <f t="shared" si="364"/>
        <v>8871.7000000000007</v>
      </c>
      <c r="N141" s="14">
        <f t="shared" si="365"/>
        <v>9144.5</v>
      </c>
      <c r="O141" s="14">
        <f t="shared" si="366"/>
        <v>9144.5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>
        <f t="shared" si="490"/>
        <v>8871.7000000000007</v>
      </c>
      <c r="Z141" s="14">
        <f t="shared" si="491"/>
        <v>9144.5</v>
      </c>
      <c r="AA141" s="14">
        <f t="shared" si="492"/>
        <v>9144.5</v>
      </c>
      <c r="AB141" s="14"/>
      <c r="AC141" s="14"/>
      <c r="AD141" s="14"/>
      <c r="AE141" s="14">
        <f t="shared" si="493"/>
        <v>8871.7000000000007</v>
      </c>
      <c r="AF141" s="14">
        <f t="shared" si="494"/>
        <v>9144.5</v>
      </c>
      <c r="AG141" s="14">
        <f t="shared" si="495"/>
        <v>9144.5</v>
      </c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>
        <f t="shared" si="497"/>
        <v>8871.7000000000007</v>
      </c>
      <c r="AX141" s="14">
        <f t="shared" si="498"/>
        <v>9144.5</v>
      </c>
      <c r="AY141" s="14">
        <f t="shared" si="499"/>
        <v>9144.5</v>
      </c>
      <c r="AZ141" s="14"/>
      <c r="BA141" s="14">
        <f t="shared" si="500"/>
        <v>8871.7000000000007</v>
      </c>
      <c r="BB141" s="14">
        <f t="shared" si="501"/>
        <v>9144.5</v>
      </c>
      <c r="BC141" s="14">
        <f t="shared" si="502"/>
        <v>9144.5</v>
      </c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>
        <f t="shared" si="504"/>
        <v>8871.7000000000007</v>
      </c>
      <c r="BP141" s="14">
        <f t="shared" si="505"/>
        <v>9144.5</v>
      </c>
      <c r="BQ141" s="14">
        <f t="shared" si="506"/>
        <v>9144.5</v>
      </c>
      <c r="BR141" s="14"/>
      <c r="BS141" s="14"/>
      <c r="BT141" s="14"/>
      <c r="BU141" s="14">
        <f t="shared" si="507"/>
        <v>8871.7000000000007</v>
      </c>
      <c r="BV141" s="14">
        <f t="shared" si="508"/>
        <v>9144.5</v>
      </c>
      <c r="BW141" s="14">
        <f t="shared" si="509"/>
        <v>9144.5</v>
      </c>
      <c r="BX141" s="14"/>
      <c r="BY141" s="14"/>
      <c r="BZ141" s="14"/>
      <c r="CA141" s="14"/>
      <c r="CB141" s="14"/>
      <c r="CC141" s="14"/>
      <c r="CD141" s="14"/>
      <c r="CE141" s="14"/>
      <c r="CF141" s="14"/>
      <c r="CG141" s="14">
        <f t="shared" si="511"/>
        <v>8871.7000000000007</v>
      </c>
      <c r="CH141" s="14"/>
      <c r="CI141" s="84">
        <f t="shared" si="575"/>
        <v>8871.7000000000007</v>
      </c>
      <c r="CJ141" s="14">
        <f t="shared" si="512"/>
        <v>9144.5</v>
      </c>
      <c r="CK141" s="52"/>
      <c r="CL141" s="84">
        <f t="shared" si="576"/>
        <v>9144.5</v>
      </c>
      <c r="CM141" s="14">
        <f t="shared" si="513"/>
        <v>9144.5</v>
      </c>
      <c r="CN141" s="52"/>
      <c r="CO141" s="84">
        <f t="shared" si="577"/>
        <v>9144.5</v>
      </c>
      <c r="CP141" s="14"/>
      <c r="CQ141" s="29"/>
      <c r="CR141" s="29"/>
      <c r="CS141" s="22"/>
      <c r="CT141" s="22"/>
      <c r="CU141" s="22"/>
    </row>
    <row r="142" spans="1:99" s="87" customFormat="1" ht="31.2" customHeight="1" x14ac:dyDescent="0.3">
      <c r="A142" s="76" t="s">
        <v>157</v>
      </c>
      <c r="B142" s="76" t="s">
        <v>127</v>
      </c>
      <c r="C142" s="76" t="s">
        <v>68</v>
      </c>
      <c r="D142" s="76" t="s">
        <v>173</v>
      </c>
      <c r="E142" s="76" t="s">
        <v>46</v>
      </c>
      <c r="F142" s="77" t="s">
        <v>47</v>
      </c>
      <c r="G142" s="14">
        <v>22899.4</v>
      </c>
      <c r="H142" s="14">
        <v>22626.6</v>
      </c>
      <c r="I142" s="14">
        <v>22626.6</v>
      </c>
      <c r="J142" s="14"/>
      <c r="K142" s="14"/>
      <c r="L142" s="14"/>
      <c r="M142" s="14">
        <f t="shared" si="364"/>
        <v>22899.4</v>
      </c>
      <c r="N142" s="14">
        <f t="shared" si="365"/>
        <v>22626.6</v>
      </c>
      <c r="O142" s="14">
        <f t="shared" si="366"/>
        <v>22626.6</v>
      </c>
      <c r="P142" s="14"/>
      <c r="Q142" s="14"/>
      <c r="R142" s="14"/>
      <c r="S142" s="14"/>
      <c r="T142" s="14"/>
      <c r="U142" s="14"/>
      <c r="V142" s="14"/>
      <c r="W142" s="14"/>
      <c r="X142" s="14"/>
      <c r="Y142" s="14">
        <f t="shared" si="490"/>
        <v>22899.4</v>
      </c>
      <c r="Z142" s="14">
        <f t="shared" si="491"/>
        <v>22626.6</v>
      </c>
      <c r="AA142" s="14">
        <f t="shared" si="492"/>
        <v>22626.6</v>
      </c>
      <c r="AB142" s="14"/>
      <c r="AC142" s="14"/>
      <c r="AD142" s="14"/>
      <c r="AE142" s="14">
        <f t="shared" si="493"/>
        <v>22899.4</v>
      </c>
      <c r="AF142" s="14">
        <f t="shared" si="494"/>
        <v>22626.6</v>
      </c>
      <c r="AG142" s="14">
        <f t="shared" si="495"/>
        <v>22626.6</v>
      </c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>
        <f t="shared" si="497"/>
        <v>22899.4</v>
      </c>
      <c r="AX142" s="14">
        <f t="shared" si="498"/>
        <v>22626.6</v>
      </c>
      <c r="AY142" s="14">
        <f t="shared" si="499"/>
        <v>22626.6</v>
      </c>
      <c r="AZ142" s="14"/>
      <c r="BA142" s="14">
        <f t="shared" si="500"/>
        <v>22899.4</v>
      </c>
      <c r="BB142" s="14">
        <f t="shared" si="501"/>
        <v>22626.6</v>
      </c>
      <c r="BC142" s="14">
        <f t="shared" si="502"/>
        <v>22626.6</v>
      </c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>
        <f t="shared" si="504"/>
        <v>22899.4</v>
      </c>
      <c r="BP142" s="14">
        <f t="shared" si="505"/>
        <v>22626.6</v>
      </c>
      <c r="BQ142" s="14">
        <f t="shared" si="506"/>
        <v>22626.6</v>
      </c>
      <c r="BR142" s="14"/>
      <c r="BS142" s="14"/>
      <c r="BT142" s="14"/>
      <c r="BU142" s="14">
        <f t="shared" si="507"/>
        <v>22899.4</v>
      </c>
      <c r="BV142" s="14">
        <f t="shared" si="508"/>
        <v>22626.6</v>
      </c>
      <c r="BW142" s="14">
        <f t="shared" si="509"/>
        <v>22626.6</v>
      </c>
      <c r="BX142" s="14"/>
      <c r="BY142" s="14"/>
      <c r="BZ142" s="14"/>
      <c r="CA142" s="14"/>
      <c r="CB142" s="14"/>
      <c r="CC142" s="14"/>
      <c r="CD142" s="14"/>
      <c r="CE142" s="14"/>
      <c r="CF142" s="14"/>
      <c r="CG142" s="14">
        <f t="shared" si="511"/>
        <v>22899.4</v>
      </c>
      <c r="CH142" s="14"/>
      <c r="CI142" s="84">
        <f t="shared" si="575"/>
        <v>22899.4</v>
      </c>
      <c r="CJ142" s="14">
        <f t="shared" si="512"/>
        <v>22626.6</v>
      </c>
      <c r="CK142" s="52"/>
      <c r="CL142" s="84">
        <f t="shared" si="576"/>
        <v>22626.6</v>
      </c>
      <c r="CM142" s="14">
        <f t="shared" si="513"/>
        <v>22626.6</v>
      </c>
      <c r="CN142" s="52"/>
      <c r="CO142" s="84">
        <f t="shared" si="577"/>
        <v>22626.6</v>
      </c>
      <c r="CP142" s="14"/>
      <c r="CQ142" s="29"/>
      <c r="CR142" s="29"/>
      <c r="CS142" s="22"/>
      <c r="CT142" s="22"/>
      <c r="CU142" s="22"/>
    </row>
    <row r="143" spans="1:99" s="87" customFormat="1" ht="46.8" customHeight="1" x14ac:dyDescent="0.3">
      <c r="A143" s="76" t="s">
        <v>157</v>
      </c>
      <c r="B143" s="76" t="s">
        <v>127</v>
      </c>
      <c r="C143" s="76" t="s">
        <v>68</v>
      </c>
      <c r="D143" s="76" t="s">
        <v>175</v>
      </c>
      <c r="E143" s="76"/>
      <c r="F143" s="77" t="s">
        <v>176</v>
      </c>
      <c r="G143" s="14"/>
      <c r="H143" s="14"/>
      <c r="I143" s="14"/>
      <c r="J143" s="14"/>
      <c r="K143" s="14"/>
      <c r="L143" s="14"/>
      <c r="M143" s="14"/>
      <c r="N143" s="14"/>
      <c r="O143" s="14"/>
      <c r="P143" s="14">
        <f t="shared" ref="P143:X143" si="719">P144</f>
        <v>0</v>
      </c>
      <c r="Q143" s="14">
        <f t="shared" si="719"/>
        <v>0</v>
      </c>
      <c r="R143" s="14">
        <f t="shared" si="719"/>
        <v>0</v>
      </c>
      <c r="S143" s="14">
        <f t="shared" si="719"/>
        <v>3.3580000000000001</v>
      </c>
      <c r="T143" s="14">
        <f t="shared" si="719"/>
        <v>0</v>
      </c>
      <c r="U143" s="14">
        <f t="shared" si="719"/>
        <v>0</v>
      </c>
      <c r="V143" s="14">
        <f t="shared" si="719"/>
        <v>0</v>
      </c>
      <c r="W143" s="14">
        <f t="shared" si="719"/>
        <v>0</v>
      </c>
      <c r="X143" s="14">
        <f t="shared" si="719"/>
        <v>0</v>
      </c>
      <c r="Y143" s="14">
        <f t="shared" si="490"/>
        <v>3.3580000000000001</v>
      </c>
      <c r="Z143" s="14">
        <f t="shared" si="491"/>
        <v>0</v>
      </c>
      <c r="AA143" s="14">
        <f t="shared" si="492"/>
        <v>0</v>
      </c>
      <c r="AB143" s="14">
        <f>AB144</f>
        <v>0</v>
      </c>
      <c r="AC143" s="14">
        <f>AC144</f>
        <v>0</v>
      </c>
      <c r="AD143" s="14">
        <f>AD144</f>
        <v>0</v>
      </c>
      <c r="AE143" s="14">
        <f t="shared" si="493"/>
        <v>3.3580000000000001</v>
      </c>
      <c r="AF143" s="14">
        <f t="shared" si="494"/>
        <v>0</v>
      </c>
      <c r="AG143" s="14">
        <f t="shared" si="495"/>
        <v>0</v>
      </c>
      <c r="AH143" s="14">
        <f t="shared" ref="AH143:AV143" si="720">AH144</f>
        <v>0</v>
      </c>
      <c r="AI143" s="14">
        <f t="shared" si="720"/>
        <v>0</v>
      </c>
      <c r="AJ143" s="14">
        <f t="shared" si="720"/>
        <v>0</v>
      </c>
      <c r="AK143" s="14">
        <f t="shared" si="720"/>
        <v>0</v>
      </c>
      <c r="AL143" s="14">
        <f t="shared" si="720"/>
        <v>0</v>
      </c>
      <c r="AM143" s="14">
        <f t="shared" si="720"/>
        <v>0</v>
      </c>
      <c r="AN143" s="14">
        <f t="shared" si="720"/>
        <v>0</v>
      </c>
      <c r="AO143" s="14">
        <f t="shared" si="720"/>
        <v>0</v>
      </c>
      <c r="AP143" s="14">
        <f t="shared" si="720"/>
        <v>0</v>
      </c>
      <c r="AQ143" s="14">
        <f t="shared" si="720"/>
        <v>0</v>
      </c>
      <c r="AR143" s="14">
        <f t="shared" si="720"/>
        <v>0</v>
      </c>
      <c r="AS143" s="14">
        <f t="shared" si="720"/>
        <v>0</v>
      </c>
      <c r="AT143" s="14">
        <f t="shared" si="720"/>
        <v>0</v>
      </c>
      <c r="AU143" s="14">
        <f t="shared" si="720"/>
        <v>0</v>
      </c>
      <c r="AV143" s="14">
        <f t="shared" si="720"/>
        <v>0</v>
      </c>
      <c r="AW143" s="14">
        <f t="shared" si="497"/>
        <v>3.3580000000000001</v>
      </c>
      <c r="AX143" s="14">
        <f t="shared" si="498"/>
        <v>0</v>
      </c>
      <c r="AY143" s="14">
        <f t="shared" si="499"/>
        <v>0</v>
      </c>
      <c r="AZ143" s="14">
        <f>AZ144</f>
        <v>0</v>
      </c>
      <c r="BA143" s="14">
        <f t="shared" si="500"/>
        <v>3.3580000000000001</v>
      </c>
      <c r="BB143" s="14">
        <f t="shared" si="501"/>
        <v>0</v>
      </c>
      <c r="BC143" s="14">
        <f t="shared" si="502"/>
        <v>0</v>
      </c>
      <c r="BD143" s="14">
        <f t="shared" ref="BD143:BN143" si="721">BD144</f>
        <v>0</v>
      </c>
      <c r="BE143" s="14">
        <f t="shared" si="721"/>
        <v>0</v>
      </c>
      <c r="BF143" s="14">
        <f t="shared" si="721"/>
        <v>0</v>
      </c>
      <c r="BG143" s="14">
        <f t="shared" si="721"/>
        <v>0</v>
      </c>
      <c r="BH143" s="14">
        <f t="shared" si="721"/>
        <v>0</v>
      </c>
      <c r="BI143" s="14">
        <f t="shared" si="721"/>
        <v>0</v>
      </c>
      <c r="BJ143" s="14">
        <f t="shared" si="721"/>
        <v>0</v>
      </c>
      <c r="BK143" s="14">
        <f t="shared" si="721"/>
        <v>0</v>
      </c>
      <c r="BL143" s="14">
        <f t="shared" si="721"/>
        <v>0</v>
      </c>
      <c r="BM143" s="14">
        <f t="shared" si="721"/>
        <v>0</v>
      </c>
      <c r="BN143" s="14">
        <f t="shared" si="721"/>
        <v>0</v>
      </c>
      <c r="BO143" s="14">
        <f t="shared" si="504"/>
        <v>3.3580000000000001</v>
      </c>
      <c r="BP143" s="14">
        <f t="shared" si="505"/>
        <v>0</v>
      </c>
      <c r="BQ143" s="14">
        <f t="shared" si="506"/>
        <v>0</v>
      </c>
      <c r="BR143" s="14">
        <f>BR144</f>
        <v>0</v>
      </c>
      <c r="BS143" s="14">
        <f>BS144</f>
        <v>0</v>
      </c>
      <c r="BT143" s="14">
        <f>BT144</f>
        <v>0</v>
      </c>
      <c r="BU143" s="14">
        <f t="shared" si="507"/>
        <v>3.3580000000000001</v>
      </c>
      <c r="BV143" s="14">
        <f t="shared" si="508"/>
        <v>0</v>
      </c>
      <c r="BW143" s="14">
        <f t="shared" si="509"/>
        <v>0</v>
      </c>
      <c r="BX143" s="14">
        <f t="shared" ref="BX143:CF143" si="722">BX144</f>
        <v>0</v>
      </c>
      <c r="BY143" s="14">
        <f t="shared" si="722"/>
        <v>0</v>
      </c>
      <c r="BZ143" s="14">
        <f t="shared" si="722"/>
        <v>0</v>
      </c>
      <c r="CA143" s="14">
        <f t="shared" si="722"/>
        <v>0</v>
      </c>
      <c r="CB143" s="14">
        <f t="shared" si="722"/>
        <v>0</v>
      </c>
      <c r="CC143" s="14">
        <f t="shared" si="722"/>
        <v>0</v>
      </c>
      <c r="CD143" s="14">
        <f t="shared" si="722"/>
        <v>0</v>
      </c>
      <c r="CE143" s="14">
        <f t="shared" si="722"/>
        <v>0</v>
      </c>
      <c r="CF143" s="14">
        <f t="shared" si="722"/>
        <v>0</v>
      </c>
      <c r="CG143" s="14">
        <f t="shared" si="511"/>
        <v>3.3580000000000001</v>
      </c>
      <c r="CH143" s="14">
        <f>CH144</f>
        <v>0</v>
      </c>
      <c r="CI143" s="84">
        <f t="shared" si="575"/>
        <v>3.3580000000000001</v>
      </c>
      <c r="CJ143" s="14">
        <f t="shared" si="512"/>
        <v>0</v>
      </c>
      <c r="CK143" s="52">
        <f>CK144</f>
        <v>0</v>
      </c>
      <c r="CL143" s="84">
        <f t="shared" si="576"/>
        <v>0</v>
      </c>
      <c r="CM143" s="14">
        <f t="shared" si="513"/>
        <v>0</v>
      </c>
      <c r="CN143" s="52">
        <f>CN144</f>
        <v>0</v>
      </c>
      <c r="CO143" s="84">
        <f t="shared" si="577"/>
        <v>0</v>
      </c>
      <c r="CP143" s="14">
        <f>CP144</f>
        <v>0</v>
      </c>
      <c r="CQ143" s="29"/>
      <c r="CR143" s="29"/>
      <c r="CS143" s="22"/>
      <c r="CT143" s="22"/>
      <c r="CU143" s="22"/>
    </row>
    <row r="144" spans="1:99" s="87" customFormat="1" ht="31.2" customHeight="1" x14ac:dyDescent="0.3">
      <c r="A144" s="76" t="s">
        <v>157</v>
      </c>
      <c r="B144" s="76" t="s">
        <v>127</v>
      </c>
      <c r="C144" s="76" t="s">
        <v>68</v>
      </c>
      <c r="D144" s="76" t="s">
        <v>175</v>
      </c>
      <c r="E144" s="76" t="s">
        <v>46</v>
      </c>
      <c r="F144" s="77" t="s">
        <v>47</v>
      </c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>
        <v>3.3580000000000001</v>
      </c>
      <c r="T144" s="14"/>
      <c r="U144" s="14"/>
      <c r="V144" s="14"/>
      <c r="W144" s="14"/>
      <c r="X144" s="14"/>
      <c r="Y144" s="14">
        <f t="shared" si="490"/>
        <v>3.3580000000000001</v>
      </c>
      <c r="Z144" s="14">
        <f t="shared" si="491"/>
        <v>0</v>
      </c>
      <c r="AA144" s="14">
        <f t="shared" si="492"/>
        <v>0</v>
      </c>
      <c r="AB144" s="14"/>
      <c r="AC144" s="14"/>
      <c r="AD144" s="14"/>
      <c r="AE144" s="14">
        <f t="shared" si="493"/>
        <v>3.3580000000000001</v>
      </c>
      <c r="AF144" s="14">
        <f t="shared" si="494"/>
        <v>0</v>
      </c>
      <c r="AG144" s="14">
        <f t="shared" si="495"/>
        <v>0</v>
      </c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>
        <f t="shared" si="497"/>
        <v>3.3580000000000001</v>
      </c>
      <c r="AX144" s="14">
        <f t="shared" si="498"/>
        <v>0</v>
      </c>
      <c r="AY144" s="14">
        <f t="shared" si="499"/>
        <v>0</v>
      </c>
      <c r="AZ144" s="14"/>
      <c r="BA144" s="14">
        <f t="shared" si="500"/>
        <v>3.3580000000000001</v>
      </c>
      <c r="BB144" s="14">
        <f t="shared" si="501"/>
        <v>0</v>
      </c>
      <c r="BC144" s="14">
        <f t="shared" si="502"/>
        <v>0</v>
      </c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>
        <f t="shared" si="504"/>
        <v>3.3580000000000001</v>
      </c>
      <c r="BP144" s="14">
        <f t="shared" si="505"/>
        <v>0</v>
      </c>
      <c r="BQ144" s="14">
        <f t="shared" si="506"/>
        <v>0</v>
      </c>
      <c r="BR144" s="14"/>
      <c r="BS144" s="14"/>
      <c r="BT144" s="14"/>
      <c r="BU144" s="14">
        <f t="shared" si="507"/>
        <v>3.3580000000000001</v>
      </c>
      <c r="BV144" s="14">
        <f t="shared" si="508"/>
        <v>0</v>
      </c>
      <c r="BW144" s="14">
        <f t="shared" si="509"/>
        <v>0</v>
      </c>
      <c r="BX144" s="14"/>
      <c r="BY144" s="14"/>
      <c r="BZ144" s="14"/>
      <c r="CA144" s="14"/>
      <c r="CB144" s="14"/>
      <c r="CC144" s="14"/>
      <c r="CD144" s="14"/>
      <c r="CE144" s="14"/>
      <c r="CF144" s="14"/>
      <c r="CG144" s="14">
        <f t="shared" si="511"/>
        <v>3.3580000000000001</v>
      </c>
      <c r="CH144" s="14"/>
      <c r="CI144" s="84">
        <f t="shared" si="575"/>
        <v>3.3580000000000001</v>
      </c>
      <c r="CJ144" s="14">
        <f t="shared" si="512"/>
        <v>0</v>
      </c>
      <c r="CK144" s="52"/>
      <c r="CL144" s="84">
        <f t="shared" si="576"/>
        <v>0</v>
      </c>
      <c r="CM144" s="14">
        <f t="shared" si="513"/>
        <v>0</v>
      </c>
      <c r="CN144" s="52"/>
      <c r="CO144" s="84">
        <f t="shared" si="577"/>
        <v>0</v>
      </c>
      <c r="CP144" s="14"/>
      <c r="CQ144" s="29"/>
      <c r="CR144" s="29"/>
      <c r="CS144" s="22"/>
      <c r="CT144" s="22"/>
      <c r="CU144" s="22"/>
    </row>
    <row r="145" spans="1:99" s="87" customFormat="1" ht="15.6" customHeight="1" x14ac:dyDescent="0.3">
      <c r="A145" s="74" t="s">
        <v>157</v>
      </c>
      <c r="B145" s="74" t="s">
        <v>127</v>
      </c>
      <c r="C145" s="74" t="s">
        <v>177</v>
      </c>
      <c r="D145" s="74"/>
      <c r="E145" s="79"/>
      <c r="F145" s="75" t="s">
        <v>178</v>
      </c>
      <c r="G145" s="25">
        <f t="shared" ref="G145:G147" si="723">G146</f>
        <v>137294.70000000001</v>
      </c>
      <c r="H145" s="25">
        <f t="shared" ref="H145:H147" si="724">H146</f>
        <v>134923.5</v>
      </c>
      <c r="I145" s="25">
        <f t="shared" ref="I145:I147" si="725">I146</f>
        <v>134923.5</v>
      </c>
      <c r="J145" s="25">
        <f t="shared" ref="J145:J147" si="726">J146</f>
        <v>-3043.7</v>
      </c>
      <c r="K145" s="25">
        <f t="shared" ref="K145:K147" si="727">K146</f>
        <v>-3652.5</v>
      </c>
      <c r="L145" s="25">
        <f t="shared" ref="L145:L147" si="728">L146</f>
        <v>-3652.5</v>
      </c>
      <c r="M145" s="25">
        <f t="shared" ref="M145:M154" si="729">G145+J145</f>
        <v>134251</v>
      </c>
      <c r="N145" s="25">
        <f t="shared" ref="N145:N154" si="730">H145+K145</f>
        <v>131271</v>
      </c>
      <c r="O145" s="25">
        <f t="shared" ref="O145:O154" si="731">I145+L145</f>
        <v>131271</v>
      </c>
      <c r="P145" s="25">
        <f t="shared" ref="P145:P147" si="732">P146</f>
        <v>9472.5</v>
      </c>
      <c r="Q145" s="25">
        <f t="shared" ref="Q145:Q147" si="733">Q146</f>
        <v>0</v>
      </c>
      <c r="R145" s="25">
        <f t="shared" ref="R145:R147" si="734">R146</f>
        <v>0</v>
      </c>
      <c r="S145" s="25">
        <f t="shared" ref="S145:S147" si="735">S146</f>
        <v>23741.1</v>
      </c>
      <c r="T145" s="25">
        <f t="shared" ref="T145:T147" si="736">T146</f>
        <v>13271.7</v>
      </c>
      <c r="U145" s="25">
        <f t="shared" ref="U145:U147" si="737">U146</f>
        <v>0</v>
      </c>
      <c r="V145" s="25">
        <f t="shared" ref="V145:V147" si="738">V146</f>
        <v>13271.7</v>
      </c>
      <c r="W145" s="25">
        <f t="shared" ref="W145:W147" si="739">W146</f>
        <v>0</v>
      </c>
      <c r="X145" s="25">
        <f t="shared" ref="X145:X147" si="740">X146</f>
        <v>0</v>
      </c>
      <c r="Y145" s="25">
        <f t="shared" si="490"/>
        <v>167464.6</v>
      </c>
      <c r="Z145" s="25">
        <f t="shared" si="491"/>
        <v>144542.70000000001</v>
      </c>
      <c r="AA145" s="25">
        <f t="shared" si="492"/>
        <v>144542.70000000001</v>
      </c>
      <c r="AB145" s="25">
        <f t="shared" ref="AB145:AB147" si="741">AB146</f>
        <v>0</v>
      </c>
      <c r="AC145" s="25">
        <f t="shared" ref="AC145:AC147" si="742">AC146</f>
        <v>0</v>
      </c>
      <c r="AD145" s="25">
        <f t="shared" ref="AD145:AD147" si="743">AD146</f>
        <v>0</v>
      </c>
      <c r="AE145" s="25">
        <f t="shared" si="493"/>
        <v>167464.6</v>
      </c>
      <c r="AF145" s="25">
        <f t="shared" si="494"/>
        <v>144542.70000000001</v>
      </c>
      <c r="AG145" s="25">
        <f t="shared" si="495"/>
        <v>144542.70000000001</v>
      </c>
      <c r="AH145" s="25">
        <f t="shared" ref="AH145:AH147" si="744">AH146</f>
        <v>0</v>
      </c>
      <c r="AI145" s="25">
        <f t="shared" ref="AI145:AI147" si="745">AI146</f>
        <v>0</v>
      </c>
      <c r="AJ145" s="25">
        <f t="shared" ref="AJ145:AJ147" si="746">AJ146</f>
        <v>20228.900000000001</v>
      </c>
      <c r="AK145" s="25">
        <f t="shared" ref="AK145:AK147" si="747">AK146</f>
        <v>0</v>
      </c>
      <c r="AL145" s="25">
        <f t="shared" ref="AL145:AL147" si="748">AL146</f>
        <v>0</v>
      </c>
      <c r="AM145" s="25">
        <f t="shared" ref="AM145:AM147" si="749">AM146</f>
        <v>18090</v>
      </c>
      <c r="AN145" s="25">
        <f t="shared" ref="AN145:AN147" si="750">AN146</f>
        <v>0</v>
      </c>
      <c r="AO145" s="25">
        <f t="shared" ref="AO145:AO147" si="751">AO146</f>
        <v>0</v>
      </c>
      <c r="AP145" s="25">
        <f t="shared" ref="AP145:AP147" si="752">AP146</f>
        <v>0</v>
      </c>
      <c r="AQ145" s="25">
        <f t="shared" ref="AQ145:AQ147" si="753">AQ146</f>
        <v>0</v>
      </c>
      <c r="AR145" s="25">
        <f t="shared" ref="AR145:AR147" si="754">AR146</f>
        <v>0</v>
      </c>
      <c r="AS145" s="25">
        <f t="shared" ref="AS145:AS147" si="755">AS146</f>
        <v>0</v>
      </c>
      <c r="AT145" s="25">
        <f t="shared" ref="AT145:AT147" si="756">AT146</f>
        <v>0</v>
      </c>
      <c r="AU145" s="25">
        <f t="shared" ref="AU145:AU147" si="757">AU146</f>
        <v>0</v>
      </c>
      <c r="AV145" s="25">
        <f t="shared" ref="AV145:AV147" si="758">AV146</f>
        <v>0</v>
      </c>
      <c r="AW145" s="25">
        <f t="shared" si="497"/>
        <v>187693.5</v>
      </c>
      <c r="AX145" s="25">
        <f t="shared" si="498"/>
        <v>162632.70000000001</v>
      </c>
      <c r="AY145" s="25">
        <f t="shared" si="499"/>
        <v>144542.70000000001</v>
      </c>
      <c r="AZ145" s="25">
        <f t="shared" ref="AZ145:AZ147" si="759">AZ146</f>
        <v>0</v>
      </c>
      <c r="BA145" s="25">
        <f t="shared" si="500"/>
        <v>187693.5</v>
      </c>
      <c r="BB145" s="25">
        <f t="shared" si="501"/>
        <v>162632.70000000001</v>
      </c>
      <c r="BC145" s="25">
        <f t="shared" si="502"/>
        <v>144542.70000000001</v>
      </c>
      <c r="BD145" s="25">
        <f t="shared" ref="BD145:BD147" si="760">BD146</f>
        <v>0</v>
      </c>
      <c r="BE145" s="25">
        <f t="shared" ref="BE145:BE147" si="761">BE146</f>
        <v>0</v>
      </c>
      <c r="BF145" s="25">
        <f t="shared" ref="BF145:BF147" si="762">BF146</f>
        <v>0</v>
      </c>
      <c r="BG145" s="25">
        <f t="shared" ref="BG145:BG147" si="763">BG146</f>
        <v>0</v>
      </c>
      <c r="BH145" s="25">
        <f t="shared" ref="BH145:BH147" si="764">BH146</f>
        <v>0</v>
      </c>
      <c r="BI145" s="25">
        <f t="shared" ref="BI145:BI147" si="765">BI146</f>
        <v>0</v>
      </c>
      <c r="BJ145" s="25">
        <f t="shared" ref="BJ145:BJ147" si="766">BJ146</f>
        <v>0</v>
      </c>
      <c r="BK145" s="25">
        <f t="shared" ref="BK145:BK147" si="767">BK146</f>
        <v>0</v>
      </c>
      <c r="BL145" s="25">
        <f t="shared" ref="BL145:BL147" si="768">BL146</f>
        <v>0</v>
      </c>
      <c r="BM145" s="25">
        <f t="shared" ref="BM145:BM147" si="769">BM146</f>
        <v>0</v>
      </c>
      <c r="BN145" s="25">
        <f t="shared" ref="BN145:BN147" si="770">BN146</f>
        <v>0</v>
      </c>
      <c r="BO145" s="25">
        <f t="shared" si="504"/>
        <v>187693.5</v>
      </c>
      <c r="BP145" s="25">
        <f t="shared" si="505"/>
        <v>162632.70000000001</v>
      </c>
      <c r="BQ145" s="25">
        <f t="shared" si="506"/>
        <v>144542.70000000001</v>
      </c>
      <c r="BR145" s="25">
        <f t="shared" ref="BR145:BR147" si="771">BR146</f>
        <v>0</v>
      </c>
      <c r="BS145" s="25">
        <f t="shared" ref="BS145:BS147" si="772">BS146</f>
        <v>0</v>
      </c>
      <c r="BT145" s="25">
        <f t="shared" ref="BT145:BT147" si="773">BT146</f>
        <v>0</v>
      </c>
      <c r="BU145" s="25">
        <f t="shared" si="507"/>
        <v>187693.5</v>
      </c>
      <c r="BV145" s="25">
        <f t="shared" si="508"/>
        <v>162632.70000000001</v>
      </c>
      <c r="BW145" s="25">
        <f t="shared" si="509"/>
        <v>144542.70000000001</v>
      </c>
      <c r="BX145" s="25">
        <f t="shared" ref="BX145:BX147" si="774">BX146</f>
        <v>0</v>
      </c>
      <c r="BY145" s="25">
        <f t="shared" ref="BY145:BY147" si="775">BY146</f>
        <v>0</v>
      </c>
      <c r="BZ145" s="25">
        <f t="shared" ref="BZ145:BZ147" si="776">BZ146</f>
        <v>0</v>
      </c>
      <c r="CA145" s="25">
        <f t="shared" ref="CA145:CA147" si="777">CA146</f>
        <v>0</v>
      </c>
      <c r="CB145" s="25">
        <f t="shared" ref="CB145:CB147" si="778">CB146</f>
        <v>0</v>
      </c>
      <c r="CC145" s="25">
        <f t="shared" ref="CC145:CC147" si="779">CC146</f>
        <v>0</v>
      </c>
      <c r="CD145" s="25">
        <f t="shared" ref="CD145:CD147" si="780">CD146</f>
        <v>0</v>
      </c>
      <c r="CE145" s="25">
        <f t="shared" ref="CE145:CE147" si="781">CE146</f>
        <v>0</v>
      </c>
      <c r="CF145" s="25">
        <f t="shared" ref="CF145:CF147" si="782">CF146</f>
        <v>0</v>
      </c>
      <c r="CG145" s="25">
        <f t="shared" si="511"/>
        <v>187693.5</v>
      </c>
      <c r="CH145" s="25">
        <f t="shared" ref="CH145:CH147" si="783">CH146</f>
        <v>0</v>
      </c>
      <c r="CI145" s="83">
        <f t="shared" si="575"/>
        <v>187693.5</v>
      </c>
      <c r="CJ145" s="25">
        <f t="shared" si="512"/>
        <v>162632.70000000001</v>
      </c>
      <c r="CK145" s="25">
        <f t="shared" ref="CK145:CP147" si="784">CK146</f>
        <v>0</v>
      </c>
      <c r="CL145" s="83">
        <f t="shared" si="576"/>
        <v>162632.70000000001</v>
      </c>
      <c r="CM145" s="25">
        <f t="shared" si="513"/>
        <v>144542.70000000001</v>
      </c>
      <c r="CN145" s="25">
        <f t="shared" si="784"/>
        <v>0</v>
      </c>
      <c r="CO145" s="83">
        <f t="shared" si="577"/>
        <v>144542.70000000001</v>
      </c>
      <c r="CP145" s="25">
        <f t="shared" si="784"/>
        <v>0</v>
      </c>
      <c r="CQ145" s="26"/>
      <c r="CR145" s="26"/>
      <c r="CS145" s="22"/>
      <c r="CT145" s="22"/>
      <c r="CU145" s="22"/>
    </row>
    <row r="146" spans="1:99" ht="31.2" customHeight="1" x14ac:dyDescent="0.3">
      <c r="A146" s="76" t="s">
        <v>157</v>
      </c>
      <c r="B146" s="76" t="s">
        <v>127</v>
      </c>
      <c r="C146" s="76" t="s">
        <v>177</v>
      </c>
      <c r="D146" s="76" t="s">
        <v>165</v>
      </c>
      <c r="E146" s="88"/>
      <c r="F146" s="77" t="s">
        <v>166</v>
      </c>
      <c r="G146" s="14">
        <f t="shared" si="723"/>
        <v>137294.70000000001</v>
      </c>
      <c r="H146" s="14">
        <f t="shared" si="724"/>
        <v>134923.5</v>
      </c>
      <c r="I146" s="14">
        <f t="shared" si="725"/>
        <v>134923.5</v>
      </c>
      <c r="J146" s="14">
        <f t="shared" si="726"/>
        <v>-3043.7</v>
      </c>
      <c r="K146" s="14">
        <f t="shared" si="727"/>
        <v>-3652.5</v>
      </c>
      <c r="L146" s="14">
        <f t="shared" si="728"/>
        <v>-3652.5</v>
      </c>
      <c r="M146" s="14">
        <f t="shared" si="729"/>
        <v>134251</v>
      </c>
      <c r="N146" s="14">
        <f t="shared" si="730"/>
        <v>131271</v>
      </c>
      <c r="O146" s="14">
        <f t="shared" si="731"/>
        <v>131271</v>
      </c>
      <c r="P146" s="14">
        <f t="shared" si="732"/>
        <v>9472.5</v>
      </c>
      <c r="Q146" s="14">
        <f t="shared" si="733"/>
        <v>0</v>
      </c>
      <c r="R146" s="14">
        <f t="shared" si="734"/>
        <v>0</v>
      </c>
      <c r="S146" s="14">
        <f t="shared" si="735"/>
        <v>23741.1</v>
      </c>
      <c r="T146" s="14">
        <f t="shared" si="736"/>
        <v>13271.7</v>
      </c>
      <c r="U146" s="14">
        <f t="shared" si="737"/>
        <v>0</v>
      </c>
      <c r="V146" s="14">
        <f t="shared" si="738"/>
        <v>13271.7</v>
      </c>
      <c r="W146" s="14">
        <f t="shared" si="739"/>
        <v>0</v>
      </c>
      <c r="X146" s="14">
        <f t="shared" si="740"/>
        <v>0</v>
      </c>
      <c r="Y146" s="14">
        <f t="shared" si="490"/>
        <v>167464.6</v>
      </c>
      <c r="Z146" s="14">
        <f t="shared" si="491"/>
        <v>144542.70000000001</v>
      </c>
      <c r="AA146" s="14">
        <f t="shared" si="492"/>
        <v>144542.70000000001</v>
      </c>
      <c r="AB146" s="14">
        <f t="shared" si="741"/>
        <v>0</v>
      </c>
      <c r="AC146" s="14">
        <f t="shared" si="742"/>
        <v>0</v>
      </c>
      <c r="AD146" s="14">
        <f t="shared" si="743"/>
        <v>0</v>
      </c>
      <c r="AE146" s="14">
        <f t="shared" si="493"/>
        <v>167464.6</v>
      </c>
      <c r="AF146" s="14">
        <f t="shared" si="494"/>
        <v>144542.70000000001</v>
      </c>
      <c r="AG146" s="14">
        <f t="shared" si="495"/>
        <v>144542.70000000001</v>
      </c>
      <c r="AH146" s="14">
        <f t="shared" si="744"/>
        <v>0</v>
      </c>
      <c r="AI146" s="14">
        <f t="shared" si="745"/>
        <v>0</v>
      </c>
      <c r="AJ146" s="14">
        <f t="shared" si="746"/>
        <v>20228.900000000001</v>
      </c>
      <c r="AK146" s="14">
        <f t="shared" si="747"/>
        <v>0</v>
      </c>
      <c r="AL146" s="14">
        <f t="shared" si="748"/>
        <v>0</v>
      </c>
      <c r="AM146" s="14">
        <f t="shared" si="749"/>
        <v>18090</v>
      </c>
      <c r="AN146" s="14">
        <f t="shared" si="750"/>
        <v>0</v>
      </c>
      <c r="AO146" s="14">
        <f t="shared" si="751"/>
        <v>0</v>
      </c>
      <c r="AP146" s="14">
        <f t="shared" si="752"/>
        <v>0</v>
      </c>
      <c r="AQ146" s="14">
        <f t="shared" si="753"/>
        <v>0</v>
      </c>
      <c r="AR146" s="14">
        <f t="shared" si="754"/>
        <v>0</v>
      </c>
      <c r="AS146" s="14">
        <f t="shared" si="755"/>
        <v>0</v>
      </c>
      <c r="AT146" s="14">
        <f t="shared" si="756"/>
        <v>0</v>
      </c>
      <c r="AU146" s="14">
        <f t="shared" si="757"/>
        <v>0</v>
      </c>
      <c r="AV146" s="14">
        <f t="shared" si="758"/>
        <v>0</v>
      </c>
      <c r="AW146" s="14">
        <f t="shared" si="497"/>
        <v>187693.5</v>
      </c>
      <c r="AX146" s="14">
        <f t="shared" si="498"/>
        <v>162632.70000000001</v>
      </c>
      <c r="AY146" s="14">
        <f t="shared" si="499"/>
        <v>144542.70000000001</v>
      </c>
      <c r="AZ146" s="14">
        <f t="shared" si="759"/>
        <v>0</v>
      </c>
      <c r="BA146" s="14">
        <f t="shared" si="500"/>
        <v>187693.5</v>
      </c>
      <c r="BB146" s="14">
        <f t="shared" si="501"/>
        <v>162632.70000000001</v>
      </c>
      <c r="BC146" s="14">
        <f t="shared" si="502"/>
        <v>144542.70000000001</v>
      </c>
      <c r="BD146" s="14">
        <f t="shared" si="760"/>
        <v>0</v>
      </c>
      <c r="BE146" s="14">
        <f t="shared" si="761"/>
        <v>0</v>
      </c>
      <c r="BF146" s="14">
        <f t="shared" si="762"/>
        <v>0</v>
      </c>
      <c r="BG146" s="14">
        <f t="shared" si="763"/>
        <v>0</v>
      </c>
      <c r="BH146" s="14">
        <f t="shared" si="764"/>
        <v>0</v>
      </c>
      <c r="BI146" s="14">
        <f t="shared" si="765"/>
        <v>0</v>
      </c>
      <c r="BJ146" s="14">
        <f t="shared" si="766"/>
        <v>0</v>
      </c>
      <c r="BK146" s="14">
        <f t="shared" si="767"/>
        <v>0</v>
      </c>
      <c r="BL146" s="14">
        <f t="shared" si="768"/>
        <v>0</v>
      </c>
      <c r="BM146" s="14">
        <f t="shared" si="769"/>
        <v>0</v>
      </c>
      <c r="BN146" s="14">
        <f t="shared" si="770"/>
        <v>0</v>
      </c>
      <c r="BO146" s="14">
        <f t="shared" si="504"/>
        <v>187693.5</v>
      </c>
      <c r="BP146" s="14">
        <f t="shared" si="505"/>
        <v>162632.70000000001</v>
      </c>
      <c r="BQ146" s="14">
        <f t="shared" si="506"/>
        <v>144542.70000000001</v>
      </c>
      <c r="BR146" s="14">
        <f t="shared" si="771"/>
        <v>0</v>
      </c>
      <c r="BS146" s="14">
        <f t="shared" si="772"/>
        <v>0</v>
      </c>
      <c r="BT146" s="14">
        <f t="shared" si="773"/>
        <v>0</v>
      </c>
      <c r="BU146" s="14">
        <f t="shared" si="507"/>
        <v>187693.5</v>
      </c>
      <c r="BV146" s="14">
        <f t="shared" si="508"/>
        <v>162632.70000000001</v>
      </c>
      <c r="BW146" s="14">
        <f t="shared" si="509"/>
        <v>144542.70000000001</v>
      </c>
      <c r="BX146" s="14">
        <f t="shared" si="774"/>
        <v>0</v>
      </c>
      <c r="BY146" s="14">
        <f t="shared" si="775"/>
        <v>0</v>
      </c>
      <c r="BZ146" s="14">
        <f t="shared" si="776"/>
        <v>0</v>
      </c>
      <c r="CA146" s="14">
        <f t="shared" si="777"/>
        <v>0</v>
      </c>
      <c r="CB146" s="14">
        <f t="shared" si="778"/>
        <v>0</v>
      </c>
      <c r="CC146" s="14">
        <f t="shared" si="779"/>
        <v>0</v>
      </c>
      <c r="CD146" s="14">
        <f t="shared" si="780"/>
        <v>0</v>
      </c>
      <c r="CE146" s="14">
        <f t="shared" si="781"/>
        <v>0</v>
      </c>
      <c r="CF146" s="14">
        <f t="shared" si="782"/>
        <v>0</v>
      </c>
      <c r="CG146" s="14">
        <f t="shared" si="511"/>
        <v>187693.5</v>
      </c>
      <c r="CH146" s="14">
        <f t="shared" si="783"/>
        <v>0</v>
      </c>
      <c r="CI146" s="84">
        <f t="shared" si="575"/>
        <v>187693.5</v>
      </c>
      <c r="CJ146" s="14">
        <f t="shared" si="512"/>
        <v>162632.70000000001</v>
      </c>
      <c r="CK146" s="52">
        <f t="shared" si="784"/>
        <v>0</v>
      </c>
      <c r="CL146" s="84">
        <f t="shared" si="576"/>
        <v>162632.70000000001</v>
      </c>
      <c r="CM146" s="14">
        <f t="shared" si="513"/>
        <v>144542.70000000001</v>
      </c>
      <c r="CN146" s="52">
        <f t="shared" si="784"/>
        <v>0</v>
      </c>
      <c r="CO146" s="84">
        <f t="shared" si="577"/>
        <v>144542.70000000001</v>
      </c>
      <c r="CP146" s="14">
        <f t="shared" si="784"/>
        <v>0</v>
      </c>
      <c r="CQ146" s="29"/>
      <c r="CR146" s="29"/>
      <c r="CT146" s="1"/>
    </row>
    <row r="147" spans="1:99" ht="15.6" customHeight="1" x14ac:dyDescent="0.3">
      <c r="A147" s="76" t="s">
        <v>157</v>
      </c>
      <c r="B147" s="76" t="s">
        <v>127</v>
      </c>
      <c r="C147" s="76" t="s">
        <v>177</v>
      </c>
      <c r="D147" s="76" t="s">
        <v>167</v>
      </c>
      <c r="E147" s="88"/>
      <c r="F147" s="77" t="s">
        <v>41</v>
      </c>
      <c r="G147" s="14">
        <f t="shared" si="723"/>
        <v>137294.70000000001</v>
      </c>
      <c r="H147" s="14">
        <f t="shared" si="724"/>
        <v>134923.5</v>
      </c>
      <c r="I147" s="14">
        <f t="shared" si="725"/>
        <v>134923.5</v>
      </c>
      <c r="J147" s="14">
        <f t="shared" si="726"/>
        <v>-3043.7</v>
      </c>
      <c r="K147" s="14">
        <f t="shared" si="727"/>
        <v>-3652.5</v>
      </c>
      <c r="L147" s="14">
        <f t="shared" si="728"/>
        <v>-3652.5</v>
      </c>
      <c r="M147" s="14">
        <f t="shared" si="729"/>
        <v>134251</v>
      </c>
      <c r="N147" s="14">
        <f t="shared" si="730"/>
        <v>131271</v>
      </c>
      <c r="O147" s="14">
        <f t="shared" si="731"/>
        <v>131271</v>
      </c>
      <c r="P147" s="14">
        <f t="shared" si="732"/>
        <v>9472.5</v>
      </c>
      <c r="Q147" s="14">
        <f t="shared" si="733"/>
        <v>0</v>
      </c>
      <c r="R147" s="14">
        <f t="shared" si="734"/>
        <v>0</v>
      </c>
      <c r="S147" s="14">
        <f t="shared" si="735"/>
        <v>23741.1</v>
      </c>
      <c r="T147" s="14">
        <f t="shared" si="736"/>
        <v>13271.7</v>
      </c>
      <c r="U147" s="14">
        <f t="shared" si="737"/>
        <v>0</v>
      </c>
      <c r="V147" s="14">
        <f t="shared" si="738"/>
        <v>13271.7</v>
      </c>
      <c r="W147" s="14">
        <f t="shared" si="739"/>
        <v>0</v>
      </c>
      <c r="X147" s="14">
        <f t="shared" si="740"/>
        <v>0</v>
      </c>
      <c r="Y147" s="14">
        <f t="shared" si="490"/>
        <v>167464.6</v>
      </c>
      <c r="Z147" s="14">
        <f t="shared" si="491"/>
        <v>144542.70000000001</v>
      </c>
      <c r="AA147" s="14">
        <f t="shared" si="492"/>
        <v>144542.70000000001</v>
      </c>
      <c r="AB147" s="14">
        <f t="shared" si="741"/>
        <v>0</v>
      </c>
      <c r="AC147" s="14">
        <f t="shared" si="742"/>
        <v>0</v>
      </c>
      <c r="AD147" s="14">
        <f t="shared" si="743"/>
        <v>0</v>
      </c>
      <c r="AE147" s="14">
        <f t="shared" si="493"/>
        <v>167464.6</v>
      </c>
      <c r="AF147" s="14">
        <f t="shared" si="494"/>
        <v>144542.70000000001</v>
      </c>
      <c r="AG147" s="14">
        <f t="shared" si="495"/>
        <v>144542.70000000001</v>
      </c>
      <c r="AH147" s="14">
        <f t="shared" si="744"/>
        <v>0</v>
      </c>
      <c r="AI147" s="14">
        <f t="shared" si="745"/>
        <v>0</v>
      </c>
      <c r="AJ147" s="14">
        <f t="shared" si="746"/>
        <v>20228.900000000001</v>
      </c>
      <c r="AK147" s="14">
        <f t="shared" si="747"/>
        <v>0</v>
      </c>
      <c r="AL147" s="14">
        <f t="shared" si="748"/>
        <v>0</v>
      </c>
      <c r="AM147" s="14">
        <f t="shared" si="749"/>
        <v>18090</v>
      </c>
      <c r="AN147" s="14">
        <f t="shared" si="750"/>
        <v>0</v>
      </c>
      <c r="AO147" s="14">
        <f t="shared" si="751"/>
        <v>0</v>
      </c>
      <c r="AP147" s="14">
        <f t="shared" si="752"/>
        <v>0</v>
      </c>
      <c r="AQ147" s="14">
        <f t="shared" si="753"/>
        <v>0</v>
      </c>
      <c r="AR147" s="14">
        <f t="shared" si="754"/>
        <v>0</v>
      </c>
      <c r="AS147" s="14">
        <f t="shared" si="755"/>
        <v>0</v>
      </c>
      <c r="AT147" s="14">
        <f t="shared" si="756"/>
        <v>0</v>
      </c>
      <c r="AU147" s="14">
        <f t="shared" si="757"/>
        <v>0</v>
      </c>
      <c r="AV147" s="14">
        <f t="shared" si="758"/>
        <v>0</v>
      </c>
      <c r="AW147" s="14">
        <f t="shared" si="497"/>
        <v>187693.5</v>
      </c>
      <c r="AX147" s="14">
        <f t="shared" si="498"/>
        <v>162632.70000000001</v>
      </c>
      <c r="AY147" s="14">
        <f t="shared" si="499"/>
        <v>144542.70000000001</v>
      </c>
      <c r="AZ147" s="14">
        <f t="shared" si="759"/>
        <v>0</v>
      </c>
      <c r="BA147" s="14">
        <f t="shared" si="500"/>
        <v>187693.5</v>
      </c>
      <c r="BB147" s="14">
        <f t="shared" si="501"/>
        <v>162632.70000000001</v>
      </c>
      <c r="BC147" s="14">
        <f t="shared" si="502"/>
        <v>144542.70000000001</v>
      </c>
      <c r="BD147" s="14">
        <f t="shared" si="760"/>
        <v>0</v>
      </c>
      <c r="BE147" s="14">
        <f t="shared" si="761"/>
        <v>0</v>
      </c>
      <c r="BF147" s="14">
        <f t="shared" si="762"/>
        <v>0</v>
      </c>
      <c r="BG147" s="14">
        <f t="shared" si="763"/>
        <v>0</v>
      </c>
      <c r="BH147" s="14">
        <f t="shared" si="764"/>
        <v>0</v>
      </c>
      <c r="BI147" s="14">
        <f t="shared" si="765"/>
        <v>0</v>
      </c>
      <c r="BJ147" s="14">
        <f t="shared" si="766"/>
        <v>0</v>
      </c>
      <c r="BK147" s="14">
        <f t="shared" si="767"/>
        <v>0</v>
      </c>
      <c r="BL147" s="14">
        <f t="shared" si="768"/>
        <v>0</v>
      </c>
      <c r="BM147" s="14">
        <f t="shared" si="769"/>
        <v>0</v>
      </c>
      <c r="BN147" s="14">
        <f t="shared" si="770"/>
        <v>0</v>
      </c>
      <c r="BO147" s="14">
        <f t="shared" si="504"/>
        <v>187693.5</v>
      </c>
      <c r="BP147" s="14">
        <f t="shared" si="505"/>
        <v>162632.70000000001</v>
      </c>
      <c r="BQ147" s="14">
        <f t="shared" si="506"/>
        <v>144542.70000000001</v>
      </c>
      <c r="BR147" s="14">
        <f t="shared" si="771"/>
        <v>0</v>
      </c>
      <c r="BS147" s="14">
        <f t="shared" si="772"/>
        <v>0</v>
      </c>
      <c r="BT147" s="14">
        <f t="shared" si="773"/>
        <v>0</v>
      </c>
      <c r="BU147" s="14">
        <f t="shared" si="507"/>
        <v>187693.5</v>
      </c>
      <c r="BV147" s="14">
        <f t="shared" si="508"/>
        <v>162632.70000000001</v>
      </c>
      <c r="BW147" s="14">
        <f t="shared" si="509"/>
        <v>144542.70000000001</v>
      </c>
      <c r="BX147" s="14">
        <f t="shared" si="774"/>
        <v>0</v>
      </c>
      <c r="BY147" s="14">
        <f t="shared" si="775"/>
        <v>0</v>
      </c>
      <c r="BZ147" s="14">
        <f t="shared" si="776"/>
        <v>0</v>
      </c>
      <c r="CA147" s="14">
        <f t="shared" si="777"/>
        <v>0</v>
      </c>
      <c r="CB147" s="14">
        <f t="shared" si="778"/>
        <v>0</v>
      </c>
      <c r="CC147" s="14">
        <f t="shared" si="779"/>
        <v>0</v>
      </c>
      <c r="CD147" s="14">
        <f t="shared" si="780"/>
        <v>0</v>
      </c>
      <c r="CE147" s="14">
        <f t="shared" si="781"/>
        <v>0</v>
      </c>
      <c r="CF147" s="14">
        <f t="shared" si="782"/>
        <v>0</v>
      </c>
      <c r="CG147" s="14">
        <f t="shared" si="511"/>
        <v>187693.5</v>
      </c>
      <c r="CH147" s="14">
        <f t="shared" si="783"/>
        <v>0</v>
      </c>
      <c r="CI147" s="84">
        <f t="shared" si="575"/>
        <v>187693.5</v>
      </c>
      <c r="CJ147" s="14">
        <f t="shared" si="512"/>
        <v>162632.70000000001</v>
      </c>
      <c r="CK147" s="52">
        <f t="shared" si="784"/>
        <v>0</v>
      </c>
      <c r="CL147" s="84">
        <f t="shared" si="576"/>
        <v>162632.70000000001</v>
      </c>
      <c r="CM147" s="14">
        <f t="shared" si="513"/>
        <v>144542.70000000001</v>
      </c>
      <c r="CN147" s="52">
        <f t="shared" si="784"/>
        <v>0</v>
      </c>
      <c r="CO147" s="84">
        <f t="shared" si="577"/>
        <v>144542.70000000001</v>
      </c>
      <c r="CP147" s="14">
        <f t="shared" si="784"/>
        <v>0</v>
      </c>
      <c r="CQ147" s="29"/>
      <c r="CR147" s="29"/>
      <c r="CT147" s="1"/>
    </row>
    <row r="148" spans="1:99" ht="31.2" customHeight="1" x14ac:dyDescent="0.3">
      <c r="A148" s="76" t="s">
        <v>157</v>
      </c>
      <c r="B148" s="76" t="s">
        <v>127</v>
      </c>
      <c r="C148" s="76" t="s">
        <v>177</v>
      </c>
      <c r="D148" s="76" t="s">
        <v>179</v>
      </c>
      <c r="E148" s="88"/>
      <c r="F148" s="77" t="s">
        <v>180</v>
      </c>
      <c r="G148" s="14">
        <f t="shared" ref="G148:L148" si="785">G149+G153</f>
        <v>137294.70000000001</v>
      </c>
      <c r="H148" s="14">
        <f t="shared" si="785"/>
        <v>134923.5</v>
      </c>
      <c r="I148" s="14">
        <f t="shared" si="785"/>
        <v>134923.5</v>
      </c>
      <c r="J148" s="14">
        <f t="shared" si="785"/>
        <v>-3043.7</v>
      </c>
      <c r="K148" s="14">
        <f t="shared" si="785"/>
        <v>-3652.5</v>
      </c>
      <c r="L148" s="14">
        <f t="shared" si="785"/>
        <v>-3652.5</v>
      </c>
      <c r="M148" s="14">
        <f t="shared" si="729"/>
        <v>134251</v>
      </c>
      <c r="N148" s="14">
        <f t="shared" si="730"/>
        <v>131271</v>
      </c>
      <c r="O148" s="14">
        <f t="shared" si="731"/>
        <v>131271</v>
      </c>
      <c r="P148" s="14">
        <f t="shared" ref="P148:X148" si="786">P149+P153</f>
        <v>9472.5</v>
      </c>
      <c r="Q148" s="14">
        <f t="shared" si="786"/>
        <v>0</v>
      </c>
      <c r="R148" s="14">
        <f t="shared" si="786"/>
        <v>0</v>
      </c>
      <c r="S148" s="14">
        <f t="shared" si="786"/>
        <v>23741.1</v>
      </c>
      <c r="T148" s="14">
        <f t="shared" si="786"/>
        <v>13271.7</v>
      </c>
      <c r="U148" s="14">
        <f t="shared" si="786"/>
        <v>0</v>
      </c>
      <c r="V148" s="14">
        <f t="shared" si="786"/>
        <v>13271.7</v>
      </c>
      <c r="W148" s="14">
        <f t="shared" si="786"/>
        <v>0</v>
      </c>
      <c r="X148" s="14">
        <f t="shared" si="786"/>
        <v>0</v>
      </c>
      <c r="Y148" s="14">
        <f t="shared" si="490"/>
        <v>167464.6</v>
      </c>
      <c r="Z148" s="14">
        <f t="shared" si="491"/>
        <v>144542.70000000001</v>
      </c>
      <c r="AA148" s="14">
        <f t="shared" si="492"/>
        <v>144542.70000000001</v>
      </c>
      <c r="AB148" s="14">
        <f>AB149+AB153</f>
        <v>0</v>
      </c>
      <c r="AC148" s="14">
        <f>AC149+AC153</f>
        <v>0</v>
      </c>
      <c r="AD148" s="14">
        <f>AD149+AD153</f>
        <v>0</v>
      </c>
      <c r="AE148" s="14">
        <f t="shared" si="493"/>
        <v>167464.6</v>
      </c>
      <c r="AF148" s="14">
        <f t="shared" si="494"/>
        <v>144542.70000000001</v>
      </c>
      <c r="AG148" s="14">
        <f t="shared" si="495"/>
        <v>144542.70000000001</v>
      </c>
      <c r="AH148" s="14">
        <f t="shared" ref="AH148:AV148" si="787">AH149+AH153</f>
        <v>0</v>
      </c>
      <c r="AI148" s="14">
        <f t="shared" si="787"/>
        <v>0</v>
      </c>
      <c r="AJ148" s="14">
        <f t="shared" si="787"/>
        <v>20228.900000000001</v>
      </c>
      <c r="AK148" s="14">
        <f t="shared" si="787"/>
        <v>0</v>
      </c>
      <c r="AL148" s="14">
        <f t="shared" si="787"/>
        <v>0</v>
      </c>
      <c r="AM148" s="14">
        <f t="shared" si="787"/>
        <v>18090</v>
      </c>
      <c r="AN148" s="14">
        <f t="shared" si="787"/>
        <v>0</v>
      </c>
      <c r="AO148" s="14">
        <f t="shared" si="787"/>
        <v>0</v>
      </c>
      <c r="AP148" s="14">
        <f t="shared" si="787"/>
        <v>0</v>
      </c>
      <c r="AQ148" s="14">
        <f t="shared" si="787"/>
        <v>0</v>
      </c>
      <c r="AR148" s="14">
        <f t="shared" si="787"/>
        <v>0</v>
      </c>
      <c r="AS148" s="14">
        <f t="shared" si="787"/>
        <v>0</v>
      </c>
      <c r="AT148" s="14">
        <f t="shared" si="787"/>
        <v>0</v>
      </c>
      <c r="AU148" s="14">
        <f t="shared" si="787"/>
        <v>0</v>
      </c>
      <c r="AV148" s="14">
        <f t="shared" si="787"/>
        <v>0</v>
      </c>
      <c r="AW148" s="14">
        <f t="shared" si="497"/>
        <v>187693.5</v>
      </c>
      <c r="AX148" s="14">
        <f t="shared" si="498"/>
        <v>162632.70000000001</v>
      </c>
      <c r="AY148" s="14">
        <f t="shared" si="499"/>
        <v>144542.70000000001</v>
      </c>
      <c r="AZ148" s="14">
        <f>AZ149+AZ153</f>
        <v>0</v>
      </c>
      <c r="BA148" s="14">
        <f t="shared" si="500"/>
        <v>187693.5</v>
      </c>
      <c r="BB148" s="14">
        <f t="shared" si="501"/>
        <v>162632.70000000001</v>
      </c>
      <c r="BC148" s="14">
        <f t="shared" si="502"/>
        <v>144542.70000000001</v>
      </c>
      <c r="BD148" s="14">
        <f t="shared" ref="BD148:BN148" si="788">BD149+BD153</f>
        <v>0</v>
      </c>
      <c r="BE148" s="14">
        <f t="shared" si="788"/>
        <v>0</v>
      </c>
      <c r="BF148" s="14">
        <f t="shared" si="788"/>
        <v>0</v>
      </c>
      <c r="BG148" s="14">
        <f t="shared" si="788"/>
        <v>0</v>
      </c>
      <c r="BH148" s="14">
        <f t="shared" si="788"/>
        <v>0</v>
      </c>
      <c r="BI148" s="14">
        <f t="shared" si="788"/>
        <v>0</v>
      </c>
      <c r="BJ148" s="14">
        <f t="shared" si="788"/>
        <v>0</v>
      </c>
      <c r="BK148" s="14">
        <f t="shared" si="788"/>
        <v>0</v>
      </c>
      <c r="BL148" s="14">
        <f t="shared" si="788"/>
        <v>0</v>
      </c>
      <c r="BM148" s="14">
        <f t="shared" si="788"/>
        <v>0</v>
      </c>
      <c r="BN148" s="14">
        <f t="shared" si="788"/>
        <v>0</v>
      </c>
      <c r="BO148" s="14">
        <f t="shared" si="504"/>
        <v>187693.5</v>
      </c>
      <c r="BP148" s="14">
        <f t="shared" si="505"/>
        <v>162632.70000000001</v>
      </c>
      <c r="BQ148" s="14">
        <f t="shared" si="506"/>
        <v>144542.70000000001</v>
      </c>
      <c r="BR148" s="14">
        <f>BR149+BR153</f>
        <v>0</v>
      </c>
      <c r="BS148" s="14">
        <f>BS149+BS153</f>
        <v>0</v>
      </c>
      <c r="BT148" s="14">
        <f>BT149+BT153</f>
        <v>0</v>
      </c>
      <c r="BU148" s="14">
        <f t="shared" si="507"/>
        <v>187693.5</v>
      </c>
      <c r="BV148" s="14">
        <f t="shared" si="508"/>
        <v>162632.70000000001</v>
      </c>
      <c r="BW148" s="14">
        <f t="shared" si="509"/>
        <v>144542.70000000001</v>
      </c>
      <c r="BX148" s="14">
        <f t="shared" ref="BX148:CF148" si="789">BX149+BX153</f>
        <v>0</v>
      </c>
      <c r="BY148" s="14">
        <f t="shared" si="789"/>
        <v>0</v>
      </c>
      <c r="BZ148" s="14">
        <f t="shared" si="789"/>
        <v>0</v>
      </c>
      <c r="CA148" s="14">
        <f t="shared" si="789"/>
        <v>0</v>
      </c>
      <c r="CB148" s="14">
        <f t="shared" si="789"/>
        <v>0</v>
      </c>
      <c r="CC148" s="14">
        <f t="shared" si="789"/>
        <v>0</v>
      </c>
      <c r="CD148" s="14">
        <f t="shared" si="789"/>
        <v>0</v>
      </c>
      <c r="CE148" s="14">
        <f t="shared" si="789"/>
        <v>0</v>
      </c>
      <c r="CF148" s="14">
        <f t="shared" si="789"/>
        <v>0</v>
      </c>
      <c r="CG148" s="14">
        <f t="shared" si="511"/>
        <v>187693.5</v>
      </c>
      <c r="CH148" s="14">
        <f>CH149+CH153</f>
        <v>0</v>
      </c>
      <c r="CI148" s="84">
        <f t="shared" si="575"/>
        <v>187693.5</v>
      </c>
      <c r="CJ148" s="14">
        <f t="shared" si="512"/>
        <v>162632.70000000001</v>
      </c>
      <c r="CK148" s="52">
        <f>CK149+CK153</f>
        <v>0</v>
      </c>
      <c r="CL148" s="84">
        <f t="shared" si="576"/>
        <v>162632.70000000001</v>
      </c>
      <c r="CM148" s="14">
        <f t="shared" si="513"/>
        <v>144542.70000000001</v>
      </c>
      <c r="CN148" s="52">
        <f>CN149+CN153</f>
        <v>0</v>
      </c>
      <c r="CO148" s="84">
        <f t="shared" si="577"/>
        <v>144542.70000000001</v>
      </c>
      <c r="CP148" s="14">
        <f>CP149+CP153</f>
        <v>0</v>
      </c>
      <c r="CQ148" s="29"/>
      <c r="CR148" s="29"/>
      <c r="CT148" s="1"/>
    </row>
    <row r="149" spans="1:99" ht="46.8" customHeight="1" x14ac:dyDescent="0.3">
      <c r="A149" s="76" t="s">
        <v>157</v>
      </c>
      <c r="B149" s="76" t="s">
        <v>127</v>
      </c>
      <c r="C149" s="76" t="s">
        <v>177</v>
      </c>
      <c r="D149" s="76" t="s">
        <v>181</v>
      </c>
      <c r="E149" s="88"/>
      <c r="F149" s="77" t="s">
        <v>61</v>
      </c>
      <c r="G149" s="14">
        <f t="shared" ref="G149:L149" si="790">G150+G151+G152</f>
        <v>79399.199999999997</v>
      </c>
      <c r="H149" s="14">
        <f t="shared" si="790"/>
        <v>76871</v>
      </c>
      <c r="I149" s="14">
        <f t="shared" si="790"/>
        <v>76871</v>
      </c>
      <c r="J149" s="14">
        <f t="shared" si="790"/>
        <v>0</v>
      </c>
      <c r="K149" s="14">
        <f t="shared" si="790"/>
        <v>0</v>
      </c>
      <c r="L149" s="14">
        <f t="shared" si="790"/>
        <v>0</v>
      </c>
      <c r="M149" s="14">
        <f t="shared" si="729"/>
        <v>79399.199999999997</v>
      </c>
      <c r="N149" s="14">
        <f t="shared" si="730"/>
        <v>76871</v>
      </c>
      <c r="O149" s="14">
        <f t="shared" si="731"/>
        <v>76871</v>
      </c>
      <c r="P149" s="14">
        <f t="shared" ref="P149:X149" si="791">P150+P151+P152</f>
        <v>9472.5</v>
      </c>
      <c r="Q149" s="14">
        <f t="shared" si="791"/>
        <v>0</v>
      </c>
      <c r="R149" s="14">
        <f t="shared" si="791"/>
        <v>0</v>
      </c>
      <c r="S149" s="14">
        <f t="shared" si="791"/>
        <v>0</v>
      </c>
      <c r="T149" s="14">
        <f t="shared" si="791"/>
        <v>11541.2</v>
      </c>
      <c r="U149" s="14">
        <f t="shared" si="791"/>
        <v>0</v>
      </c>
      <c r="V149" s="14">
        <f t="shared" si="791"/>
        <v>11541.2</v>
      </c>
      <c r="W149" s="14">
        <f t="shared" si="791"/>
        <v>0</v>
      </c>
      <c r="X149" s="14">
        <f t="shared" si="791"/>
        <v>0</v>
      </c>
      <c r="Y149" s="14">
        <f t="shared" si="490"/>
        <v>88871.7</v>
      </c>
      <c r="Z149" s="14">
        <f t="shared" si="491"/>
        <v>88412.2</v>
      </c>
      <c r="AA149" s="14">
        <f t="shared" si="492"/>
        <v>88412.2</v>
      </c>
      <c r="AB149" s="14">
        <f>AB150+AB151+AB152</f>
        <v>0</v>
      </c>
      <c r="AC149" s="14">
        <f>AC150+AC151+AC152</f>
        <v>0</v>
      </c>
      <c r="AD149" s="14">
        <f>AD150+AD151+AD152</f>
        <v>0</v>
      </c>
      <c r="AE149" s="14">
        <f t="shared" si="493"/>
        <v>88871.7</v>
      </c>
      <c r="AF149" s="14">
        <f t="shared" si="494"/>
        <v>88412.2</v>
      </c>
      <c r="AG149" s="14">
        <f t="shared" si="495"/>
        <v>88412.2</v>
      </c>
      <c r="AH149" s="14">
        <f t="shared" ref="AH149:AV149" si="792">AH150+AH151+AH152</f>
        <v>0</v>
      </c>
      <c r="AI149" s="14">
        <f t="shared" si="792"/>
        <v>0</v>
      </c>
      <c r="AJ149" s="14">
        <f t="shared" si="792"/>
        <v>0</v>
      </c>
      <c r="AK149" s="14">
        <f t="shared" si="792"/>
        <v>0</v>
      </c>
      <c r="AL149" s="14">
        <f t="shared" si="792"/>
        <v>0</v>
      </c>
      <c r="AM149" s="14">
        <f t="shared" si="792"/>
        <v>0</v>
      </c>
      <c r="AN149" s="14">
        <f t="shared" si="792"/>
        <v>0</v>
      </c>
      <c r="AO149" s="14">
        <f t="shared" si="792"/>
        <v>0</v>
      </c>
      <c r="AP149" s="14">
        <f t="shared" si="792"/>
        <v>0</v>
      </c>
      <c r="AQ149" s="14">
        <f t="shared" si="792"/>
        <v>0</v>
      </c>
      <c r="AR149" s="14">
        <f t="shared" si="792"/>
        <v>0</v>
      </c>
      <c r="AS149" s="14">
        <f t="shared" si="792"/>
        <v>0</v>
      </c>
      <c r="AT149" s="14">
        <f t="shared" si="792"/>
        <v>0</v>
      </c>
      <c r="AU149" s="14">
        <f t="shared" si="792"/>
        <v>0</v>
      </c>
      <c r="AV149" s="14">
        <f t="shared" si="792"/>
        <v>0</v>
      </c>
      <c r="AW149" s="14">
        <f t="shared" si="497"/>
        <v>88871.7</v>
      </c>
      <c r="AX149" s="14">
        <f t="shared" si="498"/>
        <v>88412.2</v>
      </c>
      <c r="AY149" s="14">
        <f t="shared" si="499"/>
        <v>88412.2</v>
      </c>
      <c r="AZ149" s="14">
        <f>AZ150+AZ151+AZ152</f>
        <v>0</v>
      </c>
      <c r="BA149" s="14">
        <f t="shared" si="500"/>
        <v>88871.7</v>
      </c>
      <c r="BB149" s="14">
        <f t="shared" si="501"/>
        <v>88412.2</v>
      </c>
      <c r="BC149" s="14">
        <f t="shared" si="502"/>
        <v>88412.2</v>
      </c>
      <c r="BD149" s="14">
        <f t="shared" ref="BD149:BN149" si="793">BD150+BD151+BD152</f>
        <v>0</v>
      </c>
      <c r="BE149" s="14">
        <f t="shared" si="793"/>
        <v>0</v>
      </c>
      <c r="BF149" s="14">
        <f t="shared" si="793"/>
        <v>0</v>
      </c>
      <c r="BG149" s="14">
        <f t="shared" si="793"/>
        <v>0</v>
      </c>
      <c r="BH149" s="14">
        <f t="shared" si="793"/>
        <v>0</v>
      </c>
      <c r="BI149" s="14">
        <f t="shared" si="793"/>
        <v>0</v>
      </c>
      <c r="BJ149" s="14">
        <f t="shared" si="793"/>
        <v>0</v>
      </c>
      <c r="BK149" s="14">
        <f t="shared" si="793"/>
        <v>0</v>
      </c>
      <c r="BL149" s="14">
        <f t="shared" si="793"/>
        <v>0</v>
      </c>
      <c r="BM149" s="14">
        <f t="shared" si="793"/>
        <v>0</v>
      </c>
      <c r="BN149" s="14">
        <f t="shared" si="793"/>
        <v>0</v>
      </c>
      <c r="BO149" s="14">
        <f t="shared" si="504"/>
        <v>88871.7</v>
      </c>
      <c r="BP149" s="14">
        <f t="shared" si="505"/>
        <v>88412.2</v>
      </c>
      <c r="BQ149" s="14">
        <f t="shared" si="506"/>
        <v>88412.2</v>
      </c>
      <c r="BR149" s="14">
        <f>BR150+BR151+BR152</f>
        <v>0</v>
      </c>
      <c r="BS149" s="14">
        <f>BS150+BS151+BS152</f>
        <v>0</v>
      </c>
      <c r="BT149" s="14">
        <f>BT150+BT151+BT152</f>
        <v>0</v>
      </c>
      <c r="BU149" s="14">
        <f t="shared" si="507"/>
        <v>88871.7</v>
      </c>
      <c r="BV149" s="14">
        <f t="shared" si="508"/>
        <v>88412.2</v>
      </c>
      <c r="BW149" s="14">
        <f t="shared" si="509"/>
        <v>88412.2</v>
      </c>
      <c r="BX149" s="14">
        <f t="shared" ref="BX149:CF149" si="794">BX150+BX151+BX152</f>
        <v>0</v>
      </c>
      <c r="BY149" s="14">
        <f t="shared" si="794"/>
        <v>0</v>
      </c>
      <c r="BZ149" s="14">
        <f t="shared" si="794"/>
        <v>0</v>
      </c>
      <c r="CA149" s="14">
        <f t="shared" si="794"/>
        <v>0</v>
      </c>
      <c r="CB149" s="14">
        <f t="shared" si="794"/>
        <v>0</v>
      </c>
      <c r="CC149" s="14">
        <f t="shared" si="794"/>
        <v>0</v>
      </c>
      <c r="CD149" s="14">
        <f t="shared" si="794"/>
        <v>0</v>
      </c>
      <c r="CE149" s="14">
        <f t="shared" si="794"/>
        <v>0</v>
      </c>
      <c r="CF149" s="14">
        <f t="shared" si="794"/>
        <v>0</v>
      </c>
      <c r="CG149" s="14">
        <f t="shared" si="511"/>
        <v>88871.7</v>
      </c>
      <c r="CH149" s="14">
        <f>CH150+CH151+CH152</f>
        <v>0</v>
      </c>
      <c r="CI149" s="84">
        <f t="shared" si="575"/>
        <v>88871.7</v>
      </c>
      <c r="CJ149" s="14">
        <f t="shared" si="512"/>
        <v>88412.2</v>
      </c>
      <c r="CK149" s="52">
        <f>CK150+CK151+CK152</f>
        <v>0</v>
      </c>
      <c r="CL149" s="84">
        <f t="shared" si="576"/>
        <v>88412.2</v>
      </c>
      <c r="CM149" s="14">
        <f t="shared" si="513"/>
        <v>88412.2</v>
      </c>
      <c r="CN149" s="52">
        <f>CN150+CN151+CN152</f>
        <v>0</v>
      </c>
      <c r="CO149" s="84">
        <f t="shared" si="577"/>
        <v>88412.2</v>
      </c>
      <c r="CP149" s="14">
        <f>CP150+CP151+CP152</f>
        <v>0</v>
      </c>
      <c r="CQ149" s="29"/>
      <c r="CR149" s="29"/>
      <c r="CT149" s="1"/>
    </row>
    <row r="150" spans="1:99" ht="78" customHeight="1" x14ac:dyDescent="0.3">
      <c r="A150" s="76" t="s">
        <v>157</v>
      </c>
      <c r="B150" s="76" t="s">
        <v>127</v>
      </c>
      <c r="C150" s="76" t="s">
        <v>177</v>
      </c>
      <c r="D150" s="76" t="s">
        <v>181</v>
      </c>
      <c r="E150" s="76" t="s">
        <v>58</v>
      </c>
      <c r="F150" s="77" t="s">
        <v>59</v>
      </c>
      <c r="G150" s="14">
        <v>64129.7</v>
      </c>
      <c r="H150" s="14">
        <v>66101.5</v>
      </c>
      <c r="I150" s="14">
        <v>66101.5</v>
      </c>
      <c r="J150" s="14"/>
      <c r="K150" s="14"/>
      <c r="L150" s="14"/>
      <c r="M150" s="14">
        <f t="shared" si="729"/>
        <v>64129.7</v>
      </c>
      <c r="N150" s="14">
        <f t="shared" si="730"/>
        <v>66101.5</v>
      </c>
      <c r="O150" s="14">
        <f t="shared" si="731"/>
        <v>66101.5</v>
      </c>
      <c r="P150" s="14">
        <v>9472.5</v>
      </c>
      <c r="Q150" s="14"/>
      <c r="R150" s="14"/>
      <c r="S150" s="14"/>
      <c r="T150" s="14">
        <v>11541.2</v>
      </c>
      <c r="U150" s="14"/>
      <c r="V150" s="14">
        <v>11541.2</v>
      </c>
      <c r="W150" s="14"/>
      <c r="X150" s="14"/>
      <c r="Y150" s="14">
        <f t="shared" si="490"/>
        <v>73602.2</v>
      </c>
      <c r="Z150" s="14">
        <f t="shared" si="491"/>
        <v>77642.7</v>
      </c>
      <c r="AA150" s="14">
        <f t="shared" si="492"/>
        <v>77642.7</v>
      </c>
      <c r="AB150" s="14"/>
      <c r="AC150" s="14"/>
      <c r="AD150" s="14"/>
      <c r="AE150" s="14">
        <f t="shared" si="493"/>
        <v>73602.2</v>
      </c>
      <c r="AF150" s="14">
        <f t="shared" si="494"/>
        <v>77642.7</v>
      </c>
      <c r="AG150" s="14">
        <f t="shared" si="495"/>
        <v>77642.7</v>
      </c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>
        <f t="shared" si="497"/>
        <v>73602.2</v>
      </c>
      <c r="AX150" s="14">
        <f t="shared" si="498"/>
        <v>77642.7</v>
      </c>
      <c r="AY150" s="14">
        <f t="shared" si="499"/>
        <v>77642.7</v>
      </c>
      <c r="AZ150" s="14"/>
      <c r="BA150" s="14">
        <f t="shared" si="500"/>
        <v>73602.2</v>
      </c>
      <c r="BB150" s="14">
        <f t="shared" si="501"/>
        <v>77642.7</v>
      </c>
      <c r="BC150" s="14">
        <f t="shared" si="502"/>
        <v>77642.7</v>
      </c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>
        <f t="shared" si="504"/>
        <v>73602.2</v>
      </c>
      <c r="BP150" s="14">
        <f t="shared" si="505"/>
        <v>77642.7</v>
      </c>
      <c r="BQ150" s="14">
        <f t="shared" si="506"/>
        <v>77642.7</v>
      </c>
      <c r="BR150" s="14"/>
      <c r="BS150" s="14"/>
      <c r="BT150" s="14"/>
      <c r="BU150" s="14">
        <f t="shared" si="507"/>
        <v>73602.2</v>
      </c>
      <c r="BV150" s="14">
        <f t="shared" si="508"/>
        <v>77642.7</v>
      </c>
      <c r="BW150" s="14">
        <f t="shared" si="509"/>
        <v>77642.7</v>
      </c>
      <c r="BX150" s="14"/>
      <c r="BY150" s="14"/>
      <c r="BZ150" s="14"/>
      <c r="CA150" s="14"/>
      <c r="CB150" s="14"/>
      <c r="CC150" s="14"/>
      <c r="CD150" s="14"/>
      <c r="CE150" s="14"/>
      <c r="CF150" s="14"/>
      <c r="CG150" s="14">
        <f t="shared" si="511"/>
        <v>73602.2</v>
      </c>
      <c r="CH150" s="14"/>
      <c r="CI150" s="84">
        <f t="shared" si="575"/>
        <v>73602.2</v>
      </c>
      <c r="CJ150" s="14">
        <f t="shared" si="512"/>
        <v>77642.7</v>
      </c>
      <c r="CK150" s="52"/>
      <c r="CL150" s="84">
        <f t="shared" si="576"/>
        <v>77642.7</v>
      </c>
      <c r="CM150" s="14">
        <f t="shared" si="513"/>
        <v>77642.7</v>
      </c>
      <c r="CN150" s="52"/>
      <c r="CO150" s="84">
        <f t="shared" si="577"/>
        <v>77642.7</v>
      </c>
      <c r="CP150" s="14"/>
      <c r="CQ150" s="29"/>
      <c r="CR150" s="29"/>
      <c r="CT150" s="1"/>
    </row>
    <row r="151" spans="1:99" ht="31.2" customHeight="1" x14ac:dyDescent="0.3">
      <c r="A151" s="76" t="s">
        <v>157</v>
      </c>
      <c r="B151" s="76" t="s">
        <v>127</v>
      </c>
      <c r="C151" s="76" t="s">
        <v>177</v>
      </c>
      <c r="D151" s="76" t="s">
        <v>181</v>
      </c>
      <c r="E151" s="76" t="s">
        <v>46</v>
      </c>
      <c r="F151" s="77" t="s">
        <v>47</v>
      </c>
      <c r="G151" s="14">
        <v>14913.199999999999</v>
      </c>
      <c r="H151" s="14">
        <v>10450.199999999999</v>
      </c>
      <c r="I151" s="14">
        <v>10460.199999999999</v>
      </c>
      <c r="J151" s="14"/>
      <c r="K151" s="14"/>
      <c r="L151" s="14"/>
      <c r="M151" s="14">
        <f t="shared" si="729"/>
        <v>14913.199999999999</v>
      </c>
      <c r="N151" s="14">
        <f t="shared" si="730"/>
        <v>10450.199999999999</v>
      </c>
      <c r="O151" s="14">
        <f t="shared" si="731"/>
        <v>10460.199999999999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>
        <f t="shared" si="490"/>
        <v>14913.199999999999</v>
      </c>
      <c r="Z151" s="14">
        <f t="shared" si="491"/>
        <v>10450.199999999999</v>
      </c>
      <c r="AA151" s="14">
        <f t="shared" si="492"/>
        <v>10460.199999999999</v>
      </c>
      <c r="AB151" s="14"/>
      <c r="AC151" s="14"/>
      <c r="AD151" s="14"/>
      <c r="AE151" s="14">
        <f t="shared" si="493"/>
        <v>14913.199999999999</v>
      </c>
      <c r="AF151" s="14">
        <f t="shared" si="494"/>
        <v>10450.199999999999</v>
      </c>
      <c r="AG151" s="14">
        <f t="shared" si="495"/>
        <v>10460.199999999999</v>
      </c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>
        <f t="shared" si="497"/>
        <v>14913.199999999999</v>
      </c>
      <c r="AX151" s="14">
        <f t="shared" si="498"/>
        <v>10450.199999999999</v>
      </c>
      <c r="AY151" s="14">
        <f t="shared" si="499"/>
        <v>10460.199999999999</v>
      </c>
      <c r="AZ151" s="14"/>
      <c r="BA151" s="14">
        <f t="shared" si="500"/>
        <v>14913.199999999999</v>
      </c>
      <c r="BB151" s="14">
        <f t="shared" si="501"/>
        <v>10450.199999999999</v>
      </c>
      <c r="BC151" s="14">
        <f t="shared" si="502"/>
        <v>10460.199999999999</v>
      </c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>
        <f t="shared" si="504"/>
        <v>14913.199999999999</v>
      </c>
      <c r="BP151" s="14">
        <f t="shared" si="505"/>
        <v>10450.199999999999</v>
      </c>
      <c r="BQ151" s="14">
        <f t="shared" si="506"/>
        <v>10460.199999999999</v>
      </c>
      <c r="BR151" s="14"/>
      <c r="BS151" s="14"/>
      <c r="BT151" s="14"/>
      <c r="BU151" s="14">
        <f t="shared" si="507"/>
        <v>14913.199999999999</v>
      </c>
      <c r="BV151" s="14">
        <f t="shared" si="508"/>
        <v>10450.199999999999</v>
      </c>
      <c r="BW151" s="14">
        <f t="shared" si="509"/>
        <v>10460.199999999999</v>
      </c>
      <c r="BX151" s="14"/>
      <c r="BY151" s="14"/>
      <c r="BZ151" s="14"/>
      <c r="CA151" s="14"/>
      <c r="CB151" s="14"/>
      <c r="CC151" s="14"/>
      <c r="CD151" s="14"/>
      <c r="CE151" s="14"/>
      <c r="CF151" s="14"/>
      <c r="CG151" s="14">
        <f t="shared" si="511"/>
        <v>14913.199999999999</v>
      </c>
      <c r="CH151" s="14"/>
      <c r="CI151" s="84">
        <f t="shared" si="575"/>
        <v>14913.199999999999</v>
      </c>
      <c r="CJ151" s="14">
        <f t="shared" si="512"/>
        <v>10450.199999999999</v>
      </c>
      <c r="CK151" s="52"/>
      <c r="CL151" s="84">
        <f t="shared" si="576"/>
        <v>10450.199999999999</v>
      </c>
      <c r="CM151" s="14">
        <f t="shared" si="513"/>
        <v>10460.199999999999</v>
      </c>
      <c r="CN151" s="52"/>
      <c r="CO151" s="84">
        <f t="shared" si="577"/>
        <v>10460.199999999999</v>
      </c>
      <c r="CP151" s="14"/>
      <c r="CQ151" s="29"/>
      <c r="CR151" s="29"/>
      <c r="CT151" s="1"/>
    </row>
    <row r="152" spans="1:99" ht="15.6" customHeight="1" x14ac:dyDescent="0.3">
      <c r="A152" s="76" t="s">
        <v>157</v>
      </c>
      <c r="B152" s="76" t="s">
        <v>127</v>
      </c>
      <c r="C152" s="76" t="s">
        <v>177</v>
      </c>
      <c r="D152" s="76" t="s">
        <v>181</v>
      </c>
      <c r="E152" s="76" t="s">
        <v>48</v>
      </c>
      <c r="F152" s="77" t="s">
        <v>49</v>
      </c>
      <c r="G152" s="14">
        <v>356.3</v>
      </c>
      <c r="H152" s="14">
        <v>319.29999999999995</v>
      </c>
      <c r="I152" s="14">
        <v>309.3</v>
      </c>
      <c r="J152" s="14"/>
      <c r="K152" s="14"/>
      <c r="L152" s="14"/>
      <c r="M152" s="14">
        <f t="shared" si="729"/>
        <v>356.3</v>
      </c>
      <c r="N152" s="14">
        <f t="shared" si="730"/>
        <v>319.29999999999995</v>
      </c>
      <c r="O152" s="14">
        <f t="shared" si="731"/>
        <v>309.3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>
        <f t="shared" si="490"/>
        <v>356.3</v>
      </c>
      <c r="Z152" s="14">
        <f t="shared" si="491"/>
        <v>319.29999999999995</v>
      </c>
      <c r="AA152" s="14">
        <f t="shared" si="492"/>
        <v>309.3</v>
      </c>
      <c r="AB152" s="14"/>
      <c r="AC152" s="14"/>
      <c r="AD152" s="14"/>
      <c r="AE152" s="14">
        <f t="shared" si="493"/>
        <v>356.3</v>
      </c>
      <c r="AF152" s="14">
        <f t="shared" si="494"/>
        <v>319.29999999999995</v>
      </c>
      <c r="AG152" s="14">
        <f t="shared" si="495"/>
        <v>309.3</v>
      </c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>
        <f t="shared" si="497"/>
        <v>356.3</v>
      </c>
      <c r="AX152" s="14">
        <f t="shared" si="498"/>
        <v>319.29999999999995</v>
      </c>
      <c r="AY152" s="14">
        <f t="shared" si="499"/>
        <v>309.3</v>
      </c>
      <c r="AZ152" s="14"/>
      <c r="BA152" s="14">
        <f t="shared" si="500"/>
        <v>356.3</v>
      </c>
      <c r="BB152" s="14">
        <f t="shared" si="501"/>
        <v>319.29999999999995</v>
      </c>
      <c r="BC152" s="14">
        <f t="shared" si="502"/>
        <v>309.3</v>
      </c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>
        <f t="shared" si="504"/>
        <v>356.3</v>
      </c>
      <c r="BP152" s="14">
        <f t="shared" si="505"/>
        <v>319.29999999999995</v>
      </c>
      <c r="BQ152" s="14">
        <f t="shared" si="506"/>
        <v>309.3</v>
      </c>
      <c r="BR152" s="14"/>
      <c r="BS152" s="14"/>
      <c r="BT152" s="14"/>
      <c r="BU152" s="14">
        <f t="shared" si="507"/>
        <v>356.3</v>
      </c>
      <c r="BV152" s="14">
        <f t="shared" si="508"/>
        <v>319.29999999999995</v>
      </c>
      <c r="BW152" s="14">
        <f t="shared" si="509"/>
        <v>309.3</v>
      </c>
      <c r="BX152" s="14"/>
      <c r="BY152" s="14"/>
      <c r="BZ152" s="14"/>
      <c r="CA152" s="14"/>
      <c r="CB152" s="14"/>
      <c r="CC152" s="14"/>
      <c r="CD152" s="14"/>
      <c r="CE152" s="14"/>
      <c r="CF152" s="14"/>
      <c r="CG152" s="14">
        <f t="shared" si="511"/>
        <v>356.3</v>
      </c>
      <c r="CH152" s="14"/>
      <c r="CI152" s="84">
        <f t="shared" si="575"/>
        <v>356.3</v>
      </c>
      <c r="CJ152" s="14">
        <f t="shared" si="512"/>
        <v>319.29999999999995</v>
      </c>
      <c r="CK152" s="52"/>
      <c r="CL152" s="84">
        <f t="shared" si="576"/>
        <v>319.29999999999995</v>
      </c>
      <c r="CM152" s="14">
        <f t="shared" si="513"/>
        <v>309.3</v>
      </c>
      <c r="CN152" s="52"/>
      <c r="CO152" s="84">
        <f t="shared" si="577"/>
        <v>309.3</v>
      </c>
      <c r="CP152" s="14"/>
      <c r="CQ152" s="29"/>
      <c r="CR152" s="29"/>
      <c r="CT152" s="1"/>
    </row>
    <row r="153" spans="1:99" ht="31.2" customHeight="1" x14ac:dyDescent="0.3">
      <c r="A153" s="76" t="s">
        <v>157</v>
      </c>
      <c r="B153" s="76" t="s">
        <v>127</v>
      </c>
      <c r="C153" s="76" t="s">
        <v>177</v>
      </c>
      <c r="D153" s="76" t="s">
        <v>182</v>
      </c>
      <c r="E153" s="88"/>
      <c r="F153" s="77" t="s">
        <v>183</v>
      </c>
      <c r="G153" s="14">
        <f t="shared" ref="G153:L153" si="795">G154</f>
        <v>57895.5</v>
      </c>
      <c r="H153" s="14">
        <f t="shared" si="795"/>
        <v>58052.5</v>
      </c>
      <c r="I153" s="14">
        <f t="shared" si="795"/>
        <v>58052.5</v>
      </c>
      <c r="J153" s="14">
        <f t="shared" si="795"/>
        <v>-3043.7</v>
      </c>
      <c r="K153" s="14">
        <f t="shared" si="795"/>
        <v>-3652.5</v>
      </c>
      <c r="L153" s="14">
        <f t="shared" si="795"/>
        <v>-3652.5</v>
      </c>
      <c r="M153" s="14">
        <f t="shared" si="729"/>
        <v>54851.8</v>
      </c>
      <c r="N153" s="14">
        <f t="shared" si="730"/>
        <v>54400</v>
      </c>
      <c r="O153" s="14">
        <f t="shared" si="731"/>
        <v>54400</v>
      </c>
      <c r="P153" s="14">
        <f t="shared" ref="P153:X153" si="796">P154</f>
        <v>0</v>
      </c>
      <c r="Q153" s="14">
        <f t="shared" si="796"/>
        <v>0</v>
      </c>
      <c r="R153" s="14">
        <f t="shared" si="796"/>
        <v>0</v>
      </c>
      <c r="S153" s="14">
        <f t="shared" si="796"/>
        <v>23741.1</v>
      </c>
      <c r="T153" s="14">
        <f t="shared" si="796"/>
        <v>1730.5</v>
      </c>
      <c r="U153" s="14">
        <f t="shared" si="796"/>
        <v>0</v>
      </c>
      <c r="V153" s="14">
        <f t="shared" si="796"/>
        <v>1730.5</v>
      </c>
      <c r="W153" s="14">
        <f t="shared" si="796"/>
        <v>0</v>
      </c>
      <c r="X153" s="14">
        <f t="shared" si="796"/>
        <v>0</v>
      </c>
      <c r="Y153" s="14">
        <f t="shared" si="490"/>
        <v>78592.899999999994</v>
      </c>
      <c r="Z153" s="14">
        <f t="shared" si="491"/>
        <v>56130.5</v>
      </c>
      <c r="AA153" s="14">
        <f t="shared" si="492"/>
        <v>56130.5</v>
      </c>
      <c r="AB153" s="14">
        <f>AB154</f>
        <v>0</v>
      </c>
      <c r="AC153" s="14">
        <f>AC154</f>
        <v>0</v>
      </c>
      <c r="AD153" s="14">
        <f>AD154</f>
        <v>0</v>
      </c>
      <c r="AE153" s="14">
        <f t="shared" si="493"/>
        <v>78592.899999999994</v>
      </c>
      <c r="AF153" s="14">
        <f t="shared" si="494"/>
        <v>56130.5</v>
      </c>
      <c r="AG153" s="14">
        <f t="shared" si="495"/>
        <v>56130.5</v>
      </c>
      <c r="AH153" s="14">
        <f t="shared" ref="AH153:AV153" si="797">AH154</f>
        <v>0</v>
      </c>
      <c r="AI153" s="14">
        <f t="shared" si="797"/>
        <v>0</v>
      </c>
      <c r="AJ153" s="14">
        <f t="shared" si="797"/>
        <v>20228.900000000001</v>
      </c>
      <c r="AK153" s="14">
        <f t="shared" si="797"/>
        <v>0</v>
      </c>
      <c r="AL153" s="14">
        <f t="shared" si="797"/>
        <v>0</v>
      </c>
      <c r="AM153" s="14">
        <f t="shared" si="797"/>
        <v>18090</v>
      </c>
      <c r="AN153" s="14">
        <f t="shared" si="797"/>
        <v>0</v>
      </c>
      <c r="AO153" s="14">
        <f t="shared" si="797"/>
        <v>0</v>
      </c>
      <c r="AP153" s="14">
        <f t="shared" si="797"/>
        <v>0</v>
      </c>
      <c r="AQ153" s="14">
        <f t="shared" si="797"/>
        <v>0</v>
      </c>
      <c r="AR153" s="14">
        <f t="shared" si="797"/>
        <v>0</v>
      </c>
      <c r="AS153" s="14">
        <f t="shared" si="797"/>
        <v>0</v>
      </c>
      <c r="AT153" s="14">
        <f t="shared" si="797"/>
        <v>0</v>
      </c>
      <c r="AU153" s="14">
        <f t="shared" si="797"/>
        <v>0</v>
      </c>
      <c r="AV153" s="14">
        <f t="shared" si="797"/>
        <v>0</v>
      </c>
      <c r="AW153" s="14">
        <f t="shared" si="497"/>
        <v>98821.799999999988</v>
      </c>
      <c r="AX153" s="14">
        <f t="shared" si="498"/>
        <v>74220.5</v>
      </c>
      <c r="AY153" s="14">
        <f t="shared" si="499"/>
        <v>56130.5</v>
      </c>
      <c r="AZ153" s="14">
        <f>AZ154</f>
        <v>0</v>
      </c>
      <c r="BA153" s="14">
        <f t="shared" si="500"/>
        <v>98821.799999999988</v>
      </c>
      <c r="BB153" s="14">
        <f t="shared" si="501"/>
        <v>74220.5</v>
      </c>
      <c r="BC153" s="14">
        <f t="shared" si="502"/>
        <v>56130.5</v>
      </c>
      <c r="BD153" s="14">
        <f t="shared" ref="BD153:BN153" si="798">BD154</f>
        <v>0</v>
      </c>
      <c r="BE153" s="14">
        <f t="shared" si="798"/>
        <v>0</v>
      </c>
      <c r="BF153" s="14">
        <f t="shared" si="798"/>
        <v>0</v>
      </c>
      <c r="BG153" s="14">
        <f t="shared" si="798"/>
        <v>0</v>
      </c>
      <c r="BH153" s="14">
        <f t="shared" si="798"/>
        <v>0</v>
      </c>
      <c r="BI153" s="14">
        <f t="shared" si="798"/>
        <v>0</v>
      </c>
      <c r="BJ153" s="14">
        <f t="shared" si="798"/>
        <v>0</v>
      </c>
      <c r="BK153" s="14">
        <f t="shared" si="798"/>
        <v>0</v>
      </c>
      <c r="BL153" s="14">
        <f t="shared" si="798"/>
        <v>0</v>
      </c>
      <c r="BM153" s="14">
        <f t="shared" si="798"/>
        <v>0</v>
      </c>
      <c r="BN153" s="14">
        <f t="shared" si="798"/>
        <v>0</v>
      </c>
      <c r="BO153" s="14">
        <f t="shared" si="504"/>
        <v>98821.799999999988</v>
      </c>
      <c r="BP153" s="14">
        <f t="shared" si="505"/>
        <v>74220.5</v>
      </c>
      <c r="BQ153" s="14">
        <f t="shared" si="506"/>
        <v>56130.5</v>
      </c>
      <c r="BR153" s="14">
        <f>BR154</f>
        <v>0</v>
      </c>
      <c r="BS153" s="14">
        <f>BS154</f>
        <v>0</v>
      </c>
      <c r="BT153" s="14">
        <f>BT154</f>
        <v>0</v>
      </c>
      <c r="BU153" s="14">
        <f t="shared" si="507"/>
        <v>98821.799999999988</v>
      </c>
      <c r="BV153" s="14">
        <f t="shared" si="508"/>
        <v>74220.5</v>
      </c>
      <c r="BW153" s="14">
        <f t="shared" si="509"/>
        <v>56130.5</v>
      </c>
      <c r="BX153" s="14">
        <f t="shared" ref="BX153:CF153" si="799">BX154</f>
        <v>0</v>
      </c>
      <c r="BY153" s="14">
        <f t="shared" si="799"/>
        <v>0</v>
      </c>
      <c r="BZ153" s="14">
        <f t="shared" si="799"/>
        <v>0</v>
      </c>
      <c r="CA153" s="14">
        <f t="shared" si="799"/>
        <v>0</v>
      </c>
      <c r="CB153" s="14">
        <f t="shared" si="799"/>
        <v>0</v>
      </c>
      <c r="CC153" s="14">
        <f t="shared" si="799"/>
        <v>0</v>
      </c>
      <c r="CD153" s="14">
        <f t="shared" si="799"/>
        <v>0</v>
      </c>
      <c r="CE153" s="14">
        <f t="shared" si="799"/>
        <v>0</v>
      </c>
      <c r="CF153" s="14">
        <f t="shared" si="799"/>
        <v>0</v>
      </c>
      <c r="CG153" s="14">
        <f t="shared" si="511"/>
        <v>98821.799999999988</v>
      </c>
      <c r="CH153" s="14">
        <f>CH154</f>
        <v>0</v>
      </c>
      <c r="CI153" s="84">
        <f t="shared" si="575"/>
        <v>98821.799999999988</v>
      </c>
      <c r="CJ153" s="14">
        <f t="shared" si="512"/>
        <v>74220.5</v>
      </c>
      <c r="CK153" s="52">
        <f>CK154</f>
        <v>0</v>
      </c>
      <c r="CL153" s="84">
        <f t="shared" si="576"/>
        <v>74220.5</v>
      </c>
      <c r="CM153" s="14">
        <f t="shared" si="513"/>
        <v>56130.5</v>
      </c>
      <c r="CN153" s="52">
        <f>CN154</f>
        <v>0</v>
      </c>
      <c r="CO153" s="84">
        <f t="shared" si="577"/>
        <v>56130.5</v>
      </c>
      <c r="CP153" s="14">
        <f>CP154</f>
        <v>0</v>
      </c>
      <c r="CQ153" s="29"/>
      <c r="CR153" s="29"/>
      <c r="CT153" s="1"/>
    </row>
    <row r="154" spans="1:99" ht="31.2" customHeight="1" x14ac:dyDescent="0.3">
      <c r="A154" s="76" t="s">
        <v>157</v>
      </c>
      <c r="B154" s="76" t="s">
        <v>127</v>
      </c>
      <c r="C154" s="76" t="s">
        <v>177</v>
      </c>
      <c r="D154" s="76" t="s">
        <v>182</v>
      </c>
      <c r="E154" s="76" t="s">
        <v>46</v>
      </c>
      <c r="F154" s="77" t="s">
        <v>47</v>
      </c>
      <c r="G154" s="14">
        <v>57895.5</v>
      </c>
      <c r="H154" s="14">
        <v>58052.5</v>
      </c>
      <c r="I154" s="14">
        <v>58052.5</v>
      </c>
      <c r="J154" s="14">
        <v>-3043.7</v>
      </c>
      <c r="K154" s="14">
        <v>-3652.5</v>
      </c>
      <c r="L154" s="14">
        <v>-3652.5</v>
      </c>
      <c r="M154" s="14">
        <f t="shared" si="729"/>
        <v>54851.8</v>
      </c>
      <c r="N154" s="14">
        <f t="shared" si="730"/>
        <v>54400</v>
      </c>
      <c r="O154" s="14">
        <f t="shared" si="731"/>
        <v>54400</v>
      </c>
      <c r="P154" s="14"/>
      <c r="Q154" s="14"/>
      <c r="R154" s="14"/>
      <c r="S154" s="14">
        <v>23741.1</v>
      </c>
      <c r="T154" s="14">
        <v>1730.5</v>
      </c>
      <c r="U154" s="14"/>
      <c r="V154" s="14">
        <v>1730.5</v>
      </c>
      <c r="W154" s="14"/>
      <c r="X154" s="14"/>
      <c r="Y154" s="14">
        <f t="shared" si="490"/>
        <v>78592.899999999994</v>
      </c>
      <c r="Z154" s="14">
        <f t="shared" si="491"/>
        <v>56130.5</v>
      </c>
      <c r="AA154" s="14">
        <f t="shared" si="492"/>
        <v>56130.5</v>
      </c>
      <c r="AB154" s="14"/>
      <c r="AC154" s="14"/>
      <c r="AD154" s="14"/>
      <c r="AE154" s="14">
        <f t="shared" si="493"/>
        <v>78592.899999999994</v>
      </c>
      <c r="AF154" s="14">
        <f t="shared" si="494"/>
        <v>56130.5</v>
      </c>
      <c r="AG154" s="14">
        <f t="shared" si="495"/>
        <v>56130.5</v>
      </c>
      <c r="AH154" s="14"/>
      <c r="AI154" s="14"/>
      <c r="AJ154" s="14">
        <v>20228.900000000001</v>
      </c>
      <c r="AK154" s="14"/>
      <c r="AL154" s="14"/>
      <c r="AM154" s="14">
        <v>18090</v>
      </c>
      <c r="AN154" s="14"/>
      <c r="AO154" s="14"/>
      <c r="AP154" s="14"/>
      <c r="AQ154" s="14"/>
      <c r="AR154" s="14"/>
      <c r="AS154" s="14"/>
      <c r="AT154" s="14"/>
      <c r="AU154" s="14"/>
      <c r="AV154" s="14"/>
      <c r="AW154" s="14">
        <f t="shared" si="497"/>
        <v>98821.799999999988</v>
      </c>
      <c r="AX154" s="14">
        <f t="shared" si="498"/>
        <v>74220.5</v>
      </c>
      <c r="AY154" s="14">
        <f t="shared" si="499"/>
        <v>56130.5</v>
      </c>
      <c r="AZ154" s="14"/>
      <c r="BA154" s="14">
        <f t="shared" si="500"/>
        <v>98821.799999999988</v>
      </c>
      <c r="BB154" s="14">
        <f t="shared" si="501"/>
        <v>74220.5</v>
      </c>
      <c r="BC154" s="14">
        <f t="shared" si="502"/>
        <v>56130.5</v>
      </c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>
        <f t="shared" si="504"/>
        <v>98821.799999999988</v>
      </c>
      <c r="BP154" s="14">
        <f t="shared" si="505"/>
        <v>74220.5</v>
      </c>
      <c r="BQ154" s="14">
        <f t="shared" si="506"/>
        <v>56130.5</v>
      </c>
      <c r="BR154" s="14"/>
      <c r="BS154" s="14"/>
      <c r="BT154" s="14"/>
      <c r="BU154" s="14">
        <f t="shared" si="507"/>
        <v>98821.799999999988</v>
      </c>
      <c r="BV154" s="14">
        <f t="shared" si="508"/>
        <v>74220.5</v>
      </c>
      <c r="BW154" s="14">
        <f t="shared" si="509"/>
        <v>56130.5</v>
      </c>
      <c r="BX154" s="14"/>
      <c r="BY154" s="14"/>
      <c r="BZ154" s="14"/>
      <c r="CA154" s="14"/>
      <c r="CB154" s="14"/>
      <c r="CC154" s="14"/>
      <c r="CD154" s="14"/>
      <c r="CE154" s="14"/>
      <c r="CF154" s="14"/>
      <c r="CG154" s="14">
        <f t="shared" si="511"/>
        <v>98821.799999999988</v>
      </c>
      <c r="CH154" s="14"/>
      <c r="CI154" s="84">
        <f t="shared" si="575"/>
        <v>98821.799999999988</v>
      </c>
      <c r="CJ154" s="14">
        <f t="shared" si="512"/>
        <v>74220.5</v>
      </c>
      <c r="CK154" s="52"/>
      <c r="CL154" s="84">
        <f t="shared" si="576"/>
        <v>74220.5</v>
      </c>
      <c r="CM154" s="14">
        <f t="shared" si="513"/>
        <v>56130.5</v>
      </c>
      <c r="CN154" s="52"/>
      <c r="CO154" s="84">
        <f t="shared" si="577"/>
        <v>56130.5</v>
      </c>
      <c r="CP154" s="14"/>
      <c r="CQ154" s="29"/>
      <c r="CR154" s="29">
        <v>90</v>
      </c>
      <c r="CT154" s="1"/>
    </row>
    <row r="155" spans="1:99" s="86" customFormat="1" ht="15.6" customHeight="1" x14ac:dyDescent="0.3">
      <c r="A155" s="72" t="s">
        <v>157</v>
      </c>
      <c r="B155" s="72" t="s">
        <v>68</v>
      </c>
      <c r="C155" s="72"/>
      <c r="D155" s="72"/>
      <c r="E155" s="78"/>
      <c r="F155" s="73" t="s">
        <v>69</v>
      </c>
      <c r="G155" s="20">
        <f t="shared" ref="G155:L155" si="800">G156+G176</f>
        <v>339017.6</v>
      </c>
      <c r="H155" s="20">
        <f t="shared" si="800"/>
        <v>245580.69999999998</v>
      </c>
      <c r="I155" s="20">
        <f t="shared" si="800"/>
        <v>140615.90000000002</v>
      </c>
      <c r="J155" s="20">
        <f t="shared" si="800"/>
        <v>0</v>
      </c>
      <c r="K155" s="20">
        <f t="shared" si="800"/>
        <v>0</v>
      </c>
      <c r="L155" s="20">
        <f t="shared" si="800"/>
        <v>0</v>
      </c>
      <c r="M155" s="20">
        <f t="shared" ref="M155:M218" si="801">G155+J155</f>
        <v>339017.6</v>
      </c>
      <c r="N155" s="20">
        <f t="shared" ref="N155:N218" si="802">H155+K155</f>
        <v>245580.69999999998</v>
      </c>
      <c r="O155" s="20">
        <f t="shared" ref="O155:O218" si="803">I155+L155</f>
        <v>140615.90000000002</v>
      </c>
      <c r="P155" s="20">
        <f t="shared" ref="P155:X155" si="804">P156+P176</f>
        <v>12033</v>
      </c>
      <c r="Q155" s="20">
        <f t="shared" si="804"/>
        <v>0</v>
      </c>
      <c r="R155" s="20">
        <f t="shared" si="804"/>
        <v>0</v>
      </c>
      <c r="S155" s="20">
        <f t="shared" si="804"/>
        <v>151628.04147000003</v>
      </c>
      <c r="T155" s="20">
        <f t="shared" si="804"/>
        <v>32636.7</v>
      </c>
      <c r="U155" s="20">
        <f t="shared" si="804"/>
        <v>40000</v>
      </c>
      <c r="V155" s="20">
        <f t="shared" si="804"/>
        <v>65917.899999999994</v>
      </c>
      <c r="W155" s="20">
        <f t="shared" si="804"/>
        <v>0</v>
      </c>
      <c r="X155" s="20">
        <f t="shared" si="804"/>
        <v>40000</v>
      </c>
      <c r="Y155" s="20">
        <f t="shared" si="490"/>
        <v>502678.64147000003</v>
      </c>
      <c r="Z155" s="20">
        <f t="shared" si="491"/>
        <v>318217.39999999997</v>
      </c>
      <c r="AA155" s="20">
        <f t="shared" si="492"/>
        <v>246533.80000000002</v>
      </c>
      <c r="AB155" s="20">
        <f>AB156+AB176</f>
        <v>0</v>
      </c>
      <c r="AC155" s="20">
        <f>AC156+AC176</f>
        <v>0</v>
      </c>
      <c r="AD155" s="20">
        <f>AD156+AD176</f>
        <v>0</v>
      </c>
      <c r="AE155" s="20">
        <f t="shared" si="493"/>
        <v>502678.64147000003</v>
      </c>
      <c r="AF155" s="20">
        <f t="shared" si="494"/>
        <v>318217.39999999997</v>
      </c>
      <c r="AG155" s="20">
        <f t="shared" si="495"/>
        <v>246533.80000000002</v>
      </c>
      <c r="AH155" s="20">
        <f t="shared" ref="AH155:AV155" si="805">AH156+AH176</f>
        <v>0</v>
      </c>
      <c r="AI155" s="20">
        <f t="shared" si="805"/>
        <v>0</v>
      </c>
      <c r="AJ155" s="20">
        <f t="shared" si="805"/>
        <v>0</v>
      </c>
      <c r="AK155" s="20">
        <f t="shared" si="805"/>
        <v>0</v>
      </c>
      <c r="AL155" s="20">
        <f t="shared" si="805"/>
        <v>0</v>
      </c>
      <c r="AM155" s="20">
        <f t="shared" si="805"/>
        <v>0</v>
      </c>
      <c r="AN155" s="20">
        <f t="shared" si="805"/>
        <v>0</v>
      </c>
      <c r="AO155" s="20">
        <f t="shared" si="805"/>
        <v>0</v>
      </c>
      <c r="AP155" s="20">
        <f t="shared" si="805"/>
        <v>0</v>
      </c>
      <c r="AQ155" s="20">
        <f t="shared" si="805"/>
        <v>0</v>
      </c>
      <c r="AR155" s="20">
        <f t="shared" si="805"/>
        <v>0</v>
      </c>
      <c r="AS155" s="20">
        <f t="shared" si="805"/>
        <v>0</v>
      </c>
      <c r="AT155" s="20">
        <f t="shared" si="805"/>
        <v>0</v>
      </c>
      <c r="AU155" s="20">
        <f t="shared" si="805"/>
        <v>0</v>
      </c>
      <c r="AV155" s="20">
        <f t="shared" si="805"/>
        <v>0</v>
      </c>
      <c r="AW155" s="20">
        <f t="shared" si="497"/>
        <v>502678.64147000003</v>
      </c>
      <c r="AX155" s="20">
        <f t="shared" si="498"/>
        <v>318217.39999999997</v>
      </c>
      <c r="AY155" s="20">
        <f t="shared" si="499"/>
        <v>246533.80000000002</v>
      </c>
      <c r="AZ155" s="20">
        <f>AZ156+AZ176</f>
        <v>0</v>
      </c>
      <c r="BA155" s="20">
        <f t="shared" si="500"/>
        <v>502678.64147000003</v>
      </c>
      <c r="BB155" s="20">
        <f t="shared" si="501"/>
        <v>318217.39999999997</v>
      </c>
      <c r="BC155" s="20">
        <f t="shared" si="502"/>
        <v>246533.80000000002</v>
      </c>
      <c r="BD155" s="20">
        <f t="shared" ref="BD155:BN155" si="806">BD156+BD176</f>
        <v>0</v>
      </c>
      <c r="BE155" s="20">
        <f t="shared" si="806"/>
        <v>0</v>
      </c>
      <c r="BF155" s="20">
        <f t="shared" si="806"/>
        <v>0</v>
      </c>
      <c r="BG155" s="20">
        <f t="shared" si="806"/>
        <v>0</v>
      </c>
      <c r="BH155" s="20">
        <f t="shared" si="806"/>
        <v>0</v>
      </c>
      <c r="BI155" s="20">
        <f t="shared" si="806"/>
        <v>0</v>
      </c>
      <c r="BJ155" s="20">
        <f t="shared" si="806"/>
        <v>0</v>
      </c>
      <c r="BK155" s="20">
        <f t="shared" si="806"/>
        <v>0</v>
      </c>
      <c r="BL155" s="20">
        <f t="shared" si="806"/>
        <v>0</v>
      </c>
      <c r="BM155" s="20">
        <f t="shared" si="806"/>
        <v>0</v>
      </c>
      <c r="BN155" s="20">
        <f t="shared" si="806"/>
        <v>0</v>
      </c>
      <c r="BO155" s="20">
        <f t="shared" si="504"/>
        <v>502678.64147000003</v>
      </c>
      <c r="BP155" s="20">
        <f t="shared" si="505"/>
        <v>318217.39999999997</v>
      </c>
      <c r="BQ155" s="20">
        <f t="shared" si="506"/>
        <v>246533.80000000002</v>
      </c>
      <c r="BR155" s="20">
        <f>BR156+BR176</f>
        <v>0</v>
      </c>
      <c r="BS155" s="20">
        <f>BS156+BS176</f>
        <v>0</v>
      </c>
      <c r="BT155" s="20">
        <f>BT156+BT176</f>
        <v>0</v>
      </c>
      <c r="BU155" s="20">
        <f t="shared" si="507"/>
        <v>502678.64147000003</v>
      </c>
      <c r="BV155" s="20">
        <f t="shared" si="508"/>
        <v>318217.39999999997</v>
      </c>
      <c r="BW155" s="20">
        <f t="shared" si="509"/>
        <v>246533.80000000002</v>
      </c>
      <c r="BX155" s="20">
        <f t="shared" ref="BX155:CF155" si="807">BX156+BX176</f>
        <v>0</v>
      </c>
      <c r="BY155" s="20">
        <f t="shared" si="807"/>
        <v>-2052.8000000000002</v>
      </c>
      <c r="BZ155" s="20">
        <f t="shared" si="807"/>
        <v>0</v>
      </c>
      <c r="CA155" s="20">
        <f t="shared" si="807"/>
        <v>0</v>
      </c>
      <c r="CB155" s="20">
        <f t="shared" si="807"/>
        <v>0</v>
      </c>
      <c r="CC155" s="20">
        <f t="shared" si="807"/>
        <v>0</v>
      </c>
      <c r="CD155" s="20">
        <f t="shared" si="807"/>
        <v>0</v>
      </c>
      <c r="CE155" s="20">
        <f t="shared" si="807"/>
        <v>0</v>
      </c>
      <c r="CF155" s="20">
        <f t="shared" si="807"/>
        <v>0</v>
      </c>
      <c r="CG155" s="20">
        <f t="shared" si="511"/>
        <v>500625.84147000004</v>
      </c>
      <c r="CH155" s="20">
        <f>CH156+CH176</f>
        <v>0</v>
      </c>
      <c r="CI155" s="82">
        <f t="shared" si="575"/>
        <v>500625.84147000004</v>
      </c>
      <c r="CJ155" s="20">
        <f t="shared" si="512"/>
        <v>318217.39999999997</v>
      </c>
      <c r="CK155" s="20">
        <f>CK156+CK176</f>
        <v>0</v>
      </c>
      <c r="CL155" s="82">
        <f t="shared" si="576"/>
        <v>318217.39999999997</v>
      </c>
      <c r="CM155" s="20">
        <f t="shared" si="513"/>
        <v>246533.80000000002</v>
      </c>
      <c r="CN155" s="20">
        <f>CN156+CN176</f>
        <v>0</v>
      </c>
      <c r="CO155" s="82">
        <f t="shared" si="577"/>
        <v>246533.80000000002</v>
      </c>
      <c r="CP155" s="20">
        <f>CP156+CP176</f>
        <v>0</v>
      </c>
      <c r="CQ155" s="21"/>
      <c r="CR155" s="21"/>
      <c r="CS155" s="17"/>
      <c r="CT155" s="17"/>
      <c r="CU155" s="17"/>
    </row>
    <row r="156" spans="1:99" s="87" customFormat="1" ht="15.6" customHeight="1" x14ac:dyDescent="0.3">
      <c r="A156" s="74" t="s">
        <v>157</v>
      </c>
      <c r="B156" s="74" t="s">
        <v>68</v>
      </c>
      <c r="C156" s="74" t="s">
        <v>70</v>
      </c>
      <c r="D156" s="74"/>
      <c r="E156" s="79"/>
      <c r="F156" s="75" t="s">
        <v>71</v>
      </c>
      <c r="G156" s="25">
        <f t="shared" ref="G156:L156" si="808">G157</f>
        <v>264353</v>
      </c>
      <c r="H156" s="25">
        <f t="shared" si="808"/>
        <v>168910.8</v>
      </c>
      <c r="I156" s="25">
        <f t="shared" si="808"/>
        <v>68195.600000000006</v>
      </c>
      <c r="J156" s="25">
        <f t="shared" si="808"/>
        <v>0</v>
      </c>
      <c r="K156" s="25">
        <f t="shared" si="808"/>
        <v>0</v>
      </c>
      <c r="L156" s="25">
        <f t="shared" si="808"/>
        <v>0</v>
      </c>
      <c r="M156" s="25">
        <f t="shared" si="801"/>
        <v>264353</v>
      </c>
      <c r="N156" s="25">
        <f t="shared" si="802"/>
        <v>168910.8</v>
      </c>
      <c r="O156" s="25">
        <f t="shared" si="803"/>
        <v>68195.600000000006</v>
      </c>
      <c r="P156" s="25">
        <f t="shared" ref="P156:X156" si="809">P157</f>
        <v>0</v>
      </c>
      <c r="Q156" s="25">
        <f t="shared" si="809"/>
        <v>0</v>
      </c>
      <c r="R156" s="25">
        <f t="shared" si="809"/>
        <v>0</v>
      </c>
      <c r="S156" s="25">
        <f t="shared" si="809"/>
        <v>151584.55589000002</v>
      </c>
      <c r="T156" s="25">
        <f t="shared" si="809"/>
        <v>17710</v>
      </c>
      <c r="U156" s="25">
        <f t="shared" si="809"/>
        <v>40000</v>
      </c>
      <c r="V156" s="25">
        <f t="shared" si="809"/>
        <v>51914.5</v>
      </c>
      <c r="W156" s="25">
        <f t="shared" si="809"/>
        <v>0</v>
      </c>
      <c r="X156" s="25">
        <f t="shared" si="809"/>
        <v>40000</v>
      </c>
      <c r="Y156" s="25">
        <f t="shared" si="490"/>
        <v>415937.55589000002</v>
      </c>
      <c r="Z156" s="25">
        <f t="shared" si="491"/>
        <v>226620.79999999999</v>
      </c>
      <c r="AA156" s="25">
        <f t="shared" si="492"/>
        <v>160110.1</v>
      </c>
      <c r="AB156" s="25">
        <f>AB157</f>
        <v>0</v>
      </c>
      <c r="AC156" s="25">
        <f>AC157</f>
        <v>0</v>
      </c>
      <c r="AD156" s="25">
        <f>AD157</f>
        <v>0</v>
      </c>
      <c r="AE156" s="25">
        <f t="shared" si="493"/>
        <v>415937.55589000002</v>
      </c>
      <c r="AF156" s="25">
        <f t="shared" si="494"/>
        <v>226620.79999999999</v>
      </c>
      <c r="AG156" s="25">
        <f t="shared" si="495"/>
        <v>160110.1</v>
      </c>
      <c r="AH156" s="25">
        <f t="shared" ref="AH156:AV156" si="810">AH157</f>
        <v>0</v>
      </c>
      <c r="AI156" s="25">
        <f t="shared" si="810"/>
        <v>0</v>
      </c>
      <c r="AJ156" s="25">
        <f t="shared" si="810"/>
        <v>0</v>
      </c>
      <c r="AK156" s="25">
        <f t="shared" si="810"/>
        <v>0</v>
      </c>
      <c r="AL156" s="25">
        <f t="shared" si="810"/>
        <v>0</v>
      </c>
      <c r="AM156" s="25">
        <f t="shared" si="810"/>
        <v>0</v>
      </c>
      <c r="AN156" s="25">
        <f t="shared" si="810"/>
        <v>0</v>
      </c>
      <c r="AO156" s="25">
        <f t="shared" si="810"/>
        <v>0</v>
      </c>
      <c r="AP156" s="25">
        <f t="shared" si="810"/>
        <v>0</v>
      </c>
      <c r="AQ156" s="25">
        <f t="shared" si="810"/>
        <v>0</v>
      </c>
      <c r="AR156" s="25">
        <f t="shared" si="810"/>
        <v>0</v>
      </c>
      <c r="AS156" s="25">
        <f t="shared" si="810"/>
        <v>0</v>
      </c>
      <c r="AT156" s="25">
        <f t="shared" si="810"/>
        <v>0</v>
      </c>
      <c r="AU156" s="25">
        <f t="shared" si="810"/>
        <v>0</v>
      </c>
      <c r="AV156" s="25">
        <f t="shared" si="810"/>
        <v>0</v>
      </c>
      <c r="AW156" s="25">
        <f t="shared" si="497"/>
        <v>415937.55589000002</v>
      </c>
      <c r="AX156" s="25">
        <f t="shared" si="498"/>
        <v>226620.79999999999</v>
      </c>
      <c r="AY156" s="25">
        <f t="shared" si="499"/>
        <v>160110.1</v>
      </c>
      <c r="AZ156" s="25">
        <f>AZ157</f>
        <v>0</v>
      </c>
      <c r="BA156" s="25">
        <f t="shared" si="500"/>
        <v>415937.55589000002</v>
      </c>
      <c r="BB156" s="25">
        <f t="shared" si="501"/>
        <v>226620.79999999999</v>
      </c>
      <c r="BC156" s="25">
        <f t="shared" si="502"/>
        <v>160110.1</v>
      </c>
      <c r="BD156" s="25">
        <f t="shared" ref="BD156:BN156" si="811">BD157</f>
        <v>0</v>
      </c>
      <c r="BE156" s="25">
        <f t="shared" si="811"/>
        <v>0</v>
      </c>
      <c r="BF156" s="25">
        <f t="shared" si="811"/>
        <v>0</v>
      </c>
      <c r="BG156" s="25">
        <f t="shared" si="811"/>
        <v>0</v>
      </c>
      <c r="BH156" s="25">
        <f t="shared" si="811"/>
        <v>0</v>
      </c>
      <c r="BI156" s="25">
        <f t="shared" si="811"/>
        <v>0</v>
      </c>
      <c r="BJ156" s="25">
        <f t="shared" si="811"/>
        <v>0</v>
      </c>
      <c r="BK156" s="25">
        <f t="shared" si="811"/>
        <v>0</v>
      </c>
      <c r="BL156" s="25">
        <f t="shared" si="811"/>
        <v>0</v>
      </c>
      <c r="BM156" s="25">
        <f t="shared" si="811"/>
        <v>0</v>
      </c>
      <c r="BN156" s="25">
        <f t="shared" si="811"/>
        <v>0</v>
      </c>
      <c r="BO156" s="25">
        <f t="shared" si="504"/>
        <v>415937.55589000002</v>
      </c>
      <c r="BP156" s="25">
        <f t="shared" si="505"/>
        <v>226620.79999999999</v>
      </c>
      <c r="BQ156" s="25">
        <f t="shared" si="506"/>
        <v>160110.1</v>
      </c>
      <c r="BR156" s="25">
        <f>BR157</f>
        <v>0</v>
      </c>
      <c r="BS156" s="25">
        <f>BS157</f>
        <v>0</v>
      </c>
      <c r="BT156" s="25">
        <f>BT157</f>
        <v>0</v>
      </c>
      <c r="BU156" s="25">
        <f t="shared" si="507"/>
        <v>415937.55589000002</v>
      </c>
      <c r="BV156" s="25">
        <f t="shared" si="508"/>
        <v>226620.79999999999</v>
      </c>
      <c r="BW156" s="25">
        <f t="shared" si="509"/>
        <v>160110.1</v>
      </c>
      <c r="BX156" s="25">
        <f t="shared" ref="BX156:CF156" si="812">BX157</f>
        <v>0</v>
      </c>
      <c r="BY156" s="25">
        <f t="shared" si="812"/>
        <v>-2052.8000000000002</v>
      </c>
      <c r="BZ156" s="25">
        <f t="shared" si="812"/>
        <v>0</v>
      </c>
      <c r="CA156" s="25">
        <f t="shared" si="812"/>
        <v>0</v>
      </c>
      <c r="CB156" s="25">
        <f t="shared" si="812"/>
        <v>0</v>
      </c>
      <c r="CC156" s="25">
        <f t="shared" si="812"/>
        <v>0</v>
      </c>
      <c r="CD156" s="25">
        <f t="shared" si="812"/>
        <v>0</v>
      </c>
      <c r="CE156" s="25">
        <f t="shared" si="812"/>
        <v>0</v>
      </c>
      <c r="CF156" s="25">
        <f t="shared" si="812"/>
        <v>0</v>
      </c>
      <c r="CG156" s="25">
        <f t="shared" si="511"/>
        <v>413884.75589000003</v>
      </c>
      <c r="CH156" s="25">
        <f>CH157</f>
        <v>0</v>
      </c>
      <c r="CI156" s="83">
        <f t="shared" si="575"/>
        <v>413884.75589000003</v>
      </c>
      <c r="CJ156" s="25">
        <f t="shared" si="512"/>
        <v>226620.79999999999</v>
      </c>
      <c r="CK156" s="25">
        <f>CK157</f>
        <v>0</v>
      </c>
      <c r="CL156" s="83">
        <f t="shared" si="576"/>
        <v>226620.79999999999</v>
      </c>
      <c r="CM156" s="25">
        <f t="shared" si="513"/>
        <v>160110.1</v>
      </c>
      <c r="CN156" s="25">
        <f>CN157</f>
        <v>0</v>
      </c>
      <c r="CO156" s="83">
        <f t="shared" si="577"/>
        <v>160110.1</v>
      </c>
      <c r="CP156" s="25">
        <f>CP157</f>
        <v>0</v>
      </c>
      <c r="CQ156" s="26"/>
      <c r="CR156" s="26"/>
      <c r="CS156" s="22"/>
      <c r="CT156" s="22"/>
      <c r="CU156" s="22"/>
    </row>
    <row r="157" spans="1:99" ht="31.2" customHeight="1" x14ac:dyDescent="0.3">
      <c r="A157" s="76" t="s">
        <v>157</v>
      </c>
      <c r="B157" s="76" t="s">
        <v>68</v>
      </c>
      <c r="C157" s="76" t="s">
        <v>70</v>
      </c>
      <c r="D157" s="76" t="s">
        <v>165</v>
      </c>
      <c r="E157" s="88"/>
      <c r="F157" s="77" t="s">
        <v>166</v>
      </c>
      <c r="G157" s="14">
        <f t="shared" ref="G157:L157" si="813">G164+G158</f>
        <v>264353</v>
      </c>
      <c r="H157" s="14">
        <f t="shared" si="813"/>
        <v>168910.8</v>
      </c>
      <c r="I157" s="14">
        <f t="shared" si="813"/>
        <v>68195.600000000006</v>
      </c>
      <c r="J157" s="14">
        <f t="shared" si="813"/>
        <v>0</v>
      </c>
      <c r="K157" s="14">
        <f t="shared" si="813"/>
        <v>0</v>
      </c>
      <c r="L157" s="14">
        <f t="shared" si="813"/>
        <v>0</v>
      </c>
      <c r="M157" s="14">
        <f t="shared" si="801"/>
        <v>264353</v>
      </c>
      <c r="N157" s="14">
        <f t="shared" si="802"/>
        <v>168910.8</v>
      </c>
      <c r="O157" s="14">
        <f t="shared" si="803"/>
        <v>68195.600000000006</v>
      </c>
      <c r="P157" s="14">
        <f t="shared" ref="P157:X157" si="814">P164+P158</f>
        <v>0</v>
      </c>
      <c r="Q157" s="14">
        <f t="shared" si="814"/>
        <v>0</v>
      </c>
      <c r="R157" s="14">
        <f t="shared" si="814"/>
        <v>0</v>
      </c>
      <c r="S157" s="14">
        <f t="shared" si="814"/>
        <v>151584.55589000002</v>
      </c>
      <c r="T157" s="14">
        <f t="shared" si="814"/>
        <v>17710</v>
      </c>
      <c r="U157" s="14">
        <f t="shared" si="814"/>
        <v>40000</v>
      </c>
      <c r="V157" s="14">
        <f t="shared" si="814"/>
        <v>51914.5</v>
      </c>
      <c r="W157" s="14">
        <f t="shared" si="814"/>
        <v>0</v>
      </c>
      <c r="X157" s="14">
        <f t="shared" si="814"/>
        <v>40000</v>
      </c>
      <c r="Y157" s="14">
        <f t="shared" si="490"/>
        <v>415937.55589000002</v>
      </c>
      <c r="Z157" s="14">
        <f t="shared" si="491"/>
        <v>226620.79999999999</v>
      </c>
      <c r="AA157" s="14">
        <f t="shared" si="492"/>
        <v>160110.1</v>
      </c>
      <c r="AB157" s="14">
        <f>AB164+AB158</f>
        <v>0</v>
      </c>
      <c r="AC157" s="14">
        <f>AC164+AC158</f>
        <v>0</v>
      </c>
      <c r="AD157" s="14">
        <f>AD164+AD158</f>
        <v>0</v>
      </c>
      <c r="AE157" s="14">
        <f t="shared" si="493"/>
        <v>415937.55589000002</v>
      </c>
      <c r="AF157" s="14">
        <f t="shared" si="494"/>
        <v>226620.79999999999</v>
      </c>
      <c r="AG157" s="14">
        <f t="shared" si="495"/>
        <v>160110.1</v>
      </c>
      <c r="AH157" s="14">
        <f t="shared" ref="AH157:AV157" si="815">AH164+AH158</f>
        <v>0</v>
      </c>
      <c r="AI157" s="14">
        <f t="shared" si="815"/>
        <v>0</v>
      </c>
      <c r="AJ157" s="14">
        <f t="shared" si="815"/>
        <v>0</v>
      </c>
      <c r="AK157" s="14">
        <f t="shared" si="815"/>
        <v>0</v>
      </c>
      <c r="AL157" s="14">
        <f t="shared" si="815"/>
        <v>0</v>
      </c>
      <c r="AM157" s="14">
        <f t="shared" si="815"/>
        <v>0</v>
      </c>
      <c r="AN157" s="14">
        <f t="shared" si="815"/>
        <v>0</v>
      </c>
      <c r="AO157" s="14">
        <f t="shared" si="815"/>
        <v>0</v>
      </c>
      <c r="AP157" s="14">
        <f t="shared" si="815"/>
        <v>0</v>
      </c>
      <c r="AQ157" s="14">
        <f t="shared" si="815"/>
        <v>0</v>
      </c>
      <c r="AR157" s="14">
        <f t="shared" si="815"/>
        <v>0</v>
      </c>
      <c r="AS157" s="14">
        <f t="shared" si="815"/>
        <v>0</v>
      </c>
      <c r="AT157" s="14">
        <f t="shared" si="815"/>
        <v>0</v>
      </c>
      <c r="AU157" s="14">
        <f t="shared" si="815"/>
        <v>0</v>
      </c>
      <c r="AV157" s="14">
        <f t="shared" si="815"/>
        <v>0</v>
      </c>
      <c r="AW157" s="14">
        <f t="shared" si="497"/>
        <v>415937.55589000002</v>
      </c>
      <c r="AX157" s="14">
        <f t="shared" si="498"/>
        <v>226620.79999999999</v>
      </c>
      <c r="AY157" s="14">
        <f t="shared" si="499"/>
        <v>160110.1</v>
      </c>
      <c r="AZ157" s="14">
        <f>AZ164+AZ158</f>
        <v>0</v>
      </c>
      <c r="BA157" s="14">
        <f t="shared" si="500"/>
        <v>415937.55589000002</v>
      </c>
      <c r="BB157" s="14">
        <f t="shared" si="501"/>
        <v>226620.79999999999</v>
      </c>
      <c r="BC157" s="14">
        <f t="shared" si="502"/>
        <v>160110.1</v>
      </c>
      <c r="BD157" s="14">
        <f t="shared" ref="BD157:BN157" si="816">BD164+BD158</f>
        <v>0</v>
      </c>
      <c r="BE157" s="14">
        <f t="shared" si="816"/>
        <v>0</v>
      </c>
      <c r="BF157" s="14">
        <f t="shared" si="816"/>
        <v>0</v>
      </c>
      <c r="BG157" s="14">
        <f t="shared" si="816"/>
        <v>0</v>
      </c>
      <c r="BH157" s="14">
        <f t="shared" si="816"/>
        <v>0</v>
      </c>
      <c r="BI157" s="14">
        <f t="shared" si="816"/>
        <v>0</v>
      </c>
      <c r="BJ157" s="14">
        <f t="shared" si="816"/>
        <v>0</v>
      </c>
      <c r="BK157" s="14">
        <f t="shared" si="816"/>
        <v>0</v>
      </c>
      <c r="BL157" s="14">
        <f t="shared" si="816"/>
        <v>0</v>
      </c>
      <c r="BM157" s="14">
        <f t="shared" si="816"/>
        <v>0</v>
      </c>
      <c r="BN157" s="14">
        <f t="shared" si="816"/>
        <v>0</v>
      </c>
      <c r="BO157" s="14">
        <f t="shared" si="504"/>
        <v>415937.55589000002</v>
      </c>
      <c r="BP157" s="14">
        <f t="shared" si="505"/>
        <v>226620.79999999999</v>
      </c>
      <c r="BQ157" s="14">
        <f t="shared" si="506"/>
        <v>160110.1</v>
      </c>
      <c r="BR157" s="14">
        <f>BR164+BR158</f>
        <v>0</v>
      </c>
      <c r="BS157" s="14">
        <f>BS164+BS158</f>
        <v>0</v>
      </c>
      <c r="BT157" s="14">
        <f>BT164+BT158</f>
        <v>0</v>
      </c>
      <c r="BU157" s="14">
        <f t="shared" si="507"/>
        <v>415937.55589000002</v>
      </c>
      <c r="BV157" s="14">
        <f t="shared" si="508"/>
        <v>226620.79999999999</v>
      </c>
      <c r="BW157" s="14">
        <f t="shared" si="509"/>
        <v>160110.1</v>
      </c>
      <c r="BX157" s="14">
        <f t="shared" ref="BX157:CF157" si="817">BX164+BX158</f>
        <v>0</v>
      </c>
      <c r="BY157" s="14">
        <f t="shared" si="817"/>
        <v>-2052.8000000000002</v>
      </c>
      <c r="BZ157" s="14">
        <f t="shared" si="817"/>
        <v>0</v>
      </c>
      <c r="CA157" s="14">
        <f t="shared" si="817"/>
        <v>0</v>
      </c>
      <c r="CB157" s="14">
        <f t="shared" si="817"/>
        <v>0</v>
      </c>
      <c r="CC157" s="14">
        <f t="shared" si="817"/>
        <v>0</v>
      </c>
      <c r="CD157" s="14">
        <f t="shared" si="817"/>
        <v>0</v>
      </c>
      <c r="CE157" s="14">
        <f t="shared" si="817"/>
        <v>0</v>
      </c>
      <c r="CF157" s="14">
        <f t="shared" si="817"/>
        <v>0</v>
      </c>
      <c r="CG157" s="14">
        <f t="shared" si="511"/>
        <v>413884.75589000003</v>
      </c>
      <c r="CH157" s="14">
        <f>CH164+CH158</f>
        <v>0</v>
      </c>
      <c r="CI157" s="84">
        <f t="shared" si="575"/>
        <v>413884.75589000003</v>
      </c>
      <c r="CJ157" s="14">
        <f t="shared" si="512"/>
        <v>226620.79999999999</v>
      </c>
      <c r="CK157" s="52">
        <f>CK164+CK158</f>
        <v>0</v>
      </c>
      <c r="CL157" s="84">
        <f t="shared" si="576"/>
        <v>226620.79999999999</v>
      </c>
      <c r="CM157" s="14">
        <f t="shared" si="513"/>
        <v>160110.1</v>
      </c>
      <c r="CN157" s="52">
        <f>CN164+CN158</f>
        <v>0</v>
      </c>
      <c r="CO157" s="84">
        <f t="shared" si="577"/>
        <v>160110.1</v>
      </c>
      <c r="CP157" s="14">
        <f>CP164+CP158</f>
        <v>0</v>
      </c>
      <c r="CQ157" s="29"/>
      <c r="CR157" s="29"/>
      <c r="CT157" s="1"/>
    </row>
    <row r="158" spans="1:99" ht="31.2" customHeight="1" x14ac:dyDescent="0.3">
      <c r="A158" s="76" t="s">
        <v>157</v>
      </c>
      <c r="B158" s="76" t="s">
        <v>68</v>
      </c>
      <c r="C158" s="76" t="s">
        <v>70</v>
      </c>
      <c r="D158" s="76" t="s">
        <v>184</v>
      </c>
      <c r="E158" s="88"/>
      <c r="F158" s="77" t="s">
        <v>185</v>
      </c>
      <c r="G158" s="14">
        <f t="shared" ref="G158:G162" si="818">G159</f>
        <v>123450.7</v>
      </c>
      <c r="H158" s="14">
        <f t="shared" ref="H158:H162" si="819">H159</f>
        <v>0</v>
      </c>
      <c r="I158" s="14">
        <f t="shared" ref="I158:I162" si="820">I159</f>
        <v>0</v>
      </c>
      <c r="J158" s="14">
        <f t="shared" ref="J158:J162" si="821">J159</f>
        <v>0</v>
      </c>
      <c r="K158" s="14">
        <f t="shared" ref="K158:K162" si="822">K159</f>
        <v>0</v>
      </c>
      <c r="L158" s="14">
        <f t="shared" ref="L158:L162" si="823">L159</f>
        <v>0</v>
      </c>
      <c r="M158" s="14">
        <f t="shared" si="801"/>
        <v>123450.7</v>
      </c>
      <c r="N158" s="14">
        <f t="shared" si="802"/>
        <v>0</v>
      </c>
      <c r="O158" s="14">
        <f t="shared" si="803"/>
        <v>0</v>
      </c>
      <c r="P158" s="14">
        <f t="shared" ref="P158:P162" si="824">P159</f>
        <v>0</v>
      </c>
      <c r="Q158" s="14">
        <f t="shared" ref="Q158:Q162" si="825">Q159</f>
        <v>0</v>
      </c>
      <c r="R158" s="14">
        <f t="shared" ref="R158:R162" si="826">R159</f>
        <v>0</v>
      </c>
      <c r="S158" s="14">
        <f t="shared" ref="S158:S162" si="827">S159</f>
        <v>67595.855890000006</v>
      </c>
      <c r="T158" s="14">
        <f t="shared" ref="T158:T162" si="828">T159</f>
        <v>0</v>
      </c>
      <c r="U158" s="14">
        <f t="shared" ref="U158:U162" si="829">U159</f>
        <v>0</v>
      </c>
      <c r="V158" s="14">
        <f t="shared" ref="V158:V162" si="830">V159</f>
        <v>0</v>
      </c>
      <c r="W158" s="14">
        <f>W159</f>
        <v>0</v>
      </c>
      <c r="X158" s="14">
        <f>X159</f>
        <v>0</v>
      </c>
      <c r="Y158" s="14">
        <f t="shared" si="490"/>
        <v>191046.55589000002</v>
      </c>
      <c r="Z158" s="14">
        <f t="shared" si="491"/>
        <v>0</v>
      </c>
      <c r="AA158" s="14">
        <f t="shared" si="492"/>
        <v>0</v>
      </c>
      <c r="AB158" s="14">
        <f>AB159</f>
        <v>0</v>
      </c>
      <c r="AC158" s="14">
        <f>AC159</f>
        <v>0</v>
      </c>
      <c r="AD158" s="14">
        <f>AD159</f>
        <v>0</v>
      </c>
      <c r="AE158" s="14">
        <f t="shared" si="493"/>
        <v>191046.55589000002</v>
      </c>
      <c r="AF158" s="14">
        <f t="shared" si="494"/>
        <v>0</v>
      </c>
      <c r="AG158" s="14">
        <f t="shared" si="495"/>
        <v>0</v>
      </c>
      <c r="AH158" s="14">
        <f t="shared" ref="AH158:AV158" si="831">AH159</f>
        <v>0</v>
      </c>
      <c r="AI158" s="14">
        <f t="shared" si="831"/>
        <v>0</v>
      </c>
      <c r="AJ158" s="14">
        <f t="shared" si="831"/>
        <v>0</v>
      </c>
      <c r="AK158" s="14">
        <f t="shared" si="831"/>
        <v>0</v>
      </c>
      <c r="AL158" s="14">
        <f t="shared" si="831"/>
        <v>0</v>
      </c>
      <c r="AM158" s="14">
        <f t="shared" si="831"/>
        <v>0</v>
      </c>
      <c r="AN158" s="14">
        <f t="shared" si="831"/>
        <v>0</v>
      </c>
      <c r="AO158" s="14">
        <f t="shared" si="831"/>
        <v>0</v>
      </c>
      <c r="AP158" s="14">
        <f t="shared" si="831"/>
        <v>0</v>
      </c>
      <c r="AQ158" s="14">
        <f t="shared" si="831"/>
        <v>0</v>
      </c>
      <c r="AR158" s="14">
        <f t="shared" si="831"/>
        <v>0</v>
      </c>
      <c r="AS158" s="14">
        <f t="shared" si="831"/>
        <v>0</v>
      </c>
      <c r="AT158" s="14">
        <f t="shared" si="831"/>
        <v>0</v>
      </c>
      <c r="AU158" s="14">
        <f t="shared" si="831"/>
        <v>0</v>
      </c>
      <c r="AV158" s="14">
        <f t="shared" si="831"/>
        <v>0</v>
      </c>
      <c r="AW158" s="14">
        <f t="shared" si="497"/>
        <v>191046.55589000002</v>
      </c>
      <c r="AX158" s="14">
        <f t="shared" si="498"/>
        <v>0</v>
      </c>
      <c r="AY158" s="14">
        <f t="shared" si="499"/>
        <v>0</v>
      </c>
      <c r="AZ158" s="14">
        <f>AZ159</f>
        <v>0</v>
      </c>
      <c r="BA158" s="14">
        <f t="shared" si="500"/>
        <v>191046.55589000002</v>
      </c>
      <c r="BB158" s="14">
        <f t="shared" si="501"/>
        <v>0</v>
      </c>
      <c r="BC158" s="14">
        <f t="shared" si="502"/>
        <v>0</v>
      </c>
      <c r="BD158" s="14">
        <f t="shared" ref="BD158:BN158" si="832">BD159</f>
        <v>0</v>
      </c>
      <c r="BE158" s="14">
        <f t="shared" si="832"/>
        <v>0</v>
      </c>
      <c r="BF158" s="14">
        <f t="shared" si="832"/>
        <v>0</v>
      </c>
      <c r="BG158" s="14">
        <f t="shared" si="832"/>
        <v>0</v>
      </c>
      <c r="BH158" s="14">
        <f t="shared" si="832"/>
        <v>0</v>
      </c>
      <c r="BI158" s="14">
        <f t="shared" si="832"/>
        <v>0</v>
      </c>
      <c r="BJ158" s="14">
        <f t="shared" si="832"/>
        <v>0</v>
      </c>
      <c r="BK158" s="14">
        <f t="shared" si="832"/>
        <v>0</v>
      </c>
      <c r="BL158" s="14">
        <f t="shared" si="832"/>
        <v>0</v>
      </c>
      <c r="BM158" s="14">
        <f t="shared" si="832"/>
        <v>0</v>
      </c>
      <c r="BN158" s="14">
        <f t="shared" si="832"/>
        <v>0</v>
      </c>
      <c r="BO158" s="14">
        <f t="shared" si="504"/>
        <v>191046.55589000002</v>
      </c>
      <c r="BP158" s="14">
        <f t="shared" si="505"/>
        <v>0</v>
      </c>
      <c r="BQ158" s="14">
        <f t="shared" si="506"/>
        <v>0</v>
      </c>
      <c r="BR158" s="14">
        <f>BR159</f>
        <v>0</v>
      </c>
      <c r="BS158" s="14">
        <f>BS159</f>
        <v>0</v>
      </c>
      <c r="BT158" s="14">
        <f>BT159</f>
        <v>0</v>
      </c>
      <c r="BU158" s="14">
        <f t="shared" si="507"/>
        <v>191046.55589000002</v>
      </c>
      <c r="BV158" s="14">
        <f t="shared" si="508"/>
        <v>0</v>
      </c>
      <c r="BW158" s="14">
        <f t="shared" si="509"/>
        <v>0</v>
      </c>
      <c r="BX158" s="14">
        <f t="shared" ref="BX158:CF158" si="833">BX159</f>
        <v>15002.8</v>
      </c>
      <c r="BY158" s="14">
        <f t="shared" si="833"/>
        <v>0</v>
      </c>
      <c r="BZ158" s="14">
        <f t="shared" si="833"/>
        <v>0</v>
      </c>
      <c r="CA158" s="14">
        <f t="shared" si="833"/>
        <v>0</v>
      </c>
      <c r="CB158" s="14">
        <f t="shared" si="833"/>
        <v>0</v>
      </c>
      <c r="CC158" s="14">
        <f t="shared" si="833"/>
        <v>0</v>
      </c>
      <c r="CD158" s="14">
        <f t="shared" si="833"/>
        <v>0</v>
      </c>
      <c r="CE158" s="14">
        <f t="shared" si="833"/>
        <v>0</v>
      </c>
      <c r="CF158" s="14">
        <f t="shared" si="833"/>
        <v>0</v>
      </c>
      <c r="CG158" s="14">
        <f t="shared" si="511"/>
        <v>206049.35589000001</v>
      </c>
      <c r="CH158" s="14">
        <f>CH159</f>
        <v>0</v>
      </c>
      <c r="CI158" s="84">
        <f t="shared" si="575"/>
        <v>206049.35589000001</v>
      </c>
      <c r="CJ158" s="14">
        <f t="shared" si="512"/>
        <v>0</v>
      </c>
      <c r="CK158" s="52">
        <f>CK159</f>
        <v>0</v>
      </c>
      <c r="CL158" s="84">
        <f t="shared" si="576"/>
        <v>0</v>
      </c>
      <c r="CM158" s="14">
        <f t="shared" si="513"/>
        <v>0</v>
      </c>
      <c r="CN158" s="52">
        <f>CN159</f>
        <v>0</v>
      </c>
      <c r="CO158" s="84">
        <f t="shared" si="577"/>
        <v>0</v>
      </c>
      <c r="CP158" s="14">
        <f>CP159</f>
        <v>0</v>
      </c>
      <c r="CQ158" s="29"/>
      <c r="CR158" s="29"/>
      <c r="CT158" s="1"/>
    </row>
    <row r="159" spans="1:99" ht="31.2" customHeight="1" x14ac:dyDescent="0.3">
      <c r="A159" s="76" t="s">
        <v>157</v>
      </c>
      <c r="B159" s="76" t="s">
        <v>68</v>
      </c>
      <c r="C159" s="76" t="s">
        <v>70</v>
      </c>
      <c r="D159" s="76" t="s">
        <v>186</v>
      </c>
      <c r="E159" s="88"/>
      <c r="F159" s="77" t="s">
        <v>187</v>
      </c>
      <c r="G159" s="14">
        <f t="shared" ref="G159:L159" si="834">G162</f>
        <v>123450.7</v>
      </c>
      <c r="H159" s="14">
        <f t="shared" si="834"/>
        <v>0</v>
      </c>
      <c r="I159" s="14">
        <f t="shared" si="834"/>
        <v>0</v>
      </c>
      <c r="J159" s="14">
        <f t="shared" si="834"/>
        <v>0</v>
      </c>
      <c r="K159" s="14">
        <f t="shared" si="834"/>
        <v>0</v>
      </c>
      <c r="L159" s="14">
        <f t="shared" si="834"/>
        <v>0</v>
      </c>
      <c r="M159" s="14">
        <f t="shared" si="801"/>
        <v>123450.7</v>
      </c>
      <c r="N159" s="14">
        <f t="shared" si="802"/>
        <v>0</v>
      </c>
      <c r="O159" s="14">
        <f t="shared" si="803"/>
        <v>0</v>
      </c>
      <c r="P159" s="14">
        <f t="shared" ref="P159:X159" si="835">P162+P160</f>
        <v>0</v>
      </c>
      <c r="Q159" s="14">
        <f t="shared" si="835"/>
        <v>0</v>
      </c>
      <c r="R159" s="14">
        <f t="shared" si="835"/>
        <v>0</v>
      </c>
      <c r="S159" s="14">
        <f t="shared" si="835"/>
        <v>67595.855890000006</v>
      </c>
      <c r="T159" s="14">
        <f t="shared" si="835"/>
        <v>0</v>
      </c>
      <c r="U159" s="14">
        <f t="shared" si="835"/>
        <v>0</v>
      </c>
      <c r="V159" s="14">
        <f t="shared" si="835"/>
        <v>0</v>
      </c>
      <c r="W159" s="14">
        <f t="shared" si="835"/>
        <v>0</v>
      </c>
      <c r="X159" s="14">
        <f t="shared" si="835"/>
        <v>0</v>
      </c>
      <c r="Y159" s="14">
        <f t="shared" si="490"/>
        <v>191046.55589000002</v>
      </c>
      <c r="Z159" s="14">
        <f t="shared" si="491"/>
        <v>0</v>
      </c>
      <c r="AA159" s="14">
        <f t="shared" si="492"/>
        <v>0</v>
      </c>
      <c r="AB159" s="14">
        <f>AB162+AB160</f>
        <v>0</v>
      </c>
      <c r="AC159" s="14">
        <f>AC162+AC160</f>
        <v>0</v>
      </c>
      <c r="AD159" s="14">
        <f>AD162+AD160</f>
        <v>0</v>
      </c>
      <c r="AE159" s="14">
        <f t="shared" si="493"/>
        <v>191046.55589000002</v>
      </c>
      <c r="AF159" s="14">
        <f t="shared" si="494"/>
        <v>0</v>
      </c>
      <c r="AG159" s="14">
        <f t="shared" si="495"/>
        <v>0</v>
      </c>
      <c r="AH159" s="14">
        <f t="shared" ref="AH159:AV159" si="836">AH162+AH160</f>
        <v>0</v>
      </c>
      <c r="AI159" s="14">
        <f t="shared" si="836"/>
        <v>0</v>
      </c>
      <c r="AJ159" s="14">
        <f t="shared" si="836"/>
        <v>0</v>
      </c>
      <c r="AK159" s="14">
        <f t="shared" si="836"/>
        <v>0</v>
      </c>
      <c r="AL159" s="14">
        <f t="shared" si="836"/>
        <v>0</v>
      </c>
      <c r="AM159" s="14">
        <f t="shared" si="836"/>
        <v>0</v>
      </c>
      <c r="AN159" s="14">
        <f t="shared" si="836"/>
        <v>0</v>
      </c>
      <c r="AO159" s="14">
        <f t="shared" si="836"/>
        <v>0</v>
      </c>
      <c r="AP159" s="14">
        <f t="shared" si="836"/>
        <v>0</v>
      </c>
      <c r="AQ159" s="14">
        <f t="shared" si="836"/>
        <v>0</v>
      </c>
      <c r="AR159" s="14">
        <f t="shared" si="836"/>
        <v>0</v>
      </c>
      <c r="AS159" s="14">
        <f t="shared" si="836"/>
        <v>0</v>
      </c>
      <c r="AT159" s="14">
        <f t="shared" si="836"/>
        <v>0</v>
      </c>
      <c r="AU159" s="14">
        <f t="shared" si="836"/>
        <v>0</v>
      </c>
      <c r="AV159" s="14">
        <f t="shared" si="836"/>
        <v>0</v>
      </c>
      <c r="AW159" s="14">
        <f t="shared" si="497"/>
        <v>191046.55589000002</v>
      </c>
      <c r="AX159" s="14">
        <f t="shared" si="498"/>
        <v>0</v>
      </c>
      <c r="AY159" s="14">
        <f t="shared" si="499"/>
        <v>0</v>
      </c>
      <c r="AZ159" s="14">
        <f>AZ162+AZ160</f>
        <v>0</v>
      </c>
      <c r="BA159" s="14">
        <f t="shared" si="500"/>
        <v>191046.55589000002</v>
      </c>
      <c r="BB159" s="14">
        <f t="shared" si="501"/>
        <v>0</v>
      </c>
      <c r="BC159" s="14">
        <f t="shared" si="502"/>
        <v>0</v>
      </c>
      <c r="BD159" s="14">
        <f t="shared" ref="BD159:BN159" si="837">BD162+BD160</f>
        <v>0</v>
      </c>
      <c r="BE159" s="14">
        <f t="shared" si="837"/>
        <v>0</v>
      </c>
      <c r="BF159" s="14">
        <f t="shared" si="837"/>
        <v>0</v>
      </c>
      <c r="BG159" s="14">
        <f t="shared" si="837"/>
        <v>0</v>
      </c>
      <c r="BH159" s="14">
        <f t="shared" si="837"/>
        <v>0</v>
      </c>
      <c r="BI159" s="14">
        <f t="shared" si="837"/>
        <v>0</v>
      </c>
      <c r="BJ159" s="14">
        <f t="shared" si="837"/>
        <v>0</v>
      </c>
      <c r="BK159" s="14">
        <f t="shared" si="837"/>
        <v>0</v>
      </c>
      <c r="BL159" s="14">
        <f t="shared" si="837"/>
        <v>0</v>
      </c>
      <c r="BM159" s="14">
        <f t="shared" si="837"/>
        <v>0</v>
      </c>
      <c r="BN159" s="14">
        <f t="shared" si="837"/>
        <v>0</v>
      </c>
      <c r="BO159" s="14">
        <f t="shared" si="504"/>
        <v>191046.55589000002</v>
      </c>
      <c r="BP159" s="14">
        <f t="shared" si="505"/>
        <v>0</v>
      </c>
      <c r="BQ159" s="14">
        <f t="shared" si="506"/>
        <v>0</v>
      </c>
      <c r="BR159" s="14">
        <f>BR162+BR160</f>
        <v>0</v>
      </c>
      <c r="BS159" s="14">
        <f>BS162+BS160</f>
        <v>0</v>
      </c>
      <c r="BT159" s="14">
        <f>BT162+BT160</f>
        <v>0</v>
      </c>
      <c r="BU159" s="14">
        <f t="shared" si="507"/>
        <v>191046.55589000002</v>
      </c>
      <c r="BV159" s="14">
        <f t="shared" si="508"/>
        <v>0</v>
      </c>
      <c r="BW159" s="14">
        <f t="shared" si="509"/>
        <v>0</v>
      </c>
      <c r="BX159" s="14">
        <f t="shared" ref="BX159:CF159" si="838">BX162+BX160</f>
        <v>15002.8</v>
      </c>
      <c r="BY159" s="14">
        <f t="shared" si="838"/>
        <v>0</v>
      </c>
      <c r="BZ159" s="14">
        <f t="shared" si="838"/>
        <v>0</v>
      </c>
      <c r="CA159" s="14">
        <f t="shared" si="838"/>
        <v>0</v>
      </c>
      <c r="CB159" s="14">
        <f t="shared" si="838"/>
        <v>0</v>
      </c>
      <c r="CC159" s="14">
        <f t="shared" si="838"/>
        <v>0</v>
      </c>
      <c r="CD159" s="14">
        <f t="shared" si="838"/>
        <v>0</v>
      </c>
      <c r="CE159" s="14">
        <f t="shared" si="838"/>
        <v>0</v>
      </c>
      <c r="CF159" s="14">
        <f t="shared" si="838"/>
        <v>0</v>
      </c>
      <c r="CG159" s="14">
        <f t="shared" si="511"/>
        <v>206049.35589000001</v>
      </c>
      <c r="CH159" s="14">
        <f>CH162+CH160</f>
        <v>0</v>
      </c>
      <c r="CI159" s="84">
        <f t="shared" si="575"/>
        <v>206049.35589000001</v>
      </c>
      <c r="CJ159" s="14">
        <f t="shared" si="512"/>
        <v>0</v>
      </c>
      <c r="CK159" s="52">
        <f>CK162+CK160</f>
        <v>0</v>
      </c>
      <c r="CL159" s="84">
        <f t="shared" si="576"/>
        <v>0</v>
      </c>
      <c r="CM159" s="14">
        <f t="shared" si="513"/>
        <v>0</v>
      </c>
      <c r="CN159" s="52">
        <f>CN162+CN160</f>
        <v>0</v>
      </c>
      <c r="CO159" s="84">
        <f t="shared" si="577"/>
        <v>0</v>
      </c>
      <c r="CP159" s="14">
        <f>CP162+CP160</f>
        <v>0</v>
      </c>
      <c r="CQ159" s="29"/>
      <c r="CR159" s="29"/>
      <c r="CT159" s="1"/>
    </row>
    <row r="160" spans="1:99" ht="46.8" customHeight="1" x14ac:dyDescent="0.3">
      <c r="A160" s="76" t="s">
        <v>157</v>
      </c>
      <c r="B160" s="76" t="s">
        <v>68</v>
      </c>
      <c r="C160" s="76" t="s">
        <v>70</v>
      </c>
      <c r="D160" s="76" t="s">
        <v>188</v>
      </c>
      <c r="E160" s="88"/>
      <c r="F160" s="77" t="s">
        <v>189</v>
      </c>
      <c r="G160" s="14"/>
      <c r="H160" s="14"/>
      <c r="I160" s="14"/>
      <c r="J160" s="14"/>
      <c r="K160" s="14"/>
      <c r="L160" s="14"/>
      <c r="M160" s="14"/>
      <c r="N160" s="14"/>
      <c r="O160" s="14"/>
      <c r="P160" s="14">
        <f t="shared" ref="P160:X160" si="839">P161</f>
        <v>0</v>
      </c>
      <c r="Q160" s="14">
        <f t="shared" si="839"/>
        <v>0</v>
      </c>
      <c r="R160" s="14">
        <f t="shared" si="839"/>
        <v>0</v>
      </c>
      <c r="S160" s="14">
        <f t="shared" si="839"/>
        <v>10276.988590000001</v>
      </c>
      <c r="T160" s="14">
        <f t="shared" si="839"/>
        <v>0</v>
      </c>
      <c r="U160" s="14">
        <f t="shared" si="839"/>
        <v>0</v>
      </c>
      <c r="V160" s="14">
        <f t="shared" si="839"/>
        <v>0</v>
      </c>
      <c r="W160" s="14">
        <f t="shared" si="839"/>
        <v>0</v>
      </c>
      <c r="X160" s="14">
        <f t="shared" si="839"/>
        <v>0</v>
      </c>
      <c r="Y160" s="14">
        <f t="shared" si="490"/>
        <v>10276.988590000001</v>
      </c>
      <c r="Z160" s="14">
        <f t="shared" si="491"/>
        <v>0</v>
      </c>
      <c r="AA160" s="14">
        <f t="shared" si="492"/>
        <v>0</v>
      </c>
      <c r="AB160" s="14">
        <f>AB161</f>
        <v>0</v>
      </c>
      <c r="AC160" s="14">
        <f>AC161</f>
        <v>0</v>
      </c>
      <c r="AD160" s="14">
        <f>AD161</f>
        <v>0</v>
      </c>
      <c r="AE160" s="14">
        <f t="shared" si="493"/>
        <v>10276.988590000001</v>
      </c>
      <c r="AF160" s="14">
        <f t="shared" si="494"/>
        <v>0</v>
      </c>
      <c r="AG160" s="14">
        <f t="shared" si="495"/>
        <v>0</v>
      </c>
      <c r="AH160" s="14">
        <f t="shared" ref="AH160:AV160" si="840">AH161</f>
        <v>0</v>
      </c>
      <c r="AI160" s="14">
        <f t="shared" si="840"/>
        <v>0</v>
      </c>
      <c r="AJ160" s="14">
        <f t="shared" si="840"/>
        <v>0</v>
      </c>
      <c r="AK160" s="14">
        <f t="shared" si="840"/>
        <v>0</v>
      </c>
      <c r="AL160" s="14">
        <f t="shared" si="840"/>
        <v>0</v>
      </c>
      <c r="AM160" s="14">
        <f t="shared" si="840"/>
        <v>0</v>
      </c>
      <c r="AN160" s="14">
        <f t="shared" si="840"/>
        <v>0</v>
      </c>
      <c r="AO160" s="14">
        <f t="shared" si="840"/>
        <v>0</v>
      </c>
      <c r="AP160" s="14">
        <f t="shared" si="840"/>
        <v>0</v>
      </c>
      <c r="AQ160" s="14">
        <f t="shared" si="840"/>
        <v>0</v>
      </c>
      <c r="AR160" s="14">
        <f t="shared" si="840"/>
        <v>0</v>
      </c>
      <c r="AS160" s="14">
        <f t="shared" si="840"/>
        <v>0</v>
      </c>
      <c r="AT160" s="14">
        <f t="shared" si="840"/>
        <v>0</v>
      </c>
      <c r="AU160" s="14">
        <f t="shared" si="840"/>
        <v>0</v>
      </c>
      <c r="AV160" s="14">
        <f t="shared" si="840"/>
        <v>0</v>
      </c>
      <c r="AW160" s="14">
        <f t="shared" si="497"/>
        <v>10276.988590000001</v>
      </c>
      <c r="AX160" s="14">
        <f t="shared" si="498"/>
        <v>0</v>
      </c>
      <c r="AY160" s="14">
        <f t="shared" si="499"/>
        <v>0</v>
      </c>
      <c r="AZ160" s="14">
        <f>AZ161</f>
        <v>0</v>
      </c>
      <c r="BA160" s="14">
        <f t="shared" si="500"/>
        <v>10276.988590000001</v>
      </c>
      <c r="BB160" s="14">
        <f t="shared" si="501"/>
        <v>0</v>
      </c>
      <c r="BC160" s="14">
        <f t="shared" si="502"/>
        <v>0</v>
      </c>
      <c r="BD160" s="14">
        <f t="shared" ref="BD160:BN160" si="841">BD161</f>
        <v>0</v>
      </c>
      <c r="BE160" s="14">
        <f t="shared" si="841"/>
        <v>0</v>
      </c>
      <c r="BF160" s="14">
        <f t="shared" si="841"/>
        <v>0</v>
      </c>
      <c r="BG160" s="14">
        <f t="shared" si="841"/>
        <v>0</v>
      </c>
      <c r="BH160" s="14">
        <f t="shared" si="841"/>
        <v>0</v>
      </c>
      <c r="BI160" s="14">
        <f t="shared" si="841"/>
        <v>0</v>
      </c>
      <c r="BJ160" s="14">
        <f t="shared" si="841"/>
        <v>0</v>
      </c>
      <c r="BK160" s="14">
        <f t="shared" si="841"/>
        <v>0</v>
      </c>
      <c r="BL160" s="14">
        <f t="shared" si="841"/>
        <v>0</v>
      </c>
      <c r="BM160" s="14">
        <f t="shared" si="841"/>
        <v>0</v>
      </c>
      <c r="BN160" s="14">
        <f t="shared" si="841"/>
        <v>0</v>
      </c>
      <c r="BO160" s="14">
        <f t="shared" si="504"/>
        <v>10276.988590000001</v>
      </c>
      <c r="BP160" s="14">
        <f t="shared" si="505"/>
        <v>0</v>
      </c>
      <c r="BQ160" s="14">
        <f t="shared" si="506"/>
        <v>0</v>
      </c>
      <c r="BR160" s="14">
        <f>BR161</f>
        <v>0</v>
      </c>
      <c r="BS160" s="14">
        <f>BS161</f>
        <v>0</v>
      </c>
      <c r="BT160" s="14">
        <f>BT161</f>
        <v>0</v>
      </c>
      <c r="BU160" s="14">
        <f t="shared" si="507"/>
        <v>10276.988590000001</v>
      </c>
      <c r="BV160" s="14">
        <f t="shared" si="508"/>
        <v>0</v>
      </c>
      <c r="BW160" s="14">
        <f t="shared" si="509"/>
        <v>0</v>
      </c>
      <c r="BX160" s="14">
        <f t="shared" ref="BX160:CF160" si="842">BX161</f>
        <v>0</v>
      </c>
      <c r="BY160" s="14">
        <f t="shared" si="842"/>
        <v>0</v>
      </c>
      <c r="BZ160" s="14">
        <f t="shared" si="842"/>
        <v>0</v>
      </c>
      <c r="CA160" s="14">
        <f t="shared" si="842"/>
        <v>0</v>
      </c>
      <c r="CB160" s="14">
        <f t="shared" si="842"/>
        <v>0</v>
      </c>
      <c r="CC160" s="14">
        <f t="shared" si="842"/>
        <v>0</v>
      </c>
      <c r="CD160" s="14">
        <f t="shared" si="842"/>
        <v>0</v>
      </c>
      <c r="CE160" s="14">
        <f t="shared" si="842"/>
        <v>0</v>
      </c>
      <c r="CF160" s="14">
        <f t="shared" si="842"/>
        <v>0</v>
      </c>
      <c r="CG160" s="14">
        <f t="shared" si="511"/>
        <v>10276.988590000001</v>
      </c>
      <c r="CH160" s="14">
        <f>CH161</f>
        <v>0</v>
      </c>
      <c r="CI160" s="84">
        <f t="shared" si="575"/>
        <v>10276.988590000001</v>
      </c>
      <c r="CJ160" s="14">
        <f t="shared" si="512"/>
        <v>0</v>
      </c>
      <c r="CK160" s="52">
        <f>CK161</f>
        <v>0</v>
      </c>
      <c r="CL160" s="84">
        <f t="shared" si="576"/>
        <v>0</v>
      </c>
      <c r="CM160" s="14">
        <f t="shared" si="513"/>
        <v>0</v>
      </c>
      <c r="CN160" s="52">
        <f>CN161</f>
        <v>0</v>
      </c>
      <c r="CO160" s="84">
        <f t="shared" si="577"/>
        <v>0</v>
      </c>
      <c r="CP160" s="14">
        <f>CP161</f>
        <v>0</v>
      </c>
      <c r="CQ160" s="29"/>
      <c r="CR160" s="29"/>
      <c r="CT160" s="1"/>
    </row>
    <row r="161" spans="1:99" ht="31.2" customHeight="1" x14ac:dyDescent="0.3">
      <c r="A161" s="76" t="s">
        <v>157</v>
      </c>
      <c r="B161" s="76" t="s">
        <v>68</v>
      </c>
      <c r="C161" s="76" t="s">
        <v>70</v>
      </c>
      <c r="D161" s="76" t="s">
        <v>188</v>
      </c>
      <c r="E161" s="76" t="s">
        <v>46</v>
      </c>
      <c r="F161" s="77" t="s">
        <v>47</v>
      </c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>
        <v>10276.988590000001</v>
      </c>
      <c r="T161" s="14"/>
      <c r="U161" s="14"/>
      <c r="V161" s="14"/>
      <c r="W161" s="14"/>
      <c r="X161" s="14"/>
      <c r="Y161" s="14">
        <f t="shared" si="490"/>
        <v>10276.988590000001</v>
      </c>
      <c r="Z161" s="14">
        <f t="shared" si="491"/>
        <v>0</v>
      </c>
      <c r="AA161" s="14">
        <f t="shared" si="492"/>
        <v>0</v>
      </c>
      <c r="AB161" s="14"/>
      <c r="AC161" s="14"/>
      <c r="AD161" s="14"/>
      <c r="AE161" s="14">
        <f t="shared" si="493"/>
        <v>10276.988590000001</v>
      </c>
      <c r="AF161" s="14">
        <f t="shared" si="494"/>
        <v>0</v>
      </c>
      <c r="AG161" s="14">
        <f t="shared" si="495"/>
        <v>0</v>
      </c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>
        <f t="shared" si="497"/>
        <v>10276.988590000001</v>
      </c>
      <c r="AX161" s="14">
        <f t="shared" si="498"/>
        <v>0</v>
      </c>
      <c r="AY161" s="14">
        <f t="shared" si="499"/>
        <v>0</v>
      </c>
      <c r="AZ161" s="14"/>
      <c r="BA161" s="14">
        <f t="shared" si="500"/>
        <v>10276.988590000001</v>
      </c>
      <c r="BB161" s="14">
        <f t="shared" si="501"/>
        <v>0</v>
      </c>
      <c r="BC161" s="14">
        <f t="shared" si="502"/>
        <v>0</v>
      </c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>
        <f t="shared" si="504"/>
        <v>10276.988590000001</v>
      </c>
      <c r="BP161" s="14">
        <f t="shared" si="505"/>
        <v>0</v>
      </c>
      <c r="BQ161" s="14">
        <f t="shared" si="506"/>
        <v>0</v>
      </c>
      <c r="BR161" s="14"/>
      <c r="BS161" s="14"/>
      <c r="BT161" s="14"/>
      <c r="BU161" s="14">
        <f t="shared" si="507"/>
        <v>10276.988590000001</v>
      </c>
      <c r="BV161" s="14">
        <f t="shared" si="508"/>
        <v>0</v>
      </c>
      <c r="BW161" s="14">
        <f t="shared" si="509"/>
        <v>0</v>
      </c>
      <c r="BX161" s="14"/>
      <c r="BY161" s="14"/>
      <c r="BZ161" s="14"/>
      <c r="CA161" s="14"/>
      <c r="CB161" s="14"/>
      <c r="CC161" s="14"/>
      <c r="CD161" s="14"/>
      <c r="CE161" s="14"/>
      <c r="CF161" s="14"/>
      <c r="CG161" s="14">
        <f t="shared" si="511"/>
        <v>10276.988590000001</v>
      </c>
      <c r="CH161" s="14"/>
      <c r="CI161" s="84">
        <f t="shared" si="575"/>
        <v>10276.988590000001</v>
      </c>
      <c r="CJ161" s="14">
        <f t="shared" si="512"/>
        <v>0</v>
      </c>
      <c r="CK161" s="52"/>
      <c r="CL161" s="84">
        <f t="shared" si="576"/>
        <v>0</v>
      </c>
      <c r="CM161" s="14">
        <f t="shared" si="513"/>
        <v>0</v>
      </c>
      <c r="CN161" s="52"/>
      <c r="CO161" s="84">
        <f t="shared" si="577"/>
        <v>0</v>
      </c>
      <c r="CP161" s="14"/>
      <c r="CQ161" s="29"/>
      <c r="CR161" s="29"/>
      <c r="CT161" s="1"/>
    </row>
    <row r="162" spans="1:99" ht="15.6" customHeight="1" x14ac:dyDescent="0.3">
      <c r="A162" s="76" t="s">
        <v>157</v>
      </c>
      <c r="B162" s="76" t="s">
        <v>68</v>
      </c>
      <c r="C162" s="76" t="s">
        <v>70</v>
      </c>
      <c r="D162" s="76" t="s">
        <v>190</v>
      </c>
      <c r="E162" s="88"/>
      <c r="F162" s="77" t="s">
        <v>191</v>
      </c>
      <c r="G162" s="14">
        <f t="shared" si="818"/>
        <v>123450.7</v>
      </c>
      <c r="H162" s="14">
        <f t="shared" si="819"/>
        <v>0</v>
      </c>
      <c r="I162" s="14">
        <f t="shared" si="820"/>
        <v>0</v>
      </c>
      <c r="J162" s="14">
        <f t="shared" si="821"/>
        <v>0</v>
      </c>
      <c r="K162" s="14">
        <f t="shared" si="822"/>
        <v>0</v>
      </c>
      <c r="L162" s="14">
        <f t="shared" si="823"/>
        <v>0</v>
      </c>
      <c r="M162" s="14">
        <f t="shared" si="801"/>
        <v>123450.7</v>
      </c>
      <c r="N162" s="14">
        <f t="shared" si="802"/>
        <v>0</v>
      </c>
      <c r="O162" s="14">
        <f t="shared" si="803"/>
        <v>0</v>
      </c>
      <c r="P162" s="14">
        <f t="shared" si="824"/>
        <v>0</v>
      </c>
      <c r="Q162" s="14">
        <f t="shared" si="825"/>
        <v>0</v>
      </c>
      <c r="R162" s="14">
        <f t="shared" si="826"/>
        <v>0</v>
      </c>
      <c r="S162" s="14">
        <f t="shared" si="827"/>
        <v>57318.867300000005</v>
      </c>
      <c r="T162" s="14">
        <f t="shared" si="828"/>
        <v>0</v>
      </c>
      <c r="U162" s="14">
        <f t="shared" si="829"/>
        <v>0</v>
      </c>
      <c r="V162" s="14">
        <f t="shared" si="830"/>
        <v>0</v>
      </c>
      <c r="W162" s="14">
        <f>W163</f>
        <v>0</v>
      </c>
      <c r="X162" s="14">
        <f>X163</f>
        <v>0</v>
      </c>
      <c r="Y162" s="14">
        <f t="shared" si="490"/>
        <v>180769.5673</v>
      </c>
      <c r="Z162" s="14">
        <f t="shared" si="491"/>
        <v>0</v>
      </c>
      <c r="AA162" s="14">
        <f t="shared" si="492"/>
        <v>0</v>
      </c>
      <c r="AB162" s="14">
        <f>AB163</f>
        <v>0</v>
      </c>
      <c r="AC162" s="14">
        <f>AC163</f>
        <v>0</v>
      </c>
      <c r="AD162" s="14">
        <f>AD163</f>
        <v>0</v>
      </c>
      <c r="AE162" s="14">
        <f t="shared" si="493"/>
        <v>180769.5673</v>
      </c>
      <c r="AF162" s="14">
        <f t="shared" si="494"/>
        <v>0</v>
      </c>
      <c r="AG162" s="14">
        <f t="shared" si="495"/>
        <v>0</v>
      </c>
      <c r="AH162" s="14">
        <f t="shared" ref="AH162:AV162" si="843">AH163</f>
        <v>0</v>
      </c>
      <c r="AI162" s="14">
        <f t="shared" si="843"/>
        <v>0</v>
      </c>
      <c r="AJ162" s="14">
        <f t="shared" si="843"/>
        <v>0</v>
      </c>
      <c r="AK162" s="14">
        <f t="shared" si="843"/>
        <v>0</v>
      </c>
      <c r="AL162" s="14">
        <f t="shared" si="843"/>
        <v>0</v>
      </c>
      <c r="AM162" s="14">
        <f t="shared" si="843"/>
        <v>0</v>
      </c>
      <c r="AN162" s="14">
        <f t="shared" si="843"/>
        <v>0</v>
      </c>
      <c r="AO162" s="14">
        <f t="shared" si="843"/>
        <v>0</v>
      </c>
      <c r="AP162" s="14">
        <f t="shared" si="843"/>
        <v>0</v>
      </c>
      <c r="AQ162" s="14">
        <f t="shared" si="843"/>
        <v>0</v>
      </c>
      <c r="AR162" s="14">
        <f t="shared" si="843"/>
        <v>0</v>
      </c>
      <c r="AS162" s="14">
        <f t="shared" si="843"/>
        <v>0</v>
      </c>
      <c r="AT162" s="14">
        <f t="shared" si="843"/>
        <v>0</v>
      </c>
      <c r="AU162" s="14">
        <f t="shared" si="843"/>
        <v>0</v>
      </c>
      <c r="AV162" s="14">
        <f t="shared" si="843"/>
        <v>0</v>
      </c>
      <c r="AW162" s="14">
        <f t="shared" si="497"/>
        <v>180769.5673</v>
      </c>
      <c r="AX162" s="14">
        <f t="shared" si="498"/>
        <v>0</v>
      </c>
      <c r="AY162" s="14">
        <f t="shared" si="499"/>
        <v>0</v>
      </c>
      <c r="AZ162" s="14">
        <f>AZ163</f>
        <v>0</v>
      </c>
      <c r="BA162" s="14">
        <f t="shared" si="500"/>
        <v>180769.5673</v>
      </c>
      <c r="BB162" s="14">
        <f t="shared" si="501"/>
        <v>0</v>
      </c>
      <c r="BC162" s="14">
        <f t="shared" si="502"/>
        <v>0</v>
      </c>
      <c r="BD162" s="14">
        <f t="shared" ref="BD162:BN162" si="844">BD163</f>
        <v>0</v>
      </c>
      <c r="BE162" s="14">
        <f t="shared" si="844"/>
        <v>0</v>
      </c>
      <c r="BF162" s="14">
        <f t="shared" si="844"/>
        <v>0</v>
      </c>
      <c r="BG162" s="14">
        <f t="shared" si="844"/>
        <v>0</v>
      </c>
      <c r="BH162" s="14">
        <f t="shared" si="844"/>
        <v>0</v>
      </c>
      <c r="BI162" s="14">
        <f t="shared" si="844"/>
        <v>0</v>
      </c>
      <c r="BJ162" s="14">
        <f t="shared" si="844"/>
        <v>0</v>
      </c>
      <c r="BK162" s="14">
        <f t="shared" si="844"/>
        <v>0</v>
      </c>
      <c r="BL162" s="14">
        <f t="shared" si="844"/>
        <v>0</v>
      </c>
      <c r="BM162" s="14">
        <f t="shared" si="844"/>
        <v>0</v>
      </c>
      <c r="BN162" s="14">
        <f t="shared" si="844"/>
        <v>0</v>
      </c>
      <c r="BO162" s="14">
        <f t="shared" si="504"/>
        <v>180769.5673</v>
      </c>
      <c r="BP162" s="14">
        <f t="shared" si="505"/>
        <v>0</v>
      </c>
      <c r="BQ162" s="14">
        <f t="shared" si="506"/>
        <v>0</v>
      </c>
      <c r="BR162" s="14">
        <f>BR163</f>
        <v>0</v>
      </c>
      <c r="BS162" s="14">
        <f>BS163</f>
        <v>0</v>
      </c>
      <c r="BT162" s="14">
        <f>BT163</f>
        <v>0</v>
      </c>
      <c r="BU162" s="14">
        <f t="shared" si="507"/>
        <v>180769.5673</v>
      </c>
      <c r="BV162" s="14">
        <f t="shared" si="508"/>
        <v>0</v>
      </c>
      <c r="BW162" s="14">
        <f t="shared" si="509"/>
        <v>0</v>
      </c>
      <c r="BX162" s="14">
        <f t="shared" ref="BX162:CF162" si="845">BX163</f>
        <v>15002.8</v>
      </c>
      <c r="BY162" s="14">
        <f t="shared" si="845"/>
        <v>0</v>
      </c>
      <c r="BZ162" s="14">
        <f t="shared" si="845"/>
        <v>0</v>
      </c>
      <c r="CA162" s="14">
        <f t="shared" si="845"/>
        <v>0</v>
      </c>
      <c r="CB162" s="14">
        <f t="shared" si="845"/>
        <v>0</v>
      </c>
      <c r="CC162" s="14">
        <f t="shared" si="845"/>
        <v>0</v>
      </c>
      <c r="CD162" s="14">
        <f t="shared" si="845"/>
        <v>0</v>
      </c>
      <c r="CE162" s="14">
        <f t="shared" si="845"/>
        <v>0</v>
      </c>
      <c r="CF162" s="14">
        <f t="shared" si="845"/>
        <v>0</v>
      </c>
      <c r="CG162" s="14">
        <f t="shared" si="511"/>
        <v>195772.36729999998</v>
      </c>
      <c r="CH162" s="14">
        <f>CH163</f>
        <v>0</v>
      </c>
      <c r="CI162" s="84">
        <f t="shared" si="575"/>
        <v>195772.36729999998</v>
      </c>
      <c r="CJ162" s="14">
        <f t="shared" si="512"/>
        <v>0</v>
      </c>
      <c r="CK162" s="52">
        <f>CK163</f>
        <v>0</v>
      </c>
      <c r="CL162" s="84">
        <f t="shared" si="576"/>
        <v>0</v>
      </c>
      <c r="CM162" s="14">
        <f t="shared" si="513"/>
        <v>0</v>
      </c>
      <c r="CN162" s="52">
        <f>CN163</f>
        <v>0</v>
      </c>
      <c r="CO162" s="84">
        <f t="shared" si="577"/>
        <v>0</v>
      </c>
      <c r="CP162" s="14">
        <f>CP163</f>
        <v>0</v>
      </c>
      <c r="CQ162" s="29"/>
      <c r="CR162" s="29"/>
      <c r="CT162" s="1"/>
    </row>
    <row r="163" spans="1:99" ht="31.2" customHeight="1" x14ac:dyDescent="0.3">
      <c r="A163" s="76" t="s">
        <v>157</v>
      </c>
      <c r="B163" s="76" t="s">
        <v>68</v>
      </c>
      <c r="C163" s="76" t="s">
        <v>70</v>
      </c>
      <c r="D163" s="76" t="s">
        <v>190</v>
      </c>
      <c r="E163" s="76" t="s">
        <v>46</v>
      </c>
      <c r="F163" s="77" t="s">
        <v>47</v>
      </c>
      <c r="G163" s="14">
        <v>123450.7</v>
      </c>
      <c r="H163" s="14">
        <v>0</v>
      </c>
      <c r="I163" s="14">
        <v>0</v>
      </c>
      <c r="J163" s="14"/>
      <c r="K163" s="14"/>
      <c r="L163" s="14"/>
      <c r="M163" s="14">
        <f t="shared" si="801"/>
        <v>123450.7</v>
      </c>
      <c r="N163" s="14">
        <f t="shared" si="802"/>
        <v>0</v>
      </c>
      <c r="O163" s="14">
        <f t="shared" si="803"/>
        <v>0</v>
      </c>
      <c r="P163" s="14"/>
      <c r="Q163" s="14"/>
      <c r="R163" s="14"/>
      <c r="S163" s="14">
        <f>54314.57955+3004.28775</f>
        <v>57318.867300000005</v>
      </c>
      <c r="T163" s="14"/>
      <c r="U163" s="14"/>
      <c r="V163" s="14"/>
      <c r="W163" s="14"/>
      <c r="X163" s="14"/>
      <c r="Y163" s="14">
        <f t="shared" si="490"/>
        <v>180769.5673</v>
      </c>
      <c r="Z163" s="14">
        <f t="shared" si="491"/>
        <v>0</v>
      </c>
      <c r="AA163" s="14">
        <f t="shared" si="492"/>
        <v>0</v>
      </c>
      <c r="AB163" s="14"/>
      <c r="AC163" s="14"/>
      <c r="AD163" s="14"/>
      <c r="AE163" s="14">
        <f t="shared" si="493"/>
        <v>180769.5673</v>
      </c>
      <c r="AF163" s="14">
        <f t="shared" si="494"/>
        <v>0</v>
      </c>
      <c r="AG163" s="14">
        <f t="shared" si="495"/>
        <v>0</v>
      </c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>
        <f t="shared" si="497"/>
        <v>180769.5673</v>
      </c>
      <c r="AX163" s="14">
        <f t="shared" si="498"/>
        <v>0</v>
      </c>
      <c r="AY163" s="14">
        <f t="shared" si="499"/>
        <v>0</v>
      </c>
      <c r="AZ163" s="14"/>
      <c r="BA163" s="14">
        <f t="shared" si="500"/>
        <v>180769.5673</v>
      </c>
      <c r="BB163" s="14">
        <f t="shared" si="501"/>
        <v>0</v>
      </c>
      <c r="BC163" s="14">
        <f t="shared" si="502"/>
        <v>0</v>
      </c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>
        <f t="shared" si="504"/>
        <v>180769.5673</v>
      </c>
      <c r="BP163" s="14">
        <f t="shared" si="505"/>
        <v>0</v>
      </c>
      <c r="BQ163" s="14">
        <f t="shared" si="506"/>
        <v>0</v>
      </c>
      <c r="BR163" s="14"/>
      <c r="BS163" s="14"/>
      <c r="BT163" s="14"/>
      <c r="BU163" s="14">
        <f t="shared" si="507"/>
        <v>180769.5673</v>
      </c>
      <c r="BV163" s="14">
        <f t="shared" si="508"/>
        <v>0</v>
      </c>
      <c r="BW163" s="14">
        <f t="shared" si="509"/>
        <v>0</v>
      </c>
      <c r="BX163" s="14">
        <v>15002.8</v>
      </c>
      <c r="BY163" s="14"/>
      <c r="BZ163" s="14"/>
      <c r="CA163" s="14"/>
      <c r="CB163" s="14"/>
      <c r="CC163" s="14"/>
      <c r="CD163" s="14"/>
      <c r="CE163" s="14"/>
      <c r="CF163" s="14"/>
      <c r="CG163" s="14">
        <f t="shared" si="511"/>
        <v>195772.36729999998</v>
      </c>
      <c r="CH163" s="14"/>
      <c r="CI163" s="84">
        <f t="shared" si="575"/>
        <v>195772.36729999998</v>
      </c>
      <c r="CJ163" s="14">
        <f t="shared" si="512"/>
        <v>0</v>
      </c>
      <c r="CK163" s="52"/>
      <c r="CL163" s="84">
        <f t="shared" si="576"/>
        <v>0</v>
      </c>
      <c r="CM163" s="14">
        <f t="shared" si="513"/>
        <v>0</v>
      </c>
      <c r="CN163" s="52"/>
      <c r="CO163" s="84">
        <f t="shared" si="577"/>
        <v>0</v>
      </c>
      <c r="CP163" s="14"/>
      <c r="CQ163" s="29"/>
      <c r="CR163" s="29"/>
      <c r="CT163" s="1"/>
    </row>
    <row r="164" spans="1:99" ht="15.6" customHeight="1" x14ac:dyDescent="0.3">
      <c r="A164" s="76" t="s">
        <v>157</v>
      </c>
      <c r="B164" s="76" t="s">
        <v>68</v>
      </c>
      <c r="C164" s="76" t="s">
        <v>70</v>
      </c>
      <c r="D164" s="76" t="s">
        <v>167</v>
      </c>
      <c r="E164" s="88"/>
      <c r="F164" s="77" t="s">
        <v>41</v>
      </c>
      <c r="G164" s="14">
        <f t="shared" ref="G164:L164" si="846">G165+G168+G173</f>
        <v>140902.30000000002</v>
      </c>
      <c r="H164" s="14">
        <f t="shared" si="846"/>
        <v>168910.8</v>
      </c>
      <c r="I164" s="14">
        <f t="shared" si="846"/>
        <v>68195.600000000006</v>
      </c>
      <c r="J164" s="14">
        <f t="shared" si="846"/>
        <v>0</v>
      </c>
      <c r="K164" s="14">
        <f t="shared" si="846"/>
        <v>0</v>
      </c>
      <c r="L164" s="14">
        <f t="shared" si="846"/>
        <v>0</v>
      </c>
      <c r="M164" s="14">
        <f t="shared" si="801"/>
        <v>140902.30000000002</v>
      </c>
      <c r="N164" s="14">
        <f t="shared" si="802"/>
        <v>168910.8</v>
      </c>
      <c r="O164" s="14">
        <f t="shared" si="803"/>
        <v>68195.600000000006</v>
      </c>
      <c r="P164" s="14">
        <f t="shared" ref="P164:X164" si="847">P165+P168+P173</f>
        <v>0</v>
      </c>
      <c r="Q164" s="14">
        <f t="shared" si="847"/>
        <v>0</v>
      </c>
      <c r="R164" s="14">
        <f t="shared" si="847"/>
        <v>0</v>
      </c>
      <c r="S164" s="14">
        <f t="shared" si="847"/>
        <v>83988.7</v>
      </c>
      <c r="T164" s="14">
        <f t="shared" si="847"/>
        <v>17710</v>
      </c>
      <c r="U164" s="14">
        <f t="shared" si="847"/>
        <v>40000</v>
      </c>
      <c r="V164" s="14">
        <f t="shared" si="847"/>
        <v>51914.5</v>
      </c>
      <c r="W164" s="14">
        <f t="shared" si="847"/>
        <v>0</v>
      </c>
      <c r="X164" s="14">
        <f t="shared" si="847"/>
        <v>40000</v>
      </c>
      <c r="Y164" s="14">
        <f t="shared" si="490"/>
        <v>224891</v>
      </c>
      <c r="Z164" s="14">
        <f t="shared" si="491"/>
        <v>226620.79999999999</v>
      </c>
      <c r="AA164" s="14">
        <f t="shared" si="492"/>
        <v>160110.1</v>
      </c>
      <c r="AB164" s="14">
        <f>AB165+AB168+AB173</f>
        <v>0</v>
      </c>
      <c r="AC164" s="14">
        <f>AC165+AC168+AC173</f>
        <v>0</v>
      </c>
      <c r="AD164" s="14">
        <f>AD165+AD168+AD173</f>
        <v>0</v>
      </c>
      <c r="AE164" s="14">
        <f t="shared" si="493"/>
        <v>224891</v>
      </c>
      <c r="AF164" s="14">
        <f t="shared" si="494"/>
        <v>226620.79999999999</v>
      </c>
      <c r="AG164" s="14">
        <f t="shared" si="495"/>
        <v>160110.1</v>
      </c>
      <c r="AH164" s="14">
        <f t="shared" ref="AH164:AV164" si="848">AH165+AH168+AH173</f>
        <v>0</v>
      </c>
      <c r="AI164" s="14">
        <f t="shared" si="848"/>
        <v>0</v>
      </c>
      <c r="AJ164" s="14">
        <f t="shared" si="848"/>
        <v>0</v>
      </c>
      <c r="AK164" s="14">
        <f t="shared" si="848"/>
        <v>0</v>
      </c>
      <c r="AL164" s="14">
        <f t="shared" si="848"/>
        <v>0</v>
      </c>
      <c r="AM164" s="14">
        <f t="shared" si="848"/>
        <v>0</v>
      </c>
      <c r="AN164" s="14">
        <f t="shared" si="848"/>
        <v>0</v>
      </c>
      <c r="AO164" s="14">
        <f t="shared" si="848"/>
        <v>0</v>
      </c>
      <c r="AP164" s="14">
        <f t="shared" si="848"/>
        <v>0</v>
      </c>
      <c r="AQ164" s="14">
        <f t="shared" si="848"/>
        <v>0</v>
      </c>
      <c r="AR164" s="14">
        <f t="shared" si="848"/>
        <v>0</v>
      </c>
      <c r="AS164" s="14">
        <f t="shared" si="848"/>
        <v>0</v>
      </c>
      <c r="AT164" s="14">
        <f t="shared" si="848"/>
        <v>0</v>
      </c>
      <c r="AU164" s="14">
        <f t="shared" si="848"/>
        <v>0</v>
      </c>
      <c r="AV164" s="14">
        <f t="shared" si="848"/>
        <v>0</v>
      </c>
      <c r="AW164" s="14">
        <f t="shared" si="497"/>
        <v>224891</v>
      </c>
      <c r="AX164" s="14">
        <f t="shared" si="498"/>
        <v>226620.79999999999</v>
      </c>
      <c r="AY164" s="14">
        <f t="shared" si="499"/>
        <v>160110.1</v>
      </c>
      <c r="AZ164" s="14">
        <f>AZ165+AZ168+AZ173</f>
        <v>0</v>
      </c>
      <c r="BA164" s="14">
        <f t="shared" si="500"/>
        <v>224891</v>
      </c>
      <c r="BB164" s="14">
        <f t="shared" si="501"/>
        <v>226620.79999999999</v>
      </c>
      <c r="BC164" s="14">
        <f t="shared" si="502"/>
        <v>160110.1</v>
      </c>
      <c r="BD164" s="14">
        <f t="shared" ref="BD164:BN164" si="849">BD165+BD168+BD173</f>
        <v>0</v>
      </c>
      <c r="BE164" s="14">
        <f t="shared" si="849"/>
        <v>0</v>
      </c>
      <c r="BF164" s="14">
        <f t="shared" si="849"/>
        <v>0</v>
      </c>
      <c r="BG164" s="14">
        <f t="shared" si="849"/>
        <v>0</v>
      </c>
      <c r="BH164" s="14">
        <f t="shared" si="849"/>
        <v>0</v>
      </c>
      <c r="BI164" s="14">
        <f t="shared" si="849"/>
        <v>0</v>
      </c>
      <c r="BJ164" s="14">
        <f t="shared" si="849"/>
        <v>0</v>
      </c>
      <c r="BK164" s="14">
        <f t="shared" si="849"/>
        <v>0</v>
      </c>
      <c r="BL164" s="14">
        <f t="shared" si="849"/>
        <v>0</v>
      </c>
      <c r="BM164" s="14">
        <f t="shared" si="849"/>
        <v>0</v>
      </c>
      <c r="BN164" s="14">
        <f t="shared" si="849"/>
        <v>0</v>
      </c>
      <c r="BO164" s="14">
        <f t="shared" si="504"/>
        <v>224891</v>
      </c>
      <c r="BP164" s="14">
        <f t="shared" si="505"/>
        <v>226620.79999999999</v>
      </c>
      <c r="BQ164" s="14">
        <f t="shared" si="506"/>
        <v>160110.1</v>
      </c>
      <c r="BR164" s="14">
        <f>BR165+BR168+BR173</f>
        <v>0</v>
      </c>
      <c r="BS164" s="14">
        <f>BS165+BS168+BS173</f>
        <v>0</v>
      </c>
      <c r="BT164" s="14">
        <f>BT165+BT168+BT173</f>
        <v>0</v>
      </c>
      <c r="BU164" s="14">
        <f t="shared" si="507"/>
        <v>224891</v>
      </c>
      <c r="BV164" s="14">
        <f t="shared" si="508"/>
        <v>226620.79999999999</v>
      </c>
      <c r="BW164" s="14">
        <f t="shared" si="509"/>
        <v>160110.1</v>
      </c>
      <c r="BX164" s="14">
        <f t="shared" ref="BX164:CF164" si="850">BX165+BX168+BX173</f>
        <v>-15002.8</v>
      </c>
      <c r="BY164" s="14">
        <f t="shared" si="850"/>
        <v>-2052.8000000000002</v>
      </c>
      <c r="BZ164" s="14">
        <f t="shared" si="850"/>
        <v>0</v>
      </c>
      <c r="CA164" s="14">
        <f t="shared" si="850"/>
        <v>0</v>
      </c>
      <c r="CB164" s="14">
        <f t="shared" si="850"/>
        <v>0</v>
      </c>
      <c r="CC164" s="14">
        <f t="shared" si="850"/>
        <v>0</v>
      </c>
      <c r="CD164" s="14">
        <f t="shared" si="850"/>
        <v>0</v>
      </c>
      <c r="CE164" s="14">
        <f t="shared" si="850"/>
        <v>0</v>
      </c>
      <c r="CF164" s="14">
        <f t="shared" si="850"/>
        <v>0</v>
      </c>
      <c r="CG164" s="14">
        <f t="shared" si="511"/>
        <v>207835.40000000002</v>
      </c>
      <c r="CH164" s="14">
        <f>CH165+CH168+CH173</f>
        <v>0</v>
      </c>
      <c r="CI164" s="84">
        <f t="shared" si="575"/>
        <v>207835.40000000002</v>
      </c>
      <c r="CJ164" s="14">
        <f t="shared" si="512"/>
        <v>226620.79999999999</v>
      </c>
      <c r="CK164" s="52">
        <f>CK165+CK168+CK173</f>
        <v>0</v>
      </c>
      <c r="CL164" s="84">
        <f t="shared" si="576"/>
        <v>226620.79999999999</v>
      </c>
      <c r="CM164" s="14">
        <f t="shared" si="513"/>
        <v>160110.1</v>
      </c>
      <c r="CN164" s="52">
        <f>CN165+CN168+CN173</f>
        <v>0</v>
      </c>
      <c r="CO164" s="84">
        <f t="shared" si="577"/>
        <v>160110.1</v>
      </c>
      <c r="CP164" s="14">
        <f>CP165+CP168+CP173</f>
        <v>0</v>
      </c>
      <c r="CQ164" s="29"/>
      <c r="CR164" s="29"/>
      <c r="CT164" s="1"/>
    </row>
    <row r="165" spans="1:99" ht="46.8" customHeight="1" x14ac:dyDescent="0.3">
      <c r="A165" s="76" t="s">
        <v>157</v>
      </c>
      <c r="B165" s="76" t="s">
        <v>68</v>
      </c>
      <c r="C165" s="76" t="s">
        <v>70</v>
      </c>
      <c r="D165" s="76" t="s">
        <v>192</v>
      </c>
      <c r="E165" s="88"/>
      <c r="F165" s="77" t="s">
        <v>193</v>
      </c>
      <c r="G165" s="14">
        <f t="shared" ref="G165:G166" si="851">G166</f>
        <v>19286.3</v>
      </c>
      <c r="H165" s="14">
        <f t="shared" ref="H165:H166" si="852">H166</f>
        <v>100857.2</v>
      </c>
      <c r="I165" s="14">
        <f t="shared" ref="I165:I166" si="853">I166</f>
        <v>6975</v>
      </c>
      <c r="J165" s="14">
        <f t="shared" ref="J165:J166" si="854">J166</f>
        <v>0</v>
      </c>
      <c r="K165" s="14">
        <f t="shared" ref="K165:K166" si="855">K166</f>
        <v>-8707.7000000000007</v>
      </c>
      <c r="L165" s="14">
        <f t="shared" ref="L165:L166" si="856">L166</f>
        <v>0</v>
      </c>
      <c r="M165" s="14">
        <f t="shared" si="801"/>
        <v>19286.3</v>
      </c>
      <c r="N165" s="14">
        <f t="shared" si="802"/>
        <v>92149.5</v>
      </c>
      <c r="O165" s="14">
        <f t="shared" si="803"/>
        <v>6975</v>
      </c>
      <c r="P165" s="14">
        <f t="shared" ref="P165:P166" si="857">P166</f>
        <v>0</v>
      </c>
      <c r="Q165" s="14">
        <f t="shared" ref="Q165:Q166" si="858">Q166</f>
        <v>0</v>
      </c>
      <c r="R165" s="14">
        <f t="shared" ref="R165:R166" si="859">R166</f>
        <v>0</v>
      </c>
      <c r="S165" s="14">
        <f t="shared" ref="S165:S166" si="860">S166</f>
        <v>39788.699999999997</v>
      </c>
      <c r="T165" s="14">
        <f t="shared" ref="T165:T166" si="861">T166</f>
        <v>17710</v>
      </c>
      <c r="U165" s="14">
        <f t="shared" ref="U165:U166" si="862">U166</f>
        <v>0</v>
      </c>
      <c r="V165" s="14">
        <f t="shared" ref="V165:V166" si="863">V166</f>
        <v>51914.5</v>
      </c>
      <c r="W165" s="14">
        <f t="shared" ref="W165:W166" si="864">W166</f>
        <v>0</v>
      </c>
      <c r="X165" s="14">
        <f t="shared" ref="X165:X166" si="865">X166</f>
        <v>0</v>
      </c>
      <c r="Y165" s="14">
        <f t="shared" si="490"/>
        <v>59075</v>
      </c>
      <c r="Z165" s="14">
        <f t="shared" si="491"/>
        <v>109859.5</v>
      </c>
      <c r="AA165" s="14">
        <f t="shared" si="492"/>
        <v>58889.5</v>
      </c>
      <c r="AB165" s="14">
        <f t="shared" ref="AB165:AB166" si="866">AB166</f>
        <v>0</v>
      </c>
      <c r="AC165" s="14">
        <f t="shared" ref="AC165:AC166" si="867">AC166</f>
        <v>0</v>
      </c>
      <c r="AD165" s="14">
        <f t="shared" ref="AD165:AD166" si="868">AD166</f>
        <v>0</v>
      </c>
      <c r="AE165" s="14">
        <f t="shared" si="493"/>
        <v>59075</v>
      </c>
      <c r="AF165" s="14">
        <f t="shared" si="494"/>
        <v>109859.5</v>
      </c>
      <c r="AG165" s="14">
        <f t="shared" si="495"/>
        <v>58889.5</v>
      </c>
      <c r="AH165" s="14">
        <f t="shared" ref="AH165:AH166" si="869">AH166</f>
        <v>0</v>
      </c>
      <c r="AI165" s="14">
        <f t="shared" ref="AI165:AI166" si="870">AI166</f>
        <v>0</v>
      </c>
      <c r="AJ165" s="14">
        <f t="shared" ref="AJ165:AJ166" si="871">AJ166</f>
        <v>0</v>
      </c>
      <c r="AK165" s="14">
        <f t="shared" ref="AK165:AK166" si="872">AK166</f>
        <v>0</v>
      </c>
      <c r="AL165" s="14">
        <f t="shared" ref="AL165:AL166" si="873">AL166</f>
        <v>0</v>
      </c>
      <c r="AM165" s="14">
        <f t="shared" ref="AM165:AM166" si="874">AM166</f>
        <v>0</v>
      </c>
      <c r="AN165" s="14">
        <f t="shared" ref="AN165:AN166" si="875">AN166</f>
        <v>0</v>
      </c>
      <c r="AO165" s="14">
        <f t="shared" ref="AO165:AO166" si="876">AO166</f>
        <v>0</v>
      </c>
      <c r="AP165" s="14">
        <f t="shared" ref="AP165:AP166" si="877">AP166</f>
        <v>0</v>
      </c>
      <c r="AQ165" s="14">
        <f t="shared" ref="AQ165:AQ166" si="878">AQ166</f>
        <v>0</v>
      </c>
      <c r="AR165" s="14">
        <f t="shared" ref="AR165:AR166" si="879">AR166</f>
        <v>0</v>
      </c>
      <c r="AS165" s="14">
        <f t="shared" ref="AS165:AS166" si="880">AS166</f>
        <v>0</v>
      </c>
      <c r="AT165" s="14">
        <f t="shared" ref="AT165:AT166" si="881">AT166</f>
        <v>0</v>
      </c>
      <c r="AU165" s="14">
        <f t="shared" ref="AU165:AU166" si="882">AU166</f>
        <v>0</v>
      </c>
      <c r="AV165" s="14">
        <f t="shared" ref="AV165:AV166" si="883">AV166</f>
        <v>0</v>
      </c>
      <c r="AW165" s="14">
        <f t="shared" si="497"/>
        <v>59075</v>
      </c>
      <c r="AX165" s="14">
        <f t="shared" si="498"/>
        <v>109859.5</v>
      </c>
      <c r="AY165" s="14">
        <f t="shared" si="499"/>
        <v>58889.5</v>
      </c>
      <c r="AZ165" s="14">
        <f t="shared" ref="AZ165:AZ166" si="884">AZ166</f>
        <v>0</v>
      </c>
      <c r="BA165" s="14">
        <f t="shared" si="500"/>
        <v>59075</v>
      </c>
      <c r="BB165" s="14">
        <f t="shared" si="501"/>
        <v>109859.5</v>
      </c>
      <c r="BC165" s="14">
        <f t="shared" si="502"/>
        <v>58889.5</v>
      </c>
      <c r="BD165" s="14">
        <f t="shared" ref="BD165:BD166" si="885">BD166</f>
        <v>0</v>
      </c>
      <c r="BE165" s="14">
        <f t="shared" ref="BE165:BE166" si="886">BE166</f>
        <v>0</v>
      </c>
      <c r="BF165" s="14">
        <f t="shared" ref="BF165:BF166" si="887">BF166</f>
        <v>0</v>
      </c>
      <c r="BG165" s="14">
        <f t="shared" ref="BG165:BG166" si="888">BG166</f>
        <v>0</v>
      </c>
      <c r="BH165" s="14">
        <f t="shared" ref="BH165:BH166" si="889">BH166</f>
        <v>0</v>
      </c>
      <c r="BI165" s="14">
        <f t="shared" ref="BI165:BI166" si="890">BI166</f>
        <v>0</v>
      </c>
      <c r="BJ165" s="14">
        <f t="shared" ref="BJ165:BJ166" si="891">BJ166</f>
        <v>0</v>
      </c>
      <c r="BK165" s="14">
        <f t="shared" ref="BK165:BK166" si="892">BK166</f>
        <v>0</v>
      </c>
      <c r="BL165" s="14">
        <f t="shared" ref="BL165:BL166" si="893">BL166</f>
        <v>0</v>
      </c>
      <c r="BM165" s="14">
        <f t="shared" ref="BM165:BM166" si="894">BM166</f>
        <v>0</v>
      </c>
      <c r="BN165" s="14">
        <f t="shared" ref="BN165:BN166" si="895">BN166</f>
        <v>0</v>
      </c>
      <c r="BO165" s="14">
        <f t="shared" si="504"/>
        <v>59075</v>
      </c>
      <c r="BP165" s="14">
        <f t="shared" si="505"/>
        <v>109859.5</v>
      </c>
      <c r="BQ165" s="14">
        <f t="shared" si="506"/>
        <v>58889.5</v>
      </c>
      <c r="BR165" s="14">
        <f t="shared" ref="BR165:BR166" si="896">BR166</f>
        <v>0</v>
      </c>
      <c r="BS165" s="14">
        <f t="shared" ref="BS165:BS166" si="897">BS166</f>
        <v>0</v>
      </c>
      <c r="BT165" s="14">
        <f t="shared" ref="BT165:BT166" si="898">BT166</f>
        <v>0</v>
      </c>
      <c r="BU165" s="14">
        <f t="shared" si="507"/>
        <v>59075</v>
      </c>
      <c r="BV165" s="14">
        <f t="shared" si="508"/>
        <v>109859.5</v>
      </c>
      <c r="BW165" s="14">
        <f t="shared" si="509"/>
        <v>58889.5</v>
      </c>
      <c r="BX165" s="14">
        <f t="shared" ref="BX165:BX166" si="899">BX166</f>
        <v>0</v>
      </c>
      <c r="BY165" s="14">
        <f t="shared" ref="BY165:BY166" si="900">BY166</f>
        <v>0</v>
      </c>
      <c r="BZ165" s="14">
        <f t="shared" ref="BZ165:BZ166" si="901">BZ166</f>
        <v>0</v>
      </c>
      <c r="CA165" s="14">
        <f t="shared" ref="CA165:CA166" si="902">CA166</f>
        <v>0</v>
      </c>
      <c r="CB165" s="14">
        <f t="shared" ref="CB165:CB166" si="903">CB166</f>
        <v>0</v>
      </c>
      <c r="CC165" s="14">
        <f t="shared" ref="CC165:CC166" si="904">CC166</f>
        <v>0</v>
      </c>
      <c r="CD165" s="14">
        <f t="shared" ref="CD165:CD166" si="905">CD166</f>
        <v>0</v>
      </c>
      <c r="CE165" s="14">
        <f t="shared" ref="CE165:CE166" si="906">CE166</f>
        <v>0</v>
      </c>
      <c r="CF165" s="14">
        <f t="shared" ref="CF165:CF166" si="907">CF166</f>
        <v>0</v>
      </c>
      <c r="CG165" s="14">
        <f t="shared" si="511"/>
        <v>59075</v>
      </c>
      <c r="CH165" s="14">
        <f t="shared" ref="CH165:CH166" si="908">CH166</f>
        <v>0</v>
      </c>
      <c r="CI165" s="84">
        <f t="shared" si="575"/>
        <v>59075</v>
      </c>
      <c r="CJ165" s="14">
        <f t="shared" si="512"/>
        <v>109859.5</v>
      </c>
      <c r="CK165" s="52">
        <f t="shared" ref="CK165:CP166" si="909">CK166</f>
        <v>0</v>
      </c>
      <c r="CL165" s="84">
        <f t="shared" si="576"/>
        <v>109859.5</v>
      </c>
      <c r="CM165" s="14">
        <f t="shared" si="513"/>
        <v>58889.5</v>
      </c>
      <c r="CN165" s="52">
        <f t="shared" si="909"/>
        <v>0</v>
      </c>
      <c r="CO165" s="84">
        <f t="shared" si="577"/>
        <v>58889.5</v>
      </c>
      <c r="CP165" s="14">
        <f t="shared" si="909"/>
        <v>0</v>
      </c>
      <c r="CQ165" s="29"/>
      <c r="CR165" s="29"/>
      <c r="CT165" s="1"/>
    </row>
    <row r="166" spans="1:99" ht="15.6" customHeight="1" x14ac:dyDescent="0.3">
      <c r="A166" s="76" t="s">
        <v>157</v>
      </c>
      <c r="B166" s="76" t="s">
        <v>68</v>
      </c>
      <c r="C166" s="76" t="s">
        <v>70</v>
      </c>
      <c r="D166" s="76" t="s">
        <v>194</v>
      </c>
      <c r="E166" s="88"/>
      <c r="F166" s="77" t="s">
        <v>195</v>
      </c>
      <c r="G166" s="14">
        <f t="shared" si="851"/>
        <v>19286.3</v>
      </c>
      <c r="H166" s="14">
        <f t="shared" si="852"/>
        <v>100857.2</v>
      </c>
      <c r="I166" s="14">
        <f t="shared" si="853"/>
        <v>6975</v>
      </c>
      <c r="J166" s="14">
        <f t="shared" si="854"/>
        <v>0</v>
      </c>
      <c r="K166" s="14">
        <f t="shared" si="855"/>
        <v>-8707.7000000000007</v>
      </c>
      <c r="L166" s="14">
        <f t="shared" si="856"/>
        <v>0</v>
      </c>
      <c r="M166" s="14">
        <f t="shared" si="801"/>
        <v>19286.3</v>
      </c>
      <c r="N166" s="14">
        <f t="shared" si="802"/>
        <v>92149.5</v>
      </c>
      <c r="O166" s="14">
        <f t="shared" si="803"/>
        <v>6975</v>
      </c>
      <c r="P166" s="14">
        <f t="shared" si="857"/>
        <v>0</v>
      </c>
      <c r="Q166" s="14">
        <f t="shared" si="858"/>
        <v>0</v>
      </c>
      <c r="R166" s="14">
        <f t="shared" si="859"/>
        <v>0</v>
      </c>
      <c r="S166" s="14">
        <f t="shared" si="860"/>
        <v>39788.699999999997</v>
      </c>
      <c r="T166" s="14">
        <f t="shared" si="861"/>
        <v>17710</v>
      </c>
      <c r="U166" s="14">
        <f t="shared" si="862"/>
        <v>0</v>
      </c>
      <c r="V166" s="14">
        <f t="shared" si="863"/>
        <v>51914.5</v>
      </c>
      <c r="W166" s="14">
        <f t="shared" si="864"/>
        <v>0</v>
      </c>
      <c r="X166" s="14">
        <f t="shared" si="865"/>
        <v>0</v>
      </c>
      <c r="Y166" s="14">
        <f t="shared" si="490"/>
        <v>59075</v>
      </c>
      <c r="Z166" s="14">
        <f t="shared" si="491"/>
        <v>109859.5</v>
      </c>
      <c r="AA166" s="14">
        <f t="shared" si="492"/>
        <v>58889.5</v>
      </c>
      <c r="AB166" s="14">
        <f t="shared" si="866"/>
        <v>0</v>
      </c>
      <c r="AC166" s="14">
        <f t="shared" si="867"/>
        <v>0</v>
      </c>
      <c r="AD166" s="14">
        <f t="shared" si="868"/>
        <v>0</v>
      </c>
      <c r="AE166" s="14">
        <f t="shared" si="493"/>
        <v>59075</v>
      </c>
      <c r="AF166" s="14">
        <f t="shared" si="494"/>
        <v>109859.5</v>
      </c>
      <c r="AG166" s="14">
        <f t="shared" si="495"/>
        <v>58889.5</v>
      </c>
      <c r="AH166" s="14">
        <f t="shared" si="869"/>
        <v>0</v>
      </c>
      <c r="AI166" s="14">
        <f t="shared" si="870"/>
        <v>0</v>
      </c>
      <c r="AJ166" s="14">
        <f t="shared" si="871"/>
        <v>0</v>
      </c>
      <c r="AK166" s="14">
        <f t="shared" si="872"/>
        <v>0</v>
      </c>
      <c r="AL166" s="14">
        <f t="shared" si="873"/>
        <v>0</v>
      </c>
      <c r="AM166" s="14">
        <f t="shared" si="874"/>
        <v>0</v>
      </c>
      <c r="AN166" s="14">
        <f t="shared" si="875"/>
        <v>0</v>
      </c>
      <c r="AO166" s="14">
        <f t="shared" si="876"/>
        <v>0</v>
      </c>
      <c r="AP166" s="14">
        <f t="shared" si="877"/>
        <v>0</v>
      </c>
      <c r="AQ166" s="14">
        <f t="shared" si="878"/>
        <v>0</v>
      </c>
      <c r="AR166" s="14">
        <f t="shared" si="879"/>
        <v>0</v>
      </c>
      <c r="AS166" s="14">
        <f t="shared" si="880"/>
        <v>0</v>
      </c>
      <c r="AT166" s="14">
        <f t="shared" si="881"/>
        <v>0</v>
      </c>
      <c r="AU166" s="14">
        <f t="shared" si="882"/>
        <v>0</v>
      </c>
      <c r="AV166" s="14">
        <f t="shared" si="883"/>
        <v>0</v>
      </c>
      <c r="AW166" s="14">
        <f t="shared" si="497"/>
        <v>59075</v>
      </c>
      <c r="AX166" s="14">
        <f t="shared" si="498"/>
        <v>109859.5</v>
      </c>
      <c r="AY166" s="14">
        <f t="shared" si="499"/>
        <v>58889.5</v>
      </c>
      <c r="AZ166" s="14">
        <f t="shared" si="884"/>
        <v>0</v>
      </c>
      <c r="BA166" s="14">
        <f t="shared" si="500"/>
        <v>59075</v>
      </c>
      <c r="BB166" s="14">
        <f t="shared" si="501"/>
        <v>109859.5</v>
      </c>
      <c r="BC166" s="14">
        <f t="shared" si="502"/>
        <v>58889.5</v>
      </c>
      <c r="BD166" s="14">
        <f t="shared" si="885"/>
        <v>0</v>
      </c>
      <c r="BE166" s="14">
        <f t="shared" si="886"/>
        <v>0</v>
      </c>
      <c r="BF166" s="14">
        <f t="shared" si="887"/>
        <v>0</v>
      </c>
      <c r="BG166" s="14">
        <f t="shared" si="888"/>
        <v>0</v>
      </c>
      <c r="BH166" s="14">
        <f t="shared" si="889"/>
        <v>0</v>
      </c>
      <c r="BI166" s="14">
        <f t="shared" si="890"/>
        <v>0</v>
      </c>
      <c r="BJ166" s="14">
        <f t="shared" si="891"/>
        <v>0</v>
      </c>
      <c r="BK166" s="14">
        <f t="shared" si="892"/>
        <v>0</v>
      </c>
      <c r="BL166" s="14">
        <f t="shared" si="893"/>
        <v>0</v>
      </c>
      <c r="BM166" s="14">
        <f t="shared" si="894"/>
        <v>0</v>
      </c>
      <c r="BN166" s="14">
        <f t="shared" si="895"/>
        <v>0</v>
      </c>
      <c r="BO166" s="14">
        <f t="shared" si="504"/>
        <v>59075</v>
      </c>
      <c r="BP166" s="14">
        <f t="shared" si="505"/>
        <v>109859.5</v>
      </c>
      <c r="BQ166" s="14">
        <f t="shared" si="506"/>
        <v>58889.5</v>
      </c>
      <c r="BR166" s="14">
        <f t="shared" si="896"/>
        <v>0</v>
      </c>
      <c r="BS166" s="14">
        <f t="shared" si="897"/>
        <v>0</v>
      </c>
      <c r="BT166" s="14">
        <f t="shared" si="898"/>
        <v>0</v>
      </c>
      <c r="BU166" s="14">
        <f t="shared" si="507"/>
        <v>59075</v>
      </c>
      <c r="BV166" s="14">
        <f t="shared" si="508"/>
        <v>109859.5</v>
      </c>
      <c r="BW166" s="14">
        <f t="shared" si="509"/>
        <v>58889.5</v>
      </c>
      <c r="BX166" s="14">
        <f t="shared" si="899"/>
        <v>0</v>
      </c>
      <c r="BY166" s="14">
        <f t="shared" si="900"/>
        <v>0</v>
      </c>
      <c r="BZ166" s="14">
        <f t="shared" si="901"/>
        <v>0</v>
      </c>
      <c r="CA166" s="14">
        <f t="shared" si="902"/>
        <v>0</v>
      </c>
      <c r="CB166" s="14">
        <f t="shared" si="903"/>
        <v>0</v>
      </c>
      <c r="CC166" s="14">
        <f t="shared" si="904"/>
        <v>0</v>
      </c>
      <c r="CD166" s="14">
        <f t="shared" si="905"/>
        <v>0</v>
      </c>
      <c r="CE166" s="14">
        <f t="shared" si="906"/>
        <v>0</v>
      </c>
      <c r="CF166" s="14">
        <f t="shared" si="907"/>
        <v>0</v>
      </c>
      <c r="CG166" s="14">
        <f t="shared" si="511"/>
        <v>59075</v>
      </c>
      <c r="CH166" s="14">
        <f t="shared" si="908"/>
        <v>0</v>
      </c>
      <c r="CI166" s="84">
        <f t="shared" si="575"/>
        <v>59075</v>
      </c>
      <c r="CJ166" s="14">
        <f t="shared" si="512"/>
        <v>109859.5</v>
      </c>
      <c r="CK166" s="52">
        <f t="shared" si="909"/>
        <v>0</v>
      </c>
      <c r="CL166" s="84">
        <f t="shared" si="576"/>
        <v>109859.5</v>
      </c>
      <c r="CM166" s="14">
        <f t="shared" si="513"/>
        <v>58889.5</v>
      </c>
      <c r="CN166" s="52">
        <f t="shared" si="909"/>
        <v>0</v>
      </c>
      <c r="CO166" s="84">
        <f t="shared" si="577"/>
        <v>58889.5</v>
      </c>
      <c r="CP166" s="14">
        <f t="shared" si="909"/>
        <v>0</v>
      </c>
      <c r="CQ166" s="29"/>
      <c r="CR166" s="29"/>
      <c r="CT166" s="1"/>
    </row>
    <row r="167" spans="1:99" ht="31.2" customHeight="1" x14ac:dyDescent="0.3">
      <c r="A167" s="76" t="s">
        <v>157</v>
      </c>
      <c r="B167" s="76" t="s">
        <v>68</v>
      </c>
      <c r="C167" s="76" t="s">
        <v>70</v>
      </c>
      <c r="D167" s="76" t="s">
        <v>194</v>
      </c>
      <c r="E167" s="76" t="s">
        <v>46</v>
      </c>
      <c r="F167" s="77" t="s">
        <v>47</v>
      </c>
      <c r="G167" s="14">
        <f>18579.6+706.7</f>
        <v>19286.3</v>
      </c>
      <c r="H167" s="14">
        <f>100150.5+706.7</f>
        <v>100857.2</v>
      </c>
      <c r="I167" s="14">
        <f>6268.3+706.7</f>
        <v>6975</v>
      </c>
      <c r="J167" s="14"/>
      <c r="K167" s="14">
        <v>-8707.7000000000007</v>
      </c>
      <c r="L167" s="14"/>
      <c r="M167" s="14">
        <f t="shared" si="801"/>
        <v>19286.3</v>
      </c>
      <c r="N167" s="14">
        <f t="shared" si="802"/>
        <v>92149.5</v>
      </c>
      <c r="O167" s="14">
        <f t="shared" si="803"/>
        <v>6975</v>
      </c>
      <c r="P167" s="14"/>
      <c r="Q167" s="14"/>
      <c r="R167" s="14"/>
      <c r="S167" s="14">
        <v>39788.699999999997</v>
      </c>
      <c r="T167" s="14">
        <v>17710</v>
      </c>
      <c r="U167" s="14"/>
      <c r="V167" s="14">
        <v>51914.5</v>
      </c>
      <c r="W167" s="14"/>
      <c r="X167" s="14"/>
      <c r="Y167" s="14">
        <f t="shared" si="490"/>
        <v>59075</v>
      </c>
      <c r="Z167" s="14">
        <f t="shared" si="491"/>
        <v>109859.5</v>
      </c>
      <c r="AA167" s="14">
        <f t="shared" si="492"/>
        <v>58889.5</v>
      </c>
      <c r="AB167" s="14"/>
      <c r="AC167" s="14"/>
      <c r="AD167" s="14"/>
      <c r="AE167" s="14">
        <f t="shared" si="493"/>
        <v>59075</v>
      </c>
      <c r="AF167" s="14">
        <f t="shared" si="494"/>
        <v>109859.5</v>
      </c>
      <c r="AG167" s="14">
        <f t="shared" si="495"/>
        <v>58889.5</v>
      </c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>
        <f t="shared" si="497"/>
        <v>59075</v>
      </c>
      <c r="AX167" s="14">
        <f t="shared" si="498"/>
        <v>109859.5</v>
      </c>
      <c r="AY167" s="14">
        <f t="shared" si="499"/>
        <v>58889.5</v>
      </c>
      <c r="AZ167" s="14"/>
      <c r="BA167" s="14">
        <f t="shared" si="500"/>
        <v>59075</v>
      </c>
      <c r="BB167" s="14">
        <f t="shared" si="501"/>
        <v>109859.5</v>
      </c>
      <c r="BC167" s="14">
        <f t="shared" si="502"/>
        <v>58889.5</v>
      </c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>
        <f t="shared" si="504"/>
        <v>59075</v>
      </c>
      <c r="BP167" s="14">
        <f t="shared" si="505"/>
        <v>109859.5</v>
      </c>
      <c r="BQ167" s="14">
        <f t="shared" si="506"/>
        <v>58889.5</v>
      </c>
      <c r="BR167" s="14"/>
      <c r="BS167" s="14"/>
      <c r="BT167" s="14"/>
      <c r="BU167" s="14">
        <f t="shared" si="507"/>
        <v>59075</v>
      </c>
      <c r="BV167" s="14">
        <f t="shared" si="508"/>
        <v>109859.5</v>
      </c>
      <c r="BW167" s="14">
        <f t="shared" si="509"/>
        <v>58889.5</v>
      </c>
      <c r="BX167" s="14"/>
      <c r="BY167" s="14"/>
      <c r="BZ167" s="14"/>
      <c r="CA167" s="14"/>
      <c r="CB167" s="14"/>
      <c r="CC167" s="14"/>
      <c r="CD167" s="14"/>
      <c r="CE167" s="14"/>
      <c r="CF167" s="14"/>
      <c r="CG167" s="14">
        <f t="shared" si="511"/>
        <v>59075</v>
      </c>
      <c r="CH167" s="14"/>
      <c r="CI167" s="84">
        <f t="shared" si="575"/>
        <v>59075</v>
      </c>
      <c r="CJ167" s="14">
        <f t="shared" si="512"/>
        <v>109859.5</v>
      </c>
      <c r="CK167" s="52"/>
      <c r="CL167" s="84">
        <f t="shared" si="576"/>
        <v>109859.5</v>
      </c>
      <c r="CM167" s="14">
        <f t="shared" si="513"/>
        <v>58889.5</v>
      </c>
      <c r="CN167" s="52"/>
      <c r="CO167" s="84">
        <f t="shared" si="577"/>
        <v>58889.5</v>
      </c>
      <c r="CP167" s="14"/>
      <c r="CQ167" s="29"/>
      <c r="CR167" s="29">
        <v>25</v>
      </c>
      <c r="CT167" s="1"/>
    </row>
    <row r="168" spans="1:99" ht="31.2" customHeight="1" x14ac:dyDescent="0.3">
      <c r="A168" s="76" t="s">
        <v>157</v>
      </c>
      <c r="B168" s="76" t="s">
        <v>68</v>
      </c>
      <c r="C168" s="76" t="s">
        <v>70</v>
      </c>
      <c r="D168" s="76" t="s">
        <v>196</v>
      </c>
      <c r="E168" s="88"/>
      <c r="F168" s="77" t="s">
        <v>197</v>
      </c>
      <c r="G168" s="14">
        <f t="shared" ref="G168:L168" si="910">G169+G171</f>
        <v>108870.70000000001</v>
      </c>
      <c r="H168" s="14">
        <f t="shared" si="910"/>
        <v>67308.3</v>
      </c>
      <c r="I168" s="14">
        <f t="shared" si="910"/>
        <v>60475.3</v>
      </c>
      <c r="J168" s="14">
        <f t="shared" si="910"/>
        <v>0</v>
      </c>
      <c r="K168" s="14">
        <f t="shared" si="910"/>
        <v>8707.7000000000007</v>
      </c>
      <c r="L168" s="14">
        <f t="shared" si="910"/>
        <v>0</v>
      </c>
      <c r="M168" s="14">
        <f t="shared" si="801"/>
        <v>108870.70000000001</v>
      </c>
      <c r="N168" s="14">
        <f t="shared" si="802"/>
        <v>76016</v>
      </c>
      <c r="O168" s="14">
        <f t="shared" si="803"/>
        <v>60475.3</v>
      </c>
      <c r="P168" s="14">
        <f t="shared" ref="P168:X168" si="911">P169+P171</f>
        <v>0</v>
      </c>
      <c r="Q168" s="14">
        <f t="shared" si="911"/>
        <v>0</v>
      </c>
      <c r="R168" s="14">
        <f t="shared" si="911"/>
        <v>0</v>
      </c>
      <c r="S168" s="14">
        <f t="shared" si="911"/>
        <v>44200</v>
      </c>
      <c r="T168" s="14">
        <f t="shared" si="911"/>
        <v>0</v>
      </c>
      <c r="U168" s="14">
        <f t="shared" si="911"/>
        <v>40000</v>
      </c>
      <c r="V168" s="14">
        <f t="shared" si="911"/>
        <v>0</v>
      </c>
      <c r="W168" s="14">
        <f t="shared" si="911"/>
        <v>0</v>
      </c>
      <c r="X168" s="14">
        <f t="shared" si="911"/>
        <v>40000</v>
      </c>
      <c r="Y168" s="14">
        <f t="shared" si="490"/>
        <v>153070.70000000001</v>
      </c>
      <c r="Z168" s="14">
        <f t="shared" si="491"/>
        <v>116016</v>
      </c>
      <c r="AA168" s="14">
        <f t="shared" si="492"/>
        <v>100475.3</v>
      </c>
      <c r="AB168" s="14">
        <f>AB169+AB171</f>
        <v>0</v>
      </c>
      <c r="AC168" s="14">
        <f>AC169+AC171</f>
        <v>0</v>
      </c>
      <c r="AD168" s="14">
        <f>AD169+AD171</f>
        <v>0</v>
      </c>
      <c r="AE168" s="14">
        <f t="shared" si="493"/>
        <v>153070.70000000001</v>
      </c>
      <c r="AF168" s="14">
        <f t="shared" si="494"/>
        <v>116016</v>
      </c>
      <c r="AG168" s="14">
        <f t="shared" si="495"/>
        <v>100475.3</v>
      </c>
      <c r="AH168" s="14">
        <f t="shared" ref="AH168:AV168" si="912">AH169+AH171</f>
        <v>0</v>
      </c>
      <c r="AI168" s="14">
        <f t="shared" si="912"/>
        <v>0</v>
      </c>
      <c r="AJ168" s="14">
        <f t="shared" si="912"/>
        <v>0</v>
      </c>
      <c r="AK168" s="14">
        <f t="shared" si="912"/>
        <v>0</v>
      </c>
      <c r="AL168" s="14">
        <f t="shared" si="912"/>
        <v>0</v>
      </c>
      <c r="AM168" s="14">
        <f t="shared" si="912"/>
        <v>0</v>
      </c>
      <c r="AN168" s="14">
        <f t="shared" si="912"/>
        <v>0</v>
      </c>
      <c r="AO168" s="14">
        <f t="shared" si="912"/>
        <v>0</v>
      </c>
      <c r="AP168" s="14">
        <f t="shared" si="912"/>
        <v>0</v>
      </c>
      <c r="AQ168" s="14">
        <f t="shared" si="912"/>
        <v>0</v>
      </c>
      <c r="AR168" s="14">
        <f t="shared" si="912"/>
        <v>0</v>
      </c>
      <c r="AS168" s="14">
        <f t="shared" si="912"/>
        <v>0</v>
      </c>
      <c r="AT168" s="14">
        <f t="shared" si="912"/>
        <v>0</v>
      </c>
      <c r="AU168" s="14">
        <f t="shared" si="912"/>
        <v>0</v>
      </c>
      <c r="AV168" s="14">
        <f t="shared" si="912"/>
        <v>0</v>
      </c>
      <c r="AW168" s="14">
        <f t="shared" si="497"/>
        <v>153070.70000000001</v>
      </c>
      <c r="AX168" s="14">
        <f t="shared" si="498"/>
        <v>116016</v>
      </c>
      <c r="AY168" s="14">
        <f t="shared" si="499"/>
        <v>100475.3</v>
      </c>
      <c r="AZ168" s="14">
        <f>AZ169+AZ171</f>
        <v>0</v>
      </c>
      <c r="BA168" s="14">
        <f t="shared" si="500"/>
        <v>153070.70000000001</v>
      </c>
      <c r="BB168" s="14">
        <f t="shared" si="501"/>
        <v>116016</v>
      </c>
      <c r="BC168" s="14">
        <f t="shared" si="502"/>
        <v>100475.3</v>
      </c>
      <c r="BD168" s="14">
        <f t="shared" ref="BD168:BN168" si="913">BD169+BD171</f>
        <v>0</v>
      </c>
      <c r="BE168" s="14">
        <f t="shared" si="913"/>
        <v>0</v>
      </c>
      <c r="BF168" s="14">
        <f t="shared" si="913"/>
        <v>0</v>
      </c>
      <c r="BG168" s="14">
        <f t="shared" si="913"/>
        <v>0</v>
      </c>
      <c r="BH168" s="14">
        <f t="shared" si="913"/>
        <v>0</v>
      </c>
      <c r="BI168" s="14">
        <f t="shared" si="913"/>
        <v>0</v>
      </c>
      <c r="BJ168" s="14">
        <f t="shared" si="913"/>
        <v>0</v>
      </c>
      <c r="BK168" s="14">
        <f t="shared" si="913"/>
        <v>0</v>
      </c>
      <c r="BL168" s="14">
        <f t="shared" si="913"/>
        <v>0</v>
      </c>
      <c r="BM168" s="14">
        <f t="shared" si="913"/>
        <v>0</v>
      </c>
      <c r="BN168" s="14">
        <f t="shared" si="913"/>
        <v>0</v>
      </c>
      <c r="BO168" s="14">
        <f t="shared" si="504"/>
        <v>153070.70000000001</v>
      </c>
      <c r="BP168" s="14">
        <f t="shared" si="505"/>
        <v>116016</v>
      </c>
      <c r="BQ168" s="14">
        <f t="shared" si="506"/>
        <v>100475.3</v>
      </c>
      <c r="BR168" s="14">
        <f>BR169+BR171</f>
        <v>0</v>
      </c>
      <c r="BS168" s="14">
        <f>BS169+BS171</f>
        <v>0</v>
      </c>
      <c r="BT168" s="14">
        <f>BT169+BT171</f>
        <v>0</v>
      </c>
      <c r="BU168" s="14">
        <f t="shared" si="507"/>
        <v>153070.70000000001</v>
      </c>
      <c r="BV168" s="14">
        <f t="shared" si="508"/>
        <v>116016</v>
      </c>
      <c r="BW168" s="14">
        <f t="shared" si="509"/>
        <v>100475.3</v>
      </c>
      <c r="BX168" s="14">
        <f t="shared" ref="BX168:CF168" si="914">BX169+BX171</f>
        <v>-15002.8</v>
      </c>
      <c r="BY168" s="14">
        <f t="shared" si="914"/>
        <v>0</v>
      </c>
      <c r="BZ168" s="14">
        <f t="shared" si="914"/>
        <v>0</v>
      </c>
      <c r="CA168" s="14">
        <f t="shared" si="914"/>
        <v>0</v>
      </c>
      <c r="CB168" s="14">
        <f t="shared" si="914"/>
        <v>0</v>
      </c>
      <c r="CC168" s="14">
        <f t="shared" si="914"/>
        <v>0</v>
      </c>
      <c r="CD168" s="14">
        <f t="shared" si="914"/>
        <v>0</v>
      </c>
      <c r="CE168" s="14">
        <f t="shared" si="914"/>
        <v>0</v>
      </c>
      <c r="CF168" s="14">
        <f t="shared" si="914"/>
        <v>0</v>
      </c>
      <c r="CG168" s="14">
        <f t="shared" si="511"/>
        <v>138067.90000000002</v>
      </c>
      <c r="CH168" s="14">
        <f>CH169+CH171</f>
        <v>0</v>
      </c>
      <c r="CI168" s="84">
        <f t="shared" si="575"/>
        <v>138067.90000000002</v>
      </c>
      <c r="CJ168" s="14">
        <f t="shared" si="512"/>
        <v>116016</v>
      </c>
      <c r="CK168" s="52">
        <f>CK169+CK171</f>
        <v>0</v>
      </c>
      <c r="CL168" s="84">
        <f t="shared" si="576"/>
        <v>116016</v>
      </c>
      <c r="CM168" s="14">
        <f t="shared" si="513"/>
        <v>100475.3</v>
      </c>
      <c r="CN168" s="52">
        <f>CN169+CN171</f>
        <v>0</v>
      </c>
      <c r="CO168" s="84">
        <f t="shared" si="577"/>
        <v>100475.3</v>
      </c>
      <c r="CP168" s="14">
        <f>CP169+CP171</f>
        <v>0</v>
      </c>
      <c r="CQ168" s="29"/>
      <c r="CR168" s="29"/>
      <c r="CT168" s="1"/>
    </row>
    <row r="169" spans="1:99" ht="15.6" customHeight="1" x14ac:dyDescent="0.3">
      <c r="A169" s="76" t="s">
        <v>157</v>
      </c>
      <c r="B169" s="76" t="s">
        <v>68</v>
      </c>
      <c r="C169" s="76" t="s">
        <v>70</v>
      </c>
      <c r="D169" s="76" t="s">
        <v>198</v>
      </c>
      <c r="E169" s="88"/>
      <c r="F169" s="77" t="s">
        <v>199</v>
      </c>
      <c r="G169" s="14">
        <f t="shared" ref="G169:L169" si="915">G170</f>
        <v>41583</v>
      </c>
      <c r="H169" s="14">
        <f t="shared" si="915"/>
        <v>16833</v>
      </c>
      <c r="I169" s="14">
        <f t="shared" si="915"/>
        <v>10000</v>
      </c>
      <c r="J169" s="14">
        <f t="shared" si="915"/>
        <v>0</v>
      </c>
      <c r="K169" s="14">
        <f t="shared" si="915"/>
        <v>8707.7000000000007</v>
      </c>
      <c r="L169" s="14">
        <f t="shared" si="915"/>
        <v>0</v>
      </c>
      <c r="M169" s="14">
        <f t="shared" si="801"/>
        <v>41583</v>
      </c>
      <c r="N169" s="14">
        <f t="shared" si="802"/>
        <v>25540.7</v>
      </c>
      <c r="O169" s="14">
        <f t="shared" si="803"/>
        <v>10000</v>
      </c>
      <c r="P169" s="14">
        <f t="shared" ref="P169:X169" si="916">P170</f>
        <v>0</v>
      </c>
      <c r="Q169" s="14">
        <f t="shared" si="916"/>
        <v>0</v>
      </c>
      <c r="R169" s="14">
        <f t="shared" si="916"/>
        <v>0</v>
      </c>
      <c r="S169" s="14">
        <f t="shared" si="916"/>
        <v>44200</v>
      </c>
      <c r="T169" s="14">
        <f t="shared" si="916"/>
        <v>0</v>
      </c>
      <c r="U169" s="14">
        <f t="shared" si="916"/>
        <v>40000</v>
      </c>
      <c r="V169" s="14">
        <f t="shared" si="916"/>
        <v>0</v>
      </c>
      <c r="W169" s="14">
        <f t="shared" si="916"/>
        <v>0</v>
      </c>
      <c r="X169" s="14">
        <f t="shared" si="916"/>
        <v>40000</v>
      </c>
      <c r="Y169" s="14">
        <f t="shared" si="490"/>
        <v>85783</v>
      </c>
      <c r="Z169" s="14">
        <f t="shared" si="491"/>
        <v>65540.7</v>
      </c>
      <c r="AA169" s="14">
        <f t="shared" si="492"/>
        <v>50000</v>
      </c>
      <c r="AB169" s="14">
        <f>AB170</f>
        <v>0</v>
      </c>
      <c r="AC169" s="14">
        <f>AC170</f>
        <v>0</v>
      </c>
      <c r="AD169" s="14">
        <f>AD170</f>
        <v>0</v>
      </c>
      <c r="AE169" s="14">
        <f t="shared" si="493"/>
        <v>85783</v>
      </c>
      <c r="AF169" s="14">
        <f t="shared" si="494"/>
        <v>65540.7</v>
      </c>
      <c r="AG169" s="14">
        <f t="shared" si="495"/>
        <v>50000</v>
      </c>
      <c r="AH169" s="14">
        <f t="shared" ref="AH169:AV169" si="917">AH170</f>
        <v>0</v>
      </c>
      <c r="AI169" s="14">
        <f t="shared" si="917"/>
        <v>0</v>
      </c>
      <c r="AJ169" s="14">
        <f t="shared" si="917"/>
        <v>0</v>
      </c>
      <c r="AK169" s="14">
        <f t="shared" si="917"/>
        <v>0</v>
      </c>
      <c r="AL169" s="14">
        <f t="shared" si="917"/>
        <v>0</v>
      </c>
      <c r="AM169" s="14">
        <f t="shared" si="917"/>
        <v>0</v>
      </c>
      <c r="AN169" s="14">
        <f t="shared" si="917"/>
        <v>0</v>
      </c>
      <c r="AO169" s="14">
        <f t="shared" si="917"/>
        <v>0</v>
      </c>
      <c r="AP169" s="14">
        <f t="shared" si="917"/>
        <v>0</v>
      </c>
      <c r="AQ169" s="14">
        <f t="shared" si="917"/>
        <v>0</v>
      </c>
      <c r="AR169" s="14">
        <f t="shared" si="917"/>
        <v>0</v>
      </c>
      <c r="AS169" s="14">
        <f t="shared" si="917"/>
        <v>0</v>
      </c>
      <c r="AT169" s="14">
        <f t="shared" si="917"/>
        <v>0</v>
      </c>
      <c r="AU169" s="14">
        <f t="shared" si="917"/>
        <v>0</v>
      </c>
      <c r="AV169" s="14">
        <f t="shared" si="917"/>
        <v>0</v>
      </c>
      <c r="AW169" s="14">
        <f t="shared" si="497"/>
        <v>85783</v>
      </c>
      <c r="AX169" s="14">
        <f t="shared" si="498"/>
        <v>65540.7</v>
      </c>
      <c r="AY169" s="14">
        <f t="shared" si="499"/>
        <v>50000</v>
      </c>
      <c r="AZ169" s="14">
        <f>AZ170</f>
        <v>0</v>
      </c>
      <c r="BA169" s="14">
        <f t="shared" si="500"/>
        <v>85783</v>
      </c>
      <c r="BB169" s="14">
        <f t="shared" si="501"/>
        <v>65540.7</v>
      </c>
      <c r="BC169" s="14">
        <f t="shared" si="502"/>
        <v>50000</v>
      </c>
      <c r="BD169" s="14">
        <f t="shared" ref="BD169:BN169" si="918">BD170</f>
        <v>0</v>
      </c>
      <c r="BE169" s="14">
        <f t="shared" si="918"/>
        <v>0</v>
      </c>
      <c r="BF169" s="14">
        <f t="shared" si="918"/>
        <v>0</v>
      </c>
      <c r="BG169" s="14">
        <f t="shared" si="918"/>
        <v>0</v>
      </c>
      <c r="BH169" s="14">
        <f t="shared" si="918"/>
        <v>0</v>
      </c>
      <c r="BI169" s="14">
        <f t="shared" si="918"/>
        <v>0</v>
      </c>
      <c r="BJ169" s="14">
        <f t="shared" si="918"/>
        <v>0</v>
      </c>
      <c r="BK169" s="14">
        <f t="shared" si="918"/>
        <v>0</v>
      </c>
      <c r="BL169" s="14">
        <f t="shared" si="918"/>
        <v>0</v>
      </c>
      <c r="BM169" s="14">
        <f t="shared" si="918"/>
        <v>0</v>
      </c>
      <c r="BN169" s="14">
        <f t="shared" si="918"/>
        <v>0</v>
      </c>
      <c r="BO169" s="14">
        <f t="shared" si="504"/>
        <v>85783</v>
      </c>
      <c r="BP169" s="14">
        <f t="shared" si="505"/>
        <v>65540.7</v>
      </c>
      <c r="BQ169" s="14">
        <f t="shared" si="506"/>
        <v>50000</v>
      </c>
      <c r="BR169" s="14">
        <f>BR170</f>
        <v>0</v>
      </c>
      <c r="BS169" s="14">
        <f>BS170</f>
        <v>0</v>
      </c>
      <c r="BT169" s="14">
        <f>BT170</f>
        <v>0</v>
      </c>
      <c r="BU169" s="14">
        <f t="shared" si="507"/>
        <v>85783</v>
      </c>
      <c r="BV169" s="14">
        <f t="shared" si="508"/>
        <v>65540.7</v>
      </c>
      <c r="BW169" s="14">
        <f t="shared" si="509"/>
        <v>50000</v>
      </c>
      <c r="BX169" s="14">
        <f t="shared" ref="BX169:CF169" si="919">BX170</f>
        <v>-15002.8</v>
      </c>
      <c r="BY169" s="14">
        <f t="shared" si="919"/>
        <v>0</v>
      </c>
      <c r="BZ169" s="14">
        <f t="shared" si="919"/>
        <v>0</v>
      </c>
      <c r="CA169" s="14">
        <f t="shared" si="919"/>
        <v>0</v>
      </c>
      <c r="CB169" s="14">
        <f t="shared" si="919"/>
        <v>0</v>
      </c>
      <c r="CC169" s="14">
        <f t="shared" si="919"/>
        <v>0</v>
      </c>
      <c r="CD169" s="14">
        <f t="shared" si="919"/>
        <v>0</v>
      </c>
      <c r="CE169" s="14">
        <f t="shared" si="919"/>
        <v>0</v>
      </c>
      <c r="CF169" s="14">
        <f t="shared" si="919"/>
        <v>0</v>
      </c>
      <c r="CG169" s="14">
        <f t="shared" si="511"/>
        <v>70780.2</v>
      </c>
      <c r="CH169" s="14">
        <f>CH170</f>
        <v>0</v>
      </c>
      <c r="CI169" s="84">
        <f t="shared" si="575"/>
        <v>70780.2</v>
      </c>
      <c r="CJ169" s="14">
        <f t="shared" si="512"/>
        <v>65540.7</v>
      </c>
      <c r="CK169" s="52">
        <f>CK170</f>
        <v>0</v>
      </c>
      <c r="CL169" s="84">
        <f t="shared" si="576"/>
        <v>65540.7</v>
      </c>
      <c r="CM169" s="14">
        <f t="shared" si="513"/>
        <v>50000</v>
      </c>
      <c r="CN169" s="52">
        <f>CN170</f>
        <v>0</v>
      </c>
      <c r="CO169" s="84">
        <f t="shared" si="577"/>
        <v>50000</v>
      </c>
      <c r="CP169" s="14">
        <f>CP170</f>
        <v>0</v>
      </c>
      <c r="CQ169" s="29"/>
      <c r="CR169" s="29"/>
      <c r="CT169" s="1"/>
    </row>
    <row r="170" spans="1:99" ht="31.2" customHeight="1" x14ac:dyDescent="0.3">
      <c r="A170" s="76" t="s">
        <v>157</v>
      </c>
      <c r="B170" s="76" t="s">
        <v>68</v>
      </c>
      <c r="C170" s="76" t="s">
        <v>70</v>
      </c>
      <c r="D170" s="76" t="s">
        <v>198</v>
      </c>
      <c r="E170" s="76" t="s">
        <v>46</v>
      </c>
      <c r="F170" s="77" t="s">
        <v>47</v>
      </c>
      <c r="G170" s="14">
        <v>41583</v>
      </c>
      <c r="H170" s="14">
        <v>16833</v>
      </c>
      <c r="I170" s="14">
        <v>10000</v>
      </c>
      <c r="J170" s="14"/>
      <c r="K170" s="14">
        <v>8707.7000000000007</v>
      </c>
      <c r="L170" s="14"/>
      <c r="M170" s="14">
        <f t="shared" si="801"/>
        <v>41583</v>
      </c>
      <c r="N170" s="14">
        <f t="shared" si="802"/>
        <v>25540.7</v>
      </c>
      <c r="O170" s="14">
        <f t="shared" si="803"/>
        <v>10000</v>
      </c>
      <c r="P170" s="14"/>
      <c r="Q170" s="14"/>
      <c r="R170" s="14"/>
      <c r="S170" s="14">
        <v>44200</v>
      </c>
      <c r="T170" s="14"/>
      <c r="U170" s="14">
        <v>40000</v>
      </c>
      <c r="V170" s="14"/>
      <c r="W170" s="14"/>
      <c r="X170" s="14">
        <v>40000</v>
      </c>
      <c r="Y170" s="14">
        <f t="shared" si="490"/>
        <v>85783</v>
      </c>
      <c r="Z170" s="14">
        <f t="shared" si="491"/>
        <v>65540.7</v>
      </c>
      <c r="AA170" s="14">
        <f t="shared" si="492"/>
        <v>50000</v>
      </c>
      <c r="AB170" s="14"/>
      <c r="AC170" s="14"/>
      <c r="AD170" s="14"/>
      <c r="AE170" s="14">
        <f t="shared" si="493"/>
        <v>85783</v>
      </c>
      <c r="AF170" s="14">
        <f t="shared" si="494"/>
        <v>65540.7</v>
      </c>
      <c r="AG170" s="14">
        <f t="shared" si="495"/>
        <v>50000</v>
      </c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>
        <f t="shared" si="497"/>
        <v>85783</v>
      </c>
      <c r="AX170" s="14">
        <f t="shared" si="498"/>
        <v>65540.7</v>
      </c>
      <c r="AY170" s="14">
        <f t="shared" si="499"/>
        <v>50000</v>
      </c>
      <c r="AZ170" s="14"/>
      <c r="BA170" s="14">
        <f t="shared" si="500"/>
        <v>85783</v>
      </c>
      <c r="BB170" s="14">
        <f t="shared" si="501"/>
        <v>65540.7</v>
      </c>
      <c r="BC170" s="14">
        <f t="shared" si="502"/>
        <v>50000</v>
      </c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>
        <f t="shared" si="504"/>
        <v>85783</v>
      </c>
      <c r="BP170" s="14">
        <f t="shared" si="505"/>
        <v>65540.7</v>
      </c>
      <c r="BQ170" s="14">
        <f t="shared" si="506"/>
        <v>50000</v>
      </c>
      <c r="BR170" s="14"/>
      <c r="BS170" s="14"/>
      <c r="BT170" s="14"/>
      <c r="BU170" s="14">
        <f t="shared" si="507"/>
        <v>85783</v>
      </c>
      <c r="BV170" s="14">
        <f t="shared" si="508"/>
        <v>65540.7</v>
      </c>
      <c r="BW170" s="14">
        <f t="shared" si="509"/>
        <v>50000</v>
      </c>
      <c r="BX170" s="14">
        <v>-15002.8</v>
      </c>
      <c r="BY170" s="14"/>
      <c r="BZ170" s="14"/>
      <c r="CA170" s="14"/>
      <c r="CB170" s="14"/>
      <c r="CC170" s="14"/>
      <c r="CD170" s="14"/>
      <c r="CE170" s="14"/>
      <c r="CF170" s="14"/>
      <c r="CG170" s="14">
        <f t="shared" si="511"/>
        <v>70780.2</v>
      </c>
      <c r="CH170" s="14"/>
      <c r="CI170" s="84">
        <f t="shared" si="575"/>
        <v>70780.2</v>
      </c>
      <c r="CJ170" s="14">
        <f t="shared" si="512"/>
        <v>65540.7</v>
      </c>
      <c r="CK170" s="52"/>
      <c r="CL170" s="84">
        <f t="shared" si="576"/>
        <v>65540.7</v>
      </c>
      <c r="CM170" s="14">
        <f t="shared" si="513"/>
        <v>50000</v>
      </c>
      <c r="CN170" s="52"/>
      <c r="CO170" s="84">
        <f t="shared" si="577"/>
        <v>50000</v>
      </c>
      <c r="CP170" s="14"/>
      <c r="CQ170" s="29"/>
      <c r="CR170" s="29">
        <v>26</v>
      </c>
      <c r="CT170" s="1"/>
    </row>
    <row r="171" spans="1:99" ht="46.8" customHeight="1" x14ac:dyDescent="0.3">
      <c r="A171" s="76" t="s">
        <v>157</v>
      </c>
      <c r="B171" s="76" t="s">
        <v>68</v>
      </c>
      <c r="C171" s="76" t="s">
        <v>70</v>
      </c>
      <c r="D171" s="76" t="s">
        <v>200</v>
      </c>
      <c r="E171" s="88"/>
      <c r="F171" s="77" t="s">
        <v>201</v>
      </c>
      <c r="G171" s="14">
        <f t="shared" ref="G171:L171" si="920">G172</f>
        <v>67287.700000000012</v>
      </c>
      <c r="H171" s="14">
        <f t="shared" si="920"/>
        <v>50475.3</v>
      </c>
      <c r="I171" s="14">
        <f t="shared" si="920"/>
        <v>50475.3</v>
      </c>
      <c r="J171" s="14">
        <f t="shared" si="920"/>
        <v>0</v>
      </c>
      <c r="K171" s="14">
        <f t="shared" si="920"/>
        <v>0</v>
      </c>
      <c r="L171" s="14">
        <f t="shared" si="920"/>
        <v>0</v>
      </c>
      <c r="M171" s="14">
        <f t="shared" si="801"/>
        <v>67287.700000000012</v>
      </c>
      <c r="N171" s="14">
        <f t="shared" si="802"/>
        <v>50475.3</v>
      </c>
      <c r="O171" s="14">
        <f t="shared" si="803"/>
        <v>50475.3</v>
      </c>
      <c r="P171" s="14">
        <f t="shared" ref="P171:X171" si="921">P172</f>
        <v>0</v>
      </c>
      <c r="Q171" s="14">
        <f t="shared" si="921"/>
        <v>0</v>
      </c>
      <c r="R171" s="14">
        <f t="shared" si="921"/>
        <v>0</v>
      </c>
      <c r="S171" s="14">
        <f t="shared" si="921"/>
        <v>0</v>
      </c>
      <c r="T171" s="14">
        <f t="shared" si="921"/>
        <v>0</v>
      </c>
      <c r="U171" s="14">
        <f t="shared" si="921"/>
        <v>0</v>
      </c>
      <c r="V171" s="14">
        <f t="shared" si="921"/>
        <v>0</v>
      </c>
      <c r="W171" s="14">
        <f t="shared" si="921"/>
        <v>0</v>
      </c>
      <c r="X171" s="14">
        <f t="shared" si="921"/>
        <v>0</v>
      </c>
      <c r="Y171" s="14">
        <f t="shared" ref="Y171:Y234" si="922">M171+P171+Q171+R171+S171</f>
        <v>67287.700000000012</v>
      </c>
      <c r="Z171" s="14">
        <f t="shared" ref="Z171:Z234" si="923">N171+T171+U171</f>
        <v>50475.3</v>
      </c>
      <c r="AA171" s="14">
        <f t="shared" ref="AA171:AA234" si="924">O171+V171+X171+W171</f>
        <v>50475.3</v>
      </c>
      <c r="AB171" s="14">
        <f>AB172</f>
        <v>0</v>
      </c>
      <c r="AC171" s="14">
        <f>AC172</f>
        <v>0</v>
      </c>
      <c r="AD171" s="14">
        <f>AD172</f>
        <v>0</v>
      </c>
      <c r="AE171" s="14">
        <f t="shared" ref="AE171:AE234" si="925">Y171+AB171</f>
        <v>67287.700000000012</v>
      </c>
      <c r="AF171" s="14">
        <f t="shared" ref="AF171:AF234" si="926">Z171+AC171</f>
        <v>50475.3</v>
      </c>
      <c r="AG171" s="14">
        <f t="shared" ref="AG171:AG234" si="927">AA171+AD171</f>
        <v>50475.3</v>
      </c>
      <c r="AH171" s="14">
        <f t="shared" ref="AH171:AV171" si="928">AH172</f>
        <v>0</v>
      </c>
      <c r="AI171" s="14">
        <f t="shared" si="928"/>
        <v>0</v>
      </c>
      <c r="AJ171" s="14">
        <f t="shared" si="928"/>
        <v>0</v>
      </c>
      <c r="AK171" s="14">
        <f t="shared" si="928"/>
        <v>0</v>
      </c>
      <c r="AL171" s="14">
        <f t="shared" si="928"/>
        <v>0</v>
      </c>
      <c r="AM171" s="14">
        <f t="shared" si="928"/>
        <v>0</v>
      </c>
      <c r="AN171" s="14">
        <f t="shared" si="928"/>
        <v>0</v>
      </c>
      <c r="AO171" s="14">
        <f t="shared" si="928"/>
        <v>0</v>
      </c>
      <c r="AP171" s="14">
        <f t="shared" si="928"/>
        <v>0</v>
      </c>
      <c r="AQ171" s="14">
        <f t="shared" si="928"/>
        <v>0</v>
      </c>
      <c r="AR171" s="14">
        <f t="shared" si="928"/>
        <v>0</v>
      </c>
      <c r="AS171" s="14">
        <f t="shared" si="928"/>
        <v>0</v>
      </c>
      <c r="AT171" s="14">
        <f t="shared" si="928"/>
        <v>0</v>
      </c>
      <c r="AU171" s="14">
        <f t="shared" si="928"/>
        <v>0</v>
      </c>
      <c r="AV171" s="14">
        <f t="shared" si="928"/>
        <v>0</v>
      </c>
      <c r="AW171" s="14">
        <f t="shared" ref="AW171:AW234" si="929">AE171+AH171+AI171+AJ171+AK171+AL171</f>
        <v>67287.700000000012</v>
      </c>
      <c r="AX171" s="14">
        <f t="shared" ref="AX171:AX234" si="930">AF171+AM171+AN171+AO171+AP171+AQ171</f>
        <v>50475.3</v>
      </c>
      <c r="AY171" s="14">
        <f t="shared" ref="AY171:AY234" si="931">AG171+AR171+AS171+AT171+AU171+AV171</f>
        <v>50475.3</v>
      </c>
      <c r="AZ171" s="14">
        <f>AZ172</f>
        <v>0</v>
      </c>
      <c r="BA171" s="14">
        <f t="shared" ref="BA171:BA234" si="932">AW171+AZ171</f>
        <v>67287.700000000012</v>
      </c>
      <c r="BB171" s="14">
        <f t="shared" ref="BB171:BB234" si="933">AX171</f>
        <v>50475.3</v>
      </c>
      <c r="BC171" s="14">
        <f t="shared" ref="BC171:BC234" si="934">AY171</f>
        <v>50475.3</v>
      </c>
      <c r="BD171" s="14">
        <f t="shared" ref="BD171:BN171" si="935">BD172</f>
        <v>0</v>
      </c>
      <c r="BE171" s="14">
        <f t="shared" si="935"/>
        <v>0</v>
      </c>
      <c r="BF171" s="14">
        <f t="shared" si="935"/>
        <v>0</v>
      </c>
      <c r="BG171" s="14">
        <f t="shared" si="935"/>
        <v>0</v>
      </c>
      <c r="BH171" s="14">
        <f t="shared" si="935"/>
        <v>0</v>
      </c>
      <c r="BI171" s="14">
        <f t="shared" si="935"/>
        <v>0</v>
      </c>
      <c r="BJ171" s="14">
        <f t="shared" si="935"/>
        <v>0</v>
      </c>
      <c r="BK171" s="14">
        <f t="shared" si="935"/>
        <v>0</v>
      </c>
      <c r="BL171" s="14">
        <f t="shared" si="935"/>
        <v>0</v>
      </c>
      <c r="BM171" s="14">
        <f t="shared" si="935"/>
        <v>0</v>
      </c>
      <c r="BN171" s="14">
        <f t="shared" si="935"/>
        <v>0</v>
      </c>
      <c r="BO171" s="14">
        <f t="shared" ref="BO171:BO234" si="936">BA171+BD171+BE171+BF171+BG171</f>
        <v>67287.700000000012</v>
      </c>
      <c r="BP171" s="14">
        <f t="shared" ref="BP171:BP234" si="937">BB171+BH171+BI171+BJ171+BK171</f>
        <v>50475.3</v>
      </c>
      <c r="BQ171" s="14">
        <f t="shared" ref="BQ171:BQ234" si="938">BC171+BL171+BM171+BN171</f>
        <v>50475.3</v>
      </c>
      <c r="BR171" s="14">
        <f>BR172</f>
        <v>0</v>
      </c>
      <c r="BS171" s="14">
        <f>BS172</f>
        <v>0</v>
      </c>
      <c r="BT171" s="14">
        <f>BT172</f>
        <v>0</v>
      </c>
      <c r="BU171" s="14">
        <f t="shared" ref="BU171:BU234" si="939">BO171+BR171</f>
        <v>67287.700000000012</v>
      </c>
      <c r="BV171" s="14">
        <f t="shared" ref="BV171:BV234" si="940">BP171+BS171</f>
        <v>50475.3</v>
      </c>
      <c r="BW171" s="14">
        <f t="shared" ref="BW171:BW234" si="941">BQ171+BT171</f>
        <v>50475.3</v>
      </c>
      <c r="BX171" s="14">
        <f t="shared" ref="BX171:CF171" si="942">BX172</f>
        <v>0</v>
      </c>
      <c r="BY171" s="14">
        <f t="shared" si="942"/>
        <v>0</v>
      </c>
      <c r="BZ171" s="14">
        <f t="shared" si="942"/>
        <v>0</v>
      </c>
      <c r="CA171" s="14">
        <f t="shared" si="942"/>
        <v>0</v>
      </c>
      <c r="CB171" s="14">
        <f t="shared" si="942"/>
        <v>0</v>
      </c>
      <c r="CC171" s="14">
        <f t="shared" si="942"/>
        <v>0</v>
      </c>
      <c r="CD171" s="14">
        <f t="shared" si="942"/>
        <v>0</v>
      </c>
      <c r="CE171" s="14">
        <f t="shared" si="942"/>
        <v>0</v>
      </c>
      <c r="CF171" s="14">
        <f t="shared" si="942"/>
        <v>0</v>
      </c>
      <c r="CG171" s="14">
        <f t="shared" ref="CG171:CG234" si="943">BU171+BX171+BY171+BZ171</f>
        <v>67287.700000000012</v>
      </c>
      <c r="CH171" s="14">
        <f>CH172</f>
        <v>0</v>
      </c>
      <c r="CI171" s="84">
        <f t="shared" si="575"/>
        <v>67287.700000000012</v>
      </c>
      <c r="CJ171" s="14">
        <f t="shared" ref="CJ171:CJ234" si="944">BV171+CA171+CB171+CC171</f>
        <v>50475.3</v>
      </c>
      <c r="CK171" s="52">
        <f>CK172</f>
        <v>0</v>
      </c>
      <c r="CL171" s="84">
        <f t="shared" si="576"/>
        <v>50475.3</v>
      </c>
      <c r="CM171" s="14">
        <f t="shared" ref="CM171:CM234" si="945">BW171+CD171+CE171+CF171</f>
        <v>50475.3</v>
      </c>
      <c r="CN171" s="52">
        <f>CN172</f>
        <v>0</v>
      </c>
      <c r="CO171" s="84">
        <f t="shared" si="577"/>
        <v>50475.3</v>
      </c>
      <c r="CP171" s="14">
        <f>CP172</f>
        <v>0</v>
      </c>
      <c r="CQ171" s="29"/>
      <c r="CR171" s="29"/>
      <c r="CT171" s="1"/>
    </row>
    <row r="172" spans="1:99" ht="31.2" customHeight="1" x14ac:dyDescent="0.3">
      <c r="A172" s="76" t="s">
        <v>157</v>
      </c>
      <c r="B172" s="76" t="s">
        <v>68</v>
      </c>
      <c r="C172" s="76" t="s">
        <v>70</v>
      </c>
      <c r="D172" s="76" t="s">
        <v>200</v>
      </c>
      <c r="E172" s="76" t="s">
        <v>46</v>
      </c>
      <c r="F172" s="77" t="s">
        <v>47</v>
      </c>
      <c r="G172" s="14">
        <f>44540.8+22746.9</f>
        <v>67287.700000000012</v>
      </c>
      <c r="H172" s="14">
        <f>28007.7+22467.6</f>
        <v>50475.3</v>
      </c>
      <c r="I172" s="14">
        <f>28007.7+22467.6</f>
        <v>50475.3</v>
      </c>
      <c r="J172" s="14"/>
      <c r="K172" s="14"/>
      <c r="L172" s="14"/>
      <c r="M172" s="14">
        <f t="shared" si="801"/>
        <v>67287.700000000012</v>
      </c>
      <c r="N172" s="14">
        <f t="shared" si="802"/>
        <v>50475.3</v>
      </c>
      <c r="O172" s="14">
        <f t="shared" si="803"/>
        <v>50475.3</v>
      </c>
      <c r="P172" s="14"/>
      <c r="Q172" s="14"/>
      <c r="R172" s="14"/>
      <c r="S172" s="14"/>
      <c r="T172" s="14"/>
      <c r="U172" s="14"/>
      <c r="V172" s="14"/>
      <c r="W172" s="14"/>
      <c r="X172" s="14"/>
      <c r="Y172" s="14">
        <f t="shared" si="922"/>
        <v>67287.700000000012</v>
      </c>
      <c r="Z172" s="14">
        <f t="shared" si="923"/>
        <v>50475.3</v>
      </c>
      <c r="AA172" s="14">
        <f t="shared" si="924"/>
        <v>50475.3</v>
      </c>
      <c r="AB172" s="14"/>
      <c r="AC172" s="14"/>
      <c r="AD172" s="14"/>
      <c r="AE172" s="14">
        <f t="shared" si="925"/>
        <v>67287.700000000012</v>
      </c>
      <c r="AF172" s="14">
        <f t="shared" si="926"/>
        <v>50475.3</v>
      </c>
      <c r="AG172" s="14">
        <f t="shared" si="927"/>
        <v>50475.3</v>
      </c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>
        <f t="shared" si="929"/>
        <v>67287.700000000012</v>
      </c>
      <c r="AX172" s="14">
        <f t="shared" si="930"/>
        <v>50475.3</v>
      </c>
      <c r="AY172" s="14">
        <f t="shared" si="931"/>
        <v>50475.3</v>
      </c>
      <c r="AZ172" s="14"/>
      <c r="BA172" s="14">
        <f t="shared" si="932"/>
        <v>67287.700000000012</v>
      </c>
      <c r="BB172" s="14">
        <f t="shared" si="933"/>
        <v>50475.3</v>
      </c>
      <c r="BC172" s="14">
        <f t="shared" si="934"/>
        <v>50475.3</v>
      </c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>
        <f t="shared" si="936"/>
        <v>67287.700000000012</v>
      </c>
      <c r="BP172" s="14">
        <f t="shared" si="937"/>
        <v>50475.3</v>
      </c>
      <c r="BQ172" s="14">
        <f t="shared" si="938"/>
        <v>50475.3</v>
      </c>
      <c r="BR172" s="14"/>
      <c r="BS172" s="14"/>
      <c r="BT172" s="14"/>
      <c r="BU172" s="14">
        <f t="shared" si="939"/>
        <v>67287.700000000012</v>
      </c>
      <c r="BV172" s="14">
        <f t="shared" si="940"/>
        <v>50475.3</v>
      </c>
      <c r="BW172" s="14">
        <f t="shared" si="941"/>
        <v>50475.3</v>
      </c>
      <c r="BX172" s="14"/>
      <c r="BY172" s="14"/>
      <c r="BZ172" s="14"/>
      <c r="CA172" s="14"/>
      <c r="CB172" s="14"/>
      <c r="CC172" s="14"/>
      <c r="CD172" s="14"/>
      <c r="CE172" s="14"/>
      <c r="CF172" s="14"/>
      <c r="CG172" s="14">
        <f t="shared" si="943"/>
        <v>67287.700000000012</v>
      </c>
      <c r="CH172" s="14"/>
      <c r="CI172" s="84">
        <f t="shared" si="575"/>
        <v>67287.700000000012</v>
      </c>
      <c r="CJ172" s="14">
        <f t="shared" si="944"/>
        <v>50475.3</v>
      </c>
      <c r="CK172" s="52"/>
      <c r="CL172" s="84">
        <f t="shared" si="576"/>
        <v>50475.3</v>
      </c>
      <c r="CM172" s="14">
        <f t="shared" si="945"/>
        <v>50475.3</v>
      </c>
      <c r="CN172" s="52"/>
      <c r="CO172" s="84">
        <f t="shared" si="577"/>
        <v>50475.3</v>
      </c>
      <c r="CP172" s="14"/>
      <c r="CQ172" s="29"/>
      <c r="CR172" s="29"/>
      <c r="CT172" s="1"/>
    </row>
    <row r="173" spans="1:99" ht="31.2" customHeight="1" x14ac:dyDescent="0.3">
      <c r="A173" s="76" t="s">
        <v>157</v>
      </c>
      <c r="B173" s="76" t="s">
        <v>68</v>
      </c>
      <c r="C173" s="76" t="s">
        <v>70</v>
      </c>
      <c r="D173" s="76" t="s">
        <v>168</v>
      </c>
      <c r="E173" s="88"/>
      <c r="F173" s="77" t="s">
        <v>169</v>
      </c>
      <c r="G173" s="14">
        <f t="shared" ref="G173:G179" si="946">G174</f>
        <v>12745.3</v>
      </c>
      <c r="H173" s="14">
        <f t="shared" ref="H173:H179" si="947">H174</f>
        <v>745.3</v>
      </c>
      <c r="I173" s="14">
        <f t="shared" ref="I173:I179" si="948">I174</f>
        <v>745.3</v>
      </c>
      <c r="J173" s="14">
        <f t="shared" ref="J173:J179" si="949">J174</f>
        <v>0</v>
      </c>
      <c r="K173" s="14">
        <f t="shared" ref="K173:K179" si="950">K174</f>
        <v>0</v>
      </c>
      <c r="L173" s="14">
        <f t="shared" ref="L173:L179" si="951">L174</f>
        <v>0</v>
      </c>
      <c r="M173" s="14">
        <f t="shared" si="801"/>
        <v>12745.3</v>
      </c>
      <c r="N173" s="14">
        <f t="shared" si="802"/>
        <v>745.3</v>
      </c>
      <c r="O173" s="14">
        <f t="shared" si="803"/>
        <v>745.3</v>
      </c>
      <c r="P173" s="14">
        <f t="shared" ref="P173:P179" si="952">P174</f>
        <v>0</v>
      </c>
      <c r="Q173" s="14">
        <f t="shared" ref="Q173:Q179" si="953">Q174</f>
        <v>0</v>
      </c>
      <c r="R173" s="14">
        <f t="shared" ref="R173:R179" si="954">R174</f>
        <v>0</v>
      </c>
      <c r="S173" s="14">
        <f t="shared" ref="S173:S179" si="955">S174</f>
        <v>0</v>
      </c>
      <c r="T173" s="14">
        <f t="shared" ref="T173:T179" si="956">T174</f>
        <v>0</v>
      </c>
      <c r="U173" s="14">
        <f t="shared" ref="U173:U179" si="957">U174</f>
        <v>0</v>
      </c>
      <c r="V173" s="14">
        <f t="shared" ref="V173:V179" si="958">V174</f>
        <v>0</v>
      </c>
      <c r="W173" s="14">
        <f t="shared" ref="W173:W179" si="959">W174</f>
        <v>0</v>
      </c>
      <c r="X173" s="14">
        <f t="shared" ref="X173:X179" si="960">X174</f>
        <v>0</v>
      </c>
      <c r="Y173" s="14">
        <f t="shared" si="922"/>
        <v>12745.3</v>
      </c>
      <c r="Z173" s="14">
        <f t="shared" si="923"/>
        <v>745.3</v>
      </c>
      <c r="AA173" s="14">
        <f t="shared" si="924"/>
        <v>745.3</v>
      </c>
      <c r="AB173" s="14">
        <f t="shared" ref="AB173:AB179" si="961">AB174</f>
        <v>0</v>
      </c>
      <c r="AC173" s="14">
        <f t="shared" ref="AC173:AC179" si="962">AC174</f>
        <v>0</v>
      </c>
      <c r="AD173" s="14">
        <f t="shared" ref="AD173:AD179" si="963">AD174</f>
        <v>0</v>
      </c>
      <c r="AE173" s="14">
        <f t="shared" si="925"/>
        <v>12745.3</v>
      </c>
      <c r="AF173" s="14">
        <f t="shared" si="926"/>
        <v>745.3</v>
      </c>
      <c r="AG173" s="14">
        <f t="shared" si="927"/>
        <v>745.3</v>
      </c>
      <c r="AH173" s="14">
        <f t="shared" ref="AH173:AH179" si="964">AH174</f>
        <v>0</v>
      </c>
      <c r="AI173" s="14">
        <f t="shared" ref="AI173:AI179" si="965">AI174</f>
        <v>0</v>
      </c>
      <c r="AJ173" s="14">
        <f t="shared" ref="AJ173:AJ179" si="966">AJ174</f>
        <v>0</v>
      </c>
      <c r="AK173" s="14">
        <f t="shared" ref="AK173:AK179" si="967">AK174</f>
        <v>0</v>
      </c>
      <c r="AL173" s="14">
        <f t="shared" ref="AL173:AL179" si="968">AL174</f>
        <v>0</v>
      </c>
      <c r="AM173" s="14">
        <f t="shared" ref="AM173:AM179" si="969">AM174</f>
        <v>0</v>
      </c>
      <c r="AN173" s="14">
        <f t="shared" ref="AN173:AN179" si="970">AN174</f>
        <v>0</v>
      </c>
      <c r="AO173" s="14">
        <f t="shared" ref="AO173:AO179" si="971">AO174</f>
        <v>0</v>
      </c>
      <c r="AP173" s="14">
        <f t="shared" ref="AP173:AP179" si="972">AP174</f>
        <v>0</v>
      </c>
      <c r="AQ173" s="14">
        <f t="shared" ref="AQ173:AQ179" si="973">AQ174</f>
        <v>0</v>
      </c>
      <c r="AR173" s="14">
        <f t="shared" ref="AR173:AR179" si="974">AR174</f>
        <v>0</v>
      </c>
      <c r="AS173" s="14">
        <f t="shared" ref="AS173:AS179" si="975">AS174</f>
        <v>0</v>
      </c>
      <c r="AT173" s="14">
        <f t="shared" ref="AT173:AT179" si="976">AT174</f>
        <v>0</v>
      </c>
      <c r="AU173" s="14">
        <f t="shared" ref="AU173:AU179" si="977">AU174</f>
        <v>0</v>
      </c>
      <c r="AV173" s="14">
        <f t="shared" ref="AV173:AV179" si="978">AV174</f>
        <v>0</v>
      </c>
      <c r="AW173" s="14">
        <f t="shared" si="929"/>
        <v>12745.3</v>
      </c>
      <c r="AX173" s="14">
        <f t="shared" si="930"/>
        <v>745.3</v>
      </c>
      <c r="AY173" s="14">
        <f t="shared" si="931"/>
        <v>745.3</v>
      </c>
      <c r="AZ173" s="14">
        <f t="shared" ref="AZ173:AZ179" si="979">AZ174</f>
        <v>0</v>
      </c>
      <c r="BA173" s="14">
        <f t="shared" si="932"/>
        <v>12745.3</v>
      </c>
      <c r="BB173" s="14">
        <f t="shared" si="933"/>
        <v>745.3</v>
      </c>
      <c r="BC173" s="14">
        <f t="shared" si="934"/>
        <v>745.3</v>
      </c>
      <c r="BD173" s="14">
        <f t="shared" ref="BD173:BD179" si="980">BD174</f>
        <v>0</v>
      </c>
      <c r="BE173" s="14">
        <f t="shared" ref="BE173:BE179" si="981">BE174</f>
        <v>0</v>
      </c>
      <c r="BF173" s="14">
        <f t="shared" ref="BF173:BF179" si="982">BF174</f>
        <v>0</v>
      </c>
      <c r="BG173" s="14">
        <f t="shared" ref="BG173:BG179" si="983">BG174</f>
        <v>0</v>
      </c>
      <c r="BH173" s="14">
        <f t="shared" ref="BH173:BH179" si="984">BH174</f>
        <v>0</v>
      </c>
      <c r="BI173" s="14">
        <f t="shared" ref="BI173:BI179" si="985">BI174</f>
        <v>0</v>
      </c>
      <c r="BJ173" s="14">
        <f t="shared" ref="BJ173:BJ179" si="986">BJ174</f>
        <v>0</v>
      </c>
      <c r="BK173" s="14">
        <f t="shared" ref="BK173:BK179" si="987">BK174</f>
        <v>0</v>
      </c>
      <c r="BL173" s="14">
        <f t="shared" ref="BL173:BL179" si="988">BL174</f>
        <v>0</v>
      </c>
      <c r="BM173" s="14">
        <f t="shared" ref="BM173:BM179" si="989">BM174</f>
        <v>0</v>
      </c>
      <c r="BN173" s="14">
        <f t="shared" ref="BN173:BN179" si="990">BN174</f>
        <v>0</v>
      </c>
      <c r="BO173" s="14">
        <f t="shared" si="936"/>
        <v>12745.3</v>
      </c>
      <c r="BP173" s="14">
        <f t="shared" si="937"/>
        <v>745.3</v>
      </c>
      <c r="BQ173" s="14">
        <f t="shared" si="938"/>
        <v>745.3</v>
      </c>
      <c r="BR173" s="14">
        <f t="shared" ref="BR173:BR179" si="991">BR174</f>
        <v>0</v>
      </c>
      <c r="BS173" s="14">
        <f t="shared" ref="BS173:BS179" si="992">BS174</f>
        <v>0</v>
      </c>
      <c r="BT173" s="14">
        <f t="shared" ref="BT173:BT179" si="993">BT174</f>
        <v>0</v>
      </c>
      <c r="BU173" s="14">
        <f t="shared" si="939"/>
        <v>12745.3</v>
      </c>
      <c r="BV173" s="14">
        <f t="shared" si="940"/>
        <v>745.3</v>
      </c>
      <c r="BW173" s="14">
        <f t="shared" si="941"/>
        <v>745.3</v>
      </c>
      <c r="BX173" s="14">
        <f t="shared" ref="BX173:BX179" si="994">BX174</f>
        <v>0</v>
      </c>
      <c r="BY173" s="14">
        <f t="shared" ref="BY173:BY179" si="995">BY174</f>
        <v>-2052.8000000000002</v>
      </c>
      <c r="BZ173" s="14">
        <f t="shared" ref="BZ173:BZ179" si="996">BZ174</f>
        <v>0</v>
      </c>
      <c r="CA173" s="14">
        <f t="shared" ref="CA173:CA179" si="997">CA174</f>
        <v>0</v>
      </c>
      <c r="CB173" s="14">
        <f t="shared" ref="CB173:CB179" si="998">CB174</f>
        <v>0</v>
      </c>
      <c r="CC173" s="14">
        <f t="shared" ref="CC173:CC179" si="999">CC174</f>
        <v>0</v>
      </c>
      <c r="CD173" s="14">
        <f t="shared" ref="CD173:CD179" si="1000">CD174</f>
        <v>0</v>
      </c>
      <c r="CE173" s="14">
        <f t="shared" ref="CE173:CE179" si="1001">CE174</f>
        <v>0</v>
      </c>
      <c r="CF173" s="14">
        <f t="shared" ref="CF173:CF179" si="1002">CF174</f>
        <v>0</v>
      </c>
      <c r="CG173" s="14">
        <f t="shared" si="943"/>
        <v>10692.5</v>
      </c>
      <c r="CH173" s="14">
        <f t="shared" ref="CH173:CH179" si="1003">CH174</f>
        <v>0</v>
      </c>
      <c r="CI173" s="84">
        <f t="shared" si="575"/>
        <v>10692.5</v>
      </c>
      <c r="CJ173" s="14">
        <f t="shared" si="944"/>
        <v>745.3</v>
      </c>
      <c r="CK173" s="52">
        <f t="shared" ref="CK173:CP179" si="1004">CK174</f>
        <v>0</v>
      </c>
      <c r="CL173" s="84">
        <f t="shared" si="576"/>
        <v>745.3</v>
      </c>
      <c r="CM173" s="14">
        <f t="shared" si="945"/>
        <v>745.3</v>
      </c>
      <c r="CN173" s="52">
        <f t="shared" si="1004"/>
        <v>0</v>
      </c>
      <c r="CO173" s="84">
        <f t="shared" si="577"/>
        <v>745.3</v>
      </c>
      <c r="CP173" s="14">
        <f t="shared" si="1004"/>
        <v>0</v>
      </c>
      <c r="CQ173" s="29"/>
      <c r="CR173" s="29"/>
      <c r="CT173" s="1"/>
    </row>
    <row r="174" spans="1:99" ht="31.2" customHeight="1" x14ac:dyDescent="0.3">
      <c r="A174" s="76" t="s">
        <v>157</v>
      </c>
      <c r="B174" s="76" t="s">
        <v>68</v>
      </c>
      <c r="C174" s="76" t="s">
        <v>70</v>
      </c>
      <c r="D174" s="76" t="s">
        <v>202</v>
      </c>
      <c r="E174" s="88"/>
      <c r="F174" s="77" t="s">
        <v>203</v>
      </c>
      <c r="G174" s="14">
        <f t="shared" si="946"/>
        <v>12745.3</v>
      </c>
      <c r="H174" s="14">
        <f t="shared" si="947"/>
        <v>745.3</v>
      </c>
      <c r="I174" s="14">
        <f t="shared" si="948"/>
        <v>745.3</v>
      </c>
      <c r="J174" s="14">
        <f t="shared" si="949"/>
        <v>0</v>
      </c>
      <c r="K174" s="14">
        <f t="shared" si="950"/>
        <v>0</v>
      </c>
      <c r="L174" s="14">
        <f t="shared" si="951"/>
        <v>0</v>
      </c>
      <c r="M174" s="14">
        <f t="shared" si="801"/>
        <v>12745.3</v>
      </c>
      <c r="N174" s="14">
        <f t="shared" si="802"/>
        <v>745.3</v>
      </c>
      <c r="O174" s="14">
        <f t="shared" si="803"/>
        <v>745.3</v>
      </c>
      <c r="P174" s="14">
        <f t="shared" si="952"/>
        <v>0</v>
      </c>
      <c r="Q174" s="14">
        <f t="shared" si="953"/>
        <v>0</v>
      </c>
      <c r="R174" s="14">
        <f t="shared" si="954"/>
        <v>0</v>
      </c>
      <c r="S174" s="14">
        <f t="shared" si="955"/>
        <v>0</v>
      </c>
      <c r="T174" s="14">
        <f t="shared" si="956"/>
        <v>0</v>
      </c>
      <c r="U174" s="14">
        <f t="shared" si="957"/>
        <v>0</v>
      </c>
      <c r="V174" s="14">
        <f t="shared" si="958"/>
        <v>0</v>
      </c>
      <c r="W174" s="14">
        <f t="shared" si="959"/>
        <v>0</v>
      </c>
      <c r="X174" s="14">
        <f t="shared" si="960"/>
        <v>0</v>
      </c>
      <c r="Y174" s="14">
        <f t="shared" si="922"/>
        <v>12745.3</v>
      </c>
      <c r="Z174" s="14">
        <f t="shared" si="923"/>
        <v>745.3</v>
      </c>
      <c r="AA174" s="14">
        <f t="shared" si="924"/>
        <v>745.3</v>
      </c>
      <c r="AB174" s="14">
        <f t="shared" si="961"/>
        <v>0</v>
      </c>
      <c r="AC174" s="14">
        <f t="shared" si="962"/>
        <v>0</v>
      </c>
      <c r="AD174" s="14">
        <f t="shared" si="963"/>
        <v>0</v>
      </c>
      <c r="AE174" s="14">
        <f t="shared" si="925"/>
        <v>12745.3</v>
      </c>
      <c r="AF174" s="14">
        <f t="shared" si="926"/>
        <v>745.3</v>
      </c>
      <c r="AG174" s="14">
        <f t="shared" si="927"/>
        <v>745.3</v>
      </c>
      <c r="AH174" s="14">
        <f t="shared" si="964"/>
        <v>0</v>
      </c>
      <c r="AI174" s="14">
        <f t="shared" si="965"/>
        <v>0</v>
      </c>
      <c r="AJ174" s="14">
        <f t="shared" si="966"/>
        <v>0</v>
      </c>
      <c r="AK174" s="14">
        <f t="shared" si="967"/>
        <v>0</v>
      </c>
      <c r="AL174" s="14">
        <f t="shared" si="968"/>
        <v>0</v>
      </c>
      <c r="AM174" s="14">
        <f t="shared" si="969"/>
        <v>0</v>
      </c>
      <c r="AN174" s="14">
        <f t="shared" si="970"/>
        <v>0</v>
      </c>
      <c r="AO174" s="14">
        <f t="shared" si="971"/>
        <v>0</v>
      </c>
      <c r="AP174" s="14">
        <f t="shared" si="972"/>
        <v>0</v>
      </c>
      <c r="AQ174" s="14">
        <f t="shared" si="973"/>
        <v>0</v>
      </c>
      <c r="AR174" s="14">
        <f t="shared" si="974"/>
        <v>0</v>
      </c>
      <c r="AS174" s="14">
        <f t="shared" si="975"/>
        <v>0</v>
      </c>
      <c r="AT174" s="14">
        <f t="shared" si="976"/>
        <v>0</v>
      </c>
      <c r="AU174" s="14">
        <f t="shared" si="977"/>
        <v>0</v>
      </c>
      <c r="AV174" s="14">
        <f t="shared" si="978"/>
        <v>0</v>
      </c>
      <c r="AW174" s="14">
        <f t="shared" si="929"/>
        <v>12745.3</v>
      </c>
      <c r="AX174" s="14">
        <f t="shared" si="930"/>
        <v>745.3</v>
      </c>
      <c r="AY174" s="14">
        <f t="shared" si="931"/>
        <v>745.3</v>
      </c>
      <c r="AZ174" s="14">
        <f t="shared" si="979"/>
        <v>0</v>
      </c>
      <c r="BA174" s="14">
        <f t="shared" si="932"/>
        <v>12745.3</v>
      </c>
      <c r="BB174" s="14">
        <f t="shared" si="933"/>
        <v>745.3</v>
      </c>
      <c r="BC174" s="14">
        <f t="shared" si="934"/>
        <v>745.3</v>
      </c>
      <c r="BD174" s="14">
        <f t="shared" si="980"/>
        <v>0</v>
      </c>
      <c r="BE174" s="14">
        <f t="shared" si="981"/>
        <v>0</v>
      </c>
      <c r="BF174" s="14">
        <f t="shared" si="982"/>
        <v>0</v>
      </c>
      <c r="BG174" s="14">
        <f t="shared" si="983"/>
        <v>0</v>
      </c>
      <c r="BH174" s="14">
        <f t="shared" si="984"/>
        <v>0</v>
      </c>
      <c r="BI174" s="14">
        <f t="shared" si="985"/>
        <v>0</v>
      </c>
      <c r="BJ174" s="14">
        <f t="shared" si="986"/>
        <v>0</v>
      </c>
      <c r="BK174" s="14">
        <f t="shared" si="987"/>
        <v>0</v>
      </c>
      <c r="BL174" s="14">
        <f t="shared" si="988"/>
        <v>0</v>
      </c>
      <c r="BM174" s="14">
        <f t="shared" si="989"/>
        <v>0</v>
      </c>
      <c r="BN174" s="14">
        <f t="shared" si="990"/>
        <v>0</v>
      </c>
      <c r="BO174" s="14">
        <f t="shared" si="936"/>
        <v>12745.3</v>
      </c>
      <c r="BP174" s="14">
        <f t="shared" si="937"/>
        <v>745.3</v>
      </c>
      <c r="BQ174" s="14">
        <f t="shared" si="938"/>
        <v>745.3</v>
      </c>
      <c r="BR174" s="14">
        <f t="shared" si="991"/>
        <v>0</v>
      </c>
      <c r="BS174" s="14">
        <f t="shared" si="992"/>
        <v>0</v>
      </c>
      <c r="BT174" s="14">
        <f t="shared" si="993"/>
        <v>0</v>
      </c>
      <c r="BU174" s="14">
        <f t="shared" si="939"/>
        <v>12745.3</v>
      </c>
      <c r="BV174" s="14">
        <f t="shared" si="940"/>
        <v>745.3</v>
      </c>
      <c r="BW174" s="14">
        <f t="shared" si="941"/>
        <v>745.3</v>
      </c>
      <c r="BX174" s="14">
        <f t="shared" si="994"/>
        <v>0</v>
      </c>
      <c r="BY174" s="14">
        <f t="shared" si="995"/>
        <v>-2052.8000000000002</v>
      </c>
      <c r="BZ174" s="14">
        <f t="shared" si="996"/>
        <v>0</v>
      </c>
      <c r="CA174" s="14">
        <f t="shared" si="997"/>
        <v>0</v>
      </c>
      <c r="CB174" s="14">
        <f t="shared" si="998"/>
        <v>0</v>
      </c>
      <c r="CC174" s="14">
        <f t="shared" si="999"/>
        <v>0</v>
      </c>
      <c r="CD174" s="14">
        <f t="shared" si="1000"/>
        <v>0</v>
      </c>
      <c r="CE174" s="14">
        <f t="shared" si="1001"/>
        <v>0</v>
      </c>
      <c r="CF174" s="14">
        <f t="shared" si="1002"/>
        <v>0</v>
      </c>
      <c r="CG174" s="14">
        <f t="shared" si="943"/>
        <v>10692.5</v>
      </c>
      <c r="CH174" s="14">
        <f t="shared" si="1003"/>
        <v>0</v>
      </c>
      <c r="CI174" s="84">
        <f t="shared" si="575"/>
        <v>10692.5</v>
      </c>
      <c r="CJ174" s="14">
        <f t="shared" si="944"/>
        <v>745.3</v>
      </c>
      <c r="CK174" s="52">
        <f t="shared" si="1004"/>
        <v>0</v>
      </c>
      <c r="CL174" s="84">
        <f t="shared" si="576"/>
        <v>745.3</v>
      </c>
      <c r="CM174" s="14">
        <f t="shared" si="945"/>
        <v>745.3</v>
      </c>
      <c r="CN174" s="52">
        <f t="shared" si="1004"/>
        <v>0</v>
      </c>
      <c r="CO174" s="84">
        <f t="shared" si="577"/>
        <v>745.3</v>
      </c>
      <c r="CP174" s="14">
        <f t="shared" si="1004"/>
        <v>0</v>
      </c>
      <c r="CQ174" s="29"/>
      <c r="CR174" s="29"/>
      <c r="CT174" s="1"/>
    </row>
    <row r="175" spans="1:99" ht="31.2" customHeight="1" x14ac:dyDescent="0.3">
      <c r="A175" s="76" t="s">
        <v>157</v>
      </c>
      <c r="B175" s="76" t="s">
        <v>68</v>
      </c>
      <c r="C175" s="76" t="s">
        <v>70</v>
      </c>
      <c r="D175" s="76" t="s">
        <v>202</v>
      </c>
      <c r="E175" s="76" t="s">
        <v>46</v>
      </c>
      <c r="F175" s="77" t="s">
        <v>47</v>
      </c>
      <c r="G175" s="14">
        <v>12745.3</v>
      </c>
      <c r="H175" s="14">
        <v>745.3</v>
      </c>
      <c r="I175" s="14">
        <v>745.3</v>
      </c>
      <c r="J175" s="14"/>
      <c r="K175" s="14"/>
      <c r="L175" s="14"/>
      <c r="M175" s="14">
        <f t="shared" si="801"/>
        <v>12745.3</v>
      </c>
      <c r="N175" s="14">
        <f t="shared" si="802"/>
        <v>745.3</v>
      </c>
      <c r="O175" s="14">
        <f t="shared" si="803"/>
        <v>745.3</v>
      </c>
      <c r="P175" s="14"/>
      <c r="Q175" s="14"/>
      <c r="R175" s="14"/>
      <c r="S175" s="14"/>
      <c r="T175" s="14"/>
      <c r="U175" s="14"/>
      <c r="V175" s="14"/>
      <c r="W175" s="14"/>
      <c r="X175" s="14"/>
      <c r="Y175" s="14">
        <f t="shared" si="922"/>
        <v>12745.3</v>
      </c>
      <c r="Z175" s="14">
        <f t="shared" si="923"/>
        <v>745.3</v>
      </c>
      <c r="AA175" s="14">
        <f t="shared" si="924"/>
        <v>745.3</v>
      </c>
      <c r="AB175" s="14"/>
      <c r="AC175" s="14"/>
      <c r="AD175" s="14"/>
      <c r="AE175" s="14">
        <f t="shared" si="925"/>
        <v>12745.3</v>
      </c>
      <c r="AF175" s="14">
        <f t="shared" si="926"/>
        <v>745.3</v>
      </c>
      <c r="AG175" s="14">
        <f t="shared" si="927"/>
        <v>745.3</v>
      </c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>
        <f t="shared" si="929"/>
        <v>12745.3</v>
      </c>
      <c r="AX175" s="14">
        <f t="shared" si="930"/>
        <v>745.3</v>
      </c>
      <c r="AY175" s="14">
        <f t="shared" si="931"/>
        <v>745.3</v>
      </c>
      <c r="AZ175" s="14"/>
      <c r="BA175" s="14">
        <f t="shared" si="932"/>
        <v>12745.3</v>
      </c>
      <c r="BB175" s="14">
        <f t="shared" si="933"/>
        <v>745.3</v>
      </c>
      <c r="BC175" s="14">
        <f t="shared" si="934"/>
        <v>745.3</v>
      </c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>
        <f t="shared" si="936"/>
        <v>12745.3</v>
      </c>
      <c r="BP175" s="14">
        <f t="shared" si="937"/>
        <v>745.3</v>
      </c>
      <c r="BQ175" s="14">
        <f t="shared" si="938"/>
        <v>745.3</v>
      </c>
      <c r="BR175" s="14"/>
      <c r="BS175" s="14"/>
      <c r="BT175" s="14"/>
      <c r="BU175" s="14">
        <f t="shared" si="939"/>
        <v>12745.3</v>
      </c>
      <c r="BV175" s="14">
        <f t="shared" si="940"/>
        <v>745.3</v>
      </c>
      <c r="BW175" s="14">
        <f t="shared" si="941"/>
        <v>745.3</v>
      </c>
      <c r="BX175" s="14"/>
      <c r="BY175" s="14">
        <f>-1596.8-456</f>
        <v>-2052.8000000000002</v>
      </c>
      <c r="BZ175" s="14"/>
      <c r="CA175" s="14"/>
      <c r="CB175" s="14"/>
      <c r="CC175" s="14"/>
      <c r="CD175" s="14"/>
      <c r="CE175" s="14"/>
      <c r="CF175" s="14"/>
      <c r="CG175" s="14">
        <f t="shared" si="943"/>
        <v>10692.5</v>
      </c>
      <c r="CH175" s="14"/>
      <c r="CI175" s="84">
        <f t="shared" si="575"/>
        <v>10692.5</v>
      </c>
      <c r="CJ175" s="14">
        <f t="shared" si="944"/>
        <v>745.3</v>
      </c>
      <c r="CK175" s="52"/>
      <c r="CL175" s="84">
        <f t="shared" si="576"/>
        <v>745.3</v>
      </c>
      <c r="CM175" s="14">
        <f t="shared" si="945"/>
        <v>745.3</v>
      </c>
      <c r="CN175" s="52"/>
      <c r="CO175" s="84">
        <f t="shared" si="577"/>
        <v>745.3</v>
      </c>
      <c r="CP175" s="14"/>
      <c r="CQ175" s="29"/>
      <c r="CR175" s="29"/>
      <c r="CT175" s="1"/>
    </row>
    <row r="176" spans="1:99" s="87" customFormat="1" ht="31.2" customHeight="1" x14ac:dyDescent="0.3">
      <c r="A176" s="74" t="s">
        <v>157</v>
      </c>
      <c r="B176" s="74" t="s">
        <v>68</v>
      </c>
      <c r="C176" s="74" t="s">
        <v>68</v>
      </c>
      <c r="D176" s="74"/>
      <c r="E176" s="79"/>
      <c r="F176" s="75" t="s">
        <v>204</v>
      </c>
      <c r="G176" s="25">
        <f t="shared" si="946"/>
        <v>74664.600000000006</v>
      </c>
      <c r="H176" s="25">
        <f t="shared" si="947"/>
        <v>76669.899999999994</v>
      </c>
      <c r="I176" s="25">
        <f t="shared" si="948"/>
        <v>72420.3</v>
      </c>
      <c r="J176" s="25">
        <f t="shared" si="949"/>
        <v>0</v>
      </c>
      <c r="K176" s="25">
        <f t="shared" si="950"/>
        <v>0</v>
      </c>
      <c r="L176" s="25">
        <f t="shared" si="951"/>
        <v>0</v>
      </c>
      <c r="M176" s="25">
        <f t="shared" si="801"/>
        <v>74664.600000000006</v>
      </c>
      <c r="N176" s="25">
        <f t="shared" si="802"/>
        <v>76669.899999999994</v>
      </c>
      <c r="O176" s="25">
        <f t="shared" si="803"/>
        <v>72420.3</v>
      </c>
      <c r="P176" s="25">
        <f t="shared" si="952"/>
        <v>12033</v>
      </c>
      <c r="Q176" s="25">
        <f t="shared" si="953"/>
        <v>0</v>
      </c>
      <c r="R176" s="25">
        <f t="shared" si="954"/>
        <v>0</v>
      </c>
      <c r="S176" s="25">
        <f t="shared" si="955"/>
        <v>43.485579999999999</v>
      </c>
      <c r="T176" s="25">
        <f t="shared" si="956"/>
        <v>14926.7</v>
      </c>
      <c r="U176" s="25">
        <f t="shared" si="957"/>
        <v>0</v>
      </c>
      <c r="V176" s="25">
        <f t="shared" si="958"/>
        <v>14003.4</v>
      </c>
      <c r="W176" s="25">
        <f t="shared" si="959"/>
        <v>0</v>
      </c>
      <c r="X176" s="25">
        <f t="shared" si="960"/>
        <v>0</v>
      </c>
      <c r="Y176" s="25">
        <f t="shared" si="922"/>
        <v>86741.085579999999</v>
      </c>
      <c r="Z176" s="25">
        <f t="shared" si="923"/>
        <v>91596.599999999991</v>
      </c>
      <c r="AA176" s="25">
        <f t="shared" si="924"/>
        <v>86423.7</v>
      </c>
      <c r="AB176" s="25">
        <f t="shared" si="961"/>
        <v>0</v>
      </c>
      <c r="AC176" s="25">
        <f t="shared" si="962"/>
        <v>0</v>
      </c>
      <c r="AD176" s="25">
        <f t="shared" si="963"/>
        <v>0</v>
      </c>
      <c r="AE176" s="25">
        <f t="shared" si="925"/>
        <v>86741.085579999999</v>
      </c>
      <c r="AF176" s="25">
        <f t="shared" si="926"/>
        <v>91596.599999999991</v>
      </c>
      <c r="AG176" s="25">
        <f t="shared" si="927"/>
        <v>86423.7</v>
      </c>
      <c r="AH176" s="25">
        <f t="shared" si="964"/>
        <v>0</v>
      </c>
      <c r="AI176" s="25">
        <f t="shared" si="965"/>
        <v>0</v>
      </c>
      <c r="AJ176" s="25">
        <f t="shared" si="966"/>
        <v>0</v>
      </c>
      <c r="AK176" s="25">
        <f t="shared" si="967"/>
        <v>0</v>
      </c>
      <c r="AL176" s="25">
        <f t="shared" si="968"/>
        <v>0</v>
      </c>
      <c r="AM176" s="25">
        <f t="shared" si="969"/>
        <v>0</v>
      </c>
      <c r="AN176" s="25">
        <f t="shared" si="970"/>
        <v>0</v>
      </c>
      <c r="AO176" s="25">
        <f t="shared" si="971"/>
        <v>0</v>
      </c>
      <c r="AP176" s="25">
        <f t="shared" si="972"/>
        <v>0</v>
      </c>
      <c r="AQ176" s="25">
        <f t="shared" si="973"/>
        <v>0</v>
      </c>
      <c r="AR176" s="25">
        <f t="shared" si="974"/>
        <v>0</v>
      </c>
      <c r="AS176" s="25">
        <f t="shared" si="975"/>
        <v>0</v>
      </c>
      <c r="AT176" s="25">
        <f t="shared" si="976"/>
        <v>0</v>
      </c>
      <c r="AU176" s="25">
        <f t="shared" si="977"/>
        <v>0</v>
      </c>
      <c r="AV176" s="25">
        <f t="shared" si="978"/>
        <v>0</v>
      </c>
      <c r="AW176" s="25">
        <f t="shared" si="929"/>
        <v>86741.085579999999</v>
      </c>
      <c r="AX176" s="25">
        <f t="shared" si="930"/>
        <v>91596.599999999991</v>
      </c>
      <c r="AY176" s="25">
        <f t="shared" si="931"/>
        <v>86423.7</v>
      </c>
      <c r="AZ176" s="25">
        <f t="shared" si="979"/>
        <v>0</v>
      </c>
      <c r="BA176" s="25">
        <f t="shared" si="932"/>
        <v>86741.085579999999</v>
      </c>
      <c r="BB176" s="25">
        <f t="shared" si="933"/>
        <v>91596.599999999991</v>
      </c>
      <c r="BC176" s="25">
        <f t="shared" si="934"/>
        <v>86423.7</v>
      </c>
      <c r="BD176" s="25">
        <f t="shared" si="980"/>
        <v>0</v>
      </c>
      <c r="BE176" s="25">
        <f t="shared" si="981"/>
        <v>0</v>
      </c>
      <c r="BF176" s="25">
        <f t="shared" si="982"/>
        <v>0</v>
      </c>
      <c r="BG176" s="25">
        <f t="shared" si="983"/>
        <v>0</v>
      </c>
      <c r="BH176" s="25">
        <f t="shared" si="984"/>
        <v>0</v>
      </c>
      <c r="BI176" s="25">
        <f t="shared" si="985"/>
        <v>0</v>
      </c>
      <c r="BJ176" s="25">
        <f t="shared" si="986"/>
        <v>0</v>
      </c>
      <c r="BK176" s="25">
        <f t="shared" si="987"/>
        <v>0</v>
      </c>
      <c r="BL176" s="25">
        <f t="shared" si="988"/>
        <v>0</v>
      </c>
      <c r="BM176" s="25">
        <f t="shared" si="989"/>
        <v>0</v>
      </c>
      <c r="BN176" s="25">
        <f t="shared" si="990"/>
        <v>0</v>
      </c>
      <c r="BO176" s="25">
        <f t="shared" si="936"/>
        <v>86741.085579999999</v>
      </c>
      <c r="BP176" s="25">
        <f t="shared" si="937"/>
        <v>91596.599999999991</v>
      </c>
      <c r="BQ176" s="25">
        <f t="shared" si="938"/>
        <v>86423.7</v>
      </c>
      <c r="BR176" s="25">
        <f t="shared" si="991"/>
        <v>0</v>
      </c>
      <c r="BS176" s="25">
        <f t="shared" si="992"/>
        <v>0</v>
      </c>
      <c r="BT176" s="25">
        <f t="shared" si="993"/>
        <v>0</v>
      </c>
      <c r="BU176" s="25">
        <f t="shared" si="939"/>
        <v>86741.085579999999</v>
      </c>
      <c r="BV176" s="25">
        <f t="shared" si="940"/>
        <v>91596.599999999991</v>
      </c>
      <c r="BW176" s="25">
        <f t="shared" si="941"/>
        <v>86423.7</v>
      </c>
      <c r="BX176" s="25">
        <f t="shared" si="994"/>
        <v>0</v>
      </c>
      <c r="BY176" s="25">
        <f t="shared" si="995"/>
        <v>0</v>
      </c>
      <c r="BZ176" s="25">
        <f t="shared" si="996"/>
        <v>0</v>
      </c>
      <c r="CA176" s="25">
        <f t="shared" si="997"/>
        <v>0</v>
      </c>
      <c r="CB176" s="25">
        <f t="shared" si="998"/>
        <v>0</v>
      </c>
      <c r="CC176" s="25">
        <f t="shared" si="999"/>
        <v>0</v>
      </c>
      <c r="CD176" s="25">
        <f t="shared" si="1000"/>
        <v>0</v>
      </c>
      <c r="CE176" s="25">
        <f t="shared" si="1001"/>
        <v>0</v>
      </c>
      <c r="CF176" s="25">
        <f t="shared" si="1002"/>
        <v>0</v>
      </c>
      <c r="CG176" s="25">
        <f t="shared" si="943"/>
        <v>86741.085579999999</v>
      </c>
      <c r="CH176" s="25">
        <f t="shared" si="1003"/>
        <v>0</v>
      </c>
      <c r="CI176" s="83">
        <f t="shared" si="575"/>
        <v>86741.085579999999</v>
      </c>
      <c r="CJ176" s="25">
        <f t="shared" si="944"/>
        <v>91596.599999999991</v>
      </c>
      <c r="CK176" s="25">
        <f t="shared" si="1004"/>
        <v>0</v>
      </c>
      <c r="CL176" s="83">
        <f t="shared" si="576"/>
        <v>91596.599999999991</v>
      </c>
      <c r="CM176" s="25">
        <f t="shared" si="945"/>
        <v>86423.7</v>
      </c>
      <c r="CN176" s="25">
        <f t="shared" si="1004"/>
        <v>0</v>
      </c>
      <c r="CO176" s="83">
        <f t="shared" si="577"/>
        <v>86423.7</v>
      </c>
      <c r="CP176" s="25">
        <f t="shared" si="1004"/>
        <v>0</v>
      </c>
      <c r="CQ176" s="26"/>
      <c r="CR176" s="26"/>
      <c r="CS176" s="22"/>
      <c r="CT176" s="22"/>
      <c r="CU176" s="22"/>
    </row>
    <row r="177" spans="1:99" ht="31.2" customHeight="1" x14ac:dyDescent="0.3">
      <c r="A177" s="76" t="s">
        <v>157</v>
      </c>
      <c r="B177" s="76" t="s">
        <v>68</v>
      </c>
      <c r="C177" s="76" t="s">
        <v>68</v>
      </c>
      <c r="D177" s="76" t="s">
        <v>165</v>
      </c>
      <c r="E177" s="88"/>
      <c r="F177" s="77" t="s">
        <v>166</v>
      </c>
      <c r="G177" s="14">
        <f t="shared" si="946"/>
        <v>74664.600000000006</v>
      </c>
      <c r="H177" s="14">
        <f t="shared" si="947"/>
        <v>76669.899999999994</v>
      </c>
      <c r="I177" s="14">
        <f t="shared" si="948"/>
        <v>72420.3</v>
      </c>
      <c r="J177" s="14">
        <f t="shared" si="949"/>
        <v>0</v>
      </c>
      <c r="K177" s="14">
        <f t="shared" si="950"/>
        <v>0</v>
      </c>
      <c r="L177" s="14">
        <f t="shared" si="951"/>
        <v>0</v>
      </c>
      <c r="M177" s="14">
        <f t="shared" si="801"/>
        <v>74664.600000000006</v>
      </c>
      <c r="N177" s="14">
        <f t="shared" si="802"/>
        <v>76669.899999999994</v>
      </c>
      <c r="O177" s="14">
        <f t="shared" si="803"/>
        <v>72420.3</v>
      </c>
      <c r="P177" s="14">
        <f t="shared" si="952"/>
        <v>12033</v>
      </c>
      <c r="Q177" s="14">
        <f t="shared" si="953"/>
        <v>0</v>
      </c>
      <c r="R177" s="14">
        <f t="shared" si="954"/>
        <v>0</v>
      </c>
      <c r="S177" s="14">
        <f t="shared" si="955"/>
        <v>43.485579999999999</v>
      </c>
      <c r="T177" s="14">
        <f t="shared" si="956"/>
        <v>14926.7</v>
      </c>
      <c r="U177" s="14">
        <f t="shared" si="957"/>
        <v>0</v>
      </c>
      <c r="V177" s="14">
        <f t="shared" si="958"/>
        <v>14003.4</v>
      </c>
      <c r="W177" s="14">
        <f t="shared" si="959"/>
        <v>0</v>
      </c>
      <c r="X177" s="14">
        <f t="shared" si="960"/>
        <v>0</v>
      </c>
      <c r="Y177" s="14">
        <f t="shared" si="922"/>
        <v>86741.085579999999</v>
      </c>
      <c r="Z177" s="14">
        <f t="shared" si="923"/>
        <v>91596.599999999991</v>
      </c>
      <c r="AA177" s="14">
        <f t="shared" si="924"/>
        <v>86423.7</v>
      </c>
      <c r="AB177" s="14">
        <f t="shared" si="961"/>
        <v>0</v>
      </c>
      <c r="AC177" s="14">
        <f t="shared" si="962"/>
        <v>0</v>
      </c>
      <c r="AD177" s="14">
        <f t="shared" si="963"/>
        <v>0</v>
      </c>
      <c r="AE177" s="14">
        <f t="shared" si="925"/>
        <v>86741.085579999999</v>
      </c>
      <c r="AF177" s="14">
        <f t="shared" si="926"/>
        <v>91596.599999999991</v>
      </c>
      <c r="AG177" s="14">
        <f t="shared" si="927"/>
        <v>86423.7</v>
      </c>
      <c r="AH177" s="14">
        <f t="shared" si="964"/>
        <v>0</v>
      </c>
      <c r="AI177" s="14">
        <f t="shared" si="965"/>
        <v>0</v>
      </c>
      <c r="AJ177" s="14">
        <f t="shared" si="966"/>
        <v>0</v>
      </c>
      <c r="AK177" s="14">
        <f t="shared" si="967"/>
        <v>0</v>
      </c>
      <c r="AL177" s="14">
        <f t="shared" si="968"/>
        <v>0</v>
      </c>
      <c r="AM177" s="14">
        <f t="shared" si="969"/>
        <v>0</v>
      </c>
      <c r="AN177" s="14">
        <f t="shared" si="970"/>
        <v>0</v>
      </c>
      <c r="AO177" s="14">
        <f t="shared" si="971"/>
        <v>0</v>
      </c>
      <c r="AP177" s="14">
        <f t="shared" si="972"/>
        <v>0</v>
      </c>
      <c r="AQ177" s="14">
        <f t="shared" si="973"/>
        <v>0</v>
      </c>
      <c r="AR177" s="14">
        <f t="shared" si="974"/>
        <v>0</v>
      </c>
      <c r="AS177" s="14">
        <f t="shared" si="975"/>
        <v>0</v>
      </c>
      <c r="AT177" s="14">
        <f t="shared" si="976"/>
        <v>0</v>
      </c>
      <c r="AU177" s="14">
        <f t="shared" si="977"/>
        <v>0</v>
      </c>
      <c r="AV177" s="14">
        <f t="shared" si="978"/>
        <v>0</v>
      </c>
      <c r="AW177" s="14">
        <f t="shared" si="929"/>
        <v>86741.085579999999</v>
      </c>
      <c r="AX177" s="14">
        <f t="shared" si="930"/>
        <v>91596.599999999991</v>
      </c>
      <c r="AY177" s="14">
        <f t="shared" si="931"/>
        <v>86423.7</v>
      </c>
      <c r="AZ177" s="14">
        <f t="shared" si="979"/>
        <v>0</v>
      </c>
      <c r="BA177" s="14">
        <f t="shared" si="932"/>
        <v>86741.085579999999</v>
      </c>
      <c r="BB177" s="14">
        <f t="shared" si="933"/>
        <v>91596.599999999991</v>
      </c>
      <c r="BC177" s="14">
        <f t="shared" si="934"/>
        <v>86423.7</v>
      </c>
      <c r="BD177" s="14">
        <f t="shared" si="980"/>
        <v>0</v>
      </c>
      <c r="BE177" s="14">
        <f t="shared" si="981"/>
        <v>0</v>
      </c>
      <c r="BF177" s="14">
        <f t="shared" si="982"/>
        <v>0</v>
      </c>
      <c r="BG177" s="14">
        <f t="shared" si="983"/>
        <v>0</v>
      </c>
      <c r="BH177" s="14">
        <f t="shared" si="984"/>
        <v>0</v>
      </c>
      <c r="BI177" s="14">
        <f t="shared" si="985"/>
        <v>0</v>
      </c>
      <c r="BJ177" s="14">
        <f t="shared" si="986"/>
        <v>0</v>
      </c>
      <c r="BK177" s="14">
        <f t="shared" si="987"/>
        <v>0</v>
      </c>
      <c r="BL177" s="14">
        <f t="shared" si="988"/>
        <v>0</v>
      </c>
      <c r="BM177" s="14">
        <f t="shared" si="989"/>
        <v>0</v>
      </c>
      <c r="BN177" s="14">
        <f t="shared" si="990"/>
        <v>0</v>
      </c>
      <c r="BO177" s="14">
        <f t="shared" si="936"/>
        <v>86741.085579999999</v>
      </c>
      <c r="BP177" s="14">
        <f t="shared" si="937"/>
        <v>91596.599999999991</v>
      </c>
      <c r="BQ177" s="14">
        <f t="shared" si="938"/>
        <v>86423.7</v>
      </c>
      <c r="BR177" s="14">
        <f t="shared" si="991"/>
        <v>0</v>
      </c>
      <c r="BS177" s="14">
        <f t="shared" si="992"/>
        <v>0</v>
      </c>
      <c r="BT177" s="14">
        <f t="shared" si="993"/>
        <v>0</v>
      </c>
      <c r="BU177" s="14">
        <f t="shared" si="939"/>
        <v>86741.085579999999</v>
      </c>
      <c r="BV177" s="14">
        <f t="shared" si="940"/>
        <v>91596.599999999991</v>
      </c>
      <c r="BW177" s="14">
        <f t="shared" si="941"/>
        <v>86423.7</v>
      </c>
      <c r="BX177" s="14">
        <f t="shared" si="994"/>
        <v>0</v>
      </c>
      <c r="BY177" s="14">
        <f t="shared" si="995"/>
        <v>0</v>
      </c>
      <c r="BZ177" s="14">
        <f t="shared" si="996"/>
        <v>0</v>
      </c>
      <c r="CA177" s="14">
        <f t="shared" si="997"/>
        <v>0</v>
      </c>
      <c r="CB177" s="14">
        <f t="shared" si="998"/>
        <v>0</v>
      </c>
      <c r="CC177" s="14">
        <f t="shared" si="999"/>
        <v>0</v>
      </c>
      <c r="CD177" s="14">
        <f t="shared" si="1000"/>
        <v>0</v>
      </c>
      <c r="CE177" s="14">
        <f t="shared" si="1001"/>
        <v>0</v>
      </c>
      <c r="CF177" s="14">
        <f t="shared" si="1002"/>
        <v>0</v>
      </c>
      <c r="CG177" s="14">
        <f t="shared" si="943"/>
        <v>86741.085579999999</v>
      </c>
      <c r="CH177" s="14">
        <f t="shared" si="1003"/>
        <v>0</v>
      </c>
      <c r="CI177" s="84">
        <f t="shared" si="575"/>
        <v>86741.085579999999</v>
      </c>
      <c r="CJ177" s="14">
        <f t="shared" si="944"/>
        <v>91596.599999999991</v>
      </c>
      <c r="CK177" s="52">
        <f t="shared" si="1004"/>
        <v>0</v>
      </c>
      <c r="CL177" s="84">
        <f t="shared" si="576"/>
        <v>91596.599999999991</v>
      </c>
      <c r="CM177" s="14">
        <f t="shared" si="945"/>
        <v>86423.7</v>
      </c>
      <c r="CN177" s="52">
        <f t="shared" si="1004"/>
        <v>0</v>
      </c>
      <c r="CO177" s="84">
        <f t="shared" si="577"/>
        <v>86423.7</v>
      </c>
      <c r="CP177" s="14">
        <f t="shared" si="1004"/>
        <v>0</v>
      </c>
      <c r="CQ177" s="29"/>
      <c r="CR177" s="29"/>
      <c r="CT177" s="1"/>
    </row>
    <row r="178" spans="1:99" ht="15.6" customHeight="1" x14ac:dyDescent="0.3">
      <c r="A178" s="76" t="s">
        <v>157</v>
      </c>
      <c r="B178" s="76" t="s">
        <v>68</v>
      </c>
      <c r="C178" s="76" t="s">
        <v>68</v>
      </c>
      <c r="D178" s="76" t="s">
        <v>167</v>
      </c>
      <c r="E178" s="88"/>
      <c r="F178" s="77" t="s">
        <v>41</v>
      </c>
      <c r="G178" s="14">
        <f t="shared" si="946"/>
        <v>74664.600000000006</v>
      </c>
      <c r="H178" s="14">
        <f t="shared" si="947"/>
        <v>76669.899999999994</v>
      </c>
      <c r="I178" s="14">
        <f t="shared" si="948"/>
        <v>72420.3</v>
      </c>
      <c r="J178" s="14">
        <f t="shared" si="949"/>
        <v>0</v>
      </c>
      <c r="K178" s="14">
        <f t="shared" si="950"/>
        <v>0</v>
      </c>
      <c r="L178" s="14">
        <f t="shared" si="951"/>
        <v>0</v>
      </c>
      <c r="M178" s="14">
        <f t="shared" si="801"/>
        <v>74664.600000000006</v>
      </c>
      <c r="N178" s="14">
        <f t="shared" si="802"/>
        <v>76669.899999999994</v>
      </c>
      <c r="O178" s="14">
        <f t="shared" si="803"/>
        <v>72420.3</v>
      </c>
      <c r="P178" s="14">
        <f t="shared" si="952"/>
        <v>12033</v>
      </c>
      <c r="Q178" s="14">
        <f t="shared" si="953"/>
        <v>0</v>
      </c>
      <c r="R178" s="14">
        <f t="shared" si="954"/>
        <v>0</v>
      </c>
      <c r="S178" s="14">
        <f t="shared" si="955"/>
        <v>43.485579999999999</v>
      </c>
      <c r="T178" s="14">
        <f t="shared" si="956"/>
        <v>14926.7</v>
      </c>
      <c r="U178" s="14">
        <f t="shared" si="957"/>
        <v>0</v>
      </c>
      <c r="V178" s="14">
        <f t="shared" si="958"/>
        <v>14003.4</v>
      </c>
      <c r="W178" s="14">
        <f t="shared" si="959"/>
        <v>0</v>
      </c>
      <c r="X178" s="14">
        <f t="shared" si="960"/>
        <v>0</v>
      </c>
      <c r="Y178" s="14">
        <f t="shared" si="922"/>
        <v>86741.085579999999</v>
      </c>
      <c r="Z178" s="14">
        <f t="shared" si="923"/>
        <v>91596.599999999991</v>
      </c>
      <c r="AA178" s="14">
        <f t="shared" si="924"/>
        <v>86423.7</v>
      </c>
      <c r="AB178" s="14">
        <f t="shared" si="961"/>
        <v>0</v>
      </c>
      <c r="AC178" s="14">
        <f t="shared" si="962"/>
        <v>0</v>
      </c>
      <c r="AD178" s="14">
        <f t="shared" si="963"/>
        <v>0</v>
      </c>
      <c r="AE178" s="14">
        <f t="shared" si="925"/>
        <v>86741.085579999999</v>
      </c>
      <c r="AF178" s="14">
        <f t="shared" si="926"/>
        <v>91596.599999999991</v>
      </c>
      <c r="AG178" s="14">
        <f t="shared" si="927"/>
        <v>86423.7</v>
      </c>
      <c r="AH178" s="14">
        <f t="shared" si="964"/>
        <v>0</v>
      </c>
      <c r="AI178" s="14">
        <f t="shared" si="965"/>
        <v>0</v>
      </c>
      <c r="AJ178" s="14">
        <f t="shared" si="966"/>
        <v>0</v>
      </c>
      <c r="AK178" s="14">
        <f t="shared" si="967"/>
        <v>0</v>
      </c>
      <c r="AL178" s="14">
        <f t="shared" si="968"/>
        <v>0</v>
      </c>
      <c r="AM178" s="14">
        <f t="shared" si="969"/>
        <v>0</v>
      </c>
      <c r="AN178" s="14">
        <f t="shared" si="970"/>
        <v>0</v>
      </c>
      <c r="AO178" s="14">
        <f t="shared" si="971"/>
        <v>0</v>
      </c>
      <c r="AP178" s="14">
        <f t="shared" si="972"/>
        <v>0</v>
      </c>
      <c r="AQ178" s="14">
        <f t="shared" si="973"/>
        <v>0</v>
      </c>
      <c r="AR178" s="14">
        <f t="shared" si="974"/>
        <v>0</v>
      </c>
      <c r="AS178" s="14">
        <f t="shared" si="975"/>
        <v>0</v>
      </c>
      <c r="AT178" s="14">
        <f t="shared" si="976"/>
        <v>0</v>
      </c>
      <c r="AU178" s="14">
        <f t="shared" si="977"/>
        <v>0</v>
      </c>
      <c r="AV178" s="14">
        <f t="shared" si="978"/>
        <v>0</v>
      </c>
      <c r="AW178" s="14">
        <f t="shared" si="929"/>
        <v>86741.085579999999</v>
      </c>
      <c r="AX178" s="14">
        <f t="shared" si="930"/>
        <v>91596.599999999991</v>
      </c>
      <c r="AY178" s="14">
        <f t="shared" si="931"/>
        <v>86423.7</v>
      </c>
      <c r="AZ178" s="14">
        <f t="shared" si="979"/>
        <v>0</v>
      </c>
      <c r="BA178" s="14">
        <f t="shared" si="932"/>
        <v>86741.085579999999</v>
      </c>
      <c r="BB178" s="14">
        <f t="shared" si="933"/>
        <v>91596.599999999991</v>
      </c>
      <c r="BC178" s="14">
        <f t="shared" si="934"/>
        <v>86423.7</v>
      </c>
      <c r="BD178" s="14">
        <f t="shared" si="980"/>
        <v>0</v>
      </c>
      <c r="BE178" s="14">
        <f t="shared" si="981"/>
        <v>0</v>
      </c>
      <c r="BF178" s="14">
        <f t="shared" si="982"/>
        <v>0</v>
      </c>
      <c r="BG178" s="14">
        <f t="shared" si="983"/>
        <v>0</v>
      </c>
      <c r="BH178" s="14">
        <f t="shared" si="984"/>
        <v>0</v>
      </c>
      <c r="BI178" s="14">
        <f t="shared" si="985"/>
        <v>0</v>
      </c>
      <c r="BJ178" s="14">
        <f t="shared" si="986"/>
        <v>0</v>
      </c>
      <c r="BK178" s="14">
        <f t="shared" si="987"/>
        <v>0</v>
      </c>
      <c r="BL178" s="14">
        <f t="shared" si="988"/>
        <v>0</v>
      </c>
      <c r="BM178" s="14">
        <f t="shared" si="989"/>
        <v>0</v>
      </c>
      <c r="BN178" s="14">
        <f t="shared" si="990"/>
        <v>0</v>
      </c>
      <c r="BO178" s="14">
        <f t="shared" si="936"/>
        <v>86741.085579999999</v>
      </c>
      <c r="BP178" s="14">
        <f t="shared" si="937"/>
        <v>91596.599999999991</v>
      </c>
      <c r="BQ178" s="14">
        <f t="shared" si="938"/>
        <v>86423.7</v>
      </c>
      <c r="BR178" s="14">
        <f t="shared" si="991"/>
        <v>0</v>
      </c>
      <c r="BS178" s="14">
        <f t="shared" si="992"/>
        <v>0</v>
      </c>
      <c r="BT178" s="14">
        <f t="shared" si="993"/>
        <v>0</v>
      </c>
      <c r="BU178" s="14">
        <f t="shared" si="939"/>
        <v>86741.085579999999</v>
      </c>
      <c r="BV178" s="14">
        <f t="shared" si="940"/>
        <v>91596.599999999991</v>
      </c>
      <c r="BW178" s="14">
        <f t="shared" si="941"/>
        <v>86423.7</v>
      </c>
      <c r="BX178" s="14">
        <f t="shared" si="994"/>
        <v>0</v>
      </c>
      <c r="BY178" s="14">
        <f t="shared" si="995"/>
        <v>0</v>
      </c>
      <c r="BZ178" s="14">
        <f t="shared" si="996"/>
        <v>0</v>
      </c>
      <c r="CA178" s="14">
        <f t="shared" si="997"/>
        <v>0</v>
      </c>
      <c r="CB178" s="14">
        <f t="shared" si="998"/>
        <v>0</v>
      </c>
      <c r="CC178" s="14">
        <f t="shared" si="999"/>
        <v>0</v>
      </c>
      <c r="CD178" s="14">
        <f t="shared" si="1000"/>
        <v>0</v>
      </c>
      <c r="CE178" s="14">
        <f t="shared" si="1001"/>
        <v>0</v>
      </c>
      <c r="CF178" s="14">
        <f t="shared" si="1002"/>
        <v>0</v>
      </c>
      <c r="CG178" s="14">
        <f t="shared" si="943"/>
        <v>86741.085579999999</v>
      </c>
      <c r="CH178" s="14">
        <f t="shared" si="1003"/>
        <v>0</v>
      </c>
      <c r="CI178" s="84">
        <f t="shared" si="575"/>
        <v>86741.085579999999</v>
      </c>
      <c r="CJ178" s="14">
        <f t="shared" si="944"/>
        <v>91596.599999999991</v>
      </c>
      <c r="CK178" s="52">
        <f t="shared" si="1004"/>
        <v>0</v>
      </c>
      <c r="CL178" s="84">
        <f t="shared" si="576"/>
        <v>91596.599999999991</v>
      </c>
      <c r="CM178" s="14">
        <f t="shared" si="945"/>
        <v>86423.7</v>
      </c>
      <c r="CN178" s="52">
        <f t="shared" si="1004"/>
        <v>0</v>
      </c>
      <c r="CO178" s="84">
        <f t="shared" si="577"/>
        <v>86423.7</v>
      </c>
      <c r="CP178" s="14">
        <f t="shared" si="1004"/>
        <v>0</v>
      </c>
      <c r="CQ178" s="29"/>
      <c r="CR178" s="29"/>
      <c r="CT178" s="1"/>
    </row>
    <row r="179" spans="1:99" ht="31.2" customHeight="1" x14ac:dyDescent="0.3">
      <c r="A179" s="76" t="s">
        <v>157</v>
      </c>
      <c r="B179" s="76" t="s">
        <v>68</v>
      </c>
      <c r="C179" s="76" t="s">
        <v>68</v>
      </c>
      <c r="D179" s="76" t="s">
        <v>196</v>
      </c>
      <c r="E179" s="88"/>
      <c r="F179" s="77" t="s">
        <v>197</v>
      </c>
      <c r="G179" s="14">
        <f t="shared" si="946"/>
        <v>74664.600000000006</v>
      </c>
      <c r="H179" s="14">
        <f t="shared" si="947"/>
        <v>76669.899999999994</v>
      </c>
      <c r="I179" s="14">
        <f t="shared" si="948"/>
        <v>72420.3</v>
      </c>
      <c r="J179" s="14">
        <f t="shared" si="949"/>
        <v>0</v>
      </c>
      <c r="K179" s="14">
        <f t="shared" si="950"/>
        <v>0</v>
      </c>
      <c r="L179" s="14">
        <f t="shared" si="951"/>
        <v>0</v>
      </c>
      <c r="M179" s="14">
        <f t="shared" si="801"/>
        <v>74664.600000000006</v>
      </c>
      <c r="N179" s="14">
        <f t="shared" si="802"/>
        <v>76669.899999999994</v>
      </c>
      <c r="O179" s="14">
        <f t="shared" si="803"/>
        <v>72420.3</v>
      </c>
      <c r="P179" s="14">
        <f t="shared" si="952"/>
        <v>12033</v>
      </c>
      <c r="Q179" s="14">
        <f t="shared" si="953"/>
        <v>0</v>
      </c>
      <c r="R179" s="14">
        <f t="shared" si="954"/>
        <v>0</v>
      </c>
      <c r="S179" s="14">
        <f t="shared" si="955"/>
        <v>43.485579999999999</v>
      </c>
      <c r="T179" s="14">
        <f t="shared" si="956"/>
        <v>14926.7</v>
      </c>
      <c r="U179" s="14">
        <f t="shared" si="957"/>
        <v>0</v>
      </c>
      <c r="V179" s="14">
        <f t="shared" si="958"/>
        <v>14003.4</v>
      </c>
      <c r="W179" s="14">
        <f t="shared" si="959"/>
        <v>0</v>
      </c>
      <c r="X179" s="14">
        <f t="shared" si="960"/>
        <v>0</v>
      </c>
      <c r="Y179" s="14">
        <f t="shared" si="922"/>
        <v>86741.085579999999</v>
      </c>
      <c r="Z179" s="14">
        <f t="shared" si="923"/>
        <v>91596.599999999991</v>
      </c>
      <c r="AA179" s="14">
        <f t="shared" si="924"/>
        <v>86423.7</v>
      </c>
      <c r="AB179" s="14">
        <f t="shared" si="961"/>
        <v>0</v>
      </c>
      <c r="AC179" s="14">
        <f t="shared" si="962"/>
        <v>0</v>
      </c>
      <c r="AD179" s="14">
        <f t="shared" si="963"/>
        <v>0</v>
      </c>
      <c r="AE179" s="14">
        <f t="shared" si="925"/>
        <v>86741.085579999999</v>
      </c>
      <c r="AF179" s="14">
        <f t="shared" si="926"/>
        <v>91596.599999999991</v>
      </c>
      <c r="AG179" s="14">
        <f t="shared" si="927"/>
        <v>86423.7</v>
      </c>
      <c r="AH179" s="14">
        <f t="shared" si="964"/>
        <v>0</v>
      </c>
      <c r="AI179" s="14">
        <f t="shared" si="965"/>
        <v>0</v>
      </c>
      <c r="AJ179" s="14">
        <f t="shared" si="966"/>
        <v>0</v>
      </c>
      <c r="AK179" s="14">
        <f t="shared" si="967"/>
        <v>0</v>
      </c>
      <c r="AL179" s="14">
        <f t="shared" si="968"/>
        <v>0</v>
      </c>
      <c r="AM179" s="14">
        <f t="shared" si="969"/>
        <v>0</v>
      </c>
      <c r="AN179" s="14">
        <f t="shared" si="970"/>
        <v>0</v>
      </c>
      <c r="AO179" s="14">
        <f t="shared" si="971"/>
        <v>0</v>
      </c>
      <c r="AP179" s="14">
        <f t="shared" si="972"/>
        <v>0</v>
      </c>
      <c r="AQ179" s="14">
        <f t="shared" si="973"/>
        <v>0</v>
      </c>
      <c r="AR179" s="14">
        <f t="shared" si="974"/>
        <v>0</v>
      </c>
      <c r="AS179" s="14">
        <f t="shared" si="975"/>
        <v>0</v>
      </c>
      <c r="AT179" s="14">
        <f t="shared" si="976"/>
        <v>0</v>
      </c>
      <c r="AU179" s="14">
        <f t="shared" si="977"/>
        <v>0</v>
      </c>
      <c r="AV179" s="14">
        <f t="shared" si="978"/>
        <v>0</v>
      </c>
      <c r="AW179" s="14">
        <f t="shared" si="929"/>
        <v>86741.085579999999</v>
      </c>
      <c r="AX179" s="14">
        <f t="shared" si="930"/>
        <v>91596.599999999991</v>
      </c>
      <c r="AY179" s="14">
        <f t="shared" si="931"/>
        <v>86423.7</v>
      </c>
      <c r="AZ179" s="14">
        <f t="shared" si="979"/>
        <v>0</v>
      </c>
      <c r="BA179" s="14">
        <f t="shared" si="932"/>
        <v>86741.085579999999</v>
      </c>
      <c r="BB179" s="14">
        <f t="shared" si="933"/>
        <v>91596.599999999991</v>
      </c>
      <c r="BC179" s="14">
        <f t="shared" si="934"/>
        <v>86423.7</v>
      </c>
      <c r="BD179" s="14">
        <f t="shared" si="980"/>
        <v>0</v>
      </c>
      <c r="BE179" s="14">
        <f t="shared" si="981"/>
        <v>0</v>
      </c>
      <c r="BF179" s="14">
        <f t="shared" si="982"/>
        <v>0</v>
      </c>
      <c r="BG179" s="14">
        <f t="shared" si="983"/>
        <v>0</v>
      </c>
      <c r="BH179" s="14">
        <f t="shared" si="984"/>
        <v>0</v>
      </c>
      <c r="BI179" s="14">
        <f t="shared" si="985"/>
        <v>0</v>
      </c>
      <c r="BJ179" s="14">
        <f t="shared" si="986"/>
        <v>0</v>
      </c>
      <c r="BK179" s="14">
        <f t="shared" si="987"/>
        <v>0</v>
      </c>
      <c r="BL179" s="14">
        <f t="shared" si="988"/>
        <v>0</v>
      </c>
      <c r="BM179" s="14">
        <f t="shared" si="989"/>
        <v>0</v>
      </c>
      <c r="BN179" s="14">
        <f t="shared" si="990"/>
        <v>0</v>
      </c>
      <c r="BO179" s="14">
        <f t="shared" si="936"/>
        <v>86741.085579999999</v>
      </c>
      <c r="BP179" s="14">
        <f t="shared" si="937"/>
        <v>91596.599999999991</v>
      </c>
      <c r="BQ179" s="14">
        <f t="shared" si="938"/>
        <v>86423.7</v>
      </c>
      <c r="BR179" s="14">
        <f t="shared" si="991"/>
        <v>0</v>
      </c>
      <c r="BS179" s="14">
        <f t="shared" si="992"/>
        <v>0</v>
      </c>
      <c r="BT179" s="14">
        <f t="shared" si="993"/>
        <v>0</v>
      </c>
      <c r="BU179" s="14">
        <f t="shared" si="939"/>
        <v>86741.085579999999</v>
      </c>
      <c r="BV179" s="14">
        <f t="shared" si="940"/>
        <v>91596.599999999991</v>
      </c>
      <c r="BW179" s="14">
        <f t="shared" si="941"/>
        <v>86423.7</v>
      </c>
      <c r="BX179" s="14">
        <f t="shared" si="994"/>
        <v>0</v>
      </c>
      <c r="BY179" s="14">
        <f t="shared" si="995"/>
        <v>0</v>
      </c>
      <c r="BZ179" s="14">
        <f t="shared" si="996"/>
        <v>0</v>
      </c>
      <c r="CA179" s="14">
        <f t="shared" si="997"/>
        <v>0</v>
      </c>
      <c r="CB179" s="14">
        <f t="shared" si="998"/>
        <v>0</v>
      </c>
      <c r="CC179" s="14">
        <f t="shared" si="999"/>
        <v>0</v>
      </c>
      <c r="CD179" s="14">
        <f t="shared" si="1000"/>
        <v>0</v>
      </c>
      <c r="CE179" s="14">
        <f t="shared" si="1001"/>
        <v>0</v>
      </c>
      <c r="CF179" s="14">
        <f t="shared" si="1002"/>
        <v>0</v>
      </c>
      <c r="CG179" s="14">
        <f t="shared" si="943"/>
        <v>86741.085579999999</v>
      </c>
      <c r="CH179" s="14">
        <f t="shared" si="1003"/>
        <v>0</v>
      </c>
      <c r="CI179" s="84">
        <f t="shared" si="575"/>
        <v>86741.085579999999</v>
      </c>
      <c r="CJ179" s="14">
        <f t="shared" si="944"/>
        <v>91596.599999999991</v>
      </c>
      <c r="CK179" s="52">
        <f t="shared" si="1004"/>
        <v>0</v>
      </c>
      <c r="CL179" s="84">
        <f t="shared" si="576"/>
        <v>91596.599999999991</v>
      </c>
      <c r="CM179" s="14">
        <f t="shared" si="945"/>
        <v>86423.7</v>
      </c>
      <c r="CN179" s="52">
        <f t="shared" si="1004"/>
        <v>0</v>
      </c>
      <c r="CO179" s="84">
        <f t="shared" si="577"/>
        <v>86423.7</v>
      </c>
      <c r="CP179" s="14">
        <f t="shared" si="1004"/>
        <v>0</v>
      </c>
      <c r="CQ179" s="29"/>
      <c r="CR179" s="29"/>
      <c r="CT179" s="1"/>
    </row>
    <row r="180" spans="1:99" ht="46.8" customHeight="1" x14ac:dyDescent="0.3">
      <c r="A180" s="76" t="s">
        <v>157</v>
      </c>
      <c r="B180" s="76" t="s">
        <v>68</v>
      </c>
      <c r="C180" s="76" t="s">
        <v>68</v>
      </c>
      <c r="D180" s="76" t="s">
        <v>205</v>
      </c>
      <c r="E180" s="88"/>
      <c r="F180" s="77" t="s">
        <v>61</v>
      </c>
      <c r="G180" s="14">
        <f t="shared" ref="G180:L180" si="1005">G181+G182+G183</f>
        <v>74664.600000000006</v>
      </c>
      <c r="H180" s="14">
        <f t="shared" si="1005"/>
        <v>76669.899999999994</v>
      </c>
      <c r="I180" s="14">
        <f t="shared" si="1005"/>
        <v>72420.3</v>
      </c>
      <c r="J180" s="14">
        <f t="shared" si="1005"/>
        <v>0</v>
      </c>
      <c r="K180" s="14">
        <f t="shared" si="1005"/>
        <v>0</v>
      </c>
      <c r="L180" s="14">
        <f t="shared" si="1005"/>
        <v>0</v>
      </c>
      <c r="M180" s="14">
        <f t="shared" si="801"/>
        <v>74664.600000000006</v>
      </c>
      <c r="N180" s="14">
        <f t="shared" si="802"/>
        <v>76669.899999999994</v>
      </c>
      <c r="O180" s="14">
        <f t="shared" si="803"/>
        <v>72420.3</v>
      </c>
      <c r="P180" s="14">
        <f t="shared" ref="P180:X180" si="1006">P181+P182+P183</f>
        <v>12033</v>
      </c>
      <c r="Q180" s="14">
        <f t="shared" si="1006"/>
        <v>0</v>
      </c>
      <c r="R180" s="14">
        <f t="shared" si="1006"/>
        <v>0</v>
      </c>
      <c r="S180" s="14">
        <f t="shared" si="1006"/>
        <v>43.485579999999999</v>
      </c>
      <c r="T180" s="14">
        <f t="shared" si="1006"/>
        <v>14926.7</v>
      </c>
      <c r="U180" s="14">
        <f t="shared" si="1006"/>
        <v>0</v>
      </c>
      <c r="V180" s="14">
        <f t="shared" si="1006"/>
        <v>14003.4</v>
      </c>
      <c r="W180" s="14">
        <f t="shared" si="1006"/>
        <v>0</v>
      </c>
      <c r="X180" s="14">
        <f t="shared" si="1006"/>
        <v>0</v>
      </c>
      <c r="Y180" s="14">
        <f t="shared" si="922"/>
        <v>86741.085579999999</v>
      </c>
      <c r="Z180" s="14">
        <f t="shared" si="923"/>
        <v>91596.599999999991</v>
      </c>
      <c r="AA180" s="14">
        <f t="shared" si="924"/>
        <v>86423.7</v>
      </c>
      <c r="AB180" s="14">
        <f>AB181+AB182+AB183</f>
        <v>0</v>
      </c>
      <c r="AC180" s="14">
        <f>AC181+AC182+AC183</f>
        <v>0</v>
      </c>
      <c r="AD180" s="14">
        <f>AD181+AD182+AD183</f>
        <v>0</v>
      </c>
      <c r="AE180" s="14">
        <f t="shared" si="925"/>
        <v>86741.085579999999</v>
      </c>
      <c r="AF180" s="14">
        <f t="shared" si="926"/>
        <v>91596.599999999991</v>
      </c>
      <c r="AG180" s="14">
        <f t="shared" si="927"/>
        <v>86423.7</v>
      </c>
      <c r="AH180" s="14">
        <f t="shared" ref="AH180:AV180" si="1007">AH181+AH182+AH183</f>
        <v>0</v>
      </c>
      <c r="AI180" s="14">
        <f t="shared" si="1007"/>
        <v>0</v>
      </c>
      <c r="AJ180" s="14">
        <f t="shared" si="1007"/>
        <v>0</v>
      </c>
      <c r="AK180" s="14">
        <f t="shared" si="1007"/>
        <v>0</v>
      </c>
      <c r="AL180" s="14">
        <f t="shared" si="1007"/>
        <v>0</v>
      </c>
      <c r="AM180" s="14">
        <f t="shared" si="1007"/>
        <v>0</v>
      </c>
      <c r="AN180" s="14">
        <f t="shared" si="1007"/>
        <v>0</v>
      </c>
      <c r="AO180" s="14">
        <f t="shared" si="1007"/>
        <v>0</v>
      </c>
      <c r="AP180" s="14">
        <f t="shared" si="1007"/>
        <v>0</v>
      </c>
      <c r="AQ180" s="14">
        <f t="shared" si="1007"/>
        <v>0</v>
      </c>
      <c r="AR180" s="14">
        <f t="shared" si="1007"/>
        <v>0</v>
      </c>
      <c r="AS180" s="14">
        <f t="shared" si="1007"/>
        <v>0</v>
      </c>
      <c r="AT180" s="14">
        <f t="shared" si="1007"/>
        <v>0</v>
      </c>
      <c r="AU180" s="14">
        <f t="shared" si="1007"/>
        <v>0</v>
      </c>
      <c r="AV180" s="14">
        <f t="shared" si="1007"/>
        <v>0</v>
      </c>
      <c r="AW180" s="14">
        <f t="shared" si="929"/>
        <v>86741.085579999999</v>
      </c>
      <c r="AX180" s="14">
        <f t="shared" si="930"/>
        <v>91596.599999999991</v>
      </c>
      <c r="AY180" s="14">
        <f t="shared" si="931"/>
        <v>86423.7</v>
      </c>
      <c r="AZ180" s="14">
        <f>AZ181+AZ182+AZ183</f>
        <v>0</v>
      </c>
      <c r="BA180" s="14">
        <f t="shared" si="932"/>
        <v>86741.085579999999</v>
      </c>
      <c r="BB180" s="14">
        <f t="shared" si="933"/>
        <v>91596.599999999991</v>
      </c>
      <c r="BC180" s="14">
        <f t="shared" si="934"/>
        <v>86423.7</v>
      </c>
      <c r="BD180" s="14">
        <f t="shared" ref="BD180:BN180" si="1008">BD181+BD182+BD183</f>
        <v>0</v>
      </c>
      <c r="BE180" s="14">
        <f t="shared" si="1008"/>
        <v>0</v>
      </c>
      <c r="BF180" s="14">
        <f t="shared" si="1008"/>
        <v>0</v>
      </c>
      <c r="BG180" s="14">
        <f t="shared" si="1008"/>
        <v>0</v>
      </c>
      <c r="BH180" s="14">
        <f t="shared" si="1008"/>
        <v>0</v>
      </c>
      <c r="BI180" s="14">
        <f t="shared" si="1008"/>
        <v>0</v>
      </c>
      <c r="BJ180" s="14">
        <f t="shared" si="1008"/>
        <v>0</v>
      </c>
      <c r="BK180" s="14">
        <f t="shared" si="1008"/>
        <v>0</v>
      </c>
      <c r="BL180" s="14">
        <f t="shared" si="1008"/>
        <v>0</v>
      </c>
      <c r="BM180" s="14">
        <f t="shared" si="1008"/>
        <v>0</v>
      </c>
      <c r="BN180" s="14">
        <f t="shared" si="1008"/>
        <v>0</v>
      </c>
      <c r="BO180" s="14">
        <f t="shared" si="936"/>
        <v>86741.085579999999</v>
      </c>
      <c r="BP180" s="14">
        <f t="shared" si="937"/>
        <v>91596.599999999991</v>
      </c>
      <c r="BQ180" s="14">
        <f t="shared" si="938"/>
        <v>86423.7</v>
      </c>
      <c r="BR180" s="14">
        <f>BR181+BR182+BR183</f>
        <v>0</v>
      </c>
      <c r="BS180" s="14">
        <f>BS181+BS182+BS183</f>
        <v>0</v>
      </c>
      <c r="BT180" s="14">
        <f>BT181+BT182+BT183</f>
        <v>0</v>
      </c>
      <c r="BU180" s="14">
        <f t="shared" si="939"/>
        <v>86741.085579999999</v>
      </c>
      <c r="BV180" s="14">
        <f t="shared" si="940"/>
        <v>91596.599999999991</v>
      </c>
      <c r="BW180" s="14">
        <f t="shared" si="941"/>
        <v>86423.7</v>
      </c>
      <c r="BX180" s="14">
        <f t="shared" ref="BX180:CF180" si="1009">BX181+BX182+BX183</f>
        <v>0</v>
      </c>
      <c r="BY180" s="14">
        <f t="shared" si="1009"/>
        <v>0</v>
      </c>
      <c r="BZ180" s="14">
        <f t="shared" si="1009"/>
        <v>0</v>
      </c>
      <c r="CA180" s="14">
        <f t="shared" si="1009"/>
        <v>0</v>
      </c>
      <c r="CB180" s="14">
        <f t="shared" si="1009"/>
        <v>0</v>
      </c>
      <c r="CC180" s="14">
        <f t="shared" si="1009"/>
        <v>0</v>
      </c>
      <c r="CD180" s="14">
        <f t="shared" si="1009"/>
        <v>0</v>
      </c>
      <c r="CE180" s="14">
        <f t="shared" si="1009"/>
        <v>0</v>
      </c>
      <c r="CF180" s="14">
        <f t="shared" si="1009"/>
        <v>0</v>
      </c>
      <c r="CG180" s="14">
        <f t="shared" si="943"/>
        <v>86741.085579999999</v>
      </c>
      <c r="CH180" s="14">
        <f>CH181+CH182+CH183</f>
        <v>0</v>
      </c>
      <c r="CI180" s="84">
        <f t="shared" si="575"/>
        <v>86741.085579999999</v>
      </c>
      <c r="CJ180" s="14">
        <f t="shared" si="944"/>
        <v>91596.599999999991</v>
      </c>
      <c r="CK180" s="52">
        <f>CK181+CK182+CK183</f>
        <v>0</v>
      </c>
      <c r="CL180" s="84">
        <f t="shared" si="576"/>
        <v>91596.599999999991</v>
      </c>
      <c r="CM180" s="14">
        <f t="shared" si="945"/>
        <v>86423.7</v>
      </c>
      <c r="CN180" s="52">
        <f>CN181+CN182+CN183</f>
        <v>0</v>
      </c>
      <c r="CO180" s="84">
        <f t="shared" si="577"/>
        <v>86423.7</v>
      </c>
      <c r="CP180" s="14">
        <f>CP181+CP182+CP183</f>
        <v>0</v>
      </c>
      <c r="CQ180" s="29"/>
      <c r="CR180" s="29"/>
      <c r="CT180" s="1"/>
    </row>
    <row r="181" spans="1:99" ht="78" customHeight="1" x14ac:dyDescent="0.3">
      <c r="A181" s="76" t="s">
        <v>157</v>
      </c>
      <c r="B181" s="76" t="s">
        <v>68</v>
      </c>
      <c r="C181" s="76" t="s">
        <v>68</v>
      </c>
      <c r="D181" s="76" t="s">
        <v>205</v>
      </c>
      <c r="E181" s="76" t="s">
        <v>58</v>
      </c>
      <c r="F181" s="77" t="s">
        <v>59</v>
      </c>
      <c r="G181" s="14">
        <v>65220.800000000003</v>
      </c>
      <c r="H181" s="14">
        <v>67226.2</v>
      </c>
      <c r="I181" s="14">
        <v>62976.6</v>
      </c>
      <c r="J181" s="14"/>
      <c r="K181" s="14"/>
      <c r="L181" s="14"/>
      <c r="M181" s="14">
        <f t="shared" si="801"/>
        <v>65220.800000000003</v>
      </c>
      <c r="N181" s="14">
        <f t="shared" si="802"/>
        <v>67226.2</v>
      </c>
      <c r="O181" s="14">
        <f t="shared" si="803"/>
        <v>62976.6</v>
      </c>
      <c r="P181" s="14">
        <v>12033</v>
      </c>
      <c r="Q181" s="14"/>
      <c r="R181" s="14"/>
      <c r="S181" s="14"/>
      <c r="T181" s="14">
        <v>14926.7</v>
      </c>
      <c r="U181" s="14"/>
      <c r="V181" s="14">
        <v>14003.4</v>
      </c>
      <c r="W181" s="14"/>
      <c r="X181" s="14"/>
      <c r="Y181" s="14">
        <f t="shared" si="922"/>
        <v>77253.8</v>
      </c>
      <c r="Z181" s="14">
        <f t="shared" si="923"/>
        <v>82152.899999999994</v>
      </c>
      <c r="AA181" s="14">
        <f t="shared" si="924"/>
        <v>76980</v>
      </c>
      <c r="AB181" s="14"/>
      <c r="AC181" s="14"/>
      <c r="AD181" s="14"/>
      <c r="AE181" s="14">
        <f t="shared" si="925"/>
        <v>77253.8</v>
      </c>
      <c r="AF181" s="14">
        <f t="shared" si="926"/>
        <v>82152.899999999994</v>
      </c>
      <c r="AG181" s="14">
        <f t="shared" si="927"/>
        <v>76980</v>
      </c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>
        <f t="shared" si="929"/>
        <v>77253.8</v>
      </c>
      <c r="AX181" s="14">
        <f t="shared" si="930"/>
        <v>82152.899999999994</v>
      </c>
      <c r="AY181" s="14">
        <f t="shared" si="931"/>
        <v>76980</v>
      </c>
      <c r="AZ181" s="14"/>
      <c r="BA181" s="14">
        <f t="shared" si="932"/>
        <v>77253.8</v>
      </c>
      <c r="BB181" s="14">
        <f t="shared" si="933"/>
        <v>82152.899999999994</v>
      </c>
      <c r="BC181" s="14">
        <f t="shared" si="934"/>
        <v>76980</v>
      </c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>
        <f t="shared" si="936"/>
        <v>77253.8</v>
      </c>
      <c r="BP181" s="14">
        <f t="shared" si="937"/>
        <v>82152.899999999994</v>
      </c>
      <c r="BQ181" s="14">
        <f t="shared" si="938"/>
        <v>76980</v>
      </c>
      <c r="BR181" s="14"/>
      <c r="BS181" s="14"/>
      <c r="BT181" s="14"/>
      <c r="BU181" s="14">
        <f t="shared" si="939"/>
        <v>77253.8</v>
      </c>
      <c r="BV181" s="14">
        <f t="shared" si="940"/>
        <v>82152.899999999994</v>
      </c>
      <c r="BW181" s="14">
        <f t="shared" si="941"/>
        <v>76980</v>
      </c>
      <c r="BX181" s="14"/>
      <c r="BY181" s="14"/>
      <c r="BZ181" s="14"/>
      <c r="CA181" s="14"/>
      <c r="CB181" s="14"/>
      <c r="CC181" s="14"/>
      <c r="CD181" s="14"/>
      <c r="CE181" s="14"/>
      <c r="CF181" s="14"/>
      <c r="CG181" s="14">
        <f t="shared" si="943"/>
        <v>77253.8</v>
      </c>
      <c r="CH181" s="14"/>
      <c r="CI181" s="84">
        <f t="shared" si="575"/>
        <v>77253.8</v>
      </c>
      <c r="CJ181" s="14">
        <f t="shared" si="944"/>
        <v>82152.899999999994</v>
      </c>
      <c r="CK181" s="52"/>
      <c r="CL181" s="84">
        <f t="shared" si="576"/>
        <v>82152.899999999994</v>
      </c>
      <c r="CM181" s="14">
        <f t="shared" si="945"/>
        <v>76980</v>
      </c>
      <c r="CN181" s="52"/>
      <c r="CO181" s="84">
        <f t="shared" si="577"/>
        <v>76980</v>
      </c>
      <c r="CP181" s="14"/>
      <c r="CQ181" s="29"/>
      <c r="CR181" s="29"/>
      <c r="CT181" s="1"/>
    </row>
    <row r="182" spans="1:99" ht="31.2" customHeight="1" x14ac:dyDescent="0.3">
      <c r="A182" s="76" t="s">
        <v>157</v>
      </c>
      <c r="B182" s="76" t="s">
        <v>68</v>
      </c>
      <c r="C182" s="76" t="s">
        <v>68</v>
      </c>
      <c r="D182" s="76" t="s">
        <v>205</v>
      </c>
      <c r="E182" s="76" t="s">
        <v>46</v>
      </c>
      <c r="F182" s="77" t="s">
        <v>47</v>
      </c>
      <c r="G182" s="14">
        <v>9376.5</v>
      </c>
      <c r="H182" s="14">
        <v>9376.5</v>
      </c>
      <c r="I182" s="14">
        <v>9376.5999999999985</v>
      </c>
      <c r="J182" s="14"/>
      <c r="K182" s="14"/>
      <c r="L182" s="14"/>
      <c r="M182" s="14">
        <f t="shared" si="801"/>
        <v>9376.5</v>
      </c>
      <c r="N182" s="14">
        <f t="shared" si="802"/>
        <v>9376.5</v>
      </c>
      <c r="O182" s="14">
        <f t="shared" si="803"/>
        <v>9376.5999999999985</v>
      </c>
      <c r="P182" s="14"/>
      <c r="Q182" s="14"/>
      <c r="R182" s="14"/>
      <c r="S182" s="14">
        <f>22.95586+20.52972</f>
        <v>43.485579999999999</v>
      </c>
      <c r="T182" s="14"/>
      <c r="U182" s="14"/>
      <c r="V182" s="14"/>
      <c r="W182" s="14"/>
      <c r="X182" s="14"/>
      <c r="Y182" s="14">
        <f t="shared" si="922"/>
        <v>9419.9855800000005</v>
      </c>
      <c r="Z182" s="14">
        <f t="shared" si="923"/>
        <v>9376.5</v>
      </c>
      <c r="AA182" s="14">
        <f t="shared" si="924"/>
        <v>9376.5999999999985</v>
      </c>
      <c r="AB182" s="14"/>
      <c r="AC182" s="14"/>
      <c r="AD182" s="14"/>
      <c r="AE182" s="14">
        <f t="shared" si="925"/>
        <v>9419.9855800000005</v>
      </c>
      <c r="AF182" s="14">
        <f t="shared" si="926"/>
        <v>9376.5</v>
      </c>
      <c r="AG182" s="14">
        <f t="shared" si="927"/>
        <v>9376.5999999999985</v>
      </c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>
        <f t="shared" si="929"/>
        <v>9419.9855800000005</v>
      </c>
      <c r="AX182" s="14">
        <f t="shared" si="930"/>
        <v>9376.5</v>
      </c>
      <c r="AY182" s="14">
        <f t="shared" si="931"/>
        <v>9376.5999999999985</v>
      </c>
      <c r="AZ182" s="14"/>
      <c r="BA182" s="14">
        <f t="shared" si="932"/>
        <v>9419.9855800000005</v>
      </c>
      <c r="BB182" s="14">
        <f t="shared" si="933"/>
        <v>9376.5</v>
      </c>
      <c r="BC182" s="14">
        <f t="shared" si="934"/>
        <v>9376.5999999999985</v>
      </c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>
        <f t="shared" si="936"/>
        <v>9419.9855800000005</v>
      </c>
      <c r="BP182" s="14">
        <f t="shared" si="937"/>
        <v>9376.5</v>
      </c>
      <c r="BQ182" s="14">
        <f t="shared" si="938"/>
        <v>9376.5999999999985</v>
      </c>
      <c r="BR182" s="14"/>
      <c r="BS182" s="14"/>
      <c r="BT182" s="14"/>
      <c r="BU182" s="14">
        <f t="shared" si="939"/>
        <v>9419.9855800000005</v>
      </c>
      <c r="BV182" s="14">
        <f t="shared" si="940"/>
        <v>9376.5</v>
      </c>
      <c r="BW182" s="14">
        <f t="shared" si="941"/>
        <v>9376.5999999999985</v>
      </c>
      <c r="BX182" s="14"/>
      <c r="BY182" s="14"/>
      <c r="BZ182" s="14"/>
      <c r="CA182" s="14"/>
      <c r="CB182" s="14"/>
      <c r="CC182" s="14"/>
      <c r="CD182" s="14"/>
      <c r="CE182" s="14"/>
      <c r="CF182" s="14"/>
      <c r="CG182" s="14">
        <f t="shared" si="943"/>
        <v>9419.9855800000005</v>
      </c>
      <c r="CH182" s="14"/>
      <c r="CI182" s="84">
        <f t="shared" si="575"/>
        <v>9419.9855800000005</v>
      </c>
      <c r="CJ182" s="14">
        <f t="shared" si="944"/>
        <v>9376.5</v>
      </c>
      <c r="CK182" s="52"/>
      <c r="CL182" s="84">
        <f t="shared" si="576"/>
        <v>9376.5</v>
      </c>
      <c r="CM182" s="14">
        <f t="shared" si="945"/>
        <v>9376.5999999999985</v>
      </c>
      <c r="CN182" s="52"/>
      <c r="CO182" s="84">
        <f t="shared" si="577"/>
        <v>9376.5999999999985</v>
      </c>
      <c r="CP182" s="14"/>
      <c r="CQ182" s="29"/>
      <c r="CR182" s="29"/>
      <c r="CT182" s="1"/>
    </row>
    <row r="183" spans="1:99" ht="15.6" customHeight="1" x14ac:dyDescent="0.3">
      <c r="A183" s="76" t="s">
        <v>157</v>
      </c>
      <c r="B183" s="76" t="s">
        <v>68</v>
      </c>
      <c r="C183" s="76" t="s">
        <v>68</v>
      </c>
      <c r="D183" s="76" t="s">
        <v>205</v>
      </c>
      <c r="E183" s="76" t="s">
        <v>48</v>
      </c>
      <c r="F183" s="77" t="s">
        <v>49</v>
      </c>
      <c r="G183" s="14">
        <v>67.3</v>
      </c>
      <c r="H183" s="14">
        <v>67.2</v>
      </c>
      <c r="I183" s="14">
        <v>67.099999999999994</v>
      </c>
      <c r="J183" s="14"/>
      <c r="K183" s="14"/>
      <c r="L183" s="14"/>
      <c r="M183" s="14">
        <f t="shared" si="801"/>
        <v>67.3</v>
      </c>
      <c r="N183" s="14">
        <f t="shared" si="802"/>
        <v>67.2</v>
      </c>
      <c r="O183" s="14">
        <f t="shared" si="803"/>
        <v>67.099999999999994</v>
      </c>
      <c r="P183" s="14"/>
      <c r="Q183" s="14"/>
      <c r="R183" s="14"/>
      <c r="S183" s="14"/>
      <c r="T183" s="14"/>
      <c r="U183" s="14"/>
      <c r="V183" s="14"/>
      <c r="W183" s="14"/>
      <c r="X183" s="14"/>
      <c r="Y183" s="14">
        <f t="shared" si="922"/>
        <v>67.3</v>
      </c>
      <c r="Z183" s="14">
        <f t="shared" si="923"/>
        <v>67.2</v>
      </c>
      <c r="AA183" s="14">
        <f t="shared" si="924"/>
        <v>67.099999999999994</v>
      </c>
      <c r="AB183" s="14"/>
      <c r="AC183" s="14"/>
      <c r="AD183" s="14"/>
      <c r="AE183" s="14">
        <f t="shared" si="925"/>
        <v>67.3</v>
      </c>
      <c r="AF183" s="14">
        <f t="shared" si="926"/>
        <v>67.2</v>
      </c>
      <c r="AG183" s="14">
        <f t="shared" si="927"/>
        <v>67.099999999999994</v>
      </c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>
        <f t="shared" si="929"/>
        <v>67.3</v>
      </c>
      <c r="AX183" s="14">
        <f t="shared" si="930"/>
        <v>67.2</v>
      </c>
      <c r="AY183" s="14">
        <f t="shared" si="931"/>
        <v>67.099999999999994</v>
      </c>
      <c r="AZ183" s="14"/>
      <c r="BA183" s="14">
        <f t="shared" si="932"/>
        <v>67.3</v>
      </c>
      <c r="BB183" s="14">
        <f t="shared" si="933"/>
        <v>67.2</v>
      </c>
      <c r="BC183" s="14">
        <f t="shared" si="934"/>
        <v>67.099999999999994</v>
      </c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>
        <f t="shared" si="936"/>
        <v>67.3</v>
      </c>
      <c r="BP183" s="14">
        <f t="shared" si="937"/>
        <v>67.2</v>
      </c>
      <c r="BQ183" s="14">
        <f t="shared" si="938"/>
        <v>67.099999999999994</v>
      </c>
      <c r="BR183" s="14"/>
      <c r="BS183" s="14"/>
      <c r="BT183" s="14"/>
      <c r="BU183" s="14">
        <f t="shared" si="939"/>
        <v>67.3</v>
      </c>
      <c r="BV183" s="14">
        <f t="shared" si="940"/>
        <v>67.2</v>
      </c>
      <c r="BW183" s="14">
        <f t="shared" si="941"/>
        <v>67.099999999999994</v>
      </c>
      <c r="BX183" s="14"/>
      <c r="BY183" s="14"/>
      <c r="BZ183" s="14"/>
      <c r="CA183" s="14"/>
      <c r="CB183" s="14"/>
      <c r="CC183" s="14"/>
      <c r="CD183" s="14"/>
      <c r="CE183" s="14"/>
      <c r="CF183" s="14"/>
      <c r="CG183" s="14">
        <f t="shared" si="943"/>
        <v>67.3</v>
      </c>
      <c r="CH183" s="14"/>
      <c r="CI183" s="84">
        <f t="shared" si="575"/>
        <v>67.3</v>
      </c>
      <c r="CJ183" s="14">
        <f t="shared" si="944"/>
        <v>67.2</v>
      </c>
      <c r="CK183" s="52"/>
      <c r="CL183" s="84">
        <f t="shared" si="576"/>
        <v>67.2</v>
      </c>
      <c r="CM183" s="14">
        <f t="shared" si="945"/>
        <v>67.099999999999994</v>
      </c>
      <c r="CN183" s="52"/>
      <c r="CO183" s="84">
        <f t="shared" si="577"/>
        <v>67.099999999999994</v>
      </c>
      <c r="CP183" s="14"/>
      <c r="CQ183" s="29"/>
      <c r="CR183" s="29"/>
      <c r="CT183" s="1"/>
    </row>
    <row r="184" spans="1:99" s="86" customFormat="1" ht="15.6" customHeight="1" x14ac:dyDescent="0.3">
      <c r="A184" s="72" t="s">
        <v>157</v>
      </c>
      <c r="B184" s="72" t="s">
        <v>95</v>
      </c>
      <c r="C184" s="72"/>
      <c r="D184" s="72"/>
      <c r="E184" s="78"/>
      <c r="F184" s="73" t="s">
        <v>206</v>
      </c>
      <c r="G184" s="20">
        <f t="shared" ref="G184:L184" si="1010">G192+G185</f>
        <v>54173.7</v>
      </c>
      <c r="H184" s="20">
        <f t="shared" si="1010"/>
        <v>55281.4</v>
      </c>
      <c r="I184" s="20">
        <f t="shared" si="1010"/>
        <v>55281.4</v>
      </c>
      <c r="J184" s="20">
        <f t="shared" si="1010"/>
        <v>0</v>
      </c>
      <c r="K184" s="20">
        <f t="shared" si="1010"/>
        <v>0</v>
      </c>
      <c r="L184" s="20">
        <f t="shared" si="1010"/>
        <v>0</v>
      </c>
      <c r="M184" s="20">
        <f t="shared" si="801"/>
        <v>54173.7</v>
      </c>
      <c r="N184" s="20">
        <f t="shared" si="802"/>
        <v>55281.4</v>
      </c>
      <c r="O184" s="20">
        <f t="shared" si="803"/>
        <v>55281.4</v>
      </c>
      <c r="P184" s="20">
        <f t="shared" ref="P184:X184" si="1011">P192+P185</f>
        <v>4906.1000000000004</v>
      </c>
      <c r="Q184" s="20">
        <f t="shared" si="1011"/>
        <v>0</v>
      </c>
      <c r="R184" s="20">
        <f t="shared" si="1011"/>
        <v>0</v>
      </c>
      <c r="S184" s="20">
        <f t="shared" si="1011"/>
        <v>0</v>
      </c>
      <c r="T184" s="20">
        <f t="shared" si="1011"/>
        <v>5979.2</v>
      </c>
      <c r="U184" s="20">
        <f t="shared" si="1011"/>
        <v>0</v>
      </c>
      <c r="V184" s="20">
        <f t="shared" si="1011"/>
        <v>5979.2</v>
      </c>
      <c r="W184" s="20">
        <f t="shared" si="1011"/>
        <v>0</v>
      </c>
      <c r="X184" s="20">
        <f t="shared" si="1011"/>
        <v>0</v>
      </c>
      <c r="Y184" s="20">
        <f t="shared" si="922"/>
        <v>59079.799999999996</v>
      </c>
      <c r="Z184" s="20">
        <f t="shared" si="923"/>
        <v>61260.6</v>
      </c>
      <c r="AA184" s="20">
        <f t="shared" si="924"/>
        <v>61260.6</v>
      </c>
      <c r="AB184" s="20">
        <f>AB192+AB185</f>
        <v>0</v>
      </c>
      <c r="AC184" s="20">
        <f>AC192+AC185</f>
        <v>0</v>
      </c>
      <c r="AD184" s="20">
        <f>AD192+AD185</f>
        <v>0</v>
      </c>
      <c r="AE184" s="20">
        <f t="shared" si="925"/>
        <v>59079.799999999996</v>
      </c>
      <c r="AF184" s="20">
        <f t="shared" si="926"/>
        <v>61260.6</v>
      </c>
      <c r="AG184" s="20">
        <f t="shared" si="927"/>
        <v>61260.6</v>
      </c>
      <c r="AH184" s="20">
        <f t="shared" ref="AH184:AV184" si="1012">AH192+AH185</f>
        <v>0</v>
      </c>
      <c r="AI184" s="20">
        <f t="shared" si="1012"/>
        <v>0</v>
      </c>
      <c r="AJ184" s="20">
        <f t="shared" si="1012"/>
        <v>0</v>
      </c>
      <c r="AK184" s="20">
        <f t="shared" si="1012"/>
        <v>0</v>
      </c>
      <c r="AL184" s="20">
        <f t="shared" si="1012"/>
        <v>0</v>
      </c>
      <c r="AM184" s="20">
        <f t="shared" si="1012"/>
        <v>0</v>
      </c>
      <c r="AN184" s="20">
        <f t="shared" si="1012"/>
        <v>0</v>
      </c>
      <c r="AO184" s="20">
        <f t="shared" si="1012"/>
        <v>0</v>
      </c>
      <c r="AP184" s="20">
        <f t="shared" si="1012"/>
        <v>0</v>
      </c>
      <c r="AQ184" s="20">
        <f t="shared" si="1012"/>
        <v>0</v>
      </c>
      <c r="AR184" s="20">
        <f t="shared" si="1012"/>
        <v>0</v>
      </c>
      <c r="AS184" s="20">
        <f t="shared" si="1012"/>
        <v>0</v>
      </c>
      <c r="AT184" s="20">
        <f t="shared" si="1012"/>
        <v>0</v>
      </c>
      <c r="AU184" s="20">
        <f t="shared" si="1012"/>
        <v>0</v>
      </c>
      <c r="AV184" s="20">
        <f t="shared" si="1012"/>
        <v>0</v>
      </c>
      <c r="AW184" s="20">
        <f t="shared" si="929"/>
        <v>59079.799999999996</v>
      </c>
      <c r="AX184" s="20">
        <f t="shared" si="930"/>
        <v>61260.6</v>
      </c>
      <c r="AY184" s="20">
        <f t="shared" si="931"/>
        <v>61260.6</v>
      </c>
      <c r="AZ184" s="20">
        <f>AZ192+AZ185</f>
        <v>0</v>
      </c>
      <c r="BA184" s="20">
        <f t="shared" si="932"/>
        <v>59079.799999999996</v>
      </c>
      <c r="BB184" s="20">
        <f t="shared" si="933"/>
        <v>61260.6</v>
      </c>
      <c r="BC184" s="20">
        <f t="shared" si="934"/>
        <v>61260.6</v>
      </c>
      <c r="BD184" s="20">
        <f t="shared" ref="BD184:BN184" si="1013">BD192+BD185</f>
        <v>0</v>
      </c>
      <c r="BE184" s="20">
        <f t="shared" si="1013"/>
        <v>0</v>
      </c>
      <c r="BF184" s="20">
        <f t="shared" si="1013"/>
        <v>0</v>
      </c>
      <c r="BG184" s="20">
        <f t="shared" si="1013"/>
        <v>0</v>
      </c>
      <c r="BH184" s="20">
        <f t="shared" si="1013"/>
        <v>0</v>
      </c>
      <c r="BI184" s="20">
        <f t="shared" si="1013"/>
        <v>0</v>
      </c>
      <c r="BJ184" s="20">
        <f t="shared" si="1013"/>
        <v>0</v>
      </c>
      <c r="BK184" s="20">
        <f t="shared" si="1013"/>
        <v>0</v>
      </c>
      <c r="BL184" s="20">
        <f t="shared" si="1013"/>
        <v>0</v>
      </c>
      <c r="BM184" s="20">
        <f t="shared" si="1013"/>
        <v>0</v>
      </c>
      <c r="BN184" s="20">
        <f t="shared" si="1013"/>
        <v>0</v>
      </c>
      <c r="BO184" s="20">
        <f t="shared" si="936"/>
        <v>59079.799999999996</v>
      </c>
      <c r="BP184" s="20">
        <f t="shared" si="937"/>
        <v>61260.6</v>
      </c>
      <c r="BQ184" s="20">
        <f t="shared" si="938"/>
        <v>61260.6</v>
      </c>
      <c r="BR184" s="20">
        <f>BR192+BR185</f>
        <v>0</v>
      </c>
      <c r="BS184" s="20">
        <f>BS192+BS185</f>
        <v>0</v>
      </c>
      <c r="BT184" s="20">
        <f>BT192+BT185</f>
        <v>0</v>
      </c>
      <c r="BU184" s="20">
        <f t="shared" si="939"/>
        <v>59079.799999999996</v>
      </c>
      <c r="BV184" s="20">
        <f t="shared" si="940"/>
        <v>61260.6</v>
      </c>
      <c r="BW184" s="20">
        <f t="shared" si="941"/>
        <v>61260.6</v>
      </c>
      <c r="BX184" s="20">
        <f t="shared" ref="BX184:CF184" si="1014">BX192+BX185</f>
        <v>0</v>
      </c>
      <c r="BY184" s="20">
        <f t="shared" si="1014"/>
        <v>350</v>
      </c>
      <c r="BZ184" s="20">
        <f t="shared" si="1014"/>
        <v>0</v>
      </c>
      <c r="CA184" s="20">
        <f t="shared" si="1014"/>
        <v>0</v>
      </c>
      <c r="CB184" s="20">
        <f t="shared" si="1014"/>
        <v>0</v>
      </c>
      <c r="CC184" s="20">
        <f t="shared" si="1014"/>
        <v>0</v>
      </c>
      <c r="CD184" s="20">
        <f t="shared" si="1014"/>
        <v>0</v>
      </c>
      <c r="CE184" s="20">
        <f t="shared" si="1014"/>
        <v>0</v>
      </c>
      <c r="CF184" s="20">
        <f t="shared" si="1014"/>
        <v>0</v>
      </c>
      <c r="CG184" s="20">
        <f t="shared" si="943"/>
        <v>59429.799999999996</v>
      </c>
      <c r="CH184" s="20">
        <f>CH192+CH185</f>
        <v>0</v>
      </c>
      <c r="CI184" s="82">
        <f t="shared" si="575"/>
        <v>59429.799999999996</v>
      </c>
      <c r="CJ184" s="20">
        <f t="shared" si="944"/>
        <v>61260.6</v>
      </c>
      <c r="CK184" s="20">
        <f>CK192+CK185</f>
        <v>0</v>
      </c>
      <c r="CL184" s="82">
        <f t="shared" si="576"/>
        <v>61260.6</v>
      </c>
      <c r="CM184" s="20">
        <f t="shared" si="945"/>
        <v>61260.6</v>
      </c>
      <c r="CN184" s="20">
        <f>CN192+CN185</f>
        <v>0</v>
      </c>
      <c r="CO184" s="82">
        <f t="shared" si="577"/>
        <v>61260.6</v>
      </c>
      <c r="CP184" s="20">
        <f>CP192+CP185</f>
        <v>0</v>
      </c>
      <c r="CQ184" s="21"/>
      <c r="CR184" s="21"/>
      <c r="CS184" s="17"/>
      <c r="CT184" s="17"/>
      <c r="CU184" s="17"/>
    </row>
    <row r="185" spans="1:99" s="87" customFormat="1" ht="31.2" customHeight="1" x14ac:dyDescent="0.3">
      <c r="A185" s="74" t="s">
        <v>157</v>
      </c>
      <c r="B185" s="74" t="s">
        <v>95</v>
      </c>
      <c r="C185" s="74" t="s">
        <v>70</v>
      </c>
      <c r="D185" s="74"/>
      <c r="E185" s="79"/>
      <c r="F185" s="75" t="s">
        <v>207</v>
      </c>
      <c r="G185" s="25">
        <f t="shared" ref="G185:G194" si="1015">G186</f>
        <v>17787.8</v>
      </c>
      <c r="H185" s="25">
        <f t="shared" ref="H185:H194" si="1016">H186</f>
        <v>17832.699999999997</v>
      </c>
      <c r="I185" s="25">
        <f t="shared" ref="I185:I194" si="1017">I186</f>
        <v>17832.699999999997</v>
      </c>
      <c r="J185" s="25">
        <f t="shared" ref="J185:J188" si="1018">J186</f>
        <v>0</v>
      </c>
      <c r="K185" s="25">
        <f t="shared" ref="K185:K188" si="1019">K186</f>
        <v>0</v>
      </c>
      <c r="L185" s="25">
        <f t="shared" ref="L185:L188" si="1020">L186</f>
        <v>0</v>
      </c>
      <c r="M185" s="25">
        <f t="shared" si="801"/>
        <v>17787.8</v>
      </c>
      <c r="N185" s="25">
        <f t="shared" si="802"/>
        <v>17832.699999999997</v>
      </c>
      <c r="O185" s="25">
        <f t="shared" si="803"/>
        <v>17832.699999999997</v>
      </c>
      <c r="P185" s="25">
        <f t="shared" ref="P185:P188" si="1021">P186</f>
        <v>0</v>
      </c>
      <c r="Q185" s="25">
        <f t="shared" ref="Q185:Q188" si="1022">Q186</f>
        <v>0</v>
      </c>
      <c r="R185" s="25">
        <f t="shared" ref="R185:R188" si="1023">R186</f>
        <v>0</v>
      </c>
      <c r="S185" s="25">
        <f t="shared" ref="S185:S188" si="1024">S186</f>
        <v>0</v>
      </c>
      <c r="T185" s="25">
        <f t="shared" ref="T185:T188" si="1025">T186</f>
        <v>0</v>
      </c>
      <c r="U185" s="25">
        <f t="shared" ref="U185:U188" si="1026">U186</f>
        <v>0</v>
      </c>
      <c r="V185" s="25">
        <f t="shared" ref="V185:V188" si="1027">V186</f>
        <v>0</v>
      </c>
      <c r="W185" s="25">
        <f t="shared" ref="W185:W188" si="1028">W186</f>
        <v>0</v>
      </c>
      <c r="X185" s="25">
        <f t="shared" ref="X185:X188" si="1029">X186</f>
        <v>0</v>
      </c>
      <c r="Y185" s="25">
        <f t="shared" si="922"/>
        <v>17787.8</v>
      </c>
      <c r="Z185" s="25">
        <f t="shared" si="923"/>
        <v>17832.699999999997</v>
      </c>
      <c r="AA185" s="25">
        <f t="shared" si="924"/>
        <v>17832.699999999997</v>
      </c>
      <c r="AB185" s="25">
        <f t="shared" ref="AB185:AB188" si="1030">AB186</f>
        <v>0</v>
      </c>
      <c r="AC185" s="25">
        <f t="shared" ref="AC185:AC188" si="1031">AC186</f>
        <v>0</v>
      </c>
      <c r="AD185" s="25">
        <f t="shared" ref="AD185:AD188" si="1032">AD186</f>
        <v>0</v>
      </c>
      <c r="AE185" s="25">
        <f t="shared" si="925"/>
        <v>17787.8</v>
      </c>
      <c r="AF185" s="25">
        <f t="shared" si="926"/>
        <v>17832.699999999997</v>
      </c>
      <c r="AG185" s="25">
        <f t="shared" si="927"/>
        <v>17832.699999999997</v>
      </c>
      <c r="AH185" s="25">
        <f t="shared" ref="AH185:AH188" si="1033">AH186</f>
        <v>0</v>
      </c>
      <c r="AI185" s="25">
        <f t="shared" ref="AI185:AI188" si="1034">AI186</f>
        <v>0</v>
      </c>
      <c r="AJ185" s="25">
        <f t="shared" ref="AJ185:AJ188" si="1035">AJ186</f>
        <v>0</v>
      </c>
      <c r="AK185" s="25">
        <f t="shared" ref="AK185:AK188" si="1036">AK186</f>
        <v>0</v>
      </c>
      <c r="AL185" s="25">
        <f t="shared" ref="AL185:AL188" si="1037">AL186</f>
        <v>0</v>
      </c>
      <c r="AM185" s="25">
        <f t="shared" ref="AM185:AM188" si="1038">AM186</f>
        <v>0</v>
      </c>
      <c r="AN185" s="25">
        <f t="shared" ref="AN185:AN188" si="1039">AN186</f>
        <v>0</v>
      </c>
      <c r="AO185" s="25">
        <f t="shared" ref="AO185:AO188" si="1040">AO186</f>
        <v>0</v>
      </c>
      <c r="AP185" s="25">
        <f t="shared" ref="AP185:AP188" si="1041">AP186</f>
        <v>0</v>
      </c>
      <c r="AQ185" s="25">
        <f t="shared" ref="AQ185:AQ188" si="1042">AQ186</f>
        <v>0</v>
      </c>
      <c r="AR185" s="25">
        <f t="shared" ref="AR185:AR188" si="1043">AR186</f>
        <v>0</v>
      </c>
      <c r="AS185" s="25">
        <f t="shared" ref="AS185:AS188" si="1044">AS186</f>
        <v>0</v>
      </c>
      <c r="AT185" s="25">
        <f t="shared" ref="AT185:AT188" si="1045">AT186</f>
        <v>0</v>
      </c>
      <c r="AU185" s="25">
        <f t="shared" ref="AU185:AU188" si="1046">AU186</f>
        <v>0</v>
      </c>
      <c r="AV185" s="25">
        <f t="shared" ref="AV185:AV188" si="1047">AV186</f>
        <v>0</v>
      </c>
      <c r="AW185" s="25">
        <f t="shared" si="929"/>
        <v>17787.8</v>
      </c>
      <c r="AX185" s="25">
        <f t="shared" si="930"/>
        <v>17832.699999999997</v>
      </c>
      <c r="AY185" s="25">
        <f t="shared" si="931"/>
        <v>17832.699999999997</v>
      </c>
      <c r="AZ185" s="25">
        <f t="shared" ref="AZ185:AZ188" si="1048">AZ186</f>
        <v>0</v>
      </c>
      <c r="BA185" s="25">
        <f t="shared" si="932"/>
        <v>17787.8</v>
      </c>
      <c r="BB185" s="25">
        <f t="shared" si="933"/>
        <v>17832.699999999997</v>
      </c>
      <c r="BC185" s="25">
        <f t="shared" si="934"/>
        <v>17832.699999999997</v>
      </c>
      <c r="BD185" s="25">
        <f t="shared" ref="BD185:BD188" si="1049">BD186</f>
        <v>0</v>
      </c>
      <c r="BE185" s="25">
        <f t="shared" ref="BE185:BE188" si="1050">BE186</f>
        <v>0</v>
      </c>
      <c r="BF185" s="25">
        <f t="shared" ref="BF185:BF188" si="1051">BF186</f>
        <v>0</v>
      </c>
      <c r="BG185" s="25">
        <f t="shared" ref="BG185:BG188" si="1052">BG186</f>
        <v>0</v>
      </c>
      <c r="BH185" s="25">
        <f t="shared" ref="BH185:BH188" si="1053">BH186</f>
        <v>0</v>
      </c>
      <c r="BI185" s="25">
        <f t="shared" ref="BI185:BI188" si="1054">BI186</f>
        <v>0</v>
      </c>
      <c r="BJ185" s="25">
        <f t="shared" ref="BJ185:BJ188" si="1055">BJ186</f>
        <v>0</v>
      </c>
      <c r="BK185" s="25">
        <f t="shared" ref="BK185:BK188" si="1056">BK186</f>
        <v>0</v>
      </c>
      <c r="BL185" s="25">
        <f t="shared" ref="BL185:BL188" si="1057">BL186</f>
        <v>0</v>
      </c>
      <c r="BM185" s="25">
        <f t="shared" ref="BM185:BM188" si="1058">BM186</f>
        <v>0</v>
      </c>
      <c r="BN185" s="25">
        <f t="shared" ref="BN185:BN188" si="1059">BN186</f>
        <v>0</v>
      </c>
      <c r="BO185" s="25">
        <f t="shared" si="936"/>
        <v>17787.8</v>
      </c>
      <c r="BP185" s="25">
        <f t="shared" si="937"/>
        <v>17832.699999999997</v>
      </c>
      <c r="BQ185" s="25">
        <f t="shared" si="938"/>
        <v>17832.699999999997</v>
      </c>
      <c r="BR185" s="25">
        <f t="shared" ref="BR185:BR188" si="1060">BR186</f>
        <v>0</v>
      </c>
      <c r="BS185" s="25">
        <f t="shared" ref="BS185:BS188" si="1061">BS186</f>
        <v>0</v>
      </c>
      <c r="BT185" s="25">
        <f t="shared" ref="BT185:BT188" si="1062">BT186</f>
        <v>0</v>
      </c>
      <c r="BU185" s="25">
        <f t="shared" si="939"/>
        <v>17787.8</v>
      </c>
      <c r="BV185" s="25">
        <f t="shared" si="940"/>
        <v>17832.699999999997</v>
      </c>
      <c r="BW185" s="25">
        <f t="shared" si="941"/>
        <v>17832.699999999997</v>
      </c>
      <c r="BX185" s="25">
        <f t="shared" ref="BX185:BX188" si="1063">BX186</f>
        <v>0</v>
      </c>
      <c r="BY185" s="25">
        <f t="shared" ref="BY185:BY188" si="1064">BY186</f>
        <v>350</v>
      </c>
      <c r="BZ185" s="25">
        <f t="shared" ref="BZ185:BZ188" si="1065">BZ186</f>
        <v>0</v>
      </c>
      <c r="CA185" s="25">
        <f t="shared" ref="CA185:CA188" si="1066">CA186</f>
        <v>0</v>
      </c>
      <c r="CB185" s="25">
        <f t="shared" ref="CB185:CB188" si="1067">CB186</f>
        <v>0</v>
      </c>
      <c r="CC185" s="25">
        <f t="shared" ref="CC185:CC188" si="1068">CC186</f>
        <v>0</v>
      </c>
      <c r="CD185" s="25">
        <f t="shared" ref="CD185:CD188" si="1069">CD186</f>
        <v>0</v>
      </c>
      <c r="CE185" s="25">
        <f t="shared" ref="CE185:CE188" si="1070">CE186</f>
        <v>0</v>
      </c>
      <c r="CF185" s="25">
        <f t="shared" ref="CF185:CF188" si="1071">CF186</f>
        <v>0</v>
      </c>
      <c r="CG185" s="25">
        <f t="shared" si="943"/>
        <v>18137.8</v>
      </c>
      <c r="CH185" s="25">
        <f t="shared" ref="CH185:CH188" si="1072">CH186</f>
        <v>0</v>
      </c>
      <c r="CI185" s="83">
        <f t="shared" si="575"/>
        <v>18137.8</v>
      </c>
      <c r="CJ185" s="25">
        <f t="shared" si="944"/>
        <v>17832.699999999997</v>
      </c>
      <c r="CK185" s="25">
        <f t="shared" ref="CK185:CP188" si="1073">CK186</f>
        <v>0</v>
      </c>
      <c r="CL185" s="83">
        <f t="shared" si="576"/>
        <v>17832.699999999997</v>
      </c>
      <c r="CM185" s="25">
        <f t="shared" si="945"/>
        <v>17832.699999999997</v>
      </c>
      <c r="CN185" s="25">
        <f t="shared" si="1073"/>
        <v>0</v>
      </c>
      <c r="CO185" s="83">
        <f t="shared" si="577"/>
        <v>17832.699999999997</v>
      </c>
      <c r="CP185" s="25">
        <f t="shared" si="1073"/>
        <v>0</v>
      </c>
      <c r="CQ185" s="26"/>
      <c r="CR185" s="26"/>
      <c r="CS185" s="22"/>
      <c r="CT185" s="22"/>
      <c r="CU185" s="22"/>
    </row>
    <row r="186" spans="1:99" ht="31.2" customHeight="1" x14ac:dyDescent="0.3">
      <c r="A186" s="76" t="s">
        <v>157</v>
      </c>
      <c r="B186" s="76" t="s">
        <v>95</v>
      </c>
      <c r="C186" s="76" t="s">
        <v>70</v>
      </c>
      <c r="D186" s="76" t="s">
        <v>165</v>
      </c>
      <c r="E186" s="88"/>
      <c r="F186" s="77" t="s">
        <v>166</v>
      </c>
      <c r="G186" s="14">
        <f t="shared" si="1015"/>
        <v>17787.8</v>
      </c>
      <c r="H186" s="14">
        <f t="shared" si="1016"/>
        <v>17832.699999999997</v>
      </c>
      <c r="I186" s="14">
        <f t="shared" si="1017"/>
        <v>17832.699999999997</v>
      </c>
      <c r="J186" s="14">
        <f t="shared" si="1018"/>
        <v>0</v>
      </c>
      <c r="K186" s="14">
        <f t="shared" si="1019"/>
        <v>0</v>
      </c>
      <c r="L186" s="14">
        <f t="shared" si="1020"/>
        <v>0</v>
      </c>
      <c r="M186" s="14">
        <f t="shared" si="801"/>
        <v>17787.8</v>
      </c>
      <c r="N186" s="14">
        <f t="shared" si="802"/>
        <v>17832.699999999997</v>
      </c>
      <c r="O186" s="14">
        <f t="shared" si="803"/>
        <v>17832.699999999997</v>
      </c>
      <c r="P186" s="14">
        <f t="shared" si="1021"/>
        <v>0</v>
      </c>
      <c r="Q186" s="14">
        <f t="shared" si="1022"/>
        <v>0</v>
      </c>
      <c r="R186" s="14">
        <f t="shared" si="1023"/>
        <v>0</v>
      </c>
      <c r="S186" s="14">
        <f t="shared" si="1024"/>
        <v>0</v>
      </c>
      <c r="T186" s="14">
        <f t="shared" si="1025"/>
        <v>0</v>
      </c>
      <c r="U186" s="14">
        <f t="shared" si="1026"/>
        <v>0</v>
      </c>
      <c r="V186" s="14">
        <f t="shared" si="1027"/>
        <v>0</v>
      </c>
      <c r="W186" s="14">
        <f t="shared" si="1028"/>
        <v>0</v>
      </c>
      <c r="X186" s="14">
        <f t="shared" si="1029"/>
        <v>0</v>
      </c>
      <c r="Y186" s="14">
        <f t="shared" si="922"/>
        <v>17787.8</v>
      </c>
      <c r="Z186" s="14">
        <f t="shared" si="923"/>
        <v>17832.699999999997</v>
      </c>
      <c r="AA186" s="14">
        <f t="shared" si="924"/>
        <v>17832.699999999997</v>
      </c>
      <c r="AB186" s="14">
        <f t="shared" si="1030"/>
        <v>0</v>
      </c>
      <c r="AC186" s="14">
        <f t="shared" si="1031"/>
        <v>0</v>
      </c>
      <c r="AD186" s="14">
        <f t="shared" si="1032"/>
        <v>0</v>
      </c>
      <c r="AE186" s="14">
        <f t="shared" si="925"/>
        <v>17787.8</v>
      </c>
      <c r="AF186" s="14">
        <f t="shared" si="926"/>
        <v>17832.699999999997</v>
      </c>
      <c r="AG186" s="14">
        <f t="shared" si="927"/>
        <v>17832.699999999997</v>
      </c>
      <c r="AH186" s="14">
        <f t="shared" si="1033"/>
        <v>0</v>
      </c>
      <c r="AI186" s="14">
        <f t="shared" si="1034"/>
        <v>0</v>
      </c>
      <c r="AJ186" s="14">
        <f t="shared" si="1035"/>
        <v>0</v>
      </c>
      <c r="AK186" s="14">
        <f t="shared" si="1036"/>
        <v>0</v>
      </c>
      <c r="AL186" s="14">
        <f t="shared" si="1037"/>
        <v>0</v>
      </c>
      <c r="AM186" s="14">
        <f t="shared" si="1038"/>
        <v>0</v>
      </c>
      <c r="AN186" s="14">
        <f t="shared" si="1039"/>
        <v>0</v>
      </c>
      <c r="AO186" s="14">
        <f t="shared" si="1040"/>
        <v>0</v>
      </c>
      <c r="AP186" s="14">
        <f t="shared" si="1041"/>
        <v>0</v>
      </c>
      <c r="AQ186" s="14">
        <f t="shared" si="1042"/>
        <v>0</v>
      </c>
      <c r="AR186" s="14">
        <f t="shared" si="1043"/>
        <v>0</v>
      </c>
      <c r="AS186" s="14">
        <f t="shared" si="1044"/>
        <v>0</v>
      </c>
      <c r="AT186" s="14">
        <f t="shared" si="1045"/>
        <v>0</v>
      </c>
      <c r="AU186" s="14">
        <f t="shared" si="1046"/>
        <v>0</v>
      </c>
      <c r="AV186" s="14">
        <f t="shared" si="1047"/>
        <v>0</v>
      </c>
      <c r="AW186" s="14">
        <f t="shared" si="929"/>
        <v>17787.8</v>
      </c>
      <c r="AX186" s="14">
        <f t="shared" si="930"/>
        <v>17832.699999999997</v>
      </c>
      <c r="AY186" s="14">
        <f t="shared" si="931"/>
        <v>17832.699999999997</v>
      </c>
      <c r="AZ186" s="14">
        <f t="shared" si="1048"/>
        <v>0</v>
      </c>
      <c r="BA186" s="14">
        <f t="shared" si="932"/>
        <v>17787.8</v>
      </c>
      <c r="BB186" s="14">
        <f t="shared" si="933"/>
        <v>17832.699999999997</v>
      </c>
      <c r="BC186" s="14">
        <f t="shared" si="934"/>
        <v>17832.699999999997</v>
      </c>
      <c r="BD186" s="14">
        <f t="shared" si="1049"/>
        <v>0</v>
      </c>
      <c r="BE186" s="14">
        <f t="shared" si="1050"/>
        <v>0</v>
      </c>
      <c r="BF186" s="14">
        <f t="shared" si="1051"/>
        <v>0</v>
      </c>
      <c r="BG186" s="14">
        <f t="shared" si="1052"/>
        <v>0</v>
      </c>
      <c r="BH186" s="14">
        <f t="shared" si="1053"/>
        <v>0</v>
      </c>
      <c r="BI186" s="14">
        <f t="shared" si="1054"/>
        <v>0</v>
      </c>
      <c r="BJ186" s="14">
        <f t="shared" si="1055"/>
        <v>0</v>
      </c>
      <c r="BK186" s="14">
        <f t="shared" si="1056"/>
        <v>0</v>
      </c>
      <c r="BL186" s="14">
        <f t="shared" si="1057"/>
        <v>0</v>
      </c>
      <c r="BM186" s="14">
        <f t="shared" si="1058"/>
        <v>0</v>
      </c>
      <c r="BN186" s="14">
        <f t="shared" si="1059"/>
        <v>0</v>
      </c>
      <c r="BO186" s="14">
        <f t="shared" si="936"/>
        <v>17787.8</v>
      </c>
      <c r="BP186" s="14">
        <f t="shared" si="937"/>
        <v>17832.699999999997</v>
      </c>
      <c r="BQ186" s="14">
        <f t="shared" si="938"/>
        <v>17832.699999999997</v>
      </c>
      <c r="BR186" s="14">
        <f t="shared" si="1060"/>
        <v>0</v>
      </c>
      <c r="BS186" s="14">
        <f t="shared" si="1061"/>
        <v>0</v>
      </c>
      <c r="BT186" s="14">
        <f t="shared" si="1062"/>
        <v>0</v>
      </c>
      <c r="BU186" s="14">
        <f t="shared" si="939"/>
        <v>17787.8</v>
      </c>
      <c r="BV186" s="14">
        <f t="shared" si="940"/>
        <v>17832.699999999997</v>
      </c>
      <c r="BW186" s="14">
        <f t="shared" si="941"/>
        <v>17832.699999999997</v>
      </c>
      <c r="BX186" s="14">
        <f t="shared" si="1063"/>
        <v>0</v>
      </c>
      <c r="BY186" s="14">
        <f t="shared" si="1064"/>
        <v>350</v>
      </c>
      <c r="BZ186" s="14">
        <f t="shared" si="1065"/>
        <v>0</v>
      </c>
      <c r="CA186" s="14">
        <f t="shared" si="1066"/>
        <v>0</v>
      </c>
      <c r="CB186" s="14">
        <f t="shared" si="1067"/>
        <v>0</v>
      </c>
      <c r="CC186" s="14">
        <f t="shared" si="1068"/>
        <v>0</v>
      </c>
      <c r="CD186" s="14">
        <f t="shared" si="1069"/>
        <v>0</v>
      </c>
      <c r="CE186" s="14">
        <f t="shared" si="1070"/>
        <v>0</v>
      </c>
      <c r="CF186" s="14">
        <f t="shared" si="1071"/>
        <v>0</v>
      </c>
      <c r="CG186" s="14">
        <f t="shared" si="943"/>
        <v>18137.8</v>
      </c>
      <c r="CH186" s="14">
        <f t="shared" si="1072"/>
        <v>0</v>
      </c>
      <c r="CI186" s="84">
        <f t="shared" ref="CI186:CI249" si="1074">CG186+CH186</f>
        <v>18137.8</v>
      </c>
      <c r="CJ186" s="14">
        <f t="shared" si="944"/>
        <v>17832.699999999997</v>
      </c>
      <c r="CK186" s="52">
        <f t="shared" si="1073"/>
        <v>0</v>
      </c>
      <c r="CL186" s="84">
        <f t="shared" ref="CL186:CL249" si="1075">CJ186+CK186</f>
        <v>17832.699999999997</v>
      </c>
      <c r="CM186" s="14">
        <f t="shared" si="945"/>
        <v>17832.699999999997</v>
      </c>
      <c r="CN186" s="52">
        <f t="shared" si="1073"/>
        <v>0</v>
      </c>
      <c r="CO186" s="84">
        <f t="shared" ref="CO186:CO249" si="1076">CM186+CN186</f>
        <v>17832.699999999997</v>
      </c>
      <c r="CP186" s="14">
        <f t="shared" si="1073"/>
        <v>0</v>
      </c>
      <c r="CQ186" s="29"/>
      <c r="CR186" s="29"/>
      <c r="CT186" s="1"/>
    </row>
    <row r="187" spans="1:99" ht="15.6" customHeight="1" x14ac:dyDescent="0.3">
      <c r="A187" s="76" t="s">
        <v>157</v>
      </c>
      <c r="B187" s="76" t="s">
        <v>95</v>
      </c>
      <c r="C187" s="76" t="s">
        <v>70</v>
      </c>
      <c r="D187" s="76" t="s">
        <v>167</v>
      </c>
      <c r="E187" s="88"/>
      <c r="F187" s="77" t="s">
        <v>41</v>
      </c>
      <c r="G187" s="14">
        <f t="shared" si="1015"/>
        <v>17787.8</v>
      </c>
      <c r="H187" s="14">
        <f t="shared" si="1016"/>
        <v>17832.699999999997</v>
      </c>
      <c r="I187" s="14">
        <f t="shared" si="1017"/>
        <v>17832.699999999997</v>
      </c>
      <c r="J187" s="14">
        <f t="shared" si="1018"/>
        <v>0</v>
      </c>
      <c r="K187" s="14">
        <f t="shared" si="1019"/>
        <v>0</v>
      </c>
      <c r="L187" s="14">
        <f t="shared" si="1020"/>
        <v>0</v>
      </c>
      <c r="M187" s="14">
        <f t="shared" si="801"/>
        <v>17787.8</v>
      </c>
      <c r="N187" s="14">
        <f t="shared" si="802"/>
        <v>17832.699999999997</v>
      </c>
      <c r="O187" s="14">
        <f t="shared" si="803"/>
        <v>17832.699999999997</v>
      </c>
      <c r="P187" s="14">
        <f t="shared" si="1021"/>
        <v>0</v>
      </c>
      <c r="Q187" s="14">
        <f t="shared" si="1022"/>
        <v>0</v>
      </c>
      <c r="R187" s="14">
        <f t="shared" si="1023"/>
        <v>0</v>
      </c>
      <c r="S187" s="14">
        <f t="shared" si="1024"/>
        <v>0</v>
      </c>
      <c r="T187" s="14">
        <f t="shared" si="1025"/>
        <v>0</v>
      </c>
      <c r="U187" s="14">
        <f t="shared" si="1026"/>
        <v>0</v>
      </c>
      <c r="V187" s="14">
        <f t="shared" si="1027"/>
        <v>0</v>
      </c>
      <c r="W187" s="14">
        <f t="shared" si="1028"/>
        <v>0</v>
      </c>
      <c r="X187" s="14">
        <f t="shared" si="1029"/>
        <v>0</v>
      </c>
      <c r="Y187" s="14">
        <f t="shared" si="922"/>
        <v>17787.8</v>
      </c>
      <c r="Z187" s="14">
        <f t="shared" si="923"/>
        <v>17832.699999999997</v>
      </c>
      <c r="AA187" s="14">
        <f t="shared" si="924"/>
        <v>17832.699999999997</v>
      </c>
      <c r="AB187" s="14">
        <f t="shared" si="1030"/>
        <v>0</v>
      </c>
      <c r="AC187" s="14">
        <f t="shared" si="1031"/>
        <v>0</v>
      </c>
      <c r="AD187" s="14">
        <f t="shared" si="1032"/>
        <v>0</v>
      </c>
      <c r="AE187" s="14">
        <f t="shared" si="925"/>
        <v>17787.8</v>
      </c>
      <c r="AF187" s="14">
        <f t="shared" si="926"/>
        <v>17832.699999999997</v>
      </c>
      <c r="AG187" s="14">
        <f t="shared" si="927"/>
        <v>17832.699999999997</v>
      </c>
      <c r="AH187" s="14">
        <f t="shared" si="1033"/>
        <v>0</v>
      </c>
      <c r="AI187" s="14">
        <f t="shared" si="1034"/>
        <v>0</v>
      </c>
      <c r="AJ187" s="14">
        <f t="shared" si="1035"/>
        <v>0</v>
      </c>
      <c r="AK187" s="14">
        <f t="shared" si="1036"/>
        <v>0</v>
      </c>
      <c r="AL187" s="14">
        <f t="shared" si="1037"/>
        <v>0</v>
      </c>
      <c r="AM187" s="14">
        <f t="shared" si="1038"/>
        <v>0</v>
      </c>
      <c r="AN187" s="14">
        <f t="shared" si="1039"/>
        <v>0</v>
      </c>
      <c r="AO187" s="14">
        <f t="shared" si="1040"/>
        <v>0</v>
      </c>
      <c r="AP187" s="14">
        <f t="shared" si="1041"/>
        <v>0</v>
      </c>
      <c r="AQ187" s="14">
        <f t="shared" si="1042"/>
        <v>0</v>
      </c>
      <c r="AR187" s="14">
        <f t="shared" si="1043"/>
        <v>0</v>
      </c>
      <c r="AS187" s="14">
        <f t="shared" si="1044"/>
        <v>0</v>
      </c>
      <c r="AT187" s="14">
        <f t="shared" si="1045"/>
        <v>0</v>
      </c>
      <c r="AU187" s="14">
        <f t="shared" si="1046"/>
        <v>0</v>
      </c>
      <c r="AV187" s="14">
        <f t="shared" si="1047"/>
        <v>0</v>
      </c>
      <c r="AW187" s="14">
        <f t="shared" si="929"/>
        <v>17787.8</v>
      </c>
      <c r="AX187" s="14">
        <f t="shared" si="930"/>
        <v>17832.699999999997</v>
      </c>
      <c r="AY187" s="14">
        <f t="shared" si="931"/>
        <v>17832.699999999997</v>
      </c>
      <c r="AZ187" s="14">
        <f t="shared" si="1048"/>
        <v>0</v>
      </c>
      <c r="BA187" s="14">
        <f t="shared" si="932"/>
        <v>17787.8</v>
      </c>
      <c r="BB187" s="14">
        <f t="shared" si="933"/>
        <v>17832.699999999997</v>
      </c>
      <c r="BC187" s="14">
        <f t="shared" si="934"/>
        <v>17832.699999999997</v>
      </c>
      <c r="BD187" s="14">
        <f t="shared" si="1049"/>
        <v>0</v>
      </c>
      <c r="BE187" s="14">
        <f t="shared" si="1050"/>
        <v>0</v>
      </c>
      <c r="BF187" s="14">
        <f t="shared" si="1051"/>
        <v>0</v>
      </c>
      <c r="BG187" s="14">
        <f t="shared" si="1052"/>
        <v>0</v>
      </c>
      <c r="BH187" s="14">
        <f t="shared" si="1053"/>
        <v>0</v>
      </c>
      <c r="BI187" s="14">
        <f t="shared" si="1054"/>
        <v>0</v>
      </c>
      <c r="BJ187" s="14">
        <f t="shared" si="1055"/>
        <v>0</v>
      </c>
      <c r="BK187" s="14">
        <f t="shared" si="1056"/>
        <v>0</v>
      </c>
      <c r="BL187" s="14">
        <f t="shared" si="1057"/>
        <v>0</v>
      </c>
      <c r="BM187" s="14">
        <f t="shared" si="1058"/>
        <v>0</v>
      </c>
      <c r="BN187" s="14">
        <f t="shared" si="1059"/>
        <v>0</v>
      </c>
      <c r="BO187" s="14">
        <f t="shared" si="936"/>
        <v>17787.8</v>
      </c>
      <c r="BP187" s="14">
        <f t="shared" si="937"/>
        <v>17832.699999999997</v>
      </c>
      <c r="BQ187" s="14">
        <f t="shared" si="938"/>
        <v>17832.699999999997</v>
      </c>
      <c r="BR187" s="14">
        <f t="shared" si="1060"/>
        <v>0</v>
      </c>
      <c r="BS187" s="14">
        <f t="shared" si="1061"/>
        <v>0</v>
      </c>
      <c r="BT187" s="14">
        <f t="shared" si="1062"/>
        <v>0</v>
      </c>
      <c r="BU187" s="14">
        <f t="shared" si="939"/>
        <v>17787.8</v>
      </c>
      <c r="BV187" s="14">
        <f t="shared" si="940"/>
        <v>17832.699999999997</v>
      </c>
      <c r="BW187" s="14">
        <f t="shared" si="941"/>
        <v>17832.699999999997</v>
      </c>
      <c r="BX187" s="14">
        <f t="shared" si="1063"/>
        <v>0</v>
      </c>
      <c r="BY187" s="14">
        <f t="shared" si="1064"/>
        <v>350</v>
      </c>
      <c r="BZ187" s="14">
        <f t="shared" si="1065"/>
        <v>0</v>
      </c>
      <c r="CA187" s="14">
        <f t="shared" si="1066"/>
        <v>0</v>
      </c>
      <c r="CB187" s="14">
        <f t="shared" si="1067"/>
        <v>0</v>
      </c>
      <c r="CC187" s="14">
        <f t="shared" si="1068"/>
        <v>0</v>
      </c>
      <c r="CD187" s="14">
        <f t="shared" si="1069"/>
        <v>0</v>
      </c>
      <c r="CE187" s="14">
        <f t="shared" si="1070"/>
        <v>0</v>
      </c>
      <c r="CF187" s="14">
        <f t="shared" si="1071"/>
        <v>0</v>
      </c>
      <c r="CG187" s="14">
        <f t="shared" si="943"/>
        <v>18137.8</v>
      </c>
      <c r="CH187" s="14">
        <f t="shared" si="1072"/>
        <v>0</v>
      </c>
      <c r="CI187" s="84">
        <f t="shared" si="1074"/>
        <v>18137.8</v>
      </c>
      <c r="CJ187" s="14">
        <f t="shared" si="944"/>
        <v>17832.699999999997</v>
      </c>
      <c r="CK187" s="52">
        <f t="shared" si="1073"/>
        <v>0</v>
      </c>
      <c r="CL187" s="84">
        <f t="shared" si="1075"/>
        <v>17832.699999999997</v>
      </c>
      <c r="CM187" s="14">
        <f t="shared" si="945"/>
        <v>17832.699999999997</v>
      </c>
      <c r="CN187" s="52">
        <f t="shared" si="1073"/>
        <v>0</v>
      </c>
      <c r="CO187" s="84">
        <f t="shared" si="1076"/>
        <v>17832.699999999997</v>
      </c>
      <c r="CP187" s="14">
        <f t="shared" si="1073"/>
        <v>0</v>
      </c>
      <c r="CQ187" s="29"/>
      <c r="CR187" s="29"/>
      <c r="CT187" s="1"/>
    </row>
    <row r="188" spans="1:99" ht="46.8" customHeight="1" x14ac:dyDescent="0.3">
      <c r="A188" s="76" t="s">
        <v>157</v>
      </c>
      <c r="B188" s="76" t="s">
        <v>95</v>
      </c>
      <c r="C188" s="76" t="s">
        <v>70</v>
      </c>
      <c r="D188" s="76" t="s">
        <v>192</v>
      </c>
      <c r="E188" s="88"/>
      <c r="F188" s="77" t="s">
        <v>193</v>
      </c>
      <c r="G188" s="14">
        <f t="shared" si="1015"/>
        <v>17787.8</v>
      </c>
      <c r="H188" s="14">
        <f t="shared" si="1016"/>
        <v>17832.699999999997</v>
      </c>
      <c r="I188" s="14">
        <f t="shared" si="1017"/>
        <v>17832.699999999997</v>
      </c>
      <c r="J188" s="14">
        <f t="shared" si="1018"/>
        <v>0</v>
      </c>
      <c r="K188" s="14">
        <f t="shared" si="1019"/>
        <v>0</v>
      </c>
      <c r="L188" s="14">
        <f t="shared" si="1020"/>
        <v>0</v>
      </c>
      <c r="M188" s="14">
        <f t="shared" si="801"/>
        <v>17787.8</v>
      </c>
      <c r="N188" s="14">
        <f t="shared" si="802"/>
        <v>17832.699999999997</v>
      </c>
      <c r="O188" s="14">
        <f t="shared" si="803"/>
        <v>17832.699999999997</v>
      </c>
      <c r="P188" s="14">
        <f t="shared" si="1021"/>
        <v>0</v>
      </c>
      <c r="Q188" s="14">
        <f t="shared" si="1022"/>
        <v>0</v>
      </c>
      <c r="R188" s="14">
        <f t="shared" si="1023"/>
        <v>0</v>
      </c>
      <c r="S188" s="14">
        <f t="shared" si="1024"/>
        <v>0</v>
      </c>
      <c r="T188" s="14">
        <f t="shared" si="1025"/>
        <v>0</v>
      </c>
      <c r="U188" s="14">
        <f t="shared" si="1026"/>
        <v>0</v>
      </c>
      <c r="V188" s="14">
        <f t="shared" si="1027"/>
        <v>0</v>
      </c>
      <c r="W188" s="14">
        <f t="shared" si="1028"/>
        <v>0</v>
      </c>
      <c r="X188" s="14">
        <f t="shared" si="1029"/>
        <v>0</v>
      </c>
      <c r="Y188" s="14">
        <f t="shared" si="922"/>
        <v>17787.8</v>
      </c>
      <c r="Z188" s="14">
        <f t="shared" si="923"/>
        <v>17832.699999999997</v>
      </c>
      <c r="AA188" s="14">
        <f t="shared" si="924"/>
        <v>17832.699999999997</v>
      </c>
      <c r="AB188" s="14">
        <f t="shared" si="1030"/>
        <v>0</v>
      </c>
      <c r="AC188" s="14">
        <f t="shared" si="1031"/>
        <v>0</v>
      </c>
      <c r="AD188" s="14">
        <f t="shared" si="1032"/>
        <v>0</v>
      </c>
      <c r="AE188" s="14">
        <f t="shared" si="925"/>
        <v>17787.8</v>
      </c>
      <c r="AF188" s="14">
        <f t="shared" si="926"/>
        <v>17832.699999999997</v>
      </c>
      <c r="AG188" s="14">
        <f t="shared" si="927"/>
        <v>17832.699999999997</v>
      </c>
      <c r="AH188" s="14">
        <f t="shared" si="1033"/>
        <v>0</v>
      </c>
      <c r="AI188" s="14">
        <f t="shared" si="1034"/>
        <v>0</v>
      </c>
      <c r="AJ188" s="14">
        <f t="shared" si="1035"/>
        <v>0</v>
      </c>
      <c r="AK188" s="14">
        <f t="shared" si="1036"/>
        <v>0</v>
      </c>
      <c r="AL188" s="14">
        <f t="shared" si="1037"/>
        <v>0</v>
      </c>
      <c r="AM188" s="14">
        <f t="shared" si="1038"/>
        <v>0</v>
      </c>
      <c r="AN188" s="14">
        <f t="shared" si="1039"/>
        <v>0</v>
      </c>
      <c r="AO188" s="14">
        <f t="shared" si="1040"/>
        <v>0</v>
      </c>
      <c r="AP188" s="14">
        <f t="shared" si="1041"/>
        <v>0</v>
      </c>
      <c r="AQ188" s="14">
        <f t="shared" si="1042"/>
        <v>0</v>
      </c>
      <c r="AR188" s="14">
        <f t="shared" si="1043"/>
        <v>0</v>
      </c>
      <c r="AS188" s="14">
        <f t="shared" si="1044"/>
        <v>0</v>
      </c>
      <c r="AT188" s="14">
        <f t="shared" si="1045"/>
        <v>0</v>
      </c>
      <c r="AU188" s="14">
        <f t="shared" si="1046"/>
        <v>0</v>
      </c>
      <c r="AV188" s="14">
        <f t="shared" si="1047"/>
        <v>0</v>
      </c>
      <c r="AW188" s="14">
        <f t="shared" si="929"/>
        <v>17787.8</v>
      </c>
      <c r="AX188" s="14">
        <f t="shared" si="930"/>
        <v>17832.699999999997</v>
      </c>
      <c r="AY188" s="14">
        <f t="shared" si="931"/>
        <v>17832.699999999997</v>
      </c>
      <c r="AZ188" s="14">
        <f t="shared" si="1048"/>
        <v>0</v>
      </c>
      <c r="BA188" s="14">
        <f t="shared" si="932"/>
        <v>17787.8</v>
      </c>
      <c r="BB188" s="14">
        <f t="shared" si="933"/>
        <v>17832.699999999997</v>
      </c>
      <c r="BC188" s="14">
        <f t="shared" si="934"/>
        <v>17832.699999999997</v>
      </c>
      <c r="BD188" s="14">
        <f t="shared" si="1049"/>
        <v>0</v>
      </c>
      <c r="BE188" s="14">
        <f t="shared" si="1050"/>
        <v>0</v>
      </c>
      <c r="BF188" s="14">
        <f t="shared" si="1051"/>
        <v>0</v>
      </c>
      <c r="BG188" s="14">
        <f t="shared" si="1052"/>
        <v>0</v>
      </c>
      <c r="BH188" s="14">
        <f t="shared" si="1053"/>
        <v>0</v>
      </c>
      <c r="BI188" s="14">
        <f t="shared" si="1054"/>
        <v>0</v>
      </c>
      <c r="BJ188" s="14">
        <f t="shared" si="1055"/>
        <v>0</v>
      </c>
      <c r="BK188" s="14">
        <f t="shared" si="1056"/>
        <v>0</v>
      </c>
      <c r="BL188" s="14">
        <f t="shared" si="1057"/>
        <v>0</v>
      </c>
      <c r="BM188" s="14">
        <f t="shared" si="1058"/>
        <v>0</v>
      </c>
      <c r="BN188" s="14">
        <f t="shared" si="1059"/>
        <v>0</v>
      </c>
      <c r="BO188" s="14">
        <f t="shared" si="936"/>
        <v>17787.8</v>
      </c>
      <c r="BP188" s="14">
        <f t="shared" si="937"/>
        <v>17832.699999999997</v>
      </c>
      <c r="BQ188" s="14">
        <f t="shared" si="938"/>
        <v>17832.699999999997</v>
      </c>
      <c r="BR188" s="14">
        <f t="shared" si="1060"/>
        <v>0</v>
      </c>
      <c r="BS188" s="14">
        <f t="shared" si="1061"/>
        <v>0</v>
      </c>
      <c r="BT188" s="14">
        <f t="shared" si="1062"/>
        <v>0</v>
      </c>
      <c r="BU188" s="14">
        <f t="shared" si="939"/>
        <v>17787.8</v>
      </c>
      <c r="BV188" s="14">
        <f t="shared" si="940"/>
        <v>17832.699999999997</v>
      </c>
      <c r="BW188" s="14">
        <f t="shared" si="941"/>
        <v>17832.699999999997</v>
      </c>
      <c r="BX188" s="14">
        <f t="shared" si="1063"/>
        <v>0</v>
      </c>
      <c r="BY188" s="14">
        <f t="shared" si="1064"/>
        <v>350</v>
      </c>
      <c r="BZ188" s="14">
        <f t="shared" si="1065"/>
        <v>0</v>
      </c>
      <c r="CA188" s="14">
        <f t="shared" si="1066"/>
        <v>0</v>
      </c>
      <c r="CB188" s="14">
        <f t="shared" si="1067"/>
        <v>0</v>
      </c>
      <c r="CC188" s="14">
        <f t="shared" si="1068"/>
        <v>0</v>
      </c>
      <c r="CD188" s="14">
        <f t="shared" si="1069"/>
        <v>0</v>
      </c>
      <c r="CE188" s="14">
        <f t="shared" si="1070"/>
        <v>0</v>
      </c>
      <c r="CF188" s="14">
        <f t="shared" si="1071"/>
        <v>0</v>
      </c>
      <c r="CG188" s="14">
        <f t="shared" si="943"/>
        <v>18137.8</v>
      </c>
      <c r="CH188" s="14">
        <f t="shared" si="1072"/>
        <v>0</v>
      </c>
      <c r="CI188" s="84">
        <f t="shared" si="1074"/>
        <v>18137.8</v>
      </c>
      <c r="CJ188" s="14">
        <f t="shared" si="944"/>
        <v>17832.699999999997</v>
      </c>
      <c r="CK188" s="52">
        <f t="shared" si="1073"/>
        <v>0</v>
      </c>
      <c r="CL188" s="84">
        <f t="shared" si="1075"/>
        <v>17832.699999999997</v>
      </c>
      <c r="CM188" s="14">
        <f t="shared" si="945"/>
        <v>17832.699999999997</v>
      </c>
      <c r="CN188" s="52">
        <f t="shared" si="1073"/>
        <v>0</v>
      </c>
      <c r="CO188" s="84">
        <f t="shared" si="1076"/>
        <v>17832.699999999997</v>
      </c>
      <c r="CP188" s="14">
        <f t="shared" si="1073"/>
        <v>0</v>
      </c>
      <c r="CQ188" s="29"/>
      <c r="CR188" s="29"/>
      <c r="CT188" s="1"/>
    </row>
    <row r="189" spans="1:99" ht="15.6" customHeight="1" x14ac:dyDescent="0.3">
      <c r="A189" s="76" t="s">
        <v>157</v>
      </c>
      <c r="B189" s="76" t="s">
        <v>95</v>
      </c>
      <c r="C189" s="76" t="s">
        <v>70</v>
      </c>
      <c r="D189" s="76" t="s">
        <v>208</v>
      </c>
      <c r="E189" s="88"/>
      <c r="F189" s="77" t="s">
        <v>209</v>
      </c>
      <c r="G189" s="14">
        <f t="shared" ref="G189:L189" si="1077">G190+G191</f>
        <v>17787.8</v>
      </c>
      <c r="H189" s="14">
        <f t="shared" si="1077"/>
        <v>17832.699999999997</v>
      </c>
      <c r="I189" s="14">
        <f t="shared" si="1077"/>
        <v>17832.699999999997</v>
      </c>
      <c r="J189" s="14">
        <f t="shared" si="1077"/>
        <v>0</v>
      </c>
      <c r="K189" s="14">
        <f t="shared" si="1077"/>
        <v>0</v>
      </c>
      <c r="L189" s="14">
        <f t="shared" si="1077"/>
        <v>0</v>
      </c>
      <c r="M189" s="14">
        <f t="shared" si="801"/>
        <v>17787.8</v>
      </c>
      <c r="N189" s="14">
        <f t="shared" si="802"/>
        <v>17832.699999999997</v>
      </c>
      <c r="O189" s="14">
        <f t="shared" si="803"/>
        <v>17832.699999999997</v>
      </c>
      <c r="P189" s="14">
        <f t="shared" ref="P189:X189" si="1078">P190+P191</f>
        <v>0</v>
      </c>
      <c r="Q189" s="14">
        <f t="shared" si="1078"/>
        <v>0</v>
      </c>
      <c r="R189" s="14">
        <f t="shared" si="1078"/>
        <v>0</v>
      </c>
      <c r="S189" s="14">
        <f t="shared" si="1078"/>
        <v>0</v>
      </c>
      <c r="T189" s="14">
        <f t="shared" si="1078"/>
        <v>0</v>
      </c>
      <c r="U189" s="14">
        <f t="shared" si="1078"/>
        <v>0</v>
      </c>
      <c r="V189" s="14">
        <f t="shared" si="1078"/>
        <v>0</v>
      </c>
      <c r="W189" s="14">
        <f t="shared" si="1078"/>
        <v>0</v>
      </c>
      <c r="X189" s="14">
        <f t="shared" si="1078"/>
        <v>0</v>
      </c>
      <c r="Y189" s="14">
        <f t="shared" si="922"/>
        <v>17787.8</v>
      </c>
      <c r="Z189" s="14">
        <f t="shared" si="923"/>
        <v>17832.699999999997</v>
      </c>
      <c r="AA189" s="14">
        <f t="shared" si="924"/>
        <v>17832.699999999997</v>
      </c>
      <c r="AB189" s="14">
        <f>AB190+AB191</f>
        <v>0</v>
      </c>
      <c r="AC189" s="14">
        <f>AC190+AC191</f>
        <v>0</v>
      </c>
      <c r="AD189" s="14">
        <f>AD190+AD191</f>
        <v>0</v>
      </c>
      <c r="AE189" s="14">
        <f t="shared" si="925"/>
        <v>17787.8</v>
      </c>
      <c r="AF189" s="14">
        <f t="shared" si="926"/>
        <v>17832.699999999997</v>
      </c>
      <c r="AG189" s="14">
        <f t="shared" si="927"/>
        <v>17832.699999999997</v>
      </c>
      <c r="AH189" s="14">
        <f t="shared" ref="AH189:AV189" si="1079">AH190+AH191</f>
        <v>0</v>
      </c>
      <c r="AI189" s="14">
        <f t="shared" si="1079"/>
        <v>0</v>
      </c>
      <c r="AJ189" s="14">
        <f t="shared" si="1079"/>
        <v>0</v>
      </c>
      <c r="AK189" s="14">
        <f t="shared" si="1079"/>
        <v>0</v>
      </c>
      <c r="AL189" s="14">
        <f t="shared" si="1079"/>
        <v>0</v>
      </c>
      <c r="AM189" s="14">
        <f t="shared" si="1079"/>
        <v>0</v>
      </c>
      <c r="AN189" s="14">
        <f t="shared" si="1079"/>
        <v>0</v>
      </c>
      <c r="AO189" s="14">
        <f t="shared" si="1079"/>
        <v>0</v>
      </c>
      <c r="AP189" s="14">
        <f t="shared" si="1079"/>
        <v>0</v>
      </c>
      <c r="AQ189" s="14">
        <f t="shared" si="1079"/>
        <v>0</v>
      </c>
      <c r="AR189" s="14">
        <f t="shared" si="1079"/>
        <v>0</v>
      </c>
      <c r="AS189" s="14">
        <f t="shared" si="1079"/>
        <v>0</v>
      </c>
      <c r="AT189" s="14">
        <f t="shared" si="1079"/>
        <v>0</v>
      </c>
      <c r="AU189" s="14">
        <f t="shared" si="1079"/>
        <v>0</v>
      </c>
      <c r="AV189" s="14">
        <f t="shared" si="1079"/>
        <v>0</v>
      </c>
      <c r="AW189" s="14">
        <f t="shared" si="929"/>
        <v>17787.8</v>
      </c>
      <c r="AX189" s="14">
        <f t="shared" si="930"/>
        <v>17832.699999999997</v>
      </c>
      <c r="AY189" s="14">
        <f t="shared" si="931"/>
        <v>17832.699999999997</v>
      </c>
      <c r="AZ189" s="14">
        <f>AZ190+AZ191</f>
        <v>0</v>
      </c>
      <c r="BA189" s="14">
        <f t="shared" si="932"/>
        <v>17787.8</v>
      </c>
      <c r="BB189" s="14">
        <f t="shared" si="933"/>
        <v>17832.699999999997</v>
      </c>
      <c r="BC189" s="14">
        <f t="shared" si="934"/>
        <v>17832.699999999997</v>
      </c>
      <c r="BD189" s="14">
        <f t="shared" ref="BD189:BN189" si="1080">BD190+BD191</f>
        <v>0</v>
      </c>
      <c r="BE189" s="14">
        <f t="shared" si="1080"/>
        <v>0</v>
      </c>
      <c r="BF189" s="14">
        <f t="shared" si="1080"/>
        <v>0</v>
      </c>
      <c r="BG189" s="14">
        <f t="shared" si="1080"/>
        <v>0</v>
      </c>
      <c r="BH189" s="14">
        <f t="shared" si="1080"/>
        <v>0</v>
      </c>
      <c r="BI189" s="14">
        <f t="shared" si="1080"/>
        <v>0</v>
      </c>
      <c r="BJ189" s="14">
        <f t="shared" si="1080"/>
        <v>0</v>
      </c>
      <c r="BK189" s="14">
        <f t="shared" si="1080"/>
        <v>0</v>
      </c>
      <c r="BL189" s="14">
        <f t="shared" si="1080"/>
        <v>0</v>
      </c>
      <c r="BM189" s="14">
        <f t="shared" si="1080"/>
        <v>0</v>
      </c>
      <c r="BN189" s="14">
        <f t="shared" si="1080"/>
        <v>0</v>
      </c>
      <c r="BO189" s="14">
        <f t="shared" si="936"/>
        <v>17787.8</v>
      </c>
      <c r="BP189" s="14">
        <f t="shared" si="937"/>
        <v>17832.699999999997</v>
      </c>
      <c r="BQ189" s="14">
        <f t="shared" si="938"/>
        <v>17832.699999999997</v>
      </c>
      <c r="BR189" s="14">
        <f>BR190+BR191</f>
        <v>0</v>
      </c>
      <c r="BS189" s="14">
        <f>BS190+BS191</f>
        <v>0</v>
      </c>
      <c r="BT189" s="14">
        <f>BT190+BT191</f>
        <v>0</v>
      </c>
      <c r="BU189" s="14">
        <f t="shared" si="939"/>
        <v>17787.8</v>
      </c>
      <c r="BV189" s="14">
        <f t="shared" si="940"/>
        <v>17832.699999999997</v>
      </c>
      <c r="BW189" s="14">
        <f t="shared" si="941"/>
        <v>17832.699999999997</v>
      </c>
      <c r="BX189" s="14">
        <f t="shared" ref="BX189:CF189" si="1081">BX190+BX191</f>
        <v>0</v>
      </c>
      <c r="BY189" s="14">
        <f t="shared" si="1081"/>
        <v>350</v>
      </c>
      <c r="BZ189" s="14">
        <f t="shared" si="1081"/>
        <v>0</v>
      </c>
      <c r="CA189" s="14">
        <f t="shared" si="1081"/>
        <v>0</v>
      </c>
      <c r="CB189" s="14">
        <f t="shared" si="1081"/>
        <v>0</v>
      </c>
      <c r="CC189" s="14">
        <f t="shared" si="1081"/>
        <v>0</v>
      </c>
      <c r="CD189" s="14">
        <f t="shared" si="1081"/>
        <v>0</v>
      </c>
      <c r="CE189" s="14">
        <f t="shared" si="1081"/>
        <v>0</v>
      </c>
      <c r="CF189" s="14">
        <f t="shared" si="1081"/>
        <v>0</v>
      </c>
      <c r="CG189" s="14">
        <f t="shared" si="943"/>
        <v>18137.8</v>
      </c>
      <c r="CH189" s="14">
        <f>CH190+CH191</f>
        <v>0</v>
      </c>
      <c r="CI189" s="84">
        <f t="shared" si="1074"/>
        <v>18137.8</v>
      </c>
      <c r="CJ189" s="14">
        <f t="shared" si="944"/>
        <v>17832.699999999997</v>
      </c>
      <c r="CK189" s="52">
        <f>CK190+CK191</f>
        <v>0</v>
      </c>
      <c r="CL189" s="84">
        <f t="shared" si="1075"/>
        <v>17832.699999999997</v>
      </c>
      <c r="CM189" s="14">
        <f t="shared" si="945"/>
        <v>17832.699999999997</v>
      </c>
      <c r="CN189" s="52">
        <f>CN190+CN191</f>
        <v>0</v>
      </c>
      <c r="CO189" s="84">
        <f t="shared" si="1076"/>
        <v>17832.699999999997</v>
      </c>
      <c r="CP189" s="14">
        <f>CP190+CP191</f>
        <v>0</v>
      </c>
      <c r="CQ189" s="29"/>
      <c r="CR189" s="29"/>
      <c r="CT189" s="1"/>
    </row>
    <row r="190" spans="1:99" ht="31.2" customHeight="1" x14ac:dyDescent="0.3">
      <c r="A190" s="76" t="s">
        <v>157</v>
      </c>
      <c r="B190" s="76" t="s">
        <v>95</v>
      </c>
      <c r="C190" s="76" t="s">
        <v>70</v>
      </c>
      <c r="D190" s="76" t="s">
        <v>208</v>
      </c>
      <c r="E190" s="76" t="s">
        <v>46</v>
      </c>
      <c r="F190" s="77" t="s">
        <v>47</v>
      </c>
      <c r="G190" s="14">
        <f>17084.2+703.6-0.2</f>
        <v>17787.599999999999</v>
      </c>
      <c r="H190" s="14">
        <f>17129.1+703.6-0.2</f>
        <v>17832.499999999996</v>
      </c>
      <c r="I190" s="14">
        <f>17129.1+703.6-0.2</f>
        <v>17832.499999999996</v>
      </c>
      <c r="J190" s="14"/>
      <c r="K190" s="14"/>
      <c r="L190" s="14"/>
      <c r="M190" s="14">
        <f t="shared" si="801"/>
        <v>17787.599999999999</v>
      </c>
      <c r="N190" s="14">
        <f t="shared" si="802"/>
        <v>17832.499999999996</v>
      </c>
      <c r="O190" s="14">
        <f t="shared" si="803"/>
        <v>17832.499999999996</v>
      </c>
      <c r="P190" s="14"/>
      <c r="Q190" s="14"/>
      <c r="R190" s="14"/>
      <c r="S190" s="14"/>
      <c r="T190" s="14"/>
      <c r="U190" s="14"/>
      <c r="V190" s="14"/>
      <c r="W190" s="14"/>
      <c r="X190" s="14"/>
      <c r="Y190" s="14">
        <f t="shared" si="922"/>
        <v>17787.599999999999</v>
      </c>
      <c r="Z190" s="14">
        <f t="shared" si="923"/>
        <v>17832.499999999996</v>
      </c>
      <c r="AA190" s="14">
        <f t="shared" si="924"/>
        <v>17832.499999999996</v>
      </c>
      <c r="AB190" s="14"/>
      <c r="AC190" s="14"/>
      <c r="AD190" s="14"/>
      <c r="AE190" s="14">
        <f t="shared" si="925"/>
        <v>17787.599999999999</v>
      </c>
      <c r="AF190" s="14">
        <f t="shared" si="926"/>
        <v>17832.499999999996</v>
      </c>
      <c r="AG190" s="14">
        <f t="shared" si="927"/>
        <v>17832.499999999996</v>
      </c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>
        <f t="shared" si="929"/>
        <v>17787.599999999999</v>
      </c>
      <c r="AX190" s="14">
        <f t="shared" si="930"/>
        <v>17832.499999999996</v>
      </c>
      <c r="AY190" s="14">
        <f t="shared" si="931"/>
        <v>17832.499999999996</v>
      </c>
      <c r="AZ190" s="14"/>
      <c r="BA190" s="14">
        <f t="shared" si="932"/>
        <v>17787.599999999999</v>
      </c>
      <c r="BB190" s="14">
        <f t="shared" si="933"/>
        <v>17832.499999999996</v>
      </c>
      <c r="BC190" s="14">
        <f t="shared" si="934"/>
        <v>17832.499999999996</v>
      </c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>
        <f t="shared" si="936"/>
        <v>17787.599999999999</v>
      </c>
      <c r="BP190" s="14">
        <f t="shared" si="937"/>
        <v>17832.499999999996</v>
      </c>
      <c r="BQ190" s="14">
        <f t="shared" si="938"/>
        <v>17832.499999999996</v>
      </c>
      <c r="BR190" s="14"/>
      <c r="BS190" s="14"/>
      <c r="BT190" s="14"/>
      <c r="BU190" s="14">
        <f t="shared" si="939"/>
        <v>17787.599999999999</v>
      </c>
      <c r="BV190" s="14">
        <f t="shared" si="940"/>
        <v>17832.499999999996</v>
      </c>
      <c r="BW190" s="14">
        <f t="shared" si="941"/>
        <v>17832.499999999996</v>
      </c>
      <c r="BX190" s="14"/>
      <c r="BY190" s="14">
        <v>350</v>
      </c>
      <c r="BZ190" s="14"/>
      <c r="CA190" s="14"/>
      <c r="CB190" s="14"/>
      <c r="CC190" s="14"/>
      <c r="CD190" s="14"/>
      <c r="CE190" s="14"/>
      <c r="CF190" s="14"/>
      <c r="CG190" s="14">
        <f t="shared" si="943"/>
        <v>18137.599999999999</v>
      </c>
      <c r="CH190" s="14"/>
      <c r="CI190" s="84">
        <f t="shared" si="1074"/>
        <v>18137.599999999999</v>
      </c>
      <c r="CJ190" s="14">
        <f t="shared" si="944"/>
        <v>17832.499999999996</v>
      </c>
      <c r="CK190" s="52"/>
      <c r="CL190" s="84">
        <f t="shared" si="1075"/>
        <v>17832.499999999996</v>
      </c>
      <c r="CM190" s="14">
        <f t="shared" si="945"/>
        <v>17832.499999999996</v>
      </c>
      <c r="CN190" s="52"/>
      <c r="CO190" s="84">
        <f t="shared" si="1076"/>
        <v>17832.499999999996</v>
      </c>
      <c r="CP190" s="14"/>
      <c r="CQ190" s="29"/>
      <c r="CR190" s="29"/>
      <c r="CT190" s="1"/>
    </row>
    <row r="191" spans="1:99" ht="15.6" customHeight="1" x14ac:dyDescent="0.3">
      <c r="A191" s="76" t="s">
        <v>157</v>
      </c>
      <c r="B191" s="76" t="s">
        <v>95</v>
      </c>
      <c r="C191" s="76" t="s">
        <v>70</v>
      </c>
      <c r="D191" s="76" t="s">
        <v>208</v>
      </c>
      <c r="E191" s="76" t="s">
        <v>48</v>
      </c>
      <c r="F191" s="77" t="s">
        <v>49</v>
      </c>
      <c r="G191" s="14">
        <v>0.2</v>
      </c>
      <c r="H191" s="14">
        <v>0.2</v>
      </c>
      <c r="I191" s="14">
        <v>0.2</v>
      </c>
      <c r="J191" s="14"/>
      <c r="K191" s="14"/>
      <c r="L191" s="14"/>
      <c r="M191" s="14">
        <f t="shared" si="801"/>
        <v>0.2</v>
      </c>
      <c r="N191" s="14">
        <f t="shared" si="802"/>
        <v>0.2</v>
      </c>
      <c r="O191" s="14">
        <f t="shared" si="803"/>
        <v>0.2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>
        <f t="shared" si="922"/>
        <v>0.2</v>
      </c>
      <c r="Z191" s="14">
        <f t="shared" si="923"/>
        <v>0.2</v>
      </c>
      <c r="AA191" s="14">
        <f t="shared" si="924"/>
        <v>0.2</v>
      </c>
      <c r="AB191" s="14"/>
      <c r="AC191" s="14"/>
      <c r="AD191" s="14"/>
      <c r="AE191" s="14">
        <f t="shared" si="925"/>
        <v>0.2</v>
      </c>
      <c r="AF191" s="14">
        <f t="shared" si="926"/>
        <v>0.2</v>
      </c>
      <c r="AG191" s="14">
        <f t="shared" si="927"/>
        <v>0.2</v>
      </c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>
        <f t="shared" si="929"/>
        <v>0.2</v>
      </c>
      <c r="AX191" s="14">
        <f t="shared" si="930"/>
        <v>0.2</v>
      </c>
      <c r="AY191" s="14">
        <f t="shared" si="931"/>
        <v>0.2</v>
      </c>
      <c r="AZ191" s="14"/>
      <c r="BA191" s="14">
        <f t="shared" si="932"/>
        <v>0.2</v>
      </c>
      <c r="BB191" s="14">
        <f t="shared" si="933"/>
        <v>0.2</v>
      </c>
      <c r="BC191" s="14">
        <f t="shared" si="934"/>
        <v>0.2</v>
      </c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>
        <f t="shared" si="936"/>
        <v>0.2</v>
      </c>
      <c r="BP191" s="14">
        <f t="shared" si="937"/>
        <v>0.2</v>
      </c>
      <c r="BQ191" s="14">
        <f t="shared" si="938"/>
        <v>0.2</v>
      </c>
      <c r="BR191" s="14"/>
      <c r="BS191" s="14"/>
      <c r="BT191" s="14"/>
      <c r="BU191" s="14">
        <f t="shared" si="939"/>
        <v>0.2</v>
      </c>
      <c r="BV191" s="14">
        <f t="shared" si="940"/>
        <v>0.2</v>
      </c>
      <c r="BW191" s="14">
        <f t="shared" si="941"/>
        <v>0.2</v>
      </c>
      <c r="BX191" s="14"/>
      <c r="BY191" s="14"/>
      <c r="BZ191" s="14"/>
      <c r="CA191" s="14"/>
      <c r="CB191" s="14"/>
      <c r="CC191" s="14"/>
      <c r="CD191" s="14"/>
      <c r="CE191" s="14"/>
      <c r="CF191" s="14"/>
      <c r="CG191" s="14">
        <f t="shared" si="943"/>
        <v>0.2</v>
      </c>
      <c r="CH191" s="14"/>
      <c r="CI191" s="84">
        <f t="shared" si="1074"/>
        <v>0.2</v>
      </c>
      <c r="CJ191" s="14">
        <f t="shared" si="944"/>
        <v>0.2</v>
      </c>
      <c r="CK191" s="52"/>
      <c r="CL191" s="84">
        <f t="shared" si="1075"/>
        <v>0.2</v>
      </c>
      <c r="CM191" s="14">
        <f t="shared" si="945"/>
        <v>0.2</v>
      </c>
      <c r="CN191" s="52"/>
      <c r="CO191" s="84">
        <f t="shared" si="1076"/>
        <v>0.2</v>
      </c>
      <c r="CP191" s="14"/>
      <c r="CQ191" s="29"/>
      <c r="CR191" s="29"/>
      <c r="CT191" s="1"/>
    </row>
    <row r="192" spans="1:99" s="87" customFormat="1" ht="15.6" customHeight="1" x14ac:dyDescent="0.3">
      <c r="A192" s="74" t="s">
        <v>157</v>
      </c>
      <c r="B192" s="74" t="s">
        <v>95</v>
      </c>
      <c r="C192" s="74" t="s">
        <v>68</v>
      </c>
      <c r="D192" s="74"/>
      <c r="E192" s="79"/>
      <c r="F192" s="75" t="s">
        <v>210</v>
      </c>
      <c r="G192" s="25">
        <f t="shared" si="1015"/>
        <v>36385.9</v>
      </c>
      <c r="H192" s="25">
        <f t="shared" si="1016"/>
        <v>37448.700000000004</v>
      </c>
      <c r="I192" s="25">
        <f t="shared" si="1017"/>
        <v>37448.700000000004</v>
      </c>
      <c r="J192" s="25">
        <f t="shared" ref="J192:J194" si="1082">J193</f>
        <v>0</v>
      </c>
      <c r="K192" s="25">
        <f t="shared" ref="K192:K194" si="1083">K193</f>
        <v>0</v>
      </c>
      <c r="L192" s="25">
        <f t="shared" ref="L192:L194" si="1084">L193</f>
        <v>0</v>
      </c>
      <c r="M192" s="25">
        <f t="shared" si="801"/>
        <v>36385.9</v>
      </c>
      <c r="N192" s="25">
        <f t="shared" si="802"/>
        <v>37448.700000000004</v>
      </c>
      <c r="O192" s="25">
        <f t="shared" si="803"/>
        <v>37448.700000000004</v>
      </c>
      <c r="P192" s="25">
        <f t="shared" ref="P192:P194" si="1085">P193</f>
        <v>4906.1000000000004</v>
      </c>
      <c r="Q192" s="25">
        <f t="shared" ref="Q192:Q194" si="1086">Q193</f>
        <v>0</v>
      </c>
      <c r="R192" s="25">
        <f t="shared" ref="R192:R194" si="1087">R193</f>
        <v>0</v>
      </c>
      <c r="S192" s="25">
        <f t="shared" ref="S192:S194" si="1088">S193</f>
        <v>0</v>
      </c>
      <c r="T192" s="25">
        <f t="shared" ref="T192:T194" si="1089">T193</f>
        <v>5979.2</v>
      </c>
      <c r="U192" s="25">
        <f t="shared" ref="U192:U194" si="1090">U193</f>
        <v>0</v>
      </c>
      <c r="V192" s="25">
        <f t="shared" ref="V192:V194" si="1091">V193</f>
        <v>5979.2</v>
      </c>
      <c r="W192" s="25">
        <f t="shared" ref="W192:W194" si="1092">W193</f>
        <v>0</v>
      </c>
      <c r="X192" s="25">
        <f t="shared" ref="X192:X194" si="1093">X193</f>
        <v>0</v>
      </c>
      <c r="Y192" s="25">
        <f t="shared" si="922"/>
        <v>41292</v>
      </c>
      <c r="Z192" s="25">
        <f t="shared" si="923"/>
        <v>43427.9</v>
      </c>
      <c r="AA192" s="25">
        <f t="shared" si="924"/>
        <v>43427.9</v>
      </c>
      <c r="AB192" s="25">
        <f t="shared" ref="AB192:AB194" si="1094">AB193</f>
        <v>0</v>
      </c>
      <c r="AC192" s="25">
        <f t="shared" ref="AC192:AC194" si="1095">AC193</f>
        <v>0</v>
      </c>
      <c r="AD192" s="25">
        <f t="shared" ref="AD192:AD194" si="1096">AD193</f>
        <v>0</v>
      </c>
      <c r="AE192" s="25">
        <f t="shared" si="925"/>
        <v>41292</v>
      </c>
      <c r="AF192" s="25">
        <f t="shared" si="926"/>
        <v>43427.9</v>
      </c>
      <c r="AG192" s="25">
        <f t="shared" si="927"/>
        <v>43427.9</v>
      </c>
      <c r="AH192" s="25">
        <f t="shared" ref="AH192:AH194" si="1097">AH193</f>
        <v>0</v>
      </c>
      <c r="AI192" s="25">
        <f t="shared" ref="AI192:AI194" si="1098">AI193</f>
        <v>0</v>
      </c>
      <c r="AJ192" s="25">
        <f t="shared" ref="AJ192:AJ194" si="1099">AJ193</f>
        <v>0</v>
      </c>
      <c r="AK192" s="25">
        <f t="shared" ref="AK192:AK194" si="1100">AK193</f>
        <v>0</v>
      </c>
      <c r="AL192" s="25">
        <f t="shared" ref="AL192:AL194" si="1101">AL193</f>
        <v>0</v>
      </c>
      <c r="AM192" s="25">
        <f t="shared" ref="AM192:AM194" si="1102">AM193</f>
        <v>0</v>
      </c>
      <c r="AN192" s="25">
        <f t="shared" ref="AN192:AN194" si="1103">AN193</f>
        <v>0</v>
      </c>
      <c r="AO192" s="25">
        <f t="shared" ref="AO192:AO194" si="1104">AO193</f>
        <v>0</v>
      </c>
      <c r="AP192" s="25">
        <f t="shared" ref="AP192:AP194" si="1105">AP193</f>
        <v>0</v>
      </c>
      <c r="AQ192" s="25">
        <f t="shared" ref="AQ192:AQ194" si="1106">AQ193</f>
        <v>0</v>
      </c>
      <c r="AR192" s="25">
        <f t="shared" ref="AR192:AR194" si="1107">AR193</f>
        <v>0</v>
      </c>
      <c r="AS192" s="25">
        <f t="shared" ref="AS192:AS194" si="1108">AS193</f>
        <v>0</v>
      </c>
      <c r="AT192" s="25">
        <f t="shared" ref="AT192:AT194" si="1109">AT193</f>
        <v>0</v>
      </c>
      <c r="AU192" s="25">
        <f t="shared" ref="AU192:AU194" si="1110">AU193</f>
        <v>0</v>
      </c>
      <c r="AV192" s="25">
        <f t="shared" ref="AV192:AV194" si="1111">AV193</f>
        <v>0</v>
      </c>
      <c r="AW192" s="25">
        <f t="shared" si="929"/>
        <v>41292</v>
      </c>
      <c r="AX192" s="25">
        <f t="shared" si="930"/>
        <v>43427.9</v>
      </c>
      <c r="AY192" s="25">
        <f t="shared" si="931"/>
        <v>43427.9</v>
      </c>
      <c r="AZ192" s="25">
        <f t="shared" ref="AZ192:AZ194" si="1112">AZ193</f>
        <v>0</v>
      </c>
      <c r="BA192" s="25">
        <f t="shared" si="932"/>
        <v>41292</v>
      </c>
      <c r="BB192" s="25">
        <f t="shared" si="933"/>
        <v>43427.9</v>
      </c>
      <c r="BC192" s="25">
        <f t="shared" si="934"/>
        <v>43427.9</v>
      </c>
      <c r="BD192" s="25">
        <f t="shared" ref="BD192:BD194" si="1113">BD193</f>
        <v>0</v>
      </c>
      <c r="BE192" s="25">
        <f t="shared" ref="BE192:BE194" si="1114">BE193</f>
        <v>0</v>
      </c>
      <c r="BF192" s="25">
        <f t="shared" ref="BF192:BF194" si="1115">BF193</f>
        <v>0</v>
      </c>
      <c r="BG192" s="25">
        <f t="shared" ref="BG192:BG194" si="1116">BG193</f>
        <v>0</v>
      </c>
      <c r="BH192" s="25">
        <f t="shared" ref="BH192:BH194" si="1117">BH193</f>
        <v>0</v>
      </c>
      <c r="BI192" s="25">
        <f t="shared" ref="BI192:BI194" si="1118">BI193</f>
        <v>0</v>
      </c>
      <c r="BJ192" s="25">
        <f t="shared" ref="BJ192:BJ194" si="1119">BJ193</f>
        <v>0</v>
      </c>
      <c r="BK192" s="25">
        <f t="shared" ref="BK192:BK194" si="1120">BK193</f>
        <v>0</v>
      </c>
      <c r="BL192" s="25">
        <f t="shared" ref="BL192:BL194" si="1121">BL193</f>
        <v>0</v>
      </c>
      <c r="BM192" s="25">
        <f t="shared" ref="BM192:BM194" si="1122">BM193</f>
        <v>0</v>
      </c>
      <c r="BN192" s="25">
        <f t="shared" ref="BN192:BN194" si="1123">BN193</f>
        <v>0</v>
      </c>
      <c r="BO192" s="25">
        <f t="shared" si="936"/>
        <v>41292</v>
      </c>
      <c r="BP192" s="25">
        <f t="shared" si="937"/>
        <v>43427.9</v>
      </c>
      <c r="BQ192" s="25">
        <f t="shared" si="938"/>
        <v>43427.9</v>
      </c>
      <c r="BR192" s="25">
        <f t="shared" ref="BR192:BR194" si="1124">BR193</f>
        <v>0</v>
      </c>
      <c r="BS192" s="25">
        <f t="shared" ref="BS192:BS194" si="1125">BS193</f>
        <v>0</v>
      </c>
      <c r="BT192" s="25">
        <f t="shared" ref="BT192:BT194" si="1126">BT193</f>
        <v>0</v>
      </c>
      <c r="BU192" s="25">
        <f t="shared" si="939"/>
        <v>41292</v>
      </c>
      <c r="BV192" s="25">
        <f t="shared" si="940"/>
        <v>43427.9</v>
      </c>
      <c r="BW192" s="25">
        <f t="shared" si="941"/>
        <v>43427.9</v>
      </c>
      <c r="BX192" s="25">
        <f t="shared" ref="BX192:BX194" si="1127">BX193</f>
        <v>0</v>
      </c>
      <c r="BY192" s="25">
        <f t="shared" ref="BY192:BY194" si="1128">BY193</f>
        <v>0</v>
      </c>
      <c r="BZ192" s="25">
        <f t="shared" ref="BZ192:BZ194" si="1129">BZ193</f>
        <v>0</v>
      </c>
      <c r="CA192" s="25">
        <f t="shared" ref="CA192:CA194" si="1130">CA193</f>
        <v>0</v>
      </c>
      <c r="CB192" s="25">
        <f t="shared" ref="CB192:CB194" si="1131">CB193</f>
        <v>0</v>
      </c>
      <c r="CC192" s="25">
        <f t="shared" ref="CC192:CC194" si="1132">CC193</f>
        <v>0</v>
      </c>
      <c r="CD192" s="25">
        <f t="shared" ref="CD192:CD194" si="1133">CD193</f>
        <v>0</v>
      </c>
      <c r="CE192" s="25">
        <f t="shared" ref="CE192:CE194" si="1134">CE193</f>
        <v>0</v>
      </c>
      <c r="CF192" s="25">
        <f t="shared" ref="CF192:CF194" si="1135">CF193</f>
        <v>0</v>
      </c>
      <c r="CG192" s="25">
        <f t="shared" si="943"/>
        <v>41292</v>
      </c>
      <c r="CH192" s="25">
        <f t="shared" ref="CH192:CH194" si="1136">CH193</f>
        <v>0</v>
      </c>
      <c r="CI192" s="83">
        <f t="shared" si="1074"/>
        <v>41292</v>
      </c>
      <c r="CJ192" s="25">
        <f t="shared" si="944"/>
        <v>43427.9</v>
      </c>
      <c r="CK192" s="25">
        <f t="shared" ref="CK192:CP194" si="1137">CK193</f>
        <v>0</v>
      </c>
      <c r="CL192" s="83">
        <f t="shared" si="1075"/>
        <v>43427.9</v>
      </c>
      <c r="CM192" s="25">
        <f t="shared" si="945"/>
        <v>43427.9</v>
      </c>
      <c r="CN192" s="25">
        <f t="shared" si="1137"/>
        <v>0</v>
      </c>
      <c r="CO192" s="83">
        <f t="shared" si="1076"/>
        <v>43427.9</v>
      </c>
      <c r="CP192" s="25">
        <f t="shared" si="1137"/>
        <v>0</v>
      </c>
      <c r="CQ192" s="26"/>
      <c r="CR192" s="26"/>
      <c r="CS192" s="22"/>
      <c r="CT192" s="22"/>
      <c r="CU192" s="22"/>
    </row>
    <row r="193" spans="1:99" ht="31.2" customHeight="1" x14ac:dyDescent="0.3">
      <c r="A193" s="76" t="s">
        <v>157</v>
      </c>
      <c r="B193" s="76" t="s">
        <v>95</v>
      </c>
      <c r="C193" s="76" t="s">
        <v>68</v>
      </c>
      <c r="D193" s="89" t="s">
        <v>165</v>
      </c>
      <c r="E193" s="88"/>
      <c r="F193" s="77" t="s">
        <v>166</v>
      </c>
      <c r="G193" s="14">
        <f t="shared" si="1015"/>
        <v>36385.9</v>
      </c>
      <c r="H193" s="14">
        <f t="shared" si="1016"/>
        <v>37448.700000000004</v>
      </c>
      <c r="I193" s="14">
        <f t="shared" si="1017"/>
        <v>37448.700000000004</v>
      </c>
      <c r="J193" s="14">
        <f t="shared" si="1082"/>
        <v>0</v>
      </c>
      <c r="K193" s="14">
        <f t="shared" si="1083"/>
        <v>0</v>
      </c>
      <c r="L193" s="14">
        <f t="shared" si="1084"/>
        <v>0</v>
      </c>
      <c r="M193" s="14">
        <f t="shared" si="801"/>
        <v>36385.9</v>
      </c>
      <c r="N193" s="14">
        <f t="shared" si="802"/>
        <v>37448.700000000004</v>
      </c>
      <c r="O193" s="14">
        <f t="shared" si="803"/>
        <v>37448.700000000004</v>
      </c>
      <c r="P193" s="14">
        <f t="shared" si="1085"/>
        <v>4906.1000000000004</v>
      </c>
      <c r="Q193" s="14">
        <f t="shared" si="1086"/>
        <v>0</v>
      </c>
      <c r="R193" s="14">
        <f t="shared" si="1087"/>
        <v>0</v>
      </c>
      <c r="S193" s="14">
        <f t="shared" si="1088"/>
        <v>0</v>
      </c>
      <c r="T193" s="14">
        <f t="shared" si="1089"/>
        <v>5979.2</v>
      </c>
      <c r="U193" s="14">
        <f t="shared" si="1090"/>
        <v>0</v>
      </c>
      <c r="V193" s="14">
        <f t="shared" si="1091"/>
        <v>5979.2</v>
      </c>
      <c r="W193" s="14">
        <f t="shared" si="1092"/>
        <v>0</v>
      </c>
      <c r="X193" s="14">
        <f t="shared" si="1093"/>
        <v>0</v>
      </c>
      <c r="Y193" s="14">
        <f t="shared" si="922"/>
        <v>41292</v>
      </c>
      <c r="Z193" s="14">
        <f t="shared" si="923"/>
        <v>43427.9</v>
      </c>
      <c r="AA193" s="14">
        <f t="shared" si="924"/>
        <v>43427.9</v>
      </c>
      <c r="AB193" s="14">
        <f t="shared" si="1094"/>
        <v>0</v>
      </c>
      <c r="AC193" s="14">
        <f t="shared" si="1095"/>
        <v>0</v>
      </c>
      <c r="AD193" s="14">
        <f t="shared" si="1096"/>
        <v>0</v>
      </c>
      <c r="AE193" s="14">
        <f t="shared" si="925"/>
        <v>41292</v>
      </c>
      <c r="AF193" s="14">
        <f t="shared" si="926"/>
        <v>43427.9</v>
      </c>
      <c r="AG193" s="14">
        <f t="shared" si="927"/>
        <v>43427.9</v>
      </c>
      <c r="AH193" s="14">
        <f t="shared" si="1097"/>
        <v>0</v>
      </c>
      <c r="AI193" s="14">
        <f t="shared" si="1098"/>
        <v>0</v>
      </c>
      <c r="AJ193" s="14">
        <f t="shared" si="1099"/>
        <v>0</v>
      </c>
      <c r="AK193" s="14">
        <f t="shared" si="1100"/>
        <v>0</v>
      </c>
      <c r="AL193" s="14">
        <f t="shared" si="1101"/>
        <v>0</v>
      </c>
      <c r="AM193" s="14">
        <f t="shared" si="1102"/>
        <v>0</v>
      </c>
      <c r="AN193" s="14">
        <f t="shared" si="1103"/>
        <v>0</v>
      </c>
      <c r="AO193" s="14">
        <f t="shared" si="1104"/>
        <v>0</v>
      </c>
      <c r="AP193" s="14">
        <f t="shared" si="1105"/>
        <v>0</v>
      </c>
      <c r="AQ193" s="14">
        <f t="shared" si="1106"/>
        <v>0</v>
      </c>
      <c r="AR193" s="14">
        <f t="shared" si="1107"/>
        <v>0</v>
      </c>
      <c r="AS193" s="14">
        <f t="shared" si="1108"/>
        <v>0</v>
      </c>
      <c r="AT193" s="14">
        <f t="shared" si="1109"/>
        <v>0</v>
      </c>
      <c r="AU193" s="14">
        <f t="shared" si="1110"/>
        <v>0</v>
      </c>
      <c r="AV193" s="14">
        <f t="shared" si="1111"/>
        <v>0</v>
      </c>
      <c r="AW193" s="14">
        <f t="shared" si="929"/>
        <v>41292</v>
      </c>
      <c r="AX193" s="14">
        <f t="shared" si="930"/>
        <v>43427.9</v>
      </c>
      <c r="AY193" s="14">
        <f t="shared" si="931"/>
        <v>43427.9</v>
      </c>
      <c r="AZ193" s="14">
        <f t="shared" si="1112"/>
        <v>0</v>
      </c>
      <c r="BA193" s="14">
        <f t="shared" si="932"/>
        <v>41292</v>
      </c>
      <c r="BB193" s="14">
        <f t="shared" si="933"/>
        <v>43427.9</v>
      </c>
      <c r="BC193" s="14">
        <f t="shared" si="934"/>
        <v>43427.9</v>
      </c>
      <c r="BD193" s="14">
        <f t="shared" si="1113"/>
        <v>0</v>
      </c>
      <c r="BE193" s="14">
        <f t="shared" si="1114"/>
        <v>0</v>
      </c>
      <c r="BF193" s="14">
        <f t="shared" si="1115"/>
        <v>0</v>
      </c>
      <c r="BG193" s="14">
        <f t="shared" si="1116"/>
        <v>0</v>
      </c>
      <c r="BH193" s="14">
        <f t="shared" si="1117"/>
        <v>0</v>
      </c>
      <c r="BI193" s="14">
        <f t="shared" si="1118"/>
        <v>0</v>
      </c>
      <c r="BJ193" s="14">
        <f t="shared" si="1119"/>
        <v>0</v>
      </c>
      <c r="BK193" s="14">
        <f t="shared" si="1120"/>
        <v>0</v>
      </c>
      <c r="BL193" s="14">
        <f t="shared" si="1121"/>
        <v>0</v>
      </c>
      <c r="BM193" s="14">
        <f t="shared" si="1122"/>
        <v>0</v>
      </c>
      <c r="BN193" s="14">
        <f t="shared" si="1123"/>
        <v>0</v>
      </c>
      <c r="BO193" s="14">
        <f t="shared" si="936"/>
        <v>41292</v>
      </c>
      <c r="BP193" s="14">
        <f t="shared" si="937"/>
        <v>43427.9</v>
      </c>
      <c r="BQ193" s="14">
        <f t="shared" si="938"/>
        <v>43427.9</v>
      </c>
      <c r="BR193" s="14">
        <f t="shared" si="1124"/>
        <v>0</v>
      </c>
      <c r="BS193" s="14">
        <f t="shared" si="1125"/>
        <v>0</v>
      </c>
      <c r="BT193" s="14">
        <f t="shared" si="1126"/>
        <v>0</v>
      </c>
      <c r="BU193" s="14">
        <f t="shared" si="939"/>
        <v>41292</v>
      </c>
      <c r="BV193" s="14">
        <f t="shared" si="940"/>
        <v>43427.9</v>
      </c>
      <c r="BW193" s="14">
        <f t="shared" si="941"/>
        <v>43427.9</v>
      </c>
      <c r="BX193" s="14">
        <f t="shared" si="1127"/>
        <v>0</v>
      </c>
      <c r="BY193" s="14">
        <f t="shared" si="1128"/>
        <v>0</v>
      </c>
      <c r="BZ193" s="14">
        <f t="shared" si="1129"/>
        <v>0</v>
      </c>
      <c r="CA193" s="14">
        <f t="shared" si="1130"/>
        <v>0</v>
      </c>
      <c r="CB193" s="14">
        <f t="shared" si="1131"/>
        <v>0</v>
      </c>
      <c r="CC193" s="14">
        <f t="shared" si="1132"/>
        <v>0</v>
      </c>
      <c r="CD193" s="14">
        <f t="shared" si="1133"/>
        <v>0</v>
      </c>
      <c r="CE193" s="14">
        <f t="shared" si="1134"/>
        <v>0</v>
      </c>
      <c r="CF193" s="14">
        <f t="shared" si="1135"/>
        <v>0</v>
      </c>
      <c r="CG193" s="14">
        <f t="shared" si="943"/>
        <v>41292</v>
      </c>
      <c r="CH193" s="14">
        <f t="shared" si="1136"/>
        <v>0</v>
      </c>
      <c r="CI193" s="84">
        <f t="shared" si="1074"/>
        <v>41292</v>
      </c>
      <c r="CJ193" s="14">
        <f t="shared" si="944"/>
        <v>43427.9</v>
      </c>
      <c r="CK193" s="52">
        <f t="shared" si="1137"/>
        <v>0</v>
      </c>
      <c r="CL193" s="84">
        <f t="shared" si="1075"/>
        <v>43427.9</v>
      </c>
      <c r="CM193" s="14">
        <f t="shared" si="945"/>
        <v>43427.9</v>
      </c>
      <c r="CN193" s="52">
        <f t="shared" si="1137"/>
        <v>0</v>
      </c>
      <c r="CO193" s="84">
        <f t="shared" si="1076"/>
        <v>43427.9</v>
      </c>
      <c r="CP193" s="14">
        <f t="shared" si="1137"/>
        <v>0</v>
      </c>
      <c r="CQ193" s="29"/>
      <c r="CR193" s="29"/>
      <c r="CT193" s="1"/>
    </row>
    <row r="194" spans="1:99" ht="15.6" customHeight="1" x14ac:dyDescent="0.3">
      <c r="A194" s="76" t="s">
        <v>157</v>
      </c>
      <c r="B194" s="76" t="s">
        <v>95</v>
      </c>
      <c r="C194" s="76" t="s">
        <v>68</v>
      </c>
      <c r="D194" s="89" t="s">
        <v>167</v>
      </c>
      <c r="E194" s="88"/>
      <c r="F194" s="77" t="s">
        <v>41</v>
      </c>
      <c r="G194" s="14">
        <f t="shared" si="1015"/>
        <v>36385.9</v>
      </c>
      <c r="H194" s="14">
        <f t="shared" si="1016"/>
        <v>37448.700000000004</v>
      </c>
      <c r="I194" s="14">
        <f t="shared" si="1017"/>
        <v>37448.700000000004</v>
      </c>
      <c r="J194" s="14">
        <f t="shared" si="1082"/>
        <v>0</v>
      </c>
      <c r="K194" s="14">
        <f t="shared" si="1083"/>
        <v>0</v>
      </c>
      <c r="L194" s="14">
        <f t="shared" si="1084"/>
        <v>0</v>
      </c>
      <c r="M194" s="14">
        <f t="shared" si="801"/>
        <v>36385.9</v>
      </c>
      <c r="N194" s="14">
        <f t="shared" si="802"/>
        <v>37448.700000000004</v>
      </c>
      <c r="O194" s="14">
        <f t="shared" si="803"/>
        <v>37448.700000000004</v>
      </c>
      <c r="P194" s="14">
        <f t="shared" si="1085"/>
        <v>4906.1000000000004</v>
      </c>
      <c r="Q194" s="14">
        <f t="shared" si="1086"/>
        <v>0</v>
      </c>
      <c r="R194" s="14">
        <f t="shared" si="1087"/>
        <v>0</v>
      </c>
      <c r="S194" s="14">
        <f t="shared" si="1088"/>
        <v>0</v>
      </c>
      <c r="T194" s="14">
        <f t="shared" si="1089"/>
        <v>5979.2</v>
      </c>
      <c r="U194" s="14">
        <f t="shared" si="1090"/>
        <v>0</v>
      </c>
      <c r="V194" s="14">
        <f t="shared" si="1091"/>
        <v>5979.2</v>
      </c>
      <c r="W194" s="14">
        <f t="shared" si="1092"/>
        <v>0</v>
      </c>
      <c r="X194" s="14">
        <f t="shared" si="1093"/>
        <v>0</v>
      </c>
      <c r="Y194" s="14">
        <f t="shared" si="922"/>
        <v>41292</v>
      </c>
      <c r="Z194" s="14">
        <f t="shared" si="923"/>
        <v>43427.9</v>
      </c>
      <c r="AA194" s="14">
        <f t="shared" si="924"/>
        <v>43427.9</v>
      </c>
      <c r="AB194" s="14">
        <f t="shared" si="1094"/>
        <v>0</v>
      </c>
      <c r="AC194" s="14">
        <f t="shared" si="1095"/>
        <v>0</v>
      </c>
      <c r="AD194" s="14">
        <f t="shared" si="1096"/>
        <v>0</v>
      </c>
      <c r="AE194" s="14">
        <f t="shared" si="925"/>
        <v>41292</v>
      </c>
      <c r="AF194" s="14">
        <f t="shared" si="926"/>
        <v>43427.9</v>
      </c>
      <c r="AG194" s="14">
        <f t="shared" si="927"/>
        <v>43427.9</v>
      </c>
      <c r="AH194" s="14">
        <f t="shared" si="1097"/>
        <v>0</v>
      </c>
      <c r="AI194" s="14">
        <f t="shared" si="1098"/>
        <v>0</v>
      </c>
      <c r="AJ194" s="14">
        <f t="shared" si="1099"/>
        <v>0</v>
      </c>
      <c r="AK194" s="14">
        <f t="shared" si="1100"/>
        <v>0</v>
      </c>
      <c r="AL194" s="14">
        <f t="shared" si="1101"/>
        <v>0</v>
      </c>
      <c r="AM194" s="14">
        <f t="shared" si="1102"/>
        <v>0</v>
      </c>
      <c r="AN194" s="14">
        <f t="shared" si="1103"/>
        <v>0</v>
      </c>
      <c r="AO194" s="14">
        <f t="shared" si="1104"/>
        <v>0</v>
      </c>
      <c r="AP194" s="14">
        <f t="shared" si="1105"/>
        <v>0</v>
      </c>
      <c r="AQ194" s="14">
        <f t="shared" si="1106"/>
        <v>0</v>
      </c>
      <c r="AR194" s="14">
        <f t="shared" si="1107"/>
        <v>0</v>
      </c>
      <c r="AS194" s="14">
        <f t="shared" si="1108"/>
        <v>0</v>
      </c>
      <c r="AT194" s="14">
        <f t="shared" si="1109"/>
        <v>0</v>
      </c>
      <c r="AU194" s="14">
        <f t="shared" si="1110"/>
        <v>0</v>
      </c>
      <c r="AV194" s="14">
        <f t="shared" si="1111"/>
        <v>0</v>
      </c>
      <c r="AW194" s="14">
        <f t="shared" si="929"/>
        <v>41292</v>
      </c>
      <c r="AX194" s="14">
        <f t="shared" si="930"/>
        <v>43427.9</v>
      </c>
      <c r="AY194" s="14">
        <f t="shared" si="931"/>
        <v>43427.9</v>
      </c>
      <c r="AZ194" s="14">
        <f t="shared" si="1112"/>
        <v>0</v>
      </c>
      <c r="BA194" s="14">
        <f t="shared" si="932"/>
        <v>41292</v>
      </c>
      <c r="BB194" s="14">
        <f t="shared" si="933"/>
        <v>43427.9</v>
      </c>
      <c r="BC194" s="14">
        <f t="shared" si="934"/>
        <v>43427.9</v>
      </c>
      <c r="BD194" s="14">
        <f t="shared" si="1113"/>
        <v>0</v>
      </c>
      <c r="BE194" s="14">
        <f t="shared" si="1114"/>
        <v>0</v>
      </c>
      <c r="BF194" s="14">
        <f t="shared" si="1115"/>
        <v>0</v>
      </c>
      <c r="BG194" s="14">
        <f t="shared" si="1116"/>
        <v>0</v>
      </c>
      <c r="BH194" s="14">
        <f t="shared" si="1117"/>
        <v>0</v>
      </c>
      <c r="BI194" s="14">
        <f t="shared" si="1118"/>
        <v>0</v>
      </c>
      <c r="BJ194" s="14">
        <f t="shared" si="1119"/>
        <v>0</v>
      </c>
      <c r="BK194" s="14">
        <f t="shared" si="1120"/>
        <v>0</v>
      </c>
      <c r="BL194" s="14">
        <f t="shared" si="1121"/>
        <v>0</v>
      </c>
      <c r="BM194" s="14">
        <f t="shared" si="1122"/>
        <v>0</v>
      </c>
      <c r="BN194" s="14">
        <f t="shared" si="1123"/>
        <v>0</v>
      </c>
      <c r="BO194" s="14">
        <f t="shared" si="936"/>
        <v>41292</v>
      </c>
      <c r="BP194" s="14">
        <f t="shared" si="937"/>
        <v>43427.9</v>
      </c>
      <c r="BQ194" s="14">
        <f t="shared" si="938"/>
        <v>43427.9</v>
      </c>
      <c r="BR194" s="14">
        <f t="shared" si="1124"/>
        <v>0</v>
      </c>
      <c r="BS194" s="14">
        <f t="shared" si="1125"/>
        <v>0</v>
      </c>
      <c r="BT194" s="14">
        <f t="shared" si="1126"/>
        <v>0</v>
      </c>
      <c r="BU194" s="14">
        <f t="shared" si="939"/>
        <v>41292</v>
      </c>
      <c r="BV194" s="14">
        <f t="shared" si="940"/>
        <v>43427.9</v>
      </c>
      <c r="BW194" s="14">
        <f t="shared" si="941"/>
        <v>43427.9</v>
      </c>
      <c r="BX194" s="14">
        <f t="shared" si="1127"/>
        <v>0</v>
      </c>
      <c r="BY194" s="14">
        <f t="shared" si="1128"/>
        <v>0</v>
      </c>
      <c r="BZ194" s="14">
        <f t="shared" si="1129"/>
        <v>0</v>
      </c>
      <c r="CA194" s="14">
        <f t="shared" si="1130"/>
        <v>0</v>
      </c>
      <c r="CB194" s="14">
        <f t="shared" si="1131"/>
        <v>0</v>
      </c>
      <c r="CC194" s="14">
        <f t="shared" si="1132"/>
        <v>0</v>
      </c>
      <c r="CD194" s="14">
        <f t="shared" si="1133"/>
        <v>0</v>
      </c>
      <c r="CE194" s="14">
        <f t="shared" si="1134"/>
        <v>0</v>
      </c>
      <c r="CF194" s="14">
        <f t="shared" si="1135"/>
        <v>0</v>
      </c>
      <c r="CG194" s="14">
        <f t="shared" si="943"/>
        <v>41292</v>
      </c>
      <c r="CH194" s="14">
        <f t="shared" si="1136"/>
        <v>0</v>
      </c>
      <c r="CI194" s="84">
        <f t="shared" si="1074"/>
        <v>41292</v>
      </c>
      <c r="CJ194" s="14">
        <f t="shared" si="944"/>
        <v>43427.9</v>
      </c>
      <c r="CK194" s="52">
        <f t="shared" si="1137"/>
        <v>0</v>
      </c>
      <c r="CL194" s="84">
        <f t="shared" si="1075"/>
        <v>43427.9</v>
      </c>
      <c r="CM194" s="14">
        <f t="shared" si="945"/>
        <v>43427.9</v>
      </c>
      <c r="CN194" s="52">
        <f t="shared" si="1137"/>
        <v>0</v>
      </c>
      <c r="CO194" s="84">
        <f t="shared" si="1076"/>
        <v>43427.9</v>
      </c>
      <c r="CP194" s="14">
        <f t="shared" si="1137"/>
        <v>0</v>
      </c>
      <c r="CQ194" s="29"/>
      <c r="CR194" s="29"/>
      <c r="CT194" s="1"/>
    </row>
    <row r="195" spans="1:99" ht="46.8" customHeight="1" x14ac:dyDescent="0.3">
      <c r="A195" s="76" t="s">
        <v>157</v>
      </c>
      <c r="B195" s="76" t="s">
        <v>95</v>
      </c>
      <c r="C195" s="76" t="s">
        <v>68</v>
      </c>
      <c r="D195" s="89" t="s">
        <v>211</v>
      </c>
      <c r="E195" s="88"/>
      <c r="F195" s="77" t="s">
        <v>212</v>
      </c>
      <c r="G195" s="14">
        <f t="shared" ref="G195:L195" si="1138">G199+G196</f>
        <v>36385.9</v>
      </c>
      <c r="H195" s="14">
        <f t="shared" si="1138"/>
        <v>37448.700000000004</v>
      </c>
      <c r="I195" s="14">
        <f t="shared" si="1138"/>
        <v>37448.700000000004</v>
      </c>
      <c r="J195" s="14">
        <f t="shared" si="1138"/>
        <v>0</v>
      </c>
      <c r="K195" s="14">
        <f t="shared" si="1138"/>
        <v>0</v>
      </c>
      <c r="L195" s="14">
        <f t="shared" si="1138"/>
        <v>0</v>
      </c>
      <c r="M195" s="14">
        <f t="shared" si="801"/>
        <v>36385.9</v>
      </c>
      <c r="N195" s="14">
        <f t="shared" si="802"/>
        <v>37448.700000000004</v>
      </c>
      <c r="O195" s="14">
        <f t="shared" si="803"/>
        <v>37448.700000000004</v>
      </c>
      <c r="P195" s="14">
        <f t="shared" ref="P195:X195" si="1139">P199+P196</f>
        <v>4906.1000000000004</v>
      </c>
      <c r="Q195" s="14">
        <f t="shared" si="1139"/>
        <v>0</v>
      </c>
      <c r="R195" s="14">
        <f t="shared" si="1139"/>
        <v>0</v>
      </c>
      <c r="S195" s="14">
        <f t="shared" si="1139"/>
        <v>0</v>
      </c>
      <c r="T195" s="14">
        <f t="shared" si="1139"/>
        <v>5979.2</v>
      </c>
      <c r="U195" s="14">
        <f t="shared" si="1139"/>
        <v>0</v>
      </c>
      <c r="V195" s="14">
        <f t="shared" si="1139"/>
        <v>5979.2</v>
      </c>
      <c r="W195" s="14">
        <f t="shared" si="1139"/>
        <v>0</v>
      </c>
      <c r="X195" s="14">
        <f t="shared" si="1139"/>
        <v>0</v>
      </c>
      <c r="Y195" s="14">
        <f t="shared" si="922"/>
        <v>41292</v>
      </c>
      <c r="Z195" s="14">
        <f t="shared" si="923"/>
        <v>43427.9</v>
      </c>
      <c r="AA195" s="14">
        <f t="shared" si="924"/>
        <v>43427.9</v>
      </c>
      <c r="AB195" s="14">
        <f>AB199+AB196</f>
        <v>0</v>
      </c>
      <c r="AC195" s="14">
        <f>AC199+AC196</f>
        <v>0</v>
      </c>
      <c r="AD195" s="14">
        <f>AD199+AD196</f>
        <v>0</v>
      </c>
      <c r="AE195" s="14">
        <f t="shared" si="925"/>
        <v>41292</v>
      </c>
      <c r="AF195" s="14">
        <f t="shared" si="926"/>
        <v>43427.9</v>
      </c>
      <c r="AG195" s="14">
        <f t="shared" si="927"/>
        <v>43427.9</v>
      </c>
      <c r="AH195" s="14">
        <f t="shared" ref="AH195:AV195" si="1140">AH199+AH196</f>
        <v>0</v>
      </c>
      <c r="AI195" s="14">
        <f t="shared" si="1140"/>
        <v>0</v>
      </c>
      <c r="AJ195" s="14">
        <f t="shared" si="1140"/>
        <v>0</v>
      </c>
      <c r="AK195" s="14">
        <f t="shared" si="1140"/>
        <v>0</v>
      </c>
      <c r="AL195" s="14">
        <f t="shared" si="1140"/>
        <v>0</v>
      </c>
      <c r="AM195" s="14">
        <f t="shared" si="1140"/>
        <v>0</v>
      </c>
      <c r="AN195" s="14">
        <f t="shared" si="1140"/>
        <v>0</v>
      </c>
      <c r="AO195" s="14">
        <f t="shared" si="1140"/>
        <v>0</v>
      </c>
      <c r="AP195" s="14">
        <f t="shared" si="1140"/>
        <v>0</v>
      </c>
      <c r="AQ195" s="14">
        <f t="shared" si="1140"/>
        <v>0</v>
      </c>
      <c r="AR195" s="14">
        <f t="shared" si="1140"/>
        <v>0</v>
      </c>
      <c r="AS195" s="14">
        <f t="shared" si="1140"/>
        <v>0</v>
      </c>
      <c r="AT195" s="14">
        <f t="shared" si="1140"/>
        <v>0</v>
      </c>
      <c r="AU195" s="14">
        <f t="shared" si="1140"/>
        <v>0</v>
      </c>
      <c r="AV195" s="14">
        <f t="shared" si="1140"/>
        <v>0</v>
      </c>
      <c r="AW195" s="14">
        <f t="shared" si="929"/>
        <v>41292</v>
      </c>
      <c r="AX195" s="14">
        <f t="shared" si="930"/>
        <v>43427.9</v>
      </c>
      <c r="AY195" s="14">
        <f t="shared" si="931"/>
        <v>43427.9</v>
      </c>
      <c r="AZ195" s="14">
        <f>AZ199+AZ196</f>
        <v>0</v>
      </c>
      <c r="BA195" s="14">
        <f t="shared" si="932"/>
        <v>41292</v>
      </c>
      <c r="BB195" s="14">
        <f t="shared" si="933"/>
        <v>43427.9</v>
      </c>
      <c r="BC195" s="14">
        <f t="shared" si="934"/>
        <v>43427.9</v>
      </c>
      <c r="BD195" s="14">
        <f t="shared" ref="BD195:BN195" si="1141">BD199+BD196</f>
        <v>0</v>
      </c>
      <c r="BE195" s="14">
        <f t="shared" si="1141"/>
        <v>0</v>
      </c>
      <c r="BF195" s="14">
        <f t="shared" si="1141"/>
        <v>0</v>
      </c>
      <c r="BG195" s="14">
        <f t="shared" si="1141"/>
        <v>0</v>
      </c>
      <c r="BH195" s="14">
        <f t="shared" si="1141"/>
        <v>0</v>
      </c>
      <c r="BI195" s="14">
        <f t="shared" si="1141"/>
        <v>0</v>
      </c>
      <c r="BJ195" s="14">
        <f t="shared" si="1141"/>
        <v>0</v>
      </c>
      <c r="BK195" s="14">
        <f t="shared" si="1141"/>
        <v>0</v>
      </c>
      <c r="BL195" s="14">
        <f t="shared" si="1141"/>
        <v>0</v>
      </c>
      <c r="BM195" s="14">
        <f t="shared" si="1141"/>
        <v>0</v>
      </c>
      <c r="BN195" s="14">
        <f t="shared" si="1141"/>
        <v>0</v>
      </c>
      <c r="BO195" s="14">
        <f t="shared" si="936"/>
        <v>41292</v>
      </c>
      <c r="BP195" s="14">
        <f t="shared" si="937"/>
        <v>43427.9</v>
      </c>
      <c r="BQ195" s="14">
        <f t="shared" si="938"/>
        <v>43427.9</v>
      </c>
      <c r="BR195" s="14">
        <f>BR199+BR196</f>
        <v>0</v>
      </c>
      <c r="BS195" s="14">
        <f>BS199+BS196</f>
        <v>0</v>
      </c>
      <c r="BT195" s="14">
        <f>BT199+BT196</f>
        <v>0</v>
      </c>
      <c r="BU195" s="14">
        <f t="shared" si="939"/>
        <v>41292</v>
      </c>
      <c r="BV195" s="14">
        <f t="shared" si="940"/>
        <v>43427.9</v>
      </c>
      <c r="BW195" s="14">
        <f t="shared" si="941"/>
        <v>43427.9</v>
      </c>
      <c r="BX195" s="14">
        <f t="shared" ref="BX195:CF195" si="1142">BX199+BX196</f>
        <v>0</v>
      </c>
      <c r="BY195" s="14">
        <f t="shared" si="1142"/>
        <v>0</v>
      </c>
      <c r="BZ195" s="14">
        <f t="shared" si="1142"/>
        <v>0</v>
      </c>
      <c r="CA195" s="14">
        <f t="shared" si="1142"/>
        <v>0</v>
      </c>
      <c r="CB195" s="14">
        <f t="shared" si="1142"/>
        <v>0</v>
      </c>
      <c r="CC195" s="14">
        <f t="shared" si="1142"/>
        <v>0</v>
      </c>
      <c r="CD195" s="14">
        <f t="shared" si="1142"/>
        <v>0</v>
      </c>
      <c r="CE195" s="14">
        <f t="shared" si="1142"/>
        <v>0</v>
      </c>
      <c r="CF195" s="14">
        <f t="shared" si="1142"/>
        <v>0</v>
      </c>
      <c r="CG195" s="14">
        <f t="shared" si="943"/>
        <v>41292</v>
      </c>
      <c r="CH195" s="14">
        <f>CH199+CH196</f>
        <v>0</v>
      </c>
      <c r="CI195" s="84">
        <f t="shared" si="1074"/>
        <v>41292</v>
      </c>
      <c r="CJ195" s="14">
        <f t="shared" si="944"/>
        <v>43427.9</v>
      </c>
      <c r="CK195" s="52">
        <f>CK199+CK196</f>
        <v>0</v>
      </c>
      <c r="CL195" s="84">
        <f t="shared" si="1075"/>
        <v>43427.9</v>
      </c>
      <c r="CM195" s="14">
        <f t="shared" si="945"/>
        <v>43427.9</v>
      </c>
      <c r="CN195" s="52">
        <f>CN199+CN196</f>
        <v>0</v>
      </c>
      <c r="CO195" s="84">
        <f t="shared" si="1076"/>
        <v>43427.9</v>
      </c>
      <c r="CP195" s="14">
        <f>CP199+CP196</f>
        <v>0</v>
      </c>
      <c r="CQ195" s="29"/>
      <c r="CR195" s="29"/>
      <c r="CT195" s="1"/>
    </row>
    <row r="196" spans="1:99" ht="15.6" customHeight="1" x14ac:dyDescent="0.3">
      <c r="A196" s="76" t="s">
        <v>157</v>
      </c>
      <c r="B196" s="76" t="s">
        <v>95</v>
      </c>
      <c r="C196" s="76" t="s">
        <v>68</v>
      </c>
      <c r="D196" s="89" t="s">
        <v>213</v>
      </c>
      <c r="E196" s="88"/>
      <c r="F196" s="77" t="s">
        <v>57</v>
      </c>
      <c r="G196" s="14">
        <f t="shared" ref="G196:L196" si="1143">G197+G198</f>
        <v>34904.9</v>
      </c>
      <c r="H196" s="14">
        <f t="shared" si="1143"/>
        <v>35922.9</v>
      </c>
      <c r="I196" s="14">
        <f t="shared" si="1143"/>
        <v>35922.9</v>
      </c>
      <c r="J196" s="14">
        <f t="shared" si="1143"/>
        <v>0</v>
      </c>
      <c r="K196" s="14">
        <f t="shared" si="1143"/>
        <v>0</v>
      </c>
      <c r="L196" s="14">
        <f t="shared" si="1143"/>
        <v>0</v>
      </c>
      <c r="M196" s="14">
        <f t="shared" si="801"/>
        <v>34904.9</v>
      </c>
      <c r="N196" s="14">
        <f t="shared" si="802"/>
        <v>35922.9</v>
      </c>
      <c r="O196" s="14">
        <f t="shared" si="803"/>
        <v>35922.9</v>
      </c>
      <c r="P196" s="14">
        <f t="shared" ref="P196:X196" si="1144">P197+P198</f>
        <v>4906.1000000000004</v>
      </c>
      <c r="Q196" s="14">
        <f t="shared" si="1144"/>
        <v>0</v>
      </c>
      <c r="R196" s="14">
        <f t="shared" si="1144"/>
        <v>0</v>
      </c>
      <c r="S196" s="14">
        <f t="shared" si="1144"/>
        <v>0</v>
      </c>
      <c r="T196" s="14">
        <f t="shared" si="1144"/>
        <v>5979.2</v>
      </c>
      <c r="U196" s="14">
        <f t="shared" si="1144"/>
        <v>0</v>
      </c>
      <c r="V196" s="14">
        <f t="shared" si="1144"/>
        <v>5979.2</v>
      </c>
      <c r="W196" s="14">
        <f t="shared" si="1144"/>
        <v>0</v>
      </c>
      <c r="X196" s="14">
        <f t="shared" si="1144"/>
        <v>0</v>
      </c>
      <c r="Y196" s="14">
        <f t="shared" si="922"/>
        <v>39811</v>
      </c>
      <c r="Z196" s="14">
        <f t="shared" si="923"/>
        <v>41902.1</v>
      </c>
      <c r="AA196" s="14">
        <f t="shared" si="924"/>
        <v>41902.1</v>
      </c>
      <c r="AB196" s="14">
        <f>AB197+AB198</f>
        <v>0</v>
      </c>
      <c r="AC196" s="14">
        <f>AC197+AC198</f>
        <v>0</v>
      </c>
      <c r="AD196" s="14">
        <f>AD197+AD198</f>
        <v>0</v>
      </c>
      <c r="AE196" s="14">
        <f t="shared" si="925"/>
        <v>39811</v>
      </c>
      <c r="AF196" s="14">
        <f t="shared" si="926"/>
        <v>41902.1</v>
      </c>
      <c r="AG196" s="14">
        <f t="shared" si="927"/>
        <v>41902.1</v>
      </c>
      <c r="AH196" s="14">
        <f t="shared" ref="AH196:AV196" si="1145">AH197+AH198</f>
        <v>0</v>
      </c>
      <c r="AI196" s="14">
        <f t="shared" si="1145"/>
        <v>0</v>
      </c>
      <c r="AJ196" s="14">
        <f t="shared" si="1145"/>
        <v>0</v>
      </c>
      <c r="AK196" s="14">
        <f t="shared" si="1145"/>
        <v>0</v>
      </c>
      <c r="AL196" s="14">
        <f t="shared" si="1145"/>
        <v>0</v>
      </c>
      <c r="AM196" s="14">
        <f t="shared" si="1145"/>
        <v>0</v>
      </c>
      <c r="AN196" s="14">
        <f t="shared" si="1145"/>
        <v>0</v>
      </c>
      <c r="AO196" s="14">
        <f t="shared" si="1145"/>
        <v>0</v>
      </c>
      <c r="AP196" s="14">
        <f t="shared" si="1145"/>
        <v>0</v>
      </c>
      <c r="AQ196" s="14">
        <f t="shared" si="1145"/>
        <v>0</v>
      </c>
      <c r="AR196" s="14">
        <f t="shared" si="1145"/>
        <v>0</v>
      </c>
      <c r="AS196" s="14">
        <f t="shared" si="1145"/>
        <v>0</v>
      </c>
      <c r="AT196" s="14">
        <f t="shared" si="1145"/>
        <v>0</v>
      </c>
      <c r="AU196" s="14">
        <f t="shared" si="1145"/>
        <v>0</v>
      </c>
      <c r="AV196" s="14">
        <f t="shared" si="1145"/>
        <v>0</v>
      </c>
      <c r="AW196" s="14">
        <f t="shared" si="929"/>
        <v>39811</v>
      </c>
      <c r="AX196" s="14">
        <f t="shared" si="930"/>
        <v>41902.1</v>
      </c>
      <c r="AY196" s="14">
        <f t="shared" si="931"/>
        <v>41902.1</v>
      </c>
      <c r="AZ196" s="14">
        <f>AZ197+AZ198</f>
        <v>0</v>
      </c>
      <c r="BA196" s="14">
        <f t="shared" si="932"/>
        <v>39811</v>
      </c>
      <c r="BB196" s="14">
        <f t="shared" si="933"/>
        <v>41902.1</v>
      </c>
      <c r="BC196" s="14">
        <f t="shared" si="934"/>
        <v>41902.1</v>
      </c>
      <c r="BD196" s="14">
        <f t="shared" ref="BD196:BN196" si="1146">BD197+BD198</f>
        <v>0</v>
      </c>
      <c r="BE196" s="14">
        <f t="shared" si="1146"/>
        <v>0</v>
      </c>
      <c r="BF196" s="14">
        <f t="shared" si="1146"/>
        <v>0</v>
      </c>
      <c r="BG196" s="14">
        <f t="shared" si="1146"/>
        <v>0</v>
      </c>
      <c r="BH196" s="14">
        <f t="shared" si="1146"/>
        <v>0</v>
      </c>
      <c r="BI196" s="14">
        <f t="shared" si="1146"/>
        <v>0</v>
      </c>
      <c r="BJ196" s="14">
        <f t="shared" si="1146"/>
        <v>0</v>
      </c>
      <c r="BK196" s="14">
        <f t="shared" si="1146"/>
        <v>0</v>
      </c>
      <c r="BL196" s="14">
        <f t="shared" si="1146"/>
        <v>0</v>
      </c>
      <c r="BM196" s="14">
        <f t="shared" si="1146"/>
        <v>0</v>
      </c>
      <c r="BN196" s="14">
        <f t="shared" si="1146"/>
        <v>0</v>
      </c>
      <c r="BO196" s="14">
        <f t="shared" si="936"/>
        <v>39811</v>
      </c>
      <c r="BP196" s="14">
        <f t="shared" si="937"/>
        <v>41902.1</v>
      </c>
      <c r="BQ196" s="14">
        <f t="shared" si="938"/>
        <v>41902.1</v>
      </c>
      <c r="BR196" s="14">
        <f>BR197+BR198</f>
        <v>0</v>
      </c>
      <c r="BS196" s="14">
        <f>BS197+BS198</f>
        <v>0</v>
      </c>
      <c r="BT196" s="14">
        <f>BT197+BT198</f>
        <v>0</v>
      </c>
      <c r="BU196" s="14">
        <f t="shared" si="939"/>
        <v>39811</v>
      </c>
      <c r="BV196" s="14">
        <f t="shared" si="940"/>
        <v>41902.1</v>
      </c>
      <c r="BW196" s="14">
        <f t="shared" si="941"/>
        <v>41902.1</v>
      </c>
      <c r="BX196" s="14">
        <f t="shared" ref="BX196:CF196" si="1147">BX197+BX198</f>
        <v>0</v>
      </c>
      <c r="BY196" s="14">
        <f t="shared" si="1147"/>
        <v>0</v>
      </c>
      <c r="BZ196" s="14">
        <f t="shared" si="1147"/>
        <v>0</v>
      </c>
      <c r="CA196" s="14">
        <f t="shared" si="1147"/>
        <v>0</v>
      </c>
      <c r="CB196" s="14">
        <f t="shared" si="1147"/>
        <v>0</v>
      </c>
      <c r="CC196" s="14">
        <f t="shared" si="1147"/>
        <v>0</v>
      </c>
      <c r="CD196" s="14">
        <f t="shared" si="1147"/>
        <v>0</v>
      </c>
      <c r="CE196" s="14">
        <f t="shared" si="1147"/>
        <v>0</v>
      </c>
      <c r="CF196" s="14">
        <f t="shared" si="1147"/>
        <v>0</v>
      </c>
      <c r="CG196" s="14">
        <f t="shared" si="943"/>
        <v>39811</v>
      </c>
      <c r="CH196" s="14">
        <f>CH197+CH198</f>
        <v>0</v>
      </c>
      <c r="CI196" s="84">
        <f t="shared" si="1074"/>
        <v>39811</v>
      </c>
      <c r="CJ196" s="14">
        <f t="shared" si="944"/>
        <v>41902.1</v>
      </c>
      <c r="CK196" s="52">
        <f>CK197+CK198</f>
        <v>0</v>
      </c>
      <c r="CL196" s="84">
        <f t="shared" si="1075"/>
        <v>41902.1</v>
      </c>
      <c r="CM196" s="14">
        <f t="shared" si="945"/>
        <v>41902.1</v>
      </c>
      <c r="CN196" s="52">
        <f>CN197+CN198</f>
        <v>0</v>
      </c>
      <c r="CO196" s="84">
        <f t="shared" si="1076"/>
        <v>41902.1</v>
      </c>
      <c r="CP196" s="14">
        <f>CP197+CP198</f>
        <v>0</v>
      </c>
      <c r="CQ196" s="29"/>
      <c r="CR196" s="29"/>
      <c r="CT196" s="1"/>
    </row>
    <row r="197" spans="1:99" ht="78" customHeight="1" x14ac:dyDescent="0.3">
      <c r="A197" s="76" t="s">
        <v>157</v>
      </c>
      <c r="B197" s="76" t="s">
        <v>95</v>
      </c>
      <c r="C197" s="76" t="s">
        <v>68</v>
      </c>
      <c r="D197" s="89" t="s">
        <v>213</v>
      </c>
      <c r="E197" s="76" t="s">
        <v>58</v>
      </c>
      <c r="F197" s="77" t="s">
        <v>59</v>
      </c>
      <c r="G197" s="14">
        <v>33247.9</v>
      </c>
      <c r="H197" s="14">
        <v>34265.9</v>
      </c>
      <c r="I197" s="14">
        <v>34265.9</v>
      </c>
      <c r="J197" s="14"/>
      <c r="K197" s="14"/>
      <c r="L197" s="14"/>
      <c r="M197" s="14">
        <f t="shared" si="801"/>
        <v>33247.9</v>
      </c>
      <c r="N197" s="14">
        <f t="shared" si="802"/>
        <v>34265.9</v>
      </c>
      <c r="O197" s="14">
        <f t="shared" si="803"/>
        <v>34265.9</v>
      </c>
      <c r="P197" s="14">
        <v>4906.1000000000004</v>
      </c>
      <c r="Q197" s="14"/>
      <c r="R197" s="14"/>
      <c r="S197" s="14"/>
      <c r="T197" s="14">
        <v>5979.2</v>
      </c>
      <c r="U197" s="14"/>
      <c r="V197" s="14">
        <v>5979.2</v>
      </c>
      <c r="W197" s="14"/>
      <c r="X197" s="14"/>
      <c r="Y197" s="14">
        <f t="shared" si="922"/>
        <v>38154</v>
      </c>
      <c r="Z197" s="14">
        <f t="shared" si="923"/>
        <v>40245.1</v>
      </c>
      <c r="AA197" s="14">
        <f t="shared" si="924"/>
        <v>40245.1</v>
      </c>
      <c r="AB197" s="14"/>
      <c r="AC197" s="14"/>
      <c r="AD197" s="14"/>
      <c r="AE197" s="14">
        <f t="shared" si="925"/>
        <v>38154</v>
      </c>
      <c r="AF197" s="14">
        <f t="shared" si="926"/>
        <v>40245.1</v>
      </c>
      <c r="AG197" s="14">
        <f t="shared" si="927"/>
        <v>40245.1</v>
      </c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>
        <f t="shared" si="929"/>
        <v>38154</v>
      </c>
      <c r="AX197" s="14">
        <f t="shared" si="930"/>
        <v>40245.1</v>
      </c>
      <c r="AY197" s="14">
        <f t="shared" si="931"/>
        <v>40245.1</v>
      </c>
      <c r="AZ197" s="14"/>
      <c r="BA197" s="14">
        <f t="shared" si="932"/>
        <v>38154</v>
      </c>
      <c r="BB197" s="14">
        <f t="shared" si="933"/>
        <v>40245.1</v>
      </c>
      <c r="BC197" s="14">
        <f t="shared" si="934"/>
        <v>40245.1</v>
      </c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>
        <f t="shared" si="936"/>
        <v>38154</v>
      </c>
      <c r="BP197" s="14">
        <f t="shared" si="937"/>
        <v>40245.1</v>
      </c>
      <c r="BQ197" s="14">
        <f t="shared" si="938"/>
        <v>40245.1</v>
      </c>
      <c r="BR197" s="14"/>
      <c r="BS197" s="14"/>
      <c r="BT197" s="14"/>
      <c r="BU197" s="14">
        <f t="shared" si="939"/>
        <v>38154</v>
      </c>
      <c r="BV197" s="14">
        <f t="shared" si="940"/>
        <v>40245.1</v>
      </c>
      <c r="BW197" s="14">
        <f t="shared" si="941"/>
        <v>40245.1</v>
      </c>
      <c r="BX197" s="14"/>
      <c r="BY197" s="14"/>
      <c r="BZ197" s="14"/>
      <c r="CA197" s="14"/>
      <c r="CB197" s="14"/>
      <c r="CC197" s="14"/>
      <c r="CD197" s="14"/>
      <c r="CE197" s="14"/>
      <c r="CF197" s="14"/>
      <c r="CG197" s="14">
        <f t="shared" si="943"/>
        <v>38154</v>
      </c>
      <c r="CH197" s="14"/>
      <c r="CI197" s="84">
        <f t="shared" si="1074"/>
        <v>38154</v>
      </c>
      <c r="CJ197" s="14">
        <f t="shared" si="944"/>
        <v>40245.1</v>
      </c>
      <c r="CK197" s="52"/>
      <c r="CL197" s="84">
        <f t="shared" si="1075"/>
        <v>40245.1</v>
      </c>
      <c r="CM197" s="14">
        <f t="shared" si="945"/>
        <v>40245.1</v>
      </c>
      <c r="CN197" s="52"/>
      <c r="CO197" s="84">
        <f t="shared" si="1076"/>
        <v>40245.1</v>
      </c>
      <c r="CP197" s="14"/>
      <c r="CQ197" s="29"/>
      <c r="CR197" s="29"/>
      <c r="CT197" s="1"/>
    </row>
    <row r="198" spans="1:99" ht="31.2" customHeight="1" x14ac:dyDescent="0.3">
      <c r="A198" s="76" t="s">
        <v>157</v>
      </c>
      <c r="B198" s="76" t="s">
        <v>95</v>
      </c>
      <c r="C198" s="76" t="s">
        <v>68</v>
      </c>
      <c r="D198" s="89" t="s">
        <v>213</v>
      </c>
      <c r="E198" s="76" t="s">
        <v>46</v>
      </c>
      <c r="F198" s="77" t="s">
        <v>47</v>
      </c>
      <c r="G198" s="14">
        <v>1657</v>
      </c>
      <c r="H198" s="14">
        <v>1657</v>
      </c>
      <c r="I198" s="14">
        <v>1657</v>
      </c>
      <c r="J198" s="14"/>
      <c r="K198" s="14"/>
      <c r="L198" s="14"/>
      <c r="M198" s="14">
        <f t="shared" si="801"/>
        <v>1657</v>
      </c>
      <c r="N198" s="14">
        <f t="shared" si="802"/>
        <v>1657</v>
      </c>
      <c r="O198" s="14">
        <f t="shared" si="803"/>
        <v>1657</v>
      </c>
      <c r="P198" s="14"/>
      <c r="Q198" s="14"/>
      <c r="R198" s="14"/>
      <c r="S198" s="14"/>
      <c r="T198" s="14"/>
      <c r="U198" s="14"/>
      <c r="V198" s="14"/>
      <c r="W198" s="14"/>
      <c r="X198" s="14"/>
      <c r="Y198" s="14">
        <f t="shared" si="922"/>
        <v>1657</v>
      </c>
      <c r="Z198" s="14">
        <f t="shared" si="923"/>
        <v>1657</v>
      </c>
      <c r="AA198" s="14">
        <f t="shared" si="924"/>
        <v>1657</v>
      </c>
      <c r="AB198" s="14"/>
      <c r="AC198" s="14"/>
      <c r="AD198" s="14"/>
      <c r="AE198" s="14">
        <f t="shared" si="925"/>
        <v>1657</v>
      </c>
      <c r="AF198" s="14">
        <f t="shared" si="926"/>
        <v>1657</v>
      </c>
      <c r="AG198" s="14">
        <f t="shared" si="927"/>
        <v>1657</v>
      </c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>
        <f t="shared" si="929"/>
        <v>1657</v>
      </c>
      <c r="AX198" s="14">
        <f t="shared" si="930"/>
        <v>1657</v>
      </c>
      <c r="AY198" s="14">
        <f t="shared" si="931"/>
        <v>1657</v>
      </c>
      <c r="AZ198" s="14"/>
      <c r="BA198" s="14">
        <f t="shared" si="932"/>
        <v>1657</v>
      </c>
      <c r="BB198" s="14">
        <f t="shared" si="933"/>
        <v>1657</v>
      </c>
      <c r="BC198" s="14">
        <f t="shared" si="934"/>
        <v>1657</v>
      </c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>
        <f t="shared" si="936"/>
        <v>1657</v>
      </c>
      <c r="BP198" s="14">
        <f t="shared" si="937"/>
        <v>1657</v>
      </c>
      <c r="BQ198" s="14">
        <f t="shared" si="938"/>
        <v>1657</v>
      </c>
      <c r="BR198" s="14"/>
      <c r="BS198" s="14"/>
      <c r="BT198" s="14"/>
      <c r="BU198" s="14">
        <f t="shared" si="939"/>
        <v>1657</v>
      </c>
      <c r="BV198" s="14">
        <f t="shared" si="940"/>
        <v>1657</v>
      </c>
      <c r="BW198" s="14">
        <f t="shared" si="941"/>
        <v>1657</v>
      </c>
      <c r="BX198" s="14"/>
      <c r="BY198" s="14"/>
      <c r="BZ198" s="14"/>
      <c r="CA198" s="14"/>
      <c r="CB198" s="14"/>
      <c r="CC198" s="14"/>
      <c r="CD198" s="14"/>
      <c r="CE198" s="14"/>
      <c r="CF198" s="14"/>
      <c r="CG198" s="14">
        <f t="shared" si="943"/>
        <v>1657</v>
      </c>
      <c r="CH198" s="14"/>
      <c r="CI198" s="84">
        <f t="shared" si="1074"/>
        <v>1657</v>
      </c>
      <c r="CJ198" s="14">
        <f t="shared" si="944"/>
        <v>1657</v>
      </c>
      <c r="CK198" s="52"/>
      <c r="CL198" s="84">
        <f t="shared" si="1075"/>
        <v>1657</v>
      </c>
      <c r="CM198" s="14">
        <f t="shared" si="945"/>
        <v>1657</v>
      </c>
      <c r="CN198" s="52"/>
      <c r="CO198" s="84">
        <f t="shared" si="1076"/>
        <v>1657</v>
      </c>
      <c r="CP198" s="14"/>
      <c r="CQ198" s="29"/>
      <c r="CR198" s="29"/>
      <c r="CT198" s="1"/>
    </row>
    <row r="199" spans="1:99" ht="62.4" customHeight="1" x14ac:dyDescent="0.3">
      <c r="A199" s="76" t="s">
        <v>157</v>
      </c>
      <c r="B199" s="76" t="s">
        <v>95</v>
      </c>
      <c r="C199" s="76" t="s">
        <v>68</v>
      </c>
      <c r="D199" s="89" t="s">
        <v>214</v>
      </c>
      <c r="E199" s="88"/>
      <c r="F199" s="77" t="s">
        <v>215</v>
      </c>
      <c r="G199" s="14">
        <f t="shared" ref="G199:L199" si="1148">G200+G201</f>
        <v>1481</v>
      </c>
      <c r="H199" s="14">
        <f t="shared" si="1148"/>
        <v>1525.8</v>
      </c>
      <c r="I199" s="14">
        <f t="shared" si="1148"/>
        <v>1525.8</v>
      </c>
      <c r="J199" s="14">
        <f t="shared" si="1148"/>
        <v>0</v>
      </c>
      <c r="K199" s="14">
        <f t="shared" si="1148"/>
        <v>0</v>
      </c>
      <c r="L199" s="14">
        <f t="shared" si="1148"/>
        <v>0</v>
      </c>
      <c r="M199" s="14">
        <f t="shared" si="801"/>
        <v>1481</v>
      </c>
      <c r="N199" s="14">
        <f t="shared" si="802"/>
        <v>1525.8</v>
      </c>
      <c r="O199" s="14">
        <f t="shared" si="803"/>
        <v>1525.8</v>
      </c>
      <c r="P199" s="14">
        <f t="shared" ref="P199:X199" si="1149">P200+P201</f>
        <v>0</v>
      </c>
      <c r="Q199" s="14">
        <f t="shared" si="1149"/>
        <v>0</v>
      </c>
      <c r="R199" s="14">
        <f t="shared" si="1149"/>
        <v>0</v>
      </c>
      <c r="S199" s="14">
        <f t="shared" si="1149"/>
        <v>0</v>
      </c>
      <c r="T199" s="14">
        <f t="shared" si="1149"/>
        <v>0</v>
      </c>
      <c r="U199" s="14">
        <f t="shared" si="1149"/>
        <v>0</v>
      </c>
      <c r="V199" s="14">
        <f t="shared" si="1149"/>
        <v>0</v>
      </c>
      <c r="W199" s="14">
        <f t="shared" si="1149"/>
        <v>0</v>
      </c>
      <c r="X199" s="14">
        <f t="shared" si="1149"/>
        <v>0</v>
      </c>
      <c r="Y199" s="14">
        <f t="shared" si="922"/>
        <v>1481</v>
      </c>
      <c r="Z199" s="14">
        <f t="shared" si="923"/>
        <v>1525.8</v>
      </c>
      <c r="AA199" s="14">
        <f t="shared" si="924"/>
        <v>1525.8</v>
      </c>
      <c r="AB199" s="14">
        <f>AB200+AB201</f>
        <v>0</v>
      </c>
      <c r="AC199" s="14">
        <f>AC200+AC201</f>
        <v>0</v>
      </c>
      <c r="AD199" s="14">
        <f>AD200+AD201</f>
        <v>0</v>
      </c>
      <c r="AE199" s="14">
        <f t="shared" si="925"/>
        <v>1481</v>
      </c>
      <c r="AF199" s="14">
        <f t="shared" si="926"/>
        <v>1525.8</v>
      </c>
      <c r="AG199" s="14">
        <f t="shared" si="927"/>
        <v>1525.8</v>
      </c>
      <c r="AH199" s="14">
        <f t="shared" ref="AH199:AV199" si="1150">AH200+AH201</f>
        <v>0</v>
      </c>
      <c r="AI199" s="14">
        <f t="shared" si="1150"/>
        <v>0</v>
      </c>
      <c r="AJ199" s="14">
        <f t="shared" si="1150"/>
        <v>0</v>
      </c>
      <c r="AK199" s="14">
        <f t="shared" si="1150"/>
        <v>0</v>
      </c>
      <c r="AL199" s="14">
        <f t="shared" si="1150"/>
        <v>0</v>
      </c>
      <c r="AM199" s="14">
        <f t="shared" si="1150"/>
        <v>0</v>
      </c>
      <c r="AN199" s="14">
        <f t="shared" si="1150"/>
        <v>0</v>
      </c>
      <c r="AO199" s="14">
        <f t="shared" si="1150"/>
        <v>0</v>
      </c>
      <c r="AP199" s="14">
        <f t="shared" si="1150"/>
        <v>0</v>
      </c>
      <c r="AQ199" s="14">
        <f t="shared" si="1150"/>
        <v>0</v>
      </c>
      <c r="AR199" s="14">
        <f t="shared" si="1150"/>
        <v>0</v>
      </c>
      <c r="AS199" s="14">
        <f t="shared" si="1150"/>
        <v>0</v>
      </c>
      <c r="AT199" s="14">
        <f t="shared" si="1150"/>
        <v>0</v>
      </c>
      <c r="AU199" s="14">
        <f t="shared" si="1150"/>
        <v>0</v>
      </c>
      <c r="AV199" s="14">
        <f t="shared" si="1150"/>
        <v>0</v>
      </c>
      <c r="AW199" s="14">
        <f t="shared" si="929"/>
        <v>1481</v>
      </c>
      <c r="AX199" s="14">
        <f t="shared" si="930"/>
        <v>1525.8</v>
      </c>
      <c r="AY199" s="14">
        <f t="shared" si="931"/>
        <v>1525.8</v>
      </c>
      <c r="AZ199" s="14">
        <f>AZ200+AZ201</f>
        <v>0</v>
      </c>
      <c r="BA199" s="14">
        <f t="shared" si="932"/>
        <v>1481</v>
      </c>
      <c r="BB199" s="14">
        <f t="shared" si="933"/>
        <v>1525.8</v>
      </c>
      <c r="BC199" s="14">
        <f t="shared" si="934"/>
        <v>1525.8</v>
      </c>
      <c r="BD199" s="14">
        <f t="shared" ref="BD199:BN199" si="1151">BD200+BD201</f>
        <v>0</v>
      </c>
      <c r="BE199" s="14">
        <f t="shared" si="1151"/>
        <v>0</v>
      </c>
      <c r="BF199" s="14">
        <f t="shared" si="1151"/>
        <v>0</v>
      </c>
      <c r="BG199" s="14">
        <f t="shared" si="1151"/>
        <v>0</v>
      </c>
      <c r="BH199" s="14">
        <f t="shared" si="1151"/>
        <v>0</v>
      </c>
      <c r="BI199" s="14">
        <f t="shared" si="1151"/>
        <v>0</v>
      </c>
      <c r="BJ199" s="14">
        <f t="shared" si="1151"/>
        <v>0</v>
      </c>
      <c r="BK199" s="14">
        <f t="shared" si="1151"/>
        <v>0</v>
      </c>
      <c r="BL199" s="14">
        <f t="shared" si="1151"/>
        <v>0</v>
      </c>
      <c r="BM199" s="14">
        <f t="shared" si="1151"/>
        <v>0</v>
      </c>
      <c r="BN199" s="14">
        <f t="shared" si="1151"/>
        <v>0</v>
      </c>
      <c r="BO199" s="14">
        <f t="shared" si="936"/>
        <v>1481</v>
      </c>
      <c r="BP199" s="14">
        <f t="shared" si="937"/>
        <v>1525.8</v>
      </c>
      <c r="BQ199" s="14">
        <f t="shared" si="938"/>
        <v>1525.8</v>
      </c>
      <c r="BR199" s="14">
        <f>BR200+BR201</f>
        <v>0</v>
      </c>
      <c r="BS199" s="14">
        <f>BS200+BS201</f>
        <v>0</v>
      </c>
      <c r="BT199" s="14">
        <f>BT200+BT201</f>
        <v>0</v>
      </c>
      <c r="BU199" s="14">
        <f t="shared" si="939"/>
        <v>1481</v>
      </c>
      <c r="BV199" s="14">
        <f t="shared" si="940"/>
        <v>1525.8</v>
      </c>
      <c r="BW199" s="14">
        <f t="shared" si="941"/>
        <v>1525.8</v>
      </c>
      <c r="BX199" s="14">
        <f t="shared" ref="BX199:CF199" si="1152">BX200+BX201</f>
        <v>0</v>
      </c>
      <c r="BY199" s="14">
        <f t="shared" si="1152"/>
        <v>0</v>
      </c>
      <c r="BZ199" s="14">
        <f t="shared" si="1152"/>
        <v>0</v>
      </c>
      <c r="CA199" s="14">
        <f t="shared" si="1152"/>
        <v>0</v>
      </c>
      <c r="CB199" s="14">
        <f t="shared" si="1152"/>
        <v>0</v>
      </c>
      <c r="CC199" s="14">
        <f t="shared" si="1152"/>
        <v>0</v>
      </c>
      <c r="CD199" s="14">
        <f t="shared" si="1152"/>
        <v>0</v>
      </c>
      <c r="CE199" s="14">
        <f t="shared" si="1152"/>
        <v>0</v>
      </c>
      <c r="CF199" s="14">
        <f t="shared" si="1152"/>
        <v>0</v>
      </c>
      <c r="CG199" s="14">
        <f t="shared" si="943"/>
        <v>1481</v>
      </c>
      <c r="CH199" s="14">
        <f>CH200+CH201</f>
        <v>0</v>
      </c>
      <c r="CI199" s="84">
        <f t="shared" si="1074"/>
        <v>1481</v>
      </c>
      <c r="CJ199" s="14">
        <f t="shared" si="944"/>
        <v>1525.8</v>
      </c>
      <c r="CK199" s="52">
        <f>CK200+CK201</f>
        <v>0</v>
      </c>
      <c r="CL199" s="84">
        <f t="shared" si="1075"/>
        <v>1525.8</v>
      </c>
      <c r="CM199" s="14">
        <f t="shared" si="945"/>
        <v>1525.8</v>
      </c>
      <c r="CN199" s="52">
        <f>CN200+CN201</f>
        <v>0</v>
      </c>
      <c r="CO199" s="84">
        <f t="shared" si="1076"/>
        <v>1525.8</v>
      </c>
      <c r="CP199" s="14">
        <f>CP200+CP201</f>
        <v>0</v>
      </c>
      <c r="CQ199" s="29"/>
      <c r="CR199" s="29"/>
      <c r="CT199" s="1"/>
    </row>
    <row r="200" spans="1:99" ht="78" customHeight="1" x14ac:dyDescent="0.3">
      <c r="A200" s="76" t="s">
        <v>157</v>
      </c>
      <c r="B200" s="76" t="s">
        <v>95</v>
      </c>
      <c r="C200" s="76" t="s">
        <v>68</v>
      </c>
      <c r="D200" s="89" t="s">
        <v>214</v>
      </c>
      <c r="E200" s="76" t="s">
        <v>58</v>
      </c>
      <c r="F200" s="77" t="s">
        <v>59</v>
      </c>
      <c r="G200" s="14">
        <v>1231</v>
      </c>
      <c r="H200" s="14">
        <v>1275.8</v>
      </c>
      <c r="I200" s="14">
        <v>1275.8</v>
      </c>
      <c r="J200" s="14"/>
      <c r="K200" s="14"/>
      <c r="L200" s="14"/>
      <c r="M200" s="14">
        <f t="shared" si="801"/>
        <v>1231</v>
      </c>
      <c r="N200" s="14">
        <f t="shared" si="802"/>
        <v>1275.8</v>
      </c>
      <c r="O200" s="14">
        <f t="shared" si="803"/>
        <v>1275.8</v>
      </c>
      <c r="P200" s="14"/>
      <c r="Q200" s="14"/>
      <c r="R200" s="14"/>
      <c r="S200" s="14"/>
      <c r="T200" s="14"/>
      <c r="U200" s="14"/>
      <c r="V200" s="14"/>
      <c r="W200" s="14"/>
      <c r="X200" s="14"/>
      <c r="Y200" s="14">
        <f t="shared" si="922"/>
        <v>1231</v>
      </c>
      <c r="Z200" s="14">
        <f t="shared" si="923"/>
        <v>1275.8</v>
      </c>
      <c r="AA200" s="14">
        <f t="shared" si="924"/>
        <v>1275.8</v>
      </c>
      <c r="AB200" s="14"/>
      <c r="AC200" s="14"/>
      <c r="AD200" s="14"/>
      <c r="AE200" s="14">
        <f t="shared" si="925"/>
        <v>1231</v>
      </c>
      <c r="AF200" s="14">
        <f t="shared" si="926"/>
        <v>1275.8</v>
      </c>
      <c r="AG200" s="14">
        <f t="shared" si="927"/>
        <v>1275.8</v>
      </c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>
        <f t="shared" si="929"/>
        <v>1231</v>
      </c>
      <c r="AX200" s="14">
        <f t="shared" si="930"/>
        <v>1275.8</v>
      </c>
      <c r="AY200" s="14">
        <f t="shared" si="931"/>
        <v>1275.8</v>
      </c>
      <c r="AZ200" s="14"/>
      <c r="BA200" s="14">
        <f t="shared" si="932"/>
        <v>1231</v>
      </c>
      <c r="BB200" s="14">
        <f t="shared" si="933"/>
        <v>1275.8</v>
      </c>
      <c r="BC200" s="14">
        <f t="shared" si="934"/>
        <v>1275.8</v>
      </c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>
        <f t="shared" si="936"/>
        <v>1231</v>
      </c>
      <c r="BP200" s="14">
        <f t="shared" si="937"/>
        <v>1275.8</v>
      </c>
      <c r="BQ200" s="14">
        <f t="shared" si="938"/>
        <v>1275.8</v>
      </c>
      <c r="BR200" s="14"/>
      <c r="BS200" s="14"/>
      <c r="BT200" s="14"/>
      <c r="BU200" s="14">
        <f t="shared" si="939"/>
        <v>1231</v>
      </c>
      <c r="BV200" s="14">
        <f t="shared" si="940"/>
        <v>1275.8</v>
      </c>
      <c r="BW200" s="14">
        <f t="shared" si="941"/>
        <v>1275.8</v>
      </c>
      <c r="BX200" s="14"/>
      <c r="BY200" s="14"/>
      <c r="BZ200" s="14"/>
      <c r="CA200" s="14"/>
      <c r="CB200" s="14"/>
      <c r="CC200" s="14"/>
      <c r="CD200" s="14"/>
      <c r="CE200" s="14"/>
      <c r="CF200" s="14"/>
      <c r="CG200" s="14">
        <f t="shared" si="943"/>
        <v>1231</v>
      </c>
      <c r="CH200" s="14"/>
      <c r="CI200" s="84">
        <f t="shared" si="1074"/>
        <v>1231</v>
      </c>
      <c r="CJ200" s="14">
        <f t="shared" si="944"/>
        <v>1275.8</v>
      </c>
      <c r="CK200" s="52"/>
      <c r="CL200" s="84">
        <f t="shared" si="1075"/>
        <v>1275.8</v>
      </c>
      <c r="CM200" s="14">
        <f t="shared" si="945"/>
        <v>1275.8</v>
      </c>
      <c r="CN200" s="52"/>
      <c r="CO200" s="84">
        <f t="shared" si="1076"/>
        <v>1275.8</v>
      </c>
      <c r="CP200" s="14"/>
      <c r="CQ200" s="29"/>
      <c r="CR200" s="29"/>
      <c r="CT200" s="1"/>
    </row>
    <row r="201" spans="1:99" ht="31.2" customHeight="1" x14ac:dyDescent="0.3">
      <c r="A201" s="76" t="s">
        <v>157</v>
      </c>
      <c r="B201" s="76" t="s">
        <v>95</v>
      </c>
      <c r="C201" s="76" t="s">
        <v>68</v>
      </c>
      <c r="D201" s="89" t="s">
        <v>214</v>
      </c>
      <c r="E201" s="76" t="s">
        <v>46</v>
      </c>
      <c r="F201" s="77" t="s">
        <v>47</v>
      </c>
      <c r="G201" s="14">
        <v>250</v>
      </c>
      <c r="H201" s="14">
        <v>250</v>
      </c>
      <c r="I201" s="14">
        <v>250</v>
      </c>
      <c r="J201" s="14"/>
      <c r="K201" s="14"/>
      <c r="L201" s="14"/>
      <c r="M201" s="14">
        <f t="shared" si="801"/>
        <v>250</v>
      </c>
      <c r="N201" s="14">
        <f t="shared" si="802"/>
        <v>250</v>
      </c>
      <c r="O201" s="14">
        <f t="shared" si="803"/>
        <v>250</v>
      </c>
      <c r="P201" s="14"/>
      <c r="Q201" s="14"/>
      <c r="R201" s="14"/>
      <c r="S201" s="14"/>
      <c r="T201" s="14"/>
      <c r="U201" s="14"/>
      <c r="V201" s="14"/>
      <c r="W201" s="14"/>
      <c r="X201" s="14"/>
      <c r="Y201" s="14">
        <f t="shared" si="922"/>
        <v>250</v>
      </c>
      <c r="Z201" s="14">
        <f t="shared" si="923"/>
        <v>250</v>
      </c>
      <c r="AA201" s="14">
        <f t="shared" si="924"/>
        <v>250</v>
      </c>
      <c r="AB201" s="14"/>
      <c r="AC201" s="14"/>
      <c r="AD201" s="14"/>
      <c r="AE201" s="14">
        <f t="shared" si="925"/>
        <v>250</v>
      </c>
      <c r="AF201" s="14">
        <f t="shared" si="926"/>
        <v>250</v>
      </c>
      <c r="AG201" s="14">
        <f t="shared" si="927"/>
        <v>250</v>
      </c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>
        <f t="shared" si="929"/>
        <v>250</v>
      </c>
      <c r="AX201" s="14">
        <f t="shared" si="930"/>
        <v>250</v>
      </c>
      <c r="AY201" s="14">
        <f t="shared" si="931"/>
        <v>250</v>
      </c>
      <c r="AZ201" s="14"/>
      <c r="BA201" s="14">
        <f t="shared" si="932"/>
        <v>250</v>
      </c>
      <c r="BB201" s="14">
        <f t="shared" si="933"/>
        <v>250</v>
      </c>
      <c r="BC201" s="14">
        <f t="shared" si="934"/>
        <v>250</v>
      </c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>
        <f t="shared" si="936"/>
        <v>250</v>
      </c>
      <c r="BP201" s="14">
        <f t="shared" si="937"/>
        <v>250</v>
      </c>
      <c r="BQ201" s="14">
        <f t="shared" si="938"/>
        <v>250</v>
      </c>
      <c r="BR201" s="14"/>
      <c r="BS201" s="14"/>
      <c r="BT201" s="14"/>
      <c r="BU201" s="14">
        <f t="shared" si="939"/>
        <v>250</v>
      </c>
      <c r="BV201" s="14">
        <f t="shared" si="940"/>
        <v>250</v>
      </c>
      <c r="BW201" s="14">
        <f t="shared" si="941"/>
        <v>250</v>
      </c>
      <c r="BX201" s="14"/>
      <c r="BY201" s="14"/>
      <c r="BZ201" s="14"/>
      <c r="CA201" s="14"/>
      <c r="CB201" s="14"/>
      <c r="CC201" s="14"/>
      <c r="CD201" s="14"/>
      <c r="CE201" s="14"/>
      <c r="CF201" s="14"/>
      <c r="CG201" s="14">
        <f t="shared" si="943"/>
        <v>250</v>
      </c>
      <c r="CH201" s="14"/>
      <c r="CI201" s="84">
        <f t="shared" si="1074"/>
        <v>250</v>
      </c>
      <c r="CJ201" s="14">
        <f t="shared" si="944"/>
        <v>250</v>
      </c>
      <c r="CK201" s="52"/>
      <c r="CL201" s="84">
        <f t="shared" si="1075"/>
        <v>250</v>
      </c>
      <c r="CM201" s="14">
        <f t="shared" si="945"/>
        <v>250</v>
      </c>
      <c r="CN201" s="52"/>
      <c r="CO201" s="84">
        <f t="shared" si="1076"/>
        <v>250</v>
      </c>
      <c r="CP201" s="14"/>
      <c r="CQ201" s="29"/>
      <c r="CR201" s="29"/>
      <c r="CT201" s="1"/>
    </row>
    <row r="202" spans="1:99" s="86" customFormat="1" ht="31.2" customHeight="1" x14ac:dyDescent="0.3">
      <c r="A202" s="72" t="s">
        <v>216</v>
      </c>
      <c r="B202" s="72"/>
      <c r="C202" s="72"/>
      <c r="D202" s="72"/>
      <c r="E202" s="72"/>
      <c r="F202" s="73" t="s">
        <v>217</v>
      </c>
      <c r="G202" s="20">
        <f t="shared" ref="G202:L202" si="1153">G203+G276+G337</f>
        <v>2586900.1999999993</v>
      </c>
      <c r="H202" s="20">
        <f t="shared" si="1153"/>
        <v>2676418.1999999997</v>
      </c>
      <c r="I202" s="20">
        <f t="shared" si="1153"/>
        <v>2772256.1999999997</v>
      </c>
      <c r="J202" s="20">
        <f t="shared" si="1153"/>
        <v>31451.599999999999</v>
      </c>
      <c r="K202" s="20">
        <f t="shared" si="1153"/>
        <v>7164.6999999999989</v>
      </c>
      <c r="L202" s="20">
        <f t="shared" si="1153"/>
        <v>15702.3</v>
      </c>
      <c r="M202" s="20">
        <f t="shared" si="801"/>
        <v>2618351.7999999993</v>
      </c>
      <c r="N202" s="20">
        <f t="shared" si="802"/>
        <v>2683582.9</v>
      </c>
      <c r="O202" s="20">
        <f t="shared" si="803"/>
        <v>2787958.4999999995</v>
      </c>
      <c r="P202" s="20">
        <f t="shared" ref="P202:X202" si="1154">P203+P276+P337</f>
        <v>25068.7</v>
      </c>
      <c r="Q202" s="20">
        <f t="shared" si="1154"/>
        <v>0</v>
      </c>
      <c r="R202" s="20">
        <f t="shared" si="1154"/>
        <v>0</v>
      </c>
      <c r="S202" s="20">
        <f t="shared" si="1154"/>
        <v>106452.448</v>
      </c>
      <c r="T202" s="20">
        <f t="shared" si="1154"/>
        <v>27703.5</v>
      </c>
      <c r="U202" s="20">
        <f t="shared" si="1154"/>
        <v>0</v>
      </c>
      <c r="V202" s="20">
        <f t="shared" si="1154"/>
        <v>27703.5</v>
      </c>
      <c r="W202" s="20">
        <f t="shared" si="1154"/>
        <v>0</v>
      </c>
      <c r="X202" s="20">
        <f t="shared" si="1154"/>
        <v>0</v>
      </c>
      <c r="Y202" s="20">
        <f t="shared" si="922"/>
        <v>2749872.9479999994</v>
      </c>
      <c r="Z202" s="20">
        <f t="shared" si="923"/>
        <v>2711286.4</v>
      </c>
      <c r="AA202" s="20">
        <f t="shared" si="924"/>
        <v>2815661.9999999995</v>
      </c>
      <c r="AB202" s="20">
        <f>AB203+AB276+AB337</f>
        <v>3000</v>
      </c>
      <c r="AC202" s="20">
        <f>AC203+AC276+AC337</f>
        <v>3000</v>
      </c>
      <c r="AD202" s="20">
        <f>AD203+AD276+AD337</f>
        <v>3000</v>
      </c>
      <c r="AE202" s="20">
        <f t="shared" si="925"/>
        <v>2752872.9479999994</v>
      </c>
      <c r="AF202" s="20">
        <f t="shared" si="926"/>
        <v>2714286.4</v>
      </c>
      <c r="AG202" s="20">
        <f t="shared" si="927"/>
        <v>2818661.9999999995</v>
      </c>
      <c r="AH202" s="20">
        <f t="shared" ref="AH202:AV202" si="1155">AH203+AH276+AH337</f>
        <v>0</v>
      </c>
      <c r="AI202" s="20">
        <f t="shared" si="1155"/>
        <v>550</v>
      </c>
      <c r="AJ202" s="20">
        <f t="shared" si="1155"/>
        <v>57223.838000000003</v>
      </c>
      <c r="AK202" s="20">
        <f t="shared" si="1155"/>
        <v>0</v>
      </c>
      <c r="AL202" s="20">
        <f t="shared" si="1155"/>
        <v>0</v>
      </c>
      <c r="AM202" s="20">
        <f t="shared" si="1155"/>
        <v>1818</v>
      </c>
      <c r="AN202" s="20">
        <f t="shared" si="1155"/>
        <v>1000</v>
      </c>
      <c r="AO202" s="20">
        <f t="shared" si="1155"/>
        <v>0</v>
      </c>
      <c r="AP202" s="20">
        <f t="shared" si="1155"/>
        <v>0</v>
      </c>
      <c r="AQ202" s="20">
        <f t="shared" si="1155"/>
        <v>0</v>
      </c>
      <c r="AR202" s="20">
        <f t="shared" si="1155"/>
        <v>0</v>
      </c>
      <c r="AS202" s="20">
        <f t="shared" si="1155"/>
        <v>1000</v>
      </c>
      <c r="AT202" s="20">
        <f t="shared" si="1155"/>
        <v>1818</v>
      </c>
      <c r="AU202" s="20">
        <f t="shared" si="1155"/>
        <v>0</v>
      </c>
      <c r="AV202" s="20">
        <f t="shared" si="1155"/>
        <v>0</v>
      </c>
      <c r="AW202" s="20">
        <f t="shared" si="929"/>
        <v>2810646.7859999994</v>
      </c>
      <c r="AX202" s="20">
        <f t="shared" si="930"/>
        <v>2717104.4</v>
      </c>
      <c r="AY202" s="20">
        <f t="shared" si="931"/>
        <v>2821479.9999999995</v>
      </c>
      <c r="AZ202" s="20">
        <f>AZ203+AZ276+AZ337</f>
        <v>0</v>
      </c>
      <c r="BA202" s="20">
        <f t="shared" si="932"/>
        <v>2810646.7859999994</v>
      </c>
      <c r="BB202" s="20">
        <f t="shared" si="933"/>
        <v>2717104.4</v>
      </c>
      <c r="BC202" s="20">
        <f t="shared" si="934"/>
        <v>2821479.9999999995</v>
      </c>
      <c r="BD202" s="20">
        <f t="shared" ref="BD202:BN202" si="1156">BD203+BD276+BD337</f>
        <v>0</v>
      </c>
      <c r="BE202" s="20">
        <f t="shared" si="1156"/>
        <v>0</v>
      </c>
      <c r="BF202" s="20">
        <f t="shared" si="1156"/>
        <v>13938.81</v>
      </c>
      <c r="BG202" s="20">
        <f t="shared" si="1156"/>
        <v>0</v>
      </c>
      <c r="BH202" s="20">
        <f t="shared" si="1156"/>
        <v>0</v>
      </c>
      <c r="BI202" s="20">
        <f t="shared" si="1156"/>
        <v>0</v>
      </c>
      <c r="BJ202" s="20">
        <f t="shared" si="1156"/>
        <v>0</v>
      </c>
      <c r="BK202" s="20">
        <f t="shared" si="1156"/>
        <v>0</v>
      </c>
      <c r="BL202" s="20">
        <f t="shared" si="1156"/>
        <v>0</v>
      </c>
      <c r="BM202" s="20">
        <f t="shared" si="1156"/>
        <v>0</v>
      </c>
      <c r="BN202" s="20">
        <f t="shared" si="1156"/>
        <v>0</v>
      </c>
      <c r="BO202" s="20">
        <f t="shared" si="936"/>
        <v>2824585.5959999994</v>
      </c>
      <c r="BP202" s="20">
        <f t="shared" si="937"/>
        <v>2717104.4</v>
      </c>
      <c r="BQ202" s="20">
        <f t="shared" si="938"/>
        <v>2821479.9999999995</v>
      </c>
      <c r="BR202" s="20">
        <f>BR203+BR276+BR337</f>
        <v>0</v>
      </c>
      <c r="BS202" s="20">
        <f>BS203+BS276+BS337</f>
        <v>0</v>
      </c>
      <c r="BT202" s="20">
        <f>BT203+BT276+BT337</f>
        <v>0</v>
      </c>
      <c r="BU202" s="20">
        <f t="shared" si="939"/>
        <v>2824585.5959999994</v>
      </c>
      <c r="BV202" s="20">
        <f t="shared" si="940"/>
        <v>2717104.4</v>
      </c>
      <c r="BW202" s="20">
        <f t="shared" si="941"/>
        <v>2821479.9999999995</v>
      </c>
      <c r="BX202" s="20">
        <f t="shared" ref="BX202:CF202" si="1157">BX203+BX276+BX337</f>
        <v>71647.431000000011</v>
      </c>
      <c r="BY202" s="20">
        <f t="shared" si="1157"/>
        <v>52383.192000000003</v>
      </c>
      <c r="BZ202" s="20">
        <f t="shared" si="1157"/>
        <v>0</v>
      </c>
      <c r="CA202" s="20">
        <f t="shared" si="1157"/>
        <v>62171.542999999998</v>
      </c>
      <c r="CB202" s="20">
        <f t="shared" si="1157"/>
        <v>-20000</v>
      </c>
      <c r="CC202" s="20">
        <f t="shared" si="1157"/>
        <v>0</v>
      </c>
      <c r="CD202" s="20">
        <f t="shared" si="1157"/>
        <v>62171.542999999998</v>
      </c>
      <c r="CE202" s="20">
        <f t="shared" si="1157"/>
        <v>-20000</v>
      </c>
      <c r="CF202" s="20">
        <f t="shared" si="1157"/>
        <v>0</v>
      </c>
      <c r="CG202" s="20">
        <f t="shared" si="943"/>
        <v>2948616.2189999991</v>
      </c>
      <c r="CH202" s="20">
        <f>CH203+CH276+CH337</f>
        <v>0</v>
      </c>
      <c r="CI202" s="82">
        <f t="shared" si="1074"/>
        <v>2948616.2189999991</v>
      </c>
      <c r="CJ202" s="20">
        <f t="shared" si="944"/>
        <v>2759275.943</v>
      </c>
      <c r="CK202" s="20">
        <f>CK203+CK276+CK337</f>
        <v>0</v>
      </c>
      <c r="CL202" s="82">
        <f t="shared" si="1075"/>
        <v>2759275.943</v>
      </c>
      <c r="CM202" s="20">
        <f t="shared" si="945"/>
        <v>2863651.5429999996</v>
      </c>
      <c r="CN202" s="20">
        <f>CN203+CN276+CN337</f>
        <v>0</v>
      </c>
      <c r="CO202" s="82">
        <f t="shared" si="1076"/>
        <v>2863651.5429999996</v>
      </c>
      <c r="CP202" s="20">
        <f>CP203+CP276+CP337</f>
        <v>0</v>
      </c>
      <c r="CQ202" s="21"/>
      <c r="CR202" s="21"/>
      <c r="CS202" s="17"/>
      <c r="CT202" s="17"/>
      <c r="CU202" s="17"/>
    </row>
    <row r="203" spans="1:99" s="86" customFormat="1" ht="15.6" customHeight="1" x14ac:dyDescent="0.3">
      <c r="A203" s="72" t="s">
        <v>216</v>
      </c>
      <c r="B203" s="72" t="s">
        <v>177</v>
      </c>
      <c r="C203" s="72"/>
      <c r="D203" s="72"/>
      <c r="E203" s="72"/>
      <c r="F203" s="73" t="s">
        <v>218</v>
      </c>
      <c r="G203" s="20">
        <f t="shared" ref="G203:L203" si="1158">G204+G226+G259</f>
        <v>923223.7</v>
      </c>
      <c r="H203" s="20">
        <f t="shared" si="1158"/>
        <v>927442.5</v>
      </c>
      <c r="I203" s="20">
        <f t="shared" si="1158"/>
        <v>902377.6</v>
      </c>
      <c r="J203" s="20">
        <f t="shared" si="1158"/>
        <v>22814</v>
      </c>
      <c r="K203" s="20">
        <f t="shared" si="1158"/>
        <v>15602.3</v>
      </c>
      <c r="L203" s="20">
        <f t="shared" si="1158"/>
        <v>15602.3</v>
      </c>
      <c r="M203" s="20">
        <f t="shared" si="801"/>
        <v>946037.7</v>
      </c>
      <c r="N203" s="20">
        <f t="shared" si="802"/>
        <v>943044.8</v>
      </c>
      <c r="O203" s="20">
        <f t="shared" si="803"/>
        <v>917979.9</v>
      </c>
      <c r="P203" s="20">
        <f t="shared" ref="P203:X203" si="1159">P204+P226+P259</f>
        <v>6420.7999999999993</v>
      </c>
      <c r="Q203" s="20">
        <f t="shared" si="1159"/>
        <v>0</v>
      </c>
      <c r="R203" s="20">
        <f t="shared" si="1159"/>
        <v>0</v>
      </c>
      <c r="S203" s="20">
        <f t="shared" si="1159"/>
        <v>10305.505000000001</v>
      </c>
      <c r="T203" s="20">
        <f t="shared" si="1159"/>
        <v>140.6</v>
      </c>
      <c r="U203" s="20">
        <f t="shared" si="1159"/>
        <v>0</v>
      </c>
      <c r="V203" s="20">
        <f t="shared" si="1159"/>
        <v>140.6</v>
      </c>
      <c r="W203" s="20">
        <f t="shared" si="1159"/>
        <v>0</v>
      </c>
      <c r="X203" s="20">
        <f t="shared" si="1159"/>
        <v>0</v>
      </c>
      <c r="Y203" s="20">
        <f t="shared" si="922"/>
        <v>962764.005</v>
      </c>
      <c r="Z203" s="20">
        <f t="shared" si="923"/>
        <v>943185.4</v>
      </c>
      <c r="AA203" s="20">
        <f t="shared" si="924"/>
        <v>918120.5</v>
      </c>
      <c r="AB203" s="20">
        <f>AB204+AB226+AB259</f>
        <v>0</v>
      </c>
      <c r="AC203" s="20">
        <f>AC204+AC226+AC259</f>
        <v>0</v>
      </c>
      <c r="AD203" s="20">
        <f>AD204+AD226+AD259</f>
        <v>0</v>
      </c>
      <c r="AE203" s="20">
        <f t="shared" si="925"/>
        <v>962764.005</v>
      </c>
      <c r="AF203" s="20">
        <f t="shared" si="926"/>
        <v>943185.4</v>
      </c>
      <c r="AG203" s="20">
        <f t="shared" si="927"/>
        <v>918120.5</v>
      </c>
      <c r="AH203" s="20">
        <f t="shared" ref="AH203:AV203" si="1160">AH204+AH226+AH259</f>
        <v>0</v>
      </c>
      <c r="AI203" s="20">
        <f t="shared" si="1160"/>
        <v>550</v>
      </c>
      <c r="AJ203" s="20">
        <f t="shared" si="1160"/>
        <v>0</v>
      </c>
      <c r="AK203" s="20">
        <f t="shared" si="1160"/>
        <v>0</v>
      </c>
      <c r="AL203" s="20">
        <f t="shared" si="1160"/>
        <v>0</v>
      </c>
      <c r="AM203" s="20">
        <f t="shared" si="1160"/>
        <v>0</v>
      </c>
      <c r="AN203" s="20">
        <f t="shared" si="1160"/>
        <v>1000</v>
      </c>
      <c r="AO203" s="20">
        <f t="shared" si="1160"/>
        <v>0</v>
      </c>
      <c r="AP203" s="20">
        <f t="shared" si="1160"/>
        <v>0</v>
      </c>
      <c r="AQ203" s="20">
        <f t="shared" si="1160"/>
        <v>0</v>
      </c>
      <c r="AR203" s="20">
        <f t="shared" si="1160"/>
        <v>0</v>
      </c>
      <c r="AS203" s="20">
        <f t="shared" si="1160"/>
        <v>1000</v>
      </c>
      <c r="AT203" s="20">
        <f t="shared" si="1160"/>
        <v>0</v>
      </c>
      <c r="AU203" s="20">
        <f t="shared" si="1160"/>
        <v>0</v>
      </c>
      <c r="AV203" s="20">
        <f t="shared" si="1160"/>
        <v>0</v>
      </c>
      <c r="AW203" s="20">
        <f t="shared" si="929"/>
        <v>963314.005</v>
      </c>
      <c r="AX203" s="20">
        <f t="shared" si="930"/>
        <v>944185.4</v>
      </c>
      <c r="AY203" s="20">
        <f t="shared" si="931"/>
        <v>919120.5</v>
      </c>
      <c r="AZ203" s="20">
        <f>AZ204+AZ226+AZ259</f>
        <v>0</v>
      </c>
      <c r="BA203" s="20">
        <f t="shared" si="932"/>
        <v>963314.005</v>
      </c>
      <c r="BB203" s="20">
        <f t="shared" si="933"/>
        <v>944185.4</v>
      </c>
      <c r="BC203" s="20">
        <f t="shared" si="934"/>
        <v>919120.5</v>
      </c>
      <c r="BD203" s="20">
        <f t="shared" ref="BD203:BN203" si="1161">BD204+BD226+BD259</f>
        <v>0</v>
      </c>
      <c r="BE203" s="20">
        <f t="shared" si="1161"/>
        <v>0</v>
      </c>
      <c r="BF203" s="20">
        <f t="shared" si="1161"/>
        <v>0</v>
      </c>
      <c r="BG203" s="20">
        <f t="shared" si="1161"/>
        <v>0</v>
      </c>
      <c r="BH203" s="20">
        <f t="shared" si="1161"/>
        <v>0</v>
      </c>
      <c r="BI203" s="20">
        <f t="shared" si="1161"/>
        <v>0</v>
      </c>
      <c r="BJ203" s="20">
        <f t="shared" si="1161"/>
        <v>0</v>
      </c>
      <c r="BK203" s="20">
        <f t="shared" si="1161"/>
        <v>0</v>
      </c>
      <c r="BL203" s="20">
        <f t="shared" si="1161"/>
        <v>0</v>
      </c>
      <c r="BM203" s="20">
        <f t="shared" si="1161"/>
        <v>0</v>
      </c>
      <c r="BN203" s="20">
        <f t="shared" si="1161"/>
        <v>0</v>
      </c>
      <c r="BO203" s="20">
        <f t="shared" si="936"/>
        <v>963314.005</v>
      </c>
      <c r="BP203" s="20">
        <f t="shared" si="937"/>
        <v>944185.4</v>
      </c>
      <c r="BQ203" s="20">
        <f t="shared" si="938"/>
        <v>919120.5</v>
      </c>
      <c r="BR203" s="20">
        <f>BR204+BR226+BR259</f>
        <v>0</v>
      </c>
      <c r="BS203" s="20">
        <f>BS204+BS226+BS259</f>
        <v>0</v>
      </c>
      <c r="BT203" s="20">
        <f>BT204+BT226+BT259</f>
        <v>0</v>
      </c>
      <c r="BU203" s="20">
        <f t="shared" si="939"/>
        <v>963314.005</v>
      </c>
      <c r="BV203" s="20">
        <f t="shared" si="940"/>
        <v>944185.4</v>
      </c>
      <c r="BW203" s="20">
        <f t="shared" si="941"/>
        <v>919120.5</v>
      </c>
      <c r="BX203" s="20">
        <f t="shared" ref="BX203:CF203" si="1162">BX204+BX226+BX259</f>
        <v>71647.431000000011</v>
      </c>
      <c r="BY203" s="20">
        <f t="shared" si="1162"/>
        <v>8936.9719999999998</v>
      </c>
      <c r="BZ203" s="20">
        <f t="shared" si="1162"/>
        <v>0</v>
      </c>
      <c r="CA203" s="20">
        <f t="shared" si="1162"/>
        <v>62171.542999999998</v>
      </c>
      <c r="CB203" s="20">
        <f t="shared" si="1162"/>
        <v>0</v>
      </c>
      <c r="CC203" s="20">
        <f t="shared" si="1162"/>
        <v>0</v>
      </c>
      <c r="CD203" s="20">
        <f t="shared" si="1162"/>
        <v>62171.542999999998</v>
      </c>
      <c r="CE203" s="20">
        <f t="shared" si="1162"/>
        <v>0</v>
      </c>
      <c r="CF203" s="20">
        <f t="shared" si="1162"/>
        <v>0</v>
      </c>
      <c r="CG203" s="20">
        <f t="shared" si="943"/>
        <v>1043898.4079999999</v>
      </c>
      <c r="CH203" s="20">
        <f>CH204+CH226+CH259</f>
        <v>0</v>
      </c>
      <c r="CI203" s="82">
        <f t="shared" si="1074"/>
        <v>1043898.4079999999</v>
      </c>
      <c r="CJ203" s="20">
        <f t="shared" si="944"/>
        <v>1006356.943</v>
      </c>
      <c r="CK203" s="20">
        <f>CK204+CK226+CK259</f>
        <v>0</v>
      </c>
      <c r="CL203" s="82">
        <f t="shared" si="1075"/>
        <v>1006356.943</v>
      </c>
      <c r="CM203" s="20">
        <f t="shared" si="945"/>
        <v>981292.04299999995</v>
      </c>
      <c r="CN203" s="20">
        <f>CN204+CN226+CN259</f>
        <v>0</v>
      </c>
      <c r="CO203" s="82">
        <f t="shared" si="1076"/>
        <v>981292.04299999995</v>
      </c>
      <c r="CP203" s="20">
        <f>CP204+CP226+CP259</f>
        <v>0</v>
      </c>
      <c r="CQ203" s="21"/>
      <c r="CR203" s="21"/>
      <c r="CS203" s="17"/>
      <c r="CT203" s="17"/>
      <c r="CU203" s="17"/>
    </row>
    <row r="204" spans="1:99" s="87" customFormat="1" ht="15.6" customHeight="1" x14ac:dyDescent="0.3">
      <c r="A204" s="74" t="s">
        <v>216</v>
      </c>
      <c r="B204" s="74" t="s">
        <v>177</v>
      </c>
      <c r="C204" s="74" t="s">
        <v>70</v>
      </c>
      <c r="D204" s="74"/>
      <c r="E204" s="74"/>
      <c r="F204" s="75" t="s">
        <v>219</v>
      </c>
      <c r="G204" s="25">
        <f t="shared" ref="G204:L204" si="1163">G205+G221</f>
        <v>862011.4</v>
      </c>
      <c r="H204" s="25">
        <f t="shared" si="1163"/>
        <v>865583.8</v>
      </c>
      <c r="I204" s="25">
        <f t="shared" si="1163"/>
        <v>840518.9</v>
      </c>
      <c r="J204" s="25">
        <f t="shared" si="1163"/>
        <v>22814</v>
      </c>
      <c r="K204" s="25">
        <f t="shared" si="1163"/>
        <v>15602.3</v>
      </c>
      <c r="L204" s="25">
        <f t="shared" si="1163"/>
        <v>15602.3</v>
      </c>
      <c r="M204" s="25">
        <f t="shared" si="801"/>
        <v>884825.4</v>
      </c>
      <c r="N204" s="25">
        <f t="shared" si="802"/>
        <v>881186.10000000009</v>
      </c>
      <c r="O204" s="25">
        <f t="shared" si="803"/>
        <v>856121.20000000007</v>
      </c>
      <c r="P204" s="25">
        <f t="shared" ref="P204:X204" si="1164">P205+P221</f>
        <v>5927.4</v>
      </c>
      <c r="Q204" s="25">
        <f t="shared" si="1164"/>
        <v>0</v>
      </c>
      <c r="R204" s="25">
        <f t="shared" si="1164"/>
        <v>0</v>
      </c>
      <c r="S204" s="25">
        <f t="shared" si="1164"/>
        <v>9105.505000000001</v>
      </c>
      <c r="T204" s="25">
        <f t="shared" si="1164"/>
        <v>140.6</v>
      </c>
      <c r="U204" s="25">
        <f t="shared" si="1164"/>
        <v>0</v>
      </c>
      <c r="V204" s="25">
        <f t="shared" si="1164"/>
        <v>140.6</v>
      </c>
      <c r="W204" s="25">
        <f t="shared" si="1164"/>
        <v>0</v>
      </c>
      <c r="X204" s="25">
        <f t="shared" si="1164"/>
        <v>0</v>
      </c>
      <c r="Y204" s="25">
        <f t="shared" si="922"/>
        <v>899858.30500000005</v>
      </c>
      <c r="Z204" s="25">
        <f t="shared" si="923"/>
        <v>881326.70000000007</v>
      </c>
      <c r="AA204" s="25">
        <f t="shared" si="924"/>
        <v>856261.8</v>
      </c>
      <c r="AB204" s="25">
        <f>AB205+AB221</f>
        <v>0</v>
      </c>
      <c r="AC204" s="25">
        <f>AC205+AC221</f>
        <v>0</v>
      </c>
      <c r="AD204" s="25">
        <f>AD205+AD221</f>
        <v>0</v>
      </c>
      <c r="AE204" s="25">
        <f t="shared" si="925"/>
        <v>899858.30500000005</v>
      </c>
      <c r="AF204" s="25">
        <f t="shared" si="926"/>
        <v>881326.70000000007</v>
      </c>
      <c r="AG204" s="25">
        <f t="shared" si="927"/>
        <v>856261.8</v>
      </c>
      <c r="AH204" s="25">
        <f t="shared" ref="AH204:AV204" si="1165">AH205+AH221</f>
        <v>0</v>
      </c>
      <c r="AI204" s="25">
        <f t="shared" si="1165"/>
        <v>0</v>
      </c>
      <c r="AJ204" s="25">
        <f t="shared" si="1165"/>
        <v>0</v>
      </c>
      <c r="AK204" s="25">
        <f t="shared" si="1165"/>
        <v>0</v>
      </c>
      <c r="AL204" s="25">
        <f t="shared" si="1165"/>
        <v>0</v>
      </c>
      <c r="AM204" s="25">
        <f t="shared" si="1165"/>
        <v>0</v>
      </c>
      <c r="AN204" s="25">
        <f t="shared" si="1165"/>
        <v>0</v>
      </c>
      <c r="AO204" s="25">
        <f t="shared" si="1165"/>
        <v>0</v>
      </c>
      <c r="AP204" s="25">
        <f t="shared" si="1165"/>
        <v>0</v>
      </c>
      <c r="AQ204" s="25">
        <f t="shared" si="1165"/>
        <v>0</v>
      </c>
      <c r="AR204" s="25">
        <f t="shared" si="1165"/>
        <v>0</v>
      </c>
      <c r="AS204" s="25">
        <f t="shared" si="1165"/>
        <v>0</v>
      </c>
      <c r="AT204" s="25">
        <f t="shared" si="1165"/>
        <v>0</v>
      </c>
      <c r="AU204" s="25">
        <f t="shared" si="1165"/>
        <v>0</v>
      </c>
      <c r="AV204" s="25">
        <f t="shared" si="1165"/>
        <v>0</v>
      </c>
      <c r="AW204" s="25">
        <f t="shared" si="929"/>
        <v>899858.30500000005</v>
      </c>
      <c r="AX204" s="25">
        <f t="shared" si="930"/>
        <v>881326.70000000007</v>
      </c>
      <c r="AY204" s="25">
        <f t="shared" si="931"/>
        <v>856261.8</v>
      </c>
      <c r="AZ204" s="25">
        <f>AZ205+AZ221</f>
        <v>0</v>
      </c>
      <c r="BA204" s="25">
        <f t="shared" si="932"/>
        <v>899858.30500000005</v>
      </c>
      <c r="BB204" s="25">
        <f t="shared" si="933"/>
        <v>881326.70000000007</v>
      </c>
      <c r="BC204" s="25">
        <f t="shared" si="934"/>
        <v>856261.8</v>
      </c>
      <c r="BD204" s="25">
        <f t="shared" ref="BD204:BN204" si="1166">BD205+BD221</f>
        <v>0</v>
      </c>
      <c r="BE204" s="25">
        <f t="shared" si="1166"/>
        <v>0</v>
      </c>
      <c r="BF204" s="25">
        <f t="shared" si="1166"/>
        <v>0</v>
      </c>
      <c r="BG204" s="25">
        <f t="shared" si="1166"/>
        <v>0</v>
      </c>
      <c r="BH204" s="25">
        <f t="shared" si="1166"/>
        <v>0</v>
      </c>
      <c r="BI204" s="25">
        <f t="shared" si="1166"/>
        <v>0</v>
      </c>
      <c r="BJ204" s="25">
        <f t="shared" si="1166"/>
        <v>0</v>
      </c>
      <c r="BK204" s="25">
        <f t="shared" si="1166"/>
        <v>0</v>
      </c>
      <c r="BL204" s="25">
        <f t="shared" si="1166"/>
        <v>0</v>
      </c>
      <c r="BM204" s="25">
        <f t="shared" si="1166"/>
        <v>0</v>
      </c>
      <c r="BN204" s="25">
        <f t="shared" si="1166"/>
        <v>0</v>
      </c>
      <c r="BO204" s="25">
        <f t="shared" si="936"/>
        <v>899858.30500000005</v>
      </c>
      <c r="BP204" s="25">
        <f t="shared" si="937"/>
        <v>881326.70000000007</v>
      </c>
      <c r="BQ204" s="25">
        <f t="shared" si="938"/>
        <v>856261.8</v>
      </c>
      <c r="BR204" s="25">
        <f>BR205+BR221</f>
        <v>0</v>
      </c>
      <c r="BS204" s="25">
        <f>BS205+BS221</f>
        <v>0</v>
      </c>
      <c r="BT204" s="25">
        <f>BT205+BT221</f>
        <v>0</v>
      </c>
      <c r="BU204" s="25">
        <f t="shared" si="939"/>
        <v>899858.30500000005</v>
      </c>
      <c r="BV204" s="25">
        <f t="shared" si="940"/>
        <v>881326.70000000007</v>
      </c>
      <c r="BW204" s="25">
        <f t="shared" si="941"/>
        <v>856261.8</v>
      </c>
      <c r="BX204" s="25">
        <f t="shared" ref="BX204:CF204" si="1167">BX205+BX221</f>
        <v>71675.931000000011</v>
      </c>
      <c r="BY204" s="25">
        <f t="shared" si="1167"/>
        <v>8936.9719999999998</v>
      </c>
      <c r="BZ204" s="25">
        <f t="shared" si="1167"/>
        <v>0</v>
      </c>
      <c r="CA204" s="25">
        <f t="shared" si="1167"/>
        <v>62171.542999999998</v>
      </c>
      <c r="CB204" s="25">
        <f t="shared" si="1167"/>
        <v>0</v>
      </c>
      <c r="CC204" s="25">
        <f t="shared" si="1167"/>
        <v>0</v>
      </c>
      <c r="CD204" s="25">
        <f t="shared" si="1167"/>
        <v>62171.542999999998</v>
      </c>
      <c r="CE204" s="25">
        <f t="shared" si="1167"/>
        <v>0</v>
      </c>
      <c r="CF204" s="25">
        <f t="shared" si="1167"/>
        <v>0</v>
      </c>
      <c r="CG204" s="25">
        <f t="shared" si="943"/>
        <v>980471.20799999998</v>
      </c>
      <c r="CH204" s="25">
        <f>CH205+CH221</f>
        <v>0</v>
      </c>
      <c r="CI204" s="83">
        <f t="shared" si="1074"/>
        <v>980471.20799999998</v>
      </c>
      <c r="CJ204" s="25">
        <f t="shared" si="944"/>
        <v>943498.24300000002</v>
      </c>
      <c r="CK204" s="25">
        <f>CK205+CK221</f>
        <v>0</v>
      </c>
      <c r="CL204" s="83">
        <f t="shared" si="1075"/>
        <v>943498.24300000002</v>
      </c>
      <c r="CM204" s="25">
        <f t="shared" si="945"/>
        <v>918433.34299999999</v>
      </c>
      <c r="CN204" s="25">
        <f>CN205+CN221</f>
        <v>0</v>
      </c>
      <c r="CO204" s="83">
        <f t="shared" si="1076"/>
        <v>918433.34299999999</v>
      </c>
      <c r="CP204" s="25">
        <f>CP205+CP221</f>
        <v>0</v>
      </c>
      <c r="CQ204" s="26"/>
      <c r="CR204" s="26"/>
      <c r="CS204" s="22"/>
      <c r="CT204" s="22"/>
      <c r="CU204" s="22"/>
    </row>
    <row r="205" spans="1:99" ht="31.2" customHeight="1" x14ac:dyDescent="0.3">
      <c r="A205" s="76" t="s">
        <v>216</v>
      </c>
      <c r="B205" s="76" t="s">
        <v>177</v>
      </c>
      <c r="C205" s="76" t="s">
        <v>70</v>
      </c>
      <c r="D205" s="76" t="s">
        <v>83</v>
      </c>
      <c r="E205" s="76"/>
      <c r="F205" s="77" t="s">
        <v>84</v>
      </c>
      <c r="G205" s="14">
        <f t="shared" ref="G205:L205" si="1168">G206</f>
        <v>858573.3</v>
      </c>
      <c r="H205" s="14">
        <f t="shared" si="1168"/>
        <v>865583.8</v>
      </c>
      <c r="I205" s="14">
        <f t="shared" si="1168"/>
        <v>840518.9</v>
      </c>
      <c r="J205" s="14">
        <f t="shared" si="1168"/>
        <v>22814</v>
      </c>
      <c r="K205" s="14">
        <f t="shared" si="1168"/>
        <v>15602.3</v>
      </c>
      <c r="L205" s="14">
        <f t="shared" si="1168"/>
        <v>15602.3</v>
      </c>
      <c r="M205" s="14">
        <f t="shared" si="801"/>
        <v>881387.3</v>
      </c>
      <c r="N205" s="14">
        <f t="shared" si="802"/>
        <v>881186.10000000009</v>
      </c>
      <c r="O205" s="14">
        <f t="shared" si="803"/>
        <v>856121.20000000007</v>
      </c>
      <c r="P205" s="14">
        <f t="shared" ref="P205:X205" si="1169">P206</f>
        <v>5927.4</v>
      </c>
      <c r="Q205" s="14">
        <f t="shared" si="1169"/>
        <v>0</v>
      </c>
      <c r="R205" s="14">
        <f t="shared" si="1169"/>
        <v>0</v>
      </c>
      <c r="S205" s="14">
        <f t="shared" si="1169"/>
        <v>9105.505000000001</v>
      </c>
      <c r="T205" s="14">
        <f t="shared" si="1169"/>
        <v>140.6</v>
      </c>
      <c r="U205" s="14">
        <f t="shared" si="1169"/>
        <v>0</v>
      </c>
      <c r="V205" s="14">
        <f t="shared" si="1169"/>
        <v>140.6</v>
      </c>
      <c r="W205" s="14">
        <f t="shared" si="1169"/>
        <v>0</v>
      </c>
      <c r="X205" s="14">
        <f t="shared" si="1169"/>
        <v>0</v>
      </c>
      <c r="Y205" s="14">
        <f t="shared" si="922"/>
        <v>896420.20500000007</v>
      </c>
      <c r="Z205" s="14">
        <f t="shared" si="923"/>
        <v>881326.70000000007</v>
      </c>
      <c r="AA205" s="14">
        <f t="shared" si="924"/>
        <v>856261.8</v>
      </c>
      <c r="AB205" s="14">
        <f>AB206</f>
        <v>0</v>
      </c>
      <c r="AC205" s="14">
        <f>AC206</f>
        <v>0</v>
      </c>
      <c r="AD205" s="14">
        <f>AD206</f>
        <v>0</v>
      </c>
      <c r="AE205" s="14">
        <f t="shared" si="925"/>
        <v>896420.20500000007</v>
      </c>
      <c r="AF205" s="14">
        <f t="shared" si="926"/>
        <v>881326.70000000007</v>
      </c>
      <c r="AG205" s="14">
        <f t="shared" si="927"/>
        <v>856261.8</v>
      </c>
      <c r="AH205" s="14">
        <f t="shared" ref="AH205:AV205" si="1170">AH206</f>
        <v>0</v>
      </c>
      <c r="AI205" s="14">
        <f t="shared" si="1170"/>
        <v>0</v>
      </c>
      <c r="AJ205" s="14">
        <f t="shared" si="1170"/>
        <v>0</v>
      </c>
      <c r="AK205" s="14">
        <f t="shared" si="1170"/>
        <v>0</v>
      </c>
      <c r="AL205" s="14">
        <f t="shared" si="1170"/>
        <v>0</v>
      </c>
      <c r="AM205" s="14">
        <f t="shared" si="1170"/>
        <v>0</v>
      </c>
      <c r="AN205" s="14">
        <f t="shared" si="1170"/>
        <v>0</v>
      </c>
      <c r="AO205" s="14">
        <f t="shared" si="1170"/>
        <v>0</v>
      </c>
      <c r="AP205" s="14">
        <f t="shared" si="1170"/>
        <v>0</v>
      </c>
      <c r="AQ205" s="14">
        <f t="shared" si="1170"/>
        <v>0</v>
      </c>
      <c r="AR205" s="14">
        <f t="shared" si="1170"/>
        <v>0</v>
      </c>
      <c r="AS205" s="14">
        <f t="shared" si="1170"/>
        <v>0</v>
      </c>
      <c r="AT205" s="14">
        <f t="shared" si="1170"/>
        <v>0</v>
      </c>
      <c r="AU205" s="14">
        <f t="shared" si="1170"/>
        <v>0</v>
      </c>
      <c r="AV205" s="14">
        <f t="shared" si="1170"/>
        <v>0</v>
      </c>
      <c r="AW205" s="14">
        <f t="shared" si="929"/>
        <v>896420.20500000007</v>
      </c>
      <c r="AX205" s="14">
        <f t="shared" si="930"/>
        <v>881326.70000000007</v>
      </c>
      <c r="AY205" s="14">
        <f t="shared" si="931"/>
        <v>856261.8</v>
      </c>
      <c r="AZ205" s="14">
        <f>AZ206</f>
        <v>0</v>
      </c>
      <c r="BA205" s="14">
        <f t="shared" si="932"/>
        <v>896420.20500000007</v>
      </c>
      <c r="BB205" s="14">
        <f t="shared" si="933"/>
        <v>881326.70000000007</v>
      </c>
      <c r="BC205" s="14">
        <f t="shared" si="934"/>
        <v>856261.8</v>
      </c>
      <c r="BD205" s="14">
        <f t="shared" ref="BD205:BN205" si="1171">BD206</f>
        <v>0</v>
      </c>
      <c r="BE205" s="14">
        <f t="shared" si="1171"/>
        <v>0</v>
      </c>
      <c r="BF205" s="14">
        <f t="shared" si="1171"/>
        <v>0</v>
      </c>
      <c r="BG205" s="14">
        <f t="shared" si="1171"/>
        <v>0</v>
      </c>
      <c r="BH205" s="14">
        <f t="shared" si="1171"/>
        <v>0</v>
      </c>
      <c r="BI205" s="14">
        <f t="shared" si="1171"/>
        <v>0</v>
      </c>
      <c r="BJ205" s="14">
        <f t="shared" si="1171"/>
        <v>0</v>
      </c>
      <c r="BK205" s="14">
        <f t="shared" si="1171"/>
        <v>0</v>
      </c>
      <c r="BL205" s="14">
        <f t="shared" si="1171"/>
        <v>0</v>
      </c>
      <c r="BM205" s="14">
        <f t="shared" si="1171"/>
        <v>0</v>
      </c>
      <c r="BN205" s="14">
        <f t="shared" si="1171"/>
        <v>0</v>
      </c>
      <c r="BO205" s="14">
        <f t="shared" si="936"/>
        <v>896420.20500000007</v>
      </c>
      <c r="BP205" s="14">
        <f t="shared" si="937"/>
        <v>881326.70000000007</v>
      </c>
      <c r="BQ205" s="14">
        <f t="shared" si="938"/>
        <v>856261.8</v>
      </c>
      <c r="BR205" s="14">
        <f>BR206</f>
        <v>0</v>
      </c>
      <c r="BS205" s="14">
        <f>BS206</f>
        <v>0</v>
      </c>
      <c r="BT205" s="14">
        <f>BT206</f>
        <v>0</v>
      </c>
      <c r="BU205" s="14">
        <f t="shared" si="939"/>
        <v>896420.20500000007</v>
      </c>
      <c r="BV205" s="14">
        <f t="shared" si="940"/>
        <v>881326.70000000007</v>
      </c>
      <c r="BW205" s="14">
        <f t="shared" si="941"/>
        <v>856261.8</v>
      </c>
      <c r="BX205" s="14">
        <f t="shared" ref="BX205:CF205" si="1172">BX206</f>
        <v>71675.931000000011</v>
      </c>
      <c r="BY205" s="14">
        <f t="shared" si="1172"/>
        <v>8936.9719999999998</v>
      </c>
      <c r="BZ205" s="14">
        <f t="shared" si="1172"/>
        <v>0</v>
      </c>
      <c r="CA205" s="14">
        <f t="shared" si="1172"/>
        <v>62171.542999999998</v>
      </c>
      <c r="CB205" s="14">
        <f t="shared" si="1172"/>
        <v>0</v>
      </c>
      <c r="CC205" s="14">
        <f t="shared" si="1172"/>
        <v>0</v>
      </c>
      <c r="CD205" s="14">
        <f t="shared" si="1172"/>
        <v>62171.542999999998</v>
      </c>
      <c r="CE205" s="14">
        <f t="shared" si="1172"/>
        <v>0</v>
      </c>
      <c r="CF205" s="14">
        <f t="shared" si="1172"/>
        <v>0</v>
      </c>
      <c r="CG205" s="14">
        <f t="shared" si="943"/>
        <v>977033.10800000001</v>
      </c>
      <c r="CH205" s="14">
        <f>CH206</f>
        <v>0</v>
      </c>
      <c r="CI205" s="84">
        <f t="shared" si="1074"/>
        <v>977033.10800000001</v>
      </c>
      <c r="CJ205" s="14">
        <f t="shared" si="944"/>
        <v>943498.24300000002</v>
      </c>
      <c r="CK205" s="52">
        <f>CK206</f>
        <v>0</v>
      </c>
      <c r="CL205" s="84">
        <f t="shared" si="1075"/>
        <v>943498.24300000002</v>
      </c>
      <c r="CM205" s="14">
        <f t="shared" si="945"/>
        <v>918433.34299999999</v>
      </c>
      <c r="CN205" s="52">
        <f>CN206</f>
        <v>0</v>
      </c>
      <c r="CO205" s="84">
        <f t="shared" si="1076"/>
        <v>918433.34299999999</v>
      </c>
      <c r="CP205" s="14">
        <f>CP206</f>
        <v>0</v>
      </c>
      <c r="CQ205" s="29"/>
      <c r="CR205" s="29"/>
      <c r="CT205" s="1"/>
    </row>
    <row r="206" spans="1:99" ht="15.6" customHeight="1" x14ac:dyDescent="0.3">
      <c r="A206" s="76" t="s">
        <v>216</v>
      </c>
      <c r="B206" s="76" t="s">
        <v>177</v>
      </c>
      <c r="C206" s="76" t="s">
        <v>70</v>
      </c>
      <c r="D206" s="76" t="s">
        <v>152</v>
      </c>
      <c r="E206" s="76"/>
      <c r="F206" s="77" t="s">
        <v>41</v>
      </c>
      <c r="G206" s="14">
        <f t="shared" ref="G206:L206" si="1173">G207+G212</f>
        <v>858573.3</v>
      </c>
      <c r="H206" s="14">
        <f t="shared" si="1173"/>
        <v>865583.8</v>
      </c>
      <c r="I206" s="14">
        <f t="shared" si="1173"/>
        <v>840518.9</v>
      </c>
      <c r="J206" s="14">
        <f t="shared" si="1173"/>
        <v>22814</v>
      </c>
      <c r="K206" s="14">
        <f t="shared" si="1173"/>
        <v>15602.3</v>
      </c>
      <c r="L206" s="14">
        <f t="shared" si="1173"/>
        <v>15602.3</v>
      </c>
      <c r="M206" s="14">
        <f t="shared" si="801"/>
        <v>881387.3</v>
      </c>
      <c r="N206" s="14">
        <f t="shared" si="802"/>
        <v>881186.10000000009</v>
      </c>
      <c r="O206" s="14">
        <f t="shared" si="803"/>
        <v>856121.20000000007</v>
      </c>
      <c r="P206" s="14">
        <f t="shared" ref="P206:X206" si="1174">P207+P212</f>
        <v>5927.4</v>
      </c>
      <c r="Q206" s="14">
        <f t="shared" si="1174"/>
        <v>0</v>
      </c>
      <c r="R206" s="14">
        <f t="shared" si="1174"/>
        <v>0</v>
      </c>
      <c r="S206" s="14">
        <f t="shared" si="1174"/>
        <v>9105.505000000001</v>
      </c>
      <c r="T206" s="14">
        <f t="shared" si="1174"/>
        <v>140.6</v>
      </c>
      <c r="U206" s="14">
        <f t="shared" si="1174"/>
        <v>0</v>
      </c>
      <c r="V206" s="14">
        <f t="shared" si="1174"/>
        <v>140.6</v>
      </c>
      <c r="W206" s="14">
        <f t="shared" si="1174"/>
        <v>0</v>
      </c>
      <c r="X206" s="14">
        <f t="shared" si="1174"/>
        <v>0</v>
      </c>
      <c r="Y206" s="14">
        <f t="shared" si="922"/>
        <v>896420.20500000007</v>
      </c>
      <c r="Z206" s="14">
        <f t="shared" si="923"/>
        <v>881326.70000000007</v>
      </c>
      <c r="AA206" s="14">
        <f t="shared" si="924"/>
        <v>856261.8</v>
      </c>
      <c r="AB206" s="14">
        <f>AB207+AB212</f>
        <v>0</v>
      </c>
      <c r="AC206" s="14">
        <f>AC207+AC212</f>
        <v>0</v>
      </c>
      <c r="AD206" s="14">
        <f>AD207+AD212</f>
        <v>0</v>
      </c>
      <c r="AE206" s="14">
        <f t="shared" si="925"/>
        <v>896420.20500000007</v>
      </c>
      <c r="AF206" s="14">
        <f t="shared" si="926"/>
        <v>881326.70000000007</v>
      </c>
      <c r="AG206" s="14">
        <f t="shared" si="927"/>
        <v>856261.8</v>
      </c>
      <c r="AH206" s="14">
        <f t="shared" ref="AH206:AV206" si="1175">AH207+AH212</f>
        <v>0</v>
      </c>
      <c r="AI206" s="14">
        <f t="shared" si="1175"/>
        <v>0</v>
      </c>
      <c r="AJ206" s="14">
        <f t="shared" si="1175"/>
        <v>0</v>
      </c>
      <c r="AK206" s="14">
        <f t="shared" si="1175"/>
        <v>0</v>
      </c>
      <c r="AL206" s="14">
        <f t="shared" si="1175"/>
        <v>0</v>
      </c>
      <c r="AM206" s="14">
        <f t="shared" si="1175"/>
        <v>0</v>
      </c>
      <c r="AN206" s="14">
        <f t="shared" si="1175"/>
        <v>0</v>
      </c>
      <c r="AO206" s="14">
        <f t="shared" si="1175"/>
        <v>0</v>
      </c>
      <c r="AP206" s="14">
        <f t="shared" si="1175"/>
        <v>0</v>
      </c>
      <c r="AQ206" s="14">
        <f t="shared" si="1175"/>
        <v>0</v>
      </c>
      <c r="AR206" s="14">
        <f t="shared" si="1175"/>
        <v>0</v>
      </c>
      <c r="AS206" s="14">
        <f t="shared" si="1175"/>
        <v>0</v>
      </c>
      <c r="AT206" s="14">
        <f t="shared" si="1175"/>
        <v>0</v>
      </c>
      <c r="AU206" s="14">
        <f t="shared" si="1175"/>
        <v>0</v>
      </c>
      <c r="AV206" s="14">
        <f t="shared" si="1175"/>
        <v>0</v>
      </c>
      <c r="AW206" s="14">
        <f t="shared" si="929"/>
        <v>896420.20500000007</v>
      </c>
      <c r="AX206" s="14">
        <f t="shared" si="930"/>
        <v>881326.70000000007</v>
      </c>
      <c r="AY206" s="14">
        <f t="shared" si="931"/>
        <v>856261.8</v>
      </c>
      <c r="AZ206" s="14">
        <f>AZ207+AZ212</f>
        <v>0</v>
      </c>
      <c r="BA206" s="14">
        <f t="shared" si="932"/>
        <v>896420.20500000007</v>
      </c>
      <c r="BB206" s="14">
        <f t="shared" si="933"/>
        <v>881326.70000000007</v>
      </c>
      <c r="BC206" s="14">
        <f t="shared" si="934"/>
        <v>856261.8</v>
      </c>
      <c r="BD206" s="14">
        <f t="shared" ref="BD206:BN206" si="1176">BD207+BD212</f>
        <v>0</v>
      </c>
      <c r="BE206" s="14">
        <f t="shared" si="1176"/>
        <v>0</v>
      </c>
      <c r="BF206" s="14">
        <f t="shared" si="1176"/>
        <v>0</v>
      </c>
      <c r="BG206" s="14">
        <f t="shared" si="1176"/>
        <v>0</v>
      </c>
      <c r="BH206" s="14">
        <f t="shared" si="1176"/>
        <v>0</v>
      </c>
      <c r="BI206" s="14">
        <f t="shared" si="1176"/>
        <v>0</v>
      </c>
      <c r="BJ206" s="14">
        <f t="shared" si="1176"/>
        <v>0</v>
      </c>
      <c r="BK206" s="14">
        <f t="shared" si="1176"/>
        <v>0</v>
      </c>
      <c r="BL206" s="14">
        <f t="shared" si="1176"/>
        <v>0</v>
      </c>
      <c r="BM206" s="14">
        <f t="shared" si="1176"/>
        <v>0</v>
      </c>
      <c r="BN206" s="14">
        <f t="shared" si="1176"/>
        <v>0</v>
      </c>
      <c r="BO206" s="14">
        <f t="shared" si="936"/>
        <v>896420.20500000007</v>
      </c>
      <c r="BP206" s="14">
        <f t="shared" si="937"/>
        <v>881326.70000000007</v>
      </c>
      <c r="BQ206" s="14">
        <f t="shared" si="938"/>
        <v>856261.8</v>
      </c>
      <c r="BR206" s="14">
        <f>BR207+BR212</f>
        <v>0</v>
      </c>
      <c r="BS206" s="14">
        <f>BS207+BS212</f>
        <v>0</v>
      </c>
      <c r="BT206" s="14">
        <f>BT207+BT212</f>
        <v>0</v>
      </c>
      <c r="BU206" s="14">
        <f t="shared" si="939"/>
        <v>896420.20500000007</v>
      </c>
      <c r="BV206" s="14">
        <f t="shared" si="940"/>
        <v>881326.70000000007</v>
      </c>
      <c r="BW206" s="14">
        <f t="shared" si="941"/>
        <v>856261.8</v>
      </c>
      <c r="BX206" s="14">
        <f t="shared" ref="BX206:CF206" si="1177">BX207+BX212</f>
        <v>71675.931000000011</v>
      </c>
      <c r="BY206" s="14">
        <f t="shared" si="1177"/>
        <v>8936.9719999999998</v>
      </c>
      <c r="BZ206" s="14">
        <f t="shared" si="1177"/>
        <v>0</v>
      </c>
      <c r="CA206" s="14">
        <f t="shared" si="1177"/>
        <v>62171.542999999998</v>
      </c>
      <c r="CB206" s="14">
        <f t="shared" si="1177"/>
        <v>0</v>
      </c>
      <c r="CC206" s="14">
        <f t="shared" si="1177"/>
        <v>0</v>
      </c>
      <c r="CD206" s="14">
        <f t="shared" si="1177"/>
        <v>62171.542999999998</v>
      </c>
      <c r="CE206" s="14">
        <f t="shared" si="1177"/>
        <v>0</v>
      </c>
      <c r="CF206" s="14">
        <f t="shared" si="1177"/>
        <v>0</v>
      </c>
      <c r="CG206" s="14">
        <f t="shared" si="943"/>
        <v>977033.10800000001</v>
      </c>
      <c r="CH206" s="14">
        <f>CH207+CH212</f>
        <v>0</v>
      </c>
      <c r="CI206" s="84">
        <f t="shared" si="1074"/>
        <v>977033.10800000001</v>
      </c>
      <c r="CJ206" s="14">
        <f t="shared" si="944"/>
        <v>943498.24300000002</v>
      </c>
      <c r="CK206" s="52">
        <f>CK207+CK212</f>
        <v>0</v>
      </c>
      <c r="CL206" s="84">
        <f t="shared" si="1075"/>
        <v>943498.24300000002</v>
      </c>
      <c r="CM206" s="14">
        <f t="shared" si="945"/>
        <v>918433.34299999999</v>
      </c>
      <c r="CN206" s="52">
        <f>CN207+CN212</f>
        <v>0</v>
      </c>
      <c r="CO206" s="84">
        <f t="shared" si="1076"/>
        <v>918433.34299999999</v>
      </c>
      <c r="CP206" s="14">
        <f>CP207+CP212</f>
        <v>0</v>
      </c>
      <c r="CQ206" s="29"/>
      <c r="CR206" s="29"/>
      <c r="CT206" s="1"/>
    </row>
    <row r="207" spans="1:99" ht="31.2" customHeight="1" x14ac:dyDescent="0.3">
      <c r="A207" s="76" t="s">
        <v>216</v>
      </c>
      <c r="B207" s="76" t="s">
        <v>177</v>
      </c>
      <c r="C207" s="76" t="s">
        <v>70</v>
      </c>
      <c r="D207" s="76" t="s">
        <v>220</v>
      </c>
      <c r="E207" s="76"/>
      <c r="F207" s="77" t="s">
        <v>221</v>
      </c>
      <c r="G207" s="14">
        <f t="shared" ref="G207:L207" si="1178">G210+G208</f>
        <v>117300.09999999999</v>
      </c>
      <c r="H207" s="14">
        <f t="shared" si="1178"/>
        <v>118571.5</v>
      </c>
      <c r="I207" s="14">
        <f t="shared" si="1178"/>
        <v>93506.599999999991</v>
      </c>
      <c r="J207" s="14">
        <f t="shared" si="1178"/>
        <v>7261.3</v>
      </c>
      <c r="K207" s="14">
        <f t="shared" si="1178"/>
        <v>0</v>
      </c>
      <c r="L207" s="14">
        <f t="shared" si="1178"/>
        <v>0</v>
      </c>
      <c r="M207" s="14">
        <f t="shared" si="801"/>
        <v>124561.4</v>
      </c>
      <c r="N207" s="14">
        <f t="shared" si="802"/>
        <v>118571.5</v>
      </c>
      <c r="O207" s="14">
        <f t="shared" si="803"/>
        <v>93506.599999999991</v>
      </c>
      <c r="P207" s="14">
        <f t="shared" ref="P207:X207" si="1179">P210+P208</f>
        <v>0</v>
      </c>
      <c r="Q207" s="14">
        <f t="shared" si="1179"/>
        <v>0</v>
      </c>
      <c r="R207" s="14">
        <f t="shared" si="1179"/>
        <v>0</v>
      </c>
      <c r="S207" s="14">
        <f t="shared" si="1179"/>
        <v>9105.505000000001</v>
      </c>
      <c r="T207" s="14">
        <f t="shared" si="1179"/>
        <v>140.6</v>
      </c>
      <c r="U207" s="14">
        <f t="shared" si="1179"/>
        <v>0</v>
      </c>
      <c r="V207" s="14">
        <f t="shared" si="1179"/>
        <v>140.6</v>
      </c>
      <c r="W207" s="14">
        <f t="shared" si="1179"/>
        <v>0</v>
      </c>
      <c r="X207" s="14">
        <f t="shared" si="1179"/>
        <v>0</v>
      </c>
      <c r="Y207" s="14">
        <f t="shared" si="922"/>
        <v>133666.905</v>
      </c>
      <c r="Z207" s="14">
        <f t="shared" si="923"/>
        <v>118712.1</v>
      </c>
      <c r="AA207" s="14">
        <f t="shared" si="924"/>
        <v>93647.2</v>
      </c>
      <c r="AB207" s="14">
        <f>AB210+AB208</f>
        <v>0</v>
      </c>
      <c r="AC207" s="14">
        <f>AC210+AC208</f>
        <v>0</v>
      </c>
      <c r="AD207" s="14">
        <f>AD210+AD208</f>
        <v>0</v>
      </c>
      <c r="AE207" s="14">
        <f t="shared" si="925"/>
        <v>133666.905</v>
      </c>
      <c r="AF207" s="14">
        <f t="shared" si="926"/>
        <v>118712.1</v>
      </c>
      <c r="AG207" s="14">
        <f t="shared" si="927"/>
        <v>93647.2</v>
      </c>
      <c r="AH207" s="14">
        <f t="shared" ref="AH207:AV207" si="1180">AH210+AH208</f>
        <v>0</v>
      </c>
      <c r="AI207" s="14">
        <f t="shared" si="1180"/>
        <v>0</v>
      </c>
      <c r="AJ207" s="14">
        <f t="shared" si="1180"/>
        <v>0</v>
      </c>
      <c r="AK207" s="14">
        <f t="shared" si="1180"/>
        <v>0</v>
      </c>
      <c r="AL207" s="14">
        <f t="shared" si="1180"/>
        <v>0</v>
      </c>
      <c r="AM207" s="14">
        <f t="shared" si="1180"/>
        <v>0</v>
      </c>
      <c r="AN207" s="14">
        <f t="shared" si="1180"/>
        <v>0</v>
      </c>
      <c r="AO207" s="14">
        <f t="shared" si="1180"/>
        <v>0</v>
      </c>
      <c r="AP207" s="14">
        <f t="shared" si="1180"/>
        <v>0</v>
      </c>
      <c r="AQ207" s="14">
        <f t="shared" si="1180"/>
        <v>0</v>
      </c>
      <c r="AR207" s="14">
        <f t="shared" si="1180"/>
        <v>0</v>
      </c>
      <c r="AS207" s="14">
        <f t="shared" si="1180"/>
        <v>0</v>
      </c>
      <c r="AT207" s="14">
        <f t="shared" si="1180"/>
        <v>0</v>
      </c>
      <c r="AU207" s="14">
        <f t="shared" si="1180"/>
        <v>0</v>
      </c>
      <c r="AV207" s="14">
        <f t="shared" si="1180"/>
        <v>0</v>
      </c>
      <c r="AW207" s="14">
        <f t="shared" si="929"/>
        <v>133666.905</v>
      </c>
      <c r="AX207" s="14">
        <f t="shared" si="930"/>
        <v>118712.1</v>
      </c>
      <c r="AY207" s="14">
        <f t="shared" si="931"/>
        <v>93647.2</v>
      </c>
      <c r="AZ207" s="14">
        <f>AZ210+AZ208</f>
        <v>0</v>
      </c>
      <c r="BA207" s="14">
        <f t="shared" si="932"/>
        <v>133666.905</v>
      </c>
      <c r="BB207" s="14">
        <f t="shared" si="933"/>
        <v>118712.1</v>
      </c>
      <c r="BC207" s="14">
        <f t="shared" si="934"/>
        <v>93647.2</v>
      </c>
      <c r="BD207" s="14">
        <f t="shared" ref="BD207:BN207" si="1181">BD210+BD208</f>
        <v>0</v>
      </c>
      <c r="BE207" s="14">
        <f t="shared" si="1181"/>
        <v>0</v>
      </c>
      <c r="BF207" s="14">
        <f t="shared" si="1181"/>
        <v>0</v>
      </c>
      <c r="BG207" s="14">
        <f t="shared" si="1181"/>
        <v>0</v>
      </c>
      <c r="BH207" s="14">
        <f t="shared" si="1181"/>
        <v>0</v>
      </c>
      <c r="BI207" s="14">
        <f t="shared" si="1181"/>
        <v>0</v>
      </c>
      <c r="BJ207" s="14">
        <f t="shared" si="1181"/>
        <v>0</v>
      </c>
      <c r="BK207" s="14">
        <f t="shared" si="1181"/>
        <v>0</v>
      </c>
      <c r="BL207" s="14">
        <f t="shared" si="1181"/>
        <v>0</v>
      </c>
      <c r="BM207" s="14">
        <f t="shared" si="1181"/>
        <v>0</v>
      </c>
      <c r="BN207" s="14">
        <f t="shared" si="1181"/>
        <v>0</v>
      </c>
      <c r="BO207" s="14">
        <f t="shared" si="936"/>
        <v>133666.905</v>
      </c>
      <c r="BP207" s="14">
        <f t="shared" si="937"/>
        <v>118712.1</v>
      </c>
      <c r="BQ207" s="14">
        <f t="shared" si="938"/>
        <v>93647.2</v>
      </c>
      <c r="BR207" s="14">
        <f>BR210+BR208</f>
        <v>0</v>
      </c>
      <c r="BS207" s="14">
        <f>BS210+BS208</f>
        <v>0</v>
      </c>
      <c r="BT207" s="14">
        <f>BT210+BT208</f>
        <v>0</v>
      </c>
      <c r="BU207" s="14">
        <f t="shared" si="939"/>
        <v>133666.905</v>
      </c>
      <c r="BV207" s="14">
        <f t="shared" si="940"/>
        <v>118712.1</v>
      </c>
      <c r="BW207" s="14">
        <f t="shared" si="941"/>
        <v>93647.2</v>
      </c>
      <c r="BX207" s="14">
        <f t="shared" ref="BX207:CF207" si="1182">BX210+BX208</f>
        <v>9679.9709999999995</v>
      </c>
      <c r="BY207" s="14">
        <f t="shared" si="1182"/>
        <v>0</v>
      </c>
      <c r="BZ207" s="14">
        <f t="shared" si="1182"/>
        <v>0</v>
      </c>
      <c r="CA207" s="14">
        <f t="shared" si="1182"/>
        <v>0</v>
      </c>
      <c r="CB207" s="14">
        <f t="shared" si="1182"/>
        <v>0</v>
      </c>
      <c r="CC207" s="14">
        <f t="shared" si="1182"/>
        <v>0</v>
      </c>
      <c r="CD207" s="14">
        <f t="shared" si="1182"/>
        <v>0</v>
      </c>
      <c r="CE207" s="14">
        <f t="shared" si="1182"/>
        <v>0</v>
      </c>
      <c r="CF207" s="14">
        <f t="shared" si="1182"/>
        <v>0</v>
      </c>
      <c r="CG207" s="14">
        <f t="shared" si="943"/>
        <v>143346.87599999999</v>
      </c>
      <c r="CH207" s="14">
        <f>CH210+CH208</f>
        <v>0</v>
      </c>
      <c r="CI207" s="84">
        <f t="shared" si="1074"/>
        <v>143346.87599999999</v>
      </c>
      <c r="CJ207" s="14">
        <f t="shared" si="944"/>
        <v>118712.1</v>
      </c>
      <c r="CK207" s="52">
        <f>CK210+CK208</f>
        <v>0</v>
      </c>
      <c r="CL207" s="84">
        <f t="shared" si="1075"/>
        <v>118712.1</v>
      </c>
      <c r="CM207" s="14">
        <f t="shared" si="945"/>
        <v>93647.2</v>
      </c>
      <c r="CN207" s="52">
        <f>CN210+CN208</f>
        <v>0</v>
      </c>
      <c r="CO207" s="84">
        <f t="shared" si="1076"/>
        <v>93647.2</v>
      </c>
      <c r="CP207" s="14">
        <f>CP210+CP208</f>
        <v>0</v>
      </c>
      <c r="CQ207" s="29"/>
      <c r="CR207" s="29"/>
      <c r="CT207" s="1"/>
    </row>
    <row r="208" spans="1:99" ht="31.2" customHeight="1" x14ac:dyDescent="0.3">
      <c r="A208" s="76" t="s">
        <v>216</v>
      </c>
      <c r="B208" s="76" t="s">
        <v>177</v>
      </c>
      <c r="C208" s="76" t="s">
        <v>70</v>
      </c>
      <c r="D208" s="76" t="s">
        <v>222</v>
      </c>
      <c r="E208" s="76"/>
      <c r="F208" s="77" t="s">
        <v>223</v>
      </c>
      <c r="G208" s="14">
        <f t="shared" ref="G208:L208" si="1183">G209</f>
        <v>474.4</v>
      </c>
      <c r="H208" s="14">
        <f t="shared" si="1183"/>
        <v>474.4</v>
      </c>
      <c r="I208" s="14">
        <f t="shared" si="1183"/>
        <v>474.4</v>
      </c>
      <c r="J208" s="14">
        <f t="shared" si="1183"/>
        <v>0</v>
      </c>
      <c r="K208" s="14">
        <f t="shared" si="1183"/>
        <v>0</v>
      </c>
      <c r="L208" s="14">
        <f t="shared" si="1183"/>
        <v>0</v>
      </c>
      <c r="M208" s="14">
        <f t="shared" si="801"/>
        <v>474.4</v>
      </c>
      <c r="N208" s="14">
        <f t="shared" si="802"/>
        <v>474.4</v>
      </c>
      <c r="O208" s="14">
        <f t="shared" si="803"/>
        <v>474.4</v>
      </c>
      <c r="P208" s="14">
        <f t="shared" ref="P208:X208" si="1184">P209</f>
        <v>0</v>
      </c>
      <c r="Q208" s="14">
        <f t="shared" si="1184"/>
        <v>0</v>
      </c>
      <c r="R208" s="14">
        <f t="shared" si="1184"/>
        <v>0</v>
      </c>
      <c r="S208" s="14">
        <f t="shared" si="1184"/>
        <v>140.6</v>
      </c>
      <c r="T208" s="14">
        <f t="shared" si="1184"/>
        <v>140.6</v>
      </c>
      <c r="U208" s="14">
        <f t="shared" si="1184"/>
        <v>0</v>
      </c>
      <c r="V208" s="14">
        <f t="shared" si="1184"/>
        <v>140.6</v>
      </c>
      <c r="W208" s="14">
        <f t="shared" si="1184"/>
        <v>0</v>
      </c>
      <c r="X208" s="14">
        <f t="shared" si="1184"/>
        <v>0</v>
      </c>
      <c r="Y208" s="14">
        <f t="shared" si="922"/>
        <v>615</v>
      </c>
      <c r="Z208" s="14">
        <f t="shared" si="923"/>
        <v>615</v>
      </c>
      <c r="AA208" s="14">
        <f t="shared" si="924"/>
        <v>615</v>
      </c>
      <c r="AB208" s="14">
        <f>AB209</f>
        <v>0</v>
      </c>
      <c r="AC208" s="14">
        <f>AC209</f>
        <v>0</v>
      </c>
      <c r="AD208" s="14">
        <f>AD209</f>
        <v>0</v>
      </c>
      <c r="AE208" s="14">
        <f t="shared" si="925"/>
        <v>615</v>
      </c>
      <c r="AF208" s="14">
        <f t="shared" si="926"/>
        <v>615</v>
      </c>
      <c r="AG208" s="14">
        <f t="shared" si="927"/>
        <v>615</v>
      </c>
      <c r="AH208" s="14">
        <f t="shared" ref="AH208:AV208" si="1185">AH209</f>
        <v>0</v>
      </c>
      <c r="AI208" s="14">
        <f t="shared" si="1185"/>
        <v>0</v>
      </c>
      <c r="AJ208" s="14">
        <f t="shared" si="1185"/>
        <v>0</v>
      </c>
      <c r="AK208" s="14">
        <f t="shared" si="1185"/>
        <v>0</v>
      </c>
      <c r="AL208" s="14">
        <f t="shared" si="1185"/>
        <v>0</v>
      </c>
      <c r="AM208" s="14">
        <f t="shared" si="1185"/>
        <v>0</v>
      </c>
      <c r="AN208" s="14">
        <f t="shared" si="1185"/>
        <v>0</v>
      </c>
      <c r="AO208" s="14">
        <f t="shared" si="1185"/>
        <v>0</v>
      </c>
      <c r="AP208" s="14">
        <f t="shared" si="1185"/>
        <v>0</v>
      </c>
      <c r="AQ208" s="14">
        <f t="shared" si="1185"/>
        <v>0</v>
      </c>
      <c r="AR208" s="14">
        <f t="shared" si="1185"/>
        <v>0</v>
      </c>
      <c r="AS208" s="14">
        <f t="shared" si="1185"/>
        <v>0</v>
      </c>
      <c r="AT208" s="14">
        <f t="shared" si="1185"/>
        <v>0</v>
      </c>
      <c r="AU208" s="14">
        <f t="shared" si="1185"/>
        <v>0</v>
      </c>
      <c r="AV208" s="14">
        <f t="shared" si="1185"/>
        <v>0</v>
      </c>
      <c r="AW208" s="14">
        <f t="shared" si="929"/>
        <v>615</v>
      </c>
      <c r="AX208" s="14">
        <f t="shared" si="930"/>
        <v>615</v>
      </c>
      <c r="AY208" s="14">
        <f t="shared" si="931"/>
        <v>615</v>
      </c>
      <c r="AZ208" s="14">
        <f>AZ209</f>
        <v>0</v>
      </c>
      <c r="BA208" s="14">
        <f t="shared" si="932"/>
        <v>615</v>
      </c>
      <c r="BB208" s="14">
        <f t="shared" si="933"/>
        <v>615</v>
      </c>
      <c r="BC208" s="14">
        <f t="shared" si="934"/>
        <v>615</v>
      </c>
      <c r="BD208" s="14">
        <f t="shared" ref="BD208:BN208" si="1186">BD209</f>
        <v>0</v>
      </c>
      <c r="BE208" s="14">
        <f t="shared" si="1186"/>
        <v>0</v>
      </c>
      <c r="BF208" s="14">
        <f t="shared" si="1186"/>
        <v>0</v>
      </c>
      <c r="BG208" s="14">
        <f t="shared" si="1186"/>
        <v>0</v>
      </c>
      <c r="BH208" s="14">
        <f t="shared" si="1186"/>
        <v>0</v>
      </c>
      <c r="BI208" s="14">
        <f t="shared" si="1186"/>
        <v>0</v>
      </c>
      <c r="BJ208" s="14">
        <f t="shared" si="1186"/>
        <v>0</v>
      </c>
      <c r="BK208" s="14">
        <f t="shared" si="1186"/>
        <v>0</v>
      </c>
      <c r="BL208" s="14">
        <f t="shared" si="1186"/>
        <v>0</v>
      </c>
      <c r="BM208" s="14">
        <f t="shared" si="1186"/>
        <v>0</v>
      </c>
      <c r="BN208" s="14">
        <f t="shared" si="1186"/>
        <v>0</v>
      </c>
      <c r="BO208" s="14">
        <f t="shared" si="936"/>
        <v>615</v>
      </c>
      <c r="BP208" s="14">
        <f t="shared" si="937"/>
        <v>615</v>
      </c>
      <c r="BQ208" s="14">
        <f t="shared" si="938"/>
        <v>615</v>
      </c>
      <c r="BR208" s="14">
        <f>BR209</f>
        <v>0</v>
      </c>
      <c r="BS208" s="14">
        <f>BS209</f>
        <v>0</v>
      </c>
      <c r="BT208" s="14">
        <f>BT209</f>
        <v>0</v>
      </c>
      <c r="BU208" s="14">
        <f t="shared" si="939"/>
        <v>615</v>
      </c>
      <c r="BV208" s="14">
        <f t="shared" si="940"/>
        <v>615</v>
      </c>
      <c r="BW208" s="14">
        <f t="shared" si="941"/>
        <v>615</v>
      </c>
      <c r="BX208" s="14">
        <f t="shared" ref="BX208:CF208" si="1187">BX209</f>
        <v>0</v>
      </c>
      <c r="BY208" s="14">
        <f t="shared" si="1187"/>
        <v>0</v>
      </c>
      <c r="BZ208" s="14">
        <f t="shared" si="1187"/>
        <v>0</v>
      </c>
      <c r="CA208" s="14">
        <f t="shared" si="1187"/>
        <v>0</v>
      </c>
      <c r="CB208" s="14">
        <f t="shared" si="1187"/>
        <v>0</v>
      </c>
      <c r="CC208" s="14">
        <f t="shared" si="1187"/>
        <v>0</v>
      </c>
      <c r="CD208" s="14">
        <f t="shared" si="1187"/>
        <v>0</v>
      </c>
      <c r="CE208" s="14">
        <f t="shared" si="1187"/>
        <v>0</v>
      </c>
      <c r="CF208" s="14">
        <f t="shared" si="1187"/>
        <v>0</v>
      </c>
      <c r="CG208" s="14">
        <f t="shared" si="943"/>
        <v>615</v>
      </c>
      <c r="CH208" s="14">
        <f>CH209</f>
        <v>0</v>
      </c>
      <c r="CI208" s="84">
        <f t="shared" si="1074"/>
        <v>615</v>
      </c>
      <c r="CJ208" s="14">
        <f t="shared" si="944"/>
        <v>615</v>
      </c>
      <c r="CK208" s="52">
        <f>CK209</f>
        <v>0</v>
      </c>
      <c r="CL208" s="84">
        <f t="shared" si="1075"/>
        <v>615</v>
      </c>
      <c r="CM208" s="14">
        <f t="shared" si="945"/>
        <v>615</v>
      </c>
      <c r="CN208" s="52">
        <f>CN209</f>
        <v>0</v>
      </c>
      <c r="CO208" s="84">
        <f t="shared" si="1076"/>
        <v>615</v>
      </c>
      <c r="CP208" s="14">
        <f>CP209</f>
        <v>0</v>
      </c>
      <c r="CQ208" s="29"/>
      <c r="CR208" s="29"/>
      <c r="CT208" s="1"/>
    </row>
    <row r="209" spans="1:98" ht="31.2" customHeight="1" x14ac:dyDescent="0.3">
      <c r="A209" s="76" t="s">
        <v>216</v>
      </c>
      <c r="B209" s="76" t="s">
        <v>177</v>
      </c>
      <c r="C209" s="76" t="s">
        <v>70</v>
      </c>
      <c r="D209" s="76" t="s">
        <v>222</v>
      </c>
      <c r="E209" s="76" t="s">
        <v>140</v>
      </c>
      <c r="F209" s="77" t="s">
        <v>141</v>
      </c>
      <c r="G209" s="14">
        <v>474.4</v>
      </c>
      <c r="H209" s="14">
        <v>474.4</v>
      </c>
      <c r="I209" s="14">
        <v>474.4</v>
      </c>
      <c r="J209" s="14"/>
      <c r="K209" s="14"/>
      <c r="L209" s="14"/>
      <c r="M209" s="14">
        <f t="shared" si="801"/>
        <v>474.4</v>
      </c>
      <c r="N209" s="14">
        <f t="shared" si="802"/>
        <v>474.4</v>
      </c>
      <c r="O209" s="14">
        <f t="shared" si="803"/>
        <v>474.4</v>
      </c>
      <c r="P209" s="14"/>
      <c r="Q209" s="14"/>
      <c r="R209" s="14"/>
      <c r="S209" s="14">
        <v>140.6</v>
      </c>
      <c r="T209" s="14">
        <v>140.6</v>
      </c>
      <c r="U209" s="14"/>
      <c r="V209" s="14">
        <v>140.6</v>
      </c>
      <c r="W209" s="14"/>
      <c r="X209" s="14"/>
      <c r="Y209" s="14">
        <f t="shared" si="922"/>
        <v>615</v>
      </c>
      <c r="Z209" s="14">
        <f t="shared" si="923"/>
        <v>615</v>
      </c>
      <c r="AA209" s="14">
        <f t="shared" si="924"/>
        <v>615</v>
      </c>
      <c r="AB209" s="14"/>
      <c r="AC209" s="14"/>
      <c r="AD209" s="14"/>
      <c r="AE209" s="14">
        <f t="shared" si="925"/>
        <v>615</v>
      </c>
      <c r="AF209" s="14">
        <f t="shared" si="926"/>
        <v>615</v>
      </c>
      <c r="AG209" s="14">
        <f t="shared" si="927"/>
        <v>615</v>
      </c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>
        <f t="shared" si="929"/>
        <v>615</v>
      </c>
      <c r="AX209" s="14">
        <f t="shared" si="930"/>
        <v>615</v>
      </c>
      <c r="AY209" s="14">
        <f t="shared" si="931"/>
        <v>615</v>
      </c>
      <c r="AZ209" s="14"/>
      <c r="BA209" s="14">
        <f t="shared" si="932"/>
        <v>615</v>
      </c>
      <c r="BB209" s="14">
        <f t="shared" si="933"/>
        <v>615</v>
      </c>
      <c r="BC209" s="14">
        <f t="shared" si="934"/>
        <v>615</v>
      </c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>
        <f t="shared" si="936"/>
        <v>615</v>
      </c>
      <c r="BP209" s="14">
        <f t="shared" si="937"/>
        <v>615</v>
      </c>
      <c r="BQ209" s="14">
        <f t="shared" si="938"/>
        <v>615</v>
      </c>
      <c r="BR209" s="14"/>
      <c r="BS209" s="14"/>
      <c r="BT209" s="14"/>
      <c r="BU209" s="14">
        <f t="shared" si="939"/>
        <v>615</v>
      </c>
      <c r="BV209" s="14">
        <f t="shared" si="940"/>
        <v>615</v>
      </c>
      <c r="BW209" s="14">
        <f t="shared" si="941"/>
        <v>615</v>
      </c>
      <c r="BX209" s="14"/>
      <c r="BY209" s="14"/>
      <c r="BZ209" s="14"/>
      <c r="CA209" s="14"/>
      <c r="CB209" s="14"/>
      <c r="CC209" s="14"/>
      <c r="CD209" s="14"/>
      <c r="CE209" s="14"/>
      <c r="CF209" s="14"/>
      <c r="CG209" s="14">
        <f t="shared" si="943"/>
        <v>615</v>
      </c>
      <c r="CH209" s="14"/>
      <c r="CI209" s="84">
        <f t="shared" si="1074"/>
        <v>615</v>
      </c>
      <c r="CJ209" s="14">
        <f t="shared" si="944"/>
        <v>615</v>
      </c>
      <c r="CK209" s="52"/>
      <c r="CL209" s="84">
        <f t="shared" si="1075"/>
        <v>615</v>
      </c>
      <c r="CM209" s="14">
        <f t="shared" si="945"/>
        <v>615</v>
      </c>
      <c r="CN209" s="52"/>
      <c r="CO209" s="84">
        <f t="shared" si="1076"/>
        <v>615</v>
      </c>
      <c r="CP209" s="14"/>
      <c r="CQ209" s="29"/>
      <c r="CR209" s="29"/>
      <c r="CT209" s="1"/>
    </row>
    <row r="210" spans="1:98" ht="46.8" customHeight="1" x14ac:dyDescent="0.3">
      <c r="A210" s="76" t="s">
        <v>216</v>
      </c>
      <c r="B210" s="76" t="s">
        <v>177</v>
      </c>
      <c r="C210" s="76" t="s">
        <v>70</v>
      </c>
      <c r="D210" s="76" t="s">
        <v>224</v>
      </c>
      <c r="E210" s="76"/>
      <c r="F210" s="77" t="s">
        <v>225</v>
      </c>
      <c r="G210" s="14">
        <f t="shared" ref="G210:L210" si="1188">G211</f>
        <v>116825.7</v>
      </c>
      <c r="H210" s="14">
        <f t="shared" si="1188"/>
        <v>118097.1</v>
      </c>
      <c r="I210" s="14">
        <f t="shared" si="1188"/>
        <v>93032.2</v>
      </c>
      <c r="J210" s="14">
        <f t="shared" si="1188"/>
        <v>7261.3</v>
      </c>
      <c r="K210" s="14">
        <f t="shared" si="1188"/>
        <v>0</v>
      </c>
      <c r="L210" s="14">
        <f t="shared" si="1188"/>
        <v>0</v>
      </c>
      <c r="M210" s="14">
        <f t="shared" si="801"/>
        <v>124087</v>
      </c>
      <c r="N210" s="14">
        <f t="shared" si="802"/>
        <v>118097.1</v>
      </c>
      <c r="O210" s="14">
        <f t="shared" si="803"/>
        <v>93032.2</v>
      </c>
      <c r="P210" s="14">
        <f t="shared" ref="P210:X210" si="1189">P211</f>
        <v>0</v>
      </c>
      <c r="Q210" s="14">
        <f t="shared" si="1189"/>
        <v>0</v>
      </c>
      <c r="R210" s="14">
        <f t="shared" si="1189"/>
        <v>0</v>
      </c>
      <c r="S210" s="14">
        <f t="shared" si="1189"/>
        <v>8964.9050000000007</v>
      </c>
      <c r="T210" s="14">
        <f t="shared" si="1189"/>
        <v>0</v>
      </c>
      <c r="U210" s="14">
        <f t="shared" si="1189"/>
        <v>0</v>
      </c>
      <c r="V210" s="14">
        <f t="shared" si="1189"/>
        <v>0</v>
      </c>
      <c r="W210" s="14">
        <f t="shared" si="1189"/>
        <v>0</v>
      </c>
      <c r="X210" s="14">
        <f t="shared" si="1189"/>
        <v>0</v>
      </c>
      <c r="Y210" s="14">
        <f t="shared" si="922"/>
        <v>133051.905</v>
      </c>
      <c r="Z210" s="14">
        <f t="shared" si="923"/>
        <v>118097.1</v>
      </c>
      <c r="AA210" s="14">
        <f t="shared" si="924"/>
        <v>93032.2</v>
      </c>
      <c r="AB210" s="14">
        <f>AB211</f>
        <v>0</v>
      </c>
      <c r="AC210" s="14">
        <f>AC211</f>
        <v>0</v>
      </c>
      <c r="AD210" s="14">
        <f>AD211</f>
        <v>0</v>
      </c>
      <c r="AE210" s="14">
        <f t="shared" si="925"/>
        <v>133051.905</v>
      </c>
      <c r="AF210" s="14">
        <f t="shared" si="926"/>
        <v>118097.1</v>
      </c>
      <c r="AG210" s="14">
        <f t="shared" si="927"/>
        <v>93032.2</v>
      </c>
      <c r="AH210" s="14">
        <f t="shared" ref="AH210:AV210" si="1190">AH211</f>
        <v>0</v>
      </c>
      <c r="AI210" s="14">
        <f t="shared" si="1190"/>
        <v>0</v>
      </c>
      <c r="AJ210" s="14">
        <f t="shared" si="1190"/>
        <v>0</v>
      </c>
      <c r="AK210" s="14">
        <f t="shared" si="1190"/>
        <v>0</v>
      </c>
      <c r="AL210" s="14">
        <f t="shared" si="1190"/>
        <v>0</v>
      </c>
      <c r="AM210" s="14">
        <f t="shared" si="1190"/>
        <v>0</v>
      </c>
      <c r="AN210" s="14">
        <f t="shared" si="1190"/>
        <v>0</v>
      </c>
      <c r="AO210" s="14">
        <f t="shared" si="1190"/>
        <v>0</v>
      </c>
      <c r="AP210" s="14">
        <f t="shared" si="1190"/>
        <v>0</v>
      </c>
      <c r="AQ210" s="14">
        <f t="shared" si="1190"/>
        <v>0</v>
      </c>
      <c r="AR210" s="14">
        <f t="shared" si="1190"/>
        <v>0</v>
      </c>
      <c r="AS210" s="14">
        <f t="shared" si="1190"/>
        <v>0</v>
      </c>
      <c r="AT210" s="14">
        <f t="shared" si="1190"/>
        <v>0</v>
      </c>
      <c r="AU210" s="14">
        <f t="shared" si="1190"/>
        <v>0</v>
      </c>
      <c r="AV210" s="14">
        <f t="shared" si="1190"/>
        <v>0</v>
      </c>
      <c r="AW210" s="14">
        <f t="shared" si="929"/>
        <v>133051.905</v>
      </c>
      <c r="AX210" s="14">
        <f t="shared" si="930"/>
        <v>118097.1</v>
      </c>
      <c r="AY210" s="14">
        <f t="shared" si="931"/>
        <v>93032.2</v>
      </c>
      <c r="AZ210" s="14">
        <f>AZ211</f>
        <v>0</v>
      </c>
      <c r="BA210" s="14">
        <f t="shared" si="932"/>
        <v>133051.905</v>
      </c>
      <c r="BB210" s="14">
        <f t="shared" si="933"/>
        <v>118097.1</v>
      </c>
      <c r="BC210" s="14">
        <f t="shared" si="934"/>
        <v>93032.2</v>
      </c>
      <c r="BD210" s="14">
        <f t="shared" ref="BD210:BN210" si="1191">BD211</f>
        <v>0</v>
      </c>
      <c r="BE210" s="14">
        <f t="shared" si="1191"/>
        <v>0</v>
      </c>
      <c r="BF210" s="14">
        <f t="shared" si="1191"/>
        <v>0</v>
      </c>
      <c r="BG210" s="14">
        <f t="shared" si="1191"/>
        <v>0</v>
      </c>
      <c r="BH210" s="14">
        <f t="shared" si="1191"/>
        <v>0</v>
      </c>
      <c r="BI210" s="14">
        <f t="shared" si="1191"/>
        <v>0</v>
      </c>
      <c r="BJ210" s="14">
        <f t="shared" si="1191"/>
        <v>0</v>
      </c>
      <c r="BK210" s="14">
        <f t="shared" si="1191"/>
        <v>0</v>
      </c>
      <c r="BL210" s="14">
        <f t="shared" si="1191"/>
        <v>0</v>
      </c>
      <c r="BM210" s="14">
        <f t="shared" si="1191"/>
        <v>0</v>
      </c>
      <c r="BN210" s="14">
        <f t="shared" si="1191"/>
        <v>0</v>
      </c>
      <c r="BO210" s="14">
        <f t="shared" si="936"/>
        <v>133051.905</v>
      </c>
      <c r="BP210" s="14">
        <f t="shared" si="937"/>
        <v>118097.1</v>
      </c>
      <c r="BQ210" s="14">
        <f t="shared" si="938"/>
        <v>93032.2</v>
      </c>
      <c r="BR210" s="14">
        <f>BR211</f>
        <v>0</v>
      </c>
      <c r="BS210" s="14">
        <f>BS211</f>
        <v>0</v>
      </c>
      <c r="BT210" s="14">
        <f>BT211</f>
        <v>0</v>
      </c>
      <c r="BU210" s="14">
        <f t="shared" si="939"/>
        <v>133051.905</v>
      </c>
      <c r="BV210" s="14">
        <f t="shared" si="940"/>
        <v>118097.1</v>
      </c>
      <c r="BW210" s="14">
        <f t="shared" si="941"/>
        <v>93032.2</v>
      </c>
      <c r="BX210" s="14">
        <f t="shared" ref="BX210:CF210" si="1192">BX211</f>
        <v>9679.9709999999995</v>
      </c>
      <c r="BY210" s="14">
        <f t="shared" si="1192"/>
        <v>0</v>
      </c>
      <c r="BZ210" s="14">
        <f t="shared" si="1192"/>
        <v>0</v>
      </c>
      <c r="CA210" s="14">
        <f t="shared" si="1192"/>
        <v>0</v>
      </c>
      <c r="CB210" s="14">
        <f t="shared" si="1192"/>
        <v>0</v>
      </c>
      <c r="CC210" s="14">
        <f t="shared" si="1192"/>
        <v>0</v>
      </c>
      <c r="CD210" s="14">
        <f t="shared" si="1192"/>
        <v>0</v>
      </c>
      <c r="CE210" s="14">
        <f t="shared" si="1192"/>
        <v>0</v>
      </c>
      <c r="CF210" s="14">
        <f t="shared" si="1192"/>
        <v>0</v>
      </c>
      <c r="CG210" s="14">
        <f t="shared" si="943"/>
        <v>142731.87599999999</v>
      </c>
      <c r="CH210" s="14">
        <f>CH211</f>
        <v>0</v>
      </c>
      <c r="CI210" s="84">
        <f t="shared" si="1074"/>
        <v>142731.87599999999</v>
      </c>
      <c r="CJ210" s="14">
        <f t="shared" si="944"/>
        <v>118097.1</v>
      </c>
      <c r="CK210" s="52">
        <f>CK211</f>
        <v>0</v>
      </c>
      <c r="CL210" s="84">
        <f t="shared" si="1075"/>
        <v>118097.1</v>
      </c>
      <c r="CM210" s="14">
        <f t="shared" si="945"/>
        <v>93032.2</v>
      </c>
      <c r="CN210" s="52">
        <f>CN211</f>
        <v>0</v>
      </c>
      <c r="CO210" s="84">
        <f t="shared" si="1076"/>
        <v>93032.2</v>
      </c>
      <c r="CP210" s="14">
        <f>CP211</f>
        <v>0</v>
      </c>
      <c r="CQ210" s="29"/>
      <c r="CR210" s="29"/>
      <c r="CT210" s="1"/>
    </row>
    <row r="211" spans="1:98" ht="31.2" customHeight="1" x14ac:dyDescent="0.3">
      <c r="A211" s="76" t="s">
        <v>216</v>
      </c>
      <c r="B211" s="76" t="s">
        <v>177</v>
      </c>
      <c r="C211" s="76" t="s">
        <v>70</v>
      </c>
      <c r="D211" s="76" t="s">
        <v>224</v>
      </c>
      <c r="E211" s="76" t="s">
        <v>140</v>
      </c>
      <c r="F211" s="77" t="s">
        <v>141</v>
      </c>
      <c r="G211" s="14">
        <v>116825.7</v>
      </c>
      <c r="H211" s="14">
        <v>118097.1</v>
      </c>
      <c r="I211" s="14">
        <v>93032.2</v>
      </c>
      <c r="J211" s="14">
        <v>7261.3</v>
      </c>
      <c r="K211" s="14"/>
      <c r="L211" s="14"/>
      <c r="M211" s="14">
        <f t="shared" si="801"/>
        <v>124087</v>
      </c>
      <c r="N211" s="14">
        <f t="shared" si="802"/>
        <v>118097.1</v>
      </c>
      <c r="O211" s="14">
        <f t="shared" si="803"/>
        <v>93032.2</v>
      </c>
      <c r="P211" s="14"/>
      <c r="Q211" s="14"/>
      <c r="R211" s="14"/>
      <c r="S211" s="14">
        <v>8964.9050000000007</v>
      </c>
      <c r="T211" s="14"/>
      <c r="U211" s="14"/>
      <c r="V211" s="14"/>
      <c r="W211" s="14"/>
      <c r="X211" s="14"/>
      <c r="Y211" s="14">
        <f t="shared" si="922"/>
        <v>133051.905</v>
      </c>
      <c r="Z211" s="14">
        <f t="shared" si="923"/>
        <v>118097.1</v>
      </c>
      <c r="AA211" s="14">
        <f t="shared" si="924"/>
        <v>93032.2</v>
      </c>
      <c r="AB211" s="14"/>
      <c r="AC211" s="14"/>
      <c r="AD211" s="14"/>
      <c r="AE211" s="14">
        <f t="shared" si="925"/>
        <v>133051.905</v>
      </c>
      <c r="AF211" s="14">
        <f t="shared" si="926"/>
        <v>118097.1</v>
      </c>
      <c r="AG211" s="14">
        <f t="shared" si="927"/>
        <v>93032.2</v>
      </c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>
        <f t="shared" si="929"/>
        <v>133051.905</v>
      </c>
      <c r="AX211" s="14">
        <f t="shared" si="930"/>
        <v>118097.1</v>
      </c>
      <c r="AY211" s="14">
        <f t="shared" si="931"/>
        <v>93032.2</v>
      </c>
      <c r="AZ211" s="14"/>
      <c r="BA211" s="14">
        <f t="shared" si="932"/>
        <v>133051.905</v>
      </c>
      <c r="BB211" s="14">
        <f t="shared" si="933"/>
        <v>118097.1</v>
      </c>
      <c r="BC211" s="14">
        <f t="shared" si="934"/>
        <v>93032.2</v>
      </c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>
        <f t="shared" si="936"/>
        <v>133051.905</v>
      </c>
      <c r="BP211" s="14">
        <f t="shared" si="937"/>
        <v>118097.1</v>
      </c>
      <c r="BQ211" s="14">
        <f t="shared" si="938"/>
        <v>93032.2</v>
      </c>
      <c r="BR211" s="14"/>
      <c r="BS211" s="14"/>
      <c r="BT211" s="14"/>
      <c r="BU211" s="14">
        <f t="shared" si="939"/>
        <v>133051.905</v>
      </c>
      <c r="BV211" s="14">
        <f t="shared" si="940"/>
        <v>118097.1</v>
      </c>
      <c r="BW211" s="14">
        <f t="shared" si="941"/>
        <v>93032.2</v>
      </c>
      <c r="BX211" s="14">
        <v>9679.9709999999995</v>
      </c>
      <c r="BY211" s="14"/>
      <c r="BZ211" s="14"/>
      <c r="CA211" s="14"/>
      <c r="CB211" s="14"/>
      <c r="CC211" s="14"/>
      <c r="CD211" s="14"/>
      <c r="CE211" s="14"/>
      <c r="CF211" s="14"/>
      <c r="CG211" s="14">
        <f t="shared" si="943"/>
        <v>142731.87599999999</v>
      </c>
      <c r="CH211" s="14"/>
      <c r="CI211" s="84">
        <f t="shared" si="1074"/>
        <v>142731.87599999999</v>
      </c>
      <c r="CJ211" s="14">
        <f t="shared" si="944"/>
        <v>118097.1</v>
      </c>
      <c r="CK211" s="52"/>
      <c r="CL211" s="84">
        <f t="shared" si="1075"/>
        <v>118097.1</v>
      </c>
      <c r="CM211" s="14">
        <f t="shared" si="945"/>
        <v>93032.2</v>
      </c>
      <c r="CN211" s="52"/>
      <c r="CO211" s="84">
        <f t="shared" si="1076"/>
        <v>93032.2</v>
      </c>
      <c r="CP211" s="14"/>
      <c r="CQ211" s="29"/>
      <c r="CR211" s="29">
        <v>74</v>
      </c>
      <c r="CT211" s="1"/>
    </row>
    <row r="212" spans="1:98" ht="31.2" customHeight="1" x14ac:dyDescent="0.3">
      <c r="A212" s="76" t="s">
        <v>216</v>
      </c>
      <c r="B212" s="76" t="s">
        <v>177</v>
      </c>
      <c r="C212" s="76" t="s">
        <v>70</v>
      </c>
      <c r="D212" s="76" t="s">
        <v>226</v>
      </c>
      <c r="E212" s="76"/>
      <c r="F212" s="77" t="s">
        <v>227</v>
      </c>
      <c r="G212" s="14">
        <f t="shared" ref="G212:L212" si="1193">G213+G217+G219+G215</f>
        <v>741273.20000000007</v>
      </c>
      <c r="H212" s="14">
        <f t="shared" si="1193"/>
        <v>747012.3</v>
      </c>
      <c r="I212" s="14">
        <f t="shared" si="1193"/>
        <v>747012.3</v>
      </c>
      <c r="J212" s="14">
        <f t="shared" si="1193"/>
        <v>15552.699999999999</v>
      </c>
      <c r="K212" s="14">
        <f t="shared" si="1193"/>
        <v>15602.3</v>
      </c>
      <c r="L212" s="14">
        <f t="shared" si="1193"/>
        <v>15602.3</v>
      </c>
      <c r="M212" s="14">
        <f t="shared" si="801"/>
        <v>756825.9</v>
      </c>
      <c r="N212" s="14">
        <f t="shared" si="802"/>
        <v>762614.60000000009</v>
      </c>
      <c r="O212" s="14">
        <f t="shared" si="803"/>
        <v>762614.60000000009</v>
      </c>
      <c r="P212" s="14">
        <f t="shared" ref="P212:X212" si="1194">P213+P217+P219+P215</f>
        <v>5927.4</v>
      </c>
      <c r="Q212" s="14">
        <f t="shared" si="1194"/>
        <v>0</v>
      </c>
      <c r="R212" s="14">
        <f t="shared" si="1194"/>
        <v>0</v>
      </c>
      <c r="S212" s="14">
        <f t="shared" si="1194"/>
        <v>0</v>
      </c>
      <c r="T212" s="14">
        <f t="shared" si="1194"/>
        <v>0</v>
      </c>
      <c r="U212" s="14">
        <f t="shared" si="1194"/>
        <v>0</v>
      </c>
      <c r="V212" s="14">
        <f t="shared" si="1194"/>
        <v>0</v>
      </c>
      <c r="W212" s="14">
        <f t="shared" si="1194"/>
        <v>0</v>
      </c>
      <c r="X212" s="14">
        <f t="shared" si="1194"/>
        <v>0</v>
      </c>
      <c r="Y212" s="14">
        <f t="shared" si="922"/>
        <v>762753.3</v>
      </c>
      <c r="Z212" s="14">
        <f t="shared" si="923"/>
        <v>762614.60000000009</v>
      </c>
      <c r="AA212" s="14">
        <f t="shared" si="924"/>
        <v>762614.60000000009</v>
      </c>
      <c r="AB212" s="14">
        <f>AB213+AB217+AB219+AB215</f>
        <v>0</v>
      </c>
      <c r="AC212" s="14">
        <f>AC213+AC217+AC219+AC215</f>
        <v>0</v>
      </c>
      <c r="AD212" s="14">
        <f>AD213+AD217+AD219+AD215</f>
        <v>0</v>
      </c>
      <c r="AE212" s="14">
        <f t="shared" si="925"/>
        <v>762753.3</v>
      </c>
      <c r="AF212" s="14">
        <f t="shared" si="926"/>
        <v>762614.60000000009</v>
      </c>
      <c r="AG212" s="14">
        <f t="shared" si="927"/>
        <v>762614.60000000009</v>
      </c>
      <c r="AH212" s="14">
        <f t="shared" ref="AH212:AV212" si="1195">AH213+AH217+AH219+AH215</f>
        <v>0</v>
      </c>
      <c r="AI212" s="14">
        <f t="shared" si="1195"/>
        <v>0</v>
      </c>
      <c r="AJ212" s="14">
        <f t="shared" si="1195"/>
        <v>0</v>
      </c>
      <c r="AK212" s="14">
        <f t="shared" si="1195"/>
        <v>0</v>
      </c>
      <c r="AL212" s="14">
        <f t="shared" si="1195"/>
        <v>0</v>
      </c>
      <c r="AM212" s="14">
        <f t="shared" si="1195"/>
        <v>0</v>
      </c>
      <c r="AN212" s="14">
        <f t="shared" si="1195"/>
        <v>0</v>
      </c>
      <c r="AO212" s="14">
        <f t="shared" si="1195"/>
        <v>0</v>
      </c>
      <c r="AP212" s="14">
        <f t="shared" si="1195"/>
        <v>0</v>
      </c>
      <c r="AQ212" s="14">
        <f t="shared" si="1195"/>
        <v>0</v>
      </c>
      <c r="AR212" s="14">
        <f t="shared" si="1195"/>
        <v>0</v>
      </c>
      <c r="AS212" s="14">
        <f t="shared" si="1195"/>
        <v>0</v>
      </c>
      <c r="AT212" s="14">
        <f t="shared" si="1195"/>
        <v>0</v>
      </c>
      <c r="AU212" s="14">
        <f t="shared" si="1195"/>
        <v>0</v>
      </c>
      <c r="AV212" s="14">
        <f t="shared" si="1195"/>
        <v>0</v>
      </c>
      <c r="AW212" s="14">
        <f t="shared" si="929"/>
        <v>762753.3</v>
      </c>
      <c r="AX212" s="14">
        <f t="shared" si="930"/>
        <v>762614.60000000009</v>
      </c>
      <c r="AY212" s="14">
        <f t="shared" si="931"/>
        <v>762614.60000000009</v>
      </c>
      <c r="AZ212" s="14">
        <f>AZ213+AZ217+AZ219+AZ215</f>
        <v>0</v>
      </c>
      <c r="BA212" s="14">
        <f t="shared" si="932"/>
        <v>762753.3</v>
      </c>
      <c r="BB212" s="14">
        <f t="shared" si="933"/>
        <v>762614.60000000009</v>
      </c>
      <c r="BC212" s="14">
        <f t="shared" si="934"/>
        <v>762614.60000000009</v>
      </c>
      <c r="BD212" s="14">
        <f t="shared" ref="BD212:BN212" si="1196">BD213+BD217+BD219+BD215</f>
        <v>0</v>
      </c>
      <c r="BE212" s="14">
        <f t="shared" si="1196"/>
        <v>0</v>
      </c>
      <c r="BF212" s="14">
        <f t="shared" si="1196"/>
        <v>0</v>
      </c>
      <c r="BG212" s="14">
        <f t="shared" si="1196"/>
        <v>0</v>
      </c>
      <c r="BH212" s="14">
        <f t="shared" si="1196"/>
        <v>0</v>
      </c>
      <c r="BI212" s="14">
        <f t="shared" si="1196"/>
        <v>0</v>
      </c>
      <c r="BJ212" s="14">
        <f t="shared" si="1196"/>
        <v>0</v>
      </c>
      <c r="BK212" s="14">
        <f t="shared" si="1196"/>
        <v>0</v>
      </c>
      <c r="BL212" s="14">
        <f t="shared" si="1196"/>
        <v>0</v>
      </c>
      <c r="BM212" s="14">
        <f t="shared" si="1196"/>
        <v>0</v>
      </c>
      <c r="BN212" s="14">
        <f t="shared" si="1196"/>
        <v>0</v>
      </c>
      <c r="BO212" s="14">
        <f t="shared" si="936"/>
        <v>762753.3</v>
      </c>
      <c r="BP212" s="14">
        <f t="shared" si="937"/>
        <v>762614.60000000009</v>
      </c>
      <c r="BQ212" s="14">
        <f t="shared" si="938"/>
        <v>762614.60000000009</v>
      </c>
      <c r="BR212" s="14">
        <f>BR213+BR217+BR219+BR215</f>
        <v>0</v>
      </c>
      <c r="BS212" s="14">
        <f>BS213+BS217+BS219+BS215</f>
        <v>0</v>
      </c>
      <c r="BT212" s="14">
        <f>BT213+BT217+BT219+BT215</f>
        <v>0</v>
      </c>
      <c r="BU212" s="14">
        <f t="shared" si="939"/>
        <v>762753.3</v>
      </c>
      <c r="BV212" s="14">
        <f t="shared" si="940"/>
        <v>762614.60000000009</v>
      </c>
      <c r="BW212" s="14">
        <f t="shared" si="941"/>
        <v>762614.60000000009</v>
      </c>
      <c r="BX212" s="14">
        <f t="shared" ref="BX212:CF212" si="1197">BX213+BX217+BX219+BX215</f>
        <v>61995.960000000006</v>
      </c>
      <c r="BY212" s="14">
        <f t="shared" si="1197"/>
        <v>8936.9719999999998</v>
      </c>
      <c r="BZ212" s="14">
        <f t="shared" si="1197"/>
        <v>0</v>
      </c>
      <c r="CA212" s="14">
        <f t="shared" si="1197"/>
        <v>62171.542999999998</v>
      </c>
      <c r="CB212" s="14">
        <f t="shared" si="1197"/>
        <v>0</v>
      </c>
      <c r="CC212" s="14">
        <f t="shared" si="1197"/>
        <v>0</v>
      </c>
      <c r="CD212" s="14">
        <f t="shared" si="1197"/>
        <v>62171.542999999998</v>
      </c>
      <c r="CE212" s="14">
        <f t="shared" si="1197"/>
        <v>0</v>
      </c>
      <c r="CF212" s="14">
        <f t="shared" si="1197"/>
        <v>0</v>
      </c>
      <c r="CG212" s="14">
        <f t="shared" si="943"/>
        <v>833686.23199999996</v>
      </c>
      <c r="CH212" s="14">
        <f>CH213+CH217+CH219+CH215</f>
        <v>0</v>
      </c>
      <c r="CI212" s="84">
        <f t="shared" si="1074"/>
        <v>833686.23199999996</v>
      </c>
      <c r="CJ212" s="14">
        <f t="shared" si="944"/>
        <v>824786.14300000004</v>
      </c>
      <c r="CK212" s="52">
        <f>CK213+CK217+CK219+CK215</f>
        <v>0</v>
      </c>
      <c r="CL212" s="84">
        <f t="shared" si="1075"/>
        <v>824786.14300000004</v>
      </c>
      <c r="CM212" s="14">
        <f t="shared" si="945"/>
        <v>824786.14300000004</v>
      </c>
      <c r="CN212" s="52">
        <f>CN213+CN217+CN219+CN215</f>
        <v>0</v>
      </c>
      <c r="CO212" s="84">
        <f t="shared" si="1076"/>
        <v>824786.14300000004</v>
      </c>
      <c r="CP212" s="14">
        <f>CP213+CP217+CP219+CP215</f>
        <v>0</v>
      </c>
      <c r="CQ212" s="29"/>
      <c r="CR212" s="29"/>
      <c r="CT212" s="1"/>
    </row>
    <row r="213" spans="1:98" ht="46.8" customHeight="1" x14ac:dyDescent="0.3">
      <c r="A213" s="76" t="s">
        <v>216</v>
      </c>
      <c r="B213" s="76" t="s">
        <v>177</v>
      </c>
      <c r="C213" s="76" t="s">
        <v>70</v>
      </c>
      <c r="D213" s="76" t="s">
        <v>228</v>
      </c>
      <c r="E213" s="76"/>
      <c r="F213" s="77" t="s">
        <v>61</v>
      </c>
      <c r="G213" s="14">
        <f t="shared" ref="G213:L213" si="1198">G214</f>
        <v>710071.4</v>
      </c>
      <c r="H213" s="14">
        <f t="shared" si="1198"/>
        <v>723261.8</v>
      </c>
      <c r="I213" s="14">
        <f t="shared" si="1198"/>
        <v>723261.8</v>
      </c>
      <c r="J213" s="14">
        <f t="shared" si="1198"/>
        <v>15218.3</v>
      </c>
      <c r="K213" s="14">
        <f t="shared" si="1198"/>
        <v>15334.9</v>
      </c>
      <c r="L213" s="14">
        <f t="shared" si="1198"/>
        <v>15334.9</v>
      </c>
      <c r="M213" s="14">
        <f t="shared" si="801"/>
        <v>725289.70000000007</v>
      </c>
      <c r="N213" s="14">
        <f t="shared" si="802"/>
        <v>738596.70000000007</v>
      </c>
      <c r="O213" s="14">
        <f t="shared" si="803"/>
        <v>738596.70000000007</v>
      </c>
      <c r="P213" s="14">
        <f t="shared" ref="P213:X213" si="1199">P214</f>
        <v>0</v>
      </c>
      <c r="Q213" s="14">
        <f t="shared" si="1199"/>
        <v>0</v>
      </c>
      <c r="R213" s="14">
        <f t="shared" si="1199"/>
        <v>0</v>
      </c>
      <c r="S213" s="14">
        <f t="shared" si="1199"/>
        <v>0</v>
      </c>
      <c r="T213" s="14">
        <f t="shared" si="1199"/>
        <v>0</v>
      </c>
      <c r="U213" s="14">
        <f t="shared" si="1199"/>
        <v>0</v>
      </c>
      <c r="V213" s="14">
        <f t="shared" si="1199"/>
        <v>0</v>
      </c>
      <c r="W213" s="14">
        <f t="shared" si="1199"/>
        <v>0</v>
      </c>
      <c r="X213" s="14">
        <f t="shared" si="1199"/>
        <v>0</v>
      </c>
      <c r="Y213" s="14">
        <f t="shared" si="922"/>
        <v>725289.70000000007</v>
      </c>
      <c r="Z213" s="14">
        <f t="shared" si="923"/>
        <v>738596.70000000007</v>
      </c>
      <c r="AA213" s="14">
        <f t="shared" si="924"/>
        <v>738596.70000000007</v>
      </c>
      <c r="AB213" s="14">
        <f>AB214</f>
        <v>0</v>
      </c>
      <c r="AC213" s="14">
        <f>AC214</f>
        <v>0</v>
      </c>
      <c r="AD213" s="14">
        <f>AD214</f>
        <v>0</v>
      </c>
      <c r="AE213" s="14">
        <f t="shared" si="925"/>
        <v>725289.70000000007</v>
      </c>
      <c r="AF213" s="14">
        <f t="shared" si="926"/>
        <v>738596.70000000007</v>
      </c>
      <c r="AG213" s="14">
        <f t="shared" si="927"/>
        <v>738596.70000000007</v>
      </c>
      <c r="AH213" s="14">
        <f t="shared" ref="AH213:AV213" si="1200">AH214</f>
        <v>0</v>
      </c>
      <c r="AI213" s="14">
        <f t="shared" si="1200"/>
        <v>0</v>
      </c>
      <c r="AJ213" s="14">
        <f t="shared" si="1200"/>
        <v>0</v>
      </c>
      <c r="AK213" s="14">
        <f t="shared" si="1200"/>
        <v>0</v>
      </c>
      <c r="AL213" s="14">
        <f t="shared" si="1200"/>
        <v>0</v>
      </c>
      <c r="AM213" s="14">
        <f t="shared" si="1200"/>
        <v>0</v>
      </c>
      <c r="AN213" s="14">
        <f t="shared" si="1200"/>
        <v>0</v>
      </c>
      <c r="AO213" s="14">
        <f t="shared" si="1200"/>
        <v>0</v>
      </c>
      <c r="AP213" s="14">
        <f t="shared" si="1200"/>
        <v>0</v>
      </c>
      <c r="AQ213" s="14">
        <f t="shared" si="1200"/>
        <v>0</v>
      </c>
      <c r="AR213" s="14">
        <f t="shared" si="1200"/>
        <v>0</v>
      </c>
      <c r="AS213" s="14">
        <f t="shared" si="1200"/>
        <v>0</v>
      </c>
      <c r="AT213" s="14">
        <f t="shared" si="1200"/>
        <v>0</v>
      </c>
      <c r="AU213" s="14">
        <f t="shared" si="1200"/>
        <v>0</v>
      </c>
      <c r="AV213" s="14">
        <f t="shared" si="1200"/>
        <v>0</v>
      </c>
      <c r="AW213" s="14">
        <f t="shared" si="929"/>
        <v>725289.70000000007</v>
      </c>
      <c r="AX213" s="14">
        <f t="shared" si="930"/>
        <v>738596.70000000007</v>
      </c>
      <c r="AY213" s="14">
        <f t="shared" si="931"/>
        <v>738596.70000000007</v>
      </c>
      <c r="AZ213" s="14">
        <f>AZ214</f>
        <v>0</v>
      </c>
      <c r="BA213" s="14">
        <f t="shared" si="932"/>
        <v>725289.70000000007</v>
      </c>
      <c r="BB213" s="14">
        <f t="shared" si="933"/>
        <v>738596.70000000007</v>
      </c>
      <c r="BC213" s="14">
        <f t="shared" si="934"/>
        <v>738596.70000000007</v>
      </c>
      <c r="BD213" s="14">
        <f t="shared" ref="BD213:BN213" si="1201">BD214</f>
        <v>0</v>
      </c>
      <c r="BE213" s="14">
        <f t="shared" si="1201"/>
        <v>0</v>
      </c>
      <c r="BF213" s="14">
        <f t="shared" si="1201"/>
        <v>0</v>
      </c>
      <c r="BG213" s="14">
        <f t="shared" si="1201"/>
        <v>0</v>
      </c>
      <c r="BH213" s="14">
        <f t="shared" si="1201"/>
        <v>0</v>
      </c>
      <c r="BI213" s="14">
        <f t="shared" si="1201"/>
        <v>0</v>
      </c>
      <c r="BJ213" s="14">
        <f t="shared" si="1201"/>
        <v>0</v>
      </c>
      <c r="BK213" s="14">
        <f t="shared" si="1201"/>
        <v>0</v>
      </c>
      <c r="BL213" s="14">
        <f t="shared" si="1201"/>
        <v>0</v>
      </c>
      <c r="BM213" s="14">
        <f t="shared" si="1201"/>
        <v>0</v>
      </c>
      <c r="BN213" s="14">
        <f t="shared" si="1201"/>
        <v>0</v>
      </c>
      <c r="BO213" s="14">
        <f t="shared" si="936"/>
        <v>725289.70000000007</v>
      </c>
      <c r="BP213" s="14">
        <f t="shared" si="937"/>
        <v>738596.70000000007</v>
      </c>
      <c r="BQ213" s="14">
        <f t="shared" si="938"/>
        <v>738596.70000000007</v>
      </c>
      <c r="BR213" s="14">
        <f>BR214</f>
        <v>0</v>
      </c>
      <c r="BS213" s="14">
        <f>BS214</f>
        <v>0</v>
      </c>
      <c r="BT213" s="14">
        <f>BT214</f>
        <v>0</v>
      </c>
      <c r="BU213" s="14">
        <f t="shared" si="939"/>
        <v>725289.70000000007</v>
      </c>
      <c r="BV213" s="14">
        <f t="shared" si="940"/>
        <v>738596.70000000007</v>
      </c>
      <c r="BW213" s="14">
        <f t="shared" si="941"/>
        <v>738596.70000000007</v>
      </c>
      <c r="BX213" s="14">
        <f t="shared" ref="BX213:CF213" si="1202">BX214</f>
        <v>59982.9</v>
      </c>
      <c r="BY213" s="14">
        <f t="shared" si="1202"/>
        <v>8936.9719999999998</v>
      </c>
      <c r="BZ213" s="14">
        <f t="shared" si="1202"/>
        <v>0</v>
      </c>
      <c r="CA213" s="14">
        <f t="shared" si="1202"/>
        <v>60467.1</v>
      </c>
      <c r="CB213" s="14">
        <f t="shared" si="1202"/>
        <v>0</v>
      </c>
      <c r="CC213" s="14">
        <f t="shared" si="1202"/>
        <v>0</v>
      </c>
      <c r="CD213" s="14">
        <f t="shared" si="1202"/>
        <v>60467.1</v>
      </c>
      <c r="CE213" s="14">
        <f t="shared" si="1202"/>
        <v>0</v>
      </c>
      <c r="CF213" s="14">
        <f t="shared" si="1202"/>
        <v>0</v>
      </c>
      <c r="CG213" s="14">
        <f t="shared" si="943"/>
        <v>794209.57200000004</v>
      </c>
      <c r="CH213" s="14">
        <f>CH214</f>
        <v>0</v>
      </c>
      <c r="CI213" s="84">
        <f t="shared" si="1074"/>
        <v>794209.57200000004</v>
      </c>
      <c r="CJ213" s="14">
        <f t="shared" si="944"/>
        <v>799063.8</v>
      </c>
      <c r="CK213" s="52">
        <f>CK214</f>
        <v>0</v>
      </c>
      <c r="CL213" s="84">
        <f t="shared" si="1075"/>
        <v>799063.8</v>
      </c>
      <c r="CM213" s="14">
        <f t="shared" si="945"/>
        <v>799063.8</v>
      </c>
      <c r="CN213" s="52">
        <f>CN214</f>
        <v>0</v>
      </c>
      <c r="CO213" s="84">
        <f t="shared" si="1076"/>
        <v>799063.8</v>
      </c>
      <c r="CP213" s="14">
        <f>CP214</f>
        <v>0</v>
      </c>
      <c r="CQ213" s="29"/>
      <c r="CR213" s="29"/>
      <c r="CT213" s="1"/>
    </row>
    <row r="214" spans="1:98" ht="31.2" customHeight="1" x14ac:dyDescent="0.3">
      <c r="A214" s="76" t="s">
        <v>216</v>
      </c>
      <c r="B214" s="76" t="s">
        <v>177</v>
      </c>
      <c r="C214" s="76" t="s">
        <v>70</v>
      </c>
      <c r="D214" s="76" t="s">
        <v>228</v>
      </c>
      <c r="E214" s="76" t="s">
        <v>140</v>
      </c>
      <c r="F214" s="77" t="s">
        <v>141</v>
      </c>
      <c r="G214" s="14">
        <v>710071.4</v>
      </c>
      <c r="H214" s="14">
        <v>723261.8</v>
      </c>
      <c r="I214" s="14">
        <v>723261.8</v>
      </c>
      <c r="J214" s="14">
        <v>15218.3</v>
      </c>
      <c r="K214" s="14">
        <v>15334.9</v>
      </c>
      <c r="L214" s="14">
        <v>15334.9</v>
      </c>
      <c r="M214" s="14">
        <f t="shared" si="801"/>
        <v>725289.70000000007</v>
      </c>
      <c r="N214" s="14">
        <f t="shared" si="802"/>
        <v>738596.70000000007</v>
      </c>
      <c r="O214" s="14">
        <f t="shared" si="803"/>
        <v>738596.70000000007</v>
      </c>
      <c r="P214" s="14"/>
      <c r="Q214" s="14"/>
      <c r="R214" s="14"/>
      <c r="S214" s="14"/>
      <c r="T214" s="14"/>
      <c r="U214" s="14"/>
      <c r="V214" s="14"/>
      <c r="W214" s="14"/>
      <c r="X214" s="14"/>
      <c r="Y214" s="14">
        <f t="shared" si="922"/>
        <v>725289.70000000007</v>
      </c>
      <c r="Z214" s="14">
        <f t="shared" si="923"/>
        <v>738596.70000000007</v>
      </c>
      <c r="AA214" s="14">
        <f t="shared" si="924"/>
        <v>738596.70000000007</v>
      </c>
      <c r="AB214" s="14"/>
      <c r="AC214" s="14"/>
      <c r="AD214" s="14"/>
      <c r="AE214" s="14">
        <f t="shared" si="925"/>
        <v>725289.70000000007</v>
      </c>
      <c r="AF214" s="14">
        <f t="shared" si="926"/>
        <v>738596.70000000007</v>
      </c>
      <c r="AG214" s="14">
        <f t="shared" si="927"/>
        <v>738596.70000000007</v>
      </c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>
        <f t="shared" si="929"/>
        <v>725289.70000000007</v>
      </c>
      <c r="AX214" s="14">
        <f t="shared" si="930"/>
        <v>738596.70000000007</v>
      </c>
      <c r="AY214" s="14">
        <f t="shared" si="931"/>
        <v>738596.70000000007</v>
      </c>
      <c r="AZ214" s="14"/>
      <c r="BA214" s="14">
        <f t="shared" si="932"/>
        <v>725289.70000000007</v>
      </c>
      <c r="BB214" s="14">
        <f t="shared" si="933"/>
        <v>738596.70000000007</v>
      </c>
      <c r="BC214" s="14">
        <f t="shared" si="934"/>
        <v>738596.70000000007</v>
      </c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>
        <f t="shared" si="936"/>
        <v>725289.70000000007</v>
      </c>
      <c r="BP214" s="14">
        <f t="shared" si="937"/>
        <v>738596.70000000007</v>
      </c>
      <c r="BQ214" s="14">
        <f t="shared" si="938"/>
        <v>738596.70000000007</v>
      </c>
      <c r="BR214" s="14"/>
      <c r="BS214" s="14"/>
      <c r="BT214" s="14"/>
      <c r="BU214" s="14">
        <f t="shared" si="939"/>
        <v>725289.70000000007</v>
      </c>
      <c r="BV214" s="14">
        <f t="shared" si="940"/>
        <v>738596.70000000007</v>
      </c>
      <c r="BW214" s="14">
        <f t="shared" si="941"/>
        <v>738596.70000000007</v>
      </c>
      <c r="BX214" s="14">
        <v>59982.9</v>
      </c>
      <c r="BY214" s="14">
        <v>8936.9719999999998</v>
      </c>
      <c r="BZ214" s="14"/>
      <c r="CA214" s="14">
        <v>60467.1</v>
      </c>
      <c r="CB214" s="14"/>
      <c r="CC214" s="14"/>
      <c r="CD214" s="14">
        <v>60467.1</v>
      </c>
      <c r="CE214" s="14"/>
      <c r="CF214" s="14"/>
      <c r="CG214" s="14">
        <f t="shared" si="943"/>
        <v>794209.57200000004</v>
      </c>
      <c r="CH214" s="14"/>
      <c r="CI214" s="84">
        <f t="shared" si="1074"/>
        <v>794209.57200000004</v>
      </c>
      <c r="CJ214" s="14">
        <f t="shared" si="944"/>
        <v>799063.8</v>
      </c>
      <c r="CK214" s="52"/>
      <c r="CL214" s="84">
        <f t="shared" si="1075"/>
        <v>799063.8</v>
      </c>
      <c r="CM214" s="14">
        <f t="shared" si="945"/>
        <v>799063.8</v>
      </c>
      <c r="CN214" s="52"/>
      <c r="CO214" s="84">
        <f t="shared" si="1076"/>
        <v>799063.8</v>
      </c>
      <c r="CP214" s="14"/>
      <c r="CQ214" s="29"/>
      <c r="CR214" s="29">
        <v>58</v>
      </c>
      <c r="CT214" s="1"/>
    </row>
    <row r="215" spans="1:98" ht="31.2" customHeight="1" x14ac:dyDescent="0.3">
      <c r="A215" s="76" t="s">
        <v>216</v>
      </c>
      <c r="B215" s="76" t="s">
        <v>177</v>
      </c>
      <c r="C215" s="76" t="s">
        <v>70</v>
      </c>
      <c r="D215" s="76" t="s">
        <v>229</v>
      </c>
      <c r="E215" s="76"/>
      <c r="F215" s="77" t="s">
        <v>230</v>
      </c>
      <c r="G215" s="14">
        <f t="shared" ref="G215:L215" si="1203">G216</f>
        <v>2560</v>
      </c>
      <c r="H215" s="14">
        <f t="shared" si="1203"/>
        <v>2560</v>
      </c>
      <c r="I215" s="14">
        <f t="shared" si="1203"/>
        <v>2560</v>
      </c>
      <c r="J215" s="14">
        <f t="shared" si="1203"/>
        <v>0</v>
      </c>
      <c r="K215" s="14">
        <f t="shared" si="1203"/>
        <v>0</v>
      </c>
      <c r="L215" s="14">
        <f t="shared" si="1203"/>
        <v>0</v>
      </c>
      <c r="M215" s="14">
        <f t="shared" si="801"/>
        <v>2560</v>
      </c>
      <c r="N215" s="14">
        <f t="shared" si="802"/>
        <v>2560</v>
      </c>
      <c r="O215" s="14">
        <f t="shared" si="803"/>
        <v>2560</v>
      </c>
      <c r="P215" s="14">
        <f t="shared" ref="P215:X215" si="1204">P216</f>
        <v>0</v>
      </c>
      <c r="Q215" s="14">
        <f t="shared" si="1204"/>
        <v>0</v>
      </c>
      <c r="R215" s="14">
        <f t="shared" si="1204"/>
        <v>0</v>
      </c>
      <c r="S215" s="14">
        <f t="shared" si="1204"/>
        <v>0</v>
      </c>
      <c r="T215" s="14">
        <f t="shared" si="1204"/>
        <v>0</v>
      </c>
      <c r="U215" s="14">
        <f t="shared" si="1204"/>
        <v>0</v>
      </c>
      <c r="V215" s="14">
        <f t="shared" si="1204"/>
        <v>0</v>
      </c>
      <c r="W215" s="14">
        <f t="shared" si="1204"/>
        <v>0</v>
      </c>
      <c r="X215" s="14">
        <f t="shared" si="1204"/>
        <v>0</v>
      </c>
      <c r="Y215" s="14">
        <f t="shared" si="922"/>
        <v>2560</v>
      </c>
      <c r="Z215" s="14">
        <f t="shared" si="923"/>
        <v>2560</v>
      </c>
      <c r="AA215" s="14">
        <f t="shared" si="924"/>
        <v>2560</v>
      </c>
      <c r="AB215" s="14">
        <f>AB216</f>
        <v>0</v>
      </c>
      <c r="AC215" s="14">
        <f>AC216</f>
        <v>0</v>
      </c>
      <c r="AD215" s="14">
        <f>AD216</f>
        <v>0</v>
      </c>
      <c r="AE215" s="14">
        <f t="shared" si="925"/>
        <v>2560</v>
      </c>
      <c r="AF215" s="14">
        <f t="shared" si="926"/>
        <v>2560</v>
      </c>
      <c r="AG215" s="14">
        <f t="shared" si="927"/>
        <v>2560</v>
      </c>
      <c r="AH215" s="14">
        <f t="shared" ref="AH215:AV215" si="1205">AH216</f>
        <v>0</v>
      </c>
      <c r="AI215" s="14">
        <f t="shared" si="1205"/>
        <v>0</v>
      </c>
      <c r="AJ215" s="14">
        <f t="shared" si="1205"/>
        <v>0</v>
      </c>
      <c r="AK215" s="14">
        <f t="shared" si="1205"/>
        <v>0</v>
      </c>
      <c r="AL215" s="14">
        <f t="shared" si="1205"/>
        <v>0</v>
      </c>
      <c r="AM215" s="14">
        <f t="shared" si="1205"/>
        <v>0</v>
      </c>
      <c r="AN215" s="14">
        <f t="shared" si="1205"/>
        <v>0</v>
      </c>
      <c r="AO215" s="14">
        <f t="shared" si="1205"/>
        <v>0</v>
      </c>
      <c r="AP215" s="14">
        <f t="shared" si="1205"/>
        <v>0</v>
      </c>
      <c r="AQ215" s="14">
        <f t="shared" si="1205"/>
        <v>0</v>
      </c>
      <c r="AR215" s="14">
        <f t="shared" si="1205"/>
        <v>0</v>
      </c>
      <c r="AS215" s="14">
        <f t="shared" si="1205"/>
        <v>0</v>
      </c>
      <c r="AT215" s="14">
        <f t="shared" si="1205"/>
        <v>0</v>
      </c>
      <c r="AU215" s="14">
        <f t="shared" si="1205"/>
        <v>0</v>
      </c>
      <c r="AV215" s="14">
        <f t="shared" si="1205"/>
        <v>0</v>
      </c>
      <c r="AW215" s="14">
        <f t="shared" si="929"/>
        <v>2560</v>
      </c>
      <c r="AX215" s="14">
        <f t="shared" si="930"/>
        <v>2560</v>
      </c>
      <c r="AY215" s="14">
        <f t="shared" si="931"/>
        <v>2560</v>
      </c>
      <c r="AZ215" s="14">
        <f>AZ216</f>
        <v>0</v>
      </c>
      <c r="BA215" s="14">
        <f t="shared" si="932"/>
        <v>2560</v>
      </c>
      <c r="BB215" s="14">
        <f t="shared" si="933"/>
        <v>2560</v>
      </c>
      <c r="BC215" s="14">
        <f t="shared" si="934"/>
        <v>2560</v>
      </c>
      <c r="BD215" s="14">
        <f t="shared" ref="BD215:BN215" si="1206">BD216</f>
        <v>0</v>
      </c>
      <c r="BE215" s="14">
        <f t="shared" si="1206"/>
        <v>0</v>
      </c>
      <c r="BF215" s="14">
        <f t="shared" si="1206"/>
        <v>0</v>
      </c>
      <c r="BG215" s="14">
        <f t="shared" si="1206"/>
        <v>0</v>
      </c>
      <c r="BH215" s="14">
        <f t="shared" si="1206"/>
        <v>0</v>
      </c>
      <c r="BI215" s="14">
        <f t="shared" si="1206"/>
        <v>0</v>
      </c>
      <c r="BJ215" s="14">
        <f t="shared" si="1206"/>
        <v>0</v>
      </c>
      <c r="BK215" s="14">
        <f t="shared" si="1206"/>
        <v>0</v>
      </c>
      <c r="BL215" s="14">
        <f t="shared" si="1206"/>
        <v>0</v>
      </c>
      <c r="BM215" s="14">
        <f t="shared" si="1206"/>
        <v>0</v>
      </c>
      <c r="BN215" s="14">
        <f t="shared" si="1206"/>
        <v>0</v>
      </c>
      <c r="BO215" s="14">
        <f t="shared" si="936"/>
        <v>2560</v>
      </c>
      <c r="BP215" s="14">
        <f t="shared" si="937"/>
        <v>2560</v>
      </c>
      <c r="BQ215" s="14">
        <f t="shared" si="938"/>
        <v>2560</v>
      </c>
      <c r="BR215" s="14">
        <f>BR216</f>
        <v>0</v>
      </c>
      <c r="BS215" s="14">
        <f>BS216</f>
        <v>0</v>
      </c>
      <c r="BT215" s="14">
        <f>BT216</f>
        <v>0</v>
      </c>
      <c r="BU215" s="14">
        <f t="shared" si="939"/>
        <v>2560</v>
      </c>
      <c r="BV215" s="14">
        <f t="shared" si="940"/>
        <v>2560</v>
      </c>
      <c r="BW215" s="14">
        <f t="shared" si="941"/>
        <v>2560</v>
      </c>
      <c r="BX215" s="14">
        <f t="shared" ref="BX215:CF215" si="1207">BX216</f>
        <v>0</v>
      </c>
      <c r="BY215" s="14">
        <f t="shared" si="1207"/>
        <v>0</v>
      </c>
      <c r="BZ215" s="14">
        <f t="shared" si="1207"/>
        <v>0</v>
      </c>
      <c r="CA215" s="14">
        <f t="shared" si="1207"/>
        <v>0</v>
      </c>
      <c r="CB215" s="14">
        <f t="shared" si="1207"/>
        <v>0</v>
      </c>
      <c r="CC215" s="14">
        <f t="shared" si="1207"/>
        <v>0</v>
      </c>
      <c r="CD215" s="14">
        <f t="shared" si="1207"/>
        <v>0</v>
      </c>
      <c r="CE215" s="14">
        <f t="shared" si="1207"/>
        <v>0</v>
      </c>
      <c r="CF215" s="14">
        <f t="shared" si="1207"/>
        <v>0</v>
      </c>
      <c r="CG215" s="14">
        <f t="shared" si="943"/>
        <v>2560</v>
      </c>
      <c r="CH215" s="14">
        <f>CH216</f>
        <v>0</v>
      </c>
      <c r="CI215" s="84">
        <f t="shared" si="1074"/>
        <v>2560</v>
      </c>
      <c r="CJ215" s="14">
        <f t="shared" si="944"/>
        <v>2560</v>
      </c>
      <c r="CK215" s="52">
        <f>CK216</f>
        <v>0</v>
      </c>
      <c r="CL215" s="84">
        <f t="shared" si="1075"/>
        <v>2560</v>
      </c>
      <c r="CM215" s="14">
        <f t="shared" si="945"/>
        <v>2560</v>
      </c>
      <c r="CN215" s="52">
        <f>CN216</f>
        <v>0</v>
      </c>
      <c r="CO215" s="84">
        <f t="shared" si="1076"/>
        <v>2560</v>
      </c>
      <c r="CP215" s="14">
        <f>CP216</f>
        <v>0</v>
      </c>
      <c r="CQ215" s="29"/>
      <c r="CR215" s="29"/>
      <c r="CT215" s="1"/>
    </row>
    <row r="216" spans="1:98" ht="31.2" customHeight="1" x14ac:dyDescent="0.3">
      <c r="A216" s="76" t="s">
        <v>216</v>
      </c>
      <c r="B216" s="76" t="s">
        <v>177</v>
      </c>
      <c r="C216" s="76" t="s">
        <v>70</v>
      </c>
      <c r="D216" s="76" t="s">
        <v>229</v>
      </c>
      <c r="E216" s="76" t="s">
        <v>140</v>
      </c>
      <c r="F216" s="77" t="s">
        <v>141</v>
      </c>
      <c r="G216" s="14">
        <v>2560</v>
      </c>
      <c r="H216" s="14">
        <v>2560</v>
      </c>
      <c r="I216" s="14">
        <v>2560</v>
      </c>
      <c r="J216" s="14"/>
      <c r="K216" s="14"/>
      <c r="L216" s="14"/>
      <c r="M216" s="14">
        <f t="shared" si="801"/>
        <v>2560</v>
      </c>
      <c r="N216" s="14">
        <f t="shared" si="802"/>
        <v>2560</v>
      </c>
      <c r="O216" s="14">
        <f t="shared" si="803"/>
        <v>2560</v>
      </c>
      <c r="P216" s="14"/>
      <c r="Q216" s="14"/>
      <c r="R216" s="14"/>
      <c r="S216" s="14"/>
      <c r="T216" s="14"/>
      <c r="U216" s="14"/>
      <c r="V216" s="14"/>
      <c r="W216" s="14"/>
      <c r="X216" s="14"/>
      <c r="Y216" s="14">
        <f t="shared" si="922"/>
        <v>2560</v>
      </c>
      <c r="Z216" s="14">
        <f t="shared" si="923"/>
        <v>2560</v>
      </c>
      <c r="AA216" s="14">
        <f t="shared" si="924"/>
        <v>2560</v>
      </c>
      <c r="AB216" s="14"/>
      <c r="AC216" s="14"/>
      <c r="AD216" s="14"/>
      <c r="AE216" s="14">
        <f t="shared" si="925"/>
        <v>2560</v>
      </c>
      <c r="AF216" s="14">
        <f t="shared" si="926"/>
        <v>2560</v>
      </c>
      <c r="AG216" s="14">
        <f t="shared" si="927"/>
        <v>2560</v>
      </c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>
        <f t="shared" si="929"/>
        <v>2560</v>
      </c>
      <c r="AX216" s="14">
        <f t="shared" si="930"/>
        <v>2560</v>
      </c>
      <c r="AY216" s="14">
        <f t="shared" si="931"/>
        <v>2560</v>
      </c>
      <c r="AZ216" s="14"/>
      <c r="BA216" s="14">
        <f t="shared" si="932"/>
        <v>2560</v>
      </c>
      <c r="BB216" s="14">
        <f t="shared" si="933"/>
        <v>2560</v>
      </c>
      <c r="BC216" s="14">
        <f t="shared" si="934"/>
        <v>2560</v>
      </c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>
        <f t="shared" si="936"/>
        <v>2560</v>
      </c>
      <c r="BP216" s="14">
        <f t="shared" si="937"/>
        <v>2560</v>
      </c>
      <c r="BQ216" s="14">
        <f t="shared" si="938"/>
        <v>2560</v>
      </c>
      <c r="BR216" s="14"/>
      <c r="BS216" s="14"/>
      <c r="BT216" s="14"/>
      <c r="BU216" s="14">
        <f t="shared" si="939"/>
        <v>2560</v>
      </c>
      <c r="BV216" s="14">
        <f t="shared" si="940"/>
        <v>2560</v>
      </c>
      <c r="BW216" s="14">
        <f t="shared" si="941"/>
        <v>2560</v>
      </c>
      <c r="BX216" s="14"/>
      <c r="BY216" s="14"/>
      <c r="BZ216" s="14"/>
      <c r="CA216" s="14"/>
      <c r="CB216" s="14"/>
      <c r="CC216" s="14"/>
      <c r="CD216" s="14"/>
      <c r="CE216" s="14"/>
      <c r="CF216" s="14"/>
      <c r="CG216" s="14">
        <f t="shared" si="943"/>
        <v>2560</v>
      </c>
      <c r="CH216" s="14"/>
      <c r="CI216" s="84">
        <f t="shared" si="1074"/>
        <v>2560</v>
      </c>
      <c r="CJ216" s="14">
        <f t="shared" si="944"/>
        <v>2560</v>
      </c>
      <c r="CK216" s="52"/>
      <c r="CL216" s="84">
        <f t="shared" si="1075"/>
        <v>2560</v>
      </c>
      <c r="CM216" s="14">
        <f t="shared" si="945"/>
        <v>2560</v>
      </c>
      <c r="CN216" s="52"/>
      <c r="CO216" s="84">
        <f t="shared" si="1076"/>
        <v>2560</v>
      </c>
      <c r="CP216" s="14"/>
      <c r="CQ216" s="29"/>
      <c r="CR216" s="29"/>
      <c r="CT216" s="1"/>
    </row>
    <row r="217" spans="1:98" ht="15.6" customHeight="1" x14ac:dyDescent="0.3">
      <c r="A217" s="76" t="s">
        <v>216</v>
      </c>
      <c r="B217" s="76" t="s">
        <v>177</v>
      </c>
      <c r="C217" s="76" t="s">
        <v>70</v>
      </c>
      <c r="D217" s="76" t="s">
        <v>231</v>
      </c>
      <c r="E217" s="76"/>
      <c r="F217" s="77" t="s">
        <v>232</v>
      </c>
      <c r="G217" s="14">
        <f t="shared" ref="G217:L217" si="1208">G218</f>
        <v>7451.3</v>
      </c>
      <c r="H217" s="14">
        <f t="shared" si="1208"/>
        <v>0</v>
      </c>
      <c r="I217" s="14">
        <f t="shared" si="1208"/>
        <v>0</v>
      </c>
      <c r="J217" s="14">
        <f t="shared" si="1208"/>
        <v>67</v>
      </c>
      <c r="K217" s="14">
        <f t="shared" si="1208"/>
        <v>0</v>
      </c>
      <c r="L217" s="14">
        <f t="shared" si="1208"/>
        <v>0</v>
      </c>
      <c r="M217" s="14">
        <f t="shared" si="801"/>
        <v>7518.3</v>
      </c>
      <c r="N217" s="14">
        <f t="shared" si="802"/>
        <v>0</v>
      </c>
      <c r="O217" s="14">
        <f t="shared" si="803"/>
        <v>0</v>
      </c>
      <c r="P217" s="14">
        <f t="shared" ref="P217:X217" si="1209">P218</f>
        <v>5050.5</v>
      </c>
      <c r="Q217" s="14">
        <f t="shared" si="1209"/>
        <v>0</v>
      </c>
      <c r="R217" s="14">
        <f t="shared" si="1209"/>
        <v>0</v>
      </c>
      <c r="S217" s="14">
        <f t="shared" si="1209"/>
        <v>0</v>
      </c>
      <c r="T217" s="14">
        <f t="shared" si="1209"/>
        <v>0</v>
      </c>
      <c r="U217" s="14">
        <f t="shared" si="1209"/>
        <v>0</v>
      </c>
      <c r="V217" s="14">
        <f t="shared" si="1209"/>
        <v>0</v>
      </c>
      <c r="W217" s="14">
        <f t="shared" si="1209"/>
        <v>0</v>
      </c>
      <c r="X217" s="14">
        <f t="shared" si="1209"/>
        <v>0</v>
      </c>
      <c r="Y217" s="14">
        <f t="shared" si="922"/>
        <v>12568.8</v>
      </c>
      <c r="Z217" s="14">
        <f t="shared" si="923"/>
        <v>0</v>
      </c>
      <c r="AA217" s="14">
        <f t="shared" si="924"/>
        <v>0</v>
      </c>
      <c r="AB217" s="14">
        <f>AB218</f>
        <v>0</v>
      </c>
      <c r="AC217" s="14">
        <f>AC218</f>
        <v>0</v>
      </c>
      <c r="AD217" s="14">
        <f>AD218</f>
        <v>0</v>
      </c>
      <c r="AE217" s="14">
        <f t="shared" si="925"/>
        <v>12568.8</v>
      </c>
      <c r="AF217" s="14">
        <f t="shared" si="926"/>
        <v>0</v>
      </c>
      <c r="AG217" s="14">
        <f t="shared" si="927"/>
        <v>0</v>
      </c>
      <c r="AH217" s="14">
        <f t="shared" ref="AH217:AV217" si="1210">AH218</f>
        <v>0</v>
      </c>
      <c r="AI217" s="14">
        <f t="shared" si="1210"/>
        <v>0</v>
      </c>
      <c r="AJ217" s="14">
        <f t="shared" si="1210"/>
        <v>0</v>
      </c>
      <c r="AK217" s="14">
        <f t="shared" si="1210"/>
        <v>0</v>
      </c>
      <c r="AL217" s="14">
        <f t="shared" si="1210"/>
        <v>0</v>
      </c>
      <c r="AM217" s="14">
        <f t="shared" si="1210"/>
        <v>0</v>
      </c>
      <c r="AN217" s="14">
        <f t="shared" si="1210"/>
        <v>0</v>
      </c>
      <c r="AO217" s="14">
        <f t="shared" si="1210"/>
        <v>0</v>
      </c>
      <c r="AP217" s="14">
        <f t="shared" si="1210"/>
        <v>0</v>
      </c>
      <c r="AQ217" s="14">
        <f t="shared" si="1210"/>
        <v>0</v>
      </c>
      <c r="AR217" s="14">
        <f t="shared" si="1210"/>
        <v>0</v>
      </c>
      <c r="AS217" s="14">
        <f t="shared" si="1210"/>
        <v>0</v>
      </c>
      <c r="AT217" s="14">
        <f t="shared" si="1210"/>
        <v>0</v>
      </c>
      <c r="AU217" s="14">
        <f t="shared" si="1210"/>
        <v>0</v>
      </c>
      <c r="AV217" s="14">
        <f t="shared" si="1210"/>
        <v>0</v>
      </c>
      <c r="AW217" s="14">
        <f t="shared" si="929"/>
        <v>12568.8</v>
      </c>
      <c r="AX217" s="14">
        <f t="shared" si="930"/>
        <v>0</v>
      </c>
      <c r="AY217" s="14">
        <f t="shared" si="931"/>
        <v>0</v>
      </c>
      <c r="AZ217" s="14">
        <f>AZ218</f>
        <v>0</v>
      </c>
      <c r="BA217" s="14">
        <f t="shared" si="932"/>
        <v>12568.8</v>
      </c>
      <c r="BB217" s="14">
        <f t="shared" si="933"/>
        <v>0</v>
      </c>
      <c r="BC217" s="14">
        <f t="shared" si="934"/>
        <v>0</v>
      </c>
      <c r="BD217" s="14">
        <f t="shared" ref="BD217:BN217" si="1211">BD218</f>
        <v>0</v>
      </c>
      <c r="BE217" s="14">
        <f t="shared" si="1211"/>
        <v>0</v>
      </c>
      <c r="BF217" s="14">
        <f t="shared" si="1211"/>
        <v>0</v>
      </c>
      <c r="BG217" s="14">
        <f t="shared" si="1211"/>
        <v>0</v>
      </c>
      <c r="BH217" s="14">
        <f t="shared" si="1211"/>
        <v>0</v>
      </c>
      <c r="BI217" s="14">
        <f t="shared" si="1211"/>
        <v>0</v>
      </c>
      <c r="BJ217" s="14">
        <f t="shared" si="1211"/>
        <v>0</v>
      </c>
      <c r="BK217" s="14">
        <f t="shared" si="1211"/>
        <v>0</v>
      </c>
      <c r="BL217" s="14">
        <f t="shared" si="1211"/>
        <v>0</v>
      </c>
      <c r="BM217" s="14">
        <f t="shared" si="1211"/>
        <v>0</v>
      </c>
      <c r="BN217" s="14">
        <f t="shared" si="1211"/>
        <v>0</v>
      </c>
      <c r="BO217" s="14">
        <f t="shared" si="936"/>
        <v>12568.8</v>
      </c>
      <c r="BP217" s="14">
        <f t="shared" si="937"/>
        <v>0</v>
      </c>
      <c r="BQ217" s="14">
        <f t="shared" si="938"/>
        <v>0</v>
      </c>
      <c r="BR217" s="14">
        <f>BR218</f>
        <v>0</v>
      </c>
      <c r="BS217" s="14">
        <f>BS218</f>
        <v>0</v>
      </c>
      <c r="BT217" s="14">
        <f>BT218</f>
        <v>0</v>
      </c>
      <c r="BU217" s="14">
        <f t="shared" si="939"/>
        <v>12568.8</v>
      </c>
      <c r="BV217" s="14">
        <f t="shared" si="940"/>
        <v>0</v>
      </c>
      <c r="BW217" s="14">
        <f t="shared" si="941"/>
        <v>0</v>
      </c>
      <c r="BX217" s="14">
        <f t="shared" ref="BX217:CF217" si="1212">BX218</f>
        <v>451.65</v>
      </c>
      <c r="BY217" s="14">
        <f t="shared" si="1212"/>
        <v>0</v>
      </c>
      <c r="BZ217" s="14">
        <f t="shared" si="1212"/>
        <v>0</v>
      </c>
      <c r="CA217" s="14">
        <f t="shared" si="1212"/>
        <v>0</v>
      </c>
      <c r="CB217" s="14">
        <f t="shared" si="1212"/>
        <v>0</v>
      </c>
      <c r="CC217" s="14">
        <f t="shared" si="1212"/>
        <v>0</v>
      </c>
      <c r="CD217" s="14">
        <f t="shared" si="1212"/>
        <v>0</v>
      </c>
      <c r="CE217" s="14">
        <f t="shared" si="1212"/>
        <v>0</v>
      </c>
      <c r="CF217" s="14">
        <f t="shared" si="1212"/>
        <v>0</v>
      </c>
      <c r="CG217" s="14">
        <f t="shared" si="943"/>
        <v>13020.449999999999</v>
      </c>
      <c r="CH217" s="14">
        <f>CH218</f>
        <v>0</v>
      </c>
      <c r="CI217" s="84">
        <f t="shared" si="1074"/>
        <v>13020.449999999999</v>
      </c>
      <c r="CJ217" s="14">
        <f t="shared" si="944"/>
        <v>0</v>
      </c>
      <c r="CK217" s="52">
        <f>CK218</f>
        <v>0</v>
      </c>
      <c r="CL217" s="84">
        <f t="shared" si="1075"/>
        <v>0</v>
      </c>
      <c r="CM217" s="14">
        <f t="shared" si="945"/>
        <v>0</v>
      </c>
      <c r="CN217" s="52">
        <f>CN218</f>
        <v>0</v>
      </c>
      <c r="CO217" s="84">
        <f t="shared" si="1076"/>
        <v>0</v>
      </c>
      <c r="CP217" s="14">
        <f>CP218</f>
        <v>0</v>
      </c>
      <c r="CQ217" s="29"/>
      <c r="CR217" s="29"/>
      <c r="CT217" s="1"/>
    </row>
    <row r="218" spans="1:98" ht="31.2" customHeight="1" x14ac:dyDescent="0.3">
      <c r="A218" s="76" t="s">
        <v>216</v>
      </c>
      <c r="B218" s="76" t="s">
        <v>177</v>
      </c>
      <c r="C218" s="76" t="s">
        <v>70</v>
      </c>
      <c r="D218" s="76" t="s">
        <v>231</v>
      </c>
      <c r="E218" s="76" t="s">
        <v>140</v>
      </c>
      <c r="F218" s="77" t="s">
        <v>141</v>
      </c>
      <c r="G218" s="14">
        <v>7451.3</v>
      </c>
      <c r="H218" s="14">
        <v>0</v>
      </c>
      <c r="I218" s="14">
        <v>0</v>
      </c>
      <c r="J218" s="14">
        <v>67</v>
      </c>
      <c r="K218" s="14"/>
      <c r="L218" s="14"/>
      <c r="M218" s="14">
        <f t="shared" si="801"/>
        <v>7518.3</v>
      </c>
      <c r="N218" s="14">
        <f t="shared" si="802"/>
        <v>0</v>
      </c>
      <c r="O218" s="14">
        <f t="shared" si="803"/>
        <v>0</v>
      </c>
      <c r="P218" s="14">
        <v>5050.5</v>
      </c>
      <c r="Q218" s="14"/>
      <c r="R218" s="14"/>
      <c r="S218" s="14"/>
      <c r="T218" s="14"/>
      <c r="U218" s="14"/>
      <c r="V218" s="14"/>
      <c r="W218" s="14"/>
      <c r="X218" s="14"/>
      <c r="Y218" s="14">
        <f t="shared" si="922"/>
        <v>12568.8</v>
      </c>
      <c r="Z218" s="14">
        <f t="shared" si="923"/>
        <v>0</v>
      </c>
      <c r="AA218" s="14">
        <f t="shared" si="924"/>
        <v>0</v>
      </c>
      <c r="AB218" s="14"/>
      <c r="AC218" s="14"/>
      <c r="AD218" s="14"/>
      <c r="AE218" s="14">
        <f t="shared" si="925"/>
        <v>12568.8</v>
      </c>
      <c r="AF218" s="14">
        <f t="shared" si="926"/>
        <v>0</v>
      </c>
      <c r="AG218" s="14">
        <f t="shared" si="927"/>
        <v>0</v>
      </c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>
        <f t="shared" si="929"/>
        <v>12568.8</v>
      </c>
      <c r="AX218" s="14">
        <f t="shared" si="930"/>
        <v>0</v>
      </c>
      <c r="AY218" s="14">
        <f t="shared" si="931"/>
        <v>0</v>
      </c>
      <c r="AZ218" s="14"/>
      <c r="BA218" s="14">
        <f t="shared" si="932"/>
        <v>12568.8</v>
      </c>
      <c r="BB218" s="14">
        <f t="shared" si="933"/>
        <v>0</v>
      </c>
      <c r="BC218" s="14">
        <f t="shared" si="934"/>
        <v>0</v>
      </c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>
        <f t="shared" si="936"/>
        <v>12568.8</v>
      </c>
      <c r="BP218" s="14">
        <f t="shared" si="937"/>
        <v>0</v>
      </c>
      <c r="BQ218" s="14">
        <f t="shared" si="938"/>
        <v>0</v>
      </c>
      <c r="BR218" s="14"/>
      <c r="BS218" s="14"/>
      <c r="BT218" s="14"/>
      <c r="BU218" s="14">
        <f t="shared" si="939"/>
        <v>12568.8</v>
      </c>
      <c r="BV218" s="14">
        <f t="shared" si="940"/>
        <v>0</v>
      </c>
      <c r="BW218" s="14">
        <f t="shared" si="941"/>
        <v>0</v>
      </c>
      <c r="BX218" s="14">
        <v>451.65</v>
      </c>
      <c r="BY218" s="14"/>
      <c r="BZ218" s="14"/>
      <c r="CA218" s="14"/>
      <c r="CB218" s="14"/>
      <c r="CC218" s="14"/>
      <c r="CD218" s="14"/>
      <c r="CE218" s="14"/>
      <c r="CF218" s="14"/>
      <c r="CG218" s="14">
        <f t="shared" si="943"/>
        <v>13020.449999999999</v>
      </c>
      <c r="CH218" s="14"/>
      <c r="CI218" s="84">
        <f t="shared" si="1074"/>
        <v>13020.449999999999</v>
      </c>
      <c r="CJ218" s="14">
        <f t="shared" si="944"/>
        <v>0</v>
      </c>
      <c r="CK218" s="52"/>
      <c r="CL218" s="84">
        <f t="shared" si="1075"/>
        <v>0</v>
      </c>
      <c r="CM218" s="14">
        <f t="shared" si="945"/>
        <v>0</v>
      </c>
      <c r="CN218" s="52"/>
      <c r="CO218" s="84">
        <f t="shared" si="1076"/>
        <v>0</v>
      </c>
      <c r="CP218" s="14"/>
      <c r="CQ218" s="29"/>
      <c r="CR218" s="29">
        <v>59</v>
      </c>
      <c r="CT218" s="1"/>
    </row>
    <row r="219" spans="1:98" ht="62.4" customHeight="1" x14ac:dyDescent="0.3">
      <c r="A219" s="76" t="s">
        <v>216</v>
      </c>
      <c r="B219" s="76" t="s">
        <v>177</v>
      </c>
      <c r="C219" s="76" t="s">
        <v>70</v>
      </c>
      <c r="D219" s="76" t="s">
        <v>233</v>
      </c>
      <c r="E219" s="76"/>
      <c r="F219" s="77" t="s">
        <v>234</v>
      </c>
      <c r="G219" s="14">
        <f t="shared" ref="G219:L219" si="1213">G220</f>
        <v>21190.5</v>
      </c>
      <c r="H219" s="14">
        <f t="shared" si="1213"/>
        <v>21190.5</v>
      </c>
      <c r="I219" s="14">
        <f t="shared" si="1213"/>
        <v>21190.5</v>
      </c>
      <c r="J219" s="14">
        <f t="shared" si="1213"/>
        <v>267.39999999999998</v>
      </c>
      <c r="K219" s="14">
        <f t="shared" si="1213"/>
        <v>267.39999999999998</v>
      </c>
      <c r="L219" s="14">
        <f t="shared" si="1213"/>
        <v>267.39999999999998</v>
      </c>
      <c r="M219" s="14">
        <f t="shared" ref="M219:M282" si="1214">G219+J219</f>
        <v>21457.9</v>
      </c>
      <c r="N219" s="14">
        <f t="shared" ref="N219:N282" si="1215">H219+K219</f>
        <v>21457.9</v>
      </c>
      <c r="O219" s="14">
        <f t="shared" ref="O219:O282" si="1216">I219+L219</f>
        <v>21457.9</v>
      </c>
      <c r="P219" s="14">
        <f t="shared" ref="P219:X219" si="1217">P220</f>
        <v>876.9</v>
      </c>
      <c r="Q219" s="14">
        <f t="shared" si="1217"/>
        <v>0</v>
      </c>
      <c r="R219" s="14">
        <f t="shared" si="1217"/>
        <v>0</v>
      </c>
      <c r="S219" s="14">
        <f t="shared" si="1217"/>
        <v>0</v>
      </c>
      <c r="T219" s="14">
        <f t="shared" si="1217"/>
        <v>0</v>
      </c>
      <c r="U219" s="14">
        <f t="shared" si="1217"/>
        <v>0</v>
      </c>
      <c r="V219" s="14">
        <f t="shared" si="1217"/>
        <v>0</v>
      </c>
      <c r="W219" s="14">
        <f t="shared" si="1217"/>
        <v>0</v>
      </c>
      <c r="X219" s="14">
        <f t="shared" si="1217"/>
        <v>0</v>
      </c>
      <c r="Y219" s="14">
        <f t="shared" si="922"/>
        <v>22334.800000000003</v>
      </c>
      <c r="Z219" s="14">
        <f t="shared" si="923"/>
        <v>21457.9</v>
      </c>
      <c r="AA219" s="14">
        <f t="shared" si="924"/>
        <v>21457.9</v>
      </c>
      <c r="AB219" s="14">
        <f>AB220</f>
        <v>0</v>
      </c>
      <c r="AC219" s="14">
        <f>AC220</f>
        <v>0</v>
      </c>
      <c r="AD219" s="14">
        <f>AD220</f>
        <v>0</v>
      </c>
      <c r="AE219" s="14">
        <f t="shared" si="925"/>
        <v>22334.800000000003</v>
      </c>
      <c r="AF219" s="14">
        <f t="shared" si="926"/>
        <v>21457.9</v>
      </c>
      <c r="AG219" s="14">
        <f t="shared" si="927"/>
        <v>21457.9</v>
      </c>
      <c r="AH219" s="14">
        <f t="shared" ref="AH219:AV219" si="1218">AH220</f>
        <v>0</v>
      </c>
      <c r="AI219" s="14">
        <f t="shared" si="1218"/>
        <v>0</v>
      </c>
      <c r="AJ219" s="14">
        <f t="shared" si="1218"/>
        <v>0</v>
      </c>
      <c r="AK219" s="14">
        <f t="shared" si="1218"/>
        <v>0</v>
      </c>
      <c r="AL219" s="14">
        <f t="shared" si="1218"/>
        <v>0</v>
      </c>
      <c r="AM219" s="14">
        <f t="shared" si="1218"/>
        <v>0</v>
      </c>
      <c r="AN219" s="14">
        <f t="shared" si="1218"/>
        <v>0</v>
      </c>
      <c r="AO219" s="14">
        <f t="shared" si="1218"/>
        <v>0</v>
      </c>
      <c r="AP219" s="14">
        <f t="shared" si="1218"/>
        <v>0</v>
      </c>
      <c r="AQ219" s="14">
        <f t="shared" si="1218"/>
        <v>0</v>
      </c>
      <c r="AR219" s="14">
        <f t="shared" si="1218"/>
        <v>0</v>
      </c>
      <c r="AS219" s="14">
        <f t="shared" si="1218"/>
        <v>0</v>
      </c>
      <c r="AT219" s="14">
        <f t="shared" si="1218"/>
        <v>0</v>
      </c>
      <c r="AU219" s="14">
        <f t="shared" si="1218"/>
        <v>0</v>
      </c>
      <c r="AV219" s="14">
        <f t="shared" si="1218"/>
        <v>0</v>
      </c>
      <c r="AW219" s="14">
        <f t="shared" si="929"/>
        <v>22334.800000000003</v>
      </c>
      <c r="AX219" s="14">
        <f t="shared" si="930"/>
        <v>21457.9</v>
      </c>
      <c r="AY219" s="14">
        <f t="shared" si="931"/>
        <v>21457.9</v>
      </c>
      <c r="AZ219" s="14">
        <f>AZ220</f>
        <v>0</v>
      </c>
      <c r="BA219" s="14">
        <f t="shared" si="932"/>
        <v>22334.800000000003</v>
      </c>
      <c r="BB219" s="14">
        <f t="shared" si="933"/>
        <v>21457.9</v>
      </c>
      <c r="BC219" s="14">
        <f t="shared" si="934"/>
        <v>21457.9</v>
      </c>
      <c r="BD219" s="14">
        <f t="shared" ref="BD219:BN219" si="1219">BD220</f>
        <v>0</v>
      </c>
      <c r="BE219" s="14">
        <f t="shared" si="1219"/>
        <v>0</v>
      </c>
      <c r="BF219" s="14">
        <f t="shared" si="1219"/>
        <v>0</v>
      </c>
      <c r="BG219" s="14">
        <f t="shared" si="1219"/>
        <v>0</v>
      </c>
      <c r="BH219" s="14">
        <f t="shared" si="1219"/>
        <v>0</v>
      </c>
      <c r="BI219" s="14">
        <f t="shared" si="1219"/>
        <v>0</v>
      </c>
      <c r="BJ219" s="14">
        <f t="shared" si="1219"/>
        <v>0</v>
      </c>
      <c r="BK219" s="14">
        <f t="shared" si="1219"/>
        <v>0</v>
      </c>
      <c r="BL219" s="14">
        <f t="shared" si="1219"/>
        <v>0</v>
      </c>
      <c r="BM219" s="14">
        <f t="shared" si="1219"/>
        <v>0</v>
      </c>
      <c r="BN219" s="14">
        <f t="shared" si="1219"/>
        <v>0</v>
      </c>
      <c r="BO219" s="14">
        <f t="shared" si="936"/>
        <v>22334.800000000003</v>
      </c>
      <c r="BP219" s="14">
        <f t="shared" si="937"/>
        <v>21457.9</v>
      </c>
      <c r="BQ219" s="14">
        <f t="shared" si="938"/>
        <v>21457.9</v>
      </c>
      <c r="BR219" s="14">
        <f>BR220</f>
        <v>0</v>
      </c>
      <c r="BS219" s="14">
        <f>BS220</f>
        <v>0</v>
      </c>
      <c r="BT219" s="14">
        <f>BT220</f>
        <v>0</v>
      </c>
      <c r="BU219" s="14">
        <f t="shared" si="939"/>
        <v>22334.800000000003</v>
      </c>
      <c r="BV219" s="14">
        <f t="shared" si="940"/>
        <v>21457.9</v>
      </c>
      <c r="BW219" s="14">
        <f t="shared" si="941"/>
        <v>21457.9</v>
      </c>
      <c r="BX219" s="14">
        <f t="shared" ref="BX219:CF219" si="1220">BX220</f>
        <v>1561.41</v>
      </c>
      <c r="BY219" s="14">
        <f t="shared" si="1220"/>
        <v>0</v>
      </c>
      <c r="BZ219" s="14">
        <f t="shared" si="1220"/>
        <v>0</v>
      </c>
      <c r="CA219" s="14">
        <f t="shared" si="1220"/>
        <v>1704.443</v>
      </c>
      <c r="CB219" s="14">
        <f t="shared" si="1220"/>
        <v>0</v>
      </c>
      <c r="CC219" s="14">
        <f t="shared" si="1220"/>
        <v>0</v>
      </c>
      <c r="CD219" s="14">
        <f t="shared" si="1220"/>
        <v>1704.443</v>
      </c>
      <c r="CE219" s="14">
        <f t="shared" si="1220"/>
        <v>0</v>
      </c>
      <c r="CF219" s="14">
        <f t="shared" si="1220"/>
        <v>0</v>
      </c>
      <c r="CG219" s="14">
        <f t="shared" si="943"/>
        <v>23896.210000000003</v>
      </c>
      <c r="CH219" s="14">
        <f>CH220</f>
        <v>0</v>
      </c>
      <c r="CI219" s="84">
        <f t="shared" si="1074"/>
        <v>23896.210000000003</v>
      </c>
      <c r="CJ219" s="14">
        <f t="shared" si="944"/>
        <v>23162.343000000001</v>
      </c>
      <c r="CK219" s="52">
        <f>CK220</f>
        <v>0</v>
      </c>
      <c r="CL219" s="84">
        <f t="shared" si="1075"/>
        <v>23162.343000000001</v>
      </c>
      <c r="CM219" s="14">
        <f t="shared" si="945"/>
        <v>23162.343000000001</v>
      </c>
      <c r="CN219" s="52">
        <f>CN220</f>
        <v>0</v>
      </c>
      <c r="CO219" s="84">
        <f t="shared" si="1076"/>
        <v>23162.343000000001</v>
      </c>
      <c r="CP219" s="14">
        <f>CP220</f>
        <v>0</v>
      </c>
      <c r="CQ219" s="29"/>
      <c r="CR219" s="29"/>
      <c r="CT219" s="1"/>
    </row>
    <row r="220" spans="1:98" ht="31.2" customHeight="1" x14ac:dyDescent="0.3">
      <c r="A220" s="76" t="s">
        <v>216</v>
      </c>
      <c r="B220" s="76" t="s">
        <v>177</v>
      </c>
      <c r="C220" s="76" t="s">
        <v>70</v>
      </c>
      <c r="D220" s="76" t="s">
        <v>233</v>
      </c>
      <c r="E220" s="76" t="s">
        <v>140</v>
      </c>
      <c r="F220" s="77" t="s">
        <v>141</v>
      </c>
      <c r="G220" s="14">
        <v>21190.5</v>
      </c>
      <c r="H220" s="14">
        <v>21190.5</v>
      </c>
      <c r="I220" s="14">
        <v>21190.5</v>
      </c>
      <c r="J220" s="14">
        <v>267.39999999999998</v>
      </c>
      <c r="K220" s="14">
        <v>267.39999999999998</v>
      </c>
      <c r="L220" s="14">
        <v>267.39999999999998</v>
      </c>
      <c r="M220" s="14">
        <f t="shared" si="1214"/>
        <v>21457.9</v>
      </c>
      <c r="N220" s="14">
        <f t="shared" si="1215"/>
        <v>21457.9</v>
      </c>
      <c r="O220" s="14">
        <f t="shared" si="1216"/>
        <v>21457.9</v>
      </c>
      <c r="P220" s="14">
        <v>876.9</v>
      </c>
      <c r="Q220" s="14"/>
      <c r="R220" s="14"/>
      <c r="S220" s="14"/>
      <c r="T220" s="14"/>
      <c r="U220" s="14"/>
      <c r="V220" s="14"/>
      <c r="W220" s="14"/>
      <c r="X220" s="14"/>
      <c r="Y220" s="14">
        <f t="shared" si="922"/>
        <v>22334.800000000003</v>
      </c>
      <c r="Z220" s="14">
        <f t="shared" si="923"/>
        <v>21457.9</v>
      </c>
      <c r="AA220" s="14">
        <f t="shared" si="924"/>
        <v>21457.9</v>
      </c>
      <c r="AB220" s="14"/>
      <c r="AC220" s="14"/>
      <c r="AD220" s="14"/>
      <c r="AE220" s="14">
        <f t="shared" si="925"/>
        <v>22334.800000000003</v>
      </c>
      <c r="AF220" s="14">
        <f t="shared" si="926"/>
        <v>21457.9</v>
      </c>
      <c r="AG220" s="14">
        <f t="shared" si="927"/>
        <v>21457.9</v>
      </c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>
        <f t="shared" si="929"/>
        <v>22334.800000000003</v>
      </c>
      <c r="AX220" s="14">
        <f t="shared" si="930"/>
        <v>21457.9</v>
      </c>
      <c r="AY220" s="14">
        <f t="shared" si="931"/>
        <v>21457.9</v>
      </c>
      <c r="AZ220" s="14"/>
      <c r="BA220" s="14">
        <f t="shared" si="932"/>
        <v>22334.800000000003</v>
      </c>
      <c r="BB220" s="14">
        <f t="shared" si="933"/>
        <v>21457.9</v>
      </c>
      <c r="BC220" s="14">
        <f t="shared" si="934"/>
        <v>21457.9</v>
      </c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>
        <f t="shared" si="936"/>
        <v>22334.800000000003</v>
      </c>
      <c r="BP220" s="14">
        <f t="shared" si="937"/>
        <v>21457.9</v>
      </c>
      <c r="BQ220" s="14">
        <f t="shared" si="938"/>
        <v>21457.9</v>
      </c>
      <c r="BR220" s="14"/>
      <c r="BS220" s="14"/>
      <c r="BT220" s="14"/>
      <c r="BU220" s="14">
        <f t="shared" si="939"/>
        <v>22334.800000000003</v>
      </c>
      <c r="BV220" s="14">
        <f t="shared" si="940"/>
        <v>21457.9</v>
      </c>
      <c r="BW220" s="14">
        <f t="shared" si="941"/>
        <v>21457.9</v>
      </c>
      <c r="BX220" s="14">
        <v>1561.41</v>
      </c>
      <c r="BY220" s="14"/>
      <c r="BZ220" s="14"/>
      <c r="CA220" s="14">
        <v>1704.443</v>
      </c>
      <c r="CB220" s="14"/>
      <c r="CC220" s="14"/>
      <c r="CD220" s="14">
        <v>1704.443</v>
      </c>
      <c r="CE220" s="14"/>
      <c r="CF220" s="14"/>
      <c r="CG220" s="14">
        <f t="shared" si="943"/>
        <v>23896.210000000003</v>
      </c>
      <c r="CH220" s="14"/>
      <c r="CI220" s="84">
        <f t="shared" si="1074"/>
        <v>23896.210000000003</v>
      </c>
      <c r="CJ220" s="14">
        <f t="shared" si="944"/>
        <v>23162.343000000001</v>
      </c>
      <c r="CK220" s="52"/>
      <c r="CL220" s="84">
        <f t="shared" si="1075"/>
        <v>23162.343000000001</v>
      </c>
      <c r="CM220" s="14">
        <f t="shared" si="945"/>
        <v>23162.343000000001</v>
      </c>
      <c r="CN220" s="52"/>
      <c r="CO220" s="84">
        <f t="shared" si="1076"/>
        <v>23162.343000000001</v>
      </c>
      <c r="CP220" s="14"/>
      <c r="CQ220" s="29"/>
      <c r="CR220" s="29">
        <v>61</v>
      </c>
      <c r="CT220" s="1"/>
    </row>
    <row r="221" spans="1:98" ht="46.8" customHeight="1" x14ac:dyDescent="0.3">
      <c r="A221" s="76" t="s">
        <v>216</v>
      </c>
      <c r="B221" s="76" t="s">
        <v>177</v>
      </c>
      <c r="C221" s="76" t="s">
        <v>70</v>
      </c>
      <c r="D221" s="76" t="s">
        <v>235</v>
      </c>
      <c r="E221" s="76"/>
      <c r="F221" s="77" t="s">
        <v>236</v>
      </c>
      <c r="G221" s="14">
        <f t="shared" ref="G221:G224" si="1221">G222</f>
        <v>3438.1</v>
      </c>
      <c r="H221" s="14">
        <f t="shared" ref="H221:H224" si="1222">H222</f>
        <v>0</v>
      </c>
      <c r="I221" s="14">
        <f t="shared" ref="I221:I224" si="1223">I222</f>
        <v>0</v>
      </c>
      <c r="J221" s="14">
        <f t="shared" ref="J221:J224" si="1224">J222</f>
        <v>0</v>
      </c>
      <c r="K221" s="14">
        <f t="shared" ref="K221:K224" si="1225">K222</f>
        <v>0</v>
      </c>
      <c r="L221" s="14">
        <f t="shared" ref="L221:L224" si="1226">L222</f>
        <v>0</v>
      </c>
      <c r="M221" s="14">
        <f t="shared" si="1214"/>
        <v>3438.1</v>
      </c>
      <c r="N221" s="14">
        <f t="shared" si="1215"/>
        <v>0</v>
      </c>
      <c r="O221" s="14">
        <f t="shared" si="1216"/>
        <v>0</v>
      </c>
      <c r="P221" s="14">
        <f t="shared" ref="P221:P224" si="1227">P222</f>
        <v>0</v>
      </c>
      <c r="Q221" s="14">
        <f t="shared" ref="Q221:Q224" si="1228">Q222</f>
        <v>0</v>
      </c>
      <c r="R221" s="14">
        <f t="shared" ref="R221:R224" si="1229">R222</f>
        <v>0</v>
      </c>
      <c r="S221" s="14">
        <f t="shared" ref="S221:S224" si="1230">S222</f>
        <v>0</v>
      </c>
      <c r="T221" s="14">
        <f t="shared" ref="T221:T224" si="1231">T222</f>
        <v>0</v>
      </c>
      <c r="U221" s="14">
        <f t="shared" ref="U221:U224" si="1232">U222</f>
        <v>0</v>
      </c>
      <c r="V221" s="14">
        <f t="shared" ref="V221:V224" si="1233">V222</f>
        <v>0</v>
      </c>
      <c r="W221" s="14">
        <f t="shared" ref="W221:W224" si="1234">W222</f>
        <v>0</v>
      </c>
      <c r="X221" s="14">
        <f t="shared" ref="X221:X224" si="1235">X222</f>
        <v>0</v>
      </c>
      <c r="Y221" s="14">
        <f t="shared" si="922"/>
        <v>3438.1</v>
      </c>
      <c r="Z221" s="14">
        <f t="shared" si="923"/>
        <v>0</v>
      </c>
      <c r="AA221" s="14">
        <f t="shared" si="924"/>
        <v>0</v>
      </c>
      <c r="AB221" s="14">
        <f t="shared" ref="AB221:AB224" si="1236">AB222</f>
        <v>0</v>
      </c>
      <c r="AC221" s="14">
        <f t="shared" ref="AC221:AC224" si="1237">AC222</f>
        <v>0</v>
      </c>
      <c r="AD221" s="14">
        <f t="shared" ref="AD221:AD224" si="1238">AD222</f>
        <v>0</v>
      </c>
      <c r="AE221" s="14">
        <f t="shared" si="925"/>
        <v>3438.1</v>
      </c>
      <c r="AF221" s="14">
        <f t="shared" si="926"/>
        <v>0</v>
      </c>
      <c r="AG221" s="14">
        <f t="shared" si="927"/>
        <v>0</v>
      </c>
      <c r="AH221" s="14">
        <f t="shared" ref="AH221:AH224" si="1239">AH222</f>
        <v>0</v>
      </c>
      <c r="AI221" s="14">
        <f t="shared" ref="AI221:AI224" si="1240">AI222</f>
        <v>0</v>
      </c>
      <c r="AJ221" s="14">
        <f t="shared" ref="AJ221:AJ224" si="1241">AJ222</f>
        <v>0</v>
      </c>
      <c r="AK221" s="14">
        <f t="shared" ref="AK221:AK224" si="1242">AK222</f>
        <v>0</v>
      </c>
      <c r="AL221" s="14">
        <f t="shared" ref="AL221:AL224" si="1243">AL222</f>
        <v>0</v>
      </c>
      <c r="AM221" s="14">
        <f t="shared" ref="AM221:AM224" si="1244">AM222</f>
        <v>0</v>
      </c>
      <c r="AN221" s="14">
        <f t="shared" ref="AN221:AN224" si="1245">AN222</f>
        <v>0</v>
      </c>
      <c r="AO221" s="14">
        <f t="shared" ref="AO221:AO224" si="1246">AO222</f>
        <v>0</v>
      </c>
      <c r="AP221" s="14">
        <f t="shared" ref="AP221:AP224" si="1247">AP222</f>
        <v>0</v>
      </c>
      <c r="AQ221" s="14">
        <f t="shared" ref="AQ221:AQ224" si="1248">AQ222</f>
        <v>0</v>
      </c>
      <c r="AR221" s="14">
        <f t="shared" ref="AR221:AR224" si="1249">AR222</f>
        <v>0</v>
      </c>
      <c r="AS221" s="14">
        <f t="shared" ref="AS221:AS224" si="1250">AS222</f>
        <v>0</v>
      </c>
      <c r="AT221" s="14">
        <f t="shared" ref="AT221:AT224" si="1251">AT222</f>
        <v>0</v>
      </c>
      <c r="AU221" s="14">
        <f t="shared" ref="AU221:AU224" si="1252">AU222</f>
        <v>0</v>
      </c>
      <c r="AV221" s="14">
        <f t="shared" ref="AV221:AV224" si="1253">AV222</f>
        <v>0</v>
      </c>
      <c r="AW221" s="14">
        <f t="shared" si="929"/>
        <v>3438.1</v>
      </c>
      <c r="AX221" s="14">
        <f t="shared" si="930"/>
        <v>0</v>
      </c>
      <c r="AY221" s="14">
        <f t="shared" si="931"/>
        <v>0</v>
      </c>
      <c r="AZ221" s="14">
        <f t="shared" ref="AZ221:AZ224" si="1254">AZ222</f>
        <v>0</v>
      </c>
      <c r="BA221" s="14">
        <f t="shared" si="932"/>
        <v>3438.1</v>
      </c>
      <c r="BB221" s="14">
        <f t="shared" si="933"/>
        <v>0</v>
      </c>
      <c r="BC221" s="14">
        <f t="shared" si="934"/>
        <v>0</v>
      </c>
      <c r="BD221" s="14">
        <f t="shared" ref="BD221:BD224" si="1255">BD222</f>
        <v>0</v>
      </c>
      <c r="BE221" s="14">
        <f t="shared" ref="BE221:BE224" si="1256">BE222</f>
        <v>0</v>
      </c>
      <c r="BF221" s="14">
        <f t="shared" ref="BF221:BF224" si="1257">BF222</f>
        <v>0</v>
      </c>
      <c r="BG221" s="14">
        <f t="shared" ref="BG221:BG224" si="1258">BG222</f>
        <v>0</v>
      </c>
      <c r="BH221" s="14">
        <f t="shared" ref="BH221:BH224" si="1259">BH222</f>
        <v>0</v>
      </c>
      <c r="BI221" s="14">
        <f t="shared" ref="BI221:BI224" si="1260">BI222</f>
        <v>0</v>
      </c>
      <c r="BJ221" s="14">
        <f t="shared" ref="BJ221:BJ224" si="1261">BJ222</f>
        <v>0</v>
      </c>
      <c r="BK221" s="14">
        <f t="shared" ref="BK221:BK224" si="1262">BK222</f>
        <v>0</v>
      </c>
      <c r="BL221" s="14">
        <f t="shared" ref="BL221:BL224" si="1263">BL222</f>
        <v>0</v>
      </c>
      <c r="BM221" s="14">
        <f t="shared" ref="BM221:BM224" si="1264">BM222</f>
        <v>0</v>
      </c>
      <c r="BN221" s="14">
        <f t="shared" ref="BN221:BN224" si="1265">BN222</f>
        <v>0</v>
      </c>
      <c r="BO221" s="14">
        <f t="shared" si="936"/>
        <v>3438.1</v>
      </c>
      <c r="BP221" s="14">
        <f t="shared" si="937"/>
        <v>0</v>
      </c>
      <c r="BQ221" s="14">
        <f t="shared" si="938"/>
        <v>0</v>
      </c>
      <c r="BR221" s="14">
        <f t="shared" ref="BR221:BR224" si="1266">BR222</f>
        <v>0</v>
      </c>
      <c r="BS221" s="14">
        <f t="shared" ref="BS221:BS224" si="1267">BS222</f>
        <v>0</v>
      </c>
      <c r="BT221" s="14">
        <f t="shared" ref="BT221:BT224" si="1268">BT222</f>
        <v>0</v>
      </c>
      <c r="BU221" s="14">
        <f t="shared" si="939"/>
        <v>3438.1</v>
      </c>
      <c r="BV221" s="14">
        <f t="shared" si="940"/>
        <v>0</v>
      </c>
      <c r="BW221" s="14">
        <f t="shared" si="941"/>
        <v>0</v>
      </c>
      <c r="BX221" s="14">
        <f t="shared" ref="BX221:BX224" si="1269">BX222</f>
        <v>0</v>
      </c>
      <c r="BY221" s="14">
        <f t="shared" ref="BY221:BY224" si="1270">BY222</f>
        <v>0</v>
      </c>
      <c r="BZ221" s="14">
        <f t="shared" ref="BZ221:BZ224" si="1271">BZ222</f>
        <v>0</v>
      </c>
      <c r="CA221" s="14">
        <f t="shared" ref="CA221:CA224" si="1272">CA222</f>
        <v>0</v>
      </c>
      <c r="CB221" s="14">
        <f t="shared" ref="CB221:CB224" si="1273">CB222</f>
        <v>0</v>
      </c>
      <c r="CC221" s="14">
        <f t="shared" ref="CC221:CC224" si="1274">CC222</f>
        <v>0</v>
      </c>
      <c r="CD221" s="14">
        <f t="shared" ref="CD221:CD224" si="1275">CD222</f>
        <v>0</v>
      </c>
      <c r="CE221" s="14">
        <f t="shared" ref="CE221:CE224" si="1276">CE222</f>
        <v>0</v>
      </c>
      <c r="CF221" s="14">
        <f t="shared" ref="CF221:CF224" si="1277">CF222</f>
        <v>0</v>
      </c>
      <c r="CG221" s="14">
        <f t="shared" si="943"/>
        <v>3438.1</v>
      </c>
      <c r="CH221" s="14">
        <f t="shared" ref="CH221:CH224" si="1278">CH222</f>
        <v>0</v>
      </c>
      <c r="CI221" s="84">
        <f t="shared" si="1074"/>
        <v>3438.1</v>
      </c>
      <c r="CJ221" s="14">
        <f t="shared" si="944"/>
        <v>0</v>
      </c>
      <c r="CK221" s="52">
        <f t="shared" ref="CK221:CP224" si="1279">CK222</f>
        <v>0</v>
      </c>
      <c r="CL221" s="84">
        <f t="shared" si="1075"/>
        <v>0</v>
      </c>
      <c r="CM221" s="14">
        <f t="shared" si="945"/>
        <v>0</v>
      </c>
      <c r="CN221" s="52">
        <f t="shared" si="1279"/>
        <v>0</v>
      </c>
      <c r="CO221" s="84">
        <f t="shared" si="1076"/>
        <v>0</v>
      </c>
      <c r="CP221" s="14">
        <f t="shared" si="1279"/>
        <v>0</v>
      </c>
      <c r="CQ221" s="29"/>
      <c r="CR221" s="29"/>
      <c r="CT221" s="1"/>
    </row>
    <row r="222" spans="1:98" ht="15.6" customHeight="1" x14ac:dyDescent="0.3">
      <c r="A222" s="76" t="s">
        <v>216</v>
      </c>
      <c r="B222" s="76" t="s">
        <v>177</v>
      </c>
      <c r="C222" s="76" t="s">
        <v>70</v>
      </c>
      <c r="D222" s="76" t="s">
        <v>237</v>
      </c>
      <c r="E222" s="76"/>
      <c r="F222" s="77" t="s">
        <v>41</v>
      </c>
      <c r="G222" s="14">
        <f t="shared" si="1221"/>
        <v>3438.1</v>
      </c>
      <c r="H222" s="14">
        <f t="shared" si="1222"/>
        <v>0</v>
      </c>
      <c r="I222" s="14">
        <f t="shared" si="1223"/>
        <v>0</v>
      </c>
      <c r="J222" s="14">
        <f t="shared" si="1224"/>
        <v>0</v>
      </c>
      <c r="K222" s="14">
        <f t="shared" si="1225"/>
        <v>0</v>
      </c>
      <c r="L222" s="14">
        <f t="shared" si="1226"/>
        <v>0</v>
      </c>
      <c r="M222" s="14">
        <f t="shared" si="1214"/>
        <v>3438.1</v>
      </c>
      <c r="N222" s="14">
        <f t="shared" si="1215"/>
        <v>0</v>
      </c>
      <c r="O222" s="14">
        <f t="shared" si="1216"/>
        <v>0</v>
      </c>
      <c r="P222" s="14">
        <f t="shared" si="1227"/>
        <v>0</v>
      </c>
      <c r="Q222" s="14">
        <f t="shared" si="1228"/>
        <v>0</v>
      </c>
      <c r="R222" s="14">
        <f t="shared" si="1229"/>
        <v>0</v>
      </c>
      <c r="S222" s="14">
        <f t="shared" si="1230"/>
        <v>0</v>
      </c>
      <c r="T222" s="14">
        <f t="shared" si="1231"/>
        <v>0</v>
      </c>
      <c r="U222" s="14">
        <f t="shared" si="1232"/>
        <v>0</v>
      </c>
      <c r="V222" s="14">
        <f t="shared" si="1233"/>
        <v>0</v>
      </c>
      <c r="W222" s="14">
        <f t="shared" si="1234"/>
        <v>0</v>
      </c>
      <c r="X222" s="14">
        <f t="shared" si="1235"/>
        <v>0</v>
      </c>
      <c r="Y222" s="14">
        <f t="shared" si="922"/>
        <v>3438.1</v>
      </c>
      <c r="Z222" s="14">
        <f t="shared" si="923"/>
        <v>0</v>
      </c>
      <c r="AA222" s="14">
        <f t="shared" si="924"/>
        <v>0</v>
      </c>
      <c r="AB222" s="14">
        <f t="shared" si="1236"/>
        <v>0</v>
      </c>
      <c r="AC222" s="14">
        <f t="shared" si="1237"/>
        <v>0</v>
      </c>
      <c r="AD222" s="14">
        <f t="shared" si="1238"/>
        <v>0</v>
      </c>
      <c r="AE222" s="14">
        <f t="shared" si="925"/>
        <v>3438.1</v>
      </c>
      <c r="AF222" s="14">
        <f t="shared" si="926"/>
        <v>0</v>
      </c>
      <c r="AG222" s="14">
        <f t="shared" si="927"/>
        <v>0</v>
      </c>
      <c r="AH222" s="14">
        <f t="shared" si="1239"/>
        <v>0</v>
      </c>
      <c r="AI222" s="14">
        <f t="shared" si="1240"/>
        <v>0</v>
      </c>
      <c r="AJ222" s="14">
        <f t="shared" si="1241"/>
        <v>0</v>
      </c>
      <c r="AK222" s="14">
        <f t="shared" si="1242"/>
        <v>0</v>
      </c>
      <c r="AL222" s="14">
        <f t="shared" si="1243"/>
        <v>0</v>
      </c>
      <c r="AM222" s="14">
        <f t="shared" si="1244"/>
        <v>0</v>
      </c>
      <c r="AN222" s="14">
        <f t="shared" si="1245"/>
        <v>0</v>
      </c>
      <c r="AO222" s="14">
        <f t="shared" si="1246"/>
        <v>0</v>
      </c>
      <c r="AP222" s="14">
        <f t="shared" si="1247"/>
        <v>0</v>
      </c>
      <c r="AQ222" s="14">
        <f t="shared" si="1248"/>
        <v>0</v>
      </c>
      <c r="AR222" s="14">
        <f t="shared" si="1249"/>
        <v>0</v>
      </c>
      <c r="AS222" s="14">
        <f t="shared" si="1250"/>
        <v>0</v>
      </c>
      <c r="AT222" s="14">
        <f t="shared" si="1251"/>
        <v>0</v>
      </c>
      <c r="AU222" s="14">
        <f t="shared" si="1252"/>
        <v>0</v>
      </c>
      <c r="AV222" s="14">
        <f t="shared" si="1253"/>
        <v>0</v>
      </c>
      <c r="AW222" s="14">
        <f t="shared" si="929"/>
        <v>3438.1</v>
      </c>
      <c r="AX222" s="14">
        <f t="shared" si="930"/>
        <v>0</v>
      </c>
      <c r="AY222" s="14">
        <f t="shared" si="931"/>
        <v>0</v>
      </c>
      <c r="AZ222" s="14">
        <f t="shared" si="1254"/>
        <v>0</v>
      </c>
      <c r="BA222" s="14">
        <f t="shared" si="932"/>
        <v>3438.1</v>
      </c>
      <c r="BB222" s="14">
        <f t="shared" si="933"/>
        <v>0</v>
      </c>
      <c r="BC222" s="14">
        <f t="shared" si="934"/>
        <v>0</v>
      </c>
      <c r="BD222" s="14">
        <f t="shared" si="1255"/>
        <v>0</v>
      </c>
      <c r="BE222" s="14">
        <f t="shared" si="1256"/>
        <v>0</v>
      </c>
      <c r="BF222" s="14">
        <f t="shared" si="1257"/>
        <v>0</v>
      </c>
      <c r="BG222" s="14">
        <f t="shared" si="1258"/>
        <v>0</v>
      </c>
      <c r="BH222" s="14">
        <f t="shared" si="1259"/>
        <v>0</v>
      </c>
      <c r="BI222" s="14">
        <f t="shared" si="1260"/>
        <v>0</v>
      </c>
      <c r="BJ222" s="14">
        <f t="shared" si="1261"/>
        <v>0</v>
      </c>
      <c r="BK222" s="14">
        <f t="shared" si="1262"/>
        <v>0</v>
      </c>
      <c r="BL222" s="14">
        <f t="shared" si="1263"/>
        <v>0</v>
      </c>
      <c r="BM222" s="14">
        <f t="shared" si="1264"/>
        <v>0</v>
      </c>
      <c r="BN222" s="14">
        <f t="shared" si="1265"/>
        <v>0</v>
      </c>
      <c r="BO222" s="14">
        <f t="shared" si="936"/>
        <v>3438.1</v>
      </c>
      <c r="BP222" s="14">
        <f t="shared" si="937"/>
        <v>0</v>
      </c>
      <c r="BQ222" s="14">
        <f t="shared" si="938"/>
        <v>0</v>
      </c>
      <c r="BR222" s="14">
        <f t="shared" si="1266"/>
        <v>0</v>
      </c>
      <c r="BS222" s="14">
        <f t="shared" si="1267"/>
        <v>0</v>
      </c>
      <c r="BT222" s="14">
        <f t="shared" si="1268"/>
        <v>0</v>
      </c>
      <c r="BU222" s="14">
        <f t="shared" si="939"/>
        <v>3438.1</v>
      </c>
      <c r="BV222" s="14">
        <f t="shared" si="940"/>
        <v>0</v>
      </c>
      <c r="BW222" s="14">
        <f t="shared" si="941"/>
        <v>0</v>
      </c>
      <c r="BX222" s="14">
        <f t="shared" si="1269"/>
        <v>0</v>
      </c>
      <c r="BY222" s="14">
        <f t="shared" si="1270"/>
        <v>0</v>
      </c>
      <c r="BZ222" s="14">
        <f t="shared" si="1271"/>
        <v>0</v>
      </c>
      <c r="CA222" s="14">
        <f t="shared" si="1272"/>
        <v>0</v>
      </c>
      <c r="CB222" s="14">
        <f t="shared" si="1273"/>
        <v>0</v>
      </c>
      <c r="CC222" s="14">
        <f t="shared" si="1274"/>
        <v>0</v>
      </c>
      <c r="CD222" s="14">
        <f t="shared" si="1275"/>
        <v>0</v>
      </c>
      <c r="CE222" s="14">
        <f t="shared" si="1276"/>
        <v>0</v>
      </c>
      <c r="CF222" s="14">
        <f t="shared" si="1277"/>
        <v>0</v>
      </c>
      <c r="CG222" s="14">
        <f t="shared" si="943"/>
        <v>3438.1</v>
      </c>
      <c r="CH222" s="14">
        <f t="shared" si="1278"/>
        <v>0</v>
      </c>
      <c r="CI222" s="84">
        <f t="shared" si="1074"/>
        <v>3438.1</v>
      </c>
      <c r="CJ222" s="14">
        <f t="shared" si="944"/>
        <v>0</v>
      </c>
      <c r="CK222" s="52">
        <f t="shared" si="1279"/>
        <v>0</v>
      </c>
      <c r="CL222" s="84">
        <f t="shared" si="1075"/>
        <v>0</v>
      </c>
      <c r="CM222" s="14">
        <f t="shared" si="945"/>
        <v>0</v>
      </c>
      <c r="CN222" s="52">
        <f t="shared" si="1279"/>
        <v>0</v>
      </c>
      <c r="CO222" s="84">
        <f t="shared" si="1076"/>
        <v>0</v>
      </c>
      <c r="CP222" s="14">
        <f t="shared" si="1279"/>
        <v>0</v>
      </c>
      <c r="CQ222" s="29"/>
      <c r="CR222" s="29"/>
      <c r="CT222" s="1"/>
    </row>
    <row r="223" spans="1:98" ht="46.8" customHeight="1" x14ac:dyDescent="0.3">
      <c r="A223" s="76" t="s">
        <v>216</v>
      </c>
      <c r="B223" s="76" t="s">
        <v>177</v>
      </c>
      <c r="C223" s="76" t="s">
        <v>70</v>
      </c>
      <c r="D223" s="76" t="s">
        <v>238</v>
      </c>
      <c r="E223" s="76"/>
      <c r="F223" s="77" t="s">
        <v>239</v>
      </c>
      <c r="G223" s="14">
        <f t="shared" si="1221"/>
        <v>3438.1</v>
      </c>
      <c r="H223" s="14">
        <f t="shared" si="1222"/>
        <v>0</v>
      </c>
      <c r="I223" s="14">
        <f t="shared" si="1223"/>
        <v>0</v>
      </c>
      <c r="J223" s="14">
        <f t="shared" si="1224"/>
        <v>0</v>
      </c>
      <c r="K223" s="14">
        <f t="shared" si="1225"/>
        <v>0</v>
      </c>
      <c r="L223" s="14">
        <f t="shared" si="1226"/>
        <v>0</v>
      </c>
      <c r="M223" s="14">
        <f t="shared" si="1214"/>
        <v>3438.1</v>
      </c>
      <c r="N223" s="14">
        <f t="shared" si="1215"/>
        <v>0</v>
      </c>
      <c r="O223" s="14">
        <f t="shared" si="1216"/>
        <v>0</v>
      </c>
      <c r="P223" s="14">
        <f t="shared" si="1227"/>
        <v>0</v>
      </c>
      <c r="Q223" s="14">
        <f t="shared" si="1228"/>
        <v>0</v>
      </c>
      <c r="R223" s="14">
        <f t="shared" si="1229"/>
        <v>0</v>
      </c>
      <c r="S223" s="14">
        <f t="shared" si="1230"/>
        <v>0</v>
      </c>
      <c r="T223" s="14">
        <f t="shared" si="1231"/>
        <v>0</v>
      </c>
      <c r="U223" s="14">
        <f t="shared" si="1232"/>
        <v>0</v>
      </c>
      <c r="V223" s="14">
        <f t="shared" si="1233"/>
        <v>0</v>
      </c>
      <c r="W223" s="14">
        <f t="shared" si="1234"/>
        <v>0</v>
      </c>
      <c r="X223" s="14">
        <f t="shared" si="1235"/>
        <v>0</v>
      </c>
      <c r="Y223" s="14">
        <f t="shared" si="922"/>
        <v>3438.1</v>
      </c>
      <c r="Z223" s="14">
        <f t="shared" si="923"/>
        <v>0</v>
      </c>
      <c r="AA223" s="14">
        <f t="shared" si="924"/>
        <v>0</v>
      </c>
      <c r="AB223" s="14">
        <f t="shared" si="1236"/>
        <v>0</v>
      </c>
      <c r="AC223" s="14">
        <f t="shared" si="1237"/>
        <v>0</v>
      </c>
      <c r="AD223" s="14">
        <f t="shared" si="1238"/>
        <v>0</v>
      </c>
      <c r="AE223" s="14">
        <f t="shared" si="925"/>
        <v>3438.1</v>
      </c>
      <c r="AF223" s="14">
        <f t="shared" si="926"/>
        <v>0</v>
      </c>
      <c r="AG223" s="14">
        <f t="shared" si="927"/>
        <v>0</v>
      </c>
      <c r="AH223" s="14">
        <f t="shared" si="1239"/>
        <v>0</v>
      </c>
      <c r="AI223" s="14">
        <f t="shared" si="1240"/>
        <v>0</v>
      </c>
      <c r="AJ223" s="14">
        <f t="shared" si="1241"/>
        <v>0</v>
      </c>
      <c r="AK223" s="14">
        <f t="shared" si="1242"/>
        <v>0</v>
      </c>
      <c r="AL223" s="14">
        <f t="shared" si="1243"/>
        <v>0</v>
      </c>
      <c r="AM223" s="14">
        <f t="shared" si="1244"/>
        <v>0</v>
      </c>
      <c r="AN223" s="14">
        <f t="shared" si="1245"/>
        <v>0</v>
      </c>
      <c r="AO223" s="14">
        <f t="shared" si="1246"/>
        <v>0</v>
      </c>
      <c r="AP223" s="14">
        <f t="shared" si="1247"/>
        <v>0</v>
      </c>
      <c r="AQ223" s="14">
        <f t="shared" si="1248"/>
        <v>0</v>
      </c>
      <c r="AR223" s="14">
        <f t="shared" si="1249"/>
        <v>0</v>
      </c>
      <c r="AS223" s="14">
        <f t="shared" si="1250"/>
        <v>0</v>
      </c>
      <c r="AT223" s="14">
        <f t="shared" si="1251"/>
        <v>0</v>
      </c>
      <c r="AU223" s="14">
        <f t="shared" si="1252"/>
        <v>0</v>
      </c>
      <c r="AV223" s="14">
        <f t="shared" si="1253"/>
        <v>0</v>
      </c>
      <c r="AW223" s="14">
        <f t="shared" si="929"/>
        <v>3438.1</v>
      </c>
      <c r="AX223" s="14">
        <f t="shared" si="930"/>
        <v>0</v>
      </c>
      <c r="AY223" s="14">
        <f t="shared" si="931"/>
        <v>0</v>
      </c>
      <c r="AZ223" s="14">
        <f t="shared" si="1254"/>
        <v>0</v>
      </c>
      <c r="BA223" s="14">
        <f t="shared" si="932"/>
        <v>3438.1</v>
      </c>
      <c r="BB223" s="14">
        <f t="shared" si="933"/>
        <v>0</v>
      </c>
      <c r="BC223" s="14">
        <f t="shared" si="934"/>
        <v>0</v>
      </c>
      <c r="BD223" s="14">
        <f t="shared" si="1255"/>
        <v>0</v>
      </c>
      <c r="BE223" s="14">
        <f t="shared" si="1256"/>
        <v>0</v>
      </c>
      <c r="BF223" s="14">
        <f t="shared" si="1257"/>
        <v>0</v>
      </c>
      <c r="BG223" s="14">
        <f t="shared" si="1258"/>
        <v>0</v>
      </c>
      <c r="BH223" s="14">
        <f t="shared" si="1259"/>
        <v>0</v>
      </c>
      <c r="BI223" s="14">
        <f t="shared" si="1260"/>
        <v>0</v>
      </c>
      <c r="BJ223" s="14">
        <f t="shared" si="1261"/>
        <v>0</v>
      </c>
      <c r="BK223" s="14">
        <f t="shared" si="1262"/>
        <v>0</v>
      </c>
      <c r="BL223" s="14">
        <f t="shared" si="1263"/>
        <v>0</v>
      </c>
      <c r="BM223" s="14">
        <f t="shared" si="1264"/>
        <v>0</v>
      </c>
      <c r="BN223" s="14">
        <f t="shared" si="1265"/>
        <v>0</v>
      </c>
      <c r="BO223" s="14">
        <f t="shared" si="936"/>
        <v>3438.1</v>
      </c>
      <c r="BP223" s="14">
        <f t="shared" si="937"/>
        <v>0</v>
      </c>
      <c r="BQ223" s="14">
        <f t="shared" si="938"/>
        <v>0</v>
      </c>
      <c r="BR223" s="14">
        <f t="shared" si="1266"/>
        <v>0</v>
      </c>
      <c r="BS223" s="14">
        <f t="shared" si="1267"/>
        <v>0</v>
      </c>
      <c r="BT223" s="14">
        <f t="shared" si="1268"/>
        <v>0</v>
      </c>
      <c r="BU223" s="14">
        <f t="shared" si="939"/>
        <v>3438.1</v>
      </c>
      <c r="BV223" s="14">
        <f t="shared" si="940"/>
        <v>0</v>
      </c>
      <c r="BW223" s="14">
        <f t="shared" si="941"/>
        <v>0</v>
      </c>
      <c r="BX223" s="14">
        <f t="shared" si="1269"/>
        <v>0</v>
      </c>
      <c r="BY223" s="14">
        <f t="shared" si="1270"/>
        <v>0</v>
      </c>
      <c r="BZ223" s="14">
        <f t="shared" si="1271"/>
        <v>0</v>
      </c>
      <c r="CA223" s="14">
        <f t="shared" si="1272"/>
        <v>0</v>
      </c>
      <c r="CB223" s="14">
        <f t="shared" si="1273"/>
        <v>0</v>
      </c>
      <c r="CC223" s="14">
        <f t="shared" si="1274"/>
        <v>0</v>
      </c>
      <c r="CD223" s="14">
        <f t="shared" si="1275"/>
        <v>0</v>
      </c>
      <c r="CE223" s="14">
        <f t="shared" si="1276"/>
        <v>0</v>
      </c>
      <c r="CF223" s="14">
        <f t="shared" si="1277"/>
        <v>0</v>
      </c>
      <c r="CG223" s="14">
        <f t="shared" si="943"/>
        <v>3438.1</v>
      </c>
      <c r="CH223" s="14">
        <f t="shared" si="1278"/>
        <v>0</v>
      </c>
      <c r="CI223" s="84">
        <f t="shared" si="1074"/>
        <v>3438.1</v>
      </c>
      <c r="CJ223" s="14">
        <f t="shared" si="944"/>
        <v>0</v>
      </c>
      <c r="CK223" s="52">
        <f t="shared" si="1279"/>
        <v>0</v>
      </c>
      <c r="CL223" s="84">
        <f t="shared" si="1075"/>
        <v>0</v>
      </c>
      <c r="CM223" s="14">
        <f t="shared" si="945"/>
        <v>0</v>
      </c>
      <c r="CN223" s="52">
        <f t="shared" si="1279"/>
        <v>0</v>
      </c>
      <c r="CO223" s="84">
        <f t="shared" si="1076"/>
        <v>0</v>
      </c>
      <c r="CP223" s="14">
        <f t="shared" si="1279"/>
        <v>0</v>
      </c>
      <c r="CQ223" s="29"/>
      <c r="CR223" s="29"/>
      <c r="CT223" s="1"/>
    </row>
    <row r="224" spans="1:98" ht="31.2" customHeight="1" x14ac:dyDescent="0.3">
      <c r="A224" s="76" t="s">
        <v>216</v>
      </c>
      <c r="B224" s="76" t="s">
        <v>177</v>
      </c>
      <c r="C224" s="76" t="s">
        <v>70</v>
      </c>
      <c r="D224" s="76" t="s">
        <v>240</v>
      </c>
      <c r="E224" s="76"/>
      <c r="F224" s="77" t="s">
        <v>241</v>
      </c>
      <c r="G224" s="14">
        <f t="shared" si="1221"/>
        <v>3438.1</v>
      </c>
      <c r="H224" s="14">
        <f t="shared" si="1222"/>
        <v>0</v>
      </c>
      <c r="I224" s="14">
        <f t="shared" si="1223"/>
        <v>0</v>
      </c>
      <c r="J224" s="14">
        <f t="shared" si="1224"/>
        <v>0</v>
      </c>
      <c r="K224" s="14">
        <f t="shared" si="1225"/>
        <v>0</v>
      </c>
      <c r="L224" s="14">
        <f t="shared" si="1226"/>
        <v>0</v>
      </c>
      <c r="M224" s="14">
        <f t="shared" si="1214"/>
        <v>3438.1</v>
      </c>
      <c r="N224" s="14">
        <f t="shared" si="1215"/>
        <v>0</v>
      </c>
      <c r="O224" s="14">
        <f t="shared" si="1216"/>
        <v>0</v>
      </c>
      <c r="P224" s="14">
        <f t="shared" si="1227"/>
        <v>0</v>
      </c>
      <c r="Q224" s="14">
        <f t="shared" si="1228"/>
        <v>0</v>
      </c>
      <c r="R224" s="14">
        <f t="shared" si="1229"/>
        <v>0</v>
      </c>
      <c r="S224" s="14">
        <f t="shared" si="1230"/>
        <v>0</v>
      </c>
      <c r="T224" s="14">
        <f t="shared" si="1231"/>
        <v>0</v>
      </c>
      <c r="U224" s="14">
        <f t="shared" si="1232"/>
        <v>0</v>
      </c>
      <c r="V224" s="14">
        <f t="shared" si="1233"/>
        <v>0</v>
      </c>
      <c r="W224" s="14">
        <f t="shared" si="1234"/>
        <v>0</v>
      </c>
      <c r="X224" s="14">
        <f t="shared" si="1235"/>
        <v>0</v>
      </c>
      <c r="Y224" s="14">
        <f t="shared" si="922"/>
        <v>3438.1</v>
      </c>
      <c r="Z224" s="14">
        <f t="shared" si="923"/>
        <v>0</v>
      </c>
      <c r="AA224" s="14">
        <f t="shared" si="924"/>
        <v>0</v>
      </c>
      <c r="AB224" s="14">
        <f t="shared" si="1236"/>
        <v>0</v>
      </c>
      <c r="AC224" s="14">
        <f t="shared" si="1237"/>
        <v>0</v>
      </c>
      <c r="AD224" s="14">
        <f t="shared" si="1238"/>
        <v>0</v>
      </c>
      <c r="AE224" s="14">
        <f t="shared" si="925"/>
        <v>3438.1</v>
      </c>
      <c r="AF224" s="14">
        <f t="shared" si="926"/>
        <v>0</v>
      </c>
      <c r="AG224" s="14">
        <f t="shared" si="927"/>
        <v>0</v>
      </c>
      <c r="AH224" s="14">
        <f t="shared" si="1239"/>
        <v>0</v>
      </c>
      <c r="AI224" s="14">
        <f t="shared" si="1240"/>
        <v>0</v>
      </c>
      <c r="AJ224" s="14">
        <f t="shared" si="1241"/>
        <v>0</v>
      </c>
      <c r="AK224" s="14">
        <f t="shared" si="1242"/>
        <v>0</v>
      </c>
      <c r="AL224" s="14">
        <f t="shared" si="1243"/>
        <v>0</v>
      </c>
      <c r="AM224" s="14">
        <f t="shared" si="1244"/>
        <v>0</v>
      </c>
      <c r="AN224" s="14">
        <f t="shared" si="1245"/>
        <v>0</v>
      </c>
      <c r="AO224" s="14">
        <f t="shared" si="1246"/>
        <v>0</v>
      </c>
      <c r="AP224" s="14">
        <f t="shared" si="1247"/>
        <v>0</v>
      </c>
      <c r="AQ224" s="14">
        <f t="shared" si="1248"/>
        <v>0</v>
      </c>
      <c r="AR224" s="14">
        <f t="shared" si="1249"/>
        <v>0</v>
      </c>
      <c r="AS224" s="14">
        <f t="shared" si="1250"/>
        <v>0</v>
      </c>
      <c r="AT224" s="14">
        <f t="shared" si="1251"/>
        <v>0</v>
      </c>
      <c r="AU224" s="14">
        <f t="shared" si="1252"/>
        <v>0</v>
      </c>
      <c r="AV224" s="14">
        <f t="shared" si="1253"/>
        <v>0</v>
      </c>
      <c r="AW224" s="14">
        <f t="shared" si="929"/>
        <v>3438.1</v>
      </c>
      <c r="AX224" s="14">
        <f t="shared" si="930"/>
        <v>0</v>
      </c>
      <c r="AY224" s="14">
        <f t="shared" si="931"/>
        <v>0</v>
      </c>
      <c r="AZ224" s="14">
        <f t="shared" si="1254"/>
        <v>0</v>
      </c>
      <c r="BA224" s="14">
        <f t="shared" si="932"/>
        <v>3438.1</v>
      </c>
      <c r="BB224" s="14">
        <f t="shared" si="933"/>
        <v>0</v>
      </c>
      <c r="BC224" s="14">
        <f t="shared" si="934"/>
        <v>0</v>
      </c>
      <c r="BD224" s="14">
        <f t="shared" si="1255"/>
        <v>0</v>
      </c>
      <c r="BE224" s="14">
        <f t="shared" si="1256"/>
        <v>0</v>
      </c>
      <c r="BF224" s="14">
        <f t="shared" si="1257"/>
        <v>0</v>
      </c>
      <c r="BG224" s="14">
        <f t="shared" si="1258"/>
        <v>0</v>
      </c>
      <c r="BH224" s="14">
        <f t="shared" si="1259"/>
        <v>0</v>
      </c>
      <c r="BI224" s="14">
        <f t="shared" si="1260"/>
        <v>0</v>
      </c>
      <c r="BJ224" s="14">
        <f t="shared" si="1261"/>
        <v>0</v>
      </c>
      <c r="BK224" s="14">
        <f t="shared" si="1262"/>
        <v>0</v>
      </c>
      <c r="BL224" s="14">
        <f t="shared" si="1263"/>
        <v>0</v>
      </c>
      <c r="BM224" s="14">
        <f t="shared" si="1264"/>
        <v>0</v>
      </c>
      <c r="BN224" s="14">
        <f t="shared" si="1265"/>
        <v>0</v>
      </c>
      <c r="BO224" s="14">
        <f t="shared" si="936"/>
        <v>3438.1</v>
      </c>
      <c r="BP224" s="14">
        <f t="shared" si="937"/>
        <v>0</v>
      </c>
      <c r="BQ224" s="14">
        <f t="shared" si="938"/>
        <v>0</v>
      </c>
      <c r="BR224" s="14">
        <f t="shared" si="1266"/>
        <v>0</v>
      </c>
      <c r="BS224" s="14">
        <f t="shared" si="1267"/>
        <v>0</v>
      </c>
      <c r="BT224" s="14">
        <f t="shared" si="1268"/>
        <v>0</v>
      </c>
      <c r="BU224" s="14">
        <f t="shared" si="939"/>
        <v>3438.1</v>
      </c>
      <c r="BV224" s="14">
        <f t="shared" si="940"/>
        <v>0</v>
      </c>
      <c r="BW224" s="14">
        <f t="shared" si="941"/>
        <v>0</v>
      </c>
      <c r="BX224" s="14">
        <f t="shared" si="1269"/>
        <v>0</v>
      </c>
      <c r="BY224" s="14">
        <f t="shared" si="1270"/>
        <v>0</v>
      </c>
      <c r="BZ224" s="14">
        <f t="shared" si="1271"/>
        <v>0</v>
      </c>
      <c r="CA224" s="14">
        <f t="shared" si="1272"/>
        <v>0</v>
      </c>
      <c r="CB224" s="14">
        <f t="shared" si="1273"/>
        <v>0</v>
      </c>
      <c r="CC224" s="14">
        <f t="shared" si="1274"/>
        <v>0</v>
      </c>
      <c r="CD224" s="14">
        <f t="shared" si="1275"/>
        <v>0</v>
      </c>
      <c r="CE224" s="14">
        <f t="shared" si="1276"/>
        <v>0</v>
      </c>
      <c r="CF224" s="14">
        <f t="shared" si="1277"/>
        <v>0</v>
      </c>
      <c r="CG224" s="14">
        <f t="shared" si="943"/>
        <v>3438.1</v>
      </c>
      <c r="CH224" s="14">
        <f t="shared" si="1278"/>
        <v>0</v>
      </c>
      <c r="CI224" s="84">
        <f t="shared" si="1074"/>
        <v>3438.1</v>
      </c>
      <c r="CJ224" s="14">
        <f t="shared" si="944"/>
        <v>0</v>
      </c>
      <c r="CK224" s="52">
        <f t="shared" si="1279"/>
        <v>0</v>
      </c>
      <c r="CL224" s="84">
        <f t="shared" si="1075"/>
        <v>0</v>
      </c>
      <c r="CM224" s="14">
        <f t="shared" si="945"/>
        <v>0</v>
      </c>
      <c r="CN224" s="52">
        <f t="shared" si="1279"/>
        <v>0</v>
      </c>
      <c r="CO224" s="84">
        <f t="shared" si="1076"/>
        <v>0</v>
      </c>
      <c r="CP224" s="14">
        <f t="shared" si="1279"/>
        <v>0</v>
      </c>
      <c r="CQ224" s="29"/>
      <c r="CR224" s="29"/>
      <c r="CT224" s="1"/>
    </row>
    <row r="225" spans="1:99" ht="31.2" customHeight="1" x14ac:dyDescent="0.3">
      <c r="A225" s="76" t="s">
        <v>216</v>
      </c>
      <c r="B225" s="76" t="s">
        <v>177</v>
      </c>
      <c r="C225" s="76" t="s">
        <v>70</v>
      </c>
      <c r="D225" s="76" t="s">
        <v>240</v>
      </c>
      <c r="E225" s="76" t="s">
        <v>140</v>
      </c>
      <c r="F225" s="77" t="s">
        <v>141</v>
      </c>
      <c r="G225" s="14">
        <v>3438.1</v>
      </c>
      <c r="H225" s="14">
        <v>0</v>
      </c>
      <c r="I225" s="14">
        <v>0</v>
      </c>
      <c r="J225" s="14"/>
      <c r="K225" s="14"/>
      <c r="L225" s="14"/>
      <c r="M225" s="14">
        <f t="shared" si="1214"/>
        <v>3438.1</v>
      </c>
      <c r="N225" s="14">
        <f t="shared" si="1215"/>
        <v>0</v>
      </c>
      <c r="O225" s="14">
        <f t="shared" si="1216"/>
        <v>0</v>
      </c>
      <c r="P225" s="14"/>
      <c r="Q225" s="14"/>
      <c r="R225" s="14"/>
      <c r="S225" s="14"/>
      <c r="T225" s="14"/>
      <c r="U225" s="14"/>
      <c r="V225" s="14"/>
      <c r="W225" s="14"/>
      <c r="X225" s="14"/>
      <c r="Y225" s="14">
        <f t="shared" si="922"/>
        <v>3438.1</v>
      </c>
      <c r="Z225" s="14">
        <f t="shared" si="923"/>
        <v>0</v>
      </c>
      <c r="AA225" s="14">
        <f t="shared" si="924"/>
        <v>0</v>
      </c>
      <c r="AB225" s="14"/>
      <c r="AC225" s="14"/>
      <c r="AD225" s="14"/>
      <c r="AE225" s="14">
        <f t="shared" si="925"/>
        <v>3438.1</v>
      </c>
      <c r="AF225" s="14">
        <f t="shared" si="926"/>
        <v>0</v>
      </c>
      <c r="AG225" s="14">
        <f t="shared" si="927"/>
        <v>0</v>
      </c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>
        <f t="shared" si="929"/>
        <v>3438.1</v>
      </c>
      <c r="AX225" s="14">
        <f t="shared" si="930"/>
        <v>0</v>
      </c>
      <c r="AY225" s="14">
        <f t="shared" si="931"/>
        <v>0</v>
      </c>
      <c r="AZ225" s="14"/>
      <c r="BA225" s="14">
        <f t="shared" si="932"/>
        <v>3438.1</v>
      </c>
      <c r="BB225" s="14">
        <f t="shared" si="933"/>
        <v>0</v>
      </c>
      <c r="BC225" s="14">
        <f t="shared" si="934"/>
        <v>0</v>
      </c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>
        <f t="shared" si="936"/>
        <v>3438.1</v>
      </c>
      <c r="BP225" s="14">
        <f t="shared" si="937"/>
        <v>0</v>
      </c>
      <c r="BQ225" s="14">
        <f t="shared" si="938"/>
        <v>0</v>
      </c>
      <c r="BR225" s="14"/>
      <c r="BS225" s="14"/>
      <c r="BT225" s="14"/>
      <c r="BU225" s="14">
        <f t="shared" si="939"/>
        <v>3438.1</v>
      </c>
      <c r="BV225" s="14">
        <f t="shared" si="940"/>
        <v>0</v>
      </c>
      <c r="BW225" s="14">
        <f t="shared" si="941"/>
        <v>0</v>
      </c>
      <c r="BX225" s="14"/>
      <c r="BY225" s="14"/>
      <c r="BZ225" s="14"/>
      <c r="CA225" s="14"/>
      <c r="CB225" s="14"/>
      <c r="CC225" s="14"/>
      <c r="CD225" s="14"/>
      <c r="CE225" s="14"/>
      <c r="CF225" s="14"/>
      <c r="CG225" s="14">
        <f t="shared" si="943"/>
        <v>3438.1</v>
      </c>
      <c r="CH225" s="14"/>
      <c r="CI225" s="84">
        <f t="shared" si="1074"/>
        <v>3438.1</v>
      </c>
      <c r="CJ225" s="14">
        <f t="shared" si="944"/>
        <v>0</v>
      </c>
      <c r="CK225" s="52"/>
      <c r="CL225" s="84">
        <f t="shared" si="1075"/>
        <v>0</v>
      </c>
      <c r="CM225" s="14">
        <f t="shared" si="945"/>
        <v>0</v>
      </c>
      <c r="CN225" s="52"/>
      <c r="CO225" s="84">
        <f t="shared" si="1076"/>
        <v>0</v>
      </c>
      <c r="CP225" s="14"/>
      <c r="CQ225" s="29"/>
      <c r="CR225" s="29"/>
      <c r="CT225" s="1"/>
    </row>
    <row r="226" spans="1:99" s="87" customFormat="1" ht="15.6" customHeight="1" x14ac:dyDescent="0.3">
      <c r="A226" s="74" t="s">
        <v>216</v>
      </c>
      <c r="B226" s="74" t="s">
        <v>177</v>
      </c>
      <c r="C226" s="74" t="s">
        <v>177</v>
      </c>
      <c r="D226" s="74"/>
      <c r="E226" s="74"/>
      <c r="F226" s="75" t="s">
        <v>242</v>
      </c>
      <c r="G226" s="25">
        <f t="shared" ref="G226:L226" si="1280">G227+G239+G234+G254</f>
        <v>57002.7</v>
      </c>
      <c r="H226" s="25">
        <f t="shared" si="1280"/>
        <v>57633.100000000006</v>
      </c>
      <c r="I226" s="25">
        <f t="shared" si="1280"/>
        <v>57633.100000000006</v>
      </c>
      <c r="J226" s="25">
        <f t="shared" si="1280"/>
        <v>0</v>
      </c>
      <c r="K226" s="25">
        <f t="shared" si="1280"/>
        <v>0</v>
      </c>
      <c r="L226" s="25">
        <f t="shared" si="1280"/>
        <v>0</v>
      </c>
      <c r="M226" s="25">
        <f t="shared" si="1214"/>
        <v>57002.7</v>
      </c>
      <c r="N226" s="25">
        <f t="shared" si="1215"/>
        <v>57633.100000000006</v>
      </c>
      <c r="O226" s="25">
        <f t="shared" si="1216"/>
        <v>57633.100000000006</v>
      </c>
      <c r="P226" s="25">
        <f t="shared" ref="P226:X226" si="1281">P227+P239+P234+P254</f>
        <v>471.5</v>
      </c>
      <c r="Q226" s="25">
        <f t="shared" si="1281"/>
        <v>0</v>
      </c>
      <c r="R226" s="25">
        <f t="shared" si="1281"/>
        <v>0</v>
      </c>
      <c r="S226" s="25">
        <f t="shared" si="1281"/>
        <v>1200</v>
      </c>
      <c r="T226" s="25">
        <f t="shared" si="1281"/>
        <v>0</v>
      </c>
      <c r="U226" s="25">
        <f t="shared" si="1281"/>
        <v>0</v>
      </c>
      <c r="V226" s="25">
        <f t="shared" si="1281"/>
        <v>0</v>
      </c>
      <c r="W226" s="25">
        <f t="shared" si="1281"/>
        <v>0</v>
      </c>
      <c r="X226" s="25">
        <f t="shared" si="1281"/>
        <v>0</v>
      </c>
      <c r="Y226" s="25">
        <f t="shared" si="922"/>
        <v>58674.2</v>
      </c>
      <c r="Z226" s="25">
        <f t="shared" si="923"/>
        <v>57633.100000000006</v>
      </c>
      <c r="AA226" s="25">
        <f t="shared" si="924"/>
        <v>57633.100000000006</v>
      </c>
      <c r="AB226" s="25">
        <f>AB227+AB239+AB234+AB254</f>
        <v>0</v>
      </c>
      <c r="AC226" s="25">
        <f>AC227+AC239+AC234+AC254</f>
        <v>0</v>
      </c>
      <c r="AD226" s="25">
        <f>AD227+AD239+AD234+AD254</f>
        <v>0</v>
      </c>
      <c r="AE226" s="25">
        <f t="shared" si="925"/>
        <v>58674.2</v>
      </c>
      <c r="AF226" s="25">
        <f t="shared" si="926"/>
        <v>57633.100000000006</v>
      </c>
      <c r="AG226" s="25">
        <f t="shared" si="927"/>
        <v>57633.100000000006</v>
      </c>
      <c r="AH226" s="25">
        <f t="shared" ref="AH226:AV226" si="1282">AH227+AH239+AH234+AH254</f>
        <v>0</v>
      </c>
      <c r="AI226" s="25">
        <f t="shared" si="1282"/>
        <v>550</v>
      </c>
      <c r="AJ226" s="25">
        <f t="shared" si="1282"/>
        <v>0</v>
      </c>
      <c r="AK226" s="25">
        <f t="shared" si="1282"/>
        <v>0</v>
      </c>
      <c r="AL226" s="25">
        <f t="shared" si="1282"/>
        <v>0</v>
      </c>
      <c r="AM226" s="25">
        <f t="shared" si="1282"/>
        <v>0</v>
      </c>
      <c r="AN226" s="25">
        <f t="shared" si="1282"/>
        <v>1000</v>
      </c>
      <c r="AO226" s="25">
        <f t="shared" si="1282"/>
        <v>0</v>
      </c>
      <c r="AP226" s="25">
        <f t="shared" si="1282"/>
        <v>0</v>
      </c>
      <c r="AQ226" s="25">
        <f t="shared" si="1282"/>
        <v>0</v>
      </c>
      <c r="AR226" s="25">
        <f t="shared" si="1282"/>
        <v>0</v>
      </c>
      <c r="AS226" s="25">
        <f t="shared" si="1282"/>
        <v>1000</v>
      </c>
      <c r="AT226" s="25">
        <f t="shared" si="1282"/>
        <v>0</v>
      </c>
      <c r="AU226" s="25">
        <f t="shared" si="1282"/>
        <v>0</v>
      </c>
      <c r="AV226" s="25">
        <f t="shared" si="1282"/>
        <v>0</v>
      </c>
      <c r="AW226" s="25">
        <f t="shared" si="929"/>
        <v>59224.2</v>
      </c>
      <c r="AX226" s="25">
        <f t="shared" si="930"/>
        <v>58633.100000000006</v>
      </c>
      <c r="AY226" s="25">
        <f t="shared" si="931"/>
        <v>58633.100000000006</v>
      </c>
      <c r="AZ226" s="25">
        <f>AZ227+AZ239+AZ234+AZ254</f>
        <v>0</v>
      </c>
      <c r="BA226" s="25">
        <f t="shared" si="932"/>
        <v>59224.2</v>
      </c>
      <c r="BB226" s="25">
        <f t="shared" si="933"/>
        <v>58633.100000000006</v>
      </c>
      <c r="BC226" s="25">
        <f t="shared" si="934"/>
        <v>58633.100000000006</v>
      </c>
      <c r="BD226" s="25">
        <f t="shared" ref="BD226:BN226" si="1283">BD227+BD239+BD234+BD254</f>
        <v>0</v>
      </c>
      <c r="BE226" s="25">
        <f t="shared" si="1283"/>
        <v>0</v>
      </c>
      <c r="BF226" s="25">
        <f t="shared" si="1283"/>
        <v>0</v>
      </c>
      <c r="BG226" s="25">
        <f t="shared" si="1283"/>
        <v>0</v>
      </c>
      <c r="BH226" s="25">
        <f t="shared" si="1283"/>
        <v>0</v>
      </c>
      <c r="BI226" s="25">
        <f t="shared" si="1283"/>
        <v>0</v>
      </c>
      <c r="BJ226" s="25">
        <f t="shared" si="1283"/>
        <v>0</v>
      </c>
      <c r="BK226" s="25">
        <f t="shared" si="1283"/>
        <v>0</v>
      </c>
      <c r="BL226" s="25">
        <f t="shared" si="1283"/>
        <v>0</v>
      </c>
      <c r="BM226" s="25">
        <f t="shared" si="1283"/>
        <v>0</v>
      </c>
      <c r="BN226" s="25">
        <f t="shared" si="1283"/>
        <v>0</v>
      </c>
      <c r="BO226" s="25">
        <f t="shared" si="936"/>
        <v>59224.2</v>
      </c>
      <c r="BP226" s="25">
        <f t="shared" si="937"/>
        <v>58633.100000000006</v>
      </c>
      <c r="BQ226" s="25">
        <f t="shared" si="938"/>
        <v>58633.100000000006</v>
      </c>
      <c r="BR226" s="25">
        <f>BR227+BR239+BR234+BR254</f>
        <v>0</v>
      </c>
      <c r="BS226" s="25">
        <f>BS227+BS239+BS234+BS254</f>
        <v>0</v>
      </c>
      <c r="BT226" s="25">
        <f>BT227+BT239+BT234+BT254</f>
        <v>0</v>
      </c>
      <c r="BU226" s="25">
        <f t="shared" si="939"/>
        <v>59224.2</v>
      </c>
      <c r="BV226" s="25">
        <f t="shared" si="940"/>
        <v>58633.100000000006</v>
      </c>
      <c r="BW226" s="25">
        <f t="shared" si="941"/>
        <v>58633.100000000006</v>
      </c>
      <c r="BX226" s="25">
        <f t="shared" ref="BX226:CF226" si="1284">BX227+BX239+BX234+BX254</f>
        <v>0</v>
      </c>
      <c r="BY226" s="25">
        <f t="shared" si="1284"/>
        <v>0</v>
      </c>
      <c r="BZ226" s="25">
        <f t="shared" si="1284"/>
        <v>0</v>
      </c>
      <c r="CA226" s="25">
        <f t="shared" si="1284"/>
        <v>0</v>
      </c>
      <c r="CB226" s="25">
        <f t="shared" si="1284"/>
        <v>0</v>
      </c>
      <c r="CC226" s="25">
        <f t="shared" si="1284"/>
        <v>0</v>
      </c>
      <c r="CD226" s="25">
        <f t="shared" si="1284"/>
        <v>0</v>
      </c>
      <c r="CE226" s="25">
        <f t="shared" si="1284"/>
        <v>0</v>
      </c>
      <c r="CF226" s="25">
        <f t="shared" si="1284"/>
        <v>0</v>
      </c>
      <c r="CG226" s="25">
        <f t="shared" si="943"/>
        <v>59224.2</v>
      </c>
      <c r="CH226" s="25">
        <f>CH227+CH239+CH234+CH254</f>
        <v>0</v>
      </c>
      <c r="CI226" s="83">
        <f t="shared" si="1074"/>
        <v>59224.2</v>
      </c>
      <c r="CJ226" s="25">
        <f t="shared" si="944"/>
        <v>58633.100000000006</v>
      </c>
      <c r="CK226" s="25">
        <f>CK227+CK239+CK234+CK254</f>
        <v>0</v>
      </c>
      <c r="CL226" s="83">
        <f t="shared" si="1075"/>
        <v>58633.100000000006</v>
      </c>
      <c r="CM226" s="25">
        <f t="shared" si="945"/>
        <v>58633.100000000006</v>
      </c>
      <c r="CN226" s="25">
        <f>CN227+CN239+CN234+CN254</f>
        <v>0</v>
      </c>
      <c r="CO226" s="83">
        <f t="shared" si="1076"/>
        <v>58633.100000000006</v>
      </c>
      <c r="CP226" s="25">
        <f>CP227+CP239+CP234+CP254</f>
        <v>0</v>
      </c>
      <c r="CQ226" s="26"/>
      <c r="CR226" s="26"/>
      <c r="CS226" s="22"/>
      <c r="CT226" s="22"/>
      <c r="CU226" s="22"/>
    </row>
    <row r="227" spans="1:99" ht="15.6" customHeight="1" x14ac:dyDescent="0.3">
      <c r="A227" s="76" t="s">
        <v>216</v>
      </c>
      <c r="B227" s="76" t="s">
        <v>177</v>
      </c>
      <c r="C227" s="76" t="s">
        <v>177</v>
      </c>
      <c r="D227" s="76" t="s">
        <v>243</v>
      </c>
      <c r="E227" s="76"/>
      <c r="F227" s="77" t="s">
        <v>244</v>
      </c>
      <c r="G227" s="14">
        <f t="shared" ref="G227:G228" si="1285">G228</f>
        <v>4360</v>
      </c>
      <c r="H227" s="14">
        <f t="shared" ref="H227:H228" si="1286">H228</f>
        <v>4360</v>
      </c>
      <c r="I227" s="14">
        <f t="shared" ref="I227:I228" si="1287">I228</f>
        <v>4360</v>
      </c>
      <c r="J227" s="14">
        <f t="shared" ref="J227:J228" si="1288">J228</f>
        <v>0</v>
      </c>
      <c r="K227" s="14">
        <f t="shared" ref="K227:K228" si="1289">K228</f>
        <v>0</v>
      </c>
      <c r="L227" s="14">
        <f t="shared" ref="L227:L228" si="1290">L228</f>
        <v>0</v>
      </c>
      <c r="M227" s="14">
        <f t="shared" si="1214"/>
        <v>4360</v>
      </c>
      <c r="N227" s="14">
        <f t="shared" si="1215"/>
        <v>4360</v>
      </c>
      <c r="O227" s="14">
        <f t="shared" si="1216"/>
        <v>4360</v>
      </c>
      <c r="P227" s="14">
        <f t="shared" ref="P227:P228" si="1291">P228</f>
        <v>0</v>
      </c>
      <c r="Q227" s="14">
        <f t="shared" ref="Q227:Q228" si="1292">Q228</f>
        <v>0</v>
      </c>
      <c r="R227" s="14">
        <f t="shared" ref="R227:R228" si="1293">R228</f>
        <v>0</v>
      </c>
      <c r="S227" s="14">
        <f t="shared" ref="S227:S228" si="1294">S228</f>
        <v>0</v>
      </c>
      <c r="T227" s="14">
        <f t="shared" ref="T227:T228" si="1295">T228</f>
        <v>0</v>
      </c>
      <c r="U227" s="14">
        <f t="shared" ref="U227:U228" si="1296">U228</f>
        <v>0</v>
      </c>
      <c r="V227" s="14">
        <f t="shared" ref="V227:V228" si="1297">V228</f>
        <v>0</v>
      </c>
      <c r="W227" s="14">
        <f t="shared" ref="W227:W228" si="1298">W228</f>
        <v>0</v>
      </c>
      <c r="X227" s="14">
        <f t="shared" ref="X227:X228" si="1299">X228</f>
        <v>0</v>
      </c>
      <c r="Y227" s="14">
        <f t="shared" si="922"/>
        <v>4360</v>
      </c>
      <c r="Z227" s="14">
        <f t="shared" si="923"/>
        <v>4360</v>
      </c>
      <c r="AA227" s="14">
        <f t="shared" si="924"/>
        <v>4360</v>
      </c>
      <c r="AB227" s="14">
        <f t="shared" ref="AB227:AB228" si="1300">AB228</f>
        <v>0</v>
      </c>
      <c r="AC227" s="14">
        <f t="shared" ref="AC227:AC228" si="1301">AC228</f>
        <v>0</v>
      </c>
      <c r="AD227" s="14">
        <f t="shared" ref="AD227:AD228" si="1302">AD228</f>
        <v>0</v>
      </c>
      <c r="AE227" s="14">
        <f t="shared" si="925"/>
        <v>4360</v>
      </c>
      <c r="AF227" s="14">
        <f t="shared" si="926"/>
        <v>4360</v>
      </c>
      <c r="AG227" s="14">
        <f t="shared" si="927"/>
        <v>4360</v>
      </c>
      <c r="AH227" s="14">
        <f t="shared" ref="AH227:AH228" si="1303">AH228</f>
        <v>0</v>
      </c>
      <c r="AI227" s="14">
        <f t="shared" ref="AI227:AI228" si="1304">AI228</f>
        <v>0</v>
      </c>
      <c r="AJ227" s="14">
        <f t="shared" ref="AJ227:AJ228" si="1305">AJ228</f>
        <v>0</v>
      </c>
      <c r="AK227" s="14">
        <f t="shared" ref="AK227:AK228" si="1306">AK228</f>
        <v>0</v>
      </c>
      <c r="AL227" s="14">
        <f t="shared" ref="AL227:AL228" si="1307">AL228</f>
        <v>0</v>
      </c>
      <c r="AM227" s="14">
        <f t="shared" ref="AM227:AM228" si="1308">AM228</f>
        <v>0</v>
      </c>
      <c r="AN227" s="14">
        <f t="shared" ref="AN227:AN228" si="1309">AN228</f>
        <v>0</v>
      </c>
      <c r="AO227" s="14">
        <f t="shared" ref="AO227:AO228" si="1310">AO228</f>
        <v>0</v>
      </c>
      <c r="AP227" s="14">
        <f t="shared" ref="AP227:AP228" si="1311">AP228</f>
        <v>0</v>
      </c>
      <c r="AQ227" s="14">
        <f t="shared" ref="AQ227:AQ228" si="1312">AQ228</f>
        <v>0</v>
      </c>
      <c r="AR227" s="14">
        <f t="shared" ref="AR227:AR228" si="1313">AR228</f>
        <v>0</v>
      </c>
      <c r="AS227" s="14">
        <f t="shared" ref="AS227:AS228" si="1314">AS228</f>
        <v>0</v>
      </c>
      <c r="AT227" s="14">
        <f t="shared" ref="AT227:AT228" si="1315">AT228</f>
        <v>0</v>
      </c>
      <c r="AU227" s="14">
        <f t="shared" ref="AU227:AU228" si="1316">AU228</f>
        <v>0</v>
      </c>
      <c r="AV227" s="14">
        <f t="shared" ref="AV227:AV228" si="1317">AV228</f>
        <v>0</v>
      </c>
      <c r="AW227" s="14">
        <f t="shared" si="929"/>
        <v>4360</v>
      </c>
      <c r="AX227" s="14">
        <f t="shared" si="930"/>
        <v>4360</v>
      </c>
      <c r="AY227" s="14">
        <f t="shared" si="931"/>
        <v>4360</v>
      </c>
      <c r="AZ227" s="14">
        <f t="shared" ref="AZ227:AZ228" si="1318">AZ228</f>
        <v>0</v>
      </c>
      <c r="BA227" s="14">
        <f t="shared" si="932"/>
        <v>4360</v>
      </c>
      <c r="BB227" s="14">
        <f t="shared" si="933"/>
        <v>4360</v>
      </c>
      <c r="BC227" s="14">
        <f t="shared" si="934"/>
        <v>4360</v>
      </c>
      <c r="BD227" s="14">
        <f t="shared" ref="BD227:BD228" si="1319">BD228</f>
        <v>0</v>
      </c>
      <c r="BE227" s="14">
        <f t="shared" ref="BE227:BE228" si="1320">BE228</f>
        <v>0</v>
      </c>
      <c r="BF227" s="14">
        <f t="shared" ref="BF227:BF228" si="1321">BF228</f>
        <v>0</v>
      </c>
      <c r="BG227" s="14">
        <f t="shared" ref="BG227:BG228" si="1322">BG228</f>
        <v>0</v>
      </c>
      <c r="BH227" s="14">
        <f t="shared" ref="BH227:BH228" si="1323">BH228</f>
        <v>0</v>
      </c>
      <c r="BI227" s="14">
        <f t="shared" ref="BI227:BI228" si="1324">BI228</f>
        <v>0</v>
      </c>
      <c r="BJ227" s="14">
        <f t="shared" ref="BJ227:BJ228" si="1325">BJ228</f>
        <v>0</v>
      </c>
      <c r="BK227" s="14">
        <f t="shared" ref="BK227:BK228" si="1326">BK228</f>
        <v>0</v>
      </c>
      <c r="BL227" s="14">
        <f t="shared" ref="BL227:BL228" si="1327">BL228</f>
        <v>0</v>
      </c>
      <c r="BM227" s="14">
        <f t="shared" ref="BM227:BM228" si="1328">BM228</f>
        <v>0</v>
      </c>
      <c r="BN227" s="14">
        <f t="shared" ref="BN227:BN228" si="1329">BN228</f>
        <v>0</v>
      </c>
      <c r="BO227" s="14">
        <f t="shared" si="936"/>
        <v>4360</v>
      </c>
      <c r="BP227" s="14">
        <f t="shared" si="937"/>
        <v>4360</v>
      </c>
      <c r="BQ227" s="14">
        <f t="shared" si="938"/>
        <v>4360</v>
      </c>
      <c r="BR227" s="14">
        <f t="shared" ref="BR227:BR228" si="1330">BR228</f>
        <v>0</v>
      </c>
      <c r="BS227" s="14">
        <f t="shared" ref="BS227:BS228" si="1331">BS228</f>
        <v>0</v>
      </c>
      <c r="BT227" s="14">
        <f t="shared" ref="BT227:BT228" si="1332">BT228</f>
        <v>0</v>
      </c>
      <c r="BU227" s="14">
        <f t="shared" si="939"/>
        <v>4360</v>
      </c>
      <c r="BV227" s="14">
        <f t="shared" si="940"/>
        <v>4360</v>
      </c>
      <c r="BW227" s="14">
        <f t="shared" si="941"/>
        <v>4360</v>
      </c>
      <c r="BX227" s="14">
        <f t="shared" ref="BX227:BX228" si="1333">BX228</f>
        <v>0</v>
      </c>
      <c r="BY227" s="14">
        <f t="shared" ref="BY227:BY228" si="1334">BY228</f>
        <v>0</v>
      </c>
      <c r="BZ227" s="14">
        <f t="shared" ref="BZ227:BZ228" si="1335">BZ228</f>
        <v>0</v>
      </c>
      <c r="CA227" s="14">
        <f t="shared" ref="CA227:CA228" si="1336">CA228</f>
        <v>0</v>
      </c>
      <c r="CB227" s="14">
        <f t="shared" ref="CB227:CB228" si="1337">CB228</f>
        <v>0</v>
      </c>
      <c r="CC227" s="14">
        <f t="shared" ref="CC227:CC228" si="1338">CC228</f>
        <v>0</v>
      </c>
      <c r="CD227" s="14">
        <f t="shared" ref="CD227:CD228" si="1339">CD228</f>
        <v>0</v>
      </c>
      <c r="CE227" s="14">
        <f t="shared" ref="CE227:CE228" si="1340">CE228</f>
        <v>0</v>
      </c>
      <c r="CF227" s="14">
        <f t="shared" ref="CF227:CF228" si="1341">CF228</f>
        <v>0</v>
      </c>
      <c r="CG227" s="14">
        <f t="shared" si="943"/>
        <v>4360</v>
      </c>
      <c r="CH227" s="14">
        <f t="shared" ref="CH227:CH228" si="1342">CH228</f>
        <v>0</v>
      </c>
      <c r="CI227" s="84">
        <f t="shared" si="1074"/>
        <v>4360</v>
      </c>
      <c r="CJ227" s="14">
        <f t="shared" si="944"/>
        <v>4360</v>
      </c>
      <c r="CK227" s="52">
        <f t="shared" ref="CK227:CP228" si="1343">CK228</f>
        <v>0</v>
      </c>
      <c r="CL227" s="84">
        <f t="shared" si="1075"/>
        <v>4360</v>
      </c>
      <c r="CM227" s="14">
        <f t="shared" si="945"/>
        <v>4360</v>
      </c>
      <c r="CN227" s="52">
        <f t="shared" si="1343"/>
        <v>0</v>
      </c>
      <c r="CO227" s="84">
        <f t="shared" si="1076"/>
        <v>4360</v>
      </c>
      <c r="CP227" s="14">
        <f t="shared" si="1343"/>
        <v>0</v>
      </c>
      <c r="CQ227" s="29"/>
      <c r="CR227" s="29"/>
      <c r="CT227" s="1"/>
    </row>
    <row r="228" spans="1:99" ht="15.6" customHeight="1" x14ac:dyDescent="0.3">
      <c r="A228" s="76" t="s">
        <v>216</v>
      </c>
      <c r="B228" s="76" t="s">
        <v>177</v>
      </c>
      <c r="C228" s="76" t="s">
        <v>177</v>
      </c>
      <c r="D228" s="76" t="s">
        <v>245</v>
      </c>
      <c r="E228" s="76"/>
      <c r="F228" s="77" t="s">
        <v>41</v>
      </c>
      <c r="G228" s="14">
        <f t="shared" si="1285"/>
        <v>4360</v>
      </c>
      <c r="H228" s="14">
        <f t="shared" si="1286"/>
        <v>4360</v>
      </c>
      <c r="I228" s="14">
        <f t="shared" si="1287"/>
        <v>4360</v>
      </c>
      <c r="J228" s="14">
        <f t="shared" si="1288"/>
        <v>0</v>
      </c>
      <c r="K228" s="14">
        <f t="shared" si="1289"/>
        <v>0</v>
      </c>
      <c r="L228" s="14">
        <f t="shared" si="1290"/>
        <v>0</v>
      </c>
      <c r="M228" s="14">
        <f t="shared" si="1214"/>
        <v>4360</v>
      </c>
      <c r="N228" s="14">
        <f t="shared" si="1215"/>
        <v>4360</v>
      </c>
      <c r="O228" s="14">
        <f t="shared" si="1216"/>
        <v>4360</v>
      </c>
      <c r="P228" s="14">
        <f t="shared" si="1291"/>
        <v>0</v>
      </c>
      <c r="Q228" s="14">
        <f t="shared" si="1292"/>
        <v>0</v>
      </c>
      <c r="R228" s="14">
        <f t="shared" si="1293"/>
        <v>0</v>
      </c>
      <c r="S228" s="14">
        <f t="shared" si="1294"/>
        <v>0</v>
      </c>
      <c r="T228" s="14">
        <f t="shared" si="1295"/>
        <v>0</v>
      </c>
      <c r="U228" s="14">
        <f t="shared" si="1296"/>
        <v>0</v>
      </c>
      <c r="V228" s="14">
        <f t="shared" si="1297"/>
        <v>0</v>
      </c>
      <c r="W228" s="14">
        <f t="shared" si="1298"/>
        <v>0</v>
      </c>
      <c r="X228" s="14">
        <f t="shared" si="1299"/>
        <v>0</v>
      </c>
      <c r="Y228" s="14">
        <f t="shared" si="922"/>
        <v>4360</v>
      </c>
      <c r="Z228" s="14">
        <f t="shared" si="923"/>
        <v>4360</v>
      </c>
      <c r="AA228" s="14">
        <f t="shared" si="924"/>
        <v>4360</v>
      </c>
      <c r="AB228" s="14">
        <f t="shared" si="1300"/>
        <v>0</v>
      </c>
      <c r="AC228" s="14">
        <f t="shared" si="1301"/>
        <v>0</v>
      </c>
      <c r="AD228" s="14">
        <f t="shared" si="1302"/>
        <v>0</v>
      </c>
      <c r="AE228" s="14">
        <f t="shared" si="925"/>
        <v>4360</v>
      </c>
      <c r="AF228" s="14">
        <f t="shared" si="926"/>
        <v>4360</v>
      </c>
      <c r="AG228" s="14">
        <f t="shared" si="927"/>
        <v>4360</v>
      </c>
      <c r="AH228" s="14">
        <f t="shared" si="1303"/>
        <v>0</v>
      </c>
      <c r="AI228" s="14">
        <f t="shared" si="1304"/>
        <v>0</v>
      </c>
      <c r="AJ228" s="14">
        <f t="shared" si="1305"/>
        <v>0</v>
      </c>
      <c r="AK228" s="14">
        <f t="shared" si="1306"/>
        <v>0</v>
      </c>
      <c r="AL228" s="14">
        <f t="shared" si="1307"/>
        <v>0</v>
      </c>
      <c r="AM228" s="14">
        <f t="shared" si="1308"/>
        <v>0</v>
      </c>
      <c r="AN228" s="14">
        <f t="shared" si="1309"/>
        <v>0</v>
      </c>
      <c r="AO228" s="14">
        <f t="shared" si="1310"/>
        <v>0</v>
      </c>
      <c r="AP228" s="14">
        <f t="shared" si="1311"/>
        <v>0</v>
      </c>
      <c r="AQ228" s="14">
        <f t="shared" si="1312"/>
        <v>0</v>
      </c>
      <c r="AR228" s="14">
        <f t="shared" si="1313"/>
        <v>0</v>
      </c>
      <c r="AS228" s="14">
        <f t="shared" si="1314"/>
        <v>0</v>
      </c>
      <c r="AT228" s="14">
        <f t="shared" si="1315"/>
        <v>0</v>
      </c>
      <c r="AU228" s="14">
        <f t="shared" si="1316"/>
        <v>0</v>
      </c>
      <c r="AV228" s="14">
        <f t="shared" si="1317"/>
        <v>0</v>
      </c>
      <c r="AW228" s="14">
        <f t="shared" si="929"/>
        <v>4360</v>
      </c>
      <c r="AX228" s="14">
        <f t="shared" si="930"/>
        <v>4360</v>
      </c>
      <c r="AY228" s="14">
        <f t="shared" si="931"/>
        <v>4360</v>
      </c>
      <c r="AZ228" s="14">
        <f t="shared" si="1318"/>
        <v>0</v>
      </c>
      <c r="BA228" s="14">
        <f t="shared" si="932"/>
        <v>4360</v>
      </c>
      <c r="BB228" s="14">
        <f t="shared" si="933"/>
        <v>4360</v>
      </c>
      <c r="BC228" s="14">
        <f t="shared" si="934"/>
        <v>4360</v>
      </c>
      <c r="BD228" s="14">
        <f t="shared" si="1319"/>
        <v>0</v>
      </c>
      <c r="BE228" s="14">
        <f t="shared" si="1320"/>
        <v>0</v>
      </c>
      <c r="BF228" s="14">
        <f t="shared" si="1321"/>
        <v>0</v>
      </c>
      <c r="BG228" s="14">
        <f t="shared" si="1322"/>
        <v>0</v>
      </c>
      <c r="BH228" s="14">
        <f t="shared" si="1323"/>
        <v>0</v>
      </c>
      <c r="BI228" s="14">
        <f t="shared" si="1324"/>
        <v>0</v>
      </c>
      <c r="BJ228" s="14">
        <f t="shared" si="1325"/>
        <v>0</v>
      </c>
      <c r="BK228" s="14">
        <f t="shared" si="1326"/>
        <v>0</v>
      </c>
      <c r="BL228" s="14">
        <f t="shared" si="1327"/>
        <v>0</v>
      </c>
      <c r="BM228" s="14">
        <f t="shared" si="1328"/>
        <v>0</v>
      </c>
      <c r="BN228" s="14">
        <f t="shared" si="1329"/>
        <v>0</v>
      </c>
      <c r="BO228" s="14">
        <f t="shared" si="936"/>
        <v>4360</v>
      </c>
      <c r="BP228" s="14">
        <f t="shared" si="937"/>
        <v>4360</v>
      </c>
      <c r="BQ228" s="14">
        <f t="shared" si="938"/>
        <v>4360</v>
      </c>
      <c r="BR228" s="14">
        <f t="shared" si="1330"/>
        <v>0</v>
      </c>
      <c r="BS228" s="14">
        <f t="shared" si="1331"/>
        <v>0</v>
      </c>
      <c r="BT228" s="14">
        <f t="shared" si="1332"/>
        <v>0</v>
      </c>
      <c r="BU228" s="14">
        <f t="shared" si="939"/>
        <v>4360</v>
      </c>
      <c r="BV228" s="14">
        <f t="shared" si="940"/>
        <v>4360</v>
      </c>
      <c r="BW228" s="14">
        <f t="shared" si="941"/>
        <v>4360</v>
      </c>
      <c r="BX228" s="14">
        <f t="shared" si="1333"/>
        <v>0</v>
      </c>
      <c r="BY228" s="14">
        <f t="shared" si="1334"/>
        <v>0</v>
      </c>
      <c r="BZ228" s="14">
        <f t="shared" si="1335"/>
        <v>0</v>
      </c>
      <c r="CA228" s="14">
        <f t="shared" si="1336"/>
        <v>0</v>
      </c>
      <c r="CB228" s="14">
        <f t="shared" si="1337"/>
        <v>0</v>
      </c>
      <c r="CC228" s="14">
        <f t="shared" si="1338"/>
        <v>0</v>
      </c>
      <c r="CD228" s="14">
        <f t="shared" si="1339"/>
        <v>0</v>
      </c>
      <c r="CE228" s="14">
        <f t="shared" si="1340"/>
        <v>0</v>
      </c>
      <c r="CF228" s="14">
        <f t="shared" si="1341"/>
        <v>0</v>
      </c>
      <c r="CG228" s="14">
        <f t="shared" si="943"/>
        <v>4360</v>
      </c>
      <c r="CH228" s="14">
        <f t="shared" si="1342"/>
        <v>0</v>
      </c>
      <c r="CI228" s="84">
        <f t="shared" si="1074"/>
        <v>4360</v>
      </c>
      <c r="CJ228" s="14">
        <f t="shared" si="944"/>
        <v>4360</v>
      </c>
      <c r="CK228" s="52">
        <f t="shared" si="1343"/>
        <v>0</v>
      </c>
      <c r="CL228" s="84">
        <f t="shared" si="1075"/>
        <v>4360</v>
      </c>
      <c r="CM228" s="14">
        <f t="shared" si="945"/>
        <v>4360</v>
      </c>
      <c r="CN228" s="52">
        <f t="shared" si="1343"/>
        <v>0</v>
      </c>
      <c r="CO228" s="84">
        <f t="shared" si="1076"/>
        <v>4360</v>
      </c>
      <c r="CP228" s="14">
        <f t="shared" si="1343"/>
        <v>0</v>
      </c>
      <c r="CQ228" s="29"/>
      <c r="CR228" s="29"/>
      <c r="CT228" s="1"/>
    </row>
    <row r="229" spans="1:99" ht="46.8" customHeight="1" x14ac:dyDescent="0.3">
      <c r="A229" s="76" t="s">
        <v>216</v>
      </c>
      <c r="B229" s="76" t="s">
        <v>177</v>
      </c>
      <c r="C229" s="76" t="s">
        <v>177</v>
      </c>
      <c r="D229" s="76" t="s">
        <v>246</v>
      </c>
      <c r="E229" s="76"/>
      <c r="F229" s="77" t="s">
        <v>247</v>
      </c>
      <c r="G229" s="14">
        <f t="shared" ref="G229:L229" si="1344">G232+G230</f>
        <v>4360</v>
      </c>
      <c r="H229" s="14">
        <f t="shared" si="1344"/>
        <v>4360</v>
      </c>
      <c r="I229" s="14">
        <f t="shared" si="1344"/>
        <v>4360</v>
      </c>
      <c r="J229" s="14">
        <f t="shared" si="1344"/>
        <v>0</v>
      </c>
      <c r="K229" s="14">
        <f t="shared" si="1344"/>
        <v>0</v>
      </c>
      <c r="L229" s="14">
        <f t="shared" si="1344"/>
        <v>0</v>
      </c>
      <c r="M229" s="14">
        <f t="shared" si="1214"/>
        <v>4360</v>
      </c>
      <c r="N229" s="14">
        <f t="shared" si="1215"/>
        <v>4360</v>
      </c>
      <c r="O229" s="14">
        <f t="shared" si="1216"/>
        <v>4360</v>
      </c>
      <c r="P229" s="14">
        <f t="shared" ref="P229:X229" si="1345">P232+P230</f>
        <v>0</v>
      </c>
      <c r="Q229" s="14">
        <f t="shared" si="1345"/>
        <v>0</v>
      </c>
      <c r="R229" s="14">
        <f t="shared" si="1345"/>
        <v>0</v>
      </c>
      <c r="S229" s="14">
        <f t="shared" si="1345"/>
        <v>0</v>
      </c>
      <c r="T229" s="14">
        <f t="shared" si="1345"/>
        <v>0</v>
      </c>
      <c r="U229" s="14">
        <f t="shared" si="1345"/>
        <v>0</v>
      </c>
      <c r="V229" s="14">
        <f t="shared" si="1345"/>
        <v>0</v>
      </c>
      <c r="W229" s="14">
        <f t="shared" si="1345"/>
        <v>0</v>
      </c>
      <c r="X229" s="14">
        <f t="shared" si="1345"/>
        <v>0</v>
      </c>
      <c r="Y229" s="14">
        <f t="shared" si="922"/>
        <v>4360</v>
      </c>
      <c r="Z229" s="14">
        <f t="shared" si="923"/>
        <v>4360</v>
      </c>
      <c r="AA229" s="14">
        <f t="shared" si="924"/>
        <v>4360</v>
      </c>
      <c r="AB229" s="14">
        <f>AB232+AB230</f>
        <v>0</v>
      </c>
      <c r="AC229" s="14">
        <f>AC232+AC230</f>
        <v>0</v>
      </c>
      <c r="AD229" s="14">
        <f>AD232+AD230</f>
        <v>0</v>
      </c>
      <c r="AE229" s="14">
        <f t="shared" si="925"/>
        <v>4360</v>
      </c>
      <c r="AF229" s="14">
        <f t="shared" si="926"/>
        <v>4360</v>
      </c>
      <c r="AG229" s="14">
        <f t="shared" si="927"/>
        <v>4360</v>
      </c>
      <c r="AH229" s="14">
        <f t="shared" ref="AH229:AV229" si="1346">AH232+AH230</f>
        <v>0</v>
      </c>
      <c r="AI229" s="14">
        <f t="shared" si="1346"/>
        <v>0</v>
      </c>
      <c r="AJ229" s="14">
        <f t="shared" si="1346"/>
        <v>0</v>
      </c>
      <c r="AK229" s="14">
        <f t="shared" si="1346"/>
        <v>0</v>
      </c>
      <c r="AL229" s="14">
        <f t="shared" si="1346"/>
        <v>0</v>
      </c>
      <c r="AM229" s="14">
        <f t="shared" si="1346"/>
        <v>0</v>
      </c>
      <c r="AN229" s="14">
        <f t="shared" si="1346"/>
        <v>0</v>
      </c>
      <c r="AO229" s="14">
        <f t="shared" si="1346"/>
        <v>0</v>
      </c>
      <c r="AP229" s="14">
        <f t="shared" si="1346"/>
        <v>0</v>
      </c>
      <c r="AQ229" s="14">
        <f t="shared" si="1346"/>
        <v>0</v>
      </c>
      <c r="AR229" s="14">
        <f t="shared" si="1346"/>
        <v>0</v>
      </c>
      <c r="AS229" s="14">
        <f t="shared" si="1346"/>
        <v>0</v>
      </c>
      <c r="AT229" s="14">
        <f t="shared" si="1346"/>
        <v>0</v>
      </c>
      <c r="AU229" s="14">
        <f t="shared" si="1346"/>
        <v>0</v>
      </c>
      <c r="AV229" s="14">
        <f t="shared" si="1346"/>
        <v>0</v>
      </c>
      <c r="AW229" s="14">
        <f t="shared" si="929"/>
        <v>4360</v>
      </c>
      <c r="AX229" s="14">
        <f t="shared" si="930"/>
        <v>4360</v>
      </c>
      <c r="AY229" s="14">
        <f t="shared" si="931"/>
        <v>4360</v>
      </c>
      <c r="AZ229" s="14">
        <f>AZ232+AZ230</f>
        <v>0</v>
      </c>
      <c r="BA229" s="14">
        <f t="shared" si="932"/>
        <v>4360</v>
      </c>
      <c r="BB229" s="14">
        <f t="shared" si="933"/>
        <v>4360</v>
      </c>
      <c r="BC229" s="14">
        <f t="shared" si="934"/>
        <v>4360</v>
      </c>
      <c r="BD229" s="14">
        <f t="shared" ref="BD229:BN229" si="1347">BD232+BD230</f>
        <v>0</v>
      </c>
      <c r="BE229" s="14">
        <f t="shared" si="1347"/>
        <v>0</v>
      </c>
      <c r="BF229" s="14">
        <f t="shared" si="1347"/>
        <v>0</v>
      </c>
      <c r="BG229" s="14">
        <f t="shared" si="1347"/>
        <v>0</v>
      </c>
      <c r="BH229" s="14">
        <f t="shared" si="1347"/>
        <v>0</v>
      </c>
      <c r="BI229" s="14">
        <f t="shared" si="1347"/>
        <v>0</v>
      </c>
      <c r="BJ229" s="14">
        <f t="shared" si="1347"/>
        <v>0</v>
      </c>
      <c r="BK229" s="14">
        <f t="shared" si="1347"/>
        <v>0</v>
      </c>
      <c r="BL229" s="14">
        <f t="shared" si="1347"/>
        <v>0</v>
      </c>
      <c r="BM229" s="14">
        <f t="shared" si="1347"/>
        <v>0</v>
      </c>
      <c r="BN229" s="14">
        <f t="shared" si="1347"/>
        <v>0</v>
      </c>
      <c r="BO229" s="14">
        <f t="shared" si="936"/>
        <v>4360</v>
      </c>
      <c r="BP229" s="14">
        <f t="shared" si="937"/>
        <v>4360</v>
      </c>
      <c r="BQ229" s="14">
        <f t="shared" si="938"/>
        <v>4360</v>
      </c>
      <c r="BR229" s="14">
        <f>BR232+BR230</f>
        <v>0</v>
      </c>
      <c r="BS229" s="14">
        <f>BS232+BS230</f>
        <v>0</v>
      </c>
      <c r="BT229" s="14">
        <f>BT232+BT230</f>
        <v>0</v>
      </c>
      <c r="BU229" s="14">
        <f t="shared" si="939"/>
        <v>4360</v>
      </c>
      <c r="BV229" s="14">
        <f t="shared" si="940"/>
        <v>4360</v>
      </c>
      <c r="BW229" s="14">
        <f t="shared" si="941"/>
        <v>4360</v>
      </c>
      <c r="BX229" s="14">
        <f t="shared" ref="BX229:CF229" si="1348">BX232+BX230</f>
        <v>0</v>
      </c>
      <c r="BY229" s="14">
        <f t="shared" si="1348"/>
        <v>0</v>
      </c>
      <c r="BZ229" s="14">
        <f t="shared" si="1348"/>
        <v>0</v>
      </c>
      <c r="CA229" s="14">
        <f t="shared" si="1348"/>
        <v>0</v>
      </c>
      <c r="CB229" s="14">
        <f t="shared" si="1348"/>
        <v>0</v>
      </c>
      <c r="CC229" s="14">
        <f t="shared" si="1348"/>
        <v>0</v>
      </c>
      <c r="CD229" s="14">
        <f t="shared" si="1348"/>
        <v>0</v>
      </c>
      <c r="CE229" s="14">
        <f t="shared" si="1348"/>
        <v>0</v>
      </c>
      <c r="CF229" s="14">
        <f t="shared" si="1348"/>
        <v>0</v>
      </c>
      <c r="CG229" s="14">
        <f t="shared" si="943"/>
        <v>4360</v>
      </c>
      <c r="CH229" s="14">
        <f>CH232+CH230</f>
        <v>0</v>
      </c>
      <c r="CI229" s="84">
        <f t="shared" si="1074"/>
        <v>4360</v>
      </c>
      <c r="CJ229" s="14">
        <f t="shared" si="944"/>
        <v>4360</v>
      </c>
      <c r="CK229" s="52">
        <f>CK232+CK230</f>
        <v>0</v>
      </c>
      <c r="CL229" s="84">
        <f t="shared" si="1075"/>
        <v>4360</v>
      </c>
      <c r="CM229" s="14">
        <f t="shared" si="945"/>
        <v>4360</v>
      </c>
      <c r="CN229" s="52">
        <f>CN232+CN230</f>
        <v>0</v>
      </c>
      <c r="CO229" s="84">
        <f t="shared" si="1076"/>
        <v>4360</v>
      </c>
      <c r="CP229" s="14">
        <f>CP232+CP230</f>
        <v>0</v>
      </c>
      <c r="CQ229" s="29"/>
      <c r="CR229" s="29"/>
      <c r="CT229" s="1"/>
    </row>
    <row r="230" spans="1:99" ht="31.2" customHeight="1" x14ac:dyDescent="0.3">
      <c r="A230" s="76" t="s">
        <v>216</v>
      </c>
      <c r="B230" s="76" t="s">
        <v>177</v>
      </c>
      <c r="C230" s="76" t="s">
        <v>177</v>
      </c>
      <c r="D230" s="76" t="s">
        <v>248</v>
      </c>
      <c r="E230" s="76"/>
      <c r="F230" s="77" t="s">
        <v>249</v>
      </c>
      <c r="G230" s="14">
        <f t="shared" ref="G230:L230" si="1349">G231</f>
        <v>3350</v>
      </c>
      <c r="H230" s="14">
        <f t="shared" si="1349"/>
        <v>3350</v>
      </c>
      <c r="I230" s="14">
        <f t="shared" si="1349"/>
        <v>3350</v>
      </c>
      <c r="J230" s="14">
        <f t="shared" si="1349"/>
        <v>0</v>
      </c>
      <c r="K230" s="14">
        <f t="shared" si="1349"/>
        <v>0</v>
      </c>
      <c r="L230" s="14">
        <f t="shared" si="1349"/>
        <v>0</v>
      </c>
      <c r="M230" s="14">
        <f t="shared" si="1214"/>
        <v>3350</v>
      </c>
      <c r="N230" s="14">
        <f t="shared" si="1215"/>
        <v>3350</v>
      </c>
      <c r="O230" s="14">
        <f t="shared" si="1216"/>
        <v>3350</v>
      </c>
      <c r="P230" s="14">
        <f t="shared" ref="P230:X230" si="1350">P231</f>
        <v>0</v>
      </c>
      <c r="Q230" s="14">
        <f t="shared" si="1350"/>
        <v>0</v>
      </c>
      <c r="R230" s="14">
        <f t="shared" si="1350"/>
        <v>0</v>
      </c>
      <c r="S230" s="14">
        <f t="shared" si="1350"/>
        <v>0</v>
      </c>
      <c r="T230" s="14">
        <f t="shared" si="1350"/>
        <v>0</v>
      </c>
      <c r="U230" s="14">
        <f t="shared" si="1350"/>
        <v>0</v>
      </c>
      <c r="V230" s="14">
        <f t="shared" si="1350"/>
        <v>0</v>
      </c>
      <c r="W230" s="14">
        <f t="shared" si="1350"/>
        <v>0</v>
      </c>
      <c r="X230" s="14">
        <f t="shared" si="1350"/>
        <v>0</v>
      </c>
      <c r="Y230" s="14">
        <f t="shared" si="922"/>
        <v>3350</v>
      </c>
      <c r="Z230" s="14">
        <f t="shared" si="923"/>
        <v>3350</v>
      </c>
      <c r="AA230" s="14">
        <f t="shared" si="924"/>
        <v>3350</v>
      </c>
      <c r="AB230" s="14">
        <f>AB231</f>
        <v>0</v>
      </c>
      <c r="AC230" s="14">
        <f>AC231</f>
        <v>0</v>
      </c>
      <c r="AD230" s="14">
        <f>AD231</f>
        <v>0</v>
      </c>
      <c r="AE230" s="14">
        <f t="shared" si="925"/>
        <v>3350</v>
      </c>
      <c r="AF230" s="14">
        <f t="shared" si="926"/>
        <v>3350</v>
      </c>
      <c r="AG230" s="14">
        <f t="shared" si="927"/>
        <v>3350</v>
      </c>
      <c r="AH230" s="14">
        <f t="shared" ref="AH230:AV230" si="1351">AH231</f>
        <v>0</v>
      </c>
      <c r="AI230" s="14">
        <f t="shared" si="1351"/>
        <v>0</v>
      </c>
      <c r="AJ230" s="14">
        <f t="shared" si="1351"/>
        <v>0</v>
      </c>
      <c r="AK230" s="14">
        <f t="shared" si="1351"/>
        <v>0</v>
      </c>
      <c r="AL230" s="14">
        <f t="shared" si="1351"/>
        <v>0</v>
      </c>
      <c r="AM230" s="14">
        <f t="shared" si="1351"/>
        <v>0</v>
      </c>
      <c r="AN230" s="14">
        <f t="shared" si="1351"/>
        <v>0</v>
      </c>
      <c r="AO230" s="14">
        <f t="shared" si="1351"/>
        <v>0</v>
      </c>
      <c r="AP230" s="14">
        <f t="shared" si="1351"/>
        <v>0</v>
      </c>
      <c r="AQ230" s="14">
        <f t="shared" si="1351"/>
        <v>0</v>
      </c>
      <c r="AR230" s="14">
        <f t="shared" si="1351"/>
        <v>0</v>
      </c>
      <c r="AS230" s="14">
        <f t="shared" si="1351"/>
        <v>0</v>
      </c>
      <c r="AT230" s="14">
        <f t="shared" si="1351"/>
        <v>0</v>
      </c>
      <c r="AU230" s="14">
        <f t="shared" si="1351"/>
        <v>0</v>
      </c>
      <c r="AV230" s="14">
        <f t="shared" si="1351"/>
        <v>0</v>
      </c>
      <c r="AW230" s="14">
        <f t="shared" si="929"/>
        <v>3350</v>
      </c>
      <c r="AX230" s="14">
        <f t="shared" si="930"/>
        <v>3350</v>
      </c>
      <c r="AY230" s="14">
        <f t="shared" si="931"/>
        <v>3350</v>
      </c>
      <c r="AZ230" s="14">
        <f>AZ231</f>
        <v>0</v>
      </c>
      <c r="BA230" s="14">
        <f t="shared" si="932"/>
        <v>3350</v>
      </c>
      <c r="BB230" s="14">
        <f t="shared" si="933"/>
        <v>3350</v>
      </c>
      <c r="BC230" s="14">
        <f t="shared" si="934"/>
        <v>3350</v>
      </c>
      <c r="BD230" s="14">
        <f t="shared" ref="BD230:BN230" si="1352">BD231</f>
        <v>0</v>
      </c>
      <c r="BE230" s="14">
        <f t="shared" si="1352"/>
        <v>0</v>
      </c>
      <c r="BF230" s="14">
        <f t="shared" si="1352"/>
        <v>0</v>
      </c>
      <c r="BG230" s="14">
        <f t="shared" si="1352"/>
        <v>0</v>
      </c>
      <c r="BH230" s="14">
        <f t="shared" si="1352"/>
        <v>0</v>
      </c>
      <c r="BI230" s="14">
        <f t="shared" si="1352"/>
        <v>0</v>
      </c>
      <c r="BJ230" s="14">
        <f t="shared" si="1352"/>
        <v>0</v>
      </c>
      <c r="BK230" s="14">
        <f t="shared" si="1352"/>
        <v>0</v>
      </c>
      <c r="BL230" s="14">
        <f t="shared" si="1352"/>
        <v>0</v>
      </c>
      <c r="BM230" s="14">
        <f t="shared" si="1352"/>
        <v>0</v>
      </c>
      <c r="BN230" s="14">
        <f t="shared" si="1352"/>
        <v>0</v>
      </c>
      <c r="BO230" s="14">
        <f t="shared" si="936"/>
        <v>3350</v>
      </c>
      <c r="BP230" s="14">
        <f t="shared" si="937"/>
        <v>3350</v>
      </c>
      <c r="BQ230" s="14">
        <f t="shared" si="938"/>
        <v>3350</v>
      </c>
      <c r="BR230" s="14">
        <f>BR231</f>
        <v>0</v>
      </c>
      <c r="BS230" s="14">
        <f>BS231</f>
        <v>0</v>
      </c>
      <c r="BT230" s="14">
        <f>BT231</f>
        <v>0</v>
      </c>
      <c r="BU230" s="14">
        <f t="shared" si="939"/>
        <v>3350</v>
      </c>
      <c r="BV230" s="14">
        <f t="shared" si="940"/>
        <v>3350</v>
      </c>
      <c r="BW230" s="14">
        <f t="shared" si="941"/>
        <v>3350</v>
      </c>
      <c r="BX230" s="14">
        <f t="shared" ref="BX230:CF230" si="1353">BX231</f>
        <v>0</v>
      </c>
      <c r="BY230" s="14">
        <f t="shared" si="1353"/>
        <v>0</v>
      </c>
      <c r="BZ230" s="14">
        <f t="shared" si="1353"/>
        <v>0</v>
      </c>
      <c r="CA230" s="14">
        <f t="shared" si="1353"/>
        <v>0</v>
      </c>
      <c r="CB230" s="14">
        <f t="shared" si="1353"/>
        <v>0</v>
      </c>
      <c r="CC230" s="14">
        <f t="shared" si="1353"/>
        <v>0</v>
      </c>
      <c r="CD230" s="14">
        <f t="shared" si="1353"/>
        <v>0</v>
      </c>
      <c r="CE230" s="14">
        <f t="shared" si="1353"/>
        <v>0</v>
      </c>
      <c r="CF230" s="14">
        <f t="shared" si="1353"/>
        <v>0</v>
      </c>
      <c r="CG230" s="14">
        <f t="shared" si="943"/>
        <v>3350</v>
      </c>
      <c r="CH230" s="14">
        <f>CH231</f>
        <v>0</v>
      </c>
      <c r="CI230" s="84">
        <f t="shared" si="1074"/>
        <v>3350</v>
      </c>
      <c r="CJ230" s="14">
        <f t="shared" si="944"/>
        <v>3350</v>
      </c>
      <c r="CK230" s="52">
        <f>CK231</f>
        <v>0</v>
      </c>
      <c r="CL230" s="84">
        <f t="shared" si="1075"/>
        <v>3350</v>
      </c>
      <c r="CM230" s="14">
        <f t="shared" si="945"/>
        <v>3350</v>
      </c>
      <c r="CN230" s="52">
        <f>CN231</f>
        <v>0</v>
      </c>
      <c r="CO230" s="84">
        <f t="shared" si="1076"/>
        <v>3350</v>
      </c>
      <c r="CP230" s="14">
        <f>CP231</f>
        <v>0</v>
      </c>
      <c r="CQ230" s="29"/>
      <c r="CR230" s="29"/>
      <c r="CT230" s="1"/>
    </row>
    <row r="231" spans="1:99" ht="31.2" customHeight="1" x14ac:dyDescent="0.3">
      <c r="A231" s="76" t="s">
        <v>216</v>
      </c>
      <c r="B231" s="76" t="s">
        <v>177</v>
      </c>
      <c r="C231" s="76" t="s">
        <v>177</v>
      </c>
      <c r="D231" s="76" t="s">
        <v>248</v>
      </c>
      <c r="E231" s="76" t="s">
        <v>140</v>
      </c>
      <c r="F231" s="77" t="s">
        <v>141</v>
      </c>
      <c r="G231" s="14">
        <v>3350</v>
      </c>
      <c r="H231" s="14">
        <v>3350</v>
      </c>
      <c r="I231" s="14">
        <v>3350</v>
      </c>
      <c r="J231" s="14"/>
      <c r="K231" s="14"/>
      <c r="L231" s="14"/>
      <c r="M231" s="14">
        <f t="shared" si="1214"/>
        <v>3350</v>
      </c>
      <c r="N231" s="14">
        <f t="shared" si="1215"/>
        <v>3350</v>
      </c>
      <c r="O231" s="14">
        <f t="shared" si="1216"/>
        <v>3350</v>
      </c>
      <c r="P231" s="14"/>
      <c r="Q231" s="14"/>
      <c r="R231" s="14"/>
      <c r="S231" s="14"/>
      <c r="T231" s="14"/>
      <c r="U231" s="14"/>
      <c r="V231" s="14"/>
      <c r="W231" s="14"/>
      <c r="X231" s="14"/>
      <c r="Y231" s="14">
        <f t="shared" si="922"/>
        <v>3350</v>
      </c>
      <c r="Z231" s="14">
        <f t="shared" si="923"/>
        <v>3350</v>
      </c>
      <c r="AA231" s="14">
        <f t="shared" si="924"/>
        <v>3350</v>
      </c>
      <c r="AB231" s="14"/>
      <c r="AC231" s="14"/>
      <c r="AD231" s="14"/>
      <c r="AE231" s="14">
        <f t="shared" si="925"/>
        <v>3350</v>
      </c>
      <c r="AF231" s="14">
        <f t="shared" si="926"/>
        <v>3350</v>
      </c>
      <c r="AG231" s="14">
        <f t="shared" si="927"/>
        <v>3350</v>
      </c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>
        <f t="shared" si="929"/>
        <v>3350</v>
      </c>
      <c r="AX231" s="14">
        <f t="shared" si="930"/>
        <v>3350</v>
      </c>
      <c r="AY231" s="14">
        <f t="shared" si="931"/>
        <v>3350</v>
      </c>
      <c r="AZ231" s="14"/>
      <c r="BA231" s="14">
        <f t="shared" si="932"/>
        <v>3350</v>
      </c>
      <c r="BB231" s="14">
        <f t="shared" si="933"/>
        <v>3350</v>
      </c>
      <c r="BC231" s="14">
        <f t="shared" si="934"/>
        <v>3350</v>
      </c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>
        <f t="shared" si="936"/>
        <v>3350</v>
      </c>
      <c r="BP231" s="14">
        <f t="shared" si="937"/>
        <v>3350</v>
      </c>
      <c r="BQ231" s="14">
        <f t="shared" si="938"/>
        <v>3350</v>
      </c>
      <c r="BR231" s="14"/>
      <c r="BS231" s="14"/>
      <c r="BT231" s="14"/>
      <c r="BU231" s="14">
        <f t="shared" si="939"/>
        <v>3350</v>
      </c>
      <c r="BV231" s="14">
        <f t="shared" si="940"/>
        <v>3350</v>
      </c>
      <c r="BW231" s="14">
        <f t="shared" si="941"/>
        <v>3350</v>
      </c>
      <c r="BX231" s="14"/>
      <c r="BY231" s="14"/>
      <c r="BZ231" s="14"/>
      <c r="CA231" s="14"/>
      <c r="CB231" s="14"/>
      <c r="CC231" s="14"/>
      <c r="CD231" s="14"/>
      <c r="CE231" s="14"/>
      <c r="CF231" s="14"/>
      <c r="CG231" s="14">
        <f t="shared" si="943"/>
        <v>3350</v>
      </c>
      <c r="CH231" s="14"/>
      <c r="CI231" s="84">
        <f t="shared" si="1074"/>
        <v>3350</v>
      </c>
      <c r="CJ231" s="14">
        <f t="shared" si="944"/>
        <v>3350</v>
      </c>
      <c r="CK231" s="52"/>
      <c r="CL231" s="84">
        <f t="shared" si="1075"/>
        <v>3350</v>
      </c>
      <c r="CM231" s="14">
        <f t="shared" si="945"/>
        <v>3350</v>
      </c>
      <c r="CN231" s="52"/>
      <c r="CO231" s="84">
        <f t="shared" si="1076"/>
        <v>3350</v>
      </c>
      <c r="CP231" s="14"/>
      <c r="CQ231" s="29"/>
      <c r="CR231" s="29"/>
      <c r="CT231" s="1"/>
    </row>
    <row r="232" spans="1:99" ht="62.4" customHeight="1" x14ac:dyDescent="0.3">
      <c r="A232" s="76" t="s">
        <v>216</v>
      </c>
      <c r="B232" s="76" t="s">
        <v>177</v>
      </c>
      <c r="C232" s="76" t="s">
        <v>177</v>
      </c>
      <c r="D232" s="76" t="s">
        <v>250</v>
      </c>
      <c r="E232" s="76"/>
      <c r="F232" s="77" t="s">
        <v>251</v>
      </c>
      <c r="G232" s="14">
        <f t="shared" ref="G232:L232" si="1354">G233</f>
        <v>1010</v>
      </c>
      <c r="H232" s="14">
        <f t="shared" si="1354"/>
        <v>1010</v>
      </c>
      <c r="I232" s="14">
        <f t="shared" si="1354"/>
        <v>1010</v>
      </c>
      <c r="J232" s="14">
        <f t="shared" si="1354"/>
        <v>0</v>
      </c>
      <c r="K232" s="14">
        <f t="shared" si="1354"/>
        <v>0</v>
      </c>
      <c r="L232" s="14">
        <f t="shared" si="1354"/>
        <v>0</v>
      </c>
      <c r="M232" s="14">
        <f t="shared" si="1214"/>
        <v>1010</v>
      </c>
      <c r="N232" s="14">
        <f t="shared" si="1215"/>
        <v>1010</v>
      </c>
      <c r="O232" s="14">
        <f t="shared" si="1216"/>
        <v>1010</v>
      </c>
      <c r="P232" s="14">
        <f t="shared" ref="P232:X232" si="1355">P233</f>
        <v>0</v>
      </c>
      <c r="Q232" s="14">
        <f t="shared" si="1355"/>
        <v>0</v>
      </c>
      <c r="R232" s="14">
        <f t="shared" si="1355"/>
        <v>0</v>
      </c>
      <c r="S232" s="14">
        <f t="shared" si="1355"/>
        <v>0</v>
      </c>
      <c r="T232" s="14">
        <f t="shared" si="1355"/>
        <v>0</v>
      </c>
      <c r="U232" s="14">
        <f t="shared" si="1355"/>
        <v>0</v>
      </c>
      <c r="V232" s="14">
        <f t="shared" si="1355"/>
        <v>0</v>
      </c>
      <c r="W232" s="14">
        <f t="shared" si="1355"/>
        <v>0</v>
      </c>
      <c r="X232" s="14">
        <f t="shared" si="1355"/>
        <v>0</v>
      </c>
      <c r="Y232" s="14">
        <f t="shared" si="922"/>
        <v>1010</v>
      </c>
      <c r="Z232" s="14">
        <f t="shared" si="923"/>
        <v>1010</v>
      </c>
      <c r="AA232" s="14">
        <f t="shared" si="924"/>
        <v>1010</v>
      </c>
      <c r="AB232" s="14">
        <f>AB233</f>
        <v>0</v>
      </c>
      <c r="AC232" s="14">
        <f>AC233</f>
        <v>0</v>
      </c>
      <c r="AD232" s="14">
        <f>AD233</f>
        <v>0</v>
      </c>
      <c r="AE232" s="14">
        <f t="shared" si="925"/>
        <v>1010</v>
      </c>
      <c r="AF232" s="14">
        <f t="shared" si="926"/>
        <v>1010</v>
      </c>
      <c r="AG232" s="14">
        <f t="shared" si="927"/>
        <v>1010</v>
      </c>
      <c r="AH232" s="14">
        <f t="shared" ref="AH232:AV232" si="1356">AH233</f>
        <v>0</v>
      </c>
      <c r="AI232" s="14">
        <f t="shared" si="1356"/>
        <v>0</v>
      </c>
      <c r="AJ232" s="14">
        <f t="shared" si="1356"/>
        <v>0</v>
      </c>
      <c r="AK232" s="14">
        <f t="shared" si="1356"/>
        <v>0</v>
      </c>
      <c r="AL232" s="14">
        <f t="shared" si="1356"/>
        <v>0</v>
      </c>
      <c r="AM232" s="14">
        <f t="shared" si="1356"/>
        <v>0</v>
      </c>
      <c r="AN232" s="14">
        <f t="shared" si="1356"/>
        <v>0</v>
      </c>
      <c r="AO232" s="14">
        <f t="shared" si="1356"/>
        <v>0</v>
      </c>
      <c r="AP232" s="14">
        <f t="shared" si="1356"/>
        <v>0</v>
      </c>
      <c r="AQ232" s="14">
        <f t="shared" si="1356"/>
        <v>0</v>
      </c>
      <c r="AR232" s="14">
        <f t="shared" si="1356"/>
        <v>0</v>
      </c>
      <c r="AS232" s="14">
        <f t="shared" si="1356"/>
        <v>0</v>
      </c>
      <c r="AT232" s="14">
        <f t="shared" si="1356"/>
        <v>0</v>
      </c>
      <c r="AU232" s="14">
        <f t="shared" si="1356"/>
        <v>0</v>
      </c>
      <c r="AV232" s="14">
        <f t="shared" si="1356"/>
        <v>0</v>
      </c>
      <c r="AW232" s="14">
        <f t="shared" si="929"/>
        <v>1010</v>
      </c>
      <c r="AX232" s="14">
        <f t="shared" si="930"/>
        <v>1010</v>
      </c>
      <c r="AY232" s="14">
        <f t="shared" si="931"/>
        <v>1010</v>
      </c>
      <c r="AZ232" s="14">
        <f>AZ233</f>
        <v>0</v>
      </c>
      <c r="BA232" s="14">
        <f t="shared" si="932"/>
        <v>1010</v>
      </c>
      <c r="BB232" s="14">
        <f t="shared" si="933"/>
        <v>1010</v>
      </c>
      <c r="BC232" s="14">
        <f t="shared" si="934"/>
        <v>1010</v>
      </c>
      <c r="BD232" s="14">
        <f t="shared" ref="BD232:BN232" si="1357">BD233</f>
        <v>0</v>
      </c>
      <c r="BE232" s="14">
        <f t="shared" si="1357"/>
        <v>0</v>
      </c>
      <c r="BF232" s="14">
        <f t="shared" si="1357"/>
        <v>0</v>
      </c>
      <c r="BG232" s="14">
        <f t="shared" si="1357"/>
        <v>0</v>
      </c>
      <c r="BH232" s="14">
        <f t="shared" si="1357"/>
        <v>0</v>
      </c>
      <c r="BI232" s="14">
        <f t="shared" si="1357"/>
        <v>0</v>
      </c>
      <c r="BJ232" s="14">
        <f t="shared" si="1357"/>
        <v>0</v>
      </c>
      <c r="BK232" s="14">
        <f t="shared" si="1357"/>
        <v>0</v>
      </c>
      <c r="BL232" s="14">
        <f t="shared" si="1357"/>
        <v>0</v>
      </c>
      <c r="BM232" s="14">
        <f t="shared" si="1357"/>
        <v>0</v>
      </c>
      <c r="BN232" s="14">
        <f t="shared" si="1357"/>
        <v>0</v>
      </c>
      <c r="BO232" s="14">
        <f t="shared" si="936"/>
        <v>1010</v>
      </c>
      <c r="BP232" s="14">
        <f t="shared" si="937"/>
        <v>1010</v>
      </c>
      <c r="BQ232" s="14">
        <f t="shared" si="938"/>
        <v>1010</v>
      </c>
      <c r="BR232" s="14">
        <f>BR233</f>
        <v>0</v>
      </c>
      <c r="BS232" s="14">
        <f>BS233</f>
        <v>0</v>
      </c>
      <c r="BT232" s="14">
        <f>BT233</f>
        <v>0</v>
      </c>
      <c r="BU232" s="14">
        <f t="shared" si="939"/>
        <v>1010</v>
      </c>
      <c r="BV232" s="14">
        <f t="shared" si="940"/>
        <v>1010</v>
      </c>
      <c r="BW232" s="14">
        <f t="shared" si="941"/>
        <v>1010</v>
      </c>
      <c r="BX232" s="14">
        <f t="shared" ref="BX232:CF232" si="1358">BX233</f>
        <v>0</v>
      </c>
      <c r="BY232" s="14">
        <f t="shared" si="1358"/>
        <v>0</v>
      </c>
      <c r="BZ232" s="14">
        <f t="shared" si="1358"/>
        <v>0</v>
      </c>
      <c r="CA232" s="14">
        <f t="shared" si="1358"/>
        <v>0</v>
      </c>
      <c r="CB232" s="14">
        <f t="shared" si="1358"/>
        <v>0</v>
      </c>
      <c r="CC232" s="14">
        <f t="shared" si="1358"/>
        <v>0</v>
      </c>
      <c r="CD232" s="14">
        <f t="shared" si="1358"/>
        <v>0</v>
      </c>
      <c r="CE232" s="14">
        <f t="shared" si="1358"/>
        <v>0</v>
      </c>
      <c r="CF232" s="14">
        <f t="shared" si="1358"/>
        <v>0</v>
      </c>
      <c r="CG232" s="14">
        <f t="shared" si="943"/>
        <v>1010</v>
      </c>
      <c r="CH232" s="14">
        <f>CH233</f>
        <v>0</v>
      </c>
      <c r="CI232" s="84">
        <f t="shared" si="1074"/>
        <v>1010</v>
      </c>
      <c r="CJ232" s="14">
        <f t="shared" si="944"/>
        <v>1010</v>
      </c>
      <c r="CK232" s="52">
        <f>CK233</f>
        <v>0</v>
      </c>
      <c r="CL232" s="84">
        <f t="shared" si="1075"/>
        <v>1010</v>
      </c>
      <c r="CM232" s="14">
        <f t="shared" si="945"/>
        <v>1010</v>
      </c>
      <c r="CN232" s="52">
        <f>CN233</f>
        <v>0</v>
      </c>
      <c r="CO232" s="84">
        <f t="shared" si="1076"/>
        <v>1010</v>
      </c>
      <c r="CP232" s="14">
        <f>CP233</f>
        <v>0</v>
      </c>
      <c r="CQ232" s="29"/>
      <c r="CR232" s="29"/>
      <c r="CT232" s="1"/>
    </row>
    <row r="233" spans="1:99" ht="31.2" customHeight="1" x14ac:dyDescent="0.3">
      <c r="A233" s="76" t="s">
        <v>216</v>
      </c>
      <c r="B233" s="76" t="s">
        <v>177</v>
      </c>
      <c r="C233" s="76" t="s">
        <v>177</v>
      </c>
      <c r="D233" s="76" t="s">
        <v>250</v>
      </c>
      <c r="E233" s="76" t="s">
        <v>140</v>
      </c>
      <c r="F233" s="77" t="s">
        <v>141</v>
      </c>
      <c r="G233" s="14">
        <v>1010</v>
      </c>
      <c r="H233" s="14">
        <v>1010</v>
      </c>
      <c r="I233" s="14">
        <v>1010</v>
      </c>
      <c r="J233" s="14"/>
      <c r="K233" s="14"/>
      <c r="L233" s="14"/>
      <c r="M233" s="14">
        <f t="shared" si="1214"/>
        <v>1010</v>
      </c>
      <c r="N233" s="14">
        <f t="shared" si="1215"/>
        <v>1010</v>
      </c>
      <c r="O233" s="14">
        <f t="shared" si="1216"/>
        <v>1010</v>
      </c>
      <c r="P233" s="14"/>
      <c r="Q233" s="14"/>
      <c r="R233" s="14"/>
      <c r="S233" s="14"/>
      <c r="T233" s="14"/>
      <c r="U233" s="14"/>
      <c r="V233" s="14"/>
      <c r="W233" s="14"/>
      <c r="X233" s="14"/>
      <c r="Y233" s="14">
        <f t="shared" si="922"/>
        <v>1010</v>
      </c>
      <c r="Z233" s="14">
        <f t="shared" si="923"/>
        <v>1010</v>
      </c>
      <c r="AA233" s="14">
        <f t="shared" si="924"/>
        <v>1010</v>
      </c>
      <c r="AB233" s="14"/>
      <c r="AC233" s="14"/>
      <c r="AD233" s="14"/>
      <c r="AE233" s="14">
        <f t="shared" si="925"/>
        <v>1010</v>
      </c>
      <c r="AF233" s="14">
        <f t="shared" si="926"/>
        <v>1010</v>
      </c>
      <c r="AG233" s="14">
        <f t="shared" si="927"/>
        <v>1010</v>
      </c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>
        <f t="shared" si="929"/>
        <v>1010</v>
      </c>
      <c r="AX233" s="14">
        <f t="shared" si="930"/>
        <v>1010</v>
      </c>
      <c r="AY233" s="14">
        <f t="shared" si="931"/>
        <v>1010</v>
      </c>
      <c r="AZ233" s="14"/>
      <c r="BA233" s="14">
        <f t="shared" si="932"/>
        <v>1010</v>
      </c>
      <c r="BB233" s="14">
        <f t="shared" si="933"/>
        <v>1010</v>
      </c>
      <c r="BC233" s="14">
        <f t="shared" si="934"/>
        <v>1010</v>
      </c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>
        <f t="shared" si="936"/>
        <v>1010</v>
      </c>
      <c r="BP233" s="14">
        <f t="shared" si="937"/>
        <v>1010</v>
      </c>
      <c r="BQ233" s="14">
        <f t="shared" si="938"/>
        <v>1010</v>
      </c>
      <c r="BR233" s="14"/>
      <c r="BS233" s="14"/>
      <c r="BT233" s="14"/>
      <c r="BU233" s="14">
        <f t="shared" si="939"/>
        <v>1010</v>
      </c>
      <c r="BV233" s="14">
        <f t="shared" si="940"/>
        <v>1010</v>
      </c>
      <c r="BW233" s="14">
        <f t="shared" si="941"/>
        <v>1010</v>
      </c>
      <c r="BX233" s="14"/>
      <c r="BY233" s="14"/>
      <c r="BZ233" s="14"/>
      <c r="CA233" s="14"/>
      <c r="CB233" s="14"/>
      <c r="CC233" s="14"/>
      <c r="CD233" s="14"/>
      <c r="CE233" s="14"/>
      <c r="CF233" s="14"/>
      <c r="CG233" s="14">
        <f t="shared" si="943"/>
        <v>1010</v>
      </c>
      <c r="CH233" s="14"/>
      <c r="CI233" s="84">
        <f t="shared" si="1074"/>
        <v>1010</v>
      </c>
      <c r="CJ233" s="14">
        <f t="shared" si="944"/>
        <v>1010</v>
      </c>
      <c r="CK233" s="52"/>
      <c r="CL233" s="84">
        <f t="shared" si="1075"/>
        <v>1010</v>
      </c>
      <c r="CM233" s="14">
        <f t="shared" si="945"/>
        <v>1010</v>
      </c>
      <c r="CN233" s="52"/>
      <c r="CO233" s="84">
        <f t="shared" si="1076"/>
        <v>1010</v>
      </c>
      <c r="CP233" s="14"/>
      <c r="CQ233" s="29"/>
      <c r="CR233" s="29"/>
      <c r="CT233" s="1"/>
    </row>
    <row r="234" spans="1:99" ht="15.6" customHeight="1" x14ac:dyDescent="0.3">
      <c r="A234" s="76" t="s">
        <v>216</v>
      </c>
      <c r="B234" s="76" t="s">
        <v>177</v>
      </c>
      <c r="C234" s="76" t="s">
        <v>177</v>
      </c>
      <c r="D234" s="76" t="s">
        <v>252</v>
      </c>
      <c r="E234" s="88"/>
      <c r="F234" s="77" t="s">
        <v>253</v>
      </c>
      <c r="G234" s="14">
        <f t="shared" ref="G234:G240" si="1359">G235</f>
        <v>5434.3</v>
      </c>
      <c r="H234" s="14">
        <f t="shared" ref="H234:H240" si="1360">H235</f>
        <v>5434.3</v>
      </c>
      <c r="I234" s="14">
        <f t="shared" ref="I234:I240" si="1361">I235</f>
        <v>5434.3</v>
      </c>
      <c r="J234" s="14">
        <f t="shared" ref="J234:J240" si="1362">J235</f>
        <v>0</v>
      </c>
      <c r="K234" s="14">
        <f t="shared" ref="K234:K240" si="1363">K235</f>
        <v>0</v>
      </c>
      <c r="L234" s="14">
        <f t="shared" ref="L234:L240" si="1364">L235</f>
        <v>0</v>
      </c>
      <c r="M234" s="14">
        <f t="shared" si="1214"/>
        <v>5434.3</v>
      </c>
      <c r="N234" s="14">
        <f t="shared" si="1215"/>
        <v>5434.3</v>
      </c>
      <c r="O234" s="14">
        <f t="shared" si="1216"/>
        <v>5434.3</v>
      </c>
      <c r="P234" s="14">
        <f t="shared" ref="P234:P240" si="1365">P235</f>
        <v>0</v>
      </c>
      <c r="Q234" s="14">
        <f t="shared" ref="Q234:Q240" si="1366">Q235</f>
        <v>0</v>
      </c>
      <c r="R234" s="14">
        <f t="shared" ref="R234:R240" si="1367">R235</f>
        <v>0</v>
      </c>
      <c r="S234" s="14">
        <f t="shared" ref="S234:S240" si="1368">S235</f>
        <v>0</v>
      </c>
      <c r="T234" s="14">
        <f t="shared" ref="T234:T240" si="1369">T235</f>
        <v>0</v>
      </c>
      <c r="U234" s="14">
        <f t="shared" ref="U234:U240" si="1370">U235</f>
        <v>0</v>
      </c>
      <c r="V234" s="14">
        <f t="shared" ref="V234:V240" si="1371">V235</f>
        <v>0</v>
      </c>
      <c r="W234" s="14">
        <f t="shared" ref="W234:W240" si="1372">W235</f>
        <v>0</v>
      </c>
      <c r="X234" s="14">
        <f t="shared" ref="X234:X240" si="1373">X235</f>
        <v>0</v>
      </c>
      <c r="Y234" s="14">
        <f t="shared" si="922"/>
        <v>5434.3</v>
      </c>
      <c r="Z234" s="14">
        <f t="shared" si="923"/>
        <v>5434.3</v>
      </c>
      <c r="AA234" s="14">
        <f t="shared" si="924"/>
        <v>5434.3</v>
      </c>
      <c r="AB234" s="14">
        <f t="shared" ref="AB234:AB240" si="1374">AB235</f>
        <v>0</v>
      </c>
      <c r="AC234" s="14">
        <f t="shared" ref="AC234:AC240" si="1375">AC235</f>
        <v>0</v>
      </c>
      <c r="AD234" s="14">
        <f t="shared" ref="AD234:AD240" si="1376">AD235</f>
        <v>0</v>
      </c>
      <c r="AE234" s="14">
        <f t="shared" si="925"/>
        <v>5434.3</v>
      </c>
      <c r="AF234" s="14">
        <f t="shared" si="926"/>
        <v>5434.3</v>
      </c>
      <c r="AG234" s="14">
        <f t="shared" si="927"/>
        <v>5434.3</v>
      </c>
      <c r="AH234" s="14">
        <f t="shared" ref="AH234:AH240" si="1377">AH235</f>
        <v>0</v>
      </c>
      <c r="AI234" s="14">
        <f t="shared" ref="AI234:AI240" si="1378">AI235</f>
        <v>0</v>
      </c>
      <c r="AJ234" s="14">
        <f t="shared" ref="AJ234:AJ240" si="1379">AJ235</f>
        <v>0</v>
      </c>
      <c r="AK234" s="14">
        <f t="shared" ref="AK234:AK240" si="1380">AK235</f>
        <v>0</v>
      </c>
      <c r="AL234" s="14">
        <f t="shared" ref="AL234:AL240" si="1381">AL235</f>
        <v>0</v>
      </c>
      <c r="AM234" s="14">
        <f t="shared" ref="AM234:AM240" si="1382">AM235</f>
        <v>0</v>
      </c>
      <c r="AN234" s="14">
        <f t="shared" ref="AN234:AN240" si="1383">AN235</f>
        <v>0</v>
      </c>
      <c r="AO234" s="14">
        <f t="shared" ref="AO234:AO240" si="1384">AO235</f>
        <v>0</v>
      </c>
      <c r="AP234" s="14">
        <f t="shared" ref="AP234:AP240" si="1385">AP235</f>
        <v>0</v>
      </c>
      <c r="AQ234" s="14">
        <f t="shared" ref="AQ234:AQ240" si="1386">AQ235</f>
        <v>0</v>
      </c>
      <c r="AR234" s="14">
        <f t="shared" ref="AR234:AR240" si="1387">AR235</f>
        <v>0</v>
      </c>
      <c r="AS234" s="14">
        <f t="shared" ref="AS234:AS240" si="1388">AS235</f>
        <v>0</v>
      </c>
      <c r="AT234" s="14">
        <f t="shared" ref="AT234:AT240" si="1389">AT235</f>
        <v>0</v>
      </c>
      <c r="AU234" s="14">
        <f t="shared" ref="AU234:AU240" si="1390">AU235</f>
        <v>0</v>
      </c>
      <c r="AV234" s="14">
        <f t="shared" ref="AV234:AV240" si="1391">AV235</f>
        <v>0</v>
      </c>
      <c r="AW234" s="14">
        <f t="shared" si="929"/>
        <v>5434.3</v>
      </c>
      <c r="AX234" s="14">
        <f t="shared" si="930"/>
        <v>5434.3</v>
      </c>
      <c r="AY234" s="14">
        <f t="shared" si="931"/>
        <v>5434.3</v>
      </c>
      <c r="AZ234" s="14">
        <f t="shared" ref="AZ234:AZ240" si="1392">AZ235</f>
        <v>0</v>
      </c>
      <c r="BA234" s="14">
        <f t="shared" si="932"/>
        <v>5434.3</v>
      </c>
      <c r="BB234" s="14">
        <f t="shared" si="933"/>
        <v>5434.3</v>
      </c>
      <c r="BC234" s="14">
        <f t="shared" si="934"/>
        <v>5434.3</v>
      </c>
      <c r="BD234" s="14">
        <f t="shared" ref="BD234:BD240" si="1393">BD235</f>
        <v>0</v>
      </c>
      <c r="BE234" s="14">
        <f t="shared" ref="BE234:BE240" si="1394">BE235</f>
        <v>0</v>
      </c>
      <c r="BF234" s="14">
        <f t="shared" ref="BF234:BF240" si="1395">BF235</f>
        <v>0</v>
      </c>
      <c r="BG234" s="14">
        <f t="shared" ref="BG234:BG240" si="1396">BG235</f>
        <v>0</v>
      </c>
      <c r="BH234" s="14">
        <f t="shared" ref="BH234:BH240" si="1397">BH235</f>
        <v>0</v>
      </c>
      <c r="BI234" s="14">
        <f t="shared" ref="BI234:BI240" si="1398">BI235</f>
        <v>0</v>
      </c>
      <c r="BJ234" s="14">
        <f t="shared" ref="BJ234:BJ240" si="1399">BJ235</f>
        <v>0</v>
      </c>
      <c r="BK234" s="14">
        <f t="shared" ref="BK234:BK240" si="1400">BK235</f>
        <v>0</v>
      </c>
      <c r="BL234" s="14">
        <f t="shared" ref="BL234:BL240" si="1401">BL235</f>
        <v>0</v>
      </c>
      <c r="BM234" s="14">
        <f t="shared" ref="BM234:BM240" si="1402">BM235</f>
        <v>0</v>
      </c>
      <c r="BN234" s="14">
        <f t="shared" ref="BN234:BN240" si="1403">BN235</f>
        <v>0</v>
      </c>
      <c r="BO234" s="14">
        <f t="shared" si="936"/>
        <v>5434.3</v>
      </c>
      <c r="BP234" s="14">
        <f t="shared" si="937"/>
        <v>5434.3</v>
      </c>
      <c r="BQ234" s="14">
        <f t="shared" si="938"/>
        <v>5434.3</v>
      </c>
      <c r="BR234" s="14">
        <f t="shared" ref="BR234:BR240" si="1404">BR235</f>
        <v>0</v>
      </c>
      <c r="BS234" s="14">
        <f t="shared" ref="BS234:BS240" si="1405">BS235</f>
        <v>0</v>
      </c>
      <c r="BT234" s="14">
        <f t="shared" ref="BT234:BT240" si="1406">BT235</f>
        <v>0</v>
      </c>
      <c r="BU234" s="14">
        <f t="shared" si="939"/>
        <v>5434.3</v>
      </c>
      <c r="BV234" s="14">
        <f t="shared" si="940"/>
        <v>5434.3</v>
      </c>
      <c r="BW234" s="14">
        <f t="shared" si="941"/>
        <v>5434.3</v>
      </c>
      <c r="BX234" s="14">
        <f t="shared" ref="BX234:BX240" si="1407">BX235</f>
        <v>0</v>
      </c>
      <c r="BY234" s="14">
        <f t="shared" ref="BY234:BY240" si="1408">BY235</f>
        <v>0</v>
      </c>
      <c r="BZ234" s="14">
        <f t="shared" ref="BZ234:BZ240" si="1409">BZ235</f>
        <v>0</v>
      </c>
      <c r="CA234" s="14">
        <f t="shared" ref="CA234:CA240" si="1410">CA235</f>
        <v>0</v>
      </c>
      <c r="CB234" s="14">
        <f t="shared" ref="CB234:CB240" si="1411">CB235</f>
        <v>0</v>
      </c>
      <c r="CC234" s="14">
        <f t="shared" ref="CC234:CC240" si="1412">CC235</f>
        <v>0</v>
      </c>
      <c r="CD234" s="14">
        <f t="shared" ref="CD234:CD240" si="1413">CD235</f>
        <v>0</v>
      </c>
      <c r="CE234" s="14">
        <f t="shared" ref="CE234:CE240" si="1414">CE235</f>
        <v>0</v>
      </c>
      <c r="CF234" s="14">
        <f t="shared" ref="CF234:CF240" si="1415">CF235</f>
        <v>0</v>
      </c>
      <c r="CG234" s="14">
        <f t="shared" si="943"/>
        <v>5434.3</v>
      </c>
      <c r="CH234" s="14">
        <f t="shared" ref="CH234:CH240" si="1416">CH235</f>
        <v>0</v>
      </c>
      <c r="CI234" s="84">
        <f t="shared" si="1074"/>
        <v>5434.3</v>
      </c>
      <c r="CJ234" s="14">
        <f t="shared" si="944"/>
        <v>5434.3</v>
      </c>
      <c r="CK234" s="52">
        <f t="shared" ref="CK234:CP240" si="1417">CK235</f>
        <v>0</v>
      </c>
      <c r="CL234" s="84">
        <f t="shared" si="1075"/>
        <v>5434.3</v>
      </c>
      <c r="CM234" s="14">
        <f t="shared" si="945"/>
        <v>5434.3</v>
      </c>
      <c r="CN234" s="52">
        <f t="shared" si="1417"/>
        <v>0</v>
      </c>
      <c r="CO234" s="84">
        <f t="shared" si="1076"/>
        <v>5434.3</v>
      </c>
      <c r="CP234" s="14">
        <f t="shared" si="1417"/>
        <v>0</v>
      </c>
      <c r="CQ234" s="29"/>
      <c r="CR234" s="29"/>
      <c r="CT234" s="1"/>
    </row>
    <row r="235" spans="1:99" ht="15.6" customHeight="1" x14ac:dyDescent="0.3">
      <c r="A235" s="76" t="s">
        <v>216</v>
      </c>
      <c r="B235" s="76" t="s">
        <v>177</v>
      </c>
      <c r="C235" s="76" t="s">
        <v>177</v>
      </c>
      <c r="D235" s="76" t="s">
        <v>254</v>
      </c>
      <c r="E235" s="88"/>
      <c r="F235" s="77" t="s">
        <v>41</v>
      </c>
      <c r="G235" s="14">
        <f t="shared" si="1359"/>
        <v>5434.3</v>
      </c>
      <c r="H235" s="14">
        <f t="shared" si="1360"/>
        <v>5434.3</v>
      </c>
      <c r="I235" s="14">
        <f t="shared" si="1361"/>
        <v>5434.3</v>
      </c>
      <c r="J235" s="14">
        <f t="shared" si="1362"/>
        <v>0</v>
      </c>
      <c r="K235" s="14">
        <f t="shared" si="1363"/>
        <v>0</v>
      </c>
      <c r="L235" s="14">
        <f t="shared" si="1364"/>
        <v>0</v>
      </c>
      <c r="M235" s="14">
        <f t="shared" si="1214"/>
        <v>5434.3</v>
      </c>
      <c r="N235" s="14">
        <f t="shared" si="1215"/>
        <v>5434.3</v>
      </c>
      <c r="O235" s="14">
        <f t="shared" si="1216"/>
        <v>5434.3</v>
      </c>
      <c r="P235" s="14">
        <f t="shared" si="1365"/>
        <v>0</v>
      </c>
      <c r="Q235" s="14">
        <f t="shared" si="1366"/>
        <v>0</v>
      </c>
      <c r="R235" s="14">
        <f t="shared" si="1367"/>
        <v>0</v>
      </c>
      <c r="S235" s="14">
        <f t="shared" si="1368"/>
        <v>0</v>
      </c>
      <c r="T235" s="14">
        <f t="shared" si="1369"/>
        <v>0</v>
      </c>
      <c r="U235" s="14">
        <f t="shared" si="1370"/>
        <v>0</v>
      </c>
      <c r="V235" s="14">
        <f t="shared" si="1371"/>
        <v>0</v>
      </c>
      <c r="W235" s="14">
        <f t="shared" si="1372"/>
        <v>0</v>
      </c>
      <c r="X235" s="14">
        <f t="shared" si="1373"/>
        <v>0</v>
      </c>
      <c r="Y235" s="14">
        <f t="shared" ref="Y235:Y298" si="1418">M235+P235+Q235+R235+S235</f>
        <v>5434.3</v>
      </c>
      <c r="Z235" s="14">
        <f t="shared" ref="Z235:Z298" si="1419">N235+T235+U235</f>
        <v>5434.3</v>
      </c>
      <c r="AA235" s="14">
        <f t="shared" ref="AA235:AA298" si="1420">O235+V235+X235+W235</f>
        <v>5434.3</v>
      </c>
      <c r="AB235" s="14">
        <f t="shared" si="1374"/>
        <v>0</v>
      </c>
      <c r="AC235" s="14">
        <f t="shared" si="1375"/>
        <v>0</v>
      </c>
      <c r="AD235" s="14">
        <f t="shared" si="1376"/>
        <v>0</v>
      </c>
      <c r="AE235" s="14">
        <f t="shared" ref="AE235:AE298" si="1421">Y235+AB235</f>
        <v>5434.3</v>
      </c>
      <c r="AF235" s="14">
        <f t="shared" ref="AF235:AF298" si="1422">Z235+AC235</f>
        <v>5434.3</v>
      </c>
      <c r="AG235" s="14">
        <f t="shared" ref="AG235:AG298" si="1423">AA235+AD235</f>
        <v>5434.3</v>
      </c>
      <c r="AH235" s="14">
        <f t="shared" si="1377"/>
        <v>0</v>
      </c>
      <c r="AI235" s="14">
        <f t="shared" si="1378"/>
        <v>0</v>
      </c>
      <c r="AJ235" s="14">
        <f t="shared" si="1379"/>
        <v>0</v>
      </c>
      <c r="AK235" s="14">
        <f t="shared" si="1380"/>
        <v>0</v>
      </c>
      <c r="AL235" s="14">
        <f t="shared" si="1381"/>
        <v>0</v>
      </c>
      <c r="AM235" s="14">
        <f t="shared" si="1382"/>
        <v>0</v>
      </c>
      <c r="AN235" s="14">
        <f t="shared" si="1383"/>
        <v>0</v>
      </c>
      <c r="AO235" s="14">
        <f t="shared" si="1384"/>
        <v>0</v>
      </c>
      <c r="AP235" s="14">
        <f t="shared" si="1385"/>
        <v>0</v>
      </c>
      <c r="AQ235" s="14">
        <f t="shared" si="1386"/>
        <v>0</v>
      </c>
      <c r="AR235" s="14">
        <f t="shared" si="1387"/>
        <v>0</v>
      </c>
      <c r="AS235" s="14">
        <f t="shared" si="1388"/>
        <v>0</v>
      </c>
      <c r="AT235" s="14">
        <f t="shared" si="1389"/>
        <v>0</v>
      </c>
      <c r="AU235" s="14">
        <f t="shared" si="1390"/>
        <v>0</v>
      </c>
      <c r="AV235" s="14">
        <f t="shared" si="1391"/>
        <v>0</v>
      </c>
      <c r="AW235" s="14">
        <f t="shared" ref="AW235:AW298" si="1424">AE235+AH235+AI235+AJ235+AK235+AL235</f>
        <v>5434.3</v>
      </c>
      <c r="AX235" s="14">
        <f t="shared" ref="AX235:AX298" si="1425">AF235+AM235+AN235+AO235+AP235+AQ235</f>
        <v>5434.3</v>
      </c>
      <c r="AY235" s="14">
        <f t="shared" ref="AY235:AY298" si="1426">AG235+AR235+AS235+AT235+AU235+AV235</f>
        <v>5434.3</v>
      </c>
      <c r="AZ235" s="14">
        <f t="shared" si="1392"/>
        <v>0</v>
      </c>
      <c r="BA235" s="14">
        <f t="shared" ref="BA235:BA298" si="1427">AW235+AZ235</f>
        <v>5434.3</v>
      </c>
      <c r="BB235" s="14">
        <f t="shared" ref="BB235:BB298" si="1428">AX235</f>
        <v>5434.3</v>
      </c>
      <c r="BC235" s="14">
        <f t="shared" ref="BC235:BC298" si="1429">AY235</f>
        <v>5434.3</v>
      </c>
      <c r="BD235" s="14">
        <f t="shared" si="1393"/>
        <v>0</v>
      </c>
      <c r="BE235" s="14">
        <f t="shared" si="1394"/>
        <v>0</v>
      </c>
      <c r="BF235" s="14">
        <f t="shared" si="1395"/>
        <v>0</v>
      </c>
      <c r="BG235" s="14">
        <f t="shared" si="1396"/>
        <v>0</v>
      </c>
      <c r="BH235" s="14">
        <f t="shared" si="1397"/>
        <v>0</v>
      </c>
      <c r="BI235" s="14">
        <f t="shared" si="1398"/>
        <v>0</v>
      </c>
      <c r="BJ235" s="14">
        <f t="shared" si="1399"/>
        <v>0</v>
      </c>
      <c r="BK235" s="14">
        <f t="shared" si="1400"/>
        <v>0</v>
      </c>
      <c r="BL235" s="14">
        <f t="shared" si="1401"/>
        <v>0</v>
      </c>
      <c r="BM235" s="14">
        <f t="shared" si="1402"/>
        <v>0</v>
      </c>
      <c r="BN235" s="14">
        <f t="shared" si="1403"/>
        <v>0</v>
      </c>
      <c r="BO235" s="14">
        <f t="shared" ref="BO235:BO298" si="1430">BA235+BD235+BE235+BF235+BG235</f>
        <v>5434.3</v>
      </c>
      <c r="BP235" s="14">
        <f t="shared" ref="BP235:BP298" si="1431">BB235+BH235+BI235+BJ235+BK235</f>
        <v>5434.3</v>
      </c>
      <c r="BQ235" s="14">
        <f t="shared" ref="BQ235:BQ298" si="1432">BC235+BL235+BM235+BN235</f>
        <v>5434.3</v>
      </c>
      <c r="BR235" s="14">
        <f t="shared" si="1404"/>
        <v>0</v>
      </c>
      <c r="BS235" s="14">
        <f t="shared" si="1405"/>
        <v>0</v>
      </c>
      <c r="BT235" s="14">
        <f t="shared" si="1406"/>
        <v>0</v>
      </c>
      <c r="BU235" s="14">
        <f t="shared" ref="BU235:BU298" si="1433">BO235+BR235</f>
        <v>5434.3</v>
      </c>
      <c r="BV235" s="14">
        <f t="shared" ref="BV235:BV298" si="1434">BP235+BS235</f>
        <v>5434.3</v>
      </c>
      <c r="BW235" s="14">
        <f t="shared" ref="BW235:BW298" si="1435">BQ235+BT235</f>
        <v>5434.3</v>
      </c>
      <c r="BX235" s="14">
        <f t="shared" si="1407"/>
        <v>0</v>
      </c>
      <c r="BY235" s="14">
        <f t="shared" si="1408"/>
        <v>0</v>
      </c>
      <c r="BZ235" s="14">
        <f t="shared" si="1409"/>
        <v>0</v>
      </c>
      <c r="CA235" s="14">
        <f t="shared" si="1410"/>
        <v>0</v>
      </c>
      <c r="CB235" s="14">
        <f t="shared" si="1411"/>
        <v>0</v>
      </c>
      <c r="CC235" s="14">
        <f t="shared" si="1412"/>
        <v>0</v>
      </c>
      <c r="CD235" s="14">
        <f t="shared" si="1413"/>
        <v>0</v>
      </c>
      <c r="CE235" s="14">
        <f t="shared" si="1414"/>
        <v>0</v>
      </c>
      <c r="CF235" s="14">
        <f t="shared" si="1415"/>
        <v>0</v>
      </c>
      <c r="CG235" s="14">
        <f t="shared" ref="CG235:CG298" si="1436">BU235+BX235+BY235+BZ235</f>
        <v>5434.3</v>
      </c>
      <c r="CH235" s="14">
        <f t="shared" si="1416"/>
        <v>0</v>
      </c>
      <c r="CI235" s="84">
        <f t="shared" si="1074"/>
        <v>5434.3</v>
      </c>
      <c r="CJ235" s="14">
        <f t="shared" ref="CJ235:CJ298" si="1437">BV235+CA235+CB235+CC235</f>
        <v>5434.3</v>
      </c>
      <c r="CK235" s="52">
        <f t="shared" si="1417"/>
        <v>0</v>
      </c>
      <c r="CL235" s="84">
        <f t="shared" si="1075"/>
        <v>5434.3</v>
      </c>
      <c r="CM235" s="14">
        <f t="shared" ref="CM235:CM298" si="1438">BW235+CD235+CE235+CF235</f>
        <v>5434.3</v>
      </c>
      <c r="CN235" s="52">
        <f t="shared" si="1417"/>
        <v>0</v>
      </c>
      <c r="CO235" s="84">
        <f t="shared" si="1076"/>
        <v>5434.3</v>
      </c>
      <c r="CP235" s="14">
        <f t="shared" si="1417"/>
        <v>0</v>
      </c>
      <c r="CQ235" s="29"/>
      <c r="CR235" s="29"/>
      <c r="CT235" s="1"/>
    </row>
    <row r="236" spans="1:99" ht="46.8" customHeight="1" x14ac:dyDescent="0.3">
      <c r="A236" s="76" t="s">
        <v>216</v>
      </c>
      <c r="B236" s="76" t="s">
        <v>177</v>
      </c>
      <c r="C236" s="76" t="s">
        <v>177</v>
      </c>
      <c r="D236" s="76" t="s">
        <v>255</v>
      </c>
      <c r="E236" s="88"/>
      <c r="F236" s="77" t="s">
        <v>256</v>
      </c>
      <c r="G236" s="14">
        <f t="shared" si="1359"/>
        <v>5434.3</v>
      </c>
      <c r="H236" s="14">
        <f t="shared" si="1360"/>
        <v>5434.3</v>
      </c>
      <c r="I236" s="14">
        <f t="shared" si="1361"/>
        <v>5434.3</v>
      </c>
      <c r="J236" s="14">
        <f t="shared" si="1362"/>
        <v>0</v>
      </c>
      <c r="K236" s="14">
        <f t="shared" si="1363"/>
        <v>0</v>
      </c>
      <c r="L236" s="14">
        <f t="shared" si="1364"/>
        <v>0</v>
      </c>
      <c r="M236" s="14">
        <f t="shared" si="1214"/>
        <v>5434.3</v>
      </c>
      <c r="N236" s="14">
        <f t="shared" si="1215"/>
        <v>5434.3</v>
      </c>
      <c r="O236" s="14">
        <f t="shared" si="1216"/>
        <v>5434.3</v>
      </c>
      <c r="P236" s="14">
        <f t="shared" si="1365"/>
        <v>0</v>
      </c>
      <c r="Q236" s="14">
        <f t="shared" si="1366"/>
        <v>0</v>
      </c>
      <c r="R236" s="14">
        <f t="shared" si="1367"/>
        <v>0</v>
      </c>
      <c r="S236" s="14">
        <f t="shared" si="1368"/>
        <v>0</v>
      </c>
      <c r="T236" s="14">
        <f t="shared" si="1369"/>
        <v>0</v>
      </c>
      <c r="U236" s="14">
        <f t="shared" si="1370"/>
        <v>0</v>
      </c>
      <c r="V236" s="14">
        <f t="shared" si="1371"/>
        <v>0</v>
      </c>
      <c r="W236" s="14">
        <f t="shared" si="1372"/>
        <v>0</v>
      </c>
      <c r="X236" s="14">
        <f t="shared" si="1373"/>
        <v>0</v>
      </c>
      <c r="Y236" s="14">
        <f t="shared" si="1418"/>
        <v>5434.3</v>
      </c>
      <c r="Z236" s="14">
        <f t="shared" si="1419"/>
        <v>5434.3</v>
      </c>
      <c r="AA236" s="14">
        <f t="shared" si="1420"/>
        <v>5434.3</v>
      </c>
      <c r="AB236" s="14">
        <f t="shared" si="1374"/>
        <v>0</v>
      </c>
      <c r="AC236" s="14">
        <f t="shared" si="1375"/>
        <v>0</v>
      </c>
      <c r="AD236" s="14">
        <f t="shared" si="1376"/>
        <v>0</v>
      </c>
      <c r="AE236" s="14">
        <f t="shared" si="1421"/>
        <v>5434.3</v>
      </c>
      <c r="AF236" s="14">
        <f t="shared" si="1422"/>
        <v>5434.3</v>
      </c>
      <c r="AG236" s="14">
        <f t="shared" si="1423"/>
        <v>5434.3</v>
      </c>
      <c r="AH236" s="14">
        <f t="shared" si="1377"/>
        <v>0</v>
      </c>
      <c r="AI236" s="14">
        <f t="shared" si="1378"/>
        <v>0</v>
      </c>
      <c r="AJ236" s="14">
        <f t="shared" si="1379"/>
        <v>0</v>
      </c>
      <c r="AK236" s="14">
        <f t="shared" si="1380"/>
        <v>0</v>
      </c>
      <c r="AL236" s="14">
        <f t="shared" si="1381"/>
        <v>0</v>
      </c>
      <c r="AM236" s="14">
        <f t="shared" si="1382"/>
        <v>0</v>
      </c>
      <c r="AN236" s="14">
        <f t="shared" si="1383"/>
        <v>0</v>
      </c>
      <c r="AO236" s="14">
        <f t="shared" si="1384"/>
        <v>0</v>
      </c>
      <c r="AP236" s="14">
        <f t="shared" si="1385"/>
        <v>0</v>
      </c>
      <c r="AQ236" s="14">
        <f t="shared" si="1386"/>
        <v>0</v>
      </c>
      <c r="AR236" s="14">
        <f t="shared" si="1387"/>
        <v>0</v>
      </c>
      <c r="AS236" s="14">
        <f t="shared" si="1388"/>
        <v>0</v>
      </c>
      <c r="AT236" s="14">
        <f t="shared" si="1389"/>
        <v>0</v>
      </c>
      <c r="AU236" s="14">
        <f t="shared" si="1390"/>
        <v>0</v>
      </c>
      <c r="AV236" s="14">
        <f t="shared" si="1391"/>
        <v>0</v>
      </c>
      <c r="AW236" s="14">
        <f t="shared" si="1424"/>
        <v>5434.3</v>
      </c>
      <c r="AX236" s="14">
        <f t="shared" si="1425"/>
        <v>5434.3</v>
      </c>
      <c r="AY236" s="14">
        <f t="shared" si="1426"/>
        <v>5434.3</v>
      </c>
      <c r="AZ236" s="14">
        <f t="shared" si="1392"/>
        <v>0</v>
      </c>
      <c r="BA236" s="14">
        <f t="shared" si="1427"/>
        <v>5434.3</v>
      </c>
      <c r="BB236" s="14">
        <f t="shared" si="1428"/>
        <v>5434.3</v>
      </c>
      <c r="BC236" s="14">
        <f t="shared" si="1429"/>
        <v>5434.3</v>
      </c>
      <c r="BD236" s="14">
        <f t="shared" si="1393"/>
        <v>0</v>
      </c>
      <c r="BE236" s="14">
        <f t="shared" si="1394"/>
        <v>0</v>
      </c>
      <c r="BF236" s="14">
        <f t="shared" si="1395"/>
        <v>0</v>
      </c>
      <c r="BG236" s="14">
        <f t="shared" si="1396"/>
        <v>0</v>
      </c>
      <c r="BH236" s="14">
        <f t="shared" si="1397"/>
        <v>0</v>
      </c>
      <c r="BI236" s="14">
        <f t="shared" si="1398"/>
        <v>0</v>
      </c>
      <c r="BJ236" s="14">
        <f t="shared" si="1399"/>
        <v>0</v>
      </c>
      <c r="BK236" s="14">
        <f t="shared" si="1400"/>
        <v>0</v>
      </c>
      <c r="BL236" s="14">
        <f t="shared" si="1401"/>
        <v>0</v>
      </c>
      <c r="BM236" s="14">
        <f t="shared" si="1402"/>
        <v>0</v>
      </c>
      <c r="BN236" s="14">
        <f t="shared" si="1403"/>
        <v>0</v>
      </c>
      <c r="BO236" s="14">
        <f t="shared" si="1430"/>
        <v>5434.3</v>
      </c>
      <c r="BP236" s="14">
        <f t="shared" si="1431"/>
        <v>5434.3</v>
      </c>
      <c r="BQ236" s="14">
        <f t="shared" si="1432"/>
        <v>5434.3</v>
      </c>
      <c r="BR236" s="14">
        <f t="shared" si="1404"/>
        <v>0</v>
      </c>
      <c r="BS236" s="14">
        <f t="shared" si="1405"/>
        <v>0</v>
      </c>
      <c r="BT236" s="14">
        <f t="shared" si="1406"/>
        <v>0</v>
      </c>
      <c r="BU236" s="14">
        <f t="shared" si="1433"/>
        <v>5434.3</v>
      </c>
      <c r="BV236" s="14">
        <f t="shared" si="1434"/>
        <v>5434.3</v>
      </c>
      <c r="BW236" s="14">
        <f t="shared" si="1435"/>
        <v>5434.3</v>
      </c>
      <c r="BX236" s="14">
        <f t="shared" si="1407"/>
        <v>0</v>
      </c>
      <c r="BY236" s="14">
        <f t="shared" si="1408"/>
        <v>0</v>
      </c>
      <c r="BZ236" s="14">
        <f t="shared" si="1409"/>
        <v>0</v>
      </c>
      <c r="CA236" s="14">
        <f t="shared" si="1410"/>
        <v>0</v>
      </c>
      <c r="CB236" s="14">
        <f t="shared" si="1411"/>
        <v>0</v>
      </c>
      <c r="CC236" s="14">
        <f t="shared" si="1412"/>
        <v>0</v>
      </c>
      <c r="CD236" s="14">
        <f t="shared" si="1413"/>
        <v>0</v>
      </c>
      <c r="CE236" s="14">
        <f t="shared" si="1414"/>
        <v>0</v>
      </c>
      <c r="CF236" s="14">
        <f t="shared" si="1415"/>
        <v>0</v>
      </c>
      <c r="CG236" s="14">
        <f t="shared" si="1436"/>
        <v>5434.3</v>
      </c>
      <c r="CH236" s="14">
        <f t="shared" si="1416"/>
        <v>0</v>
      </c>
      <c r="CI236" s="84">
        <f t="shared" si="1074"/>
        <v>5434.3</v>
      </c>
      <c r="CJ236" s="14">
        <f t="shared" si="1437"/>
        <v>5434.3</v>
      </c>
      <c r="CK236" s="52">
        <f t="shared" si="1417"/>
        <v>0</v>
      </c>
      <c r="CL236" s="84">
        <f t="shared" si="1075"/>
        <v>5434.3</v>
      </c>
      <c r="CM236" s="14">
        <f t="shared" si="1438"/>
        <v>5434.3</v>
      </c>
      <c r="CN236" s="52">
        <f t="shared" si="1417"/>
        <v>0</v>
      </c>
      <c r="CO236" s="84">
        <f t="shared" si="1076"/>
        <v>5434.3</v>
      </c>
      <c r="CP236" s="14">
        <f t="shared" si="1417"/>
        <v>0</v>
      </c>
      <c r="CQ236" s="29"/>
      <c r="CR236" s="29"/>
      <c r="CT236" s="1"/>
    </row>
    <row r="237" spans="1:99" ht="31.2" customHeight="1" x14ac:dyDescent="0.3">
      <c r="A237" s="76" t="s">
        <v>216</v>
      </c>
      <c r="B237" s="76" t="s">
        <v>177</v>
      </c>
      <c r="C237" s="76" t="s">
        <v>177</v>
      </c>
      <c r="D237" s="76" t="s">
        <v>257</v>
      </c>
      <c r="E237" s="88"/>
      <c r="F237" s="77" t="s">
        <v>258</v>
      </c>
      <c r="G237" s="14">
        <f t="shared" si="1359"/>
        <v>5434.3</v>
      </c>
      <c r="H237" s="14">
        <f t="shared" si="1360"/>
        <v>5434.3</v>
      </c>
      <c r="I237" s="14">
        <f t="shared" si="1361"/>
        <v>5434.3</v>
      </c>
      <c r="J237" s="14">
        <f t="shared" si="1362"/>
        <v>0</v>
      </c>
      <c r="K237" s="14">
        <f t="shared" si="1363"/>
        <v>0</v>
      </c>
      <c r="L237" s="14">
        <f t="shared" si="1364"/>
        <v>0</v>
      </c>
      <c r="M237" s="14">
        <f t="shared" si="1214"/>
        <v>5434.3</v>
      </c>
      <c r="N237" s="14">
        <f t="shared" si="1215"/>
        <v>5434.3</v>
      </c>
      <c r="O237" s="14">
        <f t="shared" si="1216"/>
        <v>5434.3</v>
      </c>
      <c r="P237" s="14">
        <f t="shared" si="1365"/>
        <v>0</v>
      </c>
      <c r="Q237" s="14">
        <f t="shared" si="1366"/>
        <v>0</v>
      </c>
      <c r="R237" s="14">
        <f t="shared" si="1367"/>
        <v>0</v>
      </c>
      <c r="S237" s="14">
        <f t="shared" si="1368"/>
        <v>0</v>
      </c>
      <c r="T237" s="14">
        <f t="shared" si="1369"/>
        <v>0</v>
      </c>
      <c r="U237" s="14">
        <f t="shared" si="1370"/>
        <v>0</v>
      </c>
      <c r="V237" s="14">
        <f t="shared" si="1371"/>
        <v>0</v>
      </c>
      <c r="W237" s="14">
        <f t="shared" si="1372"/>
        <v>0</v>
      </c>
      <c r="X237" s="14">
        <f t="shared" si="1373"/>
        <v>0</v>
      </c>
      <c r="Y237" s="14">
        <f t="shared" si="1418"/>
        <v>5434.3</v>
      </c>
      <c r="Z237" s="14">
        <f t="shared" si="1419"/>
        <v>5434.3</v>
      </c>
      <c r="AA237" s="14">
        <f t="shared" si="1420"/>
        <v>5434.3</v>
      </c>
      <c r="AB237" s="14">
        <f t="shared" si="1374"/>
        <v>0</v>
      </c>
      <c r="AC237" s="14">
        <f t="shared" si="1375"/>
        <v>0</v>
      </c>
      <c r="AD237" s="14">
        <f t="shared" si="1376"/>
        <v>0</v>
      </c>
      <c r="AE237" s="14">
        <f t="shared" si="1421"/>
        <v>5434.3</v>
      </c>
      <c r="AF237" s="14">
        <f t="shared" si="1422"/>
        <v>5434.3</v>
      </c>
      <c r="AG237" s="14">
        <f t="shared" si="1423"/>
        <v>5434.3</v>
      </c>
      <c r="AH237" s="14">
        <f t="shared" si="1377"/>
        <v>0</v>
      </c>
      <c r="AI237" s="14">
        <f t="shared" si="1378"/>
        <v>0</v>
      </c>
      <c r="AJ237" s="14">
        <f t="shared" si="1379"/>
        <v>0</v>
      </c>
      <c r="AK237" s="14">
        <f t="shared" si="1380"/>
        <v>0</v>
      </c>
      <c r="AL237" s="14">
        <f t="shared" si="1381"/>
        <v>0</v>
      </c>
      <c r="AM237" s="14">
        <f t="shared" si="1382"/>
        <v>0</v>
      </c>
      <c r="AN237" s="14">
        <f t="shared" si="1383"/>
        <v>0</v>
      </c>
      <c r="AO237" s="14">
        <f t="shared" si="1384"/>
        <v>0</v>
      </c>
      <c r="AP237" s="14">
        <f t="shared" si="1385"/>
        <v>0</v>
      </c>
      <c r="AQ237" s="14">
        <f t="shared" si="1386"/>
        <v>0</v>
      </c>
      <c r="AR237" s="14">
        <f t="shared" si="1387"/>
        <v>0</v>
      </c>
      <c r="AS237" s="14">
        <f t="shared" si="1388"/>
        <v>0</v>
      </c>
      <c r="AT237" s="14">
        <f t="shared" si="1389"/>
        <v>0</v>
      </c>
      <c r="AU237" s="14">
        <f t="shared" si="1390"/>
        <v>0</v>
      </c>
      <c r="AV237" s="14">
        <f t="shared" si="1391"/>
        <v>0</v>
      </c>
      <c r="AW237" s="14">
        <f t="shared" si="1424"/>
        <v>5434.3</v>
      </c>
      <c r="AX237" s="14">
        <f t="shared" si="1425"/>
        <v>5434.3</v>
      </c>
      <c r="AY237" s="14">
        <f t="shared" si="1426"/>
        <v>5434.3</v>
      </c>
      <c r="AZ237" s="14">
        <f t="shared" si="1392"/>
        <v>0</v>
      </c>
      <c r="BA237" s="14">
        <f t="shared" si="1427"/>
        <v>5434.3</v>
      </c>
      <c r="BB237" s="14">
        <f t="shared" si="1428"/>
        <v>5434.3</v>
      </c>
      <c r="BC237" s="14">
        <f t="shared" si="1429"/>
        <v>5434.3</v>
      </c>
      <c r="BD237" s="14">
        <f t="shared" si="1393"/>
        <v>0</v>
      </c>
      <c r="BE237" s="14">
        <f t="shared" si="1394"/>
        <v>0</v>
      </c>
      <c r="BF237" s="14">
        <f t="shared" si="1395"/>
        <v>0</v>
      </c>
      <c r="BG237" s="14">
        <f t="shared" si="1396"/>
        <v>0</v>
      </c>
      <c r="BH237" s="14">
        <f t="shared" si="1397"/>
        <v>0</v>
      </c>
      <c r="BI237" s="14">
        <f t="shared" si="1398"/>
        <v>0</v>
      </c>
      <c r="BJ237" s="14">
        <f t="shared" si="1399"/>
        <v>0</v>
      </c>
      <c r="BK237" s="14">
        <f t="shared" si="1400"/>
        <v>0</v>
      </c>
      <c r="BL237" s="14">
        <f t="shared" si="1401"/>
        <v>0</v>
      </c>
      <c r="BM237" s="14">
        <f t="shared" si="1402"/>
        <v>0</v>
      </c>
      <c r="BN237" s="14">
        <f t="shared" si="1403"/>
        <v>0</v>
      </c>
      <c r="BO237" s="14">
        <f t="shared" si="1430"/>
        <v>5434.3</v>
      </c>
      <c r="BP237" s="14">
        <f t="shared" si="1431"/>
        <v>5434.3</v>
      </c>
      <c r="BQ237" s="14">
        <f t="shared" si="1432"/>
        <v>5434.3</v>
      </c>
      <c r="BR237" s="14">
        <f t="shared" si="1404"/>
        <v>0</v>
      </c>
      <c r="BS237" s="14">
        <f t="shared" si="1405"/>
        <v>0</v>
      </c>
      <c r="BT237" s="14">
        <f t="shared" si="1406"/>
        <v>0</v>
      </c>
      <c r="BU237" s="14">
        <f t="shared" si="1433"/>
        <v>5434.3</v>
      </c>
      <c r="BV237" s="14">
        <f t="shared" si="1434"/>
        <v>5434.3</v>
      </c>
      <c r="BW237" s="14">
        <f t="shared" si="1435"/>
        <v>5434.3</v>
      </c>
      <c r="BX237" s="14">
        <f t="shared" si="1407"/>
        <v>0</v>
      </c>
      <c r="BY237" s="14">
        <f t="shared" si="1408"/>
        <v>0</v>
      </c>
      <c r="BZ237" s="14">
        <f t="shared" si="1409"/>
        <v>0</v>
      </c>
      <c r="CA237" s="14">
        <f t="shared" si="1410"/>
        <v>0</v>
      </c>
      <c r="CB237" s="14">
        <f t="shared" si="1411"/>
        <v>0</v>
      </c>
      <c r="CC237" s="14">
        <f t="shared" si="1412"/>
        <v>0</v>
      </c>
      <c r="CD237" s="14">
        <f t="shared" si="1413"/>
        <v>0</v>
      </c>
      <c r="CE237" s="14">
        <f t="shared" si="1414"/>
        <v>0</v>
      </c>
      <c r="CF237" s="14">
        <f t="shared" si="1415"/>
        <v>0</v>
      </c>
      <c r="CG237" s="14">
        <f t="shared" si="1436"/>
        <v>5434.3</v>
      </c>
      <c r="CH237" s="14">
        <f t="shared" si="1416"/>
        <v>0</v>
      </c>
      <c r="CI237" s="84">
        <f t="shared" si="1074"/>
        <v>5434.3</v>
      </c>
      <c r="CJ237" s="14">
        <f t="shared" si="1437"/>
        <v>5434.3</v>
      </c>
      <c r="CK237" s="52">
        <f t="shared" si="1417"/>
        <v>0</v>
      </c>
      <c r="CL237" s="84">
        <f t="shared" si="1075"/>
        <v>5434.3</v>
      </c>
      <c r="CM237" s="14">
        <f t="shared" si="1438"/>
        <v>5434.3</v>
      </c>
      <c r="CN237" s="52">
        <f t="shared" si="1417"/>
        <v>0</v>
      </c>
      <c r="CO237" s="84">
        <f t="shared" si="1076"/>
        <v>5434.3</v>
      </c>
      <c r="CP237" s="14">
        <f t="shared" si="1417"/>
        <v>0</v>
      </c>
      <c r="CQ237" s="29"/>
      <c r="CR237" s="29"/>
      <c r="CT237" s="1"/>
    </row>
    <row r="238" spans="1:99" ht="31.2" customHeight="1" x14ac:dyDescent="0.3">
      <c r="A238" s="76" t="s">
        <v>216</v>
      </c>
      <c r="B238" s="76" t="s">
        <v>177</v>
      </c>
      <c r="C238" s="76" t="s">
        <v>177</v>
      </c>
      <c r="D238" s="76" t="s">
        <v>257</v>
      </c>
      <c r="E238" s="76" t="s">
        <v>140</v>
      </c>
      <c r="F238" s="77" t="s">
        <v>141</v>
      </c>
      <c r="G238" s="14">
        <v>5434.3</v>
      </c>
      <c r="H238" s="14">
        <v>5434.3</v>
      </c>
      <c r="I238" s="14">
        <v>5434.3</v>
      </c>
      <c r="J238" s="14"/>
      <c r="K238" s="14"/>
      <c r="L238" s="14"/>
      <c r="M238" s="14">
        <f t="shared" si="1214"/>
        <v>5434.3</v>
      </c>
      <c r="N238" s="14">
        <f t="shared" si="1215"/>
        <v>5434.3</v>
      </c>
      <c r="O238" s="14">
        <f t="shared" si="1216"/>
        <v>5434.3</v>
      </c>
      <c r="P238" s="14"/>
      <c r="Q238" s="14"/>
      <c r="R238" s="14"/>
      <c r="S238" s="14"/>
      <c r="T238" s="14"/>
      <c r="U238" s="14"/>
      <c r="V238" s="14"/>
      <c r="W238" s="14"/>
      <c r="X238" s="14"/>
      <c r="Y238" s="14">
        <f t="shared" si="1418"/>
        <v>5434.3</v>
      </c>
      <c r="Z238" s="14">
        <f t="shared" si="1419"/>
        <v>5434.3</v>
      </c>
      <c r="AA238" s="14">
        <f t="shared" si="1420"/>
        <v>5434.3</v>
      </c>
      <c r="AB238" s="14"/>
      <c r="AC238" s="14"/>
      <c r="AD238" s="14"/>
      <c r="AE238" s="14">
        <f t="shared" si="1421"/>
        <v>5434.3</v>
      </c>
      <c r="AF238" s="14">
        <f t="shared" si="1422"/>
        <v>5434.3</v>
      </c>
      <c r="AG238" s="14">
        <f t="shared" si="1423"/>
        <v>5434.3</v>
      </c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>
        <f t="shared" si="1424"/>
        <v>5434.3</v>
      </c>
      <c r="AX238" s="14">
        <f t="shared" si="1425"/>
        <v>5434.3</v>
      </c>
      <c r="AY238" s="14">
        <f t="shared" si="1426"/>
        <v>5434.3</v>
      </c>
      <c r="AZ238" s="14"/>
      <c r="BA238" s="14">
        <f t="shared" si="1427"/>
        <v>5434.3</v>
      </c>
      <c r="BB238" s="14">
        <f t="shared" si="1428"/>
        <v>5434.3</v>
      </c>
      <c r="BC238" s="14">
        <f t="shared" si="1429"/>
        <v>5434.3</v>
      </c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>
        <f t="shared" si="1430"/>
        <v>5434.3</v>
      </c>
      <c r="BP238" s="14">
        <f t="shared" si="1431"/>
        <v>5434.3</v>
      </c>
      <c r="BQ238" s="14">
        <f t="shared" si="1432"/>
        <v>5434.3</v>
      </c>
      <c r="BR238" s="14"/>
      <c r="BS238" s="14"/>
      <c r="BT238" s="14"/>
      <c r="BU238" s="14">
        <f t="shared" si="1433"/>
        <v>5434.3</v>
      </c>
      <c r="BV238" s="14">
        <f t="shared" si="1434"/>
        <v>5434.3</v>
      </c>
      <c r="BW238" s="14">
        <f t="shared" si="1435"/>
        <v>5434.3</v>
      </c>
      <c r="BX238" s="14"/>
      <c r="BY238" s="14"/>
      <c r="BZ238" s="14"/>
      <c r="CA238" s="14"/>
      <c r="CB238" s="14"/>
      <c r="CC238" s="14"/>
      <c r="CD238" s="14"/>
      <c r="CE238" s="14"/>
      <c r="CF238" s="14"/>
      <c r="CG238" s="14">
        <f t="shared" si="1436"/>
        <v>5434.3</v>
      </c>
      <c r="CH238" s="14"/>
      <c r="CI238" s="84">
        <f t="shared" si="1074"/>
        <v>5434.3</v>
      </c>
      <c r="CJ238" s="14">
        <f t="shared" si="1437"/>
        <v>5434.3</v>
      </c>
      <c r="CK238" s="52"/>
      <c r="CL238" s="84">
        <f t="shared" si="1075"/>
        <v>5434.3</v>
      </c>
      <c r="CM238" s="14">
        <f t="shared" si="1438"/>
        <v>5434.3</v>
      </c>
      <c r="CN238" s="52"/>
      <c r="CO238" s="84">
        <f t="shared" si="1076"/>
        <v>5434.3</v>
      </c>
      <c r="CP238" s="14"/>
      <c r="CQ238" s="29"/>
      <c r="CR238" s="29"/>
      <c r="CT238" s="1"/>
    </row>
    <row r="239" spans="1:99" ht="31.2" customHeight="1" x14ac:dyDescent="0.3">
      <c r="A239" s="76" t="s">
        <v>216</v>
      </c>
      <c r="B239" s="76" t="s">
        <v>177</v>
      </c>
      <c r="C239" s="76" t="s">
        <v>177</v>
      </c>
      <c r="D239" s="76" t="s">
        <v>83</v>
      </c>
      <c r="E239" s="76"/>
      <c r="F239" s="77" t="s">
        <v>84</v>
      </c>
      <c r="G239" s="14">
        <f t="shared" si="1359"/>
        <v>44708.399999999994</v>
      </c>
      <c r="H239" s="14">
        <f t="shared" si="1360"/>
        <v>45338.8</v>
      </c>
      <c r="I239" s="14">
        <f t="shared" si="1361"/>
        <v>45338.8</v>
      </c>
      <c r="J239" s="14">
        <f t="shared" si="1362"/>
        <v>0</v>
      </c>
      <c r="K239" s="14">
        <f t="shared" si="1363"/>
        <v>0</v>
      </c>
      <c r="L239" s="14">
        <f t="shared" si="1364"/>
        <v>0</v>
      </c>
      <c r="M239" s="14">
        <f t="shared" si="1214"/>
        <v>44708.399999999994</v>
      </c>
      <c r="N239" s="14">
        <f t="shared" si="1215"/>
        <v>45338.8</v>
      </c>
      <c r="O239" s="14">
        <f t="shared" si="1216"/>
        <v>45338.8</v>
      </c>
      <c r="P239" s="14">
        <f t="shared" si="1365"/>
        <v>471.5</v>
      </c>
      <c r="Q239" s="14">
        <f t="shared" si="1366"/>
        <v>0</v>
      </c>
      <c r="R239" s="14">
        <f t="shared" si="1367"/>
        <v>0</v>
      </c>
      <c r="S239" s="14">
        <f t="shared" si="1368"/>
        <v>1200</v>
      </c>
      <c r="T239" s="14">
        <f t="shared" si="1369"/>
        <v>0</v>
      </c>
      <c r="U239" s="14">
        <f t="shared" si="1370"/>
        <v>0</v>
      </c>
      <c r="V239" s="14">
        <f t="shared" si="1371"/>
        <v>0</v>
      </c>
      <c r="W239" s="14">
        <f t="shared" si="1372"/>
        <v>0</v>
      </c>
      <c r="X239" s="14">
        <f t="shared" si="1373"/>
        <v>0</v>
      </c>
      <c r="Y239" s="14">
        <f t="shared" si="1418"/>
        <v>46379.899999999994</v>
      </c>
      <c r="Z239" s="14">
        <f t="shared" si="1419"/>
        <v>45338.8</v>
      </c>
      <c r="AA239" s="14">
        <f t="shared" si="1420"/>
        <v>45338.8</v>
      </c>
      <c r="AB239" s="14">
        <f t="shared" si="1374"/>
        <v>0</v>
      </c>
      <c r="AC239" s="14">
        <f t="shared" si="1375"/>
        <v>0</v>
      </c>
      <c r="AD239" s="14">
        <f t="shared" si="1376"/>
        <v>0</v>
      </c>
      <c r="AE239" s="14">
        <f t="shared" si="1421"/>
        <v>46379.899999999994</v>
      </c>
      <c r="AF239" s="14">
        <f t="shared" si="1422"/>
        <v>45338.8</v>
      </c>
      <c r="AG239" s="14">
        <f t="shared" si="1423"/>
        <v>45338.8</v>
      </c>
      <c r="AH239" s="14">
        <f t="shared" si="1377"/>
        <v>0</v>
      </c>
      <c r="AI239" s="14">
        <f t="shared" si="1378"/>
        <v>550</v>
      </c>
      <c r="AJ239" s="14">
        <f t="shared" si="1379"/>
        <v>0</v>
      </c>
      <c r="AK239" s="14">
        <f t="shared" si="1380"/>
        <v>0</v>
      </c>
      <c r="AL239" s="14">
        <f t="shared" si="1381"/>
        <v>0</v>
      </c>
      <c r="AM239" s="14">
        <f t="shared" si="1382"/>
        <v>0</v>
      </c>
      <c r="AN239" s="14">
        <f t="shared" si="1383"/>
        <v>1000</v>
      </c>
      <c r="AO239" s="14">
        <f t="shared" si="1384"/>
        <v>0</v>
      </c>
      <c r="AP239" s="14">
        <f t="shared" si="1385"/>
        <v>0</v>
      </c>
      <c r="AQ239" s="14">
        <f t="shared" si="1386"/>
        <v>0</v>
      </c>
      <c r="AR239" s="14">
        <f t="shared" si="1387"/>
        <v>0</v>
      </c>
      <c r="AS239" s="14">
        <f t="shared" si="1388"/>
        <v>1000</v>
      </c>
      <c r="AT239" s="14">
        <f t="shared" si="1389"/>
        <v>0</v>
      </c>
      <c r="AU239" s="14">
        <f t="shared" si="1390"/>
        <v>0</v>
      </c>
      <c r="AV239" s="14">
        <f t="shared" si="1391"/>
        <v>0</v>
      </c>
      <c r="AW239" s="14">
        <f t="shared" si="1424"/>
        <v>46929.899999999994</v>
      </c>
      <c r="AX239" s="14">
        <f t="shared" si="1425"/>
        <v>46338.8</v>
      </c>
      <c r="AY239" s="14">
        <f t="shared" si="1426"/>
        <v>46338.8</v>
      </c>
      <c r="AZ239" s="14">
        <f t="shared" si="1392"/>
        <v>0</v>
      </c>
      <c r="BA239" s="14">
        <f t="shared" si="1427"/>
        <v>46929.899999999994</v>
      </c>
      <c r="BB239" s="14">
        <f t="shared" si="1428"/>
        <v>46338.8</v>
      </c>
      <c r="BC239" s="14">
        <f t="shared" si="1429"/>
        <v>46338.8</v>
      </c>
      <c r="BD239" s="14">
        <f t="shared" si="1393"/>
        <v>0</v>
      </c>
      <c r="BE239" s="14">
        <f t="shared" si="1394"/>
        <v>0</v>
      </c>
      <c r="BF239" s="14">
        <f t="shared" si="1395"/>
        <v>0</v>
      </c>
      <c r="BG239" s="14">
        <f t="shared" si="1396"/>
        <v>0</v>
      </c>
      <c r="BH239" s="14">
        <f t="shared" si="1397"/>
        <v>0</v>
      </c>
      <c r="BI239" s="14">
        <f t="shared" si="1398"/>
        <v>0</v>
      </c>
      <c r="BJ239" s="14">
        <f t="shared" si="1399"/>
        <v>0</v>
      </c>
      <c r="BK239" s="14">
        <f t="shared" si="1400"/>
        <v>0</v>
      </c>
      <c r="BL239" s="14">
        <f t="shared" si="1401"/>
        <v>0</v>
      </c>
      <c r="BM239" s="14">
        <f t="shared" si="1402"/>
        <v>0</v>
      </c>
      <c r="BN239" s="14">
        <f t="shared" si="1403"/>
        <v>0</v>
      </c>
      <c r="BO239" s="14">
        <f t="shared" si="1430"/>
        <v>46929.899999999994</v>
      </c>
      <c r="BP239" s="14">
        <f t="shared" si="1431"/>
        <v>46338.8</v>
      </c>
      <c r="BQ239" s="14">
        <f t="shared" si="1432"/>
        <v>46338.8</v>
      </c>
      <c r="BR239" s="14">
        <f t="shared" si="1404"/>
        <v>0</v>
      </c>
      <c r="BS239" s="14">
        <f t="shared" si="1405"/>
        <v>0</v>
      </c>
      <c r="BT239" s="14">
        <f t="shared" si="1406"/>
        <v>0</v>
      </c>
      <c r="BU239" s="14">
        <f t="shared" si="1433"/>
        <v>46929.899999999994</v>
      </c>
      <c r="BV239" s="14">
        <f t="shared" si="1434"/>
        <v>46338.8</v>
      </c>
      <c r="BW239" s="14">
        <f t="shared" si="1435"/>
        <v>46338.8</v>
      </c>
      <c r="BX239" s="14">
        <f t="shared" si="1407"/>
        <v>0</v>
      </c>
      <c r="BY239" s="14">
        <f t="shared" si="1408"/>
        <v>0</v>
      </c>
      <c r="BZ239" s="14">
        <f t="shared" si="1409"/>
        <v>0</v>
      </c>
      <c r="CA239" s="14">
        <f t="shared" si="1410"/>
        <v>0</v>
      </c>
      <c r="CB239" s="14">
        <f t="shared" si="1411"/>
        <v>0</v>
      </c>
      <c r="CC239" s="14">
        <f t="shared" si="1412"/>
        <v>0</v>
      </c>
      <c r="CD239" s="14">
        <f t="shared" si="1413"/>
        <v>0</v>
      </c>
      <c r="CE239" s="14">
        <f t="shared" si="1414"/>
        <v>0</v>
      </c>
      <c r="CF239" s="14">
        <f t="shared" si="1415"/>
        <v>0</v>
      </c>
      <c r="CG239" s="14">
        <f t="shared" si="1436"/>
        <v>46929.899999999994</v>
      </c>
      <c r="CH239" s="14">
        <f t="shared" si="1416"/>
        <v>0</v>
      </c>
      <c r="CI239" s="84">
        <f t="shared" si="1074"/>
        <v>46929.899999999994</v>
      </c>
      <c r="CJ239" s="14">
        <f t="shared" si="1437"/>
        <v>46338.8</v>
      </c>
      <c r="CK239" s="52">
        <f t="shared" si="1417"/>
        <v>0</v>
      </c>
      <c r="CL239" s="84">
        <f t="shared" si="1075"/>
        <v>46338.8</v>
      </c>
      <c r="CM239" s="14">
        <f t="shared" si="1438"/>
        <v>46338.8</v>
      </c>
      <c r="CN239" s="52">
        <f t="shared" si="1417"/>
        <v>0</v>
      </c>
      <c r="CO239" s="84">
        <f t="shared" si="1076"/>
        <v>46338.8</v>
      </c>
      <c r="CP239" s="14">
        <f t="shared" si="1417"/>
        <v>0</v>
      </c>
      <c r="CQ239" s="29"/>
      <c r="CR239" s="29"/>
      <c r="CT239" s="1"/>
    </row>
    <row r="240" spans="1:99" ht="15.6" customHeight="1" x14ac:dyDescent="0.3">
      <c r="A240" s="76" t="s">
        <v>216</v>
      </c>
      <c r="B240" s="76" t="s">
        <v>177</v>
      </c>
      <c r="C240" s="76" t="s">
        <v>177</v>
      </c>
      <c r="D240" s="76" t="s">
        <v>152</v>
      </c>
      <c r="E240" s="76"/>
      <c r="F240" s="77" t="s">
        <v>41</v>
      </c>
      <c r="G240" s="14">
        <f t="shared" si="1359"/>
        <v>44708.399999999994</v>
      </c>
      <c r="H240" s="14">
        <f t="shared" si="1360"/>
        <v>45338.8</v>
      </c>
      <c r="I240" s="14">
        <f t="shared" si="1361"/>
        <v>45338.8</v>
      </c>
      <c r="J240" s="14">
        <f t="shared" si="1362"/>
        <v>0</v>
      </c>
      <c r="K240" s="14">
        <f t="shared" si="1363"/>
        <v>0</v>
      </c>
      <c r="L240" s="14">
        <f t="shared" si="1364"/>
        <v>0</v>
      </c>
      <c r="M240" s="14">
        <f t="shared" si="1214"/>
        <v>44708.399999999994</v>
      </c>
      <c r="N240" s="14">
        <f t="shared" si="1215"/>
        <v>45338.8</v>
      </c>
      <c r="O240" s="14">
        <f t="shared" si="1216"/>
        <v>45338.8</v>
      </c>
      <c r="P240" s="14">
        <f t="shared" si="1365"/>
        <v>471.5</v>
      </c>
      <c r="Q240" s="14">
        <f t="shared" si="1366"/>
        <v>0</v>
      </c>
      <c r="R240" s="14">
        <f t="shared" si="1367"/>
        <v>0</v>
      </c>
      <c r="S240" s="14">
        <f t="shared" si="1368"/>
        <v>1200</v>
      </c>
      <c r="T240" s="14">
        <f t="shared" si="1369"/>
        <v>0</v>
      </c>
      <c r="U240" s="14">
        <f t="shared" si="1370"/>
        <v>0</v>
      </c>
      <c r="V240" s="14">
        <f t="shared" si="1371"/>
        <v>0</v>
      </c>
      <c r="W240" s="14">
        <f t="shared" si="1372"/>
        <v>0</v>
      </c>
      <c r="X240" s="14">
        <f t="shared" si="1373"/>
        <v>0</v>
      </c>
      <c r="Y240" s="14">
        <f t="shared" si="1418"/>
        <v>46379.899999999994</v>
      </c>
      <c r="Z240" s="14">
        <f t="shared" si="1419"/>
        <v>45338.8</v>
      </c>
      <c r="AA240" s="14">
        <f t="shared" si="1420"/>
        <v>45338.8</v>
      </c>
      <c r="AB240" s="14">
        <f t="shared" si="1374"/>
        <v>0</v>
      </c>
      <c r="AC240" s="14">
        <f t="shared" si="1375"/>
        <v>0</v>
      </c>
      <c r="AD240" s="14">
        <f t="shared" si="1376"/>
        <v>0</v>
      </c>
      <c r="AE240" s="14">
        <f t="shared" si="1421"/>
        <v>46379.899999999994</v>
      </c>
      <c r="AF240" s="14">
        <f t="shared" si="1422"/>
        <v>45338.8</v>
      </c>
      <c r="AG240" s="14">
        <f t="shared" si="1423"/>
        <v>45338.8</v>
      </c>
      <c r="AH240" s="14">
        <f t="shared" si="1377"/>
        <v>0</v>
      </c>
      <c r="AI240" s="14">
        <f t="shared" si="1378"/>
        <v>550</v>
      </c>
      <c r="AJ240" s="14">
        <f t="shared" si="1379"/>
        <v>0</v>
      </c>
      <c r="AK240" s="14">
        <f t="shared" si="1380"/>
        <v>0</v>
      </c>
      <c r="AL240" s="14">
        <f t="shared" si="1381"/>
        <v>0</v>
      </c>
      <c r="AM240" s="14">
        <f t="shared" si="1382"/>
        <v>0</v>
      </c>
      <c r="AN240" s="14">
        <f t="shared" si="1383"/>
        <v>1000</v>
      </c>
      <c r="AO240" s="14">
        <f t="shared" si="1384"/>
        <v>0</v>
      </c>
      <c r="AP240" s="14">
        <f t="shared" si="1385"/>
        <v>0</v>
      </c>
      <c r="AQ240" s="14">
        <f t="shared" si="1386"/>
        <v>0</v>
      </c>
      <c r="AR240" s="14">
        <f t="shared" si="1387"/>
        <v>0</v>
      </c>
      <c r="AS240" s="14">
        <f t="shared" si="1388"/>
        <v>1000</v>
      </c>
      <c r="AT240" s="14">
        <f t="shared" si="1389"/>
        <v>0</v>
      </c>
      <c r="AU240" s="14">
        <f t="shared" si="1390"/>
        <v>0</v>
      </c>
      <c r="AV240" s="14">
        <f t="shared" si="1391"/>
        <v>0</v>
      </c>
      <c r="AW240" s="14">
        <f t="shared" si="1424"/>
        <v>46929.899999999994</v>
      </c>
      <c r="AX240" s="14">
        <f t="shared" si="1425"/>
        <v>46338.8</v>
      </c>
      <c r="AY240" s="14">
        <f t="shared" si="1426"/>
        <v>46338.8</v>
      </c>
      <c r="AZ240" s="14">
        <f t="shared" si="1392"/>
        <v>0</v>
      </c>
      <c r="BA240" s="14">
        <f t="shared" si="1427"/>
        <v>46929.899999999994</v>
      </c>
      <c r="BB240" s="14">
        <f t="shared" si="1428"/>
        <v>46338.8</v>
      </c>
      <c r="BC240" s="14">
        <f t="shared" si="1429"/>
        <v>46338.8</v>
      </c>
      <c r="BD240" s="14">
        <f t="shared" si="1393"/>
        <v>0</v>
      </c>
      <c r="BE240" s="14">
        <f t="shared" si="1394"/>
        <v>0</v>
      </c>
      <c r="BF240" s="14">
        <f t="shared" si="1395"/>
        <v>0</v>
      </c>
      <c r="BG240" s="14">
        <f t="shared" si="1396"/>
        <v>0</v>
      </c>
      <c r="BH240" s="14">
        <f t="shared" si="1397"/>
        <v>0</v>
      </c>
      <c r="BI240" s="14">
        <f t="shared" si="1398"/>
        <v>0</v>
      </c>
      <c r="BJ240" s="14">
        <f t="shared" si="1399"/>
        <v>0</v>
      </c>
      <c r="BK240" s="14">
        <f t="shared" si="1400"/>
        <v>0</v>
      </c>
      <c r="BL240" s="14">
        <f t="shared" si="1401"/>
        <v>0</v>
      </c>
      <c r="BM240" s="14">
        <f t="shared" si="1402"/>
        <v>0</v>
      </c>
      <c r="BN240" s="14">
        <f t="shared" si="1403"/>
        <v>0</v>
      </c>
      <c r="BO240" s="14">
        <f t="shared" si="1430"/>
        <v>46929.899999999994</v>
      </c>
      <c r="BP240" s="14">
        <f t="shared" si="1431"/>
        <v>46338.8</v>
      </c>
      <c r="BQ240" s="14">
        <f t="shared" si="1432"/>
        <v>46338.8</v>
      </c>
      <c r="BR240" s="14">
        <f t="shared" si="1404"/>
        <v>0</v>
      </c>
      <c r="BS240" s="14">
        <f t="shared" si="1405"/>
        <v>0</v>
      </c>
      <c r="BT240" s="14">
        <f t="shared" si="1406"/>
        <v>0</v>
      </c>
      <c r="BU240" s="14">
        <f t="shared" si="1433"/>
        <v>46929.899999999994</v>
      </c>
      <c r="BV240" s="14">
        <f t="shared" si="1434"/>
        <v>46338.8</v>
      </c>
      <c r="BW240" s="14">
        <f t="shared" si="1435"/>
        <v>46338.8</v>
      </c>
      <c r="BX240" s="14">
        <f t="shared" si="1407"/>
        <v>0</v>
      </c>
      <c r="BY240" s="14">
        <f t="shared" si="1408"/>
        <v>0</v>
      </c>
      <c r="BZ240" s="14">
        <f t="shared" si="1409"/>
        <v>0</v>
      </c>
      <c r="CA240" s="14">
        <f t="shared" si="1410"/>
        <v>0</v>
      </c>
      <c r="CB240" s="14">
        <f t="shared" si="1411"/>
        <v>0</v>
      </c>
      <c r="CC240" s="14">
        <f t="shared" si="1412"/>
        <v>0</v>
      </c>
      <c r="CD240" s="14">
        <f t="shared" si="1413"/>
        <v>0</v>
      </c>
      <c r="CE240" s="14">
        <f t="shared" si="1414"/>
        <v>0</v>
      </c>
      <c r="CF240" s="14">
        <f t="shared" si="1415"/>
        <v>0</v>
      </c>
      <c r="CG240" s="14">
        <f t="shared" si="1436"/>
        <v>46929.899999999994</v>
      </c>
      <c r="CH240" s="14">
        <f t="shared" si="1416"/>
        <v>0</v>
      </c>
      <c r="CI240" s="84">
        <f t="shared" si="1074"/>
        <v>46929.899999999994</v>
      </c>
      <c r="CJ240" s="14">
        <f t="shared" si="1437"/>
        <v>46338.8</v>
      </c>
      <c r="CK240" s="52">
        <f t="shared" si="1417"/>
        <v>0</v>
      </c>
      <c r="CL240" s="84">
        <f t="shared" si="1075"/>
        <v>46338.8</v>
      </c>
      <c r="CM240" s="14">
        <f t="shared" si="1438"/>
        <v>46338.8</v>
      </c>
      <c r="CN240" s="52">
        <f t="shared" si="1417"/>
        <v>0</v>
      </c>
      <c r="CO240" s="84">
        <f t="shared" si="1076"/>
        <v>46338.8</v>
      </c>
      <c r="CP240" s="14">
        <f t="shared" si="1417"/>
        <v>0</v>
      </c>
      <c r="CQ240" s="29"/>
      <c r="CR240" s="29"/>
      <c r="CT240" s="1"/>
    </row>
    <row r="241" spans="1:98" ht="46.8" customHeight="1" x14ac:dyDescent="0.3">
      <c r="A241" s="76" t="s">
        <v>216</v>
      </c>
      <c r="B241" s="76" t="s">
        <v>177</v>
      </c>
      <c r="C241" s="76" t="s">
        <v>177</v>
      </c>
      <c r="D241" s="76" t="s">
        <v>259</v>
      </c>
      <c r="E241" s="76"/>
      <c r="F241" s="77" t="s">
        <v>260</v>
      </c>
      <c r="G241" s="14">
        <f t="shared" ref="G241:L241" si="1439">G242+G244+G246+G248+G252</f>
        <v>44708.399999999994</v>
      </c>
      <c r="H241" s="14">
        <f t="shared" si="1439"/>
        <v>45338.8</v>
      </c>
      <c r="I241" s="14">
        <f t="shared" si="1439"/>
        <v>45338.8</v>
      </c>
      <c r="J241" s="14">
        <f t="shared" si="1439"/>
        <v>0</v>
      </c>
      <c r="K241" s="14">
        <f t="shared" si="1439"/>
        <v>0</v>
      </c>
      <c r="L241" s="14">
        <f t="shared" si="1439"/>
        <v>0</v>
      </c>
      <c r="M241" s="14">
        <f t="shared" si="1214"/>
        <v>44708.399999999994</v>
      </c>
      <c r="N241" s="14">
        <f t="shared" si="1215"/>
        <v>45338.8</v>
      </c>
      <c r="O241" s="14">
        <f t="shared" si="1216"/>
        <v>45338.8</v>
      </c>
      <c r="P241" s="14">
        <f t="shared" ref="P241:X241" si="1440">P242+P244+P246+P248+P252</f>
        <v>471.5</v>
      </c>
      <c r="Q241" s="14">
        <f t="shared" si="1440"/>
        <v>0</v>
      </c>
      <c r="R241" s="14">
        <f t="shared" si="1440"/>
        <v>0</v>
      </c>
      <c r="S241" s="14">
        <f t="shared" si="1440"/>
        <v>1200</v>
      </c>
      <c r="T241" s="14">
        <f t="shared" si="1440"/>
        <v>0</v>
      </c>
      <c r="U241" s="14">
        <f t="shared" si="1440"/>
        <v>0</v>
      </c>
      <c r="V241" s="14">
        <f t="shared" si="1440"/>
        <v>0</v>
      </c>
      <c r="W241" s="14">
        <f t="shared" si="1440"/>
        <v>0</v>
      </c>
      <c r="X241" s="14">
        <f t="shared" si="1440"/>
        <v>0</v>
      </c>
      <c r="Y241" s="14">
        <f t="shared" si="1418"/>
        <v>46379.899999999994</v>
      </c>
      <c r="Z241" s="14">
        <f t="shared" si="1419"/>
        <v>45338.8</v>
      </c>
      <c r="AA241" s="14">
        <f t="shared" si="1420"/>
        <v>45338.8</v>
      </c>
      <c r="AB241" s="14">
        <f>AB242+AB244+AB246+AB248+AB252</f>
        <v>0</v>
      </c>
      <c r="AC241" s="14">
        <f>AC242+AC244+AC246+AC248+AC252</f>
        <v>0</v>
      </c>
      <c r="AD241" s="14">
        <f>AD242+AD244+AD246+AD248+AD252</f>
        <v>0</v>
      </c>
      <c r="AE241" s="14">
        <f t="shared" si="1421"/>
        <v>46379.899999999994</v>
      </c>
      <c r="AF241" s="14">
        <f t="shared" si="1422"/>
        <v>45338.8</v>
      </c>
      <c r="AG241" s="14">
        <f t="shared" si="1423"/>
        <v>45338.8</v>
      </c>
      <c r="AH241" s="14">
        <f t="shared" ref="AH241:AV241" si="1441">AH242+AH244+AH246+AH248+AH252</f>
        <v>0</v>
      </c>
      <c r="AI241" s="14">
        <f t="shared" si="1441"/>
        <v>550</v>
      </c>
      <c r="AJ241" s="14">
        <f t="shared" si="1441"/>
        <v>0</v>
      </c>
      <c r="AK241" s="14">
        <f t="shared" si="1441"/>
        <v>0</v>
      </c>
      <c r="AL241" s="14">
        <f t="shared" si="1441"/>
        <v>0</v>
      </c>
      <c r="AM241" s="14">
        <f t="shared" si="1441"/>
        <v>0</v>
      </c>
      <c r="AN241" s="14">
        <f t="shared" si="1441"/>
        <v>1000</v>
      </c>
      <c r="AO241" s="14">
        <f t="shared" si="1441"/>
        <v>0</v>
      </c>
      <c r="AP241" s="14">
        <f t="shared" si="1441"/>
        <v>0</v>
      </c>
      <c r="AQ241" s="14">
        <f t="shared" si="1441"/>
        <v>0</v>
      </c>
      <c r="AR241" s="14">
        <f t="shared" si="1441"/>
        <v>0</v>
      </c>
      <c r="AS241" s="14">
        <f t="shared" si="1441"/>
        <v>1000</v>
      </c>
      <c r="AT241" s="14">
        <f t="shared" si="1441"/>
        <v>0</v>
      </c>
      <c r="AU241" s="14">
        <f t="shared" si="1441"/>
        <v>0</v>
      </c>
      <c r="AV241" s="14">
        <f t="shared" si="1441"/>
        <v>0</v>
      </c>
      <c r="AW241" s="14">
        <f t="shared" si="1424"/>
        <v>46929.899999999994</v>
      </c>
      <c r="AX241" s="14">
        <f t="shared" si="1425"/>
        <v>46338.8</v>
      </c>
      <c r="AY241" s="14">
        <f t="shared" si="1426"/>
        <v>46338.8</v>
      </c>
      <c r="AZ241" s="14">
        <f>AZ242+AZ244+AZ246+AZ248+AZ252</f>
        <v>0</v>
      </c>
      <c r="BA241" s="14">
        <f t="shared" si="1427"/>
        <v>46929.899999999994</v>
      </c>
      <c r="BB241" s="14">
        <f t="shared" si="1428"/>
        <v>46338.8</v>
      </c>
      <c r="BC241" s="14">
        <f t="shared" si="1429"/>
        <v>46338.8</v>
      </c>
      <c r="BD241" s="14">
        <f t="shared" ref="BD241:BN241" si="1442">BD242+BD244+BD246+BD248+BD252</f>
        <v>0</v>
      </c>
      <c r="BE241" s="14">
        <f t="shared" si="1442"/>
        <v>0</v>
      </c>
      <c r="BF241" s="14">
        <f t="shared" si="1442"/>
        <v>0</v>
      </c>
      <c r="BG241" s="14">
        <f t="shared" si="1442"/>
        <v>0</v>
      </c>
      <c r="BH241" s="14">
        <f t="shared" si="1442"/>
        <v>0</v>
      </c>
      <c r="BI241" s="14">
        <f t="shared" si="1442"/>
        <v>0</v>
      </c>
      <c r="BJ241" s="14">
        <f t="shared" si="1442"/>
        <v>0</v>
      </c>
      <c r="BK241" s="14">
        <f t="shared" si="1442"/>
        <v>0</v>
      </c>
      <c r="BL241" s="14">
        <f t="shared" si="1442"/>
        <v>0</v>
      </c>
      <c r="BM241" s="14">
        <f t="shared" si="1442"/>
        <v>0</v>
      </c>
      <c r="BN241" s="14">
        <f t="shared" si="1442"/>
        <v>0</v>
      </c>
      <c r="BO241" s="14">
        <f t="shared" si="1430"/>
        <v>46929.899999999994</v>
      </c>
      <c r="BP241" s="14">
        <f t="shared" si="1431"/>
        <v>46338.8</v>
      </c>
      <c r="BQ241" s="14">
        <f t="shared" si="1432"/>
        <v>46338.8</v>
      </c>
      <c r="BR241" s="14">
        <f>BR242+BR244+BR246+BR248+BR252</f>
        <v>0</v>
      </c>
      <c r="BS241" s="14">
        <f>BS242+BS244+BS246+BS248+BS252</f>
        <v>0</v>
      </c>
      <c r="BT241" s="14">
        <f>BT242+BT244+BT246+BT248+BT252</f>
        <v>0</v>
      </c>
      <c r="BU241" s="14">
        <f t="shared" si="1433"/>
        <v>46929.899999999994</v>
      </c>
      <c r="BV241" s="14">
        <f t="shared" si="1434"/>
        <v>46338.8</v>
      </c>
      <c r="BW241" s="14">
        <f t="shared" si="1435"/>
        <v>46338.8</v>
      </c>
      <c r="BX241" s="14">
        <f t="shared" ref="BX241:CF241" si="1443">BX242+BX244+BX246+BX248+BX252</f>
        <v>0</v>
      </c>
      <c r="BY241" s="14">
        <f t="shared" si="1443"/>
        <v>0</v>
      </c>
      <c r="BZ241" s="14">
        <f t="shared" si="1443"/>
        <v>0</v>
      </c>
      <c r="CA241" s="14">
        <f t="shared" si="1443"/>
        <v>0</v>
      </c>
      <c r="CB241" s="14">
        <f t="shared" si="1443"/>
        <v>0</v>
      </c>
      <c r="CC241" s="14">
        <f t="shared" si="1443"/>
        <v>0</v>
      </c>
      <c r="CD241" s="14">
        <f t="shared" si="1443"/>
        <v>0</v>
      </c>
      <c r="CE241" s="14">
        <f t="shared" si="1443"/>
        <v>0</v>
      </c>
      <c r="CF241" s="14">
        <f t="shared" si="1443"/>
        <v>0</v>
      </c>
      <c r="CG241" s="14">
        <f t="shared" si="1436"/>
        <v>46929.899999999994</v>
      </c>
      <c r="CH241" s="14">
        <f>CH242+CH244+CH246+CH248+CH252</f>
        <v>0</v>
      </c>
      <c r="CI241" s="84">
        <f t="shared" si="1074"/>
        <v>46929.899999999994</v>
      </c>
      <c r="CJ241" s="14">
        <f t="shared" si="1437"/>
        <v>46338.8</v>
      </c>
      <c r="CK241" s="52">
        <f>CK242+CK244+CK246+CK248+CK252</f>
        <v>0</v>
      </c>
      <c r="CL241" s="84">
        <f t="shared" si="1075"/>
        <v>46338.8</v>
      </c>
      <c r="CM241" s="14">
        <f t="shared" si="1438"/>
        <v>46338.8</v>
      </c>
      <c r="CN241" s="52">
        <f>CN242+CN244+CN246+CN248+CN252</f>
        <v>0</v>
      </c>
      <c r="CO241" s="84">
        <f t="shared" si="1076"/>
        <v>46338.8</v>
      </c>
      <c r="CP241" s="14">
        <f>CP242+CP244+CP246+CP248+CP252</f>
        <v>0</v>
      </c>
      <c r="CQ241" s="29"/>
      <c r="CR241" s="29"/>
      <c r="CT241" s="1"/>
    </row>
    <row r="242" spans="1:98" ht="46.8" customHeight="1" x14ac:dyDescent="0.3">
      <c r="A242" s="76" t="s">
        <v>216</v>
      </c>
      <c r="B242" s="76" t="s">
        <v>177</v>
      </c>
      <c r="C242" s="76" t="s">
        <v>177</v>
      </c>
      <c r="D242" s="76" t="s">
        <v>261</v>
      </c>
      <c r="E242" s="76"/>
      <c r="F242" s="77" t="s">
        <v>61</v>
      </c>
      <c r="G242" s="14">
        <f t="shared" ref="G242:L242" si="1444">G243</f>
        <v>32699.3</v>
      </c>
      <c r="H242" s="14">
        <f t="shared" si="1444"/>
        <v>33956.5</v>
      </c>
      <c r="I242" s="14">
        <f t="shared" si="1444"/>
        <v>33956.5</v>
      </c>
      <c r="J242" s="14">
        <f t="shared" si="1444"/>
        <v>0</v>
      </c>
      <c r="K242" s="14">
        <f t="shared" si="1444"/>
        <v>0</v>
      </c>
      <c r="L242" s="14">
        <f t="shared" si="1444"/>
        <v>0</v>
      </c>
      <c r="M242" s="14">
        <f t="shared" si="1214"/>
        <v>32699.3</v>
      </c>
      <c r="N242" s="14">
        <f t="shared" si="1215"/>
        <v>33956.5</v>
      </c>
      <c r="O242" s="14">
        <f t="shared" si="1216"/>
        <v>33956.5</v>
      </c>
      <c r="P242" s="14">
        <f t="shared" ref="P242:X242" si="1445">P243</f>
        <v>0</v>
      </c>
      <c r="Q242" s="14">
        <f t="shared" si="1445"/>
        <v>0</v>
      </c>
      <c r="R242" s="14">
        <f t="shared" si="1445"/>
        <v>0</v>
      </c>
      <c r="S242" s="14">
        <f t="shared" si="1445"/>
        <v>0</v>
      </c>
      <c r="T242" s="14">
        <f t="shared" si="1445"/>
        <v>0</v>
      </c>
      <c r="U242" s="14">
        <f t="shared" si="1445"/>
        <v>0</v>
      </c>
      <c r="V242" s="14">
        <f t="shared" si="1445"/>
        <v>0</v>
      </c>
      <c r="W242" s="14">
        <f t="shared" si="1445"/>
        <v>0</v>
      </c>
      <c r="X242" s="14">
        <f t="shared" si="1445"/>
        <v>0</v>
      </c>
      <c r="Y242" s="14">
        <f t="shared" si="1418"/>
        <v>32699.3</v>
      </c>
      <c r="Z242" s="14">
        <f t="shared" si="1419"/>
        <v>33956.5</v>
      </c>
      <c r="AA242" s="14">
        <f t="shared" si="1420"/>
        <v>33956.5</v>
      </c>
      <c r="AB242" s="14">
        <f>AB243</f>
        <v>0</v>
      </c>
      <c r="AC242" s="14">
        <f>AC243</f>
        <v>0</v>
      </c>
      <c r="AD242" s="14">
        <f>AD243</f>
        <v>0</v>
      </c>
      <c r="AE242" s="14">
        <f t="shared" si="1421"/>
        <v>32699.3</v>
      </c>
      <c r="AF242" s="14">
        <f t="shared" si="1422"/>
        <v>33956.5</v>
      </c>
      <c r="AG242" s="14">
        <f t="shared" si="1423"/>
        <v>33956.5</v>
      </c>
      <c r="AH242" s="14">
        <f t="shared" ref="AH242:AV242" si="1446">AH243</f>
        <v>0</v>
      </c>
      <c r="AI242" s="14">
        <f t="shared" si="1446"/>
        <v>0</v>
      </c>
      <c r="AJ242" s="14">
        <f t="shared" si="1446"/>
        <v>0</v>
      </c>
      <c r="AK242" s="14">
        <f t="shared" si="1446"/>
        <v>0</v>
      </c>
      <c r="AL242" s="14">
        <f t="shared" si="1446"/>
        <v>0</v>
      </c>
      <c r="AM242" s="14">
        <f t="shared" si="1446"/>
        <v>0</v>
      </c>
      <c r="AN242" s="14">
        <f t="shared" si="1446"/>
        <v>0</v>
      </c>
      <c r="AO242" s="14">
        <f t="shared" si="1446"/>
        <v>0</v>
      </c>
      <c r="AP242" s="14">
        <f t="shared" si="1446"/>
        <v>0</v>
      </c>
      <c r="AQ242" s="14">
        <f t="shared" si="1446"/>
        <v>0</v>
      </c>
      <c r="AR242" s="14">
        <f t="shared" si="1446"/>
        <v>0</v>
      </c>
      <c r="AS242" s="14">
        <f t="shared" si="1446"/>
        <v>0</v>
      </c>
      <c r="AT242" s="14">
        <f t="shared" si="1446"/>
        <v>0</v>
      </c>
      <c r="AU242" s="14">
        <f t="shared" si="1446"/>
        <v>0</v>
      </c>
      <c r="AV242" s="14">
        <f t="shared" si="1446"/>
        <v>0</v>
      </c>
      <c r="AW242" s="14">
        <f t="shared" si="1424"/>
        <v>32699.3</v>
      </c>
      <c r="AX242" s="14">
        <f t="shared" si="1425"/>
        <v>33956.5</v>
      </c>
      <c r="AY242" s="14">
        <f t="shared" si="1426"/>
        <v>33956.5</v>
      </c>
      <c r="AZ242" s="14">
        <f>AZ243</f>
        <v>0</v>
      </c>
      <c r="BA242" s="14">
        <f t="shared" si="1427"/>
        <v>32699.3</v>
      </c>
      <c r="BB242" s="14">
        <f t="shared" si="1428"/>
        <v>33956.5</v>
      </c>
      <c r="BC242" s="14">
        <f t="shared" si="1429"/>
        <v>33956.5</v>
      </c>
      <c r="BD242" s="14">
        <f t="shared" ref="BD242:BN242" si="1447">BD243</f>
        <v>0</v>
      </c>
      <c r="BE242" s="14">
        <f t="shared" si="1447"/>
        <v>0</v>
      </c>
      <c r="BF242" s="14">
        <f t="shared" si="1447"/>
        <v>0</v>
      </c>
      <c r="BG242" s="14">
        <f t="shared" si="1447"/>
        <v>0</v>
      </c>
      <c r="BH242" s="14">
        <f t="shared" si="1447"/>
        <v>0</v>
      </c>
      <c r="BI242" s="14">
        <f t="shared" si="1447"/>
        <v>0</v>
      </c>
      <c r="BJ242" s="14">
        <f t="shared" si="1447"/>
        <v>0</v>
      </c>
      <c r="BK242" s="14">
        <f t="shared" si="1447"/>
        <v>0</v>
      </c>
      <c r="BL242" s="14">
        <f t="shared" si="1447"/>
        <v>0</v>
      </c>
      <c r="BM242" s="14">
        <f t="shared" si="1447"/>
        <v>0</v>
      </c>
      <c r="BN242" s="14">
        <f t="shared" si="1447"/>
        <v>0</v>
      </c>
      <c r="BO242" s="14">
        <f t="shared" si="1430"/>
        <v>32699.3</v>
      </c>
      <c r="BP242" s="14">
        <f t="shared" si="1431"/>
        <v>33956.5</v>
      </c>
      <c r="BQ242" s="14">
        <f t="shared" si="1432"/>
        <v>33956.5</v>
      </c>
      <c r="BR242" s="14">
        <f>BR243</f>
        <v>0</v>
      </c>
      <c r="BS242" s="14">
        <f>BS243</f>
        <v>0</v>
      </c>
      <c r="BT242" s="14">
        <f>BT243</f>
        <v>0</v>
      </c>
      <c r="BU242" s="14">
        <f t="shared" si="1433"/>
        <v>32699.3</v>
      </c>
      <c r="BV242" s="14">
        <f t="shared" si="1434"/>
        <v>33956.5</v>
      </c>
      <c r="BW242" s="14">
        <f t="shared" si="1435"/>
        <v>33956.5</v>
      </c>
      <c r="BX242" s="14">
        <f t="shared" ref="BX242:CF242" si="1448">BX243</f>
        <v>0</v>
      </c>
      <c r="BY242" s="14">
        <f t="shared" si="1448"/>
        <v>0</v>
      </c>
      <c r="BZ242" s="14">
        <f t="shared" si="1448"/>
        <v>0</v>
      </c>
      <c r="CA242" s="14">
        <f t="shared" si="1448"/>
        <v>0</v>
      </c>
      <c r="CB242" s="14">
        <f t="shared" si="1448"/>
        <v>0</v>
      </c>
      <c r="CC242" s="14">
        <f t="shared" si="1448"/>
        <v>0</v>
      </c>
      <c r="CD242" s="14">
        <f t="shared" si="1448"/>
        <v>0</v>
      </c>
      <c r="CE242" s="14">
        <f t="shared" si="1448"/>
        <v>0</v>
      </c>
      <c r="CF242" s="14">
        <f t="shared" si="1448"/>
        <v>0</v>
      </c>
      <c r="CG242" s="14">
        <f t="shared" si="1436"/>
        <v>32699.3</v>
      </c>
      <c r="CH242" s="14">
        <f>CH243</f>
        <v>0</v>
      </c>
      <c r="CI242" s="84">
        <f t="shared" si="1074"/>
        <v>32699.3</v>
      </c>
      <c r="CJ242" s="14">
        <f t="shared" si="1437"/>
        <v>33956.5</v>
      </c>
      <c r="CK242" s="52">
        <f>CK243</f>
        <v>0</v>
      </c>
      <c r="CL242" s="84">
        <f t="shared" si="1075"/>
        <v>33956.5</v>
      </c>
      <c r="CM242" s="14">
        <f t="shared" si="1438"/>
        <v>33956.5</v>
      </c>
      <c r="CN242" s="52">
        <f>CN243</f>
        <v>0</v>
      </c>
      <c r="CO242" s="84">
        <f t="shared" si="1076"/>
        <v>33956.5</v>
      </c>
      <c r="CP242" s="14">
        <f>CP243</f>
        <v>0</v>
      </c>
      <c r="CQ242" s="29"/>
      <c r="CR242" s="29"/>
      <c r="CT242" s="1"/>
    </row>
    <row r="243" spans="1:98" ht="31.2" customHeight="1" x14ac:dyDescent="0.3">
      <c r="A243" s="76" t="s">
        <v>216</v>
      </c>
      <c r="B243" s="76" t="s">
        <v>177</v>
      </c>
      <c r="C243" s="76" t="s">
        <v>177</v>
      </c>
      <c r="D243" s="76" t="s">
        <v>261</v>
      </c>
      <c r="E243" s="76" t="s">
        <v>140</v>
      </c>
      <c r="F243" s="77" t="s">
        <v>141</v>
      </c>
      <c r="G243" s="14">
        <v>32699.3</v>
      </c>
      <c r="H243" s="14">
        <v>33956.5</v>
      </c>
      <c r="I243" s="14">
        <v>33956.5</v>
      </c>
      <c r="J243" s="14"/>
      <c r="K243" s="14"/>
      <c r="L243" s="14"/>
      <c r="M243" s="14">
        <f t="shared" si="1214"/>
        <v>32699.3</v>
      </c>
      <c r="N243" s="14">
        <f t="shared" si="1215"/>
        <v>33956.5</v>
      </c>
      <c r="O243" s="14">
        <f t="shared" si="1216"/>
        <v>33956.5</v>
      </c>
      <c r="P243" s="14"/>
      <c r="Q243" s="14"/>
      <c r="R243" s="14"/>
      <c r="S243" s="14"/>
      <c r="T243" s="14"/>
      <c r="U243" s="14"/>
      <c r="V243" s="14"/>
      <c r="W243" s="14"/>
      <c r="X243" s="14"/>
      <c r="Y243" s="14">
        <f t="shared" si="1418"/>
        <v>32699.3</v>
      </c>
      <c r="Z243" s="14">
        <f t="shared" si="1419"/>
        <v>33956.5</v>
      </c>
      <c r="AA243" s="14">
        <f t="shared" si="1420"/>
        <v>33956.5</v>
      </c>
      <c r="AB243" s="14"/>
      <c r="AC243" s="14"/>
      <c r="AD243" s="14"/>
      <c r="AE243" s="14">
        <f t="shared" si="1421"/>
        <v>32699.3</v>
      </c>
      <c r="AF243" s="14">
        <f t="shared" si="1422"/>
        <v>33956.5</v>
      </c>
      <c r="AG243" s="14">
        <f t="shared" si="1423"/>
        <v>33956.5</v>
      </c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>
        <f t="shared" si="1424"/>
        <v>32699.3</v>
      </c>
      <c r="AX243" s="14">
        <f t="shared" si="1425"/>
        <v>33956.5</v>
      </c>
      <c r="AY243" s="14">
        <f t="shared" si="1426"/>
        <v>33956.5</v>
      </c>
      <c r="AZ243" s="14"/>
      <c r="BA243" s="14">
        <f t="shared" si="1427"/>
        <v>32699.3</v>
      </c>
      <c r="BB243" s="14">
        <f t="shared" si="1428"/>
        <v>33956.5</v>
      </c>
      <c r="BC243" s="14">
        <f t="shared" si="1429"/>
        <v>33956.5</v>
      </c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>
        <f t="shared" si="1430"/>
        <v>32699.3</v>
      </c>
      <c r="BP243" s="14">
        <f t="shared" si="1431"/>
        <v>33956.5</v>
      </c>
      <c r="BQ243" s="14">
        <f t="shared" si="1432"/>
        <v>33956.5</v>
      </c>
      <c r="BR243" s="14"/>
      <c r="BS243" s="14"/>
      <c r="BT243" s="14"/>
      <c r="BU243" s="14">
        <f t="shared" si="1433"/>
        <v>32699.3</v>
      </c>
      <c r="BV243" s="14">
        <f t="shared" si="1434"/>
        <v>33956.5</v>
      </c>
      <c r="BW243" s="14">
        <f t="shared" si="1435"/>
        <v>33956.5</v>
      </c>
      <c r="BX243" s="14"/>
      <c r="BY243" s="14"/>
      <c r="BZ243" s="14"/>
      <c r="CA243" s="14"/>
      <c r="CB243" s="14"/>
      <c r="CC243" s="14"/>
      <c r="CD243" s="14"/>
      <c r="CE243" s="14"/>
      <c r="CF243" s="14"/>
      <c r="CG243" s="14">
        <f t="shared" si="1436"/>
        <v>32699.3</v>
      </c>
      <c r="CH243" s="14"/>
      <c r="CI243" s="84">
        <f t="shared" si="1074"/>
        <v>32699.3</v>
      </c>
      <c r="CJ243" s="14">
        <f t="shared" si="1437"/>
        <v>33956.5</v>
      </c>
      <c r="CK243" s="52"/>
      <c r="CL243" s="84">
        <f t="shared" si="1075"/>
        <v>33956.5</v>
      </c>
      <c r="CM243" s="14">
        <f t="shared" si="1438"/>
        <v>33956.5</v>
      </c>
      <c r="CN243" s="52"/>
      <c r="CO243" s="84">
        <f t="shared" si="1076"/>
        <v>33956.5</v>
      </c>
      <c r="CP243" s="14"/>
      <c r="CQ243" s="29"/>
      <c r="CR243" s="29"/>
      <c r="CT243" s="1"/>
    </row>
    <row r="244" spans="1:98" ht="15.6" customHeight="1" x14ac:dyDescent="0.3">
      <c r="A244" s="76" t="s">
        <v>216</v>
      </c>
      <c r="B244" s="76" t="s">
        <v>177</v>
      </c>
      <c r="C244" s="76" t="s">
        <v>177</v>
      </c>
      <c r="D244" s="76" t="s">
        <v>262</v>
      </c>
      <c r="E244" s="76"/>
      <c r="F244" s="77" t="s">
        <v>263</v>
      </c>
      <c r="G244" s="14">
        <f t="shared" ref="G244:L244" si="1449">G245</f>
        <v>6705.9</v>
      </c>
      <c r="H244" s="14">
        <f t="shared" si="1449"/>
        <v>6705.9</v>
      </c>
      <c r="I244" s="14">
        <f t="shared" si="1449"/>
        <v>6705.9</v>
      </c>
      <c r="J244" s="14">
        <f t="shared" si="1449"/>
        <v>0</v>
      </c>
      <c r="K244" s="14">
        <f t="shared" si="1449"/>
        <v>0</v>
      </c>
      <c r="L244" s="14">
        <f t="shared" si="1449"/>
        <v>0</v>
      </c>
      <c r="M244" s="14">
        <f t="shared" si="1214"/>
        <v>6705.9</v>
      </c>
      <c r="N244" s="14">
        <f t="shared" si="1215"/>
        <v>6705.9</v>
      </c>
      <c r="O244" s="14">
        <f t="shared" si="1216"/>
        <v>6705.9</v>
      </c>
      <c r="P244" s="14">
        <f t="shared" ref="P244:X244" si="1450">P245</f>
        <v>0</v>
      </c>
      <c r="Q244" s="14">
        <f t="shared" si="1450"/>
        <v>0</v>
      </c>
      <c r="R244" s="14">
        <f t="shared" si="1450"/>
        <v>0</v>
      </c>
      <c r="S244" s="14">
        <f t="shared" si="1450"/>
        <v>0</v>
      </c>
      <c r="T244" s="14">
        <f t="shared" si="1450"/>
        <v>0</v>
      </c>
      <c r="U244" s="14">
        <f t="shared" si="1450"/>
        <v>0</v>
      </c>
      <c r="V244" s="14">
        <f t="shared" si="1450"/>
        <v>0</v>
      </c>
      <c r="W244" s="14">
        <f t="shared" si="1450"/>
        <v>0</v>
      </c>
      <c r="X244" s="14">
        <f t="shared" si="1450"/>
        <v>0</v>
      </c>
      <c r="Y244" s="14">
        <f t="shared" si="1418"/>
        <v>6705.9</v>
      </c>
      <c r="Z244" s="14">
        <f t="shared" si="1419"/>
        <v>6705.9</v>
      </c>
      <c r="AA244" s="14">
        <f t="shared" si="1420"/>
        <v>6705.9</v>
      </c>
      <c r="AB244" s="14">
        <f>AB245</f>
        <v>0</v>
      </c>
      <c r="AC244" s="14">
        <f>AC245</f>
        <v>0</v>
      </c>
      <c r="AD244" s="14">
        <f>AD245</f>
        <v>0</v>
      </c>
      <c r="AE244" s="14">
        <f t="shared" si="1421"/>
        <v>6705.9</v>
      </c>
      <c r="AF244" s="14">
        <f t="shared" si="1422"/>
        <v>6705.9</v>
      </c>
      <c r="AG244" s="14">
        <f t="shared" si="1423"/>
        <v>6705.9</v>
      </c>
      <c r="AH244" s="14">
        <f t="shared" ref="AH244:AV244" si="1451">AH245</f>
        <v>0</v>
      </c>
      <c r="AI244" s="14">
        <f t="shared" si="1451"/>
        <v>0</v>
      </c>
      <c r="AJ244" s="14">
        <f t="shared" si="1451"/>
        <v>0</v>
      </c>
      <c r="AK244" s="14">
        <f t="shared" si="1451"/>
        <v>0</v>
      </c>
      <c r="AL244" s="14">
        <f t="shared" si="1451"/>
        <v>0</v>
      </c>
      <c r="AM244" s="14">
        <f t="shared" si="1451"/>
        <v>0</v>
      </c>
      <c r="AN244" s="14">
        <f t="shared" si="1451"/>
        <v>0</v>
      </c>
      <c r="AO244" s="14">
        <f t="shared" si="1451"/>
        <v>0</v>
      </c>
      <c r="AP244" s="14">
        <f t="shared" si="1451"/>
        <v>0</v>
      </c>
      <c r="AQ244" s="14">
        <f t="shared" si="1451"/>
        <v>0</v>
      </c>
      <c r="AR244" s="14">
        <f t="shared" si="1451"/>
        <v>0</v>
      </c>
      <c r="AS244" s="14">
        <f t="shared" si="1451"/>
        <v>0</v>
      </c>
      <c r="AT244" s="14">
        <f t="shared" si="1451"/>
        <v>0</v>
      </c>
      <c r="AU244" s="14">
        <f t="shared" si="1451"/>
        <v>0</v>
      </c>
      <c r="AV244" s="14">
        <f t="shared" si="1451"/>
        <v>0</v>
      </c>
      <c r="AW244" s="14">
        <f t="shared" si="1424"/>
        <v>6705.9</v>
      </c>
      <c r="AX244" s="14">
        <f t="shared" si="1425"/>
        <v>6705.9</v>
      </c>
      <c r="AY244" s="14">
        <f t="shared" si="1426"/>
        <v>6705.9</v>
      </c>
      <c r="AZ244" s="14">
        <f>AZ245</f>
        <v>0</v>
      </c>
      <c r="BA244" s="14">
        <f t="shared" si="1427"/>
        <v>6705.9</v>
      </c>
      <c r="BB244" s="14">
        <f t="shared" si="1428"/>
        <v>6705.9</v>
      </c>
      <c r="BC244" s="14">
        <f t="shared" si="1429"/>
        <v>6705.9</v>
      </c>
      <c r="BD244" s="14">
        <f t="shared" ref="BD244:BN244" si="1452">BD245</f>
        <v>0</v>
      </c>
      <c r="BE244" s="14">
        <f t="shared" si="1452"/>
        <v>0</v>
      </c>
      <c r="BF244" s="14">
        <f t="shared" si="1452"/>
        <v>0</v>
      </c>
      <c r="BG244" s="14">
        <f t="shared" si="1452"/>
        <v>0</v>
      </c>
      <c r="BH244" s="14">
        <f t="shared" si="1452"/>
        <v>0</v>
      </c>
      <c r="BI244" s="14">
        <f t="shared" si="1452"/>
        <v>0</v>
      </c>
      <c r="BJ244" s="14">
        <f t="shared" si="1452"/>
        <v>0</v>
      </c>
      <c r="BK244" s="14">
        <f t="shared" si="1452"/>
        <v>0</v>
      </c>
      <c r="BL244" s="14">
        <f t="shared" si="1452"/>
        <v>0</v>
      </c>
      <c r="BM244" s="14">
        <f t="shared" si="1452"/>
        <v>0</v>
      </c>
      <c r="BN244" s="14">
        <f t="shared" si="1452"/>
        <v>0</v>
      </c>
      <c r="BO244" s="14">
        <f t="shared" si="1430"/>
        <v>6705.9</v>
      </c>
      <c r="BP244" s="14">
        <f t="shared" si="1431"/>
        <v>6705.9</v>
      </c>
      <c r="BQ244" s="14">
        <f t="shared" si="1432"/>
        <v>6705.9</v>
      </c>
      <c r="BR244" s="14">
        <f>BR245</f>
        <v>0</v>
      </c>
      <c r="BS244" s="14">
        <f>BS245</f>
        <v>0</v>
      </c>
      <c r="BT244" s="14">
        <f>BT245</f>
        <v>0</v>
      </c>
      <c r="BU244" s="14">
        <f t="shared" si="1433"/>
        <v>6705.9</v>
      </c>
      <c r="BV244" s="14">
        <f t="shared" si="1434"/>
        <v>6705.9</v>
      </c>
      <c r="BW244" s="14">
        <f t="shared" si="1435"/>
        <v>6705.9</v>
      </c>
      <c r="BX244" s="14">
        <f t="shared" ref="BX244:CF244" si="1453">BX245</f>
        <v>0</v>
      </c>
      <c r="BY244" s="14">
        <f t="shared" si="1453"/>
        <v>0</v>
      </c>
      <c r="BZ244" s="14">
        <f t="shared" si="1453"/>
        <v>0</v>
      </c>
      <c r="CA244" s="14">
        <f t="shared" si="1453"/>
        <v>0</v>
      </c>
      <c r="CB244" s="14">
        <f t="shared" si="1453"/>
        <v>0</v>
      </c>
      <c r="CC244" s="14">
        <f t="shared" si="1453"/>
        <v>0</v>
      </c>
      <c r="CD244" s="14">
        <f t="shared" si="1453"/>
        <v>0</v>
      </c>
      <c r="CE244" s="14">
        <f t="shared" si="1453"/>
        <v>0</v>
      </c>
      <c r="CF244" s="14">
        <f t="shared" si="1453"/>
        <v>0</v>
      </c>
      <c r="CG244" s="14">
        <f t="shared" si="1436"/>
        <v>6705.9</v>
      </c>
      <c r="CH244" s="14">
        <f>CH245</f>
        <v>0</v>
      </c>
      <c r="CI244" s="84">
        <f t="shared" si="1074"/>
        <v>6705.9</v>
      </c>
      <c r="CJ244" s="14">
        <f t="shared" si="1437"/>
        <v>6705.9</v>
      </c>
      <c r="CK244" s="52">
        <f>CK245</f>
        <v>0</v>
      </c>
      <c r="CL244" s="84">
        <f t="shared" si="1075"/>
        <v>6705.9</v>
      </c>
      <c r="CM244" s="14">
        <f t="shared" si="1438"/>
        <v>6705.9</v>
      </c>
      <c r="CN244" s="52">
        <f>CN245</f>
        <v>0</v>
      </c>
      <c r="CO244" s="84">
        <f t="shared" si="1076"/>
        <v>6705.9</v>
      </c>
      <c r="CP244" s="14">
        <f>CP245</f>
        <v>0</v>
      </c>
      <c r="CQ244" s="29"/>
      <c r="CR244" s="29"/>
      <c r="CT244" s="1"/>
    </row>
    <row r="245" spans="1:98" ht="31.2" customHeight="1" x14ac:dyDescent="0.3">
      <c r="A245" s="76" t="s">
        <v>216</v>
      </c>
      <c r="B245" s="76" t="s">
        <v>177</v>
      </c>
      <c r="C245" s="76" t="s">
        <v>177</v>
      </c>
      <c r="D245" s="76" t="s">
        <v>262</v>
      </c>
      <c r="E245" s="76" t="s">
        <v>140</v>
      </c>
      <c r="F245" s="77" t="s">
        <v>141</v>
      </c>
      <c r="G245" s="14">
        <v>6705.9</v>
      </c>
      <c r="H245" s="14">
        <v>6705.9</v>
      </c>
      <c r="I245" s="14">
        <v>6705.9</v>
      </c>
      <c r="J245" s="14"/>
      <c r="K245" s="14"/>
      <c r="L245" s="14"/>
      <c r="M245" s="14">
        <f t="shared" si="1214"/>
        <v>6705.9</v>
      </c>
      <c r="N245" s="14">
        <f t="shared" si="1215"/>
        <v>6705.9</v>
      </c>
      <c r="O245" s="14">
        <f t="shared" si="1216"/>
        <v>6705.9</v>
      </c>
      <c r="P245" s="14"/>
      <c r="Q245" s="14"/>
      <c r="R245" s="14"/>
      <c r="S245" s="14"/>
      <c r="T245" s="14"/>
      <c r="U245" s="14"/>
      <c r="V245" s="14"/>
      <c r="W245" s="14"/>
      <c r="X245" s="14"/>
      <c r="Y245" s="14">
        <f t="shared" si="1418"/>
        <v>6705.9</v>
      </c>
      <c r="Z245" s="14">
        <f t="shared" si="1419"/>
        <v>6705.9</v>
      </c>
      <c r="AA245" s="14">
        <f t="shared" si="1420"/>
        <v>6705.9</v>
      </c>
      <c r="AB245" s="14"/>
      <c r="AC245" s="14"/>
      <c r="AD245" s="14"/>
      <c r="AE245" s="14">
        <f t="shared" si="1421"/>
        <v>6705.9</v>
      </c>
      <c r="AF245" s="14">
        <f t="shared" si="1422"/>
        <v>6705.9</v>
      </c>
      <c r="AG245" s="14">
        <f t="shared" si="1423"/>
        <v>6705.9</v>
      </c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>
        <f t="shared" si="1424"/>
        <v>6705.9</v>
      </c>
      <c r="AX245" s="14">
        <f t="shared" si="1425"/>
        <v>6705.9</v>
      </c>
      <c r="AY245" s="14">
        <f t="shared" si="1426"/>
        <v>6705.9</v>
      </c>
      <c r="AZ245" s="14"/>
      <c r="BA245" s="14">
        <f t="shared" si="1427"/>
        <v>6705.9</v>
      </c>
      <c r="BB245" s="14">
        <f t="shared" si="1428"/>
        <v>6705.9</v>
      </c>
      <c r="BC245" s="14">
        <f t="shared" si="1429"/>
        <v>6705.9</v>
      </c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>
        <f t="shared" si="1430"/>
        <v>6705.9</v>
      </c>
      <c r="BP245" s="14">
        <f t="shared" si="1431"/>
        <v>6705.9</v>
      </c>
      <c r="BQ245" s="14">
        <f t="shared" si="1432"/>
        <v>6705.9</v>
      </c>
      <c r="BR245" s="14"/>
      <c r="BS245" s="14"/>
      <c r="BT245" s="14"/>
      <c r="BU245" s="14">
        <f t="shared" si="1433"/>
        <v>6705.9</v>
      </c>
      <c r="BV245" s="14">
        <f t="shared" si="1434"/>
        <v>6705.9</v>
      </c>
      <c r="BW245" s="14">
        <f t="shared" si="1435"/>
        <v>6705.9</v>
      </c>
      <c r="BX245" s="14"/>
      <c r="BY245" s="14"/>
      <c r="BZ245" s="14"/>
      <c r="CA245" s="14"/>
      <c r="CB245" s="14"/>
      <c r="CC245" s="14"/>
      <c r="CD245" s="14"/>
      <c r="CE245" s="14"/>
      <c r="CF245" s="14"/>
      <c r="CG245" s="14">
        <f t="shared" si="1436"/>
        <v>6705.9</v>
      </c>
      <c r="CH245" s="14"/>
      <c r="CI245" s="84">
        <f t="shared" si="1074"/>
        <v>6705.9</v>
      </c>
      <c r="CJ245" s="14">
        <f t="shared" si="1437"/>
        <v>6705.9</v>
      </c>
      <c r="CK245" s="52"/>
      <c r="CL245" s="84">
        <f t="shared" si="1075"/>
        <v>6705.9</v>
      </c>
      <c r="CM245" s="14">
        <f t="shared" si="1438"/>
        <v>6705.9</v>
      </c>
      <c r="CN245" s="52"/>
      <c r="CO245" s="84">
        <f t="shared" si="1076"/>
        <v>6705.9</v>
      </c>
      <c r="CP245" s="14"/>
      <c r="CQ245" s="29"/>
      <c r="CR245" s="29"/>
      <c r="CT245" s="1"/>
    </row>
    <row r="246" spans="1:98" ht="15.6" customHeight="1" x14ac:dyDescent="0.3">
      <c r="A246" s="76" t="s">
        <v>216</v>
      </c>
      <c r="B246" s="76" t="s">
        <v>177</v>
      </c>
      <c r="C246" s="76" t="s">
        <v>177</v>
      </c>
      <c r="D246" s="76" t="s">
        <v>264</v>
      </c>
      <c r="E246" s="76"/>
      <c r="F246" s="77" t="s">
        <v>232</v>
      </c>
      <c r="G246" s="14">
        <f t="shared" ref="G246:L246" si="1454">G247</f>
        <v>720.5</v>
      </c>
      <c r="H246" s="14">
        <f t="shared" si="1454"/>
        <v>0</v>
      </c>
      <c r="I246" s="14">
        <f t="shared" si="1454"/>
        <v>0</v>
      </c>
      <c r="J246" s="14">
        <f t="shared" si="1454"/>
        <v>0</v>
      </c>
      <c r="K246" s="14">
        <f t="shared" si="1454"/>
        <v>0</v>
      </c>
      <c r="L246" s="14">
        <f t="shared" si="1454"/>
        <v>0</v>
      </c>
      <c r="M246" s="14">
        <f t="shared" si="1214"/>
        <v>720.5</v>
      </c>
      <c r="N246" s="14">
        <f t="shared" si="1215"/>
        <v>0</v>
      </c>
      <c r="O246" s="14">
        <f t="shared" si="1216"/>
        <v>0</v>
      </c>
      <c r="P246" s="14">
        <f t="shared" ref="P246:X246" si="1455">P247</f>
        <v>471.5</v>
      </c>
      <c r="Q246" s="14">
        <f t="shared" si="1455"/>
        <v>0</v>
      </c>
      <c r="R246" s="14">
        <f t="shared" si="1455"/>
        <v>0</v>
      </c>
      <c r="S246" s="14">
        <f t="shared" si="1455"/>
        <v>0</v>
      </c>
      <c r="T246" s="14">
        <f t="shared" si="1455"/>
        <v>0</v>
      </c>
      <c r="U246" s="14">
        <f t="shared" si="1455"/>
        <v>0</v>
      </c>
      <c r="V246" s="14">
        <f t="shared" si="1455"/>
        <v>0</v>
      </c>
      <c r="W246" s="14">
        <f t="shared" si="1455"/>
        <v>0</v>
      </c>
      <c r="X246" s="14">
        <f t="shared" si="1455"/>
        <v>0</v>
      </c>
      <c r="Y246" s="14">
        <f t="shared" si="1418"/>
        <v>1192</v>
      </c>
      <c r="Z246" s="14">
        <f t="shared" si="1419"/>
        <v>0</v>
      </c>
      <c r="AA246" s="14">
        <f t="shared" si="1420"/>
        <v>0</v>
      </c>
      <c r="AB246" s="14">
        <f>AB247</f>
        <v>0</v>
      </c>
      <c r="AC246" s="14">
        <f>AC247</f>
        <v>0</v>
      </c>
      <c r="AD246" s="14">
        <f>AD247</f>
        <v>0</v>
      </c>
      <c r="AE246" s="14">
        <f t="shared" si="1421"/>
        <v>1192</v>
      </c>
      <c r="AF246" s="14">
        <f t="shared" si="1422"/>
        <v>0</v>
      </c>
      <c r="AG246" s="14">
        <f t="shared" si="1423"/>
        <v>0</v>
      </c>
      <c r="AH246" s="14">
        <f t="shared" ref="AH246:AV246" si="1456">AH247</f>
        <v>0</v>
      </c>
      <c r="AI246" s="14">
        <f t="shared" si="1456"/>
        <v>0</v>
      </c>
      <c r="AJ246" s="14">
        <f t="shared" si="1456"/>
        <v>0</v>
      </c>
      <c r="AK246" s="14">
        <f t="shared" si="1456"/>
        <v>0</v>
      </c>
      <c r="AL246" s="14">
        <f t="shared" si="1456"/>
        <v>0</v>
      </c>
      <c r="AM246" s="14">
        <f t="shared" si="1456"/>
        <v>0</v>
      </c>
      <c r="AN246" s="14">
        <f t="shared" si="1456"/>
        <v>0</v>
      </c>
      <c r="AO246" s="14">
        <f t="shared" si="1456"/>
        <v>0</v>
      </c>
      <c r="AP246" s="14">
        <f t="shared" si="1456"/>
        <v>0</v>
      </c>
      <c r="AQ246" s="14">
        <f t="shared" si="1456"/>
        <v>0</v>
      </c>
      <c r="AR246" s="14">
        <f t="shared" si="1456"/>
        <v>0</v>
      </c>
      <c r="AS246" s="14">
        <f t="shared" si="1456"/>
        <v>0</v>
      </c>
      <c r="AT246" s="14">
        <f t="shared" si="1456"/>
        <v>0</v>
      </c>
      <c r="AU246" s="14">
        <f t="shared" si="1456"/>
        <v>0</v>
      </c>
      <c r="AV246" s="14">
        <f t="shared" si="1456"/>
        <v>0</v>
      </c>
      <c r="AW246" s="14">
        <f t="shared" si="1424"/>
        <v>1192</v>
      </c>
      <c r="AX246" s="14">
        <f t="shared" si="1425"/>
        <v>0</v>
      </c>
      <c r="AY246" s="14">
        <f t="shared" si="1426"/>
        <v>0</v>
      </c>
      <c r="AZ246" s="14">
        <f>AZ247</f>
        <v>0</v>
      </c>
      <c r="BA246" s="14">
        <f t="shared" si="1427"/>
        <v>1192</v>
      </c>
      <c r="BB246" s="14">
        <f t="shared" si="1428"/>
        <v>0</v>
      </c>
      <c r="BC246" s="14">
        <f t="shared" si="1429"/>
        <v>0</v>
      </c>
      <c r="BD246" s="14">
        <f t="shared" ref="BD246:BN246" si="1457">BD247</f>
        <v>0</v>
      </c>
      <c r="BE246" s="14">
        <f t="shared" si="1457"/>
        <v>0</v>
      </c>
      <c r="BF246" s="14">
        <f t="shared" si="1457"/>
        <v>0</v>
      </c>
      <c r="BG246" s="14">
        <f t="shared" si="1457"/>
        <v>0</v>
      </c>
      <c r="BH246" s="14">
        <f t="shared" si="1457"/>
        <v>0</v>
      </c>
      <c r="BI246" s="14">
        <f t="shared" si="1457"/>
        <v>0</v>
      </c>
      <c r="BJ246" s="14">
        <f t="shared" si="1457"/>
        <v>0</v>
      </c>
      <c r="BK246" s="14">
        <f t="shared" si="1457"/>
        <v>0</v>
      </c>
      <c r="BL246" s="14">
        <f t="shared" si="1457"/>
        <v>0</v>
      </c>
      <c r="BM246" s="14">
        <f t="shared" si="1457"/>
        <v>0</v>
      </c>
      <c r="BN246" s="14">
        <f t="shared" si="1457"/>
        <v>0</v>
      </c>
      <c r="BO246" s="14">
        <f t="shared" si="1430"/>
        <v>1192</v>
      </c>
      <c r="BP246" s="14">
        <f t="shared" si="1431"/>
        <v>0</v>
      </c>
      <c r="BQ246" s="14">
        <f t="shared" si="1432"/>
        <v>0</v>
      </c>
      <c r="BR246" s="14">
        <f>BR247</f>
        <v>0</v>
      </c>
      <c r="BS246" s="14">
        <f>BS247</f>
        <v>0</v>
      </c>
      <c r="BT246" s="14">
        <f>BT247</f>
        <v>0</v>
      </c>
      <c r="BU246" s="14">
        <f t="shared" si="1433"/>
        <v>1192</v>
      </c>
      <c r="BV246" s="14">
        <f t="shared" si="1434"/>
        <v>0</v>
      </c>
      <c r="BW246" s="14">
        <f t="shared" si="1435"/>
        <v>0</v>
      </c>
      <c r="BX246" s="14">
        <f t="shared" ref="BX246:CF246" si="1458">BX247</f>
        <v>0</v>
      </c>
      <c r="BY246" s="14">
        <f t="shared" si="1458"/>
        <v>0</v>
      </c>
      <c r="BZ246" s="14">
        <f t="shared" si="1458"/>
        <v>0</v>
      </c>
      <c r="CA246" s="14">
        <f t="shared" si="1458"/>
        <v>0</v>
      </c>
      <c r="CB246" s="14">
        <f t="shared" si="1458"/>
        <v>0</v>
      </c>
      <c r="CC246" s="14">
        <f t="shared" si="1458"/>
        <v>0</v>
      </c>
      <c r="CD246" s="14">
        <f t="shared" si="1458"/>
        <v>0</v>
      </c>
      <c r="CE246" s="14">
        <f t="shared" si="1458"/>
        <v>0</v>
      </c>
      <c r="CF246" s="14">
        <f t="shared" si="1458"/>
        <v>0</v>
      </c>
      <c r="CG246" s="14">
        <f t="shared" si="1436"/>
        <v>1192</v>
      </c>
      <c r="CH246" s="14">
        <f>CH247</f>
        <v>0</v>
      </c>
      <c r="CI246" s="84">
        <f t="shared" si="1074"/>
        <v>1192</v>
      </c>
      <c r="CJ246" s="14">
        <f t="shared" si="1437"/>
        <v>0</v>
      </c>
      <c r="CK246" s="52">
        <f>CK247</f>
        <v>0</v>
      </c>
      <c r="CL246" s="84">
        <f t="shared" si="1075"/>
        <v>0</v>
      </c>
      <c r="CM246" s="14">
        <f t="shared" si="1438"/>
        <v>0</v>
      </c>
      <c r="CN246" s="52">
        <f>CN247</f>
        <v>0</v>
      </c>
      <c r="CO246" s="84">
        <f t="shared" si="1076"/>
        <v>0</v>
      </c>
      <c r="CP246" s="14">
        <f>CP247</f>
        <v>0</v>
      </c>
      <c r="CQ246" s="29"/>
      <c r="CR246" s="29"/>
      <c r="CT246" s="1"/>
    </row>
    <row r="247" spans="1:98" ht="31.2" customHeight="1" x14ac:dyDescent="0.3">
      <c r="A247" s="76" t="s">
        <v>216</v>
      </c>
      <c r="B247" s="76" t="s">
        <v>177</v>
      </c>
      <c r="C247" s="76" t="s">
        <v>177</v>
      </c>
      <c r="D247" s="76" t="s">
        <v>264</v>
      </c>
      <c r="E247" s="76" t="s">
        <v>140</v>
      </c>
      <c r="F247" s="77" t="s">
        <v>141</v>
      </c>
      <c r="G247" s="14">
        <v>720.5</v>
      </c>
      <c r="H247" s="14">
        <v>0</v>
      </c>
      <c r="I247" s="14">
        <v>0</v>
      </c>
      <c r="J247" s="14"/>
      <c r="K247" s="14"/>
      <c r="L247" s="14"/>
      <c r="M247" s="14">
        <f t="shared" si="1214"/>
        <v>720.5</v>
      </c>
      <c r="N247" s="14">
        <f t="shared" si="1215"/>
        <v>0</v>
      </c>
      <c r="O247" s="14">
        <f t="shared" si="1216"/>
        <v>0</v>
      </c>
      <c r="P247" s="14">
        <v>471.5</v>
      </c>
      <c r="Q247" s="14"/>
      <c r="R247" s="14"/>
      <c r="S247" s="14"/>
      <c r="T247" s="14"/>
      <c r="U247" s="14"/>
      <c r="V247" s="14"/>
      <c r="W247" s="14"/>
      <c r="X247" s="14"/>
      <c r="Y247" s="14">
        <f t="shared" si="1418"/>
        <v>1192</v>
      </c>
      <c r="Z247" s="14">
        <f t="shared" si="1419"/>
        <v>0</v>
      </c>
      <c r="AA247" s="14">
        <f t="shared" si="1420"/>
        <v>0</v>
      </c>
      <c r="AB247" s="14"/>
      <c r="AC247" s="14"/>
      <c r="AD247" s="14"/>
      <c r="AE247" s="14">
        <f t="shared" si="1421"/>
        <v>1192</v>
      </c>
      <c r="AF247" s="14">
        <f t="shared" si="1422"/>
        <v>0</v>
      </c>
      <c r="AG247" s="14">
        <f t="shared" si="1423"/>
        <v>0</v>
      </c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>
        <f t="shared" si="1424"/>
        <v>1192</v>
      </c>
      <c r="AX247" s="14">
        <f t="shared" si="1425"/>
        <v>0</v>
      </c>
      <c r="AY247" s="14">
        <f t="shared" si="1426"/>
        <v>0</v>
      </c>
      <c r="AZ247" s="14"/>
      <c r="BA247" s="14">
        <f t="shared" si="1427"/>
        <v>1192</v>
      </c>
      <c r="BB247" s="14">
        <f t="shared" si="1428"/>
        <v>0</v>
      </c>
      <c r="BC247" s="14">
        <f t="shared" si="1429"/>
        <v>0</v>
      </c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>
        <f t="shared" si="1430"/>
        <v>1192</v>
      </c>
      <c r="BP247" s="14">
        <f t="shared" si="1431"/>
        <v>0</v>
      </c>
      <c r="BQ247" s="14">
        <f t="shared" si="1432"/>
        <v>0</v>
      </c>
      <c r="BR247" s="14"/>
      <c r="BS247" s="14"/>
      <c r="BT247" s="14"/>
      <c r="BU247" s="14">
        <f t="shared" si="1433"/>
        <v>1192</v>
      </c>
      <c r="BV247" s="14">
        <f t="shared" si="1434"/>
        <v>0</v>
      </c>
      <c r="BW247" s="14">
        <f t="shared" si="1435"/>
        <v>0</v>
      </c>
      <c r="BX247" s="14"/>
      <c r="BY247" s="14"/>
      <c r="BZ247" s="14"/>
      <c r="CA247" s="14"/>
      <c r="CB247" s="14"/>
      <c r="CC247" s="14"/>
      <c r="CD247" s="14"/>
      <c r="CE247" s="14"/>
      <c r="CF247" s="14"/>
      <c r="CG247" s="14">
        <f t="shared" si="1436"/>
        <v>1192</v>
      </c>
      <c r="CH247" s="14"/>
      <c r="CI247" s="84">
        <f t="shared" si="1074"/>
        <v>1192</v>
      </c>
      <c r="CJ247" s="14">
        <f t="shared" si="1437"/>
        <v>0</v>
      </c>
      <c r="CK247" s="52"/>
      <c r="CL247" s="84">
        <f t="shared" si="1075"/>
        <v>0</v>
      </c>
      <c r="CM247" s="14">
        <f t="shared" si="1438"/>
        <v>0</v>
      </c>
      <c r="CN247" s="52"/>
      <c r="CO247" s="84">
        <f t="shared" si="1076"/>
        <v>0</v>
      </c>
      <c r="CP247" s="14"/>
      <c r="CQ247" s="29"/>
      <c r="CR247" s="29"/>
      <c r="CT247" s="1"/>
    </row>
    <row r="248" spans="1:98" ht="15.6" customHeight="1" x14ac:dyDescent="0.3">
      <c r="A248" s="76" t="s">
        <v>216</v>
      </c>
      <c r="B248" s="76" t="s">
        <v>177</v>
      </c>
      <c r="C248" s="76" t="s">
        <v>177</v>
      </c>
      <c r="D248" s="76" t="s">
        <v>265</v>
      </c>
      <c r="E248" s="76"/>
      <c r="F248" s="77" t="s">
        <v>266</v>
      </c>
      <c r="G248" s="14">
        <f t="shared" ref="G248:L248" si="1459">G251+G249+G250</f>
        <v>2249.6</v>
      </c>
      <c r="H248" s="14">
        <f t="shared" si="1459"/>
        <v>2249.6</v>
      </c>
      <c r="I248" s="14">
        <f t="shared" si="1459"/>
        <v>2249.6</v>
      </c>
      <c r="J248" s="14">
        <f t="shared" si="1459"/>
        <v>0</v>
      </c>
      <c r="K248" s="14">
        <f t="shared" si="1459"/>
        <v>0</v>
      </c>
      <c r="L248" s="14">
        <f t="shared" si="1459"/>
        <v>0</v>
      </c>
      <c r="M248" s="14">
        <f t="shared" si="1214"/>
        <v>2249.6</v>
      </c>
      <c r="N248" s="14">
        <f t="shared" si="1215"/>
        <v>2249.6</v>
      </c>
      <c r="O248" s="14">
        <f t="shared" si="1216"/>
        <v>2249.6</v>
      </c>
      <c r="P248" s="14">
        <f t="shared" ref="P248:X248" si="1460">P251+P249+P250</f>
        <v>0</v>
      </c>
      <c r="Q248" s="14">
        <f t="shared" si="1460"/>
        <v>0</v>
      </c>
      <c r="R248" s="14">
        <f t="shared" si="1460"/>
        <v>0</v>
      </c>
      <c r="S248" s="14">
        <f t="shared" si="1460"/>
        <v>1200</v>
      </c>
      <c r="T248" s="14">
        <f t="shared" si="1460"/>
        <v>0</v>
      </c>
      <c r="U248" s="14">
        <f t="shared" si="1460"/>
        <v>0</v>
      </c>
      <c r="V248" s="14">
        <f t="shared" si="1460"/>
        <v>0</v>
      </c>
      <c r="W248" s="14">
        <f t="shared" si="1460"/>
        <v>0</v>
      </c>
      <c r="X248" s="14">
        <f t="shared" si="1460"/>
        <v>0</v>
      </c>
      <c r="Y248" s="14">
        <f t="shared" si="1418"/>
        <v>3449.6</v>
      </c>
      <c r="Z248" s="14">
        <f t="shared" si="1419"/>
        <v>2249.6</v>
      </c>
      <c r="AA248" s="14">
        <f t="shared" si="1420"/>
        <v>2249.6</v>
      </c>
      <c r="AB248" s="14">
        <f>AB251+AB249+AB250</f>
        <v>0</v>
      </c>
      <c r="AC248" s="14">
        <f>AC251+AC249+AC250</f>
        <v>0</v>
      </c>
      <c r="AD248" s="14">
        <f>AD251+AD249+AD250</f>
        <v>0</v>
      </c>
      <c r="AE248" s="14">
        <f t="shared" si="1421"/>
        <v>3449.6</v>
      </c>
      <c r="AF248" s="14">
        <f t="shared" si="1422"/>
        <v>2249.6</v>
      </c>
      <c r="AG248" s="14">
        <f t="shared" si="1423"/>
        <v>2249.6</v>
      </c>
      <c r="AH248" s="14">
        <f t="shared" ref="AH248:AV248" si="1461">AH251+AH249+AH250</f>
        <v>0</v>
      </c>
      <c r="AI248" s="14">
        <f t="shared" si="1461"/>
        <v>550</v>
      </c>
      <c r="AJ248" s="14">
        <f t="shared" si="1461"/>
        <v>0</v>
      </c>
      <c r="AK248" s="14">
        <f t="shared" si="1461"/>
        <v>0</v>
      </c>
      <c r="AL248" s="14">
        <f t="shared" si="1461"/>
        <v>0</v>
      </c>
      <c r="AM248" s="14">
        <f t="shared" si="1461"/>
        <v>0</v>
      </c>
      <c r="AN248" s="14">
        <f t="shared" si="1461"/>
        <v>1000</v>
      </c>
      <c r="AO248" s="14">
        <f t="shared" si="1461"/>
        <v>0</v>
      </c>
      <c r="AP248" s="14">
        <f t="shared" si="1461"/>
        <v>0</v>
      </c>
      <c r="AQ248" s="14">
        <f t="shared" si="1461"/>
        <v>0</v>
      </c>
      <c r="AR248" s="14">
        <f t="shared" si="1461"/>
        <v>0</v>
      </c>
      <c r="AS248" s="14">
        <f t="shared" si="1461"/>
        <v>1000</v>
      </c>
      <c r="AT248" s="14">
        <f t="shared" si="1461"/>
        <v>0</v>
      </c>
      <c r="AU248" s="14">
        <f t="shared" si="1461"/>
        <v>0</v>
      </c>
      <c r="AV248" s="14">
        <f t="shared" si="1461"/>
        <v>0</v>
      </c>
      <c r="AW248" s="14">
        <f t="shared" si="1424"/>
        <v>3999.6</v>
      </c>
      <c r="AX248" s="14">
        <f t="shared" si="1425"/>
        <v>3249.6</v>
      </c>
      <c r="AY248" s="14">
        <f t="shared" si="1426"/>
        <v>3249.6</v>
      </c>
      <c r="AZ248" s="14">
        <f>AZ251+AZ249+AZ250</f>
        <v>0</v>
      </c>
      <c r="BA248" s="14">
        <f t="shared" si="1427"/>
        <v>3999.6</v>
      </c>
      <c r="BB248" s="14">
        <f t="shared" si="1428"/>
        <v>3249.6</v>
      </c>
      <c r="BC248" s="14">
        <f t="shared" si="1429"/>
        <v>3249.6</v>
      </c>
      <c r="BD248" s="14">
        <f t="shared" ref="BD248:BN248" si="1462">BD251+BD249+BD250</f>
        <v>0</v>
      </c>
      <c r="BE248" s="14">
        <f t="shared" si="1462"/>
        <v>0</v>
      </c>
      <c r="BF248" s="14">
        <f t="shared" si="1462"/>
        <v>0</v>
      </c>
      <c r="BG248" s="14">
        <f t="shared" si="1462"/>
        <v>0</v>
      </c>
      <c r="BH248" s="14">
        <f t="shared" si="1462"/>
        <v>0</v>
      </c>
      <c r="BI248" s="14">
        <f t="shared" si="1462"/>
        <v>0</v>
      </c>
      <c r="BJ248" s="14">
        <f t="shared" si="1462"/>
        <v>0</v>
      </c>
      <c r="BK248" s="14">
        <f t="shared" si="1462"/>
        <v>0</v>
      </c>
      <c r="BL248" s="14">
        <f t="shared" si="1462"/>
        <v>0</v>
      </c>
      <c r="BM248" s="14">
        <f t="shared" si="1462"/>
        <v>0</v>
      </c>
      <c r="BN248" s="14">
        <f t="shared" si="1462"/>
        <v>0</v>
      </c>
      <c r="BO248" s="14">
        <f t="shared" si="1430"/>
        <v>3999.6</v>
      </c>
      <c r="BP248" s="14">
        <f t="shared" si="1431"/>
        <v>3249.6</v>
      </c>
      <c r="BQ248" s="14">
        <f t="shared" si="1432"/>
        <v>3249.6</v>
      </c>
      <c r="BR248" s="14">
        <f>BR251+BR249+BR250</f>
        <v>0</v>
      </c>
      <c r="BS248" s="14">
        <f>BS251+BS249+BS250</f>
        <v>0</v>
      </c>
      <c r="BT248" s="14">
        <f>BT251+BT249+BT250</f>
        <v>0</v>
      </c>
      <c r="BU248" s="14">
        <f t="shared" si="1433"/>
        <v>3999.6</v>
      </c>
      <c r="BV248" s="14">
        <f t="shared" si="1434"/>
        <v>3249.6</v>
      </c>
      <c r="BW248" s="14">
        <f t="shared" si="1435"/>
        <v>3249.6</v>
      </c>
      <c r="BX248" s="14">
        <f t="shared" ref="BX248:CF248" si="1463">BX251+BX249+BX250</f>
        <v>0</v>
      </c>
      <c r="BY248" s="14">
        <f t="shared" si="1463"/>
        <v>0</v>
      </c>
      <c r="BZ248" s="14">
        <f t="shared" si="1463"/>
        <v>0</v>
      </c>
      <c r="CA248" s="14">
        <f t="shared" si="1463"/>
        <v>0</v>
      </c>
      <c r="CB248" s="14">
        <f t="shared" si="1463"/>
        <v>0</v>
      </c>
      <c r="CC248" s="14">
        <f t="shared" si="1463"/>
        <v>0</v>
      </c>
      <c r="CD248" s="14">
        <f t="shared" si="1463"/>
        <v>0</v>
      </c>
      <c r="CE248" s="14">
        <f t="shared" si="1463"/>
        <v>0</v>
      </c>
      <c r="CF248" s="14">
        <f t="shared" si="1463"/>
        <v>0</v>
      </c>
      <c r="CG248" s="14">
        <f t="shared" si="1436"/>
        <v>3999.6</v>
      </c>
      <c r="CH248" s="14">
        <f>CH251+CH249+CH250</f>
        <v>0</v>
      </c>
      <c r="CI248" s="84">
        <f t="shared" si="1074"/>
        <v>3999.6</v>
      </c>
      <c r="CJ248" s="14">
        <f t="shared" si="1437"/>
        <v>3249.6</v>
      </c>
      <c r="CK248" s="52">
        <f>CK251+CK249+CK250</f>
        <v>0</v>
      </c>
      <c r="CL248" s="84">
        <f t="shared" si="1075"/>
        <v>3249.6</v>
      </c>
      <c r="CM248" s="14">
        <f t="shared" si="1438"/>
        <v>3249.6</v>
      </c>
      <c r="CN248" s="52">
        <f>CN251+CN249+CN250</f>
        <v>0</v>
      </c>
      <c r="CO248" s="84">
        <f t="shared" si="1076"/>
        <v>3249.6</v>
      </c>
      <c r="CP248" s="14">
        <f>CP251+CP249+CP250</f>
        <v>0</v>
      </c>
      <c r="CQ248" s="29"/>
      <c r="CR248" s="29"/>
      <c r="CT248" s="1"/>
    </row>
    <row r="249" spans="1:98" ht="31.2" customHeight="1" x14ac:dyDescent="0.3">
      <c r="A249" s="76" t="s">
        <v>216</v>
      </c>
      <c r="B249" s="76" t="s">
        <v>177</v>
      </c>
      <c r="C249" s="76" t="s">
        <v>177</v>
      </c>
      <c r="D249" s="76" t="s">
        <v>265</v>
      </c>
      <c r="E249" s="76" t="s">
        <v>46</v>
      </c>
      <c r="F249" s="77" t="s">
        <v>47</v>
      </c>
      <c r="G249" s="14">
        <v>767.6</v>
      </c>
      <c r="H249" s="14">
        <v>767.6</v>
      </c>
      <c r="I249" s="14">
        <v>767.6</v>
      </c>
      <c r="J249" s="14"/>
      <c r="K249" s="14"/>
      <c r="L249" s="14"/>
      <c r="M249" s="14">
        <f t="shared" si="1214"/>
        <v>767.6</v>
      </c>
      <c r="N249" s="14">
        <f t="shared" si="1215"/>
        <v>767.6</v>
      </c>
      <c r="O249" s="14">
        <f t="shared" si="1216"/>
        <v>767.6</v>
      </c>
      <c r="P249" s="14"/>
      <c r="Q249" s="14"/>
      <c r="R249" s="14"/>
      <c r="S249" s="14"/>
      <c r="T249" s="14"/>
      <c r="U249" s="14"/>
      <c r="V249" s="14"/>
      <c r="W249" s="14"/>
      <c r="X249" s="14"/>
      <c r="Y249" s="14">
        <f t="shared" si="1418"/>
        <v>767.6</v>
      </c>
      <c r="Z249" s="14">
        <f t="shared" si="1419"/>
        <v>767.6</v>
      </c>
      <c r="AA249" s="14">
        <f t="shared" si="1420"/>
        <v>767.6</v>
      </c>
      <c r="AB249" s="14"/>
      <c r="AC249" s="14"/>
      <c r="AD249" s="14"/>
      <c r="AE249" s="14">
        <f t="shared" si="1421"/>
        <v>767.6</v>
      </c>
      <c r="AF249" s="14">
        <f t="shared" si="1422"/>
        <v>767.6</v>
      </c>
      <c r="AG249" s="14">
        <f t="shared" si="1423"/>
        <v>767.6</v>
      </c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>
        <f t="shared" si="1424"/>
        <v>767.6</v>
      </c>
      <c r="AX249" s="14">
        <f t="shared" si="1425"/>
        <v>767.6</v>
      </c>
      <c r="AY249" s="14">
        <f t="shared" si="1426"/>
        <v>767.6</v>
      </c>
      <c r="AZ249" s="14"/>
      <c r="BA249" s="14">
        <f t="shared" si="1427"/>
        <v>767.6</v>
      </c>
      <c r="BB249" s="14">
        <f t="shared" si="1428"/>
        <v>767.6</v>
      </c>
      <c r="BC249" s="14">
        <f t="shared" si="1429"/>
        <v>767.6</v>
      </c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>
        <f t="shared" si="1430"/>
        <v>767.6</v>
      </c>
      <c r="BP249" s="14">
        <f t="shared" si="1431"/>
        <v>767.6</v>
      </c>
      <c r="BQ249" s="14">
        <f t="shared" si="1432"/>
        <v>767.6</v>
      </c>
      <c r="BR249" s="14"/>
      <c r="BS249" s="14"/>
      <c r="BT249" s="14"/>
      <c r="BU249" s="14">
        <f t="shared" si="1433"/>
        <v>767.6</v>
      </c>
      <c r="BV249" s="14">
        <f t="shared" si="1434"/>
        <v>767.6</v>
      </c>
      <c r="BW249" s="14">
        <f t="shared" si="1435"/>
        <v>767.6</v>
      </c>
      <c r="BX249" s="14"/>
      <c r="BY249" s="14"/>
      <c r="BZ249" s="14"/>
      <c r="CA249" s="14"/>
      <c r="CB249" s="14"/>
      <c r="CC249" s="14"/>
      <c r="CD249" s="14"/>
      <c r="CE249" s="14"/>
      <c r="CF249" s="14"/>
      <c r="CG249" s="14">
        <f t="shared" si="1436"/>
        <v>767.6</v>
      </c>
      <c r="CH249" s="14"/>
      <c r="CI249" s="84">
        <f t="shared" si="1074"/>
        <v>767.6</v>
      </c>
      <c r="CJ249" s="14">
        <f t="shared" si="1437"/>
        <v>767.6</v>
      </c>
      <c r="CK249" s="52"/>
      <c r="CL249" s="84">
        <f t="shared" si="1075"/>
        <v>767.6</v>
      </c>
      <c r="CM249" s="14">
        <f t="shared" si="1438"/>
        <v>767.6</v>
      </c>
      <c r="CN249" s="52"/>
      <c r="CO249" s="84">
        <f t="shared" si="1076"/>
        <v>767.6</v>
      </c>
      <c r="CP249" s="14"/>
      <c r="CQ249" s="29"/>
      <c r="CR249" s="29"/>
      <c r="CT249" s="1"/>
    </row>
    <row r="250" spans="1:98" ht="15.6" customHeight="1" x14ac:dyDescent="0.3">
      <c r="A250" s="76" t="s">
        <v>216</v>
      </c>
      <c r="B250" s="76" t="s">
        <v>177</v>
      </c>
      <c r="C250" s="76" t="s">
        <v>177</v>
      </c>
      <c r="D250" s="76" t="s">
        <v>265</v>
      </c>
      <c r="E250" s="76" t="s">
        <v>267</v>
      </c>
      <c r="F250" s="77" t="s">
        <v>268</v>
      </c>
      <c r="G250" s="14">
        <v>400</v>
      </c>
      <c r="H250" s="14">
        <v>400</v>
      </c>
      <c r="I250" s="14">
        <v>400</v>
      </c>
      <c r="J250" s="14"/>
      <c r="K250" s="14"/>
      <c r="L250" s="14"/>
      <c r="M250" s="14">
        <f t="shared" si="1214"/>
        <v>400</v>
      </c>
      <c r="N250" s="14">
        <f t="shared" si="1215"/>
        <v>400</v>
      </c>
      <c r="O250" s="14">
        <f t="shared" si="1216"/>
        <v>400</v>
      </c>
      <c r="P250" s="14"/>
      <c r="Q250" s="14"/>
      <c r="R250" s="14"/>
      <c r="S250" s="14"/>
      <c r="T250" s="14"/>
      <c r="U250" s="14"/>
      <c r="V250" s="14"/>
      <c r="W250" s="14"/>
      <c r="X250" s="14"/>
      <c r="Y250" s="14">
        <f t="shared" si="1418"/>
        <v>400</v>
      </c>
      <c r="Z250" s="14">
        <f t="shared" si="1419"/>
        <v>400</v>
      </c>
      <c r="AA250" s="14">
        <f t="shared" si="1420"/>
        <v>400</v>
      </c>
      <c r="AB250" s="14"/>
      <c r="AC250" s="14"/>
      <c r="AD250" s="14"/>
      <c r="AE250" s="14">
        <f t="shared" si="1421"/>
        <v>400</v>
      </c>
      <c r="AF250" s="14">
        <f t="shared" si="1422"/>
        <v>400</v>
      </c>
      <c r="AG250" s="14">
        <f t="shared" si="1423"/>
        <v>400</v>
      </c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>
        <f t="shared" si="1424"/>
        <v>400</v>
      </c>
      <c r="AX250" s="14">
        <f t="shared" si="1425"/>
        <v>400</v>
      </c>
      <c r="AY250" s="14">
        <f t="shared" si="1426"/>
        <v>400</v>
      </c>
      <c r="AZ250" s="14"/>
      <c r="BA250" s="14">
        <f t="shared" si="1427"/>
        <v>400</v>
      </c>
      <c r="BB250" s="14">
        <f t="shared" si="1428"/>
        <v>400</v>
      </c>
      <c r="BC250" s="14">
        <f t="shared" si="1429"/>
        <v>400</v>
      </c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>
        <f t="shared" si="1430"/>
        <v>400</v>
      </c>
      <c r="BP250" s="14">
        <f t="shared" si="1431"/>
        <v>400</v>
      </c>
      <c r="BQ250" s="14">
        <f t="shared" si="1432"/>
        <v>400</v>
      </c>
      <c r="BR250" s="14"/>
      <c r="BS250" s="14"/>
      <c r="BT250" s="14"/>
      <c r="BU250" s="14">
        <f t="shared" si="1433"/>
        <v>400</v>
      </c>
      <c r="BV250" s="14">
        <f t="shared" si="1434"/>
        <v>400</v>
      </c>
      <c r="BW250" s="14">
        <f t="shared" si="1435"/>
        <v>400</v>
      </c>
      <c r="BX250" s="14"/>
      <c r="BY250" s="14"/>
      <c r="BZ250" s="14"/>
      <c r="CA250" s="14"/>
      <c r="CB250" s="14"/>
      <c r="CC250" s="14"/>
      <c r="CD250" s="14"/>
      <c r="CE250" s="14"/>
      <c r="CF250" s="14"/>
      <c r="CG250" s="14">
        <f t="shared" si="1436"/>
        <v>400</v>
      </c>
      <c r="CH250" s="14"/>
      <c r="CI250" s="84">
        <f t="shared" ref="CI250:CI273" si="1464">CG250+CH250</f>
        <v>400</v>
      </c>
      <c r="CJ250" s="14">
        <f t="shared" si="1437"/>
        <v>400</v>
      </c>
      <c r="CK250" s="52"/>
      <c r="CL250" s="84">
        <f t="shared" ref="CL250:CL273" si="1465">CJ250+CK250</f>
        <v>400</v>
      </c>
      <c r="CM250" s="14">
        <f t="shared" si="1438"/>
        <v>400</v>
      </c>
      <c r="CN250" s="52"/>
      <c r="CO250" s="84">
        <f t="shared" ref="CO250:CO273" si="1466">CM250+CN250</f>
        <v>400</v>
      </c>
      <c r="CP250" s="14"/>
      <c r="CQ250" s="29"/>
      <c r="CR250" s="29"/>
      <c r="CT250" s="1"/>
    </row>
    <row r="251" spans="1:98" ht="31.2" customHeight="1" x14ac:dyDescent="0.3">
      <c r="A251" s="76" t="s">
        <v>216</v>
      </c>
      <c r="B251" s="76" t="s">
        <v>177</v>
      </c>
      <c r="C251" s="76" t="s">
        <v>177</v>
      </c>
      <c r="D251" s="76" t="s">
        <v>265</v>
      </c>
      <c r="E251" s="76" t="s">
        <v>140</v>
      </c>
      <c r="F251" s="77" t="s">
        <v>141</v>
      </c>
      <c r="G251" s="14">
        <v>1082</v>
      </c>
      <c r="H251" s="14">
        <v>1082</v>
      </c>
      <c r="I251" s="14">
        <v>1082</v>
      </c>
      <c r="J251" s="14"/>
      <c r="K251" s="14"/>
      <c r="L251" s="14"/>
      <c r="M251" s="14">
        <f t="shared" si="1214"/>
        <v>1082</v>
      </c>
      <c r="N251" s="14">
        <f t="shared" si="1215"/>
        <v>1082</v>
      </c>
      <c r="O251" s="14">
        <f t="shared" si="1216"/>
        <v>1082</v>
      </c>
      <c r="P251" s="14"/>
      <c r="Q251" s="14"/>
      <c r="R251" s="14"/>
      <c r="S251" s="14">
        <v>1200</v>
      </c>
      <c r="T251" s="14"/>
      <c r="U251" s="14"/>
      <c r="V251" s="14"/>
      <c r="W251" s="14"/>
      <c r="X251" s="14"/>
      <c r="Y251" s="14">
        <f t="shared" si="1418"/>
        <v>2282</v>
      </c>
      <c r="Z251" s="14">
        <f t="shared" si="1419"/>
        <v>1082</v>
      </c>
      <c r="AA251" s="14">
        <f t="shared" si="1420"/>
        <v>1082</v>
      </c>
      <c r="AB251" s="14"/>
      <c r="AC251" s="14"/>
      <c r="AD251" s="14"/>
      <c r="AE251" s="14">
        <f t="shared" si="1421"/>
        <v>2282</v>
      </c>
      <c r="AF251" s="14">
        <f t="shared" si="1422"/>
        <v>1082</v>
      </c>
      <c r="AG251" s="14">
        <f t="shared" si="1423"/>
        <v>1082</v>
      </c>
      <c r="AH251" s="14"/>
      <c r="AI251" s="14">
        <v>550</v>
      </c>
      <c r="AJ251" s="14"/>
      <c r="AK251" s="14"/>
      <c r="AL251" s="14"/>
      <c r="AM251" s="14"/>
      <c r="AN251" s="14">
        <v>1000</v>
      </c>
      <c r="AO251" s="14"/>
      <c r="AP251" s="14"/>
      <c r="AQ251" s="14"/>
      <c r="AR251" s="14"/>
      <c r="AS251" s="14">
        <v>1000</v>
      </c>
      <c r="AT251" s="14"/>
      <c r="AU251" s="14"/>
      <c r="AV251" s="14"/>
      <c r="AW251" s="14">
        <f t="shared" si="1424"/>
        <v>2832</v>
      </c>
      <c r="AX251" s="14">
        <f t="shared" si="1425"/>
        <v>2082</v>
      </c>
      <c r="AY251" s="14">
        <f t="shared" si="1426"/>
        <v>2082</v>
      </c>
      <c r="AZ251" s="14"/>
      <c r="BA251" s="14">
        <f t="shared" si="1427"/>
        <v>2832</v>
      </c>
      <c r="BB251" s="14">
        <f t="shared" si="1428"/>
        <v>2082</v>
      </c>
      <c r="BC251" s="14">
        <f t="shared" si="1429"/>
        <v>2082</v>
      </c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>
        <f t="shared" si="1430"/>
        <v>2832</v>
      </c>
      <c r="BP251" s="14">
        <f t="shared" si="1431"/>
        <v>2082</v>
      </c>
      <c r="BQ251" s="14">
        <f t="shared" si="1432"/>
        <v>2082</v>
      </c>
      <c r="BR251" s="14"/>
      <c r="BS251" s="14"/>
      <c r="BT251" s="14"/>
      <c r="BU251" s="14">
        <f t="shared" si="1433"/>
        <v>2832</v>
      </c>
      <c r="BV251" s="14">
        <f t="shared" si="1434"/>
        <v>2082</v>
      </c>
      <c r="BW251" s="14">
        <f t="shared" si="1435"/>
        <v>2082</v>
      </c>
      <c r="BX251" s="14"/>
      <c r="BY251" s="14"/>
      <c r="BZ251" s="14"/>
      <c r="CA251" s="14"/>
      <c r="CB251" s="14"/>
      <c r="CC251" s="14"/>
      <c r="CD251" s="14"/>
      <c r="CE251" s="14"/>
      <c r="CF251" s="14"/>
      <c r="CG251" s="14">
        <f t="shared" si="1436"/>
        <v>2832</v>
      </c>
      <c r="CH251" s="14"/>
      <c r="CI251" s="84">
        <f t="shared" si="1464"/>
        <v>2832</v>
      </c>
      <c r="CJ251" s="14">
        <f t="shared" si="1437"/>
        <v>2082</v>
      </c>
      <c r="CK251" s="52"/>
      <c r="CL251" s="84">
        <f t="shared" si="1465"/>
        <v>2082</v>
      </c>
      <c r="CM251" s="14">
        <f t="shared" si="1438"/>
        <v>2082</v>
      </c>
      <c r="CN251" s="52"/>
      <c r="CO251" s="84">
        <f t="shared" si="1466"/>
        <v>2082</v>
      </c>
      <c r="CP251" s="14"/>
      <c r="CQ251" s="29"/>
      <c r="CR251" s="29"/>
      <c r="CT251" s="1"/>
    </row>
    <row r="252" spans="1:98" ht="62.4" customHeight="1" x14ac:dyDescent="0.3">
      <c r="A252" s="76" t="s">
        <v>216</v>
      </c>
      <c r="B252" s="76" t="s">
        <v>177</v>
      </c>
      <c r="C252" s="76" t="s">
        <v>177</v>
      </c>
      <c r="D252" s="76" t="s">
        <v>269</v>
      </c>
      <c r="E252" s="76"/>
      <c r="F252" s="77" t="s">
        <v>270</v>
      </c>
      <c r="G252" s="14">
        <f t="shared" ref="G252:L252" si="1467">G253</f>
        <v>2333.1</v>
      </c>
      <c r="H252" s="14">
        <f t="shared" si="1467"/>
        <v>2426.8000000000002</v>
      </c>
      <c r="I252" s="14">
        <f t="shared" si="1467"/>
        <v>2426.8000000000002</v>
      </c>
      <c r="J252" s="14">
        <f t="shared" si="1467"/>
        <v>0</v>
      </c>
      <c r="K252" s="14">
        <f t="shared" si="1467"/>
        <v>0</v>
      </c>
      <c r="L252" s="14">
        <f t="shared" si="1467"/>
        <v>0</v>
      </c>
      <c r="M252" s="14">
        <f t="shared" si="1214"/>
        <v>2333.1</v>
      </c>
      <c r="N252" s="14">
        <f t="shared" si="1215"/>
        <v>2426.8000000000002</v>
      </c>
      <c r="O252" s="14">
        <f t="shared" si="1216"/>
        <v>2426.8000000000002</v>
      </c>
      <c r="P252" s="14">
        <f t="shared" ref="P252:X252" si="1468">P253</f>
        <v>0</v>
      </c>
      <c r="Q252" s="14">
        <f t="shared" si="1468"/>
        <v>0</v>
      </c>
      <c r="R252" s="14">
        <f t="shared" si="1468"/>
        <v>0</v>
      </c>
      <c r="S252" s="14">
        <f t="shared" si="1468"/>
        <v>0</v>
      </c>
      <c r="T252" s="14">
        <f t="shared" si="1468"/>
        <v>0</v>
      </c>
      <c r="U252" s="14">
        <f t="shared" si="1468"/>
        <v>0</v>
      </c>
      <c r="V252" s="14">
        <f t="shared" si="1468"/>
        <v>0</v>
      </c>
      <c r="W252" s="14">
        <f t="shared" si="1468"/>
        <v>0</v>
      </c>
      <c r="X252" s="14">
        <f t="shared" si="1468"/>
        <v>0</v>
      </c>
      <c r="Y252" s="14">
        <f t="shared" si="1418"/>
        <v>2333.1</v>
      </c>
      <c r="Z252" s="14">
        <f t="shared" si="1419"/>
        <v>2426.8000000000002</v>
      </c>
      <c r="AA252" s="14">
        <f t="shared" si="1420"/>
        <v>2426.8000000000002</v>
      </c>
      <c r="AB252" s="14">
        <f>AB253</f>
        <v>0</v>
      </c>
      <c r="AC252" s="14">
        <f>AC253</f>
        <v>0</v>
      </c>
      <c r="AD252" s="14">
        <f>AD253</f>
        <v>0</v>
      </c>
      <c r="AE252" s="14">
        <f t="shared" si="1421"/>
        <v>2333.1</v>
      </c>
      <c r="AF252" s="14">
        <f t="shared" si="1422"/>
        <v>2426.8000000000002</v>
      </c>
      <c r="AG252" s="14">
        <f t="shared" si="1423"/>
        <v>2426.8000000000002</v>
      </c>
      <c r="AH252" s="14">
        <f t="shared" ref="AH252:AV252" si="1469">AH253</f>
        <v>0</v>
      </c>
      <c r="AI252" s="14">
        <f t="shared" si="1469"/>
        <v>0</v>
      </c>
      <c r="AJ252" s="14">
        <f t="shared" si="1469"/>
        <v>0</v>
      </c>
      <c r="AK252" s="14">
        <f t="shared" si="1469"/>
        <v>0</v>
      </c>
      <c r="AL252" s="14">
        <f t="shared" si="1469"/>
        <v>0</v>
      </c>
      <c r="AM252" s="14">
        <f t="shared" si="1469"/>
        <v>0</v>
      </c>
      <c r="AN252" s="14">
        <f t="shared" si="1469"/>
        <v>0</v>
      </c>
      <c r="AO252" s="14">
        <f t="shared" si="1469"/>
        <v>0</v>
      </c>
      <c r="AP252" s="14">
        <f t="shared" si="1469"/>
        <v>0</v>
      </c>
      <c r="AQ252" s="14">
        <f t="shared" si="1469"/>
        <v>0</v>
      </c>
      <c r="AR252" s="14">
        <f t="shared" si="1469"/>
        <v>0</v>
      </c>
      <c r="AS252" s="14">
        <f t="shared" si="1469"/>
        <v>0</v>
      </c>
      <c r="AT252" s="14">
        <f t="shared" si="1469"/>
        <v>0</v>
      </c>
      <c r="AU252" s="14">
        <f t="shared" si="1469"/>
        <v>0</v>
      </c>
      <c r="AV252" s="14">
        <f t="shared" si="1469"/>
        <v>0</v>
      </c>
      <c r="AW252" s="14">
        <f t="shared" si="1424"/>
        <v>2333.1</v>
      </c>
      <c r="AX252" s="14">
        <f t="shared" si="1425"/>
        <v>2426.8000000000002</v>
      </c>
      <c r="AY252" s="14">
        <f t="shared" si="1426"/>
        <v>2426.8000000000002</v>
      </c>
      <c r="AZ252" s="14">
        <f>AZ253</f>
        <v>0</v>
      </c>
      <c r="BA252" s="14">
        <f t="shared" si="1427"/>
        <v>2333.1</v>
      </c>
      <c r="BB252" s="14">
        <f t="shared" si="1428"/>
        <v>2426.8000000000002</v>
      </c>
      <c r="BC252" s="14">
        <f t="shared" si="1429"/>
        <v>2426.8000000000002</v>
      </c>
      <c r="BD252" s="14">
        <f t="shared" ref="BD252:BN252" si="1470">BD253</f>
        <v>0</v>
      </c>
      <c r="BE252" s="14">
        <f t="shared" si="1470"/>
        <v>0</v>
      </c>
      <c r="BF252" s="14">
        <f t="shared" si="1470"/>
        <v>0</v>
      </c>
      <c r="BG252" s="14">
        <f t="shared" si="1470"/>
        <v>0</v>
      </c>
      <c r="BH252" s="14">
        <f t="shared" si="1470"/>
        <v>0</v>
      </c>
      <c r="BI252" s="14">
        <f t="shared" si="1470"/>
        <v>0</v>
      </c>
      <c r="BJ252" s="14">
        <f t="shared" si="1470"/>
        <v>0</v>
      </c>
      <c r="BK252" s="14">
        <f t="shared" si="1470"/>
        <v>0</v>
      </c>
      <c r="BL252" s="14">
        <f t="shared" si="1470"/>
        <v>0</v>
      </c>
      <c r="BM252" s="14">
        <f t="shared" si="1470"/>
        <v>0</v>
      </c>
      <c r="BN252" s="14">
        <f t="shared" si="1470"/>
        <v>0</v>
      </c>
      <c r="BO252" s="14">
        <f t="shared" si="1430"/>
        <v>2333.1</v>
      </c>
      <c r="BP252" s="14">
        <f t="shared" si="1431"/>
        <v>2426.8000000000002</v>
      </c>
      <c r="BQ252" s="14">
        <f t="shared" si="1432"/>
        <v>2426.8000000000002</v>
      </c>
      <c r="BR252" s="14">
        <f>BR253</f>
        <v>0</v>
      </c>
      <c r="BS252" s="14">
        <f>BS253</f>
        <v>0</v>
      </c>
      <c r="BT252" s="14">
        <f>BT253</f>
        <v>0</v>
      </c>
      <c r="BU252" s="14">
        <f t="shared" si="1433"/>
        <v>2333.1</v>
      </c>
      <c r="BV252" s="14">
        <f t="shared" si="1434"/>
        <v>2426.8000000000002</v>
      </c>
      <c r="BW252" s="14">
        <f t="shared" si="1435"/>
        <v>2426.8000000000002</v>
      </c>
      <c r="BX252" s="14">
        <f t="shared" ref="BX252:CF252" si="1471">BX253</f>
        <v>0</v>
      </c>
      <c r="BY252" s="14">
        <f t="shared" si="1471"/>
        <v>0</v>
      </c>
      <c r="BZ252" s="14">
        <f t="shared" si="1471"/>
        <v>0</v>
      </c>
      <c r="CA252" s="14">
        <f t="shared" si="1471"/>
        <v>0</v>
      </c>
      <c r="CB252" s="14">
        <f t="shared" si="1471"/>
        <v>0</v>
      </c>
      <c r="CC252" s="14">
        <f t="shared" si="1471"/>
        <v>0</v>
      </c>
      <c r="CD252" s="14">
        <f t="shared" si="1471"/>
        <v>0</v>
      </c>
      <c r="CE252" s="14">
        <f t="shared" si="1471"/>
        <v>0</v>
      </c>
      <c r="CF252" s="14">
        <f t="shared" si="1471"/>
        <v>0</v>
      </c>
      <c r="CG252" s="14">
        <f t="shared" si="1436"/>
        <v>2333.1</v>
      </c>
      <c r="CH252" s="14">
        <f>CH253</f>
        <v>0</v>
      </c>
      <c r="CI252" s="84">
        <f t="shared" si="1464"/>
        <v>2333.1</v>
      </c>
      <c r="CJ252" s="14">
        <f t="shared" si="1437"/>
        <v>2426.8000000000002</v>
      </c>
      <c r="CK252" s="52">
        <f>CK253</f>
        <v>0</v>
      </c>
      <c r="CL252" s="84">
        <f t="shared" si="1465"/>
        <v>2426.8000000000002</v>
      </c>
      <c r="CM252" s="14">
        <f t="shared" si="1438"/>
        <v>2426.8000000000002</v>
      </c>
      <c r="CN252" s="52">
        <f>CN253</f>
        <v>0</v>
      </c>
      <c r="CO252" s="84">
        <f t="shared" si="1466"/>
        <v>2426.8000000000002</v>
      </c>
      <c r="CP252" s="14">
        <f>CP253</f>
        <v>0</v>
      </c>
      <c r="CQ252" s="29"/>
      <c r="CR252" s="29"/>
      <c r="CT252" s="1"/>
    </row>
    <row r="253" spans="1:98" ht="31.2" customHeight="1" x14ac:dyDescent="0.3">
      <c r="A253" s="76" t="s">
        <v>216</v>
      </c>
      <c r="B253" s="76" t="s">
        <v>177</v>
      </c>
      <c r="C253" s="76" t="s">
        <v>177</v>
      </c>
      <c r="D253" s="76" t="s">
        <v>269</v>
      </c>
      <c r="E253" s="76" t="s">
        <v>140</v>
      </c>
      <c r="F253" s="77" t="s">
        <v>141</v>
      </c>
      <c r="G253" s="14">
        <v>2333.1</v>
      </c>
      <c r="H253" s="14">
        <v>2426.8000000000002</v>
      </c>
      <c r="I253" s="14">
        <v>2426.8000000000002</v>
      </c>
      <c r="J253" s="14"/>
      <c r="K253" s="14"/>
      <c r="L253" s="14"/>
      <c r="M253" s="14">
        <f t="shared" si="1214"/>
        <v>2333.1</v>
      </c>
      <c r="N253" s="14">
        <f t="shared" si="1215"/>
        <v>2426.8000000000002</v>
      </c>
      <c r="O253" s="14">
        <f t="shared" si="1216"/>
        <v>2426.8000000000002</v>
      </c>
      <c r="P253" s="14"/>
      <c r="Q253" s="14"/>
      <c r="R253" s="14"/>
      <c r="S253" s="14"/>
      <c r="T253" s="14"/>
      <c r="U253" s="14"/>
      <c r="V253" s="14"/>
      <c r="W253" s="14"/>
      <c r="X253" s="14"/>
      <c r="Y253" s="14">
        <f t="shared" si="1418"/>
        <v>2333.1</v>
      </c>
      <c r="Z253" s="14">
        <f t="shared" si="1419"/>
        <v>2426.8000000000002</v>
      </c>
      <c r="AA253" s="14">
        <f t="shared" si="1420"/>
        <v>2426.8000000000002</v>
      </c>
      <c r="AB253" s="14"/>
      <c r="AC253" s="14"/>
      <c r="AD253" s="14"/>
      <c r="AE253" s="14">
        <f t="shared" si="1421"/>
        <v>2333.1</v>
      </c>
      <c r="AF253" s="14">
        <f t="shared" si="1422"/>
        <v>2426.8000000000002</v>
      </c>
      <c r="AG253" s="14">
        <f t="shared" si="1423"/>
        <v>2426.8000000000002</v>
      </c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>
        <f t="shared" si="1424"/>
        <v>2333.1</v>
      </c>
      <c r="AX253" s="14">
        <f t="shared" si="1425"/>
        <v>2426.8000000000002</v>
      </c>
      <c r="AY253" s="14">
        <f t="shared" si="1426"/>
        <v>2426.8000000000002</v>
      </c>
      <c r="AZ253" s="14"/>
      <c r="BA253" s="14">
        <f t="shared" si="1427"/>
        <v>2333.1</v>
      </c>
      <c r="BB253" s="14">
        <f t="shared" si="1428"/>
        <v>2426.8000000000002</v>
      </c>
      <c r="BC253" s="14">
        <f t="shared" si="1429"/>
        <v>2426.8000000000002</v>
      </c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>
        <f t="shared" si="1430"/>
        <v>2333.1</v>
      </c>
      <c r="BP253" s="14">
        <f t="shared" si="1431"/>
        <v>2426.8000000000002</v>
      </c>
      <c r="BQ253" s="14">
        <f t="shared" si="1432"/>
        <v>2426.8000000000002</v>
      </c>
      <c r="BR253" s="14"/>
      <c r="BS253" s="14"/>
      <c r="BT253" s="14"/>
      <c r="BU253" s="14">
        <f t="shared" si="1433"/>
        <v>2333.1</v>
      </c>
      <c r="BV253" s="14">
        <f t="shared" si="1434"/>
        <v>2426.8000000000002</v>
      </c>
      <c r="BW253" s="14">
        <f t="shared" si="1435"/>
        <v>2426.8000000000002</v>
      </c>
      <c r="BX253" s="14"/>
      <c r="BY253" s="14"/>
      <c r="BZ253" s="14"/>
      <c r="CA253" s="14"/>
      <c r="CB253" s="14"/>
      <c r="CC253" s="14"/>
      <c r="CD253" s="14"/>
      <c r="CE253" s="14"/>
      <c r="CF253" s="14"/>
      <c r="CG253" s="14">
        <f t="shared" si="1436"/>
        <v>2333.1</v>
      </c>
      <c r="CH253" s="14"/>
      <c r="CI253" s="84">
        <f t="shared" si="1464"/>
        <v>2333.1</v>
      </c>
      <c r="CJ253" s="14">
        <f t="shared" si="1437"/>
        <v>2426.8000000000002</v>
      </c>
      <c r="CK253" s="52"/>
      <c r="CL253" s="84">
        <f t="shared" si="1465"/>
        <v>2426.8000000000002</v>
      </c>
      <c r="CM253" s="14">
        <f t="shared" si="1438"/>
        <v>2426.8000000000002</v>
      </c>
      <c r="CN253" s="52"/>
      <c r="CO253" s="84">
        <f t="shared" si="1466"/>
        <v>2426.8000000000002</v>
      </c>
      <c r="CP253" s="14"/>
      <c r="CQ253" s="29"/>
      <c r="CR253" s="29"/>
      <c r="CT253" s="1"/>
    </row>
    <row r="254" spans="1:98" ht="46.8" customHeight="1" x14ac:dyDescent="0.3">
      <c r="A254" s="76" t="s">
        <v>216</v>
      </c>
      <c r="B254" s="76" t="s">
        <v>177</v>
      </c>
      <c r="C254" s="76" t="s">
        <v>177</v>
      </c>
      <c r="D254" s="76" t="s">
        <v>235</v>
      </c>
      <c r="E254" s="76"/>
      <c r="F254" s="77" t="s">
        <v>236</v>
      </c>
      <c r="G254" s="14">
        <f t="shared" ref="G254:G257" si="1472">G255</f>
        <v>2500</v>
      </c>
      <c r="H254" s="14">
        <f t="shared" ref="H254:H257" si="1473">H255</f>
        <v>2500</v>
      </c>
      <c r="I254" s="14">
        <f t="shared" ref="I254:I257" si="1474">I255</f>
        <v>2500</v>
      </c>
      <c r="J254" s="14">
        <f t="shared" ref="J254:J257" si="1475">J255</f>
        <v>0</v>
      </c>
      <c r="K254" s="14">
        <f t="shared" ref="K254:K257" si="1476">K255</f>
        <v>0</v>
      </c>
      <c r="L254" s="14">
        <f t="shared" ref="L254:L257" si="1477">L255</f>
        <v>0</v>
      </c>
      <c r="M254" s="14">
        <f t="shared" si="1214"/>
        <v>2500</v>
      </c>
      <c r="N254" s="14">
        <f t="shared" si="1215"/>
        <v>2500</v>
      </c>
      <c r="O254" s="14">
        <f t="shared" si="1216"/>
        <v>2500</v>
      </c>
      <c r="P254" s="14">
        <f t="shared" ref="P254:P257" si="1478">P255</f>
        <v>0</v>
      </c>
      <c r="Q254" s="14">
        <f t="shared" ref="Q254:Q257" si="1479">Q255</f>
        <v>0</v>
      </c>
      <c r="R254" s="14">
        <f t="shared" ref="R254:R257" si="1480">R255</f>
        <v>0</v>
      </c>
      <c r="S254" s="14">
        <f t="shared" ref="S254:S257" si="1481">S255</f>
        <v>0</v>
      </c>
      <c r="T254" s="14">
        <f t="shared" ref="T254:T257" si="1482">T255</f>
        <v>0</v>
      </c>
      <c r="U254" s="14">
        <f t="shared" ref="U254:U257" si="1483">U255</f>
        <v>0</v>
      </c>
      <c r="V254" s="14">
        <f t="shared" ref="V254:V257" si="1484">V255</f>
        <v>0</v>
      </c>
      <c r="W254" s="14">
        <f t="shared" ref="W254:W257" si="1485">W255</f>
        <v>0</v>
      </c>
      <c r="X254" s="14">
        <f t="shared" ref="X254:X257" si="1486">X255</f>
        <v>0</v>
      </c>
      <c r="Y254" s="14">
        <f t="shared" si="1418"/>
        <v>2500</v>
      </c>
      <c r="Z254" s="14">
        <f t="shared" si="1419"/>
        <v>2500</v>
      </c>
      <c r="AA254" s="14">
        <f t="shared" si="1420"/>
        <v>2500</v>
      </c>
      <c r="AB254" s="14">
        <f t="shared" ref="AB254:AB257" si="1487">AB255</f>
        <v>0</v>
      </c>
      <c r="AC254" s="14">
        <f t="shared" ref="AC254:AC257" si="1488">AC255</f>
        <v>0</v>
      </c>
      <c r="AD254" s="14">
        <f t="shared" ref="AD254:AD257" si="1489">AD255</f>
        <v>0</v>
      </c>
      <c r="AE254" s="14">
        <f t="shared" si="1421"/>
        <v>2500</v>
      </c>
      <c r="AF254" s="14">
        <f t="shared" si="1422"/>
        <v>2500</v>
      </c>
      <c r="AG254" s="14">
        <f t="shared" si="1423"/>
        <v>2500</v>
      </c>
      <c r="AH254" s="14">
        <f t="shared" ref="AH254:AH257" si="1490">AH255</f>
        <v>0</v>
      </c>
      <c r="AI254" s="14">
        <f t="shared" ref="AI254:AI257" si="1491">AI255</f>
        <v>0</v>
      </c>
      <c r="AJ254" s="14">
        <f t="shared" ref="AJ254:AJ257" si="1492">AJ255</f>
        <v>0</v>
      </c>
      <c r="AK254" s="14">
        <f t="shared" ref="AK254:AK257" si="1493">AK255</f>
        <v>0</v>
      </c>
      <c r="AL254" s="14">
        <f t="shared" ref="AL254:AL257" si="1494">AL255</f>
        <v>0</v>
      </c>
      <c r="AM254" s="14">
        <f t="shared" ref="AM254:AM257" si="1495">AM255</f>
        <v>0</v>
      </c>
      <c r="AN254" s="14">
        <f t="shared" ref="AN254:AN257" si="1496">AN255</f>
        <v>0</v>
      </c>
      <c r="AO254" s="14">
        <f t="shared" ref="AO254:AO257" si="1497">AO255</f>
        <v>0</v>
      </c>
      <c r="AP254" s="14">
        <f t="shared" ref="AP254:AP257" si="1498">AP255</f>
        <v>0</v>
      </c>
      <c r="AQ254" s="14">
        <f t="shared" ref="AQ254:AQ257" si="1499">AQ255</f>
        <v>0</v>
      </c>
      <c r="AR254" s="14">
        <f t="shared" ref="AR254:AR257" si="1500">AR255</f>
        <v>0</v>
      </c>
      <c r="AS254" s="14">
        <f t="shared" ref="AS254:AS257" si="1501">AS255</f>
        <v>0</v>
      </c>
      <c r="AT254" s="14">
        <f t="shared" ref="AT254:AT257" si="1502">AT255</f>
        <v>0</v>
      </c>
      <c r="AU254" s="14">
        <f t="shared" ref="AU254:AU257" si="1503">AU255</f>
        <v>0</v>
      </c>
      <c r="AV254" s="14">
        <f t="shared" ref="AV254:AV257" si="1504">AV255</f>
        <v>0</v>
      </c>
      <c r="AW254" s="14">
        <f t="shared" si="1424"/>
        <v>2500</v>
      </c>
      <c r="AX254" s="14">
        <f t="shared" si="1425"/>
        <v>2500</v>
      </c>
      <c r="AY254" s="14">
        <f t="shared" si="1426"/>
        <v>2500</v>
      </c>
      <c r="AZ254" s="14">
        <f t="shared" ref="AZ254:AZ257" si="1505">AZ255</f>
        <v>0</v>
      </c>
      <c r="BA254" s="14">
        <f t="shared" si="1427"/>
        <v>2500</v>
      </c>
      <c r="BB254" s="14">
        <f t="shared" si="1428"/>
        <v>2500</v>
      </c>
      <c r="BC254" s="14">
        <f t="shared" si="1429"/>
        <v>2500</v>
      </c>
      <c r="BD254" s="14">
        <f t="shared" ref="BD254:BD257" si="1506">BD255</f>
        <v>0</v>
      </c>
      <c r="BE254" s="14">
        <f t="shared" ref="BE254:BE257" si="1507">BE255</f>
        <v>0</v>
      </c>
      <c r="BF254" s="14">
        <f t="shared" ref="BF254:BF257" si="1508">BF255</f>
        <v>0</v>
      </c>
      <c r="BG254" s="14">
        <f t="shared" ref="BG254:BG257" si="1509">BG255</f>
        <v>0</v>
      </c>
      <c r="BH254" s="14">
        <f t="shared" ref="BH254:BH257" si="1510">BH255</f>
        <v>0</v>
      </c>
      <c r="BI254" s="14">
        <f t="shared" ref="BI254:BI257" si="1511">BI255</f>
        <v>0</v>
      </c>
      <c r="BJ254" s="14">
        <f t="shared" ref="BJ254:BJ257" si="1512">BJ255</f>
        <v>0</v>
      </c>
      <c r="BK254" s="14">
        <f t="shared" ref="BK254:BK257" si="1513">BK255</f>
        <v>0</v>
      </c>
      <c r="BL254" s="14">
        <f t="shared" ref="BL254:BL257" si="1514">BL255</f>
        <v>0</v>
      </c>
      <c r="BM254" s="14">
        <f t="shared" ref="BM254:BM257" si="1515">BM255</f>
        <v>0</v>
      </c>
      <c r="BN254" s="14">
        <f t="shared" ref="BN254:BN257" si="1516">BN255</f>
        <v>0</v>
      </c>
      <c r="BO254" s="14">
        <f t="shared" si="1430"/>
        <v>2500</v>
      </c>
      <c r="BP254" s="14">
        <f t="shared" si="1431"/>
        <v>2500</v>
      </c>
      <c r="BQ254" s="14">
        <f t="shared" si="1432"/>
        <v>2500</v>
      </c>
      <c r="BR254" s="14">
        <f t="shared" ref="BR254:BR257" si="1517">BR255</f>
        <v>0</v>
      </c>
      <c r="BS254" s="14">
        <f t="shared" ref="BS254:BS257" si="1518">BS255</f>
        <v>0</v>
      </c>
      <c r="BT254" s="14">
        <f t="shared" ref="BT254:BT257" si="1519">BT255</f>
        <v>0</v>
      </c>
      <c r="BU254" s="14">
        <f t="shared" si="1433"/>
        <v>2500</v>
      </c>
      <c r="BV254" s="14">
        <f t="shared" si="1434"/>
        <v>2500</v>
      </c>
      <c r="BW254" s="14">
        <f t="shared" si="1435"/>
        <v>2500</v>
      </c>
      <c r="BX254" s="14">
        <f t="shared" ref="BX254:BX257" si="1520">BX255</f>
        <v>0</v>
      </c>
      <c r="BY254" s="14">
        <f t="shared" ref="BY254:BY257" si="1521">BY255</f>
        <v>0</v>
      </c>
      <c r="BZ254" s="14">
        <f t="shared" ref="BZ254:BZ257" si="1522">BZ255</f>
        <v>0</v>
      </c>
      <c r="CA254" s="14">
        <f t="shared" ref="CA254:CA257" si="1523">CA255</f>
        <v>0</v>
      </c>
      <c r="CB254" s="14">
        <f t="shared" ref="CB254:CB257" si="1524">CB255</f>
        <v>0</v>
      </c>
      <c r="CC254" s="14">
        <f t="shared" ref="CC254:CC257" si="1525">CC255</f>
        <v>0</v>
      </c>
      <c r="CD254" s="14">
        <f t="shared" ref="CD254:CD257" si="1526">CD255</f>
        <v>0</v>
      </c>
      <c r="CE254" s="14">
        <f t="shared" ref="CE254:CE257" si="1527">CE255</f>
        <v>0</v>
      </c>
      <c r="CF254" s="14">
        <f t="shared" ref="CF254:CF257" si="1528">CF255</f>
        <v>0</v>
      </c>
      <c r="CG254" s="14">
        <f t="shared" si="1436"/>
        <v>2500</v>
      </c>
      <c r="CH254" s="14">
        <f t="shared" ref="CH254:CH257" si="1529">CH255</f>
        <v>0</v>
      </c>
      <c r="CI254" s="84">
        <f t="shared" si="1464"/>
        <v>2500</v>
      </c>
      <c r="CJ254" s="14">
        <f t="shared" si="1437"/>
        <v>2500</v>
      </c>
      <c r="CK254" s="52">
        <f t="shared" ref="CK254:CP257" si="1530">CK255</f>
        <v>0</v>
      </c>
      <c r="CL254" s="84">
        <f t="shared" si="1465"/>
        <v>2500</v>
      </c>
      <c r="CM254" s="14">
        <f t="shared" si="1438"/>
        <v>2500</v>
      </c>
      <c r="CN254" s="52">
        <f t="shared" si="1530"/>
        <v>0</v>
      </c>
      <c r="CO254" s="84">
        <f t="shared" si="1466"/>
        <v>2500</v>
      </c>
      <c r="CP254" s="14">
        <f t="shared" si="1530"/>
        <v>0</v>
      </c>
      <c r="CQ254" s="29"/>
      <c r="CR254" s="29"/>
      <c r="CT254" s="1"/>
    </row>
    <row r="255" spans="1:98" ht="15.6" customHeight="1" x14ac:dyDescent="0.3">
      <c r="A255" s="76" t="s">
        <v>216</v>
      </c>
      <c r="B255" s="76" t="s">
        <v>177</v>
      </c>
      <c r="C255" s="76" t="s">
        <v>177</v>
      </c>
      <c r="D255" s="76" t="s">
        <v>237</v>
      </c>
      <c r="E255" s="76"/>
      <c r="F255" s="77" t="s">
        <v>41</v>
      </c>
      <c r="G255" s="14">
        <f t="shared" si="1472"/>
        <v>2500</v>
      </c>
      <c r="H255" s="14">
        <f t="shared" si="1473"/>
        <v>2500</v>
      </c>
      <c r="I255" s="14">
        <f t="shared" si="1474"/>
        <v>2500</v>
      </c>
      <c r="J255" s="14">
        <f t="shared" si="1475"/>
        <v>0</v>
      </c>
      <c r="K255" s="14">
        <f t="shared" si="1476"/>
        <v>0</v>
      </c>
      <c r="L255" s="14">
        <f t="shared" si="1477"/>
        <v>0</v>
      </c>
      <c r="M255" s="14">
        <f t="shared" si="1214"/>
        <v>2500</v>
      </c>
      <c r="N255" s="14">
        <f t="shared" si="1215"/>
        <v>2500</v>
      </c>
      <c r="O255" s="14">
        <f t="shared" si="1216"/>
        <v>2500</v>
      </c>
      <c r="P255" s="14">
        <f t="shared" si="1478"/>
        <v>0</v>
      </c>
      <c r="Q255" s="14">
        <f t="shared" si="1479"/>
        <v>0</v>
      </c>
      <c r="R255" s="14">
        <f t="shared" si="1480"/>
        <v>0</v>
      </c>
      <c r="S255" s="14">
        <f t="shared" si="1481"/>
        <v>0</v>
      </c>
      <c r="T255" s="14">
        <f t="shared" si="1482"/>
        <v>0</v>
      </c>
      <c r="U255" s="14">
        <f t="shared" si="1483"/>
        <v>0</v>
      </c>
      <c r="V255" s="14">
        <f t="shared" si="1484"/>
        <v>0</v>
      </c>
      <c r="W255" s="14">
        <f t="shared" si="1485"/>
        <v>0</v>
      </c>
      <c r="X255" s="14">
        <f t="shared" si="1486"/>
        <v>0</v>
      </c>
      <c r="Y255" s="14">
        <f t="shared" si="1418"/>
        <v>2500</v>
      </c>
      <c r="Z255" s="14">
        <f t="shared" si="1419"/>
        <v>2500</v>
      </c>
      <c r="AA255" s="14">
        <f t="shared" si="1420"/>
        <v>2500</v>
      </c>
      <c r="AB255" s="14">
        <f t="shared" si="1487"/>
        <v>0</v>
      </c>
      <c r="AC255" s="14">
        <f t="shared" si="1488"/>
        <v>0</v>
      </c>
      <c r="AD255" s="14">
        <f t="shared" si="1489"/>
        <v>0</v>
      </c>
      <c r="AE255" s="14">
        <f t="shared" si="1421"/>
        <v>2500</v>
      </c>
      <c r="AF255" s="14">
        <f t="shared" si="1422"/>
        <v>2500</v>
      </c>
      <c r="AG255" s="14">
        <f t="shared" si="1423"/>
        <v>2500</v>
      </c>
      <c r="AH255" s="14">
        <f t="shared" si="1490"/>
        <v>0</v>
      </c>
      <c r="AI255" s="14">
        <f t="shared" si="1491"/>
        <v>0</v>
      </c>
      <c r="AJ255" s="14">
        <f t="shared" si="1492"/>
        <v>0</v>
      </c>
      <c r="AK255" s="14">
        <f t="shared" si="1493"/>
        <v>0</v>
      </c>
      <c r="AL255" s="14">
        <f t="shared" si="1494"/>
        <v>0</v>
      </c>
      <c r="AM255" s="14">
        <f t="shared" si="1495"/>
        <v>0</v>
      </c>
      <c r="AN255" s="14">
        <f t="shared" si="1496"/>
        <v>0</v>
      </c>
      <c r="AO255" s="14">
        <f t="shared" si="1497"/>
        <v>0</v>
      </c>
      <c r="AP255" s="14">
        <f t="shared" si="1498"/>
        <v>0</v>
      </c>
      <c r="AQ255" s="14">
        <f t="shared" si="1499"/>
        <v>0</v>
      </c>
      <c r="AR255" s="14">
        <f t="shared" si="1500"/>
        <v>0</v>
      </c>
      <c r="AS255" s="14">
        <f t="shared" si="1501"/>
        <v>0</v>
      </c>
      <c r="AT255" s="14">
        <f t="shared" si="1502"/>
        <v>0</v>
      </c>
      <c r="AU255" s="14">
        <f t="shared" si="1503"/>
        <v>0</v>
      </c>
      <c r="AV255" s="14">
        <f t="shared" si="1504"/>
        <v>0</v>
      </c>
      <c r="AW255" s="14">
        <f t="shared" si="1424"/>
        <v>2500</v>
      </c>
      <c r="AX255" s="14">
        <f t="shared" si="1425"/>
        <v>2500</v>
      </c>
      <c r="AY255" s="14">
        <f t="shared" si="1426"/>
        <v>2500</v>
      </c>
      <c r="AZ255" s="14">
        <f t="shared" si="1505"/>
        <v>0</v>
      </c>
      <c r="BA255" s="14">
        <f t="shared" si="1427"/>
        <v>2500</v>
      </c>
      <c r="BB255" s="14">
        <f t="shared" si="1428"/>
        <v>2500</v>
      </c>
      <c r="BC255" s="14">
        <f t="shared" si="1429"/>
        <v>2500</v>
      </c>
      <c r="BD255" s="14">
        <f t="shared" si="1506"/>
        <v>0</v>
      </c>
      <c r="BE255" s="14">
        <f t="shared" si="1507"/>
        <v>0</v>
      </c>
      <c r="BF255" s="14">
        <f t="shared" si="1508"/>
        <v>0</v>
      </c>
      <c r="BG255" s="14">
        <f t="shared" si="1509"/>
        <v>0</v>
      </c>
      <c r="BH255" s="14">
        <f t="shared" si="1510"/>
        <v>0</v>
      </c>
      <c r="BI255" s="14">
        <f t="shared" si="1511"/>
        <v>0</v>
      </c>
      <c r="BJ255" s="14">
        <f t="shared" si="1512"/>
        <v>0</v>
      </c>
      <c r="BK255" s="14">
        <f t="shared" si="1513"/>
        <v>0</v>
      </c>
      <c r="BL255" s="14">
        <f t="shared" si="1514"/>
        <v>0</v>
      </c>
      <c r="BM255" s="14">
        <f t="shared" si="1515"/>
        <v>0</v>
      </c>
      <c r="BN255" s="14">
        <f t="shared" si="1516"/>
        <v>0</v>
      </c>
      <c r="BO255" s="14">
        <f t="shared" si="1430"/>
        <v>2500</v>
      </c>
      <c r="BP255" s="14">
        <f t="shared" si="1431"/>
        <v>2500</v>
      </c>
      <c r="BQ255" s="14">
        <f t="shared" si="1432"/>
        <v>2500</v>
      </c>
      <c r="BR255" s="14">
        <f t="shared" si="1517"/>
        <v>0</v>
      </c>
      <c r="BS255" s="14">
        <f t="shared" si="1518"/>
        <v>0</v>
      </c>
      <c r="BT255" s="14">
        <f t="shared" si="1519"/>
        <v>0</v>
      </c>
      <c r="BU255" s="14">
        <f t="shared" si="1433"/>
        <v>2500</v>
      </c>
      <c r="BV255" s="14">
        <f t="shared" si="1434"/>
        <v>2500</v>
      </c>
      <c r="BW255" s="14">
        <f t="shared" si="1435"/>
        <v>2500</v>
      </c>
      <c r="BX255" s="14">
        <f t="shared" si="1520"/>
        <v>0</v>
      </c>
      <c r="BY255" s="14">
        <f t="shared" si="1521"/>
        <v>0</v>
      </c>
      <c r="BZ255" s="14">
        <f t="shared" si="1522"/>
        <v>0</v>
      </c>
      <c r="CA255" s="14">
        <f t="shared" si="1523"/>
        <v>0</v>
      </c>
      <c r="CB255" s="14">
        <f t="shared" si="1524"/>
        <v>0</v>
      </c>
      <c r="CC255" s="14">
        <f t="shared" si="1525"/>
        <v>0</v>
      </c>
      <c r="CD255" s="14">
        <f t="shared" si="1526"/>
        <v>0</v>
      </c>
      <c r="CE255" s="14">
        <f t="shared" si="1527"/>
        <v>0</v>
      </c>
      <c r="CF255" s="14">
        <f t="shared" si="1528"/>
        <v>0</v>
      </c>
      <c r="CG255" s="14">
        <f t="shared" si="1436"/>
        <v>2500</v>
      </c>
      <c r="CH255" s="14">
        <f t="shared" si="1529"/>
        <v>0</v>
      </c>
      <c r="CI255" s="84">
        <f t="shared" si="1464"/>
        <v>2500</v>
      </c>
      <c r="CJ255" s="14">
        <f t="shared" si="1437"/>
        <v>2500</v>
      </c>
      <c r="CK255" s="52">
        <f t="shared" si="1530"/>
        <v>0</v>
      </c>
      <c r="CL255" s="84">
        <f t="shared" si="1465"/>
        <v>2500</v>
      </c>
      <c r="CM255" s="14">
        <f t="shared" si="1438"/>
        <v>2500</v>
      </c>
      <c r="CN255" s="52">
        <f t="shared" si="1530"/>
        <v>0</v>
      </c>
      <c r="CO255" s="84">
        <f t="shared" si="1466"/>
        <v>2500</v>
      </c>
      <c r="CP255" s="14">
        <f t="shared" si="1530"/>
        <v>0</v>
      </c>
      <c r="CQ255" s="29"/>
      <c r="CR255" s="29"/>
      <c r="CT255" s="1"/>
    </row>
    <row r="256" spans="1:98" ht="46.8" customHeight="1" x14ac:dyDescent="0.3">
      <c r="A256" s="76" t="s">
        <v>216</v>
      </c>
      <c r="B256" s="76" t="s">
        <v>177</v>
      </c>
      <c r="C256" s="76" t="s">
        <v>177</v>
      </c>
      <c r="D256" s="76" t="s">
        <v>238</v>
      </c>
      <c r="E256" s="76"/>
      <c r="F256" s="77" t="s">
        <v>239</v>
      </c>
      <c r="G256" s="14">
        <f t="shared" si="1472"/>
        <v>2500</v>
      </c>
      <c r="H256" s="14">
        <f t="shared" si="1473"/>
        <v>2500</v>
      </c>
      <c r="I256" s="14">
        <f t="shared" si="1474"/>
        <v>2500</v>
      </c>
      <c r="J256" s="14">
        <f t="shared" si="1475"/>
        <v>0</v>
      </c>
      <c r="K256" s="14">
        <f t="shared" si="1476"/>
        <v>0</v>
      </c>
      <c r="L256" s="14">
        <f t="shared" si="1477"/>
        <v>0</v>
      </c>
      <c r="M256" s="14">
        <f t="shared" si="1214"/>
        <v>2500</v>
      </c>
      <c r="N256" s="14">
        <f t="shared" si="1215"/>
        <v>2500</v>
      </c>
      <c r="O256" s="14">
        <f t="shared" si="1216"/>
        <v>2500</v>
      </c>
      <c r="P256" s="14">
        <f t="shared" si="1478"/>
        <v>0</v>
      </c>
      <c r="Q256" s="14">
        <f t="shared" si="1479"/>
        <v>0</v>
      </c>
      <c r="R256" s="14">
        <f t="shared" si="1480"/>
        <v>0</v>
      </c>
      <c r="S256" s="14">
        <f t="shared" si="1481"/>
        <v>0</v>
      </c>
      <c r="T256" s="14">
        <f t="shared" si="1482"/>
        <v>0</v>
      </c>
      <c r="U256" s="14">
        <f t="shared" si="1483"/>
        <v>0</v>
      </c>
      <c r="V256" s="14">
        <f t="shared" si="1484"/>
        <v>0</v>
      </c>
      <c r="W256" s="14">
        <f t="shared" si="1485"/>
        <v>0</v>
      </c>
      <c r="X256" s="14">
        <f t="shared" si="1486"/>
        <v>0</v>
      </c>
      <c r="Y256" s="14">
        <f t="shared" si="1418"/>
        <v>2500</v>
      </c>
      <c r="Z256" s="14">
        <f t="shared" si="1419"/>
        <v>2500</v>
      </c>
      <c r="AA256" s="14">
        <f t="shared" si="1420"/>
        <v>2500</v>
      </c>
      <c r="AB256" s="14">
        <f t="shared" si="1487"/>
        <v>0</v>
      </c>
      <c r="AC256" s="14">
        <f t="shared" si="1488"/>
        <v>0</v>
      </c>
      <c r="AD256" s="14">
        <f t="shared" si="1489"/>
        <v>0</v>
      </c>
      <c r="AE256" s="14">
        <f t="shared" si="1421"/>
        <v>2500</v>
      </c>
      <c r="AF256" s="14">
        <f t="shared" si="1422"/>
        <v>2500</v>
      </c>
      <c r="AG256" s="14">
        <f t="shared" si="1423"/>
        <v>2500</v>
      </c>
      <c r="AH256" s="14">
        <f t="shared" si="1490"/>
        <v>0</v>
      </c>
      <c r="AI256" s="14">
        <f t="shared" si="1491"/>
        <v>0</v>
      </c>
      <c r="AJ256" s="14">
        <f t="shared" si="1492"/>
        <v>0</v>
      </c>
      <c r="AK256" s="14">
        <f t="shared" si="1493"/>
        <v>0</v>
      </c>
      <c r="AL256" s="14">
        <f t="shared" si="1494"/>
        <v>0</v>
      </c>
      <c r="AM256" s="14">
        <f t="shared" si="1495"/>
        <v>0</v>
      </c>
      <c r="AN256" s="14">
        <f t="shared" si="1496"/>
        <v>0</v>
      </c>
      <c r="AO256" s="14">
        <f t="shared" si="1497"/>
        <v>0</v>
      </c>
      <c r="AP256" s="14">
        <f t="shared" si="1498"/>
        <v>0</v>
      </c>
      <c r="AQ256" s="14">
        <f t="shared" si="1499"/>
        <v>0</v>
      </c>
      <c r="AR256" s="14">
        <f t="shared" si="1500"/>
        <v>0</v>
      </c>
      <c r="AS256" s="14">
        <f t="shared" si="1501"/>
        <v>0</v>
      </c>
      <c r="AT256" s="14">
        <f t="shared" si="1502"/>
        <v>0</v>
      </c>
      <c r="AU256" s="14">
        <f t="shared" si="1503"/>
        <v>0</v>
      </c>
      <c r="AV256" s="14">
        <f t="shared" si="1504"/>
        <v>0</v>
      </c>
      <c r="AW256" s="14">
        <f t="shared" si="1424"/>
        <v>2500</v>
      </c>
      <c r="AX256" s="14">
        <f t="shared" si="1425"/>
        <v>2500</v>
      </c>
      <c r="AY256" s="14">
        <f t="shared" si="1426"/>
        <v>2500</v>
      </c>
      <c r="AZ256" s="14">
        <f t="shared" si="1505"/>
        <v>0</v>
      </c>
      <c r="BA256" s="14">
        <f t="shared" si="1427"/>
        <v>2500</v>
      </c>
      <c r="BB256" s="14">
        <f t="shared" si="1428"/>
        <v>2500</v>
      </c>
      <c r="BC256" s="14">
        <f t="shared" si="1429"/>
        <v>2500</v>
      </c>
      <c r="BD256" s="14">
        <f t="shared" si="1506"/>
        <v>0</v>
      </c>
      <c r="BE256" s="14">
        <f t="shared" si="1507"/>
        <v>0</v>
      </c>
      <c r="BF256" s="14">
        <f t="shared" si="1508"/>
        <v>0</v>
      </c>
      <c r="BG256" s="14">
        <f t="shared" si="1509"/>
        <v>0</v>
      </c>
      <c r="BH256" s="14">
        <f t="shared" si="1510"/>
        <v>0</v>
      </c>
      <c r="BI256" s="14">
        <f t="shared" si="1511"/>
        <v>0</v>
      </c>
      <c r="BJ256" s="14">
        <f t="shared" si="1512"/>
        <v>0</v>
      </c>
      <c r="BK256" s="14">
        <f t="shared" si="1513"/>
        <v>0</v>
      </c>
      <c r="BL256" s="14">
        <f t="shared" si="1514"/>
        <v>0</v>
      </c>
      <c r="BM256" s="14">
        <f t="shared" si="1515"/>
        <v>0</v>
      </c>
      <c r="BN256" s="14">
        <f t="shared" si="1516"/>
        <v>0</v>
      </c>
      <c r="BO256" s="14">
        <f t="shared" si="1430"/>
        <v>2500</v>
      </c>
      <c r="BP256" s="14">
        <f t="shared" si="1431"/>
        <v>2500</v>
      </c>
      <c r="BQ256" s="14">
        <f t="shared" si="1432"/>
        <v>2500</v>
      </c>
      <c r="BR256" s="14">
        <f t="shared" si="1517"/>
        <v>0</v>
      </c>
      <c r="BS256" s="14">
        <f t="shared" si="1518"/>
        <v>0</v>
      </c>
      <c r="BT256" s="14">
        <f t="shared" si="1519"/>
        <v>0</v>
      </c>
      <c r="BU256" s="14">
        <f t="shared" si="1433"/>
        <v>2500</v>
      </c>
      <c r="BV256" s="14">
        <f t="shared" si="1434"/>
        <v>2500</v>
      </c>
      <c r="BW256" s="14">
        <f t="shared" si="1435"/>
        <v>2500</v>
      </c>
      <c r="BX256" s="14">
        <f t="shared" si="1520"/>
        <v>0</v>
      </c>
      <c r="BY256" s="14">
        <f t="shared" si="1521"/>
        <v>0</v>
      </c>
      <c r="BZ256" s="14">
        <f t="shared" si="1522"/>
        <v>0</v>
      </c>
      <c r="CA256" s="14">
        <f t="shared" si="1523"/>
        <v>0</v>
      </c>
      <c r="CB256" s="14">
        <f t="shared" si="1524"/>
        <v>0</v>
      </c>
      <c r="CC256" s="14">
        <f t="shared" si="1525"/>
        <v>0</v>
      </c>
      <c r="CD256" s="14">
        <f t="shared" si="1526"/>
        <v>0</v>
      </c>
      <c r="CE256" s="14">
        <f t="shared" si="1527"/>
        <v>0</v>
      </c>
      <c r="CF256" s="14">
        <f t="shared" si="1528"/>
        <v>0</v>
      </c>
      <c r="CG256" s="14">
        <f t="shared" si="1436"/>
        <v>2500</v>
      </c>
      <c r="CH256" s="14">
        <f t="shared" si="1529"/>
        <v>0</v>
      </c>
      <c r="CI256" s="84">
        <f t="shared" si="1464"/>
        <v>2500</v>
      </c>
      <c r="CJ256" s="14">
        <f t="shared" si="1437"/>
        <v>2500</v>
      </c>
      <c r="CK256" s="52">
        <f t="shared" si="1530"/>
        <v>0</v>
      </c>
      <c r="CL256" s="84">
        <f t="shared" si="1465"/>
        <v>2500</v>
      </c>
      <c r="CM256" s="14">
        <f t="shared" si="1438"/>
        <v>2500</v>
      </c>
      <c r="CN256" s="52">
        <f t="shared" si="1530"/>
        <v>0</v>
      </c>
      <c r="CO256" s="84">
        <f t="shared" si="1466"/>
        <v>2500</v>
      </c>
      <c r="CP256" s="14">
        <f t="shared" si="1530"/>
        <v>0</v>
      </c>
      <c r="CQ256" s="29"/>
      <c r="CR256" s="29"/>
      <c r="CT256" s="1"/>
    </row>
    <row r="257" spans="1:99" ht="31.2" customHeight="1" x14ac:dyDescent="0.3">
      <c r="A257" s="76" t="s">
        <v>216</v>
      </c>
      <c r="B257" s="76" t="s">
        <v>177</v>
      </c>
      <c r="C257" s="76" t="s">
        <v>177</v>
      </c>
      <c r="D257" s="76" t="s">
        <v>271</v>
      </c>
      <c r="E257" s="76"/>
      <c r="F257" s="77" t="s">
        <v>272</v>
      </c>
      <c r="G257" s="14">
        <f t="shared" si="1472"/>
        <v>2500</v>
      </c>
      <c r="H257" s="14">
        <f t="shared" si="1473"/>
        <v>2500</v>
      </c>
      <c r="I257" s="14">
        <f t="shared" si="1474"/>
        <v>2500</v>
      </c>
      <c r="J257" s="14">
        <f t="shared" si="1475"/>
        <v>0</v>
      </c>
      <c r="K257" s="14">
        <f t="shared" si="1476"/>
        <v>0</v>
      </c>
      <c r="L257" s="14">
        <f t="shared" si="1477"/>
        <v>0</v>
      </c>
      <c r="M257" s="14">
        <f t="shared" si="1214"/>
        <v>2500</v>
      </c>
      <c r="N257" s="14">
        <f t="shared" si="1215"/>
        <v>2500</v>
      </c>
      <c r="O257" s="14">
        <f t="shared" si="1216"/>
        <v>2500</v>
      </c>
      <c r="P257" s="14">
        <f t="shared" si="1478"/>
        <v>0</v>
      </c>
      <c r="Q257" s="14">
        <f t="shared" si="1479"/>
        <v>0</v>
      </c>
      <c r="R257" s="14">
        <f t="shared" si="1480"/>
        <v>0</v>
      </c>
      <c r="S257" s="14">
        <f t="shared" si="1481"/>
        <v>0</v>
      </c>
      <c r="T257" s="14">
        <f t="shared" si="1482"/>
        <v>0</v>
      </c>
      <c r="U257" s="14">
        <f t="shared" si="1483"/>
        <v>0</v>
      </c>
      <c r="V257" s="14">
        <f t="shared" si="1484"/>
        <v>0</v>
      </c>
      <c r="W257" s="14">
        <f t="shared" si="1485"/>
        <v>0</v>
      </c>
      <c r="X257" s="14">
        <f t="shared" si="1486"/>
        <v>0</v>
      </c>
      <c r="Y257" s="14">
        <f t="shared" si="1418"/>
        <v>2500</v>
      </c>
      <c r="Z257" s="14">
        <f t="shared" si="1419"/>
        <v>2500</v>
      </c>
      <c r="AA257" s="14">
        <f t="shared" si="1420"/>
        <v>2500</v>
      </c>
      <c r="AB257" s="14">
        <f t="shared" si="1487"/>
        <v>0</v>
      </c>
      <c r="AC257" s="14">
        <f t="shared" si="1488"/>
        <v>0</v>
      </c>
      <c r="AD257" s="14">
        <f t="shared" si="1489"/>
        <v>0</v>
      </c>
      <c r="AE257" s="14">
        <f t="shared" si="1421"/>
        <v>2500</v>
      </c>
      <c r="AF257" s="14">
        <f t="shared" si="1422"/>
        <v>2500</v>
      </c>
      <c r="AG257" s="14">
        <f t="shared" si="1423"/>
        <v>2500</v>
      </c>
      <c r="AH257" s="14">
        <f t="shared" si="1490"/>
        <v>0</v>
      </c>
      <c r="AI257" s="14">
        <f t="shared" si="1491"/>
        <v>0</v>
      </c>
      <c r="AJ257" s="14">
        <f t="shared" si="1492"/>
        <v>0</v>
      </c>
      <c r="AK257" s="14">
        <f t="shared" si="1493"/>
        <v>0</v>
      </c>
      <c r="AL257" s="14">
        <f t="shared" si="1494"/>
        <v>0</v>
      </c>
      <c r="AM257" s="14">
        <f t="shared" si="1495"/>
        <v>0</v>
      </c>
      <c r="AN257" s="14">
        <f t="shared" si="1496"/>
        <v>0</v>
      </c>
      <c r="AO257" s="14">
        <f t="shared" si="1497"/>
        <v>0</v>
      </c>
      <c r="AP257" s="14">
        <f t="shared" si="1498"/>
        <v>0</v>
      </c>
      <c r="AQ257" s="14">
        <f t="shared" si="1499"/>
        <v>0</v>
      </c>
      <c r="AR257" s="14">
        <f t="shared" si="1500"/>
        <v>0</v>
      </c>
      <c r="AS257" s="14">
        <f t="shared" si="1501"/>
        <v>0</v>
      </c>
      <c r="AT257" s="14">
        <f t="shared" si="1502"/>
        <v>0</v>
      </c>
      <c r="AU257" s="14">
        <f t="shared" si="1503"/>
        <v>0</v>
      </c>
      <c r="AV257" s="14">
        <f t="shared" si="1504"/>
        <v>0</v>
      </c>
      <c r="AW257" s="14">
        <f t="shared" si="1424"/>
        <v>2500</v>
      </c>
      <c r="AX257" s="14">
        <f t="shared" si="1425"/>
        <v>2500</v>
      </c>
      <c r="AY257" s="14">
        <f t="shared" si="1426"/>
        <v>2500</v>
      </c>
      <c r="AZ257" s="14">
        <f t="shared" si="1505"/>
        <v>0</v>
      </c>
      <c r="BA257" s="14">
        <f t="shared" si="1427"/>
        <v>2500</v>
      </c>
      <c r="BB257" s="14">
        <f t="shared" si="1428"/>
        <v>2500</v>
      </c>
      <c r="BC257" s="14">
        <f t="shared" si="1429"/>
        <v>2500</v>
      </c>
      <c r="BD257" s="14">
        <f t="shared" si="1506"/>
        <v>0</v>
      </c>
      <c r="BE257" s="14">
        <f t="shared" si="1507"/>
        <v>0</v>
      </c>
      <c r="BF257" s="14">
        <f t="shared" si="1508"/>
        <v>0</v>
      </c>
      <c r="BG257" s="14">
        <f t="shared" si="1509"/>
        <v>0</v>
      </c>
      <c r="BH257" s="14">
        <f t="shared" si="1510"/>
        <v>0</v>
      </c>
      <c r="BI257" s="14">
        <f t="shared" si="1511"/>
        <v>0</v>
      </c>
      <c r="BJ257" s="14">
        <f t="shared" si="1512"/>
        <v>0</v>
      </c>
      <c r="BK257" s="14">
        <f t="shared" si="1513"/>
        <v>0</v>
      </c>
      <c r="BL257" s="14">
        <f t="shared" si="1514"/>
        <v>0</v>
      </c>
      <c r="BM257" s="14">
        <f t="shared" si="1515"/>
        <v>0</v>
      </c>
      <c r="BN257" s="14">
        <f t="shared" si="1516"/>
        <v>0</v>
      </c>
      <c r="BO257" s="14">
        <f t="shared" si="1430"/>
        <v>2500</v>
      </c>
      <c r="BP257" s="14">
        <f t="shared" si="1431"/>
        <v>2500</v>
      </c>
      <c r="BQ257" s="14">
        <f t="shared" si="1432"/>
        <v>2500</v>
      </c>
      <c r="BR257" s="14">
        <f t="shared" si="1517"/>
        <v>0</v>
      </c>
      <c r="BS257" s="14">
        <f t="shared" si="1518"/>
        <v>0</v>
      </c>
      <c r="BT257" s="14">
        <f t="shared" si="1519"/>
        <v>0</v>
      </c>
      <c r="BU257" s="14">
        <f t="shared" si="1433"/>
        <v>2500</v>
      </c>
      <c r="BV257" s="14">
        <f t="shared" si="1434"/>
        <v>2500</v>
      </c>
      <c r="BW257" s="14">
        <f t="shared" si="1435"/>
        <v>2500</v>
      </c>
      <c r="BX257" s="14">
        <f t="shared" si="1520"/>
        <v>0</v>
      </c>
      <c r="BY257" s="14">
        <f t="shared" si="1521"/>
        <v>0</v>
      </c>
      <c r="BZ257" s="14">
        <f t="shared" si="1522"/>
        <v>0</v>
      </c>
      <c r="CA257" s="14">
        <f t="shared" si="1523"/>
        <v>0</v>
      </c>
      <c r="CB257" s="14">
        <f t="shared" si="1524"/>
        <v>0</v>
      </c>
      <c r="CC257" s="14">
        <f t="shared" si="1525"/>
        <v>0</v>
      </c>
      <c r="CD257" s="14">
        <f t="shared" si="1526"/>
        <v>0</v>
      </c>
      <c r="CE257" s="14">
        <f t="shared" si="1527"/>
        <v>0</v>
      </c>
      <c r="CF257" s="14">
        <f t="shared" si="1528"/>
        <v>0</v>
      </c>
      <c r="CG257" s="14">
        <f t="shared" si="1436"/>
        <v>2500</v>
      </c>
      <c r="CH257" s="14">
        <f t="shared" si="1529"/>
        <v>0</v>
      </c>
      <c r="CI257" s="84">
        <f t="shared" si="1464"/>
        <v>2500</v>
      </c>
      <c r="CJ257" s="14">
        <f t="shared" si="1437"/>
        <v>2500</v>
      </c>
      <c r="CK257" s="52">
        <f t="shared" si="1530"/>
        <v>0</v>
      </c>
      <c r="CL257" s="84">
        <f t="shared" si="1465"/>
        <v>2500</v>
      </c>
      <c r="CM257" s="14">
        <f t="shared" si="1438"/>
        <v>2500</v>
      </c>
      <c r="CN257" s="52">
        <f t="shared" si="1530"/>
        <v>0</v>
      </c>
      <c r="CO257" s="84">
        <f t="shared" si="1466"/>
        <v>2500</v>
      </c>
      <c r="CP257" s="14">
        <f t="shared" si="1530"/>
        <v>0</v>
      </c>
      <c r="CQ257" s="29"/>
      <c r="CR257" s="29"/>
      <c r="CT257" s="1"/>
    </row>
    <row r="258" spans="1:99" ht="31.2" customHeight="1" x14ac:dyDescent="0.3">
      <c r="A258" s="76" t="s">
        <v>216</v>
      </c>
      <c r="B258" s="76" t="s">
        <v>177</v>
      </c>
      <c r="C258" s="76" t="s">
        <v>177</v>
      </c>
      <c r="D258" s="76" t="s">
        <v>271</v>
      </c>
      <c r="E258" s="76" t="s">
        <v>140</v>
      </c>
      <c r="F258" s="77" t="s">
        <v>141</v>
      </c>
      <c r="G258" s="14">
        <v>2500</v>
      </c>
      <c r="H258" s="14">
        <v>2500</v>
      </c>
      <c r="I258" s="14">
        <v>2500</v>
      </c>
      <c r="J258" s="14"/>
      <c r="K258" s="14"/>
      <c r="L258" s="14"/>
      <c r="M258" s="14">
        <f t="shared" si="1214"/>
        <v>2500</v>
      </c>
      <c r="N258" s="14">
        <f t="shared" si="1215"/>
        <v>2500</v>
      </c>
      <c r="O258" s="14">
        <f t="shared" si="1216"/>
        <v>2500</v>
      </c>
      <c r="P258" s="14"/>
      <c r="Q258" s="14"/>
      <c r="R258" s="14"/>
      <c r="S258" s="14"/>
      <c r="T258" s="14"/>
      <c r="U258" s="14"/>
      <c r="V258" s="14"/>
      <c r="W258" s="14"/>
      <c r="X258" s="14"/>
      <c r="Y258" s="14">
        <f t="shared" si="1418"/>
        <v>2500</v>
      </c>
      <c r="Z258" s="14">
        <f t="shared" si="1419"/>
        <v>2500</v>
      </c>
      <c r="AA258" s="14">
        <f t="shared" si="1420"/>
        <v>2500</v>
      </c>
      <c r="AB258" s="14"/>
      <c r="AC258" s="14"/>
      <c r="AD258" s="14"/>
      <c r="AE258" s="14">
        <f t="shared" si="1421"/>
        <v>2500</v>
      </c>
      <c r="AF258" s="14">
        <f t="shared" si="1422"/>
        <v>2500</v>
      </c>
      <c r="AG258" s="14">
        <f t="shared" si="1423"/>
        <v>2500</v>
      </c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>
        <f t="shared" si="1424"/>
        <v>2500</v>
      </c>
      <c r="AX258" s="14">
        <f t="shared" si="1425"/>
        <v>2500</v>
      </c>
      <c r="AY258" s="14">
        <f t="shared" si="1426"/>
        <v>2500</v>
      </c>
      <c r="AZ258" s="14"/>
      <c r="BA258" s="14">
        <f t="shared" si="1427"/>
        <v>2500</v>
      </c>
      <c r="BB258" s="14">
        <f t="shared" si="1428"/>
        <v>2500</v>
      </c>
      <c r="BC258" s="14">
        <f t="shared" si="1429"/>
        <v>2500</v>
      </c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>
        <f t="shared" si="1430"/>
        <v>2500</v>
      </c>
      <c r="BP258" s="14">
        <f t="shared" si="1431"/>
        <v>2500</v>
      </c>
      <c r="BQ258" s="14">
        <f t="shared" si="1432"/>
        <v>2500</v>
      </c>
      <c r="BR258" s="14"/>
      <c r="BS258" s="14"/>
      <c r="BT258" s="14"/>
      <c r="BU258" s="14">
        <f t="shared" si="1433"/>
        <v>2500</v>
      </c>
      <c r="BV258" s="14">
        <f t="shared" si="1434"/>
        <v>2500</v>
      </c>
      <c r="BW258" s="14">
        <f t="shared" si="1435"/>
        <v>2500</v>
      </c>
      <c r="BX258" s="14"/>
      <c r="BY258" s="14"/>
      <c r="BZ258" s="14"/>
      <c r="CA258" s="14"/>
      <c r="CB258" s="14"/>
      <c r="CC258" s="14"/>
      <c r="CD258" s="14"/>
      <c r="CE258" s="14"/>
      <c r="CF258" s="14"/>
      <c r="CG258" s="14">
        <f t="shared" si="1436"/>
        <v>2500</v>
      </c>
      <c r="CH258" s="14"/>
      <c r="CI258" s="84">
        <f t="shared" si="1464"/>
        <v>2500</v>
      </c>
      <c r="CJ258" s="14">
        <f t="shared" si="1437"/>
        <v>2500</v>
      </c>
      <c r="CK258" s="52"/>
      <c r="CL258" s="84">
        <f t="shared" si="1465"/>
        <v>2500</v>
      </c>
      <c r="CM258" s="14">
        <f t="shared" si="1438"/>
        <v>2500</v>
      </c>
      <c r="CN258" s="52"/>
      <c r="CO258" s="84">
        <f t="shared" si="1466"/>
        <v>2500</v>
      </c>
      <c r="CP258" s="14"/>
      <c r="CQ258" s="29"/>
      <c r="CR258" s="29"/>
      <c r="CT258" s="1"/>
    </row>
    <row r="259" spans="1:99" s="87" customFormat="1" ht="15.6" customHeight="1" x14ac:dyDescent="0.3">
      <c r="A259" s="74" t="s">
        <v>216</v>
      </c>
      <c r="B259" s="74" t="s">
        <v>177</v>
      </c>
      <c r="C259" s="74" t="s">
        <v>273</v>
      </c>
      <c r="D259" s="74"/>
      <c r="E259" s="74"/>
      <c r="F259" s="75" t="s">
        <v>274</v>
      </c>
      <c r="G259" s="25">
        <f t="shared" ref="G259:L259" si="1531">G260+G269</f>
        <v>4209.6000000000004</v>
      </c>
      <c r="H259" s="25">
        <f t="shared" si="1531"/>
        <v>4225.6000000000004</v>
      </c>
      <c r="I259" s="25">
        <f t="shared" si="1531"/>
        <v>4225.6000000000004</v>
      </c>
      <c r="J259" s="25">
        <f t="shared" si="1531"/>
        <v>0</v>
      </c>
      <c r="K259" s="25">
        <f t="shared" si="1531"/>
        <v>0</v>
      </c>
      <c r="L259" s="25">
        <f t="shared" si="1531"/>
        <v>0</v>
      </c>
      <c r="M259" s="25">
        <f t="shared" si="1214"/>
        <v>4209.6000000000004</v>
      </c>
      <c r="N259" s="25">
        <f t="shared" si="1215"/>
        <v>4225.6000000000004</v>
      </c>
      <c r="O259" s="25">
        <f t="shared" si="1216"/>
        <v>4225.6000000000004</v>
      </c>
      <c r="P259" s="25">
        <f t="shared" ref="P259:X259" si="1532">P260+P269</f>
        <v>21.9</v>
      </c>
      <c r="Q259" s="25">
        <f t="shared" si="1532"/>
        <v>0</v>
      </c>
      <c r="R259" s="25">
        <f t="shared" si="1532"/>
        <v>0</v>
      </c>
      <c r="S259" s="25">
        <f t="shared" si="1532"/>
        <v>0</v>
      </c>
      <c r="T259" s="25">
        <f t="shared" si="1532"/>
        <v>0</v>
      </c>
      <c r="U259" s="25">
        <f t="shared" si="1532"/>
        <v>0</v>
      </c>
      <c r="V259" s="25">
        <f t="shared" si="1532"/>
        <v>0</v>
      </c>
      <c r="W259" s="25">
        <f t="shared" si="1532"/>
        <v>0</v>
      </c>
      <c r="X259" s="25">
        <f t="shared" si="1532"/>
        <v>0</v>
      </c>
      <c r="Y259" s="25">
        <f t="shared" si="1418"/>
        <v>4231.5</v>
      </c>
      <c r="Z259" s="25">
        <f t="shared" si="1419"/>
        <v>4225.6000000000004</v>
      </c>
      <c r="AA259" s="25">
        <f t="shared" si="1420"/>
        <v>4225.6000000000004</v>
      </c>
      <c r="AB259" s="25">
        <f>AB260+AB269</f>
        <v>0</v>
      </c>
      <c r="AC259" s="25">
        <f>AC260+AC269</f>
        <v>0</v>
      </c>
      <c r="AD259" s="25">
        <f>AD260+AD269</f>
        <v>0</v>
      </c>
      <c r="AE259" s="25">
        <f t="shared" si="1421"/>
        <v>4231.5</v>
      </c>
      <c r="AF259" s="25">
        <f t="shared" si="1422"/>
        <v>4225.6000000000004</v>
      </c>
      <c r="AG259" s="25">
        <f t="shared" si="1423"/>
        <v>4225.6000000000004</v>
      </c>
      <c r="AH259" s="25">
        <f t="shared" ref="AH259:AV259" si="1533">AH260+AH269</f>
        <v>0</v>
      </c>
      <c r="AI259" s="25">
        <f t="shared" si="1533"/>
        <v>0</v>
      </c>
      <c r="AJ259" s="25">
        <f t="shared" si="1533"/>
        <v>0</v>
      </c>
      <c r="AK259" s="25">
        <f t="shared" si="1533"/>
        <v>0</v>
      </c>
      <c r="AL259" s="25">
        <f t="shared" si="1533"/>
        <v>0</v>
      </c>
      <c r="AM259" s="25">
        <f t="shared" si="1533"/>
        <v>0</v>
      </c>
      <c r="AN259" s="25">
        <f t="shared" si="1533"/>
        <v>0</v>
      </c>
      <c r="AO259" s="25">
        <f t="shared" si="1533"/>
        <v>0</v>
      </c>
      <c r="AP259" s="25">
        <f t="shared" si="1533"/>
        <v>0</v>
      </c>
      <c r="AQ259" s="25">
        <f t="shared" si="1533"/>
        <v>0</v>
      </c>
      <c r="AR259" s="25">
        <f t="shared" si="1533"/>
        <v>0</v>
      </c>
      <c r="AS259" s="25">
        <f t="shared" si="1533"/>
        <v>0</v>
      </c>
      <c r="AT259" s="25">
        <f t="shared" si="1533"/>
        <v>0</v>
      </c>
      <c r="AU259" s="25">
        <f t="shared" si="1533"/>
        <v>0</v>
      </c>
      <c r="AV259" s="25">
        <f t="shared" si="1533"/>
        <v>0</v>
      </c>
      <c r="AW259" s="25">
        <f t="shared" si="1424"/>
        <v>4231.5</v>
      </c>
      <c r="AX259" s="25">
        <f t="shared" si="1425"/>
        <v>4225.6000000000004</v>
      </c>
      <c r="AY259" s="25">
        <f t="shared" si="1426"/>
        <v>4225.6000000000004</v>
      </c>
      <c r="AZ259" s="25">
        <f>AZ260+AZ269</f>
        <v>0</v>
      </c>
      <c r="BA259" s="25">
        <f t="shared" si="1427"/>
        <v>4231.5</v>
      </c>
      <c r="BB259" s="25">
        <f t="shared" si="1428"/>
        <v>4225.6000000000004</v>
      </c>
      <c r="BC259" s="25">
        <f t="shared" si="1429"/>
        <v>4225.6000000000004</v>
      </c>
      <c r="BD259" s="25">
        <f t="shared" ref="BD259:BN259" si="1534">BD260+BD269</f>
        <v>0</v>
      </c>
      <c r="BE259" s="25">
        <f t="shared" si="1534"/>
        <v>0</v>
      </c>
      <c r="BF259" s="25">
        <f t="shared" si="1534"/>
        <v>0</v>
      </c>
      <c r="BG259" s="25">
        <f t="shared" si="1534"/>
        <v>0</v>
      </c>
      <c r="BH259" s="25">
        <f t="shared" si="1534"/>
        <v>0</v>
      </c>
      <c r="BI259" s="25">
        <f t="shared" si="1534"/>
        <v>0</v>
      </c>
      <c r="BJ259" s="25">
        <f t="shared" si="1534"/>
        <v>0</v>
      </c>
      <c r="BK259" s="25">
        <f t="shared" si="1534"/>
        <v>0</v>
      </c>
      <c r="BL259" s="25">
        <f t="shared" si="1534"/>
        <v>0</v>
      </c>
      <c r="BM259" s="25">
        <f t="shared" si="1534"/>
        <v>0</v>
      </c>
      <c r="BN259" s="25">
        <f t="shared" si="1534"/>
        <v>0</v>
      </c>
      <c r="BO259" s="25">
        <f t="shared" si="1430"/>
        <v>4231.5</v>
      </c>
      <c r="BP259" s="25">
        <f t="shared" si="1431"/>
        <v>4225.6000000000004</v>
      </c>
      <c r="BQ259" s="25">
        <f t="shared" si="1432"/>
        <v>4225.6000000000004</v>
      </c>
      <c r="BR259" s="25">
        <f>BR260+BR269</f>
        <v>0</v>
      </c>
      <c r="BS259" s="25">
        <f>BS260+BS269</f>
        <v>0</v>
      </c>
      <c r="BT259" s="25">
        <f>BT260+BT269</f>
        <v>0</v>
      </c>
      <c r="BU259" s="25">
        <f t="shared" si="1433"/>
        <v>4231.5</v>
      </c>
      <c r="BV259" s="25">
        <f t="shared" si="1434"/>
        <v>4225.6000000000004</v>
      </c>
      <c r="BW259" s="25">
        <f t="shared" si="1435"/>
        <v>4225.6000000000004</v>
      </c>
      <c r="BX259" s="25">
        <f t="shared" ref="BX259:CF259" si="1535">BX260+BX269</f>
        <v>-28.5</v>
      </c>
      <c r="BY259" s="25">
        <f t="shared" si="1535"/>
        <v>0</v>
      </c>
      <c r="BZ259" s="25">
        <f t="shared" si="1535"/>
        <v>0</v>
      </c>
      <c r="CA259" s="25">
        <f t="shared" si="1535"/>
        <v>0</v>
      </c>
      <c r="CB259" s="25">
        <f t="shared" si="1535"/>
        <v>0</v>
      </c>
      <c r="CC259" s="25">
        <f t="shared" si="1535"/>
        <v>0</v>
      </c>
      <c r="CD259" s="25">
        <f t="shared" si="1535"/>
        <v>0</v>
      </c>
      <c r="CE259" s="25">
        <f t="shared" si="1535"/>
        <v>0</v>
      </c>
      <c r="CF259" s="25">
        <f t="shared" si="1535"/>
        <v>0</v>
      </c>
      <c r="CG259" s="25">
        <f t="shared" si="1436"/>
        <v>4203</v>
      </c>
      <c r="CH259" s="25">
        <f>CH260+CH269</f>
        <v>0</v>
      </c>
      <c r="CI259" s="83">
        <f t="shared" si="1464"/>
        <v>4203</v>
      </c>
      <c r="CJ259" s="25">
        <f t="shared" si="1437"/>
        <v>4225.6000000000004</v>
      </c>
      <c r="CK259" s="25">
        <f>CK260+CK269</f>
        <v>0</v>
      </c>
      <c r="CL259" s="83">
        <f t="shared" si="1465"/>
        <v>4225.6000000000004</v>
      </c>
      <c r="CM259" s="25">
        <f t="shared" si="1438"/>
        <v>4225.6000000000004</v>
      </c>
      <c r="CN259" s="25">
        <f>CN260+CN269</f>
        <v>0</v>
      </c>
      <c r="CO259" s="83">
        <f t="shared" si="1466"/>
        <v>4225.6000000000004</v>
      </c>
      <c r="CP259" s="25">
        <f>CP260+CP269</f>
        <v>0</v>
      </c>
      <c r="CQ259" s="26"/>
      <c r="CR259" s="26"/>
      <c r="CS259" s="22"/>
      <c r="CT259" s="22"/>
      <c r="CU259" s="22"/>
    </row>
    <row r="260" spans="1:99" ht="31.2" customHeight="1" x14ac:dyDescent="0.3">
      <c r="A260" s="76" t="s">
        <v>216</v>
      </c>
      <c r="B260" s="76" t="s">
        <v>177</v>
      </c>
      <c r="C260" s="76" t="s">
        <v>273</v>
      </c>
      <c r="D260" s="76" t="s">
        <v>83</v>
      </c>
      <c r="E260" s="76"/>
      <c r="F260" s="77" t="s">
        <v>84</v>
      </c>
      <c r="G260" s="14">
        <f t="shared" ref="G260:G261" si="1536">G261</f>
        <v>2905</v>
      </c>
      <c r="H260" s="14">
        <f t="shared" ref="H260:H261" si="1537">H261</f>
        <v>2905</v>
      </c>
      <c r="I260" s="14">
        <f t="shared" ref="I260:I261" si="1538">I261</f>
        <v>2905</v>
      </c>
      <c r="J260" s="14">
        <f t="shared" ref="J260:J261" si="1539">J261</f>
        <v>0</v>
      </c>
      <c r="K260" s="14">
        <f t="shared" ref="K260:K261" si="1540">K261</f>
        <v>0</v>
      </c>
      <c r="L260" s="14">
        <f t="shared" ref="L260:L261" si="1541">L261</f>
        <v>0</v>
      </c>
      <c r="M260" s="14">
        <f t="shared" si="1214"/>
        <v>2905</v>
      </c>
      <c r="N260" s="14">
        <f t="shared" si="1215"/>
        <v>2905</v>
      </c>
      <c r="O260" s="14">
        <f t="shared" si="1216"/>
        <v>2905</v>
      </c>
      <c r="P260" s="14">
        <f t="shared" ref="P260:P261" si="1542">P261</f>
        <v>0</v>
      </c>
      <c r="Q260" s="14">
        <f t="shared" ref="Q260:Q261" si="1543">Q261</f>
        <v>0</v>
      </c>
      <c r="R260" s="14">
        <f t="shared" ref="R260:R261" si="1544">R261</f>
        <v>0</v>
      </c>
      <c r="S260" s="14">
        <f t="shared" ref="S260:S261" si="1545">S261</f>
        <v>0</v>
      </c>
      <c r="T260" s="14">
        <f t="shared" ref="T260:T261" si="1546">T261</f>
        <v>0</v>
      </c>
      <c r="U260" s="14">
        <f t="shared" ref="U260:U261" si="1547">U261</f>
        <v>0</v>
      </c>
      <c r="V260" s="14">
        <f t="shared" ref="V260:V261" si="1548">V261</f>
        <v>0</v>
      </c>
      <c r="W260" s="14">
        <f t="shared" ref="W260:W261" si="1549">W261</f>
        <v>0</v>
      </c>
      <c r="X260" s="14">
        <f t="shared" ref="X260:X261" si="1550">X261</f>
        <v>0</v>
      </c>
      <c r="Y260" s="14">
        <f t="shared" si="1418"/>
        <v>2905</v>
      </c>
      <c r="Z260" s="14">
        <f t="shared" si="1419"/>
        <v>2905</v>
      </c>
      <c r="AA260" s="14">
        <f t="shared" si="1420"/>
        <v>2905</v>
      </c>
      <c r="AB260" s="14">
        <f t="shared" ref="AB260:AB261" si="1551">AB261</f>
        <v>0</v>
      </c>
      <c r="AC260" s="14">
        <f t="shared" ref="AC260:AC261" si="1552">AC261</f>
        <v>0</v>
      </c>
      <c r="AD260" s="14">
        <f t="shared" ref="AD260:AD261" si="1553">AD261</f>
        <v>0</v>
      </c>
      <c r="AE260" s="14">
        <f t="shared" si="1421"/>
        <v>2905</v>
      </c>
      <c r="AF260" s="14">
        <f t="shared" si="1422"/>
        <v>2905</v>
      </c>
      <c r="AG260" s="14">
        <f t="shared" si="1423"/>
        <v>2905</v>
      </c>
      <c r="AH260" s="14">
        <f t="shared" ref="AH260:AH261" si="1554">AH261</f>
        <v>0</v>
      </c>
      <c r="AI260" s="14">
        <f t="shared" ref="AI260:AI261" si="1555">AI261</f>
        <v>0</v>
      </c>
      <c r="AJ260" s="14">
        <f t="shared" ref="AJ260:AJ261" si="1556">AJ261</f>
        <v>0</v>
      </c>
      <c r="AK260" s="14">
        <f t="shared" ref="AK260:AK261" si="1557">AK261</f>
        <v>0</v>
      </c>
      <c r="AL260" s="14">
        <f t="shared" ref="AL260:AL261" si="1558">AL261</f>
        <v>0</v>
      </c>
      <c r="AM260" s="14">
        <f t="shared" ref="AM260:AM261" si="1559">AM261</f>
        <v>0</v>
      </c>
      <c r="AN260" s="14">
        <f t="shared" ref="AN260:AN261" si="1560">AN261</f>
        <v>0</v>
      </c>
      <c r="AO260" s="14">
        <f t="shared" ref="AO260:AO261" si="1561">AO261</f>
        <v>0</v>
      </c>
      <c r="AP260" s="14">
        <f t="shared" ref="AP260:AP261" si="1562">AP261</f>
        <v>0</v>
      </c>
      <c r="AQ260" s="14">
        <f t="shared" ref="AQ260:AQ261" si="1563">AQ261</f>
        <v>0</v>
      </c>
      <c r="AR260" s="14">
        <f t="shared" ref="AR260:AR261" si="1564">AR261</f>
        <v>0</v>
      </c>
      <c r="AS260" s="14">
        <f t="shared" ref="AS260:AS261" si="1565">AS261</f>
        <v>0</v>
      </c>
      <c r="AT260" s="14">
        <f t="shared" ref="AT260:AT261" si="1566">AT261</f>
        <v>0</v>
      </c>
      <c r="AU260" s="14">
        <f t="shared" ref="AU260:AU261" si="1567">AU261</f>
        <v>0</v>
      </c>
      <c r="AV260" s="14">
        <f t="shared" ref="AV260:AV261" si="1568">AV261</f>
        <v>0</v>
      </c>
      <c r="AW260" s="14">
        <f t="shared" si="1424"/>
        <v>2905</v>
      </c>
      <c r="AX260" s="14">
        <f t="shared" si="1425"/>
        <v>2905</v>
      </c>
      <c r="AY260" s="14">
        <f t="shared" si="1426"/>
        <v>2905</v>
      </c>
      <c r="AZ260" s="14">
        <f t="shared" ref="AZ260:AZ261" si="1569">AZ261</f>
        <v>0</v>
      </c>
      <c r="BA260" s="14">
        <f t="shared" si="1427"/>
        <v>2905</v>
      </c>
      <c r="BB260" s="14">
        <f t="shared" si="1428"/>
        <v>2905</v>
      </c>
      <c r="BC260" s="14">
        <f t="shared" si="1429"/>
        <v>2905</v>
      </c>
      <c r="BD260" s="14">
        <f t="shared" ref="BD260:BD261" si="1570">BD261</f>
        <v>0</v>
      </c>
      <c r="BE260" s="14">
        <f t="shared" ref="BE260:BE261" si="1571">BE261</f>
        <v>0</v>
      </c>
      <c r="BF260" s="14">
        <f t="shared" ref="BF260:BF261" si="1572">BF261</f>
        <v>0</v>
      </c>
      <c r="BG260" s="14">
        <f t="shared" ref="BG260:BG261" si="1573">BG261</f>
        <v>0</v>
      </c>
      <c r="BH260" s="14">
        <f t="shared" ref="BH260:BH261" si="1574">BH261</f>
        <v>0</v>
      </c>
      <c r="BI260" s="14">
        <f t="shared" ref="BI260:BI261" si="1575">BI261</f>
        <v>0</v>
      </c>
      <c r="BJ260" s="14">
        <f t="shared" ref="BJ260:BJ261" si="1576">BJ261</f>
        <v>0</v>
      </c>
      <c r="BK260" s="14">
        <f t="shared" ref="BK260:BK261" si="1577">BK261</f>
        <v>0</v>
      </c>
      <c r="BL260" s="14">
        <f t="shared" ref="BL260:BL261" si="1578">BL261</f>
        <v>0</v>
      </c>
      <c r="BM260" s="14">
        <f t="shared" ref="BM260:BM261" si="1579">BM261</f>
        <v>0</v>
      </c>
      <c r="BN260" s="14">
        <f t="shared" ref="BN260:BN261" si="1580">BN261</f>
        <v>0</v>
      </c>
      <c r="BO260" s="14">
        <f t="shared" si="1430"/>
        <v>2905</v>
      </c>
      <c r="BP260" s="14">
        <f t="shared" si="1431"/>
        <v>2905</v>
      </c>
      <c r="BQ260" s="14">
        <f t="shared" si="1432"/>
        <v>2905</v>
      </c>
      <c r="BR260" s="14">
        <f t="shared" ref="BR260:BR261" si="1581">BR261</f>
        <v>0</v>
      </c>
      <c r="BS260" s="14">
        <f t="shared" ref="BS260:BS261" si="1582">BS261</f>
        <v>0</v>
      </c>
      <c r="BT260" s="14">
        <f t="shared" ref="BT260:BT261" si="1583">BT261</f>
        <v>0</v>
      </c>
      <c r="BU260" s="14">
        <f t="shared" si="1433"/>
        <v>2905</v>
      </c>
      <c r="BV260" s="14">
        <f t="shared" si="1434"/>
        <v>2905</v>
      </c>
      <c r="BW260" s="14">
        <f t="shared" si="1435"/>
        <v>2905</v>
      </c>
      <c r="BX260" s="14">
        <f t="shared" ref="BX260:BX261" si="1584">BX261</f>
        <v>0</v>
      </c>
      <c r="BY260" s="14">
        <f t="shared" ref="BY260:BY261" si="1585">BY261</f>
        <v>0</v>
      </c>
      <c r="BZ260" s="14">
        <f t="shared" ref="BZ260:BZ261" si="1586">BZ261</f>
        <v>0</v>
      </c>
      <c r="CA260" s="14">
        <f t="shared" ref="CA260:CA261" si="1587">CA261</f>
        <v>0</v>
      </c>
      <c r="CB260" s="14">
        <f t="shared" ref="CB260:CB261" si="1588">CB261</f>
        <v>0</v>
      </c>
      <c r="CC260" s="14">
        <f t="shared" ref="CC260:CC261" si="1589">CC261</f>
        <v>0</v>
      </c>
      <c r="CD260" s="14">
        <f t="shared" ref="CD260:CD261" si="1590">CD261</f>
        <v>0</v>
      </c>
      <c r="CE260" s="14">
        <f t="shared" ref="CE260:CE261" si="1591">CE261</f>
        <v>0</v>
      </c>
      <c r="CF260" s="14">
        <f t="shared" ref="CF260:CF261" si="1592">CF261</f>
        <v>0</v>
      </c>
      <c r="CG260" s="14">
        <f t="shared" si="1436"/>
        <v>2905</v>
      </c>
      <c r="CH260" s="14">
        <f t="shared" ref="CH260:CH261" si="1593">CH261</f>
        <v>0</v>
      </c>
      <c r="CI260" s="84">
        <f t="shared" si="1464"/>
        <v>2905</v>
      </c>
      <c r="CJ260" s="14">
        <f t="shared" si="1437"/>
        <v>2905</v>
      </c>
      <c r="CK260" s="52">
        <f t="shared" ref="CK260:CP261" si="1594">CK261</f>
        <v>0</v>
      </c>
      <c r="CL260" s="84">
        <f t="shared" si="1465"/>
        <v>2905</v>
      </c>
      <c r="CM260" s="14">
        <f t="shared" si="1438"/>
        <v>2905</v>
      </c>
      <c r="CN260" s="52">
        <f t="shared" si="1594"/>
        <v>0</v>
      </c>
      <c r="CO260" s="84">
        <f t="shared" si="1466"/>
        <v>2905</v>
      </c>
      <c r="CP260" s="14">
        <f t="shared" si="1594"/>
        <v>0</v>
      </c>
      <c r="CQ260" s="29"/>
      <c r="CR260" s="29"/>
      <c r="CT260" s="1"/>
    </row>
    <row r="261" spans="1:99" ht="15.6" customHeight="1" x14ac:dyDescent="0.3">
      <c r="A261" s="76" t="s">
        <v>216</v>
      </c>
      <c r="B261" s="76" t="s">
        <v>177</v>
      </c>
      <c r="C261" s="76" t="s">
        <v>273</v>
      </c>
      <c r="D261" s="76" t="s">
        <v>152</v>
      </c>
      <c r="E261" s="76"/>
      <c r="F261" s="77" t="s">
        <v>41</v>
      </c>
      <c r="G261" s="14">
        <f t="shared" si="1536"/>
        <v>2905</v>
      </c>
      <c r="H261" s="14">
        <f t="shared" si="1537"/>
        <v>2905</v>
      </c>
      <c r="I261" s="14">
        <f t="shared" si="1538"/>
        <v>2905</v>
      </c>
      <c r="J261" s="14">
        <f t="shared" si="1539"/>
        <v>0</v>
      </c>
      <c r="K261" s="14">
        <f t="shared" si="1540"/>
        <v>0</v>
      </c>
      <c r="L261" s="14">
        <f t="shared" si="1541"/>
        <v>0</v>
      </c>
      <c r="M261" s="14">
        <f t="shared" si="1214"/>
        <v>2905</v>
      </c>
      <c r="N261" s="14">
        <f t="shared" si="1215"/>
        <v>2905</v>
      </c>
      <c r="O261" s="14">
        <f t="shared" si="1216"/>
        <v>2905</v>
      </c>
      <c r="P261" s="14">
        <f t="shared" si="1542"/>
        <v>0</v>
      </c>
      <c r="Q261" s="14">
        <f t="shared" si="1543"/>
        <v>0</v>
      </c>
      <c r="R261" s="14">
        <f t="shared" si="1544"/>
        <v>0</v>
      </c>
      <c r="S261" s="14">
        <f t="shared" si="1545"/>
        <v>0</v>
      </c>
      <c r="T261" s="14">
        <f t="shared" si="1546"/>
        <v>0</v>
      </c>
      <c r="U261" s="14">
        <f t="shared" si="1547"/>
        <v>0</v>
      </c>
      <c r="V261" s="14">
        <f t="shared" si="1548"/>
        <v>0</v>
      </c>
      <c r="W261" s="14">
        <f t="shared" si="1549"/>
        <v>0</v>
      </c>
      <c r="X261" s="14">
        <f t="shared" si="1550"/>
        <v>0</v>
      </c>
      <c r="Y261" s="14">
        <f t="shared" si="1418"/>
        <v>2905</v>
      </c>
      <c r="Z261" s="14">
        <f t="shared" si="1419"/>
        <v>2905</v>
      </c>
      <c r="AA261" s="14">
        <f t="shared" si="1420"/>
        <v>2905</v>
      </c>
      <c r="AB261" s="14">
        <f t="shared" si="1551"/>
        <v>0</v>
      </c>
      <c r="AC261" s="14">
        <f t="shared" si="1552"/>
        <v>0</v>
      </c>
      <c r="AD261" s="14">
        <f t="shared" si="1553"/>
        <v>0</v>
      </c>
      <c r="AE261" s="14">
        <f t="shared" si="1421"/>
        <v>2905</v>
      </c>
      <c r="AF261" s="14">
        <f t="shared" si="1422"/>
        <v>2905</v>
      </c>
      <c r="AG261" s="14">
        <f t="shared" si="1423"/>
        <v>2905</v>
      </c>
      <c r="AH261" s="14">
        <f t="shared" si="1554"/>
        <v>0</v>
      </c>
      <c r="AI261" s="14">
        <f t="shared" si="1555"/>
        <v>0</v>
      </c>
      <c r="AJ261" s="14">
        <f t="shared" si="1556"/>
        <v>0</v>
      </c>
      <c r="AK261" s="14">
        <f t="shared" si="1557"/>
        <v>0</v>
      </c>
      <c r="AL261" s="14">
        <f t="shared" si="1558"/>
        <v>0</v>
      </c>
      <c r="AM261" s="14">
        <f t="shared" si="1559"/>
        <v>0</v>
      </c>
      <c r="AN261" s="14">
        <f t="shared" si="1560"/>
        <v>0</v>
      </c>
      <c r="AO261" s="14">
        <f t="shared" si="1561"/>
        <v>0</v>
      </c>
      <c r="AP261" s="14">
        <f t="shared" si="1562"/>
        <v>0</v>
      </c>
      <c r="AQ261" s="14">
        <f t="shared" si="1563"/>
        <v>0</v>
      </c>
      <c r="AR261" s="14">
        <f t="shared" si="1564"/>
        <v>0</v>
      </c>
      <c r="AS261" s="14">
        <f t="shared" si="1565"/>
        <v>0</v>
      </c>
      <c r="AT261" s="14">
        <f t="shared" si="1566"/>
        <v>0</v>
      </c>
      <c r="AU261" s="14">
        <f t="shared" si="1567"/>
        <v>0</v>
      </c>
      <c r="AV261" s="14">
        <f t="shared" si="1568"/>
        <v>0</v>
      </c>
      <c r="AW261" s="14">
        <f t="shared" si="1424"/>
        <v>2905</v>
      </c>
      <c r="AX261" s="14">
        <f t="shared" si="1425"/>
        <v>2905</v>
      </c>
      <c r="AY261" s="14">
        <f t="shared" si="1426"/>
        <v>2905</v>
      </c>
      <c r="AZ261" s="14">
        <f t="shared" si="1569"/>
        <v>0</v>
      </c>
      <c r="BA261" s="14">
        <f t="shared" si="1427"/>
        <v>2905</v>
      </c>
      <c r="BB261" s="14">
        <f t="shared" si="1428"/>
        <v>2905</v>
      </c>
      <c r="BC261" s="14">
        <f t="shared" si="1429"/>
        <v>2905</v>
      </c>
      <c r="BD261" s="14">
        <f t="shared" si="1570"/>
        <v>0</v>
      </c>
      <c r="BE261" s="14">
        <f t="shared" si="1571"/>
        <v>0</v>
      </c>
      <c r="BF261" s="14">
        <f t="shared" si="1572"/>
        <v>0</v>
      </c>
      <c r="BG261" s="14">
        <f t="shared" si="1573"/>
        <v>0</v>
      </c>
      <c r="BH261" s="14">
        <f t="shared" si="1574"/>
        <v>0</v>
      </c>
      <c r="BI261" s="14">
        <f t="shared" si="1575"/>
        <v>0</v>
      </c>
      <c r="BJ261" s="14">
        <f t="shared" si="1576"/>
        <v>0</v>
      </c>
      <c r="BK261" s="14">
        <f t="shared" si="1577"/>
        <v>0</v>
      </c>
      <c r="BL261" s="14">
        <f t="shared" si="1578"/>
        <v>0</v>
      </c>
      <c r="BM261" s="14">
        <f t="shared" si="1579"/>
        <v>0</v>
      </c>
      <c r="BN261" s="14">
        <f t="shared" si="1580"/>
        <v>0</v>
      </c>
      <c r="BO261" s="14">
        <f t="shared" si="1430"/>
        <v>2905</v>
      </c>
      <c r="BP261" s="14">
        <f t="shared" si="1431"/>
        <v>2905</v>
      </c>
      <c r="BQ261" s="14">
        <f t="shared" si="1432"/>
        <v>2905</v>
      </c>
      <c r="BR261" s="14">
        <f t="shared" si="1581"/>
        <v>0</v>
      </c>
      <c r="BS261" s="14">
        <f t="shared" si="1582"/>
        <v>0</v>
      </c>
      <c r="BT261" s="14">
        <f t="shared" si="1583"/>
        <v>0</v>
      </c>
      <c r="BU261" s="14">
        <f t="shared" si="1433"/>
        <v>2905</v>
      </c>
      <c r="BV261" s="14">
        <f t="shared" si="1434"/>
        <v>2905</v>
      </c>
      <c r="BW261" s="14">
        <f t="shared" si="1435"/>
        <v>2905</v>
      </c>
      <c r="BX261" s="14">
        <f t="shared" si="1584"/>
        <v>0</v>
      </c>
      <c r="BY261" s="14">
        <f t="shared" si="1585"/>
        <v>0</v>
      </c>
      <c r="BZ261" s="14">
        <f t="shared" si="1586"/>
        <v>0</v>
      </c>
      <c r="CA261" s="14">
        <f t="shared" si="1587"/>
        <v>0</v>
      </c>
      <c r="CB261" s="14">
        <f t="shared" si="1588"/>
        <v>0</v>
      </c>
      <c r="CC261" s="14">
        <f t="shared" si="1589"/>
        <v>0</v>
      </c>
      <c r="CD261" s="14">
        <f t="shared" si="1590"/>
        <v>0</v>
      </c>
      <c r="CE261" s="14">
        <f t="shared" si="1591"/>
        <v>0</v>
      </c>
      <c r="CF261" s="14">
        <f t="shared" si="1592"/>
        <v>0</v>
      </c>
      <c r="CG261" s="14">
        <f t="shared" si="1436"/>
        <v>2905</v>
      </c>
      <c r="CH261" s="14">
        <f t="shared" si="1593"/>
        <v>0</v>
      </c>
      <c r="CI261" s="84">
        <f t="shared" si="1464"/>
        <v>2905</v>
      </c>
      <c r="CJ261" s="14">
        <f t="shared" si="1437"/>
        <v>2905</v>
      </c>
      <c r="CK261" s="52">
        <f t="shared" si="1594"/>
        <v>0</v>
      </c>
      <c r="CL261" s="84">
        <f t="shared" si="1465"/>
        <v>2905</v>
      </c>
      <c r="CM261" s="14">
        <f t="shared" si="1438"/>
        <v>2905</v>
      </c>
      <c r="CN261" s="52">
        <f t="shared" si="1594"/>
        <v>0</v>
      </c>
      <c r="CO261" s="84">
        <f t="shared" si="1466"/>
        <v>2905</v>
      </c>
      <c r="CP261" s="14">
        <f t="shared" si="1594"/>
        <v>0</v>
      </c>
      <c r="CQ261" s="29"/>
      <c r="CR261" s="29"/>
      <c r="CT261" s="1"/>
    </row>
    <row r="262" spans="1:99" ht="31.2" customHeight="1" x14ac:dyDescent="0.3">
      <c r="A262" s="76" t="s">
        <v>216</v>
      </c>
      <c r="B262" s="76" t="s">
        <v>177</v>
      </c>
      <c r="C262" s="76" t="s">
        <v>273</v>
      </c>
      <c r="D262" s="76" t="s">
        <v>226</v>
      </c>
      <c r="E262" s="76"/>
      <c r="F262" s="77" t="s">
        <v>227</v>
      </c>
      <c r="G262" s="14">
        <f t="shared" ref="G262:L262" si="1595">G263+G267</f>
        <v>2905</v>
      </c>
      <c r="H262" s="14">
        <f t="shared" si="1595"/>
        <v>2905</v>
      </c>
      <c r="I262" s="14">
        <f t="shared" si="1595"/>
        <v>2905</v>
      </c>
      <c r="J262" s="14">
        <f t="shared" si="1595"/>
        <v>0</v>
      </c>
      <c r="K262" s="14">
        <f t="shared" si="1595"/>
        <v>0</v>
      </c>
      <c r="L262" s="14">
        <f t="shared" si="1595"/>
        <v>0</v>
      </c>
      <c r="M262" s="14">
        <f t="shared" si="1214"/>
        <v>2905</v>
      </c>
      <c r="N262" s="14">
        <f t="shared" si="1215"/>
        <v>2905</v>
      </c>
      <c r="O262" s="14">
        <f t="shared" si="1216"/>
        <v>2905</v>
      </c>
      <c r="P262" s="14">
        <f t="shared" ref="P262:X262" si="1596">P263+P267</f>
        <v>0</v>
      </c>
      <c r="Q262" s="14">
        <f t="shared" si="1596"/>
        <v>0</v>
      </c>
      <c r="R262" s="14">
        <f t="shared" si="1596"/>
        <v>0</v>
      </c>
      <c r="S262" s="14">
        <f t="shared" si="1596"/>
        <v>0</v>
      </c>
      <c r="T262" s="14">
        <f t="shared" si="1596"/>
        <v>0</v>
      </c>
      <c r="U262" s="14">
        <f t="shared" si="1596"/>
        <v>0</v>
      </c>
      <c r="V262" s="14">
        <f t="shared" si="1596"/>
        <v>0</v>
      </c>
      <c r="W262" s="14">
        <f t="shared" si="1596"/>
        <v>0</v>
      </c>
      <c r="X262" s="14">
        <f t="shared" si="1596"/>
        <v>0</v>
      </c>
      <c r="Y262" s="14">
        <f t="shared" si="1418"/>
        <v>2905</v>
      </c>
      <c r="Z262" s="14">
        <f t="shared" si="1419"/>
        <v>2905</v>
      </c>
      <c r="AA262" s="14">
        <f t="shared" si="1420"/>
        <v>2905</v>
      </c>
      <c r="AB262" s="14">
        <f>AB263+AB267</f>
        <v>0</v>
      </c>
      <c r="AC262" s="14">
        <f>AC263+AC267</f>
        <v>0</v>
      </c>
      <c r="AD262" s="14">
        <f>AD263+AD267</f>
        <v>0</v>
      </c>
      <c r="AE262" s="14">
        <f t="shared" si="1421"/>
        <v>2905</v>
      </c>
      <c r="AF262" s="14">
        <f t="shared" si="1422"/>
        <v>2905</v>
      </c>
      <c r="AG262" s="14">
        <f t="shared" si="1423"/>
        <v>2905</v>
      </c>
      <c r="AH262" s="14">
        <f t="shared" ref="AH262:AV262" si="1597">AH263+AH267</f>
        <v>0</v>
      </c>
      <c r="AI262" s="14">
        <f t="shared" si="1597"/>
        <v>0</v>
      </c>
      <c r="AJ262" s="14">
        <f t="shared" si="1597"/>
        <v>0</v>
      </c>
      <c r="AK262" s="14">
        <f t="shared" si="1597"/>
        <v>0</v>
      </c>
      <c r="AL262" s="14">
        <f t="shared" si="1597"/>
        <v>0</v>
      </c>
      <c r="AM262" s="14">
        <f t="shared" si="1597"/>
        <v>0</v>
      </c>
      <c r="AN262" s="14">
        <f t="shared" si="1597"/>
        <v>0</v>
      </c>
      <c r="AO262" s="14">
        <f t="shared" si="1597"/>
        <v>0</v>
      </c>
      <c r="AP262" s="14">
        <f t="shared" si="1597"/>
        <v>0</v>
      </c>
      <c r="AQ262" s="14">
        <f t="shared" si="1597"/>
        <v>0</v>
      </c>
      <c r="AR262" s="14">
        <f t="shared" si="1597"/>
        <v>0</v>
      </c>
      <c r="AS262" s="14">
        <f t="shared" si="1597"/>
        <v>0</v>
      </c>
      <c r="AT262" s="14">
        <f t="shared" si="1597"/>
        <v>0</v>
      </c>
      <c r="AU262" s="14">
        <f t="shared" si="1597"/>
        <v>0</v>
      </c>
      <c r="AV262" s="14">
        <f t="shared" si="1597"/>
        <v>0</v>
      </c>
      <c r="AW262" s="14">
        <f t="shared" si="1424"/>
        <v>2905</v>
      </c>
      <c r="AX262" s="14">
        <f t="shared" si="1425"/>
        <v>2905</v>
      </c>
      <c r="AY262" s="14">
        <f t="shared" si="1426"/>
        <v>2905</v>
      </c>
      <c r="AZ262" s="14">
        <f>AZ263+AZ267</f>
        <v>0</v>
      </c>
      <c r="BA262" s="14">
        <f t="shared" si="1427"/>
        <v>2905</v>
      </c>
      <c r="BB262" s="14">
        <f t="shared" si="1428"/>
        <v>2905</v>
      </c>
      <c r="BC262" s="14">
        <f t="shared" si="1429"/>
        <v>2905</v>
      </c>
      <c r="BD262" s="14">
        <f t="shared" ref="BD262:BN262" si="1598">BD263+BD267</f>
        <v>0</v>
      </c>
      <c r="BE262" s="14">
        <f t="shared" si="1598"/>
        <v>0</v>
      </c>
      <c r="BF262" s="14">
        <f t="shared" si="1598"/>
        <v>0</v>
      </c>
      <c r="BG262" s="14">
        <f t="shared" si="1598"/>
        <v>0</v>
      </c>
      <c r="BH262" s="14">
        <f t="shared" si="1598"/>
        <v>0</v>
      </c>
      <c r="BI262" s="14">
        <f t="shared" si="1598"/>
        <v>0</v>
      </c>
      <c r="BJ262" s="14">
        <f t="shared" si="1598"/>
        <v>0</v>
      </c>
      <c r="BK262" s="14">
        <f t="shared" si="1598"/>
        <v>0</v>
      </c>
      <c r="BL262" s="14">
        <f t="shared" si="1598"/>
        <v>0</v>
      </c>
      <c r="BM262" s="14">
        <f t="shared" si="1598"/>
        <v>0</v>
      </c>
      <c r="BN262" s="14">
        <f t="shared" si="1598"/>
        <v>0</v>
      </c>
      <c r="BO262" s="14">
        <f t="shared" si="1430"/>
        <v>2905</v>
      </c>
      <c r="BP262" s="14">
        <f t="shared" si="1431"/>
        <v>2905</v>
      </c>
      <c r="BQ262" s="14">
        <f t="shared" si="1432"/>
        <v>2905</v>
      </c>
      <c r="BR262" s="14">
        <f>BR263+BR267</f>
        <v>0</v>
      </c>
      <c r="BS262" s="14">
        <f>BS263+BS267</f>
        <v>0</v>
      </c>
      <c r="BT262" s="14">
        <f>BT263+BT267</f>
        <v>0</v>
      </c>
      <c r="BU262" s="14">
        <f t="shared" si="1433"/>
        <v>2905</v>
      </c>
      <c r="BV262" s="14">
        <f t="shared" si="1434"/>
        <v>2905</v>
      </c>
      <c r="BW262" s="14">
        <f t="shared" si="1435"/>
        <v>2905</v>
      </c>
      <c r="BX262" s="14">
        <f t="shared" ref="BX262:CF262" si="1599">BX263+BX267</f>
        <v>0</v>
      </c>
      <c r="BY262" s="14">
        <f t="shared" si="1599"/>
        <v>0</v>
      </c>
      <c r="BZ262" s="14">
        <f t="shared" si="1599"/>
        <v>0</v>
      </c>
      <c r="CA262" s="14">
        <f t="shared" si="1599"/>
        <v>0</v>
      </c>
      <c r="CB262" s="14">
        <f t="shared" si="1599"/>
        <v>0</v>
      </c>
      <c r="CC262" s="14">
        <f t="shared" si="1599"/>
        <v>0</v>
      </c>
      <c r="CD262" s="14">
        <f t="shared" si="1599"/>
        <v>0</v>
      </c>
      <c r="CE262" s="14">
        <f t="shared" si="1599"/>
        <v>0</v>
      </c>
      <c r="CF262" s="14">
        <f t="shared" si="1599"/>
        <v>0</v>
      </c>
      <c r="CG262" s="14">
        <f t="shared" si="1436"/>
        <v>2905</v>
      </c>
      <c r="CH262" s="14">
        <f>CH263+CH267</f>
        <v>0</v>
      </c>
      <c r="CI262" s="84">
        <f t="shared" si="1464"/>
        <v>2905</v>
      </c>
      <c r="CJ262" s="14">
        <f t="shared" si="1437"/>
        <v>2905</v>
      </c>
      <c r="CK262" s="52">
        <f>CK263+CK267</f>
        <v>0</v>
      </c>
      <c r="CL262" s="84">
        <f t="shared" si="1465"/>
        <v>2905</v>
      </c>
      <c r="CM262" s="14">
        <f t="shared" si="1438"/>
        <v>2905</v>
      </c>
      <c r="CN262" s="52">
        <f>CN263+CN267</f>
        <v>0</v>
      </c>
      <c r="CO262" s="84">
        <f t="shared" si="1466"/>
        <v>2905</v>
      </c>
      <c r="CP262" s="14">
        <f>CP263+CP267</f>
        <v>0</v>
      </c>
      <c r="CQ262" s="29"/>
      <c r="CR262" s="29"/>
      <c r="CT262" s="1"/>
    </row>
    <row r="263" spans="1:99" ht="31.2" customHeight="1" x14ac:dyDescent="0.3">
      <c r="A263" s="76" t="s">
        <v>216</v>
      </c>
      <c r="B263" s="76" t="s">
        <v>177</v>
      </c>
      <c r="C263" s="76" t="s">
        <v>273</v>
      </c>
      <c r="D263" s="76" t="s">
        <v>229</v>
      </c>
      <c r="E263" s="76"/>
      <c r="F263" s="77" t="s">
        <v>230</v>
      </c>
      <c r="G263" s="14">
        <f t="shared" ref="G263:L263" si="1600">G264+G265+G266</f>
        <v>2425</v>
      </c>
      <c r="H263" s="14">
        <f t="shared" si="1600"/>
        <v>2425</v>
      </c>
      <c r="I263" s="14">
        <f t="shared" si="1600"/>
        <v>2425</v>
      </c>
      <c r="J263" s="14">
        <f t="shared" si="1600"/>
        <v>0</v>
      </c>
      <c r="K263" s="14">
        <f t="shared" si="1600"/>
        <v>0</v>
      </c>
      <c r="L263" s="14">
        <f t="shared" si="1600"/>
        <v>0</v>
      </c>
      <c r="M263" s="14">
        <f t="shared" si="1214"/>
        <v>2425</v>
      </c>
      <c r="N263" s="14">
        <f t="shared" si="1215"/>
        <v>2425</v>
      </c>
      <c r="O263" s="14">
        <f t="shared" si="1216"/>
        <v>2425</v>
      </c>
      <c r="P263" s="14">
        <f t="shared" ref="P263:X263" si="1601">P264+P265+P266</f>
        <v>0</v>
      </c>
      <c r="Q263" s="14">
        <f t="shared" si="1601"/>
        <v>0</v>
      </c>
      <c r="R263" s="14">
        <f t="shared" si="1601"/>
        <v>0</v>
      </c>
      <c r="S263" s="14">
        <f t="shared" si="1601"/>
        <v>0</v>
      </c>
      <c r="T263" s="14">
        <f t="shared" si="1601"/>
        <v>0</v>
      </c>
      <c r="U263" s="14">
        <f t="shared" si="1601"/>
        <v>0</v>
      </c>
      <c r="V263" s="14">
        <f t="shared" si="1601"/>
        <v>0</v>
      </c>
      <c r="W263" s="14">
        <f t="shared" si="1601"/>
        <v>0</v>
      </c>
      <c r="X263" s="14">
        <f t="shared" si="1601"/>
        <v>0</v>
      </c>
      <c r="Y263" s="14">
        <f t="shared" si="1418"/>
        <v>2425</v>
      </c>
      <c r="Z263" s="14">
        <f t="shared" si="1419"/>
        <v>2425</v>
      </c>
      <c r="AA263" s="14">
        <f t="shared" si="1420"/>
        <v>2425</v>
      </c>
      <c r="AB263" s="14">
        <f>AB264+AB265+AB266</f>
        <v>0</v>
      </c>
      <c r="AC263" s="14">
        <f>AC264+AC265+AC266</f>
        <v>0</v>
      </c>
      <c r="AD263" s="14">
        <f>AD264+AD265+AD266</f>
        <v>0</v>
      </c>
      <c r="AE263" s="14">
        <f t="shared" si="1421"/>
        <v>2425</v>
      </c>
      <c r="AF263" s="14">
        <f t="shared" si="1422"/>
        <v>2425</v>
      </c>
      <c r="AG263" s="14">
        <f t="shared" si="1423"/>
        <v>2425</v>
      </c>
      <c r="AH263" s="14">
        <f t="shared" ref="AH263:AV263" si="1602">AH264+AH265+AH266</f>
        <v>0</v>
      </c>
      <c r="AI263" s="14">
        <f t="shared" si="1602"/>
        <v>0</v>
      </c>
      <c r="AJ263" s="14">
        <f t="shared" si="1602"/>
        <v>0</v>
      </c>
      <c r="AK263" s="14">
        <f t="shared" si="1602"/>
        <v>0</v>
      </c>
      <c r="AL263" s="14">
        <f t="shared" si="1602"/>
        <v>0</v>
      </c>
      <c r="AM263" s="14">
        <f t="shared" si="1602"/>
        <v>0</v>
      </c>
      <c r="AN263" s="14">
        <f t="shared" si="1602"/>
        <v>0</v>
      </c>
      <c r="AO263" s="14">
        <f t="shared" si="1602"/>
        <v>0</v>
      </c>
      <c r="AP263" s="14">
        <f t="shared" si="1602"/>
        <v>0</v>
      </c>
      <c r="AQ263" s="14">
        <f t="shared" si="1602"/>
        <v>0</v>
      </c>
      <c r="AR263" s="14">
        <f t="shared" si="1602"/>
        <v>0</v>
      </c>
      <c r="AS263" s="14">
        <f t="shared" si="1602"/>
        <v>0</v>
      </c>
      <c r="AT263" s="14">
        <f t="shared" si="1602"/>
        <v>0</v>
      </c>
      <c r="AU263" s="14">
        <f t="shared" si="1602"/>
        <v>0</v>
      </c>
      <c r="AV263" s="14">
        <f t="shared" si="1602"/>
        <v>0</v>
      </c>
      <c r="AW263" s="14">
        <f t="shared" si="1424"/>
        <v>2425</v>
      </c>
      <c r="AX263" s="14">
        <f t="shared" si="1425"/>
        <v>2425</v>
      </c>
      <c r="AY263" s="14">
        <f t="shared" si="1426"/>
        <v>2425</v>
      </c>
      <c r="AZ263" s="14">
        <f>AZ264+AZ265+AZ266</f>
        <v>0</v>
      </c>
      <c r="BA263" s="14">
        <f t="shared" si="1427"/>
        <v>2425</v>
      </c>
      <c r="BB263" s="14">
        <f t="shared" si="1428"/>
        <v>2425</v>
      </c>
      <c r="BC263" s="14">
        <f t="shared" si="1429"/>
        <v>2425</v>
      </c>
      <c r="BD263" s="14">
        <f t="shared" ref="BD263:BN263" si="1603">BD264+BD265+BD266</f>
        <v>0</v>
      </c>
      <c r="BE263" s="14">
        <f t="shared" si="1603"/>
        <v>0</v>
      </c>
      <c r="BF263" s="14">
        <f t="shared" si="1603"/>
        <v>0</v>
      </c>
      <c r="BG263" s="14">
        <f t="shared" si="1603"/>
        <v>0</v>
      </c>
      <c r="BH263" s="14">
        <f t="shared" si="1603"/>
        <v>0</v>
      </c>
      <c r="BI263" s="14">
        <f t="shared" si="1603"/>
        <v>0</v>
      </c>
      <c r="BJ263" s="14">
        <f t="shared" si="1603"/>
        <v>0</v>
      </c>
      <c r="BK263" s="14">
        <f t="shared" si="1603"/>
        <v>0</v>
      </c>
      <c r="BL263" s="14">
        <f t="shared" si="1603"/>
        <v>0</v>
      </c>
      <c r="BM263" s="14">
        <f t="shared" si="1603"/>
        <v>0</v>
      </c>
      <c r="BN263" s="14">
        <f t="shared" si="1603"/>
        <v>0</v>
      </c>
      <c r="BO263" s="14">
        <f t="shared" si="1430"/>
        <v>2425</v>
      </c>
      <c r="BP263" s="14">
        <f t="shared" si="1431"/>
        <v>2425</v>
      </c>
      <c r="BQ263" s="14">
        <f t="shared" si="1432"/>
        <v>2425</v>
      </c>
      <c r="BR263" s="14">
        <f>BR264+BR265+BR266</f>
        <v>0</v>
      </c>
      <c r="BS263" s="14">
        <f>BS264+BS265+BS266</f>
        <v>0</v>
      </c>
      <c r="BT263" s="14">
        <f>BT264+BT265+BT266</f>
        <v>0</v>
      </c>
      <c r="BU263" s="14">
        <f t="shared" si="1433"/>
        <v>2425</v>
      </c>
      <c r="BV263" s="14">
        <f t="shared" si="1434"/>
        <v>2425</v>
      </c>
      <c r="BW263" s="14">
        <f t="shared" si="1435"/>
        <v>2425</v>
      </c>
      <c r="BX263" s="14">
        <f t="shared" ref="BX263:CF263" si="1604">BX264+BX265+BX266</f>
        <v>0</v>
      </c>
      <c r="BY263" s="14">
        <f t="shared" si="1604"/>
        <v>0</v>
      </c>
      <c r="BZ263" s="14">
        <f t="shared" si="1604"/>
        <v>0</v>
      </c>
      <c r="CA263" s="14">
        <f t="shared" si="1604"/>
        <v>0</v>
      </c>
      <c r="CB263" s="14">
        <f t="shared" si="1604"/>
        <v>0</v>
      </c>
      <c r="CC263" s="14">
        <f t="shared" si="1604"/>
        <v>0</v>
      </c>
      <c r="CD263" s="14">
        <f t="shared" si="1604"/>
        <v>0</v>
      </c>
      <c r="CE263" s="14">
        <f t="shared" si="1604"/>
        <v>0</v>
      </c>
      <c r="CF263" s="14">
        <f t="shared" si="1604"/>
        <v>0</v>
      </c>
      <c r="CG263" s="14">
        <f t="shared" si="1436"/>
        <v>2425</v>
      </c>
      <c r="CH263" s="14">
        <f>CH264+CH265+CH266</f>
        <v>0</v>
      </c>
      <c r="CI263" s="84">
        <f t="shared" si="1464"/>
        <v>2425</v>
      </c>
      <c r="CJ263" s="14">
        <f t="shared" si="1437"/>
        <v>2425</v>
      </c>
      <c r="CK263" s="52">
        <f>CK264+CK265+CK266</f>
        <v>0</v>
      </c>
      <c r="CL263" s="84">
        <f t="shared" si="1465"/>
        <v>2425</v>
      </c>
      <c r="CM263" s="14">
        <f t="shared" si="1438"/>
        <v>2425</v>
      </c>
      <c r="CN263" s="52">
        <f>CN264+CN265+CN266</f>
        <v>0</v>
      </c>
      <c r="CO263" s="84">
        <f t="shared" si="1466"/>
        <v>2425</v>
      </c>
      <c r="CP263" s="14">
        <f>CP264+CP265+CP266</f>
        <v>0</v>
      </c>
      <c r="CQ263" s="29"/>
      <c r="CR263" s="29"/>
      <c r="CT263" s="1"/>
    </row>
    <row r="264" spans="1:99" ht="31.2" customHeight="1" x14ac:dyDescent="0.3">
      <c r="A264" s="76" t="s">
        <v>216</v>
      </c>
      <c r="B264" s="76" t="s">
        <v>177</v>
      </c>
      <c r="C264" s="76" t="s">
        <v>273</v>
      </c>
      <c r="D264" s="76" t="s">
        <v>229</v>
      </c>
      <c r="E264" s="76" t="s">
        <v>46</v>
      </c>
      <c r="F264" s="77" t="s">
        <v>47</v>
      </c>
      <c r="G264" s="14">
        <v>5.3</v>
      </c>
      <c r="H264" s="14">
        <v>5.3</v>
      </c>
      <c r="I264" s="14">
        <v>5.3</v>
      </c>
      <c r="J264" s="14"/>
      <c r="K264" s="14"/>
      <c r="L264" s="14"/>
      <c r="M264" s="14">
        <f t="shared" si="1214"/>
        <v>5.3</v>
      </c>
      <c r="N264" s="14">
        <f t="shared" si="1215"/>
        <v>5.3</v>
      </c>
      <c r="O264" s="14">
        <f t="shared" si="1216"/>
        <v>5.3</v>
      </c>
      <c r="P264" s="14"/>
      <c r="Q264" s="14"/>
      <c r="R264" s="14"/>
      <c r="S264" s="14"/>
      <c r="T264" s="14"/>
      <c r="U264" s="14"/>
      <c r="V264" s="14"/>
      <c r="W264" s="14"/>
      <c r="X264" s="14"/>
      <c r="Y264" s="14">
        <f t="shared" si="1418"/>
        <v>5.3</v>
      </c>
      <c r="Z264" s="14">
        <f t="shared" si="1419"/>
        <v>5.3</v>
      </c>
      <c r="AA264" s="14">
        <f t="shared" si="1420"/>
        <v>5.3</v>
      </c>
      <c r="AB264" s="14"/>
      <c r="AC264" s="14"/>
      <c r="AD264" s="14"/>
      <c r="AE264" s="14">
        <f t="shared" si="1421"/>
        <v>5.3</v>
      </c>
      <c r="AF264" s="14">
        <f t="shared" si="1422"/>
        <v>5.3</v>
      </c>
      <c r="AG264" s="14">
        <f t="shared" si="1423"/>
        <v>5.3</v>
      </c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>
        <f t="shared" si="1424"/>
        <v>5.3</v>
      </c>
      <c r="AX264" s="14">
        <f t="shared" si="1425"/>
        <v>5.3</v>
      </c>
      <c r="AY264" s="14">
        <f t="shared" si="1426"/>
        <v>5.3</v>
      </c>
      <c r="AZ264" s="14"/>
      <c r="BA264" s="14">
        <f t="shared" si="1427"/>
        <v>5.3</v>
      </c>
      <c r="BB264" s="14">
        <f t="shared" si="1428"/>
        <v>5.3</v>
      </c>
      <c r="BC264" s="14">
        <f t="shared" si="1429"/>
        <v>5.3</v>
      </c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>
        <f t="shared" si="1430"/>
        <v>5.3</v>
      </c>
      <c r="BP264" s="14">
        <f t="shared" si="1431"/>
        <v>5.3</v>
      </c>
      <c r="BQ264" s="14">
        <f t="shared" si="1432"/>
        <v>5.3</v>
      </c>
      <c r="BR264" s="14"/>
      <c r="BS264" s="14"/>
      <c r="BT264" s="14"/>
      <c r="BU264" s="14">
        <f t="shared" si="1433"/>
        <v>5.3</v>
      </c>
      <c r="BV264" s="14">
        <f t="shared" si="1434"/>
        <v>5.3</v>
      </c>
      <c r="BW264" s="14">
        <f t="shared" si="1435"/>
        <v>5.3</v>
      </c>
      <c r="BX264" s="14"/>
      <c r="BY264" s="14"/>
      <c r="BZ264" s="14"/>
      <c r="CA264" s="14"/>
      <c r="CB264" s="14"/>
      <c r="CC264" s="14"/>
      <c r="CD264" s="14"/>
      <c r="CE264" s="14"/>
      <c r="CF264" s="14"/>
      <c r="CG264" s="14">
        <f t="shared" si="1436"/>
        <v>5.3</v>
      </c>
      <c r="CH264" s="14"/>
      <c r="CI264" s="84">
        <f t="shared" si="1464"/>
        <v>5.3</v>
      </c>
      <c r="CJ264" s="14">
        <f t="shared" si="1437"/>
        <v>5.3</v>
      </c>
      <c r="CK264" s="52"/>
      <c r="CL264" s="84">
        <f t="shared" si="1465"/>
        <v>5.3</v>
      </c>
      <c r="CM264" s="14">
        <f t="shared" si="1438"/>
        <v>5.3</v>
      </c>
      <c r="CN264" s="52"/>
      <c r="CO264" s="84">
        <f t="shared" si="1466"/>
        <v>5.3</v>
      </c>
      <c r="CP264" s="14"/>
      <c r="CQ264" s="29"/>
      <c r="CR264" s="29"/>
      <c r="CT264" s="1"/>
    </row>
    <row r="265" spans="1:99" ht="15.6" customHeight="1" x14ac:dyDescent="0.3">
      <c r="A265" s="76" t="s">
        <v>216</v>
      </c>
      <c r="B265" s="76" t="s">
        <v>177</v>
      </c>
      <c r="C265" s="76" t="s">
        <v>273</v>
      </c>
      <c r="D265" s="76" t="s">
        <v>229</v>
      </c>
      <c r="E265" s="76" t="s">
        <v>267</v>
      </c>
      <c r="F265" s="77" t="s">
        <v>268</v>
      </c>
      <c r="G265" s="14">
        <v>220</v>
      </c>
      <c r="H265" s="14">
        <v>220</v>
      </c>
      <c r="I265" s="14">
        <v>220</v>
      </c>
      <c r="J265" s="14"/>
      <c r="K265" s="14"/>
      <c r="L265" s="14"/>
      <c r="M265" s="14">
        <f t="shared" si="1214"/>
        <v>220</v>
      </c>
      <c r="N265" s="14">
        <f t="shared" si="1215"/>
        <v>220</v>
      </c>
      <c r="O265" s="14">
        <f t="shared" si="1216"/>
        <v>220</v>
      </c>
      <c r="P265" s="14"/>
      <c r="Q265" s="14"/>
      <c r="R265" s="14"/>
      <c r="S265" s="14"/>
      <c r="T265" s="14"/>
      <c r="U265" s="14"/>
      <c r="V265" s="14"/>
      <c r="W265" s="14"/>
      <c r="X265" s="14"/>
      <c r="Y265" s="14">
        <f t="shared" si="1418"/>
        <v>220</v>
      </c>
      <c r="Z265" s="14">
        <f t="shared" si="1419"/>
        <v>220</v>
      </c>
      <c r="AA265" s="14">
        <f t="shared" si="1420"/>
        <v>220</v>
      </c>
      <c r="AB265" s="14"/>
      <c r="AC265" s="14"/>
      <c r="AD265" s="14"/>
      <c r="AE265" s="14">
        <f t="shared" si="1421"/>
        <v>220</v>
      </c>
      <c r="AF265" s="14">
        <f t="shared" si="1422"/>
        <v>220</v>
      </c>
      <c r="AG265" s="14">
        <f t="shared" si="1423"/>
        <v>220</v>
      </c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>
        <f t="shared" si="1424"/>
        <v>220</v>
      </c>
      <c r="AX265" s="14">
        <f t="shared" si="1425"/>
        <v>220</v>
      </c>
      <c r="AY265" s="14">
        <f t="shared" si="1426"/>
        <v>220</v>
      </c>
      <c r="AZ265" s="14"/>
      <c r="BA265" s="14">
        <f t="shared" si="1427"/>
        <v>220</v>
      </c>
      <c r="BB265" s="14">
        <f t="shared" si="1428"/>
        <v>220</v>
      </c>
      <c r="BC265" s="14">
        <f t="shared" si="1429"/>
        <v>220</v>
      </c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>
        <f t="shared" si="1430"/>
        <v>220</v>
      </c>
      <c r="BP265" s="14">
        <f t="shared" si="1431"/>
        <v>220</v>
      </c>
      <c r="BQ265" s="14">
        <f t="shared" si="1432"/>
        <v>220</v>
      </c>
      <c r="BR265" s="14"/>
      <c r="BS265" s="14"/>
      <c r="BT265" s="14"/>
      <c r="BU265" s="14">
        <f t="shared" si="1433"/>
        <v>220</v>
      </c>
      <c r="BV265" s="14">
        <f t="shared" si="1434"/>
        <v>220</v>
      </c>
      <c r="BW265" s="14">
        <f t="shared" si="1435"/>
        <v>220</v>
      </c>
      <c r="BX265" s="14"/>
      <c r="BY265" s="14"/>
      <c r="BZ265" s="14"/>
      <c r="CA265" s="14"/>
      <c r="CB265" s="14"/>
      <c r="CC265" s="14"/>
      <c r="CD265" s="14"/>
      <c r="CE265" s="14"/>
      <c r="CF265" s="14"/>
      <c r="CG265" s="14">
        <f t="shared" si="1436"/>
        <v>220</v>
      </c>
      <c r="CH265" s="14"/>
      <c r="CI265" s="84">
        <f t="shared" si="1464"/>
        <v>220</v>
      </c>
      <c r="CJ265" s="14">
        <f t="shared" si="1437"/>
        <v>220</v>
      </c>
      <c r="CK265" s="52"/>
      <c r="CL265" s="84">
        <f t="shared" si="1465"/>
        <v>220</v>
      </c>
      <c r="CM265" s="14">
        <f t="shared" si="1438"/>
        <v>220</v>
      </c>
      <c r="CN265" s="52"/>
      <c r="CO265" s="84">
        <f t="shared" si="1466"/>
        <v>220</v>
      </c>
      <c r="CP265" s="14"/>
      <c r="CQ265" s="29"/>
      <c r="CR265" s="29"/>
      <c r="CT265" s="1"/>
    </row>
    <row r="266" spans="1:99" ht="31.2" customHeight="1" x14ac:dyDescent="0.3">
      <c r="A266" s="76" t="s">
        <v>216</v>
      </c>
      <c r="B266" s="76" t="s">
        <v>177</v>
      </c>
      <c r="C266" s="76" t="s">
        <v>273</v>
      </c>
      <c r="D266" s="76" t="s">
        <v>229</v>
      </c>
      <c r="E266" s="76" t="s">
        <v>140</v>
      </c>
      <c r="F266" s="77" t="s">
        <v>141</v>
      </c>
      <c r="G266" s="14">
        <v>2199.6999999999998</v>
      </c>
      <c r="H266" s="14">
        <v>2199.6999999999998</v>
      </c>
      <c r="I266" s="14">
        <v>2199.6999999999998</v>
      </c>
      <c r="J266" s="14"/>
      <c r="K266" s="14"/>
      <c r="L266" s="14"/>
      <c r="M266" s="14">
        <f t="shared" si="1214"/>
        <v>2199.6999999999998</v>
      </c>
      <c r="N266" s="14">
        <f t="shared" si="1215"/>
        <v>2199.6999999999998</v>
      </c>
      <c r="O266" s="14">
        <f t="shared" si="1216"/>
        <v>2199.6999999999998</v>
      </c>
      <c r="P266" s="14"/>
      <c r="Q266" s="14"/>
      <c r="R266" s="14"/>
      <c r="S266" s="14"/>
      <c r="T266" s="14"/>
      <c r="U266" s="14"/>
      <c r="V266" s="14"/>
      <c r="W266" s="14"/>
      <c r="X266" s="14"/>
      <c r="Y266" s="14">
        <f t="shared" si="1418"/>
        <v>2199.6999999999998</v>
      </c>
      <c r="Z266" s="14">
        <f t="shared" si="1419"/>
        <v>2199.6999999999998</v>
      </c>
      <c r="AA266" s="14">
        <f t="shared" si="1420"/>
        <v>2199.6999999999998</v>
      </c>
      <c r="AB266" s="14"/>
      <c r="AC266" s="14"/>
      <c r="AD266" s="14"/>
      <c r="AE266" s="14">
        <f t="shared" si="1421"/>
        <v>2199.6999999999998</v>
      </c>
      <c r="AF266" s="14">
        <f t="shared" si="1422"/>
        <v>2199.6999999999998</v>
      </c>
      <c r="AG266" s="14">
        <f t="shared" si="1423"/>
        <v>2199.6999999999998</v>
      </c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>
        <f t="shared" si="1424"/>
        <v>2199.6999999999998</v>
      </c>
      <c r="AX266" s="14">
        <f t="shared" si="1425"/>
        <v>2199.6999999999998</v>
      </c>
      <c r="AY266" s="14">
        <f t="shared" si="1426"/>
        <v>2199.6999999999998</v>
      </c>
      <c r="AZ266" s="14"/>
      <c r="BA266" s="14">
        <f t="shared" si="1427"/>
        <v>2199.6999999999998</v>
      </c>
      <c r="BB266" s="14">
        <f t="shared" si="1428"/>
        <v>2199.6999999999998</v>
      </c>
      <c r="BC266" s="14">
        <f t="shared" si="1429"/>
        <v>2199.6999999999998</v>
      </c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>
        <f t="shared" si="1430"/>
        <v>2199.6999999999998</v>
      </c>
      <c r="BP266" s="14">
        <f t="shared" si="1431"/>
        <v>2199.6999999999998</v>
      </c>
      <c r="BQ266" s="14">
        <f t="shared" si="1432"/>
        <v>2199.6999999999998</v>
      </c>
      <c r="BR266" s="14"/>
      <c r="BS266" s="14"/>
      <c r="BT266" s="14"/>
      <c r="BU266" s="14">
        <f t="shared" si="1433"/>
        <v>2199.6999999999998</v>
      </c>
      <c r="BV266" s="14">
        <f t="shared" si="1434"/>
        <v>2199.6999999999998</v>
      </c>
      <c r="BW266" s="14">
        <f t="shared" si="1435"/>
        <v>2199.6999999999998</v>
      </c>
      <c r="BX266" s="14"/>
      <c r="BY266" s="14"/>
      <c r="BZ266" s="14"/>
      <c r="CA266" s="14"/>
      <c r="CB266" s="14"/>
      <c r="CC266" s="14"/>
      <c r="CD266" s="14"/>
      <c r="CE266" s="14"/>
      <c r="CF266" s="14"/>
      <c r="CG266" s="14">
        <f t="shared" si="1436"/>
        <v>2199.6999999999998</v>
      </c>
      <c r="CH266" s="14"/>
      <c r="CI266" s="84">
        <f t="shared" si="1464"/>
        <v>2199.6999999999998</v>
      </c>
      <c r="CJ266" s="14">
        <f t="shared" si="1437"/>
        <v>2199.6999999999998</v>
      </c>
      <c r="CK266" s="52"/>
      <c r="CL266" s="84">
        <f t="shared" si="1465"/>
        <v>2199.6999999999998</v>
      </c>
      <c r="CM266" s="14">
        <f t="shared" si="1438"/>
        <v>2199.6999999999998</v>
      </c>
      <c r="CN266" s="52"/>
      <c r="CO266" s="84">
        <f t="shared" si="1466"/>
        <v>2199.6999999999998</v>
      </c>
      <c r="CP266" s="14"/>
      <c r="CQ266" s="29"/>
      <c r="CR266" s="29"/>
      <c r="CT266" s="1"/>
    </row>
    <row r="267" spans="1:99" ht="46.8" customHeight="1" x14ac:dyDescent="0.3">
      <c r="A267" s="76" t="s">
        <v>216</v>
      </c>
      <c r="B267" s="76" t="s">
        <v>177</v>
      </c>
      <c r="C267" s="76" t="s">
        <v>273</v>
      </c>
      <c r="D267" s="76" t="s">
        <v>275</v>
      </c>
      <c r="E267" s="76"/>
      <c r="F267" s="77" t="s">
        <v>276</v>
      </c>
      <c r="G267" s="14">
        <f t="shared" ref="G267:L267" si="1605">G268</f>
        <v>480</v>
      </c>
      <c r="H267" s="14">
        <f t="shared" si="1605"/>
        <v>480</v>
      </c>
      <c r="I267" s="14">
        <f t="shared" si="1605"/>
        <v>480</v>
      </c>
      <c r="J267" s="14">
        <f t="shared" si="1605"/>
        <v>0</v>
      </c>
      <c r="K267" s="14">
        <f t="shared" si="1605"/>
        <v>0</v>
      </c>
      <c r="L267" s="14">
        <f t="shared" si="1605"/>
        <v>0</v>
      </c>
      <c r="M267" s="14">
        <f t="shared" si="1214"/>
        <v>480</v>
      </c>
      <c r="N267" s="14">
        <f t="shared" si="1215"/>
        <v>480</v>
      </c>
      <c r="O267" s="14">
        <f t="shared" si="1216"/>
        <v>480</v>
      </c>
      <c r="P267" s="14">
        <f t="shared" ref="P267:X267" si="1606">P268</f>
        <v>0</v>
      </c>
      <c r="Q267" s="14">
        <f t="shared" si="1606"/>
        <v>0</v>
      </c>
      <c r="R267" s="14">
        <f t="shared" si="1606"/>
        <v>0</v>
      </c>
      <c r="S267" s="14">
        <f t="shared" si="1606"/>
        <v>0</v>
      </c>
      <c r="T267" s="14">
        <f t="shared" si="1606"/>
        <v>0</v>
      </c>
      <c r="U267" s="14">
        <f t="shared" si="1606"/>
        <v>0</v>
      </c>
      <c r="V267" s="14">
        <f t="shared" si="1606"/>
        <v>0</v>
      </c>
      <c r="W267" s="14">
        <f t="shared" si="1606"/>
        <v>0</v>
      </c>
      <c r="X267" s="14">
        <f t="shared" si="1606"/>
        <v>0</v>
      </c>
      <c r="Y267" s="14">
        <f t="shared" si="1418"/>
        <v>480</v>
      </c>
      <c r="Z267" s="14">
        <f t="shared" si="1419"/>
        <v>480</v>
      </c>
      <c r="AA267" s="14">
        <f t="shared" si="1420"/>
        <v>480</v>
      </c>
      <c r="AB267" s="14">
        <f>AB268</f>
        <v>0</v>
      </c>
      <c r="AC267" s="14">
        <f>AC268</f>
        <v>0</v>
      </c>
      <c r="AD267" s="14">
        <f>AD268</f>
        <v>0</v>
      </c>
      <c r="AE267" s="14">
        <f t="shared" si="1421"/>
        <v>480</v>
      </c>
      <c r="AF267" s="14">
        <f t="shared" si="1422"/>
        <v>480</v>
      </c>
      <c r="AG267" s="14">
        <f t="shared" si="1423"/>
        <v>480</v>
      </c>
      <c r="AH267" s="14">
        <f t="shared" ref="AH267:AV267" si="1607">AH268</f>
        <v>0</v>
      </c>
      <c r="AI267" s="14">
        <f t="shared" si="1607"/>
        <v>0</v>
      </c>
      <c r="AJ267" s="14">
        <f t="shared" si="1607"/>
        <v>0</v>
      </c>
      <c r="AK267" s="14">
        <f t="shared" si="1607"/>
        <v>0</v>
      </c>
      <c r="AL267" s="14">
        <f t="shared" si="1607"/>
        <v>0</v>
      </c>
      <c r="AM267" s="14">
        <f t="shared" si="1607"/>
        <v>0</v>
      </c>
      <c r="AN267" s="14">
        <f t="shared" si="1607"/>
        <v>0</v>
      </c>
      <c r="AO267" s="14">
        <f t="shared" si="1607"/>
        <v>0</v>
      </c>
      <c r="AP267" s="14">
        <f t="shared" si="1607"/>
        <v>0</v>
      </c>
      <c r="AQ267" s="14">
        <f t="shared" si="1607"/>
        <v>0</v>
      </c>
      <c r="AR267" s="14">
        <f t="shared" si="1607"/>
        <v>0</v>
      </c>
      <c r="AS267" s="14">
        <f t="shared" si="1607"/>
        <v>0</v>
      </c>
      <c r="AT267" s="14">
        <f t="shared" si="1607"/>
        <v>0</v>
      </c>
      <c r="AU267" s="14">
        <f t="shared" si="1607"/>
        <v>0</v>
      </c>
      <c r="AV267" s="14">
        <f t="shared" si="1607"/>
        <v>0</v>
      </c>
      <c r="AW267" s="14">
        <f t="shared" si="1424"/>
        <v>480</v>
      </c>
      <c r="AX267" s="14">
        <f t="shared" si="1425"/>
        <v>480</v>
      </c>
      <c r="AY267" s="14">
        <f t="shared" si="1426"/>
        <v>480</v>
      </c>
      <c r="AZ267" s="14">
        <f>AZ268</f>
        <v>0</v>
      </c>
      <c r="BA267" s="14">
        <f t="shared" si="1427"/>
        <v>480</v>
      </c>
      <c r="BB267" s="14">
        <f t="shared" si="1428"/>
        <v>480</v>
      </c>
      <c r="BC267" s="14">
        <f t="shared" si="1429"/>
        <v>480</v>
      </c>
      <c r="BD267" s="14">
        <f t="shared" ref="BD267:BN267" si="1608">BD268</f>
        <v>0</v>
      </c>
      <c r="BE267" s="14">
        <f t="shared" si="1608"/>
        <v>0</v>
      </c>
      <c r="BF267" s="14">
        <f t="shared" si="1608"/>
        <v>0</v>
      </c>
      <c r="BG267" s="14">
        <f t="shared" si="1608"/>
        <v>0</v>
      </c>
      <c r="BH267" s="14">
        <f t="shared" si="1608"/>
        <v>0</v>
      </c>
      <c r="BI267" s="14">
        <f t="shared" si="1608"/>
        <v>0</v>
      </c>
      <c r="BJ267" s="14">
        <f t="shared" si="1608"/>
        <v>0</v>
      </c>
      <c r="BK267" s="14">
        <f t="shared" si="1608"/>
        <v>0</v>
      </c>
      <c r="BL267" s="14">
        <f t="shared" si="1608"/>
        <v>0</v>
      </c>
      <c r="BM267" s="14">
        <f t="shared" si="1608"/>
        <v>0</v>
      </c>
      <c r="BN267" s="14">
        <f t="shared" si="1608"/>
        <v>0</v>
      </c>
      <c r="BO267" s="14">
        <f t="shared" si="1430"/>
        <v>480</v>
      </c>
      <c r="BP267" s="14">
        <f t="shared" si="1431"/>
        <v>480</v>
      </c>
      <c r="BQ267" s="14">
        <f t="shared" si="1432"/>
        <v>480</v>
      </c>
      <c r="BR267" s="14">
        <f>BR268</f>
        <v>0</v>
      </c>
      <c r="BS267" s="14">
        <f>BS268</f>
        <v>0</v>
      </c>
      <c r="BT267" s="14">
        <f>BT268</f>
        <v>0</v>
      </c>
      <c r="BU267" s="14">
        <f t="shared" si="1433"/>
        <v>480</v>
      </c>
      <c r="BV267" s="14">
        <f t="shared" si="1434"/>
        <v>480</v>
      </c>
      <c r="BW267" s="14">
        <f t="shared" si="1435"/>
        <v>480</v>
      </c>
      <c r="BX267" s="14">
        <f t="shared" ref="BX267:CF267" si="1609">BX268</f>
        <v>0</v>
      </c>
      <c r="BY267" s="14">
        <f t="shared" si="1609"/>
        <v>0</v>
      </c>
      <c r="BZ267" s="14">
        <f t="shared" si="1609"/>
        <v>0</v>
      </c>
      <c r="CA267" s="14">
        <f t="shared" si="1609"/>
        <v>0</v>
      </c>
      <c r="CB267" s="14">
        <f t="shared" si="1609"/>
        <v>0</v>
      </c>
      <c r="CC267" s="14">
        <f t="shared" si="1609"/>
        <v>0</v>
      </c>
      <c r="CD267" s="14">
        <f t="shared" si="1609"/>
        <v>0</v>
      </c>
      <c r="CE267" s="14">
        <f t="shared" si="1609"/>
        <v>0</v>
      </c>
      <c r="CF267" s="14">
        <f t="shared" si="1609"/>
        <v>0</v>
      </c>
      <c r="CG267" s="14">
        <f t="shared" si="1436"/>
        <v>480</v>
      </c>
      <c r="CH267" s="14">
        <f>CH268</f>
        <v>0</v>
      </c>
      <c r="CI267" s="84">
        <f t="shared" si="1464"/>
        <v>480</v>
      </c>
      <c r="CJ267" s="14">
        <f t="shared" si="1437"/>
        <v>480</v>
      </c>
      <c r="CK267" s="52">
        <f>CK268</f>
        <v>0</v>
      </c>
      <c r="CL267" s="84">
        <f t="shared" si="1465"/>
        <v>480</v>
      </c>
      <c r="CM267" s="14">
        <f t="shared" si="1438"/>
        <v>480</v>
      </c>
      <c r="CN267" s="52">
        <f>CN268</f>
        <v>0</v>
      </c>
      <c r="CO267" s="84">
        <f t="shared" si="1466"/>
        <v>480</v>
      </c>
      <c r="CP267" s="14">
        <f>CP268</f>
        <v>0</v>
      </c>
      <c r="CQ267" s="29"/>
      <c r="CR267" s="29"/>
      <c r="CT267" s="1"/>
    </row>
    <row r="268" spans="1:99" ht="15.6" customHeight="1" x14ac:dyDescent="0.3">
      <c r="A268" s="76" t="s">
        <v>216</v>
      </c>
      <c r="B268" s="76" t="s">
        <v>177</v>
      </c>
      <c r="C268" s="76" t="s">
        <v>273</v>
      </c>
      <c r="D268" s="76" t="s">
        <v>275</v>
      </c>
      <c r="E268" s="76" t="s">
        <v>267</v>
      </c>
      <c r="F268" s="77" t="s">
        <v>268</v>
      </c>
      <c r="G268" s="14">
        <v>480</v>
      </c>
      <c r="H268" s="14">
        <v>480</v>
      </c>
      <c r="I268" s="14">
        <v>480</v>
      </c>
      <c r="J268" s="14"/>
      <c r="K268" s="14"/>
      <c r="L268" s="14"/>
      <c r="M268" s="14">
        <f t="shared" si="1214"/>
        <v>480</v>
      </c>
      <c r="N268" s="14">
        <f t="shared" si="1215"/>
        <v>480</v>
      </c>
      <c r="O268" s="14">
        <f t="shared" si="1216"/>
        <v>480</v>
      </c>
      <c r="P268" s="14"/>
      <c r="Q268" s="14"/>
      <c r="R268" s="14"/>
      <c r="S268" s="14"/>
      <c r="T268" s="14"/>
      <c r="U268" s="14"/>
      <c r="V268" s="14"/>
      <c r="W268" s="14"/>
      <c r="X268" s="14"/>
      <c r="Y268" s="14">
        <f t="shared" si="1418"/>
        <v>480</v>
      </c>
      <c r="Z268" s="14">
        <f t="shared" si="1419"/>
        <v>480</v>
      </c>
      <c r="AA268" s="14">
        <f t="shared" si="1420"/>
        <v>480</v>
      </c>
      <c r="AB268" s="14"/>
      <c r="AC268" s="14"/>
      <c r="AD268" s="14"/>
      <c r="AE268" s="14">
        <f t="shared" si="1421"/>
        <v>480</v>
      </c>
      <c r="AF268" s="14">
        <f t="shared" si="1422"/>
        <v>480</v>
      </c>
      <c r="AG268" s="14">
        <f t="shared" si="1423"/>
        <v>480</v>
      </c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>
        <f t="shared" si="1424"/>
        <v>480</v>
      </c>
      <c r="AX268" s="14">
        <f t="shared" si="1425"/>
        <v>480</v>
      </c>
      <c r="AY268" s="14">
        <f t="shared" si="1426"/>
        <v>480</v>
      </c>
      <c r="AZ268" s="14"/>
      <c r="BA268" s="14">
        <f t="shared" si="1427"/>
        <v>480</v>
      </c>
      <c r="BB268" s="14">
        <f t="shared" si="1428"/>
        <v>480</v>
      </c>
      <c r="BC268" s="14">
        <f t="shared" si="1429"/>
        <v>480</v>
      </c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>
        <f t="shared" si="1430"/>
        <v>480</v>
      </c>
      <c r="BP268" s="14">
        <f t="shared" si="1431"/>
        <v>480</v>
      </c>
      <c r="BQ268" s="14">
        <f t="shared" si="1432"/>
        <v>480</v>
      </c>
      <c r="BR268" s="14"/>
      <c r="BS268" s="14"/>
      <c r="BT268" s="14"/>
      <c r="BU268" s="14">
        <f t="shared" si="1433"/>
        <v>480</v>
      </c>
      <c r="BV268" s="14">
        <f t="shared" si="1434"/>
        <v>480</v>
      </c>
      <c r="BW268" s="14">
        <f t="shared" si="1435"/>
        <v>480</v>
      </c>
      <c r="BX268" s="14"/>
      <c r="BY268" s="14"/>
      <c r="BZ268" s="14"/>
      <c r="CA268" s="14"/>
      <c r="CB268" s="14"/>
      <c r="CC268" s="14"/>
      <c r="CD268" s="14"/>
      <c r="CE268" s="14"/>
      <c r="CF268" s="14"/>
      <c r="CG268" s="14">
        <f t="shared" si="1436"/>
        <v>480</v>
      </c>
      <c r="CH268" s="14"/>
      <c r="CI268" s="84">
        <f t="shared" si="1464"/>
        <v>480</v>
      </c>
      <c r="CJ268" s="14">
        <f t="shared" si="1437"/>
        <v>480</v>
      </c>
      <c r="CK268" s="52"/>
      <c r="CL268" s="84">
        <f t="shared" si="1465"/>
        <v>480</v>
      </c>
      <c r="CM268" s="14">
        <f t="shared" si="1438"/>
        <v>480</v>
      </c>
      <c r="CN268" s="52"/>
      <c r="CO268" s="84">
        <f t="shared" si="1466"/>
        <v>480</v>
      </c>
      <c r="CP268" s="14"/>
      <c r="CQ268" s="29"/>
      <c r="CR268" s="29"/>
      <c r="CT268" s="1"/>
    </row>
    <row r="269" spans="1:99" ht="46.8" customHeight="1" x14ac:dyDescent="0.3">
      <c r="A269" s="76" t="s">
        <v>216</v>
      </c>
      <c r="B269" s="76" t="s">
        <v>177</v>
      </c>
      <c r="C269" s="76" t="s">
        <v>273</v>
      </c>
      <c r="D269" s="76" t="s">
        <v>235</v>
      </c>
      <c r="E269" s="76"/>
      <c r="F269" s="77" t="s">
        <v>236</v>
      </c>
      <c r="G269" s="14">
        <f t="shared" ref="G269:G270" si="1610">G270</f>
        <v>1304.5999999999999</v>
      </c>
      <c r="H269" s="14">
        <f t="shared" ref="H269:H270" si="1611">H270</f>
        <v>1320.6</v>
      </c>
      <c r="I269" s="14">
        <f t="shared" ref="I269:I270" si="1612">I270</f>
        <v>1320.6</v>
      </c>
      <c r="J269" s="14">
        <f t="shared" ref="J269:J270" si="1613">J270</f>
        <v>0</v>
      </c>
      <c r="K269" s="14">
        <f t="shared" ref="K269:K270" si="1614">K270</f>
        <v>0</v>
      </c>
      <c r="L269" s="14">
        <f t="shared" ref="L269:L270" si="1615">L270</f>
        <v>0</v>
      </c>
      <c r="M269" s="14">
        <f t="shared" si="1214"/>
        <v>1304.5999999999999</v>
      </c>
      <c r="N269" s="14">
        <f t="shared" si="1215"/>
        <v>1320.6</v>
      </c>
      <c r="O269" s="14">
        <f t="shared" si="1216"/>
        <v>1320.6</v>
      </c>
      <c r="P269" s="14">
        <f t="shared" ref="P269:P270" si="1616">P270</f>
        <v>21.9</v>
      </c>
      <c r="Q269" s="14">
        <f t="shared" ref="Q269:Q270" si="1617">Q270</f>
        <v>0</v>
      </c>
      <c r="R269" s="14">
        <f t="shared" ref="R269:R270" si="1618">R270</f>
        <v>0</v>
      </c>
      <c r="S269" s="14">
        <f t="shared" ref="S269:S270" si="1619">S270</f>
        <v>0</v>
      </c>
      <c r="T269" s="14">
        <f t="shared" ref="T269:T270" si="1620">T270</f>
        <v>0</v>
      </c>
      <c r="U269" s="14">
        <f t="shared" ref="U269:U270" si="1621">U270</f>
        <v>0</v>
      </c>
      <c r="V269" s="14">
        <f t="shared" ref="V269:V270" si="1622">V270</f>
        <v>0</v>
      </c>
      <c r="W269" s="14">
        <f t="shared" ref="W269:W270" si="1623">W270</f>
        <v>0</v>
      </c>
      <c r="X269" s="14">
        <f t="shared" ref="X269:X270" si="1624">X270</f>
        <v>0</v>
      </c>
      <c r="Y269" s="14">
        <f t="shared" si="1418"/>
        <v>1326.5</v>
      </c>
      <c r="Z269" s="14">
        <f t="shared" si="1419"/>
        <v>1320.6</v>
      </c>
      <c r="AA269" s="14">
        <f t="shared" si="1420"/>
        <v>1320.6</v>
      </c>
      <c r="AB269" s="14">
        <f t="shared" ref="AB269:AB270" si="1625">AB270</f>
        <v>0</v>
      </c>
      <c r="AC269" s="14">
        <f t="shared" ref="AC269:AC270" si="1626">AC270</f>
        <v>0</v>
      </c>
      <c r="AD269" s="14">
        <f t="shared" ref="AD269:AD270" si="1627">AD270</f>
        <v>0</v>
      </c>
      <c r="AE269" s="14">
        <f t="shared" si="1421"/>
        <v>1326.5</v>
      </c>
      <c r="AF269" s="14">
        <f t="shared" si="1422"/>
        <v>1320.6</v>
      </c>
      <c r="AG269" s="14">
        <f t="shared" si="1423"/>
        <v>1320.6</v>
      </c>
      <c r="AH269" s="14">
        <f t="shared" ref="AH269:AH270" si="1628">AH270</f>
        <v>0</v>
      </c>
      <c r="AI269" s="14">
        <f t="shared" ref="AI269:AI270" si="1629">AI270</f>
        <v>0</v>
      </c>
      <c r="AJ269" s="14">
        <f t="shared" ref="AJ269:AJ270" si="1630">AJ270</f>
        <v>0</v>
      </c>
      <c r="AK269" s="14">
        <f t="shared" ref="AK269:AK270" si="1631">AK270</f>
        <v>0</v>
      </c>
      <c r="AL269" s="14">
        <f t="shared" ref="AL269:AL270" si="1632">AL270</f>
        <v>0</v>
      </c>
      <c r="AM269" s="14">
        <f t="shared" ref="AM269:AM270" si="1633">AM270</f>
        <v>0</v>
      </c>
      <c r="AN269" s="14">
        <f t="shared" ref="AN269:AN270" si="1634">AN270</f>
        <v>0</v>
      </c>
      <c r="AO269" s="14">
        <f t="shared" ref="AO269:AO270" si="1635">AO270</f>
        <v>0</v>
      </c>
      <c r="AP269" s="14">
        <f t="shared" ref="AP269:AP270" si="1636">AP270</f>
        <v>0</v>
      </c>
      <c r="AQ269" s="14">
        <f t="shared" ref="AQ269:AQ270" si="1637">AQ270</f>
        <v>0</v>
      </c>
      <c r="AR269" s="14">
        <f t="shared" ref="AR269:AR270" si="1638">AR270</f>
        <v>0</v>
      </c>
      <c r="AS269" s="14">
        <f t="shared" ref="AS269:AS270" si="1639">AS270</f>
        <v>0</v>
      </c>
      <c r="AT269" s="14">
        <f t="shared" ref="AT269:AT270" si="1640">AT270</f>
        <v>0</v>
      </c>
      <c r="AU269" s="14">
        <f t="shared" ref="AU269:AU270" si="1641">AU270</f>
        <v>0</v>
      </c>
      <c r="AV269" s="14">
        <f t="shared" ref="AV269:AV270" si="1642">AV270</f>
        <v>0</v>
      </c>
      <c r="AW269" s="14">
        <f t="shared" si="1424"/>
        <v>1326.5</v>
      </c>
      <c r="AX269" s="14">
        <f t="shared" si="1425"/>
        <v>1320.6</v>
      </c>
      <c r="AY269" s="14">
        <f t="shared" si="1426"/>
        <v>1320.6</v>
      </c>
      <c r="AZ269" s="14">
        <f t="shared" ref="AZ269:AZ270" si="1643">AZ270</f>
        <v>0</v>
      </c>
      <c r="BA269" s="14">
        <f t="shared" si="1427"/>
        <v>1326.5</v>
      </c>
      <c r="BB269" s="14">
        <f t="shared" si="1428"/>
        <v>1320.6</v>
      </c>
      <c r="BC269" s="14">
        <f t="shared" si="1429"/>
        <v>1320.6</v>
      </c>
      <c r="BD269" s="14">
        <f t="shared" ref="BD269:BD270" si="1644">BD270</f>
        <v>0</v>
      </c>
      <c r="BE269" s="14">
        <f t="shared" ref="BE269:BE270" si="1645">BE270</f>
        <v>0</v>
      </c>
      <c r="BF269" s="14">
        <f t="shared" ref="BF269:BF270" si="1646">BF270</f>
        <v>0</v>
      </c>
      <c r="BG269" s="14">
        <f t="shared" ref="BG269:BG270" si="1647">BG270</f>
        <v>0</v>
      </c>
      <c r="BH269" s="14">
        <f t="shared" ref="BH269:BH270" si="1648">BH270</f>
        <v>0</v>
      </c>
      <c r="BI269" s="14">
        <f t="shared" ref="BI269:BI270" si="1649">BI270</f>
        <v>0</v>
      </c>
      <c r="BJ269" s="14">
        <f t="shared" ref="BJ269:BJ270" si="1650">BJ270</f>
        <v>0</v>
      </c>
      <c r="BK269" s="14">
        <f t="shared" ref="BK269:BK270" si="1651">BK270</f>
        <v>0</v>
      </c>
      <c r="BL269" s="14">
        <f t="shared" ref="BL269:BL270" si="1652">BL270</f>
        <v>0</v>
      </c>
      <c r="BM269" s="14">
        <f t="shared" ref="BM269:BM270" si="1653">BM270</f>
        <v>0</v>
      </c>
      <c r="BN269" s="14">
        <f t="shared" ref="BN269:BN270" si="1654">BN270</f>
        <v>0</v>
      </c>
      <c r="BO269" s="14">
        <f t="shared" si="1430"/>
        <v>1326.5</v>
      </c>
      <c r="BP269" s="14">
        <f t="shared" si="1431"/>
        <v>1320.6</v>
      </c>
      <c r="BQ269" s="14">
        <f t="shared" si="1432"/>
        <v>1320.6</v>
      </c>
      <c r="BR269" s="14">
        <f t="shared" ref="BR269:BR270" si="1655">BR270</f>
        <v>0</v>
      </c>
      <c r="BS269" s="14">
        <f t="shared" ref="BS269:BS270" si="1656">BS270</f>
        <v>0</v>
      </c>
      <c r="BT269" s="14">
        <f t="shared" ref="BT269:BT270" si="1657">BT270</f>
        <v>0</v>
      </c>
      <c r="BU269" s="14">
        <f t="shared" si="1433"/>
        <v>1326.5</v>
      </c>
      <c r="BV269" s="14">
        <f t="shared" si="1434"/>
        <v>1320.6</v>
      </c>
      <c r="BW269" s="14">
        <f t="shared" si="1435"/>
        <v>1320.6</v>
      </c>
      <c r="BX269" s="14">
        <f t="shared" ref="BX269:BX270" si="1658">BX270</f>
        <v>-28.5</v>
      </c>
      <c r="BY269" s="14">
        <f t="shared" ref="BY269:BY270" si="1659">BY270</f>
        <v>0</v>
      </c>
      <c r="BZ269" s="14">
        <f t="shared" ref="BZ269:BZ270" si="1660">BZ270</f>
        <v>0</v>
      </c>
      <c r="CA269" s="14">
        <f t="shared" ref="CA269:CA270" si="1661">CA270</f>
        <v>0</v>
      </c>
      <c r="CB269" s="14">
        <f t="shared" ref="CB269:CB270" si="1662">CB270</f>
        <v>0</v>
      </c>
      <c r="CC269" s="14">
        <f t="shared" ref="CC269:CC270" si="1663">CC270</f>
        <v>0</v>
      </c>
      <c r="CD269" s="14">
        <f t="shared" ref="CD269:CD270" si="1664">CD270</f>
        <v>0</v>
      </c>
      <c r="CE269" s="14">
        <f t="shared" ref="CE269:CE270" si="1665">CE270</f>
        <v>0</v>
      </c>
      <c r="CF269" s="14">
        <f t="shared" ref="CF269:CF270" si="1666">CF270</f>
        <v>0</v>
      </c>
      <c r="CG269" s="14">
        <f t="shared" si="1436"/>
        <v>1298</v>
      </c>
      <c r="CH269" s="14">
        <f t="shared" ref="CH269:CH270" si="1667">CH270</f>
        <v>0</v>
      </c>
      <c r="CI269" s="84">
        <f t="shared" si="1464"/>
        <v>1298</v>
      </c>
      <c r="CJ269" s="14">
        <f t="shared" si="1437"/>
        <v>1320.6</v>
      </c>
      <c r="CK269" s="52">
        <f t="shared" ref="CK269:CP270" si="1668">CK270</f>
        <v>0</v>
      </c>
      <c r="CL269" s="84">
        <f t="shared" si="1465"/>
        <v>1320.6</v>
      </c>
      <c r="CM269" s="14">
        <f t="shared" si="1438"/>
        <v>1320.6</v>
      </c>
      <c r="CN269" s="52">
        <f t="shared" si="1668"/>
        <v>0</v>
      </c>
      <c r="CO269" s="84">
        <f t="shared" si="1466"/>
        <v>1320.6</v>
      </c>
      <c r="CP269" s="14">
        <f t="shared" si="1668"/>
        <v>0</v>
      </c>
      <c r="CQ269" s="29"/>
      <c r="CR269" s="29"/>
      <c r="CT269" s="1"/>
    </row>
    <row r="270" spans="1:99" ht="15.6" customHeight="1" x14ac:dyDescent="0.3">
      <c r="A270" s="76" t="s">
        <v>216</v>
      </c>
      <c r="B270" s="76" t="s">
        <v>177</v>
      </c>
      <c r="C270" s="76" t="s">
        <v>273</v>
      </c>
      <c r="D270" s="76" t="s">
        <v>237</v>
      </c>
      <c r="E270" s="76"/>
      <c r="F270" s="77" t="s">
        <v>41</v>
      </c>
      <c r="G270" s="14">
        <f t="shared" si="1610"/>
        <v>1304.5999999999999</v>
      </c>
      <c r="H270" s="14">
        <f t="shared" si="1611"/>
        <v>1320.6</v>
      </c>
      <c r="I270" s="14">
        <f t="shared" si="1612"/>
        <v>1320.6</v>
      </c>
      <c r="J270" s="14">
        <f t="shared" si="1613"/>
        <v>0</v>
      </c>
      <c r="K270" s="14">
        <f t="shared" si="1614"/>
        <v>0</v>
      </c>
      <c r="L270" s="14">
        <f t="shared" si="1615"/>
        <v>0</v>
      </c>
      <c r="M270" s="14">
        <f t="shared" si="1214"/>
        <v>1304.5999999999999</v>
      </c>
      <c r="N270" s="14">
        <f t="shared" si="1215"/>
        <v>1320.6</v>
      </c>
      <c r="O270" s="14">
        <f t="shared" si="1216"/>
        <v>1320.6</v>
      </c>
      <c r="P270" s="14">
        <f t="shared" si="1616"/>
        <v>21.9</v>
      </c>
      <c r="Q270" s="14">
        <f t="shared" si="1617"/>
        <v>0</v>
      </c>
      <c r="R270" s="14">
        <f t="shared" si="1618"/>
        <v>0</v>
      </c>
      <c r="S270" s="14">
        <f t="shared" si="1619"/>
        <v>0</v>
      </c>
      <c r="T270" s="14">
        <f t="shared" si="1620"/>
        <v>0</v>
      </c>
      <c r="U270" s="14">
        <f t="shared" si="1621"/>
        <v>0</v>
      </c>
      <c r="V270" s="14">
        <f t="shared" si="1622"/>
        <v>0</v>
      </c>
      <c r="W270" s="14">
        <f t="shared" si="1623"/>
        <v>0</v>
      </c>
      <c r="X270" s="14">
        <f t="shared" si="1624"/>
        <v>0</v>
      </c>
      <c r="Y270" s="14">
        <f t="shared" si="1418"/>
        <v>1326.5</v>
      </c>
      <c r="Z270" s="14">
        <f t="shared" si="1419"/>
        <v>1320.6</v>
      </c>
      <c r="AA270" s="14">
        <f t="shared" si="1420"/>
        <v>1320.6</v>
      </c>
      <c r="AB270" s="14">
        <f t="shared" si="1625"/>
        <v>0</v>
      </c>
      <c r="AC270" s="14">
        <f t="shared" si="1626"/>
        <v>0</v>
      </c>
      <c r="AD270" s="14">
        <f t="shared" si="1627"/>
        <v>0</v>
      </c>
      <c r="AE270" s="14">
        <f t="shared" si="1421"/>
        <v>1326.5</v>
      </c>
      <c r="AF270" s="14">
        <f t="shared" si="1422"/>
        <v>1320.6</v>
      </c>
      <c r="AG270" s="14">
        <f t="shared" si="1423"/>
        <v>1320.6</v>
      </c>
      <c r="AH270" s="14">
        <f t="shared" si="1628"/>
        <v>0</v>
      </c>
      <c r="AI270" s="14">
        <f t="shared" si="1629"/>
        <v>0</v>
      </c>
      <c r="AJ270" s="14">
        <f t="shared" si="1630"/>
        <v>0</v>
      </c>
      <c r="AK270" s="14">
        <f t="shared" si="1631"/>
        <v>0</v>
      </c>
      <c r="AL270" s="14">
        <f t="shared" si="1632"/>
        <v>0</v>
      </c>
      <c r="AM270" s="14">
        <f t="shared" si="1633"/>
        <v>0</v>
      </c>
      <c r="AN270" s="14">
        <f t="shared" si="1634"/>
        <v>0</v>
      </c>
      <c r="AO270" s="14">
        <f t="shared" si="1635"/>
        <v>0</v>
      </c>
      <c r="AP270" s="14">
        <f t="shared" si="1636"/>
        <v>0</v>
      </c>
      <c r="AQ270" s="14">
        <f t="shared" si="1637"/>
        <v>0</v>
      </c>
      <c r="AR270" s="14">
        <f t="shared" si="1638"/>
        <v>0</v>
      </c>
      <c r="AS270" s="14">
        <f t="shared" si="1639"/>
        <v>0</v>
      </c>
      <c r="AT270" s="14">
        <f t="shared" si="1640"/>
        <v>0</v>
      </c>
      <c r="AU270" s="14">
        <f t="shared" si="1641"/>
        <v>0</v>
      </c>
      <c r="AV270" s="14">
        <f t="shared" si="1642"/>
        <v>0</v>
      </c>
      <c r="AW270" s="14">
        <f t="shared" si="1424"/>
        <v>1326.5</v>
      </c>
      <c r="AX270" s="14">
        <f t="shared" si="1425"/>
        <v>1320.6</v>
      </c>
      <c r="AY270" s="14">
        <f t="shared" si="1426"/>
        <v>1320.6</v>
      </c>
      <c r="AZ270" s="14">
        <f t="shared" si="1643"/>
        <v>0</v>
      </c>
      <c r="BA270" s="14">
        <f t="shared" si="1427"/>
        <v>1326.5</v>
      </c>
      <c r="BB270" s="14">
        <f t="shared" si="1428"/>
        <v>1320.6</v>
      </c>
      <c r="BC270" s="14">
        <f t="shared" si="1429"/>
        <v>1320.6</v>
      </c>
      <c r="BD270" s="14">
        <f t="shared" si="1644"/>
        <v>0</v>
      </c>
      <c r="BE270" s="14">
        <f t="shared" si="1645"/>
        <v>0</v>
      </c>
      <c r="BF270" s="14">
        <f t="shared" si="1646"/>
        <v>0</v>
      </c>
      <c r="BG270" s="14">
        <f t="shared" si="1647"/>
        <v>0</v>
      </c>
      <c r="BH270" s="14">
        <f t="shared" si="1648"/>
        <v>0</v>
      </c>
      <c r="BI270" s="14">
        <f t="shared" si="1649"/>
        <v>0</v>
      </c>
      <c r="BJ270" s="14">
        <f t="shared" si="1650"/>
        <v>0</v>
      </c>
      <c r="BK270" s="14">
        <f t="shared" si="1651"/>
        <v>0</v>
      </c>
      <c r="BL270" s="14">
        <f t="shared" si="1652"/>
        <v>0</v>
      </c>
      <c r="BM270" s="14">
        <f t="shared" si="1653"/>
        <v>0</v>
      </c>
      <c r="BN270" s="14">
        <f t="shared" si="1654"/>
        <v>0</v>
      </c>
      <c r="BO270" s="14">
        <f t="shared" si="1430"/>
        <v>1326.5</v>
      </c>
      <c r="BP270" s="14">
        <f t="shared" si="1431"/>
        <v>1320.6</v>
      </c>
      <c r="BQ270" s="14">
        <f t="shared" si="1432"/>
        <v>1320.6</v>
      </c>
      <c r="BR270" s="14">
        <f t="shared" si="1655"/>
        <v>0</v>
      </c>
      <c r="BS270" s="14">
        <f t="shared" si="1656"/>
        <v>0</v>
      </c>
      <c r="BT270" s="14">
        <f t="shared" si="1657"/>
        <v>0</v>
      </c>
      <c r="BU270" s="14">
        <f t="shared" si="1433"/>
        <v>1326.5</v>
      </c>
      <c r="BV270" s="14">
        <f t="shared" si="1434"/>
        <v>1320.6</v>
      </c>
      <c r="BW270" s="14">
        <f t="shared" si="1435"/>
        <v>1320.6</v>
      </c>
      <c r="BX270" s="14">
        <f t="shared" si="1658"/>
        <v>-28.5</v>
      </c>
      <c r="BY270" s="14">
        <f t="shared" si="1659"/>
        <v>0</v>
      </c>
      <c r="BZ270" s="14">
        <f t="shared" si="1660"/>
        <v>0</v>
      </c>
      <c r="CA270" s="14">
        <f t="shared" si="1661"/>
        <v>0</v>
      </c>
      <c r="CB270" s="14">
        <f t="shared" si="1662"/>
        <v>0</v>
      </c>
      <c r="CC270" s="14">
        <f t="shared" si="1663"/>
        <v>0</v>
      </c>
      <c r="CD270" s="14">
        <f t="shared" si="1664"/>
        <v>0</v>
      </c>
      <c r="CE270" s="14">
        <f t="shared" si="1665"/>
        <v>0</v>
      </c>
      <c r="CF270" s="14">
        <f t="shared" si="1666"/>
        <v>0</v>
      </c>
      <c r="CG270" s="14">
        <f t="shared" si="1436"/>
        <v>1298</v>
      </c>
      <c r="CH270" s="14">
        <f t="shared" si="1667"/>
        <v>0</v>
      </c>
      <c r="CI270" s="84">
        <f t="shared" si="1464"/>
        <v>1298</v>
      </c>
      <c r="CJ270" s="14">
        <f t="shared" si="1437"/>
        <v>1320.6</v>
      </c>
      <c r="CK270" s="52">
        <f t="shared" si="1668"/>
        <v>0</v>
      </c>
      <c r="CL270" s="84">
        <f t="shared" si="1465"/>
        <v>1320.6</v>
      </c>
      <c r="CM270" s="14">
        <f t="shared" si="1438"/>
        <v>1320.6</v>
      </c>
      <c r="CN270" s="52">
        <f t="shared" si="1668"/>
        <v>0</v>
      </c>
      <c r="CO270" s="84">
        <f t="shared" si="1466"/>
        <v>1320.6</v>
      </c>
      <c r="CP270" s="14">
        <f t="shared" si="1668"/>
        <v>0</v>
      </c>
      <c r="CQ270" s="29"/>
      <c r="CR270" s="29"/>
      <c r="CT270" s="1"/>
    </row>
    <row r="271" spans="1:99" ht="31.2" customHeight="1" x14ac:dyDescent="0.3">
      <c r="A271" s="76" t="s">
        <v>216</v>
      </c>
      <c r="B271" s="76" t="s">
        <v>177</v>
      </c>
      <c r="C271" s="76" t="s">
        <v>273</v>
      </c>
      <c r="D271" s="76" t="s">
        <v>277</v>
      </c>
      <c r="E271" s="76"/>
      <c r="F271" s="77" t="s">
        <v>278</v>
      </c>
      <c r="G271" s="14">
        <f t="shared" ref="G271:L271" si="1669">G272+G274</f>
        <v>1304.5999999999999</v>
      </c>
      <c r="H271" s="14">
        <f t="shared" si="1669"/>
        <v>1320.6</v>
      </c>
      <c r="I271" s="14">
        <f t="shared" si="1669"/>
        <v>1320.6</v>
      </c>
      <c r="J271" s="14">
        <f t="shared" si="1669"/>
        <v>0</v>
      </c>
      <c r="K271" s="14">
        <f t="shared" si="1669"/>
        <v>0</v>
      </c>
      <c r="L271" s="14">
        <f t="shared" si="1669"/>
        <v>0</v>
      </c>
      <c r="M271" s="14">
        <f t="shared" si="1214"/>
        <v>1304.5999999999999</v>
      </c>
      <c r="N271" s="14">
        <f t="shared" si="1215"/>
        <v>1320.6</v>
      </c>
      <c r="O271" s="14">
        <f t="shared" si="1216"/>
        <v>1320.6</v>
      </c>
      <c r="P271" s="14">
        <f t="shared" ref="P271:X271" si="1670">P272+P274</f>
        <v>21.9</v>
      </c>
      <c r="Q271" s="14">
        <f t="shared" si="1670"/>
        <v>0</v>
      </c>
      <c r="R271" s="14">
        <f t="shared" si="1670"/>
        <v>0</v>
      </c>
      <c r="S271" s="14">
        <f t="shared" si="1670"/>
        <v>0</v>
      </c>
      <c r="T271" s="14">
        <f t="shared" si="1670"/>
        <v>0</v>
      </c>
      <c r="U271" s="14">
        <f t="shared" si="1670"/>
        <v>0</v>
      </c>
      <c r="V271" s="14">
        <f t="shared" si="1670"/>
        <v>0</v>
      </c>
      <c r="W271" s="14">
        <f t="shared" si="1670"/>
        <v>0</v>
      </c>
      <c r="X271" s="14">
        <f t="shared" si="1670"/>
        <v>0</v>
      </c>
      <c r="Y271" s="14">
        <f t="shared" si="1418"/>
        <v>1326.5</v>
      </c>
      <c r="Z271" s="14">
        <f t="shared" si="1419"/>
        <v>1320.6</v>
      </c>
      <c r="AA271" s="14">
        <f t="shared" si="1420"/>
        <v>1320.6</v>
      </c>
      <c r="AB271" s="14">
        <f>AB272+AB274</f>
        <v>0</v>
      </c>
      <c r="AC271" s="14">
        <f>AC272+AC274</f>
        <v>0</v>
      </c>
      <c r="AD271" s="14">
        <f>AD272+AD274</f>
        <v>0</v>
      </c>
      <c r="AE271" s="14">
        <f t="shared" si="1421"/>
        <v>1326.5</v>
      </c>
      <c r="AF271" s="14">
        <f t="shared" si="1422"/>
        <v>1320.6</v>
      </c>
      <c r="AG271" s="14">
        <f t="shared" si="1423"/>
        <v>1320.6</v>
      </c>
      <c r="AH271" s="14">
        <f t="shared" ref="AH271:AV271" si="1671">AH272+AH274</f>
        <v>0</v>
      </c>
      <c r="AI271" s="14">
        <f t="shared" si="1671"/>
        <v>0</v>
      </c>
      <c r="AJ271" s="14">
        <f t="shared" si="1671"/>
        <v>0</v>
      </c>
      <c r="AK271" s="14">
        <f t="shared" si="1671"/>
        <v>0</v>
      </c>
      <c r="AL271" s="14">
        <f t="shared" si="1671"/>
        <v>0</v>
      </c>
      <c r="AM271" s="14">
        <f t="shared" si="1671"/>
        <v>0</v>
      </c>
      <c r="AN271" s="14">
        <f t="shared" si="1671"/>
        <v>0</v>
      </c>
      <c r="AO271" s="14">
        <f t="shared" si="1671"/>
        <v>0</v>
      </c>
      <c r="AP271" s="14">
        <f t="shared" si="1671"/>
        <v>0</v>
      </c>
      <c r="AQ271" s="14">
        <f t="shared" si="1671"/>
        <v>0</v>
      </c>
      <c r="AR271" s="14">
        <f t="shared" si="1671"/>
        <v>0</v>
      </c>
      <c r="AS271" s="14">
        <f t="shared" si="1671"/>
        <v>0</v>
      </c>
      <c r="AT271" s="14">
        <f t="shared" si="1671"/>
        <v>0</v>
      </c>
      <c r="AU271" s="14">
        <f t="shared" si="1671"/>
        <v>0</v>
      </c>
      <c r="AV271" s="14">
        <f t="shared" si="1671"/>
        <v>0</v>
      </c>
      <c r="AW271" s="14">
        <f t="shared" si="1424"/>
        <v>1326.5</v>
      </c>
      <c r="AX271" s="14">
        <f t="shared" si="1425"/>
        <v>1320.6</v>
      </c>
      <c r="AY271" s="14">
        <f t="shared" si="1426"/>
        <v>1320.6</v>
      </c>
      <c r="AZ271" s="14">
        <f>AZ272+AZ274</f>
        <v>0</v>
      </c>
      <c r="BA271" s="14">
        <f t="shared" si="1427"/>
        <v>1326.5</v>
      </c>
      <c r="BB271" s="14">
        <f t="shared" si="1428"/>
        <v>1320.6</v>
      </c>
      <c r="BC271" s="14">
        <f t="shared" si="1429"/>
        <v>1320.6</v>
      </c>
      <c r="BD271" s="14">
        <f t="shared" ref="BD271:BN271" si="1672">BD272+BD274</f>
        <v>0</v>
      </c>
      <c r="BE271" s="14">
        <f t="shared" si="1672"/>
        <v>0</v>
      </c>
      <c r="BF271" s="14">
        <f t="shared" si="1672"/>
        <v>0</v>
      </c>
      <c r="BG271" s="14">
        <f t="shared" si="1672"/>
        <v>0</v>
      </c>
      <c r="BH271" s="14">
        <f t="shared" si="1672"/>
        <v>0</v>
      </c>
      <c r="BI271" s="14">
        <f t="shared" si="1672"/>
        <v>0</v>
      </c>
      <c r="BJ271" s="14">
        <f t="shared" si="1672"/>
        <v>0</v>
      </c>
      <c r="BK271" s="14">
        <f t="shared" si="1672"/>
        <v>0</v>
      </c>
      <c r="BL271" s="14">
        <f t="shared" si="1672"/>
        <v>0</v>
      </c>
      <c r="BM271" s="14">
        <f t="shared" si="1672"/>
        <v>0</v>
      </c>
      <c r="BN271" s="14">
        <f t="shared" si="1672"/>
        <v>0</v>
      </c>
      <c r="BO271" s="14">
        <f t="shared" si="1430"/>
        <v>1326.5</v>
      </c>
      <c r="BP271" s="14">
        <f t="shared" si="1431"/>
        <v>1320.6</v>
      </c>
      <c r="BQ271" s="14">
        <f t="shared" si="1432"/>
        <v>1320.6</v>
      </c>
      <c r="BR271" s="14">
        <f>BR272+BR274</f>
        <v>0</v>
      </c>
      <c r="BS271" s="14">
        <f>BS272+BS274</f>
        <v>0</v>
      </c>
      <c r="BT271" s="14">
        <f>BT272+BT274</f>
        <v>0</v>
      </c>
      <c r="BU271" s="14">
        <f t="shared" si="1433"/>
        <v>1326.5</v>
      </c>
      <c r="BV271" s="14">
        <f t="shared" si="1434"/>
        <v>1320.6</v>
      </c>
      <c r="BW271" s="14">
        <f t="shared" si="1435"/>
        <v>1320.6</v>
      </c>
      <c r="BX271" s="14">
        <f t="shared" ref="BX271:CF271" si="1673">BX272+BX274</f>
        <v>-28.5</v>
      </c>
      <c r="BY271" s="14">
        <f t="shared" si="1673"/>
        <v>0</v>
      </c>
      <c r="BZ271" s="14">
        <f t="shared" si="1673"/>
        <v>0</v>
      </c>
      <c r="CA271" s="14">
        <f t="shared" si="1673"/>
        <v>0</v>
      </c>
      <c r="CB271" s="14">
        <f t="shared" si="1673"/>
        <v>0</v>
      </c>
      <c r="CC271" s="14">
        <f t="shared" si="1673"/>
        <v>0</v>
      </c>
      <c r="CD271" s="14">
        <f t="shared" si="1673"/>
        <v>0</v>
      </c>
      <c r="CE271" s="14">
        <f t="shared" si="1673"/>
        <v>0</v>
      </c>
      <c r="CF271" s="14">
        <f t="shared" si="1673"/>
        <v>0</v>
      </c>
      <c r="CG271" s="14">
        <f t="shared" si="1436"/>
        <v>1298</v>
      </c>
      <c r="CH271" s="14">
        <f>CH272+CH274</f>
        <v>0</v>
      </c>
      <c r="CI271" s="84">
        <f t="shared" si="1464"/>
        <v>1298</v>
      </c>
      <c r="CJ271" s="14">
        <f t="shared" si="1437"/>
        <v>1320.6</v>
      </c>
      <c r="CK271" s="52">
        <f>CK272+CK274</f>
        <v>0</v>
      </c>
      <c r="CL271" s="84">
        <f t="shared" si="1465"/>
        <v>1320.6</v>
      </c>
      <c r="CM271" s="14">
        <f t="shared" si="1438"/>
        <v>1320.6</v>
      </c>
      <c r="CN271" s="52">
        <f>CN272+CN274</f>
        <v>0</v>
      </c>
      <c r="CO271" s="84">
        <f t="shared" si="1466"/>
        <v>1320.6</v>
      </c>
      <c r="CP271" s="14">
        <f>CP272+CP274</f>
        <v>0</v>
      </c>
      <c r="CQ271" s="29"/>
      <c r="CR271" s="29"/>
      <c r="CT271" s="1"/>
    </row>
    <row r="272" spans="1:99" ht="46.8" customHeight="1" x14ac:dyDescent="0.3">
      <c r="A272" s="76" t="s">
        <v>216</v>
      </c>
      <c r="B272" s="76" t="s">
        <v>177</v>
      </c>
      <c r="C272" s="76" t="s">
        <v>273</v>
      </c>
      <c r="D272" s="76" t="s">
        <v>279</v>
      </c>
      <c r="E272" s="76"/>
      <c r="F272" s="77" t="s">
        <v>61</v>
      </c>
      <c r="G272" s="14">
        <f t="shared" ref="G272:L272" si="1674">G273</f>
        <v>1298</v>
      </c>
      <c r="H272" s="14">
        <f t="shared" si="1674"/>
        <v>1320.6</v>
      </c>
      <c r="I272" s="14">
        <f t="shared" si="1674"/>
        <v>1320.6</v>
      </c>
      <c r="J272" s="14">
        <f t="shared" si="1674"/>
        <v>0</v>
      </c>
      <c r="K272" s="14">
        <f t="shared" si="1674"/>
        <v>0</v>
      </c>
      <c r="L272" s="14">
        <f t="shared" si="1674"/>
        <v>0</v>
      </c>
      <c r="M272" s="14">
        <f t="shared" si="1214"/>
        <v>1298</v>
      </c>
      <c r="N272" s="14">
        <f t="shared" si="1215"/>
        <v>1320.6</v>
      </c>
      <c r="O272" s="14">
        <f t="shared" si="1216"/>
        <v>1320.6</v>
      </c>
      <c r="P272" s="14">
        <f t="shared" ref="P272:X272" si="1675">P273</f>
        <v>0</v>
      </c>
      <c r="Q272" s="14">
        <f t="shared" si="1675"/>
        <v>0</v>
      </c>
      <c r="R272" s="14">
        <f t="shared" si="1675"/>
        <v>0</v>
      </c>
      <c r="S272" s="14">
        <f t="shared" si="1675"/>
        <v>0</v>
      </c>
      <c r="T272" s="14">
        <f t="shared" si="1675"/>
        <v>0</v>
      </c>
      <c r="U272" s="14">
        <f t="shared" si="1675"/>
        <v>0</v>
      </c>
      <c r="V272" s="14">
        <f t="shared" si="1675"/>
        <v>0</v>
      </c>
      <c r="W272" s="14">
        <f t="shared" si="1675"/>
        <v>0</v>
      </c>
      <c r="X272" s="14">
        <f t="shared" si="1675"/>
        <v>0</v>
      </c>
      <c r="Y272" s="14">
        <f t="shared" si="1418"/>
        <v>1298</v>
      </c>
      <c r="Z272" s="14">
        <f t="shared" si="1419"/>
        <v>1320.6</v>
      </c>
      <c r="AA272" s="14">
        <f t="shared" si="1420"/>
        <v>1320.6</v>
      </c>
      <c r="AB272" s="14">
        <f>AB273</f>
        <v>0</v>
      </c>
      <c r="AC272" s="14">
        <f>AC273</f>
        <v>0</v>
      </c>
      <c r="AD272" s="14">
        <f>AD273</f>
        <v>0</v>
      </c>
      <c r="AE272" s="14">
        <f t="shared" si="1421"/>
        <v>1298</v>
      </c>
      <c r="AF272" s="14">
        <f t="shared" si="1422"/>
        <v>1320.6</v>
      </c>
      <c r="AG272" s="14">
        <f t="shared" si="1423"/>
        <v>1320.6</v>
      </c>
      <c r="AH272" s="14">
        <f t="shared" ref="AH272:AV272" si="1676">AH273</f>
        <v>0</v>
      </c>
      <c r="AI272" s="14">
        <f t="shared" si="1676"/>
        <v>0</v>
      </c>
      <c r="AJ272" s="14">
        <f t="shared" si="1676"/>
        <v>0</v>
      </c>
      <c r="AK272" s="14">
        <f t="shared" si="1676"/>
        <v>0</v>
      </c>
      <c r="AL272" s="14">
        <f t="shared" si="1676"/>
        <v>0</v>
      </c>
      <c r="AM272" s="14">
        <f t="shared" si="1676"/>
        <v>0</v>
      </c>
      <c r="AN272" s="14">
        <f t="shared" si="1676"/>
        <v>0</v>
      </c>
      <c r="AO272" s="14">
        <f t="shared" si="1676"/>
        <v>0</v>
      </c>
      <c r="AP272" s="14">
        <f t="shared" si="1676"/>
        <v>0</v>
      </c>
      <c r="AQ272" s="14">
        <f t="shared" si="1676"/>
        <v>0</v>
      </c>
      <c r="AR272" s="14">
        <f t="shared" si="1676"/>
        <v>0</v>
      </c>
      <c r="AS272" s="14">
        <f t="shared" si="1676"/>
        <v>0</v>
      </c>
      <c r="AT272" s="14">
        <f t="shared" si="1676"/>
        <v>0</v>
      </c>
      <c r="AU272" s="14">
        <f t="shared" si="1676"/>
        <v>0</v>
      </c>
      <c r="AV272" s="14">
        <f t="shared" si="1676"/>
        <v>0</v>
      </c>
      <c r="AW272" s="14">
        <f t="shared" si="1424"/>
        <v>1298</v>
      </c>
      <c r="AX272" s="14">
        <f t="shared" si="1425"/>
        <v>1320.6</v>
      </c>
      <c r="AY272" s="14">
        <f t="shared" si="1426"/>
        <v>1320.6</v>
      </c>
      <c r="AZ272" s="14">
        <f>AZ273</f>
        <v>0</v>
      </c>
      <c r="BA272" s="14">
        <f t="shared" si="1427"/>
        <v>1298</v>
      </c>
      <c r="BB272" s="14">
        <f t="shared" si="1428"/>
        <v>1320.6</v>
      </c>
      <c r="BC272" s="14">
        <f t="shared" si="1429"/>
        <v>1320.6</v>
      </c>
      <c r="BD272" s="14">
        <f t="shared" ref="BD272:BN272" si="1677">BD273</f>
        <v>0</v>
      </c>
      <c r="BE272" s="14">
        <f t="shared" si="1677"/>
        <v>0</v>
      </c>
      <c r="BF272" s="14">
        <f t="shared" si="1677"/>
        <v>0</v>
      </c>
      <c r="BG272" s="14">
        <f t="shared" si="1677"/>
        <v>0</v>
      </c>
      <c r="BH272" s="14">
        <f t="shared" si="1677"/>
        <v>0</v>
      </c>
      <c r="BI272" s="14">
        <f t="shared" si="1677"/>
        <v>0</v>
      </c>
      <c r="BJ272" s="14">
        <f t="shared" si="1677"/>
        <v>0</v>
      </c>
      <c r="BK272" s="14">
        <f t="shared" si="1677"/>
        <v>0</v>
      </c>
      <c r="BL272" s="14">
        <f t="shared" si="1677"/>
        <v>0</v>
      </c>
      <c r="BM272" s="14">
        <f t="shared" si="1677"/>
        <v>0</v>
      </c>
      <c r="BN272" s="14">
        <f t="shared" si="1677"/>
        <v>0</v>
      </c>
      <c r="BO272" s="14">
        <f t="shared" si="1430"/>
        <v>1298</v>
      </c>
      <c r="BP272" s="14">
        <f t="shared" si="1431"/>
        <v>1320.6</v>
      </c>
      <c r="BQ272" s="14">
        <f t="shared" si="1432"/>
        <v>1320.6</v>
      </c>
      <c r="BR272" s="14">
        <f>BR273</f>
        <v>0</v>
      </c>
      <c r="BS272" s="14">
        <f>BS273</f>
        <v>0</v>
      </c>
      <c r="BT272" s="14">
        <f>BT273</f>
        <v>0</v>
      </c>
      <c r="BU272" s="14">
        <f t="shared" si="1433"/>
        <v>1298</v>
      </c>
      <c r="BV272" s="14">
        <f t="shared" si="1434"/>
        <v>1320.6</v>
      </c>
      <c r="BW272" s="14">
        <f t="shared" si="1435"/>
        <v>1320.6</v>
      </c>
      <c r="BX272" s="14">
        <f t="shared" ref="BX272:CF272" si="1678">BX273</f>
        <v>0</v>
      </c>
      <c r="BY272" s="14">
        <f t="shared" si="1678"/>
        <v>0</v>
      </c>
      <c r="BZ272" s="14">
        <f t="shared" si="1678"/>
        <v>0</v>
      </c>
      <c r="CA272" s="14">
        <f t="shared" si="1678"/>
        <v>0</v>
      </c>
      <c r="CB272" s="14">
        <f t="shared" si="1678"/>
        <v>0</v>
      </c>
      <c r="CC272" s="14">
        <f t="shared" si="1678"/>
        <v>0</v>
      </c>
      <c r="CD272" s="14">
        <f t="shared" si="1678"/>
        <v>0</v>
      </c>
      <c r="CE272" s="14">
        <f t="shared" si="1678"/>
        <v>0</v>
      </c>
      <c r="CF272" s="14">
        <f t="shared" si="1678"/>
        <v>0</v>
      </c>
      <c r="CG272" s="14">
        <f t="shared" si="1436"/>
        <v>1298</v>
      </c>
      <c r="CH272" s="14">
        <f>CH273</f>
        <v>0</v>
      </c>
      <c r="CI272" s="84">
        <f t="shared" si="1464"/>
        <v>1298</v>
      </c>
      <c r="CJ272" s="14">
        <f t="shared" si="1437"/>
        <v>1320.6</v>
      </c>
      <c r="CK272" s="52">
        <f>CK273</f>
        <v>0</v>
      </c>
      <c r="CL272" s="84">
        <f t="shared" si="1465"/>
        <v>1320.6</v>
      </c>
      <c r="CM272" s="14">
        <f t="shared" si="1438"/>
        <v>1320.6</v>
      </c>
      <c r="CN272" s="52">
        <f>CN273</f>
        <v>0</v>
      </c>
      <c r="CO272" s="84">
        <f t="shared" si="1466"/>
        <v>1320.6</v>
      </c>
      <c r="CP272" s="14">
        <f>CP273</f>
        <v>0</v>
      </c>
      <c r="CQ272" s="29"/>
      <c r="CR272" s="29"/>
      <c r="CT272" s="1"/>
    </row>
    <row r="273" spans="1:99" ht="31.2" customHeight="1" x14ac:dyDescent="0.3">
      <c r="A273" s="76" t="s">
        <v>216</v>
      </c>
      <c r="B273" s="76" t="s">
        <v>177</v>
      </c>
      <c r="C273" s="76" t="s">
        <v>273</v>
      </c>
      <c r="D273" s="76" t="s">
        <v>279</v>
      </c>
      <c r="E273" s="76" t="s">
        <v>140</v>
      </c>
      <c r="F273" s="77" t="s">
        <v>141</v>
      </c>
      <c r="G273" s="14">
        <v>1298</v>
      </c>
      <c r="H273" s="14">
        <v>1320.6</v>
      </c>
      <c r="I273" s="14">
        <v>1320.6</v>
      </c>
      <c r="J273" s="14"/>
      <c r="K273" s="14"/>
      <c r="L273" s="14"/>
      <c r="M273" s="14">
        <f t="shared" si="1214"/>
        <v>1298</v>
      </c>
      <c r="N273" s="14">
        <f t="shared" si="1215"/>
        <v>1320.6</v>
      </c>
      <c r="O273" s="14">
        <f t="shared" si="1216"/>
        <v>1320.6</v>
      </c>
      <c r="P273" s="14"/>
      <c r="Q273" s="14"/>
      <c r="R273" s="14"/>
      <c r="S273" s="14"/>
      <c r="T273" s="14"/>
      <c r="U273" s="14"/>
      <c r="V273" s="14"/>
      <c r="W273" s="14"/>
      <c r="X273" s="14"/>
      <c r="Y273" s="14">
        <f t="shared" si="1418"/>
        <v>1298</v>
      </c>
      <c r="Z273" s="14">
        <f t="shared" si="1419"/>
        <v>1320.6</v>
      </c>
      <c r="AA273" s="14">
        <f t="shared" si="1420"/>
        <v>1320.6</v>
      </c>
      <c r="AB273" s="14"/>
      <c r="AC273" s="14"/>
      <c r="AD273" s="14"/>
      <c r="AE273" s="14">
        <f t="shared" si="1421"/>
        <v>1298</v>
      </c>
      <c r="AF273" s="14">
        <f t="shared" si="1422"/>
        <v>1320.6</v>
      </c>
      <c r="AG273" s="14">
        <f t="shared" si="1423"/>
        <v>1320.6</v>
      </c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>
        <f t="shared" si="1424"/>
        <v>1298</v>
      </c>
      <c r="AX273" s="14">
        <f t="shared" si="1425"/>
        <v>1320.6</v>
      </c>
      <c r="AY273" s="14">
        <f t="shared" si="1426"/>
        <v>1320.6</v>
      </c>
      <c r="AZ273" s="14"/>
      <c r="BA273" s="14">
        <f t="shared" si="1427"/>
        <v>1298</v>
      </c>
      <c r="BB273" s="14">
        <f t="shared" si="1428"/>
        <v>1320.6</v>
      </c>
      <c r="BC273" s="14">
        <f t="shared" si="1429"/>
        <v>1320.6</v>
      </c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>
        <f t="shared" si="1430"/>
        <v>1298</v>
      </c>
      <c r="BP273" s="14">
        <f t="shared" si="1431"/>
        <v>1320.6</v>
      </c>
      <c r="BQ273" s="14">
        <f t="shared" si="1432"/>
        <v>1320.6</v>
      </c>
      <c r="BR273" s="14"/>
      <c r="BS273" s="14"/>
      <c r="BT273" s="14"/>
      <c r="BU273" s="14">
        <f t="shared" si="1433"/>
        <v>1298</v>
      </c>
      <c r="BV273" s="14">
        <f t="shared" si="1434"/>
        <v>1320.6</v>
      </c>
      <c r="BW273" s="14">
        <f t="shared" si="1435"/>
        <v>1320.6</v>
      </c>
      <c r="BX273" s="14"/>
      <c r="BY273" s="14"/>
      <c r="BZ273" s="14"/>
      <c r="CA273" s="14"/>
      <c r="CB273" s="14"/>
      <c r="CC273" s="14"/>
      <c r="CD273" s="14"/>
      <c r="CE273" s="14"/>
      <c r="CF273" s="14"/>
      <c r="CG273" s="14">
        <f t="shared" si="1436"/>
        <v>1298</v>
      </c>
      <c r="CH273" s="14"/>
      <c r="CI273" s="84">
        <f t="shared" si="1464"/>
        <v>1298</v>
      </c>
      <c r="CJ273" s="14">
        <f t="shared" si="1437"/>
        <v>1320.6</v>
      </c>
      <c r="CK273" s="52"/>
      <c r="CL273" s="84">
        <f t="shared" si="1465"/>
        <v>1320.6</v>
      </c>
      <c r="CM273" s="14">
        <f t="shared" si="1438"/>
        <v>1320.6</v>
      </c>
      <c r="CN273" s="52"/>
      <c r="CO273" s="84">
        <f t="shared" si="1466"/>
        <v>1320.6</v>
      </c>
      <c r="CP273" s="14"/>
      <c r="CQ273" s="29"/>
      <c r="CR273" s="29"/>
      <c r="CT273" s="1"/>
    </row>
    <row r="274" spans="1:99" s="1" customFormat="1" ht="15.6" hidden="1" customHeight="1" x14ac:dyDescent="0.3">
      <c r="A274" s="27" t="s">
        <v>216</v>
      </c>
      <c r="B274" s="27" t="s">
        <v>177</v>
      </c>
      <c r="C274" s="27" t="s">
        <v>273</v>
      </c>
      <c r="D274" s="27" t="s">
        <v>280</v>
      </c>
      <c r="E274" s="27"/>
      <c r="F274" s="28" t="s">
        <v>232</v>
      </c>
      <c r="G274" s="14">
        <f t="shared" ref="G274:L274" si="1679">G275</f>
        <v>6.6</v>
      </c>
      <c r="H274" s="14">
        <f t="shared" si="1679"/>
        <v>0</v>
      </c>
      <c r="I274" s="14">
        <f t="shared" si="1679"/>
        <v>0</v>
      </c>
      <c r="J274" s="14">
        <f t="shared" si="1679"/>
        <v>0</v>
      </c>
      <c r="K274" s="14">
        <f t="shared" si="1679"/>
        <v>0</v>
      </c>
      <c r="L274" s="14">
        <f t="shared" si="1679"/>
        <v>0</v>
      </c>
      <c r="M274" s="14">
        <f t="shared" si="1214"/>
        <v>6.6</v>
      </c>
      <c r="N274" s="14">
        <f t="shared" si="1215"/>
        <v>0</v>
      </c>
      <c r="O274" s="14">
        <f t="shared" si="1216"/>
        <v>0</v>
      </c>
      <c r="P274" s="14">
        <f t="shared" ref="P274:X274" si="1680">P275</f>
        <v>21.9</v>
      </c>
      <c r="Q274" s="14">
        <f t="shared" si="1680"/>
        <v>0</v>
      </c>
      <c r="R274" s="14">
        <f t="shared" si="1680"/>
        <v>0</v>
      </c>
      <c r="S274" s="14">
        <f t="shared" si="1680"/>
        <v>0</v>
      </c>
      <c r="T274" s="14">
        <f t="shared" si="1680"/>
        <v>0</v>
      </c>
      <c r="U274" s="14">
        <f t="shared" si="1680"/>
        <v>0</v>
      </c>
      <c r="V274" s="14">
        <f t="shared" si="1680"/>
        <v>0</v>
      </c>
      <c r="W274" s="14">
        <f t="shared" si="1680"/>
        <v>0</v>
      </c>
      <c r="X274" s="14">
        <f t="shared" si="1680"/>
        <v>0</v>
      </c>
      <c r="Y274" s="14">
        <f t="shared" si="1418"/>
        <v>28.5</v>
      </c>
      <c r="Z274" s="14">
        <f t="shared" si="1419"/>
        <v>0</v>
      </c>
      <c r="AA274" s="14">
        <f t="shared" si="1420"/>
        <v>0</v>
      </c>
      <c r="AB274" s="14">
        <f>AB275</f>
        <v>0</v>
      </c>
      <c r="AC274" s="14">
        <f>AC275</f>
        <v>0</v>
      </c>
      <c r="AD274" s="14">
        <f>AD275</f>
        <v>0</v>
      </c>
      <c r="AE274" s="14">
        <f t="shared" si="1421"/>
        <v>28.5</v>
      </c>
      <c r="AF274" s="14">
        <f t="shared" si="1422"/>
        <v>0</v>
      </c>
      <c r="AG274" s="14">
        <f t="shared" si="1423"/>
        <v>0</v>
      </c>
      <c r="AH274" s="14">
        <f t="shared" ref="AH274:AV274" si="1681">AH275</f>
        <v>0</v>
      </c>
      <c r="AI274" s="14">
        <f t="shared" si="1681"/>
        <v>0</v>
      </c>
      <c r="AJ274" s="14">
        <f t="shared" si="1681"/>
        <v>0</v>
      </c>
      <c r="AK274" s="14">
        <f t="shared" si="1681"/>
        <v>0</v>
      </c>
      <c r="AL274" s="14">
        <f t="shared" si="1681"/>
        <v>0</v>
      </c>
      <c r="AM274" s="14">
        <f t="shared" si="1681"/>
        <v>0</v>
      </c>
      <c r="AN274" s="14">
        <f t="shared" si="1681"/>
        <v>0</v>
      </c>
      <c r="AO274" s="14">
        <f t="shared" si="1681"/>
        <v>0</v>
      </c>
      <c r="AP274" s="14">
        <f t="shared" si="1681"/>
        <v>0</v>
      </c>
      <c r="AQ274" s="14">
        <f t="shared" si="1681"/>
        <v>0</v>
      </c>
      <c r="AR274" s="14">
        <f t="shared" si="1681"/>
        <v>0</v>
      </c>
      <c r="AS274" s="14">
        <f t="shared" si="1681"/>
        <v>0</v>
      </c>
      <c r="AT274" s="14">
        <f t="shared" si="1681"/>
        <v>0</v>
      </c>
      <c r="AU274" s="14">
        <f t="shared" si="1681"/>
        <v>0</v>
      </c>
      <c r="AV274" s="14">
        <f t="shared" si="1681"/>
        <v>0</v>
      </c>
      <c r="AW274" s="14">
        <f t="shared" si="1424"/>
        <v>28.5</v>
      </c>
      <c r="AX274" s="14">
        <f t="shared" si="1425"/>
        <v>0</v>
      </c>
      <c r="AY274" s="14">
        <f t="shared" si="1426"/>
        <v>0</v>
      </c>
      <c r="AZ274" s="14">
        <f>AZ275</f>
        <v>0</v>
      </c>
      <c r="BA274" s="14">
        <f t="shared" si="1427"/>
        <v>28.5</v>
      </c>
      <c r="BB274" s="14">
        <f t="shared" si="1428"/>
        <v>0</v>
      </c>
      <c r="BC274" s="14">
        <f t="shared" si="1429"/>
        <v>0</v>
      </c>
      <c r="BD274" s="14">
        <f t="shared" ref="BD274:BN274" si="1682">BD275</f>
        <v>0</v>
      </c>
      <c r="BE274" s="14">
        <f t="shared" si="1682"/>
        <v>0</v>
      </c>
      <c r="BF274" s="14">
        <f t="shared" si="1682"/>
        <v>0</v>
      </c>
      <c r="BG274" s="14">
        <f t="shared" si="1682"/>
        <v>0</v>
      </c>
      <c r="BH274" s="14">
        <f t="shared" si="1682"/>
        <v>0</v>
      </c>
      <c r="BI274" s="14">
        <f t="shared" si="1682"/>
        <v>0</v>
      </c>
      <c r="BJ274" s="14">
        <f t="shared" si="1682"/>
        <v>0</v>
      </c>
      <c r="BK274" s="14">
        <f t="shared" si="1682"/>
        <v>0</v>
      </c>
      <c r="BL274" s="14">
        <f t="shared" si="1682"/>
        <v>0</v>
      </c>
      <c r="BM274" s="14">
        <f t="shared" si="1682"/>
        <v>0</v>
      </c>
      <c r="BN274" s="14">
        <f t="shared" si="1682"/>
        <v>0</v>
      </c>
      <c r="BO274" s="14">
        <f t="shared" si="1430"/>
        <v>28.5</v>
      </c>
      <c r="BP274" s="14">
        <f t="shared" si="1431"/>
        <v>0</v>
      </c>
      <c r="BQ274" s="14">
        <f t="shared" si="1432"/>
        <v>0</v>
      </c>
      <c r="BR274" s="14">
        <f>BR275</f>
        <v>0</v>
      </c>
      <c r="BS274" s="14">
        <f>BS275</f>
        <v>0</v>
      </c>
      <c r="BT274" s="14">
        <f>BT275</f>
        <v>0</v>
      </c>
      <c r="BU274" s="14">
        <f t="shared" si="1433"/>
        <v>28.5</v>
      </c>
      <c r="BV274" s="14">
        <f t="shared" si="1434"/>
        <v>0</v>
      </c>
      <c r="BW274" s="14">
        <f t="shared" si="1435"/>
        <v>0</v>
      </c>
      <c r="BX274" s="14">
        <f t="shared" ref="BX274:CF274" si="1683">BX275</f>
        <v>-28.5</v>
      </c>
      <c r="BY274" s="14">
        <f t="shared" si="1683"/>
        <v>0</v>
      </c>
      <c r="BZ274" s="14">
        <f t="shared" si="1683"/>
        <v>0</v>
      </c>
      <c r="CA274" s="14">
        <f t="shared" si="1683"/>
        <v>0</v>
      </c>
      <c r="CB274" s="14">
        <f t="shared" si="1683"/>
        <v>0</v>
      </c>
      <c r="CC274" s="14">
        <f t="shared" si="1683"/>
        <v>0</v>
      </c>
      <c r="CD274" s="14">
        <f t="shared" si="1683"/>
        <v>0</v>
      </c>
      <c r="CE274" s="14">
        <f t="shared" si="1683"/>
        <v>0</v>
      </c>
      <c r="CF274" s="14">
        <f t="shared" si="1683"/>
        <v>0</v>
      </c>
      <c r="CG274" s="14">
        <f t="shared" si="1436"/>
        <v>0</v>
      </c>
      <c r="CH274" s="14">
        <f>CH275</f>
        <v>0</v>
      </c>
      <c r="CI274" s="14"/>
      <c r="CJ274" s="14">
        <f t="shared" si="1437"/>
        <v>0</v>
      </c>
      <c r="CK274" s="52">
        <f>CK275</f>
        <v>0</v>
      </c>
      <c r="CL274" s="52"/>
      <c r="CM274" s="14">
        <f t="shared" si="1438"/>
        <v>0</v>
      </c>
      <c r="CN274" s="52">
        <f>CN275</f>
        <v>0</v>
      </c>
      <c r="CO274" s="52"/>
      <c r="CP274" s="14">
        <f>CP275</f>
        <v>0</v>
      </c>
      <c r="CQ274" s="29">
        <v>0</v>
      </c>
      <c r="CR274" s="29"/>
    </row>
    <row r="275" spans="1:99" s="1" customFormat="1" ht="31.2" hidden="1" customHeight="1" x14ac:dyDescent="0.3">
      <c r="A275" s="27" t="s">
        <v>216</v>
      </c>
      <c r="B275" s="27" t="s">
        <v>177</v>
      </c>
      <c r="C275" s="27" t="s">
        <v>273</v>
      </c>
      <c r="D275" s="27" t="s">
        <v>280</v>
      </c>
      <c r="E275" s="27" t="s">
        <v>140</v>
      </c>
      <c r="F275" s="28" t="s">
        <v>141</v>
      </c>
      <c r="G275" s="14">
        <v>6.6</v>
      </c>
      <c r="H275" s="14">
        <v>0</v>
      </c>
      <c r="I275" s="14">
        <v>0</v>
      </c>
      <c r="J275" s="14"/>
      <c r="K275" s="14"/>
      <c r="L275" s="14"/>
      <c r="M275" s="14">
        <f t="shared" si="1214"/>
        <v>6.6</v>
      </c>
      <c r="N275" s="14">
        <f t="shared" si="1215"/>
        <v>0</v>
      </c>
      <c r="O275" s="14">
        <f t="shared" si="1216"/>
        <v>0</v>
      </c>
      <c r="P275" s="14">
        <v>21.9</v>
      </c>
      <c r="Q275" s="14"/>
      <c r="R275" s="14"/>
      <c r="S275" s="14"/>
      <c r="T275" s="14"/>
      <c r="U275" s="14"/>
      <c r="V275" s="14"/>
      <c r="W275" s="14"/>
      <c r="X275" s="14"/>
      <c r="Y275" s="14">
        <f t="shared" si="1418"/>
        <v>28.5</v>
      </c>
      <c r="Z275" s="14">
        <f t="shared" si="1419"/>
        <v>0</v>
      </c>
      <c r="AA275" s="14">
        <f t="shared" si="1420"/>
        <v>0</v>
      </c>
      <c r="AB275" s="14"/>
      <c r="AC275" s="14"/>
      <c r="AD275" s="14"/>
      <c r="AE275" s="14">
        <f t="shared" si="1421"/>
        <v>28.5</v>
      </c>
      <c r="AF275" s="14">
        <f t="shared" si="1422"/>
        <v>0</v>
      </c>
      <c r="AG275" s="14">
        <f t="shared" si="1423"/>
        <v>0</v>
      </c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>
        <f t="shared" si="1424"/>
        <v>28.5</v>
      </c>
      <c r="AX275" s="14">
        <f t="shared" si="1425"/>
        <v>0</v>
      </c>
      <c r="AY275" s="14">
        <f t="shared" si="1426"/>
        <v>0</v>
      </c>
      <c r="AZ275" s="14"/>
      <c r="BA275" s="14">
        <f t="shared" si="1427"/>
        <v>28.5</v>
      </c>
      <c r="BB275" s="14">
        <f t="shared" si="1428"/>
        <v>0</v>
      </c>
      <c r="BC275" s="14">
        <f t="shared" si="1429"/>
        <v>0</v>
      </c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>
        <f t="shared" si="1430"/>
        <v>28.5</v>
      </c>
      <c r="BP275" s="14">
        <f t="shared" si="1431"/>
        <v>0</v>
      </c>
      <c r="BQ275" s="14">
        <f t="shared" si="1432"/>
        <v>0</v>
      </c>
      <c r="BR275" s="14"/>
      <c r="BS275" s="14"/>
      <c r="BT275" s="14"/>
      <c r="BU275" s="14">
        <f t="shared" si="1433"/>
        <v>28.5</v>
      </c>
      <c r="BV275" s="14">
        <f t="shared" si="1434"/>
        <v>0</v>
      </c>
      <c r="BW275" s="14">
        <f t="shared" si="1435"/>
        <v>0</v>
      </c>
      <c r="BX275" s="14">
        <v>-28.5</v>
      </c>
      <c r="BY275" s="14"/>
      <c r="BZ275" s="14"/>
      <c r="CA275" s="14"/>
      <c r="CB275" s="14"/>
      <c r="CC275" s="32"/>
      <c r="CD275" s="14"/>
      <c r="CE275" s="14"/>
      <c r="CF275" s="32"/>
      <c r="CG275" s="14">
        <f t="shared" si="1436"/>
        <v>0</v>
      </c>
      <c r="CH275" s="14"/>
      <c r="CI275" s="14"/>
      <c r="CJ275" s="14">
        <f t="shared" si="1437"/>
        <v>0</v>
      </c>
      <c r="CK275" s="52"/>
      <c r="CL275" s="52"/>
      <c r="CM275" s="14">
        <f t="shared" si="1438"/>
        <v>0</v>
      </c>
      <c r="CN275" s="52"/>
      <c r="CO275" s="52"/>
      <c r="CP275" s="14"/>
      <c r="CQ275" s="29">
        <v>0</v>
      </c>
      <c r="CR275" s="29"/>
    </row>
    <row r="276" spans="1:99" s="86" customFormat="1" ht="15.6" customHeight="1" x14ac:dyDescent="0.3">
      <c r="A276" s="72" t="s">
        <v>216</v>
      </c>
      <c r="B276" s="72" t="s">
        <v>80</v>
      </c>
      <c r="C276" s="72"/>
      <c r="D276" s="72"/>
      <c r="E276" s="72"/>
      <c r="F276" s="73" t="s">
        <v>81</v>
      </c>
      <c r="G276" s="20">
        <f t="shared" ref="G276:L276" si="1684">G277+G327</f>
        <v>1663476.4999999995</v>
      </c>
      <c r="H276" s="20">
        <f t="shared" si="1684"/>
        <v>1748775.6999999997</v>
      </c>
      <c r="I276" s="20">
        <f t="shared" si="1684"/>
        <v>1869678.5999999999</v>
      </c>
      <c r="J276" s="20">
        <f t="shared" si="1684"/>
        <v>8537.6</v>
      </c>
      <c r="K276" s="20">
        <f t="shared" si="1684"/>
        <v>-8537.6</v>
      </c>
      <c r="L276" s="20">
        <f t="shared" si="1684"/>
        <v>0</v>
      </c>
      <c r="M276" s="20">
        <f t="shared" si="1214"/>
        <v>1672014.0999999996</v>
      </c>
      <c r="N276" s="20">
        <f t="shared" si="1215"/>
        <v>1740238.0999999996</v>
      </c>
      <c r="O276" s="20">
        <f t="shared" si="1216"/>
        <v>1869678.5999999999</v>
      </c>
      <c r="P276" s="20">
        <f t="shared" ref="P276:X276" si="1685">P277+P327</f>
        <v>18647.900000000001</v>
      </c>
      <c r="Q276" s="20">
        <f t="shared" si="1685"/>
        <v>0</v>
      </c>
      <c r="R276" s="20">
        <f t="shared" si="1685"/>
        <v>0</v>
      </c>
      <c r="S276" s="20">
        <f t="shared" si="1685"/>
        <v>96146.942999999999</v>
      </c>
      <c r="T276" s="20">
        <f t="shared" si="1685"/>
        <v>27562.9</v>
      </c>
      <c r="U276" s="20">
        <f t="shared" si="1685"/>
        <v>0</v>
      </c>
      <c r="V276" s="20">
        <f t="shared" si="1685"/>
        <v>27562.9</v>
      </c>
      <c r="W276" s="20">
        <f t="shared" si="1685"/>
        <v>0</v>
      </c>
      <c r="X276" s="20">
        <f t="shared" si="1685"/>
        <v>0</v>
      </c>
      <c r="Y276" s="20">
        <f t="shared" si="1418"/>
        <v>1786808.9429999995</v>
      </c>
      <c r="Z276" s="20">
        <f t="shared" si="1419"/>
        <v>1767800.9999999995</v>
      </c>
      <c r="AA276" s="20">
        <f t="shared" si="1420"/>
        <v>1897241.4999999998</v>
      </c>
      <c r="AB276" s="20">
        <f>AB277+AB327</f>
        <v>3000</v>
      </c>
      <c r="AC276" s="20">
        <f>AC277+AC327</f>
        <v>3000</v>
      </c>
      <c r="AD276" s="20">
        <f>AD277+AD327</f>
        <v>3000</v>
      </c>
      <c r="AE276" s="20">
        <f t="shared" si="1421"/>
        <v>1789808.9429999995</v>
      </c>
      <c r="AF276" s="20">
        <f t="shared" si="1422"/>
        <v>1770800.9999999995</v>
      </c>
      <c r="AG276" s="20">
        <f t="shared" si="1423"/>
        <v>1900241.4999999998</v>
      </c>
      <c r="AH276" s="20">
        <f t="shared" ref="AH276:AV276" si="1686">AH277+AH327</f>
        <v>0</v>
      </c>
      <c r="AI276" s="20">
        <f t="shared" si="1686"/>
        <v>0</v>
      </c>
      <c r="AJ276" s="20">
        <f t="shared" si="1686"/>
        <v>57223.838000000003</v>
      </c>
      <c r="AK276" s="20">
        <f t="shared" si="1686"/>
        <v>0</v>
      </c>
      <c r="AL276" s="20">
        <f t="shared" si="1686"/>
        <v>0</v>
      </c>
      <c r="AM276" s="20">
        <f t="shared" si="1686"/>
        <v>1818</v>
      </c>
      <c r="AN276" s="20">
        <f t="shared" si="1686"/>
        <v>0</v>
      </c>
      <c r="AO276" s="20">
        <f t="shared" si="1686"/>
        <v>0</v>
      </c>
      <c r="AP276" s="20">
        <f t="shared" si="1686"/>
        <v>0</v>
      </c>
      <c r="AQ276" s="20">
        <f t="shared" si="1686"/>
        <v>0</v>
      </c>
      <c r="AR276" s="20">
        <f t="shared" si="1686"/>
        <v>0</v>
      </c>
      <c r="AS276" s="20">
        <f t="shared" si="1686"/>
        <v>0</v>
      </c>
      <c r="AT276" s="20">
        <f t="shared" si="1686"/>
        <v>1818</v>
      </c>
      <c r="AU276" s="20">
        <f t="shared" si="1686"/>
        <v>0</v>
      </c>
      <c r="AV276" s="20">
        <f t="shared" si="1686"/>
        <v>0</v>
      </c>
      <c r="AW276" s="20">
        <f t="shared" si="1424"/>
        <v>1847032.7809999995</v>
      </c>
      <c r="AX276" s="20">
        <f t="shared" si="1425"/>
        <v>1772618.9999999995</v>
      </c>
      <c r="AY276" s="20">
        <f t="shared" si="1426"/>
        <v>1902059.4999999998</v>
      </c>
      <c r="AZ276" s="20">
        <f>AZ277+AZ327</f>
        <v>0</v>
      </c>
      <c r="BA276" s="20">
        <f t="shared" si="1427"/>
        <v>1847032.7809999995</v>
      </c>
      <c r="BB276" s="20">
        <f t="shared" si="1428"/>
        <v>1772618.9999999995</v>
      </c>
      <c r="BC276" s="20">
        <f t="shared" si="1429"/>
        <v>1902059.4999999998</v>
      </c>
      <c r="BD276" s="20">
        <f t="shared" ref="BD276:BN276" si="1687">BD277+BD327</f>
        <v>0</v>
      </c>
      <c r="BE276" s="20">
        <f t="shared" si="1687"/>
        <v>0</v>
      </c>
      <c r="BF276" s="20">
        <f t="shared" si="1687"/>
        <v>13938.81</v>
      </c>
      <c r="BG276" s="20">
        <f t="shared" si="1687"/>
        <v>0</v>
      </c>
      <c r="BH276" s="20">
        <f t="shared" si="1687"/>
        <v>0</v>
      </c>
      <c r="BI276" s="20">
        <f t="shared" si="1687"/>
        <v>0</v>
      </c>
      <c r="BJ276" s="20">
        <f t="shared" si="1687"/>
        <v>0</v>
      </c>
      <c r="BK276" s="20">
        <f t="shared" si="1687"/>
        <v>0</v>
      </c>
      <c r="BL276" s="20">
        <f t="shared" si="1687"/>
        <v>0</v>
      </c>
      <c r="BM276" s="20">
        <f t="shared" si="1687"/>
        <v>0</v>
      </c>
      <c r="BN276" s="20">
        <f t="shared" si="1687"/>
        <v>0</v>
      </c>
      <c r="BO276" s="20">
        <f t="shared" si="1430"/>
        <v>1860971.5909999995</v>
      </c>
      <c r="BP276" s="20">
        <f t="shared" si="1431"/>
        <v>1772618.9999999995</v>
      </c>
      <c r="BQ276" s="20">
        <f t="shared" si="1432"/>
        <v>1902059.4999999998</v>
      </c>
      <c r="BR276" s="20">
        <f>BR277+BR327</f>
        <v>0</v>
      </c>
      <c r="BS276" s="20">
        <f>BS277+BS327</f>
        <v>0</v>
      </c>
      <c r="BT276" s="20">
        <f>BT277+BT327</f>
        <v>0</v>
      </c>
      <c r="BU276" s="20">
        <f t="shared" si="1433"/>
        <v>1860971.5909999995</v>
      </c>
      <c r="BV276" s="20">
        <f t="shared" si="1434"/>
        <v>1772618.9999999995</v>
      </c>
      <c r="BW276" s="20">
        <f t="shared" si="1435"/>
        <v>1902059.4999999998</v>
      </c>
      <c r="BX276" s="20">
        <f t="shared" ref="BX276:CF276" si="1688">BX277+BX327</f>
        <v>0</v>
      </c>
      <c r="BY276" s="20">
        <f t="shared" si="1688"/>
        <v>43446.22</v>
      </c>
      <c r="BZ276" s="20">
        <f t="shared" si="1688"/>
        <v>0</v>
      </c>
      <c r="CA276" s="20">
        <f t="shared" si="1688"/>
        <v>0</v>
      </c>
      <c r="CB276" s="20">
        <f t="shared" si="1688"/>
        <v>-20000</v>
      </c>
      <c r="CC276" s="20">
        <f t="shared" si="1688"/>
        <v>0</v>
      </c>
      <c r="CD276" s="20">
        <f t="shared" si="1688"/>
        <v>0</v>
      </c>
      <c r="CE276" s="20">
        <f t="shared" si="1688"/>
        <v>-20000</v>
      </c>
      <c r="CF276" s="20">
        <f t="shared" si="1688"/>
        <v>0</v>
      </c>
      <c r="CG276" s="20">
        <f t="shared" si="1436"/>
        <v>1904417.8109999995</v>
      </c>
      <c r="CH276" s="20">
        <f>CH277+CH327</f>
        <v>0</v>
      </c>
      <c r="CI276" s="82">
        <f t="shared" ref="CI276:CI339" si="1689">CG276+CH276</f>
        <v>1904417.8109999995</v>
      </c>
      <c r="CJ276" s="20">
        <f t="shared" si="1437"/>
        <v>1752618.9999999995</v>
      </c>
      <c r="CK276" s="20">
        <f>CK277+CK327</f>
        <v>0</v>
      </c>
      <c r="CL276" s="82">
        <f t="shared" ref="CL276:CL339" si="1690">CJ276+CK276</f>
        <v>1752618.9999999995</v>
      </c>
      <c r="CM276" s="20">
        <f t="shared" si="1438"/>
        <v>1882059.4999999998</v>
      </c>
      <c r="CN276" s="20">
        <f>CN277+CN327</f>
        <v>0</v>
      </c>
      <c r="CO276" s="82">
        <f t="shared" ref="CO276:CO339" si="1691">CM276+CN276</f>
        <v>1882059.4999999998</v>
      </c>
      <c r="CP276" s="20">
        <f>CP277+CP327</f>
        <v>0</v>
      </c>
      <c r="CQ276" s="21"/>
      <c r="CR276" s="21"/>
      <c r="CS276" s="17"/>
      <c r="CT276" s="17"/>
      <c r="CU276" s="17"/>
    </row>
    <row r="277" spans="1:99" s="87" customFormat="1" ht="15.6" customHeight="1" x14ac:dyDescent="0.3">
      <c r="A277" s="74" t="s">
        <v>216</v>
      </c>
      <c r="B277" s="74" t="s">
        <v>80</v>
      </c>
      <c r="C277" s="74" t="s">
        <v>34</v>
      </c>
      <c r="D277" s="74"/>
      <c r="E277" s="74"/>
      <c r="F277" s="75" t="s">
        <v>82</v>
      </c>
      <c r="G277" s="25">
        <f t="shared" ref="G277:L277" si="1692">G278+G286+G315+G322</f>
        <v>1514970.0999999996</v>
      </c>
      <c r="H277" s="25">
        <f t="shared" si="1692"/>
        <v>1596160.4999999998</v>
      </c>
      <c r="I277" s="25">
        <f t="shared" si="1692"/>
        <v>1717063.4</v>
      </c>
      <c r="J277" s="25">
        <f t="shared" si="1692"/>
        <v>8537.6</v>
      </c>
      <c r="K277" s="25">
        <f t="shared" si="1692"/>
        <v>-8537.6</v>
      </c>
      <c r="L277" s="25">
        <f t="shared" si="1692"/>
        <v>0</v>
      </c>
      <c r="M277" s="25">
        <f t="shared" si="1214"/>
        <v>1523507.6999999997</v>
      </c>
      <c r="N277" s="25">
        <f t="shared" si="1215"/>
        <v>1587622.8999999997</v>
      </c>
      <c r="O277" s="25">
        <f t="shared" si="1216"/>
        <v>1717063.4</v>
      </c>
      <c r="P277" s="25">
        <f t="shared" ref="P277:X277" si="1693">P278+P286+P315+P322</f>
        <v>0</v>
      </c>
      <c r="Q277" s="25">
        <f t="shared" si="1693"/>
        <v>0</v>
      </c>
      <c r="R277" s="25">
        <f t="shared" si="1693"/>
        <v>0</v>
      </c>
      <c r="S277" s="25">
        <f t="shared" si="1693"/>
        <v>96146.942999999999</v>
      </c>
      <c r="T277" s="25">
        <f t="shared" si="1693"/>
        <v>4972.5</v>
      </c>
      <c r="U277" s="25">
        <f t="shared" si="1693"/>
        <v>0</v>
      </c>
      <c r="V277" s="25">
        <f t="shared" si="1693"/>
        <v>4972.5</v>
      </c>
      <c r="W277" s="25">
        <f t="shared" si="1693"/>
        <v>0</v>
      </c>
      <c r="X277" s="25">
        <f t="shared" si="1693"/>
        <v>0</v>
      </c>
      <c r="Y277" s="25">
        <f t="shared" si="1418"/>
        <v>1619654.6429999997</v>
      </c>
      <c r="Z277" s="25">
        <f t="shared" si="1419"/>
        <v>1592595.3999999997</v>
      </c>
      <c r="AA277" s="25">
        <f t="shared" si="1420"/>
        <v>1722035.9</v>
      </c>
      <c r="AB277" s="25">
        <f>AB278+AB286+AB315+AB322</f>
        <v>3000</v>
      </c>
      <c r="AC277" s="25">
        <f>AC278+AC286+AC315+AC322</f>
        <v>3000</v>
      </c>
      <c r="AD277" s="25">
        <f>AD278+AD286+AD315+AD322</f>
        <v>3000</v>
      </c>
      <c r="AE277" s="25">
        <f t="shared" si="1421"/>
        <v>1622654.6429999997</v>
      </c>
      <c r="AF277" s="25">
        <f t="shared" si="1422"/>
        <v>1595595.3999999997</v>
      </c>
      <c r="AG277" s="25">
        <f t="shared" si="1423"/>
        <v>1725035.9</v>
      </c>
      <c r="AH277" s="25">
        <f t="shared" ref="AH277:AV277" si="1694">AH278+AH286+AH315+AH322</f>
        <v>0</v>
      </c>
      <c r="AI277" s="25">
        <f t="shared" si="1694"/>
        <v>0</v>
      </c>
      <c r="AJ277" s="25">
        <f t="shared" si="1694"/>
        <v>57223.838000000003</v>
      </c>
      <c r="AK277" s="25">
        <f t="shared" si="1694"/>
        <v>0</v>
      </c>
      <c r="AL277" s="25">
        <f t="shared" si="1694"/>
        <v>0</v>
      </c>
      <c r="AM277" s="25">
        <f t="shared" si="1694"/>
        <v>1818</v>
      </c>
      <c r="AN277" s="25">
        <f t="shared" si="1694"/>
        <v>0</v>
      </c>
      <c r="AO277" s="25">
        <f t="shared" si="1694"/>
        <v>0</v>
      </c>
      <c r="AP277" s="25">
        <f t="shared" si="1694"/>
        <v>0</v>
      </c>
      <c r="AQ277" s="25">
        <f t="shared" si="1694"/>
        <v>0</v>
      </c>
      <c r="AR277" s="25">
        <f t="shared" si="1694"/>
        <v>0</v>
      </c>
      <c r="AS277" s="25">
        <f t="shared" si="1694"/>
        <v>0</v>
      </c>
      <c r="AT277" s="25">
        <f t="shared" si="1694"/>
        <v>1818</v>
      </c>
      <c r="AU277" s="25">
        <f t="shared" si="1694"/>
        <v>0</v>
      </c>
      <c r="AV277" s="25">
        <f t="shared" si="1694"/>
        <v>0</v>
      </c>
      <c r="AW277" s="25">
        <f t="shared" si="1424"/>
        <v>1679878.4809999997</v>
      </c>
      <c r="AX277" s="25">
        <f t="shared" si="1425"/>
        <v>1597413.3999999997</v>
      </c>
      <c r="AY277" s="25">
        <f t="shared" si="1426"/>
        <v>1726853.9</v>
      </c>
      <c r="AZ277" s="25">
        <f>AZ278+AZ286+AZ315+AZ322</f>
        <v>0</v>
      </c>
      <c r="BA277" s="25">
        <f t="shared" si="1427"/>
        <v>1679878.4809999997</v>
      </c>
      <c r="BB277" s="25">
        <f t="shared" si="1428"/>
        <v>1597413.3999999997</v>
      </c>
      <c r="BC277" s="25">
        <f t="shared" si="1429"/>
        <v>1726853.9</v>
      </c>
      <c r="BD277" s="25">
        <f t="shared" ref="BD277:BN277" si="1695">BD278+BD286+BD315+BD322</f>
        <v>0</v>
      </c>
      <c r="BE277" s="25">
        <f t="shared" si="1695"/>
        <v>0</v>
      </c>
      <c r="BF277" s="25">
        <f t="shared" si="1695"/>
        <v>13938.81</v>
      </c>
      <c r="BG277" s="25">
        <f t="shared" si="1695"/>
        <v>0</v>
      </c>
      <c r="BH277" s="25">
        <f t="shared" si="1695"/>
        <v>0</v>
      </c>
      <c r="BI277" s="25">
        <f t="shared" si="1695"/>
        <v>0</v>
      </c>
      <c r="BJ277" s="25">
        <f t="shared" si="1695"/>
        <v>0</v>
      </c>
      <c r="BK277" s="25">
        <f t="shared" si="1695"/>
        <v>0</v>
      </c>
      <c r="BL277" s="25">
        <f t="shared" si="1695"/>
        <v>0</v>
      </c>
      <c r="BM277" s="25">
        <f t="shared" si="1695"/>
        <v>0</v>
      </c>
      <c r="BN277" s="25">
        <f t="shared" si="1695"/>
        <v>0</v>
      </c>
      <c r="BO277" s="25">
        <f t="shared" si="1430"/>
        <v>1693817.2909999997</v>
      </c>
      <c r="BP277" s="25">
        <f t="shared" si="1431"/>
        <v>1597413.3999999997</v>
      </c>
      <c r="BQ277" s="25">
        <f t="shared" si="1432"/>
        <v>1726853.9</v>
      </c>
      <c r="BR277" s="25">
        <f>BR278+BR286+BR315+BR322</f>
        <v>0</v>
      </c>
      <c r="BS277" s="25">
        <f>BS278+BS286+BS315+BS322</f>
        <v>0</v>
      </c>
      <c r="BT277" s="25">
        <f>BT278+BT286+BT315+BT322</f>
        <v>0</v>
      </c>
      <c r="BU277" s="25">
        <f t="shared" si="1433"/>
        <v>1693817.2909999997</v>
      </c>
      <c r="BV277" s="25">
        <f t="shared" si="1434"/>
        <v>1597413.3999999997</v>
      </c>
      <c r="BW277" s="25">
        <f t="shared" si="1435"/>
        <v>1726853.9</v>
      </c>
      <c r="BX277" s="25">
        <f t="shared" ref="BX277:CF277" si="1696">BX278+BX286+BX315+BX322</f>
        <v>0</v>
      </c>
      <c r="BY277" s="25">
        <f t="shared" si="1696"/>
        <v>43446.22</v>
      </c>
      <c r="BZ277" s="25">
        <f t="shared" si="1696"/>
        <v>0</v>
      </c>
      <c r="CA277" s="25">
        <f t="shared" si="1696"/>
        <v>0</v>
      </c>
      <c r="CB277" s="25">
        <f t="shared" si="1696"/>
        <v>-20000</v>
      </c>
      <c r="CC277" s="25">
        <f t="shared" si="1696"/>
        <v>0</v>
      </c>
      <c r="CD277" s="25">
        <f t="shared" si="1696"/>
        <v>0</v>
      </c>
      <c r="CE277" s="25">
        <f t="shared" si="1696"/>
        <v>-20000</v>
      </c>
      <c r="CF277" s="25">
        <f t="shared" si="1696"/>
        <v>0</v>
      </c>
      <c r="CG277" s="25">
        <f t="shared" si="1436"/>
        <v>1737263.5109999997</v>
      </c>
      <c r="CH277" s="25">
        <f>CH278+CH286+CH315+CH322</f>
        <v>0</v>
      </c>
      <c r="CI277" s="83">
        <f t="shared" si="1689"/>
        <v>1737263.5109999997</v>
      </c>
      <c r="CJ277" s="25">
        <f t="shared" si="1437"/>
        <v>1577413.3999999997</v>
      </c>
      <c r="CK277" s="25">
        <f>CK278+CK286+CK315+CK322</f>
        <v>0</v>
      </c>
      <c r="CL277" s="83">
        <f t="shared" si="1690"/>
        <v>1577413.3999999997</v>
      </c>
      <c r="CM277" s="25">
        <f t="shared" si="1438"/>
        <v>1706853.9</v>
      </c>
      <c r="CN277" s="25">
        <f>CN278+CN286+CN315+CN322</f>
        <v>0</v>
      </c>
      <c r="CO277" s="83">
        <f t="shared" si="1691"/>
        <v>1706853.9</v>
      </c>
      <c r="CP277" s="25">
        <f>CP278+CP286+CP315+CP322</f>
        <v>0</v>
      </c>
      <c r="CQ277" s="26"/>
      <c r="CR277" s="26"/>
      <c r="CS277" s="22"/>
      <c r="CT277" s="22"/>
      <c r="CU277" s="22"/>
    </row>
    <row r="278" spans="1:99" ht="15.6" customHeight="1" x14ac:dyDescent="0.3">
      <c r="A278" s="76" t="s">
        <v>216</v>
      </c>
      <c r="B278" s="76" t="s">
        <v>80</v>
      </c>
      <c r="C278" s="76" t="s">
        <v>34</v>
      </c>
      <c r="D278" s="76" t="s">
        <v>243</v>
      </c>
      <c r="E278" s="76"/>
      <c r="F278" s="77" t="s">
        <v>244</v>
      </c>
      <c r="G278" s="14">
        <f t="shared" ref="G278:G279" si="1697">G279</f>
        <v>2693</v>
      </c>
      <c r="H278" s="14">
        <f t="shared" ref="H278:H279" si="1698">H279</f>
        <v>2693</v>
      </c>
      <c r="I278" s="14">
        <f t="shared" ref="I278:I279" si="1699">I279</f>
        <v>2693</v>
      </c>
      <c r="J278" s="14">
        <f t="shared" ref="J278:J279" si="1700">J279</f>
        <v>0</v>
      </c>
      <c r="K278" s="14">
        <f t="shared" ref="K278:K279" si="1701">K279</f>
        <v>0</v>
      </c>
      <c r="L278" s="14">
        <f t="shared" ref="L278:L279" si="1702">L279</f>
        <v>0</v>
      </c>
      <c r="M278" s="14">
        <f t="shared" si="1214"/>
        <v>2693</v>
      </c>
      <c r="N278" s="14">
        <f t="shared" si="1215"/>
        <v>2693</v>
      </c>
      <c r="O278" s="14">
        <f t="shared" si="1216"/>
        <v>2693</v>
      </c>
      <c r="P278" s="14">
        <f t="shared" ref="P278:P279" si="1703">P279</f>
        <v>0</v>
      </c>
      <c r="Q278" s="14">
        <f t="shared" ref="Q278:Q279" si="1704">Q279</f>
        <v>0</v>
      </c>
      <c r="R278" s="14">
        <f t="shared" ref="R278:R279" si="1705">R279</f>
        <v>0</v>
      </c>
      <c r="S278" s="14">
        <f t="shared" ref="S278:S279" si="1706">S279</f>
        <v>190</v>
      </c>
      <c r="T278" s="14">
        <f t="shared" ref="T278:T279" si="1707">T279</f>
        <v>190</v>
      </c>
      <c r="U278" s="14">
        <f t="shared" ref="U278:U279" si="1708">U279</f>
        <v>0</v>
      </c>
      <c r="V278" s="14">
        <f t="shared" ref="V278:V279" si="1709">V279</f>
        <v>190</v>
      </c>
      <c r="W278" s="14">
        <f t="shared" ref="W278:W279" si="1710">W279</f>
        <v>0</v>
      </c>
      <c r="X278" s="14">
        <f t="shared" ref="X278:X279" si="1711">X279</f>
        <v>0</v>
      </c>
      <c r="Y278" s="14">
        <f t="shared" si="1418"/>
        <v>2883</v>
      </c>
      <c r="Z278" s="14">
        <f t="shared" si="1419"/>
        <v>2883</v>
      </c>
      <c r="AA278" s="14">
        <f t="shared" si="1420"/>
        <v>2883</v>
      </c>
      <c r="AB278" s="14">
        <f t="shared" ref="AB278:AB279" si="1712">AB279</f>
        <v>0</v>
      </c>
      <c r="AC278" s="14">
        <f t="shared" ref="AC278:AC279" si="1713">AC279</f>
        <v>0</v>
      </c>
      <c r="AD278" s="14">
        <f t="shared" ref="AD278:AD279" si="1714">AD279</f>
        <v>0</v>
      </c>
      <c r="AE278" s="14">
        <f t="shared" si="1421"/>
        <v>2883</v>
      </c>
      <c r="AF278" s="14">
        <f t="shared" si="1422"/>
        <v>2883</v>
      </c>
      <c r="AG278" s="14">
        <f t="shared" si="1423"/>
        <v>2883</v>
      </c>
      <c r="AH278" s="14">
        <f t="shared" ref="AH278:AH279" si="1715">AH279</f>
        <v>0</v>
      </c>
      <c r="AI278" s="14">
        <f t="shared" ref="AI278:AI279" si="1716">AI279</f>
        <v>0</v>
      </c>
      <c r="AJ278" s="14">
        <f t="shared" ref="AJ278:AJ279" si="1717">AJ279</f>
        <v>0</v>
      </c>
      <c r="AK278" s="14">
        <f t="shared" ref="AK278:AK279" si="1718">AK279</f>
        <v>0</v>
      </c>
      <c r="AL278" s="14">
        <f t="shared" ref="AL278:AL279" si="1719">AL279</f>
        <v>0</v>
      </c>
      <c r="AM278" s="14">
        <f t="shared" ref="AM278:AM279" si="1720">AM279</f>
        <v>0</v>
      </c>
      <c r="AN278" s="14">
        <f t="shared" ref="AN278:AN279" si="1721">AN279</f>
        <v>0</v>
      </c>
      <c r="AO278" s="14">
        <f t="shared" ref="AO278:AO279" si="1722">AO279</f>
        <v>0</v>
      </c>
      <c r="AP278" s="14">
        <f t="shared" ref="AP278:AP279" si="1723">AP279</f>
        <v>0</v>
      </c>
      <c r="AQ278" s="14">
        <f t="shared" ref="AQ278:AQ279" si="1724">AQ279</f>
        <v>0</v>
      </c>
      <c r="AR278" s="14">
        <f t="shared" ref="AR278:AR279" si="1725">AR279</f>
        <v>0</v>
      </c>
      <c r="AS278" s="14">
        <f t="shared" ref="AS278:AS279" si="1726">AS279</f>
        <v>0</v>
      </c>
      <c r="AT278" s="14">
        <f t="shared" ref="AT278:AT279" si="1727">AT279</f>
        <v>0</v>
      </c>
      <c r="AU278" s="14">
        <f t="shared" ref="AU278:AU279" si="1728">AU279</f>
        <v>0</v>
      </c>
      <c r="AV278" s="14">
        <f t="shared" ref="AV278:AV279" si="1729">AV279</f>
        <v>0</v>
      </c>
      <c r="AW278" s="14">
        <f t="shared" si="1424"/>
        <v>2883</v>
      </c>
      <c r="AX278" s="14">
        <f t="shared" si="1425"/>
        <v>2883</v>
      </c>
      <c r="AY278" s="14">
        <f t="shared" si="1426"/>
        <v>2883</v>
      </c>
      <c r="AZ278" s="14">
        <f t="shared" ref="AZ278:AZ279" si="1730">AZ279</f>
        <v>0</v>
      </c>
      <c r="BA278" s="14">
        <f t="shared" si="1427"/>
        <v>2883</v>
      </c>
      <c r="BB278" s="14">
        <f t="shared" si="1428"/>
        <v>2883</v>
      </c>
      <c r="BC278" s="14">
        <f t="shared" si="1429"/>
        <v>2883</v>
      </c>
      <c r="BD278" s="14">
        <f t="shared" ref="BD278:BD279" si="1731">BD279</f>
        <v>0</v>
      </c>
      <c r="BE278" s="14">
        <f t="shared" ref="BE278:BE279" si="1732">BE279</f>
        <v>0</v>
      </c>
      <c r="BF278" s="14">
        <f t="shared" ref="BF278:BF279" si="1733">BF279</f>
        <v>0</v>
      </c>
      <c r="BG278" s="14">
        <f t="shared" ref="BG278:BG279" si="1734">BG279</f>
        <v>0</v>
      </c>
      <c r="BH278" s="14">
        <f t="shared" ref="BH278:BH279" si="1735">BH279</f>
        <v>0</v>
      </c>
      <c r="BI278" s="14">
        <f t="shared" ref="BI278:BI279" si="1736">BI279</f>
        <v>0</v>
      </c>
      <c r="BJ278" s="14">
        <f t="shared" ref="BJ278:BJ279" si="1737">BJ279</f>
        <v>0</v>
      </c>
      <c r="BK278" s="14">
        <f t="shared" ref="BK278:BK279" si="1738">BK279</f>
        <v>0</v>
      </c>
      <c r="BL278" s="14">
        <f t="shared" ref="BL278:BL279" si="1739">BL279</f>
        <v>0</v>
      </c>
      <c r="BM278" s="14">
        <f t="shared" ref="BM278:BM279" si="1740">BM279</f>
        <v>0</v>
      </c>
      <c r="BN278" s="14">
        <f t="shared" ref="BN278:BN279" si="1741">BN279</f>
        <v>0</v>
      </c>
      <c r="BO278" s="14">
        <f t="shared" si="1430"/>
        <v>2883</v>
      </c>
      <c r="BP278" s="14">
        <f t="shared" si="1431"/>
        <v>2883</v>
      </c>
      <c r="BQ278" s="14">
        <f t="shared" si="1432"/>
        <v>2883</v>
      </c>
      <c r="BR278" s="14">
        <f t="shared" ref="BR278:BR279" si="1742">BR279</f>
        <v>0</v>
      </c>
      <c r="BS278" s="14">
        <f t="shared" ref="BS278:BS279" si="1743">BS279</f>
        <v>0</v>
      </c>
      <c r="BT278" s="14">
        <f t="shared" ref="BT278:BT279" si="1744">BT279</f>
        <v>0</v>
      </c>
      <c r="BU278" s="14">
        <f t="shared" si="1433"/>
        <v>2883</v>
      </c>
      <c r="BV278" s="14">
        <f t="shared" si="1434"/>
        <v>2883</v>
      </c>
      <c r="BW278" s="14">
        <f t="shared" si="1435"/>
        <v>2883</v>
      </c>
      <c r="BX278" s="14">
        <f t="shared" ref="BX278:BX279" si="1745">BX279</f>
        <v>0</v>
      </c>
      <c r="BY278" s="14">
        <f t="shared" ref="BY278:BY279" si="1746">BY279</f>
        <v>0</v>
      </c>
      <c r="BZ278" s="14">
        <f t="shared" ref="BZ278:BZ279" si="1747">BZ279</f>
        <v>0</v>
      </c>
      <c r="CA278" s="14">
        <f t="shared" ref="CA278:CA279" si="1748">CA279</f>
        <v>0</v>
      </c>
      <c r="CB278" s="14">
        <f t="shared" ref="CB278:CB279" si="1749">CB279</f>
        <v>0</v>
      </c>
      <c r="CC278" s="14">
        <f t="shared" ref="CC278:CC279" si="1750">CC279</f>
        <v>0</v>
      </c>
      <c r="CD278" s="14">
        <f t="shared" ref="CD278:CD279" si="1751">CD279</f>
        <v>0</v>
      </c>
      <c r="CE278" s="14">
        <f t="shared" ref="CE278:CE279" si="1752">CE279</f>
        <v>0</v>
      </c>
      <c r="CF278" s="14">
        <f t="shared" ref="CF278:CF279" si="1753">CF279</f>
        <v>0</v>
      </c>
      <c r="CG278" s="14">
        <f t="shared" si="1436"/>
        <v>2883</v>
      </c>
      <c r="CH278" s="14">
        <f t="shared" ref="CH278:CH279" si="1754">CH279</f>
        <v>0</v>
      </c>
      <c r="CI278" s="84">
        <f t="shared" si="1689"/>
        <v>2883</v>
      </c>
      <c r="CJ278" s="14">
        <f t="shared" si="1437"/>
        <v>2883</v>
      </c>
      <c r="CK278" s="52">
        <f t="shared" ref="CK278:CP279" si="1755">CK279</f>
        <v>0</v>
      </c>
      <c r="CL278" s="84">
        <f t="shared" si="1690"/>
        <v>2883</v>
      </c>
      <c r="CM278" s="14">
        <f t="shared" si="1438"/>
        <v>2883</v>
      </c>
      <c r="CN278" s="52">
        <f t="shared" si="1755"/>
        <v>0</v>
      </c>
      <c r="CO278" s="84">
        <f t="shared" si="1691"/>
        <v>2883</v>
      </c>
      <c r="CP278" s="14">
        <f t="shared" si="1755"/>
        <v>0</v>
      </c>
      <c r="CQ278" s="29"/>
      <c r="CR278" s="29"/>
      <c r="CT278" s="1"/>
    </row>
    <row r="279" spans="1:99" ht="15.6" customHeight="1" x14ac:dyDescent="0.3">
      <c r="A279" s="76" t="s">
        <v>216</v>
      </c>
      <c r="B279" s="76" t="s">
        <v>80</v>
      </c>
      <c r="C279" s="76" t="s">
        <v>34</v>
      </c>
      <c r="D279" s="76" t="s">
        <v>245</v>
      </c>
      <c r="E279" s="76"/>
      <c r="F279" s="77" t="s">
        <v>41</v>
      </c>
      <c r="G279" s="14">
        <f t="shared" si="1697"/>
        <v>2693</v>
      </c>
      <c r="H279" s="14">
        <f t="shared" si="1698"/>
        <v>2693</v>
      </c>
      <c r="I279" s="14">
        <f t="shared" si="1699"/>
        <v>2693</v>
      </c>
      <c r="J279" s="14">
        <f t="shared" si="1700"/>
        <v>0</v>
      </c>
      <c r="K279" s="14">
        <f t="shared" si="1701"/>
        <v>0</v>
      </c>
      <c r="L279" s="14">
        <f t="shared" si="1702"/>
        <v>0</v>
      </c>
      <c r="M279" s="14">
        <f t="shared" si="1214"/>
        <v>2693</v>
      </c>
      <c r="N279" s="14">
        <f t="shared" si="1215"/>
        <v>2693</v>
      </c>
      <c r="O279" s="14">
        <f t="shared" si="1216"/>
        <v>2693</v>
      </c>
      <c r="P279" s="14">
        <f t="shared" si="1703"/>
        <v>0</v>
      </c>
      <c r="Q279" s="14">
        <f t="shared" si="1704"/>
        <v>0</v>
      </c>
      <c r="R279" s="14">
        <f t="shared" si="1705"/>
        <v>0</v>
      </c>
      <c r="S279" s="14">
        <f t="shared" si="1706"/>
        <v>190</v>
      </c>
      <c r="T279" s="14">
        <f t="shared" si="1707"/>
        <v>190</v>
      </c>
      <c r="U279" s="14">
        <f t="shared" si="1708"/>
        <v>0</v>
      </c>
      <c r="V279" s="14">
        <f t="shared" si="1709"/>
        <v>190</v>
      </c>
      <c r="W279" s="14">
        <f t="shared" si="1710"/>
        <v>0</v>
      </c>
      <c r="X279" s="14">
        <f t="shared" si="1711"/>
        <v>0</v>
      </c>
      <c r="Y279" s="14">
        <f t="shared" si="1418"/>
        <v>2883</v>
      </c>
      <c r="Z279" s="14">
        <f t="shared" si="1419"/>
        <v>2883</v>
      </c>
      <c r="AA279" s="14">
        <f t="shared" si="1420"/>
        <v>2883</v>
      </c>
      <c r="AB279" s="14">
        <f t="shared" si="1712"/>
        <v>0</v>
      </c>
      <c r="AC279" s="14">
        <f t="shared" si="1713"/>
        <v>0</v>
      </c>
      <c r="AD279" s="14">
        <f t="shared" si="1714"/>
        <v>0</v>
      </c>
      <c r="AE279" s="14">
        <f t="shared" si="1421"/>
        <v>2883</v>
      </c>
      <c r="AF279" s="14">
        <f t="shared" si="1422"/>
        <v>2883</v>
      </c>
      <c r="AG279" s="14">
        <f t="shared" si="1423"/>
        <v>2883</v>
      </c>
      <c r="AH279" s="14">
        <f t="shared" si="1715"/>
        <v>0</v>
      </c>
      <c r="AI279" s="14">
        <f t="shared" si="1716"/>
        <v>0</v>
      </c>
      <c r="AJ279" s="14">
        <f t="shared" si="1717"/>
        <v>0</v>
      </c>
      <c r="AK279" s="14">
        <f t="shared" si="1718"/>
        <v>0</v>
      </c>
      <c r="AL279" s="14">
        <f t="shared" si="1719"/>
        <v>0</v>
      </c>
      <c r="AM279" s="14">
        <f t="shared" si="1720"/>
        <v>0</v>
      </c>
      <c r="AN279" s="14">
        <f t="shared" si="1721"/>
        <v>0</v>
      </c>
      <c r="AO279" s="14">
        <f t="shared" si="1722"/>
        <v>0</v>
      </c>
      <c r="AP279" s="14">
        <f t="shared" si="1723"/>
        <v>0</v>
      </c>
      <c r="AQ279" s="14">
        <f t="shared" si="1724"/>
        <v>0</v>
      </c>
      <c r="AR279" s="14">
        <f t="shared" si="1725"/>
        <v>0</v>
      </c>
      <c r="AS279" s="14">
        <f t="shared" si="1726"/>
        <v>0</v>
      </c>
      <c r="AT279" s="14">
        <f t="shared" si="1727"/>
        <v>0</v>
      </c>
      <c r="AU279" s="14">
        <f t="shared" si="1728"/>
        <v>0</v>
      </c>
      <c r="AV279" s="14">
        <f t="shared" si="1729"/>
        <v>0</v>
      </c>
      <c r="AW279" s="14">
        <f t="shared" si="1424"/>
        <v>2883</v>
      </c>
      <c r="AX279" s="14">
        <f t="shared" si="1425"/>
        <v>2883</v>
      </c>
      <c r="AY279" s="14">
        <f t="shared" si="1426"/>
        <v>2883</v>
      </c>
      <c r="AZ279" s="14">
        <f t="shared" si="1730"/>
        <v>0</v>
      </c>
      <c r="BA279" s="14">
        <f t="shared" si="1427"/>
        <v>2883</v>
      </c>
      <c r="BB279" s="14">
        <f t="shared" si="1428"/>
        <v>2883</v>
      </c>
      <c r="BC279" s="14">
        <f t="shared" si="1429"/>
        <v>2883</v>
      </c>
      <c r="BD279" s="14">
        <f t="shared" si="1731"/>
        <v>0</v>
      </c>
      <c r="BE279" s="14">
        <f t="shared" si="1732"/>
        <v>0</v>
      </c>
      <c r="BF279" s="14">
        <f t="shared" si="1733"/>
        <v>0</v>
      </c>
      <c r="BG279" s="14">
        <f t="shared" si="1734"/>
        <v>0</v>
      </c>
      <c r="BH279" s="14">
        <f t="shared" si="1735"/>
        <v>0</v>
      </c>
      <c r="BI279" s="14">
        <f t="shared" si="1736"/>
        <v>0</v>
      </c>
      <c r="BJ279" s="14">
        <f t="shared" si="1737"/>
        <v>0</v>
      </c>
      <c r="BK279" s="14">
        <f t="shared" si="1738"/>
        <v>0</v>
      </c>
      <c r="BL279" s="14">
        <f t="shared" si="1739"/>
        <v>0</v>
      </c>
      <c r="BM279" s="14">
        <f t="shared" si="1740"/>
        <v>0</v>
      </c>
      <c r="BN279" s="14">
        <f t="shared" si="1741"/>
        <v>0</v>
      </c>
      <c r="BO279" s="14">
        <f t="shared" si="1430"/>
        <v>2883</v>
      </c>
      <c r="BP279" s="14">
        <f t="shared" si="1431"/>
        <v>2883</v>
      </c>
      <c r="BQ279" s="14">
        <f t="shared" si="1432"/>
        <v>2883</v>
      </c>
      <c r="BR279" s="14">
        <f t="shared" si="1742"/>
        <v>0</v>
      </c>
      <c r="BS279" s="14">
        <f t="shared" si="1743"/>
        <v>0</v>
      </c>
      <c r="BT279" s="14">
        <f t="shared" si="1744"/>
        <v>0</v>
      </c>
      <c r="BU279" s="14">
        <f t="shared" si="1433"/>
        <v>2883</v>
      </c>
      <c r="BV279" s="14">
        <f t="shared" si="1434"/>
        <v>2883</v>
      </c>
      <c r="BW279" s="14">
        <f t="shared" si="1435"/>
        <v>2883</v>
      </c>
      <c r="BX279" s="14">
        <f t="shared" si="1745"/>
        <v>0</v>
      </c>
      <c r="BY279" s="14">
        <f t="shared" si="1746"/>
        <v>0</v>
      </c>
      <c r="BZ279" s="14">
        <f t="shared" si="1747"/>
        <v>0</v>
      </c>
      <c r="CA279" s="14">
        <f t="shared" si="1748"/>
        <v>0</v>
      </c>
      <c r="CB279" s="14">
        <f t="shared" si="1749"/>
        <v>0</v>
      </c>
      <c r="CC279" s="14">
        <f t="shared" si="1750"/>
        <v>0</v>
      </c>
      <c r="CD279" s="14">
        <f t="shared" si="1751"/>
        <v>0</v>
      </c>
      <c r="CE279" s="14">
        <f t="shared" si="1752"/>
        <v>0</v>
      </c>
      <c r="CF279" s="14">
        <f t="shared" si="1753"/>
        <v>0</v>
      </c>
      <c r="CG279" s="14">
        <f t="shared" si="1436"/>
        <v>2883</v>
      </c>
      <c r="CH279" s="14">
        <f t="shared" si="1754"/>
        <v>0</v>
      </c>
      <c r="CI279" s="84">
        <f t="shared" si="1689"/>
        <v>2883</v>
      </c>
      <c r="CJ279" s="14">
        <f t="shared" si="1437"/>
        <v>2883</v>
      </c>
      <c r="CK279" s="52">
        <f t="shared" si="1755"/>
        <v>0</v>
      </c>
      <c r="CL279" s="84">
        <f t="shared" si="1690"/>
        <v>2883</v>
      </c>
      <c r="CM279" s="14">
        <f t="shared" si="1438"/>
        <v>2883</v>
      </c>
      <c r="CN279" s="52">
        <f t="shared" si="1755"/>
        <v>0</v>
      </c>
      <c r="CO279" s="84">
        <f t="shared" si="1691"/>
        <v>2883</v>
      </c>
      <c r="CP279" s="14">
        <f t="shared" si="1755"/>
        <v>0</v>
      </c>
      <c r="CQ279" s="29"/>
      <c r="CR279" s="29"/>
      <c r="CT279" s="1"/>
    </row>
    <row r="280" spans="1:99" ht="46.8" customHeight="1" x14ac:dyDescent="0.3">
      <c r="A280" s="76" t="s">
        <v>216</v>
      </c>
      <c r="B280" s="76" t="s">
        <v>80</v>
      </c>
      <c r="C280" s="76" t="s">
        <v>34</v>
      </c>
      <c r="D280" s="76" t="s">
        <v>246</v>
      </c>
      <c r="E280" s="76"/>
      <c r="F280" s="77" t="s">
        <v>247</v>
      </c>
      <c r="G280" s="14">
        <f t="shared" ref="G280:L280" si="1756">G281+G284</f>
        <v>2693</v>
      </c>
      <c r="H280" s="14">
        <f t="shared" si="1756"/>
        <v>2693</v>
      </c>
      <c r="I280" s="14">
        <f t="shared" si="1756"/>
        <v>2693</v>
      </c>
      <c r="J280" s="14">
        <f t="shared" si="1756"/>
        <v>0</v>
      </c>
      <c r="K280" s="14">
        <f t="shared" si="1756"/>
        <v>0</v>
      </c>
      <c r="L280" s="14">
        <f t="shared" si="1756"/>
        <v>0</v>
      </c>
      <c r="M280" s="14">
        <f t="shared" si="1214"/>
        <v>2693</v>
      </c>
      <c r="N280" s="14">
        <f t="shared" si="1215"/>
        <v>2693</v>
      </c>
      <c r="O280" s="14">
        <f t="shared" si="1216"/>
        <v>2693</v>
      </c>
      <c r="P280" s="14">
        <f t="shared" ref="P280:X280" si="1757">P281+P284</f>
        <v>0</v>
      </c>
      <c r="Q280" s="14">
        <f t="shared" si="1757"/>
        <v>0</v>
      </c>
      <c r="R280" s="14">
        <f t="shared" si="1757"/>
        <v>0</v>
      </c>
      <c r="S280" s="14">
        <f t="shared" si="1757"/>
        <v>190</v>
      </c>
      <c r="T280" s="14">
        <f t="shared" si="1757"/>
        <v>190</v>
      </c>
      <c r="U280" s="14">
        <f t="shared" si="1757"/>
        <v>0</v>
      </c>
      <c r="V280" s="14">
        <f t="shared" si="1757"/>
        <v>190</v>
      </c>
      <c r="W280" s="14">
        <f t="shared" si="1757"/>
        <v>0</v>
      </c>
      <c r="X280" s="14">
        <f t="shared" si="1757"/>
        <v>0</v>
      </c>
      <c r="Y280" s="14">
        <f t="shared" si="1418"/>
        <v>2883</v>
      </c>
      <c r="Z280" s="14">
        <f t="shared" si="1419"/>
        <v>2883</v>
      </c>
      <c r="AA280" s="14">
        <f t="shared" si="1420"/>
        <v>2883</v>
      </c>
      <c r="AB280" s="14">
        <f>AB281+AB284</f>
        <v>0</v>
      </c>
      <c r="AC280" s="14">
        <f>AC281+AC284</f>
        <v>0</v>
      </c>
      <c r="AD280" s="14">
        <f>AD281+AD284</f>
        <v>0</v>
      </c>
      <c r="AE280" s="14">
        <f t="shared" si="1421"/>
        <v>2883</v>
      </c>
      <c r="AF280" s="14">
        <f t="shared" si="1422"/>
        <v>2883</v>
      </c>
      <c r="AG280" s="14">
        <f t="shared" si="1423"/>
        <v>2883</v>
      </c>
      <c r="AH280" s="14">
        <f t="shared" ref="AH280:AV280" si="1758">AH281+AH284</f>
        <v>0</v>
      </c>
      <c r="AI280" s="14">
        <f t="shared" si="1758"/>
        <v>0</v>
      </c>
      <c r="AJ280" s="14">
        <f t="shared" si="1758"/>
        <v>0</v>
      </c>
      <c r="AK280" s="14">
        <f t="shared" si="1758"/>
        <v>0</v>
      </c>
      <c r="AL280" s="14">
        <f t="shared" si="1758"/>
        <v>0</v>
      </c>
      <c r="AM280" s="14">
        <f t="shared" si="1758"/>
        <v>0</v>
      </c>
      <c r="AN280" s="14">
        <f t="shared" si="1758"/>
        <v>0</v>
      </c>
      <c r="AO280" s="14">
        <f t="shared" si="1758"/>
        <v>0</v>
      </c>
      <c r="AP280" s="14">
        <f t="shared" si="1758"/>
        <v>0</v>
      </c>
      <c r="AQ280" s="14">
        <f t="shared" si="1758"/>
        <v>0</v>
      </c>
      <c r="AR280" s="14">
        <f t="shared" si="1758"/>
        <v>0</v>
      </c>
      <c r="AS280" s="14">
        <f t="shared" si="1758"/>
        <v>0</v>
      </c>
      <c r="AT280" s="14">
        <f t="shared" si="1758"/>
        <v>0</v>
      </c>
      <c r="AU280" s="14">
        <f t="shared" si="1758"/>
        <v>0</v>
      </c>
      <c r="AV280" s="14">
        <f t="shared" si="1758"/>
        <v>0</v>
      </c>
      <c r="AW280" s="14">
        <f t="shared" si="1424"/>
        <v>2883</v>
      </c>
      <c r="AX280" s="14">
        <f t="shared" si="1425"/>
        <v>2883</v>
      </c>
      <c r="AY280" s="14">
        <f t="shared" si="1426"/>
        <v>2883</v>
      </c>
      <c r="AZ280" s="14">
        <f>AZ281+AZ284</f>
        <v>0</v>
      </c>
      <c r="BA280" s="14">
        <f t="shared" si="1427"/>
        <v>2883</v>
      </c>
      <c r="BB280" s="14">
        <f t="shared" si="1428"/>
        <v>2883</v>
      </c>
      <c r="BC280" s="14">
        <f t="shared" si="1429"/>
        <v>2883</v>
      </c>
      <c r="BD280" s="14">
        <f t="shared" ref="BD280:BN280" si="1759">BD281+BD284</f>
        <v>0</v>
      </c>
      <c r="BE280" s="14">
        <f t="shared" si="1759"/>
        <v>0</v>
      </c>
      <c r="BF280" s="14">
        <f t="shared" si="1759"/>
        <v>0</v>
      </c>
      <c r="BG280" s="14">
        <f t="shared" si="1759"/>
        <v>0</v>
      </c>
      <c r="BH280" s="14">
        <f t="shared" si="1759"/>
        <v>0</v>
      </c>
      <c r="BI280" s="14">
        <f t="shared" si="1759"/>
        <v>0</v>
      </c>
      <c r="BJ280" s="14">
        <f t="shared" si="1759"/>
        <v>0</v>
      </c>
      <c r="BK280" s="14">
        <f t="shared" si="1759"/>
        <v>0</v>
      </c>
      <c r="BL280" s="14">
        <f t="shared" si="1759"/>
        <v>0</v>
      </c>
      <c r="BM280" s="14">
        <f t="shared" si="1759"/>
        <v>0</v>
      </c>
      <c r="BN280" s="14">
        <f t="shared" si="1759"/>
        <v>0</v>
      </c>
      <c r="BO280" s="14">
        <f t="shared" si="1430"/>
        <v>2883</v>
      </c>
      <c r="BP280" s="14">
        <f t="shared" si="1431"/>
        <v>2883</v>
      </c>
      <c r="BQ280" s="14">
        <f t="shared" si="1432"/>
        <v>2883</v>
      </c>
      <c r="BR280" s="14">
        <f>BR281+BR284</f>
        <v>0</v>
      </c>
      <c r="BS280" s="14">
        <f>BS281+BS284</f>
        <v>0</v>
      </c>
      <c r="BT280" s="14">
        <f>BT281+BT284</f>
        <v>0</v>
      </c>
      <c r="BU280" s="14">
        <f t="shared" si="1433"/>
        <v>2883</v>
      </c>
      <c r="BV280" s="14">
        <f t="shared" si="1434"/>
        <v>2883</v>
      </c>
      <c r="BW280" s="14">
        <f t="shared" si="1435"/>
        <v>2883</v>
      </c>
      <c r="BX280" s="14">
        <f t="shared" ref="BX280:CF280" si="1760">BX281+BX284</f>
        <v>0</v>
      </c>
      <c r="BY280" s="14">
        <f t="shared" si="1760"/>
        <v>0</v>
      </c>
      <c r="BZ280" s="14">
        <f t="shared" si="1760"/>
        <v>0</v>
      </c>
      <c r="CA280" s="14">
        <f t="shared" si="1760"/>
        <v>0</v>
      </c>
      <c r="CB280" s="14">
        <f t="shared" si="1760"/>
        <v>0</v>
      </c>
      <c r="CC280" s="14">
        <f t="shared" si="1760"/>
        <v>0</v>
      </c>
      <c r="CD280" s="14">
        <f t="shared" si="1760"/>
        <v>0</v>
      </c>
      <c r="CE280" s="14">
        <f t="shared" si="1760"/>
        <v>0</v>
      </c>
      <c r="CF280" s="14">
        <f t="shared" si="1760"/>
        <v>0</v>
      </c>
      <c r="CG280" s="14">
        <f t="shared" si="1436"/>
        <v>2883</v>
      </c>
      <c r="CH280" s="14">
        <f>CH281+CH284</f>
        <v>0</v>
      </c>
      <c r="CI280" s="84">
        <f t="shared" si="1689"/>
        <v>2883</v>
      </c>
      <c r="CJ280" s="14">
        <f t="shared" si="1437"/>
        <v>2883</v>
      </c>
      <c r="CK280" s="52">
        <f>CK281+CK284</f>
        <v>0</v>
      </c>
      <c r="CL280" s="84">
        <f t="shared" si="1690"/>
        <v>2883</v>
      </c>
      <c r="CM280" s="14">
        <f t="shared" si="1438"/>
        <v>2883</v>
      </c>
      <c r="CN280" s="52">
        <f>CN281+CN284</f>
        <v>0</v>
      </c>
      <c r="CO280" s="84">
        <f t="shared" si="1691"/>
        <v>2883</v>
      </c>
      <c r="CP280" s="14">
        <f>CP281+CP284</f>
        <v>0</v>
      </c>
      <c r="CQ280" s="29"/>
      <c r="CR280" s="29"/>
      <c r="CT280" s="1"/>
    </row>
    <row r="281" spans="1:99" ht="31.2" customHeight="1" x14ac:dyDescent="0.3">
      <c r="A281" s="76" t="s">
        <v>216</v>
      </c>
      <c r="B281" s="76" t="s">
        <v>80</v>
      </c>
      <c r="C281" s="76" t="s">
        <v>34</v>
      </c>
      <c r="D281" s="76" t="s">
        <v>248</v>
      </c>
      <c r="E281" s="76"/>
      <c r="F281" s="77" t="s">
        <v>249</v>
      </c>
      <c r="G281" s="14">
        <f t="shared" ref="G281:L281" si="1761">G282+G283</f>
        <v>2133</v>
      </c>
      <c r="H281" s="14">
        <f t="shared" si="1761"/>
        <v>2133</v>
      </c>
      <c r="I281" s="14">
        <f t="shared" si="1761"/>
        <v>2133</v>
      </c>
      <c r="J281" s="14">
        <f t="shared" si="1761"/>
        <v>0</v>
      </c>
      <c r="K281" s="14">
        <f t="shared" si="1761"/>
        <v>0</v>
      </c>
      <c r="L281" s="14">
        <f t="shared" si="1761"/>
        <v>0</v>
      </c>
      <c r="M281" s="14">
        <f t="shared" si="1214"/>
        <v>2133</v>
      </c>
      <c r="N281" s="14">
        <f t="shared" si="1215"/>
        <v>2133</v>
      </c>
      <c r="O281" s="14">
        <f t="shared" si="1216"/>
        <v>2133</v>
      </c>
      <c r="P281" s="14">
        <f t="shared" ref="P281:X281" si="1762">P282+P283</f>
        <v>0</v>
      </c>
      <c r="Q281" s="14">
        <f t="shared" si="1762"/>
        <v>0</v>
      </c>
      <c r="R281" s="14">
        <f t="shared" si="1762"/>
        <v>0</v>
      </c>
      <c r="S281" s="14">
        <f t="shared" si="1762"/>
        <v>0</v>
      </c>
      <c r="T281" s="14">
        <f t="shared" si="1762"/>
        <v>0</v>
      </c>
      <c r="U281" s="14">
        <f t="shared" si="1762"/>
        <v>0</v>
      </c>
      <c r="V281" s="14">
        <f t="shared" si="1762"/>
        <v>0</v>
      </c>
      <c r="W281" s="14">
        <f t="shared" si="1762"/>
        <v>0</v>
      </c>
      <c r="X281" s="14">
        <f t="shared" si="1762"/>
        <v>0</v>
      </c>
      <c r="Y281" s="14">
        <f t="shared" si="1418"/>
        <v>2133</v>
      </c>
      <c r="Z281" s="14">
        <f t="shared" si="1419"/>
        <v>2133</v>
      </c>
      <c r="AA281" s="14">
        <f t="shared" si="1420"/>
        <v>2133</v>
      </c>
      <c r="AB281" s="14">
        <f>AB282+AB283</f>
        <v>0</v>
      </c>
      <c r="AC281" s="14">
        <f>AC282+AC283</f>
        <v>0</v>
      </c>
      <c r="AD281" s="14">
        <f>AD282+AD283</f>
        <v>0</v>
      </c>
      <c r="AE281" s="14">
        <f t="shared" si="1421"/>
        <v>2133</v>
      </c>
      <c r="AF281" s="14">
        <f t="shared" si="1422"/>
        <v>2133</v>
      </c>
      <c r="AG281" s="14">
        <f t="shared" si="1423"/>
        <v>2133</v>
      </c>
      <c r="AH281" s="14">
        <f t="shared" ref="AH281:AV281" si="1763">AH282+AH283</f>
        <v>0</v>
      </c>
      <c r="AI281" s="14">
        <f t="shared" si="1763"/>
        <v>0</v>
      </c>
      <c r="AJ281" s="14">
        <f t="shared" si="1763"/>
        <v>0</v>
      </c>
      <c r="AK281" s="14">
        <f t="shared" si="1763"/>
        <v>0</v>
      </c>
      <c r="AL281" s="14">
        <f t="shared" si="1763"/>
        <v>0</v>
      </c>
      <c r="AM281" s="14">
        <f t="shared" si="1763"/>
        <v>0</v>
      </c>
      <c r="AN281" s="14">
        <f t="shared" si="1763"/>
        <v>0</v>
      </c>
      <c r="AO281" s="14">
        <f t="shared" si="1763"/>
        <v>0</v>
      </c>
      <c r="AP281" s="14">
        <f t="shared" si="1763"/>
        <v>0</v>
      </c>
      <c r="AQ281" s="14">
        <f t="shared" si="1763"/>
        <v>0</v>
      </c>
      <c r="AR281" s="14">
        <f t="shared" si="1763"/>
        <v>0</v>
      </c>
      <c r="AS281" s="14">
        <f t="shared" si="1763"/>
        <v>0</v>
      </c>
      <c r="AT281" s="14">
        <f t="shared" si="1763"/>
        <v>0</v>
      </c>
      <c r="AU281" s="14">
        <f t="shared" si="1763"/>
        <v>0</v>
      </c>
      <c r="AV281" s="14">
        <f t="shared" si="1763"/>
        <v>0</v>
      </c>
      <c r="AW281" s="14">
        <f t="shared" si="1424"/>
        <v>2133</v>
      </c>
      <c r="AX281" s="14">
        <f t="shared" si="1425"/>
        <v>2133</v>
      </c>
      <c r="AY281" s="14">
        <f t="shared" si="1426"/>
        <v>2133</v>
      </c>
      <c r="AZ281" s="14">
        <f>AZ282+AZ283</f>
        <v>0</v>
      </c>
      <c r="BA281" s="14">
        <f t="shared" si="1427"/>
        <v>2133</v>
      </c>
      <c r="BB281" s="14">
        <f t="shared" si="1428"/>
        <v>2133</v>
      </c>
      <c r="BC281" s="14">
        <f t="shared" si="1429"/>
        <v>2133</v>
      </c>
      <c r="BD281" s="14">
        <f t="shared" ref="BD281:BN281" si="1764">BD282+BD283</f>
        <v>0</v>
      </c>
      <c r="BE281" s="14">
        <f t="shared" si="1764"/>
        <v>0</v>
      </c>
      <c r="BF281" s="14">
        <f t="shared" si="1764"/>
        <v>0</v>
      </c>
      <c r="BG281" s="14">
        <f t="shared" si="1764"/>
        <v>0</v>
      </c>
      <c r="BH281" s="14">
        <f t="shared" si="1764"/>
        <v>0</v>
      </c>
      <c r="BI281" s="14">
        <f t="shared" si="1764"/>
        <v>0</v>
      </c>
      <c r="BJ281" s="14">
        <f t="shared" si="1764"/>
        <v>0</v>
      </c>
      <c r="BK281" s="14">
        <f t="shared" si="1764"/>
        <v>0</v>
      </c>
      <c r="BL281" s="14">
        <f t="shared" si="1764"/>
        <v>0</v>
      </c>
      <c r="BM281" s="14">
        <f t="shared" si="1764"/>
        <v>0</v>
      </c>
      <c r="BN281" s="14">
        <f t="shared" si="1764"/>
        <v>0</v>
      </c>
      <c r="BO281" s="14">
        <f t="shared" si="1430"/>
        <v>2133</v>
      </c>
      <c r="BP281" s="14">
        <f t="shared" si="1431"/>
        <v>2133</v>
      </c>
      <c r="BQ281" s="14">
        <f t="shared" si="1432"/>
        <v>2133</v>
      </c>
      <c r="BR281" s="14">
        <f>BR282+BR283</f>
        <v>0</v>
      </c>
      <c r="BS281" s="14">
        <f>BS282+BS283</f>
        <v>0</v>
      </c>
      <c r="BT281" s="14">
        <f>BT282+BT283</f>
        <v>0</v>
      </c>
      <c r="BU281" s="14">
        <f t="shared" si="1433"/>
        <v>2133</v>
      </c>
      <c r="BV281" s="14">
        <f t="shared" si="1434"/>
        <v>2133</v>
      </c>
      <c r="BW281" s="14">
        <f t="shared" si="1435"/>
        <v>2133</v>
      </c>
      <c r="BX281" s="14">
        <f t="shared" ref="BX281:CF281" si="1765">BX282+BX283</f>
        <v>0</v>
      </c>
      <c r="BY281" s="14">
        <f t="shared" si="1765"/>
        <v>0</v>
      </c>
      <c r="BZ281" s="14">
        <f t="shared" si="1765"/>
        <v>0</v>
      </c>
      <c r="CA281" s="14">
        <f t="shared" si="1765"/>
        <v>0</v>
      </c>
      <c r="CB281" s="14">
        <f t="shared" si="1765"/>
        <v>0</v>
      </c>
      <c r="CC281" s="14">
        <f t="shared" si="1765"/>
        <v>0</v>
      </c>
      <c r="CD281" s="14">
        <f t="shared" si="1765"/>
        <v>0</v>
      </c>
      <c r="CE281" s="14">
        <f t="shared" si="1765"/>
        <v>0</v>
      </c>
      <c r="CF281" s="14">
        <f t="shared" si="1765"/>
        <v>0</v>
      </c>
      <c r="CG281" s="14">
        <f t="shared" si="1436"/>
        <v>2133</v>
      </c>
      <c r="CH281" s="14">
        <f>CH282+CH283</f>
        <v>0</v>
      </c>
      <c r="CI281" s="84">
        <f t="shared" si="1689"/>
        <v>2133</v>
      </c>
      <c r="CJ281" s="14">
        <f t="shared" si="1437"/>
        <v>2133</v>
      </c>
      <c r="CK281" s="52">
        <f>CK282+CK283</f>
        <v>0</v>
      </c>
      <c r="CL281" s="84">
        <f t="shared" si="1690"/>
        <v>2133</v>
      </c>
      <c r="CM281" s="14">
        <f t="shared" si="1438"/>
        <v>2133</v>
      </c>
      <c r="CN281" s="52">
        <f>CN282+CN283</f>
        <v>0</v>
      </c>
      <c r="CO281" s="84">
        <f t="shared" si="1691"/>
        <v>2133</v>
      </c>
      <c r="CP281" s="14">
        <f>CP282+CP283</f>
        <v>0</v>
      </c>
      <c r="CQ281" s="29"/>
      <c r="CR281" s="29"/>
      <c r="CT281" s="1"/>
    </row>
    <row r="282" spans="1:99" ht="31.2" customHeight="1" x14ac:dyDescent="0.3">
      <c r="A282" s="76" t="s">
        <v>216</v>
      </c>
      <c r="B282" s="76" t="s">
        <v>80</v>
      </c>
      <c r="C282" s="76" t="s">
        <v>34</v>
      </c>
      <c r="D282" s="76" t="s">
        <v>248</v>
      </c>
      <c r="E282" s="76" t="s">
        <v>46</v>
      </c>
      <c r="F282" s="77" t="s">
        <v>47</v>
      </c>
      <c r="G282" s="14">
        <v>250</v>
      </c>
      <c r="H282" s="14">
        <v>250</v>
      </c>
      <c r="I282" s="14">
        <v>250</v>
      </c>
      <c r="J282" s="14"/>
      <c r="K282" s="14"/>
      <c r="L282" s="14"/>
      <c r="M282" s="14">
        <f t="shared" si="1214"/>
        <v>250</v>
      </c>
      <c r="N282" s="14">
        <f t="shared" si="1215"/>
        <v>250</v>
      </c>
      <c r="O282" s="14">
        <f t="shared" si="1216"/>
        <v>250</v>
      </c>
      <c r="P282" s="14"/>
      <c r="Q282" s="14"/>
      <c r="R282" s="14"/>
      <c r="S282" s="14"/>
      <c r="T282" s="14"/>
      <c r="U282" s="14"/>
      <c r="V282" s="14"/>
      <c r="W282" s="14"/>
      <c r="X282" s="14"/>
      <c r="Y282" s="14">
        <f t="shared" si="1418"/>
        <v>250</v>
      </c>
      <c r="Z282" s="14">
        <f t="shared" si="1419"/>
        <v>250</v>
      </c>
      <c r="AA282" s="14">
        <f t="shared" si="1420"/>
        <v>250</v>
      </c>
      <c r="AB282" s="14"/>
      <c r="AC282" s="14"/>
      <c r="AD282" s="14"/>
      <c r="AE282" s="14">
        <f t="shared" si="1421"/>
        <v>250</v>
      </c>
      <c r="AF282" s="14">
        <f t="shared" si="1422"/>
        <v>250</v>
      </c>
      <c r="AG282" s="14">
        <f t="shared" si="1423"/>
        <v>250</v>
      </c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>
        <f t="shared" si="1424"/>
        <v>250</v>
      </c>
      <c r="AX282" s="14">
        <f t="shared" si="1425"/>
        <v>250</v>
      </c>
      <c r="AY282" s="14">
        <f t="shared" si="1426"/>
        <v>250</v>
      </c>
      <c r="AZ282" s="14"/>
      <c r="BA282" s="14">
        <f t="shared" si="1427"/>
        <v>250</v>
      </c>
      <c r="BB282" s="14">
        <f t="shared" si="1428"/>
        <v>250</v>
      </c>
      <c r="BC282" s="14">
        <f t="shared" si="1429"/>
        <v>250</v>
      </c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>
        <f t="shared" si="1430"/>
        <v>250</v>
      </c>
      <c r="BP282" s="14">
        <f t="shared" si="1431"/>
        <v>250</v>
      </c>
      <c r="BQ282" s="14">
        <f t="shared" si="1432"/>
        <v>250</v>
      </c>
      <c r="BR282" s="14"/>
      <c r="BS282" s="14"/>
      <c r="BT282" s="14"/>
      <c r="BU282" s="14">
        <f t="shared" si="1433"/>
        <v>250</v>
      </c>
      <c r="BV282" s="14">
        <f t="shared" si="1434"/>
        <v>250</v>
      </c>
      <c r="BW282" s="14">
        <f t="shared" si="1435"/>
        <v>250</v>
      </c>
      <c r="BX282" s="14"/>
      <c r="BY282" s="14"/>
      <c r="BZ282" s="14"/>
      <c r="CA282" s="14"/>
      <c r="CB282" s="14"/>
      <c r="CC282" s="14"/>
      <c r="CD282" s="14"/>
      <c r="CE282" s="14"/>
      <c r="CF282" s="14"/>
      <c r="CG282" s="14">
        <f t="shared" si="1436"/>
        <v>250</v>
      </c>
      <c r="CH282" s="14"/>
      <c r="CI282" s="84">
        <f t="shared" si="1689"/>
        <v>250</v>
      </c>
      <c r="CJ282" s="14">
        <f t="shared" si="1437"/>
        <v>250</v>
      </c>
      <c r="CK282" s="52"/>
      <c r="CL282" s="84">
        <f t="shared" si="1690"/>
        <v>250</v>
      </c>
      <c r="CM282" s="14">
        <f t="shared" si="1438"/>
        <v>250</v>
      </c>
      <c r="CN282" s="52"/>
      <c r="CO282" s="84">
        <f t="shared" si="1691"/>
        <v>250</v>
      </c>
      <c r="CP282" s="14"/>
      <c r="CQ282" s="29"/>
      <c r="CR282" s="29"/>
      <c r="CT282" s="1"/>
    </row>
    <row r="283" spans="1:99" ht="31.2" customHeight="1" x14ac:dyDescent="0.3">
      <c r="A283" s="76" t="s">
        <v>216</v>
      </c>
      <c r="B283" s="76" t="s">
        <v>80</v>
      </c>
      <c r="C283" s="76" t="s">
        <v>34</v>
      </c>
      <c r="D283" s="76" t="s">
        <v>248</v>
      </c>
      <c r="E283" s="76" t="s">
        <v>140</v>
      </c>
      <c r="F283" s="77" t="s">
        <v>141</v>
      </c>
      <c r="G283" s="14">
        <v>1883</v>
      </c>
      <c r="H283" s="14">
        <v>1883</v>
      </c>
      <c r="I283" s="14">
        <v>1883</v>
      </c>
      <c r="J283" s="14"/>
      <c r="K283" s="14"/>
      <c r="L283" s="14"/>
      <c r="M283" s="14">
        <f t="shared" ref="M283:M346" si="1766">G283+J283</f>
        <v>1883</v>
      </c>
      <c r="N283" s="14">
        <f t="shared" ref="N283:N346" si="1767">H283+K283</f>
        <v>1883</v>
      </c>
      <c r="O283" s="14">
        <f t="shared" ref="O283:O346" si="1768">I283+L283</f>
        <v>1883</v>
      </c>
      <c r="P283" s="14"/>
      <c r="Q283" s="14"/>
      <c r="R283" s="14"/>
      <c r="S283" s="14"/>
      <c r="T283" s="14"/>
      <c r="U283" s="14"/>
      <c r="V283" s="14"/>
      <c r="W283" s="14"/>
      <c r="X283" s="14"/>
      <c r="Y283" s="14">
        <f t="shared" si="1418"/>
        <v>1883</v>
      </c>
      <c r="Z283" s="14">
        <f t="shared" si="1419"/>
        <v>1883</v>
      </c>
      <c r="AA283" s="14">
        <f t="shared" si="1420"/>
        <v>1883</v>
      </c>
      <c r="AB283" s="14"/>
      <c r="AC283" s="14"/>
      <c r="AD283" s="14"/>
      <c r="AE283" s="14">
        <f t="shared" si="1421"/>
        <v>1883</v>
      </c>
      <c r="AF283" s="14">
        <f t="shared" si="1422"/>
        <v>1883</v>
      </c>
      <c r="AG283" s="14">
        <f t="shared" si="1423"/>
        <v>1883</v>
      </c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>
        <f t="shared" si="1424"/>
        <v>1883</v>
      </c>
      <c r="AX283" s="14">
        <f t="shared" si="1425"/>
        <v>1883</v>
      </c>
      <c r="AY283" s="14">
        <f t="shared" si="1426"/>
        <v>1883</v>
      </c>
      <c r="AZ283" s="14"/>
      <c r="BA283" s="14">
        <f t="shared" si="1427"/>
        <v>1883</v>
      </c>
      <c r="BB283" s="14">
        <f t="shared" si="1428"/>
        <v>1883</v>
      </c>
      <c r="BC283" s="14">
        <f t="shared" si="1429"/>
        <v>1883</v>
      </c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>
        <f t="shared" si="1430"/>
        <v>1883</v>
      </c>
      <c r="BP283" s="14">
        <f t="shared" si="1431"/>
        <v>1883</v>
      </c>
      <c r="BQ283" s="14">
        <f t="shared" si="1432"/>
        <v>1883</v>
      </c>
      <c r="BR283" s="14"/>
      <c r="BS283" s="14"/>
      <c r="BT283" s="14"/>
      <c r="BU283" s="14">
        <f t="shared" si="1433"/>
        <v>1883</v>
      </c>
      <c r="BV283" s="14">
        <f t="shared" si="1434"/>
        <v>1883</v>
      </c>
      <c r="BW283" s="14">
        <f t="shared" si="1435"/>
        <v>1883</v>
      </c>
      <c r="BX283" s="14"/>
      <c r="BY283" s="14"/>
      <c r="BZ283" s="14"/>
      <c r="CA283" s="14"/>
      <c r="CB283" s="14"/>
      <c r="CC283" s="14"/>
      <c r="CD283" s="14"/>
      <c r="CE283" s="14"/>
      <c r="CF283" s="14"/>
      <c r="CG283" s="14">
        <f t="shared" si="1436"/>
        <v>1883</v>
      </c>
      <c r="CH283" s="14"/>
      <c r="CI283" s="84">
        <f t="shared" si="1689"/>
        <v>1883</v>
      </c>
      <c r="CJ283" s="14">
        <f t="shared" si="1437"/>
        <v>1883</v>
      </c>
      <c r="CK283" s="52"/>
      <c r="CL283" s="84">
        <f t="shared" si="1690"/>
        <v>1883</v>
      </c>
      <c r="CM283" s="14">
        <f t="shared" si="1438"/>
        <v>1883</v>
      </c>
      <c r="CN283" s="52"/>
      <c r="CO283" s="84">
        <f t="shared" si="1691"/>
        <v>1883</v>
      </c>
      <c r="CP283" s="14"/>
      <c r="CQ283" s="29"/>
      <c r="CR283" s="29"/>
      <c r="CT283" s="1"/>
    </row>
    <row r="284" spans="1:99" ht="62.4" customHeight="1" x14ac:dyDescent="0.3">
      <c r="A284" s="76" t="s">
        <v>216</v>
      </c>
      <c r="B284" s="76" t="s">
        <v>80</v>
      </c>
      <c r="C284" s="76" t="s">
        <v>34</v>
      </c>
      <c r="D284" s="76" t="s">
        <v>250</v>
      </c>
      <c r="E284" s="76"/>
      <c r="F284" s="77" t="s">
        <v>251</v>
      </c>
      <c r="G284" s="14">
        <f t="shared" ref="G284:L284" si="1769">G285</f>
        <v>560</v>
      </c>
      <c r="H284" s="14">
        <f t="shared" si="1769"/>
        <v>560</v>
      </c>
      <c r="I284" s="14">
        <f t="shared" si="1769"/>
        <v>560</v>
      </c>
      <c r="J284" s="14">
        <f t="shared" si="1769"/>
        <v>0</v>
      </c>
      <c r="K284" s="14">
        <f t="shared" si="1769"/>
        <v>0</v>
      </c>
      <c r="L284" s="14">
        <f t="shared" si="1769"/>
        <v>0</v>
      </c>
      <c r="M284" s="14">
        <f t="shared" si="1766"/>
        <v>560</v>
      </c>
      <c r="N284" s="14">
        <f t="shared" si="1767"/>
        <v>560</v>
      </c>
      <c r="O284" s="14">
        <f t="shared" si="1768"/>
        <v>560</v>
      </c>
      <c r="P284" s="14">
        <f t="shared" ref="P284:X284" si="1770">P285</f>
        <v>0</v>
      </c>
      <c r="Q284" s="14">
        <f t="shared" si="1770"/>
        <v>0</v>
      </c>
      <c r="R284" s="14">
        <f t="shared" si="1770"/>
        <v>0</v>
      </c>
      <c r="S284" s="14">
        <f t="shared" si="1770"/>
        <v>190</v>
      </c>
      <c r="T284" s="14">
        <f t="shared" si="1770"/>
        <v>190</v>
      </c>
      <c r="U284" s="14">
        <f t="shared" si="1770"/>
        <v>0</v>
      </c>
      <c r="V284" s="14">
        <f t="shared" si="1770"/>
        <v>190</v>
      </c>
      <c r="W284" s="14">
        <f t="shared" si="1770"/>
        <v>0</v>
      </c>
      <c r="X284" s="14">
        <f t="shared" si="1770"/>
        <v>0</v>
      </c>
      <c r="Y284" s="14">
        <f t="shared" si="1418"/>
        <v>750</v>
      </c>
      <c r="Z284" s="14">
        <f t="shared" si="1419"/>
        <v>750</v>
      </c>
      <c r="AA284" s="14">
        <f t="shared" si="1420"/>
        <v>750</v>
      </c>
      <c r="AB284" s="14">
        <f>AB285</f>
        <v>0</v>
      </c>
      <c r="AC284" s="14">
        <f>AC285</f>
        <v>0</v>
      </c>
      <c r="AD284" s="14">
        <f>AD285</f>
        <v>0</v>
      </c>
      <c r="AE284" s="14">
        <f t="shared" si="1421"/>
        <v>750</v>
      </c>
      <c r="AF284" s="14">
        <f t="shared" si="1422"/>
        <v>750</v>
      </c>
      <c r="AG284" s="14">
        <f t="shared" si="1423"/>
        <v>750</v>
      </c>
      <c r="AH284" s="14">
        <f t="shared" ref="AH284:AV284" si="1771">AH285</f>
        <v>0</v>
      </c>
      <c r="AI284" s="14">
        <f t="shared" si="1771"/>
        <v>0</v>
      </c>
      <c r="AJ284" s="14">
        <f t="shared" si="1771"/>
        <v>0</v>
      </c>
      <c r="AK284" s="14">
        <f t="shared" si="1771"/>
        <v>0</v>
      </c>
      <c r="AL284" s="14">
        <f t="shared" si="1771"/>
        <v>0</v>
      </c>
      <c r="AM284" s="14">
        <f t="shared" si="1771"/>
        <v>0</v>
      </c>
      <c r="AN284" s="14">
        <f t="shared" si="1771"/>
        <v>0</v>
      </c>
      <c r="AO284" s="14">
        <f t="shared" si="1771"/>
        <v>0</v>
      </c>
      <c r="AP284" s="14">
        <f t="shared" si="1771"/>
        <v>0</v>
      </c>
      <c r="AQ284" s="14">
        <f t="shared" si="1771"/>
        <v>0</v>
      </c>
      <c r="AR284" s="14">
        <f t="shared" si="1771"/>
        <v>0</v>
      </c>
      <c r="AS284" s="14">
        <f t="shared" si="1771"/>
        <v>0</v>
      </c>
      <c r="AT284" s="14">
        <f t="shared" si="1771"/>
        <v>0</v>
      </c>
      <c r="AU284" s="14">
        <f t="shared" si="1771"/>
        <v>0</v>
      </c>
      <c r="AV284" s="14">
        <f t="shared" si="1771"/>
        <v>0</v>
      </c>
      <c r="AW284" s="14">
        <f t="shared" si="1424"/>
        <v>750</v>
      </c>
      <c r="AX284" s="14">
        <f t="shared" si="1425"/>
        <v>750</v>
      </c>
      <c r="AY284" s="14">
        <f t="shared" si="1426"/>
        <v>750</v>
      </c>
      <c r="AZ284" s="14">
        <f>AZ285</f>
        <v>0</v>
      </c>
      <c r="BA284" s="14">
        <f t="shared" si="1427"/>
        <v>750</v>
      </c>
      <c r="BB284" s="14">
        <f t="shared" si="1428"/>
        <v>750</v>
      </c>
      <c r="BC284" s="14">
        <f t="shared" si="1429"/>
        <v>750</v>
      </c>
      <c r="BD284" s="14">
        <f t="shared" ref="BD284:BN284" si="1772">BD285</f>
        <v>0</v>
      </c>
      <c r="BE284" s="14">
        <f t="shared" si="1772"/>
        <v>0</v>
      </c>
      <c r="BF284" s="14">
        <f t="shared" si="1772"/>
        <v>0</v>
      </c>
      <c r="BG284" s="14">
        <f t="shared" si="1772"/>
        <v>0</v>
      </c>
      <c r="BH284" s="14">
        <f t="shared" si="1772"/>
        <v>0</v>
      </c>
      <c r="BI284" s="14">
        <f t="shared" si="1772"/>
        <v>0</v>
      </c>
      <c r="BJ284" s="14">
        <f t="shared" si="1772"/>
        <v>0</v>
      </c>
      <c r="BK284" s="14">
        <f t="shared" si="1772"/>
        <v>0</v>
      </c>
      <c r="BL284" s="14">
        <f t="shared" si="1772"/>
        <v>0</v>
      </c>
      <c r="BM284" s="14">
        <f t="shared" si="1772"/>
        <v>0</v>
      </c>
      <c r="BN284" s="14">
        <f t="shared" si="1772"/>
        <v>0</v>
      </c>
      <c r="BO284" s="14">
        <f t="shared" si="1430"/>
        <v>750</v>
      </c>
      <c r="BP284" s="14">
        <f t="shared" si="1431"/>
        <v>750</v>
      </c>
      <c r="BQ284" s="14">
        <f t="shared" si="1432"/>
        <v>750</v>
      </c>
      <c r="BR284" s="14">
        <f>BR285</f>
        <v>0</v>
      </c>
      <c r="BS284" s="14">
        <f>BS285</f>
        <v>0</v>
      </c>
      <c r="BT284" s="14">
        <f>BT285</f>
        <v>0</v>
      </c>
      <c r="BU284" s="14">
        <f t="shared" si="1433"/>
        <v>750</v>
      </c>
      <c r="BV284" s="14">
        <f t="shared" si="1434"/>
        <v>750</v>
      </c>
      <c r="BW284" s="14">
        <f t="shared" si="1435"/>
        <v>750</v>
      </c>
      <c r="BX284" s="14">
        <f t="shared" ref="BX284:CF284" si="1773">BX285</f>
        <v>0</v>
      </c>
      <c r="BY284" s="14">
        <f t="shared" si="1773"/>
        <v>0</v>
      </c>
      <c r="BZ284" s="14">
        <f t="shared" si="1773"/>
        <v>0</v>
      </c>
      <c r="CA284" s="14">
        <f t="shared" si="1773"/>
        <v>0</v>
      </c>
      <c r="CB284" s="14">
        <f t="shared" si="1773"/>
        <v>0</v>
      </c>
      <c r="CC284" s="14">
        <f t="shared" si="1773"/>
        <v>0</v>
      </c>
      <c r="CD284" s="14">
        <f t="shared" si="1773"/>
        <v>0</v>
      </c>
      <c r="CE284" s="14">
        <f t="shared" si="1773"/>
        <v>0</v>
      </c>
      <c r="CF284" s="14">
        <f t="shared" si="1773"/>
        <v>0</v>
      </c>
      <c r="CG284" s="14">
        <f t="shared" si="1436"/>
        <v>750</v>
      </c>
      <c r="CH284" s="14">
        <f>CH285</f>
        <v>0</v>
      </c>
      <c r="CI284" s="84">
        <f t="shared" si="1689"/>
        <v>750</v>
      </c>
      <c r="CJ284" s="14">
        <f t="shared" si="1437"/>
        <v>750</v>
      </c>
      <c r="CK284" s="52">
        <f>CK285</f>
        <v>0</v>
      </c>
      <c r="CL284" s="84">
        <f t="shared" si="1690"/>
        <v>750</v>
      </c>
      <c r="CM284" s="14">
        <f t="shared" si="1438"/>
        <v>750</v>
      </c>
      <c r="CN284" s="52">
        <f>CN285</f>
        <v>0</v>
      </c>
      <c r="CO284" s="84">
        <f t="shared" si="1691"/>
        <v>750</v>
      </c>
      <c r="CP284" s="14">
        <f>CP285</f>
        <v>0</v>
      </c>
      <c r="CQ284" s="29"/>
      <c r="CR284" s="29"/>
      <c r="CT284" s="1"/>
    </row>
    <row r="285" spans="1:99" ht="31.2" customHeight="1" x14ac:dyDescent="0.3">
      <c r="A285" s="76" t="s">
        <v>216</v>
      </c>
      <c r="B285" s="76" t="s">
        <v>80</v>
      </c>
      <c r="C285" s="76" t="s">
        <v>34</v>
      </c>
      <c r="D285" s="76" t="s">
        <v>250</v>
      </c>
      <c r="E285" s="76" t="s">
        <v>140</v>
      </c>
      <c r="F285" s="77" t="s">
        <v>141</v>
      </c>
      <c r="G285" s="14">
        <v>560</v>
      </c>
      <c r="H285" s="14">
        <v>560</v>
      </c>
      <c r="I285" s="14">
        <v>560</v>
      </c>
      <c r="J285" s="14"/>
      <c r="K285" s="14"/>
      <c r="L285" s="14"/>
      <c r="M285" s="14">
        <f t="shared" si="1766"/>
        <v>560</v>
      </c>
      <c r="N285" s="14">
        <f t="shared" si="1767"/>
        <v>560</v>
      </c>
      <c r="O285" s="14">
        <f t="shared" si="1768"/>
        <v>560</v>
      </c>
      <c r="P285" s="14"/>
      <c r="Q285" s="14"/>
      <c r="R285" s="14"/>
      <c r="S285" s="14">
        <v>190</v>
      </c>
      <c r="T285" s="14">
        <v>190</v>
      </c>
      <c r="U285" s="14"/>
      <c r="V285" s="14">
        <v>190</v>
      </c>
      <c r="W285" s="14"/>
      <c r="X285" s="14"/>
      <c r="Y285" s="14">
        <f t="shared" si="1418"/>
        <v>750</v>
      </c>
      <c r="Z285" s="14">
        <f t="shared" si="1419"/>
        <v>750</v>
      </c>
      <c r="AA285" s="14">
        <f t="shared" si="1420"/>
        <v>750</v>
      </c>
      <c r="AB285" s="14"/>
      <c r="AC285" s="14"/>
      <c r="AD285" s="14"/>
      <c r="AE285" s="14">
        <f t="shared" si="1421"/>
        <v>750</v>
      </c>
      <c r="AF285" s="14">
        <f t="shared" si="1422"/>
        <v>750</v>
      </c>
      <c r="AG285" s="14">
        <f t="shared" si="1423"/>
        <v>750</v>
      </c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>
        <f t="shared" si="1424"/>
        <v>750</v>
      </c>
      <c r="AX285" s="14">
        <f t="shared" si="1425"/>
        <v>750</v>
      </c>
      <c r="AY285" s="14">
        <f t="shared" si="1426"/>
        <v>750</v>
      </c>
      <c r="AZ285" s="14"/>
      <c r="BA285" s="14">
        <f t="shared" si="1427"/>
        <v>750</v>
      </c>
      <c r="BB285" s="14">
        <f t="shared" si="1428"/>
        <v>750</v>
      </c>
      <c r="BC285" s="14">
        <f t="shared" si="1429"/>
        <v>750</v>
      </c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>
        <f t="shared" si="1430"/>
        <v>750</v>
      </c>
      <c r="BP285" s="14">
        <f t="shared" si="1431"/>
        <v>750</v>
      </c>
      <c r="BQ285" s="14">
        <f t="shared" si="1432"/>
        <v>750</v>
      </c>
      <c r="BR285" s="14"/>
      <c r="BS285" s="14"/>
      <c r="BT285" s="14"/>
      <c r="BU285" s="14">
        <f t="shared" si="1433"/>
        <v>750</v>
      </c>
      <c r="BV285" s="14">
        <f t="shared" si="1434"/>
        <v>750</v>
      </c>
      <c r="BW285" s="14">
        <f t="shared" si="1435"/>
        <v>750</v>
      </c>
      <c r="BX285" s="14"/>
      <c r="BY285" s="14"/>
      <c r="BZ285" s="14"/>
      <c r="CA285" s="14"/>
      <c r="CB285" s="14"/>
      <c r="CC285" s="14"/>
      <c r="CD285" s="14"/>
      <c r="CE285" s="14"/>
      <c r="CF285" s="14"/>
      <c r="CG285" s="14">
        <f t="shared" si="1436"/>
        <v>750</v>
      </c>
      <c r="CH285" s="14"/>
      <c r="CI285" s="84">
        <f t="shared" si="1689"/>
        <v>750</v>
      </c>
      <c r="CJ285" s="14">
        <f t="shared" si="1437"/>
        <v>750</v>
      </c>
      <c r="CK285" s="52"/>
      <c r="CL285" s="84">
        <f t="shared" si="1690"/>
        <v>750</v>
      </c>
      <c r="CM285" s="14">
        <f t="shared" si="1438"/>
        <v>750</v>
      </c>
      <c r="CN285" s="52"/>
      <c r="CO285" s="84">
        <f t="shared" si="1691"/>
        <v>750</v>
      </c>
      <c r="CP285" s="14"/>
      <c r="CQ285" s="29"/>
      <c r="CR285" s="29"/>
      <c r="CT285" s="1"/>
    </row>
    <row r="286" spans="1:99" ht="31.2" customHeight="1" x14ac:dyDescent="0.3">
      <c r="A286" s="76" t="s">
        <v>216</v>
      </c>
      <c r="B286" s="76" t="s">
        <v>80</v>
      </c>
      <c r="C286" s="76" t="s">
        <v>34</v>
      </c>
      <c r="D286" s="76" t="s">
        <v>83</v>
      </c>
      <c r="E286" s="76"/>
      <c r="F286" s="77" t="s">
        <v>84</v>
      </c>
      <c r="G286" s="14">
        <f t="shared" ref="G286:L286" si="1774">G287</f>
        <v>1505030.5999999996</v>
      </c>
      <c r="H286" s="14">
        <f t="shared" si="1774"/>
        <v>1587997.2999999998</v>
      </c>
      <c r="I286" s="14">
        <f t="shared" si="1774"/>
        <v>1707879.7</v>
      </c>
      <c r="J286" s="14">
        <f t="shared" si="1774"/>
        <v>8537.6</v>
      </c>
      <c r="K286" s="14">
        <f t="shared" si="1774"/>
        <v>-8537.6</v>
      </c>
      <c r="L286" s="14">
        <f t="shared" si="1774"/>
        <v>0</v>
      </c>
      <c r="M286" s="14">
        <f t="shared" si="1766"/>
        <v>1513568.1999999997</v>
      </c>
      <c r="N286" s="14">
        <f t="shared" si="1767"/>
        <v>1579459.6999999997</v>
      </c>
      <c r="O286" s="14">
        <f t="shared" si="1768"/>
        <v>1707879.7</v>
      </c>
      <c r="P286" s="14">
        <f t="shared" ref="P286:X286" si="1775">P287</f>
        <v>0</v>
      </c>
      <c r="Q286" s="14">
        <f t="shared" si="1775"/>
        <v>0</v>
      </c>
      <c r="R286" s="14">
        <f t="shared" si="1775"/>
        <v>0</v>
      </c>
      <c r="S286" s="14">
        <f t="shared" si="1775"/>
        <v>95956.942999999999</v>
      </c>
      <c r="T286" s="14">
        <f t="shared" si="1775"/>
        <v>4782.5</v>
      </c>
      <c r="U286" s="14">
        <f t="shared" si="1775"/>
        <v>0</v>
      </c>
      <c r="V286" s="14">
        <f t="shared" si="1775"/>
        <v>4782.5</v>
      </c>
      <c r="W286" s="14">
        <f t="shared" si="1775"/>
        <v>0</v>
      </c>
      <c r="X286" s="14">
        <f t="shared" si="1775"/>
        <v>0</v>
      </c>
      <c r="Y286" s="14">
        <f t="shared" si="1418"/>
        <v>1609525.1429999997</v>
      </c>
      <c r="Z286" s="14">
        <f t="shared" si="1419"/>
        <v>1584242.1999999997</v>
      </c>
      <c r="AA286" s="14">
        <f t="shared" si="1420"/>
        <v>1712662.2</v>
      </c>
      <c r="AB286" s="14">
        <f>AB287</f>
        <v>3000</v>
      </c>
      <c r="AC286" s="14">
        <f>AC287</f>
        <v>3000</v>
      </c>
      <c r="AD286" s="14">
        <f>AD287</f>
        <v>3000</v>
      </c>
      <c r="AE286" s="14">
        <f t="shared" si="1421"/>
        <v>1612525.1429999997</v>
      </c>
      <c r="AF286" s="14">
        <f t="shared" si="1422"/>
        <v>1587242.1999999997</v>
      </c>
      <c r="AG286" s="14">
        <f t="shared" si="1423"/>
        <v>1715662.2</v>
      </c>
      <c r="AH286" s="14">
        <f t="shared" ref="AH286:AV286" si="1776">AH287</f>
        <v>0</v>
      </c>
      <c r="AI286" s="14">
        <f t="shared" si="1776"/>
        <v>0</v>
      </c>
      <c r="AJ286" s="14">
        <f t="shared" si="1776"/>
        <v>55405.838000000003</v>
      </c>
      <c r="AK286" s="14">
        <f t="shared" si="1776"/>
        <v>0</v>
      </c>
      <c r="AL286" s="14">
        <f t="shared" si="1776"/>
        <v>0</v>
      </c>
      <c r="AM286" s="14">
        <f t="shared" si="1776"/>
        <v>0</v>
      </c>
      <c r="AN286" s="14">
        <f t="shared" si="1776"/>
        <v>0</v>
      </c>
      <c r="AO286" s="14">
        <f t="shared" si="1776"/>
        <v>0</v>
      </c>
      <c r="AP286" s="14">
        <f t="shared" si="1776"/>
        <v>0</v>
      </c>
      <c r="AQ286" s="14">
        <f t="shared" si="1776"/>
        <v>0</v>
      </c>
      <c r="AR286" s="14">
        <f t="shared" si="1776"/>
        <v>0</v>
      </c>
      <c r="AS286" s="14">
        <f t="shared" si="1776"/>
        <v>0</v>
      </c>
      <c r="AT286" s="14">
        <f t="shared" si="1776"/>
        <v>0</v>
      </c>
      <c r="AU286" s="14">
        <f t="shared" si="1776"/>
        <v>0</v>
      </c>
      <c r="AV286" s="14">
        <f t="shared" si="1776"/>
        <v>0</v>
      </c>
      <c r="AW286" s="14">
        <f t="shared" si="1424"/>
        <v>1667930.9809999997</v>
      </c>
      <c r="AX286" s="14">
        <f t="shared" si="1425"/>
        <v>1587242.1999999997</v>
      </c>
      <c r="AY286" s="14">
        <f t="shared" si="1426"/>
        <v>1715662.2</v>
      </c>
      <c r="AZ286" s="14">
        <f>AZ287</f>
        <v>0</v>
      </c>
      <c r="BA286" s="14">
        <f t="shared" si="1427"/>
        <v>1667930.9809999997</v>
      </c>
      <c r="BB286" s="14">
        <f t="shared" si="1428"/>
        <v>1587242.1999999997</v>
      </c>
      <c r="BC286" s="14">
        <f t="shared" si="1429"/>
        <v>1715662.2</v>
      </c>
      <c r="BD286" s="14">
        <f t="shared" ref="BD286:BN286" si="1777">BD287</f>
        <v>0</v>
      </c>
      <c r="BE286" s="14">
        <f t="shared" si="1777"/>
        <v>0</v>
      </c>
      <c r="BF286" s="14">
        <f t="shared" si="1777"/>
        <v>13938.81</v>
      </c>
      <c r="BG286" s="14">
        <f t="shared" si="1777"/>
        <v>0</v>
      </c>
      <c r="BH286" s="14">
        <f t="shared" si="1777"/>
        <v>0</v>
      </c>
      <c r="BI286" s="14">
        <f t="shared" si="1777"/>
        <v>0</v>
      </c>
      <c r="BJ286" s="14">
        <f t="shared" si="1777"/>
        <v>0</v>
      </c>
      <c r="BK286" s="14">
        <f t="shared" si="1777"/>
        <v>0</v>
      </c>
      <c r="BL286" s="14">
        <f t="shared" si="1777"/>
        <v>0</v>
      </c>
      <c r="BM286" s="14">
        <f t="shared" si="1777"/>
        <v>0</v>
      </c>
      <c r="BN286" s="14">
        <f t="shared" si="1777"/>
        <v>0</v>
      </c>
      <c r="BO286" s="14">
        <f t="shared" si="1430"/>
        <v>1681869.7909999997</v>
      </c>
      <c r="BP286" s="14">
        <f t="shared" si="1431"/>
        <v>1587242.1999999997</v>
      </c>
      <c r="BQ286" s="14">
        <f t="shared" si="1432"/>
        <v>1715662.2</v>
      </c>
      <c r="BR286" s="14">
        <f>BR287</f>
        <v>0</v>
      </c>
      <c r="BS286" s="14">
        <f>BS287</f>
        <v>0</v>
      </c>
      <c r="BT286" s="14">
        <f>BT287</f>
        <v>0</v>
      </c>
      <c r="BU286" s="14">
        <f t="shared" si="1433"/>
        <v>1681869.7909999997</v>
      </c>
      <c r="BV286" s="14">
        <f t="shared" si="1434"/>
        <v>1587242.1999999997</v>
      </c>
      <c r="BW286" s="14">
        <f t="shared" si="1435"/>
        <v>1715662.2</v>
      </c>
      <c r="BX286" s="14">
        <f t="shared" ref="BX286:CF286" si="1778">BX287</f>
        <v>0</v>
      </c>
      <c r="BY286" s="14">
        <f t="shared" si="1778"/>
        <v>43446.22</v>
      </c>
      <c r="BZ286" s="14">
        <f t="shared" si="1778"/>
        <v>0</v>
      </c>
      <c r="CA286" s="14">
        <f t="shared" si="1778"/>
        <v>0</v>
      </c>
      <c r="CB286" s="14">
        <f t="shared" si="1778"/>
        <v>-20000</v>
      </c>
      <c r="CC286" s="14">
        <f t="shared" si="1778"/>
        <v>0</v>
      </c>
      <c r="CD286" s="14">
        <f t="shared" si="1778"/>
        <v>0</v>
      </c>
      <c r="CE286" s="14">
        <f t="shared" si="1778"/>
        <v>-20000</v>
      </c>
      <c r="CF286" s="14">
        <f t="shared" si="1778"/>
        <v>0</v>
      </c>
      <c r="CG286" s="14">
        <f t="shared" si="1436"/>
        <v>1725316.0109999997</v>
      </c>
      <c r="CH286" s="14">
        <f>CH287</f>
        <v>0</v>
      </c>
      <c r="CI286" s="84">
        <f t="shared" si="1689"/>
        <v>1725316.0109999997</v>
      </c>
      <c r="CJ286" s="14">
        <f t="shared" si="1437"/>
        <v>1567242.1999999997</v>
      </c>
      <c r="CK286" s="52">
        <f>CK287</f>
        <v>0</v>
      </c>
      <c r="CL286" s="84">
        <f t="shared" si="1690"/>
        <v>1567242.1999999997</v>
      </c>
      <c r="CM286" s="14">
        <f t="shared" si="1438"/>
        <v>1695662.2</v>
      </c>
      <c r="CN286" s="52">
        <f>CN287</f>
        <v>0</v>
      </c>
      <c r="CO286" s="84">
        <f t="shared" si="1691"/>
        <v>1695662.2</v>
      </c>
      <c r="CP286" s="14">
        <f>CP287</f>
        <v>0</v>
      </c>
      <c r="CQ286" s="29"/>
      <c r="CR286" s="29"/>
      <c r="CT286" s="1"/>
    </row>
    <row r="287" spans="1:99" ht="15.6" customHeight="1" x14ac:dyDescent="0.3">
      <c r="A287" s="76" t="s">
        <v>216</v>
      </c>
      <c r="B287" s="76" t="s">
        <v>80</v>
      </c>
      <c r="C287" s="76" t="s">
        <v>34</v>
      </c>
      <c r="D287" s="76" t="s">
        <v>152</v>
      </c>
      <c r="E287" s="76"/>
      <c r="F287" s="77" t="s">
        <v>41</v>
      </c>
      <c r="G287" s="14">
        <f t="shared" ref="G287:L287" si="1779">G288+G297+G308</f>
        <v>1505030.5999999996</v>
      </c>
      <c r="H287" s="14">
        <f t="shared" si="1779"/>
        <v>1587997.2999999998</v>
      </c>
      <c r="I287" s="14">
        <f t="shared" si="1779"/>
        <v>1707879.7</v>
      </c>
      <c r="J287" s="14">
        <f t="shared" si="1779"/>
        <v>8537.6</v>
      </c>
      <c r="K287" s="14">
        <f t="shared" si="1779"/>
        <v>-8537.6</v>
      </c>
      <c r="L287" s="14">
        <f t="shared" si="1779"/>
        <v>0</v>
      </c>
      <c r="M287" s="14">
        <f t="shared" si="1766"/>
        <v>1513568.1999999997</v>
      </c>
      <c r="N287" s="14">
        <f t="shared" si="1767"/>
        <v>1579459.6999999997</v>
      </c>
      <c r="O287" s="14">
        <f t="shared" si="1768"/>
        <v>1707879.7</v>
      </c>
      <c r="P287" s="14">
        <f t="shared" ref="P287:X287" si="1780">P288+P297+P308</f>
        <v>0</v>
      </c>
      <c r="Q287" s="14">
        <f t="shared" si="1780"/>
        <v>0</v>
      </c>
      <c r="R287" s="14">
        <f t="shared" si="1780"/>
        <v>0</v>
      </c>
      <c r="S287" s="14">
        <f t="shared" si="1780"/>
        <v>95956.942999999999</v>
      </c>
      <c r="T287" s="14">
        <f t="shared" si="1780"/>
        <v>4782.5</v>
      </c>
      <c r="U287" s="14">
        <f t="shared" si="1780"/>
        <v>0</v>
      </c>
      <c r="V287" s="14">
        <f t="shared" si="1780"/>
        <v>4782.5</v>
      </c>
      <c r="W287" s="14">
        <f t="shared" si="1780"/>
        <v>0</v>
      </c>
      <c r="X287" s="14">
        <f t="shared" si="1780"/>
        <v>0</v>
      </c>
      <c r="Y287" s="14">
        <f t="shared" si="1418"/>
        <v>1609525.1429999997</v>
      </c>
      <c r="Z287" s="14">
        <f t="shared" si="1419"/>
        <v>1584242.1999999997</v>
      </c>
      <c r="AA287" s="14">
        <f t="shared" si="1420"/>
        <v>1712662.2</v>
      </c>
      <c r="AB287" s="14">
        <f>AB288+AB297+AB308</f>
        <v>3000</v>
      </c>
      <c r="AC287" s="14">
        <f>AC288+AC297+AC308</f>
        <v>3000</v>
      </c>
      <c r="AD287" s="14">
        <f>AD288+AD297+AD308</f>
        <v>3000</v>
      </c>
      <c r="AE287" s="14">
        <f t="shared" si="1421"/>
        <v>1612525.1429999997</v>
      </c>
      <c r="AF287" s="14">
        <f t="shared" si="1422"/>
        <v>1587242.1999999997</v>
      </c>
      <c r="AG287" s="14">
        <f t="shared" si="1423"/>
        <v>1715662.2</v>
      </c>
      <c r="AH287" s="14">
        <f t="shared" ref="AH287:AV287" si="1781">AH288+AH297+AH308</f>
        <v>0</v>
      </c>
      <c r="AI287" s="14">
        <f t="shared" si="1781"/>
        <v>0</v>
      </c>
      <c r="AJ287" s="14">
        <f t="shared" si="1781"/>
        <v>55405.838000000003</v>
      </c>
      <c r="AK287" s="14">
        <f t="shared" si="1781"/>
        <v>0</v>
      </c>
      <c r="AL287" s="14">
        <f t="shared" si="1781"/>
        <v>0</v>
      </c>
      <c r="AM287" s="14">
        <f t="shared" si="1781"/>
        <v>0</v>
      </c>
      <c r="AN287" s="14">
        <f t="shared" si="1781"/>
        <v>0</v>
      </c>
      <c r="AO287" s="14">
        <f t="shared" si="1781"/>
        <v>0</v>
      </c>
      <c r="AP287" s="14">
        <f t="shared" si="1781"/>
        <v>0</v>
      </c>
      <c r="AQ287" s="14">
        <f t="shared" si="1781"/>
        <v>0</v>
      </c>
      <c r="AR287" s="14">
        <f t="shared" si="1781"/>
        <v>0</v>
      </c>
      <c r="AS287" s="14">
        <f t="shared" si="1781"/>
        <v>0</v>
      </c>
      <c r="AT287" s="14">
        <f t="shared" si="1781"/>
        <v>0</v>
      </c>
      <c r="AU287" s="14">
        <f t="shared" si="1781"/>
        <v>0</v>
      </c>
      <c r="AV287" s="14">
        <f t="shared" si="1781"/>
        <v>0</v>
      </c>
      <c r="AW287" s="14">
        <f t="shared" si="1424"/>
        <v>1667930.9809999997</v>
      </c>
      <c r="AX287" s="14">
        <f t="shared" si="1425"/>
        <v>1587242.1999999997</v>
      </c>
      <c r="AY287" s="14">
        <f t="shared" si="1426"/>
        <v>1715662.2</v>
      </c>
      <c r="AZ287" s="14">
        <f>AZ288+AZ297+AZ308</f>
        <v>0</v>
      </c>
      <c r="BA287" s="14">
        <f t="shared" si="1427"/>
        <v>1667930.9809999997</v>
      </c>
      <c r="BB287" s="14">
        <f t="shared" si="1428"/>
        <v>1587242.1999999997</v>
      </c>
      <c r="BC287" s="14">
        <f t="shared" si="1429"/>
        <v>1715662.2</v>
      </c>
      <c r="BD287" s="14">
        <f t="shared" ref="BD287:BN287" si="1782">BD288+BD297+BD308</f>
        <v>0</v>
      </c>
      <c r="BE287" s="14">
        <f t="shared" si="1782"/>
        <v>0</v>
      </c>
      <c r="BF287" s="14">
        <f t="shared" si="1782"/>
        <v>13938.81</v>
      </c>
      <c r="BG287" s="14">
        <f t="shared" si="1782"/>
        <v>0</v>
      </c>
      <c r="BH287" s="14">
        <f t="shared" si="1782"/>
        <v>0</v>
      </c>
      <c r="BI287" s="14">
        <f t="shared" si="1782"/>
        <v>0</v>
      </c>
      <c r="BJ287" s="14">
        <f t="shared" si="1782"/>
        <v>0</v>
      </c>
      <c r="BK287" s="14">
        <f t="shared" si="1782"/>
        <v>0</v>
      </c>
      <c r="BL287" s="14">
        <f t="shared" si="1782"/>
        <v>0</v>
      </c>
      <c r="BM287" s="14">
        <f t="shared" si="1782"/>
        <v>0</v>
      </c>
      <c r="BN287" s="14">
        <f t="shared" si="1782"/>
        <v>0</v>
      </c>
      <c r="BO287" s="14">
        <f t="shared" si="1430"/>
        <v>1681869.7909999997</v>
      </c>
      <c r="BP287" s="14">
        <f t="shared" si="1431"/>
        <v>1587242.1999999997</v>
      </c>
      <c r="BQ287" s="14">
        <f t="shared" si="1432"/>
        <v>1715662.2</v>
      </c>
      <c r="BR287" s="14">
        <f>BR288+BR297+BR308</f>
        <v>0</v>
      </c>
      <c r="BS287" s="14">
        <f>BS288+BS297+BS308</f>
        <v>0</v>
      </c>
      <c r="BT287" s="14">
        <f>BT288+BT297+BT308</f>
        <v>0</v>
      </c>
      <c r="BU287" s="14">
        <f t="shared" si="1433"/>
        <v>1681869.7909999997</v>
      </c>
      <c r="BV287" s="14">
        <f t="shared" si="1434"/>
        <v>1587242.1999999997</v>
      </c>
      <c r="BW287" s="14">
        <f t="shared" si="1435"/>
        <v>1715662.2</v>
      </c>
      <c r="BX287" s="14">
        <f t="shared" ref="BX287:CF287" si="1783">BX288+BX297+BX308</f>
        <v>0</v>
      </c>
      <c r="BY287" s="14">
        <f t="shared" si="1783"/>
        <v>43446.22</v>
      </c>
      <c r="BZ287" s="14">
        <f t="shared" si="1783"/>
        <v>0</v>
      </c>
      <c r="CA287" s="14">
        <f t="shared" si="1783"/>
        <v>0</v>
      </c>
      <c r="CB287" s="14">
        <f t="shared" si="1783"/>
        <v>-20000</v>
      </c>
      <c r="CC287" s="14">
        <f t="shared" si="1783"/>
        <v>0</v>
      </c>
      <c r="CD287" s="14">
        <f t="shared" si="1783"/>
        <v>0</v>
      </c>
      <c r="CE287" s="14">
        <f t="shared" si="1783"/>
        <v>-20000</v>
      </c>
      <c r="CF287" s="14">
        <f t="shared" si="1783"/>
        <v>0</v>
      </c>
      <c r="CG287" s="14">
        <f t="shared" si="1436"/>
        <v>1725316.0109999997</v>
      </c>
      <c r="CH287" s="14">
        <f>CH288+CH297+CH308</f>
        <v>0</v>
      </c>
      <c r="CI287" s="84">
        <f t="shared" si="1689"/>
        <v>1725316.0109999997</v>
      </c>
      <c r="CJ287" s="14">
        <f t="shared" si="1437"/>
        <v>1567242.1999999997</v>
      </c>
      <c r="CK287" s="52">
        <f>CK288+CK297+CK308</f>
        <v>0</v>
      </c>
      <c r="CL287" s="84">
        <f t="shared" si="1690"/>
        <v>1567242.1999999997</v>
      </c>
      <c r="CM287" s="14">
        <f t="shared" si="1438"/>
        <v>1695662.2</v>
      </c>
      <c r="CN287" s="52">
        <f>CN288+CN297+CN308</f>
        <v>0</v>
      </c>
      <c r="CO287" s="84">
        <f t="shared" si="1691"/>
        <v>1695662.2</v>
      </c>
      <c r="CP287" s="14">
        <f>CP288+CP297+CP308</f>
        <v>0</v>
      </c>
      <c r="CQ287" s="29"/>
      <c r="CR287" s="29"/>
      <c r="CT287" s="1"/>
    </row>
    <row r="288" spans="1:99" ht="31.2" customHeight="1" x14ac:dyDescent="0.3">
      <c r="A288" s="76" t="s">
        <v>216</v>
      </c>
      <c r="B288" s="76" t="s">
        <v>80</v>
      </c>
      <c r="C288" s="76" t="s">
        <v>34</v>
      </c>
      <c r="D288" s="76" t="s">
        <v>153</v>
      </c>
      <c r="E288" s="76"/>
      <c r="F288" s="77" t="s">
        <v>154</v>
      </c>
      <c r="G288" s="14">
        <f t="shared" ref="G288:L288" si="1784">G289+G291+G295</f>
        <v>377781.9</v>
      </c>
      <c r="H288" s="14">
        <f t="shared" si="1784"/>
        <v>304342.3</v>
      </c>
      <c r="I288" s="14">
        <f t="shared" si="1784"/>
        <v>332903.90000000002</v>
      </c>
      <c r="J288" s="14">
        <f t="shared" si="1784"/>
        <v>0</v>
      </c>
      <c r="K288" s="14">
        <f t="shared" si="1784"/>
        <v>0</v>
      </c>
      <c r="L288" s="14">
        <f t="shared" si="1784"/>
        <v>0</v>
      </c>
      <c r="M288" s="14">
        <f t="shared" si="1766"/>
        <v>377781.9</v>
      </c>
      <c r="N288" s="14">
        <f t="shared" si="1767"/>
        <v>304342.3</v>
      </c>
      <c r="O288" s="14">
        <f t="shared" si="1768"/>
        <v>332903.90000000002</v>
      </c>
      <c r="P288" s="14">
        <f t="shared" ref="P288:X288" si="1785">P289+P291+P295</f>
        <v>0</v>
      </c>
      <c r="Q288" s="14">
        <f t="shared" si="1785"/>
        <v>0</v>
      </c>
      <c r="R288" s="14">
        <f t="shared" si="1785"/>
        <v>0</v>
      </c>
      <c r="S288" s="14">
        <f t="shared" si="1785"/>
        <v>10896</v>
      </c>
      <c r="T288" s="14">
        <f t="shared" si="1785"/>
        <v>4396</v>
      </c>
      <c r="U288" s="14">
        <f t="shared" si="1785"/>
        <v>0</v>
      </c>
      <c r="V288" s="14">
        <f t="shared" si="1785"/>
        <v>4396</v>
      </c>
      <c r="W288" s="14">
        <f t="shared" si="1785"/>
        <v>0</v>
      </c>
      <c r="X288" s="14">
        <f t="shared" si="1785"/>
        <v>0</v>
      </c>
      <c r="Y288" s="14">
        <f t="shared" si="1418"/>
        <v>388677.9</v>
      </c>
      <c r="Z288" s="14">
        <f t="shared" si="1419"/>
        <v>308738.3</v>
      </c>
      <c r="AA288" s="14">
        <f t="shared" si="1420"/>
        <v>337299.9</v>
      </c>
      <c r="AB288" s="14">
        <f>AB289+AB291+AB295</f>
        <v>3000</v>
      </c>
      <c r="AC288" s="14">
        <f>AC289+AC291+AC295</f>
        <v>3000</v>
      </c>
      <c r="AD288" s="14">
        <f>AD289+AD291+AD295</f>
        <v>3000</v>
      </c>
      <c r="AE288" s="14">
        <f t="shared" si="1421"/>
        <v>391677.9</v>
      </c>
      <c r="AF288" s="14">
        <f t="shared" si="1422"/>
        <v>311738.3</v>
      </c>
      <c r="AG288" s="14">
        <f t="shared" si="1423"/>
        <v>340299.9</v>
      </c>
      <c r="AH288" s="14">
        <f t="shared" ref="AH288:AV288" si="1786">AH289+AH291+AH295</f>
        <v>0</v>
      </c>
      <c r="AI288" s="14">
        <f t="shared" si="1786"/>
        <v>0</v>
      </c>
      <c r="AJ288" s="14">
        <f t="shared" si="1786"/>
        <v>10327.108</v>
      </c>
      <c r="AK288" s="14">
        <f t="shared" si="1786"/>
        <v>0</v>
      </c>
      <c r="AL288" s="14">
        <f t="shared" si="1786"/>
        <v>0</v>
      </c>
      <c r="AM288" s="14">
        <f t="shared" si="1786"/>
        <v>0</v>
      </c>
      <c r="AN288" s="14">
        <f t="shared" si="1786"/>
        <v>0</v>
      </c>
      <c r="AO288" s="14">
        <f t="shared" si="1786"/>
        <v>0</v>
      </c>
      <c r="AP288" s="14">
        <f t="shared" si="1786"/>
        <v>0</v>
      </c>
      <c r="AQ288" s="14">
        <f t="shared" si="1786"/>
        <v>0</v>
      </c>
      <c r="AR288" s="14">
        <f t="shared" si="1786"/>
        <v>0</v>
      </c>
      <c r="AS288" s="14">
        <f t="shared" si="1786"/>
        <v>0</v>
      </c>
      <c r="AT288" s="14">
        <f t="shared" si="1786"/>
        <v>0</v>
      </c>
      <c r="AU288" s="14">
        <f t="shared" si="1786"/>
        <v>0</v>
      </c>
      <c r="AV288" s="14">
        <f t="shared" si="1786"/>
        <v>0</v>
      </c>
      <c r="AW288" s="14">
        <f t="shared" si="1424"/>
        <v>402005.00800000003</v>
      </c>
      <c r="AX288" s="14">
        <f t="shared" si="1425"/>
        <v>311738.3</v>
      </c>
      <c r="AY288" s="14">
        <f t="shared" si="1426"/>
        <v>340299.9</v>
      </c>
      <c r="AZ288" s="14">
        <f>AZ289+AZ291+AZ295</f>
        <v>0</v>
      </c>
      <c r="BA288" s="14">
        <f t="shared" si="1427"/>
        <v>402005.00800000003</v>
      </c>
      <c r="BB288" s="14">
        <f t="shared" si="1428"/>
        <v>311738.3</v>
      </c>
      <c r="BC288" s="14">
        <f t="shared" si="1429"/>
        <v>340299.9</v>
      </c>
      <c r="BD288" s="14">
        <f t="shared" ref="BD288:BN288" si="1787">BD289+BD291+BD295</f>
        <v>0</v>
      </c>
      <c r="BE288" s="14">
        <f t="shared" si="1787"/>
        <v>0</v>
      </c>
      <c r="BF288" s="14">
        <f t="shared" si="1787"/>
        <v>5546.5569999999998</v>
      </c>
      <c r="BG288" s="14">
        <f t="shared" si="1787"/>
        <v>0</v>
      </c>
      <c r="BH288" s="14">
        <f t="shared" si="1787"/>
        <v>0</v>
      </c>
      <c r="BI288" s="14">
        <f t="shared" si="1787"/>
        <v>0</v>
      </c>
      <c r="BJ288" s="14">
        <f t="shared" si="1787"/>
        <v>0</v>
      </c>
      <c r="BK288" s="14">
        <f t="shared" si="1787"/>
        <v>0</v>
      </c>
      <c r="BL288" s="14">
        <f t="shared" si="1787"/>
        <v>0</v>
      </c>
      <c r="BM288" s="14">
        <f t="shared" si="1787"/>
        <v>0</v>
      </c>
      <c r="BN288" s="14">
        <f t="shared" si="1787"/>
        <v>0</v>
      </c>
      <c r="BO288" s="14">
        <f t="shared" si="1430"/>
        <v>407551.565</v>
      </c>
      <c r="BP288" s="14">
        <f t="shared" si="1431"/>
        <v>311738.3</v>
      </c>
      <c r="BQ288" s="14">
        <f t="shared" si="1432"/>
        <v>340299.9</v>
      </c>
      <c r="BR288" s="14">
        <f>BR289+BR291+BR295</f>
        <v>0</v>
      </c>
      <c r="BS288" s="14">
        <f>BS289+BS291+BS295</f>
        <v>0</v>
      </c>
      <c r="BT288" s="14">
        <f>BT289+BT291+BT295</f>
        <v>0</v>
      </c>
      <c r="BU288" s="14">
        <f t="shared" si="1433"/>
        <v>407551.565</v>
      </c>
      <c r="BV288" s="14">
        <f t="shared" si="1434"/>
        <v>311738.3</v>
      </c>
      <c r="BW288" s="14">
        <f t="shared" si="1435"/>
        <v>340299.9</v>
      </c>
      <c r="BX288" s="14">
        <f t="shared" ref="BX288:CF288" si="1788">BX289+BX291+BX295</f>
        <v>-588.15</v>
      </c>
      <c r="BY288" s="14">
        <f t="shared" si="1788"/>
        <v>37500</v>
      </c>
      <c r="BZ288" s="14">
        <f t="shared" si="1788"/>
        <v>0</v>
      </c>
      <c r="CA288" s="14">
        <f t="shared" si="1788"/>
        <v>0</v>
      </c>
      <c r="CB288" s="14">
        <f t="shared" si="1788"/>
        <v>-20000</v>
      </c>
      <c r="CC288" s="14">
        <f t="shared" si="1788"/>
        <v>0</v>
      </c>
      <c r="CD288" s="14">
        <f t="shared" si="1788"/>
        <v>0</v>
      </c>
      <c r="CE288" s="14">
        <f t="shared" si="1788"/>
        <v>-20000</v>
      </c>
      <c r="CF288" s="14">
        <f t="shared" si="1788"/>
        <v>0</v>
      </c>
      <c r="CG288" s="14">
        <f t="shared" si="1436"/>
        <v>444463.41499999998</v>
      </c>
      <c r="CH288" s="14">
        <f>CH289+CH291+CH295</f>
        <v>0</v>
      </c>
      <c r="CI288" s="84">
        <f t="shared" si="1689"/>
        <v>444463.41499999998</v>
      </c>
      <c r="CJ288" s="14">
        <f t="shared" si="1437"/>
        <v>291738.3</v>
      </c>
      <c r="CK288" s="52">
        <f>CK289+CK291+CK295</f>
        <v>0</v>
      </c>
      <c r="CL288" s="84">
        <f t="shared" si="1690"/>
        <v>291738.3</v>
      </c>
      <c r="CM288" s="14">
        <f t="shared" si="1438"/>
        <v>320299.90000000002</v>
      </c>
      <c r="CN288" s="52">
        <f>CN289+CN291+CN295</f>
        <v>0</v>
      </c>
      <c r="CO288" s="84">
        <f t="shared" si="1691"/>
        <v>320299.90000000002</v>
      </c>
      <c r="CP288" s="14">
        <f>CP289+CP291+CP295</f>
        <v>0</v>
      </c>
      <c r="CQ288" s="29"/>
      <c r="CR288" s="29"/>
      <c r="CT288" s="1"/>
    </row>
    <row r="289" spans="1:98" ht="46.8" customHeight="1" x14ac:dyDescent="0.3">
      <c r="A289" s="76" t="s">
        <v>216</v>
      </c>
      <c r="B289" s="76" t="s">
        <v>80</v>
      </c>
      <c r="C289" s="76" t="s">
        <v>34</v>
      </c>
      <c r="D289" s="76" t="s">
        <v>281</v>
      </c>
      <c r="E289" s="76"/>
      <c r="F289" s="77" t="s">
        <v>61</v>
      </c>
      <c r="G289" s="14">
        <f t="shared" ref="G289:L289" si="1789">G290</f>
        <v>126440</v>
      </c>
      <c r="H289" s="14">
        <f t="shared" si="1789"/>
        <v>126440</v>
      </c>
      <c r="I289" s="14">
        <f t="shared" si="1789"/>
        <v>126440</v>
      </c>
      <c r="J289" s="14">
        <f t="shared" si="1789"/>
        <v>0</v>
      </c>
      <c r="K289" s="14">
        <f t="shared" si="1789"/>
        <v>0</v>
      </c>
      <c r="L289" s="14">
        <f t="shared" si="1789"/>
        <v>0</v>
      </c>
      <c r="M289" s="14">
        <f t="shared" si="1766"/>
        <v>126440</v>
      </c>
      <c r="N289" s="14">
        <f t="shared" si="1767"/>
        <v>126440</v>
      </c>
      <c r="O289" s="14">
        <f t="shared" si="1768"/>
        <v>126440</v>
      </c>
      <c r="P289" s="14">
        <f t="shared" ref="P289:X289" si="1790">P290</f>
        <v>0</v>
      </c>
      <c r="Q289" s="14">
        <f t="shared" si="1790"/>
        <v>0</v>
      </c>
      <c r="R289" s="14">
        <f t="shared" si="1790"/>
        <v>0</v>
      </c>
      <c r="S289" s="14">
        <f t="shared" si="1790"/>
        <v>0</v>
      </c>
      <c r="T289" s="14">
        <f t="shared" si="1790"/>
        <v>0</v>
      </c>
      <c r="U289" s="14">
        <f t="shared" si="1790"/>
        <v>0</v>
      </c>
      <c r="V289" s="14">
        <f t="shared" si="1790"/>
        <v>0</v>
      </c>
      <c r="W289" s="14">
        <f t="shared" si="1790"/>
        <v>0</v>
      </c>
      <c r="X289" s="14">
        <f t="shared" si="1790"/>
        <v>0</v>
      </c>
      <c r="Y289" s="14">
        <f t="shared" si="1418"/>
        <v>126440</v>
      </c>
      <c r="Z289" s="14">
        <f t="shared" si="1419"/>
        <v>126440</v>
      </c>
      <c r="AA289" s="14">
        <f t="shared" si="1420"/>
        <v>126440</v>
      </c>
      <c r="AB289" s="14">
        <f>AB290</f>
        <v>0</v>
      </c>
      <c r="AC289" s="14">
        <f>AC290</f>
        <v>0</v>
      </c>
      <c r="AD289" s="14">
        <f>AD290</f>
        <v>0</v>
      </c>
      <c r="AE289" s="14">
        <f t="shared" si="1421"/>
        <v>126440</v>
      </c>
      <c r="AF289" s="14">
        <f t="shared" si="1422"/>
        <v>126440</v>
      </c>
      <c r="AG289" s="14">
        <f t="shared" si="1423"/>
        <v>126440</v>
      </c>
      <c r="AH289" s="14">
        <f t="shared" ref="AH289:AV289" si="1791">AH290</f>
        <v>0</v>
      </c>
      <c r="AI289" s="14">
        <f t="shared" si="1791"/>
        <v>0</v>
      </c>
      <c r="AJ289" s="14">
        <f t="shared" si="1791"/>
        <v>0</v>
      </c>
      <c r="AK289" s="14">
        <f t="shared" si="1791"/>
        <v>0</v>
      </c>
      <c r="AL289" s="14">
        <f t="shared" si="1791"/>
        <v>0</v>
      </c>
      <c r="AM289" s="14">
        <f t="shared" si="1791"/>
        <v>0</v>
      </c>
      <c r="AN289" s="14">
        <f t="shared" si="1791"/>
        <v>0</v>
      </c>
      <c r="AO289" s="14">
        <f t="shared" si="1791"/>
        <v>0</v>
      </c>
      <c r="AP289" s="14">
        <f t="shared" si="1791"/>
        <v>0</v>
      </c>
      <c r="AQ289" s="14">
        <f t="shared" si="1791"/>
        <v>0</v>
      </c>
      <c r="AR289" s="14">
        <f t="shared" si="1791"/>
        <v>0</v>
      </c>
      <c r="AS289" s="14">
        <f t="shared" si="1791"/>
        <v>0</v>
      </c>
      <c r="AT289" s="14">
        <f t="shared" si="1791"/>
        <v>0</v>
      </c>
      <c r="AU289" s="14">
        <f t="shared" si="1791"/>
        <v>0</v>
      </c>
      <c r="AV289" s="14">
        <f t="shared" si="1791"/>
        <v>0</v>
      </c>
      <c r="AW289" s="14">
        <f t="shared" si="1424"/>
        <v>126440</v>
      </c>
      <c r="AX289" s="14">
        <f t="shared" si="1425"/>
        <v>126440</v>
      </c>
      <c r="AY289" s="14">
        <f t="shared" si="1426"/>
        <v>126440</v>
      </c>
      <c r="AZ289" s="14">
        <f>AZ290</f>
        <v>0</v>
      </c>
      <c r="BA289" s="14">
        <f t="shared" si="1427"/>
        <v>126440</v>
      </c>
      <c r="BB289" s="14">
        <f t="shared" si="1428"/>
        <v>126440</v>
      </c>
      <c r="BC289" s="14">
        <f t="shared" si="1429"/>
        <v>126440</v>
      </c>
      <c r="BD289" s="14">
        <f t="shared" ref="BD289:BN289" si="1792">BD290</f>
        <v>0</v>
      </c>
      <c r="BE289" s="14">
        <f t="shared" si="1792"/>
        <v>0</v>
      </c>
      <c r="BF289" s="14">
        <f t="shared" si="1792"/>
        <v>0</v>
      </c>
      <c r="BG289" s="14">
        <f t="shared" si="1792"/>
        <v>0</v>
      </c>
      <c r="BH289" s="14">
        <f t="shared" si="1792"/>
        <v>0</v>
      </c>
      <c r="BI289" s="14">
        <f t="shared" si="1792"/>
        <v>0</v>
      </c>
      <c r="BJ289" s="14">
        <f t="shared" si="1792"/>
        <v>0</v>
      </c>
      <c r="BK289" s="14">
        <f t="shared" si="1792"/>
        <v>0</v>
      </c>
      <c r="BL289" s="14">
        <f t="shared" si="1792"/>
        <v>0</v>
      </c>
      <c r="BM289" s="14">
        <f t="shared" si="1792"/>
        <v>0</v>
      </c>
      <c r="BN289" s="14">
        <f t="shared" si="1792"/>
        <v>0</v>
      </c>
      <c r="BO289" s="14">
        <f t="shared" si="1430"/>
        <v>126440</v>
      </c>
      <c r="BP289" s="14">
        <f t="shared" si="1431"/>
        <v>126440</v>
      </c>
      <c r="BQ289" s="14">
        <f t="shared" si="1432"/>
        <v>126440</v>
      </c>
      <c r="BR289" s="14">
        <f>BR290</f>
        <v>0</v>
      </c>
      <c r="BS289" s="14">
        <f>BS290</f>
        <v>0</v>
      </c>
      <c r="BT289" s="14">
        <f>BT290</f>
        <v>0</v>
      </c>
      <c r="BU289" s="14">
        <f t="shared" si="1433"/>
        <v>126440</v>
      </c>
      <c r="BV289" s="14">
        <f t="shared" si="1434"/>
        <v>126440</v>
      </c>
      <c r="BW289" s="14">
        <f t="shared" si="1435"/>
        <v>126440</v>
      </c>
      <c r="BX289" s="14">
        <f t="shared" ref="BX289:CF289" si="1793">BX290</f>
        <v>0</v>
      </c>
      <c r="BY289" s="14">
        <f t="shared" si="1793"/>
        <v>0</v>
      </c>
      <c r="BZ289" s="14">
        <f t="shared" si="1793"/>
        <v>0</v>
      </c>
      <c r="CA289" s="14">
        <f t="shared" si="1793"/>
        <v>0</v>
      </c>
      <c r="CB289" s="14">
        <f t="shared" si="1793"/>
        <v>0</v>
      </c>
      <c r="CC289" s="14">
        <f t="shared" si="1793"/>
        <v>0</v>
      </c>
      <c r="CD289" s="14">
        <f t="shared" si="1793"/>
        <v>0</v>
      </c>
      <c r="CE289" s="14">
        <f t="shared" si="1793"/>
        <v>0</v>
      </c>
      <c r="CF289" s="14">
        <f t="shared" si="1793"/>
        <v>0</v>
      </c>
      <c r="CG289" s="14">
        <f t="shared" si="1436"/>
        <v>126440</v>
      </c>
      <c r="CH289" s="14">
        <f>CH290</f>
        <v>0</v>
      </c>
      <c r="CI289" s="84">
        <f t="shared" si="1689"/>
        <v>126440</v>
      </c>
      <c r="CJ289" s="14">
        <f t="shared" si="1437"/>
        <v>126440</v>
      </c>
      <c r="CK289" s="52">
        <f>CK290</f>
        <v>0</v>
      </c>
      <c r="CL289" s="84">
        <f t="shared" si="1690"/>
        <v>126440</v>
      </c>
      <c r="CM289" s="14">
        <f t="shared" si="1438"/>
        <v>126440</v>
      </c>
      <c r="CN289" s="52">
        <f>CN290</f>
        <v>0</v>
      </c>
      <c r="CO289" s="84">
        <f t="shared" si="1691"/>
        <v>126440</v>
      </c>
      <c r="CP289" s="14">
        <f>CP290</f>
        <v>0</v>
      </c>
      <c r="CQ289" s="29"/>
      <c r="CR289" s="29"/>
      <c r="CT289" s="1"/>
    </row>
    <row r="290" spans="1:98" ht="31.2" customHeight="1" x14ac:dyDescent="0.3">
      <c r="A290" s="76" t="s">
        <v>216</v>
      </c>
      <c r="B290" s="76" t="s">
        <v>80</v>
      </c>
      <c r="C290" s="76" t="s">
        <v>34</v>
      </c>
      <c r="D290" s="76" t="s">
        <v>281</v>
      </c>
      <c r="E290" s="76" t="s">
        <v>140</v>
      </c>
      <c r="F290" s="77" t="s">
        <v>141</v>
      </c>
      <c r="G290" s="14">
        <v>126440</v>
      </c>
      <c r="H290" s="14">
        <v>126440</v>
      </c>
      <c r="I290" s="14">
        <v>126440</v>
      </c>
      <c r="J290" s="14"/>
      <c r="K290" s="14"/>
      <c r="L290" s="14"/>
      <c r="M290" s="14">
        <f t="shared" si="1766"/>
        <v>126440</v>
      </c>
      <c r="N290" s="14">
        <f t="shared" si="1767"/>
        <v>126440</v>
      </c>
      <c r="O290" s="14">
        <f t="shared" si="1768"/>
        <v>126440</v>
      </c>
      <c r="P290" s="14"/>
      <c r="Q290" s="14"/>
      <c r="R290" s="14"/>
      <c r="S290" s="14"/>
      <c r="T290" s="14"/>
      <c r="U290" s="14"/>
      <c r="V290" s="14"/>
      <c r="W290" s="14"/>
      <c r="X290" s="14"/>
      <c r="Y290" s="14">
        <f t="shared" si="1418"/>
        <v>126440</v>
      </c>
      <c r="Z290" s="14">
        <f t="shared" si="1419"/>
        <v>126440</v>
      </c>
      <c r="AA290" s="14">
        <f t="shared" si="1420"/>
        <v>126440</v>
      </c>
      <c r="AB290" s="14"/>
      <c r="AC290" s="14"/>
      <c r="AD290" s="14"/>
      <c r="AE290" s="14">
        <f t="shared" si="1421"/>
        <v>126440</v>
      </c>
      <c r="AF290" s="14">
        <f t="shared" si="1422"/>
        <v>126440</v>
      </c>
      <c r="AG290" s="14">
        <f t="shared" si="1423"/>
        <v>126440</v>
      </c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>
        <f t="shared" si="1424"/>
        <v>126440</v>
      </c>
      <c r="AX290" s="14">
        <f t="shared" si="1425"/>
        <v>126440</v>
      </c>
      <c r="AY290" s="14">
        <f t="shared" si="1426"/>
        <v>126440</v>
      </c>
      <c r="AZ290" s="14"/>
      <c r="BA290" s="14">
        <f t="shared" si="1427"/>
        <v>126440</v>
      </c>
      <c r="BB290" s="14">
        <f t="shared" si="1428"/>
        <v>126440</v>
      </c>
      <c r="BC290" s="14">
        <f t="shared" si="1429"/>
        <v>126440</v>
      </c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>
        <f t="shared" si="1430"/>
        <v>126440</v>
      </c>
      <c r="BP290" s="14">
        <f t="shared" si="1431"/>
        <v>126440</v>
      </c>
      <c r="BQ290" s="14">
        <f t="shared" si="1432"/>
        <v>126440</v>
      </c>
      <c r="BR290" s="14"/>
      <c r="BS290" s="14"/>
      <c r="BT290" s="14"/>
      <c r="BU290" s="14">
        <f t="shared" si="1433"/>
        <v>126440</v>
      </c>
      <c r="BV290" s="14">
        <f t="shared" si="1434"/>
        <v>126440</v>
      </c>
      <c r="BW290" s="14">
        <f t="shared" si="1435"/>
        <v>126440</v>
      </c>
      <c r="BX290" s="14"/>
      <c r="BY290" s="14"/>
      <c r="BZ290" s="14"/>
      <c r="CA290" s="14"/>
      <c r="CB290" s="14"/>
      <c r="CC290" s="14"/>
      <c r="CD290" s="14"/>
      <c r="CE290" s="14"/>
      <c r="CF290" s="14"/>
      <c r="CG290" s="14">
        <f t="shared" si="1436"/>
        <v>126440</v>
      </c>
      <c r="CH290" s="14"/>
      <c r="CI290" s="84">
        <f t="shared" si="1689"/>
        <v>126440</v>
      </c>
      <c r="CJ290" s="14">
        <f t="shared" si="1437"/>
        <v>126440</v>
      </c>
      <c r="CK290" s="52"/>
      <c r="CL290" s="84">
        <f t="shared" si="1690"/>
        <v>126440</v>
      </c>
      <c r="CM290" s="14">
        <f t="shared" si="1438"/>
        <v>126440</v>
      </c>
      <c r="CN290" s="52"/>
      <c r="CO290" s="84">
        <f t="shared" si="1691"/>
        <v>126440</v>
      </c>
      <c r="CP290" s="14"/>
      <c r="CQ290" s="29"/>
      <c r="CR290" s="29"/>
      <c r="CT290" s="1"/>
    </row>
    <row r="291" spans="1:98" ht="31.2" customHeight="1" x14ac:dyDescent="0.3">
      <c r="A291" s="76" t="s">
        <v>216</v>
      </c>
      <c r="B291" s="76" t="s">
        <v>80</v>
      </c>
      <c r="C291" s="76" t="s">
        <v>34</v>
      </c>
      <c r="D291" s="76" t="s">
        <v>155</v>
      </c>
      <c r="E291" s="76"/>
      <c r="F291" s="77" t="s">
        <v>156</v>
      </c>
      <c r="G291" s="14">
        <f t="shared" ref="G291:L291" si="1794">G292+G293+G294</f>
        <v>234684.7</v>
      </c>
      <c r="H291" s="14">
        <f t="shared" si="1794"/>
        <v>154738.6</v>
      </c>
      <c r="I291" s="14">
        <f t="shared" si="1794"/>
        <v>189806.7</v>
      </c>
      <c r="J291" s="14">
        <f t="shared" si="1794"/>
        <v>0</v>
      </c>
      <c r="K291" s="14">
        <f t="shared" si="1794"/>
        <v>0</v>
      </c>
      <c r="L291" s="14">
        <f t="shared" si="1794"/>
        <v>0</v>
      </c>
      <c r="M291" s="14">
        <f t="shared" si="1766"/>
        <v>234684.7</v>
      </c>
      <c r="N291" s="14">
        <f t="shared" si="1767"/>
        <v>154738.6</v>
      </c>
      <c r="O291" s="14">
        <f t="shared" si="1768"/>
        <v>189806.7</v>
      </c>
      <c r="P291" s="14">
        <f t="shared" ref="P291:X291" si="1795">P292+P293+P294</f>
        <v>0</v>
      </c>
      <c r="Q291" s="14">
        <f t="shared" si="1795"/>
        <v>0</v>
      </c>
      <c r="R291" s="14">
        <f t="shared" si="1795"/>
        <v>0</v>
      </c>
      <c r="S291" s="14">
        <f t="shared" si="1795"/>
        <v>10896</v>
      </c>
      <c r="T291" s="14">
        <f t="shared" si="1795"/>
        <v>4396</v>
      </c>
      <c r="U291" s="14">
        <f t="shared" si="1795"/>
        <v>0</v>
      </c>
      <c r="V291" s="14">
        <f t="shared" si="1795"/>
        <v>4396</v>
      </c>
      <c r="W291" s="14">
        <f t="shared" si="1795"/>
        <v>0</v>
      </c>
      <c r="X291" s="14">
        <f t="shared" si="1795"/>
        <v>0</v>
      </c>
      <c r="Y291" s="14">
        <f t="shared" si="1418"/>
        <v>245580.7</v>
      </c>
      <c r="Z291" s="14">
        <f t="shared" si="1419"/>
        <v>159134.6</v>
      </c>
      <c r="AA291" s="14">
        <f t="shared" si="1420"/>
        <v>194202.7</v>
      </c>
      <c r="AB291" s="14">
        <f>AB292+AB293+AB294</f>
        <v>3000</v>
      </c>
      <c r="AC291" s="14">
        <f>AC292+AC293+AC294</f>
        <v>3000</v>
      </c>
      <c r="AD291" s="14">
        <f>AD292+AD293+AD294</f>
        <v>3000</v>
      </c>
      <c r="AE291" s="14">
        <f t="shared" si="1421"/>
        <v>248580.7</v>
      </c>
      <c r="AF291" s="14">
        <f t="shared" si="1422"/>
        <v>162134.6</v>
      </c>
      <c r="AG291" s="14">
        <f t="shared" si="1423"/>
        <v>197202.7</v>
      </c>
      <c r="AH291" s="14">
        <f t="shared" ref="AH291:AV291" si="1796">AH292+AH293+AH294</f>
        <v>0</v>
      </c>
      <c r="AI291" s="14">
        <f t="shared" si="1796"/>
        <v>0</v>
      </c>
      <c r="AJ291" s="14">
        <f t="shared" si="1796"/>
        <v>10327.108</v>
      </c>
      <c r="AK291" s="14">
        <f t="shared" si="1796"/>
        <v>0</v>
      </c>
      <c r="AL291" s="14">
        <f t="shared" si="1796"/>
        <v>0</v>
      </c>
      <c r="AM291" s="14">
        <f t="shared" si="1796"/>
        <v>0</v>
      </c>
      <c r="AN291" s="14">
        <f t="shared" si="1796"/>
        <v>0</v>
      </c>
      <c r="AO291" s="14">
        <f t="shared" si="1796"/>
        <v>0</v>
      </c>
      <c r="AP291" s="14">
        <f t="shared" si="1796"/>
        <v>0</v>
      </c>
      <c r="AQ291" s="14">
        <f t="shared" si="1796"/>
        <v>0</v>
      </c>
      <c r="AR291" s="14">
        <f t="shared" si="1796"/>
        <v>0</v>
      </c>
      <c r="AS291" s="14">
        <f t="shared" si="1796"/>
        <v>0</v>
      </c>
      <c r="AT291" s="14">
        <f t="shared" si="1796"/>
        <v>0</v>
      </c>
      <c r="AU291" s="14">
        <f t="shared" si="1796"/>
        <v>0</v>
      </c>
      <c r="AV291" s="14">
        <f t="shared" si="1796"/>
        <v>0</v>
      </c>
      <c r="AW291" s="14">
        <f t="shared" si="1424"/>
        <v>258907.80800000002</v>
      </c>
      <c r="AX291" s="14">
        <f t="shared" si="1425"/>
        <v>162134.6</v>
      </c>
      <c r="AY291" s="14">
        <f t="shared" si="1426"/>
        <v>197202.7</v>
      </c>
      <c r="AZ291" s="14">
        <f>AZ292+AZ293+AZ294</f>
        <v>0</v>
      </c>
      <c r="BA291" s="14">
        <f t="shared" si="1427"/>
        <v>258907.80800000002</v>
      </c>
      <c r="BB291" s="14">
        <f t="shared" si="1428"/>
        <v>162134.6</v>
      </c>
      <c r="BC291" s="14">
        <f t="shared" si="1429"/>
        <v>197202.7</v>
      </c>
      <c r="BD291" s="14">
        <f t="shared" ref="BD291:BN291" si="1797">BD292+BD293+BD294</f>
        <v>0</v>
      </c>
      <c r="BE291" s="14">
        <f t="shared" si="1797"/>
        <v>0</v>
      </c>
      <c r="BF291" s="14">
        <f t="shared" si="1797"/>
        <v>5546.5569999999998</v>
      </c>
      <c r="BG291" s="14">
        <f t="shared" si="1797"/>
        <v>0</v>
      </c>
      <c r="BH291" s="14">
        <f t="shared" si="1797"/>
        <v>0</v>
      </c>
      <c r="BI291" s="14">
        <f t="shared" si="1797"/>
        <v>0</v>
      </c>
      <c r="BJ291" s="14">
        <f t="shared" si="1797"/>
        <v>0</v>
      </c>
      <c r="BK291" s="14">
        <f t="shared" si="1797"/>
        <v>0</v>
      </c>
      <c r="BL291" s="14">
        <f t="shared" si="1797"/>
        <v>0</v>
      </c>
      <c r="BM291" s="14">
        <f t="shared" si="1797"/>
        <v>0</v>
      </c>
      <c r="BN291" s="14">
        <f t="shared" si="1797"/>
        <v>0</v>
      </c>
      <c r="BO291" s="14">
        <f t="shared" si="1430"/>
        <v>264454.36499999999</v>
      </c>
      <c r="BP291" s="14">
        <f t="shared" si="1431"/>
        <v>162134.6</v>
      </c>
      <c r="BQ291" s="14">
        <f t="shared" si="1432"/>
        <v>197202.7</v>
      </c>
      <c r="BR291" s="14">
        <f>BR292+BR293+BR294</f>
        <v>0</v>
      </c>
      <c r="BS291" s="14">
        <f>BS292+BS293+BS294</f>
        <v>0</v>
      </c>
      <c r="BT291" s="14">
        <f>BT292+BT293+BT294</f>
        <v>0</v>
      </c>
      <c r="BU291" s="14">
        <f t="shared" si="1433"/>
        <v>264454.36499999999</v>
      </c>
      <c r="BV291" s="14">
        <f t="shared" si="1434"/>
        <v>162134.6</v>
      </c>
      <c r="BW291" s="14">
        <f t="shared" si="1435"/>
        <v>197202.7</v>
      </c>
      <c r="BX291" s="14">
        <f t="shared" ref="BX291:CF291" si="1798">BX292+BX293+BX294</f>
        <v>-588.15</v>
      </c>
      <c r="BY291" s="14">
        <f t="shared" si="1798"/>
        <v>37500</v>
      </c>
      <c r="BZ291" s="14">
        <f t="shared" si="1798"/>
        <v>0</v>
      </c>
      <c r="CA291" s="14">
        <f t="shared" si="1798"/>
        <v>0</v>
      </c>
      <c r="CB291" s="14">
        <f t="shared" si="1798"/>
        <v>-20000</v>
      </c>
      <c r="CC291" s="14">
        <f t="shared" si="1798"/>
        <v>0</v>
      </c>
      <c r="CD291" s="14">
        <f t="shared" si="1798"/>
        <v>0</v>
      </c>
      <c r="CE291" s="14">
        <f t="shared" si="1798"/>
        <v>-20000</v>
      </c>
      <c r="CF291" s="14">
        <f t="shared" si="1798"/>
        <v>0</v>
      </c>
      <c r="CG291" s="14">
        <f t="shared" si="1436"/>
        <v>301366.21499999997</v>
      </c>
      <c r="CH291" s="14">
        <f>CH292+CH293+CH294</f>
        <v>0</v>
      </c>
      <c r="CI291" s="84">
        <f t="shared" si="1689"/>
        <v>301366.21499999997</v>
      </c>
      <c r="CJ291" s="14">
        <f t="shared" si="1437"/>
        <v>142134.6</v>
      </c>
      <c r="CK291" s="52">
        <f>CK292+CK293+CK294</f>
        <v>0</v>
      </c>
      <c r="CL291" s="84">
        <f t="shared" si="1690"/>
        <v>142134.6</v>
      </c>
      <c r="CM291" s="14">
        <f t="shared" si="1438"/>
        <v>177202.7</v>
      </c>
      <c r="CN291" s="52">
        <f>CN292+CN293+CN294</f>
        <v>0</v>
      </c>
      <c r="CO291" s="84">
        <f t="shared" si="1691"/>
        <v>177202.7</v>
      </c>
      <c r="CP291" s="14">
        <f>CP292+CP293+CP294</f>
        <v>0</v>
      </c>
      <c r="CQ291" s="29"/>
      <c r="CR291" s="29"/>
      <c r="CT291" s="1"/>
    </row>
    <row r="292" spans="1:98" ht="31.2" customHeight="1" x14ac:dyDescent="0.3">
      <c r="A292" s="76" t="s">
        <v>216</v>
      </c>
      <c r="B292" s="76" t="s">
        <v>80</v>
      </c>
      <c r="C292" s="76" t="s">
        <v>34</v>
      </c>
      <c r="D292" s="76" t="s">
        <v>155</v>
      </c>
      <c r="E292" s="76" t="s">
        <v>46</v>
      </c>
      <c r="F292" s="77" t="s">
        <v>47</v>
      </c>
      <c r="G292" s="14">
        <v>861</v>
      </c>
      <c r="H292" s="14">
        <v>914.9</v>
      </c>
      <c r="I292" s="14">
        <v>983</v>
      </c>
      <c r="J292" s="14"/>
      <c r="K292" s="14"/>
      <c r="L292" s="14"/>
      <c r="M292" s="14">
        <f t="shared" si="1766"/>
        <v>861</v>
      </c>
      <c r="N292" s="14">
        <f t="shared" si="1767"/>
        <v>914.9</v>
      </c>
      <c r="O292" s="14">
        <f t="shared" si="1768"/>
        <v>983</v>
      </c>
      <c r="P292" s="14"/>
      <c r="Q292" s="14"/>
      <c r="R292" s="14"/>
      <c r="S292" s="14"/>
      <c r="T292" s="14"/>
      <c r="U292" s="14"/>
      <c r="V292" s="14"/>
      <c r="W292" s="14"/>
      <c r="X292" s="14"/>
      <c r="Y292" s="14">
        <f t="shared" si="1418"/>
        <v>861</v>
      </c>
      <c r="Z292" s="14">
        <f t="shared" si="1419"/>
        <v>914.9</v>
      </c>
      <c r="AA292" s="14">
        <f t="shared" si="1420"/>
        <v>983</v>
      </c>
      <c r="AB292" s="14"/>
      <c r="AC292" s="14"/>
      <c r="AD292" s="14"/>
      <c r="AE292" s="14">
        <f t="shared" si="1421"/>
        <v>861</v>
      </c>
      <c r="AF292" s="14">
        <f t="shared" si="1422"/>
        <v>914.9</v>
      </c>
      <c r="AG292" s="14">
        <f t="shared" si="1423"/>
        <v>983</v>
      </c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>
        <f t="shared" si="1424"/>
        <v>861</v>
      </c>
      <c r="AX292" s="14">
        <f t="shared" si="1425"/>
        <v>914.9</v>
      </c>
      <c r="AY292" s="14">
        <f t="shared" si="1426"/>
        <v>983</v>
      </c>
      <c r="AZ292" s="14"/>
      <c r="BA292" s="14">
        <f t="shared" si="1427"/>
        <v>861</v>
      </c>
      <c r="BB292" s="14">
        <f t="shared" si="1428"/>
        <v>914.9</v>
      </c>
      <c r="BC292" s="14">
        <f t="shared" si="1429"/>
        <v>983</v>
      </c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>
        <f t="shared" si="1430"/>
        <v>861</v>
      </c>
      <c r="BP292" s="14">
        <f t="shared" si="1431"/>
        <v>914.9</v>
      </c>
      <c r="BQ292" s="14">
        <f t="shared" si="1432"/>
        <v>983</v>
      </c>
      <c r="BR292" s="14"/>
      <c r="BS292" s="14"/>
      <c r="BT292" s="14"/>
      <c r="BU292" s="14">
        <f t="shared" si="1433"/>
        <v>861</v>
      </c>
      <c r="BV292" s="14">
        <f t="shared" si="1434"/>
        <v>914.9</v>
      </c>
      <c r="BW292" s="14">
        <f t="shared" si="1435"/>
        <v>983</v>
      </c>
      <c r="BX292" s="14"/>
      <c r="BY292" s="14"/>
      <c r="BZ292" s="14"/>
      <c r="CA292" s="14"/>
      <c r="CB292" s="14"/>
      <c r="CC292" s="14"/>
      <c r="CD292" s="14"/>
      <c r="CE292" s="14"/>
      <c r="CF292" s="14"/>
      <c r="CG292" s="14">
        <f t="shared" si="1436"/>
        <v>861</v>
      </c>
      <c r="CH292" s="14"/>
      <c r="CI292" s="84">
        <f t="shared" si="1689"/>
        <v>861</v>
      </c>
      <c r="CJ292" s="14">
        <f t="shared" si="1437"/>
        <v>914.9</v>
      </c>
      <c r="CK292" s="52"/>
      <c r="CL292" s="84">
        <f t="shared" si="1690"/>
        <v>914.9</v>
      </c>
      <c r="CM292" s="14">
        <f t="shared" si="1438"/>
        <v>983</v>
      </c>
      <c r="CN292" s="52"/>
      <c r="CO292" s="84">
        <f t="shared" si="1691"/>
        <v>983</v>
      </c>
      <c r="CP292" s="14"/>
      <c r="CQ292" s="29"/>
      <c r="CR292" s="29"/>
      <c r="CT292" s="1"/>
    </row>
    <row r="293" spans="1:98" ht="15.6" customHeight="1" x14ac:dyDescent="0.3">
      <c r="A293" s="76" t="s">
        <v>216</v>
      </c>
      <c r="B293" s="76" t="s">
        <v>80</v>
      </c>
      <c r="C293" s="76" t="s">
        <v>34</v>
      </c>
      <c r="D293" s="76" t="s">
        <v>155</v>
      </c>
      <c r="E293" s="76" t="s">
        <v>267</v>
      </c>
      <c r="F293" s="77" t="s">
        <v>268</v>
      </c>
      <c r="G293" s="14">
        <v>1034.5</v>
      </c>
      <c r="H293" s="14">
        <v>1034.5</v>
      </c>
      <c r="I293" s="14">
        <v>1034.5</v>
      </c>
      <c r="J293" s="14"/>
      <c r="K293" s="14"/>
      <c r="L293" s="14"/>
      <c r="M293" s="14">
        <f t="shared" si="1766"/>
        <v>1034.5</v>
      </c>
      <c r="N293" s="14">
        <f t="shared" si="1767"/>
        <v>1034.5</v>
      </c>
      <c r="O293" s="14">
        <f t="shared" si="1768"/>
        <v>1034.5</v>
      </c>
      <c r="P293" s="14"/>
      <c r="Q293" s="14"/>
      <c r="R293" s="14"/>
      <c r="S293" s="14"/>
      <c r="T293" s="14"/>
      <c r="U293" s="14"/>
      <c r="V293" s="14"/>
      <c r="W293" s="14"/>
      <c r="X293" s="14"/>
      <c r="Y293" s="14">
        <f t="shared" si="1418"/>
        <v>1034.5</v>
      </c>
      <c r="Z293" s="14">
        <f t="shared" si="1419"/>
        <v>1034.5</v>
      </c>
      <c r="AA293" s="14">
        <f t="shared" si="1420"/>
        <v>1034.5</v>
      </c>
      <c r="AB293" s="14"/>
      <c r="AC293" s="14"/>
      <c r="AD293" s="14"/>
      <c r="AE293" s="14">
        <f t="shared" si="1421"/>
        <v>1034.5</v>
      </c>
      <c r="AF293" s="14">
        <f t="shared" si="1422"/>
        <v>1034.5</v>
      </c>
      <c r="AG293" s="14">
        <f t="shared" si="1423"/>
        <v>1034.5</v>
      </c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>
        <f t="shared" si="1424"/>
        <v>1034.5</v>
      </c>
      <c r="AX293" s="14">
        <f t="shared" si="1425"/>
        <v>1034.5</v>
      </c>
      <c r="AY293" s="14">
        <f t="shared" si="1426"/>
        <v>1034.5</v>
      </c>
      <c r="AZ293" s="14"/>
      <c r="BA293" s="14">
        <f t="shared" si="1427"/>
        <v>1034.5</v>
      </c>
      <c r="BB293" s="14">
        <f t="shared" si="1428"/>
        <v>1034.5</v>
      </c>
      <c r="BC293" s="14">
        <f t="shared" si="1429"/>
        <v>1034.5</v>
      </c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>
        <f t="shared" si="1430"/>
        <v>1034.5</v>
      </c>
      <c r="BP293" s="14">
        <f t="shared" si="1431"/>
        <v>1034.5</v>
      </c>
      <c r="BQ293" s="14">
        <f t="shared" si="1432"/>
        <v>1034.5</v>
      </c>
      <c r="BR293" s="14"/>
      <c r="BS293" s="14"/>
      <c r="BT293" s="14"/>
      <c r="BU293" s="14">
        <f t="shared" si="1433"/>
        <v>1034.5</v>
      </c>
      <c r="BV293" s="14">
        <f t="shared" si="1434"/>
        <v>1034.5</v>
      </c>
      <c r="BW293" s="14">
        <f t="shared" si="1435"/>
        <v>1034.5</v>
      </c>
      <c r="BX293" s="14"/>
      <c r="BY293" s="14"/>
      <c r="BZ293" s="14"/>
      <c r="CA293" s="14"/>
      <c r="CB293" s="14"/>
      <c r="CC293" s="14"/>
      <c r="CD293" s="14"/>
      <c r="CE293" s="14"/>
      <c r="CF293" s="14"/>
      <c r="CG293" s="14">
        <f t="shared" si="1436"/>
        <v>1034.5</v>
      </c>
      <c r="CH293" s="14"/>
      <c r="CI293" s="84">
        <f t="shared" si="1689"/>
        <v>1034.5</v>
      </c>
      <c r="CJ293" s="14">
        <f t="shared" si="1437"/>
        <v>1034.5</v>
      </c>
      <c r="CK293" s="52"/>
      <c r="CL293" s="84">
        <f t="shared" si="1690"/>
        <v>1034.5</v>
      </c>
      <c r="CM293" s="14">
        <f t="shared" si="1438"/>
        <v>1034.5</v>
      </c>
      <c r="CN293" s="52"/>
      <c r="CO293" s="84">
        <f t="shared" si="1691"/>
        <v>1034.5</v>
      </c>
      <c r="CP293" s="14"/>
      <c r="CQ293" s="29"/>
      <c r="CR293" s="29"/>
      <c r="CT293" s="1"/>
    </row>
    <row r="294" spans="1:98" ht="31.2" customHeight="1" x14ac:dyDescent="0.3">
      <c r="A294" s="76" t="s">
        <v>216</v>
      </c>
      <c r="B294" s="76" t="s">
        <v>80</v>
      </c>
      <c r="C294" s="76" t="s">
        <v>34</v>
      </c>
      <c r="D294" s="76" t="s">
        <v>155</v>
      </c>
      <c r="E294" s="76" t="s">
        <v>140</v>
      </c>
      <c r="F294" s="77" t="s">
        <v>141</v>
      </c>
      <c r="G294" s="14">
        <v>232789.2</v>
      </c>
      <c r="H294" s="14">
        <v>152789.20000000001</v>
      </c>
      <c r="I294" s="14">
        <v>187789.2</v>
      </c>
      <c r="J294" s="14"/>
      <c r="K294" s="14"/>
      <c r="L294" s="14"/>
      <c r="M294" s="14">
        <f t="shared" si="1766"/>
        <v>232789.2</v>
      </c>
      <c r="N294" s="14">
        <f t="shared" si="1767"/>
        <v>152789.20000000001</v>
      </c>
      <c r="O294" s="14">
        <f t="shared" si="1768"/>
        <v>187789.2</v>
      </c>
      <c r="P294" s="14"/>
      <c r="Q294" s="14"/>
      <c r="R294" s="14"/>
      <c r="S294" s="14">
        <v>10896</v>
      </c>
      <c r="T294" s="14">
        <v>4396</v>
      </c>
      <c r="U294" s="14"/>
      <c r="V294" s="14">
        <v>4396</v>
      </c>
      <c r="W294" s="14"/>
      <c r="X294" s="14"/>
      <c r="Y294" s="14">
        <f t="shared" si="1418"/>
        <v>243685.2</v>
      </c>
      <c r="Z294" s="14">
        <f t="shared" si="1419"/>
        <v>157185.20000000001</v>
      </c>
      <c r="AA294" s="14">
        <f t="shared" si="1420"/>
        <v>192185.2</v>
      </c>
      <c r="AB294" s="14">
        <v>3000</v>
      </c>
      <c r="AC294" s="14">
        <v>3000</v>
      </c>
      <c r="AD294" s="14">
        <v>3000</v>
      </c>
      <c r="AE294" s="14">
        <f t="shared" si="1421"/>
        <v>246685.2</v>
      </c>
      <c r="AF294" s="14">
        <f t="shared" si="1422"/>
        <v>160185.20000000001</v>
      </c>
      <c r="AG294" s="14">
        <f t="shared" si="1423"/>
        <v>195185.2</v>
      </c>
      <c r="AH294" s="14"/>
      <c r="AI294" s="14"/>
      <c r="AJ294" s="14">
        <f>5329.108+4998</f>
        <v>10327.108</v>
      </c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>
        <f t="shared" si="1424"/>
        <v>257012.30800000002</v>
      </c>
      <c r="AX294" s="14">
        <f t="shared" si="1425"/>
        <v>160185.20000000001</v>
      </c>
      <c r="AY294" s="14">
        <f t="shared" si="1426"/>
        <v>195185.2</v>
      </c>
      <c r="AZ294" s="14"/>
      <c r="BA294" s="14">
        <f t="shared" si="1427"/>
        <v>257012.30800000002</v>
      </c>
      <c r="BB294" s="14">
        <f t="shared" si="1428"/>
        <v>160185.20000000001</v>
      </c>
      <c r="BC294" s="14">
        <f t="shared" si="1429"/>
        <v>195185.2</v>
      </c>
      <c r="BD294" s="14"/>
      <c r="BE294" s="14"/>
      <c r="BF294" s="14">
        <f>4746.557+800</f>
        <v>5546.5569999999998</v>
      </c>
      <c r="BG294" s="14"/>
      <c r="BH294" s="14"/>
      <c r="BI294" s="14"/>
      <c r="BJ294" s="14"/>
      <c r="BK294" s="14"/>
      <c r="BL294" s="14"/>
      <c r="BM294" s="14"/>
      <c r="BN294" s="14"/>
      <c r="BO294" s="14">
        <f t="shared" si="1430"/>
        <v>262558.86499999999</v>
      </c>
      <c r="BP294" s="14">
        <f t="shared" si="1431"/>
        <v>160185.20000000001</v>
      </c>
      <c r="BQ294" s="14">
        <f t="shared" si="1432"/>
        <v>195185.2</v>
      </c>
      <c r="BR294" s="14"/>
      <c r="BS294" s="14"/>
      <c r="BT294" s="14"/>
      <c r="BU294" s="14">
        <f t="shared" si="1433"/>
        <v>262558.86499999999</v>
      </c>
      <c r="BV294" s="14">
        <f t="shared" si="1434"/>
        <v>160185.20000000001</v>
      </c>
      <c r="BW294" s="14">
        <f t="shared" si="1435"/>
        <v>195185.2</v>
      </c>
      <c r="BX294" s="14">
        <v>-588.15</v>
      </c>
      <c r="BY294" s="14">
        <v>37500</v>
      </c>
      <c r="BZ294" s="14"/>
      <c r="CA294" s="14"/>
      <c r="CB294" s="14">
        <v>-20000</v>
      </c>
      <c r="CC294" s="14"/>
      <c r="CD294" s="14"/>
      <c r="CE294" s="14">
        <v>-20000</v>
      </c>
      <c r="CF294" s="14"/>
      <c r="CG294" s="14">
        <f t="shared" si="1436"/>
        <v>299470.71499999997</v>
      </c>
      <c r="CH294" s="14"/>
      <c r="CI294" s="84">
        <f t="shared" si="1689"/>
        <v>299470.71499999997</v>
      </c>
      <c r="CJ294" s="14">
        <f t="shared" si="1437"/>
        <v>140185.20000000001</v>
      </c>
      <c r="CK294" s="52"/>
      <c r="CL294" s="84">
        <f t="shared" si="1690"/>
        <v>140185.20000000001</v>
      </c>
      <c r="CM294" s="14">
        <f t="shared" si="1438"/>
        <v>175185.2</v>
      </c>
      <c r="CN294" s="52"/>
      <c r="CO294" s="84">
        <f t="shared" si="1691"/>
        <v>175185.2</v>
      </c>
      <c r="CP294" s="14"/>
      <c r="CQ294" s="29"/>
      <c r="CR294" s="29"/>
      <c r="CT294" s="1"/>
    </row>
    <row r="295" spans="1:98" ht="31.2" customHeight="1" x14ac:dyDescent="0.3">
      <c r="A295" s="76" t="s">
        <v>216</v>
      </c>
      <c r="B295" s="76" t="s">
        <v>80</v>
      </c>
      <c r="C295" s="76" t="s">
        <v>34</v>
      </c>
      <c r="D295" s="76" t="s">
        <v>282</v>
      </c>
      <c r="E295" s="76"/>
      <c r="F295" s="77" t="s">
        <v>283</v>
      </c>
      <c r="G295" s="14">
        <f t="shared" ref="G295:L295" si="1799">G296</f>
        <v>16657.2</v>
      </c>
      <c r="H295" s="14">
        <f t="shared" si="1799"/>
        <v>23163.7</v>
      </c>
      <c r="I295" s="14">
        <f t="shared" si="1799"/>
        <v>16657.2</v>
      </c>
      <c r="J295" s="14">
        <f t="shared" si="1799"/>
        <v>0</v>
      </c>
      <c r="K295" s="14">
        <f t="shared" si="1799"/>
        <v>0</v>
      </c>
      <c r="L295" s="14">
        <f t="shared" si="1799"/>
        <v>0</v>
      </c>
      <c r="M295" s="14">
        <f t="shared" si="1766"/>
        <v>16657.2</v>
      </c>
      <c r="N295" s="14">
        <f t="shared" si="1767"/>
        <v>23163.7</v>
      </c>
      <c r="O295" s="14">
        <f t="shared" si="1768"/>
        <v>16657.2</v>
      </c>
      <c r="P295" s="14">
        <f t="shared" ref="P295:X295" si="1800">P296</f>
        <v>0</v>
      </c>
      <c r="Q295" s="14">
        <f t="shared" si="1800"/>
        <v>0</v>
      </c>
      <c r="R295" s="14">
        <f t="shared" si="1800"/>
        <v>0</v>
      </c>
      <c r="S295" s="14">
        <f t="shared" si="1800"/>
        <v>0</v>
      </c>
      <c r="T295" s="14">
        <f t="shared" si="1800"/>
        <v>0</v>
      </c>
      <c r="U295" s="14">
        <f t="shared" si="1800"/>
        <v>0</v>
      </c>
      <c r="V295" s="14">
        <f t="shared" si="1800"/>
        <v>0</v>
      </c>
      <c r="W295" s="14">
        <f t="shared" si="1800"/>
        <v>0</v>
      </c>
      <c r="X295" s="14">
        <f t="shared" si="1800"/>
        <v>0</v>
      </c>
      <c r="Y295" s="14">
        <f t="shared" si="1418"/>
        <v>16657.2</v>
      </c>
      <c r="Z295" s="14">
        <f t="shared" si="1419"/>
        <v>23163.7</v>
      </c>
      <c r="AA295" s="14">
        <f t="shared" si="1420"/>
        <v>16657.2</v>
      </c>
      <c r="AB295" s="14">
        <f>AB296</f>
        <v>0</v>
      </c>
      <c r="AC295" s="14">
        <f>AC296</f>
        <v>0</v>
      </c>
      <c r="AD295" s="14">
        <f>AD296</f>
        <v>0</v>
      </c>
      <c r="AE295" s="14">
        <f t="shared" si="1421"/>
        <v>16657.2</v>
      </c>
      <c r="AF295" s="14">
        <f t="shared" si="1422"/>
        <v>23163.7</v>
      </c>
      <c r="AG295" s="14">
        <f t="shared" si="1423"/>
        <v>16657.2</v>
      </c>
      <c r="AH295" s="14">
        <f t="shared" ref="AH295:AV295" si="1801">AH296</f>
        <v>0</v>
      </c>
      <c r="AI295" s="14">
        <f t="shared" si="1801"/>
        <v>0</v>
      </c>
      <c r="AJ295" s="14">
        <f t="shared" si="1801"/>
        <v>0</v>
      </c>
      <c r="AK295" s="14">
        <f t="shared" si="1801"/>
        <v>0</v>
      </c>
      <c r="AL295" s="14">
        <f t="shared" si="1801"/>
        <v>0</v>
      </c>
      <c r="AM295" s="14">
        <f t="shared" si="1801"/>
        <v>0</v>
      </c>
      <c r="AN295" s="14">
        <f t="shared" si="1801"/>
        <v>0</v>
      </c>
      <c r="AO295" s="14">
        <f t="shared" si="1801"/>
        <v>0</v>
      </c>
      <c r="AP295" s="14">
        <f t="shared" si="1801"/>
        <v>0</v>
      </c>
      <c r="AQ295" s="14">
        <f t="shared" si="1801"/>
        <v>0</v>
      </c>
      <c r="AR295" s="14">
        <f t="shared" si="1801"/>
        <v>0</v>
      </c>
      <c r="AS295" s="14">
        <f t="shared" si="1801"/>
        <v>0</v>
      </c>
      <c r="AT295" s="14">
        <f t="shared" si="1801"/>
        <v>0</v>
      </c>
      <c r="AU295" s="14">
        <f t="shared" si="1801"/>
        <v>0</v>
      </c>
      <c r="AV295" s="14">
        <f t="shared" si="1801"/>
        <v>0</v>
      </c>
      <c r="AW295" s="14">
        <f t="shared" si="1424"/>
        <v>16657.2</v>
      </c>
      <c r="AX295" s="14">
        <f t="shared" si="1425"/>
        <v>23163.7</v>
      </c>
      <c r="AY295" s="14">
        <f t="shared" si="1426"/>
        <v>16657.2</v>
      </c>
      <c r="AZ295" s="14">
        <f>AZ296</f>
        <v>0</v>
      </c>
      <c r="BA295" s="14">
        <f t="shared" si="1427"/>
        <v>16657.2</v>
      </c>
      <c r="BB295" s="14">
        <f t="shared" si="1428"/>
        <v>23163.7</v>
      </c>
      <c r="BC295" s="14">
        <f t="shared" si="1429"/>
        <v>16657.2</v>
      </c>
      <c r="BD295" s="14">
        <f t="shared" ref="BD295:BN295" si="1802">BD296</f>
        <v>0</v>
      </c>
      <c r="BE295" s="14">
        <f t="shared" si="1802"/>
        <v>0</v>
      </c>
      <c r="BF295" s="14">
        <f t="shared" si="1802"/>
        <v>0</v>
      </c>
      <c r="BG295" s="14">
        <f t="shared" si="1802"/>
        <v>0</v>
      </c>
      <c r="BH295" s="14">
        <f t="shared" si="1802"/>
        <v>0</v>
      </c>
      <c r="BI295" s="14">
        <f t="shared" si="1802"/>
        <v>0</v>
      </c>
      <c r="BJ295" s="14">
        <f t="shared" si="1802"/>
        <v>0</v>
      </c>
      <c r="BK295" s="14">
        <f t="shared" si="1802"/>
        <v>0</v>
      </c>
      <c r="BL295" s="14">
        <f t="shared" si="1802"/>
        <v>0</v>
      </c>
      <c r="BM295" s="14">
        <f t="shared" si="1802"/>
        <v>0</v>
      </c>
      <c r="BN295" s="14">
        <f t="shared" si="1802"/>
        <v>0</v>
      </c>
      <c r="BO295" s="14">
        <f t="shared" si="1430"/>
        <v>16657.2</v>
      </c>
      <c r="BP295" s="14">
        <f t="shared" si="1431"/>
        <v>23163.7</v>
      </c>
      <c r="BQ295" s="14">
        <f t="shared" si="1432"/>
        <v>16657.2</v>
      </c>
      <c r="BR295" s="14">
        <f>BR296</f>
        <v>0</v>
      </c>
      <c r="BS295" s="14">
        <f>BS296</f>
        <v>0</v>
      </c>
      <c r="BT295" s="14">
        <f>BT296</f>
        <v>0</v>
      </c>
      <c r="BU295" s="14">
        <f t="shared" si="1433"/>
        <v>16657.2</v>
      </c>
      <c r="BV295" s="14">
        <f t="shared" si="1434"/>
        <v>23163.7</v>
      </c>
      <c r="BW295" s="14">
        <f t="shared" si="1435"/>
        <v>16657.2</v>
      </c>
      <c r="BX295" s="14">
        <f t="shared" ref="BX295:CF295" si="1803">BX296</f>
        <v>0</v>
      </c>
      <c r="BY295" s="14">
        <f t="shared" si="1803"/>
        <v>0</v>
      </c>
      <c r="BZ295" s="14">
        <f t="shared" si="1803"/>
        <v>0</v>
      </c>
      <c r="CA295" s="14">
        <f t="shared" si="1803"/>
        <v>0</v>
      </c>
      <c r="CB295" s="14">
        <f t="shared" si="1803"/>
        <v>0</v>
      </c>
      <c r="CC295" s="14">
        <f t="shared" si="1803"/>
        <v>0</v>
      </c>
      <c r="CD295" s="14">
        <f t="shared" si="1803"/>
        <v>0</v>
      </c>
      <c r="CE295" s="14">
        <f t="shared" si="1803"/>
        <v>0</v>
      </c>
      <c r="CF295" s="14">
        <f t="shared" si="1803"/>
        <v>0</v>
      </c>
      <c r="CG295" s="14">
        <f t="shared" si="1436"/>
        <v>16657.2</v>
      </c>
      <c r="CH295" s="14">
        <f>CH296</f>
        <v>0</v>
      </c>
      <c r="CI295" s="84">
        <f t="shared" si="1689"/>
        <v>16657.2</v>
      </c>
      <c r="CJ295" s="14">
        <f t="shared" si="1437"/>
        <v>23163.7</v>
      </c>
      <c r="CK295" s="52">
        <f>CK296</f>
        <v>0</v>
      </c>
      <c r="CL295" s="84">
        <f t="shared" si="1690"/>
        <v>23163.7</v>
      </c>
      <c r="CM295" s="14">
        <f t="shared" si="1438"/>
        <v>16657.2</v>
      </c>
      <c r="CN295" s="52">
        <f>CN296</f>
        <v>0</v>
      </c>
      <c r="CO295" s="84">
        <f t="shared" si="1691"/>
        <v>16657.2</v>
      </c>
      <c r="CP295" s="14">
        <f>CP296</f>
        <v>0</v>
      </c>
      <c r="CQ295" s="29"/>
      <c r="CR295" s="29"/>
      <c r="CT295" s="1"/>
    </row>
    <row r="296" spans="1:98" ht="31.2" customHeight="1" x14ac:dyDescent="0.3">
      <c r="A296" s="76" t="s">
        <v>216</v>
      </c>
      <c r="B296" s="76" t="s">
        <v>80</v>
      </c>
      <c r="C296" s="76" t="s">
        <v>34</v>
      </c>
      <c r="D296" s="76" t="s">
        <v>282</v>
      </c>
      <c r="E296" s="76" t="s">
        <v>140</v>
      </c>
      <c r="F296" s="77" t="s">
        <v>141</v>
      </c>
      <c r="G296" s="14">
        <v>16657.2</v>
      </c>
      <c r="H296" s="14">
        <v>23163.7</v>
      </c>
      <c r="I296" s="14">
        <v>16657.2</v>
      </c>
      <c r="J296" s="14"/>
      <c r="K296" s="14"/>
      <c r="L296" s="14"/>
      <c r="M296" s="14">
        <f t="shared" si="1766"/>
        <v>16657.2</v>
      </c>
      <c r="N296" s="14">
        <f t="shared" si="1767"/>
        <v>23163.7</v>
      </c>
      <c r="O296" s="14">
        <f t="shared" si="1768"/>
        <v>16657.2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>
        <f t="shared" si="1418"/>
        <v>16657.2</v>
      </c>
      <c r="Z296" s="14">
        <f t="shared" si="1419"/>
        <v>23163.7</v>
      </c>
      <c r="AA296" s="14">
        <f t="shared" si="1420"/>
        <v>16657.2</v>
      </c>
      <c r="AB296" s="14"/>
      <c r="AC296" s="14"/>
      <c r="AD296" s="14"/>
      <c r="AE296" s="14">
        <f t="shared" si="1421"/>
        <v>16657.2</v>
      </c>
      <c r="AF296" s="14">
        <f t="shared" si="1422"/>
        <v>23163.7</v>
      </c>
      <c r="AG296" s="14">
        <f t="shared" si="1423"/>
        <v>16657.2</v>
      </c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>
        <f t="shared" si="1424"/>
        <v>16657.2</v>
      </c>
      <c r="AX296" s="14">
        <f t="shared" si="1425"/>
        <v>23163.7</v>
      </c>
      <c r="AY296" s="14">
        <f t="shared" si="1426"/>
        <v>16657.2</v>
      </c>
      <c r="AZ296" s="14"/>
      <c r="BA296" s="14">
        <f t="shared" si="1427"/>
        <v>16657.2</v>
      </c>
      <c r="BB296" s="14">
        <f t="shared" si="1428"/>
        <v>23163.7</v>
      </c>
      <c r="BC296" s="14">
        <f t="shared" si="1429"/>
        <v>16657.2</v>
      </c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>
        <f t="shared" si="1430"/>
        <v>16657.2</v>
      </c>
      <c r="BP296" s="14">
        <f t="shared" si="1431"/>
        <v>23163.7</v>
      </c>
      <c r="BQ296" s="14">
        <f t="shared" si="1432"/>
        <v>16657.2</v>
      </c>
      <c r="BR296" s="14"/>
      <c r="BS296" s="14"/>
      <c r="BT296" s="14"/>
      <c r="BU296" s="14">
        <f t="shared" si="1433"/>
        <v>16657.2</v>
      </c>
      <c r="BV296" s="14">
        <f t="shared" si="1434"/>
        <v>23163.7</v>
      </c>
      <c r="BW296" s="14">
        <f t="shared" si="1435"/>
        <v>16657.2</v>
      </c>
      <c r="BX296" s="14"/>
      <c r="BY296" s="14"/>
      <c r="BZ296" s="14"/>
      <c r="CA296" s="14"/>
      <c r="CB296" s="14"/>
      <c r="CC296" s="14"/>
      <c r="CD296" s="14"/>
      <c r="CE296" s="14"/>
      <c r="CF296" s="14"/>
      <c r="CG296" s="14">
        <f t="shared" si="1436"/>
        <v>16657.2</v>
      </c>
      <c r="CH296" s="14"/>
      <c r="CI296" s="84">
        <f t="shared" si="1689"/>
        <v>16657.2</v>
      </c>
      <c r="CJ296" s="14">
        <f t="shared" si="1437"/>
        <v>23163.7</v>
      </c>
      <c r="CK296" s="52"/>
      <c r="CL296" s="84">
        <f t="shared" si="1690"/>
        <v>23163.7</v>
      </c>
      <c r="CM296" s="14">
        <f t="shared" si="1438"/>
        <v>16657.2</v>
      </c>
      <c r="CN296" s="52"/>
      <c r="CO296" s="84">
        <f t="shared" si="1691"/>
        <v>16657.2</v>
      </c>
      <c r="CP296" s="14"/>
      <c r="CQ296" s="29"/>
      <c r="CR296" s="29"/>
      <c r="CT296" s="1"/>
    </row>
    <row r="297" spans="1:98" ht="31.2" customHeight="1" x14ac:dyDescent="0.3">
      <c r="A297" s="76" t="s">
        <v>216</v>
      </c>
      <c r="B297" s="76" t="s">
        <v>80</v>
      </c>
      <c r="C297" s="76" t="s">
        <v>34</v>
      </c>
      <c r="D297" s="76" t="s">
        <v>284</v>
      </c>
      <c r="E297" s="76"/>
      <c r="F297" s="77" t="s">
        <v>285</v>
      </c>
      <c r="G297" s="14">
        <f t="shared" ref="G297:L297" si="1804">G298+G300+G304+G306</f>
        <v>1017117.7999999998</v>
      </c>
      <c r="H297" s="14">
        <f t="shared" si="1804"/>
        <v>1017111.2999999998</v>
      </c>
      <c r="I297" s="14">
        <f t="shared" si="1804"/>
        <v>1027153.5</v>
      </c>
      <c r="J297" s="14">
        <f t="shared" si="1804"/>
        <v>0</v>
      </c>
      <c r="K297" s="14">
        <f t="shared" si="1804"/>
        <v>0</v>
      </c>
      <c r="L297" s="14">
        <f t="shared" si="1804"/>
        <v>0</v>
      </c>
      <c r="M297" s="14">
        <f t="shared" si="1766"/>
        <v>1017117.7999999998</v>
      </c>
      <c r="N297" s="14">
        <f t="shared" si="1767"/>
        <v>1017111.2999999998</v>
      </c>
      <c r="O297" s="14">
        <f t="shared" si="1768"/>
        <v>1027153.5</v>
      </c>
      <c r="P297" s="14">
        <f t="shared" ref="P297:X297" si="1805">P298+P300+P304+P306+P302</f>
        <v>0</v>
      </c>
      <c r="Q297" s="14">
        <f t="shared" si="1805"/>
        <v>0</v>
      </c>
      <c r="R297" s="14">
        <f t="shared" si="1805"/>
        <v>0</v>
      </c>
      <c r="S297" s="14">
        <f t="shared" si="1805"/>
        <v>17400.5</v>
      </c>
      <c r="T297" s="14">
        <f t="shared" si="1805"/>
        <v>0</v>
      </c>
      <c r="U297" s="14">
        <f t="shared" si="1805"/>
        <v>0</v>
      </c>
      <c r="V297" s="14">
        <f t="shared" si="1805"/>
        <v>0</v>
      </c>
      <c r="W297" s="14">
        <f t="shared" si="1805"/>
        <v>0</v>
      </c>
      <c r="X297" s="14">
        <f t="shared" si="1805"/>
        <v>0</v>
      </c>
      <c r="Y297" s="14">
        <f t="shared" si="1418"/>
        <v>1034518.2999999998</v>
      </c>
      <c r="Z297" s="14">
        <f t="shared" si="1419"/>
        <v>1017111.2999999998</v>
      </c>
      <c r="AA297" s="14">
        <f t="shared" si="1420"/>
        <v>1027153.5</v>
      </c>
      <c r="AB297" s="14">
        <f>AB298+AB300+AB304+AB306+AB302</f>
        <v>0</v>
      </c>
      <c r="AC297" s="14">
        <f>AC298+AC300+AC304+AC306+AC302</f>
        <v>0</v>
      </c>
      <c r="AD297" s="14">
        <f>AD298+AD300+AD304+AD306+AD302</f>
        <v>0</v>
      </c>
      <c r="AE297" s="14">
        <f t="shared" si="1421"/>
        <v>1034518.2999999998</v>
      </c>
      <c r="AF297" s="14">
        <f t="shared" si="1422"/>
        <v>1017111.2999999998</v>
      </c>
      <c r="AG297" s="14">
        <f t="shared" si="1423"/>
        <v>1027153.5</v>
      </c>
      <c r="AH297" s="14">
        <f t="shared" ref="AH297:AV297" si="1806">AH298+AH300+AH304+AH306+AH302</f>
        <v>0</v>
      </c>
      <c r="AI297" s="14">
        <f t="shared" si="1806"/>
        <v>0</v>
      </c>
      <c r="AJ297" s="14">
        <f t="shared" si="1806"/>
        <v>0</v>
      </c>
      <c r="AK297" s="14">
        <f t="shared" si="1806"/>
        <v>0</v>
      </c>
      <c r="AL297" s="14">
        <f t="shared" si="1806"/>
        <v>0</v>
      </c>
      <c r="AM297" s="14">
        <f t="shared" si="1806"/>
        <v>0</v>
      </c>
      <c r="AN297" s="14">
        <f t="shared" si="1806"/>
        <v>0</v>
      </c>
      <c r="AO297" s="14">
        <f t="shared" si="1806"/>
        <v>0</v>
      </c>
      <c r="AP297" s="14">
        <f t="shared" si="1806"/>
        <v>0</v>
      </c>
      <c r="AQ297" s="14">
        <f t="shared" si="1806"/>
        <v>0</v>
      </c>
      <c r="AR297" s="14">
        <f t="shared" si="1806"/>
        <v>0</v>
      </c>
      <c r="AS297" s="14">
        <f t="shared" si="1806"/>
        <v>0</v>
      </c>
      <c r="AT297" s="14">
        <f t="shared" si="1806"/>
        <v>0</v>
      </c>
      <c r="AU297" s="14">
        <f t="shared" si="1806"/>
        <v>0</v>
      </c>
      <c r="AV297" s="14">
        <f t="shared" si="1806"/>
        <v>0</v>
      </c>
      <c r="AW297" s="14">
        <f t="shared" si="1424"/>
        <v>1034518.2999999998</v>
      </c>
      <c r="AX297" s="14">
        <f t="shared" si="1425"/>
        <v>1017111.2999999998</v>
      </c>
      <c r="AY297" s="14">
        <f t="shared" si="1426"/>
        <v>1027153.5</v>
      </c>
      <c r="AZ297" s="14">
        <f>AZ298+AZ300+AZ304+AZ306+AZ302</f>
        <v>0</v>
      </c>
      <c r="BA297" s="14">
        <f t="shared" si="1427"/>
        <v>1034518.2999999998</v>
      </c>
      <c r="BB297" s="14">
        <f t="shared" si="1428"/>
        <v>1017111.2999999998</v>
      </c>
      <c r="BC297" s="14">
        <f t="shared" si="1429"/>
        <v>1027153.5</v>
      </c>
      <c r="BD297" s="14">
        <f t="shared" ref="BD297:BN297" si="1807">BD298+BD300+BD304+BD306+BD302</f>
        <v>0</v>
      </c>
      <c r="BE297" s="14">
        <f t="shared" si="1807"/>
        <v>0</v>
      </c>
      <c r="BF297" s="14">
        <f t="shared" si="1807"/>
        <v>7874.7529999999997</v>
      </c>
      <c r="BG297" s="14">
        <f t="shared" si="1807"/>
        <v>0</v>
      </c>
      <c r="BH297" s="14">
        <f t="shared" si="1807"/>
        <v>0</v>
      </c>
      <c r="BI297" s="14">
        <f t="shared" si="1807"/>
        <v>0</v>
      </c>
      <c r="BJ297" s="14">
        <f t="shared" si="1807"/>
        <v>0</v>
      </c>
      <c r="BK297" s="14">
        <f t="shared" si="1807"/>
        <v>0</v>
      </c>
      <c r="BL297" s="14">
        <f t="shared" si="1807"/>
        <v>0</v>
      </c>
      <c r="BM297" s="14">
        <f t="shared" si="1807"/>
        <v>0</v>
      </c>
      <c r="BN297" s="14">
        <f t="shared" si="1807"/>
        <v>0</v>
      </c>
      <c r="BO297" s="14">
        <f t="shared" si="1430"/>
        <v>1042393.0529999998</v>
      </c>
      <c r="BP297" s="14">
        <f t="shared" si="1431"/>
        <v>1017111.2999999998</v>
      </c>
      <c r="BQ297" s="14">
        <f t="shared" si="1432"/>
        <v>1027153.5</v>
      </c>
      <c r="BR297" s="14">
        <f>BR298+BR300+BR304+BR306+BR302</f>
        <v>0</v>
      </c>
      <c r="BS297" s="14">
        <f>BS298+BS300+BS304+BS306+BS302</f>
        <v>0</v>
      </c>
      <c r="BT297" s="14">
        <f>BT298+BT300+BT304+BT306+BT302</f>
        <v>0</v>
      </c>
      <c r="BU297" s="14">
        <f t="shared" si="1433"/>
        <v>1042393.0529999998</v>
      </c>
      <c r="BV297" s="14">
        <f t="shared" si="1434"/>
        <v>1017111.2999999998</v>
      </c>
      <c r="BW297" s="14">
        <f t="shared" si="1435"/>
        <v>1027153.5</v>
      </c>
      <c r="BX297" s="14">
        <f t="shared" ref="BX297:CF297" si="1808">BX298+BX300+BX304+BX306+BX302</f>
        <v>588.15</v>
      </c>
      <c r="BY297" s="14">
        <f t="shared" si="1808"/>
        <v>5946.22</v>
      </c>
      <c r="BZ297" s="14">
        <f t="shared" si="1808"/>
        <v>0</v>
      </c>
      <c r="CA297" s="14">
        <f t="shared" si="1808"/>
        <v>0</v>
      </c>
      <c r="CB297" s="14">
        <f t="shared" si="1808"/>
        <v>0</v>
      </c>
      <c r="CC297" s="14">
        <f t="shared" si="1808"/>
        <v>0</v>
      </c>
      <c r="CD297" s="14">
        <f t="shared" si="1808"/>
        <v>0</v>
      </c>
      <c r="CE297" s="14">
        <f t="shared" si="1808"/>
        <v>0</v>
      </c>
      <c r="CF297" s="14">
        <f t="shared" si="1808"/>
        <v>0</v>
      </c>
      <c r="CG297" s="14">
        <f t="shared" si="1436"/>
        <v>1048927.423</v>
      </c>
      <c r="CH297" s="14">
        <f>CH298+CH300+CH304+CH306+CH302</f>
        <v>0</v>
      </c>
      <c r="CI297" s="84">
        <f t="shared" si="1689"/>
        <v>1048927.423</v>
      </c>
      <c r="CJ297" s="14">
        <f t="shared" si="1437"/>
        <v>1017111.2999999998</v>
      </c>
      <c r="CK297" s="52">
        <f>CK298+CK300+CK304+CK306+CK302</f>
        <v>0</v>
      </c>
      <c r="CL297" s="84">
        <f t="shared" si="1690"/>
        <v>1017111.2999999998</v>
      </c>
      <c r="CM297" s="14">
        <f t="shared" si="1438"/>
        <v>1027153.5</v>
      </c>
      <c r="CN297" s="52">
        <f>CN298+CN300+CN304+CN306+CN302</f>
        <v>0</v>
      </c>
      <c r="CO297" s="84">
        <f t="shared" si="1691"/>
        <v>1027153.5</v>
      </c>
      <c r="CP297" s="14">
        <f>CP298+CP300+CP304+CP306+CP302</f>
        <v>0</v>
      </c>
      <c r="CQ297" s="29"/>
      <c r="CR297" s="29"/>
      <c r="CT297" s="1"/>
    </row>
    <row r="298" spans="1:98" ht="46.8" customHeight="1" x14ac:dyDescent="0.3">
      <c r="A298" s="76" t="s">
        <v>216</v>
      </c>
      <c r="B298" s="76" t="s">
        <v>80</v>
      </c>
      <c r="C298" s="76" t="s">
        <v>34</v>
      </c>
      <c r="D298" s="76" t="s">
        <v>286</v>
      </c>
      <c r="E298" s="76"/>
      <c r="F298" s="77" t="s">
        <v>61</v>
      </c>
      <c r="G298" s="14">
        <f t="shared" ref="G298:L298" si="1809">G299</f>
        <v>690001.39999999991</v>
      </c>
      <c r="H298" s="14">
        <f t="shared" si="1809"/>
        <v>690001.39999999991</v>
      </c>
      <c r="I298" s="14">
        <f t="shared" si="1809"/>
        <v>699944.5</v>
      </c>
      <c r="J298" s="14">
        <f t="shared" si="1809"/>
        <v>0</v>
      </c>
      <c r="K298" s="14">
        <f t="shared" si="1809"/>
        <v>0</v>
      </c>
      <c r="L298" s="14">
        <f t="shared" si="1809"/>
        <v>0</v>
      </c>
      <c r="M298" s="14">
        <f t="shared" si="1766"/>
        <v>690001.39999999991</v>
      </c>
      <c r="N298" s="14">
        <f t="shared" si="1767"/>
        <v>690001.39999999991</v>
      </c>
      <c r="O298" s="14">
        <f t="shared" si="1768"/>
        <v>699944.5</v>
      </c>
      <c r="P298" s="14">
        <f t="shared" ref="P298:X298" si="1810">P299</f>
        <v>0</v>
      </c>
      <c r="Q298" s="14">
        <f t="shared" si="1810"/>
        <v>0</v>
      </c>
      <c r="R298" s="14">
        <f t="shared" si="1810"/>
        <v>0</v>
      </c>
      <c r="S298" s="14">
        <f t="shared" si="1810"/>
        <v>0</v>
      </c>
      <c r="T298" s="14">
        <f t="shared" si="1810"/>
        <v>0</v>
      </c>
      <c r="U298" s="14">
        <f t="shared" si="1810"/>
        <v>0</v>
      </c>
      <c r="V298" s="14">
        <f t="shared" si="1810"/>
        <v>0</v>
      </c>
      <c r="W298" s="14">
        <f t="shared" si="1810"/>
        <v>0</v>
      </c>
      <c r="X298" s="14">
        <f t="shared" si="1810"/>
        <v>0</v>
      </c>
      <c r="Y298" s="14">
        <f t="shared" si="1418"/>
        <v>690001.39999999991</v>
      </c>
      <c r="Z298" s="14">
        <f t="shared" si="1419"/>
        <v>690001.39999999991</v>
      </c>
      <c r="AA298" s="14">
        <f t="shared" si="1420"/>
        <v>699944.5</v>
      </c>
      <c r="AB298" s="14">
        <f>AB299</f>
        <v>0</v>
      </c>
      <c r="AC298" s="14">
        <f>AC299</f>
        <v>0</v>
      </c>
      <c r="AD298" s="14">
        <f>AD299</f>
        <v>0</v>
      </c>
      <c r="AE298" s="14">
        <f t="shared" si="1421"/>
        <v>690001.39999999991</v>
      </c>
      <c r="AF298" s="14">
        <f t="shared" si="1422"/>
        <v>690001.39999999991</v>
      </c>
      <c r="AG298" s="14">
        <f t="shared" si="1423"/>
        <v>699944.5</v>
      </c>
      <c r="AH298" s="14">
        <f t="shared" ref="AH298:AV298" si="1811">AH299</f>
        <v>0</v>
      </c>
      <c r="AI298" s="14">
        <f t="shared" si="1811"/>
        <v>0</v>
      </c>
      <c r="AJ298" s="14">
        <f t="shared" si="1811"/>
        <v>0</v>
      </c>
      <c r="AK298" s="14">
        <f t="shared" si="1811"/>
        <v>0</v>
      </c>
      <c r="AL298" s="14">
        <f t="shared" si="1811"/>
        <v>0</v>
      </c>
      <c r="AM298" s="14">
        <f t="shared" si="1811"/>
        <v>0</v>
      </c>
      <c r="AN298" s="14">
        <f t="shared" si="1811"/>
        <v>0</v>
      </c>
      <c r="AO298" s="14">
        <f t="shared" si="1811"/>
        <v>0</v>
      </c>
      <c r="AP298" s="14">
        <f t="shared" si="1811"/>
        <v>0</v>
      </c>
      <c r="AQ298" s="14">
        <f t="shared" si="1811"/>
        <v>0</v>
      </c>
      <c r="AR298" s="14">
        <f t="shared" si="1811"/>
        <v>0</v>
      </c>
      <c r="AS298" s="14">
        <f t="shared" si="1811"/>
        <v>0</v>
      </c>
      <c r="AT298" s="14">
        <f t="shared" si="1811"/>
        <v>0</v>
      </c>
      <c r="AU298" s="14">
        <f t="shared" si="1811"/>
        <v>0</v>
      </c>
      <c r="AV298" s="14">
        <f t="shared" si="1811"/>
        <v>0</v>
      </c>
      <c r="AW298" s="14">
        <f t="shared" si="1424"/>
        <v>690001.39999999991</v>
      </c>
      <c r="AX298" s="14">
        <f t="shared" si="1425"/>
        <v>690001.39999999991</v>
      </c>
      <c r="AY298" s="14">
        <f t="shared" si="1426"/>
        <v>699944.5</v>
      </c>
      <c r="AZ298" s="14">
        <f>AZ299</f>
        <v>0</v>
      </c>
      <c r="BA298" s="14">
        <f t="shared" si="1427"/>
        <v>690001.39999999991</v>
      </c>
      <c r="BB298" s="14">
        <f t="shared" si="1428"/>
        <v>690001.39999999991</v>
      </c>
      <c r="BC298" s="14">
        <f t="shared" si="1429"/>
        <v>699944.5</v>
      </c>
      <c r="BD298" s="14">
        <f t="shared" ref="BD298:BN298" si="1812">BD299</f>
        <v>0</v>
      </c>
      <c r="BE298" s="14">
        <f t="shared" si="1812"/>
        <v>0</v>
      </c>
      <c r="BF298" s="14">
        <f t="shared" si="1812"/>
        <v>7874.7529999999997</v>
      </c>
      <c r="BG298" s="14">
        <f t="shared" si="1812"/>
        <v>0</v>
      </c>
      <c r="BH298" s="14">
        <f t="shared" si="1812"/>
        <v>0</v>
      </c>
      <c r="BI298" s="14">
        <f t="shared" si="1812"/>
        <v>0</v>
      </c>
      <c r="BJ298" s="14">
        <f t="shared" si="1812"/>
        <v>0</v>
      </c>
      <c r="BK298" s="14">
        <f t="shared" si="1812"/>
        <v>0</v>
      </c>
      <c r="BL298" s="14">
        <f t="shared" si="1812"/>
        <v>0</v>
      </c>
      <c r="BM298" s="14">
        <f t="shared" si="1812"/>
        <v>0</v>
      </c>
      <c r="BN298" s="14">
        <f t="shared" si="1812"/>
        <v>0</v>
      </c>
      <c r="BO298" s="14">
        <f t="shared" si="1430"/>
        <v>697876.15299999993</v>
      </c>
      <c r="BP298" s="14">
        <f t="shared" si="1431"/>
        <v>690001.39999999991</v>
      </c>
      <c r="BQ298" s="14">
        <f t="shared" si="1432"/>
        <v>699944.5</v>
      </c>
      <c r="BR298" s="14">
        <f>BR299</f>
        <v>0</v>
      </c>
      <c r="BS298" s="14">
        <f>BS299</f>
        <v>0</v>
      </c>
      <c r="BT298" s="14">
        <f>BT299</f>
        <v>0</v>
      </c>
      <c r="BU298" s="14">
        <f t="shared" si="1433"/>
        <v>697876.15299999993</v>
      </c>
      <c r="BV298" s="14">
        <f t="shared" si="1434"/>
        <v>690001.39999999991</v>
      </c>
      <c r="BW298" s="14">
        <f t="shared" si="1435"/>
        <v>699944.5</v>
      </c>
      <c r="BX298" s="14">
        <f t="shared" ref="BX298:CF298" si="1813">BX299</f>
        <v>0</v>
      </c>
      <c r="BY298" s="14">
        <f t="shared" si="1813"/>
        <v>0</v>
      </c>
      <c r="BZ298" s="14">
        <f t="shared" si="1813"/>
        <v>0</v>
      </c>
      <c r="CA298" s="14">
        <f t="shared" si="1813"/>
        <v>0</v>
      </c>
      <c r="CB298" s="14">
        <f t="shared" si="1813"/>
        <v>0</v>
      </c>
      <c r="CC298" s="14">
        <f t="shared" si="1813"/>
        <v>0</v>
      </c>
      <c r="CD298" s="14">
        <f t="shared" si="1813"/>
        <v>0</v>
      </c>
      <c r="CE298" s="14">
        <f t="shared" si="1813"/>
        <v>0</v>
      </c>
      <c r="CF298" s="14">
        <f t="shared" si="1813"/>
        <v>0</v>
      </c>
      <c r="CG298" s="14">
        <f t="shared" si="1436"/>
        <v>697876.15299999993</v>
      </c>
      <c r="CH298" s="14">
        <f>CH299</f>
        <v>0</v>
      </c>
      <c r="CI298" s="84">
        <f t="shared" si="1689"/>
        <v>697876.15299999993</v>
      </c>
      <c r="CJ298" s="14">
        <f t="shared" si="1437"/>
        <v>690001.39999999991</v>
      </c>
      <c r="CK298" s="52">
        <f>CK299</f>
        <v>0</v>
      </c>
      <c r="CL298" s="84">
        <f t="shared" si="1690"/>
        <v>690001.39999999991</v>
      </c>
      <c r="CM298" s="14">
        <f t="shared" si="1438"/>
        <v>699944.5</v>
      </c>
      <c r="CN298" s="52">
        <f>CN299</f>
        <v>0</v>
      </c>
      <c r="CO298" s="84">
        <f t="shared" si="1691"/>
        <v>699944.5</v>
      </c>
      <c r="CP298" s="14">
        <f>CP299</f>
        <v>0</v>
      </c>
      <c r="CQ298" s="29"/>
      <c r="CR298" s="29"/>
      <c r="CT298" s="1"/>
    </row>
    <row r="299" spans="1:98" ht="31.2" customHeight="1" x14ac:dyDescent="0.3">
      <c r="A299" s="76" t="s">
        <v>216</v>
      </c>
      <c r="B299" s="76" t="s">
        <v>80</v>
      </c>
      <c r="C299" s="76" t="s">
        <v>34</v>
      </c>
      <c r="D299" s="76" t="s">
        <v>286</v>
      </c>
      <c r="E299" s="76" t="s">
        <v>140</v>
      </c>
      <c r="F299" s="77" t="s">
        <v>141</v>
      </c>
      <c r="G299" s="14">
        <v>690001.39999999991</v>
      </c>
      <c r="H299" s="14">
        <v>690001.39999999991</v>
      </c>
      <c r="I299" s="14">
        <v>699944.5</v>
      </c>
      <c r="J299" s="14"/>
      <c r="K299" s="14"/>
      <c r="L299" s="14"/>
      <c r="M299" s="14">
        <f t="shared" si="1766"/>
        <v>690001.39999999991</v>
      </c>
      <c r="N299" s="14">
        <f t="shared" si="1767"/>
        <v>690001.39999999991</v>
      </c>
      <c r="O299" s="14">
        <f t="shared" si="1768"/>
        <v>699944.5</v>
      </c>
      <c r="P299" s="14"/>
      <c r="Q299" s="14"/>
      <c r="R299" s="14"/>
      <c r="S299" s="14"/>
      <c r="T299" s="14"/>
      <c r="U299" s="14"/>
      <c r="V299" s="14"/>
      <c r="W299" s="14"/>
      <c r="X299" s="14"/>
      <c r="Y299" s="14">
        <f t="shared" ref="Y299:Y362" si="1814">M299+P299+Q299+R299+S299</f>
        <v>690001.39999999991</v>
      </c>
      <c r="Z299" s="14">
        <f t="shared" ref="Z299:Z362" si="1815">N299+T299+U299</f>
        <v>690001.39999999991</v>
      </c>
      <c r="AA299" s="14">
        <f t="shared" ref="AA299:AA362" si="1816">O299+V299+X299+W299</f>
        <v>699944.5</v>
      </c>
      <c r="AB299" s="14"/>
      <c r="AC299" s="14"/>
      <c r="AD299" s="14"/>
      <c r="AE299" s="14">
        <f t="shared" ref="AE299:AE362" si="1817">Y299+AB299</f>
        <v>690001.39999999991</v>
      </c>
      <c r="AF299" s="14">
        <f t="shared" ref="AF299:AF362" si="1818">Z299+AC299</f>
        <v>690001.39999999991</v>
      </c>
      <c r="AG299" s="14">
        <f t="shared" ref="AG299:AG362" si="1819">AA299+AD299</f>
        <v>699944.5</v>
      </c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>
        <f t="shared" ref="AW299:AW362" si="1820">AE299+AH299+AI299+AJ299+AK299+AL299</f>
        <v>690001.39999999991</v>
      </c>
      <c r="AX299" s="14">
        <f t="shared" ref="AX299:AX362" si="1821">AF299+AM299+AN299+AO299+AP299+AQ299</f>
        <v>690001.39999999991</v>
      </c>
      <c r="AY299" s="14">
        <f t="shared" ref="AY299:AY362" si="1822">AG299+AR299+AS299+AT299+AU299+AV299</f>
        <v>699944.5</v>
      </c>
      <c r="AZ299" s="14"/>
      <c r="BA299" s="14">
        <f t="shared" ref="BA299:BA362" si="1823">AW299+AZ299</f>
        <v>690001.39999999991</v>
      </c>
      <c r="BB299" s="14">
        <f t="shared" ref="BB299:BB362" si="1824">AX299</f>
        <v>690001.39999999991</v>
      </c>
      <c r="BC299" s="14">
        <f t="shared" ref="BC299:BC362" si="1825">AY299</f>
        <v>699944.5</v>
      </c>
      <c r="BD299" s="14"/>
      <c r="BE299" s="14"/>
      <c r="BF299" s="14">
        <v>7874.7529999999997</v>
      </c>
      <c r="BG299" s="14"/>
      <c r="BH299" s="14"/>
      <c r="BI299" s="14"/>
      <c r="BJ299" s="14"/>
      <c r="BK299" s="14"/>
      <c r="BL299" s="14"/>
      <c r="BM299" s="14"/>
      <c r="BN299" s="14"/>
      <c r="BO299" s="14">
        <f t="shared" ref="BO299:BO362" si="1826">BA299+BD299+BE299+BF299+BG299</f>
        <v>697876.15299999993</v>
      </c>
      <c r="BP299" s="14">
        <f t="shared" ref="BP299:BP362" si="1827">BB299+BH299+BI299+BJ299+BK299</f>
        <v>690001.39999999991</v>
      </c>
      <c r="BQ299" s="14">
        <f t="shared" ref="BQ299:BQ362" si="1828">BC299+BL299+BM299+BN299</f>
        <v>699944.5</v>
      </c>
      <c r="BR299" s="14"/>
      <c r="BS299" s="14"/>
      <c r="BT299" s="14"/>
      <c r="BU299" s="14">
        <f t="shared" ref="BU299:BU362" si="1829">BO299+BR299</f>
        <v>697876.15299999993</v>
      </c>
      <c r="BV299" s="14">
        <f t="shared" ref="BV299:BV362" si="1830">BP299+BS299</f>
        <v>690001.39999999991</v>
      </c>
      <c r="BW299" s="14">
        <f t="shared" ref="BW299:BW362" si="1831">BQ299+BT299</f>
        <v>699944.5</v>
      </c>
      <c r="BX299" s="14"/>
      <c r="BY299" s="14"/>
      <c r="BZ299" s="14"/>
      <c r="CA299" s="14"/>
      <c r="CB299" s="14"/>
      <c r="CC299" s="14"/>
      <c r="CD299" s="14"/>
      <c r="CE299" s="14"/>
      <c r="CF299" s="14"/>
      <c r="CG299" s="14">
        <f t="shared" ref="CG299:CG362" si="1832">BU299+BX299+BY299+BZ299</f>
        <v>697876.15299999993</v>
      </c>
      <c r="CH299" s="14"/>
      <c r="CI299" s="84">
        <f t="shared" si="1689"/>
        <v>697876.15299999993</v>
      </c>
      <c r="CJ299" s="14">
        <f t="shared" ref="CJ299:CJ362" si="1833">BV299+CA299+CB299+CC299</f>
        <v>690001.39999999991</v>
      </c>
      <c r="CK299" s="52"/>
      <c r="CL299" s="84">
        <f t="shared" si="1690"/>
        <v>690001.39999999991</v>
      </c>
      <c r="CM299" s="14">
        <f t="shared" ref="CM299:CM362" si="1834">BW299+CD299+CE299+CF299</f>
        <v>699944.5</v>
      </c>
      <c r="CN299" s="52"/>
      <c r="CO299" s="84">
        <f t="shared" si="1691"/>
        <v>699944.5</v>
      </c>
      <c r="CP299" s="14"/>
      <c r="CQ299" s="29"/>
      <c r="CR299" s="29"/>
      <c r="CT299" s="1"/>
    </row>
    <row r="300" spans="1:98" ht="46.8" customHeight="1" x14ac:dyDescent="0.3">
      <c r="A300" s="76" t="s">
        <v>216</v>
      </c>
      <c r="B300" s="76" t="s">
        <v>80</v>
      </c>
      <c r="C300" s="76" t="s">
        <v>34</v>
      </c>
      <c r="D300" s="76" t="s">
        <v>287</v>
      </c>
      <c r="E300" s="76"/>
      <c r="F300" s="77" t="s">
        <v>288</v>
      </c>
      <c r="G300" s="14">
        <f t="shared" ref="G300:L300" si="1835">G301</f>
        <v>16003</v>
      </c>
      <c r="H300" s="14">
        <f t="shared" si="1835"/>
        <v>15996.5</v>
      </c>
      <c r="I300" s="14">
        <f t="shared" si="1835"/>
        <v>16095.599999999999</v>
      </c>
      <c r="J300" s="14">
        <f t="shared" si="1835"/>
        <v>0</v>
      </c>
      <c r="K300" s="14">
        <f t="shared" si="1835"/>
        <v>0</v>
      </c>
      <c r="L300" s="14">
        <f t="shared" si="1835"/>
        <v>0</v>
      </c>
      <c r="M300" s="14">
        <f t="shared" si="1766"/>
        <v>16003</v>
      </c>
      <c r="N300" s="14">
        <f t="shared" si="1767"/>
        <v>15996.5</v>
      </c>
      <c r="O300" s="14">
        <f t="shared" si="1768"/>
        <v>16095.599999999999</v>
      </c>
      <c r="P300" s="14">
        <f t="shared" ref="P300:X300" si="1836">P301</f>
        <v>0</v>
      </c>
      <c r="Q300" s="14">
        <f t="shared" si="1836"/>
        <v>0</v>
      </c>
      <c r="R300" s="14">
        <f t="shared" si="1836"/>
        <v>0</v>
      </c>
      <c r="S300" s="14">
        <f t="shared" si="1836"/>
        <v>0</v>
      </c>
      <c r="T300" s="14">
        <f t="shared" si="1836"/>
        <v>0</v>
      </c>
      <c r="U300" s="14">
        <f t="shared" si="1836"/>
        <v>0</v>
      </c>
      <c r="V300" s="14">
        <f t="shared" si="1836"/>
        <v>0</v>
      </c>
      <c r="W300" s="14">
        <f t="shared" si="1836"/>
        <v>0</v>
      </c>
      <c r="X300" s="14">
        <f t="shared" si="1836"/>
        <v>0</v>
      </c>
      <c r="Y300" s="14">
        <f t="shared" si="1814"/>
        <v>16003</v>
      </c>
      <c r="Z300" s="14">
        <f t="shared" si="1815"/>
        <v>15996.5</v>
      </c>
      <c r="AA300" s="14">
        <f t="shared" si="1816"/>
        <v>16095.599999999999</v>
      </c>
      <c r="AB300" s="14">
        <f>AB301</f>
        <v>0</v>
      </c>
      <c r="AC300" s="14">
        <f>AC301</f>
        <v>0</v>
      </c>
      <c r="AD300" s="14">
        <f>AD301</f>
        <v>0</v>
      </c>
      <c r="AE300" s="14">
        <f t="shared" si="1817"/>
        <v>16003</v>
      </c>
      <c r="AF300" s="14">
        <f t="shared" si="1818"/>
        <v>15996.5</v>
      </c>
      <c r="AG300" s="14">
        <f t="shared" si="1819"/>
        <v>16095.599999999999</v>
      </c>
      <c r="AH300" s="14">
        <f t="shared" ref="AH300:AV300" si="1837">AH301</f>
        <v>0</v>
      </c>
      <c r="AI300" s="14">
        <f t="shared" si="1837"/>
        <v>0</v>
      </c>
      <c r="AJ300" s="14">
        <f t="shared" si="1837"/>
        <v>0</v>
      </c>
      <c r="AK300" s="14">
        <f t="shared" si="1837"/>
        <v>0</v>
      </c>
      <c r="AL300" s="14">
        <f t="shared" si="1837"/>
        <v>0</v>
      </c>
      <c r="AM300" s="14">
        <f t="shared" si="1837"/>
        <v>0</v>
      </c>
      <c r="AN300" s="14">
        <f t="shared" si="1837"/>
        <v>0</v>
      </c>
      <c r="AO300" s="14">
        <f t="shared" si="1837"/>
        <v>0</v>
      </c>
      <c r="AP300" s="14">
        <f t="shared" si="1837"/>
        <v>0</v>
      </c>
      <c r="AQ300" s="14">
        <f t="shared" si="1837"/>
        <v>0</v>
      </c>
      <c r="AR300" s="14">
        <f t="shared" si="1837"/>
        <v>0</v>
      </c>
      <c r="AS300" s="14">
        <f t="shared" si="1837"/>
        <v>0</v>
      </c>
      <c r="AT300" s="14">
        <f t="shared" si="1837"/>
        <v>0</v>
      </c>
      <c r="AU300" s="14">
        <f t="shared" si="1837"/>
        <v>0</v>
      </c>
      <c r="AV300" s="14">
        <f t="shared" si="1837"/>
        <v>0</v>
      </c>
      <c r="AW300" s="14">
        <f t="shared" si="1820"/>
        <v>16003</v>
      </c>
      <c r="AX300" s="14">
        <f t="shared" si="1821"/>
        <v>15996.5</v>
      </c>
      <c r="AY300" s="14">
        <f t="shared" si="1822"/>
        <v>16095.599999999999</v>
      </c>
      <c r="AZ300" s="14">
        <f>AZ301</f>
        <v>0</v>
      </c>
      <c r="BA300" s="14">
        <f t="shared" si="1823"/>
        <v>16003</v>
      </c>
      <c r="BB300" s="14">
        <f t="shared" si="1824"/>
        <v>15996.5</v>
      </c>
      <c r="BC300" s="14">
        <f t="shared" si="1825"/>
        <v>16095.599999999999</v>
      </c>
      <c r="BD300" s="14">
        <f t="shared" ref="BD300:BN300" si="1838">BD301</f>
        <v>0</v>
      </c>
      <c r="BE300" s="14">
        <f t="shared" si="1838"/>
        <v>0</v>
      </c>
      <c r="BF300" s="14">
        <f t="shared" si="1838"/>
        <v>0</v>
      </c>
      <c r="BG300" s="14">
        <f t="shared" si="1838"/>
        <v>0</v>
      </c>
      <c r="BH300" s="14">
        <f t="shared" si="1838"/>
        <v>0</v>
      </c>
      <c r="BI300" s="14">
        <f t="shared" si="1838"/>
        <v>0</v>
      </c>
      <c r="BJ300" s="14">
        <f t="shared" si="1838"/>
        <v>0</v>
      </c>
      <c r="BK300" s="14">
        <f t="shared" si="1838"/>
        <v>0</v>
      </c>
      <c r="BL300" s="14">
        <f t="shared" si="1838"/>
        <v>0</v>
      </c>
      <c r="BM300" s="14">
        <f t="shared" si="1838"/>
        <v>0</v>
      </c>
      <c r="BN300" s="14">
        <f t="shared" si="1838"/>
        <v>0</v>
      </c>
      <c r="BO300" s="14">
        <f t="shared" si="1826"/>
        <v>16003</v>
      </c>
      <c r="BP300" s="14">
        <f t="shared" si="1827"/>
        <v>15996.5</v>
      </c>
      <c r="BQ300" s="14">
        <f t="shared" si="1828"/>
        <v>16095.599999999999</v>
      </c>
      <c r="BR300" s="14">
        <f>BR301</f>
        <v>0</v>
      </c>
      <c r="BS300" s="14">
        <f>BS301</f>
        <v>0</v>
      </c>
      <c r="BT300" s="14">
        <f>BT301</f>
        <v>0</v>
      </c>
      <c r="BU300" s="14">
        <f t="shared" si="1829"/>
        <v>16003</v>
      </c>
      <c r="BV300" s="14">
        <f t="shared" si="1830"/>
        <v>15996.5</v>
      </c>
      <c r="BW300" s="14">
        <f t="shared" si="1831"/>
        <v>16095.599999999999</v>
      </c>
      <c r="BX300" s="14">
        <f t="shared" ref="BX300:CF300" si="1839">BX301</f>
        <v>588.15</v>
      </c>
      <c r="BY300" s="14">
        <f t="shared" si="1839"/>
        <v>5946.22</v>
      </c>
      <c r="BZ300" s="14">
        <f t="shared" si="1839"/>
        <v>0</v>
      </c>
      <c r="CA300" s="14">
        <f t="shared" si="1839"/>
        <v>0</v>
      </c>
      <c r="CB300" s="14">
        <f t="shared" si="1839"/>
        <v>0</v>
      </c>
      <c r="CC300" s="14">
        <f t="shared" si="1839"/>
        <v>0</v>
      </c>
      <c r="CD300" s="14">
        <f t="shared" si="1839"/>
        <v>0</v>
      </c>
      <c r="CE300" s="14">
        <f t="shared" si="1839"/>
        <v>0</v>
      </c>
      <c r="CF300" s="14">
        <f t="shared" si="1839"/>
        <v>0</v>
      </c>
      <c r="CG300" s="14">
        <f t="shared" si="1832"/>
        <v>22537.370000000003</v>
      </c>
      <c r="CH300" s="14">
        <f>CH301</f>
        <v>0</v>
      </c>
      <c r="CI300" s="84">
        <f t="shared" si="1689"/>
        <v>22537.370000000003</v>
      </c>
      <c r="CJ300" s="14">
        <f t="shared" si="1833"/>
        <v>15996.5</v>
      </c>
      <c r="CK300" s="52">
        <f>CK301</f>
        <v>0</v>
      </c>
      <c r="CL300" s="84">
        <f t="shared" si="1690"/>
        <v>15996.5</v>
      </c>
      <c r="CM300" s="14">
        <f t="shared" si="1834"/>
        <v>16095.599999999999</v>
      </c>
      <c r="CN300" s="52">
        <f>CN301</f>
        <v>0</v>
      </c>
      <c r="CO300" s="84">
        <f t="shared" si="1691"/>
        <v>16095.599999999999</v>
      </c>
      <c r="CP300" s="14">
        <f>CP301</f>
        <v>0</v>
      </c>
      <c r="CQ300" s="29"/>
      <c r="CR300" s="29"/>
      <c r="CT300" s="1"/>
    </row>
    <row r="301" spans="1:98" ht="31.2" customHeight="1" x14ac:dyDescent="0.3">
      <c r="A301" s="76" t="s">
        <v>216</v>
      </c>
      <c r="B301" s="76" t="s">
        <v>80</v>
      </c>
      <c r="C301" s="76" t="s">
        <v>34</v>
      </c>
      <c r="D301" s="76" t="s">
        <v>287</v>
      </c>
      <c r="E301" s="76" t="s">
        <v>140</v>
      </c>
      <c r="F301" s="77" t="s">
        <v>141</v>
      </c>
      <c r="G301" s="14">
        <v>16003</v>
      </c>
      <c r="H301" s="14">
        <v>15996.5</v>
      </c>
      <c r="I301" s="14">
        <v>16095.599999999999</v>
      </c>
      <c r="J301" s="14"/>
      <c r="K301" s="14"/>
      <c r="L301" s="14"/>
      <c r="M301" s="14">
        <f t="shared" si="1766"/>
        <v>16003</v>
      </c>
      <c r="N301" s="14">
        <f t="shared" si="1767"/>
        <v>15996.5</v>
      </c>
      <c r="O301" s="14">
        <f t="shared" si="1768"/>
        <v>16095.599999999999</v>
      </c>
      <c r="P301" s="14"/>
      <c r="Q301" s="14"/>
      <c r="R301" s="14"/>
      <c r="S301" s="14"/>
      <c r="T301" s="14"/>
      <c r="U301" s="14"/>
      <c r="V301" s="14"/>
      <c r="W301" s="14"/>
      <c r="X301" s="14"/>
      <c r="Y301" s="14">
        <f t="shared" si="1814"/>
        <v>16003</v>
      </c>
      <c r="Z301" s="14">
        <f t="shared" si="1815"/>
        <v>15996.5</v>
      </c>
      <c r="AA301" s="14">
        <f t="shared" si="1816"/>
        <v>16095.599999999999</v>
      </c>
      <c r="AB301" s="14"/>
      <c r="AC301" s="14"/>
      <c r="AD301" s="14"/>
      <c r="AE301" s="14">
        <f t="shared" si="1817"/>
        <v>16003</v>
      </c>
      <c r="AF301" s="14">
        <f t="shared" si="1818"/>
        <v>15996.5</v>
      </c>
      <c r="AG301" s="14">
        <f t="shared" si="1819"/>
        <v>16095.599999999999</v>
      </c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>
        <f t="shared" si="1820"/>
        <v>16003</v>
      </c>
      <c r="AX301" s="14">
        <f t="shared" si="1821"/>
        <v>15996.5</v>
      </c>
      <c r="AY301" s="14">
        <f t="shared" si="1822"/>
        <v>16095.599999999999</v>
      </c>
      <c r="AZ301" s="14"/>
      <c r="BA301" s="14">
        <f t="shared" si="1823"/>
        <v>16003</v>
      </c>
      <c r="BB301" s="14">
        <f t="shared" si="1824"/>
        <v>15996.5</v>
      </c>
      <c r="BC301" s="14">
        <f t="shared" si="1825"/>
        <v>16095.599999999999</v>
      </c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>
        <f t="shared" si="1826"/>
        <v>16003</v>
      </c>
      <c r="BP301" s="14">
        <f t="shared" si="1827"/>
        <v>15996.5</v>
      </c>
      <c r="BQ301" s="14">
        <f t="shared" si="1828"/>
        <v>16095.599999999999</v>
      </c>
      <c r="BR301" s="14"/>
      <c r="BS301" s="14"/>
      <c r="BT301" s="14"/>
      <c r="BU301" s="14">
        <f t="shared" si="1829"/>
        <v>16003</v>
      </c>
      <c r="BV301" s="14">
        <f t="shared" si="1830"/>
        <v>15996.5</v>
      </c>
      <c r="BW301" s="14">
        <f t="shared" si="1831"/>
        <v>16095.599999999999</v>
      </c>
      <c r="BX301" s="14">
        <v>588.15</v>
      </c>
      <c r="BY301" s="14">
        <v>5946.22</v>
      </c>
      <c r="BZ301" s="14"/>
      <c r="CA301" s="14"/>
      <c r="CB301" s="14"/>
      <c r="CC301" s="14"/>
      <c r="CD301" s="14"/>
      <c r="CE301" s="14"/>
      <c r="CF301" s="14"/>
      <c r="CG301" s="14">
        <f t="shared" si="1832"/>
        <v>22537.370000000003</v>
      </c>
      <c r="CH301" s="14"/>
      <c r="CI301" s="84">
        <f t="shared" si="1689"/>
        <v>22537.370000000003</v>
      </c>
      <c r="CJ301" s="14">
        <f t="shared" si="1833"/>
        <v>15996.5</v>
      </c>
      <c r="CK301" s="52"/>
      <c r="CL301" s="84">
        <f t="shared" si="1690"/>
        <v>15996.5</v>
      </c>
      <c r="CM301" s="14">
        <f t="shared" si="1834"/>
        <v>16095.599999999999</v>
      </c>
      <c r="CN301" s="52"/>
      <c r="CO301" s="84">
        <f t="shared" si="1691"/>
        <v>16095.599999999999</v>
      </c>
      <c r="CP301" s="14"/>
      <c r="CQ301" s="29"/>
      <c r="CR301" s="29"/>
      <c r="CT301" s="1"/>
    </row>
    <row r="302" spans="1:98" ht="15.6" customHeight="1" x14ac:dyDescent="0.3">
      <c r="A302" s="76" t="s">
        <v>216</v>
      </c>
      <c r="B302" s="76" t="s">
        <v>80</v>
      </c>
      <c r="C302" s="76" t="s">
        <v>34</v>
      </c>
      <c r="D302" s="76" t="s">
        <v>289</v>
      </c>
      <c r="E302" s="76"/>
      <c r="F302" s="77" t="s">
        <v>232</v>
      </c>
      <c r="G302" s="14"/>
      <c r="H302" s="14"/>
      <c r="I302" s="14"/>
      <c r="J302" s="14"/>
      <c r="K302" s="14"/>
      <c r="L302" s="14"/>
      <c r="M302" s="14"/>
      <c r="N302" s="14"/>
      <c r="O302" s="14"/>
      <c r="P302" s="14">
        <f t="shared" ref="P302:X302" si="1840">P303</f>
        <v>0</v>
      </c>
      <c r="Q302" s="14">
        <f t="shared" si="1840"/>
        <v>0</v>
      </c>
      <c r="R302" s="14">
        <f t="shared" si="1840"/>
        <v>0</v>
      </c>
      <c r="S302" s="14">
        <f t="shared" si="1840"/>
        <v>17400.5</v>
      </c>
      <c r="T302" s="14">
        <f t="shared" si="1840"/>
        <v>0</v>
      </c>
      <c r="U302" s="14">
        <f t="shared" si="1840"/>
        <v>0</v>
      </c>
      <c r="V302" s="14">
        <f t="shared" si="1840"/>
        <v>0</v>
      </c>
      <c r="W302" s="14">
        <f t="shared" si="1840"/>
        <v>0</v>
      </c>
      <c r="X302" s="14">
        <f t="shared" si="1840"/>
        <v>0</v>
      </c>
      <c r="Y302" s="14">
        <f t="shared" si="1814"/>
        <v>17400.5</v>
      </c>
      <c r="Z302" s="14">
        <f t="shared" si="1815"/>
        <v>0</v>
      </c>
      <c r="AA302" s="14">
        <f t="shared" si="1816"/>
        <v>0</v>
      </c>
      <c r="AB302" s="14">
        <f>AB303</f>
        <v>0</v>
      </c>
      <c r="AC302" s="14">
        <f>AC303</f>
        <v>0</v>
      </c>
      <c r="AD302" s="14">
        <f>AD303</f>
        <v>0</v>
      </c>
      <c r="AE302" s="14">
        <f t="shared" si="1817"/>
        <v>17400.5</v>
      </c>
      <c r="AF302" s="14">
        <f t="shared" si="1818"/>
        <v>0</v>
      </c>
      <c r="AG302" s="14">
        <f t="shared" si="1819"/>
        <v>0</v>
      </c>
      <c r="AH302" s="14">
        <f t="shared" ref="AH302:AV302" si="1841">AH303</f>
        <v>0</v>
      </c>
      <c r="AI302" s="14">
        <f t="shared" si="1841"/>
        <v>0</v>
      </c>
      <c r="AJ302" s="14">
        <f t="shared" si="1841"/>
        <v>0</v>
      </c>
      <c r="AK302" s="14">
        <f t="shared" si="1841"/>
        <v>0</v>
      </c>
      <c r="AL302" s="14">
        <f t="shared" si="1841"/>
        <v>0</v>
      </c>
      <c r="AM302" s="14">
        <f t="shared" si="1841"/>
        <v>0</v>
      </c>
      <c r="AN302" s="14">
        <f t="shared" si="1841"/>
        <v>0</v>
      </c>
      <c r="AO302" s="14">
        <f t="shared" si="1841"/>
        <v>0</v>
      </c>
      <c r="AP302" s="14">
        <f t="shared" si="1841"/>
        <v>0</v>
      </c>
      <c r="AQ302" s="14">
        <f t="shared" si="1841"/>
        <v>0</v>
      </c>
      <c r="AR302" s="14">
        <f t="shared" si="1841"/>
        <v>0</v>
      </c>
      <c r="AS302" s="14">
        <f t="shared" si="1841"/>
        <v>0</v>
      </c>
      <c r="AT302" s="14">
        <f t="shared" si="1841"/>
        <v>0</v>
      </c>
      <c r="AU302" s="14">
        <f t="shared" si="1841"/>
        <v>0</v>
      </c>
      <c r="AV302" s="14">
        <f t="shared" si="1841"/>
        <v>0</v>
      </c>
      <c r="AW302" s="14">
        <f t="shared" si="1820"/>
        <v>17400.5</v>
      </c>
      <c r="AX302" s="14">
        <f t="shared" si="1821"/>
        <v>0</v>
      </c>
      <c r="AY302" s="14">
        <f t="shared" si="1822"/>
        <v>0</v>
      </c>
      <c r="AZ302" s="14">
        <f>AZ303</f>
        <v>0</v>
      </c>
      <c r="BA302" s="14">
        <f t="shared" si="1823"/>
        <v>17400.5</v>
      </c>
      <c r="BB302" s="14">
        <f t="shared" si="1824"/>
        <v>0</v>
      </c>
      <c r="BC302" s="14">
        <f t="shared" si="1825"/>
        <v>0</v>
      </c>
      <c r="BD302" s="14">
        <f t="shared" ref="BD302:BN302" si="1842">BD303</f>
        <v>0</v>
      </c>
      <c r="BE302" s="14">
        <f t="shared" si="1842"/>
        <v>0</v>
      </c>
      <c r="BF302" s="14">
        <f t="shared" si="1842"/>
        <v>0</v>
      </c>
      <c r="BG302" s="14">
        <f t="shared" si="1842"/>
        <v>0</v>
      </c>
      <c r="BH302" s="14">
        <f t="shared" si="1842"/>
        <v>0</v>
      </c>
      <c r="BI302" s="14">
        <f t="shared" si="1842"/>
        <v>0</v>
      </c>
      <c r="BJ302" s="14">
        <f t="shared" si="1842"/>
        <v>0</v>
      </c>
      <c r="BK302" s="14">
        <f t="shared" si="1842"/>
        <v>0</v>
      </c>
      <c r="BL302" s="14">
        <f t="shared" si="1842"/>
        <v>0</v>
      </c>
      <c r="BM302" s="14">
        <f t="shared" si="1842"/>
        <v>0</v>
      </c>
      <c r="BN302" s="14">
        <f t="shared" si="1842"/>
        <v>0</v>
      </c>
      <c r="BO302" s="14">
        <f t="shared" si="1826"/>
        <v>17400.5</v>
      </c>
      <c r="BP302" s="14">
        <f t="shared" si="1827"/>
        <v>0</v>
      </c>
      <c r="BQ302" s="14">
        <f t="shared" si="1828"/>
        <v>0</v>
      </c>
      <c r="BR302" s="14">
        <f>BR303</f>
        <v>0</v>
      </c>
      <c r="BS302" s="14">
        <f>BS303</f>
        <v>0</v>
      </c>
      <c r="BT302" s="14">
        <f>BT303</f>
        <v>0</v>
      </c>
      <c r="BU302" s="14">
        <f t="shared" si="1829"/>
        <v>17400.5</v>
      </c>
      <c r="BV302" s="14">
        <f t="shared" si="1830"/>
        <v>0</v>
      </c>
      <c r="BW302" s="14">
        <f t="shared" si="1831"/>
        <v>0</v>
      </c>
      <c r="BX302" s="14">
        <f t="shared" ref="BX302:CF302" si="1843">BX303</f>
        <v>0</v>
      </c>
      <c r="BY302" s="14">
        <f t="shared" si="1843"/>
        <v>0</v>
      </c>
      <c r="BZ302" s="14">
        <f t="shared" si="1843"/>
        <v>0</v>
      </c>
      <c r="CA302" s="14">
        <f t="shared" si="1843"/>
        <v>0</v>
      </c>
      <c r="CB302" s="14">
        <f t="shared" si="1843"/>
        <v>0</v>
      </c>
      <c r="CC302" s="14">
        <f t="shared" si="1843"/>
        <v>0</v>
      </c>
      <c r="CD302" s="14">
        <f t="shared" si="1843"/>
        <v>0</v>
      </c>
      <c r="CE302" s="14">
        <f t="shared" si="1843"/>
        <v>0</v>
      </c>
      <c r="CF302" s="14">
        <f t="shared" si="1843"/>
        <v>0</v>
      </c>
      <c r="CG302" s="14">
        <f t="shared" si="1832"/>
        <v>17400.5</v>
      </c>
      <c r="CH302" s="14">
        <f>CH303</f>
        <v>0</v>
      </c>
      <c r="CI302" s="84">
        <f t="shared" si="1689"/>
        <v>17400.5</v>
      </c>
      <c r="CJ302" s="14">
        <f t="shared" si="1833"/>
        <v>0</v>
      </c>
      <c r="CK302" s="52">
        <f>CK303</f>
        <v>0</v>
      </c>
      <c r="CL302" s="84">
        <f t="shared" si="1690"/>
        <v>0</v>
      </c>
      <c r="CM302" s="14">
        <f t="shared" si="1834"/>
        <v>0</v>
      </c>
      <c r="CN302" s="52">
        <f>CN303</f>
        <v>0</v>
      </c>
      <c r="CO302" s="84">
        <f t="shared" si="1691"/>
        <v>0</v>
      </c>
      <c r="CP302" s="14">
        <f>CP303</f>
        <v>0</v>
      </c>
      <c r="CQ302" s="29"/>
      <c r="CR302" s="29"/>
      <c r="CT302" s="1"/>
    </row>
    <row r="303" spans="1:98" ht="31.2" customHeight="1" x14ac:dyDescent="0.3">
      <c r="A303" s="76" t="s">
        <v>216</v>
      </c>
      <c r="B303" s="76" t="s">
        <v>80</v>
      </c>
      <c r="C303" s="76" t="s">
        <v>34</v>
      </c>
      <c r="D303" s="76" t="s">
        <v>289</v>
      </c>
      <c r="E303" s="76" t="s">
        <v>140</v>
      </c>
      <c r="F303" s="77" t="s">
        <v>141</v>
      </c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>
        <v>17400.5</v>
      </c>
      <c r="T303" s="14"/>
      <c r="U303" s="14"/>
      <c r="V303" s="14"/>
      <c r="W303" s="14"/>
      <c r="X303" s="14"/>
      <c r="Y303" s="14">
        <f t="shared" si="1814"/>
        <v>17400.5</v>
      </c>
      <c r="Z303" s="14">
        <f t="shared" si="1815"/>
        <v>0</v>
      </c>
      <c r="AA303" s="14">
        <f t="shared" si="1816"/>
        <v>0</v>
      </c>
      <c r="AB303" s="14"/>
      <c r="AC303" s="14"/>
      <c r="AD303" s="14"/>
      <c r="AE303" s="14">
        <f t="shared" si="1817"/>
        <v>17400.5</v>
      </c>
      <c r="AF303" s="14">
        <f t="shared" si="1818"/>
        <v>0</v>
      </c>
      <c r="AG303" s="14">
        <f t="shared" si="1819"/>
        <v>0</v>
      </c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>
        <f t="shared" si="1820"/>
        <v>17400.5</v>
      </c>
      <c r="AX303" s="14">
        <f t="shared" si="1821"/>
        <v>0</v>
      </c>
      <c r="AY303" s="14">
        <f t="shared" si="1822"/>
        <v>0</v>
      </c>
      <c r="AZ303" s="14"/>
      <c r="BA303" s="14">
        <f t="shared" si="1823"/>
        <v>17400.5</v>
      </c>
      <c r="BB303" s="14">
        <f t="shared" si="1824"/>
        <v>0</v>
      </c>
      <c r="BC303" s="14">
        <f t="shared" si="1825"/>
        <v>0</v>
      </c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>
        <f t="shared" si="1826"/>
        <v>17400.5</v>
      </c>
      <c r="BP303" s="14">
        <f t="shared" si="1827"/>
        <v>0</v>
      </c>
      <c r="BQ303" s="14">
        <f t="shared" si="1828"/>
        <v>0</v>
      </c>
      <c r="BR303" s="14"/>
      <c r="BS303" s="14"/>
      <c r="BT303" s="14"/>
      <c r="BU303" s="14">
        <f t="shared" si="1829"/>
        <v>17400.5</v>
      </c>
      <c r="BV303" s="14">
        <f t="shared" si="1830"/>
        <v>0</v>
      </c>
      <c r="BW303" s="14">
        <f t="shared" si="1831"/>
        <v>0</v>
      </c>
      <c r="BX303" s="14"/>
      <c r="BY303" s="14"/>
      <c r="BZ303" s="14"/>
      <c r="CA303" s="14"/>
      <c r="CB303" s="14"/>
      <c r="CC303" s="14"/>
      <c r="CD303" s="14"/>
      <c r="CE303" s="14"/>
      <c r="CF303" s="14"/>
      <c r="CG303" s="14">
        <f t="shared" si="1832"/>
        <v>17400.5</v>
      </c>
      <c r="CH303" s="14"/>
      <c r="CI303" s="84">
        <f t="shared" si="1689"/>
        <v>17400.5</v>
      </c>
      <c r="CJ303" s="14">
        <f t="shared" si="1833"/>
        <v>0</v>
      </c>
      <c r="CK303" s="52"/>
      <c r="CL303" s="84">
        <f t="shared" si="1690"/>
        <v>0</v>
      </c>
      <c r="CM303" s="14">
        <f t="shared" si="1834"/>
        <v>0</v>
      </c>
      <c r="CN303" s="52"/>
      <c r="CO303" s="84">
        <f t="shared" si="1691"/>
        <v>0</v>
      </c>
      <c r="CP303" s="14"/>
      <c r="CQ303" s="29"/>
      <c r="CR303" s="29"/>
      <c r="CT303" s="1"/>
    </row>
    <row r="304" spans="1:98" ht="15.6" customHeight="1" x14ac:dyDescent="0.3">
      <c r="A304" s="76" t="s">
        <v>216</v>
      </c>
      <c r="B304" s="76" t="s">
        <v>80</v>
      </c>
      <c r="C304" s="76" t="s">
        <v>34</v>
      </c>
      <c r="D304" s="76" t="s">
        <v>290</v>
      </c>
      <c r="E304" s="76"/>
      <c r="F304" s="77" t="s">
        <v>291</v>
      </c>
      <c r="G304" s="14">
        <f t="shared" ref="G304:L304" si="1844">G305</f>
        <v>294521.7</v>
      </c>
      <c r="H304" s="14">
        <f t="shared" si="1844"/>
        <v>294521.7</v>
      </c>
      <c r="I304" s="14">
        <f t="shared" si="1844"/>
        <v>294521.7</v>
      </c>
      <c r="J304" s="14">
        <f t="shared" si="1844"/>
        <v>0</v>
      </c>
      <c r="K304" s="14">
        <f t="shared" si="1844"/>
        <v>0</v>
      </c>
      <c r="L304" s="14">
        <f t="shared" si="1844"/>
        <v>0</v>
      </c>
      <c r="M304" s="14">
        <f t="shared" si="1766"/>
        <v>294521.7</v>
      </c>
      <c r="N304" s="14">
        <f t="shared" si="1767"/>
        <v>294521.7</v>
      </c>
      <c r="O304" s="14">
        <f t="shared" si="1768"/>
        <v>294521.7</v>
      </c>
      <c r="P304" s="14">
        <f t="shared" ref="P304:X304" si="1845">P305</f>
        <v>0</v>
      </c>
      <c r="Q304" s="14">
        <f t="shared" si="1845"/>
        <v>0</v>
      </c>
      <c r="R304" s="14">
        <f t="shared" si="1845"/>
        <v>0</v>
      </c>
      <c r="S304" s="14">
        <f t="shared" si="1845"/>
        <v>0</v>
      </c>
      <c r="T304" s="14">
        <f t="shared" si="1845"/>
        <v>0</v>
      </c>
      <c r="U304" s="14">
        <f t="shared" si="1845"/>
        <v>0</v>
      </c>
      <c r="V304" s="14">
        <f t="shared" si="1845"/>
        <v>0</v>
      </c>
      <c r="W304" s="14">
        <f t="shared" si="1845"/>
        <v>0</v>
      </c>
      <c r="X304" s="14">
        <f t="shared" si="1845"/>
        <v>0</v>
      </c>
      <c r="Y304" s="14">
        <f t="shared" si="1814"/>
        <v>294521.7</v>
      </c>
      <c r="Z304" s="14">
        <f t="shared" si="1815"/>
        <v>294521.7</v>
      </c>
      <c r="AA304" s="14">
        <f t="shared" si="1816"/>
        <v>294521.7</v>
      </c>
      <c r="AB304" s="14">
        <f>AB305</f>
        <v>0</v>
      </c>
      <c r="AC304" s="14">
        <f>AC305</f>
        <v>0</v>
      </c>
      <c r="AD304" s="14">
        <f>AD305</f>
        <v>0</v>
      </c>
      <c r="AE304" s="14">
        <f t="shared" si="1817"/>
        <v>294521.7</v>
      </c>
      <c r="AF304" s="14">
        <f t="shared" si="1818"/>
        <v>294521.7</v>
      </c>
      <c r="AG304" s="14">
        <f t="shared" si="1819"/>
        <v>294521.7</v>
      </c>
      <c r="AH304" s="14">
        <f t="shared" ref="AH304:AV304" si="1846">AH305</f>
        <v>0</v>
      </c>
      <c r="AI304" s="14">
        <f t="shared" si="1846"/>
        <v>0</v>
      </c>
      <c r="AJ304" s="14">
        <f t="shared" si="1846"/>
        <v>0</v>
      </c>
      <c r="AK304" s="14">
        <f t="shared" si="1846"/>
        <v>0</v>
      </c>
      <c r="AL304" s="14">
        <f t="shared" si="1846"/>
        <v>0</v>
      </c>
      <c r="AM304" s="14">
        <f t="shared" si="1846"/>
        <v>0</v>
      </c>
      <c r="AN304" s="14">
        <f t="shared" si="1846"/>
        <v>0</v>
      </c>
      <c r="AO304" s="14">
        <f t="shared" si="1846"/>
        <v>0</v>
      </c>
      <c r="AP304" s="14">
        <f t="shared" si="1846"/>
        <v>0</v>
      </c>
      <c r="AQ304" s="14">
        <f t="shared" si="1846"/>
        <v>0</v>
      </c>
      <c r="AR304" s="14">
        <f t="shared" si="1846"/>
        <v>0</v>
      </c>
      <c r="AS304" s="14">
        <f t="shared" si="1846"/>
        <v>0</v>
      </c>
      <c r="AT304" s="14">
        <f t="shared" si="1846"/>
        <v>0</v>
      </c>
      <c r="AU304" s="14">
        <f t="shared" si="1846"/>
        <v>0</v>
      </c>
      <c r="AV304" s="14">
        <f t="shared" si="1846"/>
        <v>0</v>
      </c>
      <c r="AW304" s="14">
        <f t="shared" si="1820"/>
        <v>294521.7</v>
      </c>
      <c r="AX304" s="14">
        <f t="shared" si="1821"/>
        <v>294521.7</v>
      </c>
      <c r="AY304" s="14">
        <f t="shared" si="1822"/>
        <v>294521.7</v>
      </c>
      <c r="AZ304" s="14">
        <f>AZ305</f>
        <v>0</v>
      </c>
      <c r="BA304" s="14">
        <f t="shared" si="1823"/>
        <v>294521.7</v>
      </c>
      <c r="BB304" s="14">
        <f t="shared" si="1824"/>
        <v>294521.7</v>
      </c>
      <c r="BC304" s="14">
        <f t="shared" si="1825"/>
        <v>294521.7</v>
      </c>
      <c r="BD304" s="14">
        <f t="shared" ref="BD304:BN304" si="1847">BD305</f>
        <v>0</v>
      </c>
      <c r="BE304" s="14">
        <f t="shared" si="1847"/>
        <v>0</v>
      </c>
      <c r="BF304" s="14">
        <f t="shared" si="1847"/>
        <v>0</v>
      </c>
      <c r="BG304" s="14">
        <f t="shared" si="1847"/>
        <v>0</v>
      </c>
      <c r="BH304" s="14">
        <f t="shared" si="1847"/>
        <v>0</v>
      </c>
      <c r="BI304" s="14">
        <f t="shared" si="1847"/>
        <v>0</v>
      </c>
      <c r="BJ304" s="14">
        <f t="shared" si="1847"/>
        <v>0</v>
      </c>
      <c r="BK304" s="14">
        <f t="shared" si="1847"/>
        <v>0</v>
      </c>
      <c r="BL304" s="14">
        <f t="shared" si="1847"/>
        <v>0</v>
      </c>
      <c r="BM304" s="14">
        <f t="shared" si="1847"/>
        <v>0</v>
      </c>
      <c r="BN304" s="14">
        <f t="shared" si="1847"/>
        <v>0</v>
      </c>
      <c r="BO304" s="14">
        <f t="shared" si="1826"/>
        <v>294521.7</v>
      </c>
      <c r="BP304" s="14">
        <f t="shared" si="1827"/>
        <v>294521.7</v>
      </c>
      <c r="BQ304" s="14">
        <f t="shared" si="1828"/>
        <v>294521.7</v>
      </c>
      <c r="BR304" s="14">
        <f>BR305</f>
        <v>0</v>
      </c>
      <c r="BS304" s="14">
        <f>BS305</f>
        <v>0</v>
      </c>
      <c r="BT304" s="14">
        <f>BT305</f>
        <v>0</v>
      </c>
      <c r="BU304" s="14">
        <f t="shared" si="1829"/>
        <v>294521.7</v>
      </c>
      <c r="BV304" s="14">
        <f t="shared" si="1830"/>
        <v>294521.7</v>
      </c>
      <c r="BW304" s="14">
        <f t="shared" si="1831"/>
        <v>294521.7</v>
      </c>
      <c r="BX304" s="14">
        <f t="shared" ref="BX304:CF304" si="1848">BX305</f>
        <v>0</v>
      </c>
      <c r="BY304" s="14">
        <f t="shared" si="1848"/>
        <v>0</v>
      </c>
      <c r="BZ304" s="14">
        <f t="shared" si="1848"/>
        <v>0</v>
      </c>
      <c r="CA304" s="14">
        <f t="shared" si="1848"/>
        <v>0</v>
      </c>
      <c r="CB304" s="14">
        <f t="shared" si="1848"/>
        <v>0</v>
      </c>
      <c r="CC304" s="14">
        <f t="shared" si="1848"/>
        <v>0</v>
      </c>
      <c r="CD304" s="14">
        <f t="shared" si="1848"/>
        <v>0</v>
      </c>
      <c r="CE304" s="14">
        <f t="shared" si="1848"/>
        <v>0</v>
      </c>
      <c r="CF304" s="14">
        <f t="shared" si="1848"/>
        <v>0</v>
      </c>
      <c r="CG304" s="14">
        <f t="shared" si="1832"/>
        <v>294521.7</v>
      </c>
      <c r="CH304" s="14">
        <f>CH305</f>
        <v>0</v>
      </c>
      <c r="CI304" s="84">
        <f t="shared" si="1689"/>
        <v>294521.7</v>
      </c>
      <c r="CJ304" s="14">
        <f t="shared" si="1833"/>
        <v>294521.7</v>
      </c>
      <c r="CK304" s="52">
        <f>CK305</f>
        <v>0</v>
      </c>
      <c r="CL304" s="84">
        <f t="shared" si="1690"/>
        <v>294521.7</v>
      </c>
      <c r="CM304" s="14">
        <f t="shared" si="1834"/>
        <v>294521.7</v>
      </c>
      <c r="CN304" s="52">
        <f>CN305</f>
        <v>0</v>
      </c>
      <c r="CO304" s="84">
        <f t="shared" si="1691"/>
        <v>294521.7</v>
      </c>
      <c r="CP304" s="14">
        <f>CP305</f>
        <v>0</v>
      </c>
      <c r="CQ304" s="29"/>
      <c r="CR304" s="29"/>
      <c r="CT304" s="1"/>
    </row>
    <row r="305" spans="1:98" ht="31.2" customHeight="1" x14ac:dyDescent="0.3">
      <c r="A305" s="76" t="s">
        <v>216</v>
      </c>
      <c r="B305" s="76" t="s">
        <v>80</v>
      </c>
      <c r="C305" s="76" t="s">
        <v>34</v>
      </c>
      <c r="D305" s="76" t="s">
        <v>290</v>
      </c>
      <c r="E305" s="76" t="s">
        <v>140</v>
      </c>
      <c r="F305" s="77" t="s">
        <v>141</v>
      </c>
      <c r="G305" s="14">
        <v>294521.7</v>
      </c>
      <c r="H305" s="14">
        <v>294521.7</v>
      </c>
      <c r="I305" s="14">
        <v>294521.7</v>
      </c>
      <c r="J305" s="14"/>
      <c r="K305" s="14"/>
      <c r="L305" s="14"/>
      <c r="M305" s="14">
        <f t="shared" si="1766"/>
        <v>294521.7</v>
      </c>
      <c r="N305" s="14">
        <f t="shared" si="1767"/>
        <v>294521.7</v>
      </c>
      <c r="O305" s="14">
        <f t="shared" si="1768"/>
        <v>294521.7</v>
      </c>
      <c r="P305" s="14"/>
      <c r="Q305" s="14"/>
      <c r="R305" s="14"/>
      <c r="S305" s="14"/>
      <c r="T305" s="14"/>
      <c r="U305" s="14"/>
      <c r="V305" s="14"/>
      <c r="W305" s="14"/>
      <c r="X305" s="14"/>
      <c r="Y305" s="14">
        <f t="shared" si="1814"/>
        <v>294521.7</v>
      </c>
      <c r="Z305" s="14">
        <f t="shared" si="1815"/>
        <v>294521.7</v>
      </c>
      <c r="AA305" s="14">
        <f t="shared" si="1816"/>
        <v>294521.7</v>
      </c>
      <c r="AB305" s="14"/>
      <c r="AC305" s="14"/>
      <c r="AD305" s="14"/>
      <c r="AE305" s="14">
        <f t="shared" si="1817"/>
        <v>294521.7</v>
      </c>
      <c r="AF305" s="14">
        <f t="shared" si="1818"/>
        <v>294521.7</v>
      </c>
      <c r="AG305" s="14">
        <f t="shared" si="1819"/>
        <v>294521.7</v>
      </c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>
        <f t="shared" si="1820"/>
        <v>294521.7</v>
      </c>
      <c r="AX305" s="14">
        <f t="shared" si="1821"/>
        <v>294521.7</v>
      </c>
      <c r="AY305" s="14">
        <f t="shared" si="1822"/>
        <v>294521.7</v>
      </c>
      <c r="AZ305" s="14"/>
      <c r="BA305" s="14">
        <f t="shared" si="1823"/>
        <v>294521.7</v>
      </c>
      <c r="BB305" s="14">
        <f t="shared" si="1824"/>
        <v>294521.7</v>
      </c>
      <c r="BC305" s="14">
        <f t="shared" si="1825"/>
        <v>294521.7</v>
      </c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>
        <f t="shared" si="1826"/>
        <v>294521.7</v>
      </c>
      <c r="BP305" s="14">
        <f t="shared" si="1827"/>
        <v>294521.7</v>
      </c>
      <c r="BQ305" s="14">
        <f t="shared" si="1828"/>
        <v>294521.7</v>
      </c>
      <c r="BR305" s="14"/>
      <c r="BS305" s="14"/>
      <c r="BT305" s="14"/>
      <c r="BU305" s="14">
        <f t="shared" si="1829"/>
        <v>294521.7</v>
      </c>
      <c r="BV305" s="14">
        <f t="shared" si="1830"/>
        <v>294521.7</v>
      </c>
      <c r="BW305" s="14">
        <f t="shared" si="1831"/>
        <v>294521.7</v>
      </c>
      <c r="BX305" s="14"/>
      <c r="BY305" s="14"/>
      <c r="BZ305" s="14"/>
      <c r="CA305" s="14"/>
      <c r="CB305" s="14"/>
      <c r="CC305" s="14"/>
      <c r="CD305" s="14"/>
      <c r="CE305" s="14"/>
      <c r="CF305" s="14"/>
      <c r="CG305" s="14">
        <f t="shared" si="1832"/>
        <v>294521.7</v>
      </c>
      <c r="CH305" s="14"/>
      <c r="CI305" s="84">
        <f t="shared" si="1689"/>
        <v>294521.7</v>
      </c>
      <c r="CJ305" s="14">
        <f t="shared" si="1833"/>
        <v>294521.7</v>
      </c>
      <c r="CK305" s="52"/>
      <c r="CL305" s="84">
        <f t="shared" si="1690"/>
        <v>294521.7</v>
      </c>
      <c r="CM305" s="14">
        <f t="shared" si="1834"/>
        <v>294521.7</v>
      </c>
      <c r="CN305" s="52"/>
      <c r="CO305" s="84">
        <f t="shared" si="1691"/>
        <v>294521.7</v>
      </c>
      <c r="CP305" s="14"/>
      <c r="CQ305" s="29"/>
      <c r="CR305" s="29"/>
      <c r="CT305" s="1"/>
    </row>
    <row r="306" spans="1:98" ht="46.8" customHeight="1" x14ac:dyDescent="0.3">
      <c r="A306" s="76" t="s">
        <v>216</v>
      </c>
      <c r="B306" s="76" t="s">
        <v>80</v>
      </c>
      <c r="C306" s="76" t="s">
        <v>34</v>
      </c>
      <c r="D306" s="76" t="s">
        <v>292</v>
      </c>
      <c r="E306" s="76"/>
      <c r="F306" s="77" t="s">
        <v>293</v>
      </c>
      <c r="G306" s="14">
        <f t="shared" ref="G306:L306" si="1849">G307</f>
        <v>16591.7</v>
      </c>
      <c r="H306" s="14">
        <f t="shared" si="1849"/>
        <v>16591.7</v>
      </c>
      <c r="I306" s="14">
        <f t="shared" si="1849"/>
        <v>16591.7</v>
      </c>
      <c r="J306" s="14">
        <f t="shared" si="1849"/>
        <v>0</v>
      </c>
      <c r="K306" s="14">
        <f t="shared" si="1849"/>
        <v>0</v>
      </c>
      <c r="L306" s="14">
        <f t="shared" si="1849"/>
        <v>0</v>
      </c>
      <c r="M306" s="14">
        <f t="shared" si="1766"/>
        <v>16591.7</v>
      </c>
      <c r="N306" s="14">
        <f t="shared" si="1767"/>
        <v>16591.7</v>
      </c>
      <c r="O306" s="14">
        <f t="shared" si="1768"/>
        <v>16591.7</v>
      </c>
      <c r="P306" s="14">
        <f t="shared" ref="P306:X306" si="1850">P307</f>
        <v>0</v>
      </c>
      <c r="Q306" s="14">
        <f t="shared" si="1850"/>
        <v>0</v>
      </c>
      <c r="R306" s="14">
        <f t="shared" si="1850"/>
        <v>0</v>
      </c>
      <c r="S306" s="14">
        <f t="shared" si="1850"/>
        <v>0</v>
      </c>
      <c r="T306" s="14">
        <f t="shared" si="1850"/>
        <v>0</v>
      </c>
      <c r="U306" s="14">
        <f t="shared" si="1850"/>
        <v>0</v>
      </c>
      <c r="V306" s="14">
        <f t="shared" si="1850"/>
        <v>0</v>
      </c>
      <c r="W306" s="14">
        <f t="shared" si="1850"/>
        <v>0</v>
      </c>
      <c r="X306" s="14">
        <f t="shared" si="1850"/>
        <v>0</v>
      </c>
      <c r="Y306" s="14">
        <f t="shared" si="1814"/>
        <v>16591.7</v>
      </c>
      <c r="Z306" s="14">
        <f t="shared" si="1815"/>
        <v>16591.7</v>
      </c>
      <c r="AA306" s="14">
        <f t="shared" si="1816"/>
        <v>16591.7</v>
      </c>
      <c r="AB306" s="14">
        <f>AB307</f>
        <v>0</v>
      </c>
      <c r="AC306" s="14">
        <f>AC307</f>
        <v>0</v>
      </c>
      <c r="AD306" s="14">
        <f>AD307</f>
        <v>0</v>
      </c>
      <c r="AE306" s="14">
        <f t="shared" si="1817"/>
        <v>16591.7</v>
      </c>
      <c r="AF306" s="14">
        <f t="shared" si="1818"/>
        <v>16591.7</v>
      </c>
      <c r="AG306" s="14">
        <f t="shared" si="1819"/>
        <v>16591.7</v>
      </c>
      <c r="AH306" s="14">
        <f t="shared" ref="AH306:AV306" si="1851">AH307</f>
        <v>0</v>
      </c>
      <c r="AI306" s="14">
        <f t="shared" si="1851"/>
        <v>0</v>
      </c>
      <c r="AJ306" s="14">
        <f t="shared" si="1851"/>
        <v>0</v>
      </c>
      <c r="AK306" s="14">
        <f t="shared" si="1851"/>
        <v>0</v>
      </c>
      <c r="AL306" s="14">
        <f t="shared" si="1851"/>
        <v>0</v>
      </c>
      <c r="AM306" s="14">
        <f t="shared" si="1851"/>
        <v>0</v>
      </c>
      <c r="AN306" s="14">
        <f t="shared" si="1851"/>
        <v>0</v>
      </c>
      <c r="AO306" s="14">
        <f t="shared" si="1851"/>
        <v>0</v>
      </c>
      <c r="AP306" s="14">
        <f t="shared" si="1851"/>
        <v>0</v>
      </c>
      <c r="AQ306" s="14">
        <f t="shared" si="1851"/>
        <v>0</v>
      </c>
      <c r="AR306" s="14">
        <f t="shared" si="1851"/>
        <v>0</v>
      </c>
      <c r="AS306" s="14">
        <f t="shared" si="1851"/>
        <v>0</v>
      </c>
      <c r="AT306" s="14">
        <f t="shared" si="1851"/>
        <v>0</v>
      </c>
      <c r="AU306" s="14">
        <f t="shared" si="1851"/>
        <v>0</v>
      </c>
      <c r="AV306" s="14">
        <f t="shared" si="1851"/>
        <v>0</v>
      </c>
      <c r="AW306" s="14">
        <f t="shared" si="1820"/>
        <v>16591.7</v>
      </c>
      <c r="AX306" s="14">
        <f t="shared" si="1821"/>
        <v>16591.7</v>
      </c>
      <c r="AY306" s="14">
        <f t="shared" si="1822"/>
        <v>16591.7</v>
      </c>
      <c r="AZ306" s="14">
        <f>AZ307</f>
        <v>0</v>
      </c>
      <c r="BA306" s="14">
        <f t="shared" si="1823"/>
        <v>16591.7</v>
      </c>
      <c r="BB306" s="14">
        <f t="shared" si="1824"/>
        <v>16591.7</v>
      </c>
      <c r="BC306" s="14">
        <f t="shared" si="1825"/>
        <v>16591.7</v>
      </c>
      <c r="BD306" s="14">
        <f t="shared" ref="BD306:BN306" si="1852">BD307</f>
        <v>0</v>
      </c>
      <c r="BE306" s="14">
        <f t="shared" si="1852"/>
        <v>0</v>
      </c>
      <c r="BF306" s="14">
        <f t="shared" si="1852"/>
        <v>0</v>
      </c>
      <c r="BG306" s="14">
        <f t="shared" si="1852"/>
        <v>0</v>
      </c>
      <c r="BH306" s="14">
        <f t="shared" si="1852"/>
        <v>0</v>
      </c>
      <c r="BI306" s="14">
        <f t="shared" si="1852"/>
        <v>0</v>
      </c>
      <c r="BJ306" s="14">
        <f t="shared" si="1852"/>
        <v>0</v>
      </c>
      <c r="BK306" s="14">
        <f t="shared" si="1852"/>
        <v>0</v>
      </c>
      <c r="BL306" s="14">
        <f t="shared" si="1852"/>
        <v>0</v>
      </c>
      <c r="BM306" s="14">
        <f t="shared" si="1852"/>
        <v>0</v>
      </c>
      <c r="BN306" s="14">
        <f t="shared" si="1852"/>
        <v>0</v>
      </c>
      <c r="BO306" s="14">
        <f t="shared" si="1826"/>
        <v>16591.7</v>
      </c>
      <c r="BP306" s="14">
        <f t="shared" si="1827"/>
        <v>16591.7</v>
      </c>
      <c r="BQ306" s="14">
        <f t="shared" si="1828"/>
        <v>16591.7</v>
      </c>
      <c r="BR306" s="14">
        <f>BR307</f>
        <v>0</v>
      </c>
      <c r="BS306" s="14">
        <f>BS307</f>
        <v>0</v>
      </c>
      <c r="BT306" s="14">
        <f>BT307</f>
        <v>0</v>
      </c>
      <c r="BU306" s="14">
        <f t="shared" si="1829"/>
        <v>16591.7</v>
      </c>
      <c r="BV306" s="14">
        <f t="shared" si="1830"/>
        <v>16591.7</v>
      </c>
      <c r="BW306" s="14">
        <f t="shared" si="1831"/>
        <v>16591.7</v>
      </c>
      <c r="BX306" s="14">
        <f t="shared" ref="BX306:CF306" si="1853">BX307</f>
        <v>0</v>
      </c>
      <c r="BY306" s="14">
        <f t="shared" si="1853"/>
        <v>0</v>
      </c>
      <c r="BZ306" s="14">
        <f t="shared" si="1853"/>
        <v>0</v>
      </c>
      <c r="CA306" s="14">
        <f t="shared" si="1853"/>
        <v>0</v>
      </c>
      <c r="CB306" s="14">
        <f t="shared" si="1853"/>
        <v>0</v>
      </c>
      <c r="CC306" s="14">
        <f t="shared" si="1853"/>
        <v>0</v>
      </c>
      <c r="CD306" s="14">
        <f t="shared" si="1853"/>
        <v>0</v>
      </c>
      <c r="CE306" s="14">
        <f t="shared" si="1853"/>
        <v>0</v>
      </c>
      <c r="CF306" s="14">
        <f t="shared" si="1853"/>
        <v>0</v>
      </c>
      <c r="CG306" s="14">
        <f t="shared" si="1832"/>
        <v>16591.7</v>
      </c>
      <c r="CH306" s="14">
        <f>CH307</f>
        <v>0</v>
      </c>
      <c r="CI306" s="84">
        <f t="shared" si="1689"/>
        <v>16591.7</v>
      </c>
      <c r="CJ306" s="14">
        <f t="shared" si="1833"/>
        <v>16591.7</v>
      </c>
      <c r="CK306" s="52">
        <f>CK307</f>
        <v>0</v>
      </c>
      <c r="CL306" s="84">
        <f t="shared" si="1690"/>
        <v>16591.7</v>
      </c>
      <c r="CM306" s="14">
        <f t="shared" si="1834"/>
        <v>16591.7</v>
      </c>
      <c r="CN306" s="52">
        <f>CN307</f>
        <v>0</v>
      </c>
      <c r="CO306" s="84">
        <f t="shared" si="1691"/>
        <v>16591.7</v>
      </c>
      <c r="CP306" s="14">
        <f>CP307</f>
        <v>0</v>
      </c>
      <c r="CQ306" s="29"/>
      <c r="CR306" s="29"/>
      <c r="CT306" s="1"/>
    </row>
    <row r="307" spans="1:98" ht="31.2" customHeight="1" x14ac:dyDescent="0.3">
      <c r="A307" s="76" t="s">
        <v>216</v>
      </c>
      <c r="B307" s="76" t="s">
        <v>80</v>
      </c>
      <c r="C307" s="76" t="s">
        <v>34</v>
      </c>
      <c r="D307" s="76" t="s">
        <v>292</v>
      </c>
      <c r="E307" s="76" t="s">
        <v>140</v>
      </c>
      <c r="F307" s="77" t="s">
        <v>141</v>
      </c>
      <c r="G307" s="14">
        <v>16591.7</v>
      </c>
      <c r="H307" s="14">
        <v>16591.7</v>
      </c>
      <c r="I307" s="14">
        <v>16591.7</v>
      </c>
      <c r="J307" s="14"/>
      <c r="K307" s="14"/>
      <c r="L307" s="14"/>
      <c r="M307" s="14">
        <f t="shared" si="1766"/>
        <v>16591.7</v>
      </c>
      <c r="N307" s="14">
        <f t="shared" si="1767"/>
        <v>16591.7</v>
      </c>
      <c r="O307" s="14">
        <f t="shared" si="1768"/>
        <v>16591.7</v>
      </c>
      <c r="P307" s="14"/>
      <c r="Q307" s="14"/>
      <c r="R307" s="14"/>
      <c r="S307" s="14"/>
      <c r="T307" s="14"/>
      <c r="U307" s="14"/>
      <c r="V307" s="14"/>
      <c r="W307" s="14"/>
      <c r="X307" s="14"/>
      <c r="Y307" s="14">
        <f t="shared" si="1814"/>
        <v>16591.7</v>
      </c>
      <c r="Z307" s="14">
        <f t="shared" si="1815"/>
        <v>16591.7</v>
      </c>
      <c r="AA307" s="14">
        <f t="shared" si="1816"/>
        <v>16591.7</v>
      </c>
      <c r="AB307" s="14"/>
      <c r="AC307" s="14"/>
      <c r="AD307" s="14"/>
      <c r="AE307" s="14">
        <f t="shared" si="1817"/>
        <v>16591.7</v>
      </c>
      <c r="AF307" s="14">
        <f t="shared" si="1818"/>
        <v>16591.7</v>
      </c>
      <c r="AG307" s="14">
        <f t="shared" si="1819"/>
        <v>16591.7</v>
      </c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>
        <f t="shared" si="1820"/>
        <v>16591.7</v>
      </c>
      <c r="AX307" s="14">
        <f t="shared" si="1821"/>
        <v>16591.7</v>
      </c>
      <c r="AY307" s="14">
        <f t="shared" si="1822"/>
        <v>16591.7</v>
      </c>
      <c r="AZ307" s="14"/>
      <c r="BA307" s="14">
        <f t="shared" si="1823"/>
        <v>16591.7</v>
      </c>
      <c r="BB307" s="14">
        <f t="shared" si="1824"/>
        <v>16591.7</v>
      </c>
      <c r="BC307" s="14">
        <f t="shared" si="1825"/>
        <v>16591.7</v>
      </c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>
        <f t="shared" si="1826"/>
        <v>16591.7</v>
      </c>
      <c r="BP307" s="14">
        <f t="shared" si="1827"/>
        <v>16591.7</v>
      </c>
      <c r="BQ307" s="14">
        <f t="shared" si="1828"/>
        <v>16591.7</v>
      </c>
      <c r="BR307" s="14"/>
      <c r="BS307" s="14"/>
      <c r="BT307" s="14"/>
      <c r="BU307" s="14">
        <f t="shared" si="1829"/>
        <v>16591.7</v>
      </c>
      <c r="BV307" s="14">
        <f t="shared" si="1830"/>
        <v>16591.7</v>
      </c>
      <c r="BW307" s="14">
        <f t="shared" si="1831"/>
        <v>16591.7</v>
      </c>
      <c r="BX307" s="14"/>
      <c r="BY307" s="14"/>
      <c r="BZ307" s="14"/>
      <c r="CA307" s="14"/>
      <c r="CB307" s="14"/>
      <c r="CC307" s="14"/>
      <c r="CD307" s="14"/>
      <c r="CE307" s="14"/>
      <c r="CF307" s="14"/>
      <c r="CG307" s="14">
        <f t="shared" si="1832"/>
        <v>16591.7</v>
      </c>
      <c r="CH307" s="14"/>
      <c r="CI307" s="84">
        <f t="shared" si="1689"/>
        <v>16591.7</v>
      </c>
      <c r="CJ307" s="14">
        <f t="shared" si="1833"/>
        <v>16591.7</v>
      </c>
      <c r="CK307" s="52"/>
      <c r="CL307" s="84">
        <f t="shared" si="1690"/>
        <v>16591.7</v>
      </c>
      <c r="CM307" s="14">
        <f t="shared" si="1834"/>
        <v>16591.7</v>
      </c>
      <c r="CN307" s="52"/>
      <c r="CO307" s="84">
        <f t="shared" si="1691"/>
        <v>16591.7</v>
      </c>
      <c r="CP307" s="14"/>
      <c r="CQ307" s="29"/>
      <c r="CR307" s="29"/>
      <c r="CT307" s="1"/>
    </row>
    <row r="308" spans="1:98" ht="31.2" customHeight="1" x14ac:dyDescent="0.3">
      <c r="A308" s="76" t="s">
        <v>216</v>
      </c>
      <c r="B308" s="76" t="s">
        <v>80</v>
      </c>
      <c r="C308" s="76" t="s">
        <v>34</v>
      </c>
      <c r="D308" s="76" t="s">
        <v>220</v>
      </c>
      <c r="E308" s="76"/>
      <c r="F308" s="77" t="s">
        <v>221</v>
      </c>
      <c r="G308" s="14">
        <f t="shared" ref="G308:L308" si="1854">G309+G311+G313</f>
        <v>110130.9</v>
      </c>
      <c r="H308" s="14">
        <f t="shared" si="1854"/>
        <v>266543.7</v>
      </c>
      <c r="I308" s="14">
        <f t="shared" si="1854"/>
        <v>347822.3</v>
      </c>
      <c r="J308" s="14">
        <f t="shared" si="1854"/>
        <v>8537.6</v>
      </c>
      <c r="K308" s="14">
        <f t="shared" si="1854"/>
        <v>-8537.6</v>
      </c>
      <c r="L308" s="14">
        <f t="shared" si="1854"/>
        <v>0</v>
      </c>
      <c r="M308" s="14">
        <f t="shared" si="1766"/>
        <v>118668.5</v>
      </c>
      <c r="N308" s="14">
        <f t="shared" si="1767"/>
        <v>258006.1</v>
      </c>
      <c r="O308" s="14">
        <f t="shared" si="1768"/>
        <v>347822.3</v>
      </c>
      <c r="P308" s="14">
        <f t="shared" ref="P308:X308" si="1855">P309+P311+P313</f>
        <v>0</v>
      </c>
      <c r="Q308" s="14">
        <f t="shared" si="1855"/>
        <v>0</v>
      </c>
      <c r="R308" s="14">
        <f t="shared" si="1855"/>
        <v>0</v>
      </c>
      <c r="S308" s="14">
        <f t="shared" si="1855"/>
        <v>67660.442999999999</v>
      </c>
      <c r="T308" s="14">
        <f t="shared" si="1855"/>
        <v>386.5</v>
      </c>
      <c r="U308" s="14">
        <f t="shared" si="1855"/>
        <v>0</v>
      </c>
      <c r="V308" s="14">
        <f t="shared" si="1855"/>
        <v>386.5</v>
      </c>
      <c r="W308" s="14">
        <f t="shared" si="1855"/>
        <v>0</v>
      </c>
      <c r="X308" s="14">
        <f t="shared" si="1855"/>
        <v>0</v>
      </c>
      <c r="Y308" s="14">
        <f t="shared" si="1814"/>
        <v>186328.943</v>
      </c>
      <c r="Z308" s="14">
        <f t="shared" si="1815"/>
        <v>258392.6</v>
      </c>
      <c r="AA308" s="14">
        <f t="shared" si="1816"/>
        <v>348208.8</v>
      </c>
      <c r="AB308" s="14">
        <f>AB309+AB311+AB313</f>
        <v>0</v>
      </c>
      <c r="AC308" s="14">
        <f>AC309+AC311+AC313</f>
        <v>0</v>
      </c>
      <c r="AD308" s="14">
        <f>AD309+AD311+AD313</f>
        <v>0</v>
      </c>
      <c r="AE308" s="14">
        <f t="shared" si="1817"/>
        <v>186328.943</v>
      </c>
      <c r="AF308" s="14">
        <f t="shared" si="1818"/>
        <v>258392.6</v>
      </c>
      <c r="AG308" s="14">
        <f t="shared" si="1819"/>
        <v>348208.8</v>
      </c>
      <c r="AH308" s="14">
        <f t="shared" ref="AH308:AV308" si="1856">AH309+AH311+AH313</f>
        <v>0</v>
      </c>
      <c r="AI308" s="14">
        <f t="shared" si="1856"/>
        <v>0</v>
      </c>
      <c r="AJ308" s="14">
        <f t="shared" si="1856"/>
        <v>45078.73</v>
      </c>
      <c r="AK308" s="14">
        <f t="shared" si="1856"/>
        <v>0</v>
      </c>
      <c r="AL308" s="14">
        <f t="shared" si="1856"/>
        <v>0</v>
      </c>
      <c r="AM308" s="14">
        <f t="shared" si="1856"/>
        <v>0</v>
      </c>
      <c r="AN308" s="14">
        <f t="shared" si="1856"/>
        <v>0</v>
      </c>
      <c r="AO308" s="14">
        <f t="shared" si="1856"/>
        <v>0</v>
      </c>
      <c r="AP308" s="14">
        <f t="shared" si="1856"/>
        <v>0</v>
      </c>
      <c r="AQ308" s="14">
        <f t="shared" si="1856"/>
        <v>0</v>
      </c>
      <c r="AR308" s="14">
        <f t="shared" si="1856"/>
        <v>0</v>
      </c>
      <c r="AS308" s="14">
        <f t="shared" si="1856"/>
        <v>0</v>
      </c>
      <c r="AT308" s="14">
        <f t="shared" si="1856"/>
        <v>0</v>
      </c>
      <c r="AU308" s="14">
        <f t="shared" si="1856"/>
        <v>0</v>
      </c>
      <c r="AV308" s="14">
        <f t="shared" si="1856"/>
        <v>0</v>
      </c>
      <c r="AW308" s="14">
        <f t="shared" si="1820"/>
        <v>231407.67300000001</v>
      </c>
      <c r="AX308" s="14">
        <f t="shared" si="1821"/>
        <v>258392.6</v>
      </c>
      <c r="AY308" s="14">
        <f t="shared" si="1822"/>
        <v>348208.8</v>
      </c>
      <c r="AZ308" s="14">
        <f>AZ309+AZ311+AZ313</f>
        <v>0</v>
      </c>
      <c r="BA308" s="14">
        <f t="shared" si="1823"/>
        <v>231407.67300000001</v>
      </c>
      <c r="BB308" s="14">
        <f t="shared" si="1824"/>
        <v>258392.6</v>
      </c>
      <c r="BC308" s="14">
        <f t="shared" si="1825"/>
        <v>348208.8</v>
      </c>
      <c r="BD308" s="14">
        <f t="shared" ref="BD308:BN308" si="1857">BD309+BD311+BD313</f>
        <v>0</v>
      </c>
      <c r="BE308" s="14">
        <f t="shared" si="1857"/>
        <v>0</v>
      </c>
      <c r="BF308" s="14">
        <f t="shared" si="1857"/>
        <v>517.5</v>
      </c>
      <c r="BG308" s="14">
        <f t="shared" si="1857"/>
        <v>0</v>
      </c>
      <c r="BH308" s="14">
        <f t="shared" si="1857"/>
        <v>0</v>
      </c>
      <c r="BI308" s="14">
        <f t="shared" si="1857"/>
        <v>0</v>
      </c>
      <c r="BJ308" s="14">
        <f t="shared" si="1857"/>
        <v>0</v>
      </c>
      <c r="BK308" s="14">
        <f t="shared" si="1857"/>
        <v>0</v>
      </c>
      <c r="BL308" s="14">
        <f t="shared" si="1857"/>
        <v>0</v>
      </c>
      <c r="BM308" s="14">
        <f t="shared" si="1857"/>
        <v>0</v>
      </c>
      <c r="BN308" s="14">
        <f t="shared" si="1857"/>
        <v>0</v>
      </c>
      <c r="BO308" s="14">
        <f t="shared" si="1826"/>
        <v>231925.17300000001</v>
      </c>
      <c r="BP308" s="14">
        <f t="shared" si="1827"/>
        <v>258392.6</v>
      </c>
      <c r="BQ308" s="14">
        <f t="shared" si="1828"/>
        <v>348208.8</v>
      </c>
      <c r="BR308" s="14">
        <f>BR309+BR311+BR313</f>
        <v>0</v>
      </c>
      <c r="BS308" s="14">
        <f>BS309+BS311+BS313</f>
        <v>0</v>
      </c>
      <c r="BT308" s="14">
        <f>BT309+BT311+BT313</f>
        <v>0</v>
      </c>
      <c r="BU308" s="14">
        <f t="shared" si="1829"/>
        <v>231925.17300000001</v>
      </c>
      <c r="BV308" s="14">
        <f t="shared" si="1830"/>
        <v>258392.6</v>
      </c>
      <c r="BW308" s="14">
        <f t="shared" si="1831"/>
        <v>348208.8</v>
      </c>
      <c r="BX308" s="14">
        <f t="shared" ref="BX308:CF308" si="1858">BX309+BX311+BX313</f>
        <v>0</v>
      </c>
      <c r="BY308" s="14">
        <f t="shared" si="1858"/>
        <v>0</v>
      </c>
      <c r="BZ308" s="14">
        <f t="shared" si="1858"/>
        <v>0</v>
      </c>
      <c r="CA308" s="14">
        <f t="shared" si="1858"/>
        <v>0</v>
      </c>
      <c r="CB308" s="14">
        <f t="shared" si="1858"/>
        <v>0</v>
      </c>
      <c r="CC308" s="14">
        <f t="shared" si="1858"/>
        <v>0</v>
      </c>
      <c r="CD308" s="14">
        <f t="shared" si="1858"/>
        <v>0</v>
      </c>
      <c r="CE308" s="14">
        <f t="shared" si="1858"/>
        <v>0</v>
      </c>
      <c r="CF308" s="14">
        <f t="shared" si="1858"/>
        <v>0</v>
      </c>
      <c r="CG308" s="14">
        <f t="shared" si="1832"/>
        <v>231925.17300000001</v>
      </c>
      <c r="CH308" s="14">
        <f>CH309+CH311+CH313</f>
        <v>0</v>
      </c>
      <c r="CI308" s="84">
        <f t="shared" si="1689"/>
        <v>231925.17300000001</v>
      </c>
      <c r="CJ308" s="14">
        <f t="shared" si="1833"/>
        <v>258392.6</v>
      </c>
      <c r="CK308" s="52">
        <f>CK309+CK311+CK313</f>
        <v>0</v>
      </c>
      <c r="CL308" s="84">
        <f t="shared" si="1690"/>
        <v>258392.6</v>
      </c>
      <c r="CM308" s="14">
        <f t="shared" si="1834"/>
        <v>348208.8</v>
      </c>
      <c r="CN308" s="52">
        <f>CN309+CN311+CN313</f>
        <v>0</v>
      </c>
      <c r="CO308" s="84">
        <f t="shared" si="1691"/>
        <v>348208.8</v>
      </c>
      <c r="CP308" s="14">
        <f>CP309+CP311+CP313</f>
        <v>0</v>
      </c>
      <c r="CQ308" s="29"/>
      <c r="CR308" s="29"/>
      <c r="CT308" s="1"/>
    </row>
    <row r="309" spans="1:98" ht="15.6" customHeight="1" x14ac:dyDescent="0.3">
      <c r="A309" s="76" t="s">
        <v>216</v>
      </c>
      <c r="B309" s="76" t="s">
        <v>80</v>
      </c>
      <c r="C309" s="76" t="s">
        <v>34</v>
      </c>
      <c r="D309" s="76" t="s">
        <v>294</v>
      </c>
      <c r="E309" s="76"/>
      <c r="F309" s="77" t="s">
        <v>295</v>
      </c>
      <c r="G309" s="14">
        <f t="shared" ref="G309:L309" si="1859">G310</f>
        <v>23378.799999999999</v>
      </c>
      <c r="H309" s="14">
        <f t="shared" si="1859"/>
        <v>2317</v>
      </c>
      <c r="I309" s="14">
        <f t="shared" si="1859"/>
        <v>2317</v>
      </c>
      <c r="J309" s="14">
        <f t="shared" si="1859"/>
        <v>0</v>
      </c>
      <c r="K309" s="14">
        <f t="shared" si="1859"/>
        <v>0</v>
      </c>
      <c r="L309" s="14">
        <f t="shared" si="1859"/>
        <v>0</v>
      </c>
      <c r="M309" s="14">
        <f t="shared" si="1766"/>
        <v>23378.799999999999</v>
      </c>
      <c r="N309" s="14">
        <f t="shared" si="1767"/>
        <v>2317</v>
      </c>
      <c r="O309" s="14">
        <f t="shared" si="1768"/>
        <v>2317</v>
      </c>
      <c r="P309" s="14">
        <f t="shared" ref="P309:X309" si="1860">P310</f>
        <v>0</v>
      </c>
      <c r="Q309" s="14">
        <f t="shared" si="1860"/>
        <v>0</v>
      </c>
      <c r="R309" s="14">
        <f t="shared" si="1860"/>
        <v>0</v>
      </c>
      <c r="S309" s="14">
        <f t="shared" si="1860"/>
        <v>7980.1360000000004</v>
      </c>
      <c r="T309" s="14">
        <f t="shared" si="1860"/>
        <v>0</v>
      </c>
      <c r="U309" s="14">
        <f t="shared" si="1860"/>
        <v>0</v>
      </c>
      <c r="V309" s="14">
        <f t="shared" si="1860"/>
        <v>0</v>
      </c>
      <c r="W309" s="14">
        <f t="shared" si="1860"/>
        <v>0</v>
      </c>
      <c r="X309" s="14">
        <f t="shared" si="1860"/>
        <v>0</v>
      </c>
      <c r="Y309" s="14">
        <f t="shared" si="1814"/>
        <v>31358.936000000002</v>
      </c>
      <c r="Z309" s="14">
        <f t="shared" si="1815"/>
        <v>2317</v>
      </c>
      <c r="AA309" s="14">
        <f t="shared" si="1816"/>
        <v>2317</v>
      </c>
      <c r="AB309" s="14">
        <f>AB310</f>
        <v>0</v>
      </c>
      <c r="AC309" s="14">
        <f>AC310</f>
        <v>0</v>
      </c>
      <c r="AD309" s="14">
        <f>AD310</f>
        <v>0</v>
      </c>
      <c r="AE309" s="14">
        <f t="shared" si="1817"/>
        <v>31358.936000000002</v>
      </c>
      <c r="AF309" s="14">
        <f t="shared" si="1818"/>
        <v>2317</v>
      </c>
      <c r="AG309" s="14">
        <f t="shared" si="1819"/>
        <v>2317</v>
      </c>
      <c r="AH309" s="14">
        <f t="shared" ref="AH309:AV309" si="1861">AH310</f>
        <v>0</v>
      </c>
      <c r="AI309" s="14">
        <f t="shared" si="1861"/>
        <v>0</v>
      </c>
      <c r="AJ309" s="14">
        <f t="shared" si="1861"/>
        <v>45078.73</v>
      </c>
      <c r="AK309" s="14">
        <f t="shared" si="1861"/>
        <v>0</v>
      </c>
      <c r="AL309" s="14">
        <f t="shared" si="1861"/>
        <v>0</v>
      </c>
      <c r="AM309" s="14">
        <f t="shared" si="1861"/>
        <v>0</v>
      </c>
      <c r="AN309" s="14">
        <f t="shared" si="1861"/>
        <v>0</v>
      </c>
      <c r="AO309" s="14">
        <f t="shared" si="1861"/>
        <v>0</v>
      </c>
      <c r="AP309" s="14">
        <f t="shared" si="1861"/>
        <v>0</v>
      </c>
      <c r="AQ309" s="14">
        <f t="shared" si="1861"/>
        <v>0</v>
      </c>
      <c r="AR309" s="14">
        <f t="shared" si="1861"/>
        <v>0</v>
      </c>
      <c r="AS309" s="14">
        <f t="shared" si="1861"/>
        <v>0</v>
      </c>
      <c r="AT309" s="14">
        <f t="shared" si="1861"/>
        <v>0</v>
      </c>
      <c r="AU309" s="14">
        <f t="shared" si="1861"/>
        <v>0</v>
      </c>
      <c r="AV309" s="14">
        <f t="shared" si="1861"/>
        <v>0</v>
      </c>
      <c r="AW309" s="14">
        <f t="shared" si="1820"/>
        <v>76437.665999999997</v>
      </c>
      <c r="AX309" s="14">
        <f t="shared" si="1821"/>
        <v>2317</v>
      </c>
      <c r="AY309" s="14">
        <f t="shared" si="1822"/>
        <v>2317</v>
      </c>
      <c r="AZ309" s="14">
        <f>AZ310</f>
        <v>0</v>
      </c>
      <c r="BA309" s="14">
        <f t="shared" si="1823"/>
        <v>76437.665999999997</v>
      </c>
      <c r="BB309" s="14">
        <f t="shared" si="1824"/>
        <v>2317</v>
      </c>
      <c r="BC309" s="14">
        <f t="shared" si="1825"/>
        <v>2317</v>
      </c>
      <c r="BD309" s="14">
        <f t="shared" ref="BD309:BN309" si="1862">BD310</f>
        <v>0</v>
      </c>
      <c r="BE309" s="14">
        <f t="shared" si="1862"/>
        <v>0</v>
      </c>
      <c r="BF309" s="14">
        <f t="shared" si="1862"/>
        <v>517.5</v>
      </c>
      <c r="BG309" s="14">
        <f t="shared" si="1862"/>
        <v>0</v>
      </c>
      <c r="BH309" s="14">
        <f t="shared" si="1862"/>
        <v>0</v>
      </c>
      <c r="BI309" s="14">
        <f t="shared" si="1862"/>
        <v>0</v>
      </c>
      <c r="BJ309" s="14">
        <f t="shared" si="1862"/>
        <v>0</v>
      </c>
      <c r="BK309" s="14">
        <f t="shared" si="1862"/>
        <v>0</v>
      </c>
      <c r="BL309" s="14">
        <f t="shared" si="1862"/>
        <v>0</v>
      </c>
      <c r="BM309" s="14">
        <f t="shared" si="1862"/>
        <v>0</v>
      </c>
      <c r="BN309" s="14">
        <f t="shared" si="1862"/>
        <v>0</v>
      </c>
      <c r="BO309" s="14">
        <f t="shared" si="1826"/>
        <v>76955.165999999997</v>
      </c>
      <c r="BP309" s="14">
        <f t="shared" si="1827"/>
        <v>2317</v>
      </c>
      <c r="BQ309" s="14">
        <f t="shared" si="1828"/>
        <v>2317</v>
      </c>
      <c r="BR309" s="14">
        <f>BR310</f>
        <v>0</v>
      </c>
      <c r="BS309" s="14">
        <f>BS310</f>
        <v>0</v>
      </c>
      <c r="BT309" s="14">
        <f>BT310</f>
        <v>0</v>
      </c>
      <c r="BU309" s="14">
        <f t="shared" si="1829"/>
        <v>76955.165999999997</v>
      </c>
      <c r="BV309" s="14">
        <f t="shared" si="1830"/>
        <v>2317</v>
      </c>
      <c r="BW309" s="14">
        <f t="shared" si="1831"/>
        <v>2317</v>
      </c>
      <c r="BX309" s="14">
        <f t="shared" ref="BX309:CF309" si="1863">BX310</f>
        <v>0</v>
      </c>
      <c r="BY309" s="14">
        <f t="shared" si="1863"/>
        <v>0</v>
      </c>
      <c r="BZ309" s="14">
        <f t="shared" si="1863"/>
        <v>0</v>
      </c>
      <c r="CA309" s="14">
        <f t="shared" si="1863"/>
        <v>0</v>
      </c>
      <c r="CB309" s="14">
        <f t="shared" si="1863"/>
        <v>0</v>
      </c>
      <c r="CC309" s="14">
        <f t="shared" si="1863"/>
        <v>0</v>
      </c>
      <c r="CD309" s="14">
        <f t="shared" si="1863"/>
        <v>0</v>
      </c>
      <c r="CE309" s="14">
        <f t="shared" si="1863"/>
        <v>0</v>
      </c>
      <c r="CF309" s="14">
        <f t="shared" si="1863"/>
        <v>0</v>
      </c>
      <c r="CG309" s="14">
        <f t="shared" si="1832"/>
        <v>76955.165999999997</v>
      </c>
      <c r="CH309" s="14">
        <f>CH310</f>
        <v>0</v>
      </c>
      <c r="CI309" s="84">
        <f t="shared" si="1689"/>
        <v>76955.165999999997</v>
      </c>
      <c r="CJ309" s="14">
        <f t="shared" si="1833"/>
        <v>2317</v>
      </c>
      <c r="CK309" s="52">
        <f>CK310</f>
        <v>0</v>
      </c>
      <c r="CL309" s="84">
        <f t="shared" si="1690"/>
        <v>2317</v>
      </c>
      <c r="CM309" s="14">
        <f t="shared" si="1834"/>
        <v>2317</v>
      </c>
      <c r="CN309" s="52">
        <f>CN310</f>
        <v>0</v>
      </c>
      <c r="CO309" s="84">
        <f t="shared" si="1691"/>
        <v>2317</v>
      </c>
      <c r="CP309" s="14">
        <f>CP310</f>
        <v>0</v>
      </c>
      <c r="CQ309" s="29"/>
      <c r="CR309" s="29"/>
      <c r="CT309" s="1"/>
    </row>
    <row r="310" spans="1:98" ht="31.2" customHeight="1" x14ac:dyDescent="0.3">
      <c r="A310" s="76" t="s">
        <v>216</v>
      </c>
      <c r="B310" s="76" t="s">
        <v>80</v>
      </c>
      <c r="C310" s="76" t="s">
        <v>34</v>
      </c>
      <c r="D310" s="76" t="s">
        <v>294</v>
      </c>
      <c r="E310" s="76" t="s">
        <v>140</v>
      </c>
      <c r="F310" s="77" t="s">
        <v>141</v>
      </c>
      <c r="G310" s="14">
        <v>23378.799999999999</v>
      </c>
      <c r="H310" s="14">
        <v>2317</v>
      </c>
      <c r="I310" s="14">
        <v>2317</v>
      </c>
      <c r="J310" s="14"/>
      <c r="K310" s="14"/>
      <c r="L310" s="14"/>
      <c r="M310" s="14">
        <f t="shared" si="1766"/>
        <v>23378.799999999999</v>
      </c>
      <c r="N310" s="14">
        <f t="shared" si="1767"/>
        <v>2317</v>
      </c>
      <c r="O310" s="14">
        <f t="shared" si="1768"/>
        <v>2317</v>
      </c>
      <c r="P310" s="14"/>
      <c r="Q310" s="14"/>
      <c r="R310" s="14"/>
      <c r="S310" s="14">
        <v>7980.1360000000004</v>
      </c>
      <c r="T310" s="14"/>
      <c r="U310" s="14"/>
      <c r="V310" s="14"/>
      <c r="W310" s="14"/>
      <c r="X310" s="14"/>
      <c r="Y310" s="14">
        <f t="shared" si="1814"/>
        <v>31358.936000000002</v>
      </c>
      <c r="Z310" s="14">
        <f t="shared" si="1815"/>
        <v>2317</v>
      </c>
      <c r="AA310" s="14">
        <f t="shared" si="1816"/>
        <v>2317</v>
      </c>
      <c r="AB310" s="14"/>
      <c r="AC310" s="14"/>
      <c r="AD310" s="14"/>
      <c r="AE310" s="14">
        <f t="shared" si="1817"/>
        <v>31358.936000000002</v>
      </c>
      <c r="AF310" s="14">
        <f t="shared" si="1818"/>
        <v>2317</v>
      </c>
      <c r="AG310" s="14">
        <f t="shared" si="1819"/>
        <v>2317</v>
      </c>
      <c r="AH310" s="14"/>
      <c r="AI310" s="14"/>
      <c r="AJ310" s="14">
        <v>45078.73</v>
      </c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>
        <f t="shared" si="1820"/>
        <v>76437.665999999997</v>
      </c>
      <c r="AX310" s="14">
        <f t="shared" si="1821"/>
        <v>2317</v>
      </c>
      <c r="AY310" s="14">
        <f t="shared" si="1822"/>
        <v>2317</v>
      </c>
      <c r="AZ310" s="14"/>
      <c r="BA310" s="14">
        <f t="shared" si="1823"/>
        <v>76437.665999999997</v>
      </c>
      <c r="BB310" s="14">
        <f t="shared" si="1824"/>
        <v>2317</v>
      </c>
      <c r="BC310" s="14">
        <f t="shared" si="1825"/>
        <v>2317</v>
      </c>
      <c r="BD310" s="14"/>
      <c r="BE310" s="14"/>
      <c r="BF310" s="14">
        <v>517.5</v>
      </c>
      <c r="BG310" s="14"/>
      <c r="BH310" s="14"/>
      <c r="BI310" s="14"/>
      <c r="BJ310" s="14"/>
      <c r="BK310" s="14"/>
      <c r="BL310" s="14"/>
      <c r="BM310" s="14"/>
      <c r="BN310" s="14"/>
      <c r="BO310" s="14">
        <f t="shared" si="1826"/>
        <v>76955.165999999997</v>
      </c>
      <c r="BP310" s="14">
        <f t="shared" si="1827"/>
        <v>2317</v>
      </c>
      <c r="BQ310" s="14">
        <f t="shared" si="1828"/>
        <v>2317</v>
      </c>
      <c r="BR310" s="14"/>
      <c r="BS310" s="14"/>
      <c r="BT310" s="14"/>
      <c r="BU310" s="14">
        <f t="shared" si="1829"/>
        <v>76955.165999999997</v>
      </c>
      <c r="BV310" s="14">
        <f t="shared" si="1830"/>
        <v>2317</v>
      </c>
      <c r="BW310" s="14">
        <f t="shared" si="1831"/>
        <v>2317</v>
      </c>
      <c r="BX310" s="14"/>
      <c r="BY310" s="14"/>
      <c r="BZ310" s="14"/>
      <c r="CA310" s="14"/>
      <c r="CB310" s="14"/>
      <c r="CC310" s="14"/>
      <c r="CD310" s="14"/>
      <c r="CE310" s="14"/>
      <c r="CF310" s="14"/>
      <c r="CG310" s="14">
        <f t="shared" si="1832"/>
        <v>76955.165999999997</v>
      </c>
      <c r="CH310" s="14"/>
      <c r="CI310" s="84">
        <f t="shared" si="1689"/>
        <v>76955.165999999997</v>
      </c>
      <c r="CJ310" s="14">
        <f t="shared" si="1833"/>
        <v>2317</v>
      </c>
      <c r="CK310" s="52"/>
      <c r="CL310" s="84">
        <f t="shared" si="1690"/>
        <v>2317</v>
      </c>
      <c r="CM310" s="14">
        <f t="shared" si="1834"/>
        <v>2317</v>
      </c>
      <c r="CN310" s="52"/>
      <c r="CO310" s="84">
        <f t="shared" si="1691"/>
        <v>2317</v>
      </c>
      <c r="CP310" s="14"/>
      <c r="CQ310" s="29"/>
      <c r="CR310" s="29"/>
      <c r="CT310" s="1"/>
    </row>
    <row r="311" spans="1:98" ht="31.2" customHeight="1" x14ac:dyDescent="0.3">
      <c r="A311" s="76" t="s">
        <v>216</v>
      </c>
      <c r="B311" s="76" t="s">
        <v>80</v>
      </c>
      <c r="C311" s="76" t="s">
        <v>34</v>
      </c>
      <c r="D311" s="76" t="s">
        <v>222</v>
      </c>
      <c r="E311" s="76"/>
      <c r="F311" s="77" t="s">
        <v>223</v>
      </c>
      <c r="G311" s="14">
        <f t="shared" ref="G311:L311" si="1864">G312</f>
        <v>1304.8</v>
      </c>
      <c r="H311" s="14">
        <f t="shared" si="1864"/>
        <v>1304.8</v>
      </c>
      <c r="I311" s="14">
        <f t="shared" si="1864"/>
        <v>1304.8</v>
      </c>
      <c r="J311" s="14">
        <f t="shared" si="1864"/>
        <v>0</v>
      </c>
      <c r="K311" s="14">
        <f t="shared" si="1864"/>
        <v>0</v>
      </c>
      <c r="L311" s="14">
        <f t="shared" si="1864"/>
        <v>0</v>
      </c>
      <c r="M311" s="14">
        <f t="shared" si="1766"/>
        <v>1304.8</v>
      </c>
      <c r="N311" s="14">
        <f t="shared" si="1767"/>
        <v>1304.8</v>
      </c>
      <c r="O311" s="14">
        <f t="shared" si="1768"/>
        <v>1304.8</v>
      </c>
      <c r="P311" s="14">
        <f t="shared" ref="P311:X311" si="1865">P312</f>
        <v>0</v>
      </c>
      <c r="Q311" s="14">
        <f t="shared" si="1865"/>
        <v>0</v>
      </c>
      <c r="R311" s="14">
        <f t="shared" si="1865"/>
        <v>0</v>
      </c>
      <c r="S311" s="14">
        <f t="shared" si="1865"/>
        <v>386.5</v>
      </c>
      <c r="T311" s="14">
        <f t="shared" si="1865"/>
        <v>386.5</v>
      </c>
      <c r="U311" s="14">
        <f t="shared" si="1865"/>
        <v>0</v>
      </c>
      <c r="V311" s="14">
        <f t="shared" si="1865"/>
        <v>386.5</v>
      </c>
      <c r="W311" s="14">
        <f t="shared" si="1865"/>
        <v>0</v>
      </c>
      <c r="X311" s="14">
        <f t="shared" si="1865"/>
        <v>0</v>
      </c>
      <c r="Y311" s="14">
        <f t="shared" si="1814"/>
        <v>1691.3</v>
      </c>
      <c r="Z311" s="14">
        <f t="shared" si="1815"/>
        <v>1691.3</v>
      </c>
      <c r="AA311" s="14">
        <f t="shared" si="1816"/>
        <v>1691.3</v>
      </c>
      <c r="AB311" s="14">
        <f>AB312</f>
        <v>0</v>
      </c>
      <c r="AC311" s="14">
        <f>AC312</f>
        <v>0</v>
      </c>
      <c r="AD311" s="14">
        <f>AD312</f>
        <v>0</v>
      </c>
      <c r="AE311" s="14">
        <f t="shared" si="1817"/>
        <v>1691.3</v>
      </c>
      <c r="AF311" s="14">
        <f t="shared" si="1818"/>
        <v>1691.3</v>
      </c>
      <c r="AG311" s="14">
        <f t="shared" si="1819"/>
        <v>1691.3</v>
      </c>
      <c r="AH311" s="14">
        <f t="shared" ref="AH311:AV311" si="1866">AH312</f>
        <v>0</v>
      </c>
      <c r="AI311" s="14">
        <f t="shared" si="1866"/>
        <v>0</v>
      </c>
      <c r="AJ311" s="14">
        <f t="shared" si="1866"/>
        <v>0</v>
      </c>
      <c r="AK311" s="14">
        <f t="shared" si="1866"/>
        <v>0</v>
      </c>
      <c r="AL311" s="14">
        <f t="shared" si="1866"/>
        <v>0</v>
      </c>
      <c r="AM311" s="14">
        <f t="shared" si="1866"/>
        <v>0</v>
      </c>
      <c r="AN311" s="14">
        <f t="shared" si="1866"/>
        <v>0</v>
      </c>
      <c r="AO311" s="14">
        <f t="shared" si="1866"/>
        <v>0</v>
      </c>
      <c r="AP311" s="14">
        <f t="shared" si="1866"/>
        <v>0</v>
      </c>
      <c r="AQ311" s="14">
        <f t="shared" si="1866"/>
        <v>0</v>
      </c>
      <c r="AR311" s="14">
        <f t="shared" si="1866"/>
        <v>0</v>
      </c>
      <c r="AS311" s="14">
        <f t="shared" si="1866"/>
        <v>0</v>
      </c>
      <c r="AT311" s="14">
        <f t="shared" si="1866"/>
        <v>0</v>
      </c>
      <c r="AU311" s="14">
        <f t="shared" si="1866"/>
        <v>0</v>
      </c>
      <c r="AV311" s="14">
        <f t="shared" si="1866"/>
        <v>0</v>
      </c>
      <c r="AW311" s="14">
        <f t="shared" si="1820"/>
        <v>1691.3</v>
      </c>
      <c r="AX311" s="14">
        <f t="shared" si="1821"/>
        <v>1691.3</v>
      </c>
      <c r="AY311" s="14">
        <f t="shared" si="1822"/>
        <v>1691.3</v>
      </c>
      <c r="AZ311" s="14">
        <f>AZ312</f>
        <v>0</v>
      </c>
      <c r="BA311" s="14">
        <f t="shared" si="1823"/>
        <v>1691.3</v>
      </c>
      <c r="BB311" s="14">
        <f t="shared" si="1824"/>
        <v>1691.3</v>
      </c>
      <c r="BC311" s="14">
        <f t="shared" si="1825"/>
        <v>1691.3</v>
      </c>
      <c r="BD311" s="14">
        <f t="shared" ref="BD311:BN311" si="1867">BD312</f>
        <v>0</v>
      </c>
      <c r="BE311" s="14">
        <f t="shared" si="1867"/>
        <v>0</v>
      </c>
      <c r="BF311" s="14">
        <f t="shared" si="1867"/>
        <v>0</v>
      </c>
      <c r="BG311" s="14">
        <f t="shared" si="1867"/>
        <v>0</v>
      </c>
      <c r="BH311" s="14">
        <f t="shared" si="1867"/>
        <v>0</v>
      </c>
      <c r="BI311" s="14">
        <f t="shared" si="1867"/>
        <v>0</v>
      </c>
      <c r="BJ311" s="14">
        <f t="shared" si="1867"/>
        <v>0</v>
      </c>
      <c r="BK311" s="14">
        <f t="shared" si="1867"/>
        <v>0</v>
      </c>
      <c r="BL311" s="14">
        <f t="shared" si="1867"/>
        <v>0</v>
      </c>
      <c r="BM311" s="14">
        <f t="shared" si="1867"/>
        <v>0</v>
      </c>
      <c r="BN311" s="14">
        <f t="shared" si="1867"/>
        <v>0</v>
      </c>
      <c r="BO311" s="14">
        <f t="shared" si="1826"/>
        <v>1691.3</v>
      </c>
      <c r="BP311" s="14">
        <f t="shared" si="1827"/>
        <v>1691.3</v>
      </c>
      <c r="BQ311" s="14">
        <f t="shared" si="1828"/>
        <v>1691.3</v>
      </c>
      <c r="BR311" s="14">
        <f>BR312</f>
        <v>0</v>
      </c>
      <c r="BS311" s="14">
        <f>BS312</f>
        <v>0</v>
      </c>
      <c r="BT311" s="14">
        <f>BT312</f>
        <v>0</v>
      </c>
      <c r="BU311" s="14">
        <f t="shared" si="1829"/>
        <v>1691.3</v>
      </c>
      <c r="BV311" s="14">
        <f t="shared" si="1830"/>
        <v>1691.3</v>
      </c>
      <c r="BW311" s="14">
        <f t="shared" si="1831"/>
        <v>1691.3</v>
      </c>
      <c r="BX311" s="14">
        <f t="shared" ref="BX311:CF311" si="1868">BX312</f>
        <v>0</v>
      </c>
      <c r="BY311" s="14">
        <f t="shared" si="1868"/>
        <v>0</v>
      </c>
      <c r="BZ311" s="14">
        <f t="shared" si="1868"/>
        <v>0</v>
      </c>
      <c r="CA311" s="14">
        <f t="shared" si="1868"/>
        <v>0</v>
      </c>
      <c r="CB311" s="14">
        <f t="shared" si="1868"/>
        <v>0</v>
      </c>
      <c r="CC311" s="14">
        <f t="shared" si="1868"/>
        <v>0</v>
      </c>
      <c r="CD311" s="14">
        <f t="shared" si="1868"/>
        <v>0</v>
      </c>
      <c r="CE311" s="14">
        <f t="shared" si="1868"/>
        <v>0</v>
      </c>
      <c r="CF311" s="14">
        <f t="shared" si="1868"/>
        <v>0</v>
      </c>
      <c r="CG311" s="14">
        <f t="shared" si="1832"/>
        <v>1691.3</v>
      </c>
      <c r="CH311" s="14">
        <f>CH312</f>
        <v>0</v>
      </c>
      <c r="CI311" s="84">
        <f t="shared" si="1689"/>
        <v>1691.3</v>
      </c>
      <c r="CJ311" s="14">
        <f t="shared" si="1833"/>
        <v>1691.3</v>
      </c>
      <c r="CK311" s="52">
        <f>CK312</f>
        <v>0</v>
      </c>
      <c r="CL311" s="84">
        <f t="shared" si="1690"/>
        <v>1691.3</v>
      </c>
      <c r="CM311" s="14">
        <f t="shared" si="1834"/>
        <v>1691.3</v>
      </c>
      <c r="CN311" s="52">
        <f>CN312</f>
        <v>0</v>
      </c>
      <c r="CO311" s="84">
        <f t="shared" si="1691"/>
        <v>1691.3</v>
      </c>
      <c r="CP311" s="14">
        <f>CP312</f>
        <v>0</v>
      </c>
      <c r="CQ311" s="29"/>
      <c r="CR311" s="29"/>
      <c r="CT311" s="1"/>
    </row>
    <row r="312" spans="1:98" ht="31.2" customHeight="1" x14ac:dyDescent="0.3">
      <c r="A312" s="76" t="s">
        <v>216</v>
      </c>
      <c r="B312" s="76" t="s">
        <v>80</v>
      </c>
      <c r="C312" s="76" t="s">
        <v>34</v>
      </c>
      <c r="D312" s="76" t="s">
        <v>222</v>
      </c>
      <c r="E312" s="76" t="s">
        <v>140</v>
      </c>
      <c r="F312" s="77" t="s">
        <v>141</v>
      </c>
      <c r="G312" s="14">
        <v>1304.8</v>
      </c>
      <c r="H312" s="14">
        <v>1304.8</v>
      </c>
      <c r="I312" s="14">
        <v>1304.8</v>
      </c>
      <c r="J312" s="14"/>
      <c r="K312" s="14"/>
      <c r="L312" s="14"/>
      <c r="M312" s="14">
        <f t="shared" si="1766"/>
        <v>1304.8</v>
      </c>
      <c r="N312" s="14">
        <f t="shared" si="1767"/>
        <v>1304.8</v>
      </c>
      <c r="O312" s="14">
        <f t="shared" si="1768"/>
        <v>1304.8</v>
      </c>
      <c r="P312" s="14"/>
      <c r="Q312" s="14"/>
      <c r="R312" s="14"/>
      <c r="S312" s="14">
        <v>386.5</v>
      </c>
      <c r="T312" s="14">
        <v>386.5</v>
      </c>
      <c r="U312" s="14"/>
      <c r="V312" s="14">
        <v>386.5</v>
      </c>
      <c r="W312" s="14"/>
      <c r="X312" s="14"/>
      <c r="Y312" s="14">
        <f t="shared" si="1814"/>
        <v>1691.3</v>
      </c>
      <c r="Z312" s="14">
        <f t="shared" si="1815"/>
        <v>1691.3</v>
      </c>
      <c r="AA312" s="14">
        <f t="shared" si="1816"/>
        <v>1691.3</v>
      </c>
      <c r="AB312" s="14"/>
      <c r="AC312" s="14"/>
      <c r="AD312" s="14"/>
      <c r="AE312" s="14">
        <f t="shared" si="1817"/>
        <v>1691.3</v>
      </c>
      <c r="AF312" s="14">
        <f t="shared" si="1818"/>
        <v>1691.3</v>
      </c>
      <c r="AG312" s="14">
        <f t="shared" si="1819"/>
        <v>1691.3</v>
      </c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>
        <f t="shared" si="1820"/>
        <v>1691.3</v>
      </c>
      <c r="AX312" s="14">
        <f t="shared" si="1821"/>
        <v>1691.3</v>
      </c>
      <c r="AY312" s="14">
        <f t="shared" si="1822"/>
        <v>1691.3</v>
      </c>
      <c r="AZ312" s="14"/>
      <c r="BA312" s="14">
        <f t="shared" si="1823"/>
        <v>1691.3</v>
      </c>
      <c r="BB312" s="14">
        <f t="shared" si="1824"/>
        <v>1691.3</v>
      </c>
      <c r="BC312" s="14">
        <f t="shared" si="1825"/>
        <v>1691.3</v>
      </c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>
        <f t="shared" si="1826"/>
        <v>1691.3</v>
      </c>
      <c r="BP312" s="14">
        <f t="shared" si="1827"/>
        <v>1691.3</v>
      </c>
      <c r="BQ312" s="14">
        <f t="shared" si="1828"/>
        <v>1691.3</v>
      </c>
      <c r="BR312" s="14"/>
      <c r="BS312" s="14"/>
      <c r="BT312" s="14"/>
      <c r="BU312" s="14">
        <f t="shared" si="1829"/>
        <v>1691.3</v>
      </c>
      <c r="BV312" s="14">
        <f t="shared" si="1830"/>
        <v>1691.3</v>
      </c>
      <c r="BW312" s="14">
        <f t="shared" si="1831"/>
        <v>1691.3</v>
      </c>
      <c r="BX312" s="14"/>
      <c r="BY312" s="14"/>
      <c r="BZ312" s="14"/>
      <c r="CA312" s="14"/>
      <c r="CB312" s="14"/>
      <c r="CC312" s="14"/>
      <c r="CD312" s="14"/>
      <c r="CE312" s="14"/>
      <c r="CF312" s="14"/>
      <c r="CG312" s="14">
        <f t="shared" si="1832"/>
        <v>1691.3</v>
      </c>
      <c r="CH312" s="14"/>
      <c r="CI312" s="84">
        <f t="shared" si="1689"/>
        <v>1691.3</v>
      </c>
      <c r="CJ312" s="14">
        <f t="shared" si="1833"/>
        <v>1691.3</v>
      </c>
      <c r="CK312" s="52"/>
      <c r="CL312" s="84">
        <f t="shared" si="1690"/>
        <v>1691.3</v>
      </c>
      <c r="CM312" s="14">
        <f t="shared" si="1834"/>
        <v>1691.3</v>
      </c>
      <c r="CN312" s="52"/>
      <c r="CO312" s="84">
        <f t="shared" si="1691"/>
        <v>1691.3</v>
      </c>
      <c r="CP312" s="14"/>
      <c r="CQ312" s="29"/>
      <c r="CR312" s="29"/>
      <c r="CT312" s="1"/>
    </row>
    <row r="313" spans="1:98" ht="46.8" customHeight="1" x14ac:dyDescent="0.3">
      <c r="A313" s="76" t="s">
        <v>216</v>
      </c>
      <c r="B313" s="76" t="s">
        <v>80</v>
      </c>
      <c r="C313" s="76" t="s">
        <v>34</v>
      </c>
      <c r="D313" s="76" t="s">
        <v>224</v>
      </c>
      <c r="E313" s="76"/>
      <c r="F313" s="77" t="s">
        <v>225</v>
      </c>
      <c r="G313" s="14">
        <f t="shared" ref="G313:L313" si="1869">G314</f>
        <v>85447.3</v>
      </c>
      <c r="H313" s="14">
        <f t="shared" si="1869"/>
        <v>262921.90000000002</v>
      </c>
      <c r="I313" s="14">
        <f t="shared" si="1869"/>
        <v>344200.5</v>
      </c>
      <c r="J313" s="14">
        <f t="shared" si="1869"/>
        <v>8537.6</v>
      </c>
      <c r="K313" s="14">
        <f t="shared" si="1869"/>
        <v>-8537.6</v>
      </c>
      <c r="L313" s="14">
        <f t="shared" si="1869"/>
        <v>0</v>
      </c>
      <c r="M313" s="14">
        <f t="shared" si="1766"/>
        <v>93984.900000000009</v>
      </c>
      <c r="N313" s="14">
        <f t="shared" si="1767"/>
        <v>254384.30000000002</v>
      </c>
      <c r="O313" s="14">
        <f t="shared" si="1768"/>
        <v>344200.5</v>
      </c>
      <c r="P313" s="14">
        <f t="shared" ref="P313:X313" si="1870">P314</f>
        <v>0</v>
      </c>
      <c r="Q313" s="14">
        <f t="shared" si="1870"/>
        <v>0</v>
      </c>
      <c r="R313" s="14">
        <f t="shared" si="1870"/>
        <v>0</v>
      </c>
      <c r="S313" s="14">
        <f t="shared" si="1870"/>
        <v>59293.807000000001</v>
      </c>
      <c r="T313" s="14">
        <f t="shared" si="1870"/>
        <v>0</v>
      </c>
      <c r="U313" s="14">
        <f t="shared" si="1870"/>
        <v>0</v>
      </c>
      <c r="V313" s="14">
        <f t="shared" si="1870"/>
        <v>0</v>
      </c>
      <c r="W313" s="14">
        <f t="shared" si="1870"/>
        <v>0</v>
      </c>
      <c r="X313" s="14">
        <f t="shared" si="1870"/>
        <v>0</v>
      </c>
      <c r="Y313" s="14">
        <f t="shared" si="1814"/>
        <v>153278.70699999999</v>
      </c>
      <c r="Z313" s="14">
        <f t="shared" si="1815"/>
        <v>254384.30000000002</v>
      </c>
      <c r="AA313" s="14">
        <f t="shared" si="1816"/>
        <v>344200.5</v>
      </c>
      <c r="AB313" s="14">
        <f>AB314</f>
        <v>0</v>
      </c>
      <c r="AC313" s="14">
        <f>AC314</f>
        <v>0</v>
      </c>
      <c r="AD313" s="14">
        <f>AD314</f>
        <v>0</v>
      </c>
      <c r="AE313" s="14">
        <f t="shared" si="1817"/>
        <v>153278.70699999999</v>
      </c>
      <c r="AF313" s="14">
        <f t="shared" si="1818"/>
        <v>254384.30000000002</v>
      </c>
      <c r="AG313" s="14">
        <f t="shared" si="1819"/>
        <v>344200.5</v>
      </c>
      <c r="AH313" s="14">
        <f t="shared" ref="AH313:AV313" si="1871">AH314</f>
        <v>0</v>
      </c>
      <c r="AI313" s="14">
        <f t="shared" si="1871"/>
        <v>0</v>
      </c>
      <c r="AJ313" s="14">
        <f t="shared" si="1871"/>
        <v>0</v>
      </c>
      <c r="AK313" s="14">
        <f t="shared" si="1871"/>
        <v>0</v>
      </c>
      <c r="AL313" s="14">
        <f t="shared" si="1871"/>
        <v>0</v>
      </c>
      <c r="AM313" s="14">
        <f t="shared" si="1871"/>
        <v>0</v>
      </c>
      <c r="AN313" s="14">
        <f t="shared" si="1871"/>
        <v>0</v>
      </c>
      <c r="AO313" s="14">
        <f t="shared" si="1871"/>
        <v>0</v>
      </c>
      <c r="AP313" s="14">
        <f t="shared" si="1871"/>
        <v>0</v>
      </c>
      <c r="AQ313" s="14">
        <f t="shared" si="1871"/>
        <v>0</v>
      </c>
      <c r="AR313" s="14">
        <f t="shared" si="1871"/>
        <v>0</v>
      </c>
      <c r="AS313" s="14">
        <f t="shared" si="1871"/>
        <v>0</v>
      </c>
      <c r="AT313" s="14">
        <f t="shared" si="1871"/>
        <v>0</v>
      </c>
      <c r="AU313" s="14">
        <f t="shared" si="1871"/>
        <v>0</v>
      </c>
      <c r="AV313" s="14">
        <f t="shared" si="1871"/>
        <v>0</v>
      </c>
      <c r="AW313" s="14">
        <f t="shared" si="1820"/>
        <v>153278.70699999999</v>
      </c>
      <c r="AX313" s="14">
        <f t="shared" si="1821"/>
        <v>254384.30000000002</v>
      </c>
      <c r="AY313" s="14">
        <f t="shared" si="1822"/>
        <v>344200.5</v>
      </c>
      <c r="AZ313" s="14">
        <f>AZ314</f>
        <v>0</v>
      </c>
      <c r="BA313" s="14">
        <f t="shared" si="1823"/>
        <v>153278.70699999999</v>
      </c>
      <c r="BB313" s="14">
        <f t="shared" si="1824"/>
        <v>254384.30000000002</v>
      </c>
      <c r="BC313" s="14">
        <f t="shared" si="1825"/>
        <v>344200.5</v>
      </c>
      <c r="BD313" s="14">
        <f t="shared" ref="BD313:BN313" si="1872">BD314</f>
        <v>0</v>
      </c>
      <c r="BE313" s="14">
        <f t="shared" si="1872"/>
        <v>0</v>
      </c>
      <c r="BF313" s="14">
        <f t="shared" si="1872"/>
        <v>0</v>
      </c>
      <c r="BG313" s="14">
        <f t="shared" si="1872"/>
        <v>0</v>
      </c>
      <c r="BH313" s="14">
        <f t="shared" si="1872"/>
        <v>0</v>
      </c>
      <c r="BI313" s="14">
        <f t="shared" si="1872"/>
        <v>0</v>
      </c>
      <c r="BJ313" s="14">
        <f t="shared" si="1872"/>
        <v>0</v>
      </c>
      <c r="BK313" s="14">
        <f t="shared" si="1872"/>
        <v>0</v>
      </c>
      <c r="BL313" s="14">
        <f t="shared" si="1872"/>
        <v>0</v>
      </c>
      <c r="BM313" s="14">
        <f t="shared" si="1872"/>
        <v>0</v>
      </c>
      <c r="BN313" s="14">
        <f t="shared" si="1872"/>
        <v>0</v>
      </c>
      <c r="BO313" s="14">
        <f t="shared" si="1826"/>
        <v>153278.70699999999</v>
      </c>
      <c r="BP313" s="14">
        <f t="shared" si="1827"/>
        <v>254384.30000000002</v>
      </c>
      <c r="BQ313" s="14">
        <f t="shared" si="1828"/>
        <v>344200.5</v>
      </c>
      <c r="BR313" s="14">
        <f>BR314</f>
        <v>0</v>
      </c>
      <c r="BS313" s="14">
        <f>BS314</f>
        <v>0</v>
      </c>
      <c r="BT313" s="14">
        <f>BT314</f>
        <v>0</v>
      </c>
      <c r="BU313" s="14">
        <f t="shared" si="1829"/>
        <v>153278.70699999999</v>
      </c>
      <c r="BV313" s="14">
        <f t="shared" si="1830"/>
        <v>254384.30000000002</v>
      </c>
      <c r="BW313" s="14">
        <f t="shared" si="1831"/>
        <v>344200.5</v>
      </c>
      <c r="BX313" s="14">
        <f t="shared" ref="BX313:CF313" si="1873">BX314</f>
        <v>0</v>
      </c>
      <c r="BY313" s="14">
        <f t="shared" si="1873"/>
        <v>0</v>
      </c>
      <c r="BZ313" s="14">
        <f t="shared" si="1873"/>
        <v>0</v>
      </c>
      <c r="CA313" s="14">
        <f t="shared" si="1873"/>
        <v>0</v>
      </c>
      <c r="CB313" s="14">
        <f t="shared" si="1873"/>
        <v>0</v>
      </c>
      <c r="CC313" s="14">
        <f t="shared" si="1873"/>
        <v>0</v>
      </c>
      <c r="CD313" s="14">
        <f t="shared" si="1873"/>
        <v>0</v>
      </c>
      <c r="CE313" s="14">
        <f t="shared" si="1873"/>
        <v>0</v>
      </c>
      <c r="CF313" s="14">
        <f t="shared" si="1873"/>
        <v>0</v>
      </c>
      <c r="CG313" s="14">
        <f t="shared" si="1832"/>
        <v>153278.70699999999</v>
      </c>
      <c r="CH313" s="14">
        <f>CH314</f>
        <v>0</v>
      </c>
      <c r="CI313" s="84">
        <f t="shared" si="1689"/>
        <v>153278.70699999999</v>
      </c>
      <c r="CJ313" s="14">
        <f t="shared" si="1833"/>
        <v>254384.30000000002</v>
      </c>
      <c r="CK313" s="52">
        <f>CK314</f>
        <v>0</v>
      </c>
      <c r="CL313" s="84">
        <f t="shared" si="1690"/>
        <v>254384.30000000002</v>
      </c>
      <c r="CM313" s="14">
        <f t="shared" si="1834"/>
        <v>344200.5</v>
      </c>
      <c r="CN313" s="52">
        <f>CN314</f>
        <v>0</v>
      </c>
      <c r="CO313" s="84">
        <f t="shared" si="1691"/>
        <v>344200.5</v>
      </c>
      <c r="CP313" s="14">
        <f>CP314</f>
        <v>0</v>
      </c>
      <c r="CQ313" s="29"/>
      <c r="CR313" s="29"/>
      <c r="CT313" s="1"/>
    </row>
    <row r="314" spans="1:98" ht="31.2" customHeight="1" x14ac:dyDescent="0.3">
      <c r="A314" s="76" t="s">
        <v>216</v>
      </c>
      <c r="B314" s="76" t="s">
        <v>80</v>
      </c>
      <c r="C314" s="76" t="s">
        <v>34</v>
      </c>
      <c r="D314" s="76" t="s">
        <v>224</v>
      </c>
      <c r="E314" s="76" t="s">
        <v>140</v>
      </c>
      <c r="F314" s="77" t="s">
        <v>141</v>
      </c>
      <c r="G314" s="14">
        <v>85447.3</v>
      </c>
      <c r="H314" s="14">
        <v>262921.90000000002</v>
      </c>
      <c r="I314" s="14">
        <v>344200.5</v>
      </c>
      <c r="J314" s="14">
        <v>8537.6</v>
      </c>
      <c r="K314" s="14">
        <v>-8537.6</v>
      </c>
      <c r="L314" s="14"/>
      <c r="M314" s="14">
        <f t="shared" si="1766"/>
        <v>93984.900000000009</v>
      </c>
      <c r="N314" s="14">
        <f t="shared" si="1767"/>
        <v>254384.30000000002</v>
      </c>
      <c r="O314" s="14">
        <f t="shared" si="1768"/>
        <v>344200.5</v>
      </c>
      <c r="P314" s="14"/>
      <c r="Q314" s="14"/>
      <c r="R314" s="14"/>
      <c r="S314" s="14">
        <v>59293.807000000001</v>
      </c>
      <c r="T314" s="14"/>
      <c r="U314" s="14"/>
      <c r="V314" s="14"/>
      <c r="W314" s="14"/>
      <c r="X314" s="14"/>
      <c r="Y314" s="14">
        <f t="shared" si="1814"/>
        <v>153278.70699999999</v>
      </c>
      <c r="Z314" s="14">
        <f t="shared" si="1815"/>
        <v>254384.30000000002</v>
      </c>
      <c r="AA314" s="14">
        <f t="shared" si="1816"/>
        <v>344200.5</v>
      </c>
      <c r="AB314" s="14"/>
      <c r="AC314" s="14"/>
      <c r="AD314" s="14"/>
      <c r="AE314" s="14">
        <f t="shared" si="1817"/>
        <v>153278.70699999999</v>
      </c>
      <c r="AF314" s="14">
        <f t="shared" si="1818"/>
        <v>254384.30000000002</v>
      </c>
      <c r="AG314" s="14">
        <f t="shared" si="1819"/>
        <v>344200.5</v>
      </c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>
        <f t="shared" si="1820"/>
        <v>153278.70699999999</v>
      </c>
      <c r="AX314" s="14">
        <f t="shared" si="1821"/>
        <v>254384.30000000002</v>
      </c>
      <c r="AY314" s="14">
        <f t="shared" si="1822"/>
        <v>344200.5</v>
      </c>
      <c r="AZ314" s="14"/>
      <c r="BA314" s="14">
        <f t="shared" si="1823"/>
        <v>153278.70699999999</v>
      </c>
      <c r="BB314" s="14">
        <f t="shared" si="1824"/>
        <v>254384.30000000002</v>
      </c>
      <c r="BC314" s="14">
        <f t="shared" si="1825"/>
        <v>344200.5</v>
      </c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>
        <f t="shared" si="1826"/>
        <v>153278.70699999999</v>
      </c>
      <c r="BP314" s="14">
        <f t="shared" si="1827"/>
        <v>254384.30000000002</v>
      </c>
      <c r="BQ314" s="14">
        <f t="shared" si="1828"/>
        <v>344200.5</v>
      </c>
      <c r="BR314" s="14"/>
      <c r="BS314" s="14"/>
      <c r="BT314" s="14"/>
      <c r="BU314" s="14">
        <f t="shared" si="1829"/>
        <v>153278.70699999999</v>
      </c>
      <c r="BV314" s="14">
        <f t="shared" si="1830"/>
        <v>254384.30000000002</v>
      </c>
      <c r="BW314" s="14">
        <f t="shared" si="1831"/>
        <v>344200.5</v>
      </c>
      <c r="BX314" s="14"/>
      <c r="BY314" s="14"/>
      <c r="BZ314" s="14"/>
      <c r="CA314" s="14"/>
      <c r="CB314" s="14"/>
      <c r="CC314" s="14"/>
      <c r="CD314" s="14"/>
      <c r="CE314" s="14"/>
      <c r="CF314" s="14"/>
      <c r="CG314" s="14">
        <f t="shared" si="1832"/>
        <v>153278.70699999999</v>
      </c>
      <c r="CH314" s="14"/>
      <c r="CI314" s="84">
        <f t="shared" si="1689"/>
        <v>153278.70699999999</v>
      </c>
      <c r="CJ314" s="14">
        <f t="shared" si="1833"/>
        <v>254384.30000000002</v>
      </c>
      <c r="CK314" s="52"/>
      <c r="CL314" s="84">
        <f t="shared" si="1690"/>
        <v>254384.30000000002</v>
      </c>
      <c r="CM314" s="14">
        <f t="shared" si="1834"/>
        <v>344200.5</v>
      </c>
      <c r="CN314" s="52"/>
      <c r="CO314" s="84">
        <f t="shared" si="1691"/>
        <v>344200.5</v>
      </c>
      <c r="CP314" s="14"/>
      <c r="CQ314" s="29"/>
      <c r="CR314" s="29">
        <v>73</v>
      </c>
      <c r="CT314" s="1"/>
    </row>
    <row r="315" spans="1:98" ht="46.8" customHeight="1" x14ac:dyDescent="0.3">
      <c r="A315" s="76" t="s">
        <v>216</v>
      </c>
      <c r="B315" s="76" t="s">
        <v>80</v>
      </c>
      <c r="C315" s="76" t="s">
        <v>34</v>
      </c>
      <c r="D315" s="76" t="s">
        <v>235</v>
      </c>
      <c r="E315" s="76"/>
      <c r="F315" s="77" t="s">
        <v>236</v>
      </c>
      <c r="G315" s="14">
        <f t="shared" ref="G315:G316" si="1874">G316</f>
        <v>3564.5</v>
      </c>
      <c r="H315" s="14">
        <f t="shared" ref="H315:H316" si="1875">H316</f>
        <v>1788.2</v>
      </c>
      <c r="I315" s="14">
        <f t="shared" ref="I315:I316" si="1876">I316</f>
        <v>2808.7</v>
      </c>
      <c r="J315" s="14">
        <f t="shared" ref="J315:J316" si="1877">J316</f>
        <v>0</v>
      </c>
      <c r="K315" s="14">
        <f t="shared" ref="K315:K316" si="1878">K316</f>
        <v>0</v>
      </c>
      <c r="L315" s="14">
        <f t="shared" ref="L315:L316" si="1879">L316</f>
        <v>0</v>
      </c>
      <c r="M315" s="14">
        <f t="shared" si="1766"/>
        <v>3564.5</v>
      </c>
      <c r="N315" s="14">
        <f t="shared" si="1767"/>
        <v>1788.2</v>
      </c>
      <c r="O315" s="14">
        <f t="shared" si="1768"/>
        <v>2808.7</v>
      </c>
      <c r="P315" s="14">
        <f t="shared" ref="P315:P316" si="1880">P316</f>
        <v>0</v>
      </c>
      <c r="Q315" s="14">
        <f t="shared" ref="Q315:Q316" si="1881">Q316</f>
        <v>0</v>
      </c>
      <c r="R315" s="14">
        <f t="shared" ref="R315:R316" si="1882">R316</f>
        <v>0</v>
      </c>
      <c r="S315" s="14">
        <f t="shared" ref="S315:S316" si="1883">S316</f>
        <v>0</v>
      </c>
      <c r="T315" s="14">
        <f t="shared" ref="T315:T316" si="1884">T316</f>
        <v>0</v>
      </c>
      <c r="U315" s="14">
        <f t="shared" ref="U315:U316" si="1885">U316</f>
        <v>0</v>
      </c>
      <c r="V315" s="14">
        <f t="shared" ref="V315:V316" si="1886">V316</f>
        <v>0</v>
      </c>
      <c r="W315" s="14">
        <f t="shared" ref="W315:W316" si="1887">W316</f>
        <v>0</v>
      </c>
      <c r="X315" s="14">
        <f t="shared" ref="X315:X316" si="1888">X316</f>
        <v>0</v>
      </c>
      <c r="Y315" s="14">
        <f t="shared" si="1814"/>
        <v>3564.5</v>
      </c>
      <c r="Z315" s="14">
        <f t="shared" si="1815"/>
        <v>1788.2</v>
      </c>
      <c r="AA315" s="14">
        <f t="shared" si="1816"/>
        <v>2808.7</v>
      </c>
      <c r="AB315" s="14">
        <f t="shared" ref="AB315:AB316" si="1889">AB316</f>
        <v>0</v>
      </c>
      <c r="AC315" s="14">
        <f t="shared" ref="AC315:AC316" si="1890">AC316</f>
        <v>0</v>
      </c>
      <c r="AD315" s="14">
        <f t="shared" ref="AD315:AD316" si="1891">AD316</f>
        <v>0</v>
      </c>
      <c r="AE315" s="14">
        <f t="shared" si="1817"/>
        <v>3564.5</v>
      </c>
      <c r="AF315" s="14">
        <f t="shared" si="1818"/>
        <v>1788.2</v>
      </c>
      <c r="AG315" s="14">
        <f t="shared" si="1819"/>
        <v>2808.7</v>
      </c>
      <c r="AH315" s="14">
        <f t="shared" ref="AH315:AH316" si="1892">AH316</f>
        <v>0</v>
      </c>
      <c r="AI315" s="14">
        <f t="shared" ref="AI315:AI316" si="1893">AI316</f>
        <v>0</v>
      </c>
      <c r="AJ315" s="14">
        <f t="shared" ref="AJ315:AJ316" si="1894">AJ316</f>
        <v>0</v>
      </c>
      <c r="AK315" s="14">
        <f t="shared" ref="AK315:AK316" si="1895">AK316</f>
        <v>0</v>
      </c>
      <c r="AL315" s="14">
        <f t="shared" ref="AL315:AL316" si="1896">AL316</f>
        <v>0</v>
      </c>
      <c r="AM315" s="14">
        <f t="shared" ref="AM315:AM316" si="1897">AM316</f>
        <v>0</v>
      </c>
      <c r="AN315" s="14">
        <f t="shared" ref="AN315:AN316" si="1898">AN316</f>
        <v>0</v>
      </c>
      <c r="AO315" s="14">
        <f t="shared" ref="AO315:AO316" si="1899">AO316</f>
        <v>0</v>
      </c>
      <c r="AP315" s="14">
        <f t="shared" ref="AP315:AP316" si="1900">AP316</f>
        <v>0</v>
      </c>
      <c r="AQ315" s="14">
        <f t="shared" ref="AQ315:AQ316" si="1901">AQ316</f>
        <v>0</v>
      </c>
      <c r="AR315" s="14">
        <f t="shared" ref="AR315:AR316" si="1902">AR316</f>
        <v>0</v>
      </c>
      <c r="AS315" s="14">
        <f t="shared" ref="AS315:AS316" si="1903">AS316</f>
        <v>0</v>
      </c>
      <c r="AT315" s="14">
        <f t="shared" ref="AT315:AT316" si="1904">AT316</f>
        <v>0</v>
      </c>
      <c r="AU315" s="14">
        <f t="shared" ref="AU315:AU316" si="1905">AU316</f>
        <v>0</v>
      </c>
      <c r="AV315" s="14">
        <f t="shared" ref="AV315:AV316" si="1906">AV316</f>
        <v>0</v>
      </c>
      <c r="AW315" s="14">
        <f t="shared" si="1820"/>
        <v>3564.5</v>
      </c>
      <c r="AX315" s="14">
        <f t="shared" si="1821"/>
        <v>1788.2</v>
      </c>
      <c r="AY315" s="14">
        <f t="shared" si="1822"/>
        <v>2808.7</v>
      </c>
      <c r="AZ315" s="14">
        <f t="shared" ref="AZ315:AZ316" si="1907">AZ316</f>
        <v>0</v>
      </c>
      <c r="BA315" s="14">
        <f t="shared" si="1823"/>
        <v>3564.5</v>
      </c>
      <c r="BB315" s="14">
        <f t="shared" si="1824"/>
        <v>1788.2</v>
      </c>
      <c r="BC315" s="14">
        <f t="shared" si="1825"/>
        <v>2808.7</v>
      </c>
      <c r="BD315" s="14">
        <f t="shared" ref="BD315:BD316" si="1908">BD316</f>
        <v>0</v>
      </c>
      <c r="BE315" s="14">
        <f t="shared" ref="BE315:BE316" si="1909">BE316</f>
        <v>0</v>
      </c>
      <c r="BF315" s="14">
        <f t="shared" ref="BF315:BF316" si="1910">BF316</f>
        <v>0</v>
      </c>
      <c r="BG315" s="14">
        <f t="shared" ref="BG315:BG316" si="1911">BG316</f>
        <v>0</v>
      </c>
      <c r="BH315" s="14">
        <f t="shared" ref="BH315:BH316" si="1912">BH316</f>
        <v>0</v>
      </c>
      <c r="BI315" s="14">
        <f t="shared" ref="BI315:BI316" si="1913">BI316</f>
        <v>0</v>
      </c>
      <c r="BJ315" s="14">
        <f t="shared" ref="BJ315:BJ316" si="1914">BJ316</f>
        <v>0</v>
      </c>
      <c r="BK315" s="14">
        <f t="shared" ref="BK315:BK316" si="1915">BK316</f>
        <v>0</v>
      </c>
      <c r="BL315" s="14">
        <f t="shared" ref="BL315:BL316" si="1916">BL316</f>
        <v>0</v>
      </c>
      <c r="BM315" s="14">
        <f t="shared" ref="BM315:BM316" si="1917">BM316</f>
        <v>0</v>
      </c>
      <c r="BN315" s="14">
        <f t="shared" ref="BN315:BN316" si="1918">BN316</f>
        <v>0</v>
      </c>
      <c r="BO315" s="14">
        <f t="shared" si="1826"/>
        <v>3564.5</v>
      </c>
      <c r="BP315" s="14">
        <f t="shared" si="1827"/>
        <v>1788.2</v>
      </c>
      <c r="BQ315" s="14">
        <f t="shared" si="1828"/>
        <v>2808.7</v>
      </c>
      <c r="BR315" s="14">
        <f t="shared" ref="BR315:BR316" si="1919">BR316</f>
        <v>0</v>
      </c>
      <c r="BS315" s="14">
        <f t="shared" ref="BS315:BS316" si="1920">BS316</f>
        <v>0</v>
      </c>
      <c r="BT315" s="14">
        <f t="shared" ref="BT315:BT316" si="1921">BT316</f>
        <v>0</v>
      </c>
      <c r="BU315" s="14">
        <f t="shared" si="1829"/>
        <v>3564.5</v>
      </c>
      <c r="BV315" s="14">
        <f t="shared" si="1830"/>
        <v>1788.2</v>
      </c>
      <c r="BW315" s="14">
        <f t="shared" si="1831"/>
        <v>2808.7</v>
      </c>
      <c r="BX315" s="14">
        <f t="shared" ref="BX315:BX316" si="1922">BX316</f>
        <v>0</v>
      </c>
      <c r="BY315" s="14">
        <f t="shared" ref="BY315:BY316" si="1923">BY316</f>
        <v>0</v>
      </c>
      <c r="BZ315" s="14">
        <f t="shared" ref="BZ315:BZ316" si="1924">BZ316</f>
        <v>0</v>
      </c>
      <c r="CA315" s="14">
        <f t="shared" ref="CA315:CA316" si="1925">CA316</f>
        <v>0</v>
      </c>
      <c r="CB315" s="14">
        <f t="shared" ref="CB315:CB316" si="1926">CB316</f>
        <v>0</v>
      </c>
      <c r="CC315" s="14">
        <f t="shared" ref="CC315:CC316" si="1927">CC316</f>
        <v>0</v>
      </c>
      <c r="CD315" s="14">
        <f t="shared" ref="CD315:CD316" si="1928">CD316</f>
        <v>0</v>
      </c>
      <c r="CE315" s="14">
        <f t="shared" ref="CE315:CE316" si="1929">CE316</f>
        <v>0</v>
      </c>
      <c r="CF315" s="14">
        <f t="shared" ref="CF315:CF316" si="1930">CF316</f>
        <v>0</v>
      </c>
      <c r="CG315" s="14">
        <f t="shared" si="1832"/>
        <v>3564.5</v>
      </c>
      <c r="CH315" s="14">
        <f t="shared" ref="CH315:CH316" si="1931">CH316</f>
        <v>0</v>
      </c>
      <c r="CI315" s="84">
        <f t="shared" si="1689"/>
        <v>3564.5</v>
      </c>
      <c r="CJ315" s="14">
        <f t="shared" si="1833"/>
        <v>1788.2</v>
      </c>
      <c r="CK315" s="52">
        <f t="shared" ref="CK315:CP316" si="1932">CK316</f>
        <v>0</v>
      </c>
      <c r="CL315" s="84">
        <f t="shared" si="1690"/>
        <v>1788.2</v>
      </c>
      <c r="CM315" s="14">
        <f t="shared" si="1834"/>
        <v>2808.7</v>
      </c>
      <c r="CN315" s="52">
        <f t="shared" si="1932"/>
        <v>0</v>
      </c>
      <c r="CO315" s="84">
        <f t="shared" si="1691"/>
        <v>2808.7</v>
      </c>
      <c r="CP315" s="14">
        <f t="shared" si="1932"/>
        <v>0</v>
      </c>
      <c r="CQ315" s="29"/>
      <c r="CR315" s="29"/>
      <c r="CT315" s="1"/>
    </row>
    <row r="316" spans="1:98" ht="15.6" customHeight="1" x14ac:dyDescent="0.3">
      <c r="A316" s="76" t="s">
        <v>216</v>
      </c>
      <c r="B316" s="76" t="s">
        <v>80</v>
      </c>
      <c r="C316" s="76" t="s">
        <v>34</v>
      </c>
      <c r="D316" s="76" t="s">
        <v>237</v>
      </c>
      <c r="E316" s="76"/>
      <c r="F316" s="77" t="s">
        <v>41</v>
      </c>
      <c r="G316" s="14">
        <f t="shared" si="1874"/>
        <v>3564.5</v>
      </c>
      <c r="H316" s="14">
        <f t="shared" si="1875"/>
        <v>1788.2</v>
      </c>
      <c r="I316" s="14">
        <f t="shared" si="1876"/>
        <v>2808.7</v>
      </c>
      <c r="J316" s="14">
        <f t="shared" si="1877"/>
        <v>0</v>
      </c>
      <c r="K316" s="14">
        <f t="shared" si="1878"/>
        <v>0</v>
      </c>
      <c r="L316" s="14">
        <f t="shared" si="1879"/>
        <v>0</v>
      </c>
      <c r="M316" s="14">
        <f t="shared" si="1766"/>
        <v>3564.5</v>
      </c>
      <c r="N316" s="14">
        <f t="shared" si="1767"/>
        <v>1788.2</v>
      </c>
      <c r="O316" s="14">
        <f t="shared" si="1768"/>
        <v>2808.7</v>
      </c>
      <c r="P316" s="14">
        <f t="shared" si="1880"/>
        <v>0</v>
      </c>
      <c r="Q316" s="14">
        <f t="shared" si="1881"/>
        <v>0</v>
      </c>
      <c r="R316" s="14">
        <f t="shared" si="1882"/>
        <v>0</v>
      </c>
      <c r="S316" s="14">
        <f t="shared" si="1883"/>
        <v>0</v>
      </c>
      <c r="T316" s="14">
        <f t="shared" si="1884"/>
        <v>0</v>
      </c>
      <c r="U316" s="14">
        <f t="shared" si="1885"/>
        <v>0</v>
      </c>
      <c r="V316" s="14">
        <f t="shared" si="1886"/>
        <v>0</v>
      </c>
      <c r="W316" s="14">
        <f t="shared" si="1887"/>
        <v>0</v>
      </c>
      <c r="X316" s="14">
        <f t="shared" si="1888"/>
        <v>0</v>
      </c>
      <c r="Y316" s="14">
        <f t="shared" si="1814"/>
        <v>3564.5</v>
      </c>
      <c r="Z316" s="14">
        <f t="shared" si="1815"/>
        <v>1788.2</v>
      </c>
      <c r="AA316" s="14">
        <f t="shared" si="1816"/>
        <v>2808.7</v>
      </c>
      <c r="AB316" s="14">
        <f t="shared" si="1889"/>
        <v>0</v>
      </c>
      <c r="AC316" s="14">
        <f t="shared" si="1890"/>
        <v>0</v>
      </c>
      <c r="AD316" s="14">
        <f t="shared" si="1891"/>
        <v>0</v>
      </c>
      <c r="AE316" s="14">
        <f t="shared" si="1817"/>
        <v>3564.5</v>
      </c>
      <c r="AF316" s="14">
        <f t="shared" si="1818"/>
        <v>1788.2</v>
      </c>
      <c r="AG316" s="14">
        <f t="shared" si="1819"/>
        <v>2808.7</v>
      </c>
      <c r="AH316" s="14">
        <f t="shared" si="1892"/>
        <v>0</v>
      </c>
      <c r="AI316" s="14">
        <f t="shared" si="1893"/>
        <v>0</v>
      </c>
      <c r="AJ316" s="14">
        <f t="shared" si="1894"/>
        <v>0</v>
      </c>
      <c r="AK316" s="14">
        <f t="shared" si="1895"/>
        <v>0</v>
      </c>
      <c r="AL316" s="14">
        <f t="shared" si="1896"/>
        <v>0</v>
      </c>
      <c r="AM316" s="14">
        <f t="shared" si="1897"/>
        <v>0</v>
      </c>
      <c r="AN316" s="14">
        <f t="shared" si="1898"/>
        <v>0</v>
      </c>
      <c r="AO316" s="14">
        <f t="shared" si="1899"/>
        <v>0</v>
      </c>
      <c r="AP316" s="14">
        <f t="shared" si="1900"/>
        <v>0</v>
      </c>
      <c r="AQ316" s="14">
        <f t="shared" si="1901"/>
        <v>0</v>
      </c>
      <c r="AR316" s="14">
        <f t="shared" si="1902"/>
        <v>0</v>
      </c>
      <c r="AS316" s="14">
        <f t="shared" si="1903"/>
        <v>0</v>
      </c>
      <c r="AT316" s="14">
        <f t="shared" si="1904"/>
        <v>0</v>
      </c>
      <c r="AU316" s="14">
        <f t="shared" si="1905"/>
        <v>0</v>
      </c>
      <c r="AV316" s="14">
        <f t="shared" si="1906"/>
        <v>0</v>
      </c>
      <c r="AW316" s="14">
        <f t="shared" si="1820"/>
        <v>3564.5</v>
      </c>
      <c r="AX316" s="14">
        <f t="shared" si="1821"/>
        <v>1788.2</v>
      </c>
      <c r="AY316" s="14">
        <f t="shared" si="1822"/>
        <v>2808.7</v>
      </c>
      <c r="AZ316" s="14">
        <f t="shared" si="1907"/>
        <v>0</v>
      </c>
      <c r="BA316" s="14">
        <f t="shared" si="1823"/>
        <v>3564.5</v>
      </c>
      <c r="BB316" s="14">
        <f t="shared" si="1824"/>
        <v>1788.2</v>
      </c>
      <c r="BC316" s="14">
        <f t="shared" si="1825"/>
        <v>2808.7</v>
      </c>
      <c r="BD316" s="14">
        <f t="shared" si="1908"/>
        <v>0</v>
      </c>
      <c r="BE316" s="14">
        <f t="shared" si="1909"/>
        <v>0</v>
      </c>
      <c r="BF316" s="14">
        <f t="shared" si="1910"/>
        <v>0</v>
      </c>
      <c r="BG316" s="14">
        <f t="shared" si="1911"/>
        <v>0</v>
      </c>
      <c r="BH316" s="14">
        <f t="shared" si="1912"/>
        <v>0</v>
      </c>
      <c r="BI316" s="14">
        <f t="shared" si="1913"/>
        <v>0</v>
      </c>
      <c r="BJ316" s="14">
        <f t="shared" si="1914"/>
        <v>0</v>
      </c>
      <c r="BK316" s="14">
        <f t="shared" si="1915"/>
        <v>0</v>
      </c>
      <c r="BL316" s="14">
        <f t="shared" si="1916"/>
        <v>0</v>
      </c>
      <c r="BM316" s="14">
        <f t="shared" si="1917"/>
        <v>0</v>
      </c>
      <c r="BN316" s="14">
        <f t="shared" si="1918"/>
        <v>0</v>
      </c>
      <c r="BO316" s="14">
        <f t="shared" si="1826"/>
        <v>3564.5</v>
      </c>
      <c r="BP316" s="14">
        <f t="shared" si="1827"/>
        <v>1788.2</v>
      </c>
      <c r="BQ316" s="14">
        <f t="shared" si="1828"/>
        <v>2808.7</v>
      </c>
      <c r="BR316" s="14">
        <f t="shared" si="1919"/>
        <v>0</v>
      </c>
      <c r="BS316" s="14">
        <f t="shared" si="1920"/>
        <v>0</v>
      </c>
      <c r="BT316" s="14">
        <f t="shared" si="1921"/>
        <v>0</v>
      </c>
      <c r="BU316" s="14">
        <f t="shared" si="1829"/>
        <v>3564.5</v>
      </c>
      <c r="BV316" s="14">
        <f t="shared" si="1830"/>
        <v>1788.2</v>
      </c>
      <c r="BW316" s="14">
        <f t="shared" si="1831"/>
        <v>2808.7</v>
      </c>
      <c r="BX316" s="14">
        <f t="shared" si="1922"/>
        <v>0</v>
      </c>
      <c r="BY316" s="14">
        <f t="shared" si="1923"/>
        <v>0</v>
      </c>
      <c r="BZ316" s="14">
        <f t="shared" si="1924"/>
        <v>0</v>
      </c>
      <c r="CA316" s="14">
        <f t="shared" si="1925"/>
        <v>0</v>
      </c>
      <c r="CB316" s="14">
        <f t="shared" si="1926"/>
        <v>0</v>
      </c>
      <c r="CC316" s="14">
        <f t="shared" si="1927"/>
        <v>0</v>
      </c>
      <c r="CD316" s="14">
        <f t="shared" si="1928"/>
        <v>0</v>
      </c>
      <c r="CE316" s="14">
        <f t="shared" si="1929"/>
        <v>0</v>
      </c>
      <c r="CF316" s="14">
        <f t="shared" si="1930"/>
        <v>0</v>
      </c>
      <c r="CG316" s="14">
        <f t="shared" si="1832"/>
        <v>3564.5</v>
      </c>
      <c r="CH316" s="14">
        <f t="shared" si="1931"/>
        <v>0</v>
      </c>
      <c r="CI316" s="84">
        <f t="shared" si="1689"/>
        <v>3564.5</v>
      </c>
      <c r="CJ316" s="14">
        <f t="shared" si="1833"/>
        <v>1788.2</v>
      </c>
      <c r="CK316" s="52">
        <f t="shared" si="1932"/>
        <v>0</v>
      </c>
      <c r="CL316" s="84">
        <f t="shared" si="1690"/>
        <v>1788.2</v>
      </c>
      <c r="CM316" s="14">
        <f t="shared" si="1834"/>
        <v>2808.7</v>
      </c>
      <c r="CN316" s="52">
        <f t="shared" si="1932"/>
        <v>0</v>
      </c>
      <c r="CO316" s="84">
        <f t="shared" si="1691"/>
        <v>2808.7</v>
      </c>
      <c r="CP316" s="14">
        <f t="shared" si="1932"/>
        <v>0</v>
      </c>
      <c r="CQ316" s="29"/>
      <c r="CR316" s="29"/>
      <c r="CT316" s="1"/>
    </row>
    <row r="317" spans="1:98" ht="46.8" customHeight="1" x14ac:dyDescent="0.3">
      <c r="A317" s="76" t="s">
        <v>216</v>
      </c>
      <c r="B317" s="76" t="s">
        <v>80</v>
      </c>
      <c r="C317" s="76" t="s">
        <v>34</v>
      </c>
      <c r="D317" s="76" t="s">
        <v>238</v>
      </c>
      <c r="E317" s="76"/>
      <c r="F317" s="77" t="s">
        <v>239</v>
      </c>
      <c r="G317" s="14">
        <f t="shared" ref="G317:L317" si="1933">G318+G320</f>
        <v>3564.5</v>
      </c>
      <c r="H317" s="14">
        <f t="shared" si="1933"/>
        <v>1788.2</v>
      </c>
      <c r="I317" s="14">
        <f t="shared" si="1933"/>
        <v>2808.7</v>
      </c>
      <c r="J317" s="14">
        <f t="shared" si="1933"/>
        <v>0</v>
      </c>
      <c r="K317" s="14">
        <f t="shared" si="1933"/>
        <v>0</v>
      </c>
      <c r="L317" s="14">
        <f t="shared" si="1933"/>
        <v>0</v>
      </c>
      <c r="M317" s="14">
        <f t="shared" si="1766"/>
        <v>3564.5</v>
      </c>
      <c r="N317" s="14">
        <f t="shared" si="1767"/>
        <v>1788.2</v>
      </c>
      <c r="O317" s="14">
        <f t="shared" si="1768"/>
        <v>2808.7</v>
      </c>
      <c r="P317" s="14">
        <f t="shared" ref="P317:X317" si="1934">P318+P320</f>
        <v>0</v>
      </c>
      <c r="Q317" s="14">
        <f t="shared" si="1934"/>
        <v>0</v>
      </c>
      <c r="R317" s="14">
        <f t="shared" si="1934"/>
        <v>0</v>
      </c>
      <c r="S317" s="14">
        <f t="shared" si="1934"/>
        <v>0</v>
      </c>
      <c r="T317" s="14">
        <f t="shared" si="1934"/>
        <v>0</v>
      </c>
      <c r="U317" s="14">
        <f t="shared" si="1934"/>
        <v>0</v>
      </c>
      <c r="V317" s="14">
        <f t="shared" si="1934"/>
        <v>0</v>
      </c>
      <c r="W317" s="14">
        <f t="shared" si="1934"/>
        <v>0</v>
      </c>
      <c r="X317" s="14">
        <f t="shared" si="1934"/>
        <v>0</v>
      </c>
      <c r="Y317" s="14">
        <f t="shared" si="1814"/>
        <v>3564.5</v>
      </c>
      <c r="Z317" s="14">
        <f t="shared" si="1815"/>
        <v>1788.2</v>
      </c>
      <c r="AA317" s="14">
        <f t="shared" si="1816"/>
        <v>2808.7</v>
      </c>
      <c r="AB317" s="14">
        <f>AB318+AB320</f>
        <v>0</v>
      </c>
      <c r="AC317" s="14">
        <f>AC318+AC320</f>
        <v>0</v>
      </c>
      <c r="AD317" s="14">
        <f>AD318+AD320</f>
        <v>0</v>
      </c>
      <c r="AE317" s="14">
        <f t="shared" si="1817"/>
        <v>3564.5</v>
      </c>
      <c r="AF317" s="14">
        <f t="shared" si="1818"/>
        <v>1788.2</v>
      </c>
      <c r="AG317" s="14">
        <f t="shared" si="1819"/>
        <v>2808.7</v>
      </c>
      <c r="AH317" s="14">
        <f t="shared" ref="AH317:AV317" si="1935">AH318+AH320</f>
        <v>0</v>
      </c>
      <c r="AI317" s="14">
        <f t="shared" si="1935"/>
        <v>0</v>
      </c>
      <c r="AJ317" s="14">
        <f t="shared" si="1935"/>
        <v>0</v>
      </c>
      <c r="AK317" s="14">
        <f t="shared" si="1935"/>
        <v>0</v>
      </c>
      <c r="AL317" s="14">
        <f t="shared" si="1935"/>
        <v>0</v>
      </c>
      <c r="AM317" s="14">
        <f t="shared" si="1935"/>
        <v>0</v>
      </c>
      <c r="AN317" s="14">
        <f t="shared" si="1935"/>
        <v>0</v>
      </c>
      <c r="AO317" s="14">
        <f t="shared" si="1935"/>
        <v>0</v>
      </c>
      <c r="AP317" s="14">
        <f t="shared" si="1935"/>
        <v>0</v>
      </c>
      <c r="AQ317" s="14">
        <f t="shared" si="1935"/>
        <v>0</v>
      </c>
      <c r="AR317" s="14">
        <f t="shared" si="1935"/>
        <v>0</v>
      </c>
      <c r="AS317" s="14">
        <f t="shared" si="1935"/>
        <v>0</v>
      </c>
      <c r="AT317" s="14">
        <f t="shared" si="1935"/>
        <v>0</v>
      </c>
      <c r="AU317" s="14">
        <f t="shared" si="1935"/>
        <v>0</v>
      </c>
      <c r="AV317" s="14">
        <f t="shared" si="1935"/>
        <v>0</v>
      </c>
      <c r="AW317" s="14">
        <f t="shared" si="1820"/>
        <v>3564.5</v>
      </c>
      <c r="AX317" s="14">
        <f t="shared" si="1821"/>
        <v>1788.2</v>
      </c>
      <c r="AY317" s="14">
        <f t="shared" si="1822"/>
        <v>2808.7</v>
      </c>
      <c r="AZ317" s="14">
        <f>AZ318+AZ320</f>
        <v>0</v>
      </c>
      <c r="BA317" s="14">
        <f t="shared" si="1823"/>
        <v>3564.5</v>
      </c>
      <c r="BB317" s="14">
        <f t="shared" si="1824"/>
        <v>1788.2</v>
      </c>
      <c r="BC317" s="14">
        <f t="shared" si="1825"/>
        <v>2808.7</v>
      </c>
      <c r="BD317" s="14">
        <f t="shared" ref="BD317:BN317" si="1936">BD318+BD320</f>
        <v>0</v>
      </c>
      <c r="BE317" s="14">
        <f t="shared" si="1936"/>
        <v>0</v>
      </c>
      <c r="BF317" s="14">
        <f t="shared" si="1936"/>
        <v>0</v>
      </c>
      <c r="BG317" s="14">
        <f t="shared" si="1936"/>
        <v>0</v>
      </c>
      <c r="BH317" s="14">
        <f t="shared" si="1936"/>
        <v>0</v>
      </c>
      <c r="BI317" s="14">
        <f t="shared" si="1936"/>
        <v>0</v>
      </c>
      <c r="BJ317" s="14">
        <f t="shared" si="1936"/>
        <v>0</v>
      </c>
      <c r="BK317" s="14">
        <f t="shared" si="1936"/>
        <v>0</v>
      </c>
      <c r="BL317" s="14">
        <f t="shared" si="1936"/>
        <v>0</v>
      </c>
      <c r="BM317" s="14">
        <f t="shared" si="1936"/>
        <v>0</v>
      </c>
      <c r="BN317" s="14">
        <f t="shared" si="1936"/>
        <v>0</v>
      </c>
      <c r="BO317" s="14">
        <f t="shared" si="1826"/>
        <v>3564.5</v>
      </c>
      <c r="BP317" s="14">
        <f t="shared" si="1827"/>
        <v>1788.2</v>
      </c>
      <c r="BQ317" s="14">
        <f t="shared" si="1828"/>
        <v>2808.7</v>
      </c>
      <c r="BR317" s="14">
        <f>BR318+BR320</f>
        <v>0</v>
      </c>
      <c r="BS317" s="14">
        <f>BS318+BS320</f>
        <v>0</v>
      </c>
      <c r="BT317" s="14">
        <f>BT318+BT320</f>
        <v>0</v>
      </c>
      <c r="BU317" s="14">
        <f t="shared" si="1829"/>
        <v>3564.5</v>
      </c>
      <c r="BV317" s="14">
        <f t="shared" si="1830"/>
        <v>1788.2</v>
      </c>
      <c r="BW317" s="14">
        <f t="shared" si="1831"/>
        <v>2808.7</v>
      </c>
      <c r="BX317" s="14">
        <f t="shared" ref="BX317:CF317" si="1937">BX318+BX320</f>
        <v>0</v>
      </c>
      <c r="BY317" s="14">
        <f t="shared" si="1937"/>
        <v>0</v>
      </c>
      <c r="BZ317" s="14">
        <f t="shared" si="1937"/>
        <v>0</v>
      </c>
      <c r="CA317" s="14">
        <f t="shared" si="1937"/>
        <v>0</v>
      </c>
      <c r="CB317" s="14">
        <f t="shared" si="1937"/>
        <v>0</v>
      </c>
      <c r="CC317" s="14">
        <f t="shared" si="1937"/>
        <v>0</v>
      </c>
      <c r="CD317" s="14">
        <f t="shared" si="1937"/>
        <v>0</v>
      </c>
      <c r="CE317" s="14">
        <f t="shared" si="1937"/>
        <v>0</v>
      </c>
      <c r="CF317" s="14">
        <f t="shared" si="1937"/>
        <v>0</v>
      </c>
      <c r="CG317" s="14">
        <f t="shared" si="1832"/>
        <v>3564.5</v>
      </c>
      <c r="CH317" s="14">
        <f>CH318+CH320</f>
        <v>0</v>
      </c>
      <c r="CI317" s="84">
        <f t="shared" si="1689"/>
        <v>3564.5</v>
      </c>
      <c r="CJ317" s="14">
        <f t="shared" si="1833"/>
        <v>1788.2</v>
      </c>
      <c r="CK317" s="52">
        <f>CK318+CK320</f>
        <v>0</v>
      </c>
      <c r="CL317" s="84">
        <f t="shared" si="1690"/>
        <v>1788.2</v>
      </c>
      <c r="CM317" s="14">
        <f t="shared" si="1834"/>
        <v>2808.7</v>
      </c>
      <c r="CN317" s="52">
        <f>CN318+CN320</f>
        <v>0</v>
      </c>
      <c r="CO317" s="84">
        <f t="shared" si="1691"/>
        <v>2808.7</v>
      </c>
      <c r="CP317" s="14">
        <f>CP318+CP320</f>
        <v>0</v>
      </c>
      <c r="CQ317" s="29"/>
      <c r="CR317" s="29"/>
      <c r="CT317" s="1"/>
    </row>
    <row r="318" spans="1:98" ht="31.2" customHeight="1" x14ac:dyDescent="0.3">
      <c r="A318" s="76" t="s">
        <v>216</v>
      </c>
      <c r="B318" s="76" t="s">
        <v>80</v>
      </c>
      <c r="C318" s="76" t="s">
        <v>34</v>
      </c>
      <c r="D318" s="76" t="s">
        <v>296</v>
      </c>
      <c r="E318" s="76"/>
      <c r="F318" s="77" t="s">
        <v>297</v>
      </c>
      <c r="G318" s="14">
        <f t="shared" ref="G318:L318" si="1938">G319</f>
        <v>1260.5</v>
      </c>
      <c r="H318" s="14">
        <f t="shared" si="1938"/>
        <v>1260.5</v>
      </c>
      <c r="I318" s="14">
        <f t="shared" si="1938"/>
        <v>1260.5</v>
      </c>
      <c r="J318" s="14">
        <f t="shared" si="1938"/>
        <v>0</v>
      </c>
      <c r="K318" s="14">
        <f t="shared" si="1938"/>
        <v>0</v>
      </c>
      <c r="L318" s="14">
        <f t="shared" si="1938"/>
        <v>0</v>
      </c>
      <c r="M318" s="14">
        <f t="shared" si="1766"/>
        <v>1260.5</v>
      </c>
      <c r="N318" s="14">
        <f t="shared" si="1767"/>
        <v>1260.5</v>
      </c>
      <c r="O318" s="14">
        <f t="shared" si="1768"/>
        <v>1260.5</v>
      </c>
      <c r="P318" s="14">
        <f t="shared" ref="P318:X318" si="1939">P319</f>
        <v>0</v>
      </c>
      <c r="Q318" s="14">
        <f t="shared" si="1939"/>
        <v>0</v>
      </c>
      <c r="R318" s="14">
        <f t="shared" si="1939"/>
        <v>0</v>
      </c>
      <c r="S318" s="14">
        <f t="shared" si="1939"/>
        <v>0</v>
      </c>
      <c r="T318" s="14">
        <f t="shared" si="1939"/>
        <v>0</v>
      </c>
      <c r="U318" s="14">
        <f t="shared" si="1939"/>
        <v>0</v>
      </c>
      <c r="V318" s="14">
        <f t="shared" si="1939"/>
        <v>0</v>
      </c>
      <c r="W318" s="14">
        <f t="shared" si="1939"/>
        <v>0</v>
      </c>
      <c r="X318" s="14">
        <f t="shared" si="1939"/>
        <v>0</v>
      </c>
      <c r="Y318" s="14">
        <f t="shared" si="1814"/>
        <v>1260.5</v>
      </c>
      <c r="Z318" s="14">
        <f t="shared" si="1815"/>
        <v>1260.5</v>
      </c>
      <c r="AA318" s="14">
        <f t="shared" si="1816"/>
        <v>1260.5</v>
      </c>
      <c r="AB318" s="14">
        <f>AB319</f>
        <v>0</v>
      </c>
      <c r="AC318" s="14">
        <f>AC319</f>
        <v>0</v>
      </c>
      <c r="AD318" s="14">
        <f>AD319</f>
        <v>0</v>
      </c>
      <c r="AE318" s="14">
        <f t="shared" si="1817"/>
        <v>1260.5</v>
      </c>
      <c r="AF318" s="14">
        <f t="shared" si="1818"/>
        <v>1260.5</v>
      </c>
      <c r="AG318" s="14">
        <f t="shared" si="1819"/>
        <v>1260.5</v>
      </c>
      <c r="AH318" s="14">
        <f t="shared" ref="AH318:AV318" si="1940">AH319</f>
        <v>0</v>
      </c>
      <c r="AI318" s="14">
        <f t="shared" si="1940"/>
        <v>0</v>
      </c>
      <c r="AJ318" s="14">
        <f t="shared" si="1940"/>
        <v>0</v>
      </c>
      <c r="AK318" s="14">
        <f t="shared" si="1940"/>
        <v>0</v>
      </c>
      <c r="AL318" s="14">
        <f t="shared" si="1940"/>
        <v>0</v>
      </c>
      <c r="AM318" s="14">
        <f t="shared" si="1940"/>
        <v>0</v>
      </c>
      <c r="AN318" s="14">
        <f t="shared" si="1940"/>
        <v>0</v>
      </c>
      <c r="AO318" s="14">
        <f t="shared" si="1940"/>
        <v>0</v>
      </c>
      <c r="AP318" s="14">
        <f t="shared" si="1940"/>
        <v>0</v>
      </c>
      <c r="AQ318" s="14">
        <f t="shared" si="1940"/>
        <v>0</v>
      </c>
      <c r="AR318" s="14">
        <f t="shared" si="1940"/>
        <v>0</v>
      </c>
      <c r="AS318" s="14">
        <f t="shared" si="1940"/>
        <v>0</v>
      </c>
      <c r="AT318" s="14">
        <f t="shared" si="1940"/>
        <v>0</v>
      </c>
      <c r="AU318" s="14">
        <f t="shared" si="1940"/>
        <v>0</v>
      </c>
      <c r="AV318" s="14">
        <f t="shared" si="1940"/>
        <v>0</v>
      </c>
      <c r="AW318" s="14">
        <f t="shared" si="1820"/>
        <v>1260.5</v>
      </c>
      <c r="AX318" s="14">
        <f t="shared" si="1821"/>
        <v>1260.5</v>
      </c>
      <c r="AY318" s="14">
        <f t="shared" si="1822"/>
        <v>1260.5</v>
      </c>
      <c r="AZ318" s="14">
        <f>AZ319</f>
        <v>0</v>
      </c>
      <c r="BA318" s="14">
        <f t="shared" si="1823"/>
        <v>1260.5</v>
      </c>
      <c r="BB318" s="14">
        <f t="shared" si="1824"/>
        <v>1260.5</v>
      </c>
      <c r="BC318" s="14">
        <f t="shared" si="1825"/>
        <v>1260.5</v>
      </c>
      <c r="BD318" s="14">
        <f t="shared" ref="BD318:BN318" si="1941">BD319</f>
        <v>0</v>
      </c>
      <c r="BE318" s="14">
        <f t="shared" si="1941"/>
        <v>0</v>
      </c>
      <c r="BF318" s="14">
        <f t="shared" si="1941"/>
        <v>0</v>
      </c>
      <c r="BG318" s="14">
        <f t="shared" si="1941"/>
        <v>0</v>
      </c>
      <c r="BH318" s="14">
        <f t="shared" si="1941"/>
        <v>0</v>
      </c>
      <c r="BI318" s="14">
        <f t="shared" si="1941"/>
        <v>0</v>
      </c>
      <c r="BJ318" s="14">
        <f t="shared" si="1941"/>
        <v>0</v>
      </c>
      <c r="BK318" s="14">
        <f t="shared" si="1941"/>
        <v>0</v>
      </c>
      <c r="BL318" s="14">
        <f t="shared" si="1941"/>
        <v>0</v>
      </c>
      <c r="BM318" s="14">
        <f t="shared" si="1941"/>
        <v>0</v>
      </c>
      <c r="BN318" s="14">
        <f t="shared" si="1941"/>
        <v>0</v>
      </c>
      <c r="BO318" s="14">
        <f t="shared" si="1826"/>
        <v>1260.5</v>
      </c>
      <c r="BP318" s="14">
        <f t="shared" si="1827"/>
        <v>1260.5</v>
      </c>
      <c r="BQ318" s="14">
        <f t="shared" si="1828"/>
        <v>1260.5</v>
      </c>
      <c r="BR318" s="14">
        <f>BR319</f>
        <v>0</v>
      </c>
      <c r="BS318" s="14">
        <f>BS319</f>
        <v>0</v>
      </c>
      <c r="BT318" s="14">
        <f>BT319</f>
        <v>0</v>
      </c>
      <c r="BU318" s="14">
        <f t="shared" si="1829"/>
        <v>1260.5</v>
      </c>
      <c r="BV318" s="14">
        <f t="shared" si="1830"/>
        <v>1260.5</v>
      </c>
      <c r="BW318" s="14">
        <f t="shared" si="1831"/>
        <v>1260.5</v>
      </c>
      <c r="BX318" s="14">
        <f t="shared" ref="BX318:CF318" si="1942">BX319</f>
        <v>0</v>
      </c>
      <c r="BY318" s="14">
        <f t="shared" si="1942"/>
        <v>0</v>
      </c>
      <c r="BZ318" s="14">
        <f t="shared" si="1942"/>
        <v>0</v>
      </c>
      <c r="CA318" s="14">
        <f t="shared" si="1942"/>
        <v>0</v>
      </c>
      <c r="CB318" s="14">
        <f t="shared" si="1942"/>
        <v>0</v>
      </c>
      <c r="CC318" s="14">
        <f t="shared" si="1942"/>
        <v>0</v>
      </c>
      <c r="CD318" s="14">
        <f t="shared" si="1942"/>
        <v>0</v>
      </c>
      <c r="CE318" s="14">
        <f t="shared" si="1942"/>
        <v>0</v>
      </c>
      <c r="CF318" s="14">
        <f t="shared" si="1942"/>
        <v>0</v>
      </c>
      <c r="CG318" s="14">
        <f t="shared" si="1832"/>
        <v>1260.5</v>
      </c>
      <c r="CH318" s="14">
        <f>CH319</f>
        <v>0</v>
      </c>
      <c r="CI318" s="84">
        <f t="shared" si="1689"/>
        <v>1260.5</v>
      </c>
      <c r="CJ318" s="14">
        <f t="shared" si="1833"/>
        <v>1260.5</v>
      </c>
      <c r="CK318" s="52">
        <f>CK319</f>
        <v>0</v>
      </c>
      <c r="CL318" s="84">
        <f t="shared" si="1690"/>
        <v>1260.5</v>
      </c>
      <c r="CM318" s="14">
        <f t="shared" si="1834"/>
        <v>1260.5</v>
      </c>
      <c r="CN318" s="52">
        <f>CN319</f>
        <v>0</v>
      </c>
      <c r="CO318" s="84">
        <f t="shared" si="1691"/>
        <v>1260.5</v>
      </c>
      <c r="CP318" s="14">
        <f>CP319</f>
        <v>0</v>
      </c>
      <c r="CQ318" s="29"/>
      <c r="CR318" s="29"/>
      <c r="CT318" s="1"/>
    </row>
    <row r="319" spans="1:98" ht="31.2" customHeight="1" x14ac:dyDescent="0.3">
      <c r="A319" s="76" t="s">
        <v>216</v>
      </c>
      <c r="B319" s="76" t="s">
        <v>80</v>
      </c>
      <c r="C319" s="76" t="s">
        <v>34</v>
      </c>
      <c r="D319" s="76" t="s">
        <v>296</v>
      </c>
      <c r="E319" s="76" t="s">
        <v>140</v>
      </c>
      <c r="F319" s="77" t="s">
        <v>141</v>
      </c>
      <c r="G319" s="14">
        <v>1260.5</v>
      </c>
      <c r="H319" s="14">
        <v>1260.5</v>
      </c>
      <c r="I319" s="14">
        <v>1260.5</v>
      </c>
      <c r="J319" s="14"/>
      <c r="K319" s="14"/>
      <c r="L319" s="14"/>
      <c r="M319" s="14">
        <f t="shared" si="1766"/>
        <v>1260.5</v>
      </c>
      <c r="N319" s="14">
        <f t="shared" si="1767"/>
        <v>1260.5</v>
      </c>
      <c r="O319" s="14">
        <f t="shared" si="1768"/>
        <v>1260.5</v>
      </c>
      <c r="P319" s="14"/>
      <c r="Q319" s="14"/>
      <c r="R319" s="14"/>
      <c r="S319" s="14"/>
      <c r="T319" s="14"/>
      <c r="U319" s="14"/>
      <c r="V319" s="14"/>
      <c r="W319" s="14"/>
      <c r="X319" s="14"/>
      <c r="Y319" s="14">
        <f t="shared" si="1814"/>
        <v>1260.5</v>
      </c>
      <c r="Z319" s="14">
        <f t="shared" si="1815"/>
        <v>1260.5</v>
      </c>
      <c r="AA319" s="14">
        <f t="shared" si="1816"/>
        <v>1260.5</v>
      </c>
      <c r="AB319" s="14"/>
      <c r="AC319" s="14"/>
      <c r="AD319" s="14"/>
      <c r="AE319" s="14">
        <f t="shared" si="1817"/>
        <v>1260.5</v>
      </c>
      <c r="AF319" s="14">
        <f t="shared" si="1818"/>
        <v>1260.5</v>
      </c>
      <c r="AG319" s="14">
        <f t="shared" si="1819"/>
        <v>1260.5</v>
      </c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>
        <f t="shared" si="1820"/>
        <v>1260.5</v>
      </c>
      <c r="AX319" s="14">
        <f t="shared" si="1821"/>
        <v>1260.5</v>
      </c>
      <c r="AY319" s="14">
        <f t="shared" si="1822"/>
        <v>1260.5</v>
      </c>
      <c r="AZ319" s="14"/>
      <c r="BA319" s="14">
        <f t="shared" si="1823"/>
        <v>1260.5</v>
      </c>
      <c r="BB319" s="14">
        <f t="shared" si="1824"/>
        <v>1260.5</v>
      </c>
      <c r="BC319" s="14">
        <f t="shared" si="1825"/>
        <v>1260.5</v>
      </c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>
        <f t="shared" si="1826"/>
        <v>1260.5</v>
      </c>
      <c r="BP319" s="14">
        <f t="shared" si="1827"/>
        <v>1260.5</v>
      </c>
      <c r="BQ319" s="14">
        <f t="shared" si="1828"/>
        <v>1260.5</v>
      </c>
      <c r="BR319" s="14"/>
      <c r="BS319" s="14"/>
      <c r="BT319" s="14"/>
      <c r="BU319" s="14">
        <f t="shared" si="1829"/>
        <v>1260.5</v>
      </c>
      <c r="BV319" s="14">
        <f t="shared" si="1830"/>
        <v>1260.5</v>
      </c>
      <c r="BW319" s="14">
        <f t="shared" si="1831"/>
        <v>1260.5</v>
      </c>
      <c r="BX319" s="14"/>
      <c r="BY319" s="14"/>
      <c r="BZ319" s="14"/>
      <c r="CA319" s="14"/>
      <c r="CB319" s="14"/>
      <c r="CC319" s="14"/>
      <c r="CD319" s="14"/>
      <c r="CE319" s="14"/>
      <c r="CF319" s="14"/>
      <c r="CG319" s="14">
        <f t="shared" si="1832"/>
        <v>1260.5</v>
      </c>
      <c r="CH319" s="14"/>
      <c r="CI319" s="84">
        <f t="shared" si="1689"/>
        <v>1260.5</v>
      </c>
      <c r="CJ319" s="14">
        <f t="shared" si="1833"/>
        <v>1260.5</v>
      </c>
      <c r="CK319" s="52"/>
      <c r="CL319" s="84">
        <f t="shared" si="1690"/>
        <v>1260.5</v>
      </c>
      <c r="CM319" s="14">
        <f t="shared" si="1834"/>
        <v>1260.5</v>
      </c>
      <c r="CN319" s="52"/>
      <c r="CO319" s="84">
        <f t="shared" si="1691"/>
        <v>1260.5</v>
      </c>
      <c r="CP319" s="14"/>
      <c r="CQ319" s="29"/>
      <c r="CR319" s="29"/>
      <c r="CT319" s="1"/>
    </row>
    <row r="320" spans="1:98" ht="31.2" customHeight="1" x14ac:dyDescent="0.3">
      <c r="A320" s="76" t="s">
        <v>216</v>
      </c>
      <c r="B320" s="76" t="s">
        <v>80</v>
      </c>
      <c r="C320" s="76" t="s">
        <v>34</v>
      </c>
      <c r="D320" s="76" t="s">
        <v>240</v>
      </c>
      <c r="E320" s="76"/>
      <c r="F320" s="77" t="s">
        <v>241</v>
      </c>
      <c r="G320" s="14">
        <f t="shared" ref="G320:L320" si="1943">G321</f>
        <v>2304</v>
      </c>
      <c r="H320" s="14">
        <f t="shared" si="1943"/>
        <v>527.70000000000005</v>
      </c>
      <c r="I320" s="14">
        <f t="shared" si="1943"/>
        <v>1548.2</v>
      </c>
      <c r="J320" s="14">
        <f t="shared" si="1943"/>
        <v>0</v>
      </c>
      <c r="K320" s="14">
        <f t="shared" si="1943"/>
        <v>0</v>
      </c>
      <c r="L320" s="14">
        <f t="shared" si="1943"/>
        <v>0</v>
      </c>
      <c r="M320" s="14">
        <f t="shared" si="1766"/>
        <v>2304</v>
      </c>
      <c r="N320" s="14">
        <f t="shared" si="1767"/>
        <v>527.70000000000005</v>
      </c>
      <c r="O320" s="14">
        <f t="shared" si="1768"/>
        <v>1548.2</v>
      </c>
      <c r="P320" s="14">
        <f t="shared" ref="P320:X320" si="1944">P321</f>
        <v>0</v>
      </c>
      <c r="Q320" s="14">
        <f t="shared" si="1944"/>
        <v>0</v>
      </c>
      <c r="R320" s="14">
        <f t="shared" si="1944"/>
        <v>0</v>
      </c>
      <c r="S320" s="14">
        <f t="shared" si="1944"/>
        <v>0</v>
      </c>
      <c r="T320" s="14">
        <f t="shared" si="1944"/>
        <v>0</v>
      </c>
      <c r="U320" s="14">
        <f t="shared" si="1944"/>
        <v>0</v>
      </c>
      <c r="V320" s="14">
        <f t="shared" si="1944"/>
        <v>0</v>
      </c>
      <c r="W320" s="14">
        <f t="shared" si="1944"/>
        <v>0</v>
      </c>
      <c r="X320" s="14">
        <f t="shared" si="1944"/>
        <v>0</v>
      </c>
      <c r="Y320" s="14">
        <f t="shared" si="1814"/>
        <v>2304</v>
      </c>
      <c r="Z320" s="14">
        <f t="shared" si="1815"/>
        <v>527.70000000000005</v>
      </c>
      <c r="AA320" s="14">
        <f t="shared" si="1816"/>
        <v>1548.2</v>
      </c>
      <c r="AB320" s="14">
        <f>AB321</f>
        <v>0</v>
      </c>
      <c r="AC320" s="14">
        <f>AC321</f>
        <v>0</v>
      </c>
      <c r="AD320" s="14">
        <f>AD321</f>
        <v>0</v>
      </c>
      <c r="AE320" s="14">
        <f t="shared" si="1817"/>
        <v>2304</v>
      </c>
      <c r="AF320" s="14">
        <f t="shared" si="1818"/>
        <v>527.70000000000005</v>
      </c>
      <c r="AG320" s="14">
        <f t="shared" si="1819"/>
        <v>1548.2</v>
      </c>
      <c r="AH320" s="14">
        <f t="shared" ref="AH320:AV320" si="1945">AH321</f>
        <v>0</v>
      </c>
      <c r="AI320" s="14">
        <f t="shared" si="1945"/>
        <v>0</v>
      </c>
      <c r="AJ320" s="14">
        <f t="shared" si="1945"/>
        <v>0</v>
      </c>
      <c r="AK320" s="14">
        <f t="shared" si="1945"/>
        <v>0</v>
      </c>
      <c r="AL320" s="14">
        <f t="shared" si="1945"/>
        <v>0</v>
      </c>
      <c r="AM320" s="14">
        <f t="shared" si="1945"/>
        <v>0</v>
      </c>
      <c r="AN320" s="14">
        <f t="shared" si="1945"/>
        <v>0</v>
      </c>
      <c r="AO320" s="14">
        <f t="shared" si="1945"/>
        <v>0</v>
      </c>
      <c r="AP320" s="14">
        <f t="shared" si="1945"/>
        <v>0</v>
      </c>
      <c r="AQ320" s="14">
        <f t="shared" si="1945"/>
        <v>0</v>
      </c>
      <c r="AR320" s="14">
        <f t="shared" si="1945"/>
        <v>0</v>
      </c>
      <c r="AS320" s="14">
        <f t="shared" si="1945"/>
        <v>0</v>
      </c>
      <c r="AT320" s="14">
        <f t="shared" si="1945"/>
        <v>0</v>
      </c>
      <c r="AU320" s="14">
        <f t="shared" si="1945"/>
        <v>0</v>
      </c>
      <c r="AV320" s="14">
        <f t="shared" si="1945"/>
        <v>0</v>
      </c>
      <c r="AW320" s="14">
        <f t="shared" si="1820"/>
        <v>2304</v>
      </c>
      <c r="AX320" s="14">
        <f t="shared" si="1821"/>
        <v>527.70000000000005</v>
      </c>
      <c r="AY320" s="14">
        <f t="shared" si="1822"/>
        <v>1548.2</v>
      </c>
      <c r="AZ320" s="14">
        <f>AZ321</f>
        <v>0</v>
      </c>
      <c r="BA320" s="14">
        <f t="shared" si="1823"/>
        <v>2304</v>
      </c>
      <c r="BB320" s="14">
        <f t="shared" si="1824"/>
        <v>527.70000000000005</v>
      </c>
      <c r="BC320" s="14">
        <f t="shared" si="1825"/>
        <v>1548.2</v>
      </c>
      <c r="BD320" s="14">
        <f t="shared" ref="BD320:BN320" si="1946">BD321</f>
        <v>0</v>
      </c>
      <c r="BE320" s="14">
        <f t="shared" si="1946"/>
        <v>0</v>
      </c>
      <c r="BF320" s="14">
        <f t="shared" si="1946"/>
        <v>0</v>
      </c>
      <c r="BG320" s="14">
        <f t="shared" si="1946"/>
        <v>0</v>
      </c>
      <c r="BH320" s="14">
        <f t="shared" si="1946"/>
        <v>0</v>
      </c>
      <c r="BI320" s="14">
        <f t="shared" si="1946"/>
        <v>0</v>
      </c>
      <c r="BJ320" s="14">
        <f t="shared" si="1946"/>
        <v>0</v>
      </c>
      <c r="BK320" s="14">
        <f t="shared" si="1946"/>
        <v>0</v>
      </c>
      <c r="BL320" s="14">
        <f t="shared" si="1946"/>
        <v>0</v>
      </c>
      <c r="BM320" s="14">
        <f t="shared" si="1946"/>
        <v>0</v>
      </c>
      <c r="BN320" s="14">
        <f t="shared" si="1946"/>
        <v>0</v>
      </c>
      <c r="BO320" s="14">
        <f t="shared" si="1826"/>
        <v>2304</v>
      </c>
      <c r="BP320" s="14">
        <f t="shared" si="1827"/>
        <v>527.70000000000005</v>
      </c>
      <c r="BQ320" s="14">
        <f t="shared" si="1828"/>
        <v>1548.2</v>
      </c>
      <c r="BR320" s="14">
        <f>BR321</f>
        <v>0</v>
      </c>
      <c r="BS320" s="14">
        <f>BS321</f>
        <v>0</v>
      </c>
      <c r="BT320" s="14">
        <f>BT321</f>
        <v>0</v>
      </c>
      <c r="BU320" s="14">
        <f t="shared" si="1829"/>
        <v>2304</v>
      </c>
      <c r="BV320" s="14">
        <f t="shared" si="1830"/>
        <v>527.70000000000005</v>
      </c>
      <c r="BW320" s="14">
        <f t="shared" si="1831"/>
        <v>1548.2</v>
      </c>
      <c r="BX320" s="14">
        <f t="shared" ref="BX320:CF320" si="1947">BX321</f>
        <v>0</v>
      </c>
      <c r="BY320" s="14">
        <f t="shared" si="1947"/>
        <v>0</v>
      </c>
      <c r="BZ320" s="14">
        <f t="shared" si="1947"/>
        <v>0</v>
      </c>
      <c r="CA320" s="14">
        <f t="shared" si="1947"/>
        <v>0</v>
      </c>
      <c r="CB320" s="14">
        <f t="shared" si="1947"/>
        <v>0</v>
      </c>
      <c r="CC320" s="14">
        <f t="shared" si="1947"/>
        <v>0</v>
      </c>
      <c r="CD320" s="14">
        <f t="shared" si="1947"/>
        <v>0</v>
      </c>
      <c r="CE320" s="14">
        <f t="shared" si="1947"/>
        <v>0</v>
      </c>
      <c r="CF320" s="14">
        <f t="shared" si="1947"/>
        <v>0</v>
      </c>
      <c r="CG320" s="14">
        <f t="shared" si="1832"/>
        <v>2304</v>
      </c>
      <c r="CH320" s="14">
        <f>CH321</f>
        <v>0</v>
      </c>
      <c r="CI320" s="84">
        <f t="shared" si="1689"/>
        <v>2304</v>
      </c>
      <c r="CJ320" s="14">
        <f t="shared" si="1833"/>
        <v>527.70000000000005</v>
      </c>
      <c r="CK320" s="52">
        <f>CK321</f>
        <v>0</v>
      </c>
      <c r="CL320" s="84">
        <f t="shared" si="1690"/>
        <v>527.70000000000005</v>
      </c>
      <c r="CM320" s="14">
        <f t="shared" si="1834"/>
        <v>1548.2</v>
      </c>
      <c r="CN320" s="52">
        <f>CN321</f>
        <v>0</v>
      </c>
      <c r="CO320" s="84">
        <f t="shared" si="1691"/>
        <v>1548.2</v>
      </c>
      <c r="CP320" s="14">
        <f>CP321</f>
        <v>0</v>
      </c>
      <c r="CQ320" s="29"/>
      <c r="CR320" s="29"/>
      <c r="CT320" s="1"/>
    </row>
    <row r="321" spans="1:99" ht="31.2" customHeight="1" x14ac:dyDescent="0.3">
      <c r="A321" s="76" t="s">
        <v>216</v>
      </c>
      <c r="B321" s="76" t="s">
        <v>80</v>
      </c>
      <c r="C321" s="76" t="s">
        <v>34</v>
      </c>
      <c r="D321" s="76" t="s">
        <v>240</v>
      </c>
      <c r="E321" s="76" t="s">
        <v>140</v>
      </c>
      <c r="F321" s="77" t="s">
        <v>141</v>
      </c>
      <c r="G321" s="14">
        <v>2304</v>
      </c>
      <c r="H321" s="14">
        <v>527.70000000000005</v>
      </c>
      <c r="I321" s="14">
        <v>1548.2</v>
      </c>
      <c r="J321" s="14"/>
      <c r="K321" s="14"/>
      <c r="L321" s="14"/>
      <c r="M321" s="14">
        <f t="shared" si="1766"/>
        <v>2304</v>
      </c>
      <c r="N321" s="14">
        <f t="shared" si="1767"/>
        <v>527.70000000000005</v>
      </c>
      <c r="O321" s="14">
        <f t="shared" si="1768"/>
        <v>1548.2</v>
      </c>
      <c r="P321" s="14"/>
      <c r="Q321" s="14"/>
      <c r="R321" s="14"/>
      <c r="S321" s="14"/>
      <c r="T321" s="14"/>
      <c r="U321" s="14"/>
      <c r="V321" s="14"/>
      <c r="W321" s="14"/>
      <c r="X321" s="14"/>
      <c r="Y321" s="14">
        <f t="shared" si="1814"/>
        <v>2304</v>
      </c>
      <c r="Z321" s="14">
        <f t="shared" si="1815"/>
        <v>527.70000000000005</v>
      </c>
      <c r="AA321" s="14">
        <f t="shared" si="1816"/>
        <v>1548.2</v>
      </c>
      <c r="AB321" s="14"/>
      <c r="AC321" s="14"/>
      <c r="AD321" s="14"/>
      <c r="AE321" s="14">
        <f t="shared" si="1817"/>
        <v>2304</v>
      </c>
      <c r="AF321" s="14">
        <f t="shared" si="1818"/>
        <v>527.70000000000005</v>
      </c>
      <c r="AG321" s="14">
        <f t="shared" si="1819"/>
        <v>1548.2</v>
      </c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>
        <f t="shared" si="1820"/>
        <v>2304</v>
      </c>
      <c r="AX321" s="14">
        <f t="shared" si="1821"/>
        <v>527.70000000000005</v>
      </c>
      <c r="AY321" s="14">
        <f t="shared" si="1822"/>
        <v>1548.2</v>
      </c>
      <c r="AZ321" s="14"/>
      <c r="BA321" s="14">
        <f t="shared" si="1823"/>
        <v>2304</v>
      </c>
      <c r="BB321" s="14">
        <f t="shared" si="1824"/>
        <v>527.70000000000005</v>
      </c>
      <c r="BC321" s="14">
        <f t="shared" si="1825"/>
        <v>1548.2</v>
      </c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>
        <f t="shared" si="1826"/>
        <v>2304</v>
      </c>
      <c r="BP321" s="14">
        <f t="shared" si="1827"/>
        <v>527.70000000000005</v>
      </c>
      <c r="BQ321" s="14">
        <f t="shared" si="1828"/>
        <v>1548.2</v>
      </c>
      <c r="BR321" s="14"/>
      <c r="BS321" s="14"/>
      <c r="BT321" s="14"/>
      <c r="BU321" s="14">
        <f t="shared" si="1829"/>
        <v>2304</v>
      </c>
      <c r="BV321" s="14">
        <f t="shared" si="1830"/>
        <v>527.70000000000005</v>
      </c>
      <c r="BW321" s="14">
        <f t="shared" si="1831"/>
        <v>1548.2</v>
      </c>
      <c r="BX321" s="14"/>
      <c r="BY321" s="14"/>
      <c r="BZ321" s="14"/>
      <c r="CA321" s="14"/>
      <c r="CB321" s="14"/>
      <c r="CC321" s="14"/>
      <c r="CD321" s="14"/>
      <c r="CE321" s="14"/>
      <c r="CF321" s="14"/>
      <c r="CG321" s="14">
        <f t="shared" si="1832"/>
        <v>2304</v>
      </c>
      <c r="CH321" s="14"/>
      <c r="CI321" s="84">
        <f t="shared" si="1689"/>
        <v>2304</v>
      </c>
      <c r="CJ321" s="14">
        <f t="shared" si="1833"/>
        <v>527.70000000000005</v>
      </c>
      <c r="CK321" s="52"/>
      <c r="CL321" s="84">
        <f t="shared" si="1690"/>
        <v>527.70000000000005</v>
      </c>
      <c r="CM321" s="14">
        <f t="shared" si="1834"/>
        <v>1548.2</v>
      </c>
      <c r="CN321" s="52"/>
      <c r="CO321" s="84">
        <f t="shared" si="1691"/>
        <v>1548.2</v>
      </c>
      <c r="CP321" s="14"/>
      <c r="CQ321" s="29"/>
      <c r="CR321" s="29"/>
      <c r="CT321" s="1"/>
    </row>
    <row r="322" spans="1:99" ht="31.2" customHeight="1" x14ac:dyDescent="0.3">
      <c r="A322" s="76" t="s">
        <v>216</v>
      </c>
      <c r="B322" s="76" t="s">
        <v>80</v>
      </c>
      <c r="C322" s="76" t="s">
        <v>34</v>
      </c>
      <c r="D322" s="76" t="s">
        <v>165</v>
      </c>
      <c r="E322" s="76"/>
      <c r="F322" s="77" t="s">
        <v>166</v>
      </c>
      <c r="G322" s="14">
        <f t="shared" ref="G322:G329" si="1948">G323</f>
        <v>3682</v>
      </c>
      <c r="H322" s="14">
        <f t="shared" ref="H322:H329" si="1949">H323</f>
        <v>3682</v>
      </c>
      <c r="I322" s="14">
        <f t="shared" ref="I322:I329" si="1950">I323</f>
        <v>3682</v>
      </c>
      <c r="J322" s="14">
        <f t="shared" ref="J322:J329" si="1951">J323</f>
        <v>0</v>
      </c>
      <c r="K322" s="14">
        <f t="shared" ref="K322:K329" si="1952">K323</f>
        <v>0</v>
      </c>
      <c r="L322" s="14">
        <f t="shared" ref="L322:L329" si="1953">L323</f>
        <v>0</v>
      </c>
      <c r="M322" s="14">
        <f t="shared" si="1766"/>
        <v>3682</v>
      </c>
      <c r="N322" s="14">
        <f t="shared" si="1767"/>
        <v>3682</v>
      </c>
      <c r="O322" s="14">
        <f t="shared" si="1768"/>
        <v>3682</v>
      </c>
      <c r="P322" s="14">
        <f t="shared" ref="P322:P329" si="1954">P323</f>
        <v>0</v>
      </c>
      <c r="Q322" s="14">
        <f t="shared" ref="Q322:Q329" si="1955">Q323</f>
        <v>0</v>
      </c>
      <c r="R322" s="14">
        <f t="shared" ref="R322:R329" si="1956">R323</f>
        <v>0</v>
      </c>
      <c r="S322" s="14">
        <f t="shared" ref="S322:S329" si="1957">S323</f>
        <v>0</v>
      </c>
      <c r="T322" s="14">
        <f t="shared" ref="T322:T329" si="1958">T323</f>
        <v>0</v>
      </c>
      <c r="U322" s="14">
        <f t="shared" ref="U322:U329" si="1959">U323</f>
        <v>0</v>
      </c>
      <c r="V322" s="14">
        <f t="shared" ref="V322:V329" si="1960">V323</f>
        <v>0</v>
      </c>
      <c r="W322" s="14">
        <f t="shared" ref="W322:W329" si="1961">W323</f>
        <v>0</v>
      </c>
      <c r="X322" s="14">
        <f t="shared" ref="X322:X329" si="1962">X323</f>
        <v>0</v>
      </c>
      <c r="Y322" s="14">
        <f t="shared" si="1814"/>
        <v>3682</v>
      </c>
      <c r="Z322" s="14">
        <f t="shared" si="1815"/>
        <v>3682</v>
      </c>
      <c r="AA322" s="14">
        <f t="shared" si="1816"/>
        <v>3682</v>
      </c>
      <c r="AB322" s="14">
        <f t="shared" ref="AB322:AB329" si="1963">AB323</f>
        <v>0</v>
      </c>
      <c r="AC322" s="14">
        <f t="shared" ref="AC322:AC329" si="1964">AC323</f>
        <v>0</v>
      </c>
      <c r="AD322" s="14">
        <f t="shared" ref="AD322:AD329" si="1965">AD323</f>
        <v>0</v>
      </c>
      <c r="AE322" s="14">
        <f t="shared" si="1817"/>
        <v>3682</v>
      </c>
      <c r="AF322" s="14">
        <f t="shared" si="1818"/>
        <v>3682</v>
      </c>
      <c r="AG322" s="14">
        <f t="shared" si="1819"/>
        <v>3682</v>
      </c>
      <c r="AH322" s="14">
        <f t="shared" ref="AH322:AH329" si="1966">AH323</f>
        <v>0</v>
      </c>
      <c r="AI322" s="14">
        <f t="shared" ref="AI322:AI329" si="1967">AI323</f>
        <v>0</v>
      </c>
      <c r="AJ322" s="14">
        <f t="shared" ref="AJ322:AJ329" si="1968">AJ323</f>
        <v>1818</v>
      </c>
      <c r="AK322" s="14">
        <f t="shared" ref="AK322:AK329" si="1969">AK323</f>
        <v>0</v>
      </c>
      <c r="AL322" s="14">
        <f t="shared" ref="AL322:AL329" si="1970">AL323</f>
        <v>0</v>
      </c>
      <c r="AM322" s="14">
        <f t="shared" ref="AM322:AM329" si="1971">AM323</f>
        <v>1818</v>
      </c>
      <c r="AN322" s="14">
        <f t="shared" ref="AN322:AN329" si="1972">AN323</f>
        <v>0</v>
      </c>
      <c r="AO322" s="14">
        <f t="shared" ref="AO322:AO329" si="1973">AO323</f>
        <v>0</v>
      </c>
      <c r="AP322" s="14">
        <f t="shared" ref="AP322:AP329" si="1974">AP323</f>
        <v>0</v>
      </c>
      <c r="AQ322" s="14">
        <f t="shared" ref="AQ322:AQ329" si="1975">AQ323</f>
        <v>0</v>
      </c>
      <c r="AR322" s="14">
        <f t="shared" ref="AR322:AR329" si="1976">AR323</f>
        <v>0</v>
      </c>
      <c r="AS322" s="14">
        <f t="shared" ref="AS322:AS329" si="1977">AS323</f>
        <v>0</v>
      </c>
      <c r="AT322" s="14">
        <f t="shared" ref="AT322:AT329" si="1978">AT323</f>
        <v>1818</v>
      </c>
      <c r="AU322" s="14">
        <f t="shared" ref="AU322:AU329" si="1979">AU323</f>
        <v>0</v>
      </c>
      <c r="AV322" s="14">
        <f t="shared" ref="AV322:AV329" si="1980">AV323</f>
        <v>0</v>
      </c>
      <c r="AW322" s="14">
        <f t="shared" si="1820"/>
        <v>5500</v>
      </c>
      <c r="AX322" s="14">
        <f t="shared" si="1821"/>
        <v>5500</v>
      </c>
      <c r="AY322" s="14">
        <f t="shared" si="1822"/>
        <v>5500</v>
      </c>
      <c r="AZ322" s="14">
        <f t="shared" ref="AZ322:AZ329" si="1981">AZ323</f>
        <v>0</v>
      </c>
      <c r="BA322" s="14">
        <f t="shared" si="1823"/>
        <v>5500</v>
      </c>
      <c r="BB322" s="14">
        <f t="shared" si="1824"/>
        <v>5500</v>
      </c>
      <c r="BC322" s="14">
        <f t="shared" si="1825"/>
        <v>5500</v>
      </c>
      <c r="BD322" s="14">
        <f t="shared" ref="BD322:BD329" si="1982">BD323</f>
        <v>0</v>
      </c>
      <c r="BE322" s="14">
        <f t="shared" ref="BE322:BE329" si="1983">BE323</f>
        <v>0</v>
      </c>
      <c r="BF322" s="14">
        <f t="shared" ref="BF322:BF329" si="1984">BF323</f>
        <v>0</v>
      </c>
      <c r="BG322" s="14">
        <f t="shared" ref="BG322:BG329" si="1985">BG323</f>
        <v>0</v>
      </c>
      <c r="BH322" s="14">
        <f t="shared" ref="BH322:BH329" si="1986">BH323</f>
        <v>0</v>
      </c>
      <c r="BI322" s="14">
        <f t="shared" ref="BI322:BI329" si="1987">BI323</f>
        <v>0</v>
      </c>
      <c r="BJ322" s="14">
        <f t="shared" ref="BJ322:BJ329" si="1988">BJ323</f>
        <v>0</v>
      </c>
      <c r="BK322" s="14">
        <f t="shared" ref="BK322:BK329" si="1989">BK323</f>
        <v>0</v>
      </c>
      <c r="BL322" s="14">
        <f t="shared" ref="BL322:BL329" si="1990">BL323</f>
        <v>0</v>
      </c>
      <c r="BM322" s="14">
        <f t="shared" ref="BM322:BM329" si="1991">BM323</f>
        <v>0</v>
      </c>
      <c r="BN322" s="14">
        <f t="shared" ref="BN322:BN329" si="1992">BN323</f>
        <v>0</v>
      </c>
      <c r="BO322" s="14">
        <f t="shared" si="1826"/>
        <v>5500</v>
      </c>
      <c r="BP322" s="14">
        <f t="shared" si="1827"/>
        <v>5500</v>
      </c>
      <c r="BQ322" s="14">
        <f t="shared" si="1828"/>
        <v>5500</v>
      </c>
      <c r="BR322" s="14">
        <f t="shared" ref="BR322:BR329" si="1993">BR323</f>
        <v>0</v>
      </c>
      <c r="BS322" s="14">
        <f t="shared" ref="BS322:BS329" si="1994">BS323</f>
        <v>0</v>
      </c>
      <c r="BT322" s="14">
        <f t="shared" ref="BT322:BT329" si="1995">BT323</f>
        <v>0</v>
      </c>
      <c r="BU322" s="14">
        <f t="shared" si="1829"/>
        <v>5500</v>
      </c>
      <c r="BV322" s="14">
        <f t="shared" si="1830"/>
        <v>5500</v>
      </c>
      <c r="BW322" s="14">
        <f t="shared" si="1831"/>
        <v>5500</v>
      </c>
      <c r="BX322" s="14">
        <f t="shared" ref="BX322:BX329" si="1996">BX323</f>
        <v>0</v>
      </c>
      <c r="BY322" s="14">
        <f t="shared" ref="BY322:BY329" si="1997">BY323</f>
        <v>0</v>
      </c>
      <c r="BZ322" s="14">
        <f t="shared" ref="BZ322:BZ329" si="1998">BZ323</f>
        <v>0</v>
      </c>
      <c r="CA322" s="14">
        <f t="shared" ref="CA322:CA329" si="1999">CA323</f>
        <v>0</v>
      </c>
      <c r="CB322" s="14">
        <f t="shared" ref="CB322:CB329" si="2000">CB323</f>
        <v>0</v>
      </c>
      <c r="CC322" s="14">
        <f t="shared" ref="CC322:CC329" si="2001">CC323</f>
        <v>0</v>
      </c>
      <c r="CD322" s="14">
        <f t="shared" ref="CD322:CD329" si="2002">CD323</f>
        <v>0</v>
      </c>
      <c r="CE322" s="14">
        <f t="shared" ref="CE322:CE329" si="2003">CE323</f>
        <v>0</v>
      </c>
      <c r="CF322" s="14">
        <f t="shared" ref="CF322:CF329" si="2004">CF323</f>
        <v>0</v>
      </c>
      <c r="CG322" s="14">
        <f t="shared" si="1832"/>
        <v>5500</v>
      </c>
      <c r="CH322" s="14">
        <f t="shared" ref="CH322:CH329" si="2005">CH323</f>
        <v>0</v>
      </c>
      <c r="CI322" s="84">
        <f t="shared" si="1689"/>
        <v>5500</v>
      </c>
      <c r="CJ322" s="14">
        <f t="shared" si="1833"/>
        <v>5500</v>
      </c>
      <c r="CK322" s="52">
        <f t="shared" ref="CK322:CP329" si="2006">CK323</f>
        <v>0</v>
      </c>
      <c r="CL322" s="84">
        <f t="shared" si="1690"/>
        <v>5500</v>
      </c>
      <c r="CM322" s="14">
        <f t="shared" si="1834"/>
        <v>5500</v>
      </c>
      <c r="CN322" s="52">
        <f t="shared" si="2006"/>
        <v>0</v>
      </c>
      <c r="CO322" s="84">
        <f t="shared" si="1691"/>
        <v>5500</v>
      </c>
      <c r="CP322" s="14">
        <f t="shared" si="2006"/>
        <v>0</v>
      </c>
      <c r="CQ322" s="29"/>
      <c r="CR322" s="29"/>
      <c r="CT322" s="1"/>
    </row>
    <row r="323" spans="1:99" ht="15.6" customHeight="1" x14ac:dyDescent="0.3">
      <c r="A323" s="76" t="s">
        <v>216</v>
      </c>
      <c r="B323" s="76" t="s">
        <v>80</v>
      </c>
      <c r="C323" s="76" t="s">
        <v>34</v>
      </c>
      <c r="D323" s="76" t="s">
        <v>167</v>
      </c>
      <c r="E323" s="76"/>
      <c r="F323" s="77" t="s">
        <v>41</v>
      </c>
      <c r="G323" s="14">
        <f t="shared" si="1948"/>
        <v>3682</v>
      </c>
      <c r="H323" s="14">
        <f t="shared" si="1949"/>
        <v>3682</v>
      </c>
      <c r="I323" s="14">
        <f t="shared" si="1950"/>
        <v>3682</v>
      </c>
      <c r="J323" s="14">
        <f t="shared" si="1951"/>
        <v>0</v>
      </c>
      <c r="K323" s="14">
        <f t="shared" si="1952"/>
        <v>0</v>
      </c>
      <c r="L323" s="14">
        <f t="shared" si="1953"/>
        <v>0</v>
      </c>
      <c r="M323" s="14">
        <f t="shared" si="1766"/>
        <v>3682</v>
      </c>
      <c r="N323" s="14">
        <f t="shared" si="1767"/>
        <v>3682</v>
      </c>
      <c r="O323" s="14">
        <f t="shared" si="1768"/>
        <v>3682</v>
      </c>
      <c r="P323" s="14">
        <f t="shared" si="1954"/>
        <v>0</v>
      </c>
      <c r="Q323" s="14">
        <f t="shared" si="1955"/>
        <v>0</v>
      </c>
      <c r="R323" s="14">
        <f t="shared" si="1956"/>
        <v>0</v>
      </c>
      <c r="S323" s="14">
        <f t="shared" si="1957"/>
        <v>0</v>
      </c>
      <c r="T323" s="14">
        <f t="shared" si="1958"/>
        <v>0</v>
      </c>
      <c r="U323" s="14">
        <f t="shared" si="1959"/>
        <v>0</v>
      </c>
      <c r="V323" s="14">
        <f t="shared" si="1960"/>
        <v>0</v>
      </c>
      <c r="W323" s="14">
        <f t="shared" si="1961"/>
        <v>0</v>
      </c>
      <c r="X323" s="14">
        <f t="shared" si="1962"/>
        <v>0</v>
      </c>
      <c r="Y323" s="14">
        <f t="shared" si="1814"/>
        <v>3682</v>
      </c>
      <c r="Z323" s="14">
        <f t="shared" si="1815"/>
        <v>3682</v>
      </c>
      <c r="AA323" s="14">
        <f t="shared" si="1816"/>
        <v>3682</v>
      </c>
      <c r="AB323" s="14">
        <f t="shared" si="1963"/>
        <v>0</v>
      </c>
      <c r="AC323" s="14">
        <f t="shared" si="1964"/>
        <v>0</v>
      </c>
      <c r="AD323" s="14">
        <f t="shared" si="1965"/>
        <v>0</v>
      </c>
      <c r="AE323" s="14">
        <f t="shared" si="1817"/>
        <v>3682</v>
      </c>
      <c r="AF323" s="14">
        <f t="shared" si="1818"/>
        <v>3682</v>
      </c>
      <c r="AG323" s="14">
        <f t="shared" si="1819"/>
        <v>3682</v>
      </c>
      <c r="AH323" s="14">
        <f t="shared" si="1966"/>
        <v>0</v>
      </c>
      <c r="AI323" s="14">
        <f t="shared" si="1967"/>
        <v>0</v>
      </c>
      <c r="AJ323" s="14">
        <f t="shared" si="1968"/>
        <v>1818</v>
      </c>
      <c r="AK323" s="14">
        <f t="shared" si="1969"/>
        <v>0</v>
      </c>
      <c r="AL323" s="14">
        <f t="shared" si="1970"/>
        <v>0</v>
      </c>
      <c r="AM323" s="14">
        <f t="shared" si="1971"/>
        <v>1818</v>
      </c>
      <c r="AN323" s="14">
        <f t="shared" si="1972"/>
        <v>0</v>
      </c>
      <c r="AO323" s="14">
        <f t="shared" si="1973"/>
        <v>0</v>
      </c>
      <c r="AP323" s="14">
        <f t="shared" si="1974"/>
        <v>0</v>
      </c>
      <c r="AQ323" s="14">
        <f t="shared" si="1975"/>
        <v>0</v>
      </c>
      <c r="AR323" s="14">
        <f t="shared" si="1976"/>
        <v>0</v>
      </c>
      <c r="AS323" s="14">
        <f t="shared" si="1977"/>
        <v>0</v>
      </c>
      <c r="AT323" s="14">
        <f t="shared" si="1978"/>
        <v>1818</v>
      </c>
      <c r="AU323" s="14">
        <f t="shared" si="1979"/>
        <v>0</v>
      </c>
      <c r="AV323" s="14">
        <f t="shared" si="1980"/>
        <v>0</v>
      </c>
      <c r="AW323" s="14">
        <f t="shared" si="1820"/>
        <v>5500</v>
      </c>
      <c r="AX323" s="14">
        <f t="shared" si="1821"/>
        <v>5500</v>
      </c>
      <c r="AY323" s="14">
        <f t="shared" si="1822"/>
        <v>5500</v>
      </c>
      <c r="AZ323" s="14">
        <f t="shared" si="1981"/>
        <v>0</v>
      </c>
      <c r="BA323" s="14">
        <f t="shared" si="1823"/>
        <v>5500</v>
      </c>
      <c r="BB323" s="14">
        <f t="shared" si="1824"/>
        <v>5500</v>
      </c>
      <c r="BC323" s="14">
        <f t="shared" si="1825"/>
        <v>5500</v>
      </c>
      <c r="BD323" s="14">
        <f t="shared" si="1982"/>
        <v>0</v>
      </c>
      <c r="BE323" s="14">
        <f t="shared" si="1983"/>
        <v>0</v>
      </c>
      <c r="BF323" s="14">
        <f t="shared" si="1984"/>
        <v>0</v>
      </c>
      <c r="BG323" s="14">
        <f t="shared" si="1985"/>
        <v>0</v>
      </c>
      <c r="BH323" s="14">
        <f t="shared" si="1986"/>
        <v>0</v>
      </c>
      <c r="BI323" s="14">
        <f t="shared" si="1987"/>
        <v>0</v>
      </c>
      <c r="BJ323" s="14">
        <f t="shared" si="1988"/>
        <v>0</v>
      </c>
      <c r="BK323" s="14">
        <f t="shared" si="1989"/>
        <v>0</v>
      </c>
      <c r="BL323" s="14">
        <f t="shared" si="1990"/>
        <v>0</v>
      </c>
      <c r="BM323" s="14">
        <f t="shared" si="1991"/>
        <v>0</v>
      </c>
      <c r="BN323" s="14">
        <f t="shared" si="1992"/>
        <v>0</v>
      </c>
      <c r="BO323" s="14">
        <f t="shared" si="1826"/>
        <v>5500</v>
      </c>
      <c r="BP323" s="14">
        <f t="shared" si="1827"/>
        <v>5500</v>
      </c>
      <c r="BQ323" s="14">
        <f t="shared" si="1828"/>
        <v>5500</v>
      </c>
      <c r="BR323" s="14">
        <f t="shared" si="1993"/>
        <v>0</v>
      </c>
      <c r="BS323" s="14">
        <f t="shared" si="1994"/>
        <v>0</v>
      </c>
      <c r="BT323" s="14">
        <f t="shared" si="1995"/>
        <v>0</v>
      </c>
      <c r="BU323" s="14">
        <f t="shared" si="1829"/>
        <v>5500</v>
      </c>
      <c r="BV323" s="14">
        <f t="shared" si="1830"/>
        <v>5500</v>
      </c>
      <c r="BW323" s="14">
        <f t="shared" si="1831"/>
        <v>5500</v>
      </c>
      <c r="BX323" s="14">
        <f t="shared" si="1996"/>
        <v>0</v>
      </c>
      <c r="BY323" s="14">
        <f t="shared" si="1997"/>
        <v>0</v>
      </c>
      <c r="BZ323" s="14">
        <f t="shared" si="1998"/>
        <v>0</v>
      </c>
      <c r="CA323" s="14">
        <f t="shared" si="1999"/>
        <v>0</v>
      </c>
      <c r="CB323" s="14">
        <f t="shared" si="2000"/>
        <v>0</v>
      </c>
      <c r="CC323" s="14">
        <f t="shared" si="2001"/>
        <v>0</v>
      </c>
      <c r="CD323" s="14">
        <f t="shared" si="2002"/>
        <v>0</v>
      </c>
      <c r="CE323" s="14">
        <f t="shared" si="2003"/>
        <v>0</v>
      </c>
      <c r="CF323" s="14">
        <f t="shared" si="2004"/>
        <v>0</v>
      </c>
      <c r="CG323" s="14">
        <f t="shared" si="1832"/>
        <v>5500</v>
      </c>
      <c r="CH323" s="14">
        <f t="shared" si="2005"/>
        <v>0</v>
      </c>
      <c r="CI323" s="84">
        <f t="shared" si="1689"/>
        <v>5500</v>
      </c>
      <c r="CJ323" s="14">
        <f t="shared" si="1833"/>
        <v>5500</v>
      </c>
      <c r="CK323" s="52">
        <f t="shared" si="2006"/>
        <v>0</v>
      </c>
      <c r="CL323" s="84">
        <f t="shared" si="1690"/>
        <v>5500</v>
      </c>
      <c r="CM323" s="14">
        <f t="shared" si="1834"/>
        <v>5500</v>
      </c>
      <c r="CN323" s="52">
        <f t="shared" si="2006"/>
        <v>0</v>
      </c>
      <c r="CO323" s="84">
        <f t="shared" si="1691"/>
        <v>5500</v>
      </c>
      <c r="CP323" s="14">
        <f t="shared" si="2006"/>
        <v>0</v>
      </c>
      <c r="CQ323" s="29"/>
      <c r="CR323" s="29"/>
      <c r="CT323" s="1"/>
    </row>
    <row r="324" spans="1:99" ht="46.8" customHeight="1" x14ac:dyDescent="0.3">
      <c r="A324" s="76" t="s">
        <v>216</v>
      </c>
      <c r="B324" s="76" t="s">
        <v>80</v>
      </c>
      <c r="C324" s="76" t="s">
        <v>34</v>
      </c>
      <c r="D324" s="76" t="s">
        <v>192</v>
      </c>
      <c r="E324" s="76"/>
      <c r="F324" s="77" t="s">
        <v>193</v>
      </c>
      <c r="G324" s="14">
        <f t="shared" si="1948"/>
        <v>3682</v>
      </c>
      <c r="H324" s="14">
        <f t="shared" si="1949"/>
        <v>3682</v>
      </c>
      <c r="I324" s="14">
        <f t="shared" si="1950"/>
        <v>3682</v>
      </c>
      <c r="J324" s="14">
        <f t="shared" si="1951"/>
        <v>0</v>
      </c>
      <c r="K324" s="14">
        <f t="shared" si="1952"/>
        <v>0</v>
      </c>
      <c r="L324" s="14">
        <f t="shared" si="1953"/>
        <v>0</v>
      </c>
      <c r="M324" s="14">
        <f t="shared" si="1766"/>
        <v>3682</v>
      </c>
      <c r="N324" s="14">
        <f t="shared" si="1767"/>
        <v>3682</v>
      </c>
      <c r="O324" s="14">
        <f t="shared" si="1768"/>
        <v>3682</v>
      </c>
      <c r="P324" s="14">
        <f t="shared" si="1954"/>
        <v>0</v>
      </c>
      <c r="Q324" s="14">
        <f t="shared" si="1955"/>
        <v>0</v>
      </c>
      <c r="R324" s="14">
        <f t="shared" si="1956"/>
        <v>0</v>
      </c>
      <c r="S324" s="14">
        <f t="shared" si="1957"/>
        <v>0</v>
      </c>
      <c r="T324" s="14">
        <f t="shared" si="1958"/>
        <v>0</v>
      </c>
      <c r="U324" s="14">
        <f t="shared" si="1959"/>
        <v>0</v>
      </c>
      <c r="V324" s="14">
        <f t="shared" si="1960"/>
        <v>0</v>
      </c>
      <c r="W324" s="14">
        <f t="shared" si="1961"/>
        <v>0</v>
      </c>
      <c r="X324" s="14">
        <f t="shared" si="1962"/>
        <v>0</v>
      </c>
      <c r="Y324" s="14">
        <f t="shared" si="1814"/>
        <v>3682</v>
      </c>
      <c r="Z324" s="14">
        <f t="shared" si="1815"/>
        <v>3682</v>
      </c>
      <c r="AA324" s="14">
        <f t="shared" si="1816"/>
        <v>3682</v>
      </c>
      <c r="AB324" s="14">
        <f t="shared" si="1963"/>
        <v>0</v>
      </c>
      <c r="AC324" s="14">
        <f t="shared" si="1964"/>
        <v>0</v>
      </c>
      <c r="AD324" s="14">
        <f t="shared" si="1965"/>
        <v>0</v>
      </c>
      <c r="AE324" s="14">
        <f t="shared" si="1817"/>
        <v>3682</v>
      </c>
      <c r="AF324" s="14">
        <f t="shared" si="1818"/>
        <v>3682</v>
      </c>
      <c r="AG324" s="14">
        <f t="shared" si="1819"/>
        <v>3682</v>
      </c>
      <c r="AH324" s="14">
        <f t="shared" si="1966"/>
        <v>0</v>
      </c>
      <c r="AI324" s="14">
        <f t="shared" si="1967"/>
        <v>0</v>
      </c>
      <c r="AJ324" s="14">
        <f t="shared" si="1968"/>
        <v>1818</v>
      </c>
      <c r="AK324" s="14">
        <f t="shared" si="1969"/>
        <v>0</v>
      </c>
      <c r="AL324" s="14">
        <f t="shared" si="1970"/>
        <v>0</v>
      </c>
      <c r="AM324" s="14">
        <f t="shared" si="1971"/>
        <v>1818</v>
      </c>
      <c r="AN324" s="14">
        <f t="shared" si="1972"/>
        <v>0</v>
      </c>
      <c r="AO324" s="14">
        <f t="shared" si="1973"/>
        <v>0</v>
      </c>
      <c r="AP324" s="14">
        <f t="shared" si="1974"/>
        <v>0</v>
      </c>
      <c r="AQ324" s="14">
        <f t="shared" si="1975"/>
        <v>0</v>
      </c>
      <c r="AR324" s="14">
        <f t="shared" si="1976"/>
        <v>0</v>
      </c>
      <c r="AS324" s="14">
        <f t="shared" si="1977"/>
        <v>0</v>
      </c>
      <c r="AT324" s="14">
        <f t="shared" si="1978"/>
        <v>1818</v>
      </c>
      <c r="AU324" s="14">
        <f t="shared" si="1979"/>
        <v>0</v>
      </c>
      <c r="AV324" s="14">
        <f t="shared" si="1980"/>
        <v>0</v>
      </c>
      <c r="AW324" s="14">
        <f t="shared" si="1820"/>
        <v>5500</v>
      </c>
      <c r="AX324" s="14">
        <f t="shared" si="1821"/>
        <v>5500</v>
      </c>
      <c r="AY324" s="14">
        <f t="shared" si="1822"/>
        <v>5500</v>
      </c>
      <c r="AZ324" s="14">
        <f t="shared" si="1981"/>
        <v>0</v>
      </c>
      <c r="BA324" s="14">
        <f t="shared" si="1823"/>
        <v>5500</v>
      </c>
      <c r="BB324" s="14">
        <f t="shared" si="1824"/>
        <v>5500</v>
      </c>
      <c r="BC324" s="14">
        <f t="shared" si="1825"/>
        <v>5500</v>
      </c>
      <c r="BD324" s="14">
        <f t="shared" si="1982"/>
        <v>0</v>
      </c>
      <c r="BE324" s="14">
        <f t="shared" si="1983"/>
        <v>0</v>
      </c>
      <c r="BF324" s="14">
        <f t="shared" si="1984"/>
        <v>0</v>
      </c>
      <c r="BG324" s="14">
        <f t="shared" si="1985"/>
        <v>0</v>
      </c>
      <c r="BH324" s="14">
        <f t="shared" si="1986"/>
        <v>0</v>
      </c>
      <c r="BI324" s="14">
        <f t="shared" si="1987"/>
        <v>0</v>
      </c>
      <c r="BJ324" s="14">
        <f t="shared" si="1988"/>
        <v>0</v>
      </c>
      <c r="BK324" s="14">
        <f t="shared" si="1989"/>
        <v>0</v>
      </c>
      <c r="BL324" s="14">
        <f t="shared" si="1990"/>
        <v>0</v>
      </c>
      <c r="BM324" s="14">
        <f t="shared" si="1991"/>
        <v>0</v>
      </c>
      <c r="BN324" s="14">
        <f t="shared" si="1992"/>
        <v>0</v>
      </c>
      <c r="BO324" s="14">
        <f t="shared" si="1826"/>
        <v>5500</v>
      </c>
      <c r="BP324" s="14">
        <f t="shared" si="1827"/>
        <v>5500</v>
      </c>
      <c r="BQ324" s="14">
        <f t="shared" si="1828"/>
        <v>5500</v>
      </c>
      <c r="BR324" s="14">
        <f t="shared" si="1993"/>
        <v>0</v>
      </c>
      <c r="BS324" s="14">
        <f t="shared" si="1994"/>
        <v>0</v>
      </c>
      <c r="BT324" s="14">
        <f t="shared" si="1995"/>
        <v>0</v>
      </c>
      <c r="BU324" s="14">
        <f t="shared" si="1829"/>
        <v>5500</v>
      </c>
      <c r="BV324" s="14">
        <f t="shared" si="1830"/>
        <v>5500</v>
      </c>
      <c r="BW324" s="14">
        <f t="shared" si="1831"/>
        <v>5500</v>
      </c>
      <c r="BX324" s="14">
        <f t="shared" si="1996"/>
        <v>0</v>
      </c>
      <c r="BY324" s="14">
        <f t="shared" si="1997"/>
        <v>0</v>
      </c>
      <c r="BZ324" s="14">
        <f t="shared" si="1998"/>
        <v>0</v>
      </c>
      <c r="CA324" s="14">
        <f t="shared" si="1999"/>
        <v>0</v>
      </c>
      <c r="CB324" s="14">
        <f t="shared" si="2000"/>
        <v>0</v>
      </c>
      <c r="CC324" s="14">
        <f t="shared" si="2001"/>
        <v>0</v>
      </c>
      <c r="CD324" s="14">
        <f t="shared" si="2002"/>
        <v>0</v>
      </c>
      <c r="CE324" s="14">
        <f t="shared" si="2003"/>
        <v>0</v>
      </c>
      <c r="CF324" s="14">
        <f t="shared" si="2004"/>
        <v>0</v>
      </c>
      <c r="CG324" s="14">
        <f t="shared" si="1832"/>
        <v>5500</v>
      </c>
      <c r="CH324" s="14">
        <f t="shared" si="2005"/>
        <v>0</v>
      </c>
      <c r="CI324" s="84">
        <f t="shared" si="1689"/>
        <v>5500</v>
      </c>
      <c r="CJ324" s="14">
        <f t="shared" si="1833"/>
        <v>5500</v>
      </c>
      <c r="CK324" s="52">
        <f t="shared" si="2006"/>
        <v>0</v>
      </c>
      <c r="CL324" s="84">
        <f t="shared" si="1690"/>
        <v>5500</v>
      </c>
      <c r="CM324" s="14">
        <f t="shared" si="1834"/>
        <v>5500</v>
      </c>
      <c r="CN324" s="52">
        <f t="shared" si="2006"/>
        <v>0</v>
      </c>
      <c r="CO324" s="84">
        <f t="shared" si="1691"/>
        <v>5500</v>
      </c>
      <c r="CP324" s="14">
        <f t="shared" si="2006"/>
        <v>0</v>
      </c>
      <c r="CQ324" s="29"/>
      <c r="CR324" s="29"/>
      <c r="CT324" s="1"/>
    </row>
    <row r="325" spans="1:99" ht="15.6" customHeight="1" x14ac:dyDescent="0.3">
      <c r="A325" s="76" t="s">
        <v>216</v>
      </c>
      <c r="B325" s="76" t="s">
        <v>80</v>
      </c>
      <c r="C325" s="76" t="s">
        <v>34</v>
      </c>
      <c r="D325" s="76" t="s">
        <v>208</v>
      </c>
      <c r="E325" s="76"/>
      <c r="F325" s="77" t="s">
        <v>209</v>
      </c>
      <c r="G325" s="14">
        <f t="shared" si="1948"/>
        <v>3682</v>
      </c>
      <c r="H325" s="14">
        <f t="shared" si="1949"/>
        <v>3682</v>
      </c>
      <c r="I325" s="14">
        <f t="shared" si="1950"/>
        <v>3682</v>
      </c>
      <c r="J325" s="14">
        <f t="shared" si="1951"/>
        <v>0</v>
      </c>
      <c r="K325" s="14">
        <f t="shared" si="1952"/>
        <v>0</v>
      </c>
      <c r="L325" s="14">
        <f t="shared" si="1953"/>
        <v>0</v>
      </c>
      <c r="M325" s="14">
        <f t="shared" si="1766"/>
        <v>3682</v>
      </c>
      <c r="N325" s="14">
        <f t="shared" si="1767"/>
        <v>3682</v>
      </c>
      <c r="O325" s="14">
        <f t="shared" si="1768"/>
        <v>3682</v>
      </c>
      <c r="P325" s="14">
        <f t="shared" si="1954"/>
        <v>0</v>
      </c>
      <c r="Q325" s="14">
        <f t="shared" si="1955"/>
        <v>0</v>
      </c>
      <c r="R325" s="14">
        <f t="shared" si="1956"/>
        <v>0</v>
      </c>
      <c r="S325" s="14">
        <f t="shared" si="1957"/>
        <v>0</v>
      </c>
      <c r="T325" s="14">
        <f t="shared" si="1958"/>
        <v>0</v>
      </c>
      <c r="U325" s="14">
        <f t="shared" si="1959"/>
        <v>0</v>
      </c>
      <c r="V325" s="14">
        <f t="shared" si="1960"/>
        <v>0</v>
      </c>
      <c r="W325" s="14">
        <f t="shared" si="1961"/>
        <v>0</v>
      </c>
      <c r="X325" s="14">
        <f t="shared" si="1962"/>
        <v>0</v>
      </c>
      <c r="Y325" s="14">
        <f t="shared" si="1814"/>
        <v>3682</v>
      </c>
      <c r="Z325" s="14">
        <f t="shared" si="1815"/>
        <v>3682</v>
      </c>
      <c r="AA325" s="14">
        <f t="shared" si="1816"/>
        <v>3682</v>
      </c>
      <c r="AB325" s="14">
        <f t="shared" si="1963"/>
        <v>0</v>
      </c>
      <c r="AC325" s="14">
        <f t="shared" si="1964"/>
        <v>0</v>
      </c>
      <c r="AD325" s="14">
        <f t="shared" si="1965"/>
        <v>0</v>
      </c>
      <c r="AE325" s="14">
        <f t="shared" si="1817"/>
        <v>3682</v>
      </c>
      <c r="AF325" s="14">
        <f t="shared" si="1818"/>
        <v>3682</v>
      </c>
      <c r="AG325" s="14">
        <f t="shared" si="1819"/>
        <v>3682</v>
      </c>
      <c r="AH325" s="14">
        <f t="shared" si="1966"/>
        <v>0</v>
      </c>
      <c r="AI325" s="14">
        <f t="shared" si="1967"/>
        <v>0</v>
      </c>
      <c r="AJ325" s="14">
        <f t="shared" si="1968"/>
        <v>1818</v>
      </c>
      <c r="AK325" s="14">
        <f t="shared" si="1969"/>
        <v>0</v>
      </c>
      <c r="AL325" s="14">
        <f t="shared" si="1970"/>
        <v>0</v>
      </c>
      <c r="AM325" s="14">
        <f t="shared" si="1971"/>
        <v>1818</v>
      </c>
      <c r="AN325" s="14">
        <f t="shared" si="1972"/>
        <v>0</v>
      </c>
      <c r="AO325" s="14">
        <f t="shared" si="1973"/>
        <v>0</v>
      </c>
      <c r="AP325" s="14">
        <f t="shared" si="1974"/>
        <v>0</v>
      </c>
      <c r="AQ325" s="14">
        <f t="shared" si="1975"/>
        <v>0</v>
      </c>
      <c r="AR325" s="14">
        <f t="shared" si="1976"/>
        <v>0</v>
      </c>
      <c r="AS325" s="14">
        <f t="shared" si="1977"/>
        <v>0</v>
      </c>
      <c r="AT325" s="14">
        <f t="shared" si="1978"/>
        <v>1818</v>
      </c>
      <c r="AU325" s="14">
        <f t="shared" si="1979"/>
        <v>0</v>
      </c>
      <c r="AV325" s="14">
        <f t="shared" si="1980"/>
        <v>0</v>
      </c>
      <c r="AW325" s="14">
        <f t="shared" si="1820"/>
        <v>5500</v>
      </c>
      <c r="AX325" s="14">
        <f t="shared" si="1821"/>
        <v>5500</v>
      </c>
      <c r="AY325" s="14">
        <f t="shared" si="1822"/>
        <v>5500</v>
      </c>
      <c r="AZ325" s="14">
        <f t="shared" si="1981"/>
        <v>0</v>
      </c>
      <c r="BA325" s="14">
        <f t="shared" si="1823"/>
        <v>5500</v>
      </c>
      <c r="BB325" s="14">
        <f t="shared" si="1824"/>
        <v>5500</v>
      </c>
      <c r="BC325" s="14">
        <f t="shared" si="1825"/>
        <v>5500</v>
      </c>
      <c r="BD325" s="14">
        <f t="shared" si="1982"/>
        <v>0</v>
      </c>
      <c r="BE325" s="14">
        <f t="shared" si="1983"/>
        <v>0</v>
      </c>
      <c r="BF325" s="14">
        <f t="shared" si="1984"/>
        <v>0</v>
      </c>
      <c r="BG325" s="14">
        <f t="shared" si="1985"/>
        <v>0</v>
      </c>
      <c r="BH325" s="14">
        <f t="shared" si="1986"/>
        <v>0</v>
      </c>
      <c r="BI325" s="14">
        <f t="shared" si="1987"/>
        <v>0</v>
      </c>
      <c r="BJ325" s="14">
        <f t="shared" si="1988"/>
        <v>0</v>
      </c>
      <c r="BK325" s="14">
        <f t="shared" si="1989"/>
        <v>0</v>
      </c>
      <c r="BL325" s="14">
        <f t="shared" si="1990"/>
        <v>0</v>
      </c>
      <c r="BM325" s="14">
        <f t="shared" si="1991"/>
        <v>0</v>
      </c>
      <c r="BN325" s="14">
        <f t="shared" si="1992"/>
        <v>0</v>
      </c>
      <c r="BO325" s="14">
        <f t="shared" si="1826"/>
        <v>5500</v>
      </c>
      <c r="BP325" s="14">
        <f t="shared" si="1827"/>
        <v>5500</v>
      </c>
      <c r="BQ325" s="14">
        <f t="shared" si="1828"/>
        <v>5500</v>
      </c>
      <c r="BR325" s="14">
        <f t="shared" si="1993"/>
        <v>0</v>
      </c>
      <c r="BS325" s="14">
        <f t="shared" si="1994"/>
        <v>0</v>
      </c>
      <c r="BT325" s="14">
        <f t="shared" si="1995"/>
        <v>0</v>
      </c>
      <c r="BU325" s="14">
        <f t="shared" si="1829"/>
        <v>5500</v>
      </c>
      <c r="BV325" s="14">
        <f t="shared" si="1830"/>
        <v>5500</v>
      </c>
      <c r="BW325" s="14">
        <f t="shared" si="1831"/>
        <v>5500</v>
      </c>
      <c r="BX325" s="14">
        <f t="shared" si="1996"/>
        <v>0</v>
      </c>
      <c r="BY325" s="14">
        <f t="shared" si="1997"/>
        <v>0</v>
      </c>
      <c r="BZ325" s="14">
        <f t="shared" si="1998"/>
        <v>0</v>
      </c>
      <c r="CA325" s="14">
        <f t="shared" si="1999"/>
        <v>0</v>
      </c>
      <c r="CB325" s="14">
        <f t="shared" si="2000"/>
        <v>0</v>
      </c>
      <c r="CC325" s="14">
        <f t="shared" si="2001"/>
        <v>0</v>
      </c>
      <c r="CD325" s="14">
        <f t="shared" si="2002"/>
        <v>0</v>
      </c>
      <c r="CE325" s="14">
        <f t="shared" si="2003"/>
        <v>0</v>
      </c>
      <c r="CF325" s="14">
        <f t="shared" si="2004"/>
        <v>0</v>
      </c>
      <c r="CG325" s="14">
        <f t="shared" si="1832"/>
        <v>5500</v>
      </c>
      <c r="CH325" s="14">
        <f t="shared" si="2005"/>
        <v>0</v>
      </c>
      <c r="CI325" s="84">
        <f t="shared" si="1689"/>
        <v>5500</v>
      </c>
      <c r="CJ325" s="14">
        <f t="shared" si="1833"/>
        <v>5500</v>
      </c>
      <c r="CK325" s="52">
        <f t="shared" si="2006"/>
        <v>0</v>
      </c>
      <c r="CL325" s="84">
        <f t="shared" si="1690"/>
        <v>5500</v>
      </c>
      <c r="CM325" s="14">
        <f t="shared" si="1834"/>
        <v>5500</v>
      </c>
      <c r="CN325" s="52">
        <f t="shared" si="2006"/>
        <v>0</v>
      </c>
      <c r="CO325" s="84">
        <f t="shared" si="1691"/>
        <v>5500</v>
      </c>
      <c r="CP325" s="14">
        <f t="shared" si="2006"/>
        <v>0</v>
      </c>
      <c r="CQ325" s="29"/>
      <c r="CR325" s="29"/>
      <c r="CT325" s="1"/>
    </row>
    <row r="326" spans="1:99" ht="31.2" customHeight="1" x14ac:dyDescent="0.3">
      <c r="A326" s="76" t="s">
        <v>216</v>
      </c>
      <c r="B326" s="76" t="s">
        <v>80</v>
      </c>
      <c r="C326" s="76" t="s">
        <v>34</v>
      </c>
      <c r="D326" s="76" t="s">
        <v>208</v>
      </c>
      <c r="E326" s="76" t="s">
        <v>140</v>
      </c>
      <c r="F326" s="77" t="s">
        <v>141</v>
      </c>
      <c r="G326" s="14">
        <v>3682</v>
      </c>
      <c r="H326" s="14">
        <v>3682</v>
      </c>
      <c r="I326" s="14">
        <v>3682</v>
      </c>
      <c r="J326" s="14"/>
      <c r="K326" s="14"/>
      <c r="L326" s="14"/>
      <c r="M326" s="14">
        <f t="shared" si="1766"/>
        <v>3682</v>
      </c>
      <c r="N326" s="14">
        <f t="shared" si="1767"/>
        <v>3682</v>
      </c>
      <c r="O326" s="14">
        <f t="shared" si="1768"/>
        <v>3682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>
        <f t="shared" si="1814"/>
        <v>3682</v>
      </c>
      <c r="Z326" s="14">
        <f t="shared" si="1815"/>
        <v>3682</v>
      </c>
      <c r="AA326" s="14">
        <f t="shared" si="1816"/>
        <v>3682</v>
      </c>
      <c r="AB326" s="14"/>
      <c r="AC326" s="14"/>
      <c r="AD326" s="14"/>
      <c r="AE326" s="14">
        <f t="shared" si="1817"/>
        <v>3682</v>
      </c>
      <c r="AF326" s="14">
        <f t="shared" si="1818"/>
        <v>3682</v>
      </c>
      <c r="AG326" s="14">
        <f t="shared" si="1819"/>
        <v>3682</v>
      </c>
      <c r="AH326" s="14"/>
      <c r="AI326" s="14"/>
      <c r="AJ326" s="14">
        <v>1818</v>
      </c>
      <c r="AK326" s="14"/>
      <c r="AL326" s="14"/>
      <c r="AM326" s="14">
        <v>1818</v>
      </c>
      <c r="AN326" s="14"/>
      <c r="AO326" s="14"/>
      <c r="AP326" s="14"/>
      <c r="AQ326" s="14"/>
      <c r="AR326" s="14"/>
      <c r="AS326" s="14"/>
      <c r="AT326" s="14">
        <v>1818</v>
      </c>
      <c r="AU326" s="14"/>
      <c r="AV326" s="14"/>
      <c r="AW326" s="14">
        <f t="shared" si="1820"/>
        <v>5500</v>
      </c>
      <c r="AX326" s="14">
        <f t="shared" si="1821"/>
        <v>5500</v>
      </c>
      <c r="AY326" s="14">
        <f t="shared" si="1822"/>
        <v>5500</v>
      </c>
      <c r="AZ326" s="14"/>
      <c r="BA326" s="14">
        <f t="shared" si="1823"/>
        <v>5500</v>
      </c>
      <c r="BB326" s="14">
        <f t="shared" si="1824"/>
        <v>5500</v>
      </c>
      <c r="BC326" s="14">
        <f t="shared" si="1825"/>
        <v>5500</v>
      </c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>
        <f t="shared" si="1826"/>
        <v>5500</v>
      </c>
      <c r="BP326" s="14">
        <f t="shared" si="1827"/>
        <v>5500</v>
      </c>
      <c r="BQ326" s="14">
        <f t="shared" si="1828"/>
        <v>5500</v>
      </c>
      <c r="BR326" s="14"/>
      <c r="BS326" s="14"/>
      <c r="BT326" s="14"/>
      <c r="BU326" s="14">
        <f t="shared" si="1829"/>
        <v>5500</v>
      </c>
      <c r="BV326" s="14">
        <f t="shared" si="1830"/>
        <v>5500</v>
      </c>
      <c r="BW326" s="14">
        <f t="shared" si="1831"/>
        <v>5500</v>
      </c>
      <c r="BX326" s="14"/>
      <c r="BY326" s="14"/>
      <c r="BZ326" s="14"/>
      <c r="CA326" s="14"/>
      <c r="CB326" s="14"/>
      <c r="CC326" s="14"/>
      <c r="CD326" s="14"/>
      <c r="CE326" s="14"/>
      <c r="CF326" s="14"/>
      <c r="CG326" s="14">
        <f t="shared" si="1832"/>
        <v>5500</v>
      </c>
      <c r="CH326" s="14"/>
      <c r="CI326" s="84">
        <f t="shared" si="1689"/>
        <v>5500</v>
      </c>
      <c r="CJ326" s="14">
        <f t="shared" si="1833"/>
        <v>5500</v>
      </c>
      <c r="CK326" s="52"/>
      <c r="CL326" s="84">
        <f t="shared" si="1690"/>
        <v>5500</v>
      </c>
      <c r="CM326" s="14">
        <f t="shared" si="1834"/>
        <v>5500</v>
      </c>
      <c r="CN326" s="52"/>
      <c r="CO326" s="84">
        <f t="shared" si="1691"/>
        <v>5500</v>
      </c>
      <c r="CP326" s="14"/>
      <c r="CQ326" s="29"/>
      <c r="CR326" s="29"/>
      <c r="CT326" s="1"/>
    </row>
    <row r="327" spans="1:99" s="87" customFormat="1" ht="15.6" customHeight="1" x14ac:dyDescent="0.3">
      <c r="A327" s="74" t="s">
        <v>216</v>
      </c>
      <c r="B327" s="74" t="s">
        <v>80</v>
      </c>
      <c r="C327" s="74" t="s">
        <v>127</v>
      </c>
      <c r="D327" s="74"/>
      <c r="E327" s="74"/>
      <c r="F327" s="75" t="s">
        <v>298</v>
      </c>
      <c r="G327" s="25">
        <f t="shared" si="1948"/>
        <v>148506.40000000002</v>
      </c>
      <c r="H327" s="25">
        <f t="shared" si="1949"/>
        <v>152615.20000000001</v>
      </c>
      <c r="I327" s="25">
        <f t="shared" si="1950"/>
        <v>152615.20000000001</v>
      </c>
      <c r="J327" s="25">
        <f t="shared" si="1951"/>
        <v>0</v>
      </c>
      <c r="K327" s="25">
        <f t="shared" si="1952"/>
        <v>0</v>
      </c>
      <c r="L327" s="25">
        <f t="shared" si="1953"/>
        <v>0</v>
      </c>
      <c r="M327" s="25">
        <f t="shared" si="1766"/>
        <v>148506.40000000002</v>
      </c>
      <c r="N327" s="25">
        <f t="shared" si="1767"/>
        <v>152615.20000000001</v>
      </c>
      <c r="O327" s="25">
        <f t="shared" si="1768"/>
        <v>152615.20000000001</v>
      </c>
      <c r="P327" s="25">
        <f t="shared" si="1954"/>
        <v>18647.900000000001</v>
      </c>
      <c r="Q327" s="25">
        <f t="shared" si="1955"/>
        <v>0</v>
      </c>
      <c r="R327" s="25">
        <f t="shared" si="1956"/>
        <v>0</v>
      </c>
      <c r="S327" s="25">
        <f t="shared" si="1957"/>
        <v>0</v>
      </c>
      <c r="T327" s="25">
        <f t="shared" si="1958"/>
        <v>22590.400000000001</v>
      </c>
      <c r="U327" s="25">
        <f t="shared" si="1959"/>
        <v>0</v>
      </c>
      <c r="V327" s="25">
        <f t="shared" si="1960"/>
        <v>22590.400000000001</v>
      </c>
      <c r="W327" s="25">
        <f t="shared" si="1961"/>
        <v>0</v>
      </c>
      <c r="X327" s="25">
        <f t="shared" si="1962"/>
        <v>0</v>
      </c>
      <c r="Y327" s="25">
        <f t="shared" si="1814"/>
        <v>167154.30000000002</v>
      </c>
      <c r="Z327" s="25">
        <f t="shared" si="1815"/>
        <v>175205.6</v>
      </c>
      <c r="AA327" s="25">
        <f t="shared" si="1816"/>
        <v>175205.6</v>
      </c>
      <c r="AB327" s="25">
        <f t="shared" si="1963"/>
        <v>0</v>
      </c>
      <c r="AC327" s="25">
        <f t="shared" si="1964"/>
        <v>0</v>
      </c>
      <c r="AD327" s="25">
        <f t="shared" si="1965"/>
        <v>0</v>
      </c>
      <c r="AE327" s="25">
        <f t="shared" si="1817"/>
        <v>167154.30000000002</v>
      </c>
      <c r="AF327" s="25">
        <f t="shared" si="1818"/>
        <v>175205.6</v>
      </c>
      <c r="AG327" s="25">
        <f t="shared" si="1819"/>
        <v>175205.6</v>
      </c>
      <c r="AH327" s="25">
        <f t="shared" si="1966"/>
        <v>0</v>
      </c>
      <c r="AI327" s="25">
        <f t="shared" si="1967"/>
        <v>0</v>
      </c>
      <c r="AJ327" s="25">
        <f t="shared" si="1968"/>
        <v>0</v>
      </c>
      <c r="AK327" s="25">
        <f t="shared" si="1969"/>
        <v>0</v>
      </c>
      <c r="AL327" s="25">
        <f t="shared" si="1970"/>
        <v>0</v>
      </c>
      <c r="AM327" s="25">
        <f t="shared" si="1971"/>
        <v>0</v>
      </c>
      <c r="AN327" s="25">
        <f t="shared" si="1972"/>
        <v>0</v>
      </c>
      <c r="AO327" s="25">
        <f t="shared" si="1973"/>
        <v>0</v>
      </c>
      <c r="AP327" s="25">
        <f t="shared" si="1974"/>
        <v>0</v>
      </c>
      <c r="AQ327" s="25">
        <f t="shared" si="1975"/>
        <v>0</v>
      </c>
      <c r="AR327" s="25">
        <f t="shared" si="1976"/>
        <v>0</v>
      </c>
      <c r="AS327" s="25">
        <f t="shared" si="1977"/>
        <v>0</v>
      </c>
      <c r="AT327" s="25">
        <f t="shared" si="1978"/>
        <v>0</v>
      </c>
      <c r="AU327" s="25">
        <f t="shared" si="1979"/>
        <v>0</v>
      </c>
      <c r="AV327" s="25">
        <f t="shared" si="1980"/>
        <v>0</v>
      </c>
      <c r="AW327" s="25">
        <f t="shared" si="1820"/>
        <v>167154.30000000002</v>
      </c>
      <c r="AX327" s="25">
        <f t="shared" si="1821"/>
        <v>175205.6</v>
      </c>
      <c r="AY327" s="25">
        <f t="shared" si="1822"/>
        <v>175205.6</v>
      </c>
      <c r="AZ327" s="25">
        <f t="shared" si="1981"/>
        <v>0</v>
      </c>
      <c r="BA327" s="25">
        <f t="shared" si="1823"/>
        <v>167154.30000000002</v>
      </c>
      <c r="BB327" s="25">
        <f t="shared" si="1824"/>
        <v>175205.6</v>
      </c>
      <c r="BC327" s="25">
        <f t="shared" si="1825"/>
        <v>175205.6</v>
      </c>
      <c r="BD327" s="25">
        <f t="shared" si="1982"/>
        <v>0</v>
      </c>
      <c r="BE327" s="25">
        <f t="shared" si="1983"/>
        <v>0</v>
      </c>
      <c r="BF327" s="25">
        <f t="shared" si="1984"/>
        <v>0</v>
      </c>
      <c r="BG327" s="25">
        <f t="shared" si="1985"/>
        <v>0</v>
      </c>
      <c r="BH327" s="25">
        <f t="shared" si="1986"/>
        <v>0</v>
      </c>
      <c r="BI327" s="25">
        <f t="shared" si="1987"/>
        <v>0</v>
      </c>
      <c r="BJ327" s="25">
        <f t="shared" si="1988"/>
        <v>0</v>
      </c>
      <c r="BK327" s="25">
        <f t="shared" si="1989"/>
        <v>0</v>
      </c>
      <c r="BL327" s="25">
        <f t="shared" si="1990"/>
        <v>0</v>
      </c>
      <c r="BM327" s="25">
        <f t="shared" si="1991"/>
        <v>0</v>
      </c>
      <c r="BN327" s="25">
        <f t="shared" si="1992"/>
        <v>0</v>
      </c>
      <c r="BO327" s="25">
        <f t="shared" si="1826"/>
        <v>167154.30000000002</v>
      </c>
      <c r="BP327" s="25">
        <f t="shared" si="1827"/>
        <v>175205.6</v>
      </c>
      <c r="BQ327" s="25">
        <f t="shared" si="1828"/>
        <v>175205.6</v>
      </c>
      <c r="BR327" s="25">
        <f t="shared" si="1993"/>
        <v>0</v>
      </c>
      <c r="BS327" s="25">
        <f t="shared" si="1994"/>
        <v>0</v>
      </c>
      <c r="BT327" s="25">
        <f t="shared" si="1995"/>
        <v>0</v>
      </c>
      <c r="BU327" s="25">
        <f t="shared" si="1829"/>
        <v>167154.30000000002</v>
      </c>
      <c r="BV327" s="25">
        <f t="shared" si="1830"/>
        <v>175205.6</v>
      </c>
      <c r="BW327" s="25">
        <f t="shared" si="1831"/>
        <v>175205.6</v>
      </c>
      <c r="BX327" s="25">
        <f t="shared" si="1996"/>
        <v>0</v>
      </c>
      <c r="BY327" s="25">
        <f t="shared" si="1997"/>
        <v>0</v>
      </c>
      <c r="BZ327" s="25">
        <f t="shared" si="1998"/>
        <v>0</v>
      </c>
      <c r="CA327" s="25">
        <f t="shared" si="1999"/>
        <v>0</v>
      </c>
      <c r="CB327" s="25">
        <f t="shared" si="2000"/>
        <v>0</v>
      </c>
      <c r="CC327" s="25">
        <f t="shared" si="2001"/>
        <v>0</v>
      </c>
      <c r="CD327" s="25">
        <f t="shared" si="2002"/>
        <v>0</v>
      </c>
      <c r="CE327" s="25">
        <f t="shared" si="2003"/>
        <v>0</v>
      </c>
      <c r="CF327" s="25">
        <f t="shared" si="2004"/>
        <v>0</v>
      </c>
      <c r="CG327" s="25">
        <f t="shared" si="1832"/>
        <v>167154.30000000002</v>
      </c>
      <c r="CH327" s="25">
        <f t="shared" si="2005"/>
        <v>0</v>
      </c>
      <c r="CI327" s="83">
        <f t="shared" si="1689"/>
        <v>167154.30000000002</v>
      </c>
      <c r="CJ327" s="25">
        <f t="shared" si="1833"/>
        <v>175205.6</v>
      </c>
      <c r="CK327" s="25">
        <f t="shared" si="2006"/>
        <v>0</v>
      </c>
      <c r="CL327" s="83">
        <f t="shared" si="1690"/>
        <v>175205.6</v>
      </c>
      <c r="CM327" s="25">
        <f t="shared" si="1834"/>
        <v>175205.6</v>
      </c>
      <c r="CN327" s="25">
        <f t="shared" si="2006"/>
        <v>0</v>
      </c>
      <c r="CO327" s="83">
        <f t="shared" si="1691"/>
        <v>175205.6</v>
      </c>
      <c r="CP327" s="25">
        <f t="shared" si="2006"/>
        <v>0</v>
      </c>
      <c r="CQ327" s="26"/>
      <c r="CR327" s="26"/>
      <c r="CS327" s="22"/>
      <c r="CT327" s="22"/>
      <c r="CU327" s="22"/>
    </row>
    <row r="328" spans="1:99" ht="31.2" customHeight="1" x14ac:dyDescent="0.3">
      <c r="A328" s="76" t="s">
        <v>216</v>
      </c>
      <c r="B328" s="76" t="s">
        <v>80</v>
      </c>
      <c r="C328" s="76" t="s">
        <v>127</v>
      </c>
      <c r="D328" s="76" t="s">
        <v>83</v>
      </c>
      <c r="E328" s="76"/>
      <c r="F328" s="77" t="s">
        <v>84</v>
      </c>
      <c r="G328" s="14">
        <f t="shared" si="1948"/>
        <v>148506.40000000002</v>
      </c>
      <c r="H328" s="14">
        <f t="shared" si="1949"/>
        <v>152615.20000000001</v>
      </c>
      <c r="I328" s="14">
        <f t="shared" si="1950"/>
        <v>152615.20000000001</v>
      </c>
      <c r="J328" s="14">
        <f t="shared" si="1951"/>
        <v>0</v>
      </c>
      <c r="K328" s="14">
        <f t="shared" si="1952"/>
        <v>0</v>
      </c>
      <c r="L328" s="14">
        <f t="shared" si="1953"/>
        <v>0</v>
      </c>
      <c r="M328" s="14">
        <f t="shared" si="1766"/>
        <v>148506.40000000002</v>
      </c>
      <c r="N328" s="14">
        <f t="shared" si="1767"/>
        <v>152615.20000000001</v>
      </c>
      <c r="O328" s="14">
        <f t="shared" si="1768"/>
        <v>152615.20000000001</v>
      </c>
      <c r="P328" s="14">
        <f t="shared" si="1954"/>
        <v>18647.900000000001</v>
      </c>
      <c r="Q328" s="14">
        <f t="shared" si="1955"/>
        <v>0</v>
      </c>
      <c r="R328" s="14">
        <f t="shared" si="1956"/>
        <v>0</v>
      </c>
      <c r="S328" s="14">
        <f t="shared" si="1957"/>
        <v>0</v>
      </c>
      <c r="T328" s="14">
        <f t="shared" si="1958"/>
        <v>22590.400000000001</v>
      </c>
      <c r="U328" s="14">
        <f t="shared" si="1959"/>
        <v>0</v>
      </c>
      <c r="V328" s="14">
        <f t="shared" si="1960"/>
        <v>22590.400000000001</v>
      </c>
      <c r="W328" s="14">
        <f t="shared" si="1961"/>
        <v>0</v>
      </c>
      <c r="X328" s="14">
        <f t="shared" si="1962"/>
        <v>0</v>
      </c>
      <c r="Y328" s="14">
        <f t="shared" si="1814"/>
        <v>167154.30000000002</v>
      </c>
      <c r="Z328" s="14">
        <f t="shared" si="1815"/>
        <v>175205.6</v>
      </c>
      <c r="AA328" s="14">
        <f t="shared" si="1816"/>
        <v>175205.6</v>
      </c>
      <c r="AB328" s="14">
        <f t="shared" si="1963"/>
        <v>0</v>
      </c>
      <c r="AC328" s="14">
        <f t="shared" si="1964"/>
        <v>0</v>
      </c>
      <c r="AD328" s="14">
        <f t="shared" si="1965"/>
        <v>0</v>
      </c>
      <c r="AE328" s="14">
        <f t="shared" si="1817"/>
        <v>167154.30000000002</v>
      </c>
      <c r="AF328" s="14">
        <f t="shared" si="1818"/>
        <v>175205.6</v>
      </c>
      <c r="AG328" s="14">
        <f t="shared" si="1819"/>
        <v>175205.6</v>
      </c>
      <c r="AH328" s="14">
        <f t="shared" si="1966"/>
        <v>0</v>
      </c>
      <c r="AI328" s="14">
        <f t="shared" si="1967"/>
        <v>0</v>
      </c>
      <c r="AJ328" s="14">
        <f t="shared" si="1968"/>
        <v>0</v>
      </c>
      <c r="AK328" s="14">
        <f t="shared" si="1969"/>
        <v>0</v>
      </c>
      <c r="AL328" s="14">
        <f t="shared" si="1970"/>
        <v>0</v>
      </c>
      <c r="AM328" s="14">
        <f t="shared" si="1971"/>
        <v>0</v>
      </c>
      <c r="AN328" s="14">
        <f t="shared" si="1972"/>
        <v>0</v>
      </c>
      <c r="AO328" s="14">
        <f t="shared" si="1973"/>
        <v>0</v>
      </c>
      <c r="AP328" s="14">
        <f t="shared" si="1974"/>
        <v>0</v>
      </c>
      <c r="AQ328" s="14">
        <f t="shared" si="1975"/>
        <v>0</v>
      </c>
      <c r="AR328" s="14">
        <f t="shared" si="1976"/>
        <v>0</v>
      </c>
      <c r="AS328" s="14">
        <f t="shared" si="1977"/>
        <v>0</v>
      </c>
      <c r="AT328" s="14">
        <f t="shared" si="1978"/>
        <v>0</v>
      </c>
      <c r="AU328" s="14">
        <f t="shared" si="1979"/>
        <v>0</v>
      </c>
      <c r="AV328" s="14">
        <f t="shared" si="1980"/>
        <v>0</v>
      </c>
      <c r="AW328" s="14">
        <f t="shared" si="1820"/>
        <v>167154.30000000002</v>
      </c>
      <c r="AX328" s="14">
        <f t="shared" si="1821"/>
        <v>175205.6</v>
      </c>
      <c r="AY328" s="14">
        <f t="shared" si="1822"/>
        <v>175205.6</v>
      </c>
      <c r="AZ328" s="14">
        <f t="shared" si="1981"/>
        <v>0</v>
      </c>
      <c r="BA328" s="14">
        <f t="shared" si="1823"/>
        <v>167154.30000000002</v>
      </c>
      <c r="BB328" s="14">
        <f t="shared" si="1824"/>
        <v>175205.6</v>
      </c>
      <c r="BC328" s="14">
        <f t="shared" si="1825"/>
        <v>175205.6</v>
      </c>
      <c r="BD328" s="14">
        <f t="shared" si="1982"/>
        <v>0</v>
      </c>
      <c r="BE328" s="14">
        <f t="shared" si="1983"/>
        <v>0</v>
      </c>
      <c r="BF328" s="14">
        <f t="shared" si="1984"/>
        <v>0</v>
      </c>
      <c r="BG328" s="14">
        <f t="shared" si="1985"/>
        <v>0</v>
      </c>
      <c r="BH328" s="14">
        <f t="shared" si="1986"/>
        <v>0</v>
      </c>
      <c r="BI328" s="14">
        <f t="shared" si="1987"/>
        <v>0</v>
      </c>
      <c r="BJ328" s="14">
        <f t="shared" si="1988"/>
        <v>0</v>
      </c>
      <c r="BK328" s="14">
        <f t="shared" si="1989"/>
        <v>0</v>
      </c>
      <c r="BL328" s="14">
        <f t="shared" si="1990"/>
        <v>0</v>
      </c>
      <c r="BM328" s="14">
        <f t="shared" si="1991"/>
        <v>0</v>
      </c>
      <c r="BN328" s="14">
        <f t="shared" si="1992"/>
        <v>0</v>
      </c>
      <c r="BO328" s="14">
        <f t="shared" si="1826"/>
        <v>167154.30000000002</v>
      </c>
      <c r="BP328" s="14">
        <f t="shared" si="1827"/>
        <v>175205.6</v>
      </c>
      <c r="BQ328" s="14">
        <f t="shared" si="1828"/>
        <v>175205.6</v>
      </c>
      <c r="BR328" s="14">
        <f t="shared" si="1993"/>
        <v>0</v>
      </c>
      <c r="BS328" s="14">
        <f t="shared" si="1994"/>
        <v>0</v>
      </c>
      <c r="BT328" s="14">
        <f t="shared" si="1995"/>
        <v>0</v>
      </c>
      <c r="BU328" s="14">
        <f t="shared" si="1829"/>
        <v>167154.30000000002</v>
      </c>
      <c r="BV328" s="14">
        <f t="shared" si="1830"/>
        <v>175205.6</v>
      </c>
      <c r="BW328" s="14">
        <f t="shared" si="1831"/>
        <v>175205.6</v>
      </c>
      <c r="BX328" s="14">
        <f t="shared" si="1996"/>
        <v>0</v>
      </c>
      <c r="BY328" s="14">
        <f t="shared" si="1997"/>
        <v>0</v>
      </c>
      <c r="BZ328" s="14">
        <f t="shared" si="1998"/>
        <v>0</v>
      </c>
      <c r="CA328" s="14">
        <f t="shared" si="1999"/>
        <v>0</v>
      </c>
      <c r="CB328" s="14">
        <f t="shared" si="2000"/>
        <v>0</v>
      </c>
      <c r="CC328" s="14">
        <f t="shared" si="2001"/>
        <v>0</v>
      </c>
      <c r="CD328" s="14">
        <f t="shared" si="2002"/>
        <v>0</v>
      </c>
      <c r="CE328" s="14">
        <f t="shared" si="2003"/>
        <v>0</v>
      </c>
      <c r="CF328" s="14">
        <f t="shared" si="2004"/>
        <v>0</v>
      </c>
      <c r="CG328" s="14">
        <f t="shared" si="1832"/>
        <v>167154.30000000002</v>
      </c>
      <c r="CH328" s="14">
        <f t="shared" si="2005"/>
        <v>0</v>
      </c>
      <c r="CI328" s="84">
        <f t="shared" si="1689"/>
        <v>167154.30000000002</v>
      </c>
      <c r="CJ328" s="14">
        <f t="shared" si="1833"/>
        <v>175205.6</v>
      </c>
      <c r="CK328" s="52">
        <f t="shared" si="2006"/>
        <v>0</v>
      </c>
      <c r="CL328" s="84">
        <f t="shared" si="1690"/>
        <v>175205.6</v>
      </c>
      <c r="CM328" s="14">
        <f t="shared" si="1834"/>
        <v>175205.6</v>
      </c>
      <c r="CN328" s="52">
        <f t="shared" si="2006"/>
        <v>0</v>
      </c>
      <c r="CO328" s="84">
        <f t="shared" si="1691"/>
        <v>175205.6</v>
      </c>
      <c r="CP328" s="14">
        <f t="shared" si="2006"/>
        <v>0</v>
      </c>
      <c r="CQ328" s="29"/>
      <c r="CR328" s="29"/>
      <c r="CT328" s="1"/>
    </row>
    <row r="329" spans="1:99" ht="15.6" customHeight="1" x14ac:dyDescent="0.3">
      <c r="A329" s="76" t="s">
        <v>216</v>
      </c>
      <c r="B329" s="76" t="s">
        <v>80</v>
      </c>
      <c r="C329" s="76" t="s">
        <v>127</v>
      </c>
      <c r="D329" s="76" t="s">
        <v>152</v>
      </c>
      <c r="E329" s="76"/>
      <c r="F329" s="77" t="s">
        <v>41</v>
      </c>
      <c r="G329" s="14">
        <f t="shared" si="1948"/>
        <v>148506.40000000002</v>
      </c>
      <c r="H329" s="14">
        <f t="shared" si="1949"/>
        <v>152615.20000000001</v>
      </c>
      <c r="I329" s="14">
        <f t="shared" si="1950"/>
        <v>152615.20000000001</v>
      </c>
      <c r="J329" s="14">
        <f t="shared" si="1951"/>
        <v>0</v>
      </c>
      <c r="K329" s="14">
        <f t="shared" si="1952"/>
        <v>0</v>
      </c>
      <c r="L329" s="14">
        <f t="shared" si="1953"/>
        <v>0</v>
      </c>
      <c r="M329" s="14">
        <f t="shared" si="1766"/>
        <v>148506.40000000002</v>
      </c>
      <c r="N329" s="14">
        <f t="shared" si="1767"/>
        <v>152615.20000000001</v>
      </c>
      <c r="O329" s="14">
        <f t="shared" si="1768"/>
        <v>152615.20000000001</v>
      </c>
      <c r="P329" s="14">
        <f t="shared" si="1954"/>
        <v>18647.900000000001</v>
      </c>
      <c r="Q329" s="14">
        <f t="shared" si="1955"/>
        <v>0</v>
      </c>
      <c r="R329" s="14">
        <f t="shared" si="1956"/>
        <v>0</v>
      </c>
      <c r="S329" s="14">
        <f t="shared" si="1957"/>
        <v>0</v>
      </c>
      <c r="T329" s="14">
        <f t="shared" si="1958"/>
        <v>22590.400000000001</v>
      </c>
      <c r="U329" s="14">
        <f t="shared" si="1959"/>
        <v>0</v>
      </c>
      <c r="V329" s="14">
        <f t="shared" si="1960"/>
        <v>22590.400000000001</v>
      </c>
      <c r="W329" s="14">
        <f t="shared" si="1961"/>
        <v>0</v>
      </c>
      <c r="X329" s="14">
        <f t="shared" si="1962"/>
        <v>0</v>
      </c>
      <c r="Y329" s="14">
        <f t="shared" si="1814"/>
        <v>167154.30000000002</v>
      </c>
      <c r="Z329" s="14">
        <f t="shared" si="1815"/>
        <v>175205.6</v>
      </c>
      <c r="AA329" s="14">
        <f t="shared" si="1816"/>
        <v>175205.6</v>
      </c>
      <c r="AB329" s="14">
        <f t="shared" si="1963"/>
        <v>0</v>
      </c>
      <c r="AC329" s="14">
        <f t="shared" si="1964"/>
        <v>0</v>
      </c>
      <c r="AD329" s="14">
        <f t="shared" si="1965"/>
        <v>0</v>
      </c>
      <c r="AE329" s="14">
        <f t="shared" si="1817"/>
        <v>167154.30000000002</v>
      </c>
      <c r="AF329" s="14">
        <f t="shared" si="1818"/>
        <v>175205.6</v>
      </c>
      <c r="AG329" s="14">
        <f t="shared" si="1819"/>
        <v>175205.6</v>
      </c>
      <c r="AH329" s="14">
        <f t="shared" si="1966"/>
        <v>0</v>
      </c>
      <c r="AI329" s="14">
        <f t="shared" si="1967"/>
        <v>0</v>
      </c>
      <c r="AJ329" s="14">
        <f t="shared" si="1968"/>
        <v>0</v>
      </c>
      <c r="AK329" s="14">
        <f t="shared" si="1969"/>
        <v>0</v>
      </c>
      <c r="AL329" s="14">
        <f t="shared" si="1970"/>
        <v>0</v>
      </c>
      <c r="AM329" s="14">
        <f t="shared" si="1971"/>
        <v>0</v>
      </c>
      <c r="AN329" s="14">
        <f t="shared" si="1972"/>
        <v>0</v>
      </c>
      <c r="AO329" s="14">
        <f t="shared" si="1973"/>
        <v>0</v>
      </c>
      <c r="AP329" s="14">
        <f t="shared" si="1974"/>
        <v>0</v>
      </c>
      <c r="AQ329" s="14">
        <f t="shared" si="1975"/>
        <v>0</v>
      </c>
      <c r="AR329" s="14">
        <f t="shared" si="1976"/>
        <v>0</v>
      </c>
      <c r="AS329" s="14">
        <f t="shared" si="1977"/>
        <v>0</v>
      </c>
      <c r="AT329" s="14">
        <f t="shared" si="1978"/>
        <v>0</v>
      </c>
      <c r="AU329" s="14">
        <f t="shared" si="1979"/>
        <v>0</v>
      </c>
      <c r="AV329" s="14">
        <f t="shared" si="1980"/>
        <v>0</v>
      </c>
      <c r="AW329" s="14">
        <f t="shared" si="1820"/>
        <v>167154.30000000002</v>
      </c>
      <c r="AX329" s="14">
        <f t="shared" si="1821"/>
        <v>175205.6</v>
      </c>
      <c r="AY329" s="14">
        <f t="shared" si="1822"/>
        <v>175205.6</v>
      </c>
      <c r="AZ329" s="14">
        <f t="shared" si="1981"/>
        <v>0</v>
      </c>
      <c r="BA329" s="14">
        <f t="shared" si="1823"/>
        <v>167154.30000000002</v>
      </c>
      <c r="BB329" s="14">
        <f t="shared" si="1824"/>
        <v>175205.6</v>
      </c>
      <c r="BC329" s="14">
        <f t="shared" si="1825"/>
        <v>175205.6</v>
      </c>
      <c r="BD329" s="14">
        <f t="shared" si="1982"/>
        <v>0</v>
      </c>
      <c r="BE329" s="14">
        <f t="shared" si="1983"/>
        <v>0</v>
      </c>
      <c r="BF329" s="14">
        <f t="shared" si="1984"/>
        <v>0</v>
      </c>
      <c r="BG329" s="14">
        <f t="shared" si="1985"/>
        <v>0</v>
      </c>
      <c r="BH329" s="14">
        <f t="shared" si="1986"/>
        <v>0</v>
      </c>
      <c r="BI329" s="14">
        <f t="shared" si="1987"/>
        <v>0</v>
      </c>
      <c r="BJ329" s="14">
        <f t="shared" si="1988"/>
        <v>0</v>
      </c>
      <c r="BK329" s="14">
        <f t="shared" si="1989"/>
        <v>0</v>
      </c>
      <c r="BL329" s="14">
        <f t="shared" si="1990"/>
        <v>0</v>
      </c>
      <c r="BM329" s="14">
        <f t="shared" si="1991"/>
        <v>0</v>
      </c>
      <c r="BN329" s="14">
        <f t="shared" si="1992"/>
        <v>0</v>
      </c>
      <c r="BO329" s="14">
        <f t="shared" si="1826"/>
        <v>167154.30000000002</v>
      </c>
      <c r="BP329" s="14">
        <f t="shared" si="1827"/>
        <v>175205.6</v>
      </c>
      <c r="BQ329" s="14">
        <f t="shared" si="1828"/>
        <v>175205.6</v>
      </c>
      <c r="BR329" s="14">
        <f t="shared" si="1993"/>
        <v>0</v>
      </c>
      <c r="BS329" s="14">
        <f t="shared" si="1994"/>
        <v>0</v>
      </c>
      <c r="BT329" s="14">
        <f t="shared" si="1995"/>
        <v>0</v>
      </c>
      <c r="BU329" s="14">
        <f t="shared" si="1829"/>
        <v>167154.30000000002</v>
      </c>
      <c r="BV329" s="14">
        <f t="shared" si="1830"/>
        <v>175205.6</v>
      </c>
      <c r="BW329" s="14">
        <f t="shared" si="1831"/>
        <v>175205.6</v>
      </c>
      <c r="BX329" s="14">
        <f t="shared" si="1996"/>
        <v>0</v>
      </c>
      <c r="BY329" s="14">
        <f t="shared" si="1997"/>
        <v>0</v>
      </c>
      <c r="BZ329" s="14">
        <f t="shared" si="1998"/>
        <v>0</v>
      </c>
      <c r="CA329" s="14">
        <f t="shared" si="1999"/>
        <v>0</v>
      </c>
      <c r="CB329" s="14">
        <f t="shared" si="2000"/>
        <v>0</v>
      </c>
      <c r="CC329" s="14">
        <f t="shared" si="2001"/>
        <v>0</v>
      </c>
      <c r="CD329" s="14">
        <f t="shared" si="2002"/>
        <v>0</v>
      </c>
      <c r="CE329" s="14">
        <f t="shared" si="2003"/>
        <v>0</v>
      </c>
      <c r="CF329" s="14">
        <f t="shared" si="2004"/>
        <v>0</v>
      </c>
      <c r="CG329" s="14">
        <f t="shared" si="1832"/>
        <v>167154.30000000002</v>
      </c>
      <c r="CH329" s="14">
        <f t="shared" si="2005"/>
        <v>0</v>
      </c>
      <c r="CI329" s="84">
        <f t="shared" si="1689"/>
        <v>167154.30000000002</v>
      </c>
      <c r="CJ329" s="14">
        <f t="shared" si="1833"/>
        <v>175205.6</v>
      </c>
      <c r="CK329" s="52">
        <f t="shared" si="2006"/>
        <v>0</v>
      </c>
      <c r="CL329" s="84">
        <f t="shared" si="1690"/>
        <v>175205.6</v>
      </c>
      <c r="CM329" s="14">
        <f t="shared" si="1834"/>
        <v>175205.6</v>
      </c>
      <c r="CN329" s="52">
        <f t="shared" si="2006"/>
        <v>0</v>
      </c>
      <c r="CO329" s="84">
        <f t="shared" si="1691"/>
        <v>175205.6</v>
      </c>
      <c r="CP329" s="14">
        <f t="shared" si="2006"/>
        <v>0</v>
      </c>
      <c r="CQ329" s="29"/>
      <c r="CR329" s="29"/>
      <c r="CT329" s="1"/>
    </row>
    <row r="330" spans="1:99" ht="46.8" customHeight="1" x14ac:dyDescent="0.3">
      <c r="A330" s="76" t="s">
        <v>216</v>
      </c>
      <c r="B330" s="76" t="s">
        <v>80</v>
      </c>
      <c r="C330" s="76" t="s">
        <v>127</v>
      </c>
      <c r="D330" s="76" t="s">
        <v>299</v>
      </c>
      <c r="E330" s="76"/>
      <c r="F330" s="77" t="s">
        <v>300</v>
      </c>
      <c r="G330" s="14">
        <f t="shared" ref="G330:L330" si="2007">G334+G331</f>
        <v>148506.40000000002</v>
      </c>
      <c r="H330" s="14">
        <f t="shared" si="2007"/>
        <v>152615.20000000001</v>
      </c>
      <c r="I330" s="14">
        <f t="shared" si="2007"/>
        <v>152615.20000000001</v>
      </c>
      <c r="J330" s="14">
        <f t="shared" si="2007"/>
        <v>0</v>
      </c>
      <c r="K330" s="14">
        <f t="shared" si="2007"/>
        <v>0</v>
      </c>
      <c r="L330" s="14">
        <f t="shared" si="2007"/>
        <v>0</v>
      </c>
      <c r="M330" s="14">
        <f t="shared" si="1766"/>
        <v>148506.40000000002</v>
      </c>
      <c r="N330" s="14">
        <f t="shared" si="1767"/>
        <v>152615.20000000001</v>
      </c>
      <c r="O330" s="14">
        <f t="shared" si="1768"/>
        <v>152615.20000000001</v>
      </c>
      <c r="P330" s="14">
        <f t="shared" ref="P330:X330" si="2008">P334+P331</f>
        <v>18647.900000000001</v>
      </c>
      <c r="Q330" s="14">
        <f t="shared" si="2008"/>
        <v>0</v>
      </c>
      <c r="R330" s="14">
        <f t="shared" si="2008"/>
        <v>0</v>
      </c>
      <c r="S330" s="14">
        <f t="shared" si="2008"/>
        <v>0</v>
      </c>
      <c r="T330" s="14">
        <f t="shared" si="2008"/>
        <v>22590.400000000001</v>
      </c>
      <c r="U330" s="14">
        <f t="shared" si="2008"/>
        <v>0</v>
      </c>
      <c r="V330" s="14">
        <f t="shared" si="2008"/>
        <v>22590.400000000001</v>
      </c>
      <c r="W330" s="14">
        <f t="shared" si="2008"/>
        <v>0</v>
      </c>
      <c r="X330" s="14">
        <f t="shared" si="2008"/>
        <v>0</v>
      </c>
      <c r="Y330" s="14">
        <f t="shared" si="1814"/>
        <v>167154.30000000002</v>
      </c>
      <c r="Z330" s="14">
        <f t="shared" si="1815"/>
        <v>175205.6</v>
      </c>
      <c r="AA330" s="14">
        <f t="shared" si="1816"/>
        <v>175205.6</v>
      </c>
      <c r="AB330" s="14">
        <f>AB334+AB331</f>
        <v>0</v>
      </c>
      <c r="AC330" s="14">
        <f>AC334+AC331</f>
        <v>0</v>
      </c>
      <c r="AD330" s="14">
        <f>AD334+AD331</f>
        <v>0</v>
      </c>
      <c r="AE330" s="14">
        <f t="shared" si="1817"/>
        <v>167154.30000000002</v>
      </c>
      <c r="AF330" s="14">
        <f t="shared" si="1818"/>
        <v>175205.6</v>
      </c>
      <c r="AG330" s="14">
        <f t="shared" si="1819"/>
        <v>175205.6</v>
      </c>
      <c r="AH330" s="14">
        <f t="shared" ref="AH330:AV330" si="2009">AH334+AH331</f>
        <v>0</v>
      </c>
      <c r="AI330" s="14">
        <f t="shared" si="2009"/>
        <v>0</v>
      </c>
      <c r="AJ330" s="14">
        <f t="shared" si="2009"/>
        <v>0</v>
      </c>
      <c r="AK330" s="14">
        <f t="shared" si="2009"/>
        <v>0</v>
      </c>
      <c r="AL330" s="14">
        <f t="shared" si="2009"/>
        <v>0</v>
      </c>
      <c r="AM330" s="14">
        <f t="shared" si="2009"/>
        <v>0</v>
      </c>
      <c r="AN330" s="14">
        <f t="shared" si="2009"/>
        <v>0</v>
      </c>
      <c r="AO330" s="14">
        <f t="shared" si="2009"/>
        <v>0</v>
      </c>
      <c r="AP330" s="14">
        <f t="shared" si="2009"/>
        <v>0</v>
      </c>
      <c r="AQ330" s="14">
        <f t="shared" si="2009"/>
        <v>0</v>
      </c>
      <c r="AR330" s="14">
        <f t="shared" si="2009"/>
        <v>0</v>
      </c>
      <c r="AS330" s="14">
        <f t="shared" si="2009"/>
        <v>0</v>
      </c>
      <c r="AT330" s="14">
        <f t="shared" si="2009"/>
        <v>0</v>
      </c>
      <c r="AU330" s="14">
        <f t="shared" si="2009"/>
        <v>0</v>
      </c>
      <c r="AV330" s="14">
        <f t="shared" si="2009"/>
        <v>0</v>
      </c>
      <c r="AW330" s="14">
        <f t="shared" si="1820"/>
        <v>167154.30000000002</v>
      </c>
      <c r="AX330" s="14">
        <f t="shared" si="1821"/>
        <v>175205.6</v>
      </c>
      <c r="AY330" s="14">
        <f t="shared" si="1822"/>
        <v>175205.6</v>
      </c>
      <c r="AZ330" s="14">
        <f>AZ334+AZ331</f>
        <v>0</v>
      </c>
      <c r="BA330" s="14">
        <f t="shared" si="1823"/>
        <v>167154.30000000002</v>
      </c>
      <c r="BB330" s="14">
        <f t="shared" si="1824"/>
        <v>175205.6</v>
      </c>
      <c r="BC330" s="14">
        <f t="shared" si="1825"/>
        <v>175205.6</v>
      </c>
      <c r="BD330" s="14">
        <f t="shared" ref="BD330:BN330" si="2010">BD334+BD331</f>
        <v>0</v>
      </c>
      <c r="BE330" s="14">
        <f t="shared" si="2010"/>
        <v>0</v>
      </c>
      <c r="BF330" s="14">
        <f t="shared" si="2010"/>
        <v>0</v>
      </c>
      <c r="BG330" s="14">
        <f t="shared" si="2010"/>
        <v>0</v>
      </c>
      <c r="BH330" s="14">
        <f t="shared" si="2010"/>
        <v>0</v>
      </c>
      <c r="BI330" s="14">
        <f t="shared" si="2010"/>
        <v>0</v>
      </c>
      <c r="BJ330" s="14">
        <f t="shared" si="2010"/>
        <v>0</v>
      </c>
      <c r="BK330" s="14">
        <f t="shared" si="2010"/>
        <v>0</v>
      </c>
      <c r="BL330" s="14">
        <f t="shared" si="2010"/>
        <v>0</v>
      </c>
      <c r="BM330" s="14">
        <f t="shared" si="2010"/>
        <v>0</v>
      </c>
      <c r="BN330" s="14">
        <f t="shared" si="2010"/>
        <v>0</v>
      </c>
      <c r="BO330" s="14">
        <f t="shared" si="1826"/>
        <v>167154.30000000002</v>
      </c>
      <c r="BP330" s="14">
        <f t="shared" si="1827"/>
        <v>175205.6</v>
      </c>
      <c r="BQ330" s="14">
        <f t="shared" si="1828"/>
        <v>175205.6</v>
      </c>
      <c r="BR330" s="14">
        <f>BR334+BR331</f>
        <v>0</v>
      </c>
      <c r="BS330" s="14">
        <f>BS334+BS331</f>
        <v>0</v>
      </c>
      <c r="BT330" s="14">
        <f>BT334+BT331</f>
        <v>0</v>
      </c>
      <c r="BU330" s="14">
        <f t="shared" si="1829"/>
        <v>167154.30000000002</v>
      </c>
      <c r="BV330" s="14">
        <f t="shared" si="1830"/>
        <v>175205.6</v>
      </c>
      <c r="BW330" s="14">
        <f t="shared" si="1831"/>
        <v>175205.6</v>
      </c>
      <c r="BX330" s="14">
        <f t="shared" ref="BX330:CF330" si="2011">BX334+BX331</f>
        <v>0</v>
      </c>
      <c r="BY330" s="14">
        <f t="shared" si="2011"/>
        <v>0</v>
      </c>
      <c r="BZ330" s="14">
        <f t="shared" si="2011"/>
        <v>0</v>
      </c>
      <c r="CA330" s="14">
        <f t="shared" si="2011"/>
        <v>0</v>
      </c>
      <c r="CB330" s="14">
        <f t="shared" si="2011"/>
        <v>0</v>
      </c>
      <c r="CC330" s="14">
        <f t="shared" si="2011"/>
        <v>0</v>
      </c>
      <c r="CD330" s="14">
        <f t="shared" si="2011"/>
        <v>0</v>
      </c>
      <c r="CE330" s="14">
        <f t="shared" si="2011"/>
        <v>0</v>
      </c>
      <c r="CF330" s="14">
        <f t="shared" si="2011"/>
        <v>0</v>
      </c>
      <c r="CG330" s="14">
        <f t="shared" si="1832"/>
        <v>167154.30000000002</v>
      </c>
      <c r="CH330" s="14">
        <f>CH334+CH331</f>
        <v>0</v>
      </c>
      <c r="CI330" s="84">
        <f t="shared" si="1689"/>
        <v>167154.30000000002</v>
      </c>
      <c r="CJ330" s="14">
        <f t="shared" si="1833"/>
        <v>175205.6</v>
      </c>
      <c r="CK330" s="52">
        <f>CK334+CK331</f>
        <v>0</v>
      </c>
      <c r="CL330" s="84">
        <f t="shared" si="1690"/>
        <v>175205.6</v>
      </c>
      <c r="CM330" s="14">
        <f t="shared" si="1834"/>
        <v>175205.6</v>
      </c>
      <c r="CN330" s="52">
        <f>CN334+CN331</f>
        <v>0</v>
      </c>
      <c r="CO330" s="84">
        <f t="shared" si="1691"/>
        <v>175205.6</v>
      </c>
      <c r="CP330" s="14">
        <f>CP334+CP331</f>
        <v>0</v>
      </c>
      <c r="CQ330" s="29"/>
      <c r="CR330" s="29"/>
      <c r="CT330" s="1"/>
    </row>
    <row r="331" spans="1:99" ht="21.75" customHeight="1" x14ac:dyDescent="0.3">
      <c r="A331" s="76" t="s">
        <v>216</v>
      </c>
      <c r="B331" s="76" t="s">
        <v>80</v>
      </c>
      <c r="C331" s="76" t="s">
        <v>127</v>
      </c>
      <c r="D331" s="76" t="s">
        <v>301</v>
      </c>
      <c r="E331" s="76"/>
      <c r="F331" s="77" t="s">
        <v>57</v>
      </c>
      <c r="G331" s="14">
        <f t="shared" ref="G331:L331" si="2012">G332+G333</f>
        <v>35257.5</v>
      </c>
      <c r="H331" s="14">
        <f t="shared" si="2012"/>
        <v>36274.300000000003</v>
      </c>
      <c r="I331" s="14">
        <f t="shared" si="2012"/>
        <v>36274.300000000003</v>
      </c>
      <c r="J331" s="14">
        <f t="shared" si="2012"/>
        <v>0</v>
      </c>
      <c r="K331" s="14">
        <f t="shared" si="2012"/>
        <v>0</v>
      </c>
      <c r="L331" s="14">
        <f t="shared" si="2012"/>
        <v>0</v>
      </c>
      <c r="M331" s="14">
        <f t="shared" si="1766"/>
        <v>35257.5</v>
      </c>
      <c r="N331" s="14">
        <f t="shared" si="1767"/>
        <v>36274.300000000003</v>
      </c>
      <c r="O331" s="14">
        <f t="shared" si="1768"/>
        <v>36274.300000000003</v>
      </c>
      <c r="P331" s="14">
        <f t="shared" ref="P331:X331" si="2013">P332+P333</f>
        <v>5182</v>
      </c>
      <c r="Q331" s="14">
        <f t="shared" si="2013"/>
        <v>0</v>
      </c>
      <c r="R331" s="14">
        <f t="shared" si="2013"/>
        <v>0</v>
      </c>
      <c r="S331" s="14">
        <f t="shared" si="2013"/>
        <v>0</v>
      </c>
      <c r="T331" s="14">
        <f t="shared" si="2013"/>
        <v>6347.7</v>
      </c>
      <c r="U331" s="14">
        <f t="shared" si="2013"/>
        <v>0</v>
      </c>
      <c r="V331" s="14">
        <f t="shared" si="2013"/>
        <v>6347.7</v>
      </c>
      <c r="W331" s="14">
        <f t="shared" si="2013"/>
        <v>0</v>
      </c>
      <c r="X331" s="14">
        <f t="shared" si="2013"/>
        <v>0</v>
      </c>
      <c r="Y331" s="14">
        <f t="shared" si="1814"/>
        <v>40439.5</v>
      </c>
      <c r="Z331" s="14">
        <f t="shared" si="1815"/>
        <v>42622</v>
      </c>
      <c r="AA331" s="14">
        <f t="shared" si="1816"/>
        <v>42622</v>
      </c>
      <c r="AB331" s="14">
        <f>AB332+AB333</f>
        <v>0</v>
      </c>
      <c r="AC331" s="14">
        <f>AC332+AC333</f>
        <v>0</v>
      </c>
      <c r="AD331" s="14">
        <f>AD332+AD333</f>
        <v>0</v>
      </c>
      <c r="AE331" s="14">
        <f t="shared" si="1817"/>
        <v>40439.5</v>
      </c>
      <c r="AF331" s="14">
        <f t="shared" si="1818"/>
        <v>42622</v>
      </c>
      <c r="AG331" s="14">
        <f t="shared" si="1819"/>
        <v>42622</v>
      </c>
      <c r="AH331" s="14">
        <f t="shared" ref="AH331:AV331" si="2014">AH332+AH333</f>
        <v>0</v>
      </c>
      <c r="AI331" s="14">
        <f t="shared" si="2014"/>
        <v>0</v>
      </c>
      <c r="AJ331" s="14">
        <f t="shared" si="2014"/>
        <v>0</v>
      </c>
      <c r="AK331" s="14">
        <f t="shared" si="2014"/>
        <v>0</v>
      </c>
      <c r="AL331" s="14">
        <f t="shared" si="2014"/>
        <v>0</v>
      </c>
      <c r="AM331" s="14">
        <f t="shared" si="2014"/>
        <v>0</v>
      </c>
      <c r="AN331" s="14">
        <f t="shared" si="2014"/>
        <v>0</v>
      </c>
      <c r="AO331" s="14">
        <f t="shared" si="2014"/>
        <v>0</v>
      </c>
      <c r="AP331" s="14">
        <f t="shared" si="2014"/>
        <v>0</v>
      </c>
      <c r="AQ331" s="14">
        <f t="shared" si="2014"/>
        <v>0</v>
      </c>
      <c r="AR331" s="14">
        <f t="shared" si="2014"/>
        <v>0</v>
      </c>
      <c r="AS331" s="14">
        <f t="shared" si="2014"/>
        <v>0</v>
      </c>
      <c r="AT331" s="14">
        <f t="shared" si="2014"/>
        <v>0</v>
      </c>
      <c r="AU331" s="14">
        <f t="shared" si="2014"/>
        <v>0</v>
      </c>
      <c r="AV331" s="14">
        <f t="shared" si="2014"/>
        <v>0</v>
      </c>
      <c r="AW331" s="14">
        <f t="shared" si="1820"/>
        <v>40439.5</v>
      </c>
      <c r="AX331" s="14">
        <f t="shared" si="1821"/>
        <v>42622</v>
      </c>
      <c r="AY331" s="14">
        <f t="shared" si="1822"/>
        <v>42622</v>
      </c>
      <c r="AZ331" s="14">
        <f>AZ332+AZ333</f>
        <v>0</v>
      </c>
      <c r="BA331" s="14">
        <f t="shared" si="1823"/>
        <v>40439.5</v>
      </c>
      <c r="BB331" s="14">
        <f t="shared" si="1824"/>
        <v>42622</v>
      </c>
      <c r="BC331" s="14">
        <f t="shared" si="1825"/>
        <v>42622</v>
      </c>
      <c r="BD331" s="14">
        <f t="shared" ref="BD331:BN331" si="2015">BD332+BD333</f>
        <v>0</v>
      </c>
      <c r="BE331" s="14">
        <f t="shared" si="2015"/>
        <v>0</v>
      </c>
      <c r="BF331" s="14">
        <f t="shared" si="2015"/>
        <v>0</v>
      </c>
      <c r="BG331" s="14">
        <f t="shared" si="2015"/>
        <v>0</v>
      </c>
      <c r="BH331" s="14">
        <f t="shared" si="2015"/>
        <v>0</v>
      </c>
      <c r="BI331" s="14">
        <f t="shared" si="2015"/>
        <v>0</v>
      </c>
      <c r="BJ331" s="14">
        <f t="shared" si="2015"/>
        <v>0</v>
      </c>
      <c r="BK331" s="14">
        <f t="shared" si="2015"/>
        <v>0</v>
      </c>
      <c r="BL331" s="14">
        <f t="shared" si="2015"/>
        <v>0</v>
      </c>
      <c r="BM331" s="14">
        <f t="shared" si="2015"/>
        <v>0</v>
      </c>
      <c r="BN331" s="14">
        <f t="shared" si="2015"/>
        <v>0</v>
      </c>
      <c r="BO331" s="14">
        <f t="shared" si="1826"/>
        <v>40439.5</v>
      </c>
      <c r="BP331" s="14">
        <f t="shared" si="1827"/>
        <v>42622</v>
      </c>
      <c r="BQ331" s="14">
        <f t="shared" si="1828"/>
        <v>42622</v>
      </c>
      <c r="BR331" s="14">
        <f>BR332+BR333</f>
        <v>0</v>
      </c>
      <c r="BS331" s="14">
        <f>BS332+BS333</f>
        <v>0</v>
      </c>
      <c r="BT331" s="14">
        <f>BT332+BT333</f>
        <v>0</v>
      </c>
      <c r="BU331" s="14">
        <f t="shared" si="1829"/>
        <v>40439.5</v>
      </c>
      <c r="BV331" s="14">
        <f t="shared" si="1830"/>
        <v>42622</v>
      </c>
      <c r="BW331" s="14">
        <f t="shared" si="1831"/>
        <v>42622</v>
      </c>
      <c r="BX331" s="14">
        <f t="shared" ref="BX331:CF331" si="2016">BX332+BX333</f>
        <v>0</v>
      </c>
      <c r="BY331" s="14">
        <f t="shared" si="2016"/>
        <v>0</v>
      </c>
      <c r="BZ331" s="14">
        <f t="shared" si="2016"/>
        <v>0</v>
      </c>
      <c r="CA331" s="14">
        <f t="shared" si="2016"/>
        <v>0</v>
      </c>
      <c r="CB331" s="14">
        <f t="shared" si="2016"/>
        <v>0</v>
      </c>
      <c r="CC331" s="14">
        <f t="shared" si="2016"/>
        <v>0</v>
      </c>
      <c r="CD331" s="14">
        <f t="shared" si="2016"/>
        <v>0</v>
      </c>
      <c r="CE331" s="14">
        <f t="shared" si="2016"/>
        <v>0</v>
      </c>
      <c r="CF331" s="14">
        <f t="shared" si="2016"/>
        <v>0</v>
      </c>
      <c r="CG331" s="14">
        <f t="shared" si="1832"/>
        <v>40439.5</v>
      </c>
      <c r="CH331" s="14">
        <f>CH332+CH333</f>
        <v>0</v>
      </c>
      <c r="CI331" s="84">
        <f t="shared" si="1689"/>
        <v>40439.5</v>
      </c>
      <c r="CJ331" s="14">
        <f t="shared" si="1833"/>
        <v>42622</v>
      </c>
      <c r="CK331" s="52">
        <f>CK332+CK333</f>
        <v>0</v>
      </c>
      <c r="CL331" s="84">
        <f t="shared" si="1690"/>
        <v>42622</v>
      </c>
      <c r="CM331" s="14">
        <f t="shared" si="1834"/>
        <v>42622</v>
      </c>
      <c r="CN331" s="52">
        <f>CN332+CN333</f>
        <v>0</v>
      </c>
      <c r="CO331" s="84">
        <f t="shared" si="1691"/>
        <v>42622</v>
      </c>
      <c r="CP331" s="14">
        <f>CP332+CP333</f>
        <v>0</v>
      </c>
      <c r="CQ331" s="29"/>
      <c r="CR331" s="29"/>
      <c r="CT331" s="1"/>
    </row>
    <row r="332" spans="1:99" ht="78" customHeight="1" x14ac:dyDescent="0.3">
      <c r="A332" s="76" t="s">
        <v>216</v>
      </c>
      <c r="B332" s="76" t="s">
        <v>80</v>
      </c>
      <c r="C332" s="76" t="s">
        <v>127</v>
      </c>
      <c r="D332" s="76" t="s">
        <v>301</v>
      </c>
      <c r="E332" s="76" t="s">
        <v>58</v>
      </c>
      <c r="F332" s="77" t="s">
        <v>59</v>
      </c>
      <c r="G332" s="14">
        <v>33348.5</v>
      </c>
      <c r="H332" s="14">
        <v>34365.300000000003</v>
      </c>
      <c r="I332" s="14">
        <v>34365.300000000003</v>
      </c>
      <c r="J332" s="14"/>
      <c r="K332" s="14"/>
      <c r="L332" s="14"/>
      <c r="M332" s="14">
        <f t="shared" si="1766"/>
        <v>33348.5</v>
      </c>
      <c r="N332" s="14">
        <f t="shared" si="1767"/>
        <v>34365.300000000003</v>
      </c>
      <c r="O332" s="14">
        <f t="shared" si="1768"/>
        <v>34365.300000000003</v>
      </c>
      <c r="P332" s="14">
        <v>5182</v>
      </c>
      <c r="Q332" s="14"/>
      <c r="R332" s="14"/>
      <c r="S332" s="14"/>
      <c r="T332" s="14">
        <v>6347.7</v>
      </c>
      <c r="U332" s="14"/>
      <c r="V332" s="14">
        <v>6347.7</v>
      </c>
      <c r="W332" s="14"/>
      <c r="X332" s="14"/>
      <c r="Y332" s="14">
        <f t="shared" si="1814"/>
        <v>38530.5</v>
      </c>
      <c r="Z332" s="14">
        <f t="shared" si="1815"/>
        <v>40713</v>
      </c>
      <c r="AA332" s="14">
        <f t="shared" si="1816"/>
        <v>40713</v>
      </c>
      <c r="AB332" s="14"/>
      <c r="AC332" s="14"/>
      <c r="AD332" s="14"/>
      <c r="AE332" s="14">
        <f t="shared" si="1817"/>
        <v>38530.5</v>
      </c>
      <c r="AF332" s="14">
        <f t="shared" si="1818"/>
        <v>40713</v>
      </c>
      <c r="AG332" s="14">
        <f t="shared" si="1819"/>
        <v>40713</v>
      </c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>
        <f t="shared" si="1820"/>
        <v>38530.5</v>
      </c>
      <c r="AX332" s="14">
        <f t="shared" si="1821"/>
        <v>40713</v>
      </c>
      <c r="AY332" s="14">
        <f t="shared" si="1822"/>
        <v>40713</v>
      </c>
      <c r="AZ332" s="14"/>
      <c r="BA332" s="14">
        <f t="shared" si="1823"/>
        <v>38530.5</v>
      </c>
      <c r="BB332" s="14">
        <f t="shared" si="1824"/>
        <v>40713</v>
      </c>
      <c r="BC332" s="14">
        <f t="shared" si="1825"/>
        <v>40713</v>
      </c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>
        <f t="shared" si="1826"/>
        <v>38530.5</v>
      </c>
      <c r="BP332" s="14">
        <f t="shared" si="1827"/>
        <v>40713</v>
      </c>
      <c r="BQ332" s="14">
        <f t="shared" si="1828"/>
        <v>40713</v>
      </c>
      <c r="BR332" s="14"/>
      <c r="BS332" s="14"/>
      <c r="BT332" s="14"/>
      <c r="BU332" s="14">
        <f t="shared" si="1829"/>
        <v>38530.5</v>
      </c>
      <c r="BV332" s="14">
        <f t="shared" si="1830"/>
        <v>40713</v>
      </c>
      <c r="BW332" s="14">
        <f t="shared" si="1831"/>
        <v>40713</v>
      </c>
      <c r="BX332" s="14"/>
      <c r="BY332" s="14"/>
      <c r="BZ332" s="14"/>
      <c r="CA332" s="14"/>
      <c r="CB332" s="14"/>
      <c r="CC332" s="14"/>
      <c r="CD332" s="14"/>
      <c r="CE332" s="14"/>
      <c r="CF332" s="14"/>
      <c r="CG332" s="14">
        <f t="shared" si="1832"/>
        <v>38530.5</v>
      </c>
      <c r="CH332" s="14"/>
      <c r="CI332" s="84">
        <f t="shared" si="1689"/>
        <v>38530.5</v>
      </c>
      <c r="CJ332" s="14">
        <f t="shared" si="1833"/>
        <v>40713</v>
      </c>
      <c r="CK332" s="52"/>
      <c r="CL332" s="84">
        <f t="shared" si="1690"/>
        <v>40713</v>
      </c>
      <c r="CM332" s="14">
        <f t="shared" si="1834"/>
        <v>40713</v>
      </c>
      <c r="CN332" s="52"/>
      <c r="CO332" s="84">
        <f t="shared" si="1691"/>
        <v>40713</v>
      </c>
      <c r="CP332" s="14"/>
      <c r="CQ332" s="29"/>
      <c r="CR332" s="29"/>
      <c r="CT332" s="1"/>
    </row>
    <row r="333" spans="1:99" ht="31.2" customHeight="1" x14ac:dyDescent="0.3">
      <c r="A333" s="76" t="s">
        <v>216</v>
      </c>
      <c r="B333" s="76" t="s">
        <v>80</v>
      </c>
      <c r="C333" s="76" t="s">
        <v>127</v>
      </c>
      <c r="D333" s="76" t="s">
        <v>301</v>
      </c>
      <c r="E333" s="76" t="s">
        <v>46</v>
      </c>
      <c r="F333" s="77" t="s">
        <v>47</v>
      </c>
      <c r="G333" s="14">
        <v>1909</v>
      </c>
      <c r="H333" s="14">
        <v>1909</v>
      </c>
      <c r="I333" s="14">
        <v>1909</v>
      </c>
      <c r="J333" s="14"/>
      <c r="K333" s="14"/>
      <c r="L333" s="14"/>
      <c r="M333" s="14">
        <f t="shared" si="1766"/>
        <v>1909</v>
      </c>
      <c r="N333" s="14">
        <f t="shared" si="1767"/>
        <v>1909</v>
      </c>
      <c r="O333" s="14">
        <f t="shared" si="1768"/>
        <v>1909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>
        <f t="shared" si="1814"/>
        <v>1909</v>
      </c>
      <c r="Z333" s="14">
        <f t="shared" si="1815"/>
        <v>1909</v>
      </c>
      <c r="AA333" s="14">
        <f t="shared" si="1816"/>
        <v>1909</v>
      </c>
      <c r="AB333" s="14"/>
      <c r="AC333" s="14"/>
      <c r="AD333" s="14"/>
      <c r="AE333" s="14">
        <f t="shared" si="1817"/>
        <v>1909</v>
      </c>
      <c r="AF333" s="14">
        <f t="shared" si="1818"/>
        <v>1909</v>
      </c>
      <c r="AG333" s="14">
        <f t="shared" si="1819"/>
        <v>1909</v>
      </c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>
        <f t="shared" si="1820"/>
        <v>1909</v>
      </c>
      <c r="AX333" s="14">
        <f t="shared" si="1821"/>
        <v>1909</v>
      </c>
      <c r="AY333" s="14">
        <f t="shared" si="1822"/>
        <v>1909</v>
      </c>
      <c r="AZ333" s="14"/>
      <c r="BA333" s="14">
        <f t="shared" si="1823"/>
        <v>1909</v>
      </c>
      <c r="BB333" s="14">
        <f t="shared" si="1824"/>
        <v>1909</v>
      </c>
      <c r="BC333" s="14">
        <f t="shared" si="1825"/>
        <v>1909</v>
      </c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>
        <f t="shared" si="1826"/>
        <v>1909</v>
      </c>
      <c r="BP333" s="14">
        <f t="shared" si="1827"/>
        <v>1909</v>
      </c>
      <c r="BQ333" s="14">
        <f t="shared" si="1828"/>
        <v>1909</v>
      </c>
      <c r="BR333" s="14"/>
      <c r="BS333" s="14"/>
      <c r="BT333" s="14"/>
      <c r="BU333" s="14">
        <f t="shared" si="1829"/>
        <v>1909</v>
      </c>
      <c r="BV333" s="14">
        <f t="shared" si="1830"/>
        <v>1909</v>
      </c>
      <c r="BW333" s="14">
        <f t="shared" si="1831"/>
        <v>1909</v>
      </c>
      <c r="BX333" s="14"/>
      <c r="BY333" s="14"/>
      <c r="BZ333" s="14"/>
      <c r="CA333" s="14"/>
      <c r="CB333" s="14"/>
      <c r="CC333" s="14"/>
      <c r="CD333" s="14"/>
      <c r="CE333" s="14"/>
      <c r="CF333" s="14"/>
      <c r="CG333" s="14">
        <f t="shared" si="1832"/>
        <v>1909</v>
      </c>
      <c r="CH333" s="14"/>
      <c r="CI333" s="84">
        <f t="shared" si="1689"/>
        <v>1909</v>
      </c>
      <c r="CJ333" s="14">
        <f t="shared" si="1833"/>
        <v>1909</v>
      </c>
      <c r="CK333" s="52"/>
      <c r="CL333" s="84">
        <f t="shared" si="1690"/>
        <v>1909</v>
      </c>
      <c r="CM333" s="14">
        <f t="shared" si="1834"/>
        <v>1909</v>
      </c>
      <c r="CN333" s="52"/>
      <c r="CO333" s="84">
        <f t="shared" si="1691"/>
        <v>1909</v>
      </c>
      <c r="CP333" s="14"/>
      <c r="CQ333" s="29"/>
      <c r="CR333" s="29"/>
      <c r="CT333" s="1"/>
    </row>
    <row r="334" spans="1:99" ht="46.8" customHeight="1" x14ac:dyDescent="0.3">
      <c r="A334" s="76" t="s">
        <v>216</v>
      </c>
      <c r="B334" s="76" t="s">
        <v>80</v>
      </c>
      <c r="C334" s="76" t="s">
        <v>127</v>
      </c>
      <c r="D334" s="76" t="s">
        <v>302</v>
      </c>
      <c r="E334" s="76"/>
      <c r="F334" s="77" t="s">
        <v>61</v>
      </c>
      <c r="G334" s="14">
        <f t="shared" ref="G334:L334" si="2017">G335+G336</f>
        <v>113248.90000000001</v>
      </c>
      <c r="H334" s="14">
        <f t="shared" si="2017"/>
        <v>116340.90000000001</v>
      </c>
      <c r="I334" s="14">
        <f t="shared" si="2017"/>
        <v>116340.90000000001</v>
      </c>
      <c r="J334" s="14">
        <f t="shared" si="2017"/>
        <v>0</v>
      </c>
      <c r="K334" s="14">
        <f t="shared" si="2017"/>
        <v>0</v>
      </c>
      <c r="L334" s="14">
        <f t="shared" si="2017"/>
        <v>0</v>
      </c>
      <c r="M334" s="14">
        <f t="shared" si="1766"/>
        <v>113248.90000000001</v>
      </c>
      <c r="N334" s="14">
        <f t="shared" si="1767"/>
        <v>116340.90000000001</v>
      </c>
      <c r="O334" s="14">
        <f t="shared" si="1768"/>
        <v>116340.90000000001</v>
      </c>
      <c r="P334" s="14">
        <f t="shared" ref="P334:X334" si="2018">P335+P336</f>
        <v>13465.9</v>
      </c>
      <c r="Q334" s="14">
        <f t="shared" si="2018"/>
        <v>0</v>
      </c>
      <c r="R334" s="14">
        <f t="shared" si="2018"/>
        <v>0</v>
      </c>
      <c r="S334" s="14">
        <f t="shared" si="2018"/>
        <v>0</v>
      </c>
      <c r="T334" s="14">
        <f t="shared" si="2018"/>
        <v>16242.7</v>
      </c>
      <c r="U334" s="14">
        <f t="shared" si="2018"/>
        <v>0</v>
      </c>
      <c r="V334" s="14">
        <f t="shared" si="2018"/>
        <v>16242.7</v>
      </c>
      <c r="W334" s="14">
        <f t="shared" si="2018"/>
        <v>0</v>
      </c>
      <c r="X334" s="14">
        <f t="shared" si="2018"/>
        <v>0</v>
      </c>
      <c r="Y334" s="14">
        <f t="shared" si="1814"/>
        <v>126714.8</v>
      </c>
      <c r="Z334" s="14">
        <f t="shared" si="1815"/>
        <v>132583.6</v>
      </c>
      <c r="AA334" s="14">
        <f t="shared" si="1816"/>
        <v>132583.6</v>
      </c>
      <c r="AB334" s="14">
        <f>AB335+AB336</f>
        <v>0</v>
      </c>
      <c r="AC334" s="14">
        <f>AC335+AC336</f>
        <v>0</v>
      </c>
      <c r="AD334" s="14">
        <f>AD335+AD336</f>
        <v>0</v>
      </c>
      <c r="AE334" s="14">
        <f t="shared" si="1817"/>
        <v>126714.8</v>
      </c>
      <c r="AF334" s="14">
        <f t="shared" si="1818"/>
        <v>132583.6</v>
      </c>
      <c r="AG334" s="14">
        <f t="shared" si="1819"/>
        <v>132583.6</v>
      </c>
      <c r="AH334" s="14">
        <f t="shared" ref="AH334:AV334" si="2019">AH335+AH336</f>
        <v>0</v>
      </c>
      <c r="AI334" s="14">
        <f t="shared" si="2019"/>
        <v>0</v>
      </c>
      <c r="AJ334" s="14">
        <f t="shared" si="2019"/>
        <v>0</v>
      </c>
      <c r="AK334" s="14">
        <f t="shared" si="2019"/>
        <v>0</v>
      </c>
      <c r="AL334" s="14">
        <f t="shared" si="2019"/>
        <v>0</v>
      </c>
      <c r="AM334" s="14">
        <f t="shared" si="2019"/>
        <v>0</v>
      </c>
      <c r="AN334" s="14">
        <f t="shared" si="2019"/>
        <v>0</v>
      </c>
      <c r="AO334" s="14">
        <f t="shared" si="2019"/>
        <v>0</v>
      </c>
      <c r="AP334" s="14">
        <f t="shared" si="2019"/>
        <v>0</v>
      </c>
      <c r="AQ334" s="14">
        <f t="shared" si="2019"/>
        <v>0</v>
      </c>
      <c r="AR334" s="14">
        <f t="shared" si="2019"/>
        <v>0</v>
      </c>
      <c r="AS334" s="14">
        <f t="shared" si="2019"/>
        <v>0</v>
      </c>
      <c r="AT334" s="14">
        <f t="shared" si="2019"/>
        <v>0</v>
      </c>
      <c r="AU334" s="14">
        <f t="shared" si="2019"/>
        <v>0</v>
      </c>
      <c r="AV334" s="14">
        <f t="shared" si="2019"/>
        <v>0</v>
      </c>
      <c r="AW334" s="14">
        <f t="shared" si="1820"/>
        <v>126714.8</v>
      </c>
      <c r="AX334" s="14">
        <f t="shared" si="1821"/>
        <v>132583.6</v>
      </c>
      <c r="AY334" s="14">
        <f t="shared" si="1822"/>
        <v>132583.6</v>
      </c>
      <c r="AZ334" s="14">
        <f>AZ335+AZ336</f>
        <v>0</v>
      </c>
      <c r="BA334" s="14">
        <f t="shared" si="1823"/>
        <v>126714.8</v>
      </c>
      <c r="BB334" s="14">
        <f t="shared" si="1824"/>
        <v>132583.6</v>
      </c>
      <c r="BC334" s="14">
        <f t="shared" si="1825"/>
        <v>132583.6</v>
      </c>
      <c r="BD334" s="14">
        <f t="shared" ref="BD334:BN334" si="2020">BD335+BD336</f>
        <v>0</v>
      </c>
      <c r="BE334" s="14">
        <f t="shared" si="2020"/>
        <v>0</v>
      </c>
      <c r="BF334" s="14">
        <f t="shared" si="2020"/>
        <v>0</v>
      </c>
      <c r="BG334" s="14">
        <f t="shared" si="2020"/>
        <v>0</v>
      </c>
      <c r="BH334" s="14">
        <f t="shared" si="2020"/>
        <v>0</v>
      </c>
      <c r="BI334" s="14">
        <f t="shared" si="2020"/>
        <v>0</v>
      </c>
      <c r="BJ334" s="14">
        <f t="shared" si="2020"/>
        <v>0</v>
      </c>
      <c r="BK334" s="14">
        <f t="shared" si="2020"/>
        <v>0</v>
      </c>
      <c r="BL334" s="14">
        <f t="shared" si="2020"/>
        <v>0</v>
      </c>
      <c r="BM334" s="14">
        <f t="shared" si="2020"/>
        <v>0</v>
      </c>
      <c r="BN334" s="14">
        <f t="shared" si="2020"/>
        <v>0</v>
      </c>
      <c r="BO334" s="14">
        <f t="shared" si="1826"/>
        <v>126714.8</v>
      </c>
      <c r="BP334" s="14">
        <f t="shared" si="1827"/>
        <v>132583.6</v>
      </c>
      <c r="BQ334" s="14">
        <f t="shared" si="1828"/>
        <v>132583.6</v>
      </c>
      <c r="BR334" s="14">
        <f>BR335+BR336</f>
        <v>0</v>
      </c>
      <c r="BS334" s="14">
        <f>BS335+BS336</f>
        <v>0</v>
      </c>
      <c r="BT334" s="14">
        <f>BT335+BT336</f>
        <v>0</v>
      </c>
      <c r="BU334" s="14">
        <f t="shared" si="1829"/>
        <v>126714.8</v>
      </c>
      <c r="BV334" s="14">
        <f t="shared" si="1830"/>
        <v>132583.6</v>
      </c>
      <c r="BW334" s="14">
        <f t="shared" si="1831"/>
        <v>132583.6</v>
      </c>
      <c r="BX334" s="14">
        <f t="shared" ref="BX334:CF334" si="2021">BX335+BX336</f>
        <v>0</v>
      </c>
      <c r="BY334" s="14">
        <f t="shared" si="2021"/>
        <v>0</v>
      </c>
      <c r="BZ334" s="14">
        <f t="shared" si="2021"/>
        <v>0</v>
      </c>
      <c r="CA334" s="14">
        <f t="shared" si="2021"/>
        <v>0</v>
      </c>
      <c r="CB334" s="14">
        <f t="shared" si="2021"/>
        <v>0</v>
      </c>
      <c r="CC334" s="14">
        <f t="shared" si="2021"/>
        <v>0</v>
      </c>
      <c r="CD334" s="14">
        <f t="shared" si="2021"/>
        <v>0</v>
      </c>
      <c r="CE334" s="14">
        <f t="shared" si="2021"/>
        <v>0</v>
      </c>
      <c r="CF334" s="14">
        <f t="shared" si="2021"/>
        <v>0</v>
      </c>
      <c r="CG334" s="14">
        <f t="shared" si="1832"/>
        <v>126714.8</v>
      </c>
      <c r="CH334" s="14">
        <f>CH335+CH336</f>
        <v>0</v>
      </c>
      <c r="CI334" s="84">
        <f t="shared" si="1689"/>
        <v>126714.8</v>
      </c>
      <c r="CJ334" s="14">
        <f t="shared" si="1833"/>
        <v>132583.6</v>
      </c>
      <c r="CK334" s="52">
        <f>CK335+CK336</f>
        <v>0</v>
      </c>
      <c r="CL334" s="84">
        <f t="shared" si="1690"/>
        <v>132583.6</v>
      </c>
      <c r="CM334" s="14">
        <f t="shared" si="1834"/>
        <v>132583.6</v>
      </c>
      <c r="CN334" s="52">
        <f>CN335+CN336</f>
        <v>0</v>
      </c>
      <c r="CO334" s="84">
        <f t="shared" si="1691"/>
        <v>132583.6</v>
      </c>
      <c r="CP334" s="14">
        <f>CP335+CP336</f>
        <v>0</v>
      </c>
      <c r="CQ334" s="29"/>
      <c r="CR334" s="29"/>
      <c r="CT334" s="1"/>
    </row>
    <row r="335" spans="1:99" ht="78" customHeight="1" x14ac:dyDescent="0.3">
      <c r="A335" s="76" t="s">
        <v>216</v>
      </c>
      <c r="B335" s="76" t="s">
        <v>80</v>
      </c>
      <c r="C335" s="76" t="s">
        <v>127</v>
      </c>
      <c r="D335" s="76" t="s">
        <v>302</v>
      </c>
      <c r="E335" s="76" t="s">
        <v>58</v>
      </c>
      <c r="F335" s="77" t="s">
        <v>59</v>
      </c>
      <c r="G335" s="14">
        <v>100552.8</v>
      </c>
      <c r="H335" s="14">
        <v>103644.8</v>
      </c>
      <c r="I335" s="14">
        <v>103644.8</v>
      </c>
      <c r="J335" s="14"/>
      <c r="K335" s="14"/>
      <c r="L335" s="14"/>
      <c r="M335" s="14">
        <f t="shared" si="1766"/>
        <v>100552.8</v>
      </c>
      <c r="N335" s="14">
        <f t="shared" si="1767"/>
        <v>103644.8</v>
      </c>
      <c r="O335" s="14">
        <f t="shared" si="1768"/>
        <v>103644.8</v>
      </c>
      <c r="P335" s="14">
        <v>13465.9</v>
      </c>
      <c r="Q335" s="14"/>
      <c r="R335" s="14"/>
      <c r="S335" s="14"/>
      <c r="T335" s="14">
        <v>16242.7</v>
      </c>
      <c r="U335" s="14"/>
      <c r="V335" s="14">
        <v>16242.7</v>
      </c>
      <c r="W335" s="14"/>
      <c r="X335" s="14"/>
      <c r="Y335" s="14">
        <f t="shared" si="1814"/>
        <v>114018.7</v>
      </c>
      <c r="Z335" s="14">
        <f t="shared" si="1815"/>
        <v>119887.5</v>
      </c>
      <c r="AA335" s="14">
        <f t="shared" si="1816"/>
        <v>119887.5</v>
      </c>
      <c r="AB335" s="14"/>
      <c r="AC335" s="14"/>
      <c r="AD335" s="14"/>
      <c r="AE335" s="14">
        <f t="shared" si="1817"/>
        <v>114018.7</v>
      </c>
      <c r="AF335" s="14">
        <f t="shared" si="1818"/>
        <v>119887.5</v>
      </c>
      <c r="AG335" s="14">
        <f t="shared" si="1819"/>
        <v>119887.5</v>
      </c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>
        <f t="shared" si="1820"/>
        <v>114018.7</v>
      </c>
      <c r="AX335" s="14">
        <f t="shared" si="1821"/>
        <v>119887.5</v>
      </c>
      <c r="AY335" s="14">
        <f t="shared" si="1822"/>
        <v>119887.5</v>
      </c>
      <c r="AZ335" s="14"/>
      <c r="BA335" s="14">
        <f t="shared" si="1823"/>
        <v>114018.7</v>
      </c>
      <c r="BB335" s="14">
        <f t="shared" si="1824"/>
        <v>119887.5</v>
      </c>
      <c r="BC335" s="14">
        <f t="shared" si="1825"/>
        <v>119887.5</v>
      </c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>
        <f t="shared" si="1826"/>
        <v>114018.7</v>
      </c>
      <c r="BP335" s="14">
        <f t="shared" si="1827"/>
        <v>119887.5</v>
      </c>
      <c r="BQ335" s="14">
        <f t="shared" si="1828"/>
        <v>119887.5</v>
      </c>
      <c r="BR335" s="14"/>
      <c r="BS335" s="14"/>
      <c r="BT335" s="14"/>
      <c r="BU335" s="14">
        <f t="shared" si="1829"/>
        <v>114018.7</v>
      </c>
      <c r="BV335" s="14">
        <f t="shared" si="1830"/>
        <v>119887.5</v>
      </c>
      <c r="BW335" s="14">
        <f t="shared" si="1831"/>
        <v>119887.5</v>
      </c>
      <c r="BX335" s="14"/>
      <c r="BY335" s="14"/>
      <c r="BZ335" s="14"/>
      <c r="CA335" s="14"/>
      <c r="CB335" s="14"/>
      <c r="CC335" s="14"/>
      <c r="CD335" s="14"/>
      <c r="CE335" s="14"/>
      <c r="CF335" s="14"/>
      <c r="CG335" s="14">
        <f t="shared" si="1832"/>
        <v>114018.7</v>
      </c>
      <c r="CH335" s="14"/>
      <c r="CI335" s="84">
        <f t="shared" si="1689"/>
        <v>114018.7</v>
      </c>
      <c r="CJ335" s="14">
        <f t="shared" si="1833"/>
        <v>119887.5</v>
      </c>
      <c r="CK335" s="52"/>
      <c r="CL335" s="84">
        <f t="shared" si="1690"/>
        <v>119887.5</v>
      </c>
      <c r="CM335" s="14">
        <f t="shared" si="1834"/>
        <v>119887.5</v>
      </c>
      <c r="CN335" s="52"/>
      <c r="CO335" s="84">
        <f t="shared" si="1691"/>
        <v>119887.5</v>
      </c>
      <c r="CP335" s="14"/>
      <c r="CQ335" s="29"/>
      <c r="CR335" s="29"/>
      <c r="CT335" s="1"/>
    </row>
    <row r="336" spans="1:99" ht="31.2" customHeight="1" x14ac:dyDescent="0.3">
      <c r="A336" s="76" t="s">
        <v>216</v>
      </c>
      <c r="B336" s="76" t="s">
        <v>80</v>
      </c>
      <c r="C336" s="76" t="s">
        <v>127</v>
      </c>
      <c r="D336" s="76" t="s">
        <v>302</v>
      </c>
      <c r="E336" s="76" t="s">
        <v>46</v>
      </c>
      <c r="F336" s="77" t="s">
        <v>47</v>
      </c>
      <c r="G336" s="14">
        <v>12696.1</v>
      </c>
      <c r="H336" s="14">
        <v>12696.1</v>
      </c>
      <c r="I336" s="14">
        <v>12696.1</v>
      </c>
      <c r="J336" s="14"/>
      <c r="K336" s="14"/>
      <c r="L336" s="14"/>
      <c r="M336" s="14">
        <f t="shared" si="1766"/>
        <v>12696.1</v>
      </c>
      <c r="N336" s="14">
        <f t="shared" si="1767"/>
        <v>12696.1</v>
      </c>
      <c r="O336" s="14">
        <f t="shared" si="1768"/>
        <v>12696.1</v>
      </c>
      <c r="P336" s="14"/>
      <c r="Q336" s="14"/>
      <c r="R336" s="14"/>
      <c r="S336" s="14"/>
      <c r="T336" s="14"/>
      <c r="U336" s="14"/>
      <c r="V336" s="14"/>
      <c r="W336" s="14"/>
      <c r="X336" s="14"/>
      <c r="Y336" s="14">
        <f t="shared" si="1814"/>
        <v>12696.1</v>
      </c>
      <c r="Z336" s="14">
        <f t="shared" si="1815"/>
        <v>12696.1</v>
      </c>
      <c r="AA336" s="14">
        <f t="shared" si="1816"/>
        <v>12696.1</v>
      </c>
      <c r="AB336" s="14"/>
      <c r="AC336" s="14"/>
      <c r="AD336" s="14"/>
      <c r="AE336" s="14">
        <f t="shared" si="1817"/>
        <v>12696.1</v>
      </c>
      <c r="AF336" s="14">
        <f t="shared" si="1818"/>
        <v>12696.1</v>
      </c>
      <c r="AG336" s="14">
        <f t="shared" si="1819"/>
        <v>12696.1</v>
      </c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>
        <f t="shared" si="1820"/>
        <v>12696.1</v>
      </c>
      <c r="AX336" s="14">
        <f t="shared" si="1821"/>
        <v>12696.1</v>
      </c>
      <c r="AY336" s="14">
        <f t="shared" si="1822"/>
        <v>12696.1</v>
      </c>
      <c r="AZ336" s="14"/>
      <c r="BA336" s="14">
        <f t="shared" si="1823"/>
        <v>12696.1</v>
      </c>
      <c r="BB336" s="14">
        <f t="shared" si="1824"/>
        <v>12696.1</v>
      </c>
      <c r="BC336" s="14">
        <f t="shared" si="1825"/>
        <v>12696.1</v>
      </c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>
        <f t="shared" si="1826"/>
        <v>12696.1</v>
      </c>
      <c r="BP336" s="14">
        <f t="shared" si="1827"/>
        <v>12696.1</v>
      </c>
      <c r="BQ336" s="14">
        <f t="shared" si="1828"/>
        <v>12696.1</v>
      </c>
      <c r="BR336" s="14"/>
      <c r="BS336" s="14"/>
      <c r="BT336" s="14"/>
      <c r="BU336" s="14">
        <f t="shared" si="1829"/>
        <v>12696.1</v>
      </c>
      <c r="BV336" s="14">
        <f t="shared" si="1830"/>
        <v>12696.1</v>
      </c>
      <c r="BW336" s="14">
        <f t="shared" si="1831"/>
        <v>12696.1</v>
      </c>
      <c r="BX336" s="14"/>
      <c r="BY336" s="14"/>
      <c r="BZ336" s="14"/>
      <c r="CA336" s="14"/>
      <c r="CB336" s="14"/>
      <c r="CC336" s="14"/>
      <c r="CD336" s="14"/>
      <c r="CE336" s="14"/>
      <c r="CF336" s="14"/>
      <c r="CG336" s="14">
        <f t="shared" si="1832"/>
        <v>12696.1</v>
      </c>
      <c r="CH336" s="14"/>
      <c r="CI336" s="84">
        <f t="shared" si="1689"/>
        <v>12696.1</v>
      </c>
      <c r="CJ336" s="14">
        <f t="shared" si="1833"/>
        <v>12696.1</v>
      </c>
      <c r="CK336" s="52"/>
      <c r="CL336" s="84">
        <f t="shared" si="1690"/>
        <v>12696.1</v>
      </c>
      <c r="CM336" s="14">
        <f t="shared" si="1834"/>
        <v>12696.1</v>
      </c>
      <c r="CN336" s="52"/>
      <c r="CO336" s="84">
        <f t="shared" si="1691"/>
        <v>12696.1</v>
      </c>
      <c r="CP336" s="14"/>
      <c r="CQ336" s="29"/>
      <c r="CR336" s="29"/>
      <c r="CT336" s="1"/>
    </row>
    <row r="337" spans="1:99" s="86" customFormat="1" ht="15.6" customHeight="1" x14ac:dyDescent="0.3">
      <c r="A337" s="72" t="s">
        <v>216</v>
      </c>
      <c r="B337" s="72" t="s">
        <v>303</v>
      </c>
      <c r="C337" s="72"/>
      <c r="D337" s="72"/>
      <c r="E337" s="72"/>
      <c r="F337" s="73" t="s">
        <v>304</v>
      </c>
      <c r="G337" s="20">
        <f t="shared" ref="G337:G342" si="2022">G338</f>
        <v>200</v>
      </c>
      <c r="H337" s="20">
        <f t="shared" ref="H337:H342" si="2023">H338</f>
        <v>200</v>
      </c>
      <c r="I337" s="20">
        <f t="shared" ref="I337:I342" si="2024">I338</f>
        <v>200</v>
      </c>
      <c r="J337" s="20">
        <f t="shared" ref="J337:J342" si="2025">J338</f>
        <v>100</v>
      </c>
      <c r="K337" s="20">
        <f t="shared" ref="K337:K342" si="2026">K338</f>
        <v>100</v>
      </c>
      <c r="L337" s="20">
        <f t="shared" ref="L337:L342" si="2027">L338</f>
        <v>100</v>
      </c>
      <c r="M337" s="20">
        <f t="shared" si="1766"/>
        <v>300</v>
      </c>
      <c r="N337" s="20">
        <f t="shared" si="1767"/>
        <v>300</v>
      </c>
      <c r="O337" s="20">
        <f t="shared" si="1768"/>
        <v>300</v>
      </c>
      <c r="P337" s="20">
        <f t="shared" ref="P337:P342" si="2028">P338</f>
        <v>0</v>
      </c>
      <c r="Q337" s="20">
        <f t="shared" ref="Q337:Q342" si="2029">Q338</f>
        <v>0</v>
      </c>
      <c r="R337" s="20">
        <f t="shared" ref="R337:R342" si="2030">R338</f>
        <v>0</v>
      </c>
      <c r="S337" s="20">
        <f t="shared" ref="S337:S342" si="2031">S338</f>
        <v>0</v>
      </c>
      <c r="T337" s="20">
        <f t="shared" ref="T337:T342" si="2032">T338</f>
        <v>0</v>
      </c>
      <c r="U337" s="20">
        <f t="shared" ref="U337:U342" si="2033">U338</f>
        <v>0</v>
      </c>
      <c r="V337" s="20">
        <f t="shared" ref="V337:V342" si="2034">V338</f>
        <v>0</v>
      </c>
      <c r="W337" s="20">
        <f t="shared" ref="W337:W342" si="2035">W338</f>
        <v>0</v>
      </c>
      <c r="X337" s="20">
        <f t="shared" ref="X337:X342" si="2036">X338</f>
        <v>0</v>
      </c>
      <c r="Y337" s="20">
        <f t="shared" si="1814"/>
        <v>300</v>
      </c>
      <c r="Z337" s="20">
        <f t="shared" si="1815"/>
        <v>300</v>
      </c>
      <c r="AA337" s="20">
        <f t="shared" si="1816"/>
        <v>300</v>
      </c>
      <c r="AB337" s="20">
        <f t="shared" ref="AB337:AB342" si="2037">AB338</f>
        <v>0</v>
      </c>
      <c r="AC337" s="20">
        <f t="shared" ref="AC337:AC342" si="2038">AC338</f>
        <v>0</v>
      </c>
      <c r="AD337" s="20">
        <f t="shared" ref="AD337:AD342" si="2039">AD338</f>
        <v>0</v>
      </c>
      <c r="AE337" s="20">
        <f t="shared" si="1817"/>
        <v>300</v>
      </c>
      <c r="AF337" s="20">
        <f t="shared" si="1818"/>
        <v>300</v>
      </c>
      <c r="AG337" s="20">
        <f t="shared" si="1819"/>
        <v>300</v>
      </c>
      <c r="AH337" s="20">
        <f t="shared" ref="AH337:AH342" si="2040">AH338</f>
        <v>0</v>
      </c>
      <c r="AI337" s="20">
        <f t="shared" ref="AI337:AI342" si="2041">AI338</f>
        <v>0</v>
      </c>
      <c r="AJ337" s="20">
        <f t="shared" ref="AJ337:AJ342" si="2042">AJ338</f>
        <v>0</v>
      </c>
      <c r="AK337" s="20">
        <f t="shared" ref="AK337:AK342" si="2043">AK338</f>
        <v>0</v>
      </c>
      <c r="AL337" s="20">
        <f t="shared" ref="AL337:AL342" si="2044">AL338</f>
        <v>0</v>
      </c>
      <c r="AM337" s="20">
        <f t="shared" ref="AM337:AM342" si="2045">AM338</f>
        <v>0</v>
      </c>
      <c r="AN337" s="20">
        <f t="shared" ref="AN337:AN342" si="2046">AN338</f>
        <v>0</v>
      </c>
      <c r="AO337" s="20">
        <f t="shared" ref="AO337:AO342" si="2047">AO338</f>
        <v>0</v>
      </c>
      <c r="AP337" s="20">
        <f t="shared" ref="AP337:AP342" si="2048">AP338</f>
        <v>0</v>
      </c>
      <c r="AQ337" s="20">
        <f t="shared" ref="AQ337:AQ342" si="2049">AQ338</f>
        <v>0</v>
      </c>
      <c r="AR337" s="20">
        <f t="shared" ref="AR337:AR342" si="2050">AR338</f>
        <v>0</v>
      </c>
      <c r="AS337" s="20">
        <f t="shared" ref="AS337:AS342" si="2051">AS338</f>
        <v>0</v>
      </c>
      <c r="AT337" s="20">
        <f t="shared" ref="AT337:AT342" si="2052">AT338</f>
        <v>0</v>
      </c>
      <c r="AU337" s="20">
        <f t="shared" ref="AU337:AU342" si="2053">AU338</f>
        <v>0</v>
      </c>
      <c r="AV337" s="20">
        <f t="shared" ref="AV337:AV342" si="2054">AV338</f>
        <v>0</v>
      </c>
      <c r="AW337" s="20">
        <f t="shared" si="1820"/>
        <v>300</v>
      </c>
      <c r="AX337" s="20">
        <f t="shared" si="1821"/>
        <v>300</v>
      </c>
      <c r="AY337" s="20">
        <f t="shared" si="1822"/>
        <v>300</v>
      </c>
      <c r="AZ337" s="20">
        <f t="shared" ref="AZ337:AZ342" si="2055">AZ338</f>
        <v>0</v>
      </c>
      <c r="BA337" s="20">
        <f t="shared" si="1823"/>
        <v>300</v>
      </c>
      <c r="BB337" s="20">
        <f t="shared" si="1824"/>
        <v>300</v>
      </c>
      <c r="BC337" s="20">
        <f t="shared" si="1825"/>
        <v>300</v>
      </c>
      <c r="BD337" s="20">
        <f t="shared" ref="BD337:BD342" si="2056">BD338</f>
        <v>0</v>
      </c>
      <c r="BE337" s="20">
        <f t="shared" ref="BE337:BE342" si="2057">BE338</f>
        <v>0</v>
      </c>
      <c r="BF337" s="20">
        <f t="shared" ref="BF337:BF342" si="2058">BF338</f>
        <v>0</v>
      </c>
      <c r="BG337" s="20">
        <f t="shared" ref="BG337:BG342" si="2059">BG338</f>
        <v>0</v>
      </c>
      <c r="BH337" s="20">
        <f t="shared" ref="BH337:BH342" si="2060">BH338</f>
        <v>0</v>
      </c>
      <c r="BI337" s="20">
        <f t="shared" ref="BI337:BI342" si="2061">BI338</f>
        <v>0</v>
      </c>
      <c r="BJ337" s="20">
        <f t="shared" ref="BJ337:BJ342" si="2062">BJ338</f>
        <v>0</v>
      </c>
      <c r="BK337" s="20">
        <f t="shared" ref="BK337:BK342" si="2063">BK338</f>
        <v>0</v>
      </c>
      <c r="BL337" s="20">
        <f t="shared" ref="BL337:BL342" si="2064">BL338</f>
        <v>0</v>
      </c>
      <c r="BM337" s="20">
        <f t="shared" ref="BM337:BM342" si="2065">BM338</f>
        <v>0</v>
      </c>
      <c r="BN337" s="20">
        <f t="shared" ref="BN337:BN342" si="2066">BN338</f>
        <v>0</v>
      </c>
      <c r="BO337" s="20">
        <f t="shared" si="1826"/>
        <v>300</v>
      </c>
      <c r="BP337" s="20">
        <f t="shared" si="1827"/>
        <v>300</v>
      </c>
      <c r="BQ337" s="20">
        <f t="shared" si="1828"/>
        <v>300</v>
      </c>
      <c r="BR337" s="20">
        <f t="shared" ref="BR337:BR342" si="2067">BR338</f>
        <v>0</v>
      </c>
      <c r="BS337" s="20">
        <f t="shared" ref="BS337:BS342" si="2068">BS338</f>
        <v>0</v>
      </c>
      <c r="BT337" s="20">
        <f t="shared" ref="BT337:BT342" si="2069">BT338</f>
        <v>0</v>
      </c>
      <c r="BU337" s="20">
        <f t="shared" si="1829"/>
        <v>300</v>
      </c>
      <c r="BV337" s="20">
        <f t="shared" si="1830"/>
        <v>300</v>
      </c>
      <c r="BW337" s="20">
        <f t="shared" si="1831"/>
        <v>300</v>
      </c>
      <c r="BX337" s="20">
        <f t="shared" ref="BX337:BX342" si="2070">BX338</f>
        <v>0</v>
      </c>
      <c r="BY337" s="20">
        <f t="shared" ref="BY337:BY342" si="2071">BY338</f>
        <v>0</v>
      </c>
      <c r="BZ337" s="20">
        <f t="shared" ref="BZ337:BZ342" si="2072">BZ338</f>
        <v>0</v>
      </c>
      <c r="CA337" s="20">
        <f t="shared" ref="CA337:CA342" si="2073">CA338</f>
        <v>0</v>
      </c>
      <c r="CB337" s="20">
        <f t="shared" ref="CB337:CB342" si="2074">CB338</f>
        <v>0</v>
      </c>
      <c r="CC337" s="20">
        <f t="shared" ref="CC337:CC342" si="2075">CC338</f>
        <v>0</v>
      </c>
      <c r="CD337" s="20">
        <f t="shared" ref="CD337:CD342" si="2076">CD338</f>
        <v>0</v>
      </c>
      <c r="CE337" s="20">
        <f t="shared" ref="CE337:CE342" si="2077">CE338</f>
        <v>0</v>
      </c>
      <c r="CF337" s="20">
        <f t="shared" ref="CF337:CF342" si="2078">CF338</f>
        <v>0</v>
      </c>
      <c r="CG337" s="20">
        <f t="shared" si="1832"/>
        <v>300</v>
      </c>
      <c r="CH337" s="20">
        <f t="shared" ref="CH337:CH342" si="2079">CH338</f>
        <v>0</v>
      </c>
      <c r="CI337" s="82">
        <f t="shared" si="1689"/>
        <v>300</v>
      </c>
      <c r="CJ337" s="20">
        <f t="shared" si="1833"/>
        <v>300</v>
      </c>
      <c r="CK337" s="20">
        <f t="shared" ref="CK337:CP342" si="2080">CK338</f>
        <v>0</v>
      </c>
      <c r="CL337" s="82">
        <f t="shared" si="1690"/>
        <v>300</v>
      </c>
      <c r="CM337" s="20">
        <f t="shared" si="1834"/>
        <v>300</v>
      </c>
      <c r="CN337" s="20">
        <f t="shared" si="2080"/>
        <v>0</v>
      </c>
      <c r="CO337" s="82">
        <f t="shared" si="1691"/>
        <v>300</v>
      </c>
      <c r="CP337" s="20">
        <f t="shared" si="2080"/>
        <v>0</v>
      </c>
      <c r="CQ337" s="21"/>
      <c r="CR337" s="21"/>
      <c r="CS337" s="17"/>
      <c r="CT337" s="17"/>
      <c r="CU337" s="17"/>
    </row>
    <row r="338" spans="1:99" s="87" customFormat="1" ht="15.6" customHeight="1" x14ac:dyDescent="0.3">
      <c r="A338" s="74" t="s">
        <v>216</v>
      </c>
      <c r="B338" s="74" t="s">
        <v>303</v>
      </c>
      <c r="C338" s="74" t="s">
        <v>70</v>
      </c>
      <c r="D338" s="74"/>
      <c r="E338" s="74"/>
      <c r="F338" s="75" t="s">
        <v>305</v>
      </c>
      <c r="G338" s="25">
        <f t="shared" si="2022"/>
        <v>200</v>
      </c>
      <c r="H338" s="25">
        <f t="shared" si="2023"/>
        <v>200</v>
      </c>
      <c r="I338" s="25">
        <f t="shared" si="2024"/>
        <v>200</v>
      </c>
      <c r="J338" s="25">
        <f t="shared" si="2025"/>
        <v>100</v>
      </c>
      <c r="K338" s="25">
        <f t="shared" si="2026"/>
        <v>100</v>
      </c>
      <c r="L338" s="25">
        <f t="shared" si="2027"/>
        <v>100</v>
      </c>
      <c r="M338" s="25">
        <f t="shared" si="1766"/>
        <v>300</v>
      </c>
      <c r="N338" s="25">
        <f t="shared" si="1767"/>
        <v>300</v>
      </c>
      <c r="O338" s="25">
        <f t="shared" si="1768"/>
        <v>300</v>
      </c>
      <c r="P338" s="25">
        <f t="shared" si="2028"/>
        <v>0</v>
      </c>
      <c r="Q338" s="25">
        <f t="shared" si="2029"/>
        <v>0</v>
      </c>
      <c r="R338" s="25">
        <f t="shared" si="2030"/>
        <v>0</v>
      </c>
      <c r="S338" s="25">
        <f t="shared" si="2031"/>
        <v>0</v>
      </c>
      <c r="T338" s="25">
        <f t="shared" si="2032"/>
        <v>0</v>
      </c>
      <c r="U338" s="25">
        <f t="shared" si="2033"/>
        <v>0</v>
      </c>
      <c r="V338" s="25">
        <f t="shared" si="2034"/>
        <v>0</v>
      </c>
      <c r="W338" s="25">
        <f t="shared" si="2035"/>
        <v>0</v>
      </c>
      <c r="X338" s="25">
        <f t="shared" si="2036"/>
        <v>0</v>
      </c>
      <c r="Y338" s="25">
        <f t="shared" si="1814"/>
        <v>300</v>
      </c>
      <c r="Z338" s="25">
        <f t="shared" si="1815"/>
        <v>300</v>
      </c>
      <c r="AA338" s="25">
        <f t="shared" si="1816"/>
        <v>300</v>
      </c>
      <c r="AB338" s="25">
        <f t="shared" si="2037"/>
        <v>0</v>
      </c>
      <c r="AC338" s="25">
        <f t="shared" si="2038"/>
        <v>0</v>
      </c>
      <c r="AD338" s="25">
        <f t="shared" si="2039"/>
        <v>0</v>
      </c>
      <c r="AE338" s="25">
        <f t="shared" si="1817"/>
        <v>300</v>
      </c>
      <c r="AF338" s="25">
        <f t="shared" si="1818"/>
        <v>300</v>
      </c>
      <c r="AG338" s="25">
        <f t="shared" si="1819"/>
        <v>300</v>
      </c>
      <c r="AH338" s="25">
        <f t="shared" si="2040"/>
        <v>0</v>
      </c>
      <c r="AI338" s="25">
        <f t="shared" si="2041"/>
        <v>0</v>
      </c>
      <c r="AJ338" s="25">
        <f t="shared" si="2042"/>
        <v>0</v>
      </c>
      <c r="AK338" s="25">
        <f t="shared" si="2043"/>
        <v>0</v>
      </c>
      <c r="AL338" s="25">
        <f t="shared" si="2044"/>
        <v>0</v>
      </c>
      <c r="AM338" s="25">
        <f t="shared" si="2045"/>
        <v>0</v>
      </c>
      <c r="AN338" s="25">
        <f t="shared" si="2046"/>
        <v>0</v>
      </c>
      <c r="AO338" s="25">
        <f t="shared" si="2047"/>
        <v>0</v>
      </c>
      <c r="AP338" s="25">
        <f t="shared" si="2048"/>
        <v>0</v>
      </c>
      <c r="AQ338" s="25">
        <f t="shared" si="2049"/>
        <v>0</v>
      </c>
      <c r="AR338" s="25">
        <f t="shared" si="2050"/>
        <v>0</v>
      </c>
      <c r="AS338" s="25">
        <f t="shared" si="2051"/>
        <v>0</v>
      </c>
      <c r="AT338" s="25">
        <f t="shared" si="2052"/>
        <v>0</v>
      </c>
      <c r="AU338" s="25">
        <f t="shared" si="2053"/>
        <v>0</v>
      </c>
      <c r="AV338" s="25">
        <f t="shared" si="2054"/>
        <v>0</v>
      </c>
      <c r="AW338" s="25">
        <f t="shared" si="1820"/>
        <v>300</v>
      </c>
      <c r="AX338" s="25">
        <f t="shared" si="1821"/>
        <v>300</v>
      </c>
      <c r="AY338" s="25">
        <f t="shared" si="1822"/>
        <v>300</v>
      </c>
      <c r="AZ338" s="25">
        <f t="shared" si="2055"/>
        <v>0</v>
      </c>
      <c r="BA338" s="25">
        <f t="shared" si="1823"/>
        <v>300</v>
      </c>
      <c r="BB338" s="25">
        <f t="shared" si="1824"/>
        <v>300</v>
      </c>
      <c r="BC338" s="25">
        <f t="shared" si="1825"/>
        <v>300</v>
      </c>
      <c r="BD338" s="25">
        <f t="shared" si="2056"/>
        <v>0</v>
      </c>
      <c r="BE338" s="25">
        <f t="shared" si="2057"/>
        <v>0</v>
      </c>
      <c r="BF338" s="25">
        <f t="shared" si="2058"/>
        <v>0</v>
      </c>
      <c r="BG338" s="25">
        <f t="shared" si="2059"/>
        <v>0</v>
      </c>
      <c r="BH338" s="25">
        <f t="shared" si="2060"/>
        <v>0</v>
      </c>
      <c r="BI338" s="25">
        <f t="shared" si="2061"/>
        <v>0</v>
      </c>
      <c r="BJ338" s="25">
        <f t="shared" si="2062"/>
        <v>0</v>
      </c>
      <c r="BK338" s="25">
        <f t="shared" si="2063"/>
        <v>0</v>
      </c>
      <c r="BL338" s="25">
        <f t="shared" si="2064"/>
        <v>0</v>
      </c>
      <c r="BM338" s="25">
        <f t="shared" si="2065"/>
        <v>0</v>
      </c>
      <c r="BN338" s="25">
        <f t="shared" si="2066"/>
        <v>0</v>
      </c>
      <c r="BO338" s="25">
        <f t="shared" si="1826"/>
        <v>300</v>
      </c>
      <c r="BP338" s="25">
        <f t="shared" si="1827"/>
        <v>300</v>
      </c>
      <c r="BQ338" s="25">
        <f t="shared" si="1828"/>
        <v>300</v>
      </c>
      <c r="BR338" s="25">
        <f t="shared" si="2067"/>
        <v>0</v>
      </c>
      <c r="BS338" s="25">
        <f t="shared" si="2068"/>
        <v>0</v>
      </c>
      <c r="BT338" s="25">
        <f t="shared" si="2069"/>
        <v>0</v>
      </c>
      <c r="BU338" s="25">
        <f t="shared" si="1829"/>
        <v>300</v>
      </c>
      <c r="BV338" s="25">
        <f t="shared" si="1830"/>
        <v>300</v>
      </c>
      <c r="BW338" s="25">
        <f t="shared" si="1831"/>
        <v>300</v>
      </c>
      <c r="BX338" s="25">
        <f t="shared" si="2070"/>
        <v>0</v>
      </c>
      <c r="BY338" s="25">
        <f t="shared" si="2071"/>
        <v>0</v>
      </c>
      <c r="BZ338" s="25">
        <f t="shared" si="2072"/>
        <v>0</v>
      </c>
      <c r="CA338" s="25">
        <f t="shared" si="2073"/>
        <v>0</v>
      </c>
      <c r="CB338" s="25">
        <f t="shared" si="2074"/>
        <v>0</v>
      </c>
      <c r="CC338" s="25">
        <f t="shared" si="2075"/>
        <v>0</v>
      </c>
      <c r="CD338" s="25">
        <f t="shared" si="2076"/>
        <v>0</v>
      </c>
      <c r="CE338" s="25">
        <f t="shared" si="2077"/>
        <v>0</v>
      </c>
      <c r="CF338" s="25">
        <f t="shared" si="2078"/>
        <v>0</v>
      </c>
      <c r="CG338" s="25">
        <f t="shared" si="1832"/>
        <v>300</v>
      </c>
      <c r="CH338" s="25">
        <f t="shared" si="2079"/>
        <v>0</v>
      </c>
      <c r="CI338" s="83">
        <f t="shared" si="1689"/>
        <v>300</v>
      </c>
      <c r="CJ338" s="25">
        <f t="shared" si="1833"/>
        <v>300</v>
      </c>
      <c r="CK338" s="25">
        <f t="shared" si="2080"/>
        <v>0</v>
      </c>
      <c r="CL338" s="83">
        <f t="shared" si="1690"/>
        <v>300</v>
      </c>
      <c r="CM338" s="25">
        <f t="shared" si="1834"/>
        <v>300</v>
      </c>
      <c r="CN338" s="25">
        <f t="shared" si="2080"/>
        <v>0</v>
      </c>
      <c r="CO338" s="83">
        <f t="shared" si="1691"/>
        <v>300</v>
      </c>
      <c r="CP338" s="25">
        <f t="shared" si="2080"/>
        <v>0</v>
      </c>
      <c r="CQ338" s="26"/>
      <c r="CR338" s="26"/>
      <c r="CS338" s="22"/>
      <c r="CT338" s="22"/>
      <c r="CU338" s="22"/>
    </row>
    <row r="339" spans="1:99" ht="31.2" customHeight="1" x14ac:dyDescent="0.3">
      <c r="A339" s="76" t="s">
        <v>216</v>
      </c>
      <c r="B339" s="76" t="s">
        <v>303</v>
      </c>
      <c r="C339" s="76" t="s">
        <v>70</v>
      </c>
      <c r="D339" s="76" t="s">
        <v>83</v>
      </c>
      <c r="E339" s="90"/>
      <c r="F339" s="77" t="s">
        <v>84</v>
      </c>
      <c r="G339" s="14">
        <f t="shared" si="2022"/>
        <v>200</v>
      </c>
      <c r="H339" s="14">
        <f t="shared" si="2023"/>
        <v>200</v>
      </c>
      <c r="I339" s="14">
        <f t="shared" si="2024"/>
        <v>200</v>
      </c>
      <c r="J339" s="14">
        <f t="shared" si="2025"/>
        <v>100</v>
      </c>
      <c r="K339" s="14">
        <f t="shared" si="2026"/>
        <v>100</v>
      </c>
      <c r="L339" s="14">
        <f t="shared" si="2027"/>
        <v>100</v>
      </c>
      <c r="M339" s="14">
        <f t="shared" si="1766"/>
        <v>300</v>
      </c>
      <c r="N339" s="14">
        <f t="shared" si="1767"/>
        <v>300</v>
      </c>
      <c r="O339" s="14">
        <f t="shared" si="1768"/>
        <v>300</v>
      </c>
      <c r="P339" s="14">
        <f t="shared" si="2028"/>
        <v>0</v>
      </c>
      <c r="Q339" s="14">
        <f t="shared" si="2029"/>
        <v>0</v>
      </c>
      <c r="R339" s="14">
        <f t="shared" si="2030"/>
        <v>0</v>
      </c>
      <c r="S339" s="14">
        <f t="shared" si="2031"/>
        <v>0</v>
      </c>
      <c r="T339" s="14">
        <f t="shared" si="2032"/>
        <v>0</v>
      </c>
      <c r="U339" s="14">
        <f t="shared" si="2033"/>
        <v>0</v>
      </c>
      <c r="V339" s="14">
        <f t="shared" si="2034"/>
        <v>0</v>
      </c>
      <c r="W339" s="14">
        <f t="shared" si="2035"/>
        <v>0</v>
      </c>
      <c r="X339" s="14">
        <f t="shared" si="2036"/>
        <v>0</v>
      </c>
      <c r="Y339" s="14">
        <f t="shared" si="1814"/>
        <v>300</v>
      </c>
      <c r="Z339" s="14">
        <f t="shared" si="1815"/>
        <v>300</v>
      </c>
      <c r="AA339" s="14">
        <f t="shared" si="1816"/>
        <v>300</v>
      </c>
      <c r="AB339" s="14">
        <f t="shared" si="2037"/>
        <v>0</v>
      </c>
      <c r="AC339" s="14">
        <f t="shared" si="2038"/>
        <v>0</v>
      </c>
      <c r="AD339" s="14">
        <f t="shared" si="2039"/>
        <v>0</v>
      </c>
      <c r="AE339" s="14">
        <f t="shared" si="1817"/>
        <v>300</v>
      </c>
      <c r="AF339" s="14">
        <f t="shared" si="1818"/>
        <v>300</v>
      </c>
      <c r="AG339" s="14">
        <f t="shared" si="1819"/>
        <v>300</v>
      </c>
      <c r="AH339" s="14">
        <f t="shared" si="2040"/>
        <v>0</v>
      </c>
      <c r="AI339" s="14">
        <f t="shared" si="2041"/>
        <v>0</v>
      </c>
      <c r="AJ339" s="14">
        <f t="shared" si="2042"/>
        <v>0</v>
      </c>
      <c r="AK339" s="14">
        <f t="shared" si="2043"/>
        <v>0</v>
      </c>
      <c r="AL339" s="14">
        <f t="shared" si="2044"/>
        <v>0</v>
      </c>
      <c r="AM339" s="14">
        <f t="shared" si="2045"/>
        <v>0</v>
      </c>
      <c r="AN339" s="14">
        <f t="shared" si="2046"/>
        <v>0</v>
      </c>
      <c r="AO339" s="14">
        <f t="shared" si="2047"/>
        <v>0</v>
      </c>
      <c r="AP339" s="14">
        <f t="shared" si="2048"/>
        <v>0</v>
      </c>
      <c r="AQ339" s="14">
        <f t="shared" si="2049"/>
        <v>0</v>
      </c>
      <c r="AR339" s="14">
        <f t="shared" si="2050"/>
        <v>0</v>
      </c>
      <c r="AS339" s="14">
        <f t="shared" si="2051"/>
        <v>0</v>
      </c>
      <c r="AT339" s="14">
        <f t="shared" si="2052"/>
        <v>0</v>
      </c>
      <c r="AU339" s="14">
        <f t="shared" si="2053"/>
        <v>0</v>
      </c>
      <c r="AV339" s="14">
        <f t="shared" si="2054"/>
        <v>0</v>
      </c>
      <c r="AW339" s="14">
        <f t="shared" si="1820"/>
        <v>300</v>
      </c>
      <c r="AX339" s="14">
        <f t="shared" si="1821"/>
        <v>300</v>
      </c>
      <c r="AY339" s="14">
        <f t="shared" si="1822"/>
        <v>300</v>
      </c>
      <c r="AZ339" s="14">
        <f t="shared" si="2055"/>
        <v>0</v>
      </c>
      <c r="BA339" s="14">
        <f t="shared" si="1823"/>
        <v>300</v>
      </c>
      <c r="BB339" s="14">
        <f t="shared" si="1824"/>
        <v>300</v>
      </c>
      <c r="BC339" s="14">
        <f t="shared" si="1825"/>
        <v>300</v>
      </c>
      <c r="BD339" s="14">
        <f t="shared" si="2056"/>
        <v>0</v>
      </c>
      <c r="BE339" s="14">
        <f t="shared" si="2057"/>
        <v>0</v>
      </c>
      <c r="BF339" s="14">
        <f t="shared" si="2058"/>
        <v>0</v>
      </c>
      <c r="BG339" s="14">
        <f t="shared" si="2059"/>
        <v>0</v>
      </c>
      <c r="BH339" s="14">
        <f t="shared" si="2060"/>
        <v>0</v>
      </c>
      <c r="BI339" s="14">
        <f t="shared" si="2061"/>
        <v>0</v>
      </c>
      <c r="BJ339" s="14">
        <f t="shared" si="2062"/>
        <v>0</v>
      </c>
      <c r="BK339" s="14">
        <f t="shared" si="2063"/>
        <v>0</v>
      </c>
      <c r="BL339" s="14">
        <f t="shared" si="2064"/>
        <v>0</v>
      </c>
      <c r="BM339" s="14">
        <f t="shared" si="2065"/>
        <v>0</v>
      </c>
      <c r="BN339" s="14">
        <f t="shared" si="2066"/>
        <v>0</v>
      </c>
      <c r="BO339" s="14">
        <f t="shared" si="1826"/>
        <v>300</v>
      </c>
      <c r="BP339" s="14">
        <f t="shared" si="1827"/>
        <v>300</v>
      </c>
      <c r="BQ339" s="14">
        <f t="shared" si="1828"/>
        <v>300</v>
      </c>
      <c r="BR339" s="14">
        <f t="shared" si="2067"/>
        <v>0</v>
      </c>
      <c r="BS339" s="14">
        <f t="shared" si="2068"/>
        <v>0</v>
      </c>
      <c r="BT339" s="14">
        <f t="shared" si="2069"/>
        <v>0</v>
      </c>
      <c r="BU339" s="14">
        <f t="shared" si="1829"/>
        <v>300</v>
      </c>
      <c r="BV339" s="14">
        <f t="shared" si="1830"/>
        <v>300</v>
      </c>
      <c r="BW339" s="14">
        <f t="shared" si="1831"/>
        <v>300</v>
      </c>
      <c r="BX339" s="14">
        <f t="shared" si="2070"/>
        <v>0</v>
      </c>
      <c r="BY339" s="14">
        <f t="shared" si="2071"/>
        <v>0</v>
      </c>
      <c r="BZ339" s="14">
        <f t="shared" si="2072"/>
        <v>0</v>
      </c>
      <c r="CA339" s="14">
        <f t="shared" si="2073"/>
        <v>0</v>
      </c>
      <c r="CB339" s="14">
        <f t="shared" si="2074"/>
        <v>0</v>
      </c>
      <c r="CC339" s="14">
        <f t="shared" si="2075"/>
        <v>0</v>
      </c>
      <c r="CD339" s="14">
        <f t="shared" si="2076"/>
        <v>0</v>
      </c>
      <c r="CE339" s="14">
        <f t="shared" si="2077"/>
        <v>0</v>
      </c>
      <c r="CF339" s="14">
        <f t="shared" si="2078"/>
        <v>0</v>
      </c>
      <c r="CG339" s="14">
        <f t="shared" si="1832"/>
        <v>300</v>
      </c>
      <c r="CH339" s="14">
        <f t="shared" si="2079"/>
        <v>0</v>
      </c>
      <c r="CI339" s="84">
        <f t="shared" si="1689"/>
        <v>300</v>
      </c>
      <c r="CJ339" s="14">
        <f t="shared" si="1833"/>
        <v>300</v>
      </c>
      <c r="CK339" s="52">
        <f t="shared" si="2080"/>
        <v>0</v>
      </c>
      <c r="CL339" s="84">
        <f t="shared" si="1690"/>
        <v>300</v>
      </c>
      <c r="CM339" s="14">
        <f t="shared" si="1834"/>
        <v>300</v>
      </c>
      <c r="CN339" s="52">
        <f t="shared" si="2080"/>
        <v>0</v>
      </c>
      <c r="CO339" s="84">
        <f t="shared" si="1691"/>
        <v>300</v>
      </c>
      <c r="CP339" s="14">
        <f t="shared" si="2080"/>
        <v>0</v>
      </c>
      <c r="CQ339" s="29"/>
      <c r="CR339" s="29"/>
      <c r="CT339" s="1"/>
    </row>
    <row r="340" spans="1:99" ht="15.6" customHeight="1" x14ac:dyDescent="0.3">
      <c r="A340" s="76" t="s">
        <v>216</v>
      </c>
      <c r="B340" s="76" t="s">
        <v>303</v>
      </c>
      <c r="C340" s="76" t="s">
        <v>70</v>
      </c>
      <c r="D340" s="76" t="s">
        <v>152</v>
      </c>
      <c r="E340" s="90"/>
      <c r="F340" s="77" t="s">
        <v>41</v>
      </c>
      <c r="G340" s="14">
        <f t="shared" si="2022"/>
        <v>200</v>
      </c>
      <c r="H340" s="14">
        <f t="shared" si="2023"/>
        <v>200</v>
      </c>
      <c r="I340" s="14">
        <f t="shared" si="2024"/>
        <v>200</v>
      </c>
      <c r="J340" s="14">
        <f t="shared" si="2025"/>
        <v>100</v>
      </c>
      <c r="K340" s="14">
        <f t="shared" si="2026"/>
        <v>100</v>
      </c>
      <c r="L340" s="14">
        <f t="shared" si="2027"/>
        <v>100</v>
      </c>
      <c r="M340" s="14">
        <f t="shared" si="1766"/>
        <v>300</v>
      </c>
      <c r="N340" s="14">
        <f t="shared" si="1767"/>
        <v>300</v>
      </c>
      <c r="O340" s="14">
        <f t="shared" si="1768"/>
        <v>300</v>
      </c>
      <c r="P340" s="14">
        <f t="shared" si="2028"/>
        <v>0</v>
      </c>
      <c r="Q340" s="14">
        <f t="shared" si="2029"/>
        <v>0</v>
      </c>
      <c r="R340" s="14">
        <f t="shared" si="2030"/>
        <v>0</v>
      </c>
      <c r="S340" s="14">
        <f t="shared" si="2031"/>
        <v>0</v>
      </c>
      <c r="T340" s="14">
        <f t="shared" si="2032"/>
        <v>0</v>
      </c>
      <c r="U340" s="14">
        <f t="shared" si="2033"/>
        <v>0</v>
      </c>
      <c r="V340" s="14">
        <f t="shared" si="2034"/>
        <v>0</v>
      </c>
      <c r="W340" s="14">
        <f t="shared" si="2035"/>
        <v>0</v>
      </c>
      <c r="X340" s="14">
        <f t="shared" si="2036"/>
        <v>0</v>
      </c>
      <c r="Y340" s="14">
        <f t="shared" si="1814"/>
        <v>300</v>
      </c>
      <c r="Z340" s="14">
        <f t="shared" si="1815"/>
        <v>300</v>
      </c>
      <c r="AA340" s="14">
        <f t="shared" si="1816"/>
        <v>300</v>
      </c>
      <c r="AB340" s="14">
        <f t="shared" si="2037"/>
        <v>0</v>
      </c>
      <c r="AC340" s="14">
        <f t="shared" si="2038"/>
        <v>0</v>
      </c>
      <c r="AD340" s="14">
        <f t="shared" si="2039"/>
        <v>0</v>
      </c>
      <c r="AE340" s="14">
        <f t="shared" si="1817"/>
        <v>300</v>
      </c>
      <c r="AF340" s="14">
        <f t="shared" si="1818"/>
        <v>300</v>
      </c>
      <c r="AG340" s="14">
        <f t="shared" si="1819"/>
        <v>300</v>
      </c>
      <c r="AH340" s="14">
        <f t="shared" si="2040"/>
        <v>0</v>
      </c>
      <c r="AI340" s="14">
        <f t="shared" si="2041"/>
        <v>0</v>
      </c>
      <c r="AJ340" s="14">
        <f t="shared" si="2042"/>
        <v>0</v>
      </c>
      <c r="AK340" s="14">
        <f t="shared" si="2043"/>
        <v>0</v>
      </c>
      <c r="AL340" s="14">
        <f t="shared" si="2044"/>
        <v>0</v>
      </c>
      <c r="AM340" s="14">
        <f t="shared" si="2045"/>
        <v>0</v>
      </c>
      <c r="AN340" s="14">
        <f t="shared" si="2046"/>
        <v>0</v>
      </c>
      <c r="AO340" s="14">
        <f t="shared" si="2047"/>
        <v>0</v>
      </c>
      <c r="AP340" s="14">
        <f t="shared" si="2048"/>
        <v>0</v>
      </c>
      <c r="AQ340" s="14">
        <f t="shared" si="2049"/>
        <v>0</v>
      </c>
      <c r="AR340" s="14">
        <f t="shared" si="2050"/>
        <v>0</v>
      </c>
      <c r="AS340" s="14">
        <f t="shared" si="2051"/>
        <v>0</v>
      </c>
      <c r="AT340" s="14">
        <f t="shared" si="2052"/>
        <v>0</v>
      </c>
      <c r="AU340" s="14">
        <f t="shared" si="2053"/>
        <v>0</v>
      </c>
      <c r="AV340" s="14">
        <f t="shared" si="2054"/>
        <v>0</v>
      </c>
      <c r="AW340" s="14">
        <f t="shared" si="1820"/>
        <v>300</v>
      </c>
      <c r="AX340" s="14">
        <f t="shared" si="1821"/>
        <v>300</v>
      </c>
      <c r="AY340" s="14">
        <f t="shared" si="1822"/>
        <v>300</v>
      </c>
      <c r="AZ340" s="14">
        <f t="shared" si="2055"/>
        <v>0</v>
      </c>
      <c r="BA340" s="14">
        <f t="shared" si="1823"/>
        <v>300</v>
      </c>
      <c r="BB340" s="14">
        <f t="shared" si="1824"/>
        <v>300</v>
      </c>
      <c r="BC340" s="14">
        <f t="shared" si="1825"/>
        <v>300</v>
      </c>
      <c r="BD340" s="14">
        <f t="shared" si="2056"/>
        <v>0</v>
      </c>
      <c r="BE340" s="14">
        <f t="shared" si="2057"/>
        <v>0</v>
      </c>
      <c r="BF340" s="14">
        <f t="shared" si="2058"/>
        <v>0</v>
      </c>
      <c r="BG340" s="14">
        <f t="shared" si="2059"/>
        <v>0</v>
      </c>
      <c r="BH340" s="14">
        <f t="shared" si="2060"/>
        <v>0</v>
      </c>
      <c r="BI340" s="14">
        <f t="shared" si="2061"/>
        <v>0</v>
      </c>
      <c r="BJ340" s="14">
        <f t="shared" si="2062"/>
        <v>0</v>
      </c>
      <c r="BK340" s="14">
        <f t="shared" si="2063"/>
        <v>0</v>
      </c>
      <c r="BL340" s="14">
        <f t="shared" si="2064"/>
        <v>0</v>
      </c>
      <c r="BM340" s="14">
        <f t="shared" si="2065"/>
        <v>0</v>
      </c>
      <c r="BN340" s="14">
        <f t="shared" si="2066"/>
        <v>0</v>
      </c>
      <c r="BO340" s="14">
        <f t="shared" si="1826"/>
        <v>300</v>
      </c>
      <c r="BP340" s="14">
        <f t="shared" si="1827"/>
        <v>300</v>
      </c>
      <c r="BQ340" s="14">
        <f t="shared" si="1828"/>
        <v>300</v>
      </c>
      <c r="BR340" s="14">
        <f t="shared" si="2067"/>
        <v>0</v>
      </c>
      <c r="BS340" s="14">
        <f t="shared" si="2068"/>
        <v>0</v>
      </c>
      <c r="BT340" s="14">
        <f t="shared" si="2069"/>
        <v>0</v>
      </c>
      <c r="BU340" s="14">
        <f t="shared" si="1829"/>
        <v>300</v>
      </c>
      <c r="BV340" s="14">
        <f t="shared" si="1830"/>
        <v>300</v>
      </c>
      <c r="BW340" s="14">
        <f t="shared" si="1831"/>
        <v>300</v>
      </c>
      <c r="BX340" s="14">
        <f t="shared" si="2070"/>
        <v>0</v>
      </c>
      <c r="BY340" s="14">
        <f t="shared" si="2071"/>
        <v>0</v>
      </c>
      <c r="BZ340" s="14">
        <f t="shared" si="2072"/>
        <v>0</v>
      </c>
      <c r="CA340" s="14">
        <f t="shared" si="2073"/>
        <v>0</v>
      </c>
      <c r="CB340" s="14">
        <f t="shared" si="2074"/>
        <v>0</v>
      </c>
      <c r="CC340" s="14">
        <f t="shared" si="2075"/>
        <v>0</v>
      </c>
      <c r="CD340" s="14">
        <f t="shared" si="2076"/>
        <v>0</v>
      </c>
      <c r="CE340" s="14">
        <f t="shared" si="2077"/>
        <v>0</v>
      </c>
      <c r="CF340" s="14">
        <f t="shared" si="2078"/>
        <v>0</v>
      </c>
      <c r="CG340" s="14">
        <f t="shared" si="1832"/>
        <v>300</v>
      </c>
      <c r="CH340" s="14">
        <f t="shared" si="2079"/>
        <v>0</v>
      </c>
      <c r="CI340" s="84">
        <f t="shared" ref="CI340:CI403" si="2081">CG340+CH340</f>
        <v>300</v>
      </c>
      <c r="CJ340" s="14">
        <f t="shared" si="1833"/>
        <v>300</v>
      </c>
      <c r="CK340" s="52">
        <f t="shared" si="2080"/>
        <v>0</v>
      </c>
      <c r="CL340" s="84">
        <f t="shared" ref="CL340:CL403" si="2082">CJ340+CK340</f>
        <v>300</v>
      </c>
      <c r="CM340" s="14">
        <f t="shared" si="1834"/>
        <v>300</v>
      </c>
      <c r="CN340" s="52">
        <f t="shared" si="2080"/>
        <v>0</v>
      </c>
      <c r="CO340" s="84">
        <f t="shared" ref="CO340:CO403" si="2083">CM340+CN340</f>
        <v>300</v>
      </c>
      <c r="CP340" s="14">
        <f t="shared" si="2080"/>
        <v>0</v>
      </c>
      <c r="CQ340" s="29"/>
      <c r="CR340" s="29"/>
      <c r="CT340" s="1"/>
    </row>
    <row r="341" spans="1:99" ht="31.2" customHeight="1" x14ac:dyDescent="0.3">
      <c r="A341" s="76" t="s">
        <v>216</v>
      </c>
      <c r="B341" s="76" t="s">
        <v>303</v>
      </c>
      <c r="C341" s="76" t="s">
        <v>70</v>
      </c>
      <c r="D341" s="76" t="s">
        <v>226</v>
      </c>
      <c r="E341" s="90"/>
      <c r="F341" s="77" t="s">
        <v>227</v>
      </c>
      <c r="G341" s="14">
        <f t="shared" si="2022"/>
        <v>200</v>
      </c>
      <c r="H341" s="14">
        <f t="shared" si="2023"/>
        <v>200</v>
      </c>
      <c r="I341" s="14">
        <f t="shared" si="2024"/>
        <v>200</v>
      </c>
      <c r="J341" s="14">
        <f t="shared" si="2025"/>
        <v>100</v>
      </c>
      <c r="K341" s="14">
        <f t="shared" si="2026"/>
        <v>100</v>
      </c>
      <c r="L341" s="14">
        <f t="shared" si="2027"/>
        <v>100</v>
      </c>
      <c r="M341" s="14">
        <f t="shared" si="1766"/>
        <v>300</v>
      </c>
      <c r="N341" s="14">
        <f t="shared" si="1767"/>
        <v>300</v>
      </c>
      <c r="O341" s="14">
        <f t="shared" si="1768"/>
        <v>300</v>
      </c>
      <c r="P341" s="14">
        <f t="shared" si="2028"/>
        <v>0</v>
      </c>
      <c r="Q341" s="14">
        <f t="shared" si="2029"/>
        <v>0</v>
      </c>
      <c r="R341" s="14">
        <f t="shared" si="2030"/>
        <v>0</v>
      </c>
      <c r="S341" s="14">
        <f t="shared" si="2031"/>
        <v>0</v>
      </c>
      <c r="T341" s="14">
        <f t="shared" si="2032"/>
        <v>0</v>
      </c>
      <c r="U341" s="14">
        <f t="shared" si="2033"/>
        <v>0</v>
      </c>
      <c r="V341" s="14">
        <f t="shared" si="2034"/>
        <v>0</v>
      </c>
      <c r="W341" s="14">
        <f t="shared" si="2035"/>
        <v>0</v>
      </c>
      <c r="X341" s="14">
        <f t="shared" si="2036"/>
        <v>0</v>
      </c>
      <c r="Y341" s="14">
        <f t="shared" si="1814"/>
        <v>300</v>
      </c>
      <c r="Z341" s="14">
        <f t="shared" si="1815"/>
        <v>300</v>
      </c>
      <c r="AA341" s="14">
        <f t="shared" si="1816"/>
        <v>300</v>
      </c>
      <c r="AB341" s="14">
        <f t="shared" si="2037"/>
        <v>0</v>
      </c>
      <c r="AC341" s="14">
        <f t="shared" si="2038"/>
        <v>0</v>
      </c>
      <c r="AD341" s="14">
        <f t="shared" si="2039"/>
        <v>0</v>
      </c>
      <c r="AE341" s="14">
        <f t="shared" si="1817"/>
        <v>300</v>
      </c>
      <c r="AF341" s="14">
        <f t="shared" si="1818"/>
        <v>300</v>
      </c>
      <c r="AG341" s="14">
        <f t="shared" si="1819"/>
        <v>300</v>
      </c>
      <c r="AH341" s="14">
        <f t="shared" si="2040"/>
        <v>0</v>
      </c>
      <c r="AI341" s="14">
        <f t="shared" si="2041"/>
        <v>0</v>
      </c>
      <c r="AJ341" s="14">
        <f t="shared" si="2042"/>
        <v>0</v>
      </c>
      <c r="AK341" s="14">
        <f t="shared" si="2043"/>
        <v>0</v>
      </c>
      <c r="AL341" s="14">
        <f t="shared" si="2044"/>
        <v>0</v>
      </c>
      <c r="AM341" s="14">
        <f t="shared" si="2045"/>
        <v>0</v>
      </c>
      <c r="AN341" s="14">
        <f t="shared" si="2046"/>
        <v>0</v>
      </c>
      <c r="AO341" s="14">
        <f t="shared" si="2047"/>
        <v>0</v>
      </c>
      <c r="AP341" s="14">
        <f t="shared" si="2048"/>
        <v>0</v>
      </c>
      <c r="AQ341" s="14">
        <f t="shared" si="2049"/>
        <v>0</v>
      </c>
      <c r="AR341" s="14">
        <f t="shared" si="2050"/>
        <v>0</v>
      </c>
      <c r="AS341" s="14">
        <f t="shared" si="2051"/>
        <v>0</v>
      </c>
      <c r="AT341" s="14">
        <f t="shared" si="2052"/>
        <v>0</v>
      </c>
      <c r="AU341" s="14">
        <f t="shared" si="2053"/>
        <v>0</v>
      </c>
      <c r="AV341" s="14">
        <f t="shared" si="2054"/>
        <v>0</v>
      </c>
      <c r="AW341" s="14">
        <f t="shared" si="1820"/>
        <v>300</v>
      </c>
      <c r="AX341" s="14">
        <f t="shared" si="1821"/>
        <v>300</v>
      </c>
      <c r="AY341" s="14">
        <f t="shared" si="1822"/>
        <v>300</v>
      </c>
      <c r="AZ341" s="14">
        <f t="shared" si="2055"/>
        <v>0</v>
      </c>
      <c r="BA341" s="14">
        <f t="shared" si="1823"/>
        <v>300</v>
      </c>
      <c r="BB341" s="14">
        <f t="shared" si="1824"/>
        <v>300</v>
      </c>
      <c r="BC341" s="14">
        <f t="shared" si="1825"/>
        <v>300</v>
      </c>
      <c r="BD341" s="14">
        <f t="shared" si="2056"/>
        <v>0</v>
      </c>
      <c r="BE341" s="14">
        <f t="shared" si="2057"/>
        <v>0</v>
      </c>
      <c r="BF341" s="14">
        <f t="shared" si="2058"/>
        <v>0</v>
      </c>
      <c r="BG341" s="14">
        <f t="shared" si="2059"/>
        <v>0</v>
      </c>
      <c r="BH341" s="14">
        <f t="shared" si="2060"/>
        <v>0</v>
      </c>
      <c r="BI341" s="14">
        <f t="shared" si="2061"/>
        <v>0</v>
      </c>
      <c r="BJ341" s="14">
        <f t="shared" si="2062"/>
        <v>0</v>
      </c>
      <c r="BK341" s="14">
        <f t="shared" si="2063"/>
        <v>0</v>
      </c>
      <c r="BL341" s="14">
        <f t="shared" si="2064"/>
        <v>0</v>
      </c>
      <c r="BM341" s="14">
        <f t="shared" si="2065"/>
        <v>0</v>
      </c>
      <c r="BN341" s="14">
        <f t="shared" si="2066"/>
        <v>0</v>
      </c>
      <c r="BO341" s="14">
        <f t="shared" si="1826"/>
        <v>300</v>
      </c>
      <c r="BP341" s="14">
        <f t="shared" si="1827"/>
        <v>300</v>
      </c>
      <c r="BQ341" s="14">
        <f t="shared" si="1828"/>
        <v>300</v>
      </c>
      <c r="BR341" s="14">
        <f t="shared" si="2067"/>
        <v>0</v>
      </c>
      <c r="BS341" s="14">
        <f t="shared" si="2068"/>
        <v>0</v>
      </c>
      <c r="BT341" s="14">
        <f t="shared" si="2069"/>
        <v>0</v>
      </c>
      <c r="BU341" s="14">
        <f t="shared" si="1829"/>
        <v>300</v>
      </c>
      <c r="BV341" s="14">
        <f t="shared" si="1830"/>
        <v>300</v>
      </c>
      <c r="BW341" s="14">
        <f t="shared" si="1831"/>
        <v>300</v>
      </c>
      <c r="BX341" s="14">
        <f t="shared" si="2070"/>
        <v>0</v>
      </c>
      <c r="BY341" s="14">
        <f t="shared" si="2071"/>
        <v>0</v>
      </c>
      <c r="BZ341" s="14">
        <f t="shared" si="2072"/>
        <v>0</v>
      </c>
      <c r="CA341" s="14">
        <f t="shared" si="2073"/>
        <v>0</v>
      </c>
      <c r="CB341" s="14">
        <f t="shared" si="2074"/>
        <v>0</v>
      </c>
      <c r="CC341" s="14">
        <f t="shared" si="2075"/>
        <v>0</v>
      </c>
      <c r="CD341" s="14">
        <f t="shared" si="2076"/>
        <v>0</v>
      </c>
      <c r="CE341" s="14">
        <f t="shared" si="2077"/>
        <v>0</v>
      </c>
      <c r="CF341" s="14">
        <f t="shared" si="2078"/>
        <v>0</v>
      </c>
      <c r="CG341" s="14">
        <f t="shared" si="1832"/>
        <v>300</v>
      </c>
      <c r="CH341" s="14">
        <f t="shared" si="2079"/>
        <v>0</v>
      </c>
      <c r="CI341" s="84">
        <f t="shared" si="2081"/>
        <v>300</v>
      </c>
      <c r="CJ341" s="14">
        <f t="shared" si="1833"/>
        <v>300</v>
      </c>
      <c r="CK341" s="52">
        <f t="shared" si="2080"/>
        <v>0</v>
      </c>
      <c r="CL341" s="84">
        <f t="shared" si="2082"/>
        <v>300</v>
      </c>
      <c r="CM341" s="14">
        <f t="shared" si="1834"/>
        <v>300</v>
      </c>
      <c r="CN341" s="52">
        <f t="shared" si="2080"/>
        <v>0</v>
      </c>
      <c r="CO341" s="84">
        <f t="shared" si="2083"/>
        <v>300</v>
      </c>
      <c r="CP341" s="14">
        <f t="shared" si="2080"/>
        <v>0</v>
      </c>
      <c r="CQ341" s="29"/>
      <c r="CR341" s="29"/>
      <c r="CT341" s="1"/>
    </row>
    <row r="342" spans="1:99" ht="62.4" customHeight="1" x14ac:dyDescent="0.3">
      <c r="A342" s="76" t="s">
        <v>216</v>
      </c>
      <c r="B342" s="76" t="s">
        <v>303</v>
      </c>
      <c r="C342" s="76" t="s">
        <v>70</v>
      </c>
      <c r="D342" s="76" t="s">
        <v>233</v>
      </c>
      <c r="E342" s="90"/>
      <c r="F342" s="77" t="s">
        <v>234</v>
      </c>
      <c r="G342" s="14">
        <f t="shared" si="2022"/>
        <v>200</v>
      </c>
      <c r="H342" s="14">
        <f t="shared" si="2023"/>
        <v>200</v>
      </c>
      <c r="I342" s="14">
        <f t="shared" si="2024"/>
        <v>200</v>
      </c>
      <c r="J342" s="14">
        <f t="shared" si="2025"/>
        <v>100</v>
      </c>
      <c r="K342" s="14">
        <f t="shared" si="2026"/>
        <v>100</v>
      </c>
      <c r="L342" s="14">
        <f t="shared" si="2027"/>
        <v>100</v>
      </c>
      <c r="M342" s="14">
        <f t="shared" si="1766"/>
        <v>300</v>
      </c>
      <c r="N342" s="14">
        <f t="shared" si="1767"/>
        <v>300</v>
      </c>
      <c r="O342" s="14">
        <f t="shared" si="1768"/>
        <v>300</v>
      </c>
      <c r="P342" s="14">
        <f t="shared" si="2028"/>
        <v>0</v>
      </c>
      <c r="Q342" s="14">
        <f t="shared" si="2029"/>
        <v>0</v>
      </c>
      <c r="R342" s="14">
        <f t="shared" si="2030"/>
        <v>0</v>
      </c>
      <c r="S342" s="14">
        <f t="shared" si="2031"/>
        <v>0</v>
      </c>
      <c r="T342" s="14">
        <f t="shared" si="2032"/>
        <v>0</v>
      </c>
      <c r="U342" s="14">
        <f t="shared" si="2033"/>
        <v>0</v>
      </c>
      <c r="V342" s="14">
        <f t="shared" si="2034"/>
        <v>0</v>
      </c>
      <c r="W342" s="14">
        <f t="shared" si="2035"/>
        <v>0</v>
      </c>
      <c r="X342" s="14">
        <f t="shared" si="2036"/>
        <v>0</v>
      </c>
      <c r="Y342" s="14">
        <f t="shared" si="1814"/>
        <v>300</v>
      </c>
      <c r="Z342" s="14">
        <f t="shared" si="1815"/>
        <v>300</v>
      </c>
      <c r="AA342" s="14">
        <f t="shared" si="1816"/>
        <v>300</v>
      </c>
      <c r="AB342" s="14">
        <f t="shared" si="2037"/>
        <v>0</v>
      </c>
      <c r="AC342" s="14">
        <f t="shared" si="2038"/>
        <v>0</v>
      </c>
      <c r="AD342" s="14">
        <f t="shared" si="2039"/>
        <v>0</v>
      </c>
      <c r="AE342" s="14">
        <f t="shared" si="1817"/>
        <v>300</v>
      </c>
      <c r="AF342" s="14">
        <f t="shared" si="1818"/>
        <v>300</v>
      </c>
      <c r="AG342" s="14">
        <f t="shared" si="1819"/>
        <v>300</v>
      </c>
      <c r="AH342" s="14">
        <f t="shared" si="2040"/>
        <v>0</v>
      </c>
      <c r="AI342" s="14">
        <f t="shared" si="2041"/>
        <v>0</v>
      </c>
      <c r="AJ342" s="14">
        <f t="shared" si="2042"/>
        <v>0</v>
      </c>
      <c r="AK342" s="14">
        <f t="shared" si="2043"/>
        <v>0</v>
      </c>
      <c r="AL342" s="14">
        <f t="shared" si="2044"/>
        <v>0</v>
      </c>
      <c r="AM342" s="14">
        <f t="shared" si="2045"/>
        <v>0</v>
      </c>
      <c r="AN342" s="14">
        <f t="shared" si="2046"/>
        <v>0</v>
      </c>
      <c r="AO342" s="14">
        <f t="shared" si="2047"/>
        <v>0</v>
      </c>
      <c r="AP342" s="14">
        <f t="shared" si="2048"/>
        <v>0</v>
      </c>
      <c r="AQ342" s="14">
        <f t="shared" si="2049"/>
        <v>0</v>
      </c>
      <c r="AR342" s="14">
        <f t="shared" si="2050"/>
        <v>0</v>
      </c>
      <c r="AS342" s="14">
        <f t="shared" si="2051"/>
        <v>0</v>
      </c>
      <c r="AT342" s="14">
        <f t="shared" si="2052"/>
        <v>0</v>
      </c>
      <c r="AU342" s="14">
        <f t="shared" si="2053"/>
        <v>0</v>
      </c>
      <c r="AV342" s="14">
        <f t="shared" si="2054"/>
        <v>0</v>
      </c>
      <c r="AW342" s="14">
        <f t="shared" si="1820"/>
        <v>300</v>
      </c>
      <c r="AX342" s="14">
        <f t="shared" si="1821"/>
        <v>300</v>
      </c>
      <c r="AY342" s="14">
        <f t="shared" si="1822"/>
        <v>300</v>
      </c>
      <c r="AZ342" s="14">
        <f t="shared" si="2055"/>
        <v>0</v>
      </c>
      <c r="BA342" s="14">
        <f t="shared" si="1823"/>
        <v>300</v>
      </c>
      <c r="BB342" s="14">
        <f t="shared" si="1824"/>
        <v>300</v>
      </c>
      <c r="BC342" s="14">
        <f t="shared" si="1825"/>
        <v>300</v>
      </c>
      <c r="BD342" s="14">
        <f t="shared" si="2056"/>
        <v>0</v>
      </c>
      <c r="BE342" s="14">
        <f t="shared" si="2057"/>
        <v>0</v>
      </c>
      <c r="BF342" s="14">
        <f t="shared" si="2058"/>
        <v>0</v>
      </c>
      <c r="BG342" s="14">
        <f t="shared" si="2059"/>
        <v>0</v>
      </c>
      <c r="BH342" s="14">
        <f t="shared" si="2060"/>
        <v>0</v>
      </c>
      <c r="BI342" s="14">
        <f t="shared" si="2061"/>
        <v>0</v>
      </c>
      <c r="BJ342" s="14">
        <f t="shared" si="2062"/>
        <v>0</v>
      </c>
      <c r="BK342" s="14">
        <f t="shared" si="2063"/>
        <v>0</v>
      </c>
      <c r="BL342" s="14">
        <f t="shared" si="2064"/>
        <v>0</v>
      </c>
      <c r="BM342" s="14">
        <f t="shared" si="2065"/>
        <v>0</v>
      </c>
      <c r="BN342" s="14">
        <f t="shared" si="2066"/>
        <v>0</v>
      </c>
      <c r="BO342" s="14">
        <f t="shared" si="1826"/>
        <v>300</v>
      </c>
      <c r="BP342" s="14">
        <f t="shared" si="1827"/>
        <v>300</v>
      </c>
      <c r="BQ342" s="14">
        <f t="shared" si="1828"/>
        <v>300</v>
      </c>
      <c r="BR342" s="14">
        <f t="shared" si="2067"/>
        <v>0</v>
      </c>
      <c r="BS342" s="14">
        <f t="shared" si="2068"/>
        <v>0</v>
      </c>
      <c r="BT342" s="14">
        <f t="shared" si="2069"/>
        <v>0</v>
      </c>
      <c r="BU342" s="14">
        <f t="shared" si="1829"/>
        <v>300</v>
      </c>
      <c r="BV342" s="14">
        <f t="shared" si="1830"/>
        <v>300</v>
      </c>
      <c r="BW342" s="14">
        <f t="shared" si="1831"/>
        <v>300</v>
      </c>
      <c r="BX342" s="14">
        <f t="shared" si="2070"/>
        <v>0</v>
      </c>
      <c r="BY342" s="14">
        <f t="shared" si="2071"/>
        <v>0</v>
      </c>
      <c r="BZ342" s="14">
        <f t="shared" si="2072"/>
        <v>0</v>
      </c>
      <c r="CA342" s="14">
        <f t="shared" si="2073"/>
        <v>0</v>
      </c>
      <c r="CB342" s="14">
        <f t="shared" si="2074"/>
        <v>0</v>
      </c>
      <c r="CC342" s="14">
        <f t="shared" si="2075"/>
        <v>0</v>
      </c>
      <c r="CD342" s="14">
        <f t="shared" si="2076"/>
        <v>0</v>
      </c>
      <c r="CE342" s="14">
        <f t="shared" si="2077"/>
        <v>0</v>
      </c>
      <c r="CF342" s="14">
        <f t="shared" si="2078"/>
        <v>0</v>
      </c>
      <c r="CG342" s="14">
        <f t="shared" si="1832"/>
        <v>300</v>
      </c>
      <c r="CH342" s="14">
        <f t="shared" si="2079"/>
        <v>0</v>
      </c>
      <c r="CI342" s="84">
        <f t="shared" si="2081"/>
        <v>300</v>
      </c>
      <c r="CJ342" s="14">
        <f t="shared" si="1833"/>
        <v>300</v>
      </c>
      <c r="CK342" s="52">
        <f t="shared" si="2080"/>
        <v>0</v>
      </c>
      <c r="CL342" s="84">
        <f t="shared" si="2082"/>
        <v>300</v>
      </c>
      <c r="CM342" s="14">
        <f t="shared" si="1834"/>
        <v>300</v>
      </c>
      <c r="CN342" s="52">
        <f t="shared" si="2080"/>
        <v>0</v>
      </c>
      <c r="CO342" s="84">
        <f t="shared" si="2083"/>
        <v>300</v>
      </c>
      <c r="CP342" s="14">
        <f t="shared" si="2080"/>
        <v>0</v>
      </c>
      <c r="CQ342" s="29"/>
      <c r="CR342" s="29"/>
      <c r="CT342" s="1"/>
    </row>
    <row r="343" spans="1:99" ht="31.2" customHeight="1" x14ac:dyDescent="0.3">
      <c r="A343" s="76" t="s">
        <v>216</v>
      </c>
      <c r="B343" s="76" t="s">
        <v>303</v>
      </c>
      <c r="C343" s="76" t="s">
        <v>70</v>
      </c>
      <c r="D343" s="76" t="s">
        <v>233</v>
      </c>
      <c r="E343" s="89" t="s">
        <v>140</v>
      </c>
      <c r="F343" s="77" t="s">
        <v>141</v>
      </c>
      <c r="G343" s="14">
        <v>200</v>
      </c>
      <c r="H343" s="14">
        <v>200</v>
      </c>
      <c r="I343" s="14">
        <v>200</v>
      </c>
      <c r="J343" s="14">
        <v>100</v>
      </c>
      <c r="K343" s="14">
        <v>100</v>
      </c>
      <c r="L343" s="14">
        <v>100</v>
      </c>
      <c r="M343" s="14">
        <f t="shared" si="1766"/>
        <v>300</v>
      </c>
      <c r="N343" s="14">
        <f t="shared" si="1767"/>
        <v>300</v>
      </c>
      <c r="O343" s="14">
        <f t="shared" si="1768"/>
        <v>300</v>
      </c>
      <c r="P343" s="14"/>
      <c r="Q343" s="14"/>
      <c r="R343" s="14"/>
      <c r="S343" s="14"/>
      <c r="T343" s="14"/>
      <c r="U343" s="14"/>
      <c r="V343" s="14"/>
      <c r="W343" s="14"/>
      <c r="X343" s="14"/>
      <c r="Y343" s="14">
        <f t="shared" si="1814"/>
        <v>300</v>
      </c>
      <c r="Z343" s="14">
        <f t="shared" si="1815"/>
        <v>300</v>
      </c>
      <c r="AA343" s="14">
        <f t="shared" si="1816"/>
        <v>300</v>
      </c>
      <c r="AB343" s="14"/>
      <c r="AC343" s="14"/>
      <c r="AD343" s="14"/>
      <c r="AE343" s="14">
        <f t="shared" si="1817"/>
        <v>300</v>
      </c>
      <c r="AF343" s="14">
        <f t="shared" si="1818"/>
        <v>300</v>
      </c>
      <c r="AG343" s="14">
        <f t="shared" si="1819"/>
        <v>300</v>
      </c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>
        <f t="shared" si="1820"/>
        <v>300</v>
      </c>
      <c r="AX343" s="14">
        <f t="shared" si="1821"/>
        <v>300</v>
      </c>
      <c r="AY343" s="14">
        <f t="shared" si="1822"/>
        <v>300</v>
      </c>
      <c r="AZ343" s="14"/>
      <c r="BA343" s="14">
        <f t="shared" si="1823"/>
        <v>300</v>
      </c>
      <c r="BB343" s="14">
        <f t="shared" si="1824"/>
        <v>300</v>
      </c>
      <c r="BC343" s="14">
        <f t="shared" si="1825"/>
        <v>300</v>
      </c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>
        <f t="shared" si="1826"/>
        <v>300</v>
      </c>
      <c r="BP343" s="14">
        <f t="shared" si="1827"/>
        <v>300</v>
      </c>
      <c r="BQ343" s="14">
        <f t="shared" si="1828"/>
        <v>300</v>
      </c>
      <c r="BR343" s="14"/>
      <c r="BS343" s="14"/>
      <c r="BT343" s="14"/>
      <c r="BU343" s="14">
        <f t="shared" si="1829"/>
        <v>300</v>
      </c>
      <c r="BV343" s="14">
        <f t="shared" si="1830"/>
        <v>300</v>
      </c>
      <c r="BW343" s="14">
        <f t="shared" si="1831"/>
        <v>300</v>
      </c>
      <c r="BX343" s="14"/>
      <c r="BY343" s="14"/>
      <c r="BZ343" s="14"/>
      <c r="CA343" s="14"/>
      <c r="CB343" s="14"/>
      <c r="CC343" s="14"/>
      <c r="CD343" s="14"/>
      <c r="CE343" s="14"/>
      <c r="CF343" s="14"/>
      <c r="CG343" s="14">
        <f t="shared" si="1832"/>
        <v>300</v>
      </c>
      <c r="CH343" s="14"/>
      <c r="CI343" s="84">
        <f t="shared" si="2081"/>
        <v>300</v>
      </c>
      <c r="CJ343" s="14">
        <f t="shared" si="1833"/>
        <v>300</v>
      </c>
      <c r="CK343" s="52"/>
      <c r="CL343" s="84">
        <f t="shared" si="2082"/>
        <v>300</v>
      </c>
      <c r="CM343" s="14">
        <f t="shared" si="1834"/>
        <v>300</v>
      </c>
      <c r="CN343" s="52"/>
      <c r="CO343" s="84">
        <f t="shared" si="2083"/>
        <v>300</v>
      </c>
      <c r="CP343" s="14"/>
      <c r="CQ343" s="29"/>
      <c r="CR343" s="29">
        <v>60</v>
      </c>
      <c r="CT343" s="1"/>
    </row>
    <row r="344" spans="1:99" s="86" customFormat="1" ht="31.2" customHeight="1" x14ac:dyDescent="0.3">
      <c r="A344" s="72" t="s">
        <v>306</v>
      </c>
      <c r="B344" s="72"/>
      <c r="C344" s="72"/>
      <c r="D344" s="72"/>
      <c r="E344" s="72"/>
      <c r="F344" s="73" t="s">
        <v>307</v>
      </c>
      <c r="G344" s="20">
        <f t="shared" ref="G344:L344" si="2084">G345+G573+G535</f>
        <v>22706335.5</v>
      </c>
      <c r="H344" s="20">
        <f t="shared" si="2084"/>
        <v>25210522.899999999</v>
      </c>
      <c r="I344" s="20">
        <f t="shared" si="2084"/>
        <v>22590536.699999996</v>
      </c>
      <c r="J344" s="20">
        <f t="shared" si="2084"/>
        <v>-62881.499999999993</v>
      </c>
      <c r="K344" s="20">
        <f t="shared" si="2084"/>
        <v>-63216.599999999991</v>
      </c>
      <c r="L344" s="20">
        <f t="shared" si="2084"/>
        <v>-63216.599999999991</v>
      </c>
      <c r="M344" s="20">
        <f t="shared" si="1766"/>
        <v>22643454</v>
      </c>
      <c r="N344" s="20">
        <f t="shared" si="1767"/>
        <v>25147306.299999997</v>
      </c>
      <c r="O344" s="20">
        <f t="shared" si="1768"/>
        <v>22527320.099999994</v>
      </c>
      <c r="P344" s="20">
        <f t="shared" ref="P344:X344" si="2085">P345+P573+P535</f>
        <v>36811.83</v>
      </c>
      <c r="Q344" s="20">
        <f t="shared" si="2085"/>
        <v>0</v>
      </c>
      <c r="R344" s="20">
        <f t="shared" si="2085"/>
        <v>207864.95199999999</v>
      </c>
      <c r="S344" s="20">
        <f t="shared" si="2085"/>
        <v>256031.78200000001</v>
      </c>
      <c r="T344" s="20">
        <f t="shared" si="2085"/>
        <v>21096.7</v>
      </c>
      <c r="U344" s="20">
        <f t="shared" si="2085"/>
        <v>-207864.95200000002</v>
      </c>
      <c r="V344" s="20">
        <f t="shared" si="2085"/>
        <v>21096.7</v>
      </c>
      <c r="W344" s="20">
        <f t="shared" si="2085"/>
        <v>-3.5999999999999997E-2</v>
      </c>
      <c r="X344" s="20">
        <f t="shared" si="2085"/>
        <v>0</v>
      </c>
      <c r="Y344" s="20">
        <f t="shared" si="1814"/>
        <v>23144162.563999999</v>
      </c>
      <c r="Z344" s="20">
        <f t="shared" si="1815"/>
        <v>24960538.047999997</v>
      </c>
      <c r="AA344" s="20">
        <f t="shared" si="1816"/>
        <v>22548416.763999995</v>
      </c>
      <c r="AB344" s="20">
        <f>AB345+AB573+AB535</f>
        <v>0</v>
      </c>
      <c r="AC344" s="20">
        <f>AC345+AC573+AC535</f>
        <v>0</v>
      </c>
      <c r="AD344" s="20">
        <f>AD345+AD573+AD535</f>
        <v>0</v>
      </c>
      <c r="AE344" s="20">
        <f t="shared" si="1817"/>
        <v>23144162.563999999</v>
      </c>
      <c r="AF344" s="20">
        <f t="shared" si="1818"/>
        <v>24960538.047999997</v>
      </c>
      <c r="AG344" s="20">
        <f t="shared" si="1819"/>
        <v>22548416.763999995</v>
      </c>
      <c r="AH344" s="20">
        <f t="shared" ref="AH344:AV344" si="2086">AH345+AH573+AH535</f>
        <v>584330.09</v>
      </c>
      <c r="AI344" s="20">
        <f t="shared" si="2086"/>
        <v>-550</v>
      </c>
      <c r="AJ344" s="20">
        <f t="shared" si="2086"/>
        <v>46385.756999999998</v>
      </c>
      <c r="AK344" s="20">
        <f t="shared" si="2086"/>
        <v>0</v>
      </c>
      <c r="AL344" s="20">
        <f t="shared" si="2086"/>
        <v>0</v>
      </c>
      <c r="AM344" s="20">
        <f t="shared" si="2086"/>
        <v>0</v>
      </c>
      <c r="AN344" s="20">
        <f t="shared" si="2086"/>
        <v>-1000</v>
      </c>
      <c r="AO344" s="20">
        <f t="shared" si="2086"/>
        <v>0</v>
      </c>
      <c r="AP344" s="20">
        <f t="shared" si="2086"/>
        <v>0</v>
      </c>
      <c r="AQ344" s="20">
        <f t="shared" si="2086"/>
        <v>0</v>
      </c>
      <c r="AR344" s="20">
        <f t="shared" si="2086"/>
        <v>0</v>
      </c>
      <c r="AS344" s="20">
        <f t="shared" si="2086"/>
        <v>-1000</v>
      </c>
      <c r="AT344" s="20">
        <f t="shared" si="2086"/>
        <v>0</v>
      </c>
      <c r="AU344" s="20">
        <f t="shared" si="2086"/>
        <v>0</v>
      </c>
      <c r="AV344" s="20">
        <f t="shared" si="2086"/>
        <v>0</v>
      </c>
      <c r="AW344" s="20">
        <f t="shared" si="1820"/>
        <v>23774328.410999998</v>
      </c>
      <c r="AX344" s="20">
        <f t="shared" si="1821"/>
        <v>24959538.047999997</v>
      </c>
      <c r="AY344" s="20">
        <f t="shared" si="1822"/>
        <v>22547416.763999995</v>
      </c>
      <c r="AZ344" s="20">
        <f>AZ345+AZ573+AZ535</f>
        <v>0</v>
      </c>
      <c r="BA344" s="20">
        <f t="shared" si="1823"/>
        <v>23774328.410999998</v>
      </c>
      <c r="BB344" s="20">
        <f t="shared" si="1824"/>
        <v>24959538.047999997</v>
      </c>
      <c r="BC344" s="20">
        <f t="shared" si="1825"/>
        <v>22547416.763999995</v>
      </c>
      <c r="BD344" s="20">
        <f t="shared" ref="BD344:BN344" si="2087">BD345+BD573+BD535</f>
        <v>26969.972999999998</v>
      </c>
      <c r="BE344" s="20">
        <f t="shared" si="2087"/>
        <v>0</v>
      </c>
      <c r="BF344" s="20">
        <f t="shared" si="2087"/>
        <v>52073.205999999998</v>
      </c>
      <c r="BG344" s="20">
        <f t="shared" si="2087"/>
        <v>330930.26699999999</v>
      </c>
      <c r="BH344" s="20">
        <f t="shared" si="2087"/>
        <v>20594.097000000002</v>
      </c>
      <c r="BI344" s="20">
        <f t="shared" si="2087"/>
        <v>0</v>
      </c>
      <c r="BJ344" s="20">
        <f t="shared" si="2087"/>
        <v>0</v>
      </c>
      <c r="BK344" s="20">
        <f t="shared" si="2087"/>
        <v>0</v>
      </c>
      <c r="BL344" s="20">
        <f t="shared" si="2087"/>
        <v>0</v>
      </c>
      <c r="BM344" s="20">
        <f t="shared" si="2087"/>
        <v>0</v>
      </c>
      <c r="BN344" s="20">
        <f t="shared" si="2087"/>
        <v>0</v>
      </c>
      <c r="BO344" s="20">
        <f t="shared" si="1826"/>
        <v>24184301.857000001</v>
      </c>
      <c r="BP344" s="20">
        <f t="shared" si="1827"/>
        <v>24980132.144999996</v>
      </c>
      <c r="BQ344" s="20">
        <f t="shared" si="1828"/>
        <v>22547416.763999995</v>
      </c>
      <c r="BR344" s="20">
        <f>BR345+BR573+BR535</f>
        <v>-14171.133</v>
      </c>
      <c r="BS344" s="20">
        <f>BS345+BS573+BS535</f>
        <v>0</v>
      </c>
      <c r="BT344" s="20">
        <f>BT345+BT573+BT535</f>
        <v>0</v>
      </c>
      <c r="BU344" s="20">
        <f t="shared" si="1829"/>
        <v>24170130.723999999</v>
      </c>
      <c r="BV344" s="20">
        <f t="shared" si="1830"/>
        <v>24980132.144999996</v>
      </c>
      <c r="BW344" s="20">
        <f t="shared" si="1831"/>
        <v>22547416.763999995</v>
      </c>
      <c r="BX344" s="20">
        <f t="shared" ref="BX344:CF344" si="2088">BX345+BX573+BX535</f>
        <v>-71526.631000000008</v>
      </c>
      <c r="BY344" s="20">
        <f t="shared" si="2088"/>
        <v>14168.648999999999</v>
      </c>
      <c r="BZ344" s="20">
        <f t="shared" si="2088"/>
        <v>0</v>
      </c>
      <c r="CA344" s="20">
        <f t="shared" si="2088"/>
        <v>-62171.542999999998</v>
      </c>
      <c r="CB344" s="20">
        <f t="shared" si="2088"/>
        <v>0</v>
      </c>
      <c r="CC344" s="20">
        <f t="shared" si="2088"/>
        <v>0</v>
      </c>
      <c r="CD344" s="20">
        <f t="shared" si="2088"/>
        <v>-62171.542999999998</v>
      </c>
      <c r="CE344" s="20">
        <f t="shared" si="2088"/>
        <v>0</v>
      </c>
      <c r="CF344" s="20">
        <f t="shared" si="2088"/>
        <v>0</v>
      </c>
      <c r="CG344" s="20">
        <f t="shared" si="1832"/>
        <v>24112772.741999999</v>
      </c>
      <c r="CH344" s="20">
        <f>CH345+CH573+CH535</f>
        <v>0</v>
      </c>
      <c r="CI344" s="82">
        <f t="shared" si="2081"/>
        <v>24112772.741999999</v>
      </c>
      <c r="CJ344" s="20">
        <f t="shared" si="1833"/>
        <v>24917960.601999994</v>
      </c>
      <c r="CK344" s="20">
        <f>CK345+CK573+CK535</f>
        <v>0</v>
      </c>
      <c r="CL344" s="82">
        <f t="shared" si="2082"/>
        <v>24917960.601999994</v>
      </c>
      <c r="CM344" s="20">
        <f t="shared" si="1834"/>
        <v>22485245.220999993</v>
      </c>
      <c r="CN344" s="20">
        <f>CN345+CN573+CN535</f>
        <v>0</v>
      </c>
      <c r="CO344" s="82">
        <f t="shared" si="2083"/>
        <v>22485245.220999993</v>
      </c>
      <c r="CP344" s="20">
        <f>CP345+CP573+CP535</f>
        <v>0</v>
      </c>
      <c r="CQ344" s="21"/>
      <c r="CR344" s="21"/>
      <c r="CS344" s="17"/>
      <c r="CT344" s="17"/>
      <c r="CU344" s="17"/>
    </row>
    <row r="345" spans="1:99" s="86" customFormat="1" ht="15.6" customHeight="1" x14ac:dyDescent="0.3">
      <c r="A345" s="72" t="s">
        <v>306</v>
      </c>
      <c r="B345" s="72" t="s">
        <v>177</v>
      </c>
      <c r="C345" s="72"/>
      <c r="D345" s="72"/>
      <c r="E345" s="72"/>
      <c r="F345" s="73" t="s">
        <v>218</v>
      </c>
      <c r="G345" s="20">
        <f t="shared" ref="G345:L345" si="2089">G470+G372+G346+G434+G460</f>
        <v>22230244.399999999</v>
      </c>
      <c r="H345" s="20">
        <f t="shared" si="2089"/>
        <v>24728142.199999999</v>
      </c>
      <c r="I345" s="20">
        <f t="shared" si="2089"/>
        <v>22120203.699999996</v>
      </c>
      <c r="J345" s="20">
        <f t="shared" si="2089"/>
        <v>-60736.899999999994</v>
      </c>
      <c r="K345" s="20">
        <f t="shared" si="2089"/>
        <v>-61054.599999999991</v>
      </c>
      <c r="L345" s="20">
        <f t="shared" si="2089"/>
        <v>-61054.599999999991</v>
      </c>
      <c r="M345" s="20">
        <f t="shared" si="1766"/>
        <v>22169507.5</v>
      </c>
      <c r="N345" s="20">
        <f t="shared" si="1767"/>
        <v>24667087.599999998</v>
      </c>
      <c r="O345" s="20">
        <f t="shared" si="1768"/>
        <v>22059149.099999994</v>
      </c>
      <c r="P345" s="20">
        <f t="shared" ref="P345:X345" si="2090">P470+P372+P346+P434+P460</f>
        <v>25432.154999999999</v>
      </c>
      <c r="Q345" s="20">
        <f t="shared" si="2090"/>
        <v>0</v>
      </c>
      <c r="R345" s="20">
        <f t="shared" si="2090"/>
        <v>197930.04300000001</v>
      </c>
      <c r="S345" s="20">
        <f t="shared" si="2090"/>
        <v>256031.78200000001</v>
      </c>
      <c r="T345" s="20">
        <f t="shared" si="2090"/>
        <v>21096.7</v>
      </c>
      <c r="U345" s="20">
        <f t="shared" si="2090"/>
        <v>-196988.85200000001</v>
      </c>
      <c r="V345" s="20">
        <f t="shared" si="2090"/>
        <v>21096.7</v>
      </c>
      <c r="W345" s="20">
        <f t="shared" si="2090"/>
        <v>-3.5999999999999997E-2</v>
      </c>
      <c r="X345" s="20">
        <f t="shared" si="2090"/>
        <v>0</v>
      </c>
      <c r="Y345" s="20">
        <f t="shared" si="1814"/>
        <v>22648901.480000004</v>
      </c>
      <c r="Z345" s="20">
        <f t="shared" si="1815"/>
        <v>24491195.447999995</v>
      </c>
      <c r="AA345" s="20">
        <f t="shared" si="1816"/>
        <v>22080245.763999995</v>
      </c>
      <c r="AB345" s="20">
        <f>AB470+AB372+AB346+AB434+AB460</f>
        <v>0</v>
      </c>
      <c r="AC345" s="20">
        <f>AC470+AC372+AC346+AC434+AC460</f>
        <v>0</v>
      </c>
      <c r="AD345" s="20">
        <f>AD470+AD372+AD346+AD434+AD460</f>
        <v>0</v>
      </c>
      <c r="AE345" s="20">
        <f t="shared" si="1817"/>
        <v>22648901.480000004</v>
      </c>
      <c r="AF345" s="20">
        <f t="shared" si="1818"/>
        <v>24491195.447999995</v>
      </c>
      <c r="AG345" s="20">
        <f t="shared" si="1819"/>
        <v>22080245.763999995</v>
      </c>
      <c r="AH345" s="20">
        <f t="shared" ref="AH345:AV345" si="2091">AH470+AH372+AH346+AH434+AH460</f>
        <v>584330.09</v>
      </c>
      <c r="AI345" s="20">
        <f t="shared" si="2091"/>
        <v>-550</v>
      </c>
      <c r="AJ345" s="20">
        <f t="shared" si="2091"/>
        <v>46385.756999999998</v>
      </c>
      <c r="AK345" s="20">
        <f t="shared" si="2091"/>
        <v>0</v>
      </c>
      <c r="AL345" s="20">
        <f t="shared" si="2091"/>
        <v>0</v>
      </c>
      <c r="AM345" s="20">
        <f t="shared" si="2091"/>
        <v>0</v>
      </c>
      <c r="AN345" s="20">
        <f t="shared" si="2091"/>
        <v>-1000</v>
      </c>
      <c r="AO345" s="20">
        <f t="shared" si="2091"/>
        <v>0</v>
      </c>
      <c r="AP345" s="20">
        <f t="shared" si="2091"/>
        <v>0</v>
      </c>
      <c r="AQ345" s="20">
        <f t="shared" si="2091"/>
        <v>0</v>
      </c>
      <c r="AR345" s="20">
        <f t="shared" si="2091"/>
        <v>0</v>
      </c>
      <c r="AS345" s="20">
        <f t="shared" si="2091"/>
        <v>-1000</v>
      </c>
      <c r="AT345" s="20">
        <f t="shared" si="2091"/>
        <v>0</v>
      </c>
      <c r="AU345" s="20">
        <f t="shared" si="2091"/>
        <v>0</v>
      </c>
      <c r="AV345" s="20">
        <f t="shared" si="2091"/>
        <v>0</v>
      </c>
      <c r="AW345" s="20">
        <f t="shared" si="1820"/>
        <v>23279067.327000003</v>
      </c>
      <c r="AX345" s="20">
        <f t="shared" si="1821"/>
        <v>24490195.447999995</v>
      </c>
      <c r="AY345" s="20">
        <f t="shared" si="1822"/>
        <v>22079245.763999995</v>
      </c>
      <c r="AZ345" s="20">
        <f>AZ470+AZ372+AZ346+AZ434+AZ460</f>
        <v>0</v>
      </c>
      <c r="BA345" s="20">
        <f t="shared" si="1823"/>
        <v>23279067.327000003</v>
      </c>
      <c r="BB345" s="20">
        <f t="shared" si="1824"/>
        <v>24490195.447999995</v>
      </c>
      <c r="BC345" s="20">
        <f t="shared" si="1825"/>
        <v>22079245.763999995</v>
      </c>
      <c r="BD345" s="20">
        <f t="shared" ref="BD345:BN345" si="2092">BD470+BD372+BD346+BD434+BD460</f>
        <v>26969.972999999998</v>
      </c>
      <c r="BE345" s="20">
        <f t="shared" si="2092"/>
        <v>0</v>
      </c>
      <c r="BF345" s="20">
        <f t="shared" si="2092"/>
        <v>52073.205999999998</v>
      </c>
      <c r="BG345" s="20">
        <f t="shared" si="2092"/>
        <v>330930.26699999999</v>
      </c>
      <c r="BH345" s="20">
        <f t="shared" si="2092"/>
        <v>20594.097000000002</v>
      </c>
      <c r="BI345" s="20">
        <f t="shared" si="2092"/>
        <v>0</v>
      </c>
      <c r="BJ345" s="20">
        <f t="shared" si="2092"/>
        <v>0</v>
      </c>
      <c r="BK345" s="20">
        <f t="shared" si="2092"/>
        <v>0</v>
      </c>
      <c r="BL345" s="20">
        <f t="shared" si="2092"/>
        <v>0</v>
      </c>
      <c r="BM345" s="20">
        <f t="shared" si="2092"/>
        <v>0</v>
      </c>
      <c r="BN345" s="20">
        <f t="shared" si="2092"/>
        <v>0</v>
      </c>
      <c r="BO345" s="20">
        <f t="shared" si="1826"/>
        <v>23689040.773000006</v>
      </c>
      <c r="BP345" s="20">
        <f t="shared" si="1827"/>
        <v>24510789.544999994</v>
      </c>
      <c r="BQ345" s="20">
        <f t="shared" si="1828"/>
        <v>22079245.763999995</v>
      </c>
      <c r="BR345" s="20">
        <f>BR470+BR372+BR346+BR434+BR460</f>
        <v>-14171.133</v>
      </c>
      <c r="BS345" s="20">
        <f>BS470+BS372+BS346+BS434+BS460</f>
        <v>0</v>
      </c>
      <c r="BT345" s="20">
        <f>BT470+BT372+BT346+BT434+BT460</f>
        <v>0</v>
      </c>
      <c r="BU345" s="20">
        <f t="shared" si="1829"/>
        <v>23674869.640000004</v>
      </c>
      <c r="BV345" s="20">
        <f t="shared" si="1830"/>
        <v>24510789.544999994</v>
      </c>
      <c r="BW345" s="20">
        <f t="shared" si="1831"/>
        <v>22079245.763999995</v>
      </c>
      <c r="BX345" s="20">
        <f t="shared" ref="BX345:CF345" si="2093">BX470+BX372+BX346+BX434+BX460</f>
        <v>-71526.631000000008</v>
      </c>
      <c r="BY345" s="20">
        <f t="shared" si="2093"/>
        <v>13353.249</v>
      </c>
      <c r="BZ345" s="20">
        <f t="shared" si="2093"/>
        <v>0</v>
      </c>
      <c r="CA345" s="20">
        <f t="shared" si="2093"/>
        <v>-62171.542999999998</v>
      </c>
      <c r="CB345" s="20">
        <f t="shared" si="2093"/>
        <v>0</v>
      </c>
      <c r="CC345" s="20">
        <f t="shared" si="2093"/>
        <v>0</v>
      </c>
      <c r="CD345" s="20">
        <f t="shared" si="2093"/>
        <v>-62171.542999999998</v>
      </c>
      <c r="CE345" s="20">
        <f t="shared" si="2093"/>
        <v>0</v>
      </c>
      <c r="CF345" s="20">
        <f t="shared" si="2093"/>
        <v>0</v>
      </c>
      <c r="CG345" s="20">
        <f t="shared" si="1832"/>
        <v>23616696.258000005</v>
      </c>
      <c r="CH345" s="20">
        <f>CH470+CH372+CH346+CH434+CH460</f>
        <v>0</v>
      </c>
      <c r="CI345" s="82">
        <f t="shared" si="2081"/>
        <v>23616696.258000005</v>
      </c>
      <c r="CJ345" s="20">
        <f t="shared" si="1833"/>
        <v>24448618.001999993</v>
      </c>
      <c r="CK345" s="20">
        <f>CK470+CK372+CK346+CK434+CK460</f>
        <v>0</v>
      </c>
      <c r="CL345" s="82">
        <f t="shared" si="2082"/>
        <v>24448618.001999993</v>
      </c>
      <c r="CM345" s="20">
        <f t="shared" si="1834"/>
        <v>22017074.220999993</v>
      </c>
      <c r="CN345" s="20">
        <f>CN470+CN372+CN346+CN434+CN460</f>
        <v>0</v>
      </c>
      <c r="CO345" s="82">
        <f t="shared" si="2083"/>
        <v>22017074.220999993</v>
      </c>
      <c r="CP345" s="20">
        <f>CP470+CP372+CP346+CP434+CP460</f>
        <v>0</v>
      </c>
      <c r="CQ345" s="21"/>
      <c r="CR345" s="21"/>
      <c r="CS345" s="17"/>
      <c r="CT345" s="17"/>
      <c r="CU345" s="17"/>
    </row>
    <row r="346" spans="1:99" s="87" customFormat="1" ht="15.6" customHeight="1" x14ac:dyDescent="0.3">
      <c r="A346" s="74" t="s">
        <v>306</v>
      </c>
      <c r="B346" s="74" t="s">
        <v>177</v>
      </c>
      <c r="C346" s="74" t="s">
        <v>34</v>
      </c>
      <c r="D346" s="74"/>
      <c r="E346" s="74"/>
      <c r="F346" s="75" t="s">
        <v>308</v>
      </c>
      <c r="G346" s="25">
        <f t="shared" ref="G346:G347" si="2094">G347</f>
        <v>8368300.2000000002</v>
      </c>
      <c r="H346" s="25">
        <f t="shared" ref="H346:H347" si="2095">H347</f>
        <v>8094277.5</v>
      </c>
      <c r="I346" s="25">
        <f t="shared" ref="I346:I347" si="2096">I347</f>
        <v>8203658</v>
      </c>
      <c r="J346" s="25">
        <f t="shared" ref="J346:J347" si="2097">J347</f>
        <v>0</v>
      </c>
      <c r="K346" s="25">
        <f t="shared" ref="K346:K347" si="2098">K347</f>
        <v>0</v>
      </c>
      <c r="L346" s="25">
        <f t="shared" ref="L346:L347" si="2099">L347</f>
        <v>0</v>
      </c>
      <c r="M346" s="25">
        <f t="shared" si="1766"/>
        <v>8368300.2000000002</v>
      </c>
      <c r="N346" s="25">
        <f t="shared" si="1767"/>
        <v>8094277.5</v>
      </c>
      <c r="O346" s="25">
        <f t="shared" si="1768"/>
        <v>8203658</v>
      </c>
      <c r="P346" s="25">
        <f t="shared" ref="P346:P347" si="2100">P347</f>
        <v>0</v>
      </c>
      <c r="Q346" s="25">
        <f t="shared" ref="Q346:Q347" si="2101">Q347</f>
        <v>0</v>
      </c>
      <c r="R346" s="25">
        <f t="shared" ref="R346:R347" si="2102">R347</f>
        <v>69107.092000000004</v>
      </c>
      <c r="S346" s="25">
        <f t="shared" ref="S346:S347" si="2103">S347</f>
        <v>165172.53599999999</v>
      </c>
      <c r="T346" s="25">
        <f t="shared" ref="T346:T347" si="2104">T347</f>
        <v>0</v>
      </c>
      <c r="U346" s="25">
        <f t="shared" ref="U346:U347" si="2105">U347</f>
        <v>-63190.881999999998</v>
      </c>
      <c r="V346" s="25">
        <f t="shared" ref="V346:V347" si="2106">V347</f>
        <v>0</v>
      </c>
      <c r="W346" s="25">
        <f t="shared" ref="W346:W347" si="2107">W347</f>
        <v>-3.5999999999999997E-2</v>
      </c>
      <c r="X346" s="25">
        <f t="shared" ref="X346:X347" si="2108">X347</f>
        <v>0</v>
      </c>
      <c r="Y346" s="25">
        <f t="shared" si="1814"/>
        <v>8602579.8279999997</v>
      </c>
      <c r="Z346" s="25">
        <f t="shared" si="1815"/>
        <v>8031086.6179999998</v>
      </c>
      <c r="AA346" s="25">
        <f t="shared" si="1816"/>
        <v>8203657.9639999997</v>
      </c>
      <c r="AB346" s="25">
        <f t="shared" ref="AB346:AB347" si="2109">AB347</f>
        <v>0</v>
      </c>
      <c r="AC346" s="25">
        <f t="shared" ref="AC346:AC347" si="2110">AC347</f>
        <v>0</v>
      </c>
      <c r="AD346" s="25">
        <f t="shared" ref="AD346:AD347" si="2111">AD347</f>
        <v>0</v>
      </c>
      <c r="AE346" s="25">
        <f t="shared" si="1817"/>
        <v>8602579.8279999997</v>
      </c>
      <c r="AF346" s="25">
        <f t="shared" si="1818"/>
        <v>8031086.6179999998</v>
      </c>
      <c r="AG346" s="25">
        <f t="shared" si="1819"/>
        <v>8203657.9639999997</v>
      </c>
      <c r="AH346" s="25">
        <f t="shared" ref="AH346:AH347" si="2112">AH347</f>
        <v>0</v>
      </c>
      <c r="AI346" s="25">
        <f t="shared" ref="AI346:AI347" si="2113">AI347</f>
        <v>0</v>
      </c>
      <c r="AJ346" s="25">
        <f t="shared" ref="AJ346:AJ347" si="2114">AJ347</f>
        <v>0</v>
      </c>
      <c r="AK346" s="25">
        <f t="shared" ref="AK346:AK347" si="2115">AK347</f>
        <v>0</v>
      </c>
      <c r="AL346" s="25">
        <f t="shared" ref="AL346:AL347" si="2116">AL347</f>
        <v>0</v>
      </c>
      <c r="AM346" s="25">
        <f t="shared" ref="AM346:AM347" si="2117">AM347</f>
        <v>0</v>
      </c>
      <c r="AN346" s="25">
        <f t="shared" ref="AN346:AN347" si="2118">AN347</f>
        <v>0</v>
      </c>
      <c r="AO346" s="25">
        <f t="shared" ref="AO346:AO347" si="2119">AO347</f>
        <v>0</v>
      </c>
      <c r="AP346" s="25">
        <f t="shared" ref="AP346:AP347" si="2120">AP347</f>
        <v>0</v>
      </c>
      <c r="AQ346" s="25">
        <f t="shared" ref="AQ346:AQ347" si="2121">AQ347</f>
        <v>0</v>
      </c>
      <c r="AR346" s="25">
        <f t="shared" ref="AR346:AR347" si="2122">AR347</f>
        <v>0</v>
      </c>
      <c r="AS346" s="25">
        <f t="shared" ref="AS346:AS347" si="2123">AS347</f>
        <v>0</v>
      </c>
      <c r="AT346" s="25">
        <f t="shared" ref="AT346:AT347" si="2124">AT347</f>
        <v>0</v>
      </c>
      <c r="AU346" s="25">
        <f t="shared" ref="AU346:AU347" si="2125">AU347</f>
        <v>0</v>
      </c>
      <c r="AV346" s="25">
        <f t="shared" ref="AV346:AV347" si="2126">AV347</f>
        <v>0</v>
      </c>
      <c r="AW346" s="25">
        <f t="shared" si="1820"/>
        <v>8602579.8279999997</v>
      </c>
      <c r="AX346" s="25">
        <f t="shared" si="1821"/>
        <v>8031086.6179999998</v>
      </c>
      <c r="AY346" s="25">
        <f t="shared" si="1822"/>
        <v>8203657.9639999997</v>
      </c>
      <c r="AZ346" s="25">
        <f t="shared" ref="AZ346:AZ347" si="2127">AZ347</f>
        <v>0</v>
      </c>
      <c r="BA346" s="25">
        <f t="shared" si="1823"/>
        <v>8602579.8279999997</v>
      </c>
      <c r="BB346" s="25">
        <f t="shared" si="1824"/>
        <v>8031086.6179999998</v>
      </c>
      <c r="BC346" s="25">
        <f t="shared" si="1825"/>
        <v>8203657.9639999997</v>
      </c>
      <c r="BD346" s="25">
        <f t="shared" ref="BD346:BD347" si="2128">BD347</f>
        <v>3993.6</v>
      </c>
      <c r="BE346" s="25">
        <f t="shared" ref="BE346:BE347" si="2129">BE347</f>
        <v>-44495.839999999997</v>
      </c>
      <c r="BF346" s="25">
        <f t="shared" ref="BF346:BF347" si="2130">BF347</f>
        <v>0</v>
      </c>
      <c r="BG346" s="25">
        <f t="shared" ref="BG346:BG347" si="2131">BG347</f>
        <v>0</v>
      </c>
      <c r="BH346" s="25">
        <f t="shared" ref="BH346:BH347" si="2132">BH347</f>
        <v>0</v>
      </c>
      <c r="BI346" s="25">
        <f t="shared" ref="BI346:BI347" si="2133">BI347</f>
        <v>0</v>
      </c>
      <c r="BJ346" s="25">
        <f t="shared" ref="BJ346:BJ347" si="2134">BJ347</f>
        <v>0</v>
      </c>
      <c r="BK346" s="25">
        <f t="shared" ref="BK346:BK347" si="2135">BK347</f>
        <v>0</v>
      </c>
      <c r="BL346" s="25">
        <f t="shared" ref="BL346:BL347" si="2136">BL347</f>
        <v>0</v>
      </c>
      <c r="BM346" s="25">
        <f t="shared" ref="BM346:BM347" si="2137">BM347</f>
        <v>0</v>
      </c>
      <c r="BN346" s="25">
        <f t="shared" ref="BN346:BN347" si="2138">BN347</f>
        <v>0</v>
      </c>
      <c r="BO346" s="25">
        <f t="shared" si="1826"/>
        <v>8562077.5879999995</v>
      </c>
      <c r="BP346" s="25">
        <f t="shared" si="1827"/>
        <v>8031086.6179999998</v>
      </c>
      <c r="BQ346" s="25">
        <f t="shared" si="1828"/>
        <v>8203657.9639999997</v>
      </c>
      <c r="BR346" s="25">
        <f t="shared" ref="BR346:BR347" si="2139">BR347</f>
        <v>-3993.6</v>
      </c>
      <c r="BS346" s="25">
        <f t="shared" ref="BS346:BS347" si="2140">BS347</f>
        <v>0</v>
      </c>
      <c r="BT346" s="25">
        <f t="shared" ref="BT346:BT347" si="2141">BT347</f>
        <v>0</v>
      </c>
      <c r="BU346" s="25">
        <f t="shared" si="1829"/>
        <v>8558083.9879999999</v>
      </c>
      <c r="BV346" s="25">
        <f t="shared" si="1830"/>
        <v>8031086.6179999998</v>
      </c>
      <c r="BW346" s="25">
        <f t="shared" si="1831"/>
        <v>8203657.9639999997</v>
      </c>
      <c r="BX346" s="25">
        <f t="shared" ref="BX346:BX347" si="2142">BX347</f>
        <v>0</v>
      </c>
      <c r="BY346" s="25">
        <f t="shared" ref="BY346:BY347" si="2143">BY347</f>
        <v>3993.6</v>
      </c>
      <c r="BZ346" s="25">
        <f t="shared" ref="BZ346:BZ347" si="2144">BZ347</f>
        <v>0</v>
      </c>
      <c r="CA346" s="25">
        <f t="shared" ref="CA346:CA347" si="2145">CA347</f>
        <v>0</v>
      </c>
      <c r="CB346" s="25">
        <f t="shared" ref="CB346:CB347" si="2146">CB347</f>
        <v>0</v>
      </c>
      <c r="CC346" s="25">
        <f t="shared" ref="CC346:CC347" si="2147">CC347</f>
        <v>0</v>
      </c>
      <c r="CD346" s="25">
        <f t="shared" ref="CD346:CD347" si="2148">CD347</f>
        <v>0</v>
      </c>
      <c r="CE346" s="25">
        <f t="shared" ref="CE346:CE347" si="2149">CE347</f>
        <v>0</v>
      </c>
      <c r="CF346" s="25">
        <f t="shared" ref="CF346:CF347" si="2150">CF347</f>
        <v>0</v>
      </c>
      <c r="CG346" s="25">
        <f t="shared" si="1832"/>
        <v>8562077.5879999995</v>
      </c>
      <c r="CH346" s="25">
        <f t="shared" ref="CH346:CH347" si="2151">CH347</f>
        <v>0</v>
      </c>
      <c r="CI346" s="83">
        <f t="shared" si="2081"/>
        <v>8562077.5879999995</v>
      </c>
      <c r="CJ346" s="25">
        <f t="shared" si="1833"/>
        <v>8031086.6179999998</v>
      </c>
      <c r="CK346" s="25">
        <f t="shared" ref="CK346:CP347" si="2152">CK347</f>
        <v>0</v>
      </c>
      <c r="CL346" s="83">
        <f t="shared" si="2082"/>
        <v>8031086.6179999998</v>
      </c>
      <c r="CM346" s="25">
        <f t="shared" si="1834"/>
        <v>8203657.9639999997</v>
      </c>
      <c r="CN346" s="25">
        <f t="shared" si="2152"/>
        <v>0</v>
      </c>
      <c r="CO346" s="83">
        <f t="shared" si="2083"/>
        <v>8203657.9639999997</v>
      </c>
      <c r="CP346" s="25">
        <f t="shared" si="2152"/>
        <v>0</v>
      </c>
      <c r="CQ346" s="26"/>
      <c r="CR346" s="26"/>
      <c r="CS346" s="22"/>
      <c r="CT346" s="22"/>
      <c r="CU346" s="22"/>
    </row>
    <row r="347" spans="1:99" ht="31.2" customHeight="1" x14ac:dyDescent="0.3">
      <c r="A347" s="76" t="s">
        <v>306</v>
      </c>
      <c r="B347" s="76" t="s">
        <v>177</v>
      </c>
      <c r="C347" s="76" t="s">
        <v>34</v>
      </c>
      <c r="D347" s="76" t="s">
        <v>309</v>
      </c>
      <c r="E347" s="76"/>
      <c r="F347" s="77" t="s">
        <v>310</v>
      </c>
      <c r="G347" s="14">
        <f t="shared" si="2094"/>
        <v>8368300.2000000002</v>
      </c>
      <c r="H347" s="14">
        <f t="shared" si="2095"/>
        <v>8094277.5</v>
      </c>
      <c r="I347" s="14">
        <f t="shared" si="2096"/>
        <v>8203658</v>
      </c>
      <c r="J347" s="14">
        <f t="shared" si="2097"/>
        <v>0</v>
      </c>
      <c r="K347" s="14">
        <f t="shared" si="2098"/>
        <v>0</v>
      </c>
      <c r="L347" s="14">
        <f t="shared" si="2099"/>
        <v>0</v>
      </c>
      <c r="M347" s="14">
        <f t="shared" ref="M347:M410" si="2153">G347+J347</f>
        <v>8368300.2000000002</v>
      </c>
      <c r="N347" s="14">
        <f t="shared" ref="N347:N410" si="2154">H347+K347</f>
        <v>8094277.5</v>
      </c>
      <c r="O347" s="14">
        <f t="shared" ref="O347:O410" si="2155">I347+L347</f>
        <v>8203658</v>
      </c>
      <c r="P347" s="14">
        <f t="shared" si="2100"/>
        <v>0</v>
      </c>
      <c r="Q347" s="14">
        <f t="shared" si="2101"/>
        <v>0</v>
      </c>
      <c r="R347" s="14">
        <f t="shared" si="2102"/>
        <v>69107.092000000004</v>
      </c>
      <c r="S347" s="14">
        <f t="shared" si="2103"/>
        <v>165172.53599999999</v>
      </c>
      <c r="T347" s="14">
        <f t="shared" si="2104"/>
        <v>0</v>
      </c>
      <c r="U347" s="14">
        <f t="shared" si="2105"/>
        <v>-63190.881999999998</v>
      </c>
      <c r="V347" s="14">
        <f t="shared" si="2106"/>
        <v>0</v>
      </c>
      <c r="W347" s="14">
        <f t="shared" si="2107"/>
        <v>-3.5999999999999997E-2</v>
      </c>
      <c r="X347" s="14">
        <f t="shared" si="2108"/>
        <v>0</v>
      </c>
      <c r="Y347" s="14">
        <f t="shared" si="1814"/>
        <v>8602579.8279999997</v>
      </c>
      <c r="Z347" s="14">
        <f t="shared" si="1815"/>
        <v>8031086.6179999998</v>
      </c>
      <c r="AA347" s="14">
        <f t="shared" si="1816"/>
        <v>8203657.9639999997</v>
      </c>
      <c r="AB347" s="14">
        <f t="shared" si="2109"/>
        <v>0</v>
      </c>
      <c r="AC347" s="14">
        <f t="shared" si="2110"/>
        <v>0</v>
      </c>
      <c r="AD347" s="14">
        <f t="shared" si="2111"/>
        <v>0</v>
      </c>
      <c r="AE347" s="14">
        <f t="shared" si="1817"/>
        <v>8602579.8279999997</v>
      </c>
      <c r="AF347" s="14">
        <f t="shared" si="1818"/>
        <v>8031086.6179999998</v>
      </c>
      <c r="AG347" s="14">
        <f t="shared" si="1819"/>
        <v>8203657.9639999997</v>
      </c>
      <c r="AH347" s="14">
        <f t="shared" si="2112"/>
        <v>0</v>
      </c>
      <c r="AI347" s="14">
        <f t="shared" si="2113"/>
        <v>0</v>
      </c>
      <c r="AJ347" s="14">
        <f t="shared" si="2114"/>
        <v>0</v>
      </c>
      <c r="AK347" s="14">
        <f t="shared" si="2115"/>
        <v>0</v>
      </c>
      <c r="AL347" s="14">
        <f t="shared" si="2116"/>
        <v>0</v>
      </c>
      <c r="AM347" s="14">
        <f t="shared" si="2117"/>
        <v>0</v>
      </c>
      <c r="AN347" s="14">
        <f t="shared" si="2118"/>
        <v>0</v>
      </c>
      <c r="AO347" s="14">
        <f t="shared" si="2119"/>
        <v>0</v>
      </c>
      <c r="AP347" s="14">
        <f t="shared" si="2120"/>
        <v>0</v>
      </c>
      <c r="AQ347" s="14">
        <f t="shared" si="2121"/>
        <v>0</v>
      </c>
      <c r="AR347" s="14">
        <f t="shared" si="2122"/>
        <v>0</v>
      </c>
      <c r="AS347" s="14">
        <f t="shared" si="2123"/>
        <v>0</v>
      </c>
      <c r="AT347" s="14">
        <f t="shared" si="2124"/>
        <v>0</v>
      </c>
      <c r="AU347" s="14">
        <f t="shared" si="2125"/>
        <v>0</v>
      </c>
      <c r="AV347" s="14">
        <f t="shared" si="2126"/>
        <v>0</v>
      </c>
      <c r="AW347" s="14">
        <f t="shared" si="1820"/>
        <v>8602579.8279999997</v>
      </c>
      <c r="AX347" s="14">
        <f t="shared" si="1821"/>
        <v>8031086.6179999998</v>
      </c>
      <c r="AY347" s="14">
        <f t="shared" si="1822"/>
        <v>8203657.9639999997</v>
      </c>
      <c r="AZ347" s="14">
        <f t="shared" si="2127"/>
        <v>0</v>
      </c>
      <c r="BA347" s="14">
        <f t="shared" si="1823"/>
        <v>8602579.8279999997</v>
      </c>
      <c r="BB347" s="14">
        <f t="shared" si="1824"/>
        <v>8031086.6179999998</v>
      </c>
      <c r="BC347" s="14">
        <f t="shared" si="1825"/>
        <v>8203657.9639999997</v>
      </c>
      <c r="BD347" s="14">
        <f t="shared" si="2128"/>
        <v>3993.6</v>
      </c>
      <c r="BE347" s="14">
        <f t="shared" si="2129"/>
        <v>-44495.839999999997</v>
      </c>
      <c r="BF347" s="14">
        <f t="shared" si="2130"/>
        <v>0</v>
      </c>
      <c r="BG347" s="14">
        <f t="shared" si="2131"/>
        <v>0</v>
      </c>
      <c r="BH347" s="14">
        <f t="shared" si="2132"/>
        <v>0</v>
      </c>
      <c r="BI347" s="14">
        <f t="shared" si="2133"/>
        <v>0</v>
      </c>
      <c r="BJ347" s="14">
        <f t="shared" si="2134"/>
        <v>0</v>
      </c>
      <c r="BK347" s="14">
        <f t="shared" si="2135"/>
        <v>0</v>
      </c>
      <c r="BL347" s="14">
        <f t="shared" si="2136"/>
        <v>0</v>
      </c>
      <c r="BM347" s="14">
        <f t="shared" si="2137"/>
        <v>0</v>
      </c>
      <c r="BN347" s="14">
        <f t="shared" si="2138"/>
        <v>0</v>
      </c>
      <c r="BO347" s="14">
        <f t="shared" si="1826"/>
        <v>8562077.5879999995</v>
      </c>
      <c r="BP347" s="14">
        <f t="shared" si="1827"/>
        <v>8031086.6179999998</v>
      </c>
      <c r="BQ347" s="14">
        <f t="shared" si="1828"/>
        <v>8203657.9639999997</v>
      </c>
      <c r="BR347" s="14">
        <f t="shared" si="2139"/>
        <v>-3993.6</v>
      </c>
      <c r="BS347" s="14">
        <f t="shared" si="2140"/>
        <v>0</v>
      </c>
      <c r="BT347" s="14">
        <f t="shared" si="2141"/>
        <v>0</v>
      </c>
      <c r="BU347" s="14">
        <f t="shared" si="1829"/>
        <v>8558083.9879999999</v>
      </c>
      <c r="BV347" s="14">
        <f t="shared" si="1830"/>
        <v>8031086.6179999998</v>
      </c>
      <c r="BW347" s="14">
        <f t="shared" si="1831"/>
        <v>8203657.9639999997</v>
      </c>
      <c r="BX347" s="14">
        <f t="shared" si="2142"/>
        <v>0</v>
      </c>
      <c r="BY347" s="14">
        <f t="shared" si="2143"/>
        <v>3993.6</v>
      </c>
      <c r="BZ347" s="14">
        <f t="shared" si="2144"/>
        <v>0</v>
      </c>
      <c r="CA347" s="14">
        <f t="shared" si="2145"/>
        <v>0</v>
      </c>
      <c r="CB347" s="14">
        <f t="shared" si="2146"/>
        <v>0</v>
      </c>
      <c r="CC347" s="14">
        <f t="shared" si="2147"/>
        <v>0</v>
      </c>
      <c r="CD347" s="14">
        <f t="shared" si="2148"/>
        <v>0</v>
      </c>
      <c r="CE347" s="14">
        <f t="shared" si="2149"/>
        <v>0</v>
      </c>
      <c r="CF347" s="14">
        <f t="shared" si="2150"/>
        <v>0</v>
      </c>
      <c r="CG347" s="14">
        <f t="shared" si="1832"/>
        <v>8562077.5879999995</v>
      </c>
      <c r="CH347" s="14">
        <f t="shared" si="2151"/>
        <v>0</v>
      </c>
      <c r="CI347" s="84">
        <f t="shared" si="2081"/>
        <v>8562077.5879999995</v>
      </c>
      <c r="CJ347" s="14">
        <f t="shared" si="1833"/>
        <v>8031086.6179999998</v>
      </c>
      <c r="CK347" s="52">
        <f t="shared" si="2152"/>
        <v>0</v>
      </c>
      <c r="CL347" s="84">
        <f t="shared" si="2082"/>
        <v>8031086.6179999998</v>
      </c>
      <c r="CM347" s="14">
        <f t="shared" si="1834"/>
        <v>8203657.9639999997</v>
      </c>
      <c r="CN347" s="52">
        <f t="shared" si="2152"/>
        <v>0</v>
      </c>
      <c r="CO347" s="84">
        <f t="shared" si="2083"/>
        <v>8203657.9639999997</v>
      </c>
      <c r="CP347" s="14">
        <f t="shared" si="2152"/>
        <v>0</v>
      </c>
      <c r="CQ347" s="29"/>
      <c r="CR347" s="29"/>
      <c r="CT347" s="1"/>
    </row>
    <row r="348" spans="1:99" ht="15.6" customHeight="1" x14ac:dyDescent="0.3">
      <c r="A348" s="76" t="s">
        <v>306</v>
      </c>
      <c r="B348" s="76" t="s">
        <v>177</v>
      </c>
      <c r="C348" s="76" t="s">
        <v>34</v>
      </c>
      <c r="D348" s="76" t="s">
        <v>311</v>
      </c>
      <c r="E348" s="76"/>
      <c r="F348" s="77" t="s">
        <v>41</v>
      </c>
      <c r="G348" s="14">
        <f t="shared" ref="G348:L348" si="2156">G349+G356+G363</f>
        <v>8368300.2000000002</v>
      </c>
      <c r="H348" s="14">
        <f t="shared" si="2156"/>
        <v>8094277.5</v>
      </c>
      <c r="I348" s="14">
        <f t="shared" si="2156"/>
        <v>8203658</v>
      </c>
      <c r="J348" s="14">
        <f t="shared" si="2156"/>
        <v>0</v>
      </c>
      <c r="K348" s="14">
        <f t="shared" si="2156"/>
        <v>0</v>
      </c>
      <c r="L348" s="14">
        <f t="shared" si="2156"/>
        <v>0</v>
      </c>
      <c r="M348" s="14">
        <f t="shared" si="2153"/>
        <v>8368300.2000000002</v>
      </c>
      <c r="N348" s="14">
        <f t="shared" si="2154"/>
        <v>8094277.5</v>
      </c>
      <c r="O348" s="14">
        <f t="shared" si="2155"/>
        <v>8203658</v>
      </c>
      <c r="P348" s="14">
        <f t="shared" ref="P348:X348" si="2157">P349+P356+P363</f>
        <v>0</v>
      </c>
      <c r="Q348" s="14">
        <f t="shared" si="2157"/>
        <v>0</v>
      </c>
      <c r="R348" s="14">
        <f t="shared" si="2157"/>
        <v>69107.092000000004</v>
      </c>
      <c r="S348" s="14">
        <f t="shared" si="2157"/>
        <v>165172.53599999999</v>
      </c>
      <c r="T348" s="14">
        <f t="shared" si="2157"/>
        <v>0</v>
      </c>
      <c r="U348" s="14">
        <f t="shared" si="2157"/>
        <v>-63190.881999999998</v>
      </c>
      <c r="V348" s="14">
        <f t="shared" si="2157"/>
        <v>0</v>
      </c>
      <c r="W348" s="14">
        <f t="shared" si="2157"/>
        <v>-3.5999999999999997E-2</v>
      </c>
      <c r="X348" s="14">
        <f t="shared" si="2157"/>
        <v>0</v>
      </c>
      <c r="Y348" s="14">
        <f t="shared" si="1814"/>
        <v>8602579.8279999997</v>
      </c>
      <c r="Z348" s="14">
        <f t="shared" si="1815"/>
        <v>8031086.6179999998</v>
      </c>
      <c r="AA348" s="14">
        <f t="shared" si="1816"/>
        <v>8203657.9639999997</v>
      </c>
      <c r="AB348" s="14">
        <f>AB349+AB356+AB363</f>
        <v>0</v>
      </c>
      <c r="AC348" s="14">
        <f>AC349+AC356+AC363</f>
        <v>0</v>
      </c>
      <c r="AD348" s="14">
        <f>AD349+AD356+AD363</f>
        <v>0</v>
      </c>
      <c r="AE348" s="14">
        <f t="shared" si="1817"/>
        <v>8602579.8279999997</v>
      </c>
      <c r="AF348" s="14">
        <f t="shared" si="1818"/>
        <v>8031086.6179999998</v>
      </c>
      <c r="AG348" s="14">
        <f t="shared" si="1819"/>
        <v>8203657.9639999997</v>
      </c>
      <c r="AH348" s="14">
        <f t="shared" ref="AH348:AV348" si="2158">AH349+AH356+AH363</f>
        <v>0</v>
      </c>
      <c r="AI348" s="14">
        <f t="shared" si="2158"/>
        <v>0</v>
      </c>
      <c r="AJ348" s="14">
        <f t="shared" si="2158"/>
        <v>0</v>
      </c>
      <c r="AK348" s="14">
        <f t="shared" si="2158"/>
        <v>0</v>
      </c>
      <c r="AL348" s="14">
        <f t="shared" si="2158"/>
        <v>0</v>
      </c>
      <c r="AM348" s="14">
        <f t="shared" si="2158"/>
        <v>0</v>
      </c>
      <c r="AN348" s="14">
        <f t="shared" si="2158"/>
        <v>0</v>
      </c>
      <c r="AO348" s="14">
        <f t="shared" si="2158"/>
        <v>0</v>
      </c>
      <c r="AP348" s="14">
        <f t="shared" si="2158"/>
        <v>0</v>
      </c>
      <c r="AQ348" s="14">
        <f t="shared" si="2158"/>
        <v>0</v>
      </c>
      <c r="AR348" s="14">
        <f t="shared" si="2158"/>
        <v>0</v>
      </c>
      <c r="AS348" s="14">
        <f t="shared" si="2158"/>
        <v>0</v>
      </c>
      <c r="AT348" s="14">
        <f t="shared" si="2158"/>
        <v>0</v>
      </c>
      <c r="AU348" s="14">
        <f t="shared" si="2158"/>
        <v>0</v>
      </c>
      <c r="AV348" s="14">
        <f t="shared" si="2158"/>
        <v>0</v>
      </c>
      <c r="AW348" s="14">
        <f t="shared" si="1820"/>
        <v>8602579.8279999997</v>
      </c>
      <c r="AX348" s="14">
        <f t="shared" si="1821"/>
        <v>8031086.6179999998</v>
      </c>
      <c r="AY348" s="14">
        <f t="shared" si="1822"/>
        <v>8203657.9639999997</v>
      </c>
      <c r="AZ348" s="14">
        <f>AZ349+AZ356+AZ363</f>
        <v>0</v>
      </c>
      <c r="BA348" s="14">
        <f t="shared" si="1823"/>
        <v>8602579.8279999997</v>
      </c>
      <c r="BB348" s="14">
        <f t="shared" si="1824"/>
        <v>8031086.6179999998</v>
      </c>
      <c r="BC348" s="14">
        <f t="shared" si="1825"/>
        <v>8203657.9639999997</v>
      </c>
      <c r="BD348" s="14">
        <f t="shared" ref="BD348:BN348" si="2159">BD349+BD356+BD363</f>
        <v>3993.6</v>
      </c>
      <c r="BE348" s="14">
        <f t="shared" si="2159"/>
        <v>-44495.839999999997</v>
      </c>
      <c r="BF348" s="14">
        <f t="shared" si="2159"/>
        <v>0</v>
      </c>
      <c r="BG348" s="14">
        <f t="shared" si="2159"/>
        <v>0</v>
      </c>
      <c r="BH348" s="14">
        <f t="shared" si="2159"/>
        <v>0</v>
      </c>
      <c r="BI348" s="14">
        <f t="shared" si="2159"/>
        <v>0</v>
      </c>
      <c r="BJ348" s="14">
        <f t="shared" si="2159"/>
        <v>0</v>
      </c>
      <c r="BK348" s="14">
        <f t="shared" si="2159"/>
        <v>0</v>
      </c>
      <c r="BL348" s="14">
        <f t="shared" si="2159"/>
        <v>0</v>
      </c>
      <c r="BM348" s="14">
        <f t="shared" si="2159"/>
        <v>0</v>
      </c>
      <c r="BN348" s="14">
        <f t="shared" si="2159"/>
        <v>0</v>
      </c>
      <c r="BO348" s="14">
        <f t="shared" si="1826"/>
        <v>8562077.5879999995</v>
      </c>
      <c r="BP348" s="14">
        <f t="shared" si="1827"/>
        <v>8031086.6179999998</v>
      </c>
      <c r="BQ348" s="14">
        <f t="shared" si="1828"/>
        <v>8203657.9639999997</v>
      </c>
      <c r="BR348" s="14">
        <f>BR349+BR356+BR363</f>
        <v>-3993.6</v>
      </c>
      <c r="BS348" s="14">
        <f>BS349+BS356+BS363</f>
        <v>0</v>
      </c>
      <c r="BT348" s="14">
        <f>BT349+BT356+BT363</f>
        <v>0</v>
      </c>
      <c r="BU348" s="14">
        <f t="shared" si="1829"/>
        <v>8558083.9879999999</v>
      </c>
      <c r="BV348" s="14">
        <f t="shared" si="1830"/>
        <v>8031086.6179999998</v>
      </c>
      <c r="BW348" s="14">
        <f t="shared" si="1831"/>
        <v>8203657.9639999997</v>
      </c>
      <c r="BX348" s="14">
        <f t="shared" ref="BX348:CF348" si="2160">BX349+BX356+BX363</f>
        <v>0</v>
      </c>
      <c r="BY348" s="14">
        <f t="shared" si="2160"/>
        <v>3993.6</v>
      </c>
      <c r="BZ348" s="14">
        <f t="shared" si="2160"/>
        <v>0</v>
      </c>
      <c r="CA348" s="14">
        <f t="shared" si="2160"/>
        <v>0</v>
      </c>
      <c r="CB348" s="14">
        <f t="shared" si="2160"/>
        <v>0</v>
      </c>
      <c r="CC348" s="14">
        <f t="shared" si="2160"/>
        <v>0</v>
      </c>
      <c r="CD348" s="14">
        <f t="shared" si="2160"/>
        <v>0</v>
      </c>
      <c r="CE348" s="14">
        <f t="shared" si="2160"/>
        <v>0</v>
      </c>
      <c r="CF348" s="14">
        <f t="shared" si="2160"/>
        <v>0</v>
      </c>
      <c r="CG348" s="14">
        <f t="shared" si="1832"/>
        <v>8562077.5879999995</v>
      </c>
      <c r="CH348" s="14">
        <f>CH349+CH356+CH363</f>
        <v>0</v>
      </c>
      <c r="CI348" s="84">
        <f t="shared" si="2081"/>
        <v>8562077.5879999995</v>
      </c>
      <c r="CJ348" s="14">
        <f t="shared" si="1833"/>
        <v>8031086.6179999998</v>
      </c>
      <c r="CK348" s="52">
        <f>CK349+CK356+CK363</f>
        <v>0</v>
      </c>
      <c r="CL348" s="84">
        <f t="shared" si="2082"/>
        <v>8031086.6179999998</v>
      </c>
      <c r="CM348" s="14">
        <f t="shared" si="1834"/>
        <v>8203657.9639999997</v>
      </c>
      <c r="CN348" s="52">
        <f>CN349+CN356+CN363</f>
        <v>0</v>
      </c>
      <c r="CO348" s="84">
        <f t="shared" si="2083"/>
        <v>8203657.9639999997</v>
      </c>
      <c r="CP348" s="14">
        <f>CP349+CP356+CP363</f>
        <v>0</v>
      </c>
      <c r="CQ348" s="29"/>
      <c r="CR348" s="29"/>
      <c r="CT348" s="1"/>
    </row>
    <row r="349" spans="1:99" ht="46.8" customHeight="1" x14ac:dyDescent="0.3">
      <c r="A349" s="76" t="s">
        <v>306</v>
      </c>
      <c r="B349" s="76" t="s">
        <v>177</v>
      </c>
      <c r="C349" s="76" t="s">
        <v>34</v>
      </c>
      <c r="D349" s="76" t="s">
        <v>312</v>
      </c>
      <c r="E349" s="76"/>
      <c r="F349" s="77" t="s">
        <v>313</v>
      </c>
      <c r="G349" s="14">
        <f t="shared" ref="G349:L349" si="2161">G350+G354+G352</f>
        <v>7536411</v>
      </c>
      <c r="H349" s="14">
        <f t="shared" si="2161"/>
        <v>7567748.5999999996</v>
      </c>
      <c r="I349" s="14">
        <f t="shared" si="2161"/>
        <v>7494190.7000000002</v>
      </c>
      <c r="J349" s="14">
        <f t="shared" si="2161"/>
        <v>0</v>
      </c>
      <c r="K349" s="14">
        <f t="shared" si="2161"/>
        <v>0</v>
      </c>
      <c r="L349" s="14">
        <f t="shared" si="2161"/>
        <v>0</v>
      </c>
      <c r="M349" s="14">
        <f t="shared" si="2153"/>
        <v>7536411</v>
      </c>
      <c r="N349" s="14">
        <f t="shared" si="2154"/>
        <v>7567748.5999999996</v>
      </c>
      <c r="O349" s="14">
        <f t="shared" si="2155"/>
        <v>7494190.7000000002</v>
      </c>
      <c r="P349" s="14">
        <f t="shared" ref="P349:X349" si="2162">P350+P354+P352</f>
        <v>0</v>
      </c>
      <c r="Q349" s="14">
        <f t="shared" si="2162"/>
        <v>0</v>
      </c>
      <c r="R349" s="14">
        <f t="shared" si="2162"/>
        <v>0</v>
      </c>
      <c r="S349" s="14">
        <f t="shared" si="2162"/>
        <v>0</v>
      </c>
      <c r="T349" s="14">
        <f t="shared" si="2162"/>
        <v>0</v>
      </c>
      <c r="U349" s="14">
        <f t="shared" si="2162"/>
        <v>0</v>
      </c>
      <c r="V349" s="14">
        <f t="shared" si="2162"/>
        <v>0</v>
      </c>
      <c r="W349" s="14">
        <f t="shared" si="2162"/>
        <v>0</v>
      </c>
      <c r="X349" s="14">
        <f t="shared" si="2162"/>
        <v>0</v>
      </c>
      <c r="Y349" s="14">
        <f t="shared" si="1814"/>
        <v>7536411</v>
      </c>
      <c r="Z349" s="14">
        <f t="shared" si="1815"/>
        <v>7567748.5999999996</v>
      </c>
      <c r="AA349" s="14">
        <f t="shared" si="1816"/>
        <v>7494190.7000000002</v>
      </c>
      <c r="AB349" s="14">
        <f>AB350+AB354+AB352</f>
        <v>0</v>
      </c>
      <c r="AC349" s="14">
        <f>AC350+AC354+AC352</f>
        <v>0</v>
      </c>
      <c r="AD349" s="14">
        <f>AD350+AD354+AD352</f>
        <v>0</v>
      </c>
      <c r="AE349" s="14">
        <f t="shared" si="1817"/>
        <v>7536411</v>
      </c>
      <c r="AF349" s="14">
        <f t="shared" si="1818"/>
        <v>7567748.5999999996</v>
      </c>
      <c r="AG349" s="14">
        <f t="shared" si="1819"/>
        <v>7494190.7000000002</v>
      </c>
      <c r="AH349" s="14">
        <f t="shared" ref="AH349:AV349" si="2163">AH350+AH354+AH352</f>
        <v>0</v>
      </c>
      <c r="AI349" s="14">
        <f t="shared" si="2163"/>
        <v>0</v>
      </c>
      <c r="AJ349" s="14">
        <f t="shared" si="2163"/>
        <v>0</v>
      </c>
      <c r="AK349" s="14">
        <f t="shared" si="2163"/>
        <v>0</v>
      </c>
      <c r="AL349" s="14">
        <f t="shared" si="2163"/>
        <v>0</v>
      </c>
      <c r="AM349" s="14">
        <f t="shared" si="2163"/>
        <v>0</v>
      </c>
      <c r="AN349" s="14">
        <f t="shared" si="2163"/>
        <v>0</v>
      </c>
      <c r="AO349" s="14">
        <f t="shared" si="2163"/>
        <v>0</v>
      </c>
      <c r="AP349" s="14">
        <f t="shared" si="2163"/>
        <v>0</v>
      </c>
      <c r="AQ349" s="14">
        <f t="shared" si="2163"/>
        <v>0</v>
      </c>
      <c r="AR349" s="14">
        <f t="shared" si="2163"/>
        <v>0</v>
      </c>
      <c r="AS349" s="14">
        <f t="shared" si="2163"/>
        <v>0</v>
      </c>
      <c r="AT349" s="14">
        <f t="shared" si="2163"/>
        <v>0</v>
      </c>
      <c r="AU349" s="14">
        <f t="shared" si="2163"/>
        <v>0</v>
      </c>
      <c r="AV349" s="14">
        <f t="shared" si="2163"/>
        <v>0</v>
      </c>
      <c r="AW349" s="14">
        <f t="shared" si="1820"/>
        <v>7536411</v>
      </c>
      <c r="AX349" s="14">
        <f t="shared" si="1821"/>
        <v>7567748.5999999996</v>
      </c>
      <c r="AY349" s="14">
        <f t="shared" si="1822"/>
        <v>7494190.7000000002</v>
      </c>
      <c r="AZ349" s="14">
        <f>AZ350+AZ354+AZ352</f>
        <v>0</v>
      </c>
      <c r="BA349" s="14">
        <f t="shared" si="1823"/>
        <v>7536411</v>
      </c>
      <c r="BB349" s="14">
        <f t="shared" si="1824"/>
        <v>7567748.5999999996</v>
      </c>
      <c r="BC349" s="14">
        <f t="shared" si="1825"/>
        <v>7494190.7000000002</v>
      </c>
      <c r="BD349" s="14">
        <f t="shared" ref="BD349:BN349" si="2164">BD350+BD354+BD352</f>
        <v>0</v>
      </c>
      <c r="BE349" s="14">
        <f t="shared" si="2164"/>
        <v>0</v>
      </c>
      <c r="BF349" s="14">
        <f t="shared" si="2164"/>
        <v>0</v>
      </c>
      <c r="BG349" s="14">
        <f t="shared" si="2164"/>
        <v>0</v>
      </c>
      <c r="BH349" s="14">
        <f t="shared" si="2164"/>
        <v>0</v>
      </c>
      <c r="BI349" s="14">
        <f t="shared" si="2164"/>
        <v>0</v>
      </c>
      <c r="BJ349" s="14">
        <f t="shared" si="2164"/>
        <v>0</v>
      </c>
      <c r="BK349" s="14">
        <f t="shared" si="2164"/>
        <v>0</v>
      </c>
      <c r="BL349" s="14">
        <f t="shared" si="2164"/>
        <v>0</v>
      </c>
      <c r="BM349" s="14">
        <f t="shared" si="2164"/>
        <v>0</v>
      </c>
      <c r="BN349" s="14">
        <f t="shared" si="2164"/>
        <v>0</v>
      </c>
      <c r="BO349" s="14">
        <f t="shared" si="1826"/>
        <v>7536411</v>
      </c>
      <c r="BP349" s="14">
        <f t="shared" si="1827"/>
        <v>7567748.5999999996</v>
      </c>
      <c r="BQ349" s="14">
        <f t="shared" si="1828"/>
        <v>7494190.7000000002</v>
      </c>
      <c r="BR349" s="14">
        <f>BR350+BR354+BR352</f>
        <v>0</v>
      </c>
      <c r="BS349" s="14">
        <f>BS350+BS354+BS352</f>
        <v>0</v>
      </c>
      <c r="BT349" s="14">
        <f>BT350+BT354+BT352</f>
        <v>0</v>
      </c>
      <c r="BU349" s="14">
        <f t="shared" si="1829"/>
        <v>7536411</v>
      </c>
      <c r="BV349" s="14">
        <f t="shared" si="1830"/>
        <v>7567748.5999999996</v>
      </c>
      <c r="BW349" s="14">
        <f t="shared" si="1831"/>
        <v>7494190.7000000002</v>
      </c>
      <c r="BX349" s="14">
        <f t="shared" ref="BX349:CF349" si="2165">BX350+BX354+BX352</f>
        <v>0</v>
      </c>
      <c r="BY349" s="14">
        <f t="shared" si="2165"/>
        <v>0</v>
      </c>
      <c r="BZ349" s="14">
        <f t="shared" si="2165"/>
        <v>0</v>
      </c>
      <c r="CA349" s="14">
        <f t="shared" si="2165"/>
        <v>0</v>
      </c>
      <c r="CB349" s="14">
        <f t="shared" si="2165"/>
        <v>0</v>
      </c>
      <c r="CC349" s="14">
        <f t="shared" si="2165"/>
        <v>0</v>
      </c>
      <c r="CD349" s="14">
        <f t="shared" si="2165"/>
        <v>0</v>
      </c>
      <c r="CE349" s="14">
        <f t="shared" si="2165"/>
        <v>0</v>
      </c>
      <c r="CF349" s="14">
        <f t="shared" si="2165"/>
        <v>0</v>
      </c>
      <c r="CG349" s="14">
        <f t="shared" si="1832"/>
        <v>7536411</v>
      </c>
      <c r="CH349" s="14">
        <f>CH350+CH354+CH352</f>
        <v>0</v>
      </c>
      <c r="CI349" s="84">
        <f t="shared" si="2081"/>
        <v>7536411</v>
      </c>
      <c r="CJ349" s="14">
        <f t="shared" si="1833"/>
        <v>7567748.5999999996</v>
      </c>
      <c r="CK349" s="52">
        <f>CK350+CK354+CK352</f>
        <v>0</v>
      </c>
      <c r="CL349" s="84">
        <f t="shared" si="2082"/>
        <v>7567748.5999999996</v>
      </c>
      <c r="CM349" s="14">
        <f t="shared" si="1834"/>
        <v>7494190.7000000002</v>
      </c>
      <c r="CN349" s="52">
        <f>CN350+CN354+CN352</f>
        <v>0</v>
      </c>
      <c r="CO349" s="84">
        <f t="shared" si="2083"/>
        <v>7494190.7000000002</v>
      </c>
      <c r="CP349" s="14">
        <f>CP350+CP354+CP352</f>
        <v>0</v>
      </c>
      <c r="CQ349" s="29"/>
      <c r="CR349" s="29"/>
      <c r="CT349" s="1"/>
    </row>
    <row r="350" spans="1:99" ht="46.8" customHeight="1" x14ac:dyDescent="0.3">
      <c r="A350" s="76" t="s">
        <v>306</v>
      </c>
      <c r="B350" s="76" t="s">
        <v>177</v>
      </c>
      <c r="C350" s="76" t="s">
        <v>34</v>
      </c>
      <c r="D350" s="76" t="s">
        <v>314</v>
      </c>
      <c r="E350" s="76"/>
      <c r="F350" s="77" t="s">
        <v>61</v>
      </c>
      <c r="G350" s="14">
        <f t="shared" ref="G350:L350" si="2166">G351</f>
        <v>1402869.4</v>
      </c>
      <c r="H350" s="14">
        <f t="shared" si="2166"/>
        <v>1395811.2</v>
      </c>
      <c r="I350" s="14">
        <f t="shared" si="2166"/>
        <v>1395811.2</v>
      </c>
      <c r="J350" s="14">
        <f t="shared" si="2166"/>
        <v>0</v>
      </c>
      <c r="K350" s="14">
        <f t="shared" si="2166"/>
        <v>0</v>
      </c>
      <c r="L350" s="14">
        <f t="shared" si="2166"/>
        <v>0</v>
      </c>
      <c r="M350" s="14">
        <f t="shared" si="2153"/>
        <v>1402869.4</v>
      </c>
      <c r="N350" s="14">
        <f t="shared" si="2154"/>
        <v>1395811.2</v>
      </c>
      <c r="O350" s="14">
        <f t="shared" si="2155"/>
        <v>1395811.2</v>
      </c>
      <c r="P350" s="14">
        <f t="shared" ref="P350:X350" si="2167">P351</f>
        <v>0</v>
      </c>
      <c r="Q350" s="14">
        <f t="shared" si="2167"/>
        <v>0</v>
      </c>
      <c r="R350" s="14">
        <f t="shared" si="2167"/>
        <v>0</v>
      </c>
      <c r="S350" s="14">
        <f t="shared" si="2167"/>
        <v>0</v>
      </c>
      <c r="T350" s="14">
        <f t="shared" si="2167"/>
        <v>0</v>
      </c>
      <c r="U350" s="14">
        <f t="shared" si="2167"/>
        <v>0</v>
      </c>
      <c r="V350" s="14">
        <f t="shared" si="2167"/>
        <v>0</v>
      </c>
      <c r="W350" s="14">
        <f t="shared" si="2167"/>
        <v>0</v>
      </c>
      <c r="X350" s="14">
        <f t="shared" si="2167"/>
        <v>0</v>
      </c>
      <c r="Y350" s="14">
        <f t="shared" si="1814"/>
        <v>1402869.4</v>
      </c>
      <c r="Z350" s="14">
        <f t="shared" si="1815"/>
        <v>1395811.2</v>
      </c>
      <c r="AA350" s="14">
        <f t="shared" si="1816"/>
        <v>1395811.2</v>
      </c>
      <c r="AB350" s="14">
        <f>AB351</f>
        <v>0</v>
      </c>
      <c r="AC350" s="14">
        <f>AC351</f>
        <v>0</v>
      </c>
      <c r="AD350" s="14">
        <f>AD351</f>
        <v>0</v>
      </c>
      <c r="AE350" s="14">
        <f t="shared" si="1817"/>
        <v>1402869.4</v>
      </c>
      <c r="AF350" s="14">
        <f t="shared" si="1818"/>
        <v>1395811.2</v>
      </c>
      <c r="AG350" s="14">
        <f t="shared" si="1819"/>
        <v>1395811.2</v>
      </c>
      <c r="AH350" s="14">
        <f t="shared" ref="AH350:AV350" si="2168">AH351</f>
        <v>0</v>
      </c>
      <c r="AI350" s="14">
        <f t="shared" si="2168"/>
        <v>0</v>
      </c>
      <c r="AJ350" s="14">
        <f t="shared" si="2168"/>
        <v>0</v>
      </c>
      <c r="AK350" s="14">
        <f t="shared" si="2168"/>
        <v>0</v>
      </c>
      <c r="AL350" s="14">
        <f t="shared" si="2168"/>
        <v>0</v>
      </c>
      <c r="AM350" s="14">
        <f t="shared" si="2168"/>
        <v>0</v>
      </c>
      <c r="AN350" s="14">
        <f t="shared" si="2168"/>
        <v>0</v>
      </c>
      <c r="AO350" s="14">
        <f t="shared" si="2168"/>
        <v>0</v>
      </c>
      <c r="AP350" s="14">
        <f t="shared" si="2168"/>
        <v>0</v>
      </c>
      <c r="AQ350" s="14">
        <f t="shared" si="2168"/>
        <v>0</v>
      </c>
      <c r="AR350" s="14">
        <f t="shared" si="2168"/>
        <v>0</v>
      </c>
      <c r="AS350" s="14">
        <f t="shared" si="2168"/>
        <v>0</v>
      </c>
      <c r="AT350" s="14">
        <f t="shared" si="2168"/>
        <v>0</v>
      </c>
      <c r="AU350" s="14">
        <f t="shared" si="2168"/>
        <v>0</v>
      </c>
      <c r="AV350" s="14">
        <f t="shared" si="2168"/>
        <v>0</v>
      </c>
      <c r="AW350" s="14">
        <f t="shared" si="1820"/>
        <v>1402869.4</v>
      </c>
      <c r="AX350" s="14">
        <f t="shared" si="1821"/>
        <v>1395811.2</v>
      </c>
      <c r="AY350" s="14">
        <f t="shared" si="1822"/>
        <v>1395811.2</v>
      </c>
      <c r="AZ350" s="14">
        <f>AZ351</f>
        <v>0</v>
      </c>
      <c r="BA350" s="14">
        <f t="shared" si="1823"/>
        <v>1402869.4</v>
      </c>
      <c r="BB350" s="14">
        <f t="shared" si="1824"/>
        <v>1395811.2</v>
      </c>
      <c r="BC350" s="14">
        <f t="shared" si="1825"/>
        <v>1395811.2</v>
      </c>
      <c r="BD350" s="14">
        <f t="shared" ref="BD350:BN350" si="2169">BD351</f>
        <v>0</v>
      </c>
      <c r="BE350" s="14">
        <f t="shared" si="2169"/>
        <v>0</v>
      </c>
      <c r="BF350" s="14">
        <f t="shared" si="2169"/>
        <v>0</v>
      </c>
      <c r="BG350" s="14">
        <f t="shared" si="2169"/>
        <v>0</v>
      </c>
      <c r="BH350" s="14">
        <f t="shared" si="2169"/>
        <v>0</v>
      </c>
      <c r="BI350" s="14">
        <f t="shared" si="2169"/>
        <v>0</v>
      </c>
      <c r="BJ350" s="14">
        <f t="shared" si="2169"/>
        <v>0</v>
      </c>
      <c r="BK350" s="14">
        <f t="shared" si="2169"/>
        <v>0</v>
      </c>
      <c r="BL350" s="14">
        <f t="shared" si="2169"/>
        <v>0</v>
      </c>
      <c r="BM350" s="14">
        <f t="shared" si="2169"/>
        <v>0</v>
      </c>
      <c r="BN350" s="14">
        <f t="shared" si="2169"/>
        <v>0</v>
      </c>
      <c r="BO350" s="14">
        <f t="shared" si="1826"/>
        <v>1402869.4</v>
      </c>
      <c r="BP350" s="14">
        <f t="shared" si="1827"/>
        <v>1395811.2</v>
      </c>
      <c r="BQ350" s="14">
        <f t="shared" si="1828"/>
        <v>1395811.2</v>
      </c>
      <c r="BR350" s="14">
        <f>BR351</f>
        <v>0</v>
      </c>
      <c r="BS350" s="14">
        <f>BS351</f>
        <v>0</v>
      </c>
      <c r="BT350" s="14">
        <f>BT351</f>
        <v>0</v>
      </c>
      <c r="BU350" s="14">
        <f t="shared" si="1829"/>
        <v>1402869.4</v>
      </c>
      <c r="BV350" s="14">
        <f t="shared" si="1830"/>
        <v>1395811.2</v>
      </c>
      <c r="BW350" s="14">
        <f t="shared" si="1831"/>
        <v>1395811.2</v>
      </c>
      <c r="BX350" s="14">
        <f t="shared" ref="BX350:CF350" si="2170">BX351</f>
        <v>0</v>
      </c>
      <c r="BY350" s="14">
        <f t="shared" si="2170"/>
        <v>0</v>
      </c>
      <c r="BZ350" s="14">
        <f t="shared" si="2170"/>
        <v>0</v>
      </c>
      <c r="CA350" s="14">
        <f t="shared" si="2170"/>
        <v>0</v>
      </c>
      <c r="CB350" s="14">
        <f t="shared" si="2170"/>
        <v>0</v>
      </c>
      <c r="CC350" s="14">
        <f t="shared" si="2170"/>
        <v>0</v>
      </c>
      <c r="CD350" s="14">
        <f t="shared" si="2170"/>
        <v>0</v>
      </c>
      <c r="CE350" s="14">
        <f t="shared" si="2170"/>
        <v>0</v>
      </c>
      <c r="CF350" s="14">
        <f t="shared" si="2170"/>
        <v>0</v>
      </c>
      <c r="CG350" s="14">
        <f t="shared" si="1832"/>
        <v>1402869.4</v>
      </c>
      <c r="CH350" s="14">
        <f>CH351</f>
        <v>0</v>
      </c>
      <c r="CI350" s="84">
        <f t="shared" si="2081"/>
        <v>1402869.4</v>
      </c>
      <c r="CJ350" s="14">
        <f t="shared" si="1833"/>
        <v>1395811.2</v>
      </c>
      <c r="CK350" s="52">
        <f>CK351</f>
        <v>0</v>
      </c>
      <c r="CL350" s="84">
        <f t="shared" si="2082"/>
        <v>1395811.2</v>
      </c>
      <c r="CM350" s="14">
        <f t="shared" si="1834"/>
        <v>1395811.2</v>
      </c>
      <c r="CN350" s="52">
        <f>CN351</f>
        <v>0</v>
      </c>
      <c r="CO350" s="84">
        <f t="shared" si="2083"/>
        <v>1395811.2</v>
      </c>
      <c r="CP350" s="14">
        <f>CP351</f>
        <v>0</v>
      </c>
      <c r="CQ350" s="29"/>
      <c r="CR350" s="29"/>
      <c r="CT350" s="1"/>
    </row>
    <row r="351" spans="1:99" ht="31.2" customHeight="1" x14ac:dyDescent="0.3">
      <c r="A351" s="76" t="s">
        <v>306</v>
      </c>
      <c r="B351" s="76" t="s">
        <v>177</v>
      </c>
      <c r="C351" s="76" t="s">
        <v>34</v>
      </c>
      <c r="D351" s="76" t="s">
        <v>314</v>
      </c>
      <c r="E351" s="76" t="s">
        <v>140</v>
      </c>
      <c r="F351" s="77" t="s">
        <v>141</v>
      </c>
      <c r="G351" s="14">
        <v>1402869.4</v>
      </c>
      <c r="H351" s="14">
        <f>1400210.7-4399.5</f>
        <v>1395811.2</v>
      </c>
      <c r="I351" s="14">
        <f>1400210.7-4399.5</f>
        <v>1395811.2</v>
      </c>
      <c r="J351" s="14"/>
      <c r="K351" s="14"/>
      <c r="L351" s="14"/>
      <c r="M351" s="14">
        <f t="shared" si="2153"/>
        <v>1402869.4</v>
      </c>
      <c r="N351" s="14">
        <f t="shared" si="2154"/>
        <v>1395811.2</v>
      </c>
      <c r="O351" s="14">
        <f t="shared" si="2155"/>
        <v>1395811.2</v>
      </c>
      <c r="P351" s="14"/>
      <c r="Q351" s="14"/>
      <c r="R351" s="14"/>
      <c r="S351" s="14"/>
      <c r="T351" s="14"/>
      <c r="U351" s="14"/>
      <c r="V351" s="14"/>
      <c r="W351" s="14"/>
      <c r="X351" s="14"/>
      <c r="Y351" s="14">
        <f t="shared" si="1814"/>
        <v>1402869.4</v>
      </c>
      <c r="Z351" s="14">
        <f t="shared" si="1815"/>
        <v>1395811.2</v>
      </c>
      <c r="AA351" s="14">
        <f t="shared" si="1816"/>
        <v>1395811.2</v>
      </c>
      <c r="AB351" s="14"/>
      <c r="AC351" s="14"/>
      <c r="AD351" s="14"/>
      <c r="AE351" s="14">
        <f t="shared" si="1817"/>
        <v>1402869.4</v>
      </c>
      <c r="AF351" s="14">
        <f t="shared" si="1818"/>
        <v>1395811.2</v>
      </c>
      <c r="AG351" s="14">
        <f t="shared" si="1819"/>
        <v>1395811.2</v>
      </c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>
        <f t="shared" si="1820"/>
        <v>1402869.4</v>
      </c>
      <c r="AX351" s="14">
        <f t="shared" si="1821"/>
        <v>1395811.2</v>
      </c>
      <c r="AY351" s="14">
        <f t="shared" si="1822"/>
        <v>1395811.2</v>
      </c>
      <c r="AZ351" s="14"/>
      <c r="BA351" s="14">
        <f t="shared" si="1823"/>
        <v>1402869.4</v>
      </c>
      <c r="BB351" s="14">
        <f t="shared" si="1824"/>
        <v>1395811.2</v>
      </c>
      <c r="BC351" s="14">
        <f t="shared" si="1825"/>
        <v>1395811.2</v>
      </c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>
        <f t="shared" si="1826"/>
        <v>1402869.4</v>
      </c>
      <c r="BP351" s="14">
        <f t="shared" si="1827"/>
        <v>1395811.2</v>
      </c>
      <c r="BQ351" s="14">
        <f t="shared" si="1828"/>
        <v>1395811.2</v>
      </c>
      <c r="BR351" s="14"/>
      <c r="BS351" s="14"/>
      <c r="BT351" s="14"/>
      <c r="BU351" s="14">
        <f t="shared" si="1829"/>
        <v>1402869.4</v>
      </c>
      <c r="BV351" s="14">
        <f t="shared" si="1830"/>
        <v>1395811.2</v>
      </c>
      <c r="BW351" s="14">
        <f t="shared" si="1831"/>
        <v>1395811.2</v>
      </c>
      <c r="BX351" s="14"/>
      <c r="BY351" s="14"/>
      <c r="BZ351" s="14"/>
      <c r="CA351" s="14"/>
      <c r="CB351" s="14"/>
      <c r="CC351" s="14"/>
      <c r="CD351" s="14"/>
      <c r="CE351" s="14"/>
      <c r="CF351" s="14"/>
      <c r="CG351" s="14">
        <f t="shared" si="1832"/>
        <v>1402869.4</v>
      </c>
      <c r="CH351" s="14"/>
      <c r="CI351" s="84">
        <f t="shared" si="2081"/>
        <v>1402869.4</v>
      </c>
      <c r="CJ351" s="14">
        <f t="shared" si="1833"/>
        <v>1395811.2</v>
      </c>
      <c r="CK351" s="52"/>
      <c r="CL351" s="84">
        <f t="shared" si="2082"/>
        <v>1395811.2</v>
      </c>
      <c r="CM351" s="14">
        <f t="shared" si="1834"/>
        <v>1395811.2</v>
      </c>
      <c r="CN351" s="52"/>
      <c r="CO351" s="84">
        <f t="shared" si="2083"/>
        <v>1395811.2</v>
      </c>
      <c r="CP351" s="14"/>
      <c r="CQ351" s="29"/>
      <c r="CR351" s="29"/>
      <c r="CT351" s="1"/>
    </row>
    <row r="352" spans="1:99" ht="31.2" customHeight="1" x14ac:dyDescent="0.3">
      <c r="A352" s="76" t="s">
        <v>306</v>
      </c>
      <c r="B352" s="76" t="s">
        <v>177</v>
      </c>
      <c r="C352" s="76" t="s">
        <v>34</v>
      </c>
      <c r="D352" s="76" t="s">
        <v>315</v>
      </c>
      <c r="E352" s="76"/>
      <c r="F352" s="77" t="s">
        <v>316</v>
      </c>
      <c r="G352" s="14">
        <f t="shared" ref="G352:L352" si="2171">G353</f>
        <v>6131246.7999999998</v>
      </c>
      <c r="H352" s="14">
        <f t="shared" si="2171"/>
        <v>6169642.5999999996</v>
      </c>
      <c r="I352" s="14">
        <f t="shared" si="2171"/>
        <v>6096084.7000000002</v>
      </c>
      <c r="J352" s="14">
        <f t="shared" si="2171"/>
        <v>0</v>
      </c>
      <c r="K352" s="14">
        <f t="shared" si="2171"/>
        <v>0</v>
      </c>
      <c r="L352" s="14">
        <f t="shared" si="2171"/>
        <v>0</v>
      </c>
      <c r="M352" s="14">
        <f t="shared" si="2153"/>
        <v>6131246.7999999998</v>
      </c>
      <c r="N352" s="14">
        <f t="shared" si="2154"/>
        <v>6169642.5999999996</v>
      </c>
      <c r="O352" s="14">
        <f t="shared" si="2155"/>
        <v>6096084.7000000002</v>
      </c>
      <c r="P352" s="14">
        <f t="shared" ref="P352:X352" si="2172">P353</f>
        <v>0</v>
      </c>
      <c r="Q352" s="14">
        <f t="shared" si="2172"/>
        <v>0</v>
      </c>
      <c r="R352" s="14">
        <f t="shared" si="2172"/>
        <v>0</v>
      </c>
      <c r="S352" s="14">
        <f t="shared" si="2172"/>
        <v>0</v>
      </c>
      <c r="T352" s="14">
        <f t="shared" si="2172"/>
        <v>0</v>
      </c>
      <c r="U352" s="14">
        <f t="shared" si="2172"/>
        <v>0</v>
      </c>
      <c r="V352" s="14">
        <f t="shared" si="2172"/>
        <v>0</v>
      </c>
      <c r="W352" s="14">
        <f t="shared" si="2172"/>
        <v>0</v>
      </c>
      <c r="X352" s="14">
        <f t="shared" si="2172"/>
        <v>0</v>
      </c>
      <c r="Y352" s="14">
        <f t="shared" si="1814"/>
        <v>6131246.7999999998</v>
      </c>
      <c r="Z352" s="14">
        <f t="shared" si="1815"/>
        <v>6169642.5999999996</v>
      </c>
      <c r="AA352" s="14">
        <f t="shared" si="1816"/>
        <v>6096084.7000000002</v>
      </c>
      <c r="AB352" s="14">
        <f>AB353</f>
        <v>0</v>
      </c>
      <c r="AC352" s="14">
        <f>AC353</f>
        <v>0</v>
      </c>
      <c r="AD352" s="14">
        <f>AD353</f>
        <v>0</v>
      </c>
      <c r="AE352" s="14">
        <f t="shared" si="1817"/>
        <v>6131246.7999999998</v>
      </c>
      <c r="AF352" s="14">
        <f t="shared" si="1818"/>
        <v>6169642.5999999996</v>
      </c>
      <c r="AG352" s="14">
        <f t="shared" si="1819"/>
        <v>6096084.7000000002</v>
      </c>
      <c r="AH352" s="14">
        <f t="shared" ref="AH352:AV352" si="2173">AH353</f>
        <v>0</v>
      </c>
      <c r="AI352" s="14">
        <f t="shared" si="2173"/>
        <v>0</v>
      </c>
      <c r="AJ352" s="14">
        <f t="shared" si="2173"/>
        <v>0</v>
      </c>
      <c r="AK352" s="14">
        <f t="shared" si="2173"/>
        <v>0</v>
      </c>
      <c r="AL352" s="14">
        <f t="shared" si="2173"/>
        <v>0</v>
      </c>
      <c r="AM352" s="14">
        <f t="shared" si="2173"/>
        <v>0</v>
      </c>
      <c r="AN352" s="14">
        <f t="shared" si="2173"/>
        <v>0</v>
      </c>
      <c r="AO352" s="14">
        <f t="shared" si="2173"/>
        <v>0</v>
      </c>
      <c r="AP352" s="14">
        <f t="shared" si="2173"/>
        <v>0</v>
      </c>
      <c r="AQ352" s="14">
        <f t="shared" si="2173"/>
        <v>0</v>
      </c>
      <c r="AR352" s="14">
        <f t="shared" si="2173"/>
        <v>0</v>
      </c>
      <c r="AS352" s="14">
        <f t="shared" si="2173"/>
        <v>0</v>
      </c>
      <c r="AT352" s="14">
        <f t="shared" si="2173"/>
        <v>0</v>
      </c>
      <c r="AU352" s="14">
        <f t="shared" si="2173"/>
        <v>0</v>
      </c>
      <c r="AV352" s="14">
        <f t="shared" si="2173"/>
        <v>0</v>
      </c>
      <c r="AW352" s="14">
        <f t="shared" si="1820"/>
        <v>6131246.7999999998</v>
      </c>
      <c r="AX352" s="14">
        <f t="shared" si="1821"/>
        <v>6169642.5999999996</v>
      </c>
      <c r="AY352" s="14">
        <f t="shared" si="1822"/>
        <v>6096084.7000000002</v>
      </c>
      <c r="AZ352" s="14">
        <f>AZ353</f>
        <v>0</v>
      </c>
      <c r="BA352" s="14">
        <f t="shared" si="1823"/>
        <v>6131246.7999999998</v>
      </c>
      <c r="BB352" s="14">
        <f t="shared" si="1824"/>
        <v>6169642.5999999996</v>
      </c>
      <c r="BC352" s="14">
        <f t="shared" si="1825"/>
        <v>6096084.7000000002</v>
      </c>
      <c r="BD352" s="14">
        <f t="shared" ref="BD352:BN352" si="2174">BD353</f>
        <v>0</v>
      </c>
      <c r="BE352" s="14">
        <f t="shared" si="2174"/>
        <v>0</v>
      </c>
      <c r="BF352" s="14">
        <f t="shared" si="2174"/>
        <v>0</v>
      </c>
      <c r="BG352" s="14">
        <f t="shared" si="2174"/>
        <v>0</v>
      </c>
      <c r="BH352" s="14">
        <f t="shared" si="2174"/>
        <v>0</v>
      </c>
      <c r="BI352" s="14">
        <f t="shared" si="2174"/>
        <v>0</v>
      </c>
      <c r="BJ352" s="14">
        <f t="shared" si="2174"/>
        <v>0</v>
      </c>
      <c r="BK352" s="14">
        <f t="shared" si="2174"/>
        <v>0</v>
      </c>
      <c r="BL352" s="14">
        <f t="shared" si="2174"/>
        <v>0</v>
      </c>
      <c r="BM352" s="14">
        <f t="shared" si="2174"/>
        <v>0</v>
      </c>
      <c r="BN352" s="14">
        <f t="shared" si="2174"/>
        <v>0</v>
      </c>
      <c r="BO352" s="14">
        <f t="shared" si="1826"/>
        <v>6131246.7999999998</v>
      </c>
      <c r="BP352" s="14">
        <f t="shared" si="1827"/>
        <v>6169642.5999999996</v>
      </c>
      <c r="BQ352" s="14">
        <f t="shared" si="1828"/>
        <v>6096084.7000000002</v>
      </c>
      <c r="BR352" s="14">
        <f>BR353</f>
        <v>0</v>
      </c>
      <c r="BS352" s="14">
        <f>BS353</f>
        <v>0</v>
      </c>
      <c r="BT352" s="14">
        <f>BT353</f>
        <v>0</v>
      </c>
      <c r="BU352" s="14">
        <f t="shared" si="1829"/>
        <v>6131246.7999999998</v>
      </c>
      <c r="BV352" s="14">
        <f t="shared" si="1830"/>
        <v>6169642.5999999996</v>
      </c>
      <c r="BW352" s="14">
        <f t="shared" si="1831"/>
        <v>6096084.7000000002</v>
      </c>
      <c r="BX352" s="14">
        <f t="shared" ref="BX352:CF352" si="2175">BX353</f>
        <v>0</v>
      </c>
      <c r="BY352" s="14">
        <f t="shared" si="2175"/>
        <v>0</v>
      </c>
      <c r="BZ352" s="14">
        <f t="shared" si="2175"/>
        <v>0</v>
      </c>
      <c r="CA352" s="14">
        <f t="shared" si="2175"/>
        <v>0</v>
      </c>
      <c r="CB352" s="14">
        <f t="shared" si="2175"/>
        <v>0</v>
      </c>
      <c r="CC352" s="14">
        <f t="shared" si="2175"/>
        <v>0</v>
      </c>
      <c r="CD352" s="14">
        <f t="shared" si="2175"/>
        <v>0</v>
      </c>
      <c r="CE352" s="14">
        <f t="shared" si="2175"/>
        <v>0</v>
      </c>
      <c r="CF352" s="14">
        <f t="shared" si="2175"/>
        <v>0</v>
      </c>
      <c r="CG352" s="14">
        <f t="shared" si="1832"/>
        <v>6131246.7999999998</v>
      </c>
      <c r="CH352" s="14">
        <f>CH353</f>
        <v>0</v>
      </c>
      <c r="CI352" s="84">
        <f t="shared" si="2081"/>
        <v>6131246.7999999998</v>
      </c>
      <c r="CJ352" s="14">
        <f t="shared" si="1833"/>
        <v>6169642.5999999996</v>
      </c>
      <c r="CK352" s="52">
        <f>CK353</f>
        <v>0</v>
      </c>
      <c r="CL352" s="84">
        <f t="shared" si="2082"/>
        <v>6169642.5999999996</v>
      </c>
      <c r="CM352" s="14">
        <f t="shared" si="1834"/>
        <v>6096084.7000000002</v>
      </c>
      <c r="CN352" s="52">
        <f>CN353</f>
        <v>0</v>
      </c>
      <c r="CO352" s="84">
        <f t="shared" si="2083"/>
        <v>6096084.7000000002</v>
      </c>
      <c r="CP352" s="14">
        <f>CP353</f>
        <v>0</v>
      </c>
      <c r="CQ352" s="29"/>
      <c r="CR352" s="29"/>
      <c r="CT352" s="1"/>
    </row>
    <row r="353" spans="1:98" ht="31.2" customHeight="1" x14ac:dyDescent="0.3">
      <c r="A353" s="76" t="s">
        <v>306</v>
      </c>
      <c r="B353" s="76" t="s">
        <v>177</v>
      </c>
      <c r="C353" s="76" t="s">
        <v>34</v>
      </c>
      <c r="D353" s="76" t="s">
        <v>315</v>
      </c>
      <c r="E353" s="76" t="s">
        <v>140</v>
      </c>
      <c r="F353" s="77" t="s">
        <v>141</v>
      </c>
      <c r="G353" s="14">
        <v>6131246.7999999998</v>
      </c>
      <c r="H353" s="14">
        <v>6169642.5999999996</v>
      </c>
      <c r="I353" s="14">
        <v>6096084.7000000002</v>
      </c>
      <c r="J353" s="14"/>
      <c r="K353" s="14"/>
      <c r="L353" s="14"/>
      <c r="M353" s="14">
        <f t="shared" si="2153"/>
        <v>6131246.7999999998</v>
      </c>
      <c r="N353" s="14">
        <f t="shared" si="2154"/>
        <v>6169642.5999999996</v>
      </c>
      <c r="O353" s="14">
        <f t="shared" si="2155"/>
        <v>6096084.7000000002</v>
      </c>
      <c r="P353" s="14"/>
      <c r="Q353" s="14"/>
      <c r="R353" s="14"/>
      <c r="S353" s="14"/>
      <c r="T353" s="14"/>
      <c r="U353" s="14"/>
      <c r="V353" s="14"/>
      <c r="W353" s="14"/>
      <c r="X353" s="14"/>
      <c r="Y353" s="14">
        <f t="shared" si="1814"/>
        <v>6131246.7999999998</v>
      </c>
      <c r="Z353" s="14">
        <f t="shared" si="1815"/>
        <v>6169642.5999999996</v>
      </c>
      <c r="AA353" s="14">
        <f t="shared" si="1816"/>
        <v>6096084.7000000002</v>
      </c>
      <c r="AB353" s="14"/>
      <c r="AC353" s="14"/>
      <c r="AD353" s="14"/>
      <c r="AE353" s="14">
        <f t="shared" si="1817"/>
        <v>6131246.7999999998</v>
      </c>
      <c r="AF353" s="14">
        <f t="shared" si="1818"/>
        <v>6169642.5999999996</v>
      </c>
      <c r="AG353" s="14">
        <f t="shared" si="1819"/>
        <v>6096084.7000000002</v>
      </c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>
        <f t="shared" si="1820"/>
        <v>6131246.7999999998</v>
      </c>
      <c r="AX353" s="14">
        <f t="shared" si="1821"/>
        <v>6169642.5999999996</v>
      </c>
      <c r="AY353" s="14">
        <f t="shared" si="1822"/>
        <v>6096084.7000000002</v>
      </c>
      <c r="AZ353" s="14"/>
      <c r="BA353" s="14">
        <f t="shared" si="1823"/>
        <v>6131246.7999999998</v>
      </c>
      <c r="BB353" s="14">
        <f t="shared" si="1824"/>
        <v>6169642.5999999996</v>
      </c>
      <c r="BC353" s="14">
        <f t="shared" si="1825"/>
        <v>6096084.7000000002</v>
      </c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>
        <f t="shared" si="1826"/>
        <v>6131246.7999999998</v>
      </c>
      <c r="BP353" s="14">
        <f t="shared" si="1827"/>
        <v>6169642.5999999996</v>
      </c>
      <c r="BQ353" s="14">
        <f t="shared" si="1828"/>
        <v>6096084.7000000002</v>
      </c>
      <c r="BR353" s="14"/>
      <c r="BS353" s="14"/>
      <c r="BT353" s="14"/>
      <c r="BU353" s="14">
        <f t="shared" si="1829"/>
        <v>6131246.7999999998</v>
      </c>
      <c r="BV353" s="14">
        <f t="shared" si="1830"/>
        <v>6169642.5999999996</v>
      </c>
      <c r="BW353" s="14">
        <f t="shared" si="1831"/>
        <v>6096084.7000000002</v>
      </c>
      <c r="BX353" s="14"/>
      <c r="BY353" s="14"/>
      <c r="BZ353" s="14"/>
      <c r="CA353" s="14"/>
      <c r="CB353" s="14"/>
      <c r="CC353" s="14"/>
      <c r="CD353" s="14"/>
      <c r="CE353" s="14"/>
      <c r="CF353" s="14"/>
      <c r="CG353" s="14">
        <f t="shared" si="1832"/>
        <v>6131246.7999999998</v>
      </c>
      <c r="CH353" s="14"/>
      <c r="CI353" s="84">
        <f t="shared" si="2081"/>
        <v>6131246.7999999998</v>
      </c>
      <c r="CJ353" s="14">
        <f t="shared" si="1833"/>
        <v>6169642.5999999996</v>
      </c>
      <c r="CK353" s="52"/>
      <c r="CL353" s="84">
        <f t="shared" si="2082"/>
        <v>6169642.5999999996</v>
      </c>
      <c r="CM353" s="14">
        <f t="shared" si="1834"/>
        <v>6096084.7000000002</v>
      </c>
      <c r="CN353" s="52"/>
      <c r="CO353" s="84">
        <f t="shared" si="2083"/>
        <v>6096084.7000000002</v>
      </c>
      <c r="CP353" s="14"/>
      <c r="CQ353" s="29"/>
      <c r="CR353" s="29"/>
      <c r="CT353" s="1"/>
    </row>
    <row r="354" spans="1:98" ht="187.2" customHeight="1" x14ac:dyDescent="0.3">
      <c r="A354" s="76" t="s">
        <v>306</v>
      </c>
      <c r="B354" s="76" t="s">
        <v>177</v>
      </c>
      <c r="C354" s="76" t="s">
        <v>34</v>
      </c>
      <c r="D354" s="76" t="s">
        <v>317</v>
      </c>
      <c r="E354" s="76"/>
      <c r="F354" s="77" t="s">
        <v>318</v>
      </c>
      <c r="G354" s="14">
        <f t="shared" ref="G354:L354" si="2176">G355</f>
        <v>2294.7999999999997</v>
      </c>
      <c r="H354" s="14">
        <f t="shared" si="2176"/>
        <v>2294.7999999999997</v>
      </c>
      <c r="I354" s="14">
        <f t="shared" si="2176"/>
        <v>2294.7999999999997</v>
      </c>
      <c r="J354" s="14">
        <f t="shared" si="2176"/>
        <v>0</v>
      </c>
      <c r="K354" s="14">
        <f t="shared" si="2176"/>
        <v>0</v>
      </c>
      <c r="L354" s="14">
        <f t="shared" si="2176"/>
        <v>0</v>
      </c>
      <c r="M354" s="14">
        <f t="shared" si="2153"/>
        <v>2294.7999999999997</v>
      </c>
      <c r="N354" s="14">
        <f t="shared" si="2154"/>
        <v>2294.7999999999997</v>
      </c>
      <c r="O354" s="14">
        <f t="shared" si="2155"/>
        <v>2294.7999999999997</v>
      </c>
      <c r="P354" s="14">
        <f t="shared" ref="P354:X354" si="2177">P355</f>
        <v>0</v>
      </c>
      <c r="Q354" s="14">
        <f t="shared" si="2177"/>
        <v>0</v>
      </c>
      <c r="R354" s="14">
        <f t="shared" si="2177"/>
        <v>0</v>
      </c>
      <c r="S354" s="14">
        <f t="shared" si="2177"/>
        <v>0</v>
      </c>
      <c r="T354" s="14">
        <f t="shared" si="2177"/>
        <v>0</v>
      </c>
      <c r="U354" s="14">
        <f t="shared" si="2177"/>
        <v>0</v>
      </c>
      <c r="V354" s="14">
        <f t="shared" si="2177"/>
        <v>0</v>
      </c>
      <c r="W354" s="14">
        <f t="shared" si="2177"/>
        <v>0</v>
      </c>
      <c r="X354" s="14">
        <f t="shared" si="2177"/>
        <v>0</v>
      </c>
      <c r="Y354" s="14">
        <f t="shared" si="1814"/>
        <v>2294.7999999999997</v>
      </c>
      <c r="Z354" s="14">
        <f t="shared" si="1815"/>
        <v>2294.7999999999997</v>
      </c>
      <c r="AA354" s="14">
        <f t="shared" si="1816"/>
        <v>2294.7999999999997</v>
      </c>
      <c r="AB354" s="14">
        <f>AB355</f>
        <v>0</v>
      </c>
      <c r="AC354" s="14">
        <f>AC355</f>
        <v>0</v>
      </c>
      <c r="AD354" s="14">
        <f>AD355</f>
        <v>0</v>
      </c>
      <c r="AE354" s="14">
        <f t="shared" si="1817"/>
        <v>2294.7999999999997</v>
      </c>
      <c r="AF354" s="14">
        <f t="shared" si="1818"/>
        <v>2294.7999999999997</v>
      </c>
      <c r="AG354" s="14">
        <f t="shared" si="1819"/>
        <v>2294.7999999999997</v>
      </c>
      <c r="AH354" s="14">
        <f t="shared" ref="AH354:AV354" si="2178">AH355</f>
        <v>0</v>
      </c>
      <c r="AI354" s="14">
        <f t="shared" si="2178"/>
        <v>0</v>
      </c>
      <c r="AJ354" s="14">
        <f t="shared" si="2178"/>
        <v>0</v>
      </c>
      <c r="AK354" s="14">
        <f t="shared" si="2178"/>
        <v>0</v>
      </c>
      <c r="AL354" s="14">
        <f t="shared" si="2178"/>
        <v>0</v>
      </c>
      <c r="AM354" s="14">
        <f t="shared" si="2178"/>
        <v>0</v>
      </c>
      <c r="AN354" s="14">
        <f t="shared" si="2178"/>
        <v>0</v>
      </c>
      <c r="AO354" s="14">
        <f t="shared" si="2178"/>
        <v>0</v>
      </c>
      <c r="AP354" s="14">
        <f t="shared" si="2178"/>
        <v>0</v>
      </c>
      <c r="AQ354" s="14">
        <f t="shared" si="2178"/>
        <v>0</v>
      </c>
      <c r="AR354" s="14">
        <f t="shared" si="2178"/>
        <v>0</v>
      </c>
      <c r="AS354" s="14">
        <f t="shared" si="2178"/>
        <v>0</v>
      </c>
      <c r="AT354" s="14">
        <f t="shared" si="2178"/>
        <v>0</v>
      </c>
      <c r="AU354" s="14">
        <f t="shared" si="2178"/>
        <v>0</v>
      </c>
      <c r="AV354" s="14">
        <f t="shared" si="2178"/>
        <v>0</v>
      </c>
      <c r="AW354" s="14">
        <f t="shared" si="1820"/>
        <v>2294.7999999999997</v>
      </c>
      <c r="AX354" s="14">
        <f t="shared" si="1821"/>
        <v>2294.7999999999997</v>
      </c>
      <c r="AY354" s="14">
        <f t="shared" si="1822"/>
        <v>2294.7999999999997</v>
      </c>
      <c r="AZ354" s="14">
        <f>AZ355</f>
        <v>0</v>
      </c>
      <c r="BA354" s="14">
        <f t="shared" si="1823"/>
        <v>2294.7999999999997</v>
      </c>
      <c r="BB354" s="14">
        <f t="shared" si="1824"/>
        <v>2294.7999999999997</v>
      </c>
      <c r="BC354" s="14">
        <f t="shared" si="1825"/>
        <v>2294.7999999999997</v>
      </c>
      <c r="BD354" s="14">
        <f t="shared" ref="BD354:BN354" si="2179">BD355</f>
        <v>0</v>
      </c>
      <c r="BE354" s="14">
        <f t="shared" si="2179"/>
        <v>0</v>
      </c>
      <c r="BF354" s="14">
        <f t="shared" si="2179"/>
        <v>0</v>
      </c>
      <c r="BG354" s="14">
        <f t="shared" si="2179"/>
        <v>0</v>
      </c>
      <c r="BH354" s="14">
        <f t="shared" si="2179"/>
        <v>0</v>
      </c>
      <c r="BI354" s="14">
        <f t="shared" si="2179"/>
        <v>0</v>
      </c>
      <c r="BJ354" s="14">
        <f t="shared" si="2179"/>
        <v>0</v>
      </c>
      <c r="BK354" s="14">
        <f t="shared" si="2179"/>
        <v>0</v>
      </c>
      <c r="BL354" s="14">
        <f t="shared" si="2179"/>
        <v>0</v>
      </c>
      <c r="BM354" s="14">
        <f t="shared" si="2179"/>
        <v>0</v>
      </c>
      <c r="BN354" s="14">
        <f t="shared" si="2179"/>
        <v>0</v>
      </c>
      <c r="BO354" s="14">
        <f t="shared" si="1826"/>
        <v>2294.7999999999997</v>
      </c>
      <c r="BP354" s="14">
        <f t="shared" si="1827"/>
        <v>2294.7999999999997</v>
      </c>
      <c r="BQ354" s="14">
        <f t="shared" si="1828"/>
        <v>2294.7999999999997</v>
      </c>
      <c r="BR354" s="14">
        <f>BR355</f>
        <v>0</v>
      </c>
      <c r="BS354" s="14">
        <f>BS355</f>
        <v>0</v>
      </c>
      <c r="BT354" s="14">
        <f>BT355</f>
        <v>0</v>
      </c>
      <c r="BU354" s="14">
        <f t="shared" si="1829"/>
        <v>2294.7999999999997</v>
      </c>
      <c r="BV354" s="14">
        <f t="shared" si="1830"/>
        <v>2294.7999999999997</v>
      </c>
      <c r="BW354" s="14">
        <f t="shared" si="1831"/>
        <v>2294.7999999999997</v>
      </c>
      <c r="BX354" s="14">
        <f t="shared" ref="BX354:CF354" si="2180">BX355</f>
        <v>0</v>
      </c>
      <c r="BY354" s="14">
        <f t="shared" si="2180"/>
        <v>0</v>
      </c>
      <c r="BZ354" s="14">
        <f t="shared" si="2180"/>
        <v>0</v>
      </c>
      <c r="CA354" s="14">
        <f t="shared" si="2180"/>
        <v>0</v>
      </c>
      <c r="CB354" s="14">
        <f t="shared" si="2180"/>
        <v>0</v>
      </c>
      <c r="CC354" s="14">
        <f t="shared" si="2180"/>
        <v>0</v>
      </c>
      <c r="CD354" s="14">
        <f t="shared" si="2180"/>
        <v>0</v>
      </c>
      <c r="CE354" s="14">
        <f t="shared" si="2180"/>
        <v>0</v>
      </c>
      <c r="CF354" s="14">
        <f t="shared" si="2180"/>
        <v>0</v>
      </c>
      <c r="CG354" s="14">
        <f t="shared" si="1832"/>
        <v>2294.7999999999997</v>
      </c>
      <c r="CH354" s="14">
        <f>CH355</f>
        <v>0</v>
      </c>
      <c r="CI354" s="84">
        <f t="shared" si="2081"/>
        <v>2294.7999999999997</v>
      </c>
      <c r="CJ354" s="14">
        <f t="shared" si="1833"/>
        <v>2294.7999999999997</v>
      </c>
      <c r="CK354" s="52">
        <f>CK355</f>
        <v>0</v>
      </c>
      <c r="CL354" s="84">
        <f t="shared" si="2082"/>
        <v>2294.7999999999997</v>
      </c>
      <c r="CM354" s="14">
        <f t="shared" si="1834"/>
        <v>2294.7999999999997</v>
      </c>
      <c r="CN354" s="52">
        <f>CN355</f>
        <v>0</v>
      </c>
      <c r="CO354" s="84">
        <f t="shared" si="2083"/>
        <v>2294.7999999999997</v>
      </c>
      <c r="CP354" s="14">
        <f>CP355</f>
        <v>0</v>
      </c>
      <c r="CQ354" s="29"/>
      <c r="CR354" s="29"/>
      <c r="CT354" s="1"/>
    </row>
    <row r="355" spans="1:98" ht="31.2" customHeight="1" x14ac:dyDescent="0.3">
      <c r="A355" s="76" t="s">
        <v>306</v>
      </c>
      <c r="B355" s="76" t="s">
        <v>177</v>
      </c>
      <c r="C355" s="76" t="s">
        <v>34</v>
      </c>
      <c r="D355" s="76" t="s">
        <v>317</v>
      </c>
      <c r="E355" s="76" t="s">
        <v>140</v>
      </c>
      <c r="F355" s="77" t="s">
        <v>141</v>
      </c>
      <c r="G355" s="14">
        <f>240.6+2054.2</f>
        <v>2294.7999999999997</v>
      </c>
      <c r="H355" s="14">
        <f>240.6+2054.2</f>
        <v>2294.7999999999997</v>
      </c>
      <c r="I355" s="14">
        <f>240.6+2054.2</f>
        <v>2294.7999999999997</v>
      </c>
      <c r="J355" s="14"/>
      <c r="K355" s="14"/>
      <c r="L355" s="14"/>
      <c r="M355" s="14">
        <f t="shared" si="2153"/>
        <v>2294.7999999999997</v>
      </c>
      <c r="N355" s="14">
        <f t="shared" si="2154"/>
        <v>2294.7999999999997</v>
      </c>
      <c r="O355" s="14">
        <f t="shared" si="2155"/>
        <v>2294.7999999999997</v>
      </c>
      <c r="P355" s="14"/>
      <c r="Q355" s="14"/>
      <c r="R355" s="14"/>
      <c r="S355" s="14"/>
      <c r="T355" s="14"/>
      <c r="U355" s="14"/>
      <c r="V355" s="14"/>
      <c r="W355" s="14"/>
      <c r="X355" s="14"/>
      <c r="Y355" s="14">
        <f t="shared" si="1814"/>
        <v>2294.7999999999997</v>
      </c>
      <c r="Z355" s="14">
        <f t="shared" si="1815"/>
        <v>2294.7999999999997</v>
      </c>
      <c r="AA355" s="14">
        <f t="shared" si="1816"/>
        <v>2294.7999999999997</v>
      </c>
      <c r="AB355" s="14"/>
      <c r="AC355" s="14"/>
      <c r="AD355" s="14"/>
      <c r="AE355" s="14">
        <f t="shared" si="1817"/>
        <v>2294.7999999999997</v>
      </c>
      <c r="AF355" s="14">
        <f t="shared" si="1818"/>
        <v>2294.7999999999997</v>
      </c>
      <c r="AG355" s="14">
        <f t="shared" si="1819"/>
        <v>2294.7999999999997</v>
      </c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>
        <f t="shared" si="1820"/>
        <v>2294.7999999999997</v>
      </c>
      <c r="AX355" s="14">
        <f t="shared" si="1821"/>
        <v>2294.7999999999997</v>
      </c>
      <c r="AY355" s="14">
        <f t="shared" si="1822"/>
        <v>2294.7999999999997</v>
      </c>
      <c r="AZ355" s="14"/>
      <c r="BA355" s="14">
        <f t="shared" si="1823"/>
        <v>2294.7999999999997</v>
      </c>
      <c r="BB355" s="14">
        <f t="shared" si="1824"/>
        <v>2294.7999999999997</v>
      </c>
      <c r="BC355" s="14">
        <f t="shared" si="1825"/>
        <v>2294.7999999999997</v>
      </c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>
        <f t="shared" si="1826"/>
        <v>2294.7999999999997</v>
      </c>
      <c r="BP355" s="14">
        <f t="shared" si="1827"/>
        <v>2294.7999999999997</v>
      </c>
      <c r="BQ355" s="14">
        <f t="shared" si="1828"/>
        <v>2294.7999999999997</v>
      </c>
      <c r="BR355" s="14"/>
      <c r="BS355" s="14"/>
      <c r="BT355" s="14"/>
      <c r="BU355" s="14">
        <f t="shared" si="1829"/>
        <v>2294.7999999999997</v>
      </c>
      <c r="BV355" s="14">
        <f t="shared" si="1830"/>
        <v>2294.7999999999997</v>
      </c>
      <c r="BW355" s="14">
        <f t="shared" si="1831"/>
        <v>2294.7999999999997</v>
      </c>
      <c r="BX355" s="14"/>
      <c r="BY355" s="14"/>
      <c r="BZ355" s="14"/>
      <c r="CA355" s="14"/>
      <c r="CB355" s="14"/>
      <c r="CC355" s="14"/>
      <c r="CD355" s="14"/>
      <c r="CE355" s="14"/>
      <c r="CF355" s="14"/>
      <c r="CG355" s="14">
        <f t="shared" si="1832"/>
        <v>2294.7999999999997</v>
      </c>
      <c r="CH355" s="14"/>
      <c r="CI355" s="84">
        <f t="shared" si="2081"/>
        <v>2294.7999999999997</v>
      </c>
      <c r="CJ355" s="14">
        <f t="shared" si="1833"/>
        <v>2294.7999999999997</v>
      </c>
      <c r="CK355" s="52"/>
      <c r="CL355" s="84">
        <f t="shared" si="2082"/>
        <v>2294.7999999999997</v>
      </c>
      <c r="CM355" s="14">
        <f t="shared" si="1834"/>
        <v>2294.7999999999997</v>
      </c>
      <c r="CN355" s="52"/>
      <c r="CO355" s="84">
        <f t="shared" si="2083"/>
        <v>2294.7999999999997</v>
      </c>
      <c r="CP355" s="14"/>
      <c r="CQ355" s="29"/>
      <c r="CR355" s="29"/>
      <c r="CT355" s="1"/>
    </row>
    <row r="356" spans="1:98" ht="46.8" customHeight="1" x14ac:dyDescent="0.3">
      <c r="A356" s="76" t="s">
        <v>306</v>
      </c>
      <c r="B356" s="76" t="s">
        <v>177</v>
      </c>
      <c r="C356" s="76" t="s">
        <v>34</v>
      </c>
      <c r="D356" s="76" t="s">
        <v>319</v>
      </c>
      <c r="E356" s="76"/>
      <c r="F356" s="77" t="s">
        <v>320</v>
      </c>
      <c r="G356" s="14">
        <f t="shared" ref="G356:L356" si="2181">G360+G357</f>
        <v>248526.19999999998</v>
      </c>
      <c r="H356" s="14">
        <f t="shared" si="2181"/>
        <v>252667.49999999997</v>
      </c>
      <c r="I356" s="14">
        <f t="shared" si="2181"/>
        <v>252667.49999999997</v>
      </c>
      <c r="J356" s="14">
        <f t="shared" si="2181"/>
        <v>0</v>
      </c>
      <c r="K356" s="14">
        <f t="shared" si="2181"/>
        <v>0</v>
      </c>
      <c r="L356" s="14">
        <f t="shared" si="2181"/>
        <v>0</v>
      </c>
      <c r="M356" s="14">
        <f t="shared" si="2153"/>
        <v>248526.19999999998</v>
      </c>
      <c r="N356" s="14">
        <f t="shared" si="2154"/>
        <v>252667.49999999997</v>
      </c>
      <c r="O356" s="14">
        <f t="shared" si="2155"/>
        <v>252667.49999999997</v>
      </c>
      <c r="P356" s="14">
        <f t="shared" ref="P356:X356" si="2182">P360+P357</f>
        <v>0</v>
      </c>
      <c r="Q356" s="14">
        <f t="shared" si="2182"/>
        <v>0</v>
      </c>
      <c r="R356" s="14">
        <f t="shared" si="2182"/>
        <v>0</v>
      </c>
      <c r="S356" s="14">
        <f t="shared" si="2182"/>
        <v>0</v>
      </c>
      <c r="T356" s="14">
        <f t="shared" si="2182"/>
        <v>0</v>
      </c>
      <c r="U356" s="14">
        <f t="shared" si="2182"/>
        <v>0</v>
      </c>
      <c r="V356" s="14">
        <f t="shared" si="2182"/>
        <v>0</v>
      </c>
      <c r="W356" s="14">
        <f t="shared" si="2182"/>
        <v>0</v>
      </c>
      <c r="X356" s="14">
        <f t="shared" si="2182"/>
        <v>0</v>
      </c>
      <c r="Y356" s="14">
        <f t="shared" si="1814"/>
        <v>248526.19999999998</v>
      </c>
      <c r="Z356" s="14">
        <f t="shared" si="1815"/>
        <v>252667.49999999997</v>
      </c>
      <c r="AA356" s="14">
        <f t="shared" si="1816"/>
        <v>252667.49999999997</v>
      </c>
      <c r="AB356" s="14">
        <f>AB360+AB357</f>
        <v>0</v>
      </c>
      <c r="AC356" s="14">
        <f>AC360+AC357</f>
        <v>0</v>
      </c>
      <c r="AD356" s="14">
        <f>AD360+AD357</f>
        <v>0</v>
      </c>
      <c r="AE356" s="14">
        <f t="shared" si="1817"/>
        <v>248526.19999999998</v>
      </c>
      <c r="AF356" s="14">
        <f t="shared" si="1818"/>
        <v>252667.49999999997</v>
      </c>
      <c r="AG356" s="14">
        <f t="shared" si="1819"/>
        <v>252667.49999999997</v>
      </c>
      <c r="AH356" s="14">
        <f t="shared" ref="AH356:AV356" si="2183">AH360+AH357</f>
        <v>0</v>
      </c>
      <c r="AI356" s="14">
        <f t="shared" si="2183"/>
        <v>0</v>
      </c>
      <c r="AJ356" s="14">
        <f t="shared" si="2183"/>
        <v>0</v>
      </c>
      <c r="AK356" s="14">
        <f t="shared" si="2183"/>
        <v>0</v>
      </c>
      <c r="AL356" s="14">
        <f t="shared" si="2183"/>
        <v>0</v>
      </c>
      <c r="AM356" s="14">
        <f t="shared" si="2183"/>
        <v>0</v>
      </c>
      <c r="AN356" s="14">
        <f t="shared" si="2183"/>
        <v>0</v>
      </c>
      <c r="AO356" s="14">
        <f t="shared" si="2183"/>
        <v>0</v>
      </c>
      <c r="AP356" s="14">
        <f t="shared" si="2183"/>
        <v>0</v>
      </c>
      <c r="AQ356" s="14">
        <f t="shared" si="2183"/>
        <v>0</v>
      </c>
      <c r="AR356" s="14">
        <f t="shared" si="2183"/>
        <v>0</v>
      </c>
      <c r="AS356" s="14">
        <f t="shared" si="2183"/>
        <v>0</v>
      </c>
      <c r="AT356" s="14">
        <f t="shared" si="2183"/>
        <v>0</v>
      </c>
      <c r="AU356" s="14">
        <f t="shared" si="2183"/>
        <v>0</v>
      </c>
      <c r="AV356" s="14">
        <f t="shared" si="2183"/>
        <v>0</v>
      </c>
      <c r="AW356" s="14">
        <f t="shared" si="1820"/>
        <v>248526.19999999998</v>
      </c>
      <c r="AX356" s="14">
        <f t="shared" si="1821"/>
        <v>252667.49999999997</v>
      </c>
      <c r="AY356" s="14">
        <f t="shared" si="1822"/>
        <v>252667.49999999997</v>
      </c>
      <c r="AZ356" s="14">
        <f>AZ360+AZ357</f>
        <v>0</v>
      </c>
      <c r="BA356" s="14">
        <f t="shared" si="1823"/>
        <v>248526.19999999998</v>
      </c>
      <c r="BB356" s="14">
        <f t="shared" si="1824"/>
        <v>252667.49999999997</v>
      </c>
      <c r="BC356" s="14">
        <f t="shared" si="1825"/>
        <v>252667.49999999997</v>
      </c>
      <c r="BD356" s="14">
        <f t="shared" ref="BD356:BN356" si="2184">BD360+BD357</f>
        <v>0</v>
      </c>
      <c r="BE356" s="14">
        <f t="shared" si="2184"/>
        <v>0</v>
      </c>
      <c r="BF356" s="14">
        <f t="shared" si="2184"/>
        <v>0</v>
      </c>
      <c r="BG356" s="14">
        <f t="shared" si="2184"/>
        <v>0</v>
      </c>
      <c r="BH356" s="14">
        <f t="shared" si="2184"/>
        <v>0</v>
      </c>
      <c r="BI356" s="14">
        <f t="shared" si="2184"/>
        <v>0</v>
      </c>
      <c r="BJ356" s="14">
        <f t="shared" si="2184"/>
        <v>0</v>
      </c>
      <c r="BK356" s="14">
        <f t="shared" si="2184"/>
        <v>0</v>
      </c>
      <c r="BL356" s="14">
        <f t="shared" si="2184"/>
        <v>0</v>
      </c>
      <c r="BM356" s="14">
        <f t="shared" si="2184"/>
        <v>0</v>
      </c>
      <c r="BN356" s="14">
        <f t="shared" si="2184"/>
        <v>0</v>
      </c>
      <c r="BO356" s="14">
        <f t="shared" si="1826"/>
        <v>248526.19999999998</v>
      </c>
      <c r="BP356" s="14">
        <f t="shared" si="1827"/>
        <v>252667.49999999997</v>
      </c>
      <c r="BQ356" s="14">
        <f t="shared" si="1828"/>
        <v>252667.49999999997</v>
      </c>
      <c r="BR356" s="14">
        <f>BR360+BR357</f>
        <v>0</v>
      </c>
      <c r="BS356" s="14">
        <f>BS360+BS357</f>
        <v>0</v>
      </c>
      <c r="BT356" s="14">
        <f>BT360+BT357</f>
        <v>0</v>
      </c>
      <c r="BU356" s="14">
        <f t="shared" si="1829"/>
        <v>248526.19999999998</v>
      </c>
      <c r="BV356" s="14">
        <f t="shared" si="1830"/>
        <v>252667.49999999997</v>
      </c>
      <c r="BW356" s="14">
        <f t="shared" si="1831"/>
        <v>252667.49999999997</v>
      </c>
      <c r="BX356" s="14">
        <f t="shared" ref="BX356:CF356" si="2185">BX360+BX357</f>
        <v>0</v>
      </c>
      <c r="BY356" s="14">
        <f t="shared" si="2185"/>
        <v>0</v>
      </c>
      <c r="BZ356" s="14">
        <f t="shared" si="2185"/>
        <v>0</v>
      </c>
      <c r="CA356" s="14">
        <f t="shared" si="2185"/>
        <v>0</v>
      </c>
      <c r="CB356" s="14">
        <f t="shared" si="2185"/>
        <v>0</v>
      </c>
      <c r="CC356" s="14">
        <f t="shared" si="2185"/>
        <v>0</v>
      </c>
      <c r="CD356" s="14">
        <f t="shared" si="2185"/>
        <v>0</v>
      </c>
      <c r="CE356" s="14">
        <f t="shared" si="2185"/>
        <v>0</v>
      </c>
      <c r="CF356" s="14">
        <f t="shared" si="2185"/>
        <v>0</v>
      </c>
      <c r="CG356" s="14">
        <f t="shared" si="1832"/>
        <v>248526.19999999998</v>
      </c>
      <c r="CH356" s="14">
        <f>CH360+CH357</f>
        <v>0</v>
      </c>
      <c r="CI356" s="84">
        <f t="shared" si="2081"/>
        <v>248526.19999999998</v>
      </c>
      <c r="CJ356" s="14">
        <f t="shared" si="1833"/>
        <v>252667.49999999997</v>
      </c>
      <c r="CK356" s="52">
        <f>CK360+CK357</f>
        <v>0</v>
      </c>
      <c r="CL356" s="84">
        <f t="shared" si="2082"/>
        <v>252667.49999999997</v>
      </c>
      <c r="CM356" s="14">
        <f t="shared" si="1834"/>
        <v>252667.49999999997</v>
      </c>
      <c r="CN356" s="52">
        <f>CN360+CN357</f>
        <v>0</v>
      </c>
      <c r="CO356" s="84">
        <f t="shared" si="2083"/>
        <v>252667.49999999997</v>
      </c>
      <c r="CP356" s="14">
        <f>CP360+CP357</f>
        <v>0</v>
      </c>
      <c r="CQ356" s="29"/>
      <c r="CR356" s="29"/>
      <c r="CT356" s="1"/>
    </row>
    <row r="357" spans="1:98" ht="31.2" customHeight="1" x14ac:dyDescent="0.3">
      <c r="A357" s="76" t="s">
        <v>306</v>
      </c>
      <c r="B357" s="76" t="s">
        <v>177</v>
      </c>
      <c r="C357" s="76" t="s">
        <v>34</v>
      </c>
      <c r="D357" s="76" t="s">
        <v>321</v>
      </c>
      <c r="E357" s="76"/>
      <c r="F357" s="77" t="s">
        <v>316</v>
      </c>
      <c r="G357" s="14">
        <f t="shared" ref="G357:L357" si="2186">G358+G359</f>
        <v>214380.79999999999</v>
      </c>
      <c r="H357" s="14">
        <f t="shared" si="2186"/>
        <v>218522.09999999998</v>
      </c>
      <c r="I357" s="14">
        <f t="shared" si="2186"/>
        <v>218522.09999999998</v>
      </c>
      <c r="J357" s="14">
        <f t="shared" si="2186"/>
        <v>0</v>
      </c>
      <c r="K357" s="14">
        <f t="shared" si="2186"/>
        <v>0</v>
      </c>
      <c r="L357" s="14">
        <f t="shared" si="2186"/>
        <v>0</v>
      </c>
      <c r="M357" s="14">
        <f t="shared" si="2153"/>
        <v>214380.79999999999</v>
      </c>
      <c r="N357" s="14">
        <f t="shared" si="2154"/>
        <v>218522.09999999998</v>
      </c>
      <c r="O357" s="14">
        <f t="shared" si="2155"/>
        <v>218522.09999999998</v>
      </c>
      <c r="P357" s="14">
        <f t="shared" ref="P357:X357" si="2187">P358+P359</f>
        <v>0</v>
      </c>
      <c r="Q357" s="14">
        <f t="shared" si="2187"/>
        <v>0</v>
      </c>
      <c r="R357" s="14">
        <f t="shared" si="2187"/>
        <v>0</v>
      </c>
      <c r="S357" s="14">
        <f t="shared" si="2187"/>
        <v>0</v>
      </c>
      <c r="T357" s="14">
        <f t="shared" si="2187"/>
        <v>0</v>
      </c>
      <c r="U357" s="14">
        <f t="shared" si="2187"/>
        <v>0</v>
      </c>
      <c r="V357" s="14">
        <f t="shared" si="2187"/>
        <v>0</v>
      </c>
      <c r="W357" s="14">
        <f t="shared" si="2187"/>
        <v>0</v>
      </c>
      <c r="X357" s="14">
        <f t="shared" si="2187"/>
        <v>0</v>
      </c>
      <c r="Y357" s="14">
        <f t="shared" si="1814"/>
        <v>214380.79999999999</v>
      </c>
      <c r="Z357" s="14">
        <f t="shared" si="1815"/>
        <v>218522.09999999998</v>
      </c>
      <c r="AA357" s="14">
        <f t="shared" si="1816"/>
        <v>218522.09999999998</v>
      </c>
      <c r="AB357" s="14">
        <f>AB358+AB359</f>
        <v>0</v>
      </c>
      <c r="AC357" s="14">
        <f>AC358+AC359</f>
        <v>0</v>
      </c>
      <c r="AD357" s="14">
        <f>AD358+AD359</f>
        <v>0</v>
      </c>
      <c r="AE357" s="14">
        <f t="shared" si="1817"/>
        <v>214380.79999999999</v>
      </c>
      <c r="AF357" s="14">
        <f t="shared" si="1818"/>
        <v>218522.09999999998</v>
      </c>
      <c r="AG357" s="14">
        <f t="shared" si="1819"/>
        <v>218522.09999999998</v>
      </c>
      <c r="AH357" s="14">
        <f t="shared" ref="AH357:AV357" si="2188">AH358+AH359</f>
        <v>0</v>
      </c>
      <c r="AI357" s="14">
        <f t="shared" si="2188"/>
        <v>0</v>
      </c>
      <c r="AJ357" s="14">
        <f t="shared" si="2188"/>
        <v>0</v>
      </c>
      <c r="AK357" s="14">
        <f t="shared" si="2188"/>
        <v>0</v>
      </c>
      <c r="AL357" s="14">
        <f t="shared" si="2188"/>
        <v>0</v>
      </c>
      <c r="AM357" s="14">
        <f t="shared" si="2188"/>
        <v>0</v>
      </c>
      <c r="AN357" s="14">
        <f t="shared" si="2188"/>
        <v>0</v>
      </c>
      <c r="AO357" s="14">
        <f t="shared" si="2188"/>
        <v>0</v>
      </c>
      <c r="AP357" s="14">
        <f t="shared" si="2188"/>
        <v>0</v>
      </c>
      <c r="AQ357" s="14">
        <f t="shared" si="2188"/>
        <v>0</v>
      </c>
      <c r="AR357" s="14">
        <f t="shared" si="2188"/>
        <v>0</v>
      </c>
      <c r="AS357" s="14">
        <f t="shared" si="2188"/>
        <v>0</v>
      </c>
      <c r="AT357" s="14">
        <f t="shared" si="2188"/>
        <v>0</v>
      </c>
      <c r="AU357" s="14">
        <f t="shared" si="2188"/>
        <v>0</v>
      </c>
      <c r="AV357" s="14">
        <f t="shared" si="2188"/>
        <v>0</v>
      </c>
      <c r="AW357" s="14">
        <f t="shared" si="1820"/>
        <v>214380.79999999999</v>
      </c>
      <c r="AX357" s="14">
        <f t="shared" si="1821"/>
        <v>218522.09999999998</v>
      </c>
      <c r="AY357" s="14">
        <f t="shared" si="1822"/>
        <v>218522.09999999998</v>
      </c>
      <c r="AZ357" s="14">
        <f>AZ358+AZ359</f>
        <v>0</v>
      </c>
      <c r="BA357" s="14">
        <f t="shared" si="1823"/>
        <v>214380.79999999999</v>
      </c>
      <c r="BB357" s="14">
        <f t="shared" si="1824"/>
        <v>218522.09999999998</v>
      </c>
      <c r="BC357" s="14">
        <f t="shared" si="1825"/>
        <v>218522.09999999998</v>
      </c>
      <c r="BD357" s="14">
        <f t="shared" ref="BD357:BN357" si="2189">BD358+BD359</f>
        <v>0</v>
      </c>
      <c r="BE357" s="14">
        <f t="shared" si="2189"/>
        <v>0</v>
      </c>
      <c r="BF357" s="14">
        <f t="shared" si="2189"/>
        <v>0</v>
      </c>
      <c r="BG357" s="14">
        <f t="shared" si="2189"/>
        <v>0</v>
      </c>
      <c r="BH357" s="14">
        <f t="shared" si="2189"/>
        <v>0</v>
      </c>
      <c r="BI357" s="14">
        <f t="shared" si="2189"/>
        <v>0</v>
      </c>
      <c r="BJ357" s="14">
        <f t="shared" si="2189"/>
        <v>0</v>
      </c>
      <c r="BK357" s="14">
        <f t="shared" si="2189"/>
        <v>0</v>
      </c>
      <c r="BL357" s="14">
        <f t="shared" si="2189"/>
        <v>0</v>
      </c>
      <c r="BM357" s="14">
        <f t="shared" si="2189"/>
        <v>0</v>
      </c>
      <c r="BN357" s="14">
        <f t="shared" si="2189"/>
        <v>0</v>
      </c>
      <c r="BO357" s="14">
        <f t="shared" si="1826"/>
        <v>214380.79999999999</v>
      </c>
      <c r="BP357" s="14">
        <f t="shared" si="1827"/>
        <v>218522.09999999998</v>
      </c>
      <c r="BQ357" s="14">
        <f t="shared" si="1828"/>
        <v>218522.09999999998</v>
      </c>
      <c r="BR357" s="14">
        <f>BR358+BR359</f>
        <v>0</v>
      </c>
      <c r="BS357" s="14">
        <f>BS358+BS359</f>
        <v>0</v>
      </c>
      <c r="BT357" s="14">
        <f>BT358+BT359</f>
        <v>0</v>
      </c>
      <c r="BU357" s="14">
        <f t="shared" si="1829"/>
        <v>214380.79999999999</v>
      </c>
      <c r="BV357" s="14">
        <f t="shared" si="1830"/>
        <v>218522.09999999998</v>
      </c>
      <c r="BW357" s="14">
        <f t="shared" si="1831"/>
        <v>218522.09999999998</v>
      </c>
      <c r="BX357" s="14">
        <f t="shared" ref="BX357:CF357" si="2190">BX358+BX359</f>
        <v>0</v>
      </c>
      <c r="BY357" s="14">
        <f t="shared" si="2190"/>
        <v>0</v>
      </c>
      <c r="BZ357" s="14">
        <f t="shared" si="2190"/>
        <v>0</v>
      </c>
      <c r="CA357" s="14">
        <f t="shared" si="2190"/>
        <v>0</v>
      </c>
      <c r="CB357" s="14">
        <f t="shared" si="2190"/>
        <v>0</v>
      </c>
      <c r="CC357" s="14">
        <f t="shared" si="2190"/>
        <v>0</v>
      </c>
      <c r="CD357" s="14">
        <f t="shared" si="2190"/>
        <v>0</v>
      </c>
      <c r="CE357" s="14">
        <f t="shared" si="2190"/>
        <v>0</v>
      </c>
      <c r="CF357" s="14">
        <f t="shared" si="2190"/>
        <v>0</v>
      </c>
      <c r="CG357" s="14">
        <f t="shared" si="1832"/>
        <v>214380.79999999999</v>
      </c>
      <c r="CH357" s="14">
        <f>CH358+CH359</f>
        <v>0</v>
      </c>
      <c r="CI357" s="84">
        <f t="shared" si="2081"/>
        <v>214380.79999999999</v>
      </c>
      <c r="CJ357" s="14">
        <f t="shared" si="1833"/>
        <v>218522.09999999998</v>
      </c>
      <c r="CK357" s="52">
        <f>CK358+CK359</f>
        <v>0</v>
      </c>
      <c r="CL357" s="84">
        <f t="shared" si="2082"/>
        <v>218522.09999999998</v>
      </c>
      <c r="CM357" s="14">
        <f t="shared" si="1834"/>
        <v>218522.09999999998</v>
      </c>
      <c r="CN357" s="52">
        <f>CN358+CN359</f>
        <v>0</v>
      </c>
      <c r="CO357" s="84">
        <f t="shared" si="2083"/>
        <v>218522.09999999998</v>
      </c>
      <c r="CP357" s="14">
        <f>CP358+CP359</f>
        <v>0</v>
      </c>
      <c r="CQ357" s="29"/>
      <c r="CR357" s="29"/>
      <c r="CT357" s="1"/>
    </row>
    <row r="358" spans="1:98" ht="31.2" customHeight="1" x14ac:dyDescent="0.3">
      <c r="A358" s="76" t="s">
        <v>306</v>
      </c>
      <c r="B358" s="76" t="s">
        <v>177</v>
      </c>
      <c r="C358" s="76" t="s">
        <v>34</v>
      </c>
      <c r="D358" s="76" t="s">
        <v>321</v>
      </c>
      <c r="E358" s="76" t="s">
        <v>140</v>
      </c>
      <c r="F358" s="77" t="s">
        <v>141</v>
      </c>
      <c r="G358" s="14">
        <v>99106</v>
      </c>
      <c r="H358" s="14">
        <v>101020.2</v>
      </c>
      <c r="I358" s="14">
        <v>101020.2</v>
      </c>
      <c r="J358" s="14"/>
      <c r="K358" s="14"/>
      <c r="L358" s="14"/>
      <c r="M358" s="14">
        <f t="shared" si="2153"/>
        <v>99106</v>
      </c>
      <c r="N358" s="14">
        <f t="shared" si="2154"/>
        <v>101020.2</v>
      </c>
      <c r="O358" s="14">
        <f t="shared" si="2155"/>
        <v>101020.2</v>
      </c>
      <c r="P358" s="14"/>
      <c r="Q358" s="14"/>
      <c r="R358" s="14"/>
      <c r="S358" s="14"/>
      <c r="T358" s="14"/>
      <c r="U358" s="14"/>
      <c r="V358" s="14"/>
      <c r="W358" s="14"/>
      <c r="X358" s="14"/>
      <c r="Y358" s="14">
        <f t="shared" si="1814"/>
        <v>99106</v>
      </c>
      <c r="Z358" s="14">
        <f t="shared" si="1815"/>
        <v>101020.2</v>
      </c>
      <c r="AA358" s="14">
        <f t="shared" si="1816"/>
        <v>101020.2</v>
      </c>
      <c r="AB358" s="14"/>
      <c r="AC358" s="14"/>
      <c r="AD358" s="14"/>
      <c r="AE358" s="14">
        <f t="shared" si="1817"/>
        <v>99106</v>
      </c>
      <c r="AF358" s="14">
        <f t="shared" si="1818"/>
        <v>101020.2</v>
      </c>
      <c r="AG358" s="14">
        <f t="shared" si="1819"/>
        <v>101020.2</v>
      </c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>
        <f t="shared" si="1820"/>
        <v>99106</v>
      </c>
      <c r="AX358" s="14">
        <f t="shared" si="1821"/>
        <v>101020.2</v>
      </c>
      <c r="AY358" s="14">
        <f t="shared" si="1822"/>
        <v>101020.2</v>
      </c>
      <c r="AZ358" s="14"/>
      <c r="BA358" s="14">
        <f t="shared" si="1823"/>
        <v>99106</v>
      </c>
      <c r="BB358" s="14">
        <f t="shared" si="1824"/>
        <v>101020.2</v>
      </c>
      <c r="BC358" s="14">
        <f t="shared" si="1825"/>
        <v>101020.2</v>
      </c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>
        <f t="shared" si="1826"/>
        <v>99106</v>
      </c>
      <c r="BP358" s="14">
        <f t="shared" si="1827"/>
        <v>101020.2</v>
      </c>
      <c r="BQ358" s="14">
        <f t="shared" si="1828"/>
        <v>101020.2</v>
      </c>
      <c r="BR358" s="14"/>
      <c r="BS358" s="14"/>
      <c r="BT358" s="14"/>
      <c r="BU358" s="14">
        <f t="shared" si="1829"/>
        <v>99106</v>
      </c>
      <c r="BV358" s="14">
        <f t="shared" si="1830"/>
        <v>101020.2</v>
      </c>
      <c r="BW358" s="14">
        <f t="shared" si="1831"/>
        <v>101020.2</v>
      </c>
      <c r="BX358" s="14"/>
      <c r="BY358" s="14"/>
      <c r="BZ358" s="14"/>
      <c r="CA358" s="14"/>
      <c r="CB358" s="14"/>
      <c r="CC358" s="14"/>
      <c r="CD358" s="14"/>
      <c r="CE358" s="14"/>
      <c r="CF358" s="14"/>
      <c r="CG358" s="14">
        <f t="shared" si="1832"/>
        <v>99106</v>
      </c>
      <c r="CH358" s="14"/>
      <c r="CI358" s="84">
        <f t="shared" si="2081"/>
        <v>99106</v>
      </c>
      <c r="CJ358" s="14">
        <f t="shared" si="1833"/>
        <v>101020.2</v>
      </c>
      <c r="CK358" s="52"/>
      <c r="CL358" s="84">
        <f t="shared" si="2082"/>
        <v>101020.2</v>
      </c>
      <c r="CM358" s="14">
        <f t="shared" si="1834"/>
        <v>101020.2</v>
      </c>
      <c r="CN358" s="52"/>
      <c r="CO358" s="84">
        <f t="shared" si="2083"/>
        <v>101020.2</v>
      </c>
      <c r="CP358" s="14"/>
      <c r="CQ358" s="29"/>
      <c r="CR358" s="29"/>
      <c r="CT358" s="1"/>
    </row>
    <row r="359" spans="1:98" ht="15.6" customHeight="1" x14ac:dyDescent="0.3">
      <c r="A359" s="76" t="s">
        <v>306</v>
      </c>
      <c r="B359" s="76" t="s">
        <v>177</v>
      </c>
      <c r="C359" s="76" t="s">
        <v>34</v>
      </c>
      <c r="D359" s="76" t="s">
        <v>321</v>
      </c>
      <c r="E359" s="76" t="s">
        <v>48</v>
      </c>
      <c r="F359" s="77" t="s">
        <v>49</v>
      </c>
      <c r="G359" s="14">
        <v>115274.8</v>
      </c>
      <c r="H359" s="14">
        <v>117501.9</v>
      </c>
      <c r="I359" s="14">
        <v>117501.9</v>
      </c>
      <c r="J359" s="14"/>
      <c r="K359" s="14"/>
      <c r="L359" s="14"/>
      <c r="M359" s="14">
        <f t="shared" si="2153"/>
        <v>115274.8</v>
      </c>
      <c r="N359" s="14">
        <f t="shared" si="2154"/>
        <v>117501.9</v>
      </c>
      <c r="O359" s="14">
        <f t="shared" si="2155"/>
        <v>117501.9</v>
      </c>
      <c r="P359" s="14"/>
      <c r="Q359" s="14"/>
      <c r="R359" s="14"/>
      <c r="S359" s="14"/>
      <c r="T359" s="14"/>
      <c r="U359" s="14"/>
      <c r="V359" s="14"/>
      <c r="W359" s="14"/>
      <c r="X359" s="14"/>
      <c r="Y359" s="14">
        <f t="shared" si="1814"/>
        <v>115274.8</v>
      </c>
      <c r="Z359" s="14">
        <f t="shared" si="1815"/>
        <v>117501.9</v>
      </c>
      <c r="AA359" s="14">
        <f t="shared" si="1816"/>
        <v>117501.9</v>
      </c>
      <c r="AB359" s="14"/>
      <c r="AC359" s="14"/>
      <c r="AD359" s="14"/>
      <c r="AE359" s="14">
        <f t="shared" si="1817"/>
        <v>115274.8</v>
      </c>
      <c r="AF359" s="14">
        <f t="shared" si="1818"/>
        <v>117501.9</v>
      </c>
      <c r="AG359" s="14">
        <f t="shared" si="1819"/>
        <v>117501.9</v>
      </c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>
        <f t="shared" si="1820"/>
        <v>115274.8</v>
      </c>
      <c r="AX359" s="14">
        <f t="shared" si="1821"/>
        <v>117501.9</v>
      </c>
      <c r="AY359" s="14">
        <f t="shared" si="1822"/>
        <v>117501.9</v>
      </c>
      <c r="AZ359" s="14"/>
      <c r="BA359" s="14">
        <f t="shared" si="1823"/>
        <v>115274.8</v>
      </c>
      <c r="BB359" s="14">
        <f t="shared" si="1824"/>
        <v>117501.9</v>
      </c>
      <c r="BC359" s="14">
        <f t="shared" si="1825"/>
        <v>117501.9</v>
      </c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>
        <f t="shared" si="1826"/>
        <v>115274.8</v>
      </c>
      <c r="BP359" s="14">
        <f t="shared" si="1827"/>
        <v>117501.9</v>
      </c>
      <c r="BQ359" s="14">
        <f t="shared" si="1828"/>
        <v>117501.9</v>
      </c>
      <c r="BR359" s="14"/>
      <c r="BS359" s="14"/>
      <c r="BT359" s="14"/>
      <c r="BU359" s="14">
        <f t="shared" si="1829"/>
        <v>115274.8</v>
      </c>
      <c r="BV359" s="14">
        <f t="shared" si="1830"/>
        <v>117501.9</v>
      </c>
      <c r="BW359" s="14">
        <f t="shared" si="1831"/>
        <v>117501.9</v>
      </c>
      <c r="BX359" s="14"/>
      <c r="BY359" s="14"/>
      <c r="BZ359" s="14"/>
      <c r="CA359" s="14"/>
      <c r="CB359" s="14"/>
      <c r="CC359" s="14"/>
      <c r="CD359" s="14"/>
      <c r="CE359" s="14"/>
      <c r="CF359" s="14"/>
      <c r="CG359" s="14">
        <f t="shared" si="1832"/>
        <v>115274.8</v>
      </c>
      <c r="CH359" s="14"/>
      <c r="CI359" s="84">
        <f t="shared" si="2081"/>
        <v>115274.8</v>
      </c>
      <c r="CJ359" s="14">
        <f t="shared" si="1833"/>
        <v>117501.9</v>
      </c>
      <c r="CK359" s="52"/>
      <c r="CL359" s="84">
        <f t="shared" si="2082"/>
        <v>117501.9</v>
      </c>
      <c r="CM359" s="14">
        <f t="shared" si="1834"/>
        <v>117501.9</v>
      </c>
      <c r="CN359" s="52"/>
      <c r="CO359" s="84">
        <f t="shared" si="2083"/>
        <v>117501.9</v>
      </c>
      <c r="CP359" s="14"/>
      <c r="CQ359" s="29"/>
      <c r="CR359" s="29"/>
      <c r="CT359" s="1"/>
    </row>
    <row r="360" spans="1:98" ht="62.4" customHeight="1" x14ac:dyDescent="0.3">
      <c r="A360" s="76" t="s">
        <v>306</v>
      </c>
      <c r="B360" s="76" t="s">
        <v>177</v>
      </c>
      <c r="C360" s="76" t="s">
        <v>34</v>
      </c>
      <c r="D360" s="76" t="s">
        <v>322</v>
      </c>
      <c r="E360" s="76"/>
      <c r="F360" s="77" t="s">
        <v>323</v>
      </c>
      <c r="G360" s="14">
        <f t="shared" ref="G360:L360" si="2191">G361+G362</f>
        <v>34145.4</v>
      </c>
      <c r="H360" s="14">
        <f t="shared" si="2191"/>
        <v>34145.4</v>
      </c>
      <c r="I360" s="14">
        <f t="shared" si="2191"/>
        <v>34145.4</v>
      </c>
      <c r="J360" s="14">
        <f t="shared" si="2191"/>
        <v>0</v>
      </c>
      <c r="K360" s="14">
        <f t="shared" si="2191"/>
        <v>0</v>
      </c>
      <c r="L360" s="14">
        <f t="shared" si="2191"/>
        <v>0</v>
      </c>
      <c r="M360" s="14">
        <f t="shared" si="2153"/>
        <v>34145.4</v>
      </c>
      <c r="N360" s="14">
        <f t="shared" si="2154"/>
        <v>34145.4</v>
      </c>
      <c r="O360" s="14">
        <f t="shared" si="2155"/>
        <v>34145.4</v>
      </c>
      <c r="P360" s="14">
        <f t="shared" ref="P360:X360" si="2192">P361+P362</f>
        <v>0</v>
      </c>
      <c r="Q360" s="14">
        <f t="shared" si="2192"/>
        <v>0</v>
      </c>
      <c r="R360" s="14">
        <f t="shared" si="2192"/>
        <v>0</v>
      </c>
      <c r="S360" s="14">
        <f t="shared" si="2192"/>
        <v>0</v>
      </c>
      <c r="T360" s="14">
        <f t="shared" si="2192"/>
        <v>0</v>
      </c>
      <c r="U360" s="14">
        <f t="shared" si="2192"/>
        <v>0</v>
      </c>
      <c r="V360" s="14">
        <f t="shared" si="2192"/>
        <v>0</v>
      </c>
      <c r="W360" s="14">
        <f t="shared" si="2192"/>
        <v>0</v>
      </c>
      <c r="X360" s="14">
        <f t="shared" si="2192"/>
        <v>0</v>
      </c>
      <c r="Y360" s="14">
        <f t="shared" si="1814"/>
        <v>34145.4</v>
      </c>
      <c r="Z360" s="14">
        <f t="shared" si="1815"/>
        <v>34145.4</v>
      </c>
      <c r="AA360" s="14">
        <f t="shared" si="1816"/>
        <v>34145.4</v>
      </c>
      <c r="AB360" s="14">
        <f>AB361+AB362</f>
        <v>0</v>
      </c>
      <c r="AC360" s="14">
        <f>AC361+AC362</f>
        <v>0</v>
      </c>
      <c r="AD360" s="14">
        <f>AD361+AD362</f>
        <v>0</v>
      </c>
      <c r="AE360" s="14">
        <f t="shared" si="1817"/>
        <v>34145.4</v>
      </c>
      <c r="AF360" s="14">
        <f t="shared" si="1818"/>
        <v>34145.4</v>
      </c>
      <c r="AG360" s="14">
        <f t="shared" si="1819"/>
        <v>34145.4</v>
      </c>
      <c r="AH360" s="14">
        <f t="shared" ref="AH360:AV360" si="2193">AH361+AH362</f>
        <v>0</v>
      </c>
      <c r="AI360" s="14">
        <f t="shared" si="2193"/>
        <v>0</v>
      </c>
      <c r="AJ360" s="14">
        <f t="shared" si="2193"/>
        <v>0</v>
      </c>
      <c r="AK360" s="14">
        <f t="shared" si="2193"/>
        <v>0</v>
      </c>
      <c r="AL360" s="14">
        <f t="shared" si="2193"/>
        <v>0</v>
      </c>
      <c r="AM360" s="14">
        <f t="shared" si="2193"/>
        <v>0</v>
      </c>
      <c r="AN360" s="14">
        <f t="shared" si="2193"/>
        <v>0</v>
      </c>
      <c r="AO360" s="14">
        <f t="shared" si="2193"/>
        <v>0</v>
      </c>
      <c r="AP360" s="14">
        <f t="shared" si="2193"/>
        <v>0</v>
      </c>
      <c r="AQ360" s="14">
        <f t="shared" si="2193"/>
        <v>0</v>
      </c>
      <c r="AR360" s="14">
        <f t="shared" si="2193"/>
        <v>0</v>
      </c>
      <c r="AS360" s="14">
        <f t="shared" si="2193"/>
        <v>0</v>
      </c>
      <c r="AT360" s="14">
        <f t="shared" si="2193"/>
        <v>0</v>
      </c>
      <c r="AU360" s="14">
        <f t="shared" si="2193"/>
        <v>0</v>
      </c>
      <c r="AV360" s="14">
        <f t="shared" si="2193"/>
        <v>0</v>
      </c>
      <c r="AW360" s="14">
        <f t="shared" si="1820"/>
        <v>34145.4</v>
      </c>
      <c r="AX360" s="14">
        <f t="shared" si="1821"/>
        <v>34145.4</v>
      </c>
      <c r="AY360" s="14">
        <f t="shared" si="1822"/>
        <v>34145.4</v>
      </c>
      <c r="AZ360" s="14">
        <f>AZ361+AZ362</f>
        <v>0</v>
      </c>
      <c r="BA360" s="14">
        <f t="shared" si="1823"/>
        <v>34145.4</v>
      </c>
      <c r="BB360" s="14">
        <f t="shared" si="1824"/>
        <v>34145.4</v>
      </c>
      <c r="BC360" s="14">
        <f t="shared" si="1825"/>
        <v>34145.4</v>
      </c>
      <c r="BD360" s="14">
        <f t="shared" ref="BD360:BN360" si="2194">BD361+BD362</f>
        <v>0</v>
      </c>
      <c r="BE360" s="14">
        <f t="shared" si="2194"/>
        <v>0</v>
      </c>
      <c r="BF360" s="14">
        <f t="shared" si="2194"/>
        <v>0</v>
      </c>
      <c r="BG360" s="14">
        <f t="shared" si="2194"/>
        <v>0</v>
      </c>
      <c r="BH360" s="14">
        <f t="shared" si="2194"/>
        <v>0</v>
      </c>
      <c r="BI360" s="14">
        <f t="shared" si="2194"/>
        <v>0</v>
      </c>
      <c r="BJ360" s="14">
        <f t="shared" si="2194"/>
        <v>0</v>
      </c>
      <c r="BK360" s="14">
        <f t="shared" si="2194"/>
        <v>0</v>
      </c>
      <c r="BL360" s="14">
        <f t="shared" si="2194"/>
        <v>0</v>
      </c>
      <c r="BM360" s="14">
        <f t="shared" si="2194"/>
        <v>0</v>
      </c>
      <c r="BN360" s="14">
        <f t="shared" si="2194"/>
        <v>0</v>
      </c>
      <c r="BO360" s="14">
        <f t="shared" si="1826"/>
        <v>34145.4</v>
      </c>
      <c r="BP360" s="14">
        <f t="shared" si="1827"/>
        <v>34145.4</v>
      </c>
      <c r="BQ360" s="14">
        <f t="shared" si="1828"/>
        <v>34145.4</v>
      </c>
      <c r="BR360" s="14">
        <f>BR361+BR362</f>
        <v>0</v>
      </c>
      <c r="BS360" s="14">
        <f>BS361+BS362</f>
        <v>0</v>
      </c>
      <c r="BT360" s="14">
        <f>BT361+BT362</f>
        <v>0</v>
      </c>
      <c r="BU360" s="14">
        <f t="shared" si="1829"/>
        <v>34145.4</v>
      </c>
      <c r="BV360" s="14">
        <f t="shared" si="1830"/>
        <v>34145.4</v>
      </c>
      <c r="BW360" s="14">
        <f t="shared" si="1831"/>
        <v>34145.4</v>
      </c>
      <c r="BX360" s="14">
        <f t="shared" ref="BX360:CF360" si="2195">BX361+BX362</f>
        <v>0</v>
      </c>
      <c r="BY360" s="14">
        <f t="shared" si="2195"/>
        <v>0</v>
      </c>
      <c r="BZ360" s="14">
        <f t="shared" si="2195"/>
        <v>0</v>
      </c>
      <c r="CA360" s="14">
        <f t="shared" si="2195"/>
        <v>0</v>
      </c>
      <c r="CB360" s="14">
        <f t="shared" si="2195"/>
        <v>0</v>
      </c>
      <c r="CC360" s="14">
        <f t="shared" si="2195"/>
        <v>0</v>
      </c>
      <c r="CD360" s="14">
        <f t="shared" si="2195"/>
        <v>0</v>
      </c>
      <c r="CE360" s="14">
        <f t="shared" si="2195"/>
        <v>0</v>
      </c>
      <c r="CF360" s="14">
        <f t="shared" si="2195"/>
        <v>0</v>
      </c>
      <c r="CG360" s="14">
        <f t="shared" si="1832"/>
        <v>34145.4</v>
      </c>
      <c r="CH360" s="14">
        <f>CH361+CH362</f>
        <v>0</v>
      </c>
      <c r="CI360" s="84">
        <f t="shared" si="2081"/>
        <v>34145.4</v>
      </c>
      <c r="CJ360" s="14">
        <f t="shared" si="1833"/>
        <v>34145.4</v>
      </c>
      <c r="CK360" s="52">
        <f>CK361+CK362</f>
        <v>0</v>
      </c>
      <c r="CL360" s="84">
        <f t="shared" si="2082"/>
        <v>34145.4</v>
      </c>
      <c r="CM360" s="14">
        <f t="shared" si="1834"/>
        <v>34145.4</v>
      </c>
      <c r="CN360" s="52">
        <f>CN361+CN362</f>
        <v>0</v>
      </c>
      <c r="CO360" s="84">
        <f t="shared" si="2083"/>
        <v>34145.4</v>
      </c>
      <c r="CP360" s="14">
        <f>CP361+CP362</f>
        <v>0</v>
      </c>
      <c r="CQ360" s="29"/>
      <c r="CR360" s="29"/>
      <c r="CT360" s="1"/>
    </row>
    <row r="361" spans="1:98" ht="31.2" customHeight="1" x14ac:dyDescent="0.3">
      <c r="A361" s="76" t="s">
        <v>306</v>
      </c>
      <c r="B361" s="76" t="s">
        <v>177</v>
      </c>
      <c r="C361" s="76" t="s">
        <v>34</v>
      </c>
      <c r="D361" s="76" t="s">
        <v>322</v>
      </c>
      <c r="E361" s="76" t="s">
        <v>140</v>
      </c>
      <c r="F361" s="77" t="s">
        <v>141</v>
      </c>
      <c r="G361" s="14">
        <v>18012.400000000001</v>
      </c>
      <c r="H361" s="14">
        <v>18012.400000000001</v>
      </c>
      <c r="I361" s="14">
        <v>18012.400000000001</v>
      </c>
      <c r="J361" s="14"/>
      <c r="K361" s="14"/>
      <c r="L361" s="14"/>
      <c r="M361" s="14">
        <f t="shared" si="2153"/>
        <v>18012.400000000001</v>
      </c>
      <c r="N361" s="14">
        <f t="shared" si="2154"/>
        <v>18012.400000000001</v>
      </c>
      <c r="O361" s="14">
        <f t="shared" si="2155"/>
        <v>18012.400000000001</v>
      </c>
      <c r="P361" s="14"/>
      <c r="Q361" s="14"/>
      <c r="R361" s="14"/>
      <c r="S361" s="14"/>
      <c r="T361" s="14"/>
      <c r="U361" s="14"/>
      <c r="V361" s="14"/>
      <c r="W361" s="14"/>
      <c r="X361" s="14"/>
      <c r="Y361" s="14">
        <f t="shared" si="1814"/>
        <v>18012.400000000001</v>
      </c>
      <c r="Z361" s="14">
        <f t="shared" si="1815"/>
        <v>18012.400000000001</v>
      </c>
      <c r="AA361" s="14">
        <f t="shared" si="1816"/>
        <v>18012.400000000001</v>
      </c>
      <c r="AB361" s="14"/>
      <c r="AC361" s="14"/>
      <c r="AD361" s="14"/>
      <c r="AE361" s="14">
        <f t="shared" si="1817"/>
        <v>18012.400000000001</v>
      </c>
      <c r="AF361" s="14">
        <f t="shared" si="1818"/>
        <v>18012.400000000001</v>
      </c>
      <c r="AG361" s="14">
        <f t="shared" si="1819"/>
        <v>18012.400000000001</v>
      </c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>
        <f t="shared" si="1820"/>
        <v>18012.400000000001</v>
      </c>
      <c r="AX361" s="14">
        <f t="shared" si="1821"/>
        <v>18012.400000000001</v>
      </c>
      <c r="AY361" s="14">
        <f t="shared" si="1822"/>
        <v>18012.400000000001</v>
      </c>
      <c r="AZ361" s="14"/>
      <c r="BA361" s="14">
        <f t="shared" si="1823"/>
        <v>18012.400000000001</v>
      </c>
      <c r="BB361" s="14">
        <f t="shared" si="1824"/>
        <v>18012.400000000001</v>
      </c>
      <c r="BC361" s="14">
        <f t="shared" si="1825"/>
        <v>18012.400000000001</v>
      </c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>
        <f t="shared" si="1826"/>
        <v>18012.400000000001</v>
      </c>
      <c r="BP361" s="14">
        <f t="shared" si="1827"/>
        <v>18012.400000000001</v>
      </c>
      <c r="BQ361" s="14">
        <f t="shared" si="1828"/>
        <v>18012.400000000001</v>
      </c>
      <c r="BR361" s="14"/>
      <c r="BS361" s="14"/>
      <c r="BT361" s="14"/>
      <c r="BU361" s="14">
        <f t="shared" si="1829"/>
        <v>18012.400000000001</v>
      </c>
      <c r="BV361" s="14">
        <f t="shared" si="1830"/>
        <v>18012.400000000001</v>
      </c>
      <c r="BW361" s="14">
        <f t="shared" si="1831"/>
        <v>18012.400000000001</v>
      </c>
      <c r="BX361" s="14"/>
      <c r="BY361" s="14"/>
      <c r="BZ361" s="14"/>
      <c r="CA361" s="14"/>
      <c r="CB361" s="14"/>
      <c r="CC361" s="14"/>
      <c r="CD361" s="14"/>
      <c r="CE361" s="14"/>
      <c r="CF361" s="14"/>
      <c r="CG361" s="14">
        <f t="shared" si="1832"/>
        <v>18012.400000000001</v>
      </c>
      <c r="CH361" s="14"/>
      <c r="CI361" s="84">
        <f t="shared" si="2081"/>
        <v>18012.400000000001</v>
      </c>
      <c r="CJ361" s="14">
        <f t="shared" si="1833"/>
        <v>18012.400000000001</v>
      </c>
      <c r="CK361" s="52"/>
      <c r="CL361" s="84">
        <f t="shared" si="2082"/>
        <v>18012.400000000001</v>
      </c>
      <c r="CM361" s="14">
        <f t="shared" si="1834"/>
        <v>18012.400000000001</v>
      </c>
      <c r="CN361" s="52"/>
      <c r="CO361" s="84">
        <f t="shared" si="2083"/>
        <v>18012.400000000001</v>
      </c>
      <c r="CP361" s="14"/>
      <c r="CQ361" s="29"/>
      <c r="CR361" s="29"/>
      <c r="CT361" s="1"/>
    </row>
    <row r="362" spans="1:98" ht="15.6" customHeight="1" x14ac:dyDescent="0.3">
      <c r="A362" s="76" t="s">
        <v>306</v>
      </c>
      <c r="B362" s="76" t="s">
        <v>177</v>
      </c>
      <c r="C362" s="76" t="s">
        <v>34</v>
      </c>
      <c r="D362" s="76" t="s">
        <v>322</v>
      </c>
      <c r="E362" s="76" t="s">
        <v>48</v>
      </c>
      <c r="F362" s="77" t="s">
        <v>49</v>
      </c>
      <c r="G362" s="14">
        <v>16133</v>
      </c>
      <c r="H362" s="14">
        <v>16133</v>
      </c>
      <c r="I362" s="14">
        <v>16133</v>
      </c>
      <c r="J362" s="14"/>
      <c r="K362" s="14"/>
      <c r="L362" s="14"/>
      <c r="M362" s="14">
        <f t="shared" si="2153"/>
        <v>16133</v>
      </c>
      <c r="N362" s="14">
        <f t="shared" si="2154"/>
        <v>16133</v>
      </c>
      <c r="O362" s="14">
        <f t="shared" si="2155"/>
        <v>16133</v>
      </c>
      <c r="P362" s="14"/>
      <c r="Q362" s="14"/>
      <c r="R362" s="14"/>
      <c r="S362" s="14"/>
      <c r="T362" s="14"/>
      <c r="U362" s="14"/>
      <c r="V362" s="14"/>
      <c r="W362" s="14"/>
      <c r="X362" s="14"/>
      <c r="Y362" s="14">
        <f t="shared" si="1814"/>
        <v>16133</v>
      </c>
      <c r="Z362" s="14">
        <f t="shared" si="1815"/>
        <v>16133</v>
      </c>
      <c r="AA362" s="14">
        <f t="shared" si="1816"/>
        <v>16133</v>
      </c>
      <c r="AB362" s="14"/>
      <c r="AC362" s="14"/>
      <c r="AD362" s="14"/>
      <c r="AE362" s="14">
        <f t="shared" si="1817"/>
        <v>16133</v>
      </c>
      <c r="AF362" s="14">
        <f t="shared" si="1818"/>
        <v>16133</v>
      </c>
      <c r="AG362" s="14">
        <f t="shared" si="1819"/>
        <v>16133</v>
      </c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>
        <f t="shared" si="1820"/>
        <v>16133</v>
      </c>
      <c r="AX362" s="14">
        <f t="shared" si="1821"/>
        <v>16133</v>
      </c>
      <c r="AY362" s="14">
        <f t="shared" si="1822"/>
        <v>16133</v>
      </c>
      <c r="AZ362" s="14"/>
      <c r="BA362" s="14">
        <f t="shared" si="1823"/>
        <v>16133</v>
      </c>
      <c r="BB362" s="14">
        <f t="shared" si="1824"/>
        <v>16133</v>
      </c>
      <c r="BC362" s="14">
        <f t="shared" si="1825"/>
        <v>16133</v>
      </c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>
        <f t="shared" si="1826"/>
        <v>16133</v>
      </c>
      <c r="BP362" s="14">
        <f t="shared" si="1827"/>
        <v>16133</v>
      </c>
      <c r="BQ362" s="14">
        <f t="shared" si="1828"/>
        <v>16133</v>
      </c>
      <c r="BR362" s="14"/>
      <c r="BS362" s="14"/>
      <c r="BT362" s="14"/>
      <c r="BU362" s="14">
        <f t="shared" si="1829"/>
        <v>16133</v>
      </c>
      <c r="BV362" s="14">
        <f t="shared" si="1830"/>
        <v>16133</v>
      </c>
      <c r="BW362" s="14">
        <f t="shared" si="1831"/>
        <v>16133</v>
      </c>
      <c r="BX362" s="14"/>
      <c r="BY362" s="14"/>
      <c r="BZ362" s="14"/>
      <c r="CA362" s="14"/>
      <c r="CB362" s="14"/>
      <c r="CC362" s="14"/>
      <c r="CD362" s="14"/>
      <c r="CE362" s="14"/>
      <c r="CF362" s="14"/>
      <c r="CG362" s="14">
        <f t="shared" si="1832"/>
        <v>16133</v>
      </c>
      <c r="CH362" s="14"/>
      <c r="CI362" s="84">
        <f t="shared" si="2081"/>
        <v>16133</v>
      </c>
      <c r="CJ362" s="14">
        <f t="shared" si="1833"/>
        <v>16133</v>
      </c>
      <c r="CK362" s="52"/>
      <c r="CL362" s="84">
        <f t="shared" si="2082"/>
        <v>16133</v>
      </c>
      <c r="CM362" s="14">
        <f t="shared" si="1834"/>
        <v>16133</v>
      </c>
      <c r="CN362" s="52"/>
      <c r="CO362" s="84">
        <f t="shared" si="2083"/>
        <v>16133</v>
      </c>
      <c r="CP362" s="14"/>
      <c r="CQ362" s="29"/>
      <c r="CR362" s="29"/>
      <c r="CT362" s="1"/>
    </row>
    <row r="363" spans="1:98" ht="62.4" customHeight="1" x14ac:dyDescent="0.3">
      <c r="A363" s="76" t="s">
        <v>306</v>
      </c>
      <c r="B363" s="76" t="s">
        <v>177</v>
      </c>
      <c r="C363" s="76" t="s">
        <v>34</v>
      </c>
      <c r="D363" s="76" t="s">
        <v>324</v>
      </c>
      <c r="E363" s="76"/>
      <c r="F363" s="77" t="s">
        <v>325</v>
      </c>
      <c r="G363" s="14">
        <f t="shared" ref="G363:L363" si="2196">G366+G368+G370</f>
        <v>583363</v>
      </c>
      <c r="H363" s="14">
        <f t="shared" si="2196"/>
        <v>273861.39999999997</v>
      </c>
      <c r="I363" s="14">
        <f t="shared" si="2196"/>
        <v>456799.8</v>
      </c>
      <c r="J363" s="14">
        <f t="shared" si="2196"/>
        <v>0</v>
      </c>
      <c r="K363" s="14">
        <f t="shared" si="2196"/>
        <v>0</v>
      </c>
      <c r="L363" s="14">
        <f t="shared" si="2196"/>
        <v>0</v>
      </c>
      <c r="M363" s="14">
        <f t="shared" si="2153"/>
        <v>583363</v>
      </c>
      <c r="N363" s="14">
        <f t="shared" si="2154"/>
        <v>273861.39999999997</v>
      </c>
      <c r="O363" s="14">
        <f t="shared" si="2155"/>
        <v>456799.8</v>
      </c>
      <c r="P363" s="14">
        <f t="shared" ref="P363:X363" si="2197">P366+P368+P370</f>
        <v>0</v>
      </c>
      <c r="Q363" s="14">
        <f t="shared" si="2197"/>
        <v>0</v>
      </c>
      <c r="R363" s="14">
        <f t="shared" si="2197"/>
        <v>69107.092000000004</v>
      </c>
      <c r="S363" s="14">
        <f t="shared" si="2197"/>
        <v>165172.53599999999</v>
      </c>
      <c r="T363" s="14">
        <f t="shared" si="2197"/>
        <v>0</v>
      </c>
      <c r="U363" s="14">
        <f t="shared" si="2197"/>
        <v>-63190.881999999998</v>
      </c>
      <c r="V363" s="14">
        <f t="shared" si="2197"/>
        <v>0</v>
      </c>
      <c r="W363" s="14">
        <f t="shared" si="2197"/>
        <v>-3.5999999999999997E-2</v>
      </c>
      <c r="X363" s="14">
        <f t="shared" si="2197"/>
        <v>0</v>
      </c>
      <c r="Y363" s="14">
        <f t="shared" ref="Y363:Y426" si="2198">M363+P363+Q363+R363+S363</f>
        <v>817642.62799999991</v>
      </c>
      <c r="Z363" s="14">
        <f t="shared" ref="Z363:Z426" si="2199">N363+T363+U363</f>
        <v>210670.51799999998</v>
      </c>
      <c r="AA363" s="14">
        <f t="shared" ref="AA363:AA426" si="2200">O363+V363+X363+W363</f>
        <v>456799.76399999997</v>
      </c>
      <c r="AB363" s="14">
        <f>AB366+AB368+AB370</f>
        <v>0</v>
      </c>
      <c r="AC363" s="14">
        <f>AC366+AC368+AC370</f>
        <v>0</v>
      </c>
      <c r="AD363" s="14">
        <f>AD366+AD368+AD370</f>
        <v>0</v>
      </c>
      <c r="AE363" s="14">
        <f t="shared" ref="AE363:AE426" si="2201">Y363+AB363</f>
        <v>817642.62799999991</v>
      </c>
      <c r="AF363" s="14">
        <f t="shared" ref="AF363:AF426" si="2202">Z363+AC363</f>
        <v>210670.51799999998</v>
      </c>
      <c r="AG363" s="14">
        <f t="shared" ref="AG363:AG426" si="2203">AA363+AD363</f>
        <v>456799.76399999997</v>
      </c>
      <c r="AH363" s="14">
        <f t="shared" ref="AH363:AV363" si="2204">AH366+AH368+AH370</f>
        <v>0</v>
      </c>
      <c r="AI363" s="14">
        <f t="shared" si="2204"/>
        <v>0</v>
      </c>
      <c r="AJ363" s="14">
        <f t="shared" si="2204"/>
        <v>0</v>
      </c>
      <c r="AK363" s="14">
        <f t="shared" si="2204"/>
        <v>0</v>
      </c>
      <c r="AL363" s="14">
        <f t="shared" si="2204"/>
        <v>0</v>
      </c>
      <c r="AM363" s="14">
        <f t="shared" si="2204"/>
        <v>0</v>
      </c>
      <c r="AN363" s="14">
        <f t="shared" si="2204"/>
        <v>0</v>
      </c>
      <c r="AO363" s="14">
        <f t="shared" si="2204"/>
        <v>0</v>
      </c>
      <c r="AP363" s="14">
        <f t="shared" si="2204"/>
        <v>0</v>
      </c>
      <c r="AQ363" s="14">
        <f t="shared" si="2204"/>
        <v>0</v>
      </c>
      <c r="AR363" s="14">
        <f t="shared" si="2204"/>
        <v>0</v>
      </c>
      <c r="AS363" s="14">
        <f t="shared" si="2204"/>
        <v>0</v>
      </c>
      <c r="AT363" s="14">
        <f t="shared" si="2204"/>
        <v>0</v>
      </c>
      <c r="AU363" s="14">
        <f t="shared" si="2204"/>
        <v>0</v>
      </c>
      <c r="AV363" s="14">
        <f t="shared" si="2204"/>
        <v>0</v>
      </c>
      <c r="AW363" s="14">
        <f t="shared" ref="AW363:AW426" si="2205">AE363+AH363+AI363+AJ363+AK363+AL363</f>
        <v>817642.62799999991</v>
      </c>
      <c r="AX363" s="14">
        <f t="shared" ref="AX363:AX426" si="2206">AF363+AM363+AN363+AO363+AP363+AQ363</f>
        <v>210670.51799999998</v>
      </c>
      <c r="AY363" s="14">
        <f t="shared" ref="AY363:AY426" si="2207">AG363+AR363+AS363+AT363+AU363+AV363</f>
        <v>456799.76399999997</v>
      </c>
      <c r="AZ363" s="14">
        <f>AZ366+AZ368+AZ370</f>
        <v>0</v>
      </c>
      <c r="BA363" s="14">
        <f t="shared" ref="BA363:BA426" si="2208">AW363+AZ363</f>
        <v>817642.62799999991</v>
      </c>
      <c r="BB363" s="14">
        <f t="shared" ref="BB363:BB426" si="2209">AX363</f>
        <v>210670.51799999998</v>
      </c>
      <c r="BC363" s="14">
        <f t="shared" ref="BC363:BC426" si="2210">AY363</f>
        <v>456799.76399999997</v>
      </c>
      <c r="BD363" s="14">
        <f t="shared" ref="BD363:BN363" si="2211">BD366+BD368+BD370+BD364</f>
        <v>3993.6</v>
      </c>
      <c r="BE363" s="14">
        <f t="shared" si="2211"/>
        <v>-44495.839999999997</v>
      </c>
      <c r="BF363" s="14">
        <f t="shared" si="2211"/>
        <v>0</v>
      </c>
      <c r="BG363" s="14">
        <f t="shared" si="2211"/>
        <v>0</v>
      </c>
      <c r="BH363" s="14">
        <f t="shared" si="2211"/>
        <v>0</v>
      </c>
      <c r="BI363" s="14">
        <f t="shared" si="2211"/>
        <v>0</v>
      </c>
      <c r="BJ363" s="14">
        <f t="shared" si="2211"/>
        <v>0</v>
      </c>
      <c r="BK363" s="14">
        <f t="shared" si="2211"/>
        <v>0</v>
      </c>
      <c r="BL363" s="14">
        <f t="shared" si="2211"/>
        <v>0</v>
      </c>
      <c r="BM363" s="14">
        <f t="shared" si="2211"/>
        <v>0</v>
      </c>
      <c r="BN363" s="14">
        <f t="shared" si="2211"/>
        <v>0</v>
      </c>
      <c r="BO363" s="14">
        <f t="shared" ref="BO363:BO426" si="2212">BA363+BD363+BE363+BF363+BG363</f>
        <v>777140.38799999992</v>
      </c>
      <c r="BP363" s="14">
        <f t="shared" ref="BP363:BP426" si="2213">BB363+BH363+BI363+BJ363+BK363</f>
        <v>210670.51799999998</v>
      </c>
      <c r="BQ363" s="14">
        <f t="shared" ref="BQ363:BQ426" si="2214">BC363+BL363+BM363+BN363</f>
        <v>456799.76399999997</v>
      </c>
      <c r="BR363" s="14">
        <f>BR366+BR368+BR370+BR364</f>
        <v>-3993.6</v>
      </c>
      <c r="BS363" s="14">
        <f>BS366+BS368+BS370+BS364</f>
        <v>0</v>
      </c>
      <c r="BT363" s="14">
        <f>BT366+BT368+BT370+BT364</f>
        <v>0</v>
      </c>
      <c r="BU363" s="14">
        <f t="shared" ref="BU363:BU426" si="2215">BO363+BR363</f>
        <v>773146.78799999994</v>
      </c>
      <c r="BV363" s="14">
        <f t="shared" ref="BV363:BV426" si="2216">BP363+BS363</f>
        <v>210670.51799999998</v>
      </c>
      <c r="BW363" s="14">
        <f t="shared" ref="BW363:BW426" si="2217">BQ363+BT363</f>
        <v>456799.76399999997</v>
      </c>
      <c r="BX363" s="14">
        <f t="shared" ref="BX363:CF363" si="2218">BX366+BX368+BX370+BX364</f>
        <v>0</v>
      </c>
      <c r="BY363" s="14">
        <f t="shared" si="2218"/>
        <v>3993.6</v>
      </c>
      <c r="BZ363" s="14">
        <f t="shared" si="2218"/>
        <v>0</v>
      </c>
      <c r="CA363" s="14">
        <f t="shared" si="2218"/>
        <v>0</v>
      </c>
      <c r="CB363" s="14">
        <f t="shared" si="2218"/>
        <v>0</v>
      </c>
      <c r="CC363" s="14">
        <f t="shared" si="2218"/>
        <v>0</v>
      </c>
      <c r="CD363" s="14">
        <f t="shared" si="2218"/>
        <v>0</v>
      </c>
      <c r="CE363" s="14">
        <f t="shared" si="2218"/>
        <v>0</v>
      </c>
      <c r="CF363" s="14">
        <f t="shared" si="2218"/>
        <v>0</v>
      </c>
      <c r="CG363" s="14">
        <f t="shared" ref="CG363:CG426" si="2219">BU363+BX363+BY363+BZ363</f>
        <v>777140.38799999992</v>
      </c>
      <c r="CH363" s="14">
        <f>CH366+CH368+CH370+CH364</f>
        <v>0</v>
      </c>
      <c r="CI363" s="84">
        <f t="shared" si="2081"/>
        <v>777140.38799999992</v>
      </c>
      <c r="CJ363" s="14">
        <f t="shared" ref="CJ363:CJ426" si="2220">BV363+CA363+CB363+CC363</f>
        <v>210670.51799999998</v>
      </c>
      <c r="CK363" s="52">
        <f>CK366+CK368+CK370+CK364</f>
        <v>0</v>
      </c>
      <c r="CL363" s="84">
        <f t="shared" si="2082"/>
        <v>210670.51799999998</v>
      </c>
      <c r="CM363" s="14">
        <f t="shared" ref="CM363:CM426" si="2221">BW363+CD363+CE363+CF363</f>
        <v>456799.76399999997</v>
      </c>
      <c r="CN363" s="52">
        <f>CN366+CN368+CN370+CN364</f>
        <v>0</v>
      </c>
      <c r="CO363" s="84">
        <f t="shared" si="2083"/>
        <v>456799.76399999997</v>
      </c>
      <c r="CP363" s="14">
        <f>CP366+CP368+CP370+CP364</f>
        <v>0</v>
      </c>
      <c r="CQ363" s="29"/>
      <c r="CR363" s="29"/>
      <c r="CT363" s="1"/>
    </row>
    <row r="364" spans="1:98" ht="46.8" customHeight="1" x14ac:dyDescent="0.3">
      <c r="A364" s="76" t="s">
        <v>306</v>
      </c>
      <c r="B364" s="76" t="s">
        <v>177</v>
      </c>
      <c r="C364" s="76" t="s">
        <v>34</v>
      </c>
      <c r="D364" s="76" t="s">
        <v>326</v>
      </c>
      <c r="E364" s="76"/>
      <c r="F364" s="77" t="s">
        <v>327</v>
      </c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>
        <f t="shared" ref="BD364:BN364" si="2222">BD365</f>
        <v>2756.1</v>
      </c>
      <c r="BE364" s="14">
        <f t="shared" si="2222"/>
        <v>0</v>
      </c>
      <c r="BF364" s="14">
        <f t="shared" si="2222"/>
        <v>0</v>
      </c>
      <c r="BG364" s="14">
        <f t="shared" si="2222"/>
        <v>0</v>
      </c>
      <c r="BH364" s="14">
        <f t="shared" si="2222"/>
        <v>0</v>
      </c>
      <c r="BI364" s="14">
        <f t="shared" si="2222"/>
        <v>0</v>
      </c>
      <c r="BJ364" s="14">
        <f t="shared" si="2222"/>
        <v>0</v>
      </c>
      <c r="BK364" s="14">
        <f t="shared" si="2222"/>
        <v>0</v>
      </c>
      <c r="BL364" s="14">
        <f t="shared" si="2222"/>
        <v>0</v>
      </c>
      <c r="BM364" s="14">
        <f t="shared" si="2222"/>
        <v>0</v>
      </c>
      <c r="BN364" s="14">
        <f t="shared" si="2222"/>
        <v>0</v>
      </c>
      <c r="BO364" s="14">
        <f t="shared" si="2212"/>
        <v>2756.1</v>
      </c>
      <c r="BP364" s="14">
        <f t="shared" si="2213"/>
        <v>0</v>
      </c>
      <c r="BQ364" s="14">
        <f t="shared" si="2214"/>
        <v>0</v>
      </c>
      <c r="BR364" s="14">
        <f>BR365</f>
        <v>-2756.1</v>
      </c>
      <c r="BS364" s="14">
        <f>BS365</f>
        <v>0</v>
      </c>
      <c r="BT364" s="14">
        <f>BT365</f>
        <v>0</v>
      </c>
      <c r="BU364" s="14">
        <f t="shared" si="2215"/>
        <v>0</v>
      </c>
      <c r="BV364" s="14">
        <f t="shared" si="2216"/>
        <v>0</v>
      </c>
      <c r="BW364" s="14">
        <f t="shared" si="2217"/>
        <v>0</v>
      </c>
      <c r="BX364" s="14">
        <f t="shared" ref="BX364:CF364" si="2223">BX365</f>
        <v>0</v>
      </c>
      <c r="BY364" s="14">
        <f t="shared" si="2223"/>
        <v>2756.1</v>
      </c>
      <c r="BZ364" s="14">
        <f t="shared" si="2223"/>
        <v>0</v>
      </c>
      <c r="CA364" s="14">
        <f t="shared" si="2223"/>
        <v>0</v>
      </c>
      <c r="CB364" s="14">
        <f t="shared" si="2223"/>
        <v>0</v>
      </c>
      <c r="CC364" s="14">
        <f t="shared" si="2223"/>
        <v>0</v>
      </c>
      <c r="CD364" s="14">
        <f t="shared" si="2223"/>
        <v>0</v>
      </c>
      <c r="CE364" s="14">
        <f t="shared" si="2223"/>
        <v>0</v>
      </c>
      <c r="CF364" s="14">
        <f t="shared" si="2223"/>
        <v>0</v>
      </c>
      <c r="CG364" s="14">
        <f t="shared" si="2219"/>
        <v>2756.1</v>
      </c>
      <c r="CH364" s="14">
        <f>CH365</f>
        <v>0</v>
      </c>
      <c r="CI364" s="84">
        <f t="shared" si="2081"/>
        <v>2756.1</v>
      </c>
      <c r="CJ364" s="14">
        <f t="shared" si="2220"/>
        <v>0</v>
      </c>
      <c r="CK364" s="52">
        <f>CK365</f>
        <v>0</v>
      </c>
      <c r="CL364" s="84">
        <f t="shared" si="2082"/>
        <v>0</v>
      </c>
      <c r="CM364" s="14">
        <f t="shared" si="2221"/>
        <v>0</v>
      </c>
      <c r="CN364" s="52">
        <f>CN365</f>
        <v>0</v>
      </c>
      <c r="CO364" s="84">
        <f t="shared" si="2083"/>
        <v>0</v>
      </c>
      <c r="CP364" s="14">
        <f>CP365</f>
        <v>0</v>
      </c>
      <c r="CQ364" s="29"/>
      <c r="CR364" s="29"/>
      <c r="CT364" s="1"/>
    </row>
    <row r="365" spans="1:98" ht="31.2" customHeight="1" x14ac:dyDescent="0.3">
      <c r="A365" s="76" t="s">
        <v>306</v>
      </c>
      <c r="B365" s="76" t="s">
        <v>177</v>
      </c>
      <c r="C365" s="76" t="s">
        <v>34</v>
      </c>
      <c r="D365" s="76" t="s">
        <v>326</v>
      </c>
      <c r="E365" s="76" t="s">
        <v>140</v>
      </c>
      <c r="F365" s="77" t="s">
        <v>141</v>
      </c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>
        <v>2756.1</v>
      </c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>
        <f t="shared" si="2212"/>
        <v>2756.1</v>
      </c>
      <c r="BP365" s="14">
        <f t="shared" si="2213"/>
        <v>0</v>
      </c>
      <c r="BQ365" s="14">
        <f t="shared" si="2214"/>
        <v>0</v>
      </c>
      <c r="BR365" s="14">
        <v>-2756.1</v>
      </c>
      <c r="BS365" s="14"/>
      <c r="BT365" s="14"/>
      <c r="BU365" s="14">
        <f t="shared" si="2215"/>
        <v>0</v>
      </c>
      <c r="BV365" s="14">
        <f t="shared" si="2216"/>
        <v>0</v>
      </c>
      <c r="BW365" s="14">
        <f t="shared" si="2217"/>
        <v>0</v>
      </c>
      <c r="BX365" s="14"/>
      <c r="BY365" s="14">
        <v>2756.1</v>
      </c>
      <c r="BZ365" s="14"/>
      <c r="CA365" s="14"/>
      <c r="CB365" s="14"/>
      <c r="CC365" s="14"/>
      <c r="CD365" s="14"/>
      <c r="CE365" s="14"/>
      <c r="CF365" s="14"/>
      <c r="CG365" s="14">
        <f t="shared" si="2219"/>
        <v>2756.1</v>
      </c>
      <c r="CH365" s="14"/>
      <c r="CI365" s="84">
        <f t="shared" si="2081"/>
        <v>2756.1</v>
      </c>
      <c r="CJ365" s="14">
        <f t="shared" si="2220"/>
        <v>0</v>
      </c>
      <c r="CK365" s="52"/>
      <c r="CL365" s="84">
        <f t="shared" si="2082"/>
        <v>0</v>
      </c>
      <c r="CM365" s="14">
        <f t="shared" si="2221"/>
        <v>0</v>
      </c>
      <c r="CN365" s="52"/>
      <c r="CO365" s="84">
        <f t="shared" si="2083"/>
        <v>0</v>
      </c>
      <c r="CP365" s="14"/>
      <c r="CQ365" s="29"/>
      <c r="CR365" s="29"/>
      <c r="CT365" s="1"/>
    </row>
    <row r="366" spans="1:98" ht="31.2" customHeight="1" x14ac:dyDescent="0.3">
      <c r="A366" s="76" t="s">
        <v>306</v>
      </c>
      <c r="B366" s="76" t="s">
        <v>177</v>
      </c>
      <c r="C366" s="76" t="s">
        <v>34</v>
      </c>
      <c r="D366" s="76" t="s">
        <v>328</v>
      </c>
      <c r="E366" s="76"/>
      <c r="F366" s="77" t="s">
        <v>223</v>
      </c>
      <c r="G366" s="14">
        <f t="shared" ref="G366:L366" si="2224">G367</f>
        <v>552.1</v>
      </c>
      <c r="H366" s="14">
        <f t="shared" si="2224"/>
        <v>552.1</v>
      </c>
      <c r="I366" s="14">
        <f t="shared" si="2224"/>
        <v>552.1</v>
      </c>
      <c r="J366" s="14">
        <f t="shared" si="2224"/>
        <v>0</v>
      </c>
      <c r="K366" s="14">
        <f t="shared" si="2224"/>
        <v>0</v>
      </c>
      <c r="L366" s="14">
        <f t="shared" si="2224"/>
        <v>0</v>
      </c>
      <c r="M366" s="14">
        <f t="shared" si="2153"/>
        <v>552.1</v>
      </c>
      <c r="N366" s="14">
        <f t="shared" si="2154"/>
        <v>552.1</v>
      </c>
      <c r="O366" s="14">
        <f t="shared" si="2155"/>
        <v>552.1</v>
      </c>
      <c r="P366" s="14">
        <f t="shared" ref="P366:X366" si="2225">P367</f>
        <v>0</v>
      </c>
      <c r="Q366" s="14">
        <f t="shared" si="2225"/>
        <v>0</v>
      </c>
      <c r="R366" s="14">
        <f t="shared" si="2225"/>
        <v>0</v>
      </c>
      <c r="S366" s="14">
        <f t="shared" si="2225"/>
        <v>0</v>
      </c>
      <c r="T366" s="14">
        <f t="shared" si="2225"/>
        <v>0</v>
      </c>
      <c r="U366" s="14">
        <f t="shared" si="2225"/>
        <v>0</v>
      </c>
      <c r="V366" s="14">
        <f t="shared" si="2225"/>
        <v>0</v>
      </c>
      <c r="W366" s="14">
        <f t="shared" si="2225"/>
        <v>0</v>
      </c>
      <c r="X366" s="14">
        <f t="shared" si="2225"/>
        <v>0</v>
      </c>
      <c r="Y366" s="14">
        <f t="shared" si="2198"/>
        <v>552.1</v>
      </c>
      <c r="Z366" s="14">
        <f t="shared" si="2199"/>
        <v>552.1</v>
      </c>
      <c r="AA366" s="14">
        <f t="shared" si="2200"/>
        <v>552.1</v>
      </c>
      <c r="AB366" s="14">
        <f>AB367</f>
        <v>0</v>
      </c>
      <c r="AC366" s="14">
        <f>AC367</f>
        <v>0</v>
      </c>
      <c r="AD366" s="14">
        <f>AD367</f>
        <v>0</v>
      </c>
      <c r="AE366" s="14">
        <f t="shared" si="2201"/>
        <v>552.1</v>
      </c>
      <c r="AF366" s="14">
        <f t="shared" si="2202"/>
        <v>552.1</v>
      </c>
      <c r="AG366" s="14">
        <f t="shared" si="2203"/>
        <v>552.1</v>
      </c>
      <c r="AH366" s="14">
        <f t="shared" ref="AH366:AV366" si="2226">AH367</f>
        <v>0</v>
      </c>
      <c r="AI366" s="14">
        <f t="shared" si="2226"/>
        <v>0</v>
      </c>
      <c r="AJ366" s="14">
        <f t="shared" si="2226"/>
        <v>0</v>
      </c>
      <c r="AK366" s="14">
        <f t="shared" si="2226"/>
        <v>0</v>
      </c>
      <c r="AL366" s="14">
        <f t="shared" si="2226"/>
        <v>0</v>
      </c>
      <c r="AM366" s="14">
        <f t="shared" si="2226"/>
        <v>0</v>
      </c>
      <c r="AN366" s="14">
        <f t="shared" si="2226"/>
        <v>0</v>
      </c>
      <c r="AO366" s="14">
        <f t="shared" si="2226"/>
        <v>0</v>
      </c>
      <c r="AP366" s="14">
        <f t="shared" si="2226"/>
        <v>0</v>
      </c>
      <c r="AQ366" s="14">
        <f t="shared" si="2226"/>
        <v>0</v>
      </c>
      <c r="AR366" s="14">
        <f t="shared" si="2226"/>
        <v>0</v>
      </c>
      <c r="AS366" s="14">
        <f t="shared" si="2226"/>
        <v>0</v>
      </c>
      <c r="AT366" s="14">
        <f t="shared" si="2226"/>
        <v>0</v>
      </c>
      <c r="AU366" s="14">
        <f t="shared" si="2226"/>
        <v>0</v>
      </c>
      <c r="AV366" s="14">
        <f t="shared" si="2226"/>
        <v>0</v>
      </c>
      <c r="AW366" s="14">
        <f t="shared" si="2205"/>
        <v>552.1</v>
      </c>
      <c r="AX366" s="14">
        <f t="shared" si="2206"/>
        <v>552.1</v>
      </c>
      <c r="AY366" s="14">
        <f t="shared" si="2207"/>
        <v>552.1</v>
      </c>
      <c r="AZ366" s="14">
        <f>AZ367</f>
        <v>0</v>
      </c>
      <c r="BA366" s="14">
        <f t="shared" si="2208"/>
        <v>552.1</v>
      </c>
      <c r="BB366" s="14">
        <f t="shared" si="2209"/>
        <v>552.1</v>
      </c>
      <c r="BC366" s="14">
        <f t="shared" si="2210"/>
        <v>552.1</v>
      </c>
      <c r="BD366" s="14">
        <f t="shared" ref="BD366:BN366" si="2227">BD367</f>
        <v>0</v>
      </c>
      <c r="BE366" s="14">
        <f t="shared" si="2227"/>
        <v>0</v>
      </c>
      <c r="BF366" s="14">
        <f t="shared" si="2227"/>
        <v>0</v>
      </c>
      <c r="BG366" s="14">
        <f t="shared" si="2227"/>
        <v>0</v>
      </c>
      <c r="BH366" s="14">
        <f t="shared" si="2227"/>
        <v>0</v>
      </c>
      <c r="BI366" s="14">
        <f t="shared" si="2227"/>
        <v>0</v>
      </c>
      <c r="BJ366" s="14">
        <f t="shared" si="2227"/>
        <v>0</v>
      </c>
      <c r="BK366" s="14">
        <f t="shared" si="2227"/>
        <v>0</v>
      </c>
      <c r="BL366" s="14">
        <f t="shared" si="2227"/>
        <v>0</v>
      </c>
      <c r="BM366" s="14">
        <f t="shared" si="2227"/>
        <v>0</v>
      </c>
      <c r="BN366" s="14">
        <f t="shared" si="2227"/>
        <v>0</v>
      </c>
      <c r="BO366" s="14">
        <f t="shared" si="2212"/>
        <v>552.1</v>
      </c>
      <c r="BP366" s="14">
        <f t="shared" si="2213"/>
        <v>552.1</v>
      </c>
      <c r="BQ366" s="14">
        <f t="shared" si="2214"/>
        <v>552.1</v>
      </c>
      <c r="BR366" s="14">
        <f>BR367</f>
        <v>0</v>
      </c>
      <c r="BS366" s="14">
        <f>BS367</f>
        <v>0</v>
      </c>
      <c r="BT366" s="14">
        <f>BT367</f>
        <v>0</v>
      </c>
      <c r="BU366" s="14">
        <f t="shared" si="2215"/>
        <v>552.1</v>
      </c>
      <c r="BV366" s="14">
        <f t="shared" si="2216"/>
        <v>552.1</v>
      </c>
      <c r="BW366" s="14">
        <f t="shared" si="2217"/>
        <v>552.1</v>
      </c>
      <c r="BX366" s="14">
        <f t="shared" ref="BX366:CF366" si="2228">BX367</f>
        <v>0</v>
      </c>
      <c r="BY366" s="14">
        <f t="shared" si="2228"/>
        <v>0</v>
      </c>
      <c r="BZ366" s="14">
        <f t="shared" si="2228"/>
        <v>0</v>
      </c>
      <c r="CA366" s="14">
        <f t="shared" si="2228"/>
        <v>0</v>
      </c>
      <c r="CB366" s="14">
        <f t="shared" si="2228"/>
        <v>0</v>
      </c>
      <c r="CC366" s="14">
        <f t="shared" si="2228"/>
        <v>0</v>
      </c>
      <c r="CD366" s="14">
        <f t="shared" si="2228"/>
        <v>0</v>
      </c>
      <c r="CE366" s="14">
        <f t="shared" si="2228"/>
        <v>0</v>
      </c>
      <c r="CF366" s="14">
        <f t="shared" si="2228"/>
        <v>0</v>
      </c>
      <c r="CG366" s="14">
        <f t="shared" si="2219"/>
        <v>552.1</v>
      </c>
      <c r="CH366" s="14">
        <f>CH367</f>
        <v>0</v>
      </c>
      <c r="CI366" s="84">
        <f t="shared" si="2081"/>
        <v>552.1</v>
      </c>
      <c r="CJ366" s="14">
        <f t="shared" si="2220"/>
        <v>552.1</v>
      </c>
      <c r="CK366" s="52">
        <f>CK367</f>
        <v>0</v>
      </c>
      <c r="CL366" s="84">
        <f t="shared" si="2082"/>
        <v>552.1</v>
      </c>
      <c r="CM366" s="14">
        <f t="shared" si="2221"/>
        <v>552.1</v>
      </c>
      <c r="CN366" s="52">
        <f>CN367</f>
        <v>0</v>
      </c>
      <c r="CO366" s="84">
        <f t="shared" si="2083"/>
        <v>552.1</v>
      </c>
      <c r="CP366" s="14">
        <f>CP367</f>
        <v>0</v>
      </c>
      <c r="CQ366" s="29"/>
      <c r="CR366" s="29"/>
      <c r="CT366" s="1"/>
    </row>
    <row r="367" spans="1:98" ht="31.2" customHeight="1" x14ac:dyDescent="0.3">
      <c r="A367" s="76" t="s">
        <v>306</v>
      </c>
      <c r="B367" s="76" t="s">
        <v>177</v>
      </c>
      <c r="C367" s="76" t="s">
        <v>34</v>
      </c>
      <c r="D367" s="76" t="s">
        <v>328</v>
      </c>
      <c r="E367" s="76" t="s">
        <v>140</v>
      </c>
      <c r="F367" s="77" t="s">
        <v>141</v>
      </c>
      <c r="G367" s="14">
        <v>552.1</v>
      </c>
      <c r="H367" s="14">
        <v>552.1</v>
      </c>
      <c r="I367" s="14">
        <v>552.1</v>
      </c>
      <c r="J367" s="14"/>
      <c r="K367" s="14"/>
      <c r="L367" s="14"/>
      <c r="M367" s="14">
        <f t="shared" si="2153"/>
        <v>552.1</v>
      </c>
      <c r="N367" s="14">
        <f t="shared" si="2154"/>
        <v>552.1</v>
      </c>
      <c r="O367" s="14">
        <f t="shared" si="2155"/>
        <v>552.1</v>
      </c>
      <c r="P367" s="14"/>
      <c r="Q367" s="14"/>
      <c r="R367" s="14"/>
      <c r="S367" s="14"/>
      <c r="T367" s="14"/>
      <c r="U367" s="14"/>
      <c r="V367" s="14"/>
      <c r="W367" s="14"/>
      <c r="X367" s="14"/>
      <c r="Y367" s="14">
        <f t="shared" si="2198"/>
        <v>552.1</v>
      </c>
      <c r="Z367" s="14">
        <f t="shared" si="2199"/>
        <v>552.1</v>
      </c>
      <c r="AA367" s="14">
        <f t="shared" si="2200"/>
        <v>552.1</v>
      </c>
      <c r="AB367" s="14"/>
      <c r="AC367" s="14"/>
      <c r="AD367" s="14"/>
      <c r="AE367" s="14">
        <f t="shared" si="2201"/>
        <v>552.1</v>
      </c>
      <c r="AF367" s="14">
        <f t="shared" si="2202"/>
        <v>552.1</v>
      </c>
      <c r="AG367" s="14">
        <f t="shared" si="2203"/>
        <v>552.1</v>
      </c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>
        <f t="shared" si="2205"/>
        <v>552.1</v>
      </c>
      <c r="AX367" s="14">
        <f t="shared" si="2206"/>
        <v>552.1</v>
      </c>
      <c r="AY367" s="14">
        <f t="shared" si="2207"/>
        <v>552.1</v>
      </c>
      <c r="AZ367" s="14"/>
      <c r="BA367" s="14">
        <f t="shared" si="2208"/>
        <v>552.1</v>
      </c>
      <c r="BB367" s="14">
        <f t="shared" si="2209"/>
        <v>552.1</v>
      </c>
      <c r="BC367" s="14">
        <f t="shared" si="2210"/>
        <v>552.1</v>
      </c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>
        <f t="shared" si="2212"/>
        <v>552.1</v>
      </c>
      <c r="BP367" s="14">
        <f t="shared" si="2213"/>
        <v>552.1</v>
      </c>
      <c r="BQ367" s="14">
        <f t="shared" si="2214"/>
        <v>552.1</v>
      </c>
      <c r="BR367" s="14"/>
      <c r="BS367" s="14"/>
      <c r="BT367" s="14"/>
      <c r="BU367" s="14">
        <f t="shared" si="2215"/>
        <v>552.1</v>
      </c>
      <c r="BV367" s="14">
        <f t="shared" si="2216"/>
        <v>552.1</v>
      </c>
      <c r="BW367" s="14">
        <f t="shared" si="2217"/>
        <v>552.1</v>
      </c>
      <c r="BX367" s="14"/>
      <c r="BY367" s="14"/>
      <c r="BZ367" s="14"/>
      <c r="CA367" s="14"/>
      <c r="CB367" s="14"/>
      <c r="CC367" s="14"/>
      <c r="CD367" s="14"/>
      <c r="CE367" s="14"/>
      <c r="CF367" s="14"/>
      <c r="CG367" s="14">
        <f t="shared" si="2219"/>
        <v>552.1</v>
      </c>
      <c r="CH367" s="14"/>
      <c r="CI367" s="84">
        <f t="shared" si="2081"/>
        <v>552.1</v>
      </c>
      <c r="CJ367" s="14">
        <f t="shared" si="2220"/>
        <v>552.1</v>
      </c>
      <c r="CK367" s="52"/>
      <c r="CL367" s="84">
        <f t="shared" si="2082"/>
        <v>552.1</v>
      </c>
      <c r="CM367" s="14">
        <f t="shared" si="2221"/>
        <v>552.1</v>
      </c>
      <c r="CN367" s="52"/>
      <c r="CO367" s="84">
        <f t="shared" si="2083"/>
        <v>552.1</v>
      </c>
      <c r="CP367" s="14"/>
      <c r="CQ367" s="29"/>
      <c r="CR367" s="29"/>
      <c r="CT367" s="1"/>
    </row>
    <row r="368" spans="1:98" ht="62.4" customHeight="1" x14ac:dyDescent="0.3">
      <c r="A368" s="76" t="s">
        <v>306</v>
      </c>
      <c r="B368" s="76" t="s">
        <v>177</v>
      </c>
      <c r="C368" s="76" t="s">
        <v>34</v>
      </c>
      <c r="D368" s="76" t="s">
        <v>329</v>
      </c>
      <c r="E368" s="76"/>
      <c r="F368" s="77" t="s">
        <v>330</v>
      </c>
      <c r="G368" s="14">
        <f t="shared" ref="G368:L368" si="2229">G369</f>
        <v>576960.9</v>
      </c>
      <c r="H368" s="14">
        <f t="shared" si="2229"/>
        <v>273309.3</v>
      </c>
      <c r="I368" s="14">
        <f t="shared" si="2229"/>
        <v>456247.7</v>
      </c>
      <c r="J368" s="14">
        <f t="shared" si="2229"/>
        <v>0</v>
      </c>
      <c r="K368" s="14">
        <f t="shared" si="2229"/>
        <v>0</v>
      </c>
      <c r="L368" s="14">
        <f t="shared" si="2229"/>
        <v>0</v>
      </c>
      <c r="M368" s="14">
        <f t="shared" si="2153"/>
        <v>576960.9</v>
      </c>
      <c r="N368" s="14">
        <f t="shared" si="2154"/>
        <v>273309.3</v>
      </c>
      <c r="O368" s="14">
        <f t="shared" si="2155"/>
        <v>456247.7</v>
      </c>
      <c r="P368" s="14">
        <f t="shared" ref="P368:X368" si="2230">P369</f>
        <v>0</v>
      </c>
      <c r="Q368" s="14">
        <f t="shared" si="2230"/>
        <v>0</v>
      </c>
      <c r="R368" s="14">
        <f t="shared" si="2230"/>
        <v>69107.092000000004</v>
      </c>
      <c r="S368" s="14">
        <f t="shared" si="2230"/>
        <v>165172.53599999999</v>
      </c>
      <c r="T368" s="14">
        <f t="shared" si="2230"/>
        <v>0</v>
      </c>
      <c r="U368" s="14">
        <f t="shared" si="2230"/>
        <v>-63190.881999999998</v>
      </c>
      <c r="V368" s="14">
        <f t="shared" si="2230"/>
        <v>0</v>
      </c>
      <c r="W368" s="14">
        <f t="shared" si="2230"/>
        <v>-3.5999999999999997E-2</v>
      </c>
      <c r="X368" s="14">
        <f t="shared" si="2230"/>
        <v>0</v>
      </c>
      <c r="Y368" s="14">
        <f t="shared" si="2198"/>
        <v>811240.52800000005</v>
      </c>
      <c r="Z368" s="14">
        <f t="shared" si="2199"/>
        <v>210118.41800000001</v>
      </c>
      <c r="AA368" s="14">
        <f t="shared" si="2200"/>
        <v>456247.66399999999</v>
      </c>
      <c r="AB368" s="14">
        <f>AB369</f>
        <v>0</v>
      </c>
      <c r="AC368" s="14">
        <f>AC369</f>
        <v>0</v>
      </c>
      <c r="AD368" s="14">
        <f>AD369</f>
        <v>0</v>
      </c>
      <c r="AE368" s="14">
        <f t="shared" si="2201"/>
        <v>811240.52800000005</v>
      </c>
      <c r="AF368" s="14">
        <f t="shared" si="2202"/>
        <v>210118.41800000001</v>
      </c>
      <c r="AG368" s="14">
        <f t="shared" si="2203"/>
        <v>456247.66399999999</v>
      </c>
      <c r="AH368" s="14">
        <f t="shared" ref="AH368:AV368" si="2231">AH369</f>
        <v>0</v>
      </c>
      <c r="AI368" s="14">
        <f t="shared" si="2231"/>
        <v>0</v>
      </c>
      <c r="AJ368" s="14">
        <f t="shared" si="2231"/>
        <v>0</v>
      </c>
      <c r="AK368" s="14">
        <f t="shared" si="2231"/>
        <v>0</v>
      </c>
      <c r="AL368" s="14">
        <f t="shared" si="2231"/>
        <v>0</v>
      </c>
      <c r="AM368" s="14">
        <f t="shared" si="2231"/>
        <v>0</v>
      </c>
      <c r="AN368" s="14">
        <f t="shared" si="2231"/>
        <v>0</v>
      </c>
      <c r="AO368" s="14">
        <f t="shared" si="2231"/>
        <v>0</v>
      </c>
      <c r="AP368" s="14">
        <f t="shared" si="2231"/>
        <v>0</v>
      </c>
      <c r="AQ368" s="14">
        <f t="shared" si="2231"/>
        <v>0</v>
      </c>
      <c r="AR368" s="14">
        <f t="shared" si="2231"/>
        <v>0</v>
      </c>
      <c r="AS368" s="14">
        <f t="shared" si="2231"/>
        <v>0</v>
      </c>
      <c r="AT368" s="14">
        <f t="shared" si="2231"/>
        <v>0</v>
      </c>
      <c r="AU368" s="14">
        <f t="shared" si="2231"/>
        <v>0</v>
      </c>
      <c r="AV368" s="14">
        <f t="shared" si="2231"/>
        <v>0</v>
      </c>
      <c r="AW368" s="14">
        <f t="shared" si="2205"/>
        <v>811240.52800000005</v>
      </c>
      <c r="AX368" s="14">
        <f t="shared" si="2206"/>
        <v>210118.41800000001</v>
      </c>
      <c r="AY368" s="14">
        <f t="shared" si="2207"/>
        <v>456247.66399999999</v>
      </c>
      <c r="AZ368" s="14">
        <f>AZ369</f>
        <v>0</v>
      </c>
      <c r="BA368" s="14">
        <f t="shared" si="2208"/>
        <v>811240.52800000005</v>
      </c>
      <c r="BB368" s="14">
        <f t="shared" si="2209"/>
        <v>210118.41800000001</v>
      </c>
      <c r="BC368" s="14">
        <f t="shared" si="2210"/>
        <v>456247.66399999999</v>
      </c>
      <c r="BD368" s="14">
        <f t="shared" ref="BD368:BN368" si="2232">BD369</f>
        <v>1237.5</v>
      </c>
      <c r="BE368" s="14">
        <f t="shared" si="2232"/>
        <v>-44495.839999999997</v>
      </c>
      <c r="BF368" s="14">
        <f t="shared" si="2232"/>
        <v>0</v>
      </c>
      <c r="BG368" s="14">
        <f t="shared" si="2232"/>
        <v>0</v>
      </c>
      <c r="BH368" s="14">
        <f t="shared" si="2232"/>
        <v>0</v>
      </c>
      <c r="BI368" s="14">
        <f t="shared" si="2232"/>
        <v>0</v>
      </c>
      <c r="BJ368" s="14">
        <f t="shared" si="2232"/>
        <v>0</v>
      </c>
      <c r="BK368" s="14">
        <f t="shared" si="2232"/>
        <v>0</v>
      </c>
      <c r="BL368" s="14">
        <f t="shared" si="2232"/>
        <v>0</v>
      </c>
      <c r="BM368" s="14">
        <f t="shared" si="2232"/>
        <v>0</v>
      </c>
      <c r="BN368" s="14">
        <f t="shared" si="2232"/>
        <v>0</v>
      </c>
      <c r="BO368" s="14">
        <f t="shared" si="2212"/>
        <v>767982.18800000008</v>
      </c>
      <c r="BP368" s="14">
        <f t="shared" si="2213"/>
        <v>210118.41800000001</v>
      </c>
      <c r="BQ368" s="14">
        <f t="shared" si="2214"/>
        <v>456247.66399999999</v>
      </c>
      <c r="BR368" s="14">
        <f>BR369</f>
        <v>-1237.5</v>
      </c>
      <c r="BS368" s="14">
        <f>BS369</f>
        <v>0</v>
      </c>
      <c r="BT368" s="14">
        <f>BT369</f>
        <v>0</v>
      </c>
      <c r="BU368" s="14">
        <f t="shared" si="2215"/>
        <v>766744.68800000008</v>
      </c>
      <c r="BV368" s="14">
        <f t="shared" si="2216"/>
        <v>210118.41800000001</v>
      </c>
      <c r="BW368" s="14">
        <f t="shared" si="2217"/>
        <v>456247.66399999999</v>
      </c>
      <c r="BX368" s="14">
        <f t="shared" ref="BX368:CF368" si="2233">BX369</f>
        <v>0</v>
      </c>
      <c r="BY368" s="14">
        <f t="shared" si="2233"/>
        <v>1237.5</v>
      </c>
      <c r="BZ368" s="14">
        <f t="shared" si="2233"/>
        <v>0</v>
      </c>
      <c r="CA368" s="14">
        <f t="shared" si="2233"/>
        <v>0</v>
      </c>
      <c r="CB368" s="14">
        <f t="shared" si="2233"/>
        <v>0</v>
      </c>
      <c r="CC368" s="14">
        <f t="shared" si="2233"/>
        <v>0</v>
      </c>
      <c r="CD368" s="14">
        <f t="shared" si="2233"/>
        <v>0</v>
      </c>
      <c r="CE368" s="14">
        <f t="shared" si="2233"/>
        <v>0</v>
      </c>
      <c r="CF368" s="14">
        <f t="shared" si="2233"/>
        <v>0</v>
      </c>
      <c r="CG368" s="14">
        <f t="shared" si="2219"/>
        <v>767982.18800000008</v>
      </c>
      <c r="CH368" s="14">
        <f>CH369</f>
        <v>0</v>
      </c>
      <c r="CI368" s="84">
        <f t="shared" si="2081"/>
        <v>767982.18800000008</v>
      </c>
      <c r="CJ368" s="14">
        <f t="shared" si="2220"/>
        <v>210118.41800000001</v>
      </c>
      <c r="CK368" s="52">
        <f>CK369</f>
        <v>0</v>
      </c>
      <c r="CL368" s="84">
        <f t="shared" si="2082"/>
        <v>210118.41800000001</v>
      </c>
      <c r="CM368" s="14">
        <f t="shared" si="2221"/>
        <v>456247.66399999999</v>
      </c>
      <c r="CN368" s="52">
        <f>CN369</f>
        <v>0</v>
      </c>
      <c r="CO368" s="84">
        <f t="shared" si="2083"/>
        <v>456247.66399999999</v>
      </c>
      <c r="CP368" s="14">
        <f>CP369</f>
        <v>0</v>
      </c>
      <c r="CQ368" s="29"/>
      <c r="CR368" s="29"/>
      <c r="CT368" s="1"/>
    </row>
    <row r="369" spans="1:99" ht="31.2" customHeight="1" x14ac:dyDescent="0.3">
      <c r="A369" s="76" t="s">
        <v>306</v>
      </c>
      <c r="B369" s="76" t="s">
        <v>177</v>
      </c>
      <c r="C369" s="76" t="s">
        <v>34</v>
      </c>
      <c r="D369" s="76" t="s">
        <v>329</v>
      </c>
      <c r="E369" s="76" t="s">
        <v>140</v>
      </c>
      <c r="F369" s="77" t="s">
        <v>141</v>
      </c>
      <c r="G369" s="14">
        <v>576960.9</v>
      </c>
      <c r="H369" s="14">
        <v>273309.3</v>
      </c>
      <c r="I369" s="14">
        <v>456247.7</v>
      </c>
      <c r="J369" s="14"/>
      <c r="K369" s="14"/>
      <c r="L369" s="14"/>
      <c r="M369" s="14">
        <f t="shared" si="2153"/>
        <v>576960.9</v>
      </c>
      <c r="N369" s="14">
        <f t="shared" si="2154"/>
        <v>273309.3</v>
      </c>
      <c r="O369" s="14">
        <f t="shared" si="2155"/>
        <v>456247.7</v>
      </c>
      <c r="P369" s="14"/>
      <c r="Q369" s="14"/>
      <c r="R369" s="14">
        <v>69107.092000000004</v>
      </c>
      <c r="S369" s="14">
        <v>165172.53599999999</v>
      </c>
      <c r="T369" s="14"/>
      <c r="U369" s="14">
        <v>-63190.881999999998</v>
      </c>
      <c r="V369" s="14"/>
      <c r="W369" s="14">
        <v>-3.5999999999999997E-2</v>
      </c>
      <c r="X369" s="14"/>
      <c r="Y369" s="14">
        <f t="shared" si="2198"/>
        <v>811240.52800000005</v>
      </c>
      <c r="Z369" s="14">
        <f t="shared" si="2199"/>
        <v>210118.41800000001</v>
      </c>
      <c r="AA369" s="14">
        <f t="shared" si="2200"/>
        <v>456247.66399999999</v>
      </c>
      <c r="AB369" s="14"/>
      <c r="AC369" s="14"/>
      <c r="AD369" s="14"/>
      <c r="AE369" s="14">
        <f t="shared" si="2201"/>
        <v>811240.52800000005</v>
      </c>
      <c r="AF369" s="14">
        <f t="shared" si="2202"/>
        <v>210118.41800000001</v>
      </c>
      <c r="AG369" s="14">
        <f t="shared" si="2203"/>
        <v>456247.66399999999</v>
      </c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>
        <f t="shared" si="2205"/>
        <v>811240.52800000005</v>
      </c>
      <c r="AX369" s="14">
        <f t="shared" si="2206"/>
        <v>210118.41800000001</v>
      </c>
      <c r="AY369" s="14">
        <f t="shared" si="2207"/>
        <v>456247.66399999999</v>
      </c>
      <c r="AZ369" s="14"/>
      <c r="BA369" s="14">
        <f t="shared" si="2208"/>
        <v>811240.52800000005</v>
      </c>
      <c r="BB369" s="14">
        <f t="shared" si="2209"/>
        <v>210118.41800000001</v>
      </c>
      <c r="BC369" s="14">
        <f t="shared" si="2210"/>
        <v>456247.66399999999</v>
      </c>
      <c r="BD369" s="14">
        <v>1237.5</v>
      </c>
      <c r="BE369" s="14">
        <v>-44495.839999999997</v>
      </c>
      <c r="BF369" s="14"/>
      <c r="BG369" s="14"/>
      <c r="BH369" s="14"/>
      <c r="BI369" s="14"/>
      <c r="BJ369" s="14"/>
      <c r="BK369" s="14"/>
      <c r="BL369" s="14"/>
      <c r="BM369" s="14"/>
      <c r="BN369" s="14"/>
      <c r="BO369" s="14">
        <f t="shared" si="2212"/>
        <v>767982.18800000008</v>
      </c>
      <c r="BP369" s="14">
        <f t="shared" si="2213"/>
        <v>210118.41800000001</v>
      </c>
      <c r="BQ369" s="14">
        <f t="shared" si="2214"/>
        <v>456247.66399999999</v>
      </c>
      <c r="BR369" s="14">
        <v>-1237.5</v>
      </c>
      <c r="BS369" s="14"/>
      <c r="BT369" s="14"/>
      <c r="BU369" s="14">
        <f t="shared" si="2215"/>
        <v>766744.68800000008</v>
      </c>
      <c r="BV369" s="14">
        <f t="shared" si="2216"/>
        <v>210118.41800000001</v>
      </c>
      <c r="BW369" s="14">
        <f t="shared" si="2217"/>
        <v>456247.66399999999</v>
      </c>
      <c r="BX369" s="14"/>
      <c r="BY369" s="14">
        <v>1237.5</v>
      </c>
      <c r="BZ369" s="14"/>
      <c r="CA369" s="14"/>
      <c r="CB369" s="14"/>
      <c r="CC369" s="14"/>
      <c r="CD369" s="14"/>
      <c r="CE369" s="14"/>
      <c r="CF369" s="14"/>
      <c r="CG369" s="14">
        <f t="shared" si="2219"/>
        <v>767982.18800000008</v>
      </c>
      <c r="CH369" s="14"/>
      <c r="CI369" s="84">
        <f t="shared" si="2081"/>
        <v>767982.18800000008</v>
      </c>
      <c r="CJ369" s="14">
        <f t="shared" si="2220"/>
        <v>210118.41800000001</v>
      </c>
      <c r="CK369" s="52"/>
      <c r="CL369" s="84">
        <f t="shared" si="2082"/>
        <v>210118.41800000001</v>
      </c>
      <c r="CM369" s="14">
        <f t="shared" si="2221"/>
        <v>456247.66399999999</v>
      </c>
      <c r="CN369" s="52"/>
      <c r="CO369" s="84">
        <f t="shared" si="2083"/>
        <v>456247.66399999999</v>
      </c>
      <c r="CP369" s="14"/>
      <c r="CQ369" s="29"/>
      <c r="CR369" s="29"/>
      <c r="CT369" s="1"/>
    </row>
    <row r="370" spans="1:99" ht="46.8" customHeight="1" x14ac:dyDescent="0.3">
      <c r="A370" s="76" t="s">
        <v>306</v>
      </c>
      <c r="B370" s="76" t="s">
        <v>177</v>
      </c>
      <c r="C370" s="76" t="s">
        <v>34</v>
      </c>
      <c r="D370" s="76" t="s">
        <v>331</v>
      </c>
      <c r="E370" s="76"/>
      <c r="F370" s="77" t="s">
        <v>332</v>
      </c>
      <c r="G370" s="14">
        <f t="shared" ref="G370:L370" si="2234">G371</f>
        <v>5850</v>
      </c>
      <c r="H370" s="14">
        <f t="shared" si="2234"/>
        <v>0</v>
      </c>
      <c r="I370" s="14">
        <f t="shared" si="2234"/>
        <v>0</v>
      </c>
      <c r="J370" s="14">
        <f t="shared" si="2234"/>
        <v>0</v>
      </c>
      <c r="K370" s="14">
        <f t="shared" si="2234"/>
        <v>0</v>
      </c>
      <c r="L370" s="14">
        <f t="shared" si="2234"/>
        <v>0</v>
      </c>
      <c r="M370" s="14">
        <f t="shared" si="2153"/>
        <v>5850</v>
      </c>
      <c r="N370" s="14">
        <f t="shared" si="2154"/>
        <v>0</v>
      </c>
      <c r="O370" s="14">
        <f t="shared" si="2155"/>
        <v>0</v>
      </c>
      <c r="P370" s="14">
        <f t="shared" ref="P370:X370" si="2235">P371</f>
        <v>0</v>
      </c>
      <c r="Q370" s="14">
        <f t="shared" si="2235"/>
        <v>0</v>
      </c>
      <c r="R370" s="14">
        <f t="shared" si="2235"/>
        <v>0</v>
      </c>
      <c r="S370" s="14">
        <f t="shared" si="2235"/>
        <v>0</v>
      </c>
      <c r="T370" s="14">
        <f t="shared" si="2235"/>
        <v>0</v>
      </c>
      <c r="U370" s="14">
        <f t="shared" si="2235"/>
        <v>0</v>
      </c>
      <c r="V370" s="14">
        <f t="shared" si="2235"/>
        <v>0</v>
      </c>
      <c r="W370" s="14">
        <f t="shared" si="2235"/>
        <v>0</v>
      </c>
      <c r="X370" s="14">
        <f t="shared" si="2235"/>
        <v>0</v>
      </c>
      <c r="Y370" s="14">
        <f t="shared" si="2198"/>
        <v>5850</v>
      </c>
      <c r="Z370" s="14">
        <f t="shared" si="2199"/>
        <v>0</v>
      </c>
      <c r="AA370" s="14">
        <f t="shared" si="2200"/>
        <v>0</v>
      </c>
      <c r="AB370" s="14">
        <f>AB371</f>
        <v>0</v>
      </c>
      <c r="AC370" s="14">
        <f>AC371</f>
        <v>0</v>
      </c>
      <c r="AD370" s="14">
        <f>AD371</f>
        <v>0</v>
      </c>
      <c r="AE370" s="14">
        <f t="shared" si="2201"/>
        <v>5850</v>
      </c>
      <c r="AF370" s="14">
        <f t="shared" si="2202"/>
        <v>0</v>
      </c>
      <c r="AG370" s="14">
        <f t="shared" si="2203"/>
        <v>0</v>
      </c>
      <c r="AH370" s="14">
        <f t="shared" ref="AH370:AV370" si="2236">AH371</f>
        <v>0</v>
      </c>
      <c r="AI370" s="14">
        <f t="shared" si="2236"/>
        <v>0</v>
      </c>
      <c r="AJ370" s="14">
        <f t="shared" si="2236"/>
        <v>0</v>
      </c>
      <c r="AK370" s="14">
        <f t="shared" si="2236"/>
        <v>0</v>
      </c>
      <c r="AL370" s="14">
        <f t="shared" si="2236"/>
        <v>0</v>
      </c>
      <c r="AM370" s="14">
        <f t="shared" si="2236"/>
        <v>0</v>
      </c>
      <c r="AN370" s="14">
        <f t="shared" si="2236"/>
        <v>0</v>
      </c>
      <c r="AO370" s="14">
        <f t="shared" si="2236"/>
        <v>0</v>
      </c>
      <c r="AP370" s="14">
        <f t="shared" si="2236"/>
        <v>0</v>
      </c>
      <c r="AQ370" s="14">
        <f t="shared" si="2236"/>
        <v>0</v>
      </c>
      <c r="AR370" s="14">
        <f t="shared" si="2236"/>
        <v>0</v>
      </c>
      <c r="AS370" s="14">
        <f t="shared" si="2236"/>
        <v>0</v>
      </c>
      <c r="AT370" s="14">
        <f t="shared" si="2236"/>
        <v>0</v>
      </c>
      <c r="AU370" s="14">
        <f t="shared" si="2236"/>
        <v>0</v>
      </c>
      <c r="AV370" s="14">
        <f t="shared" si="2236"/>
        <v>0</v>
      </c>
      <c r="AW370" s="14">
        <f t="shared" si="2205"/>
        <v>5850</v>
      </c>
      <c r="AX370" s="14">
        <f t="shared" si="2206"/>
        <v>0</v>
      </c>
      <c r="AY370" s="14">
        <f t="shared" si="2207"/>
        <v>0</v>
      </c>
      <c r="AZ370" s="14">
        <f>AZ371</f>
        <v>0</v>
      </c>
      <c r="BA370" s="14">
        <f t="shared" si="2208"/>
        <v>5850</v>
      </c>
      <c r="BB370" s="14">
        <f t="shared" si="2209"/>
        <v>0</v>
      </c>
      <c r="BC370" s="14">
        <f t="shared" si="2210"/>
        <v>0</v>
      </c>
      <c r="BD370" s="14">
        <f t="shared" ref="BD370:BN370" si="2237">BD371</f>
        <v>0</v>
      </c>
      <c r="BE370" s="14">
        <f t="shared" si="2237"/>
        <v>0</v>
      </c>
      <c r="BF370" s="14">
        <f t="shared" si="2237"/>
        <v>0</v>
      </c>
      <c r="BG370" s="14">
        <f t="shared" si="2237"/>
        <v>0</v>
      </c>
      <c r="BH370" s="14">
        <f t="shared" si="2237"/>
        <v>0</v>
      </c>
      <c r="BI370" s="14">
        <f t="shared" si="2237"/>
        <v>0</v>
      </c>
      <c r="BJ370" s="14">
        <f t="shared" si="2237"/>
        <v>0</v>
      </c>
      <c r="BK370" s="14">
        <f t="shared" si="2237"/>
        <v>0</v>
      </c>
      <c r="BL370" s="14">
        <f t="shared" si="2237"/>
        <v>0</v>
      </c>
      <c r="BM370" s="14">
        <f t="shared" si="2237"/>
        <v>0</v>
      </c>
      <c r="BN370" s="14">
        <f t="shared" si="2237"/>
        <v>0</v>
      </c>
      <c r="BO370" s="14">
        <f t="shared" si="2212"/>
        <v>5850</v>
      </c>
      <c r="BP370" s="14">
        <f t="shared" si="2213"/>
        <v>0</v>
      </c>
      <c r="BQ370" s="14">
        <f t="shared" si="2214"/>
        <v>0</v>
      </c>
      <c r="BR370" s="14">
        <f>BR371</f>
        <v>0</v>
      </c>
      <c r="BS370" s="14">
        <f>BS371</f>
        <v>0</v>
      </c>
      <c r="BT370" s="14">
        <f>BT371</f>
        <v>0</v>
      </c>
      <c r="BU370" s="14">
        <f t="shared" si="2215"/>
        <v>5850</v>
      </c>
      <c r="BV370" s="14">
        <f t="shared" si="2216"/>
        <v>0</v>
      </c>
      <c r="BW370" s="14">
        <f t="shared" si="2217"/>
        <v>0</v>
      </c>
      <c r="BX370" s="14">
        <f t="shared" ref="BX370:CF370" si="2238">BX371</f>
        <v>0</v>
      </c>
      <c r="BY370" s="14">
        <f t="shared" si="2238"/>
        <v>0</v>
      </c>
      <c r="BZ370" s="14">
        <f t="shared" si="2238"/>
        <v>0</v>
      </c>
      <c r="CA370" s="14">
        <f t="shared" si="2238"/>
        <v>0</v>
      </c>
      <c r="CB370" s="14">
        <f t="shared" si="2238"/>
        <v>0</v>
      </c>
      <c r="CC370" s="14">
        <f t="shared" si="2238"/>
        <v>0</v>
      </c>
      <c r="CD370" s="14">
        <f t="shared" si="2238"/>
        <v>0</v>
      </c>
      <c r="CE370" s="14">
        <f t="shared" si="2238"/>
        <v>0</v>
      </c>
      <c r="CF370" s="14">
        <f t="shared" si="2238"/>
        <v>0</v>
      </c>
      <c r="CG370" s="14">
        <f t="shared" si="2219"/>
        <v>5850</v>
      </c>
      <c r="CH370" s="14">
        <f>CH371</f>
        <v>0</v>
      </c>
      <c r="CI370" s="84">
        <f t="shared" si="2081"/>
        <v>5850</v>
      </c>
      <c r="CJ370" s="14">
        <f t="shared" si="2220"/>
        <v>0</v>
      </c>
      <c r="CK370" s="52">
        <f>CK371</f>
        <v>0</v>
      </c>
      <c r="CL370" s="84">
        <f t="shared" si="2082"/>
        <v>0</v>
      </c>
      <c r="CM370" s="14">
        <f t="shared" si="2221"/>
        <v>0</v>
      </c>
      <c r="CN370" s="52">
        <f>CN371</f>
        <v>0</v>
      </c>
      <c r="CO370" s="84">
        <f t="shared" si="2083"/>
        <v>0</v>
      </c>
      <c r="CP370" s="14">
        <f>CP371</f>
        <v>0</v>
      </c>
      <c r="CQ370" s="29"/>
      <c r="CR370" s="29"/>
      <c r="CT370" s="1"/>
    </row>
    <row r="371" spans="1:99" ht="31.2" customHeight="1" x14ac:dyDescent="0.3">
      <c r="A371" s="76" t="s">
        <v>306</v>
      </c>
      <c r="B371" s="76" t="s">
        <v>177</v>
      </c>
      <c r="C371" s="76" t="s">
        <v>34</v>
      </c>
      <c r="D371" s="76" t="s">
        <v>331</v>
      </c>
      <c r="E371" s="76" t="s">
        <v>140</v>
      </c>
      <c r="F371" s="77" t="s">
        <v>141</v>
      </c>
      <c r="G371" s="14">
        <v>5850</v>
      </c>
      <c r="H371" s="14">
        <v>0</v>
      </c>
      <c r="I371" s="14">
        <v>0</v>
      </c>
      <c r="J371" s="14"/>
      <c r="K371" s="14"/>
      <c r="L371" s="14"/>
      <c r="M371" s="14">
        <f t="shared" si="2153"/>
        <v>5850</v>
      </c>
      <c r="N371" s="14">
        <f t="shared" si="2154"/>
        <v>0</v>
      </c>
      <c r="O371" s="14">
        <f t="shared" si="2155"/>
        <v>0</v>
      </c>
      <c r="P371" s="14"/>
      <c r="Q371" s="14"/>
      <c r="R371" s="14"/>
      <c r="S371" s="14"/>
      <c r="T371" s="14"/>
      <c r="U371" s="14"/>
      <c r="V371" s="14"/>
      <c r="W371" s="14"/>
      <c r="X371" s="14"/>
      <c r="Y371" s="14">
        <f t="shared" si="2198"/>
        <v>5850</v>
      </c>
      <c r="Z371" s="14">
        <f t="shared" si="2199"/>
        <v>0</v>
      </c>
      <c r="AA371" s="14">
        <f t="shared" si="2200"/>
        <v>0</v>
      </c>
      <c r="AB371" s="14"/>
      <c r="AC371" s="14"/>
      <c r="AD371" s="14"/>
      <c r="AE371" s="14">
        <f t="shared" si="2201"/>
        <v>5850</v>
      </c>
      <c r="AF371" s="14">
        <f t="shared" si="2202"/>
        <v>0</v>
      </c>
      <c r="AG371" s="14">
        <f t="shared" si="2203"/>
        <v>0</v>
      </c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>
        <f t="shared" si="2205"/>
        <v>5850</v>
      </c>
      <c r="AX371" s="14">
        <f t="shared" si="2206"/>
        <v>0</v>
      </c>
      <c r="AY371" s="14">
        <f t="shared" si="2207"/>
        <v>0</v>
      </c>
      <c r="AZ371" s="14"/>
      <c r="BA371" s="14">
        <f t="shared" si="2208"/>
        <v>5850</v>
      </c>
      <c r="BB371" s="14">
        <f t="shared" si="2209"/>
        <v>0</v>
      </c>
      <c r="BC371" s="14">
        <f t="shared" si="2210"/>
        <v>0</v>
      </c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>
        <f t="shared" si="2212"/>
        <v>5850</v>
      </c>
      <c r="BP371" s="14">
        <f t="shared" si="2213"/>
        <v>0</v>
      </c>
      <c r="BQ371" s="14">
        <f t="shared" si="2214"/>
        <v>0</v>
      </c>
      <c r="BR371" s="14"/>
      <c r="BS371" s="14"/>
      <c r="BT371" s="14"/>
      <c r="BU371" s="14">
        <f t="shared" si="2215"/>
        <v>5850</v>
      </c>
      <c r="BV371" s="14">
        <f t="shared" si="2216"/>
        <v>0</v>
      </c>
      <c r="BW371" s="14">
        <f t="shared" si="2217"/>
        <v>0</v>
      </c>
      <c r="BX371" s="14"/>
      <c r="BY371" s="14"/>
      <c r="BZ371" s="14"/>
      <c r="CA371" s="14"/>
      <c r="CB371" s="14"/>
      <c r="CC371" s="14"/>
      <c r="CD371" s="14"/>
      <c r="CE371" s="14"/>
      <c r="CF371" s="14"/>
      <c r="CG371" s="14">
        <f t="shared" si="2219"/>
        <v>5850</v>
      </c>
      <c r="CH371" s="14"/>
      <c r="CI371" s="84">
        <f t="shared" si="2081"/>
        <v>5850</v>
      </c>
      <c r="CJ371" s="14">
        <f t="shared" si="2220"/>
        <v>0</v>
      </c>
      <c r="CK371" s="52"/>
      <c r="CL371" s="84">
        <f t="shared" si="2082"/>
        <v>0</v>
      </c>
      <c r="CM371" s="14">
        <f t="shared" si="2221"/>
        <v>0</v>
      </c>
      <c r="CN371" s="52"/>
      <c r="CO371" s="84">
        <f t="shared" si="2083"/>
        <v>0</v>
      </c>
      <c r="CP371" s="14"/>
      <c r="CQ371" s="29"/>
      <c r="CR371" s="29"/>
      <c r="CT371" s="1"/>
    </row>
    <row r="372" spans="1:99" s="87" customFormat="1" ht="15.6" customHeight="1" x14ac:dyDescent="0.3">
      <c r="A372" s="74" t="s">
        <v>306</v>
      </c>
      <c r="B372" s="74" t="s">
        <v>177</v>
      </c>
      <c r="C372" s="74" t="s">
        <v>333</v>
      </c>
      <c r="D372" s="74"/>
      <c r="E372" s="74"/>
      <c r="F372" s="75" t="s">
        <v>334</v>
      </c>
      <c r="G372" s="25">
        <f t="shared" ref="G372:L372" si="2239">G373+G378</f>
        <v>11917085.699999999</v>
      </c>
      <c r="H372" s="25">
        <f t="shared" si="2239"/>
        <v>14529853.799999999</v>
      </c>
      <c r="I372" s="25">
        <f t="shared" si="2239"/>
        <v>11987206.699999997</v>
      </c>
      <c r="J372" s="25">
        <f t="shared" si="2239"/>
        <v>-8391.9</v>
      </c>
      <c r="K372" s="25">
        <f t="shared" si="2239"/>
        <v>-8391.9</v>
      </c>
      <c r="L372" s="25">
        <f t="shared" si="2239"/>
        <v>-8391.9</v>
      </c>
      <c r="M372" s="25">
        <f t="shared" si="2153"/>
        <v>11908693.799999999</v>
      </c>
      <c r="N372" s="25">
        <f t="shared" si="2154"/>
        <v>14521461.899999999</v>
      </c>
      <c r="O372" s="25">
        <f t="shared" si="2155"/>
        <v>11978814.799999997</v>
      </c>
      <c r="P372" s="25">
        <f t="shared" ref="P372:X372" si="2240">P373+P378</f>
        <v>0</v>
      </c>
      <c r="Q372" s="25">
        <f t="shared" si="2240"/>
        <v>0</v>
      </c>
      <c r="R372" s="25">
        <f t="shared" si="2240"/>
        <v>53816.599000000002</v>
      </c>
      <c r="S372" s="25">
        <f t="shared" si="2240"/>
        <v>90859.245999999999</v>
      </c>
      <c r="T372" s="25">
        <f t="shared" si="2240"/>
        <v>0</v>
      </c>
      <c r="U372" s="25">
        <f t="shared" si="2240"/>
        <v>-55854</v>
      </c>
      <c r="V372" s="25">
        <f t="shared" si="2240"/>
        <v>0</v>
      </c>
      <c r="W372" s="25">
        <f t="shared" si="2240"/>
        <v>0</v>
      </c>
      <c r="X372" s="25">
        <f t="shared" si="2240"/>
        <v>0</v>
      </c>
      <c r="Y372" s="25">
        <f t="shared" si="2198"/>
        <v>12053369.644999998</v>
      </c>
      <c r="Z372" s="25">
        <f t="shared" si="2199"/>
        <v>14465607.899999999</v>
      </c>
      <c r="AA372" s="25">
        <f t="shared" si="2200"/>
        <v>11978814.799999997</v>
      </c>
      <c r="AB372" s="25">
        <f>AB373+AB378</f>
        <v>0</v>
      </c>
      <c r="AC372" s="25">
        <f>AC373+AC378</f>
        <v>0</v>
      </c>
      <c r="AD372" s="25">
        <f>AD373+AD378</f>
        <v>0</v>
      </c>
      <c r="AE372" s="25">
        <f t="shared" si="2201"/>
        <v>12053369.644999998</v>
      </c>
      <c r="AF372" s="25">
        <f t="shared" si="2202"/>
        <v>14465607.899999999</v>
      </c>
      <c r="AG372" s="25">
        <f t="shared" si="2203"/>
        <v>11978814.799999997</v>
      </c>
      <c r="AH372" s="25">
        <f t="shared" ref="AH372:AV372" si="2241">AH373+AH378</f>
        <v>584330.09</v>
      </c>
      <c r="AI372" s="25">
        <f t="shared" si="2241"/>
        <v>0</v>
      </c>
      <c r="AJ372" s="25">
        <f t="shared" si="2241"/>
        <v>0</v>
      </c>
      <c r="AK372" s="25">
        <f t="shared" si="2241"/>
        <v>0</v>
      </c>
      <c r="AL372" s="25">
        <f t="shared" si="2241"/>
        <v>0</v>
      </c>
      <c r="AM372" s="25">
        <f t="shared" si="2241"/>
        <v>0</v>
      </c>
      <c r="AN372" s="25">
        <f t="shared" si="2241"/>
        <v>0</v>
      </c>
      <c r="AO372" s="25">
        <f t="shared" si="2241"/>
        <v>0</v>
      </c>
      <c r="AP372" s="25">
        <f t="shared" si="2241"/>
        <v>0</v>
      </c>
      <c r="AQ372" s="25">
        <f t="shared" si="2241"/>
        <v>0</v>
      </c>
      <c r="AR372" s="25">
        <f t="shared" si="2241"/>
        <v>0</v>
      </c>
      <c r="AS372" s="25">
        <f t="shared" si="2241"/>
        <v>0</v>
      </c>
      <c r="AT372" s="25">
        <f t="shared" si="2241"/>
        <v>0</v>
      </c>
      <c r="AU372" s="25">
        <f t="shared" si="2241"/>
        <v>0</v>
      </c>
      <c r="AV372" s="25">
        <f t="shared" si="2241"/>
        <v>0</v>
      </c>
      <c r="AW372" s="25">
        <f t="shared" si="2205"/>
        <v>12637699.734999998</v>
      </c>
      <c r="AX372" s="25">
        <f t="shared" si="2206"/>
        <v>14465607.899999999</v>
      </c>
      <c r="AY372" s="25">
        <f t="shared" si="2207"/>
        <v>11978814.799999997</v>
      </c>
      <c r="AZ372" s="25">
        <f>AZ373+AZ378</f>
        <v>0</v>
      </c>
      <c r="BA372" s="25">
        <f t="shared" si="2208"/>
        <v>12637699.734999998</v>
      </c>
      <c r="BB372" s="25">
        <f t="shared" si="2209"/>
        <v>14465607.899999999</v>
      </c>
      <c r="BC372" s="25">
        <f t="shared" si="2210"/>
        <v>11978814.799999997</v>
      </c>
      <c r="BD372" s="25">
        <f t="shared" ref="BD372:BN372" si="2242">BD373+BD378</f>
        <v>22976.373</v>
      </c>
      <c r="BE372" s="25">
        <f t="shared" si="2242"/>
        <v>55089.54</v>
      </c>
      <c r="BF372" s="25">
        <f t="shared" si="2242"/>
        <v>52073.205999999998</v>
      </c>
      <c r="BG372" s="25">
        <f t="shared" si="2242"/>
        <v>330930.26699999999</v>
      </c>
      <c r="BH372" s="25">
        <f t="shared" si="2242"/>
        <v>20594.097000000002</v>
      </c>
      <c r="BI372" s="25">
        <f t="shared" si="2242"/>
        <v>0</v>
      </c>
      <c r="BJ372" s="25">
        <f t="shared" si="2242"/>
        <v>0</v>
      </c>
      <c r="BK372" s="25">
        <f t="shared" si="2242"/>
        <v>0</v>
      </c>
      <c r="BL372" s="25">
        <f t="shared" si="2242"/>
        <v>0</v>
      </c>
      <c r="BM372" s="25">
        <f t="shared" si="2242"/>
        <v>0</v>
      </c>
      <c r="BN372" s="25">
        <f t="shared" si="2242"/>
        <v>0</v>
      </c>
      <c r="BO372" s="25">
        <f t="shared" si="2212"/>
        <v>13098769.120999996</v>
      </c>
      <c r="BP372" s="25">
        <f t="shared" si="2213"/>
        <v>14486201.996999998</v>
      </c>
      <c r="BQ372" s="25">
        <f t="shared" si="2214"/>
        <v>11978814.799999997</v>
      </c>
      <c r="BR372" s="25">
        <f>BR373+BR378</f>
        <v>-10177.532999999999</v>
      </c>
      <c r="BS372" s="25">
        <f>BS373+BS378</f>
        <v>0</v>
      </c>
      <c r="BT372" s="25">
        <f>BT373+BT378</f>
        <v>0</v>
      </c>
      <c r="BU372" s="25">
        <f t="shared" si="2215"/>
        <v>13088591.587999996</v>
      </c>
      <c r="BV372" s="25">
        <f t="shared" si="2216"/>
        <v>14486201.996999998</v>
      </c>
      <c r="BW372" s="25">
        <f t="shared" si="2217"/>
        <v>11978814.799999997</v>
      </c>
      <c r="BX372" s="25">
        <f t="shared" ref="BX372:CF372" si="2243">BX373+BX378</f>
        <v>0</v>
      </c>
      <c r="BY372" s="25">
        <f t="shared" si="2243"/>
        <v>9362.1329999999998</v>
      </c>
      <c r="BZ372" s="25">
        <f t="shared" si="2243"/>
        <v>0</v>
      </c>
      <c r="CA372" s="25">
        <f t="shared" si="2243"/>
        <v>0</v>
      </c>
      <c r="CB372" s="25">
        <f t="shared" si="2243"/>
        <v>0</v>
      </c>
      <c r="CC372" s="25">
        <f t="shared" si="2243"/>
        <v>0</v>
      </c>
      <c r="CD372" s="25">
        <f t="shared" si="2243"/>
        <v>0</v>
      </c>
      <c r="CE372" s="25">
        <f t="shared" si="2243"/>
        <v>0</v>
      </c>
      <c r="CF372" s="25">
        <f t="shared" si="2243"/>
        <v>0</v>
      </c>
      <c r="CG372" s="25">
        <f t="shared" si="2219"/>
        <v>13097953.720999995</v>
      </c>
      <c r="CH372" s="25">
        <f>CH373+CH378</f>
        <v>0</v>
      </c>
      <c r="CI372" s="83">
        <f t="shared" si="2081"/>
        <v>13097953.720999995</v>
      </c>
      <c r="CJ372" s="25">
        <f t="shared" si="2220"/>
        <v>14486201.996999998</v>
      </c>
      <c r="CK372" s="25">
        <f>CK373+CK378</f>
        <v>0</v>
      </c>
      <c r="CL372" s="83">
        <f t="shared" si="2082"/>
        <v>14486201.996999998</v>
      </c>
      <c r="CM372" s="25">
        <f t="shared" si="2221"/>
        <v>11978814.799999997</v>
      </c>
      <c r="CN372" s="25">
        <f>CN373+CN378</f>
        <v>0</v>
      </c>
      <c r="CO372" s="83">
        <f t="shared" si="2083"/>
        <v>11978814.799999997</v>
      </c>
      <c r="CP372" s="25">
        <f>CP373+CP378</f>
        <v>0</v>
      </c>
      <c r="CQ372" s="26"/>
      <c r="CR372" s="26"/>
      <c r="CS372" s="22"/>
      <c r="CT372" s="22"/>
      <c r="CU372" s="22"/>
    </row>
    <row r="373" spans="1:99" ht="46.8" customHeight="1" x14ac:dyDescent="0.3">
      <c r="A373" s="76" t="s">
        <v>306</v>
      </c>
      <c r="B373" s="76" t="s">
        <v>177</v>
      </c>
      <c r="C373" s="76" t="s">
        <v>333</v>
      </c>
      <c r="D373" s="76" t="s">
        <v>235</v>
      </c>
      <c r="E373" s="76"/>
      <c r="F373" s="77" t="s">
        <v>236</v>
      </c>
      <c r="G373" s="14">
        <f t="shared" ref="G373:G376" si="2244">G374</f>
        <v>15359.8</v>
      </c>
      <c r="H373" s="14">
        <f t="shared" ref="H373:H376" si="2245">H374</f>
        <v>20575</v>
      </c>
      <c r="I373" s="14">
        <f t="shared" ref="I373:I376" si="2246">I374</f>
        <v>19554.5</v>
      </c>
      <c r="J373" s="14">
        <f t="shared" ref="J373:J376" si="2247">J374</f>
        <v>0</v>
      </c>
      <c r="K373" s="14">
        <f t="shared" ref="K373:K376" si="2248">K374</f>
        <v>0</v>
      </c>
      <c r="L373" s="14">
        <f t="shared" ref="L373:L376" si="2249">L374</f>
        <v>0</v>
      </c>
      <c r="M373" s="14">
        <f t="shared" si="2153"/>
        <v>15359.8</v>
      </c>
      <c r="N373" s="14">
        <f t="shared" si="2154"/>
        <v>20575</v>
      </c>
      <c r="O373" s="14">
        <f t="shared" si="2155"/>
        <v>19554.5</v>
      </c>
      <c r="P373" s="14">
        <f t="shared" ref="P373:P376" si="2250">P374</f>
        <v>0</v>
      </c>
      <c r="Q373" s="14">
        <f t="shared" ref="Q373:Q376" si="2251">Q374</f>
        <v>0</v>
      </c>
      <c r="R373" s="14">
        <f t="shared" ref="R373:R376" si="2252">R374</f>
        <v>0</v>
      </c>
      <c r="S373" s="14">
        <f t="shared" ref="S373:S376" si="2253">S374</f>
        <v>0</v>
      </c>
      <c r="T373" s="14">
        <f t="shared" ref="T373:T376" si="2254">T374</f>
        <v>0</v>
      </c>
      <c r="U373" s="14">
        <f t="shared" ref="U373:U376" si="2255">U374</f>
        <v>0</v>
      </c>
      <c r="V373" s="14">
        <f t="shared" ref="V373:V376" si="2256">V374</f>
        <v>0</v>
      </c>
      <c r="W373" s="14">
        <f t="shared" ref="W373:W376" si="2257">W374</f>
        <v>0</v>
      </c>
      <c r="X373" s="14">
        <f t="shared" ref="X373:X376" si="2258">X374</f>
        <v>0</v>
      </c>
      <c r="Y373" s="14">
        <f t="shared" si="2198"/>
        <v>15359.8</v>
      </c>
      <c r="Z373" s="14">
        <f t="shared" si="2199"/>
        <v>20575</v>
      </c>
      <c r="AA373" s="14">
        <f t="shared" si="2200"/>
        <v>19554.5</v>
      </c>
      <c r="AB373" s="14">
        <f t="shared" ref="AB373:AB376" si="2259">AB374</f>
        <v>0</v>
      </c>
      <c r="AC373" s="14">
        <f t="shared" ref="AC373:AC376" si="2260">AC374</f>
        <v>0</v>
      </c>
      <c r="AD373" s="14">
        <f t="shared" ref="AD373:AD376" si="2261">AD374</f>
        <v>0</v>
      </c>
      <c r="AE373" s="14">
        <f t="shared" si="2201"/>
        <v>15359.8</v>
      </c>
      <c r="AF373" s="14">
        <f t="shared" si="2202"/>
        <v>20575</v>
      </c>
      <c r="AG373" s="14">
        <f t="shared" si="2203"/>
        <v>19554.5</v>
      </c>
      <c r="AH373" s="14">
        <f t="shared" ref="AH373:AH376" si="2262">AH374</f>
        <v>0</v>
      </c>
      <c r="AI373" s="14">
        <f t="shared" ref="AI373:AI376" si="2263">AI374</f>
        <v>0</v>
      </c>
      <c r="AJ373" s="14">
        <f t="shared" ref="AJ373:AJ376" si="2264">AJ374</f>
        <v>0</v>
      </c>
      <c r="AK373" s="14">
        <f t="shared" ref="AK373:AK376" si="2265">AK374</f>
        <v>0</v>
      </c>
      <c r="AL373" s="14">
        <f t="shared" ref="AL373:AL376" si="2266">AL374</f>
        <v>0</v>
      </c>
      <c r="AM373" s="14">
        <f t="shared" ref="AM373:AM376" si="2267">AM374</f>
        <v>0</v>
      </c>
      <c r="AN373" s="14">
        <f t="shared" ref="AN373:AN376" si="2268">AN374</f>
        <v>0</v>
      </c>
      <c r="AO373" s="14">
        <f t="shared" ref="AO373:AO376" si="2269">AO374</f>
        <v>0</v>
      </c>
      <c r="AP373" s="14">
        <f t="shared" ref="AP373:AP376" si="2270">AP374</f>
        <v>0</v>
      </c>
      <c r="AQ373" s="14">
        <f t="shared" ref="AQ373:AQ376" si="2271">AQ374</f>
        <v>0</v>
      </c>
      <c r="AR373" s="14">
        <f t="shared" ref="AR373:AR376" si="2272">AR374</f>
        <v>0</v>
      </c>
      <c r="AS373" s="14">
        <f t="shared" ref="AS373:AS376" si="2273">AS374</f>
        <v>0</v>
      </c>
      <c r="AT373" s="14">
        <f t="shared" ref="AT373:AT376" si="2274">AT374</f>
        <v>0</v>
      </c>
      <c r="AU373" s="14">
        <f t="shared" ref="AU373:AU376" si="2275">AU374</f>
        <v>0</v>
      </c>
      <c r="AV373" s="14">
        <f t="shared" ref="AV373:AV376" si="2276">AV374</f>
        <v>0</v>
      </c>
      <c r="AW373" s="14">
        <f t="shared" si="2205"/>
        <v>15359.8</v>
      </c>
      <c r="AX373" s="14">
        <f t="shared" si="2206"/>
        <v>20575</v>
      </c>
      <c r="AY373" s="14">
        <f t="shared" si="2207"/>
        <v>19554.5</v>
      </c>
      <c r="AZ373" s="14">
        <f t="shared" ref="AZ373:AZ376" si="2277">AZ374</f>
        <v>0</v>
      </c>
      <c r="BA373" s="14">
        <f t="shared" si="2208"/>
        <v>15359.8</v>
      </c>
      <c r="BB373" s="14">
        <f t="shared" si="2209"/>
        <v>20575</v>
      </c>
      <c r="BC373" s="14">
        <f t="shared" si="2210"/>
        <v>19554.5</v>
      </c>
      <c r="BD373" s="14">
        <f t="shared" ref="BD373:BD376" si="2278">BD374</f>
        <v>0</v>
      </c>
      <c r="BE373" s="14">
        <f t="shared" ref="BE373:BE376" si="2279">BE374</f>
        <v>0</v>
      </c>
      <c r="BF373" s="14">
        <f t="shared" ref="BF373:BF376" si="2280">BF374</f>
        <v>0</v>
      </c>
      <c r="BG373" s="14">
        <f t="shared" ref="BG373:BG376" si="2281">BG374</f>
        <v>0</v>
      </c>
      <c r="BH373" s="14">
        <f t="shared" ref="BH373:BH376" si="2282">BH374</f>
        <v>0</v>
      </c>
      <c r="BI373" s="14">
        <f t="shared" ref="BI373:BI376" si="2283">BI374</f>
        <v>0</v>
      </c>
      <c r="BJ373" s="14">
        <f t="shared" ref="BJ373:BJ376" si="2284">BJ374</f>
        <v>0</v>
      </c>
      <c r="BK373" s="14">
        <f t="shared" ref="BK373:BK376" si="2285">BK374</f>
        <v>0</v>
      </c>
      <c r="BL373" s="14">
        <f t="shared" ref="BL373:BL376" si="2286">BL374</f>
        <v>0</v>
      </c>
      <c r="BM373" s="14">
        <f t="shared" ref="BM373:BM376" si="2287">BM374</f>
        <v>0</v>
      </c>
      <c r="BN373" s="14">
        <f t="shared" ref="BN373:BN376" si="2288">BN374</f>
        <v>0</v>
      </c>
      <c r="BO373" s="14">
        <f t="shared" si="2212"/>
        <v>15359.8</v>
      </c>
      <c r="BP373" s="14">
        <f t="shared" si="2213"/>
        <v>20575</v>
      </c>
      <c r="BQ373" s="14">
        <f t="shared" si="2214"/>
        <v>19554.5</v>
      </c>
      <c r="BR373" s="14">
        <f t="shared" ref="BR373:BR376" si="2289">BR374</f>
        <v>0</v>
      </c>
      <c r="BS373" s="14">
        <f t="shared" ref="BS373:BS376" si="2290">BS374</f>
        <v>0</v>
      </c>
      <c r="BT373" s="14">
        <f t="shared" ref="BT373:BT376" si="2291">BT374</f>
        <v>0</v>
      </c>
      <c r="BU373" s="14">
        <f t="shared" si="2215"/>
        <v>15359.8</v>
      </c>
      <c r="BV373" s="14">
        <f t="shared" si="2216"/>
        <v>20575</v>
      </c>
      <c r="BW373" s="14">
        <f t="shared" si="2217"/>
        <v>19554.5</v>
      </c>
      <c r="BX373" s="14">
        <f t="shared" ref="BX373:BX376" si="2292">BX374</f>
        <v>0</v>
      </c>
      <c r="BY373" s="14">
        <f t="shared" ref="BY373:BY376" si="2293">BY374</f>
        <v>0</v>
      </c>
      <c r="BZ373" s="14">
        <f t="shared" ref="BZ373:BZ376" si="2294">BZ374</f>
        <v>0</v>
      </c>
      <c r="CA373" s="14">
        <f t="shared" ref="CA373:CA376" si="2295">CA374</f>
        <v>0</v>
      </c>
      <c r="CB373" s="14">
        <f t="shared" ref="CB373:CB376" si="2296">CB374</f>
        <v>0</v>
      </c>
      <c r="CC373" s="14">
        <f t="shared" ref="CC373:CC376" si="2297">CC374</f>
        <v>0</v>
      </c>
      <c r="CD373" s="14">
        <f t="shared" ref="CD373:CD376" si="2298">CD374</f>
        <v>0</v>
      </c>
      <c r="CE373" s="14">
        <f t="shared" ref="CE373:CE376" si="2299">CE374</f>
        <v>0</v>
      </c>
      <c r="CF373" s="14">
        <f t="shared" ref="CF373:CF376" si="2300">CF374</f>
        <v>0</v>
      </c>
      <c r="CG373" s="14">
        <f t="shared" si="2219"/>
        <v>15359.8</v>
      </c>
      <c r="CH373" s="14">
        <f t="shared" ref="CH373:CH376" si="2301">CH374</f>
        <v>0</v>
      </c>
      <c r="CI373" s="84">
        <f t="shared" si="2081"/>
        <v>15359.8</v>
      </c>
      <c r="CJ373" s="14">
        <f t="shared" si="2220"/>
        <v>20575</v>
      </c>
      <c r="CK373" s="52">
        <f t="shared" ref="CK373:CP376" si="2302">CK374</f>
        <v>0</v>
      </c>
      <c r="CL373" s="84">
        <f t="shared" si="2082"/>
        <v>20575</v>
      </c>
      <c r="CM373" s="14">
        <f t="shared" si="2221"/>
        <v>19554.5</v>
      </c>
      <c r="CN373" s="52">
        <f t="shared" si="2302"/>
        <v>0</v>
      </c>
      <c r="CO373" s="84">
        <f t="shared" si="2083"/>
        <v>19554.5</v>
      </c>
      <c r="CP373" s="14">
        <f t="shared" si="2302"/>
        <v>0</v>
      </c>
      <c r="CQ373" s="29"/>
      <c r="CR373" s="29"/>
      <c r="CT373" s="1"/>
    </row>
    <row r="374" spans="1:99" ht="15.6" customHeight="1" x14ac:dyDescent="0.3">
      <c r="A374" s="76" t="s">
        <v>306</v>
      </c>
      <c r="B374" s="76" t="s">
        <v>177</v>
      </c>
      <c r="C374" s="76" t="s">
        <v>333</v>
      </c>
      <c r="D374" s="76" t="s">
        <v>237</v>
      </c>
      <c r="E374" s="76"/>
      <c r="F374" s="77" t="s">
        <v>41</v>
      </c>
      <c r="G374" s="14">
        <f t="shared" si="2244"/>
        <v>15359.8</v>
      </c>
      <c r="H374" s="14">
        <f t="shared" si="2245"/>
        <v>20575</v>
      </c>
      <c r="I374" s="14">
        <f t="shared" si="2246"/>
        <v>19554.5</v>
      </c>
      <c r="J374" s="14">
        <f t="shared" si="2247"/>
        <v>0</v>
      </c>
      <c r="K374" s="14">
        <f t="shared" si="2248"/>
        <v>0</v>
      </c>
      <c r="L374" s="14">
        <f t="shared" si="2249"/>
        <v>0</v>
      </c>
      <c r="M374" s="14">
        <f t="shared" si="2153"/>
        <v>15359.8</v>
      </c>
      <c r="N374" s="14">
        <f t="shared" si="2154"/>
        <v>20575</v>
      </c>
      <c r="O374" s="14">
        <f t="shared" si="2155"/>
        <v>19554.5</v>
      </c>
      <c r="P374" s="14">
        <f t="shared" si="2250"/>
        <v>0</v>
      </c>
      <c r="Q374" s="14">
        <f t="shared" si="2251"/>
        <v>0</v>
      </c>
      <c r="R374" s="14">
        <f t="shared" si="2252"/>
        <v>0</v>
      </c>
      <c r="S374" s="14">
        <f t="shared" si="2253"/>
        <v>0</v>
      </c>
      <c r="T374" s="14">
        <f t="shared" si="2254"/>
        <v>0</v>
      </c>
      <c r="U374" s="14">
        <f t="shared" si="2255"/>
        <v>0</v>
      </c>
      <c r="V374" s="14">
        <f t="shared" si="2256"/>
        <v>0</v>
      </c>
      <c r="W374" s="14">
        <f t="shared" si="2257"/>
        <v>0</v>
      </c>
      <c r="X374" s="14">
        <f t="shared" si="2258"/>
        <v>0</v>
      </c>
      <c r="Y374" s="14">
        <f t="shared" si="2198"/>
        <v>15359.8</v>
      </c>
      <c r="Z374" s="14">
        <f t="shared" si="2199"/>
        <v>20575</v>
      </c>
      <c r="AA374" s="14">
        <f t="shared" si="2200"/>
        <v>19554.5</v>
      </c>
      <c r="AB374" s="14">
        <f t="shared" si="2259"/>
        <v>0</v>
      </c>
      <c r="AC374" s="14">
        <f t="shared" si="2260"/>
        <v>0</v>
      </c>
      <c r="AD374" s="14">
        <f t="shared" si="2261"/>
        <v>0</v>
      </c>
      <c r="AE374" s="14">
        <f t="shared" si="2201"/>
        <v>15359.8</v>
      </c>
      <c r="AF374" s="14">
        <f t="shared" si="2202"/>
        <v>20575</v>
      </c>
      <c r="AG374" s="14">
        <f t="shared" si="2203"/>
        <v>19554.5</v>
      </c>
      <c r="AH374" s="14">
        <f t="shared" si="2262"/>
        <v>0</v>
      </c>
      <c r="AI374" s="14">
        <f t="shared" si="2263"/>
        <v>0</v>
      </c>
      <c r="AJ374" s="14">
        <f t="shared" si="2264"/>
        <v>0</v>
      </c>
      <c r="AK374" s="14">
        <f t="shared" si="2265"/>
        <v>0</v>
      </c>
      <c r="AL374" s="14">
        <f t="shared" si="2266"/>
        <v>0</v>
      </c>
      <c r="AM374" s="14">
        <f t="shared" si="2267"/>
        <v>0</v>
      </c>
      <c r="AN374" s="14">
        <f t="shared" si="2268"/>
        <v>0</v>
      </c>
      <c r="AO374" s="14">
        <f t="shared" si="2269"/>
        <v>0</v>
      </c>
      <c r="AP374" s="14">
        <f t="shared" si="2270"/>
        <v>0</v>
      </c>
      <c r="AQ374" s="14">
        <f t="shared" si="2271"/>
        <v>0</v>
      </c>
      <c r="AR374" s="14">
        <f t="shared" si="2272"/>
        <v>0</v>
      </c>
      <c r="AS374" s="14">
        <f t="shared" si="2273"/>
        <v>0</v>
      </c>
      <c r="AT374" s="14">
        <f t="shared" si="2274"/>
        <v>0</v>
      </c>
      <c r="AU374" s="14">
        <f t="shared" si="2275"/>
        <v>0</v>
      </c>
      <c r="AV374" s="14">
        <f t="shared" si="2276"/>
        <v>0</v>
      </c>
      <c r="AW374" s="14">
        <f t="shared" si="2205"/>
        <v>15359.8</v>
      </c>
      <c r="AX374" s="14">
        <f t="shared" si="2206"/>
        <v>20575</v>
      </c>
      <c r="AY374" s="14">
        <f t="shared" si="2207"/>
        <v>19554.5</v>
      </c>
      <c r="AZ374" s="14">
        <f t="shared" si="2277"/>
        <v>0</v>
      </c>
      <c r="BA374" s="14">
        <f t="shared" si="2208"/>
        <v>15359.8</v>
      </c>
      <c r="BB374" s="14">
        <f t="shared" si="2209"/>
        <v>20575</v>
      </c>
      <c r="BC374" s="14">
        <f t="shared" si="2210"/>
        <v>19554.5</v>
      </c>
      <c r="BD374" s="14">
        <f t="shared" si="2278"/>
        <v>0</v>
      </c>
      <c r="BE374" s="14">
        <f t="shared" si="2279"/>
        <v>0</v>
      </c>
      <c r="BF374" s="14">
        <f t="shared" si="2280"/>
        <v>0</v>
      </c>
      <c r="BG374" s="14">
        <f t="shared" si="2281"/>
        <v>0</v>
      </c>
      <c r="BH374" s="14">
        <f t="shared" si="2282"/>
        <v>0</v>
      </c>
      <c r="BI374" s="14">
        <f t="shared" si="2283"/>
        <v>0</v>
      </c>
      <c r="BJ374" s="14">
        <f t="shared" si="2284"/>
        <v>0</v>
      </c>
      <c r="BK374" s="14">
        <f t="shared" si="2285"/>
        <v>0</v>
      </c>
      <c r="BL374" s="14">
        <f t="shared" si="2286"/>
        <v>0</v>
      </c>
      <c r="BM374" s="14">
        <f t="shared" si="2287"/>
        <v>0</v>
      </c>
      <c r="BN374" s="14">
        <f t="shared" si="2288"/>
        <v>0</v>
      </c>
      <c r="BO374" s="14">
        <f t="shared" si="2212"/>
        <v>15359.8</v>
      </c>
      <c r="BP374" s="14">
        <f t="shared" si="2213"/>
        <v>20575</v>
      </c>
      <c r="BQ374" s="14">
        <f t="shared" si="2214"/>
        <v>19554.5</v>
      </c>
      <c r="BR374" s="14">
        <f t="shared" si="2289"/>
        <v>0</v>
      </c>
      <c r="BS374" s="14">
        <f t="shared" si="2290"/>
        <v>0</v>
      </c>
      <c r="BT374" s="14">
        <f t="shared" si="2291"/>
        <v>0</v>
      </c>
      <c r="BU374" s="14">
        <f t="shared" si="2215"/>
        <v>15359.8</v>
      </c>
      <c r="BV374" s="14">
        <f t="shared" si="2216"/>
        <v>20575</v>
      </c>
      <c r="BW374" s="14">
        <f t="shared" si="2217"/>
        <v>19554.5</v>
      </c>
      <c r="BX374" s="14">
        <f t="shared" si="2292"/>
        <v>0</v>
      </c>
      <c r="BY374" s="14">
        <f t="shared" si="2293"/>
        <v>0</v>
      </c>
      <c r="BZ374" s="14">
        <f t="shared" si="2294"/>
        <v>0</v>
      </c>
      <c r="CA374" s="14">
        <f t="shared" si="2295"/>
        <v>0</v>
      </c>
      <c r="CB374" s="14">
        <f t="shared" si="2296"/>
        <v>0</v>
      </c>
      <c r="CC374" s="14">
        <f t="shared" si="2297"/>
        <v>0</v>
      </c>
      <c r="CD374" s="14">
        <f t="shared" si="2298"/>
        <v>0</v>
      </c>
      <c r="CE374" s="14">
        <f t="shared" si="2299"/>
        <v>0</v>
      </c>
      <c r="CF374" s="14">
        <f t="shared" si="2300"/>
        <v>0</v>
      </c>
      <c r="CG374" s="14">
        <f t="shared" si="2219"/>
        <v>15359.8</v>
      </c>
      <c r="CH374" s="14">
        <f t="shared" si="2301"/>
        <v>0</v>
      </c>
      <c r="CI374" s="84">
        <f t="shared" si="2081"/>
        <v>15359.8</v>
      </c>
      <c r="CJ374" s="14">
        <f t="shared" si="2220"/>
        <v>20575</v>
      </c>
      <c r="CK374" s="52">
        <f t="shared" si="2302"/>
        <v>0</v>
      </c>
      <c r="CL374" s="84">
        <f t="shared" si="2082"/>
        <v>20575</v>
      </c>
      <c r="CM374" s="14">
        <f t="shared" si="2221"/>
        <v>19554.5</v>
      </c>
      <c r="CN374" s="52">
        <f t="shared" si="2302"/>
        <v>0</v>
      </c>
      <c r="CO374" s="84">
        <f t="shared" si="2083"/>
        <v>19554.5</v>
      </c>
      <c r="CP374" s="14">
        <f t="shared" si="2302"/>
        <v>0</v>
      </c>
      <c r="CQ374" s="29"/>
      <c r="CR374" s="29"/>
      <c r="CT374" s="1"/>
    </row>
    <row r="375" spans="1:99" ht="46.8" customHeight="1" x14ac:dyDescent="0.3">
      <c r="A375" s="76" t="s">
        <v>306</v>
      </c>
      <c r="B375" s="76" t="s">
        <v>177</v>
      </c>
      <c r="C375" s="76" t="s">
        <v>333</v>
      </c>
      <c r="D375" s="76" t="s">
        <v>238</v>
      </c>
      <c r="E375" s="76"/>
      <c r="F375" s="77" t="s">
        <v>239</v>
      </c>
      <c r="G375" s="14">
        <f t="shared" si="2244"/>
        <v>15359.8</v>
      </c>
      <c r="H375" s="14">
        <f t="shared" si="2245"/>
        <v>20575</v>
      </c>
      <c r="I375" s="14">
        <f t="shared" si="2246"/>
        <v>19554.5</v>
      </c>
      <c r="J375" s="14">
        <f t="shared" si="2247"/>
        <v>0</v>
      </c>
      <c r="K375" s="14">
        <f t="shared" si="2248"/>
        <v>0</v>
      </c>
      <c r="L375" s="14">
        <f t="shared" si="2249"/>
        <v>0</v>
      </c>
      <c r="M375" s="14">
        <f t="shared" si="2153"/>
        <v>15359.8</v>
      </c>
      <c r="N375" s="14">
        <f t="shared" si="2154"/>
        <v>20575</v>
      </c>
      <c r="O375" s="14">
        <f t="shared" si="2155"/>
        <v>19554.5</v>
      </c>
      <c r="P375" s="14">
        <f t="shared" si="2250"/>
        <v>0</v>
      </c>
      <c r="Q375" s="14">
        <f t="shared" si="2251"/>
        <v>0</v>
      </c>
      <c r="R375" s="14">
        <f t="shared" si="2252"/>
        <v>0</v>
      </c>
      <c r="S375" s="14">
        <f t="shared" si="2253"/>
        <v>0</v>
      </c>
      <c r="T375" s="14">
        <f t="shared" si="2254"/>
        <v>0</v>
      </c>
      <c r="U375" s="14">
        <f t="shared" si="2255"/>
        <v>0</v>
      </c>
      <c r="V375" s="14">
        <f t="shared" si="2256"/>
        <v>0</v>
      </c>
      <c r="W375" s="14">
        <f t="shared" si="2257"/>
        <v>0</v>
      </c>
      <c r="X375" s="14">
        <f t="shared" si="2258"/>
        <v>0</v>
      </c>
      <c r="Y375" s="14">
        <f t="shared" si="2198"/>
        <v>15359.8</v>
      </c>
      <c r="Z375" s="14">
        <f t="shared" si="2199"/>
        <v>20575</v>
      </c>
      <c r="AA375" s="14">
        <f t="shared" si="2200"/>
        <v>19554.5</v>
      </c>
      <c r="AB375" s="14">
        <f t="shared" si="2259"/>
        <v>0</v>
      </c>
      <c r="AC375" s="14">
        <f t="shared" si="2260"/>
        <v>0</v>
      </c>
      <c r="AD375" s="14">
        <f t="shared" si="2261"/>
        <v>0</v>
      </c>
      <c r="AE375" s="14">
        <f t="shared" si="2201"/>
        <v>15359.8</v>
      </c>
      <c r="AF375" s="14">
        <f t="shared" si="2202"/>
        <v>20575</v>
      </c>
      <c r="AG375" s="14">
        <f t="shared" si="2203"/>
        <v>19554.5</v>
      </c>
      <c r="AH375" s="14">
        <f t="shared" si="2262"/>
        <v>0</v>
      </c>
      <c r="AI375" s="14">
        <f t="shared" si="2263"/>
        <v>0</v>
      </c>
      <c r="AJ375" s="14">
        <f t="shared" si="2264"/>
        <v>0</v>
      </c>
      <c r="AK375" s="14">
        <f t="shared" si="2265"/>
        <v>0</v>
      </c>
      <c r="AL375" s="14">
        <f t="shared" si="2266"/>
        <v>0</v>
      </c>
      <c r="AM375" s="14">
        <f t="shared" si="2267"/>
        <v>0</v>
      </c>
      <c r="AN375" s="14">
        <f t="shared" si="2268"/>
        <v>0</v>
      </c>
      <c r="AO375" s="14">
        <f t="shared" si="2269"/>
        <v>0</v>
      </c>
      <c r="AP375" s="14">
        <f t="shared" si="2270"/>
        <v>0</v>
      </c>
      <c r="AQ375" s="14">
        <f t="shared" si="2271"/>
        <v>0</v>
      </c>
      <c r="AR375" s="14">
        <f t="shared" si="2272"/>
        <v>0</v>
      </c>
      <c r="AS375" s="14">
        <f t="shared" si="2273"/>
        <v>0</v>
      </c>
      <c r="AT375" s="14">
        <f t="shared" si="2274"/>
        <v>0</v>
      </c>
      <c r="AU375" s="14">
        <f t="shared" si="2275"/>
        <v>0</v>
      </c>
      <c r="AV375" s="14">
        <f t="shared" si="2276"/>
        <v>0</v>
      </c>
      <c r="AW375" s="14">
        <f t="shared" si="2205"/>
        <v>15359.8</v>
      </c>
      <c r="AX375" s="14">
        <f t="shared" si="2206"/>
        <v>20575</v>
      </c>
      <c r="AY375" s="14">
        <f t="shared" si="2207"/>
        <v>19554.5</v>
      </c>
      <c r="AZ375" s="14">
        <f t="shared" si="2277"/>
        <v>0</v>
      </c>
      <c r="BA375" s="14">
        <f t="shared" si="2208"/>
        <v>15359.8</v>
      </c>
      <c r="BB375" s="14">
        <f t="shared" si="2209"/>
        <v>20575</v>
      </c>
      <c r="BC375" s="14">
        <f t="shared" si="2210"/>
        <v>19554.5</v>
      </c>
      <c r="BD375" s="14">
        <f t="shared" si="2278"/>
        <v>0</v>
      </c>
      <c r="BE375" s="14">
        <f t="shared" si="2279"/>
        <v>0</v>
      </c>
      <c r="BF375" s="14">
        <f t="shared" si="2280"/>
        <v>0</v>
      </c>
      <c r="BG375" s="14">
        <f t="shared" si="2281"/>
        <v>0</v>
      </c>
      <c r="BH375" s="14">
        <f t="shared" si="2282"/>
        <v>0</v>
      </c>
      <c r="BI375" s="14">
        <f t="shared" si="2283"/>
        <v>0</v>
      </c>
      <c r="BJ375" s="14">
        <f t="shared" si="2284"/>
        <v>0</v>
      </c>
      <c r="BK375" s="14">
        <f t="shared" si="2285"/>
        <v>0</v>
      </c>
      <c r="BL375" s="14">
        <f t="shared" si="2286"/>
        <v>0</v>
      </c>
      <c r="BM375" s="14">
        <f t="shared" si="2287"/>
        <v>0</v>
      </c>
      <c r="BN375" s="14">
        <f t="shared" si="2288"/>
        <v>0</v>
      </c>
      <c r="BO375" s="14">
        <f t="shared" si="2212"/>
        <v>15359.8</v>
      </c>
      <c r="BP375" s="14">
        <f t="shared" si="2213"/>
        <v>20575</v>
      </c>
      <c r="BQ375" s="14">
        <f t="shared" si="2214"/>
        <v>19554.5</v>
      </c>
      <c r="BR375" s="14">
        <f t="shared" si="2289"/>
        <v>0</v>
      </c>
      <c r="BS375" s="14">
        <f t="shared" si="2290"/>
        <v>0</v>
      </c>
      <c r="BT375" s="14">
        <f t="shared" si="2291"/>
        <v>0</v>
      </c>
      <c r="BU375" s="14">
        <f t="shared" si="2215"/>
        <v>15359.8</v>
      </c>
      <c r="BV375" s="14">
        <f t="shared" si="2216"/>
        <v>20575</v>
      </c>
      <c r="BW375" s="14">
        <f t="shared" si="2217"/>
        <v>19554.5</v>
      </c>
      <c r="BX375" s="14">
        <f t="shared" si="2292"/>
        <v>0</v>
      </c>
      <c r="BY375" s="14">
        <f t="shared" si="2293"/>
        <v>0</v>
      </c>
      <c r="BZ375" s="14">
        <f t="shared" si="2294"/>
        <v>0</v>
      </c>
      <c r="CA375" s="14">
        <f t="shared" si="2295"/>
        <v>0</v>
      </c>
      <c r="CB375" s="14">
        <f t="shared" si="2296"/>
        <v>0</v>
      </c>
      <c r="CC375" s="14">
        <f t="shared" si="2297"/>
        <v>0</v>
      </c>
      <c r="CD375" s="14">
        <f t="shared" si="2298"/>
        <v>0</v>
      </c>
      <c r="CE375" s="14">
        <f t="shared" si="2299"/>
        <v>0</v>
      </c>
      <c r="CF375" s="14">
        <f t="shared" si="2300"/>
        <v>0</v>
      </c>
      <c r="CG375" s="14">
        <f t="shared" si="2219"/>
        <v>15359.8</v>
      </c>
      <c r="CH375" s="14">
        <f t="shared" si="2301"/>
        <v>0</v>
      </c>
      <c r="CI375" s="84">
        <f t="shared" si="2081"/>
        <v>15359.8</v>
      </c>
      <c r="CJ375" s="14">
        <f t="shared" si="2220"/>
        <v>20575</v>
      </c>
      <c r="CK375" s="52">
        <f t="shared" si="2302"/>
        <v>0</v>
      </c>
      <c r="CL375" s="84">
        <f t="shared" si="2082"/>
        <v>20575</v>
      </c>
      <c r="CM375" s="14">
        <f t="shared" si="2221"/>
        <v>19554.5</v>
      </c>
      <c r="CN375" s="52">
        <f t="shared" si="2302"/>
        <v>0</v>
      </c>
      <c r="CO375" s="84">
        <f t="shared" si="2083"/>
        <v>19554.5</v>
      </c>
      <c r="CP375" s="14">
        <f t="shared" si="2302"/>
        <v>0</v>
      </c>
      <c r="CQ375" s="29"/>
      <c r="CR375" s="29"/>
      <c r="CT375" s="1"/>
    </row>
    <row r="376" spans="1:99" ht="31.2" customHeight="1" x14ac:dyDescent="0.3">
      <c r="A376" s="76" t="s">
        <v>306</v>
      </c>
      <c r="B376" s="76" t="s">
        <v>177</v>
      </c>
      <c r="C376" s="76" t="s">
        <v>333</v>
      </c>
      <c r="D376" s="76" t="s">
        <v>240</v>
      </c>
      <c r="E376" s="76"/>
      <c r="F376" s="77" t="s">
        <v>241</v>
      </c>
      <c r="G376" s="14">
        <f t="shared" si="2244"/>
        <v>15359.8</v>
      </c>
      <c r="H376" s="14">
        <f t="shared" si="2245"/>
        <v>20575</v>
      </c>
      <c r="I376" s="14">
        <f t="shared" si="2246"/>
        <v>19554.5</v>
      </c>
      <c r="J376" s="14">
        <f t="shared" si="2247"/>
        <v>0</v>
      </c>
      <c r="K376" s="14">
        <f t="shared" si="2248"/>
        <v>0</v>
      </c>
      <c r="L376" s="14">
        <f t="shared" si="2249"/>
        <v>0</v>
      </c>
      <c r="M376" s="14">
        <f t="shared" si="2153"/>
        <v>15359.8</v>
      </c>
      <c r="N376" s="14">
        <f t="shared" si="2154"/>
        <v>20575</v>
      </c>
      <c r="O376" s="14">
        <f t="shared" si="2155"/>
        <v>19554.5</v>
      </c>
      <c r="P376" s="14">
        <f t="shared" si="2250"/>
        <v>0</v>
      </c>
      <c r="Q376" s="14">
        <f t="shared" si="2251"/>
        <v>0</v>
      </c>
      <c r="R376" s="14">
        <f t="shared" si="2252"/>
        <v>0</v>
      </c>
      <c r="S376" s="14">
        <f t="shared" si="2253"/>
        <v>0</v>
      </c>
      <c r="T376" s="14">
        <f t="shared" si="2254"/>
        <v>0</v>
      </c>
      <c r="U376" s="14">
        <f t="shared" si="2255"/>
        <v>0</v>
      </c>
      <c r="V376" s="14">
        <f t="shared" si="2256"/>
        <v>0</v>
      </c>
      <c r="W376" s="14">
        <f t="shared" si="2257"/>
        <v>0</v>
      </c>
      <c r="X376" s="14">
        <f t="shared" si="2258"/>
        <v>0</v>
      </c>
      <c r="Y376" s="14">
        <f t="shared" si="2198"/>
        <v>15359.8</v>
      </c>
      <c r="Z376" s="14">
        <f t="shared" si="2199"/>
        <v>20575</v>
      </c>
      <c r="AA376" s="14">
        <f t="shared" si="2200"/>
        <v>19554.5</v>
      </c>
      <c r="AB376" s="14">
        <f t="shared" si="2259"/>
        <v>0</v>
      </c>
      <c r="AC376" s="14">
        <f t="shared" si="2260"/>
        <v>0</v>
      </c>
      <c r="AD376" s="14">
        <f t="shared" si="2261"/>
        <v>0</v>
      </c>
      <c r="AE376" s="14">
        <f t="shared" si="2201"/>
        <v>15359.8</v>
      </c>
      <c r="AF376" s="14">
        <f t="shared" si="2202"/>
        <v>20575</v>
      </c>
      <c r="AG376" s="14">
        <f t="shared" si="2203"/>
        <v>19554.5</v>
      </c>
      <c r="AH376" s="14">
        <f t="shared" si="2262"/>
        <v>0</v>
      </c>
      <c r="AI376" s="14">
        <f t="shared" si="2263"/>
        <v>0</v>
      </c>
      <c r="AJ376" s="14">
        <f t="shared" si="2264"/>
        <v>0</v>
      </c>
      <c r="AK376" s="14">
        <f t="shared" si="2265"/>
        <v>0</v>
      </c>
      <c r="AL376" s="14">
        <f t="shared" si="2266"/>
        <v>0</v>
      </c>
      <c r="AM376" s="14">
        <f t="shared" si="2267"/>
        <v>0</v>
      </c>
      <c r="AN376" s="14">
        <f t="shared" si="2268"/>
        <v>0</v>
      </c>
      <c r="AO376" s="14">
        <f t="shared" si="2269"/>
        <v>0</v>
      </c>
      <c r="AP376" s="14">
        <f t="shared" si="2270"/>
        <v>0</v>
      </c>
      <c r="AQ376" s="14">
        <f t="shared" si="2271"/>
        <v>0</v>
      </c>
      <c r="AR376" s="14">
        <f t="shared" si="2272"/>
        <v>0</v>
      </c>
      <c r="AS376" s="14">
        <f t="shared" si="2273"/>
        <v>0</v>
      </c>
      <c r="AT376" s="14">
        <f t="shared" si="2274"/>
        <v>0</v>
      </c>
      <c r="AU376" s="14">
        <f t="shared" si="2275"/>
        <v>0</v>
      </c>
      <c r="AV376" s="14">
        <f t="shared" si="2276"/>
        <v>0</v>
      </c>
      <c r="AW376" s="14">
        <f t="shared" si="2205"/>
        <v>15359.8</v>
      </c>
      <c r="AX376" s="14">
        <f t="shared" si="2206"/>
        <v>20575</v>
      </c>
      <c r="AY376" s="14">
        <f t="shared" si="2207"/>
        <v>19554.5</v>
      </c>
      <c r="AZ376" s="14">
        <f t="shared" si="2277"/>
        <v>0</v>
      </c>
      <c r="BA376" s="14">
        <f t="shared" si="2208"/>
        <v>15359.8</v>
      </c>
      <c r="BB376" s="14">
        <f t="shared" si="2209"/>
        <v>20575</v>
      </c>
      <c r="BC376" s="14">
        <f t="shared" si="2210"/>
        <v>19554.5</v>
      </c>
      <c r="BD376" s="14">
        <f t="shared" si="2278"/>
        <v>0</v>
      </c>
      <c r="BE376" s="14">
        <f t="shared" si="2279"/>
        <v>0</v>
      </c>
      <c r="BF376" s="14">
        <f t="shared" si="2280"/>
        <v>0</v>
      </c>
      <c r="BG376" s="14">
        <f t="shared" si="2281"/>
        <v>0</v>
      </c>
      <c r="BH376" s="14">
        <f t="shared" si="2282"/>
        <v>0</v>
      </c>
      <c r="BI376" s="14">
        <f t="shared" si="2283"/>
        <v>0</v>
      </c>
      <c r="BJ376" s="14">
        <f t="shared" si="2284"/>
        <v>0</v>
      </c>
      <c r="BK376" s="14">
        <f t="shared" si="2285"/>
        <v>0</v>
      </c>
      <c r="BL376" s="14">
        <f t="shared" si="2286"/>
        <v>0</v>
      </c>
      <c r="BM376" s="14">
        <f t="shared" si="2287"/>
        <v>0</v>
      </c>
      <c r="BN376" s="14">
        <f t="shared" si="2288"/>
        <v>0</v>
      </c>
      <c r="BO376" s="14">
        <f t="shared" si="2212"/>
        <v>15359.8</v>
      </c>
      <c r="BP376" s="14">
        <f t="shared" si="2213"/>
        <v>20575</v>
      </c>
      <c r="BQ376" s="14">
        <f t="shared" si="2214"/>
        <v>19554.5</v>
      </c>
      <c r="BR376" s="14">
        <f t="shared" si="2289"/>
        <v>0</v>
      </c>
      <c r="BS376" s="14">
        <f t="shared" si="2290"/>
        <v>0</v>
      </c>
      <c r="BT376" s="14">
        <f t="shared" si="2291"/>
        <v>0</v>
      </c>
      <c r="BU376" s="14">
        <f t="shared" si="2215"/>
        <v>15359.8</v>
      </c>
      <c r="BV376" s="14">
        <f t="shared" si="2216"/>
        <v>20575</v>
      </c>
      <c r="BW376" s="14">
        <f t="shared" si="2217"/>
        <v>19554.5</v>
      </c>
      <c r="BX376" s="14">
        <f t="shared" si="2292"/>
        <v>0</v>
      </c>
      <c r="BY376" s="14">
        <f t="shared" si="2293"/>
        <v>0</v>
      </c>
      <c r="BZ376" s="14">
        <f t="shared" si="2294"/>
        <v>0</v>
      </c>
      <c r="CA376" s="14">
        <f t="shared" si="2295"/>
        <v>0</v>
      </c>
      <c r="CB376" s="14">
        <f t="shared" si="2296"/>
        <v>0</v>
      </c>
      <c r="CC376" s="14">
        <f t="shared" si="2297"/>
        <v>0</v>
      </c>
      <c r="CD376" s="14">
        <f t="shared" si="2298"/>
        <v>0</v>
      </c>
      <c r="CE376" s="14">
        <f t="shared" si="2299"/>
        <v>0</v>
      </c>
      <c r="CF376" s="14">
        <f t="shared" si="2300"/>
        <v>0</v>
      </c>
      <c r="CG376" s="14">
        <f t="shared" si="2219"/>
        <v>15359.8</v>
      </c>
      <c r="CH376" s="14">
        <f t="shared" si="2301"/>
        <v>0</v>
      </c>
      <c r="CI376" s="84">
        <f t="shared" si="2081"/>
        <v>15359.8</v>
      </c>
      <c r="CJ376" s="14">
        <f t="shared" si="2220"/>
        <v>20575</v>
      </c>
      <c r="CK376" s="52">
        <f t="shared" si="2302"/>
        <v>0</v>
      </c>
      <c r="CL376" s="84">
        <f t="shared" si="2082"/>
        <v>20575</v>
      </c>
      <c r="CM376" s="14">
        <f t="shared" si="2221"/>
        <v>19554.5</v>
      </c>
      <c r="CN376" s="52">
        <f t="shared" si="2302"/>
        <v>0</v>
      </c>
      <c r="CO376" s="84">
        <f t="shared" si="2083"/>
        <v>19554.5</v>
      </c>
      <c r="CP376" s="14">
        <f t="shared" si="2302"/>
        <v>0</v>
      </c>
      <c r="CQ376" s="29"/>
      <c r="CR376" s="29"/>
      <c r="CT376" s="1"/>
    </row>
    <row r="377" spans="1:99" ht="31.2" customHeight="1" x14ac:dyDescent="0.3">
      <c r="A377" s="76" t="s">
        <v>306</v>
      </c>
      <c r="B377" s="76" t="s">
        <v>177</v>
      </c>
      <c r="C377" s="76" t="s">
        <v>333</v>
      </c>
      <c r="D377" s="76" t="s">
        <v>240</v>
      </c>
      <c r="E377" s="76" t="s">
        <v>140</v>
      </c>
      <c r="F377" s="77" t="s">
        <v>141</v>
      </c>
      <c r="G377" s="14">
        <v>15359.8</v>
      </c>
      <c r="H377" s="14">
        <v>20575</v>
      </c>
      <c r="I377" s="14">
        <v>19554.5</v>
      </c>
      <c r="J377" s="14"/>
      <c r="K377" s="14"/>
      <c r="L377" s="14"/>
      <c r="M377" s="14">
        <f t="shared" si="2153"/>
        <v>15359.8</v>
      </c>
      <c r="N377" s="14">
        <f t="shared" si="2154"/>
        <v>20575</v>
      </c>
      <c r="O377" s="14">
        <f t="shared" si="2155"/>
        <v>19554.5</v>
      </c>
      <c r="P377" s="14"/>
      <c r="Q377" s="14"/>
      <c r="R377" s="14"/>
      <c r="S377" s="14"/>
      <c r="T377" s="14"/>
      <c r="U377" s="14"/>
      <c r="V377" s="14"/>
      <c r="W377" s="14"/>
      <c r="X377" s="14"/>
      <c r="Y377" s="14">
        <f t="shared" si="2198"/>
        <v>15359.8</v>
      </c>
      <c r="Z377" s="14">
        <f t="shared" si="2199"/>
        <v>20575</v>
      </c>
      <c r="AA377" s="14">
        <f t="shared" si="2200"/>
        <v>19554.5</v>
      </c>
      <c r="AB377" s="14"/>
      <c r="AC377" s="14"/>
      <c r="AD377" s="14"/>
      <c r="AE377" s="14">
        <f t="shared" si="2201"/>
        <v>15359.8</v>
      </c>
      <c r="AF377" s="14">
        <f t="shared" si="2202"/>
        <v>20575</v>
      </c>
      <c r="AG377" s="14">
        <f t="shared" si="2203"/>
        <v>19554.5</v>
      </c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>
        <f t="shared" si="2205"/>
        <v>15359.8</v>
      </c>
      <c r="AX377" s="14">
        <f t="shared" si="2206"/>
        <v>20575</v>
      </c>
      <c r="AY377" s="14">
        <f t="shared" si="2207"/>
        <v>19554.5</v>
      </c>
      <c r="AZ377" s="14"/>
      <c r="BA377" s="14">
        <f t="shared" si="2208"/>
        <v>15359.8</v>
      </c>
      <c r="BB377" s="14">
        <f t="shared" si="2209"/>
        <v>20575</v>
      </c>
      <c r="BC377" s="14">
        <f t="shared" si="2210"/>
        <v>19554.5</v>
      </c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>
        <f t="shared" si="2212"/>
        <v>15359.8</v>
      </c>
      <c r="BP377" s="14">
        <f t="shared" si="2213"/>
        <v>20575</v>
      </c>
      <c r="BQ377" s="14">
        <f t="shared" si="2214"/>
        <v>19554.5</v>
      </c>
      <c r="BR377" s="14"/>
      <c r="BS377" s="14"/>
      <c r="BT377" s="14"/>
      <c r="BU377" s="14">
        <f t="shared" si="2215"/>
        <v>15359.8</v>
      </c>
      <c r="BV377" s="14">
        <f t="shared" si="2216"/>
        <v>20575</v>
      </c>
      <c r="BW377" s="14">
        <f t="shared" si="2217"/>
        <v>19554.5</v>
      </c>
      <c r="BX377" s="14"/>
      <c r="BY377" s="14"/>
      <c r="BZ377" s="14"/>
      <c r="CA377" s="14"/>
      <c r="CB377" s="14"/>
      <c r="CC377" s="14"/>
      <c r="CD377" s="14"/>
      <c r="CE377" s="14"/>
      <c r="CF377" s="14"/>
      <c r="CG377" s="14">
        <f t="shared" si="2219"/>
        <v>15359.8</v>
      </c>
      <c r="CH377" s="14"/>
      <c r="CI377" s="84">
        <f t="shared" si="2081"/>
        <v>15359.8</v>
      </c>
      <c r="CJ377" s="14">
        <f t="shared" si="2220"/>
        <v>20575</v>
      </c>
      <c r="CK377" s="52"/>
      <c r="CL377" s="84">
        <f t="shared" si="2082"/>
        <v>20575</v>
      </c>
      <c r="CM377" s="14">
        <f t="shared" si="2221"/>
        <v>19554.5</v>
      </c>
      <c r="CN377" s="52"/>
      <c r="CO377" s="84">
        <f t="shared" si="2083"/>
        <v>19554.5</v>
      </c>
      <c r="CP377" s="14"/>
      <c r="CQ377" s="29"/>
      <c r="CR377" s="29"/>
      <c r="CT377" s="1"/>
    </row>
    <row r="378" spans="1:99" ht="31.2" customHeight="1" x14ac:dyDescent="0.3">
      <c r="A378" s="76" t="s">
        <v>306</v>
      </c>
      <c r="B378" s="76" t="s">
        <v>177</v>
      </c>
      <c r="C378" s="76" t="s">
        <v>333</v>
      </c>
      <c r="D378" s="76" t="s">
        <v>309</v>
      </c>
      <c r="E378" s="76"/>
      <c r="F378" s="77" t="s">
        <v>310</v>
      </c>
      <c r="G378" s="14">
        <f t="shared" ref="G378:L378" si="2303">G390+G394+G379+G386</f>
        <v>11901725.899999999</v>
      </c>
      <c r="H378" s="14">
        <f t="shared" si="2303"/>
        <v>14509278.799999999</v>
      </c>
      <c r="I378" s="14">
        <f t="shared" si="2303"/>
        <v>11967652.199999997</v>
      </c>
      <c r="J378" s="14">
        <f t="shared" si="2303"/>
        <v>-8391.9</v>
      </c>
      <c r="K378" s="14">
        <f t="shared" si="2303"/>
        <v>-8391.9</v>
      </c>
      <c r="L378" s="14">
        <f t="shared" si="2303"/>
        <v>-8391.9</v>
      </c>
      <c r="M378" s="14">
        <f t="shared" si="2153"/>
        <v>11893333.999999998</v>
      </c>
      <c r="N378" s="14">
        <f t="shared" si="2154"/>
        <v>14500886.899999999</v>
      </c>
      <c r="O378" s="14">
        <f t="shared" si="2155"/>
        <v>11959260.299999997</v>
      </c>
      <c r="P378" s="14">
        <f t="shared" ref="P378:X378" si="2304">P390+P394+P379+P386</f>
        <v>0</v>
      </c>
      <c r="Q378" s="14">
        <f t="shared" si="2304"/>
        <v>0</v>
      </c>
      <c r="R378" s="14">
        <f t="shared" si="2304"/>
        <v>53816.599000000002</v>
      </c>
      <c r="S378" s="14">
        <f t="shared" si="2304"/>
        <v>90859.245999999999</v>
      </c>
      <c r="T378" s="14">
        <f t="shared" si="2304"/>
        <v>0</v>
      </c>
      <c r="U378" s="14">
        <f t="shared" si="2304"/>
        <v>-55854</v>
      </c>
      <c r="V378" s="14">
        <f t="shared" si="2304"/>
        <v>0</v>
      </c>
      <c r="W378" s="14">
        <f t="shared" si="2304"/>
        <v>0</v>
      </c>
      <c r="X378" s="14">
        <f t="shared" si="2304"/>
        <v>0</v>
      </c>
      <c r="Y378" s="14">
        <f t="shared" si="2198"/>
        <v>12038009.844999997</v>
      </c>
      <c r="Z378" s="14">
        <f t="shared" si="2199"/>
        <v>14445032.899999999</v>
      </c>
      <c r="AA378" s="14">
        <f t="shared" si="2200"/>
        <v>11959260.299999997</v>
      </c>
      <c r="AB378" s="14">
        <f>AB390+AB394+AB379+AB386</f>
        <v>0</v>
      </c>
      <c r="AC378" s="14">
        <f>AC390+AC394+AC379+AC386</f>
        <v>0</v>
      </c>
      <c r="AD378" s="14">
        <f>AD390+AD394+AD379+AD386</f>
        <v>0</v>
      </c>
      <c r="AE378" s="14">
        <f t="shared" si="2201"/>
        <v>12038009.844999997</v>
      </c>
      <c r="AF378" s="14">
        <f t="shared" si="2202"/>
        <v>14445032.899999999</v>
      </c>
      <c r="AG378" s="14">
        <f t="shared" si="2203"/>
        <v>11959260.299999997</v>
      </c>
      <c r="AH378" s="14">
        <f t="shared" ref="AH378:AV378" si="2305">AH390+AH394+AH379+AH386</f>
        <v>584330.09</v>
      </c>
      <c r="AI378" s="14">
        <f t="shared" si="2305"/>
        <v>0</v>
      </c>
      <c r="AJ378" s="14">
        <f t="shared" si="2305"/>
        <v>0</v>
      </c>
      <c r="AK378" s="14">
        <f t="shared" si="2305"/>
        <v>0</v>
      </c>
      <c r="AL378" s="14">
        <f t="shared" si="2305"/>
        <v>0</v>
      </c>
      <c r="AM378" s="14">
        <f t="shared" si="2305"/>
        <v>0</v>
      </c>
      <c r="AN378" s="14">
        <f t="shared" si="2305"/>
        <v>0</v>
      </c>
      <c r="AO378" s="14">
        <f t="shared" si="2305"/>
        <v>0</v>
      </c>
      <c r="AP378" s="14">
        <f t="shared" si="2305"/>
        <v>0</v>
      </c>
      <c r="AQ378" s="14">
        <f t="shared" si="2305"/>
        <v>0</v>
      </c>
      <c r="AR378" s="14">
        <f t="shared" si="2305"/>
        <v>0</v>
      </c>
      <c r="AS378" s="14">
        <f t="shared" si="2305"/>
        <v>0</v>
      </c>
      <c r="AT378" s="14">
        <f t="shared" si="2305"/>
        <v>0</v>
      </c>
      <c r="AU378" s="14">
        <f t="shared" si="2305"/>
        <v>0</v>
      </c>
      <c r="AV378" s="14">
        <f t="shared" si="2305"/>
        <v>0</v>
      </c>
      <c r="AW378" s="14">
        <f t="shared" si="2205"/>
        <v>12622339.934999997</v>
      </c>
      <c r="AX378" s="14">
        <f t="shared" si="2206"/>
        <v>14445032.899999999</v>
      </c>
      <c r="AY378" s="14">
        <f t="shared" si="2207"/>
        <v>11959260.299999997</v>
      </c>
      <c r="AZ378" s="14">
        <f>AZ390+AZ394+AZ379+AZ386</f>
        <v>0</v>
      </c>
      <c r="BA378" s="14">
        <f t="shared" si="2208"/>
        <v>12622339.934999997</v>
      </c>
      <c r="BB378" s="14">
        <f t="shared" si="2209"/>
        <v>14445032.899999999</v>
      </c>
      <c r="BC378" s="14">
        <f t="shared" si="2210"/>
        <v>11959260.299999997</v>
      </c>
      <c r="BD378" s="14">
        <f t="shared" ref="BD378:BN378" si="2306">BD390+BD394+BD379+BD386</f>
        <v>22976.373</v>
      </c>
      <c r="BE378" s="14">
        <f t="shared" si="2306"/>
        <v>55089.54</v>
      </c>
      <c r="BF378" s="14">
        <f t="shared" si="2306"/>
        <v>52073.205999999998</v>
      </c>
      <c r="BG378" s="14">
        <f t="shared" si="2306"/>
        <v>330930.26699999999</v>
      </c>
      <c r="BH378" s="14">
        <f t="shared" si="2306"/>
        <v>20594.097000000002</v>
      </c>
      <c r="BI378" s="14">
        <f t="shared" si="2306"/>
        <v>0</v>
      </c>
      <c r="BJ378" s="14">
        <f t="shared" si="2306"/>
        <v>0</v>
      </c>
      <c r="BK378" s="14">
        <f t="shared" si="2306"/>
        <v>0</v>
      </c>
      <c r="BL378" s="14">
        <f t="shared" si="2306"/>
        <v>0</v>
      </c>
      <c r="BM378" s="14">
        <f t="shared" si="2306"/>
        <v>0</v>
      </c>
      <c r="BN378" s="14">
        <f t="shared" si="2306"/>
        <v>0</v>
      </c>
      <c r="BO378" s="14">
        <f t="shared" si="2212"/>
        <v>13083409.320999995</v>
      </c>
      <c r="BP378" s="14">
        <f t="shared" si="2213"/>
        <v>14465626.996999998</v>
      </c>
      <c r="BQ378" s="14">
        <f t="shared" si="2214"/>
        <v>11959260.299999997</v>
      </c>
      <c r="BR378" s="14">
        <f>BR390+BR394+BR379+BR386</f>
        <v>-10177.532999999999</v>
      </c>
      <c r="BS378" s="14">
        <f>BS390+BS394+BS379+BS386</f>
        <v>0</v>
      </c>
      <c r="BT378" s="14">
        <f>BT390+BT394+BT379+BT386</f>
        <v>0</v>
      </c>
      <c r="BU378" s="14">
        <f t="shared" si="2215"/>
        <v>13073231.787999995</v>
      </c>
      <c r="BV378" s="14">
        <f t="shared" si="2216"/>
        <v>14465626.996999998</v>
      </c>
      <c r="BW378" s="14">
        <f t="shared" si="2217"/>
        <v>11959260.299999997</v>
      </c>
      <c r="BX378" s="14">
        <f t="shared" ref="BX378:CF378" si="2307">BX390+BX394+BX379+BX386</f>
        <v>0</v>
      </c>
      <c r="BY378" s="14">
        <f t="shared" si="2307"/>
        <v>9362.1329999999998</v>
      </c>
      <c r="BZ378" s="14">
        <f t="shared" si="2307"/>
        <v>0</v>
      </c>
      <c r="CA378" s="14">
        <f t="shared" si="2307"/>
        <v>0</v>
      </c>
      <c r="CB378" s="14">
        <f t="shared" si="2307"/>
        <v>0</v>
      </c>
      <c r="CC378" s="14">
        <f t="shared" si="2307"/>
        <v>0</v>
      </c>
      <c r="CD378" s="14">
        <f t="shared" si="2307"/>
        <v>0</v>
      </c>
      <c r="CE378" s="14">
        <f t="shared" si="2307"/>
        <v>0</v>
      </c>
      <c r="CF378" s="14">
        <f t="shared" si="2307"/>
        <v>0</v>
      </c>
      <c r="CG378" s="14">
        <f t="shared" si="2219"/>
        <v>13082593.920999995</v>
      </c>
      <c r="CH378" s="14">
        <f>CH390+CH394+CH379+CH386</f>
        <v>0</v>
      </c>
      <c r="CI378" s="84">
        <f t="shared" si="2081"/>
        <v>13082593.920999995</v>
      </c>
      <c r="CJ378" s="14">
        <f t="shared" si="2220"/>
        <v>14465626.996999998</v>
      </c>
      <c r="CK378" s="52">
        <f>CK390+CK394+CK379+CK386</f>
        <v>0</v>
      </c>
      <c r="CL378" s="84">
        <f t="shared" si="2082"/>
        <v>14465626.996999998</v>
      </c>
      <c r="CM378" s="14">
        <f t="shared" si="2221"/>
        <v>11959260.299999997</v>
      </c>
      <c r="CN378" s="52">
        <f>CN390+CN394+CN379+CN386</f>
        <v>0</v>
      </c>
      <c r="CO378" s="84">
        <f t="shared" si="2083"/>
        <v>11959260.299999997</v>
      </c>
      <c r="CP378" s="14">
        <f>CP390+CP394+CP379+CP386</f>
        <v>0</v>
      </c>
      <c r="CQ378" s="29"/>
      <c r="CR378" s="29"/>
      <c r="CT378" s="1"/>
    </row>
    <row r="379" spans="1:99" ht="31.2" customHeight="1" x14ac:dyDescent="0.3">
      <c r="A379" s="76" t="s">
        <v>306</v>
      </c>
      <c r="B379" s="76" t="s">
        <v>177</v>
      </c>
      <c r="C379" s="76" t="s">
        <v>333</v>
      </c>
      <c r="D379" s="76" t="s">
        <v>335</v>
      </c>
      <c r="E379" s="76"/>
      <c r="F379" s="77" t="s">
        <v>336</v>
      </c>
      <c r="G379" s="14">
        <f t="shared" ref="G379:G392" si="2308">G380</f>
        <v>36729.1</v>
      </c>
      <c r="H379" s="14">
        <f t="shared" ref="H379:H392" si="2309">H380</f>
        <v>44406.6</v>
      </c>
      <c r="I379" s="14">
        <f t="shared" ref="I379:I392" si="2310">I380</f>
        <v>44406.6</v>
      </c>
      <c r="J379" s="14">
        <f t="shared" ref="J379:J392" si="2311">J380</f>
        <v>0</v>
      </c>
      <c r="K379" s="14">
        <f t="shared" ref="K379:K392" si="2312">K380</f>
        <v>0</v>
      </c>
      <c r="L379" s="14">
        <f t="shared" ref="L379:L392" si="2313">L380</f>
        <v>0</v>
      </c>
      <c r="M379" s="14">
        <f t="shared" si="2153"/>
        <v>36729.1</v>
      </c>
      <c r="N379" s="14">
        <f t="shared" si="2154"/>
        <v>44406.6</v>
      </c>
      <c r="O379" s="14">
        <f t="shared" si="2155"/>
        <v>44406.6</v>
      </c>
      <c r="P379" s="14">
        <f t="shared" ref="P379:P392" si="2314">P380</f>
        <v>0</v>
      </c>
      <c r="Q379" s="14">
        <f t="shared" ref="Q379:Q392" si="2315">Q380</f>
        <v>0</v>
      </c>
      <c r="R379" s="14">
        <f t="shared" ref="R379:R392" si="2316">R380</f>
        <v>0</v>
      </c>
      <c r="S379" s="14">
        <f t="shared" ref="S379:S392" si="2317">S380</f>
        <v>0</v>
      </c>
      <c r="T379" s="14">
        <f t="shared" ref="T379:T392" si="2318">T380</f>
        <v>0</v>
      </c>
      <c r="U379" s="14">
        <f t="shared" ref="U379:U392" si="2319">U380</f>
        <v>0</v>
      </c>
      <c r="V379" s="14">
        <f t="shared" ref="V379:V392" si="2320">V380</f>
        <v>0</v>
      </c>
      <c r="W379" s="14">
        <f t="shared" ref="W379:W392" si="2321">W380</f>
        <v>0</v>
      </c>
      <c r="X379" s="14">
        <f t="shared" ref="X379:X392" si="2322">X380</f>
        <v>0</v>
      </c>
      <c r="Y379" s="14">
        <f t="shared" si="2198"/>
        <v>36729.1</v>
      </c>
      <c r="Z379" s="14">
        <f t="shared" si="2199"/>
        <v>44406.6</v>
      </c>
      <c r="AA379" s="14">
        <f t="shared" si="2200"/>
        <v>44406.6</v>
      </c>
      <c r="AB379" s="14">
        <f t="shared" ref="AB379:AB392" si="2323">AB380</f>
        <v>0</v>
      </c>
      <c r="AC379" s="14">
        <f t="shared" ref="AC379:AC392" si="2324">AC380</f>
        <v>0</v>
      </c>
      <c r="AD379" s="14">
        <f t="shared" ref="AD379:AD392" si="2325">AD380</f>
        <v>0</v>
      </c>
      <c r="AE379" s="14">
        <f t="shared" si="2201"/>
        <v>36729.1</v>
      </c>
      <c r="AF379" s="14">
        <f t="shared" si="2202"/>
        <v>44406.6</v>
      </c>
      <c r="AG379" s="14">
        <f t="shared" si="2203"/>
        <v>44406.6</v>
      </c>
      <c r="AH379" s="14">
        <f t="shared" ref="AH379:AV379" si="2326">AH380+AH383</f>
        <v>0</v>
      </c>
      <c r="AI379" s="14">
        <f t="shared" si="2326"/>
        <v>0</v>
      </c>
      <c r="AJ379" s="14">
        <f t="shared" si="2326"/>
        <v>0</v>
      </c>
      <c r="AK379" s="14">
        <f t="shared" si="2326"/>
        <v>0</v>
      </c>
      <c r="AL379" s="14">
        <f t="shared" si="2326"/>
        <v>0</v>
      </c>
      <c r="AM379" s="14">
        <f t="shared" si="2326"/>
        <v>0</v>
      </c>
      <c r="AN379" s="14">
        <f t="shared" si="2326"/>
        <v>0</v>
      </c>
      <c r="AO379" s="14">
        <f t="shared" si="2326"/>
        <v>0</v>
      </c>
      <c r="AP379" s="14">
        <f t="shared" si="2326"/>
        <v>54620.700000000004</v>
      </c>
      <c r="AQ379" s="14">
        <f t="shared" si="2326"/>
        <v>0</v>
      </c>
      <c r="AR379" s="14">
        <f t="shared" si="2326"/>
        <v>0</v>
      </c>
      <c r="AS379" s="14">
        <f t="shared" si="2326"/>
        <v>0</v>
      </c>
      <c r="AT379" s="14">
        <f t="shared" si="2326"/>
        <v>0</v>
      </c>
      <c r="AU379" s="14">
        <f t="shared" si="2326"/>
        <v>0</v>
      </c>
      <c r="AV379" s="14">
        <f t="shared" si="2326"/>
        <v>0</v>
      </c>
      <c r="AW379" s="14">
        <f t="shared" si="2205"/>
        <v>36729.1</v>
      </c>
      <c r="AX379" s="14">
        <f t="shared" si="2206"/>
        <v>99027.3</v>
      </c>
      <c r="AY379" s="14">
        <f t="shared" si="2207"/>
        <v>44406.6</v>
      </c>
      <c r="AZ379" s="14">
        <f>AZ380+AZ383</f>
        <v>0</v>
      </c>
      <c r="BA379" s="14">
        <f t="shared" si="2208"/>
        <v>36729.1</v>
      </c>
      <c r="BB379" s="14">
        <f t="shared" si="2209"/>
        <v>99027.3</v>
      </c>
      <c r="BC379" s="14">
        <f t="shared" si="2210"/>
        <v>44406.6</v>
      </c>
      <c r="BD379" s="14">
        <f t="shared" ref="BD379:BN379" si="2327">BD380+BD383</f>
        <v>0</v>
      </c>
      <c r="BE379" s="14">
        <f t="shared" si="2327"/>
        <v>0</v>
      </c>
      <c r="BF379" s="14">
        <f t="shared" si="2327"/>
        <v>0</v>
      </c>
      <c r="BG379" s="14">
        <f t="shared" si="2327"/>
        <v>0</v>
      </c>
      <c r="BH379" s="14">
        <f t="shared" si="2327"/>
        <v>0</v>
      </c>
      <c r="BI379" s="14">
        <f t="shared" si="2327"/>
        <v>0</v>
      </c>
      <c r="BJ379" s="14">
        <f t="shared" si="2327"/>
        <v>0</v>
      </c>
      <c r="BK379" s="14">
        <f t="shared" si="2327"/>
        <v>0</v>
      </c>
      <c r="BL379" s="14">
        <f t="shared" si="2327"/>
        <v>0</v>
      </c>
      <c r="BM379" s="14">
        <f t="shared" si="2327"/>
        <v>0</v>
      </c>
      <c r="BN379" s="14">
        <f t="shared" si="2327"/>
        <v>0</v>
      </c>
      <c r="BO379" s="14">
        <f t="shared" si="2212"/>
        <v>36729.1</v>
      </c>
      <c r="BP379" s="14">
        <f t="shared" si="2213"/>
        <v>99027.3</v>
      </c>
      <c r="BQ379" s="14">
        <f t="shared" si="2214"/>
        <v>44406.6</v>
      </c>
      <c r="BR379" s="14">
        <f>BR380+BR383</f>
        <v>0</v>
      </c>
      <c r="BS379" s="14">
        <f>BS380+BS383</f>
        <v>0</v>
      </c>
      <c r="BT379" s="14">
        <f>BT380+BT383</f>
        <v>0</v>
      </c>
      <c r="BU379" s="14">
        <f t="shared" si="2215"/>
        <v>36729.1</v>
      </c>
      <c r="BV379" s="14">
        <f t="shared" si="2216"/>
        <v>99027.3</v>
      </c>
      <c r="BW379" s="14">
        <f t="shared" si="2217"/>
        <v>44406.6</v>
      </c>
      <c r="BX379" s="14">
        <f t="shared" ref="BX379:CF379" si="2328">BX380+BX383</f>
        <v>0</v>
      </c>
      <c r="BY379" s="14">
        <f t="shared" si="2328"/>
        <v>0</v>
      </c>
      <c r="BZ379" s="14">
        <f t="shared" si="2328"/>
        <v>0</v>
      </c>
      <c r="CA379" s="14">
        <f t="shared" si="2328"/>
        <v>0</v>
      </c>
      <c r="CB379" s="14">
        <f t="shared" si="2328"/>
        <v>0</v>
      </c>
      <c r="CC379" s="14">
        <f t="shared" si="2328"/>
        <v>0</v>
      </c>
      <c r="CD379" s="14">
        <f t="shared" si="2328"/>
        <v>0</v>
      </c>
      <c r="CE379" s="14">
        <f t="shared" si="2328"/>
        <v>0</v>
      </c>
      <c r="CF379" s="14">
        <f t="shared" si="2328"/>
        <v>0</v>
      </c>
      <c r="CG379" s="14">
        <f t="shared" si="2219"/>
        <v>36729.1</v>
      </c>
      <c r="CH379" s="14">
        <f>CH380+CH383</f>
        <v>0</v>
      </c>
      <c r="CI379" s="84">
        <f t="shared" si="2081"/>
        <v>36729.1</v>
      </c>
      <c r="CJ379" s="14">
        <f t="shared" si="2220"/>
        <v>99027.3</v>
      </c>
      <c r="CK379" s="52">
        <f>CK380+CK383</f>
        <v>0</v>
      </c>
      <c r="CL379" s="84">
        <f t="shared" si="2082"/>
        <v>99027.3</v>
      </c>
      <c r="CM379" s="14">
        <f t="shared" si="2221"/>
        <v>44406.6</v>
      </c>
      <c r="CN379" s="52">
        <f>CN380+CN383</f>
        <v>0</v>
      </c>
      <c r="CO379" s="84">
        <f t="shared" si="2083"/>
        <v>44406.6</v>
      </c>
      <c r="CP379" s="14">
        <f>CP380+CP383</f>
        <v>0</v>
      </c>
      <c r="CQ379" s="29"/>
      <c r="CR379" s="29"/>
      <c r="CT379" s="1"/>
    </row>
    <row r="380" spans="1:99" ht="31.2" customHeight="1" x14ac:dyDescent="0.3">
      <c r="A380" s="76" t="s">
        <v>306</v>
      </c>
      <c r="B380" s="76" t="s">
        <v>177</v>
      </c>
      <c r="C380" s="76" t="s">
        <v>333</v>
      </c>
      <c r="D380" s="76" t="s">
        <v>337</v>
      </c>
      <c r="E380" s="76"/>
      <c r="F380" s="77" t="s">
        <v>338</v>
      </c>
      <c r="G380" s="14">
        <f t="shared" si="2308"/>
        <v>36729.1</v>
      </c>
      <c r="H380" s="14">
        <f t="shared" si="2309"/>
        <v>44406.6</v>
      </c>
      <c r="I380" s="14">
        <f t="shared" si="2310"/>
        <v>44406.6</v>
      </c>
      <c r="J380" s="14">
        <f t="shared" si="2311"/>
        <v>0</v>
      </c>
      <c r="K380" s="14">
        <f t="shared" si="2312"/>
        <v>0</v>
      </c>
      <c r="L380" s="14">
        <f t="shared" si="2313"/>
        <v>0</v>
      </c>
      <c r="M380" s="14">
        <f t="shared" si="2153"/>
        <v>36729.1</v>
      </c>
      <c r="N380" s="14">
        <f t="shared" si="2154"/>
        <v>44406.6</v>
      </c>
      <c r="O380" s="14">
        <f t="shared" si="2155"/>
        <v>44406.6</v>
      </c>
      <c r="P380" s="14">
        <f t="shared" si="2314"/>
        <v>0</v>
      </c>
      <c r="Q380" s="14">
        <f t="shared" si="2315"/>
        <v>0</v>
      </c>
      <c r="R380" s="14">
        <f t="shared" si="2316"/>
        <v>0</v>
      </c>
      <c r="S380" s="14">
        <f t="shared" si="2317"/>
        <v>0</v>
      </c>
      <c r="T380" s="14">
        <f t="shared" si="2318"/>
        <v>0</v>
      </c>
      <c r="U380" s="14">
        <f t="shared" si="2319"/>
        <v>0</v>
      </c>
      <c r="V380" s="14">
        <f t="shared" si="2320"/>
        <v>0</v>
      </c>
      <c r="W380" s="14">
        <f t="shared" si="2321"/>
        <v>0</v>
      </c>
      <c r="X380" s="14">
        <f t="shared" si="2322"/>
        <v>0</v>
      </c>
      <c r="Y380" s="14">
        <f t="shared" si="2198"/>
        <v>36729.1</v>
      </c>
      <c r="Z380" s="14">
        <f t="shared" si="2199"/>
        <v>44406.6</v>
      </c>
      <c r="AA380" s="14">
        <f t="shared" si="2200"/>
        <v>44406.6</v>
      </c>
      <c r="AB380" s="14">
        <f t="shared" si="2323"/>
        <v>0</v>
      </c>
      <c r="AC380" s="14">
        <f t="shared" si="2324"/>
        <v>0</v>
      </c>
      <c r="AD380" s="14">
        <f t="shared" si="2325"/>
        <v>0</v>
      </c>
      <c r="AE380" s="14">
        <f t="shared" si="2201"/>
        <v>36729.1</v>
      </c>
      <c r="AF380" s="14">
        <f t="shared" si="2202"/>
        <v>44406.6</v>
      </c>
      <c r="AG380" s="14">
        <f t="shared" si="2203"/>
        <v>44406.6</v>
      </c>
      <c r="AH380" s="14">
        <f t="shared" ref="AH380:AH392" si="2329">AH381</f>
        <v>0</v>
      </c>
      <c r="AI380" s="14">
        <f t="shared" ref="AI380:AI392" si="2330">AI381</f>
        <v>0</v>
      </c>
      <c r="AJ380" s="14">
        <f t="shared" ref="AJ380:AJ392" si="2331">AJ381</f>
        <v>0</v>
      </c>
      <c r="AK380" s="14">
        <f t="shared" ref="AK380:AK392" si="2332">AK381</f>
        <v>0</v>
      </c>
      <c r="AL380" s="14">
        <f t="shared" ref="AL380:AL392" si="2333">AL381</f>
        <v>0</v>
      </c>
      <c r="AM380" s="14">
        <f t="shared" ref="AM380:AM392" si="2334">AM381</f>
        <v>0</v>
      </c>
      <c r="AN380" s="14">
        <f t="shared" ref="AN380:AN392" si="2335">AN381</f>
        <v>0</v>
      </c>
      <c r="AO380" s="14">
        <f t="shared" ref="AO380:AO392" si="2336">AO381</f>
        <v>0</v>
      </c>
      <c r="AP380" s="14">
        <f t="shared" ref="AP380:AP392" si="2337">AP381</f>
        <v>0</v>
      </c>
      <c r="AQ380" s="14">
        <f t="shared" ref="AQ380:AQ392" si="2338">AQ381</f>
        <v>0</v>
      </c>
      <c r="AR380" s="14">
        <f t="shared" ref="AR380:AR392" si="2339">AR381</f>
        <v>0</v>
      </c>
      <c r="AS380" s="14">
        <f t="shared" ref="AS380:AS392" si="2340">AS381</f>
        <v>0</v>
      </c>
      <c r="AT380" s="14">
        <f t="shared" ref="AT380:AT392" si="2341">AT381</f>
        <v>0</v>
      </c>
      <c r="AU380" s="14">
        <f t="shared" ref="AU380:AU392" si="2342">AU381</f>
        <v>0</v>
      </c>
      <c r="AV380" s="14">
        <f t="shared" ref="AV380:AV392" si="2343">AV381</f>
        <v>0</v>
      </c>
      <c r="AW380" s="14">
        <f t="shared" si="2205"/>
        <v>36729.1</v>
      </c>
      <c r="AX380" s="14">
        <f t="shared" si="2206"/>
        <v>44406.6</v>
      </c>
      <c r="AY380" s="14">
        <f t="shared" si="2207"/>
        <v>44406.6</v>
      </c>
      <c r="AZ380" s="14">
        <f t="shared" ref="AZ380:AZ392" si="2344">AZ381</f>
        <v>0</v>
      </c>
      <c r="BA380" s="14">
        <f t="shared" si="2208"/>
        <v>36729.1</v>
      </c>
      <c r="BB380" s="14">
        <f t="shared" si="2209"/>
        <v>44406.6</v>
      </c>
      <c r="BC380" s="14">
        <f t="shared" si="2210"/>
        <v>44406.6</v>
      </c>
      <c r="BD380" s="14">
        <f t="shared" ref="BD380:BD392" si="2345">BD381</f>
        <v>0</v>
      </c>
      <c r="BE380" s="14">
        <f t="shared" ref="BE380:BE392" si="2346">BE381</f>
        <v>0</v>
      </c>
      <c r="BF380" s="14">
        <f t="shared" ref="BF380:BF392" si="2347">BF381</f>
        <v>0</v>
      </c>
      <c r="BG380" s="14">
        <f t="shared" ref="BG380:BG392" si="2348">BG381</f>
        <v>0</v>
      </c>
      <c r="BH380" s="14">
        <f t="shared" ref="BH380:BH392" si="2349">BH381</f>
        <v>0</v>
      </c>
      <c r="BI380" s="14">
        <f t="shared" ref="BI380:BI392" si="2350">BI381</f>
        <v>0</v>
      </c>
      <c r="BJ380" s="14">
        <f t="shared" ref="BJ380:BJ392" si="2351">BJ381</f>
        <v>0</v>
      </c>
      <c r="BK380" s="14">
        <f t="shared" ref="BK380:BK392" si="2352">BK381</f>
        <v>0</v>
      </c>
      <c r="BL380" s="14">
        <f t="shared" ref="BL380:BL392" si="2353">BL381</f>
        <v>0</v>
      </c>
      <c r="BM380" s="14">
        <f t="shared" ref="BM380:BM392" si="2354">BM381</f>
        <v>0</v>
      </c>
      <c r="BN380" s="14">
        <f t="shared" ref="BN380:BN392" si="2355">BN381</f>
        <v>0</v>
      </c>
      <c r="BO380" s="14">
        <f t="shared" si="2212"/>
        <v>36729.1</v>
      </c>
      <c r="BP380" s="14">
        <f t="shared" si="2213"/>
        <v>44406.6</v>
      </c>
      <c r="BQ380" s="14">
        <f t="shared" si="2214"/>
        <v>44406.6</v>
      </c>
      <c r="BR380" s="14">
        <f t="shared" ref="BR380:BR392" si="2356">BR381</f>
        <v>0</v>
      </c>
      <c r="BS380" s="14">
        <f t="shared" ref="BS380:BS392" si="2357">BS381</f>
        <v>0</v>
      </c>
      <c r="BT380" s="14">
        <f t="shared" ref="BT380:BT392" si="2358">BT381</f>
        <v>0</v>
      </c>
      <c r="BU380" s="14">
        <f t="shared" si="2215"/>
        <v>36729.1</v>
      </c>
      <c r="BV380" s="14">
        <f t="shared" si="2216"/>
        <v>44406.6</v>
      </c>
      <c r="BW380" s="14">
        <f t="shared" si="2217"/>
        <v>44406.6</v>
      </c>
      <c r="BX380" s="14">
        <f t="shared" ref="BX380:BX392" si="2359">BX381</f>
        <v>0</v>
      </c>
      <c r="BY380" s="14">
        <f t="shared" ref="BY380:BY392" si="2360">BY381</f>
        <v>0</v>
      </c>
      <c r="BZ380" s="14">
        <f t="shared" ref="BZ380:BZ392" si="2361">BZ381</f>
        <v>0</v>
      </c>
      <c r="CA380" s="14">
        <f t="shared" ref="CA380:CA392" si="2362">CA381</f>
        <v>0</v>
      </c>
      <c r="CB380" s="14">
        <f t="shared" ref="CB380:CB392" si="2363">CB381</f>
        <v>0</v>
      </c>
      <c r="CC380" s="14">
        <f t="shared" ref="CC380:CC392" si="2364">CC381</f>
        <v>0</v>
      </c>
      <c r="CD380" s="14">
        <f t="shared" ref="CD380:CD392" si="2365">CD381</f>
        <v>0</v>
      </c>
      <c r="CE380" s="14">
        <f t="shared" ref="CE380:CE392" si="2366">CE381</f>
        <v>0</v>
      </c>
      <c r="CF380" s="14">
        <f t="shared" ref="CF380:CF392" si="2367">CF381</f>
        <v>0</v>
      </c>
      <c r="CG380" s="14">
        <f t="shared" si="2219"/>
        <v>36729.1</v>
      </c>
      <c r="CH380" s="14">
        <f t="shared" ref="CH380:CH392" si="2368">CH381</f>
        <v>0</v>
      </c>
      <c r="CI380" s="84">
        <f t="shared" si="2081"/>
        <v>36729.1</v>
      </c>
      <c r="CJ380" s="14">
        <f t="shared" si="2220"/>
        <v>44406.6</v>
      </c>
      <c r="CK380" s="52">
        <f t="shared" ref="CK380:CP392" si="2369">CK381</f>
        <v>0</v>
      </c>
      <c r="CL380" s="84">
        <f t="shared" si="2082"/>
        <v>44406.6</v>
      </c>
      <c r="CM380" s="14">
        <f t="shared" si="2221"/>
        <v>44406.6</v>
      </c>
      <c r="CN380" s="52">
        <f t="shared" si="2369"/>
        <v>0</v>
      </c>
      <c r="CO380" s="84">
        <f t="shared" si="2083"/>
        <v>44406.6</v>
      </c>
      <c r="CP380" s="14">
        <f t="shared" si="2369"/>
        <v>0</v>
      </c>
      <c r="CQ380" s="29"/>
      <c r="CR380" s="29"/>
      <c r="CT380" s="1"/>
    </row>
    <row r="381" spans="1:99" ht="62.4" customHeight="1" x14ac:dyDescent="0.3">
      <c r="A381" s="76" t="s">
        <v>306</v>
      </c>
      <c r="B381" s="76" t="s">
        <v>177</v>
      </c>
      <c r="C381" s="76" t="s">
        <v>333</v>
      </c>
      <c r="D381" s="76" t="s">
        <v>339</v>
      </c>
      <c r="E381" s="76"/>
      <c r="F381" s="77" t="s">
        <v>340</v>
      </c>
      <c r="G381" s="14">
        <f t="shared" si="2308"/>
        <v>36729.1</v>
      </c>
      <c r="H381" s="14">
        <f t="shared" si="2309"/>
        <v>44406.6</v>
      </c>
      <c r="I381" s="14">
        <f t="shared" si="2310"/>
        <v>44406.6</v>
      </c>
      <c r="J381" s="14">
        <f t="shared" si="2311"/>
        <v>0</v>
      </c>
      <c r="K381" s="14">
        <f t="shared" si="2312"/>
        <v>0</v>
      </c>
      <c r="L381" s="14">
        <f t="shared" si="2313"/>
        <v>0</v>
      </c>
      <c r="M381" s="14">
        <f t="shared" si="2153"/>
        <v>36729.1</v>
      </c>
      <c r="N381" s="14">
        <f t="shared" si="2154"/>
        <v>44406.6</v>
      </c>
      <c r="O381" s="14">
        <f t="shared" si="2155"/>
        <v>44406.6</v>
      </c>
      <c r="P381" s="14">
        <f t="shared" si="2314"/>
        <v>0</v>
      </c>
      <c r="Q381" s="14">
        <f t="shared" si="2315"/>
        <v>0</v>
      </c>
      <c r="R381" s="14">
        <f t="shared" si="2316"/>
        <v>0</v>
      </c>
      <c r="S381" s="14">
        <f t="shared" si="2317"/>
        <v>0</v>
      </c>
      <c r="T381" s="14">
        <f t="shared" si="2318"/>
        <v>0</v>
      </c>
      <c r="U381" s="14">
        <f t="shared" si="2319"/>
        <v>0</v>
      </c>
      <c r="V381" s="14">
        <f t="shared" si="2320"/>
        <v>0</v>
      </c>
      <c r="W381" s="14">
        <f t="shared" si="2321"/>
        <v>0</v>
      </c>
      <c r="X381" s="14">
        <f t="shared" si="2322"/>
        <v>0</v>
      </c>
      <c r="Y381" s="14">
        <f t="shared" si="2198"/>
        <v>36729.1</v>
      </c>
      <c r="Z381" s="14">
        <f t="shared" si="2199"/>
        <v>44406.6</v>
      </c>
      <c r="AA381" s="14">
        <f t="shared" si="2200"/>
        <v>44406.6</v>
      </c>
      <c r="AB381" s="14">
        <f t="shared" si="2323"/>
        <v>0</v>
      </c>
      <c r="AC381" s="14">
        <f t="shared" si="2324"/>
        <v>0</v>
      </c>
      <c r="AD381" s="14">
        <f t="shared" si="2325"/>
        <v>0</v>
      </c>
      <c r="AE381" s="14">
        <f t="shared" si="2201"/>
        <v>36729.1</v>
      </c>
      <c r="AF381" s="14">
        <f t="shared" si="2202"/>
        <v>44406.6</v>
      </c>
      <c r="AG381" s="14">
        <f t="shared" si="2203"/>
        <v>44406.6</v>
      </c>
      <c r="AH381" s="14">
        <f t="shared" si="2329"/>
        <v>0</v>
      </c>
      <c r="AI381" s="14">
        <f t="shared" si="2330"/>
        <v>0</v>
      </c>
      <c r="AJ381" s="14">
        <f t="shared" si="2331"/>
        <v>0</v>
      </c>
      <c r="AK381" s="14">
        <f t="shared" si="2332"/>
        <v>0</v>
      </c>
      <c r="AL381" s="14">
        <f t="shared" si="2333"/>
        <v>0</v>
      </c>
      <c r="AM381" s="14">
        <f t="shared" si="2334"/>
        <v>0</v>
      </c>
      <c r="AN381" s="14">
        <f t="shared" si="2335"/>
        <v>0</v>
      </c>
      <c r="AO381" s="14">
        <f t="shared" si="2336"/>
        <v>0</v>
      </c>
      <c r="AP381" s="14">
        <f t="shared" si="2337"/>
        <v>0</v>
      </c>
      <c r="AQ381" s="14">
        <f t="shared" si="2338"/>
        <v>0</v>
      </c>
      <c r="AR381" s="14">
        <f t="shared" si="2339"/>
        <v>0</v>
      </c>
      <c r="AS381" s="14">
        <f t="shared" si="2340"/>
        <v>0</v>
      </c>
      <c r="AT381" s="14">
        <f t="shared" si="2341"/>
        <v>0</v>
      </c>
      <c r="AU381" s="14">
        <f t="shared" si="2342"/>
        <v>0</v>
      </c>
      <c r="AV381" s="14">
        <f t="shared" si="2343"/>
        <v>0</v>
      </c>
      <c r="AW381" s="14">
        <f t="shared" si="2205"/>
        <v>36729.1</v>
      </c>
      <c r="AX381" s="14">
        <f t="shared" si="2206"/>
        <v>44406.6</v>
      </c>
      <c r="AY381" s="14">
        <f t="shared" si="2207"/>
        <v>44406.6</v>
      </c>
      <c r="AZ381" s="14">
        <f t="shared" si="2344"/>
        <v>0</v>
      </c>
      <c r="BA381" s="14">
        <f t="shared" si="2208"/>
        <v>36729.1</v>
      </c>
      <c r="BB381" s="14">
        <f t="shared" si="2209"/>
        <v>44406.6</v>
      </c>
      <c r="BC381" s="14">
        <f t="shared" si="2210"/>
        <v>44406.6</v>
      </c>
      <c r="BD381" s="14">
        <f t="shared" si="2345"/>
        <v>0</v>
      </c>
      <c r="BE381" s="14">
        <f t="shared" si="2346"/>
        <v>0</v>
      </c>
      <c r="BF381" s="14">
        <f t="shared" si="2347"/>
        <v>0</v>
      </c>
      <c r="BG381" s="14">
        <f t="shared" si="2348"/>
        <v>0</v>
      </c>
      <c r="BH381" s="14">
        <f t="shared" si="2349"/>
        <v>0</v>
      </c>
      <c r="BI381" s="14">
        <f t="shared" si="2350"/>
        <v>0</v>
      </c>
      <c r="BJ381" s="14">
        <f t="shared" si="2351"/>
        <v>0</v>
      </c>
      <c r="BK381" s="14">
        <f t="shared" si="2352"/>
        <v>0</v>
      </c>
      <c r="BL381" s="14">
        <f t="shared" si="2353"/>
        <v>0</v>
      </c>
      <c r="BM381" s="14">
        <f t="shared" si="2354"/>
        <v>0</v>
      </c>
      <c r="BN381" s="14">
        <f t="shared" si="2355"/>
        <v>0</v>
      </c>
      <c r="BO381" s="14">
        <f t="shared" si="2212"/>
        <v>36729.1</v>
      </c>
      <c r="BP381" s="14">
        <f t="shared" si="2213"/>
        <v>44406.6</v>
      </c>
      <c r="BQ381" s="14">
        <f t="shared" si="2214"/>
        <v>44406.6</v>
      </c>
      <c r="BR381" s="14">
        <f t="shared" si="2356"/>
        <v>0</v>
      </c>
      <c r="BS381" s="14">
        <f t="shared" si="2357"/>
        <v>0</v>
      </c>
      <c r="BT381" s="14">
        <f t="shared" si="2358"/>
        <v>0</v>
      </c>
      <c r="BU381" s="14">
        <f t="shared" si="2215"/>
        <v>36729.1</v>
      </c>
      <c r="BV381" s="14">
        <f t="shared" si="2216"/>
        <v>44406.6</v>
      </c>
      <c r="BW381" s="14">
        <f t="shared" si="2217"/>
        <v>44406.6</v>
      </c>
      <c r="BX381" s="14">
        <f t="shared" si="2359"/>
        <v>0</v>
      </c>
      <c r="BY381" s="14">
        <f t="shared" si="2360"/>
        <v>0</v>
      </c>
      <c r="BZ381" s="14">
        <f t="shared" si="2361"/>
        <v>0</v>
      </c>
      <c r="CA381" s="14">
        <f t="shared" si="2362"/>
        <v>0</v>
      </c>
      <c r="CB381" s="14">
        <f t="shared" si="2363"/>
        <v>0</v>
      </c>
      <c r="CC381" s="14">
        <f t="shared" si="2364"/>
        <v>0</v>
      </c>
      <c r="CD381" s="14">
        <f t="shared" si="2365"/>
        <v>0</v>
      </c>
      <c r="CE381" s="14">
        <f t="shared" si="2366"/>
        <v>0</v>
      </c>
      <c r="CF381" s="14">
        <f t="shared" si="2367"/>
        <v>0</v>
      </c>
      <c r="CG381" s="14">
        <f t="shared" si="2219"/>
        <v>36729.1</v>
      </c>
      <c r="CH381" s="14">
        <f t="shared" si="2368"/>
        <v>0</v>
      </c>
      <c r="CI381" s="84">
        <f t="shared" si="2081"/>
        <v>36729.1</v>
      </c>
      <c r="CJ381" s="14">
        <f t="shared" si="2220"/>
        <v>44406.6</v>
      </c>
      <c r="CK381" s="52">
        <f t="shared" si="2369"/>
        <v>0</v>
      </c>
      <c r="CL381" s="84">
        <f t="shared" si="2082"/>
        <v>44406.6</v>
      </c>
      <c r="CM381" s="14">
        <f t="shared" si="2221"/>
        <v>44406.6</v>
      </c>
      <c r="CN381" s="52">
        <f t="shared" si="2369"/>
        <v>0</v>
      </c>
      <c r="CO381" s="84">
        <f t="shared" si="2083"/>
        <v>44406.6</v>
      </c>
      <c r="CP381" s="14">
        <f t="shared" si="2369"/>
        <v>0</v>
      </c>
      <c r="CQ381" s="29"/>
      <c r="CR381" s="29"/>
      <c r="CT381" s="1"/>
    </row>
    <row r="382" spans="1:99" ht="31.2" customHeight="1" x14ac:dyDescent="0.3">
      <c r="A382" s="76" t="s">
        <v>306</v>
      </c>
      <c r="B382" s="76" t="s">
        <v>177</v>
      </c>
      <c r="C382" s="76" t="s">
        <v>333</v>
      </c>
      <c r="D382" s="76" t="s">
        <v>339</v>
      </c>
      <c r="E382" s="76" t="s">
        <v>140</v>
      </c>
      <c r="F382" s="77" t="s">
        <v>141</v>
      </c>
      <c r="G382" s="14">
        <v>36729.1</v>
      </c>
      <c r="H382" s="14">
        <v>44406.6</v>
      </c>
      <c r="I382" s="14">
        <v>44406.6</v>
      </c>
      <c r="J382" s="14"/>
      <c r="K382" s="14"/>
      <c r="L382" s="14"/>
      <c r="M382" s="14">
        <f t="shared" si="2153"/>
        <v>36729.1</v>
      </c>
      <c r="N382" s="14">
        <f t="shared" si="2154"/>
        <v>44406.6</v>
      </c>
      <c r="O382" s="14">
        <f t="shared" si="2155"/>
        <v>44406.6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>
        <f t="shared" si="2198"/>
        <v>36729.1</v>
      </c>
      <c r="Z382" s="14">
        <f t="shared" si="2199"/>
        <v>44406.6</v>
      </c>
      <c r="AA382" s="14">
        <f t="shared" si="2200"/>
        <v>44406.6</v>
      </c>
      <c r="AB382" s="14"/>
      <c r="AC382" s="14"/>
      <c r="AD382" s="14"/>
      <c r="AE382" s="14">
        <f t="shared" si="2201"/>
        <v>36729.1</v>
      </c>
      <c r="AF382" s="14">
        <f t="shared" si="2202"/>
        <v>44406.6</v>
      </c>
      <c r="AG382" s="14">
        <f t="shared" si="2203"/>
        <v>44406.6</v>
      </c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>
        <f t="shared" si="2205"/>
        <v>36729.1</v>
      </c>
      <c r="AX382" s="14">
        <f t="shared" si="2206"/>
        <v>44406.6</v>
      </c>
      <c r="AY382" s="14">
        <f t="shared" si="2207"/>
        <v>44406.6</v>
      </c>
      <c r="AZ382" s="14"/>
      <c r="BA382" s="14">
        <f t="shared" si="2208"/>
        <v>36729.1</v>
      </c>
      <c r="BB382" s="14">
        <f t="shared" si="2209"/>
        <v>44406.6</v>
      </c>
      <c r="BC382" s="14">
        <f t="shared" si="2210"/>
        <v>44406.6</v>
      </c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>
        <f t="shared" si="2212"/>
        <v>36729.1</v>
      </c>
      <c r="BP382" s="14">
        <f t="shared" si="2213"/>
        <v>44406.6</v>
      </c>
      <c r="BQ382" s="14">
        <f t="shared" si="2214"/>
        <v>44406.6</v>
      </c>
      <c r="BR382" s="14"/>
      <c r="BS382" s="14"/>
      <c r="BT382" s="14"/>
      <c r="BU382" s="14">
        <f t="shared" si="2215"/>
        <v>36729.1</v>
      </c>
      <c r="BV382" s="14">
        <f t="shared" si="2216"/>
        <v>44406.6</v>
      </c>
      <c r="BW382" s="14">
        <f t="shared" si="2217"/>
        <v>44406.6</v>
      </c>
      <c r="BX382" s="14"/>
      <c r="BY382" s="14"/>
      <c r="BZ382" s="14"/>
      <c r="CA382" s="14"/>
      <c r="CB382" s="14"/>
      <c r="CC382" s="14"/>
      <c r="CD382" s="14"/>
      <c r="CE382" s="14"/>
      <c r="CF382" s="14"/>
      <c r="CG382" s="14">
        <f t="shared" si="2219"/>
        <v>36729.1</v>
      </c>
      <c r="CH382" s="14"/>
      <c r="CI382" s="84">
        <f t="shared" si="2081"/>
        <v>36729.1</v>
      </c>
      <c r="CJ382" s="14">
        <f t="shared" si="2220"/>
        <v>44406.6</v>
      </c>
      <c r="CK382" s="52"/>
      <c r="CL382" s="84">
        <f t="shared" si="2082"/>
        <v>44406.6</v>
      </c>
      <c r="CM382" s="14">
        <f t="shared" si="2221"/>
        <v>44406.6</v>
      </c>
      <c r="CN382" s="52"/>
      <c r="CO382" s="84">
        <f t="shared" si="2083"/>
        <v>44406.6</v>
      </c>
      <c r="CP382" s="14"/>
      <c r="CQ382" s="29"/>
      <c r="CR382" s="29"/>
      <c r="CT382" s="1"/>
    </row>
    <row r="383" spans="1:99" ht="15.6" customHeight="1" x14ac:dyDescent="0.3">
      <c r="A383" s="76" t="s">
        <v>306</v>
      </c>
      <c r="B383" s="76" t="s">
        <v>177</v>
      </c>
      <c r="C383" s="76" t="s">
        <v>333</v>
      </c>
      <c r="D383" s="76" t="s">
        <v>341</v>
      </c>
      <c r="E383" s="76"/>
      <c r="F383" s="77" t="s">
        <v>342</v>
      </c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>
        <f t="shared" si="2329"/>
        <v>0</v>
      </c>
      <c r="AI383" s="14">
        <f t="shared" si="2330"/>
        <v>0</v>
      </c>
      <c r="AJ383" s="14">
        <f t="shared" si="2331"/>
        <v>0</v>
      </c>
      <c r="AK383" s="14">
        <f t="shared" si="2332"/>
        <v>0</v>
      </c>
      <c r="AL383" s="14">
        <f t="shared" si="2333"/>
        <v>0</v>
      </c>
      <c r="AM383" s="14">
        <f t="shared" si="2334"/>
        <v>0</v>
      </c>
      <c r="AN383" s="14">
        <f t="shared" si="2335"/>
        <v>0</v>
      </c>
      <c r="AO383" s="14">
        <f t="shared" si="2336"/>
        <v>0</v>
      </c>
      <c r="AP383" s="14">
        <f t="shared" si="2337"/>
        <v>54620.700000000004</v>
      </c>
      <c r="AQ383" s="14">
        <f t="shared" si="2338"/>
        <v>0</v>
      </c>
      <c r="AR383" s="14">
        <f t="shared" si="2339"/>
        <v>0</v>
      </c>
      <c r="AS383" s="14">
        <f t="shared" si="2340"/>
        <v>0</v>
      </c>
      <c r="AT383" s="14">
        <f t="shared" si="2341"/>
        <v>0</v>
      </c>
      <c r="AU383" s="14">
        <f t="shared" si="2342"/>
        <v>0</v>
      </c>
      <c r="AV383" s="14">
        <f t="shared" si="2343"/>
        <v>0</v>
      </c>
      <c r="AW383" s="14">
        <f t="shared" si="2205"/>
        <v>0</v>
      </c>
      <c r="AX383" s="14">
        <f t="shared" si="2206"/>
        <v>54620.700000000004</v>
      </c>
      <c r="AY383" s="14">
        <f t="shared" si="2207"/>
        <v>0</v>
      </c>
      <c r="AZ383" s="14">
        <f t="shared" si="2344"/>
        <v>0</v>
      </c>
      <c r="BA383" s="14">
        <f t="shared" si="2208"/>
        <v>0</v>
      </c>
      <c r="BB383" s="14">
        <f t="shared" si="2209"/>
        <v>54620.700000000004</v>
      </c>
      <c r="BC383" s="14">
        <f t="shared" si="2210"/>
        <v>0</v>
      </c>
      <c r="BD383" s="14">
        <f t="shared" si="2345"/>
        <v>0</v>
      </c>
      <c r="BE383" s="14">
        <f t="shared" si="2346"/>
        <v>0</v>
      </c>
      <c r="BF383" s="14">
        <f t="shared" si="2347"/>
        <v>0</v>
      </c>
      <c r="BG383" s="14">
        <f t="shared" si="2348"/>
        <v>0</v>
      </c>
      <c r="BH383" s="14">
        <f t="shared" si="2349"/>
        <v>0</v>
      </c>
      <c r="BI383" s="14">
        <f t="shared" si="2350"/>
        <v>0</v>
      </c>
      <c r="BJ383" s="14">
        <f t="shared" si="2351"/>
        <v>0</v>
      </c>
      <c r="BK383" s="14">
        <f t="shared" si="2352"/>
        <v>0</v>
      </c>
      <c r="BL383" s="14">
        <f t="shared" si="2353"/>
        <v>0</v>
      </c>
      <c r="BM383" s="14">
        <f t="shared" si="2354"/>
        <v>0</v>
      </c>
      <c r="BN383" s="14">
        <f t="shared" si="2355"/>
        <v>0</v>
      </c>
      <c r="BO383" s="14">
        <f t="shared" si="2212"/>
        <v>0</v>
      </c>
      <c r="BP383" s="14">
        <f t="shared" si="2213"/>
        <v>54620.700000000004</v>
      </c>
      <c r="BQ383" s="14">
        <f t="shared" si="2214"/>
        <v>0</v>
      </c>
      <c r="BR383" s="14">
        <f t="shared" si="2356"/>
        <v>0</v>
      </c>
      <c r="BS383" s="14">
        <f t="shared" si="2357"/>
        <v>0</v>
      </c>
      <c r="BT383" s="14">
        <f t="shared" si="2358"/>
        <v>0</v>
      </c>
      <c r="BU383" s="14">
        <f t="shared" si="2215"/>
        <v>0</v>
      </c>
      <c r="BV383" s="14">
        <f t="shared" si="2216"/>
        <v>54620.700000000004</v>
      </c>
      <c r="BW383" s="14">
        <f t="shared" si="2217"/>
        <v>0</v>
      </c>
      <c r="BX383" s="14">
        <f t="shared" si="2359"/>
        <v>0</v>
      </c>
      <c r="BY383" s="14">
        <f t="shared" si="2360"/>
        <v>0</v>
      </c>
      <c r="BZ383" s="14">
        <f t="shared" si="2361"/>
        <v>0</v>
      </c>
      <c r="CA383" s="14">
        <f t="shared" si="2362"/>
        <v>0</v>
      </c>
      <c r="CB383" s="14">
        <f t="shared" si="2363"/>
        <v>0</v>
      </c>
      <c r="CC383" s="14">
        <f t="shared" si="2364"/>
        <v>0</v>
      </c>
      <c r="CD383" s="14">
        <f t="shared" si="2365"/>
        <v>0</v>
      </c>
      <c r="CE383" s="14">
        <f t="shared" si="2366"/>
        <v>0</v>
      </c>
      <c r="CF383" s="14">
        <f t="shared" si="2367"/>
        <v>0</v>
      </c>
      <c r="CG383" s="14">
        <f t="shared" si="2219"/>
        <v>0</v>
      </c>
      <c r="CH383" s="14">
        <f t="shared" si="2368"/>
        <v>0</v>
      </c>
      <c r="CI383" s="84">
        <f t="shared" si="2081"/>
        <v>0</v>
      </c>
      <c r="CJ383" s="14">
        <f t="shared" si="2220"/>
        <v>54620.700000000004</v>
      </c>
      <c r="CK383" s="52">
        <f t="shared" si="2369"/>
        <v>0</v>
      </c>
      <c r="CL383" s="84">
        <f t="shared" si="2082"/>
        <v>54620.700000000004</v>
      </c>
      <c r="CM383" s="14">
        <f t="shared" si="2221"/>
        <v>0</v>
      </c>
      <c r="CN383" s="52">
        <f t="shared" si="2369"/>
        <v>0</v>
      </c>
      <c r="CO383" s="84">
        <f t="shared" si="2083"/>
        <v>0</v>
      </c>
      <c r="CP383" s="14">
        <f t="shared" si="2369"/>
        <v>0</v>
      </c>
      <c r="CQ383" s="29"/>
      <c r="CR383" s="29"/>
      <c r="CT383" s="1"/>
    </row>
    <row r="384" spans="1:99" ht="46.8" customHeight="1" x14ac:dyDescent="0.3">
      <c r="A384" s="76" t="s">
        <v>306</v>
      </c>
      <c r="B384" s="76" t="s">
        <v>177</v>
      </c>
      <c r="C384" s="76" t="s">
        <v>333</v>
      </c>
      <c r="D384" s="76" t="s">
        <v>343</v>
      </c>
      <c r="E384" s="76"/>
      <c r="F384" s="77" t="s">
        <v>344</v>
      </c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>
        <f t="shared" si="2329"/>
        <v>0</v>
      </c>
      <c r="AI384" s="14">
        <f t="shared" si="2330"/>
        <v>0</v>
      </c>
      <c r="AJ384" s="14">
        <f t="shared" si="2331"/>
        <v>0</v>
      </c>
      <c r="AK384" s="14">
        <f t="shared" si="2332"/>
        <v>0</v>
      </c>
      <c r="AL384" s="14">
        <f t="shared" si="2333"/>
        <v>0</v>
      </c>
      <c r="AM384" s="14">
        <f t="shared" si="2334"/>
        <v>0</v>
      </c>
      <c r="AN384" s="14">
        <f t="shared" si="2335"/>
        <v>0</v>
      </c>
      <c r="AO384" s="14">
        <f t="shared" si="2336"/>
        <v>0</v>
      </c>
      <c r="AP384" s="14">
        <f t="shared" si="2337"/>
        <v>54620.700000000004</v>
      </c>
      <c r="AQ384" s="14">
        <f t="shared" si="2338"/>
        <v>0</v>
      </c>
      <c r="AR384" s="14">
        <f t="shared" si="2339"/>
        <v>0</v>
      </c>
      <c r="AS384" s="14">
        <f t="shared" si="2340"/>
        <v>0</v>
      </c>
      <c r="AT384" s="14">
        <f t="shared" si="2341"/>
        <v>0</v>
      </c>
      <c r="AU384" s="14">
        <f t="shared" si="2342"/>
        <v>0</v>
      </c>
      <c r="AV384" s="14">
        <f t="shared" si="2343"/>
        <v>0</v>
      </c>
      <c r="AW384" s="14">
        <f t="shared" si="2205"/>
        <v>0</v>
      </c>
      <c r="AX384" s="14">
        <f t="shared" si="2206"/>
        <v>54620.700000000004</v>
      </c>
      <c r="AY384" s="14">
        <f t="shared" si="2207"/>
        <v>0</v>
      </c>
      <c r="AZ384" s="14">
        <f t="shared" si="2344"/>
        <v>0</v>
      </c>
      <c r="BA384" s="14">
        <f t="shared" si="2208"/>
        <v>0</v>
      </c>
      <c r="BB384" s="14">
        <f t="shared" si="2209"/>
        <v>54620.700000000004</v>
      </c>
      <c r="BC384" s="14">
        <f t="shared" si="2210"/>
        <v>0</v>
      </c>
      <c r="BD384" s="14">
        <f t="shared" si="2345"/>
        <v>0</v>
      </c>
      <c r="BE384" s="14">
        <f t="shared" si="2346"/>
        <v>0</v>
      </c>
      <c r="BF384" s="14">
        <f t="shared" si="2347"/>
        <v>0</v>
      </c>
      <c r="BG384" s="14">
        <f t="shared" si="2348"/>
        <v>0</v>
      </c>
      <c r="BH384" s="14">
        <f t="shared" si="2349"/>
        <v>0</v>
      </c>
      <c r="BI384" s="14">
        <f t="shared" si="2350"/>
        <v>0</v>
      </c>
      <c r="BJ384" s="14">
        <f t="shared" si="2351"/>
        <v>0</v>
      </c>
      <c r="BK384" s="14">
        <f t="shared" si="2352"/>
        <v>0</v>
      </c>
      <c r="BL384" s="14">
        <f t="shared" si="2353"/>
        <v>0</v>
      </c>
      <c r="BM384" s="14">
        <f t="shared" si="2354"/>
        <v>0</v>
      </c>
      <c r="BN384" s="14">
        <f t="shared" si="2355"/>
        <v>0</v>
      </c>
      <c r="BO384" s="14">
        <f t="shared" si="2212"/>
        <v>0</v>
      </c>
      <c r="BP384" s="14">
        <f t="shared" si="2213"/>
        <v>54620.700000000004</v>
      </c>
      <c r="BQ384" s="14">
        <f t="shared" si="2214"/>
        <v>0</v>
      </c>
      <c r="BR384" s="14">
        <f t="shared" si="2356"/>
        <v>0</v>
      </c>
      <c r="BS384" s="14">
        <f t="shared" si="2357"/>
        <v>0</v>
      </c>
      <c r="BT384" s="14">
        <f t="shared" si="2358"/>
        <v>0</v>
      </c>
      <c r="BU384" s="14">
        <f t="shared" si="2215"/>
        <v>0</v>
      </c>
      <c r="BV384" s="14">
        <f t="shared" si="2216"/>
        <v>54620.700000000004</v>
      </c>
      <c r="BW384" s="14">
        <f t="shared" si="2217"/>
        <v>0</v>
      </c>
      <c r="BX384" s="14">
        <f t="shared" si="2359"/>
        <v>0</v>
      </c>
      <c r="BY384" s="14">
        <f t="shared" si="2360"/>
        <v>0</v>
      </c>
      <c r="BZ384" s="14">
        <f t="shared" si="2361"/>
        <v>0</v>
      </c>
      <c r="CA384" s="14">
        <f t="shared" si="2362"/>
        <v>0</v>
      </c>
      <c r="CB384" s="14">
        <f t="shared" si="2363"/>
        <v>0</v>
      </c>
      <c r="CC384" s="14">
        <f t="shared" si="2364"/>
        <v>0</v>
      </c>
      <c r="CD384" s="14">
        <f t="shared" si="2365"/>
        <v>0</v>
      </c>
      <c r="CE384" s="14">
        <f t="shared" si="2366"/>
        <v>0</v>
      </c>
      <c r="CF384" s="14">
        <f t="shared" si="2367"/>
        <v>0</v>
      </c>
      <c r="CG384" s="14">
        <f t="shared" si="2219"/>
        <v>0</v>
      </c>
      <c r="CH384" s="14">
        <f t="shared" si="2368"/>
        <v>0</v>
      </c>
      <c r="CI384" s="84">
        <f t="shared" si="2081"/>
        <v>0</v>
      </c>
      <c r="CJ384" s="14">
        <f t="shared" si="2220"/>
        <v>54620.700000000004</v>
      </c>
      <c r="CK384" s="52">
        <f t="shared" si="2369"/>
        <v>0</v>
      </c>
      <c r="CL384" s="84">
        <f t="shared" si="2082"/>
        <v>54620.700000000004</v>
      </c>
      <c r="CM384" s="14">
        <f t="shared" si="2221"/>
        <v>0</v>
      </c>
      <c r="CN384" s="52">
        <f t="shared" si="2369"/>
        <v>0</v>
      </c>
      <c r="CO384" s="84">
        <f t="shared" si="2083"/>
        <v>0</v>
      </c>
      <c r="CP384" s="14">
        <f t="shared" si="2369"/>
        <v>0</v>
      </c>
      <c r="CQ384" s="29"/>
      <c r="CR384" s="29"/>
      <c r="CT384" s="1"/>
    </row>
    <row r="385" spans="1:98" ht="31.2" customHeight="1" x14ac:dyDescent="0.3">
      <c r="A385" s="76" t="s">
        <v>306</v>
      </c>
      <c r="B385" s="76" t="s">
        <v>177</v>
      </c>
      <c r="C385" s="76" t="s">
        <v>333</v>
      </c>
      <c r="D385" s="76" t="s">
        <v>343</v>
      </c>
      <c r="E385" s="76" t="s">
        <v>91</v>
      </c>
      <c r="F385" s="77" t="s">
        <v>92</v>
      </c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>
        <f>2184.828+52435.872</f>
        <v>54620.700000000004</v>
      </c>
      <c r="AQ385" s="14"/>
      <c r="AR385" s="14"/>
      <c r="AS385" s="14"/>
      <c r="AT385" s="14"/>
      <c r="AU385" s="14"/>
      <c r="AV385" s="14"/>
      <c r="AW385" s="14">
        <f t="shared" si="2205"/>
        <v>0</v>
      </c>
      <c r="AX385" s="14">
        <f t="shared" si="2206"/>
        <v>54620.700000000004</v>
      </c>
      <c r="AY385" s="14">
        <f t="shared" si="2207"/>
        <v>0</v>
      </c>
      <c r="AZ385" s="14"/>
      <c r="BA385" s="14">
        <f t="shared" si="2208"/>
        <v>0</v>
      </c>
      <c r="BB385" s="14">
        <f t="shared" si="2209"/>
        <v>54620.700000000004</v>
      </c>
      <c r="BC385" s="14">
        <f t="shared" si="2210"/>
        <v>0</v>
      </c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>
        <f t="shared" si="2212"/>
        <v>0</v>
      </c>
      <c r="BP385" s="14">
        <f t="shared" si="2213"/>
        <v>54620.700000000004</v>
      </c>
      <c r="BQ385" s="14">
        <f t="shared" si="2214"/>
        <v>0</v>
      </c>
      <c r="BR385" s="14"/>
      <c r="BS385" s="14"/>
      <c r="BT385" s="14"/>
      <c r="BU385" s="14">
        <f t="shared" si="2215"/>
        <v>0</v>
      </c>
      <c r="BV385" s="14">
        <f t="shared" si="2216"/>
        <v>54620.700000000004</v>
      </c>
      <c r="BW385" s="14">
        <f t="shared" si="2217"/>
        <v>0</v>
      </c>
      <c r="BX385" s="14"/>
      <c r="BY385" s="14"/>
      <c r="BZ385" s="14"/>
      <c r="CA385" s="14"/>
      <c r="CB385" s="14"/>
      <c r="CC385" s="14"/>
      <c r="CD385" s="14"/>
      <c r="CE385" s="14"/>
      <c r="CF385" s="14"/>
      <c r="CG385" s="14">
        <f t="shared" si="2219"/>
        <v>0</v>
      </c>
      <c r="CH385" s="14"/>
      <c r="CI385" s="84">
        <f t="shared" si="2081"/>
        <v>0</v>
      </c>
      <c r="CJ385" s="14">
        <f t="shared" si="2220"/>
        <v>54620.700000000004</v>
      </c>
      <c r="CK385" s="52"/>
      <c r="CL385" s="84">
        <f t="shared" si="2082"/>
        <v>54620.700000000004</v>
      </c>
      <c r="CM385" s="14">
        <f t="shared" si="2221"/>
        <v>0</v>
      </c>
      <c r="CN385" s="52"/>
      <c r="CO385" s="84">
        <f t="shared" si="2083"/>
        <v>0</v>
      </c>
      <c r="CP385" s="14"/>
      <c r="CQ385" s="29"/>
      <c r="CR385" s="29"/>
      <c r="CT385" s="1"/>
    </row>
    <row r="386" spans="1:98" ht="31.2" customHeight="1" x14ac:dyDescent="0.3">
      <c r="A386" s="76" t="s">
        <v>306</v>
      </c>
      <c r="B386" s="76" t="s">
        <v>177</v>
      </c>
      <c r="C386" s="76" t="s">
        <v>333</v>
      </c>
      <c r="D386" s="76" t="s">
        <v>345</v>
      </c>
      <c r="E386" s="76"/>
      <c r="F386" s="77" t="s">
        <v>185</v>
      </c>
      <c r="G386" s="14">
        <f t="shared" si="2308"/>
        <v>66317.899999999994</v>
      </c>
      <c r="H386" s="14">
        <f t="shared" si="2309"/>
        <v>54620.7</v>
      </c>
      <c r="I386" s="14">
        <f t="shared" si="2310"/>
        <v>0</v>
      </c>
      <c r="J386" s="14">
        <f t="shared" si="2311"/>
        <v>0</v>
      </c>
      <c r="K386" s="14">
        <f t="shared" si="2312"/>
        <v>0</v>
      </c>
      <c r="L386" s="14">
        <f t="shared" si="2313"/>
        <v>0</v>
      </c>
      <c r="M386" s="14">
        <f t="shared" si="2153"/>
        <v>66317.899999999994</v>
      </c>
      <c r="N386" s="14">
        <f t="shared" si="2154"/>
        <v>54620.7</v>
      </c>
      <c r="O386" s="14">
        <f t="shared" si="2155"/>
        <v>0</v>
      </c>
      <c r="P386" s="14">
        <f t="shared" si="2314"/>
        <v>0</v>
      </c>
      <c r="Q386" s="14">
        <f t="shared" si="2315"/>
        <v>0</v>
      </c>
      <c r="R386" s="14">
        <f t="shared" si="2316"/>
        <v>0</v>
      </c>
      <c r="S386" s="14">
        <f t="shared" si="2317"/>
        <v>0</v>
      </c>
      <c r="T386" s="14">
        <f t="shared" si="2318"/>
        <v>0</v>
      </c>
      <c r="U386" s="14">
        <f t="shared" si="2319"/>
        <v>0</v>
      </c>
      <c r="V386" s="14">
        <f t="shared" si="2320"/>
        <v>0</v>
      </c>
      <c r="W386" s="14">
        <f t="shared" si="2321"/>
        <v>0</v>
      </c>
      <c r="X386" s="14">
        <f t="shared" si="2322"/>
        <v>0</v>
      </c>
      <c r="Y386" s="14">
        <f t="shared" si="2198"/>
        <v>66317.899999999994</v>
      </c>
      <c r="Z386" s="14">
        <f t="shared" si="2199"/>
        <v>54620.7</v>
      </c>
      <c r="AA386" s="14">
        <f t="shared" si="2200"/>
        <v>0</v>
      </c>
      <c r="AB386" s="14">
        <f t="shared" si="2323"/>
        <v>0</v>
      </c>
      <c r="AC386" s="14">
        <f t="shared" si="2324"/>
        <v>0</v>
      </c>
      <c r="AD386" s="14">
        <f t="shared" si="2325"/>
        <v>0</v>
      </c>
      <c r="AE386" s="14">
        <f t="shared" si="2201"/>
        <v>66317.899999999994</v>
      </c>
      <c r="AF386" s="14">
        <f t="shared" si="2202"/>
        <v>54620.7</v>
      </c>
      <c r="AG386" s="14">
        <f t="shared" si="2203"/>
        <v>0</v>
      </c>
      <c r="AH386" s="14">
        <f t="shared" si="2329"/>
        <v>0</v>
      </c>
      <c r="AI386" s="14">
        <f t="shared" si="2330"/>
        <v>0</v>
      </c>
      <c r="AJ386" s="14">
        <f t="shared" si="2331"/>
        <v>0</v>
      </c>
      <c r="AK386" s="14">
        <f t="shared" si="2332"/>
        <v>0</v>
      </c>
      <c r="AL386" s="14">
        <f t="shared" si="2333"/>
        <v>0</v>
      </c>
      <c r="AM386" s="14">
        <f t="shared" si="2334"/>
        <v>0</v>
      </c>
      <c r="AN386" s="14">
        <f t="shared" si="2335"/>
        <v>0</v>
      </c>
      <c r="AO386" s="14">
        <f t="shared" si="2336"/>
        <v>0</v>
      </c>
      <c r="AP386" s="14">
        <f t="shared" si="2337"/>
        <v>-54620.7</v>
      </c>
      <c r="AQ386" s="14">
        <f t="shared" si="2338"/>
        <v>0</v>
      </c>
      <c r="AR386" s="14">
        <f t="shared" si="2339"/>
        <v>0</v>
      </c>
      <c r="AS386" s="14">
        <f t="shared" si="2340"/>
        <v>0</v>
      </c>
      <c r="AT386" s="14">
        <f t="shared" si="2341"/>
        <v>0</v>
      </c>
      <c r="AU386" s="14">
        <f t="shared" si="2342"/>
        <v>0</v>
      </c>
      <c r="AV386" s="14">
        <f t="shared" si="2343"/>
        <v>0</v>
      </c>
      <c r="AW386" s="14">
        <f t="shared" si="2205"/>
        <v>66317.899999999994</v>
      </c>
      <c r="AX386" s="14">
        <f t="shared" si="2206"/>
        <v>0</v>
      </c>
      <c r="AY386" s="14">
        <f t="shared" si="2207"/>
        <v>0</v>
      </c>
      <c r="AZ386" s="14">
        <f t="shared" si="2344"/>
        <v>0</v>
      </c>
      <c r="BA386" s="14">
        <f t="shared" si="2208"/>
        <v>66317.899999999994</v>
      </c>
      <c r="BB386" s="14">
        <f t="shared" si="2209"/>
        <v>0</v>
      </c>
      <c r="BC386" s="14">
        <f t="shared" si="2210"/>
        <v>0</v>
      </c>
      <c r="BD386" s="14">
        <f t="shared" si="2345"/>
        <v>0</v>
      </c>
      <c r="BE386" s="14">
        <f t="shared" si="2346"/>
        <v>0</v>
      </c>
      <c r="BF386" s="14">
        <f t="shared" si="2347"/>
        <v>0</v>
      </c>
      <c r="BG386" s="14">
        <f t="shared" si="2348"/>
        <v>0</v>
      </c>
      <c r="BH386" s="14">
        <f t="shared" si="2349"/>
        <v>0</v>
      </c>
      <c r="BI386" s="14">
        <f t="shared" si="2350"/>
        <v>0</v>
      </c>
      <c r="BJ386" s="14">
        <f t="shared" si="2351"/>
        <v>0</v>
      </c>
      <c r="BK386" s="14">
        <f t="shared" si="2352"/>
        <v>0</v>
      </c>
      <c r="BL386" s="14">
        <f t="shared" si="2353"/>
        <v>0</v>
      </c>
      <c r="BM386" s="14">
        <f t="shared" si="2354"/>
        <v>0</v>
      </c>
      <c r="BN386" s="14">
        <f t="shared" si="2355"/>
        <v>0</v>
      </c>
      <c r="BO386" s="14">
        <f t="shared" si="2212"/>
        <v>66317.899999999994</v>
      </c>
      <c r="BP386" s="14">
        <f t="shared" si="2213"/>
        <v>0</v>
      </c>
      <c r="BQ386" s="14">
        <f t="shared" si="2214"/>
        <v>0</v>
      </c>
      <c r="BR386" s="14">
        <f t="shared" si="2356"/>
        <v>0</v>
      </c>
      <c r="BS386" s="14">
        <f t="shared" si="2357"/>
        <v>0</v>
      </c>
      <c r="BT386" s="14">
        <f t="shared" si="2358"/>
        <v>0</v>
      </c>
      <c r="BU386" s="14">
        <f t="shared" si="2215"/>
        <v>66317.899999999994</v>
      </c>
      <c r="BV386" s="14">
        <f t="shared" si="2216"/>
        <v>0</v>
      </c>
      <c r="BW386" s="14">
        <f t="shared" si="2217"/>
        <v>0</v>
      </c>
      <c r="BX386" s="14">
        <f t="shared" si="2359"/>
        <v>0</v>
      </c>
      <c r="BY386" s="14">
        <f t="shared" si="2360"/>
        <v>0</v>
      </c>
      <c r="BZ386" s="14">
        <f t="shared" si="2361"/>
        <v>0</v>
      </c>
      <c r="CA386" s="14">
        <f t="shared" si="2362"/>
        <v>0</v>
      </c>
      <c r="CB386" s="14">
        <f t="shared" si="2363"/>
        <v>0</v>
      </c>
      <c r="CC386" s="14">
        <f t="shared" si="2364"/>
        <v>0</v>
      </c>
      <c r="CD386" s="14">
        <f t="shared" si="2365"/>
        <v>0</v>
      </c>
      <c r="CE386" s="14">
        <f t="shared" si="2366"/>
        <v>0</v>
      </c>
      <c r="CF386" s="14">
        <f t="shared" si="2367"/>
        <v>0</v>
      </c>
      <c r="CG386" s="14">
        <f t="shared" si="2219"/>
        <v>66317.899999999994</v>
      </c>
      <c r="CH386" s="14">
        <f t="shared" si="2368"/>
        <v>0</v>
      </c>
      <c r="CI386" s="84">
        <f t="shared" si="2081"/>
        <v>66317.899999999994</v>
      </c>
      <c r="CJ386" s="14">
        <f t="shared" si="2220"/>
        <v>0</v>
      </c>
      <c r="CK386" s="52">
        <f t="shared" si="2369"/>
        <v>0</v>
      </c>
      <c r="CL386" s="84">
        <f t="shared" si="2082"/>
        <v>0</v>
      </c>
      <c r="CM386" s="14">
        <f t="shared" si="2221"/>
        <v>0</v>
      </c>
      <c r="CN386" s="52">
        <f t="shared" si="2369"/>
        <v>0</v>
      </c>
      <c r="CO386" s="84">
        <f t="shared" si="2083"/>
        <v>0</v>
      </c>
      <c r="CP386" s="14">
        <f t="shared" si="2369"/>
        <v>0</v>
      </c>
      <c r="CQ386" s="29"/>
      <c r="CR386" s="29"/>
      <c r="CT386" s="1"/>
    </row>
    <row r="387" spans="1:98" ht="31.2" customHeight="1" x14ac:dyDescent="0.3">
      <c r="A387" s="76" t="s">
        <v>306</v>
      </c>
      <c r="B387" s="76" t="s">
        <v>177</v>
      </c>
      <c r="C387" s="76" t="s">
        <v>333</v>
      </c>
      <c r="D387" s="76" t="s">
        <v>346</v>
      </c>
      <c r="E387" s="76"/>
      <c r="F387" s="77" t="s">
        <v>347</v>
      </c>
      <c r="G387" s="14">
        <f t="shared" si="2308"/>
        <v>66317.899999999994</v>
      </c>
      <c r="H387" s="14">
        <f t="shared" si="2309"/>
        <v>54620.7</v>
      </c>
      <c r="I387" s="14">
        <f t="shared" si="2310"/>
        <v>0</v>
      </c>
      <c r="J387" s="14">
        <f t="shared" si="2311"/>
        <v>0</v>
      </c>
      <c r="K387" s="14">
        <f t="shared" si="2312"/>
        <v>0</v>
      </c>
      <c r="L387" s="14">
        <f t="shared" si="2313"/>
        <v>0</v>
      </c>
      <c r="M387" s="14">
        <f t="shared" si="2153"/>
        <v>66317.899999999994</v>
      </c>
      <c r="N387" s="14">
        <f t="shared" si="2154"/>
        <v>54620.7</v>
      </c>
      <c r="O387" s="14">
        <f t="shared" si="2155"/>
        <v>0</v>
      </c>
      <c r="P387" s="14">
        <f t="shared" si="2314"/>
        <v>0</v>
      </c>
      <c r="Q387" s="14">
        <f t="shared" si="2315"/>
        <v>0</v>
      </c>
      <c r="R387" s="14">
        <f t="shared" si="2316"/>
        <v>0</v>
      </c>
      <c r="S387" s="14">
        <f t="shared" si="2317"/>
        <v>0</v>
      </c>
      <c r="T387" s="14">
        <f t="shared" si="2318"/>
        <v>0</v>
      </c>
      <c r="U387" s="14">
        <f t="shared" si="2319"/>
        <v>0</v>
      </c>
      <c r="V387" s="14">
        <f t="shared" si="2320"/>
        <v>0</v>
      </c>
      <c r="W387" s="14">
        <f t="shared" si="2321"/>
        <v>0</v>
      </c>
      <c r="X387" s="14">
        <f t="shared" si="2322"/>
        <v>0</v>
      </c>
      <c r="Y387" s="14">
        <f t="shared" si="2198"/>
        <v>66317.899999999994</v>
      </c>
      <c r="Z387" s="14">
        <f t="shared" si="2199"/>
        <v>54620.7</v>
      </c>
      <c r="AA387" s="14">
        <f t="shared" si="2200"/>
        <v>0</v>
      </c>
      <c r="AB387" s="14">
        <f t="shared" si="2323"/>
        <v>0</v>
      </c>
      <c r="AC387" s="14">
        <f t="shared" si="2324"/>
        <v>0</v>
      </c>
      <c r="AD387" s="14">
        <f t="shared" si="2325"/>
        <v>0</v>
      </c>
      <c r="AE387" s="14">
        <f t="shared" si="2201"/>
        <v>66317.899999999994</v>
      </c>
      <c r="AF387" s="14">
        <f t="shared" si="2202"/>
        <v>54620.7</v>
      </c>
      <c r="AG387" s="14">
        <f t="shared" si="2203"/>
        <v>0</v>
      </c>
      <c r="AH387" s="14">
        <f t="shared" si="2329"/>
        <v>0</v>
      </c>
      <c r="AI387" s="14">
        <f t="shared" si="2330"/>
        <v>0</v>
      </c>
      <c r="AJ387" s="14">
        <f t="shared" si="2331"/>
        <v>0</v>
      </c>
      <c r="AK387" s="14">
        <f t="shared" si="2332"/>
        <v>0</v>
      </c>
      <c r="AL387" s="14">
        <f t="shared" si="2333"/>
        <v>0</v>
      </c>
      <c r="AM387" s="14">
        <f t="shared" si="2334"/>
        <v>0</v>
      </c>
      <c r="AN387" s="14">
        <f t="shared" si="2335"/>
        <v>0</v>
      </c>
      <c r="AO387" s="14">
        <f t="shared" si="2336"/>
        <v>0</v>
      </c>
      <c r="AP387" s="14">
        <f t="shared" si="2337"/>
        <v>-54620.7</v>
      </c>
      <c r="AQ387" s="14">
        <f t="shared" si="2338"/>
        <v>0</v>
      </c>
      <c r="AR387" s="14">
        <f t="shared" si="2339"/>
        <v>0</v>
      </c>
      <c r="AS387" s="14">
        <f t="shared" si="2340"/>
        <v>0</v>
      </c>
      <c r="AT387" s="14">
        <f t="shared" si="2341"/>
        <v>0</v>
      </c>
      <c r="AU387" s="14">
        <f t="shared" si="2342"/>
        <v>0</v>
      </c>
      <c r="AV387" s="14">
        <f t="shared" si="2343"/>
        <v>0</v>
      </c>
      <c r="AW387" s="14">
        <f t="shared" si="2205"/>
        <v>66317.899999999994</v>
      </c>
      <c r="AX387" s="14">
        <f t="shared" si="2206"/>
        <v>0</v>
      </c>
      <c r="AY387" s="14">
        <f t="shared" si="2207"/>
        <v>0</v>
      </c>
      <c r="AZ387" s="14">
        <f t="shared" si="2344"/>
        <v>0</v>
      </c>
      <c r="BA387" s="14">
        <f t="shared" si="2208"/>
        <v>66317.899999999994</v>
      </c>
      <c r="BB387" s="14">
        <f t="shared" si="2209"/>
        <v>0</v>
      </c>
      <c r="BC387" s="14">
        <f t="shared" si="2210"/>
        <v>0</v>
      </c>
      <c r="BD387" s="14">
        <f t="shared" si="2345"/>
        <v>0</v>
      </c>
      <c r="BE387" s="14">
        <f t="shared" si="2346"/>
        <v>0</v>
      </c>
      <c r="BF387" s="14">
        <f t="shared" si="2347"/>
        <v>0</v>
      </c>
      <c r="BG387" s="14">
        <f t="shared" si="2348"/>
        <v>0</v>
      </c>
      <c r="BH387" s="14">
        <f t="shared" si="2349"/>
        <v>0</v>
      </c>
      <c r="BI387" s="14">
        <f t="shared" si="2350"/>
        <v>0</v>
      </c>
      <c r="BJ387" s="14">
        <f t="shared" si="2351"/>
        <v>0</v>
      </c>
      <c r="BK387" s="14">
        <f t="shared" si="2352"/>
        <v>0</v>
      </c>
      <c r="BL387" s="14">
        <f t="shared" si="2353"/>
        <v>0</v>
      </c>
      <c r="BM387" s="14">
        <f t="shared" si="2354"/>
        <v>0</v>
      </c>
      <c r="BN387" s="14">
        <f t="shared" si="2355"/>
        <v>0</v>
      </c>
      <c r="BO387" s="14">
        <f t="shared" si="2212"/>
        <v>66317.899999999994</v>
      </c>
      <c r="BP387" s="14">
        <f t="shared" si="2213"/>
        <v>0</v>
      </c>
      <c r="BQ387" s="14">
        <f t="shared" si="2214"/>
        <v>0</v>
      </c>
      <c r="BR387" s="14">
        <f t="shared" si="2356"/>
        <v>0</v>
      </c>
      <c r="BS387" s="14">
        <f t="shared" si="2357"/>
        <v>0</v>
      </c>
      <c r="BT387" s="14">
        <f t="shared" si="2358"/>
        <v>0</v>
      </c>
      <c r="BU387" s="14">
        <f t="shared" si="2215"/>
        <v>66317.899999999994</v>
      </c>
      <c r="BV387" s="14">
        <f t="shared" si="2216"/>
        <v>0</v>
      </c>
      <c r="BW387" s="14">
        <f t="shared" si="2217"/>
        <v>0</v>
      </c>
      <c r="BX387" s="14">
        <f t="shared" si="2359"/>
        <v>0</v>
      </c>
      <c r="BY387" s="14">
        <f t="shared" si="2360"/>
        <v>0</v>
      </c>
      <c r="BZ387" s="14">
        <f t="shared" si="2361"/>
        <v>0</v>
      </c>
      <c r="CA387" s="14">
        <f t="shared" si="2362"/>
        <v>0</v>
      </c>
      <c r="CB387" s="14">
        <f t="shared" si="2363"/>
        <v>0</v>
      </c>
      <c r="CC387" s="14">
        <f t="shared" si="2364"/>
        <v>0</v>
      </c>
      <c r="CD387" s="14">
        <f t="shared" si="2365"/>
        <v>0</v>
      </c>
      <c r="CE387" s="14">
        <f t="shared" si="2366"/>
        <v>0</v>
      </c>
      <c r="CF387" s="14">
        <f t="shared" si="2367"/>
        <v>0</v>
      </c>
      <c r="CG387" s="14">
        <f t="shared" si="2219"/>
        <v>66317.899999999994</v>
      </c>
      <c r="CH387" s="14">
        <f t="shared" si="2368"/>
        <v>0</v>
      </c>
      <c r="CI387" s="84">
        <f t="shared" si="2081"/>
        <v>66317.899999999994</v>
      </c>
      <c r="CJ387" s="14">
        <f t="shared" si="2220"/>
        <v>0</v>
      </c>
      <c r="CK387" s="52">
        <f t="shared" si="2369"/>
        <v>0</v>
      </c>
      <c r="CL387" s="84">
        <f t="shared" si="2082"/>
        <v>0</v>
      </c>
      <c r="CM387" s="14">
        <f t="shared" si="2221"/>
        <v>0</v>
      </c>
      <c r="CN387" s="52">
        <f t="shared" si="2369"/>
        <v>0</v>
      </c>
      <c r="CO387" s="84">
        <f t="shared" si="2083"/>
        <v>0</v>
      </c>
      <c r="CP387" s="14">
        <f t="shared" si="2369"/>
        <v>0</v>
      </c>
      <c r="CQ387" s="29"/>
      <c r="CR387" s="29"/>
      <c r="CT387" s="1"/>
    </row>
    <row r="388" spans="1:98" ht="109.2" customHeight="1" x14ac:dyDescent="0.3">
      <c r="A388" s="76" t="s">
        <v>306</v>
      </c>
      <c r="B388" s="76" t="s">
        <v>177</v>
      </c>
      <c r="C388" s="76" t="s">
        <v>333</v>
      </c>
      <c r="D388" s="76" t="s">
        <v>348</v>
      </c>
      <c r="E388" s="76"/>
      <c r="F388" s="77" t="s">
        <v>349</v>
      </c>
      <c r="G388" s="14">
        <f t="shared" si="2308"/>
        <v>66317.899999999994</v>
      </c>
      <c r="H388" s="14">
        <f t="shared" si="2309"/>
        <v>54620.7</v>
      </c>
      <c r="I388" s="14">
        <f t="shared" si="2310"/>
        <v>0</v>
      </c>
      <c r="J388" s="14">
        <f t="shared" si="2311"/>
        <v>0</v>
      </c>
      <c r="K388" s="14">
        <f t="shared" si="2312"/>
        <v>0</v>
      </c>
      <c r="L388" s="14">
        <f t="shared" si="2313"/>
        <v>0</v>
      </c>
      <c r="M388" s="14">
        <f t="shared" si="2153"/>
        <v>66317.899999999994</v>
      </c>
      <c r="N388" s="14">
        <f t="shared" si="2154"/>
        <v>54620.7</v>
      </c>
      <c r="O388" s="14">
        <f t="shared" si="2155"/>
        <v>0</v>
      </c>
      <c r="P388" s="14">
        <f t="shared" si="2314"/>
        <v>0</v>
      </c>
      <c r="Q388" s="14">
        <f t="shared" si="2315"/>
        <v>0</v>
      </c>
      <c r="R388" s="14">
        <f t="shared" si="2316"/>
        <v>0</v>
      </c>
      <c r="S388" s="14">
        <f t="shared" si="2317"/>
        <v>0</v>
      </c>
      <c r="T388" s="14">
        <f t="shared" si="2318"/>
        <v>0</v>
      </c>
      <c r="U388" s="14">
        <f t="shared" si="2319"/>
        <v>0</v>
      </c>
      <c r="V388" s="14">
        <f t="shared" si="2320"/>
        <v>0</v>
      </c>
      <c r="W388" s="14">
        <f t="shared" si="2321"/>
        <v>0</v>
      </c>
      <c r="X388" s="14">
        <f t="shared" si="2322"/>
        <v>0</v>
      </c>
      <c r="Y388" s="14">
        <f t="shared" si="2198"/>
        <v>66317.899999999994</v>
      </c>
      <c r="Z388" s="14">
        <f t="shared" si="2199"/>
        <v>54620.7</v>
      </c>
      <c r="AA388" s="14">
        <f t="shared" si="2200"/>
        <v>0</v>
      </c>
      <c r="AB388" s="14">
        <f t="shared" si="2323"/>
        <v>0</v>
      </c>
      <c r="AC388" s="14">
        <f t="shared" si="2324"/>
        <v>0</v>
      </c>
      <c r="AD388" s="14">
        <f t="shared" si="2325"/>
        <v>0</v>
      </c>
      <c r="AE388" s="14">
        <f t="shared" si="2201"/>
        <v>66317.899999999994</v>
      </c>
      <c r="AF388" s="14">
        <f t="shared" si="2202"/>
        <v>54620.7</v>
      </c>
      <c r="AG388" s="14">
        <f t="shared" si="2203"/>
        <v>0</v>
      </c>
      <c r="AH388" s="14">
        <f t="shared" si="2329"/>
        <v>0</v>
      </c>
      <c r="AI388" s="14">
        <f t="shared" si="2330"/>
        <v>0</v>
      </c>
      <c r="AJ388" s="14">
        <f t="shared" si="2331"/>
        <v>0</v>
      </c>
      <c r="AK388" s="14">
        <f t="shared" si="2332"/>
        <v>0</v>
      </c>
      <c r="AL388" s="14">
        <f t="shared" si="2333"/>
        <v>0</v>
      </c>
      <c r="AM388" s="14">
        <f t="shared" si="2334"/>
        <v>0</v>
      </c>
      <c r="AN388" s="14">
        <f t="shared" si="2335"/>
        <v>0</v>
      </c>
      <c r="AO388" s="14">
        <f t="shared" si="2336"/>
        <v>0</v>
      </c>
      <c r="AP388" s="14">
        <f t="shared" si="2337"/>
        <v>-54620.7</v>
      </c>
      <c r="AQ388" s="14">
        <f t="shared" si="2338"/>
        <v>0</v>
      </c>
      <c r="AR388" s="14">
        <f t="shared" si="2339"/>
        <v>0</v>
      </c>
      <c r="AS388" s="14">
        <f t="shared" si="2340"/>
        <v>0</v>
      </c>
      <c r="AT388" s="14">
        <f t="shared" si="2341"/>
        <v>0</v>
      </c>
      <c r="AU388" s="14">
        <f t="shared" si="2342"/>
        <v>0</v>
      </c>
      <c r="AV388" s="14">
        <f t="shared" si="2343"/>
        <v>0</v>
      </c>
      <c r="AW388" s="14">
        <f t="shared" si="2205"/>
        <v>66317.899999999994</v>
      </c>
      <c r="AX388" s="14">
        <f t="shared" si="2206"/>
        <v>0</v>
      </c>
      <c r="AY388" s="14">
        <f t="shared" si="2207"/>
        <v>0</v>
      </c>
      <c r="AZ388" s="14">
        <f t="shared" si="2344"/>
        <v>0</v>
      </c>
      <c r="BA388" s="14">
        <f t="shared" si="2208"/>
        <v>66317.899999999994</v>
      </c>
      <c r="BB388" s="14">
        <f t="shared" si="2209"/>
        <v>0</v>
      </c>
      <c r="BC388" s="14">
        <f t="shared" si="2210"/>
        <v>0</v>
      </c>
      <c r="BD388" s="14">
        <f t="shared" si="2345"/>
        <v>0</v>
      </c>
      <c r="BE388" s="14">
        <f t="shared" si="2346"/>
        <v>0</v>
      </c>
      <c r="BF388" s="14">
        <f t="shared" si="2347"/>
        <v>0</v>
      </c>
      <c r="BG388" s="14">
        <f t="shared" si="2348"/>
        <v>0</v>
      </c>
      <c r="BH388" s="14">
        <f t="shared" si="2349"/>
        <v>0</v>
      </c>
      <c r="BI388" s="14">
        <f t="shared" si="2350"/>
        <v>0</v>
      </c>
      <c r="BJ388" s="14">
        <f t="shared" si="2351"/>
        <v>0</v>
      </c>
      <c r="BK388" s="14">
        <f t="shared" si="2352"/>
        <v>0</v>
      </c>
      <c r="BL388" s="14">
        <f t="shared" si="2353"/>
        <v>0</v>
      </c>
      <c r="BM388" s="14">
        <f t="shared" si="2354"/>
        <v>0</v>
      </c>
      <c r="BN388" s="14">
        <f t="shared" si="2355"/>
        <v>0</v>
      </c>
      <c r="BO388" s="14">
        <f t="shared" si="2212"/>
        <v>66317.899999999994</v>
      </c>
      <c r="BP388" s="14">
        <f t="shared" si="2213"/>
        <v>0</v>
      </c>
      <c r="BQ388" s="14">
        <f t="shared" si="2214"/>
        <v>0</v>
      </c>
      <c r="BR388" s="14">
        <f t="shared" si="2356"/>
        <v>0</v>
      </c>
      <c r="BS388" s="14">
        <f t="shared" si="2357"/>
        <v>0</v>
      </c>
      <c r="BT388" s="14">
        <f t="shared" si="2358"/>
        <v>0</v>
      </c>
      <c r="BU388" s="14">
        <f t="shared" si="2215"/>
        <v>66317.899999999994</v>
      </c>
      <c r="BV388" s="14">
        <f t="shared" si="2216"/>
        <v>0</v>
      </c>
      <c r="BW388" s="14">
        <f t="shared" si="2217"/>
        <v>0</v>
      </c>
      <c r="BX388" s="14">
        <f t="shared" si="2359"/>
        <v>0</v>
      </c>
      <c r="BY388" s="14">
        <f t="shared" si="2360"/>
        <v>0</v>
      </c>
      <c r="BZ388" s="14">
        <f t="shared" si="2361"/>
        <v>0</v>
      </c>
      <c r="CA388" s="14">
        <f t="shared" si="2362"/>
        <v>0</v>
      </c>
      <c r="CB388" s="14">
        <f t="shared" si="2363"/>
        <v>0</v>
      </c>
      <c r="CC388" s="14">
        <f t="shared" si="2364"/>
        <v>0</v>
      </c>
      <c r="CD388" s="14">
        <f t="shared" si="2365"/>
        <v>0</v>
      </c>
      <c r="CE388" s="14">
        <f t="shared" si="2366"/>
        <v>0</v>
      </c>
      <c r="CF388" s="14">
        <f t="shared" si="2367"/>
        <v>0</v>
      </c>
      <c r="CG388" s="14">
        <f t="shared" si="2219"/>
        <v>66317.899999999994</v>
      </c>
      <c r="CH388" s="14">
        <f t="shared" si="2368"/>
        <v>0</v>
      </c>
      <c r="CI388" s="84">
        <f t="shared" si="2081"/>
        <v>66317.899999999994</v>
      </c>
      <c r="CJ388" s="14">
        <f t="shared" si="2220"/>
        <v>0</v>
      </c>
      <c r="CK388" s="52">
        <f t="shared" si="2369"/>
        <v>0</v>
      </c>
      <c r="CL388" s="84">
        <f t="shared" si="2082"/>
        <v>0</v>
      </c>
      <c r="CM388" s="14">
        <f t="shared" si="2221"/>
        <v>0</v>
      </c>
      <c r="CN388" s="52">
        <f t="shared" si="2369"/>
        <v>0</v>
      </c>
      <c r="CO388" s="84">
        <f t="shared" si="2083"/>
        <v>0</v>
      </c>
      <c r="CP388" s="14">
        <f t="shared" si="2369"/>
        <v>0</v>
      </c>
      <c r="CQ388" s="29"/>
      <c r="CR388" s="29"/>
      <c r="CT388" s="1"/>
    </row>
    <row r="389" spans="1:98" ht="31.2" customHeight="1" x14ac:dyDescent="0.3">
      <c r="A389" s="76" t="s">
        <v>306</v>
      </c>
      <c r="B389" s="76" t="s">
        <v>177</v>
      </c>
      <c r="C389" s="76" t="s">
        <v>333</v>
      </c>
      <c r="D389" s="76" t="s">
        <v>348</v>
      </c>
      <c r="E389" s="76" t="s">
        <v>91</v>
      </c>
      <c r="F389" s="77" t="s">
        <v>92</v>
      </c>
      <c r="G389" s="14">
        <v>66317.899999999994</v>
      </c>
      <c r="H389" s="14">
        <v>54620.7</v>
      </c>
      <c r="I389" s="14">
        <v>0</v>
      </c>
      <c r="J389" s="14"/>
      <c r="K389" s="14"/>
      <c r="L389" s="14"/>
      <c r="M389" s="14">
        <f t="shared" si="2153"/>
        <v>66317.899999999994</v>
      </c>
      <c r="N389" s="14">
        <f t="shared" si="2154"/>
        <v>54620.7</v>
      </c>
      <c r="O389" s="14">
        <f t="shared" si="2155"/>
        <v>0</v>
      </c>
      <c r="P389" s="14"/>
      <c r="Q389" s="14"/>
      <c r="R389" s="14"/>
      <c r="S389" s="14"/>
      <c r="T389" s="14"/>
      <c r="U389" s="14"/>
      <c r="V389" s="14"/>
      <c r="W389" s="14"/>
      <c r="X389" s="14"/>
      <c r="Y389" s="14">
        <f t="shared" si="2198"/>
        <v>66317.899999999994</v>
      </c>
      <c r="Z389" s="14">
        <f t="shared" si="2199"/>
        <v>54620.7</v>
      </c>
      <c r="AA389" s="14">
        <f t="shared" si="2200"/>
        <v>0</v>
      </c>
      <c r="AB389" s="14"/>
      <c r="AC389" s="14"/>
      <c r="AD389" s="14"/>
      <c r="AE389" s="14">
        <f t="shared" si="2201"/>
        <v>66317.899999999994</v>
      </c>
      <c r="AF389" s="14">
        <f t="shared" si="2202"/>
        <v>54620.7</v>
      </c>
      <c r="AG389" s="14">
        <f t="shared" si="2203"/>
        <v>0</v>
      </c>
      <c r="AH389" s="14"/>
      <c r="AI389" s="14"/>
      <c r="AJ389" s="14"/>
      <c r="AK389" s="14"/>
      <c r="AL389" s="14"/>
      <c r="AM389" s="14"/>
      <c r="AN389" s="14"/>
      <c r="AO389" s="14"/>
      <c r="AP389" s="14">
        <v>-54620.7</v>
      </c>
      <c r="AQ389" s="14"/>
      <c r="AR389" s="14"/>
      <c r="AS389" s="14"/>
      <c r="AT389" s="14"/>
      <c r="AU389" s="14"/>
      <c r="AV389" s="14"/>
      <c r="AW389" s="14">
        <f t="shared" si="2205"/>
        <v>66317.899999999994</v>
      </c>
      <c r="AX389" s="14">
        <f t="shared" si="2206"/>
        <v>0</v>
      </c>
      <c r="AY389" s="14">
        <f t="shared" si="2207"/>
        <v>0</v>
      </c>
      <c r="AZ389" s="14"/>
      <c r="BA389" s="14">
        <f t="shared" si="2208"/>
        <v>66317.899999999994</v>
      </c>
      <c r="BB389" s="14">
        <f t="shared" si="2209"/>
        <v>0</v>
      </c>
      <c r="BC389" s="14">
        <f t="shared" si="2210"/>
        <v>0</v>
      </c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>
        <f t="shared" si="2212"/>
        <v>66317.899999999994</v>
      </c>
      <c r="BP389" s="14">
        <f t="shared" si="2213"/>
        <v>0</v>
      </c>
      <c r="BQ389" s="14">
        <f t="shared" si="2214"/>
        <v>0</v>
      </c>
      <c r="BR389" s="14"/>
      <c r="BS389" s="14"/>
      <c r="BT389" s="14"/>
      <c r="BU389" s="14">
        <f t="shared" si="2215"/>
        <v>66317.899999999994</v>
      </c>
      <c r="BV389" s="14">
        <f t="shared" si="2216"/>
        <v>0</v>
      </c>
      <c r="BW389" s="14">
        <f t="shared" si="2217"/>
        <v>0</v>
      </c>
      <c r="BX389" s="14"/>
      <c r="BY389" s="14"/>
      <c r="BZ389" s="14"/>
      <c r="CA389" s="14"/>
      <c r="CB389" s="14"/>
      <c r="CC389" s="14"/>
      <c r="CD389" s="14"/>
      <c r="CE389" s="14"/>
      <c r="CF389" s="14"/>
      <c r="CG389" s="14">
        <f t="shared" si="2219"/>
        <v>66317.899999999994</v>
      </c>
      <c r="CH389" s="14"/>
      <c r="CI389" s="84">
        <f t="shared" si="2081"/>
        <v>66317.899999999994</v>
      </c>
      <c r="CJ389" s="14">
        <f t="shared" si="2220"/>
        <v>0</v>
      </c>
      <c r="CK389" s="52"/>
      <c r="CL389" s="84">
        <f t="shared" si="2082"/>
        <v>0</v>
      </c>
      <c r="CM389" s="14">
        <f t="shared" si="2221"/>
        <v>0</v>
      </c>
      <c r="CN389" s="52"/>
      <c r="CO389" s="84">
        <f t="shared" si="2083"/>
        <v>0</v>
      </c>
      <c r="CP389" s="14"/>
      <c r="CQ389" s="29"/>
      <c r="CR389" s="29"/>
      <c r="CT389" s="1"/>
    </row>
    <row r="390" spans="1:98" ht="15.6" customHeight="1" x14ac:dyDescent="0.3">
      <c r="A390" s="76" t="s">
        <v>306</v>
      </c>
      <c r="B390" s="76" t="s">
        <v>177</v>
      </c>
      <c r="C390" s="76" t="s">
        <v>333</v>
      </c>
      <c r="D390" s="76" t="s">
        <v>350</v>
      </c>
      <c r="E390" s="76"/>
      <c r="F390" s="77" t="s">
        <v>86</v>
      </c>
      <c r="G390" s="14">
        <f t="shared" si="2308"/>
        <v>1410.5</v>
      </c>
      <c r="H390" s="14">
        <f t="shared" si="2309"/>
        <v>0</v>
      </c>
      <c r="I390" s="14">
        <f t="shared" si="2310"/>
        <v>0</v>
      </c>
      <c r="J390" s="14">
        <f t="shared" si="2311"/>
        <v>0</v>
      </c>
      <c r="K390" s="14">
        <f t="shared" si="2312"/>
        <v>0</v>
      </c>
      <c r="L390" s="14">
        <f t="shared" si="2313"/>
        <v>0</v>
      </c>
      <c r="M390" s="14">
        <f t="shared" si="2153"/>
        <v>1410.5</v>
      </c>
      <c r="N390" s="14">
        <f t="shared" si="2154"/>
        <v>0</v>
      </c>
      <c r="O390" s="14">
        <f t="shared" si="2155"/>
        <v>0</v>
      </c>
      <c r="P390" s="14">
        <f t="shared" si="2314"/>
        <v>0</v>
      </c>
      <c r="Q390" s="14">
        <f t="shared" si="2315"/>
        <v>0</v>
      </c>
      <c r="R390" s="14">
        <f t="shared" si="2316"/>
        <v>0</v>
      </c>
      <c r="S390" s="14">
        <f t="shared" si="2317"/>
        <v>0</v>
      </c>
      <c r="T390" s="14">
        <f t="shared" si="2318"/>
        <v>0</v>
      </c>
      <c r="U390" s="14">
        <f t="shared" si="2319"/>
        <v>0</v>
      </c>
      <c r="V390" s="14">
        <f t="shared" si="2320"/>
        <v>0</v>
      </c>
      <c r="W390" s="14">
        <f t="shared" si="2321"/>
        <v>0</v>
      </c>
      <c r="X390" s="14">
        <f t="shared" si="2322"/>
        <v>0</v>
      </c>
      <c r="Y390" s="14">
        <f t="shared" si="2198"/>
        <v>1410.5</v>
      </c>
      <c r="Z390" s="14">
        <f t="shared" si="2199"/>
        <v>0</v>
      </c>
      <c r="AA390" s="14">
        <f t="shared" si="2200"/>
        <v>0</v>
      </c>
      <c r="AB390" s="14">
        <f t="shared" si="2323"/>
        <v>0</v>
      </c>
      <c r="AC390" s="14">
        <f t="shared" si="2324"/>
        <v>0</v>
      </c>
      <c r="AD390" s="14">
        <f t="shared" si="2325"/>
        <v>0</v>
      </c>
      <c r="AE390" s="14">
        <f t="shared" si="2201"/>
        <v>1410.5</v>
      </c>
      <c r="AF390" s="14">
        <f t="shared" si="2202"/>
        <v>0</v>
      </c>
      <c r="AG390" s="14">
        <f t="shared" si="2203"/>
        <v>0</v>
      </c>
      <c r="AH390" s="14">
        <f t="shared" si="2329"/>
        <v>0</v>
      </c>
      <c r="AI390" s="14">
        <f t="shared" si="2330"/>
        <v>0</v>
      </c>
      <c r="AJ390" s="14">
        <f t="shared" si="2331"/>
        <v>0</v>
      </c>
      <c r="AK390" s="14">
        <f t="shared" si="2332"/>
        <v>0</v>
      </c>
      <c r="AL390" s="14">
        <f t="shared" si="2333"/>
        <v>0</v>
      </c>
      <c r="AM390" s="14">
        <f t="shared" si="2334"/>
        <v>0</v>
      </c>
      <c r="AN390" s="14">
        <f t="shared" si="2335"/>
        <v>0</v>
      </c>
      <c r="AO390" s="14">
        <f t="shared" si="2336"/>
        <v>0</v>
      </c>
      <c r="AP390" s="14">
        <f t="shared" si="2337"/>
        <v>0</v>
      </c>
      <c r="AQ390" s="14">
        <f t="shared" si="2338"/>
        <v>0</v>
      </c>
      <c r="AR390" s="14">
        <f t="shared" si="2339"/>
        <v>0</v>
      </c>
      <c r="AS390" s="14">
        <f t="shared" si="2340"/>
        <v>0</v>
      </c>
      <c r="AT390" s="14">
        <f t="shared" si="2341"/>
        <v>0</v>
      </c>
      <c r="AU390" s="14">
        <f t="shared" si="2342"/>
        <v>0</v>
      </c>
      <c r="AV390" s="14">
        <f t="shared" si="2343"/>
        <v>0</v>
      </c>
      <c r="AW390" s="14">
        <f t="shared" si="2205"/>
        <v>1410.5</v>
      </c>
      <c r="AX390" s="14">
        <f t="shared" si="2206"/>
        <v>0</v>
      </c>
      <c r="AY390" s="14">
        <f t="shared" si="2207"/>
        <v>0</v>
      </c>
      <c r="AZ390" s="14">
        <f t="shared" si="2344"/>
        <v>0</v>
      </c>
      <c r="BA390" s="14">
        <f t="shared" si="2208"/>
        <v>1410.5</v>
      </c>
      <c r="BB390" s="14">
        <f t="shared" si="2209"/>
        <v>0</v>
      </c>
      <c r="BC390" s="14">
        <f t="shared" si="2210"/>
        <v>0</v>
      </c>
      <c r="BD390" s="14">
        <f t="shared" si="2345"/>
        <v>0</v>
      </c>
      <c r="BE390" s="14">
        <f t="shared" si="2346"/>
        <v>0</v>
      </c>
      <c r="BF390" s="14">
        <f t="shared" si="2347"/>
        <v>0</v>
      </c>
      <c r="BG390" s="14">
        <f t="shared" si="2348"/>
        <v>0</v>
      </c>
      <c r="BH390" s="14">
        <f t="shared" si="2349"/>
        <v>0</v>
      </c>
      <c r="BI390" s="14">
        <f t="shared" si="2350"/>
        <v>0</v>
      </c>
      <c r="BJ390" s="14">
        <f t="shared" si="2351"/>
        <v>0</v>
      </c>
      <c r="BK390" s="14">
        <f t="shared" si="2352"/>
        <v>0</v>
      </c>
      <c r="BL390" s="14">
        <f t="shared" si="2353"/>
        <v>0</v>
      </c>
      <c r="BM390" s="14">
        <f t="shared" si="2354"/>
        <v>0</v>
      </c>
      <c r="BN390" s="14">
        <f t="shared" si="2355"/>
        <v>0</v>
      </c>
      <c r="BO390" s="14">
        <f t="shared" si="2212"/>
        <v>1410.5</v>
      </c>
      <c r="BP390" s="14">
        <f t="shared" si="2213"/>
        <v>0</v>
      </c>
      <c r="BQ390" s="14">
        <f t="shared" si="2214"/>
        <v>0</v>
      </c>
      <c r="BR390" s="14">
        <f t="shared" si="2356"/>
        <v>0</v>
      </c>
      <c r="BS390" s="14">
        <f t="shared" si="2357"/>
        <v>0</v>
      </c>
      <c r="BT390" s="14">
        <f t="shared" si="2358"/>
        <v>0</v>
      </c>
      <c r="BU390" s="14">
        <f t="shared" si="2215"/>
        <v>1410.5</v>
      </c>
      <c r="BV390" s="14">
        <f t="shared" si="2216"/>
        <v>0</v>
      </c>
      <c r="BW390" s="14">
        <f t="shared" si="2217"/>
        <v>0</v>
      </c>
      <c r="BX390" s="14">
        <f t="shared" si="2359"/>
        <v>0</v>
      </c>
      <c r="BY390" s="14">
        <f t="shared" si="2360"/>
        <v>0</v>
      </c>
      <c r="BZ390" s="14">
        <f t="shared" si="2361"/>
        <v>0</v>
      </c>
      <c r="CA390" s="14">
        <f t="shared" si="2362"/>
        <v>0</v>
      </c>
      <c r="CB390" s="14">
        <f t="shared" si="2363"/>
        <v>0</v>
      </c>
      <c r="CC390" s="14">
        <f t="shared" si="2364"/>
        <v>0</v>
      </c>
      <c r="CD390" s="14">
        <f t="shared" si="2365"/>
        <v>0</v>
      </c>
      <c r="CE390" s="14">
        <f t="shared" si="2366"/>
        <v>0</v>
      </c>
      <c r="CF390" s="14">
        <f t="shared" si="2367"/>
        <v>0</v>
      </c>
      <c r="CG390" s="14">
        <f t="shared" si="2219"/>
        <v>1410.5</v>
      </c>
      <c r="CH390" s="14">
        <f t="shared" si="2368"/>
        <v>0</v>
      </c>
      <c r="CI390" s="84">
        <f t="shared" si="2081"/>
        <v>1410.5</v>
      </c>
      <c r="CJ390" s="14">
        <f t="shared" si="2220"/>
        <v>0</v>
      </c>
      <c r="CK390" s="52">
        <f t="shared" si="2369"/>
        <v>0</v>
      </c>
      <c r="CL390" s="84">
        <f t="shared" si="2082"/>
        <v>0</v>
      </c>
      <c r="CM390" s="14">
        <f t="shared" si="2221"/>
        <v>0</v>
      </c>
      <c r="CN390" s="52">
        <f t="shared" si="2369"/>
        <v>0</v>
      </c>
      <c r="CO390" s="84">
        <f t="shared" si="2083"/>
        <v>0</v>
      </c>
      <c r="CP390" s="14">
        <f t="shared" si="2369"/>
        <v>0</v>
      </c>
      <c r="CQ390" s="29"/>
      <c r="CR390" s="29"/>
      <c r="CT390" s="1"/>
    </row>
    <row r="391" spans="1:98" ht="46.8" customHeight="1" x14ac:dyDescent="0.3">
      <c r="A391" s="76" t="s">
        <v>306</v>
      </c>
      <c r="B391" s="76" t="s">
        <v>177</v>
      </c>
      <c r="C391" s="76" t="s">
        <v>333</v>
      </c>
      <c r="D391" s="76" t="s">
        <v>351</v>
      </c>
      <c r="E391" s="76"/>
      <c r="F391" s="77" t="s">
        <v>352</v>
      </c>
      <c r="G391" s="14">
        <f t="shared" si="2308"/>
        <v>1410.5</v>
      </c>
      <c r="H391" s="14">
        <f t="shared" si="2309"/>
        <v>0</v>
      </c>
      <c r="I391" s="14">
        <f t="shared" si="2310"/>
        <v>0</v>
      </c>
      <c r="J391" s="14">
        <f t="shared" si="2311"/>
        <v>0</v>
      </c>
      <c r="K391" s="14">
        <f t="shared" si="2312"/>
        <v>0</v>
      </c>
      <c r="L391" s="14">
        <f t="shared" si="2313"/>
        <v>0</v>
      </c>
      <c r="M391" s="14">
        <f t="shared" si="2153"/>
        <v>1410.5</v>
      </c>
      <c r="N391" s="14">
        <f t="shared" si="2154"/>
        <v>0</v>
      </c>
      <c r="O391" s="14">
        <f t="shared" si="2155"/>
        <v>0</v>
      </c>
      <c r="P391" s="14">
        <f t="shared" si="2314"/>
        <v>0</v>
      </c>
      <c r="Q391" s="14">
        <f t="shared" si="2315"/>
        <v>0</v>
      </c>
      <c r="R391" s="14">
        <f t="shared" si="2316"/>
        <v>0</v>
      </c>
      <c r="S391" s="14">
        <f t="shared" si="2317"/>
        <v>0</v>
      </c>
      <c r="T391" s="14">
        <f t="shared" si="2318"/>
        <v>0</v>
      </c>
      <c r="U391" s="14">
        <f t="shared" si="2319"/>
        <v>0</v>
      </c>
      <c r="V391" s="14">
        <f t="shared" si="2320"/>
        <v>0</v>
      </c>
      <c r="W391" s="14">
        <f t="shared" si="2321"/>
        <v>0</v>
      </c>
      <c r="X391" s="14">
        <f t="shared" si="2322"/>
        <v>0</v>
      </c>
      <c r="Y391" s="14">
        <f t="shared" si="2198"/>
        <v>1410.5</v>
      </c>
      <c r="Z391" s="14">
        <f t="shared" si="2199"/>
        <v>0</v>
      </c>
      <c r="AA391" s="14">
        <f t="shared" si="2200"/>
        <v>0</v>
      </c>
      <c r="AB391" s="14">
        <f t="shared" si="2323"/>
        <v>0</v>
      </c>
      <c r="AC391" s="14">
        <f t="shared" si="2324"/>
        <v>0</v>
      </c>
      <c r="AD391" s="14">
        <f t="shared" si="2325"/>
        <v>0</v>
      </c>
      <c r="AE391" s="14">
        <f t="shared" si="2201"/>
        <v>1410.5</v>
      </c>
      <c r="AF391" s="14">
        <f t="shared" si="2202"/>
        <v>0</v>
      </c>
      <c r="AG391" s="14">
        <f t="shared" si="2203"/>
        <v>0</v>
      </c>
      <c r="AH391" s="14">
        <f t="shared" si="2329"/>
        <v>0</v>
      </c>
      <c r="AI391" s="14">
        <f t="shared" si="2330"/>
        <v>0</v>
      </c>
      <c r="AJ391" s="14">
        <f t="shared" si="2331"/>
        <v>0</v>
      </c>
      <c r="AK391" s="14">
        <f t="shared" si="2332"/>
        <v>0</v>
      </c>
      <c r="AL391" s="14">
        <f t="shared" si="2333"/>
        <v>0</v>
      </c>
      <c r="AM391" s="14">
        <f t="shared" si="2334"/>
        <v>0</v>
      </c>
      <c r="AN391" s="14">
        <f t="shared" si="2335"/>
        <v>0</v>
      </c>
      <c r="AO391" s="14">
        <f t="shared" si="2336"/>
        <v>0</v>
      </c>
      <c r="AP391" s="14">
        <f t="shared" si="2337"/>
        <v>0</v>
      </c>
      <c r="AQ391" s="14">
        <f t="shared" si="2338"/>
        <v>0</v>
      </c>
      <c r="AR391" s="14">
        <f t="shared" si="2339"/>
        <v>0</v>
      </c>
      <c r="AS391" s="14">
        <f t="shared" si="2340"/>
        <v>0</v>
      </c>
      <c r="AT391" s="14">
        <f t="shared" si="2341"/>
        <v>0</v>
      </c>
      <c r="AU391" s="14">
        <f t="shared" si="2342"/>
        <v>0</v>
      </c>
      <c r="AV391" s="14">
        <f t="shared" si="2343"/>
        <v>0</v>
      </c>
      <c r="AW391" s="14">
        <f t="shared" si="2205"/>
        <v>1410.5</v>
      </c>
      <c r="AX391" s="14">
        <f t="shared" si="2206"/>
        <v>0</v>
      </c>
      <c r="AY391" s="14">
        <f t="shared" si="2207"/>
        <v>0</v>
      </c>
      <c r="AZ391" s="14">
        <f t="shared" si="2344"/>
        <v>0</v>
      </c>
      <c r="BA391" s="14">
        <f t="shared" si="2208"/>
        <v>1410.5</v>
      </c>
      <c r="BB391" s="14">
        <f t="shared" si="2209"/>
        <v>0</v>
      </c>
      <c r="BC391" s="14">
        <f t="shared" si="2210"/>
        <v>0</v>
      </c>
      <c r="BD391" s="14">
        <f t="shared" si="2345"/>
        <v>0</v>
      </c>
      <c r="BE391" s="14">
        <f t="shared" si="2346"/>
        <v>0</v>
      </c>
      <c r="BF391" s="14">
        <f t="shared" si="2347"/>
        <v>0</v>
      </c>
      <c r="BG391" s="14">
        <f t="shared" si="2348"/>
        <v>0</v>
      </c>
      <c r="BH391" s="14">
        <f t="shared" si="2349"/>
        <v>0</v>
      </c>
      <c r="BI391" s="14">
        <f t="shared" si="2350"/>
        <v>0</v>
      </c>
      <c r="BJ391" s="14">
        <f t="shared" si="2351"/>
        <v>0</v>
      </c>
      <c r="BK391" s="14">
        <f t="shared" si="2352"/>
        <v>0</v>
      </c>
      <c r="BL391" s="14">
        <f t="shared" si="2353"/>
        <v>0</v>
      </c>
      <c r="BM391" s="14">
        <f t="shared" si="2354"/>
        <v>0</v>
      </c>
      <c r="BN391" s="14">
        <f t="shared" si="2355"/>
        <v>0</v>
      </c>
      <c r="BO391" s="14">
        <f t="shared" si="2212"/>
        <v>1410.5</v>
      </c>
      <c r="BP391" s="14">
        <f t="shared" si="2213"/>
        <v>0</v>
      </c>
      <c r="BQ391" s="14">
        <f t="shared" si="2214"/>
        <v>0</v>
      </c>
      <c r="BR391" s="14">
        <f t="shared" si="2356"/>
        <v>0</v>
      </c>
      <c r="BS391" s="14">
        <f t="shared" si="2357"/>
        <v>0</v>
      </c>
      <c r="BT391" s="14">
        <f t="shared" si="2358"/>
        <v>0</v>
      </c>
      <c r="BU391" s="14">
        <f t="shared" si="2215"/>
        <v>1410.5</v>
      </c>
      <c r="BV391" s="14">
        <f t="shared" si="2216"/>
        <v>0</v>
      </c>
      <c r="BW391" s="14">
        <f t="shared" si="2217"/>
        <v>0</v>
      </c>
      <c r="BX391" s="14">
        <f t="shared" si="2359"/>
        <v>0</v>
      </c>
      <c r="BY391" s="14">
        <f t="shared" si="2360"/>
        <v>0</v>
      </c>
      <c r="BZ391" s="14">
        <f t="shared" si="2361"/>
        <v>0</v>
      </c>
      <c r="CA391" s="14">
        <f t="shared" si="2362"/>
        <v>0</v>
      </c>
      <c r="CB391" s="14">
        <f t="shared" si="2363"/>
        <v>0</v>
      </c>
      <c r="CC391" s="14">
        <f t="shared" si="2364"/>
        <v>0</v>
      </c>
      <c r="CD391" s="14">
        <f t="shared" si="2365"/>
        <v>0</v>
      </c>
      <c r="CE391" s="14">
        <f t="shared" si="2366"/>
        <v>0</v>
      </c>
      <c r="CF391" s="14">
        <f t="shared" si="2367"/>
        <v>0</v>
      </c>
      <c r="CG391" s="14">
        <f t="shared" si="2219"/>
        <v>1410.5</v>
      </c>
      <c r="CH391" s="14">
        <f t="shared" si="2368"/>
        <v>0</v>
      </c>
      <c r="CI391" s="84">
        <f t="shared" si="2081"/>
        <v>1410.5</v>
      </c>
      <c r="CJ391" s="14">
        <f t="shared" si="2220"/>
        <v>0</v>
      </c>
      <c r="CK391" s="52">
        <f t="shared" si="2369"/>
        <v>0</v>
      </c>
      <c r="CL391" s="84">
        <f t="shared" si="2082"/>
        <v>0</v>
      </c>
      <c r="CM391" s="14">
        <f t="shared" si="2221"/>
        <v>0</v>
      </c>
      <c r="CN391" s="52">
        <f t="shared" si="2369"/>
        <v>0</v>
      </c>
      <c r="CO391" s="84">
        <f t="shared" si="2083"/>
        <v>0</v>
      </c>
      <c r="CP391" s="14">
        <f t="shared" si="2369"/>
        <v>0</v>
      </c>
      <c r="CQ391" s="29"/>
      <c r="CR391" s="29"/>
      <c r="CT391" s="1"/>
    </row>
    <row r="392" spans="1:98" ht="31.2" customHeight="1" x14ac:dyDescent="0.3">
      <c r="A392" s="76" t="s">
        <v>306</v>
      </c>
      <c r="B392" s="76" t="s">
        <v>177</v>
      </c>
      <c r="C392" s="76" t="s">
        <v>333</v>
      </c>
      <c r="D392" s="76" t="s">
        <v>353</v>
      </c>
      <c r="E392" s="76"/>
      <c r="F392" s="77" t="s">
        <v>354</v>
      </c>
      <c r="G392" s="14">
        <f t="shared" si="2308"/>
        <v>1410.5</v>
      </c>
      <c r="H392" s="14">
        <f t="shared" si="2309"/>
        <v>0</v>
      </c>
      <c r="I392" s="14">
        <f t="shared" si="2310"/>
        <v>0</v>
      </c>
      <c r="J392" s="14">
        <f t="shared" si="2311"/>
        <v>0</v>
      </c>
      <c r="K392" s="14">
        <f t="shared" si="2312"/>
        <v>0</v>
      </c>
      <c r="L392" s="14">
        <f t="shared" si="2313"/>
        <v>0</v>
      </c>
      <c r="M392" s="14">
        <f t="shared" si="2153"/>
        <v>1410.5</v>
      </c>
      <c r="N392" s="14">
        <f t="shared" si="2154"/>
        <v>0</v>
      </c>
      <c r="O392" s="14">
        <f t="shared" si="2155"/>
        <v>0</v>
      </c>
      <c r="P392" s="14">
        <f t="shared" si="2314"/>
        <v>0</v>
      </c>
      <c r="Q392" s="14">
        <f t="shared" si="2315"/>
        <v>0</v>
      </c>
      <c r="R392" s="14">
        <f t="shared" si="2316"/>
        <v>0</v>
      </c>
      <c r="S392" s="14">
        <f t="shared" si="2317"/>
        <v>0</v>
      </c>
      <c r="T392" s="14">
        <f t="shared" si="2318"/>
        <v>0</v>
      </c>
      <c r="U392" s="14">
        <f t="shared" si="2319"/>
        <v>0</v>
      </c>
      <c r="V392" s="14">
        <f t="shared" si="2320"/>
        <v>0</v>
      </c>
      <c r="W392" s="14">
        <f t="shared" si="2321"/>
        <v>0</v>
      </c>
      <c r="X392" s="14">
        <f t="shared" si="2322"/>
        <v>0</v>
      </c>
      <c r="Y392" s="14">
        <f t="shared" si="2198"/>
        <v>1410.5</v>
      </c>
      <c r="Z392" s="14">
        <f t="shared" si="2199"/>
        <v>0</v>
      </c>
      <c r="AA392" s="14">
        <f t="shared" si="2200"/>
        <v>0</v>
      </c>
      <c r="AB392" s="14">
        <f t="shared" si="2323"/>
        <v>0</v>
      </c>
      <c r="AC392" s="14">
        <f t="shared" si="2324"/>
        <v>0</v>
      </c>
      <c r="AD392" s="14">
        <f t="shared" si="2325"/>
        <v>0</v>
      </c>
      <c r="AE392" s="14">
        <f t="shared" si="2201"/>
        <v>1410.5</v>
      </c>
      <c r="AF392" s="14">
        <f t="shared" si="2202"/>
        <v>0</v>
      </c>
      <c r="AG392" s="14">
        <f t="shared" si="2203"/>
        <v>0</v>
      </c>
      <c r="AH392" s="14">
        <f t="shared" si="2329"/>
        <v>0</v>
      </c>
      <c r="AI392" s="14">
        <f t="shared" si="2330"/>
        <v>0</v>
      </c>
      <c r="AJ392" s="14">
        <f t="shared" si="2331"/>
        <v>0</v>
      </c>
      <c r="AK392" s="14">
        <f t="shared" si="2332"/>
        <v>0</v>
      </c>
      <c r="AL392" s="14">
        <f t="shared" si="2333"/>
        <v>0</v>
      </c>
      <c r="AM392" s="14">
        <f t="shared" si="2334"/>
        <v>0</v>
      </c>
      <c r="AN392" s="14">
        <f t="shared" si="2335"/>
        <v>0</v>
      </c>
      <c r="AO392" s="14">
        <f t="shared" si="2336"/>
        <v>0</v>
      </c>
      <c r="AP392" s="14">
        <f t="shared" si="2337"/>
        <v>0</v>
      </c>
      <c r="AQ392" s="14">
        <f t="shared" si="2338"/>
        <v>0</v>
      </c>
      <c r="AR392" s="14">
        <f t="shared" si="2339"/>
        <v>0</v>
      </c>
      <c r="AS392" s="14">
        <f t="shared" si="2340"/>
        <v>0</v>
      </c>
      <c r="AT392" s="14">
        <f t="shared" si="2341"/>
        <v>0</v>
      </c>
      <c r="AU392" s="14">
        <f t="shared" si="2342"/>
        <v>0</v>
      </c>
      <c r="AV392" s="14">
        <f t="shared" si="2343"/>
        <v>0</v>
      </c>
      <c r="AW392" s="14">
        <f t="shared" si="2205"/>
        <v>1410.5</v>
      </c>
      <c r="AX392" s="14">
        <f t="shared" si="2206"/>
        <v>0</v>
      </c>
      <c r="AY392" s="14">
        <f t="shared" si="2207"/>
        <v>0</v>
      </c>
      <c r="AZ392" s="14">
        <f t="shared" si="2344"/>
        <v>0</v>
      </c>
      <c r="BA392" s="14">
        <f t="shared" si="2208"/>
        <v>1410.5</v>
      </c>
      <c r="BB392" s="14">
        <f t="shared" si="2209"/>
        <v>0</v>
      </c>
      <c r="BC392" s="14">
        <f t="shared" si="2210"/>
        <v>0</v>
      </c>
      <c r="BD392" s="14">
        <f t="shared" si="2345"/>
        <v>0</v>
      </c>
      <c r="BE392" s="14">
        <f t="shared" si="2346"/>
        <v>0</v>
      </c>
      <c r="BF392" s="14">
        <f t="shared" si="2347"/>
        <v>0</v>
      </c>
      <c r="BG392" s="14">
        <f t="shared" si="2348"/>
        <v>0</v>
      </c>
      <c r="BH392" s="14">
        <f t="shared" si="2349"/>
        <v>0</v>
      </c>
      <c r="BI392" s="14">
        <f t="shared" si="2350"/>
        <v>0</v>
      </c>
      <c r="BJ392" s="14">
        <f t="shared" si="2351"/>
        <v>0</v>
      </c>
      <c r="BK392" s="14">
        <f t="shared" si="2352"/>
        <v>0</v>
      </c>
      <c r="BL392" s="14">
        <f t="shared" si="2353"/>
        <v>0</v>
      </c>
      <c r="BM392" s="14">
        <f t="shared" si="2354"/>
        <v>0</v>
      </c>
      <c r="BN392" s="14">
        <f t="shared" si="2355"/>
        <v>0</v>
      </c>
      <c r="BO392" s="14">
        <f t="shared" si="2212"/>
        <v>1410.5</v>
      </c>
      <c r="BP392" s="14">
        <f t="shared" si="2213"/>
        <v>0</v>
      </c>
      <c r="BQ392" s="14">
        <f t="shared" si="2214"/>
        <v>0</v>
      </c>
      <c r="BR392" s="14">
        <f t="shared" si="2356"/>
        <v>0</v>
      </c>
      <c r="BS392" s="14">
        <f t="shared" si="2357"/>
        <v>0</v>
      </c>
      <c r="BT392" s="14">
        <f t="shared" si="2358"/>
        <v>0</v>
      </c>
      <c r="BU392" s="14">
        <f t="shared" si="2215"/>
        <v>1410.5</v>
      </c>
      <c r="BV392" s="14">
        <f t="shared" si="2216"/>
        <v>0</v>
      </c>
      <c r="BW392" s="14">
        <f t="shared" si="2217"/>
        <v>0</v>
      </c>
      <c r="BX392" s="14">
        <f t="shared" si="2359"/>
        <v>0</v>
      </c>
      <c r="BY392" s="14">
        <f t="shared" si="2360"/>
        <v>0</v>
      </c>
      <c r="BZ392" s="14">
        <f t="shared" si="2361"/>
        <v>0</v>
      </c>
      <c r="CA392" s="14">
        <f t="shared" si="2362"/>
        <v>0</v>
      </c>
      <c r="CB392" s="14">
        <f t="shared" si="2363"/>
        <v>0</v>
      </c>
      <c r="CC392" s="14">
        <f t="shared" si="2364"/>
        <v>0</v>
      </c>
      <c r="CD392" s="14">
        <f t="shared" si="2365"/>
        <v>0</v>
      </c>
      <c r="CE392" s="14">
        <f t="shared" si="2366"/>
        <v>0</v>
      </c>
      <c r="CF392" s="14">
        <f t="shared" si="2367"/>
        <v>0</v>
      </c>
      <c r="CG392" s="14">
        <f t="shared" si="2219"/>
        <v>1410.5</v>
      </c>
      <c r="CH392" s="14">
        <f t="shared" si="2368"/>
        <v>0</v>
      </c>
      <c r="CI392" s="84">
        <f t="shared" si="2081"/>
        <v>1410.5</v>
      </c>
      <c r="CJ392" s="14">
        <f t="shared" si="2220"/>
        <v>0</v>
      </c>
      <c r="CK392" s="52">
        <f t="shared" si="2369"/>
        <v>0</v>
      </c>
      <c r="CL392" s="84">
        <f t="shared" si="2082"/>
        <v>0</v>
      </c>
      <c r="CM392" s="14">
        <f t="shared" si="2221"/>
        <v>0</v>
      </c>
      <c r="CN392" s="52">
        <f t="shared" si="2369"/>
        <v>0</v>
      </c>
      <c r="CO392" s="84">
        <f t="shared" si="2083"/>
        <v>0</v>
      </c>
      <c r="CP392" s="14">
        <f t="shared" si="2369"/>
        <v>0</v>
      </c>
      <c r="CQ392" s="29"/>
      <c r="CR392" s="29"/>
      <c r="CT392" s="1"/>
    </row>
    <row r="393" spans="1:98" ht="31.2" customHeight="1" x14ac:dyDescent="0.3">
      <c r="A393" s="76" t="s">
        <v>306</v>
      </c>
      <c r="B393" s="76" t="s">
        <v>177</v>
      </c>
      <c r="C393" s="76" t="s">
        <v>333</v>
      </c>
      <c r="D393" s="76" t="s">
        <v>353</v>
      </c>
      <c r="E393" s="76" t="s">
        <v>91</v>
      </c>
      <c r="F393" s="77" t="s">
        <v>92</v>
      </c>
      <c r="G393" s="14">
        <v>1410.5</v>
      </c>
      <c r="H393" s="14">
        <v>0</v>
      </c>
      <c r="I393" s="14">
        <v>0</v>
      </c>
      <c r="J393" s="14"/>
      <c r="K393" s="14"/>
      <c r="L393" s="14"/>
      <c r="M393" s="14">
        <f t="shared" si="2153"/>
        <v>1410.5</v>
      </c>
      <c r="N393" s="14">
        <f t="shared" si="2154"/>
        <v>0</v>
      </c>
      <c r="O393" s="14">
        <f t="shared" si="2155"/>
        <v>0</v>
      </c>
      <c r="P393" s="14"/>
      <c r="Q393" s="14"/>
      <c r="R393" s="14"/>
      <c r="S393" s="14"/>
      <c r="T393" s="14"/>
      <c r="U393" s="14"/>
      <c r="V393" s="14"/>
      <c r="W393" s="14"/>
      <c r="X393" s="14"/>
      <c r="Y393" s="14">
        <f t="shared" si="2198"/>
        <v>1410.5</v>
      </c>
      <c r="Z393" s="14">
        <f t="shared" si="2199"/>
        <v>0</v>
      </c>
      <c r="AA393" s="14">
        <f t="shared" si="2200"/>
        <v>0</v>
      </c>
      <c r="AB393" s="14"/>
      <c r="AC393" s="14"/>
      <c r="AD393" s="14"/>
      <c r="AE393" s="14">
        <f t="shared" si="2201"/>
        <v>1410.5</v>
      </c>
      <c r="AF393" s="14">
        <f t="shared" si="2202"/>
        <v>0</v>
      </c>
      <c r="AG393" s="14">
        <f t="shared" si="2203"/>
        <v>0</v>
      </c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>
        <f t="shared" si="2205"/>
        <v>1410.5</v>
      </c>
      <c r="AX393" s="14">
        <f t="shared" si="2206"/>
        <v>0</v>
      </c>
      <c r="AY393" s="14">
        <f t="shared" si="2207"/>
        <v>0</v>
      </c>
      <c r="AZ393" s="14"/>
      <c r="BA393" s="14">
        <f t="shared" si="2208"/>
        <v>1410.5</v>
      </c>
      <c r="BB393" s="14">
        <f t="shared" si="2209"/>
        <v>0</v>
      </c>
      <c r="BC393" s="14">
        <f t="shared" si="2210"/>
        <v>0</v>
      </c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>
        <f t="shared" si="2212"/>
        <v>1410.5</v>
      </c>
      <c r="BP393" s="14">
        <f t="shared" si="2213"/>
        <v>0</v>
      </c>
      <c r="BQ393" s="14">
        <f t="shared" si="2214"/>
        <v>0</v>
      </c>
      <c r="BR393" s="14"/>
      <c r="BS393" s="14"/>
      <c r="BT393" s="14"/>
      <c r="BU393" s="14">
        <f t="shared" si="2215"/>
        <v>1410.5</v>
      </c>
      <c r="BV393" s="14">
        <f t="shared" si="2216"/>
        <v>0</v>
      </c>
      <c r="BW393" s="14">
        <f t="shared" si="2217"/>
        <v>0</v>
      </c>
      <c r="BX393" s="14"/>
      <c r="BY393" s="14"/>
      <c r="BZ393" s="14"/>
      <c r="CA393" s="14"/>
      <c r="CB393" s="14"/>
      <c r="CC393" s="14"/>
      <c r="CD393" s="14"/>
      <c r="CE393" s="14"/>
      <c r="CF393" s="14"/>
      <c r="CG393" s="14">
        <f t="shared" si="2219"/>
        <v>1410.5</v>
      </c>
      <c r="CH393" s="14"/>
      <c r="CI393" s="84">
        <f t="shared" si="2081"/>
        <v>1410.5</v>
      </c>
      <c r="CJ393" s="14">
        <f t="shared" si="2220"/>
        <v>0</v>
      </c>
      <c r="CK393" s="52"/>
      <c r="CL393" s="84">
        <f t="shared" si="2082"/>
        <v>0</v>
      </c>
      <c r="CM393" s="14">
        <f t="shared" si="2221"/>
        <v>0</v>
      </c>
      <c r="CN393" s="52"/>
      <c r="CO393" s="84">
        <f t="shared" si="2083"/>
        <v>0</v>
      </c>
      <c r="CP393" s="14"/>
      <c r="CQ393" s="29"/>
      <c r="CR393" s="29"/>
      <c r="CT393" s="1"/>
    </row>
    <row r="394" spans="1:98" ht="15.6" customHeight="1" x14ac:dyDescent="0.3">
      <c r="A394" s="76" t="s">
        <v>306</v>
      </c>
      <c r="B394" s="76" t="s">
        <v>177</v>
      </c>
      <c r="C394" s="76" t="s">
        <v>333</v>
      </c>
      <c r="D394" s="76" t="s">
        <v>311</v>
      </c>
      <c r="E394" s="76"/>
      <c r="F394" s="77" t="s">
        <v>41</v>
      </c>
      <c r="G394" s="14">
        <f t="shared" ref="G394:L394" si="2370">G395+G408+G414+G419</f>
        <v>11797268.399999999</v>
      </c>
      <c r="H394" s="14">
        <f t="shared" si="2370"/>
        <v>14410251.5</v>
      </c>
      <c r="I394" s="14">
        <f t="shared" si="2370"/>
        <v>11923245.599999998</v>
      </c>
      <c r="J394" s="14">
        <f t="shared" si="2370"/>
        <v>-8391.9</v>
      </c>
      <c r="K394" s="14">
        <f t="shared" si="2370"/>
        <v>-8391.9</v>
      </c>
      <c r="L394" s="14">
        <f t="shared" si="2370"/>
        <v>-8391.9</v>
      </c>
      <c r="M394" s="14">
        <f t="shared" si="2153"/>
        <v>11788876.499999998</v>
      </c>
      <c r="N394" s="14">
        <f t="shared" si="2154"/>
        <v>14401859.6</v>
      </c>
      <c r="O394" s="14">
        <f t="shared" si="2155"/>
        <v>11914853.699999997</v>
      </c>
      <c r="P394" s="14">
        <f t="shared" ref="P394:X394" si="2371">P395+P408+P414+P419</f>
        <v>0</v>
      </c>
      <c r="Q394" s="14">
        <f t="shared" si="2371"/>
        <v>0</v>
      </c>
      <c r="R394" s="14">
        <f t="shared" si="2371"/>
        <v>53816.599000000002</v>
      </c>
      <c r="S394" s="14">
        <f t="shared" si="2371"/>
        <v>90859.245999999999</v>
      </c>
      <c r="T394" s="14">
        <f t="shared" si="2371"/>
        <v>0</v>
      </c>
      <c r="U394" s="14">
        <f t="shared" si="2371"/>
        <v>-55854</v>
      </c>
      <c r="V394" s="14">
        <f t="shared" si="2371"/>
        <v>0</v>
      </c>
      <c r="W394" s="14">
        <f t="shared" si="2371"/>
        <v>0</v>
      </c>
      <c r="X394" s="14">
        <f t="shared" si="2371"/>
        <v>0</v>
      </c>
      <c r="Y394" s="14">
        <f t="shared" si="2198"/>
        <v>11933552.344999997</v>
      </c>
      <c r="Z394" s="14">
        <f t="shared" si="2199"/>
        <v>14346005.6</v>
      </c>
      <c r="AA394" s="14">
        <f t="shared" si="2200"/>
        <v>11914853.699999997</v>
      </c>
      <c r="AB394" s="14">
        <f>AB395+AB408+AB414+AB419</f>
        <v>0</v>
      </c>
      <c r="AC394" s="14">
        <f>AC395+AC408+AC414+AC419</f>
        <v>0</v>
      </c>
      <c r="AD394" s="14">
        <f>AD395+AD408+AD414+AD419</f>
        <v>0</v>
      </c>
      <c r="AE394" s="14">
        <f t="shared" si="2201"/>
        <v>11933552.344999997</v>
      </c>
      <c r="AF394" s="14">
        <f t="shared" si="2202"/>
        <v>14346005.6</v>
      </c>
      <c r="AG394" s="14">
        <f t="shared" si="2203"/>
        <v>11914853.699999997</v>
      </c>
      <c r="AH394" s="14">
        <f t="shared" ref="AH394:AV394" si="2372">AH395+AH408+AH414+AH419</f>
        <v>584330.09</v>
      </c>
      <c r="AI394" s="14">
        <f t="shared" si="2372"/>
        <v>0</v>
      </c>
      <c r="AJ394" s="14">
        <f t="shared" si="2372"/>
        <v>0</v>
      </c>
      <c r="AK394" s="14">
        <f t="shared" si="2372"/>
        <v>0</v>
      </c>
      <c r="AL394" s="14">
        <f t="shared" si="2372"/>
        <v>0</v>
      </c>
      <c r="AM394" s="14">
        <f t="shared" si="2372"/>
        <v>0</v>
      </c>
      <c r="AN394" s="14">
        <f t="shared" si="2372"/>
        <v>0</v>
      </c>
      <c r="AO394" s="14">
        <f t="shared" si="2372"/>
        <v>0</v>
      </c>
      <c r="AP394" s="14">
        <f t="shared" si="2372"/>
        <v>0</v>
      </c>
      <c r="AQ394" s="14">
        <f t="shared" si="2372"/>
        <v>0</v>
      </c>
      <c r="AR394" s="14">
        <f t="shared" si="2372"/>
        <v>0</v>
      </c>
      <c r="AS394" s="14">
        <f t="shared" si="2372"/>
        <v>0</v>
      </c>
      <c r="AT394" s="14">
        <f t="shared" si="2372"/>
        <v>0</v>
      </c>
      <c r="AU394" s="14">
        <f t="shared" si="2372"/>
        <v>0</v>
      </c>
      <c r="AV394" s="14">
        <f t="shared" si="2372"/>
        <v>0</v>
      </c>
      <c r="AW394" s="14">
        <f t="shared" si="2205"/>
        <v>12517882.434999997</v>
      </c>
      <c r="AX394" s="14">
        <f t="shared" si="2206"/>
        <v>14346005.6</v>
      </c>
      <c r="AY394" s="14">
        <f t="shared" si="2207"/>
        <v>11914853.699999997</v>
      </c>
      <c r="AZ394" s="14">
        <f>AZ395+AZ408+AZ414+AZ419</f>
        <v>0</v>
      </c>
      <c r="BA394" s="14">
        <f t="shared" si="2208"/>
        <v>12517882.434999997</v>
      </c>
      <c r="BB394" s="14">
        <f t="shared" si="2209"/>
        <v>14346005.6</v>
      </c>
      <c r="BC394" s="14">
        <f t="shared" si="2210"/>
        <v>11914853.699999997</v>
      </c>
      <c r="BD394" s="14">
        <f t="shared" ref="BD394:BN394" si="2373">BD395+BD408+BD414+BD419+BD411</f>
        <v>22976.373</v>
      </c>
      <c r="BE394" s="14">
        <f t="shared" si="2373"/>
        <v>55089.54</v>
      </c>
      <c r="BF394" s="14">
        <f t="shared" si="2373"/>
        <v>52073.205999999998</v>
      </c>
      <c r="BG394" s="14">
        <f t="shared" si="2373"/>
        <v>330930.26699999999</v>
      </c>
      <c r="BH394" s="14">
        <f t="shared" si="2373"/>
        <v>20594.097000000002</v>
      </c>
      <c r="BI394" s="14">
        <f t="shared" si="2373"/>
        <v>0</v>
      </c>
      <c r="BJ394" s="14">
        <f t="shared" si="2373"/>
        <v>0</v>
      </c>
      <c r="BK394" s="14">
        <f t="shared" si="2373"/>
        <v>0</v>
      </c>
      <c r="BL394" s="14">
        <f t="shared" si="2373"/>
        <v>0</v>
      </c>
      <c r="BM394" s="14">
        <f t="shared" si="2373"/>
        <v>0</v>
      </c>
      <c r="BN394" s="14">
        <f t="shared" si="2373"/>
        <v>0</v>
      </c>
      <c r="BO394" s="14">
        <f t="shared" si="2212"/>
        <v>12978951.820999995</v>
      </c>
      <c r="BP394" s="14">
        <f t="shared" si="2213"/>
        <v>14366599.696999999</v>
      </c>
      <c r="BQ394" s="14">
        <f t="shared" si="2214"/>
        <v>11914853.699999997</v>
      </c>
      <c r="BR394" s="14">
        <f>BR395+BR408+BR414+BR419+BR411</f>
        <v>-10177.532999999999</v>
      </c>
      <c r="BS394" s="14">
        <f>BS395+BS408+BS414+BS419+BS411</f>
        <v>0</v>
      </c>
      <c r="BT394" s="14">
        <f>BT395+BT408+BT414+BT419+BT411</f>
        <v>0</v>
      </c>
      <c r="BU394" s="14">
        <f t="shared" si="2215"/>
        <v>12968774.287999995</v>
      </c>
      <c r="BV394" s="14">
        <f t="shared" si="2216"/>
        <v>14366599.696999999</v>
      </c>
      <c r="BW394" s="14">
        <f t="shared" si="2217"/>
        <v>11914853.699999997</v>
      </c>
      <c r="BX394" s="14">
        <f t="shared" ref="BX394:CF394" si="2374">BX395+BX408+BX414+BX419+BX411</f>
        <v>0</v>
      </c>
      <c r="BY394" s="14">
        <f t="shared" si="2374"/>
        <v>9362.1329999999998</v>
      </c>
      <c r="BZ394" s="14">
        <f t="shared" si="2374"/>
        <v>0</v>
      </c>
      <c r="CA394" s="14">
        <f t="shared" si="2374"/>
        <v>0</v>
      </c>
      <c r="CB394" s="14">
        <f t="shared" si="2374"/>
        <v>0</v>
      </c>
      <c r="CC394" s="14">
        <f t="shared" si="2374"/>
        <v>0</v>
      </c>
      <c r="CD394" s="14">
        <f t="shared" si="2374"/>
        <v>0</v>
      </c>
      <c r="CE394" s="14">
        <f t="shared" si="2374"/>
        <v>0</v>
      </c>
      <c r="CF394" s="14">
        <f t="shared" si="2374"/>
        <v>0</v>
      </c>
      <c r="CG394" s="14">
        <f t="shared" si="2219"/>
        <v>12978136.420999995</v>
      </c>
      <c r="CH394" s="14">
        <f>CH395+CH408+CH414+CH419+CH411</f>
        <v>0</v>
      </c>
      <c r="CI394" s="84">
        <f t="shared" si="2081"/>
        <v>12978136.420999995</v>
      </c>
      <c r="CJ394" s="14">
        <f t="shared" si="2220"/>
        <v>14366599.696999999</v>
      </c>
      <c r="CK394" s="52">
        <f>CK395+CK408+CK414+CK419+CK411</f>
        <v>0</v>
      </c>
      <c r="CL394" s="84">
        <f t="shared" si="2082"/>
        <v>14366599.696999999</v>
      </c>
      <c r="CM394" s="14">
        <f t="shared" si="2221"/>
        <v>11914853.699999997</v>
      </c>
      <c r="CN394" s="52">
        <f>CN395+CN408+CN414+CN419+CN411</f>
        <v>0</v>
      </c>
      <c r="CO394" s="84">
        <f t="shared" si="2083"/>
        <v>11914853.699999997</v>
      </c>
      <c r="CP394" s="14">
        <f>CP395+CP408+CP414+CP419+CP411</f>
        <v>0</v>
      </c>
      <c r="CQ394" s="29"/>
      <c r="CR394" s="29"/>
      <c r="CT394" s="1"/>
    </row>
    <row r="395" spans="1:98" ht="46.8" customHeight="1" x14ac:dyDescent="0.3">
      <c r="A395" s="76" t="s">
        <v>306</v>
      </c>
      <c r="B395" s="76" t="s">
        <v>177</v>
      </c>
      <c r="C395" s="76" t="s">
        <v>333</v>
      </c>
      <c r="D395" s="76" t="s">
        <v>312</v>
      </c>
      <c r="E395" s="76"/>
      <c r="F395" s="77" t="s">
        <v>313</v>
      </c>
      <c r="G395" s="14">
        <f t="shared" ref="G395:L395" si="2375">G396+G398+G406+G400+G402+G404</f>
        <v>10708502.099999998</v>
      </c>
      <c r="H395" s="14">
        <f t="shared" si="2375"/>
        <v>10768017</v>
      </c>
      <c r="I395" s="14">
        <f t="shared" si="2375"/>
        <v>10737271.499999998</v>
      </c>
      <c r="J395" s="14">
        <f t="shared" si="2375"/>
        <v>-8391.9</v>
      </c>
      <c r="K395" s="14">
        <f t="shared" si="2375"/>
        <v>-8391.9</v>
      </c>
      <c r="L395" s="14">
        <f t="shared" si="2375"/>
        <v>-8391.9</v>
      </c>
      <c r="M395" s="14">
        <f t="shared" si="2153"/>
        <v>10700110.199999997</v>
      </c>
      <c r="N395" s="14">
        <f t="shared" si="2154"/>
        <v>10759625.1</v>
      </c>
      <c r="O395" s="14">
        <f t="shared" si="2155"/>
        <v>10728879.599999998</v>
      </c>
      <c r="P395" s="14">
        <f t="shared" ref="P395:X395" si="2376">P396+P398+P406+P400+P402+P404</f>
        <v>0</v>
      </c>
      <c r="Q395" s="14">
        <f t="shared" si="2376"/>
        <v>0</v>
      </c>
      <c r="R395" s="14">
        <f t="shared" si="2376"/>
        <v>0</v>
      </c>
      <c r="S395" s="14">
        <f t="shared" si="2376"/>
        <v>0</v>
      </c>
      <c r="T395" s="14">
        <f t="shared" si="2376"/>
        <v>0</v>
      </c>
      <c r="U395" s="14">
        <f t="shared" si="2376"/>
        <v>0</v>
      </c>
      <c r="V395" s="14">
        <f t="shared" si="2376"/>
        <v>0</v>
      </c>
      <c r="W395" s="14">
        <f t="shared" si="2376"/>
        <v>0</v>
      </c>
      <c r="X395" s="14">
        <f t="shared" si="2376"/>
        <v>0</v>
      </c>
      <c r="Y395" s="14">
        <f t="shared" si="2198"/>
        <v>10700110.199999997</v>
      </c>
      <c r="Z395" s="14">
        <f t="shared" si="2199"/>
        <v>10759625.1</v>
      </c>
      <c r="AA395" s="14">
        <f t="shared" si="2200"/>
        <v>10728879.599999998</v>
      </c>
      <c r="AB395" s="14">
        <f>AB396+AB398+AB406+AB400+AB402+AB404</f>
        <v>0</v>
      </c>
      <c r="AC395" s="14">
        <f>AC396+AC398+AC406+AC400+AC402+AC404</f>
        <v>0</v>
      </c>
      <c r="AD395" s="14">
        <f>AD396+AD398+AD406+AD400+AD402+AD404</f>
        <v>0</v>
      </c>
      <c r="AE395" s="14">
        <f t="shared" si="2201"/>
        <v>10700110.199999997</v>
      </c>
      <c r="AF395" s="14">
        <f t="shared" si="2202"/>
        <v>10759625.1</v>
      </c>
      <c r="AG395" s="14">
        <f t="shared" si="2203"/>
        <v>10728879.599999998</v>
      </c>
      <c r="AH395" s="14">
        <f t="shared" ref="AH395:AV395" si="2377">AH396+AH398+AH406+AH400+AH402+AH404</f>
        <v>0</v>
      </c>
      <c r="AI395" s="14">
        <f t="shared" si="2377"/>
        <v>0</v>
      </c>
      <c r="AJ395" s="14">
        <f t="shared" si="2377"/>
        <v>0</v>
      </c>
      <c r="AK395" s="14">
        <f t="shared" si="2377"/>
        <v>0</v>
      </c>
      <c r="AL395" s="14">
        <f t="shared" si="2377"/>
        <v>0</v>
      </c>
      <c r="AM395" s="14">
        <f t="shared" si="2377"/>
        <v>0</v>
      </c>
      <c r="AN395" s="14">
        <f t="shared" si="2377"/>
        <v>0</v>
      </c>
      <c r="AO395" s="14">
        <f t="shared" si="2377"/>
        <v>0</v>
      </c>
      <c r="AP395" s="14">
        <f t="shared" si="2377"/>
        <v>0</v>
      </c>
      <c r="AQ395" s="14">
        <f t="shared" si="2377"/>
        <v>0</v>
      </c>
      <c r="AR395" s="14">
        <f t="shared" si="2377"/>
        <v>0</v>
      </c>
      <c r="AS395" s="14">
        <f t="shared" si="2377"/>
        <v>0</v>
      </c>
      <c r="AT395" s="14">
        <f t="shared" si="2377"/>
        <v>0</v>
      </c>
      <c r="AU395" s="14">
        <f t="shared" si="2377"/>
        <v>0</v>
      </c>
      <c r="AV395" s="14">
        <f t="shared" si="2377"/>
        <v>0</v>
      </c>
      <c r="AW395" s="14">
        <f t="shared" si="2205"/>
        <v>10700110.199999997</v>
      </c>
      <c r="AX395" s="14">
        <f t="shared" si="2206"/>
        <v>10759625.1</v>
      </c>
      <c r="AY395" s="14">
        <f t="shared" si="2207"/>
        <v>10728879.599999998</v>
      </c>
      <c r="AZ395" s="14">
        <f>AZ396+AZ398+AZ406+AZ400+AZ402+AZ404</f>
        <v>0</v>
      </c>
      <c r="BA395" s="14">
        <f t="shared" si="2208"/>
        <v>10700110.199999997</v>
      </c>
      <c r="BB395" s="14">
        <f t="shared" si="2209"/>
        <v>10759625.1</v>
      </c>
      <c r="BC395" s="14">
        <f t="shared" si="2210"/>
        <v>10728879.599999998</v>
      </c>
      <c r="BD395" s="14">
        <f t="shared" ref="BD395:BN395" si="2378">BD396+BD398+BD406+BD400+BD402+BD404</f>
        <v>0</v>
      </c>
      <c r="BE395" s="14">
        <f t="shared" si="2378"/>
        <v>-1727.6610000000001</v>
      </c>
      <c r="BF395" s="14">
        <f t="shared" si="2378"/>
        <v>52073.205999999998</v>
      </c>
      <c r="BG395" s="14">
        <f t="shared" si="2378"/>
        <v>0</v>
      </c>
      <c r="BH395" s="14">
        <f t="shared" si="2378"/>
        <v>0</v>
      </c>
      <c r="BI395" s="14">
        <f t="shared" si="2378"/>
        <v>0</v>
      </c>
      <c r="BJ395" s="14">
        <f t="shared" si="2378"/>
        <v>0</v>
      </c>
      <c r="BK395" s="14">
        <f t="shared" si="2378"/>
        <v>0</v>
      </c>
      <c r="BL395" s="14">
        <f t="shared" si="2378"/>
        <v>0</v>
      </c>
      <c r="BM395" s="14">
        <f t="shared" si="2378"/>
        <v>0</v>
      </c>
      <c r="BN395" s="14">
        <f t="shared" si="2378"/>
        <v>0</v>
      </c>
      <c r="BO395" s="14">
        <f t="shared" si="2212"/>
        <v>10750455.744999997</v>
      </c>
      <c r="BP395" s="14">
        <f t="shared" si="2213"/>
        <v>10759625.1</v>
      </c>
      <c r="BQ395" s="14">
        <f t="shared" si="2214"/>
        <v>10728879.599999998</v>
      </c>
      <c r="BR395" s="14">
        <f>BR396+BR398+BR406+BR400+BR402+BR404</f>
        <v>0</v>
      </c>
      <c r="BS395" s="14">
        <f>BS396+BS398+BS406+BS400+BS402+BS404</f>
        <v>0</v>
      </c>
      <c r="BT395" s="14">
        <f>BT396+BT398+BT406+BT400+BT402+BT404</f>
        <v>0</v>
      </c>
      <c r="BU395" s="14">
        <f t="shared" si="2215"/>
        <v>10750455.744999997</v>
      </c>
      <c r="BV395" s="14">
        <f t="shared" si="2216"/>
        <v>10759625.1</v>
      </c>
      <c r="BW395" s="14">
        <f t="shared" si="2217"/>
        <v>10728879.599999998</v>
      </c>
      <c r="BX395" s="14">
        <f t="shared" ref="BX395:CF395" si="2379">BX396+BX398+BX406+BX400+BX402+BX404</f>
        <v>0</v>
      </c>
      <c r="BY395" s="14">
        <f t="shared" si="2379"/>
        <v>-815.40000000000009</v>
      </c>
      <c r="BZ395" s="14">
        <f t="shared" si="2379"/>
        <v>0</v>
      </c>
      <c r="CA395" s="14">
        <f t="shared" si="2379"/>
        <v>0</v>
      </c>
      <c r="CB395" s="14">
        <f t="shared" si="2379"/>
        <v>0</v>
      </c>
      <c r="CC395" s="14">
        <f t="shared" si="2379"/>
        <v>0</v>
      </c>
      <c r="CD395" s="14">
        <f t="shared" si="2379"/>
        <v>0</v>
      </c>
      <c r="CE395" s="14">
        <f t="shared" si="2379"/>
        <v>0</v>
      </c>
      <c r="CF395" s="14">
        <f t="shared" si="2379"/>
        <v>0</v>
      </c>
      <c r="CG395" s="14">
        <f t="shared" si="2219"/>
        <v>10749640.344999997</v>
      </c>
      <c r="CH395" s="14">
        <f>CH396+CH398+CH406+CH400+CH402+CH404</f>
        <v>0</v>
      </c>
      <c r="CI395" s="84">
        <f t="shared" si="2081"/>
        <v>10749640.344999997</v>
      </c>
      <c r="CJ395" s="14">
        <f t="shared" si="2220"/>
        <v>10759625.1</v>
      </c>
      <c r="CK395" s="52">
        <f>CK396+CK398+CK406+CK400+CK402+CK404</f>
        <v>0</v>
      </c>
      <c r="CL395" s="84">
        <f t="shared" si="2082"/>
        <v>10759625.1</v>
      </c>
      <c r="CM395" s="14">
        <f t="shared" si="2221"/>
        <v>10728879.599999998</v>
      </c>
      <c r="CN395" s="52">
        <f>CN396+CN398+CN406+CN400+CN402+CN404</f>
        <v>0</v>
      </c>
      <c r="CO395" s="84">
        <f t="shared" si="2083"/>
        <v>10728879.599999998</v>
      </c>
      <c r="CP395" s="14">
        <f>CP396+CP398+CP406+CP400+CP402+CP404</f>
        <v>0</v>
      </c>
      <c r="CQ395" s="29"/>
      <c r="CR395" s="29"/>
      <c r="CT395" s="1"/>
    </row>
    <row r="396" spans="1:98" ht="46.8" customHeight="1" x14ac:dyDescent="0.3">
      <c r="A396" s="76" t="s">
        <v>306</v>
      </c>
      <c r="B396" s="76" t="s">
        <v>177</v>
      </c>
      <c r="C396" s="76" t="s">
        <v>333</v>
      </c>
      <c r="D396" s="76" t="s">
        <v>314</v>
      </c>
      <c r="E396" s="76"/>
      <c r="F396" s="77" t="s">
        <v>61</v>
      </c>
      <c r="G396" s="14">
        <f t="shared" ref="G396:L396" si="2380">G397</f>
        <v>1424791.6</v>
      </c>
      <c r="H396" s="14">
        <f t="shared" si="2380"/>
        <v>1417082.0000000002</v>
      </c>
      <c r="I396" s="14">
        <f t="shared" si="2380"/>
        <v>1409990.7000000002</v>
      </c>
      <c r="J396" s="14">
        <f t="shared" si="2380"/>
        <v>-8391.9</v>
      </c>
      <c r="K396" s="14">
        <f t="shared" si="2380"/>
        <v>-8391.9</v>
      </c>
      <c r="L396" s="14">
        <f t="shared" si="2380"/>
        <v>-8391.9</v>
      </c>
      <c r="M396" s="14">
        <f t="shared" si="2153"/>
        <v>1416399.7000000002</v>
      </c>
      <c r="N396" s="14">
        <f t="shared" si="2154"/>
        <v>1408690.1000000003</v>
      </c>
      <c r="O396" s="14">
        <f t="shared" si="2155"/>
        <v>1401598.8000000003</v>
      </c>
      <c r="P396" s="14">
        <f t="shared" ref="P396:X396" si="2381">P397</f>
        <v>0</v>
      </c>
      <c r="Q396" s="14">
        <f t="shared" si="2381"/>
        <v>0</v>
      </c>
      <c r="R396" s="14">
        <f t="shared" si="2381"/>
        <v>0</v>
      </c>
      <c r="S396" s="14">
        <f t="shared" si="2381"/>
        <v>0</v>
      </c>
      <c r="T396" s="14">
        <f t="shared" si="2381"/>
        <v>0</v>
      </c>
      <c r="U396" s="14">
        <f t="shared" si="2381"/>
        <v>0</v>
      </c>
      <c r="V396" s="14">
        <f t="shared" si="2381"/>
        <v>0</v>
      </c>
      <c r="W396" s="14">
        <f t="shared" si="2381"/>
        <v>0</v>
      </c>
      <c r="X396" s="14">
        <f t="shared" si="2381"/>
        <v>0</v>
      </c>
      <c r="Y396" s="14">
        <f t="shared" si="2198"/>
        <v>1416399.7000000002</v>
      </c>
      <c r="Z396" s="14">
        <f t="shared" si="2199"/>
        <v>1408690.1000000003</v>
      </c>
      <c r="AA396" s="14">
        <f t="shared" si="2200"/>
        <v>1401598.8000000003</v>
      </c>
      <c r="AB396" s="14">
        <f>AB397</f>
        <v>0</v>
      </c>
      <c r="AC396" s="14">
        <f>AC397</f>
        <v>0</v>
      </c>
      <c r="AD396" s="14">
        <f>AD397</f>
        <v>0</v>
      </c>
      <c r="AE396" s="14">
        <f t="shared" si="2201"/>
        <v>1416399.7000000002</v>
      </c>
      <c r="AF396" s="14">
        <f t="shared" si="2202"/>
        <v>1408690.1000000003</v>
      </c>
      <c r="AG396" s="14">
        <f t="shared" si="2203"/>
        <v>1401598.8000000003</v>
      </c>
      <c r="AH396" s="14">
        <f t="shared" ref="AH396:AV396" si="2382">AH397</f>
        <v>0</v>
      </c>
      <c r="AI396" s="14">
        <f t="shared" si="2382"/>
        <v>0</v>
      </c>
      <c r="AJ396" s="14">
        <f t="shared" si="2382"/>
        <v>0</v>
      </c>
      <c r="AK396" s="14">
        <f t="shared" si="2382"/>
        <v>0</v>
      </c>
      <c r="AL396" s="14">
        <f t="shared" si="2382"/>
        <v>0</v>
      </c>
      <c r="AM396" s="14">
        <f t="shared" si="2382"/>
        <v>0</v>
      </c>
      <c r="AN396" s="14">
        <f t="shared" si="2382"/>
        <v>0</v>
      </c>
      <c r="AO396" s="14">
        <f t="shared" si="2382"/>
        <v>0</v>
      </c>
      <c r="AP396" s="14">
        <f t="shared" si="2382"/>
        <v>0</v>
      </c>
      <c r="AQ396" s="14">
        <f t="shared" si="2382"/>
        <v>0</v>
      </c>
      <c r="AR396" s="14">
        <f t="shared" si="2382"/>
        <v>0</v>
      </c>
      <c r="AS396" s="14">
        <f t="shared" si="2382"/>
        <v>0</v>
      </c>
      <c r="AT396" s="14">
        <f t="shared" si="2382"/>
        <v>0</v>
      </c>
      <c r="AU396" s="14">
        <f t="shared" si="2382"/>
        <v>0</v>
      </c>
      <c r="AV396" s="14">
        <f t="shared" si="2382"/>
        <v>0</v>
      </c>
      <c r="AW396" s="14">
        <f t="shared" si="2205"/>
        <v>1416399.7000000002</v>
      </c>
      <c r="AX396" s="14">
        <f t="shared" si="2206"/>
        <v>1408690.1000000003</v>
      </c>
      <c r="AY396" s="14">
        <f t="shared" si="2207"/>
        <v>1401598.8000000003</v>
      </c>
      <c r="AZ396" s="14">
        <f>AZ397</f>
        <v>0</v>
      </c>
      <c r="BA396" s="14">
        <f t="shared" si="2208"/>
        <v>1416399.7000000002</v>
      </c>
      <c r="BB396" s="14">
        <f t="shared" si="2209"/>
        <v>1408690.1000000003</v>
      </c>
      <c r="BC396" s="14">
        <f t="shared" si="2210"/>
        <v>1401598.8000000003</v>
      </c>
      <c r="BD396" s="14">
        <f t="shared" ref="BD396:BN396" si="2383">BD397</f>
        <v>0</v>
      </c>
      <c r="BE396" s="14">
        <f t="shared" si="2383"/>
        <v>-1727.6610000000001</v>
      </c>
      <c r="BF396" s="14">
        <f t="shared" si="2383"/>
        <v>52073.205999999998</v>
      </c>
      <c r="BG396" s="14">
        <f t="shared" si="2383"/>
        <v>0</v>
      </c>
      <c r="BH396" s="14">
        <f t="shared" si="2383"/>
        <v>0</v>
      </c>
      <c r="BI396" s="14">
        <f t="shared" si="2383"/>
        <v>0</v>
      </c>
      <c r="BJ396" s="14">
        <f t="shared" si="2383"/>
        <v>0</v>
      </c>
      <c r="BK396" s="14">
        <f t="shared" si="2383"/>
        <v>0</v>
      </c>
      <c r="BL396" s="14">
        <f t="shared" si="2383"/>
        <v>0</v>
      </c>
      <c r="BM396" s="14">
        <f t="shared" si="2383"/>
        <v>0</v>
      </c>
      <c r="BN396" s="14">
        <f t="shared" si="2383"/>
        <v>0</v>
      </c>
      <c r="BO396" s="14">
        <f t="shared" si="2212"/>
        <v>1466745.2450000001</v>
      </c>
      <c r="BP396" s="14">
        <f t="shared" si="2213"/>
        <v>1408690.1000000003</v>
      </c>
      <c r="BQ396" s="14">
        <f t="shared" si="2214"/>
        <v>1401598.8000000003</v>
      </c>
      <c r="BR396" s="14">
        <f>BR397</f>
        <v>0</v>
      </c>
      <c r="BS396" s="14">
        <f>BS397</f>
        <v>0</v>
      </c>
      <c r="BT396" s="14">
        <f>BT397</f>
        <v>0</v>
      </c>
      <c r="BU396" s="14">
        <f t="shared" si="2215"/>
        <v>1466745.2450000001</v>
      </c>
      <c r="BV396" s="14">
        <f t="shared" si="2216"/>
        <v>1408690.1000000003</v>
      </c>
      <c r="BW396" s="14">
        <f t="shared" si="2217"/>
        <v>1401598.8000000003</v>
      </c>
      <c r="BX396" s="14">
        <f t="shared" ref="BX396:CF396" si="2384">BX397</f>
        <v>0</v>
      </c>
      <c r="BY396" s="14">
        <f t="shared" si="2384"/>
        <v>-1784.68</v>
      </c>
      <c r="BZ396" s="14">
        <f t="shared" si="2384"/>
        <v>0</v>
      </c>
      <c r="CA396" s="14">
        <f t="shared" si="2384"/>
        <v>0</v>
      </c>
      <c r="CB396" s="14">
        <f t="shared" si="2384"/>
        <v>0</v>
      </c>
      <c r="CC396" s="14">
        <f t="shared" si="2384"/>
        <v>0</v>
      </c>
      <c r="CD396" s="14">
        <f t="shared" si="2384"/>
        <v>0</v>
      </c>
      <c r="CE396" s="14">
        <f t="shared" si="2384"/>
        <v>0</v>
      </c>
      <c r="CF396" s="14">
        <f t="shared" si="2384"/>
        <v>0</v>
      </c>
      <c r="CG396" s="14">
        <f t="shared" si="2219"/>
        <v>1464960.5650000002</v>
      </c>
      <c r="CH396" s="14">
        <f>CH397</f>
        <v>0</v>
      </c>
      <c r="CI396" s="84">
        <f t="shared" si="2081"/>
        <v>1464960.5650000002</v>
      </c>
      <c r="CJ396" s="14">
        <f t="shared" si="2220"/>
        <v>1408690.1000000003</v>
      </c>
      <c r="CK396" s="52">
        <f>CK397</f>
        <v>0</v>
      </c>
      <c r="CL396" s="84">
        <f t="shared" si="2082"/>
        <v>1408690.1000000003</v>
      </c>
      <c r="CM396" s="14">
        <f t="shared" si="2221"/>
        <v>1401598.8000000003</v>
      </c>
      <c r="CN396" s="52">
        <f>CN397</f>
        <v>0</v>
      </c>
      <c r="CO396" s="84">
        <f t="shared" si="2083"/>
        <v>1401598.8000000003</v>
      </c>
      <c r="CP396" s="14">
        <f>CP397</f>
        <v>0</v>
      </c>
      <c r="CQ396" s="29"/>
      <c r="CR396" s="29"/>
      <c r="CT396" s="1"/>
    </row>
    <row r="397" spans="1:98" ht="31.2" customHeight="1" x14ac:dyDescent="0.3">
      <c r="A397" s="76" t="s">
        <v>306</v>
      </c>
      <c r="B397" s="76" t="s">
        <v>177</v>
      </c>
      <c r="C397" s="76" t="s">
        <v>333</v>
      </c>
      <c r="D397" s="76" t="s">
        <v>314</v>
      </c>
      <c r="E397" s="76" t="s">
        <v>140</v>
      </c>
      <c r="F397" s="77" t="s">
        <v>141</v>
      </c>
      <c r="G397" s="14">
        <v>1424791.6</v>
      </c>
      <c r="H397" s="14">
        <v>1417082.0000000002</v>
      </c>
      <c r="I397" s="14">
        <v>1409990.7000000002</v>
      </c>
      <c r="J397" s="14">
        <v>-8391.9</v>
      </c>
      <c r="K397" s="14">
        <v>-8391.9</v>
      </c>
      <c r="L397" s="14">
        <v>-8391.9</v>
      </c>
      <c r="M397" s="14">
        <f t="shared" si="2153"/>
        <v>1416399.7000000002</v>
      </c>
      <c r="N397" s="14">
        <f t="shared" si="2154"/>
        <v>1408690.1000000003</v>
      </c>
      <c r="O397" s="14">
        <f t="shared" si="2155"/>
        <v>1401598.8000000003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>
        <f t="shared" si="2198"/>
        <v>1416399.7000000002</v>
      </c>
      <c r="Z397" s="14">
        <f t="shared" si="2199"/>
        <v>1408690.1000000003</v>
      </c>
      <c r="AA397" s="14">
        <f t="shared" si="2200"/>
        <v>1401598.8000000003</v>
      </c>
      <c r="AB397" s="14"/>
      <c r="AC397" s="14"/>
      <c r="AD397" s="14"/>
      <c r="AE397" s="14">
        <f t="shared" si="2201"/>
        <v>1416399.7000000002</v>
      </c>
      <c r="AF397" s="14">
        <f t="shared" si="2202"/>
        <v>1408690.1000000003</v>
      </c>
      <c r="AG397" s="14">
        <f t="shared" si="2203"/>
        <v>1401598.8000000003</v>
      </c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>
        <f t="shared" si="2205"/>
        <v>1416399.7000000002</v>
      </c>
      <c r="AX397" s="14">
        <f t="shared" si="2206"/>
        <v>1408690.1000000003</v>
      </c>
      <c r="AY397" s="14">
        <f t="shared" si="2207"/>
        <v>1401598.8000000003</v>
      </c>
      <c r="AZ397" s="14"/>
      <c r="BA397" s="14">
        <f t="shared" si="2208"/>
        <v>1416399.7000000002</v>
      </c>
      <c r="BB397" s="14">
        <f t="shared" si="2209"/>
        <v>1408690.1000000003</v>
      </c>
      <c r="BC397" s="14">
        <f t="shared" si="2210"/>
        <v>1401598.8000000003</v>
      </c>
      <c r="BD397" s="14"/>
      <c r="BE397" s="14">
        <v>-1727.6610000000001</v>
      </c>
      <c r="BF397" s="14">
        <v>52073.205999999998</v>
      </c>
      <c r="BG397" s="14"/>
      <c r="BH397" s="14"/>
      <c r="BI397" s="14"/>
      <c r="BJ397" s="14"/>
      <c r="BK397" s="14"/>
      <c r="BL397" s="14"/>
      <c r="BM397" s="14"/>
      <c r="BN397" s="14"/>
      <c r="BO397" s="14">
        <f t="shared" si="2212"/>
        <v>1466745.2450000001</v>
      </c>
      <c r="BP397" s="14">
        <f t="shared" si="2213"/>
        <v>1408690.1000000003</v>
      </c>
      <c r="BQ397" s="14">
        <f t="shared" si="2214"/>
        <v>1401598.8000000003</v>
      </c>
      <c r="BR397" s="14"/>
      <c r="BS397" s="14"/>
      <c r="BT397" s="14"/>
      <c r="BU397" s="14">
        <f t="shared" si="2215"/>
        <v>1466745.2450000001</v>
      </c>
      <c r="BV397" s="14">
        <f t="shared" si="2216"/>
        <v>1408690.1000000003</v>
      </c>
      <c r="BW397" s="14">
        <f t="shared" si="2217"/>
        <v>1401598.8000000003</v>
      </c>
      <c r="BX397" s="14"/>
      <c r="BY397" s="14">
        <v>-1784.68</v>
      </c>
      <c r="BZ397" s="14"/>
      <c r="CA397" s="14"/>
      <c r="CB397" s="14"/>
      <c r="CC397" s="14"/>
      <c r="CD397" s="14"/>
      <c r="CE397" s="14"/>
      <c r="CF397" s="14"/>
      <c r="CG397" s="14">
        <f t="shared" si="2219"/>
        <v>1464960.5650000002</v>
      </c>
      <c r="CH397" s="14"/>
      <c r="CI397" s="84">
        <f t="shared" si="2081"/>
        <v>1464960.5650000002</v>
      </c>
      <c r="CJ397" s="14">
        <f t="shared" si="2220"/>
        <v>1408690.1000000003</v>
      </c>
      <c r="CK397" s="52"/>
      <c r="CL397" s="84">
        <f t="shared" si="2082"/>
        <v>1408690.1000000003</v>
      </c>
      <c r="CM397" s="14">
        <f t="shared" si="2221"/>
        <v>1401598.8000000003</v>
      </c>
      <c r="CN397" s="52"/>
      <c r="CO397" s="84">
        <f t="shared" si="2083"/>
        <v>1401598.8000000003</v>
      </c>
      <c r="CP397" s="14"/>
      <c r="CQ397" s="29"/>
      <c r="CR397" s="29">
        <v>62</v>
      </c>
      <c r="CT397" s="1"/>
    </row>
    <row r="398" spans="1:98" ht="31.2" customHeight="1" x14ac:dyDescent="0.3">
      <c r="A398" s="76" t="s">
        <v>306</v>
      </c>
      <c r="B398" s="76" t="s">
        <v>177</v>
      </c>
      <c r="C398" s="76" t="s">
        <v>333</v>
      </c>
      <c r="D398" s="76" t="s">
        <v>355</v>
      </c>
      <c r="E398" s="76"/>
      <c r="F398" s="77" t="s">
        <v>356</v>
      </c>
      <c r="G398" s="14">
        <f t="shared" ref="G398:L398" si="2385">G399</f>
        <v>9956.2999999999993</v>
      </c>
      <c r="H398" s="14">
        <f t="shared" si="2385"/>
        <v>8926.4</v>
      </c>
      <c r="I398" s="14">
        <f t="shared" si="2385"/>
        <v>8926.4</v>
      </c>
      <c r="J398" s="14">
        <f t="shared" si="2385"/>
        <v>0</v>
      </c>
      <c r="K398" s="14">
        <f t="shared" si="2385"/>
        <v>0</v>
      </c>
      <c r="L398" s="14">
        <f t="shared" si="2385"/>
        <v>0</v>
      </c>
      <c r="M398" s="14">
        <f t="shared" si="2153"/>
        <v>9956.2999999999993</v>
      </c>
      <c r="N398" s="14">
        <f t="shared" si="2154"/>
        <v>8926.4</v>
      </c>
      <c r="O398" s="14">
        <f t="shared" si="2155"/>
        <v>8926.4</v>
      </c>
      <c r="P398" s="14">
        <f t="shared" ref="P398:X398" si="2386">P399</f>
        <v>0</v>
      </c>
      <c r="Q398" s="14">
        <f t="shared" si="2386"/>
        <v>0</v>
      </c>
      <c r="R398" s="14">
        <f t="shared" si="2386"/>
        <v>0</v>
      </c>
      <c r="S398" s="14">
        <f t="shared" si="2386"/>
        <v>0</v>
      </c>
      <c r="T398" s="14">
        <f t="shared" si="2386"/>
        <v>0</v>
      </c>
      <c r="U398" s="14">
        <f t="shared" si="2386"/>
        <v>0</v>
      </c>
      <c r="V398" s="14">
        <f t="shared" si="2386"/>
        <v>0</v>
      </c>
      <c r="W398" s="14">
        <f t="shared" si="2386"/>
        <v>0</v>
      </c>
      <c r="X398" s="14">
        <f t="shared" si="2386"/>
        <v>0</v>
      </c>
      <c r="Y398" s="14">
        <f t="shared" si="2198"/>
        <v>9956.2999999999993</v>
      </c>
      <c r="Z398" s="14">
        <f t="shared" si="2199"/>
        <v>8926.4</v>
      </c>
      <c r="AA398" s="14">
        <f t="shared" si="2200"/>
        <v>8926.4</v>
      </c>
      <c r="AB398" s="14">
        <f>AB399</f>
        <v>0</v>
      </c>
      <c r="AC398" s="14">
        <f>AC399</f>
        <v>0</v>
      </c>
      <c r="AD398" s="14">
        <f>AD399</f>
        <v>0</v>
      </c>
      <c r="AE398" s="14">
        <f t="shared" si="2201"/>
        <v>9956.2999999999993</v>
      </c>
      <c r="AF398" s="14">
        <f t="shared" si="2202"/>
        <v>8926.4</v>
      </c>
      <c r="AG398" s="14">
        <f t="shared" si="2203"/>
        <v>8926.4</v>
      </c>
      <c r="AH398" s="14">
        <f t="shared" ref="AH398:AV398" si="2387">AH399</f>
        <v>0</v>
      </c>
      <c r="AI398" s="14">
        <f t="shared" si="2387"/>
        <v>0</v>
      </c>
      <c r="AJ398" s="14">
        <f t="shared" si="2387"/>
        <v>0</v>
      </c>
      <c r="AK398" s="14">
        <f t="shared" si="2387"/>
        <v>0</v>
      </c>
      <c r="AL398" s="14">
        <f t="shared" si="2387"/>
        <v>0</v>
      </c>
      <c r="AM398" s="14">
        <f t="shared" si="2387"/>
        <v>0</v>
      </c>
      <c r="AN398" s="14">
        <f t="shared" si="2387"/>
        <v>0</v>
      </c>
      <c r="AO398" s="14">
        <f t="shared" si="2387"/>
        <v>0</v>
      </c>
      <c r="AP398" s="14">
        <f t="shared" si="2387"/>
        <v>0</v>
      </c>
      <c r="AQ398" s="14">
        <f t="shared" si="2387"/>
        <v>0</v>
      </c>
      <c r="AR398" s="14">
        <f t="shared" si="2387"/>
        <v>0</v>
      </c>
      <c r="AS398" s="14">
        <f t="shared" si="2387"/>
        <v>0</v>
      </c>
      <c r="AT398" s="14">
        <f t="shared" si="2387"/>
        <v>0</v>
      </c>
      <c r="AU398" s="14">
        <f t="shared" si="2387"/>
        <v>0</v>
      </c>
      <c r="AV398" s="14">
        <f t="shared" si="2387"/>
        <v>0</v>
      </c>
      <c r="AW398" s="14">
        <f t="shared" si="2205"/>
        <v>9956.2999999999993</v>
      </c>
      <c r="AX398" s="14">
        <f t="shared" si="2206"/>
        <v>8926.4</v>
      </c>
      <c r="AY398" s="14">
        <f t="shared" si="2207"/>
        <v>8926.4</v>
      </c>
      <c r="AZ398" s="14">
        <f>AZ399</f>
        <v>0</v>
      </c>
      <c r="BA398" s="14">
        <f t="shared" si="2208"/>
        <v>9956.2999999999993</v>
      </c>
      <c r="BB398" s="14">
        <f t="shared" si="2209"/>
        <v>8926.4</v>
      </c>
      <c r="BC398" s="14">
        <f t="shared" si="2210"/>
        <v>8926.4</v>
      </c>
      <c r="BD398" s="14">
        <f t="shared" ref="BD398:BN398" si="2388">BD399</f>
        <v>0</v>
      </c>
      <c r="BE398" s="14">
        <f t="shared" si="2388"/>
        <v>0</v>
      </c>
      <c r="BF398" s="14">
        <f t="shared" si="2388"/>
        <v>0</v>
      </c>
      <c r="BG398" s="14">
        <f t="shared" si="2388"/>
        <v>0</v>
      </c>
      <c r="BH398" s="14">
        <f t="shared" si="2388"/>
        <v>0</v>
      </c>
      <c r="BI398" s="14">
        <f t="shared" si="2388"/>
        <v>0</v>
      </c>
      <c r="BJ398" s="14">
        <f t="shared" si="2388"/>
        <v>0</v>
      </c>
      <c r="BK398" s="14">
        <f t="shared" si="2388"/>
        <v>0</v>
      </c>
      <c r="BL398" s="14">
        <f t="shared" si="2388"/>
        <v>0</v>
      </c>
      <c r="BM398" s="14">
        <f t="shared" si="2388"/>
        <v>0</v>
      </c>
      <c r="BN398" s="14">
        <f t="shared" si="2388"/>
        <v>0</v>
      </c>
      <c r="BO398" s="14">
        <f t="shared" si="2212"/>
        <v>9956.2999999999993</v>
      </c>
      <c r="BP398" s="14">
        <f t="shared" si="2213"/>
        <v>8926.4</v>
      </c>
      <c r="BQ398" s="14">
        <f t="shared" si="2214"/>
        <v>8926.4</v>
      </c>
      <c r="BR398" s="14">
        <f>BR399</f>
        <v>0</v>
      </c>
      <c r="BS398" s="14">
        <f>BS399</f>
        <v>0</v>
      </c>
      <c r="BT398" s="14">
        <f>BT399</f>
        <v>0</v>
      </c>
      <c r="BU398" s="14">
        <f t="shared" si="2215"/>
        <v>9956.2999999999993</v>
      </c>
      <c r="BV398" s="14">
        <f t="shared" si="2216"/>
        <v>8926.4</v>
      </c>
      <c r="BW398" s="14">
        <f t="shared" si="2217"/>
        <v>8926.4</v>
      </c>
      <c r="BX398" s="14">
        <f t="shared" ref="BX398:CF398" si="2389">BX399</f>
        <v>0</v>
      </c>
      <c r="BY398" s="14">
        <f t="shared" si="2389"/>
        <v>969.28</v>
      </c>
      <c r="BZ398" s="14">
        <f t="shared" si="2389"/>
        <v>0</v>
      </c>
      <c r="CA398" s="14">
        <f t="shared" si="2389"/>
        <v>0</v>
      </c>
      <c r="CB398" s="14">
        <f t="shared" si="2389"/>
        <v>0</v>
      </c>
      <c r="CC398" s="14">
        <f t="shared" si="2389"/>
        <v>0</v>
      </c>
      <c r="CD398" s="14">
        <f t="shared" si="2389"/>
        <v>0</v>
      </c>
      <c r="CE398" s="14">
        <f t="shared" si="2389"/>
        <v>0</v>
      </c>
      <c r="CF398" s="14">
        <f t="shared" si="2389"/>
        <v>0</v>
      </c>
      <c r="CG398" s="14">
        <f t="shared" si="2219"/>
        <v>10925.58</v>
      </c>
      <c r="CH398" s="14">
        <f>CH399</f>
        <v>0</v>
      </c>
      <c r="CI398" s="84">
        <f t="shared" si="2081"/>
        <v>10925.58</v>
      </c>
      <c r="CJ398" s="14">
        <f t="shared" si="2220"/>
        <v>8926.4</v>
      </c>
      <c r="CK398" s="52">
        <f>CK399</f>
        <v>0</v>
      </c>
      <c r="CL398" s="84">
        <f t="shared" si="2082"/>
        <v>8926.4</v>
      </c>
      <c r="CM398" s="14">
        <f t="shared" si="2221"/>
        <v>8926.4</v>
      </c>
      <c r="CN398" s="52">
        <f>CN399</f>
        <v>0</v>
      </c>
      <c r="CO398" s="84">
        <f t="shared" si="2083"/>
        <v>8926.4</v>
      </c>
      <c r="CP398" s="14">
        <f>CP399</f>
        <v>0</v>
      </c>
      <c r="CQ398" s="29"/>
      <c r="CR398" s="29"/>
      <c r="CT398" s="1"/>
    </row>
    <row r="399" spans="1:98" ht="31.2" customHeight="1" x14ac:dyDescent="0.3">
      <c r="A399" s="76" t="s">
        <v>306</v>
      </c>
      <c r="B399" s="76" t="s">
        <v>177</v>
      </c>
      <c r="C399" s="76" t="s">
        <v>333</v>
      </c>
      <c r="D399" s="76" t="s">
        <v>355</v>
      </c>
      <c r="E399" s="76" t="s">
        <v>140</v>
      </c>
      <c r="F399" s="77" t="s">
        <v>141</v>
      </c>
      <c r="G399" s="14">
        <v>9956.2999999999993</v>
      </c>
      <c r="H399" s="14">
        <v>8926.4</v>
      </c>
      <c r="I399" s="14">
        <v>8926.4</v>
      </c>
      <c r="J399" s="14"/>
      <c r="K399" s="14"/>
      <c r="L399" s="14"/>
      <c r="M399" s="14">
        <f t="shared" si="2153"/>
        <v>9956.2999999999993</v>
      </c>
      <c r="N399" s="14">
        <f t="shared" si="2154"/>
        <v>8926.4</v>
      </c>
      <c r="O399" s="14">
        <f t="shared" si="2155"/>
        <v>8926.4</v>
      </c>
      <c r="P399" s="14"/>
      <c r="Q399" s="14"/>
      <c r="R399" s="14"/>
      <c r="S399" s="14"/>
      <c r="T399" s="14"/>
      <c r="U399" s="14"/>
      <c r="V399" s="14"/>
      <c r="W399" s="14"/>
      <c r="X399" s="14"/>
      <c r="Y399" s="14">
        <f t="shared" si="2198"/>
        <v>9956.2999999999993</v>
      </c>
      <c r="Z399" s="14">
        <f t="shared" si="2199"/>
        <v>8926.4</v>
      </c>
      <c r="AA399" s="14">
        <f t="shared" si="2200"/>
        <v>8926.4</v>
      </c>
      <c r="AB399" s="14"/>
      <c r="AC399" s="14"/>
      <c r="AD399" s="14"/>
      <c r="AE399" s="14">
        <f t="shared" si="2201"/>
        <v>9956.2999999999993</v>
      </c>
      <c r="AF399" s="14">
        <f t="shared" si="2202"/>
        <v>8926.4</v>
      </c>
      <c r="AG399" s="14">
        <f t="shared" si="2203"/>
        <v>8926.4</v>
      </c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>
        <f t="shared" si="2205"/>
        <v>9956.2999999999993</v>
      </c>
      <c r="AX399" s="14">
        <f t="shared" si="2206"/>
        <v>8926.4</v>
      </c>
      <c r="AY399" s="14">
        <f t="shared" si="2207"/>
        <v>8926.4</v>
      </c>
      <c r="AZ399" s="14"/>
      <c r="BA399" s="14">
        <f t="shared" si="2208"/>
        <v>9956.2999999999993</v>
      </c>
      <c r="BB399" s="14">
        <f t="shared" si="2209"/>
        <v>8926.4</v>
      </c>
      <c r="BC399" s="14">
        <f t="shared" si="2210"/>
        <v>8926.4</v>
      </c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>
        <f t="shared" si="2212"/>
        <v>9956.2999999999993</v>
      </c>
      <c r="BP399" s="14">
        <f t="shared" si="2213"/>
        <v>8926.4</v>
      </c>
      <c r="BQ399" s="14">
        <f t="shared" si="2214"/>
        <v>8926.4</v>
      </c>
      <c r="BR399" s="14"/>
      <c r="BS399" s="14"/>
      <c r="BT399" s="14"/>
      <c r="BU399" s="14">
        <f t="shared" si="2215"/>
        <v>9956.2999999999993</v>
      </c>
      <c r="BV399" s="14">
        <f t="shared" si="2216"/>
        <v>8926.4</v>
      </c>
      <c r="BW399" s="14">
        <f t="shared" si="2217"/>
        <v>8926.4</v>
      </c>
      <c r="BX399" s="14"/>
      <c r="BY399" s="14">
        <v>969.28</v>
      </c>
      <c r="BZ399" s="14"/>
      <c r="CA399" s="14"/>
      <c r="CB399" s="14"/>
      <c r="CC399" s="14"/>
      <c r="CD399" s="14"/>
      <c r="CE399" s="14"/>
      <c r="CF399" s="14"/>
      <c r="CG399" s="14">
        <f t="shared" si="2219"/>
        <v>10925.58</v>
      </c>
      <c r="CH399" s="14"/>
      <c r="CI399" s="84">
        <f t="shared" si="2081"/>
        <v>10925.58</v>
      </c>
      <c r="CJ399" s="14">
        <f t="shared" si="2220"/>
        <v>8926.4</v>
      </c>
      <c r="CK399" s="52"/>
      <c r="CL399" s="84">
        <f t="shared" si="2082"/>
        <v>8926.4</v>
      </c>
      <c r="CM399" s="14">
        <f t="shared" si="2221"/>
        <v>8926.4</v>
      </c>
      <c r="CN399" s="52"/>
      <c r="CO399" s="84">
        <f t="shared" si="2083"/>
        <v>8926.4</v>
      </c>
      <c r="CP399" s="14"/>
      <c r="CQ399" s="29"/>
      <c r="CR399" s="29"/>
      <c r="CT399" s="1"/>
    </row>
    <row r="400" spans="1:98" ht="31.2" customHeight="1" x14ac:dyDescent="0.3">
      <c r="A400" s="76" t="s">
        <v>306</v>
      </c>
      <c r="B400" s="76" t="s">
        <v>177</v>
      </c>
      <c r="C400" s="76" t="s">
        <v>333</v>
      </c>
      <c r="D400" s="76" t="s">
        <v>315</v>
      </c>
      <c r="E400" s="76"/>
      <c r="F400" s="77" t="s">
        <v>316</v>
      </c>
      <c r="G400" s="14">
        <f t="shared" ref="G400:L400" si="2390">G401</f>
        <v>7687922.6999999993</v>
      </c>
      <c r="H400" s="14">
        <f t="shared" si="2390"/>
        <v>7802292.1999999993</v>
      </c>
      <c r="I400" s="14">
        <f t="shared" si="2390"/>
        <v>7830572.3999999994</v>
      </c>
      <c r="J400" s="14">
        <f t="shared" si="2390"/>
        <v>0</v>
      </c>
      <c r="K400" s="14">
        <f t="shared" si="2390"/>
        <v>0</v>
      </c>
      <c r="L400" s="14">
        <f t="shared" si="2390"/>
        <v>0</v>
      </c>
      <c r="M400" s="14">
        <f t="shared" si="2153"/>
        <v>7687922.6999999993</v>
      </c>
      <c r="N400" s="14">
        <f t="shared" si="2154"/>
        <v>7802292.1999999993</v>
      </c>
      <c r="O400" s="14">
        <f t="shared" si="2155"/>
        <v>7830572.3999999994</v>
      </c>
      <c r="P400" s="14">
        <f t="shared" ref="P400:X400" si="2391">P401</f>
        <v>0</v>
      </c>
      <c r="Q400" s="14">
        <f t="shared" si="2391"/>
        <v>0</v>
      </c>
      <c r="R400" s="14">
        <f t="shared" si="2391"/>
        <v>0</v>
      </c>
      <c r="S400" s="14">
        <f t="shared" si="2391"/>
        <v>0</v>
      </c>
      <c r="T400" s="14">
        <f t="shared" si="2391"/>
        <v>0</v>
      </c>
      <c r="U400" s="14">
        <f t="shared" si="2391"/>
        <v>0</v>
      </c>
      <c r="V400" s="14">
        <f t="shared" si="2391"/>
        <v>0</v>
      </c>
      <c r="W400" s="14">
        <f t="shared" si="2391"/>
        <v>0</v>
      </c>
      <c r="X400" s="14">
        <f t="shared" si="2391"/>
        <v>0</v>
      </c>
      <c r="Y400" s="14">
        <f t="shared" si="2198"/>
        <v>7687922.6999999993</v>
      </c>
      <c r="Z400" s="14">
        <f t="shared" si="2199"/>
        <v>7802292.1999999993</v>
      </c>
      <c r="AA400" s="14">
        <f t="shared" si="2200"/>
        <v>7830572.3999999994</v>
      </c>
      <c r="AB400" s="14">
        <f>AB401</f>
        <v>0</v>
      </c>
      <c r="AC400" s="14">
        <f>AC401</f>
        <v>0</v>
      </c>
      <c r="AD400" s="14">
        <f>AD401</f>
        <v>0</v>
      </c>
      <c r="AE400" s="14">
        <f t="shared" si="2201"/>
        <v>7687922.6999999993</v>
      </c>
      <c r="AF400" s="14">
        <f t="shared" si="2202"/>
        <v>7802292.1999999993</v>
      </c>
      <c r="AG400" s="14">
        <f t="shared" si="2203"/>
        <v>7830572.3999999994</v>
      </c>
      <c r="AH400" s="14">
        <f t="shared" ref="AH400:AV400" si="2392">AH401</f>
        <v>0</v>
      </c>
      <c r="AI400" s="14">
        <f t="shared" si="2392"/>
        <v>0</v>
      </c>
      <c r="AJ400" s="14">
        <f t="shared" si="2392"/>
        <v>0</v>
      </c>
      <c r="AK400" s="14">
        <f t="shared" si="2392"/>
        <v>0</v>
      </c>
      <c r="AL400" s="14">
        <f t="shared" si="2392"/>
        <v>0</v>
      </c>
      <c r="AM400" s="14">
        <f t="shared" si="2392"/>
        <v>0</v>
      </c>
      <c r="AN400" s="14">
        <f t="shared" si="2392"/>
        <v>0</v>
      </c>
      <c r="AO400" s="14">
        <f t="shared" si="2392"/>
        <v>0</v>
      </c>
      <c r="AP400" s="14">
        <f t="shared" si="2392"/>
        <v>0</v>
      </c>
      <c r="AQ400" s="14">
        <f t="shared" si="2392"/>
        <v>0</v>
      </c>
      <c r="AR400" s="14">
        <f t="shared" si="2392"/>
        <v>0</v>
      </c>
      <c r="AS400" s="14">
        <f t="shared" si="2392"/>
        <v>0</v>
      </c>
      <c r="AT400" s="14">
        <f t="shared" si="2392"/>
        <v>0</v>
      </c>
      <c r="AU400" s="14">
        <f t="shared" si="2392"/>
        <v>0</v>
      </c>
      <c r="AV400" s="14">
        <f t="shared" si="2392"/>
        <v>0</v>
      </c>
      <c r="AW400" s="14">
        <f t="shared" si="2205"/>
        <v>7687922.6999999993</v>
      </c>
      <c r="AX400" s="14">
        <f t="shared" si="2206"/>
        <v>7802292.1999999993</v>
      </c>
      <c r="AY400" s="14">
        <f t="shared" si="2207"/>
        <v>7830572.3999999994</v>
      </c>
      <c r="AZ400" s="14">
        <f>AZ401</f>
        <v>0</v>
      </c>
      <c r="BA400" s="14">
        <f t="shared" si="2208"/>
        <v>7687922.6999999993</v>
      </c>
      <c r="BB400" s="14">
        <f t="shared" si="2209"/>
        <v>7802292.1999999993</v>
      </c>
      <c r="BC400" s="14">
        <f t="shared" si="2210"/>
        <v>7830572.3999999994</v>
      </c>
      <c r="BD400" s="14">
        <f t="shared" ref="BD400:BN400" si="2393">BD401</f>
        <v>0</v>
      </c>
      <c r="BE400" s="14">
        <f t="shared" si="2393"/>
        <v>0</v>
      </c>
      <c r="BF400" s="14">
        <f t="shared" si="2393"/>
        <v>0</v>
      </c>
      <c r="BG400" s="14">
        <f t="shared" si="2393"/>
        <v>0</v>
      </c>
      <c r="BH400" s="14">
        <f t="shared" si="2393"/>
        <v>0</v>
      </c>
      <c r="BI400" s="14">
        <f t="shared" si="2393"/>
        <v>0</v>
      </c>
      <c r="BJ400" s="14">
        <f t="shared" si="2393"/>
        <v>0</v>
      </c>
      <c r="BK400" s="14">
        <f t="shared" si="2393"/>
        <v>0</v>
      </c>
      <c r="BL400" s="14">
        <f t="shared" si="2393"/>
        <v>0</v>
      </c>
      <c r="BM400" s="14">
        <f t="shared" si="2393"/>
        <v>0</v>
      </c>
      <c r="BN400" s="14">
        <f t="shared" si="2393"/>
        <v>0</v>
      </c>
      <c r="BO400" s="14">
        <f t="shared" si="2212"/>
        <v>7687922.6999999993</v>
      </c>
      <c r="BP400" s="14">
        <f t="shared" si="2213"/>
        <v>7802292.1999999993</v>
      </c>
      <c r="BQ400" s="14">
        <f t="shared" si="2214"/>
        <v>7830572.3999999994</v>
      </c>
      <c r="BR400" s="14">
        <f>BR401</f>
        <v>0</v>
      </c>
      <c r="BS400" s="14">
        <f>BS401</f>
        <v>0</v>
      </c>
      <c r="BT400" s="14">
        <f>BT401</f>
        <v>0</v>
      </c>
      <c r="BU400" s="14">
        <f t="shared" si="2215"/>
        <v>7687922.6999999993</v>
      </c>
      <c r="BV400" s="14">
        <f t="shared" si="2216"/>
        <v>7802292.1999999993</v>
      </c>
      <c r="BW400" s="14">
        <f t="shared" si="2217"/>
        <v>7830572.3999999994</v>
      </c>
      <c r="BX400" s="14">
        <f t="shared" ref="BX400:CF400" si="2394">BX401</f>
        <v>0</v>
      </c>
      <c r="BY400" s="14">
        <f t="shared" si="2394"/>
        <v>0</v>
      </c>
      <c r="BZ400" s="14">
        <f t="shared" si="2394"/>
        <v>0</v>
      </c>
      <c r="CA400" s="14">
        <f t="shared" si="2394"/>
        <v>0</v>
      </c>
      <c r="CB400" s="14">
        <f t="shared" si="2394"/>
        <v>0</v>
      </c>
      <c r="CC400" s="14">
        <f t="shared" si="2394"/>
        <v>0</v>
      </c>
      <c r="CD400" s="14">
        <f t="shared" si="2394"/>
        <v>0</v>
      </c>
      <c r="CE400" s="14">
        <f t="shared" si="2394"/>
        <v>0</v>
      </c>
      <c r="CF400" s="14">
        <f t="shared" si="2394"/>
        <v>0</v>
      </c>
      <c r="CG400" s="14">
        <f t="shared" si="2219"/>
        <v>7687922.6999999993</v>
      </c>
      <c r="CH400" s="14">
        <f>CH401</f>
        <v>0</v>
      </c>
      <c r="CI400" s="84">
        <f t="shared" si="2081"/>
        <v>7687922.6999999993</v>
      </c>
      <c r="CJ400" s="14">
        <f t="shared" si="2220"/>
        <v>7802292.1999999993</v>
      </c>
      <c r="CK400" s="52">
        <f>CK401</f>
        <v>0</v>
      </c>
      <c r="CL400" s="84">
        <f t="shared" si="2082"/>
        <v>7802292.1999999993</v>
      </c>
      <c r="CM400" s="14">
        <f t="shared" si="2221"/>
        <v>7830572.3999999994</v>
      </c>
      <c r="CN400" s="52">
        <f>CN401</f>
        <v>0</v>
      </c>
      <c r="CO400" s="84">
        <f t="shared" si="2083"/>
        <v>7830572.3999999994</v>
      </c>
      <c r="CP400" s="14">
        <f>CP401</f>
        <v>0</v>
      </c>
      <c r="CQ400" s="29"/>
      <c r="CR400" s="29"/>
      <c r="CT400" s="1"/>
    </row>
    <row r="401" spans="1:98" ht="31.2" customHeight="1" x14ac:dyDescent="0.3">
      <c r="A401" s="76" t="s">
        <v>306</v>
      </c>
      <c r="B401" s="76" t="s">
        <v>177</v>
      </c>
      <c r="C401" s="76" t="s">
        <v>333</v>
      </c>
      <c r="D401" s="76" t="s">
        <v>315</v>
      </c>
      <c r="E401" s="76" t="s">
        <v>140</v>
      </c>
      <c r="F401" s="77" t="s">
        <v>141</v>
      </c>
      <c r="G401" s="14">
        <v>7687922.6999999993</v>
      </c>
      <c r="H401" s="14">
        <v>7802292.1999999993</v>
      </c>
      <c r="I401" s="14">
        <v>7830572.3999999994</v>
      </c>
      <c r="J401" s="14"/>
      <c r="K401" s="14"/>
      <c r="L401" s="14"/>
      <c r="M401" s="14">
        <f t="shared" si="2153"/>
        <v>7687922.6999999993</v>
      </c>
      <c r="N401" s="14">
        <f t="shared" si="2154"/>
        <v>7802292.1999999993</v>
      </c>
      <c r="O401" s="14">
        <f t="shared" si="2155"/>
        <v>7830572.3999999994</v>
      </c>
      <c r="P401" s="14"/>
      <c r="Q401" s="14"/>
      <c r="R401" s="14"/>
      <c r="S401" s="14"/>
      <c r="T401" s="14"/>
      <c r="U401" s="14"/>
      <c r="V401" s="14"/>
      <c r="W401" s="14"/>
      <c r="X401" s="14"/>
      <c r="Y401" s="14">
        <f t="shared" si="2198"/>
        <v>7687922.6999999993</v>
      </c>
      <c r="Z401" s="14">
        <f t="shared" si="2199"/>
        <v>7802292.1999999993</v>
      </c>
      <c r="AA401" s="14">
        <f t="shared" si="2200"/>
        <v>7830572.3999999994</v>
      </c>
      <c r="AB401" s="14"/>
      <c r="AC401" s="14"/>
      <c r="AD401" s="14"/>
      <c r="AE401" s="14">
        <f t="shared" si="2201"/>
        <v>7687922.6999999993</v>
      </c>
      <c r="AF401" s="14">
        <f t="shared" si="2202"/>
        <v>7802292.1999999993</v>
      </c>
      <c r="AG401" s="14">
        <f t="shared" si="2203"/>
        <v>7830572.3999999994</v>
      </c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>
        <f t="shared" si="2205"/>
        <v>7687922.6999999993</v>
      </c>
      <c r="AX401" s="14">
        <f t="shared" si="2206"/>
        <v>7802292.1999999993</v>
      </c>
      <c r="AY401" s="14">
        <f t="shared" si="2207"/>
        <v>7830572.3999999994</v>
      </c>
      <c r="AZ401" s="14"/>
      <c r="BA401" s="14">
        <f t="shared" si="2208"/>
        <v>7687922.6999999993</v>
      </c>
      <c r="BB401" s="14">
        <f t="shared" si="2209"/>
        <v>7802292.1999999993</v>
      </c>
      <c r="BC401" s="14">
        <f t="shared" si="2210"/>
        <v>7830572.3999999994</v>
      </c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>
        <f t="shared" si="2212"/>
        <v>7687922.6999999993</v>
      </c>
      <c r="BP401" s="14">
        <f t="shared" si="2213"/>
        <v>7802292.1999999993</v>
      </c>
      <c r="BQ401" s="14">
        <f t="shared" si="2214"/>
        <v>7830572.3999999994</v>
      </c>
      <c r="BR401" s="14"/>
      <c r="BS401" s="14"/>
      <c r="BT401" s="14"/>
      <c r="BU401" s="14">
        <f t="shared" si="2215"/>
        <v>7687922.6999999993</v>
      </c>
      <c r="BV401" s="14">
        <f t="shared" si="2216"/>
        <v>7802292.1999999993</v>
      </c>
      <c r="BW401" s="14">
        <f t="shared" si="2217"/>
        <v>7830572.3999999994</v>
      </c>
      <c r="BX401" s="14"/>
      <c r="BY401" s="14"/>
      <c r="BZ401" s="14"/>
      <c r="CA401" s="14"/>
      <c r="CB401" s="14"/>
      <c r="CC401" s="14"/>
      <c r="CD401" s="14"/>
      <c r="CE401" s="14"/>
      <c r="CF401" s="14"/>
      <c r="CG401" s="14">
        <f t="shared" si="2219"/>
        <v>7687922.6999999993</v>
      </c>
      <c r="CH401" s="14"/>
      <c r="CI401" s="84">
        <f t="shared" si="2081"/>
        <v>7687922.6999999993</v>
      </c>
      <c r="CJ401" s="14">
        <f t="shared" si="2220"/>
        <v>7802292.1999999993</v>
      </c>
      <c r="CK401" s="52"/>
      <c r="CL401" s="84">
        <f t="shared" si="2082"/>
        <v>7802292.1999999993</v>
      </c>
      <c r="CM401" s="14">
        <f t="shared" si="2221"/>
        <v>7830572.3999999994</v>
      </c>
      <c r="CN401" s="52"/>
      <c r="CO401" s="84">
        <f t="shared" si="2083"/>
        <v>7830572.3999999994</v>
      </c>
      <c r="CP401" s="14"/>
      <c r="CQ401" s="29"/>
      <c r="CR401" s="29"/>
      <c r="CT401" s="1"/>
    </row>
    <row r="402" spans="1:98" ht="124.8" customHeight="1" x14ac:dyDescent="0.3">
      <c r="A402" s="76" t="s">
        <v>306</v>
      </c>
      <c r="B402" s="76" t="s">
        <v>177</v>
      </c>
      <c r="C402" s="76" t="s">
        <v>333</v>
      </c>
      <c r="D402" s="76" t="s">
        <v>357</v>
      </c>
      <c r="E402" s="76"/>
      <c r="F402" s="77" t="s">
        <v>358</v>
      </c>
      <c r="G402" s="14">
        <f t="shared" ref="G402:L402" si="2395">G403</f>
        <v>477399.10000000003</v>
      </c>
      <c r="H402" s="14">
        <f t="shared" si="2395"/>
        <v>477399.10000000003</v>
      </c>
      <c r="I402" s="14">
        <f t="shared" si="2395"/>
        <v>477399.10000000003</v>
      </c>
      <c r="J402" s="14">
        <f t="shared" si="2395"/>
        <v>0</v>
      </c>
      <c r="K402" s="14">
        <f t="shared" si="2395"/>
        <v>0</v>
      </c>
      <c r="L402" s="14">
        <f t="shared" si="2395"/>
        <v>0</v>
      </c>
      <c r="M402" s="14">
        <f t="shared" si="2153"/>
        <v>477399.10000000003</v>
      </c>
      <c r="N402" s="14">
        <f t="shared" si="2154"/>
        <v>477399.10000000003</v>
      </c>
      <c r="O402" s="14">
        <f t="shared" si="2155"/>
        <v>477399.10000000003</v>
      </c>
      <c r="P402" s="14">
        <f t="shared" ref="P402:X402" si="2396">P403</f>
        <v>0</v>
      </c>
      <c r="Q402" s="14">
        <f t="shared" si="2396"/>
        <v>0</v>
      </c>
      <c r="R402" s="14">
        <f t="shared" si="2396"/>
        <v>0</v>
      </c>
      <c r="S402" s="14">
        <f t="shared" si="2396"/>
        <v>0</v>
      </c>
      <c r="T402" s="14">
        <f t="shared" si="2396"/>
        <v>0</v>
      </c>
      <c r="U402" s="14">
        <f t="shared" si="2396"/>
        <v>0</v>
      </c>
      <c r="V402" s="14">
        <f t="shared" si="2396"/>
        <v>0</v>
      </c>
      <c r="W402" s="14">
        <f t="shared" si="2396"/>
        <v>0</v>
      </c>
      <c r="X402" s="14">
        <f t="shared" si="2396"/>
        <v>0</v>
      </c>
      <c r="Y402" s="14">
        <f t="shared" si="2198"/>
        <v>477399.10000000003</v>
      </c>
      <c r="Z402" s="14">
        <f t="shared" si="2199"/>
        <v>477399.10000000003</v>
      </c>
      <c r="AA402" s="14">
        <f t="shared" si="2200"/>
        <v>477399.10000000003</v>
      </c>
      <c r="AB402" s="14">
        <f>AB403</f>
        <v>0</v>
      </c>
      <c r="AC402" s="14">
        <f>AC403</f>
        <v>0</v>
      </c>
      <c r="AD402" s="14">
        <f>AD403</f>
        <v>0</v>
      </c>
      <c r="AE402" s="14">
        <f t="shared" si="2201"/>
        <v>477399.10000000003</v>
      </c>
      <c r="AF402" s="14">
        <f t="shared" si="2202"/>
        <v>477399.10000000003</v>
      </c>
      <c r="AG402" s="14">
        <f t="shared" si="2203"/>
        <v>477399.10000000003</v>
      </c>
      <c r="AH402" s="14">
        <f t="shared" ref="AH402:AV402" si="2397">AH403</f>
        <v>0</v>
      </c>
      <c r="AI402" s="14">
        <f t="shared" si="2397"/>
        <v>0</v>
      </c>
      <c r="AJ402" s="14">
        <f t="shared" si="2397"/>
        <v>0</v>
      </c>
      <c r="AK402" s="14">
        <f t="shared" si="2397"/>
        <v>0</v>
      </c>
      <c r="AL402" s="14">
        <f t="shared" si="2397"/>
        <v>0</v>
      </c>
      <c r="AM402" s="14">
        <f t="shared" si="2397"/>
        <v>0</v>
      </c>
      <c r="AN402" s="14">
        <f t="shared" si="2397"/>
        <v>0</v>
      </c>
      <c r="AO402" s="14">
        <f t="shared" si="2397"/>
        <v>0</v>
      </c>
      <c r="AP402" s="14">
        <f t="shared" si="2397"/>
        <v>0</v>
      </c>
      <c r="AQ402" s="14">
        <f t="shared" si="2397"/>
        <v>0</v>
      </c>
      <c r="AR402" s="14">
        <f t="shared" si="2397"/>
        <v>0</v>
      </c>
      <c r="AS402" s="14">
        <f t="shared" si="2397"/>
        <v>0</v>
      </c>
      <c r="AT402" s="14">
        <f t="shared" si="2397"/>
        <v>0</v>
      </c>
      <c r="AU402" s="14">
        <f t="shared" si="2397"/>
        <v>0</v>
      </c>
      <c r="AV402" s="14">
        <f t="shared" si="2397"/>
        <v>0</v>
      </c>
      <c r="AW402" s="14">
        <f t="shared" si="2205"/>
        <v>477399.10000000003</v>
      </c>
      <c r="AX402" s="14">
        <f t="shared" si="2206"/>
        <v>477399.10000000003</v>
      </c>
      <c r="AY402" s="14">
        <f t="shared" si="2207"/>
        <v>477399.10000000003</v>
      </c>
      <c r="AZ402" s="14">
        <f>AZ403</f>
        <v>0</v>
      </c>
      <c r="BA402" s="14">
        <f t="shared" si="2208"/>
        <v>477399.10000000003</v>
      </c>
      <c r="BB402" s="14">
        <f t="shared" si="2209"/>
        <v>477399.10000000003</v>
      </c>
      <c r="BC402" s="14">
        <f t="shared" si="2210"/>
        <v>477399.10000000003</v>
      </c>
      <c r="BD402" s="14">
        <f t="shared" ref="BD402:BN402" si="2398">BD403</f>
        <v>0</v>
      </c>
      <c r="BE402" s="14">
        <f t="shared" si="2398"/>
        <v>0</v>
      </c>
      <c r="BF402" s="14">
        <f t="shared" si="2398"/>
        <v>0</v>
      </c>
      <c r="BG402" s="14">
        <f t="shared" si="2398"/>
        <v>0</v>
      </c>
      <c r="BH402" s="14">
        <f t="shared" si="2398"/>
        <v>0</v>
      </c>
      <c r="BI402" s="14">
        <f t="shared" si="2398"/>
        <v>0</v>
      </c>
      <c r="BJ402" s="14">
        <f t="shared" si="2398"/>
        <v>0</v>
      </c>
      <c r="BK402" s="14">
        <f t="shared" si="2398"/>
        <v>0</v>
      </c>
      <c r="BL402" s="14">
        <f t="shared" si="2398"/>
        <v>0</v>
      </c>
      <c r="BM402" s="14">
        <f t="shared" si="2398"/>
        <v>0</v>
      </c>
      <c r="BN402" s="14">
        <f t="shared" si="2398"/>
        <v>0</v>
      </c>
      <c r="BO402" s="14">
        <f t="shared" si="2212"/>
        <v>477399.10000000003</v>
      </c>
      <c r="BP402" s="14">
        <f t="shared" si="2213"/>
        <v>477399.10000000003</v>
      </c>
      <c r="BQ402" s="14">
        <f t="shared" si="2214"/>
        <v>477399.10000000003</v>
      </c>
      <c r="BR402" s="14">
        <f>BR403</f>
        <v>0</v>
      </c>
      <c r="BS402" s="14">
        <f>BS403</f>
        <v>0</v>
      </c>
      <c r="BT402" s="14">
        <f>BT403</f>
        <v>0</v>
      </c>
      <c r="BU402" s="14">
        <f t="shared" si="2215"/>
        <v>477399.10000000003</v>
      </c>
      <c r="BV402" s="14">
        <f t="shared" si="2216"/>
        <v>477399.10000000003</v>
      </c>
      <c r="BW402" s="14">
        <f t="shared" si="2217"/>
        <v>477399.10000000003</v>
      </c>
      <c r="BX402" s="14">
        <f t="shared" ref="BX402:CF402" si="2399">BX403</f>
        <v>0</v>
      </c>
      <c r="BY402" s="14">
        <f t="shared" si="2399"/>
        <v>0</v>
      </c>
      <c r="BZ402" s="14">
        <f t="shared" si="2399"/>
        <v>0</v>
      </c>
      <c r="CA402" s="14">
        <f t="shared" si="2399"/>
        <v>0</v>
      </c>
      <c r="CB402" s="14">
        <f t="shared" si="2399"/>
        <v>0</v>
      </c>
      <c r="CC402" s="14">
        <f t="shared" si="2399"/>
        <v>0</v>
      </c>
      <c r="CD402" s="14">
        <f t="shared" si="2399"/>
        <v>0</v>
      </c>
      <c r="CE402" s="14">
        <f t="shared" si="2399"/>
        <v>0</v>
      </c>
      <c r="CF402" s="14">
        <f t="shared" si="2399"/>
        <v>0</v>
      </c>
      <c r="CG402" s="14">
        <f t="shared" si="2219"/>
        <v>477399.10000000003</v>
      </c>
      <c r="CH402" s="14">
        <f>CH403</f>
        <v>0</v>
      </c>
      <c r="CI402" s="84">
        <f t="shared" si="2081"/>
        <v>477399.10000000003</v>
      </c>
      <c r="CJ402" s="14">
        <f t="shared" si="2220"/>
        <v>477399.10000000003</v>
      </c>
      <c r="CK402" s="52">
        <f>CK403</f>
        <v>0</v>
      </c>
      <c r="CL402" s="84">
        <f t="shared" si="2082"/>
        <v>477399.10000000003</v>
      </c>
      <c r="CM402" s="14">
        <f t="shared" si="2221"/>
        <v>477399.10000000003</v>
      </c>
      <c r="CN402" s="52">
        <f>CN403</f>
        <v>0</v>
      </c>
      <c r="CO402" s="84">
        <f t="shared" si="2083"/>
        <v>477399.10000000003</v>
      </c>
      <c r="CP402" s="14">
        <f>CP403</f>
        <v>0</v>
      </c>
      <c r="CQ402" s="29"/>
      <c r="CR402" s="29"/>
      <c r="CT402" s="1"/>
    </row>
    <row r="403" spans="1:98" ht="31.2" customHeight="1" x14ac:dyDescent="0.3">
      <c r="A403" s="76" t="s">
        <v>306</v>
      </c>
      <c r="B403" s="76" t="s">
        <v>177</v>
      </c>
      <c r="C403" s="76" t="s">
        <v>333</v>
      </c>
      <c r="D403" s="76" t="s">
        <v>357</v>
      </c>
      <c r="E403" s="76" t="s">
        <v>140</v>
      </c>
      <c r="F403" s="77" t="s">
        <v>141</v>
      </c>
      <c r="G403" s="14">
        <v>477399.10000000003</v>
      </c>
      <c r="H403" s="14">
        <v>477399.10000000003</v>
      </c>
      <c r="I403" s="14">
        <v>477399.10000000003</v>
      </c>
      <c r="J403" s="14"/>
      <c r="K403" s="14"/>
      <c r="L403" s="14"/>
      <c r="M403" s="14">
        <f t="shared" si="2153"/>
        <v>477399.10000000003</v>
      </c>
      <c r="N403" s="14">
        <f t="shared" si="2154"/>
        <v>477399.10000000003</v>
      </c>
      <c r="O403" s="14">
        <f t="shared" si="2155"/>
        <v>477399.10000000003</v>
      </c>
      <c r="P403" s="14"/>
      <c r="Q403" s="14"/>
      <c r="R403" s="14"/>
      <c r="S403" s="14"/>
      <c r="T403" s="14"/>
      <c r="U403" s="14"/>
      <c r="V403" s="14"/>
      <c r="W403" s="14"/>
      <c r="X403" s="14"/>
      <c r="Y403" s="14">
        <f t="shared" si="2198"/>
        <v>477399.10000000003</v>
      </c>
      <c r="Z403" s="14">
        <f t="shared" si="2199"/>
        <v>477399.10000000003</v>
      </c>
      <c r="AA403" s="14">
        <f t="shared" si="2200"/>
        <v>477399.10000000003</v>
      </c>
      <c r="AB403" s="14"/>
      <c r="AC403" s="14"/>
      <c r="AD403" s="14"/>
      <c r="AE403" s="14">
        <f t="shared" si="2201"/>
        <v>477399.10000000003</v>
      </c>
      <c r="AF403" s="14">
        <f t="shared" si="2202"/>
        <v>477399.10000000003</v>
      </c>
      <c r="AG403" s="14">
        <f t="shared" si="2203"/>
        <v>477399.10000000003</v>
      </c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>
        <f t="shared" si="2205"/>
        <v>477399.10000000003</v>
      </c>
      <c r="AX403" s="14">
        <f t="shared" si="2206"/>
        <v>477399.10000000003</v>
      </c>
      <c r="AY403" s="14">
        <f t="shared" si="2207"/>
        <v>477399.10000000003</v>
      </c>
      <c r="AZ403" s="14"/>
      <c r="BA403" s="14">
        <f t="shared" si="2208"/>
        <v>477399.10000000003</v>
      </c>
      <c r="BB403" s="14">
        <f t="shared" si="2209"/>
        <v>477399.10000000003</v>
      </c>
      <c r="BC403" s="14">
        <f t="shared" si="2210"/>
        <v>477399.10000000003</v>
      </c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>
        <f t="shared" si="2212"/>
        <v>477399.10000000003</v>
      </c>
      <c r="BP403" s="14">
        <f t="shared" si="2213"/>
        <v>477399.10000000003</v>
      </c>
      <c r="BQ403" s="14">
        <f t="shared" si="2214"/>
        <v>477399.10000000003</v>
      </c>
      <c r="BR403" s="14"/>
      <c r="BS403" s="14"/>
      <c r="BT403" s="14"/>
      <c r="BU403" s="14">
        <f t="shared" si="2215"/>
        <v>477399.10000000003</v>
      </c>
      <c r="BV403" s="14">
        <f t="shared" si="2216"/>
        <v>477399.10000000003</v>
      </c>
      <c r="BW403" s="14">
        <f t="shared" si="2217"/>
        <v>477399.10000000003</v>
      </c>
      <c r="BX403" s="14"/>
      <c r="BY403" s="14"/>
      <c r="BZ403" s="14"/>
      <c r="CA403" s="14"/>
      <c r="CB403" s="14"/>
      <c r="CC403" s="14"/>
      <c r="CD403" s="14"/>
      <c r="CE403" s="14"/>
      <c r="CF403" s="14"/>
      <c r="CG403" s="14">
        <f t="shared" si="2219"/>
        <v>477399.10000000003</v>
      </c>
      <c r="CH403" s="14"/>
      <c r="CI403" s="84">
        <f t="shared" si="2081"/>
        <v>477399.10000000003</v>
      </c>
      <c r="CJ403" s="14">
        <f t="shared" si="2220"/>
        <v>477399.10000000003</v>
      </c>
      <c r="CK403" s="52"/>
      <c r="CL403" s="84">
        <f t="shared" si="2082"/>
        <v>477399.10000000003</v>
      </c>
      <c r="CM403" s="14">
        <f t="shared" si="2221"/>
        <v>477399.10000000003</v>
      </c>
      <c r="CN403" s="52"/>
      <c r="CO403" s="84">
        <f t="shared" si="2083"/>
        <v>477399.10000000003</v>
      </c>
      <c r="CP403" s="14"/>
      <c r="CQ403" s="29"/>
      <c r="CR403" s="29"/>
      <c r="CT403" s="1"/>
    </row>
    <row r="404" spans="1:98" ht="62.4" customHeight="1" x14ac:dyDescent="0.3">
      <c r="A404" s="76" t="s">
        <v>306</v>
      </c>
      <c r="B404" s="76" t="s">
        <v>177</v>
      </c>
      <c r="C404" s="76" t="s">
        <v>333</v>
      </c>
      <c r="D404" s="76" t="s">
        <v>359</v>
      </c>
      <c r="E404" s="76"/>
      <c r="F404" s="77" t="s">
        <v>360</v>
      </c>
      <c r="G404" s="14">
        <f t="shared" ref="G404:L404" si="2400">G405</f>
        <v>1024623.2000000001</v>
      </c>
      <c r="H404" s="14">
        <f t="shared" si="2400"/>
        <v>976741.8</v>
      </c>
      <c r="I404" s="14">
        <f t="shared" si="2400"/>
        <v>923809</v>
      </c>
      <c r="J404" s="14">
        <f t="shared" si="2400"/>
        <v>0</v>
      </c>
      <c r="K404" s="14">
        <f t="shared" si="2400"/>
        <v>0</v>
      </c>
      <c r="L404" s="14">
        <f t="shared" si="2400"/>
        <v>0</v>
      </c>
      <c r="M404" s="14">
        <f t="shared" si="2153"/>
        <v>1024623.2000000001</v>
      </c>
      <c r="N404" s="14">
        <f t="shared" si="2154"/>
        <v>976741.8</v>
      </c>
      <c r="O404" s="14">
        <f t="shared" si="2155"/>
        <v>923809</v>
      </c>
      <c r="P404" s="14">
        <f t="shared" ref="P404:X404" si="2401">P405</f>
        <v>0</v>
      </c>
      <c r="Q404" s="14">
        <f t="shared" si="2401"/>
        <v>0</v>
      </c>
      <c r="R404" s="14">
        <f t="shared" si="2401"/>
        <v>0</v>
      </c>
      <c r="S404" s="14">
        <f t="shared" si="2401"/>
        <v>0</v>
      </c>
      <c r="T404" s="14">
        <f t="shared" si="2401"/>
        <v>0</v>
      </c>
      <c r="U404" s="14">
        <f t="shared" si="2401"/>
        <v>0</v>
      </c>
      <c r="V404" s="14">
        <f t="shared" si="2401"/>
        <v>0</v>
      </c>
      <c r="W404" s="14">
        <f t="shared" si="2401"/>
        <v>0</v>
      </c>
      <c r="X404" s="14">
        <f t="shared" si="2401"/>
        <v>0</v>
      </c>
      <c r="Y404" s="14">
        <f t="shared" si="2198"/>
        <v>1024623.2000000001</v>
      </c>
      <c r="Z404" s="14">
        <f t="shared" si="2199"/>
        <v>976741.8</v>
      </c>
      <c r="AA404" s="14">
        <f t="shared" si="2200"/>
        <v>923809</v>
      </c>
      <c r="AB404" s="14">
        <f>AB405</f>
        <v>0</v>
      </c>
      <c r="AC404" s="14">
        <f>AC405</f>
        <v>0</v>
      </c>
      <c r="AD404" s="14">
        <f>AD405</f>
        <v>0</v>
      </c>
      <c r="AE404" s="14">
        <f t="shared" si="2201"/>
        <v>1024623.2000000001</v>
      </c>
      <c r="AF404" s="14">
        <f t="shared" si="2202"/>
        <v>976741.8</v>
      </c>
      <c r="AG404" s="14">
        <f t="shared" si="2203"/>
        <v>923809</v>
      </c>
      <c r="AH404" s="14">
        <f t="shared" ref="AH404:AV404" si="2402">AH405</f>
        <v>0</v>
      </c>
      <c r="AI404" s="14">
        <f t="shared" si="2402"/>
        <v>0</v>
      </c>
      <c r="AJ404" s="14">
        <f t="shared" si="2402"/>
        <v>0</v>
      </c>
      <c r="AK404" s="14">
        <f t="shared" si="2402"/>
        <v>0</v>
      </c>
      <c r="AL404" s="14">
        <f t="shared" si="2402"/>
        <v>0</v>
      </c>
      <c r="AM404" s="14">
        <f t="shared" si="2402"/>
        <v>0</v>
      </c>
      <c r="AN404" s="14">
        <f t="shared" si="2402"/>
        <v>0</v>
      </c>
      <c r="AO404" s="14">
        <f t="shared" si="2402"/>
        <v>0</v>
      </c>
      <c r="AP404" s="14">
        <f t="shared" si="2402"/>
        <v>0</v>
      </c>
      <c r="AQ404" s="14">
        <f t="shared" si="2402"/>
        <v>0</v>
      </c>
      <c r="AR404" s="14">
        <f t="shared" si="2402"/>
        <v>0</v>
      </c>
      <c r="AS404" s="14">
        <f t="shared" si="2402"/>
        <v>0</v>
      </c>
      <c r="AT404" s="14">
        <f t="shared" si="2402"/>
        <v>0</v>
      </c>
      <c r="AU404" s="14">
        <f t="shared" si="2402"/>
        <v>0</v>
      </c>
      <c r="AV404" s="14">
        <f t="shared" si="2402"/>
        <v>0</v>
      </c>
      <c r="AW404" s="14">
        <f t="shared" si="2205"/>
        <v>1024623.2000000001</v>
      </c>
      <c r="AX404" s="14">
        <f t="shared" si="2206"/>
        <v>976741.8</v>
      </c>
      <c r="AY404" s="14">
        <f t="shared" si="2207"/>
        <v>923809</v>
      </c>
      <c r="AZ404" s="14">
        <f>AZ405</f>
        <v>0</v>
      </c>
      <c r="BA404" s="14">
        <f t="shared" si="2208"/>
        <v>1024623.2000000001</v>
      </c>
      <c r="BB404" s="14">
        <f t="shared" si="2209"/>
        <v>976741.8</v>
      </c>
      <c r="BC404" s="14">
        <f t="shared" si="2210"/>
        <v>923809</v>
      </c>
      <c r="BD404" s="14">
        <f t="shared" ref="BD404:BN404" si="2403">BD405</f>
        <v>0</v>
      </c>
      <c r="BE404" s="14">
        <f t="shared" si="2403"/>
        <v>0</v>
      </c>
      <c r="BF404" s="14">
        <f t="shared" si="2403"/>
        <v>0</v>
      </c>
      <c r="BG404" s="14">
        <f t="shared" si="2403"/>
        <v>0</v>
      </c>
      <c r="BH404" s="14">
        <f t="shared" si="2403"/>
        <v>0</v>
      </c>
      <c r="BI404" s="14">
        <f t="shared" si="2403"/>
        <v>0</v>
      </c>
      <c r="BJ404" s="14">
        <f t="shared" si="2403"/>
        <v>0</v>
      </c>
      <c r="BK404" s="14">
        <f t="shared" si="2403"/>
        <v>0</v>
      </c>
      <c r="BL404" s="14">
        <f t="shared" si="2403"/>
        <v>0</v>
      </c>
      <c r="BM404" s="14">
        <f t="shared" si="2403"/>
        <v>0</v>
      </c>
      <c r="BN404" s="14">
        <f t="shared" si="2403"/>
        <v>0</v>
      </c>
      <c r="BO404" s="14">
        <f t="shared" si="2212"/>
        <v>1024623.2000000001</v>
      </c>
      <c r="BP404" s="14">
        <f t="shared" si="2213"/>
        <v>976741.8</v>
      </c>
      <c r="BQ404" s="14">
        <f t="shared" si="2214"/>
        <v>923809</v>
      </c>
      <c r="BR404" s="14">
        <f>BR405</f>
        <v>0</v>
      </c>
      <c r="BS404" s="14">
        <f>BS405</f>
        <v>0</v>
      </c>
      <c r="BT404" s="14">
        <f>BT405</f>
        <v>0</v>
      </c>
      <c r="BU404" s="14">
        <f t="shared" si="2215"/>
        <v>1024623.2000000001</v>
      </c>
      <c r="BV404" s="14">
        <f t="shared" si="2216"/>
        <v>976741.8</v>
      </c>
      <c r="BW404" s="14">
        <f t="shared" si="2217"/>
        <v>923809</v>
      </c>
      <c r="BX404" s="14">
        <f t="shared" ref="BX404:CF404" si="2404">BX405</f>
        <v>0</v>
      </c>
      <c r="BY404" s="14">
        <f t="shared" si="2404"/>
        <v>0</v>
      </c>
      <c r="BZ404" s="14">
        <f t="shared" si="2404"/>
        <v>0</v>
      </c>
      <c r="CA404" s="14">
        <f t="shared" si="2404"/>
        <v>0</v>
      </c>
      <c r="CB404" s="14">
        <f t="shared" si="2404"/>
        <v>0</v>
      </c>
      <c r="CC404" s="14">
        <f t="shared" si="2404"/>
        <v>0</v>
      </c>
      <c r="CD404" s="14">
        <f t="shared" si="2404"/>
        <v>0</v>
      </c>
      <c r="CE404" s="14">
        <f t="shared" si="2404"/>
        <v>0</v>
      </c>
      <c r="CF404" s="14">
        <f t="shared" si="2404"/>
        <v>0</v>
      </c>
      <c r="CG404" s="14">
        <f t="shared" si="2219"/>
        <v>1024623.2000000001</v>
      </c>
      <c r="CH404" s="14">
        <f>CH405</f>
        <v>0</v>
      </c>
      <c r="CI404" s="84">
        <f t="shared" ref="CI404:CI467" si="2405">CG404+CH404</f>
        <v>1024623.2000000001</v>
      </c>
      <c r="CJ404" s="14">
        <f t="shared" si="2220"/>
        <v>976741.8</v>
      </c>
      <c r="CK404" s="52">
        <f>CK405</f>
        <v>0</v>
      </c>
      <c r="CL404" s="84">
        <f t="shared" ref="CL404:CL467" si="2406">CJ404+CK404</f>
        <v>976741.8</v>
      </c>
      <c r="CM404" s="14">
        <f t="shared" si="2221"/>
        <v>923809</v>
      </c>
      <c r="CN404" s="52">
        <f>CN405</f>
        <v>0</v>
      </c>
      <c r="CO404" s="84">
        <f t="shared" ref="CO404:CO467" si="2407">CM404+CN404</f>
        <v>923809</v>
      </c>
      <c r="CP404" s="14">
        <f>CP405</f>
        <v>0</v>
      </c>
      <c r="CQ404" s="29"/>
      <c r="CR404" s="29"/>
      <c r="CT404" s="1"/>
    </row>
    <row r="405" spans="1:98" ht="31.2" customHeight="1" x14ac:dyDescent="0.3">
      <c r="A405" s="76" t="s">
        <v>306</v>
      </c>
      <c r="B405" s="76" t="s">
        <v>177</v>
      </c>
      <c r="C405" s="76" t="s">
        <v>333</v>
      </c>
      <c r="D405" s="76" t="s">
        <v>359</v>
      </c>
      <c r="E405" s="76" t="s">
        <v>140</v>
      </c>
      <c r="F405" s="77" t="s">
        <v>141</v>
      </c>
      <c r="G405" s="14">
        <v>1024623.2000000001</v>
      </c>
      <c r="H405" s="14">
        <v>976741.8</v>
      </c>
      <c r="I405" s="14">
        <v>923809</v>
      </c>
      <c r="J405" s="14"/>
      <c r="K405" s="14"/>
      <c r="L405" s="14"/>
      <c r="M405" s="14">
        <f t="shared" si="2153"/>
        <v>1024623.2000000001</v>
      </c>
      <c r="N405" s="14">
        <f t="shared" si="2154"/>
        <v>976741.8</v>
      </c>
      <c r="O405" s="14">
        <f t="shared" si="2155"/>
        <v>923809</v>
      </c>
      <c r="P405" s="14"/>
      <c r="Q405" s="14"/>
      <c r="R405" s="14"/>
      <c r="S405" s="14"/>
      <c r="T405" s="14"/>
      <c r="U405" s="14"/>
      <c r="V405" s="14"/>
      <c r="W405" s="14"/>
      <c r="X405" s="14"/>
      <c r="Y405" s="14">
        <f t="shared" si="2198"/>
        <v>1024623.2000000001</v>
      </c>
      <c r="Z405" s="14">
        <f t="shared" si="2199"/>
        <v>976741.8</v>
      </c>
      <c r="AA405" s="14">
        <f t="shared" si="2200"/>
        <v>923809</v>
      </c>
      <c r="AB405" s="14"/>
      <c r="AC405" s="14"/>
      <c r="AD405" s="14"/>
      <c r="AE405" s="14">
        <f t="shared" si="2201"/>
        <v>1024623.2000000001</v>
      </c>
      <c r="AF405" s="14">
        <f t="shared" si="2202"/>
        <v>976741.8</v>
      </c>
      <c r="AG405" s="14">
        <f t="shared" si="2203"/>
        <v>923809</v>
      </c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>
        <f t="shared" si="2205"/>
        <v>1024623.2000000001</v>
      </c>
      <c r="AX405" s="14">
        <f t="shared" si="2206"/>
        <v>976741.8</v>
      </c>
      <c r="AY405" s="14">
        <f t="shared" si="2207"/>
        <v>923809</v>
      </c>
      <c r="AZ405" s="14"/>
      <c r="BA405" s="14">
        <f t="shared" si="2208"/>
        <v>1024623.2000000001</v>
      </c>
      <c r="BB405" s="14">
        <f t="shared" si="2209"/>
        <v>976741.8</v>
      </c>
      <c r="BC405" s="14">
        <f t="shared" si="2210"/>
        <v>923809</v>
      </c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>
        <f t="shared" si="2212"/>
        <v>1024623.2000000001</v>
      </c>
      <c r="BP405" s="14">
        <f t="shared" si="2213"/>
        <v>976741.8</v>
      </c>
      <c r="BQ405" s="14">
        <f t="shared" si="2214"/>
        <v>923809</v>
      </c>
      <c r="BR405" s="14"/>
      <c r="BS405" s="14"/>
      <c r="BT405" s="14"/>
      <c r="BU405" s="14">
        <f t="shared" si="2215"/>
        <v>1024623.2000000001</v>
      </c>
      <c r="BV405" s="14">
        <f t="shared" si="2216"/>
        <v>976741.8</v>
      </c>
      <c r="BW405" s="14">
        <f t="shared" si="2217"/>
        <v>923809</v>
      </c>
      <c r="BX405" s="14"/>
      <c r="BY405" s="14"/>
      <c r="BZ405" s="14"/>
      <c r="CA405" s="14"/>
      <c r="CB405" s="14"/>
      <c r="CC405" s="14"/>
      <c r="CD405" s="14"/>
      <c r="CE405" s="14"/>
      <c r="CF405" s="14"/>
      <c r="CG405" s="14">
        <f t="shared" si="2219"/>
        <v>1024623.2000000001</v>
      </c>
      <c r="CH405" s="14"/>
      <c r="CI405" s="84">
        <f t="shared" si="2405"/>
        <v>1024623.2000000001</v>
      </c>
      <c r="CJ405" s="14">
        <f t="shared" si="2220"/>
        <v>976741.8</v>
      </c>
      <c r="CK405" s="52"/>
      <c r="CL405" s="84">
        <f t="shared" si="2406"/>
        <v>976741.8</v>
      </c>
      <c r="CM405" s="14">
        <f t="shared" si="2221"/>
        <v>923809</v>
      </c>
      <c r="CN405" s="52"/>
      <c r="CO405" s="84">
        <f t="shared" si="2407"/>
        <v>923809</v>
      </c>
      <c r="CP405" s="14"/>
      <c r="CQ405" s="29"/>
      <c r="CR405" s="29"/>
      <c r="CT405" s="1"/>
    </row>
    <row r="406" spans="1:98" ht="187.2" customHeight="1" x14ac:dyDescent="0.3">
      <c r="A406" s="76" t="s">
        <v>306</v>
      </c>
      <c r="B406" s="76" t="s">
        <v>177</v>
      </c>
      <c r="C406" s="76" t="s">
        <v>333</v>
      </c>
      <c r="D406" s="76" t="s">
        <v>317</v>
      </c>
      <c r="E406" s="76"/>
      <c r="F406" s="77" t="s">
        <v>318</v>
      </c>
      <c r="G406" s="14">
        <f t="shared" ref="G406:L406" si="2408">G407</f>
        <v>83809.2</v>
      </c>
      <c r="H406" s="14">
        <f t="shared" si="2408"/>
        <v>85575.5</v>
      </c>
      <c r="I406" s="14">
        <f t="shared" si="2408"/>
        <v>86573.9</v>
      </c>
      <c r="J406" s="14">
        <f t="shared" si="2408"/>
        <v>0</v>
      </c>
      <c r="K406" s="14">
        <f t="shared" si="2408"/>
        <v>0</v>
      </c>
      <c r="L406" s="14">
        <f t="shared" si="2408"/>
        <v>0</v>
      </c>
      <c r="M406" s="14">
        <f t="shared" si="2153"/>
        <v>83809.2</v>
      </c>
      <c r="N406" s="14">
        <f t="shared" si="2154"/>
        <v>85575.5</v>
      </c>
      <c r="O406" s="14">
        <f t="shared" si="2155"/>
        <v>86573.9</v>
      </c>
      <c r="P406" s="14">
        <f t="shared" ref="P406:X406" si="2409">P407</f>
        <v>0</v>
      </c>
      <c r="Q406" s="14">
        <f t="shared" si="2409"/>
        <v>0</v>
      </c>
      <c r="R406" s="14">
        <f t="shared" si="2409"/>
        <v>0</v>
      </c>
      <c r="S406" s="14">
        <f t="shared" si="2409"/>
        <v>0</v>
      </c>
      <c r="T406" s="14">
        <f t="shared" si="2409"/>
        <v>0</v>
      </c>
      <c r="U406" s="14">
        <f t="shared" si="2409"/>
        <v>0</v>
      </c>
      <c r="V406" s="14">
        <f t="shared" si="2409"/>
        <v>0</v>
      </c>
      <c r="W406" s="14">
        <f t="shared" si="2409"/>
        <v>0</v>
      </c>
      <c r="X406" s="14">
        <f t="shared" si="2409"/>
        <v>0</v>
      </c>
      <c r="Y406" s="14">
        <f t="shared" si="2198"/>
        <v>83809.2</v>
      </c>
      <c r="Z406" s="14">
        <f t="shared" si="2199"/>
        <v>85575.5</v>
      </c>
      <c r="AA406" s="14">
        <f t="shared" si="2200"/>
        <v>86573.9</v>
      </c>
      <c r="AB406" s="14">
        <f>AB407</f>
        <v>0</v>
      </c>
      <c r="AC406" s="14">
        <f>AC407</f>
        <v>0</v>
      </c>
      <c r="AD406" s="14">
        <f>AD407</f>
        <v>0</v>
      </c>
      <c r="AE406" s="14">
        <f t="shared" si="2201"/>
        <v>83809.2</v>
      </c>
      <c r="AF406" s="14">
        <f t="shared" si="2202"/>
        <v>85575.5</v>
      </c>
      <c r="AG406" s="14">
        <f t="shared" si="2203"/>
        <v>86573.9</v>
      </c>
      <c r="AH406" s="14">
        <f t="shared" ref="AH406:AV406" si="2410">AH407</f>
        <v>0</v>
      </c>
      <c r="AI406" s="14">
        <f t="shared" si="2410"/>
        <v>0</v>
      </c>
      <c r="AJ406" s="14">
        <f t="shared" si="2410"/>
        <v>0</v>
      </c>
      <c r="AK406" s="14">
        <f t="shared" si="2410"/>
        <v>0</v>
      </c>
      <c r="AL406" s="14">
        <f t="shared" si="2410"/>
        <v>0</v>
      </c>
      <c r="AM406" s="14">
        <f t="shared" si="2410"/>
        <v>0</v>
      </c>
      <c r="AN406" s="14">
        <f t="shared" si="2410"/>
        <v>0</v>
      </c>
      <c r="AO406" s="14">
        <f t="shared" si="2410"/>
        <v>0</v>
      </c>
      <c r="AP406" s="14">
        <f t="shared" si="2410"/>
        <v>0</v>
      </c>
      <c r="AQ406" s="14">
        <f t="shared" si="2410"/>
        <v>0</v>
      </c>
      <c r="AR406" s="14">
        <f t="shared" si="2410"/>
        <v>0</v>
      </c>
      <c r="AS406" s="14">
        <f t="shared" si="2410"/>
        <v>0</v>
      </c>
      <c r="AT406" s="14">
        <f t="shared" si="2410"/>
        <v>0</v>
      </c>
      <c r="AU406" s="14">
        <f t="shared" si="2410"/>
        <v>0</v>
      </c>
      <c r="AV406" s="14">
        <f t="shared" si="2410"/>
        <v>0</v>
      </c>
      <c r="AW406" s="14">
        <f t="shared" si="2205"/>
        <v>83809.2</v>
      </c>
      <c r="AX406" s="14">
        <f t="shared" si="2206"/>
        <v>85575.5</v>
      </c>
      <c r="AY406" s="14">
        <f t="shared" si="2207"/>
        <v>86573.9</v>
      </c>
      <c r="AZ406" s="14">
        <f>AZ407</f>
        <v>0</v>
      </c>
      <c r="BA406" s="14">
        <f t="shared" si="2208"/>
        <v>83809.2</v>
      </c>
      <c r="BB406" s="14">
        <f t="shared" si="2209"/>
        <v>85575.5</v>
      </c>
      <c r="BC406" s="14">
        <f t="shared" si="2210"/>
        <v>86573.9</v>
      </c>
      <c r="BD406" s="14">
        <f t="shared" ref="BD406:BN406" si="2411">BD407</f>
        <v>0</v>
      </c>
      <c r="BE406" s="14">
        <f t="shared" si="2411"/>
        <v>0</v>
      </c>
      <c r="BF406" s="14">
        <f t="shared" si="2411"/>
        <v>0</v>
      </c>
      <c r="BG406" s="14">
        <f t="shared" si="2411"/>
        <v>0</v>
      </c>
      <c r="BH406" s="14">
        <f t="shared" si="2411"/>
        <v>0</v>
      </c>
      <c r="BI406" s="14">
        <f t="shared" si="2411"/>
        <v>0</v>
      </c>
      <c r="BJ406" s="14">
        <f t="shared" si="2411"/>
        <v>0</v>
      </c>
      <c r="BK406" s="14">
        <f t="shared" si="2411"/>
        <v>0</v>
      </c>
      <c r="BL406" s="14">
        <f t="shared" si="2411"/>
        <v>0</v>
      </c>
      <c r="BM406" s="14">
        <f t="shared" si="2411"/>
        <v>0</v>
      </c>
      <c r="BN406" s="14">
        <f t="shared" si="2411"/>
        <v>0</v>
      </c>
      <c r="BO406" s="14">
        <f t="shared" si="2212"/>
        <v>83809.2</v>
      </c>
      <c r="BP406" s="14">
        <f t="shared" si="2213"/>
        <v>85575.5</v>
      </c>
      <c r="BQ406" s="14">
        <f t="shared" si="2214"/>
        <v>86573.9</v>
      </c>
      <c r="BR406" s="14">
        <f>BR407</f>
        <v>0</v>
      </c>
      <c r="BS406" s="14">
        <f>BS407</f>
        <v>0</v>
      </c>
      <c r="BT406" s="14">
        <f>BT407</f>
        <v>0</v>
      </c>
      <c r="BU406" s="14">
        <f t="shared" si="2215"/>
        <v>83809.2</v>
      </c>
      <c r="BV406" s="14">
        <f t="shared" si="2216"/>
        <v>85575.5</v>
      </c>
      <c r="BW406" s="14">
        <f t="shared" si="2217"/>
        <v>86573.9</v>
      </c>
      <c r="BX406" s="14">
        <f t="shared" ref="BX406:CF406" si="2412">BX407</f>
        <v>0</v>
      </c>
      <c r="BY406" s="14">
        <f t="shared" si="2412"/>
        <v>0</v>
      </c>
      <c r="BZ406" s="14">
        <f t="shared" si="2412"/>
        <v>0</v>
      </c>
      <c r="CA406" s="14">
        <f t="shared" si="2412"/>
        <v>0</v>
      </c>
      <c r="CB406" s="14">
        <f t="shared" si="2412"/>
        <v>0</v>
      </c>
      <c r="CC406" s="14">
        <f t="shared" si="2412"/>
        <v>0</v>
      </c>
      <c r="CD406" s="14">
        <f t="shared" si="2412"/>
        <v>0</v>
      </c>
      <c r="CE406" s="14">
        <f t="shared" si="2412"/>
        <v>0</v>
      </c>
      <c r="CF406" s="14">
        <f t="shared" si="2412"/>
        <v>0</v>
      </c>
      <c r="CG406" s="14">
        <f t="shared" si="2219"/>
        <v>83809.2</v>
      </c>
      <c r="CH406" s="14">
        <f>CH407</f>
        <v>0</v>
      </c>
      <c r="CI406" s="84">
        <f t="shared" si="2405"/>
        <v>83809.2</v>
      </c>
      <c r="CJ406" s="14">
        <f t="shared" si="2220"/>
        <v>85575.5</v>
      </c>
      <c r="CK406" s="52">
        <f>CK407</f>
        <v>0</v>
      </c>
      <c r="CL406" s="84">
        <f t="shared" si="2406"/>
        <v>85575.5</v>
      </c>
      <c r="CM406" s="14">
        <f t="shared" si="2221"/>
        <v>86573.9</v>
      </c>
      <c r="CN406" s="52">
        <f>CN407</f>
        <v>0</v>
      </c>
      <c r="CO406" s="84">
        <f t="shared" si="2407"/>
        <v>86573.9</v>
      </c>
      <c r="CP406" s="14">
        <f>CP407</f>
        <v>0</v>
      </c>
      <c r="CQ406" s="29"/>
      <c r="CR406" s="29"/>
      <c r="CT406" s="1"/>
    </row>
    <row r="407" spans="1:98" ht="31.2" customHeight="1" x14ac:dyDescent="0.3">
      <c r="A407" s="76" t="s">
        <v>306</v>
      </c>
      <c r="B407" s="76" t="s">
        <v>177</v>
      </c>
      <c r="C407" s="76" t="s">
        <v>333</v>
      </c>
      <c r="D407" s="76" t="s">
        <v>317</v>
      </c>
      <c r="E407" s="76" t="s">
        <v>140</v>
      </c>
      <c r="F407" s="77" t="s">
        <v>141</v>
      </c>
      <c r="G407" s="14">
        <f>6285.7+77523.5</f>
        <v>83809.2</v>
      </c>
      <c r="H407" s="14">
        <f>6285.7+79289.8</f>
        <v>85575.5</v>
      </c>
      <c r="I407" s="14">
        <f>6285.7+80288.2</f>
        <v>86573.9</v>
      </c>
      <c r="J407" s="14"/>
      <c r="K407" s="14"/>
      <c r="L407" s="14"/>
      <c r="M407" s="14">
        <f t="shared" si="2153"/>
        <v>83809.2</v>
      </c>
      <c r="N407" s="14">
        <f t="shared" si="2154"/>
        <v>85575.5</v>
      </c>
      <c r="O407" s="14">
        <f t="shared" si="2155"/>
        <v>86573.9</v>
      </c>
      <c r="P407" s="14"/>
      <c r="Q407" s="14"/>
      <c r="R407" s="14"/>
      <c r="S407" s="14"/>
      <c r="T407" s="14"/>
      <c r="U407" s="14"/>
      <c r="V407" s="14"/>
      <c r="W407" s="14"/>
      <c r="X407" s="14"/>
      <c r="Y407" s="14">
        <f t="shared" si="2198"/>
        <v>83809.2</v>
      </c>
      <c r="Z407" s="14">
        <f t="shared" si="2199"/>
        <v>85575.5</v>
      </c>
      <c r="AA407" s="14">
        <f t="shared" si="2200"/>
        <v>86573.9</v>
      </c>
      <c r="AB407" s="14"/>
      <c r="AC407" s="14"/>
      <c r="AD407" s="14"/>
      <c r="AE407" s="14">
        <f t="shared" si="2201"/>
        <v>83809.2</v>
      </c>
      <c r="AF407" s="14">
        <f t="shared" si="2202"/>
        <v>85575.5</v>
      </c>
      <c r="AG407" s="14">
        <f t="shared" si="2203"/>
        <v>86573.9</v>
      </c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>
        <f t="shared" si="2205"/>
        <v>83809.2</v>
      </c>
      <c r="AX407" s="14">
        <f t="shared" si="2206"/>
        <v>85575.5</v>
      </c>
      <c r="AY407" s="14">
        <f t="shared" si="2207"/>
        <v>86573.9</v>
      </c>
      <c r="AZ407" s="14"/>
      <c r="BA407" s="14">
        <f t="shared" si="2208"/>
        <v>83809.2</v>
      </c>
      <c r="BB407" s="14">
        <f t="shared" si="2209"/>
        <v>85575.5</v>
      </c>
      <c r="BC407" s="14">
        <f t="shared" si="2210"/>
        <v>86573.9</v>
      </c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>
        <f t="shared" si="2212"/>
        <v>83809.2</v>
      </c>
      <c r="BP407" s="14">
        <f t="shared" si="2213"/>
        <v>85575.5</v>
      </c>
      <c r="BQ407" s="14">
        <f t="shared" si="2214"/>
        <v>86573.9</v>
      </c>
      <c r="BR407" s="14"/>
      <c r="BS407" s="14"/>
      <c r="BT407" s="14"/>
      <c r="BU407" s="14">
        <f t="shared" si="2215"/>
        <v>83809.2</v>
      </c>
      <c r="BV407" s="14">
        <f t="shared" si="2216"/>
        <v>85575.5</v>
      </c>
      <c r="BW407" s="14">
        <f t="shared" si="2217"/>
        <v>86573.9</v>
      </c>
      <c r="BX407" s="14"/>
      <c r="BY407" s="14"/>
      <c r="BZ407" s="14"/>
      <c r="CA407" s="14"/>
      <c r="CB407" s="14"/>
      <c r="CC407" s="14"/>
      <c r="CD407" s="14"/>
      <c r="CE407" s="14"/>
      <c r="CF407" s="14"/>
      <c r="CG407" s="14">
        <f t="shared" si="2219"/>
        <v>83809.2</v>
      </c>
      <c r="CH407" s="14"/>
      <c r="CI407" s="84">
        <f t="shared" si="2405"/>
        <v>83809.2</v>
      </c>
      <c r="CJ407" s="14">
        <f t="shared" si="2220"/>
        <v>85575.5</v>
      </c>
      <c r="CK407" s="52"/>
      <c r="CL407" s="84">
        <f t="shared" si="2406"/>
        <v>85575.5</v>
      </c>
      <c r="CM407" s="14">
        <f t="shared" si="2221"/>
        <v>86573.9</v>
      </c>
      <c r="CN407" s="52"/>
      <c r="CO407" s="84">
        <f t="shared" si="2407"/>
        <v>86573.9</v>
      </c>
      <c r="CP407" s="14"/>
      <c r="CQ407" s="29"/>
      <c r="CR407" s="29"/>
      <c r="CT407" s="1"/>
    </row>
    <row r="408" spans="1:98" ht="46.8" customHeight="1" x14ac:dyDescent="0.3">
      <c r="A408" s="76" t="s">
        <v>306</v>
      </c>
      <c r="B408" s="76" t="s">
        <v>177</v>
      </c>
      <c r="C408" s="76" t="s">
        <v>333</v>
      </c>
      <c r="D408" s="76" t="s">
        <v>361</v>
      </c>
      <c r="E408" s="76"/>
      <c r="F408" s="77" t="s">
        <v>362</v>
      </c>
      <c r="G408" s="14">
        <f t="shared" ref="G408:G409" si="2413">G409</f>
        <v>26100</v>
      </c>
      <c r="H408" s="14">
        <f t="shared" ref="H408:H409" si="2414">H409</f>
        <v>9200</v>
      </c>
      <c r="I408" s="14">
        <f t="shared" ref="I408:I409" si="2415">I409</f>
        <v>0</v>
      </c>
      <c r="J408" s="14">
        <f t="shared" ref="J408:J409" si="2416">J409</f>
        <v>0</v>
      </c>
      <c r="K408" s="14">
        <f t="shared" ref="K408:K409" si="2417">K409</f>
        <v>0</v>
      </c>
      <c r="L408" s="14">
        <f t="shared" ref="L408:L409" si="2418">L409</f>
        <v>0</v>
      </c>
      <c r="M408" s="14">
        <f t="shared" si="2153"/>
        <v>26100</v>
      </c>
      <c r="N408" s="14">
        <f t="shared" si="2154"/>
        <v>9200</v>
      </c>
      <c r="O408" s="14">
        <f t="shared" si="2155"/>
        <v>0</v>
      </c>
      <c r="P408" s="14">
        <f t="shared" ref="P408:P409" si="2419">P409</f>
        <v>0</v>
      </c>
      <c r="Q408" s="14">
        <f t="shared" ref="Q408:Q409" si="2420">Q409</f>
        <v>0</v>
      </c>
      <c r="R408" s="14">
        <f t="shared" ref="R408:R409" si="2421">R409</f>
        <v>0</v>
      </c>
      <c r="S408" s="14">
        <f t="shared" ref="S408:S409" si="2422">S409</f>
        <v>0</v>
      </c>
      <c r="T408" s="14">
        <f t="shared" ref="T408:T409" si="2423">T409</f>
        <v>0</v>
      </c>
      <c r="U408" s="14">
        <f t="shared" ref="U408:U409" si="2424">U409</f>
        <v>0</v>
      </c>
      <c r="V408" s="14">
        <f t="shared" ref="V408:V409" si="2425">V409</f>
        <v>0</v>
      </c>
      <c r="W408" s="14">
        <f t="shared" ref="W408:W409" si="2426">W409</f>
        <v>0</v>
      </c>
      <c r="X408" s="14">
        <f t="shared" ref="X408:X409" si="2427">X409</f>
        <v>0</v>
      </c>
      <c r="Y408" s="14">
        <f t="shared" si="2198"/>
        <v>26100</v>
      </c>
      <c r="Z408" s="14">
        <f t="shared" si="2199"/>
        <v>9200</v>
      </c>
      <c r="AA408" s="14">
        <f t="shared" si="2200"/>
        <v>0</v>
      </c>
      <c r="AB408" s="14">
        <f t="shared" ref="AB408:AB409" si="2428">AB409</f>
        <v>0</v>
      </c>
      <c r="AC408" s="14">
        <f t="shared" ref="AC408:AC409" si="2429">AC409</f>
        <v>0</v>
      </c>
      <c r="AD408" s="14">
        <f t="shared" ref="AD408:AD409" si="2430">AD409</f>
        <v>0</v>
      </c>
      <c r="AE408" s="14">
        <f t="shared" si="2201"/>
        <v>26100</v>
      </c>
      <c r="AF408" s="14">
        <f t="shared" si="2202"/>
        <v>9200</v>
      </c>
      <c r="AG408" s="14">
        <f t="shared" si="2203"/>
        <v>0</v>
      </c>
      <c r="AH408" s="14">
        <f t="shared" ref="AH408:AH409" si="2431">AH409</f>
        <v>0</v>
      </c>
      <c r="AI408" s="14">
        <f t="shared" ref="AI408:AI409" si="2432">AI409</f>
        <v>0</v>
      </c>
      <c r="AJ408" s="14">
        <f t="shared" ref="AJ408:AJ409" si="2433">AJ409</f>
        <v>0</v>
      </c>
      <c r="AK408" s="14">
        <f t="shared" ref="AK408:AK409" si="2434">AK409</f>
        <v>0</v>
      </c>
      <c r="AL408" s="14">
        <f t="shared" ref="AL408:AL409" si="2435">AL409</f>
        <v>0</v>
      </c>
      <c r="AM408" s="14">
        <f t="shared" ref="AM408:AM409" si="2436">AM409</f>
        <v>0</v>
      </c>
      <c r="AN408" s="14">
        <f t="shared" ref="AN408:AN409" si="2437">AN409</f>
        <v>0</v>
      </c>
      <c r="AO408" s="14">
        <f t="shared" ref="AO408:AO409" si="2438">AO409</f>
        <v>0</v>
      </c>
      <c r="AP408" s="14">
        <f t="shared" ref="AP408:AP409" si="2439">AP409</f>
        <v>0</v>
      </c>
      <c r="AQ408" s="14">
        <f t="shared" ref="AQ408:AQ409" si="2440">AQ409</f>
        <v>0</v>
      </c>
      <c r="AR408" s="14">
        <f t="shared" ref="AR408:AR409" si="2441">AR409</f>
        <v>0</v>
      </c>
      <c r="AS408" s="14">
        <f t="shared" ref="AS408:AS409" si="2442">AS409</f>
        <v>0</v>
      </c>
      <c r="AT408" s="14">
        <f t="shared" ref="AT408:AT409" si="2443">AT409</f>
        <v>0</v>
      </c>
      <c r="AU408" s="14">
        <f t="shared" ref="AU408:AU409" si="2444">AU409</f>
        <v>0</v>
      </c>
      <c r="AV408" s="14">
        <f t="shared" ref="AV408:AV409" si="2445">AV409</f>
        <v>0</v>
      </c>
      <c r="AW408" s="14">
        <f t="shared" si="2205"/>
        <v>26100</v>
      </c>
      <c r="AX408" s="14">
        <f t="shared" si="2206"/>
        <v>9200</v>
      </c>
      <c r="AY408" s="14">
        <f t="shared" si="2207"/>
        <v>0</v>
      </c>
      <c r="AZ408" s="14">
        <f t="shared" ref="AZ408:AZ409" si="2446">AZ409</f>
        <v>0</v>
      </c>
      <c r="BA408" s="14">
        <f t="shared" si="2208"/>
        <v>26100</v>
      </c>
      <c r="BB408" s="14">
        <f t="shared" si="2209"/>
        <v>9200</v>
      </c>
      <c r="BC408" s="14">
        <f t="shared" si="2210"/>
        <v>0</v>
      </c>
      <c r="BD408" s="14">
        <f t="shared" ref="BD408:BD412" si="2447">BD409</f>
        <v>0</v>
      </c>
      <c r="BE408" s="14">
        <f t="shared" ref="BE408:BE412" si="2448">BE409</f>
        <v>0</v>
      </c>
      <c r="BF408" s="14">
        <f t="shared" ref="BF408:BF412" si="2449">BF409</f>
        <v>0</v>
      </c>
      <c r="BG408" s="14">
        <f t="shared" ref="BG408:BG412" si="2450">BG409</f>
        <v>0</v>
      </c>
      <c r="BH408" s="14">
        <f t="shared" ref="BH408:BH412" si="2451">BH409</f>
        <v>0</v>
      </c>
      <c r="BI408" s="14">
        <f t="shared" ref="BI408:BI412" si="2452">BI409</f>
        <v>0</v>
      </c>
      <c r="BJ408" s="14">
        <f t="shared" ref="BJ408:BJ412" si="2453">BJ409</f>
        <v>0</v>
      </c>
      <c r="BK408" s="14">
        <f t="shared" ref="BK408:BK412" si="2454">BK409</f>
        <v>0</v>
      </c>
      <c r="BL408" s="14">
        <f t="shared" ref="BL408:BL412" si="2455">BL409</f>
        <v>0</v>
      </c>
      <c r="BM408" s="14">
        <f t="shared" ref="BM408:BM412" si="2456">BM409</f>
        <v>0</v>
      </c>
      <c r="BN408" s="14">
        <f t="shared" ref="BN408:BN412" si="2457">BN409</f>
        <v>0</v>
      </c>
      <c r="BO408" s="14">
        <f t="shared" si="2212"/>
        <v>26100</v>
      </c>
      <c r="BP408" s="14">
        <f t="shared" si="2213"/>
        <v>9200</v>
      </c>
      <c r="BQ408" s="14">
        <f t="shared" si="2214"/>
        <v>0</v>
      </c>
      <c r="BR408" s="14">
        <f t="shared" ref="BR408:BR412" si="2458">BR409</f>
        <v>0</v>
      </c>
      <c r="BS408" s="14">
        <f t="shared" ref="BS408:BS412" si="2459">BS409</f>
        <v>0</v>
      </c>
      <c r="BT408" s="14">
        <f t="shared" ref="BT408:BT412" si="2460">BT409</f>
        <v>0</v>
      </c>
      <c r="BU408" s="14">
        <f t="shared" si="2215"/>
        <v>26100</v>
      </c>
      <c r="BV408" s="14">
        <f t="shared" si="2216"/>
        <v>9200</v>
      </c>
      <c r="BW408" s="14">
        <f t="shared" si="2217"/>
        <v>0</v>
      </c>
      <c r="BX408" s="14">
        <f t="shared" ref="BX408:BX412" si="2461">BX409</f>
        <v>0</v>
      </c>
      <c r="BY408" s="14">
        <f t="shared" ref="BY408:BY412" si="2462">BY409</f>
        <v>0</v>
      </c>
      <c r="BZ408" s="14">
        <f t="shared" ref="BZ408:BZ412" si="2463">BZ409</f>
        <v>0</v>
      </c>
      <c r="CA408" s="14">
        <f t="shared" ref="CA408:CA412" si="2464">CA409</f>
        <v>0</v>
      </c>
      <c r="CB408" s="14">
        <f t="shared" ref="CB408:CB412" si="2465">CB409</f>
        <v>0</v>
      </c>
      <c r="CC408" s="14">
        <f t="shared" ref="CC408:CC412" si="2466">CC409</f>
        <v>0</v>
      </c>
      <c r="CD408" s="14">
        <f t="shared" ref="CD408:CD412" si="2467">CD409</f>
        <v>0</v>
      </c>
      <c r="CE408" s="14">
        <f t="shared" ref="CE408:CE412" si="2468">CE409</f>
        <v>0</v>
      </c>
      <c r="CF408" s="14">
        <f t="shared" ref="CF408:CF412" si="2469">CF409</f>
        <v>0</v>
      </c>
      <c r="CG408" s="14">
        <f t="shared" si="2219"/>
        <v>26100</v>
      </c>
      <c r="CH408" s="14">
        <f t="shared" ref="CH408:CH412" si="2470">CH409</f>
        <v>0</v>
      </c>
      <c r="CI408" s="84">
        <f t="shared" si="2405"/>
        <v>26100</v>
      </c>
      <c r="CJ408" s="14">
        <f t="shared" si="2220"/>
        <v>9200</v>
      </c>
      <c r="CK408" s="52">
        <f t="shared" ref="CK408:CP412" si="2471">CK409</f>
        <v>0</v>
      </c>
      <c r="CL408" s="84">
        <f t="shared" si="2406"/>
        <v>9200</v>
      </c>
      <c r="CM408" s="14">
        <f t="shared" si="2221"/>
        <v>0</v>
      </c>
      <c r="CN408" s="52">
        <f t="shared" si="2471"/>
        <v>0</v>
      </c>
      <c r="CO408" s="84">
        <f t="shared" si="2407"/>
        <v>0</v>
      </c>
      <c r="CP408" s="14">
        <f t="shared" si="2471"/>
        <v>0</v>
      </c>
      <c r="CQ408" s="29"/>
      <c r="CR408" s="29"/>
      <c r="CT408" s="1"/>
    </row>
    <row r="409" spans="1:98" ht="31.2" customHeight="1" x14ac:dyDescent="0.3">
      <c r="A409" s="76" t="s">
        <v>306</v>
      </c>
      <c r="B409" s="76" t="s">
        <v>177</v>
      </c>
      <c r="C409" s="76" t="s">
        <v>333</v>
      </c>
      <c r="D409" s="76" t="s">
        <v>363</v>
      </c>
      <c r="E409" s="76"/>
      <c r="F409" s="77" t="s">
        <v>364</v>
      </c>
      <c r="G409" s="14">
        <f t="shared" si="2413"/>
        <v>26100</v>
      </c>
      <c r="H409" s="14">
        <f t="shared" si="2414"/>
        <v>9200</v>
      </c>
      <c r="I409" s="14">
        <f t="shared" si="2415"/>
        <v>0</v>
      </c>
      <c r="J409" s="14">
        <f t="shared" si="2416"/>
        <v>0</v>
      </c>
      <c r="K409" s="14">
        <f t="shared" si="2417"/>
        <v>0</v>
      </c>
      <c r="L409" s="14">
        <f t="shared" si="2418"/>
        <v>0</v>
      </c>
      <c r="M409" s="14">
        <f t="shared" si="2153"/>
        <v>26100</v>
      </c>
      <c r="N409" s="14">
        <f t="shared" si="2154"/>
        <v>9200</v>
      </c>
      <c r="O409" s="14">
        <f t="shared" si="2155"/>
        <v>0</v>
      </c>
      <c r="P409" s="14">
        <f t="shared" si="2419"/>
        <v>0</v>
      </c>
      <c r="Q409" s="14">
        <f t="shared" si="2420"/>
        <v>0</v>
      </c>
      <c r="R409" s="14">
        <f t="shared" si="2421"/>
        <v>0</v>
      </c>
      <c r="S409" s="14">
        <f t="shared" si="2422"/>
        <v>0</v>
      </c>
      <c r="T409" s="14">
        <f t="shared" si="2423"/>
        <v>0</v>
      </c>
      <c r="U409" s="14">
        <f t="shared" si="2424"/>
        <v>0</v>
      </c>
      <c r="V409" s="14">
        <f t="shared" si="2425"/>
        <v>0</v>
      </c>
      <c r="W409" s="14">
        <f t="shared" si="2426"/>
        <v>0</v>
      </c>
      <c r="X409" s="14">
        <f t="shared" si="2427"/>
        <v>0</v>
      </c>
      <c r="Y409" s="14">
        <f t="shared" si="2198"/>
        <v>26100</v>
      </c>
      <c r="Z409" s="14">
        <f t="shared" si="2199"/>
        <v>9200</v>
      </c>
      <c r="AA409" s="14">
        <f t="shared" si="2200"/>
        <v>0</v>
      </c>
      <c r="AB409" s="14">
        <f t="shared" si="2428"/>
        <v>0</v>
      </c>
      <c r="AC409" s="14">
        <f t="shared" si="2429"/>
        <v>0</v>
      </c>
      <c r="AD409" s="14">
        <f t="shared" si="2430"/>
        <v>0</v>
      </c>
      <c r="AE409" s="14">
        <f t="shared" si="2201"/>
        <v>26100</v>
      </c>
      <c r="AF409" s="14">
        <f t="shared" si="2202"/>
        <v>9200</v>
      </c>
      <c r="AG409" s="14">
        <f t="shared" si="2203"/>
        <v>0</v>
      </c>
      <c r="AH409" s="14">
        <f t="shared" si="2431"/>
        <v>0</v>
      </c>
      <c r="AI409" s="14">
        <f t="shared" si="2432"/>
        <v>0</v>
      </c>
      <c r="AJ409" s="14">
        <f t="shared" si="2433"/>
        <v>0</v>
      </c>
      <c r="AK409" s="14">
        <f t="shared" si="2434"/>
        <v>0</v>
      </c>
      <c r="AL409" s="14">
        <f t="shared" si="2435"/>
        <v>0</v>
      </c>
      <c r="AM409" s="14">
        <f t="shared" si="2436"/>
        <v>0</v>
      </c>
      <c r="AN409" s="14">
        <f t="shared" si="2437"/>
        <v>0</v>
      </c>
      <c r="AO409" s="14">
        <f t="shared" si="2438"/>
        <v>0</v>
      </c>
      <c r="AP409" s="14">
        <f t="shared" si="2439"/>
        <v>0</v>
      </c>
      <c r="AQ409" s="14">
        <f t="shared" si="2440"/>
        <v>0</v>
      </c>
      <c r="AR409" s="14">
        <f t="shared" si="2441"/>
        <v>0</v>
      </c>
      <c r="AS409" s="14">
        <f t="shared" si="2442"/>
        <v>0</v>
      </c>
      <c r="AT409" s="14">
        <f t="shared" si="2443"/>
        <v>0</v>
      </c>
      <c r="AU409" s="14">
        <f t="shared" si="2444"/>
        <v>0</v>
      </c>
      <c r="AV409" s="14">
        <f t="shared" si="2445"/>
        <v>0</v>
      </c>
      <c r="AW409" s="14">
        <f t="shared" si="2205"/>
        <v>26100</v>
      </c>
      <c r="AX409" s="14">
        <f t="shared" si="2206"/>
        <v>9200</v>
      </c>
      <c r="AY409" s="14">
        <f t="shared" si="2207"/>
        <v>0</v>
      </c>
      <c r="AZ409" s="14">
        <f t="shared" si="2446"/>
        <v>0</v>
      </c>
      <c r="BA409" s="14">
        <f t="shared" si="2208"/>
        <v>26100</v>
      </c>
      <c r="BB409" s="14">
        <f t="shared" si="2209"/>
        <v>9200</v>
      </c>
      <c r="BC409" s="14">
        <f t="shared" si="2210"/>
        <v>0</v>
      </c>
      <c r="BD409" s="14">
        <f t="shared" si="2447"/>
        <v>0</v>
      </c>
      <c r="BE409" s="14">
        <f t="shared" si="2448"/>
        <v>0</v>
      </c>
      <c r="BF409" s="14">
        <f t="shared" si="2449"/>
        <v>0</v>
      </c>
      <c r="BG409" s="14">
        <f t="shared" si="2450"/>
        <v>0</v>
      </c>
      <c r="BH409" s="14">
        <f t="shared" si="2451"/>
        <v>0</v>
      </c>
      <c r="BI409" s="14">
        <f t="shared" si="2452"/>
        <v>0</v>
      </c>
      <c r="BJ409" s="14">
        <f t="shared" si="2453"/>
        <v>0</v>
      </c>
      <c r="BK409" s="14">
        <f t="shared" si="2454"/>
        <v>0</v>
      </c>
      <c r="BL409" s="14">
        <f t="shared" si="2455"/>
        <v>0</v>
      </c>
      <c r="BM409" s="14">
        <f t="shared" si="2456"/>
        <v>0</v>
      </c>
      <c r="BN409" s="14">
        <f t="shared" si="2457"/>
        <v>0</v>
      </c>
      <c r="BO409" s="14">
        <f t="shared" si="2212"/>
        <v>26100</v>
      </c>
      <c r="BP409" s="14">
        <f t="shared" si="2213"/>
        <v>9200</v>
      </c>
      <c r="BQ409" s="14">
        <f t="shared" si="2214"/>
        <v>0</v>
      </c>
      <c r="BR409" s="14">
        <f t="shared" si="2458"/>
        <v>0</v>
      </c>
      <c r="BS409" s="14">
        <f t="shared" si="2459"/>
        <v>0</v>
      </c>
      <c r="BT409" s="14">
        <f t="shared" si="2460"/>
        <v>0</v>
      </c>
      <c r="BU409" s="14">
        <f t="shared" si="2215"/>
        <v>26100</v>
      </c>
      <c r="BV409" s="14">
        <f t="shared" si="2216"/>
        <v>9200</v>
      </c>
      <c r="BW409" s="14">
        <f t="shared" si="2217"/>
        <v>0</v>
      </c>
      <c r="BX409" s="14">
        <f t="shared" si="2461"/>
        <v>0</v>
      </c>
      <c r="BY409" s="14">
        <f t="shared" si="2462"/>
        <v>0</v>
      </c>
      <c r="BZ409" s="14">
        <f t="shared" si="2463"/>
        <v>0</v>
      </c>
      <c r="CA409" s="14">
        <f t="shared" si="2464"/>
        <v>0</v>
      </c>
      <c r="CB409" s="14">
        <f t="shared" si="2465"/>
        <v>0</v>
      </c>
      <c r="CC409" s="14">
        <f t="shared" si="2466"/>
        <v>0</v>
      </c>
      <c r="CD409" s="14">
        <f t="shared" si="2467"/>
        <v>0</v>
      </c>
      <c r="CE409" s="14">
        <f t="shared" si="2468"/>
        <v>0</v>
      </c>
      <c r="CF409" s="14">
        <f t="shared" si="2469"/>
        <v>0</v>
      </c>
      <c r="CG409" s="14">
        <f t="shared" si="2219"/>
        <v>26100</v>
      </c>
      <c r="CH409" s="14">
        <f t="shared" si="2470"/>
        <v>0</v>
      </c>
      <c r="CI409" s="84">
        <f t="shared" si="2405"/>
        <v>26100</v>
      </c>
      <c r="CJ409" s="14">
        <f t="shared" si="2220"/>
        <v>9200</v>
      </c>
      <c r="CK409" s="52">
        <f t="shared" si="2471"/>
        <v>0</v>
      </c>
      <c r="CL409" s="84">
        <f t="shared" si="2406"/>
        <v>9200</v>
      </c>
      <c r="CM409" s="14">
        <f t="shared" si="2221"/>
        <v>0</v>
      </c>
      <c r="CN409" s="52">
        <f t="shared" si="2471"/>
        <v>0</v>
      </c>
      <c r="CO409" s="84">
        <f t="shared" si="2407"/>
        <v>0</v>
      </c>
      <c r="CP409" s="14">
        <f t="shared" si="2471"/>
        <v>0</v>
      </c>
      <c r="CQ409" s="29"/>
      <c r="CR409" s="29"/>
      <c r="CT409" s="1"/>
    </row>
    <row r="410" spans="1:98" ht="31.2" customHeight="1" x14ac:dyDescent="0.3">
      <c r="A410" s="76" t="s">
        <v>306</v>
      </c>
      <c r="B410" s="76" t="s">
        <v>177</v>
      </c>
      <c r="C410" s="76" t="s">
        <v>333</v>
      </c>
      <c r="D410" s="76" t="s">
        <v>363</v>
      </c>
      <c r="E410" s="76" t="s">
        <v>140</v>
      </c>
      <c r="F410" s="77" t="s">
        <v>141</v>
      </c>
      <c r="G410" s="14">
        <v>26100</v>
      </c>
      <c r="H410" s="14">
        <v>9200</v>
      </c>
      <c r="I410" s="14">
        <v>0</v>
      </c>
      <c r="J410" s="14"/>
      <c r="K410" s="14"/>
      <c r="L410" s="14"/>
      <c r="M410" s="14">
        <f t="shared" si="2153"/>
        <v>26100</v>
      </c>
      <c r="N410" s="14">
        <f t="shared" si="2154"/>
        <v>9200</v>
      </c>
      <c r="O410" s="14">
        <f t="shared" si="2155"/>
        <v>0</v>
      </c>
      <c r="P410" s="14"/>
      <c r="Q410" s="14"/>
      <c r="R410" s="14"/>
      <c r="S410" s="14"/>
      <c r="T410" s="14"/>
      <c r="U410" s="14"/>
      <c r="V410" s="14"/>
      <c r="W410" s="14"/>
      <c r="X410" s="14"/>
      <c r="Y410" s="14">
        <f t="shared" si="2198"/>
        <v>26100</v>
      </c>
      <c r="Z410" s="14">
        <f t="shared" si="2199"/>
        <v>9200</v>
      </c>
      <c r="AA410" s="14">
        <f t="shared" si="2200"/>
        <v>0</v>
      </c>
      <c r="AB410" s="14"/>
      <c r="AC410" s="14"/>
      <c r="AD410" s="14"/>
      <c r="AE410" s="14">
        <f t="shared" si="2201"/>
        <v>26100</v>
      </c>
      <c r="AF410" s="14">
        <f t="shared" si="2202"/>
        <v>9200</v>
      </c>
      <c r="AG410" s="14">
        <f t="shared" si="2203"/>
        <v>0</v>
      </c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>
        <f t="shared" si="2205"/>
        <v>26100</v>
      </c>
      <c r="AX410" s="14">
        <f t="shared" si="2206"/>
        <v>9200</v>
      </c>
      <c r="AY410" s="14">
        <f t="shared" si="2207"/>
        <v>0</v>
      </c>
      <c r="AZ410" s="14"/>
      <c r="BA410" s="14">
        <f t="shared" si="2208"/>
        <v>26100</v>
      </c>
      <c r="BB410" s="14">
        <f t="shared" si="2209"/>
        <v>9200</v>
      </c>
      <c r="BC410" s="14">
        <f t="shared" si="2210"/>
        <v>0</v>
      </c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>
        <f t="shared" si="2212"/>
        <v>26100</v>
      </c>
      <c r="BP410" s="14">
        <f t="shared" si="2213"/>
        <v>9200</v>
      </c>
      <c r="BQ410" s="14">
        <f t="shared" si="2214"/>
        <v>0</v>
      </c>
      <c r="BR410" s="14"/>
      <c r="BS410" s="14"/>
      <c r="BT410" s="14"/>
      <c r="BU410" s="14">
        <f t="shared" si="2215"/>
        <v>26100</v>
      </c>
      <c r="BV410" s="14">
        <f t="shared" si="2216"/>
        <v>9200</v>
      </c>
      <c r="BW410" s="14">
        <f t="shared" si="2217"/>
        <v>0</v>
      </c>
      <c r="BX410" s="14"/>
      <c r="BY410" s="14"/>
      <c r="BZ410" s="14"/>
      <c r="CA410" s="14"/>
      <c r="CB410" s="14"/>
      <c r="CC410" s="14"/>
      <c r="CD410" s="14"/>
      <c r="CE410" s="14"/>
      <c r="CF410" s="14"/>
      <c r="CG410" s="14">
        <f t="shared" si="2219"/>
        <v>26100</v>
      </c>
      <c r="CH410" s="14"/>
      <c r="CI410" s="84">
        <f t="shared" si="2405"/>
        <v>26100</v>
      </c>
      <c r="CJ410" s="14">
        <f t="shared" si="2220"/>
        <v>9200</v>
      </c>
      <c r="CK410" s="52"/>
      <c r="CL410" s="84">
        <f t="shared" si="2406"/>
        <v>9200</v>
      </c>
      <c r="CM410" s="14">
        <f t="shared" si="2221"/>
        <v>0</v>
      </c>
      <c r="CN410" s="52"/>
      <c r="CO410" s="84">
        <f t="shared" si="2407"/>
        <v>0</v>
      </c>
      <c r="CP410" s="14"/>
      <c r="CQ410" s="29"/>
      <c r="CR410" s="29"/>
      <c r="CT410" s="1"/>
    </row>
    <row r="411" spans="1:98" ht="46.8" customHeight="1" x14ac:dyDescent="0.3">
      <c r="A411" s="76" t="s">
        <v>306</v>
      </c>
      <c r="B411" s="76" t="s">
        <v>177</v>
      </c>
      <c r="C411" s="76" t="s">
        <v>333</v>
      </c>
      <c r="D411" s="76" t="s">
        <v>365</v>
      </c>
      <c r="E411" s="76"/>
      <c r="F411" s="77" t="s">
        <v>366</v>
      </c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>
        <f t="shared" si="2447"/>
        <v>0</v>
      </c>
      <c r="BE411" s="14">
        <f t="shared" si="2448"/>
        <v>1727.6610000000001</v>
      </c>
      <c r="BF411" s="14">
        <f t="shared" si="2449"/>
        <v>0</v>
      </c>
      <c r="BG411" s="14">
        <f t="shared" si="2450"/>
        <v>0</v>
      </c>
      <c r="BH411" s="14">
        <f t="shared" si="2451"/>
        <v>0</v>
      </c>
      <c r="BI411" s="14">
        <f t="shared" si="2452"/>
        <v>0</v>
      </c>
      <c r="BJ411" s="14">
        <f t="shared" si="2453"/>
        <v>0</v>
      </c>
      <c r="BK411" s="14">
        <f t="shared" si="2454"/>
        <v>0</v>
      </c>
      <c r="BL411" s="14">
        <f t="shared" si="2455"/>
        <v>0</v>
      </c>
      <c r="BM411" s="14">
        <f t="shared" si="2456"/>
        <v>0</v>
      </c>
      <c r="BN411" s="14">
        <f t="shared" si="2457"/>
        <v>0</v>
      </c>
      <c r="BO411" s="14">
        <f t="shared" si="2212"/>
        <v>1727.6610000000001</v>
      </c>
      <c r="BP411" s="14">
        <f t="shared" si="2213"/>
        <v>0</v>
      </c>
      <c r="BQ411" s="14">
        <f t="shared" si="2214"/>
        <v>0</v>
      </c>
      <c r="BR411" s="14">
        <f t="shared" si="2458"/>
        <v>0</v>
      </c>
      <c r="BS411" s="14">
        <f t="shared" si="2459"/>
        <v>0</v>
      </c>
      <c r="BT411" s="14">
        <f t="shared" si="2460"/>
        <v>0</v>
      </c>
      <c r="BU411" s="14">
        <f t="shared" si="2215"/>
        <v>1727.6610000000001</v>
      </c>
      <c r="BV411" s="14">
        <f t="shared" si="2216"/>
        <v>0</v>
      </c>
      <c r="BW411" s="14">
        <f t="shared" si="2217"/>
        <v>0</v>
      </c>
      <c r="BX411" s="14">
        <f t="shared" si="2461"/>
        <v>0</v>
      </c>
      <c r="BY411" s="14">
        <f t="shared" si="2462"/>
        <v>0</v>
      </c>
      <c r="BZ411" s="14">
        <f t="shared" si="2463"/>
        <v>0</v>
      </c>
      <c r="CA411" s="14">
        <f t="shared" si="2464"/>
        <v>0</v>
      </c>
      <c r="CB411" s="14">
        <f t="shared" si="2465"/>
        <v>0</v>
      </c>
      <c r="CC411" s="14">
        <f t="shared" si="2466"/>
        <v>0</v>
      </c>
      <c r="CD411" s="14">
        <f t="shared" si="2467"/>
        <v>0</v>
      </c>
      <c r="CE411" s="14">
        <f t="shared" si="2468"/>
        <v>0</v>
      </c>
      <c r="CF411" s="14">
        <f t="shared" si="2469"/>
        <v>0</v>
      </c>
      <c r="CG411" s="14">
        <f t="shared" si="2219"/>
        <v>1727.6610000000001</v>
      </c>
      <c r="CH411" s="14">
        <f t="shared" si="2470"/>
        <v>0</v>
      </c>
      <c r="CI411" s="84">
        <f t="shared" si="2405"/>
        <v>1727.6610000000001</v>
      </c>
      <c r="CJ411" s="14">
        <f t="shared" si="2220"/>
        <v>0</v>
      </c>
      <c r="CK411" s="52">
        <f t="shared" si="2471"/>
        <v>0</v>
      </c>
      <c r="CL411" s="84">
        <f t="shared" si="2406"/>
        <v>0</v>
      </c>
      <c r="CM411" s="14">
        <f t="shared" si="2221"/>
        <v>0</v>
      </c>
      <c r="CN411" s="52">
        <f t="shared" si="2471"/>
        <v>0</v>
      </c>
      <c r="CO411" s="84">
        <f t="shared" si="2407"/>
        <v>0</v>
      </c>
      <c r="CP411" s="14">
        <f t="shared" si="2471"/>
        <v>0</v>
      </c>
      <c r="CQ411" s="29"/>
      <c r="CR411" s="29"/>
      <c r="CT411" s="1"/>
    </row>
    <row r="412" spans="1:98" ht="31.2" customHeight="1" x14ac:dyDescent="0.3">
      <c r="A412" s="76" t="s">
        <v>306</v>
      </c>
      <c r="B412" s="76" t="s">
        <v>177</v>
      </c>
      <c r="C412" s="76" t="s">
        <v>333</v>
      </c>
      <c r="D412" s="76" t="s">
        <v>367</v>
      </c>
      <c r="E412" s="76"/>
      <c r="F412" s="77" t="s">
        <v>368</v>
      </c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>
        <f t="shared" si="2447"/>
        <v>0</v>
      </c>
      <c r="BE412" s="14">
        <f t="shared" si="2448"/>
        <v>1727.6610000000001</v>
      </c>
      <c r="BF412" s="14">
        <f t="shared" si="2449"/>
        <v>0</v>
      </c>
      <c r="BG412" s="14">
        <f t="shared" si="2450"/>
        <v>0</v>
      </c>
      <c r="BH412" s="14">
        <f t="shared" si="2451"/>
        <v>0</v>
      </c>
      <c r="BI412" s="14">
        <f t="shared" si="2452"/>
        <v>0</v>
      </c>
      <c r="BJ412" s="14">
        <f t="shared" si="2453"/>
        <v>0</v>
      </c>
      <c r="BK412" s="14">
        <f t="shared" si="2454"/>
        <v>0</v>
      </c>
      <c r="BL412" s="14">
        <f t="shared" si="2455"/>
        <v>0</v>
      </c>
      <c r="BM412" s="14">
        <f t="shared" si="2456"/>
        <v>0</v>
      </c>
      <c r="BN412" s="14">
        <f t="shared" si="2457"/>
        <v>0</v>
      </c>
      <c r="BO412" s="14">
        <f t="shared" si="2212"/>
        <v>1727.6610000000001</v>
      </c>
      <c r="BP412" s="14">
        <f t="shared" si="2213"/>
        <v>0</v>
      </c>
      <c r="BQ412" s="14">
        <f t="shared" si="2214"/>
        <v>0</v>
      </c>
      <c r="BR412" s="14">
        <f t="shared" si="2458"/>
        <v>0</v>
      </c>
      <c r="BS412" s="14">
        <f t="shared" si="2459"/>
        <v>0</v>
      </c>
      <c r="BT412" s="14">
        <f t="shared" si="2460"/>
        <v>0</v>
      </c>
      <c r="BU412" s="14">
        <f t="shared" si="2215"/>
        <v>1727.6610000000001</v>
      </c>
      <c r="BV412" s="14">
        <f t="shared" si="2216"/>
        <v>0</v>
      </c>
      <c r="BW412" s="14">
        <f t="shared" si="2217"/>
        <v>0</v>
      </c>
      <c r="BX412" s="14">
        <f t="shared" si="2461"/>
        <v>0</v>
      </c>
      <c r="BY412" s="14">
        <f t="shared" si="2462"/>
        <v>0</v>
      </c>
      <c r="BZ412" s="14">
        <f t="shared" si="2463"/>
        <v>0</v>
      </c>
      <c r="CA412" s="14">
        <f t="shared" si="2464"/>
        <v>0</v>
      </c>
      <c r="CB412" s="14">
        <f t="shared" si="2465"/>
        <v>0</v>
      </c>
      <c r="CC412" s="14">
        <f t="shared" si="2466"/>
        <v>0</v>
      </c>
      <c r="CD412" s="14">
        <f t="shared" si="2467"/>
        <v>0</v>
      </c>
      <c r="CE412" s="14">
        <f t="shared" si="2468"/>
        <v>0</v>
      </c>
      <c r="CF412" s="14">
        <f t="shared" si="2469"/>
        <v>0</v>
      </c>
      <c r="CG412" s="14">
        <f t="shared" si="2219"/>
        <v>1727.6610000000001</v>
      </c>
      <c r="CH412" s="14">
        <f t="shared" si="2470"/>
        <v>0</v>
      </c>
      <c r="CI412" s="84">
        <f t="shared" si="2405"/>
        <v>1727.6610000000001</v>
      </c>
      <c r="CJ412" s="14">
        <f t="shared" si="2220"/>
        <v>0</v>
      </c>
      <c r="CK412" s="52">
        <f t="shared" si="2471"/>
        <v>0</v>
      </c>
      <c r="CL412" s="84">
        <f t="shared" si="2406"/>
        <v>0</v>
      </c>
      <c r="CM412" s="14">
        <f t="shared" si="2221"/>
        <v>0</v>
      </c>
      <c r="CN412" s="52">
        <f t="shared" si="2471"/>
        <v>0</v>
      </c>
      <c r="CO412" s="84">
        <f t="shared" si="2407"/>
        <v>0</v>
      </c>
      <c r="CP412" s="14">
        <f t="shared" si="2471"/>
        <v>0</v>
      </c>
      <c r="CQ412" s="29"/>
      <c r="CR412" s="29"/>
      <c r="CT412" s="1"/>
    </row>
    <row r="413" spans="1:98" ht="31.2" customHeight="1" x14ac:dyDescent="0.3">
      <c r="A413" s="76" t="s">
        <v>306</v>
      </c>
      <c r="B413" s="76" t="s">
        <v>177</v>
      </c>
      <c r="C413" s="76" t="s">
        <v>333</v>
      </c>
      <c r="D413" s="76" t="s">
        <v>367</v>
      </c>
      <c r="E413" s="76" t="s">
        <v>140</v>
      </c>
      <c r="F413" s="77" t="s">
        <v>141</v>
      </c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>
        <v>1727.6610000000001</v>
      </c>
      <c r="BF413" s="14"/>
      <c r="BG413" s="14"/>
      <c r="BH413" s="14"/>
      <c r="BI413" s="14"/>
      <c r="BJ413" s="14"/>
      <c r="BK413" s="14"/>
      <c r="BL413" s="14"/>
      <c r="BM413" s="14"/>
      <c r="BN413" s="14"/>
      <c r="BO413" s="14">
        <f t="shared" si="2212"/>
        <v>1727.6610000000001</v>
      </c>
      <c r="BP413" s="14">
        <f t="shared" si="2213"/>
        <v>0</v>
      </c>
      <c r="BQ413" s="14">
        <f t="shared" si="2214"/>
        <v>0</v>
      </c>
      <c r="BR413" s="14"/>
      <c r="BS413" s="14"/>
      <c r="BT413" s="14"/>
      <c r="BU413" s="14">
        <f t="shared" si="2215"/>
        <v>1727.6610000000001</v>
      </c>
      <c r="BV413" s="14">
        <f t="shared" si="2216"/>
        <v>0</v>
      </c>
      <c r="BW413" s="14">
        <f t="shared" si="2217"/>
        <v>0</v>
      </c>
      <c r="BX413" s="14"/>
      <c r="BY413" s="14"/>
      <c r="BZ413" s="14"/>
      <c r="CA413" s="14"/>
      <c r="CB413" s="14"/>
      <c r="CC413" s="14"/>
      <c r="CD413" s="14"/>
      <c r="CE413" s="14"/>
      <c r="CF413" s="14"/>
      <c r="CG413" s="14">
        <f t="shared" si="2219"/>
        <v>1727.6610000000001</v>
      </c>
      <c r="CH413" s="14"/>
      <c r="CI413" s="84">
        <f t="shared" si="2405"/>
        <v>1727.6610000000001</v>
      </c>
      <c r="CJ413" s="14">
        <f t="shared" si="2220"/>
        <v>0</v>
      </c>
      <c r="CK413" s="52"/>
      <c r="CL413" s="84">
        <f t="shared" si="2406"/>
        <v>0</v>
      </c>
      <c r="CM413" s="14">
        <f t="shared" si="2221"/>
        <v>0</v>
      </c>
      <c r="CN413" s="52"/>
      <c r="CO413" s="84">
        <f t="shared" si="2407"/>
        <v>0</v>
      </c>
      <c r="CP413" s="14"/>
      <c r="CQ413" s="29"/>
      <c r="CR413" s="29"/>
      <c r="CT413" s="1"/>
    </row>
    <row r="414" spans="1:98" ht="46.8" customHeight="1" x14ac:dyDescent="0.3">
      <c r="A414" s="76" t="s">
        <v>306</v>
      </c>
      <c r="B414" s="76" t="s">
        <v>177</v>
      </c>
      <c r="C414" s="76" t="s">
        <v>333</v>
      </c>
      <c r="D414" s="76" t="s">
        <v>319</v>
      </c>
      <c r="E414" s="76"/>
      <c r="F414" s="77" t="s">
        <v>320</v>
      </c>
      <c r="G414" s="14">
        <f t="shared" ref="G414:L414" si="2472">G417+G415</f>
        <v>72379.899999999994</v>
      </c>
      <c r="H414" s="14">
        <f t="shared" si="2472"/>
        <v>73131.099999999991</v>
      </c>
      <c r="I414" s="14">
        <f t="shared" si="2472"/>
        <v>73131.099999999991</v>
      </c>
      <c r="J414" s="14">
        <f t="shared" si="2472"/>
        <v>0</v>
      </c>
      <c r="K414" s="14">
        <f t="shared" si="2472"/>
        <v>0</v>
      </c>
      <c r="L414" s="14">
        <f t="shared" si="2472"/>
        <v>0</v>
      </c>
      <c r="M414" s="14">
        <f t="shared" ref="M414:M474" si="2473">G414+J414</f>
        <v>72379.899999999994</v>
      </c>
      <c r="N414" s="14">
        <f t="shared" ref="N414:N474" si="2474">H414+K414</f>
        <v>73131.099999999991</v>
      </c>
      <c r="O414" s="14">
        <f t="shared" ref="O414:O474" si="2475">I414+L414</f>
        <v>73131.099999999991</v>
      </c>
      <c r="P414" s="14">
        <f t="shared" ref="P414:X414" si="2476">P417+P415</f>
        <v>0</v>
      </c>
      <c r="Q414" s="14">
        <f t="shared" si="2476"/>
        <v>0</v>
      </c>
      <c r="R414" s="14">
        <f t="shared" si="2476"/>
        <v>0</v>
      </c>
      <c r="S414" s="14">
        <f t="shared" si="2476"/>
        <v>0</v>
      </c>
      <c r="T414" s="14">
        <f t="shared" si="2476"/>
        <v>0</v>
      </c>
      <c r="U414" s="14">
        <f t="shared" si="2476"/>
        <v>0</v>
      </c>
      <c r="V414" s="14">
        <f t="shared" si="2476"/>
        <v>0</v>
      </c>
      <c r="W414" s="14">
        <f t="shared" si="2476"/>
        <v>0</v>
      </c>
      <c r="X414" s="14">
        <f t="shared" si="2476"/>
        <v>0</v>
      </c>
      <c r="Y414" s="14">
        <f t="shared" si="2198"/>
        <v>72379.899999999994</v>
      </c>
      <c r="Z414" s="14">
        <f t="shared" si="2199"/>
        <v>73131.099999999991</v>
      </c>
      <c r="AA414" s="14">
        <f t="shared" si="2200"/>
        <v>73131.099999999991</v>
      </c>
      <c r="AB414" s="14">
        <f>AB417+AB415</f>
        <v>0</v>
      </c>
      <c r="AC414" s="14">
        <f>AC417+AC415</f>
        <v>0</v>
      </c>
      <c r="AD414" s="14">
        <f>AD417+AD415</f>
        <v>0</v>
      </c>
      <c r="AE414" s="14">
        <f t="shared" si="2201"/>
        <v>72379.899999999994</v>
      </c>
      <c r="AF414" s="14">
        <f t="shared" si="2202"/>
        <v>73131.099999999991</v>
      </c>
      <c r="AG414" s="14">
        <f t="shared" si="2203"/>
        <v>73131.099999999991</v>
      </c>
      <c r="AH414" s="14">
        <f t="shared" ref="AH414:AV414" si="2477">AH417+AH415</f>
        <v>0</v>
      </c>
      <c r="AI414" s="14">
        <f t="shared" si="2477"/>
        <v>0</v>
      </c>
      <c r="AJ414" s="14">
        <f t="shared" si="2477"/>
        <v>0</v>
      </c>
      <c r="AK414" s="14">
        <f t="shared" si="2477"/>
        <v>0</v>
      </c>
      <c r="AL414" s="14">
        <f t="shared" si="2477"/>
        <v>0</v>
      </c>
      <c r="AM414" s="14">
        <f t="shared" si="2477"/>
        <v>0</v>
      </c>
      <c r="AN414" s="14">
        <f t="shared" si="2477"/>
        <v>0</v>
      </c>
      <c r="AO414" s="14">
        <f t="shared" si="2477"/>
        <v>0</v>
      </c>
      <c r="AP414" s="14">
        <f t="shared" si="2477"/>
        <v>0</v>
      </c>
      <c r="AQ414" s="14">
        <f t="shared" si="2477"/>
        <v>0</v>
      </c>
      <c r="AR414" s="14">
        <f t="shared" si="2477"/>
        <v>0</v>
      </c>
      <c r="AS414" s="14">
        <f t="shared" si="2477"/>
        <v>0</v>
      </c>
      <c r="AT414" s="14">
        <f t="shared" si="2477"/>
        <v>0</v>
      </c>
      <c r="AU414" s="14">
        <f t="shared" si="2477"/>
        <v>0</v>
      </c>
      <c r="AV414" s="14">
        <f t="shared" si="2477"/>
        <v>0</v>
      </c>
      <c r="AW414" s="14">
        <f t="shared" si="2205"/>
        <v>72379.899999999994</v>
      </c>
      <c r="AX414" s="14">
        <f t="shared" si="2206"/>
        <v>73131.099999999991</v>
      </c>
      <c r="AY414" s="14">
        <f t="shared" si="2207"/>
        <v>73131.099999999991</v>
      </c>
      <c r="AZ414" s="14">
        <f>AZ417+AZ415</f>
        <v>0</v>
      </c>
      <c r="BA414" s="14">
        <f t="shared" si="2208"/>
        <v>72379.899999999994</v>
      </c>
      <c r="BB414" s="14">
        <f t="shared" si="2209"/>
        <v>73131.099999999991</v>
      </c>
      <c r="BC414" s="14">
        <f t="shared" si="2210"/>
        <v>73131.099999999991</v>
      </c>
      <c r="BD414" s="14">
        <f t="shared" ref="BD414:BN414" si="2478">BD417+BD415</f>
        <v>0</v>
      </c>
      <c r="BE414" s="14">
        <f t="shared" si="2478"/>
        <v>0</v>
      </c>
      <c r="BF414" s="14">
        <f t="shared" si="2478"/>
        <v>0</v>
      </c>
      <c r="BG414" s="14">
        <f t="shared" si="2478"/>
        <v>0</v>
      </c>
      <c r="BH414" s="14">
        <f t="shared" si="2478"/>
        <v>0</v>
      </c>
      <c r="BI414" s="14">
        <f t="shared" si="2478"/>
        <v>0</v>
      </c>
      <c r="BJ414" s="14">
        <f t="shared" si="2478"/>
        <v>0</v>
      </c>
      <c r="BK414" s="14">
        <f t="shared" si="2478"/>
        <v>0</v>
      </c>
      <c r="BL414" s="14">
        <f t="shared" si="2478"/>
        <v>0</v>
      </c>
      <c r="BM414" s="14">
        <f t="shared" si="2478"/>
        <v>0</v>
      </c>
      <c r="BN414" s="14">
        <f t="shared" si="2478"/>
        <v>0</v>
      </c>
      <c r="BO414" s="14">
        <f t="shared" si="2212"/>
        <v>72379.899999999994</v>
      </c>
      <c r="BP414" s="14">
        <f t="shared" si="2213"/>
        <v>73131.099999999991</v>
      </c>
      <c r="BQ414" s="14">
        <f t="shared" si="2214"/>
        <v>73131.099999999991</v>
      </c>
      <c r="BR414" s="14">
        <f>BR417+BR415</f>
        <v>0</v>
      </c>
      <c r="BS414" s="14">
        <f>BS417+BS415</f>
        <v>0</v>
      </c>
      <c r="BT414" s="14">
        <f>BT417+BT415</f>
        <v>0</v>
      </c>
      <c r="BU414" s="14">
        <f t="shared" si="2215"/>
        <v>72379.899999999994</v>
      </c>
      <c r="BV414" s="14">
        <f t="shared" si="2216"/>
        <v>73131.099999999991</v>
      </c>
      <c r="BW414" s="14">
        <f t="shared" si="2217"/>
        <v>73131.099999999991</v>
      </c>
      <c r="BX414" s="14">
        <f t="shared" ref="BX414:CF414" si="2479">BX417+BX415</f>
        <v>0</v>
      </c>
      <c r="BY414" s="14">
        <f t="shared" si="2479"/>
        <v>0</v>
      </c>
      <c r="BZ414" s="14">
        <f t="shared" si="2479"/>
        <v>0</v>
      </c>
      <c r="CA414" s="14">
        <f t="shared" si="2479"/>
        <v>0</v>
      </c>
      <c r="CB414" s="14">
        <f t="shared" si="2479"/>
        <v>0</v>
      </c>
      <c r="CC414" s="14">
        <f t="shared" si="2479"/>
        <v>0</v>
      </c>
      <c r="CD414" s="14">
        <f t="shared" si="2479"/>
        <v>0</v>
      </c>
      <c r="CE414" s="14">
        <f t="shared" si="2479"/>
        <v>0</v>
      </c>
      <c r="CF414" s="14">
        <f t="shared" si="2479"/>
        <v>0</v>
      </c>
      <c r="CG414" s="14">
        <f t="shared" si="2219"/>
        <v>72379.899999999994</v>
      </c>
      <c r="CH414" s="14">
        <f>CH417+CH415</f>
        <v>0</v>
      </c>
      <c r="CI414" s="84">
        <f t="shared" si="2405"/>
        <v>72379.899999999994</v>
      </c>
      <c r="CJ414" s="14">
        <f t="shared" si="2220"/>
        <v>73131.099999999991</v>
      </c>
      <c r="CK414" s="52">
        <f>CK417+CK415</f>
        <v>0</v>
      </c>
      <c r="CL414" s="84">
        <f t="shared" si="2406"/>
        <v>73131.099999999991</v>
      </c>
      <c r="CM414" s="14">
        <f t="shared" si="2221"/>
        <v>73131.099999999991</v>
      </c>
      <c r="CN414" s="52">
        <f>CN417+CN415</f>
        <v>0</v>
      </c>
      <c r="CO414" s="84">
        <f t="shared" si="2407"/>
        <v>73131.099999999991</v>
      </c>
      <c r="CP414" s="14">
        <f>CP417+CP415</f>
        <v>0</v>
      </c>
      <c r="CQ414" s="29"/>
      <c r="CR414" s="29"/>
      <c r="CT414" s="1"/>
    </row>
    <row r="415" spans="1:98" ht="31.2" customHeight="1" x14ac:dyDescent="0.3">
      <c r="A415" s="76" t="s">
        <v>306</v>
      </c>
      <c r="B415" s="76" t="s">
        <v>177</v>
      </c>
      <c r="C415" s="76" t="s">
        <v>333</v>
      </c>
      <c r="D415" s="76" t="s">
        <v>321</v>
      </c>
      <c r="E415" s="76"/>
      <c r="F415" s="77" t="s">
        <v>316</v>
      </c>
      <c r="G415" s="14">
        <f t="shared" ref="G415:L415" si="2480">G416</f>
        <v>67122</v>
      </c>
      <c r="H415" s="14">
        <f t="shared" si="2480"/>
        <v>67873.2</v>
      </c>
      <c r="I415" s="14">
        <f t="shared" si="2480"/>
        <v>67873.2</v>
      </c>
      <c r="J415" s="14">
        <f t="shared" si="2480"/>
        <v>0</v>
      </c>
      <c r="K415" s="14">
        <f t="shared" si="2480"/>
        <v>0</v>
      </c>
      <c r="L415" s="14">
        <f t="shared" si="2480"/>
        <v>0</v>
      </c>
      <c r="M415" s="14">
        <f t="shared" si="2473"/>
        <v>67122</v>
      </c>
      <c r="N415" s="14">
        <f t="shared" si="2474"/>
        <v>67873.2</v>
      </c>
      <c r="O415" s="14">
        <f t="shared" si="2475"/>
        <v>67873.2</v>
      </c>
      <c r="P415" s="14">
        <f t="shared" ref="P415:X415" si="2481">P416</f>
        <v>0</v>
      </c>
      <c r="Q415" s="14">
        <f t="shared" si="2481"/>
        <v>0</v>
      </c>
      <c r="R415" s="14">
        <f t="shared" si="2481"/>
        <v>0</v>
      </c>
      <c r="S415" s="14">
        <f t="shared" si="2481"/>
        <v>0</v>
      </c>
      <c r="T415" s="14">
        <f t="shared" si="2481"/>
        <v>0</v>
      </c>
      <c r="U415" s="14">
        <f t="shared" si="2481"/>
        <v>0</v>
      </c>
      <c r="V415" s="14">
        <f t="shared" si="2481"/>
        <v>0</v>
      </c>
      <c r="W415" s="14">
        <f t="shared" si="2481"/>
        <v>0</v>
      </c>
      <c r="X415" s="14">
        <f t="shared" si="2481"/>
        <v>0</v>
      </c>
      <c r="Y415" s="14">
        <f t="shared" si="2198"/>
        <v>67122</v>
      </c>
      <c r="Z415" s="14">
        <f t="shared" si="2199"/>
        <v>67873.2</v>
      </c>
      <c r="AA415" s="14">
        <f t="shared" si="2200"/>
        <v>67873.2</v>
      </c>
      <c r="AB415" s="14">
        <f>AB416</f>
        <v>0</v>
      </c>
      <c r="AC415" s="14">
        <f>AC416</f>
        <v>0</v>
      </c>
      <c r="AD415" s="14">
        <f>AD416</f>
        <v>0</v>
      </c>
      <c r="AE415" s="14">
        <f t="shared" si="2201"/>
        <v>67122</v>
      </c>
      <c r="AF415" s="14">
        <f t="shared" si="2202"/>
        <v>67873.2</v>
      </c>
      <c r="AG415" s="14">
        <f t="shared" si="2203"/>
        <v>67873.2</v>
      </c>
      <c r="AH415" s="14">
        <f t="shared" ref="AH415:AV415" si="2482">AH416</f>
        <v>0</v>
      </c>
      <c r="AI415" s="14">
        <f t="shared" si="2482"/>
        <v>0</v>
      </c>
      <c r="AJ415" s="14">
        <f t="shared" si="2482"/>
        <v>0</v>
      </c>
      <c r="AK415" s="14">
        <f t="shared" si="2482"/>
        <v>0</v>
      </c>
      <c r="AL415" s="14">
        <f t="shared" si="2482"/>
        <v>0</v>
      </c>
      <c r="AM415" s="14">
        <f t="shared" si="2482"/>
        <v>0</v>
      </c>
      <c r="AN415" s="14">
        <f t="shared" si="2482"/>
        <v>0</v>
      </c>
      <c r="AO415" s="14">
        <f t="shared" si="2482"/>
        <v>0</v>
      </c>
      <c r="AP415" s="14">
        <f t="shared" si="2482"/>
        <v>0</v>
      </c>
      <c r="AQ415" s="14">
        <f t="shared" si="2482"/>
        <v>0</v>
      </c>
      <c r="AR415" s="14">
        <f t="shared" si="2482"/>
        <v>0</v>
      </c>
      <c r="AS415" s="14">
        <f t="shared" si="2482"/>
        <v>0</v>
      </c>
      <c r="AT415" s="14">
        <f t="shared" si="2482"/>
        <v>0</v>
      </c>
      <c r="AU415" s="14">
        <f t="shared" si="2482"/>
        <v>0</v>
      </c>
      <c r="AV415" s="14">
        <f t="shared" si="2482"/>
        <v>0</v>
      </c>
      <c r="AW415" s="14">
        <f t="shared" si="2205"/>
        <v>67122</v>
      </c>
      <c r="AX415" s="14">
        <f t="shared" si="2206"/>
        <v>67873.2</v>
      </c>
      <c r="AY415" s="14">
        <f t="shared" si="2207"/>
        <v>67873.2</v>
      </c>
      <c r="AZ415" s="14">
        <f>AZ416</f>
        <v>0</v>
      </c>
      <c r="BA415" s="14">
        <f t="shared" si="2208"/>
        <v>67122</v>
      </c>
      <c r="BB415" s="14">
        <f t="shared" si="2209"/>
        <v>67873.2</v>
      </c>
      <c r="BC415" s="14">
        <f t="shared" si="2210"/>
        <v>67873.2</v>
      </c>
      <c r="BD415" s="14">
        <f t="shared" ref="BD415:BN415" si="2483">BD416</f>
        <v>0</v>
      </c>
      <c r="BE415" s="14">
        <f t="shared" si="2483"/>
        <v>0</v>
      </c>
      <c r="BF415" s="14">
        <f t="shared" si="2483"/>
        <v>0</v>
      </c>
      <c r="BG415" s="14">
        <f t="shared" si="2483"/>
        <v>0</v>
      </c>
      <c r="BH415" s="14">
        <f t="shared" si="2483"/>
        <v>0</v>
      </c>
      <c r="BI415" s="14">
        <f t="shared" si="2483"/>
        <v>0</v>
      </c>
      <c r="BJ415" s="14">
        <f t="shared" si="2483"/>
        <v>0</v>
      </c>
      <c r="BK415" s="14">
        <f t="shared" si="2483"/>
        <v>0</v>
      </c>
      <c r="BL415" s="14">
        <f t="shared" si="2483"/>
        <v>0</v>
      </c>
      <c r="BM415" s="14">
        <f t="shared" si="2483"/>
        <v>0</v>
      </c>
      <c r="BN415" s="14">
        <f t="shared" si="2483"/>
        <v>0</v>
      </c>
      <c r="BO415" s="14">
        <f t="shared" si="2212"/>
        <v>67122</v>
      </c>
      <c r="BP415" s="14">
        <f t="shared" si="2213"/>
        <v>67873.2</v>
      </c>
      <c r="BQ415" s="14">
        <f t="shared" si="2214"/>
        <v>67873.2</v>
      </c>
      <c r="BR415" s="14">
        <f>BR416</f>
        <v>0</v>
      </c>
      <c r="BS415" s="14">
        <f>BS416</f>
        <v>0</v>
      </c>
      <c r="BT415" s="14">
        <f>BT416</f>
        <v>0</v>
      </c>
      <c r="BU415" s="14">
        <f t="shared" si="2215"/>
        <v>67122</v>
      </c>
      <c r="BV415" s="14">
        <f t="shared" si="2216"/>
        <v>67873.2</v>
      </c>
      <c r="BW415" s="14">
        <f t="shared" si="2217"/>
        <v>67873.2</v>
      </c>
      <c r="BX415" s="14">
        <f t="shared" ref="BX415:CF415" si="2484">BX416</f>
        <v>0</v>
      </c>
      <c r="BY415" s="14">
        <f t="shared" si="2484"/>
        <v>0</v>
      </c>
      <c r="BZ415" s="14">
        <f t="shared" si="2484"/>
        <v>0</v>
      </c>
      <c r="CA415" s="14">
        <f t="shared" si="2484"/>
        <v>0</v>
      </c>
      <c r="CB415" s="14">
        <f t="shared" si="2484"/>
        <v>0</v>
      </c>
      <c r="CC415" s="14">
        <f t="shared" si="2484"/>
        <v>0</v>
      </c>
      <c r="CD415" s="14">
        <f t="shared" si="2484"/>
        <v>0</v>
      </c>
      <c r="CE415" s="14">
        <f t="shared" si="2484"/>
        <v>0</v>
      </c>
      <c r="CF415" s="14">
        <f t="shared" si="2484"/>
        <v>0</v>
      </c>
      <c r="CG415" s="14">
        <f t="shared" si="2219"/>
        <v>67122</v>
      </c>
      <c r="CH415" s="14">
        <f>CH416</f>
        <v>0</v>
      </c>
      <c r="CI415" s="84">
        <f t="shared" si="2405"/>
        <v>67122</v>
      </c>
      <c r="CJ415" s="14">
        <f t="shared" si="2220"/>
        <v>67873.2</v>
      </c>
      <c r="CK415" s="52">
        <f>CK416</f>
        <v>0</v>
      </c>
      <c r="CL415" s="84">
        <f t="shared" si="2406"/>
        <v>67873.2</v>
      </c>
      <c r="CM415" s="14">
        <f t="shared" si="2221"/>
        <v>67873.2</v>
      </c>
      <c r="CN415" s="52">
        <f>CN416</f>
        <v>0</v>
      </c>
      <c r="CO415" s="84">
        <f t="shared" si="2407"/>
        <v>67873.2</v>
      </c>
      <c r="CP415" s="14">
        <f>CP416</f>
        <v>0</v>
      </c>
      <c r="CQ415" s="29"/>
      <c r="CR415" s="29"/>
      <c r="CT415" s="1"/>
    </row>
    <row r="416" spans="1:98" ht="31.2" customHeight="1" x14ac:dyDescent="0.3">
      <c r="A416" s="76" t="s">
        <v>306</v>
      </c>
      <c r="B416" s="76" t="s">
        <v>177</v>
      </c>
      <c r="C416" s="76" t="s">
        <v>333</v>
      </c>
      <c r="D416" s="76" t="s">
        <v>321</v>
      </c>
      <c r="E416" s="76" t="s">
        <v>140</v>
      </c>
      <c r="F416" s="77" t="s">
        <v>141</v>
      </c>
      <c r="G416" s="14">
        <v>67122</v>
      </c>
      <c r="H416" s="14">
        <v>67873.2</v>
      </c>
      <c r="I416" s="14">
        <v>67873.2</v>
      </c>
      <c r="J416" s="14"/>
      <c r="K416" s="14"/>
      <c r="L416" s="14"/>
      <c r="M416" s="14">
        <f t="shared" si="2473"/>
        <v>67122</v>
      </c>
      <c r="N416" s="14">
        <f t="shared" si="2474"/>
        <v>67873.2</v>
      </c>
      <c r="O416" s="14">
        <f t="shared" si="2475"/>
        <v>67873.2</v>
      </c>
      <c r="P416" s="14"/>
      <c r="Q416" s="14"/>
      <c r="R416" s="14"/>
      <c r="S416" s="14"/>
      <c r="T416" s="14"/>
      <c r="U416" s="14"/>
      <c r="V416" s="14"/>
      <c r="W416" s="14"/>
      <c r="X416" s="14"/>
      <c r="Y416" s="14">
        <f t="shared" si="2198"/>
        <v>67122</v>
      </c>
      <c r="Z416" s="14">
        <f t="shared" si="2199"/>
        <v>67873.2</v>
      </c>
      <c r="AA416" s="14">
        <f t="shared" si="2200"/>
        <v>67873.2</v>
      </c>
      <c r="AB416" s="14"/>
      <c r="AC416" s="14"/>
      <c r="AD416" s="14"/>
      <c r="AE416" s="14">
        <f t="shared" si="2201"/>
        <v>67122</v>
      </c>
      <c r="AF416" s="14">
        <f t="shared" si="2202"/>
        <v>67873.2</v>
      </c>
      <c r="AG416" s="14">
        <f t="shared" si="2203"/>
        <v>67873.2</v>
      </c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>
        <f t="shared" si="2205"/>
        <v>67122</v>
      </c>
      <c r="AX416" s="14">
        <f t="shared" si="2206"/>
        <v>67873.2</v>
      </c>
      <c r="AY416" s="14">
        <f t="shared" si="2207"/>
        <v>67873.2</v>
      </c>
      <c r="AZ416" s="14"/>
      <c r="BA416" s="14">
        <f t="shared" si="2208"/>
        <v>67122</v>
      </c>
      <c r="BB416" s="14">
        <f t="shared" si="2209"/>
        <v>67873.2</v>
      </c>
      <c r="BC416" s="14">
        <f t="shared" si="2210"/>
        <v>67873.2</v>
      </c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>
        <f t="shared" si="2212"/>
        <v>67122</v>
      </c>
      <c r="BP416" s="14">
        <f t="shared" si="2213"/>
        <v>67873.2</v>
      </c>
      <c r="BQ416" s="14">
        <f t="shared" si="2214"/>
        <v>67873.2</v>
      </c>
      <c r="BR416" s="14"/>
      <c r="BS416" s="14"/>
      <c r="BT416" s="14"/>
      <c r="BU416" s="14">
        <f t="shared" si="2215"/>
        <v>67122</v>
      </c>
      <c r="BV416" s="14">
        <f t="shared" si="2216"/>
        <v>67873.2</v>
      </c>
      <c r="BW416" s="14">
        <f t="shared" si="2217"/>
        <v>67873.2</v>
      </c>
      <c r="BX416" s="14"/>
      <c r="BY416" s="14"/>
      <c r="BZ416" s="14"/>
      <c r="CA416" s="14"/>
      <c r="CB416" s="14"/>
      <c r="CC416" s="14"/>
      <c r="CD416" s="14"/>
      <c r="CE416" s="14"/>
      <c r="CF416" s="14"/>
      <c r="CG416" s="14">
        <f t="shared" si="2219"/>
        <v>67122</v>
      </c>
      <c r="CH416" s="14"/>
      <c r="CI416" s="84">
        <f t="shared" si="2405"/>
        <v>67122</v>
      </c>
      <c r="CJ416" s="14">
        <f t="shared" si="2220"/>
        <v>67873.2</v>
      </c>
      <c r="CK416" s="52"/>
      <c r="CL416" s="84">
        <f t="shared" si="2406"/>
        <v>67873.2</v>
      </c>
      <c r="CM416" s="14">
        <f t="shared" si="2221"/>
        <v>67873.2</v>
      </c>
      <c r="CN416" s="52"/>
      <c r="CO416" s="84">
        <f t="shared" si="2407"/>
        <v>67873.2</v>
      </c>
      <c r="CP416" s="14"/>
      <c r="CQ416" s="29"/>
      <c r="CR416" s="29"/>
      <c r="CT416" s="1"/>
    </row>
    <row r="417" spans="1:98" ht="78" customHeight="1" x14ac:dyDescent="0.3">
      <c r="A417" s="76" t="s">
        <v>306</v>
      </c>
      <c r="B417" s="76" t="s">
        <v>177</v>
      </c>
      <c r="C417" s="76" t="s">
        <v>333</v>
      </c>
      <c r="D417" s="76" t="s">
        <v>369</v>
      </c>
      <c r="E417" s="76"/>
      <c r="F417" s="77" t="s">
        <v>370</v>
      </c>
      <c r="G417" s="14">
        <f t="shared" ref="G417:L417" si="2485">G418</f>
        <v>5257.9</v>
      </c>
      <c r="H417" s="14">
        <f t="shared" si="2485"/>
        <v>5257.9</v>
      </c>
      <c r="I417" s="14">
        <f t="shared" si="2485"/>
        <v>5257.9</v>
      </c>
      <c r="J417" s="14">
        <f t="shared" si="2485"/>
        <v>0</v>
      </c>
      <c r="K417" s="14">
        <f t="shared" si="2485"/>
        <v>0</v>
      </c>
      <c r="L417" s="14">
        <f t="shared" si="2485"/>
        <v>0</v>
      </c>
      <c r="M417" s="14">
        <f t="shared" si="2473"/>
        <v>5257.9</v>
      </c>
      <c r="N417" s="14">
        <f t="shared" si="2474"/>
        <v>5257.9</v>
      </c>
      <c r="O417" s="14">
        <f t="shared" si="2475"/>
        <v>5257.9</v>
      </c>
      <c r="P417" s="14">
        <f t="shared" ref="P417:X417" si="2486">P418</f>
        <v>0</v>
      </c>
      <c r="Q417" s="14">
        <f t="shared" si="2486"/>
        <v>0</v>
      </c>
      <c r="R417" s="14">
        <f t="shared" si="2486"/>
        <v>0</v>
      </c>
      <c r="S417" s="14">
        <f t="shared" si="2486"/>
        <v>0</v>
      </c>
      <c r="T417" s="14">
        <f t="shared" si="2486"/>
        <v>0</v>
      </c>
      <c r="U417" s="14">
        <f t="shared" si="2486"/>
        <v>0</v>
      </c>
      <c r="V417" s="14">
        <f t="shared" si="2486"/>
        <v>0</v>
      </c>
      <c r="W417" s="14">
        <f t="shared" si="2486"/>
        <v>0</v>
      </c>
      <c r="X417" s="14">
        <f t="shared" si="2486"/>
        <v>0</v>
      </c>
      <c r="Y417" s="14">
        <f t="shared" si="2198"/>
        <v>5257.9</v>
      </c>
      <c r="Z417" s="14">
        <f t="shared" si="2199"/>
        <v>5257.9</v>
      </c>
      <c r="AA417" s="14">
        <f t="shared" si="2200"/>
        <v>5257.9</v>
      </c>
      <c r="AB417" s="14">
        <f>AB418</f>
        <v>0</v>
      </c>
      <c r="AC417" s="14">
        <f>AC418</f>
        <v>0</v>
      </c>
      <c r="AD417" s="14">
        <f>AD418</f>
        <v>0</v>
      </c>
      <c r="AE417" s="14">
        <f t="shared" si="2201"/>
        <v>5257.9</v>
      </c>
      <c r="AF417" s="14">
        <f t="shared" si="2202"/>
        <v>5257.9</v>
      </c>
      <c r="AG417" s="14">
        <f t="shared" si="2203"/>
        <v>5257.9</v>
      </c>
      <c r="AH417" s="14">
        <f t="shared" ref="AH417:AV417" si="2487">AH418</f>
        <v>0</v>
      </c>
      <c r="AI417" s="14">
        <f t="shared" si="2487"/>
        <v>0</v>
      </c>
      <c r="AJ417" s="14">
        <f t="shared" si="2487"/>
        <v>0</v>
      </c>
      <c r="AK417" s="14">
        <f t="shared" si="2487"/>
        <v>0</v>
      </c>
      <c r="AL417" s="14">
        <f t="shared" si="2487"/>
        <v>0</v>
      </c>
      <c r="AM417" s="14">
        <f t="shared" si="2487"/>
        <v>0</v>
      </c>
      <c r="AN417" s="14">
        <f t="shared" si="2487"/>
        <v>0</v>
      </c>
      <c r="AO417" s="14">
        <f t="shared" si="2487"/>
        <v>0</v>
      </c>
      <c r="AP417" s="14">
        <f t="shared" si="2487"/>
        <v>0</v>
      </c>
      <c r="AQ417" s="14">
        <f t="shared" si="2487"/>
        <v>0</v>
      </c>
      <c r="AR417" s="14">
        <f t="shared" si="2487"/>
        <v>0</v>
      </c>
      <c r="AS417" s="14">
        <f t="shared" si="2487"/>
        <v>0</v>
      </c>
      <c r="AT417" s="14">
        <f t="shared" si="2487"/>
        <v>0</v>
      </c>
      <c r="AU417" s="14">
        <f t="shared" si="2487"/>
        <v>0</v>
      </c>
      <c r="AV417" s="14">
        <f t="shared" si="2487"/>
        <v>0</v>
      </c>
      <c r="AW417" s="14">
        <f t="shared" si="2205"/>
        <v>5257.9</v>
      </c>
      <c r="AX417" s="14">
        <f t="shared" si="2206"/>
        <v>5257.9</v>
      </c>
      <c r="AY417" s="14">
        <f t="shared" si="2207"/>
        <v>5257.9</v>
      </c>
      <c r="AZ417" s="14">
        <f>AZ418</f>
        <v>0</v>
      </c>
      <c r="BA417" s="14">
        <f t="shared" si="2208"/>
        <v>5257.9</v>
      </c>
      <c r="BB417" s="14">
        <f t="shared" si="2209"/>
        <v>5257.9</v>
      </c>
      <c r="BC417" s="14">
        <f t="shared" si="2210"/>
        <v>5257.9</v>
      </c>
      <c r="BD417" s="14">
        <f t="shared" ref="BD417:BN417" si="2488">BD418</f>
        <v>0</v>
      </c>
      <c r="BE417" s="14">
        <f t="shared" si="2488"/>
        <v>0</v>
      </c>
      <c r="BF417" s="14">
        <f t="shared" si="2488"/>
        <v>0</v>
      </c>
      <c r="BG417" s="14">
        <f t="shared" si="2488"/>
        <v>0</v>
      </c>
      <c r="BH417" s="14">
        <f t="shared" si="2488"/>
        <v>0</v>
      </c>
      <c r="BI417" s="14">
        <f t="shared" si="2488"/>
        <v>0</v>
      </c>
      <c r="BJ417" s="14">
        <f t="shared" si="2488"/>
        <v>0</v>
      </c>
      <c r="BK417" s="14">
        <f t="shared" si="2488"/>
        <v>0</v>
      </c>
      <c r="BL417" s="14">
        <f t="shared" si="2488"/>
        <v>0</v>
      </c>
      <c r="BM417" s="14">
        <f t="shared" si="2488"/>
        <v>0</v>
      </c>
      <c r="BN417" s="14">
        <f t="shared" si="2488"/>
        <v>0</v>
      </c>
      <c r="BO417" s="14">
        <f t="shared" si="2212"/>
        <v>5257.9</v>
      </c>
      <c r="BP417" s="14">
        <f t="shared" si="2213"/>
        <v>5257.9</v>
      </c>
      <c r="BQ417" s="14">
        <f t="shared" si="2214"/>
        <v>5257.9</v>
      </c>
      <c r="BR417" s="14">
        <f>BR418</f>
        <v>0</v>
      </c>
      <c r="BS417" s="14">
        <f>BS418</f>
        <v>0</v>
      </c>
      <c r="BT417" s="14">
        <f>BT418</f>
        <v>0</v>
      </c>
      <c r="BU417" s="14">
        <f t="shared" si="2215"/>
        <v>5257.9</v>
      </c>
      <c r="BV417" s="14">
        <f t="shared" si="2216"/>
        <v>5257.9</v>
      </c>
      <c r="BW417" s="14">
        <f t="shared" si="2217"/>
        <v>5257.9</v>
      </c>
      <c r="BX417" s="14">
        <f t="shared" ref="BX417:CF417" si="2489">BX418</f>
        <v>0</v>
      </c>
      <c r="BY417" s="14">
        <f t="shared" si="2489"/>
        <v>0</v>
      </c>
      <c r="BZ417" s="14">
        <f t="shared" si="2489"/>
        <v>0</v>
      </c>
      <c r="CA417" s="14">
        <f t="shared" si="2489"/>
        <v>0</v>
      </c>
      <c r="CB417" s="14">
        <f t="shared" si="2489"/>
        <v>0</v>
      </c>
      <c r="CC417" s="14">
        <f t="shared" si="2489"/>
        <v>0</v>
      </c>
      <c r="CD417" s="14">
        <f t="shared" si="2489"/>
        <v>0</v>
      </c>
      <c r="CE417" s="14">
        <f t="shared" si="2489"/>
        <v>0</v>
      </c>
      <c r="CF417" s="14">
        <f t="shared" si="2489"/>
        <v>0</v>
      </c>
      <c r="CG417" s="14">
        <f t="shared" si="2219"/>
        <v>5257.9</v>
      </c>
      <c r="CH417" s="14">
        <f>CH418</f>
        <v>0</v>
      </c>
      <c r="CI417" s="84">
        <f t="shared" si="2405"/>
        <v>5257.9</v>
      </c>
      <c r="CJ417" s="14">
        <f t="shared" si="2220"/>
        <v>5257.9</v>
      </c>
      <c r="CK417" s="52">
        <f>CK418</f>
        <v>0</v>
      </c>
      <c r="CL417" s="84">
        <f t="shared" si="2406"/>
        <v>5257.9</v>
      </c>
      <c r="CM417" s="14">
        <f t="shared" si="2221"/>
        <v>5257.9</v>
      </c>
      <c r="CN417" s="52">
        <f>CN418</f>
        <v>0</v>
      </c>
      <c r="CO417" s="84">
        <f t="shared" si="2407"/>
        <v>5257.9</v>
      </c>
      <c r="CP417" s="14">
        <f>CP418</f>
        <v>0</v>
      </c>
      <c r="CQ417" s="29"/>
      <c r="CR417" s="29"/>
      <c r="CT417" s="1"/>
    </row>
    <row r="418" spans="1:98" ht="31.2" customHeight="1" x14ac:dyDescent="0.3">
      <c r="A418" s="76" t="s">
        <v>306</v>
      </c>
      <c r="B418" s="76" t="s">
        <v>177</v>
      </c>
      <c r="C418" s="76" t="s">
        <v>333</v>
      </c>
      <c r="D418" s="76" t="s">
        <v>369</v>
      </c>
      <c r="E418" s="76" t="s">
        <v>140</v>
      </c>
      <c r="F418" s="77" t="s">
        <v>141</v>
      </c>
      <c r="G418" s="14">
        <v>5257.9</v>
      </c>
      <c r="H418" s="14">
        <v>5257.9</v>
      </c>
      <c r="I418" s="14">
        <v>5257.9</v>
      </c>
      <c r="J418" s="14"/>
      <c r="K418" s="14"/>
      <c r="L418" s="14"/>
      <c r="M418" s="14">
        <f t="shared" si="2473"/>
        <v>5257.9</v>
      </c>
      <c r="N418" s="14">
        <f t="shared" si="2474"/>
        <v>5257.9</v>
      </c>
      <c r="O418" s="14">
        <f t="shared" si="2475"/>
        <v>5257.9</v>
      </c>
      <c r="P418" s="14"/>
      <c r="Q418" s="14"/>
      <c r="R418" s="14"/>
      <c r="S418" s="14"/>
      <c r="T418" s="14"/>
      <c r="U418" s="14"/>
      <c r="V418" s="14"/>
      <c r="W418" s="14"/>
      <c r="X418" s="14"/>
      <c r="Y418" s="14">
        <f t="shared" si="2198"/>
        <v>5257.9</v>
      </c>
      <c r="Z418" s="14">
        <f t="shared" si="2199"/>
        <v>5257.9</v>
      </c>
      <c r="AA418" s="14">
        <f t="shared" si="2200"/>
        <v>5257.9</v>
      </c>
      <c r="AB418" s="14"/>
      <c r="AC418" s="14"/>
      <c r="AD418" s="14"/>
      <c r="AE418" s="14">
        <f t="shared" si="2201"/>
        <v>5257.9</v>
      </c>
      <c r="AF418" s="14">
        <f t="shared" si="2202"/>
        <v>5257.9</v>
      </c>
      <c r="AG418" s="14">
        <f t="shared" si="2203"/>
        <v>5257.9</v>
      </c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>
        <f t="shared" si="2205"/>
        <v>5257.9</v>
      </c>
      <c r="AX418" s="14">
        <f t="shared" si="2206"/>
        <v>5257.9</v>
      </c>
      <c r="AY418" s="14">
        <f t="shared" si="2207"/>
        <v>5257.9</v>
      </c>
      <c r="AZ418" s="14"/>
      <c r="BA418" s="14">
        <f t="shared" si="2208"/>
        <v>5257.9</v>
      </c>
      <c r="BB418" s="14">
        <f t="shared" si="2209"/>
        <v>5257.9</v>
      </c>
      <c r="BC418" s="14">
        <f t="shared" si="2210"/>
        <v>5257.9</v>
      </c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>
        <f t="shared" si="2212"/>
        <v>5257.9</v>
      </c>
      <c r="BP418" s="14">
        <f t="shared" si="2213"/>
        <v>5257.9</v>
      </c>
      <c r="BQ418" s="14">
        <f t="shared" si="2214"/>
        <v>5257.9</v>
      </c>
      <c r="BR418" s="14"/>
      <c r="BS418" s="14"/>
      <c r="BT418" s="14"/>
      <c r="BU418" s="14">
        <f t="shared" si="2215"/>
        <v>5257.9</v>
      </c>
      <c r="BV418" s="14">
        <f t="shared" si="2216"/>
        <v>5257.9</v>
      </c>
      <c r="BW418" s="14">
        <f t="shared" si="2217"/>
        <v>5257.9</v>
      </c>
      <c r="BX418" s="14"/>
      <c r="BY418" s="14"/>
      <c r="BZ418" s="14"/>
      <c r="CA418" s="14"/>
      <c r="CB418" s="14"/>
      <c r="CC418" s="14"/>
      <c r="CD418" s="14"/>
      <c r="CE418" s="14"/>
      <c r="CF418" s="14"/>
      <c r="CG418" s="14">
        <f t="shared" si="2219"/>
        <v>5257.9</v>
      </c>
      <c r="CH418" s="14"/>
      <c r="CI418" s="84">
        <f t="shared" si="2405"/>
        <v>5257.9</v>
      </c>
      <c r="CJ418" s="14">
        <f t="shared" si="2220"/>
        <v>5257.9</v>
      </c>
      <c r="CK418" s="52"/>
      <c r="CL418" s="84">
        <f t="shared" si="2406"/>
        <v>5257.9</v>
      </c>
      <c r="CM418" s="14">
        <f t="shared" si="2221"/>
        <v>5257.9</v>
      </c>
      <c r="CN418" s="52"/>
      <c r="CO418" s="84">
        <f t="shared" si="2407"/>
        <v>5257.9</v>
      </c>
      <c r="CP418" s="14"/>
      <c r="CQ418" s="29"/>
      <c r="CR418" s="29"/>
      <c r="CT418" s="1"/>
    </row>
    <row r="419" spans="1:98" ht="62.4" customHeight="1" x14ac:dyDescent="0.3">
      <c r="A419" s="76" t="s">
        <v>306</v>
      </c>
      <c r="B419" s="76" t="s">
        <v>177</v>
      </c>
      <c r="C419" s="76" t="s">
        <v>333</v>
      </c>
      <c r="D419" s="76" t="s">
        <v>324</v>
      </c>
      <c r="E419" s="76"/>
      <c r="F419" s="77" t="s">
        <v>325</v>
      </c>
      <c r="G419" s="14">
        <f t="shared" ref="G419:L419" si="2490">G420+G424+G426+G428+G430+G432</f>
        <v>990286.4</v>
      </c>
      <c r="H419" s="14">
        <f t="shared" si="2490"/>
        <v>3559903.4</v>
      </c>
      <c r="I419" s="14">
        <f t="shared" si="2490"/>
        <v>1112843</v>
      </c>
      <c r="J419" s="14">
        <f t="shared" si="2490"/>
        <v>0</v>
      </c>
      <c r="K419" s="14">
        <f t="shared" si="2490"/>
        <v>0</v>
      </c>
      <c r="L419" s="14">
        <f t="shared" si="2490"/>
        <v>0</v>
      </c>
      <c r="M419" s="14">
        <f t="shared" si="2473"/>
        <v>990286.4</v>
      </c>
      <c r="N419" s="14">
        <f t="shared" si="2474"/>
        <v>3559903.4</v>
      </c>
      <c r="O419" s="14">
        <f t="shared" si="2475"/>
        <v>1112843</v>
      </c>
      <c r="P419" s="14">
        <f t="shared" ref="P419:X419" si="2491">P420+P424+P426+P428+P430+P432</f>
        <v>0</v>
      </c>
      <c r="Q419" s="14">
        <f t="shared" si="2491"/>
        <v>0</v>
      </c>
      <c r="R419" s="14">
        <f t="shared" si="2491"/>
        <v>53816.599000000002</v>
      </c>
      <c r="S419" s="14">
        <f t="shared" si="2491"/>
        <v>90859.245999999999</v>
      </c>
      <c r="T419" s="14">
        <f t="shared" si="2491"/>
        <v>0</v>
      </c>
      <c r="U419" s="14">
        <f t="shared" si="2491"/>
        <v>-55854</v>
      </c>
      <c r="V419" s="14">
        <f t="shared" si="2491"/>
        <v>0</v>
      </c>
      <c r="W419" s="14">
        <f t="shared" si="2491"/>
        <v>0</v>
      </c>
      <c r="X419" s="14">
        <f t="shared" si="2491"/>
        <v>0</v>
      </c>
      <c r="Y419" s="14">
        <f t="shared" si="2198"/>
        <v>1134962.2450000001</v>
      </c>
      <c r="Z419" s="14">
        <f t="shared" si="2199"/>
        <v>3504049.4</v>
      </c>
      <c r="AA419" s="14">
        <f t="shared" si="2200"/>
        <v>1112843</v>
      </c>
      <c r="AB419" s="14">
        <f>AB420+AB424+AB426+AB428+AB430+AB432</f>
        <v>0</v>
      </c>
      <c r="AC419" s="14">
        <f>AC420+AC424+AC426+AC428+AC430+AC432</f>
        <v>0</v>
      </c>
      <c r="AD419" s="14">
        <f>AD420+AD424+AD426+AD428+AD430+AD432</f>
        <v>0</v>
      </c>
      <c r="AE419" s="14">
        <f t="shared" si="2201"/>
        <v>1134962.2450000001</v>
      </c>
      <c r="AF419" s="14">
        <f t="shared" si="2202"/>
        <v>3504049.4</v>
      </c>
      <c r="AG419" s="14">
        <f t="shared" si="2203"/>
        <v>1112843</v>
      </c>
      <c r="AH419" s="14">
        <f t="shared" ref="AH419:AV419" si="2492">AH420+AH424+AH426+AH428+AH430+AH432</f>
        <v>584330.09</v>
      </c>
      <c r="AI419" s="14">
        <f t="shared" si="2492"/>
        <v>0</v>
      </c>
      <c r="AJ419" s="14">
        <f t="shared" si="2492"/>
        <v>0</v>
      </c>
      <c r="AK419" s="14">
        <f t="shared" si="2492"/>
        <v>0</v>
      </c>
      <c r="AL419" s="14">
        <f t="shared" si="2492"/>
        <v>0</v>
      </c>
      <c r="AM419" s="14">
        <f t="shared" si="2492"/>
        <v>0</v>
      </c>
      <c r="AN419" s="14">
        <f t="shared" si="2492"/>
        <v>0</v>
      </c>
      <c r="AO419" s="14">
        <f t="shared" si="2492"/>
        <v>0</v>
      </c>
      <c r="AP419" s="14">
        <f t="shared" si="2492"/>
        <v>0</v>
      </c>
      <c r="AQ419" s="14">
        <f t="shared" si="2492"/>
        <v>0</v>
      </c>
      <c r="AR419" s="14">
        <f t="shared" si="2492"/>
        <v>0</v>
      </c>
      <c r="AS419" s="14">
        <f t="shared" si="2492"/>
        <v>0</v>
      </c>
      <c r="AT419" s="14">
        <f t="shared" si="2492"/>
        <v>0</v>
      </c>
      <c r="AU419" s="14">
        <f t="shared" si="2492"/>
        <v>0</v>
      </c>
      <c r="AV419" s="14">
        <f t="shared" si="2492"/>
        <v>0</v>
      </c>
      <c r="AW419" s="14">
        <f t="shared" si="2205"/>
        <v>1719292.335</v>
      </c>
      <c r="AX419" s="14">
        <f t="shared" si="2206"/>
        <v>3504049.4</v>
      </c>
      <c r="AY419" s="14">
        <f t="shared" si="2207"/>
        <v>1112843</v>
      </c>
      <c r="AZ419" s="14">
        <f>AZ420+AZ424+AZ426+AZ428+AZ430+AZ432</f>
        <v>0</v>
      </c>
      <c r="BA419" s="14">
        <f t="shared" si="2208"/>
        <v>1719292.335</v>
      </c>
      <c r="BB419" s="14">
        <f t="shared" si="2209"/>
        <v>3504049.4</v>
      </c>
      <c r="BC419" s="14">
        <f t="shared" si="2210"/>
        <v>1112843</v>
      </c>
      <c r="BD419" s="14">
        <f t="shared" ref="BD419:BN419" si="2493">BD420+BD424+BD426+BD428+BD430+BD432+BD422</f>
        <v>22976.373</v>
      </c>
      <c r="BE419" s="14">
        <f t="shared" si="2493"/>
        <v>55089.54</v>
      </c>
      <c r="BF419" s="14">
        <f t="shared" si="2493"/>
        <v>0</v>
      </c>
      <c r="BG419" s="14">
        <f t="shared" si="2493"/>
        <v>330930.26699999999</v>
      </c>
      <c r="BH419" s="14">
        <f t="shared" si="2493"/>
        <v>20594.097000000002</v>
      </c>
      <c r="BI419" s="14">
        <f t="shared" si="2493"/>
        <v>0</v>
      </c>
      <c r="BJ419" s="14">
        <f t="shared" si="2493"/>
        <v>0</v>
      </c>
      <c r="BK419" s="14">
        <f t="shared" si="2493"/>
        <v>0</v>
      </c>
      <c r="BL419" s="14">
        <f t="shared" si="2493"/>
        <v>0</v>
      </c>
      <c r="BM419" s="14">
        <f t="shared" si="2493"/>
        <v>0</v>
      </c>
      <c r="BN419" s="14">
        <f t="shared" si="2493"/>
        <v>0</v>
      </c>
      <c r="BO419" s="14">
        <f t="shared" si="2212"/>
        <v>2128288.5149999997</v>
      </c>
      <c r="BP419" s="14">
        <f t="shared" si="2213"/>
        <v>3524643.497</v>
      </c>
      <c r="BQ419" s="14">
        <f t="shared" si="2214"/>
        <v>1112843</v>
      </c>
      <c r="BR419" s="14">
        <f>BR420+BR424+BR426+BR428+BR430+BR432+BR422</f>
        <v>-10177.532999999999</v>
      </c>
      <c r="BS419" s="14">
        <f>BS420+BS424+BS426+BS428+BS430+BS432+BS422</f>
        <v>0</v>
      </c>
      <c r="BT419" s="14">
        <f>BT420+BT424+BT426+BT428+BT430+BT432+BT422</f>
        <v>0</v>
      </c>
      <c r="BU419" s="14">
        <f t="shared" si="2215"/>
        <v>2118110.9819999998</v>
      </c>
      <c r="BV419" s="14">
        <f t="shared" si="2216"/>
        <v>3524643.497</v>
      </c>
      <c r="BW419" s="14">
        <f t="shared" si="2217"/>
        <v>1112843</v>
      </c>
      <c r="BX419" s="14">
        <f t="shared" ref="BX419:CF419" si="2494">BX420+BX424+BX426+BX428+BX430+BX432+BX422</f>
        <v>0</v>
      </c>
      <c r="BY419" s="14">
        <f t="shared" si="2494"/>
        <v>10177.532999999999</v>
      </c>
      <c r="BZ419" s="14">
        <f t="shared" si="2494"/>
        <v>0</v>
      </c>
      <c r="CA419" s="14">
        <f t="shared" si="2494"/>
        <v>0</v>
      </c>
      <c r="CB419" s="14">
        <f t="shared" si="2494"/>
        <v>0</v>
      </c>
      <c r="CC419" s="14">
        <f t="shared" si="2494"/>
        <v>0</v>
      </c>
      <c r="CD419" s="14">
        <f t="shared" si="2494"/>
        <v>0</v>
      </c>
      <c r="CE419" s="14">
        <f t="shared" si="2494"/>
        <v>0</v>
      </c>
      <c r="CF419" s="14">
        <f t="shared" si="2494"/>
        <v>0</v>
      </c>
      <c r="CG419" s="14">
        <f t="shared" si="2219"/>
        <v>2128288.5149999997</v>
      </c>
      <c r="CH419" s="14">
        <f>CH420+CH424+CH426+CH428+CH430+CH432+CH422</f>
        <v>0</v>
      </c>
      <c r="CI419" s="84">
        <f t="shared" si="2405"/>
        <v>2128288.5149999997</v>
      </c>
      <c r="CJ419" s="14">
        <f t="shared" si="2220"/>
        <v>3524643.497</v>
      </c>
      <c r="CK419" s="52">
        <f>CK420+CK424+CK426+CK428+CK430+CK432+CK422</f>
        <v>0</v>
      </c>
      <c r="CL419" s="84">
        <f t="shared" si="2406"/>
        <v>3524643.497</v>
      </c>
      <c r="CM419" s="14">
        <f t="shared" si="2221"/>
        <v>1112843</v>
      </c>
      <c r="CN419" s="52">
        <f>CN420+CN424+CN426+CN428+CN430+CN432+CN422</f>
        <v>0</v>
      </c>
      <c r="CO419" s="84">
        <f t="shared" si="2407"/>
        <v>1112843</v>
      </c>
      <c r="CP419" s="14">
        <f>CP420+CP424+CP426+CP428+CP430+CP432+CP422</f>
        <v>0</v>
      </c>
      <c r="CQ419" s="29"/>
      <c r="CR419" s="29"/>
      <c r="CT419" s="1"/>
    </row>
    <row r="420" spans="1:98" ht="31.2" customHeight="1" x14ac:dyDescent="0.3">
      <c r="A420" s="76" t="s">
        <v>306</v>
      </c>
      <c r="B420" s="76" t="s">
        <v>177</v>
      </c>
      <c r="C420" s="76" t="s">
        <v>333</v>
      </c>
      <c r="D420" s="76" t="s">
        <v>371</v>
      </c>
      <c r="E420" s="76"/>
      <c r="F420" s="77" t="s">
        <v>372</v>
      </c>
      <c r="G420" s="14">
        <f>G421</f>
        <v>18873.3</v>
      </c>
      <c r="H420" s="14">
        <f t="shared" ref="H420:H428" si="2495">H421</f>
        <v>186030.8</v>
      </c>
      <c r="I420" s="14">
        <f>I421</f>
        <v>196501.2</v>
      </c>
      <c r="J420" s="14">
        <f>J421</f>
        <v>0</v>
      </c>
      <c r="K420" s="14">
        <f>K421</f>
        <v>0</v>
      </c>
      <c r="L420" s="14">
        <f>L421</f>
        <v>0</v>
      </c>
      <c r="M420" s="14">
        <f t="shared" si="2473"/>
        <v>18873.3</v>
      </c>
      <c r="N420" s="14">
        <f t="shared" si="2474"/>
        <v>186030.8</v>
      </c>
      <c r="O420" s="14">
        <f t="shared" si="2475"/>
        <v>196501.2</v>
      </c>
      <c r="P420" s="14">
        <f t="shared" ref="P420:X420" si="2496">P421</f>
        <v>0</v>
      </c>
      <c r="Q420" s="14">
        <f t="shared" si="2496"/>
        <v>0</v>
      </c>
      <c r="R420" s="14">
        <f t="shared" si="2496"/>
        <v>0</v>
      </c>
      <c r="S420" s="14">
        <f t="shared" si="2496"/>
        <v>0</v>
      </c>
      <c r="T420" s="14">
        <f t="shared" si="2496"/>
        <v>0</v>
      </c>
      <c r="U420" s="14">
        <f t="shared" si="2496"/>
        <v>0</v>
      </c>
      <c r="V420" s="14">
        <f t="shared" si="2496"/>
        <v>0</v>
      </c>
      <c r="W420" s="14">
        <f t="shared" si="2496"/>
        <v>0</v>
      </c>
      <c r="X420" s="14">
        <f t="shared" si="2496"/>
        <v>0</v>
      </c>
      <c r="Y420" s="14">
        <f t="shared" si="2198"/>
        <v>18873.3</v>
      </c>
      <c r="Z420" s="14">
        <f t="shared" si="2199"/>
        <v>186030.8</v>
      </c>
      <c r="AA420" s="14">
        <f t="shared" si="2200"/>
        <v>196501.2</v>
      </c>
      <c r="AB420" s="14">
        <f>AB421</f>
        <v>0</v>
      </c>
      <c r="AC420" s="14">
        <f>AC421</f>
        <v>0</v>
      </c>
      <c r="AD420" s="14">
        <f>AD421</f>
        <v>0</v>
      </c>
      <c r="AE420" s="14">
        <f t="shared" si="2201"/>
        <v>18873.3</v>
      </c>
      <c r="AF420" s="14">
        <f t="shared" si="2202"/>
        <v>186030.8</v>
      </c>
      <c r="AG420" s="14">
        <f t="shared" si="2203"/>
        <v>196501.2</v>
      </c>
      <c r="AH420" s="14">
        <f t="shared" ref="AH420:AV420" si="2497">AH421</f>
        <v>0</v>
      </c>
      <c r="AI420" s="14">
        <f t="shared" si="2497"/>
        <v>0</v>
      </c>
      <c r="AJ420" s="14">
        <f t="shared" si="2497"/>
        <v>0</v>
      </c>
      <c r="AK420" s="14">
        <f t="shared" si="2497"/>
        <v>0</v>
      </c>
      <c r="AL420" s="14">
        <f t="shared" si="2497"/>
        <v>0</v>
      </c>
      <c r="AM420" s="14">
        <f t="shared" si="2497"/>
        <v>0</v>
      </c>
      <c r="AN420" s="14">
        <f t="shared" si="2497"/>
        <v>0</v>
      </c>
      <c r="AO420" s="14">
        <f t="shared" si="2497"/>
        <v>0</v>
      </c>
      <c r="AP420" s="14">
        <f t="shared" si="2497"/>
        <v>0</v>
      </c>
      <c r="AQ420" s="14">
        <f t="shared" si="2497"/>
        <v>0</v>
      </c>
      <c r="AR420" s="14">
        <f t="shared" si="2497"/>
        <v>0</v>
      </c>
      <c r="AS420" s="14">
        <f t="shared" si="2497"/>
        <v>0</v>
      </c>
      <c r="AT420" s="14">
        <f t="shared" si="2497"/>
        <v>0</v>
      </c>
      <c r="AU420" s="14">
        <f t="shared" si="2497"/>
        <v>0</v>
      </c>
      <c r="AV420" s="14">
        <f t="shared" si="2497"/>
        <v>0</v>
      </c>
      <c r="AW420" s="14">
        <f t="shared" si="2205"/>
        <v>18873.3</v>
      </c>
      <c r="AX420" s="14">
        <f t="shared" si="2206"/>
        <v>186030.8</v>
      </c>
      <c r="AY420" s="14">
        <f t="shared" si="2207"/>
        <v>196501.2</v>
      </c>
      <c r="AZ420" s="14">
        <f>AZ421</f>
        <v>0</v>
      </c>
      <c r="BA420" s="14">
        <f t="shared" si="2208"/>
        <v>18873.3</v>
      </c>
      <c r="BB420" s="14">
        <f t="shared" si="2209"/>
        <v>186030.8</v>
      </c>
      <c r="BC420" s="14">
        <f t="shared" si="2210"/>
        <v>196501.2</v>
      </c>
      <c r="BD420" s="14">
        <f t="shared" ref="BD420:BN420" si="2498">BD421</f>
        <v>0</v>
      </c>
      <c r="BE420" s="14">
        <f t="shared" si="2498"/>
        <v>0</v>
      </c>
      <c r="BF420" s="14">
        <f t="shared" si="2498"/>
        <v>0</v>
      </c>
      <c r="BG420" s="14">
        <f t="shared" si="2498"/>
        <v>0</v>
      </c>
      <c r="BH420" s="14">
        <f t="shared" si="2498"/>
        <v>0</v>
      </c>
      <c r="BI420" s="14">
        <f t="shared" si="2498"/>
        <v>0</v>
      </c>
      <c r="BJ420" s="14">
        <f t="shared" si="2498"/>
        <v>0</v>
      </c>
      <c r="BK420" s="14">
        <f t="shared" si="2498"/>
        <v>0</v>
      </c>
      <c r="BL420" s="14">
        <f t="shared" si="2498"/>
        <v>0</v>
      </c>
      <c r="BM420" s="14">
        <f t="shared" si="2498"/>
        <v>0</v>
      </c>
      <c r="BN420" s="14">
        <f t="shared" si="2498"/>
        <v>0</v>
      </c>
      <c r="BO420" s="14">
        <f t="shared" si="2212"/>
        <v>18873.3</v>
      </c>
      <c r="BP420" s="14">
        <f t="shared" si="2213"/>
        <v>186030.8</v>
      </c>
      <c r="BQ420" s="14">
        <f t="shared" si="2214"/>
        <v>196501.2</v>
      </c>
      <c r="BR420" s="14">
        <f>BR421</f>
        <v>0</v>
      </c>
      <c r="BS420" s="14">
        <f>BS421</f>
        <v>0</v>
      </c>
      <c r="BT420" s="14">
        <f>BT421</f>
        <v>0</v>
      </c>
      <c r="BU420" s="14">
        <f t="shared" si="2215"/>
        <v>18873.3</v>
      </c>
      <c r="BV420" s="14">
        <f t="shared" si="2216"/>
        <v>186030.8</v>
      </c>
      <c r="BW420" s="14">
        <f t="shared" si="2217"/>
        <v>196501.2</v>
      </c>
      <c r="BX420" s="14">
        <f t="shared" ref="BX420:CF420" si="2499">BX421</f>
        <v>0</v>
      </c>
      <c r="BY420" s="14">
        <f t="shared" si="2499"/>
        <v>0</v>
      </c>
      <c r="BZ420" s="14">
        <f t="shared" si="2499"/>
        <v>0</v>
      </c>
      <c r="CA420" s="14">
        <f t="shared" si="2499"/>
        <v>0</v>
      </c>
      <c r="CB420" s="14">
        <f t="shared" si="2499"/>
        <v>0</v>
      </c>
      <c r="CC420" s="14">
        <f t="shared" si="2499"/>
        <v>0</v>
      </c>
      <c r="CD420" s="14">
        <f t="shared" si="2499"/>
        <v>0</v>
      </c>
      <c r="CE420" s="14">
        <f t="shared" si="2499"/>
        <v>0</v>
      </c>
      <c r="CF420" s="14">
        <f t="shared" si="2499"/>
        <v>0</v>
      </c>
      <c r="CG420" s="14">
        <f t="shared" si="2219"/>
        <v>18873.3</v>
      </c>
      <c r="CH420" s="14">
        <f>CH421</f>
        <v>0</v>
      </c>
      <c r="CI420" s="84">
        <f t="shared" si="2405"/>
        <v>18873.3</v>
      </c>
      <c r="CJ420" s="14">
        <f t="shared" si="2220"/>
        <v>186030.8</v>
      </c>
      <c r="CK420" s="52">
        <f>CK421</f>
        <v>0</v>
      </c>
      <c r="CL420" s="84">
        <f t="shared" si="2406"/>
        <v>186030.8</v>
      </c>
      <c r="CM420" s="14">
        <f t="shared" si="2221"/>
        <v>196501.2</v>
      </c>
      <c r="CN420" s="52">
        <f>CN421</f>
        <v>0</v>
      </c>
      <c r="CO420" s="84">
        <f t="shared" si="2407"/>
        <v>196501.2</v>
      </c>
      <c r="CP420" s="14">
        <f>CP421</f>
        <v>0</v>
      </c>
      <c r="CQ420" s="29"/>
      <c r="CR420" s="29"/>
      <c r="CT420" s="1"/>
    </row>
    <row r="421" spans="1:98" ht="31.2" customHeight="1" x14ac:dyDescent="0.3">
      <c r="A421" s="76" t="s">
        <v>306</v>
      </c>
      <c r="B421" s="76" t="s">
        <v>177</v>
      </c>
      <c r="C421" s="76" t="s">
        <v>333</v>
      </c>
      <c r="D421" s="76" t="s">
        <v>371</v>
      </c>
      <c r="E421" s="76" t="s">
        <v>140</v>
      </c>
      <c r="F421" s="77" t="s">
        <v>141</v>
      </c>
      <c r="G421" s="14">
        <v>18873.3</v>
      </c>
      <c r="H421" s="14">
        <v>186030.8</v>
      </c>
      <c r="I421" s="14">
        <v>196501.2</v>
      </c>
      <c r="J421" s="14"/>
      <c r="K421" s="14"/>
      <c r="L421" s="14"/>
      <c r="M421" s="14">
        <f t="shared" si="2473"/>
        <v>18873.3</v>
      </c>
      <c r="N421" s="14">
        <f t="shared" si="2474"/>
        <v>186030.8</v>
      </c>
      <c r="O421" s="14">
        <f t="shared" si="2475"/>
        <v>196501.2</v>
      </c>
      <c r="P421" s="14"/>
      <c r="Q421" s="14"/>
      <c r="R421" s="14"/>
      <c r="S421" s="14"/>
      <c r="T421" s="14"/>
      <c r="U421" s="14"/>
      <c r="V421" s="14"/>
      <c r="W421" s="14"/>
      <c r="X421" s="14"/>
      <c r="Y421" s="14">
        <f t="shared" si="2198"/>
        <v>18873.3</v>
      </c>
      <c r="Z421" s="14">
        <f t="shared" si="2199"/>
        <v>186030.8</v>
      </c>
      <c r="AA421" s="14">
        <f t="shared" si="2200"/>
        <v>196501.2</v>
      </c>
      <c r="AB421" s="14"/>
      <c r="AC421" s="14"/>
      <c r="AD421" s="14"/>
      <c r="AE421" s="14">
        <f t="shared" si="2201"/>
        <v>18873.3</v>
      </c>
      <c r="AF421" s="14">
        <f t="shared" si="2202"/>
        <v>186030.8</v>
      </c>
      <c r="AG421" s="14">
        <f t="shared" si="2203"/>
        <v>196501.2</v>
      </c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>
        <f t="shared" si="2205"/>
        <v>18873.3</v>
      </c>
      <c r="AX421" s="14">
        <f t="shared" si="2206"/>
        <v>186030.8</v>
      </c>
      <c r="AY421" s="14">
        <f t="shared" si="2207"/>
        <v>196501.2</v>
      </c>
      <c r="AZ421" s="14"/>
      <c r="BA421" s="14">
        <f t="shared" si="2208"/>
        <v>18873.3</v>
      </c>
      <c r="BB421" s="14">
        <f t="shared" si="2209"/>
        <v>186030.8</v>
      </c>
      <c r="BC421" s="14">
        <f t="shared" si="2210"/>
        <v>196501.2</v>
      </c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>
        <f t="shared" si="2212"/>
        <v>18873.3</v>
      </c>
      <c r="BP421" s="14">
        <f t="shared" si="2213"/>
        <v>186030.8</v>
      </c>
      <c r="BQ421" s="14">
        <f t="shared" si="2214"/>
        <v>196501.2</v>
      </c>
      <c r="BR421" s="14"/>
      <c r="BS421" s="14"/>
      <c r="BT421" s="14"/>
      <c r="BU421" s="14">
        <f t="shared" si="2215"/>
        <v>18873.3</v>
      </c>
      <c r="BV421" s="14">
        <f t="shared" si="2216"/>
        <v>186030.8</v>
      </c>
      <c r="BW421" s="14">
        <f t="shared" si="2217"/>
        <v>196501.2</v>
      </c>
      <c r="BX421" s="14"/>
      <c r="BY421" s="14"/>
      <c r="BZ421" s="14"/>
      <c r="CA421" s="14"/>
      <c r="CB421" s="14"/>
      <c r="CC421" s="14"/>
      <c r="CD421" s="14"/>
      <c r="CE421" s="14"/>
      <c r="CF421" s="14"/>
      <c r="CG421" s="14">
        <f t="shared" si="2219"/>
        <v>18873.3</v>
      </c>
      <c r="CH421" s="14"/>
      <c r="CI421" s="84">
        <f t="shared" si="2405"/>
        <v>18873.3</v>
      </c>
      <c r="CJ421" s="14">
        <f t="shared" si="2220"/>
        <v>186030.8</v>
      </c>
      <c r="CK421" s="52"/>
      <c r="CL421" s="84">
        <f t="shared" si="2406"/>
        <v>186030.8</v>
      </c>
      <c r="CM421" s="14">
        <f t="shared" si="2221"/>
        <v>196501.2</v>
      </c>
      <c r="CN421" s="52"/>
      <c r="CO421" s="84">
        <f t="shared" si="2407"/>
        <v>196501.2</v>
      </c>
      <c r="CP421" s="14"/>
      <c r="CQ421" s="29"/>
      <c r="CR421" s="29"/>
      <c r="CT421" s="1"/>
    </row>
    <row r="422" spans="1:98" ht="46.8" customHeight="1" x14ac:dyDescent="0.3">
      <c r="A422" s="76" t="s">
        <v>306</v>
      </c>
      <c r="B422" s="76" t="s">
        <v>177</v>
      </c>
      <c r="C422" s="76" t="s">
        <v>333</v>
      </c>
      <c r="D422" s="76" t="s">
        <v>326</v>
      </c>
      <c r="E422" s="76"/>
      <c r="F422" s="77" t="s">
        <v>327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>
        <f t="shared" ref="BD422:BN422" si="2500">BD423</f>
        <v>10177.532999999999</v>
      </c>
      <c r="BE422" s="14">
        <f t="shared" si="2500"/>
        <v>0</v>
      </c>
      <c r="BF422" s="14">
        <f t="shared" si="2500"/>
        <v>0</v>
      </c>
      <c r="BG422" s="14">
        <f t="shared" si="2500"/>
        <v>0</v>
      </c>
      <c r="BH422" s="14">
        <f t="shared" si="2500"/>
        <v>0</v>
      </c>
      <c r="BI422" s="14">
        <f t="shared" si="2500"/>
        <v>0</v>
      </c>
      <c r="BJ422" s="14">
        <f t="shared" si="2500"/>
        <v>0</v>
      </c>
      <c r="BK422" s="14">
        <f t="shared" si="2500"/>
        <v>0</v>
      </c>
      <c r="BL422" s="14">
        <f t="shared" si="2500"/>
        <v>0</v>
      </c>
      <c r="BM422" s="14">
        <f t="shared" si="2500"/>
        <v>0</v>
      </c>
      <c r="BN422" s="14">
        <f t="shared" si="2500"/>
        <v>0</v>
      </c>
      <c r="BO422" s="14">
        <f t="shared" si="2212"/>
        <v>10177.532999999999</v>
      </c>
      <c r="BP422" s="14">
        <f t="shared" si="2213"/>
        <v>0</v>
      </c>
      <c r="BQ422" s="14">
        <f t="shared" si="2214"/>
        <v>0</v>
      </c>
      <c r="BR422" s="14">
        <f>BR423</f>
        <v>-10177.532999999999</v>
      </c>
      <c r="BS422" s="14">
        <f>BS423</f>
        <v>0</v>
      </c>
      <c r="BT422" s="14">
        <f>BT423</f>
        <v>0</v>
      </c>
      <c r="BU422" s="14">
        <f t="shared" si="2215"/>
        <v>0</v>
      </c>
      <c r="BV422" s="14">
        <f t="shared" si="2216"/>
        <v>0</v>
      </c>
      <c r="BW422" s="14">
        <f t="shared" si="2217"/>
        <v>0</v>
      </c>
      <c r="BX422" s="14">
        <f t="shared" ref="BX422:CF422" si="2501">BX423</f>
        <v>0</v>
      </c>
      <c r="BY422" s="14">
        <f t="shared" si="2501"/>
        <v>10177.532999999999</v>
      </c>
      <c r="BZ422" s="14">
        <f t="shared" si="2501"/>
        <v>0</v>
      </c>
      <c r="CA422" s="14">
        <f t="shared" si="2501"/>
        <v>0</v>
      </c>
      <c r="CB422" s="14">
        <f t="shared" si="2501"/>
        <v>0</v>
      </c>
      <c r="CC422" s="14">
        <f t="shared" si="2501"/>
        <v>0</v>
      </c>
      <c r="CD422" s="14">
        <f t="shared" si="2501"/>
        <v>0</v>
      </c>
      <c r="CE422" s="14">
        <f t="shared" si="2501"/>
        <v>0</v>
      </c>
      <c r="CF422" s="14">
        <f t="shared" si="2501"/>
        <v>0</v>
      </c>
      <c r="CG422" s="14">
        <f t="shared" si="2219"/>
        <v>10177.532999999999</v>
      </c>
      <c r="CH422" s="14">
        <f>CH423</f>
        <v>0</v>
      </c>
      <c r="CI422" s="84">
        <f t="shared" si="2405"/>
        <v>10177.532999999999</v>
      </c>
      <c r="CJ422" s="14">
        <f t="shared" si="2220"/>
        <v>0</v>
      </c>
      <c r="CK422" s="52">
        <f>CK423</f>
        <v>0</v>
      </c>
      <c r="CL422" s="84">
        <f t="shared" si="2406"/>
        <v>0</v>
      </c>
      <c r="CM422" s="14">
        <f t="shared" si="2221"/>
        <v>0</v>
      </c>
      <c r="CN422" s="52">
        <f>CN423</f>
        <v>0</v>
      </c>
      <c r="CO422" s="84">
        <f t="shared" si="2407"/>
        <v>0</v>
      </c>
      <c r="CP422" s="14">
        <f>CP423</f>
        <v>0</v>
      </c>
      <c r="CQ422" s="29"/>
      <c r="CR422" s="29"/>
      <c r="CT422" s="1"/>
    </row>
    <row r="423" spans="1:98" ht="31.2" customHeight="1" x14ac:dyDescent="0.3">
      <c r="A423" s="76" t="s">
        <v>306</v>
      </c>
      <c r="B423" s="76" t="s">
        <v>177</v>
      </c>
      <c r="C423" s="76" t="s">
        <v>333</v>
      </c>
      <c r="D423" s="76" t="s">
        <v>326</v>
      </c>
      <c r="E423" s="76" t="s">
        <v>140</v>
      </c>
      <c r="F423" s="77" t="s">
        <v>141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>
        <v>10177.532999999999</v>
      </c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>
        <f t="shared" si="2212"/>
        <v>10177.532999999999</v>
      </c>
      <c r="BP423" s="14">
        <f t="shared" si="2213"/>
        <v>0</v>
      </c>
      <c r="BQ423" s="14">
        <f t="shared" si="2214"/>
        <v>0</v>
      </c>
      <c r="BR423" s="14">
        <v>-10177.532999999999</v>
      </c>
      <c r="BS423" s="14"/>
      <c r="BT423" s="14"/>
      <c r="BU423" s="14">
        <f t="shared" si="2215"/>
        <v>0</v>
      </c>
      <c r="BV423" s="14">
        <f t="shared" si="2216"/>
        <v>0</v>
      </c>
      <c r="BW423" s="14">
        <f t="shared" si="2217"/>
        <v>0</v>
      </c>
      <c r="BX423" s="14"/>
      <c r="BY423" s="14">
        <v>10177.532999999999</v>
      </c>
      <c r="BZ423" s="14"/>
      <c r="CA423" s="14"/>
      <c r="CB423" s="14"/>
      <c r="CC423" s="14"/>
      <c r="CD423" s="14"/>
      <c r="CE423" s="14"/>
      <c r="CF423" s="14"/>
      <c r="CG423" s="14">
        <f t="shared" si="2219"/>
        <v>10177.532999999999</v>
      </c>
      <c r="CH423" s="14"/>
      <c r="CI423" s="84">
        <f t="shared" si="2405"/>
        <v>10177.532999999999</v>
      </c>
      <c r="CJ423" s="14">
        <f t="shared" si="2220"/>
        <v>0</v>
      </c>
      <c r="CK423" s="52"/>
      <c r="CL423" s="84">
        <f t="shared" si="2406"/>
        <v>0</v>
      </c>
      <c r="CM423" s="14">
        <f t="shared" si="2221"/>
        <v>0</v>
      </c>
      <c r="CN423" s="52"/>
      <c r="CO423" s="84">
        <f t="shared" si="2407"/>
        <v>0</v>
      </c>
      <c r="CP423" s="14"/>
      <c r="CQ423" s="29"/>
      <c r="CR423" s="29"/>
      <c r="CT423" s="1"/>
    </row>
    <row r="424" spans="1:98" ht="31.2" customHeight="1" x14ac:dyDescent="0.3">
      <c r="A424" s="76" t="s">
        <v>306</v>
      </c>
      <c r="B424" s="76" t="s">
        <v>177</v>
      </c>
      <c r="C424" s="76" t="s">
        <v>333</v>
      </c>
      <c r="D424" s="76" t="s">
        <v>328</v>
      </c>
      <c r="E424" s="76"/>
      <c r="F424" s="77" t="s">
        <v>223</v>
      </c>
      <c r="G424" s="14">
        <f>G425</f>
        <v>57.6</v>
      </c>
      <c r="H424" s="14">
        <f t="shared" si="2495"/>
        <v>57.6</v>
      </c>
      <c r="I424" s="14">
        <f>I425</f>
        <v>57.6</v>
      </c>
      <c r="J424" s="14">
        <f>J425</f>
        <v>0</v>
      </c>
      <c r="K424" s="14">
        <f>K425</f>
        <v>0</v>
      </c>
      <c r="L424" s="14">
        <f>L425</f>
        <v>0</v>
      </c>
      <c r="M424" s="14">
        <f t="shared" si="2473"/>
        <v>57.6</v>
      </c>
      <c r="N424" s="14">
        <f t="shared" si="2474"/>
        <v>57.6</v>
      </c>
      <c r="O424" s="14">
        <f t="shared" si="2475"/>
        <v>57.6</v>
      </c>
      <c r="P424" s="14">
        <f t="shared" ref="P424:X424" si="2502">P425</f>
        <v>0</v>
      </c>
      <c r="Q424" s="14">
        <f t="shared" si="2502"/>
        <v>0</v>
      </c>
      <c r="R424" s="14">
        <f t="shared" si="2502"/>
        <v>0</v>
      </c>
      <c r="S424" s="14">
        <f t="shared" si="2502"/>
        <v>0</v>
      </c>
      <c r="T424" s="14">
        <f t="shared" si="2502"/>
        <v>0</v>
      </c>
      <c r="U424" s="14">
        <f t="shared" si="2502"/>
        <v>0</v>
      </c>
      <c r="V424" s="14">
        <f t="shared" si="2502"/>
        <v>0</v>
      </c>
      <c r="W424" s="14">
        <f t="shared" si="2502"/>
        <v>0</v>
      </c>
      <c r="X424" s="14">
        <f t="shared" si="2502"/>
        <v>0</v>
      </c>
      <c r="Y424" s="14">
        <f t="shared" si="2198"/>
        <v>57.6</v>
      </c>
      <c r="Z424" s="14">
        <f t="shared" si="2199"/>
        <v>57.6</v>
      </c>
      <c r="AA424" s="14">
        <f t="shared" si="2200"/>
        <v>57.6</v>
      </c>
      <c r="AB424" s="14">
        <f>AB425</f>
        <v>0</v>
      </c>
      <c r="AC424" s="14">
        <f>AC425</f>
        <v>0</v>
      </c>
      <c r="AD424" s="14">
        <f>AD425</f>
        <v>0</v>
      </c>
      <c r="AE424" s="14">
        <f t="shared" si="2201"/>
        <v>57.6</v>
      </c>
      <c r="AF424" s="14">
        <f t="shared" si="2202"/>
        <v>57.6</v>
      </c>
      <c r="AG424" s="14">
        <f t="shared" si="2203"/>
        <v>57.6</v>
      </c>
      <c r="AH424" s="14">
        <f t="shared" ref="AH424:AV424" si="2503">AH425</f>
        <v>0</v>
      </c>
      <c r="AI424" s="14">
        <f t="shared" si="2503"/>
        <v>0</v>
      </c>
      <c r="AJ424" s="14">
        <f t="shared" si="2503"/>
        <v>0</v>
      </c>
      <c r="AK424" s="14">
        <f t="shared" si="2503"/>
        <v>0</v>
      </c>
      <c r="AL424" s="14">
        <f t="shared" si="2503"/>
        <v>0</v>
      </c>
      <c r="AM424" s="14">
        <f t="shared" si="2503"/>
        <v>0</v>
      </c>
      <c r="AN424" s="14">
        <f t="shared" si="2503"/>
        <v>0</v>
      </c>
      <c r="AO424" s="14">
        <f t="shared" si="2503"/>
        <v>0</v>
      </c>
      <c r="AP424" s="14">
        <f t="shared" si="2503"/>
        <v>0</v>
      </c>
      <c r="AQ424" s="14">
        <f t="shared" si="2503"/>
        <v>0</v>
      </c>
      <c r="AR424" s="14">
        <f t="shared" si="2503"/>
        <v>0</v>
      </c>
      <c r="AS424" s="14">
        <f t="shared" si="2503"/>
        <v>0</v>
      </c>
      <c r="AT424" s="14">
        <f t="shared" si="2503"/>
        <v>0</v>
      </c>
      <c r="AU424" s="14">
        <f t="shared" si="2503"/>
        <v>0</v>
      </c>
      <c r="AV424" s="14">
        <f t="shared" si="2503"/>
        <v>0</v>
      </c>
      <c r="AW424" s="14">
        <f t="shared" si="2205"/>
        <v>57.6</v>
      </c>
      <c r="AX424" s="14">
        <f t="shared" si="2206"/>
        <v>57.6</v>
      </c>
      <c r="AY424" s="14">
        <f t="shared" si="2207"/>
        <v>57.6</v>
      </c>
      <c r="AZ424" s="14">
        <f>AZ425</f>
        <v>0</v>
      </c>
      <c r="BA424" s="14">
        <f t="shared" si="2208"/>
        <v>57.6</v>
      </c>
      <c r="BB424" s="14">
        <f t="shared" si="2209"/>
        <v>57.6</v>
      </c>
      <c r="BC424" s="14">
        <f t="shared" si="2210"/>
        <v>57.6</v>
      </c>
      <c r="BD424" s="14">
        <f t="shared" ref="BD424:BN424" si="2504">BD425</f>
        <v>0</v>
      </c>
      <c r="BE424" s="14">
        <f t="shared" si="2504"/>
        <v>0</v>
      </c>
      <c r="BF424" s="14">
        <f t="shared" si="2504"/>
        <v>0</v>
      </c>
      <c r="BG424" s="14">
        <f t="shared" si="2504"/>
        <v>0</v>
      </c>
      <c r="BH424" s="14">
        <f t="shared" si="2504"/>
        <v>0</v>
      </c>
      <c r="BI424" s="14">
        <f t="shared" si="2504"/>
        <v>0</v>
      </c>
      <c r="BJ424" s="14">
        <f t="shared" si="2504"/>
        <v>0</v>
      </c>
      <c r="BK424" s="14">
        <f t="shared" si="2504"/>
        <v>0</v>
      </c>
      <c r="BL424" s="14">
        <f t="shared" si="2504"/>
        <v>0</v>
      </c>
      <c r="BM424" s="14">
        <f t="shared" si="2504"/>
        <v>0</v>
      </c>
      <c r="BN424" s="14">
        <f t="shared" si="2504"/>
        <v>0</v>
      </c>
      <c r="BO424" s="14">
        <f t="shared" si="2212"/>
        <v>57.6</v>
      </c>
      <c r="BP424" s="14">
        <f t="shared" si="2213"/>
        <v>57.6</v>
      </c>
      <c r="BQ424" s="14">
        <f t="shared" si="2214"/>
        <v>57.6</v>
      </c>
      <c r="BR424" s="14">
        <f>BR425</f>
        <v>0</v>
      </c>
      <c r="BS424" s="14">
        <f>BS425</f>
        <v>0</v>
      </c>
      <c r="BT424" s="14">
        <f>BT425</f>
        <v>0</v>
      </c>
      <c r="BU424" s="14">
        <f t="shared" si="2215"/>
        <v>57.6</v>
      </c>
      <c r="BV424" s="14">
        <f t="shared" si="2216"/>
        <v>57.6</v>
      </c>
      <c r="BW424" s="14">
        <f t="shared" si="2217"/>
        <v>57.6</v>
      </c>
      <c r="BX424" s="14">
        <f t="shared" ref="BX424:CF424" si="2505">BX425</f>
        <v>0</v>
      </c>
      <c r="BY424" s="14">
        <f t="shared" si="2505"/>
        <v>0</v>
      </c>
      <c r="BZ424" s="14">
        <f t="shared" si="2505"/>
        <v>0</v>
      </c>
      <c r="CA424" s="14">
        <f t="shared" si="2505"/>
        <v>0</v>
      </c>
      <c r="CB424" s="14">
        <f t="shared" si="2505"/>
        <v>0</v>
      </c>
      <c r="CC424" s="14">
        <f t="shared" si="2505"/>
        <v>0</v>
      </c>
      <c r="CD424" s="14">
        <f t="shared" si="2505"/>
        <v>0</v>
      </c>
      <c r="CE424" s="14">
        <f t="shared" si="2505"/>
        <v>0</v>
      </c>
      <c r="CF424" s="14">
        <f t="shared" si="2505"/>
        <v>0</v>
      </c>
      <c r="CG424" s="14">
        <f t="shared" si="2219"/>
        <v>57.6</v>
      </c>
      <c r="CH424" s="14">
        <f>CH425</f>
        <v>0</v>
      </c>
      <c r="CI424" s="84">
        <f t="shared" si="2405"/>
        <v>57.6</v>
      </c>
      <c r="CJ424" s="14">
        <f t="shared" si="2220"/>
        <v>57.6</v>
      </c>
      <c r="CK424" s="52">
        <f>CK425</f>
        <v>0</v>
      </c>
      <c r="CL424" s="84">
        <f t="shared" si="2406"/>
        <v>57.6</v>
      </c>
      <c r="CM424" s="14">
        <f t="shared" si="2221"/>
        <v>57.6</v>
      </c>
      <c r="CN424" s="52">
        <f>CN425</f>
        <v>0</v>
      </c>
      <c r="CO424" s="84">
        <f t="shared" si="2407"/>
        <v>57.6</v>
      </c>
      <c r="CP424" s="14">
        <f>CP425</f>
        <v>0</v>
      </c>
      <c r="CQ424" s="29"/>
      <c r="CR424" s="29"/>
      <c r="CT424" s="1"/>
    </row>
    <row r="425" spans="1:98" ht="31.2" customHeight="1" x14ac:dyDescent="0.3">
      <c r="A425" s="76" t="s">
        <v>306</v>
      </c>
      <c r="B425" s="76" t="s">
        <v>177</v>
      </c>
      <c r="C425" s="76" t="s">
        <v>333</v>
      </c>
      <c r="D425" s="76" t="s">
        <v>328</v>
      </c>
      <c r="E425" s="76" t="s">
        <v>140</v>
      </c>
      <c r="F425" s="77" t="s">
        <v>141</v>
      </c>
      <c r="G425" s="14">
        <v>57.6</v>
      </c>
      <c r="H425" s="14">
        <v>57.6</v>
      </c>
      <c r="I425" s="14">
        <v>57.6</v>
      </c>
      <c r="J425" s="14"/>
      <c r="K425" s="14"/>
      <c r="L425" s="14"/>
      <c r="M425" s="14">
        <f t="shared" si="2473"/>
        <v>57.6</v>
      </c>
      <c r="N425" s="14">
        <f t="shared" si="2474"/>
        <v>57.6</v>
      </c>
      <c r="O425" s="14">
        <f t="shared" si="2475"/>
        <v>57.6</v>
      </c>
      <c r="P425" s="14"/>
      <c r="Q425" s="14"/>
      <c r="R425" s="14"/>
      <c r="S425" s="14"/>
      <c r="T425" s="14"/>
      <c r="U425" s="14"/>
      <c r="V425" s="14"/>
      <c r="W425" s="14"/>
      <c r="X425" s="14"/>
      <c r="Y425" s="14">
        <f t="shared" si="2198"/>
        <v>57.6</v>
      </c>
      <c r="Z425" s="14">
        <f t="shared" si="2199"/>
        <v>57.6</v>
      </c>
      <c r="AA425" s="14">
        <f t="shared" si="2200"/>
        <v>57.6</v>
      </c>
      <c r="AB425" s="14"/>
      <c r="AC425" s="14"/>
      <c r="AD425" s="14"/>
      <c r="AE425" s="14">
        <f t="shared" si="2201"/>
        <v>57.6</v>
      </c>
      <c r="AF425" s="14">
        <f t="shared" si="2202"/>
        <v>57.6</v>
      </c>
      <c r="AG425" s="14">
        <f t="shared" si="2203"/>
        <v>57.6</v>
      </c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>
        <f t="shared" si="2205"/>
        <v>57.6</v>
      </c>
      <c r="AX425" s="14">
        <f t="shared" si="2206"/>
        <v>57.6</v>
      </c>
      <c r="AY425" s="14">
        <f t="shared" si="2207"/>
        <v>57.6</v>
      </c>
      <c r="AZ425" s="14"/>
      <c r="BA425" s="14">
        <f t="shared" si="2208"/>
        <v>57.6</v>
      </c>
      <c r="BB425" s="14">
        <f t="shared" si="2209"/>
        <v>57.6</v>
      </c>
      <c r="BC425" s="14">
        <f t="shared" si="2210"/>
        <v>57.6</v>
      </c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>
        <f t="shared" si="2212"/>
        <v>57.6</v>
      </c>
      <c r="BP425" s="14">
        <f t="shared" si="2213"/>
        <v>57.6</v>
      </c>
      <c r="BQ425" s="14">
        <f t="shared" si="2214"/>
        <v>57.6</v>
      </c>
      <c r="BR425" s="14"/>
      <c r="BS425" s="14"/>
      <c r="BT425" s="14"/>
      <c r="BU425" s="14">
        <f t="shared" si="2215"/>
        <v>57.6</v>
      </c>
      <c r="BV425" s="14">
        <f t="shared" si="2216"/>
        <v>57.6</v>
      </c>
      <c r="BW425" s="14">
        <f t="shared" si="2217"/>
        <v>57.6</v>
      </c>
      <c r="BX425" s="14"/>
      <c r="BY425" s="14"/>
      <c r="BZ425" s="14"/>
      <c r="CA425" s="14"/>
      <c r="CB425" s="14"/>
      <c r="CC425" s="14"/>
      <c r="CD425" s="14"/>
      <c r="CE425" s="14"/>
      <c r="CF425" s="14"/>
      <c r="CG425" s="14">
        <f t="shared" si="2219"/>
        <v>57.6</v>
      </c>
      <c r="CH425" s="14"/>
      <c r="CI425" s="84">
        <f t="shared" si="2405"/>
        <v>57.6</v>
      </c>
      <c r="CJ425" s="14">
        <f t="shared" si="2220"/>
        <v>57.6</v>
      </c>
      <c r="CK425" s="52"/>
      <c r="CL425" s="84">
        <f t="shared" si="2406"/>
        <v>57.6</v>
      </c>
      <c r="CM425" s="14">
        <f t="shared" si="2221"/>
        <v>57.6</v>
      </c>
      <c r="CN425" s="52"/>
      <c r="CO425" s="84">
        <f t="shared" si="2407"/>
        <v>57.6</v>
      </c>
      <c r="CP425" s="14"/>
      <c r="CQ425" s="29"/>
      <c r="CR425" s="29"/>
      <c r="CT425" s="1"/>
    </row>
    <row r="426" spans="1:98" ht="62.4" customHeight="1" x14ac:dyDescent="0.3">
      <c r="A426" s="76" t="s">
        <v>306</v>
      </c>
      <c r="B426" s="76" t="s">
        <v>177</v>
      </c>
      <c r="C426" s="76" t="s">
        <v>333</v>
      </c>
      <c r="D426" s="76" t="s">
        <v>329</v>
      </c>
      <c r="E426" s="76"/>
      <c r="F426" s="77" t="s">
        <v>330</v>
      </c>
      <c r="G426" s="14">
        <f>G427</f>
        <v>305078.40000000002</v>
      </c>
      <c r="H426" s="14">
        <f t="shared" si="2495"/>
        <v>829101.1</v>
      </c>
      <c r="I426" s="14">
        <f>I427</f>
        <v>916284.2</v>
      </c>
      <c r="J426" s="14">
        <f>J427</f>
        <v>0</v>
      </c>
      <c r="K426" s="14">
        <f>K427</f>
        <v>0</v>
      </c>
      <c r="L426" s="14">
        <f>L427</f>
        <v>0</v>
      </c>
      <c r="M426" s="14">
        <f t="shared" si="2473"/>
        <v>305078.40000000002</v>
      </c>
      <c r="N426" s="14">
        <f t="shared" si="2474"/>
        <v>829101.1</v>
      </c>
      <c r="O426" s="14">
        <f t="shared" si="2475"/>
        <v>916284.2</v>
      </c>
      <c r="P426" s="14">
        <f t="shared" ref="P426:X426" si="2506">P427</f>
        <v>0</v>
      </c>
      <c r="Q426" s="14">
        <f t="shared" si="2506"/>
        <v>0</v>
      </c>
      <c r="R426" s="14">
        <f t="shared" si="2506"/>
        <v>53816.599000000002</v>
      </c>
      <c r="S426" s="14">
        <f t="shared" si="2506"/>
        <v>90859.245999999999</v>
      </c>
      <c r="T426" s="14">
        <f t="shared" si="2506"/>
        <v>0</v>
      </c>
      <c r="U426" s="14">
        <f t="shared" si="2506"/>
        <v>-55854</v>
      </c>
      <c r="V426" s="14">
        <f t="shared" si="2506"/>
        <v>0</v>
      </c>
      <c r="W426" s="14">
        <f t="shared" si="2506"/>
        <v>0</v>
      </c>
      <c r="X426" s="14">
        <f t="shared" si="2506"/>
        <v>0</v>
      </c>
      <c r="Y426" s="14">
        <f t="shared" si="2198"/>
        <v>449754.245</v>
      </c>
      <c r="Z426" s="14">
        <f t="shared" si="2199"/>
        <v>773247.1</v>
      </c>
      <c r="AA426" s="14">
        <f t="shared" si="2200"/>
        <v>916284.2</v>
      </c>
      <c r="AB426" s="14">
        <f>AB427</f>
        <v>0</v>
      </c>
      <c r="AC426" s="14">
        <f>AC427</f>
        <v>0</v>
      </c>
      <c r="AD426" s="14">
        <f>AD427</f>
        <v>0</v>
      </c>
      <c r="AE426" s="14">
        <f t="shared" si="2201"/>
        <v>449754.245</v>
      </c>
      <c r="AF426" s="14">
        <f t="shared" si="2202"/>
        <v>773247.1</v>
      </c>
      <c r="AG426" s="14">
        <f t="shared" si="2203"/>
        <v>916284.2</v>
      </c>
      <c r="AH426" s="14">
        <f t="shared" ref="AH426:AV426" si="2507">AH427</f>
        <v>530217.79099999997</v>
      </c>
      <c r="AI426" s="14">
        <f t="shared" si="2507"/>
        <v>0</v>
      </c>
      <c r="AJ426" s="14">
        <f t="shared" si="2507"/>
        <v>0</v>
      </c>
      <c r="AK426" s="14">
        <f t="shared" si="2507"/>
        <v>0</v>
      </c>
      <c r="AL426" s="14">
        <f t="shared" si="2507"/>
        <v>0</v>
      </c>
      <c r="AM426" s="14">
        <f t="shared" si="2507"/>
        <v>0</v>
      </c>
      <c r="AN426" s="14">
        <f t="shared" si="2507"/>
        <v>0</v>
      </c>
      <c r="AO426" s="14">
        <f t="shared" si="2507"/>
        <v>0</v>
      </c>
      <c r="AP426" s="14">
        <f t="shared" si="2507"/>
        <v>0</v>
      </c>
      <c r="AQ426" s="14">
        <f t="shared" si="2507"/>
        <v>0</v>
      </c>
      <c r="AR426" s="14">
        <f t="shared" si="2507"/>
        <v>0</v>
      </c>
      <c r="AS426" s="14">
        <f t="shared" si="2507"/>
        <v>0</v>
      </c>
      <c r="AT426" s="14">
        <f t="shared" si="2507"/>
        <v>0</v>
      </c>
      <c r="AU426" s="14">
        <f t="shared" si="2507"/>
        <v>0</v>
      </c>
      <c r="AV426" s="14">
        <f t="shared" si="2507"/>
        <v>0</v>
      </c>
      <c r="AW426" s="14">
        <f t="shared" si="2205"/>
        <v>979972.03599999996</v>
      </c>
      <c r="AX426" s="14">
        <f t="shared" si="2206"/>
        <v>773247.1</v>
      </c>
      <c r="AY426" s="14">
        <f t="shared" si="2207"/>
        <v>916284.2</v>
      </c>
      <c r="AZ426" s="14">
        <f>AZ427</f>
        <v>0</v>
      </c>
      <c r="BA426" s="14">
        <f t="shared" si="2208"/>
        <v>979972.03599999996</v>
      </c>
      <c r="BB426" s="14">
        <f t="shared" si="2209"/>
        <v>773247.1</v>
      </c>
      <c r="BC426" s="14">
        <f t="shared" si="2210"/>
        <v>916284.2</v>
      </c>
      <c r="BD426" s="14">
        <f t="shared" ref="BD426:BN426" si="2508">BD427</f>
        <v>12798.84</v>
      </c>
      <c r="BE426" s="14">
        <f t="shared" si="2508"/>
        <v>55089.54</v>
      </c>
      <c r="BF426" s="14">
        <f t="shared" si="2508"/>
        <v>0</v>
      </c>
      <c r="BG426" s="14">
        <f t="shared" si="2508"/>
        <v>330930.26699999999</v>
      </c>
      <c r="BH426" s="14">
        <f t="shared" si="2508"/>
        <v>20594.097000000002</v>
      </c>
      <c r="BI426" s="14">
        <f t="shared" si="2508"/>
        <v>0</v>
      </c>
      <c r="BJ426" s="14">
        <f t="shared" si="2508"/>
        <v>0</v>
      </c>
      <c r="BK426" s="14">
        <f t="shared" si="2508"/>
        <v>0</v>
      </c>
      <c r="BL426" s="14">
        <f t="shared" si="2508"/>
        <v>0</v>
      </c>
      <c r="BM426" s="14">
        <f t="shared" si="2508"/>
        <v>0</v>
      </c>
      <c r="BN426" s="14">
        <f t="shared" si="2508"/>
        <v>0</v>
      </c>
      <c r="BO426" s="14">
        <f t="shared" si="2212"/>
        <v>1378790.683</v>
      </c>
      <c r="BP426" s="14">
        <f t="shared" si="2213"/>
        <v>793841.19699999993</v>
      </c>
      <c r="BQ426" s="14">
        <f t="shared" si="2214"/>
        <v>916284.2</v>
      </c>
      <c r="BR426" s="14">
        <f>BR427</f>
        <v>0</v>
      </c>
      <c r="BS426" s="14">
        <f>BS427</f>
        <v>0</v>
      </c>
      <c r="BT426" s="14">
        <f>BT427</f>
        <v>0</v>
      </c>
      <c r="BU426" s="14">
        <f t="shared" si="2215"/>
        <v>1378790.683</v>
      </c>
      <c r="BV426" s="14">
        <f t="shared" si="2216"/>
        <v>793841.19699999993</v>
      </c>
      <c r="BW426" s="14">
        <f t="shared" si="2217"/>
        <v>916284.2</v>
      </c>
      <c r="BX426" s="14">
        <f t="shared" ref="BX426:CF426" si="2509">BX427</f>
        <v>0</v>
      </c>
      <c r="BY426" s="14">
        <f t="shared" si="2509"/>
        <v>0</v>
      </c>
      <c r="BZ426" s="14">
        <f t="shared" si="2509"/>
        <v>0</v>
      </c>
      <c r="CA426" s="14">
        <f t="shared" si="2509"/>
        <v>0</v>
      </c>
      <c r="CB426" s="14">
        <f t="shared" si="2509"/>
        <v>0</v>
      </c>
      <c r="CC426" s="14">
        <f t="shared" si="2509"/>
        <v>0</v>
      </c>
      <c r="CD426" s="14">
        <f t="shared" si="2509"/>
        <v>0</v>
      </c>
      <c r="CE426" s="14">
        <f t="shared" si="2509"/>
        <v>0</v>
      </c>
      <c r="CF426" s="14">
        <f t="shared" si="2509"/>
        <v>0</v>
      </c>
      <c r="CG426" s="14">
        <f t="shared" si="2219"/>
        <v>1378790.683</v>
      </c>
      <c r="CH426" s="14">
        <f>CH427</f>
        <v>0</v>
      </c>
      <c r="CI426" s="84">
        <f t="shared" si="2405"/>
        <v>1378790.683</v>
      </c>
      <c r="CJ426" s="14">
        <f t="shared" si="2220"/>
        <v>793841.19699999993</v>
      </c>
      <c r="CK426" s="52">
        <f>CK427</f>
        <v>0</v>
      </c>
      <c r="CL426" s="84">
        <f t="shared" si="2406"/>
        <v>793841.19699999993</v>
      </c>
      <c r="CM426" s="14">
        <f t="shared" si="2221"/>
        <v>916284.2</v>
      </c>
      <c r="CN426" s="52">
        <f>CN427</f>
        <v>0</v>
      </c>
      <c r="CO426" s="84">
        <f t="shared" si="2407"/>
        <v>916284.2</v>
      </c>
      <c r="CP426" s="14">
        <f>CP427</f>
        <v>0</v>
      </c>
      <c r="CQ426" s="29"/>
      <c r="CR426" s="29"/>
      <c r="CT426" s="1"/>
    </row>
    <row r="427" spans="1:98" ht="31.2" customHeight="1" x14ac:dyDescent="0.3">
      <c r="A427" s="76" t="s">
        <v>306</v>
      </c>
      <c r="B427" s="76" t="s">
        <v>177</v>
      </c>
      <c r="C427" s="76" t="s">
        <v>333</v>
      </c>
      <c r="D427" s="76" t="s">
        <v>329</v>
      </c>
      <c r="E427" s="76" t="s">
        <v>140</v>
      </c>
      <c r="F427" s="77" t="s">
        <v>141</v>
      </c>
      <c r="G427" s="14">
        <v>305078.40000000002</v>
      </c>
      <c r="H427" s="14">
        <f>824701.6+4399.5</f>
        <v>829101.1</v>
      </c>
      <c r="I427" s="14">
        <f>911884.7+4399.5</f>
        <v>916284.2</v>
      </c>
      <c r="J427" s="14"/>
      <c r="K427" s="14"/>
      <c r="L427" s="14"/>
      <c r="M427" s="14">
        <f t="shared" si="2473"/>
        <v>305078.40000000002</v>
      </c>
      <c r="N427" s="14">
        <f t="shared" si="2474"/>
        <v>829101.1</v>
      </c>
      <c r="O427" s="14">
        <f t="shared" si="2475"/>
        <v>916284.2</v>
      </c>
      <c r="P427" s="14"/>
      <c r="Q427" s="14"/>
      <c r="R427" s="14">
        <v>53816.599000000002</v>
      </c>
      <c r="S427" s="14">
        <v>90859.245999999999</v>
      </c>
      <c r="T427" s="14"/>
      <c r="U427" s="14">
        <v>-55854</v>
      </c>
      <c r="V427" s="14"/>
      <c r="W427" s="14"/>
      <c r="X427" s="14"/>
      <c r="Y427" s="14">
        <f t="shared" ref="Y427:Y490" si="2510">M427+P427+Q427+R427+S427</f>
        <v>449754.245</v>
      </c>
      <c r="Z427" s="14">
        <f t="shared" ref="Z427:Z490" si="2511">N427+T427+U427</f>
        <v>773247.1</v>
      </c>
      <c r="AA427" s="14">
        <f t="shared" ref="AA427:AA490" si="2512">O427+V427+X427+W427</f>
        <v>916284.2</v>
      </c>
      <c r="AB427" s="14"/>
      <c r="AC427" s="14"/>
      <c r="AD427" s="14"/>
      <c r="AE427" s="14">
        <f t="shared" ref="AE427:AE490" si="2513">Y427+AB427</f>
        <v>449754.245</v>
      </c>
      <c r="AF427" s="14">
        <f t="shared" ref="AF427:AF490" si="2514">Z427+AC427</f>
        <v>773247.1</v>
      </c>
      <c r="AG427" s="14">
        <f t="shared" ref="AG427:AG490" si="2515">AA427+AD427</f>
        <v>916284.2</v>
      </c>
      <c r="AH427" s="14">
        <v>530217.79099999997</v>
      </c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>
        <f t="shared" ref="AW427:AW490" si="2516">AE427+AH427+AI427+AJ427+AK427+AL427</f>
        <v>979972.03599999996</v>
      </c>
      <c r="AX427" s="14">
        <f t="shared" ref="AX427:AX490" si="2517">AF427+AM427+AN427+AO427+AP427+AQ427</f>
        <v>773247.1</v>
      </c>
      <c r="AY427" s="14">
        <f t="shared" ref="AY427:AY490" si="2518">AG427+AR427+AS427+AT427+AU427+AV427</f>
        <v>916284.2</v>
      </c>
      <c r="AZ427" s="14"/>
      <c r="BA427" s="14">
        <f t="shared" ref="BA427:BA490" si="2519">AW427+AZ427</f>
        <v>979972.03599999996</v>
      </c>
      <c r="BB427" s="14">
        <f t="shared" ref="BB427:BB490" si="2520">AX427</f>
        <v>773247.1</v>
      </c>
      <c r="BC427" s="14">
        <f t="shared" ref="BC427:BC490" si="2521">AY427</f>
        <v>916284.2</v>
      </c>
      <c r="BD427" s="14">
        <f>11912.64+886.2</f>
        <v>12798.84</v>
      </c>
      <c r="BE427" s="14">
        <v>55089.54</v>
      </c>
      <c r="BF427" s="14"/>
      <c r="BG427" s="14">
        <v>330930.26699999999</v>
      </c>
      <c r="BH427" s="14">
        <v>20594.097000000002</v>
      </c>
      <c r="BI427" s="14"/>
      <c r="BJ427" s="14"/>
      <c r="BK427" s="14"/>
      <c r="BL427" s="14"/>
      <c r="BM427" s="14"/>
      <c r="BN427" s="14"/>
      <c r="BO427" s="14">
        <f t="shared" ref="BO427:BO490" si="2522">BA427+BD427+BE427+BF427+BG427</f>
        <v>1378790.683</v>
      </c>
      <c r="BP427" s="14">
        <f t="shared" ref="BP427:BP490" si="2523">BB427+BH427+BI427+BJ427+BK427</f>
        <v>793841.19699999993</v>
      </c>
      <c r="BQ427" s="14">
        <f t="shared" ref="BQ427:BQ490" si="2524">BC427+BL427+BM427+BN427</f>
        <v>916284.2</v>
      </c>
      <c r="BR427" s="14"/>
      <c r="BS427" s="14"/>
      <c r="BT427" s="14"/>
      <c r="BU427" s="14">
        <f t="shared" ref="BU427:BU490" si="2525">BO427+BR427</f>
        <v>1378790.683</v>
      </c>
      <c r="BV427" s="14">
        <f t="shared" ref="BV427:BV490" si="2526">BP427+BS427</f>
        <v>793841.19699999993</v>
      </c>
      <c r="BW427" s="14">
        <f t="shared" ref="BW427:BW490" si="2527">BQ427+BT427</f>
        <v>916284.2</v>
      </c>
      <c r="BX427" s="14"/>
      <c r="BY427" s="14"/>
      <c r="BZ427" s="14"/>
      <c r="CA427" s="14"/>
      <c r="CB427" s="14"/>
      <c r="CC427" s="14"/>
      <c r="CD427" s="14"/>
      <c r="CE427" s="14"/>
      <c r="CF427" s="14"/>
      <c r="CG427" s="14">
        <f t="shared" ref="CG427:CG490" si="2528">BU427+BX427+BY427+BZ427</f>
        <v>1378790.683</v>
      </c>
      <c r="CH427" s="14"/>
      <c r="CI427" s="84">
        <f t="shared" si="2405"/>
        <v>1378790.683</v>
      </c>
      <c r="CJ427" s="14">
        <f t="shared" ref="CJ427:CJ490" si="2529">BV427+CA427+CB427+CC427</f>
        <v>793841.19699999993</v>
      </c>
      <c r="CK427" s="52"/>
      <c r="CL427" s="84">
        <f t="shared" si="2406"/>
        <v>793841.19699999993</v>
      </c>
      <c r="CM427" s="14">
        <f t="shared" ref="CM427:CM490" si="2530">BW427+CD427+CE427+CF427</f>
        <v>916284.2</v>
      </c>
      <c r="CN427" s="52"/>
      <c r="CO427" s="84">
        <f t="shared" si="2407"/>
        <v>916284.2</v>
      </c>
      <c r="CP427" s="14"/>
      <c r="CQ427" s="29"/>
      <c r="CR427" s="29"/>
      <c r="CT427" s="1"/>
    </row>
    <row r="428" spans="1:98" ht="31.2" customHeight="1" x14ac:dyDescent="0.3">
      <c r="A428" s="76" t="s">
        <v>306</v>
      </c>
      <c r="B428" s="76" t="s">
        <v>177</v>
      </c>
      <c r="C428" s="76" t="s">
        <v>333</v>
      </c>
      <c r="D428" s="76" t="s">
        <v>373</v>
      </c>
      <c r="E428" s="76"/>
      <c r="F428" s="77" t="s">
        <v>374</v>
      </c>
      <c r="G428" s="14">
        <f>G429</f>
        <v>553617.1</v>
      </c>
      <c r="H428" s="14">
        <f t="shared" si="2495"/>
        <v>2434453.9</v>
      </c>
      <c r="I428" s="14">
        <f>I429</f>
        <v>0</v>
      </c>
      <c r="J428" s="14">
        <f>J429</f>
        <v>0</v>
      </c>
      <c r="K428" s="14">
        <f>K429</f>
        <v>0</v>
      </c>
      <c r="L428" s="14">
        <f>L429</f>
        <v>0</v>
      </c>
      <c r="M428" s="14">
        <f t="shared" si="2473"/>
        <v>553617.1</v>
      </c>
      <c r="N428" s="14">
        <f t="shared" si="2474"/>
        <v>2434453.9</v>
      </c>
      <c r="O428" s="14">
        <f t="shared" si="2475"/>
        <v>0</v>
      </c>
      <c r="P428" s="14">
        <f t="shared" ref="P428:X428" si="2531">P429</f>
        <v>0</v>
      </c>
      <c r="Q428" s="14">
        <f t="shared" si="2531"/>
        <v>0</v>
      </c>
      <c r="R428" s="14">
        <f t="shared" si="2531"/>
        <v>0</v>
      </c>
      <c r="S428" s="14">
        <f t="shared" si="2531"/>
        <v>0</v>
      </c>
      <c r="T428" s="14">
        <f t="shared" si="2531"/>
        <v>0</v>
      </c>
      <c r="U428" s="14">
        <f t="shared" si="2531"/>
        <v>0</v>
      </c>
      <c r="V428" s="14">
        <f t="shared" si="2531"/>
        <v>0</v>
      </c>
      <c r="W428" s="14">
        <f t="shared" si="2531"/>
        <v>0</v>
      </c>
      <c r="X428" s="14">
        <f t="shared" si="2531"/>
        <v>0</v>
      </c>
      <c r="Y428" s="14">
        <f t="shared" si="2510"/>
        <v>553617.1</v>
      </c>
      <c r="Z428" s="14">
        <f t="shared" si="2511"/>
        <v>2434453.9</v>
      </c>
      <c r="AA428" s="14">
        <f t="shared" si="2512"/>
        <v>0</v>
      </c>
      <c r="AB428" s="14">
        <f>AB429</f>
        <v>0</v>
      </c>
      <c r="AC428" s="14">
        <f>AC429</f>
        <v>0</v>
      </c>
      <c r="AD428" s="14">
        <f>AD429</f>
        <v>0</v>
      </c>
      <c r="AE428" s="14">
        <f t="shared" si="2513"/>
        <v>553617.1</v>
      </c>
      <c r="AF428" s="14">
        <f t="shared" si="2514"/>
        <v>2434453.9</v>
      </c>
      <c r="AG428" s="14">
        <f t="shared" si="2515"/>
        <v>0</v>
      </c>
      <c r="AH428" s="14">
        <f t="shared" ref="AH428:AV428" si="2532">AH429</f>
        <v>54112.298999999999</v>
      </c>
      <c r="AI428" s="14">
        <f t="shared" si="2532"/>
        <v>0</v>
      </c>
      <c r="AJ428" s="14">
        <f t="shared" si="2532"/>
        <v>0</v>
      </c>
      <c r="AK428" s="14">
        <f t="shared" si="2532"/>
        <v>0</v>
      </c>
      <c r="AL428" s="14">
        <f t="shared" si="2532"/>
        <v>0</v>
      </c>
      <c r="AM428" s="14">
        <f t="shared" si="2532"/>
        <v>0</v>
      </c>
      <c r="AN428" s="14">
        <f t="shared" si="2532"/>
        <v>0</v>
      </c>
      <c r="AO428" s="14">
        <f t="shared" si="2532"/>
        <v>0</v>
      </c>
      <c r="AP428" s="14">
        <f t="shared" si="2532"/>
        <v>0</v>
      </c>
      <c r="AQ428" s="14">
        <f t="shared" si="2532"/>
        <v>0</v>
      </c>
      <c r="AR428" s="14">
        <f t="shared" si="2532"/>
        <v>0</v>
      </c>
      <c r="AS428" s="14">
        <f t="shared" si="2532"/>
        <v>0</v>
      </c>
      <c r="AT428" s="14">
        <f t="shared" si="2532"/>
        <v>0</v>
      </c>
      <c r="AU428" s="14">
        <f t="shared" si="2532"/>
        <v>0</v>
      </c>
      <c r="AV428" s="14">
        <f t="shared" si="2532"/>
        <v>0</v>
      </c>
      <c r="AW428" s="14">
        <f t="shared" si="2516"/>
        <v>607729.39899999998</v>
      </c>
      <c r="AX428" s="14">
        <f t="shared" si="2517"/>
        <v>2434453.9</v>
      </c>
      <c r="AY428" s="14">
        <f t="shared" si="2518"/>
        <v>0</v>
      </c>
      <c r="AZ428" s="14">
        <f>AZ429</f>
        <v>0</v>
      </c>
      <c r="BA428" s="14">
        <f t="shared" si="2519"/>
        <v>607729.39899999998</v>
      </c>
      <c r="BB428" s="14">
        <f t="shared" si="2520"/>
        <v>2434453.9</v>
      </c>
      <c r="BC428" s="14">
        <f t="shared" si="2521"/>
        <v>0</v>
      </c>
      <c r="BD428" s="14">
        <f t="shared" ref="BD428:BN428" si="2533">BD429</f>
        <v>0</v>
      </c>
      <c r="BE428" s="14">
        <f t="shared" si="2533"/>
        <v>0</v>
      </c>
      <c r="BF428" s="14">
        <f t="shared" si="2533"/>
        <v>0</v>
      </c>
      <c r="BG428" s="14">
        <f t="shared" si="2533"/>
        <v>0</v>
      </c>
      <c r="BH428" s="14">
        <f t="shared" si="2533"/>
        <v>0</v>
      </c>
      <c r="BI428" s="14">
        <f t="shared" si="2533"/>
        <v>0</v>
      </c>
      <c r="BJ428" s="14">
        <f t="shared" si="2533"/>
        <v>0</v>
      </c>
      <c r="BK428" s="14">
        <f t="shared" si="2533"/>
        <v>0</v>
      </c>
      <c r="BL428" s="14">
        <f t="shared" si="2533"/>
        <v>0</v>
      </c>
      <c r="BM428" s="14">
        <f t="shared" si="2533"/>
        <v>0</v>
      </c>
      <c r="BN428" s="14">
        <f t="shared" si="2533"/>
        <v>0</v>
      </c>
      <c r="BO428" s="14">
        <f t="shared" si="2522"/>
        <v>607729.39899999998</v>
      </c>
      <c r="BP428" s="14">
        <f t="shared" si="2523"/>
        <v>2434453.9</v>
      </c>
      <c r="BQ428" s="14">
        <f t="shared" si="2524"/>
        <v>0</v>
      </c>
      <c r="BR428" s="14">
        <f>BR429</f>
        <v>0</v>
      </c>
      <c r="BS428" s="14">
        <f>BS429</f>
        <v>0</v>
      </c>
      <c r="BT428" s="14">
        <f>BT429</f>
        <v>0</v>
      </c>
      <c r="BU428" s="14">
        <f t="shared" si="2525"/>
        <v>607729.39899999998</v>
      </c>
      <c r="BV428" s="14">
        <f t="shared" si="2526"/>
        <v>2434453.9</v>
      </c>
      <c r="BW428" s="14">
        <f t="shared" si="2527"/>
        <v>0</v>
      </c>
      <c r="BX428" s="14">
        <f t="shared" ref="BX428:CF428" si="2534">BX429</f>
        <v>0</v>
      </c>
      <c r="BY428" s="14">
        <f t="shared" si="2534"/>
        <v>0</v>
      </c>
      <c r="BZ428" s="14">
        <f t="shared" si="2534"/>
        <v>0</v>
      </c>
      <c r="CA428" s="14">
        <f t="shared" si="2534"/>
        <v>0</v>
      </c>
      <c r="CB428" s="14">
        <f t="shared" si="2534"/>
        <v>0</v>
      </c>
      <c r="CC428" s="14">
        <f t="shared" si="2534"/>
        <v>0</v>
      </c>
      <c r="CD428" s="14">
        <f t="shared" si="2534"/>
        <v>0</v>
      </c>
      <c r="CE428" s="14">
        <f t="shared" si="2534"/>
        <v>0</v>
      </c>
      <c r="CF428" s="14">
        <f t="shared" si="2534"/>
        <v>0</v>
      </c>
      <c r="CG428" s="14">
        <f t="shared" si="2528"/>
        <v>607729.39899999998</v>
      </c>
      <c r="CH428" s="14">
        <f>CH429</f>
        <v>0</v>
      </c>
      <c r="CI428" s="84">
        <f t="shared" si="2405"/>
        <v>607729.39899999998</v>
      </c>
      <c r="CJ428" s="14">
        <f t="shared" si="2529"/>
        <v>2434453.9</v>
      </c>
      <c r="CK428" s="52">
        <f>CK429</f>
        <v>0</v>
      </c>
      <c r="CL428" s="84">
        <f t="shared" si="2406"/>
        <v>2434453.9</v>
      </c>
      <c r="CM428" s="14">
        <f t="shared" si="2530"/>
        <v>0</v>
      </c>
      <c r="CN428" s="52">
        <f>CN429</f>
        <v>0</v>
      </c>
      <c r="CO428" s="84">
        <f t="shared" si="2407"/>
        <v>0</v>
      </c>
      <c r="CP428" s="14">
        <f>CP429</f>
        <v>0</v>
      </c>
      <c r="CQ428" s="29"/>
      <c r="CR428" s="29"/>
      <c r="CT428" s="1"/>
    </row>
    <row r="429" spans="1:98" ht="31.2" customHeight="1" x14ac:dyDescent="0.3">
      <c r="A429" s="76" t="s">
        <v>306</v>
      </c>
      <c r="B429" s="76" t="s">
        <v>177</v>
      </c>
      <c r="C429" s="76" t="s">
        <v>333</v>
      </c>
      <c r="D429" s="76" t="s">
        <v>373</v>
      </c>
      <c r="E429" s="76" t="s">
        <v>140</v>
      </c>
      <c r="F429" s="77" t="s">
        <v>141</v>
      </c>
      <c r="G429" s="14">
        <f>44555.3+509061.8</f>
        <v>553617.1</v>
      </c>
      <c r="H429" s="14">
        <f>300000+2134453.9</f>
        <v>2434453.9</v>
      </c>
      <c r="I429" s="14">
        <v>0</v>
      </c>
      <c r="J429" s="14"/>
      <c r="K429" s="14"/>
      <c r="L429" s="14"/>
      <c r="M429" s="14">
        <f t="shared" si="2473"/>
        <v>553617.1</v>
      </c>
      <c r="N429" s="14">
        <f t="shared" si="2474"/>
        <v>2434453.9</v>
      </c>
      <c r="O429" s="14">
        <f t="shared" si="2475"/>
        <v>0</v>
      </c>
      <c r="P429" s="14"/>
      <c r="Q429" s="14"/>
      <c r="R429" s="14"/>
      <c r="S429" s="14"/>
      <c r="T429" s="14"/>
      <c r="U429" s="14"/>
      <c r="V429" s="14"/>
      <c r="W429" s="14"/>
      <c r="X429" s="14"/>
      <c r="Y429" s="14">
        <f t="shared" si="2510"/>
        <v>553617.1</v>
      </c>
      <c r="Z429" s="14">
        <f t="shared" si="2511"/>
        <v>2434453.9</v>
      </c>
      <c r="AA429" s="14">
        <f t="shared" si="2512"/>
        <v>0</v>
      </c>
      <c r="AB429" s="14"/>
      <c r="AC429" s="14"/>
      <c r="AD429" s="14"/>
      <c r="AE429" s="14">
        <f t="shared" si="2513"/>
        <v>553617.1</v>
      </c>
      <c r="AF429" s="14">
        <f t="shared" si="2514"/>
        <v>2434453.9</v>
      </c>
      <c r="AG429" s="14">
        <f t="shared" si="2515"/>
        <v>0</v>
      </c>
      <c r="AH429" s="14">
        <v>54112.298999999999</v>
      </c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>
        <f t="shared" si="2516"/>
        <v>607729.39899999998</v>
      </c>
      <c r="AX429" s="14">
        <f t="shared" si="2517"/>
        <v>2434453.9</v>
      </c>
      <c r="AY429" s="14">
        <f t="shared" si="2518"/>
        <v>0</v>
      </c>
      <c r="AZ429" s="14"/>
      <c r="BA429" s="14">
        <f t="shared" si="2519"/>
        <v>607729.39899999998</v>
      </c>
      <c r="BB429" s="14">
        <f t="shared" si="2520"/>
        <v>2434453.9</v>
      </c>
      <c r="BC429" s="14">
        <f t="shared" si="2521"/>
        <v>0</v>
      </c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>
        <f t="shared" si="2522"/>
        <v>607729.39899999998</v>
      </c>
      <c r="BP429" s="14">
        <f t="shared" si="2523"/>
        <v>2434453.9</v>
      </c>
      <c r="BQ429" s="14">
        <f t="shared" si="2524"/>
        <v>0</v>
      </c>
      <c r="BR429" s="14"/>
      <c r="BS429" s="14"/>
      <c r="BT429" s="14"/>
      <c r="BU429" s="14">
        <f t="shared" si="2525"/>
        <v>607729.39899999998</v>
      </c>
      <c r="BV429" s="14">
        <f t="shared" si="2526"/>
        <v>2434453.9</v>
      </c>
      <c r="BW429" s="14">
        <f t="shared" si="2527"/>
        <v>0</v>
      </c>
      <c r="BX429" s="14"/>
      <c r="BY429" s="14"/>
      <c r="BZ429" s="14"/>
      <c r="CA429" s="14"/>
      <c r="CB429" s="14"/>
      <c r="CC429" s="14"/>
      <c r="CD429" s="14"/>
      <c r="CE429" s="14"/>
      <c r="CF429" s="14"/>
      <c r="CG429" s="14">
        <f t="shared" si="2528"/>
        <v>607729.39899999998</v>
      </c>
      <c r="CH429" s="14"/>
      <c r="CI429" s="84">
        <f t="shared" si="2405"/>
        <v>607729.39899999998</v>
      </c>
      <c r="CJ429" s="14">
        <f t="shared" si="2529"/>
        <v>2434453.9</v>
      </c>
      <c r="CK429" s="52"/>
      <c r="CL429" s="84">
        <f t="shared" si="2406"/>
        <v>2434453.9</v>
      </c>
      <c r="CM429" s="14">
        <f t="shared" si="2530"/>
        <v>0</v>
      </c>
      <c r="CN429" s="52"/>
      <c r="CO429" s="84">
        <f t="shared" si="2407"/>
        <v>0</v>
      </c>
      <c r="CP429" s="14"/>
      <c r="CQ429" s="29"/>
      <c r="CR429" s="29"/>
      <c r="CT429" s="1"/>
    </row>
    <row r="430" spans="1:98" ht="31.2" customHeight="1" x14ac:dyDescent="0.3">
      <c r="A430" s="76" t="s">
        <v>306</v>
      </c>
      <c r="B430" s="76" t="s">
        <v>177</v>
      </c>
      <c r="C430" s="76" t="s">
        <v>333</v>
      </c>
      <c r="D430" s="76" t="s">
        <v>375</v>
      </c>
      <c r="E430" s="76"/>
      <c r="F430" s="77" t="s">
        <v>376</v>
      </c>
      <c r="G430" s="14">
        <f t="shared" ref="G430:L430" si="2535">G431</f>
        <v>76050</v>
      </c>
      <c r="H430" s="14">
        <f t="shared" si="2535"/>
        <v>0</v>
      </c>
      <c r="I430" s="14">
        <f t="shared" si="2535"/>
        <v>0</v>
      </c>
      <c r="J430" s="14">
        <f t="shared" si="2535"/>
        <v>0</v>
      </c>
      <c r="K430" s="14">
        <f t="shared" si="2535"/>
        <v>0</v>
      </c>
      <c r="L430" s="14">
        <f t="shared" si="2535"/>
        <v>0</v>
      </c>
      <c r="M430" s="14">
        <f t="shared" si="2473"/>
        <v>76050</v>
      </c>
      <c r="N430" s="14">
        <f t="shared" si="2474"/>
        <v>0</v>
      </c>
      <c r="O430" s="14">
        <f t="shared" si="2475"/>
        <v>0</v>
      </c>
      <c r="P430" s="14">
        <f t="shared" ref="P430:X430" si="2536">P431</f>
        <v>0</v>
      </c>
      <c r="Q430" s="14">
        <f t="shared" si="2536"/>
        <v>0</v>
      </c>
      <c r="R430" s="14">
        <f t="shared" si="2536"/>
        <v>0</v>
      </c>
      <c r="S430" s="14">
        <f t="shared" si="2536"/>
        <v>0</v>
      </c>
      <c r="T430" s="14">
        <f t="shared" si="2536"/>
        <v>0</v>
      </c>
      <c r="U430" s="14">
        <f t="shared" si="2536"/>
        <v>0</v>
      </c>
      <c r="V430" s="14">
        <f t="shared" si="2536"/>
        <v>0</v>
      </c>
      <c r="W430" s="14">
        <f t="shared" si="2536"/>
        <v>0</v>
      </c>
      <c r="X430" s="14">
        <f t="shared" si="2536"/>
        <v>0</v>
      </c>
      <c r="Y430" s="14">
        <f t="shared" si="2510"/>
        <v>76050</v>
      </c>
      <c r="Z430" s="14">
        <f t="shared" si="2511"/>
        <v>0</v>
      </c>
      <c r="AA430" s="14">
        <f t="shared" si="2512"/>
        <v>0</v>
      </c>
      <c r="AB430" s="14">
        <f>AB431</f>
        <v>0</v>
      </c>
      <c r="AC430" s="14">
        <f>AC431</f>
        <v>0</v>
      </c>
      <c r="AD430" s="14">
        <f>AD431</f>
        <v>0</v>
      </c>
      <c r="AE430" s="14">
        <f t="shared" si="2513"/>
        <v>76050</v>
      </c>
      <c r="AF430" s="14">
        <f t="shared" si="2514"/>
        <v>0</v>
      </c>
      <c r="AG430" s="14">
        <f t="shared" si="2515"/>
        <v>0</v>
      </c>
      <c r="AH430" s="14">
        <f t="shared" ref="AH430:AV430" si="2537">AH431</f>
        <v>0</v>
      </c>
      <c r="AI430" s="14">
        <f t="shared" si="2537"/>
        <v>0</v>
      </c>
      <c r="AJ430" s="14">
        <f t="shared" si="2537"/>
        <v>0</v>
      </c>
      <c r="AK430" s="14">
        <f t="shared" si="2537"/>
        <v>0</v>
      </c>
      <c r="AL430" s="14">
        <f t="shared" si="2537"/>
        <v>0</v>
      </c>
      <c r="AM430" s="14">
        <f t="shared" si="2537"/>
        <v>0</v>
      </c>
      <c r="AN430" s="14">
        <f t="shared" si="2537"/>
        <v>0</v>
      </c>
      <c r="AO430" s="14">
        <f t="shared" si="2537"/>
        <v>0</v>
      </c>
      <c r="AP430" s="14">
        <f t="shared" si="2537"/>
        <v>0</v>
      </c>
      <c r="AQ430" s="14">
        <f t="shared" si="2537"/>
        <v>0</v>
      </c>
      <c r="AR430" s="14">
        <f t="shared" si="2537"/>
        <v>0</v>
      </c>
      <c r="AS430" s="14">
        <f t="shared" si="2537"/>
        <v>0</v>
      </c>
      <c r="AT430" s="14">
        <f t="shared" si="2537"/>
        <v>0</v>
      </c>
      <c r="AU430" s="14">
        <f t="shared" si="2537"/>
        <v>0</v>
      </c>
      <c r="AV430" s="14">
        <f t="shared" si="2537"/>
        <v>0</v>
      </c>
      <c r="AW430" s="14">
        <f t="shared" si="2516"/>
        <v>76050</v>
      </c>
      <c r="AX430" s="14">
        <f t="shared" si="2517"/>
        <v>0</v>
      </c>
      <c r="AY430" s="14">
        <f t="shared" si="2518"/>
        <v>0</v>
      </c>
      <c r="AZ430" s="14">
        <f>AZ431</f>
        <v>0</v>
      </c>
      <c r="BA430" s="14">
        <f t="shared" si="2519"/>
        <v>76050</v>
      </c>
      <c r="BB430" s="14">
        <f t="shared" si="2520"/>
        <v>0</v>
      </c>
      <c r="BC430" s="14">
        <f t="shared" si="2521"/>
        <v>0</v>
      </c>
      <c r="BD430" s="14">
        <f t="shared" ref="BD430:BN430" si="2538">BD431</f>
        <v>0</v>
      </c>
      <c r="BE430" s="14">
        <f t="shared" si="2538"/>
        <v>0</v>
      </c>
      <c r="BF430" s="14">
        <f t="shared" si="2538"/>
        <v>0</v>
      </c>
      <c r="BG430" s="14">
        <f t="shared" si="2538"/>
        <v>0</v>
      </c>
      <c r="BH430" s="14">
        <f t="shared" si="2538"/>
        <v>0</v>
      </c>
      <c r="BI430" s="14">
        <f t="shared" si="2538"/>
        <v>0</v>
      </c>
      <c r="BJ430" s="14">
        <f t="shared" si="2538"/>
        <v>0</v>
      </c>
      <c r="BK430" s="14">
        <f t="shared" si="2538"/>
        <v>0</v>
      </c>
      <c r="BL430" s="14">
        <f t="shared" si="2538"/>
        <v>0</v>
      </c>
      <c r="BM430" s="14">
        <f t="shared" si="2538"/>
        <v>0</v>
      </c>
      <c r="BN430" s="14">
        <f t="shared" si="2538"/>
        <v>0</v>
      </c>
      <c r="BO430" s="14">
        <f t="shared" si="2522"/>
        <v>76050</v>
      </c>
      <c r="BP430" s="14">
        <f t="shared" si="2523"/>
        <v>0</v>
      </c>
      <c r="BQ430" s="14">
        <f t="shared" si="2524"/>
        <v>0</v>
      </c>
      <c r="BR430" s="14">
        <f>BR431</f>
        <v>0</v>
      </c>
      <c r="BS430" s="14">
        <f>BS431</f>
        <v>0</v>
      </c>
      <c r="BT430" s="14">
        <f>BT431</f>
        <v>0</v>
      </c>
      <c r="BU430" s="14">
        <f t="shared" si="2525"/>
        <v>76050</v>
      </c>
      <c r="BV430" s="14">
        <f t="shared" si="2526"/>
        <v>0</v>
      </c>
      <c r="BW430" s="14">
        <f t="shared" si="2527"/>
        <v>0</v>
      </c>
      <c r="BX430" s="14">
        <f t="shared" ref="BX430:CF430" si="2539">BX431</f>
        <v>0</v>
      </c>
      <c r="BY430" s="14">
        <f t="shared" si="2539"/>
        <v>0</v>
      </c>
      <c r="BZ430" s="14">
        <f t="shared" si="2539"/>
        <v>0</v>
      </c>
      <c r="CA430" s="14">
        <f t="shared" si="2539"/>
        <v>0</v>
      </c>
      <c r="CB430" s="14">
        <f t="shared" si="2539"/>
        <v>0</v>
      </c>
      <c r="CC430" s="14">
        <f t="shared" si="2539"/>
        <v>0</v>
      </c>
      <c r="CD430" s="14">
        <f t="shared" si="2539"/>
        <v>0</v>
      </c>
      <c r="CE430" s="14">
        <f t="shared" si="2539"/>
        <v>0</v>
      </c>
      <c r="CF430" s="14">
        <f t="shared" si="2539"/>
        <v>0</v>
      </c>
      <c r="CG430" s="14">
        <f t="shared" si="2528"/>
        <v>76050</v>
      </c>
      <c r="CH430" s="14">
        <f>CH431</f>
        <v>0</v>
      </c>
      <c r="CI430" s="84">
        <f t="shared" si="2405"/>
        <v>76050</v>
      </c>
      <c r="CJ430" s="14">
        <f t="shared" si="2529"/>
        <v>0</v>
      </c>
      <c r="CK430" s="52">
        <f>CK431</f>
        <v>0</v>
      </c>
      <c r="CL430" s="84">
        <f t="shared" si="2406"/>
        <v>0</v>
      </c>
      <c r="CM430" s="14">
        <f t="shared" si="2530"/>
        <v>0</v>
      </c>
      <c r="CN430" s="52">
        <f>CN431</f>
        <v>0</v>
      </c>
      <c r="CO430" s="84">
        <f t="shared" si="2407"/>
        <v>0</v>
      </c>
      <c r="CP430" s="14">
        <f>CP431</f>
        <v>0</v>
      </c>
      <c r="CQ430" s="29"/>
      <c r="CR430" s="29"/>
      <c r="CT430" s="1"/>
    </row>
    <row r="431" spans="1:98" ht="31.2" customHeight="1" x14ac:dyDescent="0.3">
      <c r="A431" s="76" t="s">
        <v>306</v>
      </c>
      <c r="B431" s="76" t="s">
        <v>177</v>
      </c>
      <c r="C431" s="76" t="s">
        <v>333</v>
      </c>
      <c r="D431" s="76" t="s">
        <v>375</v>
      </c>
      <c r="E431" s="76" t="s">
        <v>140</v>
      </c>
      <c r="F431" s="77" t="s">
        <v>141</v>
      </c>
      <c r="G431" s="14">
        <v>76050</v>
      </c>
      <c r="H431" s="14">
        <v>0</v>
      </c>
      <c r="I431" s="14">
        <v>0</v>
      </c>
      <c r="J431" s="14"/>
      <c r="K431" s="14"/>
      <c r="L431" s="14"/>
      <c r="M431" s="14">
        <f t="shared" si="2473"/>
        <v>76050</v>
      </c>
      <c r="N431" s="14">
        <f t="shared" si="2474"/>
        <v>0</v>
      </c>
      <c r="O431" s="14">
        <f t="shared" si="2475"/>
        <v>0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>
        <f t="shared" si="2510"/>
        <v>76050</v>
      </c>
      <c r="Z431" s="14">
        <f t="shared" si="2511"/>
        <v>0</v>
      </c>
      <c r="AA431" s="14">
        <f t="shared" si="2512"/>
        <v>0</v>
      </c>
      <c r="AB431" s="14"/>
      <c r="AC431" s="14"/>
      <c r="AD431" s="14"/>
      <c r="AE431" s="14">
        <f t="shared" si="2513"/>
        <v>76050</v>
      </c>
      <c r="AF431" s="14">
        <f t="shared" si="2514"/>
        <v>0</v>
      </c>
      <c r="AG431" s="14">
        <f t="shared" si="2515"/>
        <v>0</v>
      </c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>
        <f t="shared" si="2516"/>
        <v>76050</v>
      </c>
      <c r="AX431" s="14">
        <f t="shared" si="2517"/>
        <v>0</v>
      </c>
      <c r="AY431" s="14">
        <f t="shared" si="2518"/>
        <v>0</v>
      </c>
      <c r="AZ431" s="14"/>
      <c r="BA431" s="14">
        <f t="shared" si="2519"/>
        <v>76050</v>
      </c>
      <c r="BB431" s="14">
        <f t="shared" si="2520"/>
        <v>0</v>
      </c>
      <c r="BC431" s="14">
        <f t="shared" si="2521"/>
        <v>0</v>
      </c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>
        <f t="shared" si="2522"/>
        <v>76050</v>
      </c>
      <c r="BP431" s="14">
        <f t="shared" si="2523"/>
        <v>0</v>
      </c>
      <c r="BQ431" s="14">
        <f t="shared" si="2524"/>
        <v>0</v>
      </c>
      <c r="BR431" s="14"/>
      <c r="BS431" s="14"/>
      <c r="BT431" s="14"/>
      <c r="BU431" s="14">
        <f t="shared" si="2525"/>
        <v>76050</v>
      </c>
      <c r="BV431" s="14">
        <f t="shared" si="2526"/>
        <v>0</v>
      </c>
      <c r="BW431" s="14">
        <f t="shared" si="2527"/>
        <v>0</v>
      </c>
      <c r="BX431" s="14"/>
      <c r="BY431" s="14"/>
      <c r="BZ431" s="14"/>
      <c r="CA431" s="14"/>
      <c r="CB431" s="14"/>
      <c r="CC431" s="14"/>
      <c r="CD431" s="14"/>
      <c r="CE431" s="14"/>
      <c r="CF431" s="14"/>
      <c r="CG431" s="14">
        <f t="shared" si="2528"/>
        <v>76050</v>
      </c>
      <c r="CH431" s="14"/>
      <c r="CI431" s="84">
        <f t="shared" si="2405"/>
        <v>76050</v>
      </c>
      <c r="CJ431" s="14">
        <f t="shared" si="2529"/>
        <v>0</v>
      </c>
      <c r="CK431" s="52"/>
      <c r="CL431" s="84">
        <f t="shared" si="2406"/>
        <v>0</v>
      </c>
      <c r="CM431" s="14">
        <f t="shared" si="2530"/>
        <v>0</v>
      </c>
      <c r="CN431" s="52"/>
      <c r="CO431" s="84">
        <f t="shared" si="2407"/>
        <v>0</v>
      </c>
      <c r="CP431" s="14"/>
      <c r="CQ431" s="29"/>
      <c r="CR431" s="29"/>
      <c r="CT431" s="1"/>
    </row>
    <row r="432" spans="1:98" ht="46.8" customHeight="1" x14ac:dyDescent="0.3">
      <c r="A432" s="76" t="s">
        <v>306</v>
      </c>
      <c r="B432" s="76" t="s">
        <v>177</v>
      </c>
      <c r="C432" s="76" t="s">
        <v>333</v>
      </c>
      <c r="D432" s="76" t="s">
        <v>377</v>
      </c>
      <c r="E432" s="76"/>
      <c r="F432" s="77" t="s">
        <v>332</v>
      </c>
      <c r="G432" s="14">
        <f t="shared" ref="G432:L432" si="2540">G433</f>
        <v>36610</v>
      </c>
      <c r="H432" s="14">
        <f t="shared" si="2540"/>
        <v>110260</v>
      </c>
      <c r="I432" s="14">
        <f t="shared" si="2540"/>
        <v>0</v>
      </c>
      <c r="J432" s="14">
        <f t="shared" si="2540"/>
        <v>0</v>
      </c>
      <c r="K432" s="14">
        <f t="shared" si="2540"/>
        <v>0</v>
      </c>
      <c r="L432" s="14">
        <f t="shared" si="2540"/>
        <v>0</v>
      </c>
      <c r="M432" s="14">
        <f t="shared" si="2473"/>
        <v>36610</v>
      </c>
      <c r="N432" s="14">
        <f t="shared" si="2474"/>
        <v>110260</v>
      </c>
      <c r="O432" s="14">
        <f t="shared" si="2475"/>
        <v>0</v>
      </c>
      <c r="P432" s="14">
        <f t="shared" ref="P432:X432" si="2541">P433</f>
        <v>0</v>
      </c>
      <c r="Q432" s="14">
        <f t="shared" si="2541"/>
        <v>0</v>
      </c>
      <c r="R432" s="14">
        <f t="shared" si="2541"/>
        <v>0</v>
      </c>
      <c r="S432" s="14">
        <f t="shared" si="2541"/>
        <v>0</v>
      </c>
      <c r="T432" s="14">
        <f t="shared" si="2541"/>
        <v>0</v>
      </c>
      <c r="U432" s="14">
        <f t="shared" si="2541"/>
        <v>0</v>
      </c>
      <c r="V432" s="14">
        <f t="shared" si="2541"/>
        <v>0</v>
      </c>
      <c r="W432" s="14">
        <f t="shared" si="2541"/>
        <v>0</v>
      </c>
      <c r="X432" s="14">
        <f t="shared" si="2541"/>
        <v>0</v>
      </c>
      <c r="Y432" s="14">
        <f t="shared" si="2510"/>
        <v>36610</v>
      </c>
      <c r="Z432" s="14">
        <f t="shared" si="2511"/>
        <v>110260</v>
      </c>
      <c r="AA432" s="14">
        <f t="shared" si="2512"/>
        <v>0</v>
      </c>
      <c r="AB432" s="14">
        <f>AB433</f>
        <v>0</v>
      </c>
      <c r="AC432" s="14">
        <f>AC433</f>
        <v>0</v>
      </c>
      <c r="AD432" s="14">
        <f>AD433</f>
        <v>0</v>
      </c>
      <c r="AE432" s="14">
        <f t="shared" si="2513"/>
        <v>36610</v>
      </c>
      <c r="AF432" s="14">
        <f t="shared" si="2514"/>
        <v>110260</v>
      </c>
      <c r="AG432" s="14">
        <f t="shared" si="2515"/>
        <v>0</v>
      </c>
      <c r="AH432" s="14">
        <f t="shared" ref="AH432:AV432" si="2542">AH433</f>
        <v>0</v>
      </c>
      <c r="AI432" s="14">
        <f t="shared" si="2542"/>
        <v>0</v>
      </c>
      <c r="AJ432" s="14">
        <f t="shared" si="2542"/>
        <v>0</v>
      </c>
      <c r="AK432" s="14">
        <f t="shared" si="2542"/>
        <v>0</v>
      </c>
      <c r="AL432" s="14">
        <f t="shared" si="2542"/>
        <v>0</v>
      </c>
      <c r="AM432" s="14">
        <f t="shared" si="2542"/>
        <v>0</v>
      </c>
      <c r="AN432" s="14">
        <f t="shared" si="2542"/>
        <v>0</v>
      </c>
      <c r="AO432" s="14">
        <f t="shared" si="2542"/>
        <v>0</v>
      </c>
      <c r="AP432" s="14">
        <f t="shared" si="2542"/>
        <v>0</v>
      </c>
      <c r="AQ432" s="14">
        <f t="shared" si="2542"/>
        <v>0</v>
      </c>
      <c r="AR432" s="14">
        <f t="shared" si="2542"/>
        <v>0</v>
      </c>
      <c r="AS432" s="14">
        <f t="shared" si="2542"/>
        <v>0</v>
      </c>
      <c r="AT432" s="14">
        <f t="shared" si="2542"/>
        <v>0</v>
      </c>
      <c r="AU432" s="14">
        <f t="shared" si="2542"/>
        <v>0</v>
      </c>
      <c r="AV432" s="14">
        <f t="shared" si="2542"/>
        <v>0</v>
      </c>
      <c r="AW432" s="14">
        <f t="shared" si="2516"/>
        <v>36610</v>
      </c>
      <c r="AX432" s="14">
        <f t="shared" si="2517"/>
        <v>110260</v>
      </c>
      <c r="AY432" s="14">
        <f t="shared" si="2518"/>
        <v>0</v>
      </c>
      <c r="AZ432" s="14">
        <f>AZ433</f>
        <v>0</v>
      </c>
      <c r="BA432" s="14">
        <f t="shared" si="2519"/>
        <v>36610</v>
      </c>
      <c r="BB432" s="14">
        <f t="shared" si="2520"/>
        <v>110260</v>
      </c>
      <c r="BC432" s="14">
        <f t="shared" si="2521"/>
        <v>0</v>
      </c>
      <c r="BD432" s="14">
        <f t="shared" ref="BD432:BN432" si="2543">BD433</f>
        <v>0</v>
      </c>
      <c r="BE432" s="14">
        <f t="shared" si="2543"/>
        <v>0</v>
      </c>
      <c r="BF432" s="14">
        <f t="shared" si="2543"/>
        <v>0</v>
      </c>
      <c r="BG432" s="14">
        <f t="shared" si="2543"/>
        <v>0</v>
      </c>
      <c r="BH432" s="14">
        <f t="shared" si="2543"/>
        <v>0</v>
      </c>
      <c r="BI432" s="14">
        <f t="shared" si="2543"/>
        <v>0</v>
      </c>
      <c r="BJ432" s="14">
        <f t="shared" si="2543"/>
        <v>0</v>
      </c>
      <c r="BK432" s="14">
        <f t="shared" si="2543"/>
        <v>0</v>
      </c>
      <c r="BL432" s="14">
        <f t="shared" si="2543"/>
        <v>0</v>
      </c>
      <c r="BM432" s="14">
        <f t="shared" si="2543"/>
        <v>0</v>
      </c>
      <c r="BN432" s="14">
        <f t="shared" si="2543"/>
        <v>0</v>
      </c>
      <c r="BO432" s="14">
        <f t="shared" si="2522"/>
        <v>36610</v>
      </c>
      <c r="BP432" s="14">
        <f t="shared" si="2523"/>
        <v>110260</v>
      </c>
      <c r="BQ432" s="14">
        <f t="shared" si="2524"/>
        <v>0</v>
      </c>
      <c r="BR432" s="14">
        <f>BR433</f>
        <v>0</v>
      </c>
      <c r="BS432" s="14">
        <f>BS433</f>
        <v>0</v>
      </c>
      <c r="BT432" s="14">
        <f>BT433</f>
        <v>0</v>
      </c>
      <c r="BU432" s="14">
        <f t="shared" si="2525"/>
        <v>36610</v>
      </c>
      <c r="BV432" s="14">
        <f t="shared" si="2526"/>
        <v>110260</v>
      </c>
      <c r="BW432" s="14">
        <f t="shared" si="2527"/>
        <v>0</v>
      </c>
      <c r="BX432" s="14">
        <f t="shared" ref="BX432:CF432" si="2544">BX433</f>
        <v>0</v>
      </c>
      <c r="BY432" s="14">
        <f t="shared" si="2544"/>
        <v>0</v>
      </c>
      <c r="BZ432" s="14">
        <f t="shared" si="2544"/>
        <v>0</v>
      </c>
      <c r="CA432" s="14">
        <f t="shared" si="2544"/>
        <v>0</v>
      </c>
      <c r="CB432" s="14">
        <f t="shared" si="2544"/>
        <v>0</v>
      </c>
      <c r="CC432" s="14">
        <f t="shared" si="2544"/>
        <v>0</v>
      </c>
      <c r="CD432" s="14">
        <f t="shared" si="2544"/>
        <v>0</v>
      </c>
      <c r="CE432" s="14">
        <f t="shared" si="2544"/>
        <v>0</v>
      </c>
      <c r="CF432" s="14">
        <f t="shared" si="2544"/>
        <v>0</v>
      </c>
      <c r="CG432" s="14">
        <f t="shared" si="2528"/>
        <v>36610</v>
      </c>
      <c r="CH432" s="14">
        <f>CH433</f>
        <v>0</v>
      </c>
      <c r="CI432" s="84">
        <f t="shared" si="2405"/>
        <v>36610</v>
      </c>
      <c r="CJ432" s="14">
        <f t="shared" si="2529"/>
        <v>110260</v>
      </c>
      <c r="CK432" s="52">
        <f>CK433</f>
        <v>0</v>
      </c>
      <c r="CL432" s="84">
        <f t="shared" si="2406"/>
        <v>110260</v>
      </c>
      <c r="CM432" s="14">
        <f t="shared" si="2530"/>
        <v>0</v>
      </c>
      <c r="CN432" s="52">
        <f>CN433</f>
        <v>0</v>
      </c>
      <c r="CO432" s="84">
        <f t="shared" si="2407"/>
        <v>0</v>
      </c>
      <c r="CP432" s="14">
        <f>CP433</f>
        <v>0</v>
      </c>
      <c r="CQ432" s="29"/>
      <c r="CR432" s="29"/>
      <c r="CT432" s="1"/>
    </row>
    <row r="433" spans="1:99" ht="31.2" customHeight="1" x14ac:dyDescent="0.3">
      <c r="A433" s="76" t="s">
        <v>306</v>
      </c>
      <c r="B433" s="76" t="s">
        <v>177</v>
      </c>
      <c r="C433" s="76" t="s">
        <v>333</v>
      </c>
      <c r="D433" s="76" t="s">
        <v>377</v>
      </c>
      <c r="E433" s="76" t="s">
        <v>140</v>
      </c>
      <c r="F433" s="77" t="s">
        <v>141</v>
      </c>
      <c r="G433" s="14">
        <f>18305+18305</f>
        <v>36610</v>
      </c>
      <c r="H433" s="14">
        <f>55130+55130</f>
        <v>110260</v>
      </c>
      <c r="I433" s="14">
        <v>0</v>
      </c>
      <c r="J433" s="14"/>
      <c r="K433" s="14"/>
      <c r="L433" s="14"/>
      <c r="M433" s="14">
        <f t="shared" si="2473"/>
        <v>36610</v>
      </c>
      <c r="N433" s="14">
        <f t="shared" si="2474"/>
        <v>110260</v>
      </c>
      <c r="O433" s="14">
        <f t="shared" si="2475"/>
        <v>0</v>
      </c>
      <c r="P433" s="14"/>
      <c r="Q433" s="14"/>
      <c r="R433" s="14"/>
      <c r="S433" s="14"/>
      <c r="T433" s="14"/>
      <c r="U433" s="14"/>
      <c r="V433" s="14"/>
      <c r="W433" s="14"/>
      <c r="X433" s="14"/>
      <c r="Y433" s="14">
        <f t="shared" si="2510"/>
        <v>36610</v>
      </c>
      <c r="Z433" s="14">
        <f t="shared" si="2511"/>
        <v>110260</v>
      </c>
      <c r="AA433" s="14">
        <f t="shared" si="2512"/>
        <v>0</v>
      </c>
      <c r="AB433" s="14"/>
      <c r="AC433" s="14"/>
      <c r="AD433" s="14"/>
      <c r="AE433" s="14">
        <f t="shared" si="2513"/>
        <v>36610</v>
      </c>
      <c r="AF433" s="14">
        <f t="shared" si="2514"/>
        <v>110260</v>
      </c>
      <c r="AG433" s="14">
        <f t="shared" si="2515"/>
        <v>0</v>
      </c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>
        <f t="shared" si="2516"/>
        <v>36610</v>
      </c>
      <c r="AX433" s="14">
        <f t="shared" si="2517"/>
        <v>110260</v>
      </c>
      <c r="AY433" s="14">
        <f t="shared" si="2518"/>
        <v>0</v>
      </c>
      <c r="AZ433" s="14"/>
      <c r="BA433" s="14">
        <f t="shared" si="2519"/>
        <v>36610</v>
      </c>
      <c r="BB433" s="14">
        <f t="shared" si="2520"/>
        <v>110260</v>
      </c>
      <c r="BC433" s="14">
        <f t="shared" si="2521"/>
        <v>0</v>
      </c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>
        <f t="shared" si="2522"/>
        <v>36610</v>
      </c>
      <c r="BP433" s="14">
        <f t="shared" si="2523"/>
        <v>110260</v>
      </c>
      <c r="BQ433" s="14">
        <f t="shared" si="2524"/>
        <v>0</v>
      </c>
      <c r="BR433" s="14"/>
      <c r="BS433" s="14"/>
      <c r="BT433" s="14"/>
      <c r="BU433" s="14">
        <f t="shared" si="2525"/>
        <v>36610</v>
      </c>
      <c r="BV433" s="14">
        <f t="shared" si="2526"/>
        <v>110260</v>
      </c>
      <c r="BW433" s="14">
        <f t="shared" si="2527"/>
        <v>0</v>
      </c>
      <c r="BX433" s="14"/>
      <c r="BY433" s="14"/>
      <c r="BZ433" s="14"/>
      <c r="CA433" s="14"/>
      <c r="CB433" s="14"/>
      <c r="CC433" s="14"/>
      <c r="CD433" s="14"/>
      <c r="CE433" s="14"/>
      <c r="CF433" s="14"/>
      <c r="CG433" s="14">
        <f t="shared" si="2528"/>
        <v>36610</v>
      </c>
      <c r="CH433" s="14"/>
      <c r="CI433" s="84">
        <f t="shared" si="2405"/>
        <v>36610</v>
      </c>
      <c r="CJ433" s="14">
        <f t="shared" si="2529"/>
        <v>110260</v>
      </c>
      <c r="CK433" s="52"/>
      <c r="CL433" s="84">
        <f t="shared" si="2406"/>
        <v>110260</v>
      </c>
      <c r="CM433" s="14">
        <f t="shared" si="2530"/>
        <v>0</v>
      </c>
      <c r="CN433" s="52"/>
      <c r="CO433" s="84">
        <f t="shared" si="2407"/>
        <v>0</v>
      </c>
      <c r="CP433" s="14"/>
      <c r="CQ433" s="29"/>
      <c r="CR433" s="29"/>
      <c r="CT433" s="1"/>
    </row>
    <row r="434" spans="1:99" s="87" customFormat="1" ht="15.6" customHeight="1" x14ac:dyDescent="0.3">
      <c r="A434" s="74" t="s">
        <v>306</v>
      </c>
      <c r="B434" s="74" t="s">
        <v>177</v>
      </c>
      <c r="C434" s="74" t="s">
        <v>70</v>
      </c>
      <c r="D434" s="74"/>
      <c r="E434" s="74"/>
      <c r="F434" s="75" t="s">
        <v>219</v>
      </c>
      <c r="G434" s="25">
        <f t="shared" ref="G434:G435" si="2545">G435</f>
        <v>1013522.1</v>
      </c>
      <c r="H434" s="25">
        <f t="shared" ref="H434:H435" si="2546">H435</f>
        <v>1156320.7999999998</v>
      </c>
      <c r="I434" s="25">
        <f t="shared" ref="I434:I435" si="2547">I435</f>
        <v>1006626.7999999999</v>
      </c>
      <c r="J434" s="25">
        <f t="shared" ref="J434:J435" si="2548">J435</f>
        <v>-52616.799999999996</v>
      </c>
      <c r="K434" s="25">
        <f t="shared" ref="K434:K435" si="2549">K435</f>
        <v>-52942.899999999994</v>
      </c>
      <c r="L434" s="25">
        <f t="shared" ref="L434:L435" si="2550">L435</f>
        <v>-52942.899999999994</v>
      </c>
      <c r="M434" s="25">
        <f t="shared" si="2473"/>
        <v>960905.29999999993</v>
      </c>
      <c r="N434" s="25">
        <f t="shared" si="2474"/>
        <v>1103377.8999999999</v>
      </c>
      <c r="O434" s="25">
        <f t="shared" si="2475"/>
        <v>953683.89999999991</v>
      </c>
      <c r="P434" s="25">
        <f t="shared" ref="P434:P435" si="2551">P435</f>
        <v>3892.4680000000003</v>
      </c>
      <c r="Q434" s="25">
        <f t="shared" ref="Q434:Q435" si="2552">Q435</f>
        <v>0</v>
      </c>
      <c r="R434" s="25">
        <f t="shared" ref="R434:R435" si="2553">R435</f>
        <v>75006.351999999999</v>
      </c>
      <c r="S434" s="25">
        <f t="shared" ref="S434:S435" si="2554">S435</f>
        <v>0</v>
      </c>
      <c r="T434" s="25">
        <f t="shared" ref="T434:T435" si="2555">T435</f>
        <v>118.2</v>
      </c>
      <c r="U434" s="25">
        <f t="shared" ref="U434:U435" si="2556">U435</f>
        <v>-77943.97</v>
      </c>
      <c r="V434" s="25">
        <f t="shared" ref="V434:V435" si="2557">V435</f>
        <v>118.2</v>
      </c>
      <c r="W434" s="25">
        <f t="shared" ref="W434:W435" si="2558">W435</f>
        <v>0</v>
      </c>
      <c r="X434" s="25">
        <f t="shared" ref="X434:X435" si="2559">X435</f>
        <v>0</v>
      </c>
      <c r="Y434" s="25">
        <f t="shared" si="2510"/>
        <v>1039804.1199999999</v>
      </c>
      <c r="Z434" s="25">
        <f t="shared" si="2511"/>
        <v>1025552.1299999999</v>
      </c>
      <c r="AA434" s="25">
        <f t="shared" si="2512"/>
        <v>953802.09999999986</v>
      </c>
      <c r="AB434" s="25">
        <f t="shared" ref="AB434:AB435" si="2560">AB435</f>
        <v>0</v>
      </c>
      <c r="AC434" s="25">
        <f t="shared" ref="AC434:AC435" si="2561">AC435</f>
        <v>0</v>
      </c>
      <c r="AD434" s="25">
        <f t="shared" ref="AD434:AD435" si="2562">AD435</f>
        <v>0</v>
      </c>
      <c r="AE434" s="25">
        <f t="shared" si="2513"/>
        <v>1039804.1199999999</v>
      </c>
      <c r="AF434" s="25">
        <f t="shared" si="2514"/>
        <v>1025552.1299999999</v>
      </c>
      <c r="AG434" s="25">
        <f t="shared" si="2515"/>
        <v>953802.09999999986</v>
      </c>
      <c r="AH434" s="25">
        <f t="shared" ref="AH434:AH435" si="2563">AH435</f>
        <v>0</v>
      </c>
      <c r="AI434" s="25">
        <f t="shared" ref="AI434:AI435" si="2564">AI435</f>
        <v>0</v>
      </c>
      <c r="AJ434" s="25">
        <f t="shared" ref="AJ434:AJ435" si="2565">AJ435</f>
        <v>46385.756999999998</v>
      </c>
      <c r="AK434" s="25">
        <f t="shared" ref="AK434:AK435" si="2566">AK435</f>
        <v>0</v>
      </c>
      <c r="AL434" s="25">
        <f t="shared" ref="AL434:AL435" si="2567">AL435</f>
        <v>0</v>
      </c>
      <c r="AM434" s="25">
        <f t="shared" ref="AM434:AM435" si="2568">AM435</f>
        <v>0</v>
      </c>
      <c r="AN434" s="25">
        <f t="shared" ref="AN434:AN435" si="2569">AN435</f>
        <v>0</v>
      </c>
      <c r="AO434" s="25">
        <f t="shared" ref="AO434:AO435" si="2570">AO435</f>
        <v>0</v>
      </c>
      <c r="AP434" s="25">
        <f t="shared" ref="AP434:AP435" si="2571">AP435</f>
        <v>0</v>
      </c>
      <c r="AQ434" s="25">
        <f t="shared" ref="AQ434:AQ435" si="2572">AQ435</f>
        <v>0</v>
      </c>
      <c r="AR434" s="25">
        <f t="shared" ref="AR434:AR435" si="2573">AR435</f>
        <v>0</v>
      </c>
      <c r="AS434" s="25">
        <f t="shared" ref="AS434:AS435" si="2574">AS435</f>
        <v>0</v>
      </c>
      <c r="AT434" s="25">
        <f t="shared" ref="AT434:AT435" si="2575">AT435</f>
        <v>0</v>
      </c>
      <c r="AU434" s="25">
        <f t="shared" ref="AU434:AU435" si="2576">AU435</f>
        <v>0</v>
      </c>
      <c r="AV434" s="25">
        <f t="shared" ref="AV434:AV435" si="2577">AV435</f>
        <v>0</v>
      </c>
      <c r="AW434" s="25">
        <f t="shared" si="2516"/>
        <v>1086189.8769999999</v>
      </c>
      <c r="AX434" s="25">
        <f t="shared" si="2517"/>
        <v>1025552.1299999999</v>
      </c>
      <c r="AY434" s="25">
        <f t="shared" si="2518"/>
        <v>953802.09999999986</v>
      </c>
      <c r="AZ434" s="25">
        <f t="shared" ref="AZ434:AZ435" si="2578">AZ435</f>
        <v>0</v>
      </c>
      <c r="BA434" s="25">
        <f t="shared" si="2519"/>
        <v>1086189.8769999999</v>
      </c>
      <c r="BB434" s="25">
        <f t="shared" si="2520"/>
        <v>1025552.1299999999</v>
      </c>
      <c r="BC434" s="25">
        <f t="shared" si="2521"/>
        <v>953802.09999999986</v>
      </c>
      <c r="BD434" s="25">
        <f t="shared" ref="BD434:BD435" si="2579">BD435</f>
        <v>0</v>
      </c>
      <c r="BE434" s="25">
        <f t="shared" ref="BE434:BE435" si="2580">BE435</f>
        <v>-11204.682000000001</v>
      </c>
      <c r="BF434" s="25">
        <f t="shared" ref="BF434:BF435" si="2581">BF435</f>
        <v>0</v>
      </c>
      <c r="BG434" s="25">
        <f t="shared" ref="BG434:BG435" si="2582">BG435</f>
        <v>0</v>
      </c>
      <c r="BH434" s="25">
        <f t="shared" ref="BH434:BH435" si="2583">BH435</f>
        <v>0</v>
      </c>
      <c r="BI434" s="25">
        <f t="shared" ref="BI434:BI435" si="2584">BI435</f>
        <v>0</v>
      </c>
      <c r="BJ434" s="25">
        <f t="shared" ref="BJ434:BJ435" si="2585">BJ435</f>
        <v>0</v>
      </c>
      <c r="BK434" s="25">
        <f t="shared" ref="BK434:BK435" si="2586">BK435</f>
        <v>0</v>
      </c>
      <c r="BL434" s="25">
        <f t="shared" ref="BL434:BL435" si="2587">BL435</f>
        <v>0</v>
      </c>
      <c r="BM434" s="25">
        <f t="shared" ref="BM434:BM435" si="2588">BM435</f>
        <v>0</v>
      </c>
      <c r="BN434" s="25">
        <f t="shared" ref="BN434:BN435" si="2589">BN435</f>
        <v>0</v>
      </c>
      <c r="BO434" s="25">
        <f t="shared" si="2522"/>
        <v>1074985.1949999998</v>
      </c>
      <c r="BP434" s="25">
        <f t="shared" si="2523"/>
        <v>1025552.1299999999</v>
      </c>
      <c r="BQ434" s="25">
        <f t="shared" si="2524"/>
        <v>953802.09999999986</v>
      </c>
      <c r="BR434" s="25">
        <f t="shared" ref="BR434:BR435" si="2590">BR435</f>
        <v>0</v>
      </c>
      <c r="BS434" s="25">
        <f t="shared" ref="BS434:BS435" si="2591">BS435</f>
        <v>0</v>
      </c>
      <c r="BT434" s="25">
        <f t="shared" ref="BT434:BT435" si="2592">BT435</f>
        <v>0</v>
      </c>
      <c r="BU434" s="25">
        <f t="shared" si="2525"/>
        <v>1074985.1949999998</v>
      </c>
      <c r="BV434" s="25">
        <f t="shared" si="2526"/>
        <v>1025552.1299999999</v>
      </c>
      <c r="BW434" s="25">
        <f t="shared" si="2527"/>
        <v>953802.09999999986</v>
      </c>
      <c r="BX434" s="25">
        <f t="shared" ref="BX434:BX435" si="2593">BX435</f>
        <v>-71675.931000000011</v>
      </c>
      <c r="BY434" s="25">
        <f t="shared" ref="BY434:BY435" si="2594">BY435</f>
        <v>0</v>
      </c>
      <c r="BZ434" s="25">
        <f t="shared" ref="BZ434:BZ435" si="2595">BZ435</f>
        <v>0</v>
      </c>
      <c r="CA434" s="25">
        <f t="shared" ref="CA434:CA435" si="2596">CA435</f>
        <v>-62171.542999999998</v>
      </c>
      <c r="CB434" s="25">
        <f t="shared" ref="CB434:CB435" si="2597">CB435</f>
        <v>0</v>
      </c>
      <c r="CC434" s="25">
        <f t="shared" ref="CC434:CC435" si="2598">CC435</f>
        <v>0</v>
      </c>
      <c r="CD434" s="25">
        <f t="shared" ref="CD434:CD435" si="2599">CD435</f>
        <v>-62171.542999999998</v>
      </c>
      <c r="CE434" s="25">
        <f t="shared" ref="CE434:CE435" si="2600">CE435</f>
        <v>0</v>
      </c>
      <c r="CF434" s="25">
        <f t="shared" ref="CF434:CF435" si="2601">CF435</f>
        <v>0</v>
      </c>
      <c r="CG434" s="25">
        <f t="shared" si="2528"/>
        <v>1003309.2639999999</v>
      </c>
      <c r="CH434" s="25">
        <f t="shared" ref="CH434:CH435" si="2602">CH435</f>
        <v>0</v>
      </c>
      <c r="CI434" s="83">
        <f t="shared" si="2405"/>
        <v>1003309.2639999999</v>
      </c>
      <c r="CJ434" s="25">
        <f t="shared" si="2529"/>
        <v>963380.58699999994</v>
      </c>
      <c r="CK434" s="25">
        <f t="shared" ref="CK434:CP435" si="2603">CK435</f>
        <v>0</v>
      </c>
      <c r="CL434" s="83">
        <f t="shared" si="2406"/>
        <v>963380.58699999994</v>
      </c>
      <c r="CM434" s="25">
        <f t="shared" si="2530"/>
        <v>891630.55699999991</v>
      </c>
      <c r="CN434" s="25">
        <f t="shared" si="2603"/>
        <v>0</v>
      </c>
      <c r="CO434" s="83">
        <f t="shared" si="2407"/>
        <v>891630.55699999991</v>
      </c>
      <c r="CP434" s="25">
        <f t="shared" si="2603"/>
        <v>0</v>
      </c>
      <c r="CQ434" s="26"/>
      <c r="CR434" s="26"/>
      <c r="CS434" s="22"/>
      <c r="CT434" s="22"/>
      <c r="CU434" s="22"/>
    </row>
    <row r="435" spans="1:99" ht="31.2" customHeight="1" x14ac:dyDescent="0.3">
      <c r="A435" s="76" t="s">
        <v>306</v>
      </c>
      <c r="B435" s="76" t="s">
        <v>177</v>
      </c>
      <c r="C435" s="76" t="s">
        <v>70</v>
      </c>
      <c r="D435" s="76" t="s">
        <v>309</v>
      </c>
      <c r="E435" s="76"/>
      <c r="F435" s="77" t="s">
        <v>310</v>
      </c>
      <c r="G435" s="14">
        <f t="shared" si="2545"/>
        <v>1013522.1</v>
      </c>
      <c r="H435" s="14">
        <f t="shared" si="2546"/>
        <v>1156320.7999999998</v>
      </c>
      <c r="I435" s="14">
        <f t="shared" si="2547"/>
        <v>1006626.7999999999</v>
      </c>
      <c r="J435" s="14">
        <f t="shared" si="2548"/>
        <v>-52616.799999999996</v>
      </c>
      <c r="K435" s="14">
        <f t="shared" si="2549"/>
        <v>-52942.899999999994</v>
      </c>
      <c r="L435" s="14">
        <f t="shared" si="2550"/>
        <v>-52942.899999999994</v>
      </c>
      <c r="M435" s="14">
        <f t="shared" si="2473"/>
        <v>960905.29999999993</v>
      </c>
      <c r="N435" s="14">
        <f t="shared" si="2474"/>
        <v>1103377.8999999999</v>
      </c>
      <c r="O435" s="14">
        <f t="shared" si="2475"/>
        <v>953683.89999999991</v>
      </c>
      <c r="P435" s="14">
        <f t="shared" si="2551"/>
        <v>3892.4680000000003</v>
      </c>
      <c r="Q435" s="14">
        <f t="shared" si="2552"/>
        <v>0</v>
      </c>
      <c r="R435" s="14">
        <f t="shared" si="2553"/>
        <v>75006.351999999999</v>
      </c>
      <c r="S435" s="14">
        <f t="shared" si="2554"/>
        <v>0</v>
      </c>
      <c r="T435" s="14">
        <f t="shared" si="2555"/>
        <v>118.2</v>
      </c>
      <c r="U435" s="14">
        <f t="shared" si="2556"/>
        <v>-77943.97</v>
      </c>
      <c r="V435" s="14">
        <f t="shared" si="2557"/>
        <v>118.2</v>
      </c>
      <c r="W435" s="14">
        <f t="shared" si="2558"/>
        <v>0</v>
      </c>
      <c r="X435" s="14">
        <f t="shared" si="2559"/>
        <v>0</v>
      </c>
      <c r="Y435" s="14">
        <f t="shared" si="2510"/>
        <v>1039804.1199999999</v>
      </c>
      <c r="Z435" s="14">
        <f t="shared" si="2511"/>
        <v>1025552.1299999999</v>
      </c>
      <c r="AA435" s="14">
        <f t="shared" si="2512"/>
        <v>953802.09999999986</v>
      </c>
      <c r="AB435" s="14">
        <f t="shared" si="2560"/>
        <v>0</v>
      </c>
      <c r="AC435" s="14">
        <f t="shared" si="2561"/>
        <v>0</v>
      </c>
      <c r="AD435" s="14">
        <f t="shared" si="2562"/>
        <v>0</v>
      </c>
      <c r="AE435" s="14">
        <f t="shared" si="2513"/>
        <v>1039804.1199999999</v>
      </c>
      <c r="AF435" s="14">
        <f t="shared" si="2514"/>
        <v>1025552.1299999999</v>
      </c>
      <c r="AG435" s="14">
        <f t="shared" si="2515"/>
        <v>953802.09999999986</v>
      </c>
      <c r="AH435" s="14">
        <f t="shared" si="2563"/>
        <v>0</v>
      </c>
      <c r="AI435" s="14">
        <f t="shared" si="2564"/>
        <v>0</v>
      </c>
      <c r="AJ435" s="14">
        <f t="shared" si="2565"/>
        <v>46385.756999999998</v>
      </c>
      <c r="AK435" s="14">
        <f t="shared" si="2566"/>
        <v>0</v>
      </c>
      <c r="AL435" s="14">
        <f t="shared" si="2567"/>
        <v>0</v>
      </c>
      <c r="AM435" s="14">
        <f t="shared" si="2568"/>
        <v>0</v>
      </c>
      <c r="AN435" s="14">
        <f t="shared" si="2569"/>
        <v>0</v>
      </c>
      <c r="AO435" s="14">
        <f t="shared" si="2570"/>
        <v>0</v>
      </c>
      <c r="AP435" s="14">
        <f t="shared" si="2571"/>
        <v>0</v>
      </c>
      <c r="AQ435" s="14">
        <f t="shared" si="2572"/>
        <v>0</v>
      </c>
      <c r="AR435" s="14">
        <f t="shared" si="2573"/>
        <v>0</v>
      </c>
      <c r="AS435" s="14">
        <f t="shared" si="2574"/>
        <v>0</v>
      </c>
      <c r="AT435" s="14">
        <f t="shared" si="2575"/>
        <v>0</v>
      </c>
      <c r="AU435" s="14">
        <f t="shared" si="2576"/>
        <v>0</v>
      </c>
      <c r="AV435" s="14">
        <f t="shared" si="2577"/>
        <v>0</v>
      </c>
      <c r="AW435" s="14">
        <f t="shared" si="2516"/>
        <v>1086189.8769999999</v>
      </c>
      <c r="AX435" s="14">
        <f t="shared" si="2517"/>
        <v>1025552.1299999999</v>
      </c>
      <c r="AY435" s="14">
        <f t="shared" si="2518"/>
        <v>953802.09999999986</v>
      </c>
      <c r="AZ435" s="14">
        <f t="shared" si="2578"/>
        <v>0</v>
      </c>
      <c r="BA435" s="14">
        <f t="shared" si="2519"/>
        <v>1086189.8769999999</v>
      </c>
      <c r="BB435" s="14">
        <f t="shared" si="2520"/>
        <v>1025552.1299999999</v>
      </c>
      <c r="BC435" s="14">
        <f t="shared" si="2521"/>
        <v>953802.09999999986</v>
      </c>
      <c r="BD435" s="14">
        <f t="shared" si="2579"/>
        <v>0</v>
      </c>
      <c r="BE435" s="14">
        <f t="shared" si="2580"/>
        <v>-11204.682000000001</v>
      </c>
      <c r="BF435" s="14">
        <f t="shared" si="2581"/>
        <v>0</v>
      </c>
      <c r="BG435" s="14">
        <f t="shared" si="2582"/>
        <v>0</v>
      </c>
      <c r="BH435" s="14">
        <f t="shared" si="2583"/>
        <v>0</v>
      </c>
      <c r="BI435" s="14">
        <f t="shared" si="2584"/>
        <v>0</v>
      </c>
      <c r="BJ435" s="14">
        <f t="shared" si="2585"/>
        <v>0</v>
      </c>
      <c r="BK435" s="14">
        <f t="shared" si="2586"/>
        <v>0</v>
      </c>
      <c r="BL435" s="14">
        <f t="shared" si="2587"/>
        <v>0</v>
      </c>
      <c r="BM435" s="14">
        <f t="shared" si="2588"/>
        <v>0</v>
      </c>
      <c r="BN435" s="14">
        <f t="shared" si="2589"/>
        <v>0</v>
      </c>
      <c r="BO435" s="14">
        <f t="shared" si="2522"/>
        <v>1074985.1949999998</v>
      </c>
      <c r="BP435" s="14">
        <f t="shared" si="2523"/>
        <v>1025552.1299999999</v>
      </c>
      <c r="BQ435" s="14">
        <f t="shared" si="2524"/>
        <v>953802.09999999986</v>
      </c>
      <c r="BR435" s="14">
        <f t="shared" si="2590"/>
        <v>0</v>
      </c>
      <c r="BS435" s="14">
        <f t="shared" si="2591"/>
        <v>0</v>
      </c>
      <c r="BT435" s="14">
        <f t="shared" si="2592"/>
        <v>0</v>
      </c>
      <c r="BU435" s="14">
        <f t="shared" si="2525"/>
        <v>1074985.1949999998</v>
      </c>
      <c r="BV435" s="14">
        <f t="shared" si="2526"/>
        <v>1025552.1299999999</v>
      </c>
      <c r="BW435" s="14">
        <f t="shared" si="2527"/>
        <v>953802.09999999986</v>
      </c>
      <c r="BX435" s="14">
        <f t="shared" si="2593"/>
        <v>-71675.931000000011</v>
      </c>
      <c r="BY435" s="14">
        <f t="shared" si="2594"/>
        <v>0</v>
      </c>
      <c r="BZ435" s="14">
        <f t="shared" si="2595"/>
        <v>0</v>
      </c>
      <c r="CA435" s="14">
        <f t="shared" si="2596"/>
        <v>-62171.542999999998</v>
      </c>
      <c r="CB435" s="14">
        <f t="shared" si="2597"/>
        <v>0</v>
      </c>
      <c r="CC435" s="14">
        <f t="shared" si="2598"/>
        <v>0</v>
      </c>
      <c r="CD435" s="14">
        <f t="shared" si="2599"/>
        <v>-62171.542999999998</v>
      </c>
      <c r="CE435" s="14">
        <f t="shared" si="2600"/>
        <v>0</v>
      </c>
      <c r="CF435" s="14">
        <f t="shared" si="2601"/>
        <v>0</v>
      </c>
      <c r="CG435" s="14">
        <f t="shared" si="2528"/>
        <v>1003309.2639999999</v>
      </c>
      <c r="CH435" s="14">
        <f t="shared" si="2602"/>
        <v>0</v>
      </c>
      <c r="CI435" s="84">
        <f t="shared" si="2405"/>
        <v>1003309.2639999999</v>
      </c>
      <c r="CJ435" s="14">
        <f t="shared" si="2529"/>
        <v>963380.58699999994</v>
      </c>
      <c r="CK435" s="52">
        <f t="shared" si="2603"/>
        <v>0</v>
      </c>
      <c r="CL435" s="84">
        <f t="shared" si="2406"/>
        <v>963380.58699999994</v>
      </c>
      <c r="CM435" s="14">
        <f t="shared" si="2530"/>
        <v>891630.55699999991</v>
      </c>
      <c r="CN435" s="52">
        <f t="shared" si="2603"/>
        <v>0</v>
      </c>
      <c r="CO435" s="84">
        <f t="shared" si="2407"/>
        <v>891630.55699999991</v>
      </c>
      <c r="CP435" s="14">
        <f t="shared" si="2603"/>
        <v>0</v>
      </c>
      <c r="CQ435" s="29"/>
      <c r="CR435" s="29"/>
      <c r="CT435" s="1"/>
    </row>
    <row r="436" spans="1:99" ht="15.6" customHeight="1" x14ac:dyDescent="0.3">
      <c r="A436" s="76" t="s">
        <v>306</v>
      </c>
      <c r="B436" s="76" t="s">
        <v>177</v>
      </c>
      <c r="C436" s="76" t="s">
        <v>70</v>
      </c>
      <c r="D436" s="76" t="s">
        <v>311</v>
      </c>
      <c r="E436" s="76"/>
      <c r="F436" s="77" t="s">
        <v>41</v>
      </c>
      <c r="G436" s="14">
        <f t="shared" ref="G436:L436" si="2604">G437+G448+G451+G454</f>
        <v>1013522.1</v>
      </c>
      <c r="H436" s="14">
        <f t="shared" si="2604"/>
        <v>1156320.7999999998</v>
      </c>
      <c r="I436" s="14">
        <f t="shared" si="2604"/>
        <v>1006626.7999999999</v>
      </c>
      <c r="J436" s="14">
        <f t="shared" si="2604"/>
        <v>-52616.799999999996</v>
      </c>
      <c r="K436" s="14">
        <f t="shared" si="2604"/>
        <v>-52942.899999999994</v>
      </c>
      <c r="L436" s="14">
        <f t="shared" si="2604"/>
        <v>-52942.899999999994</v>
      </c>
      <c r="M436" s="14">
        <f t="shared" si="2473"/>
        <v>960905.29999999993</v>
      </c>
      <c r="N436" s="14">
        <f t="shared" si="2474"/>
        <v>1103377.8999999999</v>
      </c>
      <c r="O436" s="14">
        <f t="shared" si="2475"/>
        <v>953683.89999999991</v>
      </c>
      <c r="P436" s="14">
        <f t="shared" ref="P436:X436" si="2605">P437+P448+P451+P454</f>
        <v>3892.4680000000003</v>
      </c>
      <c r="Q436" s="14">
        <f t="shared" si="2605"/>
        <v>0</v>
      </c>
      <c r="R436" s="14">
        <f t="shared" si="2605"/>
        <v>75006.351999999999</v>
      </c>
      <c r="S436" s="14">
        <f t="shared" si="2605"/>
        <v>0</v>
      </c>
      <c r="T436" s="14">
        <f t="shared" si="2605"/>
        <v>118.2</v>
      </c>
      <c r="U436" s="14">
        <f t="shared" si="2605"/>
        <v>-77943.97</v>
      </c>
      <c r="V436" s="14">
        <f t="shared" si="2605"/>
        <v>118.2</v>
      </c>
      <c r="W436" s="14">
        <f t="shared" si="2605"/>
        <v>0</v>
      </c>
      <c r="X436" s="14">
        <f t="shared" si="2605"/>
        <v>0</v>
      </c>
      <c r="Y436" s="14">
        <f t="shared" si="2510"/>
        <v>1039804.1199999999</v>
      </c>
      <c r="Z436" s="14">
        <f t="shared" si="2511"/>
        <v>1025552.1299999999</v>
      </c>
      <c r="AA436" s="14">
        <f t="shared" si="2512"/>
        <v>953802.09999999986</v>
      </c>
      <c r="AB436" s="14">
        <f>AB437+AB448+AB451+AB454</f>
        <v>0</v>
      </c>
      <c r="AC436" s="14">
        <f>AC437+AC448+AC451+AC454</f>
        <v>0</v>
      </c>
      <c r="AD436" s="14">
        <f>AD437+AD448+AD451+AD454</f>
        <v>0</v>
      </c>
      <c r="AE436" s="14">
        <f t="shared" si="2513"/>
        <v>1039804.1199999999</v>
      </c>
      <c r="AF436" s="14">
        <f t="shared" si="2514"/>
        <v>1025552.1299999999</v>
      </c>
      <c r="AG436" s="14">
        <f t="shared" si="2515"/>
        <v>953802.09999999986</v>
      </c>
      <c r="AH436" s="14">
        <f t="shared" ref="AH436:AV436" si="2606">AH437+AH448+AH451+AH454</f>
        <v>0</v>
      </c>
      <c r="AI436" s="14">
        <f t="shared" si="2606"/>
        <v>0</v>
      </c>
      <c r="AJ436" s="14">
        <f t="shared" si="2606"/>
        <v>46385.756999999998</v>
      </c>
      <c r="AK436" s="14">
        <f t="shared" si="2606"/>
        <v>0</v>
      </c>
      <c r="AL436" s="14">
        <f t="shared" si="2606"/>
        <v>0</v>
      </c>
      <c r="AM436" s="14">
        <f t="shared" si="2606"/>
        <v>0</v>
      </c>
      <c r="AN436" s="14">
        <f t="shared" si="2606"/>
        <v>0</v>
      </c>
      <c r="AO436" s="14">
        <f t="shared" si="2606"/>
        <v>0</v>
      </c>
      <c r="AP436" s="14">
        <f t="shared" si="2606"/>
        <v>0</v>
      </c>
      <c r="AQ436" s="14">
        <f t="shared" si="2606"/>
        <v>0</v>
      </c>
      <c r="AR436" s="14">
        <f t="shared" si="2606"/>
        <v>0</v>
      </c>
      <c r="AS436" s="14">
        <f t="shared" si="2606"/>
        <v>0</v>
      </c>
      <c r="AT436" s="14">
        <f t="shared" si="2606"/>
        <v>0</v>
      </c>
      <c r="AU436" s="14">
        <f t="shared" si="2606"/>
        <v>0</v>
      </c>
      <c r="AV436" s="14">
        <f t="shared" si="2606"/>
        <v>0</v>
      </c>
      <c r="AW436" s="14">
        <f t="shared" si="2516"/>
        <v>1086189.8769999999</v>
      </c>
      <c r="AX436" s="14">
        <f t="shared" si="2517"/>
        <v>1025552.1299999999</v>
      </c>
      <c r="AY436" s="14">
        <f t="shared" si="2518"/>
        <v>953802.09999999986</v>
      </c>
      <c r="AZ436" s="14">
        <f>AZ437+AZ448+AZ451+AZ454</f>
        <v>0</v>
      </c>
      <c r="BA436" s="14">
        <f t="shared" si="2519"/>
        <v>1086189.8769999999</v>
      </c>
      <c r="BB436" s="14">
        <f t="shared" si="2520"/>
        <v>1025552.1299999999</v>
      </c>
      <c r="BC436" s="14">
        <f t="shared" si="2521"/>
        <v>953802.09999999986</v>
      </c>
      <c r="BD436" s="14">
        <f t="shared" ref="BD436:BN436" si="2607">BD437+BD448+BD451+BD454</f>
        <v>0</v>
      </c>
      <c r="BE436" s="14">
        <f t="shared" si="2607"/>
        <v>-11204.682000000001</v>
      </c>
      <c r="BF436" s="14">
        <f t="shared" si="2607"/>
        <v>0</v>
      </c>
      <c r="BG436" s="14">
        <f t="shared" si="2607"/>
        <v>0</v>
      </c>
      <c r="BH436" s="14">
        <f t="shared" si="2607"/>
        <v>0</v>
      </c>
      <c r="BI436" s="14">
        <f t="shared" si="2607"/>
        <v>0</v>
      </c>
      <c r="BJ436" s="14">
        <f t="shared" si="2607"/>
        <v>0</v>
      </c>
      <c r="BK436" s="14">
        <f t="shared" si="2607"/>
        <v>0</v>
      </c>
      <c r="BL436" s="14">
        <f t="shared" si="2607"/>
        <v>0</v>
      </c>
      <c r="BM436" s="14">
        <f t="shared" si="2607"/>
        <v>0</v>
      </c>
      <c r="BN436" s="14">
        <f t="shared" si="2607"/>
        <v>0</v>
      </c>
      <c r="BO436" s="14">
        <f t="shared" si="2522"/>
        <v>1074985.1949999998</v>
      </c>
      <c r="BP436" s="14">
        <f t="shared" si="2523"/>
        <v>1025552.1299999999</v>
      </c>
      <c r="BQ436" s="14">
        <f t="shared" si="2524"/>
        <v>953802.09999999986</v>
      </c>
      <c r="BR436" s="14">
        <f>BR437+BR448+BR451+BR454</f>
        <v>0</v>
      </c>
      <c r="BS436" s="14">
        <f>BS437+BS448+BS451+BS454</f>
        <v>0</v>
      </c>
      <c r="BT436" s="14">
        <f>BT437+BT448+BT451+BT454</f>
        <v>0</v>
      </c>
      <c r="BU436" s="14">
        <f t="shared" si="2525"/>
        <v>1074985.1949999998</v>
      </c>
      <c r="BV436" s="14">
        <f t="shared" si="2526"/>
        <v>1025552.1299999999</v>
      </c>
      <c r="BW436" s="14">
        <f t="shared" si="2527"/>
        <v>953802.09999999986</v>
      </c>
      <c r="BX436" s="14">
        <f t="shared" ref="BX436:CF436" si="2608">BX437+BX448+BX451+BX454</f>
        <v>-71675.931000000011</v>
      </c>
      <c r="BY436" s="14">
        <f t="shared" si="2608"/>
        <v>0</v>
      </c>
      <c r="BZ436" s="14">
        <f t="shared" si="2608"/>
        <v>0</v>
      </c>
      <c r="CA436" s="14">
        <f t="shared" si="2608"/>
        <v>-62171.542999999998</v>
      </c>
      <c r="CB436" s="14">
        <f t="shared" si="2608"/>
        <v>0</v>
      </c>
      <c r="CC436" s="14">
        <f t="shared" si="2608"/>
        <v>0</v>
      </c>
      <c r="CD436" s="14">
        <f t="shared" si="2608"/>
        <v>-62171.542999999998</v>
      </c>
      <c r="CE436" s="14">
        <f t="shared" si="2608"/>
        <v>0</v>
      </c>
      <c r="CF436" s="14">
        <f t="shared" si="2608"/>
        <v>0</v>
      </c>
      <c r="CG436" s="14">
        <f t="shared" si="2528"/>
        <v>1003309.2639999999</v>
      </c>
      <c r="CH436" s="14">
        <f>CH437+CH448+CH451+CH454</f>
        <v>0</v>
      </c>
      <c r="CI436" s="84">
        <f t="shared" si="2405"/>
        <v>1003309.2639999999</v>
      </c>
      <c r="CJ436" s="14">
        <f t="shared" si="2529"/>
        <v>963380.58699999994</v>
      </c>
      <c r="CK436" s="52">
        <f>CK437+CK448+CK451+CK454</f>
        <v>0</v>
      </c>
      <c r="CL436" s="84">
        <f t="shared" si="2406"/>
        <v>963380.58699999994</v>
      </c>
      <c r="CM436" s="14">
        <f t="shared" si="2530"/>
        <v>891630.55699999991</v>
      </c>
      <c r="CN436" s="52">
        <f>CN437+CN448+CN451+CN454</f>
        <v>0</v>
      </c>
      <c r="CO436" s="84">
        <f t="shared" si="2407"/>
        <v>891630.55699999991</v>
      </c>
      <c r="CP436" s="14">
        <f>CP437+CP448+CP451+CP454</f>
        <v>0</v>
      </c>
      <c r="CQ436" s="29"/>
      <c r="CR436" s="29"/>
      <c r="CT436" s="1"/>
    </row>
    <row r="437" spans="1:99" ht="46.8" customHeight="1" x14ac:dyDescent="0.3">
      <c r="A437" s="76" t="s">
        <v>306</v>
      </c>
      <c r="B437" s="76" t="s">
        <v>177</v>
      </c>
      <c r="C437" s="76" t="s">
        <v>70</v>
      </c>
      <c r="D437" s="76" t="s">
        <v>361</v>
      </c>
      <c r="E437" s="76"/>
      <c r="F437" s="77" t="s">
        <v>362</v>
      </c>
      <c r="G437" s="14">
        <f t="shared" ref="G437:L437" si="2609">G438+G443+G445</f>
        <v>978046.4</v>
      </c>
      <c r="H437" s="14">
        <f t="shared" si="2609"/>
        <v>981443.29999999993</v>
      </c>
      <c r="I437" s="14">
        <f t="shared" si="2609"/>
        <v>981443.29999999993</v>
      </c>
      <c r="J437" s="14">
        <f t="shared" si="2609"/>
        <v>-52616.799999999996</v>
      </c>
      <c r="K437" s="14">
        <f t="shared" si="2609"/>
        <v>-52942.899999999994</v>
      </c>
      <c r="L437" s="14">
        <f t="shared" si="2609"/>
        <v>-52942.899999999994</v>
      </c>
      <c r="M437" s="14">
        <f t="shared" si="2473"/>
        <v>925429.6</v>
      </c>
      <c r="N437" s="14">
        <f t="shared" si="2474"/>
        <v>928500.39999999991</v>
      </c>
      <c r="O437" s="14">
        <f t="shared" si="2475"/>
        <v>928500.39999999991</v>
      </c>
      <c r="P437" s="14">
        <f t="shared" ref="P437:X437" si="2610">P438+P443+P445</f>
        <v>3808.2510000000002</v>
      </c>
      <c r="Q437" s="14">
        <f t="shared" si="2610"/>
        <v>0</v>
      </c>
      <c r="R437" s="14">
        <f t="shared" si="2610"/>
        <v>0</v>
      </c>
      <c r="S437" s="14">
        <f t="shared" si="2610"/>
        <v>0</v>
      </c>
      <c r="T437" s="14">
        <f t="shared" si="2610"/>
        <v>118.2</v>
      </c>
      <c r="U437" s="14">
        <f t="shared" si="2610"/>
        <v>0</v>
      </c>
      <c r="V437" s="14">
        <f t="shared" si="2610"/>
        <v>118.2</v>
      </c>
      <c r="W437" s="14">
        <f t="shared" si="2610"/>
        <v>0</v>
      </c>
      <c r="X437" s="14">
        <f t="shared" si="2610"/>
        <v>0</v>
      </c>
      <c r="Y437" s="14">
        <f t="shared" si="2510"/>
        <v>929237.85100000002</v>
      </c>
      <c r="Z437" s="14">
        <f t="shared" si="2511"/>
        <v>928618.59999999986</v>
      </c>
      <c r="AA437" s="14">
        <f t="shared" si="2512"/>
        <v>928618.59999999986</v>
      </c>
      <c r="AB437" s="14">
        <f>AB438+AB443+AB445</f>
        <v>0</v>
      </c>
      <c r="AC437" s="14">
        <f>AC438+AC443+AC445</f>
        <v>0</v>
      </c>
      <c r="AD437" s="14">
        <f>AD438+AD443+AD445</f>
        <v>0</v>
      </c>
      <c r="AE437" s="14">
        <f t="shared" si="2513"/>
        <v>929237.85100000002</v>
      </c>
      <c r="AF437" s="14">
        <f t="shared" si="2514"/>
        <v>928618.59999999986</v>
      </c>
      <c r="AG437" s="14">
        <f t="shared" si="2515"/>
        <v>928618.59999999986</v>
      </c>
      <c r="AH437" s="14">
        <f t="shared" ref="AH437:AV437" si="2611">AH438+AH443+AH445</f>
        <v>0</v>
      </c>
      <c r="AI437" s="14">
        <f t="shared" si="2611"/>
        <v>0</v>
      </c>
      <c r="AJ437" s="14">
        <f t="shared" si="2611"/>
        <v>0</v>
      </c>
      <c r="AK437" s="14">
        <f t="shared" si="2611"/>
        <v>0</v>
      </c>
      <c r="AL437" s="14">
        <f t="shared" si="2611"/>
        <v>0</v>
      </c>
      <c r="AM437" s="14">
        <f t="shared" si="2611"/>
        <v>0</v>
      </c>
      <c r="AN437" s="14">
        <f t="shared" si="2611"/>
        <v>0</v>
      </c>
      <c r="AO437" s="14">
        <f t="shared" si="2611"/>
        <v>0</v>
      </c>
      <c r="AP437" s="14">
        <f t="shared" si="2611"/>
        <v>0</v>
      </c>
      <c r="AQ437" s="14">
        <f t="shared" si="2611"/>
        <v>0</v>
      </c>
      <c r="AR437" s="14">
        <f t="shared" si="2611"/>
        <v>0</v>
      </c>
      <c r="AS437" s="14">
        <f t="shared" si="2611"/>
        <v>0</v>
      </c>
      <c r="AT437" s="14">
        <f t="shared" si="2611"/>
        <v>0</v>
      </c>
      <c r="AU437" s="14">
        <f t="shared" si="2611"/>
        <v>0</v>
      </c>
      <c r="AV437" s="14">
        <f t="shared" si="2611"/>
        <v>0</v>
      </c>
      <c r="AW437" s="14">
        <f t="shared" si="2516"/>
        <v>929237.85100000002</v>
      </c>
      <c r="AX437" s="14">
        <f t="shared" si="2517"/>
        <v>928618.59999999986</v>
      </c>
      <c r="AY437" s="14">
        <f t="shared" si="2518"/>
        <v>928618.59999999986</v>
      </c>
      <c r="AZ437" s="14">
        <f>AZ438+AZ443+AZ445</f>
        <v>0</v>
      </c>
      <c r="BA437" s="14">
        <f t="shared" si="2519"/>
        <v>929237.85100000002</v>
      </c>
      <c r="BB437" s="14">
        <f t="shared" si="2520"/>
        <v>928618.59999999986</v>
      </c>
      <c r="BC437" s="14">
        <f t="shared" si="2521"/>
        <v>928618.59999999986</v>
      </c>
      <c r="BD437" s="14">
        <f t="shared" ref="BD437:BN437" si="2612">BD438+BD443+BD445</f>
        <v>0</v>
      </c>
      <c r="BE437" s="14">
        <f t="shared" si="2612"/>
        <v>-610.98199999999997</v>
      </c>
      <c r="BF437" s="14">
        <f t="shared" si="2612"/>
        <v>0</v>
      </c>
      <c r="BG437" s="14">
        <f t="shared" si="2612"/>
        <v>0</v>
      </c>
      <c r="BH437" s="14">
        <f t="shared" si="2612"/>
        <v>0</v>
      </c>
      <c r="BI437" s="14">
        <f t="shared" si="2612"/>
        <v>0</v>
      </c>
      <c r="BJ437" s="14">
        <f t="shared" si="2612"/>
        <v>0</v>
      </c>
      <c r="BK437" s="14">
        <f t="shared" si="2612"/>
        <v>0</v>
      </c>
      <c r="BL437" s="14">
        <f t="shared" si="2612"/>
        <v>0</v>
      </c>
      <c r="BM437" s="14">
        <f t="shared" si="2612"/>
        <v>0</v>
      </c>
      <c r="BN437" s="14">
        <f t="shared" si="2612"/>
        <v>0</v>
      </c>
      <c r="BO437" s="14">
        <f t="shared" si="2522"/>
        <v>928626.86900000006</v>
      </c>
      <c r="BP437" s="14">
        <f t="shared" si="2523"/>
        <v>928618.59999999986</v>
      </c>
      <c r="BQ437" s="14">
        <f t="shared" si="2524"/>
        <v>928618.59999999986</v>
      </c>
      <c r="BR437" s="14">
        <f>BR438+BR443+BR445</f>
        <v>0</v>
      </c>
      <c r="BS437" s="14">
        <f>BS438+BS443+BS445</f>
        <v>0</v>
      </c>
      <c r="BT437" s="14">
        <f>BT438+BT443+BT445</f>
        <v>0</v>
      </c>
      <c r="BU437" s="14">
        <f t="shared" si="2525"/>
        <v>928626.86900000006</v>
      </c>
      <c r="BV437" s="14">
        <f t="shared" si="2526"/>
        <v>928618.59999999986</v>
      </c>
      <c r="BW437" s="14">
        <f t="shared" si="2527"/>
        <v>928618.59999999986</v>
      </c>
      <c r="BX437" s="14">
        <f t="shared" ref="BX437:CF437" si="2613">BX438+BX443+BX445</f>
        <v>-61995.960000000006</v>
      </c>
      <c r="BY437" s="14">
        <f t="shared" si="2613"/>
        <v>0</v>
      </c>
      <c r="BZ437" s="14">
        <f t="shared" si="2613"/>
        <v>0</v>
      </c>
      <c r="CA437" s="14">
        <f t="shared" si="2613"/>
        <v>-62171.542999999998</v>
      </c>
      <c r="CB437" s="14">
        <f t="shared" si="2613"/>
        <v>0</v>
      </c>
      <c r="CC437" s="14">
        <f t="shared" si="2613"/>
        <v>0</v>
      </c>
      <c r="CD437" s="14">
        <f t="shared" si="2613"/>
        <v>-62171.542999999998</v>
      </c>
      <c r="CE437" s="14">
        <f t="shared" si="2613"/>
        <v>0</v>
      </c>
      <c r="CF437" s="14">
        <f t="shared" si="2613"/>
        <v>0</v>
      </c>
      <c r="CG437" s="14">
        <f t="shared" si="2528"/>
        <v>866630.9090000001</v>
      </c>
      <c r="CH437" s="14">
        <f>CH438+CH443+CH445</f>
        <v>0</v>
      </c>
      <c r="CI437" s="84">
        <f t="shared" si="2405"/>
        <v>866630.9090000001</v>
      </c>
      <c r="CJ437" s="14">
        <f t="shared" si="2529"/>
        <v>866447.05699999991</v>
      </c>
      <c r="CK437" s="52">
        <f>CK438+CK443+CK445</f>
        <v>0</v>
      </c>
      <c r="CL437" s="84">
        <f t="shared" si="2406"/>
        <v>866447.05699999991</v>
      </c>
      <c r="CM437" s="14">
        <f t="shared" si="2530"/>
        <v>866447.05699999991</v>
      </c>
      <c r="CN437" s="52">
        <f>CN438+CN443+CN445</f>
        <v>0</v>
      </c>
      <c r="CO437" s="84">
        <f t="shared" si="2407"/>
        <v>866447.05699999991</v>
      </c>
      <c r="CP437" s="14">
        <f>CP438+CP443+CP445</f>
        <v>0</v>
      </c>
      <c r="CQ437" s="29"/>
      <c r="CR437" s="29"/>
      <c r="CT437" s="1"/>
    </row>
    <row r="438" spans="1:99" ht="46.8" customHeight="1" x14ac:dyDescent="0.3">
      <c r="A438" s="76" t="s">
        <v>306</v>
      </c>
      <c r="B438" s="76" t="s">
        <v>177</v>
      </c>
      <c r="C438" s="76" t="s">
        <v>70</v>
      </c>
      <c r="D438" s="76" t="s">
        <v>378</v>
      </c>
      <c r="E438" s="76"/>
      <c r="F438" s="77" t="s">
        <v>61</v>
      </c>
      <c r="G438" s="14">
        <f t="shared" ref="G438:L438" si="2614">G439+G440+G441+G442</f>
        <v>950874.20000000007</v>
      </c>
      <c r="H438" s="14">
        <f t="shared" si="2614"/>
        <v>958570.2</v>
      </c>
      <c r="I438" s="14">
        <f t="shared" si="2614"/>
        <v>958570.2</v>
      </c>
      <c r="J438" s="14">
        <f t="shared" si="2614"/>
        <v>-51792.5</v>
      </c>
      <c r="K438" s="14">
        <f t="shared" si="2614"/>
        <v>-52153.7</v>
      </c>
      <c r="L438" s="14">
        <f t="shared" si="2614"/>
        <v>-52153.7</v>
      </c>
      <c r="M438" s="14">
        <f t="shared" si="2473"/>
        <v>899081.70000000007</v>
      </c>
      <c r="N438" s="14">
        <f t="shared" si="2474"/>
        <v>906416.5</v>
      </c>
      <c r="O438" s="14">
        <f t="shared" si="2475"/>
        <v>906416.5</v>
      </c>
      <c r="P438" s="14">
        <f t="shared" ref="P438:X438" si="2615">P439+P440+P441+P442</f>
        <v>174.6</v>
      </c>
      <c r="Q438" s="14">
        <f t="shared" si="2615"/>
        <v>0</v>
      </c>
      <c r="R438" s="14">
        <f t="shared" si="2615"/>
        <v>0</v>
      </c>
      <c r="S438" s="14">
        <f t="shared" si="2615"/>
        <v>0</v>
      </c>
      <c r="T438" s="14">
        <f t="shared" si="2615"/>
        <v>118.2</v>
      </c>
      <c r="U438" s="14">
        <f t="shared" si="2615"/>
        <v>0</v>
      </c>
      <c r="V438" s="14">
        <f t="shared" si="2615"/>
        <v>118.2</v>
      </c>
      <c r="W438" s="14">
        <f t="shared" si="2615"/>
        <v>0</v>
      </c>
      <c r="X438" s="14">
        <f t="shared" si="2615"/>
        <v>0</v>
      </c>
      <c r="Y438" s="14">
        <f t="shared" si="2510"/>
        <v>899256.3</v>
      </c>
      <c r="Z438" s="14">
        <f t="shared" si="2511"/>
        <v>906534.7</v>
      </c>
      <c r="AA438" s="14">
        <f t="shared" si="2512"/>
        <v>906534.7</v>
      </c>
      <c r="AB438" s="14">
        <f>AB439+AB440+AB441+AB442</f>
        <v>0</v>
      </c>
      <c r="AC438" s="14">
        <f>AC439+AC440+AC441+AC442</f>
        <v>0</v>
      </c>
      <c r="AD438" s="14">
        <f>AD439+AD440+AD441+AD442</f>
        <v>0</v>
      </c>
      <c r="AE438" s="14">
        <f t="shared" si="2513"/>
        <v>899256.3</v>
      </c>
      <c r="AF438" s="14">
        <f t="shared" si="2514"/>
        <v>906534.7</v>
      </c>
      <c r="AG438" s="14">
        <f t="shared" si="2515"/>
        <v>906534.7</v>
      </c>
      <c r="AH438" s="14">
        <f t="shared" ref="AH438:AV438" si="2616">AH439+AH440+AH441+AH442</f>
        <v>0</v>
      </c>
      <c r="AI438" s="14">
        <f t="shared" si="2616"/>
        <v>0</v>
      </c>
      <c r="AJ438" s="14">
        <f t="shared" si="2616"/>
        <v>0</v>
      </c>
      <c r="AK438" s="14">
        <f t="shared" si="2616"/>
        <v>0</v>
      </c>
      <c r="AL438" s="14">
        <f t="shared" si="2616"/>
        <v>0</v>
      </c>
      <c r="AM438" s="14">
        <f t="shared" si="2616"/>
        <v>0</v>
      </c>
      <c r="AN438" s="14">
        <f t="shared" si="2616"/>
        <v>0</v>
      </c>
      <c r="AO438" s="14">
        <f t="shared" si="2616"/>
        <v>0</v>
      </c>
      <c r="AP438" s="14">
        <f t="shared" si="2616"/>
        <v>0</v>
      </c>
      <c r="AQ438" s="14">
        <f t="shared" si="2616"/>
        <v>0</v>
      </c>
      <c r="AR438" s="14">
        <f t="shared" si="2616"/>
        <v>0</v>
      </c>
      <c r="AS438" s="14">
        <f t="shared" si="2616"/>
        <v>0</v>
      </c>
      <c r="AT438" s="14">
        <f t="shared" si="2616"/>
        <v>0</v>
      </c>
      <c r="AU438" s="14">
        <f t="shared" si="2616"/>
        <v>0</v>
      </c>
      <c r="AV438" s="14">
        <f t="shared" si="2616"/>
        <v>0</v>
      </c>
      <c r="AW438" s="14">
        <f t="shared" si="2516"/>
        <v>899256.3</v>
      </c>
      <c r="AX438" s="14">
        <f t="shared" si="2517"/>
        <v>906534.7</v>
      </c>
      <c r="AY438" s="14">
        <f t="shared" si="2518"/>
        <v>906534.7</v>
      </c>
      <c r="AZ438" s="14">
        <f>AZ439+AZ440+AZ441+AZ442</f>
        <v>0</v>
      </c>
      <c r="BA438" s="14">
        <f t="shared" si="2519"/>
        <v>899256.3</v>
      </c>
      <c r="BB438" s="14">
        <f t="shared" si="2520"/>
        <v>906534.7</v>
      </c>
      <c r="BC438" s="14">
        <f t="shared" si="2521"/>
        <v>906534.7</v>
      </c>
      <c r="BD438" s="14">
        <f t="shared" ref="BD438:BN438" si="2617">BD439+BD440+BD441+BD442</f>
        <v>0</v>
      </c>
      <c r="BE438" s="14">
        <f t="shared" si="2617"/>
        <v>0</v>
      </c>
      <c r="BF438" s="14">
        <f t="shared" si="2617"/>
        <v>0</v>
      </c>
      <c r="BG438" s="14">
        <f t="shared" si="2617"/>
        <v>0</v>
      </c>
      <c r="BH438" s="14">
        <f t="shared" si="2617"/>
        <v>0</v>
      </c>
      <c r="BI438" s="14">
        <f t="shared" si="2617"/>
        <v>0</v>
      </c>
      <c r="BJ438" s="14">
        <f t="shared" si="2617"/>
        <v>0</v>
      </c>
      <c r="BK438" s="14">
        <f t="shared" si="2617"/>
        <v>0</v>
      </c>
      <c r="BL438" s="14">
        <f t="shared" si="2617"/>
        <v>0</v>
      </c>
      <c r="BM438" s="14">
        <f t="shared" si="2617"/>
        <v>0</v>
      </c>
      <c r="BN438" s="14">
        <f t="shared" si="2617"/>
        <v>0</v>
      </c>
      <c r="BO438" s="14">
        <f t="shared" si="2522"/>
        <v>899256.3</v>
      </c>
      <c r="BP438" s="14">
        <f t="shared" si="2523"/>
        <v>906534.7</v>
      </c>
      <c r="BQ438" s="14">
        <f t="shared" si="2524"/>
        <v>906534.7</v>
      </c>
      <c r="BR438" s="14">
        <f>BR439+BR440+BR441+BR442</f>
        <v>0</v>
      </c>
      <c r="BS438" s="14">
        <f>BS439+BS440+BS441+BS442</f>
        <v>0</v>
      </c>
      <c r="BT438" s="14">
        <f>BT439+BT440+BT441+BT442</f>
        <v>0</v>
      </c>
      <c r="BU438" s="14">
        <f t="shared" si="2525"/>
        <v>899256.3</v>
      </c>
      <c r="BV438" s="14">
        <f t="shared" si="2526"/>
        <v>906534.7</v>
      </c>
      <c r="BW438" s="14">
        <f t="shared" si="2527"/>
        <v>906534.7</v>
      </c>
      <c r="BX438" s="14">
        <f t="shared" ref="BX438:CF438" si="2618">BX439+BX440+BX441+BX442</f>
        <v>-59982.9</v>
      </c>
      <c r="BY438" s="14">
        <f t="shared" si="2618"/>
        <v>0</v>
      </c>
      <c r="BZ438" s="14">
        <f t="shared" si="2618"/>
        <v>0</v>
      </c>
      <c r="CA438" s="14">
        <f t="shared" si="2618"/>
        <v>-60467.1</v>
      </c>
      <c r="CB438" s="14">
        <f t="shared" si="2618"/>
        <v>0</v>
      </c>
      <c r="CC438" s="14">
        <f t="shared" si="2618"/>
        <v>0</v>
      </c>
      <c r="CD438" s="14">
        <f t="shared" si="2618"/>
        <v>-60467.1</v>
      </c>
      <c r="CE438" s="14">
        <f t="shared" si="2618"/>
        <v>0</v>
      </c>
      <c r="CF438" s="14">
        <f t="shared" si="2618"/>
        <v>0</v>
      </c>
      <c r="CG438" s="14">
        <f t="shared" si="2528"/>
        <v>839273.4</v>
      </c>
      <c r="CH438" s="14">
        <f>CH439+CH440+CH441+CH442</f>
        <v>0</v>
      </c>
      <c r="CI438" s="84">
        <f t="shared" si="2405"/>
        <v>839273.4</v>
      </c>
      <c r="CJ438" s="14">
        <f t="shared" si="2529"/>
        <v>846067.6</v>
      </c>
      <c r="CK438" s="52">
        <f>CK439+CK440+CK441+CK442</f>
        <v>0</v>
      </c>
      <c r="CL438" s="84">
        <f t="shared" si="2406"/>
        <v>846067.6</v>
      </c>
      <c r="CM438" s="14">
        <f t="shared" si="2530"/>
        <v>846067.6</v>
      </c>
      <c r="CN438" s="52">
        <f>CN439+CN440+CN441+CN442</f>
        <v>0</v>
      </c>
      <c r="CO438" s="84">
        <f t="shared" si="2407"/>
        <v>846067.6</v>
      </c>
      <c r="CP438" s="14">
        <f>CP439+CP440+CP441+CP442</f>
        <v>0</v>
      </c>
      <c r="CQ438" s="29"/>
      <c r="CR438" s="29"/>
      <c r="CT438" s="1"/>
    </row>
    <row r="439" spans="1:99" ht="78" customHeight="1" x14ac:dyDescent="0.3">
      <c r="A439" s="76" t="s">
        <v>306</v>
      </c>
      <c r="B439" s="76" t="s">
        <v>177</v>
      </c>
      <c r="C439" s="76" t="s">
        <v>70</v>
      </c>
      <c r="D439" s="76" t="s">
        <v>378</v>
      </c>
      <c r="E439" s="76" t="s">
        <v>58</v>
      </c>
      <c r="F439" s="77" t="s">
        <v>59</v>
      </c>
      <c r="G439" s="14">
        <v>15762.900000000001</v>
      </c>
      <c r="H439" s="14">
        <v>15961.6</v>
      </c>
      <c r="I439" s="14">
        <v>15961.6</v>
      </c>
      <c r="J439" s="14"/>
      <c r="K439" s="14"/>
      <c r="L439" s="14"/>
      <c r="M439" s="14">
        <f t="shared" si="2473"/>
        <v>15762.900000000001</v>
      </c>
      <c r="N439" s="14">
        <f t="shared" si="2474"/>
        <v>15961.6</v>
      </c>
      <c r="O439" s="14">
        <f t="shared" si="2475"/>
        <v>15961.6</v>
      </c>
      <c r="P439" s="14">
        <v>174.6</v>
      </c>
      <c r="Q439" s="14"/>
      <c r="R439" s="14"/>
      <c r="S439" s="14"/>
      <c r="T439" s="14">
        <v>118.2</v>
      </c>
      <c r="U439" s="14"/>
      <c r="V439" s="14">
        <v>118.2</v>
      </c>
      <c r="W439" s="14"/>
      <c r="X439" s="14"/>
      <c r="Y439" s="14">
        <f t="shared" si="2510"/>
        <v>15937.500000000002</v>
      </c>
      <c r="Z439" s="14">
        <f t="shared" si="2511"/>
        <v>16079.800000000001</v>
      </c>
      <c r="AA439" s="14">
        <f t="shared" si="2512"/>
        <v>16079.800000000001</v>
      </c>
      <c r="AB439" s="14"/>
      <c r="AC439" s="14"/>
      <c r="AD439" s="14"/>
      <c r="AE439" s="14">
        <f t="shared" si="2513"/>
        <v>15937.500000000002</v>
      </c>
      <c r="AF439" s="14">
        <f t="shared" si="2514"/>
        <v>16079.800000000001</v>
      </c>
      <c r="AG439" s="14">
        <f t="shared" si="2515"/>
        <v>16079.800000000001</v>
      </c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>
        <f t="shared" si="2516"/>
        <v>15937.500000000002</v>
      </c>
      <c r="AX439" s="14">
        <f t="shared" si="2517"/>
        <v>16079.800000000001</v>
      </c>
      <c r="AY439" s="14">
        <f t="shared" si="2518"/>
        <v>16079.800000000001</v>
      </c>
      <c r="AZ439" s="14"/>
      <c r="BA439" s="14">
        <f t="shared" si="2519"/>
        <v>15937.500000000002</v>
      </c>
      <c r="BB439" s="14">
        <f t="shared" si="2520"/>
        <v>16079.800000000001</v>
      </c>
      <c r="BC439" s="14">
        <f t="shared" si="2521"/>
        <v>16079.800000000001</v>
      </c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>
        <f t="shared" si="2522"/>
        <v>15937.500000000002</v>
      </c>
      <c r="BP439" s="14">
        <f t="shared" si="2523"/>
        <v>16079.800000000001</v>
      </c>
      <c r="BQ439" s="14">
        <f t="shared" si="2524"/>
        <v>16079.800000000001</v>
      </c>
      <c r="BR439" s="14"/>
      <c r="BS439" s="14"/>
      <c r="BT439" s="14"/>
      <c r="BU439" s="14">
        <f t="shared" si="2525"/>
        <v>15937.500000000002</v>
      </c>
      <c r="BV439" s="14">
        <f t="shared" si="2526"/>
        <v>16079.800000000001</v>
      </c>
      <c r="BW439" s="14">
        <f t="shared" si="2527"/>
        <v>16079.800000000001</v>
      </c>
      <c r="BX439" s="14"/>
      <c r="BY439" s="14"/>
      <c r="BZ439" s="14"/>
      <c r="CA439" s="14"/>
      <c r="CB439" s="14"/>
      <c r="CC439" s="14"/>
      <c r="CD439" s="14"/>
      <c r="CE439" s="14"/>
      <c r="CF439" s="14"/>
      <c r="CG439" s="14">
        <f t="shared" si="2528"/>
        <v>15937.500000000002</v>
      </c>
      <c r="CH439" s="14"/>
      <c r="CI439" s="84">
        <f t="shared" si="2405"/>
        <v>15937.500000000002</v>
      </c>
      <c r="CJ439" s="14">
        <f t="shared" si="2529"/>
        <v>16079.800000000001</v>
      </c>
      <c r="CK439" s="52"/>
      <c r="CL439" s="84">
        <f t="shared" si="2406"/>
        <v>16079.800000000001</v>
      </c>
      <c r="CM439" s="14">
        <f t="shared" si="2530"/>
        <v>16079.800000000001</v>
      </c>
      <c r="CN439" s="52"/>
      <c r="CO439" s="84">
        <f t="shared" si="2407"/>
        <v>16079.800000000001</v>
      </c>
      <c r="CP439" s="14"/>
      <c r="CQ439" s="29"/>
      <c r="CR439" s="29"/>
      <c r="CT439" s="1"/>
    </row>
    <row r="440" spans="1:99" ht="31.2" customHeight="1" x14ac:dyDescent="0.3">
      <c r="A440" s="76" t="s">
        <v>306</v>
      </c>
      <c r="B440" s="76" t="s">
        <v>177</v>
      </c>
      <c r="C440" s="76" t="s">
        <v>70</v>
      </c>
      <c r="D440" s="76" t="s">
        <v>378</v>
      </c>
      <c r="E440" s="76" t="s">
        <v>46</v>
      </c>
      <c r="F440" s="77" t="s">
        <v>47</v>
      </c>
      <c r="G440" s="14">
        <v>1050.0999999999999</v>
      </c>
      <c r="H440" s="14">
        <v>1050.0999999999999</v>
      </c>
      <c r="I440" s="14">
        <v>1050.0999999999999</v>
      </c>
      <c r="J440" s="14"/>
      <c r="K440" s="14"/>
      <c r="L440" s="14"/>
      <c r="M440" s="14">
        <f t="shared" si="2473"/>
        <v>1050.0999999999999</v>
      </c>
      <c r="N440" s="14">
        <f t="shared" si="2474"/>
        <v>1050.0999999999999</v>
      </c>
      <c r="O440" s="14">
        <f t="shared" si="2475"/>
        <v>1050.0999999999999</v>
      </c>
      <c r="P440" s="14"/>
      <c r="Q440" s="14"/>
      <c r="R440" s="14"/>
      <c r="S440" s="14"/>
      <c r="T440" s="14"/>
      <c r="U440" s="14"/>
      <c r="V440" s="14"/>
      <c r="W440" s="14"/>
      <c r="X440" s="14"/>
      <c r="Y440" s="14">
        <f t="shared" si="2510"/>
        <v>1050.0999999999999</v>
      </c>
      <c r="Z440" s="14">
        <f t="shared" si="2511"/>
        <v>1050.0999999999999</v>
      </c>
      <c r="AA440" s="14">
        <f t="shared" si="2512"/>
        <v>1050.0999999999999</v>
      </c>
      <c r="AB440" s="14"/>
      <c r="AC440" s="14"/>
      <c r="AD440" s="14"/>
      <c r="AE440" s="14">
        <f t="shared" si="2513"/>
        <v>1050.0999999999999</v>
      </c>
      <c r="AF440" s="14">
        <f t="shared" si="2514"/>
        <v>1050.0999999999999</v>
      </c>
      <c r="AG440" s="14">
        <f t="shared" si="2515"/>
        <v>1050.0999999999999</v>
      </c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>
        <f t="shared" si="2516"/>
        <v>1050.0999999999999</v>
      </c>
      <c r="AX440" s="14">
        <f t="shared" si="2517"/>
        <v>1050.0999999999999</v>
      </c>
      <c r="AY440" s="14">
        <f t="shared" si="2518"/>
        <v>1050.0999999999999</v>
      </c>
      <c r="AZ440" s="14"/>
      <c r="BA440" s="14">
        <f t="shared" si="2519"/>
        <v>1050.0999999999999</v>
      </c>
      <c r="BB440" s="14">
        <f t="shared" si="2520"/>
        <v>1050.0999999999999</v>
      </c>
      <c r="BC440" s="14">
        <f t="shared" si="2521"/>
        <v>1050.0999999999999</v>
      </c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>
        <f t="shared" si="2522"/>
        <v>1050.0999999999999</v>
      </c>
      <c r="BP440" s="14">
        <f t="shared" si="2523"/>
        <v>1050.0999999999999</v>
      </c>
      <c r="BQ440" s="14">
        <f t="shared" si="2524"/>
        <v>1050.0999999999999</v>
      </c>
      <c r="BR440" s="14"/>
      <c r="BS440" s="14"/>
      <c r="BT440" s="14"/>
      <c r="BU440" s="14">
        <f t="shared" si="2525"/>
        <v>1050.0999999999999</v>
      </c>
      <c r="BV440" s="14">
        <f t="shared" si="2526"/>
        <v>1050.0999999999999</v>
      </c>
      <c r="BW440" s="14">
        <f t="shared" si="2527"/>
        <v>1050.0999999999999</v>
      </c>
      <c r="BX440" s="14"/>
      <c r="BY440" s="14"/>
      <c r="BZ440" s="14"/>
      <c r="CA440" s="14"/>
      <c r="CB440" s="14"/>
      <c r="CC440" s="14"/>
      <c r="CD440" s="14"/>
      <c r="CE440" s="14"/>
      <c r="CF440" s="14"/>
      <c r="CG440" s="14">
        <f t="shared" si="2528"/>
        <v>1050.0999999999999</v>
      </c>
      <c r="CH440" s="14"/>
      <c r="CI440" s="84">
        <f t="shared" si="2405"/>
        <v>1050.0999999999999</v>
      </c>
      <c r="CJ440" s="14">
        <f t="shared" si="2529"/>
        <v>1050.0999999999999</v>
      </c>
      <c r="CK440" s="52"/>
      <c r="CL440" s="84">
        <f t="shared" si="2406"/>
        <v>1050.0999999999999</v>
      </c>
      <c r="CM440" s="14">
        <f t="shared" si="2530"/>
        <v>1050.0999999999999</v>
      </c>
      <c r="CN440" s="52"/>
      <c r="CO440" s="84">
        <f t="shared" si="2407"/>
        <v>1050.0999999999999</v>
      </c>
      <c r="CP440" s="14"/>
      <c r="CQ440" s="29"/>
      <c r="CR440" s="29"/>
      <c r="CT440" s="1"/>
    </row>
    <row r="441" spans="1:99" ht="31.2" customHeight="1" x14ac:dyDescent="0.3">
      <c r="A441" s="76" t="s">
        <v>306</v>
      </c>
      <c r="B441" s="76" t="s">
        <v>177</v>
      </c>
      <c r="C441" s="76" t="s">
        <v>70</v>
      </c>
      <c r="D441" s="76" t="s">
        <v>378</v>
      </c>
      <c r="E441" s="76" t="s">
        <v>140</v>
      </c>
      <c r="F441" s="77" t="s">
        <v>141</v>
      </c>
      <c r="G441" s="14">
        <v>934009.70000000007</v>
      </c>
      <c r="H441" s="14">
        <v>941507</v>
      </c>
      <c r="I441" s="14">
        <v>941507</v>
      </c>
      <c r="J441" s="14">
        <v>-51792.5</v>
      </c>
      <c r="K441" s="14">
        <v>-52153.7</v>
      </c>
      <c r="L441" s="14">
        <v>-52153.7</v>
      </c>
      <c r="M441" s="14">
        <f t="shared" si="2473"/>
        <v>882217.20000000007</v>
      </c>
      <c r="N441" s="14">
        <f t="shared" si="2474"/>
        <v>889353.3</v>
      </c>
      <c r="O441" s="14">
        <f t="shared" si="2475"/>
        <v>889353.3</v>
      </c>
      <c r="P441" s="14"/>
      <c r="Q441" s="14"/>
      <c r="R441" s="14"/>
      <c r="S441" s="14"/>
      <c r="T441" s="14"/>
      <c r="U441" s="14"/>
      <c r="V441" s="14"/>
      <c r="W441" s="14"/>
      <c r="X441" s="14"/>
      <c r="Y441" s="14">
        <f t="shared" si="2510"/>
        <v>882217.20000000007</v>
      </c>
      <c r="Z441" s="14">
        <f t="shared" si="2511"/>
        <v>889353.3</v>
      </c>
      <c r="AA441" s="14">
        <f t="shared" si="2512"/>
        <v>889353.3</v>
      </c>
      <c r="AB441" s="14"/>
      <c r="AC441" s="14"/>
      <c r="AD441" s="14"/>
      <c r="AE441" s="14">
        <f t="shared" si="2513"/>
        <v>882217.20000000007</v>
      </c>
      <c r="AF441" s="14">
        <f t="shared" si="2514"/>
        <v>889353.3</v>
      </c>
      <c r="AG441" s="14">
        <f t="shared" si="2515"/>
        <v>889353.3</v>
      </c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>
        <f t="shared" si="2516"/>
        <v>882217.20000000007</v>
      </c>
      <c r="AX441" s="14">
        <f t="shared" si="2517"/>
        <v>889353.3</v>
      </c>
      <c r="AY441" s="14">
        <f t="shared" si="2518"/>
        <v>889353.3</v>
      </c>
      <c r="AZ441" s="14"/>
      <c r="BA441" s="14">
        <f t="shared" si="2519"/>
        <v>882217.20000000007</v>
      </c>
      <c r="BB441" s="14">
        <f t="shared" si="2520"/>
        <v>889353.3</v>
      </c>
      <c r="BC441" s="14">
        <f t="shared" si="2521"/>
        <v>889353.3</v>
      </c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>
        <f t="shared" si="2522"/>
        <v>882217.20000000007</v>
      </c>
      <c r="BP441" s="14">
        <f t="shared" si="2523"/>
        <v>889353.3</v>
      </c>
      <c r="BQ441" s="14">
        <f t="shared" si="2524"/>
        <v>889353.3</v>
      </c>
      <c r="BR441" s="14"/>
      <c r="BS441" s="14"/>
      <c r="BT441" s="14"/>
      <c r="BU441" s="14">
        <f t="shared" si="2525"/>
        <v>882217.20000000007</v>
      </c>
      <c r="BV441" s="14">
        <f t="shared" si="2526"/>
        <v>889353.3</v>
      </c>
      <c r="BW441" s="14">
        <f t="shared" si="2527"/>
        <v>889353.3</v>
      </c>
      <c r="BX441" s="14">
        <v>-59982.9</v>
      </c>
      <c r="BY441" s="14"/>
      <c r="BZ441" s="14"/>
      <c r="CA441" s="14">
        <v>-60467.1</v>
      </c>
      <c r="CB441" s="14"/>
      <c r="CC441" s="14"/>
      <c r="CD441" s="14">
        <v>-60467.1</v>
      </c>
      <c r="CE441" s="14"/>
      <c r="CF441" s="14"/>
      <c r="CG441" s="14">
        <f t="shared" si="2528"/>
        <v>822234.3</v>
      </c>
      <c r="CH441" s="14"/>
      <c r="CI441" s="84">
        <f t="shared" si="2405"/>
        <v>822234.3</v>
      </c>
      <c r="CJ441" s="14">
        <f t="shared" si="2529"/>
        <v>828886.20000000007</v>
      </c>
      <c r="CK441" s="52"/>
      <c r="CL441" s="84">
        <f t="shared" si="2406"/>
        <v>828886.20000000007</v>
      </c>
      <c r="CM441" s="14">
        <f t="shared" si="2530"/>
        <v>828886.20000000007</v>
      </c>
      <c r="CN441" s="52"/>
      <c r="CO441" s="84">
        <f t="shared" si="2407"/>
        <v>828886.20000000007</v>
      </c>
      <c r="CP441" s="14"/>
      <c r="CQ441" s="29"/>
      <c r="CR441" s="29">
        <v>63</v>
      </c>
      <c r="CT441" s="1"/>
    </row>
    <row r="442" spans="1:99" ht="15.6" customHeight="1" x14ac:dyDescent="0.3">
      <c r="A442" s="76" t="s">
        <v>306</v>
      </c>
      <c r="B442" s="76" t="s">
        <v>177</v>
      </c>
      <c r="C442" s="76" t="s">
        <v>70</v>
      </c>
      <c r="D442" s="76" t="s">
        <v>378</v>
      </c>
      <c r="E442" s="76" t="s">
        <v>48</v>
      </c>
      <c r="F442" s="77" t="s">
        <v>49</v>
      </c>
      <c r="G442" s="14">
        <v>51.5</v>
      </c>
      <c r="H442" s="14">
        <v>51.5</v>
      </c>
      <c r="I442" s="14">
        <v>51.5</v>
      </c>
      <c r="J442" s="14"/>
      <c r="K442" s="14"/>
      <c r="L442" s="14"/>
      <c r="M442" s="14">
        <f t="shared" si="2473"/>
        <v>51.5</v>
      </c>
      <c r="N442" s="14">
        <f t="shared" si="2474"/>
        <v>51.5</v>
      </c>
      <c r="O442" s="14">
        <f t="shared" si="2475"/>
        <v>51.5</v>
      </c>
      <c r="P442" s="14"/>
      <c r="Q442" s="14"/>
      <c r="R442" s="14"/>
      <c r="S442" s="14"/>
      <c r="T442" s="14"/>
      <c r="U442" s="14"/>
      <c r="V442" s="14"/>
      <c r="W442" s="14"/>
      <c r="X442" s="14"/>
      <c r="Y442" s="14">
        <f t="shared" si="2510"/>
        <v>51.5</v>
      </c>
      <c r="Z442" s="14">
        <f t="shared" si="2511"/>
        <v>51.5</v>
      </c>
      <c r="AA442" s="14">
        <f t="shared" si="2512"/>
        <v>51.5</v>
      </c>
      <c r="AB442" s="14"/>
      <c r="AC442" s="14"/>
      <c r="AD442" s="14"/>
      <c r="AE442" s="14">
        <f t="shared" si="2513"/>
        <v>51.5</v>
      </c>
      <c r="AF442" s="14">
        <f t="shared" si="2514"/>
        <v>51.5</v>
      </c>
      <c r="AG442" s="14">
        <f t="shared" si="2515"/>
        <v>51.5</v>
      </c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>
        <f t="shared" si="2516"/>
        <v>51.5</v>
      </c>
      <c r="AX442" s="14">
        <f t="shared" si="2517"/>
        <v>51.5</v>
      </c>
      <c r="AY442" s="14">
        <f t="shared" si="2518"/>
        <v>51.5</v>
      </c>
      <c r="AZ442" s="14"/>
      <c r="BA442" s="14">
        <f t="shared" si="2519"/>
        <v>51.5</v>
      </c>
      <c r="BB442" s="14">
        <f t="shared" si="2520"/>
        <v>51.5</v>
      </c>
      <c r="BC442" s="14">
        <f t="shared" si="2521"/>
        <v>51.5</v>
      </c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>
        <f t="shared" si="2522"/>
        <v>51.5</v>
      </c>
      <c r="BP442" s="14">
        <f t="shared" si="2523"/>
        <v>51.5</v>
      </c>
      <c r="BQ442" s="14">
        <f t="shared" si="2524"/>
        <v>51.5</v>
      </c>
      <c r="BR442" s="14"/>
      <c r="BS442" s="14"/>
      <c r="BT442" s="14"/>
      <c r="BU442" s="14">
        <f t="shared" si="2525"/>
        <v>51.5</v>
      </c>
      <c r="BV442" s="14">
        <f t="shared" si="2526"/>
        <v>51.5</v>
      </c>
      <c r="BW442" s="14">
        <f t="shared" si="2527"/>
        <v>51.5</v>
      </c>
      <c r="BX442" s="14"/>
      <c r="BY442" s="14"/>
      <c r="BZ442" s="14"/>
      <c r="CA442" s="14"/>
      <c r="CB442" s="14"/>
      <c r="CC442" s="14"/>
      <c r="CD442" s="14"/>
      <c r="CE442" s="14"/>
      <c r="CF442" s="14"/>
      <c r="CG442" s="14">
        <f t="shared" si="2528"/>
        <v>51.5</v>
      </c>
      <c r="CH442" s="14"/>
      <c r="CI442" s="84">
        <f t="shared" si="2405"/>
        <v>51.5</v>
      </c>
      <c r="CJ442" s="14">
        <f t="shared" si="2529"/>
        <v>51.5</v>
      </c>
      <c r="CK442" s="52"/>
      <c r="CL442" s="84">
        <f t="shared" si="2406"/>
        <v>51.5</v>
      </c>
      <c r="CM442" s="14">
        <f t="shared" si="2530"/>
        <v>51.5</v>
      </c>
      <c r="CN442" s="52"/>
      <c r="CO442" s="84">
        <f t="shared" si="2407"/>
        <v>51.5</v>
      </c>
      <c r="CP442" s="14"/>
      <c r="CQ442" s="29"/>
      <c r="CR442" s="29"/>
      <c r="CT442" s="1"/>
    </row>
    <row r="443" spans="1:99" ht="15.6" customHeight="1" x14ac:dyDescent="0.3">
      <c r="A443" s="76" t="s">
        <v>306</v>
      </c>
      <c r="B443" s="76" t="s">
        <v>177</v>
      </c>
      <c r="C443" s="76" t="s">
        <v>70</v>
      </c>
      <c r="D443" s="76" t="s">
        <v>379</v>
      </c>
      <c r="E443" s="76"/>
      <c r="F443" s="77" t="s">
        <v>232</v>
      </c>
      <c r="G443" s="14">
        <f t="shared" ref="G443:L443" si="2619">G444</f>
        <v>4299.0999999999995</v>
      </c>
      <c r="H443" s="14">
        <f t="shared" si="2619"/>
        <v>0</v>
      </c>
      <c r="I443" s="14">
        <f t="shared" si="2619"/>
        <v>0</v>
      </c>
      <c r="J443" s="14">
        <f t="shared" si="2619"/>
        <v>-35.1</v>
      </c>
      <c r="K443" s="14">
        <f t="shared" si="2619"/>
        <v>0</v>
      </c>
      <c r="L443" s="14">
        <f t="shared" si="2619"/>
        <v>0</v>
      </c>
      <c r="M443" s="14">
        <f t="shared" si="2473"/>
        <v>4263.9999999999991</v>
      </c>
      <c r="N443" s="14">
        <f t="shared" si="2474"/>
        <v>0</v>
      </c>
      <c r="O443" s="14">
        <f t="shared" si="2475"/>
        <v>0</v>
      </c>
      <c r="P443" s="14">
        <f t="shared" ref="P443:X443" si="2620">P444</f>
        <v>2730.9</v>
      </c>
      <c r="Q443" s="14">
        <f t="shared" si="2620"/>
        <v>0</v>
      </c>
      <c r="R443" s="14">
        <f t="shared" si="2620"/>
        <v>0</v>
      </c>
      <c r="S443" s="14">
        <f t="shared" si="2620"/>
        <v>0</v>
      </c>
      <c r="T443" s="14">
        <f t="shared" si="2620"/>
        <v>0</v>
      </c>
      <c r="U443" s="14">
        <f t="shared" si="2620"/>
        <v>0</v>
      </c>
      <c r="V443" s="14">
        <f t="shared" si="2620"/>
        <v>0</v>
      </c>
      <c r="W443" s="14">
        <f t="shared" si="2620"/>
        <v>0</v>
      </c>
      <c r="X443" s="14">
        <f t="shared" si="2620"/>
        <v>0</v>
      </c>
      <c r="Y443" s="14">
        <f t="shared" si="2510"/>
        <v>6994.9</v>
      </c>
      <c r="Z443" s="14">
        <f t="shared" si="2511"/>
        <v>0</v>
      </c>
      <c r="AA443" s="14">
        <f t="shared" si="2512"/>
        <v>0</v>
      </c>
      <c r="AB443" s="14">
        <f>AB444</f>
        <v>0</v>
      </c>
      <c r="AC443" s="14">
        <f>AC444</f>
        <v>0</v>
      </c>
      <c r="AD443" s="14">
        <f>AD444</f>
        <v>0</v>
      </c>
      <c r="AE443" s="14">
        <f t="shared" si="2513"/>
        <v>6994.9</v>
      </c>
      <c r="AF443" s="14">
        <f t="shared" si="2514"/>
        <v>0</v>
      </c>
      <c r="AG443" s="14">
        <f t="shared" si="2515"/>
        <v>0</v>
      </c>
      <c r="AH443" s="14">
        <f t="shared" ref="AH443:AV443" si="2621">AH444</f>
        <v>0</v>
      </c>
      <c r="AI443" s="14">
        <f t="shared" si="2621"/>
        <v>0</v>
      </c>
      <c r="AJ443" s="14">
        <f t="shared" si="2621"/>
        <v>0</v>
      </c>
      <c r="AK443" s="14">
        <f t="shared" si="2621"/>
        <v>0</v>
      </c>
      <c r="AL443" s="14">
        <f t="shared" si="2621"/>
        <v>0</v>
      </c>
      <c r="AM443" s="14">
        <f t="shared" si="2621"/>
        <v>0</v>
      </c>
      <c r="AN443" s="14">
        <f t="shared" si="2621"/>
        <v>0</v>
      </c>
      <c r="AO443" s="14">
        <f t="shared" si="2621"/>
        <v>0</v>
      </c>
      <c r="AP443" s="14">
        <f t="shared" si="2621"/>
        <v>0</v>
      </c>
      <c r="AQ443" s="14">
        <f t="shared" si="2621"/>
        <v>0</v>
      </c>
      <c r="AR443" s="14">
        <f t="shared" si="2621"/>
        <v>0</v>
      </c>
      <c r="AS443" s="14">
        <f t="shared" si="2621"/>
        <v>0</v>
      </c>
      <c r="AT443" s="14">
        <f t="shared" si="2621"/>
        <v>0</v>
      </c>
      <c r="AU443" s="14">
        <f t="shared" si="2621"/>
        <v>0</v>
      </c>
      <c r="AV443" s="14">
        <f t="shared" si="2621"/>
        <v>0</v>
      </c>
      <c r="AW443" s="14">
        <f t="shared" si="2516"/>
        <v>6994.9</v>
      </c>
      <c r="AX443" s="14">
        <f t="shared" si="2517"/>
        <v>0</v>
      </c>
      <c r="AY443" s="14">
        <f t="shared" si="2518"/>
        <v>0</v>
      </c>
      <c r="AZ443" s="14">
        <f>AZ444</f>
        <v>0</v>
      </c>
      <c r="BA443" s="14">
        <f t="shared" si="2519"/>
        <v>6994.9</v>
      </c>
      <c r="BB443" s="14">
        <f t="shared" si="2520"/>
        <v>0</v>
      </c>
      <c r="BC443" s="14">
        <f t="shared" si="2521"/>
        <v>0</v>
      </c>
      <c r="BD443" s="14">
        <f t="shared" ref="BD443:BN443" si="2622">BD444</f>
        <v>0</v>
      </c>
      <c r="BE443" s="14">
        <f t="shared" si="2622"/>
        <v>0</v>
      </c>
      <c r="BF443" s="14">
        <f t="shared" si="2622"/>
        <v>0</v>
      </c>
      <c r="BG443" s="14">
        <f t="shared" si="2622"/>
        <v>0</v>
      </c>
      <c r="BH443" s="14">
        <f t="shared" si="2622"/>
        <v>0</v>
      </c>
      <c r="BI443" s="14">
        <f t="shared" si="2622"/>
        <v>0</v>
      </c>
      <c r="BJ443" s="14">
        <f t="shared" si="2622"/>
        <v>0</v>
      </c>
      <c r="BK443" s="14">
        <f t="shared" si="2622"/>
        <v>0</v>
      </c>
      <c r="BL443" s="14">
        <f t="shared" si="2622"/>
        <v>0</v>
      </c>
      <c r="BM443" s="14">
        <f t="shared" si="2622"/>
        <v>0</v>
      </c>
      <c r="BN443" s="14">
        <f t="shared" si="2622"/>
        <v>0</v>
      </c>
      <c r="BO443" s="14">
        <f t="shared" si="2522"/>
        <v>6994.9</v>
      </c>
      <c r="BP443" s="14">
        <f t="shared" si="2523"/>
        <v>0</v>
      </c>
      <c r="BQ443" s="14">
        <f t="shared" si="2524"/>
        <v>0</v>
      </c>
      <c r="BR443" s="14">
        <f>BR444</f>
        <v>0</v>
      </c>
      <c r="BS443" s="14">
        <f>BS444</f>
        <v>0</v>
      </c>
      <c r="BT443" s="14">
        <f>BT444</f>
        <v>0</v>
      </c>
      <c r="BU443" s="14">
        <f t="shared" si="2525"/>
        <v>6994.9</v>
      </c>
      <c r="BV443" s="14">
        <f t="shared" si="2526"/>
        <v>0</v>
      </c>
      <c r="BW443" s="14">
        <f t="shared" si="2527"/>
        <v>0</v>
      </c>
      <c r="BX443" s="14">
        <f t="shared" ref="BX443:CF443" si="2623">BX444</f>
        <v>-451.65</v>
      </c>
      <c r="BY443" s="14">
        <f t="shared" si="2623"/>
        <v>0</v>
      </c>
      <c r="BZ443" s="14">
        <f t="shared" si="2623"/>
        <v>0</v>
      </c>
      <c r="CA443" s="14">
        <f t="shared" si="2623"/>
        <v>0</v>
      </c>
      <c r="CB443" s="14">
        <f t="shared" si="2623"/>
        <v>0</v>
      </c>
      <c r="CC443" s="14">
        <f t="shared" si="2623"/>
        <v>0</v>
      </c>
      <c r="CD443" s="14">
        <f t="shared" si="2623"/>
        <v>0</v>
      </c>
      <c r="CE443" s="14">
        <f t="shared" si="2623"/>
        <v>0</v>
      </c>
      <c r="CF443" s="14">
        <f t="shared" si="2623"/>
        <v>0</v>
      </c>
      <c r="CG443" s="14">
        <f t="shared" si="2528"/>
        <v>6543.25</v>
      </c>
      <c r="CH443" s="14">
        <f>CH444</f>
        <v>0</v>
      </c>
      <c r="CI443" s="84">
        <f t="shared" si="2405"/>
        <v>6543.25</v>
      </c>
      <c r="CJ443" s="14">
        <f t="shared" si="2529"/>
        <v>0</v>
      </c>
      <c r="CK443" s="52">
        <f>CK444</f>
        <v>0</v>
      </c>
      <c r="CL443" s="84">
        <f t="shared" si="2406"/>
        <v>0</v>
      </c>
      <c r="CM443" s="14">
        <f t="shared" si="2530"/>
        <v>0</v>
      </c>
      <c r="CN443" s="52">
        <f>CN444</f>
        <v>0</v>
      </c>
      <c r="CO443" s="84">
        <f t="shared" si="2407"/>
        <v>0</v>
      </c>
      <c r="CP443" s="14">
        <f>CP444</f>
        <v>0</v>
      </c>
      <c r="CQ443" s="29"/>
      <c r="CR443" s="29"/>
      <c r="CT443" s="1"/>
    </row>
    <row r="444" spans="1:99" ht="31.2" customHeight="1" x14ac:dyDescent="0.3">
      <c r="A444" s="76" t="s">
        <v>306</v>
      </c>
      <c r="B444" s="76" t="s">
        <v>177</v>
      </c>
      <c r="C444" s="76" t="s">
        <v>70</v>
      </c>
      <c r="D444" s="76" t="s">
        <v>379</v>
      </c>
      <c r="E444" s="76" t="s">
        <v>140</v>
      </c>
      <c r="F444" s="77" t="s">
        <v>141</v>
      </c>
      <c r="G444" s="14">
        <v>4299.0999999999995</v>
      </c>
      <c r="H444" s="14">
        <v>0</v>
      </c>
      <c r="I444" s="14">
        <v>0</v>
      </c>
      <c r="J444" s="14">
        <v>-35.1</v>
      </c>
      <c r="K444" s="14"/>
      <c r="L444" s="14"/>
      <c r="M444" s="14">
        <f t="shared" si="2473"/>
        <v>4263.9999999999991</v>
      </c>
      <c r="N444" s="14">
        <f t="shared" si="2474"/>
        <v>0</v>
      </c>
      <c r="O444" s="14">
        <f t="shared" si="2475"/>
        <v>0</v>
      </c>
      <c r="P444" s="14">
        <v>2730.9</v>
      </c>
      <c r="Q444" s="14"/>
      <c r="R444" s="14"/>
      <c r="S444" s="14"/>
      <c r="T444" s="14"/>
      <c r="U444" s="14"/>
      <c r="V444" s="14"/>
      <c r="W444" s="14"/>
      <c r="X444" s="14"/>
      <c r="Y444" s="14">
        <f t="shared" si="2510"/>
        <v>6994.9</v>
      </c>
      <c r="Z444" s="14">
        <f t="shared" si="2511"/>
        <v>0</v>
      </c>
      <c r="AA444" s="14">
        <f t="shared" si="2512"/>
        <v>0</v>
      </c>
      <c r="AB444" s="14"/>
      <c r="AC444" s="14"/>
      <c r="AD444" s="14"/>
      <c r="AE444" s="14">
        <f t="shared" si="2513"/>
        <v>6994.9</v>
      </c>
      <c r="AF444" s="14">
        <f t="shared" si="2514"/>
        <v>0</v>
      </c>
      <c r="AG444" s="14">
        <f t="shared" si="2515"/>
        <v>0</v>
      </c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>
        <f t="shared" si="2516"/>
        <v>6994.9</v>
      </c>
      <c r="AX444" s="14">
        <f t="shared" si="2517"/>
        <v>0</v>
      </c>
      <c r="AY444" s="14">
        <f t="shared" si="2518"/>
        <v>0</v>
      </c>
      <c r="AZ444" s="14"/>
      <c r="BA444" s="14">
        <f t="shared" si="2519"/>
        <v>6994.9</v>
      </c>
      <c r="BB444" s="14">
        <f t="shared" si="2520"/>
        <v>0</v>
      </c>
      <c r="BC444" s="14">
        <f t="shared" si="2521"/>
        <v>0</v>
      </c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>
        <f t="shared" si="2522"/>
        <v>6994.9</v>
      </c>
      <c r="BP444" s="14">
        <f t="shared" si="2523"/>
        <v>0</v>
      </c>
      <c r="BQ444" s="14">
        <f t="shared" si="2524"/>
        <v>0</v>
      </c>
      <c r="BR444" s="14"/>
      <c r="BS444" s="14"/>
      <c r="BT444" s="14"/>
      <c r="BU444" s="14">
        <f t="shared" si="2525"/>
        <v>6994.9</v>
      </c>
      <c r="BV444" s="14">
        <f t="shared" si="2526"/>
        <v>0</v>
      </c>
      <c r="BW444" s="14">
        <f t="shared" si="2527"/>
        <v>0</v>
      </c>
      <c r="BX444" s="14">
        <v>-451.65</v>
      </c>
      <c r="BY444" s="14"/>
      <c r="BZ444" s="14"/>
      <c r="CA444" s="14"/>
      <c r="CB444" s="14"/>
      <c r="CC444" s="14"/>
      <c r="CD444" s="14"/>
      <c r="CE444" s="14"/>
      <c r="CF444" s="14"/>
      <c r="CG444" s="14">
        <f t="shared" si="2528"/>
        <v>6543.25</v>
      </c>
      <c r="CH444" s="14"/>
      <c r="CI444" s="84">
        <f t="shared" si="2405"/>
        <v>6543.25</v>
      </c>
      <c r="CJ444" s="14">
        <f t="shared" si="2529"/>
        <v>0</v>
      </c>
      <c r="CK444" s="52"/>
      <c r="CL444" s="84">
        <f t="shared" si="2406"/>
        <v>0</v>
      </c>
      <c r="CM444" s="14">
        <f t="shared" si="2530"/>
        <v>0</v>
      </c>
      <c r="CN444" s="52"/>
      <c r="CO444" s="84">
        <f t="shared" si="2407"/>
        <v>0</v>
      </c>
      <c r="CP444" s="14"/>
      <c r="CQ444" s="29"/>
      <c r="CR444" s="29">
        <v>64</v>
      </c>
      <c r="CT444" s="1"/>
    </row>
    <row r="445" spans="1:99" ht="62.4" customHeight="1" x14ac:dyDescent="0.3">
      <c r="A445" s="76" t="s">
        <v>306</v>
      </c>
      <c r="B445" s="76" t="s">
        <v>177</v>
      </c>
      <c r="C445" s="76" t="s">
        <v>70</v>
      </c>
      <c r="D445" s="76" t="s">
        <v>380</v>
      </c>
      <c r="E445" s="76"/>
      <c r="F445" s="77" t="s">
        <v>234</v>
      </c>
      <c r="G445" s="14">
        <f t="shared" ref="G445:L445" si="2624">G446+G447</f>
        <v>22873.100000000002</v>
      </c>
      <c r="H445" s="14">
        <f t="shared" si="2624"/>
        <v>22873.100000000002</v>
      </c>
      <c r="I445" s="14">
        <f t="shared" si="2624"/>
        <v>22873.100000000002</v>
      </c>
      <c r="J445" s="14">
        <f t="shared" si="2624"/>
        <v>-789.2</v>
      </c>
      <c r="K445" s="14">
        <f t="shared" si="2624"/>
        <v>-789.2</v>
      </c>
      <c r="L445" s="14">
        <f t="shared" si="2624"/>
        <v>-789.2</v>
      </c>
      <c r="M445" s="14">
        <f t="shared" si="2473"/>
        <v>22083.9</v>
      </c>
      <c r="N445" s="14">
        <f t="shared" si="2474"/>
        <v>22083.9</v>
      </c>
      <c r="O445" s="14">
        <f t="shared" si="2475"/>
        <v>22083.9</v>
      </c>
      <c r="P445" s="14">
        <f t="shared" ref="P445:X445" si="2625">P446+P447</f>
        <v>902.75099999999998</v>
      </c>
      <c r="Q445" s="14">
        <f t="shared" si="2625"/>
        <v>0</v>
      </c>
      <c r="R445" s="14">
        <f t="shared" si="2625"/>
        <v>0</v>
      </c>
      <c r="S445" s="14">
        <f t="shared" si="2625"/>
        <v>0</v>
      </c>
      <c r="T445" s="14">
        <f t="shared" si="2625"/>
        <v>0</v>
      </c>
      <c r="U445" s="14">
        <f t="shared" si="2625"/>
        <v>0</v>
      </c>
      <c r="V445" s="14">
        <f t="shared" si="2625"/>
        <v>0</v>
      </c>
      <c r="W445" s="14">
        <f t="shared" si="2625"/>
        <v>0</v>
      </c>
      <c r="X445" s="14">
        <f t="shared" si="2625"/>
        <v>0</v>
      </c>
      <c r="Y445" s="14">
        <f t="shared" si="2510"/>
        <v>22986.651000000002</v>
      </c>
      <c r="Z445" s="14">
        <f t="shared" si="2511"/>
        <v>22083.9</v>
      </c>
      <c r="AA445" s="14">
        <f t="shared" si="2512"/>
        <v>22083.9</v>
      </c>
      <c r="AB445" s="14">
        <f>AB446+AB447</f>
        <v>0</v>
      </c>
      <c r="AC445" s="14">
        <f>AC446+AC447</f>
        <v>0</v>
      </c>
      <c r="AD445" s="14">
        <f>AD446+AD447</f>
        <v>0</v>
      </c>
      <c r="AE445" s="14">
        <f t="shared" si="2513"/>
        <v>22986.651000000002</v>
      </c>
      <c r="AF445" s="14">
        <f t="shared" si="2514"/>
        <v>22083.9</v>
      </c>
      <c r="AG445" s="14">
        <f t="shared" si="2515"/>
        <v>22083.9</v>
      </c>
      <c r="AH445" s="14">
        <f t="shared" ref="AH445:AV445" si="2626">AH446+AH447</f>
        <v>0</v>
      </c>
      <c r="AI445" s="14">
        <f t="shared" si="2626"/>
        <v>0</v>
      </c>
      <c r="AJ445" s="14">
        <f t="shared" si="2626"/>
        <v>0</v>
      </c>
      <c r="AK445" s="14">
        <f t="shared" si="2626"/>
        <v>0</v>
      </c>
      <c r="AL445" s="14">
        <f t="shared" si="2626"/>
        <v>0</v>
      </c>
      <c r="AM445" s="14">
        <f t="shared" si="2626"/>
        <v>0</v>
      </c>
      <c r="AN445" s="14">
        <f t="shared" si="2626"/>
        <v>0</v>
      </c>
      <c r="AO445" s="14">
        <f t="shared" si="2626"/>
        <v>0</v>
      </c>
      <c r="AP445" s="14">
        <f t="shared" si="2626"/>
        <v>0</v>
      </c>
      <c r="AQ445" s="14">
        <f t="shared" si="2626"/>
        <v>0</v>
      </c>
      <c r="AR445" s="14">
        <f t="shared" si="2626"/>
        <v>0</v>
      </c>
      <c r="AS445" s="14">
        <f t="shared" si="2626"/>
        <v>0</v>
      </c>
      <c r="AT445" s="14">
        <f t="shared" si="2626"/>
        <v>0</v>
      </c>
      <c r="AU445" s="14">
        <f t="shared" si="2626"/>
        <v>0</v>
      </c>
      <c r="AV445" s="14">
        <f t="shared" si="2626"/>
        <v>0</v>
      </c>
      <c r="AW445" s="14">
        <f t="shared" si="2516"/>
        <v>22986.651000000002</v>
      </c>
      <c r="AX445" s="14">
        <f t="shared" si="2517"/>
        <v>22083.9</v>
      </c>
      <c r="AY445" s="14">
        <f t="shared" si="2518"/>
        <v>22083.9</v>
      </c>
      <c r="AZ445" s="14">
        <f>AZ446+AZ447</f>
        <v>0</v>
      </c>
      <c r="BA445" s="14">
        <f t="shared" si="2519"/>
        <v>22986.651000000002</v>
      </c>
      <c r="BB445" s="14">
        <f t="shared" si="2520"/>
        <v>22083.9</v>
      </c>
      <c r="BC445" s="14">
        <f t="shared" si="2521"/>
        <v>22083.9</v>
      </c>
      <c r="BD445" s="14">
        <f t="shared" ref="BD445:BN445" si="2627">BD446+BD447</f>
        <v>0</v>
      </c>
      <c r="BE445" s="14">
        <f t="shared" si="2627"/>
        <v>-610.98199999999997</v>
      </c>
      <c r="BF445" s="14">
        <f t="shared" si="2627"/>
        <v>0</v>
      </c>
      <c r="BG445" s="14">
        <f t="shared" si="2627"/>
        <v>0</v>
      </c>
      <c r="BH445" s="14">
        <f t="shared" si="2627"/>
        <v>0</v>
      </c>
      <c r="BI445" s="14">
        <f t="shared" si="2627"/>
        <v>0</v>
      </c>
      <c r="BJ445" s="14">
        <f t="shared" si="2627"/>
        <v>0</v>
      </c>
      <c r="BK445" s="14">
        <f t="shared" si="2627"/>
        <v>0</v>
      </c>
      <c r="BL445" s="14">
        <f t="shared" si="2627"/>
        <v>0</v>
      </c>
      <c r="BM445" s="14">
        <f t="shared" si="2627"/>
        <v>0</v>
      </c>
      <c r="BN445" s="14">
        <f t="shared" si="2627"/>
        <v>0</v>
      </c>
      <c r="BO445" s="14">
        <f t="shared" si="2522"/>
        <v>22375.669000000002</v>
      </c>
      <c r="BP445" s="14">
        <f t="shared" si="2523"/>
        <v>22083.9</v>
      </c>
      <c r="BQ445" s="14">
        <f t="shared" si="2524"/>
        <v>22083.9</v>
      </c>
      <c r="BR445" s="14">
        <f>BR446+BR447</f>
        <v>0</v>
      </c>
      <c r="BS445" s="14">
        <f>BS446+BS447</f>
        <v>0</v>
      </c>
      <c r="BT445" s="14">
        <f>BT446+BT447</f>
        <v>0</v>
      </c>
      <c r="BU445" s="14">
        <f t="shared" si="2525"/>
        <v>22375.669000000002</v>
      </c>
      <c r="BV445" s="14">
        <f t="shared" si="2526"/>
        <v>22083.9</v>
      </c>
      <c r="BW445" s="14">
        <f t="shared" si="2527"/>
        <v>22083.9</v>
      </c>
      <c r="BX445" s="14">
        <f t="shared" ref="BX445:CF445" si="2628">BX446+BX447</f>
        <v>-1561.41</v>
      </c>
      <c r="BY445" s="14">
        <f t="shared" si="2628"/>
        <v>0</v>
      </c>
      <c r="BZ445" s="14">
        <f t="shared" si="2628"/>
        <v>0</v>
      </c>
      <c r="CA445" s="14">
        <f t="shared" si="2628"/>
        <v>-1704.443</v>
      </c>
      <c r="CB445" s="14">
        <f t="shared" si="2628"/>
        <v>0</v>
      </c>
      <c r="CC445" s="14">
        <f t="shared" si="2628"/>
        <v>0</v>
      </c>
      <c r="CD445" s="14">
        <f t="shared" si="2628"/>
        <v>-1704.443</v>
      </c>
      <c r="CE445" s="14">
        <f t="shared" si="2628"/>
        <v>0</v>
      </c>
      <c r="CF445" s="14">
        <f t="shared" si="2628"/>
        <v>0</v>
      </c>
      <c r="CG445" s="14">
        <f t="shared" si="2528"/>
        <v>20814.259000000002</v>
      </c>
      <c r="CH445" s="14">
        <f>CH446+CH447</f>
        <v>0</v>
      </c>
      <c r="CI445" s="84">
        <f t="shared" si="2405"/>
        <v>20814.259000000002</v>
      </c>
      <c r="CJ445" s="14">
        <f t="shared" si="2529"/>
        <v>20379.457000000002</v>
      </c>
      <c r="CK445" s="52">
        <f>CK446+CK447</f>
        <v>0</v>
      </c>
      <c r="CL445" s="84">
        <f t="shared" si="2406"/>
        <v>20379.457000000002</v>
      </c>
      <c r="CM445" s="14">
        <f t="shared" si="2530"/>
        <v>20379.457000000002</v>
      </c>
      <c r="CN445" s="52">
        <f>CN446+CN447</f>
        <v>0</v>
      </c>
      <c r="CO445" s="84">
        <f t="shared" si="2407"/>
        <v>20379.457000000002</v>
      </c>
      <c r="CP445" s="14">
        <f>CP446+CP447</f>
        <v>0</v>
      </c>
      <c r="CQ445" s="29"/>
      <c r="CR445" s="29"/>
      <c r="CT445" s="1"/>
    </row>
    <row r="446" spans="1:99" ht="78" customHeight="1" x14ac:dyDescent="0.3">
      <c r="A446" s="76" t="s">
        <v>306</v>
      </c>
      <c r="B446" s="76" t="s">
        <v>177</v>
      </c>
      <c r="C446" s="76" t="s">
        <v>70</v>
      </c>
      <c r="D446" s="76" t="s">
        <v>380</v>
      </c>
      <c r="E446" s="76" t="s">
        <v>58</v>
      </c>
      <c r="F446" s="77" t="s">
        <v>59</v>
      </c>
      <c r="G446" s="14">
        <v>365.2</v>
      </c>
      <c r="H446" s="14">
        <v>365.2</v>
      </c>
      <c r="I446" s="14">
        <v>365.2</v>
      </c>
      <c r="J446" s="14"/>
      <c r="K446" s="14"/>
      <c r="L446" s="14"/>
      <c r="M446" s="14">
        <f t="shared" si="2473"/>
        <v>365.2</v>
      </c>
      <c r="N446" s="14">
        <f t="shared" si="2474"/>
        <v>365.2</v>
      </c>
      <c r="O446" s="14">
        <f t="shared" si="2475"/>
        <v>365.2</v>
      </c>
      <c r="P446" s="14">
        <v>15</v>
      </c>
      <c r="Q446" s="14"/>
      <c r="R446" s="14"/>
      <c r="S446" s="14"/>
      <c r="T446" s="14"/>
      <c r="U446" s="14"/>
      <c r="V446" s="14"/>
      <c r="W446" s="14"/>
      <c r="X446" s="14"/>
      <c r="Y446" s="14">
        <f t="shared" si="2510"/>
        <v>380.2</v>
      </c>
      <c r="Z446" s="14">
        <f t="shared" si="2511"/>
        <v>365.2</v>
      </c>
      <c r="AA446" s="14">
        <f t="shared" si="2512"/>
        <v>365.2</v>
      </c>
      <c r="AB446" s="14"/>
      <c r="AC446" s="14"/>
      <c r="AD446" s="14"/>
      <c r="AE446" s="14">
        <f t="shared" si="2513"/>
        <v>380.2</v>
      </c>
      <c r="AF446" s="14">
        <f t="shared" si="2514"/>
        <v>365.2</v>
      </c>
      <c r="AG446" s="14">
        <f t="shared" si="2515"/>
        <v>365.2</v>
      </c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>
        <f t="shared" si="2516"/>
        <v>380.2</v>
      </c>
      <c r="AX446" s="14">
        <f t="shared" si="2517"/>
        <v>365.2</v>
      </c>
      <c r="AY446" s="14">
        <f t="shared" si="2518"/>
        <v>365.2</v>
      </c>
      <c r="AZ446" s="14"/>
      <c r="BA446" s="14">
        <f t="shared" si="2519"/>
        <v>380.2</v>
      </c>
      <c r="BB446" s="14">
        <f t="shared" si="2520"/>
        <v>365.2</v>
      </c>
      <c r="BC446" s="14">
        <f t="shared" si="2521"/>
        <v>365.2</v>
      </c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>
        <f t="shared" si="2522"/>
        <v>380.2</v>
      </c>
      <c r="BP446" s="14">
        <f t="shared" si="2523"/>
        <v>365.2</v>
      </c>
      <c r="BQ446" s="14">
        <f t="shared" si="2524"/>
        <v>365.2</v>
      </c>
      <c r="BR446" s="14"/>
      <c r="BS446" s="14"/>
      <c r="BT446" s="14"/>
      <c r="BU446" s="14">
        <f t="shared" si="2525"/>
        <v>380.2</v>
      </c>
      <c r="BV446" s="14">
        <f t="shared" si="2526"/>
        <v>365.2</v>
      </c>
      <c r="BW446" s="14">
        <f t="shared" si="2527"/>
        <v>365.2</v>
      </c>
      <c r="BX446" s="14"/>
      <c r="BY446" s="14"/>
      <c r="BZ446" s="14"/>
      <c r="CA446" s="14"/>
      <c r="CB446" s="14"/>
      <c r="CC446" s="14"/>
      <c r="CD446" s="14"/>
      <c r="CE446" s="14"/>
      <c r="CF446" s="14"/>
      <c r="CG446" s="14">
        <f t="shared" si="2528"/>
        <v>380.2</v>
      </c>
      <c r="CH446" s="14"/>
      <c r="CI446" s="84">
        <f t="shared" si="2405"/>
        <v>380.2</v>
      </c>
      <c r="CJ446" s="14">
        <f t="shared" si="2529"/>
        <v>365.2</v>
      </c>
      <c r="CK446" s="52"/>
      <c r="CL446" s="84">
        <f t="shared" si="2406"/>
        <v>365.2</v>
      </c>
      <c r="CM446" s="14">
        <f t="shared" si="2530"/>
        <v>365.2</v>
      </c>
      <c r="CN446" s="52"/>
      <c r="CO446" s="84">
        <f t="shared" si="2407"/>
        <v>365.2</v>
      </c>
      <c r="CP446" s="14"/>
      <c r="CQ446" s="29"/>
      <c r="CR446" s="29"/>
      <c r="CT446" s="1"/>
    </row>
    <row r="447" spans="1:99" ht="31.2" customHeight="1" x14ac:dyDescent="0.3">
      <c r="A447" s="76" t="s">
        <v>306</v>
      </c>
      <c r="B447" s="76" t="s">
        <v>177</v>
      </c>
      <c r="C447" s="76" t="s">
        <v>70</v>
      </c>
      <c r="D447" s="76" t="s">
        <v>380</v>
      </c>
      <c r="E447" s="76" t="s">
        <v>140</v>
      </c>
      <c r="F447" s="77" t="s">
        <v>141</v>
      </c>
      <c r="G447" s="14">
        <v>22507.9</v>
      </c>
      <c r="H447" s="14">
        <v>22507.9</v>
      </c>
      <c r="I447" s="14">
        <v>22507.9</v>
      </c>
      <c r="J447" s="14">
        <v>-789.2</v>
      </c>
      <c r="K447" s="14">
        <v>-789.2</v>
      </c>
      <c r="L447" s="14">
        <v>-789.2</v>
      </c>
      <c r="M447" s="14">
        <f t="shared" si="2473"/>
        <v>21718.7</v>
      </c>
      <c r="N447" s="14">
        <f t="shared" si="2474"/>
        <v>21718.7</v>
      </c>
      <c r="O447" s="14">
        <f t="shared" si="2475"/>
        <v>21718.7</v>
      </c>
      <c r="P447" s="14">
        <v>887.75099999999998</v>
      </c>
      <c r="Q447" s="14"/>
      <c r="R447" s="14"/>
      <c r="S447" s="14"/>
      <c r="T447" s="14"/>
      <c r="U447" s="14"/>
      <c r="V447" s="14"/>
      <c r="W447" s="14"/>
      <c r="X447" s="14"/>
      <c r="Y447" s="14">
        <f t="shared" si="2510"/>
        <v>22606.451000000001</v>
      </c>
      <c r="Z447" s="14">
        <f t="shared" si="2511"/>
        <v>21718.7</v>
      </c>
      <c r="AA447" s="14">
        <f t="shared" si="2512"/>
        <v>21718.7</v>
      </c>
      <c r="AB447" s="14"/>
      <c r="AC447" s="14"/>
      <c r="AD447" s="14"/>
      <c r="AE447" s="14">
        <f t="shared" si="2513"/>
        <v>22606.451000000001</v>
      </c>
      <c r="AF447" s="14">
        <f t="shared" si="2514"/>
        <v>21718.7</v>
      </c>
      <c r="AG447" s="14">
        <f t="shared" si="2515"/>
        <v>21718.7</v>
      </c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>
        <f t="shared" si="2516"/>
        <v>22606.451000000001</v>
      </c>
      <c r="AX447" s="14">
        <f t="shared" si="2517"/>
        <v>21718.7</v>
      </c>
      <c r="AY447" s="14">
        <f t="shared" si="2518"/>
        <v>21718.7</v>
      </c>
      <c r="AZ447" s="14"/>
      <c r="BA447" s="14">
        <f t="shared" si="2519"/>
        <v>22606.451000000001</v>
      </c>
      <c r="BB447" s="14">
        <f t="shared" si="2520"/>
        <v>21718.7</v>
      </c>
      <c r="BC447" s="14">
        <f t="shared" si="2521"/>
        <v>21718.7</v>
      </c>
      <c r="BD447" s="14"/>
      <c r="BE447" s="14">
        <v>-610.98199999999997</v>
      </c>
      <c r="BF447" s="14"/>
      <c r="BG447" s="14"/>
      <c r="BH447" s="14"/>
      <c r="BI447" s="14"/>
      <c r="BJ447" s="14"/>
      <c r="BK447" s="14"/>
      <c r="BL447" s="14"/>
      <c r="BM447" s="14"/>
      <c r="BN447" s="14"/>
      <c r="BO447" s="14">
        <f t="shared" si="2522"/>
        <v>21995.469000000001</v>
      </c>
      <c r="BP447" s="14">
        <f t="shared" si="2523"/>
        <v>21718.7</v>
      </c>
      <c r="BQ447" s="14">
        <f t="shared" si="2524"/>
        <v>21718.7</v>
      </c>
      <c r="BR447" s="14"/>
      <c r="BS447" s="14"/>
      <c r="BT447" s="14"/>
      <c r="BU447" s="14">
        <f t="shared" si="2525"/>
        <v>21995.469000000001</v>
      </c>
      <c r="BV447" s="14">
        <f t="shared" si="2526"/>
        <v>21718.7</v>
      </c>
      <c r="BW447" s="14">
        <f t="shared" si="2527"/>
        <v>21718.7</v>
      </c>
      <c r="BX447" s="14">
        <v>-1561.41</v>
      </c>
      <c r="BY447" s="14"/>
      <c r="BZ447" s="14"/>
      <c r="CA447" s="14">
        <v>-1704.443</v>
      </c>
      <c r="CB447" s="14"/>
      <c r="CC447" s="14"/>
      <c r="CD447" s="14">
        <v>-1704.443</v>
      </c>
      <c r="CE447" s="14"/>
      <c r="CF447" s="14"/>
      <c r="CG447" s="14">
        <f t="shared" si="2528"/>
        <v>20434.059000000001</v>
      </c>
      <c r="CH447" s="14"/>
      <c r="CI447" s="84">
        <f t="shared" si="2405"/>
        <v>20434.059000000001</v>
      </c>
      <c r="CJ447" s="14">
        <f t="shared" si="2529"/>
        <v>20014.257000000001</v>
      </c>
      <c r="CK447" s="52"/>
      <c r="CL447" s="84">
        <f t="shared" si="2406"/>
        <v>20014.257000000001</v>
      </c>
      <c r="CM447" s="14">
        <f t="shared" si="2530"/>
        <v>20014.257000000001</v>
      </c>
      <c r="CN447" s="52"/>
      <c r="CO447" s="84">
        <f t="shared" si="2407"/>
        <v>20014.257000000001</v>
      </c>
      <c r="CP447" s="14"/>
      <c r="CQ447" s="29"/>
      <c r="CR447" s="29">
        <v>65</v>
      </c>
      <c r="CT447" s="1"/>
    </row>
    <row r="448" spans="1:99" ht="46.8" customHeight="1" x14ac:dyDescent="0.3">
      <c r="A448" s="76" t="s">
        <v>306</v>
      </c>
      <c r="B448" s="76" t="s">
        <v>177</v>
      </c>
      <c r="C448" s="76" t="s">
        <v>70</v>
      </c>
      <c r="D448" s="76" t="s">
        <v>365</v>
      </c>
      <c r="E448" s="76"/>
      <c r="F448" s="77" t="s">
        <v>366</v>
      </c>
      <c r="G448" s="14">
        <f t="shared" ref="G448:G452" si="2629">G449</f>
        <v>3223.7</v>
      </c>
      <c r="H448" s="14">
        <f t="shared" ref="H448:H452" si="2630">H449</f>
        <v>3316.8</v>
      </c>
      <c r="I448" s="14">
        <f t="shared" ref="I448:I452" si="2631">I449</f>
        <v>3316.8</v>
      </c>
      <c r="J448" s="14">
        <f t="shared" ref="J448:J452" si="2632">J449</f>
        <v>0</v>
      </c>
      <c r="K448" s="14">
        <f t="shared" ref="K448:K452" si="2633">K449</f>
        <v>0</v>
      </c>
      <c r="L448" s="14">
        <f t="shared" ref="L448:L452" si="2634">L449</f>
        <v>0</v>
      </c>
      <c r="M448" s="14">
        <f t="shared" si="2473"/>
        <v>3223.7</v>
      </c>
      <c r="N448" s="14">
        <f t="shared" si="2474"/>
        <v>3316.8</v>
      </c>
      <c r="O448" s="14">
        <f t="shared" si="2475"/>
        <v>3316.8</v>
      </c>
      <c r="P448" s="14">
        <f t="shared" ref="P448:P452" si="2635">P449</f>
        <v>84.216999999999999</v>
      </c>
      <c r="Q448" s="14">
        <f t="shared" ref="Q448:Q452" si="2636">Q449</f>
        <v>0</v>
      </c>
      <c r="R448" s="14">
        <f t="shared" ref="R448:R452" si="2637">R449</f>
        <v>0</v>
      </c>
      <c r="S448" s="14">
        <f t="shared" ref="S448:S452" si="2638">S449</f>
        <v>0</v>
      </c>
      <c r="T448" s="14">
        <f t="shared" ref="T448:T452" si="2639">T449</f>
        <v>0</v>
      </c>
      <c r="U448" s="14">
        <f t="shared" ref="U448:U452" si="2640">U449</f>
        <v>0</v>
      </c>
      <c r="V448" s="14">
        <f t="shared" ref="V448:V452" si="2641">V449</f>
        <v>0</v>
      </c>
      <c r="W448" s="14">
        <f t="shared" ref="W448:W452" si="2642">W449</f>
        <v>0</v>
      </c>
      <c r="X448" s="14">
        <f t="shared" ref="X448:X452" si="2643">X449</f>
        <v>0</v>
      </c>
      <c r="Y448" s="14">
        <f t="shared" si="2510"/>
        <v>3307.9169999999999</v>
      </c>
      <c r="Z448" s="14">
        <f t="shared" si="2511"/>
        <v>3316.8</v>
      </c>
      <c r="AA448" s="14">
        <f t="shared" si="2512"/>
        <v>3316.8</v>
      </c>
      <c r="AB448" s="14">
        <f t="shared" ref="AB448:AB452" si="2644">AB449</f>
        <v>0</v>
      </c>
      <c r="AC448" s="14">
        <f t="shared" ref="AC448:AC452" si="2645">AC449</f>
        <v>0</v>
      </c>
      <c r="AD448" s="14">
        <f t="shared" ref="AD448:AD452" si="2646">AD449</f>
        <v>0</v>
      </c>
      <c r="AE448" s="14">
        <f t="shared" si="2513"/>
        <v>3307.9169999999999</v>
      </c>
      <c r="AF448" s="14">
        <f t="shared" si="2514"/>
        <v>3316.8</v>
      </c>
      <c r="AG448" s="14">
        <f t="shared" si="2515"/>
        <v>3316.8</v>
      </c>
      <c r="AH448" s="14">
        <f t="shared" ref="AH448:AH452" si="2647">AH449</f>
        <v>0</v>
      </c>
      <c r="AI448" s="14">
        <f t="shared" ref="AI448:AI452" si="2648">AI449</f>
        <v>0</v>
      </c>
      <c r="AJ448" s="14">
        <f t="shared" ref="AJ448:AJ452" si="2649">AJ449</f>
        <v>0</v>
      </c>
      <c r="AK448" s="14">
        <f t="shared" ref="AK448:AK452" si="2650">AK449</f>
        <v>0</v>
      </c>
      <c r="AL448" s="14">
        <f t="shared" ref="AL448:AL452" si="2651">AL449</f>
        <v>0</v>
      </c>
      <c r="AM448" s="14">
        <f t="shared" ref="AM448:AM452" si="2652">AM449</f>
        <v>0</v>
      </c>
      <c r="AN448" s="14">
        <f t="shared" ref="AN448:AN452" si="2653">AN449</f>
        <v>0</v>
      </c>
      <c r="AO448" s="14">
        <f t="shared" ref="AO448:AO452" si="2654">AO449</f>
        <v>0</v>
      </c>
      <c r="AP448" s="14">
        <f t="shared" ref="AP448:AP452" si="2655">AP449</f>
        <v>0</v>
      </c>
      <c r="AQ448" s="14">
        <f t="shared" ref="AQ448:AQ452" si="2656">AQ449</f>
        <v>0</v>
      </c>
      <c r="AR448" s="14">
        <f t="shared" ref="AR448:AR452" si="2657">AR449</f>
        <v>0</v>
      </c>
      <c r="AS448" s="14">
        <f t="shared" ref="AS448:AS452" si="2658">AS449</f>
        <v>0</v>
      </c>
      <c r="AT448" s="14">
        <f t="shared" ref="AT448:AT452" si="2659">AT449</f>
        <v>0</v>
      </c>
      <c r="AU448" s="14">
        <f t="shared" ref="AU448:AU452" si="2660">AU449</f>
        <v>0</v>
      </c>
      <c r="AV448" s="14">
        <f t="shared" ref="AV448:AV452" si="2661">AV449</f>
        <v>0</v>
      </c>
      <c r="AW448" s="14">
        <f t="shared" si="2516"/>
        <v>3307.9169999999999</v>
      </c>
      <c r="AX448" s="14">
        <f t="shared" si="2517"/>
        <v>3316.8</v>
      </c>
      <c r="AY448" s="14">
        <f t="shared" si="2518"/>
        <v>3316.8</v>
      </c>
      <c r="AZ448" s="14">
        <f t="shared" ref="AZ448:AZ452" si="2662">AZ449</f>
        <v>0</v>
      </c>
      <c r="BA448" s="14">
        <f t="shared" si="2519"/>
        <v>3307.9169999999999</v>
      </c>
      <c r="BB448" s="14">
        <f t="shared" si="2520"/>
        <v>3316.8</v>
      </c>
      <c r="BC448" s="14">
        <f t="shared" si="2521"/>
        <v>3316.8</v>
      </c>
      <c r="BD448" s="14">
        <f t="shared" ref="BD448:BD452" si="2663">BD449</f>
        <v>0</v>
      </c>
      <c r="BE448" s="14">
        <f t="shared" ref="BE448:BE452" si="2664">BE449</f>
        <v>0</v>
      </c>
      <c r="BF448" s="14">
        <f t="shared" ref="BF448:BF452" si="2665">BF449</f>
        <v>0</v>
      </c>
      <c r="BG448" s="14">
        <f t="shared" ref="BG448:BG452" si="2666">BG449</f>
        <v>0</v>
      </c>
      <c r="BH448" s="14">
        <f t="shared" ref="BH448:BH452" si="2667">BH449</f>
        <v>0</v>
      </c>
      <c r="BI448" s="14">
        <f t="shared" ref="BI448:BI452" si="2668">BI449</f>
        <v>0</v>
      </c>
      <c r="BJ448" s="14">
        <f t="shared" ref="BJ448:BJ452" si="2669">BJ449</f>
        <v>0</v>
      </c>
      <c r="BK448" s="14">
        <f t="shared" ref="BK448:BK452" si="2670">BK449</f>
        <v>0</v>
      </c>
      <c r="BL448" s="14">
        <f t="shared" ref="BL448:BL452" si="2671">BL449</f>
        <v>0</v>
      </c>
      <c r="BM448" s="14">
        <f t="shared" ref="BM448:BM452" si="2672">BM449</f>
        <v>0</v>
      </c>
      <c r="BN448" s="14">
        <f t="shared" ref="BN448:BN452" si="2673">BN449</f>
        <v>0</v>
      </c>
      <c r="BO448" s="14">
        <f t="shared" si="2522"/>
        <v>3307.9169999999999</v>
      </c>
      <c r="BP448" s="14">
        <f t="shared" si="2523"/>
        <v>3316.8</v>
      </c>
      <c r="BQ448" s="14">
        <f t="shared" si="2524"/>
        <v>3316.8</v>
      </c>
      <c r="BR448" s="14">
        <f t="shared" ref="BR448:BR452" si="2674">BR449</f>
        <v>0</v>
      </c>
      <c r="BS448" s="14">
        <f t="shared" ref="BS448:BS452" si="2675">BS449</f>
        <v>0</v>
      </c>
      <c r="BT448" s="14">
        <f t="shared" ref="BT448:BT452" si="2676">BT449</f>
        <v>0</v>
      </c>
      <c r="BU448" s="14">
        <f t="shared" si="2525"/>
        <v>3307.9169999999999</v>
      </c>
      <c r="BV448" s="14">
        <f t="shared" si="2526"/>
        <v>3316.8</v>
      </c>
      <c r="BW448" s="14">
        <f t="shared" si="2527"/>
        <v>3316.8</v>
      </c>
      <c r="BX448" s="14">
        <f t="shared" ref="BX448:BX452" si="2677">BX449</f>
        <v>0</v>
      </c>
      <c r="BY448" s="14">
        <f t="shared" ref="BY448:BY452" si="2678">BY449</f>
        <v>0</v>
      </c>
      <c r="BZ448" s="14">
        <f t="shared" ref="BZ448:BZ452" si="2679">BZ449</f>
        <v>0</v>
      </c>
      <c r="CA448" s="14">
        <f t="shared" ref="CA448:CA452" si="2680">CA449</f>
        <v>0</v>
      </c>
      <c r="CB448" s="14">
        <f t="shared" ref="CB448:CB452" si="2681">CB449</f>
        <v>0</v>
      </c>
      <c r="CC448" s="14">
        <f t="shared" ref="CC448:CC452" si="2682">CC449</f>
        <v>0</v>
      </c>
      <c r="CD448" s="14">
        <f t="shared" ref="CD448:CD452" si="2683">CD449</f>
        <v>0</v>
      </c>
      <c r="CE448" s="14">
        <f t="shared" ref="CE448:CE452" si="2684">CE449</f>
        <v>0</v>
      </c>
      <c r="CF448" s="14">
        <f t="shared" ref="CF448:CF452" si="2685">CF449</f>
        <v>0</v>
      </c>
      <c r="CG448" s="14">
        <f t="shared" si="2528"/>
        <v>3307.9169999999999</v>
      </c>
      <c r="CH448" s="14">
        <f t="shared" ref="CH448:CH452" si="2686">CH449</f>
        <v>0</v>
      </c>
      <c r="CI448" s="84">
        <f t="shared" si="2405"/>
        <v>3307.9169999999999</v>
      </c>
      <c r="CJ448" s="14">
        <f t="shared" si="2529"/>
        <v>3316.8</v>
      </c>
      <c r="CK448" s="52">
        <f t="shared" ref="CK448:CP452" si="2687">CK449</f>
        <v>0</v>
      </c>
      <c r="CL448" s="84">
        <f t="shared" si="2406"/>
        <v>3316.8</v>
      </c>
      <c r="CM448" s="14">
        <f t="shared" si="2530"/>
        <v>3316.8</v>
      </c>
      <c r="CN448" s="52">
        <f t="shared" si="2687"/>
        <v>0</v>
      </c>
      <c r="CO448" s="84">
        <f t="shared" si="2407"/>
        <v>3316.8</v>
      </c>
      <c r="CP448" s="14">
        <f t="shared" si="2687"/>
        <v>0</v>
      </c>
      <c r="CQ448" s="29"/>
      <c r="CR448" s="29"/>
      <c r="CT448" s="1"/>
    </row>
    <row r="449" spans="1:99" ht="31.2" customHeight="1" x14ac:dyDescent="0.3">
      <c r="A449" s="76" t="s">
        <v>306</v>
      </c>
      <c r="B449" s="76" t="s">
        <v>177</v>
      </c>
      <c r="C449" s="76" t="s">
        <v>70</v>
      </c>
      <c r="D449" s="76" t="s">
        <v>367</v>
      </c>
      <c r="E449" s="76"/>
      <c r="F449" s="77" t="s">
        <v>368</v>
      </c>
      <c r="G449" s="14">
        <f t="shared" si="2629"/>
        <v>3223.7</v>
      </c>
      <c r="H449" s="14">
        <f t="shared" si="2630"/>
        <v>3316.8</v>
      </c>
      <c r="I449" s="14">
        <f t="shared" si="2631"/>
        <v>3316.8</v>
      </c>
      <c r="J449" s="14">
        <f t="shared" si="2632"/>
        <v>0</v>
      </c>
      <c r="K449" s="14">
        <f t="shared" si="2633"/>
        <v>0</v>
      </c>
      <c r="L449" s="14">
        <f t="shared" si="2634"/>
        <v>0</v>
      </c>
      <c r="M449" s="14">
        <f t="shared" si="2473"/>
        <v>3223.7</v>
      </c>
      <c r="N449" s="14">
        <f t="shared" si="2474"/>
        <v>3316.8</v>
      </c>
      <c r="O449" s="14">
        <f t="shared" si="2475"/>
        <v>3316.8</v>
      </c>
      <c r="P449" s="14">
        <f t="shared" si="2635"/>
        <v>84.216999999999999</v>
      </c>
      <c r="Q449" s="14">
        <f t="shared" si="2636"/>
        <v>0</v>
      </c>
      <c r="R449" s="14">
        <f t="shared" si="2637"/>
        <v>0</v>
      </c>
      <c r="S449" s="14">
        <f t="shared" si="2638"/>
        <v>0</v>
      </c>
      <c r="T449" s="14">
        <f t="shared" si="2639"/>
        <v>0</v>
      </c>
      <c r="U449" s="14">
        <f t="shared" si="2640"/>
        <v>0</v>
      </c>
      <c r="V449" s="14">
        <f t="shared" si="2641"/>
        <v>0</v>
      </c>
      <c r="W449" s="14">
        <f t="shared" si="2642"/>
        <v>0</v>
      </c>
      <c r="X449" s="14">
        <f t="shared" si="2643"/>
        <v>0</v>
      </c>
      <c r="Y449" s="14">
        <f t="shared" si="2510"/>
        <v>3307.9169999999999</v>
      </c>
      <c r="Z449" s="14">
        <f t="shared" si="2511"/>
        <v>3316.8</v>
      </c>
      <c r="AA449" s="14">
        <f t="shared" si="2512"/>
        <v>3316.8</v>
      </c>
      <c r="AB449" s="14">
        <f t="shared" si="2644"/>
        <v>0</v>
      </c>
      <c r="AC449" s="14">
        <f t="shared" si="2645"/>
        <v>0</v>
      </c>
      <c r="AD449" s="14">
        <f t="shared" si="2646"/>
        <v>0</v>
      </c>
      <c r="AE449" s="14">
        <f t="shared" si="2513"/>
        <v>3307.9169999999999</v>
      </c>
      <c r="AF449" s="14">
        <f t="shared" si="2514"/>
        <v>3316.8</v>
      </c>
      <c r="AG449" s="14">
        <f t="shared" si="2515"/>
        <v>3316.8</v>
      </c>
      <c r="AH449" s="14">
        <f t="shared" si="2647"/>
        <v>0</v>
      </c>
      <c r="AI449" s="14">
        <f t="shared" si="2648"/>
        <v>0</v>
      </c>
      <c r="AJ449" s="14">
        <f t="shared" si="2649"/>
        <v>0</v>
      </c>
      <c r="AK449" s="14">
        <f t="shared" si="2650"/>
        <v>0</v>
      </c>
      <c r="AL449" s="14">
        <f t="shared" si="2651"/>
        <v>0</v>
      </c>
      <c r="AM449" s="14">
        <f t="shared" si="2652"/>
        <v>0</v>
      </c>
      <c r="AN449" s="14">
        <f t="shared" si="2653"/>
        <v>0</v>
      </c>
      <c r="AO449" s="14">
        <f t="shared" si="2654"/>
        <v>0</v>
      </c>
      <c r="AP449" s="14">
        <f t="shared" si="2655"/>
        <v>0</v>
      </c>
      <c r="AQ449" s="14">
        <f t="shared" si="2656"/>
        <v>0</v>
      </c>
      <c r="AR449" s="14">
        <f t="shared" si="2657"/>
        <v>0</v>
      </c>
      <c r="AS449" s="14">
        <f t="shared" si="2658"/>
        <v>0</v>
      </c>
      <c r="AT449" s="14">
        <f t="shared" si="2659"/>
        <v>0</v>
      </c>
      <c r="AU449" s="14">
        <f t="shared" si="2660"/>
        <v>0</v>
      </c>
      <c r="AV449" s="14">
        <f t="shared" si="2661"/>
        <v>0</v>
      </c>
      <c r="AW449" s="14">
        <f t="shared" si="2516"/>
        <v>3307.9169999999999</v>
      </c>
      <c r="AX449" s="14">
        <f t="shared" si="2517"/>
        <v>3316.8</v>
      </c>
      <c r="AY449" s="14">
        <f t="shared" si="2518"/>
        <v>3316.8</v>
      </c>
      <c r="AZ449" s="14">
        <f t="shared" si="2662"/>
        <v>0</v>
      </c>
      <c r="BA449" s="14">
        <f t="shared" si="2519"/>
        <v>3307.9169999999999</v>
      </c>
      <c r="BB449" s="14">
        <f t="shared" si="2520"/>
        <v>3316.8</v>
      </c>
      <c r="BC449" s="14">
        <f t="shared" si="2521"/>
        <v>3316.8</v>
      </c>
      <c r="BD449" s="14">
        <f t="shared" si="2663"/>
        <v>0</v>
      </c>
      <c r="BE449" s="14">
        <f t="shared" si="2664"/>
        <v>0</v>
      </c>
      <c r="BF449" s="14">
        <f t="shared" si="2665"/>
        <v>0</v>
      </c>
      <c r="BG449" s="14">
        <f t="shared" si="2666"/>
        <v>0</v>
      </c>
      <c r="BH449" s="14">
        <f t="shared" si="2667"/>
        <v>0</v>
      </c>
      <c r="BI449" s="14">
        <f t="shared" si="2668"/>
        <v>0</v>
      </c>
      <c r="BJ449" s="14">
        <f t="shared" si="2669"/>
        <v>0</v>
      </c>
      <c r="BK449" s="14">
        <f t="shared" si="2670"/>
        <v>0</v>
      </c>
      <c r="BL449" s="14">
        <f t="shared" si="2671"/>
        <v>0</v>
      </c>
      <c r="BM449" s="14">
        <f t="shared" si="2672"/>
        <v>0</v>
      </c>
      <c r="BN449" s="14">
        <f t="shared" si="2673"/>
        <v>0</v>
      </c>
      <c r="BO449" s="14">
        <f t="shared" si="2522"/>
        <v>3307.9169999999999</v>
      </c>
      <c r="BP449" s="14">
        <f t="shared" si="2523"/>
        <v>3316.8</v>
      </c>
      <c r="BQ449" s="14">
        <f t="shared" si="2524"/>
        <v>3316.8</v>
      </c>
      <c r="BR449" s="14">
        <f t="shared" si="2674"/>
        <v>0</v>
      </c>
      <c r="BS449" s="14">
        <f t="shared" si="2675"/>
        <v>0</v>
      </c>
      <c r="BT449" s="14">
        <f t="shared" si="2676"/>
        <v>0</v>
      </c>
      <c r="BU449" s="14">
        <f t="shared" si="2525"/>
        <v>3307.9169999999999</v>
      </c>
      <c r="BV449" s="14">
        <f t="shared" si="2526"/>
        <v>3316.8</v>
      </c>
      <c r="BW449" s="14">
        <f t="shared" si="2527"/>
        <v>3316.8</v>
      </c>
      <c r="BX449" s="14">
        <f t="shared" si="2677"/>
        <v>0</v>
      </c>
      <c r="BY449" s="14">
        <f t="shared" si="2678"/>
        <v>0</v>
      </c>
      <c r="BZ449" s="14">
        <f t="shared" si="2679"/>
        <v>0</v>
      </c>
      <c r="CA449" s="14">
        <f t="shared" si="2680"/>
        <v>0</v>
      </c>
      <c r="CB449" s="14">
        <f t="shared" si="2681"/>
        <v>0</v>
      </c>
      <c r="CC449" s="14">
        <f t="shared" si="2682"/>
        <v>0</v>
      </c>
      <c r="CD449" s="14">
        <f t="shared" si="2683"/>
        <v>0</v>
      </c>
      <c r="CE449" s="14">
        <f t="shared" si="2684"/>
        <v>0</v>
      </c>
      <c r="CF449" s="14">
        <f t="shared" si="2685"/>
        <v>0</v>
      </c>
      <c r="CG449" s="14">
        <f t="shared" si="2528"/>
        <v>3307.9169999999999</v>
      </c>
      <c r="CH449" s="14">
        <f t="shared" si="2686"/>
        <v>0</v>
      </c>
      <c r="CI449" s="84">
        <f t="shared" si="2405"/>
        <v>3307.9169999999999</v>
      </c>
      <c r="CJ449" s="14">
        <f t="shared" si="2529"/>
        <v>3316.8</v>
      </c>
      <c r="CK449" s="52">
        <f t="shared" si="2687"/>
        <v>0</v>
      </c>
      <c r="CL449" s="84">
        <f t="shared" si="2406"/>
        <v>3316.8</v>
      </c>
      <c r="CM449" s="14">
        <f t="shared" si="2530"/>
        <v>3316.8</v>
      </c>
      <c r="CN449" s="52">
        <f t="shared" si="2687"/>
        <v>0</v>
      </c>
      <c r="CO449" s="84">
        <f t="shared" si="2407"/>
        <v>3316.8</v>
      </c>
      <c r="CP449" s="14">
        <f t="shared" si="2687"/>
        <v>0</v>
      </c>
      <c r="CQ449" s="29"/>
      <c r="CR449" s="29"/>
      <c r="CT449" s="1"/>
    </row>
    <row r="450" spans="1:99" ht="31.2" customHeight="1" x14ac:dyDescent="0.3">
      <c r="A450" s="76" t="s">
        <v>306</v>
      </c>
      <c r="B450" s="76" t="s">
        <v>177</v>
      </c>
      <c r="C450" s="76" t="s">
        <v>70</v>
      </c>
      <c r="D450" s="76" t="s">
        <v>367</v>
      </c>
      <c r="E450" s="76" t="s">
        <v>140</v>
      </c>
      <c r="F450" s="77" t="s">
        <v>141</v>
      </c>
      <c r="G450" s="14">
        <v>3223.7</v>
      </c>
      <c r="H450" s="14">
        <v>3316.8</v>
      </c>
      <c r="I450" s="14">
        <v>3316.8</v>
      </c>
      <c r="J450" s="14"/>
      <c r="K450" s="14"/>
      <c r="L450" s="14"/>
      <c r="M450" s="14">
        <f t="shared" si="2473"/>
        <v>3223.7</v>
      </c>
      <c r="N450" s="14">
        <f t="shared" si="2474"/>
        <v>3316.8</v>
      </c>
      <c r="O450" s="14">
        <f t="shared" si="2475"/>
        <v>3316.8</v>
      </c>
      <c r="P450" s="14">
        <v>84.216999999999999</v>
      </c>
      <c r="Q450" s="14"/>
      <c r="R450" s="14"/>
      <c r="S450" s="14"/>
      <c r="T450" s="14"/>
      <c r="U450" s="14"/>
      <c r="V450" s="14"/>
      <c r="W450" s="14"/>
      <c r="X450" s="14"/>
      <c r="Y450" s="14">
        <f t="shared" si="2510"/>
        <v>3307.9169999999999</v>
      </c>
      <c r="Z450" s="14">
        <f t="shared" si="2511"/>
        <v>3316.8</v>
      </c>
      <c r="AA450" s="14">
        <f t="shared" si="2512"/>
        <v>3316.8</v>
      </c>
      <c r="AB450" s="14"/>
      <c r="AC450" s="14"/>
      <c r="AD450" s="14"/>
      <c r="AE450" s="14">
        <f t="shared" si="2513"/>
        <v>3307.9169999999999</v>
      </c>
      <c r="AF450" s="14">
        <f t="shared" si="2514"/>
        <v>3316.8</v>
      </c>
      <c r="AG450" s="14">
        <f t="shared" si="2515"/>
        <v>3316.8</v>
      </c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>
        <f t="shared" si="2516"/>
        <v>3307.9169999999999</v>
      </c>
      <c r="AX450" s="14">
        <f t="shared" si="2517"/>
        <v>3316.8</v>
      </c>
      <c r="AY450" s="14">
        <f t="shared" si="2518"/>
        <v>3316.8</v>
      </c>
      <c r="AZ450" s="14"/>
      <c r="BA450" s="14">
        <f t="shared" si="2519"/>
        <v>3307.9169999999999</v>
      </c>
      <c r="BB450" s="14">
        <f t="shared" si="2520"/>
        <v>3316.8</v>
      </c>
      <c r="BC450" s="14">
        <f t="shared" si="2521"/>
        <v>3316.8</v>
      </c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>
        <f t="shared" si="2522"/>
        <v>3307.9169999999999</v>
      </c>
      <c r="BP450" s="14">
        <f t="shared" si="2523"/>
        <v>3316.8</v>
      </c>
      <c r="BQ450" s="14">
        <f t="shared" si="2524"/>
        <v>3316.8</v>
      </c>
      <c r="BR450" s="14"/>
      <c r="BS450" s="14"/>
      <c r="BT450" s="14"/>
      <c r="BU450" s="14">
        <f t="shared" si="2525"/>
        <v>3307.9169999999999</v>
      </c>
      <c r="BV450" s="14">
        <f t="shared" si="2526"/>
        <v>3316.8</v>
      </c>
      <c r="BW450" s="14">
        <f t="shared" si="2527"/>
        <v>3316.8</v>
      </c>
      <c r="BX450" s="14"/>
      <c r="BY450" s="14"/>
      <c r="BZ450" s="14"/>
      <c r="CA450" s="14"/>
      <c r="CB450" s="14"/>
      <c r="CC450" s="14"/>
      <c r="CD450" s="14"/>
      <c r="CE450" s="14"/>
      <c r="CF450" s="14"/>
      <c r="CG450" s="14">
        <f t="shared" si="2528"/>
        <v>3307.9169999999999</v>
      </c>
      <c r="CH450" s="14"/>
      <c r="CI450" s="84">
        <f t="shared" si="2405"/>
        <v>3307.9169999999999</v>
      </c>
      <c r="CJ450" s="14">
        <f t="shared" si="2529"/>
        <v>3316.8</v>
      </c>
      <c r="CK450" s="52"/>
      <c r="CL450" s="84">
        <f t="shared" si="2406"/>
        <v>3316.8</v>
      </c>
      <c r="CM450" s="14">
        <f t="shared" si="2530"/>
        <v>3316.8</v>
      </c>
      <c r="CN450" s="52"/>
      <c r="CO450" s="84">
        <f t="shared" si="2407"/>
        <v>3316.8</v>
      </c>
      <c r="CP450" s="14"/>
      <c r="CQ450" s="29"/>
      <c r="CR450" s="29"/>
      <c r="CT450" s="1"/>
    </row>
    <row r="451" spans="1:99" ht="46.8" customHeight="1" x14ac:dyDescent="0.3">
      <c r="A451" s="76" t="s">
        <v>306</v>
      </c>
      <c r="B451" s="76" t="s">
        <v>177</v>
      </c>
      <c r="C451" s="76" t="s">
        <v>70</v>
      </c>
      <c r="D451" s="76" t="s">
        <v>319</v>
      </c>
      <c r="E451" s="76"/>
      <c r="F451" s="77" t="s">
        <v>320</v>
      </c>
      <c r="G451" s="14">
        <f t="shared" si="2629"/>
        <v>20387.3</v>
      </c>
      <c r="H451" s="14">
        <f t="shared" si="2630"/>
        <v>20595.7</v>
      </c>
      <c r="I451" s="14">
        <f t="shared" si="2631"/>
        <v>20595.7</v>
      </c>
      <c r="J451" s="14">
        <f t="shared" si="2632"/>
        <v>0</v>
      </c>
      <c r="K451" s="14">
        <f t="shared" si="2633"/>
        <v>0</v>
      </c>
      <c r="L451" s="14">
        <f t="shared" si="2634"/>
        <v>0</v>
      </c>
      <c r="M451" s="14">
        <f t="shared" si="2473"/>
        <v>20387.3</v>
      </c>
      <c r="N451" s="14">
        <f t="shared" si="2474"/>
        <v>20595.7</v>
      </c>
      <c r="O451" s="14">
        <f t="shared" si="2475"/>
        <v>20595.7</v>
      </c>
      <c r="P451" s="14">
        <f t="shared" si="2635"/>
        <v>0</v>
      </c>
      <c r="Q451" s="14">
        <f t="shared" si="2636"/>
        <v>0</v>
      </c>
      <c r="R451" s="14">
        <f t="shared" si="2637"/>
        <v>0</v>
      </c>
      <c r="S451" s="14">
        <f t="shared" si="2638"/>
        <v>0</v>
      </c>
      <c r="T451" s="14">
        <f t="shared" si="2639"/>
        <v>0</v>
      </c>
      <c r="U451" s="14">
        <f t="shared" si="2640"/>
        <v>0</v>
      </c>
      <c r="V451" s="14">
        <f t="shared" si="2641"/>
        <v>0</v>
      </c>
      <c r="W451" s="14">
        <f t="shared" si="2642"/>
        <v>0</v>
      </c>
      <c r="X451" s="14">
        <f t="shared" si="2643"/>
        <v>0</v>
      </c>
      <c r="Y451" s="14">
        <f t="shared" si="2510"/>
        <v>20387.3</v>
      </c>
      <c r="Z451" s="14">
        <f t="shared" si="2511"/>
        <v>20595.7</v>
      </c>
      <c r="AA451" s="14">
        <f t="shared" si="2512"/>
        <v>20595.7</v>
      </c>
      <c r="AB451" s="14">
        <f t="shared" si="2644"/>
        <v>0</v>
      </c>
      <c r="AC451" s="14">
        <f t="shared" si="2645"/>
        <v>0</v>
      </c>
      <c r="AD451" s="14">
        <f t="shared" si="2646"/>
        <v>0</v>
      </c>
      <c r="AE451" s="14">
        <f t="shared" si="2513"/>
        <v>20387.3</v>
      </c>
      <c r="AF451" s="14">
        <f t="shared" si="2514"/>
        <v>20595.7</v>
      </c>
      <c r="AG451" s="14">
        <f t="shared" si="2515"/>
        <v>20595.7</v>
      </c>
      <c r="AH451" s="14">
        <f t="shared" si="2647"/>
        <v>0</v>
      </c>
      <c r="AI451" s="14">
        <f t="shared" si="2648"/>
        <v>0</v>
      </c>
      <c r="AJ451" s="14">
        <f t="shared" si="2649"/>
        <v>0</v>
      </c>
      <c r="AK451" s="14">
        <f t="shared" si="2650"/>
        <v>0</v>
      </c>
      <c r="AL451" s="14">
        <f t="shared" si="2651"/>
        <v>0</v>
      </c>
      <c r="AM451" s="14">
        <f t="shared" si="2652"/>
        <v>0</v>
      </c>
      <c r="AN451" s="14">
        <f t="shared" si="2653"/>
        <v>0</v>
      </c>
      <c r="AO451" s="14">
        <f t="shared" si="2654"/>
        <v>0</v>
      </c>
      <c r="AP451" s="14">
        <f t="shared" si="2655"/>
        <v>0</v>
      </c>
      <c r="AQ451" s="14">
        <f t="shared" si="2656"/>
        <v>0</v>
      </c>
      <c r="AR451" s="14">
        <f t="shared" si="2657"/>
        <v>0</v>
      </c>
      <c r="AS451" s="14">
        <f t="shared" si="2658"/>
        <v>0</v>
      </c>
      <c r="AT451" s="14">
        <f t="shared" si="2659"/>
        <v>0</v>
      </c>
      <c r="AU451" s="14">
        <f t="shared" si="2660"/>
        <v>0</v>
      </c>
      <c r="AV451" s="14">
        <f t="shared" si="2661"/>
        <v>0</v>
      </c>
      <c r="AW451" s="14">
        <f t="shared" si="2516"/>
        <v>20387.3</v>
      </c>
      <c r="AX451" s="14">
        <f t="shared" si="2517"/>
        <v>20595.7</v>
      </c>
      <c r="AY451" s="14">
        <f t="shared" si="2518"/>
        <v>20595.7</v>
      </c>
      <c r="AZ451" s="14">
        <f t="shared" si="2662"/>
        <v>0</v>
      </c>
      <c r="BA451" s="14">
        <f t="shared" si="2519"/>
        <v>20387.3</v>
      </c>
      <c r="BB451" s="14">
        <f t="shared" si="2520"/>
        <v>20595.7</v>
      </c>
      <c r="BC451" s="14">
        <f t="shared" si="2521"/>
        <v>20595.7</v>
      </c>
      <c r="BD451" s="14">
        <f t="shared" si="2663"/>
        <v>0</v>
      </c>
      <c r="BE451" s="14">
        <f t="shared" si="2664"/>
        <v>0</v>
      </c>
      <c r="BF451" s="14">
        <f t="shared" si="2665"/>
        <v>0</v>
      </c>
      <c r="BG451" s="14">
        <f t="shared" si="2666"/>
        <v>0</v>
      </c>
      <c r="BH451" s="14">
        <f t="shared" si="2667"/>
        <v>0</v>
      </c>
      <c r="BI451" s="14">
        <f t="shared" si="2668"/>
        <v>0</v>
      </c>
      <c r="BJ451" s="14">
        <f t="shared" si="2669"/>
        <v>0</v>
      </c>
      <c r="BK451" s="14">
        <f t="shared" si="2670"/>
        <v>0</v>
      </c>
      <c r="BL451" s="14">
        <f t="shared" si="2671"/>
        <v>0</v>
      </c>
      <c r="BM451" s="14">
        <f t="shared" si="2672"/>
        <v>0</v>
      </c>
      <c r="BN451" s="14">
        <f t="shared" si="2673"/>
        <v>0</v>
      </c>
      <c r="BO451" s="14">
        <f t="shared" si="2522"/>
        <v>20387.3</v>
      </c>
      <c r="BP451" s="14">
        <f t="shared" si="2523"/>
        <v>20595.7</v>
      </c>
      <c r="BQ451" s="14">
        <f t="shared" si="2524"/>
        <v>20595.7</v>
      </c>
      <c r="BR451" s="14">
        <f t="shared" si="2674"/>
        <v>0</v>
      </c>
      <c r="BS451" s="14">
        <f t="shared" si="2675"/>
        <v>0</v>
      </c>
      <c r="BT451" s="14">
        <f t="shared" si="2676"/>
        <v>0</v>
      </c>
      <c r="BU451" s="14">
        <f t="shared" si="2525"/>
        <v>20387.3</v>
      </c>
      <c r="BV451" s="14">
        <f t="shared" si="2526"/>
        <v>20595.7</v>
      </c>
      <c r="BW451" s="14">
        <f t="shared" si="2527"/>
        <v>20595.7</v>
      </c>
      <c r="BX451" s="14">
        <f t="shared" si="2677"/>
        <v>0</v>
      </c>
      <c r="BY451" s="14">
        <f t="shared" si="2678"/>
        <v>0</v>
      </c>
      <c r="BZ451" s="14">
        <f t="shared" si="2679"/>
        <v>0</v>
      </c>
      <c r="CA451" s="14">
        <f t="shared" si="2680"/>
        <v>0</v>
      </c>
      <c r="CB451" s="14">
        <f t="shared" si="2681"/>
        <v>0</v>
      </c>
      <c r="CC451" s="14">
        <f t="shared" si="2682"/>
        <v>0</v>
      </c>
      <c r="CD451" s="14">
        <f t="shared" si="2683"/>
        <v>0</v>
      </c>
      <c r="CE451" s="14">
        <f t="shared" si="2684"/>
        <v>0</v>
      </c>
      <c r="CF451" s="14">
        <f t="shared" si="2685"/>
        <v>0</v>
      </c>
      <c r="CG451" s="14">
        <f t="shared" si="2528"/>
        <v>20387.3</v>
      </c>
      <c r="CH451" s="14">
        <f t="shared" si="2686"/>
        <v>0</v>
      </c>
      <c r="CI451" s="84">
        <f t="shared" si="2405"/>
        <v>20387.3</v>
      </c>
      <c r="CJ451" s="14">
        <f t="shared" si="2529"/>
        <v>20595.7</v>
      </c>
      <c r="CK451" s="52">
        <f t="shared" si="2687"/>
        <v>0</v>
      </c>
      <c r="CL451" s="84">
        <f t="shared" si="2406"/>
        <v>20595.7</v>
      </c>
      <c r="CM451" s="14">
        <f t="shared" si="2530"/>
        <v>20595.7</v>
      </c>
      <c r="CN451" s="52">
        <f t="shared" si="2687"/>
        <v>0</v>
      </c>
      <c r="CO451" s="84">
        <f t="shared" si="2407"/>
        <v>20595.7</v>
      </c>
      <c r="CP451" s="14">
        <f t="shared" si="2687"/>
        <v>0</v>
      </c>
      <c r="CQ451" s="29"/>
      <c r="CR451" s="29"/>
      <c r="CT451" s="1"/>
    </row>
    <row r="452" spans="1:99" ht="31.2" customHeight="1" x14ac:dyDescent="0.3">
      <c r="A452" s="76" t="s">
        <v>306</v>
      </c>
      <c r="B452" s="76" t="s">
        <v>177</v>
      </c>
      <c r="C452" s="76" t="s">
        <v>70</v>
      </c>
      <c r="D452" s="76" t="s">
        <v>381</v>
      </c>
      <c r="E452" s="76"/>
      <c r="F452" s="77" t="s">
        <v>382</v>
      </c>
      <c r="G452" s="14">
        <f t="shared" si="2629"/>
        <v>20387.3</v>
      </c>
      <c r="H452" s="14">
        <f t="shared" si="2630"/>
        <v>20595.7</v>
      </c>
      <c r="I452" s="14">
        <f t="shared" si="2631"/>
        <v>20595.7</v>
      </c>
      <c r="J452" s="14">
        <f t="shared" si="2632"/>
        <v>0</v>
      </c>
      <c r="K452" s="14">
        <f t="shared" si="2633"/>
        <v>0</v>
      </c>
      <c r="L452" s="14">
        <f t="shared" si="2634"/>
        <v>0</v>
      </c>
      <c r="M452" s="14">
        <f t="shared" si="2473"/>
        <v>20387.3</v>
      </c>
      <c r="N452" s="14">
        <f t="shared" si="2474"/>
        <v>20595.7</v>
      </c>
      <c r="O452" s="14">
        <f t="shared" si="2475"/>
        <v>20595.7</v>
      </c>
      <c r="P452" s="14">
        <f t="shared" si="2635"/>
        <v>0</v>
      </c>
      <c r="Q452" s="14">
        <f t="shared" si="2636"/>
        <v>0</v>
      </c>
      <c r="R452" s="14">
        <f t="shared" si="2637"/>
        <v>0</v>
      </c>
      <c r="S452" s="14">
        <f t="shared" si="2638"/>
        <v>0</v>
      </c>
      <c r="T452" s="14">
        <f t="shared" si="2639"/>
        <v>0</v>
      </c>
      <c r="U452" s="14">
        <f t="shared" si="2640"/>
        <v>0</v>
      </c>
      <c r="V452" s="14">
        <f t="shared" si="2641"/>
        <v>0</v>
      </c>
      <c r="W452" s="14">
        <f t="shared" si="2642"/>
        <v>0</v>
      </c>
      <c r="X452" s="14">
        <f t="shared" si="2643"/>
        <v>0</v>
      </c>
      <c r="Y452" s="14">
        <f t="shared" si="2510"/>
        <v>20387.3</v>
      </c>
      <c r="Z452" s="14">
        <f t="shared" si="2511"/>
        <v>20595.7</v>
      </c>
      <c r="AA452" s="14">
        <f t="shared" si="2512"/>
        <v>20595.7</v>
      </c>
      <c r="AB452" s="14">
        <f t="shared" si="2644"/>
        <v>0</v>
      </c>
      <c r="AC452" s="14">
        <f t="shared" si="2645"/>
        <v>0</v>
      </c>
      <c r="AD452" s="14">
        <f t="shared" si="2646"/>
        <v>0</v>
      </c>
      <c r="AE452" s="14">
        <f t="shared" si="2513"/>
        <v>20387.3</v>
      </c>
      <c r="AF452" s="14">
        <f t="shared" si="2514"/>
        <v>20595.7</v>
      </c>
      <c r="AG452" s="14">
        <f t="shared" si="2515"/>
        <v>20595.7</v>
      </c>
      <c r="AH452" s="14">
        <f t="shared" si="2647"/>
        <v>0</v>
      </c>
      <c r="AI452" s="14">
        <f t="shared" si="2648"/>
        <v>0</v>
      </c>
      <c r="AJ452" s="14">
        <f t="shared" si="2649"/>
        <v>0</v>
      </c>
      <c r="AK452" s="14">
        <f t="shared" si="2650"/>
        <v>0</v>
      </c>
      <c r="AL452" s="14">
        <f t="shared" si="2651"/>
        <v>0</v>
      </c>
      <c r="AM452" s="14">
        <f t="shared" si="2652"/>
        <v>0</v>
      </c>
      <c r="AN452" s="14">
        <f t="shared" si="2653"/>
        <v>0</v>
      </c>
      <c r="AO452" s="14">
        <f t="shared" si="2654"/>
        <v>0</v>
      </c>
      <c r="AP452" s="14">
        <f t="shared" si="2655"/>
        <v>0</v>
      </c>
      <c r="AQ452" s="14">
        <f t="shared" si="2656"/>
        <v>0</v>
      </c>
      <c r="AR452" s="14">
        <f t="shared" si="2657"/>
        <v>0</v>
      </c>
      <c r="AS452" s="14">
        <f t="shared" si="2658"/>
        <v>0</v>
      </c>
      <c r="AT452" s="14">
        <f t="shared" si="2659"/>
        <v>0</v>
      </c>
      <c r="AU452" s="14">
        <f t="shared" si="2660"/>
        <v>0</v>
      </c>
      <c r="AV452" s="14">
        <f t="shared" si="2661"/>
        <v>0</v>
      </c>
      <c r="AW452" s="14">
        <f t="shared" si="2516"/>
        <v>20387.3</v>
      </c>
      <c r="AX452" s="14">
        <f t="shared" si="2517"/>
        <v>20595.7</v>
      </c>
      <c r="AY452" s="14">
        <f t="shared" si="2518"/>
        <v>20595.7</v>
      </c>
      <c r="AZ452" s="14">
        <f t="shared" si="2662"/>
        <v>0</v>
      </c>
      <c r="BA452" s="14">
        <f t="shared" si="2519"/>
        <v>20387.3</v>
      </c>
      <c r="BB452" s="14">
        <f t="shared" si="2520"/>
        <v>20595.7</v>
      </c>
      <c r="BC452" s="14">
        <f t="shared" si="2521"/>
        <v>20595.7</v>
      </c>
      <c r="BD452" s="14">
        <f t="shared" si="2663"/>
        <v>0</v>
      </c>
      <c r="BE452" s="14">
        <f t="shared" si="2664"/>
        <v>0</v>
      </c>
      <c r="BF452" s="14">
        <f t="shared" si="2665"/>
        <v>0</v>
      </c>
      <c r="BG452" s="14">
        <f t="shared" si="2666"/>
        <v>0</v>
      </c>
      <c r="BH452" s="14">
        <f t="shared" si="2667"/>
        <v>0</v>
      </c>
      <c r="BI452" s="14">
        <f t="shared" si="2668"/>
        <v>0</v>
      </c>
      <c r="BJ452" s="14">
        <f t="shared" si="2669"/>
        <v>0</v>
      </c>
      <c r="BK452" s="14">
        <f t="shared" si="2670"/>
        <v>0</v>
      </c>
      <c r="BL452" s="14">
        <f t="shared" si="2671"/>
        <v>0</v>
      </c>
      <c r="BM452" s="14">
        <f t="shared" si="2672"/>
        <v>0</v>
      </c>
      <c r="BN452" s="14">
        <f t="shared" si="2673"/>
        <v>0</v>
      </c>
      <c r="BO452" s="14">
        <f t="shared" si="2522"/>
        <v>20387.3</v>
      </c>
      <c r="BP452" s="14">
        <f t="shared" si="2523"/>
        <v>20595.7</v>
      </c>
      <c r="BQ452" s="14">
        <f t="shared" si="2524"/>
        <v>20595.7</v>
      </c>
      <c r="BR452" s="14">
        <f t="shared" si="2674"/>
        <v>0</v>
      </c>
      <c r="BS452" s="14">
        <f t="shared" si="2675"/>
        <v>0</v>
      </c>
      <c r="BT452" s="14">
        <f t="shared" si="2676"/>
        <v>0</v>
      </c>
      <c r="BU452" s="14">
        <f t="shared" si="2525"/>
        <v>20387.3</v>
      </c>
      <c r="BV452" s="14">
        <f t="shared" si="2526"/>
        <v>20595.7</v>
      </c>
      <c r="BW452" s="14">
        <f t="shared" si="2527"/>
        <v>20595.7</v>
      </c>
      <c r="BX452" s="14">
        <f t="shared" si="2677"/>
        <v>0</v>
      </c>
      <c r="BY452" s="14">
        <f t="shared" si="2678"/>
        <v>0</v>
      </c>
      <c r="BZ452" s="14">
        <f t="shared" si="2679"/>
        <v>0</v>
      </c>
      <c r="CA452" s="14">
        <f t="shared" si="2680"/>
        <v>0</v>
      </c>
      <c r="CB452" s="14">
        <f t="shared" si="2681"/>
        <v>0</v>
      </c>
      <c r="CC452" s="14">
        <f t="shared" si="2682"/>
        <v>0</v>
      </c>
      <c r="CD452" s="14">
        <f t="shared" si="2683"/>
        <v>0</v>
      </c>
      <c r="CE452" s="14">
        <f t="shared" si="2684"/>
        <v>0</v>
      </c>
      <c r="CF452" s="14">
        <f t="shared" si="2685"/>
        <v>0</v>
      </c>
      <c r="CG452" s="14">
        <f t="shared" si="2528"/>
        <v>20387.3</v>
      </c>
      <c r="CH452" s="14">
        <f t="shared" si="2686"/>
        <v>0</v>
      </c>
      <c r="CI452" s="84">
        <f t="shared" si="2405"/>
        <v>20387.3</v>
      </c>
      <c r="CJ452" s="14">
        <f t="shared" si="2529"/>
        <v>20595.7</v>
      </c>
      <c r="CK452" s="52">
        <f t="shared" si="2687"/>
        <v>0</v>
      </c>
      <c r="CL452" s="84">
        <f t="shared" si="2406"/>
        <v>20595.7</v>
      </c>
      <c r="CM452" s="14">
        <f t="shared" si="2530"/>
        <v>20595.7</v>
      </c>
      <c r="CN452" s="52">
        <f t="shared" si="2687"/>
        <v>0</v>
      </c>
      <c r="CO452" s="84">
        <f t="shared" si="2407"/>
        <v>20595.7</v>
      </c>
      <c r="CP452" s="14">
        <f t="shared" si="2687"/>
        <v>0</v>
      </c>
      <c r="CQ452" s="29"/>
      <c r="CR452" s="29"/>
      <c r="CT452" s="1"/>
    </row>
    <row r="453" spans="1:99" ht="31.2" customHeight="1" x14ac:dyDescent="0.3">
      <c r="A453" s="76" t="s">
        <v>306</v>
      </c>
      <c r="B453" s="76" t="s">
        <v>177</v>
      </c>
      <c r="C453" s="76" t="s">
        <v>70</v>
      </c>
      <c r="D453" s="76" t="s">
        <v>381</v>
      </c>
      <c r="E453" s="76" t="s">
        <v>140</v>
      </c>
      <c r="F453" s="77" t="s">
        <v>141</v>
      </c>
      <c r="G453" s="14">
        <v>20387.3</v>
      </c>
      <c r="H453" s="14">
        <v>20595.7</v>
      </c>
      <c r="I453" s="14">
        <v>20595.7</v>
      </c>
      <c r="J453" s="14"/>
      <c r="K453" s="14"/>
      <c r="L453" s="14"/>
      <c r="M453" s="14">
        <f t="shared" si="2473"/>
        <v>20387.3</v>
      </c>
      <c r="N453" s="14">
        <f t="shared" si="2474"/>
        <v>20595.7</v>
      </c>
      <c r="O453" s="14">
        <f t="shared" si="2475"/>
        <v>20595.7</v>
      </c>
      <c r="P453" s="14"/>
      <c r="Q453" s="14"/>
      <c r="R453" s="14"/>
      <c r="S453" s="14"/>
      <c r="T453" s="14"/>
      <c r="U453" s="14"/>
      <c r="V453" s="14"/>
      <c r="W453" s="14"/>
      <c r="X453" s="14"/>
      <c r="Y453" s="14">
        <f t="shared" si="2510"/>
        <v>20387.3</v>
      </c>
      <c r="Z453" s="14">
        <f t="shared" si="2511"/>
        <v>20595.7</v>
      </c>
      <c r="AA453" s="14">
        <f t="shared" si="2512"/>
        <v>20595.7</v>
      </c>
      <c r="AB453" s="14"/>
      <c r="AC453" s="14"/>
      <c r="AD453" s="14"/>
      <c r="AE453" s="14">
        <f t="shared" si="2513"/>
        <v>20387.3</v>
      </c>
      <c r="AF453" s="14">
        <f t="shared" si="2514"/>
        <v>20595.7</v>
      </c>
      <c r="AG453" s="14">
        <f t="shared" si="2515"/>
        <v>20595.7</v>
      </c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>
        <f t="shared" si="2516"/>
        <v>20387.3</v>
      </c>
      <c r="AX453" s="14">
        <f t="shared" si="2517"/>
        <v>20595.7</v>
      </c>
      <c r="AY453" s="14">
        <f t="shared" si="2518"/>
        <v>20595.7</v>
      </c>
      <c r="AZ453" s="14"/>
      <c r="BA453" s="14">
        <f t="shared" si="2519"/>
        <v>20387.3</v>
      </c>
      <c r="BB453" s="14">
        <f t="shared" si="2520"/>
        <v>20595.7</v>
      </c>
      <c r="BC453" s="14">
        <f t="shared" si="2521"/>
        <v>20595.7</v>
      </c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>
        <f t="shared" si="2522"/>
        <v>20387.3</v>
      </c>
      <c r="BP453" s="14">
        <f t="shared" si="2523"/>
        <v>20595.7</v>
      </c>
      <c r="BQ453" s="14">
        <f t="shared" si="2524"/>
        <v>20595.7</v>
      </c>
      <c r="BR453" s="14"/>
      <c r="BS453" s="14"/>
      <c r="BT453" s="14"/>
      <c r="BU453" s="14">
        <f t="shared" si="2525"/>
        <v>20387.3</v>
      </c>
      <c r="BV453" s="14">
        <f t="shared" si="2526"/>
        <v>20595.7</v>
      </c>
      <c r="BW453" s="14">
        <f t="shared" si="2527"/>
        <v>20595.7</v>
      </c>
      <c r="BX453" s="14"/>
      <c r="BY453" s="14"/>
      <c r="BZ453" s="14"/>
      <c r="CA453" s="14"/>
      <c r="CB453" s="14"/>
      <c r="CC453" s="14"/>
      <c r="CD453" s="14"/>
      <c r="CE453" s="14"/>
      <c r="CF453" s="14"/>
      <c r="CG453" s="14">
        <f t="shared" si="2528"/>
        <v>20387.3</v>
      </c>
      <c r="CH453" s="14"/>
      <c r="CI453" s="84">
        <f t="shared" si="2405"/>
        <v>20387.3</v>
      </c>
      <c r="CJ453" s="14">
        <f t="shared" si="2529"/>
        <v>20595.7</v>
      </c>
      <c r="CK453" s="52"/>
      <c r="CL453" s="84">
        <f t="shared" si="2406"/>
        <v>20595.7</v>
      </c>
      <c r="CM453" s="14">
        <f t="shared" si="2530"/>
        <v>20595.7</v>
      </c>
      <c r="CN453" s="52"/>
      <c r="CO453" s="84">
        <f t="shared" si="2407"/>
        <v>20595.7</v>
      </c>
      <c r="CP453" s="14"/>
      <c r="CQ453" s="29"/>
      <c r="CR453" s="29"/>
      <c r="CT453" s="1"/>
    </row>
    <row r="454" spans="1:99" ht="62.4" customHeight="1" x14ac:dyDescent="0.3">
      <c r="A454" s="76" t="s">
        <v>306</v>
      </c>
      <c r="B454" s="76" t="s">
        <v>177</v>
      </c>
      <c r="C454" s="76" t="s">
        <v>70</v>
      </c>
      <c r="D454" s="76" t="s">
        <v>324</v>
      </c>
      <c r="E454" s="76"/>
      <c r="F454" s="77" t="s">
        <v>325</v>
      </c>
      <c r="G454" s="14">
        <f t="shared" ref="G454:L454" si="2688">G455+G458</f>
        <v>11864.7</v>
      </c>
      <c r="H454" s="14">
        <f t="shared" si="2688"/>
        <v>150965</v>
      </c>
      <c r="I454" s="14">
        <f t="shared" si="2688"/>
        <v>1271</v>
      </c>
      <c r="J454" s="14">
        <f t="shared" si="2688"/>
        <v>0</v>
      </c>
      <c r="K454" s="14">
        <f t="shared" si="2688"/>
        <v>0</v>
      </c>
      <c r="L454" s="14">
        <f t="shared" si="2688"/>
        <v>0</v>
      </c>
      <c r="M454" s="14">
        <f t="shared" si="2473"/>
        <v>11864.7</v>
      </c>
      <c r="N454" s="14">
        <f t="shared" si="2474"/>
        <v>150965</v>
      </c>
      <c r="O454" s="14">
        <f t="shared" si="2475"/>
        <v>1271</v>
      </c>
      <c r="P454" s="14">
        <f t="shared" ref="P454:X454" si="2689">P455+P458</f>
        <v>0</v>
      </c>
      <c r="Q454" s="14">
        <f t="shared" si="2689"/>
        <v>0</v>
      </c>
      <c r="R454" s="14">
        <f t="shared" si="2689"/>
        <v>75006.351999999999</v>
      </c>
      <c r="S454" s="14">
        <f t="shared" si="2689"/>
        <v>0</v>
      </c>
      <c r="T454" s="14">
        <f t="shared" si="2689"/>
        <v>0</v>
      </c>
      <c r="U454" s="14">
        <f t="shared" si="2689"/>
        <v>-77943.97</v>
      </c>
      <c r="V454" s="14">
        <f t="shared" si="2689"/>
        <v>0</v>
      </c>
      <c r="W454" s="14">
        <f t="shared" si="2689"/>
        <v>0</v>
      </c>
      <c r="X454" s="14">
        <f t="shared" si="2689"/>
        <v>0</v>
      </c>
      <c r="Y454" s="14">
        <f t="shared" si="2510"/>
        <v>86871.051999999996</v>
      </c>
      <c r="Z454" s="14">
        <f t="shared" si="2511"/>
        <v>73021.03</v>
      </c>
      <c r="AA454" s="14">
        <f t="shared" si="2512"/>
        <v>1271</v>
      </c>
      <c r="AB454" s="14">
        <f>AB455+AB458</f>
        <v>0</v>
      </c>
      <c r="AC454" s="14">
        <f>AC455+AC458</f>
        <v>0</v>
      </c>
      <c r="AD454" s="14">
        <f>AD455+AD458</f>
        <v>0</v>
      </c>
      <c r="AE454" s="14">
        <f t="shared" si="2513"/>
        <v>86871.051999999996</v>
      </c>
      <c r="AF454" s="14">
        <f t="shared" si="2514"/>
        <v>73021.03</v>
      </c>
      <c r="AG454" s="14">
        <f t="shared" si="2515"/>
        <v>1271</v>
      </c>
      <c r="AH454" s="14">
        <f t="shared" ref="AH454:AV454" si="2690">AH455+AH458</f>
        <v>0</v>
      </c>
      <c r="AI454" s="14">
        <f t="shared" si="2690"/>
        <v>0</v>
      </c>
      <c r="AJ454" s="14">
        <f t="shared" si="2690"/>
        <v>46385.756999999998</v>
      </c>
      <c r="AK454" s="14">
        <f t="shared" si="2690"/>
        <v>0</v>
      </c>
      <c r="AL454" s="14">
        <f t="shared" si="2690"/>
        <v>0</v>
      </c>
      <c r="AM454" s="14">
        <f t="shared" si="2690"/>
        <v>0</v>
      </c>
      <c r="AN454" s="14">
        <f t="shared" si="2690"/>
        <v>0</v>
      </c>
      <c r="AO454" s="14">
        <f t="shared" si="2690"/>
        <v>0</v>
      </c>
      <c r="AP454" s="14">
        <f t="shared" si="2690"/>
        <v>0</v>
      </c>
      <c r="AQ454" s="14">
        <f t="shared" si="2690"/>
        <v>0</v>
      </c>
      <c r="AR454" s="14">
        <f t="shared" si="2690"/>
        <v>0</v>
      </c>
      <c r="AS454" s="14">
        <f t="shared" si="2690"/>
        <v>0</v>
      </c>
      <c r="AT454" s="14">
        <f t="shared" si="2690"/>
        <v>0</v>
      </c>
      <c r="AU454" s="14">
        <f t="shared" si="2690"/>
        <v>0</v>
      </c>
      <c r="AV454" s="14">
        <f t="shared" si="2690"/>
        <v>0</v>
      </c>
      <c r="AW454" s="14">
        <f t="shared" si="2516"/>
        <v>133256.80900000001</v>
      </c>
      <c r="AX454" s="14">
        <f t="shared" si="2517"/>
        <v>73021.03</v>
      </c>
      <c r="AY454" s="14">
        <f t="shared" si="2518"/>
        <v>1271</v>
      </c>
      <c r="AZ454" s="14">
        <f>AZ455+AZ458</f>
        <v>0</v>
      </c>
      <c r="BA454" s="14">
        <f t="shared" si="2519"/>
        <v>133256.80900000001</v>
      </c>
      <c r="BB454" s="14">
        <f t="shared" si="2520"/>
        <v>73021.03</v>
      </c>
      <c r="BC454" s="14">
        <f t="shared" si="2521"/>
        <v>1271</v>
      </c>
      <c r="BD454" s="14">
        <f t="shared" ref="BD454:BN454" si="2691">BD455+BD458</f>
        <v>0</v>
      </c>
      <c r="BE454" s="14">
        <f t="shared" si="2691"/>
        <v>-10593.7</v>
      </c>
      <c r="BF454" s="14">
        <f t="shared" si="2691"/>
        <v>0</v>
      </c>
      <c r="BG454" s="14">
        <f t="shared" si="2691"/>
        <v>0</v>
      </c>
      <c r="BH454" s="14">
        <f t="shared" si="2691"/>
        <v>0</v>
      </c>
      <c r="BI454" s="14">
        <f t="shared" si="2691"/>
        <v>0</v>
      </c>
      <c r="BJ454" s="14">
        <f t="shared" si="2691"/>
        <v>0</v>
      </c>
      <c r="BK454" s="14">
        <f t="shared" si="2691"/>
        <v>0</v>
      </c>
      <c r="BL454" s="14">
        <f t="shared" si="2691"/>
        <v>0</v>
      </c>
      <c r="BM454" s="14">
        <f t="shared" si="2691"/>
        <v>0</v>
      </c>
      <c r="BN454" s="14">
        <f t="shared" si="2691"/>
        <v>0</v>
      </c>
      <c r="BO454" s="14">
        <f t="shared" si="2522"/>
        <v>122663.10900000001</v>
      </c>
      <c r="BP454" s="14">
        <f t="shared" si="2523"/>
        <v>73021.03</v>
      </c>
      <c r="BQ454" s="14">
        <f t="shared" si="2524"/>
        <v>1271</v>
      </c>
      <c r="BR454" s="14">
        <f>BR455+BR458</f>
        <v>0</v>
      </c>
      <c r="BS454" s="14">
        <f>BS455+BS458</f>
        <v>0</v>
      </c>
      <c r="BT454" s="14">
        <f>BT455+BT458</f>
        <v>0</v>
      </c>
      <c r="BU454" s="14">
        <f t="shared" si="2525"/>
        <v>122663.10900000001</v>
      </c>
      <c r="BV454" s="14">
        <f t="shared" si="2526"/>
        <v>73021.03</v>
      </c>
      <c r="BW454" s="14">
        <f t="shared" si="2527"/>
        <v>1271</v>
      </c>
      <c r="BX454" s="14">
        <f t="shared" ref="BX454:CF454" si="2692">BX455+BX458</f>
        <v>-9679.9709999999995</v>
      </c>
      <c r="BY454" s="14">
        <f t="shared" si="2692"/>
        <v>0</v>
      </c>
      <c r="BZ454" s="14">
        <f t="shared" si="2692"/>
        <v>0</v>
      </c>
      <c r="CA454" s="14">
        <f t="shared" si="2692"/>
        <v>0</v>
      </c>
      <c r="CB454" s="14">
        <f t="shared" si="2692"/>
        <v>0</v>
      </c>
      <c r="CC454" s="14">
        <f t="shared" si="2692"/>
        <v>0</v>
      </c>
      <c r="CD454" s="14">
        <f t="shared" si="2692"/>
        <v>0</v>
      </c>
      <c r="CE454" s="14">
        <f t="shared" si="2692"/>
        <v>0</v>
      </c>
      <c r="CF454" s="14">
        <f t="shared" si="2692"/>
        <v>0</v>
      </c>
      <c r="CG454" s="14">
        <f t="shared" si="2528"/>
        <v>112983.13800000001</v>
      </c>
      <c r="CH454" s="14">
        <f>CH455+CH458</f>
        <v>0</v>
      </c>
      <c r="CI454" s="84">
        <f t="shared" si="2405"/>
        <v>112983.13800000001</v>
      </c>
      <c r="CJ454" s="14">
        <f t="shared" si="2529"/>
        <v>73021.03</v>
      </c>
      <c r="CK454" s="52">
        <f>CK455+CK458</f>
        <v>0</v>
      </c>
      <c r="CL454" s="84">
        <f t="shared" si="2406"/>
        <v>73021.03</v>
      </c>
      <c r="CM454" s="14">
        <f t="shared" si="2530"/>
        <v>1271</v>
      </c>
      <c r="CN454" s="52">
        <f>CN455+CN458</f>
        <v>0</v>
      </c>
      <c r="CO454" s="84">
        <f t="shared" si="2407"/>
        <v>1271</v>
      </c>
      <c r="CP454" s="14">
        <f>CP455+CP458</f>
        <v>0</v>
      </c>
      <c r="CQ454" s="29"/>
      <c r="CR454" s="29"/>
      <c r="CT454" s="1"/>
    </row>
    <row r="455" spans="1:99" ht="31.2" customHeight="1" x14ac:dyDescent="0.3">
      <c r="A455" s="76" t="s">
        <v>306</v>
      </c>
      <c r="B455" s="76" t="s">
        <v>177</v>
      </c>
      <c r="C455" s="76" t="s">
        <v>70</v>
      </c>
      <c r="D455" s="76" t="s">
        <v>328</v>
      </c>
      <c r="E455" s="76"/>
      <c r="F455" s="77" t="s">
        <v>223</v>
      </c>
      <c r="G455" s="14">
        <f t="shared" ref="G455:L455" si="2693">G456+G457</f>
        <v>1271</v>
      </c>
      <c r="H455" s="14">
        <f t="shared" si="2693"/>
        <v>1271</v>
      </c>
      <c r="I455" s="14">
        <f t="shared" si="2693"/>
        <v>1271</v>
      </c>
      <c r="J455" s="14">
        <f t="shared" si="2693"/>
        <v>0</v>
      </c>
      <c r="K455" s="14">
        <f t="shared" si="2693"/>
        <v>0</v>
      </c>
      <c r="L455" s="14">
        <f t="shared" si="2693"/>
        <v>0</v>
      </c>
      <c r="M455" s="14">
        <f t="shared" si="2473"/>
        <v>1271</v>
      </c>
      <c r="N455" s="14">
        <f t="shared" si="2474"/>
        <v>1271</v>
      </c>
      <c r="O455" s="14">
        <f t="shared" si="2475"/>
        <v>1271</v>
      </c>
      <c r="P455" s="14">
        <f t="shared" ref="P455:X455" si="2694">P456+P457</f>
        <v>0</v>
      </c>
      <c r="Q455" s="14">
        <f t="shared" si="2694"/>
        <v>0</v>
      </c>
      <c r="R455" s="14">
        <f t="shared" si="2694"/>
        <v>0</v>
      </c>
      <c r="S455" s="14">
        <f t="shared" si="2694"/>
        <v>0</v>
      </c>
      <c r="T455" s="14">
        <f t="shared" si="2694"/>
        <v>0</v>
      </c>
      <c r="U455" s="14">
        <f t="shared" si="2694"/>
        <v>0</v>
      </c>
      <c r="V455" s="14">
        <f t="shared" si="2694"/>
        <v>0</v>
      </c>
      <c r="W455" s="14">
        <f t="shared" si="2694"/>
        <v>0</v>
      </c>
      <c r="X455" s="14">
        <f t="shared" si="2694"/>
        <v>0</v>
      </c>
      <c r="Y455" s="14">
        <f t="shared" si="2510"/>
        <v>1271</v>
      </c>
      <c r="Z455" s="14">
        <f t="shared" si="2511"/>
        <v>1271</v>
      </c>
      <c r="AA455" s="14">
        <f t="shared" si="2512"/>
        <v>1271</v>
      </c>
      <c r="AB455" s="14">
        <f>AB456+AB457</f>
        <v>0</v>
      </c>
      <c r="AC455" s="14">
        <f>AC456+AC457</f>
        <v>0</v>
      </c>
      <c r="AD455" s="14">
        <f>AD456+AD457</f>
        <v>0</v>
      </c>
      <c r="AE455" s="14">
        <f t="shared" si="2513"/>
        <v>1271</v>
      </c>
      <c r="AF455" s="14">
        <f t="shared" si="2514"/>
        <v>1271</v>
      </c>
      <c r="AG455" s="14">
        <f t="shared" si="2515"/>
        <v>1271</v>
      </c>
      <c r="AH455" s="14">
        <f t="shared" ref="AH455:AV455" si="2695">AH456+AH457</f>
        <v>0</v>
      </c>
      <c r="AI455" s="14">
        <f t="shared" si="2695"/>
        <v>0</v>
      </c>
      <c r="AJ455" s="14">
        <f t="shared" si="2695"/>
        <v>0</v>
      </c>
      <c r="AK455" s="14">
        <f t="shared" si="2695"/>
        <v>0</v>
      </c>
      <c r="AL455" s="14">
        <f t="shared" si="2695"/>
        <v>0</v>
      </c>
      <c r="AM455" s="14">
        <f t="shared" si="2695"/>
        <v>0</v>
      </c>
      <c r="AN455" s="14">
        <f t="shared" si="2695"/>
        <v>0</v>
      </c>
      <c r="AO455" s="14">
        <f t="shared" si="2695"/>
        <v>0</v>
      </c>
      <c r="AP455" s="14">
        <f t="shared" si="2695"/>
        <v>0</v>
      </c>
      <c r="AQ455" s="14">
        <f t="shared" si="2695"/>
        <v>0</v>
      </c>
      <c r="AR455" s="14">
        <f t="shared" si="2695"/>
        <v>0</v>
      </c>
      <c r="AS455" s="14">
        <f t="shared" si="2695"/>
        <v>0</v>
      </c>
      <c r="AT455" s="14">
        <f t="shared" si="2695"/>
        <v>0</v>
      </c>
      <c r="AU455" s="14">
        <f t="shared" si="2695"/>
        <v>0</v>
      </c>
      <c r="AV455" s="14">
        <f t="shared" si="2695"/>
        <v>0</v>
      </c>
      <c r="AW455" s="14">
        <f t="shared" si="2516"/>
        <v>1271</v>
      </c>
      <c r="AX455" s="14">
        <f t="shared" si="2517"/>
        <v>1271</v>
      </c>
      <c r="AY455" s="14">
        <f t="shared" si="2518"/>
        <v>1271</v>
      </c>
      <c r="AZ455" s="14">
        <f>AZ456+AZ457</f>
        <v>0</v>
      </c>
      <c r="BA455" s="14">
        <f t="shared" si="2519"/>
        <v>1271</v>
      </c>
      <c r="BB455" s="14">
        <f t="shared" si="2520"/>
        <v>1271</v>
      </c>
      <c r="BC455" s="14">
        <f t="shared" si="2521"/>
        <v>1271</v>
      </c>
      <c r="BD455" s="14">
        <f t="shared" ref="BD455:BN455" si="2696">BD456+BD457</f>
        <v>0</v>
      </c>
      <c r="BE455" s="14">
        <f t="shared" si="2696"/>
        <v>0</v>
      </c>
      <c r="BF455" s="14">
        <f t="shared" si="2696"/>
        <v>0</v>
      </c>
      <c r="BG455" s="14">
        <f t="shared" si="2696"/>
        <v>0</v>
      </c>
      <c r="BH455" s="14">
        <f t="shared" si="2696"/>
        <v>0</v>
      </c>
      <c r="BI455" s="14">
        <f t="shared" si="2696"/>
        <v>0</v>
      </c>
      <c r="BJ455" s="14">
        <f t="shared" si="2696"/>
        <v>0</v>
      </c>
      <c r="BK455" s="14">
        <f t="shared" si="2696"/>
        <v>0</v>
      </c>
      <c r="BL455" s="14">
        <f t="shared" si="2696"/>
        <v>0</v>
      </c>
      <c r="BM455" s="14">
        <f t="shared" si="2696"/>
        <v>0</v>
      </c>
      <c r="BN455" s="14">
        <f t="shared" si="2696"/>
        <v>0</v>
      </c>
      <c r="BO455" s="14">
        <f t="shared" si="2522"/>
        <v>1271</v>
      </c>
      <c r="BP455" s="14">
        <f t="shared" si="2523"/>
        <v>1271</v>
      </c>
      <c r="BQ455" s="14">
        <f t="shared" si="2524"/>
        <v>1271</v>
      </c>
      <c r="BR455" s="14">
        <f>BR456+BR457</f>
        <v>0</v>
      </c>
      <c r="BS455" s="14">
        <f>BS456+BS457</f>
        <v>0</v>
      </c>
      <c r="BT455" s="14">
        <f>BT456+BT457</f>
        <v>0</v>
      </c>
      <c r="BU455" s="14">
        <f t="shared" si="2525"/>
        <v>1271</v>
      </c>
      <c r="BV455" s="14">
        <f t="shared" si="2526"/>
        <v>1271</v>
      </c>
      <c r="BW455" s="14">
        <f t="shared" si="2527"/>
        <v>1271</v>
      </c>
      <c r="BX455" s="14">
        <f t="shared" ref="BX455:CF455" si="2697">BX456+BX457</f>
        <v>0</v>
      </c>
      <c r="BY455" s="14">
        <f t="shared" si="2697"/>
        <v>0</v>
      </c>
      <c r="BZ455" s="14">
        <f t="shared" si="2697"/>
        <v>0</v>
      </c>
      <c r="CA455" s="14">
        <f t="shared" si="2697"/>
        <v>0</v>
      </c>
      <c r="CB455" s="14">
        <f t="shared" si="2697"/>
        <v>0</v>
      </c>
      <c r="CC455" s="14">
        <f t="shared" si="2697"/>
        <v>0</v>
      </c>
      <c r="CD455" s="14">
        <f t="shared" si="2697"/>
        <v>0</v>
      </c>
      <c r="CE455" s="14">
        <f t="shared" si="2697"/>
        <v>0</v>
      </c>
      <c r="CF455" s="14">
        <f t="shared" si="2697"/>
        <v>0</v>
      </c>
      <c r="CG455" s="14">
        <f t="shared" si="2528"/>
        <v>1271</v>
      </c>
      <c r="CH455" s="14">
        <f>CH456+CH457</f>
        <v>0</v>
      </c>
      <c r="CI455" s="84">
        <f t="shared" si="2405"/>
        <v>1271</v>
      </c>
      <c r="CJ455" s="14">
        <f t="shared" si="2529"/>
        <v>1271</v>
      </c>
      <c r="CK455" s="52">
        <f>CK456+CK457</f>
        <v>0</v>
      </c>
      <c r="CL455" s="84">
        <f t="shared" si="2406"/>
        <v>1271</v>
      </c>
      <c r="CM455" s="14">
        <f t="shared" si="2530"/>
        <v>1271</v>
      </c>
      <c r="CN455" s="52">
        <f>CN456+CN457</f>
        <v>0</v>
      </c>
      <c r="CO455" s="84">
        <f t="shared" si="2407"/>
        <v>1271</v>
      </c>
      <c r="CP455" s="14">
        <f>CP456+CP457</f>
        <v>0</v>
      </c>
      <c r="CQ455" s="29"/>
      <c r="CR455" s="29"/>
      <c r="CT455" s="1"/>
    </row>
    <row r="456" spans="1:99" ht="31.2" customHeight="1" x14ac:dyDescent="0.3">
      <c r="A456" s="76" t="s">
        <v>306</v>
      </c>
      <c r="B456" s="76" t="s">
        <v>177</v>
      </c>
      <c r="C456" s="76" t="s">
        <v>70</v>
      </c>
      <c r="D456" s="76" t="s">
        <v>328</v>
      </c>
      <c r="E456" s="76" t="s">
        <v>46</v>
      </c>
      <c r="F456" s="77" t="s">
        <v>47</v>
      </c>
      <c r="G456" s="14">
        <v>56</v>
      </c>
      <c r="H456" s="14">
        <v>56</v>
      </c>
      <c r="I456" s="14">
        <v>56</v>
      </c>
      <c r="J456" s="14"/>
      <c r="K456" s="14"/>
      <c r="L456" s="14"/>
      <c r="M456" s="14">
        <f t="shared" si="2473"/>
        <v>56</v>
      </c>
      <c r="N456" s="14">
        <f t="shared" si="2474"/>
        <v>56</v>
      </c>
      <c r="O456" s="14">
        <f t="shared" si="2475"/>
        <v>56</v>
      </c>
      <c r="P456" s="14"/>
      <c r="Q456" s="14"/>
      <c r="R456" s="14"/>
      <c r="S456" s="14"/>
      <c r="T456" s="14"/>
      <c r="U456" s="14"/>
      <c r="V456" s="14"/>
      <c r="W456" s="14"/>
      <c r="X456" s="14"/>
      <c r="Y456" s="14">
        <f t="shared" si="2510"/>
        <v>56</v>
      </c>
      <c r="Z456" s="14">
        <f t="shared" si="2511"/>
        <v>56</v>
      </c>
      <c r="AA456" s="14">
        <f t="shared" si="2512"/>
        <v>56</v>
      </c>
      <c r="AB456" s="14"/>
      <c r="AC456" s="14"/>
      <c r="AD456" s="14"/>
      <c r="AE456" s="14">
        <f t="shared" si="2513"/>
        <v>56</v>
      </c>
      <c r="AF456" s="14">
        <f t="shared" si="2514"/>
        <v>56</v>
      </c>
      <c r="AG456" s="14">
        <f t="shared" si="2515"/>
        <v>56</v>
      </c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>
        <f t="shared" si="2516"/>
        <v>56</v>
      </c>
      <c r="AX456" s="14">
        <f t="shared" si="2517"/>
        <v>56</v>
      </c>
      <c r="AY456" s="14">
        <f t="shared" si="2518"/>
        <v>56</v>
      </c>
      <c r="AZ456" s="14"/>
      <c r="BA456" s="14">
        <f t="shared" si="2519"/>
        <v>56</v>
      </c>
      <c r="BB456" s="14">
        <f t="shared" si="2520"/>
        <v>56</v>
      </c>
      <c r="BC456" s="14">
        <f t="shared" si="2521"/>
        <v>56</v>
      </c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>
        <f t="shared" si="2522"/>
        <v>56</v>
      </c>
      <c r="BP456" s="14">
        <f t="shared" si="2523"/>
        <v>56</v>
      </c>
      <c r="BQ456" s="14">
        <f t="shared" si="2524"/>
        <v>56</v>
      </c>
      <c r="BR456" s="14"/>
      <c r="BS456" s="14"/>
      <c r="BT456" s="14"/>
      <c r="BU456" s="14">
        <f t="shared" si="2525"/>
        <v>56</v>
      </c>
      <c r="BV456" s="14">
        <f t="shared" si="2526"/>
        <v>56</v>
      </c>
      <c r="BW456" s="14">
        <f t="shared" si="2527"/>
        <v>56</v>
      </c>
      <c r="BX456" s="14"/>
      <c r="BY456" s="14"/>
      <c r="BZ456" s="14"/>
      <c r="CA456" s="14"/>
      <c r="CB456" s="14"/>
      <c r="CC456" s="14"/>
      <c r="CD456" s="14"/>
      <c r="CE456" s="14"/>
      <c r="CF456" s="14"/>
      <c r="CG456" s="14">
        <f t="shared" si="2528"/>
        <v>56</v>
      </c>
      <c r="CH456" s="14"/>
      <c r="CI456" s="84">
        <f t="shared" si="2405"/>
        <v>56</v>
      </c>
      <c r="CJ456" s="14">
        <f t="shared" si="2529"/>
        <v>56</v>
      </c>
      <c r="CK456" s="52"/>
      <c r="CL456" s="84">
        <f t="shared" si="2406"/>
        <v>56</v>
      </c>
      <c r="CM456" s="14">
        <f t="shared" si="2530"/>
        <v>56</v>
      </c>
      <c r="CN456" s="52"/>
      <c r="CO456" s="84">
        <f t="shared" si="2407"/>
        <v>56</v>
      </c>
      <c r="CP456" s="14"/>
      <c r="CQ456" s="29"/>
      <c r="CR456" s="29"/>
      <c r="CT456" s="1"/>
    </row>
    <row r="457" spans="1:99" ht="31.2" customHeight="1" x14ac:dyDescent="0.3">
      <c r="A457" s="76" t="s">
        <v>306</v>
      </c>
      <c r="B457" s="76" t="s">
        <v>177</v>
      </c>
      <c r="C457" s="76" t="s">
        <v>70</v>
      </c>
      <c r="D457" s="76" t="s">
        <v>328</v>
      </c>
      <c r="E457" s="76" t="s">
        <v>140</v>
      </c>
      <c r="F457" s="77" t="s">
        <v>141</v>
      </c>
      <c r="G457" s="14">
        <v>1215</v>
      </c>
      <c r="H457" s="14">
        <v>1215</v>
      </c>
      <c r="I457" s="14">
        <v>1215</v>
      </c>
      <c r="J457" s="14"/>
      <c r="K457" s="14"/>
      <c r="L457" s="14"/>
      <c r="M457" s="14">
        <f t="shared" si="2473"/>
        <v>1215</v>
      </c>
      <c r="N457" s="14">
        <f t="shared" si="2474"/>
        <v>1215</v>
      </c>
      <c r="O457" s="14">
        <f t="shared" si="2475"/>
        <v>1215</v>
      </c>
      <c r="P457" s="14"/>
      <c r="Q457" s="14"/>
      <c r="R457" s="14"/>
      <c r="S457" s="14"/>
      <c r="T457" s="14"/>
      <c r="U457" s="14"/>
      <c r="V457" s="14"/>
      <c r="W457" s="14"/>
      <c r="X457" s="14"/>
      <c r="Y457" s="14">
        <f t="shared" si="2510"/>
        <v>1215</v>
      </c>
      <c r="Z457" s="14">
        <f t="shared" si="2511"/>
        <v>1215</v>
      </c>
      <c r="AA457" s="14">
        <f t="shared" si="2512"/>
        <v>1215</v>
      </c>
      <c r="AB457" s="14"/>
      <c r="AC457" s="14"/>
      <c r="AD457" s="14"/>
      <c r="AE457" s="14">
        <f t="shared" si="2513"/>
        <v>1215</v>
      </c>
      <c r="AF457" s="14">
        <f t="shared" si="2514"/>
        <v>1215</v>
      </c>
      <c r="AG457" s="14">
        <f t="shared" si="2515"/>
        <v>1215</v>
      </c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>
        <f t="shared" si="2516"/>
        <v>1215</v>
      </c>
      <c r="AX457" s="14">
        <f t="shared" si="2517"/>
        <v>1215</v>
      </c>
      <c r="AY457" s="14">
        <f t="shared" si="2518"/>
        <v>1215</v>
      </c>
      <c r="AZ457" s="14"/>
      <c r="BA457" s="14">
        <f t="shared" si="2519"/>
        <v>1215</v>
      </c>
      <c r="BB457" s="14">
        <f t="shared" si="2520"/>
        <v>1215</v>
      </c>
      <c r="BC457" s="14">
        <f t="shared" si="2521"/>
        <v>1215</v>
      </c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>
        <f t="shared" si="2522"/>
        <v>1215</v>
      </c>
      <c r="BP457" s="14">
        <f t="shared" si="2523"/>
        <v>1215</v>
      </c>
      <c r="BQ457" s="14">
        <f t="shared" si="2524"/>
        <v>1215</v>
      </c>
      <c r="BR457" s="14"/>
      <c r="BS457" s="14"/>
      <c r="BT457" s="14"/>
      <c r="BU457" s="14">
        <f t="shared" si="2525"/>
        <v>1215</v>
      </c>
      <c r="BV457" s="14">
        <f t="shared" si="2526"/>
        <v>1215</v>
      </c>
      <c r="BW457" s="14">
        <f t="shared" si="2527"/>
        <v>1215</v>
      </c>
      <c r="BX457" s="14"/>
      <c r="BY457" s="14"/>
      <c r="BZ457" s="14"/>
      <c r="CA457" s="14"/>
      <c r="CB457" s="14"/>
      <c r="CC457" s="14"/>
      <c r="CD457" s="14"/>
      <c r="CE457" s="14"/>
      <c r="CF457" s="14"/>
      <c r="CG457" s="14">
        <f t="shared" si="2528"/>
        <v>1215</v>
      </c>
      <c r="CH457" s="14"/>
      <c r="CI457" s="84">
        <f t="shared" si="2405"/>
        <v>1215</v>
      </c>
      <c r="CJ457" s="14">
        <f t="shared" si="2529"/>
        <v>1215</v>
      </c>
      <c r="CK457" s="52"/>
      <c r="CL457" s="84">
        <f t="shared" si="2406"/>
        <v>1215</v>
      </c>
      <c r="CM457" s="14">
        <f t="shared" si="2530"/>
        <v>1215</v>
      </c>
      <c r="CN457" s="52"/>
      <c r="CO457" s="84">
        <f t="shared" si="2407"/>
        <v>1215</v>
      </c>
      <c r="CP457" s="14"/>
      <c r="CQ457" s="29"/>
      <c r="CR457" s="29"/>
      <c r="CT457" s="1"/>
    </row>
    <row r="458" spans="1:99" ht="62.4" customHeight="1" x14ac:dyDescent="0.3">
      <c r="A458" s="76" t="s">
        <v>306</v>
      </c>
      <c r="B458" s="76" t="s">
        <v>177</v>
      </c>
      <c r="C458" s="76" t="s">
        <v>70</v>
      </c>
      <c r="D458" s="76" t="s">
        <v>329</v>
      </c>
      <c r="E458" s="76"/>
      <c r="F458" s="77" t="s">
        <v>330</v>
      </c>
      <c r="G458" s="14">
        <f t="shared" ref="G458:L458" si="2698">G459</f>
        <v>10593.7</v>
      </c>
      <c r="H458" s="14">
        <f t="shared" si="2698"/>
        <v>149694</v>
      </c>
      <c r="I458" s="14">
        <f t="shared" si="2698"/>
        <v>0</v>
      </c>
      <c r="J458" s="14">
        <f t="shared" si="2698"/>
        <v>0</v>
      </c>
      <c r="K458" s="14">
        <f t="shared" si="2698"/>
        <v>0</v>
      </c>
      <c r="L458" s="14">
        <f t="shared" si="2698"/>
        <v>0</v>
      </c>
      <c r="M458" s="14">
        <f t="shared" si="2473"/>
        <v>10593.7</v>
      </c>
      <c r="N458" s="14">
        <f t="shared" si="2474"/>
        <v>149694</v>
      </c>
      <c r="O458" s="14">
        <f t="shared" si="2475"/>
        <v>0</v>
      </c>
      <c r="P458" s="14">
        <f t="shared" ref="P458:X458" si="2699">P459</f>
        <v>0</v>
      </c>
      <c r="Q458" s="14">
        <f t="shared" si="2699"/>
        <v>0</v>
      </c>
      <c r="R458" s="14">
        <f t="shared" si="2699"/>
        <v>75006.351999999999</v>
      </c>
      <c r="S458" s="14">
        <f t="shared" si="2699"/>
        <v>0</v>
      </c>
      <c r="T458" s="14">
        <f t="shared" si="2699"/>
        <v>0</v>
      </c>
      <c r="U458" s="14">
        <f t="shared" si="2699"/>
        <v>-77943.97</v>
      </c>
      <c r="V458" s="14">
        <f t="shared" si="2699"/>
        <v>0</v>
      </c>
      <c r="W458" s="14">
        <f t="shared" si="2699"/>
        <v>0</v>
      </c>
      <c r="X458" s="14">
        <f t="shared" si="2699"/>
        <v>0</v>
      </c>
      <c r="Y458" s="14">
        <f t="shared" si="2510"/>
        <v>85600.051999999996</v>
      </c>
      <c r="Z458" s="14">
        <f t="shared" si="2511"/>
        <v>71750.03</v>
      </c>
      <c r="AA458" s="14">
        <f t="shared" si="2512"/>
        <v>0</v>
      </c>
      <c r="AB458" s="14">
        <f>AB459</f>
        <v>0</v>
      </c>
      <c r="AC458" s="14">
        <f>AC459</f>
        <v>0</v>
      </c>
      <c r="AD458" s="14">
        <f>AD459</f>
        <v>0</v>
      </c>
      <c r="AE458" s="14">
        <f t="shared" si="2513"/>
        <v>85600.051999999996</v>
      </c>
      <c r="AF458" s="14">
        <f t="shared" si="2514"/>
        <v>71750.03</v>
      </c>
      <c r="AG458" s="14">
        <f t="shared" si="2515"/>
        <v>0</v>
      </c>
      <c r="AH458" s="14">
        <f t="shared" ref="AH458:AV458" si="2700">AH459</f>
        <v>0</v>
      </c>
      <c r="AI458" s="14">
        <f t="shared" si="2700"/>
        <v>0</v>
      </c>
      <c r="AJ458" s="14">
        <f t="shared" si="2700"/>
        <v>46385.756999999998</v>
      </c>
      <c r="AK458" s="14">
        <f t="shared" si="2700"/>
        <v>0</v>
      </c>
      <c r="AL458" s="14">
        <f t="shared" si="2700"/>
        <v>0</v>
      </c>
      <c r="AM458" s="14">
        <f t="shared" si="2700"/>
        <v>0</v>
      </c>
      <c r="AN458" s="14">
        <f t="shared" si="2700"/>
        <v>0</v>
      </c>
      <c r="AO458" s="14">
        <f t="shared" si="2700"/>
        <v>0</v>
      </c>
      <c r="AP458" s="14">
        <f t="shared" si="2700"/>
        <v>0</v>
      </c>
      <c r="AQ458" s="14">
        <f t="shared" si="2700"/>
        <v>0</v>
      </c>
      <c r="AR458" s="14">
        <f t="shared" si="2700"/>
        <v>0</v>
      </c>
      <c r="AS458" s="14">
        <f t="shared" si="2700"/>
        <v>0</v>
      </c>
      <c r="AT458" s="14">
        <f t="shared" si="2700"/>
        <v>0</v>
      </c>
      <c r="AU458" s="14">
        <f t="shared" si="2700"/>
        <v>0</v>
      </c>
      <c r="AV458" s="14">
        <f t="shared" si="2700"/>
        <v>0</v>
      </c>
      <c r="AW458" s="14">
        <f t="shared" si="2516"/>
        <v>131985.80900000001</v>
      </c>
      <c r="AX458" s="14">
        <f t="shared" si="2517"/>
        <v>71750.03</v>
      </c>
      <c r="AY458" s="14">
        <f t="shared" si="2518"/>
        <v>0</v>
      </c>
      <c r="AZ458" s="14">
        <f>AZ459</f>
        <v>0</v>
      </c>
      <c r="BA458" s="14">
        <f t="shared" si="2519"/>
        <v>131985.80900000001</v>
      </c>
      <c r="BB458" s="14">
        <f t="shared" si="2520"/>
        <v>71750.03</v>
      </c>
      <c r="BC458" s="14">
        <f t="shared" si="2521"/>
        <v>0</v>
      </c>
      <c r="BD458" s="14">
        <f t="shared" ref="BD458:BN458" si="2701">BD459</f>
        <v>0</v>
      </c>
      <c r="BE458" s="14">
        <f t="shared" si="2701"/>
        <v>-10593.7</v>
      </c>
      <c r="BF458" s="14">
        <f t="shared" si="2701"/>
        <v>0</v>
      </c>
      <c r="BG458" s="14">
        <f t="shared" si="2701"/>
        <v>0</v>
      </c>
      <c r="BH458" s="14">
        <f t="shared" si="2701"/>
        <v>0</v>
      </c>
      <c r="BI458" s="14">
        <f t="shared" si="2701"/>
        <v>0</v>
      </c>
      <c r="BJ458" s="14">
        <f t="shared" si="2701"/>
        <v>0</v>
      </c>
      <c r="BK458" s="14">
        <f t="shared" si="2701"/>
        <v>0</v>
      </c>
      <c r="BL458" s="14">
        <f t="shared" si="2701"/>
        <v>0</v>
      </c>
      <c r="BM458" s="14">
        <f t="shared" si="2701"/>
        <v>0</v>
      </c>
      <c r="BN458" s="14">
        <f t="shared" si="2701"/>
        <v>0</v>
      </c>
      <c r="BO458" s="14">
        <f t="shared" si="2522"/>
        <v>121392.10900000001</v>
      </c>
      <c r="BP458" s="14">
        <f t="shared" si="2523"/>
        <v>71750.03</v>
      </c>
      <c r="BQ458" s="14">
        <f t="shared" si="2524"/>
        <v>0</v>
      </c>
      <c r="BR458" s="14">
        <f>BR459</f>
        <v>0</v>
      </c>
      <c r="BS458" s="14">
        <f>BS459</f>
        <v>0</v>
      </c>
      <c r="BT458" s="14">
        <f>BT459</f>
        <v>0</v>
      </c>
      <c r="BU458" s="14">
        <f t="shared" si="2525"/>
        <v>121392.10900000001</v>
      </c>
      <c r="BV458" s="14">
        <f t="shared" si="2526"/>
        <v>71750.03</v>
      </c>
      <c r="BW458" s="14">
        <f t="shared" si="2527"/>
        <v>0</v>
      </c>
      <c r="BX458" s="14">
        <f t="shared" ref="BX458:CF458" si="2702">BX459</f>
        <v>-9679.9709999999995</v>
      </c>
      <c r="BY458" s="14">
        <f t="shared" si="2702"/>
        <v>0</v>
      </c>
      <c r="BZ458" s="14">
        <f t="shared" si="2702"/>
        <v>0</v>
      </c>
      <c r="CA458" s="14">
        <f t="shared" si="2702"/>
        <v>0</v>
      </c>
      <c r="CB458" s="14">
        <f t="shared" si="2702"/>
        <v>0</v>
      </c>
      <c r="CC458" s="14">
        <f t="shared" si="2702"/>
        <v>0</v>
      </c>
      <c r="CD458" s="14">
        <f t="shared" si="2702"/>
        <v>0</v>
      </c>
      <c r="CE458" s="14">
        <f t="shared" si="2702"/>
        <v>0</v>
      </c>
      <c r="CF458" s="14">
        <f t="shared" si="2702"/>
        <v>0</v>
      </c>
      <c r="CG458" s="14">
        <f t="shared" si="2528"/>
        <v>111712.13800000001</v>
      </c>
      <c r="CH458" s="14">
        <f>CH459</f>
        <v>0</v>
      </c>
      <c r="CI458" s="84">
        <f t="shared" si="2405"/>
        <v>111712.13800000001</v>
      </c>
      <c r="CJ458" s="14">
        <f t="shared" si="2529"/>
        <v>71750.03</v>
      </c>
      <c r="CK458" s="52">
        <f>CK459</f>
        <v>0</v>
      </c>
      <c r="CL458" s="84">
        <f t="shared" si="2406"/>
        <v>71750.03</v>
      </c>
      <c r="CM458" s="14">
        <f t="shared" si="2530"/>
        <v>0</v>
      </c>
      <c r="CN458" s="52">
        <f>CN459</f>
        <v>0</v>
      </c>
      <c r="CO458" s="84">
        <f t="shared" si="2407"/>
        <v>0</v>
      </c>
      <c r="CP458" s="14">
        <f>CP459</f>
        <v>0</v>
      </c>
      <c r="CQ458" s="29"/>
      <c r="CR458" s="29"/>
      <c r="CT458" s="1"/>
    </row>
    <row r="459" spans="1:99" ht="31.2" customHeight="1" x14ac:dyDescent="0.3">
      <c r="A459" s="76" t="s">
        <v>306</v>
      </c>
      <c r="B459" s="76" t="s">
        <v>177</v>
      </c>
      <c r="C459" s="76" t="s">
        <v>70</v>
      </c>
      <c r="D459" s="76" t="s">
        <v>329</v>
      </c>
      <c r="E459" s="76" t="s">
        <v>140</v>
      </c>
      <c r="F459" s="77" t="s">
        <v>141</v>
      </c>
      <c r="G459" s="14">
        <v>10593.7</v>
      </c>
      <c r="H459" s="14">
        <v>149694</v>
      </c>
      <c r="I459" s="14">
        <v>0</v>
      </c>
      <c r="J459" s="14"/>
      <c r="K459" s="14"/>
      <c r="L459" s="14"/>
      <c r="M459" s="14">
        <f t="shared" si="2473"/>
        <v>10593.7</v>
      </c>
      <c r="N459" s="14">
        <f t="shared" si="2474"/>
        <v>149694</v>
      </c>
      <c r="O459" s="14">
        <f t="shared" si="2475"/>
        <v>0</v>
      </c>
      <c r="P459" s="14"/>
      <c r="Q459" s="14"/>
      <c r="R459" s="14">
        <v>75006.351999999999</v>
      </c>
      <c r="S459" s="14"/>
      <c r="T459" s="14"/>
      <c r="U459" s="14">
        <v>-77943.97</v>
      </c>
      <c r="V459" s="14"/>
      <c r="W459" s="14"/>
      <c r="X459" s="14"/>
      <c r="Y459" s="14">
        <f t="shared" si="2510"/>
        <v>85600.051999999996</v>
      </c>
      <c r="Z459" s="14">
        <f t="shared" si="2511"/>
        <v>71750.03</v>
      </c>
      <c r="AA459" s="14">
        <f t="shared" si="2512"/>
        <v>0</v>
      </c>
      <c r="AB459" s="14"/>
      <c r="AC459" s="14"/>
      <c r="AD459" s="14"/>
      <c r="AE459" s="14">
        <f t="shared" si="2513"/>
        <v>85600.051999999996</v>
      </c>
      <c r="AF459" s="14">
        <f t="shared" si="2514"/>
        <v>71750.03</v>
      </c>
      <c r="AG459" s="14">
        <f t="shared" si="2515"/>
        <v>0</v>
      </c>
      <c r="AH459" s="14"/>
      <c r="AI459" s="14"/>
      <c r="AJ459" s="14">
        <v>46385.756999999998</v>
      </c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>
        <f t="shared" si="2516"/>
        <v>131985.80900000001</v>
      </c>
      <c r="AX459" s="14">
        <f t="shared" si="2517"/>
        <v>71750.03</v>
      </c>
      <c r="AY459" s="14">
        <f t="shared" si="2518"/>
        <v>0</v>
      </c>
      <c r="AZ459" s="14"/>
      <c r="BA459" s="14">
        <f t="shared" si="2519"/>
        <v>131985.80900000001</v>
      </c>
      <c r="BB459" s="14">
        <f t="shared" si="2520"/>
        <v>71750.03</v>
      </c>
      <c r="BC459" s="14">
        <f t="shared" si="2521"/>
        <v>0</v>
      </c>
      <c r="BD459" s="14"/>
      <c r="BE459" s="14">
        <v>-10593.7</v>
      </c>
      <c r="BF459" s="14"/>
      <c r="BG459" s="14"/>
      <c r="BH459" s="14"/>
      <c r="BI459" s="14"/>
      <c r="BJ459" s="14"/>
      <c r="BK459" s="14"/>
      <c r="BL459" s="14"/>
      <c r="BM459" s="14"/>
      <c r="BN459" s="14"/>
      <c r="BO459" s="14">
        <f t="shared" si="2522"/>
        <v>121392.10900000001</v>
      </c>
      <c r="BP459" s="14">
        <f t="shared" si="2523"/>
        <v>71750.03</v>
      </c>
      <c r="BQ459" s="14">
        <f t="shared" si="2524"/>
        <v>0</v>
      </c>
      <c r="BR459" s="14"/>
      <c r="BS459" s="14"/>
      <c r="BT459" s="14"/>
      <c r="BU459" s="14">
        <f t="shared" si="2525"/>
        <v>121392.10900000001</v>
      </c>
      <c r="BV459" s="14">
        <f t="shared" si="2526"/>
        <v>71750.03</v>
      </c>
      <c r="BW459" s="14">
        <f t="shared" si="2527"/>
        <v>0</v>
      </c>
      <c r="BX459" s="14">
        <v>-9679.9709999999995</v>
      </c>
      <c r="BY459" s="14"/>
      <c r="BZ459" s="14"/>
      <c r="CA459" s="14"/>
      <c r="CB459" s="14"/>
      <c r="CC459" s="14"/>
      <c r="CD459" s="14"/>
      <c r="CE459" s="14"/>
      <c r="CF459" s="14"/>
      <c r="CG459" s="14">
        <f t="shared" si="2528"/>
        <v>111712.13800000001</v>
      </c>
      <c r="CH459" s="14"/>
      <c r="CI459" s="84">
        <f t="shared" si="2405"/>
        <v>111712.13800000001</v>
      </c>
      <c r="CJ459" s="14">
        <f t="shared" si="2529"/>
        <v>71750.03</v>
      </c>
      <c r="CK459" s="52"/>
      <c r="CL459" s="84">
        <f t="shared" si="2406"/>
        <v>71750.03</v>
      </c>
      <c r="CM459" s="14">
        <f t="shared" si="2530"/>
        <v>0</v>
      </c>
      <c r="CN459" s="52"/>
      <c r="CO459" s="84">
        <f t="shared" si="2407"/>
        <v>0</v>
      </c>
      <c r="CP459" s="14"/>
      <c r="CQ459" s="29"/>
      <c r="CR459" s="29"/>
      <c r="CT459" s="1"/>
    </row>
    <row r="460" spans="1:99" s="87" customFormat="1" ht="31.2" customHeight="1" x14ac:dyDescent="0.3">
      <c r="A460" s="74" t="s">
        <v>306</v>
      </c>
      <c r="B460" s="74" t="s">
        <v>177</v>
      </c>
      <c r="C460" s="74" t="s">
        <v>68</v>
      </c>
      <c r="D460" s="74"/>
      <c r="E460" s="74"/>
      <c r="F460" s="75" t="s">
        <v>383</v>
      </c>
      <c r="G460" s="25">
        <f t="shared" ref="G460:G462" si="2703">G461</f>
        <v>17654.899999999998</v>
      </c>
      <c r="H460" s="25">
        <f t="shared" ref="H460:H462" si="2704">H461</f>
        <v>18122.7</v>
      </c>
      <c r="I460" s="25">
        <f t="shared" ref="I460:I462" si="2705">I461</f>
        <v>18122.7</v>
      </c>
      <c r="J460" s="25">
        <f t="shared" ref="J460:J462" si="2706">J461</f>
        <v>0</v>
      </c>
      <c r="K460" s="25">
        <f t="shared" ref="K460:K462" si="2707">K461</f>
        <v>0</v>
      </c>
      <c r="L460" s="25">
        <f t="shared" ref="L460:L462" si="2708">L461</f>
        <v>0</v>
      </c>
      <c r="M460" s="25">
        <f t="shared" si="2473"/>
        <v>17654.899999999998</v>
      </c>
      <c r="N460" s="25">
        <f t="shared" si="2474"/>
        <v>18122.7</v>
      </c>
      <c r="O460" s="25">
        <f t="shared" si="2475"/>
        <v>18122.7</v>
      </c>
      <c r="P460" s="25">
        <f t="shared" ref="P460:P462" si="2709">P461</f>
        <v>422.55099999999999</v>
      </c>
      <c r="Q460" s="25">
        <f t="shared" ref="Q460:Q462" si="2710">Q461</f>
        <v>0</v>
      </c>
      <c r="R460" s="25">
        <f t="shared" ref="R460:R462" si="2711">R461</f>
        <v>0</v>
      </c>
      <c r="S460" s="25">
        <f t="shared" ref="S460:S462" si="2712">S461</f>
        <v>0</v>
      </c>
      <c r="T460" s="25">
        <f t="shared" ref="T460:T462" si="2713">T461</f>
        <v>0</v>
      </c>
      <c r="U460" s="25">
        <f t="shared" ref="U460:U462" si="2714">U461</f>
        <v>0</v>
      </c>
      <c r="V460" s="25">
        <f t="shared" ref="V460:V462" si="2715">V461</f>
        <v>0</v>
      </c>
      <c r="W460" s="25">
        <f t="shared" ref="W460:W462" si="2716">W461</f>
        <v>0</v>
      </c>
      <c r="X460" s="25">
        <f t="shared" ref="X460:X462" si="2717">X461</f>
        <v>0</v>
      </c>
      <c r="Y460" s="25">
        <f t="shared" si="2510"/>
        <v>18077.450999999997</v>
      </c>
      <c r="Z460" s="25">
        <f t="shared" si="2511"/>
        <v>18122.7</v>
      </c>
      <c r="AA460" s="25">
        <f t="shared" si="2512"/>
        <v>18122.7</v>
      </c>
      <c r="AB460" s="25">
        <f t="shared" ref="AB460:AB462" si="2718">AB461</f>
        <v>0</v>
      </c>
      <c r="AC460" s="25">
        <f t="shared" ref="AC460:AC462" si="2719">AC461</f>
        <v>0</v>
      </c>
      <c r="AD460" s="25">
        <f t="shared" ref="AD460:AD462" si="2720">AD461</f>
        <v>0</v>
      </c>
      <c r="AE460" s="25">
        <f t="shared" si="2513"/>
        <v>18077.450999999997</v>
      </c>
      <c r="AF460" s="25">
        <f t="shared" si="2514"/>
        <v>18122.7</v>
      </c>
      <c r="AG460" s="25">
        <f t="shared" si="2515"/>
        <v>18122.7</v>
      </c>
      <c r="AH460" s="25">
        <f t="shared" ref="AH460:AH462" si="2721">AH461</f>
        <v>0</v>
      </c>
      <c r="AI460" s="25">
        <f t="shared" ref="AI460:AI462" si="2722">AI461</f>
        <v>0</v>
      </c>
      <c r="AJ460" s="25">
        <f t="shared" ref="AJ460:AJ462" si="2723">AJ461</f>
        <v>0</v>
      </c>
      <c r="AK460" s="25">
        <f t="shared" ref="AK460:AK462" si="2724">AK461</f>
        <v>0</v>
      </c>
      <c r="AL460" s="25">
        <f t="shared" ref="AL460:AL462" si="2725">AL461</f>
        <v>0</v>
      </c>
      <c r="AM460" s="25">
        <f t="shared" ref="AM460:AM462" si="2726">AM461</f>
        <v>0</v>
      </c>
      <c r="AN460" s="25">
        <f t="shared" ref="AN460:AN462" si="2727">AN461</f>
        <v>0</v>
      </c>
      <c r="AO460" s="25">
        <f t="shared" ref="AO460:AO462" si="2728">AO461</f>
        <v>0</v>
      </c>
      <c r="AP460" s="25">
        <f t="shared" ref="AP460:AP462" si="2729">AP461</f>
        <v>0</v>
      </c>
      <c r="AQ460" s="25">
        <f t="shared" ref="AQ460:AQ462" si="2730">AQ461</f>
        <v>0</v>
      </c>
      <c r="AR460" s="25">
        <f t="shared" ref="AR460:AR462" si="2731">AR461</f>
        <v>0</v>
      </c>
      <c r="AS460" s="25">
        <f t="shared" ref="AS460:AS462" si="2732">AS461</f>
        <v>0</v>
      </c>
      <c r="AT460" s="25">
        <f t="shared" ref="AT460:AT462" si="2733">AT461</f>
        <v>0</v>
      </c>
      <c r="AU460" s="25">
        <f t="shared" ref="AU460:AU462" si="2734">AU461</f>
        <v>0</v>
      </c>
      <c r="AV460" s="25">
        <f t="shared" ref="AV460:AV462" si="2735">AV461</f>
        <v>0</v>
      </c>
      <c r="AW460" s="25">
        <f t="shared" si="2516"/>
        <v>18077.450999999997</v>
      </c>
      <c r="AX460" s="25">
        <f t="shared" si="2517"/>
        <v>18122.7</v>
      </c>
      <c r="AY460" s="25">
        <f t="shared" si="2518"/>
        <v>18122.7</v>
      </c>
      <c r="AZ460" s="25">
        <f t="shared" ref="AZ460:AZ462" si="2736">AZ461</f>
        <v>0</v>
      </c>
      <c r="BA460" s="25">
        <f t="shared" si="2519"/>
        <v>18077.450999999997</v>
      </c>
      <c r="BB460" s="25">
        <f t="shared" si="2520"/>
        <v>18122.7</v>
      </c>
      <c r="BC460" s="25">
        <f t="shared" si="2521"/>
        <v>18122.7</v>
      </c>
      <c r="BD460" s="25">
        <f t="shared" ref="BD460:BD462" si="2737">BD461</f>
        <v>0</v>
      </c>
      <c r="BE460" s="25">
        <f t="shared" ref="BE460:BE462" si="2738">BE461</f>
        <v>0</v>
      </c>
      <c r="BF460" s="25">
        <f t="shared" ref="BF460:BF462" si="2739">BF461</f>
        <v>0</v>
      </c>
      <c r="BG460" s="25">
        <f t="shared" ref="BG460:BG462" si="2740">BG461</f>
        <v>0</v>
      </c>
      <c r="BH460" s="25">
        <f t="shared" ref="BH460:BH462" si="2741">BH461</f>
        <v>0</v>
      </c>
      <c r="BI460" s="25">
        <f t="shared" ref="BI460:BI462" si="2742">BI461</f>
        <v>0</v>
      </c>
      <c r="BJ460" s="25">
        <f t="shared" ref="BJ460:BJ462" si="2743">BJ461</f>
        <v>0</v>
      </c>
      <c r="BK460" s="25">
        <f t="shared" ref="BK460:BK462" si="2744">BK461</f>
        <v>0</v>
      </c>
      <c r="BL460" s="25">
        <f t="shared" ref="BL460:BL462" si="2745">BL461</f>
        <v>0</v>
      </c>
      <c r="BM460" s="25">
        <f t="shared" ref="BM460:BM462" si="2746">BM461</f>
        <v>0</v>
      </c>
      <c r="BN460" s="25">
        <f t="shared" ref="BN460:BN462" si="2747">BN461</f>
        <v>0</v>
      </c>
      <c r="BO460" s="25">
        <f t="shared" si="2522"/>
        <v>18077.450999999997</v>
      </c>
      <c r="BP460" s="25">
        <f t="shared" si="2523"/>
        <v>18122.7</v>
      </c>
      <c r="BQ460" s="25">
        <f t="shared" si="2524"/>
        <v>18122.7</v>
      </c>
      <c r="BR460" s="25">
        <f t="shared" ref="BR460:BR462" si="2748">BR461</f>
        <v>0</v>
      </c>
      <c r="BS460" s="25">
        <f t="shared" ref="BS460:BS462" si="2749">BS461</f>
        <v>0</v>
      </c>
      <c r="BT460" s="25">
        <f t="shared" ref="BT460:BT462" si="2750">BT461</f>
        <v>0</v>
      </c>
      <c r="BU460" s="25">
        <f t="shared" si="2525"/>
        <v>18077.450999999997</v>
      </c>
      <c r="BV460" s="25">
        <f t="shared" si="2526"/>
        <v>18122.7</v>
      </c>
      <c r="BW460" s="25">
        <f t="shared" si="2527"/>
        <v>18122.7</v>
      </c>
      <c r="BX460" s="25">
        <f t="shared" ref="BX460:BX462" si="2751">BX461</f>
        <v>0</v>
      </c>
      <c r="BY460" s="25">
        <f t="shared" ref="BY460:BY462" si="2752">BY461</f>
        <v>0</v>
      </c>
      <c r="BZ460" s="25">
        <f t="shared" ref="BZ460:BZ462" si="2753">BZ461</f>
        <v>0</v>
      </c>
      <c r="CA460" s="25">
        <f t="shared" ref="CA460:CA462" si="2754">CA461</f>
        <v>0</v>
      </c>
      <c r="CB460" s="25">
        <f t="shared" ref="CB460:CB462" si="2755">CB461</f>
        <v>0</v>
      </c>
      <c r="CC460" s="25">
        <f t="shared" ref="CC460:CC462" si="2756">CC461</f>
        <v>0</v>
      </c>
      <c r="CD460" s="25">
        <f t="shared" ref="CD460:CD462" si="2757">CD461</f>
        <v>0</v>
      </c>
      <c r="CE460" s="25">
        <f t="shared" ref="CE460:CE462" si="2758">CE461</f>
        <v>0</v>
      </c>
      <c r="CF460" s="25">
        <f t="shared" ref="CF460:CF462" si="2759">CF461</f>
        <v>0</v>
      </c>
      <c r="CG460" s="25">
        <f t="shared" si="2528"/>
        <v>18077.450999999997</v>
      </c>
      <c r="CH460" s="25">
        <f t="shared" ref="CH460:CH462" si="2760">CH461</f>
        <v>0</v>
      </c>
      <c r="CI460" s="83">
        <f t="shared" si="2405"/>
        <v>18077.450999999997</v>
      </c>
      <c r="CJ460" s="25">
        <f t="shared" si="2529"/>
        <v>18122.7</v>
      </c>
      <c r="CK460" s="25">
        <f t="shared" ref="CK460:CP462" si="2761">CK461</f>
        <v>0</v>
      </c>
      <c r="CL460" s="83">
        <f t="shared" si="2406"/>
        <v>18122.7</v>
      </c>
      <c r="CM460" s="25">
        <f t="shared" si="2530"/>
        <v>18122.7</v>
      </c>
      <c r="CN460" s="25">
        <f t="shared" si="2761"/>
        <v>0</v>
      </c>
      <c r="CO460" s="83">
        <f t="shared" si="2407"/>
        <v>18122.7</v>
      </c>
      <c r="CP460" s="25">
        <f t="shared" si="2761"/>
        <v>0</v>
      </c>
      <c r="CQ460" s="26"/>
      <c r="CR460" s="26"/>
      <c r="CS460" s="22"/>
      <c r="CT460" s="22"/>
      <c r="CU460" s="22"/>
    </row>
    <row r="461" spans="1:99" ht="31.2" customHeight="1" x14ac:dyDescent="0.3">
      <c r="A461" s="76" t="s">
        <v>306</v>
      </c>
      <c r="B461" s="76" t="s">
        <v>177</v>
      </c>
      <c r="C461" s="76" t="s">
        <v>68</v>
      </c>
      <c r="D461" s="76" t="s">
        <v>309</v>
      </c>
      <c r="E461" s="76"/>
      <c r="F461" s="77" t="s">
        <v>310</v>
      </c>
      <c r="G461" s="14">
        <f t="shared" si="2703"/>
        <v>17654.899999999998</v>
      </c>
      <c r="H461" s="14">
        <f t="shared" si="2704"/>
        <v>18122.7</v>
      </c>
      <c r="I461" s="14">
        <f t="shared" si="2705"/>
        <v>18122.7</v>
      </c>
      <c r="J461" s="14">
        <f t="shared" si="2706"/>
        <v>0</v>
      </c>
      <c r="K461" s="14">
        <f t="shared" si="2707"/>
        <v>0</v>
      </c>
      <c r="L461" s="14">
        <f t="shared" si="2708"/>
        <v>0</v>
      </c>
      <c r="M461" s="14">
        <f t="shared" si="2473"/>
        <v>17654.899999999998</v>
      </c>
      <c r="N461" s="14">
        <f t="shared" si="2474"/>
        <v>18122.7</v>
      </c>
      <c r="O461" s="14">
        <f t="shared" si="2475"/>
        <v>18122.7</v>
      </c>
      <c r="P461" s="14">
        <f t="shared" si="2709"/>
        <v>422.55099999999999</v>
      </c>
      <c r="Q461" s="14">
        <f t="shared" si="2710"/>
        <v>0</v>
      </c>
      <c r="R461" s="14">
        <f t="shared" si="2711"/>
        <v>0</v>
      </c>
      <c r="S461" s="14">
        <f t="shared" si="2712"/>
        <v>0</v>
      </c>
      <c r="T461" s="14">
        <f t="shared" si="2713"/>
        <v>0</v>
      </c>
      <c r="U461" s="14">
        <f t="shared" si="2714"/>
        <v>0</v>
      </c>
      <c r="V461" s="14">
        <f t="shared" si="2715"/>
        <v>0</v>
      </c>
      <c r="W461" s="14">
        <f t="shared" si="2716"/>
        <v>0</v>
      </c>
      <c r="X461" s="14">
        <f t="shared" si="2717"/>
        <v>0</v>
      </c>
      <c r="Y461" s="14">
        <f t="shared" si="2510"/>
        <v>18077.450999999997</v>
      </c>
      <c r="Z461" s="14">
        <f t="shared" si="2511"/>
        <v>18122.7</v>
      </c>
      <c r="AA461" s="14">
        <f t="shared" si="2512"/>
        <v>18122.7</v>
      </c>
      <c r="AB461" s="14">
        <f t="shared" si="2718"/>
        <v>0</v>
      </c>
      <c r="AC461" s="14">
        <f t="shared" si="2719"/>
        <v>0</v>
      </c>
      <c r="AD461" s="14">
        <f t="shared" si="2720"/>
        <v>0</v>
      </c>
      <c r="AE461" s="14">
        <f t="shared" si="2513"/>
        <v>18077.450999999997</v>
      </c>
      <c r="AF461" s="14">
        <f t="shared" si="2514"/>
        <v>18122.7</v>
      </c>
      <c r="AG461" s="14">
        <f t="shared" si="2515"/>
        <v>18122.7</v>
      </c>
      <c r="AH461" s="14">
        <f t="shared" si="2721"/>
        <v>0</v>
      </c>
      <c r="AI461" s="14">
        <f t="shared" si="2722"/>
        <v>0</v>
      </c>
      <c r="AJ461" s="14">
        <f t="shared" si="2723"/>
        <v>0</v>
      </c>
      <c r="AK461" s="14">
        <f t="shared" si="2724"/>
        <v>0</v>
      </c>
      <c r="AL461" s="14">
        <f t="shared" si="2725"/>
        <v>0</v>
      </c>
      <c r="AM461" s="14">
        <f t="shared" si="2726"/>
        <v>0</v>
      </c>
      <c r="AN461" s="14">
        <f t="shared" si="2727"/>
        <v>0</v>
      </c>
      <c r="AO461" s="14">
        <f t="shared" si="2728"/>
        <v>0</v>
      </c>
      <c r="AP461" s="14">
        <f t="shared" si="2729"/>
        <v>0</v>
      </c>
      <c r="AQ461" s="14">
        <f t="shared" si="2730"/>
        <v>0</v>
      </c>
      <c r="AR461" s="14">
        <f t="shared" si="2731"/>
        <v>0</v>
      </c>
      <c r="AS461" s="14">
        <f t="shared" si="2732"/>
        <v>0</v>
      </c>
      <c r="AT461" s="14">
        <f t="shared" si="2733"/>
        <v>0</v>
      </c>
      <c r="AU461" s="14">
        <f t="shared" si="2734"/>
        <v>0</v>
      </c>
      <c r="AV461" s="14">
        <f t="shared" si="2735"/>
        <v>0</v>
      </c>
      <c r="AW461" s="14">
        <f t="shared" si="2516"/>
        <v>18077.450999999997</v>
      </c>
      <c r="AX461" s="14">
        <f t="shared" si="2517"/>
        <v>18122.7</v>
      </c>
      <c r="AY461" s="14">
        <f t="shared" si="2518"/>
        <v>18122.7</v>
      </c>
      <c r="AZ461" s="14">
        <f t="shared" si="2736"/>
        <v>0</v>
      </c>
      <c r="BA461" s="14">
        <f t="shared" si="2519"/>
        <v>18077.450999999997</v>
      </c>
      <c r="BB461" s="14">
        <f t="shared" si="2520"/>
        <v>18122.7</v>
      </c>
      <c r="BC461" s="14">
        <f t="shared" si="2521"/>
        <v>18122.7</v>
      </c>
      <c r="BD461" s="14">
        <f t="shared" si="2737"/>
        <v>0</v>
      </c>
      <c r="BE461" s="14">
        <f t="shared" si="2738"/>
        <v>0</v>
      </c>
      <c r="BF461" s="14">
        <f t="shared" si="2739"/>
        <v>0</v>
      </c>
      <c r="BG461" s="14">
        <f t="shared" si="2740"/>
        <v>0</v>
      </c>
      <c r="BH461" s="14">
        <f t="shared" si="2741"/>
        <v>0</v>
      </c>
      <c r="BI461" s="14">
        <f t="shared" si="2742"/>
        <v>0</v>
      </c>
      <c r="BJ461" s="14">
        <f t="shared" si="2743"/>
        <v>0</v>
      </c>
      <c r="BK461" s="14">
        <f t="shared" si="2744"/>
        <v>0</v>
      </c>
      <c r="BL461" s="14">
        <f t="shared" si="2745"/>
        <v>0</v>
      </c>
      <c r="BM461" s="14">
        <f t="shared" si="2746"/>
        <v>0</v>
      </c>
      <c r="BN461" s="14">
        <f t="shared" si="2747"/>
        <v>0</v>
      </c>
      <c r="BO461" s="14">
        <f t="shared" si="2522"/>
        <v>18077.450999999997</v>
      </c>
      <c r="BP461" s="14">
        <f t="shared" si="2523"/>
        <v>18122.7</v>
      </c>
      <c r="BQ461" s="14">
        <f t="shared" si="2524"/>
        <v>18122.7</v>
      </c>
      <c r="BR461" s="14">
        <f t="shared" si="2748"/>
        <v>0</v>
      </c>
      <c r="BS461" s="14">
        <f t="shared" si="2749"/>
        <v>0</v>
      </c>
      <c r="BT461" s="14">
        <f t="shared" si="2750"/>
        <v>0</v>
      </c>
      <c r="BU461" s="14">
        <f t="shared" si="2525"/>
        <v>18077.450999999997</v>
      </c>
      <c r="BV461" s="14">
        <f t="shared" si="2526"/>
        <v>18122.7</v>
      </c>
      <c r="BW461" s="14">
        <f t="shared" si="2527"/>
        <v>18122.7</v>
      </c>
      <c r="BX461" s="14">
        <f t="shared" si="2751"/>
        <v>0</v>
      </c>
      <c r="BY461" s="14">
        <f t="shared" si="2752"/>
        <v>0</v>
      </c>
      <c r="BZ461" s="14">
        <f t="shared" si="2753"/>
        <v>0</v>
      </c>
      <c r="CA461" s="14">
        <f t="shared" si="2754"/>
        <v>0</v>
      </c>
      <c r="CB461" s="14">
        <f t="shared" si="2755"/>
        <v>0</v>
      </c>
      <c r="CC461" s="14">
        <f t="shared" si="2756"/>
        <v>0</v>
      </c>
      <c r="CD461" s="14">
        <f t="shared" si="2757"/>
        <v>0</v>
      </c>
      <c r="CE461" s="14">
        <f t="shared" si="2758"/>
        <v>0</v>
      </c>
      <c r="CF461" s="14">
        <f t="shared" si="2759"/>
        <v>0</v>
      </c>
      <c r="CG461" s="14">
        <f t="shared" si="2528"/>
        <v>18077.450999999997</v>
      </c>
      <c r="CH461" s="14">
        <f t="shared" si="2760"/>
        <v>0</v>
      </c>
      <c r="CI461" s="84">
        <f t="shared" si="2405"/>
        <v>18077.450999999997</v>
      </c>
      <c r="CJ461" s="14">
        <f t="shared" si="2529"/>
        <v>18122.7</v>
      </c>
      <c r="CK461" s="52">
        <f t="shared" si="2761"/>
        <v>0</v>
      </c>
      <c r="CL461" s="84">
        <f t="shared" si="2406"/>
        <v>18122.7</v>
      </c>
      <c r="CM461" s="14">
        <f t="shared" si="2530"/>
        <v>18122.7</v>
      </c>
      <c r="CN461" s="52">
        <f t="shared" si="2761"/>
        <v>0</v>
      </c>
      <c r="CO461" s="84">
        <f t="shared" si="2407"/>
        <v>18122.7</v>
      </c>
      <c r="CP461" s="14">
        <f t="shared" si="2761"/>
        <v>0</v>
      </c>
      <c r="CQ461" s="29"/>
      <c r="CR461" s="29"/>
      <c r="CT461" s="1"/>
    </row>
    <row r="462" spans="1:99" ht="15.6" customHeight="1" x14ac:dyDescent="0.3">
      <c r="A462" s="76" t="s">
        <v>306</v>
      </c>
      <c r="B462" s="76" t="s">
        <v>177</v>
      </c>
      <c r="C462" s="76" t="s">
        <v>68</v>
      </c>
      <c r="D462" s="76" t="s">
        <v>311</v>
      </c>
      <c r="E462" s="76"/>
      <c r="F462" s="77" t="s">
        <v>41</v>
      </c>
      <c r="G462" s="14">
        <f t="shared" si="2703"/>
        <v>17654.899999999998</v>
      </c>
      <c r="H462" s="14">
        <f t="shared" si="2704"/>
        <v>18122.7</v>
      </c>
      <c r="I462" s="14">
        <f t="shared" si="2705"/>
        <v>18122.7</v>
      </c>
      <c r="J462" s="14">
        <f t="shared" si="2706"/>
        <v>0</v>
      </c>
      <c r="K462" s="14">
        <f t="shared" si="2707"/>
        <v>0</v>
      </c>
      <c r="L462" s="14">
        <f t="shared" si="2708"/>
        <v>0</v>
      </c>
      <c r="M462" s="14">
        <f t="shared" si="2473"/>
        <v>17654.899999999998</v>
      </c>
      <c r="N462" s="14">
        <f t="shared" si="2474"/>
        <v>18122.7</v>
      </c>
      <c r="O462" s="14">
        <f t="shared" si="2475"/>
        <v>18122.7</v>
      </c>
      <c r="P462" s="14">
        <f t="shared" si="2709"/>
        <v>422.55099999999999</v>
      </c>
      <c r="Q462" s="14">
        <f t="shared" si="2710"/>
        <v>0</v>
      </c>
      <c r="R462" s="14">
        <f t="shared" si="2711"/>
        <v>0</v>
      </c>
      <c r="S462" s="14">
        <f t="shared" si="2712"/>
        <v>0</v>
      </c>
      <c r="T462" s="14">
        <f t="shared" si="2713"/>
        <v>0</v>
      </c>
      <c r="U462" s="14">
        <f t="shared" si="2714"/>
        <v>0</v>
      </c>
      <c r="V462" s="14">
        <f t="shared" si="2715"/>
        <v>0</v>
      </c>
      <c r="W462" s="14">
        <f t="shared" si="2716"/>
        <v>0</v>
      </c>
      <c r="X462" s="14">
        <f t="shared" si="2717"/>
        <v>0</v>
      </c>
      <c r="Y462" s="14">
        <f t="shared" si="2510"/>
        <v>18077.450999999997</v>
      </c>
      <c r="Z462" s="14">
        <f t="shared" si="2511"/>
        <v>18122.7</v>
      </c>
      <c r="AA462" s="14">
        <f t="shared" si="2512"/>
        <v>18122.7</v>
      </c>
      <c r="AB462" s="14">
        <f t="shared" si="2718"/>
        <v>0</v>
      </c>
      <c r="AC462" s="14">
        <f t="shared" si="2719"/>
        <v>0</v>
      </c>
      <c r="AD462" s="14">
        <f t="shared" si="2720"/>
        <v>0</v>
      </c>
      <c r="AE462" s="14">
        <f t="shared" si="2513"/>
        <v>18077.450999999997</v>
      </c>
      <c r="AF462" s="14">
        <f t="shared" si="2514"/>
        <v>18122.7</v>
      </c>
      <c r="AG462" s="14">
        <f t="shared" si="2515"/>
        <v>18122.7</v>
      </c>
      <c r="AH462" s="14">
        <f t="shared" si="2721"/>
        <v>0</v>
      </c>
      <c r="AI462" s="14">
        <f t="shared" si="2722"/>
        <v>0</v>
      </c>
      <c r="AJ462" s="14">
        <f t="shared" si="2723"/>
        <v>0</v>
      </c>
      <c r="AK462" s="14">
        <f t="shared" si="2724"/>
        <v>0</v>
      </c>
      <c r="AL462" s="14">
        <f t="shared" si="2725"/>
        <v>0</v>
      </c>
      <c r="AM462" s="14">
        <f t="shared" si="2726"/>
        <v>0</v>
      </c>
      <c r="AN462" s="14">
        <f t="shared" si="2727"/>
        <v>0</v>
      </c>
      <c r="AO462" s="14">
        <f t="shared" si="2728"/>
        <v>0</v>
      </c>
      <c r="AP462" s="14">
        <f t="shared" si="2729"/>
        <v>0</v>
      </c>
      <c r="AQ462" s="14">
        <f t="shared" si="2730"/>
        <v>0</v>
      </c>
      <c r="AR462" s="14">
        <f t="shared" si="2731"/>
        <v>0</v>
      </c>
      <c r="AS462" s="14">
        <f t="shared" si="2732"/>
        <v>0</v>
      </c>
      <c r="AT462" s="14">
        <f t="shared" si="2733"/>
        <v>0</v>
      </c>
      <c r="AU462" s="14">
        <f t="shared" si="2734"/>
        <v>0</v>
      </c>
      <c r="AV462" s="14">
        <f t="shared" si="2735"/>
        <v>0</v>
      </c>
      <c r="AW462" s="14">
        <f t="shared" si="2516"/>
        <v>18077.450999999997</v>
      </c>
      <c r="AX462" s="14">
        <f t="shared" si="2517"/>
        <v>18122.7</v>
      </c>
      <c r="AY462" s="14">
        <f t="shared" si="2518"/>
        <v>18122.7</v>
      </c>
      <c r="AZ462" s="14">
        <f t="shared" si="2736"/>
        <v>0</v>
      </c>
      <c r="BA462" s="14">
        <f t="shared" si="2519"/>
        <v>18077.450999999997</v>
      </c>
      <c r="BB462" s="14">
        <f t="shared" si="2520"/>
        <v>18122.7</v>
      </c>
      <c r="BC462" s="14">
        <f t="shared" si="2521"/>
        <v>18122.7</v>
      </c>
      <c r="BD462" s="14">
        <f t="shared" si="2737"/>
        <v>0</v>
      </c>
      <c r="BE462" s="14">
        <f t="shared" si="2738"/>
        <v>0</v>
      </c>
      <c r="BF462" s="14">
        <f t="shared" si="2739"/>
        <v>0</v>
      </c>
      <c r="BG462" s="14">
        <f t="shared" si="2740"/>
        <v>0</v>
      </c>
      <c r="BH462" s="14">
        <f t="shared" si="2741"/>
        <v>0</v>
      </c>
      <c r="BI462" s="14">
        <f t="shared" si="2742"/>
        <v>0</v>
      </c>
      <c r="BJ462" s="14">
        <f t="shared" si="2743"/>
        <v>0</v>
      </c>
      <c r="BK462" s="14">
        <f t="shared" si="2744"/>
        <v>0</v>
      </c>
      <c r="BL462" s="14">
        <f t="shared" si="2745"/>
        <v>0</v>
      </c>
      <c r="BM462" s="14">
        <f t="shared" si="2746"/>
        <v>0</v>
      </c>
      <c r="BN462" s="14">
        <f t="shared" si="2747"/>
        <v>0</v>
      </c>
      <c r="BO462" s="14">
        <f t="shared" si="2522"/>
        <v>18077.450999999997</v>
      </c>
      <c r="BP462" s="14">
        <f t="shared" si="2523"/>
        <v>18122.7</v>
      </c>
      <c r="BQ462" s="14">
        <f t="shared" si="2524"/>
        <v>18122.7</v>
      </c>
      <c r="BR462" s="14">
        <f t="shared" si="2748"/>
        <v>0</v>
      </c>
      <c r="BS462" s="14">
        <f t="shared" si="2749"/>
        <v>0</v>
      </c>
      <c r="BT462" s="14">
        <f t="shared" si="2750"/>
        <v>0</v>
      </c>
      <c r="BU462" s="14">
        <f t="shared" si="2525"/>
        <v>18077.450999999997</v>
      </c>
      <c r="BV462" s="14">
        <f t="shared" si="2526"/>
        <v>18122.7</v>
      </c>
      <c r="BW462" s="14">
        <f t="shared" si="2527"/>
        <v>18122.7</v>
      </c>
      <c r="BX462" s="14">
        <f t="shared" si="2751"/>
        <v>0</v>
      </c>
      <c r="BY462" s="14">
        <f t="shared" si="2752"/>
        <v>0</v>
      </c>
      <c r="BZ462" s="14">
        <f t="shared" si="2753"/>
        <v>0</v>
      </c>
      <c r="CA462" s="14">
        <f t="shared" si="2754"/>
        <v>0</v>
      </c>
      <c r="CB462" s="14">
        <f t="shared" si="2755"/>
        <v>0</v>
      </c>
      <c r="CC462" s="14">
        <f t="shared" si="2756"/>
        <v>0</v>
      </c>
      <c r="CD462" s="14">
        <f t="shared" si="2757"/>
        <v>0</v>
      </c>
      <c r="CE462" s="14">
        <f t="shared" si="2758"/>
        <v>0</v>
      </c>
      <c r="CF462" s="14">
        <f t="shared" si="2759"/>
        <v>0</v>
      </c>
      <c r="CG462" s="14">
        <f t="shared" si="2528"/>
        <v>18077.450999999997</v>
      </c>
      <c r="CH462" s="14">
        <f t="shared" si="2760"/>
        <v>0</v>
      </c>
      <c r="CI462" s="84">
        <f t="shared" si="2405"/>
        <v>18077.450999999997</v>
      </c>
      <c r="CJ462" s="14">
        <f t="shared" si="2529"/>
        <v>18122.7</v>
      </c>
      <c r="CK462" s="52">
        <f t="shared" si="2761"/>
        <v>0</v>
      </c>
      <c r="CL462" s="84">
        <f t="shared" si="2406"/>
        <v>18122.7</v>
      </c>
      <c r="CM462" s="14">
        <f t="shared" si="2530"/>
        <v>18122.7</v>
      </c>
      <c r="CN462" s="52">
        <f t="shared" si="2761"/>
        <v>0</v>
      </c>
      <c r="CO462" s="84">
        <f t="shared" si="2407"/>
        <v>18122.7</v>
      </c>
      <c r="CP462" s="14">
        <f t="shared" si="2761"/>
        <v>0</v>
      </c>
      <c r="CQ462" s="29"/>
      <c r="CR462" s="29"/>
      <c r="CT462" s="1"/>
    </row>
    <row r="463" spans="1:99" ht="46.8" customHeight="1" x14ac:dyDescent="0.3">
      <c r="A463" s="76" t="s">
        <v>306</v>
      </c>
      <c r="B463" s="76" t="s">
        <v>177</v>
      </c>
      <c r="C463" s="76" t="s">
        <v>68</v>
      </c>
      <c r="D463" s="76" t="s">
        <v>365</v>
      </c>
      <c r="E463" s="76"/>
      <c r="F463" s="77" t="s">
        <v>366</v>
      </c>
      <c r="G463" s="14">
        <f t="shared" ref="G463:L463" si="2762">G464+G466+G468</f>
        <v>17654.899999999998</v>
      </c>
      <c r="H463" s="14">
        <f t="shared" si="2762"/>
        <v>18122.7</v>
      </c>
      <c r="I463" s="14">
        <f t="shared" si="2762"/>
        <v>18122.7</v>
      </c>
      <c r="J463" s="14">
        <f t="shared" si="2762"/>
        <v>0</v>
      </c>
      <c r="K463" s="14">
        <f t="shared" si="2762"/>
        <v>0</v>
      </c>
      <c r="L463" s="14">
        <f t="shared" si="2762"/>
        <v>0</v>
      </c>
      <c r="M463" s="14">
        <f t="shared" si="2473"/>
        <v>17654.899999999998</v>
      </c>
      <c r="N463" s="14">
        <f t="shared" si="2474"/>
        <v>18122.7</v>
      </c>
      <c r="O463" s="14">
        <f t="shared" si="2475"/>
        <v>18122.7</v>
      </c>
      <c r="P463" s="14">
        <f t="shared" ref="P463:X463" si="2763">P464+P466+P468</f>
        <v>422.55099999999999</v>
      </c>
      <c r="Q463" s="14">
        <f t="shared" si="2763"/>
        <v>0</v>
      </c>
      <c r="R463" s="14">
        <f t="shared" si="2763"/>
        <v>0</v>
      </c>
      <c r="S463" s="14">
        <f t="shared" si="2763"/>
        <v>0</v>
      </c>
      <c r="T463" s="14">
        <f t="shared" si="2763"/>
        <v>0</v>
      </c>
      <c r="U463" s="14">
        <f t="shared" si="2763"/>
        <v>0</v>
      </c>
      <c r="V463" s="14">
        <f t="shared" si="2763"/>
        <v>0</v>
      </c>
      <c r="W463" s="14">
        <f t="shared" si="2763"/>
        <v>0</v>
      </c>
      <c r="X463" s="14">
        <f t="shared" si="2763"/>
        <v>0</v>
      </c>
      <c r="Y463" s="14">
        <f t="shared" si="2510"/>
        <v>18077.450999999997</v>
      </c>
      <c r="Z463" s="14">
        <f t="shared" si="2511"/>
        <v>18122.7</v>
      </c>
      <c r="AA463" s="14">
        <f t="shared" si="2512"/>
        <v>18122.7</v>
      </c>
      <c r="AB463" s="14">
        <f>AB464+AB466+AB468</f>
        <v>0</v>
      </c>
      <c r="AC463" s="14">
        <f>AC464+AC466+AC468</f>
        <v>0</v>
      </c>
      <c r="AD463" s="14">
        <f>AD464+AD466+AD468</f>
        <v>0</v>
      </c>
      <c r="AE463" s="14">
        <f t="shared" si="2513"/>
        <v>18077.450999999997</v>
      </c>
      <c r="AF463" s="14">
        <f t="shared" si="2514"/>
        <v>18122.7</v>
      </c>
      <c r="AG463" s="14">
        <f t="shared" si="2515"/>
        <v>18122.7</v>
      </c>
      <c r="AH463" s="14">
        <f t="shared" ref="AH463:AV463" si="2764">AH464+AH466+AH468</f>
        <v>0</v>
      </c>
      <c r="AI463" s="14">
        <f t="shared" si="2764"/>
        <v>0</v>
      </c>
      <c r="AJ463" s="14">
        <f t="shared" si="2764"/>
        <v>0</v>
      </c>
      <c r="AK463" s="14">
        <f t="shared" si="2764"/>
        <v>0</v>
      </c>
      <c r="AL463" s="14">
        <f t="shared" si="2764"/>
        <v>0</v>
      </c>
      <c r="AM463" s="14">
        <f t="shared" si="2764"/>
        <v>0</v>
      </c>
      <c r="AN463" s="14">
        <f t="shared" si="2764"/>
        <v>0</v>
      </c>
      <c r="AO463" s="14">
        <f t="shared" si="2764"/>
        <v>0</v>
      </c>
      <c r="AP463" s="14">
        <f t="shared" si="2764"/>
        <v>0</v>
      </c>
      <c r="AQ463" s="14">
        <f t="shared" si="2764"/>
        <v>0</v>
      </c>
      <c r="AR463" s="14">
        <f t="shared" si="2764"/>
        <v>0</v>
      </c>
      <c r="AS463" s="14">
        <f t="shared" si="2764"/>
        <v>0</v>
      </c>
      <c r="AT463" s="14">
        <f t="shared" si="2764"/>
        <v>0</v>
      </c>
      <c r="AU463" s="14">
        <f t="shared" si="2764"/>
        <v>0</v>
      </c>
      <c r="AV463" s="14">
        <f t="shared" si="2764"/>
        <v>0</v>
      </c>
      <c r="AW463" s="14">
        <f t="shared" si="2516"/>
        <v>18077.450999999997</v>
      </c>
      <c r="AX463" s="14">
        <f t="shared" si="2517"/>
        <v>18122.7</v>
      </c>
      <c r="AY463" s="14">
        <f t="shared" si="2518"/>
        <v>18122.7</v>
      </c>
      <c r="AZ463" s="14">
        <f>AZ464+AZ466+AZ468</f>
        <v>0</v>
      </c>
      <c r="BA463" s="14">
        <f t="shared" si="2519"/>
        <v>18077.450999999997</v>
      </c>
      <c r="BB463" s="14">
        <f t="shared" si="2520"/>
        <v>18122.7</v>
      </c>
      <c r="BC463" s="14">
        <f t="shared" si="2521"/>
        <v>18122.7</v>
      </c>
      <c r="BD463" s="14">
        <f t="shared" ref="BD463:BN463" si="2765">BD464+BD466+BD468</f>
        <v>0</v>
      </c>
      <c r="BE463" s="14">
        <f t="shared" si="2765"/>
        <v>0</v>
      </c>
      <c r="BF463" s="14">
        <f t="shared" si="2765"/>
        <v>0</v>
      </c>
      <c r="BG463" s="14">
        <f t="shared" si="2765"/>
        <v>0</v>
      </c>
      <c r="BH463" s="14">
        <f t="shared" si="2765"/>
        <v>0</v>
      </c>
      <c r="BI463" s="14">
        <f t="shared" si="2765"/>
        <v>0</v>
      </c>
      <c r="BJ463" s="14">
        <f t="shared" si="2765"/>
        <v>0</v>
      </c>
      <c r="BK463" s="14">
        <f t="shared" si="2765"/>
        <v>0</v>
      </c>
      <c r="BL463" s="14">
        <f t="shared" si="2765"/>
        <v>0</v>
      </c>
      <c r="BM463" s="14">
        <f t="shared" si="2765"/>
        <v>0</v>
      </c>
      <c r="BN463" s="14">
        <f t="shared" si="2765"/>
        <v>0</v>
      </c>
      <c r="BO463" s="14">
        <f t="shared" si="2522"/>
        <v>18077.450999999997</v>
      </c>
      <c r="BP463" s="14">
        <f t="shared" si="2523"/>
        <v>18122.7</v>
      </c>
      <c r="BQ463" s="14">
        <f t="shared" si="2524"/>
        <v>18122.7</v>
      </c>
      <c r="BR463" s="14">
        <f>BR464+BR466+BR468</f>
        <v>0</v>
      </c>
      <c r="BS463" s="14">
        <f>BS464+BS466+BS468</f>
        <v>0</v>
      </c>
      <c r="BT463" s="14">
        <f>BT464+BT466+BT468</f>
        <v>0</v>
      </c>
      <c r="BU463" s="14">
        <f t="shared" si="2525"/>
        <v>18077.450999999997</v>
      </c>
      <c r="BV463" s="14">
        <f t="shared" si="2526"/>
        <v>18122.7</v>
      </c>
      <c r="BW463" s="14">
        <f t="shared" si="2527"/>
        <v>18122.7</v>
      </c>
      <c r="BX463" s="14">
        <f t="shared" ref="BX463:CF463" si="2766">BX464+BX466+BX468</f>
        <v>0</v>
      </c>
      <c r="BY463" s="14">
        <f t="shared" si="2766"/>
        <v>0</v>
      </c>
      <c r="BZ463" s="14">
        <f t="shared" si="2766"/>
        <v>0</v>
      </c>
      <c r="CA463" s="14">
        <f t="shared" si="2766"/>
        <v>0</v>
      </c>
      <c r="CB463" s="14">
        <f t="shared" si="2766"/>
        <v>0</v>
      </c>
      <c r="CC463" s="14">
        <f t="shared" si="2766"/>
        <v>0</v>
      </c>
      <c r="CD463" s="14">
        <f t="shared" si="2766"/>
        <v>0</v>
      </c>
      <c r="CE463" s="14">
        <f t="shared" si="2766"/>
        <v>0</v>
      </c>
      <c r="CF463" s="14">
        <f t="shared" si="2766"/>
        <v>0</v>
      </c>
      <c r="CG463" s="14">
        <f t="shared" si="2528"/>
        <v>18077.450999999997</v>
      </c>
      <c r="CH463" s="14">
        <f>CH464+CH466+CH468</f>
        <v>0</v>
      </c>
      <c r="CI463" s="84">
        <f t="shared" si="2405"/>
        <v>18077.450999999997</v>
      </c>
      <c r="CJ463" s="14">
        <f t="shared" si="2529"/>
        <v>18122.7</v>
      </c>
      <c r="CK463" s="52">
        <f>CK464+CK466+CK468</f>
        <v>0</v>
      </c>
      <c r="CL463" s="84">
        <f t="shared" si="2406"/>
        <v>18122.7</v>
      </c>
      <c r="CM463" s="14">
        <f t="shared" si="2530"/>
        <v>18122.7</v>
      </c>
      <c r="CN463" s="52">
        <f>CN464+CN466+CN468</f>
        <v>0</v>
      </c>
      <c r="CO463" s="84">
        <f t="shared" si="2407"/>
        <v>18122.7</v>
      </c>
      <c r="CP463" s="14">
        <f>CP464+CP466+CP468</f>
        <v>0</v>
      </c>
      <c r="CQ463" s="29"/>
      <c r="CR463" s="29"/>
      <c r="CT463" s="1"/>
    </row>
    <row r="464" spans="1:99" ht="46.8" customHeight="1" x14ac:dyDescent="0.3">
      <c r="A464" s="76" t="s">
        <v>306</v>
      </c>
      <c r="B464" s="76" t="s">
        <v>177</v>
      </c>
      <c r="C464" s="76" t="s">
        <v>68</v>
      </c>
      <c r="D464" s="76" t="s">
        <v>384</v>
      </c>
      <c r="E464" s="76"/>
      <c r="F464" s="77" t="s">
        <v>61</v>
      </c>
      <c r="G464" s="14">
        <f t="shared" ref="G464:L464" si="2767">G465</f>
        <v>16739.599999999999</v>
      </c>
      <c r="H464" s="14">
        <f t="shared" si="2767"/>
        <v>17835.7</v>
      </c>
      <c r="I464" s="14">
        <f t="shared" si="2767"/>
        <v>17835.7</v>
      </c>
      <c r="J464" s="14">
        <f t="shared" si="2767"/>
        <v>0</v>
      </c>
      <c r="K464" s="14">
        <f t="shared" si="2767"/>
        <v>0</v>
      </c>
      <c r="L464" s="14">
        <f t="shared" si="2767"/>
        <v>0</v>
      </c>
      <c r="M464" s="14">
        <f t="shared" si="2473"/>
        <v>16739.599999999999</v>
      </c>
      <c r="N464" s="14">
        <f t="shared" si="2474"/>
        <v>17835.7</v>
      </c>
      <c r="O464" s="14">
        <f t="shared" si="2475"/>
        <v>17835.7</v>
      </c>
      <c r="P464" s="14">
        <f t="shared" ref="P464:X464" si="2768">P465</f>
        <v>0</v>
      </c>
      <c r="Q464" s="14">
        <f t="shared" si="2768"/>
        <v>0</v>
      </c>
      <c r="R464" s="14">
        <f t="shared" si="2768"/>
        <v>0</v>
      </c>
      <c r="S464" s="14">
        <f t="shared" si="2768"/>
        <v>0</v>
      </c>
      <c r="T464" s="14">
        <f t="shared" si="2768"/>
        <v>0</v>
      </c>
      <c r="U464" s="14">
        <f t="shared" si="2768"/>
        <v>0</v>
      </c>
      <c r="V464" s="14">
        <f t="shared" si="2768"/>
        <v>0</v>
      </c>
      <c r="W464" s="14">
        <f t="shared" si="2768"/>
        <v>0</v>
      </c>
      <c r="X464" s="14">
        <f t="shared" si="2768"/>
        <v>0</v>
      </c>
      <c r="Y464" s="14">
        <f t="shared" si="2510"/>
        <v>16739.599999999999</v>
      </c>
      <c r="Z464" s="14">
        <f t="shared" si="2511"/>
        <v>17835.7</v>
      </c>
      <c r="AA464" s="14">
        <f t="shared" si="2512"/>
        <v>17835.7</v>
      </c>
      <c r="AB464" s="14">
        <f>AB465</f>
        <v>0</v>
      </c>
      <c r="AC464" s="14">
        <f>AC465</f>
        <v>0</v>
      </c>
      <c r="AD464" s="14">
        <f>AD465</f>
        <v>0</v>
      </c>
      <c r="AE464" s="14">
        <f t="shared" si="2513"/>
        <v>16739.599999999999</v>
      </c>
      <c r="AF464" s="14">
        <f t="shared" si="2514"/>
        <v>17835.7</v>
      </c>
      <c r="AG464" s="14">
        <f t="shared" si="2515"/>
        <v>17835.7</v>
      </c>
      <c r="AH464" s="14">
        <f t="shared" ref="AH464:AV464" si="2769">AH465</f>
        <v>0</v>
      </c>
      <c r="AI464" s="14">
        <f t="shared" si="2769"/>
        <v>0</v>
      </c>
      <c r="AJ464" s="14">
        <f t="shared" si="2769"/>
        <v>0</v>
      </c>
      <c r="AK464" s="14">
        <f t="shared" si="2769"/>
        <v>0</v>
      </c>
      <c r="AL464" s="14">
        <f t="shared" si="2769"/>
        <v>0</v>
      </c>
      <c r="AM464" s="14">
        <f t="shared" si="2769"/>
        <v>0</v>
      </c>
      <c r="AN464" s="14">
        <f t="shared" si="2769"/>
        <v>0</v>
      </c>
      <c r="AO464" s="14">
        <f t="shared" si="2769"/>
        <v>0</v>
      </c>
      <c r="AP464" s="14">
        <f t="shared" si="2769"/>
        <v>0</v>
      </c>
      <c r="AQ464" s="14">
        <f t="shared" si="2769"/>
        <v>0</v>
      </c>
      <c r="AR464" s="14">
        <f t="shared" si="2769"/>
        <v>0</v>
      </c>
      <c r="AS464" s="14">
        <f t="shared" si="2769"/>
        <v>0</v>
      </c>
      <c r="AT464" s="14">
        <f t="shared" si="2769"/>
        <v>0</v>
      </c>
      <c r="AU464" s="14">
        <f t="shared" si="2769"/>
        <v>0</v>
      </c>
      <c r="AV464" s="14">
        <f t="shared" si="2769"/>
        <v>0</v>
      </c>
      <c r="AW464" s="14">
        <f t="shared" si="2516"/>
        <v>16739.599999999999</v>
      </c>
      <c r="AX464" s="14">
        <f t="shared" si="2517"/>
        <v>17835.7</v>
      </c>
      <c r="AY464" s="14">
        <f t="shared" si="2518"/>
        <v>17835.7</v>
      </c>
      <c r="AZ464" s="14">
        <f>AZ465</f>
        <v>0</v>
      </c>
      <c r="BA464" s="14">
        <f t="shared" si="2519"/>
        <v>16739.599999999999</v>
      </c>
      <c r="BB464" s="14">
        <f t="shared" si="2520"/>
        <v>17835.7</v>
      </c>
      <c r="BC464" s="14">
        <f t="shared" si="2521"/>
        <v>17835.7</v>
      </c>
      <c r="BD464" s="14">
        <f t="shared" ref="BD464:BN464" si="2770">BD465</f>
        <v>0</v>
      </c>
      <c r="BE464" s="14">
        <f t="shared" si="2770"/>
        <v>0</v>
      </c>
      <c r="BF464" s="14">
        <f t="shared" si="2770"/>
        <v>0</v>
      </c>
      <c r="BG464" s="14">
        <f t="shared" si="2770"/>
        <v>0</v>
      </c>
      <c r="BH464" s="14">
        <f t="shared" si="2770"/>
        <v>0</v>
      </c>
      <c r="BI464" s="14">
        <f t="shared" si="2770"/>
        <v>0</v>
      </c>
      <c r="BJ464" s="14">
        <f t="shared" si="2770"/>
        <v>0</v>
      </c>
      <c r="BK464" s="14">
        <f t="shared" si="2770"/>
        <v>0</v>
      </c>
      <c r="BL464" s="14">
        <f t="shared" si="2770"/>
        <v>0</v>
      </c>
      <c r="BM464" s="14">
        <f t="shared" si="2770"/>
        <v>0</v>
      </c>
      <c r="BN464" s="14">
        <f t="shared" si="2770"/>
        <v>0</v>
      </c>
      <c r="BO464" s="14">
        <f t="shared" si="2522"/>
        <v>16739.599999999999</v>
      </c>
      <c r="BP464" s="14">
        <f t="shared" si="2523"/>
        <v>17835.7</v>
      </c>
      <c r="BQ464" s="14">
        <f t="shared" si="2524"/>
        <v>17835.7</v>
      </c>
      <c r="BR464" s="14">
        <f>BR465</f>
        <v>0</v>
      </c>
      <c r="BS464" s="14">
        <f>BS465</f>
        <v>0</v>
      </c>
      <c r="BT464" s="14">
        <f>BT465</f>
        <v>0</v>
      </c>
      <c r="BU464" s="14">
        <f t="shared" si="2525"/>
        <v>16739.599999999999</v>
      </c>
      <c r="BV464" s="14">
        <f t="shared" si="2526"/>
        <v>17835.7</v>
      </c>
      <c r="BW464" s="14">
        <f t="shared" si="2527"/>
        <v>17835.7</v>
      </c>
      <c r="BX464" s="14">
        <f t="shared" ref="BX464:CF464" si="2771">BX465</f>
        <v>0</v>
      </c>
      <c r="BY464" s="14">
        <f t="shared" si="2771"/>
        <v>0</v>
      </c>
      <c r="BZ464" s="14">
        <f t="shared" si="2771"/>
        <v>0</v>
      </c>
      <c r="CA464" s="14">
        <f t="shared" si="2771"/>
        <v>0</v>
      </c>
      <c r="CB464" s="14">
        <f t="shared" si="2771"/>
        <v>0</v>
      </c>
      <c r="CC464" s="14">
        <f t="shared" si="2771"/>
        <v>0</v>
      </c>
      <c r="CD464" s="14">
        <f t="shared" si="2771"/>
        <v>0</v>
      </c>
      <c r="CE464" s="14">
        <f t="shared" si="2771"/>
        <v>0</v>
      </c>
      <c r="CF464" s="14">
        <f t="shared" si="2771"/>
        <v>0</v>
      </c>
      <c r="CG464" s="14">
        <f t="shared" si="2528"/>
        <v>16739.599999999999</v>
      </c>
      <c r="CH464" s="14">
        <f>CH465</f>
        <v>0</v>
      </c>
      <c r="CI464" s="84">
        <f t="shared" si="2405"/>
        <v>16739.599999999999</v>
      </c>
      <c r="CJ464" s="14">
        <f t="shared" si="2529"/>
        <v>17835.7</v>
      </c>
      <c r="CK464" s="52">
        <f>CK465</f>
        <v>0</v>
      </c>
      <c r="CL464" s="84">
        <f t="shared" si="2406"/>
        <v>17835.7</v>
      </c>
      <c r="CM464" s="14">
        <f t="shared" si="2530"/>
        <v>17835.7</v>
      </c>
      <c r="CN464" s="52">
        <f>CN465</f>
        <v>0</v>
      </c>
      <c r="CO464" s="84">
        <f t="shared" si="2407"/>
        <v>17835.7</v>
      </c>
      <c r="CP464" s="14">
        <f>CP465</f>
        <v>0</v>
      </c>
      <c r="CQ464" s="29"/>
      <c r="CR464" s="29"/>
      <c r="CT464" s="1"/>
    </row>
    <row r="465" spans="1:99" ht="31.2" customHeight="1" x14ac:dyDescent="0.3">
      <c r="A465" s="76" t="s">
        <v>306</v>
      </c>
      <c r="B465" s="76" t="s">
        <v>177</v>
      </c>
      <c r="C465" s="76" t="s">
        <v>68</v>
      </c>
      <c r="D465" s="76" t="s">
        <v>384</v>
      </c>
      <c r="E465" s="76" t="s">
        <v>140</v>
      </c>
      <c r="F465" s="77" t="s">
        <v>141</v>
      </c>
      <c r="G465" s="14">
        <v>16739.599999999999</v>
      </c>
      <c r="H465" s="14">
        <v>17835.7</v>
      </c>
      <c r="I465" s="14">
        <v>17835.7</v>
      </c>
      <c r="J465" s="14"/>
      <c r="K465" s="14"/>
      <c r="L465" s="14"/>
      <c r="M465" s="14">
        <f t="shared" si="2473"/>
        <v>16739.599999999999</v>
      </c>
      <c r="N465" s="14">
        <f t="shared" si="2474"/>
        <v>17835.7</v>
      </c>
      <c r="O465" s="14">
        <f t="shared" si="2475"/>
        <v>17835.7</v>
      </c>
      <c r="P465" s="14"/>
      <c r="Q465" s="14"/>
      <c r="R465" s="14"/>
      <c r="S465" s="14"/>
      <c r="T465" s="14"/>
      <c r="U465" s="14"/>
      <c r="V465" s="14"/>
      <c r="W465" s="14"/>
      <c r="X465" s="14"/>
      <c r="Y465" s="14">
        <f t="shared" si="2510"/>
        <v>16739.599999999999</v>
      </c>
      <c r="Z465" s="14">
        <f t="shared" si="2511"/>
        <v>17835.7</v>
      </c>
      <c r="AA465" s="14">
        <f t="shared" si="2512"/>
        <v>17835.7</v>
      </c>
      <c r="AB465" s="14"/>
      <c r="AC465" s="14"/>
      <c r="AD465" s="14"/>
      <c r="AE465" s="14">
        <f t="shared" si="2513"/>
        <v>16739.599999999999</v>
      </c>
      <c r="AF465" s="14">
        <f t="shared" si="2514"/>
        <v>17835.7</v>
      </c>
      <c r="AG465" s="14">
        <f t="shared" si="2515"/>
        <v>17835.7</v>
      </c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>
        <f t="shared" si="2516"/>
        <v>16739.599999999999</v>
      </c>
      <c r="AX465" s="14">
        <f t="shared" si="2517"/>
        <v>17835.7</v>
      </c>
      <c r="AY465" s="14">
        <f t="shared" si="2518"/>
        <v>17835.7</v>
      </c>
      <c r="AZ465" s="14"/>
      <c r="BA465" s="14">
        <f t="shared" si="2519"/>
        <v>16739.599999999999</v>
      </c>
      <c r="BB465" s="14">
        <f t="shared" si="2520"/>
        <v>17835.7</v>
      </c>
      <c r="BC465" s="14">
        <f t="shared" si="2521"/>
        <v>17835.7</v>
      </c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>
        <f t="shared" si="2522"/>
        <v>16739.599999999999</v>
      </c>
      <c r="BP465" s="14">
        <f t="shared" si="2523"/>
        <v>17835.7</v>
      </c>
      <c r="BQ465" s="14">
        <f t="shared" si="2524"/>
        <v>17835.7</v>
      </c>
      <c r="BR465" s="14"/>
      <c r="BS465" s="14"/>
      <c r="BT465" s="14"/>
      <c r="BU465" s="14">
        <f t="shared" si="2525"/>
        <v>16739.599999999999</v>
      </c>
      <c r="BV465" s="14">
        <f t="shared" si="2526"/>
        <v>17835.7</v>
      </c>
      <c r="BW465" s="14">
        <f t="shared" si="2527"/>
        <v>17835.7</v>
      </c>
      <c r="BX465" s="14"/>
      <c r="BY465" s="14"/>
      <c r="BZ465" s="14"/>
      <c r="CA465" s="14"/>
      <c r="CB465" s="14"/>
      <c r="CC465" s="14"/>
      <c r="CD465" s="14"/>
      <c r="CE465" s="14"/>
      <c r="CF465" s="14"/>
      <c r="CG465" s="14">
        <f t="shared" si="2528"/>
        <v>16739.599999999999</v>
      </c>
      <c r="CH465" s="14"/>
      <c r="CI465" s="84">
        <f t="shared" si="2405"/>
        <v>16739.599999999999</v>
      </c>
      <c r="CJ465" s="14">
        <f t="shared" si="2529"/>
        <v>17835.7</v>
      </c>
      <c r="CK465" s="52"/>
      <c r="CL465" s="84">
        <f t="shared" si="2406"/>
        <v>17835.7</v>
      </c>
      <c r="CM465" s="14">
        <f t="shared" si="2530"/>
        <v>17835.7</v>
      </c>
      <c r="CN465" s="52"/>
      <c r="CO465" s="84">
        <f t="shared" si="2407"/>
        <v>17835.7</v>
      </c>
      <c r="CP465" s="14"/>
      <c r="CQ465" s="29"/>
      <c r="CR465" s="29"/>
      <c r="CT465" s="1"/>
    </row>
    <row r="466" spans="1:99" ht="15.6" customHeight="1" x14ac:dyDescent="0.3">
      <c r="A466" s="76" t="s">
        <v>306</v>
      </c>
      <c r="B466" s="76" t="s">
        <v>177</v>
      </c>
      <c r="C466" s="76" t="s">
        <v>68</v>
      </c>
      <c r="D466" s="76" t="s">
        <v>385</v>
      </c>
      <c r="E466" s="76"/>
      <c r="F466" s="77" t="s">
        <v>232</v>
      </c>
      <c r="G466" s="14">
        <f t="shared" ref="G466:L466" si="2772">G467</f>
        <v>628.29999999999995</v>
      </c>
      <c r="H466" s="14">
        <f t="shared" si="2772"/>
        <v>0</v>
      </c>
      <c r="I466" s="14">
        <f t="shared" si="2772"/>
        <v>0</v>
      </c>
      <c r="J466" s="14">
        <f t="shared" si="2772"/>
        <v>0</v>
      </c>
      <c r="K466" s="14">
        <f t="shared" si="2772"/>
        <v>0</v>
      </c>
      <c r="L466" s="14">
        <f t="shared" si="2772"/>
        <v>0</v>
      </c>
      <c r="M466" s="14">
        <f t="shared" si="2473"/>
        <v>628.29999999999995</v>
      </c>
      <c r="N466" s="14">
        <f t="shared" si="2474"/>
        <v>0</v>
      </c>
      <c r="O466" s="14">
        <f t="shared" si="2475"/>
        <v>0</v>
      </c>
      <c r="P466" s="14">
        <f t="shared" ref="P466:X466" si="2773">P467</f>
        <v>410.851</v>
      </c>
      <c r="Q466" s="14">
        <f t="shared" si="2773"/>
        <v>0</v>
      </c>
      <c r="R466" s="14">
        <f t="shared" si="2773"/>
        <v>0</v>
      </c>
      <c r="S466" s="14">
        <f t="shared" si="2773"/>
        <v>0</v>
      </c>
      <c r="T466" s="14">
        <f t="shared" si="2773"/>
        <v>0</v>
      </c>
      <c r="U466" s="14">
        <f t="shared" si="2773"/>
        <v>0</v>
      </c>
      <c r="V466" s="14">
        <f t="shared" si="2773"/>
        <v>0</v>
      </c>
      <c r="W466" s="14">
        <f t="shared" si="2773"/>
        <v>0</v>
      </c>
      <c r="X466" s="14">
        <f t="shared" si="2773"/>
        <v>0</v>
      </c>
      <c r="Y466" s="14">
        <f t="shared" si="2510"/>
        <v>1039.1509999999998</v>
      </c>
      <c r="Z466" s="14">
        <f t="shared" si="2511"/>
        <v>0</v>
      </c>
      <c r="AA466" s="14">
        <f t="shared" si="2512"/>
        <v>0</v>
      </c>
      <c r="AB466" s="14">
        <f>AB467</f>
        <v>0</v>
      </c>
      <c r="AC466" s="14">
        <f>AC467</f>
        <v>0</v>
      </c>
      <c r="AD466" s="14">
        <f>AD467</f>
        <v>0</v>
      </c>
      <c r="AE466" s="14">
        <f t="shared" si="2513"/>
        <v>1039.1509999999998</v>
      </c>
      <c r="AF466" s="14">
        <f t="shared" si="2514"/>
        <v>0</v>
      </c>
      <c r="AG466" s="14">
        <f t="shared" si="2515"/>
        <v>0</v>
      </c>
      <c r="AH466" s="14">
        <f t="shared" ref="AH466:AV466" si="2774">AH467</f>
        <v>0</v>
      </c>
      <c r="AI466" s="14">
        <f t="shared" si="2774"/>
        <v>0</v>
      </c>
      <c r="AJ466" s="14">
        <f t="shared" si="2774"/>
        <v>0</v>
      </c>
      <c r="AK466" s="14">
        <f t="shared" si="2774"/>
        <v>0</v>
      </c>
      <c r="AL466" s="14">
        <f t="shared" si="2774"/>
        <v>0</v>
      </c>
      <c r="AM466" s="14">
        <f t="shared" si="2774"/>
        <v>0</v>
      </c>
      <c r="AN466" s="14">
        <f t="shared" si="2774"/>
        <v>0</v>
      </c>
      <c r="AO466" s="14">
        <f t="shared" si="2774"/>
        <v>0</v>
      </c>
      <c r="AP466" s="14">
        <f t="shared" si="2774"/>
        <v>0</v>
      </c>
      <c r="AQ466" s="14">
        <f t="shared" si="2774"/>
        <v>0</v>
      </c>
      <c r="AR466" s="14">
        <f t="shared" si="2774"/>
        <v>0</v>
      </c>
      <c r="AS466" s="14">
        <f t="shared" si="2774"/>
        <v>0</v>
      </c>
      <c r="AT466" s="14">
        <f t="shared" si="2774"/>
        <v>0</v>
      </c>
      <c r="AU466" s="14">
        <f t="shared" si="2774"/>
        <v>0</v>
      </c>
      <c r="AV466" s="14">
        <f t="shared" si="2774"/>
        <v>0</v>
      </c>
      <c r="AW466" s="14">
        <f t="shared" si="2516"/>
        <v>1039.1509999999998</v>
      </c>
      <c r="AX466" s="14">
        <f t="shared" si="2517"/>
        <v>0</v>
      </c>
      <c r="AY466" s="14">
        <f t="shared" si="2518"/>
        <v>0</v>
      </c>
      <c r="AZ466" s="14">
        <f>AZ467</f>
        <v>0</v>
      </c>
      <c r="BA466" s="14">
        <f t="shared" si="2519"/>
        <v>1039.1509999999998</v>
      </c>
      <c r="BB466" s="14">
        <f t="shared" si="2520"/>
        <v>0</v>
      </c>
      <c r="BC466" s="14">
        <f t="shared" si="2521"/>
        <v>0</v>
      </c>
      <c r="BD466" s="14">
        <f t="shared" ref="BD466:BN466" si="2775">BD467</f>
        <v>0</v>
      </c>
      <c r="BE466" s="14">
        <f t="shared" si="2775"/>
        <v>0</v>
      </c>
      <c r="BF466" s="14">
        <f t="shared" si="2775"/>
        <v>0</v>
      </c>
      <c r="BG466" s="14">
        <f t="shared" si="2775"/>
        <v>0</v>
      </c>
      <c r="BH466" s="14">
        <f t="shared" si="2775"/>
        <v>0</v>
      </c>
      <c r="BI466" s="14">
        <f t="shared" si="2775"/>
        <v>0</v>
      </c>
      <c r="BJ466" s="14">
        <f t="shared" si="2775"/>
        <v>0</v>
      </c>
      <c r="BK466" s="14">
        <f t="shared" si="2775"/>
        <v>0</v>
      </c>
      <c r="BL466" s="14">
        <f t="shared" si="2775"/>
        <v>0</v>
      </c>
      <c r="BM466" s="14">
        <f t="shared" si="2775"/>
        <v>0</v>
      </c>
      <c r="BN466" s="14">
        <f t="shared" si="2775"/>
        <v>0</v>
      </c>
      <c r="BO466" s="14">
        <f t="shared" si="2522"/>
        <v>1039.1509999999998</v>
      </c>
      <c r="BP466" s="14">
        <f t="shared" si="2523"/>
        <v>0</v>
      </c>
      <c r="BQ466" s="14">
        <f t="shared" si="2524"/>
        <v>0</v>
      </c>
      <c r="BR466" s="14">
        <f>BR467</f>
        <v>0</v>
      </c>
      <c r="BS466" s="14">
        <f>BS467</f>
        <v>0</v>
      </c>
      <c r="BT466" s="14">
        <f>BT467</f>
        <v>0</v>
      </c>
      <c r="BU466" s="14">
        <f t="shared" si="2525"/>
        <v>1039.1509999999998</v>
      </c>
      <c r="BV466" s="14">
        <f t="shared" si="2526"/>
        <v>0</v>
      </c>
      <c r="BW466" s="14">
        <f t="shared" si="2527"/>
        <v>0</v>
      </c>
      <c r="BX466" s="14">
        <f t="shared" ref="BX466:CF466" si="2776">BX467</f>
        <v>0</v>
      </c>
      <c r="BY466" s="14">
        <f t="shared" si="2776"/>
        <v>0</v>
      </c>
      <c r="BZ466" s="14">
        <f t="shared" si="2776"/>
        <v>0</v>
      </c>
      <c r="CA466" s="14">
        <f t="shared" si="2776"/>
        <v>0</v>
      </c>
      <c r="CB466" s="14">
        <f t="shared" si="2776"/>
        <v>0</v>
      </c>
      <c r="CC466" s="14">
        <f t="shared" si="2776"/>
        <v>0</v>
      </c>
      <c r="CD466" s="14">
        <f t="shared" si="2776"/>
        <v>0</v>
      </c>
      <c r="CE466" s="14">
        <f t="shared" si="2776"/>
        <v>0</v>
      </c>
      <c r="CF466" s="14">
        <f t="shared" si="2776"/>
        <v>0</v>
      </c>
      <c r="CG466" s="14">
        <f t="shared" si="2528"/>
        <v>1039.1509999999998</v>
      </c>
      <c r="CH466" s="14">
        <f>CH467</f>
        <v>0</v>
      </c>
      <c r="CI466" s="84">
        <f t="shared" si="2405"/>
        <v>1039.1509999999998</v>
      </c>
      <c r="CJ466" s="14">
        <f t="shared" si="2529"/>
        <v>0</v>
      </c>
      <c r="CK466" s="52">
        <f>CK467</f>
        <v>0</v>
      </c>
      <c r="CL466" s="84">
        <f t="shared" si="2406"/>
        <v>0</v>
      </c>
      <c r="CM466" s="14">
        <f t="shared" si="2530"/>
        <v>0</v>
      </c>
      <c r="CN466" s="52">
        <f>CN467</f>
        <v>0</v>
      </c>
      <c r="CO466" s="84">
        <f t="shared" si="2407"/>
        <v>0</v>
      </c>
      <c r="CP466" s="14">
        <f>CP467</f>
        <v>0</v>
      </c>
      <c r="CQ466" s="29"/>
      <c r="CR466" s="29"/>
      <c r="CT466" s="1"/>
    </row>
    <row r="467" spans="1:99" ht="31.2" customHeight="1" x14ac:dyDescent="0.3">
      <c r="A467" s="76" t="s">
        <v>306</v>
      </c>
      <c r="B467" s="76" t="s">
        <v>177</v>
      </c>
      <c r="C467" s="76" t="s">
        <v>68</v>
      </c>
      <c r="D467" s="76" t="s">
        <v>385</v>
      </c>
      <c r="E467" s="76" t="s">
        <v>140</v>
      </c>
      <c r="F467" s="77" t="s">
        <v>141</v>
      </c>
      <c r="G467" s="14">
        <v>628.29999999999995</v>
      </c>
      <c r="H467" s="14">
        <v>0</v>
      </c>
      <c r="I467" s="14">
        <v>0</v>
      </c>
      <c r="J467" s="14"/>
      <c r="K467" s="14"/>
      <c r="L467" s="14"/>
      <c r="M467" s="14">
        <f t="shared" si="2473"/>
        <v>628.29999999999995</v>
      </c>
      <c r="N467" s="14">
        <f t="shared" si="2474"/>
        <v>0</v>
      </c>
      <c r="O467" s="14">
        <f t="shared" si="2475"/>
        <v>0</v>
      </c>
      <c r="P467" s="14">
        <v>410.851</v>
      </c>
      <c r="Q467" s="14"/>
      <c r="R467" s="14"/>
      <c r="S467" s="14"/>
      <c r="T467" s="14"/>
      <c r="U467" s="14"/>
      <c r="V467" s="14"/>
      <c r="W467" s="14"/>
      <c r="X467" s="14"/>
      <c r="Y467" s="14">
        <f t="shared" si="2510"/>
        <v>1039.1509999999998</v>
      </c>
      <c r="Z467" s="14">
        <f t="shared" si="2511"/>
        <v>0</v>
      </c>
      <c r="AA467" s="14">
        <f t="shared" si="2512"/>
        <v>0</v>
      </c>
      <c r="AB467" s="14"/>
      <c r="AC467" s="14"/>
      <c r="AD467" s="14"/>
      <c r="AE467" s="14">
        <f t="shared" si="2513"/>
        <v>1039.1509999999998</v>
      </c>
      <c r="AF467" s="14">
        <f t="shared" si="2514"/>
        <v>0</v>
      </c>
      <c r="AG467" s="14">
        <f t="shared" si="2515"/>
        <v>0</v>
      </c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>
        <f t="shared" si="2516"/>
        <v>1039.1509999999998</v>
      </c>
      <c r="AX467" s="14">
        <f t="shared" si="2517"/>
        <v>0</v>
      </c>
      <c r="AY467" s="14">
        <f t="shared" si="2518"/>
        <v>0</v>
      </c>
      <c r="AZ467" s="14"/>
      <c r="BA467" s="14">
        <f t="shared" si="2519"/>
        <v>1039.1509999999998</v>
      </c>
      <c r="BB467" s="14">
        <f t="shared" si="2520"/>
        <v>0</v>
      </c>
      <c r="BC467" s="14">
        <f t="shared" si="2521"/>
        <v>0</v>
      </c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>
        <f t="shared" si="2522"/>
        <v>1039.1509999999998</v>
      </c>
      <c r="BP467" s="14">
        <f t="shared" si="2523"/>
        <v>0</v>
      </c>
      <c r="BQ467" s="14">
        <f t="shared" si="2524"/>
        <v>0</v>
      </c>
      <c r="BR467" s="14"/>
      <c r="BS467" s="14"/>
      <c r="BT467" s="14"/>
      <c r="BU467" s="14">
        <f t="shared" si="2525"/>
        <v>1039.1509999999998</v>
      </c>
      <c r="BV467" s="14">
        <f t="shared" si="2526"/>
        <v>0</v>
      </c>
      <c r="BW467" s="14">
        <f t="shared" si="2527"/>
        <v>0</v>
      </c>
      <c r="BX467" s="14"/>
      <c r="BY467" s="14"/>
      <c r="BZ467" s="14"/>
      <c r="CA467" s="14"/>
      <c r="CB467" s="14"/>
      <c r="CC467" s="14"/>
      <c r="CD467" s="14"/>
      <c r="CE467" s="14"/>
      <c r="CF467" s="14"/>
      <c r="CG467" s="14">
        <f t="shared" si="2528"/>
        <v>1039.1509999999998</v>
      </c>
      <c r="CH467" s="14"/>
      <c r="CI467" s="84">
        <f t="shared" si="2405"/>
        <v>1039.1509999999998</v>
      </c>
      <c r="CJ467" s="14">
        <f t="shared" si="2529"/>
        <v>0</v>
      </c>
      <c r="CK467" s="52"/>
      <c r="CL467" s="84">
        <f t="shared" si="2406"/>
        <v>0</v>
      </c>
      <c r="CM467" s="14">
        <f t="shared" si="2530"/>
        <v>0</v>
      </c>
      <c r="CN467" s="52"/>
      <c r="CO467" s="84">
        <f t="shared" si="2407"/>
        <v>0</v>
      </c>
      <c r="CP467" s="14"/>
      <c r="CQ467" s="29"/>
      <c r="CR467" s="29"/>
      <c r="CT467" s="1"/>
    </row>
    <row r="468" spans="1:99" ht="62.4" customHeight="1" x14ac:dyDescent="0.3">
      <c r="A468" s="76" t="s">
        <v>306</v>
      </c>
      <c r="B468" s="76" t="s">
        <v>177</v>
      </c>
      <c r="C468" s="76" t="s">
        <v>68</v>
      </c>
      <c r="D468" s="76" t="s">
        <v>386</v>
      </c>
      <c r="E468" s="76"/>
      <c r="F468" s="77" t="s">
        <v>234</v>
      </c>
      <c r="G468" s="14">
        <f t="shared" ref="G468:L468" si="2777">G469</f>
        <v>287</v>
      </c>
      <c r="H468" s="14">
        <f t="shared" si="2777"/>
        <v>287</v>
      </c>
      <c r="I468" s="14">
        <f t="shared" si="2777"/>
        <v>287</v>
      </c>
      <c r="J468" s="14">
        <f t="shared" si="2777"/>
        <v>0</v>
      </c>
      <c r="K468" s="14">
        <f t="shared" si="2777"/>
        <v>0</v>
      </c>
      <c r="L468" s="14">
        <f t="shared" si="2777"/>
        <v>0</v>
      </c>
      <c r="M468" s="14">
        <f t="shared" si="2473"/>
        <v>287</v>
      </c>
      <c r="N468" s="14">
        <f t="shared" si="2474"/>
        <v>287</v>
      </c>
      <c r="O468" s="14">
        <f t="shared" si="2475"/>
        <v>287</v>
      </c>
      <c r="P468" s="14">
        <f t="shared" ref="P468:X468" si="2778">P469</f>
        <v>11.7</v>
      </c>
      <c r="Q468" s="14">
        <f t="shared" si="2778"/>
        <v>0</v>
      </c>
      <c r="R468" s="14">
        <f t="shared" si="2778"/>
        <v>0</v>
      </c>
      <c r="S468" s="14">
        <f t="shared" si="2778"/>
        <v>0</v>
      </c>
      <c r="T468" s="14">
        <f t="shared" si="2778"/>
        <v>0</v>
      </c>
      <c r="U468" s="14">
        <f t="shared" si="2778"/>
        <v>0</v>
      </c>
      <c r="V468" s="14">
        <f t="shared" si="2778"/>
        <v>0</v>
      </c>
      <c r="W468" s="14">
        <f t="shared" si="2778"/>
        <v>0</v>
      </c>
      <c r="X468" s="14">
        <f t="shared" si="2778"/>
        <v>0</v>
      </c>
      <c r="Y468" s="14">
        <f t="shared" si="2510"/>
        <v>298.7</v>
      </c>
      <c r="Z468" s="14">
        <f t="shared" si="2511"/>
        <v>287</v>
      </c>
      <c r="AA468" s="14">
        <f t="shared" si="2512"/>
        <v>287</v>
      </c>
      <c r="AB468" s="14">
        <f>AB469</f>
        <v>0</v>
      </c>
      <c r="AC468" s="14">
        <f>AC469</f>
        <v>0</v>
      </c>
      <c r="AD468" s="14">
        <f>AD469</f>
        <v>0</v>
      </c>
      <c r="AE468" s="14">
        <f t="shared" si="2513"/>
        <v>298.7</v>
      </c>
      <c r="AF468" s="14">
        <f t="shared" si="2514"/>
        <v>287</v>
      </c>
      <c r="AG468" s="14">
        <f t="shared" si="2515"/>
        <v>287</v>
      </c>
      <c r="AH468" s="14">
        <f t="shared" ref="AH468:AV468" si="2779">AH469</f>
        <v>0</v>
      </c>
      <c r="AI468" s="14">
        <f t="shared" si="2779"/>
        <v>0</v>
      </c>
      <c r="AJ468" s="14">
        <f t="shared" si="2779"/>
        <v>0</v>
      </c>
      <c r="AK468" s="14">
        <f t="shared" si="2779"/>
        <v>0</v>
      </c>
      <c r="AL468" s="14">
        <f t="shared" si="2779"/>
        <v>0</v>
      </c>
      <c r="AM468" s="14">
        <f t="shared" si="2779"/>
        <v>0</v>
      </c>
      <c r="AN468" s="14">
        <f t="shared" si="2779"/>
        <v>0</v>
      </c>
      <c r="AO468" s="14">
        <f t="shared" si="2779"/>
        <v>0</v>
      </c>
      <c r="AP468" s="14">
        <f t="shared" si="2779"/>
        <v>0</v>
      </c>
      <c r="AQ468" s="14">
        <f t="shared" si="2779"/>
        <v>0</v>
      </c>
      <c r="AR468" s="14">
        <f t="shared" si="2779"/>
        <v>0</v>
      </c>
      <c r="AS468" s="14">
        <f t="shared" si="2779"/>
        <v>0</v>
      </c>
      <c r="AT468" s="14">
        <f t="shared" si="2779"/>
        <v>0</v>
      </c>
      <c r="AU468" s="14">
        <f t="shared" si="2779"/>
        <v>0</v>
      </c>
      <c r="AV468" s="14">
        <f t="shared" si="2779"/>
        <v>0</v>
      </c>
      <c r="AW468" s="14">
        <f t="shared" si="2516"/>
        <v>298.7</v>
      </c>
      <c r="AX468" s="14">
        <f t="shared" si="2517"/>
        <v>287</v>
      </c>
      <c r="AY468" s="14">
        <f t="shared" si="2518"/>
        <v>287</v>
      </c>
      <c r="AZ468" s="14">
        <f>AZ469</f>
        <v>0</v>
      </c>
      <c r="BA468" s="14">
        <f t="shared" si="2519"/>
        <v>298.7</v>
      </c>
      <c r="BB468" s="14">
        <f t="shared" si="2520"/>
        <v>287</v>
      </c>
      <c r="BC468" s="14">
        <f t="shared" si="2521"/>
        <v>287</v>
      </c>
      <c r="BD468" s="14">
        <f t="shared" ref="BD468:BN468" si="2780">BD469</f>
        <v>0</v>
      </c>
      <c r="BE468" s="14">
        <f t="shared" si="2780"/>
        <v>0</v>
      </c>
      <c r="BF468" s="14">
        <f t="shared" si="2780"/>
        <v>0</v>
      </c>
      <c r="BG468" s="14">
        <f t="shared" si="2780"/>
        <v>0</v>
      </c>
      <c r="BH468" s="14">
        <f t="shared" si="2780"/>
        <v>0</v>
      </c>
      <c r="BI468" s="14">
        <f t="shared" si="2780"/>
        <v>0</v>
      </c>
      <c r="BJ468" s="14">
        <f t="shared" si="2780"/>
        <v>0</v>
      </c>
      <c r="BK468" s="14">
        <f t="shared" si="2780"/>
        <v>0</v>
      </c>
      <c r="BL468" s="14">
        <f t="shared" si="2780"/>
        <v>0</v>
      </c>
      <c r="BM468" s="14">
        <f t="shared" si="2780"/>
        <v>0</v>
      </c>
      <c r="BN468" s="14">
        <f t="shared" si="2780"/>
        <v>0</v>
      </c>
      <c r="BO468" s="14">
        <f t="shared" si="2522"/>
        <v>298.7</v>
      </c>
      <c r="BP468" s="14">
        <f t="shared" si="2523"/>
        <v>287</v>
      </c>
      <c r="BQ468" s="14">
        <f t="shared" si="2524"/>
        <v>287</v>
      </c>
      <c r="BR468" s="14">
        <f>BR469</f>
        <v>0</v>
      </c>
      <c r="BS468" s="14">
        <f>BS469</f>
        <v>0</v>
      </c>
      <c r="BT468" s="14">
        <f>BT469</f>
        <v>0</v>
      </c>
      <c r="BU468" s="14">
        <f t="shared" si="2525"/>
        <v>298.7</v>
      </c>
      <c r="BV468" s="14">
        <f t="shared" si="2526"/>
        <v>287</v>
      </c>
      <c r="BW468" s="14">
        <f t="shared" si="2527"/>
        <v>287</v>
      </c>
      <c r="BX468" s="14">
        <f t="shared" ref="BX468:CF468" si="2781">BX469</f>
        <v>0</v>
      </c>
      <c r="BY468" s="14">
        <f t="shared" si="2781"/>
        <v>0</v>
      </c>
      <c r="BZ468" s="14">
        <f t="shared" si="2781"/>
        <v>0</v>
      </c>
      <c r="CA468" s="14">
        <f t="shared" si="2781"/>
        <v>0</v>
      </c>
      <c r="CB468" s="14">
        <f t="shared" si="2781"/>
        <v>0</v>
      </c>
      <c r="CC468" s="14">
        <f t="shared" si="2781"/>
        <v>0</v>
      </c>
      <c r="CD468" s="14">
        <f t="shared" si="2781"/>
        <v>0</v>
      </c>
      <c r="CE468" s="14">
        <f t="shared" si="2781"/>
        <v>0</v>
      </c>
      <c r="CF468" s="14">
        <f t="shared" si="2781"/>
        <v>0</v>
      </c>
      <c r="CG468" s="14">
        <f t="shared" si="2528"/>
        <v>298.7</v>
      </c>
      <c r="CH468" s="14">
        <f>CH469</f>
        <v>0</v>
      </c>
      <c r="CI468" s="84">
        <f t="shared" ref="CI468:CI488" si="2782">CG468+CH468</f>
        <v>298.7</v>
      </c>
      <c r="CJ468" s="14">
        <f t="shared" si="2529"/>
        <v>287</v>
      </c>
      <c r="CK468" s="52">
        <f>CK469</f>
        <v>0</v>
      </c>
      <c r="CL468" s="84">
        <f t="shared" ref="CL468:CL488" si="2783">CJ468+CK468</f>
        <v>287</v>
      </c>
      <c r="CM468" s="14">
        <f t="shared" si="2530"/>
        <v>287</v>
      </c>
      <c r="CN468" s="52">
        <f>CN469</f>
        <v>0</v>
      </c>
      <c r="CO468" s="84">
        <f t="shared" ref="CO468:CO488" si="2784">CM468+CN468</f>
        <v>287</v>
      </c>
      <c r="CP468" s="14">
        <f>CP469</f>
        <v>0</v>
      </c>
      <c r="CQ468" s="29"/>
      <c r="CR468" s="29"/>
      <c r="CT468" s="1"/>
    </row>
    <row r="469" spans="1:99" ht="31.2" customHeight="1" x14ac:dyDescent="0.3">
      <c r="A469" s="76" t="s">
        <v>306</v>
      </c>
      <c r="B469" s="76" t="s">
        <v>177</v>
      </c>
      <c r="C469" s="76" t="s">
        <v>68</v>
      </c>
      <c r="D469" s="76" t="s">
        <v>386</v>
      </c>
      <c r="E469" s="76" t="s">
        <v>140</v>
      </c>
      <c r="F469" s="77" t="s">
        <v>141</v>
      </c>
      <c r="G469" s="14">
        <v>287</v>
      </c>
      <c r="H469" s="14">
        <v>287</v>
      </c>
      <c r="I469" s="14">
        <v>287</v>
      </c>
      <c r="J469" s="14"/>
      <c r="K469" s="14"/>
      <c r="L469" s="14"/>
      <c r="M469" s="14">
        <f t="shared" si="2473"/>
        <v>287</v>
      </c>
      <c r="N469" s="14">
        <f t="shared" si="2474"/>
        <v>287</v>
      </c>
      <c r="O469" s="14">
        <f t="shared" si="2475"/>
        <v>287</v>
      </c>
      <c r="P469" s="14">
        <v>11.7</v>
      </c>
      <c r="Q469" s="14"/>
      <c r="R469" s="14"/>
      <c r="S469" s="14"/>
      <c r="T469" s="14"/>
      <c r="U469" s="14"/>
      <c r="V469" s="14"/>
      <c r="W469" s="14"/>
      <c r="X469" s="14"/>
      <c r="Y469" s="14">
        <f t="shared" si="2510"/>
        <v>298.7</v>
      </c>
      <c r="Z469" s="14">
        <f t="shared" si="2511"/>
        <v>287</v>
      </c>
      <c r="AA469" s="14">
        <f t="shared" si="2512"/>
        <v>287</v>
      </c>
      <c r="AB469" s="14"/>
      <c r="AC469" s="14"/>
      <c r="AD469" s="14"/>
      <c r="AE469" s="14">
        <f t="shared" si="2513"/>
        <v>298.7</v>
      </c>
      <c r="AF469" s="14">
        <f t="shared" si="2514"/>
        <v>287</v>
      </c>
      <c r="AG469" s="14">
        <f t="shared" si="2515"/>
        <v>287</v>
      </c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>
        <f t="shared" si="2516"/>
        <v>298.7</v>
      </c>
      <c r="AX469" s="14">
        <f t="shared" si="2517"/>
        <v>287</v>
      </c>
      <c r="AY469" s="14">
        <f t="shared" si="2518"/>
        <v>287</v>
      </c>
      <c r="AZ469" s="14"/>
      <c r="BA469" s="14">
        <f t="shared" si="2519"/>
        <v>298.7</v>
      </c>
      <c r="BB469" s="14">
        <f t="shared" si="2520"/>
        <v>287</v>
      </c>
      <c r="BC469" s="14">
        <f t="shared" si="2521"/>
        <v>287</v>
      </c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>
        <f t="shared" si="2522"/>
        <v>298.7</v>
      </c>
      <c r="BP469" s="14">
        <f t="shared" si="2523"/>
        <v>287</v>
      </c>
      <c r="BQ469" s="14">
        <f t="shared" si="2524"/>
        <v>287</v>
      </c>
      <c r="BR469" s="14"/>
      <c r="BS469" s="14"/>
      <c r="BT469" s="14"/>
      <c r="BU469" s="14">
        <f t="shared" si="2525"/>
        <v>298.7</v>
      </c>
      <c r="BV469" s="14">
        <f t="shared" si="2526"/>
        <v>287</v>
      </c>
      <c r="BW469" s="14">
        <f t="shared" si="2527"/>
        <v>287</v>
      </c>
      <c r="BX469" s="14"/>
      <c r="BY469" s="14"/>
      <c r="BZ469" s="14"/>
      <c r="CA469" s="14"/>
      <c r="CB469" s="14"/>
      <c r="CC469" s="14"/>
      <c r="CD469" s="14"/>
      <c r="CE469" s="14"/>
      <c r="CF469" s="14"/>
      <c r="CG469" s="14">
        <f t="shared" si="2528"/>
        <v>298.7</v>
      </c>
      <c r="CH469" s="14"/>
      <c r="CI469" s="84">
        <f t="shared" si="2782"/>
        <v>298.7</v>
      </c>
      <c r="CJ469" s="14">
        <f t="shared" si="2529"/>
        <v>287</v>
      </c>
      <c r="CK469" s="52"/>
      <c r="CL469" s="84">
        <f t="shared" si="2783"/>
        <v>287</v>
      </c>
      <c r="CM469" s="14">
        <f t="shared" si="2530"/>
        <v>287</v>
      </c>
      <c r="CN469" s="52"/>
      <c r="CO469" s="84">
        <f t="shared" si="2784"/>
        <v>287</v>
      </c>
      <c r="CP469" s="14"/>
      <c r="CQ469" s="29"/>
      <c r="CR469" s="29"/>
      <c r="CT469" s="1"/>
    </row>
    <row r="470" spans="1:99" s="87" customFormat="1" ht="15.6" customHeight="1" x14ac:dyDescent="0.3">
      <c r="A470" s="74" t="s">
        <v>306</v>
      </c>
      <c r="B470" s="74" t="s">
        <v>177</v>
      </c>
      <c r="C470" s="74" t="s">
        <v>273</v>
      </c>
      <c r="D470" s="74"/>
      <c r="E470" s="74"/>
      <c r="F470" s="75" t="s">
        <v>274</v>
      </c>
      <c r="G470" s="25">
        <f t="shared" ref="G470:L470" si="2785">G471+G476+G481+G493</f>
        <v>913681.5</v>
      </c>
      <c r="H470" s="25">
        <f t="shared" si="2785"/>
        <v>929567.39999999991</v>
      </c>
      <c r="I470" s="25">
        <f t="shared" si="2785"/>
        <v>904589.5</v>
      </c>
      <c r="J470" s="25">
        <f t="shared" si="2785"/>
        <v>271.8</v>
      </c>
      <c r="K470" s="25">
        <f t="shared" si="2785"/>
        <v>280.2</v>
      </c>
      <c r="L470" s="25">
        <f t="shared" si="2785"/>
        <v>280.2</v>
      </c>
      <c r="M470" s="25">
        <f t="shared" si="2473"/>
        <v>913953.3</v>
      </c>
      <c r="N470" s="25">
        <f t="shared" si="2474"/>
        <v>929847.59999999986</v>
      </c>
      <c r="O470" s="25">
        <f t="shared" si="2475"/>
        <v>904869.7</v>
      </c>
      <c r="P470" s="25">
        <f t="shared" ref="P470:X470" si="2786">P471+P476+P481+P493</f>
        <v>21117.135999999999</v>
      </c>
      <c r="Q470" s="25">
        <f t="shared" si="2786"/>
        <v>0</v>
      </c>
      <c r="R470" s="25">
        <f t="shared" si="2786"/>
        <v>0</v>
      </c>
      <c r="S470" s="25">
        <f t="shared" si="2786"/>
        <v>0</v>
      </c>
      <c r="T470" s="25">
        <f t="shared" si="2786"/>
        <v>20978.5</v>
      </c>
      <c r="U470" s="25">
        <f t="shared" si="2786"/>
        <v>0</v>
      </c>
      <c r="V470" s="25">
        <f t="shared" si="2786"/>
        <v>20978.5</v>
      </c>
      <c r="W470" s="25">
        <f t="shared" si="2786"/>
        <v>0</v>
      </c>
      <c r="X470" s="25">
        <f t="shared" si="2786"/>
        <v>0</v>
      </c>
      <c r="Y470" s="25">
        <f t="shared" si="2510"/>
        <v>935070.43599999999</v>
      </c>
      <c r="Z470" s="25">
        <f t="shared" si="2511"/>
        <v>950826.09999999986</v>
      </c>
      <c r="AA470" s="25">
        <f t="shared" si="2512"/>
        <v>925848.2</v>
      </c>
      <c r="AB470" s="25">
        <f>AB471+AB476+AB481+AB493</f>
        <v>0</v>
      </c>
      <c r="AC470" s="25">
        <f>AC471+AC476+AC481+AC493</f>
        <v>0</v>
      </c>
      <c r="AD470" s="25">
        <f>AD471+AD476+AD481+AD493</f>
        <v>0</v>
      </c>
      <c r="AE470" s="25">
        <f t="shared" si="2513"/>
        <v>935070.43599999999</v>
      </c>
      <c r="AF470" s="25">
        <f t="shared" si="2514"/>
        <v>950826.09999999986</v>
      </c>
      <c r="AG470" s="25">
        <f t="shared" si="2515"/>
        <v>925848.2</v>
      </c>
      <c r="AH470" s="25">
        <f t="shared" ref="AH470:AV470" si="2787">AH471+AH476+AH481+AH493</f>
        <v>0</v>
      </c>
      <c r="AI470" s="25">
        <f t="shared" si="2787"/>
        <v>-550</v>
      </c>
      <c r="AJ470" s="25">
        <f t="shared" si="2787"/>
        <v>0</v>
      </c>
      <c r="AK470" s="25">
        <f t="shared" si="2787"/>
        <v>0</v>
      </c>
      <c r="AL470" s="25">
        <f t="shared" si="2787"/>
        <v>0</v>
      </c>
      <c r="AM470" s="25">
        <f t="shared" si="2787"/>
        <v>0</v>
      </c>
      <c r="AN470" s="25">
        <f t="shared" si="2787"/>
        <v>-1000</v>
      </c>
      <c r="AO470" s="25">
        <f t="shared" si="2787"/>
        <v>0</v>
      </c>
      <c r="AP470" s="25">
        <f t="shared" si="2787"/>
        <v>0</v>
      </c>
      <c r="AQ470" s="25">
        <f t="shared" si="2787"/>
        <v>0</v>
      </c>
      <c r="AR470" s="25">
        <f t="shared" si="2787"/>
        <v>0</v>
      </c>
      <c r="AS470" s="25">
        <f t="shared" si="2787"/>
        <v>-1000</v>
      </c>
      <c r="AT470" s="25">
        <f t="shared" si="2787"/>
        <v>0</v>
      </c>
      <c r="AU470" s="25">
        <f t="shared" si="2787"/>
        <v>0</v>
      </c>
      <c r="AV470" s="25">
        <f t="shared" si="2787"/>
        <v>0</v>
      </c>
      <c r="AW470" s="25">
        <f t="shared" si="2516"/>
        <v>934520.43599999999</v>
      </c>
      <c r="AX470" s="25">
        <f t="shared" si="2517"/>
        <v>949826.09999999986</v>
      </c>
      <c r="AY470" s="25">
        <f t="shared" si="2518"/>
        <v>924848.2</v>
      </c>
      <c r="AZ470" s="25">
        <f>AZ471+AZ476+AZ481+AZ493</f>
        <v>0</v>
      </c>
      <c r="BA470" s="25">
        <f t="shared" si="2519"/>
        <v>934520.43599999999</v>
      </c>
      <c r="BB470" s="25">
        <f t="shared" si="2520"/>
        <v>949826.09999999986</v>
      </c>
      <c r="BC470" s="25">
        <f t="shared" si="2521"/>
        <v>924848.2</v>
      </c>
      <c r="BD470" s="25">
        <f t="shared" ref="BD470:BN470" si="2788">BD471+BD476+BD481+BD493</f>
        <v>0</v>
      </c>
      <c r="BE470" s="25">
        <f t="shared" si="2788"/>
        <v>610.98199999999997</v>
      </c>
      <c r="BF470" s="25">
        <f t="shared" si="2788"/>
        <v>0</v>
      </c>
      <c r="BG470" s="25">
        <f t="shared" si="2788"/>
        <v>0</v>
      </c>
      <c r="BH470" s="25">
        <f t="shared" si="2788"/>
        <v>0</v>
      </c>
      <c r="BI470" s="25">
        <f t="shared" si="2788"/>
        <v>0</v>
      </c>
      <c r="BJ470" s="25">
        <f t="shared" si="2788"/>
        <v>0</v>
      </c>
      <c r="BK470" s="25">
        <f t="shared" si="2788"/>
        <v>0</v>
      </c>
      <c r="BL470" s="25">
        <f t="shared" si="2788"/>
        <v>0</v>
      </c>
      <c r="BM470" s="25">
        <f t="shared" si="2788"/>
        <v>0</v>
      </c>
      <c r="BN470" s="25">
        <f t="shared" si="2788"/>
        <v>0</v>
      </c>
      <c r="BO470" s="25">
        <f t="shared" si="2522"/>
        <v>935131.41799999995</v>
      </c>
      <c r="BP470" s="25">
        <f t="shared" si="2523"/>
        <v>949826.09999999986</v>
      </c>
      <c r="BQ470" s="25">
        <f t="shared" si="2524"/>
        <v>924848.2</v>
      </c>
      <c r="BR470" s="25">
        <f>BR471+BR476+BR481+BR493</f>
        <v>0</v>
      </c>
      <c r="BS470" s="25">
        <f>BS471+BS476+BS481+BS493</f>
        <v>0</v>
      </c>
      <c r="BT470" s="25">
        <f>BT471+BT476+BT481+BT493</f>
        <v>0</v>
      </c>
      <c r="BU470" s="25">
        <f t="shared" si="2525"/>
        <v>935131.41799999995</v>
      </c>
      <c r="BV470" s="25">
        <f t="shared" si="2526"/>
        <v>949826.09999999986</v>
      </c>
      <c r="BW470" s="25">
        <f t="shared" si="2527"/>
        <v>924848.2</v>
      </c>
      <c r="BX470" s="25">
        <f t="shared" ref="BX470:CF470" si="2789">BX471+BX476+BX481+BX493</f>
        <v>149.29999999999995</v>
      </c>
      <c r="BY470" s="25">
        <f t="shared" si="2789"/>
        <v>-2.484</v>
      </c>
      <c r="BZ470" s="25">
        <f t="shared" si="2789"/>
        <v>0</v>
      </c>
      <c r="CA470" s="25">
        <f t="shared" si="2789"/>
        <v>0</v>
      </c>
      <c r="CB470" s="25">
        <f t="shared" si="2789"/>
        <v>0</v>
      </c>
      <c r="CC470" s="25">
        <f t="shared" si="2789"/>
        <v>0</v>
      </c>
      <c r="CD470" s="25">
        <f t="shared" si="2789"/>
        <v>0</v>
      </c>
      <c r="CE470" s="25">
        <f t="shared" si="2789"/>
        <v>0</v>
      </c>
      <c r="CF470" s="25">
        <f t="shared" si="2789"/>
        <v>0</v>
      </c>
      <c r="CG470" s="25">
        <f t="shared" si="2528"/>
        <v>935278.23399999994</v>
      </c>
      <c r="CH470" s="25">
        <f>CH471+CH476+CH481+CH493</f>
        <v>0</v>
      </c>
      <c r="CI470" s="83">
        <f t="shared" si="2782"/>
        <v>935278.23399999994</v>
      </c>
      <c r="CJ470" s="25">
        <f t="shared" si="2529"/>
        <v>949826.09999999986</v>
      </c>
      <c r="CK470" s="25">
        <f>CK471+CK476+CK481+CK493</f>
        <v>0</v>
      </c>
      <c r="CL470" s="83">
        <f t="shared" si="2783"/>
        <v>949826.09999999986</v>
      </c>
      <c r="CM470" s="25">
        <f t="shared" si="2530"/>
        <v>924848.2</v>
      </c>
      <c r="CN470" s="25">
        <f>CN471+CN476+CN481+CN493</f>
        <v>0</v>
      </c>
      <c r="CO470" s="83">
        <f t="shared" si="2784"/>
        <v>924848.2</v>
      </c>
      <c r="CP470" s="25">
        <f>CP471+CP476+CP481+CP493</f>
        <v>0</v>
      </c>
      <c r="CQ470" s="26"/>
      <c r="CR470" s="26"/>
      <c r="CS470" s="22"/>
      <c r="CT470" s="22"/>
      <c r="CU470" s="22"/>
    </row>
    <row r="471" spans="1:99" ht="15.6" customHeight="1" x14ac:dyDescent="0.3">
      <c r="A471" s="76" t="s">
        <v>306</v>
      </c>
      <c r="B471" s="76" t="s">
        <v>177</v>
      </c>
      <c r="C471" s="76" t="s">
        <v>273</v>
      </c>
      <c r="D471" s="76" t="s">
        <v>243</v>
      </c>
      <c r="E471" s="76"/>
      <c r="F471" s="77" t="s">
        <v>244</v>
      </c>
      <c r="G471" s="14">
        <f t="shared" ref="G471" si="2790">G472</f>
        <v>200</v>
      </c>
      <c r="H471" s="14">
        <f t="shared" ref="H471" si="2791">H472</f>
        <v>200</v>
      </c>
      <c r="I471" s="14">
        <f t="shared" ref="I471:I481" si="2792">I472</f>
        <v>200</v>
      </c>
      <c r="J471" s="14">
        <f t="shared" ref="J471:J481" si="2793">J472</f>
        <v>0</v>
      </c>
      <c r="K471" s="14">
        <f t="shared" ref="K471:K481" si="2794">K472</f>
        <v>0</v>
      </c>
      <c r="L471" s="14">
        <f t="shared" ref="L471:L481" si="2795">L472</f>
        <v>0</v>
      </c>
      <c r="M471" s="14">
        <f t="shared" si="2473"/>
        <v>200</v>
      </c>
      <c r="N471" s="14">
        <f t="shared" si="2474"/>
        <v>200</v>
      </c>
      <c r="O471" s="14">
        <f t="shared" si="2475"/>
        <v>200</v>
      </c>
      <c r="P471" s="14">
        <f t="shared" ref="P471:P481" si="2796">P472</f>
        <v>0</v>
      </c>
      <c r="Q471" s="14">
        <f t="shared" ref="Q471:Q481" si="2797">Q472</f>
        <v>0</v>
      </c>
      <c r="R471" s="14">
        <f t="shared" ref="R471:R481" si="2798">R472</f>
        <v>0</v>
      </c>
      <c r="S471" s="14">
        <f t="shared" ref="S471:S481" si="2799">S472</f>
        <v>0</v>
      </c>
      <c r="T471" s="14">
        <f t="shared" ref="T471:T481" si="2800">T472</f>
        <v>0</v>
      </c>
      <c r="U471" s="14">
        <f t="shared" ref="U471:U481" si="2801">U472</f>
        <v>0</v>
      </c>
      <c r="V471" s="14">
        <f t="shared" ref="V471:V481" si="2802">V472</f>
        <v>0</v>
      </c>
      <c r="W471" s="14">
        <f t="shared" ref="W471:W481" si="2803">W472</f>
        <v>0</v>
      </c>
      <c r="X471" s="14">
        <f t="shared" ref="X471:X481" si="2804">X472</f>
        <v>0</v>
      </c>
      <c r="Y471" s="14">
        <f t="shared" si="2510"/>
        <v>200</v>
      </c>
      <c r="Z471" s="14">
        <f t="shared" si="2511"/>
        <v>200</v>
      </c>
      <c r="AA471" s="14">
        <f t="shared" si="2512"/>
        <v>200</v>
      </c>
      <c r="AB471" s="14">
        <f t="shared" ref="AB471:AB481" si="2805">AB472</f>
        <v>0</v>
      </c>
      <c r="AC471" s="14">
        <f t="shared" ref="AC471:AC481" si="2806">AC472</f>
        <v>0</v>
      </c>
      <c r="AD471" s="14">
        <f t="shared" ref="AD471:AD481" si="2807">AD472</f>
        <v>0</v>
      </c>
      <c r="AE471" s="14">
        <f t="shared" si="2513"/>
        <v>200</v>
      </c>
      <c r="AF471" s="14">
        <f t="shared" si="2514"/>
        <v>200</v>
      </c>
      <c r="AG471" s="14">
        <f t="shared" si="2515"/>
        <v>200</v>
      </c>
      <c r="AH471" s="14">
        <f t="shared" ref="AH471:AH481" si="2808">AH472</f>
        <v>0</v>
      </c>
      <c r="AI471" s="14">
        <f t="shared" ref="AI471:AI481" si="2809">AI472</f>
        <v>0</v>
      </c>
      <c r="AJ471" s="14">
        <f t="shared" ref="AJ471:AJ481" si="2810">AJ472</f>
        <v>0</v>
      </c>
      <c r="AK471" s="14">
        <f t="shared" ref="AK471:AK481" si="2811">AK472</f>
        <v>0</v>
      </c>
      <c r="AL471" s="14">
        <f t="shared" ref="AL471:AL481" si="2812">AL472</f>
        <v>0</v>
      </c>
      <c r="AM471" s="14">
        <f t="shared" ref="AM471:AM481" si="2813">AM472</f>
        <v>0</v>
      </c>
      <c r="AN471" s="14">
        <f t="shared" ref="AN471:AN481" si="2814">AN472</f>
        <v>0</v>
      </c>
      <c r="AO471" s="14">
        <f t="shared" ref="AO471:AO481" si="2815">AO472</f>
        <v>0</v>
      </c>
      <c r="AP471" s="14">
        <f t="shared" ref="AP471:AP481" si="2816">AP472</f>
        <v>0</v>
      </c>
      <c r="AQ471" s="14">
        <f t="shared" ref="AQ471:AQ481" si="2817">AQ472</f>
        <v>0</v>
      </c>
      <c r="AR471" s="14">
        <f t="shared" ref="AR471:AR481" si="2818">AR472</f>
        <v>0</v>
      </c>
      <c r="AS471" s="14">
        <f t="shared" ref="AS471:AS481" si="2819">AS472</f>
        <v>0</v>
      </c>
      <c r="AT471" s="14">
        <f t="shared" ref="AT471:AT481" si="2820">AT472</f>
        <v>0</v>
      </c>
      <c r="AU471" s="14">
        <f t="shared" ref="AU471:AU481" si="2821">AU472</f>
        <v>0</v>
      </c>
      <c r="AV471" s="14">
        <f t="shared" ref="AV471:AV481" si="2822">AV472</f>
        <v>0</v>
      </c>
      <c r="AW471" s="14">
        <f t="shared" si="2516"/>
        <v>200</v>
      </c>
      <c r="AX471" s="14">
        <f t="shared" si="2517"/>
        <v>200</v>
      </c>
      <c r="AY471" s="14">
        <f t="shared" si="2518"/>
        <v>200</v>
      </c>
      <c r="AZ471" s="14">
        <f t="shared" ref="AZ471:AZ481" si="2823">AZ472</f>
        <v>0</v>
      </c>
      <c r="BA471" s="14">
        <f t="shared" si="2519"/>
        <v>200</v>
      </c>
      <c r="BB471" s="14">
        <f t="shared" si="2520"/>
        <v>200</v>
      </c>
      <c r="BC471" s="14">
        <f t="shared" si="2521"/>
        <v>200</v>
      </c>
      <c r="BD471" s="14">
        <f t="shared" ref="BD471:BD481" si="2824">BD472</f>
        <v>0</v>
      </c>
      <c r="BE471" s="14">
        <f t="shared" ref="BE471:BE481" si="2825">BE472</f>
        <v>0</v>
      </c>
      <c r="BF471" s="14">
        <f t="shared" ref="BF471:BF481" si="2826">BF472</f>
        <v>0</v>
      </c>
      <c r="BG471" s="14">
        <f t="shared" ref="BG471:BG481" si="2827">BG472</f>
        <v>0</v>
      </c>
      <c r="BH471" s="14">
        <f t="shared" ref="BH471:BH481" si="2828">BH472</f>
        <v>0</v>
      </c>
      <c r="BI471" s="14">
        <f t="shared" ref="BI471:BI481" si="2829">BI472</f>
        <v>0</v>
      </c>
      <c r="BJ471" s="14">
        <f t="shared" ref="BJ471:BJ481" si="2830">BJ472</f>
        <v>0</v>
      </c>
      <c r="BK471" s="14">
        <f t="shared" ref="BK471:BK481" si="2831">BK472</f>
        <v>0</v>
      </c>
      <c r="BL471" s="14">
        <f t="shared" ref="BL471:BL481" si="2832">BL472</f>
        <v>0</v>
      </c>
      <c r="BM471" s="14">
        <f t="shared" ref="BM471:BM481" si="2833">BM472</f>
        <v>0</v>
      </c>
      <c r="BN471" s="14">
        <f t="shared" ref="BN471:BN481" si="2834">BN472</f>
        <v>0</v>
      </c>
      <c r="BO471" s="14">
        <f t="shared" si="2522"/>
        <v>200</v>
      </c>
      <c r="BP471" s="14">
        <f t="shared" si="2523"/>
        <v>200</v>
      </c>
      <c r="BQ471" s="14">
        <f t="shared" si="2524"/>
        <v>200</v>
      </c>
      <c r="BR471" s="14">
        <f t="shared" ref="BR471:BR481" si="2835">BR472</f>
        <v>0</v>
      </c>
      <c r="BS471" s="14">
        <f t="shared" ref="BS471:BS481" si="2836">BS472</f>
        <v>0</v>
      </c>
      <c r="BT471" s="14">
        <f t="shared" ref="BT471:BT481" si="2837">BT472</f>
        <v>0</v>
      </c>
      <c r="BU471" s="14">
        <f t="shared" si="2525"/>
        <v>200</v>
      </c>
      <c r="BV471" s="14">
        <f t="shared" si="2526"/>
        <v>200</v>
      </c>
      <c r="BW471" s="14">
        <f t="shared" si="2527"/>
        <v>200</v>
      </c>
      <c r="BX471" s="14">
        <f t="shared" ref="BX471:BX481" si="2838">BX472</f>
        <v>0</v>
      </c>
      <c r="BY471" s="14">
        <f t="shared" ref="BY471:BY481" si="2839">BY472</f>
        <v>0</v>
      </c>
      <c r="BZ471" s="14">
        <f t="shared" ref="BZ471:BZ481" si="2840">BZ472</f>
        <v>0</v>
      </c>
      <c r="CA471" s="14">
        <f t="shared" ref="CA471:CA481" si="2841">CA472</f>
        <v>0</v>
      </c>
      <c r="CB471" s="14">
        <f t="shared" ref="CB471:CB481" si="2842">CB472</f>
        <v>0</v>
      </c>
      <c r="CC471" s="14">
        <f t="shared" ref="CC471:CC481" si="2843">CC472</f>
        <v>0</v>
      </c>
      <c r="CD471" s="14">
        <f t="shared" ref="CD471:CD481" si="2844">CD472</f>
        <v>0</v>
      </c>
      <c r="CE471" s="14">
        <f t="shared" ref="CE471:CE481" si="2845">CE472</f>
        <v>0</v>
      </c>
      <c r="CF471" s="14">
        <f t="shared" ref="CF471:CF481" si="2846">CF472</f>
        <v>0</v>
      </c>
      <c r="CG471" s="14">
        <f t="shared" si="2528"/>
        <v>200</v>
      </c>
      <c r="CH471" s="14">
        <f t="shared" ref="CH471:CH481" si="2847">CH472</f>
        <v>0</v>
      </c>
      <c r="CI471" s="84">
        <f t="shared" si="2782"/>
        <v>200</v>
      </c>
      <c r="CJ471" s="14">
        <f t="shared" si="2529"/>
        <v>200</v>
      </c>
      <c r="CK471" s="52">
        <f t="shared" ref="CK471:CP481" si="2848">CK472</f>
        <v>0</v>
      </c>
      <c r="CL471" s="84">
        <f t="shared" si="2783"/>
        <v>200</v>
      </c>
      <c r="CM471" s="14">
        <f t="shared" si="2530"/>
        <v>200</v>
      </c>
      <c r="CN471" s="52">
        <f t="shared" si="2848"/>
        <v>0</v>
      </c>
      <c r="CO471" s="84">
        <f t="shared" si="2784"/>
        <v>200</v>
      </c>
      <c r="CP471" s="14">
        <f t="shared" si="2848"/>
        <v>0</v>
      </c>
      <c r="CQ471" s="29"/>
      <c r="CR471" s="29"/>
      <c r="CT471" s="1"/>
    </row>
    <row r="472" spans="1:99" ht="15.6" customHeight="1" x14ac:dyDescent="0.3">
      <c r="A472" s="76" t="s">
        <v>306</v>
      </c>
      <c r="B472" s="76" t="s">
        <v>177</v>
      </c>
      <c r="C472" s="76" t="s">
        <v>273</v>
      </c>
      <c r="D472" s="76" t="s">
        <v>245</v>
      </c>
      <c r="E472" s="76"/>
      <c r="F472" s="77" t="s">
        <v>41</v>
      </c>
      <c r="G472" s="14">
        <f t="shared" ref="G472:G481" si="2849">G473</f>
        <v>200</v>
      </c>
      <c r="H472" s="14">
        <f t="shared" ref="H472:H481" si="2850">H473</f>
        <v>200</v>
      </c>
      <c r="I472" s="14">
        <f t="shared" si="2792"/>
        <v>200</v>
      </c>
      <c r="J472" s="14">
        <f t="shared" si="2793"/>
        <v>0</v>
      </c>
      <c r="K472" s="14">
        <f t="shared" si="2794"/>
        <v>0</v>
      </c>
      <c r="L472" s="14">
        <f t="shared" si="2795"/>
        <v>0</v>
      </c>
      <c r="M472" s="14">
        <f t="shared" si="2473"/>
        <v>200</v>
      </c>
      <c r="N472" s="14">
        <f t="shared" si="2474"/>
        <v>200</v>
      </c>
      <c r="O472" s="14">
        <f t="shared" si="2475"/>
        <v>200</v>
      </c>
      <c r="P472" s="14">
        <f t="shared" si="2796"/>
        <v>0</v>
      </c>
      <c r="Q472" s="14">
        <f t="shared" si="2797"/>
        <v>0</v>
      </c>
      <c r="R472" s="14">
        <f t="shared" si="2798"/>
        <v>0</v>
      </c>
      <c r="S472" s="14">
        <f t="shared" si="2799"/>
        <v>0</v>
      </c>
      <c r="T472" s="14">
        <f t="shared" si="2800"/>
        <v>0</v>
      </c>
      <c r="U472" s="14">
        <f t="shared" si="2801"/>
        <v>0</v>
      </c>
      <c r="V472" s="14">
        <f t="shared" si="2802"/>
        <v>0</v>
      </c>
      <c r="W472" s="14">
        <f t="shared" si="2803"/>
        <v>0</v>
      </c>
      <c r="X472" s="14">
        <f t="shared" si="2804"/>
        <v>0</v>
      </c>
      <c r="Y472" s="14">
        <f t="shared" si="2510"/>
        <v>200</v>
      </c>
      <c r="Z472" s="14">
        <f t="shared" si="2511"/>
        <v>200</v>
      </c>
      <c r="AA472" s="14">
        <f t="shared" si="2512"/>
        <v>200</v>
      </c>
      <c r="AB472" s="14">
        <f t="shared" si="2805"/>
        <v>0</v>
      </c>
      <c r="AC472" s="14">
        <f t="shared" si="2806"/>
        <v>0</v>
      </c>
      <c r="AD472" s="14">
        <f t="shared" si="2807"/>
        <v>0</v>
      </c>
      <c r="AE472" s="14">
        <f t="shared" si="2513"/>
        <v>200</v>
      </c>
      <c r="AF472" s="14">
        <f t="shared" si="2514"/>
        <v>200</v>
      </c>
      <c r="AG472" s="14">
        <f t="shared" si="2515"/>
        <v>200</v>
      </c>
      <c r="AH472" s="14">
        <f t="shared" si="2808"/>
        <v>0</v>
      </c>
      <c r="AI472" s="14">
        <f t="shared" si="2809"/>
        <v>0</v>
      </c>
      <c r="AJ472" s="14">
        <f t="shared" si="2810"/>
        <v>0</v>
      </c>
      <c r="AK472" s="14">
        <f t="shared" si="2811"/>
        <v>0</v>
      </c>
      <c r="AL472" s="14">
        <f t="shared" si="2812"/>
        <v>0</v>
      </c>
      <c r="AM472" s="14">
        <f t="shared" si="2813"/>
        <v>0</v>
      </c>
      <c r="AN472" s="14">
        <f t="shared" si="2814"/>
        <v>0</v>
      </c>
      <c r="AO472" s="14">
        <f t="shared" si="2815"/>
        <v>0</v>
      </c>
      <c r="AP472" s="14">
        <f t="shared" si="2816"/>
        <v>0</v>
      </c>
      <c r="AQ472" s="14">
        <f t="shared" si="2817"/>
        <v>0</v>
      </c>
      <c r="AR472" s="14">
        <f t="shared" si="2818"/>
        <v>0</v>
      </c>
      <c r="AS472" s="14">
        <f t="shared" si="2819"/>
        <v>0</v>
      </c>
      <c r="AT472" s="14">
        <f t="shared" si="2820"/>
        <v>0</v>
      </c>
      <c r="AU472" s="14">
        <f t="shared" si="2821"/>
        <v>0</v>
      </c>
      <c r="AV472" s="14">
        <f t="shared" si="2822"/>
        <v>0</v>
      </c>
      <c r="AW472" s="14">
        <f t="shared" si="2516"/>
        <v>200</v>
      </c>
      <c r="AX472" s="14">
        <f t="shared" si="2517"/>
        <v>200</v>
      </c>
      <c r="AY472" s="14">
        <f t="shared" si="2518"/>
        <v>200</v>
      </c>
      <c r="AZ472" s="14">
        <f t="shared" si="2823"/>
        <v>0</v>
      </c>
      <c r="BA472" s="14">
        <f t="shared" si="2519"/>
        <v>200</v>
      </c>
      <c r="BB472" s="14">
        <f t="shared" si="2520"/>
        <v>200</v>
      </c>
      <c r="BC472" s="14">
        <f t="shared" si="2521"/>
        <v>200</v>
      </c>
      <c r="BD472" s="14">
        <f t="shared" si="2824"/>
        <v>0</v>
      </c>
      <c r="BE472" s="14">
        <f t="shared" si="2825"/>
        <v>0</v>
      </c>
      <c r="BF472" s="14">
        <f t="shared" si="2826"/>
        <v>0</v>
      </c>
      <c r="BG472" s="14">
        <f t="shared" si="2827"/>
        <v>0</v>
      </c>
      <c r="BH472" s="14">
        <f t="shared" si="2828"/>
        <v>0</v>
      </c>
      <c r="BI472" s="14">
        <f t="shared" si="2829"/>
        <v>0</v>
      </c>
      <c r="BJ472" s="14">
        <f t="shared" si="2830"/>
        <v>0</v>
      </c>
      <c r="BK472" s="14">
        <f t="shared" si="2831"/>
        <v>0</v>
      </c>
      <c r="BL472" s="14">
        <f t="shared" si="2832"/>
        <v>0</v>
      </c>
      <c r="BM472" s="14">
        <f t="shared" si="2833"/>
        <v>0</v>
      </c>
      <c r="BN472" s="14">
        <f t="shared" si="2834"/>
        <v>0</v>
      </c>
      <c r="BO472" s="14">
        <f t="shared" si="2522"/>
        <v>200</v>
      </c>
      <c r="BP472" s="14">
        <f t="shared" si="2523"/>
        <v>200</v>
      </c>
      <c r="BQ472" s="14">
        <f t="shared" si="2524"/>
        <v>200</v>
      </c>
      <c r="BR472" s="14">
        <f t="shared" si="2835"/>
        <v>0</v>
      </c>
      <c r="BS472" s="14">
        <f t="shared" si="2836"/>
        <v>0</v>
      </c>
      <c r="BT472" s="14">
        <f t="shared" si="2837"/>
        <v>0</v>
      </c>
      <c r="BU472" s="14">
        <f t="shared" si="2525"/>
        <v>200</v>
      </c>
      <c r="BV472" s="14">
        <f t="shared" si="2526"/>
        <v>200</v>
      </c>
      <c r="BW472" s="14">
        <f t="shared" si="2527"/>
        <v>200</v>
      </c>
      <c r="BX472" s="14">
        <f t="shared" si="2838"/>
        <v>0</v>
      </c>
      <c r="BY472" s="14">
        <f t="shared" si="2839"/>
        <v>0</v>
      </c>
      <c r="BZ472" s="14">
        <f t="shared" si="2840"/>
        <v>0</v>
      </c>
      <c r="CA472" s="14">
        <f t="shared" si="2841"/>
        <v>0</v>
      </c>
      <c r="CB472" s="14">
        <f t="shared" si="2842"/>
        <v>0</v>
      </c>
      <c r="CC472" s="14">
        <f t="shared" si="2843"/>
        <v>0</v>
      </c>
      <c r="CD472" s="14">
        <f t="shared" si="2844"/>
        <v>0</v>
      </c>
      <c r="CE472" s="14">
        <f t="shared" si="2845"/>
        <v>0</v>
      </c>
      <c r="CF472" s="14">
        <f t="shared" si="2846"/>
        <v>0</v>
      </c>
      <c r="CG472" s="14">
        <f t="shared" si="2528"/>
        <v>200</v>
      </c>
      <c r="CH472" s="14">
        <f t="shared" si="2847"/>
        <v>0</v>
      </c>
      <c r="CI472" s="84">
        <f t="shared" si="2782"/>
        <v>200</v>
      </c>
      <c r="CJ472" s="14">
        <f t="shared" si="2529"/>
        <v>200</v>
      </c>
      <c r="CK472" s="52">
        <f t="shared" si="2848"/>
        <v>0</v>
      </c>
      <c r="CL472" s="84">
        <f t="shared" si="2783"/>
        <v>200</v>
      </c>
      <c r="CM472" s="14">
        <f t="shared" si="2530"/>
        <v>200</v>
      </c>
      <c r="CN472" s="52">
        <f t="shared" si="2848"/>
        <v>0</v>
      </c>
      <c r="CO472" s="84">
        <f t="shared" si="2784"/>
        <v>200</v>
      </c>
      <c r="CP472" s="14">
        <f t="shared" si="2848"/>
        <v>0</v>
      </c>
      <c r="CQ472" s="29"/>
      <c r="CR472" s="29"/>
      <c r="CT472" s="1"/>
    </row>
    <row r="473" spans="1:99" ht="46.8" customHeight="1" x14ac:dyDescent="0.3">
      <c r="A473" s="76" t="s">
        <v>306</v>
      </c>
      <c r="B473" s="76" t="s">
        <v>177</v>
      </c>
      <c r="C473" s="76" t="s">
        <v>273</v>
      </c>
      <c r="D473" s="76" t="s">
        <v>246</v>
      </c>
      <c r="E473" s="76"/>
      <c r="F473" s="77" t="s">
        <v>247</v>
      </c>
      <c r="G473" s="14">
        <f t="shared" si="2849"/>
        <v>200</v>
      </c>
      <c r="H473" s="14">
        <f t="shared" si="2850"/>
        <v>200</v>
      </c>
      <c r="I473" s="14">
        <f t="shared" si="2792"/>
        <v>200</v>
      </c>
      <c r="J473" s="14">
        <f t="shared" si="2793"/>
        <v>0</v>
      </c>
      <c r="K473" s="14">
        <f t="shared" si="2794"/>
        <v>0</v>
      </c>
      <c r="L473" s="14">
        <f t="shared" si="2795"/>
        <v>0</v>
      </c>
      <c r="M473" s="14">
        <f t="shared" si="2473"/>
        <v>200</v>
      </c>
      <c r="N473" s="14">
        <f t="shared" si="2474"/>
        <v>200</v>
      </c>
      <c r="O473" s="14">
        <f t="shared" si="2475"/>
        <v>200</v>
      </c>
      <c r="P473" s="14">
        <f t="shared" si="2796"/>
        <v>0</v>
      </c>
      <c r="Q473" s="14">
        <f t="shared" si="2797"/>
        <v>0</v>
      </c>
      <c r="R473" s="14">
        <f t="shared" si="2798"/>
        <v>0</v>
      </c>
      <c r="S473" s="14">
        <f t="shared" si="2799"/>
        <v>0</v>
      </c>
      <c r="T473" s="14">
        <f t="shared" si="2800"/>
        <v>0</v>
      </c>
      <c r="U473" s="14">
        <f t="shared" si="2801"/>
        <v>0</v>
      </c>
      <c r="V473" s="14">
        <f t="shared" si="2802"/>
        <v>0</v>
      </c>
      <c r="W473" s="14">
        <f t="shared" si="2803"/>
        <v>0</v>
      </c>
      <c r="X473" s="14">
        <f t="shared" si="2804"/>
        <v>0</v>
      </c>
      <c r="Y473" s="14">
        <f t="shared" si="2510"/>
        <v>200</v>
      </c>
      <c r="Z473" s="14">
        <f t="shared" si="2511"/>
        <v>200</v>
      </c>
      <c r="AA473" s="14">
        <f t="shared" si="2512"/>
        <v>200</v>
      </c>
      <c r="AB473" s="14">
        <f t="shared" si="2805"/>
        <v>0</v>
      </c>
      <c r="AC473" s="14">
        <f t="shared" si="2806"/>
        <v>0</v>
      </c>
      <c r="AD473" s="14">
        <f t="shared" si="2807"/>
        <v>0</v>
      </c>
      <c r="AE473" s="14">
        <f t="shared" si="2513"/>
        <v>200</v>
      </c>
      <c r="AF473" s="14">
        <f t="shared" si="2514"/>
        <v>200</v>
      </c>
      <c r="AG473" s="14">
        <f t="shared" si="2515"/>
        <v>200</v>
      </c>
      <c r="AH473" s="14">
        <f t="shared" si="2808"/>
        <v>0</v>
      </c>
      <c r="AI473" s="14">
        <f t="shared" si="2809"/>
        <v>0</v>
      </c>
      <c r="AJ473" s="14">
        <f t="shared" si="2810"/>
        <v>0</v>
      </c>
      <c r="AK473" s="14">
        <f t="shared" si="2811"/>
        <v>0</v>
      </c>
      <c r="AL473" s="14">
        <f t="shared" si="2812"/>
        <v>0</v>
      </c>
      <c r="AM473" s="14">
        <f t="shared" si="2813"/>
        <v>0</v>
      </c>
      <c r="AN473" s="14">
        <f t="shared" si="2814"/>
        <v>0</v>
      </c>
      <c r="AO473" s="14">
        <f t="shared" si="2815"/>
        <v>0</v>
      </c>
      <c r="AP473" s="14">
        <f t="shared" si="2816"/>
        <v>0</v>
      </c>
      <c r="AQ473" s="14">
        <f t="shared" si="2817"/>
        <v>0</v>
      </c>
      <c r="AR473" s="14">
        <f t="shared" si="2818"/>
        <v>0</v>
      </c>
      <c r="AS473" s="14">
        <f t="shared" si="2819"/>
        <v>0</v>
      </c>
      <c r="AT473" s="14">
        <f t="shared" si="2820"/>
        <v>0</v>
      </c>
      <c r="AU473" s="14">
        <f t="shared" si="2821"/>
        <v>0</v>
      </c>
      <c r="AV473" s="14">
        <f t="shared" si="2822"/>
        <v>0</v>
      </c>
      <c r="AW473" s="14">
        <f t="shared" si="2516"/>
        <v>200</v>
      </c>
      <c r="AX473" s="14">
        <f t="shared" si="2517"/>
        <v>200</v>
      </c>
      <c r="AY473" s="14">
        <f t="shared" si="2518"/>
        <v>200</v>
      </c>
      <c r="AZ473" s="14">
        <f t="shared" si="2823"/>
        <v>0</v>
      </c>
      <c r="BA473" s="14">
        <f t="shared" si="2519"/>
        <v>200</v>
      </c>
      <c r="BB473" s="14">
        <f t="shared" si="2520"/>
        <v>200</v>
      </c>
      <c r="BC473" s="14">
        <f t="shared" si="2521"/>
        <v>200</v>
      </c>
      <c r="BD473" s="14">
        <f t="shared" si="2824"/>
        <v>0</v>
      </c>
      <c r="BE473" s="14">
        <f t="shared" si="2825"/>
        <v>0</v>
      </c>
      <c r="BF473" s="14">
        <f t="shared" si="2826"/>
        <v>0</v>
      </c>
      <c r="BG473" s="14">
        <f t="shared" si="2827"/>
        <v>0</v>
      </c>
      <c r="BH473" s="14">
        <f t="shared" si="2828"/>
        <v>0</v>
      </c>
      <c r="BI473" s="14">
        <f t="shared" si="2829"/>
        <v>0</v>
      </c>
      <c r="BJ473" s="14">
        <f t="shared" si="2830"/>
        <v>0</v>
      </c>
      <c r="BK473" s="14">
        <f t="shared" si="2831"/>
        <v>0</v>
      </c>
      <c r="BL473" s="14">
        <f t="shared" si="2832"/>
        <v>0</v>
      </c>
      <c r="BM473" s="14">
        <f t="shared" si="2833"/>
        <v>0</v>
      </c>
      <c r="BN473" s="14">
        <f t="shared" si="2834"/>
        <v>0</v>
      </c>
      <c r="BO473" s="14">
        <f t="shared" si="2522"/>
        <v>200</v>
      </c>
      <c r="BP473" s="14">
        <f t="shared" si="2523"/>
        <v>200</v>
      </c>
      <c r="BQ473" s="14">
        <f t="shared" si="2524"/>
        <v>200</v>
      </c>
      <c r="BR473" s="14">
        <f t="shared" si="2835"/>
        <v>0</v>
      </c>
      <c r="BS473" s="14">
        <f t="shared" si="2836"/>
        <v>0</v>
      </c>
      <c r="BT473" s="14">
        <f t="shared" si="2837"/>
        <v>0</v>
      </c>
      <c r="BU473" s="14">
        <f t="shared" si="2525"/>
        <v>200</v>
      </c>
      <c r="BV473" s="14">
        <f t="shared" si="2526"/>
        <v>200</v>
      </c>
      <c r="BW473" s="14">
        <f t="shared" si="2527"/>
        <v>200</v>
      </c>
      <c r="BX473" s="14">
        <f t="shared" si="2838"/>
        <v>0</v>
      </c>
      <c r="BY473" s="14">
        <f t="shared" si="2839"/>
        <v>0</v>
      </c>
      <c r="BZ473" s="14">
        <f t="shared" si="2840"/>
        <v>0</v>
      </c>
      <c r="CA473" s="14">
        <f t="shared" si="2841"/>
        <v>0</v>
      </c>
      <c r="CB473" s="14">
        <f t="shared" si="2842"/>
        <v>0</v>
      </c>
      <c r="CC473" s="14">
        <f t="shared" si="2843"/>
        <v>0</v>
      </c>
      <c r="CD473" s="14">
        <f t="shared" si="2844"/>
        <v>0</v>
      </c>
      <c r="CE473" s="14">
        <f t="shared" si="2845"/>
        <v>0</v>
      </c>
      <c r="CF473" s="14">
        <f t="shared" si="2846"/>
        <v>0</v>
      </c>
      <c r="CG473" s="14">
        <f t="shared" si="2528"/>
        <v>200</v>
      </c>
      <c r="CH473" s="14">
        <f t="shared" si="2847"/>
        <v>0</v>
      </c>
      <c r="CI473" s="84">
        <f t="shared" si="2782"/>
        <v>200</v>
      </c>
      <c r="CJ473" s="14">
        <f t="shared" si="2529"/>
        <v>200</v>
      </c>
      <c r="CK473" s="52">
        <f t="shared" si="2848"/>
        <v>0</v>
      </c>
      <c r="CL473" s="84">
        <f t="shared" si="2783"/>
        <v>200</v>
      </c>
      <c r="CM473" s="14">
        <f t="shared" si="2530"/>
        <v>200</v>
      </c>
      <c r="CN473" s="52">
        <f t="shared" si="2848"/>
        <v>0</v>
      </c>
      <c r="CO473" s="84">
        <f t="shared" si="2784"/>
        <v>200</v>
      </c>
      <c r="CP473" s="14">
        <f t="shared" si="2848"/>
        <v>0</v>
      </c>
      <c r="CQ473" s="29"/>
      <c r="CR473" s="29"/>
      <c r="CT473" s="1"/>
    </row>
    <row r="474" spans="1:99" ht="31.2" customHeight="1" x14ac:dyDescent="0.3">
      <c r="A474" s="76" t="s">
        <v>306</v>
      </c>
      <c r="B474" s="76" t="s">
        <v>177</v>
      </c>
      <c r="C474" s="76" t="s">
        <v>273</v>
      </c>
      <c r="D474" s="76" t="s">
        <v>248</v>
      </c>
      <c r="E474" s="76"/>
      <c r="F474" s="77" t="s">
        <v>249</v>
      </c>
      <c r="G474" s="14">
        <f t="shared" si="2849"/>
        <v>200</v>
      </c>
      <c r="H474" s="14">
        <f t="shared" si="2850"/>
        <v>200</v>
      </c>
      <c r="I474" s="14">
        <f t="shared" si="2792"/>
        <v>200</v>
      </c>
      <c r="J474" s="14">
        <f t="shared" si="2793"/>
        <v>0</v>
      </c>
      <c r="K474" s="14">
        <f t="shared" si="2794"/>
        <v>0</v>
      </c>
      <c r="L474" s="14">
        <f t="shared" si="2795"/>
        <v>0</v>
      </c>
      <c r="M474" s="14">
        <f t="shared" si="2473"/>
        <v>200</v>
      </c>
      <c r="N474" s="14">
        <f t="shared" si="2474"/>
        <v>200</v>
      </c>
      <c r="O474" s="14">
        <f t="shared" si="2475"/>
        <v>200</v>
      </c>
      <c r="P474" s="14">
        <f t="shared" si="2796"/>
        <v>0</v>
      </c>
      <c r="Q474" s="14">
        <f t="shared" si="2797"/>
        <v>0</v>
      </c>
      <c r="R474" s="14">
        <f t="shared" si="2798"/>
        <v>0</v>
      </c>
      <c r="S474" s="14">
        <f t="shared" si="2799"/>
        <v>0</v>
      </c>
      <c r="T474" s="14">
        <f t="shared" si="2800"/>
        <v>0</v>
      </c>
      <c r="U474" s="14">
        <f t="shared" si="2801"/>
        <v>0</v>
      </c>
      <c r="V474" s="14">
        <f t="shared" si="2802"/>
        <v>0</v>
      </c>
      <c r="W474" s="14">
        <f t="shared" si="2803"/>
        <v>0</v>
      </c>
      <c r="X474" s="14">
        <f t="shared" si="2804"/>
        <v>0</v>
      </c>
      <c r="Y474" s="14">
        <f t="shared" si="2510"/>
        <v>200</v>
      </c>
      <c r="Z474" s="14">
        <f t="shared" si="2511"/>
        <v>200</v>
      </c>
      <c r="AA474" s="14">
        <f t="shared" si="2512"/>
        <v>200</v>
      </c>
      <c r="AB474" s="14">
        <f t="shared" si="2805"/>
        <v>0</v>
      </c>
      <c r="AC474" s="14">
        <f t="shared" si="2806"/>
        <v>0</v>
      </c>
      <c r="AD474" s="14">
        <f t="shared" si="2807"/>
        <v>0</v>
      </c>
      <c r="AE474" s="14">
        <f t="shared" si="2513"/>
        <v>200</v>
      </c>
      <c r="AF474" s="14">
        <f t="shared" si="2514"/>
        <v>200</v>
      </c>
      <c r="AG474" s="14">
        <f t="shared" si="2515"/>
        <v>200</v>
      </c>
      <c r="AH474" s="14">
        <f t="shared" si="2808"/>
        <v>0</v>
      </c>
      <c r="AI474" s="14">
        <f t="shared" si="2809"/>
        <v>0</v>
      </c>
      <c r="AJ474" s="14">
        <f t="shared" si="2810"/>
        <v>0</v>
      </c>
      <c r="AK474" s="14">
        <f t="shared" si="2811"/>
        <v>0</v>
      </c>
      <c r="AL474" s="14">
        <f t="shared" si="2812"/>
        <v>0</v>
      </c>
      <c r="AM474" s="14">
        <f t="shared" si="2813"/>
        <v>0</v>
      </c>
      <c r="AN474" s="14">
        <f t="shared" si="2814"/>
        <v>0</v>
      </c>
      <c r="AO474" s="14">
        <f t="shared" si="2815"/>
        <v>0</v>
      </c>
      <c r="AP474" s="14">
        <f t="shared" si="2816"/>
        <v>0</v>
      </c>
      <c r="AQ474" s="14">
        <f t="shared" si="2817"/>
        <v>0</v>
      </c>
      <c r="AR474" s="14">
        <f t="shared" si="2818"/>
        <v>0</v>
      </c>
      <c r="AS474" s="14">
        <f t="shared" si="2819"/>
        <v>0</v>
      </c>
      <c r="AT474" s="14">
        <f t="shared" si="2820"/>
        <v>0</v>
      </c>
      <c r="AU474" s="14">
        <f t="shared" si="2821"/>
        <v>0</v>
      </c>
      <c r="AV474" s="14">
        <f t="shared" si="2822"/>
        <v>0</v>
      </c>
      <c r="AW474" s="14">
        <f t="shared" si="2516"/>
        <v>200</v>
      </c>
      <c r="AX474" s="14">
        <f t="shared" si="2517"/>
        <v>200</v>
      </c>
      <c r="AY474" s="14">
        <f t="shared" si="2518"/>
        <v>200</v>
      </c>
      <c r="AZ474" s="14">
        <f t="shared" si="2823"/>
        <v>0</v>
      </c>
      <c r="BA474" s="14">
        <f t="shared" si="2519"/>
        <v>200</v>
      </c>
      <c r="BB474" s="14">
        <f t="shared" si="2520"/>
        <v>200</v>
      </c>
      <c r="BC474" s="14">
        <f t="shared" si="2521"/>
        <v>200</v>
      </c>
      <c r="BD474" s="14">
        <f t="shared" si="2824"/>
        <v>0</v>
      </c>
      <c r="BE474" s="14">
        <f t="shared" si="2825"/>
        <v>0</v>
      </c>
      <c r="BF474" s="14">
        <f t="shared" si="2826"/>
        <v>0</v>
      </c>
      <c r="BG474" s="14">
        <f t="shared" si="2827"/>
        <v>0</v>
      </c>
      <c r="BH474" s="14">
        <f t="shared" si="2828"/>
        <v>0</v>
      </c>
      <c r="BI474" s="14">
        <f t="shared" si="2829"/>
        <v>0</v>
      </c>
      <c r="BJ474" s="14">
        <f t="shared" si="2830"/>
        <v>0</v>
      </c>
      <c r="BK474" s="14">
        <f t="shared" si="2831"/>
        <v>0</v>
      </c>
      <c r="BL474" s="14">
        <f t="shared" si="2832"/>
        <v>0</v>
      </c>
      <c r="BM474" s="14">
        <f t="shared" si="2833"/>
        <v>0</v>
      </c>
      <c r="BN474" s="14">
        <f t="shared" si="2834"/>
        <v>0</v>
      </c>
      <c r="BO474" s="14">
        <f t="shared" si="2522"/>
        <v>200</v>
      </c>
      <c r="BP474" s="14">
        <f t="shared" si="2523"/>
        <v>200</v>
      </c>
      <c r="BQ474" s="14">
        <f t="shared" si="2524"/>
        <v>200</v>
      </c>
      <c r="BR474" s="14">
        <f t="shared" si="2835"/>
        <v>0</v>
      </c>
      <c r="BS474" s="14">
        <f t="shared" si="2836"/>
        <v>0</v>
      </c>
      <c r="BT474" s="14">
        <f t="shared" si="2837"/>
        <v>0</v>
      </c>
      <c r="BU474" s="14">
        <f t="shared" si="2525"/>
        <v>200</v>
      </c>
      <c r="BV474" s="14">
        <f t="shared" si="2526"/>
        <v>200</v>
      </c>
      <c r="BW474" s="14">
        <f t="shared" si="2527"/>
        <v>200</v>
      </c>
      <c r="BX474" s="14">
        <f t="shared" si="2838"/>
        <v>0</v>
      </c>
      <c r="BY474" s="14">
        <f t="shared" si="2839"/>
        <v>0</v>
      </c>
      <c r="BZ474" s="14">
        <f t="shared" si="2840"/>
        <v>0</v>
      </c>
      <c r="CA474" s="14">
        <f t="shared" si="2841"/>
        <v>0</v>
      </c>
      <c r="CB474" s="14">
        <f t="shared" si="2842"/>
        <v>0</v>
      </c>
      <c r="CC474" s="14">
        <f t="shared" si="2843"/>
        <v>0</v>
      </c>
      <c r="CD474" s="14">
        <f t="shared" si="2844"/>
        <v>0</v>
      </c>
      <c r="CE474" s="14">
        <f t="shared" si="2845"/>
        <v>0</v>
      </c>
      <c r="CF474" s="14">
        <f t="shared" si="2846"/>
        <v>0</v>
      </c>
      <c r="CG474" s="14">
        <f t="shared" si="2528"/>
        <v>200</v>
      </c>
      <c r="CH474" s="14">
        <f t="shared" si="2847"/>
        <v>0</v>
      </c>
      <c r="CI474" s="84">
        <f t="shared" si="2782"/>
        <v>200</v>
      </c>
      <c r="CJ474" s="14">
        <f t="shared" si="2529"/>
        <v>200</v>
      </c>
      <c r="CK474" s="52">
        <f t="shared" si="2848"/>
        <v>0</v>
      </c>
      <c r="CL474" s="84">
        <f t="shared" si="2783"/>
        <v>200</v>
      </c>
      <c r="CM474" s="14">
        <f t="shared" si="2530"/>
        <v>200</v>
      </c>
      <c r="CN474" s="52">
        <f t="shared" si="2848"/>
        <v>0</v>
      </c>
      <c r="CO474" s="84">
        <f t="shared" si="2784"/>
        <v>200</v>
      </c>
      <c r="CP474" s="14">
        <f t="shared" si="2848"/>
        <v>0</v>
      </c>
      <c r="CQ474" s="29"/>
      <c r="CR474" s="29"/>
      <c r="CT474" s="1"/>
    </row>
    <row r="475" spans="1:99" ht="31.2" customHeight="1" x14ac:dyDescent="0.3">
      <c r="A475" s="76" t="s">
        <v>306</v>
      </c>
      <c r="B475" s="76" t="s">
        <v>177</v>
      </c>
      <c r="C475" s="76" t="s">
        <v>273</v>
      </c>
      <c r="D475" s="76" t="s">
        <v>248</v>
      </c>
      <c r="E475" s="89" t="s">
        <v>140</v>
      </c>
      <c r="F475" s="77" t="s">
        <v>141</v>
      </c>
      <c r="G475" s="14">
        <v>200</v>
      </c>
      <c r="H475" s="14">
        <v>200</v>
      </c>
      <c r="I475" s="14">
        <v>200</v>
      </c>
      <c r="J475" s="14"/>
      <c r="K475" s="14"/>
      <c r="L475" s="14"/>
      <c r="M475" s="14">
        <f t="shared" ref="M475:M538" si="2851">G475+J475</f>
        <v>200</v>
      </c>
      <c r="N475" s="14">
        <f t="shared" ref="N475:N538" si="2852">H475+K475</f>
        <v>200</v>
      </c>
      <c r="O475" s="14">
        <f t="shared" ref="O475:O538" si="2853">I475+L475</f>
        <v>200</v>
      </c>
      <c r="P475" s="14"/>
      <c r="Q475" s="14"/>
      <c r="R475" s="14"/>
      <c r="S475" s="14"/>
      <c r="T475" s="14"/>
      <c r="U475" s="14"/>
      <c r="V475" s="14"/>
      <c r="W475" s="14"/>
      <c r="X475" s="14"/>
      <c r="Y475" s="14">
        <f t="shared" si="2510"/>
        <v>200</v>
      </c>
      <c r="Z475" s="14">
        <f t="shared" si="2511"/>
        <v>200</v>
      </c>
      <c r="AA475" s="14">
        <f t="shared" si="2512"/>
        <v>200</v>
      </c>
      <c r="AB475" s="14"/>
      <c r="AC475" s="14"/>
      <c r="AD475" s="14"/>
      <c r="AE475" s="14">
        <f t="shared" si="2513"/>
        <v>200</v>
      </c>
      <c r="AF475" s="14">
        <f t="shared" si="2514"/>
        <v>200</v>
      </c>
      <c r="AG475" s="14">
        <f t="shared" si="2515"/>
        <v>200</v>
      </c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>
        <f t="shared" si="2516"/>
        <v>200</v>
      </c>
      <c r="AX475" s="14">
        <f t="shared" si="2517"/>
        <v>200</v>
      </c>
      <c r="AY475" s="14">
        <f t="shared" si="2518"/>
        <v>200</v>
      </c>
      <c r="AZ475" s="14"/>
      <c r="BA475" s="14">
        <f t="shared" si="2519"/>
        <v>200</v>
      </c>
      <c r="BB475" s="14">
        <f t="shared" si="2520"/>
        <v>200</v>
      </c>
      <c r="BC475" s="14">
        <f t="shared" si="2521"/>
        <v>200</v>
      </c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>
        <f t="shared" si="2522"/>
        <v>200</v>
      </c>
      <c r="BP475" s="14">
        <f t="shared" si="2523"/>
        <v>200</v>
      </c>
      <c r="BQ475" s="14">
        <f t="shared" si="2524"/>
        <v>200</v>
      </c>
      <c r="BR475" s="14"/>
      <c r="BS475" s="14"/>
      <c r="BT475" s="14"/>
      <c r="BU475" s="14">
        <f t="shared" si="2525"/>
        <v>200</v>
      </c>
      <c r="BV475" s="14">
        <f t="shared" si="2526"/>
        <v>200</v>
      </c>
      <c r="BW475" s="14">
        <f t="shared" si="2527"/>
        <v>200</v>
      </c>
      <c r="BX475" s="14"/>
      <c r="BY475" s="14"/>
      <c r="BZ475" s="14"/>
      <c r="CA475" s="14"/>
      <c r="CB475" s="14"/>
      <c r="CC475" s="14"/>
      <c r="CD475" s="14"/>
      <c r="CE475" s="14"/>
      <c r="CF475" s="14"/>
      <c r="CG475" s="14">
        <f t="shared" si="2528"/>
        <v>200</v>
      </c>
      <c r="CH475" s="14"/>
      <c r="CI475" s="84">
        <f t="shared" si="2782"/>
        <v>200</v>
      </c>
      <c r="CJ475" s="14">
        <f t="shared" si="2529"/>
        <v>200</v>
      </c>
      <c r="CK475" s="52"/>
      <c r="CL475" s="84">
        <f t="shared" si="2783"/>
        <v>200</v>
      </c>
      <c r="CM475" s="14">
        <f t="shared" si="2530"/>
        <v>200</v>
      </c>
      <c r="CN475" s="52"/>
      <c r="CO475" s="84">
        <f t="shared" si="2784"/>
        <v>200</v>
      </c>
      <c r="CP475" s="14"/>
      <c r="CQ475" s="29"/>
      <c r="CR475" s="29"/>
      <c r="CT475" s="1"/>
    </row>
    <row r="476" spans="1:99" ht="15.6" customHeight="1" x14ac:dyDescent="0.3">
      <c r="A476" s="76" t="s">
        <v>306</v>
      </c>
      <c r="B476" s="76" t="s">
        <v>177</v>
      </c>
      <c r="C476" s="76" t="s">
        <v>273</v>
      </c>
      <c r="D476" s="76" t="s">
        <v>252</v>
      </c>
      <c r="E476" s="90"/>
      <c r="F476" s="77" t="s">
        <v>253</v>
      </c>
      <c r="G476" s="14">
        <f t="shared" si="2849"/>
        <v>4571.5</v>
      </c>
      <c r="H476" s="14">
        <f t="shared" si="2850"/>
        <v>4571.5</v>
      </c>
      <c r="I476" s="14">
        <f t="shared" si="2792"/>
        <v>4571.5</v>
      </c>
      <c r="J476" s="14">
        <f t="shared" si="2793"/>
        <v>0</v>
      </c>
      <c r="K476" s="14">
        <f t="shared" si="2794"/>
        <v>0</v>
      </c>
      <c r="L476" s="14">
        <f t="shared" si="2795"/>
        <v>0</v>
      </c>
      <c r="M476" s="14">
        <f t="shared" si="2851"/>
        <v>4571.5</v>
      </c>
      <c r="N476" s="14">
        <f t="shared" si="2852"/>
        <v>4571.5</v>
      </c>
      <c r="O476" s="14">
        <f t="shared" si="2853"/>
        <v>4571.5</v>
      </c>
      <c r="P476" s="14">
        <f t="shared" si="2796"/>
        <v>0</v>
      </c>
      <c r="Q476" s="14">
        <f t="shared" si="2797"/>
        <v>0</v>
      </c>
      <c r="R476" s="14">
        <f t="shared" si="2798"/>
        <v>0</v>
      </c>
      <c r="S476" s="14">
        <f t="shared" si="2799"/>
        <v>0</v>
      </c>
      <c r="T476" s="14">
        <f t="shared" si="2800"/>
        <v>0</v>
      </c>
      <c r="U476" s="14">
        <f t="shared" si="2801"/>
        <v>0</v>
      </c>
      <c r="V476" s="14">
        <f t="shared" si="2802"/>
        <v>0</v>
      </c>
      <c r="W476" s="14">
        <f t="shared" si="2803"/>
        <v>0</v>
      </c>
      <c r="X476" s="14">
        <f t="shared" si="2804"/>
        <v>0</v>
      </c>
      <c r="Y476" s="14">
        <f t="shared" si="2510"/>
        <v>4571.5</v>
      </c>
      <c r="Z476" s="14">
        <f t="shared" si="2511"/>
        <v>4571.5</v>
      </c>
      <c r="AA476" s="14">
        <f t="shared" si="2512"/>
        <v>4571.5</v>
      </c>
      <c r="AB476" s="14">
        <f t="shared" si="2805"/>
        <v>0</v>
      </c>
      <c r="AC476" s="14">
        <f t="shared" si="2806"/>
        <v>0</v>
      </c>
      <c r="AD476" s="14">
        <f t="shared" si="2807"/>
        <v>0</v>
      </c>
      <c r="AE476" s="14">
        <f t="shared" si="2513"/>
        <v>4571.5</v>
      </c>
      <c r="AF476" s="14">
        <f t="shared" si="2514"/>
        <v>4571.5</v>
      </c>
      <c r="AG476" s="14">
        <f t="shared" si="2515"/>
        <v>4571.5</v>
      </c>
      <c r="AH476" s="14">
        <f t="shared" si="2808"/>
        <v>0</v>
      </c>
      <c r="AI476" s="14">
        <f t="shared" si="2809"/>
        <v>0</v>
      </c>
      <c r="AJ476" s="14">
        <f t="shared" si="2810"/>
        <v>0</v>
      </c>
      <c r="AK476" s="14">
        <f t="shared" si="2811"/>
        <v>0</v>
      </c>
      <c r="AL476" s="14">
        <f t="shared" si="2812"/>
        <v>0</v>
      </c>
      <c r="AM476" s="14">
        <f t="shared" si="2813"/>
        <v>0</v>
      </c>
      <c r="AN476" s="14">
        <f t="shared" si="2814"/>
        <v>0</v>
      </c>
      <c r="AO476" s="14">
        <f t="shared" si="2815"/>
        <v>0</v>
      </c>
      <c r="AP476" s="14">
        <f t="shared" si="2816"/>
        <v>0</v>
      </c>
      <c r="AQ476" s="14">
        <f t="shared" si="2817"/>
        <v>0</v>
      </c>
      <c r="AR476" s="14">
        <f t="shared" si="2818"/>
        <v>0</v>
      </c>
      <c r="AS476" s="14">
        <f t="shared" si="2819"/>
        <v>0</v>
      </c>
      <c r="AT476" s="14">
        <f t="shared" si="2820"/>
        <v>0</v>
      </c>
      <c r="AU476" s="14">
        <f t="shared" si="2821"/>
        <v>0</v>
      </c>
      <c r="AV476" s="14">
        <f t="shared" si="2822"/>
        <v>0</v>
      </c>
      <c r="AW476" s="14">
        <f t="shared" si="2516"/>
        <v>4571.5</v>
      </c>
      <c r="AX476" s="14">
        <f t="shared" si="2517"/>
        <v>4571.5</v>
      </c>
      <c r="AY476" s="14">
        <f t="shared" si="2518"/>
        <v>4571.5</v>
      </c>
      <c r="AZ476" s="14">
        <f t="shared" si="2823"/>
        <v>0</v>
      </c>
      <c r="BA476" s="14">
        <f t="shared" si="2519"/>
        <v>4571.5</v>
      </c>
      <c r="BB476" s="14">
        <f t="shared" si="2520"/>
        <v>4571.5</v>
      </c>
      <c r="BC476" s="14">
        <f t="shared" si="2521"/>
        <v>4571.5</v>
      </c>
      <c r="BD476" s="14">
        <f t="shared" si="2824"/>
        <v>0</v>
      </c>
      <c r="BE476" s="14">
        <f t="shared" si="2825"/>
        <v>0</v>
      </c>
      <c r="BF476" s="14">
        <f t="shared" si="2826"/>
        <v>0</v>
      </c>
      <c r="BG476" s="14">
        <f t="shared" si="2827"/>
        <v>0</v>
      </c>
      <c r="BH476" s="14">
        <f t="shared" si="2828"/>
        <v>0</v>
      </c>
      <c r="BI476" s="14">
        <f t="shared" si="2829"/>
        <v>0</v>
      </c>
      <c r="BJ476" s="14">
        <f t="shared" si="2830"/>
        <v>0</v>
      </c>
      <c r="BK476" s="14">
        <f t="shared" si="2831"/>
        <v>0</v>
      </c>
      <c r="BL476" s="14">
        <f t="shared" si="2832"/>
        <v>0</v>
      </c>
      <c r="BM476" s="14">
        <f t="shared" si="2833"/>
        <v>0</v>
      </c>
      <c r="BN476" s="14">
        <f t="shared" si="2834"/>
        <v>0</v>
      </c>
      <c r="BO476" s="14">
        <f t="shared" si="2522"/>
        <v>4571.5</v>
      </c>
      <c r="BP476" s="14">
        <f t="shared" si="2523"/>
        <v>4571.5</v>
      </c>
      <c r="BQ476" s="14">
        <f t="shared" si="2524"/>
        <v>4571.5</v>
      </c>
      <c r="BR476" s="14">
        <f t="shared" si="2835"/>
        <v>0</v>
      </c>
      <c r="BS476" s="14">
        <f t="shared" si="2836"/>
        <v>0</v>
      </c>
      <c r="BT476" s="14">
        <f t="shared" si="2837"/>
        <v>0</v>
      </c>
      <c r="BU476" s="14">
        <f t="shared" si="2525"/>
        <v>4571.5</v>
      </c>
      <c r="BV476" s="14">
        <f t="shared" si="2526"/>
        <v>4571.5</v>
      </c>
      <c r="BW476" s="14">
        <f t="shared" si="2527"/>
        <v>4571.5</v>
      </c>
      <c r="BX476" s="14">
        <f t="shared" si="2838"/>
        <v>0</v>
      </c>
      <c r="BY476" s="14">
        <f t="shared" si="2839"/>
        <v>0</v>
      </c>
      <c r="BZ476" s="14">
        <f t="shared" si="2840"/>
        <v>0</v>
      </c>
      <c r="CA476" s="14">
        <f t="shared" si="2841"/>
        <v>0</v>
      </c>
      <c r="CB476" s="14">
        <f t="shared" si="2842"/>
        <v>0</v>
      </c>
      <c r="CC476" s="14">
        <f t="shared" si="2843"/>
        <v>0</v>
      </c>
      <c r="CD476" s="14">
        <f t="shared" si="2844"/>
        <v>0</v>
      </c>
      <c r="CE476" s="14">
        <f t="shared" si="2845"/>
        <v>0</v>
      </c>
      <c r="CF476" s="14">
        <f t="shared" si="2846"/>
        <v>0</v>
      </c>
      <c r="CG476" s="14">
        <f t="shared" si="2528"/>
        <v>4571.5</v>
      </c>
      <c r="CH476" s="14">
        <f t="shared" si="2847"/>
        <v>0</v>
      </c>
      <c r="CI476" s="84">
        <f t="shared" si="2782"/>
        <v>4571.5</v>
      </c>
      <c r="CJ476" s="14">
        <f t="shared" si="2529"/>
        <v>4571.5</v>
      </c>
      <c r="CK476" s="52">
        <f t="shared" si="2848"/>
        <v>0</v>
      </c>
      <c r="CL476" s="84">
        <f t="shared" si="2783"/>
        <v>4571.5</v>
      </c>
      <c r="CM476" s="14">
        <f t="shared" si="2530"/>
        <v>4571.5</v>
      </c>
      <c r="CN476" s="52">
        <f t="shared" si="2848"/>
        <v>0</v>
      </c>
      <c r="CO476" s="84">
        <f t="shared" si="2784"/>
        <v>4571.5</v>
      </c>
      <c r="CP476" s="14">
        <f t="shared" si="2848"/>
        <v>0</v>
      </c>
      <c r="CQ476" s="29"/>
      <c r="CR476" s="29"/>
      <c r="CT476" s="1"/>
    </row>
    <row r="477" spans="1:99" ht="15.6" customHeight="1" x14ac:dyDescent="0.3">
      <c r="A477" s="76" t="s">
        <v>306</v>
      </c>
      <c r="B477" s="76" t="s">
        <v>177</v>
      </c>
      <c r="C477" s="76" t="s">
        <v>273</v>
      </c>
      <c r="D477" s="76" t="s">
        <v>254</v>
      </c>
      <c r="E477" s="90"/>
      <c r="F477" s="77" t="s">
        <v>41</v>
      </c>
      <c r="G477" s="14">
        <f t="shared" si="2849"/>
        <v>4571.5</v>
      </c>
      <c r="H477" s="14">
        <f t="shared" si="2850"/>
        <v>4571.5</v>
      </c>
      <c r="I477" s="14">
        <f t="shared" si="2792"/>
        <v>4571.5</v>
      </c>
      <c r="J477" s="14">
        <f t="shared" si="2793"/>
        <v>0</v>
      </c>
      <c r="K477" s="14">
        <f t="shared" si="2794"/>
        <v>0</v>
      </c>
      <c r="L477" s="14">
        <f t="shared" si="2795"/>
        <v>0</v>
      </c>
      <c r="M477" s="14">
        <f t="shared" si="2851"/>
        <v>4571.5</v>
      </c>
      <c r="N477" s="14">
        <f t="shared" si="2852"/>
        <v>4571.5</v>
      </c>
      <c r="O477" s="14">
        <f t="shared" si="2853"/>
        <v>4571.5</v>
      </c>
      <c r="P477" s="14">
        <f t="shared" si="2796"/>
        <v>0</v>
      </c>
      <c r="Q477" s="14">
        <f t="shared" si="2797"/>
        <v>0</v>
      </c>
      <c r="R477" s="14">
        <f t="shared" si="2798"/>
        <v>0</v>
      </c>
      <c r="S477" s="14">
        <f t="shared" si="2799"/>
        <v>0</v>
      </c>
      <c r="T477" s="14">
        <f t="shared" si="2800"/>
        <v>0</v>
      </c>
      <c r="U477" s="14">
        <f t="shared" si="2801"/>
        <v>0</v>
      </c>
      <c r="V477" s="14">
        <f t="shared" si="2802"/>
        <v>0</v>
      </c>
      <c r="W477" s="14">
        <f t="shared" si="2803"/>
        <v>0</v>
      </c>
      <c r="X477" s="14">
        <f t="shared" si="2804"/>
        <v>0</v>
      </c>
      <c r="Y477" s="14">
        <f t="shared" si="2510"/>
        <v>4571.5</v>
      </c>
      <c r="Z477" s="14">
        <f t="shared" si="2511"/>
        <v>4571.5</v>
      </c>
      <c r="AA477" s="14">
        <f t="shared" si="2512"/>
        <v>4571.5</v>
      </c>
      <c r="AB477" s="14">
        <f t="shared" si="2805"/>
        <v>0</v>
      </c>
      <c r="AC477" s="14">
        <f t="shared" si="2806"/>
        <v>0</v>
      </c>
      <c r="AD477" s="14">
        <f t="shared" si="2807"/>
        <v>0</v>
      </c>
      <c r="AE477" s="14">
        <f t="shared" si="2513"/>
        <v>4571.5</v>
      </c>
      <c r="AF477" s="14">
        <f t="shared" si="2514"/>
        <v>4571.5</v>
      </c>
      <c r="AG477" s="14">
        <f t="shared" si="2515"/>
        <v>4571.5</v>
      </c>
      <c r="AH477" s="14">
        <f t="shared" si="2808"/>
        <v>0</v>
      </c>
      <c r="AI477" s="14">
        <f t="shared" si="2809"/>
        <v>0</v>
      </c>
      <c r="AJ477" s="14">
        <f t="shared" si="2810"/>
        <v>0</v>
      </c>
      <c r="AK477" s="14">
        <f t="shared" si="2811"/>
        <v>0</v>
      </c>
      <c r="AL477" s="14">
        <f t="shared" si="2812"/>
        <v>0</v>
      </c>
      <c r="AM477" s="14">
        <f t="shared" si="2813"/>
        <v>0</v>
      </c>
      <c r="AN477" s="14">
        <f t="shared" si="2814"/>
        <v>0</v>
      </c>
      <c r="AO477" s="14">
        <f t="shared" si="2815"/>
        <v>0</v>
      </c>
      <c r="AP477" s="14">
        <f t="shared" si="2816"/>
        <v>0</v>
      </c>
      <c r="AQ477" s="14">
        <f t="shared" si="2817"/>
        <v>0</v>
      </c>
      <c r="AR477" s="14">
        <f t="shared" si="2818"/>
        <v>0</v>
      </c>
      <c r="AS477" s="14">
        <f t="shared" si="2819"/>
        <v>0</v>
      </c>
      <c r="AT477" s="14">
        <f t="shared" si="2820"/>
        <v>0</v>
      </c>
      <c r="AU477" s="14">
        <f t="shared" si="2821"/>
        <v>0</v>
      </c>
      <c r="AV477" s="14">
        <f t="shared" si="2822"/>
        <v>0</v>
      </c>
      <c r="AW477" s="14">
        <f t="shared" si="2516"/>
        <v>4571.5</v>
      </c>
      <c r="AX477" s="14">
        <f t="shared" si="2517"/>
        <v>4571.5</v>
      </c>
      <c r="AY477" s="14">
        <f t="shared" si="2518"/>
        <v>4571.5</v>
      </c>
      <c r="AZ477" s="14">
        <f t="shared" si="2823"/>
        <v>0</v>
      </c>
      <c r="BA477" s="14">
        <f t="shared" si="2519"/>
        <v>4571.5</v>
      </c>
      <c r="BB477" s="14">
        <f t="shared" si="2520"/>
        <v>4571.5</v>
      </c>
      <c r="BC477" s="14">
        <f t="shared" si="2521"/>
        <v>4571.5</v>
      </c>
      <c r="BD477" s="14">
        <f t="shared" si="2824"/>
        <v>0</v>
      </c>
      <c r="BE477" s="14">
        <f t="shared" si="2825"/>
        <v>0</v>
      </c>
      <c r="BF477" s="14">
        <f t="shared" si="2826"/>
        <v>0</v>
      </c>
      <c r="BG477" s="14">
        <f t="shared" si="2827"/>
        <v>0</v>
      </c>
      <c r="BH477" s="14">
        <f t="shared" si="2828"/>
        <v>0</v>
      </c>
      <c r="BI477" s="14">
        <f t="shared" si="2829"/>
        <v>0</v>
      </c>
      <c r="BJ477" s="14">
        <f t="shared" si="2830"/>
        <v>0</v>
      </c>
      <c r="BK477" s="14">
        <f t="shared" si="2831"/>
        <v>0</v>
      </c>
      <c r="BL477" s="14">
        <f t="shared" si="2832"/>
        <v>0</v>
      </c>
      <c r="BM477" s="14">
        <f t="shared" si="2833"/>
        <v>0</v>
      </c>
      <c r="BN477" s="14">
        <f t="shared" si="2834"/>
        <v>0</v>
      </c>
      <c r="BO477" s="14">
        <f t="shared" si="2522"/>
        <v>4571.5</v>
      </c>
      <c r="BP477" s="14">
        <f t="shared" si="2523"/>
        <v>4571.5</v>
      </c>
      <c r="BQ477" s="14">
        <f t="shared" si="2524"/>
        <v>4571.5</v>
      </c>
      <c r="BR477" s="14">
        <f t="shared" si="2835"/>
        <v>0</v>
      </c>
      <c r="BS477" s="14">
        <f t="shared" si="2836"/>
        <v>0</v>
      </c>
      <c r="BT477" s="14">
        <f t="shared" si="2837"/>
        <v>0</v>
      </c>
      <c r="BU477" s="14">
        <f t="shared" si="2525"/>
        <v>4571.5</v>
      </c>
      <c r="BV477" s="14">
        <f t="shared" si="2526"/>
        <v>4571.5</v>
      </c>
      <c r="BW477" s="14">
        <f t="shared" si="2527"/>
        <v>4571.5</v>
      </c>
      <c r="BX477" s="14">
        <f t="shared" si="2838"/>
        <v>0</v>
      </c>
      <c r="BY477" s="14">
        <f t="shared" si="2839"/>
        <v>0</v>
      </c>
      <c r="BZ477" s="14">
        <f t="shared" si="2840"/>
        <v>0</v>
      </c>
      <c r="CA477" s="14">
        <f t="shared" si="2841"/>
        <v>0</v>
      </c>
      <c r="CB477" s="14">
        <f t="shared" si="2842"/>
        <v>0</v>
      </c>
      <c r="CC477" s="14">
        <f t="shared" si="2843"/>
        <v>0</v>
      </c>
      <c r="CD477" s="14">
        <f t="shared" si="2844"/>
        <v>0</v>
      </c>
      <c r="CE477" s="14">
        <f t="shared" si="2845"/>
        <v>0</v>
      </c>
      <c r="CF477" s="14">
        <f t="shared" si="2846"/>
        <v>0</v>
      </c>
      <c r="CG477" s="14">
        <f t="shared" si="2528"/>
        <v>4571.5</v>
      </c>
      <c r="CH477" s="14">
        <f t="shared" si="2847"/>
        <v>0</v>
      </c>
      <c r="CI477" s="84">
        <f t="shared" si="2782"/>
        <v>4571.5</v>
      </c>
      <c r="CJ477" s="14">
        <f t="shared" si="2529"/>
        <v>4571.5</v>
      </c>
      <c r="CK477" s="52">
        <f t="shared" si="2848"/>
        <v>0</v>
      </c>
      <c r="CL477" s="84">
        <f t="shared" si="2783"/>
        <v>4571.5</v>
      </c>
      <c r="CM477" s="14">
        <f t="shared" si="2530"/>
        <v>4571.5</v>
      </c>
      <c r="CN477" s="52">
        <f t="shared" si="2848"/>
        <v>0</v>
      </c>
      <c r="CO477" s="84">
        <f t="shared" si="2784"/>
        <v>4571.5</v>
      </c>
      <c r="CP477" s="14">
        <f t="shared" si="2848"/>
        <v>0</v>
      </c>
      <c r="CQ477" s="29"/>
      <c r="CR477" s="29"/>
      <c r="CT477" s="1"/>
    </row>
    <row r="478" spans="1:99" ht="46.8" customHeight="1" x14ac:dyDescent="0.3">
      <c r="A478" s="76" t="s">
        <v>306</v>
      </c>
      <c r="B478" s="76" t="s">
        <v>177</v>
      </c>
      <c r="C478" s="76" t="s">
        <v>273</v>
      </c>
      <c r="D478" s="76" t="s">
        <v>255</v>
      </c>
      <c r="E478" s="90"/>
      <c r="F478" s="77" t="s">
        <v>256</v>
      </c>
      <c r="G478" s="14">
        <f t="shared" si="2849"/>
        <v>4571.5</v>
      </c>
      <c r="H478" s="14">
        <f t="shared" si="2850"/>
        <v>4571.5</v>
      </c>
      <c r="I478" s="14">
        <f t="shared" si="2792"/>
        <v>4571.5</v>
      </c>
      <c r="J478" s="14">
        <f t="shared" si="2793"/>
        <v>0</v>
      </c>
      <c r="K478" s="14">
        <f t="shared" si="2794"/>
        <v>0</v>
      </c>
      <c r="L478" s="14">
        <f t="shared" si="2795"/>
        <v>0</v>
      </c>
      <c r="M478" s="14">
        <f t="shared" si="2851"/>
        <v>4571.5</v>
      </c>
      <c r="N478" s="14">
        <f t="shared" si="2852"/>
        <v>4571.5</v>
      </c>
      <c r="O478" s="14">
        <f t="shared" si="2853"/>
        <v>4571.5</v>
      </c>
      <c r="P478" s="14">
        <f t="shared" si="2796"/>
        <v>0</v>
      </c>
      <c r="Q478" s="14">
        <f t="shared" si="2797"/>
        <v>0</v>
      </c>
      <c r="R478" s="14">
        <f t="shared" si="2798"/>
        <v>0</v>
      </c>
      <c r="S478" s="14">
        <f t="shared" si="2799"/>
        <v>0</v>
      </c>
      <c r="T478" s="14">
        <f t="shared" si="2800"/>
        <v>0</v>
      </c>
      <c r="U478" s="14">
        <f t="shared" si="2801"/>
        <v>0</v>
      </c>
      <c r="V478" s="14">
        <f t="shared" si="2802"/>
        <v>0</v>
      </c>
      <c r="W478" s="14">
        <f t="shared" si="2803"/>
        <v>0</v>
      </c>
      <c r="X478" s="14">
        <f t="shared" si="2804"/>
        <v>0</v>
      </c>
      <c r="Y478" s="14">
        <f t="shared" si="2510"/>
        <v>4571.5</v>
      </c>
      <c r="Z478" s="14">
        <f t="shared" si="2511"/>
        <v>4571.5</v>
      </c>
      <c r="AA478" s="14">
        <f t="shared" si="2512"/>
        <v>4571.5</v>
      </c>
      <c r="AB478" s="14">
        <f t="shared" si="2805"/>
        <v>0</v>
      </c>
      <c r="AC478" s="14">
        <f t="shared" si="2806"/>
        <v>0</v>
      </c>
      <c r="AD478" s="14">
        <f t="shared" si="2807"/>
        <v>0</v>
      </c>
      <c r="AE478" s="14">
        <f t="shared" si="2513"/>
        <v>4571.5</v>
      </c>
      <c r="AF478" s="14">
        <f t="shared" si="2514"/>
        <v>4571.5</v>
      </c>
      <c r="AG478" s="14">
        <f t="shared" si="2515"/>
        <v>4571.5</v>
      </c>
      <c r="AH478" s="14">
        <f t="shared" si="2808"/>
        <v>0</v>
      </c>
      <c r="AI478" s="14">
        <f t="shared" si="2809"/>
        <v>0</v>
      </c>
      <c r="AJ478" s="14">
        <f t="shared" si="2810"/>
        <v>0</v>
      </c>
      <c r="AK478" s="14">
        <f t="shared" si="2811"/>
        <v>0</v>
      </c>
      <c r="AL478" s="14">
        <f t="shared" si="2812"/>
        <v>0</v>
      </c>
      <c r="AM478" s="14">
        <f t="shared" si="2813"/>
        <v>0</v>
      </c>
      <c r="AN478" s="14">
        <f t="shared" si="2814"/>
        <v>0</v>
      </c>
      <c r="AO478" s="14">
        <f t="shared" si="2815"/>
        <v>0</v>
      </c>
      <c r="AP478" s="14">
        <f t="shared" si="2816"/>
        <v>0</v>
      </c>
      <c r="AQ478" s="14">
        <f t="shared" si="2817"/>
        <v>0</v>
      </c>
      <c r="AR478" s="14">
        <f t="shared" si="2818"/>
        <v>0</v>
      </c>
      <c r="AS478" s="14">
        <f t="shared" si="2819"/>
        <v>0</v>
      </c>
      <c r="AT478" s="14">
        <f t="shared" si="2820"/>
        <v>0</v>
      </c>
      <c r="AU478" s="14">
        <f t="shared" si="2821"/>
        <v>0</v>
      </c>
      <c r="AV478" s="14">
        <f t="shared" si="2822"/>
        <v>0</v>
      </c>
      <c r="AW478" s="14">
        <f t="shared" si="2516"/>
        <v>4571.5</v>
      </c>
      <c r="AX478" s="14">
        <f t="shared" si="2517"/>
        <v>4571.5</v>
      </c>
      <c r="AY478" s="14">
        <f t="shared" si="2518"/>
        <v>4571.5</v>
      </c>
      <c r="AZ478" s="14">
        <f t="shared" si="2823"/>
        <v>0</v>
      </c>
      <c r="BA478" s="14">
        <f t="shared" si="2519"/>
        <v>4571.5</v>
      </c>
      <c r="BB478" s="14">
        <f t="shared" si="2520"/>
        <v>4571.5</v>
      </c>
      <c r="BC478" s="14">
        <f t="shared" si="2521"/>
        <v>4571.5</v>
      </c>
      <c r="BD478" s="14">
        <f t="shared" si="2824"/>
        <v>0</v>
      </c>
      <c r="BE478" s="14">
        <f t="shared" si="2825"/>
        <v>0</v>
      </c>
      <c r="BF478" s="14">
        <f t="shared" si="2826"/>
        <v>0</v>
      </c>
      <c r="BG478" s="14">
        <f t="shared" si="2827"/>
        <v>0</v>
      </c>
      <c r="BH478" s="14">
        <f t="shared" si="2828"/>
        <v>0</v>
      </c>
      <c r="BI478" s="14">
        <f t="shared" si="2829"/>
        <v>0</v>
      </c>
      <c r="BJ478" s="14">
        <f t="shared" si="2830"/>
        <v>0</v>
      </c>
      <c r="BK478" s="14">
        <f t="shared" si="2831"/>
        <v>0</v>
      </c>
      <c r="BL478" s="14">
        <f t="shared" si="2832"/>
        <v>0</v>
      </c>
      <c r="BM478" s="14">
        <f t="shared" si="2833"/>
        <v>0</v>
      </c>
      <c r="BN478" s="14">
        <f t="shared" si="2834"/>
        <v>0</v>
      </c>
      <c r="BO478" s="14">
        <f t="shared" si="2522"/>
        <v>4571.5</v>
      </c>
      <c r="BP478" s="14">
        <f t="shared" si="2523"/>
        <v>4571.5</v>
      </c>
      <c r="BQ478" s="14">
        <f t="shared" si="2524"/>
        <v>4571.5</v>
      </c>
      <c r="BR478" s="14">
        <f t="shared" si="2835"/>
        <v>0</v>
      </c>
      <c r="BS478" s="14">
        <f t="shared" si="2836"/>
        <v>0</v>
      </c>
      <c r="BT478" s="14">
        <f t="shared" si="2837"/>
        <v>0</v>
      </c>
      <c r="BU478" s="14">
        <f t="shared" si="2525"/>
        <v>4571.5</v>
      </c>
      <c r="BV478" s="14">
        <f t="shared" si="2526"/>
        <v>4571.5</v>
      </c>
      <c r="BW478" s="14">
        <f t="shared" si="2527"/>
        <v>4571.5</v>
      </c>
      <c r="BX478" s="14">
        <f t="shared" si="2838"/>
        <v>0</v>
      </c>
      <c r="BY478" s="14">
        <f t="shared" si="2839"/>
        <v>0</v>
      </c>
      <c r="BZ478" s="14">
        <f t="shared" si="2840"/>
        <v>0</v>
      </c>
      <c r="CA478" s="14">
        <f t="shared" si="2841"/>
        <v>0</v>
      </c>
      <c r="CB478" s="14">
        <f t="shared" si="2842"/>
        <v>0</v>
      </c>
      <c r="CC478" s="14">
        <f t="shared" si="2843"/>
        <v>0</v>
      </c>
      <c r="CD478" s="14">
        <f t="shared" si="2844"/>
        <v>0</v>
      </c>
      <c r="CE478" s="14">
        <f t="shared" si="2845"/>
        <v>0</v>
      </c>
      <c r="CF478" s="14">
        <f t="shared" si="2846"/>
        <v>0</v>
      </c>
      <c r="CG478" s="14">
        <f t="shared" si="2528"/>
        <v>4571.5</v>
      </c>
      <c r="CH478" s="14">
        <f t="shared" si="2847"/>
        <v>0</v>
      </c>
      <c r="CI478" s="84">
        <f t="shared" si="2782"/>
        <v>4571.5</v>
      </c>
      <c r="CJ478" s="14">
        <f t="shared" si="2529"/>
        <v>4571.5</v>
      </c>
      <c r="CK478" s="52">
        <f t="shared" si="2848"/>
        <v>0</v>
      </c>
      <c r="CL478" s="84">
        <f t="shared" si="2783"/>
        <v>4571.5</v>
      </c>
      <c r="CM478" s="14">
        <f t="shared" si="2530"/>
        <v>4571.5</v>
      </c>
      <c r="CN478" s="52">
        <f t="shared" si="2848"/>
        <v>0</v>
      </c>
      <c r="CO478" s="84">
        <f t="shared" si="2784"/>
        <v>4571.5</v>
      </c>
      <c r="CP478" s="14">
        <f t="shared" si="2848"/>
        <v>0</v>
      </c>
      <c r="CQ478" s="29"/>
      <c r="CR478" s="29"/>
      <c r="CT478" s="1"/>
    </row>
    <row r="479" spans="1:99" ht="31.2" customHeight="1" x14ac:dyDescent="0.3">
      <c r="A479" s="76" t="s">
        <v>306</v>
      </c>
      <c r="B479" s="76" t="s">
        <v>177</v>
      </c>
      <c r="C479" s="76" t="s">
        <v>273</v>
      </c>
      <c r="D479" s="76" t="s">
        <v>257</v>
      </c>
      <c r="E479" s="90"/>
      <c r="F479" s="77" t="s">
        <v>258</v>
      </c>
      <c r="G479" s="14">
        <f t="shared" si="2849"/>
        <v>4571.5</v>
      </c>
      <c r="H479" s="14">
        <f t="shared" si="2850"/>
        <v>4571.5</v>
      </c>
      <c r="I479" s="14">
        <f t="shared" si="2792"/>
        <v>4571.5</v>
      </c>
      <c r="J479" s="14">
        <f t="shared" si="2793"/>
        <v>0</v>
      </c>
      <c r="K479" s="14">
        <f t="shared" si="2794"/>
        <v>0</v>
      </c>
      <c r="L479" s="14">
        <f t="shared" si="2795"/>
        <v>0</v>
      </c>
      <c r="M479" s="14">
        <f t="shared" si="2851"/>
        <v>4571.5</v>
      </c>
      <c r="N479" s="14">
        <f t="shared" si="2852"/>
        <v>4571.5</v>
      </c>
      <c r="O479" s="14">
        <f t="shared" si="2853"/>
        <v>4571.5</v>
      </c>
      <c r="P479" s="14">
        <f t="shared" si="2796"/>
        <v>0</v>
      </c>
      <c r="Q479" s="14">
        <f t="shared" si="2797"/>
        <v>0</v>
      </c>
      <c r="R479" s="14">
        <f t="shared" si="2798"/>
        <v>0</v>
      </c>
      <c r="S479" s="14">
        <f t="shared" si="2799"/>
        <v>0</v>
      </c>
      <c r="T479" s="14">
        <f t="shared" si="2800"/>
        <v>0</v>
      </c>
      <c r="U479" s="14">
        <f t="shared" si="2801"/>
        <v>0</v>
      </c>
      <c r="V479" s="14">
        <f t="shared" si="2802"/>
        <v>0</v>
      </c>
      <c r="W479" s="14">
        <f t="shared" si="2803"/>
        <v>0</v>
      </c>
      <c r="X479" s="14">
        <f t="shared" si="2804"/>
        <v>0</v>
      </c>
      <c r="Y479" s="14">
        <f t="shared" si="2510"/>
        <v>4571.5</v>
      </c>
      <c r="Z479" s="14">
        <f t="shared" si="2511"/>
        <v>4571.5</v>
      </c>
      <c r="AA479" s="14">
        <f t="shared" si="2512"/>
        <v>4571.5</v>
      </c>
      <c r="AB479" s="14">
        <f t="shared" si="2805"/>
        <v>0</v>
      </c>
      <c r="AC479" s="14">
        <f t="shared" si="2806"/>
        <v>0</v>
      </c>
      <c r="AD479" s="14">
        <f t="shared" si="2807"/>
        <v>0</v>
      </c>
      <c r="AE479" s="14">
        <f t="shared" si="2513"/>
        <v>4571.5</v>
      </c>
      <c r="AF479" s="14">
        <f t="shared" si="2514"/>
        <v>4571.5</v>
      </c>
      <c r="AG479" s="14">
        <f t="shared" si="2515"/>
        <v>4571.5</v>
      </c>
      <c r="AH479" s="14">
        <f t="shared" si="2808"/>
        <v>0</v>
      </c>
      <c r="AI479" s="14">
        <f t="shared" si="2809"/>
        <v>0</v>
      </c>
      <c r="AJ479" s="14">
        <f t="shared" si="2810"/>
        <v>0</v>
      </c>
      <c r="AK479" s="14">
        <f t="shared" si="2811"/>
        <v>0</v>
      </c>
      <c r="AL479" s="14">
        <f t="shared" si="2812"/>
        <v>0</v>
      </c>
      <c r="AM479" s="14">
        <f t="shared" si="2813"/>
        <v>0</v>
      </c>
      <c r="AN479" s="14">
        <f t="shared" si="2814"/>
        <v>0</v>
      </c>
      <c r="AO479" s="14">
        <f t="shared" si="2815"/>
        <v>0</v>
      </c>
      <c r="AP479" s="14">
        <f t="shared" si="2816"/>
        <v>0</v>
      </c>
      <c r="AQ479" s="14">
        <f t="shared" si="2817"/>
        <v>0</v>
      </c>
      <c r="AR479" s="14">
        <f t="shared" si="2818"/>
        <v>0</v>
      </c>
      <c r="AS479" s="14">
        <f t="shared" si="2819"/>
        <v>0</v>
      </c>
      <c r="AT479" s="14">
        <f t="shared" si="2820"/>
        <v>0</v>
      </c>
      <c r="AU479" s="14">
        <f t="shared" si="2821"/>
        <v>0</v>
      </c>
      <c r="AV479" s="14">
        <f t="shared" si="2822"/>
        <v>0</v>
      </c>
      <c r="AW479" s="14">
        <f t="shared" si="2516"/>
        <v>4571.5</v>
      </c>
      <c r="AX479" s="14">
        <f t="shared" si="2517"/>
        <v>4571.5</v>
      </c>
      <c r="AY479" s="14">
        <f t="shared" si="2518"/>
        <v>4571.5</v>
      </c>
      <c r="AZ479" s="14">
        <f t="shared" si="2823"/>
        <v>0</v>
      </c>
      <c r="BA479" s="14">
        <f t="shared" si="2519"/>
        <v>4571.5</v>
      </c>
      <c r="BB479" s="14">
        <f t="shared" si="2520"/>
        <v>4571.5</v>
      </c>
      <c r="BC479" s="14">
        <f t="shared" si="2521"/>
        <v>4571.5</v>
      </c>
      <c r="BD479" s="14">
        <f t="shared" si="2824"/>
        <v>0</v>
      </c>
      <c r="BE479" s="14">
        <f t="shared" si="2825"/>
        <v>0</v>
      </c>
      <c r="BF479" s="14">
        <f t="shared" si="2826"/>
        <v>0</v>
      </c>
      <c r="BG479" s="14">
        <f t="shared" si="2827"/>
        <v>0</v>
      </c>
      <c r="BH479" s="14">
        <f t="shared" si="2828"/>
        <v>0</v>
      </c>
      <c r="BI479" s="14">
        <f t="shared" si="2829"/>
        <v>0</v>
      </c>
      <c r="BJ479" s="14">
        <f t="shared" si="2830"/>
        <v>0</v>
      </c>
      <c r="BK479" s="14">
        <f t="shared" si="2831"/>
        <v>0</v>
      </c>
      <c r="BL479" s="14">
        <f t="shared" si="2832"/>
        <v>0</v>
      </c>
      <c r="BM479" s="14">
        <f t="shared" si="2833"/>
        <v>0</v>
      </c>
      <c r="BN479" s="14">
        <f t="shared" si="2834"/>
        <v>0</v>
      </c>
      <c r="BO479" s="14">
        <f t="shared" si="2522"/>
        <v>4571.5</v>
      </c>
      <c r="BP479" s="14">
        <f t="shared" si="2523"/>
        <v>4571.5</v>
      </c>
      <c r="BQ479" s="14">
        <f t="shared" si="2524"/>
        <v>4571.5</v>
      </c>
      <c r="BR479" s="14">
        <f t="shared" si="2835"/>
        <v>0</v>
      </c>
      <c r="BS479" s="14">
        <f t="shared" si="2836"/>
        <v>0</v>
      </c>
      <c r="BT479" s="14">
        <f t="shared" si="2837"/>
        <v>0</v>
      </c>
      <c r="BU479" s="14">
        <f t="shared" si="2525"/>
        <v>4571.5</v>
      </c>
      <c r="BV479" s="14">
        <f t="shared" si="2526"/>
        <v>4571.5</v>
      </c>
      <c r="BW479" s="14">
        <f t="shared" si="2527"/>
        <v>4571.5</v>
      </c>
      <c r="BX479" s="14">
        <f t="shared" si="2838"/>
        <v>0</v>
      </c>
      <c r="BY479" s="14">
        <f t="shared" si="2839"/>
        <v>0</v>
      </c>
      <c r="BZ479" s="14">
        <f t="shared" si="2840"/>
        <v>0</v>
      </c>
      <c r="CA479" s="14">
        <f t="shared" si="2841"/>
        <v>0</v>
      </c>
      <c r="CB479" s="14">
        <f t="shared" si="2842"/>
        <v>0</v>
      </c>
      <c r="CC479" s="14">
        <f t="shared" si="2843"/>
        <v>0</v>
      </c>
      <c r="CD479" s="14">
        <f t="shared" si="2844"/>
        <v>0</v>
      </c>
      <c r="CE479" s="14">
        <f t="shared" si="2845"/>
        <v>0</v>
      </c>
      <c r="CF479" s="14">
        <f t="shared" si="2846"/>
        <v>0</v>
      </c>
      <c r="CG479" s="14">
        <f t="shared" si="2528"/>
        <v>4571.5</v>
      </c>
      <c r="CH479" s="14">
        <f t="shared" si="2847"/>
        <v>0</v>
      </c>
      <c r="CI479" s="84">
        <f t="shared" si="2782"/>
        <v>4571.5</v>
      </c>
      <c r="CJ479" s="14">
        <f t="shared" si="2529"/>
        <v>4571.5</v>
      </c>
      <c r="CK479" s="52">
        <f t="shared" si="2848"/>
        <v>0</v>
      </c>
      <c r="CL479" s="84">
        <f t="shared" si="2783"/>
        <v>4571.5</v>
      </c>
      <c r="CM479" s="14">
        <f t="shared" si="2530"/>
        <v>4571.5</v>
      </c>
      <c r="CN479" s="52">
        <f t="shared" si="2848"/>
        <v>0</v>
      </c>
      <c r="CO479" s="84">
        <f t="shared" si="2784"/>
        <v>4571.5</v>
      </c>
      <c r="CP479" s="14">
        <f t="shared" si="2848"/>
        <v>0</v>
      </c>
      <c r="CQ479" s="29"/>
      <c r="CR479" s="29"/>
      <c r="CT479" s="1"/>
    </row>
    <row r="480" spans="1:99" ht="31.2" customHeight="1" x14ac:dyDescent="0.3">
      <c r="A480" s="76" t="s">
        <v>306</v>
      </c>
      <c r="B480" s="76" t="s">
        <v>177</v>
      </c>
      <c r="C480" s="76" t="s">
        <v>273</v>
      </c>
      <c r="D480" s="76" t="s">
        <v>257</v>
      </c>
      <c r="E480" s="89" t="s">
        <v>140</v>
      </c>
      <c r="F480" s="77" t="s">
        <v>141</v>
      </c>
      <c r="G480" s="14">
        <v>4571.5</v>
      </c>
      <c r="H480" s="14">
        <v>4571.5</v>
      </c>
      <c r="I480" s="14">
        <v>4571.5</v>
      </c>
      <c r="J480" s="14"/>
      <c r="K480" s="14"/>
      <c r="L480" s="14"/>
      <c r="M480" s="14">
        <f t="shared" si="2851"/>
        <v>4571.5</v>
      </c>
      <c r="N480" s="14">
        <f t="shared" si="2852"/>
        <v>4571.5</v>
      </c>
      <c r="O480" s="14">
        <f t="shared" si="2853"/>
        <v>4571.5</v>
      </c>
      <c r="P480" s="14"/>
      <c r="Q480" s="14"/>
      <c r="R480" s="14"/>
      <c r="S480" s="14"/>
      <c r="T480" s="14"/>
      <c r="U480" s="14"/>
      <c r="V480" s="14"/>
      <c r="W480" s="14"/>
      <c r="X480" s="14"/>
      <c r="Y480" s="14">
        <f t="shared" si="2510"/>
        <v>4571.5</v>
      </c>
      <c r="Z480" s="14">
        <f t="shared" si="2511"/>
        <v>4571.5</v>
      </c>
      <c r="AA480" s="14">
        <f t="shared" si="2512"/>
        <v>4571.5</v>
      </c>
      <c r="AB480" s="14"/>
      <c r="AC480" s="14"/>
      <c r="AD480" s="14"/>
      <c r="AE480" s="14">
        <f t="shared" si="2513"/>
        <v>4571.5</v>
      </c>
      <c r="AF480" s="14">
        <f t="shared" si="2514"/>
        <v>4571.5</v>
      </c>
      <c r="AG480" s="14">
        <f t="shared" si="2515"/>
        <v>4571.5</v>
      </c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>
        <f t="shared" si="2516"/>
        <v>4571.5</v>
      </c>
      <c r="AX480" s="14">
        <f t="shared" si="2517"/>
        <v>4571.5</v>
      </c>
      <c r="AY480" s="14">
        <f t="shared" si="2518"/>
        <v>4571.5</v>
      </c>
      <c r="AZ480" s="14"/>
      <c r="BA480" s="14">
        <f t="shared" si="2519"/>
        <v>4571.5</v>
      </c>
      <c r="BB480" s="14">
        <f t="shared" si="2520"/>
        <v>4571.5</v>
      </c>
      <c r="BC480" s="14">
        <f t="shared" si="2521"/>
        <v>4571.5</v>
      </c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>
        <f t="shared" si="2522"/>
        <v>4571.5</v>
      </c>
      <c r="BP480" s="14">
        <f t="shared" si="2523"/>
        <v>4571.5</v>
      </c>
      <c r="BQ480" s="14">
        <f t="shared" si="2524"/>
        <v>4571.5</v>
      </c>
      <c r="BR480" s="14"/>
      <c r="BS480" s="14"/>
      <c r="BT480" s="14"/>
      <c r="BU480" s="14">
        <f t="shared" si="2525"/>
        <v>4571.5</v>
      </c>
      <c r="BV480" s="14">
        <f t="shared" si="2526"/>
        <v>4571.5</v>
      </c>
      <c r="BW480" s="14">
        <f t="shared" si="2527"/>
        <v>4571.5</v>
      </c>
      <c r="BX480" s="14"/>
      <c r="BY480" s="14"/>
      <c r="BZ480" s="14"/>
      <c r="CA480" s="14"/>
      <c r="CB480" s="14"/>
      <c r="CC480" s="14"/>
      <c r="CD480" s="14"/>
      <c r="CE480" s="14"/>
      <c r="CF480" s="14"/>
      <c r="CG480" s="14">
        <f t="shared" si="2528"/>
        <v>4571.5</v>
      </c>
      <c r="CH480" s="14"/>
      <c r="CI480" s="84">
        <f t="shared" si="2782"/>
        <v>4571.5</v>
      </c>
      <c r="CJ480" s="14">
        <f t="shared" si="2529"/>
        <v>4571.5</v>
      </c>
      <c r="CK480" s="52"/>
      <c r="CL480" s="84">
        <f t="shared" si="2783"/>
        <v>4571.5</v>
      </c>
      <c r="CM480" s="14">
        <f t="shared" si="2530"/>
        <v>4571.5</v>
      </c>
      <c r="CN480" s="52"/>
      <c r="CO480" s="84">
        <f t="shared" si="2784"/>
        <v>4571.5</v>
      </c>
      <c r="CP480" s="14"/>
      <c r="CQ480" s="29"/>
      <c r="CR480" s="29"/>
      <c r="CT480" s="1"/>
    </row>
    <row r="481" spans="1:98" ht="46.8" customHeight="1" x14ac:dyDescent="0.3">
      <c r="A481" s="76" t="s">
        <v>306</v>
      </c>
      <c r="B481" s="76" t="s">
        <v>177</v>
      </c>
      <c r="C481" s="76" t="s">
        <v>273</v>
      </c>
      <c r="D481" s="76" t="s">
        <v>235</v>
      </c>
      <c r="E481" s="90"/>
      <c r="F481" s="77" t="s">
        <v>236</v>
      </c>
      <c r="G481" s="14">
        <f t="shared" si="2849"/>
        <v>64224.500000000007</v>
      </c>
      <c r="H481" s="14">
        <f t="shared" si="2850"/>
        <v>64875.200000000004</v>
      </c>
      <c r="I481" s="14">
        <f t="shared" si="2792"/>
        <v>64875.200000000004</v>
      </c>
      <c r="J481" s="14">
        <f t="shared" si="2793"/>
        <v>0</v>
      </c>
      <c r="K481" s="14">
        <f t="shared" si="2794"/>
        <v>0</v>
      </c>
      <c r="L481" s="14">
        <f t="shared" si="2795"/>
        <v>0</v>
      </c>
      <c r="M481" s="14">
        <f t="shared" si="2851"/>
        <v>64224.500000000007</v>
      </c>
      <c r="N481" s="14">
        <f t="shared" si="2852"/>
        <v>64875.200000000004</v>
      </c>
      <c r="O481" s="14">
        <f t="shared" si="2853"/>
        <v>64875.200000000004</v>
      </c>
      <c r="P481" s="14">
        <f t="shared" si="2796"/>
        <v>894</v>
      </c>
      <c r="Q481" s="14">
        <f t="shared" si="2797"/>
        <v>0</v>
      </c>
      <c r="R481" s="14">
        <f t="shared" si="2798"/>
        <v>0</v>
      </c>
      <c r="S481" s="14">
        <f t="shared" si="2799"/>
        <v>0</v>
      </c>
      <c r="T481" s="14">
        <f t="shared" si="2800"/>
        <v>0</v>
      </c>
      <c r="U481" s="14">
        <f t="shared" si="2801"/>
        <v>0</v>
      </c>
      <c r="V481" s="14">
        <f t="shared" si="2802"/>
        <v>0</v>
      </c>
      <c r="W481" s="14">
        <f t="shared" si="2803"/>
        <v>0</v>
      </c>
      <c r="X481" s="14">
        <f t="shared" si="2804"/>
        <v>0</v>
      </c>
      <c r="Y481" s="14">
        <f t="shared" si="2510"/>
        <v>65118.500000000007</v>
      </c>
      <c r="Z481" s="14">
        <f t="shared" si="2511"/>
        <v>64875.200000000004</v>
      </c>
      <c r="AA481" s="14">
        <f t="shared" si="2512"/>
        <v>64875.200000000004</v>
      </c>
      <c r="AB481" s="14">
        <f t="shared" si="2805"/>
        <v>0</v>
      </c>
      <c r="AC481" s="14">
        <f t="shared" si="2806"/>
        <v>0</v>
      </c>
      <c r="AD481" s="14">
        <f t="shared" si="2807"/>
        <v>0</v>
      </c>
      <c r="AE481" s="14">
        <f t="shared" si="2513"/>
        <v>65118.500000000007</v>
      </c>
      <c r="AF481" s="14">
        <f t="shared" si="2514"/>
        <v>64875.200000000004</v>
      </c>
      <c r="AG481" s="14">
        <f t="shared" si="2515"/>
        <v>64875.200000000004</v>
      </c>
      <c r="AH481" s="14">
        <f t="shared" si="2808"/>
        <v>0</v>
      </c>
      <c r="AI481" s="14">
        <f t="shared" si="2809"/>
        <v>0</v>
      </c>
      <c r="AJ481" s="14">
        <f t="shared" si="2810"/>
        <v>0</v>
      </c>
      <c r="AK481" s="14">
        <f t="shared" si="2811"/>
        <v>0</v>
      </c>
      <c r="AL481" s="14">
        <f t="shared" si="2812"/>
        <v>0</v>
      </c>
      <c r="AM481" s="14">
        <f t="shared" si="2813"/>
        <v>0</v>
      </c>
      <c r="AN481" s="14">
        <f t="shared" si="2814"/>
        <v>0</v>
      </c>
      <c r="AO481" s="14">
        <f t="shared" si="2815"/>
        <v>0</v>
      </c>
      <c r="AP481" s="14">
        <f t="shared" si="2816"/>
        <v>0</v>
      </c>
      <c r="AQ481" s="14">
        <f t="shared" si="2817"/>
        <v>0</v>
      </c>
      <c r="AR481" s="14">
        <f t="shared" si="2818"/>
        <v>0</v>
      </c>
      <c r="AS481" s="14">
        <f t="shared" si="2819"/>
        <v>0</v>
      </c>
      <c r="AT481" s="14">
        <f t="shared" si="2820"/>
        <v>0</v>
      </c>
      <c r="AU481" s="14">
        <f t="shared" si="2821"/>
        <v>0</v>
      </c>
      <c r="AV481" s="14">
        <f t="shared" si="2822"/>
        <v>0</v>
      </c>
      <c r="AW481" s="14">
        <f t="shared" si="2516"/>
        <v>65118.500000000007</v>
      </c>
      <c r="AX481" s="14">
        <f t="shared" si="2517"/>
        <v>64875.200000000004</v>
      </c>
      <c r="AY481" s="14">
        <f t="shared" si="2518"/>
        <v>64875.200000000004</v>
      </c>
      <c r="AZ481" s="14">
        <f t="shared" si="2823"/>
        <v>0</v>
      </c>
      <c r="BA481" s="14">
        <f t="shared" si="2519"/>
        <v>65118.500000000007</v>
      </c>
      <c r="BB481" s="14">
        <f t="shared" si="2520"/>
        <v>64875.200000000004</v>
      </c>
      <c r="BC481" s="14">
        <f t="shared" si="2521"/>
        <v>64875.200000000004</v>
      </c>
      <c r="BD481" s="14">
        <f t="shared" si="2824"/>
        <v>0</v>
      </c>
      <c r="BE481" s="14">
        <f t="shared" si="2825"/>
        <v>0</v>
      </c>
      <c r="BF481" s="14">
        <f t="shared" si="2826"/>
        <v>0</v>
      </c>
      <c r="BG481" s="14">
        <f t="shared" si="2827"/>
        <v>0</v>
      </c>
      <c r="BH481" s="14">
        <f t="shared" si="2828"/>
        <v>0</v>
      </c>
      <c r="BI481" s="14">
        <f t="shared" si="2829"/>
        <v>0</v>
      </c>
      <c r="BJ481" s="14">
        <f t="shared" si="2830"/>
        <v>0</v>
      </c>
      <c r="BK481" s="14">
        <f t="shared" si="2831"/>
        <v>0</v>
      </c>
      <c r="BL481" s="14">
        <f t="shared" si="2832"/>
        <v>0</v>
      </c>
      <c r="BM481" s="14">
        <f t="shared" si="2833"/>
        <v>0</v>
      </c>
      <c r="BN481" s="14">
        <f t="shared" si="2834"/>
        <v>0</v>
      </c>
      <c r="BO481" s="14">
        <f t="shared" si="2522"/>
        <v>65118.500000000007</v>
      </c>
      <c r="BP481" s="14">
        <f t="shared" si="2523"/>
        <v>64875.200000000004</v>
      </c>
      <c r="BQ481" s="14">
        <f t="shared" si="2524"/>
        <v>64875.200000000004</v>
      </c>
      <c r="BR481" s="14">
        <f t="shared" si="2835"/>
        <v>0</v>
      </c>
      <c r="BS481" s="14">
        <f t="shared" si="2836"/>
        <v>0</v>
      </c>
      <c r="BT481" s="14">
        <f t="shared" si="2837"/>
        <v>0</v>
      </c>
      <c r="BU481" s="14">
        <f t="shared" si="2525"/>
        <v>65118.500000000007</v>
      </c>
      <c r="BV481" s="14">
        <f t="shared" si="2526"/>
        <v>64875.200000000004</v>
      </c>
      <c r="BW481" s="14">
        <f t="shared" si="2527"/>
        <v>64875.200000000004</v>
      </c>
      <c r="BX481" s="14">
        <f t="shared" si="2838"/>
        <v>149.29999999999995</v>
      </c>
      <c r="BY481" s="14">
        <f t="shared" si="2839"/>
        <v>-2.484</v>
      </c>
      <c r="BZ481" s="14">
        <f t="shared" si="2840"/>
        <v>0</v>
      </c>
      <c r="CA481" s="14">
        <f t="shared" si="2841"/>
        <v>0</v>
      </c>
      <c r="CB481" s="14">
        <f t="shared" si="2842"/>
        <v>0</v>
      </c>
      <c r="CC481" s="14">
        <f t="shared" si="2843"/>
        <v>0</v>
      </c>
      <c r="CD481" s="14">
        <f t="shared" si="2844"/>
        <v>0</v>
      </c>
      <c r="CE481" s="14">
        <f t="shared" si="2845"/>
        <v>0</v>
      </c>
      <c r="CF481" s="14">
        <f t="shared" si="2846"/>
        <v>0</v>
      </c>
      <c r="CG481" s="14">
        <f t="shared" si="2528"/>
        <v>65265.316000000013</v>
      </c>
      <c r="CH481" s="14">
        <f t="shared" si="2847"/>
        <v>0</v>
      </c>
      <c r="CI481" s="84">
        <f t="shared" si="2782"/>
        <v>65265.316000000013</v>
      </c>
      <c r="CJ481" s="14">
        <f t="shared" si="2529"/>
        <v>64875.200000000004</v>
      </c>
      <c r="CK481" s="52">
        <f t="shared" si="2848"/>
        <v>0</v>
      </c>
      <c r="CL481" s="84">
        <f t="shared" si="2783"/>
        <v>64875.200000000004</v>
      </c>
      <c r="CM481" s="14">
        <f t="shared" si="2530"/>
        <v>64875.200000000004</v>
      </c>
      <c r="CN481" s="52">
        <f t="shared" si="2848"/>
        <v>0</v>
      </c>
      <c r="CO481" s="84">
        <f t="shared" si="2784"/>
        <v>64875.200000000004</v>
      </c>
      <c r="CP481" s="14">
        <f t="shared" si="2848"/>
        <v>0</v>
      </c>
      <c r="CQ481" s="29"/>
      <c r="CR481" s="29"/>
      <c r="CT481" s="1"/>
    </row>
    <row r="482" spans="1:98" ht="15.6" customHeight="1" x14ac:dyDescent="0.3">
      <c r="A482" s="76" t="s">
        <v>306</v>
      </c>
      <c r="B482" s="76" t="s">
        <v>177</v>
      </c>
      <c r="C482" s="76" t="s">
        <v>273</v>
      </c>
      <c r="D482" s="76" t="s">
        <v>237</v>
      </c>
      <c r="E482" s="90"/>
      <c r="F482" s="77" t="s">
        <v>41</v>
      </c>
      <c r="G482" s="14">
        <f t="shared" ref="G482:L482" si="2854">G483+G486</f>
        <v>64224.500000000007</v>
      </c>
      <c r="H482" s="14">
        <f t="shared" si="2854"/>
        <v>64875.200000000004</v>
      </c>
      <c r="I482" s="14">
        <f t="shared" si="2854"/>
        <v>64875.200000000004</v>
      </c>
      <c r="J482" s="14">
        <f t="shared" si="2854"/>
        <v>0</v>
      </c>
      <c r="K482" s="14">
        <f t="shared" si="2854"/>
        <v>0</v>
      </c>
      <c r="L482" s="14">
        <f t="shared" si="2854"/>
        <v>0</v>
      </c>
      <c r="M482" s="14">
        <f t="shared" si="2851"/>
        <v>64224.500000000007</v>
      </c>
      <c r="N482" s="14">
        <f t="shared" si="2852"/>
        <v>64875.200000000004</v>
      </c>
      <c r="O482" s="14">
        <f t="shared" si="2853"/>
        <v>64875.200000000004</v>
      </c>
      <c r="P482" s="14">
        <f t="shared" ref="P482:X482" si="2855">P483+P486</f>
        <v>894</v>
      </c>
      <c r="Q482" s="14">
        <f t="shared" si="2855"/>
        <v>0</v>
      </c>
      <c r="R482" s="14">
        <f t="shared" si="2855"/>
        <v>0</v>
      </c>
      <c r="S482" s="14">
        <f t="shared" si="2855"/>
        <v>0</v>
      </c>
      <c r="T482" s="14">
        <f t="shared" si="2855"/>
        <v>0</v>
      </c>
      <c r="U482" s="14">
        <f t="shared" si="2855"/>
        <v>0</v>
      </c>
      <c r="V482" s="14">
        <f t="shared" si="2855"/>
        <v>0</v>
      </c>
      <c r="W482" s="14">
        <f t="shared" si="2855"/>
        <v>0</v>
      </c>
      <c r="X482" s="14">
        <f t="shared" si="2855"/>
        <v>0</v>
      </c>
      <c r="Y482" s="14">
        <f t="shared" si="2510"/>
        <v>65118.500000000007</v>
      </c>
      <c r="Z482" s="14">
        <f t="shared" si="2511"/>
        <v>64875.200000000004</v>
      </c>
      <c r="AA482" s="14">
        <f t="shared" si="2512"/>
        <v>64875.200000000004</v>
      </c>
      <c r="AB482" s="14">
        <f>AB483+AB486</f>
        <v>0</v>
      </c>
      <c r="AC482" s="14">
        <f>AC483+AC486</f>
        <v>0</v>
      </c>
      <c r="AD482" s="14">
        <f>AD483+AD486</f>
        <v>0</v>
      </c>
      <c r="AE482" s="14">
        <f t="shared" si="2513"/>
        <v>65118.500000000007</v>
      </c>
      <c r="AF482" s="14">
        <f t="shared" si="2514"/>
        <v>64875.200000000004</v>
      </c>
      <c r="AG482" s="14">
        <f t="shared" si="2515"/>
        <v>64875.200000000004</v>
      </c>
      <c r="AH482" s="14">
        <f t="shared" ref="AH482:AV482" si="2856">AH483+AH486</f>
        <v>0</v>
      </c>
      <c r="AI482" s="14">
        <f t="shared" si="2856"/>
        <v>0</v>
      </c>
      <c r="AJ482" s="14">
        <f t="shared" si="2856"/>
        <v>0</v>
      </c>
      <c r="AK482" s="14">
        <f t="shared" si="2856"/>
        <v>0</v>
      </c>
      <c r="AL482" s="14">
        <f t="shared" si="2856"/>
        <v>0</v>
      </c>
      <c r="AM482" s="14">
        <f t="shared" si="2856"/>
        <v>0</v>
      </c>
      <c r="AN482" s="14">
        <f t="shared" si="2856"/>
        <v>0</v>
      </c>
      <c r="AO482" s="14">
        <f t="shared" si="2856"/>
        <v>0</v>
      </c>
      <c r="AP482" s="14">
        <f t="shared" si="2856"/>
        <v>0</v>
      </c>
      <c r="AQ482" s="14">
        <f t="shared" si="2856"/>
        <v>0</v>
      </c>
      <c r="AR482" s="14">
        <f t="shared" si="2856"/>
        <v>0</v>
      </c>
      <c r="AS482" s="14">
        <f t="shared" si="2856"/>
        <v>0</v>
      </c>
      <c r="AT482" s="14">
        <f t="shared" si="2856"/>
        <v>0</v>
      </c>
      <c r="AU482" s="14">
        <f t="shared" si="2856"/>
        <v>0</v>
      </c>
      <c r="AV482" s="14">
        <f t="shared" si="2856"/>
        <v>0</v>
      </c>
      <c r="AW482" s="14">
        <f t="shared" si="2516"/>
        <v>65118.500000000007</v>
      </c>
      <c r="AX482" s="14">
        <f t="shared" si="2517"/>
        <v>64875.200000000004</v>
      </c>
      <c r="AY482" s="14">
        <f t="shared" si="2518"/>
        <v>64875.200000000004</v>
      </c>
      <c r="AZ482" s="14">
        <f>AZ483+AZ486</f>
        <v>0</v>
      </c>
      <c r="BA482" s="14">
        <f t="shared" si="2519"/>
        <v>65118.500000000007</v>
      </c>
      <c r="BB482" s="14">
        <f t="shared" si="2520"/>
        <v>64875.200000000004</v>
      </c>
      <c r="BC482" s="14">
        <f t="shared" si="2521"/>
        <v>64875.200000000004</v>
      </c>
      <c r="BD482" s="14">
        <f t="shared" ref="BD482:BN482" si="2857">BD483+BD486</f>
        <v>0</v>
      </c>
      <c r="BE482" s="14">
        <f t="shared" si="2857"/>
        <v>0</v>
      </c>
      <c r="BF482" s="14">
        <f t="shared" si="2857"/>
        <v>0</v>
      </c>
      <c r="BG482" s="14">
        <f t="shared" si="2857"/>
        <v>0</v>
      </c>
      <c r="BH482" s="14">
        <f t="shared" si="2857"/>
        <v>0</v>
      </c>
      <c r="BI482" s="14">
        <f t="shared" si="2857"/>
        <v>0</v>
      </c>
      <c r="BJ482" s="14">
        <f t="shared" si="2857"/>
        <v>0</v>
      </c>
      <c r="BK482" s="14">
        <f t="shared" si="2857"/>
        <v>0</v>
      </c>
      <c r="BL482" s="14">
        <f t="shared" si="2857"/>
        <v>0</v>
      </c>
      <c r="BM482" s="14">
        <f t="shared" si="2857"/>
        <v>0</v>
      </c>
      <c r="BN482" s="14">
        <f t="shared" si="2857"/>
        <v>0</v>
      </c>
      <c r="BO482" s="14">
        <f t="shared" si="2522"/>
        <v>65118.500000000007</v>
      </c>
      <c r="BP482" s="14">
        <f t="shared" si="2523"/>
        <v>64875.200000000004</v>
      </c>
      <c r="BQ482" s="14">
        <f t="shared" si="2524"/>
        <v>64875.200000000004</v>
      </c>
      <c r="BR482" s="14">
        <f>BR483+BR486</f>
        <v>0</v>
      </c>
      <c r="BS482" s="14">
        <f>BS483+BS486</f>
        <v>0</v>
      </c>
      <c r="BT482" s="14">
        <f>BT483+BT486</f>
        <v>0</v>
      </c>
      <c r="BU482" s="14">
        <f t="shared" si="2525"/>
        <v>65118.500000000007</v>
      </c>
      <c r="BV482" s="14">
        <f t="shared" si="2526"/>
        <v>64875.200000000004</v>
      </c>
      <c r="BW482" s="14">
        <f t="shared" si="2527"/>
        <v>64875.200000000004</v>
      </c>
      <c r="BX482" s="14">
        <f t="shared" ref="BX482:CF482" si="2858">BX483+BX486</f>
        <v>149.29999999999995</v>
      </c>
      <c r="BY482" s="14">
        <f t="shared" si="2858"/>
        <v>-2.484</v>
      </c>
      <c r="BZ482" s="14">
        <f t="shared" si="2858"/>
        <v>0</v>
      </c>
      <c r="CA482" s="14">
        <f t="shared" si="2858"/>
        <v>0</v>
      </c>
      <c r="CB482" s="14">
        <f t="shared" si="2858"/>
        <v>0</v>
      </c>
      <c r="CC482" s="14">
        <f t="shared" si="2858"/>
        <v>0</v>
      </c>
      <c r="CD482" s="14">
        <f t="shared" si="2858"/>
        <v>0</v>
      </c>
      <c r="CE482" s="14">
        <f t="shared" si="2858"/>
        <v>0</v>
      </c>
      <c r="CF482" s="14">
        <f t="shared" si="2858"/>
        <v>0</v>
      </c>
      <c r="CG482" s="14">
        <f t="shared" si="2528"/>
        <v>65265.316000000013</v>
      </c>
      <c r="CH482" s="14">
        <f>CH483+CH486</f>
        <v>0</v>
      </c>
      <c r="CI482" s="84">
        <f t="shared" si="2782"/>
        <v>65265.316000000013</v>
      </c>
      <c r="CJ482" s="14">
        <f t="shared" si="2529"/>
        <v>64875.200000000004</v>
      </c>
      <c r="CK482" s="52">
        <f>CK483+CK486</f>
        <v>0</v>
      </c>
      <c r="CL482" s="84">
        <f t="shared" si="2783"/>
        <v>64875.200000000004</v>
      </c>
      <c r="CM482" s="14">
        <f t="shared" si="2530"/>
        <v>64875.200000000004</v>
      </c>
      <c r="CN482" s="52">
        <f>CN483+CN486</f>
        <v>0</v>
      </c>
      <c r="CO482" s="84">
        <f t="shared" si="2784"/>
        <v>64875.200000000004</v>
      </c>
      <c r="CP482" s="14">
        <f>CP483+CP486</f>
        <v>0</v>
      </c>
      <c r="CQ482" s="29"/>
      <c r="CR482" s="29"/>
      <c r="CT482" s="1"/>
    </row>
    <row r="483" spans="1:98" ht="46.8" customHeight="1" x14ac:dyDescent="0.3">
      <c r="A483" s="76" t="s">
        <v>306</v>
      </c>
      <c r="B483" s="76" t="s">
        <v>177</v>
      </c>
      <c r="C483" s="76" t="s">
        <v>273</v>
      </c>
      <c r="D483" s="76" t="s">
        <v>238</v>
      </c>
      <c r="E483" s="90"/>
      <c r="F483" s="77" t="s">
        <v>239</v>
      </c>
      <c r="G483" s="14">
        <f t="shared" ref="G483:G484" si="2859">G484</f>
        <v>489.4</v>
      </c>
      <c r="H483" s="14">
        <f t="shared" ref="H483:H484" si="2860">H484</f>
        <v>489.4</v>
      </c>
      <c r="I483" s="14">
        <f t="shared" ref="I483:I484" si="2861">I484</f>
        <v>489.4</v>
      </c>
      <c r="J483" s="14">
        <f t="shared" ref="J483:J484" si="2862">J484</f>
        <v>0</v>
      </c>
      <c r="K483" s="14">
        <f t="shared" ref="K483:K484" si="2863">K484</f>
        <v>0</v>
      </c>
      <c r="L483" s="14">
        <f t="shared" ref="L483:L484" si="2864">L484</f>
        <v>0</v>
      </c>
      <c r="M483" s="14">
        <f t="shared" si="2851"/>
        <v>489.4</v>
      </c>
      <c r="N483" s="14">
        <f t="shared" si="2852"/>
        <v>489.4</v>
      </c>
      <c r="O483" s="14">
        <f t="shared" si="2853"/>
        <v>489.4</v>
      </c>
      <c r="P483" s="14">
        <f t="shared" ref="P483:P484" si="2865">P484</f>
        <v>0</v>
      </c>
      <c r="Q483" s="14">
        <f t="shared" ref="Q483:Q484" si="2866">Q484</f>
        <v>0</v>
      </c>
      <c r="R483" s="14">
        <f t="shared" ref="R483:R484" si="2867">R484</f>
        <v>0</v>
      </c>
      <c r="S483" s="14">
        <f t="shared" ref="S483:S484" si="2868">S484</f>
        <v>0</v>
      </c>
      <c r="T483" s="14">
        <f t="shared" ref="T483:T484" si="2869">T484</f>
        <v>0</v>
      </c>
      <c r="U483" s="14">
        <f t="shared" ref="U483:U484" si="2870">U484</f>
        <v>0</v>
      </c>
      <c r="V483" s="14">
        <f t="shared" ref="V483:V484" si="2871">V484</f>
        <v>0</v>
      </c>
      <c r="W483" s="14">
        <f t="shared" ref="W483:W484" si="2872">W484</f>
        <v>0</v>
      </c>
      <c r="X483" s="14">
        <f t="shared" ref="X483:X484" si="2873">X484</f>
        <v>0</v>
      </c>
      <c r="Y483" s="14">
        <f t="shared" si="2510"/>
        <v>489.4</v>
      </c>
      <c r="Z483" s="14">
        <f t="shared" si="2511"/>
        <v>489.4</v>
      </c>
      <c r="AA483" s="14">
        <f t="shared" si="2512"/>
        <v>489.4</v>
      </c>
      <c r="AB483" s="14">
        <f t="shared" ref="AB483:AB484" si="2874">AB484</f>
        <v>0</v>
      </c>
      <c r="AC483" s="14">
        <f t="shared" ref="AC483:AC484" si="2875">AC484</f>
        <v>0</v>
      </c>
      <c r="AD483" s="14">
        <f t="shared" ref="AD483:AD484" si="2876">AD484</f>
        <v>0</v>
      </c>
      <c r="AE483" s="14">
        <f t="shared" si="2513"/>
        <v>489.4</v>
      </c>
      <c r="AF483" s="14">
        <f t="shared" si="2514"/>
        <v>489.4</v>
      </c>
      <c r="AG483" s="14">
        <f t="shared" si="2515"/>
        <v>489.4</v>
      </c>
      <c r="AH483" s="14">
        <f t="shared" ref="AH483:AH484" si="2877">AH484</f>
        <v>0</v>
      </c>
      <c r="AI483" s="14">
        <f t="shared" ref="AI483:AI484" si="2878">AI484</f>
        <v>0</v>
      </c>
      <c r="AJ483" s="14">
        <f t="shared" ref="AJ483:AJ484" si="2879">AJ484</f>
        <v>0</v>
      </c>
      <c r="AK483" s="14">
        <f t="shared" ref="AK483:AK484" si="2880">AK484</f>
        <v>0</v>
      </c>
      <c r="AL483" s="14">
        <f t="shared" ref="AL483:AL484" si="2881">AL484</f>
        <v>0</v>
      </c>
      <c r="AM483" s="14">
        <f t="shared" ref="AM483:AM484" si="2882">AM484</f>
        <v>0</v>
      </c>
      <c r="AN483" s="14">
        <f t="shared" ref="AN483:AN484" si="2883">AN484</f>
        <v>0</v>
      </c>
      <c r="AO483" s="14">
        <f t="shared" ref="AO483:AO484" si="2884">AO484</f>
        <v>0</v>
      </c>
      <c r="AP483" s="14">
        <f t="shared" ref="AP483:AP484" si="2885">AP484</f>
        <v>0</v>
      </c>
      <c r="AQ483" s="14">
        <f t="shared" ref="AQ483:AQ484" si="2886">AQ484</f>
        <v>0</v>
      </c>
      <c r="AR483" s="14">
        <f t="shared" ref="AR483:AR484" si="2887">AR484</f>
        <v>0</v>
      </c>
      <c r="AS483" s="14">
        <f t="shared" ref="AS483:AS484" si="2888">AS484</f>
        <v>0</v>
      </c>
      <c r="AT483" s="14">
        <f t="shared" ref="AT483:AT484" si="2889">AT484</f>
        <v>0</v>
      </c>
      <c r="AU483" s="14">
        <f t="shared" ref="AU483:AU484" si="2890">AU484</f>
        <v>0</v>
      </c>
      <c r="AV483" s="14">
        <f t="shared" ref="AV483:AV484" si="2891">AV484</f>
        <v>0</v>
      </c>
      <c r="AW483" s="14">
        <f t="shared" si="2516"/>
        <v>489.4</v>
      </c>
      <c r="AX483" s="14">
        <f t="shared" si="2517"/>
        <v>489.4</v>
      </c>
      <c r="AY483" s="14">
        <f t="shared" si="2518"/>
        <v>489.4</v>
      </c>
      <c r="AZ483" s="14">
        <f t="shared" ref="AZ483:AZ484" si="2892">AZ484</f>
        <v>0</v>
      </c>
      <c r="BA483" s="14">
        <f t="shared" si="2519"/>
        <v>489.4</v>
      </c>
      <c r="BB483" s="14">
        <f t="shared" si="2520"/>
        <v>489.4</v>
      </c>
      <c r="BC483" s="14">
        <f t="shared" si="2521"/>
        <v>489.4</v>
      </c>
      <c r="BD483" s="14">
        <f t="shared" ref="BD483:BD484" si="2893">BD484</f>
        <v>0</v>
      </c>
      <c r="BE483" s="14">
        <f t="shared" ref="BE483:BE484" si="2894">BE484</f>
        <v>0</v>
      </c>
      <c r="BF483" s="14">
        <f t="shared" ref="BF483:BF484" si="2895">BF484</f>
        <v>0</v>
      </c>
      <c r="BG483" s="14">
        <f t="shared" ref="BG483:BG484" si="2896">BG484</f>
        <v>0</v>
      </c>
      <c r="BH483" s="14">
        <f t="shared" ref="BH483:BH484" si="2897">BH484</f>
        <v>0</v>
      </c>
      <c r="BI483" s="14">
        <f t="shared" ref="BI483:BI484" si="2898">BI484</f>
        <v>0</v>
      </c>
      <c r="BJ483" s="14">
        <f t="shared" ref="BJ483:BJ484" si="2899">BJ484</f>
        <v>0</v>
      </c>
      <c r="BK483" s="14">
        <f t="shared" ref="BK483:BK484" si="2900">BK484</f>
        <v>0</v>
      </c>
      <c r="BL483" s="14">
        <f t="shared" ref="BL483:BL484" si="2901">BL484</f>
        <v>0</v>
      </c>
      <c r="BM483" s="14">
        <f t="shared" ref="BM483:BM484" si="2902">BM484</f>
        <v>0</v>
      </c>
      <c r="BN483" s="14">
        <f t="shared" ref="BN483:BN484" si="2903">BN484</f>
        <v>0</v>
      </c>
      <c r="BO483" s="14">
        <f t="shared" si="2522"/>
        <v>489.4</v>
      </c>
      <c r="BP483" s="14">
        <f t="shared" si="2523"/>
        <v>489.4</v>
      </c>
      <c r="BQ483" s="14">
        <f t="shared" si="2524"/>
        <v>489.4</v>
      </c>
      <c r="BR483" s="14">
        <f t="shared" ref="BR483:BR484" si="2904">BR484</f>
        <v>0</v>
      </c>
      <c r="BS483" s="14">
        <f t="shared" ref="BS483:BS484" si="2905">BS484</f>
        <v>0</v>
      </c>
      <c r="BT483" s="14">
        <f t="shared" ref="BT483:BT484" si="2906">BT484</f>
        <v>0</v>
      </c>
      <c r="BU483" s="14">
        <f t="shared" si="2525"/>
        <v>489.4</v>
      </c>
      <c r="BV483" s="14">
        <f t="shared" si="2526"/>
        <v>489.4</v>
      </c>
      <c r="BW483" s="14">
        <f t="shared" si="2527"/>
        <v>489.4</v>
      </c>
      <c r="BX483" s="14">
        <f t="shared" ref="BX483:BX484" si="2907">BX484</f>
        <v>0</v>
      </c>
      <c r="BY483" s="14">
        <f t="shared" ref="BY483:BY484" si="2908">BY484</f>
        <v>0</v>
      </c>
      <c r="BZ483" s="14">
        <f t="shared" ref="BZ483:BZ484" si="2909">BZ484</f>
        <v>0</v>
      </c>
      <c r="CA483" s="14">
        <f t="shared" ref="CA483:CA484" si="2910">CA484</f>
        <v>0</v>
      </c>
      <c r="CB483" s="14">
        <f t="shared" ref="CB483:CB484" si="2911">CB484</f>
        <v>0</v>
      </c>
      <c r="CC483" s="14">
        <f t="shared" ref="CC483:CC484" si="2912">CC484</f>
        <v>0</v>
      </c>
      <c r="CD483" s="14">
        <f t="shared" ref="CD483:CD484" si="2913">CD484</f>
        <v>0</v>
      </c>
      <c r="CE483" s="14">
        <f t="shared" ref="CE483:CE484" si="2914">CE484</f>
        <v>0</v>
      </c>
      <c r="CF483" s="14">
        <f t="shared" ref="CF483:CF484" si="2915">CF484</f>
        <v>0</v>
      </c>
      <c r="CG483" s="14">
        <f t="shared" si="2528"/>
        <v>489.4</v>
      </c>
      <c r="CH483" s="14">
        <f t="shared" ref="CH483:CH484" si="2916">CH484</f>
        <v>0</v>
      </c>
      <c r="CI483" s="84">
        <f t="shared" si="2782"/>
        <v>489.4</v>
      </c>
      <c r="CJ483" s="14">
        <f t="shared" si="2529"/>
        <v>489.4</v>
      </c>
      <c r="CK483" s="52">
        <f t="shared" ref="CK483:CP484" si="2917">CK484</f>
        <v>0</v>
      </c>
      <c r="CL483" s="84">
        <f t="shared" si="2783"/>
        <v>489.4</v>
      </c>
      <c r="CM483" s="14">
        <f t="shared" si="2530"/>
        <v>489.4</v>
      </c>
      <c r="CN483" s="52">
        <f t="shared" si="2917"/>
        <v>0</v>
      </c>
      <c r="CO483" s="84">
        <f t="shared" si="2784"/>
        <v>489.4</v>
      </c>
      <c r="CP483" s="14">
        <f t="shared" si="2917"/>
        <v>0</v>
      </c>
      <c r="CQ483" s="29"/>
      <c r="CR483" s="29"/>
      <c r="CT483" s="1"/>
    </row>
    <row r="484" spans="1:98" ht="31.2" customHeight="1" x14ac:dyDescent="0.3">
      <c r="A484" s="76" t="s">
        <v>306</v>
      </c>
      <c r="B484" s="76" t="s">
        <v>177</v>
      </c>
      <c r="C484" s="76" t="s">
        <v>273</v>
      </c>
      <c r="D484" s="76" t="s">
        <v>271</v>
      </c>
      <c r="E484" s="90"/>
      <c r="F484" s="77" t="s">
        <v>272</v>
      </c>
      <c r="G484" s="14">
        <f t="shared" si="2859"/>
        <v>489.4</v>
      </c>
      <c r="H484" s="14">
        <f t="shared" si="2860"/>
        <v>489.4</v>
      </c>
      <c r="I484" s="14">
        <f t="shared" si="2861"/>
        <v>489.4</v>
      </c>
      <c r="J484" s="14">
        <f t="shared" si="2862"/>
        <v>0</v>
      </c>
      <c r="K484" s="14">
        <f t="shared" si="2863"/>
        <v>0</v>
      </c>
      <c r="L484" s="14">
        <f t="shared" si="2864"/>
        <v>0</v>
      </c>
      <c r="M484" s="14">
        <f t="shared" si="2851"/>
        <v>489.4</v>
      </c>
      <c r="N484" s="14">
        <f t="shared" si="2852"/>
        <v>489.4</v>
      </c>
      <c r="O484" s="14">
        <f t="shared" si="2853"/>
        <v>489.4</v>
      </c>
      <c r="P484" s="14">
        <f t="shared" si="2865"/>
        <v>0</v>
      </c>
      <c r="Q484" s="14">
        <f t="shared" si="2866"/>
        <v>0</v>
      </c>
      <c r="R484" s="14">
        <f t="shared" si="2867"/>
        <v>0</v>
      </c>
      <c r="S484" s="14">
        <f t="shared" si="2868"/>
        <v>0</v>
      </c>
      <c r="T484" s="14">
        <f t="shared" si="2869"/>
        <v>0</v>
      </c>
      <c r="U484" s="14">
        <f t="shared" si="2870"/>
        <v>0</v>
      </c>
      <c r="V484" s="14">
        <f t="shared" si="2871"/>
        <v>0</v>
      </c>
      <c r="W484" s="14">
        <f t="shared" si="2872"/>
        <v>0</v>
      </c>
      <c r="X484" s="14">
        <f t="shared" si="2873"/>
        <v>0</v>
      </c>
      <c r="Y484" s="14">
        <f t="shared" si="2510"/>
        <v>489.4</v>
      </c>
      <c r="Z484" s="14">
        <f t="shared" si="2511"/>
        <v>489.4</v>
      </c>
      <c r="AA484" s="14">
        <f t="shared" si="2512"/>
        <v>489.4</v>
      </c>
      <c r="AB484" s="14">
        <f t="shared" si="2874"/>
        <v>0</v>
      </c>
      <c r="AC484" s="14">
        <f t="shared" si="2875"/>
        <v>0</v>
      </c>
      <c r="AD484" s="14">
        <f t="shared" si="2876"/>
        <v>0</v>
      </c>
      <c r="AE484" s="14">
        <f t="shared" si="2513"/>
        <v>489.4</v>
      </c>
      <c r="AF484" s="14">
        <f t="shared" si="2514"/>
        <v>489.4</v>
      </c>
      <c r="AG484" s="14">
        <f t="shared" si="2515"/>
        <v>489.4</v>
      </c>
      <c r="AH484" s="14">
        <f t="shared" si="2877"/>
        <v>0</v>
      </c>
      <c r="AI484" s="14">
        <f t="shared" si="2878"/>
        <v>0</v>
      </c>
      <c r="AJ484" s="14">
        <f t="shared" si="2879"/>
        <v>0</v>
      </c>
      <c r="AK484" s="14">
        <f t="shared" si="2880"/>
        <v>0</v>
      </c>
      <c r="AL484" s="14">
        <f t="shared" si="2881"/>
        <v>0</v>
      </c>
      <c r="AM484" s="14">
        <f t="shared" si="2882"/>
        <v>0</v>
      </c>
      <c r="AN484" s="14">
        <f t="shared" si="2883"/>
        <v>0</v>
      </c>
      <c r="AO484" s="14">
        <f t="shared" si="2884"/>
        <v>0</v>
      </c>
      <c r="AP484" s="14">
        <f t="shared" si="2885"/>
        <v>0</v>
      </c>
      <c r="AQ484" s="14">
        <f t="shared" si="2886"/>
        <v>0</v>
      </c>
      <c r="AR484" s="14">
        <f t="shared" si="2887"/>
        <v>0</v>
      </c>
      <c r="AS484" s="14">
        <f t="shared" si="2888"/>
        <v>0</v>
      </c>
      <c r="AT484" s="14">
        <f t="shared" si="2889"/>
        <v>0</v>
      </c>
      <c r="AU484" s="14">
        <f t="shared" si="2890"/>
        <v>0</v>
      </c>
      <c r="AV484" s="14">
        <f t="shared" si="2891"/>
        <v>0</v>
      </c>
      <c r="AW484" s="14">
        <f t="shared" si="2516"/>
        <v>489.4</v>
      </c>
      <c r="AX484" s="14">
        <f t="shared" si="2517"/>
        <v>489.4</v>
      </c>
      <c r="AY484" s="14">
        <f t="shared" si="2518"/>
        <v>489.4</v>
      </c>
      <c r="AZ484" s="14">
        <f t="shared" si="2892"/>
        <v>0</v>
      </c>
      <c r="BA484" s="14">
        <f t="shared" si="2519"/>
        <v>489.4</v>
      </c>
      <c r="BB484" s="14">
        <f t="shared" si="2520"/>
        <v>489.4</v>
      </c>
      <c r="BC484" s="14">
        <f t="shared" si="2521"/>
        <v>489.4</v>
      </c>
      <c r="BD484" s="14">
        <f t="shared" si="2893"/>
        <v>0</v>
      </c>
      <c r="BE484" s="14">
        <f t="shared" si="2894"/>
        <v>0</v>
      </c>
      <c r="BF484" s="14">
        <f t="shared" si="2895"/>
        <v>0</v>
      </c>
      <c r="BG484" s="14">
        <f t="shared" si="2896"/>
        <v>0</v>
      </c>
      <c r="BH484" s="14">
        <f t="shared" si="2897"/>
        <v>0</v>
      </c>
      <c r="BI484" s="14">
        <f t="shared" si="2898"/>
        <v>0</v>
      </c>
      <c r="BJ484" s="14">
        <f t="shared" si="2899"/>
        <v>0</v>
      </c>
      <c r="BK484" s="14">
        <f t="shared" si="2900"/>
        <v>0</v>
      </c>
      <c r="BL484" s="14">
        <f t="shared" si="2901"/>
        <v>0</v>
      </c>
      <c r="BM484" s="14">
        <f t="shared" si="2902"/>
        <v>0</v>
      </c>
      <c r="BN484" s="14">
        <f t="shared" si="2903"/>
        <v>0</v>
      </c>
      <c r="BO484" s="14">
        <f t="shared" si="2522"/>
        <v>489.4</v>
      </c>
      <c r="BP484" s="14">
        <f t="shared" si="2523"/>
        <v>489.4</v>
      </c>
      <c r="BQ484" s="14">
        <f t="shared" si="2524"/>
        <v>489.4</v>
      </c>
      <c r="BR484" s="14">
        <f t="shared" si="2904"/>
        <v>0</v>
      </c>
      <c r="BS484" s="14">
        <f t="shared" si="2905"/>
        <v>0</v>
      </c>
      <c r="BT484" s="14">
        <f t="shared" si="2906"/>
        <v>0</v>
      </c>
      <c r="BU484" s="14">
        <f t="shared" si="2525"/>
        <v>489.4</v>
      </c>
      <c r="BV484" s="14">
        <f t="shared" si="2526"/>
        <v>489.4</v>
      </c>
      <c r="BW484" s="14">
        <f t="shared" si="2527"/>
        <v>489.4</v>
      </c>
      <c r="BX484" s="14">
        <f t="shared" si="2907"/>
        <v>0</v>
      </c>
      <c r="BY484" s="14">
        <f t="shared" si="2908"/>
        <v>0</v>
      </c>
      <c r="BZ484" s="14">
        <f t="shared" si="2909"/>
        <v>0</v>
      </c>
      <c r="CA484" s="14">
        <f t="shared" si="2910"/>
        <v>0</v>
      </c>
      <c r="CB484" s="14">
        <f t="shared" si="2911"/>
        <v>0</v>
      </c>
      <c r="CC484" s="14">
        <f t="shared" si="2912"/>
        <v>0</v>
      </c>
      <c r="CD484" s="14">
        <f t="shared" si="2913"/>
        <v>0</v>
      </c>
      <c r="CE484" s="14">
        <f t="shared" si="2914"/>
        <v>0</v>
      </c>
      <c r="CF484" s="14">
        <f t="shared" si="2915"/>
        <v>0</v>
      </c>
      <c r="CG484" s="14">
        <f t="shared" si="2528"/>
        <v>489.4</v>
      </c>
      <c r="CH484" s="14">
        <f t="shared" si="2916"/>
        <v>0</v>
      </c>
      <c r="CI484" s="84">
        <f t="shared" si="2782"/>
        <v>489.4</v>
      </c>
      <c r="CJ484" s="14">
        <f t="shared" si="2529"/>
        <v>489.4</v>
      </c>
      <c r="CK484" s="52">
        <f t="shared" si="2917"/>
        <v>0</v>
      </c>
      <c r="CL484" s="84">
        <f t="shared" si="2783"/>
        <v>489.4</v>
      </c>
      <c r="CM484" s="14">
        <f t="shared" si="2530"/>
        <v>489.4</v>
      </c>
      <c r="CN484" s="52">
        <f t="shared" si="2917"/>
        <v>0</v>
      </c>
      <c r="CO484" s="84">
        <f t="shared" si="2784"/>
        <v>489.4</v>
      </c>
      <c r="CP484" s="14">
        <f t="shared" si="2917"/>
        <v>0</v>
      </c>
      <c r="CQ484" s="29"/>
      <c r="CR484" s="29"/>
      <c r="CT484" s="1"/>
    </row>
    <row r="485" spans="1:98" ht="31.2" customHeight="1" x14ac:dyDescent="0.3">
      <c r="A485" s="76" t="s">
        <v>306</v>
      </c>
      <c r="B485" s="76" t="s">
        <v>177</v>
      </c>
      <c r="C485" s="76" t="s">
        <v>273</v>
      </c>
      <c r="D485" s="76" t="s">
        <v>271</v>
      </c>
      <c r="E485" s="89" t="s">
        <v>140</v>
      </c>
      <c r="F485" s="77" t="s">
        <v>141</v>
      </c>
      <c r="G485" s="14">
        <v>489.4</v>
      </c>
      <c r="H485" s="14">
        <v>489.4</v>
      </c>
      <c r="I485" s="14">
        <v>489.4</v>
      </c>
      <c r="J485" s="14"/>
      <c r="K485" s="14"/>
      <c r="L485" s="14"/>
      <c r="M485" s="14">
        <f t="shared" si="2851"/>
        <v>489.4</v>
      </c>
      <c r="N485" s="14">
        <f t="shared" si="2852"/>
        <v>489.4</v>
      </c>
      <c r="O485" s="14">
        <f t="shared" si="2853"/>
        <v>489.4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>
        <f t="shared" si="2510"/>
        <v>489.4</v>
      </c>
      <c r="Z485" s="14">
        <f t="shared" si="2511"/>
        <v>489.4</v>
      </c>
      <c r="AA485" s="14">
        <f t="shared" si="2512"/>
        <v>489.4</v>
      </c>
      <c r="AB485" s="14"/>
      <c r="AC485" s="14"/>
      <c r="AD485" s="14"/>
      <c r="AE485" s="14">
        <f t="shared" si="2513"/>
        <v>489.4</v>
      </c>
      <c r="AF485" s="14">
        <f t="shared" si="2514"/>
        <v>489.4</v>
      </c>
      <c r="AG485" s="14">
        <f t="shared" si="2515"/>
        <v>489.4</v>
      </c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>
        <f t="shared" si="2516"/>
        <v>489.4</v>
      </c>
      <c r="AX485" s="14">
        <f t="shared" si="2517"/>
        <v>489.4</v>
      </c>
      <c r="AY485" s="14">
        <f t="shared" si="2518"/>
        <v>489.4</v>
      </c>
      <c r="AZ485" s="14"/>
      <c r="BA485" s="14">
        <f t="shared" si="2519"/>
        <v>489.4</v>
      </c>
      <c r="BB485" s="14">
        <f t="shared" si="2520"/>
        <v>489.4</v>
      </c>
      <c r="BC485" s="14">
        <f t="shared" si="2521"/>
        <v>489.4</v>
      </c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>
        <f t="shared" si="2522"/>
        <v>489.4</v>
      </c>
      <c r="BP485" s="14">
        <f t="shared" si="2523"/>
        <v>489.4</v>
      </c>
      <c r="BQ485" s="14">
        <f t="shared" si="2524"/>
        <v>489.4</v>
      </c>
      <c r="BR485" s="14"/>
      <c r="BS485" s="14"/>
      <c r="BT485" s="14"/>
      <c r="BU485" s="14">
        <f t="shared" si="2525"/>
        <v>489.4</v>
      </c>
      <c r="BV485" s="14">
        <f t="shared" si="2526"/>
        <v>489.4</v>
      </c>
      <c r="BW485" s="14">
        <f t="shared" si="2527"/>
        <v>489.4</v>
      </c>
      <c r="BX485" s="14"/>
      <c r="BY485" s="14"/>
      <c r="BZ485" s="14"/>
      <c r="CA485" s="14"/>
      <c r="CB485" s="14"/>
      <c r="CC485" s="14"/>
      <c r="CD485" s="14"/>
      <c r="CE485" s="14"/>
      <c r="CF485" s="14"/>
      <c r="CG485" s="14">
        <f t="shared" si="2528"/>
        <v>489.4</v>
      </c>
      <c r="CH485" s="14"/>
      <c r="CI485" s="84">
        <f t="shared" si="2782"/>
        <v>489.4</v>
      </c>
      <c r="CJ485" s="14">
        <f t="shared" si="2529"/>
        <v>489.4</v>
      </c>
      <c r="CK485" s="52"/>
      <c r="CL485" s="84">
        <f t="shared" si="2783"/>
        <v>489.4</v>
      </c>
      <c r="CM485" s="14">
        <f t="shared" si="2530"/>
        <v>489.4</v>
      </c>
      <c r="CN485" s="52"/>
      <c r="CO485" s="84">
        <f t="shared" si="2784"/>
        <v>489.4</v>
      </c>
      <c r="CP485" s="14"/>
      <c r="CQ485" s="29"/>
      <c r="CR485" s="29"/>
      <c r="CT485" s="1"/>
    </row>
    <row r="486" spans="1:98" ht="31.2" customHeight="1" x14ac:dyDescent="0.3">
      <c r="A486" s="76" t="s">
        <v>306</v>
      </c>
      <c r="B486" s="76" t="s">
        <v>177</v>
      </c>
      <c r="C486" s="76" t="s">
        <v>273</v>
      </c>
      <c r="D486" s="76" t="s">
        <v>277</v>
      </c>
      <c r="E486" s="90"/>
      <c r="F486" s="77" t="s">
        <v>278</v>
      </c>
      <c r="G486" s="14">
        <f t="shared" ref="G486:L486" si="2918">G487+G489+G491</f>
        <v>63735.100000000006</v>
      </c>
      <c r="H486" s="14">
        <f t="shared" si="2918"/>
        <v>64385.8</v>
      </c>
      <c r="I486" s="14">
        <f t="shared" si="2918"/>
        <v>64385.8</v>
      </c>
      <c r="J486" s="14">
        <f t="shared" si="2918"/>
        <v>0</v>
      </c>
      <c r="K486" s="14">
        <f t="shared" si="2918"/>
        <v>0</v>
      </c>
      <c r="L486" s="14">
        <f t="shared" si="2918"/>
        <v>0</v>
      </c>
      <c r="M486" s="14">
        <f t="shared" si="2851"/>
        <v>63735.100000000006</v>
      </c>
      <c r="N486" s="14">
        <f t="shared" si="2852"/>
        <v>64385.8</v>
      </c>
      <c r="O486" s="14">
        <f t="shared" si="2853"/>
        <v>64385.8</v>
      </c>
      <c r="P486" s="14">
        <f t="shared" ref="P486:X486" si="2919">P487+P489+P491</f>
        <v>894</v>
      </c>
      <c r="Q486" s="14">
        <f t="shared" si="2919"/>
        <v>0</v>
      </c>
      <c r="R486" s="14">
        <f t="shared" si="2919"/>
        <v>0</v>
      </c>
      <c r="S486" s="14">
        <f t="shared" si="2919"/>
        <v>0</v>
      </c>
      <c r="T486" s="14">
        <f t="shared" si="2919"/>
        <v>0</v>
      </c>
      <c r="U486" s="14">
        <f t="shared" si="2919"/>
        <v>0</v>
      </c>
      <c r="V486" s="14">
        <f t="shared" si="2919"/>
        <v>0</v>
      </c>
      <c r="W486" s="14">
        <f t="shared" si="2919"/>
        <v>0</v>
      </c>
      <c r="X486" s="14">
        <f t="shared" si="2919"/>
        <v>0</v>
      </c>
      <c r="Y486" s="14">
        <f t="shared" si="2510"/>
        <v>64629.100000000006</v>
      </c>
      <c r="Z486" s="14">
        <f t="shared" si="2511"/>
        <v>64385.8</v>
      </c>
      <c r="AA486" s="14">
        <f t="shared" si="2512"/>
        <v>64385.8</v>
      </c>
      <c r="AB486" s="14">
        <f>AB487+AB489+AB491</f>
        <v>0</v>
      </c>
      <c r="AC486" s="14">
        <f>AC487+AC489+AC491</f>
        <v>0</v>
      </c>
      <c r="AD486" s="14">
        <f>AD487+AD489+AD491</f>
        <v>0</v>
      </c>
      <c r="AE486" s="14">
        <f t="shared" si="2513"/>
        <v>64629.100000000006</v>
      </c>
      <c r="AF486" s="14">
        <f t="shared" si="2514"/>
        <v>64385.8</v>
      </c>
      <c r="AG486" s="14">
        <f t="shared" si="2515"/>
        <v>64385.8</v>
      </c>
      <c r="AH486" s="14">
        <f t="shared" ref="AH486:AV486" si="2920">AH487+AH489+AH491</f>
        <v>0</v>
      </c>
      <c r="AI486" s="14">
        <f t="shared" si="2920"/>
        <v>0</v>
      </c>
      <c r="AJ486" s="14">
        <f t="shared" si="2920"/>
        <v>0</v>
      </c>
      <c r="AK486" s="14">
        <f t="shared" si="2920"/>
        <v>0</v>
      </c>
      <c r="AL486" s="14">
        <f t="shared" si="2920"/>
        <v>0</v>
      </c>
      <c r="AM486" s="14">
        <f t="shared" si="2920"/>
        <v>0</v>
      </c>
      <c r="AN486" s="14">
        <f t="shared" si="2920"/>
        <v>0</v>
      </c>
      <c r="AO486" s="14">
        <f t="shared" si="2920"/>
        <v>0</v>
      </c>
      <c r="AP486" s="14">
        <f t="shared" si="2920"/>
        <v>0</v>
      </c>
      <c r="AQ486" s="14">
        <f t="shared" si="2920"/>
        <v>0</v>
      </c>
      <c r="AR486" s="14">
        <f t="shared" si="2920"/>
        <v>0</v>
      </c>
      <c r="AS486" s="14">
        <f t="shared" si="2920"/>
        <v>0</v>
      </c>
      <c r="AT486" s="14">
        <f t="shared" si="2920"/>
        <v>0</v>
      </c>
      <c r="AU486" s="14">
        <f t="shared" si="2920"/>
        <v>0</v>
      </c>
      <c r="AV486" s="14">
        <f t="shared" si="2920"/>
        <v>0</v>
      </c>
      <c r="AW486" s="14">
        <f t="shared" si="2516"/>
        <v>64629.100000000006</v>
      </c>
      <c r="AX486" s="14">
        <f t="shared" si="2517"/>
        <v>64385.8</v>
      </c>
      <c r="AY486" s="14">
        <f t="shared" si="2518"/>
        <v>64385.8</v>
      </c>
      <c r="AZ486" s="14">
        <f>AZ487+AZ489+AZ491</f>
        <v>0</v>
      </c>
      <c r="BA486" s="14">
        <f t="shared" si="2519"/>
        <v>64629.100000000006</v>
      </c>
      <c r="BB486" s="14">
        <f t="shared" si="2520"/>
        <v>64385.8</v>
      </c>
      <c r="BC486" s="14">
        <f t="shared" si="2521"/>
        <v>64385.8</v>
      </c>
      <c r="BD486" s="14">
        <f t="shared" ref="BD486:BN486" si="2921">BD487+BD489+BD491</f>
        <v>0</v>
      </c>
      <c r="BE486" s="14">
        <f t="shared" si="2921"/>
        <v>0</v>
      </c>
      <c r="BF486" s="14">
        <f t="shared" si="2921"/>
        <v>0</v>
      </c>
      <c r="BG486" s="14">
        <f t="shared" si="2921"/>
        <v>0</v>
      </c>
      <c r="BH486" s="14">
        <f t="shared" si="2921"/>
        <v>0</v>
      </c>
      <c r="BI486" s="14">
        <f t="shared" si="2921"/>
        <v>0</v>
      </c>
      <c r="BJ486" s="14">
        <f t="shared" si="2921"/>
        <v>0</v>
      </c>
      <c r="BK486" s="14">
        <f t="shared" si="2921"/>
        <v>0</v>
      </c>
      <c r="BL486" s="14">
        <f t="shared" si="2921"/>
        <v>0</v>
      </c>
      <c r="BM486" s="14">
        <f t="shared" si="2921"/>
        <v>0</v>
      </c>
      <c r="BN486" s="14">
        <f t="shared" si="2921"/>
        <v>0</v>
      </c>
      <c r="BO486" s="14">
        <f t="shared" si="2522"/>
        <v>64629.100000000006</v>
      </c>
      <c r="BP486" s="14">
        <f t="shared" si="2523"/>
        <v>64385.8</v>
      </c>
      <c r="BQ486" s="14">
        <f t="shared" si="2524"/>
        <v>64385.8</v>
      </c>
      <c r="BR486" s="14">
        <f>BR487+BR489+BR491</f>
        <v>0</v>
      </c>
      <c r="BS486" s="14">
        <f>BS487+BS489+BS491</f>
        <v>0</v>
      </c>
      <c r="BT486" s="14">
        <f>BT487+BT489+BT491</f>
        <v>0</v>
      </c>
      <c r="BU486" s="14">
        <f t="shared" si="2525"/>
        <v>64629.100000000006</v>
      </c>
      <c r="BV486" s="14">
        <f t="shared" si="2526"/>
        <v>64385.8</v>
      </c>
      <c r="BW486" s="14">
        <f t="shared" si="2527"/>
        <v>64385.8</v>
      </c>
      <c r="BX486" s="14">
        <f t="shared" ref="BX486:CF486" si="2922">BX487+BX489+BX491</f>
        <v>149.29999999999995</v>
      </c>
      <c r="BY486" s="14">
        <f t="shared" si="2922"/>
        <v>-2.484</v>
      </c>
      <c r="BZ486" s="14">
        <f t="shared" si="2922"/>
        <v>0</v>
      </c>
      <c r="CA486" s="14">
        <f t="shared" si="2922"/>
        <v>0</v>
      </c>
      <c r="CB486" s="14">
        <f t="shared" si="2922"/>
        <v>0</v>
      </c>
      <c r="CC486" s="14">
        <f t="shared" si="2922"/>
        <v>0</v>
      </c>
      <c r="CD486" s="14">
        <f t="shared" si="2922"/>
        <v>0</v>
      </c>
      <c r="CE486" s="14">
        <f t="shared" si="2922"/>
        <v>0</v>
      </c>
      <c r="CF486" s="14">
        <f t="shared" si="2922"/>
        <v>0</v>
      </c>
      <c r="CG486" s="14">
        <f t="shared" si="2528"/>
        <v>64775.916000000012</v>
      </c>
      <c r="CH486" s="14">
        <f>CH487+CH489+CH491</f>
        <v>0</v>
      </c>
      <c r="CI486" s="84">
        <f t="shared" si="2782"/>
        <v>64775.916000000012</v>
      </c>
      <c r="CJ486" s="14">
        <f t="shared" si="2529"/>
        <v>64385.8</v>
      </c>
      <c r="CK486" s="52">
        <f>CK487+CK489+CK491</f>
        <v>0</v>
      </c>
      <c r="CL486" s="84">
        <f t="shared" si="2783"/>
        <v>64385.8</v>
      </c>
      <c r="CM486" s="14">
        <f t="shared" si="2530"/>
        <v>64385.8</v>
      </c>
      <c r="CN486" s="52">
        <f>CN487+CN489+CN491</f>
        <v>0</v>
      </c>
      <c r="CO486" s="84">
        <f t="shared" si="2784"/>
        <v>64385.8</v>
      </c>
      <c r="CP486" s="14">
        <f>CP487+CP489+CP491</f>
        <v>0</v>
      </c>
      <c r="CQ486" s="29"/>
      <c r="CR486" s="29"/>
      <c r="CT486" s="1"/>
    </row>
    <row r="487" spans="1:98" ht="46.8" customHeight="1" x14ac:dyDescent="0.3">
      <c r="A487" s="76" t="s">
        <v>306</v>
      </c>
      <c r="B487" s="76" t="s">
        <v>177</v>
      </c>
      <c r="C487" s="76" t="s">
        <v>273</v>
      </c>
      <c r="D487" s="76" t="s">
        <v>279</v>
      </c>
      <c r="E487" s="90"/>
      <c r="F487" s="77" t="s">
        <v>61</v>
      </c>
      <c r="G487" s="14">
        <f t="shared" ref="G487:L487" si="2923">G488</f>
        <v>52731.8</v>
      </c>
      <c r="H487" s="14">
        <f t="shared" si="2923"/>
        <v>53651.5</v>
      </c>
      <c r="I487" s="14">
        <f t="shared" si="2923"/>
        <v>53651.5</v>
      </c>
      <c r="J487" s="14">
        <f t="shared" si="2923"/>
        <v>0</v>
      </c>
      <c r="K487" s="14">
        <f t="shared" si="2923"/>
        <v>0</v>
      </c>
      <c r="L487" s="14">
        <f t="shared" si="2923"/>
        <v>0</v>
      </c>
      <c r="M487" s="14">
        <f t="shared" si="2851"/>
        <v>52731.8</v>
      </c>
      <c r="N487" s="14">
        <f t="shared" si="2852"/>
        <v>53651.5</v>
      </c>
      <c r="O487" s="14">
        <f t="shared" si="2853"/>
        <v>53651.5</v>
      </c>
      <c r="P487" s="14">
        <f t="shared" ref="P487:X487" si="2924">P488</f>
        <v>0</v>
      </c>
      <c r="Q487" s="14">
        <f t="shared" si="2924"/>
        <v>0</v>
      </c>
      <c r="R487" s="14">
        <f t="shared" si="2924"/>
        <v>0</v>
      </c>
      <c r="S487" s="14">
        <f t="shared" si="2924"/>
        <v>0</v>
      </c>
      <c r="T487" s="14">
        <f t="shared" si="2924"/>
        <v>0</v>
      </c>
      <c r="U487" s="14">
        <f t="shared" si="2924"/>
        <v>0</v>
      </c>
      <c r="V487" s="14">
        <f t="shared" si="2924"/>
        <v>0</v>
      </c>
      <c r="W487" s="14">
        <f t="shared" si="2924"/>
        <v>0</v>
      </c>
      <c r="X487" s="14">
        <f t="shared" si="2924"/>
        <v>0</v>
      </c>
      <c r="Y487" s="14">
        <f t="shared" si="2510"/>
        <v>52731.8</v>
      </c>
      <c r="Z487" s="14">
        <f t="shared" si="2511"/>
        <v>53651.5</v>
      </c>
      <c r="AA487" s="14">
        <f t="shared" si="2512"/>
        <v>53651.5</v>
      </c>
      <c r="AB487" s="14">
        <f>AB488</f>
        <v>0</v>
      </c>
      <c r="AC487" s="14">
        <f>AC488</f>
        <v>0</v>
      </c>
      <c r="AD487" s="14">
        <f>AD488</f>
        <v>0</v>
      </c>
      <c r="AE487" s="14">
        <f t="shared" si="2513"/>
        <v>52731.8</v>
      </c>
      <c r="AF487" s="14">
        <f t="shared" si="2514"/>
        <v>53651.5</v>
      </c>
      <c r="AG487" s="14">
        <f t="shared" si="2515"/>
        <v>53651.5</v>
      </c>
      <c r="AH487" s="14">
        <f t="shared" ref="AH487:AV487" si="2925">AH488</f>
        <v>0</v>
      </c>
      <c r="AI487" s="14">
        <f t="shared" si="2925"/>
        <v>0</v>
      </c>
      <c r="AJ487" s="14">
        <f t="shared" si="2925"/>
        <v>0</v>
      </c>
      <c r="AK487" s="14">
        <f t="shared" si="2925"/>
        <v>0</v>
      </c>
      <c r="AL487" s="14">
        <f t="shared" si="2925"/>
        <v>0</v>
      </c>
      <c r="AM487" s="14">
        <f t="shared" si="2925"/>
        <v>0</v>
      </c>
      <c r="AN487" s="14">
        <f t="shared" si="2925"/>
        <v>0</v>
      </c>
      <c r="AO487" s="14">
        <f t="shared" si="2925"/>
        <v>0</v>
      </c>
      <c r="AP487" s="14">
        <f t="shared" si="2925"/>
        <v>0</v>
      </c>
      <c r="AQ487" s="14">
        <f t="shared" si="2925"/>
        <v>0</v>
      </c>
      <c r="AR487" s="14">
        <f t="shared" si="2925"/>
        <v>0</v>
      </c>
      <c r="AS487" s="14">
        <f t="shared" si="2925"/>
        <v>0</v>
      </c>
      <c r="AT487" s="14">
        <f t="shared" si="2925"/>
        <v>0</v>
      </c>
      <c r="AU487" s="14">
        <f t="shared" si="2925"/>
        <v>0</v>
      </c>
      <c r="AV487" s="14">
        <f t="shared" si="2925"/>
        <v>0</v>
      </c>
      <c r="AW487" s="14">
        <f t="shared" si="2516"/>
        <v>52731.8</v>
      </c>
      <c r="AX487" s="14">
        <f t="shared" si="2517"/>
        <v>53651.5</v>
      </c>
      <c r="AY487" s="14">
        <f t="shared" si="2518"/>
        <v>53651.5</v>
      </c>
      <c r="AZ487" s="14">
        <f>AZ488</f>
        <v>0</v>
      </c>
      <c r="BA487" s="14">
        <f t="shared" si="2519"/>
        <v>52731.8</v>
      </c>
      <c r="BB487" s="14">
        <f t="shared" si="2520"/>
        <v>53651.5</v>
      </c>
      <c r="BC487" s="14">
        <f t="shared" si="2521"/>
        <v>53651.5</v>
      </c>
      <c r="BD487" s="14">
        <f t="shared" ref="BD487:BN487" si="2926">BD488</f>
        <v>0</v>
      </c>
      <c r="BE487" s="14">
        <f t="shared" si="2926"/>
        <v>0</v>
      </c>
      <c r="BF487" s="14">
        <f t="shared" si="2926"/>
        <v>0</v>
      </c>
      <c r="BG487" s="14">
        <f t="shared" si="2926"/>
        <v>0</v>
      </c>
      <c r="BH487" s="14">
        <f t="shared" si="2926"/>
        <v>0</v>
      </c>
      <c r="BI487" s="14">
        <f t="shared" si="2926"/>
        <v>0</v>
      </c>
      <c r="BJ487" s="14">
        <f t="shared" si="2926"/>
        <v>0</v>
      </c>
      <c r="BK487" s="14">
        <f t="shared" si="2926"/>
        <v>0</v>
      </c>
      <c r="BL487" s="14">
        <f t="shared" si="2926"/>
        <v>0</v>
      </c>
      <c r="BM487" s="14">
        <f t="shared" si="2926"/>
        <v>0</v>
      </c>
      <c r="BN487" s="14">
        <f t="shared" si="2926"/>
        <v>0</v>
      </c>
      <c r="BO487" s="14">
        <f t="shared" si="2522"/>
        <v>52731.8</v>
      </c>
      <c r="BP487" s="14">
        <f t="shared" si="2523"/>
        <v>53651.5</v>
      </c>
      <c r="BQ487" s="14">
        <f t="shared" si="2524"/>
        <v>53651.5</v>
      </c>
      <c r="BR487" s="14">
        <f>BR488</f>
        <v>0</v>
      </c>
      <c r="BS487" s="14">
        <f>BS488</f>
        <v>0</v>
      </c>
      <c r="BT487" s="14">
        <f>BT488</f>
        <v>0</v>
      </c>
      <c r="BU487" s="14">
        <f t="shared" si="2525"/>
        <v>52731.8</v>
      </c>
      <c r="BV487" s="14">
        <f t="shared" si="2526"/>
        <v>53651.5</v>
      </c>
      <c r="BW487" s="14">
        <f t="shared" si="2527"/>
        <v>53651.5</v>
      </c>
      <c r="BX487" s="14">
        <f t="shared" ref="BX487:CF487" si="2927">BX488</f>
        <v>1309.816</v>
      </c>
      <c r="BY487" s="14">
        <f t="shared" si="2927"/>
        <v>0</v>
      </c>
      <c r="BZ487" s="14">
        <f t="shared" si="2927"/>
        <v>0</v>
      </c>
      <c r="CA487" s="14">
        <f t="shared" si="2927"/>
        <v>0</v>
      </c>
      <c r="CB487" s="14">
        <f t="shared" si="2927"/>
        <v>0</v>
      </c>
      <c r="CC487" s="14">
        <f t="shared" si="2927"/>
        <v>0</v>
      </c>
      <c r="CD487" s="14">
        <f t="shared" si="2927"/>
        <v>0</v>
      </c>
      <c r="CE487" s="14">
        <f t="shared" si="2927"/>
        <v>0</v>
      </c>
      <c r="CF487" s="14">
        <f t="shared" si="2927"/>
        <v>0</v>
      </c>
      <c r="CG487" s="14">
        <f t="shared" si="2528"/>
        <v>54041.616000000002</v>
      </c>
      <c r="CH487" s="14">
        <f>CH488</f>
        <v>0</v>
      </c>
      <c r="CI487" s="84">
        <f t="shared" si="2782"/>
        <v>54041.616000000002</v>
      </c>
      <c r="CJ487" s="14">
        <f t="shared" si="2529"/>
        <v>53651.5</v>
      </c>
      <c r="CK487" s="52">
        <f>CK488</f>
        <v>0</v>
      </c>
      <c r="CL487" s="84">
        <f t="shared" si="2783"/>
        <v>53651.5</v>
      </c>
      <c r="CM487" s="14">
        <f t="shared" si="2530"/>
        <v>53651.5</v>
      </c>
      <c r="CN487" s="52">
        <f>CN488</f>
        <v>0</v>
      </c>
      <c r="CO487" s="84">
        <f t="shared" si="2784"/>
        <v>53651.5</v>
      </c>
      <c r="CP487" s="14">
        <f>CP488</f>
        <v>0</v>
      </c>
      <c r="CQ487" s="29"/>
      <c r="CR487" s="29"/>
      <c r="CT487" s="1"/>
    </row>
    <row r="488" spans="1:98" ht="31.2" customHeight="1" x14ac:dyDescent="0.3">
      <c r="A488" s="76" t="s">
        <v>306</v>
      </c>
      <c r="B488" s="76" t="s">
        <v>177</v>
      </c>
      <c r="C488" s="76" t="s">
        <v>273</v>
      </c>
      <c r="D488" s="76" t="s">
        <v>279</v>
      </c>
      <c r="E488" s="89" t="s">
        <v>140</v>
      </c>
      <c r="F488" s="77" t="s">
        <v>141</v>
      </c>
      <c r="G488" s="14">
        <v>52731.8</v>
      </c>
      <c r="H488" s="14">
        <v>53651.5</v>
      </c>
      <c r="I488" s="14">
        <v>53651.5</v>
      </c>
      <c r="J488" s="14"/>
      <c r="K488" s="14"/>
      <c r="L488" s="14"/>
      <c r="M488" s="14">
        <f t="shared" si="2851"/>
        <v>52731.8</v>
      </c>
      <c r="N488" s="14">
        <f t="shared" si="2852"/>
        <v>53651.5</v>
      </c>
      <c r="O488" s="14">
        <f t="shared" si="2853"/>
        <v>53651.5</v>
      </c>
      <c r="P488" s="14"/>
      <c r="Q488" s="14"/>
      <c r="R488" s="14"/>
      <c r="S488" s="14"/>
      <c r="T488" s="14"/>
      <c r="U488" s="14"/>
      <c r="V488" s="14"/>
      <c r="W488" s="14"/>
      <c r="X488" s="14"/>
      <c r="Y488" s="14">
        <f t="shared" si="2510"/>
        <v>52731.8</v>
      </c>
      <c r="Z488" s="14">
        <f t="shared" si="2511"/>
        <v>53651.5</v>
      </c>
      <c r="AA488" s="14">
        <f t="shared" si="2512"/>
        <v>53651.5</v>
      </c>
      <c r="AB488" s="14"/>
      <c r="AC488" s="14"/>
      <c r="AD488" s="14"/>
      <c r="AE488" s="14">
        <f t="shared" si="2513"/>
        <v>52731.8</v>
      </c>
      <c r="AF488" s="14">
        <f t="shared" si="2514"/>
        <v>53651.5</v>
      </c>
      <c r="AG488" s="14">
        <f t="shared" si="2515"/>
        <v>53651.5</v>
      </c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>
        <f t="shared" si="2516"/>
        <v>52731.8</v>
      </c>
      <c r="AX488" s="14">
        <f t="shared" si="2517"/>
        <v>53651.5</v>
      </c>
      <c r="AY488" s="14">
        <f t="shared" si="2518"/>
        <v>53651.5</v>
      </c>
      <c r="AZ488" s="14"/>
      <c r="BA488" s="14">
        <f t="shared" si="2519"/>
        <v>52731.8</v>
      </c>
      <c r="BB488" s="14">
        <f t="shared" si="2520"/>
        <v>53651.5</v>
      </c>
      <c r="BC488" s="14">
        <f t="shared" si="2521"/>
        <v>53651.5</v>
      </c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>
        <f t="shared" si="2522"/>
        <v>52731.8</v>
      </c>
      <c r="BP488" s="14">
        <f t="shared" si="2523"/>
        <v>53651.5</v>
      </c>
      <c r="BQ488" s="14">
        <f t="shared" si="2524"/>
        <v>53651.5</v>
      </c>
      <c r="BR488" s="14"/>
      <c r="BS488" s="14"/>
      <c r="BT488" s="14"/>
      <c r="BU488" s="14">
        <f t="shared" si="2525"/>
        <v>52731.8</v>
      </c>
      <c r="BV488" s="14">
        <f t="shared" si="2526"/>
        <v>53651.5</v>
      </c>
      <c r="BW488" s="14">
        <f t="shared" si="2527"/>
        <v>53651.5</v>
      </c>
      <c r="BX488" s="14">
        <v>1309.816</v>
      </c>
      <c r="BY488" s="14"/>
      <c r="BZ488" s="14"/>
      <c r="CA488" s="14"/>
      <c r="CB488" s="14"/>
      <c r="CC488" s="14"/>
      <c r="CD488" s="14"/>
      <c r="CE488" s="14"/>
      <c r="CF488" s="14"/>
      <c r="CG488" s="14">
        <f t="shared" si="2528"/>
        <v>54041.616000000002</v>
      </c>
      <c r="CH488" s="14"/>
      <c r="CI488" s="84">
        <f t="shared" si="2782"/>
        <v>54041.616000000002</v>
      </c>
      <c r="CJ488" s="14">
        <f t="shared" si="2529"/>
        <v>53651.5</v>
      </c>
      <c r="CK488" s="52"/>
      <c r="CL488" s="84">
        <f t="shared" si="2783"/>
        <v>53651.5</v>
      </c>
      <c r="CM488" s="14">
        <f t="shared" si="2530"/>
        <v>53651.5</v>
      </c>
      <c r="CN488" s="52"/>
      <c r="CO488" s="84">
        <f t="shared" si="2784"/>
        <v>53651.5</v>
      </c>
      <c r="CP488" s="14"/>
      <c r="CQ488" s="29"/>
      <c r="CR488" s="29"/>
      <c r="CT488" s="1"/>
    </row>
    <row r="489" spans="1:98" s="1" customFormat="1" ht="15.6" hidden="1" customHeight="1" x14ac:dyDescent="0.3">
      <c r="A489" s="27" t="s">
        <v>306</v>
      </c>
      <c r="B489" s="27" t="s">
        <v>177</v>
      </c>
      <c r="C489" s="27" t="s">
        <v>273</v>
      </c>
      <c r="D489" s="27" t="s">
        <v>280</v>
      </c>
      <c r="E489" s="13"/>
      <c r="F489" s="28" t="s">
        <v>232</v>
      </c>
      <c r="G489" s="14">
        <f t="shared" ref="G489:L489" si="2928">G490</f>
        <v>269</v>
      </c>
      <c r="H489" s="14">
        <f t="shared" si="2928"/>
        <v>0</v>
      </c>
      <c r="I489" s="14">
        <f t="shared" si="2928"/>
        <v>0</v>
      </c>
      <c r="J489" s="14">
        <f t="shared" si="2928"/>
        <v>0</v>
      </c>
      <c r="K489" s="14">
        <f t="shared" si="2928"/>
        <v>0</v>
      </c>
      <c r="L489" s="14">
        <f t="shared" si="2928"/>
        <v>0</v>
      </c>
      <c r="M489" s="14">
        <f t="shared" si="2851"/>
        <v>269</v>
      </c>
      <c r="N489" s="14">
        <f t="shared" si="2852"/>
        <v>0</v>
      </c>
      <c r="O489" s="14">
        <f t="shared" si="2853"/>
        <v>0</v>
      </c>
      <c r="P489" s="14">
        <f t="shared" ref="P489:X489" si="2929">P490</f>
        <v>894</v>
      </c>
      <c r="Q489" s="14">
        <f t="shared" si="2929"/>
        <v>0</v>
      </c>
      <c r="R489" s="14">
        <f t="shared" si="2929"/>
        <v>0</v>
      </c>
      <c r="S489" s="14">
        <f t="shared" si="2929"/>
        <v>0</v>
      </c>
      <c r="T489" s="14">
        <f t="shared" si="2929"/>
        <v>0</v>
      </c>
      <c r="U489" s="14">
        <f t="shared" si="2929"/>
        <v>0</v>
      </c>
      <c r="V489" s="14">
        <f t="shared" si="2929"/>
        <v>0</v>
      </c>
      <c r="W489" s="14">
        <f t="shared" si="2929"/>
        <v>0</v>
      </c>
      <c r="X489" s="14">
        <f t="shared" si="2929"/>
        <v>0</v>
      </c>
      <c r="Y489" s="14">
        <f t="shared" si="2510"/>
        <v>1163</v>
      </c>
      <c r="Z489" s="14">
        <f t="shared" si="2511"/>
        <v>0</v>
      </c>
      <c r="AA489" s="14">
        <f t="shared" si="2512"/>
        <v>0</v>
      </c>
      <c r="AB489" s="14">
        <f>AB490</f>
        <v>0</v>
      </c>
      <c r="AC489" s="14">
        <f>AC490</f>
        <v>0</v>
      </c>
      <c r="AD489" s="14">
        <f>AD490</f>
        <v>0</v>
      </c>
      <c r="AE489" s="14">
        <f t="shared" si="2513"/>
        <v>1163</v>
      </c>
      <c r="AF489" s="14">
        <f t="shared" si="2514"/>
        <v>0</v>
      </c>
      <c r="AG489" s="14">
        <f t="shared" si="2515"/>
        <v>0</v>
      </c>
      <c r="AH489" s="14">
        <f t="shared" ref="AH489:AV489" si="2930">AH490</f>
        <v>0</v>
      </c>
      <c r="AI489" s="14">
        <f t="shared" si="2930"/>
        <v>0</v>
      </c>
      <c r="AJ489" s="14">
        <f t="shared" si="2930"/>
        <v>0</v>
      </c>
      <c r="AK489" s="14">
        <f t="shared" si="2930"/>
        <v>0</v>
      </c>
      <c r="AL489" s="14">
        <f t="shared" si="2930"/>
        <v>0</v>
      </c>
      <c r="AM489" s="14">
        <f t="shared" si="2930"/>
        <v>0</v>
      </c>
      <c r="AN489" s="14">
        <f t="shared" si="2930"/>
        <v>0</v>
      </c>
      <c r="AO489" s="14">
        <f t="shared" si="2930"/>
        <v>0</v>
      </c>
      <c r="AP489" s="14">
        <f t="shared" si="2930"/>
        <v>0</v>
      </c>
      <c r="AQ489" s="14">
        <f t="shared" si="2930"/>
        <v>0</v>
      </c>
      <c r="AR489" s="14">
        <f t="shared" si="2930"/>
        <v>0</v>
      </c>
      <c r="AS489" s="14">
        <f t="shared" si="2930"/>
        <v>0</v>
      </c>
      <c r="AT489" s="14">
        <f t="shared" si="2930"/>
        <v>0</v>
      </c>
      <c r="AU489" s="14">
        <f t="shared" si="2930"/>
        <v>0</v>
      </c>
      <c r="AV489" s="14">
        <f t="shared" si="2930"/>
        <v>0</v>
      </c>
      <c r="AW489" s="14">
        <f t="shared" si="2516"/>
        <v>1163</v>
      </c>
      <c r="AX489" s="14">
        <f t="shared" si="2517"/>
        <v>0</v>
      </c>
      <c r="AY489" s="14">
        <f t="shared" si="2518"/>
        <v>0</v>
      </c>
      <c r="AZ489" s="14">
        <f>AZ490</f>
        <v>0</v>
      </c>
      <c r="BA489" s="14">
        <f t="shared" si="2519"/>
        <v>1163</v>
      </c>
      <c r="BB489" s="14">
        <f t="shared" si="2520"/>
        <v>0</v>
      </c>
      <c r="BC489" s="14">
        <f t="shared" si="2521"/>
        <v>0</v>
      </c>
      <c r="BD489" s="14">
        <f t="shared" ref="BD489:BN489" si="2931">BD490</f>
        <v>0</v>
      </c>
      <c r="BE489" s="14">
        <f t="shared" si="2931"/>
        <v>0</v>
      </c>
      <c r="BF489" s="14">
        <f t="shared" si="2931"/>
        <v>0</v>
      </c>
      <c r="BG489" s="14">
        <f t="shared" si="2931"/>
        <v>0</v>
      </c>
      <c r="BH489" s="14">
        <f t="shared" si="2931"/>
        <v>0</v>
      </c>
      <c r="BI489" s="14">
        <f t="shared" si="2931"/>
        <v>0</v>
      </c>
      <c r="BJ489" s="14">
        <f t="shared" si="2931"/>
        <v>0</v>
      </c>
      <c r="BK489" s="14">
        <f t="shared" si="2931"/>
        <v>0</v>
      </c>
      <c r="BL489" s="14">
        <f t="shared" si="2931"/>
        <v>0</v>
      </c>
      <c r="BM489" s="14">
        <f t="shared" si="2931"/>
        <v>0</v>
      </c>
      <c r="BN489" s="14">
        <f t="shared" si="2931"/>
        <v>0</v>
      </c>
      <c r="BO489" s="14">
        <f t="shared" si="2522"/>
        <v>1163</v>
      </c>
      <c r="BP489" s="14">
        <f t="shared" si="2523"/>
        <v>0</v>
      </c>
      <c r="BQ489" s="14">
        <f t="shared" si="2524"/>
        <v>0</v>
      </c>
      <c r="BR489" s="14">
        <f>BR490</f>
        <v>0</v>
      </c>
      <c r="BS489" s="14">
        <f>BS490</f>
        <v>0</v>
      </c>
      <c r="BT489" s="14">
        <f>BT490</f>
        <v>0</v>
      </c>
      <c r="BU489" s="14">
        <f t="shared" si="2525"/>
        <v>1163</v>
      </c>
      <c r="BV489" s="14">
        <f t="shared" si="2526"/>
        <v>0</v>
      </c>
      <c r="BW489" s="14">
        <f t="shared" si="2527"/>
        <v>0</v>
      </c>
      <c r="BX489" s="14">
        <f t="shared" ref="BX489:CF489" si="2932">BX490</f>
        <v>-1160.5160000000001</v>
      </c>
      <c r="BY489" s="14">
        <f t="shared" si="2932"/>
        <v>-2.484</v>
      </c>
      <c r="BZ489" s="14">
        <f t="shared" si="2932"/>
        <v>0</v>
      </c>
      <c r="CA489" s="14">
        <f t="shared" si="2932"/>
        <v>0</v>
      </c>
      <c r="CB489" s="14">
        <f t="shared" si="2932"/>
        <v>0</v>
      </c>
      <c r="CC489" s="32">
        <f t="shared" si="2932"/>
        <v>0</v>
      </c>
      <c r="CD489" s="14">
        <f t="shared" si="2932"/>
        <v>0</v>
      </c>
      <c r="CE489" s="14">
        <f t="shared" si="2932"/>
        <v>0</v>
      </c>
      <c r="CF489" s="32">
        <f t="shared" si="2932"/>
        <v>0</v>
      </c>
      <c r="CG489" s="14">
        <f t="shared" si="2528"/>
        <v>-7.638334409421077E-14</v>
      </c>
      <c r="CH489" s="14">
        <f>CH490</f>
        <v>0</v>
      </c>
      <c r="CI489" s="14"/>
      <c r="CJ489" s="14">
        <f t="shared" si="2529"/>
        <v>0</v>
      </c>
      <c r="CK489" s="52">
        <f>CK490</f>
        <v>0</v>
      </c>
      <c r="CL489" s="52"/>
      <c r="CM489" s="14">
        <f t="shared" si="2530"/>
        <v>0</v>
      </c>
      <c r="CN489" s="52">
        <f>CN490</f>
        <v>0</v>
      </c>
      <c r="CO489" s="52"/>
      <c r="CP489" s="14">
        <f>CP490</f>
        <v>0</v>
      </c>
      <c r="CQ489" s="29">
        <v>0</v>
      </c>
      <c r="CR489" s="29"/>
    </row>
    <row r="490" spans="1:98" s="1" customFormat="1" ht="31.2" hidden="1" customHeight="1" x14ac:dyDescent="0.3">
      <c r="A490" s="27" t="s">
        <v>306</v>
      </c>
      <c r="B490" s="27" t="s">
        <v>177</v>
      </c>
      <c r="C490" s="27" t="s">
        <v>273</v>
      </c>
      <c r="D490" s="27" t="s">
        <v>280</v>
      </c>
      <c r="E490" s="12" t="s">
        <v>140</v>
      </c>
      <c r="F490" s="28" t="s">
        <v>141</v>
      </c>
      <c r="G490" s="14">
        <v>269</v>
      </c>
      <c r="H490" s="14">
        <v>0</v>
      </c>
      <c r="I490" s="14">
        <v>0</v>
      </c>
      <c r="J490" s="14"/>
      <c r="K490" s="14"/>
      <c r="L490" s="14"/>
      <c r="M490" s="14">
        <f t="shared" si="2851"/>
        <v>269</v>
      </c>
      <c r="N490" s="14">
        <f t="shared" si="2852"/>
        <v>0</v>
      </c>
      <c r="O490" s="14">
        <f t="shared" si="2853"/>
        <v>0</v>
      </c>
      <c r="P490" s="14">
        <v>894</v>
      </c>
      <c r="Q490" s="14"/>
      <c r="R490" s="14"/>
      <c r="S490" s="14"/>
      <c r="T490" s="14"/>
      <c r="U490" s="14"/>
      <c r="V490" s="14"/>
      <c r="W490" s="14"/>
      <c r="X490" s="14"/>
      <c r="Y490" s="14">
        <f t="shared" si="2510"/>
        <v>1163</v>
      </c>
      <c r="Z490" s="14">
        <f t="shared" si="2511"/>
        <v>0</v>
      </c>
      <c r="AA490" s="14">
        <f t="shared" si="2512"/>
        <v>0</v>
      </c>
      <c r="AB490" s="14"/>
      <c r="AC490" s="14"/>
      <c r="AD490" s="14"/>
      <c r="AE490" s="14">
        <f t="shared" si="2513"/>
        <v>1163</v>
      </c>
      <c r="AF490" s="14">
        <f t="shared" si="2514"/>
        <v>0</v>
      </c>
      <c r="AG490" s="14">
        <f t="shared" si="2515"/>
        <v>0</v>
      </c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>
        <f t="shared" si="2516"/>
        <v>1163</v>
      </c>
      <c r="AX490" s="14">
        <f t="shared" si="2517"/>
        <v>0</v>
      </c>
      <c r="AY490" s="14">
        <f t="shared" si="2518"/>
        <v>0</v>
      </c>
      <c r="AZ490" s="14"/>
      <c r="BA490" s="14">
        <f t="shared" si="2519"/>
        <v>1163</v>
      </c>
      <c r="BB490" s="14">
        <f t="shared" si="2520"/>
        <v>0</v>
      </c>
      <c r="BC490" s="14">
        <f t="shared" si="2521"/>
        <v>0</v>
      </c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>
        <f t="shared" si="2522"/>
        <v>1163</v>
      </c>
      <c r="BP490" s="14">
        <f t="shared" si="2523"/>
        <v>0</v>
      </c>
      <c r="BQ490" s="14">
        <f t="shared" si="2524"/>
        <v>0</v>
      </c>
      <c r="BR490" s="14"/>
      <c r="BS490" s="14"/>
      <c r="BT490" s="14"/>
      <c r="BU490" s="14">
        <f t="shared" si="2525"/>
        <v>1163</v>
      </c>
      <c r="BV490" s="14">
        <f t="shared" si="2526"/>
        <v>0</v>
      </c>
      <c r="BW490" s="14">
        <f t="shared" si="2527"/>
        <v>0</v>
      </c>
      <c r="BX490" s="14">
        <v>-1160.5160000000001</v>
      </c>
      <c r="BY490" s="14">
        <v>-2.484</v>
      </c>
      <c r="BZ490" s="14"/>
      <c r="CA490" s="14"/>
      <c r="CB490" s="14"/>
      <c r="CC490" s="14"/>
      <c r="CD490" s="14"/>
      <c r="CE490" s="14"/>
      <c r="CF490" s="14"/>
      <c r="CG490" s="14">
        <f t="shared" si="2528"/>
        <v>-7.638334409421077E-14</v>
      </c>
      <c r="CH490" s="14"/>
      <c r="CI490" s="14"/>
      <c r="CJ490" s="14">
        <f t="shared" si="2529"/>
        <v>0</v>
      </c>
      <c r="CK490" s="52"/>
      <c r="CL490" s="52"/>
      <c r="CM490" s="14">
        <f t="shared" si="2530"/>
        <v>0</v>
      </c>
      <c r="CN490" s="52"/>
      <c r="CO490" s="52"/>
      <c r="CP490" s="14"/>
      <c r="CQ490" s="29">
        <v>0</v>
      </c>
      <c r="CR490" s="29"/>
    </row>
    <row r="491" spans="1:98" ht="15.6" customHeight="1" x14ac:dyDescent="0.3">
      <c r="A491" s="76" t="s">
        <v>306</v>
      </c>
      <c r="B491" s="76" t="s">
        <v>177</v>
      </c>
      <c r="C491" s="76" t="s">
        <v>273</v>
      </c>
      <c r="D491" s="76" t="s">
        <v>387</v>
      </c>
      <c r="E491" s="90"/>
      <c r="F491" s="77" t="s">
        <v>388</v>
      </c>
      <c r="G491" s="14">
        <f t="shared" ref="G491:L491" si="2933">G492</f>
        <v>10734.3</v>
      </c>
      <c r="H491" s="14">
        <f t="shared" si="2933"/>
        <v>10734.3</v>
      </c>
      <c r="I491" s="14">
        <f t="shared" si="2933"/>
        <v>10734.3</v>
      </c>
      <c r="J491" s="14">
        <f t="shared" si="2933"/>
        <v>0</v>
      </c>
      <c r="K491" s="14">
        <f t="shared" si="2933"/>
        <v>0</v>
      </c>
      <c r="L491" s="14">
        <f t="shared" si="2933"/>
        <v>0</v>
      </c>
      <c r="M491" s="14">
        <f t="shared" si="2851"/>
        <v>10734.3</v>
      </c>
      <c r="N491" s="14">
        <f t="shared" si="2852"/>
        <v>10734.3</v>
      </c>
      <c r="O491" s="14">
        <f t="shared" si="2853"/>
        <v>10734.3</v>
      </c>
      <c r="P491" s="14">
        <f t="shared" ref="P491:X491" si="2934">P492</f>
        <v>0</v>
      </c>
      <c r="Q491" s="14">
        <f t="shared" si="2934"/>
        <v>0</v>
      </c>
      <c r="R491" s="14">
        <f t="shared" si="2934"/>
        <v>0</v>
      </c>
      <c r="S491" s="14">
        <f t="shared" si="2934"/>
        <v>0</v>
      </c>
      <c r="T491" s="14">
        <f t="shared" si="2934"/>
        <v>0</v>
      </c>
      <c r="U491" s="14">
        <f t="shared" si="2934"/>
        <v>0</v>
      </c>
      <c r="V491" s="14">
        <f t="shared" si="2934"/>
        <v>0</v>
      </c>
      <c r="W491" s="14">
        <f t="shared" si="2934"/>
        <v>0</v>
      </c>
      <c r="X491" s="14">
        <f t="shared" si="2934"/>
        <v>0</v>
      </c>
      <c r="Y491" s="14">
        <f t="shared" ref="Y491:Y554" si="2935">M491+P491+Q491+R491+S491</f>
        <v>10734.3</v>
      </c>
      <c r="Z491" s="14">
        <f t="shared" ref="Z491:Z554" si="2936">N491+T491+U491</f>
        <v>10734.3</v>
      </c>
      <c r="AA491" s="14">
        <f t="shared" ref="AA491:AA554" si="2937">O491+V491+X491+W491</f>
        <v>10734.3</v>
      </c>
      <c r="AB491" s="14">
        <f>AB492</f>
        <v>0</v>
      </c>
      <c r="AC491" s="14">
        <f>AC492</f>
        <v>0</v>
      </c>
      <c r="AD491" s="14">
        <f>AD492</f>
        <v>0</v>
      </c>
      <c r="AE491" s="14">
        <f t="shared" ref="AE491:AE554" si="2938">Y491+AB491</f>
        <v>10734.3</v>
      </c>
      <c r="AF491" s="14">
        <f t="shared" ref="AF491:AF554" si="2939">Z491+AC491</f>
        <v>10734.3</v>
      </c>
      <c r="AG491" s="14">
        <f t="shared" ref="AG491:AG554" si="2940">AA491+AD491</f>
        <v>10734.3</v>
      </c>
      <c r="AH491" s="14">
        <f t="shared" ref="AH491:AV491" si="2941">AH492</f>
        <v>0</v>
      </c>
      <c r="AI491" s="14">
        <f t="shared" si="2941"/>
        <v>0</v>
      </c>
      <c r="AJ491" s="14">
        <f t="shared" si="2941"/>
        <v>0</v>
      </c>
      <c r="AK491" s="14">
        <f t="shared" si="2941"/>
        <v>0</v>
      </c>
      <c r="AL491" s="14">
        <f t="shared" si="2941"/>
        <v>0</v>
      </c>
      <c r="AM491" s="14">
        <f t="shared" si="2941"/>
        <v>0</v>
      </c>
      <c r="AN491" s="14">
        <f t="shared" si="2941"/>
        <v>0</v>
      </c>
      <c r="AO491" s="14">
        <f t="shared" si="2941"/>
        <v>0</v>
      </c>
      <c r="AP491" s="14">
        <f t="shared" si="2941"/>
        <v>0</v>
      </c>
      <c r="AQ491" s="14">
        <f t="shared" si="2941"/>
        <v>0</v>
      </c>
      <c r="AR491" s="14">
        <f t="shared" si="2941"/>
        <v>0</v>
      </c>
      <c r="AS491" s="14">
        <f t="shared" si="2941"/>
        <v>0</v>
      </c>
      <c r="AT491" s="14">
        <f t="shared" si="2941"/>
        <v>0</v>
      </c>
      <c r="AU491" s="14">
        <f t="shared" si="2941"/>
        <v>0</v>
      </c>
      <c r="AV491" s="14">
        <f t="shared" si="2941"/>
        <v>0</v>
      </c>
      <c r="AW491" s="14">
        <f t="shared" ref="AW491:AW554" si="2942">AE491+AH491+AI491+AJ491+AK491+AL491</f>
        <v>10734.3</v>
      </c>
      <c r="AX491" s="14">
        <f t="shared" ref="AX491:AX554" si="2943">AF491+AM491+AN491+AO491+AP491+AQ491</f>
        <v>10734.3</v>
      </c>
      <c r="AY491" s="14">
        <f t="shared" ref="AY491:AY554" si="2944">AG491+AR491+AS491+AT491+AU491+AV491</f>
        <v>10734.3</v>
      </c>
      <c r="AZ491" s="14">
        <f>AZ492</f>
        <v>0</v>
      </c>
      <c r="BA491" s="14">
        <f t="shared" ref="BA491:BA554" si="2945">AW491+AZ491</f>
        <v>10734.3</v>
      </c>
      <c r="BB491" s="14">
        <f t="shared" ref="BB491:BB554" si="2946">AX491</f>
        <v>10734.3</v>
      </c>
      <c r="BC491" s="14">
        <f t="shared" ref="BC491:BC554" si="2947">AY491</f>
        <v>10734.3</v>
      </c>
      <c r="BD491" s="14">
        <f t="shared" ref="BD491:BN491" si="2948">BD492</f>
        <v>0</v>
      </c>
      <c r="BE491" s="14">
        <f t="shared" si="2948"/>
        <v>0</v>
      </c>
      <c r="BF491" s="14">
        <f t="shared" si="2948"/>
        <v>0</v>
      </c>
      <c r="BG491" s="14">
        <f t="shared" si="2948"/>
        <v>0</v>
      </c>
      <c r="BH491" s="14">
        <f t="shared" si="2948"/>
        <v>0</v>
      </c>
      <c r="BI491" s="14">
        <f t="shared" si="2948"/>
        <v>0</v>
      </c>
      <c r="BJ491" s="14">
        <f t="shared" si="2948"/>
        <v>0</v>
      </c>
      <c r="BK491" s="14">
        <f t="shared" si="2948"/>
        <v>0</v>
      </c>
      <c r="BL491" s="14">
        <f t="shared" si="2948"/>
        <v>0</v>
      </c>
      <c r="BM491" s="14">
        <f t="shared" si="2948"/>
        <v>0</v>
      </c>
      <c r="BN491" s="14">
        <f t="shared" si="2948"/>
        <v>0</v>
      </c>
      <c r="BO491" s="14">
        <f t="shared" ref="BO491:BO554" si="2949">BA491+BD491+BE491+BF491+BG491</f>
        <v>10734.3</v>
      </c>
      <c r="BP491" s="14">
        <f t="shared" ref="BP491:BP554" si="2950">BB491+BH491+BI491+BJ491+BK491</f>
        <v>10734.3</v>
      </c>
      <c r="BQ491" s="14">
        <f t="shared" ref="BQ491:BQ554" si="2951">BC491+BL491+BM491+BN491</f>
        <v>10734.3</v>
      </c>
      <c r="BR491" s="14">
        <f>BR492</f>
        <v>0</v>
      </c>
      <c r="BS491" s="14">
        <f>BS492</f>
        <v>0</v>
      </c>
      <c r="BT491" s="14">
        <f>BT492</f>
        <v>0</v>
      </c>
      <c r="BU491" s="14">
        <f t="shared" ref="BU491:BU554" si="2952">BO491+BR491</f>
        <v>10734.3</v>
      </c>
      <c r="BV491" s="14">
        <f t="shared" ref="BV491:BV554" si="2953">BP491+BS491</f>
        <v>10734.3</v>
      </c>
      <c r="BW491" s="14">
        <f t="shared" ref="BW491:BW554" si="2954">BQ491+BT491</f>
        <v>10734.3</v>
      </c>
      <c r="BX491" s="14">
        <f t="shared" ref="BX491:CF491" si="2955">BX492</f>
        <v>0</v>
      </c>
      <c r="BY491" s="14">
        <f t="shared" si="2955"/>
        <v>0</v>
      </c>
      <c r="BZ491" s="14">
        <f t="shared" si="2955"/>
        <v>0</v>
      </c>
      <c r="CA491" s="14">
        <f t="shared" si="2955"/>
        <v>0</v>
      </c>
      <c r="CB491" s="14">
        <f t="shared" si="2955"/>
        <v>0</v>
      </c>
      <c r="CC491" s="14">
        <f t="shared" si="2955"/>
        <v>0</v>
      </c>
      <c r="CD491" s="14">
        <f t="shared" si="2955"/>
        <v>0</v>
      </c>
      <c r="CE491" s="14">
        <f t="shared" si="2955"/>
        <v>0</v>
      </c>
      <c r="CF491" s="14">
        <f t="shared" si="2955"/>
        <v>0</v>
      </c>
      <c r="CG491" s="14">
        <f t="shared" ref="CG491:CG554" si="2956">BU491+BX491+BY491+BZ491</f>
        <v>10734.3</v>
      </c>
      <c r="CH491" s="14">
        <f>CH492</f>
        <v>0</v>
      </c>
      <c r="CI491" s="84">
        <f t="shared" ref="CI491:CI554" si="2957">CG491+CH491</f>
        <v>10734.3</v>
      </c>
      <c r="CJ491" s="14">
        <f t="shared" ref="CJ491:CJ554" si="2958">BV491+CA491+CB491+CC491</f>
        <v>10734.3</v>
      </c>
      <c r="CK491" s="52">
        <f>CK492</f>
        <v>0</v>
      </c>
      <c r="CL491" s="84">
        <f t="shared" ref="CL491:CL554" si="2959">CJ491+CK491</f>
        <v>10734.3</v>
      </c>
      <c r="CM491" s="14">
        <f t="shared" ref="CM491:CM554" si="2960">BW491+CD491+CE491+CF491</f>
        <v>10734.3</v>
      </c>
      <c r="CN491" s="52">
        <f>CN492</f>
        <v>0</v>
      </c>
      <c r="CO491" s="84">
        <f t="shared" ref="CO491:CO554" si="2961">CM491+CN491</f>
        <v>10734.3</v>
      </c>
      <c r="CP491" s="14">
        <f>CP492</f>
        <v>0</v>
      </c>
      <c r="CQ491" s="29"/>
      <c r="CR491" s="29"/>
      <c r="CT491" s="1"/>
    </row>
    <row r="492" spans="1:98" ht="31.2" customHeight="1" x14ac:dyDescent="0.3">
      <c r="A492" s="76" t="s">
        <v>306</v>
      </c>
      <c r="B492" s="76" t="s">
        <v>177</v>
      </c>
      <c r="C492" s="76" t="s">
        <v>273</v>
      </c>
      <c r="D492" s="76" t="s">
        <v>387</v>
      </c>
      <c r="E492" s="89" t="s">
        <v>140</v>
      </c>
      <c r="F492" s="77" t="s">
        <v>141</v>
      </c>
      <c r="G492" s="14">
        <v>10734.3</v>
      </c>
      <c r="H492" s="14">
        <v>10734.3</v>
      </c>
      <c r="I492" s="14">
        <v>10734.3</v>
      </c>
      <c r="J492" s="14"/>
      <c r="K492" s="14"/>
      <c r="L492" s="14"/>
      <c r="M492" s="14">
        <f t="shared" si="2851"/>
        <v>10734.3</v>
      </c>
      <c r="N492" s="14">
        <f t="shared" si="2852"/>
        <v>10734.3</v>
      </c>
      <c r="O492" s="14">
        <f t="shared" si="2853"/>
        <v>10734.3</v>
      </c>
      <c r="P492" s="14"/>
      <c r="Q492" s="14"/>
      <c r="R492" s="14"/>
      <c r="S492" s="14"/>
      <c r="T492" s="14"/>
      <c r="U492" s="14"/>
      <c r="V492" s="14"/>
      <c r="W492" s="14"/>
      <c r="X492" s="14"/>
      <c r="Y492" s="14">
        <f t="shared" si="2935"/>
        <v>10734.3</v>
      </c>
      <c r="Z492" s="14">
        <f t="shared" si="2936"/>
        <v>10734.3</v>
      </c>
      <c r="AA492" s="14">
        <f t="shared" si="2937"/>
        <v>10734.3</v>
      </c>
      <c r="AB492" s="14"/>
      <c r="AC492" s="14"/>
      <c r="AD492" s="14"/>
      <c r="AE492" s="14">
        <f t="shared" si="2938"/>
        <v>10734.3</v>
      </c>
      <c r="AF492" s="14">
        <f t="shared" si="2939"/>
        <v>10734.3</v>
      </c>
      <c r="AG492" s="14">
        <f t="shared" si="2940"/>
        <v>10734.3</v>
      </c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>
        <f t="shared" si="2942"/>
        <v>10734.3</v>
      </c>
      <c r="AX492" s="14">
        <f t="shared" si="2943"/>
        <v>10734.3</v>
      </c>
      <c r="AY492" s="14">
        <f t="shared" si="2944"/>
        <v>10734.3</v>
      </c>
      <c r="AZ492" s="14"/>
      <c r="BA492" s="14">
        <f t="shared" si="2945"/>
        <v>10734.3</v>
      </c>
      <c r="BB492" s="14">
        <f t="shared" si="2946"/>
        <v>10734.3</v>
      </c>
      <c r="BC492" s="14">
        <f t="shared" si="2947"/>
        <v>10734.3</v>
      </c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>
        <f t="shared" si="2949"/>
        <v>10734.3</v>
      </c>
      <c r="BP492" s="14">
        <f t="shared" si="2950"/>
        <v>10734.3</v>
      </c>
      <c r="BQ492" s="14">
        <f t="shared" si="2951"/>
        <v>10734.3</v>
      </c>
      <c r="BR492" s="14"/>
      <c r="BS492" s="14"/>
      <c r="BT492" s="14"/>
      <c r="BU492" s="14">
        <f t="shared" si="2952"/>
        <v>10734.3</v>
      </c>
      <c r="BV492" s="14">
        <f t="shared" si="2953"/>
        <v>10734.3</v>
      </c>
      <c r="BW492" s="14">
        <f t="shared" si="2954"/>
        <v>10734.3</v>
      </c>
      <c r="BX492" s="14"/>
      <c r="BY492" s="14"/>
      <c r="BZ492" s="14"/>
      <c r="CA492" s="14"/>
      <c r="CB492" s="14"/>
      <c r="CC492" s="14"/>
      <c r="CD492" s="14"/>
      <c r="CE492" s="14"/>
      <c r="CF492" s="14"/>
      <c r="CG492" s="14">
        <f t="shared" si="2956"/>
        <v>10734.3</v>
      </c>
      <c r="CH492" s="14"/>
      <c r="CI492" s="84">
        <f t="shared" si="2957"/>
        <v>10734.3</v>
      </c>
      <c r="CJ492" s="14">
        <f t="shared" si="2958"/>
        <v>10734.3</v>
      </c>
      <c r="CK492" s="52"/>
      <c r="CL492" s="84">
        <f t="shared" si="2959"/>
        <v>10734.3</v>
      </c>
      <c r="CM492" s="14">
        <f t="shared" si="2960"/>
        <v>10734.3</v>
      </c>
      <c r="CN492" s="52"/>
      <c r="CO492" s="84">
        <f t="shared" si="2961"/>
        <v>10734.3</v>
      </c>
      <c r="CP492" s="14"/>
      <c r="CQ492" s="29"/>
      <c r="CR492" s="29"/>
      <c r="CT492" s="1"/>
    </row>
    <row r="493" spans="1:98" ht="31.2" customHeight="1" x14ac:dyDescent="0.3">
      <c r="A493" s="76" t="s">
        <v>306</v>
      </c>
      <c r="B493" s="76" t="s">
        <v>177</v>
      </c>
      <c r="C493" s="76" t="s">
        <v>273</v>
      </c>
      <c r="D493" s="76" t="s">
        <v>309</v>
      </c>
      <c r="E493" s="90"/>
      <c r="F493" s="77" t="s">
        <v>310</v>
      </c>
      <c r="G493" s="14">
        <f t="shared" ref="G493:L493" si="2962">G494</f>
        <v>844685.5</v>
      </c>
      <c r="H493" s="14">
        <f t="shared" si="2962"/>
        <v>859920.7</v>
      </c>
      <c r="I493" s="14">
        <f t="shared" si="2962"/>
        <v>834942.79999999993</v>
      </c>
      <c r="J493" s="14">
        <f t="shared" si="2962"/>
        <v>271.8</v>
      </c>
      <c r="K493" s="14">
        <f t="shared" si="2962"/>
        <v>280.2</v>
      </c>
      <c r="L493" s="14">
        <f t="shared" si="2962"/>
        <v>280.2</v>
      </c>
      <c r="M493" s="14">
        <f t="shared" si="2851"/>
        <v>844957.3</v>
      </c>
      <c r="N493" s="14">
        <f t="shared" si="2852"/>
        <v>860200.89999999991</v>
      </c>
      <c r="O493" s="14">
        <f t="shared" si="2853"/>
        <v>835222.99999999988</v>
      </c>
      <c r="P493" s="14">
        <f t="shared" ref="P493:X493" si="2963">P494</f>
        <v>20223.135999999999</v>
      </c>
      <c r="Q493" s="14">
        <f t="shared" si="2963"/>
        <v>0</v>
      </c>
      <c r="R493" s="14">
        <f t="shared" si="2963"/>
        <v>0</v>
      </c>
      <c r="S493" s="14">
        <f t="shared" si="2963"/>
        <v>0</v>
      </c>
      <c r="T493" s="14">
        <f t="shared" si="2963"/>
        <v>20978.5</v>
      </c>
      <c r="U493" s="14">
        <f t="shared" si="2963"/>
        <v>0</v>
      </c>
      <c r="V493" s="14">
        <f t="shared" si="2963"/>
        <v>20978.5</v>
      </c>
      <c r="W493" s="14">
        <f t="shared" si="2963"/>
        <v>0</v>
      </c>
      <c r="X493" s="14">
        <f t="shared" si="2963"/>
        <v>0</v>
      </c>
      <c r="Y493" s="14">
        <f t="shared" si="2935"/>
        <v>865180.43599999999</v>
      </c>
      <c r="Z493" s="14">
        <f t="shared" si="2936"/>
        <v>881179.39999999991</v>
      </c>
      <c r="AA493" s="14">
        <f t="shared" si="2937"/>
        <v>856201.49999999988</v>
      </c>
      <c r="AB493" s="14">
        <f>AB494</f>
        <v>0</v>
      </c>
      <c r="AC493" s="14">
        <f>AC494</f>
        <v>0</v>
      </c>
      <c r="AD493" s="14">
        <f>AD494</f>
        <v>0</v>
      </c>
      <c r="AE493" s="14">
        <f t="shared" si="2938"/>
        <v>865180.43599999999</v>
      </c>
      <c r="AF493" s="14">
        <f t="shared" si="2939"/>
        <v>881179.39999999991</v>
      </c>
      <c r="AG493" s="14">
        <f t="shared" si="2940"/>
        <v>856201.49999999988</v>
      </c>
      <c r="AH493" s="14">
        <f t="shared" ref="AH493:AV493" si="2964">AH494</f>
        <v>0</v>
      </c>
      <c r="AI493" s="14">
        <f t="shared" si="2964"/>
        <v>-550</v>
      </c>
      <c r="AJ493" s="14">
        <f t="shared" si="2964"/>
        <v>0</v>
      </c>
      <c r="AK493" s="14">
        <f t="shared" si="2964"/>
        <v>0</v>
      </c>
      <c r="AL493" s="14">
        <f t="shared" si="2964"/>
        <v>0</v>
      </c>
      <c r="AM493" s="14">
        <f t="shared" si="2964"/>
        <v>0</v>
      </c>
      <c r="AN493" s="14">
        <f t="shared" si="2964"/>
        <v>-1000</v>
      </c>
      <c r="AO493" s="14">
        <f t="shared" si="2964"/>
        <v>0</v>
      </c>
      <c r="AP493" s="14">
        <f t="shared" si="2964"/>
        <v>0</v>
      </c>
      <c r="AQ493" s="14">
        <f t="shared" si="2964"/>
        <v>0</v>
      </c>
      <c r="AR493" s="14">
        <f t="shared" si="2964"/>
        <v>0</v>
      </c>
      <c r="AS493" s="14">
        <f t="shared" si="2964"/>
        <v>-1000</v>
      </c>
      <c r="AT493" s="14">
        <f t="shared" si="2964"/>
        <v>0</v>
      </c>
      <c r="AU493" s="14">
        <f t="shared" si="2964"/>
        <v>0</v>
      </c>
      <c r="AV493" s="14">
        <f t="shared" si="2964"/>
        <v>0</v>
      </c>
      <c r="AW493" s="14">
        <f t="shared" si="2942"/>
        <v>864630.43599999999</v>
      </c>
      <c r="AX493" s="14">
        <f t="shared" si="2943"/>
        <v>880179.39999999991</v>
      </c>
      <c r="AY493" s="14">
        <f t="shared" si="2944"/>
        <v>855201.49999999988</v>
      </c>
      <c r="AZ493" s="14">
        <f>AZ494</f>
        <v>0</v>
      </c>
      <c r="BA493" s="14">
        <f t="shared" si="2945"/>
        <v>864630.43599999999</v>
      </c>
      <c r="BB493" s="14">
        <f t="shared" si="2946"/>
        <v>880179.39999999991</v>
      </c>
      <c r="BC493" s="14">
        <f t="shared" si="2947"/>
        <v>855201.49999999988</v>
      </c>
      <c r="BD493" s="14">
        <f t="shared" ref="BD493:BN493" si="2965">BD494</f>
        <v>0</v>
      </c>
      <c r="BE493" s="14">
        <f t="shared" si="2965"/>
        <v>610.98199999999997</v>
      </c>
      <c r="BF493" s="14">
        <f t="shared" si="2965"/>
        <v>0</v>
      </c>
      <c r="BG493" s="14">
        <f t="shared" si="2965"/>
        <v>0</v>
      </c>
      <c r="BH493" s="14">
        <f t="shared" si="2965"/>
        <v>0</v>
      </c>
      <c r="BI493" s="14">
        <f t="shared" si="2965"/>
        <v>0</v>
      </c>
      <c r="BJ493" s="14">
        <f t="shared" si="2965"/>
        <v>0</v>
      </c>
      <c r="BK493" s="14">
        <f t="shared" si="2965"/>
        <v>0</v>
      </c>
      <c r="BL493" s="14">
        <f t="shared" si="2965"/>
        <v>0</v>
      </c>
      <c r="BM493" s="14">
        <f t="shared" si="2965"/>
        <v>0</v>
      </c>
      <c r="BN493" s="14">
        <f t="shared" si="2965"/>
        <v>0</v>
      </c>
      <c r="BO493" s="14">
        <f t="shared" si="2949"/>
        <v>865241.41799999995</v>
      </c>
      <c r="BP493" s="14">
        <f t="shared" si="2950"/>
        <v>880179.39999999991</v>
      </c>
      <c r="BQ493" s="14">
        <f t="shared" si="2951"/>
        <v>855201.49999999988</v>
      </c>
      <c r="BR493" s="14">
        <f>BR494</f>
        <v>0</v>
      </c>
      <c r="BS493" s="14">
        <f>BS494</f>
        <v>0</v>
      </c>
      <c r="BT493" s="14">
        <f>BT494</f>
        <v>0</v>
      </c>
      <c r="BU493" s="14">
        <f t="shared" si="2952"/>
        <v>865241.41799999995</v>
      </c>
      <c r="BV493" s="14">
        <f t="shared" si="2953"/>
        <v>880179.39999999991</v>
      </c>
      <c r="BW493" s="14">
        <f t="shared" si="2954"/>
        <v>855201.49999999988</v>
      </c>
      <c r="BX493" s="14">
        <f t="shared" ref="BX493:CF493" si="2966">BX494</f>
        <v>0</v>
      </c>
      <c r="BY493" s="14">
        <f t="shared" si="2966"/>
        <v>0</v>
      </c>
      <c r="BZ493" s="14">
        <f t="shared" si="2966"/>
        <v>0</v>
      </c>
      <c r="CA493" s="14">
        <f t="shared" si="2966"/>
        <v>0</v>
      </c>
      <c r="CB493" s="14">
        <f t="shared" si="2966"/>
        <v>0</v>
      </c>
      <c r="CC493" s="14">
        <f t="shared" si="2966"/>
        <v>0</v>
      </c>
      <c r="CD493" s="14">
        <f t="shared" si="2966"/>
        <v>0</v>
      </c>
      <c r="CE493" s="14">
        <f t="shared" si="2966"/>
        <v>0</v>
      </c>
      <c r="CF493" s="14">
        <f t="shared" si="2966"/>
        <v>0</v>
      </c>
      <c r="CG493" s="14">
        <f t="shared" si="2956"/>
        <v>865241.41799999995</v>
      </c>
      <c r="CH493" s="14">
        <f>CH494</f>
        <v>0</v>
      </c>
      <c r="CI493" s="84">
        <f t="shared" si="2957"/>
        <v>865241.41799999995</v>
      </c>
      <c r="CJ493" s="14">
        <f t="shared" si="2958"/>
        <v>880179.39999999991</v>
      </c>
      <c r="CK493" s="52">
        <f>CK494</f>
        <v>0</v>
      </c>
      <c r="CL493" s="84">
        <f t="shared" si="2959"/>
        <v>880179.39999999991</v>
      </c>
      <c r="CM493" s="14">
        <f t="shared" si="2960"/>
        <v>855201.49999999988</v>
      </c>
      <c r="CN493" s="52">
        <f>CN494</f>
        <v>0</v>
      </c>
      <c r="CO493" s="84">
        <f t="shared" si="2961"/>
        <v>855201.49999999988</v>
      </c>
      <c r="CP493" s="14">
        <f>CP494</f>
        <v>0</v>
      </c>
      <c r="CQ493" s="29"/>
      <c r="CR493" s="29"/>
      <c r="CT493" s="1"/>
    </row>
    <row r="494" spans="1:98" ht="15.6" customHeight="1" x14ac:dyDescent="0.3">
      <c r="A494" s="76" t="s">
        <v>306</v>
      </c>
      <c r="B494" s="76" t="s">
        <v>177</v>
      </c>
      <c r="C494" s="76" t="s">
        <v>273</v>
      </c>
      <c r="D494" s="76" t="s">
        <v>311</v>
      </c>
      <c r="E494" s="90"/>
      <c r="F494" s="77" t="s">
        <v>41</v>
      </c>
      <c r="G494" s="14">
        <f t="shared" ref="G494:L494" si="2967">G498+G519+G525+G495+G515</f>
        <v>844685.5</v>
      </c>
      <c r="H494" s="14">
        <f t="shared" si="2967"/>
        <v>859920.7</v>
      </c>
      <c r="I494" s="14">
        <f t="shared" si="2967"/>
        <v>834942.79999999993</v>
      </c>
      <c r="J494" s="14">
        <f t="shared" si="2967"/>
        <v>271.8</v>
      </c>
      <c r="K494" s="14">
        <f t="shared" si="2967"/>
        <v>280.2</v>
      </c>
      <c r="L494" s="14">
        <f t="shared" si="2967"/>
        <v>280.2</v>
      </c>
      <c r="M494" s="14">
        <f t="shared" si="2851"/>
        <v>844957.3</v>
      </c>
      <c r="N494" s="14">
        <f t="shared" si="2852"/>
        <v>860200.89999999991</v>
      </c>
      <c r="O494" s="14">
        <f t="shared" si="2853"/>
        <v>835222.99999999988</v>
      </c>
      <c r="P494" s="14">
        <f t="shared" ref="P494:X494" si="2968">P498+P519+P525+P495+P515</f>
        <v>20223.135999999999</v>
      </c>
      <c r="Q494" s="14">
        <f t="shared" si="2968"/>
        <v>0</v>
      </c>
      <c r="R494" s="14">
        <f t="shared" si="2968"/>
        <v>0</v>
      </c>
      <c r="S494" s="14">
        <f t="shared" si="2968"/>
        <v>0</v>
      </c>
      <c r="T494" s="14">
        <f t="shared" si="2968"/>
        <v>20978.5</v>
      </c>
      <c r="U494" s="14">
        <f t="shared" si="2968"/>
        <v>0</v>
      </c>
      <c r="V494" s="14">
        <f t="shared" si="2968"/>
        <v>20978.5</v>
      </c>
      <c r="W494" s="14">
        <f t="shared" si="2968"/>
        <v>0</v>
      </c>
      <c r="X494" s="14">
        <f t="shared" si="2968"/>
        <v>0</v>
      </c>
      <c r="Y494" s="14">
        <f t="shared" si="2935"/>
        <v>865180.43599999999</v>
      </c>
      <c r="Z494" s="14">
        <f t="shared" si="2936"/>
        <v>881179.39999999991</v>
      </c>
      <c r="AA494" s="14">
        <f t="shared" si="2937"/>
        <v>856201.49999999988</v>
      </c>
      <c r="AB494" s="14">
        <f>AB498+AB519+AB525+AB495+AB515</f>
        <v>0</v>
      </c>
      <c r="AC494" s="14">
        <f>AC498+AC519+AC525+AC495+AC515</f>
        <v>0</v>
      </c>
      <c r="AD494" s="14">
        <f>AD498+AD519+AD525+AD495+AD515</f>
        <v>0</v>
      </c>
      <c r="AE494" s="14">
        <f t="shared" si="2938"/>
        <v>865180.43599999999</v>
      </c>
      <c r="AF494" s="14">
        <f t="shared" si="2939"/>
        <v>881179.39999999991</v>
      </c>
      <c r="AG494" s="14">
        <f t="shared" si="2940"/>
        <v>856201.49999999988</v>
      </c>
      <c r="AH494" s="14">
        <f t="shared" ref="AH494:AV494" si="2969">AH498+AH519+AH525+AH495+AH515</f>
        <v>0</v>
      </c>
      <c r="AI494" s="14">
        <f t="shared" si="2969"/>
        <v>-550</v>
      </c>
      <c r="AJ494" s="14">
        <f t="shared" si="2969"/>
        <v>0</v>
      </c>
      <c r="AK494" s="14">
        <f t="shared" si="2969"/>
        <v>0</v>
      </c>
      <c r="AL494" s="14">
        <f t="shared" si="2969"/>
        <v>0</v>
      </c>
      <c r="AM494" s="14">
        <f t="shared" si="2969"/>
        <v>0</v>
      </c>
      <c r="AN494" s="14">
        <f t="shared" si="2969"/>
        <v>-1000</v>
      </c>
      <c r="AO494" s="14">
        <f t="shared" si="2969"/>
        <v>0</v>
      </c>
      <c r="AP494" s="14">
        <f t="shared" si="2969"/>
        <v>0</v>
      </c>
      <c r="AQ494" s="14">
        <f t="shared" si="2969"/>
        <v>0</v>
      </c>
      <c r="AR494" s="14">
        <f t="shared" si="2969"/>
        <v>0</v>
      </c>
      <c r="AS494" s="14">
        <f t="shared" si="2969"/>
        <v>-1000</v>
      </c>
      <c r="AT494" s="14">
        <f t="shared" si="2969"/>
        <v>0</v>
      </c>
      <c r="AU494" s="14">
        <f t="shared" si="2969"/>
        <v>0</v>
      </c>
      <c r="AV494" s="14">
        <f t="shared" si="2969"/>
        <v>0</v>
      </c>
      <c r="AW494" s="14">
        <f t="shared" si="2942"/>
        <v>864630.43599999999</v>
      </c>
      <c r="AX494" s="14">
        <f t="shared" si="2943"/>
        <v>880179.39999999991</v>
      </c>
      <c r="AY494" s="14">
        <f t="shared" si="2944"/>
        <v>855201.49999999988</v>
      </c>
      <c r="AZ494" s="14">
        <f>AZ498+AZ519+AZ525+AZ495+AZ515</f>
        <v>0</v>
      </c>
      <c r="BA494" s="14">
        <f t="shared" si="2945"/>
        <v>864630.43599999999</v>
      </c>
      <c r="BB494" s="14">
        <f t="shared" si="2946"/>
        <v>880179.39999999991</v>
      </c>
      <c r="BC494" s="14">
        <f t="shared" si="2947"/>
        <v>855201.49999999988</v>
      </c>
      <c r="BD494" s="14">
        <f t="shared" ref="BD494:BN494" si="2970">BD498+BD519+BD525+BD495+BD515</f>
        <v>0</v>
      </c>
      <c r="BE494" s="14">
        <f t="shared" si="2970"/>
        <v>610.98199999999997</v>
      </c>
      <c r="BF494" s="14">
        <f t="shared" si="2970"/>
        <v>0</v>
      </c>
      <c r="BG494" s="14">
        <f t="shared" si="2970"/>
        <v>0</v>
      </c>
      <c r="BH494" s="14">
        <f t="shared" si="2970"/>
        <v>0</v>
      </c>
      <c r="BI494" s="14">
        <f t="shared" si="2970"/>
        <v>0</v>
      </c>
      <c r="BJ494" s="14">
        <f t="shared" si="2970"/>
        <v>0</v>
      </c>
      <c r="BK494" s="14">
        <f t="shared" si="2970"/>
        <v>0</v>
      </c>
      <c r="BL494" s="14">
        <f t="shared" si="2970"/>
        <v>0</v>
      </c>
      <c r="BM494" s="14">
        <f t="shared" si="2970"/>
        <v>0</v>
      </c>
      <c r="BN494" s="14">
        <f t="shared" si="2970"/>
        <v>0</v>
      </c>
      <c r="BO494" s="14">
        <f t="shared" si="2949"/>
        <v>865241.41799999995</v>
      </c>
      <c r="BP494" s="14">
        <f t="shared" si="2950"/>
        <v>880179.39999999991</v>
      </c>
      <c r="BQ494" s="14">
        <f t="shared" si="2951"/>
        <v>855201.49999999988</v>
      </c>
      <c r="BR494" s="14">
        <f>BR498+BR519+BR525+BR495+BR515</f>
        <v>0</v>
      </c>
      <c r="BS494" s="14">
        <f>BS498+BS519+BS525+BS495+BS515</f>
        <v>0</v>
      </c>
      <c r="BT494" s="14">
        <f>BT498+BT519+BT525+BT495+BT515</f>
        <v>0</v>
      </c>
      <c r="BU494" s="14">
        <f t="shared" si="2952"/>
        <v>865241.41799999995</v>
      </c>
      <c r="BV494" s="14">
        <f t="shared" si="2953"/>
        <v>880179.39999999991</v>
      </c>
      <c r="BW494" s="14">
        <f t="shared" si="2954"/>
        <v>855201.49999999988</v>
      </c>
      <c r="BX494" s="14">
        <f t="shared" ref="BX494:CF494" si="2971">BX498+BX519+BX525+BX495+BX515</f>
        <v>0</v>
      </c>
      <c r="BY494" s="14">
        <f t="shared" si="2971"/>
        <v>0</v>
      </c>
      <c r="BZ494" s="14">
        <f t="shared" si="2971"/>
        <v>0</v>
      </c>
      <c r="CA494" s="14">
        <f t="shared" si="2971"/>
        <v>0</v>
      </c>
      <c r="CB494" s="14">
        <f t="shared" si="2971"/>
        <v>0</v>
      </c>
      <c r="CC494" s="14">
        <f t="shared" si="2971"/>
        <v>0</v>
      </c>
      <c r="CD494" s="14">
        <f t="shared" si="2971"/>
        <v>0</v>
      </c>
      <c r="CE494" s="14">
        <f t="shared" si="2971"/>
        <v>0</v>
      </c>
      <c r="CF494" s="14">
        <f t="shared" si="2971"/>
        <v>0</v>
      </c>
      <c r="CG494" s="14">
        <f t="shared" si="2956"/>
        <v>865241.41799999995</v>
      </c>
      <c r="CH494" s="14">
        <f>CH498+CH519+CH525+CH495+CH515</f>
        <v>0</v>
      </c>
      <c r="CI494" s="84">
        <f t="shared" si="2957"/>
        <v>865241.41799999995</v>
      </c>
      <c r="CJ494" s="14">
        <f t="shared" si="2958"/>
        <v>880179.39999999991</v>
      </c>
      <c r="CK494" s="52">
        <f>CK498+CK519+CK525+CK495+CK515</f>
        <v>0</v>
      </c>
      <c r="CL494" s="84">
        <f t="shared" si="2959"/>
        <v>880179.39999999991</v>
      </c>
      <c r="CM494" s="14">
        <f t="shared" si="2960"/>
        <v>855201.49999999988</v>
      </c>
      <c r="CN494" s="52">
        <f>CN498+CN519+CN525+CN495+CN515</f>
        <v>0</v>
      </c>
      <c r="CO494" s="84">
        <f t="shared" si="2961"/>
        <v>855201.49999999988</v>
      </c>
      <c r="CP494" s="14">
        <f>CP498+CP519+CP525+CP495+CP515</f>
        <v>0</v>
      </c>
      <c r="CQ494" s="29"/>
      <c r="CR494" s="29"/>
      <c r="CT494" s="1"/>
    </row>
    <row r="495" spans="1:98" ht="46.8" customHeight="1" x14ac:dyDescent="0.3">
      <c r="A495" s="76" t="s">
        <v>306</v>
      </c>
      <c r="B495" s="76" t="s">
        <v>177</v>
      </c>
      <c r="C495" s="76" t="s">
        <v>273</v>
      </c>
      <c r="D495" s="76" t="s">
        <v>312</v>
      </c>
      <c r="E495" s="90"/>
      <c r="F495" s="77" t="s">
        <v>313</v>
      </c>
      <c r="G495" s="14">
        <f t="shared" ref="G495:G496" si="2972">G496</f>
        <v>3</v>
      </c>
      <c r="H495" s="14">
        <f t="shared" ref="H495:H496" si="2973">H496</f>
        <v>3</v>
      </c>
      <c r="I495" s="14">
        <f t="shared" ref="I495:I496" si="2974">I496</f>
        <v>3</v>
      </c>
      <c r="J495" s="14">
        <f t="shared" ref="J495:J496" si="2975">J496</f>
        <v>0</v>
      </c>
      <c r="K495" s="14">
        <f t="shared" ref="K495:K496" si="2976">K496</f>
        <v>0</v>
      </c>
      <c r="L495" s="14">
        <f t="shared" ref="L495:L496" si="2977">L496</f>
        <v>0</v>
      </c>
      <c r="M495" s="14">
        <f t="shared" si="2851"/>
        <v>3</v>
      </c>
      <c r="N495" s="14">
        <f t="shared" si="2852"/>
        <v>3</v>
      </c>
      <c r="O495" s="14">
        <f t="shared" si="2853"/>
        <v>3</v>
      </c>
      <c r="P495" s="14">
        <f t="shared" ref="P495:P496" si="2978">P496</f>
        <v>0</v>
      </c>
      <c r="Q495" s="14">
        <f t="shared" ref="Q495:Q496" si="2979">Q496</f>
        <v>0</v>
      </c>
      <c r="R495" s="14">
        <f t="shared" ref="R495:R496" si="2980">R496</f>
        <v>0</v>
      </c>
      <c r="S495" s="14">
        <f t="shared" ref="S495:S496" si="2981">S496</f>
        <v>0</v>
      </c>
      <c r="T495" s="14">
        <f t="shared" ref="T495:T496" si="2982">T496</f>
        <v>0</v>
      </c>
      <c r="U495" s="14">
        <f t="shared" ref="U495:U496" si="2983">U496</f>
        <v>0</v>
      </c>
      <c r="V495" s="14">
        <f t="shared" ref="V495:V496" si="2984">V496</f>
        <v>0</v>
      </c>
      <c r="W495" s="14">
        <f t="shared" ref="W495:W496" si="2985">W496</f>
        <v>0</v>
      </c>
      <c r="X495" s="14">
        <f t="shared" ref="X495:X496" si="2986">X496</f>
        <v>0</v>
      </c>
      <c r="Y495" s="14">
        <f t="shared" si="2935"/>
        <v>3</v>
      </c>
      <c r="Z495" s="14">
        <f t="shared" si="2936"/>
        <v>3</v>
      </c>
      <c r="AA495" s="14">
        <f t="shared" si="2937"/>
        <v>3</v>
      </c>
      <c r="AB495" s="14">
        <f t="shared" ref="AB495:AB496" si="2987">AB496</f>
        <v>0</v>
      </c>
      <c r="AC495" s="14">
        <f t="shared" ref="AC495:AC496" si="2988">AC496</f>
        <v>0</v>
      </c>
      <c r="AD495" s="14">
        <f t="shared" ref="AD495:AD496" si="2989">AD496</f>
        <v>0</v>
      </c>
      <c r="AE495" s="14">
        <f t="shared" si="2938"/>
        <v>3</v>
      </c>
      <c r="AF495" s="14">
        <f t="shared" si="2939"/>
        <v>3</v>
      </c>
      <c r="AG495" s="14">
        <f t="shared" si="2940"/>
        <v>3</v>
      </c>
      <c r="AH495" s="14">
        <f t="shared" ref="AH495:AH496" si="2990">AH496</f>
        <v>0</v>
      </c>
      <c r="AI495" s="14">
        <f t="shared" ref="AI495:AI496" si="2991">AI496</f>
        <v>0</v>
      </c>
      <c r="AJ495" s="14">
        <f t="shared" ref="AJ495:AJ496" si="2992">AJ496</f>
        <v>0</v>
      </c>
      <c r="AK495" s="14">
        <f t="shared" ref="AK495:AK496" si="2993">AK496</f>
        <v>0</v>
      </c>
      <c r="AL495" s="14">
        <f t="shared" ref="AL495:AL496" si="2994">AL496</f>
        <v>0</v>
      </c>
      <c r="AM495" s="14">
        <f t="shared" ref="AM495:AM496" si="2995">AM496</f>
        <v>0</v>
      </c>
      <c r="AN495" s="14">
        <f t="shared" ref="AN495:AN496" si="2996">AN496</f>
        <v>0</v>
      </c>
      <c r="AO495" s="14">
        <f t="shared" ref="AO495:AO496" si="2997">AO496</f>
        <v>0</v>
      </c>
      <c r="AP495" s="14">
        <f t="shared" ref="AP495:AP496" si="2998">AP496</f>
        <v>0</v>
      </c>
      <c r="AQ495" s="14">
        <f t="shared" ref="AQ495:AQ496" si="2999">AQ496</f>
        <v>0</v>
      </c>
      <c r="AR495" s="14">
        <f t="shared" ref="AR495:AR496" si="3000">AR496</f>
        <v>0</v>
      </c>
      <c r="AS495" s="14">
        <f t="shared" ref="AS495:AS496" si="3001">AS496</f>
        <v>0</v>
      </c>
      <c r="AT495" s="14">
        <f t="shared" ref="AT495:AT496" si="3002">AT496</f>
        <v>0</v>
      </c>
      <c r="AU495" s="14">
        <f t="shared" ref="AU495:AU496" si="3003">AU496</f>
        <v>0</v>
      </c>
      <c r="AV495" s="14">
        <f t="shared" ref="AV495:AV496" si="3004">AV496</f>
        <v>0</v>
      </c>
      <c r="AW495" s="14">
        <f t="shared" si="2942"/>
        <v>3</v>
      </c>
      <c r="AX495" s="14">
        <f t="shared" si="2943"/>
        <v>3</v>
      </c>
      <c r="AY495" s="14">
        <f t="shared" si="2944"/>
        <v>3</v>
      </c>
      <c r="AZ495" s="14">
        <f t="shared" ref="AZ495:AZ496" si="3005">AZ496</f>
        <v>0</v>
      </c>
      <c r="BA495" s="14">
        <f t="shared" si="2945"/>
        <v>3</v>
      </c>
      <c r="BB495" s="14">
        <f t="shared" si="2946"/>
        <v>3</v>
      </c>
      <c r="BC495" s="14">
        <f t="shared" si="2947"/>
        <v>3</v>
      </c>
      <c r="BD495" s="14">
        <f t="shared" ref="BD495:BD496" si="3006">BD496</f>
        <v>0</v>
      </c>
      <c r="BE495" s="14">
        <f t="shared" ref="BE495:BE496" si="3007">BE496</f>
        <v>0</v>
      </c>
      <c r="BF495" s="14">
        <f t="shared" ref="BF495:BF496" si="3008">BF496</f>
        <v>0</v>
      </c>
      <c r="BG495" s="14">
        <f t="shared" ref="BG495:BG496" si="3009">BG496</f>
        <v>0</v>
      </c>
      <c r="BH495" s="14">
        <f t="shared" ref="BH495:BH496" si="3010">BH496</f>
        <v>0</v>
      </c>
      <c r="BI495" s="14">
        <f t="shared" ref="BI495:BI496" si="3011">BI496</f>
        <v>0</v>
      </c>
      <c r="BJ495" s="14">
        <f t="shared" ref="BJ495:BJ496" si="3012">BJ496</f>
        <v>0</v>
      </c>
      <c r="BK495" s="14">
        <f t="shared" ref="BK495:BK496" si="3013">BK496</f>
        <v>0</v>
      </c>
      <c r="BL495" s="14">
        <f t="shared" ref="BL495:BL496" si="3014">BL496</f>
        <v>0</v>
      </c>
      <c r="BM495" s="14">
        <f t="shared" ref="BM495:BM496" si="3015">BM496</f>
        <v>0</v>
      </c>
      <c r="BN495" s="14">
        <f t="shared" ref="BN495:BN496" si="3016">BN496</f>
        <v>0</v>
      </c>
      <c r="BO495" s="14">
        <f t="shared" si="2949"/>
        <v>3</v>
      </c>
      <c r="BP495" s="14">
        <f t="shared" si="2950"/>
        <v>3</v>
      </c>
      <c r="BQ495" s="14">
        <f t="shared" si="2951"/>
        <v>3</v>
      </c>
      <c r="BR495" s="14">
        <f t="shared" ref="BR495:BR496" si="3017">BR496</f>
        <v>0</v>
      </c>
      <c r="BS495" s="14">
        <f t="shared" ref="BS495:BS496" si="3018">BS496</f>
        <v>0</v>
      </c>
      <c r="BT495" s="14">
        <f t="shared" ref="BT495:BT496" si="3019">BT496</f>
        <v>0</v>
      </c>
      <c r="BU495" s="14">
        <f t="shared" si="2952"/>
        <v>3</v>
      </c>
      <c r="BV495" s="14">
        <f t="shared" si="2953"/>
        <v>3</v>
      </c>
      <c r="BW495" s="14">
        <f t="shared" si="2954"/>
        <v>3</v>
      </c>
      <c r="BX495" s="14">
        <f t="shared" ref="BX495:BX496" si="3020">BX496</f>
        <v>0</v>
      </c>
      <c r="BY495" s="14">
        <f t="shared" ref="BY495:BY496" si="3021">BY496</f>
        <v>0</v>
      </c>
      <c r="BZ495" s="14">
        <f t="shared" ref="BZ495:BZ496" si="3022">BZ496</f>
        <v>0</v>
      </c>
      <c r="CA495" s="14">
        <f t="shared" ref="CA495:CA496" si="3023">CA496</f>
        <v>0</v>
      </c>
      <c r="CB495" s="14">
        <f t="shared" ref="CB495:CB496" si="3024">CB496</f>
        <v>0</v>
      </c>
      <c r="CC495" s="14">
        <f t="shared" ref="CC495:CC496" si="3025">CC496</f>
        <v>0</v>
      </c>
      <c r="CD495" s="14">
        <f t="shared" ref="CD495:CD496" si="3026">CD496</f>
        <v>0</v>
      </c>
      <c r="CE495" s="14">
        <f t="shared" ref="CE495:CE496" si="3027">CE496</f>
        <v>0</v>
      </c>
      <c r="CF495" s="14">
        <f t="shared" ref="CF495:CF496" si="3028">CF496</f>
        <v>0</v>
      </c>
      <c r="CG495" s="14">
        <f t="shared" si="2956"/>
        <v>3</v>
      </c>
      <c r="CH495" s="14">
        <f t="shared" ref="CH495:CH496" si="3029">CH496</f>
        <v>0</v>
      </c>
      <c r="CI495" s="84">
        <f t="shared" si="2957"/>
        <v>3</v>
      </c>
      <c r="CJ495" s="14">
        <f t="shared" si="2958"/>
        <v>3</v>
      </c>
      <c r="CK495" s="52">
        <f t="shared" ref="CK495:CP496" si="3030">CK496</f>
        <v>0</v>
      </c>
      <c r="CL495" s="84">
        <f t="shared" si="2959"/>
        <v>3</v>
      </c>
      <c r="CM495" s="14">
        <f t="shared" si="2960"/>
        <v>3</v>
      </c>
      <c r="CN495" s="52">
        <f t="shared" si="3030"/>
        <v>0</v>
      </c>
      <c r="CO495" s="84">
        <f t="shared" si="2961"/>
        <v>3</v>
      </c>
      <c r="CP495" s="14">
        <f t="shared" si="3030"/>
        <v>0</v>
      </c>
      <c r="CQ495" s="29"/>
      <c r="CR495" s="29"/>
      <c r="CT495" s="1"/>
    </row>
    <row r="496" spans="1:98" ht="31.2" customHeight="1" x14ac:dyDescent="0.3">
      <c r="A496" s="76" t="s">
        <v>306</v>
      </c>
      <c r="B496" s="76" t="s">
        <v>177</v>
      </c>
      <c r="C496" s="76" t="s">
        <v>273</v>
      </c>
      <c r="D496" s="76" t="s">
        <v>315</v>
      </c>
      <c r="E496" s="90"/>
      <c r="F496" s="77" t="s">
        <v>316</v>
      </c>
      <c r="G496" s="14">
        <f t="shared" si="2972"/>
        <v>3</v>
      </c>
      <c r="H496" s="14">
        <f t="shared" si="2973"/>
        <v>3</v>
      </c>
      <c r="I496" s="14">
        <f t="shared" si="2974"/>
        <v>3</v>
      </c>
      <c r="J496" s="14">
        <f t="shared" si="2975"/>
        <v>0</v>
      </c>
      <c r="K496" s="14">
        <f t="shared" si="2976"/>
        <v>0</v>
      </c>
      <c r="L496" s="14">
        <f t="shared" si="2977"/>
        <v>0</v>
      </c>
      <c r="M496" s="14">
        <f t="shared" si="2851"/>
        <v>3</v>
      </c>
      <c r="N496" s="14">
        <f t="shared" si="2852"/>
        <v>3</v>
      </c>
      <c r="O496" s="14">
        <f t="shared" si="2853"/>
        <v>3</v>
      </c>
      <c r="P496" s="14">
        <f t="shared" si="2978"/>
        <v>0</v>
      </c>
      <c r="Q496" s="14">
        <f t="shared" si="2979"/>
        <v>0</v>
      </c>
      <c r="R496" s="14">
        <f t="shared" si="2980"/>
        <v>0</v>
      </c>
      <c r="S496" s="14">
        <f t="shared" si="2981"/>
        <v>0</v>
      </c>
      <c r="T496" s="14">
        <f t="shared" si="2982"/>
        <v>0</v>
      </c>
      <c r="U496" s="14">
        <f t="shared" si="2983"/>
        <v>0</v>
      </c>
      <c r="V496" s="14">
        <f t="shared" si="2984"/>
        <v>0</v>
      </c>
      <c r="W496" s="14">
        <f t="shared" si="2985"/>
        <v>0</v>
      </c>
      <c r="X496" s="14">
        <f t="shared" si="2986"/>
        <v>0</v>
      </c>
      <c r="Y496" s="14">
        <f t="shared" si="2935"/>
        <v>3</v>
      </c>
      <c r="Z496" s="14">
        <f t="shared" si="2936"/>
        <v>3</v>
      </c>
      <c r="AA496" s="14">
        <f t="shared" si="2937"/>
        <v>3</v>
      </c>
      <c r="AB496" s="14">
        <f t="shared" si="2987"/>
        <v>0</v>
      </c>
      <c r="AC496" s="14">
        <f t="shared" si="2988"/>
        <v>0</v>
      </c>
      <c r="AD496" s="14">
        <f t="shared" si="2989"/>
        <v>0</v>
      </c>
      <c r="AE496" s="14">
        <f t="shared" si="2938"/>
        <v>3</v>
      </c>
      <c r="AF496" s="14">
        <f t="shared" si="2939"/>
        <v>3</v>
      </c>
      <c r="AG496" s="14">
        <f t="shared" si="2940"/>
        <v>3</v>
      </c>
      <c r="AH496" s="14">
        <f t="shared" si="2990"/>
        <v>0</v>
      </c>
      <c r="AI496" s="14">
        <f t="shared" si="2991"/>
        <v>0</v>
      </c>
      <c r="AJ496" s="14">
        <f t="shared" si="2992"/>
        <v>0</v>
      </c>
      <c r="AK496" s="14">
        <f t="shared" si="2993"/>
        <v>0</v>
      </c>
      <c r="AL496" s="14">
        <f t="shared" si="2994"/>
        <v>0</v>
      </c>
      <c r="AM496" s="14">
        <f t="shared" si="2995"/>
        <v>0</v>
      </c>
      <c r="AN496" s="14">
        <f t="shared" si="2996"/>
        <v>0</v>
      </c>
      <c r="AO496" s="14">
        <f t="shared" si="2997"/>
        <v>0</v>
      </c>
      <c r="AP496" s="14">
        <f t="shared" si="2998"/>
        <v>0</v>
      </c>
      <c r="AQ496" s="14">
        <f t="shared" si="2999"/>
        <v>0</v>
      </c>
      <c r="AR496" s="14">
        <f t="shared" si="3000"/>
        <v>0</v>
      </c>
      <c r="AS496" s="14">
        <f t="shared" si="3001"/>
        <v>0</v>
      </c>
      <c r="AT496" s="14">
        <f t="shared" si="3002"/>
        <v>0</v>
      </c>
      <c r="AU496" s="14">
        <f t="shared" si="3003"/>
        <v>0</v>
      </c>
      <c r="AV496" s="14">
        <f t="shared" si="3004"/>
        <v>0</v>
      </c>
      <c r="AW496" s="14">
        <f t="shared" si="2942"/>
        <v>3</v>
      </c>
      <c r="AX496" s="14">
        <f t="shared" si="2943"/>
        <v>3</v>
      </c>
      <c r="AY496" s="14">
        <f t="shared" si="2944"/>
        <v>3</v>
      </c>
      <c r="AZ496" s="14">
        <f t="shared" si="3005"/>
        <v>0</v>
      </c>
      <c r="BA496" s="14">
        <f t="shared" si="2945"/>
        <v>3</v>
      </c>
      <c r="BB496" s="14">
        <f t="shared" si="2946"/>
        <v>3</v>
      </c>
      <c r="BC496" s="14">
        <f t="shared" si="2947"/>
        <v>3</v>
      </c>
      <c r="BD496" s="14">
        <f t="shared" si="3006"/>
        <v>0</v>
      </c>
      <c r="BE496" s="14">
        <f t="shared" si="3007"/>
        <v>0</v>
      </c>
      <c r="BF496" s="14">
        <f t="shared" si="3008"/>
        <v>0</v>
      </c>
      <c r="BG496" s="14">
        <f t="shared" si="3009"/>
        <v>0</v>
      </c>
      <c r="BH496" s="14">
        <f t="shared" si="3010"/>
        <v>0</v>
      </c>
      <c r="BI496" s="14">
        <f t="shared" si="3011"/>
        <v>0</v>
      </c>
      <c r="BJ496" s="14">
        <f t="shared" si="3012"/>
        <v>0</v>
      </c>
      <c r="BK496" s="14">
        <f t="shared" si="3013"/>
        <v>0</v>
      </c>
      <c r="BL496" s="14">
        <f t="shared" si="3014"/>
        <v>0</v>
      </c>
      <c r="BM496" s="14">
        <f t="shared" si="3015"/>
        <v>0</v>
      </c>
      <c r="BN496" s="14">
        <f t="shared" si="3016"/>
        <v>0</v>
      </c>
      <c r="BO496" s="14">
        <f t="shared" si="2949"/>
        <v>3</v>
      </c>
      <c r="BP496" s="14">
        <f t="shared" si="2950"/>
        <v>3</v>
      </c>
      <c r="BQ496" s="14">
        <f t="shared" si="2951"/>
        <v>3</v>
      </c>
      <c r="BR496" s="14">
        <f t="shared" si="3017"/>
        <v>0</v>
      </c>
      <c r="BS496" s="14">
        <f t="shared" si="3018"/>
        <v>0</v>
      </c>
      <c r="BT496" s="14">
        <f t="shared" si="3019"/>
        <v>0</v>
      </c>
      <c r="BU496" s="14">
        <f t="shared" si="2952"/>
        <v>3</v>
      </c>
      <c r="BV496" s="14">
        <f t="shared" si="2953"/>
        <v>3</v>
      </c>
      <c r="BW496" s="14">
        <f t="shared" si="2954"/>
        <v>3</v>
      </c>
      <c r="BX496" s="14">
        <f t="shared" si="3020"/>
        <v>0</v>
      </c>
      <c r="BY496" s="14">
        <f t="shared" si="3021"/>
        <v>0</v>
      </c>
      <c r="BZ496" s="14">
        <f t="shared" si="3022"/>
        <v>0</v>
      </c>
      <c r="CA496" s="14">
        <f t="shared" si="3023"/>
        <v>0</v>
      </c>
      <c r="CB496" s="14">
        <f t="shared" si="3024"/>
        <v>0</v>
      </c>
      <c r="CC496" s="14">
        <f t="shared" si="3025"/>
        <v>0</v>
      </c>
      <c r="CD496" s="14">
        <f t="shared" si="3026"/>
        <v>0</v>
      </c>
      <c r="CE496" s="14">
        <f t="shared" si="3027"/>
        <v>0</v>
      </c>
      <c r="CF496" s="14">
        <f t="shared" si="3028"/>
        <v>0</v>
      </c>
      <c r="CG496" s="14">
        <f t="shared" si="2956"/>
        <v>3</v>
      </c>
      <c r="CH496" s="14">
        <f t="shared" si="3029"/>
        <v>0</v>
      </c>
      <c r="CI496" s="84">
        <f t="shared" si="2957"/>
        <v>3</v>
      </c>
      <c r="CJ496" s="14">
        <f t="shared" si="2958"/>
        <v>3</v>
      </c>
      <c r="CK496" s="52">
        <f t="shared" si="3030"/>
        <v>0</v>
      </c>
      <c r="CL496" s="84">
        <f t="shared" si="2959"/>
        <v>3</v>
      </c>
      <c r="CM496" s="14">
        <f t="shared" si="2960"/>
        <v>3</v>
      </c>
      <c r="CN496" s="52">
        <f t="shared" si="3030"/>
        <v>0</v>
      </c>
      <c r="CO496" s="84">
        <f t="shared" si="2961"/>
        <v>3</v>
      </c>
      <c r="CP496" s="14">
        <f t="shared" si="3030"/>
        <v>0</v>
      </c>
      <c r="CQ496" s="29"/>
      <c r="CR496" s="29"/>
      <c r="CT496" s="1"/>
    </row>
    <row r="497" spans="1:98" ht="31.2" customHeight="1" x14ac:dyDescent="0.3">
      <c r="A497" s="76" t="s">
        <v>306</v>
      </c>
      <c r="B497" s="76" t="s">
        <v>177</v>
      </c>
      <c r="C497" s="76" t="s">
        <v>273</v>
      </c>
      <c r="D497" s="76" t="s">
        <v>315</v>
      </c>
      <c r="E497" s="89" t="s">
        <v>46</v>
      </c>
      <c r="F497" s="77" t="s">
        <v>47</v>
      </c>
      <c r="G497" s="14">
        <v>3</v>
      </c>
      <c r="H497" s="14">
        <v>3</v>
      </c>
      <c r="I497" s="14">
        <v>3</v>
      </c>
      <c r="J497" s="14"/>
      <c r="K497" s="14"/>
      <c r="L497" s="14"/>
      <c r="M497" s="14">
        <f t="shared" si="2851"/>
        <v>3</v>
      </c>
      <c r="N497" s="14">
        <f t="shared" si="2852"/>
        <v>3</v>
      </c>
      <c r="O497" s="14">
        <f t="shared" si="2853"/>
        <v>3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>
        <f t="shared" si="2935"/>
        <v>3</v>
      </c>
      <c r="Z497" s="14">
        <f t="shared" si="2936"/>
        <v>3</v>
      </c>
      <c r="AA497" s="14">
        <f t="shared" si="2937"/>
        <v>3</v>
      </c>
      <c r="AB497" s="14"/>
      <c r="AC497" s="14"/>
      <c r="AD497" s="14"/>
      <c r="AE497" s="14">
        <f t="shared" si="2938"/>
        <v>3</v>
      </c>
      <c r="AF497" s="14">
        <f t="shared" si="2939"/>
        <v>3</v>
      </c>
      <c r="AG497" s="14">
        <f t="shared" si="2940"/>
        <v>3</v>
      </c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>
        <f t="shared" si="2942"/>
        <v>3</v>
      </c>
      <c r="AX497" s="14">
        <f t="shared" si="2943"/>
        <v>3</v>
      </c>
      <c r="AY497" s="14">
        <f t="shared" si="2944"/>
        <v>3</v>
      </c>
      <c r="AZ497" s="14"/>
      <c r="BA497" s="14">
        <f t="shared" si="2945"/>
        <v>3</v>
      </c>
      <c r="BB497" s="14">
        <f t="shared" si="2946"/>
        <v>3</v>
      </c>
      <c r="BC497" s="14">
        <f t="shared" si="2947"/>
        <v>3</v>
      </c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>
        <f t="shared" si="2949"/>
        <v>3</v>
      </c>
      <c r="BP497" s="14">
        <f t="shared" si="2950"/>
        <v>3</v>
      </c>
      <c r="BQ497" s="14">
        <f t="shared" si="2951"/>
        <v>3</v>
      </c>
      <c r="BR497" s="14"/>
      <c r="BS497" s="14"/>
      <c r="BT497" s="14"/>
      <c r="BU497" s="14">
        <f t="shared" si="2952"/>
        <v>3</v>
      </c>
      <c r="BV497" s="14">
        <f t="shared" si="2953"/>
        <v>3</v>
      </c>
      <c r="BW497" s="14">
        <f t="shared" si="2954"/>
        <v>3</v>
      </c>
      <c r="BX497" s="14"/>
      <c r="BY497" s="14"/>
      <c r="BZ497" s="14"/>
      <c r="CA497" s="14"/>
      <c r="CB497" s="14"/>
      <c r="CC497" s="14"/>
      <c r="CD497" s="14"/>
      <c r="CE497" s="14"/>
      <c r="CF497" s="14"/>
      <c r="CG497" s="14">
        <f t="shared" si="2956"/>
        <v>3</v>
      </c>
      <c r="CH497" s="14"/>
      <c r="CI497" s="84">
        <f t="shared" si="2957"/>
        <v>3</v>
      </c>
      <c r="CJ497" s="14">
        <f t="shared" si="2958"/>
        <v>3</v>
      </c>
      <c r="CK497" s="52"/>
      <c r="CL497" s="84">
        <f t="shared" si="2959"/>
        <v>3</v>
      </c>
      <c r="CM497" s="14">
        <f t="shared" si="2960"/>
        <v>3</v>
      </c>
      <c r="CN497" s="52"/>
      <c r="CO497" s="84">
        <f t="shared" si="2961"/>
        <v>3</v>
      </c>
      <c r="CP497" s="14"/>
      <c r="CQ497" s="29"/>
      <c r="CR497" s="29"/>
      <c r="CT497" s="1"/>
    </row>
    <row r="498" spans="1:98" ht="46.8" customHeight="1" x14ac:dyDescent="0.3">
      <c r="A498" s="76" t="s">
        <v>306</v>
      </c>
      <c r="B498" s="76" t="s">
        <v>177</v>
      </c>
      <c r="C498" s="76" t="s">
        <v>273</v>
      </c>
      <c r="D498" s="76" t="s">
        <v>365</v>
      </c>
      <c r="E498" s="90"/>
      <c r="F498" s="77" t="s">
        <v>366</v>
      </c>
      <c r="G498" s="14">
        <f t="shared" ref="G498:L498" si="3031">G499+G504+G506+G510+G513</f>
        <v>176226.4</v>
      </c>
      <c r="H498" s="14">
        <f t="shared" si="3031"/>
        <v>180072.89999999997</v>
      </c>
      <c r="I498" s="14">
        <f t="shared" si="3031"/>
        <v>180072.89999999997</v>
      </c>
      <c r="J498" s="14">
        <f t="shared" si="3031"/>
        <v>0</v>
      </c>
      <c r="K498" s="14">
        <f t="shared" si="3031"/>
        <v>0</v>
      </c>
      <c r="L498" s="14">
        <f t="shared" si="3031"/>
        <v>0</v>
      </c>
      <c r="M498" s="14">
        <f t="shared" si="2851"/>
        <v>176226.4</v>
      </c>
      <c r="N498" s="14">
        <f t="shared" si="2852"/>
        <v>180072.89999999997</v>
      </c>
      <c r="O498" s="14">
        <f t="shared" si="2853"/>
        <v>180072.89999999997</v>
      </c>
      <c r="P498" s="14">
        <f t="shared" ref="P498:X498" si="3032">P499+P504+P506+P510+P513</f>
        <v>3461.0859999999998</v>
      </c>
      <c r="Q498" s="14">
        <f t="shared" si="3032"/>
        <v>0</v>
      </c>
      <c r="R498" s="14">
        <f t="shared" si="3032"/>
        <v>0</v>
      </c>
      <c r="S498" s="14">
        <f t="shared" si="3032"/>
        <v>0</v>
      </c>
      <c r="T498" s="14">
        <f t="shared" si="3032"/>
        <v>1152.7</v>
      </c>
      <c r="U498" s="14">
        <f t="shared" si="3032"/>
        <v>0</v>
      </c>
      <c r="V498" s="14">
        <f t="shared" si="3032"/>
        <v>1152.7</v>
      </c>
      <c r="W498" s="14">
        <f t="shared" si="3032"/>
        <v>0</v>
      </c>
      <c r="X498" s="14">
        <f t="shared" si="3032"/>
        <v>0</v>
      </c>
      <c r="Y498" s="14">
        <f t="shared" si="2935"/>
        <v>179687.486</v>
      </c>
      <c r="Z498" s="14">
        <f t="shared" si="2936"/>
        <v>181225.59999999998</v>
      </c>
      <c r="AA498" s="14">
        <f t="shared" si="2937"/>
        <v>181225.59999999998</v>
      </c>
      <c r="AB498" s="14">
        <f>AB499+AB504+AB506+AB510+AB513</f>
        <v>0</v>
      </c>
      <c r="AC498" s="14">
        <f>AC499+AC504+AC506+AC510+AC513</f>
        <v>0</v>
      </c>
      <c r="AD498" s="14">
        <f>AD499+AD504+AD506+AD510+AD513</f>
        <v>0</v>
      </c>
      <c r="AE498" s="14">
        <f t="shared" si="2938"/>
        <v>179687.486</v>
      </c>
      <c r="AF498" s="14">
        <f t="shared" si="2939"/>
        <v>181225.59999999998</v>
      </c>
      <c r="AG498" s="14">
        <f t="shared" si="2940"/>
        <v>181225.59999999998</v>
      </c>
      <c r="AH498" s="14">
        <f t="shared" ref="AH498:AV498" si="3033">AH499+AH504+AH506+AH510+AH513</f>
        <v>0</v>
      </c>
      <c r="AI498" s="14">
        <f t="shared" si="3033"/>
        <v>-550</v>
      </c>
      <c r="AJ498" s="14">
        <f t="shared" si="3033"/>
        <v>0</v>
      </c>
      <c r="AK498" s="14">
        <f t="shared" si="3033"/>
        <v>0</v>
      </c>
      <c r="AL498" s="14">
        <f t="shared" si="3033"/>
        <v>0</v>
      </c>
      <c r="AM498" s="14">
        <f t="shared" si="3033"/>
        <v>0</v>
      </c>
      <c r="AN498" s="14">
        <f t="shared" si="3033"/>
        <v>-1000</v>
      </c>
      <c r="AO498" s="14">
        <f t="shared" si="3033"/>
        <v>0</v>
      </c>
      <c r="AP498" s="14">
        <f t="shared" si="3033"/>
        <v>0</v>
      </c>
      <c r="AQ498" s="14">
        <f t="shared" si="3033"/>
        <v>0</v>
      </c>
      <c r="AR498" s="14">
        <f t="shared" si="3033"/>
        <v>0</v>
      </c>
      <c r="AS498" s="14">
        <f t="shared" si="3033"/>
        <v>-1000</v>
      </c>
      <c r="AT498" s="14">
        <f t="shared" si="3033"/>
        <v>0</v>
      </c>
      <c r="AU498" s="14">
        <f t="shared" si="3033"/>
        <v>0</v>
      </c>
      <c r="AV498" s="14">
        <f t="shared" si="3033"/>
        <v>0</v>
      </c>
      <c r="AW498" s="14">
        <f t="shared" si="2942"/>
        <v>179137.486</v>
      </c>
      <c r="AX498" s="14">
        <f t="shared" si="2943"/>
        <v>180225.59999999998</v>
      </c>
      <c r="AY498" s="14">
        <f t="shared" si="2944"/>
        <v>180225.59999999998</v>
      </c>
      <c r="AZ498" s="14">
        <f>AZ499+AZ504+AZ506+AZ510+AZ513</f>
        <v>0</v>
      </c>
      <c r="BA498" s="14">
        <f t="shared" si="2945"/>
        <v>179137.486</v>
      </c>
      <c r="BB498" s="14">
        <f t="shared" si="2946"/>
        <v>180225.59999999998</v>
      </c>
      <c r="BC498" s="14">
        <f t="shared" si="2947"/>
        <v>180225.59999999998</v>
      </c>
      <c r="BD498" s="14">
        <f t="shared" ref="BD498:BN498" si="3034">BD499+BD504+BD506+BD510+BD513</f>
        <v>0</v>
      </c>
      <c r="BE498" s="14">
        <f t="shared" si="3034"/>
        <v>610.98199999999997</v>
      </c>
      <c r="BF498" s="14">
        <f t="shared" si="3034"/>
        <v>0</v>
      </c>
      <c r="BG498" s="14">
        <f t="shared" si="3034"/>
        <v>0</v>
      </c>
      <c r="BH498" s="14">
        <f t="shared" si="3034"/>
        <v>0</v>
      </c>
      <c r="BI498" s="14">
        <f t="shared" si="3034"/>
        <v>0</v>
      </c>
      <c r="BJ498" s="14">
        <f t="shared" si="3034"/>
        <v>0</v>
      </c>
      <c r="BK498" s="14">
        <f t="shared" si="3034"/>
        <v>0</v>
      </c>
      <c r="BL498" s="14">
        <f t="shared" si="3034"/>
        <v>0</v>
      </c>
      <c r="BM498" s="14">
        <f t="shared" si="3034"/>
        <v>0</v>
      </c>
      <c r="BN498" s="14">
        <f t="shared" si="3034"/>
        <v>0</v>
      </c>
      <c r="BO498" s="14">
        <f t="shared" si="2949"/>
        <v>179748.46799999999</v>
      </c>
      <c r="BP498" s="14">
        <f t="shared" si="2950"/>
        <v>180225.59999999998</v>
      </c>
      <c r="BQ498" s="14">
        <f t="shared" si="2951"/>
        <v>180225.59999999998</v>
      </c>
      <c r="BR498" s="14">
        <f>BR499+BR504+BR506+BR510+BR513</f>
        <v>0</v>
      </c>
      <c r="BS498" s="14">
        <f>BS499+BS504+BS506+BS510+BS513</f>
        <v>0</v>
      </c>
      <c r="BT498" s="14">
        <f>BT499+BT504+BT506+BT510+BT513</f>
        <v>0</v>
      </c>
      <c r="BU498" s="14">
        <f t="shared" si="2952"/>
        <v>179748.46799999999</v>
      </c>
      <c r="BV498" s="14">
        <f t="shared" si="2953"/>
        <v>180225.59999999998</v>
      </c>
      <c r="BW498" s="14">
        <f t="shared" si="2954"/>
        <v>180225.59999999998</v>
      </c>
      <c r="BX498" s="14">
        <f t="shared" ref="BX498:CF498" si="3035">BX499+BX504+BX506+BX510+BX513</f>
        <v>0</v>
      </c>
      <c r="BY498" s="14">
        <f t="shared" si="3035"/>
        <v>0</v>
      </c>
      <c r="BZ498" s="14">
        <f t="shared" si="3035"/>
        <v>0</v>
      </c>
      <c r="CA498" s="14">
        <f t="shared" si="3035"/>
        <v>0</v>
      </c>
      <c r="CB498" s="14">
        <f t="shared" si="3035"/>
        <v>0</v>
      </c>
      <c r="CC498" s="14">
        <f t="shared" si="3035"/>
        <v>0</v>
      </c>
      <c r="CD498" s="14">
        <f t="shared" si="3035"/>
        <v>0</v>
      </c>
      <c r="CE498" s="14">
        <f t="shared" si="3035"/>
        <v>0</v>
      </c>
      <c r="CF498" s="14">
        <f t="shared" si="3035"/>
        <v>0</v>
      </c>
      <c r="CG498" s="14">
        <f t="shared" si="2956"/>
        <v>179748.46799999999</v>
      </c>
      <c r="CH498" s="14">
        <f>CH499+CH504+CH506+CH510+CH513</f>
        <v>0</v>
      </c>
      <c r="CI498" s="84">
        <f t="shared" si="2957"/>
        <v>179748.46799999999</v>
      </c>
      <c r="CJ498" s="14">
        <f t="shared" si="2958"/>
        <v>180225.59999999998</v>
      </c>
      <c r="CK498" s="52">
        <f>CK499+CK504+CK506+CK510+CK513</f>
        <v>0</v>
      </c>
      <c r="CL498" s="84">
        <f t="shared" si="2959"/>
        <v>180225.59999999998</v>
      </c>
      <c r="CM498" s="14">
        <f t="shared" si="2960"/>
        <v>180225.59999999998</v>
      </c>
      <c r="CN498" s="52">
        <f>CN499+CN504+CN506+CN510+CN513</f>
        <v>0</v>
      </c>
      <c r="CO498" s="84">
        <f t="shared" si="2961"/>
        <v>180225.59999999998</v>
      </c>
      <c r="CP498" s="14">
        <f>CP499+CP504+CP506+CP510+CP513</f>
        <v>0</v>
      </c>
      <c r="CQ498" s="29"/>
      <c r="CR498" s="29"/>
      <c r="CT498" s="1"/>
    </row>
    <row r="499" spans="1:98" ht="46.8" customHeight="1" x14ac:dyDescent="0.3">
      <c r="A499" s="76" t="s">
        <v>306</v>
      </c>
      <c r="B499" s="76" t="s">
        <v>177</v>
      </c>
      <c r="C499" s="76" t="s">
        <v>273</v>
      </c>
      <c r="D499" s="76" t="s">
        <v>384</v>
      </c>
      <c r="E499" s="90"/>
      <c r="F499" s="77" t="s">
        <v>61</v>
      </c>
      <c r="G499" s="14">
        <f t="shared" ref="G499:L499" si="3036">G500+G501+G502+G503</f>
        <v>133108.1</v>
      </c>
      <c r="H499" s="14">
        <f t="shared" si="3036"/>
        <v>139016.69999999998</v>
      </c>
      <c r="I499" s="14">
        <f t="shared" si="3036"/>
        <v>139016.69999999998</v>
      </c>
      <c r="J499" s="14">
        <f t="shared" si="3036"/>
        <v>0</v>
      </c>
      <c r="K499" s="14">
        <f t="shared" si="3036"/>
        <v>0</v>
      </c>
      <c r="L499" s="14">
        <f t="shared" si="3036"/>
        <v>0</v>
      </c>
      <c r="M499" s="14">
        <f t="shared" si="2851"/>
        <v>133108.1</v>
      </c>
      <c r="N499" s="14">
        <f t="shared" si="2852"/>
        <v>139016.69999999998</v>
      </c>
      <c r="O499" s="14">
        <f t="shared" si="2853"/>
        <v>139016.69999999998</v>
      </c>
      <c r="P499" s="14">
        <f t="shared" ref="P499:X499" si="3037">P500+P501+P502+P503</f>
        <v>1635.75</v>
      </c>
      <c r="Q499" s="14">
        <f t="shared" si="3037"/>
        <v>0</v>
      </c>
      <c r="R499" s="14">
        <f t="shared" si="3037"/>
        <v>0</v>
      </c>
      <c r="S499" s="14">
        <f t="shared" si="3037"/>
        <v>0</v>
      </c>
      <c r="T499" s="14">
        <f t="shared" si="3037"/>
        <v>1152.7</v>
      </c>
      <c r="U499" s="14">
        <f t="shared" si="3037"/>
        <v>0</v>
      </c>
      <c r="V499" s="14">
        <f t="shared" si="3037"/>
        <v>1152.7</v>
      </c>
      <c r="W499" s="14">
        <f t="shared" si="3037"/>
        <v>0</v>
      </c>
      <c r="X499" s="14">
        <f t="shared" si="3037"/>
        <v>0</v>
      </c>
      <c r="Y499" s="14">
        <f t="shared" si="2935"/>
        <v>134743.85</v>
      </c>
      <c r="Z499" s="14">
        <f t="shared" si="2936"/>
        <v>140169.4</v>
      </c>
      <c r="AA499" s="14">
        <f t="shared" si="2937"/>
        <v>140169.4</v>
      </c>
      <c r="AB499" s="14">
        <f>AB500+AB501+AB502+AB503</f>
        <v>0</v>
      </c>
      <c r="AC499" s="14">
        <f>AC500+AC501+AC502+AC503</f>
        <v>0</v>
      </c>
      <c r="AD499" s="14">
        <f>AD500+AD501+AD502+AD503</f>
        <v>0</v>
      </c>
      <c r="AE499" s="14">
        <f t="shared" si="2938"/>
        <v>134743.85</v>
      </c>
      <c r="AF499" s="14">
        <f t="shared" si="2939"/>
        <v>140169.4</v>
      </c>
      <c r="AG499" s="14">
        <f t="shared" si="2940"/>
        <v>140169.4</v>
      </c>
      <c r="AH499" s="14">
        <f t="shared" ref="AH499:AV499" si="3038">AH500+AH501+AH502+AH503</f>
        <v>0</v>
      </c>
      <c r="AI499" s="14">
        <f t="shared" si="3038"/>
        <v>0</v>
      </c>
      <c r="AJ499" s="14">
        <f t="shared" si="3038"/>
        <v>0</v>
      </c>
      <c r="AK499" s="14">
        <f t="shared" si="3038"/>
        <v>0</v>
      </c>
      <c r="AL499" s="14">
        <f t="shared" si="3038"/>
        <v>0</v>
      </c>
      <c r="AM499" s="14">
        <f t="shared" si="3038"/>
        <v>0</v>
      </c>
      <c r="AN499" s="14">
        <f t="shared" si="3038"/>
        <v>0</v>
      </c>
      <c r="AO499" s="14">
        <f t="shared" si="3038"/>
        <v>0</v>
      </c>
      <c r="AP499" s="14">
        <f t="shared" si="3038"/>
        <v>0</v>
      </c>
      <c r="AQ499" s="14">
        <f t="shared" si="3038"/>
        <v>0</v>
      </c>
      <c r="AR499" s="14">
        <f t="shared" si="3038"/>
        <v>0</v>
      </c>
      <c r="AS499" s="14">
        <f t="shared" si="3038"/>
        <v>0</v>
      </c>
      <c r="AT499" s="14">
        <f t="shared" si="3038"/>
        <v>0</v>
      </c>
      <c r="AU499" s="14">
        <f t="shared" si="3038"/>
        <v>0</v>
      </c>
      <c r="AV499" s="14">
        <f t="shared" si="3038"/>
        <v>0</v>
      </c>
      <c r="AW499" s="14">
        <f t="shared" si="2942"/>
        <v>134743.85</v>
      </c>
      <c r="AX499" s="14">
        <f t="shared" si="2943"/>
        <v>140169.4</v>
      </c>
      <c r="AY499" s="14">
        <f t="shared" si="2944"/>
        <v>140169.4</v>
      </c>
      <c r="AZ499" s="14">
        <f>AZ500+AZ501+AZ502+AZ503</f>
        <v>0</v>
      </c>
      <c r="BA499" s="14">
        <f t="shared" si="2945"/>
        <v>134743.85</v>
      </c>
      <c r="BB499" s="14">
        <f t="shared" si="2946"/>
        <v>140169.4</v>
      </c>
      <c r="BC499" s="14">
        <f t="shared" si="2947"/>
        <v>140169.4</v>
      </c>
      <c r="BD499" s="14">
        <f t="shared" ref="BD499:BN499" si="3039">BD500+BD501+BD502+BD503</f>
        <v>0</v>
      </c>
      <c r="BE499" s="14">
        <f t="shared" si="3039"/>
        <v>0</v>
      </c>
      <c r="BF499" s="14">
        <f t="shared" si="3039"/>
        <v>0</v>
      </c>
      <c r="BG499" s="14">
        <f t="shared" si="3039"/>
        <v>0</v>
      </c>
      <c r="BH499" s="14">
        <f t="shared" si="3039"/>
        <v>0</v>
      </c>
      <c r="BI499" s="14">
        <f t="shared" si="3039"/>
        <v>0</v>
      </c>
      <c r="BJ499" s="14">
        <f t="shared" si="3039"/>
        <v>0</v>
      </c>
      <c r="BK499" s="14">
        <f t="shared" si="3039"/>
        <v>0</v>
      </c>
      <c r="BL499" s="14">
        <f t="shared" si="3039"/>
        <v>0</v>
      </c>
      <c r="BM499" s="14">
        <f t="shared" si="3039"/>
        <v>0</v>
      </c>
      <c r="BN499" s="14">
        <f t="shared" si="3039"/>
        <v>0</v>
      </c>
      <c r="BO499" s="14">
        <f t="shared" si="2949"/>
        <v>134743.85</v>
      </c>
      <c r="BP499" s="14">
        <f t="shared" si="2950"/>
        <v>140169.4</v>
      </c>
      <c r="BQ499" s="14">
        <f t="shared" si="2951"/>
        <v>140169.4</v>
      </c>
      <c r="BR499" s="14">
        <f>BR500+BR501+BR502+BR503</f>
        <v>0</v>
      </c>
      <c r="BS499" s="14">
        <f>BS500+BS501+BS502+BS503</f>
        <v>0</v>
      </c>
      <c r="BT499" s="14">
        <f>BT500+BT501+BT502+BT503</f>
        <v>0</v>
      </c>
      <c r="BU499" s="14">
        <f t="shared" si="2952"/>
        <v>134743.85</v>
      </c>
      <c r="BV499" s="14">
        <f t="shared" si="2953"/>
        <v>140169.4</v>
      </c>
      <c r="BW499" s="14">
        <f t="shared" si="2954"/>
        <v>140169.4</v>
      </c>
      <c r="BX499" s="14">
        <f t="shared" ref="BX499:CF499" si="3040">BX500+BX501+BX502+BX503</f>
        <v>0</v>
      </c>
      <c r="BY499" s="14">
        <f t="shared" si="3040"/>
        <v>0</v>
      </c>
      <c r="BZ499" s="14">
        <f t="shared" si="3040"/>
        <v>0</v>
      </c>
      <c r="CA499" s="14">
        <f t="shared" si="3040"/>
        <v>0</v>
      </c>
      <c r="CB499" s="14">
        <f t="shared" si="3040"/>
        <v>0</v>
      </c>
      <c r="CC499" s="14">
        <f t="shared" si="3040"/>
        <v>0</v>
      </c>
      <c r="CD499" s="14">
        <f t="shared" si="3040"/>
        <v>0</v>
      </c>
      <c r="CE499" s="14">
        <f t="shared" si="3040"/>
        <v>0</v>
      </c>
      <c r="CF499" s="14">
        <f t="shared" si="3040"/>
        <v>0</v>
      </c>
      <c r="CG499" s="14">
        <f t="shared" si="2956"/>
        <v>134743.85</v>
      </c>
      <c r="CH499" s="14">
        <f>CH500+CH501+CH502+CH503</f>
        <v>0</v>
      </c>
      <c r="CI499" s="84">
        <f t="shared" si="2957"/>
        <v>134743.85</v>
      </c>
      <c r="CJ499" s="14">
        <f t="shared" si="2958"/>
        <v>140169.4</v>
      </c>
      <c r="CK499" s="52">
        <f>CK500+CK501+CK502+CK503</f>
        <v>0</v>
      </c>
      <c r="CL499" s="84">
        <f t="shared" si="2959"/>
        <v>140169.4</v>
      </c>
      <c r="CM499" s="14">
        <f t="shared" si="2960"/>
        <v>140169.4</v>
      </c>
      <c r="CN499" s="52">
        <f>CN500+CN501+CN502+CN503</f>
        <v>0</v>
      </c>
      <c r="CO499" s="84">
        <f t="shared" si="2961"/>
        <v>140169.4</v>
      </c>
      <c r="CP499" s="14">
        <f>CP500+CP501+CP502+CP503</f>
        <v>0</v>
      </c>
      <c r="CQ499" s="29"/>
      <c r="CR499" s="29"/>
      <c r="CT499" s="1"/>
    </row>
    <row r="500" spans="1:98" ht="78" customHeight="1" x14ac:dyDescent="0.3">
      <c r="A500" s="76" t="s">
        <v>306</v>
      </c>
      <c r="B500" s="76" t="s">
        <v>177</v>
      </c>
      <c r="C500" s="76" t="s">
        <v>273</v>
      </c>
      <c r="D500" s="76" t="s">
        <v>384</v>
      </c>
      <c r="E500" s="89" t="s">
        <v>58</v>
      </c>
      <c r="F500" s="77" t="s">
        <v>59</v>
      </c>
      <c r="G500" s="14">
        <v>60551.6</v>
      </c>
      <c r="H500" s="14">
        <v>62413.399999999994</v>
      </c>
      <c r="I500" s="14">
        <v>62413.399999999994</v>
      </c>
      <c r="J500" s="14"/>
      <c r="K500" s="14"/>
      <c r="L500" s="14"/>
      <c r="M500" s="14">
        <f t="shared" si="2851"/>
        <v>60551.6</v>
      </c>
      <c r="N500" s="14">
        <f t="shared" si="2852"/>
        <v>62413.399999999994</v>
      </c>
      <c r="O500" s="14">
        <f t="shared" si="2853"/>
        <v>62413.399999999994</v>
      </c>
      <c r="P500" s="14">
        <v>1635.75</v>
      </c>
      <c r="Q500" s="14"/>
      <c r="R500" s="14"/>
      <c r="S500" s="14"/>
      <c r="T500" s="14">
        <v>1152.7</v>
      </c>
      <c r="U500" s="14"/>
      <c r="V500" s="14">
        <v>1152.7</v>
      </c>
      <c r="W500" s="14"/>
      <c r="X500" s="14"/>
      <c r="Y500" s="14">
        <f t="shared" si="2935"/>
        <v>62187.35</v>
      </c>
      <c r="Z500" s="14">
        <f t="shared" si="2936"/>
        <v>63566.099999999991</v>
      </c>
      <c r="AA500" s="14">
        <f t="shared" si="2937"/>
        <v>63566.099999999991</v>
      </c>
      <c r="AB500" s="14"/>
      <c r="AC500" s="14"/>
      <c r="AD500" s="14"/>
      <c r="AE500" s="14">
        <f t="shared" si="2938"/>
        <v>62187.35</v>
      </c>
      <c r="AF500" s="14">
        <f t="shared" si="2939"/>
        <v>63566.099999999991</v>
      </c>
      <c r="AG500" s="14">
        <f t="shared" si="2940"/>
        <v>63566.099999999991</v>
      </c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>
        <f t="shared" si="2942"/>
        <v>62187.35</v>
      </c>
      <c r="AX500" s="14">
        <f t="shared" si="2943"/>
        <v>63566.099999999991</v>
      </c>
      <c r="AY500" s="14">
        <f t="shared" si="2944"/>
        <v>63566.099999999991</v>
      </c>
      <c r="AZ500" s="14"/>
      <c r="BA500" s="14">
        <f t="shared" si="2945"/>
        <v>62187.35</v>
      </c>
      <c r="BB500" s="14">
        <f t="shared" si="2946"/>
        <v>63566.099999999991</v>
      </c>
      <c r="BC500" s="14">
        <f t="shared" si="2947"/>
        <v>63566.099999999991</v>
      </c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>
        <f t="shared" si="2949"/>
        <v>62187.35</v>
      </c>
      <c r="BP500" s="14">
        <f t="shared" si="2950"/>
        <v>63566.099999999991</v>
      </c>
      <c r="BQ500" s="14">
        <f t="shared" si="2951"/>
        <v>63566.099999999991</v>
      </c>
      <c r="BR500" s="14"/>
      <c r="BS500" s="14"/>
      <c r="BT500" s="14"/>
      <c r="BU500" s="14">
        <f t="shared" si="2952"/>
        <v>62187.35</v>
      </c>
      <c r="BV500" s="14">
        <f t="shared" si="2953"/>
        <v>63566.099999999991</v>
      </c>
      <c r="BW500" s="14">
        <f t="shared" si="2954"/>
        <v>63566.099999999991</v>
      </c>
      <c r="BX500" s="14"/>
      <c r="BY500" s="14"/>
      <c r="BZ500" s="14"/>
      <c r="CA500" s="14"/>
      <c r="CB500" s="14"/>
      <c r="CC500" s="14"/>
      <c r="CD500" s="14"/>
      <c r="CE500" s="14"/>
      <c r="CF500" s="14"/>
      <c r="CG500" s="14">
        <f t="shared" si="2956"/>
        <v>62187.35</v>
      </c>
      <c r="CH500" s="14"/>
      <c r="CI500" s="84">
        <f t="shared" si="2957"/>
        <v>62187.35</v>
      </c>
      <c r="CJ500" s="14">
        <f t="shared" si="2958"/>
        <v>63566.099999999991</v>
      </c>
      <c r="CK500" s="52"/>
      <c r="CL500" s="84">
        <f t="shared" si="2959"/>
        <v>63566.099999999991</v>
      </c>
      <c r="CM500" s="14">
        <f t="shared" si="2960"/>
        <v>63566.099999999991</v>
      </c>
      <c r="CN500" s="52"/>
      <c r="CO500" s="84">
        <f t="shared" si="2961"/>
        <v>63566.099999999991</v>
      </c>
      <c r="CP500" s="14"/>
      <c r="CQ500" s="29"/>
      <c r="CR500" s="29"/>
      <c r="CT500" s="1"/>
    </row>
    <row r="501" spans="1:98" ht="31.2" customHeight="1" x14ac:dyDescent="0.3">
      <c r="A501" s="76" t="s">
        <v>306</v>
      </c>
      <c r="B501" s="76" t="s">
        <v>177</v>
      </c>
      <c r="C501" s="76" t="s">
        <v>273</v>
      </c>
      <c r="D501" s="76" t="s">
        <v>384</v>
      </c>
      <c r="E501" s="89" t="s">
        <v>46</v>
      </c>
      <c r="F501" s="77" t="s">
        <v>47</v>
      </c>
      <c r="G501" s="14">
        <v>13189.899999999998</v>
      </c>
      <c r="H501" s="14">
        <v>13189.899999999998</v>
      </c>
      <c r="I501" s="14">
        <v>13189.899999999998</v>
      </c>
      <c r="J501" s="14"/>
      <c r="K501" s="14"/>
      <c r="L501" s="14"/>
      <c r="M501" s="14">
        <f t="shared" si="2851"/>
        <v>13189.899999999998</v>
      </c>
      <c r="N501" s="14">
        <f t="shared" si="2852"/>
        <v>13189.899999999998</v>
      </c>
      <c r="O501" s="14">
        <f t="shared" si="2853"/>
        <v>13189.899999999998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>
        <f t="shared" si="2935"/>
        <v>13189.899999999998</v>
      </c>
      <c r="Z501" s="14">
        <f t="shared" si="2936"/>
        <v>13189.899999999998</v>
      </c>
      <c r="AA501" s="14">
        <f t="shared" si="2937"/>
        <v>13189.899999999998</v>
      </c>
      <c r="AB501" s="14"/>
      <c r="AC501" s="14"/>
      <c r="AD501" s="14"/>
      <c r="AE501" s="14">
        <f t="shared" si="2938"/>
        <v>13189.899999999998</v>
      </c>
      <c r="AF501" s="14">
        <f t="shared" si="2939"/>
        <v>13189.899999999998</v>
      </c>
      <c r="AG501" s="14">
        <f t="shared" si="2940"/>
        <v>13189.899999999998</v>
      </c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>
        <f t="shared" si="2942"/>
        <v>13189.899999999998</v>
      </c>
      <c r="AX501" s="14">
        <f t="shared" si="2943"/>
        <v>13189.899999999998</v>
      </c>
      <c r="AY501" s="14">
        <f t="shared" si="2944"/>
        <v>13189.899999999998</v>
      </c>
      <c r="AZ501" s="14"/>
      <c r="BA501" s="14">
        <f t="shared" si="2945"/>
        <v>13189.899999999998</v>
      </c>
      <c r="BB501" s="14">
        <f t="shared" si="2946"/>
        <v>13189.899999999998</v>
      </c>
      <c r="BC501" s="14">
        <f t="shared" si="2947"/>
        <v>13189.899999999998</v>
      </c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>
        <f t="shared" si="2949"/>
        <v>13189.899999999998</v>
      </c>
      <c r="BP501" s="14">
        <f t="shared" si="2950"/>
        <v>13189.899999999998</v>
      </c>
      <c r="BQ501" s="14">
        <f t="shared" si="2951"/>
        <v>13189.899999999998</v>
      </c>
      <c r="BR501" s="14"/>
      <c r="BS501" s="14"/>
      <c r="BT501" s="14"/>
      <c r="BU501" s="14">
        <f t="shared" si="2952"/>
        <v>13189.899999999998</v>
      </c>
      <c r="BV501" s="14">
        <f t="shared" si="2953"/>
        <v>13189.899999999998</v>
      </c>
      <c r="BW501" s="14">
        <f t="shared" si="2954"/>
        <v>13189.899999999998</v>
      </c>
      <c r="BX501" s="14"/>
      <c r="BY501" s="14"/>
      <c r="BZ501" s="14"/>
      <c r="CA501" s="14"/>
      <c r="CB501" s="14"/>
      <c r="CC501" s="14"/>
      <c r="CD501" s="14"/>
      <c r="CE501" s="14"/>
      <c r="CF501" s="14"/>
      <c r="CG501" s="14">
        <f t="shared" si="2956"/>
        <v>13189.899999999998</v>
      </c>
      <c r="CH501" s="14"/>
      <c r="CI501" s="84">
        <f t="shared" si="2957"/>
        <v>13189.899999999998</v>
      </c>
      <c r="CJ501" s="14">
        <f t="shared" si="2958"/>
        <v>13189.899999999998</v>
      </c>
      <c r="CK501" s="52"/>
      <c r="CL501" s="84">
        <f t="shared" si="2959"/>
        <v>13189.899999999998</v>
      </c>
      <c r="CM501" s="14">
        <f t="shared" si="2960"/>
        <v>13189.899999999998</v>
      </c>
      <c r="CN501" s="52"/>
      <c r="CO501" s="84">
        <f t="shared" si="2961"/>
        <v>13189.899999999998</v>
      </c>
      <c r="CP501" s="14"/>
      <c r="CQ501" s="29"/>
      <c r="CR501" s="29"/>
      <c r="CT501" s="1"/>
    </row>
    <row r="502" spans="1:98" ht="31.2" customHeight="1" x14ac:dyDescent="0.3">
      <c r="A502" s="76" t="s">
        <v>306</v>
      </c>
      <c r="B502" s="76" t="s">
        <v>177</v>
      </c>
      <c r="C502" s="76" t="s">
        <v>273</v>
      </c>
      <c r="D502" s="76" t="s">
        <v>384</v>
      </c>
      <c r="E502" s="89" t="s">
        <v>140</v>
      </c>
      <c r="F502" s="77" t="s">
        <v>141</v>
      </c>
      <c r="G502" s="14">
        <v>58941.1</v>
      </c>
      <c r="H502" s="14">
        <v>62987.9</v>
      </c>
      <c r="I502" s="14">
        <v>62987.9</v>
      </c>
      <c r="J502" s="14"/>
      <c r="K502" s="14"/>
      <c r="L502" s="14"/>
      <c r="M502" s="14">
        <f t="shared" si="2851"/>
        <v>58941.1</v>
      </c>
      <c r="N502" s="14">
        <f t="shared" si="2852"/>
        <v>62987.9</v>
      </c>
      <c r="O502" s="14">
        <f t="shared" si="2853"/>
        <v>62987.9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>
        <f t="shared" si="2935"/>
        <v>58941.1</v>
      </c>
      <c r="Z502" s="14">
        <f t="shared" si="2936"/>
        <v>62987.9</v>
      </c>
      <c r="AA502" s="14">
        <f t="shared" si="2937"/>
        <v>62987.9</v>
      </c>
      <c r="AB502" s="14"/>
      <c r="AC502" s="14"/>
      <c r="AD502" s="14"/>
      <c r="AE502" s="14">
        <f t="shared" si="2938"/>
        <v>58941.1</v>
      </c>
      <c r="AF502" s="14">
        <f t="shared" si="2939"/>
        <v>62987.9</v>
      </c>
      <c r="AG502" s="14">
        <f t="shared" si="2940"/>
        <v>62987.9</v>
      </c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>
        <f t="shared" si="2942"/>
        <v>58941.1</v>
      </c>
      <c r="AX502" s="14">
        <f t="shared" si="2943"/>
        <v>62987.9</v>
      </c>
      <c r="AY502" s="14">
        <f t="shared" si="2944"/>
        <v>62987.9</v>
      </c>
      <c r="AZ502" s="14"/>
      <c r="BA502" s="14">
        <f t="shared" si="2945"/>
        <v>58941.1</v>
      </c>
      <c r="BB502" s="14">
        <f t="shared" si="2946"/>
        <v>62987.9</v>
      </c>
      <c r="BC502" s="14">
        <f t="shared" si="2947"/>
        <v>62987.9</v>
      </c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>
        <f t="shared" si="2949"/>
        <v>58941.1</v>
      </c>
      <c r="BP502" s="14">
        <f t="shared" si="2950"/>
        <v>62987.9</v>
      </c>
      <c r="BQ502" s="14">
        <f t="shared" si="2951"/>
        <v>62987.9</v>
      </c>
      <c r="BR502" s="14"/>
      <c r="BS502" s="14"/>
      <c r="BT502" s="14"/>
      <c r="BU502" s="14">
        <f t="shared" si="2952"/>
        <v>58941.1</v>
      </c>
      <c r="BV502" s="14">
        <f t="shared" si="2953"/>
        <v>62987.9</v>
      </c>
      <c r="BW502" s="14">
        <f t="shared" si="2954"/>
        <v>62987.9</v>
      </c>
      <c r="BX502" s="14"/>
      <c r="BY502" s="14"/>
      <c r="BZ502" s="14"/>
      <c r="CA502" s="14"/>
      <c r="CB502" s="14"/>
      <c r="CC502" s="14"/>
      <c r="CD502" s="14"/>
      <c r="CE502" s="14"/>
      <c r="CF502" s="14"/>
      <c r="CG502" s="14">
        <f t="shared" si="2956"/>
        <v>58941.1</v>
      </c>
      <c r="CH502" s="14"/>
      <c r="CI502" s="84">
        <f t="shared" si="2957"/>
        <v>58941.1</v>
      </c>
      <c r="CJ502" s="14">
        <f t="shared" si="2958"/>
        <v>62987.9</v>
      </c>
      <c r="CK502" s="52"/>
      <c r="CL502" s="84">
        <f t="shared" si="2959"/>
        <v>62987.9</v>
      </c>
      <c r="CM502" s="14">
        <f t="shared" si="2960"/>
        <v>62987.9</v>
      </c>
      <c r="CN502" s="52"/>
      <c r="CO502" s="84">
        <f t="shared" si="2961"/>
        <v>62987.9</v>
      </c>
      <c r="CP502" s="14"/>
      <c r="CQ502" s="29"/>
      <c r="CR502" s="29"/>
      <c r="CT502" s="1"/>
    </row>
    <row r="503" spans="1:98" ht="15.6" customHeight="1" x14ac:dyDescent="0.3">
      <c r="A503" s="76" t="s">
        <v>306</v>
      </c>
      <c r="B503" s="76" t="s">
        <v>177</v>
      </c>
      <c r="C503" s="76" t="s">
        <v>273</v>
      </c>
      <c r="D503" s="76" t="s">
        <v>384</v>
      </c>
      <c r="E503" s="89" t="s">
        <v>48</v>
      </c>
      <c r="F503" s="77" t="s">
        <v>49</v>
      </c>
      <c r="G503" s="14">
        <v>425.5</v>
      </c>
      <c r="H503" s="14">
        <v>425.5</v>
      </c>
      <c r="I503" s="14">
        <v>425.5</v>
      </c>
      <c r="J503" s="14"/>
      <c r="K503" s="14"/>
      <c r="L503" s="14"/>
      <c r="M503" s="14">
        <f t="shared" si="2851"/>
        <v>425.5</v>
      </c>
      <c r="N503" s="14">
        <f t="shared" si="2852"/>
        <v>425.5</v>
      </c>
      <c r="O503" s="14">
        <f t="shared" si="2853"/>
        <v>425.5</v>
      </c>
      <c r="P503" s="14"/>
      <c r="Q503" s="14"/>
      <c r="R503" s="14"/>
      <c r="S503" s="14"/>
      <c r="T503" s="14"/>
      <c r="U503" s="14"/>
      <c r="V503" s="14"/>
      <c r="W503" s="14"/>
      <c r="X503" s="14"/>
      <c r="Y503" s="14">
        <f t="shared" si="2935"/>
        <v>425.5</v>
      </c>
      <c r="Z503" s="14">
        <f t="shared" si="2936"/>
        <v>425.5</v>
      </c>
      <c r="AA503" s="14">
        <f t="shared" si="2937"/>
        <v>425.5</v>
      </c>
      <c r="AB503" s="14"/>
      <c r="AC503" s="14"/>
      <c r="AD503" s="14"/>
      <c r="AE503" s="14">
        <f t="shared" si="2938"/>
        <v>425.5</v>
      </c>
      <c r="AF503" s="14">
        <f t="shared" si="2939"/>
        <v>425.5</v>
      </c>
      <c r="AG503" s="14">
        <f t="shared" si="2940"/>
        <v>425.5</v>
      </c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>
        <f t="shared" si="2942"/>
        <v>425.5</v>
      </c>
      <c r="AX503" s="14">
        <f t="shared" si="2943"/>
        <v>425.5</v>
      </c>
      <c r="AY503" s="14">
        <f t="shared" si="2944"/>
        <v>425.5</v>
      </c>
      <c r="AZ503" s="14"/>
      <c r="BA503" s="14">
        <f t="shared" si="2945"/>
        <v>425.5</v>
      </c>
      <c r="BB503" s="14">
        <f t="shared" si="2946"/>
        <v>425.5</v>
      </c>
      <c r="BC503" s="14">
        <f t="shared" si="2947"/>
        <v>425.5</v>
      </c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>
        <f t="shared" si="2949"/>
        <v>425.5</v>
      </c>
      <c r="BP503" s="14">
        <f t="shared" si="2950"/>
        <v>425.5</v>
      </c>
      <c r="BQ503" s="14">
        <f t="shared" si="2951"/>
        <v>425.5</v>
      </c>
      <c r="BR503" s="14"/>
      <c r="BS503" s="14"/>
      <c r="BT503" s="14"/>
      <c r="BU503" s="14">
        <f t="shared" si="2952"/>
        <v>425.5</v>
      </c>
      <c r="BV503" s="14">
        <f t="shared" si="2953"/>
        <v>425.5</v>
      </c>
      <c r="BW503" s="14">
        <f t="shared" si="2954"/>
        <v>425.5</v>
      </c>
      <c r="BX503" s="14"/>
      <c r="BY503" s="14"/>
      <c r="BZ503" s="14"/>
      <c r="CA503" s="14"/>
      <c r="CB503" s="14"/>
      <c r="CC503" s="14"/>
      <c r="CD503" s="14"/>
      <c r="CE503" s="14"/>
      <c r="CF503" s="14"/>
      <c r="CG503" s="14">
        <f t="shared" si="2956"/>
        <v>425.5</v>
      </c>
      <c r="CH503" s="14"/>
      <c r="CI503" s="84">
        <f t="shared" si="2957"/>
        <v>425.5</v>
      </c>
      <c r="CJ503" s="14">
        <f t="shared" si="2958"/>
        <v>425.5</v>
      </c>
      <c r="CK503" s="52"/>
      <c r="CL503" s="84">
        <f t="shared" si="2959"/>
        <v>425.5</v>
      </c>
      <c r="CM503" s="14">
        <f t="shared" si="2960"/>
        <v>425.5</v>
      </c>
      <c r="CN503" s="52"/>
      <c r="CO503" s="84">
        <f t="shared" si="2961"/>
        <v>425.5</v>
      </c>
      <c r="CP503" s="14"/>
      <c r="CQ503" s="29"/>
      <c r="CR503" s="29"/>
      <c r="CT503" s="1"/>
    </row>
    <row r="504" spans="1:98" ht="15.6" customHeight="1" x14ac:dyDescent="0.3">
      <c r="A504" s="76" t="s">
        <v>306</v>
      </c>
      <c r="B504" s="76" t="s">
        <v>177</v>
      </c>
      <c r="C504" s="76" t="s">
        <v>273</v>
      </c>
      <c r="D504" s="76" t="s">
        <v>385</v>
      </c>
      <c r="E504" s="90"/>
      <c r="F504" s="77" t="s">
        <v>232</v>
      </c>
      <c r="G504" s="14">
        <f t="shared" ref="G504:L504" si="3041">G505</f>
        <v>2319.6999999999998</v>
      </c>
      <c r="H504" s="14">
        <f t="shared" si="3041"/>
        <v>0</v>
      </c>
      <c r="I504" s="14">
        <f t="shared" si="3041"/>
        <v>0</v>
      </c>
      <c r="J504" s="14">
        <f t="shared" si="3041"/>
        <v>0</v>
      </c>
      <c r="K504" s="14">
        <f t="shared" si="3041"/>
        <v>0</v>
      </c>
      <c r="L504" s="14">
        <f t="shared" si="3041"/>
        <v>0</v>
      </c>
      <c r="M504" s="14">
        <f t="shared" si="2851"/>
        <v>2319.6999999999998</v>
      </c>
      <c r="N504" s="14">
        <f t="shared" si="2852"/>
        <v>0</v>
      </c>
      <c r="O504" s="14">
        <f t="shared" si="2853"/>
        <v>0</v>
      </c>
      <c r="P504" s="14">
        <f t="shared" ref="P504:X504" si="3042">P505</f>
        <v>1517.5160000000001</v>
      </c>
      <c r="Q504" s="14">
        <f t="shared" si="3042"/>
        <v>0</v>
      </c>
      <c r="R504" s="14">
        <f t="shared" si="3042"/>
        <v>0</v>
      </c>
      <c r="S504" s="14">
        <f t="shared" si="3042"/>
        <v>0</v>
      </c>
      <c r="T504" s="14">
        <f t="shared" si="3042"/>
        <v>0</v>
      </c>
      <c r="U504" s="14">
        <f t="shared" si="3042"/>
        <v>0</v>
      </c>
      <c r="V504" s="14">
        <f t="shared" si="3042"/>
        <v>0</v>
      </c>
      <c r="W504" s="14">
        <f t="shared" si="3042"/>
        <v>0</v>
      </c>
      <c r="X504" s="14">
        <f t="shared" si="3042"/>
        <v>0</v>
      </c>
      <c r="Y504" s="14">
        <f t="shared" si="2935"/>
        <v>3837.2159999999999</v>
      </c>
      <c r="Z504" s="14">
        <f t="shared" si="2936"/>
        <v>0</v>
      </c>
      <c r="AA504" s="14">
        <f t="shared" si="2937"/>
        <v>0</v>
      </c>
      <c r="AB504" s="14">
        <f>AB505</f>
        <v>0</v>
      </c>
      <c r="AC504" s="14">
        <f>AC505</f>
        <v>0</v>
      </c>
      <c r="AD504" s="14">
        <f>AD505</f>
        <v>0</v>
      </c>
      <c r="AE504" s="14">
        <f t="shared" si="2938"/>
        <v>3837.2159999999999</v>
      </c>
      <c r="AF504" s="14">
        <f t="shared" si="2939"/>
        <v>0</v>
      </c>
      <c r="AG504" s="14">
        <f t="shared" si="2940"/>
        <v>0</v>
      </c>
      <c r="AH504" s="14">
        <f t="shared" ref="AH504:AV504" si="3043">AH505</f>
        <v>0</v>
      </c>
      <c r="AI504" s="14">
        <f t="shared" si="3043"/>
        <v>0</v>
      </c>
      <c r="AJ504" s="14">
        <f t="shared" si="3043"/>
        <v>0</v>
      </c>
      <c r="AK504" s="14">
        <f t="shared" si="3043"/>
        <v>0</v>
      </c>
      <c r="AL504" s="14">
        <f t="shared" si="3043"/>
        <v>0</v>
      </c>
      <c r="AM504" s="14">
        <f t="shared" si="3043"/>
        <v>0</v>
      </c>
      <c r="AN504" s="14">
        <f t="shared" si="3043"/>
        <v>0</v>
      </c>
      <c r="AO504" s="14">
        <f t="shared" si="3043"/>
        <v>0</v>
      </c>
      <c r="AP504" s="14">
        <f t="shared" si="3043"/>
        <v>0</v>
      </c>
      <c r="AQ504" s="14">
        <f t="shared" si="3043"/>
        <v>0</v>
      </c>
      <c r="AR504" s="14">
        <f t="shared" si="3043"/>
        <v>0</v>
      </c>
      <c r="AS504" s="14">
        <f t="shared" si="3043"/>
        <v>0</v>
      </c>
      <c r="AT504" s="14">
        <f t="shared" si="3043"/>
        <v>0</v>
      </c>
      <c r="AU504" s="14">
        <f t="shared" si="3043"/>
        <v>0</v>
      </c>
      <c r="AV504" s="14">
        <f t="shared" si="3043"/>
        <v>0</v>
      </c>
      <c r="AW504" s="14">
        <f t="shared" si="2942"/>
        <v>3837.2159999999999</v>
      </c>
      <c r="AX504" s="14">
        <f t="shared" si="2943"/>
        <v>0</v>
      </c>
      <c r="AY504" s="14">
        <f t="shared" si="2944"/>
        <v>0</v>
      </c>
      <c r="AZ504" s="14">
        <f>AZ505</f>
        <v>0</v>
      </c>
      <c r="BA504" s="14">
        <f t="shared" si="2945"/>
        <v>3837.2159999999999</v>
      </c>
      <c r="BB504" s="14">
        <f t="shared" si="2946"/>
        <v>0</v>
      </c>
      <c r="BC504" s="14">
        <f t="shared" si="2947"/>
        <v>0</v>
      </c>
      <c r="BD504" s="14">
        <f t="shared" ref="BD504:BN504" si="3044">BD505</f>
        <v>0</v>
      </c>
      <c r="BE504" s="14">
        <f t="shared" si="3044"/>
        <v>0</v>
      </c>
      <c r="BF504" s="14">
        <f t="shared" si="3044"/>
        <v>0</v>
      </c>
      <c r="BG504" s="14">
        <f t="shared" si="3044"/>
        <v>0</v>
      </c>
      <c r="BH504" s="14">
        <f t="shared" si="3044"/>
        <v>0</v>
      </c>
      <c r="BI504" s="14">
        <f t="shared" si="3044"/>
        <v>0</v>
      </c>
      <c r="BJ504" s="14">
        <f t="shared" si="3044"/>
        <v>0</v>
      </c>
      <c r="BK504" s="14">
        <f t="shared" si="3044"/>
        <v>0</v>
      </c>
      <c r="BL504" s="14">
        <f t="shared" si="3044"/>
        <v>0</v>
      </c>
      <c r="BM504" s="14">
        <f t="shared" si="3044"/>
        <v>0</v>
      </c>
      <c r="BN504" s="14">
        <f t="shared" si="3044"/>
        <v>0</v>
      </c>
      <c r="BO504" s="14">
        <f t="shared" si="2949"/>
        <v>3837.2159999999999</v>
      </c>
      <c r="BP504" s="14">
        <f t="shared" si="2950"/>
        <v>0</v>
      </c>
      <c r="BQ504" s="14">
        <f t="shared" si="2951"/>
        <v>0</v>
      </c>
      <c r="BR504" s="14">
        <f>BR505</f>
        <v>0</v>
      </c>
      <c r="BS504" s="14">
        <f>BS505</f>
        <v>0</v>
      </c>
      <c r="BT504" s="14">
        <f>BT505</f>
        <v>0</v>
      </c>
      <c r="BU504" s="14">
        <f t="shared" si="2952"/>
        <v>3837.2159999999999</v>
      </c>
      <c r="BV504" s="14">
        <f t="shared" si="2953"/>
        <v>0</v>
      </c>
      <c r="BW504" s="14">
        <f t="shared" si="2954"/>
        <v>0</v>
      </c>
      <c r="BX504" s="14">
        <f t="shared" ref="BX504:CF504" si="3045">BX505</f>
        <v>0</v>
      </c>
      <c r="BY504" s="14">
        <f t="shared" si="3045"/>
        <v>0</v>
      </c>
      <c r="BZ504" s="14">
        <f t="shared" si="3045"/>
        <v>0</v>
      </c>
      <c r="CA504" s="14">
        <f t="shared" si="3045"/>
        <v>0</v>
      </c>
      <c r="CB504" s="14">
        <f t="shared" si="3045"/>
        <v>0</v>
      </c>
      <c r="CC504" s="14">
        <f t="shared" si="3045"/>
        <v>0</v>
      </c>
      <c r="CD504" s="14">
        <f t="shared" si="3045"/>
        <v>0</v>
      </c>
      <c r="CE504" s="14">
        <f t="shared" si="3045"/>
        <v>0</v>
      </c>
      <c r="CF504" s="14">
        <f t="shared" si="3045"/>
        <v>0</v>
      </c>
      <c r="CG504" s="14">
        <f t="shared" si="2956"/>
        <v>3837.2159999999999</v>
      </c>
      <c r="CH504" s="14">
        <f>CH505</f>
        <v>0</v>
      </c>
      <c r="CI504" s="84">
        <f t="shared" si="2957"/>
        <v>3837.2159999999999</v>
      </c>
      <c r="CJ504" s="14">
        <f t="shared" si="2958"/>
        <v>0</v>
      </c>
      <c r="CK504" s="52">
        <f>CK505</f>
        <v>0</v>
      </c>
      <c r="CL504" s="84">
        <f t="shared" si="2959"/>
        <v>0</v>
      </c>
      <c r="CM504" s="14">
        <f t="shared" si="2960"/>
        <v>0</v>
      </c>
      <c r="CN504" s="52">
        <f>CN505</f>
        <v>0</v>
      </c>
      <c r="CO504" s="84">
        <f t="shared" si="2961"/>
        <v>0</v>
      </c>
      <c r="CP504" s="14">
        <f>CP505</f>
        <v>0</v>
      </c>
      <c r="CQ504" s="29"/>
      <c r="CR504" s="29"/>
      <c r="CT504" s="1"/>
    </row>
    <row r="505" spans="1:98" ht="31.2" customHeight="1" x14ac:dyDescent="0.3">
      <c r="A505" s="76" t="s">
        <v>306</v>
      </c>
      <c r="B505" s="76" t="s">
        <v>177</v>
      </c>
      <c r="C505" s="76" t="s">
        <v>273</v>
      </c>
      <c r="D505" s="76" t="s">
        <v>385</v>
      </c>
      <c r="E505" s="89" t="s">
        <v>140</v>
      </c>
      <c r="F505" s="77" t="s">
        <v>141</v>
      </c>
      <c r="G505" s="14">
        <v>2319.6999999999998</v>
      </c>
      <c r="H505" s="14">
        <v>0</v>
      </c>
      <c r="I505" s="14">
        <v>0</v>
      </c>
      <c r="J505" s="14"/>
      <c r="K505" s="14"/>
      <c r="L505" s="14"/>
      <c r="M505" s="14">
        <f t="shared" si="2851"/>
        <v>2319.6999999999998</v>
      </c>
      <c r="N505" s="14">
        <f t="shared" si="2852"/>
        <v>0</v>
      </c>
      <c r="O505" s="14">
        <f t="shared" si="2853"/>
        <v>0</v>
      </c>
      <c r="P505" s="14">
        <v>1517.5160000000001</v>
      </c>
      <c r="Q505" s="14"/>
      <c r="R505" s="14"/>
      <c r="S505" s="14"/>
      <c r="T505" s="14"/>
      <c r="U505" s="14"/>
      <c r="V505" s="14"/>
      <c r="W505" s="14"/>
      <c r="X505" s="14"/>
      <c r="Y505" s="14">
        <f t="shared" si="2935"/>
        <v>3837.2159999999999</v>
      </c>
      <c r="Z505" s="14">
        <f t="shared" si="2936"/>
        <v>0</v>
      </c>
      <c r="AA505" s="14">
        <f t="shared" si="2937"/>
        <v>0</v>
      </c>
      <c r="AB505" s="14"/>
      <c r="AC505" s="14"/>
      <c r="AD505" s="14"/>
      <c r="AE505" s="14">
        <f t="shared" si="2938"/>
        <v>3837.2159999999999</v>
      </c>
      <c r="AF505" s="14">
        <f t="shared" si="2939"/>
        <v>0</v>
      </c>
      <c r="AG505" s="14">
        <f t="shared" si="2940"/>
        <v>0</v>
      </c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>
        <f t="shared" si="2942"/>
        <v>3837.2159999999999</v>
      </c>
      <c r="AX505" s="14">
        <f t="shared" si="2943"/>
        <v>0</v>
      </c>
      <c r="AY505" s="14">
        <f t="shared" si="2944"/>
        <v>0</v>
      </c>
      <c r="AZ505" s="14"/>
      <c r="BA505" s="14">
        <f t="shared" si="2945"/>
        <v>3837.2159999999999</v>
      </c>
      <c r="BB505" s="14">
        <f t="shared" si="2946"/>
        <v>0</v>
      </c>
      <c r="BC505" s="14">
        <f t="shared" si="2947"/>
        <v>0</v>
      </c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>
        <f t="shared" si="2949"/>
        <v>3837.2159999999999</v>
      </c>
      <c r="BP505" s="14">
        <f t="shared" si="2950"/>
        <v>0</v>
      </c>
      <c r="BQ505" s="14">
        <f t="shared" si="2951"/>
        <v>0</v>
      </c>
      <c r="BR505" s="14"/>
      <c r="BS505" s="14"/>
      <c r="BT505" s="14"/>
      <c r="BU505" s="14">
        <f t="shared" si="2952"/>
        <v>3837.2159999999999</v>
      </c>
      <c r="BV505" s="14">
        <f t="shared" si="2953"/>
        <v>0</v>
      </c>
      <c r="BW505" s="14">
        <f t="shared" si="2954"/>
        <v>0</v>
      </c>
      <c r="BX505" s="14"/>
      <c r="BY505" s="14"/>
      <c r="BZ505" s="14"/>
      <c r="CA505" s="14"/>
      <c r="CB505" s="14"/>
      <c r="CC505" s="14"/>
      <c r="CD505" s="14"/>
      <c r="CE505" s="14"/>
      <c r="CF505" s="14"/>
      <c r="CG505" s="14">
        <f t="shared" si="2956"/>
        <v>3837.2159999999999</v>
      </c>
      <c r="CH505" s="14"/>
      <c r="CI505" s="84">
        <f t="shared" si="2957"/>
        <v>3837.2159999999999</v>
      </c>
      <c r="CJ505" s="14">
        <f t="shared" si="2958"/>
        <v>0</v>
      </c>
      <c r="CK505" s="52"/>
      <c r="CL505" s="84">
        <f t="shared" si="2959"/>
        <v>0</v>
      </c>
      <c r="CM505" s="14">
        <f t="shared" si="2960"/>
        <v>0</v>
      </c>
      <c r="CN505" s="52"/>
      <c r="CO505" s="84">
        <f t="shared" si="2961"/>
        <v>0</v>
      </c>
      <c r="CP505" s="14"/>
      <c r="CQ505" s="29"/>
      <c r="CR505" s="29"/>
      <c r="CT505" s="1"/>
    </row>
    <row r="506" spans="1:98" ht="31.2" customHeight="1" x14ac:dyDescent="0.3">
      <c r="A506" s="76" t="s">
        <v>306</v>
      </c>
      <c r="B506" s="76" t="s">
        <v>177</v>
      </c>
      <c r="C506" s="76" t="s">
        <v>273</v>
      </c>
      <c r="D506" s="76" t="s">
        <v>367</v>
      </c>
      <c r="E506" s="90"/>
      <c r="F506" s="77" t="s">
        <v>368</v>
      </c>
      <c r="G506" s="14">
        <f t="shared" ref="G506:L506" si="3046">G507+G508+G509</f>
        <v>35814.199999999997</v>
      </c>
      <c r="H506" s="14">
        <f t="shared" si="3046"/>
        <v>36071.799999999996</v>
      </c>
      <c r="I506" s="14">
        <f t="shared" si="3046"/>
        <v>36071.799999999996</v>
      </c>
      <c r="J506" s="14">
        <f t="shared" si="3046"/>
        <v>0</v>
      </c>
      <c r="K506" s="14">
        <f t="shared" si="3046"/>
        <v>0</v>
      </c>
      <c r="L506" s="14">
        <f t="shared" si="3046"/>
        <v>0</v>
      </c>
      <c r="M506" s="14">
        <f t="shared" si="2851"/>
        <v>35814.199999999997</v>
      </c>
      <c r="N506" s="14">
        <f t="shared" si="2852"/>
        <v>36071.799999999996</v>
      </c>
      <c r="O506" s="14">
        <f t="shared" si="2853"/>
        <v>36071.799999999996</v>
      </c>
      <c r="P506" s="14">
        <f t="shared" ref="P506:X506" si="3047">P507+P508+P509</f>
        <v>226.26300000000001</v>
      </c>
      <c r="Q506" s="14">
        <f t="shared" si="3047"/>
        <v>0</v>
      </c>
      <c r="R506" s="14">
        <f t="shared" si="3047"/>
        <v>0</v>
      </c>
      <c r="S506" s="14">
        <f t="shared" si="3047"/>
        <v>0</v>
      </c>
      <c r="T506" s="14">
        <f t="shared" si="3047"/>
        <v>0</v>
      </c>
      <c r="U506" s="14">
        <f t="shared" si="3047"/>
        <v>0</v>
      </c>
      <c r="V506" s="14">
        <f t="shared" si="3047"/>
        <v>0</v>
      </c>
      <c r="W506" s="14">
        <f t="shared" si="3047"/>
        <v>0</v>
      </c>
      <c r="X506" s="14">
        <f t="shared" si="3047"/>
        <v>0</v>
      </c>
      <c r="Y506" s="14">
        <f t="shared" si="2935"/>
        <v>36040.462999999996</v>
      </c>
      <c r="Z506" s="14">
        <f t="shared" si="2936"/>
        <v>36071.799999999996</v>
      </c>
      <c r="AA506" s="14">
        <f t="shared" si="2937"/>
        <v>36071.799999999996</v>
      </c>
      <c r="AB506" s="14">
        <f>AB507+AB508+AB509</f>
        <v>0</v>
      </c>
      <c r="AC506" s="14">
        <f>AC507+AC508+AC509</f>
        <v>0</v>
      </c>
      <c r="AD506" s="14">
        <f>AD507+AD508+AD509</f>
        <v>0</v>
      </c>
      <c r="AE506" s="14">
        <f t="shared" si="2938"/>
        <v>36040.462999999996</v>
      </c>
      <c r="AF506" s="14">
        <f t="shared" si="2939"/>
        <v>36071.799999999996</v>
      </c>
      <c r="AG506" s="14">
        <f t="shared" si="2940"/>
        <v>36071.799999999996</v>
      </c>
      <c r="AH506" s="14">
        <f t="shared" ref="AH506:AV506" si="3048">AH507+AH508+AH509</f>
        <v>0</v>
      </c>
      <c r="AI506" s="14">
        <f t="shared" si="3048"/>
        <v>-550</v>
      </c>
      <c r="AJ506" s="14">
        <f t="shared" si="3048"/>
        <v>0</v>
      </c>
      <c r="AK506" s="14">
        <f t="shared" si="3048"/>
        <v>0</v>
      </c>
      <c r="AL506" s="14">
        <f t="shared" si="3048"/>
        <v>0</v>
      </c>
      <c r="AM506" s="14">
        <f t="shared" si="3048"/>
        <v>0</v>
      </c>
      <c r="AN506" s="14">
        <f t="shared" si="3048"/>
        <v>-1000</v>
      </c>
      <c r="AO506" s="14">
        <f t="shared" si="3048"/>
        <v>0</v>
      </c>
      <c r="AP506" s="14">
        <f t="shared" si="3048"/>
        <v>0</v>
      </c>
      <c r="AQ506" s="14">
        <f t="shared" si="3048"/>
        <v>0</v>
      </c>
      <c r="AR506" s="14">
        <f t="shared" si="3048"/>
        <v>0</v>
      </c>
      <c r="AS506" s="14">
        <f t="shared" si="3048"/>
        <v>-1000</v>
      </c>
      <c r="AT506" s="14">
        <f t="shared" si="3048"/>
        <v>0</v>
      </c>
      <c r="AU506" s="14">
        <f t="shared" si="3048"/>
        <v>0</v>
      </c>
      <c r="AV506" s="14">
        <f t="shared" si="3048"/>
        <v>0</v>
      </c>
      <c r="AW506" s="14">
        <f t="shared" si="2942"/>
        <v>35490.462999999996</v>
      </c>
      <c r="AX506" s="14">
        <f t="shared" si="2943"/>
        <v>35071.799999999996</v>
      </c>
      <c r="AY506" s="14">
        <f t="shared" si="2944"/>
        <v>35071.799999999996</v>
      </c>
      <c r="AZ506" s="14">
        <f>AZ507+AZ508+AZ509</f>
        <v>0</v>
      </c>
      <c r="BA506" s="14">
        <f t="shared" si="2945"/>
        <v>35490.462999999996</v>
      </c>
      <c r="BB506" s="14">
        <f t="shared" si="2946"/>
        <v>35071.799999999996</v>
      </c>
      <c r="BC506" s="14">
        <f t="shared" si="2947"/>
        <v>35071.799999999996</v>
      </c>
      <c r="BD506" s="14">
        <f t="shared" ref="BD506:BN506" si="3049">BD507+BD508+BD509</f>
        <v>0</v>
      </c>
      <c r="BE506" s="14">
        <f t="shared" si="3049"/>
        <v>0</v>
      </c>
      <c r="BF506" s="14">
        <f t="shared" si="3049"/>
        <v>0</v>
      </c>
      <c r="BG506" s="14">
        <f t="shared" si="3049"/>
        <v>0</v>
      </c>
      <c r="BH506" s="14">
        <f t="shared" si="3049"/>
        <v>0</v>
      </c>
      <c r="BI506" s="14">
        <f t="shared" si="3049"/>
        <v>0</v>
      </c>
      <c r="BJ506" s="14">
        <f t="shared" si="3049"/>
        <v>0</v>
      </c>
      <c r="BK506" s="14">
        <f t="shared" si="3049"/>
        <v>0</v>
      </c>
      <c r="BL506" s="14">
        <f t="shared" si="3049"/>
        <v>0</v>
      </c>
      <c r="BM506" s="14">
        <f t="shared" si="3049"/>
        <v>0</v>
      </c>
      <c r="BN506" s="14">
        <f t="shared" si="3049"/>
        <v>0</v>
      </c>
      <c r="BO506" s="14">
        <f t="shared" si="2949"/>
        <v>35490.462999999996</v>
      </c>
      <c r="BP506" s="14">
        <f t="shared" si="2950"/>
        <v>35071.799999999996</v>
      </c>
      <c r="BQ506" s="14">
        <f t="shared" si="2951"/>
        <v>35071.799999999996</v>
      </c>
      <c r="BR506" s="14">
        <f>BR507+BR508+BR509</f>
        <v>0</v>
      </c>
      <c r="BS506" s="14">
        <f>BS507+BS508+BS509</f>
        <v>0</v>
      </c>
      <c r="BT506" s="14">
        <f>BT507+BT508+BT509</f>
        <v>0</v>
      </c>
      <c r="BU506" s="14">
        <f t="shared" si="2952"/>
        <v>35490.462999999996</v>
      </c>
      <c r="BV506" s="14">
        <f t="shared" si="2953"/>
        <v>35071.799999999996</v>
      </c>
      <c r="BW506" s="14">
        <f t="shared" si="2954"/>
        <v>35071.799999999996</v>
      </c>
      <c r="BX506" s="14">
        <f t="shared" ref="BX506:CF506" si="3050">BX507+BX508+BX509</f>
        <v>0</v>
      </c>
      <c r="BY506" s="14">
        <f t="shared" si="3050"/>
        <v>0</v>
      </c>
      <c r="BZ506" s="14">
        <f t="shared" si="3050"/>
        <v>0</v>
      </c>
      <c r="CA506" s="14">
        <f t="shared" si="3050"/>
        <v>0</v>
      </c>
      <c r="CB506" s="14">
        <f t="shared" si="3050"/>
        <v>0</v>
      </c>
      <c r="CC506" s="14">
        <f t="shared" si="3050"/>
        <v>0</v>
      </c>
      <c r="CD506" s="14">
        <f t="shared" si="3050"/>
        <v>0</v>
      </c>
      <c r="CE506" s="14">
        <f t="shared" si="3050"/>
        <v>0</v>
      </c>
      <c r="CF506" s="14">
        <f t="shared" si="3050"/>
        <v>0</v>
      </c>
      <c r="CG506" s="14">
        <f t="shared" si="2956"/>
        <v>35490.462999999996</v>
      </c>
      <c r="CH506" s="14">
        <f>CH507+CH508+CH509</f>
        <v>0</v>
      </c>
      <c r="CI506" s="84">
        <f t="shared" si="2957"/>
        <v>35490.462999999996</v>
      </c>
      <c r="CJ506" s="14">
        <f t="shared" si="2958"/>
        <v>35071.799999999996</v>
      </c>
      <c r="CK506" s="52">
        <f>CK507+CK508+CK509</f>
        <v>0</v>
      </c>
      <c r="CL506" s="84">
        <f t="shared" si="2959"/>
        <v>35071.799999999996</v>
      </c>
      <c r="CM506" s="14">
        <f t="shared" si="2960"/>
        <v>35071.799999999996</v>
      </c>
      <c r="CN506" s="52">
        <f>CN507+CN508+CN509</f>
        <v>0</v>
      </c>
      <c r="CO506" s="84">
        <f t="shared" si="2961"/>
        <v>35071.799999999996</v>
      </c>
      <c r="CP506" s="14">
        <f>CP507+CP508+CP509</f>
        <v>0</v>
      </c>
      <c r="CQ506" s="29"/>
      <c r="CR506" s="29"/>
      <c r="CT506" s="1"/>
    </row>
    <row r="507" spans="1:98" ht="31.2" customHeight="1" x14ac:dyDescent="0.3">
      <c r="A507" s="76" t="s">
        <v>306</v>
      </c>
      <c r="B507" s="76" t="s">
        <v>177</v>
      </c>
      <c r="C507" s="76" t="s">
        <v>273</v>
      </c>
      <c r="D507" s="76" t="s">
        <v>367</v>
      </c>
      <c r="E507" s="89" t="s">
        <v>46</v>
      </c>
      <c r="F507" s="77" t="s">
        <v>47</v>
      </c>
      <c r="G507" s="14">
        <v>1000</v>
      </c>
      <c r="H507" s="14">
        <v>1000</v>
      </c>
      <c r="I507" s="14">
        <v>1000</v>
      </c>
      <c r="J507" s="14"/>
      <c r="K507" s="14"/>
      <c r="L507" s="14"/>
      <c r="M507" s="14">
        <f t="shared" si="2851"/>
        <v>1000</v>
      </c>
      <c r="N507" s="14">
        <f t="shared" si="2852"/>
        <v>1000</v>
      </c>
      <c r="O507" s="14">
        <f t="shared" si="2853"/>
        <v>1000</v>
      </c>
      <c r="P507" s="14"/>
      <c r="Q507" s="14"/>
      <c r="R507" s="14"/>
      <c r="S507" s="14"/>
      <c r="T507" s="14"/>
      <c r="U507" s="14"/>
      <c r="V507" s="14"/>
      <c r="W507" s="14"/>
      <c r="X507" s="14"/>
      <c r="Y507" s="14">
        <f t="shared" si="2935"/>
        <v>1000</v>
      </c>
      <c r="Z507" s="14">
        <f t="shared" si="2936"/>
        <v>1000</v>
      </c>
      <c r="AA507" s="14">
        <f t="shared" si="2937"/>
        <v>1000</v>
      </c>
      <c r="AB507" s="14"/>
      <c r="AC507" s="14"/>
      <c r="AD507" s="14"/>
      <c r="AE507" s="14">
        <f t="shared" si="2938"/>
        <v>1000</v>
      </c>
      <c r="AF507" s="14">
        <f t="shared" si="2939"/>
        <v>1000</v>
      </c>
      <c r="AG507" s="14">
        <f t="shared" si="2940"/>
        <v>1000</v>
      </c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>
        <f t="shared" si="2942"/>
        <v>1000</v>
      </c>
      <c r="AX507" s="14">
        <f t="shared" si="2943"/>
        <v>1000</v>
      </c>
      <c r="AY507" s="14">
        <f t="shared" si="2944"/>
        <v>1000</v>
      </c>
      <c r="AZ507" s="14"/>
      <c r="BA507" s="14">
        <f t="shared" si="2945"/>
        <v>1000</v>
      </c>
      <c r="BB507" s="14">
        <f t="shared" si="2946"/>
        <v>1000</v>
      </c>
      <c r="BC507" s="14">
        <f t="shared" si="2947"/>
        <v>1000</v>
      </c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>
        <f t="shared" si="2949"/>
        <v>1000</v>
      </c>
      <c r="BP507" s="14">
        <f t="shared" si="2950"/>
        <v>1000</v>
      </c>
      <c r="BQ507" s="14">
        <f t="shared" si="2951"/>
        <v>1000</v>
      </c>
      <c r="BR507" s="14"/>
      <c r="BS507" s="14"/>
      <c r="BT507" s="14"/>
      <c r="BU507" s="14">
        <f t="shared" si="2952"/>
        <v>1000</v>
      </c>
      <c r="BV507" s="14">
        <f t="shared" si="2953"/>
        <v>1000</v>
      </c>
      <c r="BW507" s="14">
        <f t="shared" si="2954"/>
        <v>1000</v>
      </c>
      <c r="BX507" s="14"/>
      <c r="BY507" s="14"/>
      <c r="BZ507" s="14"/>
      <c r="CA507" s="14"/>
      <c r="CB507" s="14"/>
      <c r="CC507" s="14"/>
      <c r="CD507" s="14"/>
      <c r="CE507" s="14"/>
      <c r="CF507" s="14"/>
      <c r="CG507" s="14">
        <f t="shared" si="2956"/>
        <v>1000</v>
      </c>
      <c r="CH507" s="14"/>
      <c r="CI507" s="84">
        <f t="shared" si="2957"/>
        <v>1000</v>
      </c>
      <c r="CJ507" s="14">
        <f t="shared" si="2958"/>
        <v>1000</v>
      </c>
      <c r="CK507" s="52"/>
      <c r="CL507" s="84">
        <f t="shared" si="2959"/>
        <v>1000</v>
      </c>
      <c r="CM507" s="14">
        <f t="shared" si="2960"/>
        <v>1000</v>
      </c>
      <c r="CN507" s="52"/>
      <c r="CO507" s="84">
        <f t="shared" si="2961"/>
        <v>1000</v>
      </c>
      <c r="CP507" s="14"/>
      <c r="CQ507" s="29"/>
      <c r="CR507" s="29"/>
      <c r="CT507" s="1"/>
    </row>
    <row r="508" spans="1:98" ht="15.6" customHeight="1" x14ac:dyDescent="0.3">
      <c r="A508" s="76" t="s">
        <v>306</v>
      </c>
      <c r="B508" s="76" t="s">
        <v>177</v>
      </c>
      <c r="C508" s="76" t="s">
        <v>273</v>
      </c>
      <c r="D508" s="76" t="s">
        <v>367</v>
      </c>
      <c r="E508" s="89" t="s">
        <v>267</v>
      </c>
      <c r="F508" s="77" t="s">
        <v>268</v>
      </c>
      <c r="G508" s="14">
        <v>1900</v>
      </c>
      <c r="H508" s="14">
        <v>1900</v>
      </c>
      <c r="I508" s="14">
        <v>1900</v>
      </c>
      <c r="J508" s="14"/>
      <c r="K508" s="14"/>
      <c r="L508" s="14"/>
      <c r="M508" s="14">
        <f t="shared" si="2851"/>
        <v>1900</v>
      </c>
      <c r="N508" s="14">
        <f t="shared" si="2852"/>
        <v>1900</v>
      </c>
      <c r="O508" s="14">
        <f t="shared" si="2853"/>
        <v>1900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>
        <f t="shared" si="2935"/>
        <v>1900</v>
      </c>
      <c r="Z508" s="14">
        <f t="shared" si="2936"/>
        <v>1900</v>
      </c>
      <c r="AA508" s="14">
        <f t="shared" si="2937"/>
        <v>1900</v>
      </c>
      <c r="AB508" s="14"/>
      <c r="AC508" s="14"/>
      <c r="AD508" s="14"/>
      <c r="AE508" s="14">
        <f t="shared" si="2938"/>
        <v>1900</v>
      </c>
      <c r="AF508" s="14">
        <f t="shared" si="2939"/>
        <v>1900</v>
      </c>
      <c r="AG508" s="14">
        <f t="shared" si="2940"/>
        <v>1900</v>
      </c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>
        <f t="shared" si="2942"/>
        <v>1900</v>
      </c>
      <c r="AX508" s="14">
        <f t="shared" si="2943"/>
        <v>1900</v>
      </c>
      <c r="AY508" s="14">
        <f t="shared" si="2944"/>
        <v>1900</v>
      </c>
      <c r="AZ508" s="14"/>
      <c r="BA508" s="14">
        <f t="shared" si="2945"/>
        <v>1900</v>
      </c>
      <c r="BB508" s="14">
        <f t="shared" si="2946"/>
        <v>1900</v>
      </c>
      <c r="BC508" s="14">
        <f t="shared" si="2947"/>
        <v>1900</v>
      </c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>
        <f t="shared" si="2949"/>
        <v>1900</v>
      </c>
      <c r="BP508" s="14">
        <f t="shared" si="2950"/>
        <v>1900</v>
      </c>
      <c r="BQ508" s="14">
        <f t="shared" si="2951"/>
        <v>1900</v>
      </c>
      <c r="BR508" s="14"/>
      <c r="BS508" s="14"/>
      <c r="BT508" s="14"/>
      <c r="BU508" s="14">
        <f t="shared" si="2952"/>
        <v>1900</v>
      </c>
      <c r="BV508" s="14">
        <f t="shared" si="2953"/>
        <v>1900</v>
      </c>
      <c r="BW508" s="14">
        <f t="shared" si="2954"/>
        <v>1900</v>
      </c>
      <c r="BX508" s="14"/>
      <c r="BY508" s="14"/>
      <c r="BZ508" s="14"/>
      <c r="CA508" s="14"/>
      <c r="CB508" s="14"/>
      <c r="CC508" s="14"/>
      <c r="CD508" s="14"/>
      <c r="CE508" s="14"/>
      <c r="CF508" s="14"/>
      <c r="CG508" s="14">
        <f t="shared" si="2956"/>
        <v>1900</v>
      </c>
      <c r="CH508" s="14"/>
      <c r="CI508" s="84">
        <f t="shared" si="2957"/>
        <v>1900</v>
      </c>
      <c r="CJ508" s="14">
        <f t="shared" si="2958"/>
        <v>1900</v>
      </c>
      <c r="CK508" s="52"/>
      <c r="CL508" s="84">
        <f t="shared" si="2959"/>
        <v>1900</v>
      </c>
      <c r="CM508" s="14">
        <f t="shared" si="2960"/>
        <v>1900</v>
      </c>
      <c r="CN508" s="52"/>
      <c r="CO508" s="84">
        <f t="shared" si="2961"/>
        <v>1900</v>
      </c>
      <c r="CP508" s="14"/>
      <c r="CQ508" s="29"/>
      <c r="CR508" s="29"/>
      <c r="CT508" s="1"/>
    </row>
    <row r="509" spans="1:98" ht="31.2" customHeight="1" x14ac:dyDescent="0.3">
      <c r="A509" s="76" t="s">
        <v>306</v>
      </c>
      <c r="B509" s="76" t="s">
        <v>177</v>
      </c>
      <c r="C509" s="76" t="s">
        <v>273</v>
      </c>
      <c r="D509" s="76" t="s">
        <v>367</v>
      </c>
      <c r="E509" s="89" t="s">
        <v>140</v>
      </c>
      <c r="F509" s="77" t="s">
        <v>141</v>
      </c>
      <c r="G509" s="14">
        <v>32914.199999999997</v>
      </c>
      <c r="H509" s="14">
        <v>33171.799999999996</v>
      </c>
      <c r="I509" s="14">
        <v>33171.799999999996</v>
      </c>
      <c r="J509" s="14"/>
      <c r="K509" s="14"/>
      <c r="L509" s="14"/>
      <c r="M509" s="14">
        <f t="shared" si="2851"/>
        <v>32914.199999999997</v>
      </c>
      <c r="N509" s="14">
        <f t="shared" si="2852"/>
        <v>33171.799999999996</v>
      </c>
      <c r="O509" s="14">
        <f t="shared" si="2853"/>
        <v>33171.799999999996</v>
      </c>
      <c r="P509" s="14">
        <v>226.26300000000001</v>
      </c>
      <c r="Q509" s="14"/>
      <c r="R509" s="14"/>
      <c r="S509" s="14"/>
      <c r="T509" s="14"/>
      <c r="U509" s="14"/>
      <c r="V509" s="14"/>
      <c r="W509" s="14"/>
      <c r="X509" s="14"/>
      <c r="Y509" s="14">
        <f t="shared" si="2935"/>
        <v>33140.462999999996</v>
      </c>
      <c r="Z509" s="14">
        <f t="shared" si="2936"/>
        <v>33171.799999999996</v>
      </c>
      <c r="AA509" s="14">
        <f t="shared" si="2937"/>
        <v>33171.799999999996</v>
      </c>
      <c r="AB509" s="14"/>
      <c r="AC509" s="14"/>
      <c r="AD509" s="14"/>
      <c r="AE509" s="14">
        <f t="shared" si="2938"/>
        <v>33140.462999999996</v>
      </c>
      <c r="AF509" s="14">
        <f t="shared" si="2939"/>
        <v>33171.799999999996</v>
      </c>
      <c r="AG509" s="14">
        <f t="shared" si="2940"/>
        <v>33171.799999999996</v>
      </c>
      <c r="AH509" s="14"/>
      <c r="AI509" s="14">
        <v>-550</v>
      </c>
      <c r="AJ509" s="14"/>
      <c r="AK509" s="14"/>
      <c r="AL509" s="14"/>
      <c r="AM509" s="14"/>
      <c r="AN509" s="14">
        <v>-1000</v>
      </c>
      <c r="AO509" s="14"/>
      <c r="AP509" s="14"/>
      <c r="AQ509" s="14"/>
      <c r="AR509" s="14"/>
      <c r="AS509" s="14">
        <v>-1000</v>
      </c>
      <c r="AT509" s="14"/>
      <c r="AU509" s="14"/>
      <c r="AV509" s="14"/>
      <c r="AW509" s="14">
        <f t="shared" si="2942"/>
        <v>32590.462999999996</v>
      </c>
      <c r="AX509" s="14">
        <f t="shared" si="2943"/>
        <v>32171.799999999996</v>
      </c>
      <c r="AY509" s="14">
        <f t="shared" si="2944"/>
        <v>32171.799999999996</v>
      </c>
      <c r="AZ509" s="14"/>
      <c r="BA509" s="14">
        <f t="shared" si="2945"/>
        <v>32590.462999999996</v>
      </c>
      <c r="BB509" s="14">
        <f t="shared" si="2946"/>
        <v>32171.799999999996</v>
      </c>
      <c r="BC509" s="14">
        <f t="shared" si="2947"/>
        <v>32171.799999999996</v>
      </c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>
        <f t="shared" si="2949"/>
        <v>32590.462999999996</v>
      </c>
      <c r="BP509" s="14">
        <f t="shared" si="2950"/>
        <v>32171.799999999996</v>
      </c>
      <c r="BQ509" s="14">
        <f t="shared" si="2951"/>
        <v>32171.799999999996</v>
      </c>
      <c r="BR509" s="14"/>
      <c r="BS509" s="14"/>
      <c r="BT509" s="14"/>
      <c r="BU509" s="14">
        <f t="shared" si="2952"/>
        <v>32590.462999999996</v>
      </c>
      <c r="BV509" s="14">
        <f t="shared" si="2953"/>
        <v>32171.799999999996</v>
      </c>
      <c r="BW509" s="14">
        <f t="shared" si="2954"/>
        <v>32171.799999999996</v>
      </c>
      <c r="BX509" s="14"/>
      <c r="BY509" s="14"/>
      <c r="BZ509" s="14"/>
      <c r="CA509" s="14"/>
      <c r="CB509" s="14"/>
      <c r="CC509" s="14"/>
      <c r="CD509" s="14"/>
      <c r="CE509" s="14"/>
      <c r="CF509" s="14"/>
      <c r="CG509" s="14">
        <f t="shared" si="2956"/>
        <v>32590.462999999996</v>
      </c>
      <c r="CH509" s="14"/>
      <c r="CI509" s="84">
        <f t="shared" si="2957"/>
        <v>32590.462999999996</v>
      </c>
      <c r="CJ509" s="14">
        <f t="shared" si="2958"/>
        <v>32171.799999999996</v>
      </c>
      <c r="CK509" s="52"/>
      <c r="CL509" s="84">
        <f t="shared" si="2959"/>
        <v>32171.799999999996</v>
      </c>
      <c r="CM509" s="14">
        <f t="shared" si="2960"/>
        <v>32171.799999999996</v>
      </c>
      <c r="CN509" s="52"/>
      <c r="CO509" s="84">
        <f t="shared" si="2961"/>
        <v>32171.799999999996</v>
      </c>
      <c r="CP509" s="14"/>
      <c r="CQ509" s="29"/>
      <c r="CR509" s="29"/>
      <c r="CT509" s="1"/>
    </row>
    <row r="510" spans="1:98" ht="31.2" customHeight="1" x14ac:dyDescent="0.3">
      <c r="A510" s="76" t="s">
        <v>306</v>
      </c>
      <c r="B510" s="76" t="s">
        <v>177</v>
      </c>
      <c r="C510" s="76" t="s">
        <v>273</v>
      </c>
      <c r="D510" s="76" t="s">
        <v>389</v>
      </c>
      <c r="E510" s="90"/>
      <c r="F510" s="77" t="s">
        <v>390</v>
      </c>
      <c r="G510" s="14">
        <f t="shared" ref="G510:L510" si="3051">G511+G512</f>
        <v>2988.6</v>
      </c>
      <c r="H510" s="14">
        <f t="shared" si="3051"/>
        <v>2988.6</v>
      </c>
      <c r="I510" s="14">
        <f t="shared" si="3051"/>
        <v>2988.6</v>
      </c>
      <c r="J510" s="14">
        <f t="shared" si="3051"/>
        <v>0</v>
      </c>
      <c r="K510" s="14">
        <f t="shared" si="3051"/>
        <v>0</v>
      </c>
      <c r="L510" s="14">
        <f t="shared" si="3051"/>
        <v>0</v>
      </c>
      <c r="M510" s="14">
        <f t="shared" si="2851"/>
        <v>2988.6</v>
      </c>
      <c r="N510" s="14">
        <f t="shared" si="2852"/>
        <v>2988.6</v>
      </c>
      <c r="O510" s="14">
        <f t="shared" si="2853"/>
        <v>2988.6</v>
      </c>
      <c r="P510" s="14">
        <f t="shared" ref="P510:X510" si="3052">P511+P512</f>
        <v>0</v>
      </c>
      <c r="Q510" s="14">
        <f t="shared" si="3052"/>
        <v>0</v>
      </c>
      <c r="R510" s="14">
        <f t="shared" si="3052"/>
        <v>0</v>
      </c>
      <c r="S510" s="14">
        <f t="shared" si="3052"/>
        <v>0</v>
      </c>
      <c r="T510" s="14">
        <f t="shared" si="3052"/>
        <v>0</v>
      </c>
      <c r="U510" s="14">
        <f t="shared" si="3052"/>
        <v>0</v>
      </c>
      <c r="V510" s="14">
        <f t="shared" si="3052"/>
        <v>0</v>
      </c>
      <c r="W510" s="14">
        <f t="shared" si="3052"/>
        <v>0</v>
      </c>
      <c r="X510" s="14">
        <f t="shared" si="3052"/>
        <v>0</v>
      </c>
      <c r="Y510" s="14">
        <f t="shared" si="2935"/>
        <v>2988.6</v>
      </c>
      <c r="Z510" s="14">
        <f t="shared" si="2936"/>
        <v>2988.6</v>
      </c>
      <c r="AA510" s="14">
        <f t="shared" si="2937"/>
        <v>2988.6</v>
      </c>
      <c r="AB510" s="14">
        <f>AB511+AB512</f>
        <v>0</v>
      </c>
      <c r="AC510" s="14">
        <f>AC511+AC512</f>
        <v>0</v>
      </c>
      <c r="AD510" s="14">
        <f>AD511+AD512</f>
        <v>0</v>
      </c>
      <c r="AE510" s="14">
        <f t="shared" si="2938"/>
        <v>2988.6</v>
      </c>
      <c r="AF510" s="14">
        <f t="shared" si="2939"/>
        <v>2988.6</v>
      </c>
      <c r="AG510" s="14">
        <f t="shared" si="2940"/>
        <v>2988.6</v>
      </c>
      <c r="AH510" s="14">
        <f t="shared" ref="AH510:AV510" si="3053">AH511+AH512</f>
        <v>0</v>
      </c>
      <c r="AI510" s="14">
        <f t="shared" si="3053"/>
        <v>0</v>
      </c>
      <c r="AJ510" s="14">
        <f t="shared" si="3053"/>
        <v>0</v>
      </c>
      <c r="AK510" s="14">
        <f t="shared" si="3053"/>
        <v>0</v>
      </c>
      <c r="AL510" s="14">
        <f t="shared" si="3053"/>
        <v>0</v>
      </c>
      <c r="AM510" s="14">
        <f t="shared" si="3053"/>
        <v>0</v>
      </c>
      <c r="AN510" s="14">
        <f t="shared" si="3053"/>
        <v>0</v>
      </c>
      <c r="AO510" s="14">
        <f t="shared" si="3053"/>
        <v>0</v>
      </c>
      <c r="AP510" s="14">
        <f t="shared" si="3053"/>
        <v>0</v>
      </c>
      <c r="AQ510" s="14">
        <f t="shared" si="3053"/>
        <v>0</v>
      </c>
      <c r="AR510" s="14">
        <f t="shared" si="3053"/>
        <v>0</v>
      </c>
      <c r="AS510" s="14">
        <f t="shared" si="3053"/>
        <v>0</v>
      </c>
      <c r="AT510" s="14">
        <f t="shared" si="3053"/>
        <v>0</v>
      </c>
      <c r="AU510" s="14">
        <f t="shared" si="3053"/>
        <v>0</v>
      </c>
      <c r="AV510" s="14">
        <f t="shared" si="3053"/>
        <v>0</v>
      </c>
      <c r="AW510" s="14">
        <f t="shared" si="2942"/>
        <v>2988.6</v>
      </c>
      <c r="AX510" s="14">
        <f t="shared" si="2943"/>
        <v>2988.6</v>
      </c>
      <c r="AY510" s="14">
        <f t="shared" si="2944"/>
        <v>2988.6</v>
      </c>
      <c r="AZ510" s="14">
        <f>AZ511+AZ512</f>
        <v>0</v>
      </c>
      <c r="BA510" s="14">
        <f t="shared" si="2945"/>
        <v>2988.6</v>
      </c>
      <c r="BB510" s="14">
        <f t="shared" si="2946"/>
        <v>2988.6</v>
      </c>
      <c r="BC510" s="14">
        <f t="shared" si="2947"/>
        <v>2988.6</v>
      </c>
      <c r="BD510" s="14">
        <f t="shared" ref="BD510:BN510" si="3054">BD511+BD512</f>
        <v>0</v>
      </c>
      <c r="BE510" s="14">
        <f t="shared" si="3054"/>
        <v>0</v>
      </c>
      <c r="BF510" s="14">
        <f t="shared" si="3054"/>
        <v>0</v>
      </c>
      <c r="BG510" s="14">
        <f t="shared" si="3054"/>
        <v>0</v>
      </c>
      <c r="BH510" s="14">
        <f t="shared" si="3054"/>
        <v>0</v>
      </c>
      <c r="BI510" s="14">
        <f t="shared" si="3054"/>
        <v>0</v>
      </c>
      <c r="BJ510" s="14">
        <f t="shared" si="3054"/>
        <v>0</v>
      </c>
      <c r="BK510" s="14">
        <f t="shared" si="3054"/>
        <v>0</v>
      </c>
      <c r="BL510" s="14">
        <f t="shared" si="3054"/>
        <v>0</v>
      </c>
      <c r="BM510" s="14">
        <f t="shared" si="3054"/>
        <v>0</v>
      </c>
      <c r="BN510" s="14">
        <f t="shared" si="3054"/>
        <v>0</v>
      </c>
      <c r="BO510" s="14">
        <f t="shared" si="2949"/>
        <v>2988.6</v>
      </c>
      <c r="BP510" s="14">
        <f t="shared" si="2950"/>
        <v>2988.6</v>
      </c>
      <c r="BQ510" s="14">
        <f t="shared" si="2951"/>
        <v>2988.6</v>
      </c>
      <c r="BR510" s="14">
        <f>BR511+BR512</f>
        <v>0</v>
      </c>
      <c r="BS510" s="14">
        <f>BS511+BS512</f>
        <v>0</v>
      </c>
      <c r="BT510" s="14">
        <f>BT511+BT512</f>
        <v>0</v>
      </c>
      <c r="BU510" s="14">
        <f t="shared" si="2952"/>
        <v>2988.6</v>
      </c>
      <c r="BV510" s="14">
        <f t="shared" si="2953"/>
        <v>2988.6</v>
      </c>
      <c r="BW510" s="14">
        <f t="shared" si="2954"/>
        <v>2988.6</v>
      </c>
      <c r="BX510" s="14">
        <f t="shared" ref="BX510:CF510" si="3055">BX511+BX512</f>
        <v>0</v>
      </c>
      <c r="BY510" s="14">
        <f t="shared" si="3055"/>
        <v>0</v>
      </c>
      <c r="BZ510" s="14">
        <f t="shared" si="3055"/>
        <v>0</v>
      </c>
      <c r="CA510" s="14">
        <f t="shared" si="3055"/>
        <v>0</v>
      </c>
      <c r="CB510" s="14">
        <f t="shared" si="3055"/>
        <v>0</v>
      </c>
      <c r="CC510" s="14">
        <f t="shared" si="3055"/>
        <v>0</v>
      </c>
      <c r="CD510" s="14">
        <f t="shared" si="3055"/>
        <v>0</v>
      </c>
      <c r="CE510" s="14">
        <f t="shared" si="3055"/>
        <v>0</v>
      </c>
      <c r="CF510" s="14">
        <f t="shared" si="3055"/>
        <v>0</v>
      </c>
      <c r="CG510" s="14">
        <f t="shared" si="2956"/>
        <v>2988.6</v>
      </c>
      <c r="CH510" s="14">
        <f>CH511+CH512</f>
        <v>0</v>
      </c>
      <c r="CI510" s="84">
        <f t="shared" si="2957"/>
        <v>2988.6</v>
      </c>
      <c r="CJ510" s="14">
        <f t="shared" si="2958"/>
        <v>2988.6</v>
      </c>
      <c r="CK510" s="52">
        <f>CK511+CK512</f>
        <v>0</v>
      </c>
      <c r="CL510" s="84">
        <f t="shared" si="2959"/>
        <v>2988.6</v>
      </c>
      <c r="CM510" s="14">
        <f t="shared" si="2960"/>
        <v>2988.6</v>
      </c>
      <c r="CN510" s="52">
        <f>CN511+CN512</f>
        <v>0</v>
      </c>
      <c r="CO510" s="84">
        <f t="shared" si="2961"/>
        <v>2988.6</v>
      </c>
      <c r="CP510" s="14">
        <f>CP511+CP512</f>
        <v>0</v>
      </c>
      <c r="CQ510" s="29"/>
      <c r="CR510" s="29"/>
      <c r="CT510" s="1"/>
    </row>
    <row r="511" spans="1:98" ht="31.2" customHeight="1" x14ac:dyDescent="0.3">
      <c r="A511" s="76" t="s">
        <v>306</v>
      </c>
      <c r="B511" s="76" t="s">
        <v>177</v>
      </c>
      <c r="C511" s="76" t="s">
        <v>273</v>
      </c>
      <c r="D511" s="76" t="s">
        <v>389</v>
      </c>
      <c r="E511" s="89" t="s">
        <v>46</v>
      </c>
      <c r="F511" s="77" t="s">
        <v>47</v>
      </c>
      <c r="G511" s="14">
        <v>115</v>
      </c>
      <c r="H511" s="14">
        <v>115</v>
      </c>
      <c r="I511" s="14">
        <v>115</v>
      </c>
      <c r="J511" s="14"/>
      <c r="K511" s="14"/>
      <c r="L511" s="14"/>
      <c r="M511" s="14">
        <f t="shared" si="2851"/>
        <v>115</v>
      </c>
      <c r="N511" s="14">
        <f t="shared" si="2852"/>
        <v>115</v>
      </c>
      <c r="O511" s="14">
        <f t="shared" si="2853"/>
        <v>115</v>
      </c>
      <c r="P511" s="14"/>
      <c r="Q511" s="14"/>
      <c r="R511" s="14"/>
      <c r="S511" s="14"/>
      <c r="T511" s="14"/>
      <c r="U511" s="14"/>
      <c r="V511" s="14"/>
      <c r="W511" s="14"/>
      <c r="X511" s="14"/>
      <c r="Y511" s="14">
        <f t="shared" si="2935"/>
        <v>115</v>
      </c>
      <c r="Z511" s="14">
        <f t="shared" si="2936"/>
        <v>115</v>
      </c>
      <c r="AA511" s="14">
        <f t="shared" si="2937"/>
        <v>115</v>
      </c>
      <c r="AB511" s="14"/>
      <c r="AC511" s="14"/>
      <c r="AD511" s="14"/>
      <c r="AE511" s="14">
        <f t="shared" si="2938"/>
        <v>115</v>
      </c>
      <c r="AF511" s="14">
        <f t="shared" si="2939"/>
        <v>115</v>
      </c>
      <c r="AG511" s="14">
        <f t="shared" si="2940"/>
        <v>115</v>
      </c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>
        <f t="shared" si="2942"/>
        <v>115</v>
      </c>
      <c r="AX511" s="14">
        <f t="shared" si="2943"/>
        <v>115</v>
      </c>
      <c r="AY511" s="14">
        <f t="shared" si="2944"/>
        <v>115</v>
      </c>
      <c r="AZ511" s="14"/>
      <c r="BA511" s="14">
        <f t="shared" si="2945"/>
        <v>115</v>
      </c>
      <c r="BB511" s="14">
        <f t="shared" si="2946"/>
        <v>115</v>
      </c>
      <c r="BC511" s="14">
        <f t="shared" si="2947"/>
        <v>115</v>
      </c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>
        <f t="shared" si="2949"/>
        <v>115</v>
      </c>
      <c r="BP511" s="14">
        <f t="shared" si="2950"/>
        <v>115</v>
      </c>
      <c r="BQ511" s="14">
        <f t="shared" si="2951"/>
        <v>115</v>
      </c>
      <c r="BR511" s="14"/>
      <c r="BS511" s="14"/>
      <c r="BT511" s="14"/>
      <c r="BU511" s="14">
        <f t="shared" si="2952"/>
        <v>115</v>
      </c>
      <c r="BV511" s="14">
        <f t="shared" si="2953"/>
        <v>115</v>
      </c>
      <c r="BW511" s="14">
        <f t="shared" si="2954"/>
        <v>115</v>
      </c>
      <c r="BX511" s="14"/>
      <c r="BY511" s="14"/>
      <c r="BZ511" s="14"/>
      <c r="CA511" s="14"/>
      <c r="CB511" s="14"/>
      <c r="CC511" s="14"/>
      <c r="CD511" s="14"/>
      <c r="CE511" s="14"/>
      <c r="CF511" s="14"/>
      <c r="CG511" s="14">
        <f t="shared" si="2956"/>
        <v>115</v>
      </c>
      <c r="CH511" s="14"/>
      <c r="CI511" s="84">
        <f t="shared" si="2957"/>
        <v>115</v>
      </c>
      <c r="CJ511" s="14">
        <f t="shared" si="2958"/>
        <v>115</v>
      </c>
      <c r="CK511" s="52"/>
      <c r="CL511" s="84">
        <f t="shared" si="2959"/>
        <v>115</v>
      </c>
      <c r="CM511" s="14">
        <f t="shared" si="2960"/>
        <v>115</v>
      </c>
      <c r="CN511" s="52"/>
      <c r="CO511" s="84">
        <f t="shared" si="2961"/>
        <v>115</v>
      </c>
      <c r="CP511" s="14"/>
      <c r="CQ511" s="29"/>
      <c r="CR511" s="29"/>
      <c r="CT511" s="1"/>
    </row>
    <row r="512" spans="1:98" ht="15.6" customHeight="1" x14ac:dyDescent="0.3">
      <c r="A512" s="76" t="s">
        <v>306</v>
      </c>
      <c r="B512" s="76" t="s">
        <v>177</v>
      </c>
      <c r="C512" s="76" t="s">
        <v>273</v>
      </c>
      <c r="D512" s="76" t="s">
        <v>389</v>
      </c>
      <c r="E512" s="89" t="s">
        <v>267</v>
      </c>
      <c r="F512" s="77" t="s">
        <v>268</v>
      </c>
      <c r="G512" s="14">
        <v>2873.6</v>
      </c>
      <c r="H512" s="14">
        <v>2873.6</v>
      </c>
      <c r="I512" s="14">
        <v>2873.6</v>
      </c>
      <c r="J512" s="14"/>
      <c r="K512" s="14"/>
      <c r="L512" s="14"/>
      <c r="M512" s="14">
        <f t="shared" si="2851"/>
        <v>2873.6</v>
      </c>
      <c r="N512" s="14">
        <f t="shared" si="2852"/>
        <v>2873.6</v>
      </c>
      <c r="O512" s="14">
        <f t="shared" si="2853"/>
        <v>2873.6</v>
      </c>
      <c r="P512" s="14"/>
      <c r="Q512" s="14"/>
      <c r="R512" s="14"/>
      <c r="S512" s="14"/>
      <c r="T512" s="14"/>
      <c r="U512" s="14"/>
      <c r="V512" s="14"/>
      <c r="W512" s="14"/>
      <c r="X512" s="14"/>
      <c r="Y512" s="14">
        <f t="shared" si="2935"/>
        <v>2873.6</v>
      </c>
      <c r="Z512" s="14">
        <f t="shared" si="2936"/>
        <v>2873.6</v>
      </c>
      <c r="AA512" s="14">
        <f t="shared" si="2937"/>
        <v>2873.6</v>
      </c>
      <c r="AB512" s="14"/>
      <c r="AC512" s="14"/>
      <c r="AD512" s="14"/>
      <c r="AE512" s="14">
        <f t="shared" si="2938"/>
        <v>2873.6</v>
      </c>
      <c r="AF512" s="14">
        <f t="shared" si="2939"/>
        <v>2873.6</v>
      </c>
      <c r="AG512" s="14">
        <f t="shared" si="2940"/>
        <v>2873.6</v>
      </c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>
        <f t="shared" si="2942"/>
        <v>2873.6</v>
      </c>
      <c r="AX512" s="14">
        <f t="shared" si="2943"/>
        <v>2873.6</v>
      </c>
      <c r="AY512" s="14">
        <f t="shared" si="2944"/>
        <v>2873.6</v>
      </c>
      <c r="AZ512" s="14"/>
      <c r="BA512" s="14">
        <f t="shared" si="2945"/>
        <v>2873.6</v>
      </c>
      <c r="BB512" s="14">
        <f t="shared" si="2946"/>
        <v>2873.6</v>
      </c>
      <c r="BC512" s="14">
        <f t="shared" si="2947"/>
        <v>2873.6</v>
      </c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>
        <f t="shared" si="2949"/>
        <v>2873.6</v>
      </c>
      <c r="BP512" s="14">
        <f t="shared" si="2950"/>
        <v>2873.6</v>
      </c>
      <c r="BQ512" s="14">
        <f t="shared" si="2951"/>
        <v>2873.6</v>
      </c>
      <c r="BR512" s="14"/>
      <c r="BS512" s="14"/>
      <c r="BT512" s="14"/>
      <c r="BU512" s="14">
        <f t="shared" si="2952"/>
        <v>2873.6</v>
      </c>
      <c r="BV512" s="14">
        <f t="shared" si="2953"/>
        <v>2873.6</v>
      </c>
      <c r="BW512" s="14">
        <f t="shared" si="2954"/>
        <v>2873.6</v>
      </c>
      <c r="BX512" s="14"/>
      <c r="BY512" s="14"/>
      <c r="BZ512" s="14"/>
      <c r="CA512" s="14"/>
      <c r="CB512" s="14"/>
      <c r="CC512" s="14"/>
      <c r="CD512" s="14"/>
      <c r="CE512" s="14"/>
      <c r="CF512" s="14"/>
      <c r="CG512" s="14">
        <f t="shared" si="2956"/>
        <v>2873.6</v>
      </c>
      <c r="CH512" s="14"/>
      <c r="CI512" s="84">
        <f t="shared" si="2957"/>
        <v>2873.6</v>
      </c>
      <c r="CJ512" s="14">
        <f t="shared" si="2958"/>
        <v>2873.6</v>
      </c>
      <c r="CK512" s="52"/>
      <c r="CL512" s="84">
        <f t="shared" si="2959"/>
        <v>2873.6</v>
      </c>
      <c r="CM512" s="14">
        <f t="shared" si="2960"/>
        <v>2873.6</v>
      </c>
      <c r="CN512" s="52"/>
      <c r="CO512" s="84">
        <f t="shared" si="2961"/>
        <v>2873.6</v>
      </c>
      <c r="CP512" s="14"/>
      <c r="CQ512" s="29"/>
      <c r="CR512" s="29"/>
      <c r="CT512" s="1"/>
    </row>
    <row r="513" spans="1:98" ht="62.4" customHeight="1" x14ac:dyDescent="0.3">
      <c r="A513" s="76" t="s">
        <v>306</v>
      </c>
      <c r="B513" s="76" t="s">
        <v>177</v>
      </c>
      <c r="C513" s="76" t="s">
        <v>273</v>
      </c>
      <c r="D513" s="76" t="s">
        <v>386</v>
      </c>
      <c r="E513" s="90"/>
      <c r="F513" s="77" t="s">
        <v>234</v>
      </c>
      <c r="G513" s="14">
        <f t="shared" ref="G513:L513" si="3056">G514</f>
        <v>1995.8</v>
      </c>
      <c r="H513" s="14">
        <f t="shared" si="3056"/>
        <v>1995.8</v>
      </c>
      <c r="I513" s="14">
        <f t="shared" si="3056"/>
        <v>1995.8</v>
      </c>
      <c r="J513" s="14">
        <f t="shared" si="3056"/>
        <v>0</v>
      </c>
      <c r="K513" s="14">
        <f t="shared" si="3056"/>
        <v>0</v>
      </c>
      <c r="L513" s="14">
        <f t="shared" si="3056"/>
        <v>0</v>
      </c>
      <c r="M513" s="14">
        <f t="shared" si="2851"/>
        <v>1995.8</v>
      </c>
      <c r="N513" s="14">
        <f t="shared" si="2852"/>
        <v>1995.8</v>
      </c>
      <c r="O513" s="14">
        <f t="shared" si="2853"/>
        <v>1995.8</v>
      </c>
      <c r="P513" s="14">
        <f t="shared" ref="P513:X513" si="3057">P514</f>
        <v>81.557000000000002</v>
      </c>
      <c r="Q513" s="14">
        <f t="shared" si="3057"/>
        <v>0</v>
      </c>
      <c r="R513" s="14">
        <f t="shared" si="3057"/>
        <v>0</v>
      </c>
      <c r="S513" s="14">
        <f t="shared" si="3057"/>
        <v>0</v>
      </c>
      <c r="T513" s="14">
        <f t="shared" si="3057"/>
        <v>0</v>
      </c>
      <c r="U513" s="14">
        <f t="shared" si="3057"/>
        <v>0</v>
      </c>
      <c r="V513" s="14">
        <f t="shared" si="3057"/>
        <v>0</v>
      </c>
      <c r="W513" s="14">
        <f t="shared" si="3057"/>
        <v>0</v>
      </c>
      <c r="X513" s="14">
        <f t="shared" si="3057"/>
        <v>0</v>
      </c>
      <c r="Y513" s="14">
        <f t="shared" si="2935"/>
        <v>2077.357</v>
      </c>
      <c r="Z513" s="14">
        <f t="shared" si="2936"/>
        <v>1995.8</v>
      </c>
      <c r="AA513" s="14">
        <f t="shared" si="2937"/>
        <v>1995.8</v>
      </c>
      <c r="AB513" s="14">
        <f>AB514</f>
        <v>0</v>
      </c>
      <c r="AC513" s="14">
        <f>AC514</f>
        <v>0</v>
      </c>
      <c r="AD513" s="14">
        <f>AD514</f>
        <v>0</v>
      </c>
      <c r="AE513" s="14">
        <f t="shared" si="2938"/>
        <v>2077.357</v>
      </c>
      <c r="AF513" s="14">
        <f t="shared" si="2939"/>
        <v>1995.8</v>
      </c>
      <c r="AG513" s="14">
        <f t="shared" si="2940"/>
        <v>1995.8</v>
      </c>
      <c r="AH513" s="14">
        <f t="shared" ref="AH513:AV513" si="3058">AH514</f>
        <v>0</v>
      </c>
      <c r="AI513" s="14">
        <f t="shared" si="3058"/>
        <v>0</v>
      </c>
      <c r="AJ513" s="14">
        <f t="shared" si="3058"/>
        <v>0</v>
      </c>
      <c r="AK513" s="14">
        <f t="shared" si="3058"/>
        <v>0</v>
      </c>
      <c r="AL513" s="14">
        <f t="shared" si="3058"/>
        <v>0</v>
      </c>
      <c r="AM513" s="14">
        <f t="shared" si="3058"/>
        <v>0</v>
      </c>
      <c r="AN513" s="14">
        <f t="shared" si="3058"/>
        <v>0</v>
      </c>
      <c r="AO513" s="14">
        <f t="shared" si="3058"/>
        <v>0</v>
      </c>
      <c r="AP513" s="14">
        <f t="shared" si="3058"/>
        <v>0</v>
      </c>
      <c r="AQ513" s="14">
        <f t="shared" si="3058"/>
        <v>0</v>
      </c>
      <c r="AR513" s="14">
        <f t="shared" si="3058"/>
        <v>0</v>
      </c>
      <c r="AS513" s="14">
        <f t="shared" si="3058"/>
        <v>0</v>
      </c>
      <c r="AT513" s="14">
        <f t="shared" si="3058"/>
        <v>0</v>
      </c>
      <c r="AU513" s="14">
        <f t="shared" si="3058"/>
        <v>0</v>
      </c>
      <c r="AV513" s="14">
        <f t="shared" si="3058"/>
        <v>0</v>
      </c>
      <c r="AW513" s="14">
        <f t="shared" si="2942"/>
        <v>2077.357</v>
      </c>
      <c r="AX513" s="14">
        <f t="shared" si="2943"/>
        <v>1995.8</v>
      </c>
      <c r="AY513" s="14">
        <f t="shared" si="2944"/>
        <v>1995.8</v>
      </c>
      <c r="AZ513" s="14">
        <f>AZ514</f>
        <v>0</v>
      </c>
      <c r="BA513" s="14">
        <f t="shared" si="2945"/>
        <v>2077.357</v>
      </c>
      <c r="BB513" s="14">
        <f t="shared" si="2946"/>
        <v>1995.8</v>
      </c>
      <c r="BC513" s="14">
        <f t="shared" si="2947"/>
        <v>1995.8</v>
      </c>
      <c r="BD513" s="14">
        <f t="shared" ref="BD513:BN513" si="3059">BD514</f>
        <v>0</v>
      </c>
      <c r="BE513" s="14">
        <f t="shared" si="3059"/>
        <v>610.98199999999997</v>
      </c>
      <c r="BF513" s="14">
        <f t="shared" si="3059"/>
        <v>0</v>
      </c>
      <c r="BG513" s="14">
        <f t="shared" si="3059"/>
        <v>0</v>
      </c>
      <c r="BH513" s="14">
        <f t="shared" si="3059"/>
        <v>0</v>
      </c>
      <c r="BI513" s="14">
        <f t="shared" si="3059"/>
        <v>0</v>
      </c>
      <c r="BJ513" s="14">
        <f t="shared" si="3059"/>
        <v>0</v>
      </c>
      <c r="BK513" s="14">
        <f t="shared" si="3059"/>
        <v>0</v>
      </c>
      <c r="BL513" s="14">
        <f t="shared" si="3059"/>
        <v>0</v>
      </c>
      <c r="BM513" s="14">
        <f t="shared" si="3059"/>
        <v>0</v>
      </c>
      <c r="BN513" s="14">
        <f t="shared" si="3059"/>
        <v>0</v>
      </c>
      <c r="BO513" s="14">
        <f t="shared" si="2949"/>
        <v>2688.3389999999999</v>
      </c>
      <c r="BP513" s="14">
        <f t="shared" si="2950"/>
        <v>1995.8</v>
      </c>
      <c r="BQ513" s="14">
        <f t="shared" si="2951"/>
        <v>1995.8</v>
      </c>
      <c r="BR513" s="14">
        <f>BR514</f>
        <v>0</v>
      </c>
      <c r="BS513" s="14">
        <f>BS514</f>
        <v>0</v>
      </c>
      <c r="BT513" s="14">
        <f>BT514</f>
        <v>0</v>
      </c>
      <c r="BU513" s="14">
        <f t="shared" si="2952"/>
        <v>2688.3389999999999</v>
      </c>
      <c r="BV513" s="14">
        <f t="shared" si="2953"/>
        <v>1995.8</v>
      </c>
      <c r="BW513" s="14">
        <f t="shared" si="2954"/>
        <v>1995.8</v>
      </c>
      <c r="BX513" s="14">
        <f t="shared" ref="BX513:CF513" si="3060">BX514</f>
        <v>0</v>
      </c>
      <c r="BY513" s="14">
        <f t="shared" si="3060"/>
        <v>0</v>
      </c>
      <c r="BZ513" s="14">
        <f t="shared" si="3060"/>
        <v>0</v>
      </c>
      <c r="CA513" s="14">
        <f t="shared" si="3060"/>
        <v>0</v>
      </c>
      <c r="CB513" s="14">
        <f t="shared" si="3060"/>
        <v>0</v>
      </c>
      <c r="CC513" s="14">
        <f t="shared" si="3060"/>
        <v>0</v>
      </c>
      <c r="CD513" s="14">
        <f t="shared" si="3060"/>
        <v>0</v>
      </c>
      <c r="CE513" s="14">
        <f t="shared" si="3060"/>
        <v>0</v>
      </c>
      <c r="CF513" s="14">
        <f t="shared" si="3060"/>
        <v>0</v>
      </c>
      <c r="CG513" s="14">
        <f t="shared" si="2956"/>
        <v>2688.3389999999999</v>
      </c>
      <c r="CH513" s="14">
        <f>CH514</f>
        <v>0</v>
      </c>
      <c r="CI513" s="84">
        <f t="shared" si="2957"/>
        <v>2688.3389999999999</v>
      </c>
      <c r="CJ513" s="14">
        <f t="shared" si="2958"/>
        <v>1995.8</v>
      </c>
      <c r="CK513" s="52">
        <f>CK514</f>
        <v>0</v>
      </c>
      <c r="CL513" s="84">
        <f t="shared" si="2959"/>
        <v>1995.8</v>
      </c>
      <c r="CM513" s="14">
        <f t="shared" si="2960"/>
        <v>1995.8</v>
      </c>
      <c r="CN513" s="52">
        <f>CN514</f>
        <v>0</v>
      </c>
      <c r="CO513" s="84">
        <f t="shared" si="2961"/>
        <v>1995.8</v>
      </c>
      <c r="CP513" s="14">
        <f>CP514</f>
        <v>0</v>
      </c>
      <c r="CQ513" s="29"/>
      <c r="CR513" s="29"/>
      <c r="CT513" s="1"/>
    </row>
    <row r="514" spans="1:98" ht="31.2" customHeight="1" x14ac:dyDescent="0.3">
      <c r="A514" s="76" t="s">
        <v>306</v>
      </c>
      <c r="B514" s="76" t="s">
        <v>177</v>
      </c>
      <c r="C514" s="76" t="s">
        <v>273</v>
      </c>
      <c r="D514" s="76" t="s">
        <v>386</v>
      </c>
      <c r="E514" s="89" t="s">
        <v>140</v>
      </c>
      <c r="F514" s="77" t="s">
        <v>141</v>
      </c>
      <c r="G514" s="14">
        <v>1995.8</v>
      </c>
      <c r="H514" s="14">
        <v>1995.8</v>
      </c>
      <c r="I514" s="14">
        <v>1995.8</v>
      </c>
      <c r="J514" s="14"/>
      <c r="K514" s="14"/>
      <c r="L514" s="14"/>
      <c r="M514" s="14">
        <f t="shared" si="2851"/>
        <v>1995.8</v>
      </c>
      <c r="N514" s="14">
        <f t="shared" si="2852"/>
        <v>1995.8</v>
      </c>
      <c r="O514" s="14">
        <f t="shared" si="2853"/>
        <v>1995.8</v>
      </c>
      <c r="P514" s="14">
        <v>81.557000000000002</v>
      </c>
      <c r="Q514" s="14"/>
      <c r="R514" s="14"/>
      <c r="S514" s="14"/>
      <c r="T514" s="14"/>
      <c r="U514" s="14"/>
      <c r="V514" s="14"/>
      <c r="W514" s="14"/>
      <c r="X514" s="14"/>
      <c r="Y514" s="14">
        <f t="shared" si="2935"/>
        <v>2077.357</v>
      </c>
      <c r="Z514" s="14">
        <f t="shared" si="2936"/>
        <v>1995.8</v>
      </c>
      <c r="AA514" s="14">
        <f t="shared" si="2937"/>
        <v>1995.8</v>
      </c>
      <c r="AB514" s="14"/>
      <c r="AC514" s="14"/>
      <c r="AD514" s="14"/>
      <c r="AE514" s="14">
        <f t="shared" si="2938"/>
        <v>2077.357</v>
      </c>
      <c r="AF514" s="14">
        <f t="shared" si="2939"/>
        <v>1995.8</v>
      </c>
      <c r="AG514" s="14">
        <f t="shared" si="2940"/>
        <v>1995.8</v>
      </c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>
        <f t="shared" si="2942"/>
        <v>2077.357</v>
      </c>
      <c r="AX514" s="14">
        <f t="shared" si="2943"/>
        <v>1995.8</v>
      </c>
      <c r="AY514" s="14">
        <f t="shared" si="2944"/>
        <v>1995.8</v>
      </c>
      <c r="AZ514" s="14"/>
      <c r="BA514" s="14">
        <f t="shared" si="2945"/>
        <v>2077.357</v>
      </c>
      <c r="BB514" s="14">
        <f t="shared" si="2946"/>
        <v>1995.8</v>
      </c>
      <c r="BC514" s="14">
        <f t="shared" si="2947"/>
        <v>1995.8</v>
      </c>
      <c r="BD514" s="14"/>
      <c r="BE514" s="14">
        <v>610.98199999999997</v>
      </c>
      <c r="BF514" s="14"/>
      <c r="BG514" s="14"/>
      <c r="BH514" s="14"/>
      <c r="BI514" s="14"/>
      <c r="BJ514" s="14"/>
      <c r="BK514" s="14"/>
      <c r="BL514" s="14"/>
      <c r="BM514" s="14"/>
      <c r="BN514" s="14"/>
      <c r="BO514" s="14">
        <f t="shared" si="2949"/>
        <v>2688.3389999999999</v>
      </c>
      <c r="BP514" s="14">
        <f t="shared" si="2950"/>
        <v>1995.8</v>
      </c>
      <c r="BQ514" s="14">
        <f t="shared" si="2951"/>
        <v>1995.8</v>
      </c>
      <c r="BR514" s="14"/>
      <c r="BS514" s="14"/>
      <c r="BT514" s="14"/>
      <c r="BU514" s="14">
        <f t="shared" si="2952"/>
        <v>2688.3389999999999</v>
      </c>
      <c r="BV514" s="14">
        <f t="shared" si="2953"/>
        <v>1995.8</v>
      </c>
      <c r="BW514" s="14">
        <f t="shared" si="2954"/>
        <v>1995.8</v>
      </c>
      <c r="BX514" s="14"/>
      <c r="BY514" s="14"/>
      <c r="BZ514" s="14"/>
      <c r="CA514" s="14"/>
      <c r="CB514" s="14"/>
      <c r="CC514" s="14"/>
      <c r="CD514" s="14"/>
      <c r="CE514" s="14"/>
      <c r="CF514" s="14"/>
      <c r="CG514" s="14">
        <f t="shared" si="2956"/>
        <v>2688.3389999999999</v>
      </c>
      <c r="CH514" s="14"/>
      <c r="CI514" s="84">
        <f t="shared" si="2957"/>
        <v>2688.3389999999999</v>
      </c>
      <c r="CJ514" s="14">
        <f t="shared" si="2958"/>
        <v>1995.8</v>
      </c>
      <c r="CK514" s="52"/>
      <c r="CL514" s="84">
        <f t="shared" si="2959"/>
        <v>1995.8</v>
      </c>
      <c r="CM514" s="14">
        <f t="shared" si="2960"/>
        <v>1995.8</v>
      </c>
      <c r="CN514" s="52"/>
      <c r="CO514" s="84">
        <f t="shared" si="2961"/>
        <v>1995.8</v>
      </c>
      <c r="CP514" s="14"/>
      <c r="CQ514" s="29"/>
      <c r="CR514" s="29"/>
      <c r="CT514" s="1"/>
    </row>
    <row r="515" spans="1:98" ht="46.8" customHeight="1" x14ac:dyDescent="0.3">
      <c r="A515" s="76" t="s">
        <v>306</v>
      </c>
      <c r="B515" s="76" t="s">
        <v>177</v>
      </c>
      <c r="C515" s="76" t="s">
        <v>273</v>
      </c>
      <c r="D515" s="76" t="s">
        <v>319</v>
      </c>
      <c r="E515" s="90"/>
      <c r="F515" s="77" t="s">
        <v>320</v>
      </c>
      <c r="G515" s="14">
        <f t="shared" ref="G515:L515" si="3061">G516</f>
        <v>1255.0999999999999</v>
      </c>
      <c r="H515" s="14">
        <f t="shared" si="3061"/>
        <v>1278.4000000000001</v>
      </c>
      <c r="I515" s="14">
        <f t="shared" si="3061"/>
        <v>1278.4000000000001</v>
      </c>
      <c r="J515" s="14">
        <f t="shared" si="3061"/>
        <v>0</v>
      </c>
      <c r="K515" s="14">
        <f t="shared" si="3061"/>
        <v>0</v>
      </c>
      <c r="L515" s="14">
        <f t="shared" si="3061"/>
        <v>0</v>
      </c>
      <c r="M515" s="14">
        <f t="shared" si="2851"/>
        <v>1255.0999999999999</v>
      </c>
      <c r="N515" s="14">
        <f t="shared" si="2852"/>
        <v>1278.4000000000001</v>
      </c>
      <c r="O515" s="14">
        <f t="shared" si="2853"/>
        <v>1278.4000000000001</v>
      </c>
      <c r="P515" s="14">
        <f t="shared" ref="P515:X515" si="3062">P516</f>
        <v>0</v>
      </c>
      <c r="Q515" s="14">
        <f t="shared" si="3062"/>
        <v>0</v>
      </c>
      <c r="R515" s="14">
        <f t="shared" si="3062"/>
        <v>0</v>
      </c>
      <c r="S515" s="14">
        <f t="shared" si="3062"/>
        <v>0</v>
      </c>
      <c r="T515" s="14">
        <f t="shared" si="3062"/>
        <v>0</v>
      </c>
      <c r="U515" s="14">
        <f t="shared" si="3062"/>
        <v>0</v>
      </c>
      <c r="V515" s="14">
        <f t="shared" si="3062"/>
        <v>0</v>
      </c>
      <c r="W515" s="14">
        <f t="shared" si="3062"/>
        <v>0</v>
      </c>
      <c r="X515" s="14">
        <f t="shared" si="3062"/>
        <v>0</v>
      </c>
      <c r="Y515" s="14">
        <f t="shared" si="2935"/>
        <v>1255.0999999999999</v>
      </c>
      <c r="Z515" s="14">
        <f t="shared" si="2936"/>
        <v>1278.4000000000001</v>
      </c>
      <c r="AA515" s="14">
        <f t="shared" si="2937"/>
        <v>1278.4000000000001</v>
      </c>
      <c r="AB515" s="14">
        <f>AB516</f>
        <v>0</v>
      </c>
      <c r="AC515" s="14">
        <f>AC516</f>
        <v>0</v>
      </c>
      <c r="AD515" s="14">
        <f>AD516</f>
        <v>0</v>
      </c>
      <c r="AE515" s="14">
        <f t="shared" si="2938"/>
        <v>1255.0999999999999</v>
      </c>
      <c r="AF515" s="14">
        <f t="shared" si="2939"/>
        <v>1278.4000000000001</v>
      </c>
      <c r="AG515" s="14">
        <f t="shared" si="2940"/>
        <v>1278.4000000000001</v>
      </c>
      <c r="AH515" s="14">
        <f t="shared" ref="AH515:AV515" si="3063">AH516</f>
        <v>0</v>
      </c>
      <c r="AI515" s="14">
        <f t="shared" si="3063"/>
        <v>0</v>
      </c>
      <c r="AJ515" s="14">
        <f t="shared" si="3063"/>
        <v>0</v>
      </c>
      <c r="AK515" s="14">
        <f t="shared" si="3063"/>
        <v>0</v>
      </c>
      <c r="AL515" s="14">
        <f t="shared" si="3063"/>
        <v>0</v>
      </c>
      <c r="AM515" s="14">
        <f t="shared" si="3063"/>
        <v>0</v>
      </c>
      <c r="AN515" s="14">
        <f t="shared" si="3063"/>
        <v>0</v>
      </c>
      <c r="AO515" s="14">
        <f t="shared" si="3063"/>
        <v>0</v>
      </c>
      <c r="AP515" s="14">
        <f t="shared" si="3063"/>
        <v>0</v>
      </c>
      <c r="AQ515" s="14">
        <f t="shared" si="3063"/>
        <v>0</v>
      </c>
      <c r="AR515" s="14">
        <f t="shared" si="3063"/>
        <v>0</v>
      </c>
      <c r="AS515" s="14">
        <f t="shared" si="3063"/>
        <v>0</v>
      </c>
      <c r="AT515" s="14">
        <f t="shared" si="3063"/>
        <v>0</v>
      </c>
      <c r="AU515" s="14">
        <f t="shared" si="3063"/>
        <v>0</v>
      </c>
      <c r="AV515" s="14">
        <f t="shared" si="3063"/>
        <v>0</v>
      </c>
      <c r="AW515" s="14">
        <f t="shared" si="2942"/>
        <v>1255.0999999999999</v>
      </c>
      <c r="AX515" s="14">
        <f t="shared" si="2943"/>
        <v>1278.4000000000001</v>
      </c>
      <c r="AY515" s="14">
        <f t="shared" si="2944"/>
        <v>1278.4000000000001</v>
      </c>
      <c r="AZ515" s="14">
        <f>AZ516</f>
        <v>0</v>
      </c>
      <c r="BA515" s="14">
        <f t="shared" si="2945"/>
        <v>1255.0999999999999</v>
      </c>
      <c r="BB515" s="14">
        <f t="shared" si="2946"/>
        <v>1278.4000000000001</v>
      </c>
      <c r="BC515" s="14">
        <f t="shared" si="2947"/>
        <v>1278.4000000000001</v>
      </c>
      <c r="BD515" s="14">
        <f t="shared" ref="BD515:BN515" si="3064">BD516</f>
        <v>0</v>
      </c>
      <c r="BE515" s="14">
        <f t="shared" si="3064"/>
        <v>0</v>
      </c>
      <c r="BF515" s="14">
        <f t="shared" si="3064"/>
        <v>0</v>
      </c>
      <c r="BG515" s="14">
        <f t="shared" si="3064"/>
        <v>0</v>
      </c>
      <c r="BH515" s="14">
        <f t="shared" si="3064"/>
        <v>0</v>
      </c>
      <c r="BI515" s="14">
        <f t="shared" si="3064"/>
        <v>0</v>
      </c>
      <c r="BJ515" s="14">
        <f t="shared" si="3064"/>
        <v>0</v>
      </c>
      <c r="BK515" s="14">
        <f t="shared" si="3064"/>
        <v>0</v>
      </c>
      <c r="BL515" s="14">
        <f t="shared" si="3064"/>
        <v>0</v>
      </c>
      <c r="BM515" s="14">
        <f t="shared" si="3064"/>
        <v>0</v>
      </c>
      <c r="BN515" s="14">
        <f t="shared" si="3064"/>
        <v>0</v>
      </c>
      <c r="BO515" s="14">
        <f t="shared" si="2949"/>
        <v>1255.0999999999999</v>
      </c>
      <c r="BP515" s="14">
        <f t="shared" si="2950"/>
        <v>1278.4000000000001</v>
      </c>
      <c r="BQ515" s="14">
        <f t="shared" si="2951"/>
        <v>1278.4000000000001</v>
      </c>
      <c r="BR515" s="14">
        <f>BR516</f>
        <v>0</v>
      </c>
      <c r="BS515" s="14">
        <f>BS516</f>
        <v>0</v>
      </c>
      <c r="BT515" s="14">
        <f>BT516</f>
        <v>0</v>
      </c>
      <c r="BU515" s="14">
        <f t="shared" si="2952"/>
        <v>1255.0999999999999</v>
      </c>
      <c r="BV515" s="14">
        <f t="shared" si="2953"/>
        <v>1278.4000000000001</v>
      </c>
      <c r="BW515" s="14">
        <f t="shared" si="2954"/>
        <v>1278.4000000000001</v>
      </c>
      <c r="BX515" s="14">
        <f t="shared" ref="BX515:CF515" si="3065">BX516</f>
        <v>0</v>
      </c>
      <c r="BY515" s="14">
        <f t="shared" si="3065"/>
        <v>0</v>
      </c>
      <c r="BZ515" s="14">
        <f t="shared" si="3065"/>
        <v>0</v>
      </c>
      <c r="CA515" s="14">
        <f t="shared" si="3065"/>
        <v>0</v>
      </c>
      <c r="CB515" s="14">
        <f t="shared" si="3065"/>
        <v>0</v>
      </c>
      <c r="CC515" s="14">
        <f t="shared" si="3065"/>
        <v>0</v>
      </c>
      <c r="CD515" s="14">
        <f t="shared" si="3065"/>
        <v>0</v>
      </c>
      <c r="CE515" s="14">
        <f t="shared" si="3065"/>
        <v>0</v>
      </c>
      <c r="CF515" s="14">
        <f t="shared" si="3065"/>
        <v>0</v>
      </c>
      <c r="CG515" s="14">
        <f t="shared" si="2956"/>
        <v>1255.0999999999999</v>
      </c>
      <c r="CH515" s="14">
        <f>CH516</f>
        <v>0</v>
      </c>
      <c r="CI515" s="84">
        <f t="shared" si="2957"/>
        <v>1255.0999999999999</v>
      </c>
      <c r="CJ515" s="14">
        <f t="shared" si="2958"/>
        <v>1278.4000000000001</v>
      </c>
      <c r="CK515" s="52">
        <f>CK516</f>
        <v>0</v>
      </c>
      <c r="CL515" s="84">
        <f t="shared" si="2959"/>
        <v>1278.4000000000001</v>
      </c>
      <c r="CM515" s="14">
        <f t="shared" si="2960"/>
        <v>1278.4000000000001</v>
      </c>
      <c r="CN515" s="52">
        <f>CN516</f>
        <v>0</v>
      </c>
      <c r="CO515" s="84">
        <f t="shared" si="2961"/>
        <v>1278.4000000000001</v>
      </c>
      <c r="CP515" s="14">
        <f>CP516</f>
        <v>0</v>
      </c>
      <c r="CQ515" s="29"/>
      <c r="CR515" s="29"/>
      <c r="CT515" s="1"/>
    </row>
    <row r="516" spans="1:98" ht="31.2" customHeight="1" x14ac:dyDescent="0.3">
      <c r="A516" s="76" t="s">
        <v>306</v>
      </c>
      <c r="B516" s="76" t="s">
        <v>177</v>
      </c>
      <c r="C516" s="76" t="s">
        <v>273</v>
      </c>
      <c r="D516" s="76" t="s">
        <v>321</v>
      </c>
      <c r="E516" s="90"/>
      <c r="F516" s="77" t="s">
        <v>316</v>
      </c>
      <c r="G516" s="14">
        <f t="shared" ref="G516:L516" si="3066">G517+G518</f>
        <v>1255.0999999999999</v>
      </c>
      <c r="H516" s="14">
        <f t="shared" si="3066"/>
        <v>1278.4000000000001</v>
      </c>
      <c r="I516" s="14">
        <f t="shared" si="3066"/>
        <v>1278.4000000000001</v>
      </c>
      <c r="J516" s="14">
        <f t="shared" si="3066"/>
        <v>0</v>
      </c>
      <c r="K516" s="14">
        <f t="shared" si="3066"/>
        <v>0</v>
      </c>
      <c r="L516" s="14">
        <f t="shared" si="3066"/>
        <v>0</v>
      </c>
      <c r="M516" s="14">
        <f t="shared" si="2851"/>
        <v>1255.0999999999999</v>
      </c>
      <c r="N516" s="14">
        <f t="shared" si="2852"/>
        <v>1278.4000000000001</v>
      </c>
      <c r="O516" s="14">
        <f t="shared" si="2853"/>
        <v>1278.4000000000001</v>
      </c>
      <c r="P516" s="14">
        <f t="shared" ref="P516:X516" si="3067">P517+P518</f>
        <v>0</v>
      </c>
      <c r="Q516" s="14">
        <f t="shared" si="3067"/>
        <v>0</v>
      </c>
      <c r="R516" s="14">
        <f t="shared" si="3067"/>
        <v>0</v>
      </c>
      <c r="S516" s="14">
        <f t="shared" si="3067"/>
        <v>0</v>
      </c>
      <c r="T516" s="14">
        <f t="shared" si="3067"/>
        <v>0</v>
      </c>
      <c r="U516" s="14">
        <f t="shared" si="3067"/>
        <v>0</v>
      </c>
      <c r="V516" s="14">
        <f t="shared" si="3067"/>
        <v>0</v>
      </c>
      <c r="W516" s="14">
        <f t="shared" si="3067"/>
        <v>0</v>
      </c>
      <c r="X516" s="14">
        <f t="shared" si="3067"/>
        <v>0</v>
      </c>
      <c r="Y516" s="14">
        <f t="shared" si="2935"/>
        <v>1255.0999999999999</v>
      </c>
      <c r="Z516" s="14">
        <f t="shared" si="2936"/>
        <v>1278.4000000000001</v>
      </c>
      <c r="AA516" s="14">
        <f t="shared" si="2937"/>
        <v>1278.4000000000001</v>
      </c>
      <c r="AB516" s="14">
        <f>AB517+AB518</f>
        <v>0</v>
      </c>
      <c r="AC516" s="14">
        <f>AC517+AC518</f>
        <v>0</v>
      </c>
      <c r="AD516" s="14">
        <f>AD517+AD518</f>
        <v>0</v>
      </c>
      <c r="AE516" s="14">
        <f t="shared" si="2938"/>
        <v>1255.0999999999999</v>
      </c>
      <c r="AF516" s="14">
        <f t="shared" si="2939"/>
        <v>1278.4000000000001</v>
      </c>
      <c r="AG516" s="14">
        <f t="shared" si="2940"/>
        <v>1278.4000000000001</v>
      </c>
      <c r="AH516" s="14">
        <f t="shared" ref="AH516:AV516" si="3068">AH517+AH518</f>
        <v>0</v>
      </c>
      <c r="AI516" s="14">
        <f t="shared" si="3068"/>
        <v>0</v>
      </c>
      <c r="AJ516" s="14">
        <f t="shared" si="3068"/>
        <v>0</v>
      </c>
      <c r="AK516" s="14">
        <f t="shared" si="3068"/>
        <v>0</v>
      </c>
      <c r="AL516" s="14">
        <f t="shared" si="3068"/>
        <v>0</v>
      </c>
      <c r="AM516" s="14">
        <f t="shared" si="3068"/>
        <v>0</v>
      </c>
      <c r="AN516" s="14">
        <f t="shared" si="3068"/>
        <v>0</v>
      </c>
      <c r="AO516" s="14">
        <f t="shared" si="3068"/>
        <v>0</v>
      </c>
      <c r="AP516" s="14">
        <f t="shared" si="3068"/>
        <v>0</v>
      </c>
      <c r="AQ516" s="14">
        <f t="shared" si="3068"/>
        <v>0</v>
      </c>
      <c r="AR516" s="14">
        <f t="shared" si="3068"/>
        <v>0</v>
      </c>
      <c r="AS516" s="14">
        <f t="shared" si="3068"/>
        <v>0</v>
      </c>
      <c r="AT516" s="14">
        <f t="shared" si="3068"/>
        <v>0</v>
      </c>
      <c r="AU516" s="14">
        <f t="shared" si="3068"/>
        <v>0</v>
      </c>
      <c r="AV516" s="14">
        <f t="shared" si="3068"/>
        <v>0</v>
      </c>
      <c r="AW516" s="14">
        <f t="shared" si="2942"/>
        <v>1255.0999999999999</v>
      </c>
      <c r="AX516" s="14">
        <f t="shared" si="2943"/>
        <v>1278.4000000000001</v>
      </c>
      <c r="AY516" s="14">
        <f t="shared" si="2944"/>
        <v>1278.4000000000001</v>
      </c>
      <c r="AZ516" s="14">
        <f>AZ517+AZ518</f>
        <v>0</v>
      </c>
      <c r="BA516" s="14">
        <f t="shared" si="2945"/>
        <v>1255.0999999999999</v>
      </c>
      <c r="BB516" s="14">
        <f t="shared" si="2946"/>
        <v>1278.4000000000001</v>
      </c>
      <c r="BC516" s="14">
        <f t="shared" si="2947"/>
        <v>1278.4000000000001</v>
      </c>
      <c r="BD516" s="14">
        <f t="shared" ref="BD516:BN516" si="3069">BD517+BD518</f>
        <v>0</v>
      </c>
      <c r="BE516" s="14">
        <f t="shared" si="3069"/>
        <v>0</v>
      </c>
      <c r="BF516" s="14">
        <f t="shared" si="3069"/>
        <v>0</v>
      </c>
      <c r="BG516" s="14">
        <f t="shared" si="3069"/>
        <v>0</v>
      </c>
      <c r="BH516" s="14">
        <f t="shared" si="3069"/>
        <v>0</v>
      </c>
      <c r="BI516" s="14">
        <f t="shared" si="3069"/>
        <v>0</v>
      </c>
      <c r="BJ516" s="14">
        <f t="shared" si="3069"/>
        <v>0</v>
      </c>
      <c r="BK516" s="14">
        <f t="shared" si="3069"/>
        <v>0</v>
      </c>
      <c r="BL516" s="14">
        <f t="shared" si="3069"/>
        <v>0</v>
      </c>
      <c r="BM516" s="14">
        <f t="shared" si="3069"/>
        <v>0</v>
      </c>
      <c r="BN516" s="14">
        <f t="shared" si="3069"/>
        <v>0</v>
      </c>
      <c r="BO516" s="14">
        <f t="shared" si="2949"/>
        <v>1255.0999999999999</v>
      </c>
      <c r="BP516" s="14">
        <f t="shared" si="2950"/>
        <v>1278.4000000000001</v>
      </c>
      <c r="BQ516" s="14">
        <f t="shared" si="2951"/>
        <v>1278.4000000000001</v>
      </c>
      <c r="BR516" s="14">
        <f>BR517+BR518</f>
        <v>0</v>
      </c>
      <c r="BS516" s="14">
        <f>BS517+BS518</f>
        <v>0</v>
      </c>
      <c r="BT516" s="14">
        <f>BT517+BT518</f>
        <v>0</v>
      </c>
      <c r="BU516" s="14">
        <f t="shared" si="2952"/>
        <v>1255.0999999999999</v>
      </c>
      <c r="BV516" s="14">
        <f t="shared" si="2953"/>
        <v>1278.4000000000001</v>
      </c>
      <c r="BW516" s="14">
        <f t="shared" si="2954"/>
        <v>1278.4000000000001</v>
      </c>
      <c r="BX516" s="14">
        <f t="shared" ref="BX516:CF516" si="3070">BX517+BX518</f>
        <v>0</v>
      </c>
      <c r="BY516" s="14">
        <f t="shared" si="3070"/>
        <v>0</v>
      </c>
      <c r="BZ516" s="14">
        <f t="shared" si="3070"/>
        <v>0</v>
      </c>
      <c r="CA516" s="14">
        <f t="shared" si="3070"/>
        <v>0</v>
      </c>
      <c r="CB516" s="14">
        <f t="shared" si="3070"/>
        <v>0</v>
      </c>
      <c r="CC516" s="14">
        <f t="shared" si="3070"/>
        <v>0</v>
      </c>
      <c r="CD516" s="14">
        <f t="shared" si="3070"/>
        <v>0</v>
      </c>
      <c r="CE516" s="14">
        <f t="shared" si="3070"/>
        <v>0</v>
      </c>
      <c r="CF516" s="14">
        <f t="shared" si="3070"/>
        <v>0</v>
      </c>
      <c r="CG516" s="14">
        <f t="shared" si="2956"/>
        <v>1255.0999999999999</v>
      </c>
      <c r="CH516" s="14">
        <f>CH517+CH518</f>
        <v>0</v>
      </c>
      <c r="CI516" s="84">
        <f t="shared" si="2957"/>
        <v>1255.0999999999999</v>
      </c>
      <c r="CJ516" s="14">
        <f t="shared" si="2958"/>
        <v>1278.4000000000001</v>
      </c>
      <c r="CK516" s="52">
        <f>CK517+CK518</f>
        <v>0</v>
      </c>
      <c r="CL516" s="84">
        <f t="shared" si="2959"/>
        <v>1278.4000000000001</v>
      </c>
      <c r="CM516" s="14">
        <f t="shared" si="2960"/>
        <v>1278.4000000000001</v>
      </c>
      <c r="CN516" s="52">
        <f>CN517+CN518</f>
        <v>0</v>
      </c>
      <c r="CO516" s="84">
        <f t="shared" si="2961"/>
        <v>1278.4000000000001</v>
      </c>
      <c r="CP516" s="14">
        <f>CP517+CP518</f>
        <v>0</v>
      </c>
      <c r="CQ516" s="29"/>
      <c r="CR516" s="29"/>
      <c r="CT516" s="1"/>
    </row>
    <row r="517" spans="1:98" ht="78" customHeight="1" x14ac:dyDescent="0.3">
      <c r="A517" s="76" t="s">
        <v>306</v>
      </c>
      <c r="B517" s="76" t="s">
        <v>177</v>
      </c>
      <c r="C517" s="76" t="s">
        <v>273</v>
      </c>
      <c r="D517" s="76" t="s">
        <v>321</v>
      </c>
      <c r="E517" s="89" t="s">
        <v>58</v>
      </c>
      <c r="F517" s="77" t="s">
        <v>59</v>
      </c>
      <c r="G517" s="14">
        <v>755.1</v>
      </c>
      <c r="H517" s="14">
        <v>778.4</v>
      </c>
      <c r="I517" s="14">
        <v>778.4</v>
      </c>
      <c r="J517" s="14"/>
      <c r="K517" s="14"/>
      <c r="L517" s="14"/>
      <c r="M517" s="14">
        <f t="shared" si="2851"/>
        <v>755.1</v>
      </c>
      <c r="N517" s="14">
        <f t="shared" si="2852"/>
        <v>778.4</v>
      </c>
      <c r="O517" s="14">
        <f t="shared" si="2853"/>
        <v>778.4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>
        <f t="shared" si="2935"/>
        <v>755.1</v>
      </c>
      <c r="Z517" s="14">
        <f t="shared" si="2936"/>
        <v>778.4</v>
      </c>
      <c r="AA517" s="14">
        <f t="shared" si="2937"/>
        <v>778.4</v>
      </c>
      <c r="AB517" s="14"/>
      <c r="AC517" s="14"/>
      <c r="AD517" s="14"/>
      <c r="AE517" s="14">
        <f t="shared" si="2938"/>
        <v>755.1</v>
      </c>
      <c r="AF517" s="14">
        <f t="shared" si="2939"/>
        <v>778.4</v>
      </c>
      <c r="AG517" s="14">
        <f t="shared" si="2940"/>
        <v>778.4</v>
      </c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>
        <f t="shared" si="2942"/>
        <v>755.1</v>
      </c>
      <c r="AX517" s="14">
        <f t="shared" si="2943"/>
        <v>778.4</v>
      </c>
      <c r="AY517" s="14">
        <f t="shared" si="2944"/>
        <v>778.4</v>
      </c>
      <c r="AZ517" s="14"/>
      <c r="BA517" s="14">
        <f t="shared" si="2945"/>
        <v>755.1</v>
      </c>
      <c r="BB517" s="14">
        <f t="shared" si="2946"/>
        <v>778.4</v>
      </c>
      <c r="BC517" s="14">
        <f t="shared" si="2947"/>
        <v>778.4</v>
      </c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>
        <f t="shared" si="2949"/>
        <v>755.1</v>
      </c>
      <c r="BP517" s="14">
        <f t="shared" si="2950"/>
        <v>778.4</v>
      </c>
      <c r="BQ517" s="14">
        <f t="shared" si="2951"/>
        <v>778.4</v>
      </c>
      <c r="BR517" s="14"/>
      <c r="BS517" s="14"/>
      <c r="BT517" s="14"/>
      <c r="BU517" s="14">
        <f t="shared" si="2952"/>
        <v>755.1</v>
      </c>
      <c r="BV517" s="14">
        <f t="shared" si="2953"/>
        <v>778.4</v>
      </c>
      <c r="BW517" s="14">
        <f t="shared" si="2954"/>
        <v>778.4</v>
      </c>
      <c r="BX517" s="14"/>
      <c r="BY517" s="14"/>
      <c r="BZ517" s="14"/>
      <c r="CA517" s="14"/>
      <c r="CB517" s="14"/>
      <c r="CC517" s="14"/>
      <c r="CD517" s="14"/>
      <c r="CE517" s="14"/>
      <c r="CF517" s="14"/>
      <c r="CG517" s="14">
        <f t="shared" si="2956"/>
        <v>755.1</v>
      </c>
      <c r="CH517" s="14"/>
      <c r="CI517" s="84">
        <f t="shared" si="2957"/>
        <v>755.1</v>
      </c>
      <c r="CJ517" s="14">
        <f t="shared" si="2958"/>
        <v>778.4</v>
      </c>
      <c r="CK517" s="52"/>
      <c r="CL517" s="84">
        <f t="shared" si="2959"/>
        <v>778.4</v>
      </c>
      <c r="CM517" s="14">
        <f t="shared" si="2960"/>
        <v>778.4</v>
      </c>
      <c r="CN517" s="52"/>
      <c r="CO517" s="84">
        <f t="shared" si="2961"/>
        <v>778.4</v>
      </c>
      <c r="CP517" s="14"/>
      <c r="CQ517" s="29"/>
      <c r="CR517" s="29"/>
      <c r="CT517" s="1"/>
    </row>
    <row r="518" spans="1:98" ht="31.2" customHeight="1" x14ac:dyDescent="0.3">
      <c r="A518" s="76" t="s">
        <v>306</v>
      </c>
      <c r="B518" s="76" t="s">
        <v>177</v>
      </c>
      <c r="C518" s="76" t="s">
        <v>273</v>
      </c>
      <c r="D518" s="76" t="s">
        <v>321</v>
      </c>
      <c r="E518" s="89" t="s">
        <v>46</v>
      </c>
      <c r="F518" s="77" t="s">
        <v>47</v>
      </c>
      <c r="G518" s="14">
        <v>500</v>
      </c>
      <c r="H518" s="14">
        <v>500</v>
      </c>
      <c r="I518" s="14">
        <v>500</v>
      </c>
      <c r="J518" s="14"/>
      <c r="K518" s="14"/>
      <c r="L518" s="14"/>
      <c r="M518" s="14">
        <f t="shared" si="2851"/>
        <v>500</v>
      </c>
      <c r="N518" s="14">
        <f t="shared" si="2852"/>
        <v>500</v>
      </c>
      <c r="O518" s="14">
        <f t="shared" si="2853"/>
        <v>500</v>
      </c>
      <c r="P518" s="14"/>
      <c r="Q518" s="14"/>
      <c r="R518" s="14"/>
      <c r="S518" s="14"/>
      <c r="T518" s="14"/>
      <c r="U518" s="14"/>
      <c r="V518" s="14"/>
      <c r="W518" s="14"/>
      <c r="X518" s="14"/>
      <c r="Y518" s="14">
        <f t="shared" si="2935"/>
        <v>500</v>
      </c>
      <c r="Z518" s="14">
        <f t="shared" si="2936"/>
        <v>500</v>
      </c>
      <c r="AA518" s="14">
        <f t="shared" si="2937"/>
        <v>500</v>
      </c>
      <c r="AB518" s="14"/>
      <c r="AC518" s="14"/>
      <c r="AD518" s="14"/>
      <c r="AE518" s="14">
        <f t="shared" si="2938"/>
        <v>500</v>
      </c>
      <c r="AF518" s="14">
        <f t="shared" si="2939"/>
        <v>500</v>
      </c>
      <c r="AG518" s="14">
        <f t="shared" si="2940"/>
        <v>500</v>
      </c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>
        <f t="shared" si="2942"/>
        <v>500</v>
      </c>
      <c r="AX518" s="14">
        <f t="shared" si="2943"/>
        <v>500</v>
      </c>
      <c r="AY518" s="14">
        <f t="shared" si="2944"/>
        <v>500</v>
      </c>
      <c r="AZ518" s="14"/>
      <c r="BA518" s="14">
        <f t="shared" si="2945"/>
        <v>500</v>
      </c>
      <c r="BB518" s="14">
        <f t="shared" si="2946"/>
        <v>500</v>
      </c>
      <c r="BC518" s="14">
        <f t="shared" si="2947"/>
        <v>500</v>
      </c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>
        <f t="shared" si="2949"/>
        <v>500</v>
      </c>
      <c r="BP518" s="14">
        <f t="shared" si="2950"/>
        <v>500</v>
      </c>
      <c r="BQ518" s="14">
        <f t="shared" si="2951"/>
        <v>500</v>
      </c>
      <c r="BR518" s="14"/>
      <c r="BS518" s="14"/>
      <c r="BT518" s="14"/>
      <c r="BU518" s="14">
        <f t="shared" si="2952"/>
        <v>500</v>
      </c>
      <c r="BV518" s="14">
        <f t="shared" si="2953"/>
        <v>500</v>
      </c>
      <c r="BW518" s="14">
        <f t="shared" si="2954"/>
        <v>500</v>
      </c>
      <c r="BX518" s="14"/>
      <c r="BY518" s="14"/>
      <c r="BZ518" s="14"/>
      <c r="CA518" s="14"/>
      <c r="CB518" s="14"/>
      <c r="CC518" s="14"/>
      <c r="CD518" s="14"/>
      <c r="CE518" s="14"/>
      <c r="CF518" s="14"/>
      <c r="CG518" s="14">
        <f t="shared" si="2956"/>
        <v>500</v>
      </c>
      <c r="CH518" s="14"/>
      <c r="CI518" s="84">
        <f t="shared" si="2957"/>
        <v>500</v>
      </c>
      <c r="CJ518" s="14">
        <f t="shared" si="2958"/>
        <v>500</v>
      </c>
      <c r="CK518" s="52"/>
      <c r="CL518" s="84">
        <f t="shared" si="2959"/>
        <v>500</v>
      </c>
      <c r="CM518" s="14">
        <f t="shared" si="2960"/>
        <v>500</v>
      </c>
      <c r="CN518" s="52"/>
      <c r="CO518" s="84">
        <f t="shared" si="2961"/>
        <v>500</v>
      </c>
      <c r="CP518" s="14"/>
      <c r="CQ518" s="29"/>
      <c r="CR518" s="29"/>
      <c r="CT518" s="1"/>
    </row>
    <row r="519" spans="1:98" ht="62.4" customHeight="1" x14ac:dyDescent="0.3">
      <c r="A519" s="76" t="s">
        <v>306</v>
      </c>
      <c r="B519" s="76" t="s">
        <v>177</v>
      </c>
      <c r="C519" s="76" t="s">
        <v>273</v>
      </c>
      <c r="D519" s="76" t="s">
        <v>324</v>
      </c>
      <c r="E519" s="90"/>
      <c r="F519" s="77" t="s">
        <v>325</v>
      </c>
      <c r="G519" s="14">
        <f t="shared" ref="G519:L519" si="3071">G520+G522</f>
        <v>40142</v>
      </c>
      <c r="H519" s="14">
        <f t="shared" si="3071"/>
        <v>47966.400000000001</v>
      </c>
      <c r="I519" s="14">
        <f t="shared" si="3071"/>
        <v>25504</v>
      </c>
      <c r="J519" s="14">
        <f t="shared" si="3071"/>
        <v>0</v>
      </c>
      <c r="K519" s="14">
        <f t="shared" si="3071"/>
        <v>0</v>
      </c>
      <c r="L519" s="14">
        <f t="shared" si="3071"/>
        <v>0</v>
      </c>
      <c r="M519" s="14">
        <f t="shared" si="2851"/>
        <v>40142</v>
      </c>
      <c r="N519" s="14">
        <f t="shared" si="2852"/>
        <v>47966.400000000001</v>
      </c>
      <c r="O519" s="14">
        <f t="shared" si="2853"/>
        <v>25504</v>
      </c>
      <c r="P519" s="14">
        <f t="shared" ref="P519:X519" si="3072">P520+P522</f>
        <v>0</v>
      </c>
      <c r="Q519" s="14">
        <f t="shared" si="3072"/>
        <v>0</v>
      </c>
      <c r="R519" s="14">
        <f t="shared" si="3072"/>
        <v>0</v>
      </c>
      <c r="S519" s="14">
        <f t="shared" si="3072"/>
        <v>0</v>
      </c>
      <c r="T519" s="14">
        <f t="shared" si="3072"/>
        <v>0</v>
      </c>
      <c r="U519" s="14">
        <f t="shared" si="3072"/>
        <v>0</v>
      </c>
      <c r="V519" s="14">
        <f t="shared" si="3072"/>
        <v>0</v>
      </c>
      <c r="W519" s="14">
        <f t="shared" si="3072"/>
        <v>0</v>
      </c>
      <c r="X519" s="14">
        <f t="shared" si="3072"/>
        <v>0</v>
      </c>
      <c r="Y519" s="14">
        <f t="shared" si="2935"/>
        <v>40142</v>
      </c>
      <c r="Z519" s="14">
        <f t="shared" si="2936"/>
        <v>47966.400000000001</v>
      </c>
      <c r="AA519" s="14">
        <f t="shared" si="2937"/>
        <v>25504</v>
      </c>
      <c r="AB519" s="14">
        <f>AB520+AB522</f>
        <v>0</v>
      </c>
      <c r="AC519" s="14">
        <f>AC520+AC522</f>
        <v>0</v>
      </c>
      <c r="AD519" s="14">
        <f>AD520+AD522</f>
        <v>0</v>
      </c>
      <c r="AE519" s="14">
        <f t="shared" si="2938"/>
        <v>40142</v>
      </c>
      <c r="AF519" s="14">
        <f t="shared" si="2939"/>
        <v>47966.400000000001</v>
      </c>
      <c r="AG519" s="14">
        <f t="shared" si="2940"/>
        <v>25504</v>
      </c>
      <c r="AH519" s="14">
        <f t="shared" ref="AH519:AV519" si="3073">AH520+AH522</f>
        <v>0</v>
      </c>
      <c r="AI519" s="14">
        <f t="shared" si="3073"/>
        <v>0</v>
      </c>
      <c r="AJ519" s="14">
        <f t="shared" si="3073"/>
        <v>0</v>
      </c>
      <c r="AK519" s="14">
        <f t="shared" si="3073"/>
        <v>0</v>
      </c>
      <c r="AL519" s="14">
        <f t="shared" si="3073"/>
        <v>0</v>
      </c>
      <c r="AM519" s="14">
        <f t="shared" si="3073"/>
        <v>0</v>
      </c>
      <c r="AN519" s="14">
        <f t="shared" si="3073"/>
        <v>0</v>
      </c>
      <c r="AO519" s="14">
        <f t="shared" si="3073"/>
        <v>0</v>
      </c>
      <c r="AP519" s="14">
        <f t="shared" si="3073"/>
        <v>0</v>
      </c>
      <c r="AQ519" s="14">
        <f t="shared" si="3073"/>
        <v>0</v>
      </c>
      <c r="AR519" s="14">
        <f t="shared" si="3073"/>
        <v>0</v>
      </c>
      <c r="AS519" s="14">
        <f t="shared" si="3073"/>
        <v>0</v>
      </c>
      <c r="AT519" s="14">
        <f t="shared" si="3073"/>
        <v>0</v>
      </c>
      <c r="AU519" s="14">
        <f t="shared" si="3073"/>
        <v>0</v>
      </c>
      <c r="AV519" s="14">
        <f t="shared" si="3073"/>
        <v>0</v>
      </c>
      <c r="AW519" s="14">
        <f t="shared" si="2942"/>
        <v>40142</v>
      </c>
      <c r="AX519" s="14">
        <f t="shared" si="2943"/>
        <v>47966.400000000001</v>
      </c>
      <c r="AY519" s="14">
        <f t="shared" si="2944"/>
        <v>25504</v>
      </c>
      <c r="AZ519" s="14">
        <f>AZ520+AZ522</f>
        <v>0</v>
      </c>
      <c r="BA519" s="14">
        <f t="shared" si="2945"/>
        <v>40142</v>
      </c>
      <c r="BB519" s="14">
        <f t="shared" si="2946"/>
        <v>47966.400000000001</v>
      </c>
      <c r="BC519" s="14">
        <f t="shared" si="2947"/>
        <v>25504</v>
      </c>
      <c r="BD519" s="14">
        <f t="shared" ref="BD519:BN519" si="3074">BD520+BD522</f>
        <v>0</v>
      </c>
      <c r="BE519" s="14">
        <f t="shared" si="3074"/>
        <v>0</v>
      </c>
      <c r="BF519" s="14">
        <f t="shared" si="3074"/>
        <v>0</v>
      </c>
      <c r="BG519" s="14">
        <f t="shared" si="3074"/>
        <v>0</v>
      </c>
      <c r="BH519" s="14">
        <f t="shared" si="3074"/>
        <v>0</v>
      </c>
      <c r="BI519" s="14">
        <f t="shared" si="3074"/>
        <v>0</v>
      </c>
      <c r="BJ519" s="14">
        <f t="shared" si="3074"/>
        <v>0</v>
      </c>
      <c r="BK519" s="14">
        <f t="shared" si="3074"/>
        <v>0</v>
      </c>
      <c r="BL519" s="14">
        <f t="shared" si="3074"/>
        <v>0</v>
      </c>
      <c r="BM519" s="14">
        <f t="shared" si="3074"/>
        <v>0</v>
      </c>
      <c r="BN519" s="14">
        <f t="shared" si="3074"/>
        <v>0</v>
      </c>
      <c r="BO519" s="14">
        <f t="shared" si="2949"/>
        <v>40142</v>
      </c>
      <c r="BP519" s="14">
        <f t="shared" si="2950"/>
        <v>47966.400000000001</v>
      </c>
      <c r="BQ519" s="14">
        <f t="shared" si="2951"/>
        <v>25504</v>
      </c>
      <c r="BR519" s="14">
        <f>BR520+BR522</f>
        <v>0</v>
      </c>
      <c r="BS519" s="14">
        <f>BS520+BS522</f>
        <v>0</v>
      </c>
      <c r="BT519" s="14">
        <f>BT520+BT522</f>
        <v>0</v>
      </c>
      <c r="BU519" s="14">
        <f t="shared" si="2952"/>
        <v>40142</v>
      </c>
      <c r="BV519" s="14">
        <f t="shared" si="2953"/>
        <v>47966.400000000001</v>
      </c>
      <c r="BW519" s="14">
        <f t="shared" si="2954"/>
        <v>25504</v>
      </c>
      <c r="BX519" s="14">
        <f t="shared" ref="BX519:CF519" si="3075">BX520+BX522</f>
        <v>0</v>
      </c>
      <c r="BY519" s="14">
        <f t="shared" si="3075"/>
        <v>0</v>
      </c>
      <c r="BZ519" s="14">
        <f t="shared" si="3075"/>
        <v>0</v>
      </c>
      <c r="CA519" s="14">
        <f t="shared" si="3075"/>
        <v>0</v>
      </c>
      <c r="CB519" s="14">
        <f t="shared" si="3075"/>
        <v>0</v>
      </c>
      <c r="CC519" s="14">
        <f t="shared" si="3075"/>
        <v>0</v>
      </c>
      <c r="CD519" s="14">
        <f t="shared" si="3075"/>
        <v>0</v>
      </c>
      <c r="CE519" s="14">
        <f t="shared" si="3075"/>
        <v>0</v>
      </c>
      <c r="CF519" s="14">
        <f t="shared" si="3075"/>
        <v>0</v>
      </c>
      <c r="CG519" s="14">
        <f t="shared" si="2956"/>
        <v>40142</v>
      </c>
      <c r="CH519" s="14">
        <f>CH520+CH522</f>
        <v>0</v>
      </c>
      <c r="CI519" s="84">
        <f t="shared" si="2957"/>
        <v>40142</v>
      </c>
      <c r="CJ519" s="14">
        <f t="shared" si="2958"/>
        <v>47966.400000000001</v>
      </c>
      <c r="CK519" s="52">
        <f>CK520+CK522</f>
        <v>0</v>
      </c>
      <c r="CL519" s="84">
        <f t="shared" si="2959"/>
        <v>47966.400000000001</v>
      </c>
      <c r="CM519" s="14">
        <f t="shared" si="2960"/>
        <v>25504</v>
      </c>
      <c r="CN519" s="52">
        <f>CN520+CN522</f>
        <v>0</v>
      </c>
      <c r="CO519" s="84">
        <f t="shared" si="2961"/>
        <v>25504</v>
      </c>
      <c r="CP519" s="14">
        <f>CP520+CP522</f>
        <v>0</v>
      </c>
      <c r="CQ519" s="29"/>
      <c r="CR519" s="29"/>
      <c r="CT519" s="1"/>
    </row>
    <row r="520" spans="1:98" ht="31.2" customHeight="1" x14ac:dyDescent="0.3">
      <c r="A520" s="76" t="s">
        <v>306</v>
      </c>
      <c r="B520" s="76" t="s">
        <v>177</v>
      </c>
      <c r="C520" s="76" t="s">
        <v>273</v>
      </c>
      <c r="D520" s="76" t="s">
        <v>328</v>
      </c>
      <c r="E520" s="90"/>
      <c r="F520" s="77" t="s">
        <v>223</v>
      </c>
      <c r="G520" s="14">
        <f t="shared" ref="G520:L520" si="3076">G521</f>
        <v>142</v>
      </c>
      <c r="H520" s="14">
        <f t="shared" si="3076"/>
        <v>142</v>
      </c>
      <c r="I520" s="14">
        <f t="shared" si="3076"/>
        <v>142</v>
      </c>
      <c r="J520" s="14">
        <f t="shared" si="3076"/>
        <v>0</v>
      </c>
      <c r="K520" s="14">
        <f t="shared" si="3076"/>
        <v>0</v>
      </c>
      <c r="L520" s="14">
        <f t="shared" si="3076"/>
        <v>0</v>
      </c>
      <c r="M520" s="14">
        <f t="shared" si="2851"/>
        <v>142</v>
      </c>
      <c r="N520" s="14">
        <f t="shared" si="2852"/>
        <v>142</v>
      </c>
      <c r="O520" s="14">
        <f t="shared" si="2853"/>
        <v>142</v>
      </c>
      <c r="P520" s="14">
        <f t="shared" ref="P520:X520" si="3077">P521</f>
        <v>0</v>
      </c>
      <c r="Q520" s="14">
        <f t="shared" si="3077"/>
        <v>0</v>
      </c>
      <c r="R520" s="14">
        <f t="shared" si="3077"/>
        <v>0</v>
      </c>
      <c r="S520" s="14">
        <f t="shared" si="3077"/>
        <v>0</v>
      </c>
      <c r="T520" s="14">
        <f t="shared" si="3077"/>
        <v>0</v>
      </c>
      <c r="U520" s="14">
        <f t="shared" si="3077"/>
        <v>0</v>
      </c>
      <c r="V520" s="14">
        <f t="shared" si="3077"/>
        <v>0</v>
      </c>
      <c r="W520" s="14">
        <f t="shared" si="3077"/>
        <v>0</v>
      </c>
      <c r="X520" s="14">
        <f t="shared" si="3077"/>
        <v>0</v>
      </c>
      <c r="Y520" s="14">
        <f t="shared" si="2935"/>
        <v>142</v>
      </c>
      <c r="Z520" s="14">
        <f t="shared" si="2936"/>
        <v>142</v>
      </c>
      <c r="AA520" s="14">
        <f t="shared" si="2937"/>
        <v>142</v>
      </c>
      <c r="AB520" s="14">
        <f>AB521</f>
        <v>0</v>
      </c>
      <c r="AC520" s="14">
        <f>AC521</f>
        <v>0</v>
      </c>
      <c r="AD520" s="14">
        <f>AD521</f>
        <v>0</v>
      </c>
      <c r="AE520" s="14">
        <f t="shared" si="2938"/>
        <v>142</v>
      </c>
      <c r="AF520" s="14">
        <f t="shared" si="2939"/>
        <v>142</v>
      </c>
      <c r="AG520" s="14">
        <f t="shared" si="2940"/>
        <v>142</v>
      </c>
      <c r="AH520" s="14">
        <f t="shared" ref="AH520:AV520" si="3078">AH521</f>
        <v>0</v>
      </c>
      <c r="AI520" s="14">
        <f t="shared" si="3078"/>
        <v>0</v>
      </c>
      <c r="AJ520" s="14">
        <f t="shared" si="3078"/>
        <v>0</v>
      </c>
      <c r="AK520" s="14">
        <f t="shared" si="3078"/>
        <v>0</v>
      </c>
      <c r="AL520" s="14">
        <f t="shared" si="3078"/>
        <v>0</v>
      </c>
      <c r="AM520" s="14">
        <f t="shared" si="3078"/>
        <v>0</v>
      </c>
      <c r="AN520" s="14">
        <f t="shared" si="3078"/>
        <v>0</v>
      </c>
      <c r="AO520" s="14">
        <f t="shared" si="3078"/>
        <v>0</v>
      </c>
      <c r="AP520" s="14">
        <f t="shared" si="3078"/>
        <v>0</v>
      </c>
      <c r="AQ520" s="14">
        <f t="shared" si="3078"/>
        <v>0</v>
      </c>
      <c r="AR520" s="14">
        <f t="shared" si="3078"/>
        <v>0</v>
      </c>
      <c r="AS520" s="14">
        <f t="shared" si="3078"/>
        <v>0</v>
      </c>
      <c r="AT520" s="14">
        <f t="shared" si="3078"/>
        <v>0</v>
      </c>
      <c r="AU520" s="14">
        <f t="shared" si="3078"/>
        <v>0</v>
      </c>
      <c r="AV520" s="14">
        <f t="shared" si="3078"/>
        <v>0</v>
      </c>
      <c r="AW520" s="14">
        <f t="shared" si="2942"/>
        <v>142</v>
      </c>
      <c r="AX520" s="14">
        <f t="shared" si="2943"/>
        <v>142</v>
      </c>
      <c r="AY520" s="14">
        <f t="shared" si="2944"/>
        <v>142</v>
      </c>
      <c r="AZ520" s="14">
        <f>AZ521</f>
        <v>0</v>
      </c>
      <c r="BA520" s="14">
        <f t="shared" si="2945"/>
        <v>142</v>
      </c>
      <c r="BB520" s="14">
        <f t="shared" si="2946"/>
        <v>142</v>
      </c>
      <c r="BC520" s="14">
        <f t="shared" si="2947"/>
        <v>142</v>
      </c>
      <c r="BD520" s="14">
        <f t="shared" ref="BD520:BN520" si="3079">BD521</f>
        <v>0</v>
      </c>
      <c r="BE520" s="14">
        <f t="shared" si="3079"/>
        <v>0</v>
      </c>
      <c r="BF520" s="14">
        <f t="shared" si="3079"/>
        <v>0</v>
      </c>
      <c r="BG520" s="14">
        <f t="shared" si="3079"/>
        <v>0</v>
      </c>
      <c r="BH520" s="14">
        <f t="shared" si="3079"/>
        <v>0</v>
      </c>
      <c r="BI520" s="14">
        <f t="shared" si="3079"/>
        <v>0</v>
      </c>
      <c r="BJ520" s="14">
        <f t="shared" si="3079"/>
        <v>0</v>
      </c>
      <c r="BK520" s="14">
        <f t="shared" si="3079"/>
        <v>0</v>
      </c>
      <c r="BL520" s="14">
        <f t="shared" si="3079"/>
        <v>0</v>
      </c>
      <c r="BM520" s="14">
        <f t="shared" si="3079"/>
        <v>0</v>
      </c>
      <c r="BN520" s="14">
        <f t="shared" si="3079"/>
        <v>0</v>
      </c>
      <c r="BO520" s="14">
        <f t="shared" si="2949"/>
        <v>142</v>
      </c>
      <c r="BP520" s="14">
        <f t="shared" si="2950"/>
        <v>142</v>
      </c>
      <c r="BQ520" s="14">
        <f t="shared" si="2951"/>
        <v>142</v>
      </c>
      <c r="BR520" s="14">
        <f>BR521</f>
        <v>0</v>
      </c>
      <c r="BS520" s="14">
        <f>BS521</f>
        <v>0</v>
      </c>
      <c r="BT520" s="14">
        <f>BT521</f>
        <v>0</v>
      </c>
      <c r="BU520" s="14">
        <f t="shared" si="2952"/>
        <v>142</v>
      </c>
      <c r="BV520" s="14">
        <f t="shared" si="2953"/>
        <v>142</v>
      </c>
      <c r="BW520" s="14">
        <f t="shared" si="2954"/>
        <v>142</v>
      </c>
      <c r="BX520" s="14">
        <f t="shared" ref="BX520:CF520" si="3080">BX521</f>
        <v>0</v>
      </c>
      <c r="BY520" s="14">
        <f t="shared" si="3080"/>
        <v>0</v>
      </c>
      <c r="BZ520" s="14">
        <f t="shared" si="3080"/>
        <v>0</v>
      </c>
      <c r="CA520" s="14">
        <f t="shared" si="3080"/>
        <v>0</v>
      </c>
      <c r="CB520" s="14">
        <f t="shared" si="3080"/>
        <v>0</v>
      </c>
      <c r="CC520" s="14">
        <f t="shared" si="3080"/>
        <v>0</v>
      </c>
      <c r="CD520" s="14">
        <f t="shared" si="3080"/>
        <v>0</v>
      </c>
      <c r="CE520" s="14">
        <f t="shared" si="3080"/>
        <v>0</v>
      </c>
      <c r="CF520" s="14">
        <f t="shared" si="3080"/>
        <v>0</v>
      </c>
      <c r="CG520" s="14">
        <f t="shared" si="2956"/>
        <v>142</v>
      </c>
      <c r="CH520" s="14">
        <f>CH521</f>
        <v>0</v>
      </c>
      <c r="CI520" s="84">
        <f t="shared" si="2957"/>
        <v>142</v>
      </c>
      <c r="CJ520" s="14">
        <f t="shared" si="2958"/>
        <v>142</v>
      </c>
      <c r="CK520" s="52">
        <f>CK521</f>
        <v>0</v>
      </c>
      <c r="CL520" s="84">
        <f t="shared" si="2959"/>
        <v>142</v>
      </c>
      <c r="CM520" s="14">
        <f t="shared" si="2960"/>
        <v>142</v>
      </c>
      <c r="CN520" s="52">
        <f>CN521</f>
        <v>0</v>
      </c>
      <c r="CO520" s="84">
        <f t="shared" si="2961"/>
        <v>142</v>
      </c>
      <c r="CP520" s="14">
        <f>CP521</f>
        <v>0</v>
      </c>
      <c r="CQ520" s="29"/>
      <c r="CR520" s="29"/>
      <c r="CT520" s="1"/>
    </row>
    <row r="521" spans="1:98" ht="31.2" customHeight="1" x14ac:dyDescent="0.3">
      <c r="A521" s="76" t="s">
        <v>306</v>
      </c>
      <c r="B521" s="76" t="s">
        <v>177</v>
      </c>
      <c r="C521" s="76" t="s">
        <v>273</v>
      </c>
      <c r="D521" s="76" t="s">
        <v>328</v>
      </c>
      <c r="E521" s="89" t="s">
        <v>140</v>
      </c>
      <c r="F521" s="77" t="s">
        <v>141</v>
      </c>
      <c r="G521" s="14">
        <v>142</v>
      </c>
      <c r="H521" s="14">
        <v>142</v>
      </c>
      <c r="I521" s="14">
        <v>142</v>
      </c>
      <c r="J521" s="14"/>
      <c r="K521" s="14"/>
      <c r="L521" s="14"/>
      <c r="M521" s="14">
        <f t="shared" si="2851"/>
        <v>142</v>
      </c>
      <c r="N521" s="14">
        <f t="shared" si="2852"/>
        <v>142</v>
      </c>
      <c r="O521" s="14">
        <f t="shared" si="2853"/>
        <v>142</v>
      </c>
      <c r="P521" s="14"/>
      <c r="Q521" s="14"/>
      <c r="R521" s="14"/>
      <c r="S521" s="14"/>
      <c r="T521" s="14"/>
      <c r="U521" s="14"/>
      <c r="V521" s="14"/>
      <c r="W521" s="14"/>
      <c r="X521" s="14"/>
      <c r="Y521" s="14">
        <f t="shared" si="2935"/>
        <v>142</v>
      </c>
      <c r="Z521" s="14">
        <f t="shared" si="2936"/>
        <v>142</v>
      </c>
      <c r="AA521" s="14">
        <f t="shared" si="2937"/>
        <v>142</v>
      </c>
      <c r="AB521" s="14"/>
      <c r="AC521" s="14"/>
      <c r="AD521" s="14"/>
      <c r="AE521" s="14">
        <f t="shared" si="2938"/>
        <v>142</v>
      </c>
      <c r="AF521" s="14">
        <f t="shared" si="2939"/>
        <v>142</v>
      </c>
      <c r="AG521" s="14">
        <f t="shared" si="2940"/>
        <v>142</v>
      </c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>
        <f t="shared" si="2942"/>
        <v>142</v>
      </c>
      <c r="AX521" s="14">
        <f t="shared" si="2943"/>
        <v>142</v>
      </c>
      <c r="AY521" s="14">
        <f t="shared" si="2944"/>
        <v>142</v>
      </c>
      <c r="AZ521" s="14"/>
      <c r="BA521" s="14">
        <f t="shared" si="2945"/>
        <v>142</v>
      </c>
      <c r="BB521" s="14">
        <f t="shared" si="2946"/>
        <v>142</v>
      </c>
      <c r="BC521" s="14">
        <f t="shared" si="2947"/>
        <v>142</v>
      </c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>
        <f t="shared" si="2949"/>
        <v>142</v>
      </c>
      <c r="BP521" s="14">
        <f t="shared" si="2950"/>
        <v>142</v>
      </c>
      <c r="BQ521" s="14">
        <f t="shared" si="2951"/>
        <v>142</v>
      </c>
      <c r="BR521" s="14"/>
      <c r="BS521" s="14"/>
      <c r="BT521" s="14"/>
      <c r="BU521" s="14">
        <f t="shared" si="2952"/>
        <v>142</v>
      </c>
      <c r="BV521" s="14">
        <f t="shared" si="2953"/>
        <v>142</v>
      </c>
      <c r="BW521" s="14">
        <f t="shared" si="2954"/>
        <v>142</v>
      </c>
      <c r="BX521" s="14"/>
      <c r="BY521" s="14"/>
      <c r="BZ521" s="14"/>
      <c r="CA521" s="14"/>
      <c r="CB521" s="14"/>
      <c r="CC521" s="14"/>
      <c r="CD521" s="14"/>
      <c r="CE521" s="14"/>
      <c r="CF521" s="14"/>
      <c r="CG521" s="14">
        <f t="shared" si="2956"/>
        <v>142</v>
      </c>
      <c r="CH521" s="14"/>
      <c r="CI521" s="84">
        <f t="shared" si="2957"/>
        <v>142</v>
      </c>
      <c r="CJ521" s="14">
        <f t="shared" si="2958"/>
        <v>142</v>
      </c>
      <c r="CK521" s="52"/>
      <c r="CL521" s="84">
        <f t="shared" si="2959"/>
        <v>142</v>
      </c>
      <c r="CM521" s="14">
        <f t="shared" si="2960"/>
        <v>142</v>
      </c>
      <c r="CN521" s="52"/>
      <c r="CO521" s="84">
        <f t="shared" si="2961"/>
        <v>142</v>
      </c>
      <c r="CP521" s="14"/>
      <c r="CQ521" s="29"/>
      <c r="CR521" s="29"/>
      <c r="CT521" s="1"/>
    </row>
    <row r="522" spans="1:98" ht="62.4" customHeight="1" x14ac:dyDescent="0.3">
      <c r="A522" s="76" t="s">
        <v>306</v>
      </c>
      <c r="B522" s="76" t="s">
        <v>177</v>
      </c>
      <c r="C522" s="76" t="s">
        <v>273</v>
      </c>
      <c r="D522" s="76" t="s">
        <v>329</v>
      </c>
      <c r="E522" s="90"/>
      <c r="F522" s="77" t="s">
        <v>330</v>
      </c>
      <c r="G522" s="14">
        <f t="shared" ref="G522:L522" si="3081">G523+G524</f>
        <v>40000</v>
      </c>
      <c r="H522" s="14">
        <f t="shared" si="3081"/>
        <v>47824.4</v>
      </c>
      <c r="I522" s="14">
        <f t="shared" si="3081"/>
        <v>25362</v>
      </c>
      <c r="J522" s="14">
        <f t="shared" si="3081"/>
        <v>0</v>
      </c>
      <c r="K522" s="14">
        <f t="shared" si="3081"/>
        <v>0</v>
      </c>
      <c r="L522" s="14">
        <f t="shared" si="3081"/>
        <v>0</v>
      </c>
      <c r="M522" s="14">
        <f t="shared" si="2851"/>
        <v>40000</v>
      </c>
      <c r="N522" s="14">
        <f t="shared" si="2852"/>
        <v>47824.4</v>
      </c>
      <c r="O522" s="14">
        <f t="shared" si="2853"/>
        <v>25362</v>
      </c>
      <c r="P522" s="14">
        <f t="shared" ref="P522:X522" si="3082">P523+P524</f>
        <v>0</v>
      </c>
      <c r="Q522" s="14">
        <f t="shared" si="3082"/>
        <v>0</v>
      </c>
      <c r="R522" s="14">
        <f t="shared" si="3082"/>
        <v>0</v>
      </c>
      <c r="S522" s="14">
        <f t="shared" si="3082"/>
        <v>0</v>
      </c>
      <c r="T522" s="14">
        <f t="shared" si="3082"/>
        <v>0</v>
      </c>
      <c r="U522" s="14">
        <f t="shared" si="3082"/>
        <v>0</v>
      </c>
      <c r="V522" s="14">
        <f t="shared" si="3082"/>
        <v>0</v>
      </c>
      <c r="W522" s="14">
        <f t="shared" si="3082"/>
        <v>0</v>
      </c>
      <c r="X522" s="14">
        <f t="shared" si="3082"/>
        <v>0</v>
      </c>
      <c r="Y522" s="14">
        <f t="shared" si="2935"/>
        <v>40000</v>
      </c>
      <c r="Z522" s="14">
        <f t="shared" si="2936"/>
        <v>47824.4</v>
      </c>
      <c r="AA522" s="14">
        <f t="shared" si="2937"/>
        <v>25362</v>
      </c>
      <c r="AB522" s="14">
        <f>AB523+AB524</f>
        <v>0</v>
      </c>
      <c r="AC522" s="14">
        <f>AC523+AC524</f>
        <v>0</v>
      </c>
      <c r="AD522" s="14">
        <f>AD523+AD524</f>
        <v>0</v>
      </c>
      <c r="AE522" s="14">
        <f t="shared" si="2938"/>
        <v>40000</v>
      </c>
      <c r="AF522" s="14">
        <f t="shared" si="2939"/>
        <v>47824.4</v>
      </c>
      <c r="AG522" s="14">
        <f t="shared" si="2940"/>
        <v>25362</v>
      </c>
      <c r="AH522" s="14">
        <f t="shared" ref="AH522:AV522" si="3083">AH523+AH524</f>
        <v>0</v>
      </c>
      <c r="AI522" s="14">
        <f t="shared" si="3083"/>
        <v>0</v>
      </c>
      <c r="AJ522" s="14">
        <f t="shared" si="3083"/>
        <v>0</v>
      </c>
      <c r="AK522" s="14">
        <f t="shared" si="3083"/>
        <v>0</v>
      </c>
      <c r="AL522" s="14">
        <f t="shared" si="3083"/>
        <v>0</v>
      </c>
      <c r="AM522" s="14">
        <f t="shared" si="3083"/>
        <v>0</v>
      </c>
      <c r="AN522" s="14">
        <f t="shared" si="3083"/>
        <v>0</v>
      </c>
      <c r="AO522" s="14">
        <f t="shared" si="3083"/>
        <v>0</v>
      </c>
      <c r="AP522" s="14">
        <f t="shared" si="3083"/>
        <v>0</v>
      </c>
      <c r="AQ522" s="14">
        <f t="shared" si="3083"/>
        <v>0</v>
      </c>
      <c r="AR522" s="14">
        <f t="shared" si="3083"/>
        <v>0</v>
      </c>
      <c r="AS522" s="14">
        <f t="shared" si="3083"/>
        <v>0</v>
      </c>
      <c r="AT522" s="14">
        <f t="shared" si="3083"/>
        <v>0</v>
      </c>
      <c r="AU522" s="14">
        <f t="shared" si="3083"/>
        <v>0</v>
      </c>
      <c r="AV522" s="14">
        <f t="shared" si="3083"/>
        <v>0</v>
      </c>
      <c r="AW522" s="14">
        <f t="shared" si="2942"/>
        <v>40000</v>
      </c>
      <c r="AX522" s="14">
        <f t="shared" si="2943"/>
        <v>47824.4</v>
      </c>
      <c r="AY522" s="14">
        <f t="shared" si="2944"/>
        <v>25362</v>
      </c>
      <c r="AZ522" s="14">
        <f>AZ523+AZ524</f>
        <v>0</v>
      </c>
      <c r="BA522" s="14">
        <f t="shared" si="2945"/>
        <v>40000</v>
      </c>
      <c r="BB522" s="14">
        <f t="shared" si="2946"/>
        <v>47824.4</v>
      </c>
      <c r="BC522" s="14">
        <f t="shared" si="2947"/>
        <v>25362</v>
      </c>
      <c r="BD522" s="14">
        <f t="shared" ref="BD522:BN522" si="3084">BD523+BD524</f>
        <v>0</v>
      </c>
      <c r="BE522" s="14">
        <f t="shared" si="3084"/>
        <v>0</v>
      </c>
      <c r="BF522" s="14">
        <f t="shared" si="3084"/>
        <v>0</v>
      </c>
      <c r="BG522" s="14">
        <f t="shared" si="3084"/>
        <v>0</v>
      </c>
      <c r="BH522" s="14">
        <f t="shared" si="3084"/>
        <v>0</v>
      </c>
      <c r="BI522" s="14">
        <f t="shared" si="3084"/>
        <v>0</v>
      </c>
      <c r="BJ522" s="14">
        <f t="shared" si="3084"/>
        <v>0</v>
      </c>
      <c r="BK522" s="14">
        <f t="shared" si="3084"/>
        <v>0</v>
      </c>
      <c r="BL522" s="14">
        <f t="shared" si="3084"/>
        <v>0</v>
      </c>
      <c r="BM522" s="14">
        <f t="shared" si="3084"/>
        <v>0</v>
      </c>
      <c r="BN522" s="14">
        <f t="shared" si="3084"/>
        <v>0</v>
      </c>
      <c r="BO522" s="14">
        <f t="shared" si="2949"/>
        <v>40000</v>
      </c>
      <c r="BP522" s="14">
        <f t="shared" si="2950"/>
        <v>47824.4</v>
      </c>
      <c r="BQ522" s="14">
        <f t="shared" si="2951"/>
        <v>25362</v>
      </c>
      <c r="BR522" s="14">
        <f>BR523+BR524</f>
        <v>0</v>
      </c>
      <c r="BS522" s="14">
        <f>BS523+BS524</f>
        <v>0</v>
      </c>
      <c r="BT522" s="14">
        <f>BT523+BT524</f>
        <v>0</v>
      </c>
      <c r="BU522" s="14">
        <f t="shared" si="2952"/>
        <v>40000</v>
      </c>
      <c r="BV522" s="14">
        <f t="shared" si="2953"/>
        <v>47824.4</v>
      </c>
      <c r="BW522" s="14">
        <f t="shared" si="2954"/>
        <v>25362</v>
      </c>
      <c r="BX522" s="14">
        <f t="shared" ref="BX522:CF522" si="3085">BX523+BX524</f>
        <v>0</v>
      </c>
      <c r="BY522" s="14">
        <f t="shared" si="3085"/>
        <v>0</v>
      </c>
      <c r="BZ522" s="14">
        <f t="shared" si="3085"/>
        <v>0</v>
      </c>
      <c r="CA522" s="14">
        <f t="shared" si="3085"/>
        <v>0</v>
      </c>
      <c r="CB522" s="14">
        <f t="shared" si="3085"/>
        <v>0</v>
      </c>
      <c r="CC522" s="14">
        <f t="shared" si="3085"/>
        <v>0</v>
      </c>
      <c r="CD522" s="14">
        <f t="shared" si="3085"/>
        <v>0</v>
      </c>
      <c r="CE522" s="14">
        <f t="shared" si="3085"/>
        <v>0</v>
      </c>
      <c r="CF522" s="14">
        <f t="shared" si="3085"/>
        <v>0</v>
      </c>
      <c r="CG522" s="14">
        <f t="shared" si="2956"/>
        <v>40000</v>
      </c>
      <c r="CH522" s="14">
        <f>CH523+CH524</f>
        <v>0</v>
      </c>
      <c r="CI522" s="84">
        <f t="shared" si="2957"/>
        <v>40000</v>
      </c>
      <c r="CJ522" s="14">
        <f t="shared" si="2958"/>
        <v>47824.4</v>
      </c>
      <c r="CK522" s="52">
        <f>CK523+CK524</f>
        <v>0</v>
      </c>
      <c r="CL522" s="84">
        <f t="shared" si="2959"/>
        <v>47824.4</v>
      </c>
      <c r="CM522" s="14">
        <f t="shared" si="2960"/>
        <v>25362</v>
      </c>
      <c r="CN522" s="52">
        <f>CN523+CN524</f>
        <v>0</v>
      </c>
      <c r="CO522" s="84">
        <f t="shared" si="2961"/>
        <v>25362</v>
      </c>
      <c r="CP522" s="14">
        <f>CP523+CP524</f>
        <v>0</v>
      </c>
      <c r="CQ522" s="29"/>
      <c r="CR522" s="29"/>
      <c r="CT522" s="1"/>
    </row>
    <row r="523" spans="1:98" ht="31.2" customHeight="1" x14ac:dyDescent="0.3">
      <c r="A523" s="76" t="s">
        <v>306</v>
      </c>
      <c r="B523" s="76" t="s">
        <v>177</v>
      </c>
      <c r="C523" s="76" t="s">
        <v>273</v>
      </c>
      <c r="D523" s="76" t="s">
        <v>329</v>
      </c>
      <c r="E523" s="89" t="s">
        <v>46</v>
      </c>
      <c r="F523" s="77" t="s">
        <v>47</v>
      </c>
      <c r="G523" s="14">
        <v>0</v>
      </c>
      <c r="H523" s="14">
        <v>0</v>
      </c>
      <c r="I523" s="14">
        <v>25362</v>
      </c>
      <c r="J523" s="14"/>
      <c r="K523" s="14"/>
      <c r="L523" s="14"/>
      <c r="M523" s="14">
        <f t="shared" si="2851"/>
        <v>0</v>
      </c>
      <c r="N523" s="14">
        <f t="shared" si="2852"/>
        <v>0</v>
      </c>
      <c r="O523" s="14">
        <f t="shared" si="2853"/>
        <v>25362</v>
      </c>
      <c r="P523" s="14"/>
      <c r="Q523" s="14"/>
      <c r="R523" s="14"/>
      <c r="S523" s="14"/>
      <c r="T523" s="14"/>
      <c r="U523" s="14"/>
      <c r="V523" s="14"/>
      <c r="W523" s="14"/>
      <c r="X523" s="14"/>
      <c r="Y523" s="14">
        <f t="shared" si="2935"/>
        <v>0</v>
      </c>
      <c r="Z523" s="14">
        <f t="shared" si="2936"/>
        <v>0</v>
      </c>
      <c r="AA523" s="14">
        <f t="shared" si="2937"/>
        <v>25362</v>
      </c>
      <c r="AB523" s="14"/>
      <c r="AC523" s="14"/>
      <c r="AD523" s="14"/>
      <c r="AE523" s="14">
        <f t="shared" si="2938"/>
        <v>0</v>
      </c>
      <c r="AF523" s="14">
        <f t="shared" si="2939"/>
        <v>0</v>
      </c>
      <c r="AG523" s="14">
        <f t="shared" si="2940"/>
        <v>25362</v>
      </c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>
        <f t="shared" si="2942"/>
        <v>0</v>
      </c>
      <c r="AX523" s="14">
        <f t="shared" si="2943"/>
        <v>0</v>
      </c>
      <c r="AY523" s="14">
        <f t="shared" si="2944"/>
        <v>25362</v>
      </c>
      <c r="AZ523" s="14"/>
      <c r="BA523" s="14">
        <f t="shared" si="2945"/>
        <v>0</v>
      </c>
      <c r="BB523" s="14">
        <f t="shared" si="2946"/>
        <v>0</v>
      </c>
      <c r="BC523" s="14">
        <f t="shared" si="2947"/>
        <v>25362</v>
      </c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>
        <f t="shared" si="2949"/>
        <v>0</v>
      </c>
      <c r="BP523" s="14">
        <f t="shared" si="2950"/>
        <v>0</v>
      </c>
      <c r="BQ523" s="14">
        <f t="shared" si="2951"/>
        <v>25362</v>
      </c>
      <c r="BR523" s="14"/>
      <c r="BS523" s="14"/>
      <c r="BT523" s="14"/>
      <c r="BU523" s="14">
        <f t="shared" si="2952"/>
        <v>0</v>
      </c>
      <c r="BV523" s="14">
        <f t="shared" si="2953"/>
        <v>0</v>
      </c>
      <c r="BW523" s="14">
        <f t="shared" si="2954"/>
        <v>25362</v>
      </c>
      <c r="BX523" s="14"/>
      <c r="BY523" s="14"/>
      <c r="BZ523" s="14"/>
      <c r="CA523" s="14"/>
      <c r="CB523" s="14"/>
      <c r="CC523" s="14"/>
      <c r="CD523" s="14"/>
      <c r="CE523" s="14"/>
      <c r="CF523" s="14"/>
      <c r="CG523" s="14">
        <f t="shared" si="2956"/>
        <v>0</v>
      </c>
      <c r="CH523" s="14"/>
      <c r="CI523" s="84">
        <f t="shared" si="2957"/>
        <v>0</v>
      </c>
      <c r="CJ523" s="14">
        <f t="shared" si="2958"/>
        <v>0</v>
      </c>
      <c r="CK523" s="52"/>
      <c r="CL523" s="84">
        <f t="shared" si="2959"/>
        <v>0</v>
      </c>
      <c r="CM523" s="14">
        <f t="shared" si="2960"/>
        <v>25362</v>
      </c>
      <c r="CN523" s="52"/>
      <c r="CO523" s="84">
        <f t="shared" si="2961"/>
        <v>25362</v>
      </c>
      <c r="CP523" s="14"/>
      <c r="CQ523" s="29"/>
      <c r="CR523" s="29"/>
      <c r="CT523" s="1"/>
    </row>
    <row r="524" spans="1:98" ht="31.2" customHeight="1" x14ac:dyDescent="0.3">
      <c r="A524" s="76" t="s">
        <v>306</v>
      </c>
      <c r="B524" s="76" t="s">
        <v>177</v>
      </c>
      <c r="C524" s="76" t="s">
        <v>273</v>
      </c>
      <c r="D524" s="76" t="s">
        <v>329</v>
      </c>
      <c r="E524" s="89" t="s">
        <v>140</v>
      </c>
      <c r="F524" s="77" t="s">
        <v>141</v>
      </c>
      <c r="G524" s="14">
        <v>40000</v>
      </c>
      <c r="H524" s="14">
        <v>47824.4</v>
      </c>
      <c r="I524" s="14">
        <v>0</v>
      </c>
      <c r="J524" s="14"/>
      <c r="K524" s="14"/>
      <c r="L524" s="14"/>
      <c r="M524" s="14">
        <f t="shared" si="2851"/>
        <v>40000</v>
      </c>
      <c r="N524" s="14">
        <f t="shared" si="2852"/>
        <v>47824.4</v>
      </c>
      <c r="O524" s="14">
        <f t="shared" si="2853"/>
        <v>0</v>
      </c>
      <c r="P524" s="14"/>
      <c r="Q524" s="14"/>
      <c r="R524" s="14"/>
      <c r="S524" s="14"/>
      <c r="T524" s="14"/>
      <c r="U524" s="14"/>
      <c r="V524" s="14"/>
      <c r="W524" s="14"/>
      <c r="X524" s="14"/>
      <c r="Y524" s="14">
        <f t="shared" si="2935"/>
        <v>40000</v>
      </c>
      <c r="Z524" s="14">
        <f t="shared" si="2936"/>
        <v>47824.4</v>
      </c>
      <c r="AA524" s="14">
        <f t="shared" si="2937"/>
        <v>0</v>
      </c>
      <c r="AB524" s="14"/>
      <c r="AC524" s="14"/>
      <c r="AD524" s="14"/>
      <c r="AE524" s="14">
        <f t="shared" si="2938"/>
        <v>40000</v>
      </c>
      <c r="AF524" s="14">
        <f t="shared" si="2939"/>
        <v>47824.4</v>
      </c>
      <c r="AG524" s="14">
        <f t="shared" si="2940"/>
        <v>0</v>
      </c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>
        <f t="shared" si="2942"/>
        <v>40000</v>
      </c>
      <c r="AX524" s="14">
        <f t="shared" si="2943"/>
        <v>47824.4</v>
      </c>
      <c r="AY524" s="14">
        <f t="shared" si="2944"/>
        <v>0</v>
      </c>
      <c r="AZ524" s="14"/>
      <c r="BA524" s="14">
        <f t="shared" si="2945"/>
        <v>40000</v>
      </c>
      <c r="BB524" s="14">
        <f t="shared" si="2946"/>
        <v>47824.4</v>
      </c>
      <c r="BC524" s="14">
        <f t="shared" si="2947"/>
        <v>0</v>
      </c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>
        <f t="shared" si="2949"/>
        <v>40000</v>
      </c>
      <c r="BP524" s="14">
        <f t="shared" si="2950"/>
        <v>47824.4</v>
      </c>
      <c r="BQ524" s="14">
        <f t="shared" si="2951"/>
        <v>0</v>
      </c>
      <c r="BR524" s="14"/>
      <c r="BS524" s="14"/>
      <c r="BT524" s="14"/>
      <c r="BU524" s="14">
        <f t="shared" si="2952"/>
        <v>40000</v>
      </c>
      <c r="BV524" s="14">
        <f t="shared" si="2953"/>
        <v>47824.4</v>
      </c>
      <c r="BW524" s="14">
        <f t="shared" si="2954"/>
        <v>0</v>
      </c>
      <c r="BX524" s="14"/>
      <c r="BY524" s="14"/>
      <c r="BZ524" s="14"/>
      <c r="CA524" s="14"/>
      <c r="CB524" s="14"/>
      <c r="CC524" s="14"/>
      <c r="CD524" s="14"/>
      <c r="CE524" s="14"/>
      <c r="CF524" s="14"/>
      <c r="CG524" s="14">
        <f t="shared" si="2956"/>
        <v>40000</v>
      </c>
      <c r="CH524" s="14"/>
      <c r="CI524" s="84">
        <f t="shared" si="2957"/>
        <v>40000</v>
      </c>
      <c r="CJ524" s="14">
        <f t="shared" si="2958"/>
        <v>47824.4</v>
      </c>
      <c r="CK524" s="52"/>
      <c r="CL524" s="84">
        <f t="shared" si="2959"/>
        <v>47824.4</v>
      </c>
      <c r="CM524" s="14">
        <f t="shared" si="2960"/>
        <v>0</v>
      </c>
      <c r="CN524" s="52"/>
      <c r="CO524" s="84">
        <f t="shared" si="2961"/>
        <v>0</v>
      </c>
      <c r="CP524" s="14"/>
      <c r="CQ524" s="29"/>
      <c r="CR524" s="29"/>
      <c r="CT524" s="1"/>
    </row>
    <row r="525" spans="1:98" ht="46.8" customHeight="1" x14ac:dyDescent="0.3">
      <c r="A525" s="76" t="s">
        <v>306</v>
      </c>
      <c r="B525" s="76" t="s">
        <v>177</v>
      </c>
      <c r="C525" s="76" t="s">
        <v>273</v>
      </c>
      <c r="D525" s="76" t="s">
        <v>391</v>
      </c>
      <c r="E525" s="90"/>
      <c r="F525" s="77" t="s">
        <v>392</v>
      </c>
      <c r="G525" s="14">
        <f t="shared" ref="G525:L525" si="3086">G526+G529+G532</f>
        <v>627059</v>
      </c>
      <c r="H525" s="14">
        <f t="shared" si="3086"/>
        <v>630600</v>
      </c>
      <c r="I525" s="14">
        <f t="shared" si="3086"/>
        <v>628084.5</v>
      </c>
      <c r="J525" s="14">
        <f t="shared" si="3086"/>
        <v>271.8</v>
      </c>
      <c r="K525" s="14">
        <f t="shared" si="3086"/>
        <v>280.2</v>
      </c>
      <c r="L525" s="14">
        <f t="shared" si="3086"/>
        <v>280.2</v>
      </c>
      <c r="M525" s="14">
        <f t="shared" si="2851"/>
        <v>627330.80000000005</v>
      </c>
      <c r="N525" s="14">
        <f t="shared" si="2852"/>
        <v>630880.19999999995</v>
      </c>
      <c r="O525" s="14">
        <f t="shared" si="2853"/>
        <v>628364.69999999995</v>
      </c>
      <c r="P525" s="14">
        <f t="shared" ref="P525:X525" si="3087">P526+P529+P532</f>
        <v>16762.05</v>
      </c>
      <c r="Q525" s="14">
        <f t="shared" si="3087"/>
        <v>0</v>
      </c>
      <c r="R525" s="14">
        <f t="shared" si="3087"/>
        <v>0</v>
      </c>
      <c r="S525" s="14">
        <f t="shared" si="3087"/>
        <v>0</v>
      </c>
      <c r="T525" s="14">
        <f t="shared" si="3087"/>
        <v>19825.8</v>
      </c>
      <c r="U525" s="14">
        <f t="shared" si="3087"/>
        <v>0</v>
      </c>
      <c r="V525" s="14">
        <f t="shared" si="3087"/>
        <v>19825.8</v>
      </c>
      <c r="W525" s="14">
        <f t="shared" si="3087"/>
        <v>0</v>
      </c>
      <c r="X525" s="14">
        <f t="shared" si="3087"/>
        <v>0</v>
      </c>
      <c r="Y525" s="14">
        <f t="shared" si="2935"/>
        <v>644092.85000000009</v>
      </c>
      <c r="Z525" s="14">
        <f t="shared" si="2936"/>
        <v>650706</v>
      </c>
      <c r="AA525" s="14">
        <f t="shared" si="2937"/>
        <v>648190.5</v>
      </c>
      <c r="AB525" s="14">
        <f>AB526+AB529+AB532</f>
        <v>0</v>
      </c>
      <c r="AC525" s="14">
        <f>AC526+AC529+AC532</f>
        <v>0</v>
      </c>
      <c r="AD525" s="14">
        <f>AD526+AD529+AD532</f>
        <v>0</v>
      </c>
      <c r="AE525" s="14">
        <f t="shared" si="2938"/>
        <v>644092.85000000009</v>
      </c>
      <c r="AF525" s="14">
        <f t="shared" si="2939"/>
        <v>650706</v>
      </c>
      <c r="AG525" s="14">
        <f t="shared" si="2940"/>
        <v>648190.5</v>
      </c>
      <c r="AH525" s="14">
        <f t="shared" ref="AH525:AV525" si="3088">AH526+AH529+AH532</f>
        <v>0</v>
      </c>
      <c r="AI525" s="14">
        <f t="shared" si="3088"/>
        <v>0</v>
      </c>
      <c r="AJ525" s="14">
        <f t="shared" si="3088"/>
        <v>0</v>
      </c>
      <c r="AK525" s="14">
        <f t="shared" si="3088"/>
        <v>0</v>
      </c>
      <c r="AL525" s="14">
        <f t="shared" si="3088"/>
        <v>0</v>
      </c>
      <c r="AM525" s="14">
        <f t="shared" si="3088"/>
        <v>0</v>
      </c>
      <c r="AN525" s="14">
        <f t="shared" si="3088"/>
        <v>0</v>
      </c>
      <c r="AO525" s="14">
        <f t="shared" si="3088"/>
        <v>0</v>
      </c>
      <c r="AP525" s="14">
        <f t="shared" si="3088"/>
        <v>0</v>
      </c>
      <c r="AQ525" s="14">
        <f t="shared" si="3088"/>
        <v>0</v>
      </c>
      <c r="AR525" s="14">
        <f t="shared" si="3088"/>
        <v>0</v>
      </c>
      <c r="AS525" s="14">
        <f t="shared" si="3088"/>
        <v>0</v>
      </c>
      <c r="AT525" s="14">
        <f t="shared" si="3088"/>
        <v>0</v>
      </c>
      <c r="AU525" s="14">
        <f t="shared" si="3088"/>
        <v>0</v>
      </c>
      <c r="AV525" s="14">
        <f t="shared" si="3088"/>
        <v>0</v>
      </c>
      <c r="AW525" s="14">
        <f t="shared" si="2942"/>
        <v>644092.85000000009</v>
      </c>
      <c r="AX525" s="14">
        <f t="shared" si="2943"/>
        <v>650706</v>
      </c>
      <c r="AY525" s="14">
        <f t="shared" si="2944"/>
        <v>648190.5</v>
      </c>
      <c r="AZ525" s="14">
        <f>AZ526+AZ529+AZ532</f>
        <v>0</v>
      </c>
      <c r="BA525" s="14">
        <f t="shared" si="2945"/>
        <v>644092.85000000009</v>
      </c>
      <c r="BB525" s="14">
        <f t="shared" si="2946"/>
        <v>650706</v>
      </c>
      <c r="BC525" s="14">
        <f t="shared" si="2947"/>
        <v>648190.5</v>
      </c>
      <c r="BD525" s="14">
        <f t="shared" ref="BD525:BN525" si="3089">BD526+BD529+BD532</f>
        <v>0</v>
      </c>
      <c r="BE525" s="14">
        <f t="shared" si="3089"/>
        <v>0</v>
      </c>
      <c r="BF525" s="14">
        <f t="shared" si="3089"/>
        <v>0</v>
      </c>
      <c r="BG525" s="14">
        <f t="shared" si="3089"/>
        <v>0</v>
      </c>
      <c r="BH525" s="14">
        <f t="shared" si="3089"/>
        <v>0</v>
      </c>
      <c r="BI525" s="14">
        <f t="shared" si="3089"/>
        <v>0</v>
      </c>
      <c r="BJ525" s="14">
        <f t="shared" si="3089"/>
        <v>0</v>
      </c>
      <c r="BK525" s="14">
        <f t="shared" si="3089"/>
        <v>0</v>
      </c>
      <c r="BL525" s="14">
        <f t="shared" si="3089"/>
        <v>0</v>
      </c>
      <c r="BM525" s="14">
        <f t="shared" si="3089"/>
        <v>0</v>
      </c>
      <c r="BN525" s="14">
        <f t="shared" si="3089"/>
        <v>0</v>
      </c>
      <c r="BO525" s="14">
        <f t="shared" si="2949"/>
        <v>644092.85000000009</v>
      </c>
      <c r="BP525" s="14">
        <f t="shared" si="2950"/>
        <v>650706</v>
      </c>
      <c r="BQ525" s="14">
        <f t="shared" si="2951"/>
        <v>648190.5</v>
      </c>
      <c r="BR525" s="14">
        <f>BR526+BR529+BR532</f>
        <v>0</v>
      </c>
      <c r="BS525" s="14">
        <f>BS526+BS529+BS532</f>
        <v>0</v>
      </c>
      <c r="BT525" s="14">
        <f>BT526+BT529+BT532</f>
        <v>0</v>
      </c>
      <c r="BU525" s="14">
        <f t="shared" si="2952"/>
        <v>644092.85000000009</v>
      </c>
      <c r="BV525" s="14">
        <f t="shared" si="2953"/>
        <v>650706</v>
      </c>
      <c r="BW525" s="14">
        <f t="shared" si="2954"/>
        <v>648190.5</v>
      </c>
      <c r="BX525" s="14">
        <f t="shared" ref="BX525:CF525" si="3090">BX526+BX529+BX532</f>
        <v>0</v>
      </c>
      <c r="BY525" s="14">
        <f t="shared" si="3090"/>
        <v>0</v>
      </c>
      <c r="BZ525" s="14">
        <f t="shared" si="3090"/>
        <v>0</v>
      </c>
      <c r="CA525" s="14">
        <f t="shared" si="3090"/>
        <v>0</v>
      </c>
      <c r="CB525" s="14">
        <f t="shared" si="3090"/>
        <v>0</v>
      </c>
      <c r="CC525" s="14">
        <f t="shared" si="3090"/>
        <v>0</v>
      </c>
      <c r="CD525" s="14">
        <f t="shared" si="3090"/>
        <v>0</v>
      </c>
      <c r="CE525" s="14">
        <f t="shared" si="3090"/>
        <v>0</v>
      </c>
      <c r="CF525" s="14">
        <f t="shared" si="3090"/>
        <v>0</v>
      </c>
      <c r="CG525" s="14">
        <f t="shared" si="2956"/>
        <v>644092.85000000009</v>
      </c>
      <c r="CH525" s="14">
        <f>CH526+CH529+CH532</f>
        <v>0</v>
      </c>
      <c r="CI525" s="84">
        <f t="shared" si="2957"/>
        <v>644092.85000000009</v>
      </c>
      <c r="CJ525" s="14">
        <f t="shared" si="2958"/>
        <v>650706</v>
      </c>
      <c r="CK525" s="52">
        <f>CK526+CK529+CK532</f>
        <v>0</v>
      </c>
      <c r="CL525" s="84">
        <f t="shared" si="2959"/>
        <v>650706</v>
      </c>
      <c r="CM525" s="14">
        <f t="shared" si="2960"/>
        <v>648190.5</v>
      </c>
      <c r="CN525" s="52">
        <f>CN526+CN529+CN532</f>
        <v>0</v>
      </c>
      <c r="CO525" s="84">
        <f t="shared" si="2961"/>
        <v>648190.5</v>
      </c>
      <c r="CP525" s="14">
        <f>CP526+CP529+CP532</f>
        <v>0</v>
      </c>
      <c r="CQ525" s="29"/>
      <c r="CR525" s="29"/>
      <c r="CT525" s="1"/>
    </row>
    <row r="526" spans="1:98" ht="15.6" customHeight="1" x14ac:dyDescent="0.3">
      <c r="A526" s="76" t="s">
        <v>306</v>
      </c>
      <c r="B526" s="76" t="s">
        <v>177</v>
      </c>
      <c r="C526" s="76" t="s">
        <v>273</v>
      </c>
      <c r="D526" s="76" t="s">
        <v>393</v>
      </c>
      <c r="E526" s="90"/>
      <c r="F526" s="77" t="s">
        <v>57</v>
      </c>
      <c r="G526" s="14">
        <f t="shared" ref="G526:L526" si="3091">G527+G528</f>
        <v>106375.6</v>
      </c>
      <c r="H526" s="14">
        <f t="shared" si="3091"/>
        <v>109500.8</v>
      </c>
      <c r="I526" s="14">
        <f t="shared" si="3091"/>
        <v>109500.8</v>
      </c>
      <c r="J526" s="14">
        <f t="shared" si="3091"/>
        <v>271.8</v>
      </c>
      <c r="K526" s="14">
        <f t="shared" si="3091"/>
        <v>280.2</v>
      </c>
      <c r="L526" s="14">
        <f t="shared" si="3091"/>
        <v>280.2</v>
      </c>
      <c r="M526" s="14">
        <f t="shared" si="2851"/>
        <v>106647.40000000001</v>
      </c>
      <c r="N526" s="14">
        <f t="shared" si="2852"/>
        <v>109781</v>
      </c>
      <c r="O526" s="14">
        <f t="shared" si="2853"/>
        <v>109781</v>
      </c>
      <c r="P526" s="14">
        <f t="shared" ref="P526:X526" si="3092">P527+P528</f>
        <v>15500.8</v>
      </c>
      <c r="Q526" s="14">
        <f t="shared" si="3092"/>
        <v>0</v>
      </c>
      <c r="R526" s="14">
        <f t="shared" si="3092"/>
        <v>0</v>
      </c>
      <c r="S526" s="14">
        <f t="shared" si="3092"/>
        <v>0</v>
      </c>
      <c r="T526" s="14">
        <f t="shared" si="3092"/>
        <v>18937</v>
      </c>
      <c r="U526" s="14">
        <f t="shared" si="3092"/>
        <v>0</v>
      </c>
      <c r="V526" s="14">
        <f t="shared" si="3092"/>
        <v>18937</v>
      </c>
      <c r="W526" s="14">
        <f t="shared" si="3092"/>
        <v>0</v>
      </c>
      <c r="X526" s="14">
        <f t="shared" si="3092"/>
        <v>0</v>
      </c>
      <c r="Y526" s="14">
        <f t="shared" si="2935"/>
        <v>122148.20000000001</v>
      </c>
      <c r="Z526" s="14">
        <f t="shared" si="2936"/>
        <v>128718</v>
      </c>
      <c r="AA526" s="14">
        <f t="shared" si="2937"/>
        <v>128718</v>
      </c>
      <c r="AB526" s="14">
        <f>AB527+AB528</f>
        <v>0</v>
      </c>
      <c r="AC526" s="14">
        <f>AC527+AC528</f>
        <v>0</v>
      </c>
      <c r="AD526" s="14">
        <f>AD527+AD528</f>
        <v>0</v>
      </c>
      <c r="AE526" s="14">
        <f t="shared" si="2938"/>
        <v>122148.20000000001</v>
      </c>
      <c r="AF526" s="14">
        <f t="shared" si="2939"/>
        <v>128718</v>
      </c>
      <c r="AG526" s="14">
        <f t="shared" si="2940"/>
        <v>128718</v>
      </c>
      <c r="AH526" s="14">
        <f t="shared" ref="AH526:AV526" si="3093">AH527+AH528</f>
        <v>0</v>
      </c>
      <c r="AI526" s="14">
        <f t="shared" si="3093"/>
        <v>0</v>
      </c>
      <c r="AJ526" s="14">
        <f t="shared" si="3093"/>
        <v>0</v>
      </c>
      <c r="AK526" s="14">
        <f t="shared" si="3093"/>
        <v>0</v>
      </c>
      <c r="AL526" s="14">
        <f t="shared" si="3093"/>
        <v>0</v>
      </c>
      <c r="AM526" s="14">
        <f t="shared" si="3093"/>
        <v>0</v>
      </c>
      <c r="AN526" s="14">
        <f t="shared" si="3093"/>
        <v>0</v>
      </c>
      <c r="AO526" s="14">
        <f t="shared" si="3093"/>
        <v>0</v>
      </c>
      <c r="AP526" s="14">
        <f t="shared" si="3093"/>
        <v>0</v>
      </c>
      <c r="AQ526" s="14">
        <f t="shared" si="3093"/>
        <v>0</v>
      </c>
      <c r="AR526" s="14">
        <f t="shared" si="3093"/>
        <v>0</v>
      </c>
      <c r="AS526" s="14">
        <f t="shared" si="3093"/>
        <v>0</v>
      </c>
      <c r="AT526" s="14">
        <f t="shared" si="3093"/>
        <v>0</v>
      </c>
      <c r="AU526" s="14">
        <f t="shared" si="3093"/>
        <v>0</v>
      </c>
      <c r="AV526" s="14">
        <f t="shared" si="3093"/>
        <v>0</v>
      </c>
      <c r="AW526" s="14">
        <f t="shared" si="2942"/>
        <v>122148.20000000001</v>
      </c>
      <c r="AX526" s="14">
        <f t="shared" si="2943"/>
        <v>128718</v>
      </c>
      <c r="AY526" s="14">
        <f t="shared" si="2944"/>
        <v>128718</v>
      </c>
      <c r="AZ526" s="14">
        <f>AZ527+AZ528</f>
        <v>0</v>
      </c>
      <c r="BA526" s="14">
        <f t="shared" si="2945"/>
        <v>122148.20000000001</v>
      </c>
      <c r="BB526" s="14">
        <f t="shared" si="2946"/>
        <v>128718</v>
      </c>
      <c r="BC526" s="14">
        <f t="shared" si="2947"/>
        <v>128718</v>
      </c>
      <c r="BD526" s="14">
        <f t="shared" ref="BD526:BN526" si="3094">BD527+BD528</f>
        <v>0</v>
      </c>
      <c r="BE526" s="14">
        <f t="shared" si="3094"/>
        <v>0</v>
      </c>
      <c r="BF526" s="14">
        <f t="shared" si="3094"/>
        <v>0</v>
      </c>
      <c r="BG526" s="14">
        <f t="shared" si="3094"/>
        <v>0</v>
      </c>
      <c r="BH526" s="14">
        <f t="shared" si="3094"/>
        <v>0</v>
      </c>
      <c r="BI526" s="14">
        <f t="shared" si="3094"/>
        <v>0</v>
      </c>
      <c r="BJ526" s="14">
        <f t="shared" si="3094"/>
        <v>0</v>
      </c>
      <c r="BK526" s="14">
        <f t="shared" si="3094"/>
        <v>0</v>
      </c>
      <c r="BL526" s="14">
        <f t="shared" si="3094"/>
        <v>0</v>
      </c>
      <c r="BM526" s="14">
        <f t="shared" si="3094"/>
        <v>0</v>
      </c>
      <c r="BN526" s="14">
        <f t="shared" si="3094"/>
        <v>0</v>
      </c>
      <c r="BO526" s="14">
        <f t="shared" si="2949"/>
        <v>122148.20000000001</v>
      </c>
      <c r="BP526" s="14">
        <f t="shared" si="2950"/>
        <v>128718</v>
      </c>
      <c r="BQ526" s="14">
        <f t="shared" si="2951"/>
        <v>128718</v>
      </c>
      <c r="BR526" s="14">
        <f>BR527+BR528</f>
        <v>0</v>
      </c>
      <c r="BS526" s="14">
        <f>BS527+BS528</f>
        <v>0</v>
      </c>
      <c r="BT526" s="14">
        <f>BT527+BT528</f>
        <v>0</v>
      </c>
      <c r="BU526" s="14">
        <f t="shared" si="2952"/>
        <v>122148.20000000001</v>
      </c>
      <c r="BV526" s="14">
        <f t="shared" si="2953"/>
        <v>128718</v>
      </c>
      <c r="BW526" s="14">
        <f t="shared" si="2954"/>
        <v>128718</v>
      </c>
      <c r="BX526" s="14">
        <f t="shared" ref="BX526:CF526" si="3095">BX527+BX528</f>
        <v>0</v>
      </c>
      <c r="BY526" s="14">
        <f t="shared" si="3095"/>
        <v>0</v>
      </c>
      <c r="BZ526" s="14">
        <f t="shared" si="3095"/>
        <v>0</v>
      </c>
      <c r="CA526" s="14">
        <f t="shared" si="3095"/>
        <v>0</v>
      </c>
      <c r="CB526" s="14">
        <f t="shared" si="3095"/>
        <v>0</v>
      </c>
      <c r="CC526" s="14">
        <f t="shared" si="3095"/>
        <v>0</v>
      </c>
      <c r="CD526" s="14">
        <f t="shared" si="3095"/>
        <v>0</v>
      </c>
      <c r="CE526" s="14">
        <f t="shared" si="3095"/>
        <v>0</v>
      </c>
      <c r="CF526" s="14">
        <f t="shared" si="3095"/>
        <v>0</v>
      </c>
      <c r="CG526" s="14">
        <f t="shared" si="2956"/>
        <v>122148.20000000001</v>
      </c>
      <c r="CH526" s="14">
        <f>CH527+CH528</f>
        <v>0</v>
      </c>
      <c r="CI526" s="84">
        <f t="shared" si="2957"/>
        <v>122148.20000000001</v>
      </c>
      <c r="CJ526" s="14">
        <f t="shared" si="2958"/>
        <v>128718</v>
      </c>
      <c r="CK526" s="52">
        <f>CK527+CK528</f>
        <v>0</v>
      </c>
      <c r="CL526" s="84">
        <f t="shared" si="2959"/>
        <v>128718</v>
      </c>
      <c r="CM526" s="14">
        <f t="shared" si="2960"/>
        <v>128718</v>
      </c>
      <c r="CN526" s="52">
        <f>CN527+CN528</f>
        <v>0</v>
      </c>
      <c r="CO526" s="84">
        <f t="shared" si="2961"/>
        <v>128718</v>
      </c>
      <c r="CP526" s="14">
        <f>CP527+CP528</f>
        <v>0</v>
      </c>
      <c r="CQ526" s="29"/>
      <c r="CR526" s="29"/>
      <c r="CT526" s="1"/>
    </row>
    <row r="527" spans="1:98" ht="78" customHeight="1" x14ac:dyDescent="0.3">
      <c r="A527" s="76" t="s">
        <v>306</v>
      </c>
      <c r="B527" s="76" t="s">
        <v>177</v>
      </c>
      <c r="C527" s="76" t="s">
        <v>273</v>
      </c>
      <c r="D527" s="76" t="s">
        <v>393</v>
      </c>
      <c r="E527" s="89" t="s">
        <v>58</v>
      </c>
      <c r="F527" s="77" t="s">
        <v>59</v>
      </c>
      <c r="G527" s="14">
        <v>101860.6</v>
      </c>
      <c r="H527" s="14">
        <v>104985.8</v>
      </c>
      <c r="I527" s="14">
        <v>104985.8</v>
      </c>
      <c r="J527" s="14">
        <v>271.8</v>
      </c>
      <c r="K527" s="14">
        <v>280.2</v>
      </c>
      <c r="L527" s="14">
        <v>280.2</v>
      </c>
      <c r="M527" s="14">
        <f t="shared" si="2851"/>
        <v>102132.40000000001</v>
      </c>
      <c r="N527" s="14">
        <f t="shared" si="2852"/>
        <v>105266</v>
      </c>
      <c r="O527" s="14">
        <f t="shared" si="2853"/>
        <v>105266</v>
      </c>
      <c r="P527" s="14">
        <v>15500.8</v>
      </c>
      <c r="Q527" s="14"/>
      <c r="R527" s="14"/>
      <c r="S527" s="14"/>
      <c r="T527" s="14">
        <v>18937</v>
      </c>
      <c r="U527" s="14"/>
      <c r="V527" s="14">
        <v>18937</v>
      </c>
      <c r="W527" s="14"/>
      <c r="X527" s="14"/>
      <c r="Y527" s="14">
        <f t="shared" si="2935"/>
        <v>117633.20000000001</v>
      </c>
      <c r="Z527" s="14">
        <f t="shared" si="2936"/>
        <v>124203</v>
      </c>
      <c r="AA527" s="14">
        <f t="shared" si="2937"/>
        <v>124203</v>
      </c>
      <c r="AB527" s="14"/>
      <c r="AC527" s="14"/>
      <c r="AD527" s="14"/>
      <c r="AE527" s="14">
        <f t="shared" si="2938"/>
        <v>117633.20000000001</v>
      </c>
      <c r="AF527" s="14">
        <f t="shared" si="2939"/>
        <v>124203</v>
      </c>
      <c r="AG527" s="14">
        <f t="shared" si="2940"/>
        <v>124203</v>
      </c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>
        <f t="shared" si="2942"/>
        <v>117633.20000000001</v>
      </c>
      <c r="AX527" s="14">
        <f t="shared" si="2943"/>
        <v>124203</v>
      </c>
      <c r="AY527" s="14">
        <f t="shared" si="2944"/>
        <v>124203</v>
      </c>
      <c r="AZ527" s="14"/>
      <c r="BA527" s="14">
        <f t="shared" si="2945"/>
        <v>117633.20000000001</v>
      </c>
      <c r="BB527" s="14">
        <f t="shared" si="2946"/>
        <v>124203</v>
      </c>
      <c r="BC527" s="14">
        <f t="shared" si="2947"/>
        <v>124203</v>
      </c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>
        <f t="shared" si="2949"/>
        <v>117633.20000000001</v>
      </c>
      <c r="BP527" s="14">
        <f t="shared" si="2950"/>
        <v>124203</v>
      </c>
      <c r="BQ527" s="14">
        <f t="shared" si="2951"/>
        <v>124203</v>
      </c>
      <c r="BR527" s="14"/>
      <c r="BS527" s="14"/>
      <c r="BT527" s="14"/>
      <c r="BU527" s="14">
        <f t="shared" si="2952"/>
        <v>117633.20000000001</v>
      </c>
      <c r="BV527" s="14">
        <f t="shared" si="2953"/>
        <v>124203</v>
      </c>
      <c r="BW527" s="14">
        <f t="shared" si="2954"/>
        <v>124203</v>
      </c>
      <c r="BX527" s="14"/>
      <c r="BY527" s="14"/>
      <c r="BZ527" s="14"/>
      <c r="CA527" s="14"/>
      <c r="CB527" s="14"/>
      <c r="CC527" s="14"/>
      <c r="CD527" s="14"/>
      <c r="CE527" s="14"/>
      <c r="CF527" s="14"/>
      <c r="CG527" s="14">
        <f t="shared" si="2956"/>
        <v>117633.20000000001</v>
      </c>
      <c r="CH527" s="14"/>
      <c r="CI527" s="84">
        <f t="shared" si="2957"/>
        <v>117633.20000000001</v>
      </c>
      <c r="CJ527" s="14">
        <f t="shared" si="2958"/>
        <v>124203</v>
      </c>
      <c r="CK527" s="52"/>
      <c r="CL527" s="84">
        <f t="shared" si="2959"/>
        <v>124203</v>
      </c>
      <c r="CM527" s="14">
        <f t="shared" si="2960"/>
        <v>124203</v>
      </c>
      <c r="CN527" s="52"/>
      <c r="CO527" s="84">
        <f t="shared" si="2961"/>
        <v>124203</v>
      </c>
      <c r="CP527" s="14"/>
      <c r="CQ527" s="29"/>
      <c r="CR527" s="29">
        <v>39</v>
      </c>
      <c r="CT527" s="1"/>
    </row>
    <row r="528" spans="1:98" ht="31.2" customHeight="1" x14ac:dyDescent="0.3">
      <c r="A528" s="76" t="s">
        <v>306</v>
      </c>
      <c r="B528" s="76" t="s">
        <v>177</v>
      </c>
      <c r="C528" s="76" t="s">
        <v>273</v>
      </c>
      <c r="D528" s="76" t="s">
        <v>393</v>
      </c>
      <c r="E528" s="89" t="s">
        <v>46</v>
      </c>
      <c r="F528" s="77" t="s">
        <v>47</v>
      </c>
      <c r="G528" s="14">
        <v>4515</v>
      </c>
      <c r="H528" s="14">
        <v>4515</v>
      </c>
      <c r="I528" s="14">
        <v>4515</v>
      </c>
      <c r="J528" s="14"/>
      <c r="K528" s="14"/>
      <c r="L528" s="14"/>
      <c r="M528" s="14">
        <f t="shared" si="2851"/>
        <v>4515</v>
      </c>
      <c r="N528" s="14">
        <f t="shared" si="2852"/>
        <v>4515</v>
      </c>
      <c r="O528" s="14">
        <f t="shared" si="2853"/>
        <v>4515</v>
      </c>
      <c r="P528" s="14"/>
      <c r="Q528" s="14"/>
      <c r="R528" s="14"/>
      <c r="S528" s="14"/>
      <c r="T528" s="14"/>
      <c r="U528" s="14"/>
      <c r="V528" s="14"/>
      <c r="W528" s="14"/>
      <c r="X528" s="14"/>
      <c r="Y528" s="14">
        <f t="shared" si="2935"/>
        <v>4515</v>
      </c>
      <c r="Z528" s="14">
        <f t="shared" si="2936"/>
        <v>4515</v>
      </c>
      <c r="AA528" s="14">
        <f t="shared" si="2937"/>
        <v>4515</v>
      </c>
      <c r="AB528" s="14"/>
      <c r="AC528" s="14"/>
      <c r="AD528" s="14"/>
      <c r="AE528" s="14">
        <f t="shared" si="2938"/>
        <v>4515</v>
      </c>
      <c r="AF528" s="14">
        <f t="shared" si="2939"/>
        <v>4515</v>
      </c>
      <c r="AG528" s="14">
        <f t="shared" si="2940"/>
        <v>4515</v>
      </c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>
        <f t="shared" si="2942"/>
        <v>4515</v>
      </c>
      <c r="AX528" s="14">
        <f t="shared" si="2943"/>
        <v>4515</v>
      </c>
      <c r="AY528" s="14">
        <f t="shared" si="2944"/>
        <v>4515</v>
      </c>
      <c r="AZ528" s="14"/>
      <c r="BA528" s="14">
        <f t="shared" si="2945"/>
        <v>4515</v>
      </c>
      <c r="BB528" s="14">
        <f t="shared" si="2946"/>
        <v>4515</v>
      </c>
      <c r="BC528" s="14">
        <f t="shared" si="2947"/>
        <v>4515</v>
      </c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>
        <f t="shared" si="2949"/>
        <v>4515</v>
      </c>
      <c r="BP528" s="14">
        <f t="shared" si="2950"/>
        <v>4515</v>
      </c>
      <c r="BQ528" s="14">
        <f t="shared" si="2951"/>
        <v>4515</v>
      </c>
      <c r="BR528" s="14"/>
      <c r="BS528" s="14"/>
      <c r="BT528" s="14"/>
      <c r="BU528" s="14">
        <f t="shared" si="2952"/>
        <v>4515</v>
      </c>
      <c r="BV528" s="14">
        <f t="shared" si="2953"/>
        <v>4515</v>
      </c>
      <c r="BW528" s="14">
        <f t="shared" si="2954"/>
        <v>4515</v>
      </c>
      <c r="BX528" s="14"/>
      <c r="BY528" s="14"/>
      <c r="BZ528" s="14"/>
      <c r="CA528" s="14"/>
      <c r="CB528" s="14"/>
      <c r="CC528" s="14"/>
      <c r="CD528" s="14"/>
      <c r="CE528" s="14"/>
      <c r="CF528" s="14"/>
      <c r="CG528" s="14">
        <f t="shared" si="2956"/>
        <v>4515</v>
      </c>
      <c r="CH528" s="14"/>
      <c r="CI528" s="84">
        <f t="shared" si="2957"/>
        <v>4515</v>
      </c>
      <c r="CJ528" s="14">
        <f t="shared" si="2958"/>
        <v>4515</v>
      </c>
      <c r="CK528" s="52"/>
      <c r="CL528" s="84">
        <f t="shared" si="2959"/>
        <v>4515</v>
      </c>
      <c r="CM528" s="14">
        <f t="shared" si="2960"/>
        <v>4515</v>
      </c>
      <c r="CN528" s="52"/>
      <c r="CO528" s="84">
        <f t="shared" si="2961"/>
        <v>4515</v>
      </c>
      <c r="CP528" s="14"/>
      <c r="CQ528" s="29"/>
      <c r="CR528" s="29"/>
      <c r="CT528" s="1"/>
    </row>
    <row r="529" spans="1:99" ht="46.8" customHeight="1" x14ac:dyDescent="0.3">
      <c r="A529" s="76" t="s">
        <v>306</v>
      </c>
      <c r="B529" s="76" t="s">
        <v>177</v>
      </c>
      <c r="C529" s="76" t="s">
        <v>273</v>
      </c>
      <c r="D529" s="76" t="s">
        <v>394</v>
      </c>
      <c r="E529" s="90"/>
      <c r="F529" s="77" t="s">
        <v>61</v>
      </c>
      <c r="G529" s="14">
        <f t="shared" ref="G529:L529" si="3096">G530+G531</f>
        <v>74633.2</v>
      </c>
      <c r="H529" s="14">
        <f t="shared" si="3096"/>
        <v>76068.800000000003</v>
      </c>
      <c r="I529" s="14">
        <f t="shared" si="3096"/>
        <v>76068.800000000003</v>
      </c>
      <c r="J529" s="14">
        <f t="shared" si="3096"/>
        <v>0</v>
      </c>
      <c r="K529" s="14">
        <f t="shared" si="3096"/>
        <v>0</v>
      </c>
      <c r="L529" s="14">
        <f t="shared" si="3096"/>
        <v>0</v>
      </c>
      <c r="M529" s="14">
        <f t="shared" si="2851"/>
        <v>74633.2</v>
      </c>
      <c r="N529" s="14">
        <f t="shared" si="2852"/>
        <v>76068.800000000003</v>
      </c>
      <c r="O529" s="14">
        <f t="shared" si="2853"/>
        <v>76068.800000000003</v>
      </c>
      <c r="P529" s="14">
        <f t="shared" ref="P529:X529" si="3097">P530+P531</f>
        <v>1261.25</v>
      </c>
      <c r="Q529" s="14">
        <f t="shared" si="3097"/>
        <v>0</v>
      </c>
      <c r="R529" s="14">
        <f t="shared" si="3097"/>
        <v>0</v>
      </c>
      <c r="S529" s="14">
        <f t="shared" si="3097"/>
        <v>0</v>
      </c>
      <c r="T529" s="14">
        <f t="shared" si="3097"/>
        <v>888.8</v>
      </c>
      <c r="U529" s="14">
        <f t="shared" si="3097"/>
        <v>0</v>
      </c>
      <c r="V529" s="14">
        <f t="shared" si="3097"/>
        <v>888.8</v>
      </c>
      <c r="W529" s="14">
        <f t="shared" si="3097"/>
        <v>0</v>
      </c>
      <c r="X529" s="14">
        <f t="shared" si="3097"/>
        <v>0</v>
      </c>
      <c r="Y529" s="14">
        <f t="shared" si="2935"/>
        <v>75894.45</v>
      </c>
      <c r="Z529" s="14">
        <f t="shared" si="2936"/>
        <v>76957.600000000006</v>
      </c>
      <c r="AA529" s="14">
        <f t="shared" si="2937"/>
        <v>76957.600000000006</v>
      </c>
      <c r="AB529" s="14">
        <f>AB530+AB531</f>
        <v>0</v>
      </c>
      <c r="AC529" s="14">
        <f>AC530+AC531</f>
        <v>0</v>
      </c>
      <c r="AD529" s="14">
        <f>AD530+AD531</f>
        <v>0</v>
      </c>
      <c r="AE529" s="14">
        <f t="shared" si="2938"/>
        <v>75894.45</v>
      </c>
      <c r="AF529" s="14">
        <f t="shared" si="2939"/>
        <v>76957.600000000006</v>
      </c>
      <c r="AG529" s="14">
        <f t="shared" si="2940"/>
        <v>76957.600000000006</v>
      </c>
      <c r="AH529" s="14">
        <f t="shared" ref="AH529:AV529" si="3098">AH530+AH531</f>
        <v>0</v>
      </c>
      <c r="AI529" s="14">
        <f t="shared" si="3098"/>
        <v>0</v>
      </c>
      <c r="AJ529" s="14">
        <f t="shared" si="3098"/>
        <v>0</v>
      </c>
      <c r="AK529" s="14">
        <f t="shared" si="3098"/>
        <v>0</v>
      </c>
      <c r="AL529" s="14">
        <f t="shared" si="3098"/>
        <v>0</v>
      </c>
      <c r="AM529" s="14">
        <f t="shared" si="3098"/>
        <v>0</v>
      </c>
      <c r="AN529" s="14">
        <f t="shared" si="3098"/>
        <v>0</v>
      </c>
      <c r="AO529" s="14">
        <f t="shared" si="3098"/>
        <v>0</v>
      </c>
      <c r="AP529" s="14">
        <f t="shared" si="3098"/>
        <v>0</v>
      </c>
      <c r="AQ529" s="14">
        <f t="shared" si="3098"/>
        <v>0</v>
      </c>
      <c r="AR529" s="14">
        <f t="shared" si="3098"/>
        <v>0</v>
      </c>
      <c r="AS529" s="14">
        <f t="shared" si="3098"/>
        <v>0</v>
      </c>
      <c r="AT529" s="14">
        <f t="shared" si="3098"/>
        <v>0</v>
      </c>
      <c r="AU529" s="14">
        <f t="shared" si="3098"/>
        <v>0</v>
      </c>
      <c r="AV529" s="14">
        <f t="shared" si="3098"/>
        <v>0</v>
      </c>
      <c r="AW529" s="14">
        <f t="shared" si="2942"/>
        <v>75894.45</v>
      </c>
      <c r="AX529" s="14">
        <f t="shared" si="2943"/>
        <v>76957.600000000006</v>
      </c>
      <c r="AY529" s="14">
        <f t="shared" si="2944"/>
        <v>76957.600000000006</v>
      </c>
      <c r="AZ529" s="14">
        <f>AZ530+AZ531</f>
        <v>0</v>
      </c>
      <c r="BA529" s="14">
        <f t="shared" si="2945"/>
        <v>75894.45</v>
      </c>
      <c r="BB529" s="14">
        <f t="shared" si="2946"/>
        <v>76957.600000000006</v>
      </c>
      <c r="BC529" s="14">
        <f t="shared" si="2947"/>
        <v>76957.600000000006</v>
      </c>
      <c r="BD529" s="14">
        <f t="shared" ref="BD529:BN529" si="3099">BD530+BD531</f>
        <v>0</v>
      </c>
      <c r="BE529" s="14">
        <f t="shared" si="3099"/>
        <v>0</v>
      </c>
      <c r="BF529" s="14">
        <f t="shared" si="3099"/>
        <v>0</v>
      </c>
      <c r="BG529" s="14">
        <f t="shared" si="3099"/>
        <v>0</v>
      </c>
      <c r="BH529" s="14">
        <f t="shared" si="3099"/>
        <v>0</v>
      </c>
      <c r="BI529" s="14">
        <f t="shared" si="3099"/>
        <v>0</v>
      </c>
      <c r="BJ529" s="14">
        <f t="shared" si="3099"/>
        <v>0</v>
      </c>
      <c r="BK529" s="14">
        <f t="shared" si="3099"/>
        <v>0</v>
      </c>
      <c r="BL529" s="14">
        <f t="shared" si="3099"/>
        <v>0</v>
      </c>
      <c r="BM529" s="14">
        <f t="shared" si="3099"/>
        <v>0</v>
      </c>
      <c r="BN529" s="14">
        <f t="shared" si="3099"/>
        <v>0</v>
      </c>
      <c r="BO529" s="14">
        <f t="shared" si="2949"/>
        <v>75894.45</v>
      </c>
      <c r="BP529" s="14">
        <f t="shared" si="2950"/>
        <v>76957.600000000006</v>
      </c>
      <c r="BQ529" s="14">
        <f t="shared" si="2951"/>
        <v>76957.600000000006</v>
      </c>
      <c r="BR529" s="14">
        <f>BR530+BR531</f>
        <v>0</v>
      </c>
      <c r="BS529" s="14">
        <f>BS530+BS531</f>
        <v>0</v>
      </c>
      <c r="BT529" s="14">
        <f>BT530+BT531</f>
        <v>0</v>
      </c>
      <c r="BU529" s="14">
        <f t="shared" si="2952"/>
        <v>75894.45</v>
      </c>
      <c r="BV529" s="14">
        <f t="shared" si="2953"/>
        <v>76957.600000000006</v>
      </c>
      <c r="BW529" s="14">
        <f t="shared" si="2954"/>
        <v>76957.600000000006</v>
      </c>
      <c r="BX529" s="14">
        <f t="shared" ref="BX529:CF529" si="3100">BX530+BX531</f>
        <v>0</v>
      </c>
      <c r="BY529" s="14">
        <f t="shared" si="3100"/>
        <v>0</v>
      </c>
      <c r="BZ529" s="14">
        <f t="shared" si="3100"/>
        <v>0</v>
      </c>
      <c r="CA529" s="14">
        <f t="shared" si="3100"/>
        <v>0</v>
      </c>
      <c r="CB529" s="14">
        <f t="shared" si="3100"/>
        <v>0</v>
      </c>
      <c r="CC529" s="14">
        <f t="shared" si="3100"/>
        <v>0</v>
      </c>
      <c r="CD529" s="14">
        <f t="shared" si="3100"/>
        <v>0</v>
      </c>
      <c r="CE529" s="14">
        <f t="shared" si="3100"/>
        <v>0</v>
      </c>
      <c r="CF529" s="14">
        <f t="shared" si="3100"/>
        <v>0</v>
      </c>
      <c r="CG529" s="14">
        <f t="shared" si="2956"/>
        <v>75894.45</v>
      </c>
      <c r="CH529" s="14">
        <f>CH530+CH531</f>
        <v>0</v>
      </c>
      <c r="CI529" s="84">
        <f t="shared" si="2957"/>
        <v>75894.45</v>
      </c>
      <c r="CJ529" s="14">
        <f t="shared" si="2958"/>
        <v>76957.600000000006</v>
      </c>
      <c r="CK529" s="52">
        <f>CK530+CK531</f>
        <v>0</v>
      </c>
      <c r="CL529" s="84">
        <f t="shared" si="2959"/>
        <v>76957.600000000006</v>
      </c>
      <c r="CM529" s="14">
        <f t="shared" si="2960"/>
        <v>76957.600000000006</v>
      </c>
      <c r="CN529" s="52">
        <f>CN530+CN531</f>
        <v>0</v>
      </c>
      <c r="CO529" s="84">
        <f t="shared" si="2961"/>
        <v>76957.600000000006</v>
      </c>
      <c r="CP529" s="14">
        <f>CP530+CP531</f>
        <v>0</v>
      </c>
      <c r="CQ529" s="29"/>
      <c r="CR529" s="29"/>
      <c r="CT529" s="1"/>
    </row>
    <row r="530" spans="1:99" ht="78" customHeight="1" x14ac:dyDescent="0.3">
      <c r="A530" s="76" t="s">
        <v>306</v>
      </c>
      <c r="B530" s="76" t="s">
        <v>177</v>
      </c>
      <c r="C530" s="76" t="s">
        <v>273</v>
      </c>
      <c r="D530" s="76" t="s">
        <v>394</v>
      </c>
      <c r="E530" s="89" t="s">
        <v>58</v>
      </c>
      <c r="F530" s="77" t="s">
        <v>59</v>
      </c>
      <c r="G530" s="14">
        <v>46688.5</v>
      </c>
      <c r="H530" s="14">
        <v>48124.1</v>
      </c>
      <c r="I530" s="14">
        <v>48124.1</v>
      </c>
      <c r="J530" s="14"/>
      <c r="K530" s="14"/>
      <c r="L530" s="14"/>
      <c r="M530" s="14">
        <f t="shared" si="2851"/>
        <v>46688.5</v>
      </c>
      <c r="N530" s="14">
        <f t="shared" si="2852"/>
        <v>48124.1</v>
      </c>
      <c r="O530" s="14">
        <f t="shared" si="2853"/>
        <v>48124.1</v>
      </c>
      <c r="P530" s="14">
        <v>1261.25</v>
      </c>
      <c r="Q530" s="14"/>
      <c r="R530" s="14"/>
      <c r="S530" s="14"/>
      <c r="T530" s="14">
        <v>888.8</v>
      </c>
      <c r="U530" s="14"/>
      <c r="V530" s="14">
        <v>888.8</v>
      </c>
      <c r="W530" s="14"/>
      <c r="X530" s="14"/>
      <c r="Y530" s="14">
        <f t="shared" si="2935"/>
        <v>47949.75</v>
      </c>
      <c r="Z530" s="14">
        <f t="shared" si="2936"/>
        <v>49012.9</v>
      </c>
      <c r="AA530" s="14">
        <f t="shared" si="2937"/>
        <v>49012.9</v>
      </c>
      <c r="AB530" s="14"/>
      <c r="AC530" s="14"/>
      <c r="AD530" s="14"/>
      <c r="AE530" s="14">
        <f t="shared" si="2938"/>
        <v>47949.75</v>
      </c>
      <c r="AF530" s="14">
        <f t="shared" si="2939"/>
        <v>49012.9</v>
      </c>
      <c r="AG530" s="14">
        <f t="shared" si="2940"/>
        <v>49012.9</v>
      </c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>
        <f t="shared" si="2942"/>
        <v>47949.75</v>
      </c>
      <c r="AX530" s="14">
        <f t="shared" si="2943"/>
        <v>49012.9</v>
      </c>
      <c r="AY530" s="14">
        <f t="shared" si="2944"/>
        <v>49012.9</v>
      </c>
      <c r="AZ530" s="14"/>
      <c r="BA530" s="14">
        <f t="shared" si="2945"/>
        <v>47949.75</v>
      </c>
      <c r="BB530" s="14">
        <f t="shared" si="2946"/>
        <v>49012.9</v>
      </c>
      <c r="BC530" s="14">
        <f t="shared" si="2947"/>
        <v>49012.9</v>
      </c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>
        <f t="shared" si="2949"/>
        <v>47949.75</v>
      </c>
      <c r="BP530" s="14">
        <f t="shared" si="2950"/>
        <v>49012.9</v>
      </c>
      <c r="BQ530" s="14">
        <f t="shared" si="2951"/>
        <v>49012.9</v>
      </c>
      <c r="BR530" s="14"/>
      <c r="BS530" s="14"/>
      <c r="BT530" s="14"/>
      <c r="BU530" s="14">
        <f t="shared" si="2952"/>
        <v>47949.75</v>
      </c>
      <c r="BV530" s="14">
        <f t="shared" si="2953"/>
        <v>49012.9</v>
      </c>
      <c r="BW530" s="14">
        <f t="shared" si="2954"/>
        <v>49012.9</v>
      </c>
      <c r="BX530" s="14"/>
      <c r="BY530" s="14"/>
      <c r="BZ530" s="14"/>
      <c r="CA530" s="14"/>
      <c r="CB530" s="14"/>
      <c r="CC530" s="14"/>
      <c r="CD530" s="14"/>
      <c r="CE530" s="14"/>
      <c r="CF530" s="14"/>
      <c r="CG530" s="14">
        <f t="shared" si="2956"/>
        <v>47949.75</v>
      </c>
      <c r="CH530" s="14"/>
      <c r="CI530" s="84">
        <f t="shared" si="2957"/>
        <v>47949.75</v>
      </c>
      <c r="CJ530" s="14">
        <f t="shared" si="2958"/>
        <v>49012.9</v>
      </c>
      <c r="CK530" s="52"/>
      <c r="CL530" s="84">
        <f t="shared" si="2959"/>
        <v>49012.9</v>
      </c>
      <c r="CM530" s="14">
        <f t="shared" si="2960"/>
        <v>49012.9</v>
      </c>
      <c r="CN530" s="52"/>
      <c r="CO530" s="84">
        <f t="shared" si="2961"/>
        <v>49012.9</v>
      </c>
      <c r="CP530" s="14"/>
      <c r="CQ530" s="29"/>
      <c r="CR530" s="29"/>
      <c r="CT530" s="1"/>
    </row>
    <row r="531" spans="1:99" ht="31.2" customHeight="1" x14ac:dyDescent="0.3">
      <c r="A531" s="76" t="s">
        <v>306</v>
      </c>
      <c r="B531" s="76" t="s">
        <v>177</v>
      </c>
      <c r="C531" s="76" t="s">
        <v>273</v>
      </c>
      <c r="D531" s="76" t="s">
        <v>394</v>
      </c>
      <c r="E531" s="89" t="s">
        <v>46</v>
      </c>
      <c r="F531" s="77" t="s">
        <v>47</v>
      </c>
      <c r="G531" s="14">
        <v>27944.7</v>
      </c>
      <c r="H531" s="14">
        <v>27944.7</v>
      </c>
      <c r="I531" s="14">
        <v>27944.7</v>
      </c>
      <c r="J531" s="14"/>
      <c r="K531" s="14"/>
      <c r="L531" s="14"/>
      <c r="M531" s="14">
        <f t="shared" si="2851"/>
        <v>27944.7</v>
      </c>
      <c r="N531" s="14">
        <f t="shared" si="2852"/>
        <v>27944.7</v>
      </c>
      <c r="O531" s="14">
        <f t="shared" si="2853"/>
        <v>27944.7</v>
      </c>
      <c r="P531" s="14"/>
      <c r="Q531" s="14"/>
      <c r="R531" s="14"/>
      <c r="S531" s="14"/>
      <c r="T531" s="14"/>
      <c r="U531" s="14"/>
      <c r="V531" s="14"/>
      <c r="W531" s="14"/>
      <c r="X531" s="14"/>
      <c r="Y531" s="14">
        <f t="shared" si="2935"/>
        <v>27944.7</v>
      </c>
      <c r="Z531" s="14">
        <f t="shared" si="2936"/>
        <v>27944.7</v>
      </c>
      <c r="AA531" s="14">
        <f t="shared" si="2937"/>
        <v>27944.7</v>
      </c>
      <c r="AB531" s="14"/>
      <c r="AC531" s="14"/>
      <c r="AD531" s="14"/>
      <c r="AE531" s="14">
        <f t="shared" si="2938"/>
        <v>27944.7</v>
      </c>
      <c r="AF531" s="14">
        <f t="shared" si="2939"/>
        <v>27944.7</v>
      </c>
      <c r="AG531" s="14">
        <f t="shared" si="2940"/>
        <v>27944.7</v>
      </c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>
        <f t="shared" si="2942"/>
        <v>27944.7</v>
      </c>
      <c r="AX531" s="14">
        <f t="shared" si="2943"/>
        <v>27944.7</v>
      </c>
      <c r="AY531" s="14">
        <f t="shared" si="2944"/>
        <v>27944.7</v>
      </c>
      <c r="AZ531" s="14"/>
      <c r="BA531" s="14">
        <f t="shared" si="2945"/>
        <v>27944.7</v>
      </c>
      <c r="BB531" s="14">
        <f t="shared" si="2946"/>
        <v>27944.7</v>
      </c>
      <c r="BC531" s="14">
        <f t="shared" si="2947"/>
        <v>27944.7</v>
      </c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>
        <f t="shared" si="2949"/>
        <v>27944.7</v>
      </c>
      <c r="BP531" s="14">
        <f t="shared" si="2950"/>
        <v>27944.7</v>
      </c>
      <c r="BQ531" s="14">
        <f t="shared" si="2951"/>
        <v>27944.7</v>
      </c>
      <c r="BR531" s="14"/>
      <c r="BS531" s="14"/>
      <c r="BT531" s="14"/>
      <c r="BU531" s="14">
        <f t="shared" si="2952"/>
        <v>27944.7</v>
      </c>
      <c r="BV531" s="14">
        <f t="shared" si="2953"/>
        <v>27944.7</v>
      </c>
      <c r="BW531" s="14">
        <f t="shared" si="2954"/>
        <v>27944.7</v>
      </c>
      <c r="BX531" s="14"/>
      <c r="BY531" s="14"/>
      <c r="BZ531" s="14"/>
      <c r="CA531" s="14"/>
      <c r="CB531" s="14"/>
      <c r="CC531" s="14"/>
      <c r="CD531" s="14"/>
      <c r="CE531" s="14"/>
      <c r="CF531" s="14"/>
      <c r="CG531" s="14">
        <f t="shared" si="2956"/>
        <v>27944.7</v>
      </c>
      <c r="CH531" s="14"/>
      <c r="CI531" s="84">
        <f t="shared" si="2957"/>
        <v>27944.7</v>
      </c>
      <c r="CJ531" s="14">
        <f t="shared" si="2958"/>
        <v>27944.7</v>
      </c>
      <c r="CK531" s="52"/>
      <c r="CL531" s="84">
        <f t="shared" si="2959"/>
        <v>27944.7</v>
      </c>
      <c r="CM531" s="14">
        <f t="shared" si="2960"/>
        <v>27944.7</v>
      </c>
      <c r="CN531" s="52"/>
      <c r="CO531" s="84">
        <f t="shared" si="2961"/>
        <v>27944.7</v>
      </c>
      <c r="CP531" s="14"/>
      <c r="CQ531" s="29"/>
      <c r="CR531" s="29"/>
      <c r="CT531" s="1"/>
    </row>
    <row r="532" spans="1:99" ht="31.2" customHeight="1" x14ac:dyDescent="0.3">
      <c r="A532" s="76" t="s">
        <v>306</v>
      </c>
      <c r="B532" s="76" t="s">
        <v>177</v>
      </c>
      <c r="C532" s="76" t="s">
        <v>273</v>
      </c>
      <c r="D532" s="76" t="s">
        <v>395</v>
      </c>
      <c r="E532" s="90"/>
      <c r="F532" s="77" t="s">
        <v>316</v>
      </c>
      <c r="G532" s="14">
        <f t="shared" ref="G532:L532" si="3101">G533+G534</f>
        <v>446050.2</v>
      </c>
      <c r="H532" s="14">
        <f t="shared" si="3101"/>
        <v>445030.40000000002</v>
      </c>
      <c r="I532" s="14">
        <f t="shared" si="3101"/>
        <v>442514.9</v>
      </c>
      <c r="J532" s="14">
        <f t="shared" si="3101"/>
        <v>0</v>
      </c>
      <c r="K532" s="14">
        <f t="shared" si="3101"/>
        <v>0</v>
      </c>
      <c r="L532" s="14">
        <f t="shared" si="3101"/>
        <v>0</v>
      </c>
      <c r="M532" s="14">
        <f t="shared" si="2851"/>
        <v>446050.2</v>
      </c>
      <c r="N532" s="14">
        <f t="shared" si="2852"/>
        <v>445030.40000000002</v>
      </c>
      <c r="O532" s="14">
        <f t="shared" si="2853"/>
        <v>442514.9</v>
      </c>
      <c r="P532" s="14">
        <f t="shared" ref="P532:X532" si="3102">P533+P534</f>
        <v>0</v>
      </c>
      <c r="Q532" s="14">
        <f t="shared" si="3102"/>
        <v>0</v>
      </c>
      <c r="R532" s="14">
        <f t="shared" si="3102"/>
        <v>0</v>
      </c>
      <c r="S532" s="14">
        <f t="shared" si="3102"/>
        <v>0</v>
      </c>
      <c r="T532" s="14">
        <f t="shared" si="3102"/>
        <v>0</v>
      </c>
      <c r="U532" s="14">
        <f t="shared" si="3102"/>
        <v>0</v>
      </c>
      <c r="V532" s="14">
        <f t="shared" si="3102"/>
        <v>0</v>
      </c>
      <c r="W532" s="14">
        <f t="shared" si="3102"/>
        <v>0</v>
      </c>
      <c r="X532" s="14">
        <f t="shared" si="3102"/>
        <v>0</v>
      </c>
      <c r="Y532" s="14">
        <f t="shared" si="2935"/>
        <v>446050.2</v>
      </c>
      <c r="Z532" s="14">
        <f t="shared" si="2936"/>
        <v>445030.40000000002</v>
      </c>
      <c r="AA532" s="14">
        <f t="shared" si="2937"/>
        <v>442514.9</v>
      </c>
      <c r="AB532" s="14">
        <f>AB533+AB534</f>
        <v>0</v>
      </c>
      <c r="AC532" s="14">
        <f>AC533+AC534</f>
        <v>0</v>
      </c>
      <c r="AD532" s="14">
        <f>AD533+AD534</f>
        <v>0</v>
      </c>
      <c r="AE532" s="14">
        <f t="shared" si="2938"/>
        <v>446050.2</v>
      </c>
      <c r="AF532" s="14">
        <f t="shared" si="2939"/>
        <v>445030.40000000002</v>
      </c>
      <c r="AG532" s="14">
        <f t="shared" si="2940"/>
        <v>442514.9</v>
      </c>
      <c r="AH532" s="14">
        <f t="shared" ref="AH532:AV532" si="3103">AH533+AH534</f>
        <v>0</v>
      </c>
      <c r="AI532" s="14">
        <f t="shared" si="3103"/>
        <v>0</v>
      </c>
      <c r="AJ532" s="14">
        <f t="shared" si="3103"/>
        <v>0</v>
      </c>
      <c r="AK532" s="14">
        <f t="shared" si="3103"/>
        <v>0</v>
      </c>
      <c r="AL532" s="14">
        <f t="shared" si="3103"/>
        <v>0</v>
      </c>
      <c r="AM532" s="14">
        <f t="shared" si="3103"/>
        <v>0</v>
      </c>
      <c r="AN532" s="14">
        <f t="shared" si="3103"/>
        <v>0</v>
      </c>
      <c r="AO532" s="14">
        <f t="shared" si="3103"/>
        <v>0</v>
      </c>
      <c r="AP532" s="14">
        <f t="shared" si="3103"/>
        <v>0</v>
      </c>
      <c r="AQ532" s="14">
        <f t="shared" si="3103"/>
        <v>0</v>
      </c>
      <c r="AR532" s="14">
        <f t="shared" si="3103"/>
        <v>0</v>
      </c>
      <c r="AS532" s="14">
        <f t="shared" si="3103"/>
        <v>0</v>
      </c>
      <c r="AT532" s="14">
        <f t="shared" si="3103"/>
        <v>0</v>
      </c>
      <c r="AU532" s="14">
        <f t="shared" si="3103"/>
        <v>0</v>
      </c>
      <c r="AV532" s="14">
        <f t="shared" si="3103"/>
        <v>0</v>
      </c>
      <c r="AW532" s="14">
        <f t="shared" si="2942"/>
        <v>446050.2</v>
      </c>
      <c r="AX532" s="14">
        <f t="shared" si="2943"/>
        <v>445030.40000000002</v>
      </c>
      <c r="AY532" s="14">
        <f t="shared" si="2944"/>
        <v>442514.9</v>
      </c>
      <c r="AZ532" s="14">
        <f>AZ533+AZ534</f>
        <v>0</v>
      </c>
      <c r="BA532" s="14">
        <f t="shared" si="2945"/>
        <v>446050.2</v>
      </c>
      <c r="BB532" s="14">
        <f t="shared" si="2946"/>
        <v>445030.40000000002</v>
      </c>
      <c r="BC532" s="14">
        <f t="shared" si="2947"/>
        <v>442514.9</v>
      </c>
      <c r="BD532" s="14">
        <f t="shared" ref="BD532:BN532" si="3104">BD533+BD534</f>
        <v>0</v>
      </c>
      <c r="BE532" s="14">
        <f t="shared" si="3104"/>
        <v>0</v>
      </c>
      <c r="BF532" s="14">
        <f t="shared" si="3104"/>
        <v>0</v>
      </c>
      <c r="BG532" s="14">
        <f t="shared" si="3104"/>
        <v>0</v>
      </c>
      <c r="BH532" s="14">
        <f t="shared" si="3104"/>
        <v>0</v>
      </c>
      <c r="BI532" s="14">
        <f t="shared" si="3104"/>
        <v>0</v>
      </c>
      <c r="BJ532" s="14">
        <f t="shared" si="3104"/>
        <v>0</v>
      </c>
      <c r="BK532" s="14">
        <f t="shared" si="3104"/>
        <v>0</v>
      </c>
      <c r="BL532" s="14">
        <f t="shared" si="3104"/>
        <v>0</v>
      </c>
      <c r="BM532" s="14">
        <f t="shared" si="3104"/>
        <v>0</v>
      </c>
      <c r="BN532" s="14">
        <f t="shared" si="3104"/>
        <v>0</v>
      </c>
      <c r="BO532" s="14">
        <f t="shared" si="2949"/>
        <v>446050.2</v>
      </c>
      <c r="BP532" s="14">
        <f t="shared" si="2950"/>
        <v>445030.40000000002</v>
      </c>
      <c r="BQ532" s="14">
        <f t="shared" si="2951"/>
        <v>442514.9</v>
      </c>
      <c r="BR532" s="14">
        <f>BR533+BR534</f>
        <v>0</v>
      </c>
      <c r="BS532" s="14">
        <f>BS533+BS534</f>
        <v>0</v>
      </c>
      <c r="BT532" s="14">
        <f>BT533+BT534</f>
        <v>0</v>
      </c>
      <c r="BU532" s="14">
        <f t="shared" si="2952"/>
        <v>446050.2</v>
      </c>
      <c r="BV532" s="14">
        <f t="shared" si="2953"/>
        <v>445030.40000000002</v>
      </c>
      <c r="BW532" s="14">
        <f t="shared" si="2954"/>
        <v>442514.9</v>
      </c>
      <c r="BX532" s="14">
        <f t="shared" ref="BX532:CF532" si="3105">BX533+BX534</f>
        <v>0</v>
      </c>
      <c r="BY532" s="14">
        <f t="shared" si="3105"/>
        <v>0</v>
      </c>
      <c r="BZ532" s="14">
        <f t="shared" si="3105"/>
        <v>0</v>
      </c>
      <c r="CA532" s="14">
        <f t="shared" si="3105"/>
        <v>0</v>
      </c>
      <c r="CB532" s="14">
        <f t="shared" si="3105"/>
        <v>0</v>
      </c>
      <c r="CC532" s="14">
        <f t="shared" si="3105"/>
        <v>0</v>
      </c>
      <c r="CD532" s="14">
        <f t="shared" si="3105"/>
        <v>0</v>
      </c>
      <c r="CE532" s="14">
        <f t="shared" si="3105"/>
        <v>0</v>
      </c>
      <c r="CF532" s="14">
        <f t="shared" si="3105"/>
        <v>0</v>
      </c>
      <c r="CG532" s="14">
        <f t="shared" si="2956"/>
        <v>446050.2</v>
      </c>
      <c r="CH532" s="14">
        <f>CH533+CH534</f>
        <v>0</v>
      </c>
      <c r="CI532" s="84">
        <f t="shared" si="2957"/>
        <v>446050.2</v>
      </c>
      <c r="CJ532" s="14">
        <f t="shared" si="2958"/>
        <v>445030.40000000002</v>
      </c>
      <c r="CK532" s="52">
        <f>CK533+CK534</f>
        <v>0</v>
      </c>
      <c r="CL532" s="84">
        <f t="shared" si="2959"/>
        <v>445030.40000000002</v>
      </c>
      <c r="CM532" s="14">
        <f t="shared" si="2960"/>
        <v>442514.9</v>
      </c>
      <c r="CN532" s="52">
        <f>CN533+CN534</f>
        <v>0</v>
      </c>
      <c r="CO532" s="84">
        <f t="shared" si="2961"/>
        <v>442514.9</v>
      </c>
      <c r="CP532" s="14">
        <f>CP533+CP534</f>
        <v>0</v>
      </c>
      <c r="CQ532" s="29"/>
      <c r="CR532" s="29"/>
      <c r="CT532" s="1"/>
    </row>
    <row r="533" spans="1:99" ht="78" customHeight="1" x14ac:dyDescent="0.3">
      <c r="A533" s="76" t="s">
        <v>306</v>
      </c>
      <c r="B533" s="76" t="s">
        <v>177</v>
      </c>
      <c r="C533" s="76" t="s">
        <v>273</v>
      </c>
      <c r="D533" s="76" t="s">
        <v>395</v>
      </c>
      <c r="E533" s="89" t="s">
        <v>58</v>
      </c>
      <c r="F533" s="77" t="s">
        <v>59</v>
      </c>
      <c r="G533" s="14">
        <v>441160.7</v>
      </c>
      <c r="H533" s="14">
        <v>440144</v>
      </c>
      <c r="I533" s="14">
        <v>437630</v>
      </c>
      <c r="J533" s="14"/>
      <c r="K533" s="14"/>
      <c r="L533" s="14"/>
      <c r="M533" s="14">
        <f t="shared" si="2851"/>
        <v>441160.7</v>
      </c>
      <c r="N533" s="14">
        <f t="shared" si="2852"/>
        <v>440144</v>
      </c>
      <c r="O533" s="14">
        <f t="shared" si="2853"/>
        <v>437630</v>
      </c>
      <c r="P533" s="14"/>
      <c r="Q533" s="14"/>
      <c r="R533" s="14"/>
      <c r="S533" s="14"/>
      <c r="T533" s="14"/>
      <c r="U533" s="14"/>
      <c r="V533" s="14"/>
      <c r="W533" s="14"/>
      <c r="X533" s="14"/>
      <c r="Y533" s="14">
        <f t="shared" si="2935"/>
        <v>441160.7</v>
      </c>
      <c r="Z533" s="14">
        <f t="shared" si="2936"/>
        <v>440144</v>
      </c>
      <c r="AA533" s="14">
        <f t="shared" si="2937"/>
        <v>437630</v>
      </c>
      <c r="AB533" s="14"/>
      <c r="AC533" s="14"/>
      <c r="AD533" s="14"/>
      <c r="AE533" s="14">
        <f t="shared" si="2938"/>
        <v>441160.7</v>
      </c>
      <c r="AF533" s="14">
        <f t="shared" si="2939"/>
        <v>440144</v>
      </c>
      <c r="AG533" s="14">
        <f t="shared" si="2940"/>
        <v>437630</v>
      </c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>
        <f t="shared" si="2942"/>
        <v>441160.7</v>
      </c>
      <c r="AX533" s="14">
        <f t="shared" si="2943"/>
        <v>440144</v>
      </c>
      <c r="AY533" s="14">
        <f t="shared" si="2944"/>
        <v>437630</v>
      </c>
      <c r="AZ533" s="14"/>
      <c r="BA533" s="14">
        <f t="shared" si="2945"/>
        <v>441160.7</v>
      </c>
      <c r="BB533" s="14">
        <f t="shared" si="2946"/>
        <v>440144</v>
      </c>
      <c r="BC533" s="14">
        <f t="shared" si="2947"/>
        <v>437630</v>
      </c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>
        <f t="shared" si="2949"/>
        <v>441160.7</v>
      </c>
      <c r="BP533" s="14">
        <f t="shared" si="2950"/>
        <v>440144</v>
      </c>
      <c r="BQ533" s="14">
        <f t="shared" si="2951"/>
        <v>437630</v>
      </c>
      <c r="BR533" s="14"/>
      <c r="BS533" s="14"/>
      <c r="BT533" s="14"/>
      <c r="BU533" s="14">
        <f t="shared" si="2952"/>
        <v>441160.7</v>
      </c>
      <c r="BV533" s="14">
        <f t="shared" si="2953"/>
        <v>440144</v>
      </c>
      <c r="BW533" s="14">
        <f t="shared" si="2954"/>
        <v>437630</v>
      </c>
      <c r="BX533" s="14"/>
      <c r="BY533" s="14"/>
      <c r="BZ533" s="14"/>
      <c r="CA533" s="14"/>
      <c r="CB533" s="14"/>
      <c r="CC533" s="14"/>
      <c r="CD533" s="14"/>
      <c r="CE533" s="14"/>
      <c r="CF533" s="14"/>
      <c r="CG533" s="14">
        <f t="shared" si="2956"/>
        <v>441160.7</v>
      </c>
      <c r="CH533" s="14"/>
      <c r="CI533" s="84">
        <f t="shared" si="2957"/>
        <v>441160.7</v>
      </c>
      <c r="CJ533" s="14">
        <f t="shared" si="2958"/>
        <v>440144</v>
      </c>
      <c r="CK533" s="52"/>
      <c r="CL533" s="84">
        <f t="shared" si="2959"/>
        <v>440144</v>
      </c>
      <c r="CM533" s="14">
        <f t="shared" si="2960"/>
        <v>437630</v>
      </c>
      <c r="CN533" s="52"/>
      <c r="CO533" s="84">
        <f t="shared" si="2961"/>
        <v>437630</v>
      </c>
      <c r="CP533" s="14"/>
      <c r="CQ533" s="29"/>
      <c r="CR533" s="29"/>
      <c r="CT533" s="1"/>
    </row>
    <row r="534" spans="1:99" ht="31.2" customHeight="1" x14ac:dyDescent="0.3">
      <c r="A534" s="76" t="s">
        <v>306</v>
      </c>
      <c r="B534" s="76" t="s">
        <v>177</v>
      </c>
      <c r="C534" s="76" t="s">
        <v>273</v>
      </c>
      <c r="D534" s="76" t="s">
        <v>395</v>
      </c>
      <c r="E534" s="89" t="s">
        <v>46</v>
      </c>
      <c r="F534" s="77" t="s">
        <v>47</v>
      </c>
      <c r="G534" s="14">
        <v>4889.5</v>
      </c>
      <c r="H534" s="14">
        <v>4886.3999999999996</v>
      </c>
      <c r="I534" s="14">
        <v>4884.8999999999996</v>
      </c>
      <c r="J534" s="14"/>
      <c r="K534" s="14"/>
      <c r="L534" s="14"/>
      <c r="M534" s="14">
        <f t="shared" si="2851"/>
        <v>4889.5</v>
      </c>
      <c r="N534" s="14">
        <f t="shared" si="2852"/>
        <v>4886.3999999999996</v>
      </c>
      <c r="O534" s="14">
        <f t="shared" si="2853"/>
        <v>4884.8999999999996</v>
      </c>
      <c r="P534" s="14"/>
      <c r="Q534" s="14"/>
      <c r="R534" s="14"/>
      <c r="S534" s="14"/>
      <c r="T534" s="14"/>
      <c r="U534" s="14"/>
      <c r="V534" s="14"/>
      <c r="W534" s="14"/>
      <c r="X534" s="14"/>
      <c r="Y534" s="14">
        <f t="shared" si="2935"/>
        <v>4889.5</v>
      </c>
      <c r="Z534" s="14">
        <f t="shared" si="2936"/>
        <v>4886.3999999999996</v>
      </c>
      <c r="AA534" s="14">
        <f t="shared" si="2937"/>
        <v>4884.8999999999996</v>
      </c>
      <c r="AB534" s="14"/>
      <c r="AC534" s="14"/>
      <c r="AD534" s="14"/>
      <c r="AE534" s="14">
        <f t="shared" si="2938"/>
        <v>4889.5</v>
      </c>
      <c r="AF534" s="14">
        <f t="shared" si="2939"/>
        <v>4886.3999999999996</v>
      </c>
      <c r="AG534" s="14">
        <f t="shared" si="2940"/>
        <v>4884.8999999999996</v>
      </c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>
        <f t="shared" si="2942"/>
        <v>4889.5</v>
      </c>
      <c r="AX534" s="14">
        <f t="shared" si="2943"/>
        <v>4886.3999999999996</v>
      </c>
      <c r="AY534" s="14">
        <f t="shared" si="2944"/>
        <v>4884.8999999999996</v>
      </c>
      <c r="AZ534" s="14"/>
      <c r="BA534" s="14">
        <f t="shared" si="2945"/>
        <v>4889.5</v>
      </c>
      <c r="BB534" s="14">
        <f t="shared" si="2946"/>
        <v>4886.3999999999996</v>
      </c>
      <c r="BC534" s="14">
        <f t="shared" si="2947"/>
        <v>4884.8999999999996</v>
      </c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>
        <f t="shared" si="2949"/>
        <v>4889.5</v>
      </c>
      <c r="BP534" s="14">
        <f t="shared" si="2950"/>
        <v>4886.3999999999996</v>
      </c>
      <c r="BQ534" s="14">
        <f t="shared" si="2951"/>
        <v>4884.8999999999996</v>
      </c>
      <c r="BR534" s="14"/>
      <c r="BS534" s="14"/>
      <c r="BT534" s="14"/>
      <c r="BU534" s="14">
        <f t="shared" si="2952"/>
        <v>4889.5</v>
      </c>
      <c r="BV534" s="14">
        <f t="shared" si="2953"/>
        <v>4886.3999999999996</v>
      </c>
      <c r="BW534" s="14">
        <f t="shared" si="2954"/>
        <v>4884.8999999999996</v>
      </c>
      <c r="BX534" s="14"/>
      <c r="BY534" s="14"/>
      <c r="BZ534" s="14"/>
      <c r="CA534" s="14"/>
      <c r="CB534" s="14"/>
      <c r="CC534" s="14"/>
      <c r="CD534" s="14"/>
      <c r="CE534" s="14"/>
      <c r="CF534" s="14"/>
      <c r="CG534" s="14">
        <f t="shared" si="2956"/>
        <v>4889.5</v>
      </c>
      <c r="CH534" s="14"/>
      <c r="CI534" s="84">
        <f t="shared" si="2957"/>
        <v>4889.5</v>
      </c>
      <c r="CJ534" s="14">
        <f t="shared" si="2958"/>
        <v>4886.3999999999996</v>
      </c>
      <c r="CK534" s="52"/>
      <c r="CL534" s="84">
        <f t="shared" si="2959"/>
        <v>4886.3999999999996</v>
      </c>
      <c r="CM534" s="14">
        <f t="shared" si="2960"/>
        <v>4884.8999999999996</v>
      </c>
      <c r="CN534" s="52"/>
      <c r="CO534" s="84">
        <f t="shared" si="2961"/>
        <v>4884.8999999999996</v>
      </c>
      <c r="CP534" s="14"/>
      <c r="CQ534" s="29"/>
      <c r="CR534" s="29"/>
      <c r="CT534" s="1"/>
    </row>
    <row r="535" spans="1:99" s="86" customFormat="1" ht="15.6" customHeight="1" x14ac:dyDescent="0.3">
      <c r="A535" s="72" t="s">
        <v>306</v>
      </c>
      <c r="B535" s="72" t="s">
        <v>303</v>
      </c>
      <c r="C535" s="72"/>
      <c r="D535" s="72"/>
      <c r="E535" s="94"/>
      <c r="F535" s="73" t="s">
        <v>304</v>
      </c>
      <c r="G535" s="20">
        <f t="shared" ref="G535:L535" si="3106">G536+G558+G551</f>
        <v>416545.1</v>
      </c>
      <c r="H535" s="20">
        <f t="shared" si="3106"/>
        <v>414913.69999999995</v>
      </c>
      <c r="I535" s="20">
        <f t="shared" si="3106"/>
        <v>414863.99999999994</v>
      </c>
      <c r="J535" s="20">
        <f t="shared" si="3106"/>
        <v>-2144.6</v>
      </c>
      <c r="K535" s="20">
        <f t="shared" si="3106"/>
        <v>-2162</v>
      </c>
      <c r="L535" s="20">
        <f t="shared" si="3106"/>
        <v>-2162</v>
      </c>
      <c r="M535" s="20">
        <f t="shared" si="2851"/>
        <v>414400.5</v>
      </c>
      <c r="N535" s="20">
        <f t="shared" si="2852"/>
        <v>412751.69999999995</v>
      </c>
      <c r="O535" s="20">
        <f t="shared" si="2853"/>
        <v>412701.99999999994</v>
      </c>
      <c r="P535" s="20">
        <f t="shared" ref="P535:X535" si="3107">P536+P558+P551</f>
        <v>11367.2</v>
      </c>
      <c r="Q535" s="20">
        <f t="shared" si="3107"/>
        <v>0</v>
      </c>
      <c r="R535" s="20">
        <f t="shared" si="3107"/>
        <v>0</v>
      </c>
      <c r="S535" s="20">
        <f t="shared" si="3107"/>
        <v>0</v>
      </c>
      <c r="T535" s="20">
        <f t="shared" si="3107"/>
        <v>0</v>
      </c>
      <c r="U535" s="20">
        <f t="shared" si="3107"/>
        <v>0</v>
      </c>
      <c r="V535" s="20">
        <f t="shared" si="3107"/>
        <v>0</v>
      </c>
      <c r="W535" s="20">
        <f t="shared" si="3107"/>
        <v>0</v>
      </c>
      <c r="X535" s="20">
        <f t="shared" si="3107"/>
        <v>0</v>
      </c>
      <c r="Y535" s="20">
        <f t="shared" si="2935"/>
        <v>425767.7</v>
      </c>
      <c r="Z535" s="20">
        <f t="shared" si="2936"/>
        <v>412751.69999999995</v>
      </c>
      <c r="AA535" s="20">
        <f t="shared" si="2937"/>
        <v>412701.99999999994</v>
      </c>
      <c r="AB535" s="20">
        <f>AB536+AB558+AB551</f>
        <v>0</v>
      </c>
      <c r="AC535" s="20">
        <f>AC536+AC558+AC551</f>
        <v>0</v>
      </c>
      <c r="AD535" s="20">
        <f>AD536+AD558+AD551</f>
        <v>0</v>
      </c>
      <c r="AE535" s="20">
        <f t="shared" si="2938"/>
        <v>425767.7</v>
      </c>
      <c r="AF535" s="20">
        <f t="shared" si="2939"/>
        <v>412751.69999999995</v>
      </c>
      <c r="AG535" s="20">
        <f t="shared" si="2940"/>
        <v>412701.99999999994</v>
      </c>
      <c r="AH535" s="20">
        <f t="shared" ref="AH535:AV535" si="3108">AH536+AH558+AH551</f>
        <v>0</v>
      </c>
      <c r="AI535" s="20">
        <f t="shared" si="3108"/>
        <v>0</v>
      </c>
      <c r="AJ535" s="20">
        <f t="shared" si="3108"/>
        <v>0</v>
      </c>
      <c r="AK535" s="20">
        <f t="shared" si="3108"/>
        <v>0</v>
      </c>
      <c r="AL535" s="20">
        <f t="shared" si="3108"/>
        <v>0</v>
      </c>
      <c r="AM535" s="20">
        <f t="shared" si="3108"/>
        <v>0</v>
      </c>
      <c r="AN535" s="20">
        <f t="shared" si="3108"/>
        <v>0</v>
      </c>
      <c r="AO535" s="20">
        <f t="shared" si="3108"/>
        <v>0</v>
      </c>
      <c r="AP535" s="20">
        <f t="shared" si="3108"/>
        <v>0</v>
      </c>
      <c r="AQ535" s="20">
        <f t="shared" si="3108"/>
        <v>0</v>
      </c>
      <c r="AR535" s="20">
        <f t="shared" si="3108"/>
        <v>0</v>
      </c>
      <c r="AS535" s="20">
        <f t="shared" si="3108"/>
        <v>0</v>
      </c>
      <c r="AT535" s="20">
        <f t="shared" si="3108"/>
        <v>0</v>
      </c>
      <c r="AU535" s="20">
        <f t="shared" si="3108"/>
        <v>0</v>
      </c>
      <c r="AV535" s="20">
        <f t="shared" si="3108"/>
        <v>0</v>
      </c>
      <c r="AW535" s="20">
        <f t="shared" si="2942"/>
        <v>425767.7</v>
      </c>
      <c r="AX535" s="20">
        <f t="shared" si="2943"/>
        <v>412751.69999999995</v>
      </c>
      <c r="AY535" s="20">
        <f t="shared" si="2944"/>
        <v>412701.99999999994</v>
      </c>
      <c r="AZ535" s="20">
        <f>AZ536+AZ558+AZ551</f>
        <v>0</v>
      </c>
      <c r="BA535" s="20">
        <f t="shared" si="2945"/>
        <v>425767.7</v>
      </c>
      <c r="BB535" s="20">
        <f t="shared" si="2946"/>
        <v>412751.69999999995</v>
      </c>
      <c r="BC535" s="20">
        <f t="shared" si="2947"/>
        <v>412701.99999999994</v>
      </c>
      <c r="BD535" s="20">
        <f t="shared" ref="BD535:BN535" si="3109">BD536+BD558+BD551</f>
        <v>0</v>
      </c>
      <c r="BE535" s="20">
        <f t="shared" si="3109"/>
        <v>0</v>
      </c>
      <c r="BF535" s="20">
        <f t="shared" si="3109"/>
        <v>0</v>
      </c>
      <c r="BG535" s="20">
        <f t="shared" si="3109"/>
        <v>0</v>
      </c>
      <c r="BH535" s="20">
        <f t="shared" si="3109"/>
        <v>0</v>
      </c>
      <c r="BI535" s="20">
        <f t="shared" si="3109"/>
        <v>0</v>
      </c>
      <c r="BJ535" s="20">
        <f t="shared" si="3109"/>
        <v>0</v>
      </c>
      <c r="BK535" s="20">
        <f t="shared" si="3109"/>
        <v>0</v>
      </c>
      <c r="BL535" s="20">
        <f t="shared" si="3109"/>
        <v>0</v>
      </c>
      <c r="BM535" s="20">
        <f t="shared" si="3109"/>
        <v>0</v>
      </c>
      <c r="BN535" s="20">
        <f t="shared" si="3109"/>
        <v>0</v>
      </c>
      <c r="BO535" s="20">
        <f t="shared" si="2949"/>
        <v>425767.7</v>
      </c>
      <c r="BP535" s="20">
        <f t="shared" si="2950"/>
        <v>412751.69999999995</v>
      </c>
      <c r="BQ535" s="20">
        <f t="shared" si="2951"/>
        <v>412701.99999999994</v>
      </c>
      <c r="BR535" s="20">
        <f>BR536+BR558+BR551</f>
        <v>0</v>
      </c>
      <c r="BS535" s="20">
        <f>BS536+BS558+BS551</f>
        <v>0</v>
      </c>
      <c r="BT535" s="20">
        <f>BT536+BT558+BT551</f>
        <v>0</v>
      </c>
      <c r="BU535" s="20">
        <f t="shared" si="2952"/>
        <v>425767.7</v>
      </c>
      <c r="BV535" s="20">
        <f t="shared" si="2953"/>
        <v>412751.69999999995</v>
      </c>
      <c r="BW535" s="20">
        <f t="shared" si="2954"/>
        <v>412701.99999999994</v>
      </c>
      <c r="BX535" s="20">
        <f t="shared" ref="BX535:CF535" si="3110">BX536+BX558+BX551</f>
        <v>0</v>
      </c>
      <c r="BY535" s="20">
        <f t="shared" si="3110"/>
        <v>0</v>
      </c>
      <c r="BZ535" s="20">
        <f t="shared" si="3110"/>
        <v>0</v>
      </c>
      <c r="CA535" s="20">
        <f t="shared" si="3110"/>
        <v>0</v>
      </c>
      <c r="CB535" s="20">
        <f t="shared" si="3110"/>
        <v>0</v>
      </c>
      <c r="CC535" s="20">
        <f t="shared" si="3110"/>
        <v>0</v>
      </c>
      <c r="CD535" s="20">
        <f t="shared" si="3110"/>
        <v>0</v>
      </c>
      <c r="CE535" s="20">
        <f t="shared" si="3110"/>
        <v>0</v>
      </c>
      <c r="CF535" s="20">
        <f t="shared" si="3110"/>
        <v>0</v>
      </c>
      <c r="CG535" s="20">
        <f t="shared" si="2956"/>
        <v>425767.7</v>
      </c>
      <c r="CH535" s="20">
        <f>CH536+CH558+CH551</f>
        <v>0</v>
      </c>
      <c r="CI535" s="82">
        <f t="shared" si="2957"/>
        <v>425767.7</v>
      </c>
      <c r="CJ535" s="20">
        <f t="shared" si="2958"/>
        <v>412751.69999999995</v>
      </c>
      <c r="CK535" s="20">
        <f>CK536+CK558+CK551</f>
        <v>0</v>
      </c>
      <c r="CL535" s="82">
        <f t="shared" si="2959"/>
        <v>412751.69999999995</v>
      </c>
      <c r="CM535" s="20">
        <f t="shared" si="2960"/>
        <v>412701.99999999994</v>
      </c>
      <c r="CN535" s="20">
        <f>CN536+CN558+CN551</f>
        <v>0</v>
      </c>
      <c r="CO535" s="82">
        <f t="shared" si="2961"/>
        <v>412701.99999999994</v>
      </c>
      <c r="CP535" s="20">
        <f>CP536+CP558+CP551</f>
        <v>0</v>
      </c>
      <c r="CQ535" s="21"/>
      <c r="CR535" s="21"/>
      <c r="CS535" s="17"/>
      <c r="CT535" s="17"/>
      <c r="CU535" s="17"/>
    </row>
    <row r="536" spans="1:99" s="87" customFormat="1" ht="15.6" customHeight="1" x14ac:dyDescent="0.3">
      <c r="A536" s="74" t="s">
        <v>306</v>
      </c>
      <c r="B536" s="74" t="s">
        <v>303</v>
      </c>
      <c r="C536" s="74" t="s">
        <v>70</v>
      </c>
      <c r="D536" s="74"/>
      <c r="E536" s="95"/>
      <c r="F536" s="75" t="s">
        <v>305</v>
      </c>
      <c r="G536" s="25">
        <f t="shared" ref="G536:G537" si="3111">G537</f>
        <v>95095.599999999991</v>
      </c>
      <c r="H536" s="25">
        <f t="shared" ref="H536:H537" si="3112">H537</f>
        <v>95095.599999999991</v>
      </c>
      <c r="I536" s="25">
        <f t="shared" ref="I536:I537" si="3113">I537</f>
        <v>95095.599999999991</v>
      </c>
      <c r="J536" s="25">
        <f t="shared" ref="J536:J537" si="3114">J537</f>
        <v>-100</v>
      </c>
      <c r="K536" s="25">
        <f t="shared" ref="K536:K537" si="3115">K537</f>
        <v>-100</v>
      </c>
      <c r="L536" s="25">
        <f t="shared" ref="L536:L537" si="3116">L537</f>
        <v>-100</v>
      </c>
      <c r="M536" s="25">
        <f t="shared" si="2851"/>
        <v>94995.599999999991</v>
      </c>
      <c r="N536" s="25">
        <f t="shared" si="2852"/>
        <v>94995.599999999991</v>
      </c>
      <c r="O536" s="25">
        <f t="shared" si="2853"/>
        <v>94995.599999999991</v>
      </c>
      <c r="P536" s="25">
        <f t="shared" ref="P536:P537" si="3117">P537</f>
        <v>0</v>
      </c>
      <c r="Q536" s="25">
        <f t="shared" ref="Q536:Q537" si="3118">Q537</f>
        <v>0</v>
      </c>
      <c r="R536" s="25">
        <f t="shared" ref="R536:R537" si="3119">R537</f>
        <v>0</v>
      </c>
      <c r="S536" s="25">
        <f t="shared" ref="S536:S537" si="3120">S537</f>
        <v>0</v>
      </c>
      <c r="T536" s="25">
        <f t="shared" ref="T536:T537" si="3121">T537</f>
        <v>0</v>
      </c>
      <c r="U536" s="25">
        <f t="shared" ref="U536:U537" si="3122">U537</f>
        <v>0</v>
      </c>
      <c r="V536" s="25">
        <f t="shared" ref="V536:V537" si="3123">V537</f>
        <v>0</v>
      </c>
      <c r="W536" s="25">
        <f t="shared" ref="W536:W537" si="3124">W537</f>
        <v>0</v>
      </c>
      <c r="X536" s="25">
        <f t="shared" ref="X536:X537" si="3125">X537</f>
        <v>0</v>
      </c>
      <c r="Y536" s="25">
        <f t="shared" si="2935"/>
        <v>94995.599999999991</v>
      </c>
      <c r="Z536" s="25">
        <f t="shared" si="2936"/>
        <v>94995.599999999991</v>
      </c>
      <c r="AA536" s="25">
        <f t="shared" si="2937"/>
        <v>94995.599999999991</v>
      </c>
      <c r="AB536" s="25">
        <f t="shared" ref="AB536:AB537" si="3126">AB537</f>
        <v>0</v>
      </c>
      <c r="AC536" s="25">
        <f t="shared" ref="AC536:AC537" si="3127">AC537</f>
        <v>0</v>
      </c>
      <c r="AD536" s="25">
        <f t="shared" ref="AD536:AD537" si="3128">AD537</f>
        <v>0</v>
      </c>
      <c r="AE536" s="25">
        <f t="shared" si="2938"/>
        <v>94995.599999999991</v>
      </c>
      <c r="AF536" s="25">
        <f t="shared" si="2939"/>
        <v>94995.599999999991</v>
      </c>
      <c r="AG536" s="25">
        <f t="shared" si="2940"/>
        <v>94995.599999999991</v>
      </c>
      <c r="AH536" s="25">
        <f t="shared" ref="AH536:AH537" si="3129">AH537</f>
        <v>0</v>
      </c>
      <c r="AI536" s="25">
        <f t="shared" ref="AI536:AI537" si="3130">AI537</f>
        <v>0</v>
      </c>
      <c r="AJ536" s="25">
        <f t="shared" ref="AJ536:AJ537" si="3131">AJ537</f>
        <v>0</v>
      </c>
      <c r="AK536" s="25">
        <f t="shared" ref="AK536:AK537" si="3132">AK537</f>
        <v>0</v>
      </c>
      <c r="AL536" s="25">
        <f t="shared" ref="AL536:AL537" si="3133">AL537</f>
        <v>0</v>
      </c>
      <c r="AM536" s="25">
        <f t="shared" ref="AM536:AM537" si="3134">AM537</f>
        <v>0</v>
      </c>
      <c r="AN536" s="25">
        <f t="shared" ref="AN536:AN537" si="3135">AN537</f>
        <v>0</v>
      </c>
      <c r="AO536" s="25">
        <f t="shared" ref="AO536:AO537" si="3136">AO537</f>
        <v>0</v>
      </c>
      <c r="AP536" s="25">
        <f t="shared" ref="AP536:AP537" si="3137">AP537</f>
        <v>0</v>
      </c>
      <c r="AQ536" s="25">
        <f t="shared" ref="AQ536:AQ537" si="3138">AQ537</f>
        <v>0</v>
      </c>
      <c r="AR536" s="25">
        <f t="shared" ref="AR536:AR537" si="3139">AR537</f>
        <v>0</v>
      </c>
      <c r="AS536" s="25">
        <f t="shared" ref="AS536:AS537" si="3140">AS537</f>
        <v>0</v>
      </c>
      <c r="AT536" s="25">
        <f t="shared" ref="AT536:AT537" si="3141">AT537</f>
        <v>0</v>
      </c>
      <c r="AU536" s="25">
        <f t="shared" ref="AU536:AU537" si="3142">AU537</f>
        <v>0</v>
      </c>
      <c r="AV536" s="25">
        <f t="shared" ref="AV536:AV537" si="3143">AV537</f>
        <v>0</v>
      </c>
      <c r="AW536" s="25">
        <f t="shared" si="2942"/>
        <v>94995.599999999991</v>
      </c>
      <c r="AX536" s="25">
        <f t="shared" si="2943"/>
        <v>94995.599999999991</v>
      </c>
      <c r="AY536" s="25">
        <f t="shared" si="2944"/>
        <v>94995.599999999991</v>
      </c>
      <c r="AZ536" s="25">
        <f t="shared" ref="AZ536:AZ537" si="3144">AZ537</f>
        <v>0</v>
      </c>
      <c r="BA536" s="25">
        <f t="shared" si="2945"/>
        <v>94995.599999999991</v>
      </c>
      <c r="BB536" s="25">
        <f t="shared" si="2946"/>
        <v>94995.599999999991</v>
      </c>
      <c r="BC536" s="25">
        <f t="shared" si="2947"/>
        <v>94995.599999999991</v>
      </c>
      <c r="BD536" s="25">
        <f t="shared" ref="BD536:BD537" si="3145">BD537</f>
        <v>0</v>
      </c>
      <c r="BE536" s="25">
        <f t="shared" ref="BE536:BE537" si="3146">BE537</f>
        <v>0</v>
      </c>
      <c r="BF536" s="25">
        <f t="shared" ref="BF536:BF537" si="3147">BF537</f>
        <v>0</v>
      </c>
      <c r="BG536" s="25">
        <f t="shared" ref="BG536:BG537" si="3148">BG537</f>
        <v>0</v>
      </c>
      <c r="BH536" s="25">
        <f t="shared" ref="BH536:BH537" si="3149">BH537</f>
        <v>0</v>
      </c>
      <c r="BI536" s="25">
        <f t="shared" ref="BI536:BI537" si="3150">BI537</f>
        <v>0</v>
      </c>
      <c r="BJ536" s="25">
        <f t="shared" ref="BJ536:BJ537" si="3151">BJ537</f>
        <v>0</v>
      </c>
      <c r="BK536" s="25">
        <f t="shared" ref="BK536:BK537" si="3152">BK537</f>
        <v>0</v>
      </c>
      <c r="BL536" s="25">
        <f t="shared" ref="BL536:BL537" si="3153">BL537</f>
        <v>0</v>
      </c>
      <c r="BM536" s="25">
        <f t="shared" ref="BM536:BM537" si="3154">BM537</f>
        <v>0</v>
      </c>
      <c r="BN536" s="25">
        <f t="shared" ref="BN536:BN537" si="3155">BN537</f>
        <v>0</v>
      </c>
      <c r="BO536" s="25">
        <f t="shared" si="2949"/>
        <v>94995.599999999991</v>
      </c>
      <c r="BP536" s="25">
        <f t="shared" si="2950"/>
        <v>94995.599999999991</v>
      </c>
      <c r="BQ536" s="25">
        <f t="shared" si="2951"/>
        <v>94995.599999999991</v>
      </c>
      <c r="BR536" s="25">
        <f t="shared" ref="BR536:BR537" si="3156">BR537</f>
        <v>0</v>
      </c>
      <c r="BS536" s="25">
        <f t="shared" ref="BS536:BS537" si="3157">BS537</f>
        <v>0</v>
      </c>
      <c r="BT536" s="25">
        <f t="shared" ref="BT536:BT537" si="3158">BT537</f>
        <v>0</v>
      </c>
      <c r="BU536" s="25">
        <f t="shared" si="2952"/>
        <v>94995.599999999991</v>
      </c>
      <c r="BV536" s="25">
        <f t="shared" si="2953"/>
        <v>94995.599999999991</v>
      </c>
      <c r="BW536" s="25">
        <f t="shared" si="2954"/>
        <v>94995.599999999991</v>
      </c>
      <c r="BX536" s="25">
        <f t="shared" ref="BX536:BX537" si="3159">BX537</f>
        <v>0</v>
      </c>
      <c r="BY536" s="25">
        <f t="shared" ref="BY536:BY537" si="3160">BY537</f>
        <v>0</v>
      </c>
      <c r="BZ536" s="25">
        <f t="shared" ref="BZ536:BZ537" si="3161">BZ537</f>
        <v>0</v>
      </c>
      <c r="CA536" s="25">
        <f t="shared" ref="CA536:CA537" si="3162">CA537</f>
        <v>0</v>
      </c>
      <c r="CB536" s="25">
        <f t="shared" ref="CB536:CB537" si="3163">CB537</f>
        <v>0</v>
      </c>
      <c r="CC536" s="25">
        <f t="shared" ref="CC536:CC537" si="3164">CC537</f>
        <v>0</v>
      </c>
      <c r="CD536" s="25">
        <f t="shared" ref="CD536:CD537" si="3165">CD537</f>
        <v>0</v>
      </c>
      <c r="CE536" s="25">
        <f t="shared" ref="CE536:CE537" si="3166">CE537</f>
        <v>0</v>
      </c>
      <c r="CF536" s="25">
        <f t="shared" ref="CF536:CF537" si="3167">CF537</f>
        <v>0</v>
      </c>
      <c r="CG536" s="25">
        <f t="shared" si="2956"/>
        <v>94995.599999999991</v>
      </c>
      <c r="CH536" s="25">
        <f t="shared" ref="CH536:CH537" si="3168">CH537</f>
        <v>0</v>
      </c>
      <c r="CI536" s="83">
        <f t="shared" si="2957"/>
        <v>94995.599999999991</v>
      </c>
      <c r="CJ536" s="25">
        <f t="shared" si="2958"/>
        <v>94995.599999999991</v>
      </c>
      <c r="CK536" s="25">
        <f t="shared" ref="CK536:CP537" si="3169">CK537</f>
        <v>0</v>
      </c>
      <c r="CL536" s="83">
        <f t="shared" si="2959"/>
        <v>94995.599999999991</v>
      </c>
      <c r="CM536" s="25">
        <f t="shared" si="2960"/>
        <v>94995.599999999991</v>
      </c>
      <c r="CN536" s="25">
        <f t="shared" si="3169"/>
        <v>0</v>
      </c>
      <c r="CO536" s="83">
        <f t="shared" si="2961"/>
        <v>94995.599999999991</v>
      </c>
      <c r="CP536" s="25">
        <f t="shared" si="3169"/>
        <v>0</v>
      </c>
      <c r="CQ536" s="26"/>
      <c r="CR536" s="26"/>
      <c r="CS536" s="22"/>
      <c r="CT536" s="22"/>
      <c r="CU536" s="22"/>
    </row>
    <row r="537" spans="1:99" ht="31.2" customHeight="1" x14ac:dyDescent="0.3">
      <c r="A537" s="76" t="s">
        <v>306</v>
      </c>
      <c r="B537" s="76" t="s">
        <v>303</v>
      </c>
      <c r="C537" s="76" t="s">
        <v>70</v>
      </c>
      <c r="D537" s="76" t="s">
        <v>309</v>
      </c>
      <c r="E537" s="90"/>
      <c r="F537" s="77" t="s">
        <v>310</v>
      </c>
      <c r="G537" s="14">
        <f t="shared" si="3111"/>
        <v>95095.599999999991</v>
      </c>
      <c r="H537" s="14">
        <f t="shared" si="3112"/>
        <v>95095.599999999991</v>
      </c>
      <c r="I537" s="14">
        <f t="shared" si="3113"/>
        <v>95095.599999999991</v>
      </c>
      <c r="J537" s="14">
        <f t="shared" si="3114"/>
        <v>-100</v>
      </c>
      <c r="K537" s="14">
        <f t="shared" si="3115"/>
        <v>-100</v>
      </c>
      <c r="L537" s="14">
        <f t="shared" si="3116"/>
        <v>-100</v>
      </c>
      <c r="M537" s="14">
        <f t="shared" si="2851"/>
        <v>94995.599999999991</v>
      </c>
      <c r="N537" s="14">
        <f t="shared" si="2852"/>
        <v>94995.599999999991</v>
      </c>
      <c r="O537" s="14">
        <f t="shared" si="2853"/>
        <v>94995.599999999991</v>
      </c>
      <c r="P537" s="14">
        <f t="shared" si="3117"/>
        <v>0</v>
      </c>
      <c r="Q537" s="14">
        <f t="shared" si="3118"/>
        <v>0</v>
      </c>
      <c r="R537" s="14">
        <f t="shared" si="3119"/>
        <v>0</v>
      </c>
      <c r="S537" s="14">
        <f t="shared" si="3120"/>
        <v>0</v>
      </c>
      <c r="T537" s="14">
        <f t="shared" si="3121"/>
        <v>0</v>
      </c>
      <c r="U537" s="14">
        <f t="shared" si="3122"/>
        <v>0</v>
      </c>
      <c r="V537" s="14">
        <f t="shared" si="3123"/>
        <v>0</v>
      </c>
      <c r="W537" s="14">
        <f t="shared" si="3124"/>
        <v>0</v>
      </c>
      <c r="X537" s="14">
        <f t="shared" si="3125"/>
        <v>0</v>
      </c>
      <c r="Y537" s="14">
        <f t="shared" si="2935"/>
        <v>94995.599999999991</v>
      </c>
      <c r="Z537" s="14">
        <f t="shared" si="2936"/>
        <v>94995.599999999991</v>
      </c>
      <c r="AA537" s="14">
        <f t="shared" si="2937"/>
        <v>94995.599999999991</v>
      </c>
      <c r="AB537" s="14">
        <f t="shared" si="3126"/>
        <v>0</v>
      </c>
      <c r="AC537" s="14">
        <f t="shared" si="3127"/>
        <v>0</v>
      </c>
      <c r="AD537" s="14">
        <f t="shared" si="3128"/>
        <v>0</v>
      </c>
      <c r="AE537" s="14">
        <f t="shared" si="2938"/>
        <v>94995.599999999991</v>
      </c>
      <c r="AF537" s="14">
        <f t="shared" si="2939"/>
        <v>94995.599999999991</v>
      </c>
      <c r="AG537" s="14">
        <f t="shared" si="2940"/>
        <v>94995.599999999991</v>
      </c>
      <c r="AH537" s="14">
        <f t="shared" si="3129"/>
        <v>0</v>
      </c>
      <c r="AI537" s="14">
        <f t="shared" si="3130"/>
        <v>0</v>
      </c>
      <c r="AJ537" s="14">
        <f t="shared" si="3131"/>
        <v>0</v>
      </c>
      <c r="AK537" s="14">
        <f t="shared" si="3132"/>
        <v>0</v>
      </c>
      <c r="AL537" s="14">
        <f t="shared" si="3133"/>
        <v>0</v>
      </c>
      <c r="AM537" s="14">
        <f t="shared" si="3134"/>
        <v>0</v>
      </c>
      <c r="AN537" s="14">
        <f t="shared" si="3135"/>
        <v>0</v>
      </c>
      <c r="AO537" s="14">
        <f t="shared" si="3136"/>
        <v>0</v>
      </c>
      <c r="AP537" s="14">
        <f t="shared" si="3137"/>
        <v>0</v>
      </c>
      <c r="AQ537" s="14">
        <f t="shared" si="3138"/>
        <v>0</v>
      </c>
      <c r="AR537" s="14">
        <f t="shared" si="3139"/>
        <v>0</v>
      </c>
      <c r="AS537" s="14">
        <f t="shared" si="3140"/>
        <v>0</v>
      </c>
      <c r="AT537" s="14">
        <f t="shared" si="3141"/>
        <v>0</v>
      </c>
      <c r="AU537" s="14">
        <f t="shared" si="3142"/>
        <v>0</v>
      </c>
      <c r="AV537" s="14">
        <f t="shared" si="3143"/>
        <v>0</v>
      </c>
      <c r="AW537" s="14">
        <f t="shared" si="2942"/>
        <v>94995.599999999991</v>
      </c>
      <c r="AX537" s="14">
        <f t="shared" si="2943"/>
        <v>94995.599999999991</v>
      </c>
      <c r="AY537" s="14">
        <f t="shared" si="2944"/>
        <v>94995.599999999991</v>
      </c>
      <c r="AZ537" s="14">
        <f t="shared" si="3144"/>
        <v>0</v>
      </c>
      <c r="BA537" s="14">
        <f t="shared" si="2945"/>
        <v>94995.599999999991</v>
      </c>
      <c r="BB537" s="14">
        <f t="shared" si="2946"/>
        <v>94995.599999999991</v>
      </c>
      <c r="BC537" s="14">
        <f t="shared" si="2947"/>
        <v>94995.599999999991</v>
      </c>
      <c r="BD537" s="14">
        <f t="shared" si="3145"/>
        <v>0</v>
      </c>
      <c r="BE537" s="14">
        <f t="shared" si="3146"/>
        <v>0</v>
      </c>
      <c r="BF537" s="14">
        <f t="shared" si="3147"/>
        <v>0</v>
      </c>
      <c r="BG537" s="14">
        <f t="shared" si="3148"/>
        <v>0</v>
      </c>
      <c r="BH537" s="14">
        <f t="shared" si="3149"/>
        <v>0</v>
      </c>
      <c r="BI537" s="14">
        <f t="shared" si="3150"/>
        <v>0</v>
      </c>
      <c r="BJ537" s="14">
        <f t="shared" si="3151"/>
        <v>0</v>
      </c>
      <c r="BK537" s="14">
        <f t="shared" si="3152"/>
        <v>0</v>
      </c>
      <c r="BL537" s="14">
        <f t="shared" si="3153"/>
        <v>0</v>
      </c>
      <c r="BM537" s="14">
        <f t="shared" si="3154"/>
        <v>0</v>
      </c>
      <c r="BN537" s="14">
        <f t="shared" si="3155"/>
        <v>0</v>
      </c>
      <c r="BO537" s="14">
        <f t="shared" si="2949"/>
        <v>94995.599999999991</v>
      </c>
      <c r="BP537" s="14">
        <f t="shared" si="2950"/>
        <v>94995.599999999991</v>
      </c>
      <c r="BQ537" s="14">
        <f t="shared" si="2951"/>
        <v>94995.599999999991</v>
      </c>
      <c r="BR537" s="14">
        <f t="shared" si="3156"/>
        <v>0</v>
      </c>
      <c r="BS537" s="14">
        <f t="shared" si="3157"/>
        <v>0</v>
      </c>
      <c r="BT537" s="14">
        <f t="shared" si="3158"/>
        <v>0</v>
      </c>
      <c r="BU537" s="14">
        <f t="shared" si="2952"/>
        <v>94995.599999999991</v>
      </c>
      <c r="BV537" s="14">
        <f t="shared" si="2953"/>
        <v>94995.599999999991</v>
      </c>
      <c r="BW537" s="14">
        <f t="shared" si="2954"/>
        <v>94995.599999999991</v>
      </c>
      <c r="BX537" s="14">
        <f t="shared" si="3159"/>
        <v>0</v>
      </c>
      <c r="BY537" s="14">
        <f t="shared" si="3160"/>
        <v>0</v>
      </c>
      <c r="BZ537" s="14">
        <f t="shared" si="3161"/>
        <v>0</v>
      </c>
      <c r="CA537" s="14">
        <f t="shared" si="3162"/>
        <v>0</v>
      </c>
      <c r="CB537" s="14">
        <f t="shared" si="3163"/>
        <v>0</v>
      </c>
      <c r="CC537" s="14">
        <f t="shared" si="3164"/>
        <v>0</v>
      </c>
      <c r="CD537" s="14">
        <f t="shared" si="3165"/>
        <v>0</v>
      </c>
      <c r="CE537" s="14">
        <f t="shared" si="3166"/>
        <v>0</v>
      </c>
      <c r="CF537" s="14">
        <f t="shared" si="3167"/>
        <v>0</v>
      </c>
      <c r="CG537" s="14">
        <f t="shared" si="2956"/>
        <v>94995.599999999991</v>
      </c>
      <c r="CH537" s="14">
        <f t="shared" si="3168"/>
        <v>0</v>
      </c>
      <c r="CI537" s="84">
        <f t="shared" si="2957"/>
        <v>94995.599999999991</v>
      </c>
      <c r="CJ537" s="14">
        <f t="shared" si="2958"/>
        <v>94995.599999999991</v>
      </c>
      <c r="CK537" s="52">
        <f t="shared" si="3169"/>
        <v>0</v>
      </c>
      <c r="CL537" s="84">
        <f t="shared" si="2959"/>
        <v>94995.599999999991</v>
      </c>
      <c r="CM537" s="14">
        <f t="shared" si="2960"/>
        <v>94995.599999999991</v>
      </c>
      <c r="CN537" s="52">
        <f t="shared" si="3169"/>
        <v>0</v>
      </c>
      <c r="CO537" s="84">
        <f t="shared" si="2961"/>
        <v>94995.599999999991</v>
      </c>
      <c r="CP537" s="14">
        <f t="shared" si="3169"/>
        <v>0</v>
      </c>
      <c r="CQ537" s="29"/>
      <c r="CR537" s="29"/>
      <c r="CT537" s="1"/>
    </row>
    <row r="538" spans="1:99" ht="15.6" customHeight="1" x14ac:dyDescent="0.3">
      <c r="A538" s="76" t="s">
        <v>306</v>
      </c>
      <c r="B538" s="76" t="s">
        <v>303</v>
      </c>
      <c r="C538" s="76" t="s">
        <v>70</v>
      </c>
      <c r="D538" s="76" t="s">
        <v>311</v>
      </c>
      <c r="E538" s="90"/>
      <c r="F538" s="77" t="s">
        <v>41</v>
      </c>
      <c r="G538" s="14">
        <f t="shared" ref="G538:L538" si="3170">G545+G539+G548</f>
        <v>95095.599999999991</v>
      </c>
      <c r="H538" s="14">
        <f t="shared" si="3170"/>
        <v>95095.599999999991</v>
      </c>
      <c r="I538" s="14">
        <f t="shared" si="3170"/>
        <v>95095.599999999991</v>
      </c>
      <c r="J538" s="14">
        <f t="shared" si="3170"/>
        <v>-100</v>
      </c>
      <c r="K538" s="14">
        <f t="shared" si="3170"/>
        <v>-100</v>
      </c>
      <c r="L538" s="14">
        <f t="shared" si="3170"/>
        <v>-100</v>
      </c>
      <c r="M538" s="14">
        <f t="shared" si="2851"/>
        <v>94995.599999999991</v>
      </c>
      <c r="N538" s="14">
        <f t="shared" si="2852"/>
        <v>94995.599999999991</v>
      </c>
      <c r="O538" s="14">
        <f t="shared" si="2853"/>
        <v>94995.599999999991</v>
      </c>
      <c r="P538" s="14">
        <f t="shared" ref="P538:X538" si="3171">P545+P539+P548</f>
        <v>0</v>
      </c>
      <c r="Q538" s="14">
        <f t="shared" si="3171"/>
        <v>0</v>
      </c>
      <c r="R538" s="14">
        <f t="shared" si="3171"/>
        <v>0</v>
      </c>
      <c r="S538" s="14">
        <f t="shared" si="3171"/>
        <v>0</v>
      </c>
      <c r="T538" s="14">
        <f t="shared" si="3171"/>
        <v>0</v>
      </c>
      <c r="U538" s="14">
        <f t="shared" si="3171"/>
        <v>0</v>
      </c>
      <c r="V538" s="14">
        <f t="shared" si="3171"/>
        <v>0</v>
      </c>
      <c r="W538" s="14">
        <f t="shared" si="3171"/>
        <v>0</v>
      </c>
      <c r="X538" s="14">
        <f t="shared" si="3171"/>
        <v>0</v>
      </c>
      <c r="Y538" s="14">
        <f t="shared" si="2935"/>
        <v>94995.599999999991</v>
      </c>
      <c r="Z538" s="14">
        <f t="shared" si="2936"/>
        <v>94995.599999999991</v>
      </c>
      <c r="AA538" s="14">
        <f t="shared" si="2937"/>
        <v>94995.599999999991</v>
      </c>
      <c r="AB538" s="14">
        <f>AB545+AB539+AB548</f>
        <v>0</v>
      </c>
      <c r="AC538" s="14">
        <f>AC545+AC539+AC548</f>
        <v>0</v>
      </c>
      <c r="AD538" s="14">
        <f>AD545+AD539+AD548</f>
        <v>0</v>
      </c>
      <c r="AE538" s="14">
        <f t="shared" si="2938"/>
        <v>94995.599999999991</v>
      </c>
      <c r="AF538" s="14">
        <f t="shared" si="2939"/>
        <v>94995.599999999991</v>
      </c>
      <c r="AG538" s="14">
        <f t="shared" si="2940"/>
        <v>94995.599999999991</v>
      </c>
      <c r="AH538" s="14">
        <f t="shared" ref="AH538:AV538" si="3172">AH545+AH539+AH548</f>
        <v>0</v>
      </c>
      <c r="AI538" s="14">
        <f t="shared" si="3172"/>
        <v>0</v>
      </c>
      <c r="AJ538" s="14">
        <f t="shared" si="3172"/>
        <v>0</v>
      </c>
      <c r="AK538" s="14">
        <f t="shared" si="3172"/>
        <v>0</v>
      </c>
      <c r="AL538" s="14">
        <f t="shared" si="3172"/>
        <v>0</v>
      </c>
      <c r="AM538" s="14">
        <f t="shared" si="3172"/>
        <v>0</v>
      </c>
      <c r="AN538" s="14">
        <f t="shared" si="3172"/>
        <v>0</v>
      </c>
      <c r="AO538" s="14">
        <f t="shared" si="3172"/>
        <v>0</v>
      </c>
      <c r="AP538" s="14">
        <f t="shared" si="3172"/>
        <v>0</v>
      </c>
      <c r="AQ538" s="14">
        <f t="shared" si="3172"/>
        <v>0</v>
      </c>
      <c r="AR538" s="14">
        <f t="shared" si="3172"/>
        <v>0</v>
      </c>
      <c r="AS538" s="14">
        <f t="shared" si="3172"/>
        <v>0</v>
      </c>
      <c r="AT538" s="14">
        <f t="shared" si="3172"/>
        <v>0</v>
      </c>
      <c r="AU538" s="14">
        <f t="shared" si="3172"/>
        <v>0</v>
      </c>
      <c r="AV538" s="14">
        <f t="shared" si="3172"/>
        <v>0</v>
      </c>
      <c r="AW538" s="14">
        <f t="shared" si="2942"/>
        <v>94995.599999999991</v>
      </c>
      <c r="AX538" s="14">
        <f t="shared" si="2943"/>
        <v>94995.599999999991</v>
      </c>
      <c r="AY538" s="14">
        <f t="shared" si="2944"/>
        <v>94995.599999999991</v>
      </c>
      <c r="AZ538" s="14">
        <f>AZ545+AZ539+AZ548</f>
        <v>0</v>
      </c>
      <c r="BA538" s="14">
        <f t="shared" si="2945"/>
        <v>94995.599999999991</v>
      </c>
      <c r="BB538" s="14">
        <f t="shared" si="2946"/>
        <v>94995.599999999991</v>
      </c>
      <c r="BC538" s="14">
        <f t="shared" si="2947"/>
        <v>94995.599999999991</v>
      </c>
      <c r="BD538" s="14">
        <f t="shared" ref="BD538:BN538" si="3173">BD545+BD539+BD548</f>
        <v>0</v>
      </c>
      <c r="BE538" s="14">
        <f t="shared" si="3173"/>
        <v>0</v>
      </c>
      <c r="BF538" s="14">
        <f t="shared" si="3173"/>
        <v>0</v>
      </c>
      <c r="BG538" s="14">
        <f t="shared" si="3173"/>
        <v>0</v>
      </c>
      <c r="BH538" s="14">
        <f t="shared" si="3173"/>
        <v>0</v>
      </c>
      <c r="BI538" s="14">
        <f t="shared" si="3173"/>
        <v>0</v>
      </c>
      <c r="BJ538" s="14">
        <f t="shared" si="3173"/>
        <v>0</v>
      </c>
      <c r="BK538" s="14">
        <f t="shared" si="3173"/>
        <v>0</v>
      </c>
      <c r="BL538" s="14">
        <f t="shared" si="3173"/>
        <v>0</v>
      </c>
      <c r="BM538" s="14">
        <f t="shared" si="3173"/>
        <v>0</v>
      </c>
      <c r="BN538" s="14">
        <f t="shared" si="3173"/>
        <v>0</v>
      </c>
      <c r="BO538" s="14">
        <f t="shared" si="2949"/>
        <v>94995.599999999991</v>
      </c>
      <c r="BP538" s="14">
        <f t="shared" si="2950"/>
        <v>94995.599999999991</v>
      </c>
      <c r="BQ538" s="14">
        <f t="shared" si="2951"/>
        <v>94995.599999999991</v>
      </c>
      <c r="BR538" s="14">
        <f>BR545+BR539+BR548</f>
        <v>0</v>
      </c>
      <c r="BS538" s="14">
        <f>BS545+BS539+BS548</f>
        <v>0</v>
      </c>
      <c r="BT538" s="14">
        <f>BT545+BT539+BT548</f>
        <v>0</v>
      </c>
      <c r="BU538" s="14">
        <f t="shared" si="2952"/>
        <v>94995.599999999991</v>
      </c>
      <c r="BV538" s="14">
        <f t="shared" si="2953"/>
        <v>94995.599999999991</v>
      </c>
      <c r="BW538" s="14">
        <f t="shared" si="2954"/>
        <v>94995.599999999991</v>
      </c>
      <c r="BX538" s="14">
        <f t="shared" ref="BX538:CF538" si="3174">BX545+BX539+BX548</f>
        <v>0</v>
      </c>
      <c r="BY538" s="14">
        <f t="shared" si="3174"/>
        <v>0</v>
      </c>
      <c r="BZ538" s="14">
        <f t="shared" si="3174"/>
        <v>0</v>
      </c>
      <c r="CA538" s="14">
        <f t="shared" si="3174"/>
        <v>0</v>
      </c>
      <c r="CB538" s="14">
        <f t="shared" si="3174"/>
        <v>0</v>
      </c>
      <c r="CC538" s="14">
        <f t="shared" si="3174"/>
        <v>0</v>
      </c>
      <c r="CD538" s="14">
        <f t="shared" si="3174"/>
        <v>0</v>
      </c>
      <c r="CE538" s="14">
        <f t="shared" si="3174"/>
        <v>0</v>
      </c>
      <c r="CF538" s="14">
        <f t="shared" si="3174"/>
        <v>0</v>
      </c>
      <c r="CG538" s="14">
        <f t="shared" si="2956"/>
        <v>94995.599999999991</v>
      </c>
      <c r="CH538" s="14">
        <f>CH545+CH539+CH548</f>
        <v>0</v>
      </c>
      <c r="CI538" s="84">
        <f t="shared" si="2957"/>
        <v>94995.599999999991</v>
      </c>
      <c r="CJ538" s="14">
        <f t="shared" si="2958"/>
        <v>94995.599999999991</v>
      </c>
      <c r="CK538" s="52">
        <f>CK545+CK539+CK548</f>
        <v>0</v>
      </c>
      <c r="CL538" s="84">
        <f t="shared" si="2959"/>
        <v>94995.599999999991</v>
      </c>
      <c r="CM538" s="14">
        <f t="shared" si="2960"/>
        <v>94995.599999999991</v>
      </c>
      <c r="CN538" s="52">
        <f>CN545+CN539+CN548</f>
        <v>0</v>
      </c>
      <c r="CO538" s="84">
        <f t="shared" si="2961"/>
        <v>94995.599999999991</v>
      </c>
      <c r="CP538" s="14">
        <f>CP545+CP539+CP548</f>
        <v>0</v>
      </c>
      <c r="CQ538" s="29"/>
      <c r="CR538" s="29"/>
      <c r="CT538" s="1"/>
    </row>
    <row r="539" spans="1:99" ht="46.8" customHeight="1" x14ac:dyDescent="0.3">
      <c r="A539" s="76" t="s">
        <v>306</v>
      </c>
      <c r="B539" s="76" t="s">
        <v>303</v>
      </c>
      <c r="C539" s="76" t="s">
        <v>70</v>
      </c>
      <c r="D539" s="76" t="s">
        <v>312</v>
      </c>
      <c r="E539" s="90"/>
      <c r="F539" s="77" t="s">
        <v>313</v>
      </c>
      <c r="G539" s="14">
        <f t="shared" ref="G539:L539" si="3175">G540+G542</f>
        <v>93833.7</v>
      </c>
      <c r="H539" s="14">
        <f t="shared" si="3175"/>
        <v>93833.7</v>
      </c>
      <c r="I539" s="14">
        <f t="shared" si="3175"/>
        <v>93833.7</v>
      </c>
      <c r="J539" s="14">
        <f t="shared" si="3175"/>
        <v>0</v>
      </c>
      <c r="K539" s="14">
        <f t="shared" si="3175"/>
        <v>0</v>
      </c>
      <c r="L539" s="14">
        <f t="shared" si="3175"/>
        <v>0</v>
      </c>
      <c r="M539" s="14">
        <f t="shared" ref="M539:M602" si="3176">G539+J539</f>
        <v>93833.7</v>
      </c>
      <c r="N539" s="14">
        <f t="shared" ref="N539:N602" si="3177">H539+K539</f>
        <v>93833.7</v>
      </c>
      <c r="O539" s="14">
        <f t="shared" ref="O539:O602" si="3178">I539+L539</f>
        <v>93833.7</v>
      </c>
      <c r="P539" s="14">
        <f t="shared" ref="P539:X539" si="3179">P540+P542</f>
        <v>0</v>
      </c>
      <c r="Q539" s="14">
        <f t="shared" si="3179"/>
        <v>0</v>
      </c>
      <c r="R539" s="14">
        <f t="shared" si="3179"/>
        <v>0</v>
      </c>
      <c r="S539" s="14">
        <f t="shared" si="3179"/>
        <v>0</v>
      </c>
      <c r="T539" s="14">
        <f t="shared" si="3179"/>
        <v>0</v>
      </c>
      <c r="U539" s="14">
        <f t="shared" si="3179"/>
        <v>0</v>
      </c>
      <c r="V539" s="14">
        <f t="shared" si="3179"/>
        <v>0</v>
      </c>
      <c r="W539" s="14">
        <f t="shared" si="3179"/>
        <v>0</v>
      </c>
      <c r="X539" s="14">
        <f t="shared" si="3179"/>
        <v>0</v>
      </c>
      <c r="Y539" s="14">
        <f t="shared" si="2935"/>
        <v>93833.7</v>
      </c>
      <c r="Z539" s="14">
        <f t="shared" si="2936"/>
        <v>93833.7</v>
      </c>
      <c r="AA539" s="14">
        <f t="shared" si="2937"/>
        <v>93833.7</v>
      </c>
      <c r="AB539" s="14">
        <f>AB540+AB542</f>
        <v>0</v>
      </c>
      <c r="AC539" s="14">
        <f>AC540+AC542</f>
        <v>0</v>
      </c>
      <c r="AD539" s="14">
        <f>AD540+AD542</f>
        <v>0</v>
      </c>
      <c r="AE539" s="14">
        <f t="shared" si="2938"/>
        <v>93833.7</v>
      </c>
      <c r="AF539" s="14">
        <f t="shared" si="2939"/>
        <v>93833.7</v>
      </c>
      <c r="AG539" s="14">
        <f t="shared" si="2940"/>
        <v>93833.7</v>
      </c>
      <c r="AH539" s="14">
        <f t="shared" ref="AH539:AV539" si="3180">AH540+AH542</f>
        <v>0</v>
      </c>
      <c r="AI539" s="14">
        <f t="shared" si="3180"/>
        <v>0</v>
      </c>
      <c r="AJ539" s="14">
        <f t="shared" si="3180"/>
        <v>0</v>
      </c>
      <c r="AK539" s="14">
        <f t="shared" si="3180"/>
        <v>0</v>
      </c>
      <c r="AL539" s="14">
        <f t="shared" si="3180"/>
        <v>0</v>
      </c>
      <c r="AM539" s="14">
        <f t="shared" si="3180"/>
        <v>0</v>
      </c>
      <c r="AN539" s="14">
        <f t="shared" si="3180"/>
        <v>0</v>
      </c>
      <c r="AO539" s="14">
        <f t="shared" si="3180"/>
        <v>0</v>
      </c>
      <c r="AP539" s="14">
        <f t="shared" si="3180"/>
        <v>0</v>
      </c>
      <c r="AQ539" s="14">
        <f t="shared" si="3180"/>
        <v>0</v>
      </c>
      <c r="AR539" s="14">
        <f t="shared" si="3180"/>
        <v>0</v>
      </c>
      <c r="AS539" s="14">
        <f t="shared" si="3180"/>
        <v>0</v>
      </c>
      <c r="AT539" s="14">
        <f t="shared" si="3180"/>
        <v>0</v>
      </c>
      <c r="AU539" s="14">
        <f t="shared" si="3180"/>
        <v>0</v>
      </c>
      <c r="AV539" s="14">
        <f t="shared" si="3180"/>
        <v>0</v>
      </c>
      <c r="AW539" s="14">
        <f t="shared" si="2942"/>
        <v>93833.7</v>
      </c>
      <c r="AX539" s="14">
        <f t="shared" si="2943"/>
        <v>93833.7</v>
      </c>
      <c r="AY539" s="14">
        <f t="shared" si="2944"/>
        <v>93833.7</v>
      </c>
      <c r="AZ539" s="14">
        <f>AZ540+AZ542</f>
        <v>0</v>
      </c>
      <c r="BA539" s="14">
        <f t="shared" si="2945"/>
        <v>93833.7</v>
      </c>
      <c r="BB539" s="14">
        <f t="shared" si="2946"/>
        <v>93833.7</v>
      </c>
      <c r="BC539" s="14">
        <f t="shared" si="2947"/>
        <v>93833.7</v>
      </c>
      <c r="BD539" s="14">
        <f t="shared" ref="BD539:BN539" si="3181">BD540+BD542</f>
        <v>0</v>
      </c>
      <c r="BE539" s="14">
        <f t="shared" si="3181"/>
        <v>0</v>
      </c>
      <c r="BF539" s="14">
        <f t="shared" si="3181"/>
        <v>0</v>
      </c>
      <c r="BG539" s="14">
        <f t="shared" si="3181"/>
        <v>0</v>
      </c>
      <c r="BH539" s="14">
        <f t="shared" si="3181"/>
        <v>0</v>
      </c>
      <c r="BI539" s="14">
        <f t="shared" si="3181"/>
        <v>0</v>
      </c>
      <c r="BJ539" s="14">
        <f t="shared" si="3181"/>
        <v>0</v>
      </c>
      <c r="BK539" s="14">
        <f t="shared" si="3181"/>
        <v>0</v>
      </c>
      <c r="BL539" s="14">
        <f t="shared" si="3181"/>
        <v>0</v>
      </c>
      <c r="BM539" s="14">
        <f t="shared" si="3181"/>
        <v>0</v>
      </c>
      <c r="BN539" s="14">
        <f t="shared" si="3181"/>
        <v>0</v>
      </c>
      <c r="BO539" s="14">
        <f t="shared" si="2949"/>
        <v>93833.7</v>
      </c>
      <c r="BP539" s="14">
        <f t="shared" si="2950"/>
        <v>93833.7</v>
      </c>
      <c r="BQ539" s="14">
        <f t="shared" si="2951"/>
        <v>93833.7</v>
      </c>
      <c r="BR539" s="14">
        <f>BR540+BR542</f>
        <v>0</v>
      </c>
      <c r="BS539" s="14">
        <f>BS540+BS542</f>
        <v>0</v>
      </c>
      <c r="BT539" s="14">
        <f>BT540+BT542</f>
        <v>0</v>
      </c>
      <c r="BU539" s="14">
        <f t="shared" si="2952"/>
        <v>93833.7</v>
      </c>
      <c r="BV539" s="14">
        <f t="shared" si="2953"/>
        <v>93833.7</v>
      </c>
      <c r="BW539" s="14">
        <f t="shared" si="2954"/>
        <v>93833.7</v>
      </c>
      <c r="BX539" s="14">
        <f t="shared" ref="BX539:CF539" si="3182">BX540+BX542</f>
        <v>0</v>
      </c>
      <c r="BY539" s="14">
        <f t="shared" si="3182"/>
        <v>0</v>
      </c>
      <c r="BZ539" s="14">
        <f t="shared" si="3182"/>
        <v>0</v>
      </c>
      <c r="CA539" s="14">
        <f t="shared" si="3182"/>
        <v>0</v>
      </c>
      <c r="CB539" s="14">
        <f t="shared" si="3182"/>
        <v>0</v>
      </c>
      <c r="CC539" s="14">
        <f t="shared" si="3182"/>
        <v>0</v>
      </c>
      <c r="CD539" s="14">
        <f t="shared" si="3182"/>
        <v>0</v>
      </c>
      <c r="CE539" s="14">
        <f t="shared" si="3182"/>
        <v>0</v>
      </c>
      <c r="CF539" s="14">
        <f t="shared" si="3182"/>
        <v>0</v>
      </c>
      <c r="CG539" s="14">
        <f t="shared" si="2956"/>
        <v>93833.7</v>
      </c>
      <c r="CH539" s="14">
        <f>CH540+CH542</f>
        <v>0</v>
      </c>
      <c r="CI539" s="84">
        <f t="shared" si="2957"/>
        <v>93833.7</v>
      </c>
      <c r="CJ539" s="14">
        <f t="shared" si="2958"/>
        <v>93833.7</v>
      </c>
      <c r="CK539" s="52">
        <f>CK540+CK542</f>
        <v>0</v>
      </c>
      <c r="CL539" s="84">
        <f t="shared" si="2959"/>
        <v>93833.7</v>
      </c>
      <c r="CM539" s="14">
        <f t="shared" si="2960"/>
        <v>93833.7</v>
      </c>
      <c r="CN539" s="52">
        <f>CN540+CN542</f>
        <v>0</v>
      </c>
      <c r="CO539" s="84">
        <f t="shared" si="2961"/>
        <v>93833.7</v>
      </c>
      <c r="CP539" s="14">
        <f>CP540+CP542</f>
        <v>0</v>
      </c>
      <c r="CQ539" s="29"/>
      <c r="CR539" s="29"/>
      <c r="CT539" s="1"/>
    </row>
    <row r="540" spans="1:99" ht="31.2" customHeight="1" x14ac:dyDescent="0.3">
      <c r="A540" s="76" t="s">
        <v>306</v>
      </c>
      <c r="B540" s="76" t="s">
        <v>303</v>
      </c>
      <c r="C540" s="76" t="s">
        <v>70</v>
      </c>
      <c r="D540" s="76" t="s">
        <v>315</v>
      </c>
      <c r="E540" s="90"/>
      <c r="F540" s="77" t="s">
        <v>316</v>
      </c>
      <c r="G540" s="14">
        <f t="shared" ref="G540:L540" si="3183">G541</f>
        <v>93477.7</v>
      </c>
      <c r="H540" s="14">
        <f t="shared" si="3183"/>
        <v>93477.7</v>
      </c>
      <c r="I540" s="14">
        <f t="shared" si="3183"/>
        <v>93477.7</v>
      </c>
      <c r="J540" s="14">
        <f t="shared" si="3183"/>
        <v>0</v>
      </c>
      <c r="K540" s="14">
        <f t="shared" si="3183"/>
        <v>0</v>
      </c>
      <c r="L540" s="14">
        <f t="shared" si="3183"/>
        <v>0</v>
      </c>
      <c r="M540" s="14">
        <f t="shared" si="3176"/>
        <v>93477.7</v>
      </c>
      <c r="N540" s="14">
        <f t="shared" si="3177"/>
        <v>93477.7</v>
      </c>
      <c r="O540" s="14">
        <f t="shared" si="3178"/>
        <v>93477.7</v>
      </c>
      <c r="P540" s="14">
        <f t="shared" ref="P540:X540" si="3184">P541</f>
        <v>0</v>
      </c>
      <c r="Q540" s="14">
        <f t="shared" si="3184"/>
        <v>0</v>
      </c>
      <c r="R540" s="14">
        <f t="shared" si="3184"/>
        <v>0</v>
      </c>
      <c r="S540" s="14">
        <f t="shared" si="3184"/>
        <v>0</v>
      </c>
      <c r="T540" s="14">
        <f t="shared" si="3184"/>
        <v>0</v>
      </c>
      <c r="U540" s="14">
        <f t="shared" si="3184"/>
        <v>0</v>
      </c>
      <c r="V540" s="14">
        <f t="shared" si="3184"/>
        <v>0</v>
      </c>
      <c r="W540" s="14">
        <f t="shared" si="3184"/>
        <v>0</v>
      </c>
      <c r="X540" s="14">
        <f t="shared" si="3184"/>
        <v>0</v>
      </c>
      <c r="Y540" s="14">
        <f t="shared" si="2935"/>
        <v>93477.7</v>
      </c>
      <c r="Z540" s="14">
        <f t="shared" si="2936"/>
        <v>93477.7</v>
      </c>
      <c r="AA540" s="14">
        <f t="shared" si="2937"/>
        <v>93477.7</v>
      </c>
      <c r="AB540" s="14">
        <f>AB541</f>
        <v>0</v>
      </c>
      <c r="AC540" s="14">
        <f>AC541</f>
        <v>0</v>
      </c>
      <c r="AD540" s="14">
        <f>AD541</f>
        <v>0</v>
      </c>
      <c r="AE540" s="14">
        <f t="shared" si="2938"/>
        <v>93477.7</v>
      </c>
      <c r="AF540" s="14">
        <f t="shared" si="2939"/>
        <v>93477.7</v>
      </c>
      <c r="AG540" s="14">
        <f t="shared" si="2940"/>
        <v>93477.7</v>
      </c>
      <c r="AH540" s="14">
        <f t="shared" ref="AH540:AV540" si="3185">AH541</f>
        <v>0</v>
      </c>
      <c r="AI540" s="14">
        <f t="shared" si="3185"/>
        <v>0</v>
      </c>
      <c r="AJ540" s="14">
        <f t="shared" si="3185"/>
        <v>0</v>
      </c>
      <c r="AK540" s="14">
        <f t="shared" si="3185"/>
        <v>0</v>
      </c>
      <c r="AL540" s="14">
        <f t="shared" si="3185"/>
        <v>0</v>
      </c>
      <c r="AM540" s="14">
        <f t="shared" si="3185"/>
        <v>0</v>
      </c>
      <c r="AN540" s="14">
        <f t="shared" si="3185"/>
        <v>0</v>
      </c>
      <c r="AO540" s="14">
        <f t="shared" si="3185"/>
        <v>0</v>
      </c>
      <c r="AP540" s="14">
        <f t="shared" si="3185"/>
        <v>0</v>
      </c>
      <c r="AQ540" s="14">
        <f t="shared" si="3185"/>
        <v>0</v>
      </c>
      <c r="AR540" s="14">
        <f t="shared" si="3185"/>
        <v>0</v>
      </c>
      <c r="AS540" s="14">
        <f t="shared" si="3185"/>
        <v>0</v>
      </c>
      <c r="AT540" s="14">
        <f t="shared" si="3185"/>
        <v>0</v>
      </c>
      <c r="AU540" s="14">
        <f t="shared" si="3185"/>
        <v>0</v>
      </c>
      <c r="AV540" s="14">
        <f t="shared" si="3185"/>
        <v>0</v>
      </c>
      <c r="AW540" s="14">
        <f t="shared" si="2942"/>
        <v>93477.7</v>
      </c>
      <c r="AX540" s="14">
        <f t="shared" si="2943"/>
        <v>93477.7</v>
      </c>
      <c r="AY540" s="14">
        <f t="shared" si="2944"/>
        <v>93477.7</v>
      </c>
      <c r="AZ540" s="14">
        <f>AZ541</f>
        <v>0</v>
      </c>
      <c r="BA540" s="14">
        <f t="shared" si="2945"/>
        <v>93477.7</v>
      </c>
      <c r="BB540" s="14">
        <f t="shared" si="2946"/>
        <v>93477.7</v>
      </c>
      <c r="BC540" s="14">
        <f t="shared" si="2947"/>
        <v>93477.7</v>
      </c>
      <c r="BD540" s="14">
        <f t="shared" ref="BD540:BN540" si="3186">BD541</f>
        <v>0</v>
      </c>
      <c r="BE540" s="14">
        <f t="shared" si="3186"/>
        <v>0</v>
      </c>
      <c r="BF540" s="14">
        <f t="shared" si="3186"/>
        <v>0</v>
      </c>
      <c r="BG540" s="14">
        <f t="shared" si="3186"/>
        <v>0</v>
      </c>
      <c r="BH540" s="14">
        <f t="shared" si="3186"/>
        <v>0</v>
      </c>
      <c r="BI540" s="14">
        <f t="shared" si="3186"/>
        <v>0</v>
      </c>
      <c r="BJ540" s="14">
        <f t="shared" si="3186"/>
        <v>0</v>
      </c>
      <c r="BK540" s="14">
        <f t="shared" si="3186"/>
        <v>0</v>
      </c>
      <c r="BL540" s="14">
        <f t="shared" si="3186"/>
        <v>0</v>
      </c>
      <c r="BM540" s="14">
        <f t="shared" si="3186"/>
        <v>0</v>
      </c>
      <c r="BN540" s="14">
        <f t="shared" si="3186"/>
        <v>0</v>
      </c>
      <c r="BO540" s="14">
        <f t="shared" si="2949"/>
        <v>93477.7</v>
      </c>
      <c r="BP540" s="14">
        <f t="shared" si="2950"/>
        <v>93477.7</v>
      </c>
      <c r="BQ540" s="14">
        <f t="shared" si="2951"/>
        <v>93477.7</v>
      </c>
      <c r="BR540" s="14">
        <f>BR541</f>
        <v>0</v>
      </c>
      <c r="BS540" s="14">
        <f>BS541</f>
        <v>0</v>
      </c>
      <c r="BT540" s="14">
        <f>BT541</f>
        <v>0</v>
      </c>
      <c r="BU540" s="14">
        <f t="shared" si="2952"/>
        <v>93477.7</v>
      </c>
      <c r="BV540" s="14">
        <f t="shared" si="2953"/>
        <v>93477.7</v>
      </c>
      <c r="BW540" s="14">
        <f t="shared" si="2954"/>
        <v>93477.7</v>
      </c>
      <c r="BX540" s="14">
        <f t="shared" ref="BX540:CF540" si="3187">BX541</f>
        <v>0</v>
      </c>
      <c r="BY540" s="14">
        <f t="shared" si="3187"/>
        <v>0</v>
      </c>
      <c r="BZ540" s="14">
        <f t="shared" si="3187"/>
        <v>0</v>
      </c>
      <c r="CA540" s="14">
        <f t="shared" si="3187"/>
        <v>0</v>
      </c>
      <c r="CB540" s="14">
        <f t="shared" si="3187"/>
        <v>0</v>
      </c>
      <c r="CC540" s="14">
        <f t="shared" si="3187"/>
        <v>0</v>
      </c>
      <c r="CD540" s="14">
        <f t="shared" si="3187"/>
        <v>0</v>
      </c>
      <c r="CE540" s="14">
        <f t="shared" si="3187"/>
        <v>0</v>
      </c>
      <c r="CF540" s="14">
        <f t="shared" si="3187"/>
        <v>0</v>
      </c>
      <c r="CG540" s="14">
        <f t="shared" si="2956"/>
        <v>93477.7</v>
      </c>
      <c r="CH540" s="14">
        <f>CH541</f>
        <v>0</v>
      </c>
      <c r="CI540" s="84">
        <f t="shared" si="2957"/>
        <v>93477.7</v>
      </c>
      <c r="CJ540" s="14">
        <f t="shared" si="2958"/>
        <v>93477.7</v>
      </c>
      <c r="CK540" s="52">
        <f>CK541</f>
        <v>0</v>
      </c>
      <c r="CL540" s="84">
        <f t="shared" si="2959"/>
        <v>93477.7</v>
      </c>
      <c r="CM540" s="14">
        <f t="shared" si="2960"/>
        <v>93477.7</v>
      </c>
      <c r="CN540" s="52">
        <f>CN541</f>
        <v>0</v>
      </c>
      <c r="CO540" s="84">
        <f t="shared" si="2961"/>
        <v>93477.7</v>
      </c>
      <c r="CP540" s="14">
        <f>CP541</f>
        <v>0</v>
      </c>
      <c r="CQ540" s="29"/>
      <c r="CR540" s="29"/>
      <c r="CT540" s="1"/>
    </row>
    <row r="541" spans="1:99" ht="31.2" customHeight="1" x14ac:dyDescent="0.3">
      <c r="A541" s="76" t="s">
        <v>306</v>
      </c>
      <c r="B541" s="76" t="s">
        <v>303</v>
      </c>
      <c r="C541" s="76" t="s">
        <v>70</v>
      </c>
      <c r="D541" s="76" t="s">
        <v>315</v>
      </c>
      <c r="E541" s="89" t="s">
        <v>140</v>
      </c>
      <c r="F541" s="77" t="s">
        <v>141</v>
      </c>
      <c r="G541" s="14">
        <v>93477.7</v>
      </c>
      <c r="H541" s="14">
        <v>93477.7</v>
      </c>
      <c r="I541" s="14">
        <v>93477.7</v>
      </c>
      <c r="J541" s="14"/>
      <c r="K541" s="14"/>
      <c r="L541" s="14"/>
      <c r="M541" s="14">
        <f t="shared" si="3176"/>
        <v>93477.7</v>
      </c>
      <c r="N541" s="14">
        <f t="shared" si="3177"/>
        <v>93477.7</v>
      </c>
      <c r="O541" s="14">
        <f t="shared" si="3178"/>
        <v>93477.7</v>
      </c>
      <c r="P541" s="14"/>
      <c r="Q541" s="14"/>
      <c r="R541" s="14"/>
      <c r="S541" s="14"/>
      <c r="T541" s="14"/>
      <c r="U541" s="14"/>
      <c r="V541" s="14"/>
      <c r="W541" s="14"/>
      <c r="X541" s="14"/>
      <c r="Y541" s="14">
        <f t="shared" si="2935"/>
        <v>93477.7</v>
      </c>
      <c r="Z541" s="14">
        <f t="shared" si="2936"/>
        <v>93477.7</v>
      </c>
      <c r="AA541" s="14">
        <f t="shared" si="2937"/>
        <v>93477.7</v>
      </c>
      <c r="AB541" s="14"/>
      <c r="AC541" s="14"/>
      <c r="AD541" s="14"/>
      <c r="AE541" s="14">
        <f t="shared" si="2938"/>
        <v>93477.7</v>
      </c>
      <c r="AF541" s="14">
        <f t="shared" si="2939"/>
        <v>93477.7</v>
      </c>
      <c r="AG541" s="14">
        <f t="shared" si="2940"/>
        <v>93477.7</v>
      </c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>
        <f t="shared" si="2942"/>
        <v>93477.7</v>
      </c>
      <c r="AX541" s="14">
        <f t="shared" si="2943"/>
        <v>93477.7</v>
      </c>
      <c r="AY541" s="14">
        <f t="shared" si="2944"/>
        <v>93477.7</v>
      </c>
      <c r="AZ541" s="14"/>
      <c r="BA541" s="14">
        <f t="shared" si="2945"/>
        <v>93477.7</v>
      </c>
      <c r="BB541" s="14">
        <f t="shared" si="2946"/>
        <v>93477.7</v>
      </c>
      <c r="BC541" s="14">
        <f t="shared" si="2947"/>
        <v>93477.7</v>
      </c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>
        <f t="shared" si="2949"/>
        <v>93477.7</v>
      </c>
      <c r="BP541" s="14">
        <f t="shared" si="2950"/>
        <v>93477.7</v>
      </c>
      <c r="BQ541" s="14">
        <f t="shared" si="2951"/>
        <v>93477.7</v>
      </c>
      <c r="BR541" s="14"/>
      <c r="BS541" s="14"/>
      <c r="BT541" s="14"/>
      <c r="BU541" s="14">
        <f t="shared" si="2952"/>
        <v>93477.7</v>
      </c>
      <c r="BV541" s="14">
        <f t="shared" si="2953"/>
        <v>93477.7</v>
      </c>
      <c r="BW541" s="14">
        <f t="shared" si="2954"/>
        <v>93477.7</v>
      </c>
      <c r="BX541" s="14"/>
      <c r="BY541" s="14"/>
      <c r="BZ541" s="14"/>
      <c r="CA541" s="14"/>
      <c r="CB541" s="14"/>
      <c r="CC541" s="14"/>
      <c r="CD541" s="14"/>
      <c r="CE541" s="14"/>
      <c r="CF541" s="14"/>
      <c r="CG541" s="14">
        <f t="shared" si="2956"/>
        <v>93477.7</v>
      </c>
      <c r="CH541" s="14"/>
      <c r="CI541" s="84">
        <f t="shared" si="2957"/>
        <v>93477.7</v>
      </c>
      <c r="CJ541" s="14">
        <f t="shared" si="2958"/>
        <v>93477.7</v>
      </c>
      <c r="CK541" s="52"/>
      <c r="CL541" s="84">
        <f t="shared" si="2959"/>
        <v>93477.7</v>
      </c>
      <c r="CM541" s="14">
        <f t="shared" si="2960"/>
        <v>93477.7</v>
      </c>
      <c r="CN541" s="52"/>
      <c r="CO541" s="84">
        <f t="shared" si="2961"/>
        <v>93477.7</v>
      </c>
      <c r="CP541" s="14"/>
      <c r="CQ541" s="29"/>
      <c r="CR541" s="29"/>
      <c r="CT541" s="1"/>
    </row>
    <row r="542" spans="1:99" ht="109.2" customHeight="1" x14ac:dyDescent="0.3">
      <c r="A542" s="76" t="s">
        <v>306</v>
      </c>
      <c r="B542" s="76" t="s">
        <v>303</v>
      </c>
      <c r="C542" s="76" t="s">
        <v>70</v>
      </c>
      <c r="D542" s="76" t="s">
        <v>396</v>
      </c>
      <c r="E542" s="90"/>
      <c r="F542" s="77" t="s">
        <v>397</v>
      </c>
      <c r="G542" s="14">
        <f t="shared" ref="G542:L542" si="3188">G543+G544</f>
        <v>356</v>
      </c>
      <c r="H542" s="14">
        <f t="shared" si="3188"/>
        <v>356</v>
      </c>
      <c r="I542" s="14">
        <f t="shared" si="3188"/>
        <v>356</v>
      </c>
      <c r="J542" s="14">
        <f t="shared" si="3188"/>
        <v>0</v>
      </c>
      <c r="K542" s="14">
        <f t="shared" si="3188"/>
        <v>0</v>
      </c>
      <c r="L542" s="14">
        <f t="shared" si="3188"/>
        <v>0</v>
      </c>
      <c r="M542" s="14">
        <f t="shared" si="3176"/>
        <v>356</v>
      </c>
      <c r="N542" s="14">
        <f t="shared" si="3177"/>
        <v>356</v>
      </c>
      <c r="O542" s="14">
        <f t="shared" si="3178"/>
        <v>356</v>
      </c>
      <c r="P542" s="14">
        <f t="shared" ref="P542:X542" si="3189">P543+P544</f>
        <v>0</v>
      </c>
      <c r="Q542" s="14">
        <f t="shared" si="3189"/>
        <v>0</v>
      </c>
      <c r="R542" s="14">
        <f t="shared" si="3189"/>
        <v>0</v>
      </c>
      <c r="S542" s="14">
        <f t="shared" si="3189"/>
        <v>0</v>
      </c>
      <c r="T542" s="14">
        <f t="shared" si="3189"/>
        <v>0</v>
      </c>
      <c r="U542" s="14">
        <f t="shared" si="3189"/>
        <v>0</v>
      </c>
      <c r="V542" s="14">
        <f t="shared" si="3189"/>
        <v>0</v>
      </c>
      <c r="W542" s="14">
        <f t="shared" si="3189"/>
        <v>0</v>
      </c>
      <c r="X542" s="14">
        <f t="shared" si="3189"/>
        <v>0</v>
      </c>
      <c r="Y542" s="14">
        <f t="shared" si="2935"/>
        <v>356</v>
      </c>
      <c r="Z542" s="14">
        <f t="shared" si="2936"/>
        <v>356</v>
      </c>
      <c r="AA542" s="14">
        <f t="shared" si="2937"/>
        <v>356</v>
      </c>
      <c r="AB542" s="14">
        <f>AB543+AB544</f>
        <v>0</v>
      </c>
      <c r="AC542" s="14">
        <f>AC543+AC544</f>
        <v>0</v>
      </c>
      <c r="AD542" s="14">
        <f>AD543+AD544</f>
        <v>0</v>
      </c>
      <c r="AE542" s="14">
        <f t="shared" si="2938"/>
        <v>356</v>
      </c>
      <c r="AF542" s="14">
        <f t="shared" si="2939"/>
        <v>356</v>
      </c>
      <c r="AG542" s="14">
        <f t="shared" si="2940"/>
        <v>356</v>
      </c>
      <c r="AH542" s="14">
        <f t="shared" ref="AH542:AV542" si="3190">AH543+AH544</f>
        <v>0</v>
      </c>
      <c r="AI542" s="14">
        <f t="shared" si="3190"/>
        <v>0</v>
      </c>
      <c r="AJ542" s="14">
        <f t="shared" si="3190"/>
        <v>0</v>
      </c>
      <c r="AK542" s="14">
        <f t="shared" si="3190"/>
        <v>0</v>
      </c>
      <c r="AL542" s="14">
        <f t="shared" si="3190"/>
        <v>0</v>
      </c>
      <c r="AM542" s="14">
        <f t="shared" si="3190"/>
        <v>0</v>
      </c>
      <c r="AN542" s="14">
        <f t="shared" si="3190"/>
        <v>0</v>
      </c>
      <c r="AO542" s="14">
        <f t="shared" si="3190"/>
        <v>0</v>
      </c>
      <c r="AP542" s="14">
        <f t="shared" si="3190"/>
        <v>0</v>
      </c>
      <c r="AQ542" s="14">
        <f t="shared" si="3190"/>
        <v>0</v>
      </c>
      <c r="AR542" s="14">
        <f t="shared" si="3190"/>
        <v>0</v>
      </c>
      <c r="AS542" s="14">
        <f t="shared" si="3190"/>
        <v>0</v>
      </c>
      <c r="AT542" s="14">
        <f t="shared" si="3190"/>
        <v>0</v>
      </c>
      <c r="AU542" s="14">
        <f t="shared" si="3190"/>
        <v>0</v>
      </c>
      <c r="AV542" s="14">
        <f t="shared" si="3190"/>
        <v>0</v>
      </c>
      <c r="AW542" s="14">
        <f t="shared" si="2942"/>
        <v>356</v>
      </c>
      <c r="AX542" s="14">
        <f t="shared" si="2943"/>
        <v>356</v>
      </c>
      <c r="AY542" s="14">
        <f t="shared" si="2944"/>
        <v>356</v>
      </c>
      <c r="AZ542" s="14">
        <f>AZ543+AZ544</f>
        <v>0</v>
      </c>
      <c r="BA542" s="14">
        <f t="shared" si="2945"/>
        <v>356</v>
      </c>
      <c r="BB542" s="14">
        <f t="shared" si="2946"/>
        <v>356</v>
      </c>
      <c r="BC542" s="14">
        <f t="shared" si="2947"/>
        <v>356</v>
      </c>
      <c r="BD542" s="14">
        <f t="shared" ref="BD542:BN542" si="3191">BD543+BD544</f>
        <v>0</v>
      </c>
      <c r="BE542" s="14">
        <f t="shared" si="3191"/>
        <v>0</v>
      </c>
      <c r="BF542" s="14">
        <f t="shared" si="3191"/>
        <v>0</v>
      </c>
      <c r="BG542" s="14">
        <f t="shared" si="3191"/>
        <v>0</v>
      </c>
      <c r="BH542" s="14">
        <f t="shared" si="3191"/>
        <v>0</v>
      </c>
      <c r="BI542" s="14">
        <f t="shared" si="3191"/>
        <v>0</v>
      </c>
      <c r="BJ542" s="14">
        <f t="shared" si="3191"/>
        <v>0</v>
      </c>
      <c r="BK542" s="14">
        <f t="shared" si="3191"/>
        <v>0</v>
      </c>
      <c r="BL542" s="14">
        <f t="shared" si="3191"/>
        <v>0</v>
      </c>
      <c r="BM542" s="14">
        <f t="shared" si="3191"/>
        <v>0</v>
      </c>
      <c r="BN542" s="14">
        <f t="shared" si="3191"/>
        <v>0</v>
      </c>
      <c r="BO542" s="14">
        <f t="shared" si="2949"/>
        <v>356</v>
      </c>
      <c r="BP542" s="14">
        <f t="shared" si="2950"/>
        <v>356</v>
      </c>
      <c r="BQ542" s="14">
        <f t="shared" si="2951"/>
        <v>356</v>
      </c>
      <c r="BR542" s="14">
        <f>BR543+BR544</f>
        <v>0</v>
      </c>
      <c r="BS542" s="14">
        <f>BS543+BS544</f>
        <v>0</v>
      </c>
      <c r="BT542" s="14">
        <f>BT543+BT544</f>
        <v>0</v>
      </c>
      <c r="BU542" s="14">
        <f t="shared" si="2952"/>
        <v>356</v>
      </c>
      <c r="BV542" s="14">
        <f t="shared" si="2953"/>
        <v>356</v>
      </c>
      <c r="BW542" s="14">
        <f t="shared" si="2954"/>
        <v>356</v>
      </c>
      <c r="BX542" s="14">
        <f t="shared" ref="BX542:CF542" si="3192">BX543+BX544</f>
        <v>0</v>
      </c>
      <c r="BY542" s="14">
        <f t="shared" si="3192"/>
        <v>0</v>
      </c>
      <c r="BZ542" s="14">
        <f t="shared" si="3192"/>
        <v>0</v>
      </c>
      <c r="CA542" s="14">
        <f t="shared" si="3192"/>
        <v>0</v>
      </c>
      <c r="CB542" s="14">
        <f t="shared" si="3192"/>
        <v>0</v>
      </c>
      <c r="CC542" s="14">
        <f t="shared" si="3192"/>
        <v>0</v>
      </c>
      <c r="CD542" s="14">
        <f t="shared" si="3192"/>
        <v>0</v>
      </c>
      <c r="CE542" s="14">
        <f t="shared" si="3192"/>
        <v>0</v>
      </c>
      <c r="CF542" s="14">
        <f t="shared" si="3192"/>
        <v>0</v>
      </c>
      <c r="CG542" s="14">
        <f t="shared" si="2956"/>
        <v>356</v>
      </c>
      <c r="CH542" s="14">
        <f>CH543+CH544</f>
        <v>0</v>
      </c>
      <c r="CI542" s="84">
        <f t="shared" si="2957"/>
        <v>356</v>
      </c>
      <c r="CJ542" s="14">
        <f t="shared" si="2958"/>
        <v>356</v>
      </c>
      <c r="CK542" s="52">
        <f>CK543+CK544</f>
        <v>0</v>
      </c>
      <c r="CL542" s="84">
        <f t="shared" si="2959"/>
        <v>356</v>
      </c>
      <c r="CM542" s="14">
        <f t="shared" si="2960"/>
        <v>356</v>
      </c>
      <c r="CN542" s="52">
        <f>CN543+CN544</f>
        <v>0</v>
      </c>
      <c r="CO542" s="84">
        <f t="shared" si="2961"/>
        <v>356</v>
      </c>
      <c r="CP542" s="14">
        <f>CP543+CP544</f>
        <v>0</v>
      </c>
      <c r="CQ542" s="29"/>
      <c r="CR542" s="29"/>
      <c r="CT542" s="1"/>
    </row>
    <row r="543" spans="1:99" ht="15.6" customHeight="1" x14ac:dyDescent="0.3">
      <c r="A543" s="76" t="s">
        <v>306</v>
      </c>
      <c r="B543" s="76" t="s">
        <v>303</v>
      </c>
      <c r="C543" s="76" t="s">
        <v>70</v>
      </c>
      <c r="D543" s="76" t="s">
        <v>396</v>
      </c>
      <c r="E543" s="89" t="s">
        <v>267</v>
      </c>
      <c r="F543" s="77" t="s">
        <v>268</v>
      </c>
      <c r="G543" s="14">
        <v>290</v>
      </c>
      <c r="H543" s="14">
        <v>290</v>
      </c>
      <c r="I543" s="14">
        <v>290</v>
      </c>
      <c r="J543" s="14"/>
      <c r="K543" s="14"/>
      <c r="L543" s="14"/>
      <c r="M543" s="14">
        <f t="shared" si="3176"/>
        <v>290</v>
      </c>
      <c r="N543" s="14">
        <f t="shared" si="3177"/>
        <v>290</v>
      </c>
      <c r="O543" s="14">
        <f t="shared" si="3178"/>
        <v>290</v>
      </c>
      <c r="P543" s="14"/>
      <c r="Q543" s="14"/>
      <c r="R543" s="14"/>
      <c r="S543" s="14"/>
      <c r="T543" s="14"/>
      <c r="U543" s="14"/>
      <c r="V543" s="14"/>
      <c r="W543" s="14"/>
      <c r="X543" s="14"/>
      <c r="Y543" s="14">
        <f t="shared" si="2935"/>
        <v>290</v>
      </c>
      <c r="Z543" s="14">
        <f t="shared" si="2936"/>
        <v>290</v>
      </c>
      <c r="AA543" s="14">
        <f t="shared" si="2937"/>
        <v>290</v>
      </c>
      <c r="AB543" s="14"/>
      <c r="AC543" s="14"/>
      <c r="AD543" s="14"/>
      <c r="AE543" s="14">
        <f t="shared" si="2938"/>
        <v>290</v>
      </c>
      <c r="AF543" s="14">
        <f t="shared" si="2939"/>
        <v>290</v>
      </c>
      <c r="AG543" s="14">
        <f t="shared" si="2940"/>
        <v>290</v>
      </c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>
        <f t="shared" si="2942"/>
        <v>290</v>
      </c>
      <c r="AX543" s="14">
        <f t="shared" si="2943"/>
        <v>290</v>
      </c>
      <c r="AY543" s="14">
        <f t="shared" si="2944"/>
        <v>290</v>
      </c>
      <c r="AZ543" s="14"/>
      <c r="BA543" s="14">
        <f t="shared" si="2945"/>
        <v>290</v>
      </c>
      <c r="BB543" s="14">
        <f t="shared" si="2946"/>
        <v>290</v>
      </c>
      <c r="BC543" s="14">
        <f t="shared" si="2947"/>
        <v>290</v>
      </c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>
        <f t="shared" si="2949"/>
        <v>290</v>
      </c>
      <c r="BP543" s="14">
        <f t="shared" si="2950"/>
        <v>290</v>
      </c>
      <c r="BQ543" s="14">
        <f t="shared" si="2951"/>
        <v>290</v>
      </c>
      <c r="BR543" s="14"/>
      <c r="BS543" s="14"/>
      <c r="BT543" s="14"/>
      <c r="BU543" s="14">
        <f t="shared" si="2952"/>
        <v>290</v>
      </c>
      <c r="BV543" s="14">
        <f t="shared" si="2953"/>
        <v>290</v>
      </c>
      <c r="BW543" s="14">
        <f t="shared" si="2954"/>
        <v>290</v>
      </c>
      <c r="BX543" s="14"/>
      <c r="BY543" s="14"/>
      <c r="BZ543" s="14"/>
      <c r="CA543" s="14"/>
      <c r="CB543" s="14"/>
      <c r="CC543" s="14"/>
      <c r="CD543" s="14"/>
      <c r="CE543" s="14"/>
      <c r="CF543" s="14"/>
      <c r="CG543" s="14">
        <f t="shared" si="2956"/>
        <v>290</v>
      </c>
      <c r="CH543" s="14"/>
      <c r="CI543" s="84">
        <f t="shared" si="2957"/>
        <v>290</v>
      </c>
      <c r="CJ543" s="14">
        <f t="shared" si="2958"/>
        <v>290</v>
      </c>
      <c r="CK543" s="52"/>
      <c r="CL543" s="84">
        <f t="shared" si="2959"/>
        <v>290</v>
      </c>
      <c r="CM543" s="14">
        <f t="shared" si="2960"/>
        <v>290</v>
      </c>
      <c r="CN543" s="52"/>
      <c r="CO543" s="84">
        <f t="shared" si="2961"/>
        <v>290</v>
      </c>
      <c r="CP543" s="14"/>
      <c r="CQ543" s="29"/>
      <c r="CR543" s="29"/>
      <c r="CT543" s="1"/>
    </row>
    <row r="544" spans="1:99" ht="31.2" customHeight="1" x14ac:dyDescent="0.3">
      <c r="A544" s="76" t="s">
        <v>306</v>
      </c>
      <c r="B544" s="76" t="s">
        <v>303</v>
      </c>
      <c r="C544" s="76" t="s">
        <v>70</v>
      </c>
      <c r="D544" s="76" t="s">
        <v>396</v>
      </c>
      <c r="E544" s="89" t="s">
        <v>140</v>
      </c>
      <c r="F544" s="77" t="s">
        <v>141</v>
      </c>
      <c r="G544" s="14">
        <v>66</v>
      </c>
      <c r="H544" s="14">
        <v>66</v>
      </c>
      <c r="I544" s="14">
        <v>66</v>
      </c>
      <c r="J544" s="14"/>
      <c r="K544" s="14"/>
      <c r="L544" s="14"/>
      <c r="M544" s="14">
        <f t="shared" si="3176"/>
        <v>66</v>
      </c>
      <c r="N544" s="14">
        <f t="shared" si="3177"/>
        <v>66</v>
      </c>
      <c r="O544" s="14">
        <f t="shared" si="3178"/>
        <v>66</v>
      </c>
      <c r="P544" s="14"/>
      <c r="Q544" s="14"/>
      <c r="R544" s="14"/>
      <c r="S544" s="14"/>
      <c r="T544" s="14"/>
      <c r="U544" s="14"/>
      <c r="V544" s="14"/>
      <c r="W544" s="14"/>
      <c r="X544" s="14"/>
      <c r="Y544" s="14">
        <f t="shared" si="2935"/>
        <v>66</v>
      </c>
      <c r="Z544" s="14">
        <f t="shared" si="2936"/>
        <v>66</v>
      </c>
      <c r="AA544" s="14">
        <f t="shared" si="2937"/>
        <v>66</v>
      </c>
      <c r="AB544" s="14"/>
      <c r="AC544" s="14"/>
      <c r="AD544" s="14"/>
      <c r="AE544" s="14">
        <f t="shared" si="2938"/>
        <v>66</v>
      </c>
      <c r="AF544" s="14">
        <f t="shared" si="2939"/>
        <v>66</v>
      </c>
      <c r="AG544" s="14">
        <f t="shared" si="2940"/>
        <v>66</v>
      </c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>
        <f t="shared" si="2942"/>
        <v>66</v>
      </c>
      <c r="AX544" s="14">
        <f t="shared" si="2943"/>
        <v>66</v>
      </c>
      <c r="AY544" s="14">
        <f t="shared" si="2944"/>
        <v>66</v>
      </c>
      <c r="AZ544" s="14"/>
      <c r="BA544" s="14">
        <f t="shared" si="2945"/>
        <v>66</v>
      </c>
      <c r="BB544" s="14">
        <f t="shared" si="2946"/>
        <v>66</v>
      </c>
      <c r="BC544" s="14">
        <f t="shared" si="2947"/>
        <v>66</v>
      </c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>
        <f t="shared" si="2949"/>
        <v>66</v>
      </c>
      <c r="BP544" s="14">
        <f t="shared" si="2950"/>
        <v>66</v>
      </c>
      <c r="BQ544" s="14">
        <f t="shared" si="2951"/>
        <v>66</v>
      </c>
      <c r="BR544" s="14"/>
      <c r="BS544" s="14"/>
      <c r="BT544" s="14"/>
      <c r="BU544" s="14">
        <f t="shared" si="2952"/>
        <v>66</v>
      </c>
      <c r="BV544" s="14">
        <f t="shared" si="2953"/>
        <v>66</v>
      </c>
      <c r="BW544" s="14">
        <f t="shared" si="2954"/>
        <v>66</v>
      </c>
      <c r="BX544" s="14"/>
      <c r="BY544" s="14"/>
      <c r="BZ544" s="14"/>
      <c r="CA544" s="14"/>
      <c r="CB544" s="14"/>
      <c r="CC544" s="14"/>
      <c r="CD544" s="14"/>
      <c r="CE544" s="14"/>
      <c r="CF544" s="14"/>
      <c r="CG544" s="14">
        <f t="shared" si="2956"/>
        <v>66</v>
      </c>
      <c r="CH544" s="14"/>
      <c r="CI544" s="84">
        <f t="shared" si="2957"/>
        <v>66</v>
      </c>
      <c r="CJ544" s="14">
        <f t="shared" si="2958"/>
        <v>66</v>
      </c>
      <c r="CK544" s="52"/>
      <c r="CL544" s="84">
        <f t="shared" si="2959"/>
        <v>66</v>
      </c>
      <c r="CM544" s="14">
        <f t="shared" si="2960"/>
        <v>66</v>
      </c>
      <c r="CN544" s="52"/>
      <c r="CO544" s="84">
        <f t="shared" si="2961"/>
        <v>66</v>
      </c>
      <c r="CP544" s="14"/>
      <c r="CQ544" s="29"/>
      <c r="CR544" s="29"/>
      <c r="CT544" s="1"/>
    </row>
    <row r="545" spans="1:99" ht="46.8" customHeight="1" x14ac:dyDescent="0.3">
      <c r="A545" s="76" t="s">
        <v>306</v>
      </c>
      <c r="B545" s="76" t="s">
        <v>303</v>
      </c>
      <c r="C545" s="76" t="s">
        <v>70</v>
      </c>
      <c r="D545" s="76" t="s">
        <v>361</v>
      </c>
      <c r="E545" s="90"/>
      <c r="F545" s="77" t="s">
        <v>362</v>
      </c>
      <c r="G545" s="14">
        <f t="shared" ref="G545:G554" si="3193">G546</f>
        <v>800</v>
      </c>
      <c r="H545" s="14">
        <f t="shared" ref="H545:H554" si="3194">H546</f>
        <v>800</v>
      </c>
      <c r="I545" s="14">
        <f t="shared" ref="I545:I554" si="3195">I546</f>
        <v>800</v>
      </c>
      <c r="J545" s="14">
        <f t="shared" ref="J545:J554" si="3196">J546</f>
        <v>-100</v>
      </c>
      <c r="K545" s="14">
        <f t="shared" ref="K545:K554" si="3197">K546</f>
        <v>-100</v>
      </c>
      <c r="L545" s="14">
        <f t="shared" ref="L545:L554" si="3198">L546</f>
        <v>-100</v>
      </c>
      <c r="M545" s="14">
        <f t="shared" si="3176"/>
        <v>700</v>
      </c>
      <c r="N545" s="14">
        <f t="shared" si="3177"/>
        <v>700</v>
      </c>
      <c r="O545" s="14">
        <f t="shared" si="3178"/>
        <v>700</v>
      </c>
      <c r="P545" s="14">
        <f t="shared" ref="P545:P554" si="3199">P546</f>
        <v>0</v>
      </c>
      <c r="Q545" s="14">
        <f t="shared" ref="Q545:Q554" si="3200">Q546</f>
        <v>0</v>
      </c>
      <c r="R545" s="14">
        <f t="shared" ref="R545:R554" si="3201">R546</f>
        <v>0</v>
      </c>
      <c r="S545" s="14">
        <f t="shared" ref="S545:S554" si="3202">S546</f>
        <v>0</v>
      </c>
      <c r="T545" s="14">
        <f t="shared" ref="T545:T554" si="3203">T546</f>
        <v>0</v>
      </c>
      <c r="U545" s="14">
        <f t="shared" ref="U545:U554" si="3204">U546</f>
        <v>0</v>
      </c>
      <c r="V545" s="14">
        <f t="shared" ref="V545:V554" si="3205">V546</f>
        <v>0</v>
      </c>
      <c r="W545" s="14">
        <f t="shared" ref="W545:W554" si="3206">W546</f>
        <v>0</v>
      </c>
      <c r="X545" s="14">
        <f t="shared" ref="X545:X554" si="3207">X546</f>
        <v>0</v>
      </c>
      <c r="Y545" s="14">
        <f t="shared" si="2935"/>
        <v>700</v>
      </c>
      <c r="Z545" s="14">
        <f t="shared" si="2936"/>
        <v>700</v>
      </c>
      <c r="AA545" s="14">
        <f t="shared" si="2937"/>
        <v>700</v>
      </c>
      <c r="AB545" s="14">
        <f t="shared" ref="AB545:AB554" si="3208">AB546</f>
        <v>0</v>
      </c>
      <c r="AC545" s="14">
        <f t="shared" ref="AC545:AC554" si="3209">AC546</f>
        <v>0</v>
      </c>
      <c r="AD545" s="14">
        <f t="shared" ref="AD545:AD554" si="3210">AD546</f>
        <v>0</v>
      </c>
      <c r="AE545" s="14">
        <f t="shared" si="2938"/>
        <v>700</v>
      </c>
      <c r="AF545" s="14">
        <f t="shared" si="2939"/>
        <v>700</v>
      </c>
      <c r="AG545" s="14">
        <f t="shared" si="2940"/>
        <v>700</v>
      </c>
      <c r="AH545" s="14">
        <f t="shared" ref="AH545:AH554" si="3211">AH546</f>
        <v>0</v>
      </c>
      <c r="AI545" s="14">
        <f t="shared" ref="AI545:AI554" si="3212">AI546</f>
        <v>0</v>
      </c>
      <c r="AJ545" s="14">
        <f t="shared" ref="AJ545:AJ554" si="3213">AJ546</f>
        <v>0</v>
      </c>
      <c r="AK545" s="14">
        <f t="shared" ref="AK545:AK554" si="3214">AK546</f>
        <v>0</v>
      </c>
      <c r="AL545" s="14">
        <f t="shared" ref="AL545:AL554" si="3215">AL546</f>
        <v>0</v>
      </c>
      <c r="AM545" s="14">
        <f t="shared" ref="AM545:AM554" si="3216">AM546</f>
        <v>0</v>
      </c>
      <c r="AN545" s="14">
        <f t="shared" ref="AN545:AN554" si="3217">AN546</f>
        <v>0</v>
      </c>
      <c r="AO545" s="14">
        <f t="shared" ref="AO545:AO554" si="3218">AO546</f>
        <v>0</v>
      </c>
      <c r="AP545" s="14">
        <f t="shared" ref="AP545:AP554" si="3219">AP546</f>
        <v>0</v>
      </c>
      <c r="AQ545" s="14">
        <f t="shared" ref="AQ545:AQ554" si="3220">AQ546</f>
        <v>0</v>
      </c>
      <c r="AR545" s="14">
        <f t="shared" ref="AR545:AR554" si="3221">AR546</f>
        <v>0</v>
      </c>
      <c r="AS545" s="14">
        <f t="shared" ref="AS545:AS554" si="3222">AS546</f>
        <v>0</v>
      </c>
      <c r="AT545" s="14">
        <f t="shared" ref="AT545:AT554" si="3223">AT546</f>
        <v>0</v>
      </c>
      <c r="AU545" s="14">
        <f t="shared" ref="AU545:AU554" si="3224">AU546</f>
        <v>0</v>
      </c>
      <c r="AV545" s="14">
        <f t="shared" ref="AV545:AV554" si="3225">AV546</f>
        <v>0</v>
      </c>
      <c r="AW545" s="14">
        <f t="shared" si="2942"/>
        <v>700</v>
      </c>
      <c r="AX545" s="14">
        <f t="shared" si="2943"/>
        <v>700</v>
      </c>
      <c r="AY545" s="14">
        <f t="shared" si="2944"/>
        <v>700</v>
      </c>
      <c r="AZ545" s="14">
        <f t="shared" ref="AZ545:AZ554" si="3226">AZ546</f>
        <v>0</v>
      </c>
      <c r="BA545" s="14">
        <f t="shared" si="2945"/>
        <v>700</v>
      </c>
      <c r="BB545" s="14">
        <f t="shared" si="2946"/>
        <v>700</v>
      </c>
      <c r="BC545" s="14">
        <f t="shared" si="2947"/>
        <v>700</v>
      </c>
      <c r="BD545" s="14">
        <f t="shared" ref="BD545:BD554" si="3227">BD546</f>
        <v>0</v>
      </c>
      <c r="BE545" s="14">
        <f t="shared" ref="BE545:BE554" si="3228">BE546</f>
        <v>0</v>
      </c>
      <c r="BF545" s="14">
        <f t="shared" ref="BF545:BF554" si="3229">BF546</f>
        <v>0</v>
      </c>
      <c r="BG545" s="14">
        <f t="shared" ref="BG545:BG554" si="3230">BG546</f>
        <v>0</v>
      </c>
      <c r="BH545" s="14">
        <f t="shared" ref="BH545:BH554" si="3231">BH546</f>
        <v>0</v>
      </c>
      <c r="BI545" s="14">
        <f t="shared" ref="BI545:BI554" si="3232">BI546</f>
        <v>0</v>
      </c>
      <c r="BJ545" s="14">
        <f t="shared" ref="BJ545:BJ554" si="3233">BJ546</f>
        <v>0</v>
      </c>
      <c r="BK545" s="14">
        <f t="shared" ref="BK545:BK554" si="3234">BK546</f>
        <v>0</v>
      </c>
      <c r="BL545" s="14">
        <f t="shared" ref="BL545:BL554" si="3235">BL546</f>
        <v>0</v>
      </c>
      <c r="BM545" s="14">
        <f t="shared" ref="BM545:BM554" si="3236">BM546</f>
        <v>0</v>
      </c>
      <c r="BN545" s="14">
        <f t="shared" ref="BN545:BN554" si="3237">BN546</f>
        <v>0</v>
      </c>
      <c r="BO545" s="14">
        <f t="shared" si="2949"/>
        <v>700</v>
      </c>
      <c r="BP545" s="14">
        <f t="shared" si="2950"/>
        <v>700</v>
      </c>
      <c r="BQ545" s="14">
        <f t="shared" si="2951"/>
        <v>700</v>
      </c>
      <c r="BR545" s="14">
        <f t="shared" ref="BR545:BR554" si="3238">BR546</f>
        <v>0</v>
      </c>
      <c r="BS545" s="14">
        <f t="shared" ref="BS545:BS554" si="3239">BS546</f>
        <v>0</v>
      </c>
      <c r="BT545" s="14">
        <f t="shared" ref="BT545:BT554" si="3240">BT546</f>
        <v>0</v>
      </c>
      <c r="BU545" s="14">
        <f t="shared" si="2952"/>
        <v>700</v>
      </c>
      <c r="BV545" s="14">
        <f t="shared" si="2953"/>
        <v>700</v>
      </c>
      <c r="BW545" s="14">
        <f t="shared" si="2954"/>
        <v>700</v>
      </c>
      <c r="BX545" s="14">
        <f t="shared" ref="BX545:BX554" si="3241">BX546</f>
        <v>0</v>
      </c>
      <c r="BY545" s="14">
        <f t="shared" ref="BY545:BY554" si="3242">BY546</f>
        <v>0</v>
      </c>
      <c r="BZ545" s="14">
        <f t="shared" ref="BZ545:BZ554" si="3243">BZ546</f>
        <v>0</v>
      </c>
      <c r="CA545" s="14">
        <f t="shared" ref="CA545:CA554" si="3244">CA546</f>
        <v>0</v>
      </c>
      <c r="CB545" s="14">
        <f t="shared" ref="CB545:CB554" si="3245">CB546</f>
        <v>0</v>
      </c>
      <c r="CC545" s="14">
        <f t="shared" ref="CC545:CC554" si="3246">CC546</f>
        <v>0</v>
      </c>
      <c r="CD545" s="14">
        <f t="shared" ref="CD545:CD554" si="3247">CD546</f>
        <v>0</v>
      </c>
      <c r="CE545" s="14">
        <f t="shared" ref="CE545:CE554" si="3248">CE546</f>
        <v>0</v>
      </c>
      <c r="CF545" s="14">
        <f t="shared" ref="CF545:CF554" si="3249">CF546</f>
        <v>0</v>
      </c>
      <c r="CG545" s="14">
        <f t="shared" si="2956"/>
        <v>700</v>
      </c>
      <c r="CH545" s="14">
        <f t="shared" ref="CH545:CH554" si="3250">CH546</f>
        <v>0</v>
      </c>
      <c r="CI545" s="84">
        <f t="shared" si="2957"/>
        <v>700</v>
      </c>
      <c r="CJ545" s="14">
        <f t="shared" si="2958"/>
        <v>700</v>
      </c>
      <c r="CK545" s="52">
        <f t="shared" ref="CK545:CP554" si="3251">CK546</f>
        <v>0</v>
      </c>
      <c r="CL545" s="84">
        <f t="shared" si="2959"/>
        <v>700</v>
      </c>
      <c r="CM545" s="14">
        <f t="shared" si="2960"/>
        <v>700</v>
      </c>
      <c r="CN545" s="52">
        <f t="shared" si="3251"/>
        <v>0</v>
      </c>
      <c r="CO545" s="84">
        <f t="shared" si="2961"/>
        <v>700</v>
      </c>
      <c r="CP545" s="14">
        <f t="shared" si="3251"/>
        <v>0</v>
      </c>
      <c r="CQ545" s="29"/>
      <c r="CR545" s="29"/>
      <c r="CT545" s="1"/>
    </row>
    <row r="546" spans="1:99" ht="62.4" customHeight="1" x14ac:dyDescent="0.3">
      <c r="A546" s="76" t="s">
        <v>306</v>
      </c>
      <c r="B546" s="76" t="s">
        <v>303</v>
      </c>
      <c r="C546" s="76" t="s">
        <v>70</v>
      </c>
      <c r="D546" s="76" t="s">
        <v>380</v>
      </c>
      <c r="E546" s="90"/>
      <c r="F546" s="77" t="s">
        <v>234</v>
      </c>
      <c r="G546" s="14">
        <f t="shared" si="3193"/>
        <v>800</v>
      </c>
      <c r="H546" s="14">
        <f t="shared" si="3194"/>
        <v>800</v>
      </c>
      <c r="I546" s="14">
        <f t="shared" si="3195"/>
        <v>800</v>
      </c>
      <c r="J546" s="14">
        <f t="shared" si="3196"/>
        <v>-100</v>
      </c>
      <c r="K546" s="14">
        <f t="shared" si="3197"/>
        <v>-100</v>
      </c>
      <c r="L546" s="14">
        <f t="shared" si="3198"/>
        <v>-100</v>
      </c>
      <c r="M546" s="14">
        <f t="shared" si="3176"/>
        <v>700</v>
      </c>
      <c r="N546" s="14">
        <f t="shared" si="3177"/>
        <v>700</v>
      </c>
      <c r="O546" s="14">
        <f t="shared" si="3178"/>
        <v>700</v>
      </c>
      <c r="P546" s="14">
        <f t="shared" si="3199"/>
        <v>0</v>
      </c>
      <c r="Q546" s="14">
        <f t="shared" si="3200"/>
        <v>0</v>
      </c>
      <c r="R546" s="14">
        <f t="shared" si="3201"/>
        <v>0</v>
      </c>
      <c r="S546" s="14">
        <f t="shared" si="3202"/>
        <v>0</v>
      </c>
      <c r="T546" s="14">
        <f t="shared" si="3203"/>
        <v>0</v>
      </c>
      <c r="U546" s="14">
        <f t="shared" si="3204"/>
        <v>0</v>
      </c>
      <c r="V546" s="14">
        <f t="shared" si="3205"/>
        <v>0</v>
      </c>
      <c r="W546" s="14">
        <f t="shared" si="3206"/>
        <v>0</v>
      </c>
      <c r="X546" s="14">
        <f t="shared" si="3207"/>
        <v>0</v>
      </c>
      <c r="Y546" s="14">
        <f t="shared" si="2935"/>
        <v>700</v>
      </c>
      <c r="Z546" s="14">
        <f t="shared" si="2936"/>
        <v>700</v>
      </c>
      <c r="AA546" s="14">
        <f t="shared" si="2937"/>
        <v>700</v>
      </c>
      <c r="AB546" s="14">
        <f t="shared" si="3208"/>
        <v>0</v>
      </c>
      <c r="AC546" s="14">
        <f t="shared" si="3209"/>
        <v>0</v>
      </c>
      <c r="AD546" s="14">
        <f t="shared" si="3210"/>
        <v>0</v>
      </c>
      <c r="AE546" s="14">
        <f t="shared" si="2938"/>
        <v>700</v>
      </c>
      <c r="AF546" s="14">
        <f t="shared" si="2939"/>
        <v>700</v>
      </c>
      <c r="AG546" s="14">
        <f t="shared" si="2940"/>
        <v>700</v>
      </c>
      <c r="AH546" s="14">
        <f t="shared" si="3211"/>
        <v>0</v>
      </c>
      <c r="AI546" s="14">
        <f t="shared" si="3212"/>
        <v>0</v>
      </c>
      <c r="AJ546" s="14">
        <f t="shared" si="3213"/>
        <v>0</v>
      </c>
      <c r="AK546" s="14">
        <f t="shared" si="3214"/>
        <v>0</v>
      </c>
      <c r="AL546" s="14">
        <f t="shared" si="3215"/>
        <v>0</v>
      </c>
      <c r="AM546" s="14">
        <f t="shared" si="3216"/>
        <v>0</v>
      </c>
      <c r="AN546" s="14">
        <f t="shared" si="3217"/>
        <v>0</v>
      </c>
      <c r="AO546" s="14">
        <f t="shared" si="3218"/>
        <v>0</v>
      </c>
      <c r="AP546" s="14">
        <f t="shared" si="3219"/>
        <v>0</v>
      </c>
      <c r="AQ546" s="14">
        <f t="shared" si="3220"/>
        <v>0</v>
      </c>
      <c r="AR546" s="14">
        <f t="shared" si="3221"/>
        <v>0</v>
      </c>
      <c r="AS546" s="14">
        <f t="shared" si="3222"/>
        <v>0</v>
      </c>
      <c r="AT546" s="14">
        <f t="shared" si="3223"/>
        <v>0</v>
      </c>
      <c r="AU546" s="14">
        <f t="shared" si="3224"/>
        <v>0</v>
      </c>
      <c r="AV546" s="14">
        <f t="shared" si="3225"/>
        <v>0</v>
      </c>
      <c r="AW546" s="14">
        <f t="shared" si="2942"/>
        <v>700</v>
      </c>
      <c r="AX546" s="14">
        <f t="shared" si="2943"/>
        <v>700</v>
      </c>
      <c r="AY546" s="14">
        <f t="shared" si="2944"/>
        <v>700</v>
      </c>
      <c r="AZ546" s="14">
        <f t="shared" si="3226"/>
        <v>0</v>
      </c>
      <c r="BA546" s="14">
        <f t="shared" si="2945"/>
        <v>700</v>
      </c>
      <c r="BB546" s="14">
        <f t="shared" si="2946"/>
        <v>700</v>
      </c>
      <c r="BC546" s="14">
        <f t="shared" si="2947"/>
        <v>700</v>
      </c>
      <c r="BD546" s="14">
        <f t="shared" si="3227"/>
        <v>0</v>
      </c>
      <c r="BE546" s="14">
        <f t="shared" si="3228"/>
        <v>0</v>
      </c>
      <c r="BF546" s="14">
        <f t="shared" si="3229"/>
        <v>0</v>
      </c>
      <c r="BG546" s="14">
        <f t="shared" si="3230"/>
        <v>0</v>
      </c>
      <c r="BH546" s="14">
        <f t="shared" si="3231"/>
        <v>0</v>
      </c>
      <c r="BI546" s="14">
        <f t="shared" si="3232"/>
        <v>0</v>
      </c>
      <c r="BJ546" s="14">
        <f t="shared" si="3233"/>
        <v>0</v>
      </c>
      <c r="BK546" s="14">
        <f t="shared" si="3234"/>
        <v>0</v>
      </c>
      <c r="BL546" s="14">
        <f t="shared" si="3235"/>
        <v>0</v>
      </c>
      <c r="BM546" s="14">
        <f t="shared" si="3236"/>
        <v>0</v>
      </c>
      <c r="BN546" s="14">
        <f t="shared" si="3237"/>
        <v>0</v>
      </c>
      <c r="BO546" s="14">
        <f t="shared" si="2949"/>
        <v>700</v>
      </c>
      <c r="BP546" s="14">
        <f t="shared" si="2950"/>
        <v>700</v>
      </c>
      <c r="BQ546" s="14">
        <f t="shared" si="2951"/>
        <v>700</v>
      </c>
      <c r="BR546" s="14">
        <f t="shared" si="3238"/>
        <v>0</v>
      </c>
      <c r="BS546" s="14">
        <f t="shared" si="3239"/>
        <v>0</v>
      </c>
      <c r="BT546" s="14">
        <f t="shared" si="3240"/>
        <v>0</v>
      </c>
      <c r="BU546" s="14">
        <f t="shared" si="2952"/>
        <v>700</v>
      </c>
      <c r="BV546" s="14">
        <f t="shared" si="2953"/>
        <v>700</v>
      </c>
      <c r="BW546" s="14">
        <f t="shared" si="2954"/>
        <v>700</v>
      </c>
      <c r="BX546" s="14">
        <f t="shared" si="3241"/>
        <v>0</v>
      </c>
      <c r="BY546" s="14">
        <f t="shared" si="3242"/>
        <v>0</v>
      </c>
      <c r="BZ546" s="14">
        <f t="shared" si="3243"/>
        <v>0</v>
      </c>
      <c r="CA546" s="14">
        <f t="shared" si="3244"/>
        <v>0</v>
      </c>
      <c r="CB546" s="14">
        <f t="shared" si="3245"/>
        <v>0</v>
      </c>
      <c r="CC546" s="14">
        <f t="shared" si="3246"/>
        <v>0</v>
      </c>
      <c r="CD546" s="14">
        <f t="shared" si="3247"/>
        <v>0</v>
      </c>
      <c r="CE546" s="14">
        <f t="shared" si="3248"/>
        <v>0</v>
      </c>
      <c r="CF546" s="14">
        <f t="shared" si="3249"/>
        <v>0</v>
      </c>
      <c r="CG546" s="14">
        <f t="shared" si="2956"/>
        <v>700</v>
      </c>
      <c r="CH546" s="14">
        <f t="shared" si="3250"/>
        <v>0</v>
      </c>
      <c r="CI546" s="84">
        <f t="shared" si="2957"/>
        <v>700</v>
      </c>
      <c r="CJ546" s="14">
        <f t="shared" si="2958"/>
        <v>700</v>
      </c>
      <c r="CK546" s="52">
        <f t="shared" si="3251"/>
        <v>0</v>
      </c>
      <c r="CL546" s="84">
        <f t="shared" si="2959"/>
        <v>700</v>
      </c>
      <c r="CM546" s="14">
        <f t="shared" si="2960"/>
        <v>700</v>
      </c>
      <c r="CN546" s="52">
        <f t="shared" si="3251"/>
        <v>0</v>
      </c>
      <c r="CO546" s="84">
        <f t="shared" si="2961"/>
        <v>700</v>
      </c>
      <c r="CP546" s="14">
        <f t="shared" si="3251"/>
        <v>0</v>
      </c>
      <c r="CQ546" s="29"/>
      <c r="CR546" s="29"/>
      <c r="CT546" s="1"/>
    </row>
    <row r="547" spans="1:99" ht="31.2" customHeight="1" x14ac:dyDescent="0.3">
      <c r="A547" s="76" t="s">
        <v>306</v>
      </c>
      <c r="B547" s="76" t="s">
        <v>303</v>
      </c>
      <c r="C547" s="76" t="s">
        <v>70</v>
      </c>
      <c r="D547" s="76" t="s">
        <v>380</v>
      </c>
      <c r="E547" s="89" t="s">
        <v>140</v>
      </c>
      <c r="F547" s="77" t="s">
        <v>141</v>
      </c>
      <c r="G547" s="14">
        <v>800</v>
      </c>
      <c r="H547" s="14">
        <v>800</v>
      </c>
      <c r="I547" s="14">
        <v>800</v>
      </c>
      <c r="J547" s="14">
        <v>-100</v>
      </c>
      <c r="K547" s="14">
        <v>-100</v>
      </c>
      <c r="L547" s="14">
        <v>-100</v>
      </c>
      <c r="M547" s="14">
        <f t="shared" si="3176"/>
        <v>700</v>
      </c>
      <c r="N547" s="14">
        <f t="shared" si="3177"/>
        <v>700</v>
      </c>
      <c r="O547" s="14">
        <f t="shared" si="3178"/>
        <v>700</v>
      </c>
      <c r="P547" s="14"/>
      <c r="Q547" s="14"/>
      <c r="R547" s="14"/>
      <c r="S547" s="14"/>
      <c r="T547" s="14"/>
      <c r="U547" s="14"/>
      <c r="V547" s="14"/>
      <c r="W547" s="14"/>
      <c r="X547" s="14"/>
      <c r="Y547" s="14">
        <f t="shared" si="2935"/>
        <v>700</v>
      </c>
      <c r="Z547" s="14">
        <f t="shared" si="2936"/>
        <v>700</v>
      </c>
      <c r="AA547" s="14">
        <f t="shared" si="2937"/>
        <v>700</v>
      </c>
      <c r="AB547" s="14"/>
      <c r="AC547" s="14"/>
      <c r="AD547" s="14"/>
      <c r="AE547" s="14">
        <f t="shared" si="2938"/>
        <v>700</v>
      </c>
      <c r="AF547" s="14">
        <f t="shared" si="2939"/>
        <v>700</v>
      </c>
      <c r="AG547" s="14">
        <f t="shared" si="2940"/>
        <v>700</v>
      </c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>
        <f t="shared" si="2942"/>
        <v>700</v>
      </c>
      <c r="AX547" s="14">
        <f t="shared" si="2943"/>
        <v>700</v>
      </c>
      <c r="AY547" s="14">
        <f t="shared" si="2944"/>
        <v>700</v>
      </c>
      <c r="AZ547" s="14"/>
      <c r="BA547" s="14">
        <f t="shared" si="2945"/>
        <v>700</v>
      </c>
      <c r="BB547" s="14">
        <f t="shared" si="2946"/>
        <v>700</v>
      </c>
      <c r="BC547" s="14">
        <f t="shared" si="2947"/>
        <v>700</v>
      </c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>
        <f t="shared" si="2949"/>
        <v>700</v>
      </c>
      <c r="BP547" s="14">
        <f t="shared" si="2950"/>
        <v>700</v>
      </c>
      <c r="BQ547" s="14">
        <f t="shared" si="2951"/>
        <v>700</v>
      </c>
      <c r="BR547" s="14"/>
      <c r="BS547" s="14"/>
      <c r="BT547" s="14"/>
      <c r="BU547" s="14">
        <f t="shared" si="2952"/>
        <v>700</v>
      </c>
      <c r="BV547" s="14">
        <f t="shared" si="2953"/>
        <v>700</v>
      </c>
      <c r="BW547" s="14">
        <f t="shared" si="2954"/>
        <v>700</v>
      </c>
      <c r="BX547" s="14"/>
      <c r="BY547" s="14"/>
      <c r="BZ547" s="14"/>
      <c r="CA547" s="14"/>
      <c r="CB547" s="14"/>
      <c r="CC547" s="14"/>
      <c r="CD547" s="14"/>
      <c r="CE547" s="14"/>
      <c r="CF547" s="14"/>
      <c r="CG547" s="14">
        <f t="shared" si="2956"/>
        <v>700</v>
      </c>
      <c r="CH547" s="14"/>
      <c r="CI547" s="84">
        <f t="shared" si="2957"/>
        <v>700</v>
      </c>
      <c r="CJ547" s="14">
        <f t="shared" si="2958"/>
        <v>700</v>
      </c>
      <c r="CK547" s="52"/>
      <c r="CL547" s="84">
        <f t="shared" si="2959"/>
        <v>700</v>
      </c>
      <c r="CM547" s="14">
        <f t="shared" si="2960"/>
        <v>700</v>
      </c>
      <c r="CN547" s="52"/>
      <c r="CO547" s="84">
        <f t="shared" si="2961"/>
        <v>700</v>
      </c>
      <c r="CP547" s="14"/>
      <c r="CQ547" s="29"/>
      <c r="CR547" s="29">
        <v>66</v>
      </c>
      <c r="CT547" s="1"/>
    </row>
    <row r="548" spans="1:99" ht="46.8" customHeight="1" x14ac:dyDescent="0.3">
      <c r="A548" s="76" t="s">
        <v>306</v>
      </c>
      <c r="B548" s="76" t="s">
        <v>303</v>
      </c>
      <c r="C548" s="76" t="s">
        <v>70</v>
      </c>
      <c r="D548" s="76" t="s">
        <v>319</v>
      </c>
      <c r="E548" s="90"/>
      <c r="F548" s="77" t="s">
        <v>320</v>
      </c>
      <c r="G548" s="14">
        <f t="shared" si="3193"/>
        <v>461.9</v>
      </c>
      <c r="H548" s="14">
        <f t="shared" si="3194"/>
        <v>461.9</v>
      </c>
      <c r="I548" s="14">
        <f t="shared" si="3195"/>
        <v>461.9</v>
      </c>
      <c r="J548" s="14">
        <f t="shared" si="3196"/>
        <v>0</v>
      </c>
      <c r="K548" s="14">
        <f t="shared" si="3197"/>
        <v>0</v>
      </c>
      <c r="L548" s="14">
        <f t="shared" si="3198"/>
        <v>0</v>
      </c>
      <c r="M548" s="14">
        <f t="shared" si="3176"/>
        <v>461.9</v>
      </c>
      <c r="N548" s="14">
        <f t="shared" si="3177"/>
        <v>461.9</v>
      </c>
      <c r="O548" s="14">
        <f t="shared" si="3178"/>
        <v>461.9</v>
      </c>
      <c r="P548" s="14">
        <f t="shared" si="3199"/>
        <v>0</v>
      </c>
      <c r="Q548" s="14">
        <f t="shared" si="3200"/>
        <v>0</v>
      </c>
      <c r="R548" s="14">
        <f t="shared" si="3201"/>
        <v>0</v>
      </c>
      <c r="S548" s="14">
        <f t="shared" si="3202"/>
        <v>0</v>
      </c>
      <c r="T548" s="14">
        <f t="shared" si="3203"/>
        <v>0</v>
      </c>
      <c r="U548" s="14">
        <f t="shared" si="3204"/>
        <v>0</v>
      </c>
      <c r="V548" s="14">
        <f t="shared" si="3205"/>
        <v>0</v>
      </c>
      <c r="W548" s="14">
        <f t="shared" si="3206"/>
        <v>0</v>
      </c>
      <c r="X548" s="14">
        <f t="shared" si="3207"/>
        <v>0</v>
      </c>
      <c r="Y548" s="14">
        <f t="shared" si="2935"/>
        <v>461.9</v>
      </c>
      <c r="Z548" s="14">
        <f t="shared" si="2936"/>
        <v>461.9</v>
      </c>
      <c r="AA548" s="14">
        <f t="shared" si="2937"/>
        <v>461.9</v>
      </c>
      <c r="AB548" s="14">
        <f t="shared" si="3208"/>
        <v>0</v>
      </c>
      <c r="AC548" s="14">
        <f t="shared" si="3209"/>
        <v>0</v>
      </c>
      <c r="AD548" s="14">
        <f t="shared" si="3210"/>
        <v>0</v>
      </c>
      <c r="AE548" s="14">
        <f t="shared" si="2938"/>
        <v>461.9</v>
      </c>
      <c r="AF548" s="14">
        <f t="shared" si="2939"/>
        <v>461.9</v>
      </c>
      <c r="AG548" s="14">
        <f t="shared" si="2940"/>
        <v>461.9</v>
      </c>
      <c r="AH548" s="14">
        <f t="shared" si="3211"/>
        <v>0</v>
      </c>
      <c r="AI548" s="14">
        <f t="shared" si="3212"/>
        <v>0</v>
      </c>
      <c r="AJ548" s="14">
        <f t="shared" si="3213"/>
        <v>0</v>
      </c>
      <c r="AK548" s="14">
        <f t="shared" si="3214"/>
        <v>0</v>
      </c>
      <c r="AL548" s="14">
        <f t="shared" si="3215"/>
        <v>0</v>
      </c>
      <c r="AM548" s="14">
        <f t="shared" si="3216"/>
        <v>0</v>
      </c>
      <c r="AN548" s="14">
        <f t="shared" si="3217"/>
        <v>0</v>
      </c>
      <c r="AO548" s="14">
        <f t="shared" si="3218"/>
        <v>0</v>
      </c>
      <c r="AP548" s="14">
        <f t="shared" si="3219"/>
        <v>0</v>
      </c>
      <c r="AQ548" s="14">
        <f t="shared" si="3220"/>
        <v>0</v>
      </c>
      <c r="AR548" s="14">
        <f t="shared" si="3221"/>
        <v>0</v>
      </c>
      <c r="AS548" s="14">
        <f t="shared" si="3222"/>
        <v>0</v>
      </c>
      <c r="AT548" s="14">
        <f t="shared" si="3223"/>
        <v>0</v>
      </c>
      <c r="AU548" s="14">
        <f t="shared" si="3224"/>
        <v>0</v>
      </c>
      <c r="AV548" s="14">
        <f t="shared" si="3225"/>
        <v>0</v>
      </c>
      <c r="AW548" s="14">
        <f t="shared" si="2942"/>
        <v>461.9</v>
      </c>
      <c r="AX548" s="14">
        <f t="shared" si="2943"/>
        <v>461.9</v>
      </c>
      <c r="AY548" s="14">
        <f t="shared" si="2944"/>
        <v>461.9</v>
      </c>
      <c r="AZ548" s="14">
        <f t="shared" si="3226"/>
        <v>0</v>
      </c>
      <c r="BA548" s="14">
        <f t="shared" si="2945"/>
        <v>461.9</v>
      </c>
      <c r="BB548" s="14">
        <f t="shared" si="2946"/>
        <v>461.9</v>
      </c>
      <c r="BC548" s="14">
        <f t="shared" si="2947"/>
        <v>461.9</v>
      </c>
      <c r="BD548" s="14">
        <f t="shared" si="3227"/>
        <v>0</v>
      </c>
      <c r="BE548" s="14">
        <f t="shared" si="3228"/>
        <v>0</v>
      </c>
      <c r="BF548" s="14">
        <f t="shared" si="3229"/>
        <v>0</v>
      </c>
      <c r="BG548" s="14">
        <f t="shared" si="3230"/>
        <v>0</v>
      </c>
      <c r="BH548" s="14">
        <f t="shared" si="3231"/>
        <v>0</v>
      </c>
      <c r="BI548" s="14">
        <f t="shared" si="3232"/>
        <v>0</v>
      </c>
      <c r="BJ548" s="14">
        <f t="shared" si="3233"/>
        <v>0</v>
      </c>
      <c r="BK548" s="14">
        <f t="shared" si="3234"/>
        <v>0</v>
      </c>
      <c r="BL548" s="14">
        <f t="shared" si="3235"/>
        <v>0</v>
      </c>
      <c r="BM548" s="14">
        <f t="shared" si="3236"/>
        <v>0</v>
      </c>
      <c r="BN548" s="14">
        <f t="shared" si="3237"/>
        <v>0</v>
      </c>
      <c r="BO548" s="14">
        <f t="shared" si="2949"/>
        <v>461.9</v>
      </c>
      <c r="BP548" s="14">
        <f t="shared" si="2950"/>
        <v>461.9</v>
      </c>
      <c r="BQ548" s="14">
        <f t="shared" si="2951"/>
        <v>461.9</v>
      </c>
      <c r="BR548" s="14">
        <f t="shared" si="3238"/>
        <v>0</v>
      </c>
      <c r="BS548" s="14">
        <f t="shared" si="3239"/>
        <v>0</v>
      </c>
      <c r="BT548" s="14">
        <f t="shared" si="3240"/>
        <v>0</v>
      </c>
      <c r="BU548" s="14">
        <f t="shared" si="2952"/>
        <v>461.9</v>
      </c>
      <c r="BV548" s="14">
        <f t="shared" si="2953"/>
        <v>461.9</v>
      </c>
      <c r="BW548" s="14">
        <f t="shared" si="2954"/>
        <v>461.9</v>
      </c>
      <c r="BX548" s="14">
        <f t="shared" si="3241"/>
        <v>0</v>
      </c>
      <c r="BY548" s="14">
        <f t="shared" si="3242"/>
        <v>0</v>
      </c>
      <c r="BZ548" s="14">
        <f t="shared" si="3243"/>
        <v>0</v>
      </c>
      <c r="CA548" s="14">
        <f t="shared" si="3244"/>
        <v>0</v>
      </c>
      <c r="CB548" s="14">
        <f t="shared" si="3245"/>
        <v>0</v>
      </c>
      <c r="CC548" s="14">
        <f t="shared" si="3246"/>
        <v>0</v>
      </c>
      <c r="CD548" s="14">
        <f t="shared" si="3247"/>
        <v>0</v>
      </c>
      <c r="CE548" s="14">
        <f t="shared" si="3248"/>
        <v>0</v>
      </c>
      <c r="CF548" s="14">
        <f t="shared" si="3249"/>
        <v>0</v>
      </c>
      <c r="CG548" s="14">
        <f t="shared" si="2956"/>
        <v>461.9</v>
      </c>
      <c r="CH548" s="14">
        <f t="shared" si="3250"/>
        <v>0</v>
      </c>
      <c r="CI548" s="84">
        <f t="shared" si="2957"/>
        <v>461.9</v>
      </c>
      <c r="CJ548" s="14">
        <f t="shared" si="2958"/>
        <v>461.9</v>
      </c>
      <c r="CK548" s="52">
        <f t="shared" si="3251"/>
        <v>0</v>
      </c>
      <c r="CL548" s="84">
        <f t="shared" si="2959"/>
        <v>461.9</v>
      </c>
      <c r="CM548" s="14">
        <f t="shared" si="2960"/>
        <v>461.9</v>
      </c>
      <c r="CN548" s="52">
        <f t="shared" si="3251"/>
        <v>0</v>
      </c>
      <c r="CO548" s="84">
        <f t="shared" si="2961"/>
        <v>461.9</v>
      </c>
      <c r="CP548" s="14">
        <f t="shared" si="3251"/>
        <v>0</v>
      </c>
      <c r="CQ548" s="29"/>
      <c r="CR548" s="29"/>
      <c r="CT548" s="1"/>
    </row>
    <row r="549" spans="1:99" ht="31.2" customHeight="1" x14ac:dyDescent="0.3">
      <c r="A549" s="76" t="s">
        <v>306</v>
      </c>
      <c r="B549" s="76" t="s">
        <v>303</v>
      </c>
      <c r="C549" s="76" t="s">
        <v>70</v>
      </c>
      <c r="D549" s="76" t="s">
        <v>321</v>
      </c>
      <c r="E549" s="90"/>
      <c r="F549" s="77" t="s">
        <v>316</v>
      </c>
      <c r="G549" s="14">
        <f t="shared" si="3193"/>
        <v>461.9</v>
      </c>
      <c r="H549" s="14">
        <f t="shared" si="3194"/>
        <v>461.9</v>
      </c>
      <c r="I549" s="14">
        <f t="shared" si="3195"/>
        <v>461.9</v>
      </c>
      <c r="J549" s="14">
        <f t="shared" si="3196"/>
        <v>0</v>
      </c>
      <c r="K549" s="14">
        <f t="shared" si="3197"/>
        <v>0</v>
      </c>
      <c r="L549" s="14">
        <f t="shared" si="3198"/>
        <v>0</v>
      </c>
      <c r="M549" s="14">
        <f t="shared" si="3176"/>
        <v>461.9</v>
      </c>
      <c r="N549" s="14">
        <f t="shared" si="3177"/>
        <v>461.9</v>
      </c>
      <c r="O549" s="14">
        <f t="shared" si="3178"/>
        <v>461.9</v>
      </c>
      <c r="P549" s="14">
        <f t="shared" si="3199"/>
        <v>0</v>
      </c>
      <c r="Q549" s="14">
        <f t="shared" si="3200"/>
        <v>0</v>
      </c>
      <c r="R549" s="14">
        <f t="shared" si="3201"/>
        <v>0</v>
      </c>
      <c r="S549" s="14">
        <f t="shared" si="3202"/>
        <v>0</v>
      </c>
      <c r="T549" s="14">
        <f t="shared" si="3203"/>
        <v>0</v>
      </c>
      <c r="U549" s="14">
        <f t="shared" si="3204"/>
        <v>0</v>
      </c>
      <c r="V549" s="14">
        <f t="shared" si="3205"/>
        <v>0</v>
      </c>
      <c r="W549" s="14">
        <f t="shared" si="3206"/>
        <v>0</v>
      </c>
      <c r="X549" s="14">
        <f t="shared" si="3207"/>
        <v>0</v>
      </c>
      <c r="Y549" s="14">
        <f t="shared" si="2935"/>
        <v>461.9</v>
      </c>
      <c r="Z549" s="14">
        <f t="shared" si="2936"/>
        <v>461.9</v>
      </c>
      <c r="AA549" s="14">
        <f t="shared" si="2937"/>
        <v>461.9</v>
      </c>
      <c r="AB549" s="14">
        <f t="shared" si="3208"/>
        <v>0</v>
      </c>
      <c r="AC549" s="14">
        <f t="shared" si="3209"/>
        <v>0</v>
      </c>
      <c r="AD549" s="14">
        <f t="shared" si="3210"/>
        <v>0</v>
      </c>
      <c r="AE549" s="14">
        <f t="shared" si="2938"/>
        <v>461.9</v>
      </c>
      <c r="AF549" s="14">
        <f t="shared" si="2939"/>
        <v>461.9</v>
      </c>
      <c r="AG549" s="14">
        <f t="shared" si="2940"/>
        <v>461.9</v>
      </c>
      <c r="AH549" s="14">
        <f t="shared" si="3211"/>
        <v>0</v>
      </c>
      <c r="AI549" s="14">
        <f t="shared" si="3212"/>
        <v>0</v>
      </c>
      <c r="AJ549" s="14">
        <f t="shared" si="3213"/>
        <v>0</v>
      </c>
      <c r="AK549" s="14">
        <f t="shared" si="3214"/>
        <v>0</v>
      </c>
      <c r="AL549" s="14">
        <f t="shared" si="3215"/>
        <v>0</v>
      </c>
      <c r="AM549" s="14">
        <f t="shared" si="3216"/>
        <v>0</v>
      </c>
      <c r="AN549" s="14">
        <f t="shared" si="3217"/>
        <v>0</v>
      </c>
      <c r="AO549" s="14">
        <f t="shared" si="3218"/>
        <v>0</v>
      </c>
      <c r="AP549" s="14">
        <f t="shared" si="3219"/>
        <v>0</v>
      </c>
      <c r="AQ549" s="14">
        <f t="shared" si="3220"/>
        <v>0</v>
      </c>
      <c r="AR549" s="14">
        <f t="shared" si="3221"/>
        <v>0</v>
      </c>
      <c r="AS549" s="14">
        <f t="shared" si="3222"/>
        <v>0</v>
      </c>
      <c r="AT549" s="14">
        <f t="shared" si="3223"/>
        <v>0</v>
      </c>
      <c r="AU549" s="14">
        <f t="shared" si="3224"/>
        <v>0</v>
      </c>
      <c r="AV549" s="14">
        <f t="shared" si="3225"/>
        <v>0</v>
      </c>
      <c r="AW549" s="14">
        <f t="shared" si="2942"/>
        <v>461.9</v>
      </c>
      <c r="AX549" s="14">
        <f t="shared" si="2943"/>
        <v>461.9</v>
      </c>
      <c r="AY549" s="14">
        <f t="shared" si="2944"/>
        <v>461.9</v>
      </c>
      <c r="AZ549" s="14">
        <f t="shared" si="3226"/>
        <v>0</v>
      </c>
      <c r="BA549" s="14">
        <f t="shared" si="2945"/>
        <v>461.9</v>
      </c>
      <c r="BB549" s="14">
        <f t="shared" si="2946"/>
        <v>461.9</v>
      </c>
      <c r="BC549" s="14">
        <f t="shared" si="2947"/>
        <v>461.9</v>
      </c>
      <c r="BD549" s="14">
        <f t="shared" si="3227"/>
        <v>0</v>
      </c>
      <c r="BE549" s="14">
        <f t="shared" si="3228"/>
        <v>0</v>
      </c>
      <c r="BF549" s="14">
        <f t="shared" si="3229"/>
        <v>0</v>
      </c>
      <c r="BG549" s="14">
        <f t="shared" si="3230"/>
        <v>0</v>
      </c>
      <c r="BH549" s="14">
        <f t="shared" si="3231"/>
        <v>0</v>
      </c>
      <c r="BI549" s="14">
        <f t="shared" si="3232"/>
        <v>0</v>
      </c>
      <c r="BJ549" s="14">
        <f t="shared" si="3233"/>
        <v>0</v>
      </c>
      <c r="BK549" s="14">
        <f t="shared" si="3234"/>
        <v>0</v>
      </c>
      <c r="BL549" s="14">
        <f t="shared" si="3235"/>
        <v>0</v>
      </c>
      <c r="BM549" s="14">
        <f t="shared" si="3236"/>
        <v>0</v>
      </c>
      <c r="BN549" s="14">
        <f t="shared" si="3237"/>
        <v>0</v>
      </c>
      <c r="BO549" s="14">
        <f t="shared" si="2949"/>
        <v>461.9</v>
      </c>
      <c r="BP549" s="14">
        <f t="shared" si="2950"/>
        <v>461.9</v>
      </c>
      <c r="BQ549" s="14">
        <f t="shared" si="2951"/>
        <v>461.9</v>
      </c>
      <c r="BR549" s="14">
        <f t="shared" si="3238"/>
        <v>0</v>
      </c>
      <c r="BS549" s="14">
        <f t="shared" si="3239"/>
        <v>0</v>
      </c>
      <c r="BT549" s="14">
        <f t="shared" si="3240"/>
        <v>0</v>
      </c>
      <c r="BU549" s="14">
        <f t="shared" si="2952"/>
        <v>461.9</v>
      </c>
      <c r="BV549" s="14">
        <f t="shared" si="2953"/>
        <v>461.9</v>
      </c>
      <c r="BW549" s="14">
        <f t="shared" si="2954"/>
        <v>461.9</v>
      </c>
      <c r="BX549" s="14">
        <f t="shared" si="3241"/>
        <v>0</v>
      </c>
      <c r="BY549" s="14">
        <f t="shared" si="3242"/>
        <v>0</v>
      </c>
      <c r="BZ549" s="14">
        <f t="shared" si="3243"/>
        <v>0</v>
      </c>
      <c r="CA549" s="14">
        <f t="shared" si="3244"/>
        <v>0</v>
      </c>
      <c r="CB549" s="14">
        <f t="shared" si="3245"/>
        <v>0</v>
      </c>
      <c r="CC549" s="14">
        <f t="shared" si="3246"/>
        <v>0</v>
      </c>
      <c r="CD549" s="14">
        <f t="shared" si="3247"/>
        <v>0</v>
      </c>
      <c r="CE549" s="14">
        <f t="shared" si="3248"/>
        <v>0</v>
      </c>
      <c r="CF549" s="14">
        <f t="shared" si="3249"/>
        <v>0</v>
      </c>
      <c r="CG549" s="14">
        <f t="shared" si="2956"/>
        <v>461.9</v>
      </c>
      <c r="CH549" s="14">
        <f t="shared" si="3250"/>
        <v>0</v>
      </c>
      <c r="CI549" s="84">
        <f t="shared" si="2957"/>
        <v>461.9</v>
      </c>
      <c r="CJ549" s="14">
        <f t="shared" si="2958"/>
        <v>461.9</v>
      </c>
      <c r="CK549" s="52">
        <f t="shared" si="3251"/>
        <v>0</v>
      </c>
      <c r="CL549" s="84">
        <f t="shared" si="2959"/>
        <v>461.9</v>
      </c>
      <c r="CM549" s="14">
        <f t="shared" si="2960"/>
        <v>461.9</v>
      </c>
      <c r="CN549" s="52">
        <f t="shared" si="3251"/>
        <v>0</v>
      </c>
      <c r="CO549" s="84">
        <f t="shared" si="2961"/>
        <v>461.9</v>
      </c>
      <c r="CP549" s="14">
        <f t="shared" si="3251"/>
        <v>0</v>
      </c>
      <c r="CQ549" s="29"/>
      <c r="CR549" s="29"/>
      <c r="CT549" s="1"/>
    </row>
    <row r="550" spans="1:99" ht="31.2" customHeight="1" x14ac:dyDescent="0.3">
      <c r="A550" s="76" t="s">
        <v>306</v>
      </c>
      <c r="B550" s="76" t="s">
        <v>303</v>
      </c>
      <c r="C550" s="76" t="s">
        <v>70</v>
      </c>
      <c r="D550" s="76" t="s">
        <v>321</v>
      </c>
      <c r="E550" s="89" t="s">
        <v>140</v>
      </c>
      <c r="F550" s="77" t="s">
        <v>141</v>
      </c>
      <c r="G550" s="14">
        <v>461.9</v>
      </c>
      <c r="H550" s="14">
        <v>461.9</v>
      </c>
      <c r="I550" s="14">
        <v>461.9</v>
      </c>
      <c r="J550" s="14"/>
      <c r="K550" s="14"/>
      <c r="L550" s="14"/>
      <c r="M550" s="14">
        <f t="shared" si="3176"/>
        <v>461.9</v>
      </c>
      <c r="N550" s="14">
        <f t="shared" si="3177"/>
        <v>461.9</v>
      </c>
      <c r="O550" s="14">
        <f t="shared" si="3178"/>
        <v>461.9</v>
      </c>
      <c r="P550" s="14"/>
      <c r="Q550" s="14"/>
      <c r="R550" s="14"/>
      <c r="S550" s="14"/>
      <c r="T550" s="14"/>
      <c r="U550" s="14"/>
      <c r="V550" s="14"/>
      <c r="W550" s="14"/>
      <c r="X550" s="14"/>
      <c r="Y550" s="14">
        <f t="shared" si="2935"/>
        <v>461.9</v>
      </c>
      <c r="Z550" s="14">
        <f t="shared" si="2936"/>
        <v>461.9</v>
      </c>
      <c r="AA550" s="14">
        <f t="shared" si="2937"/>
        <v>461.9</v>
      </c>
      <c r="AB550" s="14"/>
      <c r="AC550" s="14"/>
      <c r="AD550" s="14"/>
      <c r="AE550" s="14">
        <f t="shared" si="2938"/>
        <v>461.9</v>
      </c>
      <c r="AF550" s="14">
        <f t="shared" si="2939"/>
        <v>461.9</v>
      </c>
      <c r="AG550" s="14">
        <f t="shared" si="2940"/>
        <v>461.9</v>
      </c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>
        <f t="shared" si="2942"/>
        <v>461.9</v>
      </c>
      <c r="AX550" s="14">
        <f t="shared" si="2943"/>
        <v>461.9</v>
      </c>
      <c r="AY550" s="14">
        <f t="shared" si="2944"/>
        <v>461.9</v>
      </c>
      <c r="AZ550" s="14"/>
      <c r="BA550" s="14">
        <f t="shared" si="2945"/>
        <v>461.9</v>
      </c>
      <c r="BB550" s="14">
        <f t="shared" si="2946"/>
        <v>461.9</v>
      </c>
      <c r="BC550" s="14">
        <f t="shared" si="2947"/>
        <v>461.9</v>
      </c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>
        <f t="shared" si="2949"/>
        <v>461.9</v>
      </c>
      <c r="BP550" s="14">
        <f t="shared" si="2950"/>
        <v>461.9</v>
      </c>
      <c r="BQ550" s="14">
        <f t="shared" si="2951"/>
        <v>461.9</v>
      </c>
      <c r="BR550" s="14"/>
      <c r="BS550" s="14"/>
      <c r="BT550" s="14"/>
      <c r="BU550" s="14">
        <f t="shared" si="2952"/>
        <v>461.9</v>
      </c>
      <c r="BV550" s="14">
        <f t="shared" si="2953"/>
        <v>461.9</v>
      </c>
      <c r="BW550" s="14">
        <f t="shared" si="2954"/>
        <v>461.9</v>
      </c>
      <c r="BX550" s="14"/>
      <c r="BY550" s="14"/>
      <c r="BZ550" s="14"/>
      <c r="CA550" s="14"/>
      <c r="CB550" s="14"/>
      <c r="CC550" s="14"/>
      <c r="CD550" s="14"/>
      <c r="CE550" s="14"/>
      <c r="CF550" s="14"/>
      <c r="CG550" s="14">
        <f t="shared" si="2956"/>
        <v>461.9</v>
      </c>
      <c r="CH550" s="14"/>
      <c r="CI550" s="84">
        <f t="shared" si="2957"/>
        <v>461.9</v>
      </c>
      <c r="CJ550" s="14">
        <f t="shared" si="2958"/>
        <v>461.9</v>
      </c>
      <c r="CK550" s="52"/>
      <c r="CL550" s="84">
        <f t="shared" si="2959"/>
        <v>461.9</v>
      </c>
      <c r="CM550" s="14">
        <f t="shared" si="2960"/>
        <v>461.9</v>
      </c>
      <c r="CN550" s="52"/>
      <c r="CO550" s="84">
        <f t="shared" si="2961"/>
        <v>461.9</v>
      </c>
      <c r="CP550" s="14"/>
      <c r="CQ550" s="29"/>
      <c r="CR550" s="29"/>
      <c r="CT550" s="1"/>
    </row>
    <row r="551" spans="1:99" s="87" customFormat="1" ht="15.6" customHeight="1" x14ac:dyDescent="0.3">
      <c r="A551" s="74" t="s">
        <v>306</v>
      </c>
      <c r="B551" s="74" t="s">
        <v>303</v>
      </c>
      <c r="C551" s="74" t="s">
        <v>127</v>
      </c>
      <c r="D551" s="74"/>
      <c r="E551" s="95"/>
      <c r="F551" s="75" t="s">
        <v>398</v>
      </c>
      <c r="G551" s="25">
        <f t="shared" si="3193"/>
        <v>39882.400000000001</v>
      </c>
      <c r="H551" s="25">
        <f t="shared" si="3194"/>
        <v>38108.5</v>
      </c>
      <c r="I551" s="25">
        <f t="shared" si="3195"/>
        <v>38058.800000000003</v>
      </c>
      <c r="J551" s="25">
        <f t="shared" si="3196"/>
        <v>0</v>
      </c>
      <c r="K551" s="25">
        <f t="shared" si="3197"/>
        <v>0</v>
      </c>
      <c r="L551" s="25">
        <f t="shared" si="3198"/>
        <v>0</v>
      </c>
      <c r="M551" s="25">
        <f t="shared" si="3176"/>
        <v>39882.400000000001</v>
      </c>
      <c r="N551" s="25">
        <f t="shared" si="3177"/>
        <v>38108.5</v>
      </c>
      <c r="O551" s="25">
        <f t="shared" si="3178"/>
        <v>38058.800000000003</v>
      </c>
      <c r="P551" s="25">
        <f t="shared" si="3199"/>
        <v>0</v>
      </c>
      <c r="Q551" s="25">
        <f t="shared" si="3200"/>
        <v>0</v>
      </c>
      <c r="R551" s="25">
        <f t="shared" si="3201"/>
        <v>0</v>
      </c>
      <c r="S551" s="25">
        <f t="shared" si="3202"/>
        <v>0</v>
      </c>
      <c r="T551" s="25">
        <f t="shared" si="3203"/>
        <v>0</v>
      </c>
      <c r="U551" s="25">
        <f t="shared" si="3204"/>
        <v>0</v>
      </c>
      <c r="V551" s="25">
        <f t="shared" si="3205"/>
        <v>0</v>
      </c>
      <c r="W551" s="25">
        <f t="shared" si="3206"/>
        <v>0</v>
      </c>
      <c r="X551" s="25">
        <f t="shared" si="3207"/>
        <v>0</v>
      </c>
      <c r="Y551" s="25">
        <f t="shared" si="2935"/>
        <v>39882.400000000001</v>
      </c>
      <c r="Z551" s="25">
        <f t="shared" si="2936"/>
        <v>38108.5</v>
      </c>
      <c r="AA551" s="25">
        <f t="shared" si="2937"/>
        <v>38058.800000000003</v>
      </c>
      <c r="AB551" s="25">
        <f t="shared" si="3208"/>
        <v>0</v>
      </c>
      <c r="AC551" s="25">
        <f t="shared" si="3209"/>
        <v>0</v>
      </c>
      <c r="AD551" s="25">
        <f t="shared" si="3210"/>
        <v>0</v>
      </c>
      <c r="AE551" s="25">
        <f t="shared" si="2938"/>
        <v>39882.400000000001</v>
      </c>
      <c r="AF551" s="25">
        <f t="shared" si="2939"/>
        <v>38108.5</v>
      </c>
      <c r="AG551" s="25">
        <f t="shared" si="2940"/>
        <v>38058.800000000003</v>
      </c>
      <c r="AH551" s="25">
        <f t="shared" si="3211"/>
        <v>0</v>
      </c>
      <c r="AI551" s="25">
        <f t="shared" si="3212"/>
        <v>0</v>
      </c>
      <c r="AJ551" s="25">
        <f t="shared" si="3213"/>
        <v>0</v>
      </c>
      <c r="AK551" s="25">
        <f t="shared" si="3214"/>
        <v>0</v>
      </c>
      <c r="AL551" s="25">
        <f t="shared" si="3215"/>
        <v>0</v>
      </c>
      <c r="AM551" s="25">
        <f t="shared" si="3216"/>
        <v>0</v>
      </c>
      <c r="AN551" s="25">
        <f t="shared" si="3217"/>
        <v>0</v>
      </c>
      <c r="AO551" s="25">
        <f t="shared" si="3218"/>
        <v>0</v>
      </c>
      <c r="AP551" s="25">
        <f t="shared" si="3219"/>
        <v>0</v>
      </c>
      <c r="AQ551" s="25">
        <f t="shared" si="3220"/>
        <v>0</v>
      </c>
      <c r="AR551" s="25">
        <f t="shared" si="3221"/>
        <v>0</v>
      </c>
      <c r="AS551" s="25">
        <f t="shared" si="3222"/>
        <v>0</v>
      </c>
      <c r="AT551" s="25">
        <f t="shared" si="3223"/>
        <v>0</v>
      </c>
      <c r="AU551" s="25">
        <f t="shared" si="3224"/>
        <v>0</v>
      </c>
      <c r="AV551" s="25">
        <f t="shared" si="3225"/>
        <v>0</v>
      </c>
      <c r="AW551" s="25">
        <f t="shared" si="2942"/>
        <v>39882.400000000001</v>
      </c>
      <c r="AX551" s="25">
        <f t="shared" si="2943"/>
        <v>38108.5</v>
      </c>
      <c r="AY551" s="25">
        <f t="shared" si="2944"/>
        <v>38058.800000000003</v>
      </c>
      <c r="AZ551" s="25">
        <f t="shared" si="3226"/>
        <v>0</v>
      </c>
      <c r="BA551" s="25">
        <f t="shared" si="2945"/>
        <v>39882.400000000001</v>
      </c>
      <c r="BB551" s="25">
        <f t="shared" si="2946"/>
        <v>38108.5</v>
      </c>
      <c r="BC551" s="25">
        <f t="shared" si="2947"/>
        <v>38058.800000000003</v>
      </c>
      <c r="BD551" s="25">
        <f t="shared" si="3227"/>
        <v>0</v>
      </c>
      <c r="BE551" s="25">
        <f t="shared" si="3228"/>
        <v>0</v>
      </c>
      <c r="BF551" s="25">
        <f t="shared" si="3229"/>
        <v>0</v>
      </c>
      <c r="BG551" s="25">
        <f t="shared" si="3230"/>
        <v>0</v>
      </c>
      <c r="BH551" s="25">
        <f t="shared" si="3231"/>
        <v>0</v>
      </c>
      <c r="BI551" s="25">
        <f t="shared" si="3232"/>
        <v>0</v>
      </c>
      <c r="BJ551" s="25">
        <f t="shared" si="3233"/>
        <v>0</v>
      </c>
      <c r="BK551" s="25">
        <f t="shared" si="3234"/>
        <v>0</v>
      </c>
      <c r="BL551" s="25">
        <f t="shared" si="3235"/>
        <v>0</v>
      </c>
      <c r="BM551" s="25">
        <f t="shared" si="3236"/>
        <v>0</v>
      </c>
      <c r="BN551" s="25">
        <f t="shared" si="3237"/>
        <v>0</v>
      </c>
      <c r="BO551" s="25">
        <f t="shared" si="2949"/>
        <v>39882.400000000001</v>
      </c>
      <c r="BP551" s="25">
        <f t="shared" si="2950"/>
        <v>38108.5</v>
      </c>
      <c r="BQ551" s="25">
        <f t="shared" si="2951"/>
        <v>38058.800000000003</v>
      </c>
      <c r="BR551" s="25">
        <f t="shared" si="3238"/>
        <v>0</v>
      </c>
      <c r="BS551" s="25">
        <f t="shared" si="3239"/>
        <v>0</v>
      </c>
      <c r="BT551" s="25">
        <f t="shared" si="3240"/>
        <v>0</v>
      </c>
      <c r="BU551" s="25">
        <f t="shared" si="2952"/>
        <v>39882.400000000001</v>
      </c>
      <c r="BV551" s="25">
        <f t="shared" si="2953"/>
        <v>38108.5</v>
      </c>
      <c r="BW551" s="25">
        <f t="shared" si="2954"/>
        <v>38058.800000000003</v>
      </c>
      <c r="BX551" s="25">
        <f t="shared" si="3241"/>
        <v>0</v>
      </c>
      <c r="BY551" s="25">
        <f t="shared" si="3242"/>
        <v>0</v>
      </c>
      <c r="BZ551" s="25">
        <f t="shared" si="3243"/>
        <v>0</v>
      </c>
      <c r="CA551" s="25">
        <f t="shared" si="3244"/>
        <v>0</v>
      </c>
      <c r="CB551" s="25">
        <f t="shared" si="3245"/>
        <v>0</v>
      </c>
      <c r="CC551" s="25">
        <f t="shared" si="3246"/>
        <v>0</v>
      </c>
      <c r="CD551" s="25">
        <f t="shared" si="3247"/>
        <v>0</v>
      </c>
      <c r="CE551" s="25">
        <f t="shared" si="3248"/>
        <v>0</v>
      </c>
      <c r="CF551" s="25">
        <f t="shared" si="3249"/>
        <v>0</v>
      </c>
      <c r="CG551" s="25">
        <f t="shared" si="2956"/>
        <v>39882.400000000001</v>
      </c>
      <c r="CH551" s="25">
        <f t="shared" si="3250"/>
        <v>0</v>
      </c>
      <c r="CI551" s="83">
        <f t="shared" si="2957"/>
        <v>39882.400000000001</v>
      </c>
      <c r="CJ551" s="25">
        <f t="shared" si="2958"/>
        <v>38108.5</v>
      </c>
      <c r="CK551" s="25">
        <f t="shared" si="3251"/>
        <v>0</v>
      </c>
      <c r="CL551" s="83">
        <f t="shared" si="2959"/>
        <v>38108.5</v>
      </c>
      <c r="CM551" s="25">
        <f t="shared" si="2960"/>
        <v>38058.800000000003</v>
      </c>
      <c r="CN551" s="25">
        <f t="shared" si="3251"/>
        <v>0</v>
      </c>
      <c r="CO551" s="83">
        <f t="shared" si="2961"/>
        <v>38058.800000000003</v>
      </c>
      <c r="CP551" s="25">
        <f t="shared" si="3251"/>
        <v>0</v>
      </c>
      <c r="CQ551" s="26"/>
      <c r="CR551" s="26"/>
      <c r="CS551" s="22"/>
      <c r="CT551" s="22"/>
      <c r="CU551" s="22"/>
    </row>
    <row r="552" spans="1:99" ht="31.2" customHeight="1" x14ac:dyDescent="0.3">
      <c r="A552" s="76" t="s">
        <v>306</v>
      </c>
      <c r="B552" s="76" t="s">
        <v>303</v>
      </c>
      <c r="C552" s="76" t="s">
        <v>127</v>
      </c>
      <c r="D552" s="76" t="s">
        <v>309</v>
      </c>
      <c r="E552" s="90"/>
      <c r="F552" s="77" t="s">
        <v>310</v>
      </c>
      <c r="G552" s="14">
        <f t="shared" si="3193"/>
        <v>39882.400000000001</v>
      </c>
      <c r="H552" s="14">
        <f t="shared" si="3194"/>
        <v>38108.5</v>
      </c>
      <c r="I552" s="14">
        <f t="shared" si="3195"/>
        <v>38058.800000000003</v>
      </c>
      <c r="J552" s="14">
        <f t="shared" si="3196"/>
        <v>0</v>
      </c>
      <c r="K552" s="14">
        <f t="shared" si="3197"/>
        <v>0</v>
      </c>
      <c r="L552" s="14">
        <f t="shared" si="3198"/>
        <v>0</v>
      </c>
      <c r="M552" s="14">
        <f t="shared" si="3176"/>
        <v>39882.400000000001</v>
      </c>
      <c r="N552" s="14">
        <f t="shared" si="3177"/>
        <v>38108.5</v>
      </c>
      <c r="O552" s="14">
        <f t="shared" si="3178"/>
        <v>38058.800000000003</v>
      </c>
      <c r="P552" s="14">
        <f t="shared" si="3199"/>
        <v>0</v>
      </c>
      <c r="Q552" s="14">
        <f t="shared" si="3200"/>
        <v>0</v>
      </c>
      <c r="R552" s="14">
        <f t="shared" si="3201"/>
        <v>0</v>
      </c>
      <c r="S552" s="14">
        <f t="shared" si="3202"/>
        <v>0</v>
      </c>
      <c r="T552" s="14">
        <f t="shared" si="3203"/>
        <v>0</v>
      </c>
      <c r="U552" s="14">
        <f t="shared" si="3204"/>
        <v>0</v>
      </c>
      <c r="V552" s="14">
        <f t="shared" si="3205"/>
        <v>0</v>
      </c>
      <c r="W552" s="14">
        <f t="shared" si="3206"/>
        <v>0</v>
      </c>
      <c r="X552" s="14">
        <f t="shared" si="3207"/>
        <v>0</v>
      </c>
      <c r="Y552" s="14">
        <f t="shared" si="2935"/>
        <v>39882.400000000001</v>
      </c>
      <c r="Z552" s="14">
        <f t="shared" si="2936"/>
        <v>38108.5</v>
      </c>
      <c r="AA552" s="14">
        <f t="shared" si="2937"/>
        <v>38058.800000000003</v>
      </c>
      <c r="AB552" s="14">
        <f t="shared" si="3208"/>
        <v>0</v>
      </c>
      <c r="AC552" s="14">
        <f t="shared" si="3209"/>
        <v>0</v>
      </c>
      <c r="AD552" s="14">
        <f t="shared" si="3210"/>
        <v>0</v>
      </c>
      <c r="AE552" s="14">
        <f t="shared" si="2938"/>
        <v>39882.400000000001</v>
      </c>
      <c r="AF552" s="14">
        <f t="shared" si="2939"/>
        <v>38108.5</v>
      </c>
      <c r="AG552" s="14">
        <f t="shared" si="2940"/>
        <v>38058.800000000003</v>
      </c>
      <c r="AH552" s="14">
        <f t="shared" si="3211"/>
        <v>0</v>
      </c>
      <c r="AI552" s="14">
        <f t="shared" si="3212"/>
        <v>0</v>
      </c>
      <c r="AJ552" s="14">
        <f t="shared" si="3213"/>
        <v>0</v>
      </c>
      <c r="AK552" s="14">
        <f t="shared" si="3214"/>
        <v>0</v>
      </c>
      <c r="AL552" s="14">
        <f t="shared" si="3215"/>
        <v>0</v>
      </c>
      <c r="AM552" s="14">
        <f t="shared" si="3216"/>
        <v>0</v>
      </c>
      <c r="AN552" s="14">
        <f t="shared" si="3217"/>
        <v>0</v>
      </c>
      <c r="AO552" s="14">
        <f t="shared" si="3218"/>
        <v>0</v>
      </c>
      <c r="AP552" s="14">
        <f t="shared" si="3219"/>
        <v>0</v>
      </c>
      <c r="AQ552" s="14">
        <f t="shared" si="3220"/>
        <v>0</v>
      </c>
      <c r="AR552" s="14">
        <f t="shared" si="3221"/>
        <v>0</v>
      </c>
      <c r="AS552" s="14">
        <f t="shared" si="3222"/>
        <v>0</v>
      </c>
      <c r="AT552" s="14">
        <f t="shared" si="3223"/>
        <v>0</v>
      </c>
      <c r="AU552" s="14">
        <f t="shared" si="3224"/>
        <v>0</v>
      </c>
      <c r="AV552" s="14">
        <f t="shared" si="3225"/>
        <v>0</v>
      </c>
      <c r="AW552" s="14">
        <f t="shared" si="2942"/>
        <v>39882.400000000001</v>
      </c>
      <c r="AX552" s="14">
        <f t="shared" si="2943"/>
        <v>38108.5</v>
      </c>
      <c r="AY552" s="14">
        <f t="shared" si="2944"/>
        <v>38058.800000000003</v>
      </c>
      <c r="AZ552" s="14">
        <f t="shared" si="3226"/>
        <v>0</v>
      </c>
      <c r="BA552" s="14">
        <f t="shared" si="2945"/>
        <v>39882.400000000001</v>
      </c>
      <c r="BB552" s="14">
        <f t="shared" si="2946"/>
        <v>38108.5</v>
      </c>
      <c r="BC552" s="14">
        <f t="shared" si="2947"/>
        <v>38058.800000000003</v>
      </c>
      <c r="BD552" s="14">
        <f t="shared" si="3227"/>
        <v>0</v>
      </c>
      <c r="BE552" s="14">
        <f t="shared" si="3228"/>
        <v>0</v>
      </c>
      <c r="BF552" s="14">
        <f t="shared" si="3229"/>
        <v>0</v>
      </c>
      <c r="BG552" s="14">
        <f t="shared" si="3230"/>
        <v>0</v>
      </c>
      <c r="BH552" s="14">
        <f t="shared" si="3231"/>
        <v>0</v>
      </c>
      <c r="BI552" s="14">
        <f t="shared" si="3232"/>
        <v>0</v>
      </c>
      <c r="BJ552" s="14">
        <f t="shared" si="3233"/>
        <v>0</v>
      </c>
      <c r="BK552" s="14">
        <f t="shared" si="3234"/>
        <v>0</v>
      </c>
      <c r="BL552" s="14">
        <f t="shared" si="3235"/>
        <v>0</v>
      </c>
      <c r="BM552" s="14">
        <f t="shared" si="3236"/>
        <v>0</v>
      </c>
      <c r="BN552" s="14">
        <f t="shared" si="3237"/>
        <v>0</v>
      </c>
      <c r="BO552" s="14">
        <f t="shared" si="2949"/>
        <v>39882.400000000001</v>
      </c>
      <c r="BP552" s="14">
        <f t="shared" si="2950"/>
        <v>38108.5</v>
      </c>
      <c r="BQ552" s="14">
        <f t="shared" si="2951"/>
        <v>38058.800000000003</v>
      </c>
      <c r="BR552" s="14">
        <f t="shared" si="3238"/>
        <v>0</v>
      </c>
      <c r="BS552" s="14">
        <f t="shared" si="3239"/>
        <v>0</v>
      </c>
      <c r="BT552" s="14">
        <f t="shared" si="3240"/>
        <v>0</v>
      </c>
      <c r="BU552" s="14">
        <f t="shared" si="2952"/>
        <v>39882.400000000001</v>
      </c>
      <c r="BV552" s="14">
        <f t="shared" si="2953"/>
        <v>38108.5</v>
      </c>
      <c r="BW552" s="14">
        <f t="shared" si="2954"/>
        <v>38058.800000000003</v>
      </c>
      <c r="BX552" s="14">
        <f t="shared" si="3241"/>
        <v>0</v>
      </c>
      <c r="BY552" s="14">
        <f t="shared" si="3242"/>
        <v>0</v>
      </c>
      <c r="BZ552" s="14">
        <f t="shared" si="3243"/>
        <v>0</v>
      </c>
      <c r="CA552" s="14">
        <f t="shared" si="3244"/>
        <v>0</v>
      </c>
      <c r="CB552" s="14">
        <f t="shared" si="3245"/>
        <v>0</v>
      </c>
      <c r="CC552" s="14">
        <f t="shared" si="3246"/>
        <v>0</v>
      </c>
      <c r="CD552" s="14">
        <f t="shared" si="3247"/>
        <v>0</v>
      </c>
      <c r="CE552" s="14">
        <f t="shared" si="3248"/>
        <v>0</v>
      </c>
      <c r="CF552" s="14">
        <f t="shared" si="3249"/>
        <v>0</v>
      </c>
      <c r="CG552" s="14">
        <f t="shared" si="2956"/>
        <v>39882.400000000001</v>
      </c>
      <c r="CH552" s="14">
        <f t="shared" si="3250"/>
        <v>0</v>
      </c>
      <c r="CI552" s="84">
        <f t="shared" si="2957"/>
        <v>39882.400000000001</v>
      </c>
      <c r="CJ552" s="14">
        <f t="shared" si="2958"/>
        <v>38108.5</v>
      </c>
      <c r="CK552" s="52">
        <f t="shared" si="3251"/>
        <v>0</v>
      </c>
      <c r="CL552" s="84">
        <f t="shared" si="2959"/>
        <v>38108.5</v>
      </c>
      <c r="CM552" s="14">
        <f t="shared" si="2960"/>
        <v>38058.800000000003</v>
      </c>
      <c r="CN552" s="52">
        <f t="shared" si="3251"/>
        <v>0</v>
      </c>
      <c r="CO552" s="84">
        <f t="shared" si="2961"/>
        <v>38058.800000000003</v>
      </c>
      <c r="CP552" s="14">
        <f t="shared" si="3251"/>
        <v>0</v>
      </c>
      <c r="CQ552" s="29"/>
      <c r="CR552" s="29"/>
      <c r="CT552" s="1"/>
    </row>
    <row r="553" spans="1:99" ht="15.6" customHeight="1" x14ac:dyDescent="0.3">
      <c r="A553" s="76" t="s">
        <v>306</v>
      </c>
      <c r="B553" s="76" t="s">
        <v>303</v>
      </c>
      <c r="C553" s="76" t="s">
        <v>127</v>
      </c>
      <c r="D553" s="76" t="s">
        <v>311</v>
      </c>
      <c r="E553" s="90"/>
      <c r="F553" s="77" t="s">
        <v>41</v>
      </c>
      <c r="G553" s="14">
        <f t="shared" si="3193"/>
        <v>39882.400000000001</v>
      </c>
      <c r="H553" s="14">
        <f t="shared" si="3194"/>
        <v>38108.5</v>
      </c>
      <c r="I553" s="14">
        <f t="shared" si="3195"/>
        <v>38058.800000000003</v>
      </c>
      <c r="J553" s="14">
        <f t="shared" si="3196"/>
        <v>0</v>
      </c>
      <c r="K553" s="14">
        <f t="shared" si="3197"/>
        <v>0</v>
      </c>
      <c r="L553" s="14">
        <f t="shared" si="3198"/>
        <v>0</v>
      </c>
      <c r="M553" s="14">
        <f t="shared" si="3176"/>
        <v>39882.400000000001</v>
      </c>
      <c r="N553" s="14">
        <f t="shared" si="3177"/>
        <v>38108.5</v>
      </c>
      <c r="O553" s="14">
        <f t="shared" si="3178"/>
        <v>38058.800000000003</v>
      </c>
      <c r="P553" s="14">
        <f t="shared" si="3199"/>
        <v>0</v>
      </c>
      <c r="Q553" s="14">
        <f t="shared" si="3200"/>
        <v>0</v>
      </c>
      <c r="R553" s="14">
        <f t="shared" si="3201"/>
        <v>0</v>
      </c>
      <c r="S553" s="14">
        <f t="shared" si="3202"/>
        <v>0</v>
      </c>
      <c r="T553" s="14">
        <f t="shared" si="3203"/>
        <v>0</v>
      </c>
      <c r="U553" s="14">
        <f t="shared" si="3204"/>
        <v>0</v>
      </c>
      <c r="V553" s="14">
        <f t="shared" si="3205"/>
        <v>0</v>
      </c>
      <c r="W553" s="14">
        <f t="shared" si="3206"/>
        <v>0</v>
      </c>
      <c r="X553" s="14">
        <f t="shared" si="3207"/>
        <v>0</v>
      </c>
      <c r="Y553" s="14">
        <f t="shared" si="2935"/>
        <v>39882.400000000001</v>
      </c>
      <c r="Z553" s="14">
        <f t="shared" si="2936"/>
        <v>38108.5</v>
      </c>
      <c r="AA553" s="14">
        <f t="shared" si="2937"/>
        <v>38058.800000000003</v>
      </c>
      <c r="AB553" s="14">
        <f t="shared" si="3208"/>
        <v>0</v>
      </c>
      <c r="AC553" s="14">
        <f t="shared" si="3209"/>
        <v>0</v>
      </c>
      <c r="AD553" s="14">
        <f t="shared" si="3210"/>
        <v>0</v>
      </c>
      <c r="AE553" s="14">
        <f t="shared" si="2938"/>
        <v>39882.400000000001</v>
      </c>
      <c r="AF553" s="14">
        <f t="shared" si="2939"/>
        <v>38108.5</v>
      </c>
      <c r="AG553" s="14">
        <f t="shared" si="2940"/>
        <v>38058.800000000003</v>
      </c>
      <c r="AH553" s="14">
        <f t="shared" si="3211"/>
        <v>0</v>
      </c>
      <c r="AI553" s="14">
        <f t="shared" si="3212"/>
        <v>0</v>
      </c>
      <c r="AJ553" s="14">
        <f t="shared" si="3213"/>
        <v>0</v>
      </c>
      <c r="AK553" s="14">
        <f t="shared" si="3214"/>
        <v>0</v>
      </c>
      <c r="AL553" s="14">
        <f t="shared" si="3215"/>
        <v>0</v>
      </c>
      <c r="AM553" s="14">
        <f t="shared" si="3216"/>
        <v>0</v>
      </c>
      <c r="AN553" s="14">
        <f t="shared" si="3217"/>
        <v>0</v>
      </c>
      <c r="AO553" s="14">
        <f t="shared" si="3218"/>
        <v>0</v>
      </c>
      <c r="AP553" s="14">
        <f t="shared" si="3219"/>
        <v>0</v>
      </c>
      <c r="AQ553" s="14">
        <f t="shared" si="3220"/>
        <v>0</v>
      </c>
      <c r="AR553" s="14">
        <f t="shared" si="3221"/>
        <v>0</v>
      </c>
      <c r="AS553" s="14">
        <f t="shared" si="3222"/>
        <v>0</v>
      </c>
      <c r="AT553" s="14">
        <f t="shared" si="3223"/>
        <v>0</v>
      </c>
      <c r="AU553" s="14">
        <f t="shared" si="3224"/>
        <v>0</v>
      </c>
      <c r="AV553" s="14">
        <f t="shared" si="3225"/>
        <v>0</v>
      </c>
      <c r="AW553" s="14">
        <f t="shared" si="2942"/>
        <v>39882.400000000001</v>
      </c>
      <c r="AX553" s="14">
        <f t="shared" si="2943"/>
        <v>38108.5</v>
      </c>
      <c r="AY553" s="14">
        <f t="shared" si="2944"/>
        <v>38058.800000000003</v>
      </c>
      <c r="AZ553" s="14">
        <f t="shared" si="3226"/>
        <v>0</v>
      </c>
      <c r="BA553" s="14">
        <f t="shared" si="2945"/>
        <v>39882.400000000001</v>
      </c>
      <c r="BB553" s="14">
        <f t="shared" si="2946"/>
        <v>38108.5</v>
      </c>
      <c r="BC553" s="14">
        <f t="shared" si="2947"/>
        <v>38058.800000000003</v>
      </c>
      <c r="BD553" s="14">
        <f t="shared" si="3227"/>
        <v>0</v>
      </c>
      <c r="BE553" s="14">
        <f t="shared" si="3228"/>
        <v>0</v>
      </c>
      <c r="BF553" s="14">
        <f t="shared" si="3229"/>
        <v>0</v>
      </c>
      <c r="BG553" s="14">
        <f t="shared" si="3230"/>
        <v>0</v>
      </c>
      <c r="BH553" s="14">
        <f t="shared" si="3231"/>
        <v>0</v>
      </c>
      <c r="BI553" s="14">
        <f t="shared" si="3232"/>
        <v>0</v>
      </c>
      <c r="BJ553" s="14">
        <f t="shared" si="3233"/>
        <v>0</v>
      </c>
      <c r="BK553" s="14">
        <f t="shared" si="3234"/>
        <v>0</v>
      </c>
      <c r="BL553" s="14">
        <f t="shared" si="3235"/>
        <v>0</v>
      </c>
      <c r="BM553" s="14">
        <f t="shared" si="3236"/>
        <v>0</v>
      </c>
      <c r="BN553" s="14">
        <f t="shared" si="3237"/>
        <v>0</v>
      </c>
      <c r="BO553" s="14">
        <f t="shared" si="2949"/>
        <v>39882.400000000001</v>
      </c>
      <c r="BP553" s="14">
        <f t="shared" si="2950"/>
        <v>38108.5</v>
      </c>
      <c r="BQ553" s="14">
        <f t="shared" si="2951"/>
        <v>38058.800000000003</v>
      </c>
      <c r="BR553" s="14">
        <f t="shared" si="3238"/>
        <v>0</v>
      </c>
      <c r="BS553" s="14">
        <f t="shared" si="3239"/>
        <v>0</v>
      </c>
      <c r="BT553" s="14">
        <f t="shared" si="3240"/>
        <v>0</v>
      </c>
      <c r="BU553" s="14">
        <f t="shared" si="2952"/>
        <v>39882.400000000001</v>
      </c>
      <c r="BV553" s="14">
        <f t="shared" si="2953"/>
        <v>38108.5</v>
      </c>
      <c r="BW553" s="14">
        <f t="shared" si="2954"/>
        <v>38058.800000000003</v>
      </c>
      <c r="BX553" s="14">
        <f t="shared" si="3241"/>
        <v>0</v>
      </c>
      <c r="BY553" s="14">
        <f t="shared" si="3242"/>
        <v>0</v>
      </c>
      <c r="BZ553" s="14">
        <f t="shared" si="3243"/>
        <v>0</v>
      </c>
      <c r="CA553" s="14">
        <f t="shared" si="3244"/>
        <v>0</v>
      </c>
      <c r="CB553" s="14">
        <f t="shared" si="3245"/>
        <v>0</v>
      </c>
      <c r="CC553" s="14">
        <f t="shared" si="3246"/>
        <v>0</v>
      </c>
      <c r="CD553" s="14">
        <f t="shared" si="3247"/>
        <v>0</v>
      </c>
      <c r="CE553" s="14">
        <f t="shared" si="3248"/>
        <v>0</v>
      </c>
      <c r="CF553" s="14">
        <f t="shared" si="3249"/>
        <v>0</v>
      </c>
      <c r="CG553" s="14">
        <f t="shared" si="2956"/>
        <v>39882.400000000001</v>
      </c>
      <c r="CH553" s="14">
        <f t="shared" si="3250"/>
        <v>0</v>
      </c>
      <c r="CI553" s="84">
        <f t="shared" si="2957"/>
        <v>39882.400000000001</v>
      </c>
      <c r="CJ553" s="14">
        <f t="shared" si="2958"/>
        <v>38108.5</v>
      </c>
      <c r="CK553" s="52">
        <f t="shared" si="3251"/>
        <v>0</v>
      </c>
      <c r="CL553" s="84">
        <f t="shared" si="2959"/>
        <v>38108.5</v>
      </c>
      <c r="CM553" s="14">
        <f t="shared" si="2960"/>
        <v>38058.800000000003</v>
      </c>
      <c r="CN553" s="52">
        <f t="shared" si="3251"/>
        <v>0</v>
      </c>
      <c r="CO553" s="84">
        <f t="shared" si="2961"/>
        <v>38058.800000000003</v>
      </c>
      <c r="CP553" s="14">
        <f t="shared" si="3251"/>
        <v>0</v>
      </c>
      <c r="CQ553" s="29"/>
      <c r="CR553" s="29"/>
      <c r="CT553" s="1"/>
    </row>
    <row r="554" spans="1:99" ht="46.8" customHeight="1" x14ac:dyDescent="0.3">
      <c r="A554" s="76" t="s">
        <v>306</v>
      </c>
      <c r="B554" s="76" t="s">
        <v>303</v>
      </c>
      <c r="C554" s="76" t="s">
        <v>127</v>
      </c>
      <c r="D554" s="76" t="s">
        <v>312</v>
      </c>
      <c r="E554" s="90"/>
      <c r="F554" s="77" t="s">
        <v>313</v>
      </c>
      <c r="G554" s="14">
        <f t="shared" si="3193"/>
        <v>39882.400000000001</v>
      </c>
      <c r="H554" s="14">
        <f t="shared" si="3194"/>
        <v>38108.5</v>
      </c>
      <c r="I554" s="14">
        <f t="shared" si="3195"/>
        <v>38058.800000000003</v>
      </c>
      <c r="J554" s="14">
        <f t="shared" si="3196"/>
        <v>0</v>
      </c>
      <c r="K554" s="14">
        <f t="shared" si="3197"/>
        <v>0</v>
      </c>
      <c r="L554" s="14">
        <f t="shared" si="3198"/>
        <v>0</v>
      </c>
      <c r="M554" s="14">
        <f t="shared" si="3176"/>
        <v>39882.400000000001</v>
      </c>
      <c r="N554" s="14">
        <f t="shared" si="3177"/>
        <v>38108.5</v>
      </c>
      <c r="O554" s="14">
        <f t="shared" si="3178"/>
        <v>38058.800000000003</v>
      </c>
      <c r="P554" s="14">
        <f t="shared" si="3199"/>
        <v>0</v>
      </c>
      <c r="Q554" s="14">
        <f t="shared" si="3200"/>
        <v>0</v>
      </c>
      <c r="R554" s="14">
        <f t="shared" si="3201"/>
        <v>0</v>
      </c>
      <c r="S554" s="14">
        <f t="shared" si="3202"/>
        <v>0</v>
      </c>
      <c r="T554" s="14">
        <f t="shared" si="3203"/>
        <v>0</v>
      </c>
      <c r="U554" s="14">
        <f t="shared" si="3204"/>
        <v>0</v>
      </c>
      <c r="V554" s="14">
        <f t="shared" si="3205"/>
        <v>0</v>
      </c>
      <c r="W554" s="14">
        <f t="shared" si="3206"/>
        <v>0</v>
      </c>
      <c r="X554" s="14">
        <f t="shared" si="3207"/>
        <v>0</v>
      </c>
      <c r="Y554" s="14">
        <f t="shared" si="2935"/>
        <v>39882.400000000001</v>
      </c>
      <c r="Z554" s="14">
        <f t="shared" si="2936"/>
        <v>38108.5</v>
      </c>
      <c r="AA554" s="14">
        <f t="shared" si="2937"/>
        <v>38058.800000000003</v>
      </c>
      <c r="AB554" s="14">
        <f t="shared" si="3208"/>
        <v>0</v>
      </c>
      <c r="AC554" s="14">
        <f t="shared" si="3209"/>
        <v>0</v>
      </c>
      <c r="AD554" s="14">
        <f t="shared" si="3210"/>
        <v>0</v>
      </c>
      <c r="AE554" s="14">
        <f t="shared" si="2938"/>
        <v>39882.400000000001</v>
      </c>
      <c r="AF554" s="14">
        <f t="shared" si="2939"/>
        <v>38108.5</v>
      </c>
      <c r="AG554" s="14">
        <f t="shared" si="2940"/>
        <v>38058.800000000003</v>
      </c>
      <c r="AH554" s="14">
        <f t="shared" si="3211"/>
        <v>0</v>
      </c>
      <c r="AI554" s="14">
        <f t="shared" si="3212"/>
        <v>0</v>
      </c>
      <c r="AJ554" s="14">
        <f t="shared" si="3213"/>
        <v>0</v>
      </c>
      <c r="AK554" s="14">
        <f t="shared" si="3214"/>
        <v>0</v>
      </c>
      <c r="AL554" s="14">
        <f t="shared" si="3215"/>
        <v>0</v>
      </c>
      <c r="AM554" s="14">
        <f t="shared" si="3216"/>
        <v>0</v>
      </c>
      <c r="AN554" s="14">
        <f t="shared" si="3217"/>
        <v>0</v>
      </c>
      <c r="AO554" s="14">
        <f t="shared" si="3218"/>
        <v>0</v>
      </c>
      <c r="AP554" s="14">
        <f t="shared" si="3219"/>
        <v>0</v>
      </c>
      <c r="AQ554" s="14">
        <f t="shared" si="3220"/>
        <v>0</v>
      </c>
      <c r="AR554" s="14">
        <f t="shared" si="3221"/>
        <v>0</v>
      </c>
      <c r="AS554" s="14">
        <f t="shared" si="3222"/>
        <v>0</v>
      </c>
      <c r="AT554" s="14">
        <f t="shared" si="3223"/>
        <v>0</v>
      </c>
      <c r="AU554" s="14">
        <f t="shared" si="3224"/>
        <v>0</v>
      </c>
      <c r="AV554" s="14">
        <f t="shared" si="3225"/>
        <v>0</v>
      </c>
      <c r="AW554" s="14">
        <f t="shared" si="2942"/>
        <v>39882.400000000001</v>
      </c>
      <c r="AX554" s="14">
        <f t="shared" si="2943"/>
        <v>38108.5</v>
      </c>
      <c r="AY554" s="14">
        <f t="shared" si="2944"/>
        <v>38058.800000000003</v>
      </c>
      <c r="AZ554" s="14">
        <f t="shared" si="3226"/>
        <v>0</v>
      </c>
      <c r="BA554" s="14">
        <f t="shared" si="2945"/>
        <v>39882.400000000001</v>
      </c>
      <c r="BB554" s="14">
        <f t="shared" si="2946"/>
        <v>38108.5</v>
      </c>
      <c r="BC554" s="14">
        <f t="shared" si="2947"/>
        <v>38058.800000000003</v>
      </c>
      <c r="BD554" s="14">
        <f t="shared" si="3227"/>
        <v>0</v>
      </c>
      <c r="BE554" s="14">
        <f t="shared" si="3228"/>
        <v>0</v>
      </c>
      <c r="BF554" s="14">
        <f t="shared" si="3229"/>
        <v>0</v>
      </c>
      <c r="BG554" s="14">
        <f t="shared" si="3230"/>
        <v>0</v>
      </c>
      <c r="BH554" s="14">
        <f t="shared" si="3231"/>
        <v>0</v>
      </c>
      <c r="BI554" s="14">
        <f t="shared" si="3232"/>
        <v>0</v>
      </c>
      <c r="BJ554" s="14">
        <f t="shared" si="3233"/>
        <v>0</v>
      </c>
      <c r="BK554" s="14">
        <f t="shared" si="3234"/>
        <v>0</v>
      </c>
      <c r="BL554" s="14">
        <f t="shared" si="3235"/>
        <v>0</v>
      </c>
      <c r="BM554" s="14">
        <f t="shared" si="3236"/>
        <v>0</v>
      </c>
      <c r="BN554" s="14">
        <f t="shared" si="3237"/>
        <v>0</v>
      </c>
      <c r="BO554" s="14">
        <f t="shared" si="2949"/>
        <v>39882.400000000001</v>
      </c>
      <c r="BP554" s="14">
        <f t="shared" si="2950"/>
        <v>38108.5</v>
      </c>
      <c r="BQ554" s="14">
        <f t="shared" si="2951"/>
        <v>38058.800000000003</v>
      </c>
      <c r="BR554" s="14">
        <f t="shared" si="3238"/>
        <v>0</v>
      </c>
      <c r="BS554" s="14">
        <f t="shared" si="3239"/>
        <v>0</v>
      </c>
      <c r="BT554" s="14">
        <f t="shared" si="3240"/>
        <v>0</v>
      </c>
      <c r="BU554" s="14">
        <f t="shared" si="2952"/>
        <v>39882.400000000001</v>
      </c>
      <c r="BV554" s="14">
        <f t="shared" si="2953"/>
        <v>38108.5</v>
      </c>
      <c r="BW554" s="14">
        <f t="shared" si="2954"/>
        <v>38058.800000000003</v>
      </c>
      <c r="BX554" s="14">
        <f t="shared" si="3241"/>
        <v>0</v>
      </c>
      <c r="BY554" s="14">
        <f t="shared" si="3242"/>
        <v>0</v>
      </c>
      <c r="BZ554" s="14">
        <f t="shared" si="3243"/>
        <v>0</v>
      </c>
      <c r="CA554" s="14">
        <f t="shared" si="3244"/>
        <v>0</v>
      </c>
      <c r="CB554" s="14">
        <f t="shared" si="3245"/>
        <v>0</v>
      </c>
      <c r="CC554" s="14">
        <f t="shared" si="3246"/>
        <v>0</v>
      </c>
      <c r="CD554" s="14">
        <f t="shared" si="3247"/>
        <v>0</v>
      </c>
      <c r="CE554" s="14">
        <f t="shared" si="3248"/>
        <v>0</v>
      </c>
      <c r="CF554" s="14">
        <f t="shared" si="3249"/>
        <v>0</v>
      </c>
      <c r="CG554" s="14">
        <f t="shared" si="2956"/>
        <v>39882.400000000001</v>
      </c>
      <c r="CH554" s="14">
        <f t="shared" si="3250"/>
        <v>0</v>
      </c>
      <c r="CI554" s="84">
        <f t="shared" si="2957"/>
        <v>39882.400000000001</v>
      </c>
      <c r="CJ554" s="14">
        <f t="shared" si="2958"/>
        <v>38108.5</v>
      </c>
      <c r="CK554" s="52">
        <f t="shared" si="3251"/>
        <v>0</v>
      </c>
      <c r="CL554" s="84">
        <f t="shared" si="2959"/>
        <v>38108.5</v>
      </c>
      <c r="CM554" s="14">
        <f t="shared" si="2960"/>
        <v>38058.800000000003</v>
      </c>
      <c r="CN554" s="52">
        <f t="shared" si="3251"/>
        <v>0</v>
      </c>
      <c r="CO554" s="84">
        <f t="shared" si="2961"/>
        <v>38058.800000000003</v>
      </c>
      <c r="CP554" s="14">
        <f t="shared" si="3251"/>
        <v>0</v>
      </c>
      <c r="CQ554" s="29"/>
      <c r="CR554" s="29"/>
      <c r="CT554" s="1"/>
    </row>
    <row r="555" spans="1:99" ht="31.2" customHeight="1" x14ac:dyDescent="0.3">
      <c r="A555" s="76" t="s">
        <v>306</v>
      </c>
      <c r="B555" s="76" t="s">
        <v>303</v>
      </c>
      <c r="C555" s="76" t="s">
        <v>127</v>
      </c>
      <c r="D555" s="76" t="s">
        <v>315</v>
      </c>
      <c r="E555" s="90"/>
      <c r="F555" s="77" t="s">
        <v>316</v>
      </c>
      <c r="G555" s="14">
        <f t="shared" ref="G555:L555" si="3252">G556+G557</f>
        <v>39882.400000000001</v>
      </c>
      <c r="H555" s="14">
        <f t="shared" si="3252"/>
        <v>38108.5</v>
      </c>
      <c r="I555" s="14">
        <f t="shared" si="3252"/>
        <v>38058.800000000003</v>
      </c>
      <c r="J555" s="14">
        <f t="shared" si="3252"/>
        <v>0</v>
      </c>
      <c r="K555" s="14">
        <f t="shared" si="3252"/>
        <v>0</v>
      </c>
      <c r="L555" s="14">
        <f t="shared" si="3252"/>
        <v>0</v>
      </c>
      <c r="M555" s="14">
        <f t="shared" si="3176"/>
        <v>39882.400000000001</v>
      </c>
      <c r="N555" s="14">
        <f t="shared" si="3177"/>
        <v>38108.5</v>
      </c>
      <c r="O555" s="14">
        <f t="shared" si="3178"/>
        <v>38058.800000000003</v>
      </c>
      <c r="P555" s="14">
        <f t="shared" ref="P555:X555" si="3253">P556+P557</f>
        <v>0</v>
      </c>
      <c r="Q555" s="14">
        <f t="shared" si="3253"/>
        <v>0</v>
      </c>
      <c r="R555" s="14">
        <f t="shared" si="3253"/>
        <v>0</v>
      </c>
      <c r="S555" s="14">
        <f t="shared" si="3253"/>
        <v>0</v>
      </c>
      <c r="T555" s="14">
        <f t="shared" si="3253"/>
        <v>0</v>
      </c>
      <c r="U555" s="14">
        <f t="shared" si="3253"/>
        <v>0</v>
      </c>
      <c r="V555" s="14">
        <f t="shared" si="3253"/>
        <v>0</v>
      </c>
      <c r="W555" s="14">
        <f t="shared" si="3253"/>
        <v>0</v>
      </c>
      <c r="X555" s="14">
        <f t="shared" si="3253"/>
        <v>0</v>
      </c>
      <c r="Y555" s="14">
        <f t="shared" ref="Y555:Y617" si="3254">M555+P555+Q555+R555+S555</f>
        <v>39882.400000000001</v>
      </c>
      <c r="Z555" s="14">
        <f t="shared" ref="Z555:Z617" si="3255">N555+T555+U555</f>
        <v>38108.5</v>
      </c>
      <c r="AA555" s="14">
        <f t="shared" ref="AA555:AA617" si="3256">O555+V555+X555+W555</f>
        <v>38058.800000000003</v>
      </c>
      <c r="AB555" s="14">
        <f>AB556+AB557</f>
        <v>0</v>
      </c>
      <c r="AC555" s="14">
        <f>AC556+AC557</f>
        <v>0</v>
      </c>
      <c r="AD555" s="14">
        <f>AD556+AD557</f>
        <v>0</v>
      </c>
      <c r="AE555" s="14">
        <f t="shared" ref="AE555:AE617" si="3257">Y555+AB555</f>
        <v>39882.400000000001</v>
      </c>
      <c r="AF555" s="14">
        <f t="shared" ref="AF555:AF617" si="3258">Z555+AC555</f>
        <v>38108.5</v>
      </c>
      <c r="AG555" s="14">
        <f t="shared" ref="AG555:AG617" si="3259">AA555+AD555</f>
        <v>38058.800000000003</v>
      </c>
      <c r="AH555" s="14">
        <f t="shared" ref="AH555:AV555" si="3260">AH556+AH557</f>
        <v>0</v>
      </c>
      <c r="AI555" s="14">
        <f t="shared" si="3260"/>
        <v>0</v>
      </c>
      <c r="AJ555" s="14">
        <f t="shared" si="3260"/>
        <v>0</v>
      </c>
      <c r="AK555" s="14">
        <f t="shared" si="3260"/>
        <v>0</v>
      </c>
      <c r="AL555" s="14">
        <f t="shared" si="3260"/>
        <v>0</v>
      </c>
      <c r="AM555" s="14">
        <f t="shared" si="3260"/>
        <v>0</v>
      </c>
      <c r="AN555" s="14">
        <f t="shared" si="3260"/>
        <v>0</v>
      </c>
      <c r="AO555" s="14">
        <f t="shared" si="3260"/>
        <v>0</v>
      </c>
      <c r="AP555" s="14">
        <f t="shared" si="3260"/>
        <v>0</v>
      </c>
      <c r="AQ555" s="14">
        <f t="shared" si="3260"/>
        <v>0</v>
      </c>
      <c r="AR555" s="14">
        <f t="shared" si="3260"/>
        <v>0</v>
      </c>
      <c r="AS555" s="14">
        <f t="shared" si="3260"/>
        <v>0</v>
      </c>
      <c r="AT555" s="14">
        <f t="shared" si="3260"/>
        <v>0</v>
      </c>
      <c r="AU555" s="14">
        <f t="shared" si="3260"/>
        <v>0</v>
      </c>
      <c r="AV555" s="14">
        <f t="shared" si="3260"/>
        <v>0</v>
      </c>
      <c r="AW555" s="14">
        <f t="shared" ref="AW555:AW618" si="3261">AE555+AH555+AI555+AJ555+AK555+AL555</f>
        <v>39882.400000000001</v>
      </c>
      <c r="AX555" s="14">
        <f t="shared" ref="AX555:AX618" si="3262">AF555+AM555+AN555+AO555+AP555+AQ555</f>
        <v>38108.5</v>
      </c>
      <c r="AY555" s="14">
        <f t="shared" ref="AY555:AY618" si="3263">AG555+AR555+AS555+AT555+AU555+AV555</f>
        <v>38058.800000000003</v>
      </c>
      <c r="AZ555" s="14">
        <f>AZ556+AZ557</f>
        <v>0</v>
      </c>
      <c r="BA555" s="14">
        <f t="shared" ref="BA555:BA618" si="3264">AW555+AZ555</f>
        <v>39882.400000000001</v>
      </c>
      <c r="BB555" s="14">
        <f t="shared" ref="BB555:BB618" si="3265">AX555</f>
        <v>38108.5</v>
      </c>
      <c r="BC555" s="14">
        <f t="shared" ref="BC555:BC618" si="3266">AY555</f>
        <v>38058.800000000003</v>
      </c>
      <c r="BD555" s="14">
        <f t="shared" ref="BD555:BN555" si="3267">BD556+BD557</f>
        <v>0</v>
      </c>
      <c r="BE555" s="14">
        <f t="shared" si="3267"/>
        <v>0</v>
      </c>
      <c r="BF555" s="14">
        <f t="shared" si="3267"/>
        <v>0</v>
      </c>
      <c r="BG555" s="14">
        <f t="shared" si="3267"/>
        <v>0</v>
      </c>
      <c r="BH555" s="14">
        <f t="shared" si="3267"/>
        <v>0</v>
      </c>
      <c r="BI555" s="14">
        <f t="shared" si="3267"/>
        <v>0</v>
      </c>
      <c r="BJ555" s="14">
        <f t="shared" si="3267"/>
        <v>0</v>
      </c>
      <c r="BK555" s="14">
        <f t="shared" si="3267"/>
        <v>0</v>
      </c>
      <c r="BL555" s="14">
        <f t="shared" si="3267"/>
        <v>0</v>
      </c>
      <c r="BM555" s="14">
        <f t="shared" si="3267"/>
        <v>0</v>
      </c>
      <c r="BN555" s="14">
        <f t="shared" si="3267"/>
        <v>0</v>
      </c>
      <c r="BO555" s="14">
        <f t="shared" ref="BO555:BO618" si="3268">BA555+BD555+BE555+BF555+BG555</f>
        <v>39882.400000000001</v>
      </c>
      <c r="BP555" s="14">
        <f t="shared" ref="BP555:BP618" si="3269">BB555+BH555+BI555+BJ555+BK555</f>
        <v>38108.5</v>
      </c>
      <c r="BQ555" s="14">
        <f t="shared" ref="BQ555:BQ618" si="3270">BC555+BL555+BM555+BN555</f>
        <v>38058.800000000003</v>
      </c>
      <c r="BR555" s="14">
        <f>BR556+BR557</f>
        <v>0</v>
      </c>
      <c r="BS555" s="14">
        <f>BS556+BS557</f>
        <v>0</v>
      </c>
      <c r="BT555" s="14">
        <f>BT556+BT557</f>
        <v>0</v>
      </c>
      <c r="BU555" s="14">
        <f t="shared" ref="BU555:BU618" si="3271">BO555+BR555</f>
        <v>39882.400000000001</v>
      </c>
      <c r="BV555" s="14">
        <f t="shared" ref="BV555:BV618" si="3272">BP555+BS555</f>
        <v>38108.5</v>
      </c>
      <c r="BW555" s="14">
        <f t="shared" ref="BW555:BW618" si="3273">BQ555+BT555</f>
        <v>38058.800000000003</v>
      </c>
      <c r="BX555" s="14">
        <f t="shared" ref="BX555:CF555" si="3274">BX556+BX557</f>
        <v>0</v>
      </c>
      <c r="BY555" s="14">
        <f t="shared" si="3274"/>
        <v>0</v>
      </c>
      <c r="BZ555" s="14">
        <f t="shared" si="3274"/>
        <v>0</v>
      </c>
      <c r="CA555" s="14">
        <f t="shared" si="3274"/>
        <v>0</v>
      </c>
      <c r="CB555" s="14">
        <f t="shared" si="3274"/>
        <v>0</v>
      </c>
      <c r="CC555" s="14">
        <f t="shared" si="3274"/>
        <v>0</v>
      </c>
      <c r="CD555" s="14">
        <f t="shared" si="3274"/>
        <v>0</v>
      </c>
      <c r="CE555" s="14">
        <f t="shared" si="3274"/>
        <v>0</v>
      </c>
      <c r="CF555" s="14">
        <f t="shared" si="3274"/>
        <v>0</v>
      </c>
      <c r="CG555" s="14">
        <f t="shared" ref="CG555:CG618" si="3275">BU555+BX555+BY555+BZ555</f>
        <v>39882.400000000001</v>
      </c>
      <c r="CH555" s="14">
        <f>CH556+CH557</f>
        <v>0</v>
      </c>
      <c r="CI555" s="84">
        <f t="shared" ref="CI555:CI605" si="3276">CG555+CH555</f>
        <v>39882.400000000001</v>
      </c>
      <c r="CJ555" s="14">
        <f t="shared" ref="CJ555:CJ618" si="3277">BV555+CA555+CB555+CC555</f>
        <v>38108.5</v>
      </c>
      <c r="CK555" s="52">
        <f>CK556+CK557</f>
        <v>0</v>
      </c>
      <c r="CL555" s="84">
        <f t="shared" ref="CL555:CL605" si="3278">CJ555+CK555</f>
        <v>38108.5</v>
      </c>
      <c r="CM555" s="14">
        <f t="shared" ref="CM555:CM618" si="3279">BW555+CD555+CE555+CF555</f>
        <v>38058.800000000003</v>
      </c>
      <c r="CN555" s="52">
        <f>CN556+CN557</f>
        <v>0</v>
      </c>
      <c r="CO555" s="84">
        <f t="shared" ref="CO555:CO605" si="3280">CM555+CN555</f>
        <v>38058.800000000003</v>
      </c>
      <c r="CP555" s="14">
        <f>CP556+CP557</f>
        <v>0</v>
      </c>
      <c r="CQ555" s="29"/>
      <c r="CR555" s="29"/>
      <c r="CT555" s="1"/>
    </row>
    <row r="556" spans="1:99" ht="15.6" customHeight="1" x14ac:dyDescent="0.3">
      <c r="A556" s="76" t="s">
        <v>306</v>
      </c>
      <c r="B556" s="76" t="s">
        <v>303</v>
      </c>
      <c r="C556" s="76" t="s">
        <v>127</v>
      </c>
      <c r="D556" s="76" t="s">
        <v>315</v>
      </c>
      <c r="E556" s="89" t="s">
        <v>267</v>
      </c>
      <c r="F556" s="77" t="s">
        <v>268</v>
      </c>
      <c r="G556" s="14">
        <v>41.8</v>
      </c>
      <c r="H556" s="14">
        <v>41.7</v>
      </c>
      <c r="I556" s="14">
        <v>41.8</v>
      </c>
      <c r="J556" s="14"/>
      <c r="K556" s="14"/>
      <c r="L556" s="14"/>
      <c r="M556" s="14">
        <f t="shared" si="3176"/>
        <v>41.8</v>
      </c>
      <c r="N556" s="14">
        <f t="shared" si="3177"/>
        <v>41.7</v>
      </c>
      <c r="O556" s="14">
        <f t="shared" si="3178"/>
        <v>41.8</v>
      </c>
      <c r="P556" s="14"/>
      <c r="Q556" s="14"/>
      <c r="R556" s="14"/>
      <c r="S556" s="14"/>
      <c r="T556" s="14"/>
      <c r="U556" s="14"/>
      <c r="V556" s="14"/>
      <c r="W556" s="14"/>
      <c r="X556" s="14"/>
      <c r="Y556" s="14">
        <f t="shared" si="3254"/>
        <v>41.8</v>
      </c>
      <c r="Z556" s="14">
        <f t="shared" si="3255"/>
        <v>41.7</v>
      </c>
      <c r="AA556" s="14">
        <f t="shared" si="3256"/>
        <v>41.8</v>
      </c>
      <c r="AB556" s="14"/>
      <c r="AC556" s="14"/>
      <c r="AD556" s="14"/>
      <c r="AE556" s="14">
        <f t="shared" si="3257"/>
        <v>41.8</v>
      </c>
      <c r="AF556" s="14">
        <f t="shared" si="3258"/>
        <v>41.7</v>
      </c>
      <c r="AG556" s="14">
        <f t="shared" si="3259"/>
        <v>41.8</v>
      </c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>
        <f t="shared" si="3261"/>
        <v>41.8</v>
      </c>
      <c r="AX556" s="14">
        <f t="shared" si="3262"/>
        <v>41.7</v>
      </c>
      <c r="AY556" s="14">
        <f t="shared" si="3263"/>
        <v>41.8</v>
      </c>
      <c r="AZ556" s="14"/>
      <c r="BA556" s="14">
        <f t="shared" si="3264"/>
        <v>41.8</v>
      </c>
      <c r="BB556" s="14">
        <f t="shared" si="3265"/>
        <v>41.7</v>
      </c>
      <c r="BC556" s="14">
        <f t="shared" si="3266"/>
        <v>41.8</v>
      </c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>
        <f t="shared" si="3268"/>
        <v>41.8</v>
      </c>
      <c r="BP556" s="14">
        <f t="shared" si="3269"/>
        <v>41.7</v>
      </c>
      <c r="BQ556" s="14">
        <f t="shared" si="3270"/>
        <v>41.8</v>
      </c>
      <c r="BR556" s="14"/>
      <c r="BS556" s="14"/>
      <c r="BT556" s="14"/>
      <c r="BU556" s="14">
        <f t="shared" si="3271"/>
        <v>41.8</v>
      </c>
      <c r="BV556" s="14">
        <f t="shared" si="3272"/>
        <v>41.7</v>
      </c>
      <c r="BW556" s="14">
        <f t="shared" si="3273"/>
        <v>41.8</v>
      </c>
      <c r="BX556" s="14"/>
      <c r="BY556" s="14"/>
      <c r="BZ556" s="14"/>
      <c r="CA556" s="14"/>
      <c r="CB556" s="14"/>
      <c r="CC556" s="14"/>
      <c r="CD556" s="14"/>
      <c r="CE556" s="14"/>
      <c r="CF556" s="14"/>
      <c r="CG556" s="14">
        <f t="shared" si="3275"/>
        <v>41.8</v>
      </c>
      <c r="CH556" s="14"/>
      <c r="CI556" s="84">
        <f t="shared" si="3276"/>
        <v>41.8</v>
      </c>
      <c r="CJ556" s="14">
        <f t="shared" si="3277"/>
        <v>41.7</v>
      </c>
      <c r="CK556" s="52"/>
      <c r="CL556" s="84">
        <f t="shared" si="3278"/>
        <v>41.7</v>
      </c>
      <c r="CM556" s="14">
        <f t="shared" si="3279"/>
        <v>41.8</v>
      </c>
      <c r="CN556" s="52"/>
      <c r="CO556" s="84">
        <f t="shared" si="3280"/>
        <v>41.8</v>
      </c>
      <c r="CP556" s="14"/>
      <c r="CQ556" s="29"/>
      <c r="CR556" s="29"/>
      <c r="CT556" s="1"/>
    </row>
    <row r="557" spans="1:99" ht="31.2" customHeight="1" x14ac:dyDescent="0.3">
      <c r="A557" s="76" t="s">
        <v>306</v>
      </c>
      <c r="B557" s="76" t="s">
        <v>303</v>
      </c>
      <c r="C557" s="76" t="s">
        <v>127</v>
      </c>
      <c r="D557" s="76" t="s">
        <v>315</v>
      </c>
      <c r="E557" s="89" t="s">
        <v>140</v>
      </c>
      <c r="F557" s="77" t="s">
        <v>141</v>
      </c>
      <c r="G557" s="14">
        <v>39840.6</v>
      </c>
      <c r="H557" s="14">
        <v>38066.800000000003</v>
      </c>
      <c r="I557" s="14">
        <v>38017</v>
      </c>
      <c r="J557" s="14"/>
      <c r="K557" s="14"/>
      <c r="L557" s="14"/>
      <c r="M557" s="14">
        <f t="shared" si="3176"/>
        <v>39840.6</v>
      </c>
      <c r="N557" s="14">
        <f t="shared" si="3177"/>
        <v>38066.800000000003</v>
      </c>
      <c r="O557" s="14">
        <f t="shared" si="3178"/>
        <v>38017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>
        <f t="shared" si="3254"/>
        <v>39840.6</v>
      </c>
      <c r="Z557" s="14">
        <f t="shared" si="3255"/>
        <v>38066.800000000003</v>
      </c>
      <c r="AA557" s="14">
        <f t="shared" si="3256"/>
        <v>38017</v>
      </c>
      <c r="AB557" s="14"/>
      <c r="AC557" s="14"/>
      <c r="AD557" s="14"/>
      <c r="AE557" s="14">
        <f t="shared" si="3257"/>
        <v>39840.6</v>
      </c>
      <c r="AF557" s="14">
        <f t="shared" si="3258"/>
        <v>38066.800000000003</v>
      </c>
      <c r="AG557" s="14">
        <f t="shared" si="3259"/>
        <v>38017</v>
      </c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>
        <f t="shared" si="3261"/>
        <v>39840.6</v>
      </c>
      <c r="AX557" s="14">
        <f t="shared" si="3262"/>
        <v>38066.800000000003</v>
      </c>
      <c r="AY557" s="14">
        <f t="shared" si="3263"/>
        <v>38017</v>
      </c>
      <c r="AZ557" s="14"/>
      <c r="BA557" s="14">
        <f t="shared" si="3264"/>
        <v>39840.6</v>
      </c>
      <c r="BB557" s="14">
        <f t="shared" si="3265"/>
        <v>38066.800000000003</v>
      </c>
      <c r="BC557" s="14">
        <f t="shared" si="3266"/>
        <v>38017</v>
      </c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>
        <f t="shared" si="3268"/>
        <v>39840.6</v>
      </c>
      <c r="BP557" s="14">
        <f t="shared" si="3269"/>
        <v>38066.800000000003</v>
      </c>
      <c r="BQ557" s="14">
        <f t="shared" si="3270"/>
        <v>38017</v>
      </c>
      <c r="BR557" s="14"/>
      <c r="BS557" s="14"/>
      <c r="BT557" s="14"/>
      <c r="BU557" s="14">
        <f t="shared" si="3271"/>
        <v>39840.6</v>
      </c>
      <c r="BV557" s="14">
        <f t="shared" si="3272"/>
        <v>38066.800000000003</v>
      </c>
      <c r="BW557" s="14">
        <f t="shared" si="3273"/>
        <v>38017</v>
      </c>
      <c r="BX557" s="14"/>
      <c r="BY557" s="14"/>
      <c r="BZ557" s="14"/>
      <c r="CA557" s="14"/>
      <c r="CB557" s="14"/>
      <c r="CC557" s="14"/>
      <c r="CD557" s="14"/>
      <c r="CE557" s="14"/>
      <c r="CF557" s="14"/>
      <c r="CG557" s="14">
        <f t="shared" si="3275"/>
        <v>39840.6</v>
      </c>
      <c r="CH557" s="14"/>
      <c r="CI557" s="84">
        <f t="shared" si="3276"/>
        <v>39840.6</v>
      </c>
      <c r="CJ557" s="14">
        <f t="shared" si="3277"/>
        <v>38066.800000000003</v>
      </c>
      <c r="CK557" s="52"/>
      <c r="CL557" s="84">
        <f t="shared" si="3278"/>
        <v>38066.800000000003</v>
      </c>
      <c r="CM557" s="14">
        <f t="shared" si="3279"/>
        <v>38017</v>
      </c>
      <c r="CN557" s="52"/>
      <c r="CO557" s="84">
        <f t="shared" si="3280"/>
        <v>38017</v>
      </c>
      <c r="CP557" s="14"/>
      <c r="CQ557" s="29"/>
      <c r="CR557" s="29"/>
      <c r="CT557" s="1"/>
    </row>
    <row r="558" spans="1:99" s="87" customFormat="1" ht="15.6" customHeight="1" x14ac:dyDescent="0.3">
      <c r="A558" s="74" t="s">
        <v>306</v>
      </c>
      <c r="B558" s="74" t="s">
        <v>303</v>
      </c>
      <c r="C558" s="74" t="s">
        <v>95</v>
      </c>
      <c r="D558" s="74"/>
      <c r="E558" s="95"/>
      <c r="F558" s="75" t="s">
        <v>399</v>
      </c>
      <c r="G558" s="25">
        <f t="shared" ref="G558:G559" si="3281">G559</f>
        <v>281567.09999999998</v>
      </c>
      <c r="H558" s="25">
        <f t="shared" ref="H558:H559" si="3282">H559</f>
        <v>281709.59999999998</v>
      </c>
      <c r="I558" s="25">
        <f t="shared" ref="I558:I559" si="3283">I559</f>
        <v>281709.59999999998</v>
      </c>
      <c r="J558" s="25">
        <f t="shared" ref="J558:J559" si="3284">J559</f>
        <v>-2044.6</v>
      </c>
      <c r="K558" s="25">
        <f t="shared" ref="K558:K559" si="3285">K559</f>
        <v>-2062</v>
      </c>
      <c r="L558" s="25">
        <f t="shared" ref="L558:L559" si="3286">L559</f>
        <v>-2062</v>
      </c>
      <c r="M558" s="25">
        <f t="shared" si="3176"/>
        <v>279522.5</v>
      </c>
      <c r="N558" s="25">
        <f t="shared" si="3177"/>
        <v>279647.59999999998</v>
      </c>
      <c r="O558" s="25">
        <f t="shared" si="3178"/>
        <v>279647.59999999998</v>
      </c>
      <c r="P558" s="25">
        <f t="shared" ref="P558:P559" si="3287">P559</f>
        <v>11367.2</v>
      </c>
      <c r="Q558" s="25">
        <f t="shared" ref="Q558:Q559" si="3288">Q559</f>
        <v>0</v>
      </c>
      <c r="R558" s="25">
        <f t="shared" ref="R558:R559" si="3289">R559</f>
        <v>0</v>
      </c>
      <c r="S558" s="25">
        <f t="shared" ref="S558:S559" si="3290">S559</f>
        <v>0</v>
      </c>
      <c r="T558" s="25">
        <f t="shared" ref="T558:T559" si="3291">T559</f>
        <v>0</v>
      </c>
      <c r="U558" s="25">
        <f t="shared" ref="U558:U559" si="3292">U559</f>
        <v>0</v>
      </c>
      <c r="V558" s="25">
        <f t="shared" ref="V558:V559" si="3293">V559</f>
        <v>0</v>
      </c>
      <c r="W558" s="25">
        <f t="shared" ref="W558:W559" si="3294">W559</f>
        <v>0</v>
      </c>
      <c r="X558" s="25">
        <f t="shared" ref="X558:X559" si="3295">X559</f>
        <v>0</v>
      </c>
      <c r="Y558" s="25">
        <f t="shared" si="3254"/>
        <v>290889.7</v>
      </c>
      <c r="Z558" s="25">
        <f t="shared" si="3255"/>
        <v>279647.59999999998</v>
      </c>
      <c r="AA558" s="25">
        <f t="shared" si="3256"/>
        <v>279647.59999999998</v>
      </c>
      <c r="AB558" s="25">
        <f t="shared" ref="AB558:AB559" si="3296">AB559</f>
        <v>0</v>
      </c>
      <c r="AC558" s="25">
        <f t="shared" ref="AC558:AC559" si="3297">AC559</f>
        <v>0</v>
      </c>
      <c r="AD558" s="25">
        <f t="shared" ref="AD558:AD559" si="3298">AD559</f>
        <v>0</v>
      </c>
      <c r="AE558" s="25">
        <f t="shared" si="3257"/>
        <v>290889.7</v>
      </c>
      <c r="AF558" s="25">
        <f t="shared" si="3258"/>
        <v>279647.59999999998</v>
      </c>
      <c r="AG558" s="25">
        <f t="shared" si="3259"/>
        <v>279647.59999999998</v>
      </c>
      <c r="AH558" s="25">
        <f t="shared" ref="AH558:AH559" si="3299">AH559</f>
        <v>0</v>
      </c>
      <c r="AI558" s="25">
        <f t="shared" ref="AI558:AI559" si="3300">AI559</f>
        <v>0</v>
      </c>
      <c r="AJ558" s="25">
        <f t="shared" ref="AJ558:AJ559" si="3301">AJ559</f>
        <v>0</v>
      </c>
      <c r="AK558" s="25">
        <f t="shared" ref="AK558:AK559" si="3302">AK559</f>
        <v>0</v>
      </c>
      <c r="AL558" s="25">
        <f t="shared" ref="AL558:AL559" si="3303">AL559</f>
        <v>0</v>
      </c>
      <c r="AM558" s="25">
        <f t="shared" ref="AM558:AM559" si="3304">AM559</f>
        <v>0</v>
      </c>
      <c r="AN558" s="25">
        <f t="shared" ref="AN558:AN559" si="3305">AN559</f>
        <v>0</v>
      </c>
      <c r="AO558" s="25">
        <f t="shared" ref="AO558:AO559" si="3306">AO559</f>
        <v>0</v>
      </c>
      <c r="AP558" s="25">
        <f t="shared" ref="AP558:AP559" si="3307">AP559</f>
        <v>0</v>
      </c>
      <c r="AQ558" s="25">
        <f t="shared" ref="AQ558:AQ559" si="3308">AQ559</f>
        <v>0</v>
      </c>
      <c r="AR558" s="25">
        <f t="shared" ref="AR558:AR559" si="3309">AR559</f>
        <v>0</v>
      </c>
      <c r="AS558" s="25">
        <f t="shared" ref="AS558:AS559" si="3310">AS559</f>
        <v>0</v>
      </c>
      <c r="AT558" s="25">
        <f t="shared" ref="AT558:AT559" si="3311">AT559</f>
        <v>0</v>
      </c>
      <c r="AU558" s="25">
        <f t="shared" ref="AU558:AU559" si="3312">AU559</f>
        <v>0</v>
      </c>
      <c r="AV558" s="25">
        <f t="shared" ref="AV558:AV559" si="3313">AV559</f>
        <v>0</v>
      </c>
      <c r="AW558" s="25">
        <f t="shared" si="3261"/>
        <v>290889.7</v>
      </c>
      <c r="AX558" s="25">
        <f t="shared" si="3262"/>
        <v>279647.59999999998</v>
      </c>
      <c r="AY558" s="25">
        <f t="shared" si="3263"/>
        <v>279647.59999999998</v>
      </c>
      <c r="AZ558" s="25">
        <f t="shared" ref="AZ558:AZ559" si="3314">AZ559</f>
        <v>0</v>
      </c>
      <c r="BA558" s="25">
        <f t="shared" si="3264"/>
        <v>290889.7</v>
      </c>
      <c r="BB558" s="25">
        <f t="shared" si="3265"/>
        <v>279647.59999999998</v>
      </c>
      <c r="BC558" s="25">
        <f t="shared" si="3266"/>
        <v>279647.59999999998</v>
      </c>
      <c r="BD558" s="25">
        <f t="shared" ref="BD558:BD559" si="3315">BD559</f>
        <v>0</v>
      </c>
      <c r="BE558" s="25">
        <f t="shared" ref="BE558:BE559" si="3316">BE559</f>
        <v>0</v>
      </c>
      <c r="BF558" s="25">
        <f t="shared" ref="BF558:BF559" si="3317">BF559</f>
        <v>0</v>
      </c>
      <c r="BG558" s="25">
        <f t="shared" ref="BG558:BG559" si="3318">BG559</f>
        <v>0</v>
      </c>
      <c r="BH558" s="25">
        <f t="shared" ref="BH558:BH559" si="3319">BH559</f>
        <v>0</v>
      </c>
      <c r="BI558" s="25">
        <f t="shared" ref="BI558:BI559" si="3320">BI559</f>
        <v>0</v>
      </c>
      <c r="BJ558" s="25">
        <f t="shared" ref="BJ558:BJ559" si="3321">BJ559</f>
        <v>0</v>
      </c>
      <c r="BK558" s="25">
        <f t="shared" ref="BK558:BK559" si="3322">BK559</f>
        <v>0</v>
      </c>
      <c r="BL558" s="25">
        <f t="shared" ref="BL558:BL559" si="3323">BL559</f>
        <v>0</v>
      </c>
      <c r="BM558" s="25">
        <f t="shared" ref="BM558:BM559" si="3324">BM559</f>
        <v>0</v>
      </c>
      <c r="BN558" s="25">
        <f t="shared" ref="BN558:BN559" si="3325">BN559</f>
        <v>0</v>
      </c>
      <c r="BO558" s="25">
        <f t="shared" si="3268"/>
        <v>290889.7</v>
      </c>
      <c r="BP558" s="25">
        <f t="shared" si="3269"/>
        <v>279647.59999999998</v>
      </c>
      <c r="BQ558" s="25">
        <f t="shared" si="3270"/>
        <v>279647.59999999998</v>
      </c>
      <c r="BR558" s="25">
        <f t="shared" ref="BR558:BR559" si="3326">BR559</f>
        <v>0</v>
      </c>
      <c r="BS558" s="25">
        <f t="shared" ref="BS558:BS559" si="3327">BS559</f>
        <v>0</v>
      </c>
      <c r="BT558" s="25">
        <f t="shared" ref="BT558:BT559" si="3328">BT559</f>
        <v>0</v>
      </c>
      <c r="BU558" s="25">
        <f t="shared" si="3271"/>
        <v>290889.7</v>
      </c>
      <c r="BV558" s="25">
        <f t="shared" si="3272"/>
        <v>279647.59999999998</v>
      </c>
      <c r="BW558" s="25">
        <f t="shared" si="3273"/>
        <v>279647.59999999998</v>
      </c>
      <c r="BX558" s="25">
        <f t="shared" ref="BX558:BX559" si="3329">BX559</f>
        <v>0</v>
      </c>
      <c r="BY558" s="25">
        <f t="shared" ref="BY558:BY559" si="3330">BY559</f>
        <v>0</v>
      </c>
      <c r="BZ558" s="25">
        <f t="shared" ref="BZ558:BZ559" si="3331">BZ559</f>
        <v>0</v>
      </c>
      <c r="CA558" s="25">
        <f t="shared" ref="CA558:CA559" si="3332">CA559</f>
        <v>0</v>
      </c>
      <c r="CB558" s="25">
        <f t="shared" ref="CB558:CB559" si="3333">CB559</f>
        <v>0</v>
      </c>
      <c r="CC558" s="25">
        <f t="shared" ref="CC558:CC559" si="3334">CC559</f>
        <v>0</v>
      </c>
      <c r="CD558" s="25">
        <f t="shared" ref="CD558:CD559" si="3335">CD559</f>
        <v>0</v>
      </c>
      <c r="CE558" s="25">
        <f t="shared" ref="CE558:CE559" si="3336">CE559</f>
        <v>0</v>
      </c>
      <c r="CF558" s="25">
        <f t="shared" ref="CF558:CF559" si="3337">CF559</f>
        <v>0</v>
      </c>
      <c r="CG558" s="25">
        <f t="shared" si="3275"/>
        <v>290889.7</v>
      </c>
      <c r="CH558" s="25">
        <f t="shared" ref="CH558:CH559" si="3338">CH559</f>
        <v>0</v>
      </c>
      <c r="CI558" s="83">
        <f t="shared" si="3276"/>
        <v>290889.7</v>
      </c>
      <c r="CJ558" s="25">
        <f t="shared" si="3277"/>
        <v>279647.59999999998</v>
      </c>
      <c r="CK558" s="25">
        <f t="shared" ref="CK558:CP559" si="3339">CK559</f>
        <v>0</v>
      </c>
      <c r="CL558" s="83">
        <f t="shared" si="3278"/>
        <v>279647.59999999998</v>
      </c>
      <c r="CM558" s="25">
        <f t="shared" si="3279"/>
        <v>279647.59999999998</v>
      </c>
      <c r="CN558" s="25">
        <f t="shared" si="3339"/>
        <v>0</v>
      </c>
      <c r="CO558" s="83">
        <f t="shared" si="3280"/>
        <v>279647.59999999998</v>
      </c>
      <c r="CP558" s="25">
        <f t="shared" si="3339"/>
        <v>0</v>
      </c>
      <c r="CQ558" s="26"/>
      <c r="CR558" s="26"/>
      <c r="CS558" s="22"/>
      <c r="CT558" s="22"/>
      <c r="CU558" s="22"/>
    </row>
    <row r="559" spans="1:99" ht="31.2" customHeight="1" x14ac:dyDescent="0.3">
      <c r="A559" s="76" t="s">
        <v>306</v>
      </c>
      <c r="B559" s="76" t="s">
        <v>303</v>
      </c>
      <c r="C559" s="76" t="s">
        <v>95</v>
      </c>
      <c r="D559" s="76" t="s">
        <v>309</v>
      </c>
      <c r="E559" s="90"/>
      <c r="F559" s="77" t="s">
        <v>310</v>
      </c>
      <c r="G559" s="14">
        <f t="shared" si="3281"/>
        <v>281567.09999999998</v>
      </c>
      <c r="H559" s="14">
        <f t="shared" si="3282"/>
        <v>281709.59999999998</v>
      </c>
      <c r="I559" s="14">
        <f t="shared" si="3283"/>
        <v>281709.59999999998</v>
      </c>
      <c r="J559" s="14">
        <f t="shared" si="3284"/>
        <v>-2044.6</v>
      </c>
      <c r="K559" s="14">
        <f t="shared" si="3285"/>
        <v>-2062</v>
      </c>
      <c r="L559" s="14">
        <f t="shared" si="3286"/>
        <v>-2062</v>
      </c>
      <c r="M559" s="14">
        <f t="shared" si="3176"/>
        <v>279522.5</v>
      </c>
      <c r="N559" s="14">
        <f t="shared" si="3177"/>
        <v>279647.59999999998</v>
      </c>
      <c r="O559" s="14">
        <f t="shared" si="3178"/>
        <v>279647.59999999998</v>
      </c>
      <c r="P559" s="14">
        <f t="shared" si="3287"/>
        <v>11367.2</v>
      </c>
      <c r="Q559" s="14">
        <f t="shared" si="3288"/>
        <v>0</v>
      </c>
      <c r="R559" s="14">
        <f t="shared" si="3289"/>
        <v>0</v>
      </c>
      <c r="S559" s="14">
        <f t="shared" si="3290"/>
        <v>0</v>
      </c>
      <c r="T559" s="14">
        <f t="shared" si="3291"/>
        <v>0</v>
      </c>
      <c r="U559" s="14">
        <f t="shared" si="3292"/>
        <v>0</v>
      </c>
      <c r="V559" s="14">
        <f t="shared" si="3293"/>
        <v>0</v>
      </c>
      <c r="W559" s="14">
        <f t="shared" si="3294"/>
        <v>0</v>
      </c>
      <c r="X559" s="14">
        <f t="shared" si="3295"/>
        <v>0</v>
      </c>
      <c r="Y559" s="14">
        <f t="shared" si="3254"/>
        <v>290889.7</v>
      </c>
      <c r="Z559" s="14">
        <f t="shared" si="3255"/>
        <v>279647.59999999998</v>
      </c>
      <c r="AA559" s="14">
        <f t="shared" si="3256"/>
        <v>279647.59999999998</v>
      </c>
      <c r="AB559" s="14">
        <f t="shared" si="3296"/>
        <v>0</v>
      </c>
      <c r="AC559" s="14">
        <f t="shared" si="3297"/>
        <v>0</v>
      </c>
      <c r="AD559" s="14">
        <f t="shared" si="3298"/>
        <v>0</v>
      </c>
      <c r="AE559" s="14">
        <f t="shared" si="3257"/>
        <v>290889.7</v>
      </c>
      <c r="AF559" s="14">
        <f t="shared" si="3258"/>
        <v>279647.59999999998</v>
      </c>
      <c r="AG559" s="14">
        <f t="shared" si="3259"/>
        <v>279647.59999999998</v>
      </c>
      <c r="AH559" s="14">
        <f t="shared" si="3299"/>
        <v>0</v>
      </c>
      <c r="AI559" s="14">
        <f t="shared" si="3300"/>
        <v>0</v>
      </c>
      <c r="AJ559" s="14">
        <f t="shared" si="3301"/>
        <v>0</v>
      </c>
      <c r="AK559" s="14">
        <f t="shared" si="3302"/>
        <v>0</v>
      </c>
      <c r="AL559" s="14">
        <f t="shared" si="3303"/>
        <v>0</v>
      </c>
      <c r="AM559" s="14">
        <f t="shared" si="3304"/>
        <v>0</v>
      </c>
      <c r="AN559" s="14">
        <f t="shared" si="3305"/>
        <v>0</v>
      </c>
      <c r="AO559" s="14">
        <f t="shared" si="3306"/>
        <v>0</v>
      </c>
      <c r="AP559" s="14">
        <f t="shared" si="3307"/>
        <v>0</v>
      </c>
      <c r="AQ559" s="14">
        <f t="shared" si="3308"/>
        <v>0</v>
      </c>
      <c r="AR559" s="14">
        <f t="shared" si="3309"/>
        <v>0</v>
      </c>
      <c r="AS559" s="14">
        <f t="shared" si="3310"/>
        <v>0</v>
      </c>
      <c r="AT559" s="14">
        <f t="shared" si="3311"/>
        <v>0</v>
      </c>
      <c r="AU559" s="14">
        <f t="shared" si="3312"/>
        <v>0</v>
      </c>
      <c r="AV559" s="14">
        <f t="shared" si="3313"/>
        <v>0</v>
      </c>
      <c r="AW559" s="14">
        <f t="shared" si="3261"/>
        <v>290889.7</v>
      </c>
      <c r="AX559" s="14">
        <f t="shared" si="3262"/>
        <v>279647.59999999998</v>
      </c>
      <c r="AY559" s="14">
        <f t="shared" si="3263"/>
        <v>279647.59999999998</v>
      </c>
      <c r="AZ559" s="14">
        <f t="shared" si="3314"/>
        <v>0</v>
      </c>
      <c r="BA559" s="14">
        <f t="shared" si="3264"/>
        <v>290889.7</v>
      </c>
      <c r="BB559" s="14">
        <f t="shared" si="3265"/>
        <v>279647.59999999998</v>
      </c>
      <c r="BC559" s="14">
        <f t="shared" si="3266"/>
        <v>279647.59999999998</v>
      </c>
      <c r="BD559" s="14">
        <f t="shared" si="3315"/>
        <v>0</v>
      </c>
      <c r="BE559" s="14">
        <f t="shared" si="3316"/>
        <v>0</v>
      </c>
      <c r="BF559" s="14">
        <f t="shared" si="3317"/>
        <v>0</v>
      </c>
      <c r="BG559" s="14">
        <f t="shared" si="3318"/>
        <v>0</v>
      </c>
      <c r="BH559" s="14">
        <f t="shared" si="3319"/>
        <v>0</v>
      </c>
      <c r="BI559" s="14">
        <f t="shared" si="3320"/>
        <v>0</v>
      </c>
      <c r="BJ559" s="14">
        <f t="shared" si="3321"/>
        <v>0</v>
      </c>
      <c r="BK559" s="14">
        <f t="shared" si="3322"/>
        <v>0</v>
      </c>
      <c r="BL559" s="14">
        <f t="shared" si="3323"/>
        <v>0</v>
      </c>
      <c r="BM559" s="14">
        <f t="shared" si="3324"/>
        <v>0</v>
      </c>
      <c r="BN559" s="14">
        <f t="shared" si="3325"/>
        <v>0</v>
      </c>
      <c r="BO559" s="14">
        <f t="shared" si="3268"/>
        <v>290889.7</v>
      </c>
      <c r="BP559" s="14">
        <f t="shared" si="3269"/>
        <v>279647.59999999998</v>
      </c>
      <c r="BQ559" s="14">
        <f t="shared" si="3270"/>
        <v>279647.59999999998</v>
      </c>
      <c r="BR559" s="14">
        <f t="shared" si="3326"/>
        <v>0</v>
      </c>
      <c r="BS559" s="14">
        <f t="shared" si="3327"/>
        <v>0</v>
      </c>
      <c r="BT559" s="14">
        <f t="shared" si="3328"/>
        <v>0</v>
      </c>
      <c r="BU559" s="14">
        <f t="shared" si="3271"/>
        <v>290889.7</v>
      </c>
      <c r="BV559" s="14">
        <f t="shared" si="3272"/>
        <v>279647.59999999998</v>
      </c>
      <c r="BW559" s="14">
        <f t="shared" si="3273"/>
        <v>279647.59999999998</v>
      </c>
      <c r="BX559" s="14">
        <f t="shared" si="3329"/>
        <v>0</v>
      </c>
      <c r="BY559" s="14">
        <f t="shared" si="3330"/>
        <v>0</v>
      </c>
      <c r="BZ559" s="14">
        <f t="shared" si="3331"/>
        <v>0</v>
      </c>
      <c r="CA559" s="14">
        <f t="shared" si="3332"/>
        <v>0</v>
      </c>
      <c r="CB559" s="14">
        <f t="shared" si="3333"/>
        <v>0</v>
      </c>
      <c r="CC559" s="14">
        <f t="shared" si="3334"/>
        <v>0</v>
      </c>
      <c r="CD559" s="14">
        <f t="shared" si="3335"/>
        <v>0</v>
      </c>
      <c r="CE559" s="14">
        <f t="shared" si="3336"/>
        <v>0</v>
      </c>
      <c r="CF559" s="14">
        <f t="shared" si="3337"/>
        <v>0</v>
      </c>
      <c r="CG559" s="14">
        <f t="shared" si="3275"/>
        <v>290889.7</v>
      </c>
      <c r="CH559" s="14">
        <f t="shared" si="3338"/>
        <v>0</v>
      </c>
      <c r="CI559" s="84">
        <f t="shared" si="3276"/>
        <v>290889.7</v>
      </c>
      <c r="CJ559" s="14">
        <f t="shared" si="3277"/>
        <v>279647.59999999998</v>
      </c>
      <c r="CK559" s="52">
        <f t="shared" si="3339"/>
        <v>0</v>
      </c>
      <c r="CL559" s="84">
        <f t="shared" si="3278"/>
        <v>279647.59999999998</v>
      </c>
      <c r="CM559" s="14">
        <f t="shared" si="3279"/>
        <v>279647.59999999998</v>
      </c>
      <c r="CN559" s="52">
        <f t="shared" si="3339"/>
        <v>0</v>
      </c>
      <c r="CO559" s="84">
        <f t="shared" si="3280"/>
        <v>279647.59999999998</v>
      </c>
      <c r="CP559" s="14">
        <f t="shared" si="3339"/>
        <v>0</v>
      </c>
      <c r="CQ559" s="29"/>
      <c r="CR559" s="29"/>
      <c r="CT559" s="1"/>
    </row>
    <row r="560" spans="1:99" ht="15.6" customHeight="1" x14ac:dyDescent="0.3">
      <c r="A560" s="76" t="s">
        <v>306</v>
      </c>
      <c r="B560" s="76" t="s">
        <v>303</v>
      </c>
      <c r="C560" s="76" t="s">
        <v>95</v>
      </c>
      <c r="D560" s="76" t="s">
        <v>311</v>
      </c>
      <c r="E560" s="90"/>
      <c r="F560" s="77" t="s">
        <v>41</v>
      </c>
      <c r="G560" s="14">
        <f t="shared" ref="G560:L560" si="3340">G561+G568</f>
        <v>281567.09999999998</v>
      </c>
      <c r="H560" s="14">
        <f t="shared" si="3340"/>
        <v>281709.59999999998</v>
      </c>
      <c r="I560" s="14">
        <f t="shared" si="3340"/>
        <v>281709.59999999998</v>
      </c>
      <c r="J560" s="14">
        <f t="shared" si="3340"/>
        <v>-2044.6</v>
      </c>
      <c r="K560" s="14">
        <f t="shared" si="3340"/>
        <v>-2062</v>
      </c>
      <c r="L560" s="14">
        <f t="shared" si="3340"/>
        <v>-2062</v>
      </c>
      <c r="M560" s="14">
        <f t="shared" si="3176"/>
        <v>279522.5</v>
      </c>
      <c r="N560" s="14">
        <f t="shared" si="3177"/>
        <v>279647.59999999998</v>
      </c>
      <c r="O560" s="14">
        <f t="shared" si="3178"/>
        <v>279647.59999999998</v>
      </c>
      <c r="P560" s="14">
        <f t="shared" ref="P560:X560" si="3341">P561+P568</f>
        <v>11367.2</v>
      </c>
      <c r="Q560" s="14">
        <f t="shared" si="3341"/>
        <v>0</v>
      </c>
      <c r="R560" s="14">
        <f t="shared" si="3341"/>
        <v>0</v>
      </c>
      <c r="S560" s="14">
        <f t="shared" si="3341"/>
        <v>0</v>
      </c>
      <c r="T560" s="14">
        <f t="shared" si="3341"/>
        <v>0</v>
      </c>
      <c r="U560" s="14">
        <f t="shared" si="3341"/>
        <v>0</v>
      </c>
      <c r="V560" s="14">
        <f t="shared" si="3341"/>
        <v>0</v>
      </c>
      <c r="W560" s="14">
        <f t="shared" si="3341"/>
        <v>0</v>
      </c>
      <c r="X560" s="14">
        <f t="shared" si="3341"/>
        <v>0</v>
      </c>
      <c r="Y560" s="14">
        <f t="shared" si="3254"/>
        <v>290889.7</v>
      </c>
      <c r="Z560" s="14">
        <f t="shared" si="3255"/>
        <v>279647.59999999998</v>
      </c>
      <c r="AA560" s="14">
        <f t="shared" si="3256"/>
        <v>279647.59999999998</v>
      </c>
      <c r="AB560" s="14">
        <f>AB561+AB568</f>
        <v>0</v>
      </c>
      <c r="AC560" s="14">
        <f>AC561+AC568</f>
        <v>0</v>
      </c>
      <c r="AD560" s="14">
        <f>AD561+AD568</f>
        <v>0</v>
      </c>
      <c r="AE560" s="14">
        <f t="shared" si="3257"/>
        <v>290889.7</v>
      </c>
      <c r="AF560" s="14">
        <f t="shared" si="3258"/>
        <v>279647.59999999998</v>
      </c>
      <c r="AG560" s="14">
        <f t="shared" si="3259"/>
        <v>279647.59999999998</v>
      </c>
      <c r="AH560" s="14">
        <f t="shared" ref="AH560:AV560" si="3342">AH561+AH568</f>
        <v>0</v>
      </c>
      <c r="AI560" s="14">
        <f t="shared" si="3342"/>
        <v>0</v>
      </c>
      <c r="AJ560" s="14">
        <f t="shared" si="3342"/>
        <v>0</v>
      </c>
      <c r="AK560" s="14">
        <f t="shared" si="3342"/>
        <v>0</v>
      </c>
      <c r="AL560" s="14">
        <f t="shared" si="3342"/>
        <v>0</v>
      </c>
      <c r="AM560" s="14">
        <f t="shared" si="3342"/>
        <v>0</v>
      </c>
      <c r="AN560" s="14">
        <f t="shared" si="3342"/>
        <v>0</v>
      </c>
      <c r="AO560" s="14">
        <f t="shared" si="3342"/>
        <v>0</v>
      </c>
      <c r="AP560" s="14">
        <f t="shared" si="3342"/>
        <v>0</v>
      </c>
      <c r="AQ560" s="14">
        <f t="shared" si="3342"/>
        <v>0</v>
      </c>
      <c r="AR560" s="14">
        <f t="shared" si="3342"/>
        <v>0</v>
      </c>
      <c r="AS560" s="14">
        <f t="shared" si="3342"/>
        <v>0</v>
      </c>
      <c r="AT560" s="14">
        <f t="shared" si="3342"/>
        <v>0</v>
      </c>
      <c r="AU560" s="14">
        <f t="shared" si="3342"/>
        <v>0</v>
      </c>
      <c r="AV560" s="14">
        <f t="shared" si="3342"/>
        <v>0</v>
      </c>
      <c r="AW560" s="14">
        <f t="shared" si="3261"/>
        <v>290889.7</v>
      </c>
      <c r="AX560" s="14">
        <f t="shared" si="3262"/>
        <v>279647.59999999998</v>
      </c>
      <c r="AY560" s="14">
        <f t="shared" si="3263"/>
        <v>279647.59999999998</v>
      </c>
      <c r="AZ560" s="14">
        <f>AZ561+AZ568</f>
        <v>0</v>
      </c>
      <c r="BA560" s="14">
        <f t="shared" si="3264"/>
        <v>290889.7</v>
      </c>
      <c r="BB560" s="14">
        <f t="shared" si="3265"/>
        <v>279647.59999999998</v>
      </c>
      <c r="BC560" s="14">
        <f t="shared" si="3266"/>
        <v>279647.59999999998</v>
      </c>
      <c r="BD560" s="14">
        <f t="shared" ref="BD560:BN560" si="3343">BD561+BD568</f>
        <v>0</v>
      </c>
      <c r="BE560" s="14">
        <f t="shared" si="3343"/>
        <v>0</v>
      </c>
      <c r="BF560" s="14">
        <f t="shared" si="3343"/>
        <v>0</v>
      </c>
      <c r="BG560" s="14">
        <f t="shared" si="3343"/>
        <v>0</v>
      </c>
      <c r="BH560" s="14">
        <f t="shared" si="3343"/>
        <v>0</v>
      </c>
      <c r="BI560" s="14">
        <f t="shared" si="3343"/>
        <v>0</v>
      </c>
      <c r="BJ560" s="14">
        <f t="shared" si="3343"/>
        <v>0</v>
      </c>
      <c r="BK560" s="14">
        <f t="shared" si="3343"/>
        <v>0</v>
      </c>
      <c r="BL560" s="14">
        <f t="shared" si="3343"/>
        <v>0</v>
      </c>
      <c r="BM560" s="14">
        <f t="shared" si="3343"/>
        <v>0</v>
      </c>
      <c r="BN560" s="14">
        <f t="shared" si="3343"/>
        <v>0</v>
      </c>
      <c r="BO560" s="14">
        <f t="shared" si="3268"/>
        <v>290889.7</v>
      </c>
      <c r="BP560" s="14">
        <f t="shared" si="3269"/>
        <v>279647.59999999998</v>
      </c>
      <c r="BQ560" s="14">
        <f t="shared" si="3270"/>
        <v>279647.59999999998</v>
      </c>
      <c r="BR560" s="14">
        <f>BR561+BR568</f>
        <v>0</v>
      </c>
      <c r="BS560" s="14">
        <f>BS561+BS568</f>
        <v>0</v>
      </c>
      <c r="BT560" s="14">
        <f>BT561+BT568</f>
        <v>0</v>
      </c>
      <c r="BU560" s="14">
        <f t="shared" si="3271"/>
        <v>290889.7</v>
      </c>
      <c r="BV560" s="14">
        <f t="shared" si="3272"/>
        <v>279647.59999999998</v>
      </c>
      <c r="BW560" s="14">
        <f t="shared" si="3273"/>
        <v>279647.59999999998</v>
      </c>
      <c r="BX560" s="14">
        <f t="shared" ref="BX560:CF560" si="3344">BX561+BX568</f>
        <v>0</v>
      </c>
      <c r="BY560" s="14">
        <f t="shared" si="3344"/>
        <v>0</v>
      </c>
      <c r="BZ560" s="14">
        <f t="shared" si="3344"/>
        <v>0</v>
      </c>
      <c r="CA560" s="14">
        <f t="shared" si="3344"/>
        <v>0</v>
      </c>
      <c r="CB560" s="14">
        <f t="shared" si="3344"/>
        <v>0</v>
      </c>
      <c r="CC560" s="14">
        <f t="shared" si="3344"/>
        <v>0</v>
      </c>
      <c r="CD560" s="14">
        <f t="shared" si="3344"/>
        <v>0</v>
      </c>
      <c r="CE560" s="14">
        <f t="shared" si="3344"/>
        <v>0</v>
      </c>
      <c r="CF560" s="14">
        <f t="shared" si="3344"/>
        <v>0</v>
      </c>
      <c r="CG560" s="14">
        <f t="shared" si="3275"/>
        <v>290889.7</v>
      </c>
      <c r="CH560" s="14">
        <f>CH561+CH568</f>
        <v>0</v>
      </c>
      <c r="CI560" s="84">
        <f t="shared" si="3276"/>
        <v>290889.7</v>
      </c>
      <c r="CJ560" s="14">
        <f t="shared" si="3277"/>
        <v>279647.59999999998</v>
      </c>
      <c r="CK560" s="52">
        <f>CK561+CK568</f>
        <v>0</v>
      </c>
      <c r="CL560" s="84">
        <f t="shared" si="3278"/>
        <v>279647.59999999998</v>
      </c>
      <c r="CM560" s="14">
        <f t="shared" si="3279"/>
        <v>279647.59999999998</v>
      </c>
      <c r="CN560" s="52">
        <f>CN561+CN568</f>
        <v>0</v>
      </c>
      <c r="CO560" s="84">
        <f t="shared" si="3280"/>
        <v>279647.59999999998</v>
      </c>
      <c r="CP560" s="14">
        <f>CP561+CP568</f>
        <v>0</v>
      </c>
      <c r="CQ560" s="29"/>
      <c r="CR560" s="29"/>
      <c r="CT560" s="1"/>
    </row>
    <row r="561" spans="1:99" ht="46.8" customHeight="1" x14ac:dyDescent="0.3">
      <c r="A561" s="76" t="s">
        <v>306</v>
      </c>
      <c r="B561" s="76" t="s">
        <v>303</v>
      </c>
      <c r="C561" s="76" t="s">
        <v>95</v>
      </c>
      <c r="D561" s="76" t="s">
        <v>312</v>
      </c>
      <c r="E561" s="90"/>
      <c r="F561" s="77" t="s">
        <v>313</v>
      </c>
      <c r="G561" s="14">
        <f t="shared" ref="G561:L561" si="3345">G562+G564+G566</f>
        <v>280026.09999999998</v>
      </c>
      <c r="H561" s="14">
        <f t="shared" si="3345"/>
        <v>280168.59999999998</v>
      </c>
      <c r="I561" s="14">
        <f t="shared" si="3345"/>
        <v>280168.59999999998</v>
      </c>
      <c r="J561" s="14">
        <f t="shared" si="3345"/>
        <v>-2044.6</v>
      </c>
      <c r="K561" s="14">
        <f t="shared" si="3345"/>
        <v>-2062</v>
      </c>
      <c r="L561" s="14">
        <f t="shared" si="3345"/>
        <v>-2062</v>
      </c>
      <c r="M561" s="14">
        <f t="shared" si="3176"/>
        <v>277981.5</v>
      </c>
      <c r="N561" s="14">
        <f t="shared" si="3177"/>
        <v>278106.59999999998</v>
      </c>
      <c r="O561" s="14">
        <f t="shared" si="3178"/>
        <v>278106.59999999998</v>
      </c>
      <c r="P561" s="14">
        <f t="shared" ref="P561:X561" si="3346">P562+P564+P566</f>
        <v>11304.206</v>
      </c>
      <c r="Q561" s="14">
        <f t="shared" si="3346"/>
        <v>0</v>
      </c>
      <c r="R561" s="14">
        <f t="shared" si="3346"/>
        <v>0</v>
      </c>
      <c r="S561" s="14">
        <f t="shared" si="3346"/>
        <v>0</v>
      </c>
      <c r="T561" s="14">
        <f t="shared" si="3346"/>
        <v>0</v>
      </c>
      <c r="U561" s="14">
        <f t="shared" si="3346"/>
        <v>0</v>
      </c>
      <c r="V561" s="14">
        <f t="shared" si="3346"/>
        <v>0</v>
      </c>
      <c r="W561" s="14">
        <f t="shared" si="3346"/>
        <v>0</v>
      </c>
      <c r="X561" s="14">
        <f t="shared" si="3346"/>
        <v>0</v>
      </c>
      <c r="Y561" s="14">
        <f t="shared" si="3254"/>
        <v>289285.70600000001</v>
      </c>
      <c r="Z561" s="14">
        <f t="shared" si="3255"/>
        <v>278106.59999999998</v>
      </c>
      <c r="AA561" s="14">
        <f t="shared" si="3256"/>
        <v>278106.59999999998</v>
      </c>
      <c r="AB561" s="14">
        <f>AB562+AB564+AB566</f>
        <v>0</v>
      </c>
      <c r="AC561" s="14">
        <f>AC562+AC564+AC566</f>
        <v>0</v>
      </c>
      <c r="AD561" s="14">
        <f>AD562+AD564+AD566</f>
        <v>0</v>
      </c>
      <c r="AE561" s="14">
        <f t="shared" si="3257"/>
        <v>289285.70600000001</v>
      </c>
      <c r="AF561" s="14">
        <f t="shared" si="3258"/>
        <v>278106.59999999998</v>
      </c>
      <c r="AG561" s="14">
        <f t="shared" si="3259"/>
        <v>278106.59999999998</v>
      </c>
      <c r="AH561" s="14">
        <f t="shared" ref="AH561:AV561" si="3347">AH562+AH564+AH566</f>
        <v>0</v>
      </c>
      <c r="AI561" s="14">
        <f t="shared" si="3347"/>
        <v>0</v>
      </c>
      <c r="AJ561" s="14">
        <f t="shared" si="3347"/>
        <v>0</v>
      </c>
      <c r="AK561" s="14">
        <f t="shared" si="3347"/>
        <v>0</v>
      </c>
      <c r="AL561" s="14">
        <f t="shared" si="3347"/>
        <v>0</v>
      </c>
      <c r="AM561" s="14">
        <f t="shared" si="3347"/>
        <v>0</v>
      </c>
      <c r="AN561" s="14">
        <f t="shared" si="3347"/>
        <v>0</v>
      </c>
      <c r="AO561" s="14">
        <f t="shared" si="3347"/>
        <v>0</v>
      </c>
      <c r="AP561" s="14">
        <f t="shared" si="3347"/>
        <v>0</v>
      </c>
      <c r="AQ561" s="14">
        <f t="shared" si="3347"/>
        <v>0</v>
      </c>
      <c r="AR561" s="14">
        <f t="shared" si="3347"/>
        <v>0</v>
      </c>
      <c r="AS561" s="14">
        <f t="shared" si="3347"/>
        <v>0</v>
      </c>
      <c r="AT561" s="14">
        <f t="shared" si="3347"/>
        <v>0</v>
      </c>
      <c r="AU561" s="14">
        <f t="shared" si="3347"/>
        <v>0</v>
      </c>
      <c r="AV561" s="14">
        <f t="shared" si="3347"/>
        <v>0</v>
      </c>
      <c r="AW561" s="14">
        <f t="shared" si="3261"/>
        <v>289285.70600000001</v>
      </c>
      <c r="AX561" s="14">
        <f t="shared" si="3262"/>
        <v>278106.59999999998</v>
      </c>
      <c r="AY561" s="14">
        <f t="shared" si="3263"/>
        <v>278106.59999999998</v>
      </c>
      <c r="AZ561" s="14">
        <f>AZ562+AZ564+AZ566</f>
        <v>0</v>
      </c>
      <c r="BA561" s="14">
        <f t="shared" si="3264"/>
        <v>289285.70600000001</v>
      </c>
      <c r="BB561" s="14">
        <f t="shared" si="3265"/>
        <v>278106.59999999998</v>
      </c>
      <c r="BC561" s="14">
        <f t="shared" si="3266"/>
        <v>278106.59999999998</v>
      </c>
      <c r="BD561" s="14">
        <f t="shared" ref="BD561:BN561" si="3348">BD562+BD564+BD566</f>
        <v>0</v>
      </c>
      <c r="BE561" s="14">
        <f t="shared" si="3348"/>
        <v>0</v>
      </c>
      <c r="BF561" s="14">
        <f t="shared" si="3348"/>
        <v>0</v>
      </c>
      <c r="BG561" s="14">
        <f t="shared" si="3348"/>
        <v>0</v>
      </c>
      <c r="BH561" s="14">
        <f t="shared" si="3348"/>
        <v>0</v>
      </c>
      <c r="BI561" s="14">
        <f t="shared" si="3348"/>
        <v>0</v>
      </c>
      <c r="BJ561" s="14">
        <f t="shared" si="3348"/>
        <v>0</v>
      </c>
      <c r="BK561" s="14">
        <f t="shared" si="3348"/>
        <v>0</v>
      </c>
      <c r="BL561" s="14">
        <f t="shared" si="3348"/>
        <v>0</v>
      </c>
      <c r="BM561" s="14">
        <f t="shared" si="3348"/>
        <v>0</v>
      </c>
      <c r="BN561" s="14">
        <f t="shared" si="3348"/>
        <v>0</v>
      </c>
      <c r="BO561" s="14">
        <f t="shared" si="3268"/>
        <v>289285.70600000001</v>
      </c>
      <c r="BP561" s="14">
        <f t="shared" si="3269"/>
        <v>278106.59999999998</v>
      </c>
      <c r="BQ561" s="14">
        <f t="shared" si="3270"/>
        <v>278106.59999999998</v>
      </c>
      <c r="BR561" s="14">
        <f>BR562+BR564+BR566</f>
        <v>0</v>
      </c>
      <c r="BS561" s="14">
        <f>BS562+BS564+BS566</f>
        <v>0</v>
      </c>
      <c r="BT561" s="14">
        <f>BT562+BT564+BT566</f>
        <v>0</v>
      </c>
      <c r="BU561" s="14">
        <f t="shared" si="3271"/>
        <v>289285.70600000001</v>
      </c>
      <c r="BV561" s="14">
        <f t="shared" si="3272"/>
        <v>278106.59999999998</v>
      </c>
      <c r="BW561" s="14">
        <f t="shared" si="3273"/>
        <v>278106.59999999998</v>
      </c>
      <c r="BX561" s="14">
        <f t="shared" ref="BX561:CF561" si="3349">BX562+BX564+BX566</f>
        <v>0</v>
      </c>
      <c r="BY561" s="14">
        <f t="shared" si="3349"/>
        <v>0</v>
      </c>
      <c r="BZ561" s="14">
        <f t="shared" si="3349"/>
        <v>0</v>
      </c>
      <c r="CA561" s="14">
        <f t="shared" si="3349"/>
        <v>0</v>
      </c>
      <c r="CB561" s="14">
        <f t="shared" si="3349"/>
        <v>0</v>
      </c>
      <c r="CC561" s="14">
        <f t="shared" si="3349"/>
        <v>0</v>
      </c>
      <c r="CD561" s="14">
        <f t="shared" si="3349"/>
        <v>0</v>
      </c>
      <c r="CE561" s="14">
        <f t="shared" si="3349"/>
        <v>0</v>
      </c>
      <c r="CF561" s="14">
        <f t="shared" si="3349"/>
        <v>0</v>
      </c>
      <c r="CG561" s="14">
        <f t="shared" si="3275"/>
        <v>289285.70600000001</v>
      </c>
      <c r="CH561" s="14">
        <f>CH562+CH564+CH566</f>
        <v>0</v>
      </c>
      <c r="CI561" s="84">
        <f t="shared" si="3276"/>
        <v>289285.70600000001</v>
      </c>
      <c r="CJ561" s="14">
        <f t="shared" si="3277"/>
        <v>278106.59999999998</v>
      </c>
      <c r="CK561" s="52">
        <f>CK562+CK564+CK566</f>
        <v>0</v>
      </c>
      <c r="CL561" s="84">
        <f t="shared" si="3278"/>
        <v>278106.59999999998</v>
      </c>
      <c r="CM561" s="14">
        <f t="shared" si="3279"/>
        <v>278106.59999999998</v>
      </c>
      <c r="CN561" s="52">
        <f>CN562+CN564+CN566</f>
        <v>0</v>
      </c>
      <c r="CO561" s="84">
        <f t="shared" si="3280"/>
        <v>278106.59999999998</v>
      </c>
      <c r="CP561" s="14">
        <f>CP562+CP564+CP566</f>
        <v>0</v>
      </c>
      <c r="CQ561" s="29"/>
      <c r="CR561" s="29"/>
      <c r="CT561" s="1"/>
    </row>
    <row r="562" spans="1:99" ht="31.2" customHeight="1" x14ac:dyDescent="0.3">
      <c r="A562" s="76" t="s">
        <v>306</v>
      </c>
      <c r="B562" s="76" t="s">
        <v>303</v>
      </c>
      <c r="C562" s="76" t="s">
        <v>95</v>
      </c>
      <c r="D562" s="76" t="s">
        <v>400</v>
      </c>
      <c r="E562" s="90"/>
      <c r="F562" s="77" t="s">
        <v>401</v>
      </c>
      <c r="G562" s="14">
        <f>G563</f>
        <v>23589.200000000001</v>
      </c>
      <c r="H562" s="14">
        <f t="shared" ref="H562:H566" si="3350">H563</f>
        <v>23731.7</v>
      </c>
      <c r="I562" s="14">
        <f>I563</f>
        <v>23731.7</v>
      </c>
      <c r="J562" s="14">
        <f>J563</f>
        <v>-2044.6</v>
      </c>
      <c r="K562" s="14">
        <f>K563</f>
        <v>-2062</v>
      </c>
      <c r="L562" s="14">
        <f>L563</f>
        <v>-2062</v>
      </c>
      <c r="M562" s="14">
        <f t="shared" si="3176"/>
        <v>21544.600000000002</v>
      </c>
      <c r="N562" s="14">
        <f t="shared" si="3177"/>
        <v>21669.7</v>
      </c>
      <c r="O562" s="14">
        <f t="shared" si="3178"/>
        <v>21669.7</v>
      </c>
      <c r="P562" s="14">
        <f t="shared" ref="P562:X562" si="3351">P563</f>
        <v>823.27599999999995</v>
      </c>
      <c r="Q562" s="14">
        <f t="shared" si="3351"/>
        <v>0</v>
      </c>
      <c r="R562" s="14">
        <f t="shared" si="3351"/>
        <v>0</v>
      </c>
      <c r="S562" s="14">
        <f t="shared" si="3351"/>
        <v>0</v>
      </c>
      <c r="T562" s="14">
        <f t="shared" si="3351"/>
        <v>0</v>
      </c>
      <c r="U562" s="14">
        <f t="shared" si="3351"/>
        <v>0</v>
      </c>
      <c r="V562" s="14">
        <f t="shared" si="3351"/>
        <v>0</v>
      </c>
      <c r="W562" s="14">
        <f t="shared" si="3351"/>
        <v>0</v>
      </c>
      <c r="X562" s="14">
        <f t="shared" si="3351"/>
        <v>0</v>
      </c>
      <c r="Y562" s="14">
        <f t="shared" si="3254"/>
        <v>22367.876000000004</v>
      </c>
      <c r="Z562" s="14">
        <f t="shared" si="3255"/>
        <v>21669.7</v>
      </c>
      <c r="AA562" s="14">
        <f t="shared" si="3256"/>
        <v>21669.7</v>
      </c>
      <c r="AB562" s="14">
        <f>AB563</f>
        <v>0</v>
      </c>
      <c r="AC562" s="14">
        <f>AC563</f>
        <v>0</v>
      </c>
      <c r="AD562" s="14">
        <f>AD563</f>
        <v>0</v>
      </c>
      <c r="AE562" s="14">
        <f t="shared" si="3257"/>
        <v>22367.876000000004</v>
      </c>
      <c r="AF562" s="14">
        <f t="shared" si="3258"/>
        <v>21669.7</v>
      </c>
      <c r="AG562" s="14">
        <f t="shared" si="3259"/>
        <v>21669.7</v>
      </c>
      <c r="AH562" s="14">
        <f t="shared" ref="AH562:AV562" si="3352">AH563</f>
        <v>0</v>
      </c>
      <c r="AI562" s="14">
        <f t="shared" si="3352"/>
        <v>0</v>
      </c>
      <c r="AJ562" s="14">
        <f t="shared" si="3352"/>
        <v>0</v>
      </c>
      <c r="AK562" s="14">
        <f t="shared" si="3352"/>
        <v>0</v>
      </c>
      <c r="AL562" s="14">
        <f t="shared" si="3352"/>
        <v>0</v>
      </c>
      <c r="AM562" s="14">
        <f t="shared" si="3352"/>
        <v>0</v>
      </c>
      <c r="AN562" s="14">
        <f t="shared" si="3352"/>
        <v>0</v>
      </c>
      <c r="AO562" s="14">
        <f t="shared" si="3352"/>
        <v>0</v>
      </c>
      <c r="AP562" s="14">
        <f t="shared" si="3352"/>
        <v>0</v>
      </c>
      <c r="AQ562" s="14">
        <f t="shared" si="3352"/>
        <v>0</v>
      </c>
      <c r="AR562" s="14">
        <f t="shared" si="3352"/>
        <v>0</v>
      </c>
      <c r="AS562" s="14">
        <f t="shared" si="3352"/>
        <v>0</v>
      </c>
      <c r="AT562" s="14">
        <f t="shared" si="3352"/>
        <v>0</v>
      </c>
      <c r="AU562" s="14">
        <f t="shared" si="3352"/>
        <v>0</v>
      </c>
      <c r="AV562" s="14">
        <f t="shared" si="3352"/>
        <v>0</v>
      </c>
      <c r="AW562" s="14">
        <f t="shared" si="3261"/>
        <v>22367.876000000004</v>
      </c>
      <c r="AX562" s="14">
        <f t="shared" si="3262"/>
        <v>21669.7</v>
      </c>
      <c r="AY562" s="14">
        <f t="shared" si="3263"/>
        <v>21669.7</v>
      </c>
      <c r="AZ562" s="14">
        <f>AZ563</f>
        <v>0</v>
      </c>
      <c r="BA562" s="14">
        <f t="shared" si="3264"/>
        <v>22367.876000000004</v>
      </c>
      <c r="BB562" s="14">
        <f t="shared" si="3265"/>
        <v>21669.7</v>
      </c>
      <c r="BC562" s="14">
        <f t="shared" si="3266"/>
        <v>21669.7</v>
      </c>
      <c r="BD562" s="14">
        <f t="shared" ref="BD562:BN562" si="3353">BD563</f>
        <v>0</v>
      </c>
      <c r="BE562" s="14">
        <f t="shared" si="3353"/>
        <v>0</v>
      </c>
      <c r="BF562" s="14">
        <f t="shared" si="3353"/>
        <v>0</v>
      </c>
      <c r="BG562" s="14">
        <f t="shared" si="3353"/>
        <v>0</v>
      </c>
      <c r="BH562" s="14">
        <f t="shared" si="3353"/>
        <v>0</v>
      </c>
      <c r="BI562" s="14">
        <f t="shared" si="3353"/>
        <v>0</v>
      </c>
      <c r="BJ562" s="14">
        <f t="shared" si="3353"/>
        <v>0</v>
      </c>
      <c r="BK562" s="14">
        <f t="shared" si="3353"/>
        <v>0</v>
      </c>
      <c r="BL562" s="14">
        <f t="shared" si="3353"/>
        <v>0</v>
      </c>
      <c r="BM562" s="14">
        <f t="shared" si="3353"/>
        <v>0</v>
      </c>
      <c r="BN562" s="14">
        <f t="shared" si="3353"/>
        <v>0</v>
      </c>
      <c r="BO562" s="14">
        <f t="shared" si="3268"/>
        <v>22367.876000000004</v>
      </c>
      <c r="BP562" s="14">
        <f t="shared" si="3269"/>
        <v>21669.7</v>
      </c>
      <c r="BQ562" s="14">
        <f t="shared" si="3270"/>
        <v>21669.7</v>
      </c>
      <c r="BR562" s="14">
        <f>BR563</f>
        <v>0</v>
      </c>
      <c r="BS562" s="14">
        <f>BS563</f>
        <v>0</v>
      </c>
      <c r="BT562" s="14">
        <f>BT563</f>
        <v>0</v>
      </c>
      <c r="BU562" s="14">
        <f t="shared" si="3271"/>
        <v>22367.876000000004</v>
      </c>
      <c r="BV562" s="14">
        <f t="shared" si="3272"/>
        <v>21669.7</v>
      </c>
      <c r="BW562" s="14">
        <f t="shared" si="3273"/>
        <v>21669.7</v>
      </c>
      <c r="BX562" s="14">
        <f t="shared" ref="BX562:CF562" si="3354">BX563</f>
        <v>0</v>
      </c>
      <c r="BY562" s="14">
        <f t="shared" si="3354"/>
        <v>0</v>
      </c>
      <c r="BZ562" s="14">
        <f t="shared" si="3354"/>
        <v>0</v>
      </c>
      <c r="CA562" s="14">
        <f t="shared" si="3354"/>
        <v>0</v>
      </c>
      <c r="CB562" s="14">
        <f t="shared" si="3354"/>
        <v>0</v>
      </c>
      <c r="CC562" s="14">
        <f t="shared" si="3354"/>
        <v>0</v>
      </c>
      <c r="CD562" s="14">
        <f t="shared" si="3354"/>
        <v>0</v>
      </c>
      <c r="CE562" s="14">
        <f t="shared" si="3354"/>
        <v>0</v>
      </c>
      <c r="CF562" s="14">
        <f t="shared" si="3354"/>
        <v>0</v>
      </c>
      <c r="CG562" s="14">
        <f t="shared" si="3275"/>
        <v>22367.876000000004</v>
      </c>
      <c r="CH562" s="14">
        <f>CH563</f>
        <v>0</v>
      </c>
      <c r="CI562" s="84">
        <f t="shared" si="3276"/>
        <v>22367.876000000004</v>
      </c>
      <c r="CJ562" s="14">
        <f t="shared" si="3277"/>
        <v>21669.7</v>
      </c>
      <c r="CK562" s="52">
        <f>CK563</f>
        <v>0</v>
      </c>
      <c r="CL562" s="84">
        <f t="shared" si="3278"/>
        <v>21669.7</v>
      </c>
      <c r="CM562" s="14">
        <f t="shared" si="3279"/>
        <v>21669.7</v>
      </c>
      <c r="CN562" s="52">
        <f>CN563</f>
        <v>0</v>
      </c>
      <c r="CO562" s="84">
        <f t="shared" si="3280"/>
        <v>21669.7</v>
      </c>
      <c r="CP562" s="14">
        <f>CP563</f>
        <v>0</v>
      </c>
      <c r="CQ562" s="29"/>
      <c r="CR562" s="29"/>
      <c r="CT562" s="1"/>
    </row>
    <row r="563" spans="1:99" ht="31.2" customHeight="1" x14ac:dyDescent="0.3">
      <c r="A563" s="76" t="s">
        <v>306</v>
      </c>
      <c r="B563" s="76" t="s">
        <v>303</v>
      </c>
      <c r="C563" s="76" t="s">
        <v>95</v>
      </c>
      <c r="D563" s="76" t="s">
        <v>400</v>
      </c>
      <c r="E563" s="89" t="s">
        <v>140</v>
      </c>
      <c r="F563" s="77" t="s">
        <v>141</v>
      </c>
      <c r="G563" s="14">
        <v>23589.200000000001</v>
      </c>
      <c r="H563" s="14">
        <v>23731.7</v>
      </c>
      <c r="I563" s="14">
        <v>23731.7</v>
      </c>
      <c r="J563" s="14">
        <v>-2044.6</v>
      </c>
      <c r="K563" s="14">
        <v>-2062</v>
      </c>
      <c r="L563" s="14">
        <v>-2062</v>
      </c>
      <c r="M563" s="14">
        <f t="shared" si="3176"/>
        <v>21544.600000000002</v>
      </c>
      <c r="N563" s="14">
        <f t="shared" si="3177"/>
        <v>21669.7</v>
      </c>
      <c r="O563" s="14">
        <f t="shared" si="3178"/>
        <v>21669.7</v>
      </c>
      <c r="P563" s="14">
        <v>823.27599999999995</v>
      </c>
      <c r="Q563" s="14"/>
      <c r="R563" s="14"/>
      <c r="S563" s="14"/>
      <c r="T563" s="14"/>
      <c r="U563" s="14"/>
      <c r="V563" s="14"/>
      <c r="W563" s="14"/>
      <c r="X563" s="14"/>
      <c r="Y563" s="14">
        <f t="shared" si="3254"/>
        <v>22367.876000000004</v>
      </c>
      <c r="Z563" s="14">
        <f t="shared" si="3255"/>
        <v>21669.7</v>
      </c>
      <c r="AA563" s="14">
        <f t="shared" si="3256"/>
        <v>21669.7</v>
      </c>
      <c r="AB563" s="14"/>
      <c r="AC563" s="14"/>
      <c r="AD563" s="14"/>
      <c r="AE563" s="14">
        <f t="shared" si="3257"/>
        <v>22367.876000000004</v>
      </c>
      <c r="AF563" s="14">
        <f t="shared" si="3258"/>
        <v>21669.7</v>
      </c>
      <c r="AG563" s="14">
        <f t="shared" si="3259"/>
        <v>21669.7</v>
      </c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>
        <f t="shared" si="3261"/>
        <v>22367.876000000004</v>
      </c>
      <c r="AX563" s="14">
        <f t="shared" si="3262"/>
        <v>21669.7</v>
      </c>
      <c r="AY563" s="14">
        <f t="shared" si="3263"/>
        <v>21669.7</v>
      </c>
      <c r="AZ563" s="14"/>
      <c r="BA563" s="14">
        <f t="shared" si="3264"/>
        <v>22367.876000000004</v>
      </c>
      <c r="BB563" s="14">
        <f t="shared" si="3265"/>
        <v>21669.7</v>
      </c>
      <c r="BC563" s="14">
        <f t="shared" si="3266"/>
        <v>21669.7</v>
      </c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>
        <f t="shared" si="3268"/>
        <v>22367.876000000004</v>
      </c>
      <c r="BP563" s="14">
        <f t="shared" si="3269"/>
        <v>21669.7</v>
      </c>
      <c r="BQ563" s="14">
        <f t="shared" si="3270"/>
        <v>21669.7</v>
      </c>
      <c r="BR563" s="14"/>
      <c r="BS563" s="14"/>
      <c r="BT563" s="14"/>
      <c r="BU563" s="14">
        <f t="shared" si="3271"/>
        <v>22367.876000000004</v>
      </c>
      <c r="BV563" s="14">
        <f t="shared" si="3272"/>
        <v>21669.7</v>
      </c>
      <c r="BW563" s="14">
        <f t="shared" si="3273"/>
        <v>21669.7</v>
      </c>
      <c r="BX563" s="14"/>
      <c r="BY563" s="14"/>
      <c r="BZ563" s="14"/>
      <c r="CA563" s="14"/>
      <c r="CB563" s="14"/>
      <c r="CC563" s="14"/>
      <c r="CD563" s="14"/>
      <c r="CE563" s="14"/>
      <c r="CF563" s="14"/>
      <c r="CG563" s="14">
        <f t="shared" si="3275"/>
        <v>22367.876000000004</v>
      </c>
      <c r="CH563" s="14"/>
      <c r="CI563" s="84">
        <f t="shared" si="3276"/>
        <v>22367.876000000004</v>
      </c>
      <c r="CJ563" s="14">
        <f t="shared" si="3277"/>
        <v>21669.7</v>
      </c>
      <c r="CK563" s="52"/>
      <c r="CL563" s="84">
        <f t="shared" si="3278"/>
        <v>21669.7</v>
      </c>
      <c r="CM563" s="14">
        <f t="shared" si="3279"/>
        <v>21669.7</v>
      </c>
      <c r="CN563" s="52"/>
      <c r="CO563" s="84">
        <f t="shared" si="3280"/>
        <v>21669.7</v>
      </c>
      <c r="CP563" s="14"/>
      <c r="CQ563" s="29"/>
      <c r="CR563" s="29">
        <v>27</v>
      </c>
      <c r="CT563" s="1"/>
    </row>
    <row r="564" spans="1:99" ht="46.8" customHeight="1" x14ac:dyDescent="0.3">
      <c r="A564" s="76" t="s">
        <v>306</v>
      </c>
      <c r="B564" s="76" t="s">
        <v>303</v>
      </c>
      <c r="C564" s="76" t="s">
        <v>95</v>
      </c>
      <c r="D564" s="76" t="s">
        <v>402</v>
      </c>
      <c r="E564" s="90"/>
      <c r="F564" s="77" t="s">
        <v>403</v>
      </c>
      <c r="G564" s="14">
        <f>G565</f>
        <v>172622.8</v>
      </c>
      <c r="H564" s="14">
        <f t="shared" si="3350"/>
        <v>172622.8</v>
      </c>
      <c r="I564" s="14">
        <f>I565</f>
        <v>172622.8</v>
      </c>
      <c r="J564" s="14">
        <f>J565</f>
        <v>0</v>
      </c>
      <c r="K564" s="14">
        <f>K565</f>
        <v>0</v>
      </c>
      <c r="L564" s="14">
        <f>L565</f>
        <v>0</v>
      </c>
      <c r="M564" s="14">
        <f t="shared" si="3176"/>
        <v>172622.8</v>
      </c>
      <c r="N564" s="14">
        <f t="shared" si="3177"/>
        <v>172622.8</v>
      </c>
      <c r="O564" s="14">
        <f t="shared" si="3178"/>
        <v>172622.8</v>
      </c>
      <c r="P564" s="14">
        <f t="shared" ref="P564:X564" si="3355">P565</f>
        <v>7054.848</v>
      </c>
      <c r="Q564" s="14">
        <f t="shared" si="3355"/>
        <v>0</v>
      </c>
      <c r="R564" s="14">
        <f t="shared" si="3355"/>
        <v>0</v>
      </c>
      <c r="S564" s="14">
        <f t="shared" si="3355"/>
        <v>0</v>
      </c>
      <c r="T564" s="14">
        <f t="shared" si="3355"/>
        <v>0</v>
      </c>
      <c r="U564" s="14">
        <f t="shared" si="3355"/>
        <v>0</v>
      </c>
      <c r="V564" s="14">
        <f t="shared" si="3355"/>
        <v>0</v>
      </c>
      <c r="W564" s="14">
        <f t="shared" si="3355"/>
        <v>0</v>
      </c>
      <c r="X564" s="14">
        <f t="shared" si="3355"/>
        <v>0</v>
      </c>
      <c r="Y564" s="14">
        <f t="shared" si="3254"/>
        <v>179677.64799999999</v>
      </c>
      <c r="Z564" s="14">
        <f t="shared" si="3255"/>
        <v>172622.8</v>
      </c>
      <c r="AA564" s="14">
        <f t="shared" si="3256"/>
        <v>172622.8</v>
      </c>
      <c r="AB564" s="14">
        <f>AB565</f>
        <v>0</v>
      </c>
      <c r="AC564" s="14">
        <f>AC565</f>
        <v>0</v>
      </c>
      <c r="AD564" s="14">
        <f>AD565</f>
        <v>0</v>
      </c>
      <c r="AE564" s="14">
        <f t="shared" si="3257"/>
        <v>179677.64799999999</v>
      </c>
      <c r="AF564" s="14">
        <f t="shared" si="3258"/>
        <v>172622.8</v>
      </c>
      <c r="AG564" s="14">
        <f t="shared" si="3259"/>
        <v>172622.8</v>
      </c>
      <c r="AH564" s="14">
        <f t="shared" ref="AH564:AV564" si="3356">AH565</f>
        <v>0</v>
      </c>
      <c r="AI564" s="14">
        <f t="shared" si="3356"/>
        <v>0</v>
      </c>
      <c r="AJ564" s="14">
        <f t="shared" si="3356"/>
        <v>0</v>
      </c>
      <c r="AK564" s="14">
        <f t="shared" si="3356"/>
        <v>0</v>
      </c>
      <c r="AL564" s="14">
        <f t="shared" si="3356"/>
        <v>0</v>
      </c>
      <c r="AM564" s="14">
        <f t="shared" si="3356"/>
        <v>0</v>
      </c>
      <c r="AN564" s="14">
        <f t="shared" si="3356"/>
        <v>0</v>
      </c>
      <c r="AO564" s="14">
        <f t="shared" si="3356"/>
        <v>0</v>
      </c>
      <c r="AP564" s="14">
        <f t="shared" si="3356"/>
        <v>0</v>
      </c>
      <c r="AQ564" s="14">
        <f t="shared" si="3356"/>
        <v>0</v>
      </c>
      <c r="AR564" s="14">
        <f t="shared" si="3356"/>
        <v>0</v>
      </c>
      <c r="AS564" s="14">
        <f t="shared" si="3356"/>
        <v>0</v>
      </c>
      <c r="AT564" s="14">
        <f t="shared" si="3356"/>
        <v>0</v>
      </c>
      <c r="AU564" s="14">
        <f t="shared" si="3356"/>
        <v>0</v>
      </c>
      <c r="AV564" s="14">
        <f t="shared" si="3356"/>
        <v>0</v>
      </c>
      <c r="AW564" s="14">
        <f t="shared" si="3261"/>
        <v>179677.64799999999</v>
      </c>
      <c r="AX564" s="14">
        <f t="shared" si="3262"/>
        <v>172622.8</v>
      </c>
      <c r="AY564" s="14">
        <f t="shared" si="3263"/>
        <v>172622.8</v>
      </c>
      <c r="AZ564" s="14">
        <f>AZ565</f>
        <v>0</v>
      </c>
      <c r="BA564" s="14">
        <f t="shared" si="3264"/>
        <v>179677.64799999999</v>
      </c>
      <c r="BB564" s="14">
        <f t="shared" si="3265"/>
        <v>172622.8</v>
      </c>
      <c r="BC564" s="14">
        <f t="shared" si="3266"/>
        <v>172622.8</v>
      </c>
      <c r="BD564" s="14">
        <f t="shared" ref="BD564:BN564" si="3357">BD565</f>
        <v>0</v>
      </c>
      <c r="BE564" s="14">
        <f t="shared" si="3357"/>
        <v>0</v>
      </c>
      <c r="BF564" s="14">
        <f t="shared" si="3357"/>
        <v>0</v>
      </c>
      <c r="BG564" s="14">
        <f t="shared" si="3357"/>
        <v>0</v>
      </c>
      <c r="BH564" s="14">
        <f t="shared" si="3357"/>
        <v>0</v>
      </c>
      <c r="BI564" s="14">
        <f t="shared" si="3357"/>
        <v>0</v>
      </c>
      <c r="BJ564" s="14">
        <f t="shared" si="3357"/>
        <v>0</v>
      </c>
      <c r="BK564" s="14">
        <f t="shared" si="3357"/>
        <v>0</v>
      </c>
      <c r="BL564" s="14">
        <f t="shared" si="3357"/>
        <v>0</v>
      </c>
      <c r="BM564" s="14">
        <f t="shared" si="3357"/>
        <v>0</v>
      </c>
      <c r="BN564" s="14">
        <f t="shared" si="3357"/>
        <v>0</v>
      </c>
      <c r="BO564" s="14">
        <f t="shared" si="3268"/>
        <v>179677.64799999999</v>
      </c>
      <c r="BP564" s="14">
        <f t="shared" si="3269"/>
        <v>172622.8</v>
      </c>
      <c r="BQ564" s="14">
        <f t="shared" si="3270"/>
        <v>172622.8</v>
      </c>
      <c r="BR564" s="14">
        <f>BR565</f>
        <v>0</v>
      </c>
      <c r="BS564" s="14">
        <f>BS565</f>
        <v>0</v>
      </c>
      <c r="BT564" s="14">
        <f>BT565</f>
        <v>0</v>
      </c>
      <c r="BU564" s="14">
        <f t="shared" si="3271"/>
        <v>179677.64799999999</v>
      </c>
      <c r="BV564" s="14">
        <f t="shared" si="3272"/>
        <v>172622.8</v>
      </c>
      <c r="BW564" s="14">
        <f t="shared" si="3273"/>
        <v>172622.8</v>
      </c>
      <c r="BX564" s="14">
        <f t="shared" ref="BX564:CF564" si="3358">BX565</f>
        <v>0</v>
      </c>
      <c r="BY564" s="14">
        <f t="shared" si="3358"/>
        <v>0</v>
      </c>
      <c r="BZ564" s="14">
        <f t="shared" si="3358"/>
        <v>0</v>
      </c>
      <c r="CA564" s="14">
        <f t="shared" si="3358"/>
        <v>0</v>
      </c>
      <c r="CB564" s="14">
        <f t="shared" si="3358"/>
        <v>0</v>
      </c>
      <c r="CC564" s="14">
        <f t="shared" si="3358"/>
        <v>0</v>
      </c>
      <c r="CD564" s="14">
        <f t="shared" si="3358"/>
        <v>0</v>
      </c>
      <c r="CE564" s="14">
        <f t="shared" si="3358"/>
        <v>0</v>
      </c>
      <c r="CF564" s="14">
        <f t="shared" si="3358"/>
        <v>0</v>
      </c>
      <c r="CG564" s="14">
        <f t="shared" si="3275"/>
        <v>179677.64799999999</v>
      </c>
      <c r="CH564" s="14">
        <f>CH565</f>
        <v>0</v>
      </c>
      <c r="CI564" s="84">
        <f t="shared" si="3276"/>
        <v>179677.64799999999</v>
      </c>
      <c r="CJ564" s="14">
        <f t="shared" si="3277"/>
        <v>172622.8</v>
      </c>
      <c r="CK564" s="52">
        <f>CK565</f>
        <v>0</v>
      </c>
      <c r="CL564" s="84">
        <f t="shared" si="3278"/>
        <v>172622.8</v>
      </c>
      <c r="CM564" s="14">
        <f t="shared" si="3279"/>
        <v>172622.8</v>
      </c>
      <c r="CN564" s="52">
        <f>CN565</f>
        <v>0</v>
      </c>
      <c r="CO564" s="84">
        <f t="shared" si="3280"/>
        <v>172622.8</v>
      </c>
      <c r="CP564" s="14">
        <f>CP565</f>
        <v>0</v>
      </c>
      <c r="CQ564" s="29"/>
      <c r="CR564" s="29"/>
      <c r="CT564" s="1"/>
    </row>
    <row r="565" spans="1:99" ht="31.2" customHeight="1" x14ac:dyDescent="0.3">
      <c r="A565" s="76" t="s">
        <v>306</v>
      </c>
      <c r="B565" s="76" t="s">
        <v>303</v>
      </c>
      <c r="C565" s="76" t="s">
        <v>95</v>
      </c>
      <c r="D565" s="76" t="s">
        <v>402</v>
      </c>
      <c r="E565" s="89" t="s">
        <v>140</v>
      </c>
      <c r="F565" s="77" t="s">
        <v>141</v>
      </c>
      <c r="G565" s="14">
        <v>172622.8</v>
      </c>
      <c r="H565" s="14">
        <v>172622.8</v>
      </c>
      <c r="I565" s="14">
        <v>172622.8</v>
      </c>
      <c r="J565" s="14"/>
      <c r="K565" s="14"/>
      <c r="L565" s="14"/>
      <c r="M565" s="14">
        <f t="shared" si="3176"/>
        <v>172622.8</v>
      </c>
      <c r="N565" s="14">
        <f t="shared" si="3177"/>
        <v>172622.8</v>
      </c>
      <c r="O565" s="14">
        <f t="shared" si="3178"/>
        <v>172622.8</v>
      </c>
      <c r="P565" s="14">
        <v>7054.848</v>
      </c>
      <c r="Q565" s="14"/>
      <c r="R565" s="14"/>
      <c r="S565" s="14"/>
      <c r="T565" s="14"/>
      <c r="U565" s="14"/>
      <c r="V565" s="14"/>
      <c r="W565" s="14"/>
      <c r="X565" s="14"/>
      <c r="Y565" s="14">
        <f t="shared" si="3254"/>
        <v>179677.64799999999</v>
      </c>
      <c r="Z565" s="14">
        <f t="shared" si="3255"/>
        <v>172622.8</v>
      </c>
      <c r="AA565" s="14">
        <f t="shared" si="3256"/>
        <v>172622.8</v>
      </c>
      <c r="AB565" s="14"/>
      <c r="AC565" s="14"/>
      <c r="AD565" s="14"/>
      <c r="AE565" s="14">
        <f t="shared" si="3257"/>
        <v>179677.64799999999</v>
      </c>
      <c r="AF565" s="14">
        <f t="shared" si="3258"/>
        <v>172622.8</v>
      </c>
      <c r="AG565" s="14">
        <f t="shared" si="3259"/>
        <v>172622.8</v>
      </c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>
        <f t="shared" si="3261"/>
        <v>179677.64799999999</v>
      </c>
      <c r="AX565" s="14">
        <f t="shared" si="3262"/>
        <v>172622.8</v>
      </c>
      <c r="AY565" s="14">
        <f t="shared" si="3263"/>
        <v>172622.8</v>
      </c>
      <c r="AZ565" s="14"/>
      <c r="BA565" s="14">
        <f t="shared" si="3264"/>
        <v>179677.64799999999</v>
      </c>
      <c r="BB565" s="14">
        <f t="shared" si="3265"/>
        <v>172622.8</v>
      </c>
      <c r="BC565" s="14">
        <f t="shared" si="3266"/>
        <v>172622.8</v>
      </c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>
        <f t="shared" si="3268"/>
        <v>179677.64799999999</v>
      </c>
      <c r="BP565" s="14">
        <f t="shared" si="3269"/>
        <v>172622.8</v>
      </c>
      <c r="BQ565" s="14">
        <f t="shared" si="3270"/>
        <v>172622.8</v>
      </c>
      <c r="BR565" s="14"/>
      <c r="BS565" s="14"/>
      <c r="BT565" s="14"/>
      <c r="BU565" s="14">
        <f t="shared" si="3271"/>
        <v>179677.64799999999</v>
      </c>
      <c r="BV565" s="14">
        <f t="shared" si="3272"/>
        <v>172622.8</v>
      </c>
      <c r="BW565" s="14">
        <f t="shared" si="3273"/>
        <v>172622.8</v>
      </c>
      <c r="BX565" s="14"/>
      <c r="BY565" s="14"/>
      <c r="BZ565" s="14"/>
      <c r="CA565" s="14"/>
      <c r="CB565" s="14"/>
      <c r="CC565" s="14"/>
      <c r="CD565" s="14"/>
      <c r="CE565" s="14"/>
      <c r="CF565" s="14"/>
      <c r="CG565" s="14">
        <f t="shared" si="3275"/>
        <v>179677.64799999999</v>
      </c>
      <c r="CH565" s="14"/>
      <c r="CI565" s="84">
        <f t="shared" si="3276"/>
        <v>179677.64799999999</v>
      </c>
      <c r="CJ565" s="14">
        <f t="shared" si="3277"/>
        <v>172622.8</v>
      </c>
      <c r="CK565" s="52"/>
      <c r="CL565" s="84">
        <f t="shared" si="3278"/>
        <v>172622.8</v>
      </c>
      <c r="CM565" s="14">
        <f t="shared" si="3279"/>
        <v>172622.8</v>
      </c>
      <c r="CN565" s="52"/>
      <c r="CO565" s="84">
        <f t="shared" si="3280"/>
        <v>172622.8</v>
      </c>
      <c r="CP565" s="14"/>
      <c r="CQ565" s="29"/>
      <c r="CR565" s="29"/>
      <c r="CT565" s="1"/>
    </row>
    <row r="566" spans="1:99" ht="62.4" customHeight="1" x14ac:dyDescent="0.3">
      <c r="A566" s="76" t="s">
        <v>306</v>
      </c>
      <c r="B566" s="76" t="s">
        <v>303</v>
      </c>
      <c r="C566" s="76" t="s">
        <v>95</v>
      </c>
      <c r="D566" s="76" t="s">
        <v>404</v>
      </c>
      <c r="E566" s="90"/>
      <c r="F566" s="77" t="s">
        <v>405</v>
      </c>
      <c r="G566" s="14">
        <f>G567</f>
        <v>83814.099999999991</v>
      </c>
      <c r="H566" s="14">
        <f t="shared" si="3350"/>
        <v>83814.099999999991</v>
      </c>
      <c r="I566" s="14">
        <f>I567</f>
        <v>83814.099999999991</v>
      </c>
      <c r="J566" s="14">
        <f>J567</f>
        <v>0</v>
      </c>
      <c r="K566" s="14">
        <f>K567</f>
        <v>0</v>
      </c>
      <c r="L566" s="14">
        <f>L567</f>
        <v>0</v>
      </c>
      <c r="M566" s="14">
        <f t="shared" si="3176"/>
        <v>83814.099999999991</v>
      </c>
      <c r="N566" s="14">
        <f t="shared" si="3177"/>
        <v>83814.099999999991</v>
      </c>
      <c r="O566" s="14">
        <f t="shared" si="3178"/>
        <v>83814.099999999991</v>
      </c>
      <c r="P566" s="14">
        <f t="shared" ref="P566:X566" si="3359">P567</f>
        <v>3426.0819999999999</v>
      </c>
      <c r="Q566" s="14">
        <f t="shared" si="3359"/>
        <v>0</v>
      </c>
      <c r="R566" s="14">
        <f t="shared" si="3359"/>
        <v>0</v>
      </c>
      <c r="S566" s="14">
        <f t="shared" si="3359"/>
        <v>0</v>
      </c>
      <c r="T566" s="14">
        <f t="shared" si="3359"/>
        <v>0</v>
      </c>
      <c r="U566" s="14">
        <f t="shared" si="3359"/>
        <v>0</v>
      </c>
      <c r="V566" s="14">
        <f t="shared" si="3359"/>
        <v>0</v>
      </c>
      <c r="W566" s="14">
        <f t="shared" si="3359"/>
        <v>0</v>
      </c>
      <c r="X566" s="14">
        <f t="shared" si="3359"/>
        <v>0</v>
      </c>
      <c r="Y566" s="14">
        <f t="shared" si="3254"/>
        <v>87240.181999999986</v>
      </c>
      <c r="Z566" s="14">
        <f t="shared" si="3255"/>
        <v>83814.099999999991</v>
      </c>
      <c r="AA566" s="14">
        <f t="shared" si="3256"/>
        <v>83814.099999999991</v>
      </c>
      <c r="AB566" s="14">
        <f>AB567</f>
        <v>0</v>
      </c>
      <c r="AC566" s="14">
        <f>AC567</f>
        <v>0</v>
      </c>
      <c r="AD566" s="14">
        <f>AD567</f>
        <v>0</v>
      </c>
      <c r="AE566" s="14">
        <f t="shared" si="3257"/>
        <v>87240.181999999986</v>
      </c>
      <c r="AF566" s="14">
        <f t="shared" si="3258"/>
        <v>83814.099999999991</v>
      </c>
      <c r="AG566" s="14">
        <f t="shared" si="3259"/>
        <v>83814.099999999991</v>
      </c>
      <c r="AH566" s="14">
        <f t="shared" ref="AH566:AV566" si="3360">AH567</f>
        <v>0</v>
      </c>
      <c r="AI566" s="14">
        <f t="shared" si="3360"/>
        <v>0</v>
      </c>
      <c r="AJ566" s="14">
        <f t="shared" si="3360"/>
        <v>0</v>
      </c>
      <c r="AK566" s="14">
        <f t="shared" si="3360"/>
        <v>0</v>
      </c>
      <c r="AL566" s="14">
        <f t="shared" si="3360"/>
        <v>0</v>
      </c>
      <c r="AM566" s="14">
        <f t="shared" si="3360"/>
        <v>0</v>
      </c>
      <c r="AN566" s="14">
        <f t="shared" si="3360"/>
        <v>0</v>
      </c>
      <c r="AO566" s="14">
        <f t="shared" si="3360"/>
        <v>0</v>
      </c>
      <c r="AP566" s="14">
        <f t="shared" si="3360"/>
        <v>0</v>
      </c>
      <c r="AQ566" s="14">
        <f t="shared" si="3360"/>
        <v>0</v>
      </c>
      <c r="AR566" s="14">
        <f t="shared" si="3360"/>
        <v>0</v>
      </c>
      <c r="AS566" s="14">
        <f t="shared" si="3360"/>
        <v>0</v>
      </c>
      <c r="AT566" s="14">
        <f t="shared" si="3360"/>
        <v>0</v>
      </c>
      <c r="AU566" s="14">
        <f t="shared" si="3360"/>
        <v>0</v>
      </c>
      <c r="AV566" s="14">
        <f t="shared" si="3360"/>
        <v>0</v>
      </c>
      <c r="AW566" s="14">
        <f t="shared" si="3261"/>
        <v>87240.181999999986</v>
      </c>
      <c r="AX566" s="14">
        <f t="shared" si="3262"/>
        <v>83814.099999999991</v>
      </c>
      <c r="AY566" s="14">
        <f t="shared" si="3263"/>
        <v>83814.099999999991</v>
      </c>
      <c r="AZ566" s="14">
        <f>AZ567</f>
        <v>0</v>
      </c>
      <c r="BA566" s="14">
        <f t="shared" si="3264"/>
        <v>87240.181999999986</v>
      </c>
      <c r="BB566" s="14">
        <f t="shared" si="3265"/>
        <v>83814.099999999991</v>
      </c>
      <c r="BC566" s="14">
        <f t="shared" si="3266"/>
        <v>83814.099999999991</v>
      </c>
      <c r="BD566" s="14">
        <f t="shared" ref="BD566:BN566" si="3361">BD567</f>
        <v>0</v>
      </c>
      <c r="BE566" s="14">
        <f t="shared" si="3361"/>
        <v>0</v>
      </c>
      <c r="BF566" s="14">
        <f t="shared" si="3361"/>
        <v>0</v>
      </c>
      <c r="BG566" s="14">
        <f t="shared" si="3361"/>
        <v>0</v>
      </c>
      <c r="BH566" s="14">
        <f t="shared" si="3361"/>
        <v>0</v>
      </c>
      <c r="BI566" s="14">
        <f t="shared" si="3361"/>
        <v>0</v>
      </c>
      <c r="BJ566" s="14">
        <f t="shared" si="3361"/>
        <v>0</v>
      </c>
      <c r="BK566" s="14">
        <f t="shared" si="3361"/>
        <v>0</v>
      </c>
      <c r="BL566" s="14">
        <f t="shared" si="3361"/>
        <v>0</v>
      </c>
      <c r="BM566" s="14">
        <f t="shared" si="3361"/>
        <v>0</v>
      </c>
      <c r="BN566" s="14">
        <f t="shared" si="3361"/>
        <v>0</v>
      </c>
      <c r="BO566" s="14">
        <f t="shared" si="3268"/>
        <v>87240.181999999986</v>
      </c>
      <c r="BP566" s="14">
        <f t="shared" si="3269"/>
        <v>83814.099999999991</v>
      </c>
      <c r="BQ566" s="14">
        <f t="shared" si="3270"/>
        <v>83814.099999999991</v>
      </c>
      <c r="BR566" s="14">
        <f>BR567</f>
        <v>0</v>
      </c>
      <c r="BS566" s="14">
        <f>BS567</f>
        <v>0</v>
      </c>
      <c r="BT566" s="14">
        <f>BT567</f>
        <v>0</v>
      </c>
      <c r="BU566" s="14">
        <f t="shared" si="3271"/>
        <v>87240.181999999986</v>
      </c>
      <c r="BV566" s="14">
        <f t="shared" si="3272"/>
        <v>83814.099999999991</v>
      </c>
      <c r="BW566" s="14">
        <f t="shared" si="3273"/>
        <v>83814.099999999991</v>
      </c>
      <c r="BX566" s="14">
        <f t="shared" ref="BX566:CF566" si="3362">BX567</f>
        <v>0</v>
      </c>
      <c r="BY566" s="14">
        <f t="shared" si="3362"/>
        <v>0</v>
      </c>
      <c r="BZ566" s="14">
        <f t="shared" si="3362"/>
        <v>0</v>
      </c>
      <c r="CA566" s="14">
        <f t="shared" si="3362"/>
        <v>0</v>
      </c>
      <c r="CB566" s="14">
        <f t="shared" si="3362"/>
        <v>0</v>
      </c>
      <c r="CC566" s="14">
        <f t="shared" si="3362"/>
        <v>0</v>
      </c>
      <c r="CD566" s="14">
        <f t="shared" si="3362"/>
        <v>0</v>
      </c>
      <c r="CE566" s="14">
        <f t="shared" si="3362"/>
        <v>0</v>
      </c>
      <c r="CF566" s="14">
        <f t="shared" si="3362"/>
        <v>0</v>
      </c>
      <c r="CG566" s="14">
        <f t="shared" si="3275"/>
        <v>87240.181999999986</v>
      </c>
      <c r="CH566" s="14">
        <f>CH567</f>
        <v>0</v>
      </c>
      <c r="CI566" s="84">
        <f t="shared" si="3276"/>
        <v>87240.181999999986</v>
      </c>
      <c r="CJ566" s="14">
        <f t="shared" si="3277"/>
        <v>83814.099999999991</v>
      </c>
      <c r="CK566" s="52">
        <f>CK567</f>
        <v>0</v>
      </c>
      <c r="CL566" s="84">
        <f t="shared" si="3278"/>
        <v>83814.099999999991</v>
      </c>
      <c r="CM566" s="14">
        <f t="shared" si="3279"/>
        <v>83814.099999999991</v>
      </c>
      <c r="CN566" s="52">
        <f>CN567</f>
        <v>0</v>
      </c>
      <c r="CO566" s="84">
        <f t="shared" si="3280"/>
        <v>83814.099999999991</v>
      </c>
      <c r="CP566" s="14">
        <f>CP567</f>
        <v>0</v>
      </c>
      <c r="CQ566" s="29"/>
      <c r="CR566" s="29"/>
      <c r="CT566" s="1"/>
    </row>
    <row r="567" spans="1:99" ht="31.2" customHeight="1" x14ac:dyDescent="0.3">
      <c r="A567" s="76" t="s">
        <v>306</v>
      </c>
      <c r="B567" s="76" t="s">
        <v>303</v>
      </c>
      <c r="C567" s="76" t="s">
        <v>95</v>
      </c>
      <c r="D567" s="76" t="s">
        <v>404</v>
      </c>
      <c r="E567" s="89" t="s">
        <v>140</v>
      </c>
      <c r="F567" s="77" t="s">
        <v>141</v>
      </c>
      <c r="G567" s="14">
        <v>83814.099999999991</v>
      </c>
      <c r="H567" s="14">
        <v>83814.099999999991</v>
      </c>
      <c r="I567" s="14">
        <v>83814.099999999991</v>
      </c>
      <c r="J567" s="14"/>
      <c r="K567" s="14"/>
      <c r="L567" s="14"/>
      <c r="M567" s="14">
        <f t="shared" si="3176"/>
        <v>83814.099999999991</v>
      </c>
      <c r="N567" s="14">
        <f t="shared" si="3177"/>
        <v>83814.099999999991</v>
      </c>
      <c r="O567" s="14">
        <f t="shared" si="3178"/>
        <v>83814.099999999991</v>
      </c>
      <c r="P567" s="14">
        <v>3426.0819999999999</v>
      </c>
      <c r="Q567" s="14"/>
      <c r="R567" s="14"/>
      <c r="S567" s="14"/>
      <c r="T567" s="14"/>
      <c r="U567" s="14"/>
      <c r="V567" s="14"/>
      <c r="W567" s="14"/>
      <c r="X567" s="14"/>
      <c r="Y567" s="14">
        <f t="shared" si="3254"/>
        <v>87240.181999999986</v>
      </c>
      <c r="Z567" s="14">
        <f t="shared" si="3255"/>
        <v>83814.099999999991</v>
      </c>
      <c r="AA567" s="14">
        <f t="shared" si="3256"/>
        <v>83814.099999999991</v>
      </c>
      <c r="AB567" s="14"/>
      <c r="AC567" s="14"/>
      <c r="AD567" s="14"/>
      <c r="AE567" s="14">
        <f t="shared" si="3257"/>
        <v>87240.181999999986</v>
      </c>
      <c r="AF567" s="14">
        <f t="shared" si="3258"/>
        <v>83814.099999999991</v>
      </c>
      <c r="AG567" s="14">
        <f t="shared" si="3259"/>
        <v>83814.099999999991</v>
      </c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>
        <f t="shared" si="3261"/>
        <v>87240.181999999986</v>
      </c>
      <c r="AX567" s="14">
        <f t="shared" si="3262"/>
        <v>83814.099999999991</v>
      </c>
      <c r="AY567" s="14">
        <f t="shared" si="3263"/>
        <v>83814.099999999991</v>
      </c>
      <c r="AZ567" s="14"/>
      <c r="BA567" s="14">
        <f t="shared" si="3264"/>
        <v>87240.181999999986</v>
      </c>
      <c r="BB567" s="14">
        <f t="shared" si="3265"/>
        <v>83814.099999999991</v>
      </c>
      <c r="BC567" s="14">
        <f t="shared" si="3266"/>
        <v>83814.099999999991</v>
      </c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>
        <f t="shared" si="3268"/>
        <v>87240.181999999986</v>
      </c>
      <c r="BP567" s="14">
        <f t="shared" si="3269"/>
        <v>83814.099999999991</v>
      </c>
      <c r="BQ567" s="14">
        <f t="shared" si="3270"/>
        <v>83814.099999999991</v>
      </c>
      <c r="BR567" s="14"/>
      <c r="BS567" s="14"/>
      <c r="BT567" s="14"/>
      <c r="BU567" s="14">
        <f t="shared" si="3271"/>
        <v>87240.181999999986</v>
      </c>
      <c r="BV567" s="14">
        <f t="shared" si="3272"/>
        <v>83814.099999999991</v>
      </c>
      <c r="BW567" s="14">
        <f t="shared" si="3273"/>
        <v>83814.099999999991</v>
      </c>
      <c r="BX567" s="14"/>
      <c r="BY567" s="14"/>
      <c r="BZ567" s="14"/>
      <c r="CA567" s="14"/>
      <c r="CB567" s="14"/>
      <c r="CC567" s="14"/>
      <c r="CD567" s="14"/>
      <c r="CE567" s="14"/>
      <c r="CF567" s="14"/>
      <c r="CG567" s="14">
        <f t="shared" si="3275"/>
        <v>87240.181999999986</v>
      </c>
      <c r="CH567" s="14"/>
      <c r="CI567" s="84">
        <f t="shared" si="3276"/>
        <v>87240.181999999986</v>
      </c>
      <c r="CJ567" s="14">
        <f t="shared" si="3277"/>
        <v>83814.099999999991</v>
      </c>
      <c r="CK567" s="52"/>
      <c r="CL567" s="84">
        <f t="shared" si="3278"/>
        <v>83814.099999999991</v>
      </c>
      <c r="CM567" s="14">
        <f t="shared" si="3279"/>
        <v>83814.099999999991</v>
      </c>
      <c r="CN567" s="52"/>
      <c r="CO567" s="84">
        <f t="shared" si="3280"/>
        <v>83814.099999999991</v>
      </c>
      <c r="CP567" s="14"/>
      <c r="CQ567" s="29"/>
      <c r="CR567" s="29"/>
      <c r="CT567" s="1"/>
    </row>
    <row r="568" spans="1:99" ht="46.8" customHeight="1" x14ac:dyDescent="0.3">
      <c r="A568" s="76" t="s">
        <v>306</v>
      </c>
      <c r="B568" s="76" t="s">
        <v>303</v>
      </c>
      <c r="C568" s="76" t="s">
        <v>95</v>
      </c>
      <c r="D568" s="76" t="s">
        <v>319</v>
      </c>
      <c r="E568" s="90"/>
      <c r="F568" s="77" t="s">
        <v>320</v>
      </c>
      <c r="G568" s="14">
        <f t="shared" ref="G568:L568" si="3363">G569+G571</f>
        <v>1541</v>
      </c>
      <c r="H568" s="14">
        <f t="shared" si="3363"/>
        <v>1541</v>
      </c>
      <c r="I568" s="14">
        <f t="shared" si="3363"/>
        <v>1541</v>
      </c>
      <c r="J568" s="14">
        <f t="shared" si="3363"/>
        <v>0</v>
      </c>
      <c r="K568" s="14">
        <f t="shared" si="3363"/>
        <v>0</v>
      </c>
      <c r="L568" s="14">
        <f t="shared" si="3363"/>
        <v>0</v>
      </c>
      <c r="M568" s="14">
        <f t="shared" si="3176"/>
        <v>1541</v>
      </c>
      <c r="N568" s="14">
        <f t="shared" si="3177"/>
        <v>1541</v>
      </c>
      <c r="O568" s="14">
        <f t="shared" si="3178"/>
        <v>1541</v>
      </c>
      <c r="P568" s="14">
        <f t="shared" ref="P568:X568" si="3364">P569+P571</f>
        <v>62.994</v>
      </c>
      <c r="Q568" s="14">
        <f t="shared" si="3364"/>
        <v>0</v>
      </c>
      <c r="R568" s="14">
        <f t="shared" si="3364"/>
        <v>0</v>
      </c>
      <c r="S568" s="14">
        <f t="shared" si="3364"/>
        <v>0</v>
      </c>
      <c r="T568" s="14">
        <f t="shared" si="3364"/>
        <v>0</v>
      </c>
      <c r="U568" s="14">
        <f t="shared" si="3364"/>
        <v>0</v>
      </c>
      <c r="V568" s="14">
        <f t="shared" si="3364"/>
        <v>0</v>
      </c>
      <c r="W568" s="14">
        <f t="shared" si="3364"/>
        <v>0</v>
      </c>
      <c r="X568" s="14">
        <f t="shared" si="3364"/>
        <v>0</v>
      </c>
      <c r="Y568" s="14">
        <f t="shared" si="3254"/>
        <v>1603.9939999999999</v>
      </c>
      <c r="Z568" s="14">
        <f t="shared" si="3255"/>
        <v>1541</v>
      </c>
      <c r="AA568" s="14">
        <f t="shared" si="3256"/>
        <v>1541</v>
      </c>
      <c r="AB568" s="14">
        <f>AB569+AB571</f>
        <v>0</v>
      </c>
      <c r="AC568" s="14">
        <f>AC569+AC571</f>
        <v>0</v>
      </c>
      <c r="AD568" s="14">
        <f>AD569+AD571</f>
        <v>0</v>
      </c>
      <c r="AE568" s="14">
        <f t="shared" si="3257"/>
        <v>1603.9939999999999</v>
      </c>
      <c r="AF568" s="14">
        <f t="shared" si="3258"/>
        <v>1541</v>
      </c>
      <c r="AG568" s="14">
        <f t="shared" si="3259"/>
        <v>1541</v>
      </c>
      <c r="AH568" s="14">
        <f t="shared" ref="AH568:AV568" si="3365">AH569+AH571</f>
        <v>0</v>
      </c>
      <c r="AI568" s="14">
        <f t="shared" si="3365"/>
        <v>0</v>
      </c>
      <c r="AJ568" s="14">
        <f t="shared" si="3365"/>
        <v>0</v>
      </c>
      <c r="AK568" s="14">
        <f t="shared" si="3365"/>
        <v>0</v>
      </c>
      <c r="AL568" s="14">
        <f t="shared" si="3365"/>
        <v>0</v>
      </c>
      <c r="AM568" s="14">
        <f t="shared" si="3365"/>
        <v>0</v>
      </c>
      <c r="AN568" s="14">
        <f t="shared" si="3365"/>
        <v>0</v>
      </c>
      <c r="AO568" s="14">
        <f t="shared" si="3365"/>
        <v>0</v>
      </c>
      <c r="AP568" s="14">
        <f t="shared" si="3365"/>
        <v>0</v>
      </c>
      <c r="AQ568" s="14">
        <f t="shared" si="3365"/>
        <v>0</v>
      </c>
      <c r="AR568" s="14">
        <f t="shared" si="3365"/>
        <v>0</v>
      </c>
      <c r="AS568" s="14">
        <f t="shared" si="3365"/>
        <v>0</v>
      </c>
      <c r="AT568" s="14">
        <f t="shared" si="3365"/>
        <v>0</v>
      </c>
      <c r="AU568" s="14">
        <f t="shared" si="3365"/>
        <v>0</v>
      </c>
      <c r="AV568" s="14">
        <f t="shared" si="3365"/>
        <v>0</v>
      </c>
      <c r="AW568" s="14">
        <f t="shared" si="3261"/>
        <v>1603.9939999999999</v>
      </c>
      <c r="AX568" s="14">
        <f t="shared" si="3262"/>
        <v>1541</v>
      </c>
      <c r="AY568" s="14">
        <f t="shared" si="3263"/>
        <v>1541</v>
      </c>
      <c r="AZ568" s="14">
        <f>AZ569+AZ571</f>
        <v>0</v>
      </c>
      <c r="BA568" s="14">
        <f t="shared" si="3264"/>
        <v>1603.9939999999999</v>
      </c>
      <c r="BB568" s="14">
        <f t="shared" si="3265"/>
        <v>1541</v>
      </c>
      <c r="BC568" s="14">
        <f t="shared" si="3266"/>
        <v>1541</v>
      </c>
      <c r="BD568" s="14">
        <f t="shared" ref="BD568:BN568" si="3366">BD569+BD571</f>
        <v>0</v>
      </c>
      <c r="BE568" s="14">
        <f t="shared" si="3366"/>
        <v>0</v>
      </c>
      <c r="BF568" s="14">
        <f t="shared" si="3366"/>
        <v>0</v>
      </c>
      <c r="BG568" s="14">
        <f t="shared" si="3366"/>
        <v>0</v>
      </c>
      <c r="BH568" s="14">
        <f t="shared" si="3366"/>
        <v>0</v>
      </c>
      <c r="BI568" s="14">
        <f t="shared" si="3366"/>
        <v>0</v>
      </c>
      <c r="BJ568" s="14">
        <f t="shared" si="3366"/>
        <v>0</v>
      </c>
      <c r="BK568" s="14">
        <f t="shared" si="3366"/>
        <v>0</v>
      </c>
      <c r="BL568" s="14">
        <f t="shared" si="3366"/>
        <v>0</v>
      </c>
      <c r="BM568" s="14">
        <f t="shared" si="3366"/>
        <v>0</v>
      </c>
      <c r="BN568" s="14">
        <f t="shared" si="3366"/>
        <v>0</v>
      </c>
      <c r="BO568" s="14">
        <f t="shared" si="3268"/>
        <v>1603.9939999999999</v>
      </c>
      <c r="BP568" s="14">
        <f t="shared" si="3269"/>
        <v>1541</v>
      </c>
      <c r="BQ568" s="14">
        <f t="shared" si="3270"/>
        <v>1541</v>
      </c>
      <c r="BR568" s="14">
        <f>BR569+BR571</f>
        <v>0</v>
      </c>
      <c r="BS568" s="14">
        <f>BS569+BS571</f>
        <v>0</v>
      </c>
      <c r="BT568" s="14">
        <f>BT569+BT571</f>
        <v>0</v>
      </c>
      <c r="BU568" s="14">
        <f t="shared" si="3271"/>
        <v>1603.9939999999999</v>
      </c>
      <c r="BV568" s="14">
        <f t="shared" si="3272"/>
        <v>1541</v>
      </c>
      <c r="BW568" s="14">
        <f t="shared" si="3273"/>
        <v>1541</v>
      </c>
      <c r="BX568" s="14">
        <f t="shared" ref="BX568:CF568" si="3367">BX569+BX571</f>
        <v>0</v>
      </c>
      <c r="BY568" s="14">
        <f t="shared" si="3367"/>
        <v>0</v>
      </c>
      <c r="BZ568" s="14">
        <f t="shared" si="3367"/>
        <v>0</v>
      </c>
      <c r="CA568" s="14">
        <f t="shared" si="3367"/>
        <v>0</v>
      </c>
      <c r="CB568" s="14">
        <f t="shared" si="3367"/>
        <v>0</v>
      </c>
      <c r="CC568" s="14">
        <f t="shared" si="3367"/>
        <v>0</v>
      </c>
      <c r="CD568" s="14">
        <f t="shared" si="3367"/>
        <v>0</v>
      </c>
      <c r="CE568" s="14">
        <f t="shared" si="3367"/>
        <v>0</v>
      </c>
      <c r="CF568" s="14">
        <f t="shared" si="3367"/>
        <v>0</v>
      </c>
      <c r="CG568" s="14">
        <f t="shared" si="3275"/>
        <v>1603.9939999999999</v>
      </c>
      <c r="CH568" s="14">
        <f>CH569+CH571</f>
        <v>0</v>
      </c>
      <c r="CI568" s="84">
        <f t="shared" si="3276"/>
        <v>1603.9939999999999</v>
      </c>
      <c r="CJ568" s="14">
        <f t="shared" si="3277"/>
        <v>1541</v>
      </c>
      <c r="CK568" s="52">
        <f>CK569+CK571</f>
        <v>0</v>
      </c>
      <c r="CL568" s="84">
        <f t="shared" si="3278"/>
        <v>1541</v>
      </c>
      <c r="CM568" s="14">
        <f t="shared" si="3279"/>
        <v>1541</v>
      </c>
      <c r="CN568" s="52">
        <f>CN569+CN571</f>
        <v>0</v>
      </c>
      <c r="CO568" s="84">
        <f t="shared" si="3280"/>
        <v>1541</v>
      </c>
      <c r="CP568" s="14">
        <f>CP569+CP571</f>
        <v>0</v>
      </c>
      <c r="CQ568" s="29"/>
      <c r="CR568" s="29"/>
      <c r="CT568" s="1"/>
    </row>
    <row r="569" spans="1:99" ht="62.4" customHeight="1" x14ac:dyDescent="0.3">
      <c r="A569" s="76" t="s">
        <v>306</v>
      </c>
      <c r="B569" s="76" t="s">
        <v>303</v>
      </c>
      <c r="C569" s="76" t="s">
        <v>95</v>
      </c>
      <c r="D569" s="76" t="s">
        <v>406</v>
      </c>
      <c r="E569" s="90"/>
      <c r="F569" s="77" t="s">
        <v>407</v>
      </c>
      <c r="G569" s="14">
        <f t="shared" ref="G569:L569" si="3368">G570</f>
        <v>1520.3</v>
      </c>
      <c r="H569" s="14">
        <f t="shared" si="3368"/>
        <v>1520.3</v>
      </c>
      <c r="I569" s="14">
        <f t="shared" si="3368"/>
        <v>1520.3</v>
      </c>
      <c r="J569" s="14">
        <f t="shared" si="3368"/>
        <v>0</v>
      </c>
      <c r="K569" s="14">
        <f t="shared" si="3368"/>
        <v>0</v>
      </c>
      <c r="L569" s="14">
        <f t="shared" si="3368"/>
        <v>0</v>
      </c>
      <c r="M569" s="14">
        <f t="shared" si="3176"/>
        <v>1520.3</v>
      </c>
      <c r="N569" s="14">
        <f t="shared" si="3177"/>
        <v>1520.3</v>
      </c>
      <c r="O569" s="14">
        <f t="shared" si="3178"/>
        <v>1520.3</v>
      </c>
      <c r="P569" s="14">
        <f t="shared" ref="P569:X569" si="3369">P570</f>
        <v>62.1</v>
      </c>
      <c r="Q569" s="14">
        <f t="shared" si="3369"/>
        <v>0</v>
      </c>
      <c r="R569" s="14">
        <f t="shared" si="3369"/>
        <v>0</v>
      </c>
      <c r="S569" s="14">
        <f t="shared" si="3369"/>
        <v>0</v>
      </c>
      <c r="T569" s="14">
        <f t="shared" si="3369"/>
        <v>0</v>
      </c>
      <c r="U569" s="14">
        <f t="shared" si="3369"/>
        <v>0</v>
      </c>
      <c r="V569" s="14">
        <f t="shared" si="3369"/>
        <v>0</v>
      </c>
      <c r="W569" s="14">
        <f t="shared" si="3369"/>
        <v>0</v>
      </c>
      <c r="X569" s="14">
        <f t="shared" si="3369"/>
        <v>0</v>
      </c>
      <c r="Y569" s="14">
        <f t="shared" si="3254"/>
        <v>1582.3999999999999</v>
      </c>
      <c r="Z569" s="14">
        <f t="shared" si="3255"/>
        <v>1520.3</v>
      </c>
      <c r="AA569" s="14">
        <f t="shared" si="3256"/>
        <v>1520.3</v>
      </c>
      <c r="AB569" s="14">
        <f>AB570</f>
        <v>0</v>
      </c>
      <c r="AC569" s="14">
        <f>AC570</f>
        <v>0</v>
      </c>
      <c r="AD569" s="14">
        <f>AD570</f>
        <v>0</v>
      </c>
      <c r="AE569" s="14">
        <f t="shared" si="3257"/>
        <v>1582.3999999999999</v>
      </c>
      <c r="AF569" s="14">
        <f t="shared" si="3258"/>
        <v>1520.3</v>
      </c>
      <c r="AG569" s="14">
        <f t="shared" si="3259"/>
        <v>1520.3</v>
      </c>
      <c r="AH569" s="14">
        <f t="shared" ref="AH569:AV569" si="3370">AH570</f>
        <v>0</v>
      </c>
      <c r="AI569" s="14">
        <f t="shared" si="3370"/>
        <v>0</v>
      </c>
      <c r="AJ569" s="14">
        <f t="shared" si="3370"/>
        <v>0</v>
      </c>
      <c r="AK569" s="14">
        <f t="shared" si="3370"/>
        <v>0</v>
      </c>
      <c r="AL569" s="14">
        <f t="shared" si="3370"/>
        <v>0</v>
      </c>
      <c r="AM569" s="14">
        <f t="shared" si="3370"/>
        <v>0</v>
      </c>
      <c r="AN569" s="14">
        <f t="shared" si="3370"/>
        <v>0</v>
      </c>
      <c r="AO569" s="14">
        <f t="shared" si="3370"/>
        <v>0</v>
      </c>
      <c r="AP569" s="14">
        <f t="shared" si="3370"/>
        <v>0</v>
      </c>
      <c r="AQ569" s="14">
        <f t="shared" si="3370"/>
        <v>0</v>
      </c>
      <c r="AR569" s="14">
        <f t="shared" si="3370"/>
        <v>0</v>
      </c>
      <c r="AS569" s="14">
        <f t="shared" si="3370"/>
        <v>0</v>
      </c>
      <c r="AT569" s="14">
        <f t="shared" si="3370"/>
        <v>0</v>
      </c>
      <c r="AU569" s="14">
        <f t="shared" si="3370"/>
        <v>0</v>
      </c>
      <c r="AV569" s="14">
        <f t="shared" si="3370"/>
        <v>0</v>
      </c>
      <c r="AW569" s="14">
        <f t="shared" si="3261"/>
        <v>1582.3999999999999</v>
      </c>
      <c r="AX569" s="14">
        <f t="shared" si="3262"/>
        <v>1520.3</v>
      </c>
      <c r="AY569" s="14">
        <f t="shared" si="3263"/>
        <v>1520.3</v>
      </c>
      <c r="AZ569" s="14">
        <f>AZ570</f>
        <v>0</v>
      </c>
      <c r="BA569" s="14">
        <f t="shared" si="3264"/>
        <v>1582.3999999999999</v>
      </c>
      <c r="BB569" s="14">
        <f t="shared" si="3265"/>
        <v>1520.3</v>
      </c>
      <c r="BC569" s="14">
        <f t="shared" si="3266"/>
        <v>1520.3</v>
      </c>
      <c r="BD569" s="14">
        <f t="shared" ref="BD569:BN569" si="3371">BD570</f>
        <v>0</v>
      </c>
      <c r="BE569" s="14">
        <f t="shared" si="3371"/>
        <v>0</v>
      </c>
      <c r="BF569" s="14">
        <f t="shared" si="3371"/>
        <v>0</v>
      </c>
      <c r="BG569" s="14">
        <f t="shared" si="3371"/>
        <v>0</v>
      </c>
      <c r="BH569" s="14">
        <f t="shared" si="3371"/>
        <v>0</v>
      </c>
      <c r="BI569" s="14">
        <f t="shared" si="3371"/>
        <v>0</v>
      </c>
      <c r="BJ569" s="14">
        <f t="shared" si="3371"/>
        <v>0</v>
      </c>
      <c r="BK569" s="14">
        <f t="shared" si="3371"/>
        <v>0</v>
      </c>
      <c r="BL569" s="14">
        <f t="shared" si="3371"/>
        <v>0</v>
      </c>
      <c r="BM569" s="14">
        <f t="shared" si="3371"/>
        <v>0</v>
      </c>
      <c r="BN569" s="14">
        <f t="shared" si="3371"/>
        <v>0</v>
      </c>
      <c r="BO569" s="14">
        <f t="shared" si="3268"/>
        <v>1582.3999999999999</v>
      </c>
      <c r="BP569" s="14">
        <f t="shared" si="3269"/>
        <v>1520.3</v>
      </c>
      <c r="BQ569" s="14">
        <f t="shared" si="3270"/>
        <v>1520.3</v>
      </c>
      <c r="BR569" s="14">
        <f>BR570</f>
        <v>0</v>
      </c>
      <c r="BS569" s="14">
        <f>BS570</f>
        <v>0</v>
      </c>
      <c r="BT569" s="14">
        <f>BT570</f>
        <v>0</v>
      </c>
      <c r="BU569" s="14">
        <f t="shared" si="3271"/>
        <v>1582.3999999999999</v>
      </c>
      <c r="BV569" s="14">
        <f t="shared" si="3272"/>
        <v>1520.3</v>
      </c>
      <c r="BW569" s="14">
        <f t="shared" si="3273"/>
        <v>1520.3</v>
      </c>
      <c r="BX569" s="14">
        <f t="shared" ref="BX569:CF569" si="3372">BX570</f>
        <v>0</v>
      </c>
      <c r="BY569" s="14">
        <f t="shared" si="3372"/>
        <v>0</v>
      </c>
      <c r="BZ569" s="14">
        <f t="shared" si="3372"/>
        <v>0</v>
      </c>
      <c r="CA569" s="14">
        <f t="shared" si="3372"/>
        <v>0</v>
      </c>
      <c r="CB569" s="14">
        <f t="shared" si="3372"/>
        <v>0</v>
      </c>
      <c r="CC569" s="14">
        <f t="shared" si="3372"/>
        <v>0</v>
      </c>
      <c r="CD569" s="14">
        <f t="shared" si="3372"/>
        <v>0</v>
      </c>
      <c r="CE569" s="14">
        <f t="shared" si="3372"/>
        <v>0</v>
      </c>
      <c r="CF569" s="14">
        <f t="shared" si="3372"/>
        <v>0</v>
      </c>
      <c r="CG569" s="14">
        <f t="shared" si="3275"/>
        <v>1582.3999999999999</v>
      </c>
      <c r="CH569" s="14">
        <f>CH570</f>
        <v>0</v>
      </c>
      <c r="CI569" s="84">
        <f t="shared" si="3276"/>
        <v>1582.3999999999999</v>
      </c>
      <c r="CJ569" s="14">
        <f t="shared" si="3277"/>
        <v>1520.3</v>
      </c>
      <c r="CK569" s="52">
        <f>CK570</f>
        <v>0</v>
      </c>
      <c r="CL569" s="84">
        <f t="shared" si="3278"/>
        <v>1520.3</v>
      </c>
      <c r="CM569" s="14">
        <f t="shared" si="3279"/>
        <v>1520.3</v>
      </c>
      <c r="CN569" s="52">
        <f>CN570</f>
        <v>0</v>
      </c>
      <c r="CO569" s="84">
        <f t="shared" si="3280"/>
        <v>1520.3</v>
      </c>
      <c r="CP569" s="14">
        <f>CP570</f>
        <v>0</v>
      </c>
      <c r="CQ569" s="29"/>
      <c r="CR569" s="29"/>
      <c r="CT569" s="1"/>
    </row>
    <row r="570" spans="1:99" ht="31.2" customHeight="1" x14ac:dyDescent="0.3">
      <c r="A570" s="76" t="s">
        <v>306</v>
      </c>
      <c r="B570" s="76" t="s">
        <v>303</v>
      </c>
      <c r="C570" s="76" t="s">
        <v>95</v>
      </c>
      <c r="D570" s="76" t="s">
        <v>406</v>
      </c>
      <c r="E570" s="89" t="s">
        <v>140</v>
      </c>
      <c r="F570" s="77" t="s">
        <v>141</v>
      </c>
      <c r="G570" s="14">
        <v>1520.3</v>
      </c>
      <c r="H570" s="14">
        <v>1520.3</v>
      </c>
      <c r="I570" s="14">
        <v>1520.3</v>
      </c>
      <c r="J570" s="14"/>
      <c r="K570" s="14"/>
      <c r="L570" s="14"/>
      <c r="M570" s="14">
        <f t="shared" si="3176"/>
        <v>1520.3</v>
      </c>
      <c r="N570" s="14">
        <f t="shared" si="3177"/>
        <v>1520.3</v>
      </c>
      <c r="O570" s="14">
        <f t="shared" si="3178"/>
        <v>1520.3</v>
      </c>
      <c r="P570" s="14">
        <v>62.1</v>
      </c>
      <c r="Q570" s="14"/>
      <c r="R570" s="14"/>
      <c r="S570" s="14"/>
      <c r="T570" s="14"/>
      <c r="U570" s="14"/>
      <c r="V570" s="14"/>
      <c r="W570" s="14"/>
      <c r="X570" s="14"/>
      <c r="Y570" s="14">
        <f t="shared" si="3254"/>
        <v>1582.3999999999999</v>
      </c>
      <c r="Z570" s="14">
        <f t="shared" si="3255"/>
        <v>1520.3</v>
      </c>
      <c r="AA570" s="14">
        <f t="shared" si="3256"/>
        <v>1520.3</v>
      </c>
      <c r="AB570" s="14"/>
      <c r="AC570" s="14"/>
      <c r="AD570" s="14"/>
      <c r="AE570" s="14">
        <f t="shared" si="3257"/>
        <v>1582.3999999999999</v>
      </c>
      <c r="AF570" s="14">
        <f t="shared" si="3258"/>
        <v>1520.3</v>
      </c>
      <c r="AG570" s="14">
        <f t="shared" si="3259"/>
        <v>1520.3</v>
      </c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>
        <f t="shared" si="3261"/>
        <v>1582.3999999999999</v>
      </c>
      <c r="AX570" s="14">
        <f t="shared" si="3262"/>
        <v>1520.3</v>
      </c>
      <c r="AY570" s="14">
        <f t="shared" si="3263"/>
        <v>1520.3</v>
      </c>
      <c r="AZ570" s="14"/>
      <c r="BA570" s="14">
        <f t="shared" si="3264"/>
        <v>1582.3999999999999</v>
      </c>
      <c r="BB570" s="14">
        <f t="shared" si="3265"/>
        <v>1520.3</v>
      </c>
      <c r="BC570" s="14">
        <f t="shared" si="3266"/>
        <v>1520.3</v>
      </c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>
        <f t="shared" si="3268"/>
        <v>1582.3999999999999</v>
      </c>
      <c r="BP570" s="14">
        <f t="shared" si="3269"/>
        <v>1520.3</v>
      </c>
      <c r="BQ570" s="14">
        <f t="shared" si="3270"/>
        <v>1520.3</v>
      </c>
      <c r="BR570" s="14"/>
      <c r="BS570" s="14"/>
      <c r="BT570" s="14"/>
      <c r="BU570" s="14">
        <f t="shared" si="3271"/>
        <v>1582.3999999999999</v>
      </c>
      <c r="BV570" s="14">
        <f t="shared" si="3272"/>
        <v>1520.3</v>
      </c>
      <c r="BW570" s="14">
        <f t="shared" si="3273"/>
        <v>1520.3</v>
      </c>
      <c r="BX570" s="14"/>
      <c r="BY570" s="14"/>
      <c r="BZ570" s="14"/>
      <c r="CA570" s="14"/>
      <c r="CB570" s="14"/>
      <c r="CC570" s="14"/>
      <c r="CD570" s="14"/>
      <c r="CE570" s="14"/>
      <c r="CF570" s="14"/>
      <c r="CG570" s="14">
        <f t="shared" si="3275"/>
        <v>1582.3999999999999</v>
      </c>
      <c r="CH570" s="14"/>
      <c r="CI570" s="84">
        <f t="shared" si="3276"/>
        <v>1582.3999999999999</v>
      </c>
      <c r="CJ570" s="14">
        <f t="shared" si="3277"/>
        <v>1520.3</v>
      </c>
      <c r="CK570" s="52"/>
      <c r="CL570" s="84">
        <f t="shared" si="3278"/>
        <v>1520.3</v>
      </c>
      <c r="CM570" s="14">
        <f t="shared" si="3279"/>
        <v>1520.3</v>
      </c>
      <c r="CN570" s="52"/>
      <c r="CO570" s="84">
        <f t="shared" si="3280"/>
        <v>1520.3</v>
      </c>
      <c r="CP570" s="14"/>
      <c r="CQ570" s="29"/>
      <c r="CR570" s="29"/>
      <c r="CT570" s="1"/>
    </row>
    <row r="571" spans="1:99" ht="62.4" customHeight="1" x14ac:dyDescent="0.3">
      <c r="A571" s="76" t="s">
        <v>306</v>
      </c>
      <c r="B571" s="76" t="s">
        <v>303</v>
      </c>
      <c r="C571" s="76" t="s">
        <v>95</v>
      </c>
      <c r="D571" s="76" t="s">
        <v>408</v>
      </c>
      <c r="E571" s="90"/>
      <c r="F571" s="77" t="s">
        <v>409</v>
      </c>
      <c r="G571" s="14">
        <f t="shared" ref="G571:L571" si="3373">G572</f>
        <v>20.7</v>
      </c>
      <c r="H571" s="14">
        <f t="shared" si="3373"/>
        <v>20.7</v>
      </c>
      <c r="I571" s="14">
        <f t="shared" si="3373"/>
        <v>20.7</v>
      </c>
      <c r="J571" s="14">
        <f t="shared" si="3373"/>
        <v>0</v>
      </c>
      <c r="K571" s="14">
        <f t="shared" si="3373"/>
        <v>0</v>
      </c>
      <c r="L571" s="14">
        <f t="shared" si="3373"/>
        <v>0</v>
      </c>
      <c r="M571" s="14">
        <f t="shared" si="3176"/>
        <v>20.7</v>
      </c>
      <c r="N571" s="14">
        <f t="shared" si="3177"/>
        <v>20.7</v>
      </c>
      <c r="O571" s="14">
        <f t="shared" si="3178"/>
        <v>20.7</v>
      </c>
      <c r="P571" s="14">
        <f t="shared" ref="P571:X571" si="3374">P572</f>
        <v>0.89400000000000002</v>
      </c>
      <c r="Q571" s="14">
        <f t="shared" si="3374"/>
        <v>0</v>
      </c>
      <c r="R571" s="14">
        <f t="shared" si="3374"/>
        <v>0</v>
      </c>
      <c r="S571" s="14">
        <f t="shared" si="3374"/>
        <v>0</v>
      </c>
      <c r="T571" s="14">
        <f t="shared" si="3374"/>
        <v>0</v>
      </c>
      <c r="U571" s="14">
        <f t="shared" si="3374"/>
        <v>0</v>
      </c>
      <c r="V571" s="14">
        <f t="shared" si="3374"/>
        <v>0</v>
      </c>
      <c r="W571" s="14">
        <f t="shared" si="3374"/>
        <v>0</v>
      </c>
      <c r="X571" s="14">
        <f t="shared" si="3374"/>
        <v>0</v>
      </c>
      <c r="Y571" s="14">
        <f t="shared" si="3254"/>
        <v>21.593999999999998</v>
      </c>
      <c r="Z571" s="14">
        <f t="shared" si="3255"/>
        <v>20.7</v>
      </c>
      <c r="AA571" s="14">
        <f t="shared" si="3256"/>
        <v>20.7</v>
      </c>
      <c r="AB571" s="14">
        <f>AB572</f>
        <v>0</v>
      </c>
      <c r="AC571" s="14">
        <f>AC572</f>
        <v>0</v>
      </c>
      <c r="AD571" s="14">
        <f>AD572</f>
        <v>0</v>
      </c>
      <c r="AE571" s="14">
        <f t="shared" si="3257"/>
        <v>21.593999999999998</v>
      </c>
      <c r="AF571" s="14">
        <f t="shared" si="3258"/>
        <v>20.7</v>
      </c>
      <c r="AG571" s="14">
        <f t="shared" si="3259"/>
        <v>20.7</v>
      </c>
      <c r="AH571" s="14">
        <f t="shared" ref="AH571:AV571" si="3375">AH572</f>
        <v>0</v>
      </c>
      <c r="AI571" s="14">
        <f t="shared" si="3375"/>
        <v>0</v>
      </c>
      <c r="AJ571" s="14">
        <f t="shared" si="3375"/>
        <v>0</v>
      </c>
      <c r="AK571" s="14">
        <f t="shared" si="3375"/>
        <v>0</v>
      </c>
      <c r="AL571" s="14">
        <f t="shared" si="3375"/>
        <v>0</v>
      </c>
      <c r="AM571" s="14">
        <f t="shared" si="3375"/>
        <v>0</v>
      </c>
      <c r="AN571" s="14">
        <f t="shared" si="3375"/>
        <v>0</v>
      </c>
      <c r="AO571" s="14">
        <f t="shared" si="3375"/>
        <v>0</v>
      </c>
      <c r="AP571" s="14">
        <f t="shared" si="3375"/>
        <v>0</v>
      </c>
      <c r="AQ571" s="14">
        <f t="shared" si="3375"/>
        <v>0</v>
      </c>
      <c r="AR571" s="14">
        <f t="shared" si="3375"/>
        <v>0</v>
      </c>
      <c r="AS571" s="14">
        <f t="shared" si="3375"/>
        <v>0</v>
      </c>
      <c r="AT571" s="14">
        <f t="shared" si="3375"/>
        <v>0</v>
      </c>
      <c r="AU571" s="14">
        <f t="shared" si="3375"/>
        <v>0</v>
      </c>
      <c r="AV571" s="14">
        <f t="shared" si="3375"/>
        <v>0</v>
      </c>
      <c r="AW571" s="14">
        <f t="shared" si="3261"/>
        <v>21.593999999999998</v>
      </c>
      <c r="AX571" s="14">
        <f t="shared" si="3262"/>
        <v>20.7</v>
      </c>
      <c r="AY571" s="14">
        <f t="shared" si="3263"/>
        <v>20.7</v>
      </c>
      <c r="AZ571" s="14">
        <f>AZ572</f>
        <v>0</v>
      </c>
      <c r="BA571" s="14">
        <f t="shared" si="3264"/>
        <v>21.593999999999998</v>
      </c>
      <c r="BB571" s="14">
        <f t="shared" si="3265"/>
        <v>20.7</v>
      </c>
      <c r="BC571" s="14">
        <f t="shared" si="3266"/>
        <v>20.7</v>
      </c>
      <c r="BD571" s="14">
        <f t="shared" ref="BD571:BN571" si="3376">BD572</f>
        <v>0</v>
      </c>
      <c r="BE571" s="14">
        <f t="shared" si="3376"/>
        <v>0</v>
      </c>
      <c r="BF571" s="14">
        <f t="shared" si="3376"/>
        <v>0</v>
      </c>
      <c r="BG571" s="14">
        <f t="shared" si="3376"/>
        <v>0</v>
      </c>
      <c r="BH571" s="14">
        <f t="shared" si="3376"/>
        <v>0</v>
      </c>
      <c r="BI571" s="14">
        <f t="shared" si="3376"/>
        <v>0</v>
      </c>
      <c r="BJ571" s="14">
        <f t="shared" si="3376"/>
        <v>0</v>
      </c>
      <c r="BK571" s="14">
        <f t="shared" si="3376"/>
        <v>0</v>
      </c>
      <c r="BL571" s="14">
        <f t="shared" si="3376"/>
        <v>0</v>
      </c>
      <c r="BM571" s="14">
        <f t="shared" si="3376"/>
        <v>0</v>
      </c>
      <c r="BN571" s="14">
        <f t="shared" si="3376"/>
        <v>0</v>
      </c>
      <c r="BO571" s="14">
        <f t="shared" si="3268"/>
        <v>21.593999999999998</v>
      </c>
      <c r="BP571" s="14">
        <f t="shared" si="3269"/>
        <v>20.7</v>
      </c>
      <c r="BQ571" s="14">
        <f t="shared" si="3270"/>
        <v>20.7</v>
      </c>
      <c r="BR571" s="14">
        <f>BR572</f>
        <v>0</v>
      </c>
      <c r="BS571" s="14">
        <f>BS572</f>
        <v>0</v>
      </c>
      <c r="BT571" s="14">
        <f>BT572</f>
        <v>0</v>
      </c>
      <c r="BU571" s="14">
        <f t="shared" si="3271"/>
        <v>21.593999999999998</v>
      </c>
      <c r="BV571" s="14">
        <f t="shared" si="3272"/>
        <v>20.7</v>
      </c>
      <c r="BW571" s="14">
        <f t="shared" si="3273"/>
        <v>20.7</v>
      </c>
      <c r="BX571" s="14">
        <f t="shared" ref="BX571:CF571" si="3377">BX572</f>
        <v>0</v>
      </c>
      <c r="BY571" s="14">
        <f t="shared" si="3377"/>
        <v>0</v>
      </c>
      <c r="BZ571" s="14">
        <f t="shared" si="3377"/>
        <v>0</v>
      </c>
      <c r="CA571" s="14">
        <f t="shared" si="3377"/>
        <v>0</v>
      </c>
      <c r="CB571" s="14">
        <f t="shared" si="3377"/>
        <v>0</v>
      </c>
      <c r="CC571" s="14">
        <f t="shared" si="3377"/>
        <v>0</v>
      </c>
      <c r="CD571" s="14">
        <f t="shared" si="3377"/>
        <v>0</v>
      </c>
      <c r="CE571" s="14">
        <f t="shared" si="3377"/>
        <v>0</v>
      </c>
      <c r="CF571" s="14">
        <f t="shared" si="3377"/>
        <v>0</v>
      </c>
      <c r="CG571" s="14">
        <f t="shared" si="3275"/>
        <v>21.593999999999998</v>
      </c>
      <c r="CH571" s="14">
        <f>CH572</f>
        <v>0</v>
      </c>
      <c r="CI571" s="84">
        <f t="shared" si="3276"/>
        <v>21.593999999999998</v>
      </c>
      <c r="CJ571" s="14">
        <f t="shared" si="3277"/>
        <v>20.7</v>
      </c>
      <c r="CK571" s="52">
        <f>CK572</f>
        <v>0</v>
      </c>
      <c r="CL571" s="84">
        <f t="shared" si="3278"/>
        <v>20.7</v>
      </c>
      <c r="CM571" s="14">
        <f t="shared" si="3279"/>
        <v>20.7</v>
      </c>
      <c r="CN571" s="52">
        <f>CN572</f>
        <v>0</v>
      </c>
      <c r="CO571" s="84">
        <f t="shared" si="3280"/>
        <v>20.7</v>
      </c>
      <c r="CP571" s="14">
        <f>CP572</f>
        <v>0</v>
      </c>
      <c r="CQ571" s="29"/>
      <c r="CR571" s="29"/>
      <c r="CT571" s="1"/>
    </row>
    <row r="572" spans="1:99" ht="31.2" customHeight="1" x14ac:dyDescent="0.3">
      <c r="A572" s="76" t="s">
        <v>306</v>
      </c>
      <c r="B572" s="76" t="s">
        <v>303</v>
      </c>
      <c r="C572" s="76" t="s">
        <v>95</v>
      </c>
      <c r="D572" s="76" t="s">
        <v>408</v>
      </c>
      <c r="E572" s="89" t="s">
        <v>140</v>
      </c>
      <c r="F572" s="77" t="s">
        <v>141</v>
      </c>
      <c r="G572" s="14">
        <v>20.7</v>
      </c>
      <c r="H572" s="14">
        <v>20.7</v>
      </c>
      <c r="I572" s="14">
        <v>20.7</v>
      </c>
      <c r="J572" s="14"/>
      <c r="K572" s="14"/>
      <c r="L572" s="14"/>
      <c r="M572" s="14">
        <f t="shared" si="3176"/>
        <v>20.7</v>
      </c>
      <c r="N572" s="14">
        <f t="shared" si="3177"/>
        <v>20.7</v>
      </c>
      <c r="O572" s="14">
        <f t="shared" si="3178"/>
        <v>20.7</v>
      </c>
      <c r="P572" s="14">
        <v>0.89400000000000002</v>
      </c>
      <c r="Q572" s="14"/>
      <c r="R572" s="14"/>
      <c r="S572" s="14"/>
      <c r="T572" s="14"/>
      <c r="U572" s="14"/>
      <c r="V572" s="14"/>
      <c r="W572" s="14"/>
      <c r="X572" s="14"/>
      <c r="Y572" s="14">
        <f t="shared" si="3254"/>
        <v>21.593999999999998</v>
      </c>
      <c r="Z572" s="14">
        <f t="shared" si="3255"/>
        <v>20.7</v>
      </c>
      <c r="AA572" s="14">
        <f t="shared" si="3256"/>
        <v>20.7</v>
      </c>
      <c r="AB572" s="14"/>
      <c r="AC572" s="14"/>
      <c r="AD572" s="14"/>
      <c r="AE572" s="14">
        <f t="shared" si="3257"/>
        <v>21.593999999999998</v>
      </c>
      <c r="AF572" s="14">
        <f t="shared" si="3258"/>
        <v>20.7</v>
      </c>
      <c r="AG572" s="14">
        <f t="shared" si="3259"/>
        <v>20.7</v>
      </c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>
        <f t="shared" si="3261"/>
        <v>21.593999999999998</v>
      </c>
      <c r="AX572" s="14">
        <f t="shared" si="3262"/>
        <v>20.7</v>
      </c>
      <c r="AY572" s="14">
        <f t="shared" si="3263"/>
        <v>20.7</v>
      </c>
      <c r="AZ572" s="14"/>
      <c r="BA572" s="14">
        <f t="shared" si="3264"/>
        <v>21.593999999999998</v>
      </c>
      <c r="BB572" s="14">
        <f t="shared" si="3265"/>
        <v>20.7</v>
      </c>
      <c r="BC572" s="14">
        <f t="shared" si="3266"/>
        <v>20.7</v>
      </c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>
        <f t="shared" si="3268"/>
        <v>21.593999999999998</v>
      </c>
      <c r="BP572" s="14">
        <f t="shared" si="3269"/>
        <v>20.7</v>
      </c>
      <c r="BQ572" s="14">
        <f t="shared" si="3270"/>
        <v>20.7</v>
      </c>
      <c r="BR572" s="14"/>
      <c r="BS572" s="14"/>
      <c r="BT572" s="14"/>
      <c r="BU572" s="14">
        <f t="shared" si="3271"/>
        <v>21.593999999999998</v>
      </c>
      <c r="BV572" s="14">
        <f t="shared" si="3272"/>
        <v>20.7</v>
      </c>
      <c r="BW572" s="14">
        <f t="shared" si="3273"/>
        <v>20.7</v>
      </c>
      <c r="BX572" s="14"/>
      <c r="BY572" s="14"/>
      <c r="BZ572" s="14"/>
      <c r="CA572" s="14"/>
      <c r="CB572" s="14"/>
      <c r="CC572" s="14"/>
      <c r="CD572" s="14"/>
      <c r="CE572" s="14"/>
      <c r="CF572" s="14"/>
      <c r="CG572" s="14">
        <f t="shared" si="3275"/>
        <v>21.593999999999998</v>
      </c>
      <c r="CH572" s="14"/>
      <c r="CI572" s="84">
        <f t="shared" si="3276"/>
        <v>21.593999999999998</v>
      </c>
      <c r="CJ572" s="14">
        <f t="shared" si="3277"/>
        <v>20.7</v>
      </c>
      <c r="CK572" s="52"/>
      <c r="CL572" s="84">
        <f t="shared" si="3278"/>
        <v>20.7</v>
      </c>
      <c r="CM572" s="14">
        <f t="shared" si="3279"/>
        <v>20.7</v>
      </c>
      <c r="CN572" s="52"/>
      <c r="CO572" s="84">
        <f t="shared" si="3280"/>
        <v>20.7</v>
      </c>
      <c r="CP572" s="14"/>
      <c r="CQ572" s="29"/>
      <c r="CR572" s="29"/>
      <c r="CT572" s="1"/>
    </row>
    <row r="573" spans="1:99" s="86" customFormat="1" ht="15.6" customHeight="1" x14ac:dyDescent="0.3">
      <c r="A573" s="72" t="s">
        <v>306</v>
      </c>
      <c r="B573" s="72" t="s">
        <v>102</v>
      </c>
      <c r="C573" s="72"/>
      <c r="D573" s="72"/>
      <c r="E573" s="94"/>
      <c r="F573" s="73" t="s">
        <v>410</v>
      </c>
      <c r="G573" s="20">
        <f t="shared" ref="G573:L573" si="3378">G580</f>
        <v>59546</v>
      </c>
      <c r="H573" s="20">
        <f t="shared" si="3378"/>
        <v>67467</v>
      </c>
      <c r="I573" s="20">
        <f t="shared" si="3378"/>
        <v>55469</v>
      </c>
      <c r="J573" s="20">
        <f t="shared" si="3378"/>
        <v>0</v>
      </c>
      <c r="K573" s="20">
        <f t="shared" si="3378"/>
        <v>0</v>
      </c>
      <c r="L573" s="20">
        <f t="shared" si="3378"/>
        <v>0</v>
      </c>
      <c r="M573" s="20">
        <f t="shared" si="3176"/>
        <v>59546</v>
      </c>
      <c r="N573" s="20">
        <f t="shared" si="3177"/>
        <v>67467</v>
      </c>
      <c r="O573" s="20">
        <f t="shared" si="3178"/>
        <v>55469</v>
      </c>
      <c r="P573" s="20">
        <f t="shared" ref="P573:X573" si="3379">P580</f>
        <v>12.475000000000001</v>
      </c>
      <c r="Q573" s="20">
        <f t="shared" si="3379"/>
        <v>0</v>
      </c>
      <c r="R573" s="20">
        <f t="shared" si="3379"/>
        <v>9934.9089999999997</v>
      </c>
      <c r="S573" s="20">
        <f t="shared" si="3379"/>
        <v>0</v>
      </c>
      <c r="T573" s="20">
        <f t="shared" si="3379"/>
        <v>0</v>
      </c>
      <c r="U573" s="20">
        <f t="shared" si="3379"/>
        <v>-10876.1</v>
      </c>
      <c r="V573" s="20">
        <f t="shared" si="3379"/>
        <v>0</v>
      </c>
      <c r="W573" s="20">
        <f t="shared" si="3379"/>
        <v>0</v>
      </c>
      <c r="X573" s="20">
        <f t="shared" si="3379"/>
        <v>0</v>
      </c>
      <c r="Y573" s="20">
        <f t="shared" si="3254"/>
        <v>69493.383999999991</v>
      </c>
      <c r="Z573" s="20">
        <f t="shared" si="3255"/>
        <v>56590.9</v>
      </c>
      <c r="AA573" s="20">
        <f t="shared" si="3256"/>
        <v>55469</v>
      </c>
      <c r="AB573" s="20">
        <f>AB580</f>
        <v>0</v>
      </c>
      <c r="AC573" s="20">
        <f>AC580</f>
        <v>0</v>
      </c>
      <c r="AD573" s="20">
        <f>AD580</f>
        <v>0</v>
      </c>
      <c r="AE573" s="20">
        <f t="shared" si="3257"/>
        <v>69493.383999999991</v>
      </c>
      <c r="AF573" s="20">
        <f t="shared" si="3258"/>
        <v>56590.9</v>
      </c>
      <c r="AG573" s="20">
        <f t="shared" si="3259"/>
        <v>55469</v>
      </c>
      <c r="AH573" s="20">
        <f t="shared" ref="AH573:AV573" si="3380">AH580</f>
        <v>0</v>
      </c>
      <c r="AI573" s="20">
        <f t="shared" si="3380"/>
        <v>0</v>
      </c>
      <c r="AJ573" s="20">
        <f t="shared" si="3380"/>
        <v>0</v>
      </c>
      <c r="AK573" s="20">
        <f t="shared" si="3380"/>
        <v>0</v>
      </c>
      <c r="AL573" s="20">
        <f t="shared" si="3380"/>
        <v>0</v>
      </c>
      <c r="AM573" s="20">
        <f t="shared" si="3380"/>
        <v>0</v>
      </c>
      <c r="AN573" s="20">
        <f t="shared" si="3380"/>
        <v>0</v>
      </c>
      <c r="AO573" s="20">
        <f t="shared" si="3380"/>
        <v>0</v>
      </c>
      <c r="AP573" s="20">
        <f t="shared" si="3380"/>
        <v>0</v>
      </c>
      <c r="AQ573" s="20">
        <f t="shared" si="3380"/>
        <v>0</v>
      </c>
      <c r="AR573" s="20">
        <f t="shared" si="3380"/>
        <v>0</v>
      </c>
      <c r="AS573" s="20">
        <f t="shared" si="3380"/>
        <v>0</v>
      </c>
      <c r="AT573" s="20">
        <f t="shared" si="3380"/>
        <v>0</v>
      </c>
      <c r="AU573" s="20">
        <f t="shared" si="3380"/>
        <v>0</v>
      </c>
      <c r="AV573" s="20">
        <f t="shared" si="3380"/>
        <v>0</v>
      </c>
      <c r="AW573" s="20">
        <f t="shared" si="3261"/>
        <v>69493.383999999991</v>
      </c>
      <c r="AX573" s="20">
        <f t="shared" si="3262"/>
        <v>56590.9</v>
      </c>
      <c r="AY573" s="20">
        <f t="shared" si="3263"/>
        <v>55469</v>
      </c>
      <c r="AZ573" s="20">
        <f>AZ580</f>
        <v>0</v>
      </c>
      <c r="BA573" s="20">
        <f t="shared" si="3264"/>
        <v>69493.383999999991</v>
      </c>
      <c r="BB573" s="20">
        <f t="shared" si="3265"/>
        <v>56590.9</v>
      </c>
      <c r="BC573" s="20">
        <f t="shared" si="3266"/>
        <v>55469</v>
      </c>
      <c r="BD573" s="20">
        <f t="shared" ref="BD573:BN573" si="3381">BD580</f>
        <v>0</v>
      </c>
      <c r="BE573" s="20">
        <f t="shared" si="3381"/>
        <v>0</v>
      </c>
      <c r="BF573" s="20">
        <f t="shared" si="3381"/>
        <v>0</v>
      </c>
      <c r="BG573" s="20">
        <f t="shared" si="3381"/>
        <v>0</v>
      </c>
      <c r="BH573" s="20">
        <f t="shared" si="3381"/>
        <v>0</v>
      </c>
      <c r="BI573" s="20">
        <f t="shared" si="3381"/>
        <v>0</v>
      </c>
      <c r="BJ573" s="20">
        <f t="shared" si="3381"/>
        <v>0</v>
      </c>
      <c r="BK573" s="20">
        <f t="shared" si="3381"/>
        <v>0</v>
      </c>
      <c r="BL573" s="20">
        <f t="shared" si="3381"/>
        <v>0</v>
      </c>
      <c r="BM573" s="20">
        <f t="shared" si="3381"/>
        <v>0</v>
      </c>
      <c r="BN573" s="20">
        <f t="shared" si="3381"/>
        <v>0</v>
      </c>
      <c r="BO573" s="20">
        <f t="shared" si="3268"/>
        <v>69493.383999999991</v>
      </c>
      <c r="BP573" s="20">
        <f t="shared" si="3269"/>
        <v>56590.9</v>
      </c>
      <c r="BQ573" s="20">
        <f t="shared" si="3270"/>
        <v>55469</v>
      </c>
      <c r="BR573" s="20">
        <f>BR580</f>
        <v>0</v>
      </c>
      <c r="BS573" s="20">
        <f>BS580</f>
        <v>0</v>
      </c>
      <c r="BT573" s="20">
        <f>BT580</f>
        <v>0</v>
      </c>
      <c r="BU573" s="20">
        <f t="shared" si="3271"/>
        <v>69493.383999999991</v>
      </c>
      <c r="BV573" s="20">
        <f t="shared" si="3272"/>
        <v>56590.9</v>
      </c>
      <c r="BW573" s="20">
        <f t="shared" si="3273"/>
        <v>55469</v>
      </c>
      <c r="BX573" s="20">
        <f t="shared" ref="BX573:CF573" si="3382">BX580+BX574</f>
        <v>0</v>
      </c>
      <c r="BY573" s="20">
        <f t="shared" si="3382"/>
        <v>815.4</v>
      </c>
      <c r="BZ573" s="20">
        <f t="shared" si="3382"/>
        <v>0</v>
      </c>
      <c r="CA573" s="20">
        <f t="shared" si="3382"/>
        <v>0</v>
      </c>
      <c r="CB573" s="20">
        <f t="shared" si="3382"/>
        <v>0</v>
      </c>
      <c r="CC573" s="20">
        <f t="shared" si="3382"/>
        <v>0</v>
      </c>
      <c r="CD573" s="20">
        <f t="shared" si="3382"/>
        <v>0</v>
      </c>
      <c r="CE573" s="20">
        <f t="shared" si="3382"/>
        <v>0</v>
      </c>
      <c r="CF573" s="20">
        <f t="shared" si="3382"/>
        <v>0</v>
      </c>
      <c r="CG573" s="20">
        <f t="shared" si="3275"/>
        <v>70308.783999999985</v>
      </c>
      <c r="CH573" s="20">
        <f>CH580+CH574</f>
        <v>0</v>
      </c>
      <c r="CI573" s="82">
        <f t="shared" si="3276"/>
        <v>70308.783999999985</v>
      </c>
      <c r="CJ573" s="20">
        <f t="shared" si="3277"/>
        <v>56590.9</v>
      </c>
      <c r="CK573" s="20">
        <f>CK580+CK574</f>
        <v>0</v>
      </c>
      <c r="CL573" s="82">
        <f t="shared" si="3278"/>
        <v>56590.9</v>
      </c>
      <c r="CM573" s="20">
        <f t="shared" si="3279"/>
        <v>55469</v>
      </c>
      <c r="CN573" s="20">
        <f>CN580+CN574</f>
        <v>0</v>
      </c>
      <c r="CO573" s="82">
        <f t="shared" si="3280"/>
        <v>55469</v>
      </c>
      <c r="CP573" s="20">
        <f>CP580+CP574</f>
        <v>0</v>
      </c>
      <c r="CQ573" s="21"/>
      <c r="CR573" s="21"/>
      <c r="CS573" s="17"/>
      <c r="CT573" s="17"/>
      <c r="CU573" s="17"/>
    </row>
    <row r="574" spans="1:99" s="87" customFormat="1" ht="15.6" customHeight="1" x14ac:dyDescent="0.3">
      <c r="A574" s="74" t="s">
        <v>306</v>
      </c>
      <c r="B574" s="74" t="s">
        <v>102</v>
      </c>
      <c r="C574" s="74" t="s">
        <v>34</v>
      </c>
      <c r="D574" s="74"/>
      <c r="E574" s="95"/>
      <c r="F574" s="75" t="s">
        <v>411</v>
      </c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>
        <f t="shared" ref="BX574:BX578" si="3383">BX575</f>
        <v>0</v>
      </c>
      <c r="BY574" s="25">
        <f t="shared" ref="BY574:BY578" si="3384">BY575</f>
        <v>815.4</v>
      </c>
      <c r="BZ574" s="25">
        <f t="shared" ref="BZ574:BZ578" si="3385">BZ575</f>
        <v>0</v>
      </c>
      <c r="CA574" s="25">
        <f t="shared" ref="CA574:CA578" si="3386">CA575</f>
        <v>0</v>
      </c>
      <c r="CB574" s="25">
        <f t="shared" ref="CB574:CB578" si="3387">CB575</f>
        <v>0</v>
      </c>
      <c r="CC574" s="25">
        <f t="shared" ref="CC574:CC578" si="3388">CC575</f>
        <v>0</v>
      </c>
      <c r="CD574" s="25">
        <f t="shared" ref="CD574:CD578" si="3389">CD575</f>
        <v>0</v>
      </c>
      <c r="CE574" s="25">
        <f t="shared" ref="CE574:CE578" si="3390">CE575</f>
        <v>0</v>
      </c>
      <c r="CF574" s="25">
        <f t="shared" ref="CF574:CF578" si="3391">CF575</f>
        <v>0</v>
      </c>
      <c r="CG574" s="25">
        <f t="shared" si="3275"/>
        <v>815.4</v>
      </c>
      <c r="CH574" s="25">
        <f t="shared" ref="CH574:CH578" si="3392">CH575</f>
        <v>0</v>
      </c>
      <c r="CI574" s="83">
        <f t="shared" si="3276"/>
        <v>815.4</v>
      </c>
      <c r="CJ574" s="25">
        <f t="shared" si="3277"/>
        <v>0</v>
      </c>
      <c r="CK574" s="25">
        <f t="shared" ref="CK574:CP578" si="3393">CK575</f>
        <v>0</v>
      </c>
      <c r="CL574" s="83">
        <f t="shared" si="3278"/>
        <v>0</v>
      </c>
      <c r="CM574" s="25">
        <f t="shared" si="3279"/>
        <v>0</v>
      </c>
      <c r="CN574" s="25">
        <f t="shared" si="3393"/>
        <v>0</v>
      </c>
      <c r="CO574" s="83">
        <f t="shared" si="3280"/>
        <v>0</v>
      </c>
      <c r="CP574" s="25">
        <f t="shared" si="3393"/>
        <v>0</v>
      </c>
      <c r="CQ574" s="26"/>
      <c r="CR574" s="26"/>
      <c r="CS574" s="22"/>
      <c r="CT574" s="22"/>
      <c r="CU574" s="22"/>
    </row>
    <row r="575" spans="1:99" ht="31.2" customHeight="1" x14ac:dyDescent="0.3">
      <c r="A575" s="76" t="s">
        <v>306</v>
      </c>
      <c r="B575" s="76" t="s">
        <v>102</v>
      </c>
      <c r="C575" s="76" t="s">
        <v>34</v>
      </c>
      <c r="D575" s="76" t="s">
        <v>412</v>
      </c>
      <c r="E575" s="90"/>
      <c r="F575" s="77" t="s">
        <v>413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>
        <f t="shared" si="3383"/>
        <v>0</v>
      </c>
      <c r="BY575" s="14">
        <f t="shared" si="3384"/>
        <v>815.4</v>
      </c>
      <c r="BZ575" s="14">
        <f t="shared" si="3385"/>
        <v>0</v>
      </c>
      <c r="CA575" s="14">
        <f t="shared" si="3386"/>
        <v>0</v>
      </c>
      <c r="CB575" s="14">
        <f t="shared" si="3387"/>
        <v>0</v>
      </c>
      <c r="CC575" s="14">
        <f t="shared" si="3388"/>
        <v>0</v>
      </c>
      <c r="CD575" s="14">
        <f t="shared" si="3389"/>
        <v>0</v>
      </c>
      <c r="CE575" s="14">
        <f t="shared" si="3390"/>
        <v>0</v>
      </c>
      <c r="CF575" s="14">
        <f t="shared" si="3391"/>
        <v>0</v>
      </c>
      <c r="CG575" s="14">
        <f t="shared" si="3275"/>
        <v>815.4</v>
      </c>
      <c r="CH575" s="14">
        <f t="shared" si="3392"/>
        <v>0</v>
      </c>
      <c r="CI575" s="84">
        <f t="shared" si="3276"/>
        <v>815.4</v>
      </c>
      <c r="CJ575" s="14">
        <f t="shared" si="3277"/>
        <v>0</v>
      </c>
      <c r="CK575" s="52">
        <f t="shared" si="3393"/>
        <v>0</v>
      </c>
      <c r="CL575" s="84">
        <f t="shared" si="3278"/>
        <v>0</v>
      </c>
      <c r="CM575" s="14">
        <f t="shared" si="3279"/>
        <v>0</v>
      </c>
      <c r="CN575" s="52">
        <f t="shared" si="3393"/>
        <v>0</v>
      </c>
      <c r="CO575" s="84">
        <f t="shared" si="3280"/>
        <v>0</v>
      </c>
      <c r="CP575" s="14">
        <f t="shared" si="3393"/>
        <v>0</v>
      </c>
      <c r="CQ575" s="29"/>
      <c r="CR575" s="29"/>
      <c r="CT575" s="1"/>
    </row>
    <row r="576" spans="1:99" ht="15.6" customHeight="1" x14ac:dyDescent="0.3">
      <c r="A576" s="76" t="s">
        <v>306</v>
      </c>
      <c r="B576" s="76" t="s">
        <v>102</v>
      </c>
      <c r="C576" s="76" t="s">
        <v>34</v>
      </c>
      <c r="D576" s="76" t="s">
        <v>414</v>
      </c>
      <c r="E576" s="90"/>
      <c r="F576" s="77" t="s">
        <v>41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>
        <f t="shared" si="3383"/>
        <v>0</v>
      </c>
      <c r="BY576" s="14">
        <f t="shared" si="3384"/>
        <v>815.4</v>
      </c>
      <c r="BZ576" s="14">
        <f t="shared" si="3385"/>
        <v>0</v>
      </c>
      <c r="CA576" s="14">
        <f t="shared" si="3386"/>
        <v>0</v>
      </c>
      <c r="CB576" s="14">
        <f t="shared" si="3387"/>
        <v>0</v>
      </c>
      <c r="CC576" s="14">
        <f t="shared" si="3388"/>
        <v>0</v>
      </c>
      <c r="CD576" s="14">
        <f t="shared" si="3389"/>
        <v>0</v>
      </c>
      <c r="CE576" s="14">
        <f t="shared" si="3390"/>
        <v>0</v>
      </c>
      <c r="CF576" s="14">
        <f t="shared" si="3391"/>
        <v>0</v>
      </c>
      <c r="CG576" s="14">
        <f t="shared" si="3275"/>
        <v>815.4</v>
      </c>
      <c r="CH576" s="14">
        <f t="shared" si="3392"/>
        <v>0</v>
      </c>
      <c r="CI576" s="84">
        <f t="shared" si="3276"/>
        <v>815.4</v>
      </c>
      <c r="CJ576" s="14">
        <f t="shared" si="3277"/>
        <v>0</v>
      </c>
      <c r="CK576" s="52">
        <f t="shared" si="3393"/>
        <v>0</v>
      </c>
      <c r="CL576" s="84">
        <f t="shared" si="3278"/>
        <v>0</v>
      </c>
      <c r="CM576" s="14">
        <f t="shared" si="3279"/>
        <v>0</v>
      </c>
      <c r="CN576" s="52">
        <f t="shared" si="3393"/>
        <v>0</v>
      </c>
      <c r="CO576" s="84">
        <f t="shared" si="3280"/>
        <v>0</v>
      </c>
      <c r="CP576" s="14">
        <f t="shared" si="3393"/>
        <v>0</v>
      </c>
      <c r="CQ576" s="29"/>
      <c r="CR576" s="29"/>
      <c r="CT576" s="1"/>
    </row>
    <row r="577" spans="1:99" ht="46.8" customHeight="1" x14ac:dyDescent="0.3">
      <c r="A577" s="76" t="s">
        <v>306</v>
      </c>
      <c r="B577" s="76" t="s">
        <v>102</v>
      </c>
      <c r="C577" s="76" t="s">
        <v>34</v>
      </c>
      <c r="D577" s="76" t="s">
        <v>415</v>
      </c>
      <c r="E577" s="90"/>
      <c r="F577" s="77" t="s">
        <v>416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>
        <f t="shared" si="3383"/>
        <v>0</v>
      </c>
      <c r="BY577" s="14">
        <f t="shared" si="3384"/>
        <v>815.4</v>
      </c>
      <c r="BZ577" s="14">
        <f t="shared" si="3385"/>
        <v>0</v>
      </c>
      <c r="CA577" s="14">
        <f t="shared" si="3386"/>
        <v>0</v>
      </c>
      <c r="CB577" s="14">
        <f t="shared" si="3387"/>
        <v>0</v>
      </c>
      <c r="CC577" s="14">
        <f t="shared" si="3388"/>
        <v>0</v>
      </c>
      <c r="CD577" s="14">
        <f t="shared" si="3389"/>
        <v>0</v>
      </c>
      <c r="CE577" s="14">
        <f t="shared" si="3390"/>
        <v>0</v>
      </c>
      <c r="CF577" s="14">
        <f t="shared" si="3391"/>
        <v>0</v>
      </c>
      <c r="CG577" s="14">
        <f t="shared" si="3275"/>
        <v>815.4</v>
      </c>
      <c r="CH577" s="14">
        <f t="shared" si="3392"/>
        <v>0</v>
      </c>
      <c r="CI577" s="84">
        <f t="shared" si="3276"/>
        <v>815.4</v>
      </c>
      <c r="CJ577" s="14">
        <f t="shared" si="3277"/>
        <v>0</v>
      </c>
      <c r="CK577" s="52">
        <f t="shared" si="3393"/>
        <v>0</v>
      </c>
      <c r="CL577" s="84">
        <f t="shared" si="3278"/>
        <v>0</v>
      </c>
      <c r="CM577" s="14">
        <f t="shared" si="3279"/>
        <v>0</v>
      </c>
      <c r="CN577" s="52">
        <f t="shared" si="3393"/>
        <v>0</v>
      </c>
      <c r="CO577" s="84">
        <f t="shared" si="3280"/>
        <v>0</v>
      </c>
      <c r="CP577" s="14">
        <f t="shared" si="3393"/>
        <v>0</v>
      </c>
      <c r="CQ577" s="29"/>
      <c r="CR577" s="29"/>
      <c r="CT577" s="1"/>
    </row>
    <row r="578" spans="1:99" ht="15.6" customHeight="1" x14ac:dyDescent="0.3">
      <c r="A578" s="76" t="s">
        <v>306</v>
      </c>
      <c r="B578" s="76" t="s">
        <v>102</v>
      </c>
      <c r="C578" s="76" t="s">
        <v>34</v>
      </c>
      <c r="D578" s="76" t="s">
        <v>417</v>
      </c>
      <c r="E578" s="90"/>
      <c r="F578" s="77" t="s">
        <v>418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>
        <f t="shared" si="3383"/>
        <v>0</v>
      </c>
      <c r="BY578" s="14">
        <f t="shared" si="3384"/>
        <v>815.4</v>
      </c>
      <c r="BZ578" s="14">
        <f t="shared" si="3385"/>
        <v>0</v>
      </c>
      <c r="CA578" s="14">
        <f t="shared" si="3386"/>
        <v>0</v>
      </c>
      <c r="CB578" s="14">
        <f t="shared" si="3387"/>
        <v>0</v>
      </c>
      <c r="CC578" s="14">
        <f t="shared" si="3388"/>
        <v>0</v>
      </c>
      <c r="CD578" s="14">
        <f t="shared" si="3389"/>
        <v>0</v>
      </c>
      <c r="CE578" s="14">
        <f t="shared" si="3390"/>
        <v>0</v>
      </c>
      <c r="CF578" s="14">
        <f t="shared" si="3391"/>
        <v>0</v>
      </c>
      <c r="CG578" s="14">
        <f t="shared" si="3275"/>
        <v>815.4</v>
      </c>
      <c r="CH578" s="14">
        <f t="shared" si="3392"/>
        <v>0</v>
      </c>
      <c r="CI578" s="84">
        <f t="shared" si="3276"/>
        <v>815.4</v>
      </c>
      <c r="CJ578" s="14">
        <f t="shared" si="3277"/>
        <v>0</v>
      </c>
      <c r="CK578" s="52">
        <f t="shared" si="3393"/>
        <v>0</v>
      </c>
      <c r="CL578" s="84">
        <f t="shared" si="3278"/>
        <v>0</v>
      </c>
      <c r="CM578" s="14">
        <f t="shared" si="3279"/>
        <v>0</v>
      </c>
      <c r="CN578" s="52">
        <f t="shared" si="3393"/>
        <v>0</v>
      </c>
      <c r="CO578" s="84">
        <f t="shared" si="3280"/>
        <v>0</v>
      </c>
      <c r="CP578" s="14">
        <f t="shared" si="3393"/>
        <v>0</v>
      </c>
      <c r="CQ578" s="29"/>
      <c r="CR578" s="29"/>
      <c r="CT578" s="1"/>
    </row>
    <row r="579" spans="1:99" ht="31.2" customHeight="1" x14ac:dyDescent="0.3">
      <c r="A579" s="76" t="s">
        <v>306</v>
      </c>
      <c r="B579" s="76" t="s">
        <v>102</v>
      </c>
      <c r="C579" s="76" t="s">
        <v>34</v>
      </c>
      <c r="D579" s="76" t="s">
        <v>417</v>
      </c>
      <c r="E579" s="89" t="s">
        <v>140</v>
      </c>
      <c r="F579" s="77" t="s">
        <v>141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>
        <v>815.4</v>
      </c>
      <c r="BZ579" s="14"/>
      <c r="CA579" s="14"/>
      <c r="CB579" s="14"/>
      <c r="CC579" s="14"/>
      <c r="CD579" s="14"/>
      <c r="CE579" s="14"/>
      <c r="CF579" s="14"/>
      <c r="CG579" s="14">
        <f t="shared" si="3275"/>
        <v>815.4</v>
      </c>
      <c r="CH579" s="14"/>
      <c r="CI579" s="84">
        <f t="shared" si="3276"/>
        <v>815.4</v>
      </c>
      <c r="CJ579" s="14">
        <f t="shared" si="3277"/>
        <v>0</v>
      </c>
      <c r="CK579" s="52"/>
      <c r="CL579" s="84">
        <f t="shared" si="3278"/>
        <v>0</v>
      </c>
      <c r="CM579" s="14">
        <f t="shared" si="3279"/>
        <v>0</v>
      </c>
      <c r="CN579" s="52"/>
      <c r="CO579" s="84">
        <f t="shared" si="3280"/>
        <v>0</v>
      </c>
      <c r="CP579" s="14"/>
      <c r="CQ579" s="29"/>
      <c r="CR579" s="29"/>
      <c r="CT579" s="1"/>
    </row>
    <row r="580" spans="1:99" s="87" customFormat="1" ht="15.6" customHeight="1" x14ac:dyDescent="0.3">
      <c r="A580" s="74" t="s">
        <v>306</v>
      </c>
      <c r="B580" s="74" t="s">
        <v>102</v>
      </c>
      <c r="C580" s="74" t="s">
        <v>70</v>
      </c>
      <c r="D580" s="74"/>
      <c r="E580" s="95"/>
      <c r="F580" s="75" t="s">
        <v>419</v>
      </c>
      <c r="G580" s="25">
        <f t="shared" ref="G580:L580" si="3394">G581+G588</f>
        <v>59546</v>
      </c>
      <c r="H580" s="25">
        <f t="shared" si="3394"/>
        <v>67467</v>
      </c>
      <c r="I580" s="25">
        <f t="shared" si="3394"/>
        <v>55469</v>
      </c>
      <c r="J580" s="25">
        <f t="shared" si="3394"/>
        <v>0</v>
      </c>
      <c r="K580" s="25">
        <f t="shared" si="3394"/>
        <v>0</v>
      </c>
      <c r="L580" s="25">
        <f t="shared" si="3394"/>
        <v>0</v>
      </c>
      <c r="M580" s="25">
        <f t="shared" si="3176"/>
        <v>59546</v>
      </c>
      <c r="N580" s="25">
        <f t="shared" si="3177"/>
        <v>67467</v>
      </c>
      <c r="O580" s="25">
        <f t="shared" si="3178"/>
        <v>55469</v>
      </c>
      <c r="P580" s="25">
        <f t="shared" ref="P580:X580" si="3395">P581+P588</f>
        <v>12.475000000000001</v>
      </c>
      <c r="Q580" s="25">
        <f t="shared" si="3395"/>
        <v>0</v>
      </c>
      <c r="R580" s="25">
        <f t="shared" si="3395"/>
        <v>9934.9089999999997</v>
      </c>
      <c r="S580" s="25">
        <f t="shared" si="3395"/>
        <v>0</v>
      </c>
      <c r="T580" s="25">
        <f t="shared" si="3395"/>
        <v>0</v>
      </c>
      <c r="U580" s="25">
        <f t="shared" si="3395"/>
        <v>-10876.1</v>
      </c>
      <c r="V580" s="25">
        <f t="shared" si="3395"/>
        <v>0</v>
      </c>
      <c r="W580" s="25">
        <f t="shared" si="3395"/>
        <v>0</v>
      </c>
      <c r="X580" s="25">
        <f t="shared" si="3395"/>
        <v>0</v>
      </c>
      <c r="Y580" s="25">
        <f t="shared" si="3254"/>
        <v>69493.383999999991</v>
      </c>
      <c r="Z580" s="25">
        <f t="shared" si="3255"/>
        <v>56590.9</v>
      </c>
      <c r="AA580" s="25">
        <f t="shared" si="3256"/>
        <v>55469</v>
      </c>
      <c r="AB580" s="25">
        <f>AB581+AB588</f>
        <v>0</v>
      </c>
      <c r="AC580" s="25">
        <f>AC581+AC588</f>
        <v>0</v>
      </c>
      <c r="AD580" s="25">
        <f>AD581+AD588</f>
        <v>0</v>
      </c>
      <c r="AE580" s="25">
        <f t="shared" si="3257"/>
        <v>69493.383999999991</v>
      </c>
      <c r="AF580" s="25">
        <f t="shared" si="3258"/>
        <v>56590.9</v>
      </c>
      <c r="AG580" s="25">
        <f t="shared" si="3259"/>
        <v>55469</v>
      </c>
      <c r="AH580" s="25">
        <f t="shared" ref="AH580:AV580" si="3396">AH581+AH588</f>
        <v>0</v>
      </c>
      <c r="AI580" s="25">
        <f t="shared" si="3396"/>
        <v>0</v>
      </c>
      <c r="AJ580" s="25">
        <f t="shared" si="3396"/>
        <v>0</v>
      </c>
      <c r="AK580" s="25">
        <f t="shared" si="3396"/>
        <v>0</v>
      </c>
      <c r="AL580" s="25">
        <f t="shared" si="3396"/>
        <v>0</v>
      </c>
      <c r="AM580" s="25">
        <f t="shared" si="3396"/>
        <v>0</v>
      </c>
      <c r="AN580" s="25">
        <f t="shared" si="3396"/>
        <v>0</v>
      </c>
      <c r="AO580" s="25">
        <f t="shared" si="3396"/>
        <v>0</v>
      </c>
      <c r="AP580" s="25">
        <f t="shared" si="3396"/>
        <v>0</v>
      </c>
      <c r="AQ580" s="25">
        <f t="shared" si="3396"/>
        <v>0</v>
      </c>
      <c r="AR580" s="25">
        <f t="shared" si="3396"/>
        <v>0</v>
      </c>
      <c r="AS580" s="25">
        <f t="shared" si="3396"/>
        <v>0</v>
      </c>
      <c r="AT580" s="25">
        <f t="shared" si="3396"/>
        <v>0</v>
      </c>
      <c r="AU580" s="25">
        <f t="shared" si="3396"/>
        <v>0</v>
      </c>
      <c r="AV580" s="25">
        <f t="shared" si="3396"/>
        <v>0</v>
      </c>
      <c r="AW580" s="25">
        <f t="shared" si="3261"/>
        <v>69493.383999999991</v>
      </c>
      <c r="AX580" s="25">
        <f t="shared" si="3262"/>
        <v>56590.9</v>
      </c>
      <c r="AY580" s="25">
        <f t="shared" si="3263"/>
        <v>55469</v>
      </c>
      <c r="AZ580" s="25">
        <f>AZ581+AZ588</f>
        <v>0</v>
      </c>
      <c r="BA580" s="25">
        <f t="shared" si="3264"/>
        <v>69493.383999999991</v>
      </c>
      <c r="BB580" s="25">
        <f t="shared" si="3265"/>
        <v>56590.9</v>
      </c>
      <c r="BC580" s="25">
        <f t="shared" si="3266"/>
        <v>55469</v>
      </c>
      <c r="BD580" s="25">
        <f t="shared" ref="BD580:BN580" si="3397">BD581+BD588</f>
        <v>0</v>
      </c>
      <c r="BE580" s="25">
        <f t="shared" si="3397"/>
        <v>0</v>
      </c>
      <c r="BF580" s="25">
        <f t="shared" si="3397"/>
        <v>0</v>
      </c>
      <c r="BG580" s="25">
        <f t="shared" si="3397"/>
        <v>0</v>
      </c>
      <c r="BH580" s="25">
        <f t="shared" si="3397"/>
        <v>0</v>
      </c>
      <c r="BI580" s="25">
        <f t="shared" si="3397"/>
        <v>0</v>
      </c>
      <c r="BJ580" s="25">
        <f t="shared" si="3397"/>
        <v>0</v>
      </c>
      <c r="BK580" s="25">
        <f t="shared" si="3397"/>
        <v>0</v>
      </c>
      <c r="BL580" s="25">
        <f t="shared" si="3397"/>
        <v>0</v>
      </c>
      <c r="BM580" s="25">
        <f t="shared" si="3397"/>
        <v>0</v>
      </c>
      <c r="BN580" s="25">
        <f t="shared" si="3397"/>
        <v>0</v>
      </c>
      <c r="BO580" s="25">
        <f t="shared" si="3268"/>
        <v>69493.383999999991</v>
      </c>
      <c r="BP580" s="25">
        <f t="shared" si="3269"/>
        <v>56590.9</v>
      </c>
      <c r="BQ580" s="25">
        <f t="shared" si="3270"/>
        <v>55469</v>
      </c>
      <c r="BR580" s="25">
        <f>BR581+BR588</f>
        <v>0</v>
      </c>
      <c r="BS580" s="25">
        <f>BS581+BS588</f>
        <v>0</v>
      </c>
      <c r="BT580" s="25">
        <f>BT581+BT588</f>
        <v>0</v>
      </c>
      <c r="BU580" s="25">
        <f t="shared" si="3271"/>
        <v>69493.383999999991</v>
      </c>
      <c r="BV580" s="25">
        <f t="shared" si="3272"/>
        <v>56590.9</v>
      </c>
      <c r="BW580" s="25">
        <f t="shared" si="3273"/>
        <v>55469</v>
      </c>
      <c r="BX580" s="25">
        <f t="shared" ref="BX580:CF580" si="3398">BX581+BX588</f>
        <v>0</v>
      </c>
      <c r="BY580" s="25">
        <f t="shared" si="3398"/>
        <v>0</v>
      </c>
      <c r="BZ580" s="25">
        <f t="shared" si="3398"/>
        <v>0</v>
      </c>
      <c r="CA580" s="25">
        <f t="shared" si="3398"/>
        <v>0</v>
      </c>
      <c r="CB580" s="25">
        <f t="shared" si="3398"/>
        <v>0</v>
      </c>
      <c r="CC580" s="25">
        <f t="shared" si="3398"/>
        <v>0</v>
      </c>
      <c r="CD580" s="25">
        <f t="shared" si="3398"/>
        <v>0</v>
      </c>
      <c r="CE580" s="25">
        <f t="shared" si="3398"/>
        <v>0</v>
      </c>
      <c r="CF580" s="25">
        <f t="shared" si="3398"/>
        <v>0</v>
      </c>
      <c r="CG580" s="25">
        <f t="shared" si="3275"/>
        <v>69493.383999999991</v>
      </c>
      <c r="CH580" s="25">
        <f>CH581+CH588</f>
        <v>0</v>
      </c>
      <c r="CI580" s="83">
        <f t="shared" si="3276"/>
        <v>69493.383999999991</v>
      </c>
      <c r="CJ580" s="25">
        <f t="shared" si="3277"/>
        <v>56590.9</v>
      </c>
      <c r="CK580" s="25">
        <f>CK581+CK588</f>
        <v>0</v>
      </c>
      <c r="CL580" s="83">
        <f t="shared" si="3278"/>
        <v>56590.9</v>
      </c>
      <c r="CM580" s="25">
        <f t="shared" si="3279"/>
        <v>55469</v>
      </c>
      <c r="CN580" s="25">
        <f>CN581+CN588</f>
        <v>0</v>
      </c>
      <c r="CO580" s="83">
        <f t="shared" si="3280"/>
        <v>55469</v>
      </c>
      <c r="CP580" s="25">
        <f>CP581+CP588</f>
        <v>0</v>
      </c>
      <c r="CQ580" s="26"/>
      <c r="CR580" s="26"/>
      <c r="CS580" s="22"/>
      <c r="CT580" s="22"/>
      <c r="CU580" s="22"/>
    </row>
    <row r="581" spans="1:99" ht="31.2" customHeight="1" x14ac:dyDescent="0.3">
      <c r="A581" s="76" t="s">
        <v>306</v>
      </c>
      <c r="B581" s="76" t="s">
        <v>102</v>
      </c>
      <c r="C581" s="76" t="s">
        <v>70</v>
      </c>
      <c r="D581" s="90" t="s">
        <v>412</v>
      </c>
      <c r="E581" s="90"/>
      <c r="F581" s="77" t="s">
        <v>413</v>
      </c>
      <c r="G581" s="14">
        <f t="shared" ref="G581:G582" si="3399">G582</f>
        <v>15768.7</v>
      </c>
      <c r="H581" s="14">
        <f t="shared" ref="H581:H582" si="3400">H582</f>
        <v>15772.2</v>
      </c>
      <c r="I581" s="14">
        <f t="shared" ref="I581:I582" si="3401">I582</f>
        <v>15772.2</v>
      </c>
      <c r="J581" s="14">
        <f t="shared" ref="J581:J582" si="3402">J582</f>
        <v>0</v>
      </c>
      <c r="K581" s="14">
        <f t="shared" ref="K581:K582" si="3403">K582</f>
        <v>0</v>
      </c>
      <c r="L581" s="14">
        <f t="shared" ref="L581:L582" si="3404">L582</f>
        <v>0</v>
      </c>
      <c r="M581" s="14">
        <f t="shared" si="3176"/>
        <v>15768.7</v>
      </c>
      <c r="N581" s="14">
        <f t="shared" si="3177"/>
        <v>15772.2</v>
      </c>
      <c r="O581" s="14">
        <f t="shared" si="3178"/>
        <v>15772.2</v>
      </c>
      <c r="P581" s="14">
        <f t="shared" ref="P581:P582" si="3405">P582</f>
        <v>0</v>
      </c>
      <c r="Q581" s="14">
        <f t="shared" ref="Q581:Q582" si="3406">Q582</f>
        <v>0</v>
      </c>
      <c r="R581" s="14">
        <f t="shared" ref="R581:R582" si="3407">R582</f>
        <v>0</v>
      </c>
      <c r="S581" s="14">
        <f t="shared" ref="S581:S582" si="3408">S582</f>
        <v>0</v>
      </c>
      <c r="T581" s="14">
        <f t="shared" ref="T581:T582" si="3409">T582</f>
        <v>0</v>
      </c>
      <c r="U581" s="14">
        <f t="shared" ref="U581:U582" si="3410">U582</f>
        <v>0</v>
      </c>
      <c r="V581" s="14">
        <f t="shared" ref="V581:V582" si="3411">V582</f>
        <v>0</v>
      </c>
      <c r="W581" s="14">
        <f t="shared" ref="W581:W582" si="3412">W582</f>
        <v>0</v>
      </c>
      <c r="X581" s="14">
        <f t="shared" ref="X581:X582" si="3413">X582</f>
        <v>0</v>
      </c>
      <c r="Y581" s="14">
        <f t="shared" si="3254"/>
        <v>15768.7</v>
      </c>
      <c r="Z581" s="14">
        <f t="shared" si="3255"/>
        <v>15772.2</v>
      </c>
      <c r="AA581" s="14">
        <f t="shared" si="3256"/>
        <v>15772.2</v>
      </c>
      <c r="AB581" s="14">
        <f t="shared" ref="AB581:AB582" si="3414">AB582</f>
        <v>0</v>
      </c>
      <c r="AC581" s="14">
        <f t="shared" ref="AC581:AC582" si="3415">AC582</f>
        <v>0</v>
      </c>
      <c r="AD581" s="14">
        <f t="shared" ref="AD581:AD582" si="3416">AD582</f>
        <v>0</v>
      </c>
      <c r="AE581" s="14">
        <f t="shared" si="3257"/>
        <v>15768.7</v>
      </c>
      <c r="AF581" s="14">
        <f t="shared" si="3258"/>
        <v>15772.2</v>
      </c>
      <c r="AG581" s="14">
        <f t="shared" si="3259"/>
        <v>15772.2</v>
      </c>
      <c r="AH581" s="14">
        <f t="shared" ref="AH581:AH582" si="3417">AH582</f>
        <v>0</v>
      </c>
      <c r="AI581" s="14">
        <f t="shared" ref="AI581:AI582" si="3418">AI582</f>
        <v>0</v>
      </c>
      <c r="AJ581" s="14">
        <f t="shared" ref="AJ581:AJ582" si="3419">AJ582</f>
        <v>0</v>
      </c>
      <c r="AK581" s="14">
        <f t="shared" ref="AK581:AK582" si="3420">AK582</f>
        <v>0</v>
      </c>
      <c r="AL581" s="14">
        <f t="shared" ref="AL581:AL582" si="3421">AL582</f>
        <v>0</v>
      </c>
      <c r="AM581" s="14">
        <f t="shared" ref="AM581:AM582" si="3422">AM582</f>
        <v>0</v>
      </c>
      <c r="AN581" s="14">
        <f t="shared" ref="AN581:AN582" si="3423">AN582</f>
        <v>0</v>
      </c>
      <c r="AO581" s="14">
        <f t="shared" ref="AO581:AO582" si="3424">AO582</f>
        <v>0</v>
      </c>
      <c r="AP581" s="14">
        <f t="shared" ref="AP581:AP582" si="3425">AP582</f>
        <v>0</v>
      </c>
      <c r="AQ581" s="14">
        <f t="shared" ref="AQ581:AQ582" si="3426">AQ582</f>
        <v>0</v>
      </c>
      <c r="AR581" s="14">
        <f t="shared" ref="AR581:AR582" si="3427">AR582</f>
        <v>0</v>
      </c>
      <c r="AS581" s="14">
        <f t="shared" ref="AS581:AS582" si="3428">AS582</f>
        <v>0</v>
      </c>
      <c r="AT581" s="14">
        <f t="shared" ref="AT581:AT582" si="3429">AT582</f>
        <v>0</v>
      </c>
      <c r="AU581" s="14">
        <f t="shared" ref="AU581:AU582" si="3430">AU582</f>
        <v>0</v>
      </c>
      <c r="AV581" s="14">
        <f t="shared" ref="AV581:AV582" si="3431">AV582</f>
        <v>0</v>
      </c>
      <c r="AW581" s="14">
        <f t="shared" si="3261"/>
        <v>15768.7</v>
      </c>
      <c r="AX581" s="14">
        <f t="shared" si="3262"/>
        <v>15772.2</v>
      </c>
      <c r="AY581" s="14">
        <f t="shared" si="3263"/>
        <v>15772.2</v>
      </c>
      <c r="AZ581" s="14">
        <f t="shared" ref="AZ581:AZ582" si="3432">AZ582</f>
        <v>0</v>
      </c>
      <c r="BA581" s="14">
        <f t="shared" si="3264"/>
        <v>15768.7</v>
      </c>
      <c r="BB581" s="14">
        <f t="shared" si="3265"/>
        <v>15772.2</v>
      </c>
      <c r="BC581" s="14">
        <f t="shared" si="3266"/>
        <v>15772.2</v>
      </c>
      <c r="BD581" s="14">
        <f t="shared" ref="BD581:BD582" si="3433">BD582</f>
        <v>0</v>
      </c>
      <c r="BE581" s="14">
        <f t="shared" ref="BE581:BE582" si="3434">BE582</f>
        <v>0</v>
      </c>
      <c r="BF581" s="14">
        <f t="shared" ref="BF581:BF582" si="3435">BF582</f>
        <v>0</v>
      </c>
      <c r="BG581" s="14">
        <f t="shared" ref="BG581:BG582" si="3436">BG582</f>
        <v>0</v>
      </c>
      <c r="BH581" s="14">
        <f t="shared" ref="BH581:BH582" si="3437">BH582</f>
        <v>0</v>
      </c>
      <c r="BI581" s="14">
        <f t="shared" ref="BI581:BI582" si="3438">BI582</f>
        <v>0</v>
      </c>
      <c r="BJ581" s="14">
        <f t="shared" ref="BJ581:BJ582" si="3439">BJ582</f>
        <v>0</v>
      </c>
      <c r="BK581" s="14">
        <f t="shared" ref="BK581:BK582" si="3440">BK582</f>
        <v>0</v>
      </c>
      <c r="BL581" s="14">
        <f t="shared" ref="BL581:BL582" si="3441">BL582</f>
        <v>0</v>
      </c>
      <c r="BM581" s="14">
        <f t="shared" ref="BM581:BM582" si="3442">BM582</f>
        <v>0</v>
      </c>
      <c r="BN581" s="14">
        <f t="shared" ref="BN581:BN582" si="3443">BN582</f>
        <v>0</v>
      </c>
      <c r="BO581" s="14">
        <f t="shared" si="3268"/>
        <v>15768.7</v>
      </c>
      <c r="BP581" s="14">
        <f t="shared" si="3269"/>
        <v>15772.2</v>
      </c>
      <c r="BQ581" s="14">
        <f t="shared" si="3270"/>
        <v>15772.2</v>
      </c>
      <c r="BR581" s="14">
        <f t="shared" ref="BR581:BR582" si="3444">BR582</f>
        <v>0</v>
      </c>
      <c r="BS581" s="14">
        <f t="shared" ref="BS581:BS582" si="3445">BS582</f>
        <v>0</v>
      </c>
      <c r="BT581" s="14">
        <f t="shared" ref="BT581:BT582" si="3446">BT582</f>
        <v>0</v>
      </c>
      <c r="BU581" s="14">
        <f t="shared" si="3271"/>
        <v>15768.7</v>
      </c>
      <c r="BV581" s="14">
        <f t="shared" si="3272"/>
        <v>15772.2</v>
      </c>
      <c r="BW581" s="14">
        <f t="shared" si="3273"/>
        <v>15772.2</v>
      </c>
      <c r="BX581" s="14">
        <f t="shared" ref="BX581:BX582" si="3447">BX582</f>
        <v>0</v>
      </c>
      <c r="BY581" s="14">
        <f t="shared" ref="BY581:BY582" si="3448">BY582</f>
        <v>0</v>
      </c>
      <c r="BZ581" s="14">
        <f t="shared" ref="BZ581:BZ582" si="3449">BZ582</f>
        <v>0</v>
      </c>
      <c r="CA581" s="14">
        <f t="shared" ref="CA581:CA582" si="3450">CA582</f>
        <v>0</v>
      </c>
      <c r="CB581" s="14">
        <f t="shared" ref="CB581:CB582" si="3451">CB582</f>
        <v>0</v>
      </c>
      <c r="CC581" s="14">
        <f t="shared" ref="CC581:CC582" si="3452">CC582</f>
        <v>0</v>
      </c>
      <c r="CD581" s="14">
        <f t="shared" ref="CD581:CD582" si="3453">CD582</f>
        <v>0</v>
      </c>
      <c r="CE581" s="14">
        <f t="shared" ref="CE581:CE582" si="3454">CE582</f>
        <v>0</v>
      </c>
      <c r="CF581" s="14">
        <f t="shared" ref="CF581:CF582" si="3455">CF582</f>
        <v>0</v>
      </c>
      <c r="CG581" s="14">
        <f t="shared" si="3275"/>
        <v>15768.7</v>
      </c>
      <c r="CH581" s="14">
        <f t="shared" ref="CH581:CH582" si="3456">CH582</f>
        <v>0</v>
      </c>
      <c r="CI581" s="84">
        <f t="shared" si="3276"/>
        <v>15768.7</v>
      </c>
      <c r="CJ581" s="14">
        <f t="shared" si="3277"/>
        <v>15772.2</v>
      </c>
      <c r="CK581" s="52">
        <f t="shared" ref="CK581:CP582" si="3457">CK582</f>
        <v>0</v>
      </c>
      <c r="CL581" s="84">
        <f t="shared" si="3278"/>
        <v>15772.2</v>
      </c>
      <c r="CM581" s="14">
        <f t="shared" si="3279"/>
        <v>15772.2</v>
      </c>
      <c r="CN581" s="52">
        <f t="shared" si="3457"/>
        <v>0</v>
      </c>
      <c r="CO581" s="84">
        <f t="shared" si="3280"/>
        <v>15772.2</v>
      </c>
      <c r="CP581" s="14">
        <f t="shared" si="3457"/>
        <v>0</v>
      </c>
      <c r="CQ581" s="29"/>
      <c r="CR581" s="29"/>
      <c r="CT581" s="1"/>
    </row>
    <row r="582" spans="1:99" ht="15.6" customHeight="1" x14ac:dyDescent="0.3">
      <c r="A582" s="76" t="s">
        <v>306</v>
      </c>
      <c r="B582" s="76" t="s">
        <v>102</v>
      </c>
      <c r="C582" s="76" t="s">
        <v>70</v>
      </c>
      <c r="D582" s="90" t="s">
        <v>414</v>
      </c>
      <c r="E582" s="90"/>
      <c r="F582" s="77" t="s">
        <v>41</v>
      </c>
      <c r="G582" s="14">
        <f t="shared" si="3399"/>
        <v>15768.7</v>
      </c>
      <c r="H582" s="14">
        <f t="shared" si="3400"/>
        <v>15772.2</v>
      </c>
      <c r="I582" s="14">
        <f t="shared" si="3401"/>
        <v>15772.2</v>
      </c>
      <c r="J582" s="14">
        <f t="shared" si="3402"/>
        <v>0</v>
      </c>
      <c r="K582" s="14">
        <f t="shared" si="3403"/>
        <v>0</v>
      </c>
      <c r="L582" s="14">
        <f t="shared" si="3404"/>
        <v>0</v>
      </c>
      <c r="M582" s="14">
        <f t="shared" si="3176"/>
        <v>15768.7</v>
      </c>
      <c r="N582" s="14">
        <f t="shared" si="3177"/>
        <v>15772.2</v>
      </c>
      <c r="O582" s="14">
        <f t="shared" si="3178"/>
        <v>15772.2</v>
      </c>
      <c r="P582" s="14">
        <f t="shared" si="3405"/>
        <v>0</v>
      </c>
      <c r="Q582" s="14">
        <f t="shared" si="3406"/>
        <v>0</v>
      </c>
      <c r="R582" s="14">
        <f t="shared" si="3407"/>
        <v>0</v>
      </c>
      <c r="S582" s="14">
        <f t="shared" si="3408"/>
        <v>0</v>
      </c>
      <c r="T582" s="14">
        <f t="shared" si="3409"/>
        <v>0</v>
      </c>
      <c r="U582" s="14">
        <f t="shared" si="3410"/>
        <v>0</v>
      </c>
      <c r="V582" s="14">
        <f t="shared" si="3411"/>
        <v>0</v>
      </c>
      <c r="W582" s="14">
        <f t="shared" si="3412"/>
        <v>0</v>
      </c>
      <c r="X582" s="14">
        <f t="shared" si="3413"/>
        <v>0</v>
      </c>
      <c r="Y582" s="14">
        <f t="shared" si="3254"/>
        <v>15768.7</v>
      </c>
      <c r="Z582" s="14">
        <f t="shared" si="3255"/>
        <v>15772.2</v>
      </c>
      <c r="AA582" s="14">
        <f t="shared" si="3256"/>
        <v>15772.2</v>
      </c>
      <c r="AB582" s="14">
        <f t="shared" si="3414"/>
        <v>0</v>
      </c>
      <c r="AC582" s="14">
        <f t="shared" si="3415"/>
        <v>0</v>
      </c>
      <c r="AD582" s="14">
        <f t="shared" si="3416"/>
        <v>0</v>
      </c>
      <c r="AE582" s="14">
        <f t="shared" si="3257"/>
        <v>15768.7</v>
      </c>
      <c r="AF582" s="14">
        <f t="shared" si="3258"/>
        <v>15772.2</v>
      </c>
      <c r="AG582" s="14">
        <f t="shared" si="3259"/>
        <v>15772.2</v>
      </c>
      <c r="AH582" s="14">
        <f t="shared" si="3417"/>
        <v>0</v>
      </c>
      <c r="AI582" s="14">
        <f t="shared" si="3418"/>
        <v>0</v>
      </c>
      <c r="AJ582" s="14">
        <f t="shared" si="3419"/>
        <v>0</v>
      </c>
      <c r="AK582" s="14">
        <f t="shared" si="3420"/>
        <v>0</v>
      </c>
      <c r="AL582" s="14">
        <f t="shared" si="3421"/>
        <v>0</v>
      </c>
      <c r="AM582" s="14">
        <f t="shared" si="3422"/>
        <v>0</v>
      </c>
      <c r="AN582" s="14">
        <f t="shared" si="3423"/>
        <v>0</v>
      </c>
      <c r="AO582" s="14">
        <f t="shared" si="3424"/>
        <v>0</v>
      </c>
      <c r="AP582" s="14">
        <f t="shared" si="3425"/>
        <v>0</v>
      </c>
      <c r="AQ582" s="14">
        <f t="shared" si="3426"/>
        <v>0</v>
      </c>
      <c r="AR582" s="14">
        <f t="shared" si="3427"/>
        <v>0</v>
      </c>
      <c r="AS582" s="14">
        <f t="shared" si="3428"/>
        <v>0</v>
      </c>
      <c r="AT582" s="14">
        <f t="shared" si="3429"/>
        <v>0</v>
      </c>
      <c r="AU582" s="14">
        <f t="shared" si="3430"/>
        <v>0</v>
      </c>
      <c r="AV582" s="14">
        <f t="shared" si="3431"/>
        <v>0</v>
      </c>
      <c r="AW582" s="14">
        <f t="shared" si="3261"/>
        <v>15768.7</v>
      </c>
      <c r="AX582" s="14">
        <f t="shared" si="3262"/>
        <v>15772.2</v>
      </c>
      <c r="AY582" s="14">
        <f t="shared" si="3263"/>
        <v>15772.2</v>
      </c>
      <c r="AZ582" s="14">
        <f t="shared" si="3432"/>
        <v>0</v>
      </c>
      <c r="BA582" s="14">
        <f t="shared" si="3264"/>
        <v>15768.7</v>
      </c>
      <c r="BB582" s="14">
        <f t="shared" si="3265"/>
        <v>15772.2</v>
      </c>
      <c r="BC582" s="14">
        <f t="shared" si="3266"/>
        <v>15772.2</v>
      </c>
      <c r="BD582" s="14">
        <f t="shared" si="3433"/>
        <v>0</v>
      </c>
      <c r="BE582" s="14">
        <f t="shared" si="3434"/>
        <v>0</v>
      </c>
      <c r="BF582" s="14">
        <f t="shared" si="3435"/>
        <v>0</v>
      </c>
      <c r="BG582" s="14">
        <f t="shared" si="3436"/>
        <v>0</v>
      </c>
      <c r="BH582" s="14">
        <f t="shared" si="3437"/>
        <v>0</v>
      </c>
      <c r="BI582" s="14">
        <f t="shared" si="3438"/>
        <v>0</v>
      </c>
      <c r="BJ582" s="14">
        <f t="shared" si="3439"/>
        <v>0</v>
      </c>
      <c r="BK582" s="14">
        <f t="shared" si="3440"/>
        <v>0</v>
      </c>
      <c r="BL582" s="14">
        <f t="shared" si="3441"/>
        <v>0</v>
      </c>
      <c r="BM582" s="14">
        <f t="shared" si="3442"/>
        <v>0</v>
      </c>
      <c r="BN582" s="14">
        <f t="shared" si="3443"/>
        <v>0</v>
      </c>
      <c r="BO582" s="14">
        <f t="shared" si="3268"/>
        <v>15768.7</v>
      </c>
      <c r="BP582" s="14">
        <f t="shared" si="3269"/>
        <v>15772.2</v>
      </c>
      <c r="BQ582" s="14">
        <f t="shared" si="3270"/>
        <v>15772.2</v>
      </c>
      <c r="BR582" s="14">
        <f t="shared" si="3444"/>
        <v>0</v>
      </c>
      <c r="BS582" s="14">
        <f t="shared" si="3445"/>
        <v>0</v>
      </c>
      <c r="BT582" s="14">
        <f t="shared" si="3446"/>
        <v>0</v>
      </c>
      <c r="BU582" s="14">
        <f t="shared" si="3271"/>
        <v>15768.7</v>
      </c>
      <c r="BV582" s="14">
        <f t="shared" si="3272"/>
        <v>15772.2</v>
      </c>
      <c r="BW582" s="14">
        <f t="shared" si="3273"/>
        <v>15772.2</v>
      </c>
      <c r="BX582" s="14">
        <f t="shared" si="3447"/>
        <v>0</v>
      </c>
      <c r="BY582" s="14">
        <f t="shared" si="3448"/>
        <v>0</v>
      </c>
      <c r="BZ582" s="14">
        <f t="shared" si="3449"/>
        <v>0</v>
      </c>
      <c r="CA582" s="14">
        <f t="shared" si="3450"/>
        <v>0</v>
      </c>
      <c r="CB582" s="14">
        <f t="shared" si="3451"/>
        <v>0</v>
      </c>
      <c r="CC582" s="14">
        <f t="shared" si="3452"/>
        <v>0</v>
      </c>
      <c r="CD582" s="14">
        <f t="shared" si="3453"/>
        <v>0</v>
      </c>
      <c r="CE582" s="14">
        <f t="shared" si="3454"/>
        <v>0</v>
      </c>
      <c r="CF582" s="14">
        <f t="shared" si="3455"/>
        <v>0</v>
      </c>
      <c r="CG582" s="14">
        <f t="shared" si="3275"/>
        <v>15768.7</v>
      </c>
      <c r="CH582" s="14">
        <f t="shared" si="3456"/>
        <v>0</v>
      </c>
      <c r="CI582" s="84">
        <f t="shared" si="3276"/>
        <v>15768.7</v>
      </c>
      <c r="CJ582" s="14">
        <f t="shared" si="3277"/>
        <v>15772.2</v>
      </c>
      <c r="CK582" s="52">
        <f t="shared" si="3457"/>
        <v>0</v>
      </c>
      <c r="CL582" s="84">
        <f t="shared" si="3278"/>
        <v>15772.2</v>
      </c>
      <c r="CM582" s="14">
        <f t="shared" si="3279"/>
        <v>15772.2</v>
      </c>
      <c r="CN582" s="52">
        <f t="shared" si="3457"/>
        <v>0</v>
      </c>
      <c r="CO582" s="84">
        <f t="shared" si="3280"/>
        <v>15772.2</v>
      </c>
      <c r="CP582" s="14">
        <f t="shared" si="3457"/>
        <v>0</v>
      </c>
      <c r="CQ582" s="29"/>
      <c r="CR582" s="29"/>
      <c r="CT582" s="1"/>
    </row>
    <row r="583" spans="1:99" ht="31.2" customHeight="1" x14ac:dyDescent="0.3">
      <c r="A583" s="76" t="s">
        <v>306</v>
      </c>
      <c r="B583" s="76" t="s">
        <v>102</v>
      </c>
      <c r="C583" s="76" t="s">
        <v>70</v>
      </c>
      <c r="D583" s="90" t="s">
        <v>420</v>
      </c>
      <c r="E583" s="90"/>
      <c r="F583" s="77" t="s">
        <v>421</v>
      </c>
      <c r="G583" s="14">
        <f t="shared" ref="G583:L583" si="3458">G584+G586</f>
        <v>15768.7</v>
      </c>
      <c r="H583" s="14">
        <f t="shared" si="3458"/>
        <v>15772.2</v>
      </c>
      <c r="I583" s="14">
        <f t="shared" si="3458"/>
        <v>15772.2</v>
      </c>
      <c r="J583" s="14">
        <f t="shared" si="3458"/>
        <v>0</v>
      </c>
      <c r="K583" s="14">
        <f t="shared" si="3458"/>
        <v>0</v>
      </c>
      <c r="L583" s="14">
        <f t="shared" si="3458"/>
        <v>0</v>
      </c>
      <c r="M583" s="14">
        <f t="shared" si="3176"/>
        <v>15768.7</v>
      </c>
      <c r="N583" s="14">
        <f t="shared" si="3177"/>
        <v>15772.2</v>
      </c>
      <c r="O583" s="14">
        <f t="shared" si="3178"/>
        <v>15772.2</v>
      </c>
      <c r="P583" s="14">
        <f t="shared" ref="P583:X583" si="3459">P584+P586</f>
        <v>0</v>
      </c>
      <c r="Q583" s="14">
        <f t="shared" si="3459"/>
        <v>0</v>
      </c>
      <c r="R583" s="14">
        <f t="shared" si="3459"/>
        <v>0</v>
      </c>
      <c r="S583" s="14">
        <f t="shared" si="3459"/>
        <v>0</v>
      </c>
      <c r="T583" s="14">
        <f t="shared" si="3459"/>
        <v>0</v>
      </c>
      <c r="U583" s="14">
        <f t="shared" si="3459"/>
        <v>0</v>
      </c>
      <c r="V583" s="14">
        <f t="shared" si="3459"/>
        <v>0</v>
      </c>
      <c r="W583" s="14">
        <f t="shared" si="3459"/>
        <v>0</v>
      </c>
      <c r="X583" s="14">
        <f t="shared" si="3459"/>
        <v>0</v>
      </c>
      <c r="Y583" s="14">
        <f t="shared" si="3254"/>
        <v>15768.7</v>
      </c>
      <c r="Z583" s="14">
        <f t="shared" si="3255"/>
        <v>15772.2</v>
      </c>
      <c r="AA583" s="14">
        <f t="shared" si="3256"/>
        <v>15772.2</v>
      </c>
      <c r="AB583" s="14">
        <f>AB584+AB586</f>
        <v>0</v>
      </c>
      <c r="AC583" s="14">
        <f>AC584+AC586</f>
        <v>0</v>
      </c>
      <c r="AD583" s="14">
        <f>AD584+AD586</f>
        <v>0</v>
      </c>
      <c r="AE583" s="14">
        <f t="shared" si="3257"/>
        <v>15768.7</v>
      </c>
      <c r="AF583" s="14">
        <f t="shared" si="3258"/>
        <v>15772.2</v>
      </c>
      <c r="AG583" s="14">
        <f t="shared" si="3259"/>
        <v>15772.2</v>
      </c>
      <c r="AH583" s="14">
        <f t="shared" ref="AH583:AV583" si="3460">AH584+AH586</f>
        <v>0</v>
      </c>
      <c r="AI583" s="14">
        <f t="shared" si="3460"/>
        <v>0</v>
      </c>
      <c r="AJ583" s="14">
        <f t="shared" si="3460"/>
        <v>0</v>
      </c>
      <c r="AK583" s="14">
        <f t="shared" si="3460"/>
        <v>0</v>
      </c>
      <c r="AL583" s="14">
        <f t="shared" si="3460"/>
        <v>0</v>
      </c>
      <c r="AM583" s="14">
        <f t="shared" si="3460"/>
        <v>0</v>
      </c>
      <c r="AN583" s="14">
        <f t="shared" si="3460"/>
        <v>0</v>
      </c>
      <c r="AO583" s="14">
        <f t="shared" si="3460"/>
        <v>0</v>
      </c>
      <c r="AP583" s="14">
        <f t="shared" si="3460"/>
        <v>0</v>
      </c>
      <c r="AQ583" s="14">
        <f t="shared" si="3460"/>
        <v>0</v>
      </c>
      <c r="AR583" s="14">
        <f t="shared" si="3460"/>
        <v>0</v>
      </c>
      <c r="AS583" s="14">
        <f t="shared" si="3460"/>
        <v>0</v>
      </c>
      <c r="AT583" s="14">
        <f t="shared" si="3460"/>
        <v>0</v>
      </c>
      <c r="AU583" s="14">
        <f t="shared" si="3460"/>
        <v>0</v>
      </c>
      <c r="AV583" s="14">
        <f t="shared" si="3460"/>
        <v>0</v>
      </c>
      <c r="AW583" s="14">
        <f t="shared" si="3261"/>
        <v>15768.7</v>
      </c>
      <c r="AX583" s="14">
        <f t="shared" si="3262"/>
        <v>15772.2</v>
      </c>
      <c r="AY583" s="14">
        <f t="shared" si="3263"/>
        <v>15772.2</v>
      </c>
      <c r="AZ583" s="14">
        <f>AZ584+AZ586</f>
        <v>0</v>
      </c>
      <c r="BA583" s="14">
        <f t="shared" si="3264"/>
        <v>15768.7</v>
      </c>
      <c r="BB583" s="14">
        <f t="shared" si="3265"/>
        <v>15772.2</v>
      </c>
      <c r="BC583" s="14">
        <f t="shared" si="3266"/>
        <v>15772.2</v>
      </c>
      <c r="BD583" s="14">
        <f t="shared" ref="BD583:BN583" si="3461">BD584+BD586</f>
        <v>0</v>
      </c>
      <c r="BE583" s="14">
        <f t="shared" si="3461"/>
        <v>0</v>
      </c>
      <c r="BF583" s="14">
        <f t="shared" si="3461"/>
        <v>0</v>
      </c>
      <c r="BG583" s="14">
        <f t="shared" si="3461"/>
        <v>0</v>
      </c>
      <c r="BH583" s="14">
        <f t="shared" si="3461"/>
        <v>0</v>
      </c>
      <c r="BI583" s="14">
        <f t="shared" si="3461"/>
        <v>0</v>
      </c>
      <c r="BJ583" s="14">
        <f t="shared" si="3461"/>
        <v>0</v>
      </c>
      <c r="BK583" s="14">
        <f t="shared" si="3461"/>
        <v>0</v>
      </c>
      <c r="BL583" s="14">
        <f t="shared" si="3461"/>
        <v>0</v>
      </c>
      <c r="BM583" s="14">
        <f t="shared" si="3461"/>
        <v>0</v>
      </c>
      <c r="BN583" s="14">
        <f t="shared" si="3461"/>
        <v>0</v>
      </c>
      <c r="BO583" s="14">
        <f t="shared" si="3268"/>
        <v>15768.7</v>
      </c>
      <c r="BP583" s="14">
        <f t="shared" si="3269"/>
        <v>15772.2</v>
      </c>
      <c r="BQ583" s="14">
        <f t="shared" si="3270"/>
        <v>15772.2</v>
      </c>
      <c r="BR583" s="14">
        <f>BR584+BR586</f>
        <v>0</v>
      </c>
      <c r="BS583" s="14">
        <f>BS584+BS586</f>
        <v>0</v>
      </c>
      <c r="BT583" s="14">
        <f>BT584+BT586</f>
        <v>0</v>
      </c>
      <c r="BU583" s="14">
        <f t="shared" si="3271"/>
        <v>15768.7</v>
      </c>
      <c r="BV583" s="14">
        <f t="shared" si="3272"/>
        <v>15772.2</v>
      </c>
      <c r="BW583" s="14">
        <f t="shared" si="3273"/>
        <v>15772.2</v>
      </c>
      <c r="BX583" s="14">
        <f t="shared" ref="BX583:CF583" si="3462">BX584+BX586</f>
        <v>0</v>
      </c>
      <c r="BY583" s="14">
        <f t="shared" si="3462"/>
        <v>0</v>
      </c>
      <c r="BZ583" s="14">
        <f t="shared" si="3462"/>
        <v>0</v>
      </c>
      <c r="CA583" s="14">
        <f t="shared" si="3462"/>
        <v>0</v>
      </c>
      <c r="CB583" s="14">
        <f t="shared" si="3462"/>
        <v>0</v>
      </c>
      <c r="CC583" s="14">
        <f t="shared" si="3462"/>
        <v>0</v>
      </c>
      <c r="CD583" s="14">
        <f t="shared" si="3462"/>
        <v>0</v>
      </c>
      <c r="CE583" s="14">
        <f t="shared" si="3462"/>
        <v>0</v>
      </c>
      <c r="CF583" s="14">
        <f t="shared" si="3462"/>
        <v>0</v>
      </c>
      <c r="CG583" s="14">
        <f t="shared" si="3275"/>
        <v>15768.7</v>
      </c>
      <c r="CH583" s="14">
        <f>CH584+CH586</f>
        <v>0</v>
      </c>
      <c r="CI583" s="84">
        <f t="shared" si="3276"/>
        <v>15768.7</v>
      </c>
      <c r="CJ583" s="14">
        <f t="shared" si="3277"/>
        <v>15772.2</v>
      </c>
      <c r="CK583" s="52">
        <f>CK584+CK586</f>
        <v>0</v>
      </c>
      <c r="CL583" s="84">
        <f t="shared" si="3278"/>
        <v>15772.2</v>
      </c>
      <c r="CM583" s="14">
        <f t="shared" si="3279"/>
        <v>15772.2</v>
      </c>
      <c r="CN583" s="52">
        <f>CN584+CN586</f>
        <v>0</v>
      </c>
      <c r="CO583" s="84">
        <f t="shared" si="3280"/>
        <v>15772.2</v>
      </c>
      <c r="CP583" s="14">
        <f>CP584+CP586</f>
        <v>0</v>
      </c>
      <c r="CQ583" s="29"/>
      <c r="CR583" s="29"/>
      <c r="CT583" s="1"/>
    </row>
    <row r="584" spans="1:99" ht="46.8" customHeight="1" x14ac:dyDescent="0.3">
      <c r="A584" s="76" t="s">
        <v>306</v>
      </c>
      <c r="B584" s="76" t="s">
        <v>102</v>
      </c>
      <c r="C584" s="76" t="s">
        <v>70</v>
      </c>
      <c r="D584" s="90" t="s">
        <v>422</v>
      </c>
      <c r="E584" s="90"/>
      <c r="F584" s="77" t="s">
        <v>61</v>
      </c>
      <c r="G584" s="14">
        <f t="shared" ref="G584:L584" si="3463">G585</f>
        <v>15764.1</v>
      </c>
      <c r="H584" s="14">
        <f t="shared" si="3463"/>
        <v>15772.2</v>
      </c>
      <c r="I584" s="14">
        <f t="shared" si="3463"/>
        <v>15772.2</v>
      </c>
      <c r="J584" s="14">
        <f t="shared" si="3463"/>
        <v>0</v>
      </c>
      <c r="K584" s="14">
        <f t="shared" si="3463"/>
        <v>0</v>
      </c>
      <c r="L584" s="14">
        <f t="shared" si="3463"/>
        <v>0</v>
      </c>
      <c r="M584" s="14">
        <f t="shared" si="3176"/>
        <v>15764.1</v>
      </c>
      <c r="N584" s="14">
        <f t="shared" si="3177"/>
        <v>15772.2</v>
      </c>
      <c r="O584" s="14">
        <f t="shared" si="3178"/>
        <v>15772.2</v>
      </c>
      <c r="P584" s="14">
        <f t="shared" ref="P584:X584" si="3464">P585</f>
        <v>0</v>
      </c>
      <c r="Q584" s="14">
        <f t="shared" si="3464"/>
        <v>0</v>
      </c>
      <c r="R584" s="14">
        <f t="shared" si="3464"/>
        <v>0</v>
      </c>
      <c r="S584" s="14">
        <f t="shared" si="3464"/>
        <v>0</v>
      </c>
      <c r="T584" s="14">
        <f t="shared" si="3464"/>
        <v>0</v>
      </c>
      <c r="U584" s="14">
        <f t="shared" si="3464"/>
        <v>0</v>
      </c>
      <c r="V584" s="14">
        <f t="shared" si="3464"/>
        <v>0</v>
      </c>
      <c r="W584" s="14">
        <f t="shared" si="3464"/>
        <v>0</v>
      </c>
      <c r="X584" s="14">
        <f t="shared" si="3464"/>
        <v>0</v>
      </c>
      <c r="Y584" s="14">
        <f t="shared" si="3254"/>
        <v>15764.1</v>
      </c>
      <c r="Z584" s="14">
        <f t="shared" si="3255"/>
        <v>15772.2</v>
      </c>
      <c r="AA584" s="14">
        <f t="shared" si="3256"/>
        <v>15772.2</v>
      </c>
      <c r="AB584" s="14">
        <f>AB585</f>
        <v>0</v>
      </c>
      <c r="AC584" s="14">
        <f>AC585</f>
        <v>0</v>
      </c>
      <c r="AD584" s="14">
        <f>AD585</f>
        <v>0</v>
      </c>
      <c r="AE584" s="14">
        <f t="shared" si="3257"/>
        <v>15764.1</v>
      </c>
      <c r="AF584" s="14">
        <f t="shared" si="3258"/>
        <v>15772.2</v>
      </c>
      <c r="AG584" s="14">
        <f t="shared" si="3259"/>
        <v>15772.2</v>
      </c>
      <c r="AH584" s="14">
        <f t="shared" ref="AH584:AV584" si="3465">AH585</f>
        <v>0</v>
      </c>
      <c r="AI584" s="14">
        <f t="shared" si="3465"/>
        <v>0</v>
      </c>
      <c r="AJ584" s="14">
        <f t="shared" si="3465"/>
        <v>0</v>
      </c>
      <c r="AK584" s="14">
        <f t="shared" si="3465"/>
        <v>0</v>
      </c>
      <c r="AL584" s="14">
        <f t="shared" si="3465"/>
        <v>0</v>
      </c>
      <c r="AM584" s="14">
        <f t="shared" si="3465"/>
        <v>0</v>
      </c>
      <c r="AN584" s="14">
        <f t="shared" si="3465"/>
        <v>0</v>
      </c>
      <c r="AO584" s="14">
        <f t="shared" si="3465"/>
        <v>0</v>
      </c>
      <c r="AP584" s="14">
        <f t="shared" si="3465"/>
        <v>0</v>
      </c>
      <c r="AQ584" s="14">
        <f t="shared" si="3465"/>
        <v>0</v>
      </c>
      <c r="AR584" s="14">
        <f t="shared" si="3465"/>
        <v>0</v>
      </c>
      <c r="AS584" s="14">
        <f t="shared" si="3465"/>
        <v>0</v>
      </c>
      <c r="AT584" s="14">
        <f t="shared" si="3465"/>
        <v>0</v>
      </c>
      <c r="AU584" s="14">
        <f t="shared" si="3465"/>
        <v>0</v>
      </c>
      <c r="AV584" s="14">
        <f t="shared" si="3465"/>
        <v>0</v>
      </c>
      <c r="AW584" s="14">
        <f t="shared" si="3261"/>
        <v>15764.1</v>
      </c>
      <c r="AX584" s="14">
        <f t="shared" si="3262"/>
        <v>15772.2</v>
      </c>
      <c r="AY584" s="14">
        <f t="shared" si="3263"/>
        <v>15772.2</v>
      </c>
      <c r="AZ584" s="14">
        <f>AZ585</f>
        <v>0</v>
      </c>
      <c r="BA584" s="14">
        <f t="shared" si="3264"/>
        <v>15764.1</v>
      </c>
      <c r="BB584" s="14">
        <f t="shared" si="3265"/>
        <v>15772.2</v>
      </c>
      <c r="BC584" s="14">
        <f t="shared" si="3266"/>
        <v>15772.2</v>
      </c>
      <c r="BD584" s="14">
        <f t="shared" ref="BD584:BN584" si="3466">BD585</f>
        <v>0</v>
      </c>
      <c r="BE584" s="14">
        <f t="shared" si="3466"/>
        <v>0</v>
      </c>
      <c r="BF584" s="14">
        <f t="shared" si="3466"/>
        <v>0</v>
      </c>
      <c r="BG584" s="14">
        <f t="shared" si="3466"/>
        <v>0</v>
      </c>
      <c r="BH584" s="14">
        <f t="shared" si="3466"/>
        <v>0</v>
      </c>
      <c r="BI584" s="14">
        <f t="shared" si="3466"/>
        <v>0</v>
      </c>
      <c r="BJ584" s="14">
        <f t="shared" si="3466"/>
        <v>0</v>
      </c>
      <c r="BK584" s="14">
        <f t="shared" si="3466"/>
        <v>0</v>
      </c>
      <c r="BL584" s="14">
        <f t="shared" si="3466"/>
        <v>0</v>
      </c>
      <c r="BM584" s="14">
        <f t="shared" si="3466"/>
        <v>0</v>
      </c>
      <c r="BN584" s="14">
        <f t="shared" si="3466"/>
        <v>0</v>
      </c>
      <c r="BO584" s="14">
        <f t="shared" si="3268"/>
        <v>15764.1</v>
      </c>
      <c r="BP584" s="14">
        <f t="shared" si="3269"/>
        <v>15772.2</v>
      </c>
      <c r="BQ584" s="14">
        <f t="shared" si="3270"/>
        <v>15772.2</v>
      </c>
      <c r="BR584" s="14">
        <f>BR585</f>
        <v>0</v>
      </c>
      <c r="BS584" s="14">
        <f>BS585</f>
        <v>0</v>
      </c>
      <c r="BT584" s="14">
        <f>BT585</f>
        <v>0</v>
      </c>
      <c r="BU584" s="14">
        <f t="shared" si="3271"/>
        <v>15764.1</v>
      </c>
      <c r="BV584" s="14">
        <f t="shared" si="3272"/>
        <v>15772.2</v>
      </c>
      <c r="BW584" s="14">
        <f t="shared" si="3273"/>
        <v>15772.2</v>
      </c>
      <c r="BX584" s="14">
        <f t="shared" ref="BX584:CF584" si="3467">BX585</f>
        <v>0</v>
      </c>
      <c r="BY584" s="14">
        <f t="shared" si="3467"/>
        <v>0</v>
      </c>
      <c r="BZ584" s="14">
        <f t="shared" si="3467"/>
        <v>0</v>
      </c>
      <c r="CA584" s="14">
        <f t="shared" si="3467"/>
        <v>0</v>
      </c>
      <c r="CB584" s="14">
        <f t="shared" si="3467"/>
        <v>0</v>
      </c>
      <c r="CC584" s="14">
        <f t="shared" si="3467"/>
        <v>0</v>
      </c>
      <c r="CD584" s="14">
        <f t="shared" si="3467"/>
        <v>0</v>
      </c>
      <c r="CE584" s="14">
        <f t="shared" si="3467"/>
        <v>0</v>
      </c>
      <c r="CF584" s="14">
        <f t="shared" si="3467"/>
        <v>0</v>
      </c>
      <c r="CG584" s="14">
        <f t="shared" si="3275"/>
        <v>15764.1</v>
      </c>
      <c r="CH584" s="14">
        <f>CH585</f>
        <v>0</v>
      </c>
      <c r="CI584" s="84">
        <f t="shared" si="3276"/>
        <v>15764.1</v>
      </c>
      <c r="CJ584" s="14">
        <f t="shared" si="3277"/>
        <v>15772.2</v>
      </c>
      <c r="CK584" s="52">
        <f>CK585</f>
        <v>0</v>
      </c>
      <c r="CL584" s="84">
        <f t="shared" si="3278"/>
        <v>15772.2</v>
      </c>
      <c r="CM584" s="14">
        <f t="shared" si="3279"/>
        <v>15772.2</v>
      </c>
      <c r="CN584" s="52">
        <f>CN585</f>
        <v>0</v>
      </c>
      <c r="CO584" s="84">
        <f t="shared" si="3280"/>
        <v>15772.2</v>
      </c>
      <c r="CP584" s="14">
        <f>CP585</f>
        <v>0</v>
      </c>
      <c r="CQ584" s="29"/>
      <c r="CR584" s="29"/>
      <c r="CT584" s="1"/>
    </row>
    <row r="585" spans="1:99" ht="31.2" customHeight="1" x14ac:dyDescent="0.3">
      <c r="A585" s="76" t="s">
        <v>306</v>
      </c>
      <c r="B585" s="76" t="s">
        <v>102</v>
      </c>
      <c r="C585" s="76" t="s">
        <v>70</v>
      </c>
      <c r="D585" s="90" t="s">
        <v>422</v>
      </c>
      <c r="E585" s="89" t="s">
        <v>140</v>
      </c>
      <c r="F585" s="77" t="s">
        <v>141</v>
      </c>
      <c r="G585" s="14">
        <v>15764.1</v>
      </c>
      <c r="H585" s="14">
        <v>15772.2</v>
      </c>
      <c r="I585" s="14">
        <v>15772.2</v>
      </c>
      <c r="J585" s="14"/>
      <c r="K585" s="14"/>
      <c r="L585" s="14"/>
      <c r="M585" s="14">
        <f t="shared" si="3176"/>
        <v>15764.1</v>
      </c>
      <c r="N585" s="14">
        <f t="shared" si="3177"/>
        <v>15772.2</v>
      </c>
      <c r="O585" s="14">
        <f t="shared" si="3178"/>
        <v>15772.2</v>
      </c>
      <c r="P585" s="14"/>
      <c r="Q585" s="14"/>
      <c r="R585" s="14"/>
      <c r="S585" s="14"/>
      <c r="T585" s="14"/>
      <c r="U585" s="14"/>
      <c r="V585" s="14"/>
      <c r="W585" s="14"/>
      <c r="X585" s="14"/>
      <c r="Y585" s="14">
        <f t="shared" si="3254"/>
        <v>15764.1</v>
      </c>
      <c r="Z585" s="14">
        <f t="shared" si="3255"/>
        <v>15772.2</v>
      </c>
      <c r="AA585" s="14">
        <f t="shared" si="3256"/>
        <v>15772.2</v>
      </c>
      <c r="AB585" s="14"/>
      <c r="AC585" s="14"/>
      <c r="AD585" s="14"/>
      <c r="AE585" s="14">
        <f t="shared" si="3257"/>
        <v>15764.1</v>
      </c>
      <c r="AF585" s="14">
        <f t="shared" si="3258"/>
        <v>15772.2</v>
      </c>
      <c r="AG585" s="14">
        <f t="shared" si="3259"/>
        <v>15772.2</v>
      </c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>
        <f t="shared" si="3261"/>
        <v>15764.1</v>
      </c>
      <c r="AX585" s="14">
        <f t="shared" si="3262"/>
        <v>15772.2</v>
      </c>
      <c r="AY585" s="14">
        <f t="shared" si="3263"/>
        <v>15772.2</v>
      </c>
      <c r="AZ585" s="14"/>
      <c r="BA585" s="14">
        <f t="shared" si="3264"/>
        <v>15764.1</v>
      </c>
      <c r="BB585" s="14">
        <f t="shared" si="3265"/>
        <v>15772.2</v>
      </c>
      <c r="BC585" s="14">
        <f t="shared" si="3266"/>
        <v>15772.2</v>
      </c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>
        <f t="shared" si="3268"/>
        <v>15764.1</v>
      </c>
      <c r="BP585" s="14">
        <f t="shared" si="3269"/>
        <v>15772.2</v>
      </c>
      <c r="BQ585" s="14">
        <f t="shared" si="3270"/>
        <v>15772.2</v>
      </c>
      <c r="BR585" s="14"/>
      <c r="BS585" s="14"/>
      <c r="BT585" s="14"/>
      <c r="BU585" s="14">
        <f t="shared" si="3271"/>
        <v>15764.1</v>
      </c>
      <c r="BV585" s="14">
        <f t="shared" si="3272"/>
        <v>15772.2</v>
      </c>
      <c r="BW585" s="14">
        <f t="shared" si="3273"/>
        <v>15772.2</v>
      </c>
      <c r="BX585" s="14"/>
      <c r="BY585" s="14"/>
      <c r="BZ585" s="14"/>
      <c r="CA585" s="14"/>
      <c r="CB585" s="14"/>
      <c r="CC585" s="14"/>
      <c r="CD585" s="14"/>
      <c r="CE585" s="14"/>
      <c r="CF585" s="14"/>
      <c r="CG585" s="14">
        <f t="shared" si="3275"/>
        <v>15764.1</v>
      </c>
      <c r="CH585" s="14"/>
      <c r="CI585" s="84">
        <f t="shared" si="3276"/>
        <v>15764.1</v>
      </c>
      <c r="CJ585" s="14">
        <f t="shared" si="3277"/>
        <v>15772.2</v>
      </c>
      <c r="CK585" s="52"/>
      <c r="CL585" s="84">
        <f t="shared" si="3278"/>
        <v>15772.2</v>
      </c>
      <c r="CM585" s="14">
        <f t="shared" si="3279"/>
        <v>15772.2</v>
      </c>
      <c r="CN585" s="52"/>
      <c r="CO585" s="84">
        <f t="shared" si="3280"/>
        <v>15772.2</v>
      </c>
      <c r="CP585" s="14"/>
      <c r="CQ585" s="29"/>
      <c r="CR585" s="29"/>
      <c r="CT585" s="1"/>
    </row>
    <row r="586" spans="1:99" ht="15.6" customHeight="1" x14ac:dyDescent="0.3">
      <c r="A586" s="76" t="s">
        <v>306</v>
      </c>
      <c r="B586" s="76" t="s">
        <v>102</v>
      </c>
      <c r="C586" s="76" t="s">
        <v>70</v>
      </c>
      <c r="D586" s="90" t="s">
        <v>423</v>
      </c>
      <c r="E586" s="90"/>
      <c r="F586" s="77" t="s">
        <v>232</v>
      </c>
      <c r="G586" s="14">
        <f t="shared" ref="G586:L586" si="3468">G587</f>
        <v>4.5999999999999996</v>
      </c>
      <c r="H586" s="14">
        <f t="shared" si="3468"/>
        <v>0</v>
      </c>
      <c r="I586" s="14">
        <f t="shared" si="3468"/>
        <v>0</v>
      </c>
      <c r="J586" s="14">
        <f t="shared" si="3468"/>
        <v>0</v>
      </c>
      <c r="K586" s="14">
        <f t="shared" si="3468"/>
        <v>0</v>
      </c>
      <c r="L586" s="14">
        <f t="shared" si="3468"/>
        <v>0</v>
      </c>
      <c r="M586" s="14">
        <f t="shared" si="3176"/>
        <v>4.5999999999999996</v>
      </c>
      <c r="N586" s="14">
        <f t="shared" si="3177"/>
        <v>0</v>
      </c>
      <c r="O586" s="14">
        <f t="shared" si="3178"/>
        <v>0</v>
      </c>
      <c r="P586" s="14">
        <f t="shared" ref="P586:X586" si="3469">P587</f>
        <v>0</v>
      </c>
      <c r="Q586" s="14">
        <f t="shared" si="3469"/>
        <v>0</v>
      </c>
      <c r="R586" s="14">
        <f t="shared" si="3469"/>
        <v>0</v>
      </c>
      <c r="S586" s="14">
        <f t="shared" si="3469"/>
        <v>0</v>
      </c>
      <c r="T586" s="14">
        <f t="shared" si="3469"/>
        <v>0</v>
      </c>
      <c r="U586" s="14">
        <f t="shared" si="3469"/>
        <v>0</v>
      </c>
      <c r="V586" s="14">
        <f t="shared" si="3469"/>
        <v>0</v>
      </c>
      <c r="W586" s="14">
        <f t="shared" si="3469"/>
        <v>0</v>
      </c>
      <c r="X586" s="14">
        <f t="shared" si="3469"/>
        <v>0</v>
      </c>
      <c r="Y586" s="14">
        <f t="shared" si="3254"/>
        <v>4.5999999999999996</v>
      </c>
      <c r="Z586" s="14">
        <f t="shared" si="3255"/>
        <v>0</v>
      </c>
      <c r="AA586" s="14">
        <f t="shared" si="3256"/>
        <v>0</v>
      </c>
      <c r="AB586" s="14">
        <f>AB587</f>
        <v>0</v>
      </c>
      <c r="AC586" s="14">
        <f>AC587</f>
        <v>0</v>
      </c>
      <c r="AD586" s="14">
        <f>AD587</f>
        <v>0</v>
      </c>
      <c r="AE586" s="14">
        <f t="shared" si="3257"/>
        <v>4.5999999999999996</v>
      </c>
      <c r="AF586" s="14">
        <f t="shared" si="3258"/>
        <v>0</v>
      </c>
      <c r="AG586" s="14">
        <f t="shared" si="3259"/>
        <v>0</v>
      </c>
      <c r="AH586" s="14">
        <f t="shared" ref="AH586:AV586" si="3470">AH587</f>
        <v>0</v>
      </c>
      <c r="AI586" s="14">
        <f t="shared" si="3470"/>
        <v>0</v>
      </c>
      <c r="AJ586" s="14">
        <f t="shared" si="3470"/>
        <v>0</v>
      </c>
      <c r="AK586" s="14">
        <f t="shared" si="3470"/>
        <v>0</v>
      </c>
      <c r="AL586" s="14">
        <f t="shared" si="3470"/>
        <v>0</v>
      </c>
      <c r="AM586" s="14">
        <f t="shared" si="3470"/>
        <v>0</v>
      </c>
      <c r="AN586" s="14">
        <f t="shared" si="3470"/>
        <v>0</v>
      </c>
      <c r="AO586" s="14">
        <f t="shared" si="3470"/>
        <v>0</v>
      </c>
      <c r="AP586" s="14">
        <f t="shared" si="3470"/>
        <v>0</v>
      </c>
      <c r="AQ586" s="14">
        <f t="shared" si="3470"/>
        <v>0</v>
      </c>
      <c r="AR586" s="14">
        <f t="shared" si="3470"/>
        <v>0</v>
      </c>
      <c r="AS586" s="14">
        <f t="shared" si="3470"/>
        <v>0</v>
      </c>
      <c r="AT586" s="14">
        <f t="shared" si="3470"/>
        <v>0</v>
      </c>
      <c r="AU586" s="14">
        <f t="shared" si="3470"/>
        <v>0</v>
      </c>
      <c r="AV586" s="14">
        <f t="shared" si="3470"/>
        <v>0</v>
      </c>
      <c r="AW586" s="14">
        <f t="shared" si="3261"/>
        <v>4.5999999999999996</v>
      </c>
      <c r="AX586" s="14">
        <f t="shared" si="3262"/>
        <v>0</v>
      </c>
      <c r="AY586" s="14">
        <f t="shared" si="3263"/>
        <v>0</v>
      </c>
      <c r="AZ586" s="14">
        <f>AZ587</f>
        <v>0</v>
      </c>
      <c r="BA586" s="14">
        <f t="shared" si="3264"/>
        <v>4.5999999999999996</v>
      </c>
      <c r="BB586" s="14">
        <f t="shared" si="3265"/>
        <v>0</v>
      </c>
      <c r="BC586" s="14">
        <f t="shared" si="3266"/>
        <v>0</v>
      </c>
      <c r="BD586" s="14">
        <f t="shared" ref="BD586:BN586" si="3471">BD587</f>
        <v>0</v>
      </c>
      <c r="BE586" s="14">
        <f t="shared" si="3471"/>
        <v>0</v>
      </c>
      <c r="BF586" s="14">
        <f t="shared" si="3471"/>
        <v>0</v>
      </c>
      <c r="BG586" s="14">
        <f t="shared" si="3471"/>
        <v>0</v>
      </c>
      <c r="BH586" s="14">
        <f t="shared" si="3471"/>
        <v>0</v>
      </c>
      <c r="BI586" s="14">
        <f t="shared" si="3471"/>
        <v>0</v>
      </c>
      <c r="BJ586" s="14">
        <f t="shared" si="3471"/>
        <v>0</v>
      </c>
      <c r="BK586" s="14">
        <f t="shared" si="3471"/>
        <v>0</v>
      </c>
      <c r="BL586" s="14">
        <f t="shared" si="3471"/>
        <v>0</v>
      </c>
      <c r="BM586" s="14">
        <f t="shared" si="3471"/>
        <v>0</v>
      </c>
      <c r="BN586" s="14">
        <f t="shared" si="3471"/>
        <v>0</v>
      </c>
      <c r="BO586" s="14">
        <f t="shared" si="3268"/>
        <v>4.5999999999999996</v>
      </c>
      <c r="BP586" s="14">
        <f t="shared" si="3269"/>
        <v>0</v>
      </c>
      <c r="BQ586" s="14">
        <f t="shared" si="3270"/>
        <v>0</v>
      </c>
      <c r="BR586" s="14">
        <f>BR587</f>
        <v>0</v>
      </c>
      <c r="BS586" s="14">
        <f>BS587</f>
        <v>0</v>
      </c>
      <c r="BT586" s="14">
        <f>BT587</f>
        <v>0</v>
      </c>
      <c r="BU586" s="14">
        <f t="shared" si="3271"/>
        <v>4.5999999999999996</v>
      </c>
      <c r="BV586" s="14">
        <f t="shared" si="3272"/>
        <v>0</v>
      </c>
      <c r="BW586" s="14">
        <f t="shared" si="3273"/>
        <v>0</v>
      </c>
      <c r="BX586" s="14">
        <f t="shared" ref="BX586:CF586" si="3472">BX587</f>
        <v>0</v>
      </c>
      <c r="BY586" s="14">
        <f t="shared" si="3472"/>
        <v>0</v>
      </c>
      <c r="BZ586" s="14">
        <f t="shared" si="3472"/>
        <v>0</v>
      </c>
      <c r="CA586" s="14">
        <f t="shared" si="3472"/>
        <v>0</v>
      </c>
      <c r="CB586" s="14">
        <f t="shared" si="3472"/>
        <v>0</v>
      </c>
      <c r="CC586" s="14">
        <f t="shared" si="3472"/>
        <v>0</v>
      </c>
      <c r="CD586" s="14">
        <f t="shared" si="3472"/>
        <v>0</v>
      </c>
      <c r="CE586" s="14">
        <f t="shared" si="3472"/>
        <v>0</v>
      </c>
      <c r="CF586" s="14">
        <f t="shared" si="3472"/>
        <v>0</v>
      </c>
      <c r="CG586" s="14">
        <f t="shared" si="3275"/>
        <v>4.5999999999999996</v>
      </c>
      <c r="CH586" s="14">
        <f>CH587</f>
        <v>0</v>
      </c>
      <c r="CI586" s="84">
        <f t="shared" si="3276"/>
        <v>4.5999999999999996</v>
      </c>
      <c r="CJ586" s="14">
        <f t="shared" si="3277"/>
        <v>0</v>
      </c>
      <c r="CK586" s="52">
        <f>CK587</f>
        <v>0</v>
      </c>
      <c r="CL586" s="84">
        <f t="shared" si="3278"/>
        <v>0</v>
      </c>
      <c r="CM586" s="14">
        <f t="shared" si="3279"/>
        <v>0</v>
      </c>
      <c r="CN586" s="52">
        <f>CN587</f>
        <v>0</v>
      </c>
      <c r="CO586" s="84">
        <f t="shared" si="3280"/>
        <v>0</v>
      </c>
      <c r="CP586" s="14">
        <f>CP587</f>
        <v>0</v>
      </c>
      <c r="CQ586" s="29"/>
      <c r="CR586" s="29"/>
      <c r="CT586" s="1"/>
    </row>
    <row r="587" spans="1:99" ht="31.2" customHeight="1" x14ac:dyDescent="0.3">
      <c r="A587" s="76" t="s">
        <v>306</v>
      </c>
      <c r="B587" s="76" t="s">
        <v>102</v>
      </c>
      <c r="C587" s="76" t="s">
        <v>70</v>
      </c>
      <c r="D587" s="90" t="s">
        <v>423</v>
      </c>
      <c r="E587" s="89" t="s">
        <v>140</v>
      </c>
      <c r="F587" s="77" t="s">
        <v>141</v>
      </c>
      <c r="G587" s="14">
        <v>4.5999999999999996</v>
      </c>
      <c r="H587" s="14">
        <v>0</v>
      </c>
      <c r="I587" s="14">
        <v>0</v>
      </c>
      <c r="J587" s="14"/>
      <c r="K587" s="14"/>
      <c r="L587" s="14"/>
      <c r="M587" s="14">
        <f t="shared" si="3176"/>
        <v>4.5999999999999996</v>
      </c>
      <c r="N587" s="14">
        <f t="shared" si="3177"/>
        <v>0</v>
      </c>
      <c r="O587" s="14">
        <f t="shared" si="3178"/>
        <v>0</v>
      </c>
      <c r="P587" s="14"/>
      <c r="Q587" s="14"/>
      <c r="R587" s="14"/>
      <c r="S587" s="14"/>
      <c r="T587" s="14"/>
      <c r="U587" s="14"/>
      <c r="V587" s="14"/>
      <c r="W587" s="14"/>
      <c r="X587" s="14"/>
      <c r="Y587" s="14">
        <f t="shared" si="3254"/>
        <v>4.5999999999999996</v>
      </c>
      <c r="Z587" s="14">
        <f t="shared" si="3255"/>
        <v>0</v>
      </c>
      <c r="AA587" s="14">
        <f t="shared" si="3256"/>
        <v>0</v>
      </c>
      <c r="AB587" s="14"/>
      <c r="AC587" s="14"/>
      <c r="AD587" s="14"/>
      <c r="AE587" s="14">
        <f t="shared" si="3257"/>
        <v>4.5999999999999996</v>
      </c>
      <c r="AF587" s="14">
        <f t="shared" si="3258"/>
        <v>0</v>
      </c>
      <c r="AG587" s="14">
        <f t="shared" si="3259"/>
        <v>0</v>
      </c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>
        <f t="shared" si="3261"/>
        <v>4.5999999999999996</v>
      </c>
      <c r="AX587" s="14">
        <f t="shared" si="3262"/>
        <v>0</v>
      </c>
      <c r="AY587" s="14">
        <f t="shared" si="3263"/>
        <v>0</v>
      </c>
      <c r="AZ587" s="14"/>
      <c r="BA587" s="14">
        <f t="shared" si="3264"/>
        <v>4.5999999999999996</v>
      </c>
      <c r="BB587" s="14">
        <f t="shared" si="3265"/>
        <v>0</v>
      </c>
      <c r="BC587" s="14">
        <f t="shared" si="3266"/>
        <v>0</v>
      </c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>
        <f t="shared" si="3268"/>
        <v>4.5999999999999996</v>
      </c>
      <c r="BP587" s="14">
        <f t="shared" si="3269"/>
        <v>0</v>
      </c>
      <c r="BQ587" s="14">
        <f t="shared" si="3270"/>
        <v>0</v>
      </c>
      <c r="BR587" s="14"/>
      <c r="BS587" s="14"/>
      <c r="BT587" s="14"/>
      <c r="BU587" s="14">
        <f t="shared" si="3271"/>
        <v>4.5999999999999996</v>
      </c>
      <c r="BV587" s="14">
        <f t="shared" si="3272"/>
        <v>0</v>
      </c>
      <c r="BW587" s="14">
        <f t="shared" si="3273"/>
        <v>0</v>
      </c>
      <c r="BX587" s="14"/>
      <c r="BY587" s="14"/>
      <c r="BZ587" s="14"/>
      <c r="CA587" s="14"/>
      <c r="CB587" s="14"/>
      <c r="CC587" s="14"/>
      <c r="CD587" s="14"/>
      <c r="CE587" s="14"/>
      <c r="CF587" s="14"/>
      <c r="CG587" s="14">
        <f t="shared" si="3275"/>
        <v>4.5999999999999996</v>
      </c>
      <c r="CH587" s="14"/>
      <c r="CI587" s="84">
        <f t="shared" si="3276"/>
        <v>4.5999999999999996</v>
      </c>
      <c r="CJ587" s="14">
        <f t="shared" si="3277"/>
        <v>0</v>
      </c>
      <c r="CK587" s="52"/>
      <c r="CL587" s="84">
        <f t="shared" si="3278"/>
        <v>0</v>
      </c>
      <c r="CM587" s="14">
        <f t="shared" si="3279"/>
        <v>0</v>
      </c>
      <c r="CN587" s="52"/>
      <c r="CO587" s="84">
        <f t="shared" si="3280"/>
        <v>0</v>
      </c>
      <c r="CP587" s="14"/>
      <c r="CQ587" s="29"/>
      <c r="CR587" s="29"/>
      <c r="CT587" s="1"/>
    </row>
    <row r="588" spans="1:99" ht="31.2" customHeight="1" x14ac:dyDescent="0.3">
      <c r="A588" s="76" t="s">
        <v>306</v>
      </c>
      <c r="B588" s="76" t="s">
        <v>102</v>
      </c>
      <c r="C588" s="76" t="s">
        <v>70</v>
      </c>
      <c r="D588" s="90" t="s">
        <v>309</v>
      </c>
      <c r="E588" s="90"/>
      <c r="F588" s="77" t="s">
        <v>310</v>
      </c>
      <c r="G588" s="14">
        <f t="shared" ref="G588:L588" si="3473">G589</f>
        <v>43777.299999999996</v>
      </c>
      <c r="H588" s="14">
        <f t="shared" si="3473"/>
        <v>51694.8</v>
      </c>
      <c r="I588" s="14">
        <f t="shared" si="3473"/>
        <v>39696.800000000003</v>
      </c>
      <c r="J588" s="14">
        <f t="shared" si="3473"/>
        <v>0</v>
      </c>
      <c r="K588" s="14">
        <f t="shared" si="3473"/>
        <v>0</v>
      </c>
      <c r="L588" s="14">
        <f t="shared" si="3473"/>
        <v>0</v>
      </c>
      <c r="M588" s="14">
        <f t="shared" si="3176"/>
        <v>43777.299999999996</v>
      </c>
      <c r="N588" s="14">
        <f t="shared" si="3177"/>
        <v>51694.8</v>
      </c>
      <c r="O588" s="14">
        <f t="shared" si="3178"/>
        <v>39696.800000000003</v>
      </c>
      <c r="P588" s="14">
        <f t="shared" ref="P588:X588" si="3474">P589</f>
        <v>12.475000000000001</v>
      </c>
      <c r="Q588" s="14">
        <f t="shared" si="3474"/>
        <v>0</v>
      </c>
      <c r="R588" s="14">
        <f t="shared" si="3474"/>
        <v>9934.9089999999997</v>
      </c>
      <c r="S588" s="14">
        <f t="shared" si="3474"/>
        <v>0</v>
      </c>
      <c r="T588" s="14">
        <f t="shared" si="3474"/>
        <v>0</v>
      </c>
      <c r="U588" s="14">
        <f t="shared" si="3474"/>
        <v>-10876.1</v>
      </c>
      <c r="V588" s="14">
        <f t="shared" si="3474"/>
        <v>0</v>
      </c>
      <c r="W588" s="14">
        <f t="shared" si="3474"/>
        <v>0</v>
      </c>
      <c r="X588" s="14">
        <f t="shared" si="3474"/>
        <v>0</v>
      </c>
      <c r="Y588" s="14">
        <f t="shared" si="3254"/>
        <v>53724.683999999994</v>
      </c>
      <c r="Z588" s="14">
        <f t="shared" si="3255"/>
        <v>40818.700000000004</v>
      </c>
      <c r="AA588" s="14">
        <f t="shared" si="3256"/>
        <v>39696.800000000003</v>
      </c>
      <c r="AB588" s="14">
        <f>AB589</f>
        <v>0</v>
      </c>
      <c r="AC588" s="14">
        <f>AC589</f>
        <v>0</v>
      </c>
      <c r="AD588" s="14">
        <f>AD589</f>
        <v>0</v>
      </c>
      <c r="AE588" s="14">
        <f t="shared" si="3257"/>
        <v>53724.683999999994</v>
      </c>
      <c r="AF588" s="14">
        <f t="shared" si="3258"/>
        <v>40818.700000000004</v>
      </c>
      <c r="AG588" s="14">
        <f t="shared" si="3259"/>
        <v>39696.800000000003</v>
      </c>
      <c r="AH588" s="14">
        <f t="shared" ref="AH588:AV588" si="3475">AH589</f>
        <v>0</v>
      </c>
      <c r="AI588" s="14">
        <f t="shared" si="3475"/>
        <v>0</v>
      </c>
      <c r="AJ588" s="14">
        <f t="shared" si="3475"/>
        <v>0</v>
      </c>
      <c r="AK588" s="14">
        <f t="shared" si="3475"/>
        <v>0</v>
      </c>
      <c r="AL588" s="14">
        <f t="shared" si="3475"/>
        <v>0</v>
      </c>
      <c r="AM588" s="14">
        <f t="shared" si="3475"/>
        <v>0</v>
      </c>
      <c r="AN588" s="14">
        <f t="shared" si="3475"/>
        <v>0</v>
      </c>
      <c r="AO588" s="14">
        <f t="shared" si="3475"/>
        <v>0</v>
      </c>
      <c r="AP588" s="14">
        <f t="shared" si="3475"/>
        <v>0</v>
      </c>
      <c r="AQ588" s="14">
        <f t="shared" si="3475"/>
        <v>0</v>
      </c>
      <c r="AR588" s="14">
        <f t="shared" si="3475"/>
        <v>0</v>
      </c>
      <c r="AS588" s="14">
        <f t="shared" si="3475"/>
        <v>0</v>
      </c>
      <c r="AT588" s="14">
        <f t="shared" si="3475"/>
        <v>0</v>
      </c>
      <c r="AU588" s="14">
        <f t="shared" si="3475"/>
        <v>0</v>
      </c>
      <c r="AV588" s="14">
        <f t="shared" si="3475"/>
        <v>0</v>
      </c>
      <c r="AW588" s="14">
        <f t="shared" si="3261"/>
        <v>53724.683999999994</v>
      </c>
      <c r="AX588" s="14">
        <f t="shared" si="3262"/>
        <v>40818.700000000004</v>
      </c>
      <c r="AY588" s="14">
        <f t="shared" si="3263"/>
        <v>39696.800000000003</v>
      </c>
      <c r="AZ588" s="14">
        <f>AZ589</f>
        <v>0</v>
      </c>
      <c r="BA588" s="14">
        <f t="shared" si="3264"/>
        <v>53724.683999999994</v>
      </c>
      <c r="BB588" s="14">
        <f t="shared" si="3265"/>
        <v>40818.700000000004</v>
      </c>
      <c r="BC588" s="14">
        <f t="shared" si="3266"/>
        <v>39696.800000000003</v>
      </c>
      <c r="BD588" s="14">
        <f t="shared" ref="BD588:BN588" si="3476">BD589</f>
        <v>0</v>
      </c>
      <c r="BE588" s="14">
        <f t="shared" si="3476"/>
        <v>0</v>
      </c>
      <c r="BF588" s="14">
        <f t="shared" si="3476"/>
        <v>0</v>
      </c>
      <c r="BG588" s="14">
        <f t="shared" si="3476"/>
        <v>0</v>
      </c>
      <c r="BH588" s="14">
        <f t="shared" si="3476"/>
        <v>0</v>
      </c>
      <c r="BI588" s="14">
        <f t="shared" si="3476"/>
        <v>0</v>
      </c>
      <c r="BJ588" s="14">
        <f t="shared" si="3476"/>
        <v>0</v>
      </c>
      <c r="BK588" s="14">
        <f t="shared" si="3476"/>
        <v>0</v>
      </c>
      <c r="BL588" s="14">
        <f t="shared" si="3476"/>
        <v>0</v>
      </c>
      <c r="BM588" s="14">
        <f t="shared" si="3476"/>
        <v>0</v>
      </c>
      <c r="BN588" s="14">
        <f t="shared" si="3476"/>
        <v>0</v>
      </c>
      <c r="BO588" s="14">
        <f t="shared" si="3268"/>
        <v>53724.683999999994</v>
      </c>
      <c r="BP588" s="14">
        <f t="shared" si="3269"/>
        <v>40818.700000000004</v>
      </c>
      <c r="BQ588" s="14">
        <f t="shared" si="3270"/>
        <v>39696.800000000003</v>
      </c>
      <c r="BR588" s="14">
        <f>BR589</f>
        <v>0</v>
      </c>
      <c r="BS588" s="14">
        <f>BS589</f>
        <v>0</v>
      </c>
      <c r="BT588" s="14">
        <f>BT589</f>
        <v>0</v>
      </c>
      <c r="BU588" s="14">
        <f t="shared" si="3271"/>
        <v>53724.683999999994</v>
      </c>
      <c r="BV588" s="14">
        <f t="shared" si="3272"/>
        <v>40818.700000000004</v>
      </c>
      <c r="BW588" s="14">
        <f t="shared" si="3273"/>
        <v>39696.800000000003</v>
      </c>
      <c r="BX588" s="14">
        <f t="shared" ref="BX588:CF588" si="3477">BX589</f>
        <v>0</v>
      </c>
      <c r="BY588" s="14">
        <f t="shared" si="3477"/>
        <v>0</v>
      </c>
      <c r="BZ588" s="14">
        <f t="shared" si="3477"/>
        <v>0</v>
      </c>
      <c r="CA588" s="14">
        <f t="shared" si="3477"/>
        <v>0</v>
      </c>
      <c r="CB588" s="14">
        <f t="shared" si="3477"/>
        <v>0</v>
      </c>
      <c r="CC588" s="14">
        <f t="shared" si="3477"/>
        <v>0</v>
      </c>
      <c r="CD588" s="14">
        <f t="shared" si="3477"/>
        <v>0</v>
      </c>
      <c r="CE588" s="14">
        <f t="shared" si="3477"/>
        <v>0</v>
      </c>
      <c r="CF588" s="14">
        <f t="shared" si="3477"/>
        <v>0</v>
      </c>
      <c r="CG588" s="14">
        <f t="shared" si="3275"/>
        <v>53724.683999999994</v>
      </c>
      <c r="CH588" s="14">
        <f>CH589</f>
        <v>0</v>
      </c>
      <c r="CI588" s="84">
        <f t="shared" si="3276"/>
        <v>53724.683999999994</v>
      </c>
      <c r="CJ588" s="14">
        <f t="shared" si="3277"/>
        <v>40818.700000000004</v>
      </c>
      <c r="CK588" s="52">
        <f>CK589</f>
        <v>0</v>
      </c>
      <c r="CL588" s="84">
        <f t="shared" si="3278"/>
        <v>40818.700000000004</v>
      </c>
      <c r="CM588" s="14">
        <f t="shared" si="3279"/>
        <v>39696.800000000003</v>
      </c>
      <c r="CN588" s="52">
        <f>CN589</f>
        <v>0</v>
      </c>
      <c r="CO588" s="84">
        <f t="shared" si="3280"/>
        <v>39696.800000000003</v>
      </c>
      <c r="CP588" s="14">
        <f>CP589</f>
        <v>0</v>
      </c>
      <c r="CQ588" s="29"/>
      <c r="CR588" s="29"/>
      <c r="CT588" s="1"/>
    </row>
    <row r="589" spans="1:99" ht="15.6" customHeight="1" x14ac:dyDescent="0.3">
      <c r="A589" s="76" t="s">
        <v>306</v>
      </c>
      <c r="B589" s="76" t="s">
        <v>102</v>
      </c>
      <c r="C589" s="76" t="s">
        <v>70</v>
      </c>
      <c r="D589" s="90" t="s">
        <v>311</v>
      </c>
      <c r="E589" s="90"/>
      <c r="F589" s="77" t="s">
        <v>41</v>
      </c>
      <c r="G589" s="14">
        <f t="shared" ref="G589:L589" si="3478">G590+G597</f>
        <v>43777.299999999996</v>
      </c>
      <c r="H589" s="14">
        <f t="shared" si="3478"/>
        <v>51694.8</v>
      </c>
      <c r="I589" s="14">
        <f t="shared" si="3478"/>
        <v>39696.800000000003</v>
      </c>
      <c r="J589" s="14">
        <f t="shared" si="3478"/>
        <v>0</v>
      </c>
      <c r="K589" s="14">
        <f t="shared" si="3478"/>
        <v>0</v>
      </c>
      <c r="L589" s="14">
        <f t="shared" si="3478"/>
        <v>0</v>
      </c>
      <c r="M589" s="14">
        <f t="shared" si="3176"/>
        <v>43777.299999999996</v>
      </c>
      <c r="N589" s="14">
        <f t="shared" si="3177"/>
        <v>51694.8</v>
      </c>
      <c r="O589" s="14">
        <f t="shared" si="3178"/>
        <v>39696.800000000003</v>
      </c>
      <c r="P589" s="14">
        <f t="shared" ref="P589:X589" si="3479">P590+P597</f>
        <v>12.475000000000001</v>
      </c>
      <c r="Q589" s="14">
        <f t="shared" si="3479"/>
        <v>0</v>
      </c>
      <c r="R589" s="14">
        <f t="shared" si="3479"/>
        <v>9934.9089999999997</v>
      </c>
      <c r="S589" s="14">
        <f t="shared" si="3479"/>
        <v>0</v>
      </c>
      <c r="T589" s="14">
        <f t="shared" si="3479"/>
        <v>0</v>
      </c>
      <c r="U589" s="14">
        <f t="shared" si="3479"/>
        <v>-10876.1</v>
      </c>
      <c r="V589" s="14">
        <f t="shared" si="3479"/>
        <v>0</v>
      </c>
      <c r="W589" s="14">
        <f t="shared" si="3479"/>
        <v>0</v>
      </c>
      <c r="X589" s="14">
        <f t="shared" si="3479"/>
        <v>0</v>
      </c>
      <c r="Y589" s="14">
        <f t="shared" si="3254"/>
        <v>53724.683999999994</v>
      </c>
      <c r="Z589" s="14">
        <f t="shared" si="3255"/>
        <v>40818.700000000004</v>
      </c>
      <c r="AA589" s="14">
        <f t="shared" si="3256"/>
        <v>39696.800000000003</v>
      </c>
      <c r="AB589" s="14">
        <f>AB590+AB597</f>
        <v>0</v>
      </c>
      <c r="AC589" s="14">
        <f>AC590+AC597</f>
        <v>0</v>
      </c>
      <c r="AD589" s="14">
        <f>AD590+AD597</f>
        <v>0</v>
      </c>
      <c r="AE589" s="14">
        <f t="shared" si="3257"/>
        <v>53724.683999999994</v>
      </c>
      <c r="AF589" s="14">
        <f t="shared" si="3258"/>
        <v>40818.700000000004</v>
      </c>
      <c r="AG589" s="14">
        <f t="shared" si="3259"/>
        <v>39696.800000000003</v>
      </c>
      <c r="AH589" s="14">
        <f t="shared" ref="AH589:AV589" si="3480">AH590+AH597</f>
        <v>0</v>
      </c>
      <c r="AI589" s="14">
        <f t="shared" si="3480"/>
        <v>0</v>
      </c>
      <c r="AJ589" s="14">
        <f t="shared" si="3480"/>
        <v>0</v>
      </c>
      <c r="AK589" s="14">
        <f t="shared" si="3480"/>
        <v>0</v>
      </c>
      <c r="AL589" s="14">
        <f t="shared" si="3480"/>
        <v>0</v>
      </c>
      <c r="AM589" s="14">
        <f t="shared" si="3480"/>
        <v>0</v>
      </c>
      <c r="AN589" s="14">
        <f t="shared" si="3480"/>
        <v>0</v>
      </c>
      <c r="AO589" s="14">
        <f t="shared" si="3480"/>
        <v>0</v>
      </c>
      <c r="AP589" s="14">
        <f t="shared" si="3480"/>
        <v>0</v>
      </c>
      <c r="AQ589" s="14">
        <f t="shared" si="3480"/>
        <v>0</v>
      </c>
      <c r="AR589" s="14">
        <f t="shared" si="3480"/>
        <v>0</v>
      </c>
      <c r="AS589" s="14">
        <f t="shared" si="3480"/>
        <v>0</v>
      </c>
      <c r="AT589" s="14">
        <f t="shared" si="3480"/>
        <v>0</v>
      </c>
      <c r="AU589" s="14">
        <f t="shared" si="3480"/>
        <v>0</v>
      </c>
      <c r="AV589" s="14">
        <f t="shared" si="3480"/>
        <v>0</v>
      </c>
      <c r="AW589" s="14">
        <f t="shared" si="3261"/>
        <v>53724.683999999994</v>
      </c>
      <c r="AX589" s="14">
        <f t="shared" si="3262"/>
        <v>40818.700000000004</v>
      </c>
      <c r="AY589" s="14">
        <f t="shared" si="3263"/>
        <v>39696.800000000003</v>
      </c>
      <c r="AZ589" s="14">
        <f>AZ590+AZ597</f>
        <v>0</v>
      </c>
      <c r="BA589" s="14">
        <f t="shared" si="3264"/>
        <v>53724.683999999994</v>
      </c>
      <c r="BB589" s="14">
        <f t="shared" si="3265"/>
        <v>40818.700000000004</v>
      </c>
      <c r="BC589" s="14">
        <f t="shared" si="3266"/>
        <v>39696.800000000003</v>
      </c>
      <c r="BD589" s="14">
        <f t="shared" ref="BD589:BN589" si="3481">BD590+BD597</f>
        <v>0</v>
      </c>
      <c r="BE589" s="14">
        <f t="shared" si="3481"/>
        <v>0</v>
      </c>
      <c r="BF589" s="14">
        <f t="shared" si="3481"/>
        <v>0</v>
      </c>
      <c r="BG589" s="14">
        <f t="shared" si="3481"/>
        <v>0</v>
      </c>
      <c r="BH589" s="14">
        <f t="shared" si="3481"/>
        <v>0</v>
      </c>
      <c r="BI589" s="14">
        <f t="shared" si="3481"/>
        <v>0</v>
      </c>
      <c r="BJ589" s="14">
        <f t="shared" si="3481"/>
        <v>0</v>
      </c>
      <c r="BK589" s="14">
        <f t="shared" si="3481"/>
        <v>0</v>
      </c>
      <c r="BL589" s="14">
        <f t="shared" si="3481"/>
        <v>0</v>
      </c>
      <c r="BM589" s="14">
        <f t="shared" si="3481"/>
        <v>0</v>
      </c>
      <c r="BN589" s="14">
        <f t="shared" si="3481"/>
        <v>0</v>
      </c>
      <c r="BO589" s="14">
        <f t="shared" si="3268"/>
        <v>53724.683999999994</v>
      </c>
      <c r="BP589" s="14">
        <f t="shared" si="3269"/>
        <v>40818.700000000004</v>
      </c>
      <c r="BQ589" s="14">
        <f t="shared" si="3270"/>
        <v>39696.800000000003</v>
      </c>
      <c r="BR589" s="14">
        <f>BR590+BR597</f>
        <v>0</v>
      </c>
      <c r="BS589" s="14">
        <f>BS590+BS597</f>
        <v>0</v>
      </c>
      <c r="BT589" s="14">
        <f>BT590+BT597</f>
        <v>0</v>
      </c>
      <c r="BU589" s="14">
        <f t="shared" si="3271"/>
        <v>53724.683999999994</v>
      </c>
      <c r="BV589" s="14">
        <f t="shared" si="3272"/>
        <v>40818.700000000004</v>
      </c>
      <c r="BW589" s="14">
        <f t="shared" si="3273"/>
        <v>39696.800000000003</v>
      </c>
      <c r="BX589" s="14">
        <f t="shared" ref="BX589:CF589" si="3482">BX590+BX597</f>
        <v>0</v>
      </c>
      <c r="BY589" s="14">
        <f t="shared" si="3482"/>
        <v>0</v>
      </c>
      <c r="BZ589" s="14">
        <f t="shared" si="3482"/>
        <v>0</v>
      </c>
      <c r="CA589" s="14">
        <f t="shared" si="3482"/>
        <v>0</v>
      </c>
      <c r="CB589" s="14">
        <f t="shared" si="3482"/>
        <v>0</v>
      </c>
      <c r="CC589" s="14">
        <f t="shared" si="3482"/>
        <v>0</v>
      </c>
      <c r="CD589" s="14">
        <f t="shared" si="3482"/>
        <v>0</v>
      </c>
      <c r="CE589" s="14">
        <f t="shared" si="3482"/>
        <v>0</v>
      </c>
      <c r="CF589" s="14">
        <f t="shared" si="3482"/>
        <v>0</v>
      </c>
      <c r="CG589" s="14">
        <f t="shared" si="3275"/>
        <v>53724.683999999994</v>
      </c>
      <c r="CH589" s="14">
        <f>CH590+CH597</f>
        <v>0</v>
      </c>
      <c r="CI589" s="84">
        <f t="shared" si="3276"/>
        <v>53724.683999999994</v>
      </c>
      <c r="CJ589" s="14">
        <f t="shared" si="3277"/>
        <v>40818.700000000004</v>
      </c>
      <c r="CK589" s="52">
        <f>CK590+CK597</f>
        <v>0</v>
      </c>
      <c r="CL589" s="84">
        <f t="shared" si="3278"/>
        <v>40818.700000000004</v>
      </c>
      <c r="CM589" s="14">
        <f t="shared" si="3279"/>
        <v>39696.800000000003</v>
      </c>
      <c r="CN589" s="52">
        <f>CN590+CN597</f>
        <v>0</v>
      </c>
      <c r="CO589" s="84">
        <f t="shared" si="3280"/>
        <v>39696.800000000003</v>
      </c>
      <c r="CP589" s="14">
        <f>CP590+CP597</f>
        <v>0</v>
      </c>
      <c r="CQ589" s="29"/>
      <c r="CR589" s="29"/>
      <c r="CT589" s="1"/>
    </row>
    <row r="590" spans="1:99" ht="46.8" customHeight="1" x14ac:dyDescent="0.3">
      <c r="A590" s="76" t="s">
        <v>306</v>
      </c>
      <c r="B590" s="76" t="s">
        <v>102</v>
      </c>
      <c r="C590" s="76" t="s">
        <v>70</v>
      </c>
      <c r="D590" s="90" t="s">
        <v>361</v>
      </c>
      <c r="E590" s="90"/>
      <c r="F590" s="77" t="s">
        <v>362</v>
      </c>
      <c r="G590" s="14">
        <f t="shared" ref="G590:L590" si="3483">G591+G593+G595</f>
        <v>35928.199999999997</v>
      </c>
      <c r="H590" s="14">
        <f t="shared" si="3483"/>
        <v>35936.400000000001</v>
      </c>
      <c r="I590" s="14">
        <f t="shared" si="3483"/>
        <v>35936.400000000001</v>
      </c>
      <c r="J590" s="14">
        <f t="shared" si="3483"/>
        <v>0</v>
      </c>
      <c r="K590" s="14">
        <f t="shared" si="3483"/>
        <v>0</v>
      </c>
      <c r="L590" s="14">
        <f t="shared" si="3483"/>
        <v>0</v>
      </c>
      <c r="M590" s="14">
        <f t="shared" si="3176"/>
        <v>35928.199999999997</v>
      </c>
      <c r="N590" s="14">
        <f t="shared" si="3177"/>
        <v>35936.400000000001</v>
      </c>
      <c r="O590" s="14">
        <f t="shared" si="3178"/>
        <v>35936.400000000001</v>
      </c>
      <c r="P590" s="14">
        <f t="shared" ref="P590:X590" si="3484">P591+P593+P595</f>
        <v>12.475000000000001</v>
      </c>
      <c r="Q590" s="14">
        <f t="shared" si="3484"/>
        <v>0</v>
      </c>
      <c r="R590" s="14">
        <f t="shared" si="3484"/>
        <v>0</v>
      </c>
      <c r="S590" s="14">
        <f t="shared" si="3484"/>
        <v>0</v>
      </c>
      <c r="T590" s="14">
        <f t="shared" si="3484"/>
        <v>0</v>
      </c>
      <c r="U590" s="14">
        <f t="shared" si="3484"/>
        <v>0</v>
      </c>
      <c r="V590" s="14">
        <f t="shared" si="3484"/>
        <v>0</v>
      </c>
      <c r="W590" s="14">
        <f t="shared" si="3484"/>
        <v>0</v>
      </c>
      <c r="X590" s="14">
        <f t="shared" si="3484"/>
        <v>0</v>
      </c>
      <c r="Y590" s="14">
        <f t="shared" si="3254"/>
        <v>35940.674999999996</v>
      </c>
      <c r="Z590" s="14">
        <f t="shared" si="3255"/>
        <v>35936.400000000001</v>
      </c>
      <c r="AA590" s="14">
        <f t="shared" si="3256"/>
        <v>35936.400000000001</v>
      </c>
      <c r="AB590" s="14">
        <f>AB591+AB593+AB595</f>
        <v>0</v>
      </c>
      <c r="AC590" s="14">
        <f>AC591+AC593+AC595</f>
        <v>0</v>
      </c>
      <c r="AD590" s="14">
        <f>AD591+AD593+AD595</f>
        <v>0</v>
      </c>
      <c r="AE590" s="14">
        <f t="shared" si="3257"/>
        <v>35940.674999999996</v>
      </c>
      <c r="AF590" s="14">
        <f t="shared" si="3258"/>
        <v>35936.400000000001</v>
      </c>
      <c r="AG590" s="14">
        <f t="shared" si="3259"/>
        <v>35936.400000000001</v>
      </c>
      <c r="AH590" s="14">
        <f t="shared" ref="AH590:AV590" si="3485">AH591+AH593+AH595</f>
        <v>0</v>
      </c>
      <c r="AI590" s="14">
        <f t="shared" si="3485"/>
        <v>0</v>
      </c>
      <c r="AJ590" s="14">
        <f t="shared" si="3485"/>
        <v>0</v>
      </c>
      <c r="AK590" s="14">
        <f t="shared" si="3485"/>
        <v>0</v>
      </c>
      <c r="AL590" s="14">
        <f t="shared" si="3485"/>
        <v>0</v>
      </c>
      <c r="AM590" s="14">
        <f t="shared" si="3485"/>
        <v>0</v>
      </c>
      <c r="AN590" s="14">
        <f t="shared" si="3485"/>
        <v>0</v>
      </c>
      <c r="AO590" s="14">
        <f t="shared" si="3485"/>
        <v>0</v>
      </c>
      <c r="AP590" s="14">
        <f t="shared" si="3485"/>
        <v>0</v>
      </c>
      <c r="AQ590" s="14">
        <f t="shared" si="3485"/>
        <v>0</v>
      </c>
      <c r="AR590" s="14">
        <f t="shared" si="3485"/>
        <v>0</v>
      </c>
      <c r="AS590" s="14">
        <f t="shared" si="3485"/>
        <v>0</v>
      </c>
      <c r="AT590" s="14">
        <f t="shared" si="3485"/>
        <v>0</v>
      </c>
      <c r="AU590" s="14">
        <f t="shared" si="3485"/>
        <v>0</v>
      </c>
      <c r="AV590" s="14">
        <f t="shared" si="3485"/>
        <v>0</v>
      </c>
      <c r="AW590" s="14">
        <f t="shared" si="3261"/>
        <v>35940.674999999996</v>
      </c>
      <c r="AX590" s="14">
        <f t="shared" si="3262"/>
        <v>35936.400000000001</v>
      </c>
      <c r="AY590" s="14">
        <f t="shared" si="3263"/>
        <v>35936.400000000001</v>
      </c>
      <c r="AZ590" s="14">
        <f>AZ591+AZ593+AZ595</f>
        <v>0</v>
      </c>
      <c r="BA590" s="14">
        <f t="shared" si="3264"/>
        <v>35940.674999999996</v>
      </c>
      <c r="BB590" s="14">
        <f t="shared" si="3265"/>
        <v>35936.400000000001</v>
      </c>
      <c r="BC590" s="14">
        <f t="shared" si="3266"/>
        <v>35936.400000000001</v>
      </c>
      <c r="BD590" s="14">
        <f t="shared" ref="BD590:BN590" si="3486">BD591+BD593+BD595</f>
        <v>0</v>
      </c>
      <c r="BE590" s="14">
        <f t="shared" si="3486"/>
        <v>0</v>
      </c>
      <c r="BF590" s="14">
        <f t="shared" si="3486"/>
        <v>0</v>
      </c>
      <c r="BG590" s="14">
        <f t="shared" si="3486"/>
        <v>0</v>
      </c>
      <c r="BH590" s="14">
        <f t="shared" si="3486"/>
        <v>0</v>
      </c>
      <c r="BI590" s="14">
        <f t="shared" si="3486"/>
        <v>0</v>
      </c>
      <c r="BJ590" s="14">
        <f t="shared" si="3486"/>
        <v>0</v>
      </c>
      <c r="BK590" s="14">
        <f t="shared" si="3486"/>
        <v>0</v>
      </c>
      <c r="BL590" s="14">
        <f t="shared" si="3486"/>
        <v>0</v>
      </c>
      <c r="BM590" s="14">
        <f t="shared" si="3486"/>
        <v>0</v>
      </c>
      <c r="BN590" s="14">
        <f t="shared" si="3486"/>
        <v>0</v>
      </c>
      <c r="BO590" s="14">
        <f t="shared" si="3268"/>
        <v>35940.674999999996</v>
      </c>
      <c r="BP590" s="14">
        <f t="shared" si="3269"/>
        <v>35936.400000000001</v>
      </c>
      <c r="BQ590" s="14">
        <f t="shared" si="3270"/>
        <v>35936.400000000001</v>
      </c>
      <c r="BR590" s="14">
        <f>BR591+BR593+BR595</f>
        <v>0</v>
      </c>
      <c r="BS590" s="14">
        <f>BS591+BS593+BS595</f>
        <v>0</v>
      </c>
      <c r="BT590" s="14">
        <f>BT591+BT593+BT595</f>
        <v>0</v>
      </c>
      <c r="BU590" s="14">
        <f t="shared" si="3271"/>
        <v>35940.674999999996</v>
      </c>
      <c r="BV590" s="14">
        <f t="shared" si="3272"/>
        <v>35936.400000000001</v>
      </c>
      <c r="BW590" s="14">
        <f t="shared" si="3273"/>
        <v>35936.400000000001</v>
      </c>
      <c r="BX590" s="14">
        <f t="shared" ref="BX590:CF590" si="3487">BX591+BX593+BX595</f>
        <v>0</v>
      </c>
      <c r="BY590" s="14">
        <f t="shared" si="3487"/>
        <v>0</v>
      </c>
      <c r="BZ590" s="14">
        <f t="shared" si="3487"/>
        <v>0</v>
      </c>
      <c r="CA590" s="14">
        <f t="shared" si="3487"/>
        <v>0</v>
      </c>
      <c r="CB590" s="14">
        <f t="shared" si="3487"/>
        <v>0</v>
      </c>
      <c r="CC590" s="14">
        <f t="shared" si="3487"/>
        <v>0</v>
      </c>
      <c r="CD590" s="14">
        <f t="shared" si="3487"/>
        <v>0</v>
      </c>
      <c r="CE590" s="14">
        <f t="shared" si="3487"/>
        <v>0</v>
      </c>
      <c r="CF590" s="14">
        <f t="shared" si="3487"/>
        <v>0</v>
      </c>
      <c r="CG590" s="14">
        <f t="shared" si="3275"/>
        <v>35940.674999999996</v>
      </c>
      <c r="CH590" s="14">
        <f>CH591+CH593+CH595</f>
        <v>0</v>
      </c>
      <c r="CI590" s="84">
        <f t="shared" si="3276"/>
        <v>35940.674999999996</v>
      </c>
      <c r="CJ590" s="14">
        <f t="shared" si="3277"/>
        <v>35936.400000000001</v>
      </c>
      <c r="CK590" s="52">
        <f>CK591+CK593+CK595</f>
        <v>0</v>
      </c>
      <c r="CL590" s="84">
        <f t="shared" si="3278"/>
        <v>35936.400000000001</v>
      </c>
      <c r="CM590" s="14">
        <f t="shared" si="3279"/>
        <v>35936.400000000001</v>
      </c>
      <c r="CN590" s="52">
        <f>CN591+CN593+CN595</f>
        <v>0</v>
      </c>
      <c r="CO590" s="84">
        <f t="shared" si="3280"/>
        <v>35936.400000000001</v>
      </c>
      <c r="CP590" s="14">
        <f>CP591+CP593+CP595</f>
        <v>0</v>
      </c>
      <c r="CQ590" s="29"/>
      <c r="CR590" s="29"/>
      <c r="CT590" s="1"/>
    </row>
    <row r="591" spans="1:99" ht="46.8" customHeight="1" x14ac:dyDescent="0.3">
      <c r="A591" s="76" t="s">
        <v>306</v>
      </c>
      <c r="B591" s="76" t="s">
        <v>102</v>
      </c>
      <c r="C591" s="76" t="s">
        <v>70</v>
      </c>
      <c r="D591" s="90" t="s">
        <v>378</v>
      </c>
      <c r="E591" s="90"/>
      <c r="F591" s="77" t="s">
        <v>61</v>
      </c>
      <c r="G591" s="14">
        <f t="shared" ref="G591:L591" si="3488">G592</f>
        <v>35786.6</v>
      </c>
      <c r="H591" s="14">
        <f t="shared" si="3488"/>
        <v>35805.9</v>
      </c>
      <c r="I591" s="14">
        <f t="shared" si="3488"/>
        <v>35805.9</v>
      </c>
      <c r="J591" s="14">
        <f t="shared" si="3488"/>
        <v>0</v>
      </c>
      <c r="K591" s="14">
        <f t="shared" si="3488"/>
        <v>0</v>
      </c>
      <c r="L591" s="14">
        <f t="shared" si="3488"/>
        <v>0</v>
      </c>
      <c r="M591" s="14">
        <f t="shared" si="3176"/>
        <v>35786.6</v>
      </c>
      <c r="N591" s="14">
        <f t="shared" si="3177"/>
        <v>35805.9</v>
      </c>
      <c r="O591" s="14">
        <f t="shared" si="3178"/>
        <v>35805.9</v>
      </c>
      <c r="P591" s="14">
        <f t="shared" ref="P591:X591" si="3489">P592</f>
        <v>0</v>
      </c>
      <c r="Q591" s="14">
        <f t="shared" si="3489"/>
        <v>0</v>
      </c>
      <c r="R591" s="14">
        <f t="shared" si="3489"/>
        <v>0</v>
      </c>
      <c r="S591" s="14">
        <f t="shared" si="3489"/>
        <v>0</v>
      </c>
      <c r="T591" s="14">
        <f t="shared" si="3489"/>
        <v>0</v>
      </c>
      <c r="U591" s="14">
        <f t="shared" si="3489"/>
        <v>0</v>
      </c>
      <c r="V591" s="14">
        <f t="shared" si="3489"/>
        <v>0</v>
      </c>
      <c r="W591" s="14">
        <f t="shared" si="3489"/>
        <v>0</v>
      </c>
      <c r="X591" s="14">
        <f t="shared" si="3489"/>
        <v>0</v>
      </c>
      <c r="Y591" s="14">
        <f t="shared" si="3254"/>
        <v>35786.6</v>
      </c>
      <c r="Z591" s="14">
        <f t="shared" si="3255"/>
        <v>35805.9</v>
      </c>
      <c r="AA591" s="14">
        <f t="shared" si="3256"/>
        <v>35805.9</v>
      </c>
      <c r="AB591" s="14">
        <f>AB592</f>
        <v>0</v>
      </c>
      <c r="AC591" s="14">
        <f>AC592</f>
        <v>0</v>
      </c>
      <c r="AD591" s="14">
        <f>AD592</f>
        <v>0</v>
      </c>
      <c r="AE591" s="14">
        <f t="shared" si="3257"/>
        <v>35786.6</v>
      </c>
      <c r="AF591" s="14">
        <f t="shared" si="3258"/>
        <v>35805.9</v>
      </c>
      <c r="AG591" s="14">
        <f t="shared" si="3259"/>
        <v>35805.9</v>
      </c>
      <c r="AH591" s="14">
        <f t="shared" ref="AH591:AV591" si="3490">AH592</f>
        <v>0</v>
      </c>
      <c r="AI591" s="14">
        <f t="shared" si="3490"/>
        <v>0</v>
      </c>
      <c r="AJ591" s="14">
        <f t="shared" si="3490"/>
        <v>0</v>
      </c>
      <c r="AK591" s="14">
        <f t="shared" si="3490"/>
        <v>0</v>
      </c>
      <c r="AL591" s="14">
        <f t="shared" si="3490"/>
        <v>0</v>
      </c>
      <c r="AM591" s="14">
        <f t="shared" si="3490"/>
        <v>0</v>
      </c>
      <c r="AN591" s="14">
        <f t="shared" si="3490"/>
        <v>0</v>
      </c>
      <c r="AO591" s="14">
        <f t="shared" si="3490"/>
        <v>0</v>
      </c>
      <c r="AP591" s="14">
        <f t="shared" si="3490"/>
        <v>0</v>
      </c>
      <c r="AQ591" s="14">
        <f t="shared" si="3490"/>
        <v>0</v>
      </c>
      <c r="AR591" s="14">
        <f t="shared" si="3490"/>
        <v>0</v>
      </c>
      <c r="AS591" s="14">
        <f t="shared" si="3490"/>
        <v>0</v>
      </c>
      <c r="AT591" s="14">
        <f t="shared" si="3490"/>
        <v>0</v>
      </c>
      <c r="AU591" s="14">
        <f t="shared" si="3490"/>
        <v>0</v>
      </c>
      <c r="AV591" s="14">
        <f t="shared" si="3490"/>
        <v>0</v>
      </c>
      <c r="AW591" s="14">
        <f t="shared" si="3261"/>
        <v>35786.6</v>
      </c>
      <c r="AX591" s="14">
        <f t="shared" si="3262"/>
        <v>35805.9</v>
      </c>
      <c r="AY591" s="14">
        <f t="shared" si="3263"/>
        <v>35805.9</v>
      </c>
      <c r="AZ591" s="14">
        <f>AZ592</f>
        <v>0</v>
      </c>
      <c r="BA591" s="14">
        <f t="shared" si="3264"/>
        <v>35786.6</v>
      </c>
      <c r="BB591" s="14">
        <f t="shared" si="3265"/>
        <v>35805.9</v>
      </c>
      <c r="BC591" s="14">
        <f t="shared" si="3266"/>
        <v>35805.9</v>
      </c>
      <c r="BD591" s="14">
        <f t="shared" ref="BD591:BN591" si="3491">BD592</f>
        <v>0</v>
      </c>
      <c r="BE591" s="14">
        <f t="shared" si="3491"/>
        <v>0</v>
      </c>
      <c r="BF591" s="14">
        <f t="shared" si="3491"/>
        <v>0</v>
      </c>
      <c r="BG591" s="14">
        <f t="shared" si="3491"/>
        <v>0</v>
      </c>
      <c r="BH591" s="14">
        <f t="shared" si="3491"/>
        <v>0</v>
      </c>
      <c r="BI591" s="14">
        <f t="shared" si="3491"/>
        <v>0</v>
      </c>
      <c r="BJ591" s="14">
        <f t="shared" si="3491"/>
        <v>0</v>
      </c>
      <c r="BK591" s="14">
        <f t="shared" si="3491"/>
        <v>0</v>
      </c>
      <c r="BL591" s="14">
        <f t="shared" si="3491"/>
        <v>0</v>
      </c>
      <c r="BM591" s="14">
        <f t="shared" si="3491"/>
        <v>0</v>
      </c>
      <c r="BN591" s="14">
        <f t="shared" si="3491"/>
        <v>0</v>
      </c>
      <c r="BO591" s="14">
        <f t="shared" si="3268"/>
        <v>35786.6</v>
      </c>
      <c r="BP591" s="14">
        <f t="shared" si="3269"/>
        <v>35805.9</v>
      </c>
      <c r="BQ591" s="14">
        <f t="shared" si="3270"/>
        <v>35805.9</v>
      </c>
      <c r="BR591" s="14">
        <f>BR592</f>
        <v>0</v>
      </c>
      <c r="BS591" s="14">
        <f>BS592</f>
        <v>0</v>
      </c>
      <c r="BT591" s="14">
        <f>BT592</f>
        <v>0</v>
      </c>
      <c r="BU591" s="14">
        <f t="shared" si="3271"/>
        <v>35786.6</v>
      </c>
      <c r="BV591" s="14">
        <f t="shared" si="3272"/>
        <v>35805.9</v>
      </c>
      <c r="BW591" s="14">
        <f t="shared" si="3273"/>
        <v>35805.9</v>
      </c>
      <c r="BX591" s="14">
        <f t="shared" ref="BX591:CF591" si="3492">BX592</f>
        <v>0</v>
      </c>
      <c r="BY591" s="14">
        <f t="shared" si="3492"/>
        <v>0</v>
      </c>
      <c r="BZ591" s="14">
        <f t="shared" si="3492"/>
        <v>0</v>
      </c>
      <c r="CA591" s="14">
        <f t="shared" si="3492"/>
        <v>0</v>
      </c>
      <c r="CB591" s="14">
        <f t="shared" si="3492"/>
        <v>0</v>
      </c>
      <c r="CC591" s="14">
        <f t="shared" si="3492"/>
        <v>0</v>
      </c>
      <c r="CD591" s="14">
        <f t="shared" si="3492"/>
        <v>0</v>
      </c>
      <c r="CE591" s="14">
        <f t="shared" si="3492"/>
        <v>0</v>
      </c>
      <c r="CF591" s="14">
        <f t="shared" si="3492"/>
        <v>0</v>
      </c>
      <c r="CG591" s="14">
        <f t="shared" si="3275"/>
        <v>35786.6</v>
      </c>
      <c r="CH591" s="14">
        <f>CH592</f>
        <v>0</v>
      </c>
      <c r="CI591" s="84">
        <f t="shared" si="3276"/>
        <v>35786.6</v>
      </c>
      <c r="CJ591" s="14">
        <f t="shared" si="3277"/>
        <v>35805.9</v>
      </c>
      <c r="CK591" s="52">
        <f>CK592</f>
        <v>0</v>
      </c>
      <c r="CL591" s="84">
        <f t="shared" si="3278"/>
        <v>35805.9</v>
      </c>
      <c r="CM591" s="14">
        <f t="shared" si="3279"/>
        <v>35805.9</v>
      </c>
      <c r="CN591" s="52">
        <f>CN592</f>
        <v>0</v>
      </c>
      <c r="CO591" s="84">
        <f t="shared" si="3280"/>
        <v>35805.9</v>
      </c>
      <c r="CP591" s="14">
        <f>CP592</f>
        <v>0</v>
      </c>
      <c r="CQ591" s="29"/>
      <c r="CR591" s="29"/>
      <c r="CT591" s="1"/>
    </row>
    <row r="592" spans="1:99" ht="31.2" customHeight="1" x14ac:dyDescent="0.3">
      <c r="A592" s="76" t="s">
        <v>306</v>
      </c>
      <c r="B592" s="76" t="s">
        <v>102</v>
      </c>
      <c r="C592" s="76" t="s">
        <v>70</v>
      </c>
      <c r="D592" s="90" t="s">
        <v>378</v>
      </c>
      <c r="E592" s="89" t="s">
        <v>140</v>
      </c>
      <c r="F592" s="77" t="s">
        <v>141</v>
      </c>
      <c r="G592" s="14">
        <v>35786.6</v>
      </c>
      <c r="H592" s="14">
        <v>35805.9</v>
      </c>
      <c r="I592" s="14">
        <v>35805.9</v>
      </c>
      <c r="J592" s="14"/>
      <c r="K592" s="14"/>
      <c r="L592" s="14"/>
      <c r="M592" s="14">
        <f t="shared" si="3176"/>
        <v>35786.6</v>
      </c>
      <c r="N592" s="14">
        <f t="shared" si="3177"/>
        <v>35805.9</v>
      </c>
      <c r="O592" s="14">
        <f t="shared" si="3178"/>
        <v>35805.9</v>
      </c>
      <c r="P592" s="14"/>
      <c r="Q592" s="14"/>
      <c r="R592" s="14"/>
      <c r="S592" s="14"/>
      <c r="T592" s="14"/>
      <c r="U592" s="14"/>
      <c r="V592" s="14"/>
      <c r="W592" s="14"/>
      <c r="X592" s="14"/>
      <c r="Y592" s="14">
        <f t="shared" si="3254"/>
        <v>35786.6</v>
      </c>
      <c r="Z592" s="14">
        <f t="shared" si="3255"/>
        <v>35805.9</v>
      </c>
      <c r="AA592" s="14">
        <f t="shared" si="3256"/>
        <v>35805.9</v>
      </c>
      <c r="AB592" s="14"/>
      <c r="AC592" s="14"/>
      <c r="AD592" s="14"/>
      <c r="AE592" s="14">
        <f t="shared" si="3257"/>
        <v>35786.6</v>
      </c>
      <c r="AF592" s="14">
        <f t="shared" si="3258"/>
        <v>35805.9</v>
      </c>
      <c r="AG592" s="14">
        <f t="shared" si="3259"/>
        <v>35805.9</v>
      </c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>
        <f t="shared" si="3261"/>
        <v>35786.6</v>
      </c>
      <c r="AX592" s="14">
        <f t="shared" si="3262"/>
        <v>35805.9</v>
      </c>
      <c r="AY592" s="14">
        <f t="shared" si="3263"/>
        <v>35805.9</v>
      </c>
      <c r="AZ592" s="14"/>
      <c r="BA592" s="14">
        <f t="shared" si="3264"/>
        <v>35786.6</v>
      </c>
      <c r="BB592" s="14">
        <f t="shared" si="3265"/>
        <v>35805.9</v>
      </c>
      <c r="BC592" s="14">
        <f t="shared" si="3266"/>
        <v>35805.9</v>
      </c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>
        <f t="shared" si="3268"/>
        <v>35786.6</v>
      </c>
      <c r="BP592" s="14">
        <f t="shared" si="3269"/>
        <v>35805.9</v>
      </c>
      <c r="BQ592" s="14">
        <f t="shared" si="3270"/>
        <v>35805.9</v>
      </c>
      <c r="BR592" s="14"/>
      <c r="BS592" s="14"/>
      <c r="BT592" s="14"/>
      <c r="BU592" s="14">
        <f t="shared" si="3271"/>
        <v>35786.6</v>
      </c>
      <c r="BV592" s="14">
        <f t="shared" si="3272"/>
        <v>35805.9</v>
      </c>
      <c r="BW592" s="14">
        <f t="shared" si="3273"/>
        <v>35805.9</v>
      </c>
      <c r="BX592" s="14"/>
      <c r="BY592" s="14"/>
      <c r="BZ592" s="14"/>
      <c r="CA592" s="14"/>
      <c r="CB592" s="14"/>
      <c r="CC592" s="14"/>
      <c r="CD592" s="14"/>
      <c r="CE592" s="14"/>
      <c r="CF592" s="14"/>
      <c r="CG592" s="14">
        <f t="shared" si="3275"/>
        <v>35786.6</v>
      </c>
      <c r="CH592" s="14"/>
      <c r="CI592" s="84">
        <f t="shared" si="3276"/>
        <v>35786.6</v>
      </c>
      <c r="CJ592" s="14">
        <f t="shared" si="3277"/>
        <v>35805.9</v>
      </c>
      <c r="CK592" s="52"/>
      <c r="CL592" s="84">
        <f t="shared" si="3278"/>
        <v>35805.9</v>
      </c>
      <c r="CM592" s="14">
        <f t="shared" si="3279"/>
        <v>35805.9</v>
      </c>
      <c r="CN592" s="52"/>
      <c r="CO592" s="84">
        <f t="shared" si="3280"/>
        <v>35805.9</v>
      </c>
      <c r="CP592" s="14"/>
      <c r="CQ592" s="29"/>
      <c r="CR592" s="29"/>
      <c r="CT592" s="1"/>
    </row>
    <row r="593" spans="1:99" ht="15.6" customHeight="1" x14ac:dyDescent="0.3">
      <c r="A593" s="76" t="s">
        <v>306</v>
      </c>
      <c r="B593" s="76" t="s">
        <v>102</v>
      </c>
      <c r="C593" s="76" t="s">
        <v>70</v>
      </c>
      <c r="D593" s="90" t="s">
        <v>379</v>
      </c>
      <c r="E593" s="90"/>
      <c r="F593" s="77" t="s">
        <v>232</v>
      </c>
      <c r="G593" s="14">
        <f t="shared" ref="G593:L593" si="3493">G594</f>
        <v>11.1</v>
      </c>
      <c r="H593" s="14">
        <f t="shared" si="3493"/>
        <v>0</v>
      </c>
      <c r="I593" s="14">
        <f t="shared" si="3493"/>
        <v>0</v>
      </c>
      <c r="J593" s="14">
        <f t="shared" si="3493"/>
        <v>0</v>
      </c>
      <c r="K593" s="14">
        <f t="shared" si="3493"/>
        <v>0</v>
      </c>
      <c r="L593" s="14">
        <f t="shared" si="3493"/>
        <v>0</v>
      </c>
      <c r="M593" s="14">
        <f t="shared" si="3176"/>
        <v>11.1</v>
      </c>
      <c r="N593" s="14">
        <f t="shared" si="3177"/>
        <v>0</v>
      </c>
      <c r="O593" s="14">
        <f t="shared" si="3178"/>
        <v>0</v>
      </c>
      <c r="P593" s="14">
        <f t="shared" ref="P593:X593" si="3494">P594</f>
        <v>7.2</v>
      </c>
      <c r="Q593" s="14">
        <f t="shared" si="3494"/>
        <v>0</v>
      </c>
      <c r="R593" s="14">
        <f t="shared" si="3494"/>
        <v>0</v>
      </c>
      <c r="S593" s="14">
        <f t="shared" si="3494"/>
        <v>0</v>
      </c>
      <c r="T593" s="14">
        <f t="shared" si="3494"/>
        <v>0</v>
      </c>
      <c r="U593" s="14">
        <f t="shared" si="3494"/>
        <v>0</v>
      </c>
      <c r="V593" s="14">
        <f t="shared" si="3494"/>
        <v>0</v>
      </c>
      <c r="W593" s="14">
        <f t="shared" si="3494"/>
        <v>0</v>
      </c>
      <c r="X593" s="14">
        <f t="shared" si="3494"/>
        <v>0</v>
      </c>
      <c r="Y593" s="14">
        <f t="shared" si="3254"/>
        <v>18.3</v>
      </c>
      <c r="Z593" s="14">
        <f t="shared" si="3255"/>
        <v>0</v>
      </c>
      <c r="AA593" s="14">
        <f t="shared" si="3256"/>
        <v>0</v>
      </c>
      <c r="AB593" s="14">
        <f>AB594</f>
        <v>0</v>
      </c>
      <c r="AC593" s="14">
        <f>AC594</f>
        <v>0</v>
      </c>
      <c r="AD593" s="14">
        <f>AD594</f>
        <v>0</v>
      </c>
      <c r="AE593" s="14">
        <f t="shared" si="3257"/>
        <v>18.3</v>
      </c>
      <c r="AF593" s="14">
        <f t="shared" si="3258"/>
        <v>0</v>
      </c>
      <c r="AG593" s="14">
        <f t="shared" si="3259"/>
        <v>0</v>
      </c>
      <c r="AH593" s="14">
        <f t="shared" ref="AH593:AV593" si="3495">AH594</f>
        <v>0</v>
      </c>
      <c r="AI593" s="14">
        <f t="shared" si="3495"/>
        <v>0</v>
      </c>
      <c r="AJ593" s="14">
        <f t="shared" si="3495"/>
        <v>0</v>
      </c>
      <c r="AK593" s="14">
        <f t="shared" si="3495"/>
        <v>0</v>
      </c>
      <c r="AL593" s="14">
        <f t="shared" si="3495"/>
        <v>0</v>
      </c>
      <c r="AM593" s="14">
        <f t="shared" si="3495"/>
        <v>0</v>
      </c>
      <c r="AN593" s="14">
        <f t="shared" si="3495"/>
        <v>0</v>
      </c>
      <c r="AO593" s="14">
        <f t="shared" si="3495"/>
        <v>0</v>
      </c>
      <c r="AP593" s="14">
        <f t="shared" si="3495"/>
        <v>0</v>
      </c>
      <c r="AQ593" s="14">
        <f t="shared" si="3495"/>
        <v>0</v>
      </c>
      <c r="AR593" s="14">
        <f t="shared" si="3495"/>
        <v>0</v>
      </c>
      <c r="AS593" s="14">
        <f t="shared" si="3495"/>
        <v>0</v>
      </c>
      <c r="AT593" s="14">
        <f t="shared" si="3495"/>
        <v>0</v>
      </c>
      <c r="AU593" s="14">
        <f t="shared" si="3495"/>
        <v>0</v>
      </c>
      <c r="AV593" s="14">
        <f t="shared" si="3495"/>
        <v>0</v>
      </c>
      <c r="AW593" s="14">
        <f t="shared" si="3261"/>
        <v>18.3</v>
      </c>
      <c r="AX593" s="14">
        <f t="shared" si="3262"/>
        <v>0</v>
      </c>
      <c r="AY593" s="14">
        <f t="shared" si="3263"/>
        <v>0</v>
      </c>
      <c r="AZ593" s="14">
        <f>AZ594</f>
        <v>0</v>
      </c>
      <c r="BA593" s="14">
        <f t="shared" si="3264"/>
        <v>18.3</v>
      </c>
      <c r="BB593" s="14">
        <f t="shared" si="3265"/>
        <v>0</v>
      </c>
      <c r="BC593" s="14">
        <f t="shared" si="3266"/>
        <v>0</v>
      </c>
      <c r="BD593" s="14">
        <f t="shared" ref="BD593:BN593" si="3496">BD594</f>
        <v>0</v>
      </c>
      <c r="BE593" s="14">
        <f t="shared" si="3496"/>
        <v>0</v>
      </c>
      <c r="BF593" s="14">
        <f t="shared" si="3496"/>
        <v>0</v>
      </c>
      <c r="BG593" s="14">
        <f t="shared" si="3496"/>
        <v>0</v>
      </c>
      <c r="BH593" s="14">
        <f t="shared" si="3496"/>
        <v>0</v>
      </c>
      <c r="BI593" s="14">
        <f t="shared" si="3496"/>
        <v>0</v>
      </c>
      <c r="BJ593" s="14">
        <f t="shared" si="3496"/>
        <v>0</v>
      </c>
      <c r="BK593" s="14">
        <f t="shared" si="3496"/>
        <v>0</v>
      </c>
      <c r="BL593" s="14">
        <f t="shared" si="3496"/>
        <v>0</v>
      </c>
      <c r="BM593" s="14">
        <f t="shared" si="3496"/>
        <v>0</v>
      </c>
      <c r="BN593" s="14">
        <f t="shared" si="3496"/>
        <v>0</v>
      </c>
      <c r="BO593" s="14">
        <f t="shared" si="3268"/>
        <v>18.3</v>
      </c>
      <c r="BP593" s="14">
        <f t="shared" si="3269"/>
        <v>0</v>
      </c>
      <c r="BQ593" s="14">
        <f t="shared" si="3270"/>
        <v>0</v>
      </c>
      <c r="BR593" s="14">
        <f>BR594</f>
        <v>0</v>
      </c>
      <c r="BS593" s="14">
        <f>BS594</f>
        <v>0</v>
      </c>
      <c r="BT593" s="14">
        <f>BT594</f>
        <v>0</v>
      </c>
      <c r="BU593" s="14">
        <f t="shared" si="3271"/>
        <v>18.3</v>
      </c>
      <c r="BV593" s="14">
        <f t="shared" si="3272"/>
        <v>0</v>
      </c>
      <c r="BW593" s="14">
        <f t="shared" si="3273"/>
        <v>0</v>
      </c>
      <c r="BX593" s="14">
        <f t="shared" ref="BX593:CF593" si="3497">BX594</f>
        <v>0</v>
      </c>
      <c r="BY593" s="14">
        <f t="shared" si="3497"/>
        <v>0</v>
      </c>
      <c r="BZ593" s="14">
        <f t="shared" si="3497"/>
        <v>0</v>
      </c>
      <c r="CA593" s="14">
        <f t="shared" si="3497"/>
        <v>0</v>
      </c>
      <c r="CB593" s="14">
        <f t="shared" si="3497"/>
        <v>0</v>
      </c>
      <c r="CC593" s="14">
        <f t="shared" si="3497"/>
        <v>0</v>
      </c>
      <c r="CD593" s="14">
        <f t="shared" si="3497"/>
        <v>0</v>
      </c>
      <c r="CE593" s="14">
        <f t="shared" si="3497"/>
        <v>0</v>
      </c>
      <c r="CF593" s="14">
        <f t="shared" si="3497"/>
        <v>0</v>
      </c>
      <c r="CG593" s="14">
        <f t="shared" si="3275"/>
        <v>18.3</v>
      </c>
      <c r="CH593" s="14">
        <f>CH594</f>
        <v>0</v>
      </c>
      <c r="CI593" s="84">
        <f t="shared" si="3276"/>
        <v>18.3</v>
      </c>
      <c r="CJ593" s="14">
        <f t="shared" si="3277"/>
        <v>0</v>
      </c>
      <c r="CK593" s="52">
        <f>CK594</f>
        <v>0</v>
      </c>
      <c r="CL593" s="84">
        <f t="shared" si="3278"/>
        <v>0</v>
      </c>
      <c r="CM593" s="14">
        <f t="shared" si="3279"/>
        <v>0</v>
      </c>
      <c r="CN593" s="52">
        <f>CN594</f>
        <v>0</v>
      </c>
      <c r="CO593" s="84">
        <f t="shared" si="3280"/>
        <v>0</v>
      </c>
      <c r="CP593" s="14">
        <f>CP594</f>
        <v>0</v>
      </c>
      <c r="CQ593" s="29"/>
      <c r="CR593" s="29"/>
      <c r="CT593" s="1"/>
    </row>
    <row r="594" spans="1:99" ht="31.2" customHeight="1" x14ac:dyDescent="0.3">
      <c r="A594" s="76" t="s">
        <v>306</v>
      </c>
      <c r="B594" s="76" t="s">
        <v>102</v>
      </c>
      <c r="C594" s="76" t="s">
        <v>70</v>
      </c>
      <c r="D594" s="90" t="s">
        <v>379</v>
      </c>
      <c r="E594" s="89" t="s">
        <v>140</v>
      </c>
      <c r="F594" s="77" t="s">
        <v>141</v>
      </c>
      <c r="G594" s="14">
        <v>11.1</v>
      </c>
      <c r="H594" s="14">
        <v>0</v>
      </c>
      <c r="I594" s="14">
        <v>0</v>
      </c>
      <c r="J594" s="14"/>
      <c r="K594" s="14"/>
      <c r="L594" s="14"/>
      <c r="M594" s="14">
        <f t="shared" si="3176"/>
        <v>11.1</v>
      </c>
      <c r="N594" s="14">
        <f t="shared" si="3177"/>
        <v>0</v>
      </c>
      <c r="O594" s="14">
        <f t="shared" si="3178"/>
        <v>0</v>
      </c>
      <c r="P594" s="14">
        <v>7.2</v>
      </c>
      <c r="Q594" s="14"/>
      <c r="R594" s="14"/>
      <c r="S594" s="14"/>
      <c r="T594" s="14"/>
      <c r="U594" s="14"/>
      <c r="V594" s="14"/>
      <c r="W594" s="14"/>
      <c r="X594" s="14"/>
      <c r="Y594" s="14">
        <f t="shared" si="3254"/>
        <v>18.3</v>
      </c>
      <c r="Z594" s="14">
        <f t="shared" si="3255"/>
        <v>0</v>
      </c>
      <c r="AA594" s="14">
        <f t="shared" si="3256"/>
        <v>0</v>
      </c>
      <c r="AB594" s="14"/>
      <c r="AC594" s="14"/>
      <c r="AD594" s="14"/>
      <c r="AE594" s="14">
        <f t="shared" si="3257"/>
        <v>18.3</v>
      </c>
      <c r="AF594" s="14">
        <f t="shared" si="3258"/>
        <v>0</v>
      </c>
      <c r="AG594" s="14">
        <f t="shared" si="3259"/>
        <v>0</v>
      </c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>
        <f t="shared" si="3261"/>
        <v>18.3</v>
      </c>
      <c r="AX594" s="14">
        <f t="shared" si="3262"/>
        <v>0</v>
      </c>
      <c r="AY594" s="14">
        <f t="shared" si="3263"/>
        <v>0</v>
      </c>
      <c r="AZ594" s="14"/>
      <c r="BA594" s="14">
        <f t="shared" si="3264"/>
        <v>18.3</v>
      </c>
      <c r="BB594" s="14">
        <f t="shared" si="3265"/>
        <v>0</v>
      </c>
      <c r="BC594" s="14">
        <f t="shared" si="3266"/>
        <v>0</v>
      </c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>
        <f t="shared" si="3268"/>
        <v>18.3</v>
      </c>
      <c r="BP594" s="14">
        <f t="shared" si="3269"/>
        <v>0</v>
      </c>
      <c r="BQ594" s="14">
        <f t="shared" si="3270"/>
        <v>0</v>
      </c>
      <c r="BR594" s="14"/>
      <c r="BS594" s="14"/>
      <c r="BT594" s="14"/>
      <c r="BU594" s="14">
        <f t="shared" si="3271"/>
        <v>18.3</v>
      </c>
      <c r="BV594" s="14">
        <f t="shared" si="3272"/>
        <v>0</v>
      </c>
      <c r="BW594" s="14">
        <f t="shared" si="3273"/>
        <v>0</v>
      </c>
      <c r="BX594" s="14"/>
      <c r="BY594" s="14"/>
      <c r="BZ594" s="14"/>
      <c r="CA594" s="14"/>
      <c r="CB594" s="14"/>
      <c r="CC594" s="14"/>
      <c r="CD594" s="14"/>
      <c r="CE594" s="14"/>
      <c r="CF594" s="14"/>
      <c r="CG594" s="14">
        <f t="shared" si="3275"/>
        <v>18.3</v>
      </c>
      <c r="CH594" s="14"/>
      <c r="CI594" s="84">
        <f t="shared" si="3276"/>
        <v>18.3</v>
      </c>
      <c r="CJ594" s="14">
        <f t="shared" si="3277"/>
        <v>0</v>
      </c>
      <c r="CK594" s="52"/>
      <c r="CL594" s="84">
        <f t="shared" si="3278"/>
        <v>0</v>
      </c>
      <c r="CM594" s="14">
        <f t="shared" si="3279"/>
        <v>0</v>
      </c>
      <c r="CN594" s="52"/>
      <c r="CO594" s="84">
        <f t="shared" si="3280"/>
        <v>0</v>
      </c>
      <c r="CP594" s="14"/>
      <c r="CQ594" s="29"/>
      <c r="CR594" s="29"/>
      <c r="CT594" s="1"/>
    </row>
    <row r="595" spans="1:99" ht="62.4" customHeight="1" x14ac:dyDescent="0.3">
      <c r="A595" s="76" t="s">
        <v>306</v>
      </c>
      <c r="B595" s="76" t="s">
        <v>102</v>
      </c>
      <c r="C595" s="76" t="s">
        <v>70</v>
      </c>
      <c r="D595" s="90" t="s">
        <v>380</v>
      </c>
      <c r="E595" s="90"/>
      <c r="F595" s="77" t="s">
        <v>234</v>
      </c>
      <c r="G595" s="14">
        <f t="shared" ref="G595:L595" si="3498">G596</f>
        <v>130.5</v>
      </c>
      <c r="H595" s="14">
        <f t="shared" si="3498"/>
        <v>130.5</v>
      </c>
      <c r="I595" s="14">
        <f t="shared" si="3498"/>
        <v>130.5</v>
      </c>
      <c r="J595" s="14">
        <f t="shared" si="3498"/>
        <v>0</v>
      </c>
      <c r="K595" s="14">
        <f t="shared" si="3498"/>
        <v>0</v>
      </c>
      <c r="L595" s="14">
        <f t="shared" si="3498"/>
        <v>0</v>
      </c>
      <c r="M595" s="14">
        <f t="shared" si="3176"/>
        <v>130.5</v>
      </c>
      <c r="N595" s="14">
        <f t="shared" si="3177"/>
        <v>130.5</v>
      </c>
      <c r="O595" s="14">
        <f t="shared" si="3178"/>
        <v>130.5</v>
      </c>
      <c r="P595" s="14">
        <f t="shared" ref="P595:X595" si="3499">P596</f>
        <v>5.2750000000000004</v>
      </c>
      <c r="Q595" s="14">
        <f t="shared" si="3499"/>
        <v>0</v>
      </c>
      <c r="R595" s="14">
        <f t="shared" si="3499"/>
        <v>0</v>
      </c>
      <c r="S595" s="14">
        <f t="shared" si="3499"/>
        <v>0</v>
      </c>
      <c r="T595" s="14">
        <f t="shared" si="3499"/>
        <v>0</v>
      </c>
      <c r="U595" s="14">
        <f t="shared" si="3499"/>
        <v>0</v>
      </c>
      <c r="V595" s="14">
        <f t="shared" si="3499"/>
        <v>0</v>
      </c>
      <c r="W595" s="14">
        <f t="shared" si="3499"/>
        <v>0</v>
      </c>
      <c r="X595" s="14">
        <f t="shared" si="3499"/>
        <v>0</v>
      </c>
      <c r="Y595" s="14">
        <f t="shared" si="3254"/>
        <v>135.77500000000001</v>
      </c>
      <c r="Z595" s="14">
        <f t="shared" si="3255"/>
        <v>130.5</v>
      </c>
      <c r="AA595" s="14">
        <f t="shared" si="3256"/>
        <v>130.5</v>
      </c>
      <c r="AB595" s="14">
        <f>AB596</f>
        <v>0</v>
      </c>
      <c r="AC595" s="14">
        <f>AC596</f>
        <v>0</v>
      </c>
      <c r="AD595" s="14">
        <f>AD596</f>
        <v>0</v>
      </c>
      <c r="AE595" s="14">
        <f t="shared" si="3257"/>
        <v>135.77500000000001</v>
      </c>
      <c r="AF595" s="14">
        <f t="shared" si="3258"/>
        <v>130.5</v>
      </c>
      <c r="AG595" s="14">
        <f t="shared" si="3259"/>
        <v>130.5</v>
      </c>
      <c r="AH595" s="14">
        <f t="shared" ref="AH595:AV595" si="3500">AH596</f>
        <v>0</v>
      </c>
      <c r="AI595" s="14">
        <f t="shared" si="3500"/>
        <v>0</v>
      </c>
      <c r="AJ595" s="14">
        <f t="shared" si="3500"/>
        <v>0</v>
      </c>
      <c r="AK595" s="14">
        <f t="shared" si="3500"/>
        <v>0</v>
      </c>
      <c r="AL595" s="14">
        <f t="shared" si="3500"/>
        <v>0</v>
      </c>
      <c r="AM595" s="14">
        <f t="shared" si="3500"/>
        <v>0</v>
      </c>
      <c r="AN595" s="14">
        <f t="shared" si="3500"/>
        <v>0</v>
      </c>
      <c r="AO595" s="14">
        <f t="shared" si="3500"/>
        <v>0</v>
      </c>
      <c r="AP595" s="14">
        <f t="shared" si="3500"/>
        <v>0</v>
      </c>
      <c r="AQ595" s="14">
        <f t="shared" si="3500"/>
        <v>0</v>
      </c>
      <c r="AR595" s="14">
        <f t="shared" si="3500"/>
        <v>0</v>
      </c>
      <c r="AS595" s="14">
        <f t="shared" si="3500"/>
        <v>0</v>
      </c>
      <c r="AT595" s="14">
        <f t="shared" si="3500"/>
        <v>0</v>
      </c>
      <c r="AU595" s="14">
        <f t="shared" si="3500"/>
        <v>0</v>
      </c>
      <c r="AV595" s="14">
        <f t="shared" si="3500"/>
        <v>0</v>
      </c>
      <c r="AW595" s="14">
        <f t="shared" si="3261"/>
        <v>135.77500000000001</v>
      </c>
      <c r="AX595" s="14">
        <f t="shared" si="3262"/>
        <v>130.5</v>
      </c>
      <c r="AY595" s="14">
        <f t="shared" si="3263"/>
        <v>130.5</v>
      </c>
      <c r="AZ595" s="14">
        <f>AZ596</f>
        <v>0</v>
      </c>
      <c r="BA595" s="14">
        <f t="shared" si="3264"/>
        <v>135.77500000000001</v>
      </c>
      <c r="BB595" s="14">
        <f t="shared" si="3265"/>
        <v>130.5</v>
      </c>
      <c r="BC595" s="14">
        <f t="shared" si="3266"/>
        <v>130.5</v>
      </c>
      <c r="BD595" s="14">
        <f t="shared" ref="BD595:BN595" si="3501">BD596</f>
        <v>0</v>
      </c>
      <c r="BE595" s="14">
        <f t="shared" si="3501"/>
        <v>0</v>
      </c>
      <c r="BF595" s="14">
        <f t="shared" si="3501"/>
        <v>0</v>
      </c>
      <c r="BG595" s="14">
        <f t="shared" si="3501"/>
        <v>0</v>
      </c>
      <c r="BH595" s="14">
        <f t="shared" si="3501"/>
        <v>0</v>
      </c>
      <c r="BI595" s="14">
        <f t="shared" si="3501"/>
        <v>0</v>
      </c>
      <c r="BJ595" s="14">
        <f t="shared" si="3501"/>
        <v>0</v>
      </c>
      <c r="BK595" s="14">
        <f t="shared" si="3501"/>
        <v>0</v>
      </c>
      <c r="BL595" s="14">
        <f t="shared" si="3501"/>
        <v>0</v>
      </c>
      <c r="BM595" s="14">
        <f t="shared" si="3501"/>
        <v>0</v>
      </c>
      <c r="BN595" s="14">
        <f t="shared" si="3501"/>
        <v>0</v>
      </c>
      <c r="BO595" s="14">
        <f t="shared" si="3268"/>
        <v>135.77500000000001</v>
      </c>
      <c r="BP595" s="14">
        <f t="shared" si="3269"/>
        <v>130.5</v>
      </c>
      <c r="BQ595" s="14">
        <f t="shared" si="3270"/>
        <v>130.5</v>
      </c>
      <c r="BR595" s="14">
        <f>BR596</f>
        <v>0</v>
      </c>
      <c r="BS595" s="14">
        <f>BS596</f>
        <v>0</v>
      </c>
      <c r="BT595" s="14">
        <f>BT596</f>
        <v>0</v>
      </c>
      <c r="BU595" s="14">
        <f t="shared" si="3271"/>
        <v>135.77500000000001</v>
      </c>
      <c r="BV595" s="14">
        <f t="shared" si="3272"/>
        <v>130.5</v>
      </c>
      <c r="BW595" s="14">
        <f t="shared" si="3273"/>
        <v>130.5</v>
      </c>
      <c r="BX595" s="14">
        <f t="shared" ref="BX595:CF595" si="3502">BX596</f>
        <v>0</v>
      </c>
      <c r="BY595" s="14">
        <f t="shared" si="3502"/>
        <v>0</v>
      </c>
      <c r="BZ595" s="14">
        <f t="shared" si="3502"/>
        <v>0</v>
      </c>
      <c r="CA595" s="14">
        <f t="shared" si="3502"/>
        <v>0</v>
      </c>
      <c r="CB595" s="14">
        <f t="shared" si="3502"/>
        <v>0</v>
      </c>
      <c r="CC595" s="14">
        <f t="shared" si="3502"/>
        <v>0</v>
      </c>
      <c r="CD595" s="14">
        <f t="shared" si="3502"/>
        <v>0</v>
      </c>
      <c r="CE595" s="14">
        <f t="shared" si="3502"/>
        <v>0</v>
      </c>
      <c r="CF595" s="14">
        <f t="shared" si="3502"/>
        <v>0</v>
      </c>
      <c r="CG595" s="14">
        <f t="shared" si="3275"/>
        <v>135.77500000000001</v>
      </c>
      <c r="CH595" s="14">
        <f>CH596</f>
        <v>0</v>
      </c>
      <c r="CI595" s="84">
        <f t="shared" si="3276"/>
        <v>135.77500000000001</v>
      </c>
      <c r="CJ595" s="14">
        <f t="shared" si="3277"/>
        <v>130.5</v>
      </c>
      <c r="CK595" s="52">
        <f>CK596</f>
        <v>0</v>
      </c>
      <c r="CL595" s="84">
        <f t="shared" si="3278"/>
        <v>130.5</v>
      </c>
      <c r="CM595" s="14">
        <f t="shared" si="3279"/>
        <v>130.5</v>
      </c>
      <c r="CN595" s="52">
        <f>CN596</f>
        <v>0</v>
      </c>
      <c r="CO595" s="84">
        <f t="shared" si="3280"/>
        <v>130.5</v>
      </c>
      <c r="CP595" s="14">
        <f>CP596</f>
        <v>0</v>
      </c>
      <c r="CQ595" s="29"/>
      <c r="CR595" s="29"/>
      <c r="CT595" s="1"/>
    </row>
    <row r="596" spans="1:99" ht="31.2" customHeight="1" x14ac:dyDescent="0.3">
      <c r="A596" s="76" t="s">
        <v>306</v>
      </c>
      <c r="B596" s="76" t="s">
        <v>102</v>
      </c>
      <c r="C596" s="76" t="s">
        <v>70</v>
      </c>
      <c r="D596" s="90" t="s">
        <v>380</v>
      </c>
      <c r="E596" s="89" t="s">
        <v>140</v>
      </c>
      <c r="F596" s="77" t="s">
        <v>141</v>
      </c>
      <c r="G596" s="14">
        <v>130.5</v>
      </c>
      <c r="H596" s="14">
        <v>130.5</v>
      </c>
      <c r="I596" s="14">
        <v>130.5</v>
      </c>
      <c r="J596" s="14"/>
      <c r="K596" s="14"/>
      <c r="L596" s="14"/>
      <c r="M596" s="14">
        <f t="shared" si="3176"/>
        <v>130.5</v>
      </c>
      <c r="N596" s="14">
        <f t="shared" si="3177"/>
        <v>130.5</v>
      </c>
      <c r="O596" s="14">
        <f t="shared" si="3178"/>
        <v>130.5</v>
      </c>
      <c r="P596" s="14">
        <v>5.2750000000000004</v>
      </c>
      <c r="Q596" s="14"/>
      <c r="R596" s="14"/>
      <c r="S596" s="14"/>
      <c r="T596" s="14"/>
      <c r="U596" s="14"/>
      <c r="V596" s="14"/>
      <c r="W596" s="14"/>
      <c r="X596" s="14"/>
      <c r="Y596" s="14">
        <f t="shared" si="3254"/>
        <v>135.77500000000001</v>
      </c>
      <c r="Z596" s="14">
        <f t="shared" si="3255"/>
        <v>130.5</v>
      </c>
      <c r="AA596" s="14">
        <f t="shared" si="3256"/>
        <v>130.5</v>
      </c>
      <c r="AB596" s="14"/>
      <c r="AC596" s="14"/>
      <c r="AD596" s="14"/>
      <c r="AE596" s="14">
        <f t="shared" si="3257"/>
        <v>135.77500000000001</v>
      </c>
      <c r="AF596" s="14">
        <f t="shared" si="3258"/>
        <v>130.5</v>
      </c>
      <c r="AG596" s="14">
        <f t="shared" si="3259"/>
        <v>130.5</v>
      </c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>
        <f t="shared" si="3261"/>
        <v>135.77500000000001</v>
      </c>
      <c r="AX596" s="14">
        <f t="shared" si="3262"/>
        <v>130.5</v>
      </c>
      <c r="AY596" s="14">
        <f t="shared" si="3263"/>
        <v>130.5</v>
      </c>
      <c r="AZ596" s="14"/>
      <c r="BA596" s="14">
        <f t="shared" si="3264"/>
        <v>135.77500000000001</v>
      </c>
      <c r="BB596" s="14">
        <f t="shared" si="3265"/>
        <v>130.5</v>
      </c>
      <c r="BC596" s="14">
        <f t="shared" si="3266"/>
        <v>130.5</v>
      </c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>
        <f t="shared" si="3268"/>
        <v>135.77500000000001</v>
      </c>
      <c r="BP596" s="14">
        <f t="shared" si="3269"/>
        <v>130.5</v>
      </c>
      <c r="BQ596" s="14">
        <f t="shared" si="3270"/>
        <v>130.5</v>
      </c>
      <c r="BR596" s="14"/>
      <c r="BS596" s="14"/>
      <c r="BT596" s="14"/>
      <c r="BU596" s="14">
        <f t="shared" si="3271"/>
        <v>135.77500000000001</v>
      </c>
      <c r="BV596" s="14">
        <f t="shared" si="3272"/>
        <v>130.5</v>
      </c>
      <c r="BW596" s="14">
        <f t="shared" si="3273"/>
        <v>130.5</v>
      </c>
      <c r="BX596" s="14"/>
      <c r="BY596" s="14"/>
      <c r="BZ596" s="14"/>
      <c r="CA596" s="14"/>
      <c r="CB596" s="14"/>
      <c r="CC596" s="14"/>
      <c r="CD596" s="14"/>
      <c r="CE596" s="14"/>
      <c r="CF596" s="14"/>
      <c r="CG596" s="14">
        <f t="shared" si="3275"/>
        <v>135.77500000000001</v>
      </c>
      <c r="CH596" s="14"/>
      <c r="CI596" s="84">
        <f t="shared" si="3276"/>
        <v>135.77500000000001</v>
      </c>
      <c r="CJ596" s="14">
        <f t="shared" si="3277"/>
        <v>130.5</v>
      </c>
      <c r="CK596" s="52"/>
      <c r="CL596" s="84">
        <f t="shared" si="3278"/>
        <v>130.5</v>
      </c>
      <c r="CM596" s="14">
        <f t="shared" si="3279"/>
        <v>130.5</v>
      </c>
      <c r="CN596" s="52"/>
      <c r="CO596" s="84">
        <f t="shared" si="3280"/>
        <v>130.5</v>
      </c>
      <c r="CP596" s="14"/>
      <c r="CQ596" s="29"/>
      <c r="CR596" s="29"/>
      <c r="CT596" s="1"/>
    </row>
    <row r="597" spans="1:99" ht="62.4" customHeight="1" x14ac:dyDescent="0.3">
      <c r="A597" s="76" t="s">
        <v>306</v>
      </c>
      <c r="B597" s="76" t="s">
        <v>102</v>
      </c>
      <c r="C597" s="76" t="s">
        <v>70</v>
      </c>
      <c r="D597" s="90" t="s">
        <v>324</v>
      </c>
      <c r="E597" s="90"/>
      <c r="F597" s="77" t="s">
        <v>325</v>
      </c>
      <c r="G597" s="14">
        <f t="shared" ref="G597:L597" si="3503">G598+G600</f>
        <v>7849.0999999999995</v>
      </c>
      <c r="H597" s="14">
        <f t="shared" si="3503"/>
        <v>15758.400000000001</v>
      </c>
      <c r="I597" s="14">
        <f t="shared" si="3503"/>
        <v>3760.3999999999996</v>
      </c>
      <c r="J597" s="14">
        <f t="shared" si="3503"/>
        <v>0</v>
      </c>
      <c r="K597" s="14">
        <f t="shared" si="3503"/>
        <v>0</v>
      </c>
      <c r="L597" s="14">
        <f t="shared" si="3503"/>
        <v>0</v>
      </c>
      <c r="M597" s="14">
        <f t="shared" si="3176"/>
        <v>7849.0999999999995</v>
      </c>
      <c r="N597" s="14">
        <f t="shared" si="3177"/>
        <v>15758.400000000001</v>
      </c>
      <c r="O597" s="14">
        <f t="shared" si="3178"/>
        <v>3760.3999999999996</v>
      </c>
      <c r="P597" s="14">
        <f t="shared" ref="P597:X597" si="3504">P598+P600</f>
        <v>0</v>
      </c>
      <c r="Q597" s="14">
        <f t="shared" si="3504"/>
        <v>0</v>
      </c>
      <c r="R597" s="14">
        <f t="shared" si="3504"/>
        <v>9934.9089999999997</v>
      </c>
      <c r="S597" s="14">
        <f t="shared" si="3504"/>
        <v>0</v>
      </c>
      <c r="T597" s="14">
        <f t="shared" si="3504"/>
        <v>0</v>
      </c>
      <c r="U597" s="14">
        <f t="shared" si="3504"/>
        <v>-10876.1</v>
      </c>
      <c r="V597" s="14">
        <f t="shared" si="3504"/>
        <v>0</v>
      </c>
      <c r="W597" s="14">
        <f t="shared" si="3504"/>
        <v>0</v>
      </c>
      <c r="X597" s="14">
        <f t="shared" si="3504"/>
        <v>0</v>
      </c>
      <c r="Y597" s="14">
        <f t="shared" si="3254"/>
        <v>17784.008999999998</v>
      </c>
      <c r="Z597" s="14">
        <f t="shared" si="3255"/>
        <v>4882.3000000000011</v>
      </c>
      <c r="AA597" s="14">
        <f t="shared" si="3256"/>
        <v>3760.3999999999996</v>
      </c>
      <c r="AB597" s="14">
        <f>AB598+AB600</f>
        <v>0</v>
      </c>
      <c r="AC597" s="14">
        <f>AC598+AC600</f>
        <v>0</v>
      </c>
      <c r="AD597" s="14">
        <f>AD598+AD600</f>
        <v>0</v>
      </c>
      <c r="AE597" s="14">
        <f t="shared" si="3257"/>
        <v>17784.008999999998</v>
      </c>
      <c r="AF597" s="14">
        <f t="shared" si="3258"/>
        <v>4882.3000000000011</v>
      </c>
      <c r="AG597" s="14">
        <f t="shared" si="3259"/>
        <v>3760.3999999999996</v>
      </c>
      <c r="AH597" s="14">
        <f t="shared" ref="AH597:AV597" si="3505">AH598+AH600</f>
        <v>0</v>
      </c>
      <c r="AI597" s="14">
        <f t="shared" si="3505"/>
        <v>0</v>
      </c>
      <c r="AJ597" s="14">
        <f t="shared" si="3505"/>
        <v>0</v>
      </c>
      <c r="AK597" s="14">
        <f t="shared" si="3505"/>
        <v>0</v>
      </c>
      <c r="AL597" s="14">
        <f t="shared" si="3505"/>
        <v>0</v>
      </c>
      <c r="AM597" s="14">
        <f t="shared" si="3505"/>
        <v>0</v>
      </c>
      <c r="AN597" s="14">
        <f t="shared" si="3505"/>
        <v>0</v>
      </c>
      <c r="AO597" s="14">
        <f t="shared" si="3505"/>
        <v>0</v>
      </c>
      <c r="AP597" s="14">
        <f t="shared" si="3505"/>
        <v>0</v>
      </c>
      <c r="AQ597" s="14">
        <f t="shared" si="3505"/>
        <v>0</v>
      </c>
      <c r="AR597" s="14">
        <f t="shared" si="3505"/>
        <v>0</v>
      </c>
      <c r="AS597" s="14">
        <f t="shared" si="3505"/>
        <v>0</v>
      </c>
      <c r="AT597" s="14">
        <f t="shared" si="3505"/>
        <v>0</v>
      </c>
      <c r="AU597" s="14">
        <f t="shared" si="3505"/>
        <v>0</v>
      </c>
      <c r="AV597" s="14">
        <f t="shared" si="3505"/>
        <v>0</v>
      </c>
      <c r="AW597" s="14">
        <f t="shared" si="3261"/>
        <v>17784.008999999998</v>
      </c>
      <c r="AX597" s="14">
        <f t="shared" si="3262"/>
        <v>4882.3000000000011</v>
      </c>
      <c r="AY597" s="14">
        <f t="shared" si="3263"/>
        <v>3760.3999999999996</v>
      </c>
      <c r="AZ597" s="14">
        <f>AZ598+AZ600</f>
        <v>0</v>
      </c>
      <c r="BA597" s="14">
        <f t="shared" si="3264"/>
        <v>17784.008999999998</v>
      </c>
      <c r="BB597" s="14">
        <f t="shared" si="3265"/>
        <v>4882.3000000000011</v>
      </c>
      <c r="BC597" s="14">
        <f t="shared" si="3266"/>
        <v>3760.3999999999996</v>
      </c>
      <c r="BD597" s="14">
        <f t="shared" ref="BD597:BN597" si="3506">BD598+BD600</f>
        <v>0</v>
      </c>
      <c r="BE597" s="14">
        <f t="shared" si="3506"/>
        <v>0</v>
      </c>
      <c r="BF597" s="14">
        <f t="shared" si="3506"/>
        <v>0</v>
      </c>
      <c r="BG597" s="14">
        <f t="shared" si="3506"/>
        <v>0</v>
      </c>
      <c r="BH597" s="14">
        <f t="shared" si="3506"/>
        <v>0</v>
      </c>
      <c r="BI597" s="14">
        <f t="shared" si="3506"/>
        <v>0</v>
      </c>
      <c r="BJ597" s="14">
        <f t="shared" si="3506"/>
        <v>0</v>
      </c>
      <c r="BK597" s="14">
        <f t="shared" si="3506"/>
        <v>0</v>
      </c>
      <c r="BL597" s="14">
        <f t="shared" si="3506"/>
        <v>0</v>
      </c>
      <c r="BM597" s="14">
        <f t="shared" si="3506"/>
        <v>0</v>
      </c>
      <c r="BN597" s="14">
        <f t="shared" si="3506"/>
        <v>0</v>
      </c>
      <c r="BO597" s="14">
        <f t="shared" si="3268"/>
        <v>17784.008999999998</v>
      </c>
      <c r="BP597" s="14">
        <f t="shared" si="3269"/>
        <v>4882.3000000000011</v>
      </c>
      <c r="BQ597" s="14">
        <f t="shared" si="3270"/>
        <v>3760.3999999999996</v>
      </c>
      <c r="BR597" s="14">
        <f>BR598+BR600</f>
        <v>0</v>
      </c>
      <c r="BS597" s="14">
        <f>BS598+BS600</f>
        <v>0</v>
      </c>
      <c r="BT597" s="14">
        <f>BT598+BT600</f>
        <v>0</v>
      </c>
      <c r="BU597" s="14">
        <f t="shared" si="3271"/>
        <v>17784.008999999998</v>
      </c>
      <c r="BV597" s="14">
        <f t="shared" si="3272"/>
        <v>4882.3000000000011</v>
      </c>
      <c r="BW597" s="14">
        <f t="shared" si="3273"/>
        <v>3760.3999999999996</v>
      </c>
      <c r="BX597" s="14">
        <f t="shared" ref="BX597:CF597" si="3507">BX598+BX600</f>
        <v>0</v>
      </c>
      <c r="BY597" s="14">
        <f t="shared" si="3507"/>
        <v>0</v>
      </c>
      <c r="BZ597" s="14">
        <f t="shared" si="3507"/>
        <v>0</v>
      </c>
      <c r="CA597" s="14">
        <f t="shared" si="3507"/>
        <v>0</v>
      </c>
      <c r="CB597" s="14">
        <f t="shared" si="3507"/>
        <v>0</v>
      </c>
      <c r="CC597" s="14">
        <f t="shared" si="3507"/>
        <v>0</v>
      </c>
      <c r="CD597" s="14">
        <f t="shared" si="3507"/>
        <v>0</v>
      </c>
      <c r="CE597" s="14">
        <f t="shared" si="3507"/>
        <v>0</v>
      </c>
      <c r="CF597" s="14">
        <f t="shared" si="3507"/>
        <v>0</v>
      </c>
      <c r="CG597" s="14">
        <f t="shared" si="3275"/>
        <v>17784.008999999998</v>
      </c>
      <c r="CH597" s="14">
        <f>CH598+CH600</f>
        <v>0</v>
      </c>
      <c r="CI597" s="84">
        <f t="shared" si="3276"/>
        <v>17784.008999999998</v>
      </c>
      <c r="CJ597" s="14">
        <f t="shared" si="3277"/>
        <v>4882.3000000000011</v>
      </c>
      <c r="CK597" s="52">
        <f>CK598+CK600</f>
        <v>0</v>
      </c>
      <c r="CL597" s="84">
        <f t="shared" si="3278"/>
        <v>4882.3000000000011</v>
      </c>
      <c r="CM597" s="14">
        <f t="shared" si="3279"/>
        <v>3760.3999999999996</v>
      </c>
      <c r="CN597" s="52">
        <f>CN598+CN600</f>
        <v>0</v>
      </c>
      <c r="CO597" s="84">
        <f t="shared" si="3280"/>
        <v>3760.3999999999996</v>
      </c>
      <c r="CP597" s="14">
        <f>CP598+CP600</f>
        <v>0</v>
      </c>
      <c r="CQ597" s="29"/>
      <c r="CR597" s="29"/>
      <c r="CT597" s="1"/>
    </row>
    <row r="598" spans="1:99" ht="31.2" customHeight="1" x14ac:dyDescent="0.3">
      <c r="A598" s="76" t="s">
        <v>306</v>
      </c>
      <c r="B598" s="76" t="s">
        <v>102</v>
      </c>
      <c r="C598" s="76" t="s">
        <v>70</v>
      </c>
      <c r="D598" s="90" t="s">
        <v>328</v>
      </c>
      <c r="E598" s="90"/>
      <c r="F598" s="77" t="s">
        <v>223</v>
      </c>
      <c r="G598" s="14">
        <f t="shared" ref="G598:L598" si="3508">G599</f>
        <v>100.2</v>
      </c>
      <c r="H598" s="14">
        <f t="shared" si="3508"/>
        <v>100.2</v>
      </c>
      <c r="I598" s="14">
        <f t="shared" si="3508"/>
        <v>100.2</v>
      </c>
      <c r="J598" s="14">
        <f t="shared" si="3508"/>
        <v>0</v>
      </c>
      <c r="K598" s="14">
        <f t="shared" si="3508"/>
        <v>0</v>
      </c>
      <c r="L598" s="14">
        <f t="shared" si="3508"/>
        <v>0</v>
      </c>
      <c r="M598" s="14">
        <f t="shared" si="3176"/>
        <v>100.2</v>
      </c>
      <c r="N598" s="14">
        <f t="shared" si="3177"/>
        <v>100.2</v>
      </c>
      <c r="O598" s="14">
        <f t="shared" si="3178"/>
        <v>100.2</v>
      </c>
      <c r="P598" s="14">
        <f t="shared" ref="P598:X598" si="3509">P599</f>
        <v>0</v>
      </c>
      <c r="Q598" s="14">
        <f t="shared" si="3509"/>
        <v>0</v>
      </c>
      <c r="R598" s="14">
        <f t="shared" si="3509"/>
        <v>0</v>
      </c>
      <c r="S598" s="14">
        <f t="shared" si="3509"/>
        <v>0</v>
      </c>
      <c r="T598" s="14">
        <f t="shared" si="3509"/>
        <v>0</v>
      </c>
      <c r="U598" s="14">
        <f t="shared" si="3509"/>
        <v>0</v>
      </c>
      <c r="V598" s="14">
        <f t="shared" si="3509"/>
        <v>0</v>
      </c>
      <c r="W598" s="14">
        <f t="shared" si="3509"/>
        <v>0</v>
      </c>
      <c r="X598" s="14">
        <f t="shared" si="3509"/>
        <v>0</v>
      </c>
      <c r="Y598" s="14">
        <f t="shared" si="3254"/>
        <v>100.2</v>
      </c>
      <c r="Z598" s="14">
        <f t="shared" si="3255"/>
        <v>100.2</v>
      </c>
      <c r="AA598" s="14">
        <f t="shared" si="3256"/>
        <v>100.2</v>
      </c>
      <c r="AB598" s="14">
        <f>AB599</f>
        <v>0</v>
      </c>
      <c r="AC598" s="14">
        <f>AC599</f>
        <v>0</v>
      </c>
      <c r="AD598" s="14">
        <f>AD599</f>
        <v>0</v>
      </c>
      <c r="AE598" s="14">
        <f t="shared" si="3257"/>
        <v>100.2</v>
      </c>
      <c r="AF598" s="14">
        <f t="shared" si="3258"/>
        <v>100.2</v>
      </c>
      <c r="AG598" s="14">
        <f t="shared" si="3259"/>
        <v>100.2</v>
      </c>
      <c r="AH598" s="14">
        <f t="shared" ref="AH598:AV598" si="3510">AH599</f>
        <v>0</v>
      </c>
      <c r="AI598" s="14">
        <f t="shared" si="3510"/>
        <v>0</v>
      </c>
      <c r="AJ598" s="14">
        <f t="shared" si="3510"/>
        <v>0</v>
      </c>
      <c r="AK598" s="14">
        <f t="shared" si="3510"/>
        <v>0</v>
      </c>
      <c r="AL598" s="14">
        <f t="shared" si="3510"/>
        <v>0</v>
      </c>
      <c r="AM598" s="14">
        <f t="shared" si="3510"/>
        <v>0</v>
      </c>
      <c r="AN598" s="14">
        <f t="shared" si="3510"/>
        <v>0</v>
      </c>
      <c r="AO598" s="14">
        <f t="shared" si="3510"/>
        <v>0</v>
      </c>
      <c r="AP598" s="14">
        <f t="shared" si="3510"/>
        <v>0</v>
      </c>
      <c r="AQ598" s="14">
        <f t="shared" si="3510"/>
        <v>0</v>
      </c>
      <c r="AR598" s="14">
        <f t="shared" si="3510"/>
        <v>0</v>
      </c>
      <c r="AS598" s="14">
        <f t="shared" si="3510"/>
        <v>0</v>
      </c>
      <c r="AT598" s="14">
        <f t="shared" si="3510"/>
        <v>0</v>
      </c>
      <c r="AU598" s="14">
        <f t="shared" si="3510"/>
        <v>0</v>
      </c>
      <c r="AV598" s="14">
        <f t="shared" si="3510"/>
        <v>0</v>
      </c>
      <c r="AW598" s="14">
        <f t="shared" si="3261"/>
        <v>100.2</v>
      </c>
      <c r="AX598" s="14">
        <f t="shared" si="3262"/>
        <v>100.2</v>
      </c>
      <c r="AY598" s="14">
        <f t="shared" si="3263"/>
        <v>100.2</v>
      </c>
      <c r="AZ598" s="14">
        <f>AZ599</f>
        <v>0</v>
      </c>
      <c r="BA598" s="14">
        <f t="shared" si="3264"/>
        <v>100.2</v>
      </c>
      <c r="BB598" s="14">
        <f t="shared" si="3265"/>
        <v>100.2</v>
      </c>
      <c r="BC598" s="14">
        <f t="shared" si="3266"/>
        <v>100.2</v>
      </c>
      <c r="BD598" s="14">
        <f t="shared" ref="BD598:BN598" si="3511">BD599</f>
        <v>0</v>
      </c>
      <c r="BE598" s="14">
        <f t="shared" si="3511"/>
        <v>0</v>
      </c>
      <c r="BF598" s="14">
        <f t="shared" si="3511"/>
        <v>0</v>
      </c>
      <c r="BG598" s="14">
        <f t="shared" si="3511"/>
        <v>0</v>
      </c>
      <c r="BH598" s="14">
        <f t="shared" si="3511"/>
        <v>0</v>
      </c>
      <c r="BI598" s="14">
        <f t="shared" si="3511"/>
        <v>0</v>
      </c>
      <c r="BJ598" s="14">
        <f t="shared" si="3511"/>
        <v>0</v>
      </c>
      <c r="BK598" s="14">
        <f t="shared" si="3511"/>
        <v>0</v>
      </c>
      <c r="BL598" s="14">
        <f t="shared" si="3511"/>
        <v>0</v>
      </c>
      <c r="BM598" s="14">
        <f t="shared" si="3511"/>
        <v>0</v>
      </c>
      <c r="BN598" s="14">
        <f t="shared" si="3511"/>
        <v>0</v>
      </c>
      <c r="BO598" s="14">
        <f t="shared" si="3268"/>
        <v>100.2</v>
      </c>
      <c r="BP598" s="14">
        <f t="shared" si="3269"/>
        <v>100.2</v>
      </c>
      <c r="BQ598" s="14">
        <f t="shared" si="3270"/>
        <v>100.2</v>
      </c>
      <c r="BR598" s="14">
        <f>BR599</f>
        <v>0</v>
      </c>
      <c r="BS598" s="14">
        <f>BS599</f>
        <v>0</v>
      </c>
      <c r="BT598" s="14">
        <f>BT599</f>
        <v>0</v>
      </c>
      <c r="BU598" s="14">
        <f t="shared" si="3271"/>
        <v>100.2</v>
      </c>
      <c r="BV598" s="14">
        <f t="shared" si="3272"/>
        <v>100.2</v>
      </c>
      <c r="BW598" s="14">
        <f t="shared" si="3273"/>
        <v>100.2</v>
      </c>
      <c r="BX598" s="14">
        <f t="shared" ref="BX598:CF598" si="3512">BX599</f>
        <v>0</v>
      </c>
      <c r="BY598" s="14">
        <f t="shared" si="3512"/>
        <v>0</v>
      </c>
      <c r="BZ598" s="14">
        <f t="shared" si="3512"/>
        <v>0</v>
      </c>
      <c r="CA598" s="14">
        <f t="shared" si="3512"/>
        <v>0</v>
      </c>
      <c r="CB598" s="14">
        <f t="shared" si="3512"/>
        <v>0</v>
      </c>
      <c r="CC598" s="14">
        <f t="shared" si="3512"/>
        <v>0</v>
      </c>
      <c r="CD598" s="14">
        <f t="shared" si="3512"/>
        <v>0</v>
      </c>
      <c r="CE598" s="14">
        <f t="shared" si="3512"/>
        <v>0</v>
      </c>
      <c r="CF598" s="14">
        <f t="shared" si="3512"/>
        <v>0</v>
      </c>
      <c r="CG598" s="14">
        <f t="shared" si="3275"/>
        <v>100.2</v>
      </c>
      <c r="CH598" s="14">
        <f>CH599</f>
        <v>0</v>
      </c>
      <c r="CI598" s="84">
        <f t="shared" si="3276"/>
        <v>100.2</v>
      </c>
      <c r="CJ598" s="14">
        <f t="shared" si="3277"/>
        <v>100.2</v>
      </c>
      <c r="CK598" s="52">
        <f>CK599</f>
        <v>0</v>
      </c>
      <c r="CL598" s="84">
        <f t="shared" si="3278"/>
        <v>100.2</v>
      </c>
      <c r="CM598" s="14">
        <f t="shared" si="3279"/>
        <v>100.2</v>
      </c>
      <c r="CN598" s="52">
        <f>CN599</f>
        <v>0</v>
      </c>
      <c r="CO598" s="84">
        <f t="shared" si="3280"/>
        <v>100.2</v>
      </c>
      <c r="CP598" s="14">
        <f>CP599</f>
        <v>0</v>
      </c>
      <c r="CQ598" s="29"/>
      <c r="CR598" s="29"/>
      <c r="CT598" s="1"/>
    </row>
    <row r="599" spans="1:99" ht="31.2" customHeight="1" x14ac:dyDescent="0.3">
      <c r="A599" s="76" t="s">
        <v>306</v>
      </c>
      <c r="B599" s="76" t="s">
        <v>102</v>
      </c>
      <c r="C599" s="76" t="s">
        <v>70</v>
      </c>
      <c r="D599" s="90" t="s">
        <v>328</v>
      </c>
      <c r="E599" s="89" t="s">
        <v>140</v>
      </c>
      <c r="F599" s="77" t="s">
        <v>141</v>
      </c>
      <c r="G599" s="14">
        <v>100.2</v>
      </c>
      <c r="H599" s="14">
        <v>100.2</v>
      </c>
      <c r="I599" s="14">
        <v>100.2</v>
      </c>
      <c r="J599" s="14"/>
      <c r="K599" s="14"/>
      <c r="L599" s="14"/>
      <c r="M599" s="14">
        <f t="shared" si="3176"/>
        <v>100.2</v>
      </c>
      <c r="N599" s="14">
        <f t="shared" si="3177"/>
        <v>100.2</v>
      </c>
      <c r="O599" s="14">
        <f t="shared" si="3178"/>
        <v>100.2</v>
      </c>
      <c r="P599" s="14"/>
      <c r="Q599" s="14"/>
      <c r="R599" s="14"/>
      <c r="S599" s="14"/>
      <c r="T599" s="14"/>
      <c r="U599" s="14"/>
      <c r="V599" s="14"/>
      <c r="W599" s="14"/>
      <c r="X599" s="14"/>
      <c r="Y599" s="14">
        <f t="shared" si="3254"/>
        <v>100.2</v>
      </c>
      <c r="Z599" s="14">
        <f t="shared" si="3255"/>
        <v>100.2</v>
      </c>
      <c r="AA599" s="14">
        <f t="shared" si="3256"/>
        <v>100.2</v>
      </c>
      <c r="AB599" s="14"/>
      <c r="AC599" s="14"/>
      <c r="AD599" s="14"/>
      <c r="AE599" s="14">
        <f t="shared" si="3257"/>
        <v>100.2</v>
      </c>
      <c r="AF599" s="14">
        <f t="shared" si="3258"/>
        <v>100.2</v>
      </c>
      <c r="AG599" s="14">
        <f t="shared" si="3259"/>
        <v>100.2</v>
      </c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>
        <f t="shared" si="3261"/>
        <v>100.2</v>
      </c>
      <c r="AX599" s="14">
        <f t="shared" si="3262"/>
        <v>100.2</v>
      </c>
      <c r="AY599" s="14">
        <f t="shared" si="3263"/>
        <v>100.2</v>
      </c>
      <c r="AZ599" s="14"/>
      <c r="BA599" s="14">
        <f t="shared" si="3264"/>
        <v>100.2</v>
      </c>
      <c r="BB599" s="14">
        <f t="shared" si="3265"/>
        <v>100.2</v>
      </c>
      <c r="BC599" s="14">
        <f t="shared" si="3266"/>
        <v>100.2</v>
      </c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>
        <f t="shared" si="3268"/>
        <v>100.2</v>
      </c>
      <c r="BP599" s="14">
        <f t="shared" si="3269"/>
        <v>100.2</v>
      </c>
      <c r="BQ599" s="14">
        <f t="shared" si="3270"/>
        <v>100.2</v>
      </c>
      <c r="BR599" s="14"/>
      <c r="BS599" s="14"/>
      <c r="BT599" s="14"/>
      <c r="BU599" s="14">
        <f t="shared" si="3271"/>
        <v>100.2</v>
      </c>
      <c r="BV599" s="14">
        <f t="shared" si="3272"/>
        <v>100.2</v>
      </c>
      <c r="BW599" s="14">
        <f t="shared" si="3273"/>
        <v>100.2</v>
      </c>
      <c r="BX599" s="14"/>
      <c r="BY599" s="14"/>
      <c r="BZ599" s="14"/>
      <c r="CA599" s="14"/>
      <c r="CB599" s="14"/>
      <c r="CC599" s="14"/>
      <c r="CD599" s="14"/>
      <c r="CE599" s="14"/>
      <c r="CF599" s="14"/>
      <c r="CG599" s="14">
        <f t="shared" si="3275"/>
        <v>100.2</v>
      </c>
      <c r="CH599" s="14"/>
      <c r="CI599" s="84">
        <f t="shared" si="3276"/>
        <v>100.2</v>
      </c>
      <c r="CJ599" s="14">
        <f t="shared" si="3277"/>
        <v>100.2</v>
      </c>
      <c r="CK599" s="52"/>
      <c r="CL599" s="84">
        <f t="shared" si="3278"/>
        <v>100.2</v>
      </c>
      <c r="CM599" s="14">
        <f t="shared" si="3279"/>
        <v>100.2</v>
      </c>
      <c r="CN599" s="52"/>
      <c r="CO599" s="84">
        <f t="shared" si="3280"/>
        <v>100.2</v>
      </c>
      <c r="CP599" s="14"/>
      <c r="CQ599" s="29"/>
      <c r="CR599" s="29"/>
      <c r="CT599" s="1"/>
    </row>
    <row r="600" spans="1:99" ht="62.4" customHeight="1" x14ac:dyDescent="0.3">
      <c r="A600" s="76" t="s">
        <v>306</v>
      </c>
      <c r="B600" s="76" t="s">
        <v>102</v>
      </c>
      <c r="C600" s="76" t="s">
        <v>70</v>
      </c>
      <c r="D600" s="90" t="s">
        <v>329</v>
      </c>
      <c r="E600" s="90"/>
      <c r="F600" s="77" t="s">
        <v>330</v>
      </c>
      <c r="G600" s="14">
        <f t="shared" ref="G600:L600" si="3513">G601</f>
        <v>7748.9</v>
      </c>
      <c r="H600" s="14">
        <f t="shared" si="3513"/>
        <v>15658.2</v>
      </c>
      <c r="I600" s="14">
        <f t="shared" si="3513"/>
        <v>3660.2</v>
      </c>
      <c r="J600" s="14">
        <f t="shared" si="3513"/>
        <v>0</v>
      </c>
      <c r="K600" s="14">
        <f t="shared" si="3513"/>
        <v>0</v>
      </c>
      <c r="L600" s="14">
        <f t="shared" si="3513"/>
        <v>0</v>
      </c>
      <c r="M600" s="14">
        <f t="shared" si="3176"/>
        <v>7748.9</v>
      </c>
      <c r="N600" s="14">
        <f t="shared" si="3177"/>
        <v>15658.2</v>
      </c>
      <c r="O600" s="14">
        <f t="shared" si="3178"/>
        <v>3660.2</v>
      </c>
      <c r="P600" s="14">
        <f t="shared" ref="P600:X600" si="3514">P601</f>
        <v>0</v>
      </c>
      <c r="Q600" s="14">
        <f t="shared" si="3514"/>
        <v>0</v>
      </c>
      <c r="R600" s="14">
        <f t="shared" si="3514"/>
        <v>9934.9089999999997</v>
      </c>
      <c r="S600" s="14">
        <f t="shared" si="3514"/>
        <v>0</v>
      </c>
      <c r="T600" s="14">
        <f t="shared" si="3514"/>
        <v>0</v>
      </c>
      <c r="U600" s="14">
        <f t="shared" si="3514"/>
        <v>-10876.1</v>
      </c>
      <c r="V600" s="14">
        <f t="shared" si="3514"/>
        <v>0</v>
      </c>
      <c r="W600" s="14">
        <f t="shared" si="3514"/>
        <v>0</v>
      </c>
      <c r="X600" s="14">
        <f t="shared" si="3514"/>
        <v>0</v>
      </c>
      <c r="Y600" s="14">
        <f t="shared" si="3254"/>
        <v>17683.809000000001</v>
      </c>
      <c r="Z600" s="14">
        <f t="shared" si="3255"/>
        <v>4782.1000000000004</v>
      </c>
      <c r="AA600" s="14">
        <f t="shared" si="3256"/>
        <v>3660.2</v>
      </c>
      <c r="AB600" s="14">
        <f>AB601</f>
        <v>0</v>
      </c>
      <c r="AC600" s="14">
        <f>AC601</f>
        <v>0</v>
      </c>
      <c r="AD600" s="14">
        <f>AD601</f>
        <v>0</v>
      </c>
      <c r="AE600" s="14">
        <f t="shared" si="3257"/>
        <v>17683.809000000001</v>
      </c>
      <c r="AF600" s="14">
        <f t="shared" si="3258"/>
        <v>4782.1000000000004</v>
      </c>
      <c r="AG600" s="14">
        <f t="shared" si="3259"/>
        <v>3660.2</v>
      </c>
      <c r="AH600" s="14">
        <f t="shared" ref="AH600:AV600" si="3515">AH601</f>
        <v>0</v>
      </c>
      <c r="AI600" s="14">
        <f t="shared" si="3515"/>
        <v>0</v>
      </c>
      <c r="AJ600" s="14">
        <f t="shared" si="3515"/>
        <v>0</v>
      </c>
      <c r="AK600" s="14">
        <f t="shared" si="3515"/>
        <v>0</v>
      </c>
      <c r="AL600" s="14">
        <f t="shared" si="3515"/>
        <v>0</v>
      </c>
      <c r="AM600" s="14">
        <f t="shared" si="3515"/>
        <v>0</v>
      </c>
      <c r="AN600" s="14">
        <f t="shared" si="3515"/>
        <v>0</v>
      </c>
      <c r="AO600" s="14">
        <f t="shared" si="3515"/>
        <v>0</v>
      </c>
      <c r="AP600" s="14">
        <f t="shared" si="3515"/>
        <v>0</v>
      </c>
      <c r="AQ600" s="14">
        <f t="shared" si="3515"/>
        <v>0</v>
      </c>
      <c r="AR600" s="14">
        <f t="shared" si="3515"/>
        <v>0</v>
      </c>
      <c r="AS600" s="14">
        <f t="shared" si="3515"/>
        <v>0</v>
      </c>
      <c r="AT600" s="14">
        <f t="shared" si="3515"/>
        <v>0</v>
      </c>
      <c r="AU600" s="14">
        <f t="shared" si="3515"/>
        <v>0</v>
      </c>
      <c r="AV600" s="14">
        <f t="shared" si="3515"/>
        <v>0</v>
      </c>
      <c r="AW600" s="14">
        <f t="shared" si="3261"/>
        <v>17683.809000000001</v>
      </c>
      <c r="AX600" s="14">
        <f t="shared" si="3262"/>
        <v>4782.1000000000004</v>
      </c>
      <c r="AY600" s="14">
        <f t="shared" si="3263"/>
        <v>3660.2</v>
      </c>
      <c r="AZ600" s="14">
        <f>AZ601</f>
        <v>0</v>
      </c>
      <c r="BA600" s="14">
        <f t="shared" si="3264"/>
        <v>17683.809000000001</v>
      </c>
      <c r="BB600" s="14">
        <f t="shared" si="3265"/>
        <v>4782.1000000000004</v>
      </c>
      <c r="BC600" s="14">
        <f t="shared" si="3266"/>
        <v>3660.2</v>
      </c>
      <c r="BD600" s="14">
        <f t="shared" ref="BD600:BN600" si="3516">BD601</f>
        <v>0</v>
      </c>
      <c r="BE600" s="14">
        <f t="shared" si="3516"/>
        <v>0</v>
      </c>
      <c r="BF600" s="14">
        <f t="shared" si="3516"/>
        <v>0</v>
      </c>
      <c r="BG600" s="14">
        <f t="shared" si="3516"/>
        <v>0</v>
      </c>
      <c r="BH600" s="14">
        <f t="shared" si="3516"/>
        <v>0</v>
      </c>
      <c r="BI600" s="14">
        <f t="shared" si="3516"/>
        <v>0</v>
      </c>
      <c r="BJ600" s="14">
        <f t="shared" si="3516"/>
        <v>0</v>
      </c>
      <c r="BK600" s="14">
        <f t="shared" si="3516"/>
        <v>0</v>
      </c>
      <c r="BL600" s="14">
        <f t="shared" si="3516"/>
        <v>0</v>
      </c>
      <c r="BM600" s="14">
        <f t="shared" si="3516"/>
        <v>0</v>
      </c>
      <c r="BN600" s="14">
        <f t="shared" si="3516"/>
        <v>0</v>
      </c>
      <c r="BO600" s="14">
        <f t="shared" si="3268"/>
        <v>17683.809000000001</v>
      </c>
      <c r="BP600" s="14">
        <f t="shared" si="3269"/>
        <v>4782.1000000000004</v>
      </c>
      <c r="BQ600" s="14">
        <f t="shared" si="3270"/>
        <v>3660.2</v>
      </c>
      <c r="BR600" s="14">
        <f>BR601</f>
        <v>0</v>
      </c>
      <c r="BS600" s="14">
        <f>BS601</f>
        <v>0</v>
      </c>
      <c r="BT600" s="14">
        <f>BT601</f>
        <v>0</v>
      </c>
      <c r="BU600" s="14">
        <f t="shared" si="3271"/>
        <v>17683.809000000001</v>
      </c>
      <c r="BV600" s="14">
        <f t="shared" si="3272"/>
        <v>4782.1000000000004</v>
      </c>
      <c r="BW600" s="14">
        <f t="shared" si="3273"/>
        <v>3660.2</v>
      </c>
      <c r="BX600" s="14">
        <f t="shared" ref="BX600:CF600" si="3517">BX601</f>
        <v>0</v>
      </c>
      <c r="BY600" s="14">
        <f t="shared" si="3517"/>
        <v>0</v>
      </c>
      <c r="BZ600" s="14">
        <f t="shared" si="3517"/>
        <v>0</v>
      </c>
      <c r="CA600" s="14">
        <f t="shared" si="3517"/>
        <v>0</v>
      </c>
      <c r="CB600" s="14">
        <f t="shared" si="3517"/>
        <v>0</v>
      </c>
      <c r="CC600" s="14">
        <f t="shared" si="3517"/>
        <v>0</v>
      </c>
      <c r="CD600" s="14">
        <f t="shared" si="3517"/>
        <v>0</v>
      </c>
      <c r="CE600" s="14">
        <f t="shared" si="3517"/>
        <v>0</v>
      </c>
      <c r="CF600" s="14">
        <f t="shared" si="3517"/>
        <v>0</v>
      </c>
      <c r="CG600" s="14">
        <f t="shared" si="3275"/>
        <v>17683.809000000001</v>
      </c>
      <c r="CH600" s="14">
        <f>CH601</f>
        <v>0</v>
      </c>
      <c r="CI600" s="84">
        <f t="shared" si="3276"/>
        <v>17683.809000000001</v>
      </c>
      <c r="CJ600" s="14">
        <f t="shared" si="3277"/>
        <v>4782.1000000000004</v>
      </c>
      <c r="CK600" s="52">
        <f>CK601</f>
        <v>0</v>
      </c>
      <c r="CL600" s="84">
        <f t="shared" si="3278"/>
        <v>4782.1000000000004</v>
      </c>
      <c r="CM600" s="14">
        <f t="shared" si="3279"/>
        <v>3660.2</v>
      </c>
      <c r="CN600" s="52">
        <f>CN601</f>
        <v>0</v>
      </c>
      <c r="CO600" s="84">
        <f t="shared" si="3280"/>
        <v>3660.2</v>
      </c>
      <c r="CP600" s="14">
        <f>CP601</f>
        <v>0</v>
      </c>
      <c r="CQ600" s="29"/>
      <c r="CR600" s="29"/>
      <c r="CT600" s="1"/>
    </row>
    <row r="601" spans="1:99" ht="31.2" customHeight="1" x14ac:dyDescent="0.3">
      <c r="A601" s="76" t="s">
        <v>306</v>
      </c>
      <c r="B601" s="76" t="s">
        <v>102</v>
      </c>
      <c r="C601" s="76" t="s">
        <v>70</v>
      </c>
      <c r="D601" s="90" t="s">
        <v>329</v>
      </c>
      <c r="E601" s="89" t="s">
        <v>140</v>
      </c>
      <c r="F601" s="77" t="s">
        <v>141</v>
      </c>
      <c r="G601" s="14">
        <v>7748.9</v>
      </c>
      <c r="H601" s="14">
        <v>15658.2</v>
      </c>
      <c r="I601" s="14">
        <v>3660.2</v>
      </c>
      <c r="J601" s="14"/>
      <c r="K601" s="14"/>
      <c r="L601" s="14"/>
      <c r="M601" s="14">
        <f t="shared" si="3176"/>
        <v>7748.9</v>
      </c>
      <c r="N601" s="14">
        <f t="shared" si="3177"/>
        <v>15658.2</v>
      </c>
      <c r="O601" s="14">
        <f t="shared" si="3178"/>
        <v>3660.2</v>
      </c>
      <c r="P601" s="14"/>
      <c r="Q601" s="14"/>
      <c r="R601" s="14">
        <v>9934.9089999999997</v>
      </c>
      <c r="S601" s="14"/>
      <c r="T601" s="14"/>
      <c r="U601" s="14">
        <v>-10876.1</v>
      </c>
      <c r="V601" s="14"/>
      <c r="W601" s="14"/>
      <c r="X601" s="14"/>
      <c r="Y601" s="14">
        <f t="shared" si="3254"/>
        <v>17683.809000000001</v>
      </c>
      <c r="Z601" s="14">
        <f t="shared" si="3255"/>
        <v>4782.1000000000004</v>
      </c>
      <c r="AA601" s="14">
        <f t="shared" si="3256"/>
        <v>3660.2</v>
      </c>
      <c r="AB601" s="14"/>
      <c r="AC601" s="14"/>
      <c r="AD601" s="14"/>
      <c r="AE601" s="14">
        <f t="shared" si="3257"/>
        <v>17683.809000000001</v>
      </c>
      <c r="AF601" s="14">
        <f t="shared" si="3258"/>
        <v>4782.1000000000004</v>
      </c>
      <c r="AG601" s="14">
        <f t="shared" si="3259"/>
        <v>3660.2</v>
      </c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>
        <f t="shared" si="3261"/>
        <v>17683.809000000001</v>
      </c>
      <c r="AX601" s="14">
        <f t="shared" si="3262"/>
        <v>4782.1000000000004</v>
      </c>
      <c r="AY601" s="14">
        <f t="shared" si="3263"/>
        <v>3660.2</v>
      </c>
      <c r="AZ601" s="14"/>
      <c r="BA601" s="14">
        <f t="shared" si="3264"/>
        <v>17683.809000000001</v>
      </c>
      <c r="BB601" s="14">
        <f t="shared" si="3265"/>
        <v>4782.1000000000004</v>
      </c>
      <c r="BC601" s="14">
        <f t="shared" si="3266"/>
        <v>3660.2</v>
      </c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>
        <f t="shared" si="3268"/>
        <v>17683.809000000001</v>
      </c>
      <c r="BP601" s="14">
        <f t="shared" si="3269"/>
        <v>4782.1000000000004</v>
      </c>
      <c r="BQ601" s="14">
        <f t="shared" si="3270"/>
        <v>3660.2</v>
      </c>
      <c r="BR601" s="14"/>
      <c r="BS601" s="14"/>
      <c r="BT601" s="14"/>
      <c r="BU601" s="14">
        <f t="shared" si="3271"/>
        <v>17683.809000000001</v>
      </c>
      <c r="BV601" s="14">
        <f t="shared" si="3272"/>
        <v>4782.1000000000004</v>
      </c>
      <c r="BW601" s="14">
        <f t="shared" si="3273"/>
        <v>3660.2</v>
      </c>
      <c r="BX601" s="14"/>
      <c r="BY601" s="14"/>
      <c r="BZ601" s="14"/>
      <c r="CA601" s="14"/>
      <c r="CB601" s="14"/>
      <c r="CC601" s="14"/>
      <c r="CD601" s="14"/>
      <c r="CE601" s="14"/>
      <c r="CF601" s="14"/>
      <c r="CG601" s="14">
        <f t="shared" si="3275"/>
        <v>17683.809000000001</v>
      </c>
      <c r="CH601" s="14"/>
      <c r="CI601" s="84">
        <f t="shared" si="3276"/>
        <v>17683.809000000001</v>
      </c>
      <c r="CJ601" s="14">
        <f t="shared" si="3277"/>
        <v>4782.1000000000004</v>
      </c>
      <c r="CK601" s="52"/>
      <c r="CL601" s="84">
        <f t="shared" si="3278"/>
        <v>4782.1000000000004</v>
      </c>
      <c r="CM601" s="14">
        <f t="shared" si="3279"/>
        <v>3660.2</v>
      </c>
      <c r="CN601" s="52"/>
      <c r="CO601" s="84">
        <f t="shared" si="3280"/>
        <v>3660.2</v>
      </c>
      <c r="CP601" s="14"/>
      <c r="CQ601" s="29"/>
      <c r="CR601" s="29"/>
      <c r="CT601" s="1"/>
    </row>
    <row r="602" spans="1:99" s="86" customFormat="1" ht="15.6" customHeight="1" x14ac:dyDescent="0.3">
      <c r="A602" s="72" t="s">
        <v>424</v>
      </c>
      <c r="B602" s="72"/>
      <c r="C602" s="72"/>
      <c r="D602" s="72"/>
      <c r="E602" s="72"/>
      <c r="F602" s="73" t="s">
        <v>425</v>
      </c>
      <c r="G602" s="20">
        <f t="shared" ref="G602:L602" si="3518">G603+G653+G702+G714+G671+G635+G721+G695</f>
        <v>95307.8</v>
      </c>
      <c r="H602" s="20">
        <f t="shared" si="3518"/>
        <v>94049.200000000012</v>
      </c>
      <c r="I602" s="20">
        <f t="shared" si="3518"/>
        <v>92363.199999999997</v>
      </c>
      <c r="J602" s="20">
        <f t="shared" si="3518"/>
        <v>4649.8</v>
      </c>
      <c r="K602" s="20">
        <f t="shared" si="3518"/>
        <v>4671.7</v>
      </c>
      <c r="L602" s="20">
        <f t="shared" si="3518"/>
        <v>4671.7</v>
      </c>
      <c r="M602" s="20">
        <f t="shared" si="3176"/>
        <v>99957.6</v>
      </c>
      <c r="N602" s="20">
        <f t="shared" si="3177"/>
        <v>98720.900000000009</v>
      </c>
      <c r="O602" s="20">
        <f t="shared" si="3178"/>
        <v>97034.9</v>
      </c>
      <c r="P602" s="20">
        <f t="shared" ref="P602:X602" si="3519">P603+P653+P702+P714+P671+P635+P721+P695</f>
        <v>8547.9</v>
      </c>
      <c r="Q602" s="20">
        <f t="shared" si="3519"/>
        <v>0</v>
      </c>
      <c r="R602" s="20">
        <f t="shared" si="3519"/>
        <v>0</v>
      </c>
      <c r="S602" s="20">
        <f t="shared" si="3519"/>
        <v>110</v>
      </c>
      <c r="T602" s="20">
        <f t="shared" si="3519"/>
        <v>10589.3</v>
      </c>
      <c r="U602" s="20">
        <f t="shared" si="3519"/>
        <v>0</v>
      </c>
      <c r="V602" s="20">
        <f t="shared" si="3519"/>
        <v>10589.3</v>
      </c>
      <c r="W602" s="20">
        <f t="shared" si="3519"/>
        <v>0</v>
      </c>
      <c r="X602" s="20">
        <f t="shared" si="3519"/>
        <v>0</v>
      </c>
      <c r="Y602" s="20">
        <f t="shared" si="3254"/>
        <v>108615.5</v>
      </c>
      <c r="Z602" s="20">
        <f t="shared" si="3255"/>
        <v>109310.20000000001</v>
      </c>
      <c r="AA602" s="20">
        <f t="shared" si="3256"/>
        <v>107624.2</v>
      </c>
      <c r="AB602" s="20">
        <f>AB603+AB653+AB702+AB714+AB671+AB635+AB721+AB695</f>
        <v>0</v>
      </c>
      <c r="AC602" s="20">
        <f>AC603+AC653+AC702+AC714+AC671+AC635+AC721+AC695</f>
        <v>0</v>
      </c>
      <c r="AD602" s="20">
        <f>AD603+AD653+AD702+AD714+AD671+AD635+AD721+AD695</f>
        <v>0</v>
      </c>
      <c r="AE602" s="20">
        <f t="shared" si="3257"/>
        <v>108615.5</v>
      </c>
      <c r="AF602" s="20">
        <f t="shared" si="3258"/>
        <v>109310.20000000001</v>
      </c>
      <c r="AG602" s="20">
        <f t="shared" si="3259"/>
        <v>107624.2</v>
      </c>
      <c r="AH602" s="20">
        <f t="shared" ref="AH602:AV602" si="3520">AH603+AH653+AH702+AH714+AH671+AH635+AH721+AH695</f>
        <v>0</v>
      </c>
      <c r="AI602" s="20">
        <f t="shared" si="3520"/>
        <v>0</v>
      </c>
      <c r="AJ602" s="20">
        <f t="shared" si="3520"/>
        <v>343.44099999999997</v>
      </c>
      <c r="AK602" s="20">
        <f t="shared" si="3520"/>
        <v>0</v>
      </c>
      <c r="AL602" s="20">
        <f t="shared" si="3520"/>
        <v>0</v>
      </c>
      <c r="AM602" s="20">
        <f t="shared" si="3520"/>
        <v>476.69499999999999</v>
      </c>
      <c r="AN602" s="20">
        <f t="shared" si="3520"/>
        <v>0</v>
      </c>
      <c r="AO602" s="20">
        <f t="shared" si="3520"/>
        <v>0</v>
      </c>
      <c r="AP602" s="20">
        <f t="shared" si="3520"/>
        <v>0</v>
      </c>
      <c r="AQ602" s="20">
        <f t="shared" si="3520"/>
        <v>0</v>
      </c>
      <c r="AR602" s="20">
        <f t="shared" si="3520"/>
        <v>0</v>
      </c>
      <c r="AS602" s="20">
        <f t="shared" si="3520"/>
        <v>0</v>
      </c>
      <c r="AT602" s="20">
        <f t="shared" si="3520"/>
        <v>476.238</v>
      </c>
      <c r="AU602" s="20">
        <f t="shared" si="3520"/>
        <v>0</v>
      </c>
      <c r="AV602" s="20">
        <f t="shared" si="3520"/>
        <v>0</v>
      </c>
      <c r="AW602" s="20">
        <f t="shared" si="3261"/>
        <v>108958.94100000001</v>
      </c>
      <c r="AX602" s="20">
        <f t="shared" si="3262"/>
        <v>109786.89500000002</v>
      </c>
      <c r="AY602" s="20">
        <f t="shared" si="3263"/>
        <v>108100.43799999999</v>
      </c>
      <c r="AZ602" s="20">
        <f>AZ603+AZ653+AZ702+AZ714+AZ671+AZ635+AZ721+AZ695</f>
        <v>0</v>
      </c>
      <c r="BA602" s="20">
        <f t="shared" si="3264"/>
        <v>108958.94100000001</v>
      </c>
      <c r="BB602" s="20">
        <f t="shared" si="3265"/>
        <v>109786.89500000002</v>
      </c>
      <c r="BC602" s="20">
        <f t="shared" si="3266"/>
        <v>108100.43799999999</v>
      </c>
      <c r="BD602" s="20">
        <f t="shared" ref="BD602:BN602" si="3521">BD603+BD653+BD702+BD714+BD671+BD635+BD721+BD695</f>
        <v>0</v>
      </c>
      <c r="BE602" s="20">
        <f t="shared" si="3521"/>
        <v>0</v>
      </c>
      <c r="BF602" s="20">
        <f t="shared" si="3521"/>
        <v>-194.10900000000001</v>
      </c>
      <c r="BG602" s="20">
        <f t="shared" si="3521"/>
        <v>0</v>
      </c>
      <c r="BH602" s="20">
        <f t="shared" si="3521"/>
        <v>0</v>
      </c>
      <c r="BI602" s="20">
        <f t="shared" si="3521"/>
        <v>0</v>
      </c>
      <c r="BJ602" s="20">
        <f t="shared" si="3521"/>
        <v>1903.318</v>
      </c>
      <c r="BK602" s="20">
        <f t="shared" si="3521"/>
        <v>0</v>
      </c>
      <c r="BL602" s="20">
        <f t="shared" si="3521"/>
        <v>0</v>
      </c>
      <c r="BM602" s="20">
        <f t="shared" si="3521"/>
        <v>0</v>
      </c>
      <c r="BN602" s="20">
        <f t="shared" si="3521"/>
        <v>0</v>
      </c>
      <c r="BO602" s="20">
        <f t="shared" si="3268"/>
        <v>108764.83200000001</v>
      </c>
      <c r="BP602" s="20">
        <f t="shared" si="3269"/>
        <v>111690.21300000002</v>
      </c>
      <c r="BQ602" s="20">
        <f t="shared" si="3270"/>
        <v>108100.43799999999</v>
      </c>
      <c r="BR602" s="20">
        <f>BR603+BR653+BR702+BR714+BR671+BR635+BR721+BR695</f>
        <v>0</v>
      </c>
      <c r="BS602" s="20">
        <f>BS603+BS653+BS702+BS714+BS671+BS635+BS721+BS695</f>
        <v>-1903.318</v>
      </c>
      <c r="BT602" s="20">
        <f>BT603+BT653+BT702+BT714+BT671+BT635+BT721+BT695</f>
        <v>0</v>
      </c>
      <c r="BU602" s="20">
        <f t="shared" si="3271"/>
        <v>108764.83200000001</v>
      </c>
      <c r="BV602" s="20">
        <f t="shared" si="3272"/>
        <v>109786.89500000002</v>
      </c>
      <c r="BW602" s="20">
        <f t="shared" si="3273"/>
        <v>108100.43799999999</v>
      </c>
      <c r="BX602" s="20">
        <f t="shared" ref="BX602:CF602" si="3522">BX603+BX653+BX702+BX714+BX671+BX635+BX721+BX695</f>
        <v>0</v>
      </c>
      <c r="BY602" s="20">
        <f t="shared" si="3522"/>
        <v>189.25399999999999</v>
      </c>
      <c r="BZ602" s="20">
        <f t="shared" si="3522"/>
        <v>0</v>
      </c>
      <c r="CA602" s="20">
        <f t="shared" si="3522"/>
        <v>0</v>
      </c>
      <c r="CB602" s="20">
        <f t="shared" si="3522"/>
        <v>1903.318</v>
      </c>
      <c r="CC602" s="20">
        <f t="shared" si="3522"/>
        <v>0</v>
      </c>
      <c r="CD602" s="20">
        <f t="shared" si="3522"/>
        <v>0</v>
      </c>
      <c r="CE602" s="20">
        <f t="shared" si="3522"/>
        <v>0</v>
      </c>
      <c r="CF602" s="20">
        <f t="shared" si="3522"/>
        <v>0</v>
      </c>
      <c r="CG602" s="20">
        <f t="shared" si="3275"/>
        <v>108954.08600000001</v>
      </c>
      <c r="CH602" s="20">
        <f>CH603+CH653+CH702+CH714+CH671+CH635+CH721+CH695</f>
        <v>0</v>
      </c>
      <c r="CI602" s="82">
        <f t="shared" si="3276"/>
        <v>108954.08600000001</v>
      </c>
      <c r="CJ602" s="20">
        <f t="shared" si="3277"/>
        <v>111690.21300000002</v>
      </c>
      <c r="CK602" s="20">
        <f>CK603+CK653+CK702+CK714+CK671+CK635+CK721+CK695</f>
        <v>0</v>
      </c>
      <c r="CL602" s="82">
        <f t="shared" si="3278"/>
        <v>111690.21300000002</v>
      </c>
      <c r="CM602" s="20">
        <f t="shared" si="3279"/>
        <v>108100.43799999999</v>
      </c>
      <c r="CN602" s="20">
        <f>CN603+CN653+CN702+CN714+CN671+CN635+CN721+CN695</f>
        <v>0</v>
      </c>
      <c r="CO602" s="82">
        <f t="shared" si="3280"/>
        <v>108100.43799999999</v>
      </c>
      <c r="CP602" s="20">
        <f>CP603+CP653+CP702+CP714+CP671+CP635+CP721+CP695</f>
        <v>0</v>
      </c>
      <c r="CQ602" s="21"/>
      <c r="CR602" s="21"/>
      <c r="CS602" s="17"/>
      <c r="CT602" s="17"/>
      <c r="CU602" s="17"/>
    </row>
    <row r="603" spans="1:99" s="86" customFormat="1" ht="15.6" customHeight="1" x14ac:dyDescent="0.3">
      <c r="A603" s="72" t="s">
        <v>424</v>
      </c>
      <c r="B603" s="72" t="s">
        <v>34</v>
      </c>
      <c r="C603" s="72"/>
      <c r="D603" s="72"/>
      <c r="E603" s="72"/>
      <c r="F603" s="73" t="s">
        <v>35</v>
      </c>
      <c r="G603" s="20">
        <f t="shared" ref="G603:L603" si="3523">G616+G604</f>
        <v>75402.899999999994</v>
      </c>
      <c r="H603" s="20">
        <f t="shared" si="3523"/>
        <v>76899.7</v>
      </c>
      <c r="I603" s="20">
        <f t="shared" si="3523"/>
        <v>76896.099999999991</v>
      </c>
      <c r="J603" s="20">
        <f t="shared" si="3523"/>
        <v>709.5</v>
      </c>
      <c r="K603" s="20">
        <f t="shared" si="3523"/>
        <v>731.4</v>
      </c>
      <c r="L603" s="20">
        <f t="shared" si="3523"/>
        <v>731.4</v>
      </c>
      <c r="M603" s="20">
        <f t="shared" ref="M603:M666" si="3524">G603+J603</f>
        <v>76112.399999999994</v>
      </c>
      <c r="N603" s="20">
        <f t="shared" ref="N603:N666" si="3525">H603+K603</f>
        <v>77631.099999999991</v>
      </c>
      <c r="O603" s="20">
        <f t="shared" ref="O603:O666" si="3526">I603+L603</f>
        <v>77627.499999999985</v>
      </c>
      <c r="P603" s="20">
        <f t="shared" ref="P603:X603" si="3527">P616+P604</f>
        <v>8547.9</v>
      </c>
      <c r="Q603" s="20">
        <f t="shared" si="3527"/>
        <v>0</v>
      </c>
      <c r="R603" s="20">
        <f t="shared" si="3527"/>
        <v>0</v>
      </c>
      <c r="S603" s="20">
        <f t="shared" si="3527"/>
        <v>110</v>
      </c>
      <c r="T603" s="20">
        <f t="shared" si="3527"/>
        <v>10589.3</v>
      </c>
      <c r="U603" s="20">
        <f t="shared" si="3527"/>
        <v>0</v>
      </c>
      <c r="V603" s="20">
        <f t="shared" si="3527"/>
        <v>10589.3</v>
      </c>
      <c r="W603" s="20">
        <f t="shared" si="3527"/>
        <v>0</v>
      </c>
      <c r="X603" s="20">
        <f t="shared" si="3527"/>
        <v>0</v>
      </c>
      <c r="Y603" s="20">
        <f t="shared" si="3254"/>
        <v>84770.299999999988</v>
      </c>
      <c r="Z603" s="20">
        <f t="shared" si="3255"/>
        <v>88220.4</v>
      </c>
      <c r="AA603" s="20">
        <f t="shared" si="3256"/>
        <v>88216.799999999988</v>
      </c>
      <c r="AB603" s="20">
        <f>AB616+AB604</f>
        <v>0</v>
      </c>
      <c r="AC603" s="20">
        <f>AC616+AC604</f>
        <v>0</v>
      </c>
      <c r="AD603" s="20">
        <f>AD616+AD604</f>
        <v>0</v>
      </c>
      <c r="AE603" s="20">
        <f t="shared" si="3257"/>
        <v>84770.299999999988</v>
      </c>
      <c r="AF603" s="20">
        <f t="shared" si="3258"/>
        <v>88220.4</v>
      </c>
      <c r="AG603" s="20">
        <f t="shared" si="3259"/>
        <v>88216.799999999988</v>
      </c>
      <c r="AH603" s="20">
        <f t="shared" ref="AH603:AV603" si="3528">AH616+AH604</f>
        <v>0</v>
      </c>
      <c r="AI603" s="20">
        <f t="shared" si="3528"/>
        <v>0</v>
      </c>
      <c r="AJ603" s="20">
        <f t="shared" si="3528"/>
        <v>343.44099999999997</v>
      </c>
      <c r="AK603" s="20">
        <f t="shared" si="3528"/>
        <v>0</v>
      </c>
      <c r="AL603" s="20">
        <f t="shared" si="3528"/>
        <v>0</v>
      </c>
      <c r="AM603" s="20">
        <f t="shared" si="3528"/>
        <v>476.69499999999999</v>
      </c>
      <c r="AN603" s="20">
        <f t="shared" si="3528"/>
        <v>0</v>
      </c>
      <c r="AO603" s="20">
        <f t="shared" si="3528"/>
        <v>0</v>
      </c>
      <c r="AP603" s="20">
        <f t="shared" si="3528"/>
        <v>0</v>
      </c>
      <c r="AQ603" s="20">
        <f t="shared" si="3528"/>
        <v>0</v>
      </c>
      <c r="AR603" s="20">
        <f t="shared" si="3528"/>
        <v>0</v>
      </c>
      <c r="AS603" s="20">
        <f t="shared" si="3528"/>
        <v>0</v>
      </c>
      <c r="AT603" s="20">
        <f t="shared" si="3528"/>
        <v>476.238</v>
      </c>
      <c r="AU603" s="20">
        <f t="shared" si="3528"/>
        <v>0</v>
      </c>
      <c r="AV603" s="20">
        <f t="shared" si="3528"/>
        <v>0</v>
      </c>
      <c r="AW603" s="20">
        <f t="shared" si="3261"/>
        <v>85113.740999999995</v>
      </c>
      <c r="AX603" s="20">
        <f t="shared" si="3262"/>
        <v>88697.095000000001</v>
      </c>
      <c r="AY603" s="20">
        <f t="shared" si="3263"/>
        <v>88693.037999999986</v>
      </c>
      <c r="AZ603" s="20">
        <f>AZ616+AZ604</f>
        <v>0</v>
      </c>
      <c r="BA603" s="20">
        <f t="shared" si="3264"/>
        <v>85113.740999999995</v>
      </c>
      <c r="BB603" s="20">
        <f t="shared" si="3265"/>
        <v>88697.095000000001</v>
      </c>
      <c r="BC603" s="20">
        <f t="shared" si="3266"/>
        <v>88693.037999999986</v>
      </c>
      <c r="BD603" s="20">
        <f t="shared" ref="BD603:BN603" si="3529">BD616+BD604</f>
        <v>0</v>
      </c>
      <c r="BE603" s="20">
        <f t="shared" si="3529"/>
        <v>0</v>
      </c>
      <c r="BF603" s="20">
        <f t="shared" si="3529"/>
        <v>0</v>
      </c>
      <c r="BG603" s="20">
        <f t="shared" si="3529"/>
        <v>0</v>
      </c>
      <c r="BH603" s="20">
        <f t="shared" si="3529"/>
        <v>0</v>
      </c>
      <c r="BI603" s="20">
        <f t="shared" si="3529"/>
        <v>0</v>
      </c>
      <c r="BJ603" s="20">
        <f t="shared" si="3529"/>
        <v>0</v>
      </c>
      <c r="BK603" s="20">
        <f t="shared" si="3529"/>
        <v>0</v>
      </c>
      <c r="BL603" s="20">
        <f t="shared" si="3529"/>
        <v>0</v>
      </c>
      <c r="BM603" s="20">
        <f t="shared" si="3529"/>
        <v>0</v>
      </c>
      <c r="BN603" s="20">
        <f t="shared" si="3529"/>
        <v>0</v>
      </c>
      <c r="BO603" s="20">
        <f t="shared" si="3268"/>
        <v>85113.740999999995</v>
      </c>
      <c r="BP603" s="20">
        <f t="shared" si="3269"/>
        <v>88697.095000000001</v>
      </c>
      <c r="BQ603" s="20">
        <f t="shared" si="3270"/>
        <v>88693.037999999986</v>
      </c>
      <c r="BR603" s="20">
        <f>BR616+BR604</f>
        <v>0</v>
      </c>
      <c r="BS603" s="20">
        <f>BS616+BS604</f>
        <v>0</v>
      </c>
      <c r="BT603" s="20">
        <f>BT616+BT604</f>
        <v>0</v>
      </c>
      <c r="BU603" s="20">
        <f t="shared" si="3271"/>
        <v>85113.740999999995</v>
      </c>
      <c r="BV603" s="20">
        <f t="shared" si="3272"/>
        <v>88697.095000000001</v>
      </c>
      <c r="BW603" s="20">
        <f t="shared" si="3273"/>
        <v>88693.037999999986</v>
      </c>
      <c r="BX603" s="20">
        <f t="shared" ref="BX603:CF603" si="3530">BX616+BX604</f>
        <v>0</v>
      </c>
      <c r="BY603" s="20">
        <f t="shared" si="3530"/>
        <v>0</v>
      </c>
      <c r="BZ603" s="20">
        <f t="shared" si="3530"/>
        <v>0</v>
      </c>
      <c r="CA603" s="20">
        <f t="shared" si="3530"/>
        <v>0</v>
      </c>
      <c r="CB603" s="20">
        <f t="shared" si="3530"/>
        <v>0</v>
      </c>
      <c r="CC603" s="20">
        <f t="shared" si="3530"/>
        <v>0</v>
      </c>
      <c r="CD603" s="20">
        <f t="shared" si="3530"/>
        <v>0</v>
      </c>
      <c r="CE603" s="20">
        <f t="shared" si="3530"/>
        <v>0</v>
      </c>
      <c r="CF603" s="20">
        <f t="shared" si="3530"/>
        <v>0</v>
      </c>
      <c r="CG603" s="20">
        <f t="shared" si="3275"/>
        <v>85113.740999999995</v>
      </c>
      <c r="CH603" s="20">
        <f>CH616+CH604</f>
        <v>0</v>
      </c>
      <c r="CI603" s="82">
        <f t="shared" si="3276"/>
        <v>85113.740999999995</v>
      </c>
      <c r="CJ603" s="20">
        <f t="shared" si="3277"/>
        <v>88697.095000000001</v>
      </c>
      <c r="CK603" s="20">
        <f>CK616+CK604</f>
        <v>0</v>
      </c>
      <c r="CL603" s="82">
        <f t="shared" si="3278"/>
        <v>88697.095000000001</v>
      </c>
      <c r="CM603" s="20">
        <f t="shared" si="3279"/>
        <v>88693.037999999986</v>
      </c>
      <c r="CN603" s="20">
        <f>CN616+CN604</f>
        <v>0</v>
      </c>
      <c r="CO603" s="82">
        <f t="shared" si="3280"/>
        <v>88693.037999999986</v>
      </c>
      <c r="CP603" s="20">
        <f>CP616+CP604</f>
        <v>0</v>
      </c>
      <c r="CQ603" s="21"/>
      <c r="CR603" s="21"/>
      <c r="CS603" s="17"/>
      <c r="CT603" s="17"/>
      <c r="CU603" s="17"/>
    </row>
    <row r="604" spans="1:99" s="87" customFormat="1" ht="62.4" customHeight="1" x14ac:dyDescent="0.3">
      <c r="A604" s="74" t="s">
        <v>424</v>
      </c>
      <c r="B604" s="74" t="s">
        <v>34</v>
      </c>
      <c r="C604" s="74" t="s">
        <v>127</v>
      </c>
      <c r="D604" s="74"/>
      <c r="E604" s="74"/>
      <c r="F604" s="75" t="s">
        <v>426</v>
      </c>
      <c r="G604" s="25">
        <f t="shared" ref="G604:L604" si="3531">G605+G611</f>
        <v>60091.7</v>
      </c>
      <c r="H604" s="25">
        <f t="shared" si="3531"/>
        <v>61820.2</v>
      </c>
      <c r="I604" s="25">
        <f t="shared" si="3531"/>
        <v>61820.2</v>
      </c>
      <c r="J604" s="25">
        <f t="shared" si="3531"/>
        <v>709.5</v>
      </c>
      <c r="K604" s="25">
        <f t="shared" si="3531"/>
        <v>731.4</v>
      </c>
      <c r="L604" s="25">
        <f t="shared" si="3531"/>
        <v>731.4</v>
      </c>
      <c r="M604" s="25">
        <f t="shared" si="3524"/>
        <v>60801.2</v>
      </c>
      <c r="N604" s="25">
        <f t="shared" si="3525"/>
        <v>62551.6</v>
      </c>
      <c r="O604" s="25">
        <f t="shared" si="3526"/>
        <v>62551.6</v>
      </c>
      <c r="P604" s="25">
        <f t="shared" ref="P604:X604" si="3532">P605+P611</f>
        <v>8547.9</v>
      </c>
      <c r="Q604" s="25">
        <f t="shared" si="3532"/>
        <v>0</v>
      </c>
      <c r="R604" s="25">
        <f t="shared" si="3532"/>
        <v>0</v>
      </c>
      <c r="S604" s="25">
        <f t="shared" si="3532"/>
        <v>0</v>
      </c>
      <c r="T604" s="25">
        <f t="shared" si="3532"/>
        <v>10479.299999999999</v>
      </c>
      <c r="U604" s="25">
        <f t="shared" si="3532"/>
        <v>0</v>
      </c>
      <c r="V604" s="25">
        <f t="shared" si="3532"/>
        <v>10479.299999999999</v>
      </c>
      <c r="W604" s="25">
        <f t="shared" si="3532"/>
        <v>0</v>
      </c>
      <c r="X604" s="25">
        <f t="shared" si="3532"/>
        <v>0</v>
      </c>
      <c r="Y604" s="25">
        <f t="shared" si="3254"/>
        <v>69349.099999999991</v>
      </c>
      <c r="Z604" s="25">
        <f t="shared" si="3255"/>
        <v>73030.899999999994</v>
      </c>
      <c r="AA604" s="25">
        <f t="shared" si="3256"/>
        <v>73030.899999999994</v>
      </c>
      <c r="AB604" s="25">
        <f>AB605+AB611</f>
        <v>0</v>
      </c>
      <c r="AC604" s="25">
        <f>AC605+AC611</f>
        <v>0</v>
      </c>
      <c r="AD604" s="25">
        <f>AD605+AD611</f>
        <v>0</v>
      </c>
      <c r="AE604" s="25">
        <f t="shared" si="3257"/>
        <v>69349.099999999991</v>
      </c>
      <c r="AF604" s="25">
        <f t="shared" si="3258"/>
        <v>73030.899999999994</v>
      </c>
      <c r="AG604" s="25">
        <f t="shared" si="3259"/>
        <v>73030.899999999994</v>
      </c>
      <c r="AH604" s="25">
        <f t="shared" ref="AH604:AV604" si="3533">AH605+AH611</f>
        <v>0</v>
      </c>
      <c r="AI604" s="25">
        <f t="shared" si="3533"/>
        <v>0</v>
      </c>
      <c r="AJ604" s="25">
        <f t="shared" si="3533"/>
        <v>0</v>
      </c>
      <c r="AK604" s="25">
        <f t="shared" si="3533"/>
        <v>0</v>
      </c>
      <c r="AL604" s="25">
        <f t="shared" si="3533"/>
        <v>0</v>
      </c>
      <c r="AM604" s="25">
        <f t="shared" si="3533"/>
        <v>0</v>
      </c>
      <c r="AN604" s="25">
        <f t="shared" si="3533"/>
        <v>0</v>
      </c>
      <c r="AO604" s="25">
        <f t="shared" si="3533"/>
        <v>0</v>
      </c>
      <c r="AP604" s="25">
        <f t="shared" si="3533"/>
        <v>0</v>
      </c>
      <c r="AQ604" s="25">
        <f t="shared" si="3533"/>
        <v>0</v>
      </c>
      <c r="AR604" s="25">
        <f t="shared" si="3533"/>
        <v>0</v>
      </c>
      <c r="AS604" s="25">
        <f t="shared" si="3533"/>
        <v>0</v>
      </c>
      <c r="AT604" s="25">
        <f t="shared" si="3533"/>
        <v>0</v>
      </c>
      <c r="AU604" s="25">
        <f t="shared" si="3533"/>
        <v>0</v>
      </c>
      <c r="AV604" s="25">
        <f t="shared" si="3533"/>
        <v>0</v>
      </c>
      <c r="AW604" s="25">
        <f t="shared" si="3261"/>
        <v>69349.099999999991</v>
      </c>
      <c r="AX604" s="25">
        <f t="shared" si="3262"/>
        <v>73030.899999999994</v>
      </c>
      <c r="AY604" s="25">
        <f t="shared" si="3263"/>
        <v>73030.899999999994</v>
      </c>
      <c r="AZ604" s="25">
        <f>AZ605+AZ611</f>
        <v>0</v>
      </c>
      <c r="BA604" s="25">
        <f t="shared" si="3264"/>
        <v>69349.099999999991</v>
      </c>
      <c r="BB604" s="25">
        <f t="shared" si="3265"/>
        <v>73030.899999999994</v>
      </c>
      <c r="BC604" s="25">
        <f t="shared" si="3266"/>
        <v>73030.899999999994</v>
      </c>
      <c r="BD604" s="25">
        <f t="shared" ref="BD604:BN604" si="3534">BD605+BD611</f>
        <v>0</v>
      </c>
      <c r="BE604" s="25">
        <f t="shared" si="3534"/>
        <v>0</v>
      </c>
      <c r="BF604" s="25">
        <f t="shared" si="3534"/>
        <v>0</v>
      </c>
      <c r="BG604" s="25">
        <f t="shared" si="3534"/>
        <v>0</v>
      </c>
      <c r="BH604" s="25">
        <f t="shared" si="3534"/>
        <v>0</v>
      </c>
      <c r="BI604" s="25">
        <f t="shared" si="3534"/>
        <v>0</v>
      </c>
      <c r="BJ604" s="25">
        <f t="shared" si="3534"/>
        <v>0</v>
      </c>
      <c r="BK604" s="25">
        <f t="shared" si="3534"/>
        <v>0</v>
      </c>
      <c r="BL604" s="25">
        <f t="shared" si="3534"/>
        <v>0</v>
      </c>
      <c r="BM604" s="25">
        <f t="shared" si="3534"/>
        <v>0</v>
      </c>
      <c r="BN604" s="25">
        <f t="shared" si="3534"/>
        <v>0</v>
      </c>
      <c r="BO604" s="25">
        <f t="shared" si="3268"/>
        <v>69349.099999999991</v>
      </c>
      <c r="BP604" s="25">
        <f t="shared" si="3269"/>
        <v>73030.899999999994</v>
      </c>
      <c r="BQ604" s="25">
        <f t="shared" si="3270"/>
        <v>73030.899999999994</v>
      </c>
      <c r="BR604" s="25">
        <f>BR605+BR611</f>
        <v>0</v>
      </c>
      <c r="BS604" s="25">
        <f>BS605+BS611</f>
        <v>0</v>
      </c>
      <c r="BT604" s="25">
        <f>BT605+BT611</f>
        <v>0</v>
      </c>
      <c r="BU604" s="25">
        <f t="shared" si="3271"/>
        <v>69349.099999999991</v>
      </c>
      <c r="BV604" s="25">
        <f t="shared" si="3272"/>
        <v>73030.899999999994</v>
      </c>
      <c r="BW604" s="25">
        <f t="shared" si="3273"/>
        <v>73030.899999999994</v>
      </c>
      <c r="BX604" s="25">
        <f t="shared" ref="BX604:CF604" si="3535">BX605+BX611</f>
        <v>0</v>
      </c>
      <c r="BY604" s="25">
        <f t="shared" si="3535"/>
        <v>0</v>
      </c>
      <c r="BZ604" s="25">
        <f t="shared" si="3535"/>
        <v>0</v>
      </c>
      <c r="CA604" s="25">
        <f t="shared" si="3535"/>
        <v>0</v>
      </c>
      <c r="CB604" s="25">
        <f t="shared" si="3535"/>
        <v>0</v>
      </c>
      <c r="CC604" s="25">
        <f t="shared" si="3535"/>
        <v>0</v>
      </c>
      <c r="CD604" s="25">
        <f t="shared" si="3535"/>
        <v>0</v>
      </c>
      <c r="CE604" s="25">
        <f t="shared" si="3535"/>
        <v>0</v>
      </c>
      <c r="CF604" s="25">
        <f t="shared" si="3535"/>
        <v>0</v>
      </c>
      <c r="CG604" s="25">
        <f t="shared" si="3275"/>
        <v>69349.099999999991</v>
      </c>
      <c r="CH604" s="25">
        <f>CH605+CH611</f>
        <v>0</v>
      </c>
      <c r="CI604" s="83">
        <f t="shared" si="3276"/>
        <v>69349.099999999991</v>
      </c>
      <c r="CJ604" s="25">
        <f t="shared" si="3277"/>
        <v>73030.899999999994</v>
      </c>
      <c r="CK604" s="25">
        <f>CK605+CK611</f>
        <v>0</v>
      </c>
      <c r="CL604" s="83">
        <f t="shared" si="3278"/>
        <v>73030.899999999994</v>
      </c>
      <c r="CM604" s="25">
        <f t="shared" si="3279"/>
        <v>73030.899999999994</v>
      </c>
      <c r="CN604" s="25">
        <f>CN605+CN611</f>
        <v>0</v>
      </c>
      <c r="CO604" s="83">
        <f t="shared" si="3280"/>
        <v>73030.899999999994</v>
      </c>
      <c r="CP604" s="25">
        <f>CP605+CP611</f>
        <v>0</v>
      </c>
      <c r="CQ604" s="26"/>
      <c r="CR604" s="26"/>
      <c r="CS604" s="22"/>
      <c r="CT604" s="22"/>
      <c r="CU604" s="22"/>
    </row>
    <row r="605" spans="1:99" ht="46.8" customHeight="1" x14ac:dyDescent="0.3">
      <c r="A605" s="76" t="s">
        <v>424</v>
      </c>
      <c r="B605" s="76" t="s">
        <v>34</v>
      </c>
      <c r="C605" s="76" t="s">
        <v>127</v>
      </c>
      <c r="D605" s="76" t="s">
        <v>235</v>
      </c>
      <c r="E605" s="88"/>
      <c r="F605" s="77" t="s">
        <v>236</v>
      </c>
      <c r="G605" s="14">
        <f t="shared" ref="G605:G607" si="3536">G606</f>
        <v>2976.1</v>
      </c>
      <c r="H605" s="14">
        <f t="shared" ref="H605:H607" si="3537">H606</f>
        <v>3064.7</v>
      </c>
      <c r="I605" s="14">
        <f t="shared" ref="I605:I607" si="3538">I606</f>
        <v>3064.7</v>
      </c>
      <c r="J605" s="14">
        <f t="shared" ref="J605:J607" si="3539">J606</f>
        <v>0</v>
      </c>
      <c r="K605" s="14">
        <f t="shared" ref="K605:K607" si="3540">K606</f>
        <v>0</v>
      </c>
      <c r="L605" s="14">
        <f t="shared" ref="L605:L607" si="3541">L606</f>
        <v>0</v>
      </c>
      <c r="M605" s="14">
        <f t="shared" si="3524"/>
        <v>2976.1</v>
      </c>
      <c r="N605" s="14">
        <f t="shared" si="3525"/>
        <v>3064.7</v>
      </c>
      <c r="O605" s="14">
        <f t="shared" si="3526"/>
        <v>3064.7</v>
      </c>
      <c r="P605" s="14">
        <f t="shared" ref="P605:P607" si="3542">P606</f>
        <v>0</v>
      </c>
      <c r="Q605" s="14">
        <f t="shared" ref="Q605:Q607" si="3543">Q606</f>
        <v>0</v>
      </c>
      <c r="R605" s="14">
        <f t="shared" ref="R605:R607" si="3544">R606</f>
        <v>0</v>
      </c>
      <c r="S605" s="14">
        <f t="shared" ref="S605:S607" si="3545">S606</f>
        <v>0</v>
      </c>
      <c r="T605" s="14">
        <f t="shared" ref="T605:T607" si="3546">T606</f>
        <v>0</v>
      </c>
      <c r="U605" s="14">
        <f t="shared" ref="U605:U607" si="3547">U606</f>
        <v>0</v>
      </c>
      <c r="V605" s="14">
        <f t="shared" ref="V605:V607" si="3548">V606</f>
        <v>0</v>
      </c>
      <c r="W605" s="14">
        <f t="shared" ref="W605:W607" si="3549">W606</f>
        <v>0</v>
      </c>
      <c r="X605" s="14">
        <f t="shared" ref="X605:X607" si="3550">X606</f>
        <v>0</v>
      </c>
      <c r="Y605" s="14">
        <f t="shared" si="3254"/>
        <v>2976.1</v>
      </c>
      <c r="Z605" s="14">
        <f t="shared" si="3255"/>
        <v>3064.7</v>
      </c>
      <c r="AA605" s="14">
        <f t="shared" si="3256"/>
        <v>3064.7</v>
      </c>
      <c r="AB605" s="14">
        <f t="shared" ref="AB605:AB607" si="3551">AB606</f>
        <v>0</v>
      </c>
      <c r="AC605" s="14">
        <f t="shared" ref="AC605:AC607" si="3552">AC606</f>
        <v>0</v>
      </c>
      <c r="AD605" s="14">
        <f t="shared" ref="AD605:AD607" si="3553">AD606</f>
        <v>0</v>
      </c>
      <c r="AE605" s="14">
        <f t="shared" si="3257"/>
        <v>2976.1</v>
      </c>
      <c r="AF605" s="14">
        <f t="shared" si="3258"/>
        <v>3064.7</v>
      </c>
      <c r="AG605" s="14">
        <f t="shared" si="3259"/>
        <v>3064.7</v>
      </c>
      <c r="AH605" s="14">
        <f t="shared" ref="AH605:AH607" si="3554">AH606</f>
        <v>0</v>
      </c>
      <c r="AI605" s="14">
        <f t="shared" ref="AI605:AI607" si="3555">AI606</f>
        <v>0</v>
      </c>
      <c r="AJ605" s="14">
        <f t="shared" ref="AJ605:AJ607" si="3556">AJ606</f>
        <v>0</v>
      </c>
      <c r="AK605" s="14">
        <f t="shared" ref="AK605:AK607" si="3557">AK606</f>
        <v>0</v>
      </c>
      <c r="AL605" s="14">
        <f t="shared" ref="AL605:AL607" si="3558">AL606</f>
        <v>0</v>
      </c>
      <c r="AM605" s="14">
        <f t="shared" ref="AM605:AM607" si="3559">AM606</f>
        <v>0</v>
      </c>
      <c r="AN605" s="14">
        <f t="shared" ref="AN605:AN607" si="3560">AN606</f>
        <v>0</v>
      </c>
      <c r="AO605" s="14">
        <f t="shared" ref="AO605:AO607" si="3561">AO606</f>
        <v>0</v>
      </c>
      <c r="AP605" s="14">
        <f t="shared" ref="AP605:AP607" si="3562">AP606</f>
        <v>0</v>
      </c>
      <c r="AQ605" s="14">
        <f t="shared" ref="AQ605:AQ607" si="3563">AQ606</f>
        <v>0</v>
      </c>
      <c r="AR605" s="14">
        <f t="shared" ref="AR605:AR607" si="3564">AR606</f>
        <v>0</v>
      </c>
      <c r="AS605" s="14">
        <f t="shared" ref="AS605:AS607" si="3565">AS606</f>
        <v>0</v>
      </c>
      <c r="AT605" s="14">
        <f t="shared" ref="AT605:AT607" si="3566">AT606</f>
        <v>0</v>
      </c>
      <c r="AU605" s="14">
        <f t="shared" ref="AU605:AU607" si="3567">AU606</f>
        <v>0</v>
      </c>
      <c r="AV605" s="14">
        <f t="shared" ref="AV605:AV607" si="3568">AV606</f>
        <v>0</v>
      </c>
      <c r="AW605" s="14">
        <f t="shared" si="3261"/>
        <v>2976.1</v>
      </c>
      <c r="AX605" s="14">
        <f t="shared" si="3262"/>
        <v>3064.7</v>
      </c>
      <c r="AY605" s="14">
        <f t="shared" si="3263"/>
        <v>3064.7</v>
      </c>
      <c r="AZ605" s="14">
        <f t="shared" ref="AZ605:AZ607" si="3569">AZ606</f>
        <v>0</v>
      </c>
      <c r="BA605" s="14">
        <f t="shared" si="3264"/>
        <v>2976.1</v>
      </c>
      <c r="BB605" s="14">
        <f t="shared" si="3265"/>
        <v>3064.7</v>
      </c>
      <c r="BC605" s="14">
        <f t="shared" si="3266"/>
        <v>3064.7</v>
      </c>
      <c r="BD605" s="14">
        <f t="shared" ref="BD605:BD607" si="3570">BD606</f>
        <v>0</v>
      </c>
      <c r="BE605" s="14">
        <f t="shared" ref="BE605:BE607" si="3571">BE606</f>
        <v>0</v>
      </c>
      <c r="BF605" s="14">
        <f t="shared" ref="BF605:BF607" si="3572">BF606</f>
        <v>0</v>
      </c>
      <c r="BG605" s="14">
        <f t="shared" ref="BG605:BG607" si="3573">BG606</f>
        <v>0</v>
      </c>
      <c r="BH605" s="14">
        <f t="shared" ref="BH605:BH607" si="3574">BH606</f>
        <v>0</v>
      </c>
      <c r="BI605" s="14">
        <f t="shared" ref="BI605:BI607" si="3575">BI606</f>
        <v>0</v>
      </c>
      <c r="BJ605" s="14">
        <f t="shared" ref="BJ605:BJ607" si="3576">BJ606</f>
        <v>0</v>
      </c>
      <c r="BK605" s="14">
        <f t="shared" ref="BK605:BK607" si="3577">BK606</f>
        <v>0</v>
      </c>
      <c r="BL605" s="14">
        <f t="shared" ref="BL605:BL607" si="3578">BL606</f>
        <v>0</v>
      </c>
      <c r="BM605" s="14">
        <f t="shared" ref="BM605:BM607" si="3579">BM606</f>
        <v>0</v>
      </c>
      <c r="BN605" s="14">
        <f t="shared" ref="BN605:BN607" si="3580">BN606</f>
        <v>0</v>
      </c>
      <c r="BO605" s="14">
        <f t="shared" si="3268"/>
        <v>2976.1</v>
      </c>
      <c r="BP605" s="14">
        <f t="shared" si="3269"/>
        <v>3064.7</v>
      </c>
      <c r="BQ605" s="14">
        <f t="shared" si="3270"/>
        <v>3064.7</v>
      </c>
      <c r="BR605" s="14">
        <f t="shared" ref="BR605:BR607" si="3581">BR606</f>
        <v>0</v>
      </c>
      <c r="BS605" s="14">
        <f t="shared" ref="BS605:BS607" si="3582">BS606</f>
        <v>0</v>
      </c>
      <c r="BT605" s="14">
        <f t="shared" ref="BT605:BT607" si="3583">BT606</f>
        <v>0</v>
      </c>
      <c r="BU605" s="14">
        <f t="shared" si="3271"/>
        <v>2976.1</v>
      </c>
      <c r="BV605" s="14">
        <f t="shared" si="3272"/>
        <v>3064.7</v>
      </c>
      <c r="BW605" s="14">
        <f t="shared" si="3273"/>
        <v>3064.7</v>
      </c>
      <c r="BX605" s="14">
        <f t="shared" ref="BX605:BX607" si="3584">BX606</f>
        <v>0</v>
      </c>
      <c r="BY605" s="14">
        <f t="shared" ref="BY605:BY607" si="3585">BY606</f>
        <v>0</v>
      </c>
      <c r="BZ605" s="14">
        <f t="shared" ref="BZ605:BZ607" si="3586">BZ606</f>
        <v>0</v>
      </c>
      <c r="CA605" s="14">
        <f t="shared" ref="CA605:CA607" si="3587">CA606</f>
        <v>0</v>
      </c>
      <c r="CB605" s="14">
        <f t="shared" ref="CB605:CB607" si="3588">CB606</f>
        <v>0</v>
      </c>
      <c r="CC605" s="14">
        <f t="shared" ref="CC605:CC607" si="3589">CC606</f>
        <v>0</v>
      </c>
      <c r="CD605" s="14">
        <f t="shared" ref="CD605:CD607" si="3590">CD606</f>
        <v>0</v>
      </c>
      <c r="CE605" s="14">
        <f t="shared" ref="CE605:CE607" si="3591">CE606</f>
        <v>0</v>
      </c>
      <c r="CF605" s="14">
        <f t="shared" ref="CF605:CF607" si="3592">CF606</f>
        <v>0</v>
      </c>
      <c r="CG605" s="14">
        <f t="shared" si="3275"/>
        <v>2976.1</v>
      </c>
      <c r="CH605" s="14">
        <f t="shared" ref="CH605:CH607" si="3593">CH606</f>
        <v>0</v>
      </c>
      <c r="CI605" s="84">
        <f t="shared" si="3276"/>
        <v>2976.1</v>
      </c>
      <c r="CJ605" s="14">
        <f t="shared" si="3277"/>
        <v>3064.7</v>
      </c>
      <c r="CK605" s="52">
        <f t="shared" ref="CK605:CP607" si="3594">CK606</f>
        <v>0</v>
      </c>
      <c r="CL605" s="84">
        <f t="shared" si="3278"/>
        <v>3064.7</v>
      </c>
      <c r="CM605" s="14">
        <f t="shared" si="3279"/>
        <v>3064.7</v>
      </c>
      <c r="CN605" s="52">
        <f t="shared" si="3594"/>
        <v>0</v>
      </c>
      <c r="CO605" s="84">
        <f t="shared" si="3280"/>
        <v>3064.7</v>
      </c>
      <c r="CP605" s="14">
        <f t="shared" si="3594"/>
        <v>0</v>
      </c>
      <c r="CQ605" s="29"/>
      <c r="CR605" s="29"/>
      <c r="CT605" s="1"/>
    </row>
    <row r="606" spans="1:99" s="1" customFormat="1" ht="15.6" hidden="1" customHeight="1" x14ac:dyDescent="0.3">
      <c r="A606" s="27" t="s">
        <v>424</v>
      </c>
      <c r="B606" s="27" t="s">
        <v>34</v>
      </c>
      <c r="C606" s="27" t="s">
        <v>127</v>
      </c>
      <c r="D606" s="27" t="s">
        <v>237</v>
      </c>
      <c r="E606" s="30"/>
      <c r="F606" s="28" t="s">
        <v>41</v>
      </c>
      <c r="G606" s="14">
        <f t="shared" si="3536"/>
        <v>2976.1</v>
      </c>
      <c r="H606" s="14">
        <f t="shared" si="3537"/>
        <v>3064.7</v>
      </c>
      <c r="I606" s="14">
        <f t="shared" si="3538"/>
        <v>3064.7</v>
      </c>
      <c r="J606" s="14">
        <f t="shared" si="3539"/>
        <v>0</v>
      </c>
      <c r="K606" s="14">
        <f t="shared" si="3540"/>
        <v>0</v>
      </c>
      <c r="L606" s="14">
        <f t="shared" si="3541"/>
        <v>0</v>
      </c>
      <c r="M606" s="14">
        <f t="shared" si="3524"/>
        <v>2976.1</v>
      </c>
      <c r="N606" s="14">
        <f t="shared" si="3525"/>
        <v>3064.7</v>
      </c>
      <c r="O606" s="14">
        <f t="shared" si="3526"/>
        <v>3064.7</v>
      </c>
      <c r="P606" s="14">
        <f t="shared" si="3542"/>
        <v>0</v>
      </c>
      <c r="Q606" s="14">
        <f t="shared" si="3543"/>
        <v>0</v>
      </c>
      <c r="R606" s="14">
        <f t="shared" si="3544"/>
        <v>0</v>
      </c>
      <c r="S606" s="14">
        <f t="shared" si="3545"/>
        <v>0</v>
      </c>
      <c r="T606" s="14">
        <f t="shared" si="3546"/>
        <v>0</v>
      </c>
      <c r="U606" s="14">
        <f t="shared" si="3547"/>
        <v>0</v>
      </c>
      <c r="V606" s="14">
        <f t="shared" si="3548"/>
        <v>0</v>
      </c>
      <c r="W606" s="14">
        <f t="shared" si="3549"/>
        <v>0</v>
      </c>
      <c r="X606" s="14">
        <f t="shared" si="3550"/>
        <v>0</v>
      </c>
      <c r="Y606" s="14">
        <f t="shared" si="3254"/>
        <v>2976.1</v>
      </c>
      <c r="Z606" s="14">
        <f t="shared" si="3255"/>
        <v>3064.7</v>
      </c>
      <c r="AA606" s="14">
        <f t="shared" si="3256"/>
        <v>3064.7</v>
      </c>
      <c r="AB606" s="14">
        <f t="shared" si="3551"/>
        <v>0</v>
      </c>
      <c r="AC606" s="14">
        <f t="shared" si="3552"/>
        <v>0</v>
      </c>
      <c r="AD606" s="14">
        <f t="shared" si="3553"/>
        <v>0</v>
      </c>
      <c r="AE606" s="14">
        <f t="shared" si="3257"/>
        <v>2976.1</v>
      </c>
      <c r="AF606" s="14">
        <f t="shared" si="3258"/>
        <v>3064.7</v>
      </c>
      <c r="AG606" s="14">
        <f t="shared" si="3259"/>
        <v>3064.7</v>
      </c>
      <c r="AH606" s="14">
        <f t="shared" si="3554"/>
        <v>0</v>
      </c>
      <c r="AI606" s="14">
        <f t="shared" si="3555"/>
        <v>0</v>
      </c>
      <c r="AJ606" s="14">
        <f t="shared" si="3556"/>
        <v>0</v>
      </c>
      <c r="AK606" s="14">
        <f t="shared" si="3557"/>
        <v>0</v>
      </c>
      <c r="AL606" s="14">
        <f t="shared" si="3558"/>
        <v>0</v>
      </c>
      <c r="AM606" s="14">
        <f t="shared" si="3559"/>
        <v>0</v>
      </c>
      <c r="AN606" s="14">
        <f t="shared" si="3560"/>
        <v>0</v>
      </c>
      <c r="AO606" s="14">
        <f t="shared" si="3561"/>
        <v>0</v>
      </c>
      <c r="AP606" s="14">
        <f t="shared" si="3562"/>
        <v>0</v>
      </c>
      <c r="AQ606" s="14">
        <f t="shared" si="3563"/>
        <v>0</v>
      </c>
      <c r="AR606" s="14">
        <f t="shared" si="3564"/>
        <v>0</v>
      </c>
      <c r="AS606" s="14">
        <f t="shared" si="3565"/>
        <v>0</v>
      </c>
      <c r="AT606" s="14">
        <f t="shared" si="3566"/>
        <v>0</v>
      </c>
      <c r="AU606" s="14">
        <f t="shared" si="3567"/>
        <v>0</v>
      </c>
      <c r="AV606" s="14">
        <f t="shared" si="3568"/>
        <v>0</v>
      </c>
      <c r="AW606" s="14">
        <f t="shared" si="3261"/>
        <v>2976.1</v>
      </c>
      <c r="AX606" s="14">
        <f t="shared" si="3262"/>
        <v>3064.7</v>
      </c>
      <c r="AY606" s="14">
        <f t="shared" si="3263"/>
        <v>3064.7</v>
      </c>
      <c r="AZ606" s="14">
        <f t="shared" si="3569"/>
        <v>0</v>
      </c>
      <c r="BA606" s="14">
        <f t="shared" si="3264"/>
        <v>2976.1</v>
      </c>
      <c r="BB606" s="14">
        <f t="shared" si="3265"/>
        <v>3064.7</v>
      </c>
      <c r="BC606" s="14">
        <f t="shared" si="3266"/>
        <v>3064.7</v>
      </c>
      <c r="BD606" s="14">
        <f t="shared" si="3570"/>
        <v>0</v>
      </c>
      <c r="BE606" s="14">
        <f t="shared" si="3571"/>
        <v>0</v>
      </c>
      <c r="BF606" s="14">
        <f t="shared" si="3572"/>
        <v>0</v>
      </c>
      <c r="BG606" s="14">
        <f t="shared" si="3573"/>
        <v>0</v>
      </c>
      <c r="BH606" s="14">
        <f t="shared" si="3574"/>
        <v>0</v>
      </c>
      <c r="BI606" s="14">
        <f t="shared" si="3575"/>
        <v>0</v>
      </c>
      <c r="BJ606" s="14">
        <f t="shared" si="3576"/>
        <v>0</v>
      </c>
      <c r="BK606" s="14">
        <f t="shared" si="3577"/>
        <v>0</v>
      </c>
      <c r="BL606" s="14">
        <f t="shared" si="3578"/>
        <v>0</v>
      </c>
      <c r="BM606" s="14">
        <f t="shared" si="3579"/>
        <v>0</v>
      </c>
      <c r="BN606" s="14">
        <f t="shared" si="3580"/>
        <v>0</v>
      </c>
      <c r="BO606" s="14">
        <f t="shared" si="3268"/>
        <v>2976.1</v>
      </c>
      <c r="BP606" s="14">
        <f t="shared" si="3269"/>
        <v>3064.7</v>
      </c>
      <c r="BQ606" s="14">
        <f t="shared" si="3270"/>
        <v>3064.7</v>
      </c>
      <c r="BR606" s="14">
        <f t="shared" si="3581"/>
        <v>0</v>
      </c>
      <c r="BS606" s="14">
        <f t="shared" si="3582"/>
        <v>0</v>
      </c>
      <c r="BT606" s="14">
        <f t="shared" si="3583"/>
        <v>0</v>
      </c>
      <c r="BU606" s="14">
        <f t="shared" si="3271"/>
        <v>2976.1</v>
      </c>
      <c r="BV606" s="14">
        <f t="shared" si="3272"/>
        <v>3064.7</v>
      </c>
      <c r="BW606" s="14">
        <f t="shared" si="3273"/>
        <v>3064.7</v>
      </c>
      <c r="BX606" s="14">
        <f t="shared" si="3584"/>
        <v>0</v>
      </c>
      <c r="BY606" s="14">
        <f t="shared" si="3585"/>
        <v>0</v>
      </c>
      <c r="BZ606" s="14">
        <f t="shared" si="3586"/>
        <v>0</v>
      </c>
      <c r="CA606" s="14">
        <f t="shared" si="3587"/>
        <v>0</v>
      </c>
      <c r="CB606" s="14">
        <f t="shared" si="3588"/>
        <v>0</v>
      </c>
      <c r="CC606" s="14">
        <f t="shared" si="3589"/>
        <v>0</v>
      </c>
      <c r="CD606" s="14">
        <f t="shared" si="3590"/>
        <v>0</v>
      </c>
      <c r="CE606" s="14">
        <f t="shared" si="3591"/>
        <v>0</v>
      </c>
      <c r="CF606" s="14">
        <f t="shared" si="3592"/>
        <v>0</v>
      </c>
      <c r="CG606" s="14">
        <f t="shared" si="3275"/>
        <v>2976.1</v>
      </c>
      <c r="CH606" s="14">
        <f t="shared" si="3593"/>
        <v>0</v>
      </c>
      <c r="CI606" s="14"/>
      <c r="CJ606" s="14">
        <f t="shared" si="3277"/>
        <v>3064.7</v>
      </c>
      <c r="CK606" s="52">
        <f t="shared" si="3594"/>
        <v>0</v>
      </c>
      <c r="CL606" s="52"/>
      <c r="CM606" s="14">
        <f t="shared" si="3279"/>
        <v>3064.7</v>
      </c>
      <c r="CN606" s="52">
        <f t="shared" si="3594"/>
        <v>0</v>
      </c>
      <c r="CO606" s="52"/>
      <c r="CP606" s="14">
        <f t="shared" si="3594"/>
        <v>0</v>
      </c>
      <c r="CQ606" s="29">
        <v>0</v>
      </c>
      <c r="CR606" s="29"/>
      <c r="CS606" s="1" t="s">
        <v>75</v>
      </c>
    </row>
    <row r="607" spans="1:99" ht="78" customHeight="1" x14ac:dyDescent="0.3">
      <c r="A607" s="76" t="s">
        <v>424</v>
      </c>
      <c r="B607" s="76" t="s">
        <v>34</v>
      </c>
      <c r="C607" s="76" t="s">
        <v>127</v>
      </c>
      <c r="D607" s="76" t="s">
        <v>427</v>
      </c>
      <c r="E607" s="88"/>
      <c r="F607" s="77" t="s">
        <v>428</v>
      </c>
      <c r="G607" s="14">
        <f t="shared" si="3536"/>
        <v>2976.1</v>
      </c>
      <c r="H607" s="14">
        <f t="shared" si="3537"/>
        <v>3064.7</v>
      </c>
      <c r="I607" s="14">
        <f t="shared" si="3538"/>
        <v>3064.7</v>
      </c>
      <c r="J607" s="14">
        <f t="shared" si="3539"/>
        <v>0</v>
      </c>
      <c r="K607" s="14">
        <f t="shared" si="3540"/>
        <v>0</v>
      </c>
      <c r="L607" s="14">
        <f t="shared" si="3541"/>
        <v>0</v>
      </c>
      <c r="M607" s="14">
        <f t="shared" si="3524"/>
        <v>2976.1</v>
      </c>
      <c r="N607" s="14">
        <f t="shared" si="3525"/>
        <v>3064.7</v>
      </c>
      <c r="O607" s="14">
        <f t="shared" si="3526"/>
        <v>3064.7</v>
      </c>
      <c r="P607" s="14">
        <f t="shared" si="3542"/>
        <v>0</v>
      </c>
      <c r="Q607" s="14">
        <f t="shared" si="3543"/>
        <v>0</v>
      </c>
      <c r="R607" s="14">
        <f t="shared" si="3544"/>
        <v>0</v>
      </c>
      <c r="S607" s="14">
        <f t="shared" si="3545"/>
        <v>0</v>
      </c>
      <c r="T607" s="14">
        <f t="shared" si="3546"/>
        <v>0</v>
      </c>
      <c r="U607" s="14">
        <f t="shared" si="3547"/>
        <v>0</v>
      </c>
      <c r="V607" s="14">
        <f t="shared" si="3548"/>
        <v>0</v>
      </c>
      <c r="W607" s="14">
        <f t="shared" si="3549"/>
        <v>0</v>
      </c>
      <c r="X607" s="14">
        <f t="shared" si="3550"/>
        <v>0</v>
      </c>
      <c r="Y607" s="14">
        <f t="shared" si="3254"/>
        <v>2976.1</v>
      </c>
      <c r="Z607" s="14">
        <f t="shared" si="3255"/>
        <v>3064.7</v>
      </c>
      <c r="AA607" s="14">
        <f t="shared" si="3256"/>
        <v>3064.7</v>
      </c>
      <c r="AB607" s="14">
        <f t="shared" si="3551"/>
        <v>0</v>
      </c>
      <c r="AC607" s="14">
        <f t="shared" si="3552"/>
        <v>0</v>
      </c>
      <c r="AD607" s="14">
        <f t="shared" si="3553"/>
        <v>0</v>
      </c>
      <c r="AE607" s="14">
        <f t="shared" si="3257"/>
        <v>2976.1</v>
      </c>
      <c r="AF607" s="14">
        <f t="shared" si="3258"/>
        <v>3064.7</v>
      </c>
      <c r="AG607" s="14">
        <f t="shared" si="3259"/>
        <v>3064.7</v>
      </c>
      <c r="AH607" s="14">
        <f t="shared" si="3554"/>
        <v>0</v>
      </c>
      <c r="AI607" s="14">
        <f t="shared" si="3555"/>
        <v>0</v>
      </c>
      <c r="AJ607" s="14">
        <f t="shared" si="3556"/>
        <v>0</v>
      </c>
      <c r="AK607" s="14">
        <f t="shared" si="3557"/>
        <v>0</v>
      </c>
      <c r="AL607" s="14">
        <f t="shared" si="3558"/>
        <v>0</v>
      </c>
      <c r="AM607" s="14">
        <f t="shared" si="3559"/>
        <v>0</v>
      </c>
      <c r="AN607" s="14">
        <f t="shared" si="3560"/>
        <v>0</v>
      </c>
      <c r="AO607" s="14">
        <f t="shared" si="3561"/>
        <v>0</v>
      </c>
      <c r="AP607" s="14">
        <f t="shared" si="3562"/>
        <v>0</v>
      </c>
      <c r="AQ607" s="14">
        <f t="shared" si="3563"/>
        <v>0</v>
      </c>
      <c r="AR607" s="14">
        <f t="shared" si="3564"/>
        <v>0</v>
      </c>
      <c r="AS607" s="14">
        <f t="shared" si="3565"/>
        <v>0</v>
      </c>
      <c r="AT607" s="14">
        <f t="shared" si="3566"/>
        <v>0</v>
      </c>
      <c r="AU607" s="14">
        <f t="shared" si="3567"/>
        <v>0</v>
      </c>
      <c r="AV607" s="14">
        <f t="shared" si="3568"/>
        <v>0</v>
      </c>
      <c r="AW607" s="14">
        <f t="shared" si="3261"/>
        <v>2976.1</v>
      </c>
      <c r="AX607" s="14">
        <f t="shared" si="3262"/>
        <v>3064.7</v>
      </c>
      <c r="AY607" s="14">
        <f t="shared" si="3263"/>
        <v>3064.7</v>
      </c>
      <c r="AZ607" s="14">
        <f t="shared" si="3569"/>
        <v>0</v>
      </c>
      <c r="BA607" s="14">
        <f t="shared" si="3264"/>
        <v>2976.1</v>
      </c>
      <c r="BB607" s="14">
        <f t="shared" si="3265"/>
        <v>3064.7</v>
      </c>
      <c r="BC607" s="14">
        <f t="shared" si="3266"/>
        <v>3064.7</v>
      </c>
      <c r="BD607" s="14">
        <f t="shared" si="3570"/>
        <v>0</v>
      </c>
      <c r="BE607" s="14">
        <f t="shared" si="3571"/>
        <v>0</v>
      </c>
      <c r="BF607" s="14">
        <f t="shared" si="3572"/>
        <v>0</v>
      </c>
      <c r="BG607" s="14">
        <f t="shared" si="3573"/>
        <v>0</v>
      </c>
      <c r="BH607" s="14">
        <f t="shared" si="3574"/>
        <v>0</v>
      </c>
      <c r="BI607" s="14">
        <f t="shared" si="3575"/>
        <v>0</v>
      </c>
      <c r="BJ607" s="14">
        <f t="shared" si="3576"/>
        <v>0</v>
      </c>
      <c r="BK607" s="14">
        <f t="shared" si="3577"/>
        <v>0</v>
      </c>
      <c r="BL607" s="14">
        <f t="shared" si="3578"/>
        <v>0</v>
      </c>
      <c r="BM607" s="14">
        <f t="shared" si="3579"/>
        <v>0</v>
      </c>
      <c r="BN607" s="14">
        <f t="shared" si="3580"/>
        <v>0</v>
      </c>
      <c r="BO607" s="14">
        <f t="shared" si="3268"/>
        <v>2976.1</v>
      </c>
      <c r="BP607" s="14">
        <f t="shared" si="3269"/>
        <v>3064.7</v>
      </c>
      <c r="BQ607" s="14">
        <f t="shared" si="3270"/>
        <v>3064.7</v>
      </c>
      <c r="BR607" s="14">
        <f t="shared" si="3581"/>
        <v>0</v>
      </c>
      <c r="BS607" s="14">
        <f t="shared" si="3582"/>
        <v>0</v>
      </c>
      <c r="BT607" s="14">
        <f t="shared" si="3583"/>
        <v>0</v>
      </c>
      <c r="BU607" s="14">
        <f t="shared" si="3271"/>
        <v>2976.1</v>
      </c>
      <c r="BV607" s="14">
        <f t="shared" si="3272"/>
        <v>3064.7</v>
      </c>
      <c r="BW607" s="14">
        <f t="shared" si="3273"/>
        <v>3064.7</v>
      </c>
      <c r="BX607" s="14">
        <f t="shared" si="3584"/>
        <v>0</v>
      </c>
      <c r="BY607" s="14">
        <f t="shared" si="3585"/>
        <v>0</v>
      </c>
      <c r="BZ607" s="14">
        <f t="shared" si="3586"/>
        <v>0</v>
      </c>
      <c r="CA607" s="14">
        <f t="shared" si="3587"/>
        <v>0</v>
      </c>
      <c r="CB607" s="14">
        <f t="shared" si="3588"/>
        <v>0</v>
      </c>
      <c r="CC607" s="14">
        <f t="shared" si="3589"/>
        <v>0</v>
      </c>
      <c r="CD607" s="14">
        <f t="shared" si="3590"/>
        <v>0</v>
      </c>
      <c r="CE607" s="14">
        <f t="shared" si="3591"/>
        <v>0</v>
      </c>
      <c r="CF607" s="14">
        <f t="shared" si="3592"/>
        <v>0</v>
      </c>
      <c r="CG607" s="14">
        <f t="shared" si="3275"/>
        <v>2976.1</v>
      </c>
      <c r="CH607" s="14">
        <f t="shared" si="3593"/>
        <v>0</v>
      </c>
      <c r="CI607" s="84">
        <f t="shared" ref="CI607:CI621" si="3595">CG607+CH607</f>
        <v>2976.1</v>
      </c>
      <c r="CJ607" s="14">
        <f t="shared" si="3277"/>
        <v>3064.7</v>
      </c>
      <c r="CK607" s="52">
        <f t="shared" si="3594"/>
        <v>0</v>
      </c>
      <c r="CL607" s="84">
        <f t="shared" ref="CL607:CL621" si="3596">CJ607+CK607</f>
        <v>3064.7</v>
      </c>
      <c r="CM607" s="14">
        <f t="shared" si="3279"/>
        <v>3064.7</v>
      </c>
      <c r="CN607" s="52">
        <f t="shared" si="3594"/>
        <v>0</v>
      </c>
      <c r="CO607" s="84">
        <f t="shared" ref="CO607:CO621" si="3597">CM607+CN607</f>
        <v>3064.7</v>
      </c>
      <c r="CP607" s="14">
        <f t="shared" si="3594"/>
        <v>0</v>
      </c>
      <c r="CQ607" s="29"/>
      <c r="CR607" s="29"/>
      <c r="CT607" s="1"/>
    </row>
    <row r="608" spans="1:99" ht="31.2" customHeight="1" x14ac:dyDescent="0.3">
      <c r="A608" s="76" t="s">
        <v>424</v>
      </c>
      <c r="B608" s="76" t="s">
        <v>34</v>
      </c>
      <c r="C608" s="76" t="s">
        <v>127</v>
      </c>
      <c r="D608" s="76" t="s">
        <v>429</v>
      </c>
      <c r="E608" s="88"/>
      <c r="F608" s="77" t="s">
        <v>430</v>
      </c>
      <c r="G608" s="14">
        <f t="shared" ref="G608:L608" si="3598">G609+G610</f>
        <v>2976.1</v>
      </c>
      <c r="H608" s="14">
        <f t="shared" si="3598"/>
        <v>3064.7</v>
      </c>
      <c r="I608" s="14">
        <f t="shared" si="3598"/>
        <v>3064.7</v>
      </c>
      <c r="J608" s="14">
        <f t="shared" si="3598"/>
        <v>0</v>
      </c>
      <c r="K608" s="14">
        <f t="shared" si="3598"/>
        <v>0</v>
      </c>
      <c r="L608" s="14">
        <f t="shared" si="3598"/>
        <v>0</v>
      </c>
      <c r="M608" s="14">
        <f t="shared" si="3524"/>
        <v>2976.1</v>
      </c>
      <c r="N608" s="14">
        <f t="shared" si="3525"/>
        <v>3064.7</v>
      </c>
      <c r="O608" s="14">
        <f t="shared" si="3526"/>
        <v>3064.7</v>
      </c>
      <c r="P608" s="14">
        <f t="shared" ref="P608:X608" si="3599">P609+P610</f>
        <v>0</v>
      </c>
      <c r="Q608" s="14">
        <f t="shared" si="3599"/>
        <v>0</v>
      </c>
      <c r="R608" s="14">
        <f t="shared" si="3599"/>
        <v>0</v>
      </c>
      <c r="S608" s="14">
        <f t="shared" si="3599"/>
        <v>0</v>
      </c>
      <c r="T608" s="14">
        <f t="shared" si="3599"/>
        <v>0</v>
      </c>
      <c r="U608" s="14">
        <f t="shared" si="3599"/>
        <v>0</v>
      </c>
      <c r="V608" s="14">
        <f t="shared" si="3599"/>
        <v>0</v>
      </c>
      <c r="W608" s="14">
        <f t="shared" si="3599"/>
        <v>0</v>
      </c>
      <c r="X608" s="14">
        <f t="shared" si="3599"/>
        <v>0</v>
      </c>
      <c r="Y608" s="14">
        <f t="shared" si="3254"/>
        <v>2976.1</v>
      </c>
      <c r="Z608" s="14">
        <f t="shared" si="3255"/>
        <v>3064.7</v>
      </c>
      <c r="AA608" s="14">
        <f t="shared" si="3256"/>
        <v>3064.7</v>
      </c>
      <c r="AB608" s="14">
        <f>AB609+AB610</f>
        <v>0</v>
      </c>
      <c r="AC608" s="14">
        <f>AC609+AC610</f>
        <v>0</v>
      </c>
      <c r="AD608" s="14">
        <f>AD609+AD610</f>
        <v>0</v>
      </c>
      <c r="AE608" s="14">
        <f t="shared" si="3257"/>
        <v>2976.1</v>
      </c>
      <c r="AF608" s="14">
        <f t="shared" si="3258"/>
        <v>3064.7</v>
      </c>
      <c r="AG608" s="14">
        <f t="shared" si="3259"/>
        <v>3064.7</v>
      </c>
      <c r="AH608" s="14">
        <f t="shared" ref="AH608:AV608" si="3600">AH609+AH610</f>
        <v>0</v>
      </c>
      <c r="AI608" s="14">
        <f t="shared" si="3600"/>
        <v>0</v>
      </c>
      <c r="AJ608" s="14">
        <f t="shared" si="3600"/>
        <v>0</v>
      </c>
      <c r="AK608" s="14">
        <f t="shared" si="3600"/>
        <v>0</v>
      </c>
      <c r="AL608" s="14">
        <f t="shared" si="3600"/>
        <v>0</v>
      </c>
      <c r="AM608" s="14">
        <f t="shared" si="3600"/>
        <v>0</v>
      </c>
      <c r="AN608" s="14">
        <f t="shared" si="3600"/>
        <v>0</v>
      </c>
      <c r="AO608" s="14">
        <f t="shared" si="3600"/>
        <v>0</v>
      </c>
      <c r="AP608" s="14">
        <f t="shared" si="3600"/>
        <v>0</v>
      </c>
      <c r="AQ608" s="14">
        <f t="shared" si="3600"/>
        <v>0</v>
      </c>
      <c r="AR608" s="14">
        <f t="shared" si="3600"/>
        <v>0</v>
      </c>
      <c r="AS608" s="14">
        <f t="shared" si="3600"/>
        <v>0</v>
      </c>
      <c r="AT608" s="14">
        <f t="shared" si="3600"/>
        <v>0</v>
      </c>
      <c r="AU608" s="14">
        <f t="shared" si="3600"/>
        <v>0</v>
      </c>
      <c r="AV608" s="14">
        <f t="shared" si="3600"/>
        <v>0</v>
      </c>
      <c r="AW608" s="14">
        <f t="shared" si="3261"/>
        <v>2976.1</v>
      </c>
      <c r="AX608" s="14">
        <f t="shared" si="3262"/>
        <v>3064.7</v>
      </c>
      <c r="AY608" s="14">
        <f t="shared" si="3263"/>
        <v>3064.7</v>
      </c>
      <c r="AZ608" s="14">
        <f>AZ609+AZ610</f>
        <v>0</v>
      </c>
      <c r="BA608" s="14">
        <f t="shared" si="3264"/>
        <v>2976.1</v>
      </c>
      <c r="BB608" s="14">
        <f t="shared" si="3265"/>
        <v>3064.7</v>
      </c>
      <c r="BC608" s="14">
        <f t="shared" si="3266"/>
        <v>3064.7</v>
      </c>
      <c r="BD608" s="14">
        <f t="shared" ref="BD608:BN608" si="3601">BD609+BD610</f>
        <v>0</v>
      </c>
      <c r="BE608" s="14">
        <f t="shared" si="3601"/>
        <v>0</v>
      </c>
      <c r="BF608" s="14">
        <f t="shared" si="3601"/>
        <v>0</v>
      </c>
      <c r="BG608" s="14">
        <f t="shared" si="3601"/>
        <v>0</v>
      </c>
      <c r="BH608" s="14">
        <f t="shared" si="3601"/>
        <v>0</v>
      </c>
      <c r="BI608" s="14">
        <f t="shared" si="3601"/>
        <v>0</v>
      </c>
      <c r="BJ608" s="14">
        <f t="shared" si="3601"/>
        <v>0</v>
      </c>
      <c r="BK608" s="14">
        <f t="shared" si="3601"/>
        <v>0</v>
      </c>
      <c r="BL608" s="14">
        <f t="shared" si="3601"/>
        <v>0</v>
      </c>
      <c r="BM608" s="14">
        <f t="shared" si="3601"/>
        <v>0</v>
      </c>
      <c r="BN608" s="14">
        <f t="shared" si="3601"/>
        <v>0</v>
      </c>
      <c r="BO608" s="14">
        <f t="shared" si="3268"/>
        <v>2976.1</v>
      </c>
      <c r="BP608" s="14">
        <f t="shared" si="3269"/>
        <v>3064.7</v>
      </c>
      <c r="BQ608" s="14">
        <f t="shared" si="3270"/>
        <v>3064.7</v>
      </c>
      <c r="BR608" s="14">
        <f>BR609+BR610</f>
        <v>0</v>
      </c>
      <c r="BS608" s="14">
        <f>BS609+BS610</f>
        <v>0</v>
      </c>
      <c r="BT608" s="14">
        <f>BT609+BT610</f>
        <v>0</v>
      </c>
      <c r="BU608" s="14">
        <f t="shared" si="3271"/>
        <v>2976.1</v>
      </c>
      <c r="BV608" s="14">
        <f t="shared" si="3272"/>
        <v>3064.7</v>
      </c>
      <c r="BW608" s="14">
        <f t="shared" si="3273"/>
        <v>3064.7</v>
      </c>
      <c r="BX608" s="14">
        <f t="shared" ref="BX608:CF608" si="3602">BX609+BX610</f>
        <v>0</v>
      </c>
      <c r="BY608" s="14">
        <f t="shared" si="3602"/>
        <v>0</v>
      </c>
      <c r="BZ608" s="14">
        <f t="shared" si="3602"/>
        <v>0</v>
      </c>
      <c r="CA608" s="14">
        <f t="shared" si="3602"/>
        <v>0</v>
      </c>
      <c r="CB608" s="14">
        <f t="shared" si="3602"/>
        <v>0</v>
      </c>
      <c r="CC608" s="14">
        <f t="shared" si="3602"/>
        <v>0</v>
      </c>
      <c r="CD608" s="14">
        <f t="shared" si="3602"/>
        <v>0</v>
      </c>
      <c r="CE608" s="14">
        <f t="shared" si="3602"/>
        <v>0</v>
      </c>
      <c r="CF608" s="14">
        <f t="shared" si="3602"/>
        <v>0</v>
      </c>
      <c r="CG608" s="14">
        <f t="shared" si="3275"/>
        <v>2976.1</v>
      </c>
      <c r="CH608" s="14">
        <f>CH609+CH610</f>
        <v>0</v>
      </c>
      <c r="CI608" s="84">
        <f t="shared" si="3595"/>
        <v>2976.1</v>
      </c>
      <c r="CJ608" s="14">
        <f t="shared" si="3277"/>
        <v>3064.7</v>
      </c>
      <c r="CK608" s="52">
        <f>CK609+CK610</f>
        <v>0</v>
      </c>
      <c r="CL608" s="84">
        <f t="shared" si="3596"/>
        <v>3064.7</v>
      </c>
      <c r="CM608" s="14">
        <f t="shared" si="3279"/>
        <v>3064.7</v>
      </c>
      <c r="CN608" s="52">
        <f>CN609+CN610</f>
        <v>0</v>
      </c>
      <c r="CO608" s="84">
        <f t="shared" si="3597"/>
        <v>3064.7</v>
      </c>
      <c r="CP608" s="14">
        <f>CP609+CP610</f>
        <v>0</v>
      </c>
      <c r="CQ608" s="29"/>
      <c r="CR608" s="29"/>
      <c r="CT608" s="1"/>
    </row>
    <row r="609" spans="1:99" ht="78" customHeight="1" x14ac:dyDescent="0.3">
      <c r="A609" s="76" t="s">
        <v>424</v>
      </c>
      <c r="B609" s="76" t="s">
        <v>34</v>
      </c>
      <c r="C609" s="76" t="s">
        <v>127</v>
      </c>
      <c r="D609" s="76" t="s">
        <v>429</v>
      </c>
      <c r="E609" s="76" t="s">
        <v>58</v>
      </c>
      <c r="F609" s="77" t="s">
        <v>59</v>
      </c>
      <c r="G609" s="14">
        <v>2881.9</v>
      </c>
      <c r="H609" s="14">
        <v>2970.5</v>
      </c>
      <c r="I609" s="14">
        <v>2970.5</v>
      </c>
      <c r="J609" s="14"/>
      <c r="K609" s="14"/>
      <c r="L609" s="14"/>
      <c r="M609" s="14">
        <f t="shared" si="3524"/>
        <v>2881.9</v>
      </c>
      <c r="N609" s="14">
        <f t="shared" si="3525"/>
        <v>2970.5</v>
      </c>
      <c r="O609" s="14">
        <f t="shared" si="3526"/>
        <v>2970.5</v>
      </c>
      <c r="P609" s="14"/>
      <c r="Q609" s="14"/>
      <c r="R609" s="14"/>
      <c r="S609" s="14"/>
      <c r="T609" s="14"/>
      <c r="U609" s="14"/>
      <c r="V609" s="14"/>
      <c r="W609" s="14"/>
      <c r="X609" s="14"/>
      <c r="Y609" s="14">
        <f t="shared" si="3254"/>
        <v>2881.9</v>
      </c>
      <c r="Z609" s="14">
        <f t="shared" si="3255"/>
        <v>2970.5</v>
      </c>
      <c r="AA609" s="14">
        <f t="shared" si="3256"/>
        <v>2970.5</v>
      </c>
      <c r="AB609" s="14"/>
      <c r="AC609" s="14"/>
      <c r="AD609" s="14"/>
      <c r="AE609" s="14">
        <f t="shared" si="3257"/>
        <v>2881.9</v>
      </c>
      <c r="AF609" s="14">
        <f t="shared" si="3258"/>
        <v>2970.5</v>
      </c>
      <c r="AG609" s="14">
        <f t="shared" si="3259"/>
        <v>2970.5</v>
      </c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>
        <f t="shared" si="3261"/>
        <v>2881.9</v>
      </c>
      <c r="AX609" s="14">
        <f t="shared" si="3262"/>
        <v>2970.5</v>
      </c>
      <c r="AY609" s="14">
        <f t="shared" si="3263"/>
        <v>2970.5</v>
      </c>
      <c r="AZ609" s="14"/>
      <c r="BA609" s="14">
        <f t="shared" si="3264"/>
        <v>2881.9</v>
      </c>
      <c r="BB609" s="14">
        <f t="shared" si="3265"/>
        <v>2970.5</v>
      </c>
      <c r="BC609" s="14">
        <f t="shared" si="3266"/>
        <v>2970.5</v>
      </c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>
        <f t="shared" si="3268"/>
        <v>2881.9</v>
      </c>
      <c r="BP609" s="14">
        <f t="shared" si="3269"/>
        <v>2970.5</v>
      </c>
      <c r="BQ609" s="14">
        <f t="shared" si="3270"/>
        <v>2970.5</v>
      </c>
      <c r="BR609" s="14"/>
      <c r="BS609" s="14"/>
      <c r="BT609" s="14"/>
      <c r="BU609" s="14">
        <f t="shared" si="3271"/>
        <v>2881.9</v>
      </c>
      <c r="BV609" s="14">
        <f t="shared" si="3272"/>
        <v>2970.5</v>
      </c>
      <c r="BW609" s="14">
        <f t="shared" si="3273"/>
        <v>2970.5</v>
      </c>
      <c r="BX609" s="14"/>
      <c r="BY609" s="14"/>
      <c r="BZ609" s="14"/>
      <c r="CA609" s="14"/>
      <c r="CB609" s="14"/>
      <c r="CC609" s="14"/>
      <c r="CD609" s="14"/>
      <c r="CE609" s="14"/>
      <c r="CF609" s="14"/>
      <c r="CG609" s="14">
        <f t="shared" si="3275"/>
        <v>2881.9</v>
      </c>
      <c r="CH609" s="14"/>
      <c r="CI609" s="84">
        <f t="shared" si="3595"/>
        <v>2881.9</v>
      </c>
      <c r="CJ609" s="14">
        <f t="shared" si="3277"/>
        <v>2970.5</v>
      </c>
      <c r="CK609" s="52"/>
      <c r="CL609" s="84">
        <f t="shared" si="3596"/>
        <v>2970.5</v>
      </c>
      <c r="CM609" s="14">
        <f t="shared" si="3279"/>
        <v>2970.5</v>
      </c>
      <c r="CN609" s="52"/>
      <c r="CO609" s="84">
        <f t="shared" si="3597"/>
        <v>2970.5</v>
      </c>
      <c r="CP609" s="14"/>
      <c r="CQ609" s="29"/>
      <c r="CR609" s="29"/>
      <c r="CT609" s="1"/>
    </row>
    <row r="610" spans="1:99" ht="31.2" customHeight="1" x14ac:dyDescent="0.3">
      <c r="A610" s="76" t="s">
        <v>424</v>
      </c>
      <c r="B610" s="76" t="s">
        <v>34</v>
      </c>
      <c r="C610" s="76" t="s">
        <v>127</v>
      </c>
      <c r="D610" s="76" t="s">
        <v>429</v>
      </c>
      <c r="E610" s="76" t="s">
        <v>46</v>
      </c>
      <c r="F610" s="77" t="s">
        <v>47</v>
      </c>
      <c r="G610" s="14">
        <v>94.2</v>
      </c>
      <c r="H610" s="14">
        <v>94.2</v>
      </c>
      <c r="I610" s="14">
        <v>94.2</v>
      </c>
      <c r="J610" s="14"/>
      <c r="K610" s="14"/>
      <c r="L610" s="14"/>
      <c r="M610" s="14">
        <f t="shared" si="3524"/>
        <v>94.2</v>
      </c>
      <c r="N610" s="14">
        <f t="shared" si="3525"/>
        <v>94.2</v>
      </c>
      <c r="O610" s="14">
        <f t="shared" si="3526"/>
        <v>94.2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>
        <f t="shared" si="3254"/>
        <v>94.2</v>
      </c>
      <c r="Z610" s="14">
        <f t="shared" si="3255"/>
        <v>94.2</v>
      </c>
      <c r="AA610" s="14">
        <f t="shared" si="3256"/>
        <v>94.2</v>
      </c>
      <c r="AB610" s="14"/>
      <c r="AC610" s="14"/>
      <c r="AD610" s="14"/>
      <c r="AE610" s="14">
        <f t="shared" si="3257"/>
        <v>94.2</v>
      </c>
      <c r="AF610" s="14">
        <f t="shared" si="3258"/>
        <v>94.2</v>
      </c>
      <c r="AG610" s="14">
        <f t="shared" si="3259"/>
        <v>94.2</v>
      </c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>
        <f t="shared" si="3261"/>
        <v>94.2</v>
      </c>
      <c r="AX610" s="14">
        <f t="shared" si="3262"/>
        <v>94.2</v>
      </c>
      <c r="AY610" s="14">
        <f t="shared" si="3263"/>
        <v>94.2</v>
      </c>
      <c r="AZ610" s="14"/>
      <c r="BA610" s="14">
        <f t="shared" si="3264"/>
        <v>94.2</v>
      </c>
      <c r="BB610" s="14">
        <f t="shared" si="3265"/>
        <v>94.2</v>
      </c>
      <c r="BC610" s="14">
        <f t="shared" si="3266"/>
        <v>94.2</v>
      </c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>
        <f t="shared" si="3268"/>
        <v>94.2</v>
      </c>
      <c r="BP610" s="14">
        <f t="shared" si="3269"/>
        <v>94.2</v>
      </c>
      <c r="BQ610" s="14">
        <f t="shared" si="3270"/>
        <v>94.2</v>
      </c>
      <c r="BR610" s="14"/>
      <c r="BS610" s="14"/>
      <c r="BT610" s="14"/>
      <c r="BU610" s="14">
        <f t="shared" si="3271"/>
        <v>94.2</v>
      </c>
      <c r="BV610" s="14">
        <f t="shared" si="3272"/>
        <v>94.2</v>
      </c>
      <c r="BW610" s="14">
        <f t="shared" si="3273"/>
        <v>94.2</v>
      </c>
      <c r="BX610" s="14"/>
      <c r="BY610" s="14"/>
      <c r="BZ610" s="14"/>
      <c r="CA610" s="14"/>
      <c r="CB610" s="14"/>
      <c r="CC610" s="14"/>
      <c r="CD610" s="14"/>
      <c r="CE610" s="14"/>
      <c r="CF610" s="14"/>
      <c r="CG610" s="14">
        <f t="shared" si="3275"/>
        <v>94.2</v>
      </c>
      <c r="CH610" s="14"/>
      <c r="CI610" s="84">
        <f t="shared" si="3595"/>
        <v>94.2</v>
      </c>
      <c r="CJ610" s="14">
        <f t="shared" si="3277"/>
        <v>94.2</v>
      </c>
      <c r="CK610" s="52"/>
      <c r="CL610" s="84">
        <f t="shared" si="3596"/>
        <v>94.2</v>
      </c>
      <c r="CM610" s="14">
        <f t="shared" si="3279"/>
        <v>94.2</v>
      </c>
      <c r="CN610" s="52"/>
      <c r="CO610" s="84">
        <f t="shared" si="3597"/>
        <v>94.2</v>
      </c>
      <c r="CP610" s="14"/>
      <c r="CQ610" s="29"/>
      <c r="CR610" s="29"/>
      <c r="CT610" s="1"/>
    </row>
    <row r="611" spans="1:99" ht="31.2" customHeight="1" x14ac:dyDescent="0.3">
      <c r="A611" s="76" t="s">
        <v>424</v>
      </c>
      <c r="B611" s="76" t="s">
        <v>34</v>
      </c>
      <c r="C611" s="76" t="s">
        <v>127</v>
      </c>
      <c r="D611" s="76" t="s">
        <v>97</v>
      </c>
      <c r="E611" s="88"/>
      <c r="F611" s="77" t="s">
        <v>98</v>
      </c>
      <c r="G611" s="14">
        <f t="shared" ref="G611:G612" si="3603">G612</f>
        <v>57115.6</v>
      </c>
      <c r="H611" s="14">
        <f t="shared" ref="H611:H612" si="3604">H612</f>
        <v>58755.5</v>
      </c>
      <c r="I611" s="14">
        <f t="shared" ref="I611:I612" si="3605">I612</f>
        <v>58755.5</v>
      </c>
      <c r="J611" s="14">
        <f t="shared" ref="J611:J612" si="3606">J612</f>
        <v>709.5</v>
      </c>
      <c r="K611" s="14">
        <f t="shared" ref="K611:K612" si="3607">K612</f>
        <v>731.4</v>
      </c>
      <c r="L611" s="14">
        <f t="shared" ref="L611:L612" si="3608">L612</f>
        <v>731.4</v>
      </c>
      <c r="M611" s="14">
        <f t="shared" si="3524"/>
        <v>57825.1</v>
      </c>
      <c r="N611" s="14">
        <f t="shared" si="3525"/>
        <v>59486.9</v>
      </c>
      <c r="O611" s="14">
        <f t="shared" si="3526"/>
        <v>59486.9</v>
      </c>
      <c r="P611" s="14">
        <f t="shared" ref="P611:P612" si="3609">P612</f>
        <v>8547.9</v>
      </c>
      <c r="Q611" s="14">
        <f t="shared" ref="Q611:Q612" si="3610">Q612</f>
        <v>0</v>
      </c>
      <c r="R611" s="14">
        <f t="shared" ref="R611:R612" si="3611">R612</f>
        <v>0</v>
      </c>
      <c r="S611" s="14">
        <f t="shared" ref="S611:S612" si="3612">S612</f>
        <v>0</v>
      </c>
      <c r="T611" s="14">
        <f t="shared" ref="T611:T612" si="3613">T612</f>
        <v>10479.299999999999</v>
      </c>
      <c r="U611" s="14">
        <f t="shared" ref="U611:U612" si="3614">U612</f>
        <v>0</v>
      </c>
      <c r="V611" s="14">
        <f t="shared" ref="V611:V612" si="3615">V612</f>
        <v>10479.299999999999</v>
      </c>
      <c r="W611" s="14">
        <f t="shared" ref="W611:W612" si="3616">W612</f>
        <v>0</v>
      </c>
      <c r="X611" s="14">
        <f t="shared" ref="X611:X612" si="3617">X612</f>
        <v>0</v>
      </c>
      <c r="Y611" s="14">
        <f t="shared" si="3254"/>
        <v>66373</v>
      </c>
      <c r="Z611" s="14">
        <f t="shared" si="3255"/>
        <v>69966.2</v>
      </c>
      <c r="AA611" s="14">
        <f t="shared" si="3256"/>
        <v>69966.2</v>
      </c>
      <c r="AB611" s="14">
        <f t="shared" ref="AB611:AB612" si="3618">AB612</f>
        <v>0</v>
      </c>
      <c r="AC611" s="14">
        <f t="shared" ref="AC611:AC612" si="3619">AC612</f>
        <v>0</v>
      </c>
      <c r="AD611" s="14">
        <f t="shared" ref="AD611:AD612" si="3620">AD612</f>
        <v>0</v>
      </c>
      <c r="AE611" s="14">
        <f t="shared" si="3257"/>
        <v>66373</v>
      </c>
      <c r="AF611" s="14">
        <f t="shared" si="3258"/>
        <v>69966.2</v>
      </c>
      <c r="AG611" s="14">
        <f t="shared" si="3259"/>
        <v>69966.2</v>
      </c>
      <c r="AH611" s="14">
        <f t="shared" ref="AH611:AH612" si="3621">AH612</f>
        <v>0</v>
      </c>
      <c r="AI611" s="14">
        <f t="shared" ref="AI611:AI612" si="3622">AI612</f>
        <v>0</v>
      </c>
      <c r="AJ611" s="14">
        <f t="shared" ref="AJ611:AJ612" si="3623">AJ612</f>
        <v>0</v>
      </c>
      <c r="AK611" s="14">
        <f t="shared" ref="AK611:AK612" si="3624">AK612</f>
        <v>0</v>
      </c>
      <c r="AL611" s="14">
        <f t="shared" ref="AL611:AL612" si="3625">AL612</f>
        <v>0</v>
      </c>
      <c r="AM611" s="14">
        <f t="shared" ref="AM611:AM612" si="3626">AM612</f>
        <v>0</v>
      </c>
      <c r="AN611" s="14">
        <f t="shared" ref="AN611:AN612" si="3627">AN612</f>
        <v>0</v>
      </c>
      <c r="AO611" s="14">
        <f t="shared" ref="AO611:AO612" si="3628">AO612</f>
        <v>0</v>
      </c>
      <c r="AP611" s="14">
        <f t="shared" ref="AP611:AP612" si="3629">AP612</f>
        <v>0</v>
      </c>
      <c r="AQ611" s="14">
        <f t="shared" ref="AQ611:AQ612" si="3630">AQ612</f>
        <v>0</v>
      </c>
      <c r="AR611" s="14">
        <f t="shared" ref="AR611:AR612" si="3631">AR612</f>
        <v>0</v>
      </c>
      <c r="AS611" s="14">
        <f t="shared" ref="AS611:AS612" si="3632">AS612</f>
        <v>0</v>
      </c>
      <c r="AT611" s="14">
        <f t="shared" ref="AT611:AT612" si="3633">AT612</f>
        <v>0</v>
      </c>
      <c r="AU611" s="14">
        <f t="shared" ref="AU611:AU612" si="3634">AU612</f>
        <v>0</v>
      </c>
      <c r="AV611" s="14">
        <f t="shared" ref="AV611:AV612" si="3635">AV612</f>
        <v>0</v>
      </c>
      <c r="AW611" s="14">
        <f t="shared" si="3261"/>
        <v>66373</v>
      </c>
      <c r="AX611" s="14">
        <f t="shared" si="3262"/>
        <v>69966.2</v>
      </c>
      <c r="AY611" s="14">
        <f t="shared" si="3263"/>
        <v>69966.2</v>
      </c>
      <c r="AZ611" s="14">
        <f t="shared" ref="AZ611:AZ612" si="3636">AZ612</f>
        <v>0</v>
      </c>
      <c r="BA611" s="14">
        <f t="shared" si="3264"/>
        <v>66373</v>
      </c>
      <c r="BB611" s="14">
        <f t="shared" si="3265"/>
        <v>69966.2</v>
      </c>
      <c r="BC611" s="14">
        <f t="shared" si="3266"/>
        <v>69966.2</v>
      </c>
      <c r="BD611" s="14">
        <f t="shared" ref="BD611:BD612" si="3637">BD612</f>
        <v>0</v>
      </c>
      <c r="BE611" s="14">
        <f t="shared" ref="BE611:BE612" si="3638">BE612</f>
        <v>0</v>
      </c>
      <c r="BF611" s="14">
        <f t="shared" ref="BF611:BF612" si="3639">BF612</f>
        <v>0</v>
      </c>
      <c r="BG611" s="14">
        <f t="shared" ref="BG611:BG612" si="3640">BG612</f>
        <v>0</v>
      </c>
      <c r="BH611" s="14">
        <f t="shared" ref="BH611:BH612" si="3641">BH612</f>
        <v>0</v>
      </c>
      <c r="BI611" s="14">
        <f t="shared" ref="BI611:BI612" si="3642">BI612</f>
        <v>0</v>
      </c>
      <c r="BJ611" s="14">
        <f t="shared" ref="BJ611:BJ612" si="3643">BJ612</f>
        <v>0</v>
      </c>
      <c r="BK611" s="14">
        <f t="shared" ref="BK611:BK612" si="3644">BK612</f>
        <v>0</v>
      </c>
      <c r="BL611" s="14">
        <f t="shared" ref="BL611:BL612" si="3645">BL612</f>
        <v>0</v>
      </c>
      <c r="BM611" s="14">
        <f t="shared" ref="BM611:BM612" si="3646">BM612</f>
        <v>0</v>
      </c>
      <c r="BN611" s="14">
        <f t="shared" ref="BN611:BN612" si="3647">BN612</f>
        <v>0</v>
      </c>
      <c r="BO611" s="14">
        <f t="shared" si="3268"/>
        <v>66373</v>
      </c>
      <c r="BP611" s="14">
        <f t="shared" si="3269"/>
        <v>69966.2</v>
      </c>
      <c r="BQ611" s="14">
        <f t="shared" si="3270"/>
        <v>69966.2</v>
      </c>
      <c r="BR611" s="14">
        <f t="shared" ref="BR611:BR612" si="3648">BR612</f>
        <v>0</v>
      </c>
      <c r="BS611" s="14">
        <f t="shared" ref="BS611:BS612" si="3649">BS612</f>
        <v>0</v>
      </c>
      <c r="BT611" s="14">
        <f t="shared" ref="BT611:BT612" si="3650">BT612</f>
        <v>0</v>
      </c>
      <c r="BU611" s="14">
        <f t="shared" si="3271"/>
        <v>66373</v>
      </c>
      <c r="BV611" s="14">
        <f t="shared" si="3272"/>
        <v>69966.2</v>
      </c>
      <c r="BW611" s="14">
        <f t="shared" si="3273"/>
        <v>69966.2</v>
      </c>
      <c r="BX611" s="14">
        <f t="shared" ref="BX611:BX612" si="3651">BX612</f>
        <v>0</v>
      </c>
      <c r="BY611" s="14">
        <f t="shared" ref="BY611:BY612" si="3652">BY612</f>
        <v>0</v>
      </c>
      <c r="BZ611" s="14">
        <f t="shared" ref="BZ611:BZ612" si="3653">BZ612</f>
        <v>0</v>
      </c>
      <c r="CA611" s="14">
        <f t="shared" ref="CA611:CA612" si="3654">CA612</f>
        <v>0</v>
      </c>
      <c r="CB611" s="14">
        <f t="shared" ref="CB611:CB612" si="3655">CB612</f>
        <v>0</v>
      </c>
      <c r="CC611" s="14">
        <f t="shared" ref="CC611:CC612" si="3656">CC612</f>
        <v>0</v>
      </c>
      <c r="CD611" s="14">
        <f t="shared" ref="CD611:CD612" si="3657">CD612</f>
        <v>0</v>
      </c>
      <c r="CE611" s="14">
        <f t="shared" ref="CE611:CE612" si="3658">CE612</f>
        <v>0</v>
      </c>
      <c r="CF611" s="14">
        <f t="shared" ref="CF611:CF612" si="3659">CF612</f>
        <v>0</v>
      </c>
      <c r="CG611" s="14">
        <f t="shared" si="3275"/>
        <v>66373</v>
      </c>
      <c r="CH611" s="14">
        <f t="shared" ref="CH611:CH612" si="3660">CH612</f>
        <v>0</v>
      </c>
      <c r="CI611" s="84">
        <f t="shared" si="3595"/>
        <v>66373</v>
      </c>
      <c r="CJ611" s="14">
        <f t="shared" si="3277"/>
        <v>69966.2</v>
      </c>
      <c r="CK611" s="52">
        <f t="shared" ref="CK611:CP612" si="3661">CK612</f>
        <v>0</v>
      </c>
      <c r="CL611" s="84">
        <f t="shared" si="3596"/>
        <v>69966.2</v>
      </c>
      <c r="CM611" s="14">
        <f t="shared" si="3279"/>
        <v>69966.2</v>
      </c>
      <c r="CN611" s="52">
        <f t="shared" si="3661"/>
        <v>0</v>
      </c>
      <c r="CO611" s="84">
        <f t="shared" si="3597"/>
        <v>69966.2</v>
      </c>
      <c r="CP611" s="14">
        <f t="shared" si="3661"/>
        <v>0</v>
      </c>
      <c r="CQ611" s="29"/>
      <c r="CR611" s="29"/>
      <c r="CT611" s="1"/>
    </row>
    <row r="612" spans="1:99" ht="31.2" customHeight="1" x14ac:dyDescent="0.3">
      <c r="A612" s="76" t="s">
        <v>424</v>
      </c>
      <c r="B612" s="76" t="s">
        <v>34</v>
      </c>
      <c r="C612" s="76" t="s">
        <v>127</v>
      </c>
      <c r="D612" s="76" t="s">
        <v>431</v>
      </c>
      <c r="E612" s="88"/>
      <c r="F612" s="77" t="s">
        <v>432</v>
      </c>
      <c r="G612" s="14">
        <f t="shared" si="3603"/>
        <v>57115.6</v>
      </c>
      <c r="H612" s="14">
        <f t="shared" si="3604"/>
        <v>58755.5</v>
      </c>
      <c r="I612" s="14">
        <f t="shared" si="3605"/>
        <v>58755.5</v>
      </c>
      <c r="J612" s="14">
        <f t="shared" si="3606"/>
        <v>709.5</v>
      </c>
      <c r="K612" s="14">
        <f t="shared" si="3607"/>
        <v>731.4</v>
      </c>
      <c r="L612" s="14">
        <f t="shared" si="3608"/>
        <v>731.4</v>
      </c>
      <c r="M612" s="14">
        <f t="shared" si="3524"/>
        <v>57825.1</v>
      </c>
      <c r="N612" s="14">
        <f t="shared" si="3525"/>
        <v>59486.9</v>
      </c>
      <c r="O612" s="14">
        <f t="shared" si="3526"/>
        <v>59486.9</v>
      </c>
      <c r="P612" s="14">
        <f t="shared" si="3609"/>
        <v>8547.9</v>
      </c>
      <c r="Q612" s="14">
        <f t="shared" si="3610"/>
        <v>0</v>
      </c>
      <c r="R612" s="14">
        <f t="shared" si="3611"/>
        <v>0</v>
      </c>
      <c r="S612" s="14">
        <f t="shared" si="3612"/>
        <v>0</v>
      </c>
      <c r="T612" s="14">
        <f t="shared" si="3613"/>
        <v>10479.299999999999</v>
      </c>
      <c r="U612" s="14">
        <f t="shared" si="3614"/>
        <v>0</v>
      </c>
      <c r="V612" s="14">
        <f t="shared" si="3615"/>
        <v>10479.299999999999</v>
      </c>
      <c r="W612" s="14">
        <f t="shared" si="3616"/>
        <v>0</v>
      </c>
      <c r="X612" s="14">
        <f t="shared" si="3617"/>
        <v>0</v>
      </c>
      <c r="Y612" s="14">
        <f t="shared" si="3254"/>
        <v>66373</v>
      </c>
      <c r="Z612" s="14">
        <f t="shared" si="3255"/>
        <v>69966.2</v>
      </c>
      <c r="AA612" s="14">
        <f t="shared" si="3256"/>
        <v>69966.2</v>
      </c>
      <c r="AB612" s="14">
        <f t="shared" si="3618"/>
        <v>0</v>
      </c>
      <c r="AC612" s="14">
        <f t="shared" si="3619"/>
        <v>0</v>
      </c>
      <c r="AD612" s="14">
        <f t="shared" si="3620"/>
        <v>0</v>
      </c>
      <c r="AE612" s="14">
        <f t="shared" si="3257"/>
        <v>66373</v>
      </c>
      <c r="AF612" s="14">
        <f t="shared" si="3258"/>
        <v>69966.2</v>
      </c>
      <c r="AG612" s="14">
        <f t="shared" si="3259"/>
        <v>69966.2</v>
      </c>
      <c r="AH612" s="14">
        <f t="shared" si="3621"/>
        <v>0</v>
      </c>
      <c r="AI612" s="14">
        <f t="shared" si="3622"/>
        <v>0</v>
      </c>
      <c r="AJ612" s="14">
        <f t="shared" si="3623"/>
        <v>0</v>
      </c>
      <c r="AK612" s="14">
        <f t="shared" si="3624"/>
        <v>0</v>
      </c>
      <c r="AL612" s="14">
        <f t="shared" si="3625"/>
        <v>0</v>
      </c>
      <c r="AM612" s="14">
        <f t="shared" si="3626"/>
        <v>0</v>
      </c>
      <c r="AN612" s="14">
        <f t="shared" si="3627"/>
        <v>0</v>
      </c>
      <c r="AO612" s="14">
        <f t="shared" si="3628"/>
        <v>0</v>
      </c>
      <c r="AP612" s="14">
        <f t="shared" si="3629"/>
        <v>0</v>
      </c>
      <c r="AQ612" s="14">
        <f t="shared" si="3630"/>
        <v>0</v>
      </c>
      <c r="AR612" s="14">
        <f t="shared" si="3631"/>
        <v>0</v>
      </c>
      <c r="AS612" s="14">
        <f t="shared" si="3632"/>
        <v>0</v>
      </c>
      <c r="AT612" s="14">
        <f t="shared" si="3633"/>
        <v>0</v>
      </c>
      <c r="AU612" s="14">
        <f t="shared" si="3634"/>
        <v>0</v>
      </c>
      <c r="AV612" s="14">
        <f t="shared" si="3635"/>
        <v>0</v>
      </c>
      <c r="AW612" s="14">
        <f t="shared" si="3261"/>
        <v>66373</v>
      </c>
      <c r="AX612" s="14">
        <f t="shared" si="3262"/>
        <v>69966.2</v>
      </c>
      <c r="AY612" s="14">
        <f t="shared" si="3263"/>
        <v>69966.2</v>
      </c>
      <c r="AZ612" s="14">
        <f t="shared" si="3636"/>
        <v>0</v>
      </c>
      <c r="BA612" s="14">
        <f t="shared" si="3264"/>
        <v>66373</v>
      </c>
      <c r="BB612" s="14">
        <f t="shared" si="3265"/>
        <v>69966.2</v>
      </c>
      <c r="BC612" s="14">
        <f t="shared" si="3266"/>
        <v>69966.2</v>
      </c>
      <c r="BD612" s="14">
        <f t="shared" si="3637"/>
        <v>0</v>
      </c>
      <c r="BE612" s="14">
        <f t="shared" si="3638"/>
        <v>0</v>
      </c>
      <c r="BF612" s="14">
        <f t="shared" si="3639"/>
        <v>0</v>
      </c>
      <c r="BG612" s="14">
        <f t="shared" si="3640"/>
        <v>0</v>
      </c>
      <c r="BH612" s="14">
        <f t="shared" si="3641"/>
        <v>0</v>
      </c>
      <c r="BI612" s="14">
        <f t="shared" si="3642"/>
        <v>0</v>
      </c>
      <c r="BJ612" s="14">
        <f t="shared" si="3643"/>
        <v>0</v>
      </c>
      <c r="BK612" s="14">
        <f t="shared" si="3644"/>
        <v>0</v>
      </c>
      <c r="BL612" s="14">
        <f t="shared" si="3645"/>
        <v>0</v>
      </c>
      <c r="BM612" s="14">
        <f t="shared" si="3646"/>
        <v>0</v>
      </c>
      <c r="BN612" s="14">
        <f t="shared" si="3647"/>
        <v>0</v>
      </c>
      <c r="BO612" s="14">
        <f t="shared" si="3268"/>
        <v>66373</v>
      </c>
      <c r="BP612" s="14">
        <f t="shared" si="3269"/>
        <v>69966.2</v>
      </c>
      <c r="BQ612" s="14">
        <f t="shared" si="3270"/>
        <v>69966.2</v>
      </c>
      <c r="BR612" s="14">
        <f t="shared" si="3648"/>
        <v>0</v>
      </c>
      <c r="BS612" s="14">
        <f t="shared" si="3649"/>
        <v>0</v>
      </c>
      <c r="BT612" s="14">
        <f t="shared" si="3650"/>
        <v>0</v>
      </c>
      <c r="BU612" s="14">
        <f t="shared" si="3271"/>
        <v>66373</v>
      </c>
      <c r="BV612" s="14">
        <f t="shared" si="3272"/>
        <v>69966.2</v>
      </c>
      <c r="BW612" s="14">
        <f t="shared" si="3273"/>
        <v>69966.2</v>
      </c>
      <c r="BX612" s="14">
        <f t="shared" si="3651"/>
        <v>0</v>
      </c>
      <c r="BY612" s="14">
        <f t="shared" si="3652"/>
        <v>0</v>
      </c>
      <c r="BZ612" s="14">
        <f t="shared" si="3653"/>
        <v>0</v>
      </c>
      <c r="CA612" s="14">
        <f t="shared" si="3654"/>
        <v>0</v>
      </c>
      <c r="CB612" s="14">
        <f t="shared" si="3655"/>
        <v>0</v>
      </c>
      <c r="CC612" s="14">
        <f t="shared" si="3656"/>
        <v>0</v>
      </c>
      <c r="CD612" s="14">
        <f t="shared" si="3657"/>
        <v>0</v>
      </c>
      <c r="CE612" s="14">
        <f t="shared" si="3658"/>
        <v>0</v>
      </c>
      <c r="CF612" s="14">
        <f t="shared" si="3659"/>
        <v>0</v>
      </c>
      <c r="CG612" s="14">
        <f t="shared" si="3275"/>
        <v>66373</v>
      </c>
      <c r="CH612" s="14">
        <f t="shared" si="3660"/>
        <v>0</v>
      </c>
      <c r="CI612" s="84">
        <f t="shared" si="3595"/>
        <v>66373</v>
      </c>
      <c r="CJ612" s="14">
        <f t="shared" si="3277"/>
        <v>69966.2</v>
      </c>
      <c r="CK612" s="52">
        <f t="shared" si="3661"/>
        <v>0</v>
      </c>
      <c r="CL612" s="84">
        <f t="shared" si="3596"/>
        <v>69966.2</v>
      </c>
      <c r="CM612" s="14">
        <f t="shared" si="3279"/>
        <v>69966.2</v>
      </c>
      <c r="CN612" s="52">
        <f t="shared" si="3661"/>
        <v>0</v>
      </c>
      <c r="CO612" s="84">
        <f t="shared" si="3597"/>
        <v>69966.2</v>
      </c>
      <c r="CP612" s="14">
        <f t="shared" si="3661"/>
        <v>0</v>
      </c>
      <c r="CQ612" s="29"/>
      <c r="CR612" s="29"/>
      <c r="CT612" s="1"/>
    </row>
    <row r="613" spans="1:99" ht="15.6" customHeight="1" x14ac:dyDescent="0.3">
      <c r="A613" s="76" t="s">
        <v>424</v>
      </c>
      <c r="B613" s="76" t="s">
        <v>34</v>
      </c>
      <c r="C613" s="76" t="s">
        <v>127</v>
      </c>
      <c r="D613" s="76" t="s">
        <v>433</v>
      </c>
      <c r="E613" s="88"/>
      <c r="F613" s="77" t="s">
        <v>57</v>
      </c>
      <c r="G613" s="14">
        <f t="shared" ref="G613:L613" si="3662">G614+G615</f>
        <v>57115.6</v>
      </c>
      <c r="H613" s="14">
        <f t="shared" si="3662"/>
        <v>58755.5</v>
      </c>
      <c r="I613" s="14">
        <f t="shared" si="3662"/>
        <v>58755.5</v>
      </c>
      <c r="J613" s="14">
        <f t="shared" si="3662"/>
        <v>709.5</v>
      </c>
      <c r="K613" s="14">
        <f t="shared" si="3662"/>
        <v>731.4</v>
      </c>
      <c r="L613" s="14">
        <f t="shared" si="3662"/>
        <v>731.4</v>
      </c>
      <c r="M613" s="14">
        <f t="shared" si="3524"/>
        <v>57825.1</v>
      </c>
      <c r="N613" s="14">
        <f t="shared" si="3525"/>
        <v>59486.9</v>
      </c>
      <c r="O613" s="14">
        <f t="shared" si="3526"/>
        <v>59486.9</v>
      </c>
      <c r="P613" s="14">
        <f t="shared" ref="P613:X613" si="3663">P614+P615</f>
        <v>8547.9</v>
      </c>
      <c r="Q613" s="14">
        <f t="shared" si="3663"/>
        <v>0</v>
      </c>
      <c r="R613" s="14">
        <f t="shared" si="3663"/>
        <v>0</v>
      </c>
      <c r="S613" s="14">
        <f t="shared" si="3663"/>
        <v>0</v>
      </c>
      <c r="T613" s="14">
        <f t="shared" si="3663"/>
        <v>10479.299999999999</v>
      </c>
      <c r="U613" s="14">
        <f t="shared" si="3663"/>
        <v>0</v>
      </c>
      <c r="V613" s="14">
        <f t="shared" si="3663"/>
        <v>10479.299999999999</v>
      </c>
      <c r="W613" s="14">
        <f t="shared" si="3663"/>
        <v>0</v>
      </c>
      <c r="X613" s="14">
        <f t="shared" si="3663"/>
        <v>0</v>
      </c>
      <c r="Y613" s="14">
        <f t="shared" si="3254"/>
        <v>66373</v>
      </c>
      <c r="Z613" s="14">
        <f t="shared" si="3255"/>
        <v>69966.2</v>
      </c>
      <c r="AA613" s="14">
        <f t="shared" si="3256"/>
        <v>69966.2</v>
      </c>
      <c r="AB613" s="14">
        <f>AB614+AB615</f>
        <v>0</v>
      </c>
      <c r="AC613" s="14">
        <f>AC614+AC615</f>
        <v>0</v>
      </c>
      <c r="AD613" s="14">
        <f>AD614+AD615</f>
        <v>0</v>
      </c>
      <c r="AE613" s="14">
        <f t="shared" si="3257"/>
        <v>66373</v>
      </c>
      <c r="AF613" s="14">
        <f t="shared" si="3258"/>
        <v>69966.2</v>
      </c>
      <c r="AG613" s="14">
        <f t="shared" si="3259"/>
        <v>69966.2</v>
      </c>
      <c r="AH613" s="14">
        <f t="shared" ref="AH613:AV613" si="3664">AH614+AH615</f>
        <v>0</v>
      </c>
      <c r="AI613" s="14">
        <f t="shared" si="3664"/>
        <v>0</v>
      </c>
      <c r="AJ613" s="14">
        <f t="shared" si="3664"/>
        <v>0</v>
      </c>
      <c r="AK613" s="14">
        <f t="shared" si="3664"/>
        <v>0</v>
      </c>
      <c r="AL613" s="14">
        <f t="shared" si="3664"/>
        <v>0</v>
      </c>
      <c r="AM613" s="14">
        <f t="shared" si="3664"/>
        <v>0</v>
      </c>
      <c r="AN613" s="14">
        <f t="shared" si="3664"/>
        <v>0</v>
      </c>
      <c r="AO613" s="14">
        <f t="shared" si="3664"/>
        <v>0</v>
      </c>
      <c r="AP613" s="14">
        <f t="shared" si="3664"/>
        <v>0</v>
      </c>
      <c r="AQ613" s="14">
        <f t="shared" si="3664"/>
        <v>0</v>
      </c>
      <c r="AR613" s="14">
        <f t="shared" si="3664"/>
        <v>0</v>
      </c>
      <c r="AS613" s="14">
        <f t="shared" si="3664"/>
        <v>0</v>
      </c>
      <c r="AT613" s="14">
        <f t="shared" si="3664"/>
        <v>0</v>
      </c>
      <c r="AU613" s="14">
        <f t="shared" si="3664"/>
        <v>0</v>
      </c>
      <c r="AV613" s="14">
        <f t="shared" si="3664"/>
        <v>0</v>
      </c>
      <c r="AW613" s="14">
        <f t="shared" si="3261"/>
        <v>66373</v>
      </c>
      <c r="AX613" s="14">
        <f t="shared" si="3262"/>
        <v>69966.2</v>
      </c>
      <c r="AY613" s="14">
        <f t="shared" si="3263"/>
        <v>69966.2</v>
      </c>
      <c r="AZ613" s="14">
        <f>AZ614+AZ615</f>
        <v>0</v>
      </c>
      <c r="BA613" s="14">
        <f t="shared" si="3264"/>
        <v>66373</v>
      </c>
      <c r="BB613" s="14">
        <f t="shared" si="3265"/>
        <v>69966.2</v>
      </c>
      <c r="BC613" s="14">
        <f t="shared" si="3266"/>
        <v>69966.2</v>
      </c>
      <c r="BD613" s="14">
        <f t="shared" ref="BD613:BN613" si="3665">BD614+BD615</f>
        <v>0</v>
      </c>
      <c r="BE613" s="14">
        <f t="shared" si="3665"/>
        <v>0</v>
      </c>
      <c r="BF613" s="14">
        <f t="shared" si="3665"/>
        <v>0</v>
      </c>
      <c r="BG613" s="14">
        <f t="shared" si="3665"/>
        <v>0</v>
      </c>
      <c r="BH613" s="14">
        <f t="shared" si="3665"/>
        <v>0</v>
      </c>
      <c r="BI613" s="14">
        <f t="shared" si="3665"/>
        <v>0</v>
      </c>
      <c r="BJ613" s="14">
        <f t="shared" si="3665"/>
        <v>0</v>
      </c>
      <c r="BK613" s="14">
        <f t="shared" si="3665"/>
        <v>0</v>
      </c>
      <c r="BL613" s="14">
        <f t="shared" si="3665"/>
        <v>0</v>
      </c>
      <c r="BM613" s="14">
        <f t="shared" si="3665"/>
        <v>0</v>
      </c>
      <c r="BN613" s="14">
        <f t="shared" si="3665"/>
        <v>0</v>
      </c>
      <c r="BO613" s="14">
        <f t="shared" si="3268"/>
        <v>66373</v>
      </c>
      <c r="BP613" s="14">
        <f t="shared" si="3269"/>
        <v>69966.2</v>
      </c>
      <c r="BQ613" s="14">
        <f t="shared" si="3270"/>
        <v>69966.2</v>
      </c>
      <c r="BR613" s="14">
        <f>BR614+BR615</f>
        <v>0</v>
      </c>
      <c r="BS613" s="14">
        <f>BS614+BS615</f>
        <v>0</v>
      </c>
      <c r="BT613" s="14">
        <f>BT614+BT615</f>
        <v>0</v>
      </c>
      <c r="BU613" s="14">
        <f t="shared" si="3271"/>
        <v>66373</v>
      </c>
      <c r="BV613" s="14">
        <f t="shared" si="3272"/>
        <v>69966.2</v>
      </c>
      <c r="BW613" s="14">
        <f t="shared" si="3273"/>
        <v>69966.2</v>
      </c>
      <c r="BX613" s="14">
        <f t="shared" ref="BX613:CF613" si="3666">BX614+BX615</f>
        <v>0</v>
      </c>
      <c r="BY613" s="14">
        <f t="shared" si="3666"/>
        <v>0</v>
      </c>
      <c r="BZ613" s="14">
        <f t="shared" si="3666"/>
        <v>0</v>
      </c>
      <c r="CA613" s="14">
        <f t="shared" si="3666"/>
        <v>0</v>
      </c>
      <c r="CB613" s="14">
        <f t="shared" si="3666"/>
        <v>0</v>
      </c>
      <c r="CC613" s="14">
        <f t="shared" si="3666"/>
        <v>0</v>
      </c>
      <c r="CD613" s="14">
        <f t="shared" si="3666"/>
        <v>0</v>
      </c>
      <c r="CE613" s="14">
        <f t="shared" si="3666"/>
        <v>0</v>
      </c>
      <c r="CF613" s="14">
        <f t="shared" si="3666"/>
        <v>0</v>
      </c>
      <c r="CG613" s="14">
        <f t="shared" si="3275"/>
        <v>66373</v>
      </c>
      <c r="CH613" s="14">
        <f>CH614+CH615</f>
        <v>0</v>
      </c>
      <c r="CI613" s="84">
        <f t="shared" si="3595"/>
        <v>66373</v>
      </c>
      <c r="CJ613" s="14">
        <f t="shared" si="3277"/>
        <v>69966.2</v>
      </c>
      <c r="CK613" s="52">
        <f>CK614+CK615</f>
        <v>0</v>
      </c>
      <c r="CL613" s="84">
        <f t="shared" si="3596"/>
        <v>69966.2</v>
      </c>
      <c r="CM613" s="14">
        <f t="shared" si="3279"/>
        <v>69966.2</v>
      </c>
      <c r="CN613" s="52">
        <f>CN614+CN615</f>
        <v>0</v>
      </c>
      <c r="CO613" s="84">
        <f t="shared" si="3597"/>
        <v>69966.2</v>
      </c>
      <c r="CP613" s="14">
        <f>CP614+CP615</f>
        <v>0</v>
      </c>
      <c r="CQ613" s="29"/>
      <c r="CR613" s="29"/>
      <c r="CT613" s="1"/>
    </row>
    <row r="614" spans="1:99" ht="78" customHeight="1" x14ac:dyDescent="0.3">
      <c r="A614" s="76" t="s">
        <v>424</v>
      </c>
      <c r="B614" s="76" t="s">
        <v>34</v>
      </c>
      <c r="C614" s="76" t="s">
        <v>127</v>
      </c>
      <c r="D614" s="76" t="s">
        <v>433</v>
      </c>
      <c r="E614" s="76" t="s">
        <v>58</v>
      </c>
      <c r="F614" s="77" t="s">
        <v>59</v>
      </c>
      <c r="G614" s="14">
        <v>53317.5</v>
      </c>
      <c r="H614" s="14">
        <v>54957.4</v>
      </c>
      <c r="I614" s="14">
        <v>54957.4</v>
      </c>
      <c r="J614" s="14">
        <v>709.5</v>
      </c>
      <c r="K614" s="14">
        <v>731.4</v>
      </c>
      <c r="L614" s="14">
        <v>731.4</v>
      </c>
      <c r="M614" s="14">
        <f t="shared" si="3524"/>
        <v>54027</v>
      </c>
      <c r="N614" s="14">
        <f t="shared" si="3525"/>
        <v>55688.800000000003</v>
      </c>
      <c r="O614" s="14">
        <f t="shared" si="3526"/>
        <v>55688.800000000003</v>
      </c>
      <c r="P614" s="14">
        <v>8547.9</v>
      </c>
      <c r="Q614" s="14"/>
      <c r="R614" s="14"/>
      <c r="S614" s="14"/>
      <c r="T614" s="14">
        <v>10479.299999999999</v>
      </c>
      <c r="U614" s="14"/>
      <c r="V614" s="14">
        <v>10479.299999999999</v>
      </c>
      <c r="W614" s="14"/>
      <c r="X614" s="14"/>
      <c r="Y614" s="14">
        <f t="shared" si="3254"/>
        <v>62574.9</v>
      </c>
      <c r="Z614" s="14">
        <f t="shared" si="3255"/>
        <v>66168.100000000006</v>
      </c>
      <c r="AA614" s="14">
        <f t="shared" si="3256"/>
        <v>66168.100000000006</v>
      </c>
      <c r="AB614" s="14"/>
      <c r="AC614" s="14"/>
      <c r="AD614" s="14"/>
      <c r="AE614" s="14">
        <f t="shared" si="3257"/>
        <v>62574.9</v>
      </c>
      <c r="AF614" s="14">
        <f t="shared" si="3258"/>
        <v>66168.100000000006</v>
      </c>
      <c r="AG614" s="14">
        <f t="shared" si="3259"/>
        <v>66168.100000000006</v>
      </c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>
        <f t="shared" si="3261"/>
        <v>62574.9</v>
      </c>
      <c r="AX614" s="14">
        <f t="shared" si="3262"/>
        <v>66168.100000000006</v>
      </c>
      <c r="AY614" s="14">
        <f t="shared" si="3263"/>
        <v>66168.100000000006</v>
      </c>
      <c r="AZ614" s="14"/>
      <c r="BA614" s="14">
        <f t="shared" si="3264"/>
        <v>62574.9</v>
      </c>
      <c r="BB614" s="14">
        <f t="shared" si="3265"/>
        <v>66168.100000000006</v>
      </c>
      <c r="BC614" s="14">
        <f t="shared" si="3266"/>
        <v>66168.100000000006</v>
      </c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>
        <f t="shared" si="3268"/>
        <v>62574.9</v>
      </c>
      <c r="BP614" s="14">
        <f t="shared" si="3269"/>
        <v>66168.100000000006</v>
      </c>
      <c r="BQ614" s="14">
        <f t="shared" si="3270"/>
        <v>66168.100000000006</v>
      </c>
      <c r="BR614" s="14"/>
      <c r="BS614" s="14"/>
      <c r="BT614" s="14"/>
      <c r="BU614" s="14">
        <f t="shared" si="3271"/>
        <v>62574.9</v>
      </c>
      <c r="BV614" s="14">
        <f t="shared" si="3272"/>
        <v>66168.100000000006</v>
      </c>
      <c r="BW614" s="14">
        <f t="shared" si="3273"/>
        <v>66168.100000000006</v>
      </c>
      <c r="BX614" s="14"/>
      <c r="BY614" s="14"/>
      <c r="BZ614" s="14"/>
      <c r="CA614" s="14"/>
      <c r="CB614" s="14"/>
      <c r="CC614" s="14"/>
      <c r="CD614" s="14"/>
      <c r="CE614" s="14"/>
      <c r="CF614" s="14"/>
      <c r="CG614" s="14">
        <f t="shared" si="3275"/>
        <v>62574.9</v>
      </c>
      <c r="CH614" s="14"/>
      <c r="CI614" s="84">
        <f t="shared" si="3595"/>
        <v>62574.9</v>
      </c>
      <c r="CJ614" s="14">
        <f t="shared" si="3277"/>
        <v>66168.100000000006</v>
      </c>
      <c r="CK614" s="52"/>
      <c r="CL614" s="84">
        <f t="shared" si="3596"/>
        <v>66168.100000000006</v>
      </c>
      <c r="CM614" s="14">
        <f t="shared" si="3279"/>
        <v>66168.100000000006</v>
      </c>
      <c r="CN614" s="52"/>
      <c r="CO614" s="84">
        <f t="shared" si="3597"/>
        <v>66168.100000000006</v>
      </c>
      <c r="CP614" s="14"/>
      <c r="CQ614" s="29"/>
      <c r="CR614" s="29">
        <v>45</v>
      </c>
      <c r="CT614" s="1"/>
    </row>
    <row r="615" spans="1:99" ht="31.2" customHeight="1" x14ac:dyDescent="0.3">
      <c r="A615" s="76" t="s">
        <v>424</v>
      </c>
      <c r="B615" s="76" t="s">
        <v>34</v>
      </c>
      <c r="C615" s="76" t="s">
        <v>127</v>
      </c>
      <c r="D615" s="76" t="s">
        <v>433</v>
      </c>
      <c r="E615" s="76" t="s">
        <v>46</v>
      </c>
      <c r="F615" s="77" t="s">
        <v>47</v>
      </c>
      <c r="G615" s="14">
        <v>3798.1</v>
      </c>
      <c r="H615" s="14">
        <v>3798.1</v>
      </c>
      <c r="I615" s="14">
        <v>3798.1</v>
      </c>
      <c r="J615" s="14"/>
      <c r="K615" s="14"/>
      <c r="L615" s="14"/>
      <c r="M615" s="14">
        <f t="shared" si="3524"/>
        <v>3798.1</v>
      </c>
      <c r="N615" s="14">
        <f t="shared" si="3525"/>
        <v>3798.1</v>
      </c>
      <c r="O615" s="14">
        <f t="shared" si="3526"/>
        <v>3798.1</v>
      </c>
      <c r="P615" s="14"/>
      <c r="Q615" s="14"/>
      <c r="R615" s="14"/>
      <c r="S615" s="14"/>
      <c r="T615" s="14"/>
      <c r="U615" s="14"/>
      <c r="V615" s="14"/>
      <c r="W615" s="14"/>
      <c r="X615" s="14"/>
      <c r="Y615" s="14">
        <f t="shared" si="3254"/>
        <v>3798.1</v>
      </c>
      <c r="Z615" s="14">
        <f t="shared" si="3255"/>
        <v>3798.1</v>
      </c>
      <c r="AA615" s="14">
        <f t="shared" si="3256"/>
        <v>3798.1</v>
      </c>
      <c r="AB615" s="14"/>
      <c r="AC615" s="14"/>
      <c r="AD615" s="14"/>
      <c r="AE615" s="14">
        <f t="shared" si="3257"/>
        <v>3798.1</v>
      </c>
      <c r="AF615" s="14">
        <f t="shared" si="3258"/>
        <v>3798.1</v>
      </c>
      <c r="AG615" s="14">
        <f t="shared" si="3259"/>
        <v>3798.1</v>
      </c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>
        <f t="shared" si="3261"/>
        <v>3798.1</v>
      </c>
      <c r="AX615" s="14">
        <f t="shared" si="3262"/>
        <v>3798.1</v>
      </c>
      <c r="AY615" s="14">
        <f t="shared" si="3263"/>
        <v>3798.1</v>
      </c>
      <c r="AZ615" s="14"/>
      <c r="BA615" s="14">
        <f t="shared" si="3264"/>
        <v>3798.1</v>
      </c>
      <c r="BB615" s="14">
        <f t="shared" si="3265"/>
        <v>3798.1</v>
      </c>
      <c r="BC615" s="14">
        <f t="shared" si="3266"/>
        <v>3798.1</v>
      </c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>
        <f t="shared" si="3268"/>
        <v>3798.1</v>
      </c>
      <c r="BP615" s="14">
        <f t="shared" si="3269"/>
        <v>3798.1</v>
      </c>
      <c r="BQ615" s="14">
        <f t="shared" si="3270"/>
        <v>3798.1</v>
      </c>
      <c r="BR615" s="14"/>
      <c r="BS615" s="14"/>
      <c r="BT615" s="14"/>
      <c r="BU615" s="14">
        <f t="shared" si="3271"/>
        <v>3798.1</v>
      </c>
      <c r="BV615" s="14">
        <f t="shared" si="3272"/>
        <v>3798.1</v>
      </c>
      <c r="BW615" s="14">
        <f t="shared" si="3273"/>
        <v>3798.1</v>
      </c>
      <c r="BX615" s="14"/>
      <c r="BY615" s="14"/>
      <c r="BZ615" s="14"/>
      <c r="CA615" s="14"/>
      <c r="CB615" s="14"/>
      <c r="CC615" s="14"/>
      <c r="CD615" s="14"/>
      <c r="CE615" s="14"/>
      <c r="CF615" s="14"/>
      <c r="CG615" s="14">
        <f t="shared" si="3275"/>
        <v>3798.1</v>
      </c>
      <c r="CH615" s="14"/>
      <c r="CI615" s="84">
        <f t="shared" si="3595"/>
        <v>3798.1</v>
      </c>
      <c r="CJ615" s="14">
        <f t="shared" si="3277"/>
        <v>3798.1</v>
      </c>
      <c r="CK615" s="52"/>
      <c r="CL615" s="84">
        <f t="shared" si="3596"/>
        <v>3798.1</v>
      </c>
      <c r="CM615" s="14">
        <f t="shared" si="3279"/>
        <v>3798.1</v>
      </c>
      <c r="CN615" s="52"/>
      <c r="CO615" s="84">
        <f t="shared" si="3597"/>
        <v>3798.1</v>
      </c>
      <c r="CP615" s="14"/>
      <c r="CQ615" s="29"/>
      <c r="CR615" s="29"/>
      <c r="CT615" s="1"/>
    </row>
    <row r="616" spans="1:99" s="87" customFormat="1" ht="15.6" customHeight="1" x14ac:dyDescent="0.3">
      <c r="A616" s="74" t="s">
        <v>424</v>
      </c>
      <c r="B616" s="74" t="s">
        <v>34</v>
      </c>
      <c r="C616" s="74" t="s">
        <v>36</v>
      </c>
      <c r="D616" s="74"/>
      <c r="E616" s="74"/>
      <c r="F616" s="75" t="s">
        <v>37</v>
      </c>
      <c r="G616" s="25">
        <f t="shared" ref="G616:G622" si="3667">G617</f>
        <v>15311.199999999999</v>
      </c>
      <c r="H616" s="25">
        <f t="shared" ref="H616:H622" si="3668">H617</f>
        <v>15079.499999999998</v>
      </c>
      <c r="I616" s="25">
        <f t="shared" ref="I616:I622" si="3669">I617</f>
        <v>15075.9</v>
      </c>
      <c r="J616" s="25">
        <f t="shared" ref="J616:J622" si="3670">J617</f>
        <v>0</v>
      </c>
      <c r="K616" s="25">
        <f t="shared" ref="K616:K622" si="3671">K617</f>
        <v>0</v>
      </c>
      <c r="L616" s="25">
        <f t="shared" ref="L616:L622" si="3672">L617</f>
        <v>0</v>
      </c>
      <c r="M616" s="25">
        <f t="shared" si="3524"/>
        <v>15311.199999999999</v>
      </c>
      <c r="N616" s="25">
        <f t="shared" si="3525"/>
        <v>15079.499999999998</v>
      </c>
      <c r="O616" s="25">
        <f t="shared" si="3526"/>
        <v>15075.9</v>
      </c>
      <c r="P616" s="25">
        <f t="shared" ref="P616:P622" si="3673">P617</f>
        <v>0</v>
      </c>
      <c r="Q616" s="25">
        <f t="shared" ref="Q616:Q622" si="3674">Q617</f>
        <v>0</v>
      </c>
      <c r="R616" s="25">
        <f t="shared" ref="R616:R622" si="3675">R617</f>
        <v>0</v>
      </c>
      <c r="S616" s="25">
        <f t="shared" ref="S616:S622" si="3676">S617</f>
        <v>110</v>
      </c>
      <c r="T616" s="25">
        <f t="shared" ref="T616:T622" si="3677">T617</f>
        <v>110</v>
      </c>
      <c r="U616" s="25">
        <f t="shared" ref="U616:U622" si="3678">U617</f>
        <v>0</v>
      </c>
      <c r="V616" s="25">
        <f t="shared" ref="V616:V622" si="3679">V617</f>
        <v>110</v>
      </c>
      <c r="W616" s="25">
        <f t="shared" ref="W616:W622" si="3680">W617</f>
        <v>0</v>
      </c>
      <c r="X616" s="25">
        <f t="shared" ref="X616:X622" si="3681">X617</f>
        <v>0</v>
      </c>
      <c r="Y616" s="25">
        <f t="shared" si="3254"/>
        <v>15421.199999999999</v>
      </c>
      <c r="Z616" s="25">
        <f t="shared" si="3255"/>
        <v>15189.499999999998</v>
      </c>
      <c r="AA616" s="25">
        <f t="shared" si="3256"/>
        <v>15185.9</v>
      </c>
      <c r="AB616" s="25">
        <f t="shared" ref="AB616:AB622" si="3682">AB617</f>
        <v>0</v>
      </c>
      <c r="AC616" s="25">
        <f t="shared" ref="AC616:AC622" si="3683">AC617</f>
        <v>0</v>
      </c>
      <c r="AD616" s="25">
        <f t="shared" ref="AD616:AD622" si="3684">AD617</f>
        <v>0</v>
      </c>
      <c r="AE616" s="25">
        <f t="shared" si="3257"/>
        <v>15421.199999999999</v>
      </c>
      <c r="AF616" s="25">
        <f t="shared" si="3258"/>
        <v>15189.499999999998</v>
      </c>
      <c r="AG616" s="25">
        <f t="shared" si="3259"/>
        <v>15185.9</v>
      </c>
      <c r="AH616" s="25">
        <f t="shared" ref="AH616:AV616" si="3685">AH617</f>
        <v>0</v>
      </c>
      <c r="AI616" s="25">
        <f t="shared" si="3685"/>
        <v>0</v>
      </c>
      <c r="AJ616" s="25">
        <f t="shared" si="3685"/>
        <v>343.44099999999997</v>
      </c>
      <c r="AK616" s="25">
        <f t="shared" si="3685"/>
        <v>0</v>
      </c>
      <c r="AL616" s="25">
        <f t="shared" si="3685"/>
        <v>0</v>
      </c>
      <c r="AM616" s="25">
        <f t="shared" si="3685"/>
        <v>476.69499999999999</v>
      </c>
      <c r="AN616" s="25">
        <f t="shared" si="3685"/>
        <v>0</v>
      </c>
      <c r="AO616" s="25">
        <f t="shared" si="3685"/>
        <v>0</v>
      </c>
      <c r="AP616" s="25">
        <f t="shared" si="3685"/>
        <v>0</v>
      </c>
      <c r="AQ616" s="25">
        <f t="shared" si="3685"/>
        <v>0</v>
      </c>
      <c r="AR616" s="25">
        <f t="shared" si="3685"/>
        <v>0</v>
      </c>
      <c r="AS616" s="25">
        <f t="shared" si="3685"/>
        <v>0</v>
      </c>
      <c r="AT616" s="25">
        <f t="shared" si="3685"/>
        <v>476.238</v>
      </c>
      <c r="AU616" s="25">
        <f t="shared" si="3685"/>
        <v>0</v>
      </c>
      <c r="AV616" s="25">
        <f t="shared" si="3685"/>
        <v>0</v>
      </c>
      <c r="AW616" s="25">
        <f t="shared" si="3261"/>
        <v>15764.641</v>
      </c>
      <c r="AX616" s="25">
        <f t="shared" si="3262"/>
        <v>15666.194999999998</v>
      </c>
      <c r="AY616" s="25">
        <f t="shared" si="3263"/>
        <v>15662.137999999999</v>
      </c>
      <c r="AZ616" s="25">
        <f>AZ617</f>
        <v>0</v>
      </c>
      <c r="BA616" s="25">
        <f t="shared" si="3264"/>
        <v>15764.641</v>
      </c>
      <c r="BB616" s="25">
        <f t="shared" si="3265"/>
        <v>15666.194999999998</v>
      </c>
      <c r="BC616" s="25">
        <f t="shared" si="3266"/>
        <v>15662.137999999999</v>
      </c>
      <c r="BD616" s="25">
        <f t="shared" ref="BD616:BN616" si="3686">BD617</f>
        <v>0</v>
      </c>
      <c r="BE616" s="25">
        <f t="shared" si="3686"/>
        <v>0</v>
      </c>
      <c r="BF616" s="25">
        <f t="shared" si="3686"/>
        <v>0</v>
      </c>
      <c r="BG616" s="25">
        <f t="shared" si="3686"/>
        <v>0</v>
      </c>
      <c r="BH616" s="25">
        <f t="shared" si="3686"/>
        <v>0</v>
      </c>
      <c r="BI616" s="25">
        <f t="shared" si="3686"/>
        <v>0</v>
      </c>
      <c r="BJ616" s="25">
        <f t="shared" si="3686"/>
        <v>0</v>
      </c>
      <c r="BK616" s="25">
        <f t="shared" si="3686"/>
        <v>0</v>
      </c>
      <c r="BL616" s="25">
        <f t="shared" si="3686"/>
        <v>0</v>
      </c>
      <c r="BM616" s="25">
        <f t="shared" si="3686"/>
        <v>0</v>
      </c>
      <c r="BN616" s="25">
        <f t="shared" si="3686"/>
        <v>0</v>
      </c>
      <c r="BO616" s="25">
        <f t="shared" si="3268"/>
        <v>15764.641</v>
      </c>
      <c r="BP616" s="25">
        <f t="shared" si="3269"/>
        <v>15666.194999999998</v>
      </c>
      <c r="BQ616" s="25">
        <f t="shared" si="3270"/>
        <v>15662.137999999999</v>
      </c>
      <c r="BR616" s="25">
        <f>BR617</f>
        <v>0</v>
      </c>
      <c r="BS616" s="25">
        <f>BS617</f>
        <v>0</v>
      </c>
      <c r="BT616" s="25">
        <f>BT617</f>
        <v>0</v>
      </c>
      <c r="BU616" s="25">
        <f t="shared" si="3271"/>
        <v>15764.641</v>
      </c>
      <c r="BV616" s="25">
        <f t="shared" si="3272"/>
        <v>15666.194999999998</v>
      </c>
      <c r="BW616" s="25">
        <f t="shared" si="3273"/>
        <v>15662.137999999999</v>
      </c>
      <c r="BX616" s="25">
        <f t="shared" ref="BX616:CF616" si="3687">BX617</f>
        <v>0</v>
      </c>
      <c r="BY616" s="25">
        <f t="shared" si="3687"/>
        <v>0</v>
      </c>
      <c r="BZ616" s="25">
        <f t="shared" si="3687"/>
        <v>0</v>
      </c>
      <c r="CA616" s="25">
        <f t="shared" si="3687"/>
        <v>0</v>
      </c>
      <c r="CB616" s="25">
        <f t="shared" si="3687"/>
        <v>0</v>
      </c>
      <c r="CC616" s="25">
        <f t="shared" si="3687"/>
        <v>0</v>
      </c>
      <c r="CD616" s="25">
        <f t="shared" si="3687"/>
        <v>0</v>
      </c>
      <c r="CE616" s="25">
        <f t="shared" si="3687"/>
        <v>0</v>
      </c>
      <c r="CF616" s="25">
        <f t="shared" si="3687"/>
        <v>0</v>
      </c>
      <c r="CG616" s="25">
        <f t="shared" si="3275"/>
        <v>15764.641</v>
      </c>
      <c r="CH616" s="25">
        <f>CH617</f>
        <v>0</v>
      </c>
      <c r="CI616" s="83">
        <f t="shared" si="3595"/>
        <v>15764.641</v>
      </c>
      <c r="CJ616" s="25">
        <f t="shared" si="3277"/>
        <v>15666.194999999998</v>
      </c>
      <c r="CK616" s="25">
        <f>CK617</f>
        <v>0</v>
      </c>
      <c r="CL616" s="83">
        <f t="shared" si="3596"/>
        <v>15666.194999999998</v>
      </c>
      <c r="CM616" s="25">
        <f t="shared" si="3279"/>
        <v>15662.137999999999</v>
      </c>
      <c r="CN616" s="25">
        <f>CN617</f>
        <v>0</v>
      </c>
      <c r="CO616" s="83">
        <f t="shared" si="3597"/>
        <v>15662.137999999999</v>
      </c>
      <c r="CP616" s="25">
        <f>CP617</f>
        <v>0</v>
      </c>
      <c r="CQ616" s="26"/>
      <c r="CR616" s="26"/>
      <c r="CS616" s="22"/>
      <c r="CT616" s="22"/>
      <c r="CU616" s="22"/>
    </row>
    <row r="617" spans="1:99" ht="15.6" customHeight="1" x14ac:dyDescent="0.3">
      <c r="A617" s="76" t="s">
        <v>424</v>
      </c>
      <c r="B617" s="76" t="s">
        <v>34</v>
      </c>
      <c r="C617" s="76" t="s">
        <v>36</v>
      </c>
      <c r="D617" s="76" t="s">
        <v>243</v>
      </c>
      <c r="E617" s="76"/>
      <c r="F617" s="77" t="s">
        <v>244</v>
      </c>
      <c r="G617" s="14">
        <f t="shared" ref="G617:L617" si="3688">G622</f>
        <v>15311.199999999999</v>
      </c>
      <c r="H617" s="14">
        <f t="shared" si="3688"/>
        <v>15079.499999999998</v>
      </c>
      <c r="I617" s="14">
        <f t="shared" si="3688"/>
        <v>15075.9</v>
      </c>
      <c r="J617" s="14">
        <f t="shared" si="3688"/>
        <v>0</v>
      </c>
      <c r="K617" s="14">
        <f t="shared" si="3688"/>
        <v>0</v>
      </c>
      <c r="L617" s="14">
        <f t="shared" si="3688"/>
        <v>0</v>
      </c>
      <c r="M617" s="14">
        <f t="shared" si="3524"/>
        <v>15311.199999999999</v>
      </c>
      <c r="N617" s="14">
        <f t="shared" si="3525"/>
        <v>15079.499999999998</v>
      </c>
      <c r="O617" s="14">
        <f t="shared" si="3526"/>
        <v>15075.9</v>
      </c>
      <c r="P617" s="14">
        <f t="shared" ref="P617:X617" si="3689">P622</f>
        <v>0</v>
      </c>
      <c r="Q617" s="14">
        <f t="shared" si="3689"/>
        <v>0</v>
      </c>
      <c r="R617" s="14">
        <f t="shared" si="3689"/>
        <v>0</v>
      </c>
      <c r="S617" s="14">
        <f t="shared" si="3689"/>
        <v>110</v>
      </c>
      <c r="T617" s="14">
        <f t="shared" si="3689"/>
        <v>110</v>
      </c>
      <c r="U617" s="14">
        <f t="shared" si="3689"/>
        <v>0</v>
      </c>
      <c r="V617" s="14">
        <f t="shared" si="3689"/>
        <v>110</v>
      </c>
      <c r="W617" s="14">
        <f t="shared" si="3689"/>
        <v>0</v>
      </c>
      <c r="X617" s="14">
        <f t="shared" si="3689"/>
        <v>0</v>
      </c>
      <c r="Y617" s="14">
        <f t="shared" si="3254"/>
        <v>15421.199999999999</v>
      </c>
      <c r="Z617" s="14">
        <f t="shared" si="3255"/>
        <v>15189.499999999998</v>
      </c>
      <c r="AA617" s="14">
        <f t="shared" si="3256"/>
        <v>15185.9</v>
      </c>
      <c r="AB617" s="14">
        <f>AB622</f>
        <v>0</v>
      </c>
      <c r="AC617" s="14">
        <f>AC622</f>
        <v>0</v>
      </c>
      <c r="AD617" s="14">
        <f>AD622</f>
        <v>0</v>
      </c>
      <c r="AE617" s="14">
        <f t="shared" si="3257"/>
        <v>15421.199999999999</v>
      </c>
      <c r="AF617" s="14">
        <f t="shared" si="3258"/>
        <v>15189.499999999998</v>
      </c>
      <c r="AG617" s="14">
        <f t="shared" si="3259"/>
        <v>15185.9</v>
      </c>
      <c r="AH617" s="14">
        <f t="shared" ref="AH617:AV617" si="3690">AH622+AH618</f>
        <v>0</v>
      </c>
      <c r="AI617" s="14">
        <f t="shared" si="3690"/>
        <v>0</v>
      </c>
      <c r="AJ617" s="14">
        <f t="shared" si="3690"/>
        <v>343.44099999999997</v>
      </c>
      <c r="AK617" s="14">
        <f t="shared" si="3690"/>
        <v>0</v>
      </c>
      <c r="AL617" s="14">
        <f t="shared" si="3690"/>
        <v>0</v>
      </c>
      <c r="AM617" s="14">
        <f t="shared" si="3690"/>
        <v>476.69499999999999</v>
      </c>
      <c r="AN617" s="14">
        <f t="shared" si="3690"/>
        <v>0</v>
      </c>
      <c r="AO617" s="14">
        <f t="shared" si="3690"/>
        <v>0</v>
      </c>
      <c r="AP617" s="14">
        <f t="shared" si="3690"/>
        <v>0</v>
      </c>
      <c r="AQ617" s="14">
        <f t="shared" si="3690"/>
        <v>0</v>
      </c>
      <c r="AR617" s="14">
        <f t="shared" si="3690"/>
        <v>0</v>
      </c>
      <c r="AS617" s="14">
        <f t="shared" si="3690"/>
        <v>0</v>
      </c>
      <c r="AT617" s="14">
        <f t="shared" si="3690"/>
        <v>476.238</v>
      </c>
      <c r="AU617" s="14">
        <f t="shared" si="3690"/>
        <v>0</v>
      </c>
      <c r="AV617" s="14">
        <f t="shared" si="3690"/>
        <v>0</v>
      </c>
      <c r="AW617" s="14">
        <f t="shared" si="3261"/>
        <v>15764.641</v>
      </c>
      <c r="AX617" s="14">
        <f t="shared" si="3262"/>
        <v>15666.194999999998</v>
      </c>
      <c r="AY617" s="14">
        <f t="shared" si="3263"/>
        <v>15662.137999999999</v>
      </c>
      <c r="AZ617" s="14">
        <f>AZ622+AZ618</f>
        <v>0</v>
      </c>
      <c r="BA617" s="14">
        <f t="shared" si="3264"/>
        <v>15764.641</v>
      </c>
      <c r="BB617" s="14">
        <f t="shared" si="3265"/>
        <v>15666.194999999998</v>
      </c>
      <c r="BC617" s="14">
        <f t="shared" si="3266"/>
        <v>15662.137999999999</v>
      </c>
      <c r="BD617" s="14">
        <f t="shared" ref="BD617:BN617" si="3691">BD622+BD618</f>
        <v>0</v>
      </c>
      <c r="BE617" s="14">
        <f t="shared" si="3691"/>
        <v>0</v>
      </c>
      <c r="BF617" s="14">
        <f t="shared" si="3691"/>
        <v>0</v>
      </c>
      <c r="BG617" s="14">
        <f t="shared" si="3691"/>
        <v>0</v>
      </c>
      <c r="BH617" s="14">
        <f t="shared" si="3691"/>
        <v>0</v>
      </c>
      <c r="BI617" s="14">
        <f t="shared" si="3691"/>
        <v>0</v>
      </c>
      <c r="BJ617" s="14">
        <f t="shared" si="3691"/>
        <v>0</v>
      </c>
      <c r="BK617" s="14">
        <f t="shared" si="3691"/>
        <v>0</v>
      </c>
      <c r="BL617" s="14">
        <f t="shared" si="3691"/>
        <v>0</v>
      </c>
      <c r="BM617" s="14">
        <f t="shared" si="3691"/>
        <v>0</v>
      </c>
      <c r="BN617" s="14">
        <f t="shared" si="3691"/>
        <v>0</v>
      </c>
      <c r="BO617" s="14">
        <f t="shared" si="3268"/>
        <v>15764.641</v>
      </c>
      <c r="BP617" s="14">
        <f t="shared" si="3269"/>
        <v>15666.194999999998</v>
      </c>
      <c r="BQ617" s="14">
        <f t="shared" si="3270"/>
        <v>15662.137999999999</v>
      </c>
      <c r="BR617" s="14">
        <f>BR622+BR618</f>
        <v>0</v>
      </c>
      <c r="BS617" s="14">
        <f>BS622+BS618</f>
        <v>0</v>
      </c>
      <c r="BT617" s="14">
        <f>BT622+BT618</f>
        <v>0</v>
      </c>
      <c r="BU617" s="14">
        <f t="shared" si="3271"/>
        <v>15764.641</v>
      </c>
      <c r="BV617" s="14">
        <f t="shared" si="3272"/>
        <v>15666.194999999998</v>
      </c>
      <c r="BW617" s="14">
        <f t="shared" si="3273"/>
        <v>15662.137999999999</v>
      </c>
      <c r="BX617" s="14">
        <f t="shared" ref="BX617:CF617" si="3692">BX622+BX618</f>
        <v>0</v>
      </c>
      <c r="BY617" s="14">
        <f t="shared" si="3692"/>
        <v>0</v>
      </c>
      <c r="BZ617" s="14">
        <f t="shared" si="3692"/>
        <v>0</v>
      </c>
      <c r="CA617" s="14">
        <f t="shared" si="3692"/>
        <v>0</v>
      </c>
      <c r="CB617" s="14">
        <f t="shared" si="3692"/>
        <v>0</v>
      </c>
      <c r="CC617" s="14">
        <f t="shared" si="3692"/>
        <v>0</v>
      </c>
      <c r="CD617" s="14">
        <f t="shared" si="3692"/>
        <v>0</v>
      </c>
      <c r="CE617" s="14">
        <f t="shared" si="3692"/>
        <v>0</v>
      </c>
      <c r="CF617" s="14">
        <f t="shared" si="3692"/>
        <v>0</v>
      </c>
      <c r="CG617" s="14">
        <f t="shared" si="3275"/>
        <v>15764.641</v>
      </c>
      <c r="CH617" s="14">
        <f>CH622+CH618</f>
        <v>0</v>
      </c>
      <c r="CI617" s="84">
        <f t="shared" si="3595"/>
        <v>15764.641</v>
      </c>
      <c r="CJ617" s="14">
        <f t="shared" si="3277"/>
        <v>15666.194999999998</v>
      </c>
      <c r="CK617" s="52">
        <f>CK622+CK618</f>
        <v>0</v>
      </c>
      <c r="CL617" s="84">
        <f t="shared" si="3596"/>
        <v>15666.194999999998</v>
      </c>
      <c r="CM617" s="14">
        <f t="shared" si="3279"/>
        <v>15662.137999999999</v>
      </c>
      <c r="CN617" s="52">
        <f>CN622+CN618</f>
        <v>0</v>
      </c>
      <c r="CO617" s="84">
        <f t="shared" si="3597"/>
        <v>15662.137999999999</v>
      </c>
      <c r="CP617" s="14">
        <f>CP622+CP618</f>
        <v>0</v>
      </c>
      <c r="CQ617" s="29"/>
      <c r="CR617" s="29"/>
      <c r="CT617" s="1"/>
    </row>
    <row r="618" spans="1:99" ht="15.6" customHeight="1" x14ac:dyDescent="0.3">
      <c r="A618" s="76" t="s">
        <v>424</v>
      </c>
      <c r="B618" s="76" t="s">
        <v>34</v>
      </c>
      <c r="C618" s="76" t="s">
        <v>36</v>
      </c>
      <c r="D618" s="76" t="s">
        <v>434</v>
      </c>
      <c r="E618" s="76"/>
      <c r="F618" s="77" t="s">
        <v>86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>
        <f t="shared" ref="AH618:AH622" si="3693">AH619</f>
        <v>0</v>
      </c>
      <c r="AI618" s="14">
        <f t="shared" ref="AI618:AI622" si="3694">AI619</f>
        <v>0</v>
      </c>
      <c r="AJ618" s="14">
        <f t="shared" ref="AJ618:AJ622" si="3695">AJ619</f>
        <v>0</v>
      </c>
      <c r="AK618" s="14">
        <f t="shared" ref="AK618:AK622" si="3696">AK619</f>
        <v>665</v>
      </c>
      <c r="AL618" s="14">
        <f t="shared" ref="AL618:AL622" si="3697">AL619</f>
        <v>0</v>
      </c>
      <c r="AM618" s="14">
        <f t="shared" ref="AM618:AM622" si="3698">AM619</f>
        <v>0</v>
      </c>
      <c r="AN618" s="14">
        <f t="shared" ref="AN618:AN622" si="3699">AN619</f>
        <v>0</v>
      </c>
      <c r="AO618" s="14">
        <f t="shared" ref="AO618:AO622" si="3700">AO619</f>
        <v>0</v>
      </c>
      <c r="AP618" s="14">
        <f t="shared" ref="AP618:AP622" si="3701">AP619</f>
        <v>665</v>
      </c>
      <c r="AQ618" s="14">
        <f t="shared" ref="AQ618:AQ622" si="3702">AQ619</f>
        <v>0</v>
      </c>
      <c r="AR618" s="14">
        <f t="shared" ref="AR618:AR622" si="3703">AR619</f>
        <v>0</v>
      </c>
      <c r="AS618" s="14">
        <f t="shared" ref="AS618:AS622" si="3704">AS619</f>
        <v>0</v>
      </c>
      <c r="AT618" s="14">
        <f t="shared" ref="AT618:AT622" si="3705">AT619</f>
        <v>0</v>
      </c>
      <c r="AU618" s="14">
        <f t="shared" ref="AU618:AU622" si="3706">AU619</f>
        <v>665</v>
      </c>
      <c r="AV618" s="14">
        <f t="shared" ref="AV618:AV622" si="3707">AV619</f>
        <v>0</v>
      </c>
      <c r="AW618" s="14">
        <f t="shared" si="3261"/>
        <v>665</v>
      </c>
      <c r="AX618" s="14">
        <f t="shared" si="3262"/>
        <v>665</v>
      </c>
      <c r="AY618" s="14">
        <f t="shared" si="3263"/>
        <v>665</v>
      </c>
      <c r="AZ618" s="14">
        <f t="shared" ref="AZ618:AZ622" si="3708">AZ619</f>
        <v>0</v>
      </c>
      <c r="BA618" s="14">
        <f t="shared" si="3264"/>
        <v>665</v>
      </c>
      <c r="BB618" s="14">
        <f t="shared" si="3265"/>
        <v>665</v>
      </c>
      <c r="BC618" s="14">
        <f t="shared" si="3266"/>
        <v>665</v>
      </c>
      <c r="BD618" s="14">
        <f t="shared" ref="BD618:BD622" si="3709">BD619</f>
        <v>0</v>
      </c>
      <c r="BE618" s="14">
        <f t="shared" ref="BE618:BE622" si="3710">BE619</f>
        <v>0</v>
      </c>
      <c r="BF618" s="14">
        <f t="shared" ref="BF618:BF622" si="3711">BF619</f>
        <v>0</v>
      </c>
      <c r="BG618" s="14">
        <f t="shared" ref="BG618:BG622" si="3712">BG619</f>
        <v>0</v>
      </c>
      <c r="BH618" s="14">
        <f t="shared" ref="BH618:BH622" si="3713">BH619</f>
        <v>0</v>
      </c>
      <c r="BI618" s="14">
        <f t="shared" ref="BI618:BI622" si="3714">BI619</f>
        <v>0</v>
      </c>
      <c r="BJ618" s="14">
        <f t="shared" ref="BJ618:BJ622" si="3715">BJ619</f>
        <v>0</v>
      </c>
      <c r="BK618" s="14">
        <f t="shared" ref="BK618:BK622" si="3716">BK619</f>
        <v>0</v>
      </c>
      <c r="BL618" s="14">
        <f t="shared" ref="BL618:BL622" si="3717">BL619</f>
        <v>0</v>
      </c>
      <c r="BM618" s="14">
        <f t="shared" ref="BM618:BM622" si="3718">BM619</f>
        <v>0</v>
      </c>
      <c r="BN618" s="14">
        <f t="shared" ref="BN618:BN622" si="3719">BN619</f>
        <v>0</v>
      </c>
      <c r="BO618" s="14">
        <f t="shared" si="3268"/>
        <v>665</v>
      </c>
      <c r="BP618" s="14">
        <f t="shared" si="3269"/>
        <v>665</v>
      </c>
      <c r="BQ618" s="14">
        <f t="shared" si="3270"/>
        <v>665</v>
      </c>
      <c r="BR618" s="14">
        <f t="shared" ref="BR618:BR622" si="3720">BR619</f>
        <v>0</v>
      </c>
      <c r="BS618" s="14">
        <f t="shared" ref="BS618:BS622" si="3721">BS619</f>
        <v>0</v>
      </c>
      <c r="BT618" s="14">
        <f t="shared" ref="BT618:BT622" si="3722">BT619</f>
        <v>0</v>
      </c>
      <c r="BU618" s="14">
        <f t="shared" si="3271"/>
        <v>665</v>
      </c>
      <c r="BV618" s="14">
        <f t="shared" si="3272"/>
        <v>665</v>
      </c>
      <c r="BW618" s="14">
        <f t="shared" si="3273"/>
        <v>665</v>
      </c>
      <c r="BX618" s="14">
        <f t="shared" ref="BX618:BX622" si="3723">BX619</f>
        <v>0</v>
      </c>
      <c r="BY618" s="14">
        <f t="shared" ref="BY618:BY622" si="3724">BY619</f>
        <v>0</v>
      </c>
      <c r="BZ618" s="14">
        <f t="shared" ref="BZ618:BZ622" si="3725">BZ619</f>
        <v>0</v>
      </c>
      <c r="CA618" s="14">
        <f t="shared" ref="CA618:CA622" si="3726">CA619</f>
        <v>0</v>
      </c>
      <c r="CB618" s="14">
        <f t="shared" ref="CB618:CB622" si="3727">CB619</f>
        <v>0</v>
      </c>
      <c r="CC618" s="14">
        <f t="shared" ref="CC618:CC622" si="3728">CC619</f>
        <v>0</v>
      </c>
      <c r="CD618" s="14">
        <f t="shared" ref="CD618:CD622" si="3729">CD619</f>
        <v>0</v>
      </c>
      <c r="CE618" s="14">
        <f t="shared" ref="CE618:CE622" si="3730">CE619</f>
        <v>0</v>
      </c>
      <c r="CF618" s="14">
        <f t="shared" ref="CF618:CF622" si="3731">CF619</f>
        <v>0</v>
      </c>
      <c r="CG618" s="14">
        <f t="shared" si="3275"/>
        <v>665</v>
      </c>
      <c r="CH618" s="14">
        <f t="shared" ref="CH618:CH622" si="3732">CH619</f>
        <v>0</v>
      </c>
      <c r="CI618" s="84">
        <f t="shared" si="3595"/>
        <v>665</v>
      </c>
      <c r="CJ618" s="14">
        <f t="shared" si="3277"/>
        <v>665</v>
      </c>
      <c r="CK618" s="52">
        <f t="shared" ref="CK618:CP622" si="3733">CK619</f>
        <v>0</v>
      </c>
      <c r="CL618" s="84">
        <f t="shared" si="3596"/>
        <v>665</v>
      </c>
      <c r="CM618" s="14">
        <f t="shared" si="3279"/>
        <v>665</v>
      </c>
      <c r="CN618" s="52">
        <f t="shared" si="3733"/>
        <v>0</v>
      </c>
      <c r="CO618" s="84">
        <f t="shared" si="3597"/>
        <v>665</v>
      </c>
      <c r="CP618" s="14">
        <f t="shared" si="3733"/>
        <v>0</v>
      </c>
      <c r="CQ618" s="29"/>
      <c r="CR618" s="29"/>
      <c r="CT618" s="1"/>
    </row>
    <row r="619" spans="1:99" ht="46.8" customHeight="1" x14ac:dyDescent="0.3">
      <c r="A619" s="76" t="s">
        <v>424</v>
      </c>
      <c r="B619" s="76" t="s">
        <v>34</v>
      </c>
      <c r="C619" s="76" t="s">
        <v>36</v>
      </c>
      <c r="D619" s="76" t="s">
        <v>435</v>
      </c>
      <c r="E619" s="76"/>
      <c r="F619" s="77" t="s">
        <v>436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>
        <f t="shared" si="3693"/>
        <v>0</v>
      </c>
      <c r="AI619" s="14">
        <f t="shared" si="3694"/>
        <v>0</v>
      </c>
      <c r="AJ619" s="14">
        <f t="shared" si="3695"/>
        <v>0</v>
      </c>
      <c r="AK619" s="14">
        <f t="shared" si="3696"/>
        <v>665</v>
      </c>
      <c r="AL619" s="14">
        <f t="shared" si="3697"/>
        <v>0</v>
      </c>
      <c r="AM619" s="14">
        <f t="shared" si="3698"/>
        <v>0</v>
      </c>
      <c r="AN619" s="14">
        <f t="shared" si="3699"/>
        <v>0</v>
      </c>
      <c r="AO619" s="14">
        <f t="shared" si="3700"/>
        <v>0</v>
      </c>
      <c r="AP619" s="14">
        <f t="shared" si="3701"/>
        <v>665</v>
      </c>
      <c r="AQ619" s="14">
        <f t="shared" si="3702"/>
        <v>0</v>
      </c>
      <c r="AR619" s="14">
        <f t="shared" si="3703"/>
        <v>0</v>
      </c>
      <c r="AS619" s="14">
        <f t="shared" si="3704"/>
        <v>0</v>
      </c>
      <c r="AT619" s="14">
        <f t="shared" si="3705"/>
        <v>0</v>
      </c>
      <c r="AU619" s="14">
        <f t="shared" si="3706"/>
        <v>665</v>
      </c>
      <c r="AV619" s="14">
        <f t="shared" si="3707"/>
        <v>0</v>
      </c>
      <c r="AW619" s="14">
        <f t="shared" ref="AW619:AW682" si="3734">AE619+AH619+AI619+AJ619+AK619+AL619</f>
        <v>665</v>
      </c>
      <c r="AX619" s="14">
        <f t="shared" ref="AX619:AX682" si="3735">AF619+AM619+AN619+AO619+AP619+AQ619</f>
        <v>665</v>
      </c>
      <c r="AY619" s="14">
        <f t="shared" ref="AY619:AY682" si="3736">AG619+AR619+AS619+AT619+AU619+AV619</f>
        <v>665</v>
      </c>
      <c r="AZ619" s="14">
        <f t="shared" si="3708"/>
        <v>0</v>
      </c>
      <c r="BA619" s="14">
        <f t="shared" ref="BA619:BA682" si="3737">AW619+AZ619</f>
        <v>665</v>
      </c>
      <c r="BB619" s="14">
        <f t="shared" ref="BB619:BB682" si="3738">AX619</f>
        <v>665</v>
      </c>
      <c r="BC619" s="14">
        <f t="shared" ref="BC619:BC682" si="3739">AY619</f>
        <v>665</v>
      </c>
      <c r="BD619" s="14">
        <f t="shared" si="3709"/>
        <v>0</v>
      </c>
      <c r="BE619" s="14">
        <f t="shared" si="3710"/>
        <v>0</v>
      </c>
      <c r="BF619" s="14">
        <f t="shared" si="3711"/>
        <v>0</v>
      </c>
      <c r="BG619" s="14">
        <f t="shared" si="3712"/>
        <v>0</v>
      </c>
      <c r="BH619" s="14">
        <f t="shared" si="3713"/>
        <v>0</v>
      </c>
      <c r="BI619" s="14">
        <f t="shared" si="3714"/>
        <v>0</v>
      </c>
      <c r="BJ619" s="14">
        <f t="shared" si="3715"/>
        <v>0</v>
      </c>
      <c r="BK619" s="14">
        <f t="shared" si="3716"/>
        <v>0</v>
      </c>
      <c r="BL619" s="14">
        <f t="shared" si="3717"/>
        <v>0</v>
      </c>
      <c r="BM619" s="14">
        <f t="shared" si="3718"/>
        <v>0</v>
      </c>
      <c r="BN619" s="14">
        <f t="shared" si="3719"/>
        <v>0</v>
      </c>
      <c r="BO619" s="14">
        <f t="shared" ref="BO619:BO682" si="3740">BA619+BD619+BE619+BF619+BG619</f>
        <v>665</v>
      </c>
      <c r="BP619" s="14">
        <f t="shared" ref="BP619:BP682" si="3741">BB619+BH619+BI619+BJ619+BK619</f>
        <v>665</v>
      </c>
      <c r="BQ619" s="14">
        <f t="shared" ref="BQ619:BQ682" si="3742">BC619+BL619+BM619+BN619</f>
        <v>665</v>
      </c>
      <c r="BR619" s="14">
        <f t="shared" si="3720"/>
        <v>0</v>
      </c>
      <c r="BS619" s="14">
        <f t="shared" si="3721"/>
        <v>0</v>
      </c>
      <c r="BT619" s="14">
        <f t="shared" si="3722"/>
        <v>0</v>
      </c>
      <c r="BU619" s="14">
        <f t="shared" ref="BU619:BU682" si="3743">BO619+BR619</f>
        <v>665</v>
      </c>
      <c r="BV619" s="14">
        <f t="shared" ref="BV619:BV682" si="3744">BP619+BS619</f>
        <v>665</v>
      </c>
      <c r="BW619" s="14">
        <f t="shared" ref="BW619:BW682" si="3745">BQ619+BT619</f>
        <v>665</v>
      </c>
      <c r="BX619" s="14">
        <f t="shared" si="3723"/>
        <v>0</v>
      </c>
      <c r="BY619" s="14">
        <f t="shared" si="3724"/>
        <v>0</v>
      </c>
      <c r="BZ619" s="14">
        <f t="shared" si="3725"/>
        <v>0</v>
      </c>
      <c r="CA619" s="14">
        <f t="shared" si="3726"/>
        <v>0</v>
      </c>
      <c r="CB619" s="14">
        <f t="shared" si="3727"/>
        <v>0</v>
      </c>
      <c r="CC619" s="14">
        <f t="shared" si="3728"/>
        <v>0</v>
      </c>
      <c r="CD619" s="14">
        <f t="shared" si="3729"/>
        <v>0</v>
      </c>
      <c r="CE619" s="14">
        <f t="shared" si="3730"/>
        <v>0</v>
      </c>
      <c r="CF619" s="14">
        <f t="shared" si="3731"/>
        <v>0</v>
      </c>
      <c r="CG619" s="14">
        <f t="shared" ref="CG619:CG682" si="3746">BU619+BX619+BY619+BZ619</f>
        <v>665</v>
      </c>
      <c r="CH619" s="14">
        <f t="shared" si="3732"/>
        <v>0</v>
      </c>
      <c r="CI619" s="84">
        <f t="shared" si="3595"/>
        <v>665</v>
      </c>
      <c r="CJ619" s="14">
        <f t="shared" ref="CJ619:CJ682" si="3747">BV619+CA619+CB619+CC619</f>
        <v>665</v>
      </c>
      <c r="CK619" s="52">
        <f t="shared" si="3733"/>
        <v>0</v>
      </c>
      <c r="CL619" s="84">
        <f t="shared" si="3596"/>
        <v>665</v>
      </c>
      <c r="CM619" s="14">
        <f t="shared" ref="CM619:CM682" si="3748">BW619+CD619+CE619+CF619</f>
        <v>665</v>
      </c>
      <c r="CN619" s="52">
        <f t="shared" si="3733"/>
        <v>0</v>
      </c>
      <c r="CO619" s="84">
        <f t="shared" si="3597"/>
        <v>665</v>
      </c>
      <c r="CP619" s="14">
        <f t="shared" si="3733"/>
        <v>0</v>
      </c>
      <c r="CQ619" s="29"/>
      <c r="CR619" s="29"/>
      <c r="CT619" s="1"/>
    </row>
    <row r="620" spans="1:99" ht="46.8" customHeight="1" x14ac:dyDescent="0.3">
      <c r="A620" s="76" t="s">
        <v>424</v>
      </c>
      <c r="B620" s="76" t="s">
        <v>34</v>
      </c>
      <c r="C620" s="76" t="s">
        <v>36</v>
      </c>
      <c r="D620" s="76" t="s">
        <v>437</v>
      </c>
      <c r="E620" s="76"/>
      <c r="F620" s="77" t="s">
        <v>438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>
        <f t="shared" si="3693"/>
        <v>0</v>
      </c>
      <c r="AI620" s="14">
        <f t="shared" si="3694"/>
        <v>0</v>
      </c>
      <c r="AJ620" s="14">
        <f t="shared" si="3695"/>
        <v>0</v>
      </c>
      <c r="AK620" s="14">
        <f t="shared" si="3696"/>
        <v>665</v>
      </c>
      <c r="AL620" s="14">
        <f t="shared" si="3697"/>
        <v>0</v>
      </c>
      <c r="AM620" s="14">
        <f t="shared" si="3698"/>
        <v>0</v>
      </c>
      <c r="AN620" s="14">
        <f t="shared" si="3699"/>
        <v>0</v>
      </c>
      <c r="AO620" s="14">
        <f t="shared" si="3700"/>
        <v>0</v>
      </c>
      <c r="AP620" s="14">
        <f t="shared" si="3701"/>
        <v>665</v>
      </c>
      <c r="AQ620" s="14">
        <f t="shared" si="3702"/>
        <v>0</v>
      </c>
      <c r="AR620" s="14">
        <f t="shared" si="3703"/>
        <v>0</v>
      </c>
      <c r="AS620" s="14">
        <f t="shared" si="3704"/>
        <v>0</v>
      </c>
      <c r="AT620" s="14">
        <f t="shared" si="3705"/>
        <v>0</v>
      </c>
      <c r="AU620" s="14">
        <f t="shared" si="3706"/>
        <v>665</v>
      </c>
      <c r="AV620" s="14">
        <f t="shared" si="3707"/>
        <v>0</v>
      </c>
      <c r="AW620" s="14">
        <f t="shared" si="3734"/>
        <v>665</v>
      </c>
      <c r="AX620" s="14">
        <f t="shared" si="3735"/>
        <v>665</v>
      </c>
      <c r="AY620" s="14">
        <f t="shared" si="3736"/>
        <v>665</v>
      </c>
      <c r="AZ620" s="14">
        <f t="shared" si="3708"/>
        <v>0</v>
      </c>
      <c r="BA620" s="14">
        <f t="shared" si="3737"/>
        <v>665</v>
      </c>
      <c r="BB620" s="14">
        <f t="shared" si="3738"/>
        <v>665</v>
      </c>
      <c r="BC620" s="14">
        <f t="shared" si="3739"/>
        <v>665</v>
      </c>
      <c r="BD620" s="14">
        <f t="shared" si="3709"/>
        <v>0</v>
      </c>
      <c r="BE620" s="14">
        <f t="shared" si="3710"/>
        <v>0</v>
      </c>
      <c r="BF620" s="14">
        <f t="shared" si="3711"/>
        <v>0</v>
      </c>
      <c r="BG620" s="14">
        <f t="shared" si="3712"/>
        <v>0</v>
      </c>
      <c r="BH620" s="14">
        <f t="shared" si="3713"/>
        <v>0</v>
      </c>
      <c r="BI620" s="14">
        <f t="shared" si="3714"/>
        <v>0</v>
      </c>
      <c r="BJ620" s="14">
        <f t="shared" si="3715"/>
        <v>0</v>
      </c>
      <c r="BK620" s="14">
        <f t="shared" si="3716"/>
        <v>0</v>
      </c>
      <c r="BL620" s="14">
        <f t="shared" si="3717"/>
        <v>0</v>
      </c>
      <c r="BM620" s="14">
        <f t="shared" si="3718"/>
        <v>0</v>
      </c>
      <c r="BN620" s="14">
        <f t="shared" si="3719"/>
        <v>0</v>
      </c>
      <c r="BO620" s="14">
        <f t="shared" si="3740"/>
        <v>665</v>
      </c>
      <c r="BP620" s="14">
        <f t="shared" si="3741"/>
        <v>665</v>
      </c>
      <c r="BQ620" s="14">
        <f t="shared" si="3742"/>
        <v>665</v>
      </c>
      <c r="BR620" s="14">
        <f t="shared" si="3720"/>
        <v>0</v>
      </c>
      <c r="BS620" s="14">
        <f t="shared" si="3721"/>
        <v>0</v>
      </c>
      <c r="BT620" s="14">
        <f t="shared" si="3722"/>
        <v>0</v>
      </c>
      <c r="BU620" s="14">
        <f t="shared" si="3743"/>
        <v>665</v>
      </c>
      <c r="BV620" s="14">
        <f t="shared" si="3744"/>
        <v>665</v>
      </c>
      <c r="BW620" s="14">
        <f t="shared" si="3745"/>
        <v>665</v>
      </c>
      <c r="BX620" s="14">
        <f t="shared" si="3723"/>
        <v>0</v>
      </c>
      <c r="BY620" s="14">
        <f t="shared" si="3724"/>
        <v>0</v>
      </c>
      <c r="BZ620" s="14">
        <f t="shared" si="3725"/>
        <v>0</v>
      </c>
      <c r="CA620" s="14">
        <f t="shared" si="3726"/>
        <v>0</v>
      </c>
      <c r="CB620" s="14">
        <f t="shared" si="3727"/>
        <v>0</v>
      </c>
      <c r="CC620" s="14">
        <f t="shared" si="3728"/>
        <v>0</v>
      </c>
      <c r="CD620" s="14">
        <f t="shared" si="3729"/>
        <v>0</v>
      </c>
      <c r="CE620" s="14">
        <f t="shared" si="3730"/>
        <v>0</v>
      </c>
      <c r="CF620" s="14">
        <f t="shared" si="3731"/>
        <v>0</v>
      </c>
      <c r="CG620" s="14">
        <f t="shared" si="3746"/>
        <v>665</v>
      </c>
      <c r="CH620" s="14">
        <f t="shared" si="3732"/>
        <v>0</v>
      </c>
      <c r="CI620" s="84">
        <f t="shared" si="3595"/>
        <v>665</v>
      </c>
      <c r="CJ620" s="14">
        <f t="shared" si="3747"/>
        <v>665</v>
      </c>
      <c r="CK620" s="52">
        <f t="shared" si="3733"/>
        <v>0</v>
      </c>
      <c r="CL620" s="84">
        <f t="shared" si="3596"/>
        <v>665</v>
      </c>
      <c r="CM620" s="14">
        <f t="shared" si="3748"/>
        <v>665</v>
      </c>
      <c r="CN620" s="52">
        <f t="shared" si="3733"/>
        <v>0</v>
      </c>
      <c r="CO620" s="84">
        <f t="shared" si="3597"/>
        <v>665</v>
      </c>
      <c r="CP620" s="14">
        <f t="shared" si="3733"/>
        <v>0</v>
      </c>
      <c r="CQ620" s="29"/>
      <c r="CR620" s="29"/>
      <c r="CT620" s="1"/>
    </row>
    <row r="621" spans="1:99" ht="31.2" customHeight="1" x14ac:dyDescent="0.3">
      <c r="A621" s="76" t="s">
        <v>424</v>
      </c>
      <c r="B621" s="76" t="s">
        <v>34</v>
      </c>
      <c r="C621" s="76" t="s">
        <v>36</v>
      </c>
      <c r="D621" s="76" t="s">
        <v>437</v>
      </c>
      <c r="E621" s="76" t="s">
        <v>140</v>
      </c>
      <c r="F621" s="77" t="s">
        <v>141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>
        <v>665</v>
      </c>
      <c r="AL621" s="14"/>
      <c r="AM621" s="14"/>
      <c r="AN621" s="14"/>
      <c r="AO621" s="14"/>
      <c r="AP621" s="14">
        <v>665</v>
      </c>
      <c r="AQ621" s="14"/>
      <c r="AR621" s="14"/>
      <c r="AS621" s="14"/>
      <c r="AT621" s="14"/>
      <c r="AU621" s="14">
        <v>665</v>
      </c>
      <c r="AV621" s="14"/>
      <c r="AW621" s="14">
        <f t="shared" si="3734"/>
        <v>665</v>
      </c>
      <c r="AX621" s="14">
        <f t="shared" si="3735"/>
        <v>665</v>
      </c>
      <c r="AY621" s="14">
        <f t="shared" si="3736"/>
        <v>665</v>
      </c>
      <c r="AZ621" s="14"/>
      <c r="BA621" s="14">
        <f t="shared" si="3737"/>
        <v>665</v>
      </c>
      <c r="BB621" s="14">
        <f t="shared" si="3738"/>
        <v>665</v>
      </c>
      <c r="BC621" s="14">
        <f t="shared" si="3739"/>
        <v>665</v>
      </c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>
        <f t="shared" si="3740"/>
        <v>665</v>
      </c>
      <c r="BP621" s="14">
        <f t="shared" si="3741"/>
        <v>665</v>
      </c>
      <c r="BQ621" s="14">
        <f t="shared" si="3742"/>
        <v>665</v>
      </c>
      <c r="BR621" s="14"/>
      <c r="BS621" s="14"/>
      <c r="BT621" s="14"/>
      <c r="BU621" s="14">
        <f t="shared" si="3743"/>
        <v>665</v>
      </c>
      <c r="BV621" s="14">
        <f t="shared" si="3744"/>
        <v>665</v>
      </c>
      <c r="BW621" s="14">
        <f t="shared" si="3745"/>
        <v>665</v>
      </c>
      <c r="BX621" s="14"/>
      <c r="BY621" s="14"/>
      <c r="BZ621" s="14"/>
      <c r="CA621" s="14"/>
      <c r="CB621" s="14"/>
      <c r="CC621" s="14"/>
      <c r="CD621" s="14"/>
      <c r="CE621" s="14"/>
      <c r="CF621" s="14"/>
      <c r="CG621" s="14">
        <f t="shared" si="3746"/>
        <v>665</v>
      </c>
      <c r="CH621" s="14"/>
      <c r="CI621" s="84">
        <f t="shared" si="3595"/>
        <v>665</v>
      </c>
      <c r="CJ621" s="14">
        <f t="shared" si="3747"/>
        <v>665</v>
      </c>
      <c r="CK621" s="52"/>
      <c r="CL621" s="84">
        <f t="shared" si="3596"/>
        <v>665</v>
      </c>
      <c r="CM621" s="14">
        <f t="shared" si="3748"/>
        <v>665</v>
      </c>
      <c r="CN621" s="52"/>
      <c r="CO621" s="84">
        <f t="shared" si="3597"/>
        <v>665</v>
      </c>
      <c r="CP621" s="14"/>
      <c r="CQ621" s="29"/>
      <c r="CR621" s="29"/>
      <c r="CT621" s="1"/>
    </row>
    <row r="622" spans="1:99" s="1" customFormat="1" ht="15.6" hidden="1" customHeight="1" x14ac:dyDescent="0.3">
      <c r="A622" s="27" t="s">
        <v>424</v>
      </c>
      <c r="B622" s="27" t="s">
        <v>34</v>
      </c>
      <c r="C622" s="27" t="s">
        <v>36</v>
      </c>
      <c r="D622" s="27" t="s">
        <v>245</v>
      </c>
      <c r="E622" s="27"/>
      <c r="F622" s="28" t="s">
        <v>41</v>
      </c>
      <c r="G622" s="14">
        <f t="shared" si="3667"/>
        <v>15311.199999999999</v>
      </c>
      <c r="H622" s="14">
        <f t="shared" si="3668"/>
        <v>15079.499999999998</v>
      </c>
      <c r="I622" s="14">
        <f t="shared" si="3669"/>
        <v>15075.9</v>
      </c>
      <c r="J622" s="14">
        <f t="shared" si="3670"/>
        <v>0</v>
      </c>
      <c r="K622" s="14">
        <f t="shared" si="3671"/>
        <v>0</v>
      </c>
      <c r="L622" s="14">
        <f t="shared" si="3672"/>
        <v>0</v>
      </c>
      <c r="M622" s="14">
        <f t="shared" si="3524"/>
        <v>15311.199999999999</v>
      </c>
      <c r="N622" s="14">
        <f t="shared" si="3525"/>
        <v>15079.499999999998</v>
      </c>
      <c r="O622" s="14">
        <f t="shared" si="3526"/>
        <v>15075.9</v>
      </c>
      <c r="P622" s="14">
        <f t="shared" si="3673"/>
        <v>0</v>
      </c>
      <c r="Q622" s="14">
        <f t="shared" si="3674"/>
        <v>0</v>
      </c>
      <c r="R622" s="14">
        <f t="shared" si="3675"/>
        <v>0</v>
      </c>
      <c r="S622" s="14">
        <f t="shared" si="3676"/>
        <v>110</v>
      </c>
      <c r="T622" s="14">
        <f t="shared" si="3677"/>
        <v>110</v>
      </c>
      <c r="U622" s="14">
        <f t="shared" si="3678"/>
        <v>0</v>
      </c>
      <c r="V622" s="14">
        <f t="shared" si="3679"/>
        <v>110</v>
      </c>
      <c r="W622" s="14">
        <f t="shared" si="3680"/>
        <v>0</v>
      </c>
      <c r="X622" s="14">
        <f t="shared" si="3681"/>
        <v>0</v>
      </c>
      <c r="Y622" s="14">
        <f t="shared" ref="Y622:Y682" si="3749">M622+P622+Q622+R622+S622</f>
        <v>15421.199999999999</v>
      </c>
      <c r="Z622" s="14">
        <f t="shared" ref="Z622:Z682" si="3750">N622+T622+U622</f>
        <v>15189.499999999998</v>
      </c>
      <c r="AA622" s="14">
        <f t="shared" ref="AA622:AA682" si="3751">O622+V622+X622+W622</f>
        <v>15185.9</v>
      </c>
      <c r="AB622" s="14">
        <f t="shared" si="3682"/>
        <v>0</v>
      </c>
      <c r="AC622" s="14">
        <f t="shared" si="3683"/>
        <v>0</v>
      </c>
      <c r="AD622" s="14">
        <f t="shared" si="3684"/>
        <v>0</v>
      </c>
      <c r="AE622" s="14">
        <f t="shared" ref="AE622:AE682" si="3752">Y622+AB622</f>
        <v>15421.199999999999</v>
      </c>
      <c r="AF622" s="14">
        <f t="shared" ref="AF622:AF682" si="3753">Z622+AC622</f>
        <v>15189.499999999998</v>
      </c>
      <c r="AG622" s="14">
        <f t="shared" ref="AG622:AG682" si="3754">AA622+AD622</f>
        <v>15185.9</v>
      </c>
      <c r="AH622" s="14">
        <f t="shared" si="3693"/>
        <v>0</v>
      </c>
      <c r="AI622" s="14">
        <f t="shared" si="3694"/>
        <v>0</v>
      </c>
      <c r="AJ622" s="14">
        <f t="shared" si="3695"/>
        <v>343.44099999999997</v>
      </c>
      <c r="AK622" s="14">
        <f t="shared" si="3696"/>
        <v>-665</v>
      </c>
      <c r="AL622" s="14">
        <f t="shared" si="3697"/>
        <v>0</v>
      </c>
      <c r="AM622" s="14">
        <f t="shared" si="3698"/>
        <v>476.69499999999999</v>
      </c>
      <c r="AN622" s="14">
        <f t="shared" si="3699"/>
        <v>0</v>
      </c>
      <c r="AO622" s="14">
        <f t="shared" si="3700"/>
        <v>0</v>
      </c>
      <c r="AP622" s="14">
        <f t="shared" si="3701"/>
        <v>-665</v>
      </c>
      <c r="AQ622" s="14">
        <f t="shared" si="3702"/>
        <v>0</v>
      </c>
      <c r="AR622" s="14">
        <f t="shared" si="3703"/>
        <v>0</v>
      </c>
      <c r="AS622" s="14">
        <f t="shared" si="3704"/>
        <v>0</v>
      </c>
      <c r="AT622" s="14">
        <f t="shared" si="3705"/>
        <v>476.238</v>
      </c>
      <c r="AU622" s="14">
        <f t="shared" si="3706"/>
        <v>-665</v>
      </c>
      <c r="AV622" s="14">
        <f t="shared" si="3707"/>
        <v>0</v>
      </c>
      <c r="AW622" s="14">
        <f t="shared" si="3734"/>
        <v>15099.641</v>
      </c>
      <c r="AX622" s="14">
        <f t="shared" si="3735"/>
        <v>15001.194999999998</v>
      </c>
      <c r="AY622" s="14">
        <f t="shared" si="3736"/>
        <v>14997.137999999999</v>
      </c>
      <c r="AZ622" s="14">
        <f t="shared" si="3708"/>
        <v>0</v>
      </c>
      <c r="BA622" s="14">
        <f t="shared" si="3737"/>
        <v>15099.641</v>
      </c>
      <c r="BB622" s="14">
        <f t="shared" si="3738"/>
        <v>15001.194999999998</v>
      </c>
      <c r="BC622" s="14">
        <f t="shared" si="3739"/>
        <v>14997.137999999999</v>
      </c>
      <c r="BD622" s="14">
        <f t="shared" si="3709"/>
        <v>0</v>
      </c>
      <c r="BE622" s="14">
        <f t="shared" si="3710"/>
        <v>0</v>
      </c>
      <c r="BF622" s="14">
        <f t="shared" si="3711"/>
        <v>0</v>
      </c>
      <c r="BG622" s="14">
        <f t="shared" si="3712"/>
        <v>0</v>
      </c>
      <c r="BH622" s="14">
        <f t="shared" si="3713"/>
        <v>0</v>
      </c>
      <c r="BI622" s="14">
        <f t="shared" si="3714"/>
        <v>0</v>
      </c>
      <c r="BJ622" s="14">
        <f t="shared" si="3715"/>
        <v>0</v>
      </c>
      <c r="BK622" s="14">
        <f t="shared" si="3716"/>
        <v>0</v>
      </c>
      <c r="BL622" s="14">
        <f t="shared" si="3717"/>
        <v>0</v>
      </c>
      <c r="BM622" s="14">
        <f t="shared" si="3718"/>
        <v>0</v>
      </c>
      <c r="BN622" s="14">
        <f t="shared" si="3719"/>
        <v>0</v>
      </c>
      <c r="BO622" s="14">
        <f t="shared" si="3740"/>
        <v>15099.641</v>
      </c>
      <c r="BP622" s="14">
        <f t="shared" si="3741"/>
        <v>15001.194999999998</v>
      </c>
      <c r="BQ622" s="14">
        <f t="shared" si="3742"/>
        <v>14997.137999999999</v>
      </c>
      <c r="BR622" s="14">
        <f t="shared" si="3720"/>
        <v>0</v>
      </c>
      <c r="BS622" s="14">
        <f t="shared" si="3721"/>
        <v>0</v>
      </c>
      <c r="BT622" s="14">
        <f t="shared" si="3722"/>
        <v>0</v>
      </c>
      <c r="BU622" s="14">
        <f t="shared" si="3743"/>
        <v>15099.641</v>
      </c>
      <c r="BV622" s="14">
        <f t="shared" si="3744"/>
        <v>15001.194999999998</v>
      </c>
      <c r="BW622" s="14">
        <f t="shared" si="3745"/>
        <v>14997.137999999999</v>
      </c>
      <c r="BX622" s="14">
        <f t="shared" si="3723"/>
        <v>0</v>
      </c>
      <c r="BY622" s="14">
        <f t="shared" si="3724"/>
        <v>0</v>
      </c>
      <c r="BZ622" s="14">
        <f t="shared" si="3725"/>
        <v>0</v>
      </c>
      <c r="CA622" s="14">
        <f t="shared" si="3726"/>
        <v>0</v>
      </c>
      <c r="CB622" s="14">
        <f t="shared" si="3727"/>
        <v>0</v>
      </c>
      <c r="CC622" s="14">
        <f t="shared" si="3728"/>
        <v>0</v>
      </c>
      <c r="CD622" s="14">
        <f t="shared" si="3729"/>
        <v>0</v>
      </c>
      <c r="CE622" s="14">
        <f t="shared" si="3730"/>
        <v>0</v>
      </c>
      <c r="CF622" s="14">
        <f t="shared" si="3731"/>
        <v>0</v>
      </c>
      <c r="CG622" s="14">
        <f t="shared" si="3746"/>
        <v>15099.641</v>
      </c>
      <c r="CH622" s="14">
        <f t="shared" si="3732"/>
        <v>0</v>
      </c>
      <c r="CI622" s="14"/>
      <c r="CJ622" s="14">
        <f t="shared" si="3747"/>
        <v>15001.194999999998</v>
      </c>
      <c r="CK622" s="52">
        <f t="shared" si="3733"/>
        <v>0</v>
      </c>
      <c r="CL622" s="52"/>
      <c r="CM622" s="14">
        <f t="shared" si="3748"/>
        <v>14997.137999999999</v>
      </c>
      <c r="CN622" s="52">
        <f t="shared" si="3733"/>
        <v>0</v>
      </c>
      <c r="CO622" s="52"/>
      <c r="CP622" s="14">
        <f t="shared" si="3733"/>
        <v>0</v>
      </c>
      <c r="CQ622" s="29">
        <v>0</v>
      </c>
      <c r="CR622" s="29"/>
      <c r="CS622" s="1" t="s">
        <v>75</v>
      </c>
    </row>
    <row r="623" spans="1:99" ht="46.8" customHeight="1" x14ac:dyDescent="0.3">
      <c r="A623" s="76" t="s">
        <v>424</v>
      </c>
      <c r="B623" s="76" t="s">
        <v>34</v>
      </c>
      <c r="C623" s="76" t="s">
        <v>36</v>
      </c>
      <c r="D623" s="76" t="s">
        <v>246</v>
      </c>
      <c r="E623" s="76"/>
      <c r="F623" s="77" t="s">
        <v>247</v>
      </c>
      <c r="G623" s="14">
        <f t="shared" ref="G623:L623" si="3755">G624+G627+G633+G629+G631</f>
        <v>15311.199999999999</v>
      </c>
      <c r="H623" s="14">
        <f t="shared" si="3755"/>
        <v>15079.499999999998</v>
      </c>
      <c r="I623" s="14">
        <f t="shared" si="3755"/>
        <v>15075.9</v>
      </c>
      <c r="J623" s="14">
        <f t="shared" si="3755"/>
        <v>0</v>
      </c>
      <c r="K623" s="14">
        <f t="shared" si="3755"/>
        <v>0</v>
      </c>
      <c r="L623" s="14">
        <f t="shared" si="3755"/>
        <v>0</v>
      </c>
      <c r="M623" s="14">
        <f t="shared" si="3524"/>
        <v>15311.199999999999</v>
      </c>
      <c r="N623" s="14">
        <f t="shared" si="3525"/>
        <v>15079.499999999998</v>
      </c>
      <c r="O623" s="14">
        <f t="shared" si="3526"/>
        <v>15075.9</v>
      </c>
      <c r="P623" s="14">
        <f t="shared" ref="P623:X623" si="3756">P624+P627+P633+P629+P631</f>
        <v>0</v>
      </c>
      <c r="Q623" s="14">
        <f t="shared" si="3756"/>
        <v>0</v>
      </c>
      <c r="R623" s="14">
        <f t="shared" si="3756"/>
        <v>0</v>
      </c>
      <c r="S623" s="14">
        <f t="shared" si="3756"/>
        <v>110</v>
      </c>
      <c r="T623" s="14">
        <f t="shared" si="3756"/>
        <v>110</v>
      </c>
      <c r="U623" s="14">
        <f t="shared" si="3756"/>
        <v>0</v>
      </c>
      <c r="V623" s="14">
        <f t="shared" si="3756"/>
        <v>110</v>
      </c>
      <c r="W623" s="14">
        <f t="shared" si="3756"/>
        <v>0</v>
      </c>
      <c r="X623" s="14">
        <f t="shared" si="3756"/>
        <v>0</v>
      </c>
      <c r="Y623" s="14">
        <f t="shared" si="3749"/>
        <v>15421.199999999999</v>
      </c>
      <c r="Z623" s="14">
        <f t="shared" si="3750"/>
        <v>15189.499999999998</v>
      </c>
      <c r="AA623" s="14">
        <f t="shared" si="3751"/>
        <v>15185.9</v>
      </c>
      <c r="AB623" s="14">
        <f>AB624+AB627+AB633+AB629+AB631</f>
        <v>0</v>
      </c>
      <c r="AC623" s="14">
        <f>AC624+AC627+AC633+AC629+AC631</f>
        <v>0</v>
      </c>
      <c r="AD623" s="14">
        <f>AD624+AD627+AD633+AD629+AD631</f>
        <v>0</v>
      </c>
      <c r="AE623" s="14">
        <f t="shared" si="3752"/>
        <v>15421.199999999999</v>
      </c>
      <c r="AF623" s="14">
        <f t="shared" si="3753"/>
        <v>15189.499999999998</v>
      </c>
      <c r="AG623" s="14">
        <f t="shared" si="3754"/>
        <v>15185.9</v>
      </c>
      <c r="AH623" s="14">
        <f t="shared" ref="AH623:AV623" si="3757">AH624+AH627+AH633+AH629+AH631</f>
        <v>0</v>
      </c>
      <c r="AI623" s="14">
        <f t="shared" si="3757"/>
        <v>0</v>
      </c>
      <c r="AJ623" s="14">
        <f t="shared" si="3757"/>
        <v>343.44099999999997</v>
      </c>
      <c r="AK623" s="14">
        <f t="shared" si="3757"/>
        <v>-665</v>
      </c>
      <c r="AL623" s="14">
        <f t="shared" si="3757"/>
        <v>0</v>
      </c>
      <c r="AM623" s="14">
        <f t="shared" si="3757"/>
        <v>476.69499999999999</v>
      </c>
      <c r="AN623" s="14">
        <f t="shared" si="3757"/>
        <v>0</v>
      </c>
      <c r="AO623" s="14">
        <f t="shared" si="3757"/>
        <v>0</v>
      </c>
      <c r="AP623" s="14">
        <f t="shared" si="3757"/>
        <v>-665</v>
      </c>
      <c r="AQ623" s="14">
        <f t="shared" si="3757"/>
        <v>0</v>
      </c>
      <c r="AR623" s="14">
        <f t="shared" si="3757"/>
        <v>0</v>
      </c>
      <c r="AS623" s="14">
        <f t="shared" si="3757"/>
        <v>0</v>
      </c>
      <c r="AT623" s="14">
        <f t="shared" si="3757"/>
        <v>476.238</v>
      </c>
      <c r="AU623" s="14">
        <f t="shared" si="3757"/>
        <v>-665</v>
      </c>
      <c r="AV623" s="14">
        <f t="shared" si="3757"/>
        <v>0</v>
      </c>
      <c r="AW623" s="14">
        <f t="shared" si="3734"/>
        <v>15099.641</v>
      </c>
      <c r="AX623" s="14">
        <f t="shared" si="3735"/>
        <v>15001.194999999998</v>
      </c>
      <c r="AY623" s="14">
        <f t="shared" si="3736"/>
        <v>14997.137999999999</v>
      </c>
      <c r="AZ623" s="14">
        <f>AZ624+AZ627+AZ633+AZ629+AZ631</f>
        <v>0</v>
      </c>
      <c r="BA623" s="14">
        <f t="shared" si="3737"/>
        <v>15099.641</v>
      </c>
      <c r="BB623" s="14">
        <f t="shared" si="3738"/>
        <v>15001.194999999998</v>
      </c>
      <c r="BC623" s="14">
        <f t="shared" si="3739"/>
        <v>14997.137999999999</v>
      </c>
      <c r="BD623" s="14">
        <f t="shared" ref="BD623:BN623" si="3758">BD624+BD627+BD633+BD629+BD631</f>
        <v>0</v>
      </c>
      <c r="BE623" s="14">
        <f t="shared" si="3758"/>
        <v>0</v>
      </c>
      <c r="BF623" s="14">
        <f t="shared" si="3758"/>
        <v>0</v>
      </c>
      <c r="BG623" s="14">
        <f t="shared" si="3758"/>
        <v>0</v>
      </c>
      <c r="BH623" s="14">
        <f t="shared" si="3758"/>
        <v>0</v>
      </c>
      <c r="BI623" s="14">
        <f t="shared" si="3758"/>
        <v>0</v>
      </c>
      <c r="BJ623" s="14">
        <f t="shared" si="3758"/>
        <v>0</v>
      </c>
      <c r="BK623" s="14">
        <f t="shared" si="3758"/>
        <v>0</v>
      </c>
      <c r="BL623" s="14">
        <f t="shared" si="3758"/>
        <v>0</v>
      </c>
      <c r="BM623" s="14">
        <f t="shared" si="3758"/>
        <v>0</v>
      </c>
      <c r="BN623" s="14">
        <f t="shared" si="3758"/>
        <v>0</v>
      </c>
      <c r="BO623" s="14">
        <f t="shared" si="3740"/>
        <v>15099.641</v>
      </c>
      <c r="BP623" s="14">
        <f t="shared" si="3741"/>
        <v>15001.194999999998</v>
      </c>
      <c r="BQ623" s="14">
        <f t="shared" si="3742"/>
        <v>14997.137999999999</v>
      </c>
      <c r="BR623" s="14">
        <f>BR624+BR627+BR633+BR629+BR631</f>
        <v>0</v>
      </c>
      <c r="BS623" s="14">
        <f>BS624+BS627+BS633+BS629+BS631</f>
        <v>0</v>
      </c>
      <c r="BT623" s="14">
        <f>BT624+BT627+BT633+BT629+BT631</f>
        <v>0</v>
      </c>
      <c r="BU623" s="14">
        <f t="shared" si="3743"/>
        <v>15099.641</v>
      </c>
      <c r="BV623" s="14">
        <f t="shared" si="3744"/>
        <v>15001.194999999998</v>
      </c>
      <c r="BW623" s="14">
        <f t="shared" si="3745"/>
        <v>14997.137999999999</v>
      </c>
      <c r="BX623" s="14">
        <f t="shared" ref="BX623:CF623" si="3759">BX624+BX627+BX633+BX629+BX631</f>
        <v>0</v>
      </c>
      <c r="BY623" s="14">
        <f t="shared" si="3759"/>
        <v>0</v>
      </c>
      <c r="BZ623" s="14">
        <f t="shared" si="3759"/>
        <v>0</v>
      </c>
      <c r="CA623" s="14">
        <f t="shared" si="3759"/>
        <v>0</v>
      </c>
      <c r="CB623" s="14">
        <f t="shared" si="3759"/>
        <v>0</v>
      </c>
      <c r="CC623" s="14">
        <f t="shared" si="3759"/>
        <v>0</v>
      </c>
      <c r="CD623" s="14">
        <f t="shared" si="3759"/>
        <v>0</v>
      </c>
      <c r="CE623" s="14">
        <f t="shared" si="3759"/>
        <v>0</v>
      </c>
      <c r="CF623" s="14">
        <f t="shared" si="3759"/>
        <v>0</v>
      </c>
      <c r="CG623" s="14">
        <f t="shared" si="3746"/>
        <v>15099.641</v>
      </c>
      <c r="CH623" s="14">
        <f>CH624+CH627+CH633+CH629+CH631</f>
        <v>0</v>
      </c>
      <c r="CI623" s="84">
        <f t="shared" ref="CI623:CI637" si="3760">CG623+CH623</f>
        <v>15099.641</v>
      </c>
      <c r="CJ623" s="14">
        <f t="shared" si="3747"/>
        <v>15001.194999999998</v>
      </c>
      <c r="CK623" s="52">
        <f>CK624+CK627+CK633+CK629+CK631</f>
        <v>0</v>
      </c>
      <c r="CL623" s="84">
        <f t="shared" ref="CL623:CL637" si="3761">CJ623+CK623</f>
        <v>15001.194999999998</v>
      </c>
      <c r="CM623" s="14">
        <f t="shared" si="3748"/>
        <v>14997.137999999999</v>
      </c>
      <c r="CN623" s="52">
        <f>CN624+CN627+CN633+CN629+CN631</f>
        <v>0</v>
      </c>
      <c r="CO623" s="84">
        <f t="shared" ref="CO623:CO637" si="3762">CM623+CN623</f>
        <v>14997.137999999999</v>
      </c>
      <c r="CP623" s="14">
        <f>CP624+CP627+CP633+CP629+CP631</f>
        <v>0</v>
      </c>
      <c r="CQ623" s="29"/>
      <c r="CR623" s="29"/>
      <c r="CT623" s="1"/>
    </row>
    <row r="624" spans="1:99" ht="31.2" customHeight="1" x14ac:dyDescent="0.3">
      <c r="A624" s="76" t="s">
        <v>424</v>
      </c>
      <c r="B624" s="76" t="s">
        <v>34</v>
      </c>
      <c r="C624" s="76" t="s">
        <v>36</v>
      </c>
      <c r="D624" s="76" t="s">
        <v>439</v>
      </c>
      <c r="E624" s="88"/>
      <c r="F624" s="77" t="s">
        <v>440</v>
      </c>
      <c r="G624" s="14">
        <f t="shared" ref="G624:L624" si="3763">G625+G626</f>
        <v>3925.9</v>
      </c>
      <c r="H624" s="14">
        <f t="shared" si="3763"/>
        <v>3694.2</v>
      </c>
      <c r="I624" s="14">
        <f t="shared" si="3763"/>
        <v>3690.6</v>
      </c>
      <c r="J624" s="14">
        <f t="shared" si="3763"/>
        <v>0</v>
      </c>
      <c r="K624" s="14">
        <f t="shared" si="3763"/>
        <v>0</v>
      </c>
      <c r="L624" s="14">
        <f t="shared" si="3763"/>
        <v>0</v>
      </c>
      <c r="M624" s="14">
        <f t="shared" si="3524"/>
        <v>3925.9</v>
      </c>
      <c r="N624" s="14">
        <f t="shared" si="3525"/>
        <v>3694.2</v>
      </c>
      <c r="O624" s="14">
        <f t="shared" si="3526"/>
        <v>3690.6</v>
      </c>
      <c r="P624" s="14">
        <f t="shared" ref="P624:X624" si="3764">P625+P626</f>
        <v>0</v>
      </c>
      <c r="Q624" s="14">
        <f t="shared" si="3764"/>
        <v>0</v>
      </c>
      <c r="R624" s="14">
        <f t="shared" si="3764"/>
        <v>0</v>
      </c>
      <c r="S624" s="14">
        <f t="shared" si="3764"/>
        <v>0</v>
      </c>
      <c r="T624" s="14">
        <f t="shared" si="3764"/>
        <v>0</v>
      </c>
      <c r="U624" s="14">
        <f t="shared" si="3764"/>
        <v>0</v>
      </c>
      <c r="V624" s="14">
        <f t="shared" si="3764"/>
        <v>0</v>
      </c>
      <c r="W624" s="14">
        <f t="shared" si="3764"/>
        <v>0</v>
      </c>
      <c r="X624" s="14">
        <f t="shared" si="3764"/>
        <v>0</v>
      </c>
      <c r="Y624" s="14">
        <f t="shared" si="3749"/>
        <v>3925.9</v>
      </c>
      <c r="Z624" s="14">
        <f t="shared" si="3750"/>
        <v>3694.2</v>
      </c>
      <c r="AA624" s="14">
        <f t="shared" si="3751"/>
        <v>3690.6</v>
      </c>
      <c r="AB624" s="14">
        <f>AB625+AB626</f>
        <v>0</v>
      </c>
      <c r="AC624" s="14">
        <f>AC625+AC626</f>
        <v>0</v>
      </c>
      <c r="AD624" s="14">
        <f>AD625+AD626</f>
        <v>0</v>
      </c>
      <c r="AE624" s="14">
        <f t="shared" si="3752"/>
        <v>3925.9</v>
      </c>
      <c r="AF624" s="14">
        <f t="shared" si="3753"/>
        <v>3694.2</v>
      </c>
      <c r="AG624" s="14">
        <f t="shared" si="3754"/>
        <v>3690.6</v>
      </c>
      <c r="AH624" s="14">
        <f t="shared" ref="AH624:AV624" si="3765">AH625+AH626</f>
        <v>0</v>
      </c>
      <c r="AI624" s="14">
        <f t="shared" si="3765"/>
        <v>0</v>
      </c>
      <c r="AJ624" s="14">
        <f t="shared" si="3765"/>
        <v>343.44099999999997</v>
      </c>
      <c r="AK624" s="14">
        <f t="shared" si="3765"/>
        <v>0</v>
      </c>
      <c r="AL624" s="14">
        <f t="shared" si="3765"/>
        <v>0</v>
      </c>
      <c r="AM624" s="14">
        <f t="shared" si="3765"/>
        <v>476.69499999999999</v>
      </c>
      <c r="AN624" s="14">
        <f t="shared" si="3765"/>
        <v>0</v>
      </c>
      <c r="AO624" s="14">
        <f t="shared" si="3765"/>
        <v>0</v>
      </c>
      <c r="AP624" s="14">
        <f t="shared" si="3765"/>
        <v>0</v>
      </c>
      <c r="AQ624" s="14">
        <f t="shared" si="3765"/>
        <v>0</v>
      </c>
      <c r="AR624" s="14">
        <f t="shared" si="3765"/>
        <v>0</v>
      </c>
      <c r="AS624" s="14">
        <f t="shared" si="3765"/>
        <v>0</v>
      </c>
      <c r="AT624" s="14">
        <f t="shared" si="3765"/>
        <v>476.238</v>
      </c>
      <c r="AU624" s="14">
        <f t="shared" si="3765"/>
        <v>0</v>
      </c>
      <c r="AV624" s="14">
        <f t="shared" si="3765"/>
        <v>0</v>
      </c>
      <c r="AW624" s="14">
        <f t="shared" si="3734"/>
        <v>4269.3410000000003</v>
      </c>
      <c r="AX624" s="14">
        <f t="shared" si="3735"/>
        <v>4170.8949999999995</v>
      </c>
      <c r="AY624" s="14">
        <f t="shared" si="3736"/>
        <v>4166.8379999999997</v>
      </c>
      <c r="AZ624" s="14">
        <f>AZ625+AZ626</f>
        <v>0</v>
      </c>
      <c r="BA624" s="14">
        <f t="shared" si="3737"/>
        <v>4269.3410000000003</v>
      </c>
      <c r="BB624" s="14">
        <f t="shared" si="3738"/>
        <v>4170.8949999999995</v>
      </c>
      <c r="BC624" s="14">
        <f t="shared" si="3739"/>
        <v>4166.8379999999997</v>
      </c>
      <c r="BD624" s="14">
        <f t="shared" ref="BD624:BN624" si="3766">BD625+BD626</f>
        <v>0</v>
      </c>
      <c r="BE624" s="14">
        <f t="shared" si="3766"/>
        <v>0</v>
      </c>
      <c r="BF624" s="14">
        <f t="shared" si="3766"/>
        <v>0</v>
      </c>
      <c r="BG624" s="14">
        <f t="shared" si="3766"/>
        <v>0</v>
      </c>
      <c r="BH624" s="14">
        <f t="shared" si="3766"/>
        <v>0</v>
      </c>
      <c r="BI624" s="14">
        <f t="shared" si="3766"/>
        <v>0</v>
      </c>
      <c r="BJ624" s="14">
        <f t="shared" si="3766"/>
        <v>0</v>
      </c>
      <c r="BK624" s="14">
        <f t="shared" si="3766"/>
        <v>0</v>
      </c>
      <c r="BL624" s="14">
        <f t="shared" si="3766"/>
        <v>0</v>
      </c>
      <c r="BM624" s="14">
        <f t="shared" si="3766"/>
        <v>0</v>
      </c>
      <c r="BN624" s="14">
        <f t="shared" si="3766"/>
        <v>0</v>
      </c>
      <c r="BO624" s="14">
        <f t="shared" si="3740"/>
        <v>4269.3410000000003</v>
      </c>
      <c r="BP624" s="14">
        <f t="shared" si="3741"/>
        <v>4170.8949999999995</v>
      </c>
      <c r="BQ624" s="14">
        <f t="shared" si="3742"/>
        <v>4166.8379999999997</v>
      </c>
      <c r="BR624" s="14">
        <f>BR625+BR626</f>
        <v>0</v>
      </c>
      <c r="BS624" s="14">
        <f>BS625+BS626</f>
        <v>0</v>
      </c>
      <c r="BT624" s="14">
        <f>BT625+BT626</f>
        <v>0</v>
      </c>
      <c r="BU624" s="14">
        <f t="shared" si="3743"/>
        <v>4269.3410000000003</v>
      </c>
      <c r="BV624" s="14">
        <f t="shared" si="3744"/>
        <v>4170.8949999999995</v>
      </c>
      <c r="BW624" s="14">
        <f t="shared" si="3745"/>
        <v>4166.8379999999997</v>
      </c>
      <c r="BX624" s="14">
        <f t="shared" ref="BX624:CF624" si="3767">BX625+BX626</f>
        <v>0</v>
      </c>
      <c r="BY624" s="14">
        <f t="shared" si="3767"/>
        <v>0</v>
      </c>
      <c r="BZ624" s="14">
        <f t="shared" si="3767"/>
        <v>0</v>
      </c>
      <c r="CA624" s="14">
        <f t="shared" si="3767"/>
        <v>0</v>
      </c>
      <c r="CB624" s="14">
        <f t="shared" si="3767"/>
        <v>0</v>
      </c>
      <c r="CC624" s="14">
        <f t="shared" si="3767"/>
        <v>0</v>
      </c>
      <c r="CD624" s="14">
        <f t="shared" si="3767"/>
        <v>0</v>
      </c>
      <c r="CE624" s="14">
        <f t="shared" si="3767"/>
        <v>0</v>
      </c>
      <c r="CF624" s="14">
        <f t="shared" si="3767"/>
        <v>0</v>
      </c>
      <c r="CG624" s="14">
        <f t="shared" si="3746"/>
        <v>4269.3410000000003</v>
      </c>
      <c r="CH624" s="14">
        <f>CH625+CH626</f>
        <v>0</v>
      </c>
      <c r="CI624" s="84">
        <f t="shared" si="3760"/>
        <v>4269.3410000000003</v>
      </c>
      <c r="CJ624" s="14">
        <f t="shared" si="3747"/>
        <v>4170.8949999999995</v>
      </c>
      <c r="CK624" s="52">
        <f>CK625+CK626</f>
        <v>0</v>
      </c>
      <c r="CL624" s="84">
        <f t="shared" si="3761"/>
        <v>4170.8949999999995</v>
      </c>
      <c r="CM624" s="14">
        <f t="shared" si="3748"/>
        <v>4166.8379999999997</v>
      </c>
      <c r="CN624" s="52">
        <f>CN625+CN626</f>
        <v>0</v>
      </c>
      <c r="CO624" s="84">
        <f t="shared" si="3762"/>
        <v>4166.8379999999997</v>
      </c>
      <c r="CP624" s="14">
        <f>CP625+CP626</f>
        <v>0</v>
      </c>
      <c r="CQ624" s="29"/>
      <c r="CR624" s="29"/>
      <c r="CT624" s="1"/>
    </row>
    <row r="625" spans="1:99" ht="31.2" customHeight="1" x14ac:dyDescent="0.3">
      <c r="A625" s="76" t="s">
        <v>424</v>
      </c>
      <c r="B625" s="76" t="s">
        <v>34</v>
      </c>
      <c r="C625" s="76" t="s">
        <v>36</v>
      </c>
      <c r="D625" s="76" t="s">
        <v>439</v>
      </c>
      <c r="E625" s="76" t="s">
        <v>46</v>
      </c>
      <c r="F625" s="77" t="s">
        <v>47</v>
      </c>
      <c r="G625" s="14">
        <v>3833.9</v>
      </c>
      <c r="H625" s="14">
        <v>3603.2</v>
      </c>
      <c r="I625" s="14">
        <v>3600.6</v>
      </c>
      <c r="J625" s="14"/>
      <c r="K625" s="14"/>
      <c r="L625" s="14"/>
      <c r="M625" s="14">
        <f t="shared" si="3524"/>
        <v>3833.9</v>
      </c>
      <c r="N625" s="14">
        <f t="shared" si="3525"/>
        <v>3603.2</v>
      </c>
      <c r="O625" s="14">
        <f t="shared" si="3526"/>
        <v>3600.6</v>
      </c>
      <c r="P625" s="14"/>
      <c r="Q625" s="14"/>
      <c r="R625" s="14"/>
      <c r="S625" s="14"/>
      <c r="T625" s="14"/>
      <c r="U625" s="14"/>
      <c r="V625" s="14"/>
      <c r="W625" s="14"/>
      <c r="X625" s="14"/>
      <c r="Y625" s="14">
        <f t="shared" si="3749"/>
        <v>3833.9</v>
      </c>
      <c r="Z625" s="14">
        <f t="shared" si="3750"/>
        <v>3603.2</v>
      </c>
      <c r="AA625" s="14">
        <f t="shared" si="3751"/>
        <v>3600.6</v>
      </c>
      <c r="AB625" s="14"/>
      <c r="AC625" s="14"/>
      <c r="AD625" s="14"/>
      <c r="AE625" s="14">
        <f t="shared" si="3752"/>
        <v>3833.9</v>
      </c>
      <c r="AF625" s="14">
        <f t="shared" si="3753"/>
        <v>3603.2</v>
      </c>
      <c r="AG625" s="14">
        <f t="shared" si="3754"/>
        <v>3600.6</v>
      </c>
      <c r="AH625" s="14"/>
      <c r="AI625" s="14"/>
      <c r="AJ625" s="14">
        <v>343.44099999999997</v>
      </c>
      <c r="AK625" s="14"/>
      <c r="AL625" s="14"/>
      <c r="AM625" s="14">
        <v>476.69499999999999</v>
      </c>
      <c r="AN625" s="14"/>
      <c r="AO625" s="14"/>
      <c r="AP625" s="14"/>
      <c r="AQ625" s="14"/>
      <c r="AR625" s="14"/>
      <c r="AS625" s="14"/>
      <c r="AT625" s="14">
        <v>476.238</v>
      </c>
      <c r="AU625" s="14"/>
      <c r="AV625" s="14"/>
      <c r="AW625" s="14">
        <f t="shared" si="3734"/>
        <v>4177.3410000000003</v>
      </c>
      <c r="AX625" s="14">
        <f t="shared" si="3735"/>
        <v>4079.895</v>
      </c>
      <c r="AY625" s="14">
        <f t="shared" si="3736"/>
        <v>4076.8379999999997</v>
      </c>
      <c r="AZ625" s="14"/>
      <c r="BA625" s="14">
        <f t="shared" si="3737"/>
        <v>4177.3410000000003</v>
      </c>
      <c r="BB625" s="14">
        <f t="shared" si="3738"/>
        <v>4079.895</v>
      </c>
      <c r="BC625" s="14">
        <f t="shared" si="3739"/>
        <v>4076.8379999999997</v>
      </c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>
        <f t="shared" si="3740"/>
        <v>4177.3410000000003</v>
      </c>
      <c r="BP625" s="14">
        <f t="shared" si="3741"/>
        <v>4079.895</v>
      </c>
      <c r="BQ625" s="14">
        <f t="shared" si="3742"/>
        <v>4076.8379999999997</v>
      </c>
      <c r="BR625" s="14"/>
      <c r="BS625" s="14"/>
      <c r="BT625" s="14"/>
      <c r="BU625" s="14">
        <f t="shared" si="3743"/>
        <v>4177.3410000000003</v>
      </c>
      <c r="BV625" s="14">
        <f t="shared" si="3744"/>
        <v>4079.895</v>
      </c>
      <c r="BW625" s="14">
        <f t="shared" si="3745"/>
        <v>4076.8379999999997</v>
      </c>
      <c r="BX625" s="14"/>
      <c r="BY625" s="14"/>
      <c r="BZ625" s="14"/>
      <c r="CA625" s="14"/>
      <c r="CB625" s="14"/>
      <c r="CC625" s="14"/>
      <c r="CD625" s="14"/>
      <c r="CE625" s="14"/>
      <c r="CF625" s="14"/>
      <c r="CG625" s="14">
        <f t="shared" si="3746"/>
        <v>4177.3410000000003</v>
      </c>
      <c r="CH625" s="14"/>
      <c r="CI625" s="84">
        <f t="shared" si="3760"/>
        <v>4177.3410000000003</v>
      </c>
      <c r="CJ625" s="14">
        <f t="shared" si="3747"/>
        <v>4079.895</v>
      </c>
      <c r="CK625" s="52"/>
      <c r="CL625" s="84">
        <f t="shared" si="3761"/>
        <v>4079.895</v>
      </c>
      <c r="CM625" s="14">
        <f t="shared" si="3748"/>
        <v>4076.8379999999997</v>
      </c>
      <c r="CN625" s="52"/>
      <c r="CO625" s="84">
        <f t="shared" si="3762"/>
        <v>4076.8379999999997</v>
      </c>
      <c r="CP625" s="14"/>
      <c r="CQ625" s="29"/>
      <c r="CR625" s="29"/>
      <c r="CT625" s="1"/>
    </row>
    <row r="626" spans="1:99" ht="15.6" customHeight="1" x14ac:dyDescent="0.3">
      <c r="A626" s="76" t="s">
        <v>424</v>
      </c>
      <c r="B626" s="76" t="s">
        <v>34</v>
      </c>
      <c r="C626" s="76" t="s">
        <v>36</v>
      </c>
      <c r="D626" s="76" t="s">
        <v>439</v>
      </c>
      <c r="E626" s="76" t="s">
        <v>48</v>
      </c>
      <c r="F626" s="77" t="s">
        <v>49</v>
      </c>
      <c r="G626" s="14">
        <v>92</v>
      </c>
      <c r="H626" s="14">
        <v>91</v>
      </c>
      <c r="I626" s="14">
        <v>90</v>
      </c>
      <c r="J626" s="14"/>
      <c r="K626" s="14"/>
      <c r="L626" s="14"/>
      <c r="M626" s="14">
        <f t="shared" si="3524"/>
        <v>92</v>
      </c>
      <c r="N626" s="14">
        <f t="shared" si="3525"/>
        <v>91</v>
      </c>
      <c r="O626" s="14">
        <f t="shared" si="3526"/>
        <v>90</v>
      </c>
      <c r="P626" s="14"/>
      <c r="Q626" s="14"/>
      <c r="R626" s="14"/>
      <c r="S626" s="14"/>
      <c r="T626" s="14"/>
      <c r="U626" s="14"/>
      <c r="V626" s="14"/>
      <c r="W626" s="14"/>
      <c r="X626" s="14"/>
      <c r="Y626" s="14">
        <f t="shared" si="3749"/>
        <v>92</v>
      </c>
      <c r="Z626" s="14">
        <f t="shared" si="3750"/>
        <v>91</v>
      </c>
      <c r="AA626" s="14">
        <f t="shared" si="3751"/>
        <v>90</v>
      </c>
      <c r="AB626" s="14"/>
      <c r="AC626" s="14"/>
      <c r="AD626" s="14"/>
      <c r="AE626" s="14">
        <f t="shared" si="3752"/>
        <v>92</v>
      </c>
      <c r="AF626" s="14">
        <f t="shared" si="3753"/>
        <v>91</v>
      </c>
      <c r="AG626" s="14">
        <f t="shared" si="3754"/>
        <v>90</v>
      </c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>
        <f t="shared" si="3734"/>
        <v>92</v>
      </c>
      <c r="AX626" s="14">
        <f t="shared" si="3735"/>
        <v>91</v>
      </c>
      <c r="AY626" s="14">
        <f t="shared" si="3736"/>
        <v>90</v>
      </c>
      <c r="AZ626" s="14"/>
      <c r="BA626" s="14">
        <f t="shared" si="3737"/>
        <v>92</v>
      </c>
      <c r="BB626" s="14">
        <f t="shared" si="3738"/>
        <v>91</v>
      </c>
      <c r="BC626" s="14">
        <f t="shared" si="3739"/>
        <v>90</v>
      </c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>
        <f t="shared" si="3740"/>
        <v>92</v>
      </c>
      <c r="BP626" s="14">
        <f t="shared" si="3741"/>
        <v>91</v>
      </c>
      <c r="BQ626" s="14">
        <f t="shared" si="3742"/>
        <v>90</v>
      </c>
      <c r="BR626" s="14"/>
      <c r="BS626" s="14"/>
      <c r="BT626" s="14"/>
      <c r="BU626" s="14">
        <f t="shared" si="3743"/>
        <v>92</v>
      </c>
      <c r="BV626" s="14">
        <f t="shared" si="3744"/>
        <v>91</v>
      </c>
      <c r="BW626" s="14">
        <f t="shared" si="3745"/>
        <v>90</v>
      </c>
      <c r="BX626" s="14"/>
      <c r="BY626" s="14"/>
      <c r="BZ626" s="14"/>
      <c r="CA626" s="14"/>
      <c r="CB626" s="14"/>
      <c r="CC626" s="14"/>
      <c r="CD626" s="14"/>
      <c r="CE626" s="14"/>
      <c r="CF626" s="14"/>
      <c r="CG626" s="14">
        <f t="shared" si="3746"/>
        <v>92</v>
      </c>
      <c r="CH626" s="14"/>
      <c r="CI626" s="84">
        <f t="shared" si="3760"/>
        <v>92</v>
      </c>
      <c r="CJ626" s="14">
        <f t="shared" si="3747"/>
        <v>91</v>
      </c>
      <c r="CK626" s="52"/>
      <c r="CL626" s="84">
        <f t="shared" si="3761"/>
        <v>91</v>
      </c>
      <c r="CM626" s="14">
        <f t="shared" si="3748"/>
        <v>90</v>
      </c>
      <c r="CN626" s="52"/>
      <c r="CO626" s="84">
        <f t="shared" si="3762"/>
        <v>90</v>
      </c>
      <c r="CP626" s="14"/>
      <c r="CQ626" s="29"/>
      <c r="CR626" s="29"/>
      <c r="CT626" s="1"/>
    </row>
    <row r="627" spans="1:99" ht="31.2" customHeight="1" x14ac:dyDescent="0.3">
      <c r="A627" s="76" t="s">
        <v>424</v>
      </c>
      <c r="B627" s="76" t="s">
        <v>34</v>
      </c>
      <c r="C627" s="76" t="s">
        <v>36</v>
      </c>
      <c r="D627" s="76" t="s">
        <v>441</v>
      </c>
      <c r="E627" s="88"/>
      <c r="F627" s="77" t="s">
        <v>442</v>
      </c>
      <c r="G627" s="14">
        <f t="shared" ref="G627:L627" si="3768">G628</f>
        <v>3610.2</v>
      </c>
      <c r="H627" s="14">
        <f t="shared" si="3768"/>
        <v>3610.2</v>
      </c>
      <c r="I627" s="14">
        <f t="shared" si="3768"/>
        <v>3610.2</v>
      </c>
      <c r="J627" s="14">
        <f t="shared" si="3768"/>
        <v>0</v>
      </c>
      <c r="K627" s="14">
        <f t="shared" si="3768"/>
        <v>0</v>
      </c>
      <c r="L627" s="14">
        <f t="shared" si="3768"/>
        <v>0</v>
      </c>
      <c r="M627" s="14">
        <f t="shared" si="3524"/>
        <v>3610.2</v>
      </c>
      <c r="N627" s="14">
        <f t="shared" si="3525"/>
        <v>3610.2</v>
      </c>
      <c r="O627" s="14">
        <f t="shared" si="3526"/>
        <v>3610.2</v>
      </c>
      <c r="P627" s="14">
        <f t="shared" ref="P627:X627" si="3769">P628</f>
        <v>0</v>
      </c>
      <c r="Q627" s="14">
        <f t="shared" si="3769"/>
        <v>0</v>
      </c>
      <c r="R627" s="14">
        <f t="shared" si="3769"/>
        <v>0</v>
      </c>
      <c r="S627" s="14">
        <f t="shared" si="3769"/>
        <v>0</v>
      </c>
      <c r="T627" s="14">
        <f t="shared" si="3769"/>
        <v>0</v>
      </c>
      <c r="U627" s="14">
        <f t="shared" si="3769"/>
        <v>0</v>
      </c>
      <c r="V627" s="14">
        <f t="shared" si="3769"/>
        <v>0</v>
      </c>
      <c r="W627" s="14">
        <f t="shared" si="3769"/>
        <v>0</v>
      </c>
      <c r="X627" s="14">
        <f t="shared" si="3769"/>
        <v>0</v>
      </c>
      <c r="Y627" s="14">
        <f t="shared" si="3749"/>
        <v>3610.2</v>
      </c>
      <c r="Z627" s="14">
        <f t="shared" si="3750"/>
        <v>3610.2</v>
      </c>
      <c r="AA627" s="14">
        <f t="shared" si="3751"/>
        <v>3610.2</v>
      </c>
      <c r="AB627" s="14">
        <f>AB628</f>
        <v>0</v>
      </c>
      <c r="AC627" s="14">
        <f>AC628</f>
        <v>0</v>
      </c>
      <c r="AD627" s="14">
        <f>AD628</f>
        <v>0</v>
      </c>
      <c r="AE627" s="14">
        <f t="shared" si="3752"/>
        <v>3610.2</v>
      </c>
      <c r="AF627" s="14">
        <f t="shared" si="3753"/>
        <v>3610.2</v>
      </c>
      <c r="AG627" s="14">
        <f t="shared" si="3754"/>
        <v>3610.2</v>
      </c>
      <c r="AH627" s="14">
        <f t="shared" ref="AH627:AV627" si="3770">AH628</f>
        <v>0</v>
      </c>
      <c r="AI627" s="14">
        <f t="shared" si="3770"/>
        <v>0</v>
      </c>
      <c r="AJ627" s="14">
        <f t="shared" si="3770"/>
        <v>0</v>
      </c>
      <c r="AK627" s="14">
        <f t="shared" si="3770"/>
        <v>0</v>
      </c>
      <c r="AL627" s="14">
        <f t="shared" si="3770"/>
        <v>0</v>
      </c>
      <c r="AM627" s="14">
        <f t="shared" si="3770"/>
        <v>0</v>
      </c>
      <c r="AN627" s="14">
        <f t="shared" si="3770"/>
        <v>0</v>
      </c>
      <c r="AO627" s="14">
        <f t="shared" si="3770"/>
        <v>0</v>
      </c>
      <c r="AP627" s="14">
        <f t="shared" si="3770"/>
        <v>0</v>
      </c>
      <c r="AQ627" s="14">
        <f t="shared" si="3770"/>
        <v>0</v>
      </c>
      <c r="AR627" s="14">
        <f t="shared" si="3770"/>
        <v>0</v>
      </c>
      <c r="AS627" s="14">
        <f t="shared" si="3770"/>
        <v>0</v>
      </c>
      <c r="AT627" s="14">
        <f t="shared" si="3770"/>
        <v>0</v>
      </c>
      <c r="AU627" s="14">
        <f t="shared" si="3770"/>
        <v>0</v>
      </c>
      <c r="AV627" s="14">
        <f t="shared" si="3770"/>
        <v>0</v>
      </c>
      <c r="AW627" s="14">
        <f t="shared" si="3734"/>
        <v>3610.2</v>
      </c>
      <c r="AX627" s="14">
        <f t="shared" si="3735"/>
        <v>3610.2</v>
      </c>
      <c r="AY627" s="14">
        <f t="shared" si="3736"/>
        <v>3610.2</v>
      </c>
      <c r="AZ627" s="14">
        <f>AZ628</f>
        <v>0</v>
      </c>
      <c r="BA627" s="14">
        <f t="shared" si="3737"/>
        <v>3610.2</v>
      </c>
      <c r="BB627" s="14">
        <f t="shared" si="3738"/>
        <v>3610.2</v>
      </c>
      <c r="BC627" s="14">
        <f t="shared" si="3739"/>
        <v>3610.2</v>
      </c>
      <c r="BD627" s="14">
        <f t="shared" ref="BD627:BN627" si="3771">BD628</f>
        <v>0</v>
      </c>
      <c r="BE627" s="14">
        <f t="shared" si="3771"/>
        <v>0</v>
      </c>
      <c r="BF627" s="14">
        <f t="shared" si="3771"/>
        <v>0</v>
      </c>
      <c r="BG627" s="14">
        <f t="shared" si="3771"/>
        <v>0</v>
      </c>
      <c r="BH627" s="14">
        <f t="shared" si="3771"/>
        <v>0</v>
      </c>
      <c r="BI627" s="14">
        <f t="shared" si="3771"/>
        <v>0</v>
      </c>
      <c r="BJ627" s="14">
        <f t="shared" si="3771"/>
        <v>0</v>
      </c>
      <c r="BK627" s="14">
        <f t="shared" si="3771"/>
        <v>0</v>
      </c>
      <c r="BL627" s="14">
        <f t="shared" si="3771"/>
        <v>0</v>
      </c>
      <c r="BM627" s="14">
        <f t="shared" si="3771"/>
        <v>0</v>
      </c>
      <c r="BN627" s="14">
        <f t="shared" si="3771"/>
        <v>0</v>
      </c>
      <c r="BO627" s="14">
        <f t="shared" si="3740"/>
        <v>3610.2</v>
      </c>
      <c r="BP627" s="14">
        <f t="shared" si="3741"/>
        <v>3610.2</v>
      </c>
      <c r="BQ627" s="14">
        <f t="shared" si="3742"/>
        <v>3610.2</v>
      </c>
      <c r="BR627" s="14">
        <f>BR628</f>
        <v>0</v>
      </c>
      <c r="BS627" s="14">
        <f>BS628</f>
        <v>0</v>
      </c>
      <c r="BT627" s="14">
        <f>BT628</f>
        <v>0</v>
      </c>
      <c r="BU627" s="14">
        <f t="shared" si="3743"/>
        <v>3610.2</v>
      </c>
      <c r="BV627" s="14">
        <f t="shared" si="3744"/>
        <v>3610.2</v>
      </c>
      <c r="BW627" s="14">
        <f t="shared" si="3745"/>
        <v>3610.2</v>
      </c>
      <c r="BX627" s="14">
        <f t="shared" ref="BX627:CF627" si="3772">BX628</f>
        <v>0</v>
      </c>
      <c r="BY627" s="14">
        <f t="shared" si="3772"/>
        <v>0</v>
      </c>
      <c r="BZ627" s="14">
        <f t="shared" si="3772"/>
        <v>0</v>
      </c>
      <c r="CA627" s="14">
        <f t="shared" si="3772"/>
        <v>0</v>
      </c>
      <c r="CB627" s="14">
        <f t="shared" si="3772"/>
        <v>0</v>
      </c>
      <c r="CC627" s="14">
        <f t="shared" si="3772"/>
        <v>0</v>
      </c>
      <c r="CD627" s="14">
        <f t="shared" si="3772"/>
        <v>0</v>
      </c>
      <c r="CE627" s="14">
        <f t="shared" si="3772"/>
        <v>0</v>
      </c>
      <c r="CF627" s="14">
        <f t="shared" si="3772"/>
        <v>0</v>
      </c>
      <c r="CG627" s="14">
        <f t="shared" si="3746"/>
        <v>3610.2</v>
      </c>
      <c r="CH627" s="14">
        <f>CH628</f>
        <v>0</v>
      </c>
      <c r="CI627" s="84">
        <f t="shared" si="3760"/>
        <v>3610.2</v>
      </c>
      <c r="CJ627" s="14">
        <f t="shared" si="3747"/>
        <v>3610.2</v>
      </c>
      <c r="CK627" s="52">
        <f>CK628</f>
        <v>0</v>
      </c>
      <c r="CL627" s="84">
        <f t="shared" si="3761"/>
        <v>3610.2</v>
      </c>
      <c r="CM627" s="14">
        <f t="shared" si="3748"/>
        <v>3610.2</v>
      </c>
      <c r="CN627" s="52">
        <f>CN628</f>
        <v>0</v>
      </c>
      <c r="CO627" s="84">
        <f t="shared" si="3762"/>
        <v>3610.2</v>
      </c>
      <c r="CP627" s="14">
        <f>CP628</f>
        <v>0</v>
      </c>
      <c r="CQ627" s="29"/>
      <c r="CR627" s="29"/>
      <c r="CT627" s="1"/>
    </row>
    <row r="628" spans="1:99" ht="31.2" customHeight="1" x14ac:dyDescent="0.3">
      <c r="A628" s="76" t="s">
        <v>424</v>
      </c>
      <c r="B628" s="76" t="s">
        <v>34</v>
      </c>
      <c r="C628" s="76" t="s">
        <v>36</v>
      </c>
      <c r="D628" s="76" t="s">
        <v>441</v>
      </c>
      <c r="E628" s="76" t="s">
        <v>140</v>
      </c>
      <c r="F628" s="77" t="s">
        <v>141</v>
      </c>
      <c r="G628" s="14">
        <v>3610.2</v>
      </c>
      <c r="H628" s="14">
        <v>3610.2</v>
      </c>
      <c r="I628" s="14">
        <v>3610.2</v>
      </c>
      <c r="J628" s="14"/>
      <c r="K628" s="14"/>
      <c r="L628" s="14"/>
      <c r="M628" s="14">
        <f t="shared" si="3524"/>
        <v>3610.2</v>
      </c>
      <c r="N628" s="14">
        <f t="shared" si="3525"/>
        <v>3610.2</v>
      </c>
      <c r="O628" s="14">
        <f t="shared" si="3526"/>
        <v>3610.2</v>
      </c>
      <c r="P628" s="14"/>
      <c r="Q628" s="14"/>
      <c r="R628" s="14"/>
      <c r="S628" s="14"/>
      <c r="T628" s="14"/>
      <c r="U628" s="14"/>
      <c r="V628" s="14"/>
      <c r="W628" s="14"/>
      <c r="X628" s="14"/>
      <c r="Y628" s="14">
        <f t="shared" si="3749"/>
        <v>3610.2</v>
      </c>
      <c r="Z628" s="14">
        <f t="shared" si="3750"/>
        <v>3610.2</v>
      </c>
      <c r="AA628" s="14">
        <f t="shared" si="3751"/>
        <v>3610.2</v>
      </c>
      <c r="AB628" s="14"/>
      <c r="AC628" s="14"/>
      <c r="AD628" s="14"/>
      <c r="AE628" s="14">
        <f t="shared" si="3752"/>
        <v>3610.2</v>
      </c>
      <c r="AF628" s="14">
        <f t="shared" si="3753"/>
        <v>3610.2</v>
      </c>
      <c r="AG628" s="14">
        <f t="shared" si="3754"/>
        <v>3610.2</v>
      </c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>
        <f t="shared" si="3734"/>
        <v>3610.2</v>
      </c>
      <c r="AX628" s="14">
        <f t="shared" si="3735"/>
        <v>3610.2</v>
      </c>
      <c r="AY628" s="14">
        <f t="shared" si="3736"/>
        <v>3610.2</v>
      </c>
      <c r="AZ628" s="14"/>
      <c r="BA628" s="14">
        <f t="shared" si="3737"/>
        <v>3610.2</v>
      </c>
      <c r="BB628" s="14">
        <f t="shared" si="3738"/>
        <v>3610.2</v>
      </c>
      <c r="BC628" s="14">
        <f t="shared" si="3739"/>
        <v>3610.2</v>
      </c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>
        <f t="shared" si="3740"/>
        <v>3610.2</v>
      </c>
      <c r="BP628" s="14">
        <f t="shared" si="3741"/>
        <v>3610.2</v>
      </c>
      <c r="BQ628" s="14">
        <f t="shared" si="3742"/>
        <v>3610.2</v>
      </c>
      <c r="BR628" s="14"/>
      <c r="BS628" s="14"/>
      <c r="BT628" s="14"/>
      <c r="BU628" s="14">
        <f t="shared" si="3743"/>
        <v>3610.2</v>
      </c>
      <c r="BV628" s="14">
        <f t="shared" si="3744"/>
        <v>3610.2</v>
      </c>
      <c r="BW628" s="14">
        <f t="shared" si="3745"/>
        <v>3610.2</v>
      </c>
      <c r="BX628" s="14"/>
      <c r="BY628" s="14"/>
      <c r="BZ628" s="14"/>
      <c r="CA628" s="14"/>
      <c r="CB628" s="14"/>
      <c r="CC628" s="14"/>
      <c r="CD628" s="14"/>
      <c r="CE628" s="14"/>
      <c r="CF628" s="14"/>
      <c r="CG628" s="14">
        <f t="shared" si="3746"/>
        <v>3610.2</v>
      </c>
      <c r="CH628" s="14"/>
      <c r="CI628" s="84">
        <f t="shared" si="3760"/>
        <v>3610.2</v>
      </c>
      <c r="CJ628" s="14">
        <f t="shared" si="3747"/>
        <v>3610.2</v>
      </c>
      <c r="CK628" s="52"/>
      <c r="CL628" s="84">
        <f t="shared" si="3761"/>
        <v>3610.2</v>
      </c>
      <c r="CM628" s="14">
        <f t="shared" si="3748"/>
        <v>3610.2</v>
      </c>
      <c r="CN628" s="52"/>
      <c r="CO628" s="84">
        <f t="shared" si="3762"/>
        <v>3610.2</v>
      </c>
      <c r="CP628" s="14"/>
      <c r="CQ628" s="29"/>
      <c r="CR628" s="29"/>
      <c r="CT628" s="1"/>
    </row>
    <row r="629" spans="1:99" ht="46.8" customHeight="1" x14ac:dyDescent="0.3">
      <c r="A629" s="76" t="s">
        <v>424</v>
      </c>
      <c r="B629" s="76" t="s">
        <v>34</v>
      </c>
      <c r="C629" s="76" t="s">
        <v>36</v>
      </c>
      <c r="D629" s="76" t="s">
        <v>443</v>
      </c>
      <c r="E629" s="76"/>
      <c r="F629" s="77" t="s">
        <v>444</v>
      </c>
      <c r="G629" s="14">
        <f t="shared" ref="G629:L629" si="3773">G630</f>
        <v>6230.7</v>
      </c>
      <c r="H629" s="14">
        <f t="shared" si="3773"/>
        <v>6230.7</v>
      </c>
      <c r="I629" s="14">
        <f t="shared" si="3773"/>
        <v>6230.7</v>
      </c>
      <c r="J629" s="14">
        <f t="shared" si="3773"/>
        <v>0</v>
      </c>
      <c r="K629" s="14">
        <f t="shared" si="3773"/>
        <v>0</v>
      </c>
      <c r="L629" s="14">
        <f t="shared" si="3773"/>
        <v>0</v>
      </c>
      <c r="M629" s="14">
        <f t="shared" si="3524"/>
        <v>6230.7</v>
      </c>
      <c r="N629" s="14">
        <f t="shared" si="3525"/>
        <v>6230.7</v>
      </c>
      <c r="O629" s="14">
        <f t="shared" si="3526"/>
        <v>6230.7</v>
      </c>
      <c r="P629" s="14">
        <f t="shared" ref="P629:X629" si="3774">P630</f>
        <v>0</v>
      </c>
      <c r="Q629" s="14">
        <f t="shared" si="3774"/>
        <v>0</v>
      </c>
      <c r="R629" s="14">
        <f t="shared" si="3774"/>
        <v>0</v>
      </c>
      <c r="S629" s="14">
        <f t="shared" si="3774"/>
        <v>0</v>
      </c>
      <c r="T629" s="14">
        <f t="shared" si="3774"/>
        <v>0</v>
      </c>
      <c r="U629" s="14">
        <f t="shared" si="3774"/>
        <v>0</v>
      </c>
      <c r="V629" s="14">
        <f t="shared" si="3774"/>
        <v>0</v>
      </c>
      <c r="W629" s="14">
        <f t="shared" si="3774"/>
        <v>0</v>
      </c>
      <c r="X629" s="14">
        <f t="shared" si="3774"/>
        <v>0</v>
      </c>
      <c r="Y629" s="14">
        <f t="shared" si="3749"/>
        <v>6230.7</v>
      </c>
      <c r="Z629" s="14">
        <f t="shared" si="3750"/>
        <v>6230.7</v>
      </c>
      <c r="AA629" s="14">
        <f t="shared" si="3751"/>
        <v>6230.7</v>
      </c>
      <c r="AB629" s="14">
        <f>AB630</f>
        <v>0</v>
      </c>
      <c r="AC629" s="14">
        <f>AC630</f>
        <v>0</v>
      </c>
      <c r="AD629" s="14">
        <f>AD630</f>
        <v>0</v>
      </c>
      <c r="AE629" s="14">
        <f t="shared" si="3752"/>
        <v>6230.7</v>
      </c>
      <c r="AF629" s="14">
        <f t="shared" si="3753"/>
        <v>6230.7</v>
      </c>
      <c r="AG629" s="14">
        <f t="shared" si="3754"/>
        <v>6230.7</v>
      </c>
      <c r="AH629" s="14">
        <f t="shared" ref="AH629:AV629" si="3775">AH630</f>
        <v>0</v>
      </c>
      <c r="AI629" s="14">
        <f t="shared" si="3775"/>
        <v>0</v>
      </c>
      <c r="AJ629" s="14">
        <f t="shared" si="3775"/>
        <v>0</v>
      </c>
      <c r="AK629" s="14">
        <f t="shared" si="3775"/>
        <v>0</v>
      </c>
      <c r="AL629" s="14">
        <f t="shared" si="3775"/>
        <v>0</v>
      </c>
      <c r="AM629" s="14">
        <f t="shared" si="3775"/>
        <v>0</v>
      </c>
      <c r="AN629" s="14">
        <f t="shared" si="3775"/>
        <v>0</v>
      </c>
      <c r="AO629" s="14">
        <f t="shared" si="3775"/>
        <v>0</v>
      </c>
      <c r="AP629" s="14">
        <f t="shared" si="3775"/>
        <v>0</v>
      </c>
      <c r="AQ629" s="14">
        <f t="shared" si="3775"/>
        <v>0</v>
      </c>
      <c r="AR629" s="14">
        <f t="shared" si="3775"/>
        <v>0</v>
      </c>
      <c r="AS629" s="14">
        <f t="shared" si="3775"/>
        <v>0</v>
      </c>
      <c r="AT629" s="14">
        <f t="shared" si="3775"/>
        <v>0</v>
      </c>
      <c r="AU629" s="14">
        <f t="shared" si="3775"/>
        <v>0</v>
      </c>
      <c r="AV629" s="14">
        <f t="shared" si="3775"/>
        <v>0</v>
      </c>
      <c r="AW629" s="14">
        <f t="shared" si="3734"/>
        <v>6230.7</v>
      </c>
      <c r="AX629" s="14">
        <f t="shared" si="3735"/>
        <v>6230.7</v>
      </c>
      <c r="AY629" s="14">
        <f t="shared" si="3736"/>
        <v>6230.7</v>
      </c>
      <c r="AZ629" s="14">
        <f>AZ630</f>
        <v>0</v>
      </c>
      <c r="BA629" s="14">
        <f t="shared" si="3737"/>
        <v>6230.7</v>
      </c>
      <c r="BB629" s="14">
        <f t="shared" si="3738"/>
        <v>6230.7</v>
      </c>
      <c r="BC629" s="14">
        <f t="shared" si="3739"/>
        <v>6230.7</v>
      </c>
      <c r="BD629" s="14">
        <f t="shared" ref="BD629:BN629" si="3776">BD630</f>
        <v>0</v>
      </c>
      <c r="BE629" s="14">
        <f t="shared" si="3776"/>
        <v>0</v>
      </c>
      <c r="BF629" s="14">
        <f t="shared" si="3776"/>
        <v>0</v>
      </c>
      <c r="BG629" s="14">
        <f t="shared" si="3776"/>
        <v>0</v>
      </c>
      <c r="BH629" s="14">
        <f t="shared" si="3776"/>
        <v>0</v>
      </c>
      <c r="BI629" s="14">
        <f t="shared" si="3776"/>
        <v>0</v>
      </c>
      <c r="BJ629" s="14">
        <f t="shared" si="3776"/>
        <v>0</v>
      </c>
      <c r="BK629" s="14">
        <f t="shared" si="3776"/>
        <v>0</v>
      </c>
      <c r="BL629" s="14">
        <f t="shared" si="3776"/>
        <v>0</v>
      </c>
      <c r="BM629" s="14">
        <f t="shared" si="3776"/>
        <v>0</v>
      </c>
      <c r="BN629" s="14">
        <f t="shared" si="3776"/>
        <v>0</v>
      </c>
      <c r="BO629" s="14">
        <f t="shared" si="3740"/>
        <v>6230.7</v>
      </c>
      <c r="BP629" s="14">
        <f t="shared" si="3741"/>
        <v>6230.7</v>
      </c>
      <c r="BQ629" s="14">
        <f t="shared" si="3742"/>
        <v>6230.7</v>
      </c>
      <c r="BR629" s="14">
        <f>BR630</f>
        <v>0</v>
      </c>
      <c r="BS629" s="14">
        <f>BS630</f>
        <v>0</v>
      </c>
      <c r="BT629" s="14">
        <f>BT630</f>
        <v>0</v>
      </c>
      <c r="BU629" s="14">
        <f t="shared" si="3743"/>
        <v>6230.7</v>
      </c>
      <c r="BV629" s="14">
        <f t="shared" si="3744"/>
        <v>6230.7</v>
      </c>
      <c r="BW629" s="14">
        <f t="shared" si="3745"/>
        <v>6230.7</v>
      </c>
      <c r="BX629" s="14">
        <f t="shared" ref="BX629:CF629" si="3777">BX630</f>
        <v>0</v>
      </c>
      <c r="BY629" s="14">
        <f t="shared" si="3777"/>
        <v>0</v>
      </c>
      <c r="BZ629" s="14">
        <f t="shared" si="3777"/>
        <v>0</v>
      </c>
      <c r="CA629" s="14">
        <f t="shared" si="3777"/>
        <v>0</v>
      </c>
      <c r="CB629" s="14">
        <f t="shared" si="3777"/>
        <v>0</v>
      </c>
      <c r="CC629" s="14">
        <f t="shared" si="3777"/>
        <v>0</v>
      </c>
      <c r="CD629" s="14">
        <f t="shared" si="3777"/>
        <v>0</v>
      </c>
      <c r="CE629" s="14">
        <f t="shared" si="3777"/>
        <v>0</v>
      </c>
      <c r="CF629" s="14">
        <f t="shared" si="3777"/>
        <v>0</v>
      </c>
      <c r="CG629" s="14">
        <f t="shared" si="3746"/>
        <v>6230.7</v>
      </c>
      <c r="CH629" s="14">
        <f>CH630</f>
        <v>0</v>
      </c>
      <c r="CI629" s="84">
        <f t="shared" si="3760"/>
        <v>6230.7</v>
      </c>
      <c r="CJ629" s="14">
        <f t="shared" si="3747"/>
        <v>6230.7</v>
      </c>
      <c r="CK629" s="52">
        <f>CK630</f>
        <v>0</v>
      </c>
      <c r="CL629" s="84">
        <f t="shared" si="3761"/>
        <v>6230.7</v>
      </c>
      <c r="CM629" s="14">
        <f t="shared" si="3748"/>
        <v>6230.7</v>
      </c>
      <c r="CN629" s="52">
        <f>CN630</f>
        <v>0</v>
      </c>
      <c r="CO629" s="84">
        <f t="shared" si="3762"/>
        <v>6230.7</v>
      </c>
      <c r="CP629" s="14">
        <f>CP630</f>
        <v>0</v>
      </c>
      <c r="CQ629" s="29"/>
      <c r="CR629" s="29"/>
      <c r="CT629" s="1"/>
    </row>
    <row r="630" spans="1:99" ht="31.2" customHeight="1" x14ac:dyDescent="0.3">
      <c r="A630" s="76" t="s">
        <v>424</v>
      </c>
      <c r="B630" s="76" t="s">
        <v>34</v>
      </c>
      <c r="C630" s="76" t="s">
        <v>36</v>
      </c>
      <c r="D630" s="76" t="s">
        <v>443</v>
      </c>
      <c r="E630" s="76" t="s">
        <v>140</v>
      </c>
      <c r="F630" s="77" t="s">
        <v>141</v>
      </c>
      <c r="G630" s="14">
        <v>6230.7</v>
      </c>
      <c r="H630" s="14">
        <v>6230.7</v>
      </c>
      <c r="I630" s="14">
        <v>6230.7</v>
      </c>
      <c r="J630" s="14"/>
      <c r="K630" s="14"/>
      <c r="L630" s="14"/>
      <c r="M630" s="14">
        <f t="shared" si="3524"/>
        <v>6230.7</v>
      </c>
      <c r="N630" s="14">
        <f t="shared" si="3525"/>
        <v>6230.7</v>
      </c>
      <c r="O630" s="14">
        <f t="shared" si="3526"/>
        <v>6230.7</v>
      </c>
      <c r="P630" s="14"/>
      <c r="Q630" s="14"/>
      <c r="R630" s="14"/>
      <c r="S630" s="14"/>
      <c r="T630" s="14"/>
      <c r="U630" s="14"/>
      <c r="V630" s="14"/>
      <c r="W630" s="14"/>
      <c r="X630" s="14"/>
      <c r="Y630" s="14">
        <f t="shared" si="3749"/>
        <v>6230.7</v>
      </c>
      <c r="Z630" s="14">
        <f t="shared" si="3750"/>
        <v>6230.7</v>
      </c>
      <c r="AA630" s="14">
        <f t="shared" si="3751"/>
        <v>6230.7</v>
      </c>
      <c r="AB630" s="14"/>
      <c r="AC630" s="14"/>
      <c r="AD630" s="14"/>
      <c r="AE630" s="14">
        <f t="shared" si="3752"/>
        <v>6230.7</v>
      </c>
      <c r="AF630" s="14">
        <f t="shared" si="3753"/>
        <v>6230.7</v>
      </c>
      <c r="AG630" s="14">
        <f t="shared" si="3754"/>
        <v>6230.7</v>
      </c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>
        <f t="shared" si="3734"/>
        <v>6230.7</v>
      </c>
      <c r="AX630" s="14">
        <f t="shared" si="3735"/>
        <v>6230.7</v>
      </c>
      <c r="AY630" s="14">
        <f t="shared" si="3736"/>
        <v>6230.7</v>
      </c>
      <c r="AZ630" s="14"/>
      <c r="BA630" s="14">
        <f t="shared" si="3737"/>
        <v>6230.7</v>
      </c>
      <c r="BB630" s="14">
        <f t="shared" si="3738"/>
        <v>6230.7</v>
      </c>
      <c r="BC630" s="14">
        <f t="shared" si="3739"/>
        <v>6230.7</v>
      </c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>
        <f t="shared" si="3740"/>
        <v>6230.7</v>
      </c>
      <c r="BP630" s="14">
        <f t="shared" si="3741"/>
        <v>6230.7</v>
      </c>
      <c r="BQ630" s="14">
        <f t="shared" si="3742"/>
        <v>6230.7</v>
      </c>
      <c r="BR630" s="14"/>
      <c r="BS630" s="14"/>
      <c r="BT630" s="14"/>
      <c r="BU630" s="14">
        <f t="shared" si="3743"/>
        <v>6230.7</v>
      </c>
      <c r="BV630" s="14">
        <f t="shared" si="3744"/>
        <v>6230.7</v>
      </c>
      <c r="BW630" s="14">
        <f t="shared" si="3745"/>
        <v>6230.7</v>
      </c>
      <c r="BX630" s="14"/>
      <c r="BY630" s="14"/>
      <c r="BZ630" s="14"/>
      <c r="CA630" s="14"/>
      <c r="CB630" s="14"/>
      <c r="CC630" s="14"/>
      <c r="CD630" s="14"/>
      <c r="CE630" s="14"/>
      <c r="CF630" s="14"/>
      <c r="CG630" s="14">
        <f t="shared" si="3746"/>
        <v>6230.7</v>
      </c>
      <c r="CH630" s="14"/>
      <c r="CI630" s="84">
        <f t="shared" si="3760"/>
        <v>6230.7</v>
      </c>
      <c r="CJ630" s="14">
        <f t="shared" si="3747"/>
        <v>6230.7</v>
      </c>
      <c r="CK630" s="52"/>
      <c r="CL630" s="84">
        <f t="shared" si="3761"/>
        <v>6230.7</v>
      </c>
      <c r="CM630" s="14">
        <f t="shared" si="3748"/>
        <v>6230.7</v>
      </c>
      <c r="CN630" s="52"/>
      <c r="CO630" s="84">
        <f t="shared" si="3762"/>
        <v>6230.7</v>
      </c>
      <c r="CP630" s="14"/>
      <c r="CQ630" s="29"/>
      <c r="CR630" s="29"/>
      <c r="CT630" s="1"/>
    </row>
    <row r="631" spans="1:99" ht="62.4" customHeight="1" x14ac:dyDescent="0.3">
      <c r="A631" s="76" t="s">
        <v>424</v>
      </c>
      <c r="B631" s="76" t="s">
        <v>34</v>
      </c>
      <c r="C631" s="76" t="s">
        <v>36</v>
      </c>
      <c r="D631" s="76" t="s">
        <v>445</v>
      </c>
      <c r="E631" s="76"/>
      <c r="F631" s="77" t="s">
        <v>446</v>
      </c>
      <c r="G631" s="14">
        <f t="shared" ref="G631:L631" si="3778">G632</f>
        <v>718.4</v>
      </c>
      <c r="H631" s="14">
        <f t="shared" si="3778"/>
        <v>718.4</v>
      </c>
      <c r="I631" s="14">
        <f t="shared" si="3778"/>
        <v>718.4</v>
      </c>
      <c r="J631" s="14">
        <f t="shared" si="3778"/>
        <v>0</v>
      </c>
      <c r="K631" s="14">
        <f t="shared" si="3778"/>
        <v>0</v>
      </c>
      <c r="L631" s="14">
        <f t="shared" si="3778"/>
        <v>0</v>
      </c>
      <c r="M631" s="14">
        <f t="shared" si="3524"/>
        <v>718.4</v>
      </c>
      <c r="N631" s="14">
        <f t="shared" si="3525"/>
        <v>718.4</v>
      </c>
      <c r="O631" s="14">
        <f t="shared" si="3526"/>
        <v>718.4</v>
      </c>
      <c r="P631" s="14">
        <f t="shared" ref="P631:X631" si="3779">P632</f>
        <v>0</v>
      </c>
      <c r="Q631" s="14">
        <f t="shared" si="3779"/>
        <v>0</v>
      </c>
      <c r="R631" s="14">
        <f t="shared" si="3779"/>
        <v>0</v>
      </c>
      <c r="S631" s="14">
        <f t="shared" si="3779"/>
        <v>0</v>
      </c>
      <c r="T631" s="14">
        <f t="shared" si="3779"/>
        <v>0</v>
      </c>
      <c r="U631" s="14">
        <f t="shared" si="3779"/>
        <v>0</v>
      </c>
      <c r="V631" s="14">
        <f t="shared" si="3779"/>
        <v>0</v>
      </c>
      <c r="W631" s="14">
        <f t="shared" si="3779"/>
        <v>0</v>
      </c>
      <c r="X631" s="14">
        <f t="shared" si="3779"/>
        <v>0</v>
      </c>
      <c r="Y631" s="14">
        <f t="shared" si="3749"/>
        <v>718.4</v>
      </c>
      <c r="Z631" s="14">
        <f t="shared" si="3750"/>
        <v>718.4</v>
      </c>
      <c r="AA631" s="14">
        <f t="shared" si="3751"/>
        <v>718.4</v>
      </c>
      <c r="AB631" s="14">
        <f>AB632</f>
        <v>0</v>
      </c>
      <c r="AC631" s="14">
        <f>AC632</f>
        <v>0</v>
      </c>
      <c r="AD631" s="14">
        <f>AD632</f>
        <v>0</v>
      </c>
      <c r="AE631" s="14">
        <f t="shared" si="3752"/>
        <v>718.4</v>
      </c>
      <c r="AF631" s="14">
        <f t="shared" si="3753"/>
        <v>718.4</v>
      </c>
      <c r="AG631" s="14">
        <f t="shared" si="3754"/>
        <v>718.4</v>
      </c>
      <c r="AH631" s="14">
        <f t="shared" ref="AH631:AV631" si="3780">AH632</f>
        <v>0</v>
      </c>
      <c r="AI631" s="14">
        <f t="shared" si="3780"/>
        <v>0</v>
      </c>
      <c r="AJ631" s="14">
        <f t="shared" si="3780"/>
        <v>0</v>
      </c>
      <c r="AK631" s="14">
        <f t="shared" si="3780"/>
        <v>0</v>
      </c>
      <c r="AL631" s="14">
        <f t="shared" si="3780"/>
        <v>0</v>
      </c>
      <c r="AM631" s="14">
        <f t="shared" si="3780"/>
        <v>0</v>
      </c>
      <c r="AN631" s="14">
        <f t="shared" si="3780"/>
        <v>0</v>
      </c>
      <c r="AO631" s="14">
        <f t="shared" si="3780"/>
        <v>0</v>
      </c>
      <c r="AP631" s="14">
        <f t="shared" si="3780"/>
        <v>0</v>
      </c>
      <c r="AQ631" s="14">
        <f t="shared" si="3780"/>
        <v>0</v>
      </c>
      <c r="AR631" s="14">
        <f t="shared" si="3780"/>
        <v>0</v>
      </c>
      <c r="AS631" s="14">
        <f t="shared" si="3780"/>
        <v>0</v>
      </c>
      <c r="AT631" s="14">
        <f t="shared" si="3780"/>
        <v>0</v>
      </c>
      <c r="AU631" s="14">
        <f t="shared" si="3780"/>
        <v>0</v>
      </c>
      <c r="AV631" s="14">
        <f t="shared" si="3780"/>
        <v>0</v>
      </c>
      <c r="AW631" s="14">
        <f t="shared" si="3734"/>
        <v>718.4</v>
      </c>
      <c r="AX631" s="14">
        <f t="shared" si="3735"/>
        <v>718.4</v>
      </c>
      <c r="AY631" s="14">
        <f t="shared" si="3736"/>
        <v>718.4</v>
      </c>
      <c r="AZ631" s="14">
        <f>AZ632</f>
        <v>0</v>
      </c>
      <c r="BA631" s="14">
        <f t="shared" si="3737"/>
        <v>718.4</v>
      </c>
      <c r="BB631" s="14">
        <f t="shared" si="3738"/>
        <v>718.4</v>
      </c>
      <c r="BC631" s="14">
        <f t="shared" si="3739"/>
        <v>718.4</v>
      </c>
      <c r="BD631" s="14">
        <f t="shared" ref="BD631:BN631" si="3781">BD632</f>
        <v>0</v>
      </c>
      <c r="BE631" s="14">
        <f t="shared" si="3781"/>
        <v>0</v>
      </c>
      <c r="BF631" s="14">
        <f t="shared" si="3781"/>
        <v>0</v>
      </c>
      <c r="BG631" s="14">
        <f t="shared" si="3781"/>
        <v>0</v>
      </c>
      <c r="BH631" s="14">
        <f t="shared" si="3781"/>
        <v>0</v>
      </c>
      <c r="BI631" s="14">
        <f t="shared" si="3781"/>
        <v>0</v>
      </c>
      <c r="BJ631" s="14">
        <f t="shared" si="3781"/>
        <v>0</v>
      </c>
      <c r="BK631" s="14">
        <f t="shared" si="3781"/>
        <v>0</v>
      </c>
      <c r="BL631" s="14">
        <f t="shared" si="3781"/>
        <v>0</v>
      </c>
      <c r="BM631" s="14">
        <f t="shared" si="3781"/>
        <v>0</v>
      </c>
      <c r="BN631" s="14">
        <f t="shared" si="3781"/>
        <v>0</v>
      </c>
      <c r="BO631" s="14">
        <f t="shared" si="3740"/>
        <v>718.4</v>
      </c>
      <c r="BP631" s="14">
        <f t="shared" si="3741"/>
        <v>718.4</v>
      </c>
      <c r="BQ631" s="14">
        <f t="shared" si="3742"/>
        <v>718.4</v>
      </c>
      <c r="BR631" s="14">
        <f>BR632</f>
        <v>0</v>
      </c>
      <c r="BS631" s="14">
        <f>BS632</f>
        <v>0</v>
      </c>
      <c r="BT631" s="14">
        <f>BT632</f>
        <v>0</v>
      </c>
      <c r="BU631" s="14">
        <f t="shared" si="3743"/>
        <v>718.4</v>
      </c>
      <c r="BV631" s="14">
        <f t="shared" si="3744"/>
        <v>718.4</v>
      </c>
      <c r="BW631" s="14">
        <f t="shared" si="3745"/>
        <v>718.4</v>
      </c>
      <c r="BX631" s="14">
        <f t="shared" ref="BX631:CF631" si="3782">BX632</f>
        <v>0</v>
      </c>
      <c r="BY631" s="14">
        <f t="shared" si="3782"/>
        <v>0</v>
      </c>
      <c r="BZ631" s="14">
        <f t="shared" si="3782"/>
        <v>0</v>
      </c>
      <c r="CA631" s="14">
        <f t="shared" si="3782"/>
        <v>0</v>
      </c>
      <c r="CB631" s="14">
        <f t="shared" si="3782"/>
        <v>0</v>
      </c>
      <c r="CC631" s="14">
        <f t="shared" si="3782"/>
        <v>0</v>
      </c>
      <c r="CD631" s="14">
        <f t="shared" si="3782"/>
        <v>0</v>
      </c>
      <c r="CE631" s="14">
        <f t="shared" si="3782"/>
        <v>0</v>
      </c>
      <c r="CF631" s="14">
        <f t="shared" si="3782"/>
        <v>0</v>
      </c>
      <c r="CG631" s="14">
        <f t="shared" si="3746"/>
        <v>718.4</v>
      </c>
      <c r="CH631" s="14">
        <f>CH632</f>
        <v>0</v>
      </c>
      <c r="CI631" s="84">
        <f t="shared" si="3760"/>
        <v>718.4</v>
      </c>
      <c r="CJ631" s="14">
        <f t="shared" si="3747"/>
        <v>718.4</v>
      </c>
      <c r="CK631" s="52">
        <f>CK632</f>
        <v>0</v>
      </c>
      <c r="CL631" s="84">
        <f t="shared" si="3761"/>
        <v>718.4</v>
      </c>
      <c r="CM631" s="14">
        <f t="shared" si="3748"/>
        <v>718.4</v>
      </c>
      <c r="CN631" s="52">
        <f>CN632</f>
        <v>0</v>
      </c>
      <c r="CO631" s="84">
        <f t="shared" si="3762"/>
        <v>718.4</v>
      </c>
      <c r="CP631" s="14">
        <f>CP632</f>
        <v>0</v>
      </c>
      <c r="CQ631" s="29"/>
      <c r="CR631" s="29"/>
      <c r="CT631" s="1"/>
    </row>
    <row r="632" spans="1:99" ht="31.2" customHeight="1" x14ac:dyDescent="0.3">
      <c r="A632" s="76" t="s">
        <v>424</v>
      </c>
      <c r="B632" s="76" t="s">
        <v>34</v>
      </c>
      <c r="C632" s="76" t="s">
        <v>36</v>
      </c>
      <c r="D632" s="76" t="s">
        <v>445</v>
      </c>
      <c r="E632" s="76" t="s">
        <v>140</v>
      </c>
      <c r="F632" s="77" t="s">
        <v>141</v>
      </c>
      <c r="G632" s="14">
        <v>718.4</v>
      </c>
      <c r="H632" s="14">
        <v>718.4</v>
      </c>
      <c r="I632" s="14">
        <v>718.4</v>
      </c>
      <c r="J632" s="14"/>
      <c r="K632" s="14"/>
      <c r="L632" s="14"/>
      <c r="M632" s="14">
        <f t="shared" si="3524"/>
        <v>718.4</v>
      </c>
      <c r="N632" s="14">
        <f t="shared" si="3525"/>
        <v>718.4</v>
      </c>
      <c r="O632" s="14">
        <f t="shared" si="3526"/>
        <v>718.4</v>
      </c>
      <c r="P632" s="14"/>
      <c r="Q632" s="14"/>
      <c r="R632" s="14"/>
      <c r="S632" s="14"/>
      <c r="T632" s="14"/>
      <c r="U632" s="14"/>
      <c r="V632" s="14"/>
      <c r="W632" s="14"/>
      <c r="X632" s="14"/>
      <c r="Y632" s="14">
        <f t="shared" si="3749"/>
        <v>718.4</v>
      </c>
      <c r="Z632" s="14">
        <f t="shared" si="3750"/>
        <v>718.4</v>
      </c>
      <c r="AA632" s="14">
        <f t="shared" si="3751"/>
        <v>718.4</v>
      </c>
      <c r="AB632" s="14"/>
      <c r="AC632" s="14"/>
      <c r="AD632" s="14"/>
      <c r="AE632" s="14">
        <f t="shared" si="3752"/>
        <v>718.4</v>
      </c>
      <c r="AF632" s="14">
        <f t="shared" si="3753"/>
        <v>718.4</v>
      </c>
      <c r="AG632" s="14">
        <f t="shared" si="3754"/>
        <v>718.4</v>
      </c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>
        <f t="shared" si="3734"/>
        <v>718.4</v>
      </c>
      <c r="AX632" s="14">
        <f t="shared" si="3735"/>
        <v>718.4</v>
      </c>
      <c r="AY632" s="14">
        <f t="shared" si="3736"/>
        <v>718.4</v>
      </c>
      <c r="AZ632" s="14"/>
      <c r="BA632" s="14">
        <f t="shared" si="3737"/>
        <v>718.4</v>
      </c>
      <c r="BB632" s="14">
        <f t="shared" si="3738"/>
        <v>718.4</v>
      </c>
      <c r="BC632" s="14">
        <f t="shared" si="3739"/>
        <v>718.4</v>
      </c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>
        <f t="shared" si="3740"/>
        <v>718.4</v>
      </c>
      <c r="BP632" s="14">
        <f t="shared" si="3741"/>
        <v>718.4</v>
      </c>
      <c r="BQ632" s="14">
        <f t="shared" si="3742"/>
        <v>718.4</v>
      </c>
      <c r="BR632" s="14"/>
      <c r="BS632" s="14"/>
      <c r="BT632" s="14"/>
      <c r="BU632" s="14">
        <f t="shared" si="3743"/>
        <v>718.4</v>
      </c>
      <c r="BV632" s="14">
        <f t="shared" si="3744"/>
        <v>718.4</v>
      </c>
      <c r="BW632" s="14">
        <f t="shared" si="3745"/>
        <v>718.4</v>
      </c>
      <c r="BX632" s="14"/>
      <c r="BY632" s="14"/>
      <c r="BZ632" s="14"/>
      <c r="CA632" s="14"/>
      <c r="CB632" s="14"/>
      <c r="CC632" s="14"/>
      <c r="CD632" s="14"/>
      <c r="CE632" s="14"/>
      <c r="CF632" s="14"/>
      <c r="CG632" s="14">
        <f t="shared" si="3746"/>
        <v>718.4</v>
      </c>
      <c r="CH632" s="14"/>
      <c r="CI632" s="84">
        <f t="shared" si="3760"/>
        <v>718.4</v>
      </c>
      <c r="CJ632" s="14">
        <f t="shared" si="3747"/>
        <v>718.4</v>
      </c>
      <c r="CK632" s="52"/>
      <c r="CL632" s="84">
        <f t="shared" si="3761"/>
        <v>718.4</v>
      </c>
      <c r="CM632" s="14">
        <f t="shared" si="3748"/>
        <v>718.4</v>
      </c>
      <c r="CN632" s="52"/>
      <c r="CO632" s="84">
        <f t="shared" si="3762"/>
        <v>718.4</v>
      </c>
      <c r="CP632" s="14"/>
      <c r="CQ632" s="29"/>
      <c r="CR632" s="29"/>
      <c r="CT632" s="1"/>
    </row>
    <row r="633" spans="1:99" ht="62.4" customHeight="1" x14ac:dyDescent="0.3">
      <c r="A633" s="76" t="s">
        <v>424</v>
      </c>
      <c r="B633" s="76" t="s">
        <v>34</v>
      </c>
      <c r="C633" s="76" t="s">
        <v>36</v>
      </c>
      <c r="D633" s="76" t="s">
        <v>250</v>
      </c>
      <c r="E633" s="88"/>
      <c r="F633" s="77" t="s">
        <v>251</v>
      </c>
      <c r="G633" s="14">
        <f t="shared" ref="G633:L633" si="3783">G634</f>
        <v>826</v>
      </c>
      <c r="H633" s="14">
        <f t="shared" si="3783"/>
        <v>826</v>
      </c>
      <c r="I633" s="14">
        <f t="shared" si="3783"/>
        <v>826</v>
      </c>
      <c r="J633" s="14">
        <f t="shared" si="3783"/>
        <v>0</v>
      </c>
      <c r="K633" s="14">
        <f t="shared" si="3783"/>
        <v>0</v>
      </c>
      <c r="L633" s="14">
        <f t="shared" si="3783"/>
        <v>0</v>
      </c>
      <c r="M633" s="14">
        <f t="shared" si="3524"/>
        <v>826</v>
      </c>
      <c r="N633" s="14">
        <f t="shared" si="3525"/>
        <v>826</v>
      </c>
      <c r="O633" s="14">
        <f t="shared" si="3526"/>
        <v>826</v>
      </c>
      <c r="P633" s="14">
        <f t="shared" ref="P633:X633" si="3784">P634</f>
        <v>0</v>
      </c>
      <c r="Q633" s="14">
        <f t="shared" si="3784"/>
        <v>0</v>
      </c>
      <c r="R633" s="14">
        <f t="shared" si="3784"/>
        <v>0</v>
      </c>
      <c r="S633" s="14">
        <f t="shared" si="3784"/>
        <v>110</v>
      </c>
      <c r="T633" s="14">
        <f t="shared" si="3784"/>
        <v>110</v>
      </c>
      <c r="U633" s="14">
        <f t="shared" si="3784"/>
        <v>0</v>
      </c>
      <c r="V633" s="14">
        <f t="shared" si="3784"/>
        <v>110</v>
      </c>
      <c r="W633" s="14">
        <f t="shared" si="3784"/>
        <v>0</v>
      </c>
      <c r="X633" s="14">
        <f t="shared" si="3784"/>
        <v>0</v>
      </c>
      <c r="Y633" s="14">
        <f t="shared" si="3749"/>
        <v>936</v>
      </c>
      <c r="Z633" s="14">
        <f t="shared" si="3750"/>
        <v>936</v>
      </c>
      <c r="AA633" s="14">
        <f t="shared" si="3751"/>
        <v>936</v>
      </c>
      <c r="AB633" s="14">
        <f>AB634</f>
        <v>0</v>
      </c>
      <c r="AC633" s="14">
        <f>AC634</f>
        <v>0</v>
      </c>
      <c r="AD633" s="14">
        <f>AD634</f>
        <v>0</v>
      </c>
      <c r="AE633" s="14">
        <f t="shared" si="3752"/>
        <v>936</v>
      </c>
      <c r="AF633" s="14">
        <f t="shared" si="3753"/>
        <v>936</v>
      </c>
      <c r="AG633" s="14">
        <f t="shared" si="3754"/>
        <v>936</v>
      </c>
      <c r="AH633" s="14">
        <f t="shared" ref="AH633:AV633" si="3785">AH634</f>
        <v>0</v>
      </c>
      <c r="AI633" s="14">
        <f t="shared" si="3785"/>
        <v>0</v>
      </c>
      <c r="AJ633" s="14">
        <f t="shared" si="3785"/>
        <v>0</v>
      </c>
      <c r="AK633" s="14">
        <f t="shared" si="3785"/>
        <v>-665</v>
      </c>
      <c r="AL633" s="14">
        <f t="shared" si="3785"/>
        <v>0</v>
      </c>
      <c r="AM633" s="14">
        <f t="shared" si="3785"/>
        <v>0</v>
      </c>
      <c r="AN633" s="14">
        <f t="shared" si="3785"/>
        <v>0</v>
      </c>
      <c r="AO633" s="14">
        <f t="shared" si="3785"/>
        <v>0</v>
      </c>
      <c r="AP633" s="14">
        <f t="shared" si="3785"/>
        <v>-665</v>
      </c>
      <c r="AQ633" s="14">
        <f t="shared" si="3785"/>
        <v>0</v>
      </c>
      <c r="AR633" s="14">
        <f t="shared" si="3785"/>
        <v>0</v>
      </c>
      <c r="AS633" s="14">
        <f t="shared" si="3785"/>
        <v>0</v>
      </c>
      <c r="AT633" s="14">
        <f t="shared" si="3785"/>
        <v>0</v>
      </c>
      <c r="AU633" s="14">
        <f t="shared" si="3785"/>
        <v>-665</v>
      </c>
      <c r="AV633" s="14">
        <f t="shared" si="3785"/>
        <v>0</v>
      </c>
      <c r="AW633" s="14">
        <f t="shared" si="3734"/>
        <v>271</v>
      </c>
      <c r="AX633" s="14">
        <f t="shared" si="3735"/>
        <v>271</v>
      </c>
      <c r="AY633" s="14">
        <f t="shared" si="3736"/>
        <v>271</v>
      </c>
      <c r="AZ633" s="14">
        <f>AZ634</f>
        <v>0</v>
      </c>
      <c r="BA633" s="14">
        <f t="shared" si="3737"/>
        <v>271</v>
      </c>
      <c r="BB633" s="14">
        <f t="shared" si="3738"/>
        <v>271</v>
      </c>
      <c r="BC633" s="14">
        <f t="shared" si="3739"/>
        <v>271</v>
      </c>
      <c r="BD633" s="14">
        <f t="shared" ref="BD633:BN633" si="3786">BD634</f>
        <v>0</v>
      </c>
      <c r="BE633" s="14">
        <f t="shared" si="3786"/>
        <v>0</v>
      </c>
      <c r="BF633" s="14">
        <f t="shared" si="3786"/>
        <v>0</v>
      </c>
      <c r="BG633" s="14">
        <f t="shared" si="3786"/>
        <v>0</v>
      </c>
      <c r="BH633" s="14">
        <f t="shared" si="3786"/>
        <v>0</v>
      </c>
      <c r="BI633" s="14">
        <f t="shared" si="3786"/>
        <v>0</v>
      </c>
      <c r="BJ633" s="14">
        <f t="shared" si="3786"/>
        <v>0</v>
      </c>
      <c r="BK633" s="14">
        <f t="shared" si="3786"/>
        <v>0</v>
      </c>
      <c r="BL633" s="14">
        <f t="shared" si="3786"/>
        <v>0</v>
      </c>
      <c r="BM633" s="14">
        <f t="shared" si="3786"/>
        <v>0</v>
      </c>
      <c r="BN633" s="14">
        <f t="shared" si="3786"/>
        <v>0</v>
      </c>
      <c r="BO633" s="14">
        <f t="shared" si="3740"/>
        <v>271</v>
      </c>
      <c r="BP633" s="14">
        <f t="shared" si="3741"/>
        <v>271</v>
      </c>
      <c r="BQ633" s="14">
        <f t="shared" si="3742"/>
        <v>271</v>
      </c>
      <c r="BR633" s="14">
        <f>BR634</f>
        <v>0</v>
      </c>
      <c r="BS633" s="14">
        <f>BS634</f>
        <v>0</v>
      </c>
      <c r="BT633" s="14">
        <f>BT634</f>
        <v>0</v>
      </c>
      <c r="BU633" s="14">
        <f t="shared" si="3743"/>
        <v>271</v>
      </c>
      <c r="BV633" s="14">
        <f t="shared" si="3744"/>
        <v>271</v>
      </c>
      <c r="BW633" s="14">
        <f t="shared" si="3745"/>
        <v>271</v>
      </c>
      <c r="BX633" s="14">
        <f t="shared" ref="BX633:CF633" si="3787">BX634</f>
        <v>0</v>
      </c>
      <c r="BY633" s="14">
        <f t="shared" si="3787"/>
        <v>0</v>
      </c>
      <c r="BZ633" s="14">
        <f t="shared" si="3787"/>
        <v>0</v>
      </c>
      <c r="CA633" s="14">
        <f t="shared" si="3787"/>
        <v>0</v>
      </c>
      <c r="CB633" s="14">
        <f t="shared" si="3787"/>
        <v>0</v>
      </c>
      <c r="CC633" s="14">
        <f t="shared" si="3787"/>
        <v>0</v>
      </c>
      <c r="CD633" s="14">
        <f t="shared" si="3787"/>
        <v>0</v>
      </c>
      <c r="CE633" s="14">
        <f t="shared" si="3787"/>
        <v>0</v>
      </c>
      <c r="CF633" s="14">
        <f t="shared" si="3787"/>
        <v>0</v>
      </c>
      <c r="CG633" s="14">
        <f t="shared" si="3746"/>
        <v>271</v>
      </c>
      <c r="CH633" s="14">
        <f>CH634</f>
        <v>0</v>
      </c>
      <c r="CI633" s="84">
        <f t="shared" si="3760"/>
        <v>271</v>
      </c>
      <c r="CJ633" s="14">
        <f t="shared" si="3747"/>
        <v>271</v>
      </c>
      <c r="CK633" s="52">
        <f>CK634</f>
        <v>0</v>
      </c>
      <c r="CL633" s="84">
        <f t="shared" si="3761"/>
        <v>271</v>
      </c>
      <c r="CM633" s="14">
        <f t="shared" si="3748"/>
        <v>271</v>
      </c>
      <c r="CN633" s="52">
        <f>CN634</f>
        <v>0</v>
      </c>
      <c r="CO633" s="84">
        <f t="shared" si="3762"/>
        <v>271</v>
      </c>
      <c r="CP633" s="14">
        <f>CP634</f>
        <v>0</v>
      </c>
      <c r="CQ633" s="29"/>
      <c r="CR633" s="29"/>
      <c r="CT633" s="1"/>
    </row>
    <row r="634" spans="1:99" ht="31.2" customHeight="1" x14ac:dyDescent="0.3">
      <c r="A634" s="76" t="s">
        <v>424</v>
      </c>
      <c r="B634" s="76" t="s">
        <v>34</v>
      </c>
      <c r="C634" s="76" t="s">
        <v>36</v>
      </c>
      <c r="D634" s="76" t="s">
        <v>250</v>
      </c>
      <c r="E634" s="76" t="s">
        <v>140</v>
      </c>
      <c r="F634" s="77" t="s">
        <v>141</v>
      </c>
      <c r="G634" s="14">
        <v>826</v>
      </c>
      <c r="H634" s="14">
        <v>826</v>
      </c>
      <c r="I634" s="14">
        <v>826</v>
      </c>
      <c r="J634" s="14"/>
      <c r="K634" s="14"/>
      <c r="L634" s="14"/>
      <c r="M634" s="14">
        <f t="shared" si="3524"/>
        <v>826</v>
      </c>
      <c r="N634" s="14">
        <f t="shared" si="3525"/>
        <v>826</v>
      </c>
      <c r="O634" s="14">
        <f t="shared" si="3526"/>
        <v>826</v>
      </c>
      <c r="P634" s="14"/>
      <c r="Q634" s="14"/>
      <c r="R634" s="14"/>
      <c r="S634" s="14">
        <v>110</v>
      </c>
      <c r="T634" s="14">
        <v>110</v>
      </c>
      <c r="U634" s="14"/>
      <c r="V634" s="14">
        <v>110</v>
      </c>
      <c r="W634" s="14"/>
      <c r="X634" s="14"/>
      <c r="Y634" s="14">
        <f t="shared" si="3749"/>
        <v>936</v>
      </c>
      <c r="Z634" s="14">
        <f t="shared" si="3750"/>
        <v>936</v>
      </c>
      <c r="AA634" s="14">
        <f t="shared" si="3751"/>
        <v>936</v>
      </c>
      <c r="AB634" s="14"/>
      <c r="AC634" s="14"/>
      <c r="AD634" s="14"/>
      <c r="AE634" s="14">
        <f t="shared" si="3752"/>
        <v>936</v>
      </c>
      <c r="AF634" s="14">
        <f t="shared" si="3753"/>
        <v>936</v>
      </c>
      <c r="AG634" s="14">
        <f t="shared" si="3754"/>
        <v>936</v>
      </c>
      <c r="AH634" s="14"/>
      <c r="AI634" s="14"/>
      <c r="AJ634" s="14"/>
      <c r="AK634" s="14">
        <v>-665</v>
      </c>
      <c r="AL634" s="14"/>
      <c r="AM634" s="14"/>
      <c r="AN634" s="14"/>
      <c r="AO634" s="14"/>
      <c r="AP634" s="14">
        <v>-665</v>
      </c>
      <c r="AQ634" s="14"/>
      <c r="AR634" s="14"/>
      <c r="AS634" s="14"/>
      <c r="AT634" s="14"/>
      <c r="AU634" s="14">
        <v>-665</v>
      </c>
      <c r="AV634" s="14"/>
      <c r="AW634" s="14">
        <f t="shared" si="3734"/>
        <v>271</v>
      </c>
      <c r="AX634" s="14">
        <f t="shared" si="3735"/>
        <v>271</v>
      </c>
      <c r="AY634" s="14">
        <f t="shared" si="3736"/>
        <v>271</v>
      </c>
      <c r="AZ634" s="14"/>
      <c r="BA634" s="14">
        <f t="shared" si="3737"/>
        <v>271</v>
      </c>
      <c r="BB634" s="14">
        <f t="shared" si="3738"/>
        <v>271</v>
      </c>
      <c r="BC634" s="14">
        <f t="shared" si="3739"/>
        <v>271</v>
      </c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>
        <f t="shared" si="3740"/>
        <v>271</v>
      </c>
      <c r="BP634" s="14">
        <f t="shared" si="3741"/>
        <v>271</v>
      </c>
      <c r="BQ634" s="14">
        <f t="shared" si="3742"/>
        <v>271</v>
      </c>
      <c r="BR634" s="14"/>
      <c r="BS634" s="14"/>
      <c r="BT634" s="14"/>
      <c r="BU634" s="14">
        <f t="shared" si="3743"/>
        <v>271</v>
      </c>
      <c r="BV634" s="14">
        <f t="shared" si="3744"/>
        <v>271</v>
      </c>
      <c r="BW634" s="14">
        <f t="shared" si="3745"/>
        <v>271</v>
      </c>
      <c r="BX634" s="14"/>
      <c r="BY634" s="14"/>
      <c r="BZ634" s="14"/>
      <c r="CA634" s="14"/>
      <c r="CB634" s="14"/>
      <c r="CC634" s="14"/>
      <c r="CD634" s="14"/>
      <c r="CE634" s="14"/>
      <c r="CF634" s="14"/>
      <c r="CG634" s="14">
        <f t="shared" si="3746"/>
        <v>271</v>
      </c>
      <c r="CH634" s="14"/>
      <c r="CI634" s="84">
        <f t="shared" si="3760"/>
        <v>271</v>
      </c>
      <c r="CJ634" s="14">
        <f t="shared" si="3747"/>
        <v>271</v>
      </c>
      <c r="CK634" s="52"/>
      <c r="CL634" s="84">
        <f t="shared" si="3761"/>
        <v>271</v>
      </c>
      <c r="CM634" s="14">
        <f t="shared" si="3748"/>
        <v>271</v>
      </c>
      <c r="CN634" s="52"/>
      <c r="CO634" s="84">
        <f t="shared" si="3762"/>
        <v>271</v>
      </c>
      <c r="CP634" s="14"/>
      <c r="CQ634" s="29"/>
      <c r="CR634" s="29"/>
      <c r="CT634" s="1"/>
    </row>
    <row r="635" spans="1:99" s="86" customFormat="1" ht="31.2" customHeight="1" x14ac:dyDescent="0.3">
      <c r="A635" s="72" t="s">
        <v>424</v>
      </c>
      <c r="B635" s="72" t="s">
        <v>70</v>
      </c>
      <c r="C635" s="72"/>
      <c r="D635" s="72"/>
      <c r="E635" s="78"/>
      <c r="F635" s="73" t="s">
        <v>159</v>
      </c>
      <c r="G635" s="20">
        <f t="shared" ref="G635:L635" si="3788">G636+G645</f>
        <v>2983.8</v>
      </c>
      <c r="H635" s="20">
        <f t="shared" si="3788"/>
        <v>3075.0999999999995</v>
      </c>
      <c r="I635" s="20">
        <f t="shared" si="3788"/>
        <v>3075.0999999999995</v>
      </c>
      <c r="J635" s="20">
        <f t="shared" si="3788"/>
        <v>0</v>
      </c>
      <c r="K635" s="20">
        <f t="shared" si="3788"/>
        <v>0</v>
      </c>
      <c r="L635" s="20">
        <f t="shared" si="3788"/>
        <v>0</v>
      </c>
      <c r="M635" s="20">
        <f t="shared" si="3524"/>
        <v>2983.8</v>
      </c>
      <c r="N635" s="20">
        <f t="shared" si="3525"/>
        <v>3075.0999999999995</v>
      </c>
      <c r="O635" s="20">
        <f t="shared" si="3526"/>
        <v>3075.0999999999995</v>
      </c>
      <c r="P635" s="20">
        <f t="shared" ref="P635:X635" si="3789">P636+P645</f>
        <v>0</v>
      </c>
      <c r="Q635" s="20">
        <f t="shared" si="3789"/>
        <v>0</v>
      </c>
      <c r="R635" s="20">
        <f t="shared" si="3789"/>
        <v>0</v>
      </c>
      <c r="S635" s="20">
        <f t="shared" si="3789"/>
        <v>0</v>
      </c>
      <c r="T635" s="20">
        <f t="shared" si="3789"/>
        <v>0</v>
      </c>
      <c r="U635" s="20">
        <f t="shared" si="3789"/>
        <v>0</v>
      </c>
      <c r="V635" s="20">
        <f t="shared" si="3789"/>
        <v>0</v>
      </c>
      <c r="W635" s="20">
        <f t="shared" si="3789"/>
        <v>0</v>
      </c>
      <c r="X635" s="20">
        <f t="shared" si="3789"/>
        <v>0</v>
      </c>
      <c r="Y635" s="20">
        <f t="shared" si="3749"/>
        <v>2983.8</v>
      </c>
      <c r="Z635" s="20">
        <f t="shared" si="3750"/>
        <v>3075.0999999999995</v>
      </c>
      <c r="AA635" s="20">
        <f t="shared" si="3751"/>
        <v>3075.0999999999995</v>
      </c>
      <c r="AB635" s="20">
        <f>AB636+AB645</f>
        <v>0</v>
      </c>
      <c r="AC635" s="20">
        <f>AC636+AC645</f>
        <v>0</v>
      </c>
      <c r="AD635" s="20">
        <f>AD636+AD645</f>
        <v>0</v>
      </c>
      <c r="AE635" s="20">
        <f t="shared" si="3752"/>
        <v>2983.8</v>
      </c>
      <c r="AF635" s="20">
        <f t="shared" si="3753"/>
        <v>3075.0999999999995</v>
      </c>
      <c r="AG635" s="20">
        <f t="shared" si="3754"/>
        <v>3075.0999999999995</v>
      </c>
      <c r="AH635" s="20">
        <f t="shared" ref="AH635:AV635" si="3790">AH636+AH645</f>
        <v>0</v>
      </c>
      <c r="AI635" s="20">
        <f t="shared" si="3790"/>
        <v>0</v>
      </c>
      <c r="AJ635" s="20">
        <f t="shared" si="3790"/>
        <v>0</v>
      </c>
      <c r="AK635" s="20">
        <f t="shared" si="3790"/>
        <v>0</v>
      </c>
      <c r="AL635" s="20">
        <f t="shared" si="3790"/>
        <v>0</v>
      </c>
      <c r="AM635" s="20">
        <f t="shared" si="3790"/>
        <v>0</v>
      </c>
      <c r="AN635" s="20">
        <f t="shared" si="3790"/>
        <v>0</v>
      </c>
      <c r="AO635" s="20">
        <f t="shared" si="3790"/>
        <v>0</v>
      </c>
      <c r="AP635" s="20">
        <f t="shared" si="3790"/>
        <v>0</v>
      </c>
      <c r="AQ635" s="20">
        <f t="shared" si="3790"/>
        <v>0</v>
      </c>
      <c r="AR635" s="20">
        <f t="shared" si="3790"/>
        <v>0</v>
      </c>
      <c r="AS635" s="20">
        <f t="shared" si="3790"/>
        <v>0</v>
      </c>
      <c r="AT635" s="20">
        <f t="shared" si="3790"/>
        <v>0</v>
      </c>
      <c r="AU635" s="20">
        <f t="shared" si="3790"/>
        <v>0</v>
      </c>
      <c r="AV635" s="20">
        <f t="shared" si="3790"/>
        <v>0</v>
      </c>
      <c r="AW635" s="20">
        <f t="shared" si="3734"/>
        <v>2983.8</v>
      </c>
      <c r="AX635" s="20">
        <f t="shared" si="3735"/>
        <v>3075.0999999999995</v>
      </c>
      <c r="AY635" s="20">
        <f t="shared" si="3736"/>
        <v>3075.0999999999995</v>
      </c>
      <c r="AZ635" s="20">
        <f>AZ636+AZ645</f>
        <v>0</v>
      </c>
      <c r="BA635" s="20">
        <f t="shared" si="3737"/>
        <v>2983.8</v>
      </c>
      <c r="BB635" s="20">
        <f t="shared" si="3738"/>
        <v>3075.0999999999995</v>
      </c>
      <c r="BC635" s="20">
        <f t="shared" si="3739"/>
        <v>3075.0999999999995</v>
      </c>
      <c r="BD635" s="20">
        <f t="shared" ref="BD635:BN635" si="3791">BD636+BD645</f>
        <v>0</v>
      </c>
      <c r="BE635" s="20">
        <f t="shared" si="3791"/>
        <v>0</v>
      </c>
      <c r="BF635" s="20">
        <f t="shared" si="3791"/>
        <v>-194.10900000000001</v>
      </c>
      <c r="BG635" s="20">
        <f t="shared" si="3791"/>
        <v>0</v>
      </c>
      <c r="BH635" s="20">
        <f t="shared" si="3791"/>
        <v>0</v>
      </c>
      <c r="BI635" s="20">
        <f t="shared" si="3791"/>
        <v>0</v>
      </c>
      <c r="BJ635" s="20">
        <f t="shared" si="3791"/>
        <v>0</v>
      </c>
      <c r="BK635" s="20">
        <f t="shared" si="3791"/>
        <v>0</v>
      </c>
      <c r="BL635" s="20">
        <f t="shared" si="3791"/>
        <v>0</v>
      </c>
      <c r="BM635" s="20">
        <f t="shared" si="3791"/>
        <v>0</v>
      </c>
      <c r="BN635" s="20">
        <f t="shared" si="3791"/>
        <v>0</v>
      </c>
      <c r="BO635" s="20">
        <f t="shared" si="3740"/>
        <v>2789.6910000000003</v>
      </c>
      <c r="BP635" s="20">
        <f t="shared" si="3741"/>
        <v>3075.0999999999995</v>
      </c>
      <c r="BQ635" s="20">
        <f t="shared" si="3742"/>
        <v>3075.0999999999995</v>
      </c>
      <c r="BR635" s="20">
        <f>BR636+BR645</f>
        <v>0</v>
      </c>
      <c r="BS635" s="20">
        <f>BS636+BS645</f>
        <v>0</v>
      </c>
      <c r="BT635" s="20">
        <f>BT636+BT645</f>
        <v>0</v>
      </c>
      <c r="BU635" s="20">
        <f t="shared" si="3743"/>
        <v>2789.6910000000003</v>
      </c>
      <c r="BV635" s="20">
        <f t="shared" si="3744"/>
        <v>3075.0999999999995</v>
      </c>
      <c r="BW635" s="20">
        <f t="shared" si="3745"/>
        <v>3075.0999999999995</v>
      </c>
      <c r="BX635" s="20">
        <f t="shared" ref="BX635:CF635" si="3792">BX636+BX645</f>
        <v>0</v>
      </c>
      <c r="BY635" s="20">
        <f t="shared" si="3792"/>
        <v>0</v>
      </c>
      <c r="BZ635" s="20">
        <f t="shared" si="3792"/>
        <v>0</v>
      </c>
      <c r="CA635" s="20">
        <f t="shared" si="3792"/>
        <v>0</v>
      </c>
      <c r="CB635" s="20">
        <f t="shared" si="3792"/>
        <v>0</v>
      </c>
      <c r="CC635" s="20">
        <f t="shared" si="3792"/>
        <v>0</v>
      </c>
      <c r="CD635" s="20">
        <f t="shared" si="3792"/>
        <v>0</v>
      </c>
      <c r="CE635" s="20">
        <f t="shared" si="3792"/>
        <v>0</v>
      </c>
      <c r="CF635" s="20">
        <f t="shared" si="3792"/>
        <v>0</v>
      </c>
      <c r="CG635" s="20">
        <f t="shared" si="3746"/>
        <v>2789.6910000000003</v>
      </c>
      <c r="CH635" s="20">
        <f>CH636+CH645</f>
        <v>0</v>
      </c>
      <c r="CI635" s="82">
        <f t="shared" si="3760"/>
        <v>2789.6910000000003</v>
      </c>
      <c r="CJ635" s="20">
        <f t="shared" si="3747"/>
        <v>3075.0999999999995</v>
      </c>
      <c r="CK635" s="20">
        <f>CK636+CK645</f>
        <v>0</v>
      </c>
      <c r="CL635" s="82">
        <f t="shared" si="3761"/>
        <v>3075.0999999999995</v>
      </c>
      <c r="CM635" s="20">
        <f t="shared" si="3748"/>
        <v>3075.0999999999995</v>
      </c>
      <c r="CN635" s="20">
        <f>CN636+CN645</f>
        <v>0</v>
      </c>
      <c r="CO635" s="82">
        <f t="shared" si="3762"/>
        <v>3075.0999999999995</v>
      </c>
      <c r="CP635" s="20">
        <f>CP636+CP645</f>
        <v>0</v>
      </c>
      <c r="CQ635" s="21"/>
      <c r="CR635" s="21"/>
      <c r="CS635" s="17"/>
      <c r="CT635" s="17"/>
      <c r="CU635" s="17"/>
    </row>
    <row r="636" spans="1:99" s="87" customFormat="1" ht="46.8" customHeight="1" x14ac:dyDescent="0.3">
      <c r="A636" s="74" t="s">
        <v>424</v>
      </c>
      <c r="B636" s="74" t="s">
        <v>70</v>
      </c>
      <c r="C636" s="74" t="s">
        <v>303</v>
      </c>
      <c r="D636" s="74"/>
      <c r="E636" s="79"/>
      <c r="F636" s="75" t="s">
        <v>447</v>
      </c>
      <c r="G636" s="25">
        <f t="shared" ref="G636:G638" si="3793">G637</f>
        <v>512.79999999999995</v>
      </c>
      <c r="H636" s="25">
        <f t="shared" ref="H636:H638" si="3794">H637</f>
        <v>512.79999999999995</v>
      </c>
      <c r="I636" s="25">
        <f t="shared" ref="I636:I638" si="3795">I637</f>
        <v>512.79999999999995</v>
      </c>
      <c r="J636" s="25">
        <f t="shared" ref="J636:J638" si="3796">J637</f>
        <v>0</v>
      </c>
      <c r="K636" s="25">
        <f t="shared" ref="K636:K638" si="3797">K637</f>
        <v>0</v>
      </c>
      <c r="L636" s="25">
        <f t="shared" ref="L636:L638" si="3798">L637</f>
        <v>0</v>
      </c>
      <c r="M636" s="25">
        <f t="shared" si="3524"/>
        <v>512.79999999999995</v>
      </c>
      <c r="N636" s="25">
        <f t="shared" si="3525"/>
        <v>512.79999999999995</v>
      </c>
      <c r="O636" s="25">
        <f t="shared" si="3526"/>
        <v>512.79999999999995</v>
      </c>
      <c r="P636" s="25">
        <f t="shared" ref="P636:P638" si="3799">P637</f>
        <v>0</v>
      </c>
      <c r="Q636" s="25">
        <f t="shared" ref="Q636:Q638" si="3800">Q637</f>
        <v>0</v>
      </c>
      <c r="R636" s="25">
        <f t="shared" ref="R636:R638" si="3801">R637</f>
        <v>0</v>
      </c>
      <c r="S636" s="25">
        <f t="shared" ref="S636:S638" si="3802">S637</f>
        <v>0</v>
      </c>
      <c r="T636" s="25">
        <f t="shared" ref="T636:T638" si="3803">T637</f>
        <v>0</v>
      </c>
      <c r="U636" s="25">
        <f t="shared" ref="U636:U638" si="3804">U637</f>
        <v>0</v>
      </c>
      <c r="V636" s="25">
        <f t="shared" ref="V636:V638" si="3805">V637</f>
        <v>0</v>
      </c>
      <c r="W636" s="25">
        <f t="shared" ref="W636:W638" si="3806">W637</f>
        <v>0</v>
      </c>
      <c r="X636" s="25">
        <f t="shared" ref="X636:X638" si="3807">X637</f>
        <v>0</v>
      </c>
      <c r="Y636" s="25">
        <f t="shared" si="3749"/>
        <v>512.79999999999995</v>
      </c>
      <c r="Z636" s="25">
        <f t="shared" si="3750"/>
        <v>512.79999999999995</v>
      </c>
      <c r="AA636" s="25">
        <f t="shared" si="3751"/>
        <v>512.79999999999995</v>
      </c>
      <c r="AB636" s="25">
        <f t="shared" ref="AB636:AB638" si="3808">AB637</f>
        <v>0</v>
      </c>
      <c r="AC636" s="25">
        <f t="shared" ref="AC636:AC638" si="3809">AC637</f>
        <v>0</v>
      </c>
      <c r="AD636" s="25">
        <f t="shared" ref="AD636:AD638" si="3810">AD637</f>
        <v>0</v>
      </c>
      <c r="AE636" s="25">
        <f t="shared" si="3752"/>
        <v>512.79999999999995</v>
      </c>
      <c r="AF636" s="25">
        <f t="shared" si="3753"/>
        <v>512.79999999999995</v>
      </c>
      <c r="AG636" s="25">
        <f t="shared" si="3754"/>
        <v>512.79999999999995</v>
      </c>
      <c r="AH636" s="25">
        <f t="shared" ref="AH636:AH638" si="3811">AH637</f>
        <v>0</v>
      </c>
      <c r="AI636" s="25">
        <f t="shared" ref="AI636:AI638" si="3812">AI637</f>
        <v>0</v>
      </c>
      <c r="AJ636" s="25">
        <f t="shared" ref="AJ636:AJ638" si="3813">AJ637</f>
        <v>0</v>
      </c>
      <c r="AK636" s="25">
        <f t="shared" ref="AK636:AK638" si="3814">AK637</f>
        <v>0</v>
      </c>
      <c r="AL636" s="25">
        <f t="shared" ref="AL636:AL638" si="3815">AL637</f>
        <v>0</v>
      </c>
      <c r="AM636" s="25">
        <f t="shared" ref="AM636:AM638" si="3816">AM637</f>
        <v>0</v>
      </c>
      <c r="AN636" s="25">
        <f t="shared" ref="AN636:AN638" si="3817">AN637</f>
        <v>0</v>
      </c>
      <c r="AO636" s="25">
        <f t="shared" ref="AO636:AO638" si="3818">AO637</f>
        <v>0</v>
      </c>
      <c r="AP636" s="25">
        <f t="shared" ref="AP636:AP638" si="3819">AP637</f>
        <v>0</v>
      </c>
      <c r="AQ636" s="25">
        <f t="shared" ref="AQ636:AQ638" si="3820">AQ637</f>
        <v>0</v>
      </c>
      <c r="AR636" s="25">
        <f t="shared" ref="AR636:AR638" si="3821">AR637</f>
        <v>0</v>
      </c>
      <c r="AS636" s="25">
        <f t="shared" ref="AS636:AS638" si="3822">AS637</f>
        <v>0</v>
      </c>
      <c r="AT636" s="25">
        <f t="shared" ref="AT636:AT638" si="3823">AT637</f>
        <v>0</v>
      </c>
      <c r="AU636" s="25">
        <f t="shared" ref="AU636:AU638" si="3824">AU637</f>
        <v>0</v>
      </c>
      <c r="AV636" s="25">
        <f t="shared" ref="AV636:AV638" si="3825">AV637</f>
        <v>0</v>
      </c>
      <c r="AW636" s="25">
        <f t="shared" si="3734"/>
        <v>512.79999999999995</v>
      </c>
      <c r="AX636" s="25">
        <f t="shared" si="3735"/>
        <v>512.79999999999995</v>
      </c>
      <c r="AY636" s="25">
        <f t="shared" si="3736"/>
        <v>512.79999999999995</v>
      </c>
      <c r="AZ636" s="25">
        <f t="shared" ref="AZ636:AZ638" si="3826">AZ637</f>
        <v>0</v>
      </c>
      <c r="BA636" s="25">
        <f t="shared" si="3737"/>
        <v>512.79999999999995</v>
      </c>
      <c r="BB636" s="25">
        <f t="shared" si="3738"/>
        <v>512.79999999999995</v>
      </c>
      <c r="BC636" s="25">
        <f t="shared" si="3739"/>
        <v>512.79999999999995</v>
      </c>
      <c r="BD636" s="25">
        <f t="shared" ref="BD636:BD638" si="3827">BD637</f>
        <v>0</v>
      </c>
      <c r="BE636" s="25">
        <f t="shared" ref="BE636:BE638" si="3828">BE637</f>
        <v>0</v>
      </c>
      <c r="BF636" s="25">
        <f t="shared" ref="BF636:BF638" si="3829">BF637</f>
        <v>-194.10900000000001</v>
      </c>
      <c r="BG636" s="25">
        <f t="shared" ref="BG636:BG638" si="3830">BG637</f>
        <v>0</v>
      </c>
      <c r="BH636" s="25">
        <f t="shared" ref="BH636:BH638" si="3831">BH637</f>
        <v>0</v>
      </c>
      <c r="BI636" s="25">
        <f t="shared" ref="BI636:BI638" si="3832">BI637</f>
        <v>0</v>
      </c>
      <c r="BJ636" s="25">
        <f t="shared" ref="BJ636:BJ638" si="3833">BJ637</f>
        <v>0</v>
      </c>
      <c r="BK636" s="25">
        <f t="shared" ref="BK636:BK638" si="3834">BK637</f>
        <v>0</v>
      </c>
      <c r="BL636" s="25">
        <f t="shared" ref="BL636:BL638" si="3835">BL637</f>
        <v>0</v>
      </c>
      <c r="BM636" s="25">
        <f t="shared" ref="BM636:BM638" si="3836">BM637</f>
        <v>0</v>
      </c>
      <c r="BN636" s="25">
        <f t="shared" ref="BN636:BN638" si="3837">BN637</f>
        <v>0</v>
      </c>
      <c r="BO636" s="25">
        <f t="shared" si="3740"/>
        <v>318.69099999999992</v>
      </c>
      <c r="BP636" s="25">
        <f t="shared" si="3741"/>
        <v>512.79999999999995</v>
      </c>
      <c r="BQ636" s="25">
        <f t="shared" si="3742"/>
        <v>512.79999999999995</v>
      </c>
      <c r="BR636" s="25">
        <f t="shared" ref="BR636:BR638" si="3838">BR637</f>
        <v>0</v>
      </c>
      <c r="BS636" s="25">
        <f t="shared" ref="BS636:BS638" si="3839">BS637</f>
        <v>0</v>
      </c>
      <c r="BT636" s="25">
        <f t="shared" ref="BT636:BT638" si="3840">BT637</f>
        <v>0</v>
      </c>
      <c r="BU636" s="25">
        <f t="shared" si="3743"/>
        <v>318.69099999999992</v>
      </c>
      <c r="BV636" s="25">
        <f t="shared" si="3744"/>
        <v>512.79999999999995</v>
      </c>
      <c r="BW636" s="25">
        <f t="shared" si="3745"/>
        <v>512.79999999999995</v>
      </c>
      <c r="BX636" s="25">
        <f t="shared" ref="BX636:BX638" si="3841">BX637</f>
        <v>0</v>
      </c>
      <c r="BY636" s="25">
        <f t="shared" ref="BY636:BY638" si="3842">BY637</f>
        <v>0</v>
      </c>
      <c r="BZ636" s="25">
        <f t="shared" ref="BZ636:BZ638" si="3843">BZ637</f>
        <v>0</v>
      </c>
      <c r="CA636" s="25">
        <f t="shared" ref="CA636:CA638" si="3844">CA637</f>
        <v>0</v>
      </c>
      <c r="CB636" s="25">
        <f t="shared" ref="CB636:CB638" si="3845">CB637</f>
        <v>0</v>
      </c>
      <c r="CC636" s="25">
        <f t="shared" ref="CC636:CC638" si="3846">CC637</f>
        <v>0</v>
      </c>
      <c r="CD636" s="25">
        <f t="shared" ref="CD636:CD638" si="3847">CD637</f>
        <v>0</v>
      </c>
      <c r="CE636" s="25">
        <f t="shared" ref="CE636:CE638" si="3848">CE637</f>
        <v>0</v>
      </c>
      <c r="CF636" s="25">
        <f t="shared" ref="CF636:CF638" si="3849">CF637</f>
        <v>0</v>
      </c>
      <c r="CG636" s="25">
        <f t="shared" si="3746"/>
        <v>318.69099999999992</v>
      </c>
      <c r="CH636" s="25">
        <f t="shared" ref="CH636:CH638" si="3850">CH637</f>
        <v>0</v>
      </c>
      <c r="CI636" s="83">
        <f t="shared" si="3760"/>
        <v>318.69099999999992</v>
      </c>
      <c r="CJ636" s="25">
        <f t="shared" si="3747"/>
        <v>512.79999999999995</v>
      </c>
      <c r="CK636" s="25">
        <f t="shared" ref="CK636:CP638" si="3851">CK637</f>
        <v>0</v>
      </c>
      <c r="CL636" s="83">
        <f t="shared" si="3761"/>
        <v>512.79999999999995</v>
      </c>
      <c r="CM636" s="25">
        <f t="shared" si="3748"/>
        <v>512.79999999999995</v>
      </c>
      <c r="CN636" s="25">
        <f t="shared" si="3851"/>
        <v>0</v>
      </c>
      <c r="CO636" s="83">
        <f t="shared" si="3762"/>
        <v>512.79999999999995</v>
      </c>
      <c r="CP636" s="25">
        <f t="shared" si="3851"/>
        <v>0</v>
      </c>
      <c r="CQ636" s="26"/>
      <c r="CR636" s="26"/>
      <c r="CS636" s="22"/>
      <c r="CT636" s="22"/>
      <c r="CU636" s="22"/>
    </row>
    <row r="637" spans="1:99" ht="15.6" customHeight="1" x14ac:dyDescent="0.3">
      <c r="A637" s="76" t="s">
        <v>424</v>
      </c>
      <c r="B637" s="76" t="s">
        <v>70</v>
      </c>
      <c r="C637" s="76" t="s">
        <v>303</v>
      </c>
      <c r="D637" s="76" t="s">
        <v>252</v>
      </c>
      <c r="E637" s="88"/>
      <c r="F637" s="77" t="s">
        <v>253</v>
      </c>
      <c r="G637" s="14">
        <f t="shared" si="3793"/>
        <v>512.79999999999995</v>
      </c>
      <c r="H637" s="14">
        <f t="shared" si="3794"/>
        <v>512.79999999999995</v>
      </c>
      <c r="I637" s="14">
        <f t="shared" si="3795"/>
        <v>512.79999999999995</v>
      </c>
      <c r="J637" s="14">
        <f t="shared" si="3796"/>
        <v>0</v>
      </c>
      <c r="K637" s="14">
        <f t="shared" si="3797"/>
        <v>0</v>
      </c>
      <c r="L637" s="14">
        <f t="shared" si="3798"/>
        <v>0</v>
      </c>
      <c r="M637" s="14">
        <f t="shared" si="3524"/>
        <v>512.79999999999995</v>
      </c>
      <c r="N637" s="14">
        <f t="shared" si="3525"/>
        <v>512.79999999999995</v>
      </c>
      <c r="O637" s="14">
        <f t="shared" si="3526"/>
        <v>512.79999999999995</v>
      </c>
      <c r="P637" s="14">
        <f t="shared" si="3799"/>
        <v>0</v>
      </c>
      <c r="Q637" s="14">
        <f t="shared" si="3800"/>
        <v>0</v>
      </c>
      <c r="R637" s="14">
        <f t="shared" si="3801"/>
        <v>0</v>
      </c>
      <c r="S637" s="14">
        <f t="shared" si="3802"/>
        <v>0</v>
      </c>
      <c r="T637" s="14">
        <f t="shared" si="3803"/>
        <v>0</v>
      </c>
      <c r="U637" s="14">
        <f t="shared" si="3804"/>
        <v>0</v>
      </c>
      <c r="V637" s="14">
        <f t="shared" si="3805"/>
        <v>0</v>
      </c>
      <c r="W637" s="14">
        <f t="shared" si="3806"/>
        <v>0</v>
      </c>
      <c r="X637" s="14">
        <f t="shared" si="3807"/>
        <v>0</v>
      </c>
      <c r="Y637" s="14">
        <f t="shared" si="3749"/>
        <v>512.79999999999995</v>
      </c>
      <c r="Z637" s="14">
        <f t="shared" si="3750"/>
        <v>512.79999999999995</v>
      </c>
      <c r="AA637" s="14">
        <f t="shared" si="3751"/>
        <v>512.79999999999995</v>
      </c>
      <c r="AB637" s="14">
        <f t="shared" si="3808"/>
        <v>0</v>
      </c>
      <c r="AC637" s="14">
        <f t="shared" si="3809"/>
        <v>0</v>
      </c>
      <c r="AD637" s="14">
        <f t="shared" si="3810"/>
        <v>0</v>
      </c>
      <c r="AE637" s="14">
        <f t="shared" si="3752"/>
        <v>512.79999999999995</v>
      </c>
      <c r="AF637" s="14">
        <f t="shared" si="3753"/>
        <v>512.79999999999995</v>
      </c>
      <c r="AG637" s="14">
        <f t="shared" si="3754"/>
        <v>512.79999999999995</v>
      </c>
      <c r="AH637" s="14">
        <f t="shared" si="3811"/>
        <v>0</v>
      </c>
      <c r="AI637" s="14">
        <f t="shared" si="3812"/>
        <v>0</v>
      </c>
      <c r="AJ637" s="14">
        <f t="shared" si="3813"/>
        <v>0</v>
      </c>
      <c r="AK637" s="14">
        <f t="shared" si="3814"/>
        <v>0</v>
      </c>
      <c r="AL637" s="14">
        <f t="shared" si="3815"/>
        <v>0</v>
      </c>
      <c r="AM637" s="14">
        <f t="shared" si="3816"/>
        <v>0</v>
      </c>
      <c r="AN637" s="14">
        <f t="shared" si="3817"/>
        <v>0</v>
      </c>
      <c r="AO637" s="14">
        <f t="shared" si="3818"/>
        <v>0</v>
      </c>
      <c r="AP637" s="14">
        <f t="shared" si="3819"/>
        <v>0</v>
      </c>
      <c r="AQ637" s="14">
        <f t="shared" si="3820"/>
        <v>0</v>
      </c>
      <c r="AR637" s="14">
        <f t="shared" si="3821"/>
        <v>0</v>
      </c>
      <c r="AS637" s="14">
        <f t="shared" si="3822"/>
        <v>0</v>
      </c>
      <c r="AT637" s="14">
        <f t="shared" si="3823"/>
        <v>0</v>
      </c>
      <c r="AU637" s="14">
        <f t="shared" si="3824"/>
        <v>0</v>
      </c>
      <c r="AV637" s="14">
        <f t="shared" si="3825"/>
        <v>0</v>
      </c>
      <c r="AW637" s="14">
        <f t="shared" si="3734"/>
        <v>512.79999999999995</v>
      </c>
      <c r="AX637" s="14">
        <f t="shared" si="3735"/>
        <v>512.79999999999995</v>
      </c>
      <c r="AY637" s="14">
        <f t="shared" si="3736"/>
        <v>512.79999999999995</v>
      </c>
      <c r="AZ637" s="14">
        <f t="shared" si="3826"/>
        <v>0</v>
      </c>
      <c r="BA637" s="14">
        <f t="shared" si="3737"/>
        <v>512.79999999999995</v>
      </c>
      <c r="BB637" s="14">
        <f t="shared" si="3738"/>
        <v>512.79999999999995</v>
      </c>
      <c r="BC637" s="14">
        <f t="shared" si="3739"/>
        <v>512.79999999999995</v>
      </c>
      <c r="BD637" s="14">
        <f t="shared" si="3827"/>
        <v>0</v>
      </c>
      <c r="BE637" s="14">
        <f t="shared" si="3828"/>
        <v>0</v>
      </c>
      <c r="BF637" s="14">
        <f t="shared" si="3829"/>
        <v>-194.10900000000001</v>
      </c>
      <c r="BG637" s="14">
        <f t="shared" si="3830"/>
        <v>0</v>
      </c>
      <c r="BH637" s="14">
        <f t="shared" si="3831"/>
        <v>0</v>
      </c>
      <c r="BI637" s="14">
        <f t="shared" si="3832"/>
        <v>0</v>
      </c>
      <c r="BJ637" s="14">
        <f t="shared" si="3833"/>
        <v>0</v>
      </c>
      <c r="BK637" s="14">
        <f t="shared" si="3834"/>
        <v>0</v>
      </c>
      <c r="BL637" s="14">
        <f t="shared" si="3835"/>
        <v>0</v>
      </c>
      <c r="BM637" s="14">
        <f t="shared" si="3836"/>
        <v>0</v>
      </c>
      <c r="BN637" s="14">
        <f t="shared" si="3837"/>
        <v>0</v>
      </c>
      <c r="BO637" s="14">
        <f t="shared" si="3740"/>
        <v>318.69099999999992</v>
      </c>
      <c r="BP637" s="14">
        <f t="shared" si="3741"/>
        <v>512.79999999999995</v>
      </c>
      <c r="BQ637" s="14">
        <f t="shared" si="3742"/>
        <v>512.79999999999995</v>
      </c>
      <c r="BR637" s="14">
        <f t="shared" si="3838"/>
        <v>0</v>
      </c>
      <c r="BS637" s="14">
        <f t="shared" si="3839"/>
        <v>0</v>
      </c>
      <c r="BT637" s="14">
        <f t="shared" si="3840"/>
        <v>0</v>
      </c>
      <c r="BU637" s="14">
        <f t="shared" si="3743"/>
        <v>318.69099999999992</v>
      </c>
      <c r="BV637" s="14">
        <f t="shared" si="3744"/>
        <v>512.79999999999995</v>
      </c>
      <c r="BW637" s="14">
        <f t="shared" si="3745"/>
        <v>512.79999999999995</v>
      </c>
      <c r="BX637" s="14">
        <f t="shared" si="3841"/>
        <v>0</v>
      </c>
      <c r="BY637" s="14">
        <f t="shared" si="3842"/>
        <v>0</v>
      </c>
      <c r="BZ637" s="14">
        <f t="shared" si="3843"/>
        <v>0</v>
      </c>
      <c r="CA637" s="14">
        <f t="shared" si="3844"/>
        <v>0</v>
      </c>
      <c r="CB637" s="14">
        <f t="shared" si="3845"/>
        <v>0</v>
      </c>
      <c r="CC637" s="14">
        <f t="shared" si="3846"/>
        <v>0</v>
      </c>
      <c r="CD637" s="14">
        <f t="shared" si="3847"/>
        <v>0</v>
      </c>
      <c r="CE637" s="14">
        <f t="shared" si="3848"/>
        <v>0</v>
      </c>
      <c r="CF637" s="14">
        <f t="shared" si="3849"/>
        <v>0</v>
      </c>
      <c r="CG637" s="14">
        <f t="shared" si="3746"/>
        <v>318.69099999999992</v>
      </c>
      <c r="CH637" s="14">
        <f t="shared" si="3850"/>
        <v>0</v>
      </c>
      <c r="CI637" s="84">
        <f t="shared" si="3760"/>
        <v>318.69099999999992</v>
      </c>
      <c r="CJ637" s="14">
        <f t="shared" si="3747"/>
        <v>512.79999999999995</v>
      </c>
      <c r="CK637" s="52">
        <f t="shared" si="3851"/>
        <v>0</v>
      </c>
      <c r="CL637" s="84">
        <f t="shared" si="3761"/>
        <v>512.79999999999995</v>
      </c>
      <c r="CM637" s="14">
        <f t="shared" si="3748"/>
        <v>512.79999999999995</v>
      </c>
      <c r="CN637" s="52">
        <f t="shared" si="3851"/>
        <v>0</v>
      </c>
      <c r="CO637" s="84">
        <f t="shared" si="3762"/>
        <v>512.79999999999995</v>
      </c>
      <c r="CP637" s="14">
        <f t="shared" si="3851"/>
        <v>0</v>
      </c>
      <c r="CQ637" s="29"/>
      <c r="CR637" s="29"/>
      <c r="CT637" s="1"/>
    </row>
    <row r="638" spans="1:99" s="1" customFormat="1" ht="15.6" hidden="1" customHeight="1" x14ac:dyDescent="0.3">
      <c r="A638" s="27" t="s">
        <v>424</v>
      </c>
      <c r="B638" s="27" t="s">
        <v>70</v>
      </c>
      <c r="C638" s="27" t="s">
        <v>303</v>
      </c>
      <c r="D638" s="27" t="s">
        <v>254</v>
      </c>
      <c r="E638" s="30"/>
      <c r="F638" s="28" t="s">
        <v>41</v>
      </c>
      <c r="G638" s="14">
        <f t="shared" si="3793"/>
        <v>512.79999999999995</v>
      </c>
      <c r="H638" s="14">
        <f t="shared" si="3794"/>
        <v>512.79999999999995</v>
      </c>
      <c r="I638" s="14">
        <f t="shared" si="3795"/>
        <v>512.79999999999995</v>
      </c>
      <c r="J638" s="14">
        <f t="shared" si="3796"/>
        <v>0</v>
      </c>
      <c r="K638" s="14">
        <f t="shared" si="3797"/>
        <v>0</v>
      </c>
      <c r="L638" s="14">
        <f t="shared" si="3798"/>
        <v>0</v>
      </c>
      <c r="M638" s="14">
        <f t="shared" si="3524"/>
        <v>512.79999999999995</v>
      </c>
      <c r="N638" s="14">
        <f t="shared" si="3525"/>
        <v>512.79999999999995</v>
      </c>
      <c r="O638" s="14">
        <f t="shared" si="3526"/>
        <v>512.79999999999995</v>
      </c>
      <c r="P638" s="14">
        <f t="shared" si="3799"/>
        <v>0</v>
      </c>
      <c r="Q638" s="14">
        <f t="shared" si="3800"/>
        <v>0</v>
      </c>
      <c r="R638" s="14">
        <f t="shared" si="3801"/>
        <v>0</v>
      </c>
      <c r="S638" s="14">
        <f t="shared" si="3802"/>
        <v>0</v>
      </c>
      <c r="T638" s="14">
        <f t="shared" si="3803"/>
        <v>0</v>
      </c>
      <c r="U638" s="14">
        <f t="shared" si="3804"/>
        <v>0</v>
      </c>
      <c r="V638" s="14">
        <f t="shared" si="3805"/>
        <v>0</v>
      </c>
      <c r="W638" s="14">
        <f t="shared" si="3806"/>
        <v>0</v>
      </c>
      <c r="X638" s="14">
        <f t="shared" si="3807"/>
        <v>0</v>
      </c>
      <c r="Y638" s="14">
        <f t="shared" si="3749"/>
        <v>512.79999999999995</v>
      </c>
      <c r="Z638" s="14">
        <f t="shared" si="3750"/>
        <v>512.79999999999995</v>
      </c>
      <c r="AA638" s="14">
        <f t="shared" si="3751"/>
        <v>512.79999999999995</v>
      </c>
      <c r="AB638" s="14">
        <f t="shared" si="3808"/>
        <v>0</v>
      </c>
      <c r="AC638" s="14">
        <f t="shared" si="3809"/>
        <v>0</v>
      </c>
      <c r="AD638" s="14">
        <f t="shared" si="3810"/>
        <v>0</v>
      </c>
      <c r="AE638" s="14">
        <f t="shared" si="3752"/>
        <v>512.79999999999995</v>
      </c>
      <c r="AF638" s="14">
        <f t="shared" si="3753"/>
        <v>512.79999999999995</v>
      </c>
      <c r="AG638" s="14">
        <f t="shared" si="3754"/>
        <v>512.79999999999995</v>
      </c>
      <c r="AH638" s="14">
        <f t="shared" si="3811"/>
        <v>0</v>
      </c>
      <c r="AI638" s="14">
        <f t="shared" si="3812"/>
        <v>0</v>
      </c>
      <c r="AJ638" s="14">
        <f t="shared" si="3813"/>
        <v>0</v>
      </c>
      <c r="AK638" s="14">
        <f t="shared" si="3814"/>
        <v>0</v>
      </c>
      <c r="AL638" s="14">
        <f t="shared" si="3815"/>
        <v>0</v>
      </c>
      <c r="AM638" s="14">
        <f t="shared" si="3816"/>
        <v>0</v>
      </c>
      <c r="AN638" s="14">
        <f t="shared" si="3817"/>
        <v>0</v>
      </c>
      <c r="AO638" s="14">
        <f t="shared" si="3818"/>
        <v>0</v>
      </c>
      <c r="AP638" s="14">
        <f t="shared" si="3819"/>
        <v>0</v>
      </c>
      <c r="AQ638" s="14">
        <f t="shared" si="3820"/>
        <v>0</v>
      </c>
      <c r="AR638" s="14">
        <f t="shared" si="3821"/>
        <v>0</v>
      </c>
      <c r="AS638" s="14">
        <f t="shared" si="3822"/>
        <v>0</v>
      </c>
      <c r="AT638" s="14">
        <f t="shared" si="3823"/>
        <v>0</v>
      </c>
      <c r="AU638" s="14">
        <f t="shared" si="3824"/>
        <v>0</v>
      </c>
      <c r="AV638" s="14">
        <f t="shared" si="3825"/>
        <v>0</v>
      </c>
      <c r="AW638" s="14">
        <f t="shared" si="3734"/>
        <v>512.79999999999995</v>
      </c>
      <c r="AX638" s="14">
        <f t="shared" si="3735"/>
        <v>512.79999999999995</v>
      </c>
      <c r="AY638" s="14">
        <f t="shared" si="3736"/>
        <v>512.79999999999995</v>
      </c>
      <c r="AZ638" s="14">
        <f t="shared" si="3826"/>
        <v>0</v>
      </c>
      <c r="BA638" s="14">
        <f t="shared" si="3737"/>
        <v>512.79999999999995</v>
      </c>
      <c r="BB638" s="14">
        <f t="shared" si="3738"/>
        <v>512.79999999999995</v>
      </c>
      <c r="BC638" s="14">
        <f t="shared" si="3739"/>
        <v>512.79999999999995</v>
      </c>
      <c r="BD638" s="14">
        <f t="shared" si="3827"/>
        <v>0</v>
      </c>
      <c r="BE638" s="14">
        <f t="shared" si="3828"/>
        <v>0</v>
      </c>
      <c r="BF638" s="14">
        <f t="shared" si="3829"/>
        <v>-194.10900000000001</v>
      </c>
      <c r="BG638" s="14">
        <f t="shared" si="3830"/>
        <v>0</v>
      </c>
      <c r="BH638" s="14">
        <f t="shared" si="3831"/>
        <v>0</v>
      </c>
      <c r="BI638" s="14">
        <f t="shared" si="3832"/>
        <v>0</v>
      </c>
      <c r="BJ638" s="14">
        <f t="shared" si="3833"/>
        <v>0</v>
      </c>
      <c r="BK638" s="14">
        <f t="shared" si="3834"/>
        <v>0</v>
      </c>
      <c r="BL638" s="14">
        <f t="shared" si="3835"/>
        <v>0</v>
      </c>
      <c r="BM638" s="14">
        <f t="shared" si="3836"/>
        <v>0</v>
      </c>
      <c r="BN638" s="14">
        <f t="shared" si="3837"/>
        <v>0</v>
      </c>
      <c r="BO638" s="14">
        <f t="shared" si="3740"/>
        <v>318.69099999999992</v>
      </c>
      <c r="BP638" s="14">
        <f t="shared" si="3741"/>
        <v>512.79999999999995</v>
      </c>
      <c r="BQ638" s="14">
        <f t="shared" si="3742"/>
        <v>512.79999999999995</v>
      </c>
      <c r="BR638" s="14">
        <f t="shared" si="3838"/>
        <v>0</v>
      </c>
      <c r="BS638" s="14">
        <f t="shared" si="3839"/>
        <v>0</v>
      </c>
      <c r="BT638" s="14">
        <f t="shared" si="3840"/>
        <v>0</v>
      </c>
      <c r="BU638" s="14">
        <f t="shared" si="3743"/>
        <v>318.69099999999992</v>
      </c>
      <c r="BV638" s="14">
        <f t="shared" si="3744"/>
        <v>512.79999999999995</v>
      </c>
      <c r="BW638" s="14">
        <f t="shared" si="3745"/>
        <v>512.79999999999995</v>
      </c>
      <c r="BX638" s="14">
        <f t="shared" si="3841"/>
        <v>0</v>
      </c>
      <c r="BY638" s="14">
        <f t="shared" si="3842"/>
        <v>0</v>
      </c>
      <c r="BZ638" s="14">
        <f t="shared" si="3843"/>
        <v>0</v>
      </c>
      <c r="CA638" s="14">
        <f t="shared" si="3844"/>
        <v>0</v>
      </c>
      <c r="CB638" s="14">
        <f t="shared" si="3845"/>
        <v>0</v>
      </c>
      <c r="CC638" s="14">
        <f t="shared" si="3846"/>
        <v>0</v>
      </c>
      <c r="CD638" s="14">
        <f t="shared" si="3847"/>
        <v>0</v>
      </c>
      <c r="CE638" s="14">
        <f t="shared" si="3848"/>
        <v>0</v>
      </c>
      <c r="CF638" s="14">
        <f t="shared" si="3849"/>
        <v>0</v>
      </c>
      <c r="CG638" s="14">
        <f t="shared" si="3746"/>
        <v>318.69099999999992</v>
      </c>
      <c r="CH638" s="14">
        <f t="shared" si="3850"/>
        <v>0</v>
      </c>
      <c r="CI638" s="14"/>
      <c r="CJ638" s="14">
        <f t="shared" si="3747"/>
        <v>512.79999999999995</v>
      </c>
      <c r="CK638" s="52">
        <f t="shared" si="3851"/>
        <v>0</v>
      </c>
      <c r="CL638" s="52"/>
      <c r="CM638" s="14">
        <f t="shared" si="3748"/>
        <v>512.79999999999995</v>
      </c>
      <c r="CN638" s="52">
        <f t="shared" si="3851"/>
        <v>0</v>
      </c>
      <c r="CO638" s="52"/>
      <c r="CP638" s="14">
        <f t="shared" si="3851"/>
        <v>0</v>
      </c>
      <c r="CQ638" s="29">
        <v>0</v>
      </c>
      <c r="CR638" s="29"/>
      <c r="CS638" s="1" t="s">
        <v>75</v>
      </c>
    </row>
    <row r="639" spans="1:99" ht="93.6" customHeight="1" x14ac:dyDescent="0.3">
      <c r="A639" s="76" t="s">
        <v>424</v>
      </c>
      <c r="B639" s="76" t="s">
        <v>70</v>
      </c>
      <c r="C639" s="76" t="s">
        <v>303</v>
      </c>
      <c r="D639" s="76" t="s">
        <v>448</v>
      </c>
      <c r="E639" s="88"/>
      <c r="F639" s="77" t="s">
        <v>449</v>
      </c>
      <c r="G639" s="14">
        <f t="shared" ref="G639:L639" si="3852">G640+G642</f>
        <v>512.79999999999995</v>
      </c>
      <c r="H639" s="14">
        <f t="shared" si="3852"/>
        <v>512.79999999999995</v>
      </c>
      <c r="I639" s="14">
        <f t="shared" si="3852"/>
        <v>512.79999999999995</v>
      </c>
      <c r="J639" s="14">
        <f t="shared" si="3852"/>
        <v>0</v>
      </c>
      <c r="K639" s="14">
        <f t="shared" si="3852"/>
        <v>0</v>
      </c>
      <c r="L639" s="14">
        <f t="shared" si="3852"/>
        <v>0</v>
      </c>
      <c r="M639" s="14">
        <f t="shared" si="3524"/>
        <v>512.79999999999995</v>
      </c>
      <c r="N639" s="14">
        <f t="shared" si="3525"/>
        <v>512.79999999999995</v>
      </c>
      <c r="O639" s="14">
        <f t="shared" si="3526"/>
        <v>512.79999999999995</v>
      </c>
      <c r="P639" s="14">
        <f t="shared" ref="P639:X639" si="3853">P640+P642</f>
        <v>0</v>
      </c>
      <c r="Q639" s="14">
        <f t="shared" si="3853"/>
        <v>0</v>
      </c>
      <c r="R639" s="14">
        <f t="shared" si="3853"/>
        <v>0</v>
      </c>
      <c r="S639" s="14">
        <f t="shared" si="3853"/>
        <v>0</v>
      </c>
      <c r="T639" s="14">
        <f t="shared" si="3853"/>
        <v>0</v>
      </c>
      <c r="U639" s="14">
        <f t="shared" si="3853"/>
        <v>0</v>
      </c>
      <c r="V639" s="14">
        <f t="shared" si="3853"/>
        <v>0</v>
      </c>
      <c r="W639" s="14">
        <f t="shared" si="3853"/>
        <v>0</v>
      </c>
      <c r="X639" s="14">
        <f t="shared" si="3853"/>
        <v>0</v>
      </c>
      <c r="Y639" s="14">
        <f t="shared" si="3749"/>
        <v>512.79999999999995</v>
      </c>
      <c r="Z639" s="14">
        <f t="shared" si="3750"/>
        <v>512.79999999999995</v>
      </c>
      <c r="AA639" s="14">
        <f t="shared" si="3751"/>
        <v>512.79999999999995</v>
      </c>
      <c r="AB639" s="14">
        <f>AB640+AB642</f>
        <v>0</v>
      </c>
      <c r="AC639" s="14">
        <f>AC640+AC642</f>
        <v>0</v>
      </c>
      <c r="AD639" s="14">
        <f>AD640+AD642</f>
        <v>0</v>
      </c>
      <c r="AE639" s="14">
        <f t="shared" si="3752"/>
        <v>512.79999999999995</v>
      </c>
      <c r="AF639" s="14">
        <f t="shared" si="3753"/>
        <v>512.79999999999995</v>
      </c>
      <c r="AG639" s="14">
        <f t="shared" si="3754"/>
        <v>512.79999999999995</v>
      </c>
      <c r="AH639" s="14">
        <f t="shared" ref="AH639:AV639" si="3854">AH640+AH642</f>
        <v>0</v>
      </c>
      <c r="AI639" s="14">
        <f t="shared" si="3854"/>
        <v>0</v>
      </c>
      <c r="AJ639" s="14">
        <f t="shared" si="3854"/>
        <v>0</v>
      </c>
      <c r="AK639" s="14">
        <f t="shared" si="3854"/>
        <v>0</v>
      </c>
      <c r="AL639" s="14">
        <f t="shared" si="3854"/>
        <v>0</v>
      </c>
      <c r="AM639" s="14">
        <f t="shared" si="3854"/>
        <v>0</v>
      </c>
      <c r="AN639" s="14">
        <f t="shared" si="3854"/>
        <v>0</v>
      </c>
      <c r="AO639" s="14">
        <f t="shared" si="3854"/>
        <v>0</v>
      </c>
      <c r="AP639" s="14">
        <f t="shared" si="3854"/>
        <v>0</v>
      </c>
      <c r="AQ639" s="14">
        <f t="shared" si="3854"/>
        <v>0</v>
      </c>
      <c r="AR639" s="14">
        <f t="shared" si="3854"/>
        <v>0</v>
      </c>
      <c r="AS639" s="14">
        <f t="shared" si="3854"/>
        <v>0</v>
      </c>
      <c r="AT639" s="14">
        <f t="shared" si="3854"/>
        <v>0</v>
      </c>
      <c r="AU639" s="14">
        <f t="shared" si="3854"/>
        <v>0</v>
      </c>
      <c r="AV639" s="14">
        <f t="shared" si="3854"/>
        <v>0</v>
      </c>
      <c r="AW639" s="14">
        <f t="shared" si="3734"/>
        <v>512.79999999999995</v>
      </c>
      <c r="AX639" s="14">
        <f t="shared" si="3735"/>
        <v>512.79999999999995</v>
      </c>
      <c r="AY639" s="14">
        <f t="shared" si="3736"/>
        <v>512.79999999999995</v>
      </c>
      <c r="AZ639" s="14">
        <f>AZ640+AZ642</f>
        <v>0</v>
      </c>
      <c r="BA639" s="14">
        <f t="shared" si="3737"/>
        <v>512.79999999999995</v>
      </c>
      <c r="BB639" s="14">
        <f t="shared" si="3738"/>
        <v>512.79999999999995</v>
      </c>
      <c r="BC639" s="14">
        <f t="shared" si="3739"/>
        <v>512.79999999999995</v>
      </c>
      <c r="BD639" s="14">
        <f t="shared" ref="BD639:BN639" si="3855">BD640+BD642</f>
        <v>0</v>
      </c>
      <c r="BE639" s="14">
        <f t="shared" si="3855"/>
        <v>0</v>
      </c>
      <c r="BF639" s="14">
        <f t="shared" si="3855"/>
        <v>-194.10900000000001</v>
      </c>
      <c r="BG639" s="14">
        <f t="shared" si="3855"/>
        <v>0</v>
      </c>
      <c r="BH639" s="14">
        <f t="shared" si="3855"/>
        <v>0</v>
      </c>
      <c r="BI639" s="14">
        <f t="shared" si="3855"/>
        <v>0</v>
      </c>
      <c r="BJ639" s="14">
        <f t="shared" si="3855"/>
        <v>0</v>
      </c>
      <c r="BK639" s="14">
        <f t="shared" si="3855"/>
        <v>0</v>
      </c>
      <c r="BL639" s="14">
        <f t="shared" si="3855"/>
        <v>0</v>
      </c>
      <c r="BM639" s="14">
        <f t="shared" si="3855"/>
        <v>0</v>
      </c>
      <c r="BN639" s="14">
        <f t="shared" si="3855"/>
        <v>0</v>
      </c>
      <c r="BO639" s="14">
        <f t="shared" si="3740"/>
        <v>318.69099999999992</v>
      </c>
      <c r="BP639" s="14">
        <f t="shared" si="3741"/>
        <v>512.79999999999995</v>
      </c>
      <c r="BQ639" s="14">
        <f t="shared" si="3742"/>
        <v>512.79999999999995</v>
      </c>
      <c r="BR639" s="14">
        <f>BR640+BR642</f>
        <v>0</v>
      </c>
      <c r="BS639" s="14">
        <f>BS640+BS642</f>
        <v>0</v>
      </c>
      <c r="BT639" s="14">
        <f>BT640+BT642</f>
        <v>0</v>
      </c>
      <c r="BU639" s="14">
        <f t="shared" si="3743"/>
        <v>318.69099999999992</v>
      </c>
      <c r="BV639" s="14">
        <f t="shared" si="3744"/>
        <v>512.79999999999995</v>
      </c>
      <c r="BW639" s="14">
        <f t="shared" si="3745"/>
        <v>512.79999999999995</v>
      </c>
      <c r="BX639" s="14">
        <f t="shared" ref="BX639:CF639" si="3856">BX640+BX642</f>
        <v>0</v>
      </c>
      <c r="BY639" s="14">
        <f t="shared" si="3856"/>
        <v>0</v>
      </c>
      <c r="BZ639" s="14">
        <f t="shared" si="3856"/>
        <v>0</v>
      </c>
      <c r="CA639" s="14">
        <f t="shared" si="3856"/>
        <v>0</v>
      </c>
      <c r="CB639" s="14">
        <f t="shared" si="3856"/>
        <v>0</v>
      </c>
      <c r="CC639" s="14">
        <f t="shared" si="3856"/>
        <v>0</v>
      </c>
      <c r="CD639" s="14">
        <f t="shared" si="3856"/>
        <v>0</v>
      </c>
      <c r="CE639" s="14">
        <f t="shared" si="3856"/>
        <v>0</v>
      </c>
      <c r="CF639" s="14">
        <f t="shared" si="3856"/>
        <v>0</v>
      </c>
      <c r="CG639" s="14">
        <f t="shared" si="3746"/>
        <v>318.69099999999992</v>
      </c>
      <c r="CH639" s="14">
        <f>CH640+CH642</f>
        <v>0</v>
      </c>
      <c r="CI639" s="84">
        <f t="shared" ref="CI639:CI655" si="3857">CG639+CH639</f>
        <v>318.69099999999992</v>
      </c>
      <c r="CJ639" s="14">
        <f t="shared" si="3747"/>
        <v>512.79999999999995</v>
      </c>
      <c r="CK639" s="52">
        <f>CK640+CK642</f>
        <v>0</v>
      </c>
      <c r="CL639" s="84">
        <f t="shared" ref="CL639:CL655" si="3858">CJ639+CK639</f>
        <v>512.79999999999995</v>
      </c>
      <c r="CM639" s="14">
        <f t="shared" si="3748"/>
        <v>512.79999999999995</v>
      </c>
      <c r="CN639" s="52">
        <f>CN640+CN642</f>
        <v>0</v>
      </c>
      <c r="CO639" s="84">
        <f t="shared" ref="CO639:CO655" si="3859">CM639+CN639</f>
        <v>512.79999999999995</v>
      </c>
      <c r="CP639" s="14">
        <f>CP640+CP642</f>
        <v>0</v>
      </c>
      <c r="CQ639" s="29"/>
      <c r="CR639" s="29"/>
      <c r="CT639" s="1"/>
    </row>
    <row r="640" spans="1:99" ht="46.8" customHeight="1" x14ac:dyDescent="0.3">
      <c r="A640" s="76" t="s">
        <v>424</v>
      </c>
      <c r="B640" s="76" t="s">
        <v>70</v>
      </c>
      <c r="C640" s="76" t="s">
        <v>303</v>
      </c>
      <c r="D640" s="76" t="s">
        <v>450</v>
      </c>
      <c r="E640" s="88"/>
      <c r="F640" s="77" t="s">
        <v>451</v>
      </c>
      <c r="G640" s="14">
        <f t="shared" ref="G640:L640" si="3860">G641</f>
        <v>24.2</v>
      </c>
      <c r="H640" s="14">
        <f t="shared" si="3860"/>
        <v>24.2</v>
      </c>
      <c r="I640" s="14">
        <f t="shared" si="3860"/>
        <v>24.2</v>
      </c>
      <c r="J640" s="14">
        <f t="shared" si="3860"/>
        <v>0</v>
      </c>
      <c r="K640" s="14">
        <f t="shared" si="3860"/>
        <v>0</v>
      </c>
      <c r="L640" s="14">
        <f t="shared" si="3860"/>
        <v>0</v>
      </c>
      <c r="M640" s="14">
        <f t="shared" si="3524"/>
        <v>24.2</v>
      </c>
      <c r="N640" s="14">
        <f t="shared" si="3525"/>
        <v>24.2</v>
      </c>
      <c r="O640" s="14">
        <f t="shared" si="3526"/>
        <v>24.2</v>
      </c>
      <c r="P640" s="14">
        <f t="shared" ref="P640:X640" si="3861">P641</f>
        <v>0</v>
      </c>
      <c r="Q640" s="14">
        <f t="shared" si="3861"/>
        <v>0</v>
      </c>
      <c r="R640" s="14">
        <f t="shared" si="3861"/>
        <v>0</v>
      </c>
      <c r="S640" s="14">
        <f t="shared" si="3861"/>
        <v>0</v>
      </c>
      <c r="T640" s="14">
        <f t="shared" si="3861"/>
        <v>0</v>
      </c>
      <c r="U640" s="14">
        <f t="shared" si="3861"/>
        <v>0</v>
      </c>
      <c r="V640" s="14">
        <f t="shared" si="3861"/>
        <v>0</v>
      </c>
      <c r="W640" s="14">
        <f t="shared" si="3861"/>
        <v>0</v>
      </c>
      <c r="X640" s="14">
        <f t="shared" si="3861"/>
        <v>0</v>
      </c>
      <c r="Y640" s="14">
        <f t="shared" si="3749"/>
        <v>24.2</v>
      </c>
      <c r="Z640" s="14">
        <f t="shared" si="3750"/>
        <v>24.2</v>
      </c>
      <c r="AA640" s="14">
        <f t="shared" si="3751"/>
        <v>24.2</v>
      </c>
      <c r="AB640" s="14">
        <f>AB641</f>
        <v>0</v>
      </c>
      <c r="AC640" s="14">
        <f>AC641</f>
        <v>0</v>
      </c>
      <c r="AD640" s="14">
        <f>AD641</f>
        <v>0</v>
      </c>
      <c r="AE640" s="14">
        <f t="shared" si="3752"/>
        <v>24.2</v>
      </c>
      <c r="AF640" s="14">
        <f t="shared" si="3753"/>
        <v>24.2</v>
      </c>
      <c r="AG640" s="14">
        <f t="shared" si="3754"/>
        <v>24.2</v>
      </c>
      <c r="AH640" s="14">
        <f t="shared" ref="AH640:AV640" si="3862">AH641</f>
        <v>0</v>
      </c>
      <c r="AI640" s="14">
        <f t="shared" si="3862"/>
        <v>0</v>
      </c>
      <c r="AJ640" s="14">
        <f t="shared" si="3862"/>
        <v>0</v>
      </c>
      <c r="AK640" s="14">
        <f t="shared" si="3862"/>
        <v>0</v>
      </c>
      <c r="AL640" s="14">
        <f t="shared" si="3862"/>
        <v>0</v>
      </c>
      <c r="AM640" s="14">
        <f t="shared" si="3862"/>
        <v>0</v>
      </c>
      <c r="AN640" s="14">
        <f t="shared" si="3862"/>
        <v>0</v>
      </c>
      <c r="AO640" s="14">
        <f t="shared" si="3862"/>
        <v>0</v>
      </c>
      <c r="AP640" s="14">
        <f t="shared" si="3862"/>
        <v>0</v>
      </c>
      <c r="AQ640" s="14">
        <f t="shared" si="3862"/>
        <v>0</v>
      </c>
      <c r="AR640" s="14">
        <f t="shared" si="3862"/>
        <v>0</v>
      </c>
      <c r="AS640" s="14">
        <f t="shared" si="3862"/>
        <v>0</v>
      </c>
      <c r="AT640" s="14">
        <f t="shared" si="3862"/>
        <v>0</v>
      </c>
      <c r="AU640" s="14">
        <f t="shared" si="3862"/>
        <v>0</v>
      </c>
      <c r="AV640" s="14">
        <f t="shared" si="3862"/>
        <v>0</v>
      </c>
      <c r="AW640" s="14">
        <f t="shared" si="3734"/>
        <v>24.2</v>
      </c>
      <c r="AX640" s="14">
        <f t="shared" si="3735"/>
        <v>24.2</v>
      </c>
      <c r="AY640" s="14">
        <f t="shared" si="3736"/>
        <v>24.2</v>
      </c>
      <c r="AZ640" s="14">
        <f>AZ641</f>
        <v>0</v>
      </c>
      <c r="BA640" s="14">
        <f t="shared" si="3737"/>
        <v>24.2</v>
      </c>
      <c r="BB640" s="14">
        <f t="shared" si="3738"/>
        <v>24.2</v>
      </c>
      <c r="BC640" s="14">
        <f t="shared" si="3739"/>
        <v>24.2</v>
      </c>
      <c r="BD640" s="14">
        <f t="shared" ref="BD640:BN640" si="3863">BD641</f>
        <v>0</v>
      </c>
      <c r="BE640" s="14">
        <f t="shared" si="3863"/>
        <v>0</v>
      </c>
      <c r="BF640" s="14">
        <f t="shared" si="3863"/>
        <v>0</v>
      </c>
      <c r="BG640" s="14">
        <f t="shared" si="3863"/>
        <v>0</v>
      </c>
      <c r="BH640" s="14">
        <f t="shared" si="3863"/>
        <v>0</v>
      </c>
      <c r="BI640" s="14">
        <f t="shared" si="3863"/>
        <v>0</v>
      </c>
      <c r="BJ640" s="14">
        <f t="shared" si="3863"/>
        <v>0</v>
      </c>
      <c r="BK640" s="14">
        <f t="shared" si="3863"/>
        <v>0</v>
      </c>
      <c r="BL640" s="14">
        <f t="shared" si="3863"/>
        <v>0</v>
      </c>
      <c r="BM640" s="14">
        <f t="shared" si="3863"/>
        <v>0</v>
      </c>
      <c r="BN640" s="14">
        <f t="shared" si="3863"/>
        <v>0</v>
      </c>
      <c r="BO640" s="14">
        <f t="shared" si="3740"/>
        <v>24.2</v>
      </c>
      <c r="BP640" s="14">
        <f t="shared" si="3741"/>
        <v>24.2</v>
      </c>
      <c r="BQ640" s="14">
        <f t="shared" si="3742"/>
        <v>24.2</v>
      </c>
      <c r="BR640" s="14">
        <f>BR641</f>
        <v>0</v>
      </c>
      <c r="BS640" s="14">
        <f>BS641</f>
        <v>0</v>
      </c>
      <c r="BT640" s="14">
        <f>BT641</f>
        <v>0</v>
      </c>
      <c r="BU640" s="14">
        <f t="shared" si="3743"/>
        <v>24.2</v>
      </c>
      <c r="BV640" s="14">
        <f t="shared" si="3744"/>
        <v>24.2</v>
      </c>
      <c r="BW640" s="14">
        <f t="shared" si="3745"/>
        <v>24.2</v>
      </c>
      <c r="BX640" s="14">
        <f t="shared" ref="BX640:CF640" si="3864">BX641</f>
        <v>0</v>
      </c>
      <c r="BY640" s="14">
        <f t="shared" si="3864"/>
        <v>0</v>
      </c>
      <c r="BZ640" s="14">
        <f t="shared" si="3864"/>
        <v>0</v>
      </c>
      <c r="CA640" s="14">
        <f t="shared" si="3864"/>
        <v>0</v>
      </c>
      <c r="CB640" s="14">
        <f t="shared" si="3864"/>
        <v>0</v>
      </c>
      <c r="CC640" s="14">
        <f t="shared" si="3864"/>
        <v>0</v>
      </c>
      <c r="CD640" s="14">
        <f t="shared" si="3864"/>
        <v>0</v>
      </c>
      <c r="CE640" s="14">
        <f t="shared" si="3864"/>
        <v>0</v>
      </c>
      <c r="CF640" s="14">
        <f t="shared" si="3864"/>
        <v>0</v>
      </c>
      <c r="CG640" s="14">
        <f t="shared" si="3746"/>
        <v>24.2</v>
      </c>
      <c r="CH640" s="14">
        <f>CH641</f>
        <v>0</v>
      </c>
      <c r="CI640" s="84">
        <f t="shared" si="3857"/>
        <v>24.2</v>
      </c>
      <c r="CJ640" s="14">
        <f t="shared" si="3747"/>
        <v>24.2</v>
      </c>
      <c r="CK640" s="52">
        <f>CK641</f>
        <v>0</v>
      </c>
      <c r="CL640" s="84">
        <f t="shared" si="3858"/>
        <v>24.2</v>
      </c>
      <c r="CM640" s="14">
        <f t="shared" si="3748"/>
        <v>24.2</v>
      </c>
      <c r="CN640" s="52">
        <f>CN641</f>
        <v>0</v>
      </c>
      <c r="CO640" s="84">
        <f t="shared" si="3859"/>
        <v>24.2</v>
      </c>
      <c r="CP640" s="14">
        <f>CP641</f>
        <v>0</v>
      </c>
      <c r="CQ640" s="29"/>
      <c r="CR640" s="29"/>
      <c r="CT640" s="1"/>
    </row>
    <row r="641" spans="1:99" ht="31.2" customHeight="1" x14ac:dyDescent="0.3">
      <c r="A641" s="76" t="s">
        <v>424</v>
      </c>
      <c r="B641" s="76" t="s">
        <v>70</v>
      </c>
      <c r="C641" s="76" t="s">
        <v>303</v>
      </c>
      <c r="D641" s="76" t="s">
        <v>450</v>
      </c>
      <c r="E641" s="76" t="s">
        <v>46</v>
      </c>
      <c r="F641" s="77" t="s">
        <v>47</v>
      </c>
      <c r="G641" s="14">
        <v>24.2</v>
      </c>
      <c r="H641" s="14">
        <v>24.2</v>
      </c>
      <c r="I641" s="14">
        <v>24.2</v>
      </c>
      <c r="J641" s="14"/>
      <c r="K641" s="14"/>
      <c r="L641" s="14"/>
      <c r="M641" s="14">
        <f t="shared" si="3524"/>
        <v>24.2</v>
      </c>
      <c r="N641" s="14">
        <f t="shared" si="3525"/>
        <v>24.2</v>
      </c>
      <c r="O641" s="14">
        <f t="shared" si="3526"/>
        <v>24.2</v>
      </c>
      <c r="P641" s="14"/>
      <c r="Q641" s="14"/>
      <c r="R641" s="14"/>
      <c r="S641" s="14"/>
      <c r="T641" s="14"/>
      <c r="U641" s="14"/>
      <c r="V641" s="14"/>
      <c r="W641" s="14"/>
      <c r="X641" s="14"/>
      <c r="Y641" s="14">
        <f t="shared" si="3749"/>
        <v>24.2</v>
      </c>
      <c r="Z641" s="14">
        <f t="shared" si="3750"/>
        <v>24.2</v>
      </c>
      <c r="AA641" s="14">
        <f t="shared" si="3751"/>
        <v>24.2</v>
      </c>
      <c r="AB641" s="14"/>
      <c r="AC641" s="14"/>
      <c r="AD641" s="14"/>
      <c r="AE641" s="14">
        <f t="shared" si="3752"/>
        <v>24.2</v>
      </c>
      <c r="AF641" s="14">
        <f t="shared" si="3753"/>
        <v>24.2</v>
      </c>
      <c r="AG641" s="14">
        <f t="shared" si="3754"/>
        <v>24.2</v>
      </c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>
        <f t="shared" si="3734"/>
        <v>24.2</v>
      </c>
      <c r="AX641" s="14">
        <f t="shared" si="3735"/>
        <v>24.2</v>
      </c>
      <c r="AY641" s="14">
        <f t="shared" si="3736"/>
        <v>24.2</v>
      </c>
      <c r="AZ641" s="14"/>
      <c r="BA641" s="14">
        <f t="shared" si="3737"/>
        <v>24.2</v>
      </c>
      <c r="BB641" s="14">
        <f t="shared" si="3738"/>
        <v>24.2</v>
      </c>
      <c r="BC641" s="14">
        <f t="shared" si="3739"/>
        <v>24.2</v>
      </c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>
        <f t="shared" si="3740"/>
        <v>24.2</v>
      </c>
      <c r="BP641" s="14">
        <f t="shared" si="3741"/>
        <v>24.2</v>
      </c>
      <c r="BQ641" s="14">
        <f t="shared" si="3742"/>
        <v>24.2</v>
      </c>
      <c r="BR641" s="14"/>
      <c r="BS641" s="14"/>
      <c r="BT641" s="14"/>
      <c r="BU641" s="14">
        <f t="shared" si="3743"/>
        <v>24.2</v>
      </c>
      <c r="BV641" s="14">
        <f t="shared" si="3744"/>
        <v>24.2</v>
      </c>
      <c r="BW641" s="14">
        <f t="shared" si="3745"/>
        <v>24.2</v>
      </c>
      <c r="BX641" s="14"/>
      <c r="BY641" s="14"/>
      <c r="BZ641" s="14"/>
      <c r="CA641" s="14"/>
      <c r="CB641" s="14"/>
      <c r="CC641" s="14"/>
      <c r="CD641" s="14"/>
      <c r="CE641" s="14"/>
      <c r="CF641" s="14"/>
      <c r="CG641" s="14">
        <f t="shared" si="3746"/>
        <v>24.2</v>
      </c>
      <c r="CH641" s="14"/>
      <c r="CI641" s="84">
        <f t="shared" si="3857"/>
        <v>24.2</v>
      </c>
      <c r="CJ641" s="14">
        <f t="shared" si="3747"/>
        <v>24.2</v>
      </c>
      <c r="CK641" s="52"/>
      <c r="CL641" s="84">
        <f t="shared" si="3858"/>
        <v>24.2</v>
      </c>
      <c r="CM641" s="14">
        <f t="shared" si="3748"/>
        <v>24.2</v>
      </c>
      <c r="CN641" s="52"/>
      <c r="CO641" s="84">
        <f t="shared" si="3859"/>
        <v>24.2</v>
      </c>
      <c r="CP641" s="14"/>
      <c r="CQ641" s="29"/>
      <c r="CR641" s="29"/>
      <c r="CT641" s="1"/>
    </row>
    <row r="642" spans="1:99" ht="46.8" customHeight="1" x14ac:dyDescent="0.3">
      <c r="A642" s="76" t="s">
        <v>424</v>
      </c>
      <c r="B642" s="76" t="s">
        <v>70</v>
      </c>
      <c r="C642" s="76" t="s">
        <v>303</v>
      </c>
      <c r="D642" s="76" t="s">
        <v>452</v>
      </c>
      <c r="E642" s="88"/>
      <c r="F642" s="77" t="s">
        <v>453</v>
      </c>
      <c r="G642" s="14">
        <f t="shared" ref="G642:L642" si="3865">G643+G644</f>
        <v>488.59999999999997</v>
      </c>
      <c r="H642" s="14">
        <f t="shared" si="3865"/>
        <v>488.59999999999997</v>
      </c>
      <c r="I642" s="14">
        <f t="shared" si="3865"/>
        <v>488.59999999999997</v>
      </c>
      <c r="J642" s="14">
        <f t="shared" si="3865"/>
        <v>0</v>
      </c>
      <c r="K642" s="14">
        <f t="shared" si="3865"/>
        <v>0</v>
      </c>
      <c r="L642" s="14">
        <f t="shared" si="3865"/>
        <v>0</v>
      </c>
      <c r="M642" s="14">
        <f t="shared" si="3524"/>
        <v>488.59999999999997</v>
      </c>
      <c r="N642" s="14">
        <f t="shared" si="3525"/>
        <v>488.59999999999997</v>
      </c>
      <c r="O642" s="14">
        <f t="shared" si="3526"/>
        <v>488.59999999999997</v>
      </c>
      <c r="P642" s="14">
        <f t="shared" ref="P642:X642" si="3866">P643+P644</f>
        <v>0</v>
      </c>
      <c r="Q642" s="14">
        <f t="shared" si="3866"/>
        <v>0</v>
      </c>
      <c r="R642" s="14">
        <f t="shared" si="3866"/>
        <v>0</v>
      </c>
      <c r="S642" s="14">
        <f t="shared" si="3866"/>
        <v>0</v>
      </c>
      <c r="T642" s="14">
        <f t="shared" si="3866"/>
        <v>0</v>
      </c>
      <c r="U642" s="14">
        <f t="shared" si="3866"/>
        <v>0</v>
      </c>
      <c r="V642" s="14">
        <f t="shared" si="3866"/>
        <v>0</v>
      </c>
      <c r="W642" s="14">
        <f t="shared" si="3866"/>
        <v>0</v>
      </c>
      <c r="X642" s="14">
        <f t="shared" si="3866"/>
        <v>0</v>
      </c>
      <c r="Y642" s="14">
        <f t="shared" si="3749"/>
        <v>488.59999999999997</v>
      </c>
      <c r="Z642" s="14">
        <f t="shared" si="3750"/>
        <v>488.59999999999997</v>
      </c>
      <c r="AA642" s="14">
        <f t="shared" si="3751"/>
        <v>488.59999999999997</v>
      </c>
      <c r="AB642" s="14">
        <f>AB643+AB644</f>
        <v>0</v>
      </c>
      <c r="AC642" s="14">
        <f>AC643+AC644</f>
        <v>0</v>
      </c>
      <c r="AD642" s="14">
        <f>AD643+AD644</f>
        <v>0</v>
      </c>
      <c r="AE642" s="14">
        <f t="shared" si="3752"/>
        <v>488.59999999999997</v>
      </c>
      <c r="AF642" s="14">
        <f t="shared" si="3753"/>
        <v>488.59999999999997</v>
      </c>
      <c r="AG642" s="14">
        <f t="shared" si="3754"/>
        <v>488.59999999999997</v>
      </c>
      <c r="AH642" s="14">
        <f t="shared" ref="AH642:AV642" si="3867">AH643+AH644</f>
        <v>0</v>
      </c>
      <c r="AI642" s="14">
        <f t="shared" si="3867"/>
        <v>0</v>
      </c>
      <c r="AJ642" s="14">
        <f t="shared" si="3867"/>
        <v>0</v>
      </c>
      <c r="AK642" s="14">
        <f t="shared" si="3867"/>
        <v>0</v>
      </c>
      <c r="AL642" s="14">
        <f t="shared" si="3867"/>
        <v>0</v>
      </c>
      <c r="AM642" s="14">
        <f t="shared" si="3867"/>
        <v>0</v>
      </c>
      <c r="AN642" s="14">
        <f t="shared" si="3867"/>
        <v>0</v>
      </c>
      <c r="AO642" s="14">
        <f t="shared" si="3867"/>
        <v>0</v>
      </c>
      <c r="AP642" s="14">
        <f t="shared" si="3867"/>
        <v>0</v>
      </c>
      <c r="AQ642" s="14">
        <f t="shared" si="3867"/>
        <v>0</v>
      </c>
      <c r="AR642" s="14">
        <f t="shared" si="3867"/>
        <v>0</v>
      </c>
      <c r="AS642" s="14">
        <f t="shared" si="3867"/>
        <v>0</v>
      </c>
      <c r="AT642" s="14">
        <f t="shared" si="3867"/>
        <v>0</v>
      </c>
      <c r="AU642" s="14">
        <f t="shared" si="3867"/>
        <v>0</v>
      </c>
      <c r="AV642" s="14">
        <f t="shared" si="3867"/>
        <v>0</v>
      </c>
      <c r="AW642" s="14">
        <f t="shared" si="3734"/>
        <v>488.59999999999997</v>
      </c>
      <c r="AX642" s="14">
        <f t="shared" si="3735"/>
        <v>488.59999999999997</v>
      </c>
      <c r="AY642" s="14">
        <f t="shared" si="3736"/>
        <v>488.59999999999997</v>
      </c>
      <c r="AZ642" s="14">
        <f>AZ643+AZ644</f>
        <v>0</v>
      </c>
      <c r="BA642" s="14">
        <f t="shared" si="3737"/>
        <v>488.59999999999997</v>
      </c>
      <c r="BB642" s="14">
        <f t="shared" si="3738"/>
        <v>488.59999999999997</v>
      </c>
      <c r="BC642" s="14">
        <f t="shared" si="3739"/>
        <v>488.59999999999997</v>
      </c>
      <c r="BD642" s="14">
        <f t="shared" ref="BD642:BN642" si="3868">BD643+BD644</f>
        <v>0</v>
      </c>
      <c r="BE642" s="14">
        <f t="shared" si="3868"/>
        <v>0</v>
      </c>
      <c r="BF642" s="14">
        <f t="shared" si="3868"/>
        <v>-194.10900000000001</v>
      </c>
      <c r="BG642" s="14">
        <f t="shared" si="3868"/>
        <v>0</v>
      </c>
      <c r="BH642" s="14">
        <f t="shared" si="3868"/>
        <v>0</v>
      </c>
      <c r="BI642" s="14">
        <f t="shared" si="3868"/>
        <v>0</v>
      </c>
      <c r="BJ642" s="14">
        <f t="shared" si="3868"/>
        <v>0</v>
      </c>
      <c r="BK642" s="14">
        <f t="shared" si="3868"/>
        <v>0</v>
      </c>
      <c r="BL642" s="14">
        <f t="shared" si="3868"/>
        <v>0</v>
      </c>
      <c r="BM642" s="14">
        <f t="shared" si="3868"/>
        <v>0</v>
      </c>
      <c r="BN642" s="14">
        <f t="shared" si="3868"/>
        <v>0</v>
      </c>
      <c r="BO642" s="14">
        <f t="shared" si="3740"/>
        <v>294.49099999999999</v>
      </c>
      <c r="BP642" s="14">
        <f t="shared" si="3741"/>
        <v>488.59999999999997</v>
      </c>
      <c r="BQ642" s="14">
        <f t="shared" si="3742"/>
        <v>488.59999999999997</v>
      </c>
      <c r="BR642" s="14">
        <f>BR643+BR644</f>
        <v>0</v>
      </c>
      <c r="BS642" s="14">
        <f>BS643+BS644</f>
        <v>0</v>
      </c>
      <c r="BT642" s="14">
        <f>BT643+BT644</f>
        <v>0</v>
      </c>
      <c r="BU642" s="14">
        <f t="shared" si="3743"/>
        <v>294.49099999999999</v>
      </c>
      <c r="BV642" s="14">
        <f t="shared" si="3744"/>
        <v>488.59999999999997</v>
      </c>
      <c r="BW642" s="14">
        <f t="shared" si="3745"/>
        <v>488.59999999999997</v>
      </c>
      <c r="BX642" s="14">
        <f t="shared" ref="BX642:CF642" si="3869">BX643+BX644</f>
        <v>0</v>
      </c>
      <c r="BY642" s="14">
        <f t="shared" si="3869"/>
        <v>0</v>
      </c>
      <c r="BZ642" s="14">
        <f t="shared" si="3869"/>
        <v>0</v>
      </c>
      <c r="CA642" s="14">
        <f t="shared" si="3869"/>
        <v>0</v>
      </c>
      <c r="CB642" s="14">
        <f t="shared" si="3869"/>
        <v>0</v>
      </c>
      <c r="CC642" s="14">
        <f t="shared" si="3869"/>
        <v>0</v>
      </c>
      <c r="CD642" s="14">
        <f t="shared" si="3869"/>
        <v>0</v>
      </c>
      <c r="CE642" s="14">
        <f t="shared" si="3869"/>
        <v>0</v>
      </c>
      <c r="CF642" s="14">
        <f t="shared" si="3869"/>
        <v>0</v>
      </c>
      <c r="CG642" s="14">
        <f t="shared" si="3746"/>
        <v>294.49099999999999</v>
      </c>
      <c r="CH642" s="14">
        <f>CH643+CH644</f>
        <v>0</v>
      </c>
      <c r="CI642" s="84">
        <f t="shared" si="3857"/>
        <v>294.49099999999999</v>
      </c>
      <c r="CJ642" s="14">
        <f t="shared" si="3747"/>
        <v>488.59999999999997</v>
      </c>
      <c r="CK642" s="52">
        <f>CK643+CK644</f>
        <v>0</v>
      </c>
      <c r="CL642" s="84">
        <f t="shared" si="3858"/>
        <v>488.59999999999997</v>
      </c>
      <c r="CM642" s="14">
        <f t="shared" si="3748"/>
        <v>488.59999999999997</v>
      </c>
      <c r="CN642" s="52">
        <f>CN643+CN644</f>
        <v>0</v>
      </c>
      <c r="CO642" s="84">
        <f t="shared" si="3859"/>
        <v>488.59999999999997</v>
      </c>
      <c r="CP642" s="14">
        <f>CP643+CP644</f>
        <v>0</v>
      </c>
      <c r="CQ642" s="29"/>
      <c r="CR642" s="29"/>
      <c r="CT642" s="1"/>
    </row>
    <row r="643" spans="1:99" ht="31.2" customHeight="1" x14ac:dyDescent="0.3">
      <c r="A643" s="76" t="s">
        <v>424</v>
      </c>
      <c r="B643" s="76" t="s">
        <v>70</v>
      </c>
      <c r="C643" s="76" t="s">
        <v>303</v>
      </c>
      <c r="D643" s="76" t="s">
        <v>452</v>
      </c>
      <c r="E643" s="76" t="s">
        <v>46</v>
      </c>
      <c r="F643" s="77" t="s">
        <v>47</v>
      </c>
      <c r="G643" s="14">
        <v>481.2</v>
      </c>
      <c r="H643" s="14">
        <v>481.2</v>
      </c>
      <c r="I643" s="14">
        <v>481.2</v>
      </c>
      <c r="J643" s="14"/>
      <c r="K643" s="14"/>
      <c r="L643" s="14"/>
      <c r="M643" s="14">
        <f t="shared" si="3524"/>
        <v>481.2</v>
      </c>
      <c r="N643" s="14">
        <f t="shared" si="3525"/>
        <v>481.2</v>
      </c>
      <c r="O643" s="14">
        <f t="shared" si="3526"/>
        <v>481.2</v>
      </c>
      <c r="P643" s="14"/>
      <c r="Q643" s="14"/>
      <c r="R643" s="14"/>
      <c r="S643" s="14"/>
      <c r="T643" s="14"/>
      <c r="U643" s="14"/>
      <c r="V643" s="14"/>
      <c r="W643" s="14"/>
      <c r="X643" s="14"/>
      <c r="Y643" s="14">
        <f t="shared" si="3749"/>
        <v>481.2</v>
      </c>
      <c r="Z643" s="14">
        <f t="shared" si="3750"/>
        <v>481.2</v>
      </c>
      <c r="AA643" s="14">
        <f t="shared" si="3751"/>
        <v>481.2</v>
      </c>
      <c r="AB643" s="14"/>
      <c r="AC643" s="14"/>
      <c r="AD643" s="14"/>
      <c r="AE643" s="14">
        <f t="shared" si="3752"/>
        <v>481.2</v>
      </c>
      <c r="AF643" s="14">
        <f t="shared" si="3753"/>
        <v>481.2</v>
      </c>
      <c r="AG643" s="14">
        <f t="shared" si="3754"/>
        <v>481.2</v>
      </c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>
        <f t="shared" si="3734"/>
        <v>481.2</v>
      </c>
      <c r="AX643" s="14">
        <f t="shared" si="3735"/>
        <v>481.2</v>
      </c>
      <c r="AY643" s="14">
        <f t="shared" si="3736"/>
        <v>481.2</v>
      </c>
      <c r="AZ643" s="14"/>
      <c r="BA643" s="14">
        <f t="shared" si="3737"/>
        <v>481.2</v>
      </c>
      <c r="BB643" s="14">
        <f t="shared" si="3738"/>
        <v>481.2</v>
      </c>
      <c r="BC643" s="14">
        <f t="shared" si="3739"/>
        <v>481.2</v>
      </c>
      <c r="BD643" s="14"/>
      <c r="BE643" s="14"/>
      <c r="BF643" s="14">
        <v>-194.10900000000001</v>
      </c>
      <c r="BG643" s="14"/>
      <c r="BH643" s="14"/>
      <c r="BI643" s="14"/>
      <c r="BJ643" s="14"/>
      <c r="BK643" s="14"/>
      <c r="BL643" s="14"/>
      <c r="BM643" s="14"/>
      <c r="BN643" s="14"/>
      <c r="BO643" s="14">
        <f t="shared" si="3740"/>
        <v>287.09100000000001</v>
      </c>
      <c r="BP643" s="14">
        <f t="shared" si="3741"/>
        <v>481.2</v>
      </c>
      <c r="BQ643" s="14">
        <f t="shared" si="3742"/>
        <v>481.2</v>
      </c>
      <c r="BR643" s="14"/>
      <c r="BS643" s="14"/>
      <c r="BT643" s="14"/>
      <c r="BU643" s="14">
        <f t="shared" si="3743"/>
        <v>287.09100000000001</v>
      </c>
      <c r="BV643" s="14">
        <f t="shared" si="3744"/>
        <v>481.2</v>
      </c>
      <c r="BW643" s="14">
        <f t="shared" si="3745"/>
        <v>481.2</v>
      </c>
      <c r="BX643" s="14"/>
      <c r="BY643" s="14"/>
      <c r="BZ643" s="14"/>
      <c r="CA643" s="14"/>
      <c r="CB643" s="14"/>
      <c r="CC643" s="14"/>
      <c r="CD643" s="14"/>
      <c r="CE643" s="14"/>
      <c r="CF643" s="14"/>
      <c r="CG643" s="14">
        <f t="shared" si="3746"/>
        <v>287.09100000000001</v>
      </c>
      <c r="CH643" s="14"/>
      <c r="CI643" s="84">
        <f t="shared" si="3857"/>
        <v>287.09100000000001</v>
      </c>
      <c r="CJ643" s="14">
        <f t="shared" si="3747"/>
        <v>481.2</v>
      </c>
      <c r="CK643" s="52"/>
      <c r="CL643" s="84">
        <f t="shared" si="3858"/>
        <v>481.2</v>
      </c>
      <c r="CM643" s="14">
        <f t="shared" si="3748"/>
        <v>481.2</v>
      </c>
      <c r="CN643" s="52"/>
      <c r="CO643" s="84">
        <f t="shared" si="3859"/>
        <v>481.2</v>
      </c>
      <c r="CP643" s="14"/>
      <c r="CQ643" s="29"/>
      <c r="CR643" s="29"/>
      <c r="CT643" s="1"/>
    </row>
    <row r="644" spans="1:99" ht="15.6" customHeight="1" x14ac:dyDescent="0.3">
      <c r="A644" s="76" t="s">
        <v>424</v>
      </c>
      <c r="B644" s="76" t="s">
        <v>70</v>
      </c>
      <c r="C644" s="76" t="s">
        <v>303</v>
      </c>
      <c r="D644" s="76" t="s">
        <v>452</v>
      </c>
      <c r="E644" s="76" t="s">
        <v>48</v>
      </c>
      <c r="F644" s="77" t="s">
        <v>49</v>
      </c>
      <c r="G644" s="14">
        <v>7.4</v>
      </c>
      <c r="H644" s="14">
        <v>7.4</v>
      </c>
      <c r="I644" s="14">
        <v>7.4</v>
      </c>
      <c r="J644" s="14"/>
      <c r="K644" s="14"/>
      <c r="L644" s="14"/>
      <c r="M644" s="14">
        <f t="shared" si="3524"/>
        <v>7.4</v>
      </c>
      <c r="N644" s="14">
        <f t="shared" si="3525"/>
        <v>7.4</v>
      </c>
      <c r="O644" s="14">
        <f t="shared" si="3526"/>
        <v>7.4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>
        <f t="shared" si="3749"/>
        <v>7.4</v>
      </c>
      <c r="Z644" s="14">
        <f t="shared" si="3750"/>
        <v>7.4</v>
      </c>
      <c r="AA644" s="14">
        <f t="shared" si="3751"/>
        <v>7.4</v>
      </c>
      <c r="AB644" s="14"/>
      <c r="AC644" s="14"/>
      <c r="AD644" s="14"/>
      <c r="AE644" s="14">
        <f t="shared" si="3752"/>
        <v>7.4</v>
      </c>
      <c r="AF644" s="14">
        <f t="shared" si="3753"/>
        <v>7.4</v>
      </c>
      <c r="AG644" s="14">
        <f t="shared" si="3754"/>
        <v>7.4</v>
      </c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>
        <f t="shared" si="3734"/>
        <v>7.4</v>
      </c>
      <c r="AX644" s="14">
        <f t="shared" si="3735"/>
        <v>7.4</v>
      </c>
      <c r="AY644" s="14">
        <f t="shared" si="3736"/>
        <v>7.4</v>
      </c>
      <c r="AZ644" s="14"/>
      <c r="BA644" s="14">
        <f t="shared" si="3737"/>
        <v>7.4</v>
      </c>
      <c r="BB644" s="14">
        <f t="shared" si="3738"/>
        <v>7.4</v>
      </c>
      <c r="BC644" s="14">
        <f t="shared" si="3739"/>
        <v>7.4</v>
      </c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>
        <f t="shared" si="3740"/>
        <v>7.4</v>
      </c>
      <c r="BP644" s="14">
        <f t="shared" si="3741"/>
        <v>7.4</v>
      </c>
      <c r="BQ644" s="14">
        <f t="shared" si="3742"/>
        <v>7.4</v>
      </c>
      <c r="BR644" s="14"/>
      <c r="BS644" s="14"/>
      <c r="BT644" s="14"/>
      <c r="BU644" s="14">
        <f t="shared" si="3743"/>
        <v>7.4</v>
      </c>
      <c r="BV644" s="14">
        <f t="shared" si="3744"/>
        <v>7.4</v>
      </c>
      <c r="BW644" s="14">
        <f t="shared" si="3745"/>
        <v>7.4</v>
      </c>
      <c r="BX644" s="14"/>
      <c r="BY644" s="14"/>
      <c r="BZ644" s="14"/>
      <c r="CA644" s="14"/>
      <c r="CB644" s="14"/>
      <c r="CC644" s="14"/>
      <c r="CD644" s="14"/>
      <c r="CE644" s="14"/>
      <c r="CF644" s="14"/>
      <c r="CG644" s="14">
        <f t="shared" si="3746"/>
        <v>7.4</v>
      </c>
      <c r="CH644" s="14"/>
      <c r="CI644" s="84">
        <f t="shared" si="3857"/>
        <v>7.4</v>
      </c>
      <c r="CJ644" s="14">
        <f t="shared" si="3747"/>
        <v>7.4</v>
      </c>
      <c r="CK644" s="52"/>
      <c r="CL644" s="84">
        <f t="shared" si="3858"/>
        <v>7.4</v>
      </c>
      <c r="CM644" s="14">
        <f t="shared" si="3748"/>
        <v>7.4</v>
      </c>
      <c r="CN644" s="52"/>
      <c r="CO644" s="84">
        <f t="shared" si="3859"/>
        <v>7.4</v>
      </c>
      <c r="CP644" s="14"/>
      <c r="CQ644" s="29"/>
      <c r="CR644" s="29"/>
      <c r="CT644" s="1"/>
    </row>
    <row r="645" spans="1:99" s="87" customFormat="1" ht="31.2" customHeight="1" x14ac:dyDescent="0.3">
      <c r="A645" s="74" t="s">
        <v>424</v>
      </c>
      <c r="B645" s="74" t="s">
        <v>70</v>
      </c>
      <c r="C645" s="74" t="s">
        <v>160</v>
      </c>
      <c r="D645" s="74"/>
      <c r="E645" s="79"/>
      <c r="F645" s="75" t="s">
        <v>161</v>
      </c>
      <c r="G645" s="25">
        <f t="shared" ref="G645:G646" si="3870">G646</f>
        <v>2471</v>
      </c>
      <c r="H645" s="25">
        <f t="shared" ref="H645:H646" si="3871">H646</f>
        <v>2562.2999999999997</v>
      </c>
      <c r="I645" s="25">
        <f t="shared" ref="I645:I646" si="3872">I646</f>
        <v>2562.2999999999997</v>
      </c>
      <c r="J645" s="25">
        <f t="shared" ref="J645:J646" si="3873">J646</f>
        <v>0</v>
      </c>
      <c r="K645" s="25">
        <f t="shared" ref="K645:K646" si="3874">K646</f>
        <v>0</v>
      </c>
      <c r="L645" s="25">
        <f t="shared" ref="L645:L646" si="3875">L646</f>
        <v>0</v>
      </c>
      <c r="M645" s="25">
        <f t="shared" si="3524"/>
        <v>2471</v>
      </c>
      <c r="N645" s="25">
        <f t="shared" si="3525"/>
        <v>2562.2999999999997</v>
      </c>
      <c r="O645" s="25">
        <f t="shared" si="3526"/>
        <v>2562.2999999999997</v>
      </c>
      <c r="P645" s="25">
        <f t="shared" ref="P645:P646" si="3876">P646</f>
        <v>0</v>
      </c>
      <c r="Q645" s="25">
        <f t="shared" ref="Q645:Q646" si="3877">Q646</f>
        <v>0</v>
      </c>
      <c r="R645" s="25">
        <f t="shared" ref="R645:R646" si="3878">R646</f>
        <v>0</v>
      </c>
      <c r="S645" s="25">
        <f t="shared" ref="S645:S646" si="3879">S646</f>
        <v>0</v>
      </c>
      <c r="T645" s="25">
        <f t="shared" ref="T645:T646" si="3880">T646</f>
        <v>0</v>
      </c>
      <c r="U645" s="25">
        <f t="shared" ref="U645:U646" si="3881">U646</f>
        <v>0</v>
      </c>
      <c r="V645" s="25">
        <f t="shared" ref="V645:V646" si="3882">V646</f>
        <v>0</v>
      </c>
      <c r="W645" s="25">
        <f t="shared" ref="W645:W646" si="3883">W646</f>
        <v>0</v>
      </c>
      <c r="X645" s="25">
        <f t="shared" ref="X645:X646" si="3884">X646</f>
        <v>0</v>
      </c>
      <c r="Y645" s="25">
        <f t="shared" si="3749"/>
        <v>2471</v>
      </c>
      <c r="Z645" s="25">
        <f t="shared" si="3750"/>
        <v>2562.2999999999997</v>
      </c>
      <c r="AA645" s="25">
        <f t="shared" si="3751"/>
        <v>2562.2999999999997</v>
      </c>
      <c r="AB645" s="25">
        <f t="shared" ref="AB645:AB646" si="3885">AB646</f>
        <v>0</v>
      </c>
      <c r="AC645" s="25">
        <f t="shared" ref="AC645:AC646" si="3886">AC646</f>
        <v>0</v>
      </c>
      <c r="AD645" s="25">
        <f t="shared" ref="AD645:AD646" si="3887">AD646</f>
        <v>0</v>
      </c>
      <c r="AE645" s="25">
        <f t="shared" si="3752"/>
        <v>2471</v>
      </c>
      <c r="AF645" s="25">
        <f t="shared" si="3753"/>
        <v>2562.2999999999997</v>
      </c>
      <c r="AG645" s="25">
        <f t="shared" si="3754"/>
        <v>2562.2999999999997</v>
      </c>
      <c r="AH645" s="25">
        <f t="shared" ref="AH645:AH646" si="3888">AH646</f>
        <v>0</v>
      </c>
      <c r="AI645" s="25">
        <f t="shared" ref="AI645:AI646" si="3889">AI646</f>
        <v>0</v>
      </c>
      <c r="AJ645" s="25">
        <f t="shared" ref="AJ645:AJ646" si="3890">AJ646</f>
        <v>0</v>
      </c>
      <c r="AK645" s="25">
        <f t="shared" ref="AK645:AK646" si="3891">AK646</f>
        <v>0</v>
      </c>
      <c r="AL645" s="25">
        <f t="shared" ref="AL645:AL646" si="3892">AL646</f>
        <v>0</v>
      </c>
      <c r="AM645" s="25">
        <f t="shared" ref="AM645:AM646" si="3893">AM646</f>
        <v>0</v>
      </c>
      <c r="AN645" s="25">
        <f t="shared" ref="AN645:AN646" si="3894">AN646</f>
        <v>0</v>
      </c>
      <c r="AO645" s="25">
        <f t="shared" ref="AO645:AO646" si="3895">AO646</f>
        <v>0</v>
      </c>
      <c r="AP645" s="25">
        <f t="shared" ref="AP645:AP646" si="3896">AP646</f>
        <v>0</v>
      </c>
      <c r="AQ645" s="25">
        <f t="shared" ref="AQ645:AQ646" si="3897">AQ646</f>
        <v>0</v>
      </c>
      <c r="AR645" s="25">
        <f t="shared" ref="AR645:AR646" si="3898">AR646</f>
        <v>0</v>
      </c>
      <c r="AS645" s="25">
        <f t="shared" ref="AS645:AS646" si="3899">AS646</f>
        <v>0</v>
      </c>
      <c r="AT645" s="25">
        <f t="shared" ref="AT645:AT646" si="3900">AT646</f>
        <v>0</v>
      </c>
      <c r="AU645" s="25">
        <f t="shared" ref="AU645:AU646" si="3901">AU646</f>
        <v>0</v>
      </c>
      <c r="AV645" s="25">
        <f t="shared" ref="AV645:AV646" si="3902">AV646</f>
        <v>0</v>
      </c>
      <c r="AW645" s="25">
        <f t="shared" si="3734"/>
        <v>2471</v>
      </c>
      <c r="AX645" s="25">
        <f t="shared" si="3735"/>
        <v>2562.2999999999997</v>
      </c>
      <c r="AY645" s="25">
        <f t="shared" si="3736"/>
        <v>2562.2999999999997</v>
      </c>
      <c r="AZ645" s="25">
        <f t="shared" ref="AZ645:AZ646" si="3903">AZ646</f>
        <v>0</v>
      </c>
      <c r="BA645" s="25">
        <f t="shared" si="3737"/>
        <v>2471</v>
      </c>
      <c r="BB645" s="25">
        <f t="shared" si="3738"/>
        <v>2562.2999999999997</v>
      </c>
      <c r="BC645" s="25">
        <f t="shared" si="3739"/>
        <v>2562.2999999999997</v>
      </c>
      <c r="BD645" s="25">
        <f t="shared" ref="BD645:BD646" si="3904">BD646</f>
        <v>0</v>
      </c>
      <c r="BE645" s="25">
        <f t="shared" ref="BE645:BE646" si="3905">BE646</f>
        <v>0</v>
      </c>
      <c r="BF645" s="25">
        <f t="shared" ref="BF645:BF646" si="3906">BF646</f>
        <v>0</v>
      </c>
      <c r="BG645" s="25">
        <f t="shared" ref="BG645:BG646" si="3907">BG646</f>
        <v>0</v>
      </c>
      <c r="BH645" s="25">
        <f t="shared" ref="BH645:BH646" si="3908">BH646</f>
        <v>0</v>
      </c>
      <c r="BI645" s="25">
        <f t="shared" ref="BI645:BI646" si="3909">BI646</f>
        <v>0</v>
      </c>
      <c r="BJ645" s="25">
        <f t="shared" ref="BJ645:BJ646" si="3910">BJ646</f>
        <v>0</v>
      </c>
      <c r="BK645" s="25">
        <f t="shared" ref="BK645:BK646" si="3911">BK646</f>
        <v>0</v>
      </c>
      <c r="BL645" s="25">
        <f t="shared" ref="BL645:BL646" si="3912">BL646</f>
        <v>0</v>
      </c>
      <c r="BM645" s="25">
        <f t="shared" ref="BM645:BM646" si="3913">BM646</f>
        <v>0</v>
      </c>
      <c r="BN645" s="25">
        <f t="shared" ref="BN645:BN646" si="3914">BN646</f>
        <v>0</v>
      </c>
      <c r="BO645" s="25">
        <f t="shared" si="3740"/>
        <v>2471</v>
      </c>
      <c r="BP645" s="25">
        <f t="shared" si="3741"/>
        <v>2562.2999999999997</v>
      </c>
      <c r="BQ645" s="25">
        <f t="shared" si="3742"/>
        <v>2562.2999999999997</v>
      </c>
      <c r="BR645" s="25">
        <f t="shared" ref="BR645:BR646" si="3915">BR646</f>
        <v>0</v>
      </c>
      <c r="BS645" s="25">
        <f t="shared" ref="BS645:BS646" si="3916">BS646</f>
        <v>0</v>
      </c>
      <c r="BT645" s="25">
        <f t="shared" ref="BT645:BT646" si="3917">BT646</f>
        <v>0</v>
      </c>
      <c r="BU645" s="25">
        <f t="shared" si="3743"/>
        <v>2471</v>
      </c>
      <c r="BV645" s="25">
        <f t="shared" si="3744"/>
        <v>2562.2999999999997</v>
      </c>
      <c r="BW645" s="25">
        <f t="shared" si="3745"/>
        <v>2562.2999999999997</v>
      </c>
      <c r="BX645" s="25">
        <f t="shared" ref="BX645:BX646" si="3918">BX646</f>
        <v>0</v>
      </c>
      <c r="BY645" s="25">
        <f t="shared" ref="BY645:BY646" si="3919">BY646</f>
        <v>0</v>
      </c>
      <c r="BZ645" s="25">
        <f t="shared" ref="BZ645:BZ646" si="3920">BZ646</f>
        <v>0</v>
      </c>
      <c r="CA645" s="25">
        <f t="shared" ref="CA645:CA646" si="3921">CA646</f>
        <v>0</v>
      </c>
      <c r="CB645" s="25">
        <f t="shared" ref="CB645:CB646" si="3922">CB646</f>
        <v>0</v>
      </c>
      <c r="CC645" s="25">
        <f t="shared" ref="CC645:CC646" si="3923">CC646</f>
        <v>0</v>
      </c>
      <c r="CD645" s="25">
        <f t="shared" ref="CD645:CD646" si="3924">CD646</f>
        <v>0</v>
      </c>
      <c r="CE645" s="25">
        <f t="shared" ref="CE645:CE646" si="3925">CE646</f>
        <v>0</v>
      </c>
      <c r="CF645" s="25">
        <f t="shared" ref="CF645:CF646" si="3926">CF646</f>
        <v>0</v>
      </c>
      <c r="CG645" s="25">
        <f t="shared" si="3746"/>
        <v>2471</v>
      </c>
      <c r="CH645" s="25">
        <f t="shared" ref="CH645:CH646" si="3927">CH646</f>
        <v>0</v>
      </c>
      <c r="CI645" s="83">
        <f t="shared" si="3857"/>
        <v>2471</v>
      </c>
      <c r="CJ645" s="25">
        <f t="shared" si="3747"/>
        <v>2562.2999999999997</v>
      </c>
      <c r="CK645" s="25">
        <f t="shared" ref="CK645:CP646" si="3928">CK646</f>
        <v>0</v>
      </c>
      <c r="CL645" s="83">
        <f t="shared" si="3858"/>
        <v>2562.2999999999997</v>
      </c>
      <c r="CM645" s="25">
        <f t="shared" si="3748"/>
        <v>2562.2999999999997</v>
      </c>
      <c r="CN645" s="25">
        <f t="shared" si="3928"/>
        <v>0</v>
      </c>
      <c r="CO645" s="83">
        <f t="shared" si="3859"/>
        <v>2562.2999999999997</v>
      </c>
      <c r="CP645" s="25">
        <f t="shared" si="3928"/>
        <v>0</v>
      </c>
      <c r="CQ645" s="26"/>
      <c r="CR645" s="26"/>
      <c r="CS645" s="22"/>
      <c r="CT645" s="22"/>
      <c r="CU645" s="22"/>
    </row>
    <row r="646" spans="1:99" ht="31.2" customHeight="1" x14ac:dyDescent="0.3">
      <c r="A646" s="76" t="s">
        <v>424</v>
      </c>
      <c r="B646" s="76" t="s">
        <v>70</v>
      </c>
      <c r="C646" s="76" t="s">
        <v>160</v>
      </c>
      <c r="D646" s="76" t="s">
        <v>62</v>
      </c>
      <c r="E646" s="88"/>
      <c r="F646" s="77" t="s">
        <v>63</v>
      </c>
      <c r="G646" s="14">
        <f t="shared" si="3870"/>
        <v>2471</v>
      </c>
      <c r="H646" s="14">
        <f t="shared" si="3871"/>
        <v>2562.2999999999997</v>
      </c>
      <c r="I646" s="14">
        <f t="shared" si="3872"/>
        <v>2562.2999999999997</v>
      </c>
      <c r="J646" s="14">
        <f t="shared" si="3873"/>
        <v>0</v>
      </c>
      <c r="K646" s="14">
        <f t="shared" si="3874"/>
        <v>0</v>
      </c>
      <c r="L646" s="14">
        <f t="shared" si="3875"/>
        <v>0</v>
      </c>
      <c r="M646" s="14">
        <f t="shared" si="3524"/>
        <v>2471</v>
      </c>
      <c r="N646" s="14">
        <f t="shared" si="3525"/>
        <v>2562.2999999999997</v>
      </c>
      <c r="O646" s="14">
        <f t="shared" si="3526"/>
        <v>2562.2999999999997</v>
      </c>
      <c r="P646" s="14">
        <f t="shared" si="3876"/>
        <v>0</v>
      </c>
      <c r="Q646" s="14">
        <f t="shared" si="3877"/>
        <v>0</v>
      </c>
      <c r="R646" s="14">
        <f t="shared" si="3878"/>
        <v>0</v>
      </c>
      <c r="S646" s="14">
        <f t="shared" si="3879"/>
        <v>0</v>
      </c>
      <c r="T646" s="14">
        <f t="shared" si="3880"/>
        <v>0</v>
      </c>
      <c r="U646" s="14">
        <f t="shared" si="3881"/>
        <v>0</v>
      </c>
      <c r="V646" s="14">
        <f t="shared" si="3882"/>
        <v>0</v>
      </c>
      <c r="W646" s="14">
        <f t="shared" si="3883"/>
        <v>0</v>
      </c>
      <c r="X646" s="14">
        <f t="shared" si="3884"/>
        <v>0</v>
      </c>
      <c r="Y646" s="14">
        <f t="shared" si="3749"/>
        <v>2471</v>
      </c>
      <c r="Z646" s="14">
        <f t="shared" si="3750"/>
        <v>2562.2999999999997</v>
      </c>
      <c r="AA646" s="14">
        <f t="shared" si="3751"/>
        <v>2562.2999999999997</v>
      </c>
      <c r="AB646" s="14">
        <f t="shared" si="3885"/>
        <v>0</v>
      </c>
      <c r="AC646" s="14">
        <f t="shared" si="3886"/>
        <v>0</v>
      </c>
      <c r="AD646" s="14">
        <f t="shared" si="3887"/>
        <v>0</v>
      </c>
      <c r="AE646" s="14">
        <f t="shared" si="3752"/>
        <v>2471</v>
      </c>
      <c r="AF646" s="14">
        <f t="shared" si="3753"/>
        <v>2562.2999999999997</v>
      </c>
      <c r="AG646" s="14">
        <f t="shared" si="3754"/>
        <v>2562.2999999999997</v>
      </c>
      <c r="AH646" s="14">
        <f t="shared" si="3888"/>
        <v>0</v>
      </c>
      <c r="AI646" s="14">
        <f t="shared" si="3889"/>
        <v>0</v>
      </c>
      <c r="AJ646" s="14">
        <f t="shared" si="3890"/>
        <v>0</v>
      </c>
      <c r="AK646" s="14">
        <f t="shared" si="3891"/>
        <v>0</v>
      </c>
      <c r="AL646" s="14">
        <f t="shared" si="3892"/>
        <v>0</v>
      </c>
      <c r="AM646" s="14">
        <f t="shared" si="3893"/>
        <v>0</v>
      </c>
      <c r="AN646" s="14">
        <f t="shared" si="3894"/>
        <v>0</v>
      </c>
      <c r="AO646" s="14">
        <f t="shared" si="3895"/>
        <v>0</v>
      </c>
      <c r="AP646" s="14">
        <f t="shared" si="3896"/>
        <v>0</v>
      </c>
      <c r="AQ646" s="14">
        <f t="shared" si="3897"/>
        <v>0</v>
      </c>
      <c r="AR646" s="14">
        <f t="shared" si="3898"/>
        <v>0</v>
      </c>
      <c r="AS646" s="14">
        <f t="shared" si="3899"/>
        <v>0</v>
      </c>
      <c r="AT646" s="14">
        <f t="shared" si="3900"/>
        <v>0</v>
      </c>
      <c r="AU646" s="14">
        <f t="shared" si="3901"/>
        <v>0</v>
      </c>
      <c r="AV646" s="14">
        <f t="shared" si="3902"/>
        <v>0</v>
      </c>
      <c r="AW646" s="14">
        <f t="shared" si="3734"/>
        <v>2471</v>
      </c>
      <c r="AX646" s="14">
        <f t="shared" si="3735"/>
        <v>2562.2999999999997</v>
      </c>
      <c r="AY646" s="14">
        <f t="shared" si="3736"/>
        <v>2562.2999999999997</v>
      </c>
      <c r="AZ646" s="14">
        <f t="shared" si="3903"/>
        <v>0</v>
      </c>
      <c r="BA646" s="14">
        <f t="shared" si="3737"/>
        <v>2471</v>
      </c>
      <c r="BB646" s="14">
        <f t="shared" si="3738"/>
        <v>2562.2999999999997</v>
      </c>
      <c r="BC646" s="14">
        <f t="shared" si="3739"/>
        <v>2562.2999999999997</v>
      </c>
      <c r="BD646" s="14">
        <f t="shared" si="3904"/>
        <v>0</v>
      </c>
      <c r="BE646" s="14">
        <f t="shared" si="3905"/>
        <v>0</v>
      </c>
      <c r="BF646" s="14">
        <f t="shared" si="3906"/>
        <v>0</v>
      </c>
      <c r="BG646" s="14">
        <f t="shared" si="3907"/>
        <v>0</v>
      </c>
      <c r="BH646" s="14">
        <f t="shared" si="3908"/>
        <v>0</v>
      </c>
      <c r="BI646" s="14">
        <f t="shared" si="3909"/>
        <v>0</v>
      </c>
      <c r="BJ646" s="14">
        <f t="shared" si="3910"/>
        <v>0</v>
      </c>
      <c r="BK646" s="14">
        <f t="shared" si="3911"/>
        <v>0</v>
      </c>
      <c r="BL646" s="14">
        <f t="shared" si="3912"/>
        <v>0</v>
      </c>
      <c r="BM646" s="14">
        <f t="shared" si="3913"/>
        <v>0</v>
      </c>
      <c r="BN646" s="14">
        <f t="shared" si="3914"/>
        <v>0</v>
      </c>
      <c r="BO646" s="14">
        <f t="shared" si="3740"/>
        <v>2471</v>
      </c>
      <c r="BP646" s="14">
        <f t="shared" si="3741"/>
        <v>2562.2999999999997</v>
      </c>
      <c r="BQ646" s="14">
        <f t="shared" si="3742"/>
        <v>2562.2999999999997</v>
      </c>
      <c r="BR646" s="14">
        <f t="shared" si="3915"/>
        <v>0</v>
      </c>
      <c r="BS646" s="14">
        <f t="shared" si="3916"/>
        <v>0</v>
      </c>
      <c r="BT646" s="14">
        <f t="shared" si="3917"/>
        <v>0</v>
      </c>
      <c r="BU646" s="14">
        <f t="shared" si="3743"/>
        <v>2471</v>
      </c>
      <c r="BV646" s="14">
        <f t="shared" si="3744"/>
        <v>2562.2999999999997</v>
      </c>
      <c r="BW646" s="14">
        <f t="shared" si="3745"/>
        <v>2562.2999999999997</v>
      </c>
      <c r="BX646" s="14">
        <f t="shared" si="3918"/>
        <v>0</v>
      </c>
      <c r="BY646" s="14">
        <f t="shared" si="3919"/>
        <v>0</v>
      </c>
      <c r="BZ646" s="14">
        <f t="shared" si="3920"/>
        <v>0</v>
      </c>
      <c r="CA646" s="14">
        <f t="shared" si="3921"/>
        <v>0</v>
      </c>
      <c r="CB646" s="14">
        <f t="shared" si="3922"/>
        <v>0</v>
      </c>
      <c r="CC646" s="14">
        <f t="shared" si="3923"/>
        <v>0</v>
      </c>
      <c r="CD646" s="14">
        <f t="shared" si="3924"/>
        <v>0</v>
      </c>
      <c r="CE646" s="14">
        <f t="shared" si="3925"/>
        <v>0</v>
      </c>
      <c r="CF646" s="14">
        <f t="shared" si="3926"/>
        <v>0</v>
      </c>
      <c r="CG646" s="14">
        <f t="shared" si="3746"/>
        <v>2471</v>
      </c>
      <c r="CH646" s="14">
        <f t="shared" si="3927"/>
        <v>0</v>
      </c>
      <c r="CI646" s="84">
        <f t="shared" si="3857"/>
        <v>2471</v>
      </c>
      <c r="CJ646" s="14">
        <f t="shared" si="3747"/>
        <v>2562.2999999999997</v>
      </c>
      <c r="CK646" s="52">
        <f t="shared" si="3928"/>
        <v>0</v>
      </c>
      <c r="CL646" s="84">
        <f t="shared" si="3858"/>
        <v>2562.2999999999997</v>
      </c>
      <c r="CM646" s="14">
        <f t="shared" si="3748"/>
        <v>2562.2999999999997</v>
      </c>
      <c r="CN646" s="52">
        <f t="shared" si="3928"/>
        <v>0</v>
      </c>
      <c r="CO646" s="84">
        <f t="shared" si="3859"/>
        <v>2562.2999999999997</v>
      </c>
      <c r="CP646" s="14">
        <f t="shared" si="3928"/>
        <v>0</v>
      </c>
      <c r="CQ646" s="29"/>
      <c r="CR646" s="29"/>
      <c r="CT646" s="1"/>
    </row>
    <row r="647" spans="1:99" ht="15.6" customHeight="1" x14ac:dyDescent="0.3">
      <c r="A647" s="76" t="s">
        <v>424</v>
      </c>
      <c r="B647" s="76" t="s">
        <v>70</v>
      </c>
      <c r="C647" s="76" t="s">
        <v>160</v>
      </c>
      <c r="D647" s="76" t="s">
        <v>64</v>
      </c>
      <c r="E647" s="88"/>
      <c r="F647" s="77" t="s">
        <v>65</v>
      </c>
      <c r="G647" s="14">
        <f t="shared" ref="G647:L647" si="3929">G648+G650</f>
        <v>2471</v>
      </c>
      <c r="H647" s="14">
        <f t="shared" si="3929"/>
        <v>2562.2999999999997</v>
      </c>
      <c r="I647" s="14">
        <f t="shared" si="3929"/>
        <v>2562.2999999999997</v>
      </c>
      <c r="J647" s="14">
        <f t="shared" si="3929"/>
        <v>0</v>
      </c>
      <c r="K647" s="14">
        <f t="shared" si="3929"/>
        <v>0</v>
      </c>
      <c r="L647" s="14">
        <f t="shared" si="3929"/>
        <v>0</v>
      </c>
      <c r="M647" s="14">
        <f t="shared" si="3524"/>
        <v>2471</v>
      </c>
      <c r="N647" s="14">
        <f t="shared" si="3525"/>
        <v>2562.2999999999997</v>
      </c>
      <c r="O647" s="14">
        <f t="shared" si="3526"/>
        <v>2562.2999999999997</v>
      </c>
      <c r="P647" s="14">
        <f t="shared" ref="P647:X647" si="3930">P648+P650</f>
        <v>0</v>
      </c>
      <c r="Q647" s="14">
        <f t="shared" si="3930"/>
        <v>0</v>
      </c>
      <c r="R647" s="14">
        <f t="shared" si="3930"/>
        <v>0</v>
      </c>
      <c r="S647" s="14">
        <f t="shared" si="3930"/>
        <v>0</v>
      </c>
      <c r="T647" s="14">
        <f t="shared" si="3930"/>
        <v>0</v>
      </c>
      <c r="U647" s="14">
        <f t="shared" si="3930"/>
        <v>0</v>
      </c>
      <c r="V647" s="14">
        <f t="shared" si="3930"/>
        <v>0</v>
      </c>
      <c r="W647" s="14">
        <f t="shared" si="3930"/>
        <v>0</v>
      </c>
      <c r="X647" s="14">
        <f t="shared" si="3930"/>
        <v>0</v>
      </c>
      <c r="Y647" s="14">
        <f t="shared" si="3749"/>
        <v>2471</v>
      </c>
      <c r="Z647" s="14">
        <f t="shared" si="3750"/>
        <v>2562.2999999999997</v>
      </c>
      <c r="AA647" s="14">
        <f t="shared" si="3751"/>
        <v>2562.2999999999997</v>
      </c>
      <c r="AB647" s="14">
        <f>AB648+AB650</f>
        <v>0</v>
      </c>
      <c r="AC647" s="14">
        <f>AC648+AC650</f>
        <v>0</v>
      </c>
      <c r="AD647" s="14">
        <f>AD648+AD650</f>
        <v>0</v>
      </c>
      <c r="AE647" s="14">
        <f t="shared" si="3752"/>
        <v>2471</v>
      </c>
      <c r="AF647" s="14">
        <f t="shared" si="3753"/>
        <v>2562.2999999999997</v>
      </c>
      <c r="AG647" s="14">
        <f t="shared" si="3754"/>
        <v>2562.2999999999997</v>
      </c>
      <c r="AH647" s="14">
        <f t="shared" ref="AH647:AV647" si="3931">AH648+AH650</f>
        <v>0</v>
      </c>
      <c r="AI647" s="14">
        <f t="shared" si="3931"/>
        <v>0</v>
      </c>
      <c r="AJ647" s="14">
        <f t="shared" si="3931"/>
        <v>0</v>
      </c>
      <c r="AK647" s="14">
        <f t="shared" si="3931"/>
        <v>0</v>
      </c>
      <c r="AL647" s="14">
        <f t="shared" si="3931"/>
        <v>0</v>
      </c>
      <c r="AM647" s="14">
        <f t="shared" si="3931"/>
        <v>0</v>
      </c>
      <c r="AN647" s="14">
        <f t="shared" si="3931"/>
        <v>0</v>
      </c>
      <c r="AO647" s="14">
        <f t="shared" si="3931"/>
        <v>0</v>
      </c>
      <c r="AP647" s="14">
        <f t="shared" si="3931"/>
        <v>0</v>
      </c>
      <c r="AQ647" s="14">
        <f t="shared" si="3931"/>
        <v>0</v>
      </c>
      <c r="AR647" s="14">
        <f t="shared" si="3931"/>
        <v>0</v>
      </c>
      <c r="AS647" s="14">
        <f t="shared" si="3931"/>
        <v>0</v>
      </c>
      <c r="AT647" s="14">
        <f t="shared" si="3931"/>
        <v>0</v>
      </c>
      <c r="AU647" s="14">
        <f t="shared" si="3931"/>
        <v>0</v>
      </c>
      <c r="AV647" s="14">
        <f t="shared" si="3931"/>
        <v>0</v>
      </c>
      <c r="AW647" s="14">
        <f t="shared" si="3734"/>
        <v>2471</v>
      </c>
      <c r="AX647" s="14">
        <f t="shared" si="3735"/>
        <v>2562.2999999999997</v>
      </c>
      <c r="AY647" s="14">
        <f t="shared" si="3736"/>
        <v>2562.2999999999997</v>
      </c>
      <c r="AZ647" s="14">
        <f>AZ648+AZ650</f>
        <v>0</v>
      </c>
      <c r="BA647" s="14">
        <f t="shared" si="3737"/>
        <v>2471</v>
      </c>
      <c r="BB647" s="14">
        <f t="shared" si="3738"/>
        <v>2562.2999999999997</v>
      </c>
      <c r="BC647" s="14">
        <f t="shared" si="3739"/>
        <v>2562.2999999999997</v>
      </c>
      <c r="BD647" s="14">
        <f t="shared" ref="BD647:BN647" si="3932">BD648+BD650</f>
        <v>0</v>
      </c>
      <c r="BE647" s="14">
        <f t="shared" si="3932"/>
        <v>0</v>
      </c>
      <c r="BF647" s="14">
        <f t="shared" si="3932"/>
        <v>0</v>
      </c>
      <c r="BG647" s="14">
        <f t="shared" si="3932"/>
        <v>0</v>
      </c>
      <c r="BH647" s="14">
        <f t="shared" si="3932"/>
        <v>0</v>
      </c>
      <c r="BI647" s="14">
        <f t="shared" si="3932"/>
        <v>0</v>
      </c>
      <c r="BJ647" s="14">
        <f t="shared" si="3932"/>
        <v>0</v>
      </c>
      <c r="BK647" s="14">
        <f t="shared" si="3932"/>
        <v>0</v>
      </c>
      <c r="BL647" s="14">
        <f t="shared" si="3932"/>
        <v>0</v>
      </c>
      <c r="BM647" s="14">
        <f t="shared" si="3932"/>
        <v>0</v>
      </c>
      <c r="BN647" s="14">
        <f t="shared" si="3932"/>
        <v>0</v>
      </c>
      <c r="BO647" s="14">
        <f t="shared" si="3740"/>
        <v>2471</v>
      </c>
      <c r="BP647" s="14">
        <f t="shared" si="3741"/>
        <v>2562.2999999999997</v>
      </c>
      <c r="BQ647" s="14">
        <f t="shared" si="3742"/>
        <v>2562.2999999999997</v>
      </c>
      <c r="BR647" s="14">
        <f>BR648+BR650</f>
        <v>0</v>
      </c>
      <c r="BS647" s="14">
        <f>BS648+BS650</f>
        <v>0</v>
      </c>
      <c r="BT647" s="14">
        <f>BT648+BT650</f>
        <v>0</v>
      </c>
      <c r="BU647" s="14">
        <f t="shared" si="3743"/>
        <v>2471</v>
      </c>
      <c r="BV647" s="14">
        <f t="shared" si="3744"/>
        <v>2562.2999999999997</v>
      </c>
      <c r="BW647" s="14">
        <f t="shared" si="3745"/>
        <v>2562.2999999999997</v>
      </c>
      <c r="BX647" s="14">
        <f t="shared" ref="BX647:CF647" si="3933">BX648+BX650</f>
        <v>0</v>
      </c>
      <c r="BY647" s="14">
        <f t="shared" si="3933"/>
        <v>0</v>
      </c>
      <c r="BZ647" s="14">
        <f t="shared" si="3933"/>
        <v>0</v>
      </c>
      <c r="CA647" s="14">
        <f t="shared" si="3933"/>
        <v>0</v>
      </c>
      <c r="CB647" s="14">
        <f t="shared" si="3933"/>
        <v>0</v>
      </c>
      <c r="CC647" s="14">
        <f t="shared" si="3933"/>
        <v>0</v>
      </c>
      <c r="CD647" s="14">
        <f t="shared" si="3933"/>
        <v>0</v>
      </c>
      <c r="CE647" s="14">
        <f t="shared" si="3933"/>
        <v>0</v>
      </c>
      <c r="CF647" s="14">
        <f t="shared" si="3933"/>
        <v>0</v>
      </c>
      <c r="CG647" s="14">
        <f t="shared" si="3746"/>
        <v>2471</v>
      </c>
      <c r="CH647" s="14">
        <f>CH648+CH650</f>
        <v>0</v>
      </c>
      <c r="CI647" s="84">
        <f t="shared" si="3857"/>
        <v>2471</v>
      </c>
      <c r="CJ647" s="14">
        <f t="shared" si="3747"/>
        <v>2562.2999999999997</v>
      </c>
      <c r="CK647" s="52">
        <f>CK648+CK650</f>
        <v>0</v>
      </c>
      <c r="CL647" s="84">
        <f t="shared" si="3858"/>
        <v>2562.2999999999997</v>
      </c>
      <c r="CM647" s="14">
        <f t="shared" si="3748"/>
        <v>2562.2999999999997</v>
      </c>
      <c r="CN647" s="52">
        <f>CN648+CN650</f>
        <v>0</v>
      </c>
      <c r="CO647" s="84">
        <f t="shared" si="3859"/>
        <v>2562.2999999999997</v>
      </c>
      <c r="CP647" s="14">
        <f>CP648+CP650</f>
        <v>0</v>
      </c>
      <c r="CQ647" s="29"/>
      <c r="CR647" s="29"/>
      <c r="CT647" s="1"/>
    </row>
    <row r="648" spans="1:99" ht="31.2" customHeight="1" x14ac:dyDescent="0.3">
      <c r="A648" s="76" t="s">
        <v>424</v>
      </c>
      <c r="B648" s="76" t="s">
        <v>70</v>
      </c>
      <c r="C648" s="76" t="s">
        <v>160</v>
      </c>
      <c r="D648" s="76" t="s">
        <v>162</v>
      </c>
      <c r="E648" s="88"/>
      <c r="F648" s="77" t="s">
        <v>163</v>
      </c>
      <c r="G648" s="14">
        <f t="shared" ref="G648:L648" si="3934">G649</f>
        <v>193.7</v>
      </c>
      <c r="H648" s="14">
        <f t="shared" si="3934"/>
        <v>193.7</v>
      </c>
      <c r="I648" s="14">
        <f t="shared" si="3934"/>
        <v>193.7</v>
      </c>
      <c r="J648" s="14">
        <f t="shared" si="3934"/>
        <v>0</v>
      </c>
      <c r="K648" s="14">
        <f t="shared" si="3934"/>
        <v>0</v>
      </c>
      <c r="L648" s="14">
        <f t="shared" si="3934"/>
        <v>0</v>
      </c>
      <c r="M648" s="14">
        <f t="shared" si="3524"/>
        <v>193.7</v>
      </c>
      <c r="N648" s="14">
        <f t="shared" si="3525"/>
        <v>193.7</v>
      </c>
      <c r="O648" s="14">
        <f t="shared" si="3526"/>
        <v>193.7</v>
      </c>
      <c r="P648" s="14">
        <f t="shared" ref="P648:X648" si="3935">P649</f>
        <v>0</v>
      </c>
      <c r="Q648" s="14">
        <f t="shared" si="3935"/>
        <v>0</v>
      </c>
      <c r="R648" s="14">
        <f t="shared" si="3935"/>
        <v>0</v>
      </c>
      <c r="S648" s="14">
        <f t="shared" si="3935"/>
        <v>0</v>
      </c>
      <c r="T648" s="14">
        <f t="shared" si="3935"/>
        <v>0</v>
      </c>
      <c r="U648" s="14">
        <f t="shared" si="3935"/>
        <v>0</v>
      </c>
      <c r="V648" s="14">
        <f t="shared" si="3935"/>
        <v>0</v>
      </c>
      <c r="W648" s="14">
        <f t="shared" si="3935"/>
        <v>0</v>
      </c>
      <c r="X648" s="14">
        <f t="shared" si="3935"/>
        <v>0</v>
      </c>
      <c r="Y648" s="14">
        <f t="shared" si="3749"/>
        <v>193.7</v>
      </c>
      <c r="Z648" s="14">
        <f t="shared" si="3750"/>
        <v>193.7</v>
      </c>
      <c r="AA648" s="14">
        <f t="shared" si="3751"/>
        <v>193.7</v>
      </c>
      <c r="AB648" s="14">
        <f>AB649</f>
        <v>0</v>
      </c>
      <c r="AC648" s="14">
        <f>AC649</f>
        <v>0</v>
      </c>
      <c r="AD648" s="14">
        <f>AD649</f>
        <v>0</v>
      </c>
      <c r="AE648" s="14">
        <f t="shared" si="3752"/>
        <v>193.7</v>
      </c>
      <c r="AF648" s="14">
        <f t="shared" si="3753"/>
        <v>193.7</v>
      </c>
      <c r="AG648" s="14">
        <f t="shared" si="3754"/>
        <v>193.7</v>
      </c>
      <c r="AH648" s="14">
        <f t="shared" ref="AH648:AV648" si="3936">AH649</f>
        <v>0</v>
      </c>
      <c r="AI648" s="14">
        <f t="shared" si="3936"/>
        <v>0</v>
      </c>
      <c r="AJ648" s="14">
        <f t="shared" si="3936"/>
        <v>0</v>
      </c>
      <c r="AK648" s="14">
        <f t="shared" si="3936"/>
        <v>0</v>
      </c>
      <c r="AL648" s="14">
        <f t="shared" si="3936"/>
        <v>0</v>
      </c>
      <c r="AM648" s="14">
        <f t="shared" si="3936"/>
        <v>0</v>
      </c>
      <c r="AN648" s="14">
        <f t="shared" si="3936"/>
        <v>0</v>
      </c>
      <c r="AO648" s="14">
        <f t="shared" si="3936"/>
        <v>0</v>
      </c>
      <c r="AP648" s="14">
        <f t="shared" si="3936"/>
        <v>0</v>
      </c>
      <c r="AQ648" s="14">
        <f t="shared" si="3936"/>
        <v>0</v>
      </c>
      <c r="AR648" s="14">
        <f t="shared" si="3936"/>
        <v>0</v>
      </c>
      <c r="AS648" s="14">
        <f t="shared" si="3936"/>
        <v>0</v>
      </c>
      <c r="AT648" s="14">
        <f t="shared" si="3936"/>
        <v>0</v>
      </c>
      <c r="AU648" s="14">
        <f t="shared" si="3936"/>
        <v>0</v>
      </c>
      <c r="AV648" s="14">
        <f t="shared" si="3936"/>
        <v>0</v>
      </c>
      <c r="AW648" s="14">
        <f t="shared" si="3734"/>
        <v>193.7</v>
      </c>
      <c r="AX648" s="14">
        <f t="shared" si="3735"/>
        <v>193.7</v>
      </c>
      <c r="AY648" s="14">
        <f t="shared" si="3736"/>
        <v>193.7</v>
      </c>
      <c r="AZ648" s="14">
        <f>AZ649</f>
        <v>0</v>
      </c>
      <c r="BA648" s="14">
        <f t="shared" si="3737"/>
        <v>193.7</v>
      </c>
      <c r="BB648" s="14">
        <f t="shared" si="3738"/>
        <v>193.7</v>
      </c>
      <c r="BC648" s="14">
        <f t="shared" si="3739"/>
        <v>193.7</v>
      </c>
      <c r="BD648" s="14">
        <f t="shared" ref="BD648:BN648" si="3937">BD649</f>
        <v>0</v>
      </c>
      <c r="BE648" s="14">
        <f t="shared" si="3937"/>
        <v>0</v>
      </c>
      <c r="BF648" s="14">
        <f t="shared" si="3937"/>
        <v>0</v>
      </c>
      <c r="BG648" s="14">
        <f t="shared" si="3937"/>
        <v>0</v>
      </c>
      <c r="BH648" s="14">
        <f t="shared" si="3937"/>
        <v>0</v>
      </c>
      <c r="BI648" s="14">
        <f t="shared" si="3937"/>
        <v>0</v>
      </c>
      <c r="BJ648" s="14">
        <f t="shared" si="3937"/>
        <v>0</v>
      </c>
      <c r="BK648" s="14">
        <f t="shared" si="3937"/>
        <v>0</v>
      </c>
      <c r="BL648" s="14">
        <f t="shared" si="3937"/>
        <v>0</v>
      </c>
      <c r="BM648" s="14">
        <f t="shared" si="3937"/>
        <v>0</v>
      </c>
      <c r="BN648" s="14">
        <f t="shared" si="3937"/>
        <v>0</v>
      </c>
      <c r="BO648" s="14">
        <f t="shared" si="3740"/>
        <v>193.7</v>
      </c>
      <c r="BP648" s="14">
        <f t="shared" si="3741"/>
        <v>193.7</v>
      </c>
      <c r="BQ648" s="14">
        <f t="shared" si="3742"/>
        <v>193.7</v>
      </c>
      <c r="BR648" s="14">
        <f>BR649</f>
        <v>0</v>
      </c>
      <c r="BS648" s="14">
        <f>BS649</f>
        <v>0</v>
      </c>
      <c r="BT648" s="14">
        <f>BT649</f>
        <v>0</v>
      </c>
      <c r="BU648" s="14">
        <f t="shared" si="3743"/>
        <v>193.7</v>
      </c>
      <c r="BV648" s="14">
        <f t="shared" si="3744"/>
        <v>193.7</v>
      </c>
      <c r="BW648" s="14">
        <f t="shared" si="3745"/>
        <v>193.7</v>
      </c>
      <c r="BX648" s="14">
        <f t="shared" ref="BX648:CF648" si="3938">BX649</f>
        <v>0</v>
      </c>
      <c r="BY648" s="14">
        <f t="shared" si="3938"/>
        <v>0</v>
      </c>
      <c r="BZ648" s="14">
        <f t="shared" si="3938"/>
        <v>0</v>
      </c>
      <c r="CA648" s="14">
        <f t="shared" si="3938"/>
        <v>0</v>
      </c>
      <c r="CB648" s="14">
        <f t="shared" si="3938"/>
        <v>0</v>
      </c>
      <c r="CC648" s="14">
        <f t="shared" si="3938"/>
        <v>0</v>
      </c>
      <c r="CD648" s="14">
        <f t="shared" si="3938"/>
        <v>0</v>
      </c>
      <c r="CE648" s="14">
        <f t="shared" si="3938"/>
        <v>0</v>
      </c>
      <c r="CF648" s="14">
        <f t="shared" si="3938"/>
        <v>0</v>
      </c>
      <c r="CG648" s="14">
        <f t="shared" si="3746"/>
        <v>193.7</v>
      </c>
      <c r="CH648" s="14">
        <f>CH649</f>
        <v>0</v>
      </c>
      <c r="CI648" s="84">
        <f t="shared" si="3857"/>
        <v>193.7</v>
      </c>
      <c r="CJ648" s="14">
        <f t="shared" si="3747"/>
        <v>193.7</v>
      </c>
      <c r="CK648" s="52">
        <f>CK649</f>
        <v>0</v>
      </c>
      <c r="CL648" s="84">
        <f t="shared" si="3858"/>
        <v>193.7</v>
      </c>
      <c r="CM648" s="14">
        <f t="shared" si="3748"/>
        <v>193.7</v>
      </c>
      <c r="CN648" s="52">
        <f>CN649</f>
        <v>0</v>
      </c>
      <c r="CO648" s="84">
        <f t="shared" si="3859"/>
        <v>193.7</v>
      </c>
      <c r="CP648" s="14">
        <f>CP649</f>
        <v>0</v>
      </c>
      <c r="CQ648" s="29"/>
      <c r="CR648" s="29"/>
      <c r="CT648" s="1"/>
    </row>
    <row r="649" spans="1:99" ht="31.2" customHeight="1" x14ac:dyDescent="0.3">
      <c r="A649" s="76" t="s">
        <v>424</v>
      </c>
      <c r="B649" s="76" t="s">
        <v>70</v>
      </c>
      <c r="C649" s="76" t="s">
        <v>160</v>
      </c>
      <c r="D649" s="76" t="s">
        <v>162</v>
      </c>
      <c r="E649" s="76" t="s">
        <v>46</v>
      </c>
      <c r="F649" s="77" t="s">
        <v>47</v>
      </c>
      <c r="G649" s="14">
        <v>193.7</v>
      </c>
      <c r="H649" s="14">
        <v>193.7</v>
      </c>
      <c r="I649" s="14">
        <v>193.7</v>
      </c>
      <c r="J649" s="14"/>
      <c r="K649" s="14"/>
      <c r="L649" s="14"/>
      <c r="M649" s="14">
        <f t="shared" si="3524"/>
        <v>193.7</v>
      </c>
      <c r="N649" s="14">
        <f t="shared" si="3525"/>
        <v>193.7</v>
      </c>
      <c r="O649" s="14">
        <f t="shared" si="3526"/>
        <v>193.7</v>
      </c>
      <c r="P649" s="14"/>
      <c r="Q649" s="14"/>
      <c r="R649" s="14"/>
      <c r="S649" s="14"/>
      <c r="T649" s="14"/>
      <c r="U649" s="14"/>
      <c r="V649" s="14"/>
      <c r="W649" s="14"/>
      <c r="X649" s="14"/>
      <c r="Y649" s="14">
        <f t="shared" si="3749"/>
        <v>193.7</v>
      </c>
      <c r="Z649" s="14">
        <f t="shared" si="3750"/>
        <v>193.7</v>
      </c>
      <c r="AA649" s="14">
        <f t="shared" si="3751"/>
        <v>193.7</v>
      </c>
      <c r="AB649" s="14"/>
      <c r="AC649" s="14"/>
      <c r="AD649" s="14"/>
      <c r="AE649" s="14">
        <f t="shared" si="3752"/>
        <v>193.7</v>
      </c>
      <c r="AF649" s="14">
        <f t="shared" si="3753"/>
        <v>193.7</v>
      </c>
      <c r="AG649" s="14">
        <f t="shared" si="3754"/>
        <v>193.7</v>
      </c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>
        <f t="shared" si="3734"/>
        <v>193.7</v>
      </c>
      <c r="AX649" s="14">
        <f t="shared" si="3735"/>
        <v>193.7</v>
      </c>
      <c r="AY649" s="14">
        <f t="shared" si="3736"/>
        <v>193.7</v>
      </c>
      <c r="AZ649" s="14"/>
      <c r="BA649" s="14">
        <f t="shared" si="3737"/>
        <v>193.7</v>
      </c>
      <c r="BB649" s="14">
        <f t="shared" si="3738"/>
        <v>193.7</v>
      </c>
      <c r="BC649" s="14">
        <f t="shared" si="3739"/>
        <v>193.7</v>
      </c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>
        <f t="shared" si="3740"/>
        <v>193.7</v>
      </c>
      <c r="BP649" s="14">
        <f t="shared" si="3741"/>
        <v>193.7</v>
      </c>
      <c r="BQ649" s="14">
        <f t="shared" si="3742"/>
        <v>193.7</v>
      </c>
      <c r="BR649" s="14"/>
      <c r="BS649" s="14"/>
      <c r="BT649" s="14"/>
      <c r="BU649" s="14">
        <f t="shared" si="3743"/>
        <v>193.7</v>
      </c>
      <c r="BV649" s="14">
        <f t="shared" si="3744"/>
        <v>193.7</v>
      </c>
      <c r="BW649" s="14">
        <f t="shared" si="3745"/>
        <v>193.7</v>
      </c>
      <c r="BX649" s="14"/>
      <c r="BY649" s="14"/>
      <c r="BZ649" s="14"/>
      <c r="CA649" s="14"/>
      <c r="CB649" s="14"/>
      <c r="CC649" s="14"/>
      <c r="CD649" s="14"/>
      <c r="CE649" s="14"/>
      <c r="CF649" s="14"/>
      <c r="CG649" s="14">
        <f t="shared" si="3746"/>
        <v>193.7</v>
      </c>
      <c r="CH649" s="14"/>
      <c r="CI649" s="84">
        <f t="shared" si="3857"/>
        <v>193.7</v>
      </c>
      <c r="CJ649" s="14">
        <f t="shared" si="3747"/>
        <v>193.7</v>
      </c>
      <c r="CK649" s="52"/>
      <c r="CL649" s="84">
        <f t="shared" si="3858"/>
        <v>193.7</v>
      </c>
      <c r="CM649" s="14">
        <f t="shared" si="3748"/>
        <v>193.7</v>
      </c>
      <c r="CN649" s="52"/>
      <c r="CO649" s="84">
        <f t="shared" si="3859"/>
        <v>193.7</v>
      </c>
      <c r="CP649" s="14"/>
      <c r="CQ649" s="29"/>
      <c r="CR649" s="29"/>
      <c r="CT649" s="1"/>
    </row>
    <row r="650" spans="1:99" ht="46.8" customHeight="1" x14ac:dyDescent="0.3">
      <c r="A650" s="76" t="s">
        <v>424</v>
      </c>
      <c r="B650" s="76" t="s">
        <v>70</v>
      </c>
      <c r="C650" s="76" t="s">
        <v>160</v>
      </c>
      <c r="D650" s="76" t="s">
        <v>454</v>
      </c>
      <c r="E650" s="88"/>
      <c r="F650" s="77" t="s">
        <v>455</v>
      </c>
      <c r="G650" s="14">
        <f t="shared" ref="G650:L650" si="3939">G651+G652</f>
        <v>2277.3000000000002</v>
      </c>
      <c r="H650" s="14">
        <f t="shared" si="3939"/>
        <v>2368.6</v>
      </c>
      <c r="I650" s="14">
        <f t="shared" si="3939"/>
        <v>2368.6</v>
      </c>
      <c r="J650" s="14">
        <f t="shared" si="3939"/>
        <v>0</v>
      </c>
      <c r="K650" s="14">
        <f t="shared" si="3939"/>
        <v>0</v>
      </c>
      <c r="L650" s="14">
        <f t="shared" si="3939"/>
        <v>0</v>
      </c>
      <c r="M650" s="14">
        <f t="shared" si="3524"/>
        <v>2277.3000000000002</v>
      </c>
      <c r="N650" s="14">
        <f t="shared" si="3525"/>
        <v>2368.6</v>
      </c>
      <c r="O650" s="14">
        <f t="shared" si="3526"/>
        <v>2368.6</v>
      </c>
      <c r="P650" s="14">
        <f t="shared" ref="P650:X650" si="3940">P651+P652</f>
        <v>0</v>
      </c>
      <c r="Q650" s="14">
        <f t="shared" si="3940"/>
        <v>0</v>
      </c>
      <c r="R650" s="14">
        <f t="shared" si="3940"/>
        <v>0</v>
      </c>
      <c r="S650" s="14">
        <f t="shared" si="3940"/>
        <v>0</v>
      </c>
      <c r="T650" s="14">
        <f t="shared" si="3940"/>
        <v>0</v>
      </c>
      <c r="U650" s="14">
        <f t="shared" si="3940"/>
        <v>0</v>
      </c>
      <c r="V650" s="14">
        <f t="shared" si="3940"/>
        <v>0</v>
      </c>
      <c r="W650" s="14">
        <f t="shared" si="3940"/>
        <v>0</v>
      </c>
      <c r="X650" s="14">
        <f t="shared" si="3940"/>
        <v>0</v>
      </c>
      <c r="Y650" s="14">
        <f t="shared" si="3749"/>
        <v>2277.3000000000002</v>
      </c>
      <c r="Z650" s="14">
        <f t="shared" si="3750"/>
        <v>2368.6</v>
      </c>
      <c r="AA650" s="14">
        <f t="shared" si="3751"/>
        <v>2368.6</v>
      </c>
      <c r="AB650" s="14">
        <f>AB651+AB652</f>
        <v>0</v>
      </c>
      <c r="AC650" s="14">
        <f>AC651+AC652</f>
        <v>0</v>
      </c>
      <c r="AD650" s="14">
        <f>AD651+AD652</f>
        <v>0</v>
      </c>
      <c r="AE650" s="14">
        <f t="shared" si="3752"/>
        <v>2277.3000000000002</v>
      </c>
      <c r="AF650" s="14">
        <f t="shared" si="3753"/>
        <v>2368.6</v>
      </c>
      <c r="AG650" s="14">
        <f t="shared" si="3754"/>
        <v>2368.6</v>
      </c>
      <c r="AH650" s="14">
        <f t="shared" ref="AH650:AV650" si="3941">AH651+AH652</f>
        <v>0</v>
      </c>
      <c r="AI650" s="14">
        <f t="shared" si="3941"/>
        <v>0</v>
      </c>
      <c r="AJ650" s="14">
        <f t="shared" si="3941"/>
        <v>0</v>
      </c>
      <c r="AK650" s="14">
        <f t="shared" si="3941"/>
        <v>0</v>
      </c>
      <c r="AL650" s="14">
        <f t="shared" si="3941"/>
        <v>0</v>
      </c>
      <c r="AM650" s="14">
        <f t="shared" si="3941"/>
        <v>0</v>
      </c>
      <c r="AN650" s="14">
        <f t="shared" si="3941"/>
        <v>0</v>
      </c>
      <c r="AO650" s="14">
        <f t="shared" si="3941"/>
        <v>0</v>
      </c>
      <c r="AP650" s="14">
        <f t="shared" si="3941"/>
        <v>0</v>
      </c>
      <c r="AQ650" s="14">
        <f t="shared" si="3941"/>
        <v>0</v>
      </c>
      <c r="AR650" s="14">
        <f t="shared" si="3941"/>
        <v>0</v>
      </c>
      <c r="AS650" s="14">
        <f t="shared" si="3941"/>
        <v>0</v>
      </c>
      <c r="AT650" s="14">
        <f t="shared" si="3941"/>
        <v>0</v>
      </c>
      <c r="AU650" s="14">
        <f t="shared" si="3941"/>
        <v>0</v>
      </c>
      <c r="AV650" s="14">
        <f t="shared" si="3941"/>
        <v>0</v>
      </c>
      <c r="AW650" s="14">
        <f t="shared" si="3734"/>
        <v>2277.3000000000002</v>
      </c>
      <c r="AX650" s="14">
        <f t="shared" si="3735"/>
        <v>2368.6</v>
      </c>
      <c r="AY650" s="14">
        <f t="shared" si="3736"/>
        <v>2368.6</v>
      </c>
      <c r="AZ650" s="14">
        <f>AZ651+AZ652</f>
        <v>0</v>
      </c>
      <c r="BA650" s="14">
        <f t="shared" si="3737"/>
        <v>2277.3000000000002</v>
      </c>
      <c r="BB650" s="14">
        <f t="shared" si="3738"/>
        <v>2368.6</v>
      </c>
      <c r="BC650" s="14">
        <f t="shared" si="3739"/>
        <v>2368.6</v>
      </c>
      <c r="BD650" s="14">
        <f t="shared" ref="BD650:BN650" si="3942">BD651+BD652</f>
        <v>0</v>
      </c>
      <c r="BE650" s="14">
        <f t="shared" si="3942"/>
        <v>0</v>
      </c>
      <c r="BF650" s="14">
        <f t="shared" si="3942"/>
        <v>0</v>
      </c>
      <c r="BG650" s="14">
        <f t="shared" si="3942"/>
        <v>0</v>
      </c>
      <c r="BH650" s="14">
        <f t="shared" si="3942"/>
        <v>0</v>
      </c>
      <c r="BI650" s="14">
        <f t="shared" si="3942"/>
        <v>0</v>
      </c>
      <c r="BJ650" s="14">
        <f t="shared" si="3942"/>
        <v>0</v>
      </c>
      <c r="BK650" s="14">
        <f t="shared" si="3942"/>
        <v>0</v>
      </c>
      <c r="BL650" s="14">
        <f t="shared" si="3942"/>
        <v>0</v>
      </c>
      <c r="BM650" s="14">
        <f t="shared" si="3942"/>
        <v>0</v>
      </c>
      <c r="BN650" s="14">
        <f t="shared" si="3942"/>
        <v>0</v>
      </c>
      <c r="BO650" s="14">
        <f t="shared" si="3740"/>
        <v>2277.3000000000002</v>
      </c>
      <c r="BP650" s="14">
        <f t="shared" si="3741"/>
        <v>2368.6</v>
      </c>
      <c r="BQ650" s="14">
        <f t="shared" si="3742"/>
        <v>2368.6</v>
      </c>
      <c r="BR650" s="14">
        <f>BR651+BR652</f>
        <v>0</v>
      </c>
      <c r="BS650" s="14">
        <f>BS651+BS652</f>
        <v>0</v>
      </c>
      <c r="BT650" s="14">
        <f>BT651+BT652</f>
        <v>0</v>
      </c>
      <c r="BU650" s="14">
        <f t="shared" si="3743"/>
        <v>2277.3000000000002</v>
      </c>
      <c r="BV650" s="14">
        <f t="shared" si="3744"/>
        <v>2368.6</v>
      </c>
      <c r="BW650" s="14">
        <f t="shared" si="3745"/>
        <v>2368.6</v>
      </c>
      <c r="BX650" s="14">
        <f t="shared" ref="BX650:CF650" si="3943">BX651+BX652</f>
        <v>0</v>
      </c>
      <c r="BY650" s="14">
        <f t="shared" si="3943"/>
        <v>0</v>
      </c>
      <c r="BZ650" s="14">
        <f t="shared" si="3943"/>
        <v>0</v>
      </c>
      <c r="CA650" s="14">
        <f t="shared" si="3943"/>
        <v>0</v>
      </c>
      <c r="CB650" s="14">
        <f t="shared" si="3943"/>
        <v>0</v>
      </c>
      <c r="CC650" s="14">
        <f t="shared" si="3943"/>
        <v>0</v>
      </c>
      <c r="CD650" s="14">
        <f t="shared" si="3943"/>
        <v>0</v>
      </c>
      <c r="CE650" s="14">
        <f t="shared" si="3943"/>
        <v>0</v>
      </c>
      <c r="CF650" s="14">
        <f t="shared" si="3943"/>
        <v>0</v>
      </c>
      <c r="CG650" s="14">
        <f t="shared" si="3746"/>
        <v>2277.3000000000002</v>
      </c>
      <c r="CH650" s="14">
        <f>CH651+CH652</f>
        <v>0</v>
      </c>
      <c r="CI650" s="84">
        <f t="shared" si="3857"/>
        <v>2277.3000000000002</v>
      </c>
      <c r="CJ650" s="14">
        <f t="shared" si="3747"/>
        <v>2368.6</v>
      </c>
      <c r="CK650" s="52">
        <f>CK651+CK652</f>
        <v>0</v>
      </c>
      <c r="CL650" s="84">
        <f t="shared" si="3858"/>
        <v>2368.6</v>
      </c>
      <c r="CM650" s="14">
        <f t="shared" si="3748"/>
        <v>2368.6</v>
      </c>
      <c r="CN650" s="52">
        <f>CN651+CN652</f>
        <v>0</v>
      </c>
      <c r="CO650" s="84">
        <f t="shared" si="3859"/>
        <v>2368.6</v>
      </c>
      <c r="CP650" s="14">
        <f>CP651+CP652</f>
        <v>0</v>
      </c>
      <c r="CQ650" s="29"/>
      <c r="CR650" s="29"/>
      <c r="CT650" s="1"/>
    </row>
    <row r="651" spans="1:99" ht="78" customHeight="1" x14ac:dyDescent="0.3">
      <c r="A651" s="76" t="s">
        <v>424</v>
      </c>
      <c r="B651" s="76" t="s">
        <v>70</v>
      </c>
      <c r="C651" s="76" t="s">
        <v>160</v>
      </c>
      <c r="D651" s="76" t="s">
        <v>454</v>
      </c>
      <c r="E651" s="76" t="s">
        <v>58</v>
      </c>
      <c r="F651" s="77" t="s">
        <v>59</v>
      </c>
      <c r="G651" s="14">
        <v>1048.8</v>
      </c>
      <c r="H651" s="14">
        <v>1140</v>
      </c>
      <c r="I651" s="14">
        <v>1140</v>
      </c>
      <c r="J651" s="14"/>
      <c r="K651" s="14"/>
      <c r="L651" s="14"/>
      <c r="M651" s="14">
        <f t="shared" si="3524"/>
        <v>1048.8</v>
      </c>
      <c r="N651" s="14">
        <f t="shared" si="3525"/>
        <v>1140</v>
      </c>
      <c r="O651" s="14">
        <f t="shared" si="3526"/>
        <v>1140</v>
      </c>
      <c r="P651" s="14"/>
      <c r="Q651" s="14"/>
      <c r="R651" s="14"/>
      <c r="S651" s="14"/>
      <c r="T651" s="14"/>
      <c r="U651" s="14"/>
      <c r="V651" s="14"/>
      <c r="W651" s="14"/>
      <c r="X651" s="14"/>
      <c r="Y651" s="14">
        <f t="shared" si="3749"/>
        <v>1048.8</v>
      </c>
      <c r="Z651" s="14">
        <f t="shared" si="3750"/>
        <v>1140</v>
      </c>
      <c r="AA651" s="14">
        <f t="shared" si="3751"/>
        <v>1140</v>
      </c>
      <c r="AB651" s="14"/>
      <c r="AC651" s="14"/>
      <c r="AD651" s="14"/>
      <c r="AE651" s="14">
        <f t="shared" si="3752"/>
        <v>1048.8</v>
      </c>
      <c r="AF651" s="14">
        <f t="shared" si="3753"/>
        <v>1140</v>
      </c>
      <c r="AG651" s="14">
        <f t="shared" si="3754"/>
        <v>1140</v>
      </c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>
        <f t="shared" si="3734"/>
        <v>1048.8</v>
      </c>
      <c r="AX651" s="14">
        <f t="shared" si="3735"/>
        <v>1140</v>
      </c>
      <c r="AY651" s="14">
        <f t="shared" si="3736"/>
        <v>1140</v>
      </c>
      <c r="AZ651" s="14"/>
      <c r="BA651" s="14">
        <f t="shared" si="3737"/>
        <v>1048.8</v>
      </c>
      <c r="BB651" s="14">
        <f t="shared" si="3738"/>
        <v>1140</v>
      </c>
      <c r="BC651" s="14">
        <f t="shared" si="3739"/>
        <v>1140</v>
      </c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>
        <f t="shared" si="3740"/>
        <v>1048.8</v>
      </c>
      <c r="BP651" s="14">
        <f t="shared" si="3741"/>
        <v>1140</v>
      </c>
      <c r="BQ651" s="14">
        <f t="shared" si="3742"/>
        <v>1140</v>
      </c>
      <c r="BR651" s="14"/>
      <c r="BS651" s="14"/>
      <c r="BT651" s="14"/>
      <c r="BU651" s="14">
        <f t="shared" si="3743"/>
        <v>1048.8</v>
      </c>
      <c r="BV651" s="14">
        <f t="shared" si="3744"/>
        <v>1140</v>
      </c>
      <c r="BW651" s="14">
        <f t="shared" si="3745"/>
        <v>1140</v>
      </c>
      <c r="BX651" s="14"/>
      <c r="BY651" s="14"/>
      <c r="BZ651" s="14"/>
      <c r="CA651" s="14"/>
      <c r="CB651" s="14"/>
      <c r="CC651" s="14"/>
      <c r="CD651" s="14"/>
      <c r="CE651" s="14"/>
      <c r="CF651" s="14"/>
      <c r="CG651" s="14">
        <f t="shared" si="3746"/>
        <v>1048.8</v>
      </c>
      <c r="CH651" s="14"/>
      <c r="CI651" s="84">
        <f t="shared" si="3857"/>
        <v>1048.8</v>
      </c>
      <c r="CJ651" s="14">
        <f t="shared" si="3747"/>
        <v>1140</v>
      </c>
      <c r="CK651" s="52"/>
      <c r="CL651" s="84">
        <f t="shared" si="3858"/>
        <v>1140</v>
      </c>
      <c r="CM651" s="14">
        <f t="shared" si="3748"/>
        <v>1140</v>
      </c>
      <c r="CN651" s="52"/>
      <c r="CO651" s="84">
        <f t="shared" si="3859"/>
        <v>1140</v>
      </c>
      <c r="CP651" s="14"/>
      <c r="CQ651" s="29"/>
      <c r="CR651" s="29"/>
      <c r="CT651" s="1"/>
    </row>
    <row r="652" spans="1:99" ht="31.2" customHeight="1" x14ac:dyDescent="0.3">
      <c r="A652" s="76" t="s">
        <v>424</v>
      </c>
      <c r="B652" s="76" t="s">
        <v>70</v>
      </c>
      <c r="C652" s="76" t="s">
        <v>160</v>
      </c>
      <c r="D652" s="76" t="s">
        <v>454</v>
      </c>
      <c r="E652" s="76" t="s">
        <v>46</v>
      </c>
      <c r="F652" s="77" t="s">
        <v>47</v>
      </c>
      <c r="G652" s="14">
        <v>1228.5</v>
      </c>
      <c r="H652" s="14">
        <v>1228.5999999999999</v>
      </c>
      <c r="I652" s="14">
        <v>1228.5999999999999</v>
      </c>
      <c r="J652" s="14"/>
      <c r="K652" s="14"/>
      <c r="L652" s="14"/>
      <c r="M652" s="14">
        <f t="shared" si="3524"/>
        <v>1228.5</v>
      </c>
      <c r="N652" s="14">
        <f t="shared" si="3525"/>
        <v>1228.5999999999999</v>
      </c>
      <c r="O652" s="14">
        <f t="shared" si="3526"/>
        <v>1228.5999999999999</v>
      </c>
      <c r="P652" s="14"/>
      <c r="Q652" s="14"/>
      <c r="R652" s="14"/>
      <c r="S652" s="14"/>
      <c r="T652" s="14"/>
      <c r="U652" s="14"/>
      <c r="V652" s="14"/>
      <c r="W652" s="14"/>
      <c r="X652" s="14"/>
      <c r="Y652" s="14">
        <f t="shared" si="3749"/>
        <v>1228.5</v>
      </c>
      <c r="Z652" s="14">
        <f t="shared" si="3750"/>
        <v>1228.5999999999999</v>
      </c>
      <c r="AA652" s="14">
        <f t="shared" si="3751"/>
        <v>1228.5999999999999</v>
      </c>
      <c r="AB652" s="14"/>
      <c r="AC652" s="14"/>
      <c r="AD652" s="14"/>
      <c r="AE652" s="14">
        <f t="shared" si="3752"/>
        <v>1228.5</v>
      </c>
      <c r="AF652" s="14">
        <f t="shared" si="3753"/>
        <v>1228.5999999999999</v>
      </c>
      <c r="AG652" s="14">
        <f t="shared" si="3754"/>
        <v>1228.5999999999999</v>
      </c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>
        <f t="shared" si="3734"/>
        <v>1228.5</v>
      </c>
      <c r="AX652" s="14">
        <f t="shared" si="3735"/>
        <v>1228.5999999999999</v>
      </c>
      <c r="AY652" s="14">
        <f t="shared" si="3736"/>
        <v>1228.5999999999999</v>
      </c>
      <c r="AZ652" s="14"/>
      <c r="BA652" s="14">
        <f t="shared" si="3737"/>
        <v>1228.5</v>
      </c>
      <c r="BB652" s="14">
        <f t="shared" si="3738"/>
        <v>1228.5999999999999</v>
      </c>
      <c r="BC652" s="14">
        <f t="shared" si="3739"/>
        <v>1228.5999999999999</v>
      </c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>
        <f t="shared" si="3740"/>
        <v>1228.5</v>
      </c>
      <c r="BP652" s="14">
        <f t="shared" si="3741"/>
        <v>1228.5999999999999</v>
      </c>
      <c r="BQ652" s="14">
        <f t="shared" si="3742"/>
        <v>1228.5999999999999</v>
      </c>
      <c r="BR652" s="14"/>
      <c r="BS652" s="14"/>
      <c r="BT652" s="14"/>
      <c r="BU652" s="14">
        <f t="shared" si="3743"/>
        <v>1228.5</v>
      </c>
      <c r="BV652" s="14">
        <f t="shared" si="3744"/>
        <v>1228.5999999999999</v>
      </c>
      <c r="BW652" s="14">
        <f t="shared" si="3745"/>
        <v>1228.5999999999999</v>
      </c>
      <c r="BX652" s="14"/>
      <c r="BY652" s="14"/>
      <c r="BZ652" s="14"/>
      <c r="CA652" s="14"/>
      <c r="CB652" s="14"/>
      <c r="CC652" s="14"/>
      <c r="CD652" s="14"/>
      <c r="CE652" s="14"/>
      <c r="CF652" s="14"/>
      <c r="CG652" s="14">
        <f t="shared" si="3746"/>
        <v>1228.5</v>
      </c>
      <c r="CH652" s="14"/>
      <c r="CI652" s="84">
        <f t="shared" si="3857"/>
        <v>1228.5</v>
      </c>
      <c r="CJ652" s="14">
        <f t="shared" si="3747"/>
        <v>1228.5999999999999</v>
      </c>
      <c r="CK652" s="52"/>
      <c r="CL652" s="84">
        <f t="shared" si="3858"/>
        <v>1228.5999999999999</v>
      </c>
      <c r="CM652" s="14">
        <f t="shared" si="3748"/>
        <v>1228.5999999999999</v>
      </c>
      <c r="CN652" s="52"/>
      <c r="CO652" s="84">
        <f t="shared" si="3859"/>
        <v>1228.5999999999999</v>
      </c>
      <c r="CP652" s="14"/>
      <c r="CQ652" s="29"/>
      <c r="CR652" s="29"/>
      <c r="CT652" s="1"/>
    </row>
    <row r="653" spans="1:99" s="86" customFormat="1" ht="15.6" customHeight="1" x14ac:dyDescent="0.3">
      <c r="A653" s="72" t="s">
        <v>424</v>
      </c>
      <c r="B653" s="72" t="s">
        <v>127</v>
      </c>
      <c r="C653" s="72"/>
      <c r="D653" s="72"/>
      <c r="E653" s="72"/>
      <c r="F653" s="73" t="s">
        <v>128</v>
      </c>
      <c r="G653" s="20">
        <f t="shared" ref="G653:L653" si="3944">G665+G654</f>
        <v>5408.7000000000007</v>
      </c>
      <c r="H653" s="20">
        <f t="shared" si="3944"/>
        <v>5336.7000000000007</v>
      </c>
      <c r="I653" s="20">
        <f t="shared" si="3944"/>
        <v>5336.7000000000007</v>
      </c>
      <c r="J653" s="20">
        <f t="shared" si="3944"/>
        <v>0</v>
      </c>
      <c r="K653" s="20">
        <f t="shared" si="3944"/>
        <v>0</v>
      </c>
      <c r="L653" s="20">
        <f t="shared" si="3944"/>
        <v>0</v>
      </c>
      <c r="M653" s="20">
        <f t="shared" si="3524"/>
        <v>5408.7000000000007</v>
      </c>
      <c r="N653" s="20">
        <f t="shared" si="3525"/>
        <v>5336.7000000000007</v>
      </c>
      <c r="O653" s="20">
        <f t="shared" si="3526"/>
        <v>5336.7000000000007</v>
      </c>
      <c r="P653" s="20">
        <f t="shared" ref="P653:X653" si="3945">P665+P654</f>
        <v>0</v>
      </c>
      <c r="Q653" s="20">
        <f t="shared" si="3945"/>
        <v>0</v>
      </c>
      <c r="R653" s="20">
        <f t="shared" si="3945"/>
        <v>0</v>
      </c>
      <c r="S653" s="20">
        <f t="shared" si="3945"/>
        <v>0</v>
      </c>
      <c r="T653" s="20">
        <f t="shared" si="3945"/>
        <v>0</v>
      </c>
      <c r="U653" s="20">
        <f t="shared" si="3945"/>
        <v>0</v>
      </c>
      <c r="V653" s="20">
        <f t="shared" si="3945"/>
        <v>0</v>
      </c>
      <c r="W653" s="20">
        <f t="shared" si="3945"/>
        <v>0</v>
      </c>
      <c r="X653" s="20">
        <f t="shared" si="3945"/>
        <v>0</v>
      </c>
      <c r="Y653" s="20">
        <f t="shared" si="3749"/>
        <v>5408.7000000000007</v>
      </c>
      <c r="Z653" s="20">
        <f t="shared" si="3750"/>
        <v>5336.7000000000007</v>
      </c>
      <c r="AA653" s="20">
        <f t="shared" si="3751"/>
        <v>5336.7000000000007</v>
      </c>
      <c r="AB653" s="20">
        <f>AB665+AB654</f>
        <v>0</v>
      </c>
      <c r="AC653" s="20">
        <f>AC665+AC654</f>
        <v>0</v>
      </c>
      <c r="AD653" s="20">
        <f>AD665+AD654</f>
        <v>0</v>
      </c>
      <c r="AE653" s="20">
        <f t="shared" si="3752"/>
        <v>5408.7000000000007</v>
      </c>
      <c r="AF653" s="20">
        <f t="shared" si="3753"/>
        <v>5336.7000000000007</v>
      </c>
      <c r="AG653" s="20">
        <f t="shared" si="3754"/>
        <v>5336.7000000000007</v>
      </c>
      <c r="AH653" s="20">
        <f t="shared" ref="AH653:AV653" si="3946">AH665+AH654</f>
        <v>0</v>
      </c>
      <c r="AI653" s="20">
        <f t="shared" si="3946"/>
        <v>0</v>
      </c>
      <c r="AJ653" s="20">
        <f t="shared" si="3946"/>
        <v>0</v>
      </c>
      <c r="AK653" s="20">
        <f t="shared" si="3946"/>
        <v>0</v>
      </c>
      <c r="AL653" s="20">
        <f t="shared" si="3946"/>
        <v>0</v>
      </c>
      <c r="AM653" s="20">
        <f t="shared" si="3946"/>
        <v>0</v>
      </c>
      <c r="AN653" s="20">
        <f t="shared" si="3946"/>
        <v>0</v>
      </c>
      <c r="AO653" s="20">
        <f t="shared" si="3946"/>
        <v>0</v>
      </c>
      <c r="AP653" s="20">
        <f t="shared" si="3946"/>
        <v>0</v>
      </c>
      <c r="AQ653" s="20">
        <f t="shared" si="3946"/>
        <v>0</v>
      </c>
      <c r="AR653" s="20">
        <f t="shared" si="3946"/>
        <v>0</v>
      </c>
      <c r="AS653" s="20">
        <f t="shared" si="3946"/>
        <v>0</v>
      </c>
      <c r="AT653" s="20">
        <f t="shared" si="3946"/>
        <v>0</v>
      </c>
      <c r="AU653" s="20">
        <f t="shared" si="3946"/>
        <v>0</v>
      </c>
      <c r="AV653" s="20">
        <f t="shared" si="3946"/>
        <v>0</v>
      </c>
      <c r="AW653" s="20">
        <f t="shared" si="3734"/>
        <v>5408.7000000000007</v>
      </c>
      <c r="AX653" s="20">
        <f t="shared" si="3735"/>
        <v>5336.7000000000007</v>
      </c>
      <c r="AY653" s="20">
        <f t="shared" si="3736"/>
        <v>5336.7000000000007</v>
      </c>
      <c r="AZ653" s="20">
        <f>AZ665+AZ654</f>
        <v>0</v>
      </c>
      <c r="BA653" s="20">
        <f t="shared" si="3737"/>
        <v>5408.7000000000007</v>
      </c>
      <c r="BB653" s="20">
        <f t="shared" si="3738"/>
        <v>5336.7000000000007</v>
      </c>
      <c r="BC653" s="20">
        <f t="shared" si="3739"/>
        <v>5336.7000000000007</v>
      </c>
      <c r="BD653" s="20">
        <f t="shared" ref="BD653:BN653" si="3947">BD665+BD654</f>
        <v>0</v>
      </c>
      <c r="BE653" s="20">
        <f t="shared" si="3947"/>
        <v>0</v>
      </c>
      <c r="BF653" s="20">
        <f t="shared" si="3947"/>
        <v>0</v>
      </c>
      <c r="BG653" s="20">
        <f t="shared" si="3947"/>
        <v>0</v>
      </c>
      <c r="BH653" s="20">
        <f t="shared" si="3947"/>
        <v>0</v>
      </c>
      <c r="BI653" s="20">
        <f t="shared" si="3947"/>
        <v>0</v>
      </c>
      <c r="BJ653" s="20">
        <f t="shared" si="3947"/>
        <v>0</v>
      </c>
      <c r="BK653" s="20">
        <f t="shared" si="3947"/>
        <v>0</v>
      </c>
      <c r="BL653" s="20">
        <f t="shared" si="3947"/>
        <v>0</v>
      </c>
      <c r="BM653" s="20">
        <f t="shared" si="3947"/>
        <v>0</v>
      </c>
      <c r="BN653" s="20">
        <f t="shared" si="3947"/>
        <v>0</v>
      </c>
      <c r="BO653" s="20">
        <f t="shared" si="3740"/>
        <v>5408.7000000000007</v>
      </c>
      <c r="BP653" s="20">
        <f t="shared" si="3741"/>
        <v>5336.7000000000007</v>
      </c>
      <c r="BQ653" s="20">
        <f t="shared" si="3742"/>
        <v>5336.7000000000007</v>
      </c>
      <c r="BR653" s="20">
        <f>BR665+BR654</f>
        <v>0</v>
      </c>
      <c r="BS653" s="20">
        <f>BS665+BS654</f>
        <v>0</v>
      </c>
      <c r="BT653" s="20">
        <f>BT665+BT654</f>
        <v>0</v>
      </c>
      <c r="BU653" s="20">
        <f t="shared" si="3743"/>
        <v>5408.7000000000007</v>
      </c>
      <c r="BV653" s="20">
        <f t="shared" si="3744"/>
        <v>5336.7000000000007</v>
      </c>
      <c r="BW653" s="20">
        <f t="shared" si="3745"/>
        <v>5336.7000000000007</v>
      </c>
      <c r="BX653" s="20">
        <f t="shared" ref="BX653:CF653" si="3948">BX665+BX654</f>
        <v>0</v>
      </c>
      <c r="BY653" s="20">
        <f t="shared" si="3948"/>
        <v>0</v>
      </c>
      <c r="BZ653" s="20">
        <f t="shared" si="3948"/>
        <v>0</v>
      </c>
      <c r="CA653" s="20">
        <f t="shared" si="3948"/>
        <v>0</v>
      </c>
      <c r="CB653" s="20">
        <f t="shared" si="3948"/>
        <v>0</v>
      </c>
      <c r="CC653" s="20">
        <f t="shared" si="3948"/>
        <v>0</v>
      </c>
      <c r="CD653" s="20">
        <f t="shared" si="3948"/>
        <v>0</v>
      </c>
      <c r="CE653" s="20">
        <f t="shared" si="3948"/>
        <v>0</v>
      </c>
      <c r="CF653" s="20">
        <f t="shared" si="3948"/>
        <v>0</v>
      </c>
      <c r="CG653" s="20">
        <f t="shared" si="3746"/>
        <v>5408.7000000000007</v>
      </c>
      <c r="CH653" s="20">
        <f>CH665+CH654</f>
        <v>0</v>
      </c>
      <c r="CI653" s="82">
        <f t="shared" si="3857"/>
        <v>5408.7000000000007</v>
      </c>
      <c r="CJ653" s="20">
        <f t="shared" si="3747"/>
        <v>5336.7000000000007</v>
      </c>
      <c r="CK653" s="20">
        <f>CK665+CK654</f>
        <v>0</v>
      </c>
      <c r="CL653" s="82">
        <f t="shared" si="3858"/>
        <v>5336.7000000000007</v>
      </c>
      <c r="CM653" s="20">
        <f t="shared" si="3748"/>
        <v>5336.7000000000007</v>
      </c>
      <c r="CN653" s="20">
        <f>CN665+CN654</f>
        <v>0</v>
      </c>
      <c r="CO653" s="82">
        <f t="shared" si="3859"/>
        <v>5336.7000000000007</v>
      </c>
      <c r="CP653" s="20">
        <f>CP665+CP654</f>
        <v>0</v>
      </c>
      <c r="CQ653" s="21"/>
      <c r="CR653" s="21"/>
      <c r="CS653" s="17"/>
      <c r="CT653" s="17"/>
      <c r="CU653" s="17"/>
    </row>
    <row r="654" spans="1:99" s="87" customFormat="1" ht="15.6" customHeight="1" x14ac:dyDescent="0.3">
      <c r="A654" s="74" t="s">
        <v>424</v>
      </c>
      <c r="B654" s="74" t="s">
        <v>127</v>
      </c>
      <c r="C654" s="74" t="s">
        <v>273</v>
      </c>
      <c r="D654" s="74"/>
      <c r="E654" s="79"/>
      <c r="F654" s="75" t="s">
        <v>456</v>
      </c>
      <c r="G654" s="25">
        <f t="shared" ref="G654:L654" si="3949">G655+G660</f>
        <v>5048.7000000000007</v>
      </c>
      <c r="H654" s="25">
        <f t="shared" si="3949"/>
        <v>5048.7000000000007</v>
      </c>
      <c r="I654" s="25">
        <f t="shared" si="3949"/>
        <v>5048.7000000000007</v>
      </c>
      <c r="J654" s="25">
        <f t="shared" si="3949"/>
        <v>0</v>
      </c>
      <c r="K654" s="25">
        <f t="shared" si="3949"/>
        <v>0</v>
      </c>
      <c r="L654" s="25">
        <f t="shared" si="3949"/>
        <v>0</v>
      </c>
      <c r="M654" s="25">
        <f t="shared" si="3524"/>
        <v>5048.7000000000007</v>
      </c>
      <c r="N654" s="25">
        <f t="shared" si="3525"/>
        <v>5048.7000000000007</v>
      </c>
      <c r="O654" s="25">
        <f t="shared" si="3526"/>
        <v>5048.7000000000007</v>
      </c>
      <c r="P654" s="25">
        <f t="shared" ref="P654:X654" si="3950">P655+P660</f>
        <v>0</v>
      </c>
      <c r="Q654" s="25">
        <f t="shared" si="3950"/>
        <v>0</v>
      </c>
      <c r="R654" s="25">
        <f t="shared" si="3950"/>
        <v>0</v>
      </c>
      <c r="S654" s="25">
        <f t="shared" si="3950"/>
        <v>0</v>
      </c>
      <c r="T654" s="25">
        <f t="shared" si="3950"/>
        <v>0</v>
      </c>
      <c r="U654" s="25">
        <f t="shared" si="3950"/>
        <v>0</v>
      </c>
      <c r="V654" s="25">
        <f t="shared" si="3950"/>
        <v>0</v>
      </c>
      <c r="W654" s="25">
        <f t="shared" si="3950"/>
        <v>0</v>
      </c>
      <c r="X654" s="25">
        <f t="shared" si="3950"/>
        <v>0</v>
      </c>
      <c r="Y654" s="25">
        <f t="shared" si="3749"/>
        <v>5048.7000000000007</v>
      </c>
      <c r="Z654" s="25">
        <f t="shared" si="3750"/>
        <v>5048.7000000000007</v>
      </c>
      <c r="AA654" s="25">
        <f t="shared" si="3751"/>
        <v>5048.7000000000007</v>
      </c>
      <c r="AB654" s="25">
        <f>AB655+AB660</f>
        <v>0</v>
      </c>
      <c r="AC654" s="25">
        <f>AC655+AC660</f>
        <v>0</v>
      </c>
      <c r="AD654" s="25">
        <f>AD655+AD660</f>
        <v>0</v>
      </c>
      <c r="AE654" s="25">
        <f t="shared" si="3752"/>
        <v>5048.7000000000007</v>
      </c>
      <c r="AF654" s="25">
        <f t="shared" si="3753"/>
        <v>5048.7000000000007</v>
      </c>
      <c r="AG654" s="25">
        <f t="shared" si="3754"/>
        <v>5048.7000000000007</v>
      </c>
      <c r="AH654" s="25">
        <f t="shared" ref="AH654:AV654" si="3951">AH655+AH660</f>
        <v>0</v>
      </c>
      <c r="AI654" s="25">
        <f t="shared" si="3951"/>
        <v>0</v>
      </c>
      <c r="AJ654" s="25">
        <f t="shared" si="3951"/>
        <v>0</v>
      </c>
      <c r="AK654" s="25">
        <f t="shared" si="3951"/>
        <v>0</v>
      </c>
      <c r="AL654" s="25">
        <f t="shared" si="3951"/>
        <v>0</v>
      </c>
      <c r="AM654" s="25">
        <f t="shared" si="3951"/>
        <v>0</v>
      </c>
      <c r="AN654" s="25">
        <f t="shared" si="3951"/>
        <v>0</v>
      </c>
      <c r="AO654" s="25">
        <f t="shared" si="3951"/>
        <v>0</v>
      </c>
      <c r="AP654" s="25">
        <f t="shared" si="3951"/>
        <v>0</v>
      </c>
      <c r="AQ654" s="25">
        <f t="shared" si="3951"/>
        <v>0</v>
      </c>
      <c r="AR654" s="25">
        <f t="shared" si="3951"/>
        <v>0</v>
      </c>
      <c r="AS654" s="25">
        <f t="shared" si="3951"/>
        <v>0</v>
      </c>
      <c r="AT654" s="25">
        <f t="shared" si="3951"/>
        <v>0</v>
      </c>
      <c r="AU654" s="25">
        <f t="shared" si="3951"/>
        <v>0</v>
      </c>
      <c r="AV654" s="25">
        <f t="shared" si="3951"/>
        <v>0</v>
      </c>
      <c r="AW654" s="25">
        <f t="shared" si="3734"/>
        <v>5048.7000000000007</v>
      </c>
      <c r="AX654" s="25">
        <f t="shared" si="3735"/>
        <v>5048.7000000000007</v>
      </c>
      <c r="AY654" s="25">
        <f t="shared" si="3736"/>
        <v>5048.7000000000007</v>
      </c>
      <c r="AZ654" s="25">
        <f>AZ655+AZ660</f>
        <v>0</v>
      </c>
      <c r="BA654" s="25">
        <f t="shared" si="3737"/>
        <v>5048.7000000000007</v>
      </c>
      <c r="BB654" s="25">
        <f t="shared" si="3738"/>
        <v>5048.7000000000007</v>
      </c>
      <c r="BC654" s="25">
        <f t="shared" si="3739"/>
        <v>5048.7000000000007</v>
      </c>
      <c r="BD654" s="25">
        <f t="shared" ref="BD654:BN654" si="3952">BD655+BD660</f>
        <v>0</v>
      </c>
      <c r="BE654" s="25">
        <f t="shared" si="3952"/>
        <v>0</v>
      </c>
      <c r="BF654" s="25">
        <f t="shared" si="3952"/>
        <v>0</v>
      </c>
      <c r="BG654" s="25">
        <f t="shared" si="3952"/>
        <v>0</v>
      </c>
      <c r="BH654" s="25">
        <f t="shared" si="3952"/>
        <v>0</v>
      </c>
      <c r="BI654" s="25">
        <f t="shared" si="3952"/>
        <v>0</v>
      </c>
      <c r="BJ654" s="25">
        <f t="shared" si="3952"/>
        <v>0</v>
      </c>
      <c r="BK654" s="25">
        <f t="shared" si="3952"/>
        <v>0</v>
      </c>
      <c r="BL654" s="25">
        <f t="shared" si="3952"/>
        <v>0</v>
      </c>
      <c r="BM654" s="25">
        <f t="shared" si="3952"/>
        <v>0</v>
      </c>
      <c r="BN654" s="25">
        <f t="shared" si="3952"/>
        <v>0</v>
      </c>
      <c r="BO654" s="25">
        <f t="shared" si="3740"/>
        <v>5048.7000000000007</v>
      </c>
      <c r="BP654" s="25">
        <f t="shared" si="3741"/>
        <v>5048.7000000000007</v>
      </c>
      <c r="BQ654" s="25">
        <f t="shared" si="3742"/>
        <v>5048.7000000000007</v>
      </c>
      <c r="BR654" s="25">
        <f>BR655+BR660</f>
        <v>0</v>
      </c>
      <c r="BS654" s="25">
        <f>BS655+BS660</f>
        <v>0</v>
      </c>
      <c r="BT654" s="25">
        <f>BT655+BT660</f>
        <v>0</v>
      </c>
      <c r="BU654" s="25">
        <f t="shared" si="3743"/>
        <v>5048.7000000000007</v>
      </c>
      <c r="BV654" s="25">
        <f t="shared" si="3744"/>
        <v>5048.7000000000007</v>
      </c>
      <c r="BW654" s="25">
        <f t="shared" si="3745"/>
        <v>5048.7000000000007</v>
      </c>
      <c r="BX654" s="25">
        <f t="shared" ref="BX654:CF654" si="3953">BX655+BX660</f>
        <v>0</v>
      </c>
      <c r="BY654" s="25">
        <f t="shared" si="3953"/>
        <v>0</v>
      </c>
      <c r="BZ654" s="25">
        <f t="shared" si="3953"/>
        <v>0</v>
      </c>
      <c r="CA654" s="25">
        <f t="shared" si="3953"/>
        <v>0</v>
      </c>
      <c r="CB654" s="25">
        <f t="shared" si="3953"/>
        <v>0</v>
      </c>
      <c r="CC654" s="25">
        <f t="shared" si="3953"/>
        <v>0</v>
      </c>
      <c r="CD654" s="25">
        <f t="shared" si="3953"/>
        <v>0</v>
      </c>
      <c r="CE654" s="25">
        <f t="shared" si="3953"/>
        <v>0</v>
      </c>
      <c r="CF654" s="25">
        <f t="shared" si="3953"/>
        <v>0</v>
      </c>
      <c r="CG654" s="25">
        <f t="shared" si="3746"/>
        <v>5048.7000000000007</v>
      </c>
      <c r="CH654" s="25">
        <f>CH655+CH660</f>
        <v>0</v>
      </c>
      <c r="CI654" s="83">
        <f t="shared" si="3857"/>
        <v>5048.7000000000007</v>
      </c>
      <c r="CJ654" s="25">
        <f t="shared" si="3747"/>
        <v>5048.7000000000007</v>
      </c>
      <c r="CK654" s="25">
        <f>CK655+CK660</f>
        <v>0</v>
      </c>
      <c r="CL654" s="83">
        <f t="shared" si="3858"/>
        <v>5048.7000000000007</v>
      </c>
      <c r="CM654" s="25">
        <f t="shared" si="3748"/>
        <v>5048.7000000000007</v>
      </c>
      <c r="CN654" s="25">
        <f>CN655+CN660</f>
        <v>0</v>
      </c>
      <c r="CO654" s="83">
        <f t="shared" si="3859"/>
        <v>5048.7000000000007</v>
      </c>
      <c r="CP654" s="25">
        <f>CP655+CP660</f>
        <v>0</v>
      </c>
      <c r="CQ654" s="26"/>
      <c r="CR654" s="26"/>
      <c r="CS654" s="22"/>
      <c r="CT654" s="22"/>
      <c r="CU654" s="22"/>
    </row>
    <row r="655" spans="1:99" ht="31.2" customHeight="1" x14ac:dyDescent="0.3">
      <c r="A655" s="76" t="s">
        <v>424</v>
      </c>
      <c r="B655" s="76" t="s">
        <v>127</v>
      </c>
      <c r="C655" s="76" t="s">
        <v>273</v>
      </c>
      <c r="D655" s="76" t="s">
        <v>72</v>
      </c>
      <c r="E655" s="88"/>
      <c r="F655" s="77" t="s">
        <v>73</v>
      </c>
      <c r="G655" s="14">
        <f t="shared" ref="G655:G702" si="3954">G656</f>
        <v>639.6</v>
      </c>
      <c r="H655" s="14">
        <f t="shared" ref="H655:H718" si="3955">H656</f>
        <v>639.6</v>
      </c>
      <c r="I655" s="14">
        <f t="shared" ref="I655:I702" si="3956">I656</f>
        <v>639.6</v>
      </c>
      <c r="J655" s="14">
        <f t="shared" ref="J655:J671" si="3957">J656</f>
        <v>0</v>
      </c>
      <c r="K655" s="14">
        <f t="shared" ref="K655:K671" si="3958">K656</f>
        <v>0</v>
      </c>
      <c r="L655" s="14">
        <f t="shared" ref="L655:L671" si="3959">L656</f>
        <v>0</v>
      </c>
      <c r="M655" s="14">
        <f t="shared" si="3524"/>
        <v>639.6</v>
      </c>
      <c r="N655" s="14">
        <f t="shared" si="3525"/>
        <v>639.6</v>
      </c>
      <c r="O655" s="14">
        <f t="shared" si="3526"/>
        <v>639.6</v>
      </c>
      <c r="P655" s="14">
        <f t="shared" ref="P655:P671" si="3960">P656</f>
        <v>0</v>
      </c>
      <c r="Q655" s="14">
        <f t="shared" ref="Q655:Q671" si="3961">Q656</f>
        <v>0</v>
      </c>
      <c r="R655" s="14">
        <f t="shared" ref="R655:R671" si="3962">R656</f>
        <v>0</v>
      </c>
      <c r="S655" s="14">
        <f t="shared" ref="S655:S671" si="3963">S656</f>
        <v>0</v>
      </c>
      <c r="T655" s="14">
        <f t="shared" ref="T655:T671" si="3964">T656</f>
        <v>0</v>
      </c>
      <c r="U655" s="14">
        <f t="shared" ref="U655:U671" si="3965">U656</f>
        <v>0</v>
      </c>
      <c r="V655" s="14">
        <f t="shared" ref="V655:V671" si="3966">V656</f>
        <v>0</v>
      </c>
      <c r="W655" s="14">
        <f t="shared" ref="W655:W671" si="3967">W656</f>
        <v>0</v>
      </c>
      <c r="X655" s="14">
        <f t="shared" ref="X655:X671" si="3968">X656</f>
        <v>0</v>
      </c>
      <c r="Y655" s="14">
        <f t="shared" si="3749"/>
        <v>639.6</v>
      </c>
      <c r="Z655" s="14">
        <f t="shared" si="3750"/>
        <v>639.6</v>
      </c>
      <c r="AA655" s="14">
        <f t="shared" si="3751"/>
        <v>639.6</v>
      </c>
      <c r="AB655" s="14">
        <f t="shared" ref="AB655:AB671" si="3969">AB656</f>
        <v>0</v>
      </c>
      <c r="AC655" s="14">
        <f t="shared" ref="AC655:AC671" si="3970">AC656</f>
        <v>0</v>
      </c>
      <c r="AD655" s="14">
        <f t="shared" ref="AD655:AD671" si="3971">AD656</f>
        <v>0</v>
      </c>
      <c r="AE655" s="14">
        <f t="shared" si="3752"/>
        <v>639.6</v>
      </c>
      <c r="AF655" s="14">
        <f t="shared" si="3753"/>
        <v>639.6</v>
      </c>
      <c r="AG655" s="14">
        <f t="shared" si="3754"/>
        <v>639.6</v>
      </c>
      <c r="AH655" s="14">
        <f t="shared" ref="AH655:AH671" si="3972">AH656</f>
        <v>0</v>
      </c>
      <c r="AI655" s="14">
        <f t="shared" ref="AI655:AI671" si="3973">AI656</f>
        <v>0</v>
      </c>
      <c r="AJ655" s="14">
        <f t="shared" ref="AJ655:AJ671" si="3974">AJ656</f>
        <v>0</v>
      </c>
      <c r="AK655" s="14">
        <f t="shared" ref="AK655:AK671" si="3975">AK656</f>
        <v>0</v>
      </c>
      <c r="AL655" s="14">
        <f t="shared" ref="AL655:AL671" si="3976">AL656</f>
        <v>0</v>
      </c>
      <c r="AM655" s="14">
        <f t="shared" ref="AM655:AM671" si="3977">AM656</f>
        <v>0</v>
      </c>
      <c r="AN655" s="14">
        <f t="shared" ref="AN655:AN671" si="3978">AN656</f>
        <v>0</v>
      </c>
      <c r="AO655" s="14">
        <f t="shared" ref="AO655:AO671" si="3979">AO656</f>
        <v>0</v>
      </c>
      <c r="AP655" s="14">
        <f t="shared" ref="AP655:AP671" si="3980">AP656</f>
        <v>0</v>
      </c>
      <c r="AQ655" s="14">
        <f t="shared" ref="AQ655:AQ671" si="3981">AQ656</f>
        <v>0</v>
      </c>
      <c r="AR655" s="14">
        <f t="shared" ref="AR655:AR671" si="3982">AR656</f>
        <v>0</v>
      </c>
      <c r="AS655" s="14">
        <f t="shared" ref="AS655:AS671" si="3983">AS656</f>
        <v>0</v>
      </c>
      <c r="AT655" s="14">
        <f t="shared" ref="AT655:AT671" si="3984">AT656</f>
        <v>0</v>
      </c>
      <c r="AU655" s="14">
        <f t="shared" ref="AU655:AU671" si="3985">AU656</f>
        <v>0</v>
      </c>
      <c r="AV655" s="14">
        <f t="shared" ref="AV655:AV671" si="3986">AV656</f>
        <v>0</v>
      </c>
      <c r="AW655" s="14">
        <f t="shared" si="3734"/>
        <v>639.6</v>
      </c>
      <c r="AX655" s="14">
        <f t="shared" si="3735"/>
        <v>639.6</v>
      </c>
      <c r="AY655" s="14">
        <f t="shared" si="3736"/>
        <v>639.6</v>
      </c>
      <c r="AZ655" s="14">
        <f t="shared" ref="AZ655:AZ671" si="3987">AZ656</f>
        <v>0</v>
      </c>
      <c r="BA655" s="14">
        <f t="shared" si="3737"/>
        <v>639.6</v>
      </c>
      <c r="BB655" s="14">
        <f t="shared" si="3738"/>
        <v>639.6</v>
      </c>
      <c r="BC655" s="14">
        <f t="shared" si="3739"/>
        <v>639.6</v>
      </c>
      <c r="BD655" s="14">
        <f t="shared" ref="BD655:BD671" si="3988">BD656</f>
        <v>0</v>
      </c>
      <c r="BE655" s="14">
        <f t="shared" ref="BE655:BE671" si="3989">BE656</f>
        <v>0</v>
      </c>
      <c r="BF655" s="14">
        <f t="shared" ref="BF655:BF671" si="3990">BF656</f>
        <v>0</v>
      </c>
      <c r="BG655" s="14">
        <f t="shared" ref="BG655:BG671" si="3991">BG656</f>
        <v>0</v>
      </c>
      <c r="BH655" s="14">
        <f t="shared" ref="BH655:BH671" si="3992">BH656</f>
        <v>0</v>
      </c>
      <c r="BI655" s="14">
        <f t="shared" ref="BI655:BI671" si="3993">BI656</f>
        <v>0</v>
      </c>
      <c r="BJ655" s="14">
        <f t="shared" ref="BJ655:BJ671" si="3994">BJ656</f>
        <v>0</v>
      </c>
      <c r="BK655" s="14">
        <f t="shared" ref="BK655:BK671" si="3995">BK656</f>
        <v>0</v>
      </c>
      <c r="BL655" s="14">
        <f t="shared" ref="BL655:BL671" si="3996">BL656</f>
        <v>0</v>
      </c>
      <c r="BM655" s="14">
        <f t="shared" ref="BM655:BM671" si="3997">BM656</f>
        <v>0</v>
      </c>
      <c r="BN655" s="14">
        <f t="shared" ref="BN655:BN671" si="3998">BN656</f>
        <v>0</v>
      </c>
      <c r="BO655" s="14">
        <f t="shared" si="3740"/>
        <v>639.6</v>
      </c>
      <c r="BP655" s="14">
        <f t="shared" si="3741"/>
        <v>639.6</v>
      </c>
      <c r="BQ655" s="14">
        <f t="shared" si="3742"/>
        <v>639.6</v>
      </c>
      <c r="BR655" s="14">
        <f t="shared" ref="BR655:BR671" si="3999">BR656</f>
        <v>0</v>
      </c>
      <c r="BS655" s="14">
        <f t="shared" ref="BS655:BS671" si="4000">BS656</f>
        <v>0</v>
      </c>
      <c r="BT655" s="14">
        <f t="shared" ref="BT655:BT671" si="4001">BT656</f>
        <v>0</v>
      </c>
      <c r="BU655" s="14">
        <f t="shared" si="3743"/>
        <v>639.6</v>
      </c>
      <c r="BV655" s="14">
        <f t="shared" si="3744"/>
        <v>639.6</v>
      </c>
      <c r="BW655" s="14">
        <f t="shared" si="3745"/>
        <v>639.6</v>
      </c>
      <c r="BX655" s="14">
        <f t="shared" ref="BX655:BX671" si="4002">BX656</f>
        <v>0</v>
      </c>
      <c r="BY655" s="14">
        <f t="shared" ref="BY655:BY671" si="4003">BY656</f>
        <v>0</v>
      </c>
      <c r="BZ655" s="14">
        <f t="shared" ref="BZ655:BZ671" si="4004">BZ656</f>
        <v>0</v>
      </c>
      <c r="CA655" s="14">
        <f t="shared" ref="CA655:CA671" si="4005">CA656</f>
        <v>0</v>
      </c>
      <c r="CB655" s="14">
        <f t="shared" ref="CB655:CB671" si="4006">CB656</f>
        <v>0</v>
      </c>
      <c r="CC655" s="14">
        <f t="shared" ref="CC655:CC671" si="4007">CC656</f>
        <v>0</v>
      </c>
      <c r="CD655" s="14">
        <f t="shared" ref="CD655:CD671" si="4008">CD656</f>
        <v>0</v>
      </c>
      <c r="CE655" s="14">
        <f t="shared" ref="CE655:CE671" si="4009">CE656</f>
        <v>0</v>
      </c>
      <c r="CF655" s="14">
        <f t="shared" ref="CF655:CF671" si="4010">CF656</f>
        <v>0</v>
      </c>
      <c r="CG655" s="14">
        <f t="shared" si="3746"/>
        <v>639.6</v>
      </c>
      <c r="CH655" s="14">
        <f t="shared" ref="CH655:CH671" si="4011">CH656</f>
        <v>0</v>
      </c>
      <c r="CI655" s="84">
        <f t="shared" si="3857"/>
        <v>639.6</v>
      </c>
      <c r="CJ655" s="14">
        <f t="shared" si="3747"/>
        <v>639.6</v>
      </c>
      <c r="CK655" s="52">
        <f t="shared" ref="CK655:CP671" si="4012">CK656</f>
        <v>0</v>
      </c>
      <c r="CL655" s="84">
        <f t="shared" si="3858"/>
        <v>639.6</v>
      </c>
      <c r="CM655" s="14">
        <f t="shared" si="3748"/>
        <v>639.6</v>
      </c>
      <c r="CN655" s="52">
        <f t="shared" si="4012"/>
        <v>0</v>
      </c>
      <c r="CO655" s="84">
        <f t="shared" si="3859"/>
        <v>639.6</v>
      </c>
      <c r="CP655" s="14">
        <f t="shared" si="4012"/>
        <v>0</v>
      </c>
      <c r="CQ655" s="29"/>
      <c r="CR655" s="29"/>
      <c r="CT655" s="1"/>
    </row>
    <row r="656" spans="1:99" s="1" customFormat="1" ht="15.6" hidden="1" customHeight="1" x14ac:dyDescent="0.3">
      <c r="A656" s="27" t="s">
        <v>424</v>
      </c>
      <c r="B656" s="27" t="s">
        <v>127</v>
      </c>
      <c r="C656" s="27" t="s">
        <v>273</v>
      </c>
      <c r="D656" s="27" t="s">
        <v>74</v>
      </c>
      <c r="E656" s="30"/>
      <c r="F656" s="28" t="s">
        <v>41</v>
      </c>
      <c r="G656" s="14">
        <f t="shared" si="3954"/>
        <v>639.6</v>
      </c>
      <c r="H656" s="14">
        <f t="shared" si="3955"/>
        <v>639.6</v>
      </c>
      <c r="I656" s="14">
        <f t="shared" si="3956"/>
        <v>639.6</v>
      </c>
      <c r="J656" s="14">
        <f t="shared" si="3957"/>
        <v>0</v>
      </c>
      <c r="K656" s="14">
        <f t="shared" si="3958"/>
        <v>0</v>
      </c>
      <c r="L656" s="14">
        <f t="shared" si="3959"/>
        <v>0</v>
      </c>
      <c r="M656" s="14">
        <f t="shared" si="3524"/>
        <v>639.6</v>
      </c>
      <c r="N656" s="14">
        <f t="shared" si="3525"/>
        <v>639.6</v>
      </c>
      <c r="O656" s="14">
        <f t="shared" si="3526"/>
        <v>639.6</v>
      </c>
      <c r="P656" s="14">
        <f t="shared" si="3960"/>
        <v>0</v>
      </c>
      <c r="Q656" s="14">
        <f t="shared" si="3961"/>
        <v>0</v>
      </c>
      <c r="R656" s="14">
        <f t="shared" si="3962"/>
        <v>0</v>
      </c>
      <c r="S656" s="14">
        <f t="shared" si="3963"/>
        <v>0</v>
      </c>
      <c r="T656" s="14">
        <f t="shared" si="3964"/>
        <v>0</v>
      </c>
      <c r="U656" s="14">
        <f t="shared" si="3965"/>
        <v>0</v>
      </c>
      <c r="V656" s="14">
        <f t="shared" si="3966"/>
        <v>0</v>
      </c>
      <c r="W656" s="14">
        <f t="shared" si="3967"/>
        <v>0</v>
      </c>
      <c r="X656" s="14">
        <f t="shared" si="3968"/>
        <v>0</v>
      </c>
      <c r="Y656" s="14">
        <f t="shared" si="3749"/>
        <v>639.6</v>
      </c>
      <c r="Z656" s="14">
        <f t="shared" si="3750"/>
        <v>639.6</v>
      </c>
      <c r="AA656" s="14">
        <f t="shared" si="3751"/>
        <v>639.6</v>
      </c>
      <c r="AB656" s="14">
        <f t="shared" si="3969"/>
        <v>0</v>
      </c>
      <c r="AC656" s="14">
        <f t="shared" si="3970"/>
        <v>0</v>
      </c>
      <c r="AD656" s="14">
        <f t="shared" si="3971"/>
        <v>0</v>
      </c>
      <c r="AE656" s="14">
        <f t="shared" si="3752"/>
        <v>639.6</v>
      </c>
      <c r="AF656" s="14">
        <f t="shared" si="3753"/>
        <v>639.6</v>
      </c>
      <c r="AG656" s="14">
        <f t="shared" si="3754"/>
        <v>639.6</v>
      </c>
      <c r="AH656" s="14">
        <f t="shared" si="3972"/>
        <v>0</v>
      </c>
      <c r="AI656" s="14">
        <f t="shared" si="3973"/>
        <v>0</v>
      </c>
      <c r="AJ656" s="14">
        <f t="shared" si="3974"/>
        <v>0</v>
      </c>
      <c r="AK656" s="14">
        <f t="shared" si="3975"/>
        <v>0</v>
      </c>
      <c r="AL656" s="14">
        <f t="shared" si="3976"/>
        <v>0</v>
      </c>
      <c r="AM656" s="14">
        <f t="shared" si="3977"/>
        <v>0</v>
      </c>
      <c r="AN656" s="14">
        <f t="shared" si="3978"/>
        <v>0</v>
      </c>
      <c r="AO656" s="14">
        <f t="shared" si="3979"/>
        <v>0</v>
      </c>
      <c r="AP656" s="14">
        <f t="shared" si="3980"/>
        <v>0</v>
      </c>
      <c r="AQ656" s="14">
        <f t="shared" si="3981"/>
        <v>0</v>
      </c>
      <c r="AR656" s="14">
        <f t="shared" si="3982"/>
        <v>0</v>
      </c>
      <c r="AS656" s="14">
        <f t="shared" si="3983"/>
        <v>0</v>
      </c>
      <c r="AT656" s="14">
        <f t="shared" si="3984"/>
        <v>0</v>
      </c>
      <c r="AU656" s="14">
        <f t="shared" si="3985"/>
        <v>0</v>
      </c>
      <c r="AV656" s="14">
        <f t="shared" si="3986"/>
        <v>0</v>
      </c>
      <c r="AW656" s="14">
        <f t="shared" si="3734"/>
        <v>639.6</v>
      </c>
      <c r="AX656" s="14">
        <f t="shared" si="3735"/>
        <v>639.6</v>
      </c>
      <c r="AY656" s="14">
        <f t="shared" si="3736"/>
        <v>639.6</v>
      </c>
      <c r="AZ656" s="14">
        <f t="shared" si="3987"/>
        <v>0</v>
      </c>
      <c r="BA656" s="14">
        <f t="shared" si="3737"/>
        <v>639.6</v>
      </c>
      <c r="BB656" s="14">
        <f t="shared" si="3738"/>
        <v>639.6</v>
      </c>
      <c r="BC656" s="14">
        <f t="shared" si="3739"/>
        <v>639.6</v>
      </c>
      <c r="BD656" s="14">
        <f t="shared" si="3988"/>
        <v>0</v>
      </c>
      <c r="BE656" s="14">
        <f t="shared" si="3989"/>
        <v>0</v>
      </c>
      <c r="BF656" s="14">
        <f t="shared" si="3990"/>
        <v>0</v>
      </c>
      <c r="BG656" s="14">
        <f t="shared" si="3991"/>
        <v>0</v>
      </c>
      <c r="BH656" s="14">
        <f t="shared" si="3992"/>
        <v>0</v>
      </c>
      <c r="BI656" s="14">
        <f t="shared" si="3993"/>
        <v>0</v>
      </c>
      <c r="BJ656" s="14">
        <f t="shared" si="3994"/>
        <v>0</v>
      </c>
      <c r="BK656" s="14">
        <f t="shared" si="3995"/>
        <v>0</v>
      </c>
      <c r="BL656" s="14">
        <f t="shared" si="3996"/>
        <v>0</v>
      </c>
      <c r="BM656" s="14">
        <f t="shared" si="3997"/>
        <v>0</v>
      </c>
      <c r="BN656" s="14">
        <f t="shared" si="3998"/>
        <v>0</v>
      </c>
      <c r="BO656" s="14">
        <f t="shared" si="3740"/>
        <v>639.6</v>
      </c>
      <c r="BP656" s="14">
        <f t="shared" si="3741"/>
        <v>639.6</v>
      </c>
      <c r="BQ656" s="14">
        <f t="shared" si="3742"/>
        <v>639.6</v>
      </c>
      <c r="BR656" s="14">
        <f t="shared" si="3999"/>
        <v>0</v>
      </c>
      <c r="BS656" s="14">
        <f t="shared" si="4000"/>
        <v>0</v>
      </c>
      <c r="BT656" s="14">
        <f t="shared" si="4001"/>
        <v>0</v>
      </c>
      <c r="BU656" s="14">
        <f t="shared" si="3743"/>
        <v>639.6</v>
      </c>
      <c r="BV656" s="14">
        <f t="shared" si="3744"/>
        <v>639.6</v>
      </c>
      <c r="BW656" s="14">
        <f t="shared" si="3745"/>
        <v>639.6</v>
      </c>
      <c r="BX656" s="14">
        <f t="shared" si="4002"/>
        <v>0</v>
      </c>
      <c r="BY656" s="14">
        <f t="shared" si="4003"/>
        <v>0</v>
      </c>
      <c r="BZ656" s="14">
        <f t="shared" si="4004"/>
        <v>0</v>
      </c>
      <c r="CA656" s="14">
        <f t="shared" si="4005"/>
        <v>0</v>
      </c>
      <c r="CB656" s="14">
        <f t="shared" si="4006"/>
        <v>0</v>
      </c>
      <c r="CC656" s="14">
        <f t="shared" si="4007"/>
        <v>0</v>
      </c>
      <c r="CD656" s="14">
        <f t="shared" si="4008"/>
        <v>0</v>
      </c>
      <c r="CE656" s="14">
        <f t="shared" si="4009"/>
        <v>0</v>
      </c>
      <c r="CF656" s="14">
        <f t="shared" si="4010"/>
        <v>0</v>
      </c>
      <c r="CG656" s="14">
        <f t="shared" si="3746"/>
        <v>639.6</v>
      </c>
      <c r="CH656" s="14">
        <f t="shared" si="4011"/>
        <v>0</v>
      </c>
      <c r="CI656" s="14"/>
      <c r="CJ656" s="14">
        <f t="shared" si="3747"/>
        <v>639.6</v>
      </c>
      <c r="CK656" s="52">
        <f t="shared" si="4012"/>
        <v>0</v>
      </c>
      <c r="CL656" s="52"/>
      <c r="CM656" s="14">
        <f t="shared" si="3748"/>
        <v>639.6</v>
      </c>
      <c r="CN656" s="52">
        <f t="shared" si="4012"/>
        <v>0</v>
      </c>
      <c r="CO656" s="52"/>
      <c r="CP656" s="14">
        <f t="shared" si="4012"/>
        <v>0</v>
      </c>
      <c r="CQ656" s="29">
        <v>0</v>
      </c>
      <c r="CR656" s="29"/>
      <c r="CS656" s="1" t="s">
        <v>75</v>
      </c>
    </row>
    <row r="657" spans="1:99" ht="31.2" customHeight="1" x14ac:dyDescent="0.3">
      <c r="A657" s="76" t="s">
        <v>424</v>
      </c>
      <c r="B657" s="76" t="s">
        <v>127</v>
      </c>
      <c r="C657" s="76" t="s">
        <v>273</v>
      </c>
      <c r="D657" s="76" t="s">
        <v>457</v>
      </c>
      <c r="E657" s="88"/>
      <c r="F657" s="77" t="s">
        <v>458</v>
      </c>
      <c r="G657" s="14">
        <f t="shared" si="3954"/>
        <v>639.6</v>
      </c>
      <c r="H657" s="14">
        <f t="shared" si="3955"/>
        <v>639.6</v>
      </c>
      <c r="I657" s="14">
        <f t="shared" si="3956"/>
        <v>639.6</v>
      </c>
      <c r="J657" s="14">
        <f t="shared" si="3957"/>
        <v>0</v>
      </c>
      <c r="K657" s="14">
        <f t="shared" si="3958"/>
        <v>0</v>
      </c>
      <c r="L657" s="14">
        <f t="shared" si="3959"/>
        <v>0</v>
      </c>
      <c r="M657" s="14">
        <f t="shared" si="3524"/>
        <v>639.6</v>
      </c>
      <c r="N657" s="14">
        <f t="shared" si="3525"/>
        <v>639.6</v>
      </c>
      <c r="O657" s="14">
        <f t="shared" si="3526"/>
        <v>639.6</v>
      </c>
      <c r="P657" s="14">
        <f t="shared" si="3960"/>
        <v>0</v>
      </c>
      <c r="Q657" s="14">
        <f t="shared" si="3961"/>
        <v>0</v>
      </c>
      <c r="R657" s="14">
        <f t="shared" si="3962"/>
        <v>0</v>
      </c>
      <c r="S657" s="14">
        <f t="shared" si="3963"/>
        <v>0</v>
      </c>
      <c r="T657" s="14">
        <f t="shared" si="3964"/>
        <v>0</v>
      </c>
      <c r="U657" s="14">
        <f t="shared" si="3965"/>
        <v>0</v>
      </c>
      <c r="V657" s="14">
        <f t="shared" si="3966"/>
        <v>0</v>
      </c>
      <c r="W657" s="14">
        <f t="shared" si="3967"/>
        <v>0</v>
      </c>
      <c r="X657" s="14">
        <f t="shared" si="3968"/>
        <v>0</v>
      </c>
      <c r="Y657" s="14">
        <f t="shared" si="3749"/>
        <v>639.6</v>
      </c>
      <c r="Z657" s="14">
        <f t="shared" si="3750"/>
        <v>639.6</v>
      </c>
      <c r="AA657" s="14">
        <f t="shared" si="3751"/>
        <v>639.6</v>
      </c>
      <c r="AB657" s="14">
        <f t="shared" si="3969"/>
        <v>0</v>
      </c>
      <c r="AC657" s="14">
        <f t="shared" si="3970"/>
        <v>0</v>
      </c>
      <c r="AD657" s="14">
        <f t="shared" si="3971"/>
        <v>0</v>
      </c>
      <c r="AE657" s="14">
        <f t="shared" si="3752"/>
        <v>639.6</v>
      </c>
      <c r="AF657" s="14">
        <f t="shared" si="3753"/>
        <v>639.6</v>
      </c>
      <c r="AG657" s="14">
        <f t="shared" si="3754"/>
        <v>639.6</v>
      </c>
      <c r="AH657" s="14">
        <f t="shared" si="3972"/>
        <v>0</v>
      </c>
      <c r="AI657" s="14">
        <f t="shared" si="3973"/>
        <v>0</v>
      </c>
      <c r="AJ657" s="14">
        <f t="shared" si="3974"/>
        <v>0</v>
      </c>
      <c r="AK657" s="14">
        <f t="shared" si="3975"/>
        <v>0</v>
      </c>
      <c r="AL657" s="14">
        <f t="shared" si="3976"/>
        <v>0</v>
      </c>
      <c r="AM657" s="14">
        <f t="shared" si="3977"/>
        <v>0</v>
      </c>
      <c r="AN657" s="14">
        <f t="shared" si="3978"/>
        <v>0</v>
      </c>
      <c r="AO657" s="14">
        <f t="shared" si="3979"/>
        <v>0</v>
      </c>
      <c r="AP657" s="14">
        <f t="shared" si="3980"/>
        <v>0</v>
      </c>
      <c r="AQ657" s="14">
        <f t="shared" si="3981"/>
        <v>0</v>
      </c>
      <c r="AR657" s="14">
        <f t="shared" si="3982"/>
        <v>0</v>
      </c>
      <c r="AS657" s="14">
        <f t="shared" si="3983"/>
        <v>0</v>
      </c>
      <c r="AT657" s="14">
        <f t="shared" si="3984"/>
        <v>0</v>
      </c>
      <c r="AU657" s="14">
        <f t="shared" si="3985"/>
        <v>0</v>
      </c>
      <c r="AV657" s="14">
        <f t="shared" si="3986"/>
        <v>0</v>
      </c>
      <c r="AW657" s="14">
        <f t="shared" si="3734"/>
        <v>639.6</v>
      </c>
      <c r="AX657" s="14">
        <f t="shared" si="3735"/>
        <v>639.6</v>
      </c>
      <c r="AY657" s="14">
        <f t="shared" si="3736"/>
        <v>639.6</v>
      </c>
      <c r="AZ657" s="14">
        <f t="shared" si="3987"/>
        <v>0</v>
      </c>
      <c r="BA657" s="14">
        <f t="shared" si="3737"/>
        <v>639.6</v>
      </c>
      <c r="BB657" s="14">
        <f t="shared" si="3738"/>
        <v>639.6</v>
      </c>
      <c r="BC657" s="14">
        <f t="shared" si="3739"/>
        <v>639.6</v>
      </c>
      <c r="BD657" s="14">
        <f t="shared" si="3988"/>
        <v>0</v>
      </c>
      <c r="BE657" s="14">
        <f t="shared" si="3989"/>
        <v>0</v>
      </c>
      <c r="BF657" s="14">
        <f t="shared" si="3990"/>
        <v>0</v>
      </c>
      <c r="BG657" s="14">
        <f t="shared" si="3991"/>
        <v>0</v>
      </c>
      <c r="BH657" s="14">
        <f t="shared" si="3992"/>
        <v>0</v>
      </c>
      <c r="BI657" s="14">
        <f t="shared" si="3993"/>
        <v>0</v>
      </c>
      <c r="BJ657" s="14">
        <f t="shared" si="3994"/>
        <v>0</v>
      </c>
      <c r="BK657" s="14">
        <f t="shared" si="3995"/>
        <v>0</v>
      </c>
      <c r="BL657" s="14">
        <f t="shared" si="3996"/>
        <v>0</v>
      </c>
      <c r="BM657" s="14">
        <f t="shared" si="3997"/>
        <v>0</v>
      </c>
      <c r="BN657" s="14">
        <f t="shared" si="3998"/>
        <v>0</v>
      </c>
      <c r="BO657" s="14">
        <f t="shared" si="3740"/>
        <v>639.6</v>
      </c>
      <c r="BP657" s="14">
        <f t="shared" si="3741"/>
        <v>639.6</v>
      </c>
      <c r="BQ657" s="14">
        <f t="shared" si="3742"/>
        <v>639.6</v>
      </c>
      <c r="BR657" s="14">
        <f t="shared" si="3999"/>
        <v>0</v>
      </c>
      <c r="BS657" s="14">
        <f t="shared" si="4000"/>
        <v>0</v>
      </c>
      <c r="BT657" s="14">
        <f t="shared" si="4001"/>
        <v>0</v>
      </c>
      <c r="BU657" s="14">
        <f t="shared" si="3743"/>
        <v>639.6</v>
      </c>
      <c r="BV657" s="14">
        <f t="shared" si="3744"/>
        <v>639.6</v>
      </c>
      <c r="BW657" s="14">
        <f t="shared" si="3745"/>
        <v>639.6</v>
      </c>
      <c r="BX657" s="14">
        <f t="shared" si="4002"/>
        <v>0</v>
      </c>
      <c r="BY657" s="14">
        <f t="shared" si="4003"/>
        <v>0</v>
      </c>
      <c r="BZ657" s="14">
        <f t="shared" si="4004"/>
        <v>0</v>
      </c>
      <c r="CA657" s="14">
        <f t="shared" si="4005"/>
        <v>0</v>
      </c>
      <c r="CB657" s="14">
        <f t="shared" si="4006"/>
        <v>0</v>
      </c>
      <c r="CC657" s="14">
        <f t="shared" si="4007"/>
        <v>0</v>
      </c>
      <c r="CD657" s="14">
        <f t="shared" si="4008"/>
        <v>0</v>
      </c>
      <c r="CE657" s="14">
        <f t="shared" si="4009"/>
        <v>0</v>
      </c>
      <c r="CF657" s="14">
        <f t="shared" si="4010"/>
        <v>0</v>
      </c>
      <c r="CG657" s="14">
        <f t="shared" si="3746"/>
        <v>639.6</v>
      </c>
      <c r="CH657" s="14">
        <f t="shared" si="4011"/>
        <v>0</v>
      </c>
      <c r="CI657" s="84">
        <f t="shared" ref="CI657:CI666" si="4013">CG657+CH657</f>
        <v>639.6</v>
      </c>
      <c r="CJ657" s="14">
        <f t="shared" si="3747"/>
        <v>639.6</v>
      </c>
      <c r="CK657" s="52">
        <f t="shared" si="4012"/>
        <v>0</v>
      </c>
      <c r="CL657" s="84">
        <f t="shared" ref="CL657:CL666" si="4014">CJ657+CK657</f>
        <v>639.6</v>
      </c>
      <c r="CM657" s="14">
        <f t="shared" si="3748"/>
        <v>639.6</v>
      </c>
      <c r="CN657" s="52">
        <f t="shared" si="4012"/>
        <v>0</v>
      </c>
      <c r="CO657" s="84">
        <f t="shared" ref="CO657:CO666" si="4015">CM657+CN657</f>
        <v>639.6</v>
      </c>
      <c r="CP657" s="14">
        <f t="shared" si="4012"/>
        <v>0</v>
      </c>
      <c r="CQ657" s="29"/>
      <c r="CR657" s="29"/>
      <c r="CT657" s="1"/>
    </row>
    <row r="658" spans="1:99" ht="31.2" customHeight="1" x14ac:dyDescent="0.3">
      <c r="A658" s="76" t="s">
        <v>424</v>
      </c>
      <c r="B658" s="76" t="s">
        <v>127</v>
      </c>
      <c r="C658" s="76" t="s">
        <v>273</v>
      </c>
      <c r="D658" s="76" t="s">
        <v>459</v>
      </c>
      <c r="E658" s="88"/>
      <c r="F658" s="77" t="s">
        <v>460</v>
      </c>
      <c r="G658" s="14">
        <f t="shared" si="3954"/>
        <v>639.6</v>
      </c>
      <c r="H658" s="14">
        <f t="shared" si="3955"/>
        <v>639.6</v>
      </c>
      <c r="I658" s="14">
        <f t="shared" si="3956"/>
        <v>639.6</v>
      </c>
      <c r="J658" s="14">
        <f t="shared" si="3957"/>
        <v>0</v>
      </c>
      <c r="K658" s="14">
        <f t="shared" si="3958"/>
        <v>0</v>
      </c>
      <c r="L658" s="14">
        <f t="shared" si="3959"/>
        <v>0</v>
      </c>
      <c r="M658" s="14">
        <f t="shared" si="3524"/>
        <v>639.6</v>
      </c>
      <c r="N658" s="14">
        <f t="shared" si="3525"/>
        <v>639.6</v>
      </c>
      <c r="O658" s="14">
        <f t="shared" si="3526"/>
        <v>639.6</v>
      </c>
      <c r="P658" s="14">
        <f t="shared" si="3960"/>
        <v>0</v>
      </c>
      <c r="Q658" s="14">
        <f t="shared" si="3961"/>
        <v>0</v>
      </c>
      <c r="R658" s="14">
        <f t="shared" si="3962"/>
        <v>0</v>
      </c>
      <c r="S658" s="14">
        <f t="shared" si="3963"/>
        <v>0</v>
      </c>
      <c r="T658" s="14">
        <f t="shared" si="3964"/>
        <v>0</v>
      </c>
      <c r="U658" s="14">
        <f t="shared" si="3965"/>
        <v>0</v>
      </c>
      <c r="V658" s="14">
        <f t="shared" si="3966"/>
        <v>0</v>
      </c>
      <c r="W658" s="14">
        <f t="shared" si="3967"/>
        <v>0</v>
      </c>
      <c r="X658" s="14">
        <f t="shared" si="3968"/>
        <v>0</v>
      </c>
      <c r="Y658" s="14">
        <f t="shared" si="3749"/>
        <v>639.6</v>
      </c>
      <c r="Z658" s="14">
        <f t="shared" si="3750"/>
        <v>639.6</v>
      </c>
      <c r="AA658" s="14">
        <f t="shared" si="3751"/>
        <v>639.6</v>
      </c>
      <c r="AB658" s="14">
        <f t="shared" si="3969"/>
        <v>0</v>
      </c>
      <c r="AC658" s="14">
        <f t="shared" si="3970"/>
        <v>0</v>
      </c>
      <c r="AD658" s="14">
        <f t="shared" si="3971"/>
        <v>0</v>
      </c>
      <c r="AE658" s="14">
        <f t="shared" si="3752"/>
        <v>639.6</v>
      </c>
      <c r="AF658" s="14">
        <f t="shared" si="3753"/>
        <v>639.6</v>
      </c>
      <c r="AG658" s="14">
        <f t="shared" si="3754"/>
        <v>639.6</v>
      </c>
      <c r="AH658" s="14">
        <f t="shared" si="3972"/>
        <v>0</v>
      </c>
      <c r="AI658" s="14">
        <f t="shared" si="3973"/>
        <v>0</v>
      </c>
      <c r="AJ658" s="14">
        <f t="shared" si="3974"/>
        <v>0</v>
      </c>
      <c r="AK658" s="14">
        <f t="shared" si="3975"/>
        <v>0</v>
      </c>
      <c r="AL658" s="14">
        <f t="shared" si="3976"/>
        <v>0</v>
      </c>
      <c r="AM658" s="14">
        <f t="shared" si="3977"/>
        <v>0</v>
      </c>
      <c r="AN658" s="14">
        <f t="shared" si="3978"/>
        <v>0</v>
      </c>
      <c r="AO658" s="14">
        <f t="shared" si="3979"/>
        <v>0</v>
      </c>
      <c r="AP658" s="14">
        <f t="shared" si="3980"/>
        <v>0</v>
      </c>
      <c r="AQ658" s="14">
        <f t="shared" si="3981"/>
        <v>0</v>
      </c>
      <c r="AR658" s="14">
        <f t="shared" si="3982"/>
        <v>0</v>
      </c>
      <c r="AS658" s="14">
        <f t="shared" si="3983"/>
        <v>0</v>
      </c>
      <c r="AT658" s="14">
        <f t="shared" si="3984"/>
        <v>0</v>
      </c>
      <c r="AU658" s="14">
        <f t="shared" si="3985"/>
        <v>0</v>
      </c>
      <c r="AV658" s="14">
        <f t="shared" si="3986"/>
        <v>0</v>
      </c>
      <c r="AW658" s="14">
        <f t="shared" si="3734"/>
        <v>639.6</v>
      </c>
      <c r="AX658" s="14">
        <f t="shared" si="3735"/>
        <v>639.6</v>
      </c>
      <c r="AY658" s="14">
        <f t="shared" si="3736"/>
        <v>639.6</v>
      </c>
      <c r="AZ658" s="14">
        <f t="shared" si="3987"/>
        <v>0</v>
      </c>
      <c r="BA658" s="14">
        <f t="shared" si="3737"/>
        <v>639.6</v>
      </c>
      <c r="BB658" s="14">
        <f t="shared" si="3738"/>
        <v>639.6</v>
      </c>
      <c r="BC658" s="14">
        <f t="shared" si="3739"/>
        <v>639.6</v>
      </c>
      <c r="BD658" s="14">
        <f t="shared" si="3988"/>
        <v>0</v>
      </c>
      <c r="BE658" s="14">
        <f t="shared" si="3989"/>
        <v>0</v>
      </c>
      <c r="BF658" s="14">
        <f t="shared" si="3990"/>
        <v>0</v>
      </c>
      <c r="BG658" s="14">
        <f t="shared" si="3991"/>
        <v>0</v>
      </c>
      <c r="BH658" s="14">
        <f t="shared" si="3992"/>
        <v>0</v>
      </c>
      <c r="BI658" s="14">
        <f t="shared" si="3993"/>
        <v>0</v>
      </c>
      <c r="BJ658" s="14">
        <f t="shared" si="3994"/>
        <v>0</v>
      </c>
      <c r="BK658" s="14">
        <f t="shared" si="3995"/>
        <v>0</v>
      </c>
      <c r="BL658" s="14">
        <f t="shared" si="3996"/>
        <v>0</v>
      </c>
      <c r="BM658" s="14">
        <f t="shared" si="3997"/>
        <v>0</v>
      </c>
      <c r="BN658" s="14">
        <f t="shared" si="3998"/>
        <v>0</v>
      </c>
      <c r="BO658" s="14">
        <f t="shared" si="3740"/>
        <v>639.6</v>
      </c>
      <c r="BP658" s="14">
        <f t="shared" si="3741"/>
        <v>639.6</v>
      </c>
      <c r="BQ658" s="14">
        <f t="shared" si="3742"/>
        <v>639.6</v>
      </c>
      <c r="BR658" s="14">
        <f t="shared" si="3999"/>
        <v>0</v>
      </c>
      <c r="BS658" s="14">
        <f t="shared" si="4000"/>
        <v>0</v>
      </c>
      <c r="BT658" s="14">
        <f t="shared" si="4001"/>
        <v>0</v>
      </c>
      <c r="BU658" s="14">
        <f t="shared" si="3743"/>
        <v>639.6</v>
      </c>
      <c r="BV658" s="14">
        <f t="shared" si="3744"/>
        <v>639.6</v>
      </c>
      <c r="BW658" s="14">
        <f t="shared" si="3745"/>
        <v>639.6</v>
      </c>
      <c r="BX658" s="14">
        <f t="shared" si="4002"/>
        <v>0</v>
      </c>
      <c r="BY658" s="14">
        <f t="shared" si="4003"/>
        <v>0</v>
      </c>
      <c r="BZ658" s="14">
        <f t="shared" si="4004"/>
        <v>0</v>
      </c>
      <c r="CA658" s="14">
        <f t="shared" si="4005"/>
        <v>0</v>
      </c>
      <c r="CB658" s="14">
        <f t="shared" si="4006"/>
        <v>0</v>
      </c>
      <c r="CC658" s="14">
        <f t="shared" si="4007"/>
        <v>0</v>
      </c>
      <c r="CD658" s="14">
        <f t="shared" si="4008"/>
        <v>0</v>
      </c>
      <c r="CE658" s="14">
        <f t="shared" si="4009"/>
        <v>0</v>
      </c>
      <c r="CF658" s="14">
        <f t="shared" si="4010"/>
        <v>0</v>
      </c>
      <c r="CG658" s="14">
        <f t="shared" si="3746"/>
        <v>639.6</v>
      </c>
      <c r="CH658" s="14">
        <f t="shared" si="4011"/>
        <v>0</v>
      </c>
      <c r="CI658" s="84">
        <f t="shared" si="4013"/>
        <v>639.6</v>
      </c>
      <c r="CJ658" s="14">
        <f t="shared" si="3747"/>
        <v>639.6</v>
      </c>
      <c r="CK658" s="52">
        <f t="shared" si="4012"/>
        <v>0</v>
      </c>
      <c r="CL658" s="84">
        <f t="shared" si="4014"/>
        <v>639.6</v>
      </c>
      <c r="CM658" s="14">
        <f t="shared" si="3748"/>
        <v>639.6</v>
      </c>
      <c r="CN658" s="52">
        <f t="shared" si="4012"/>
        <v>0</v>
      </c>
      <c r="CO658" s="84">
        <f t="shared" si="4015"/>
        <v>639.6</v>
      </c>
      <c r="CP658" s="14">
        <f t="shared" si="4012"/>
        <v>0</v>
      </c>
      <c r="CQ658" s="29"/>
      <c r="CR658" s="29"/>
      <c r="CT658" s="1"/>
    </row>
    <row r="659" spans="1:99" ht="31.2" customHeight="1" x14ac:dyDescent="0.3">
      <c r="A659" s="76" t="s">
        <v>424</v>
      </c>
      <c r="B659" s="76" t="s">
        <v>127</v>
      </c>
      <c r="C659" s="76" t="s">
        <v>273</v>
      </c>
      <c r="D659" s="76" t="s">
        <v>459</v>
      </c>
      <c r="E659" s="76" t="s">
        <v>46</v>
      </c>
      <c r="F659" s="77" t="s">
        <v>47</v>
      </c>
      <c r="G659" s="14">
        <v>639.6</v>
      </c>
      <c r="H659" s="14">
        <v>639.6</v>
      </c>
      <c r="I659" s="14">
        <v>639.6</v>
      </c>
      <c r="J659" s="14"/>
      <c r="K659" s="14"/>
      <c r="L659" s="14"/>
      <c r="M659" s="14">
        <f t="shared" si="3524"/>
        <v>639.6</v>
      </c>
      <c r="N659" s="14">
        <f t="shared" si="3525"/>
        <v>639.6</v>
      </c>
      <c r="O659" s="14">
        <f t="shared" si="3526"/>
        <v>639.6</v>
      </c>
      <c r="P659" s="14"/>
      <c r="Q659" s="14"/>
      <c r="R659" s="14"/>
      <c r="S659" s="14"/>
      <c r="T659" s="14"/>
      <c r="U659" s="14"/>
      <c r="V659" s="14"/>
      <c r="W659" s="14"/>
      <c r="X659" s="14"/>
      <c r="Y659" s="14">
        <f t="shared" si="3749"/>
        <v>639.6</v>
      </c>
      <c r="Z659" s="14">
        <f t="shared" si="3750"/>
        <v>639.6</v>
      </c>
      <c r="AA659" s="14">
        <f t="shared" si="3751"/>
        <v>639.6</v>
      </c>
      <c r="AB659" s="14"/>
      <c r="AC659" s="14"/>
      <c r="AD659" s="14"/>
      <c r="AE659" s="14">
        <f t="shared" si="3752"/>
        <v>639.6</v>
      </c>
      <c r="AF659" s="14">
        <f t="shared" si="3753"/>
        <v>639.6</v>
      </c>
      <c r="AG659" s="14">
        <f t="shared" si="3754"/>
        <v>639.6</v>
      </c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>
        <f t="shared" si="3734"/>
        <v>639.6</v>
      </c>
      <c r="AX659" s="14">
        <f t="shared" si="3735"/>
        <v>639.6</v>
      </c>
      <c r="AY659" s="14">
        <f t="shared" si="3736"/>
        <v>639.6</v>
      </c>
      <c r="AZ659" s="14"/>
      <c r="BA659" s="14">
        <f t="shared" si="3737"/>
        <v>639.6</v>
      </c>
      <c r="BB659" s="14">
        <f t="shared" si="3738"/>
        <v>639.6</v>
      </c>
      <c r="BC659" s="14">
        <f t="shared" si="3739"/>
        <v>639.6</v>
      </c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>
        <f t="shared" si="3740"/>
        <v>639.6</v>
      </c>
      <c r="BP659" s="14">
        <f t="shared" si="3741"/>
        <v>639.6</v>
      </c>
      <c r="BQ659" s="14">
        <f t="shared" si="3742"/>
        <v>639.6</v>
      </c>
      <c r="BR659" s="14"/>
      <c r="BS659" s="14"/>
      <c r="BT659" s="14"/>
      <c r="BU659" s="14">
        <f t="shared" si="3743"/>
        <v>639.6</v>
      </c>
      <c r="BV659" s="14">
        <f t="shared" si="3744"/>
        <v>639.6</v>
      </c>
      <c r="BW659" s="14">
        <f t="shared" si="3745"/>
        <v>639.6</v>
      </c>
      <c r="BX659" s="14"/>
      <c r="BY659" s="14"/>
      <c r="BZ659" s="14"/>
      <c r="CA659" s="14"/>
      <c r="CB659" s="14"/>
      <c r="CC659" s="14"/>
      <c r="CD659" s="14"/>
      <c r="CE659" s="14"/>
      <c r="CF659" s="14"/>
      <c r="CG659" s="14">
        <f t="shared" si="3746"/>
        <v>639.6</v>
      </c>
      <c r="CH659" s="14"/>
      <c r="CI659" s="84">
        <f t="shared" si="4013"/>
        <v>639.6</v>
      </c>
      <c r="CJ659" s="14">
        <f t="shared" si="3747"/>
        <v>639.6</v>
      </c>
      <c r="CK659" s="52"/>
      <c r="CL659" s="84">
        <f t="shared" si="4014"/>
        <v>639.6</v>
      </c>
      <c r="CM659" s="14">
        <f t="shared" si="3748"/>
        <v>639.6</v>
      </c>
      <c r="CN659" s="52"/>
      <c r="CO659" s="84">
        <f t="shared" si="4015"/>
        <v>639.6</v>
      </c>
      <c r="CP659" s="14"/>
      <c r="CQ659" s="29"/>
      <c r="CR659" s="29"/>
      <c r="CT659" s="1"/>
    </row>
    <row r="660" spans="1:99" ht="31.2" customHeight="1" x14ac:dyDescent="0.3">
      <c r="A660" s="76" t="s">
        <v>424</v>
      </c>
      <c r="B660" s="76" t="s">
        <v>127</v>
      </c>
      <c r="C660" s="76" t="s">
        <v>273</v>
      </c>
      <c r="D660" s="76" t="s">
        <v>461</v>
      </c>
      <c r="E660" s="88"/>
      <c r="F660" s="77" t="s">
        <v>462</v>
      </c>
      <c r="G660" s="14">
        <f t="shared" si="3954"/>
        <v>4409.1000000000004</v>
      </c>
      <c r="H660" s="14">
        <f t="shared" si="3955"/>
        <v>4409.1000000000004</v>
      </c>
      <c r="I660" s="14">
        <f t="shared" si="3956"/>
        <v>4409.1000000000004</v>
      </c>
      <c r="J660" s="14">
        <f t="shared" si="3957"/>
        <v>0</v>
      </c>
      <c r="K660" s="14">
        <f t="shared" si="3958"/>
        <v>0</v>
      </c>
      <c r="L660" s="14">
        <f t="shared" si="3959"/>
        <v>0</v>
      </c>
      <c r="M660" s="14">
        <f t="shared" si="3524"/>
        <v>4409.1000000000004</v>
      </c>
      <c r="N660" s="14">
        <f t="shared" si="3525"/>
        <v>4409.1000000000004</v>
      </c>
      <c r="O660" s="14">
        <f t="shared" si="3526"/>
        <v>4409.1000000000004</v>
      </c>
      <c r="P660" s="14">
        <f t="shared" si="3960"/>
        <v>0</v>
      </c>
      <c r="Q660" s="14">
        <f t="shared" si="3961"/>
        <v>0</v>
      </c>
      <c r="R660" s="14">
        <f t="shared" si="3962"/>
        <v>0</v>
      </c>
      <c r="S660" s="14">
        <f t="shared" si="3963"/>
        <v>0</v>
      </c>
      <c r="T660" s="14">
        <f t="shared" si="3964"/>
        <v>0</v>
      </c>
      <c r="U660" s="14">
        <f t="shared" si="3965"/>
        <v>0</v>
      </c>
      <c r="V660" s="14">
        <f t="shared" si="3966"/>
        <v>0</v>
      </c>
      <c r="W660" s="14">
        <f t="shared" si="3967"/>
        <v>0</v>
      </c>
      <c r="X660" s="14">
        <f t="shared" si="3968"/>
        <v>0</v>
      </c>
      <c r="Y660" s="14">
        <f t="shared" si="3749"/>
        <v>4409.1000000000004</v>
      </c>
      <c r="Z660" s="14">
        <f t="shared" si="3750"/>
        <v>4409.1000000000004</v>
      </c>
      <c r="AA660" s="14">
        <f t="shared" si="3751"/>
        <v>4409.1000000000004</v>
      </c>
      <c r="AB660" s="14">
        <f t="shared" si="3969"/>
        <v>0</v>
      </c>
      <c r="AC660" s="14">
        <f t="shared" si="3970"/>
        <v>0</v>
      </c>
      <c r="AD660" s="14">
        <f t="shared" si="3971"/>
        <v>0</v>
      </c>
      <c r="AE660" s="14">
        <f t="shared" si="3752"/>
        <v>4409.1000000000004</v>
      </c>
      <c r="AF660" s="14">
        <f t="shared" si="3753"/>
        <v>4409.1000000000004</v>
      </c>
      <c r="AG660" s="14">
        <f t="shared" si="3754"/>
        <v>4409.1000000000004</v>
      </c>
      <c r="AH660" s="14">
        <f t="shared" si="3972"/>
        <v>0</v>
      </c>
      <c r="AI660" s="14">
        <f t="shared" si="3973"/>
        <v>0</v>
      </c>
      <c r="AJ660" s="14">
        <f t="shared" si="3974"/>
        <v>0</v>
      </c>
      <c r="AK660" s="14">
        <f t="shared" si="3975"/>
        <v>0</v>
      </c>
      <c r="AL660" s="14">
        <f t="shared" si="3976"/>
        <v>0</v>
      </c>
      <c r="AM660" s="14">
        <f t="shared" si="3977"/>
        <v>0</v>
      </c>
      <c r="AN660" s="14">
        <f t="shared" si="3978"/>
        <v>0</v>
      </c>
      <c r="AO660" s="14">
        <f t="shared" si="3979"/>
        <v>0</v>
      </c>
      <c r="AP660" s="14">
        <f t="shared" si="3980"/>
        <v>0</v>
      </c>
      <c r="AQ660" s="14">
        <f t="shared" si="3981"/>
        <v>0</v>
      </c>
      <c r="AR660" s="14">
        <f t="shared" si="3982"/>
        <v>0</v>
      </c>
      <c r="AS660" s="14">
        <f t="shared" si="3983"/>
        <v>0</v>
      </c>
      <c r="AT660" s="14">
        <f t="shared" si="3984"/>
        <v>0</v>
      </c>
      <c r="AU660" s="14">
        <f t="shared" si="3985"/>
        <v>0</v>
      </c>
      <c r="AV660" s="14">
        <f t="shared" si="3986"/>
        <v>0</v>
      </c>
      <c r="AW660" s="14">
        <f t="shared" si="3734"/>
        <v>4409.1000000000004</v>
      </c>
      <c r="AX660" s="14">
        <f t="shared" si="3735"/>
        <v>4409.1000000000004</v>
      </c>
      <c r="AY660" s="14">
        <f t="shared" si="3736"/>
        <v>4409.1000000000004</v>
      </c>
      <c r="AZ660" s="14">
        <f t="shared" si="3987"/>
        <v>0</v>
      </c>
      <c r="BA660" s="14">
        <f t="shared" si="3737"/>
        <v>4409.1000000000004</v>
      </c>
      <c r="BB660" s="14">
        <f t="shared" si="3738"/>
        <v>4409.1000000000004</v>
      </c>
      <c r="BC660" s="14">
        <f t="shared" si="3739"/>
        <v>4409.1000000000004</v>
      </c>
      <c r="BD660" s="14">
        <f t="shared" si="3988"/>
        <v>0</v>
      </c>
      <c r="BE660" s="14">
        <f t="shared" si="3989"/>
        <v>0</v>
      </c>
      <c r="BF660" s="14">
        <f t="shared" si="3990"/>
        <v>0</v>
      </c>
      <c r="BG660" s="14">
        <f t="shared" si="3991"/>
        <v>0</v>
      </c>
      <c r="BH660" s="14">
        <f t="shared" si="3992"/>
        <v>0</v>
      </c>
      <c r="BI660" s="14">
        <f t="shared" si="3993"/>
        <v>0</v>
      </c>
      <c r="BJ660" s="14">
        <f t="shared" si="3994"/>
        <v>0</v>
      </c>
      <c r="BK660" s="14">
        <f t="shared" si="3995"/>
        <v>0</v>
      </c>
      <c r="BL660" s="14">
        <f t="shared" si="3996"/>
        <v>0</v>
      </c>
      <c r="BM660" s="14">
        <f t="shared" si="3997"/>
        <v>0</v>
      </c>
      <c r="BN660" s="14">
        <f t="shared" si="3998"/>
        <v>0</v>
      </c>
      <c r="BO660" s="14">
        <f t="shared" si="3740"/>
        <v>4409.1000000000004</v>
      </c>
      <c r="BP660" s="14">
        <f t="shared" si="3741"/>
        <v>4409.1000000000004</v>
      </c>
      <c r="BQ660" s="14">
        <f t="shared" si="3742"/>
        <v>4409.1000000000004</v>
      </c>
      <c r="BR660" s="14">
        <f t="shared" si="3999"/>
        <v>0</v>
      </c>
      <c r="BS660" s="14">
        <f t="shared" si="4000"/>
        <v>0</v>
      </c>
      <c r="BT660" s="14">
        <f t="shared" si="4001"/>
        <v>0</v>
      </c>
      <c r="BU660" s="14">
        <f t="shared" si="3743"/>
        <v>4409.1000000000004</v>
      </c>
      <c r="BV660" s="14">
        <f t="shared" si="3744"/>
        <v>4409.1000000000004</v>
      </c>
      <c r="BW660" s="14">
        <f t="shared" si="3745"/>
        <v>4409.1000000000004</v>
      </c>
      <c r="BX660" s="14">
        <f t="shared" si="4002"/>
        <v>0</v>
      </c>
      <c r="BY660" s="14">
        <f t="shared" si="4003"/>
        <v>0</v>
      </c>
      <c r="BZ660" s="14">
        <f t="shared" si="4004"/>
        <v>0</v>
      </c>
      <c r="CA660" s="14">
        <f t="shared" si="4005"/>
        <v>0</v>
      </c>
      <c r="CB660" s="14">
        <f t="shared" si="4006"/>
        <v>0</v>
      </c>
      <c r="CC660" s="14">
        <f t="shared" si="4007"/>
        <v>0</v>
      </c>
      <c r="CD660" s="14">
        <f t="shared" si="4008"/>
        <v>0</v>
      </c>
      <c r="CE660" s="14">
        <f t="shared" si="4009"/>
        <v>0</v>
      </c>
      <c r="CF660" s="14">
        <f t="shared" si="4010"/>
        <v>0</v>
      </c>
      <c r="CG660" s="14">
        <f t="shared" si="3746"/>
        <v>4409.1000000000004</v>
      </c>
      <c r="CH660" s="14">
        <f t="shared" si="4011"/>
        <v>0</v>
      </c>
      <c r="CI660" s="84">
        <f t="shared" si="4013"/>
        <v>4409.1000000000004</v>
      </c>
      <c r="CJ660" s="14">
        <f t="shared" si="3747"/>
        <v>4409.1000000000004</v>
      </c>
      <c r="CK660" s="52">
        <f t="shared" si="4012"/>
        <v>0</v>
      </c>
      <c r="CL660" s="84">
        <f t="shared" si="4014"/>
        <v>4409.1000000000004</v>
      </c>
      <c r="CM660" s="14">
        <f t="shared" si="3748"/>
        <v>4409.1000000000004</v>
      </c>
      <c r="CN660" s="52">
        <f t="shared" si="4012"/>
        <v>0</v>
      </c>
      <c r="CO660" s="84">
        <f t="shared" si="4015"/>
        <v>4409.1000000000004</v>
      </c>
      <c r="CP660" s="14">
        <f t="shared" si="4012"/>
        <v>0</v>
      </c>
      <c r="CQ660" s="29"/>
      <c r="CR660" s="29"/>
      <c r="CT660" s="1"/>
    </row>
    <row r="661" spans="1:99" ht="15.6" customHeight="1" x14ac:dyDescent="0.3">
      <c r="A661" s="76" t="s">
        <v>424</v>
      </c>
      <c r="B661" s="76" t="s">
        <v>127</v>
      </c>
      <c r="C661" s="76" t="s">
        <v>273</v>
      </c>
      <c r="D661" s="76" t="s">
        <v>463</v>
      </c>
      <c r="E661" s="88"/>
      <c r="F661" s="77" t="s">
        <v>86</v>
      </c>
      <c r="G661" s="14">
        <f t="shared" si="3954"/>
        <v>4409.1000000000004</v>
      </c>
      <c r="H661" s="14">
        <f t="shared" si="3955"/>
        <v>4409.1000000000004</v>
      </c>
      <c r="I661" s="14">
        <f t="shared" si="3956"/>
        <v>4409.1000000000004</v>
      </c>
      <c r="J661" s="14">
        <f t="shared" si="3957"/>
        <v>0</v>
      </c>
      <c r="K661" s="14">
        <f t="shared" si="3958"/>
        <v>0</v>
      </c>
      <c r="L661" s="14">
        <f t="shared" si="3959"/>
        <v>0</v>
      </c>
      <c r="M661" s="14">
        <f t="shared" si="3524"/>
        <v>4409.1000000000004</v>
      </c>
      <c r="N661" s="14">
        <f t="shared" si="3525"/>
        <v>4409.1000000000004</v>
      </c>
      <c r="O661" s="14">
        <f t="shared" si="3526"/>
        <v>4409.1000000000004</v>
      </c>
      <c r="P661" s="14">
        <f t="shared" si="3960"/>
        <v>0</v>
      </c>
      <c r="Q661" s="14">
        <f t="shared" si="3961"/>
        <v>0</v>
      </c>
      <c r="R661" s="14">
        <f t="shared" si="3962"/>
        <v>0</v>
      </c>
      <c r="S661" s="14">
        <f t="shared" si="3963"/>
        <v>0</v>
      </c>
      <c r="T661" s="14">
        <f t="shared" si="3964"/>
        <v>0</v>
      </c>
      <c r="U661" s="14">
        <f t="shared" si="3965"/>
        <v>0</v>
      </c>
      <c r="V661" s="14">
        <f t="shared" si="3966"/>
        <v>0</v>
      </c>
      <c r="W661" s="14">
        <f t="shared" si="3967"/>
        <v>0</v>
      </c>
      <c r="X661" s="14">
        <f t="shared" si="3968"/>
        <v>0</v>
      </c>
      <c r="Y661" s="14">
        <f t="shared" si="3749"/>
        <v>4409.1000000000004</v>
      </c>
      <c r="Z661" s="14">
        <f t="shared" si="3750"/>
        <v>4409.1000000000004</v>
      </c>
      <c r="AA661" s="14">
        <f t="shared" si="3751"/>
        <v>4409.1000000000004</v>
      </c>
      <c r="AB661" s="14">
        <f t="shared" si="3969"/>
        <v>0</v>
      </c>
      <c r="AC661" s="14">
        <f t="shared" si="3970"/>
        <v>0</v>
      </c>
      <c r="AD661" s="14">
        <f t="shared" si="3971"/>
        <v>0</v>
      </c>
      <c r="AE661" s="14">
        <f t="shared" si="3752"/>
        <v>4409.1000000000004</v>
      </c>
      <c r="AF661" s="14">
        <f t="shared" si="3753"/>
        <v>4409.1000000000004</v>
      </c>
      <c r="AG661" s="14">
        <f t="shared" si="3754"/>
        <v>4409.1000000000004</v>
      </c>
      <c r="AH661" s="14">
        <f t="shared" si="3972"/>
        <v>0</v>
      </c>
      <c r="AI661" s="14">
        <f t="shared" si="3973"/>
        <v>0</v>
      </c>
      <c r="AJ661" s="14">
        <f t="shared" si="3974"/>
        <v>0</v>
      </c>
      <c r="AK661" s="14">
        <f t="shared" si="3975"/>
        <v>0</v>
      </c>
      <c r="AL661" s="14">
        <f t="shared" si="3976"/>
        <v>0</v>
      </c>
      <c r="AM661" s="14">
        <f t="shared" si="3977"/>
        <v>0</v>
      </c>
      <c r="AN661" s="14">
        <f t="shared" si="3978"/>
        <v>0</v>
      </c>
      <c r="AO661" s="14">
        <f t="shared" si="3979"/>
        <v>0</v>
      </c>
      <c r="AP661" s="14">
        <f t="shared" si="3980"/>
        <v>0</v>
      </c>
      <c r="AQ661" s="14">
        <f t="shared" si="3981"/>
        <v>0</v>
      </c>
      <c r="AR661" s="14">
        <f t="shared" si="3982"/>
        <v>0</v>
      </c>
      <c r="AS661" s="14">
        <f t="shared" si="3983"/>
        <v>0</v>
      </c>
      <c r="AT661" s="14">
        <f t="shared" si="3984"/>
        <v>0</v>
      </c>
      <c r="AU661" s="14">
        <f t="shared" si="3985"/>
        <v>0</v>
      </c>
      <c r="AV661" s="14">
        <f t="shared" si="3986"/>
        <v>0</v>
      </c>
      <c r="AW661" s="14">
        <f t="shared" si="3734"/>
        <v>4409.1000000000004</v>
      </c>
      <c r="AX661" s="14">
        <f t="shared" si="3735"/>
        <v>4409.1000000000004</v>
      </c>
      <c r="AY661" s="14">
        <f t="shared" si="3736"/>
        <v>4409.1000000000004</v>
      </c>
      <c r="AZ661" s="14">
        <f t="shared" si="3987"/>
        <v>0</v>
      </c>
      <c r="BA661" s="14">
        <f t="shared" si="3737"/>
        <v>4409.1000000000004</v>
      </c>
      <c r="BB661" s="14">
        <f t="shared" si="3738"/>
        <v>4409.1000000000004</v>
      </c>
      <c r="BC661" s="14">
        <f t="shared" si="3739"/>
        <v>4409.1000000000004</v>
      </c>
      <c r="BD661" s="14">
        <f t="shared" si="3988"/>
        <v>0</v>
      </c>
      <c r="BE661" s="14">
        <f t="shared" si="3989"/>
        <v>0</v>
      </c>
      <c r="BF661" s="14">
        <f t="shared" si="3990"/>
        <v>0</v>
      </c>
      <c r="BG661" s="14">
        <f t="shared" si="3991"/>
        <v>0</v>
      </c>
      <c r="BH661" s="14">
        <f t="shared" si="3992"/>
        <v>0</v>
      </c>
      <c r="BI661" s="14">
        <f t="shared" si="3993"/>
        <v>0</v>
      </c>
      <c r="BJ661" s="14">
        <f t="shared" si="3994"/>
        <v>0</v>
      </c>
      <c r="BK661" s="14">
        <f t="shared" si="3995"/>
        <v>0</v>
      </c>
      <c r="BL661" s="14">
        <f t="shared" si="3996"/>
        <v>0</v>
      </c>
      <c r="BM661" s="14">
        <f t="shared" si="3997"/>
        <v>0</v>
      </c>
      <c r="BN661" s="14">
        <f t="shared" si="3998"/>
        <v>0</v>
      </c>
      <c r="BO661" s="14">
        <f t="shared" si="3740"/>
        <v>4409.1000000000004</v>
      </c>
      <c r="BP661" s="14">
        <f t="shared" si="3741"/>
        <v>4409.1000000000004</v>
      </c>
      <c r="BQ661" s="14">
        <f t="shared" si="3742"/>
        <v>4409.1000000000004</v>
      </c>
      <c r="BR661" s="14">
        <f t="shared" si="3999"/>
        <v>0</v>
      </c>
      <c r="BS661" s="14">
        <f t="shared" si="4000"/>
        <v>0</v>
      </c>
      <c r="BT661" s="14">
        <f t="shared" si="4001"/>
        <v>0</v>
      </c>
      <c r="BU661" s="14">
        <f t="shared" si="3743"/>
        <v>4409.1000000000004</v>
      </c>
      <c r="BV661" s="14">
        <f t="shared" si="3744"/>
        <v>4409.1000000000004</v>
      </c>
      <c r="BW661" s="14">
        <f t="shared" si="3745"/>
        <v>4409.1000000000004</v>
      </c>
      <c r="BX661" s="14">
        <f t="shared" si="4002"/>
        <v>0</v>
      </c>
      <c r="BY661" s="14">
        <f t="shared" si="4003"/>
        <v>0</v>
      </c>
      <c r="BZ661" s="14">
        <f t="shared" si="4004"/>
        <v>0</v>
      </c>
      <c r="CA661" s="14">
        <f t="shared" si="4005"/>
        <v>0</v>
      </c>
      <c r="CB661" s="14">
        <f t="shared" si="4006"/>
        <v>0</v>
      </c>
      <c r="CC661" s="14">
        <f t="shared" si="4007"/>
        <v>0</v>
      </c>
      <c r="CD661" s="14">
        <f t="shared" si="4008"/>
        <v>0</v>
      </c>
      <c r="CE661" s="14">
        <f t="shared" si="4009"/>
        <v>0</v>
      </c>
      <c r="CF661" s="14">
        <f t="shared" si="4010"/>
        <v>0</v>
      </c>
      <c r="CG661" s="14">
        <f t="shared" si="3746"/>
        <v>4409.1000000000004</v>
      </c>
      <c r="CH661" s="14">
        <f t="shared" si="4011"/>
        <v>0</v>
      </c>
      <c r="CI661" s="84">
        <f t="shared" si="4013"/>
        <v>4409.1000000000004</v>
      </c>
      <c r="CJ661" s="14">
        <f t="shared" si="3747"/>
        <v>4409.1000000000004</v>
      </c>
      <c r="CK661" s="52">
        <f t="shared" si="4012"/>
        <v>0</v>
      </c>
      <c r="CL661" s="84">
        <f t="shared" si="4014"/>
        <v>4409.1000000000004</v>
      </c>
      <c r="CM661" s="14">
        <f t="shared" si="3748"/>
        <v>4409.1000000000004</v>
      </c>
      <c r="CN661" s="52">
        <f t="shared" si="4012"/>
        <v>0</v>
      </c>
      <c r="CO661" s="84">
        <f t="shared" si="4015"/>
        <v>4409.1000000000004</v>
      </c>
      <c r="CP661" s="14">
        <f t="shared" si="4012"/>
        <v>0</v>
      </c>
      <c r="CQ661" s="29"/>
      <c r="CR661" s="29"/>
      <c r="CT661" s="1"/>
    </row>
    <row r="662" spans="1:99" ht="31.2" customHeight="1" x14ac:dyDescent="0.3">
      <c r="A662" s="76" t="s">
        <v>424</v>
      </c>
      <c r="B662" s="76" t="s">
        <v>127</v>
      </c>
      <c r="C662" s="76" t="s">
        <v>273</v>
      </c>
      <c r="D662" s="76" t="s">
        <v>464</v>
      </c>
      <c r="E662" s="88"/>
      <c r="F662" s="77" t="s">
        <v>465</v>
      </c>
      <c r="G662" s="14">
        <f t="shared" si="3954"/>
        <v>4409.1000000000004</v>
      </c>
      <c r="H662" s="14">
        <f t="shared" si="3955"/>
        <v>4409.1000000000004</v>
      </c>
      <c r="I662" s="14">
        <f t="shared" si="3956"/>
        <v>4409.1000000000004</v>
      </c>
      <c r="J662" s="14">
        <f t="shared" si="3957"/>
        <v>0</v>
      </c>
      <c r="K662" s="14">
        <f t="shared" si="3958"/>
        <v>0</v>
      </c>
      <c r="L662" s="14">
        <f t="shared" si="3959"/>
        <v>0</v>
      </c>
      <c r="M662" s="14">
        <f t="shared" si="3524"/>
        <v>4409.1000000000004</v>
      </c>
      <c r="N662" s="14">
        <f t="shared" si="3525"/>
        <v>4409.1000000000004</v>
      </c>
      <c r="O662" s="14">
        <f t="shared" si="3526"/>
        <v>4409.1000000000004</v>
      </c>
      <c r="P662" s="14">
        <f t="shared" si="3960"/>
        <v>0</v>
      </c>
      <c r="Q662" s="14">
        <f t="shared" si="3961"/>
        <v>0</v>
      </c>
      <c r="R662" s="14">
        <f t="shared" si="3962"/>
        <v>0</v>
      </c>
      <c r="S662" s="14">
        <f t="shared" si="3963"/>
        <v>0</v>
      </c>
      <c r="T662" s="14">
        <f t="shared" si="3964"/>
        <v>0</v>
      </c>
      <c r="U662" s="14">
        <f t="shared" si="3965"/>
        <v>0</v>
      </c>
      <c r="V662" s="14">
        <f t="shared" si="3966"/>
        <v>0</v>
      </c>
      <c r="W662" s="14">
        <f t="shared" si="3967"/>
        <v>0</v>
      </c>
      <c r="X662" s="14">
        <f t="shared" si="3968"/>
        <v>0</v>
      </c>
      <c r="Y662" s="14">
        <f t="shared" si="3749"/>
        <v>4409.1000000000004</v>
      </c>
      <c r="Z662" s="14">
        <f t="shared" si="3750"/>
        <v>4409.1000000000004</v>
      </c>
      <c r="AA662" s="14">
        <f t="shared" si="3751"/>
        <v>4409.1000000000004</v>
      </c>
      <c r="AB662" s="14">
        <f t="shared" si="3969"/>
        <v>0</v>
      </c>
      <c r="AC662" s="14">
        <f t="shared" si="3970"/>
        <v>0</v>
      </c>
      <c r="AD662" s="14">
        <f t="shared" si="3971"/>
        <v>0</v>
      </c>
      <c r="AE662" s="14">
        <f t="shared" si="3752"/>
        <v>4409.1000000000004</v>
      </c>
      <c r="AF662" s="14">
        <f t="shared" si="3753"/>
        <v>4409.1000000000004</v>
      </c>
      <c r="AG662" s="14">
        <f t="shared" si="3754"/>
        <v>4409.1000000000004</v>
      </c>
      <c r="AH662" s="14">
        <f t="shared" si="3972"/>
        <v>0</v>
      </c>
      <c r="AI662" s="14">
        <f t="shared" si="3973"/>
        <v>0</v>
      </c>
      <c r="AJ662" s="14">
        <f t="shared" si="3974"/>
        <v>0</v>
      </c>
      <c r="AK662" s="14">
        <f t="shared" si="3975"/>
        <v>0</v>
      </c>
      <c r="AL662" s="14">
        <f t="shared" si="3976"/>
        <v>0</v>
      </c>
      <c r="AM662" s="14">
        <f t="shared" si="3977"/>
        <v>0</v>
      </c>
      <c r="AN662" s="14">
        <f t="shared" si="3978"/>
        <v>0</v>
      </c>
      <c r="AO662" s="14">
        <f t="shared" si="3979"/>
        <v>0</v>
      </c>
      <c r="AP662" s="14">
        <f t="shared" si="3980"/>
        <v>0</v>
      </c>
      <c r="AQ662" s="14">
        <f t="shared" si="3981"/>
        <v>0</v>
      </c>
      <c r="AR662" s="14">
        <f t="shared" si="3982"/>
        <v>0</v>
      </c>
      <c r="AS662" s="14">
        <f t="shared" si="3983"/>
        <v>0</v>
      </c>
      <c r="AT662" s="14">
        <f t="shared" si="3984"/>
        <v>0</v>
      </c>
      <c r="AU662" s="14">
        <f t="shared" si="3985"/>
        <v>0</v>
      </c>
      <c r="AV662" s="14">
        <f t="shared" si="3986"/>
        <v>0</v>
      </c>
      <c r="AW662" s="14">
        <f t="shared" si="3734"/>
        <v>4409.1000000000004</v>
      </c>
      <c r="AX662" s="14">
        <f t="shared" si="3735"/>
        <v>4409.1000000000004</v>
      </c>
      <c r="AY662" s="14">
        <f t="shared" si="3736"/>
        <v>4409.1000000000004</v>
      </c>
      <c r="AZ662" s="14">
        <f t="shared" si="3987"/>
        <v>0</v>
      </c>
      <c r="BA662" s="14">
        <f t="shared" si="3737"/>
        <v>4409.1000000000004</v>
      </c>
      <c r="BB662" s="14">
        <f t="shared" si="3738"/>
        <v>4409.1000000000004</v>
      </c>
      <c r="BC662" s="14">
        <f t="shared" si="3739"/>
        <v>4409.1000000000004</v>
      </c>
      <c r="BD662" s="14">
        <f t="shared" si="3988"/>
        <v>0</v>
      </c>
      <c r="BE662" s="14">
        <f t="shared" si="3989"/>
        <v>0</v>
      </c>
      <c r="BF662" s="14">
        <f t="shared" si="3990"/>
        <v>0</v>
      </c>
      <c r="BG662" s="14">
        <f t="shared" si="3991"/>
        <v>0</v>
      </c>
      <c r="BH662" s="14">
        <f t="shared" si="3992"/>
        <v>0</v>
      </c>
      <c r="BI662" s="14">
        <f t="shared" si="3993"/>
        <v>0</v>
      </c>
      <c r="BJ662" s="14">
        <f t="shared" si="3994"/>
        <v>0</v>
      </c>
      <c r="BK662" s="14">
        <f t="shared" si="3995"/>
        <v>0</v>
      </c>
      <c r="BL662" s="14">
        <f t="shared" si="3996"/>
        <v>0</v>
      </c>
      <c r="BM662" s="14">
        <f t="shared" si="3997"/>
        <v>0</v>
      </c>
      <c r="BN662" s="14">
        <f t="shared" si="3998"/>
        <v>0</v>
      </c>
      <c r="BO662" s="14">
        <f t="shared" si="3740"/>
        <v>4409.1000000000004</v>
      </c>
      <c r="BP662" s="14">
        <f t="shared" si="3741"/>
        <v>4409.1000000000004</v>
      </c>
      <c r="BQ662" s="14">
        <f t="shared" si="3742"/>
        <v>4409.1000000000004</v>
      </c>
      <c r="BR662" s="14">
        <f t="shared" si="3999"/>
        <v>0</v>
      </c>
      <c r="BS662" s="14">
        <f t="shared" si="4000"/>
        <v>0</v>
      </c>
      <c r="BT662" s="14">
        <f t="shared" si="4001"/>
        <v>0</v>
      </c>
      <c r="BU662" s="14">
        <f t="shared" si="3743"/>
        <v>4409.1000000000004</v>
      </c>
      <c r="BV662" s="14">
        <f t="shared" si="3744"/>
        <v>4409.1000000000004</v>
      </c>
      <c r="BW662" s="14">
        <f t="shared" si="3745"/>
        <v>4409.1000000000004</v>
      </c>
      <c r="BX662" s="14">
        <f t="shared" si="4002"/>
        <v>0</v>
      </c>
      <c r="BY662" s="14">
        <f t="shared" si="4003"/>
        <v>0</v>
      </c>
      <c r="BZ662" s="14">
        <f t="shared" si="4004"/>
        <v>0</v>
      </c>
      <c r="CA662" s="14">
        <f t="shared" si="4005"/>
        <v>0</v>
      </c>
      <c r="CB662" s="14">
        <f t="shared" si="4006"/>
        <v>0</v>
      </c>
      <c r="CC662" s="14">
        <f t="shared" si="4007"/>
        <v>0</v>
      </c>
      <c r="CD662" s="14">
        <f t="shared" si="4008"/>
        <v>0</v>
      </c>
      <c r="CE662" s="14">
        <f t="shared" si="4009"/>
        <v>0</v>
      </c>
      <c r="CF662" s="14">
        <f t="shared" si="4010"/>
        <v>0</v>
      </c>
      <c r="CG662" s="14">
        <f t="shared" si="3746"/>
        <v>4409.1000000000004</v>
      </c>
      <c r="CH662" s="14">
        <f t="shared" si="4011"/>
        <v>0</v>
      </c>
      <c r="CI662" s="84">
        <f t="shared" si="4013"/>
        <v>4409.1000000000004</v>
      </c>
      <c r="CJ662" s="14">
        <f t="shared" si="3747"/>
        <v>4409.1000000000004</v>
      </c>
      <c r="CK662" s="52">
        <f t="shared" si="4012"/>
        <v>0</v>
      </c>
      <c r="CL662" s="84">
        <f t="shared" si="4014"/>
        <v>4409.1000000000004</v>
      </c>
      <c r="CM662" s="14">
        <f t="shared" si="3748"/>
        <v>4409.1000000000004</v>
      </c>
      <c r="CN662" s="52">
        <f t="shared" si="4012"/>
        <v>0</v>
      </c>
      <c r="CO662" s="84">
        <f t="shared" si="4015"/>
        <v>4409.1000000000004</v>
      </c>
      <c r="CP662" s="14">
        <f t="shared" si="4012"/>
        <v>0</v>
      </c>
      <c r="CQ662" s="29"/>
      <c r="CR662" s="29"/>
      <c r="CT662" s="1"/>
    </row>
    <row r="663" spans="1:99" ht="31.2" customHeight="1" x14ac:dyDescent="0.3">
      <c r="A663" s="76" t="s">
        <v>424</v>
      </c>
      <c r="B663" s="76" t="s">
        <v>127</v>
      </c>
      <c r="C663" s="76" t="s">
        <v>273</v>
      </c>
      <c r="D663" s="76" t="s">
        <v>466</v>
      </c>
      <c r="E663" s="88"/>
      <c r="F663" s="77" t="s">
        <v>467</v>
      </c>
      <c r="G663" s="14">
        <f t="shared" si="3954"/>
        <v>4409.1000000000004</v>
      </c>
      <c r="H663" s="14">
        <f t="shared" si="3955"/>
        <v>4409.1000000000004</v>
      </c>
      <c r="I663" s="14">
        <f t="shared" si="3956"/>
        <v>4409.1000000000004</v>
      </c>
      <c r="J663" s="14">
        <f t="shared" si="3957"/>
        <v>0</v>
      </c>
      <c r="K663" s="14">
        <f t="shared" si="3958"/>
        <v>0</v>
      </c>
      <c r="L663" s="14">
        <f t="shared" si="3959"/>
        <v>0</v>
      </c>
      <c r="M663" s="14">
        <f t="shared" si="3524"/>
        <v>4409.1000000000004</v>
      </c>
      <c r="N663" s="14">
        <f t="shared" si="3525"/>
        <v>4409.1000000000004</v>
      </c>
      <c r="O663" s="14">
        <f t="shared" si="3526"/>
        <v>4409.1000000000004</v>
      </c>
      <c r="P663" s="14">
        <f t="shared" si="3960"/>
        <v>0</v>
      </c>
      <c r="Q663" s="14">
        <f t="shared" si="3961"/>
        <v>0</v>
      </c>
      <c r="R663" s="14">
        <f t="shared" si="3962"/>
        <v>0</v>
      </c>
      <c r="S663" s="14">
        <f t="shared" si="3963"/>
        <v>0</v>
      </c>
      <c r="T663" s="14">
        <f t="shared" si="3964"/>
        <v>0</v>
      </c>
      <c r="U663" s="14">
        <f t="shared" si="3965"/>
        <v>0</v>
      </c>
      <c r="V663" s="14">
        <f t="shared" si="3966"/>
        <v>0</v>
      </c>
      <c r="W663" s="14">
        <f t="shared" si="3967"/>
        <v>0</v>
      </c>
      <c r="X663" s="14">
        <f t="shared" si="3968"/>
        <v>0</v>
      </c>
      <c r="Y663" s="14">
        <f t="shared" si="3749"/>
        <v>4409.1000000000004</v>
      </c>
      <c r="Z663" s="14">
        <f t="shared" si="3750"/>
        <v>4409.1000000000004</v>
      </c>
      <c r="AA663" s="14">
        <f t="shared" si="3751"/>
        <v>4409.1000000000004</v>
      </c>
      <c r="AB663" s="14">
        <f t="shared" si="3969"/>
        <v>0</v>
      </c>
      <c r="AC663" s="14">
        <f t="shared" si="3970"/>
        <v>0</v>
      </c>
      <c r="AD663" s="14">
        <f t="shared" si="3971"/>
        <v>0</v>
      </c>
      <c r="AE663" s="14">
        <f t="shared" si="3752"/>
        <v>4409.1000000000004</v>
      </c>
      <c r="AF663" s="14">
        <f t="shared" si="3753"/>
        <v>4409.1000000000004</v>
      </c>
      <c r="AG663" s="14">
        <f t="shared" si="3754"/>
        <v>4409.1000000000004</v>
      </c>
      <c r="AH663" s="14">
        <f t="shared" si="3972"/>
        <v>0</v>
      </c>
      <c r="AI663" s="14">
        <f t="shared" si="3973"/>
        <v>0</v>
      </c>
      <c r="AJ663" s="14">
        <f t="shared" si="3974"/>
        <v>0</v>
      </c>
      <c r="AK663" s="14">
        <f t="shared" si="3975"/>
        <v>0</v>
      </c>
      <c r="AL663" s="14">
        <f t="shared" si="3976"/>
        <v>0</v>
      </c>
      <c r="AM663" s="14">
        <f t="shared" si="3977"/>
        <v>0</v>
      </c>
      <c r="AN663" s="14">
        <f t="shared" si="3978"/>
        <v>0</v>
      </c>
      <c r="AO663" s="14">
        <f t="shared" si="3979"/>
        <v>0</v>
      </c>
      <c r="AP663" s="14">
        <f t="shared" si="3980"/>
        <v>0</v>
      </c>
      <c r="AQ663" s="14">
        <f t="shared" si="3981"/>
        <v>0</v>
      </c>
      <c r="AR663" s="14">
        <f t="shared" si="3982"/>
        <v>0</v>
      </c>
      <c r="AS663" s="14">
        <f t="shared" si="3983"/>
        <v>0</v>
      </c>
      <c r="AT663" s="14">
        <f t="shared" si="3984"/>
        <v>0</v>
      </c>
      <c r="AU663" s="14">
        <f t="shared" si="3985"/>
        <v>0</v>
      </c>
      <c r="AV663" s="14">
        <f t="shared" si="3986"/>
        <v>0</v>
      </c>
      <c r="AW663" s="14">
        <f t="shared" si="3734"/>
        <v>4409.1000000000004</v>
      </c>
      <c r="AX663" s="14">
        <f t="shared" si="3735"/>
        <v>4409.1000000000004</v>
      </c>
      <c r="AY663" s="14">
        <f t="shared" si="3736"/>
        <v>4409.1000000000004</v>
      </c>
      <c r="AZ663" s="14">
        <f t="shared" si="3987"/>
        <v>0</v>
      </c>
      <c r="BA663" s="14">
        <f t="shared" si="3737"/>
        <v>4409.1000000000004</v>
      </c>
      <c r="BB663" s="14">
        <f t="shared" si="3738"/>
        <v>4409.1000000000004</v>
      </c>
      <c r="BC663" s="14">
        <f t="shared" si="3739"/>
        <v>4409.1000000000004</v>
      </c>
      <c r="BD663" s="14">
        <f t="shared" si="3988"/>
        <v>0</v>
      </c>
      <c r="BE663" s="14">
        <f t="shared" si="3989"/>
        <v>0</v>
      </c>
      <c r="BF663" s="14">
        <f t="shared" si="3990"/>
        <v>0</v>
      </c>
      <c r="BG663" s="14">
        <f t="shared" si="3991"/>
        <v>0</v>
      </c>
      <c r="BH663" s="14">
        <f t="shared" si="3992"/>
        <v>0</v>
      </c>
      <c r="BI663" s="14">
        <f t="shared" si="3993"/>
        <v>0</v>
      </c>
      <c r="BJ663" s="14">
        <f t="shared" si="3994"/>
        <v>0</v>
      </c>
      <c r="BK663" s="14">
        <f t="shared" si="3995"/>
        <v>0</v>
      </c>
      <c r="BL663" s="14">
        <f t="shared" si="3996"/>
        <v>0</v>
      </c>
      <c r="BM663" s="14">
        <f t="shared" si="3997"/>
        <v>0</v>
      </c>
      <c r="BN663" s="14">
        <f t="shared" si="3998"/>
        <v>0</v>
      </c>
      <c r="BO663" s="14">
        <f t="shared" si="3740"/>
        <v>4409.1000000000004</v>
      </c>
      <c r="BP663" s="14">
        <f t="shared" si="3741"/>
        <v>4409.1000000000004</v>
      </c>
      <c r="BQ663" s="14">
        <f t="shared" si="3742"/>
        <v>4409.1000000000004</v>
      </c>
      <c r="BR663" s="14">
        <f t="shared" si="3999"/>
        <v>0</v>
      </c>
      <c r="BS663" s="14">
        <f t="shared" si="4000"/>
        <v>0</v>
      </c>
      <c r="BT663" s="14">
        <f t="shared" si="4001"/>
        <v>0</v>
      </c>
      <c r="BU663" s="14">
        <f t="shared" si="3743"/>
        <v>4409.1000000000004</v>
      </c>
      <c r="BV663" s="14">
        <f t="shared" si="3744"/>
        <v>4409.1000000000004</v>
      </c>
      <c r="BW663" s="14">
        <f t="shared" si="3745"/>
        <v>4409.1000000000004</v>
      </c>
      <c r="BX663" s="14">
        <f t="shared" si="4002"/>
        <v>0</v>
      </c>
      <c r="BY663" s="14">
        <f t="shared" si="4003"/>
        <v>0</v>
      </c>
      <c r="BZ663" s="14">
        <f t="shared" si="4004"/>
        <v>0</v>
      </c>
      <c r="CA663" s="14">
        <f t="shared" si="4005"/>
        <v>0</v>
      </c>
      <c r="CB663" s="14">
        <f t="shared" si="4006"/>
        <v>0</v>
      </c>
      <c r="CC663" s="14">
        <f t="shared" si="4007"/>
        <v>0</v>
      </c>
      <c r="CD663" s="14">
        <f t="shared" si="4008"/>
        <v>0</v>
      </c>
      <c r="CE663" s="14">
        <f t="shared" si="4009"/>
        <v>0</v>
      </c>
      <c r="CF663" s="14">
        <f t="shared" si="4010"/>
        <v>0</v>
      </c>
      <c r="CG663" s="14">
        <f t="shared" si="3746"/>
        <v>4409.1000000000004</v>
      </c>
      <c r="CH663" s="14">
        <f t="shared" si="4011"/>
        <v>0</v>
      </c>
      <c r="CI663" s="84">
        <f t="shared" si="4013"/>
        <v>4409.1000000000004</v>
      </c>
      <c r="CJ663" s="14">
        <f t="shared" si="3747"/>
        <v>4409.1000000000004</v>
      </c>
      <c r="CK663" s="52">
        <f t="shared" si="4012"/>
        <v>0</v>
      </c>
      <c r="CL663" s="84">
        <f t="shared" si="4014"/>
        <v>4409.1000000000004</v>
      </c>
      <c r="CM663" s="14">
        <f t="shared" si="3748"/>
        <v>4409.1000000000004</v>
      </c>
      <c r="CN663" s="52">
        <f t="shared" si="4012"/>
        <v>0</v>
      </c>
      <c r="CO663" s="84">
        <f t="shared" si="4015"/>
        <v>4409.1000000000004</v>
      </c>
      <c r="CP663" s="14">
        <f t="shared" si="4012"/>
        <v>0</v>
      </c>
      <c r="CQ663" s="29"/>
      <c r="CR663" s="29"/>
      <c r="CT663" s="1"/>
    </row>
    <row r="664" spans="1:99" ht="15.6" customHeight="1" x14ac:dyDescent="0.3">
      <c r="A664" s="76" t="s">
        <v>424</v>
      </c>
      <c r="B664" s="76" t="s">
        <v>127</v>
      </c>
      <c r="C664" s="76" t="s">
        <v>273</v>
      </c>
      <c r="D664" s="76" t="s">
        <v>466</v>
      </c>
      <c r="E664" s="76" t="s">
        <v>48</v>
      </c>
      <c r="F664" s="77" t="s">
        <v>49</v>
      </c>
      <c r="G664" s="14">
        <v>4409.1000000000004</v>
      </c>
      <c r="H664" s="14">
        <v>4409.1000000000004</v>
      </c>
      <c r="I664" s="14">
        <v>4409.1000000000004</v>
      </c>
      <c r="J664" s="14"/>
      <c r="K664" s="14"/>
      <c r="L664" s="14"/>
      <c r="M664" s="14">
        <f t="shared" si="3524"/>
        <v>4409.1000000000004</v>
      </c>
      <c r="N664" s="14">
        <f t="shared" si="3525"/>
        <v>4409.1000000000004</v>
      </c>
      <c r="O664" s="14">
        <f t="shared" si="3526"/>
        <v>4409.1000000000004</v>
      </c>
      <c r="P664" s="14"/>
      <c r="Q664" s="14"/>
      <c r="R664" s="14"/>
      <c r="S664" s="14"/>
      <c r="T664" s="14"/>
      <c r="U664" s="14"/>
      <c r="V664" s="14"/>
      <c r="W664" s="14"/>
      <c r="X664" s="14"/>
      <c r="Y664" s="14">
        <f t="shared" si="3749"/>
        <v>4409.1000000000004</v>
      </c>
      <c r="Z664" s="14">
        <f t="shared" si="3750"/>
        <v>4409.1000000000004</v>
      </c>
      <c r="AA664" s="14">
        <f t="shared" si="3751"/>
        <v>4409.1000000000004</v>
      </c>
      <c r="AB664" s="14"/>
      <c r="AC664" s="14"/>
      <c r="AD664" s="14"/>
      <c r="AE664" s="14">
        <f t="shared" si="3752"/>
        <v>4409.1000000000004</v>
      </c>
      <c r="AF664" s="14">
        <f t="shared" si="3753"/>
        <v>4409.1000000000004</v>
      </c>
      <c r="AG664" s="14">
        <f t="shared" si="3754"/>
        <v>4409.1000000000004</v>
      </c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>
        <f t="shared" si="3734"/>
        <v>4409.1000000000004</v>
      </c>
      <c r="AX664" s="14">
        <f t="shared" si="3735"/>
        <v>4409.1000000000004</v>
      </c>
      <c r="AY664" s="14">
        <f t="shared" si="3736"/>
        <v>4409.1000000000004</v>
      </c>
      <c r="AZ664" s="14"/>
      <c r="BA664" s="14">
        <f t="shared" si="3737"/>
        <v>4409.1000000000004</v>
      </c>
      <c r="BB664" s="14">
        <f t="shared" si="3738"/>
        <v>4409.1000000000004</v>
      </c>
      <c r="BC664" s="14">
        <f t="shared" si="3739"/>
        <v>4409.1000000000004</v>
      </c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>
        <f t="shared" si="3740"/>
        <v>4409.1000000000004</v>
      </c>
      <c r="BP664" s="14">
        <f t="shared" si="3741"/>
        <v>4409.1000000000004</v>
      </c>
      <c r="BQ664" s="14">
        <f t="shared" si="3742"/>
        <v>4409.1000000000004</v>
      </c>
      <c r="BR664" s="14"/>
      <c r="BS664" s="14"/>
      <c r="BT664" s="14"/>
      <c r="BU664" s="14">
        <f t="shared" si="3743"/>
        <v>4409.1000000000004</v>
      </c>
      <c r="BV664" s="14">
        <f t="shared" si="3744"/>
        <v>4409.1000000000004</v>
      </c>
      <c r="BW664" s="14">
        <f t="shared" si="3745"/>
        <v>4409.1000000000004</v>
      </c>
      <c r="BX664" s="14"/>
      <c r="BY664" s="14"/>
      <c r="BZ664" s="14"/>
      <c r="CA664" s="14"/>
      <c r="CB664" s="14"/>
      <c r="CC664" s="14"/>
      <c r="CD664" s="14"/>
      <c r="CE664" s="14"/>
      <c r="CF664" s="14"/>
      <c r="CG664" s="14">
        <f t="shared" si="3746"/>
        <v>4409.1000000000004</v>
      </c>
      <c r="CH664" s="14"/>
      <c r="CI664" s="84">
        <f t="shared" si="4013"/>
        <v>4409.1000000000004</v>
      </c>
      <c r="CJ664" s="14">
        <f t="shared" si="3747"/>
        <v>4409.1000000000004</v>
      </c>
      <c r="CK664" s="52"/>
      <c r="CL664" s="84">
        <f t="shared" si="4014"/>
        <v>4409.1000000000004</v>
      </c>
      <c r="CM664" s="14">
        <f t="shared" si="3748"/>
        <v>4409.1000000000004</v>
      </c>
      <c r="CN664" s="52"/>
      <c r="CO664" s="84">
        <f t="shared" si="4015"/>
        <v>4409.1000000000004</v>
      </c>
      <c r="CP664" s="14"/>
      <c r="CQ664" s="29"/>
      <c r="CR664" s="29"/>
      <c r="CT664" s="1"/>
    </row>
    <row r="665" spans="1:99" s="87" customFormat="1" ht="15.6" customHeight="1" x14ac:dyDescent="0.3">
      <c r="A665" s="74" t="s">
        <v>424</v>
      </c>
      <c r="B665" s="74" t="s">
        <v>127</v>
      </c>
      <c r="C665" s="74" t="s">
        <v>129</v>
      </c>
      <c r="D665" s="74"/>
      <c r="E665" s="74"/>
      <c r="F665" s="75" t="s">
        <v>130</v>
      </c>
      <c r="G665" s="25">
        <f t="shared" si="3954"/>
        <v>360</v>
      </c>
      <c r="H665" s="25">
        <f t="shared" si="3955"/>
        <v>288</v>
      </c>
      <c r="I665" s="25">
        <f t="shared" si="3956"/>
        <v>288</v>
      </c>
      <c r="J665" s="25">
        <f t="shared" si="3957"/>
        <v>0</v>
      </c>
      <c r="K665" s="25">
        <f t="shared" si="3958"/>
        <v>0</v>
      </c>
      <c r="L665" s="25">
        <f t="shared" si="3959"/>
        <v>0</v>
      </c>
      <c r="M665" s="25">
        <f t="shared" si="3524"/>
        <v>360</v>
      </c>
      <c r="N665" s="25">
        <f t="shared" si="3525"/>
        <v>288</v>
      </c>
      <c r="O665" s="25">
        <f t="shared" si="3526"/>
        <v>288</v>
      </c>
      <c r="P665" s="25">
        <f t="shared" si="3960"/>
        <v>0</v>
      </c>
      <c r="Q665" s="25">
        <f t="shared" si="3961"/>
        <v>0</v>
      </c>
      <c r="R665" s="25">
        <f t="shared" si="3962"/>
        <v>0</v>
      </c>
      <c r="S665" s="25">
        <f t="shared" si="3963"/>
        <v>0</v>
      </c>
      <c r="T665" s="25">
        <f t="shared" si="3964"/>
        <v>0</v>
      </c>
      <c r="U665" s="25">
        <f t="shared" si="3965"/>
        <v>0</v>
      </c>
      <c r="V665" s="25">
        <f t="shared" si="3966"/>
        <v>0</v>
      </c>
      <c r="W665" s="25">
        <f t="shared" si="3967"/>
        <v>0</v>
      </c>
      <c r="X665" s="25">
        <f t="shared" si="3968"/>
        <v>0</v>
      </c>
      <c r="Y665" s="25">
        <f t="shared" si="3749"/>
        <v>360</v>
      </c>
      <c r="Z665" s="25">
        <f t="shared" si="3750"/>
        <v>288</v>
      </c>
      <c r="AA665" s="25">
        <f t="shared" si="3751"/>
        <v>288</v>
      </c>
      <c r="AB665" s="25">
        <f t="shared" si="3969"/>
        <v>0</v>
      </c>
      <c r="AC665" s="25">
        <f t="shared" si="3970"/>
        <v>0</v>
      </c>
      <c r="AD665" s="25">
        <f t="shared" si="3971"/>
        <v>0</v>
      </c>
      <c r="AE665" s="25">
        <f t="shared" si="3752"/>
        <v>360</v>
      </c>
      <c r="AF665" s="25">
        <f t="shared" si="3753"/>
        <v>288</v>
      </c>
      <c r="AG665" s="25">
        <f t="shared" si="3754"/>
        <v>288</v>
      </c>
      <c r="AH665" s="25">
        <f t="shared" si="3972"/>
        <v>0</v>
      </c>
      <c r="AI665" s="25">
        <f t="shared" si="3973"/>
        <v>0</v>
      </c>
      <c r="AJ665" s="25">
        <f t="shared" si="3974"/>
        <v>0</v>
      </c>
      <c r="AK665" s="25">
        <f t="shared" si="3975"/>
        <v>0</v>
      </c>
      <c r="AL665" s="25">
        <f t="shared" si="3976"/>
        <v>0</v>
      </c>
      <c r="AM665" s="25">
        <f t="shared" si="3977"/>
        <v>0</v>
      </c>
      <c r="AN665" s="25">
        <f t="shared" si="3978"/>
        <v>0</v>
      </c>
      <c r="AO665" s="25">
        <f t="shared" si="3979"/>
        <v>0</v>
      </c>
      <c r="AP665" s="25">
        <f t="shared" si="3980"/>
        <v>0</v>
      </c>
      <c r="AQ665" s="25">
        <f t="shared" si="3981"/>
        <v>0</v>
      </c>
      <c r="AR665" s="25">
        <f t="shared" si="3982"/>
        <v>0</v>
      </c>
      <c r="AS665" s="25">
        <f t="shared" si="3983"/>
        <v>0</v>
      </c>
      <c r="AT665" s="25">
        <f t="shared" si="3984"/>
        <v>0</v>
      </c>
      <c r="AU665" s="25">
        <f t="shared" si="3985"/>
        <v>0</v>
      </c>
      <c r="AV665" s="25">
        <f t="shared" si="3986"/>
        <v>0</v>
      </c>
      <c r="AW665" s="25">
        <f t="shared" si="3734"/>
        <v>360</v>
      </c>
      <c r="AX665" s="25">
        <f t="shared" si="3735"/>
        <v>288</v>
      </c>
      <c r="AY665" s="25">
        <f t="shared" si="3736"/>
        <v>288</v>
      </c>
      <c r="AZ665" s="25">
        <f t="shared" si="3987"/>
        <v>0</v>
      </c>
      <c r="BA665" s="25">
        <f t="shared" si="3737"/>
        <v>360</v>
      </c>
      <c r="BB665" s="25">
        <f t="shared" si="3738"/>
        <v>288</v>
      </c>
      <c r="BC665" s="25">
        <f t="shared" si="3739"/>
        <v>288</v>
      </c>
      <c r="BD665" s="25">
        <f t="shared" si="3988"/>
        <v>0</v>
      </c>
      <c r="BE665" s="25">
        <f t="shared" si="3989"/>
        <v>0</v>
      </c>
      <c r="BF665" s="25">
        <f t="shared" si="3990"/>
        <v>0</v>
      </c>
      <c r="BG665" s="25">
        <f t="shared" si="3991"/>
        <v>0</v>
      </c>
      <c r="BH665" s="25">
        <f t="shared" si="3992"/>
        <v>0</v>
      </c>
      <c r="BI665" s="25">
        <f t="shared" si="3993"/>
        <v>0</v>
      </c>
      <c r="BJ665" s="25">
        <f t="shared" si="3994"/>
        <v>0</v>
      </c>
      <c r="BK665" s="25">
        <f t="shared" si="3995"/>
        <v>0</v>
      </c>
      <c r="BL665" s="25">
        <f t="shared" si="3996"/>
        <v>0</v>
      </c>
      <c r="BM665" s="25">
        <f t="shared" si="3997"/>
        <v>0</v>
      </c>
      <c r="BN665" s="25">
        <f t="shared" si="3998"/>
        <v>0</v>
      </c>
      <c r="BO665" s="25">
        <f t="shared" si="3740"/>
        <v>360</v>
      </c>
      <c r="BP665" s="25">
        <f t="shared" si="3741"/>
        <v>288</v>
      </c>
      <c r="BQ665" s="25">
        <f t="shared" si="3742"/>
        <v>288</v>
      </c>
      <c r="BR665" s="25">
        <f t="shared" si="3999"/>
        <v>0</v>
      </c>
      <c r="BS665" s="25">
        <f t="shared" si="4000"/>
        <v>0</v>
      </c>
      <c r="BT665" s="25">
        <f t="shared" si="4001"/>
        <v>0</v>
      </c>
      <c r="BU665" s="25">
        <f t="shared" si="3743"/>
        <v>360</v>
      </c>
      <c r="BV665" s="25">
        <f t="shared" si="3744"/>
        <v>288</v>
      </c>
      <c r="BW665" s="25">
        <f t="shared" si="3745"/>
        <v>288</v>
      </c>
      <c r="BX665" s="25">
        <f t="shared" si="4002"/>
        <v>0</v>
      </c>
      <c r="BY665" s="25">
        <f t="shared" si="4003"/>
        <v>0</v>
      </c>
      <c r="BZ665" s="25">
        <f t="shared" si="4004"/>
        <v>0</v>
      </c>
      <c r="CA665" s="25">
        <f t="shared" si="4005"/>
        <v>0</v>
      </c>
      <c r="CB665" s="25">
        <f t="shared" si="4006"/>
        <v>0</v>
      </c>
      <c r="CC665" s="25">
        <f t="shared" si="4007"/>
        <v>0</v>
      </c>
      <c r="CD665" s="25">
        <f t="shared" si="4008"/>
        <v>0</v>
      </c>
      <c r="CE665" s="25">
        <f t="shared" si="4009"/>
        <v>0</v>
      </c>
      <c r="CF665" s="25">
        <f t="shared" si="4010"/>
        <v>0</v>
      </c>
      <c r="CG665" s="25">
        <f t="shared" si="3746"/>
        <v>360</v>
      </c>
      <c r="CH665" s="25">
        <f t="shared" si="4011"/>
        <v>0</v>
      </c>
      <c r="CI665" s="83">
        <f t="shared" si="4013"/>
        <v>360</v>
      </c>
      <c r="CJ665" s="25">
        <f t="shared" si="3747"/>
        <v>288</v>
      </c>
      <c r="CK665" s="25">
        <f t="shared" si="4012"/>
        <v>0</v>
      </c>
      <c r="CL665" s="83">
        <f t="shared" si="4014"/>
        <v>288</v>
      </c>
      <c r="CM665" s="25">
        <f t="shared" si="3748"/>
        <v>288</v>
      </c>
      <c r="CN665" s="25">
        <f t="shared" si="4012"/>
        <v>0</v>
      </c>
      <c r="CO665" s="83">
        <f t="shared" si="4015"/>
        <v>288</v>
      </c>
      <c r="CP665" s="25">
        <f t="shared" si="4012"/>
        <v>0</v>
      </c>
      <c r="CQ665" s="26"/>
      <c r="CR665" s="26"/>
      <c r="CS665" s="22"/>
      <c r="CT665" s="22"/>
      <c r="CU665" s="22"/>
    </row>
    <row r="666" spans="1:99" ht="31.2" customHeight="1" x14ac:dyDescent="0.3">
      <c r="A666" s="76" t="s">
        <v>424</v>
      </c>
      <c r="B666" s="76" t="s">
        <v>127</v>
      </c>
      <c r="C666" s="76" t="s">
        <v>129</v>
      </c>
      <c r="D666" s="76" t="s">
        <v>131</v>
      </c>
      <c r="E666" s="76"/>
      <c r="F666" s="77" t="s">
        <v>132</v>
      </c>
      <c r="G666" s="14">
        <f t="shared" si="3954"/>
        <v>360</v>
      </c>
      <c r="H666" s="14">
        <f t="shared" si="3955"/>
        <v>288</v>
      </c>
      <c r="I666" s="14">
        <f t="shared" si="3956"/>
        <v>288</v>
      </c>
      <c r="J666" s="14">
        <f t="shared" si="3957"/>
        <v>0</v>
      </c>
      <c r="K666" s="14">
        <f t="shared" si="3958"/>
        <v>0</v>
      </c>
      <c r="L666" s="14">
        <f t="shared" si="3959"/>
        <v>0</v>
      </c>
      <c r="M666" s="14">
        <f t="shared" si="3524"/>
        <v>360</v>
      </c>
      <c r="N666" s="14">
        <f t="shared" si="3525"/>
        <v>288</v>
      </c>
      <c r="O666" s="14">
        <f t="shared" si="3526"/>
        <v>288</v>
      </c>
      <c r="P666" s="14">
        <f t="shared" si="3960"/>
        <v>0</v>
      </c>
      <c r="Q666" s="14">
        <f t="shared" si="3961"/>
        <v>0</v>
      </c>
      <c r="R666" s="14">
        <f t="shared" si="3962"/>
        <v>0</v>
      </c>
      <c r="S666" s="14">
        <f t="shared" si="3963"/>
        <v>0</v>
      </c>
      <c r="T666" s="14">
        <f t="shared" si="3964"/>
        <v>0</v>
      </c>
      <c r="U666" s="14">
        <f t="shared" si="3965"/>
        <v>0</v>
      </c>
      <c r="V666" s="14">
        <f t="shared" si="3966"/>
        <v>0</v>
      </c>
      <c r="W666" s="14">
        <f t="shared" si="3967"/>
        <v>0</v>
      </c>
      <c r="X666" s="14">
        <f t="shared" si="3968"/>
        <v>0</v>
      </c>
      <c r="Y666" s="14">
        <f t="shared" si="3749"/>
        <v>360</v>
      </c>
      <c r="Z666" s="14">
        <f t="shared" si="3750"/>
        <v>288</v>
      </c>
      <c r="AA666" s="14">
        <f t="shared" si="3751"/>
        <v>288</v>
      </c>
      <c r="AB666" s="14">
        <f t="shared" si="3969"/>
        <v>0</v>
      </c>
      <c r="AC666" s="14">
        <f t="shared" si="3970"/>
        <v>0</v>
      </c>
      <c r="AD666" s="14">
        <f t="shared" si="3971"/>
        <v>0</v>
      </c>
      <c r="AE666" s="14">
        <f t="shared" si="3752"/>
        <v>360</v>
      </c>
      <c r="AF666" s="14">
        <f t="shared" si="3753"/>
        <v>288</v>
      </c>
      <c r="AG666" s="14">
        <f t="shared" si="3754"/>
        <v>288</v>
      </c>
      <c r="AH666" s="14">
        <f t="shared" si="3972"/>
        <v>0</v>
      </c>
      <c r="AI666" s="14">
        <f t="shared" si="3973"/>
        <v>0</v>
      </c>
      <c r="AJ666" s="14">
        <f t="shared" si="3974"/>
        <v>0</v>
      </c>
      <c r="AK666" s="14">
        <f t="shared" si="3975"/>
        <v>0</v>
      </c>
      <c r="AL666" s="14">
        <f t="shared" si="3976"/>
        <v>0</v>
      </c>
      <c r="AM666" s="14">
        <f t="shared" si="3977"/>
        <v>0</v>
      </c>
      <c r="AN666" s="14">
        <f t="shared" si="3978"/>
        <v>0</v>
      </c>
      <c r="AO666" s="14">
        <f t="shared" si="3979"/>
        <v>0</v>
      </c>
      <c r="AP666" s="14">
        <f t="shared" si="3980"/>
        <v>0</v>
      </c>
      <c r="AQ666" s="14">
        <f t="shared" si="3981"/>
        <v>0</v>
      </c>
      <c r="AR666" s="14">
        <f t="shared" si="3982"/>
        <v>0</v>
      </c>
      <c r="AS666" s="14">
        <f t="shared" si="3983"/>
        <v>0</v>
      </c>
      <c r="AT666" s="14">
        <f t="shared" si="3984"/>
        <v>0</v>
      </c>
      <c r="AU666" s="14">
        <f t="shared" si="3985"/>
        <v>0</v>
      </c>
      <c r="AV666" s="14">
        <f t="shared" si="3986"/>
        <v>0</v>
      </c>
      <c r="AW666" s="14">
        <f t="shared" si="3734"/>
        <v>360</v>
      </c>
      <c r="AX666" s="14">
        <f t="shared" si="3735"/>
        <v>288</v>
      </c>
      <c r="AY666" s="14">
        <f t="shared" si="3736"/>
        <v>288</v>
      </c>
      <c r="AZ666" s="14">
        <f t="shared" si="3987"/>
        <v>0</v>
      </c>
      <c r="BA666" s="14">
        <f t="shared" si="3737"/>
        <v>360</v>
      </c>
      <c r="BB666" s="14">
        <f t="shared" si="3738"/>
        <v>288</v>
      </c>
      <c r="BC666" s="14">
        <f t="shared" si="3739"/>
        <v>288</v>
      </c>
      <c r="BD666" s="14">
        <f t="shared" si="3988"/>
        <v>0</v>
      </c>
      <c r="BE666" s="14">
        <f t="shared" si="3989"/>
        <v>0</v>
      </c>
      <c r="BF666" s="14">
        <f t="shared" si="3990"/>
        <v>0</v>
      </c>
      <c r="BG666" s="14">
        <f t="shared" si="3991"/>
        <v>0</v>
      </c>
      <c r="BH666" s="14">
        <f t="shared" si="3992"/>
        <v>0</v>
      </c>
      <c r="BI666" s="14">
        <f t="shared" si="3993"/>
        <v>0</v>
      </c>
      <c r="BJ666" s="14">
        <f t="shared" si="3994"/>
        <v>0</v>
      </c>
      <c r="BK666" s="14">
        <f t="shared" si="3995"/>
        <v>0</v>
      </c>
      <c r="BL666" s="14">
        <f t="shared" si="3996"/>
        <v>0</v>
      </c>
      <c r="BM666" s="14">
        <f t="shared" si="3997"/>
        <v>0</v>
      </c>
      <c r="BN666" s="14">
        <f t="shared" si="3998"/>
        <v>0</v>
      </c>
      <c r="BO666" s="14">
        <f t="shared" si="3740"/>
        <v>360</v>
      </c>
      <c r="BP666" s="14">
        <f t="shared" si="3741"/>
        <v>288</v>
      </c>
      <c r="BQ666" s="14">
        <f t="shared" si="3742"/>
        <v>288</v>
      </c>
      <c r="BR666" s="14">
        <f t="shared" si="3999"/>
        <v>0</v>
      </c>
      <c r="BS666" s="14">
        <f t="shared" si="4000"/>
        <v>0</v>
      </c>
      <c r="BT666" s="14">
        <f t="shared" si="4001"/>
        <v>0</v>
      </c>
      <c r="BU666" s="14">
        <f t="shared" si="3743"/>
        <v>360</v>
      </c>
      <c r="BV666" s="14">
        <f t="shared" si="3744"/>
        <v>288</v>
      </c>
      <c r="BW666" s="14">
        <f t="shared" si="3745"/>
        <v>288</v>
      </c>
      <c r="BX666" s="14">
        <f t="shared" si="4002"/>
        <v>0</v>
      </c>
      <c r="BY666" s="14">
        <f t="shared" si="4003"/>
        <v>0</v>
      </c>
      <c r="BZ666" s="14">
        <f t="shared" si="4004"/>
        <v>0</v>
      </c>
      <c r="CA666" s="14">
        <f t="shared" si="4005"/>
        <v>0</v>
      </c>
      <c r="CB666" s="14">
        <f t="shared" si="4006"/>
        <v>0</v>
      </c>
      <c r="CC666" s="14">
        <f t="shared" si="4007"/>
        <v>0</v>
      </c>
      <c r="CD666" s="14">
        <f t="shared" si="4008"/>
        <v>0</v>
      </c>
      <c r="CE666" s="14">
        <f t="shared" si="4009"/>
        <v>0</v>
      </c>
      <c r="CF666" s="14">
        <f t="shared" si="4010"/>
        <v>0</v>
      </c>
      <c r="CG666" s="14">
        <f t="shared" si="3746"/>
        <v>360</v>
      </c>
      <c r="CH666" s="14">
        <f t="shared" si="4011"/>
        <v>0</v>
      </c>
      <c r="CI666" s="84">
        <f t="shared" si="4013"/>
        <v>360</v>
      </c>
      <c r="CJ666" s="14">
        <f t="shared" si="3747"/>
        <v>288</v>
      </c>
      <c r="CK666" s="52">
        <f t="shared" si="4012"/>
        <v>0</v>
      </c>
      <c r="CL666" s="84">
        <f t="shared" si="4014"/>
        <v>288</v>
      </c>
      <c r="CM666" s="14">
        <f t="shared" si="3748"/>
        <v>288</v>
      </c>
      <c r="CN666" s="52">
        <f t="shared" si="4012"/>
        <v>0</v>
      </c>
      <c r="CO666" s="84">
        <f t="shared" si="4015"/>
        <v>288</v>
      </c>
      <c r="CP666" s="14">
        <f t="shared" si="4012"/>
        <v>0</v>
      </c>
      <c r="CQ666" s="29"/>
      <c r="CR666" s="29"/>
      <c r="CT666" s="1"/>
    </row>
    <row r="667" spans="1:99" s="1" customFormat="1" ht="15.6" hidden="1" customHeight="1" x14ac:dyDescent="0.3">
      <c r="A667" s="27" t="s">
        <v>424</v>
      </c>
      <c r="B667" s="27" t="s">
        <v>127</v>
      </c>
      <c r="C667" s="27" t="s">
        <v>129</v>
      </c>
      <c r="D667" s="27" t="s">
        <v>133</v>
      </c>
      <c r="E667" s="27"/>
      <c r="F667" s="28" t="s">
        <v>41</v>
      </c>
      <c r="G667" s="14">
        <f t="shared" si="3954"/>
        <v>360</v>
      </c>
      <c r="H667" s="14">
        <f t="shared" si="3955"/>
        <v>288</v>
      </c>
      <c r="I667" s="14">
        <f t="shared" si="3956"/>
        <v>288</v>
      </c>
      <c r="J667" s="14">
        <f t="shared" si="3957"/>
        <v>0</v>
      </c>
      <c r="K667" s="14">
        <f t="shared" si="3958"/>
        <v>0</v>
      </c>
      <c r="L667" s="14">
        <f t="shared" si="3959"/>
        <v>0</v>
      </c>
      <c r="M667" s="14">
        <f t="shared" ref="M667:M730" si="4016">G667+J667</f>
        <v>360</v>
      </c>
      <c r="N667" s="14">
        <f t="shared" ref="N667:N730" si="4017">H667+K667</f>
        <v>288</v>
      </c>
      <c r="O667" s="14">
        <f t="shared" ref="O667:O730" si="4018">I667+L667</f>
        <v>288</v>
      </c>
      <c r="P667" s="14">
        <f t="shared" si="3960"/>
        <v>0</v>
      </c>
      <c r="Q667" s="14">
        <f t="shared" si="3961"/>
        <v>0</v>
      </c>
      <c r="R667" s="14">
        <f t="shared" si="3962"/>
        <v>0</v>
      </c>
      <c r="S667" s="14">
        <f t="shared" si="3963"/>
        <v>0</v>
      </c>
      <c r="T667" s="14">
        <f t="shared" si="3964"/>
        <v>0</v>
      </c>
      <c r="U667" s="14">
        <f t="shared" si="3965"/>
        <v>0</v>
      </c>
      <c r="V667" s="14">
        <f t="shared" si="3966"/>
        <v>0</v>
      </c>
      <c r="W667" s="14">
        <f t="shared" si="3967"/>
        <v>0</v>
      </c>
      <c r="X667" s="14">
        <f t="shared" si="3968"/>
        <v>0</v>
      </c>
      <c r="Y667" s="14">
        <f t="shared" si="3749"/>
        <v>360</v>
      </c>
      <c r="Z667" s="14">
        <f t="shared" si="3750"/>
        <v>288</v>
      </c>
      <c r="AA667" s="14">
        <f t="shared" si="3751"/>
        <v>288</v>
      </c>
      <c r="AB667" s="14">
        <f t="shared" si="3969"/>
        <v>0</v>
      </c>
      <c r="AC667" s="14">
        <f t="shared" si="3970"/>
        <v>0</v>
      </c>
      <c r="AD667" s="14">
        <f t="shared" si="3971"/>
        <v>0</v>
      </c>
      <c r="AE667" s="14">
        <f t="shared" si="3752"/>
        <v>360</v>
      </c>
      <c r="AF667" s="14">
        <f t="shared" si="3753"/>
        <v>288</v>
      </c>
      <c r="AG667" s="14">
        <f t="shared" si="3754"/>
        <v>288</v>
      </c>
      <c r="AH667" s="14">
        <f t="shared" si="3972"/>
        <v>0</v>
      </c>
      <c r="AI667" s="14">
        <f t="shared" si="3973"/>
        <v>0</v>
      </c>
      <c r="AJ667" s="14">
        <f t="shared" si="3974"/>
        <v>0</v>
      </c>
      <c r="AK667" s="14">
        <f t="shared" si="3975"/>
        <v>0</v>
      </c>
      <c r="AL667" s="14">
        <f t="shared" si="3976"/>
        <v>0</v>
      </c>
      <c r="AM667" s="14">
        <f t="shared" si="3977"/>
        <v>0</v>
      </c>
      <c r="AN667" s="14">
        <f t="shared" si="3978"/>
        <v>0</v>
      </c>
      <c r="AO667" s="14">
        <f t="shared" si="3979"/>
        <v>0</v>
      </c>
      <c r="AP667" s="14">
        <f t="shared" si="3980"/>
        <v>0</v>
      </c>
      <c r="AQ667" s="14">
        <f t="shared" si="3981"/>
        <v>0</v>
      </c>
      <c r="AR667" s="14">
        <f t="shared" si="3982"/>
        <v>0</v>
      </c>
      <c r="AS667" s="14">
        <f t="shared" si="3983"/>
        <v>0</v>
      </c>
      <c r="AT667" s="14">
        <f t="shared" si="3984"/>
        <v>0</v>
      </c>
      <c r="AU667" s="14">
        <f t="shared" si="3985"/>
        <v>0</v>
      </c>
      <c r="AV667" s="14">
        <f t="shared" si="3986"/>
        <v>0</v>
      </c>
      <c r="AW667" s="14">
        <f t="shared" si="3734"/>
        <v>360</v>
      </c>
      <c r="AX667" s="14">
        <f t="shared" si="3735"/>
        <v>288</v>
      </c>
      <c r="AY667" s="14">
        <f t="shared" si="3736"/>
        <v>288</v>
      </c>
      <c r="AZ667" s="14">
        <f t="shared" si="3987"/>
        <v>0</v>
      </c>
      <c r="BA667" s="14">
        <f t="shared" si="3737"/>
        <v>360</v>
      </c>
      <c r="BB667" s="14">
        <f t="shared" si="3738"/>
        <v>288</v>
      </c>
      <c r="BC667" s="14">
        <f t="shared" si="3739"/>
        <v>288</v>
      </c>
      <c r="BD667" s="14">
        <f t="shared" si="3988"/>
        <v>0</v>
      </c>
      <c r="BE667" s="14">
        <f t="shared" si="3989"/>
        <v>0</v>
      </c>
      <c r="BF667" s="14">
        <f t="shared" si="3990"/>
        <v>0</v>
      </c>
      <c r="BG667" s="14">
        <f t="shared" si="3991"/>
        <v>0</v>
      </c>
      <c r="BH667" s="14">
        <f t="shared" si="3992"/>
        <v>0</v>
      </c>
      <c r="BI667" s="14">
        <f t="shared" si="3993"/>
        <v>0</v>
      </c>
      <c r="BJ667" s="14">
        <f t="shared" si="3994"/>
        <v>0</v>
      </c>
      <c r="BK667" s="14">
        <f t="shared" si="3995"/>
        <v>0</v>
      </c>
      <c r="BL667" s="14">
        <f t="shared" si="3996"/>
        <v>0</v>
      </c>
      <c r="BM667" s="14">
        <f t="shared" si="3997"/>
        <v>0</v>
      </c>
      <c r="BN667" s="14">
        <f t="shared" si="3998"/>
        <v>0</v>
      </c>
      <c r="BO667" s="14">
        <f t="shared" si="3740"/>
        <v>360</v>
      </c>
      <c r="BP667" s="14">
        <f t="shared" si="3741"/>
        <v>288</v>
      </c>
      <c r="BQ667" s="14">
        <f t="shared" si="3742"/>
        <v>288</v>
      </c>
      <c r="BR667" s="14">
        <f t="shared" si="3999"/>
        <v>0</v>
      </c>
      <c r="BS667" s="14">
        <f t="shared" si="4000"/>
        <v>0</v>
      </c>
      <c r="BT667" s="14">
        <f t="shared" si="4001"/>
        <v>0</v>
      </c>
      <c r="BU667" s="14">
        <f t="shared" si="3743"/>
        <v>360</v>
      </c>
      <c r="BV667" s="14">
        <f t="shared" si="3744"/>
        <v>288</v>
      </c>
      <c r="BW667" s="14">
        <f t="shared" si="3745"/>
        <v>288</v>
      </c>
      <c r="BX667" s="14">
        <f t="shared" si="4002"/>
        <v>0</v>
      </c>
      <c r="BY667" s="14">
        <f t="shared" si="4003"/>
        <v>0</v>
      </c>
      <c r="BZ667" s="14">
        <f t="shared" si="4004"/>
        <v>0</v>
      </c>
      <c r="CA667" s="14">
        <f t="shared" si="4005"/>
        <v>0</v>
      </c>
      <c r="CB667" s="14">
        <f t="shared" si="4006"/>
        <v>0</v>
      </c>
      <c r="CC667" s="32">
        <f t="shared" si="4007"/>
        <v>0</v>
      </c>
      <c r="CD667" s="14">
        <f t="shared" si="4008"/>
        <v>0</v>
      </c>
      <c r="CE667" s="14">
        <f t="shared" si="4009"/>
        <v>0</v>
      </c>
      <c r="CF667" s="32">
        <f t="shared" si="4010"/>
        <v>0</v>
      </c>
      <c r="CG667" s="14">
        <f t="shared" si="3746"/>
        <v>360</v>
      </c>
      <c r="CH667" s="14">
        <f t="shared" si="4011"/>
        <v>0</v>
      </c>
      <c r="CI667" s="14"/>
      <c r="CJ667" s="14">
        <f t="shared" si="3747"/>
        <v>288</v>
      </c>
      <c r="CK667" s="52">
        <f t="shared" si="4012"/>
        <v>0</v>
      </c>
      <c r="CL667" s="52"/>
      <c r="CM667" s="14">
        <f t="shared" si="3748"/>
        <v>288</v>
      </c>
      <c r="CN667" s="52">
        <f t="shared" si="4012"/>
        <v>0</v>
      </c>
      <c r="CO667" s="52"/>
      <c r="CP667" s="14">
        <f t="shared" si="4012"/>
        <v>0</v>
      </c>
      <c r="CQ667" s="29">
        <v>0</v>
      </c>
      <c r="CR667" s="29"/>
      <c r="CS667" s="1" t="s">
        <v>75</v>
      </c>
    </row>
    <row r="668" spans="1:99" ht="46.8" customHeight="1" x14ac:dyDescent="0.3">
      <c r="A668" s="76" t="s">
        <v>424</v>
      </c>
      <c r="B668" s="76" t="s">
        <v>127</v>
      </c>
      <c r="C668" s="76" t="s">
        <v>129</v>
      </c>
      <c r="D668" s="76" t="s">
        <v>134</v>
      </c>
      <c r="E668" s="76"/>
      <c r="F668" s="77" t="s">
        <v>135</v>
      </c>
      <c r="G668" s="14">
        <f t="shared" si="3954"/>
        <v>360</v>
      </c>
      <c r="H668" s="14">
        <f t="shared" si="3955"/>
        <v>288</v>
      </c>
      <c r="I668" s="14">
        <f t="shared" si="3956"/>
        <v>288</v>
      </c>
      <c r="J668" s="14">
        <f t="shared" si="3957"/>
        <v>0</v>
      </c>
      <c r="K668" s="14">
        <f t="shared" si="3958"/>
        <v>0</v>
      </c>
      <c r="L668" s="14">
        <f t="shared" si="3959"/>
        <v>0</v>
      </c>
      <c r="M668" s="14">
        <f t="shared" si="4016"/>
        <v>360</v>
      </c>
      <c r="N668" s="14">
        <f t="shared" si="4017"/>
        <v>288</v>
      </c>
      <c r="O668" s="14">
        <f t="shared" si="4018"/>
        <v>288</v>
      </c>
      <c r="P668" s="14">
        <f t="shared" si="3960"/>
        <v>0</v>
      </c>
      <c r="Q668" s="14">
        <f t="shared" si="3961"/>
        <v>0</v>
      </c>
      <c r="R668" s="14">
        <f t="shared" si="3962"/>
        <v>0</v>
      </c>
      <c r="S668" s="14">
        <f t="shared" si="3963"/>
        <v>0</v>
      </c>
      <c r="T668" s="14">
        <f t="shared" si="3964"/>
        <v>0</v>
      </c>
      <c r="U668" s="14">
        <f t="shared" si="3965"/>
        <v>0</v>
      </c>
      <c r="V668" s="14">
        <f t="shared" si="3966"/>
        <v>0</v>
      </c>
      <c r="W668" s="14">
        <f t="shared" si="3967"/>
        <v>0</v>
      </c>
      <c r="X668" s="14">
        <f t="shared" si="3968"/>
        <v>0</v>
      </c>
      <c r="Y668" s="14">
        <f t="shared" si="3749"/>
        <v>360</v>
      </c>
      <c r="Z668" s="14">
        <f t="shared" si="3750"/>
        <v>288</v>
      </c>
      <c r="AA668" s="14">
        <f t="shared" si="3751"/>
        <v>288</v>
      </c>
      <c r="AB668" s="14">
        <f t="shared" si="3969"/>
        <v>0</v>
      </c>
      <c r="AC668" s="14">
        <f t="shared" si="3970"/>
        <v>0</v>
      </c>
      <c r="AD668" s="14">
        <f t="shared" si="3971"/>
        <v>0</v>
      </c>
      <c r="AE668" s="14">
        <f t="shared" si="3752"/>
        <v>360</v>
      </c>
      <c r="AF668" s="14">
        <f t="shared" si="3753"/>
        <v>288</v>
      </c>
      <c r="AG668" s="14">
        <f t="shared" si="3754"/>
        <v>288</v>
      </c>
      <c r="AH668" s="14">
        <f t="shared" si="3972"/>
        <v>0</v>
      </c>
      <c r="AI668" s="14">
        <f t="shared" si="3973"/>
        <v>0</v>
      </c>
      <c r="AJ668" s="14">
        <f t="shared" si="3974"/>
        <v>0</v>
      </c>
      <c r="AK668" s="14">
        <f t="shared" si="3975"/>
        <v>0</v>
      </c>
      <c r="AL668" s="14">
        <f t="shared" si="3976"/>
        <v>0</v>
      </c>
      <c r="AM668" s="14">
        <f t="shared" si="3977"/>
        <v>0</v>
      </c>
      <c r="AN668" s="14">
        <f t="shared" si="3978"/>
        <v>0</v>
      </c>
      <c r="AO668" s="14">
        <f t="shared" si="3979"/>
        <v>0</v>
      </c>
      <c r="AP668" s="14">
        <f t="shared" si="3980"/>
        <v>0</v>
      </c>
      <c r="AQ668" s="14">
        <f t="shared" si="3981"/>
        <v>0</v>
      </c>
      <c r="AR668" s="14">
        <f t="shared" si="3982"/>
        <v>0</v>
      </c>
      <c r="AS668" s="14">
        <f t="shared" si="3983"/>
        <v>0</v>
      </c>
      <c r="AT668" s="14">
        <f t="shared" si="3984"/>
        <v>0</v>
      </c>
      <c r="AU668" s="14">
        <f t="shared" si="3985"/>
        <v>0</v>
      </c>
      <c r="AV668" s="14">
        <f t="shared" si="3986"/>
        <v>0</v>
      </c>
      <c r="AW668" s="14">
        <f t="shared" si="3734"/>
        <v>360</v>
      </c>
      <c r="AX668" s="14">
        <f t="shared" si="3735"/>
        <v>288</v>
      </c>
      <c r="AY668" s="14">
        <f t="shared" si="3736"/>
        <v>288</v>
      </c>
      <c r="AZ668" s="14">
        <f t="shared" si="3987"/>
        <v>0</v>
      </c>
      <c r="BA668" s="14">
        <f t="shared" si="3737"/>
        <v>360</v>
      </c>
      <c r="BB668" s="14">
        <f t="shared" si="3738"/>
        <v>288</v>
      </c>
      <c r="BC668" s="14">
        <f t="shared" si="3739"/>
        <v>288</v>
      </c>
      <c r="BD668" s="14">
        <f t="shared" si="3988"/>
        <v>0</v>
      </c>
      <c r="BE668" s="14">
        <f t="shared" si="3989"/>
        <v>0</v>
      </c>
      <c r="BF668" s="14">
        <f t="shared" si="3990"/>
        <v>0</v>
      </c>
      <c r="BG668" s="14">
        <f t="shared" si="3991"/>
        <v>0</v>
      </c>
      <c r="BH668" s="14">
        <f t="shared" si="3992"/>
        <v>0</v>
      </c>
      <c r="BI668" s="14">
        <f t="shared" si="3993"/>
        <v>0</v>
      </c>
      <c r="BJ668" s="14">
        <f t="shared" si="3994"/>
        <v>0</v>
      </c>
      <c r="BK668" s="14">
        <f t="shared" si="3995"/>
        <v>0</v>
      </c>
      <c r="BL668" s="14">
        <f t="shared" si="3996"/>
        <v>0</v>
      </c>
      <c r="BM668" s="14">
        <f t="shared" si="3997"/>
        <v>0</v>
      </c>
      <c r="BN668" s="14">
        <f t="shared" si="3998"/>
        <v>0</v>
      </c>
      <c r="BO668" s="14">
        <f t="shared" si="3740"/>
        <v>360</v>
      </c>
      <c r="BP668" s="14">
        <f t="shared" si="3741"/>
        <v>288</v>
      </c>
      <c r="BQ668" s="14">
        <f t="shared" si="3742"/>
        <v>288</v>
      </c>
      <c r="BR668" s="14">
        <f t="shared" si="3999"/>
        <v>0</v>
      </c>
      <c r="BS668" s="14">
        <f t="shared" si="4000"/>
        <v>0</v>
      </c>
      <c r="BT668" s="14">
        <f t="shared" si="4001"/>
        <v>0</v>
      </c>
      <c r="BU668" s="14">
        <f t="shared" si="3743"/>
        <v>360</v>
      </c>
      <c r="BV668" s="14">
        <f t="shared" si="3744"/>
        <v>288</v>
      </c>
      <c r="BW668" s="14">
        <f t="shared" si="3745"/>
        <v>288</v>
      </c>
      <c r="BX668" s="14">
        <f t="shared" si="4002"/>
        <v>0</v>
      </c>
      <c r="BY668" s="14">
        <f t="shared" si="4003"/>
        <v>0</v>
      </c>
      <c r="BZ668" s="14">
        <f t="shared" si="4004"/>
        <v>0</v>
      </c>
      <c r="CA668" s="14">
        <f t="shared" si="4005"/>
        <v>0</v>
      </c>
      <c r="CB668" s="14">
        <f t="shared" si="4006"/>
        <v>0</v>
      </c>
      <c r="CC668" s="14">
        <f t="shared" si="4007"/>
        <v>0</v>
      </c>
      <c r="CD668" s="14">
        <f t="shared" si="4008"/>
        <v>0</v>
      </c>
      <c r="CE668" s="14">
        <f t="shared" si="4009"/>
        <v>0</v>
      </c>
      <c r="CF668" s="14">
        <f t="shared" si="4010"/>
        <v>0</v>
      </c>
      <c r="CG668" s="14">
        <f t="shared" si="3746"/>
        <v>360</v>
      </c>
      <c r="CH668" s="14">
        <f t="shared" si="4011"/>
        <v>0</v>
      </c>
      <c r="CI668" s="84">
        <f t="shared" ref="CI668:CI673" si="4019">CG668+CH668</f>
        <v>360</v>
      </c>
      <c r="CJ668" s="14">
        <f t="shared" si="3747"/>
        <v>288</v>
      </c>
      <c r="CK668" s="52">
        <f t="shared" si="4012"/>
        <v>0</v>
      </c>
      <c r="CL668" s="84">
        <f t="shared" ref="CL668:CL673" si="4020">CJ668+CK668</f>
        <v>288</v>
      </c>
      <c r="CM668" s="14">
        <f t="shared" si="3748"/>
        <v>288</v>
      </c>
      <c r="CN668" s="52">
        <f t="shared" si="4012"/>
        <v>0</v>
      </c>
      <c r="CO668" s="84">
        <f t="shared" ref="CO668:CO673" si="4021">CM668+CN668</f>
        <v>288</v>
      </c>
      <c r="CP668" s="14">
        <f t="shared" si="4012"/>
        <v>0</v>
      </c>
      <c r="CQ668" s="29"/>
      <c r="CR668" s="29"/>
      <c r="CT668" s="1"/>
    </row>
    <row r="669" spans="1:99" ht="62.4" customHeight="1" x14ac:dyDescent="0.3">
      <c r="A669" s="76" t="s">
        <v>424</v>
      </c>
      <c r="B669" s="76" t="s">
        <v>127</v>
      </c>
      <c r="C669" s="76" t="s">
        <v>129</v>
      </c>
      <c r="D669" s="76" t="s">
        <v>468</v>
      </c>
      <c r="E669" s="88"/>
      <c r="F669" s="77" t="s">
        <v>469</v>
      </c>
      <c r="G669" s="14">
        <f t="shared" si="3954"/>
        <v>360</v>
      </c>
      <c r="H669" s="14">
        <f t="shared" si="3955"/>
        <v>288</v>
      </c>
      <c r="I669" s="14">
        <f t="shared" si="3956"/>
        <v>288</v>
      </c>
      <c r="J669" s="14">
        <f t="shared" si="3957"/>
        <v>0</v>
      </c>
      <c r="K669" s="14">
        <f t="shared" si="3958"/>
        <v>0</v>
      </c>
      <c r="L669" s="14">
        <f t="shared" si="3959"/>
        <v>0</v>
      </c>
      <c r="M669" s="14">
        <f t="shared" si="4016"/>
        <v>360</v>
      </c>
      <c r="N669" s="14">
        <f t="shared" si="4017"/>
        <v>288</v>
      </c>
      <c r="O669" s="14">
        <f t="shared" si="4018"/>
        <v>288</v>
      </c>
      <c r="P669" s="14">
        <f t="shared" si="3960"/>
        <v>0</v>
      </c>
      <c r="Q669" s="14">
        <f t="shared" si="3961"/>
        <v>0</v>
      </c>
      <c r="R669" s="14">
        <f t="shared" si="3962"/>
        <v>0</v>
      </c>
      <c r="S669" s="14">
        <f t="shared" si="3963"/>
        <v>0</v>
      </c>
      <c r="T669" s="14">
        <f t="shared" si="3964"/>
        <v>0</v>
      </c>
      <c r="U669" s="14">
        <f t="shared" si="3965"/>
        <v>0</v>
      </c>
      <c r="V669" s="14">
        <f t="shared" si="3966"/>
        <v>0</v>
      </c>
      <c r="W669" s="14">
        <f t="shared" si="3967"/>
        <v>0</v>
      </c>
      <c r="X669" s="14">
        <f t="shared" si="3968"/>
        <v>0</v>
      </c>
      <c r="Y669" s="14">
        <f t="shared" si="3749"/>
        <v>360</v>
      </c>
      <c r="Z669" s="14">
        <f t="shared" si="3750"/>
        <v>288</v>
      </c>
      <c r="AA669" s="14">
        <f t="shared" si="3751"/>
        <v>288</v>
      </c>
      <c r="AB669" s="14">
        <f t="shared" si="3969"/>
        <v>0</v>
      </c>
      <c r="AC669" s="14">
        <f t="shared" si="3970"/>
        <v>0</v>
      </c>
      <c r="AD669" s="14">
        <f t="shared" si="3971"/>
        <v>0</v>
      </c>
      <c r="AE669" s="14">
        <f t="shared" si="3752"/>
        <v>360</v>
      </c>
      <c r="AF669" s="14">
        <f t="shared" si="3753"/>
        <v>288</v>
      </c>
      <c r="AG669" s="14">
        <f t="shared" si="3754"/>
        <v>288</v>
      </c>
      <c r="AH669" s="14">
        <f t="shared" si="3972"/>
        <v>0</v>
      </c>
      <c r="AI669" s="14">
        <f t="shared" si="3973"/>
        <v>0</v>
      </c>
      <c r="AJ669" s="14">
        <f t="shared" si="3974"/>
        <v>0</v>
      </c>
      <c r="AK669" s="14">
        <f t="shared" si="3975"/>
        <v>0</v>
      </c>
      <c r="AL669" s="14">
        <f t="shared" si="3976"/>
        <v>0</v>
      </c>
      <c r="AM669" s="14">
        <f t="shared" si="3977"/>
        <v>0</v>
      </c>
      <c r="AN669" s="14">
        <f t="shared" si="3978"/>
        <v>0</v>
      </c>
      <c r="AO669" s="14">
        <f t="shared" si="3979"/>
        <v>0</v>
      </c>
      <c r="AP669" s="14">
        <f t="shared" si="3980"/>
        <v>0</v>
      </c>
      <c r="AQ669" s="14">
        <f t="shared" si="3981"/>
        <v>0</v>
      </c>
      <c r="AR669" s="14">
        <f t="shared" si="3982"/>
        <v>0</v>
      </c>
      <c r="AS669" s="14">
        <f t="shared" si="3983"/>
        <v>0</v>
      </c>
      <c r="AT669" s="14">
        <f t="shared" si="3984"/>
        <v>0</v>
      </c>
      <c r="AU669" s="14">
        <f t="shared" si="3985"/>
        <v>0</v>
      </c>
      <c r="AV669" s="14">
        <f t="shared" si="3986"/>
        <v>0</v>
      </c>
      <c r="AW669" s="14">
        <f t="shared" si="3734"/>
        <v>360</v>
      </c>
      <c r="AX669" s="14">
        <f t="shared" si="3735"/>
        <v>288</v>
      </c>
      <c r="AY669" s="14">
        <f t="shared" si="3736"/>
        <v>288</v>
      </c>
      <c r="AZ669" s="14">
        <f t="shared" si="3987"/>
        <v>0</v>
      </c>
      <c r="BA669" s="14">
        <f t="shared" si="3737"/>
        <v>360</v>
      </c>
      <c r="BB669" s="14">
        <f t="shared" si="3738"/>
        <v>288</v>
      </c>
      <c r="BC669" s="14">
        <f t="shared" si="3739"/>
        <v>288</v>
      </c>
      <c r="BD669" s="14">
        <f t="shared" si="3988"/>
        <v>0</v>
      </c>
      <c r="BE669" s="14">
        <f t="shared" si="3989"/>
        <v>0</v>
      </c>
      <c r="BF669" s="14">
        <f t="shared" si="3990"/>
        <v>0</v>
      </c>
      <c r="BG669" s="14">
        <f t="shared" si="3991"/>
        <v>0</v>
      </c>
      <c r="BH669" s="14">
        <f t="shared" si="3992"/>
        <v>0</v>
      </c>
      <c r="BI669" s="14">
        <f t="shared" si="3993"/>
        <v>0</v>
      </c>
      <c r="BJ669" s="14">
        <f t="shared" si="3994"/>
        <v>0</v>
      </c>
      <c r="BK669" s="14">
        <f t="shared" si="3995"/>
        <v>0</v>
      </c>
      <c r="BL669" s="14">
        <f t="shared" si="3996"/>
        <v>0</v>
      </c>
      <c r="BM669" s="14">
        <f t="shared" si="3997"/>
        <v>0</v>
      </c>
      <c r="BN669" s="14">
        <f t="shared" si="3998"/>
        <v>0</v>
      </c>
      <c r="BO669" s="14">
        <f t="shared" si="3740"/>
        <v>360</v>
      </c>
      <c r="BP669" s="14">
        <f t="shared" si="3741"/>
        <v>288</v>
      </c>
      <c r="BQ669" s="14">
        <f t="shared" si="3742"/>
        <v>288</v>
      </c>
      <c r="BR669" s="14">
        <f t="shared" si="3999"/>
        <v>0</v>
      </c>
      <c r="BS669" s="14">
        <f t="shared" si="4000"/>
        <v>0</v>
      </c>
      <c r="BT669" s="14">
        <f t="shared" si="4001"/>
        <v>0</v>
      </c>
      <c r="BU669" s="14">
        <f t="shared" si="3743"/>
        <v>360</v>
      </c>
      <c r="BV669" s="14">
        <f t="shared" si="3744"/>
        <v>288</v>
      </c>
      <c r="BW669" s="14">
        <f t="shared" si="3745"/>
        <v>288</v>
      </c>
      <c r="BX669" s="14">
        <f t="shared" si="4002"/>
        <v>0</v>
      </c>
      <c r="BY669" s="14">
        <f t="shared" si="4003"/>
        <v>0</v>
      </c>
      <c r="BZ669" s="14">
        <f t="shared" si="4004"/>
        <v>0</v>
      </c>
      <c r="CA669" s="14">
        <f t="shared" si="4005"/>
        <v>0</v>
      </c>
      <c r="CB669" s="14">
        <f t="shared" si="4006"/>
        <v>0</v>
      </c>
      <c r="CC669" s="14">
        <f t="shared" si="4007"/>
        <v>0</v>
      </c>
      <c r="CD669" s="14">
        <f t="shared" si="4008"/>
        <v>0</v>
      </c>
      <c r="CE669" s="14">
        <f t="shared" si="4009"/>
        <v>0</v>
      </c>
      <c r="CF669" s="14">
        <f t="shared" si="4010"/>
        <v>0</v>
      </c>
      <c r="CG669" s="14">
        <f t="shared" si="3746"/>
        <v>360</v>
      </c>
      <c r="CH669" s="14">
        <f t="shared" si="4011"/>
        <v>0</v>
      </c>
      <c r="CI669" s="84">
        <f t="shared" si="4019"/>
        <v>360</v>
      </c>
      <c r="CJ669" s="14">
        <f t="shared" si="3747"/>
        <v>288</v>
      </c>
      <c r="CK669" s="52">
        <f t="shared" si="4012"/>
        <v>0</v>
      </c>
      <c r="CL669" s="84">
        <f t="shared" si="4020"/>
        <v>288</v>
      </c>
      <c r="CM669" s="14">
        <f t="shared" si="3748"/>
        <v>288</v>
      </c>
      <c r="CN669" s="52">
        <f t="shared" si="4012"/>
        <v>0</v>
      </c>
      <c r="CO669" s="84">
        <f t="shared" si="4021"/>
        <v>288</v>
      </c>
      <c r="CP669" s="14">
        <f t="shared" si="4012"/>
        <v>0</v>
      </c>
      <c r="CQ669" s="29"/>
      <c r="CR669" s="29"/>
      <c r="CT669" s="1"/>
    </row>
    <row r="670" spans="1:99" ht="15.6" customHeight="1" x14ac:dyDescent="0.3">
      <c r="A670" s="76" t="s">
        <v>424</v>
      </c>
      <c r="B670" s="76" t="s">
        <v>127</v>
      </c>
      <c r="C670" s="76" t="s">
        <v>129</v>
      </c>
      <c r="D670" s="76" t="s">
        <v>468</v>
      </c>
      <c r="E670" s="76" t="s">
        <v>48</v>
      </c>
      <c r="F670" s="77" t="s">
        <v>49</v>
      </c>
      <c r="G670" s="14">
        <v>360</v>
      </c>
      <c r="H670" s="14">
        <v>288</v>
      </c>
      <c r="I670" s="14">
        <v>288</v>
      </c>
      <c r="J670" s="14"/>
      <c r="K670" s="14"/>
      <c r="L670" s="14"/>
      <c r="M670" s="14">
        <f t="shared" si="4016"/>
        <v>360</v>
      </c>
      <c r="N670" s="14">
        <f t="shared" si="4017"/>
        <v>288</v>
      </c>
      <c r="O670" s="14">
        <f t="shared" si="4018"/>
        <v>288</v>
      </c>
      <c r="P670" s="14"/>
      <c r="Q670" s="14"/>
      <c r="R670" s="14"/>
      <c r="S670" s="14"/>
      <c r="T670" s="14"/>
      <c r="U670" s="14"/>
      <c r="V670" s="14"/>
      <c r="W670" s="14"/>
      <c r="X670" s="14"/>
      <c r="Y670" s="14">
        <f t="shared" si="3749"/>
        <v>360</v>
      </c>
      <c r="Z670" s="14">
        <f t="shared" si="3750"/>
        <v>288</v>
      </c>
      <c r="AA670" s="14">
        <f t="shared" si="3751"/>
        <v>288</v>
      </c>
      <c r="AB670" s="14"/>
      <c r="AC670" s="14"/>
      <c r="AD670" s="14"/>
      <c r="AE670" s="14">
        <f t="shared" si="3752"/>
        <v>360</v>
      </c>
      <c r="AF670" s="14">
        <f t="shared" si="3753"/>
        <v>288</v>
      </c>
      <c r="AG670" s="14">
        <f t="shared" si="3754"/>
        <v>288</v>
      </c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>
        <f t="shared" si="3734"/>
        <v>360</v>
      </c>
      <c r="AX670" s="14">
        <f t="shared" si="3735"/>
        <v>288</v>
      </c>
      <c r="AY670" s="14">
        <f t="shared" si="3736"/>
        <v>288</v>
      </c>
      <c r="AZ670" s="14"/>
      <c r="BA670" s="14">
        <f t="shared" si="3737"/>
        <v>360</v>
      </c>
      <c r="BB670" s="14">
        <f t="shared" si="3738"/>
        <v>288</v>
      </c>
      <c r="BC670" s="14">
        <f t="shared" si="3739"/>
        <v>288</v>
      </c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>
        <f t="shared" si="3740"/>
        <v>360</v>
      </c>
      <c r="BP670" s="14">
        <f t="shared" si="3741"/>
        <v>288</v>
      </c>
      <c r="BQ670" s="14">
        <f t="shared" si="3742"/>
        <v>288</v>
      </c>
      <c r="BR670" s="14"/>
      <c r="BS670" s="14"/>
      <c r="BT670" s="14"/>
      <c r="BU670" s="14">
        <f t="shared" si="3743"/>
        <v>360</v>
      </c>
      <c r="BV670" s="14">
        <f t="shared" si="3744"/>
        <v>288</v>
      </c>
      <c r="BW670" s="14">
        <f t="shared" si="3745"/>
        <v>288</v>
      </c>
      <c r="BX670" s="14"/>
      <c r="BY670" s="14"/>
      <c r="BZ670" s="14"/>
      <c r="CA670" s="14"/>
      <c r="CB670" s="14"/>
      <c r="CC670" s="14"/>
      <c r="CD670" s="14"/>
      <c r="CE670" s="14"/>
      <c r="CF670" s="14"/>
      <c r="CG670" s="14">
        <f t="shared" si="3746"/>
        <v>360</v>
      </c>
      <c r="CH670" s="14"/>
      <c r="CI670" s="84">
        <f t="shared" si="4019"/>
        <v>360</v>
      </c>
      <c r="CJ670" s="14">
        <f t="shared" si="3747"/>
        <v>288</v>
      </c>
      <c r="CK670" s="52"/>
      <c r="CL670" s="84">
        <f t="shared" si="4020"/>
        <v>288</v>
      </c>
      <c r="CM670" s="14">
        <f t="shared" si="3748"/>
        <v>288</v>
      </c>
      <c r="CN670" s="52"/>
      <c r="CO670" s="84">
        <f t="shared" si="4021"/>
        <v>288</v>
      </c>
      <c r="CP670" s="14"/>
      <c r="CQ670" s="29"/>
      <c r="CR670" s="29"/>
      <c r="CT670" s="1"/>
    </row>
    <row r="671" spans="1:99" s="86" customFormat="1" ht="15.6" customHeight="1" x14ac:dyDescent="0.3">
      <c r="A671" s="72" t="s">
        <v>424</v>
      </c>
      <c r="B671" s="72" t="s">
        <v>68</v>
      </c>
      <c r="C671" s="72"/>
      <c r="D671" s="72"/>
      <c r="E671" s="78"/>
      <c r="F671" s="73" t="s">
        <v>69</v>
      </c>
      <c r="G671" s="20">
        <f t="shared" si="3954"/>
        <v>9133</v>
      </c>
      <c r="H671" s="20">
        <f t="shared" si="3955"/>
        <v>5658.3</v>
      </c>
      <c r="I671" s="20">
        <f t="shared" si="3956"/>
        <v>4675.8999999999996</v>
      </c>
      <c r="J671" s="20">
        <f t="shared" si="3957"/>
        <v>3940.3</v>
      </c>
      <c r="K671" s="20">
        <f t="shared" si="3958"/>
        <v>3940.3</v>
      </c>
      <c r="L671" s="20">
        <f t="shared" si="3959"/>
        <v>3940.3</v>
      </c>
      <c r="M671" s="20">
        <f t="shared" si="4016"/>
        <v>13073.3</v>
      </c>
      <c r="N671" s="20">
        <f t="shared" si="4017"/>
        <v>9598.6</v>
      </c>
      <c r="O671" s="20">
        <f t="shared" si="4018"/>
        <v>8616.2000000000007</v>
      </c>
      <c r="P671" s="20">
        <f t="shared" si="3960"/>
        <v>0</v>
      </c>
      <c r="Q671" s="20">
        <f t="shared" si="3961"/>
        <v>0</v>
      </c>
      <c r="R671" s="20">
        <f t="shared" si="3962"/>
        <v>0</v>
      </c>
      <c r="S671" s="20">
        <f t="shared" si="3963"/>
        <v>0</v>
      </c>
      <c r="T671" s="20">
        <f t="shared" si="3964"/>
        <v>0</v>
      </c>
      <c r="U671" s="20">
        <f t="shared" si="3965"/>
        <v>0</v>
      </c>
      <c r="V671" s="20">
        <f t="shared" si="3966"/>
        <v>0</v>
      </c>
      <c r="W671" s="20">
        <f t="shared" si="3967"/>
        <v>0</v>
      </c>
      <c r="X671" s="20">
        <f t="shared" si="3968"/>
        <v>0</v>
      </c>
      <c r="Y671" s="20">
        <f t="shared" si="3749"/>
        <v>13073.3</v>
      </c>
      <c r="Z671" s="20">
        <f t="shared" si="3750"/>
        <v>9598.6</v>
      </c>
      <c r="AA671" s="20">
        <f t="shared" si="3751"/>
        <v>8616.2000000000007</v>
      </c>
      <c r="AB671" s="20">
        <f t="shared" si="3969"/>
        <v>0</v>
      </c>
      <c r="AC671" s="20">
        <f t="shared" si="3970"/>
        <v>0</v>
      </c>
      <c r="AD671" s="20">
        <f t="shared" si="3971"/>
        <v>0</v>
      </c>
      <c r="AE671" s="20">
        <f t="shared" si="3752"/>
        <v>13073.3</v>
      </c>
      <c r="AF671" s="20">
        <f t="shared" si="3753"/>
        <v>9598.6</v>
      </c>
      <c r="AG671" s="20">
        <f t="shared" si="3754"/>
        <v>8616.2000000000007</v>
      </c>
      <c r="AH671" s="20">
        <f t="shared" si="3972"/>
        <v>0</v>
      </c>
      <c r="AI671" s="20">
        <f t="shared" si="3973"/>
        <v>0</v>
      </c>
      <c r="AJ671" s="20">
        <f t="shared" si="3974"/>
        <v>0</v>
      </c>
      <c r="AK671" s="20">
        <f t="shared" si="3975"/>
        <v>0</v>
      </c>
      <c r="AL671" s="20">
        <f t="shared" si="3976"/>
        <v>0</v>
      </c>
      <c r="AM671" s="20">
        <f t="shared" si="3977"/>
        <v>0</v>
      </c>
      <c r="AN671" s="20">
        <f t="shared" si="3978"/>
        <v>0</v>
      </c>
      <c r="AO671" s="20">
        <f t="shared" si="3979"/>
        <v>0</v>
      </c>
      <c r="AP671" s="20">
        <f t="shared" si="3980"/>
        <v>0</v>
      </c>
      <c r="AQ671" s="20">
        <f t="shared" si="3981"/>
        <v>0</v>
      </c>
      <c r="AR671" s="20">
        <f t="shared" si="3982"/>
        <v>0</v>
      </c>
      <c r="AS671" s="20">
        <f t="shared" si="3983"/>
        <v>0</v>
      </c>
      <c r="AT671" s="20">
        <f t="shared" si="3984"/>
        <v>0</v>
      </c>
      <c r="AU671" s="20">
        <f t="shared" si="3985"/>
        <v>0</v>
      </c>
      <c r="AV671" s="20">
        <f t="shared" si="3986"/>
        <v>0</v>
      </c>
      <c r="AW671" s="20">
        <f t="shared" si="3734"/>
        <v>13073.3</v>
      </c>
      <c r="AX671" s="20">
        <f t="shared" si="3735"/>
        <v>9598.6</v>
      </c>
      <c r="AY671" s="20">
        <f t="shared" si="3736"/>
        <v>8616.2000000000007</v>
      </c>
      <c r="AZ671" s="20">
        <f t="shared" si="3987"/>
        <v>0</v>
      </c>
      <c r="BA671" s="20">
        <f t="shared" si="3737"/>
        <v>13073.3</v>
      </c>
      <c r="BB671" s="20">
        <f t="shared" si="3738"/>
        <v>9598.6</v>
      </c>
      <c r="BC671" s="20">
        <f t="shared" si="3739"/>
        <v>8616.2000000000007</v>
      </c>
      <c r="BD671" s="20">
        <f t="shared" si="3988"/>
        <v>0</v>
      </c>
      <c r="BE671" s="20">
        <f t="shared" si="3989"/>
        <v>0</v>
      </c>
      <c r="BF671" s="20">
        <f t="shared" si="3990"/>
        <v>0</v>
      </c>
      <c r="BG671" s="20">
        <f t="shared" si="3991"/>
        <v>0</v>
      </c>
      <c r="BH671" s="20">
        <f t="shared" si="3992"/>
        <v>0</v>
      </c>
      <c r="BI671" s="20">
        <f t="shared" si="3993"/>
        <v>0</v>
      </c>
      <c r="BJ671" s="20">
        <f t="shared" si="3994"/>
        <v>1903.318</v>
      </c>
      <c r="BK671" s="20">
        <f t="shared" si="3995"/>
        <v>0</v>
      </c>
      <c r="BL671" s="20">
        <f t="shared" si="3996"/>
        <v>0</v>
      </c>
      <c r="BM671" s="20">
        <f t="shared" si="3997"/>
        <v>0</v>
      </c>
      <c r="BN671" s="20">
        <f t="shared" si="3998"/>
        <v>0</v>
      </c>
      <c r="BO671" s="20">
        <f t="shared" si="3740"/>
        <v>13073.3</v>
      </c>
      <c r="BP671" s="20">
        <f t="shared" si="3741"/>
        <v>11501.918</v>
      </c>
      <c r="BQ671" s="20">
        <f t="shared" si="3742"/>
        <v>8616.2000000000007</v>
      </c>
      <c r="BR671" s="20">
        <f t="shared" si="3999"/>
        <v>0</v>
      </c>
      <c r="BS671" s="20">
        <f t="shared" si="4000"/>
        <v>-1903.318</v>
      </c>
      <c r="BT671" s="20">
        <f t="shared" si="4001"/>
        <v>0</v>
      </c>
      <c r="BU671" s="20">
        <f t="shared" si="3743"/>
        <v>13073.3</v>
      </c>
      <c r="BV671" s="20">
        <f t="shared" si="3744"/>
        <v>9598.6</v>
      </c>
      <c r="BW671" s="20">
        <f t="shared" si="3745"/>
        <v>8616.2000000000007</v>
      </c>
      <c r="BX671" s="20">
        <f t="shared" si="4002"/>
        <v>0</v>
      </c>
      <c r="BY671" s="20">
        <f t="shared" si="4003"/>
        <v>189.25399999999999</v>
      </c>
      <c r="BZ671" s="20">
        <f t="shared" si="4004"/>
        <v>0</v>
      </c>
      <c r="CA671" s="20">
        <f t="shared" si="4005"/>
        <v>0</v>
      </c>
      <c r="CB671" s="20">
        <f t="shared" si="4006"/>
        <v>1903.318</v>
      </c>
      <c r="CC671" s="20">
        <f t="shared" si="4007"/>
        <v>0</v>
      </c>
      <c r="CD671" s="20">
        <f t="shared" si="4008"/>
        <v>0</v>
      </c>
      <c r="CE671" s="20">
        <f t="shared" si="4009"/>
        <v>0</v>
      </c>
      <c r="CF671" s="20">
        <f t="shared" si="4010"/>
        <v>0</v>
      </c>
      <c r="CG671" s="20">
        <f t="shared" si="3746"/>
        <v>13262.554</v>
      </c>
      <c r="CH671" s="20">
        <f t="shared" si="4011"/>
        <v>0</v>
      </c>
      <c r="CI671" s="82">
        <f t="shared" si="4019"/>
        <v>13262.554</v>
      </c>
      <c r="CJ671" s="20">
        <f t="shared" si="3747"/>
        <v>11501.918</v>
      </c>
      <c r="CK671" s="20">
        <f t="shared" si="4012"/>
        <v>0</v>
      </c>
      <c r="CL671" s="82">
        <f t="shared" si="4020"/>
        <v>11501.918</v>
      </c>
      <c r="CM671" s="20">
        <f t="shared" si="3748"/>
        <v>8616.2000000000007</v>
      </c>
      <c r="CN671" s="20">
        <f t="shared" si="4012"/>
        <v>0</v>
      </c>
      <c r="CO671" s="82">
        <f t="shared" si="4021"/>
        <v>8616.2000000000007</v>
      </c>
      <c r="CP671" s="20">
        <f t="shared" si="4012"/>
        <v>0</v>
      </c>
      <c r="CQ671" s="21"/>
      <c r="CR671" s="21"/>
      <c r="CS671" s="17"/>
      <c r="CT671" s="17"/>
      <c r="CU671" s="17"/>
    </row>
    <row r="672" spans="1:99" s="87" customFormat="1" ht="15.6" customHeight="1" x14ac:dyDescent="0.3">
      <c r="A672" s="74" t="s">
        <v>424</v>
      </c>
      <c r="B672" s="74" t="s">
        <v>68</v>
      </c>
      <c r="C672" s="74" t="s">
        <v>70</v>
      </c>
      <c r="D672" s="74"/>
      <c r="E672" s="79"/>
      <c r="F672" s="75" t="s">
        <v>71</v>
      </c>
      <c r="G672" s="25">
        <f t="shared" ref="G672:L672" si="4022">G673+G678+G690</f>
        <v>9133</v>
      </c>
      <c r="H672" s="25">
        <f t="shared" si="4022"/>
        <v>5658.3</v>
      </c>
      <c r="I672" s="25">
        <f t="shared" si="4022"/>
        <v>4675.8999999999996</v>
      </c>
      <c r="J672" s="25">
        <f t="shared" si="4022"/>
        <v>3940.3</v>
      </c>
      <c r="K672" s="25">
        <f t="shared" si="4022"/>
        <v>3940.3</v>
      </c>
      <c r="L672" s="25">
        <f t="shared" si="4022"/>
        <v>3940.3</v>
      </c>
      <c r="M672" s="25">
        <f t="shared" si="4016"/>
        <v>13073.3</v>
      </c>
      <c r="N672" s="25">
        <f t="shared" si="4017"/>
        <v>9598.6</v>
      </c>
      <c r="O672" s="25">
        <f t="shared" si="4018"/>
        <v>8616.2000000000007</v>
      </c>
      <c r="P672" s="25">
        <f t="shared" ref="P672:X672" si="4023">P673+P678+P690</f>
        <v>0</v>
      </c>
      <c r="Q672" s="25">
        <f t="shared" si="4023"/>
        <v>0</v>
      </c>
      <c r="R672" s="25">
        <f t="shared" si="4023"/>
        <v>0</v>
      </c>
      <c r="S672" s="25">
        <f t="shared" si="4023"/>
        <v>0</v>
      </c>
      <c r="T672" s="25">
        <f t="shared" si="4023"/>
        <v>0</v>
      </c>
      <c r="U672" s="25">
        <f t="shared" si="4023"/>
        <v>0</v>
      </c>
      <c r="V672" s="25">
        <f t="shared" si="4023"/>
        <v>0</v>
      </c>
      <c r="W672" s="25">
        <f t="shared" si="4023"/>
        <v>0</v>
      </c>
      <c r="X672" s="25">
        <f t="shared" si="4023"/>
        <v>0</v>
      </c>
      <c r="Y672" s="25">
        <f t="shared" si="3749"/>
        <v>13073.3</v>
      </c>
      <c r="Z672" s="25">
        <f t="shared" si="3750"/>
        <v>9598.6</v>
      </c>
      <c r="AA672" s="25">
        <f t="shared" si="3751"/>
        <v>8616.2000000000007</v>
      </c>
      <c r="AB672" s="25">
        <f>AB673+AB678+AB690</f>
        <v>0</v>
      </c>
      <c r="AC672" s="25">
        <f>AC673+AC678+AC690</f>
        <v>0</v>
      </c>
      <c r="AD672" s="25">
        <f>AD673+AD678+AD690</f>
        <v>0</v>
      </c>
      <c r="AE672" s="25">
        <f t="shared" si="3752"/>
        <v>13073.3</v>
      </c>
      <c r="AF672" s="25">
        <f t="shared" si="3753"/>
        <v>9598.6</v>
      </c>
      <c r="AG672" s="25">
        <f t="shared" si="3754"/>
        <v>8616.2000000000007</v>
      </c>
      <c r="AH672" s="25">
        <f t="shared" ref="AH672:AV672" si="4024">AH673+AH678+AH690</f>
        <v>0</v>
      </c>
      <c r="AI672" s="25">
        <f t="shared" si="4024"/>
        <v>0</v>
      </c>
      <c r="AJ672" s="25">
        <f t="shared" si="4024"/>
        <v>0</v>
      </c>
      <c r="AK672" s="25">
        <f t="shared" si="4024"/>
        <v>0</v>
      </c>
      <c r="AL672" s="25">
        <f t="shared" si="4024"/>
        <v>0</v>
      </c>
      <c r="AM672" s="25">
        <f t="shared" si="4024"/>
        <v>0</v>
      </c>
      <c r="AN672" s="25">
        <f t="shared" si="4024"/>
        <v>0</v>
      </c>
      <c r="AO672" s="25">
        <f t="shared" si="4024"/>
        <v>0</v>
      </c>
      <c r="AP672" s="25">
        <f t="shared" si="4024"/>
        <v>0</v>
      </c>
      <c r="AQ672" s="25">
        <f t="shared" si="4024"/>
        <v>0</v>
      </c>
      <c r="AR672" s="25">
        <f t="shared" si="4024"/>
        <v>0</v>
      </c>
      <c r="AS672" s="25">
        <f t="shared" si="4024"/>
        <v>0</v>
      </c>
      <c r="AT672" s="25">
        <f t="shared" si="4024"/>
        <v>0</v>
      </c>
      <c r="AU672" s="25">
        <f t="shared" si="4024"/>
        <v>0</v>
      </c>
      <c r="AV672" s="25">
        <f t="shared" si="4024"/>
        <v>0</v>
      </c>
      <c r="AW672" s="25">
        <f t="shared" si="3734"/>
        <v>13073.3</v>
      </c>
      <c r="AX672" s="25">
        <f t="shared" si="3735"/>
        <v>9598.6</v>
      </c>
      <c r="AY672" s="25">
        <f t="shared" si="3736"/>
        <v>8616.2000000000007</v>
      </c>
      <c r="AZ672" s="25">
        <f>AZ673+AZ678+AZ690</f>
        <v>0</v>
      </c>
      <c r="BA672" s="25">
        <f t="shared" si="3737"/>
        <v>13073.3</v>
      </c>
      <c r="BB672" s="25">
        <f t="shared" si="3738"/>
        <v>9598.6</v>
      </c>
      <c r="BC672" s="25">
        <f t="shared" si="3739"/>
        <v>8616.2000000000007</v>
      </c>
      <c r="BD672" s="25">
        <f t="shared" ref="BD672:BN672" si="4025">BD673+BD678+BD690</f>
        <v>0</v>
      </c>
      <c r="BE672" s="25">
        <f t="shared" si="4025"/>
        <v>0</v>
      </c>
      <c r="BF672" s="25">
        <f t="shared" si="4025"/>
        <v>0</v>
      </c>
      <c r="BG672" s="25">
        <f t="shared" si="4025"/>
        <v>0</v>
      </c>
      <c r="BH672" s="25">
        <f t="shared" si="4025"/>
        <v>0</v>
      </c>
      <c r="BI672" s="25">
        <f t="shared" si="4025"/>
        <v>0</v>
      </c>
      <c r="BJ672" s="25">
        <f t="shared" si="4025"/>
        <v>1903.318</v>
      </c>
      <c r="BK672" s="25">
        <f t="shared" si="4025"/>
        <v>0</v>
      </c>
      <c r="BL672" s="25">
        <f t="shared" si="4025"/>
        <v>0</v>
      </c>
      <c r="BM672" s="25">
        <f t="shared" si="4025"/>
        <v>0</v>
      </c>
      <c r="BN672" s="25">
        <f t="shared" si="4025"/>
        <v>0</v>
      </c>
      <c r="BO672" s="25">
        <f t="shared" si="3740"/>
        <v>13073.3</v>
      </c>
      <c r="BP672" s="25">
        <f t="shared" si="3741"/>
        <v>11501.918</v>
      </c>
      <c r="BQ672" s="25">
        <f t="shared" si="3742"/>
        <v>8616.2000000000007</v>
      </c>
      <c r="BR672" s="25">
        <f>BR673+BR678+BR690</f>
        <v>0</v>
      </c>
      <c r="BS672" s="25">
        <f>BS673+BS678+BS690</f>
        <v>-1903.318</v>
      </c>
      <c r="BT672" s="25">
        <f>BT673+BT678+BT690</f>
        <v>0</v>
      </c>
      <c r="BU672" s="25">
        <f t="shared" si="3743"/>
        <v>13073.3</v>
      </c>
      <c r="BV672" s="25">
        <f t="shared" si="3744"/>
        <v>9598.6</v>
      </c>
      <c r="BW672" s="25">
        <f t="shared" si="3745"/>
        <v>8616.2000000000007</v>
      </c>
      <c r="BX672" s="25">
        <f t="shared" ref="BX672:CF672" si="4026">BX673+BX678+BX690</f>
        <v>0</v>
      </c>
      <c r="BY672" s="25">
        <f t="shared" si="4026"/>
        <v>189.25399999999999</v>
      </c>
      <c r="BZ672" s="25">
        <f t="shared" si="4026"/>
        <v>0</v>
      </c>
      <c r="CA672" s="25">
        <f t="shared" si="4026"/>
        <v>0</v>
      </c>
      <c r="CB672" s="25">
        <f t="shared" si="4026"/>
        <v>1903.318</v>
      </c>
      <c r="CC672" s="25">
        <f t="shared" si="4026"/>
        <v>0</v>
      </c>
      <c r="CD672" s="25">
        <f t="shared" si="4026"/>
        <v>0</v>
      </c>
      <c r="CE672" s="25">
        <f t="shared" si="4026"/>
        <v>0</v>
      </c>
      <c r="CF672" s="25">
        <f t="shared" si="4026"/>
        <v>0</v>
      </c>
      <c r="CG672" s="25">
        <f t="shared" si="3746"/>
        <v>13262.554</v>
      </c>
      <c r="CH672" s="25">
        <f>CH673+CH678+CH690</f>
        <v>0</v>
      </c>
      <c r="CI672" s="83">
        <f t="shared" si="4019"/>
        <v>13262.554</v>
      </c>
      <c r="CJ672" s="25">
        <f t="shared" si="3747"/>
        <v>11501.918</v>
      </c>
      <c r="CK672" s="25">
        <f>CK673+CK678+CK690</f>
        <v>0</v>
      </c>
      <c r="CL672" s="83">
        <f t="shared" si="4020"/>
        <v>11501.918</v>
      </c>
      <c r="CM672" s="25">
        <f t="shared" si="3748"/>
        <v>8616.2000000000007</v>
      </c>
      <c r="CN672" s="25">
        <f>CN673+CN678+CN690</f>
        <v>0</v>
      </c>
      <c r="CO672" s="83">
        <f t="shared" si="4021"/>
        <v>8616.2000000000007</v>
      </c>
      <c r="CP672" s="25">
        <f>CP673+CP678+CP690</f>
        <v>0</v>
      </c>
      <c r="CQ672" s="26"/>
      <c r="CR672" s="26"/>
      <c r="CS672" s="22"/>
      <c r="CT672" s="22"/>
      <c r="CU672" s="22"/>
    </row>
    <row r="673" spans="1:98" ht="31.2" customHeight="1" x14ac:dyDescent="0.3">
      <c r="A673" s="76" t="s">
        <v>424</v>
      </c>
      <c r="B673" s="76" t="s">
        <v>68</v>
      </c>
      <c r="C673" s="76" t="s">
        <v>70</v>
      </c>
      <c r="D673" s="76" t="s">
        <v>72</v>
      </c>
      <c r="E673" s="88"/>
      <c r="F673" s="77" t="s">
        <v>73</v>
      </c>
      <c r="G673" s="14">
        <f t="shared" ref="G673:G676" si="4027">G674</f>
        <v>123.6</v>
      </c>
      <c r="H673" s="14">
        <f t="shared" ref="H673:H676" si="4028">H674</f>
        <v>118.3</v>
      </c>
      <c r="I673" s="14">
        <f t="shared" ref="I673:I676" si="4029">I674</f>
        <v>115.9</v>
      </c>
      <c r="J673" s="14">
        <f t="shared" ref="J673:J676" si="4030">J674</f>
        <v>0</v>
      </c>
      <c r="K673" s="14">
        <f t="shared" ref="K673:K676" si="4031">K674</f>
        <v>0</v>
      </c>
      <c r="L673" s="14">
        <f t="shared" ref="L673:L676" si="4032">L674</f>
        <v>0</v>
      </c>
      <c r="M673" s="14">
        <f t="shared" si="4016"/>
        <v>123.6</v>
      </c>
      <c r="N673" s="14">
        <f t="shared" si="4017"/>
        <v>118.3</v>
      </c>
      <c r="O673" s="14">
        <f t="shared" si="4018"/>
        <v>115.9</v>
      </c>
      <c r="P673" s="14">
        <f t="shared" ref="P673:P676" si="4033">P674</f>
        <v>0</v>
      </c>
      <c r="Q673" s="14">
        <f t="shared" ref="Q673:Q676" si="4034">Q674</f>
        <v>0</v>
      </c>
      <c r="R673" s="14">
        <f t="shared" ref="R673:R676" si="4035">R674</f>
        <v>0</v>
      </c>
      <c r="S673" s="14">
        <f t="shared" ref="S673:S676" si="4036">S674</f>
        <v>0</v>
      </c>
      <c r="T673" s="14">
        <f t="shared" ref="T673:T676" si="4037">T674</f>
        <v>0</v>
      </c>
      <c r="U673" s="14">
        <f t="shared" ref="U673:U676" si="4038">U674</f>
        <v>0</v>
      </c>
      <c r="V673" s="14">
        <f t="shared" ref="V673:V676" si="4039">V674</f>
        <v>0</v>
      </c>
      <c r="W673" s="14">
        <f t="shared" ref="W673:W676" si="4040">W674</f>
        <v>0</v>
      </c>
      <c r="X673" s="14">
        <f t="shared" ref="X673:X676" si="4041">X674</f>
        <v>0</v>
      </c>
      <c r="Y673" s="14">
        <f t="shared" si="3749"/>
        <v>123.6</v>
      </c>
      <c r="Z673" s="14">
        <f t="shared" si="3750"/>
        <v>118.3</v>
      </c>
      <c r="AA673" s="14">
        <f t="shared" si="3751"/>
        <v>115.9</v>
      </c>
      <c r="AB673" s="14">
        <f t="shared" ref="AB673:AB676" si="4042">AB674</f>
        <v>0</v>
      </c>
      <c r="AC673" s="14">
        <f t="shared" ref="AC673:AC676" si="4043">AC674</f>
        <v>0</v>
      </c>
      <c r="AD673" s="14">
        <f t="shared" ref="AD673:AD676" si="4044">AD674</f>
        <v>0</v>
      </c>
      <c r="AE673" s="14">
        <f t="shared" si="3752"/>
        <v>123.6</v>
      </c>
      <c r="AF673" s="14">
        <f t="shared" si="3753"/>
        <v>118.3</v>
      </c>
      <c r="AG673" s="14">
        <f t="shared" si="3754"/>
        <v>115.9</v>
      </c>
      <c r="AH673" s="14">
        <f t="shared" ref="AH673:AH676" si="4045">AH674</f>
        <v>0</v>
      </c>
      <c r="AI673" s="14">
        <f t="shared" ref="AI673:AI676" si="4046">AI674</f>
        <v>0</v>
      </c>
      <c r="AJ673" s="14">
        <f t="shared" ref="AJ673:AJ676" si="4047">AJ674</f>
        <v>0</v>
      </c>
      <c r="AK673" s="14">
        <f t="shared" ref="AK673:AK676" si="4048">AK674</f>
        <v>0</v>
      </c>
      <c r="AL673" s="14">
        <f t="shared" ref="AL673:AL676" si="4049">AL674</f>
        <v>0</v>
      </c>
      <c r="AM673" s="14">
        <f t="shared" ref="AM673:AM676" si="4050">AM674</f>
        <v>0</v>
      </c>
      <c r="AN673" s="14">
        <f t="shared" ref="AN673:AN676" si="4051">AN674</f>
        <v>0</v>
      </c>
      <c r="AO673" s="14">
        <f t="shared" ref="AO673:AO676" si="4052">AO674</f>
        <v>0</v>
      </c>
      <c r="AP673" s="14">
        <f t="shared" ref="AP673:AP676" si="4053">AP674</f>
        <v>0</v>
      </c>
      <c r="AQ673" s="14">
        <f t="shared" ref="AQ673:AQ676" si="4054">AQ674</f>
        <v>0</v>
      </c>
      <c r="AR673" s="14">
        <f t="shared" ref="AR673:AR676" si="4055">AR674</f>
        <v>0</v>
      </c>
      <c r="AS673" s="14">
        <f t="shared" ref="AS673:AS676" si="4056">AS674</f>
        <v>0</v>
      </c>
      <c r="AT673" s="14">
        <f t="shared" ref="AT673:AT676" si="4057">AT674</f>
        <v>0</v>
      </c>
      <c r="AU673" s="14">
        <f t="shared" ref="AU673:AU676" si="4058">AU674</f>
        <v>0</v>
      </c>
      <c r="AV673" s="14">
        <f t="shared" ref="AV673:AV676" si="4059">AV674</f>
        <v>0</v>
      </c>
      <c r="AW673" s="14">
        <f t="shared" si="3734"/>
        <v>123.6</v>
      </c>
      <c r="AX673" s="14">
        <f t="shared" si="3735"/>
        <v>118.3</v>
      </c>
      <c r="AY673" s="14">
        <f t="shared" si="3736"/>
        <v>115.9</v>
      </c>
      <c r="AZ673" s="14">
        <f t="shared" ref="AZ673:AZ676" si="4060">AZ674</f>
        <v>0</v>
      </c>
      <c r="BA673" s="14">
        <f t="shared" si="3737"/>
        <v>123.6</v>
      </c>
      <c r="BB673" s="14">
        <f t="shared" si="3738"/>
        <v>118.3</v>
      </c>
      <c r="BC673" s="14">
        <f t="shared" si="3739"/>
        <v>115.9</v>
      </c>
      <c r="BD673" s="14">
        <f t="shared" ref="BD673:BD676" si="4061">BD674</f>
        <v>0</v>
      </c>
      <c r="BE673" s="14">
        <f t="shared" ref="BE673:BE676" si="4062">BE674</f>
        <v>0</v>
      </c>
      <c r="BF673" s="14">
        <f t="shared" ref="BF673:BF676" si="4063">BF674</f>
        <v>0</v>
      </c>
      <c r="BG673" s="14">
        <f t="shared" ref="BG673:BG676" si="4064">BG674</f>
        <v>0</v>
      </c>
      <c r="BH673" s="14">
        <f t="shared" ref="BH673:BH676" si="4065">BH674</f>
        <v>0</v>
      </c>
      <c r="BI673" s="14">
        <f t="shared" ref="BI673:BI676" si="4066">BI674</f>
        <v>0</v>
      </c>
      <c r="BJ673" s="14">
        <f t="shared" ref="BJ673:BJ676" si="4067">BJ674</f>
        <v>0</v>
      </c>
      <c r="BK673" s="14">
        <f t="shared" ref="BK673:BK676" si="4068">BK674</f>
        <v>0</v>
      </c>
      <c r="BL673" s="14">
        <f t="shared" ref="BL673:BL676" si="4069">BL674</f>
        <v>0</v>
      </c>
      <c r="BM673" s="14">
        <f t="shared" ref="BM673:BM676" si="4070">BM674</f>
        <v>0</v>
      </c>
      <c r="BN673" s="14">
        <f t="shared" ref="BN673:BN676" si="4071">BN674</f>
        <v>0</v>
      </c>
      <c r="BO673" s="14">
        <f t="shared" si="3740"/>
        <v>123.6</v>
      </c>
      <c r="BP673" s="14">
        <f t="shared" si="3741"/>
        <v>118.3</v>
      </c>
      <c r="BQ673" s="14">
        <f t="shared" si="3742"/>
        <v>115.9</v>
      </c>
      <c r="BR673" s="14">
        <f t="shared" ref="BR673:BR676" si="4072">BR674</f>
        <v>0</v>
      </c>
      <c r="BS673" s="14">
        <f t="shared" ref="BS673:BS676" si="4073">BS674</f>
        <v>0</v>
      </c>
      <c r="BT673" s="14">
        <f t="shared" ref="BT673:BT676" si="4074">BT674</f>
        <v>0</v>
      </c>
      <c r="BU673" s="14">
        <f t="shared" si="3743"/>
        <v>123.6</v>
      </c>
      <c r="BV673" s="14">
        <f t="shared" si="3744"/>
        <v>118.3</v>
      </c>
      <c r="BW673" s="14">
        <f t="shared" si="3745"/>
        <v>115.9</v>
      </c>
      <c r="BX673" s="14">
        <f t="shared" ref="BX673:BX676" si="4075">BX674</f>
        <v>0</v>
      </c>
      <c r="BY673" s="14">
        <f t="shared" ref="BY673:BY676" si="4076">BY674</f>
        <v>0</v>
      </c>
      <c r="BZ673" s="14">
        <f t="shared" ref="BZ673:BZ676" si="4077">BZ674</f>
        <v>0</v>
      </c>
      <c r="CA673" s="14">
        <f t="shared" ref="CA673:CA676" si="4078">CA674</f>
        <v>0</v>
      </c>
      <c r="CB673" s="14">
        <f t="shared" ref="CB673:CB676" si="4079">CB674</f>
        <v>0</v>
      </c>
      <c r="CC673" s="14">
        <f t="shared" ref="CC673:CC676" si="4080">CC674</f>
        <v>0</v>
      </c>
      <c r="CD673" s="14">
        <f t="shared" ref="CD673:CD676" si="4081">CD674</f>
        <v>0</v>
      </c>
      <c r="CE673" s="14">
        <f t="shared" ref="CE673:CE676" si="4082">CE674</f>
        <v>0</v>
      </c>
      <c r="CF673" s="14">
        <f t="shared" ref="CF673:CF676" si="4083">CF674</f>
        <v>0</v>
      </c>
      <c r="CG673" s="14">
        <f t="shared" si="3746"/>
        <v>123.6</v>
      </c>
      <c r="CH673" s="14">
        <f t="shared" ref="CH673:CH676" si="4084">CH674</f>
        <v>0</v>
      </c>
      <c r="CI673" s="84">
        <f t="shared" si="4019"/>
        <v>123.6</v>
      </c>
      <c r="CJ673" s="14">
        <f t="shared" si="3747"/>
        <v>118.3</v>
      </c>
      <c r="CK673" s="52">
        <f t="shared" ref="CK673:CP676" si="4085">CK674</f>
        <v>0</v>
      </c>
      <c r="CL673" s="84">
        <f t="shared" si="4020"/>
        <v>118.3</v>
      </c>
      <c r="CM673" s="14">
        <f t="shared" si="3748"/>
        <v>115.9</v>
      </c>
      <c r="CN673" s="52">
        <f t="shared" si="4085"/>
        <v>0</v>
      </c>
      <c r="CO673" s="84">
        <f t="shared" si="4021"/>
        <v>115.9</v>
      </c>
      <c r="CP673" s="14">
        <f t="shared" si="4085"/>
        <v>0</v>
      </c>
      <c r="CQ673" s="29"/>
      <c r="CR673" s="29"/>
      <c r="CT673" s="1"/>
    </row>
    <row r="674" spans="1:98" s="1" customFormat="1" ht="15.6" hidden="1" customHeight="1" x14ac:dyDescent="0.3">
      <c r="A674" s="27" t="s">
        <v>424</v>
      </c>
      <c r="B674" s="27" t="s">
        <v>68</v>
      </c>
      <c r="C674" s="27" t="s">
        <v>70</v>
      </c>
      <c r="D674" s="27" t="s">
        <v>74</v>
      </c>
      <c r="E674" s="30"/>
      <c r="F674" s="28" t="s">
        <v>41</v>
      </c>
      <c r="G674" s="14">
        <f t="shared" si="4027"/>
        <v>123.6</v>
      </c>
      <c r="H674" s="14">
        <f t="shared" si="4028"/>
        <v>118.3</v>
      </c>
      <c r="I674" s="14">
        <f t="shared" si="4029"/>
        <v>115.9</v>
      </c>
      <c r="J674" s="14">
        <f t="shared" si="4030"/>
        <v>0</v>
      </c>
      <c r="K674" s="14">
        <f t="shared" si="4031"/>
        <v>0</v>
      </c>
      <c r="L674" s="14">
        <f t="shared" si="4032"/>
        <v>0</v>
      </c>
      <c r="M674" s="14">
        <f t="shared" si="4016"/>
        <v>123.6</v>
      </c>
      <c r="N674" s="14">
        <f t="shared" si="4017"/>
        <v>118.3</v>
      </c>
      <c r="O674" s="14">
        <f t="shared" si="4018"/>
        <v>115.9</v>
      </c>
      <c r="P674" s="14">
        <f t="shared" si="4033"/>
        <v>0</v>
      </c>
      <c r="Q674" s="14">
        <f t="shared" si="4034"/>
        <v>0</v>
      </c>
      <c r="R674" s="14">
        <f t="shared" si="4035"/>
        <v>0</v>
      </c>
      <c r="S674" s="14">
        <f t="shared" si="4036"/>
        <v>0</v>
      </c>
      <c r="T674" s="14">
        <f t="shared" si="4037"/>
        <v>0</v>
      </c>
      <c r="U674" s="14">
        <f t="shared" si="4038"/>
        <v>0</v>
      </c>
      <c r="V674" s="14">
        <f t="shared" si="4039"/>
        <v>0</v>
      </c>
      <c r="W674" s="14">
        <f t="shared" si="4040"/>
        <v>0</v>
      </c>
      <c r="X674" s="14">
        <f t="shared" si="4041"/>
        <v>0</v>
      </c>
      <c r="Y674" s="14">
        <f t="shared" si="3749"/>
        <v>123.6</v>
      </c>
      <c r="Z674" s="14">
        <f t="shared" si="3750"/>
        <v>118.3</v>
      </c>
      <c r="AA674" s="14">
        <f t="shared" si="3751"/>
        <v>115.9</v>
      </c>
      <c r="AB674" s="14">
        <f t="shared" si="4042"/>
        <v>0</v>
      </c>
      <c r="AC674" s="14">
        <f t="shared" si="4043"/>
        <v>0</v>
      </c>
      <c r="AD674" s="14">
        <f t="shared" si="4044"/>
        <v>0</v>
      </c>
      <c r="AE674" s="14">
        <f t="shared" si="3752"/>
        <v>123.6</v>
      </c>
      <c r="AF674" s="14">
        <f t="shared" si="3753"/>
        <v>118.3</v>
      </c>
      <c r="AG674" s="14">
        <f t="shared" si="3754"/>
        <v>115.9</v>
      </c>
      <c r="AH674" s="14">
        <f t="shared" si="4045"/>
        <v>0</v>
      </c>
      <c r="AI674" s="14">
        <f t="shared" si="4046"/>
        <v>0</v>
      </c>
      <c r="AJ674" s="14">
        <f t="shared" si="4047"/>
        <v>0</v>
      </c>
      <c r="AK674" s="14">
        <f t="shared" si="4048"/>
        <v>0</v>
      </c>
      <c r="AL674" s="14">
        <f t="shared" si="4049"/>
        <v>0</v>
      </c>
      <c r="AM674" s="14">
        <f t="shared" si="4050"/>
        <v>0</v>
      </c>
      <c r="AN674" s="14">
        <f t="shared" si="4051"/>
        <v>0</v>
      </c>
      <c r="AO674" s="14">
        <f t="shared" si="4052"/>
        <v>0</v>
      </c>
      <c r="AP674" s="14">
        <f t="shared" si="4053"/>
        <v>0</v>
      </c>
      <c r="AQ674" s="14">
        <f t="shared" si="4054"/>
        <v>0</v>
      </c>
      <c r="AR674" s="14">
        <f t="shared" si="4055"/>
        <v>0</v>
      </c>
      <c r="AS674" s="14">
        <f t="shared" si="4056"/>
        <v>0</v>
      </c>
      <c r="AT674" s="14">
        <f t="shared" si="4057"/>
        <v>0</v>
      </c>
      <c r="AU674" s="14">
        <f t="shared" si="4058"/>
        <v>0</v>
      </c>
      <c r="AV674" s="14">
        <f t="shared" si="4059"/>
        <v>0</v>
      </c>
      <c r="AW674" s="14">
        <f t="shared" si="3734"/>
        <v>123.6</v>
      </c>
      <c r="AX674" s="14">
        <f t="shared" si="3735"/>
        <v>118.3</v>
      </c>
      <c r="AY674" s="14">
        <f t="shared" si="3736"/>
        <v>115.9</v>
      </c>
      <c r="AZ674" s="14">
        <f t="shared" si="4060"/>
        <v>0</v>
      </c>
      <c r="BA674" s="14">
        <f t="shared" si="3737"/>
        <v>123.6</v>
      </c>
      <c r="BB674" s="14">
        <f t="shared" si="3738"/>
        <v>118.3</v>
      </c>
      <c r="BC674" s="14">
        <f t="shared" si="3739"/>
        <v>115.9</v>
      </c>
      <c r="BD674" s="14">
        <f t="shared" si="4061"/>
        <v>0</v>
      </c>
      <c r="BE674" s="14">
        <f t="shared" si="4062"/>
        <v>0</v>
      </c>
      <c r="BF674" s="14">
        <f t="shared" si="4063"/>
        <v>0</v>
      </c>
      <c r="BG674" s="14">
        <f t="shared" si="4064"/>
        <v>0</v>
      </c>
      <c r="BH674" s="14">
        <f t="shared" si="4065"/>
        <v>0</v>
      </c>
      <c r="BI674" s="14">
        <f t="shared" si="4066"/>
        <v>0</v>
      </c>
      <c r="BJ674" s="14">
        <f t="shared" si="4067"/>
        <v>0</v>
      </c>
      <c r="BK674" s="14">
        <f t="shared" si="4068"/>
        <v>0</v>
      </c>
      <c r="BL674" s="14">
        <f t="shared" si="4069"/>
        <v>0</v>
      </c>
      <c r="BM674" s="14">
        <f t="shared" si="4070"/>
        <v>0</v>
      </c>
      <c r="BN674" s="14">
        <f t="shared" si="4071"/>
        <v>0</v>
      </c>
      <c r="BO674" s="14">
        <f t="shared" si="3740"/>
        <v>123.6</v>
      </c>
      <c r="BP674" s="14">
        <f t="shared" si="3741"/>
        <v>118.3</v>
      </c>
      <c r="BQ674" s="14">
        <f t="shared" si="3742"/>
        <v>115.9</v>
      </c>
      <c r="BR674" s="14">
        <f t="shared" si="4072"/>
        <v>0</v>
      </c>
      <c r="BS674" s="14">
        <f t="shared" si="4073"/>
        <v>0</v>
      </c>
      <c r="BT674" s="14">
        <f t="shared" si="4074"/>
        <v>0</v>
      </c>
      <c r="BU674" s="14">
        <f t="shared" si="3743"/>
        <v>123.6</v>
      </c>
      <c r="BV674" s="14">
        <f t="shared" si="3744"/>
        <v>118.3</v>
      </c>
      <c r="BW674" s="14">
        <f t="shared" si="3745"/>
        <v>115.9</v>
      </c>
      <c r="BX674" s="14">
        <f t="shared" si="4075"/>
        <v>0</v>
      </c>
      <c r="BY674" s="14">
        <f t="shared" si="4076"/>
        <v>0</v>
      </c>
      <c r="BZ674" s="14">
        <f t="shared" si="4077"/>
        <v>0</v>
      </c>
      <c r="CA674" s="14">
        <f t="shared" si="4078"/>
        <v>0</v>
      </c>
      <c r="CB674" s="14">
        <f t="shared" si="4079"/>
        <v>0</v>
      </c>
      <c r="CC674" s="14">
        <f t="shared" si="4080"/>
        <v>0</v>
      </c>
      <c r="CD674" s="14">
        <f t="shared" si="4081"/>
        <v>0</v>
      </c>
      <c r="CE674" s="14">
        <f t="shared" si="4082"/>
        <v>0</v>
      </c>
      <c r="CF674" s="14">
        <f t="shared" si="4083"/>
        <v>0</v>
      </c>
      <c r="CG674" s="14">
        <f t="shared" si="3746"/>
        <v>123.6</v>
      </c>
      <c r="CH674" s="14">
        <f t="shared" si="4084"/>
        <v>0</v>
      </c>
      <c r="CI674" s="14"/>
      <c r="CJ674" s="14">
        <f t="shared" si="3747"/>
        <v>118.3</v>
      </c>
      <c r="CK674" s="52">
        <f t="shared" si="4085"/>
        <v>0</v>
      </c>
      <c r="CL674" s="52"/>
      <c r="CM674" s="14">
        <f t="shared" si="3748"/>
        <v>115.9</v>
      </c>
      <c r="CN674" s="52">
        <f t="shared" si="4085"/>
        <v>0</v>
      </c>
      <c r="CO674" s="52"/>
      <c r="CP674" s="14">
        <f t="shared" si="4085"/>
        <v>0</v>
      </c>
      <c r="CQ674" s="29">
        <v>0</v>
      </c>
      <c r="CR674" s="29"/>
      <c r="CS674" s="1" t="s">
        <v>75</v>
      </c>
    </row>
    <row r="675" spans="1:98" ht="31.2" customHeight="1" x14ac:dyDescent="0.3">
      <c r="A675" s="76" t="s">
        <v>424</v>
      </c>
      <c r="B675" s="76" t="s">
        <v>68</v>
      </c>
      <c r="C675" s="76" t="s">
        <v>70</v>
      </c>
      <c r="D675" s="76" t="s">
        <v>76</v>
      </c>
      <c r="E675" s="88"/>
      <c r="F675" s="77" t="s">
        <v>77</v>
      </c>
      <c r="G675" s="14">
        <f t="shared" si="4027"/>
        <v>123.6</v>
      </c>
      <c r="H675" s="14">
        <f t="shared" si="4028"/>
        <v>118.3</v>
      </c>
      <c r="I675" s="14">
        <f t="shared" si="4029"/>
        <v>115.9</v>
      </c>
      <c r="J675" s="14">
        <f t="shared" si="4030"/>
        <v>0</v>
      </c>
      <c r="K675" s="14">
        <f t="shared" si="4031"/>
        <v>0</v>
      </c>
      <c r="L675" s="14">
        <f t="shared" si="4032"/>
        <v>0</v>
      </c>
      <c r="M675" s="14">
        <f t="shared" si="4016"/>
        <v>123.6</v>
      </c>
      <c r="N675" s="14">
        <f t="shared" si="4017"/>
        <v>118.3</v>
      </c>
      <c r="O675" s="14">
        <f t="shared" si="4018"/>
        <v>115.9</v>
      </c>
      <c r="P675" s="14">
        <f t="shared" si="4033"/>
        <v>0</v>
      </c>
      <c r="Q675" s="14">
        <f t="shared" si="4034"/>
        <v>0</v>
      </c>
      <c r="R675" s="14">
        <f t="shared" si="4035"/>
        <v>0</v>
      </c>
      <c r="S675" s="14">
        <f t="shared" si="4036"/>
        <v>0</v>
      </c>
      <c r="T675" s="14">
        <f t="shared" si="4037"/>
        <v>0</v>
      </c>
      <c r="U675" s="14">
        <f t="shared" si="4038"/>
        <v>0</v>
      </c>
      <c r="V675" s="14">
        <f t="shared" si="4039"/>
        <v>0</v>
      </c>
      <c r="W675" s="14">
        <f t="shared" si="4040"/>
        <v>0</v>
      </c>
      <c r="X675" s="14">
        <f t="shared" si="4041"/>
        <v>0</v>
      </c>
      <c r="Y675" s="14">
        <f t="shared" si="3749"/>
        <v>123.6</v>
      </c>
      <c r="Z675" s="14">
        <f t="shared" si="3750"/>
        <v>118.3</v>
      </c>
      <c r="AA675" s="14">
        <f t="shared" si="3751"/>
        <v>115.9</v>
      </c>
      <c r="AB675" s="14">
        <f t="shared" si="4042"/>
        <v>0</v>
      </c>
      <c r="AC675" s="14">
        <f t="shared" si="4043"/>
        <v>0</v>
      </c>
      <c r="AD675" s="14">
        <f t="shared" si="4044"/>
        <v>0</v>
      </c>
      <c r="AE675" s="14">
        <f t="shared" si="3752"/>
        <v>123.6</v>
      </c>
      <c r="AF675" s="14">
        <f t="shared" si="3753"/>
        <v>118.3</v>
      </c>
      <c r="AG675" s="14">
        <f t="shared" si="3754"/>
        <v>115.9</v>
      </c>
      <c r="AH675" s="14">
        <f t="shared" si="4045"/>
        <v>0</v>
      </c>
      <c r="AI675" s="14">
        <f t="shared" si="4046"/>
        <v>0</v>
      </c>
      <c r="AJ675" s="14">
        <f t="shared" si="4047"/>
        <v>0</v>
      </c>
      <c r="AK675" s="14">
        <f t="shared" si="4048"/>
        <v>0</v>
      </c>
      <c r="AL675" s="14">
        <f t="shared" si="4049"/>
        <v>0</v>
      </c>
      <c r="AM675" s="14">
        <f t="shared" si="4050"/>
        <v>0</v>
      </c>
      <c r="AN675" s="14">
        <f t="shared" si="4051"/>
        <v>0</v>
      </c>
      <c r="AO675" s="14">
        <f t="shared" si="4052"/>
        <v>0</v>
      </c>
      <c r="AP675" s="14">
        <f t="shared" si="4053"/>
        <v>0</v>
      </c>
      <c r="AQ675" s="14">
        <f t="shared" si="4054"/>
        <v>0</v>
      </c>
      <c r="AR675" s="14">
        <f t="shared" si="4055"/>
        <v>0</v>
      </c>
      <c r="AS675" s="14">
        <f t="shared" si="4056"/>
        <v>0</v>
      </c>
      <c r="AT675" s="14">
        <f t="shared" si="4057"/>
        <v>0</v>
      </c>
      <c r="AU675" s="14">
        <f t="shared" si="4058"/>
        <v>0</v>
      </c>
      <c r="AV675" s="14">
        <f t="shared" si="4059"/>
        <v>0</v>
      </c>
      <c r="AW675" s="14">
        <f t="shared" si="3734"/>
        <v>123.6</v>
      </c>
      <c r="AX675" s="14">
        <f t="shared" si="3735"/>
        <v>118.3</v>
      </c>
      <c r="AY675" s="14">
        <f t="shared" si="3736"/>
        <v>115.9</v>
      </c>
      <c r="AZ675" s="14">
        <f t="shared" si="4060"/>
        <v>0</v>
      </c>
      <c r="BA675" s="14">
        <f t="shared" si="3737"/>
        <v>123.6</v>
      </c>
      <c r="BB675" s="14">
        <f t="shared" si="3738"/>
        <v>118.3</v>
      </c>
      <c r="BC675" s="14">
        <f t="shared" si="3739"/>
        <v>115.9</v>
      </c>
      <c r="BD675" s="14">
        <f t="shared" si="4061"/>
        <v>0</v>
      </c>
      <c r="BE675" s="14">
        <f t="shared" si="4062"/>
        <v>0</v>
      </c>
      <c r="BF675" s="14">
        <f t="shared" si="4063"/>
        <v>0</v>
      </c>
      <c r="BG675" s="14">
        <f t="shared" si="4064"/>
        <v>0</v>
      </c>
      <c r="BH675" s="14">
        <f t="shared" si="4065"/>
        <v>0</v>
      </c>
      <c r="BI675" s="14">
        <f t="shared" si="4066"/>
        <v>0</v>
      </c>
      <c r="BJ675" s="14">
        <f t="shared" si="4067"/>
        <v>0</v>
      </c>
      <c r="BK675" s="14">
        <f t="shared" si="4068"/>
        <v>0</v>
      </c>
      <c r="BL675" s="14">
        <f t="shared" si="4069"/>
        <v>0</v>
      </c>
      <c r="BM675" s="14">
        <f t="shared" si="4070"/>
        <v>0</v>
      </c>
      <c r="BN675" s="14">
        <f t="shared" si="4071"/>
        <v>0</v>
      </c>
      <c r="BO675" s="14">
        <f t="shared" si="3740"/>
        <v>123.6</v>
      </c>
      <c r="BP675" s="14">
        <f t="shared" si="3741"/>
        <v>118.3</v>
      </c>
      <c r="BQ675" s="14">
        <f t="shared" si="3742"/>
        <v>115.9</v>
      </c>
      <c r="BR675" s="14">
        <f t="shared" si="4072"/>
        <v>0</v>
      </c>
      <c r="BS675" s="14">
        <f t="shared" si="4073"/>
        <v>0</v>
      </c>
      <c r="BT675" s="14">
        <f t="shared" si="4074"/>
        <v>0</v>
      </c>
      <c r="BU675" s="14">
        <f t="shared" si="3743"/>
        <v>123.6</v>
      </c>
      <c r="BV675" s="14">
        <f t="shared" si="3744"/>
        <v>118.3</v>
      </c>
      <c r="BW675" s="14">
        <f t="shared" si="3745"/>
        <v>115.9</v>
      </c>
      <c r="BX675" s="14">
        <f t="shared" si="4075"/>
        <v>0</v>
      </c>
      <c r="BY675" s="14">
        <f t="shared" si="4076"/>
        <v>0</v>
      </c>
      <c r="BZ675" s="14">
        <f t="shared" si="4077"/>
        <v>0</v>
      </c>
      <c r="CA675" s="14">
        <f t="shared" si="4078"/>
        <v>0</v>
      </c>
      <c r="CB675" s="14">
        <f t="shared" si="4079"/>
        <v>0</v>
      </c>
      <c r="CC675" s="14">
        <f t="shared" si="4080"/>
        <v>0</v>
      </c>
      <c r="CD675" s="14">
        <f t="shared" si="4081"/>
        <v>0</v>
      </c>
      <c r="CE675" s="14">
        <f t="shared" si="4082"/>
        <v>0</v>
      </c>
      <c r="CF675" s="14">
        <f t="shared" si="4083"/>
        <v>0</v>
      </c>
      <c r="CG675" s="14">
        <f t="shared" si="3746"/>
        <v>123.6</v>
      </c>
      <c r="CH675" s="14">
        <f t="shared" si="4084"/>
        <v>0</v>
      </c>
      <c r="CI675" s="84">
        <f t="shared" ref="CI675:CI682" si="4086">CG675+CH675</f>
        <v>123.6</v>
      </c>
      <c r="CJ675" s="14">
        <f t="shared" si="3747"/>
        <v>118.3</v>
      </c>
      <c r="CK675" s="52">
        <f t="shared" si="4085"/>
        <v>0</v>
      </c>
      <c r="CL675" s="84">
        <f t="shared" ref="CL675:CL682" si="4087">CJ675+CK675</f>
        <v>118.3</v>
      </c>
      <c r="CM675" s="14">
        <f t="shared" si="3748"/>
        <v>115.9</v>
      </c>
      <c r="CN675" s="52">
        <f t="shared" si="4085"/>
        <v>0</v>
      </c>
      <c r="CO675" s="84">
        <f t="shared" ref="CO675:CO682" si="4088">CM675+CN675</f>
        <v>115.9</v>
      </c>
      <c r="CP675" s="14">
        <f t="shared" si="4085"/>
        <v>0</v>
      </c>
      <c r="CQ675" s="29"/>
      <c r="CR675" s="29"/>
      <c r="CT675" s="1"/>
    </row>
    <row r="676" spans="1:98" ht="31.2" customHeight="1" x14ac:dyDescent="0.3">
      <c r="A676" s="76" t="s">
        <v>424</v>
      </c>
      <c r="B676" s="76" t="s">
        <v>68</v>
      </c>
      <c r="C676" s="76" t="s">
        <v>70</v>
      </c>
      <c r="D676" s="76" t="s">
        <v>470</v>
      </c>
      <c r="E676" s="88"/>
      <c r="F676" s="77" t="s">
        <v>471</v>
      </c>
      <c r="G676" s="14">
        <f t="shared" si="4027"/>
        <v>123.6</v>
      </c>
      <c r="H676" s="14">
        <f t="shared" si="4028"/>
        <v>118.3</v>
      </c>
      <c r="I676" s="14">
        <f t="shared" si="4029"/>
        <v>115.9</v>
      </c>
      <c r="J676" s="14">
        <f t="shared" si="4030"/>
        <v>0</v>
      </c>
      <c r="K676" s="14">
        <f t="shared" si="4031"/>
        <v>0</v>
      </c>
      <c r="L676" s="14">
        <f t="shared" si="4032"/>
        <v>0</v>
      </c>
      <c r="M676" s="14">
        <f t="shared" si="4016"/>
        <v>123.6</v>
      </c>
      <c r="N676" s="14">
        <f t="shared" si="4017"/>
        <v>118.3</v>
      </c>
      <c r="O676" s="14">
        <f t="shared" si="4018"/>
        <v>115.9</v>
      </c>
      <c r="P676" s="14">
        <f t="shared" si="4033"/>
        <v>0</v>
      </c>
      <c r="Q676" s="14">
        <f t="shared" si="4034"/>
        <v>0</v>
      </c>
      <c r="R676" s="14">
        <f t="shared" si="4035"/>
        <v>0</v>
      </c>
      <c r="S676" s="14">
        <f t="shared" si="4036"/>
        <v>0</v>
      </c>
      <c r="T676" s="14">
        <f t="shared" si="4037"/>
        <v>0</v>
      </c>
      <c r="U676" s="14">
        <f t="shared" si="4038"/>
        <v>0</v>
      </c>
      <c r="V676" s="14">
        <f t="shared" si="4039"/>
        <v>0</v>
      </c>
      <c r="W676" s="14">
        <f t="shared" si="4040"/>
        <v>0</v>
      </c>
      <c r="X676" s="14">
        <f t="shared" si="4041"/>
        <v>0</v>
      </c>
      <c r="Y676" s="14">
        <f t="shared" si="3749"/>
        <v>123.6</v>
      </c>
      <c r="Z676" s="14">
        <f t="shared" si="3750"/>
        <v>118.3</v>
      </c>
      <c r="AA676" s="14">
        <f t="shared" si="3751"/>
        <v>115.9</v>
      </c>
      <c r="AB676" s="14">
        <f t="shared" si="4042"/>
        <v>0</v>
      </c>
      <c r="AC676" s="14">
        <f t="shared" si="4043"/>
        <v>0</v>
      </c>
      <c r="AD676" s="14">
        <f t="shared" si="4044"/>
        <v>0</v>
      </c>
      <c r="AE676" s="14">
        <f t="shared" si="3752"/>
        <v>123.6</v>
      </c>
      <c r="AF676" s="14">
        <f t="shared" si="3753"/>
        <v>118.3</v>
      </c>
      <c r="AG676" s="14">
        <f t="shared" si="3754"/>
        <v>115.9</v>
      </c>
      <c r="AH676" s="14">
        <f t="shared" si="4045"/>
        <v>0</v>
      </c>
      <c r="AI676" s="14">
        <f t="shared" si="4046"/>
        <v>0</v>
      </c>
      <c r="AJ676" s="14">
        <f t="shared" si="4047"/>
        <v>0</v>
      </c>
      <c r="AK676" s="14">
        <f t="shared" si="4048"/>
        <v>0</v>
      </c>
      <c r="AL676" s="14">
        <f t="shared" si="4049"/>
        <v>0</v>
      </c>
      <c r="AM676" s="14">
        <f t="shared" si="4050"/>
        <v>0</v>
      </c>
      <c r="AN676" s="14">
        <f t="shared" si="4051"/>
        <v>0</v>
      </c>
      <c r="AO676" s="14">
        <f t="shared" si="4052"/>
        <v>0</v>
      </c>
      <c r="AP676" s="14">
        <f t="shared" si="4053"/>
        <v>0</v>
      </c>
      <c r="AQ676" s="14">
        <f t="shared" si="4054"/>
        <v>0</v>
      </c>
      <c r="AR676" s="14">
        <f t="shared" si="4055"/>
        <v>0</v>
      </c>
      <c r="AS676" s="14">
        <f t="shared" si="4056"/>
        <v>0</v>
      </c>
      <c r="AT676" s="14">
        <f t="shared" si="4057"/>
        <v>0</v>
      </c>
      <c r="AU676" s="14">
        <f t="shared" si="4058"/>
        <v>0</v>
      </c>
      <c r="AV676" s="14">
        <f t="shared" si="4059"/>
        <v>0</v>
      </c>
      <c r="AW676" s="14">
        <f t="shared" si="3734"/>
        <v>123.6</v>
      </c>
      <c r="AX676" s="14">
        <f t="shared" si="3735"/>
        <v>118.3</v>
      </c>
      <c r="AY676" s="14">
        <f t="shared" si="3736"/>
        <v>115.9</v>
      </c>
      <c r="AZ676" s="14">
        <f t="shared" si="4060"/>
        <v>0</v>
      </c>
      <c r="BA676" s="14">
        <f t="shared" si="3737"/>
        <v>123.6</v>
      </c>
      <c r="BB676" s="14">
        <f t="shared" si="3738"/>
        <v>118.3</v>
      </c>
      <c r="BC676" s="14">
        <f t="shared" si="3739"/>
        <v>115.9</v>
      </c>
      <c r="BD676" s="14">
        <f t="shared" si="4061"/>
        <v>0</v>
      </c>
      <c r="BE676" s="14">
        <f t="shared" si="4062"/>
        <v>0</v>
      </c>
      <c r="BF676" s="14">
        <f t="shared" si="4063"/>
        <v>0</v>
      </c>
      <c r="BG676" s="14">
        <f t="shared" si="4064"/>
        <v>0</v>
      </c>
      <c r="BH676" s="14">
        <f t="shared" si="4065"/>
        <v>0</v>
      </c>
      <c r="BI676" s="14">
        <f t="shared" si="4066"/>
        <v>0</v>
      </c>
      <c r="BJ676" s="14">
        <f t="shared" si="4067"/>
        <v>0</v>
      </c>
      <c r="BK676" s="14">
        <f t="shared" si="4068"/>
        <v>0</v>
      </c>
      <c r="BL676" s="14">
        <f t="shared" si="4069"/>
        <v>0</v>
      </c>
      <c r="BM676" s="14">
        <f t="shared" si="4070"/>
        <v>0</v>
      </c>
      <c r="BN676" s="14">
        <f t="shared" si="4071"/>
        <v>0</v>
      </c>
      <c r="BO676" s="14">
        <f t="shared" si="3740"/>
        <v>123.6</v>
      </c>
      <c r="BP676" s="14">
        <f t="shared" si="3741"/>
        <v>118.3</v>
      </c>
      <c r="BQ676" s="14">
        <f t="shared" si="3742"/>
        <v>115.9</v>
      </c>
      <c r="BR676" s="14">
        <f t="shared" si="4072"/>
        <v>0</v>
      </c>
      <c r="BS676" s="14">
        <f t="shared" si="4073"/>
        <v>0</v>
      </c>
      <c r="BT676" s="14">
        <f t="shared" si="4074"/>
        <v>0</v>
      </c>
      <c r="BU676" s="14">
        <f t="shared" si="3743"/>
        <v>123.6</v>
      </c>
      <c r="BV676" s="14">
        <f t="shared" si="3744"/>
        <v>118.3</v>
      </c>
      <c r="BW676" s="14">
        <f t="shared" si="3745"/>
        <v>115.9</v>
      </c>
      <c r="BX676" s="14">
        <f t="shared" si="4075"/>
        <v>0</v>
      </c>
      <c r="BY676" s="14">
        <f t="shared" si="4076"/>
        <v>0</v>
      </c>
      <c r="BZ676" s="14">
        <f t="shared" si="4077"/>
        <v>0</v>
      </c>
      <c r="CA676" s="14">
        <f t="shared" si="4078"/>
        <v>0</v>
      </c>
      <c r="CB676" s="14">
        <f t="shared" si="4079"/>
        <v>0</v>
      </c>
      <c r="CC676" s="14">
        <f t="shared" si="4080"/>
        <v>0</v>
      </c>
      <c r="CD676" s="14">
        <f t="shared" si="4081"/>
        <v>0</v>
      </c>
      <c r="CE676" s="14">
        <f t="shared" si="4082"/>
        <v>0</v>
      </c>
      <c r="CF676" s="14">
        <f t="shared" si="4083"/>
        <v>0</v>
      </c>
      <c r="CG676" s="14">
        <f t="shared" si="3746"/>
        <v>123.6</v>
      </c>
      <c r="CH676" s="14">
        <f t="shared" si="4084"/>
        <v>0</v>
      </c>
      <c r="CI676" s="84">
        <f t="shared" si="4086"/>
        <v>123.6</v>
      </c>
      <c r="CJ676" s="14">
        <f t="shared" si="3747"/>
        <v>118.3</v>
      </c>
      <c r="CK676" s="52">
        <f t="shared" si="4085"/>
        <v>0</v>
      </c>
      <c r="CL676" s="84">
        <f t="shared" si="4087"/>
        <v>118.3</v>
      </c>
      <c r="CM676" s="14">
        <f t="shared" si="3748"/>
        <v>115.9</v>
      </c>
      <c r="CN676" s="52">
        <f t="shared" si="4085"/>
        <v>0</v>
      </c>
      <c r="CO676" s="84">
        <f t="shared" si="4088"/>
        <v>115.9</v>
      </c>
      <c r="CP676" s="14">
        <f t="shared" si="4085"/>
        <v>0</v>
      </c>
      <c r="CQ676" s="29"/>
      <c r="CR676" s="29"/>
      <c r="CT676" s="1"/>
    </row>
    <row r="677" spans="1:98" ht="31.2" customHeight="1" x14ac:dyDescent="0.3">
      <c r="A677" s="76" t="s">
        <v>424</v>
      </c>
      <c r="B677" s="76" t="s">
        <v>68</v>
      </c>
      <c r="C677" s="76" t="s">
        <v>70</v>
      </c>
      <c r="D677" s="76" t="s">
        <v>470</v>
      </c>
      <c r="E677" s="76" t="s">
        <v>46</v>
      </c>
      <c r="F677" s="77" t="s">
        <v>47</v>
      </c>
      <c r="G677" s="14">
        <v>123.6</v>
      </c>
      <c r="H677" s="14">
        <v>118.3</v>
      </c>
      <c r="I677" s="14">
        <v>115.9</v>
      </c>
      <c r="J677" s="14"/>
      <c r="K677" s="14"/>
      <c r="L677" s="14"/>
      <c r="M677" s="14">
        <f t="shared" si="4016"/>
        <v>123.6</v>
      </c>
      <c r="N677" s="14">
        <f t="shared" si="4017"/>
        <v>118.3</v>
      </c>
      <c r="O677" s="14">
        <f t="shared" si="4018"/>
        <v>115.9</v>
      </c>
      <c r="P677" s="14"/>
      <c r="Q677" s="14"/>
      <c r="R677" s="14"/>
      <c r="S677" s="14"/>
      <c r="T677" s="14"/>
      <c r="U677" s="14"/>
      <c r="V677" s="14"/>
      <c r="W677" s="14"/>
      <c r="X677" s="14"/>
      <c r="Y677" s="14">
        <f t="shared" si="3749"/>
        <v>123.6</v>
      </c>
      <c r="Z677" s="14">
        <f t="shared" si="3750"/>
        <v>118.3</v>
      </c>
      <c r="AA677" s="14">
        <f t="shared" si="3751"/>
        <v>115.9</v>
      </c>
      <c r="AB677" s="14"/>
      <c r="AC677" s="14"/>
      <c r="AD677" s="14"/>
      <c r="AE677" s="14">
        <f t="shared" si="3752"/>
        <v>123.6</v>
      </c>
      <c r="AF677" s="14">
        <f t="shared" si="3753"/>
        <v>118.3</v>
      </c>
      <c r="AG677" s="14">
        <f t="shared" si="3754"/>
        <v>115.9</v>
      </c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>
        <f t="shared" si="3734"/>
        <v>123.6</v>
      </c>
      <c r="AX677" s="14">
        <f t="shared" si="3735"/>
        <v>118.3</v>
      </c>
      <c r="AY677" s="14">
        <f t="shared" si="3736"/>
        <v>115.9</v>
      </c>
      <c r="AZ677" s="14"/>
      <c r="BA677" s="14">
        <f t="shared" si="3737"/>
        <v>123.6</v>
      </c>
      <c r="BB677" s="14">
        <f t="shared" si="3738"/>
        <v>118.3</v>
      </c>
      <c r="BC677" s="14">
        <f t="shared" si="3739"/>
        <v>115.9</v>
      </c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>
        <f t="shared" si="3740"/>
        <v>123.6</v>
      </c>
      <c r="BP677" s="14">
        <f t="shared" si="3741"/>
        <v>118.3</v>
      </c>
      <c r="BQ677" s="14">
        <f t="shared" si="3742"/>
        <v>115.9</v>
      </c>
      <c r="BR677" s="14"/>
      <c r="BS677" s="14"/>
      <c r="BT677" s="14"/>
      <c r="BU677" s="14">
        <f t="shared" si="3743"/>
        <v>123.6</v>
      </c>
      <c r="BV677" s="14">
        <f t="shared" si="3744"/>
        <v>118.3</v>
      </c>
      <c r="BW677" s="14">
        <f t="shared" si="3745"/>
        <v>115.9</v>
      </c>
      <c r="BX677" s="14"/>
      <c r="BY677" s="14"/>
      <c r="BZ677" s="14"/>
      <c r="CA677" s="14"/>
      <c r="CB677" s="14"/>
      <c r="CC677" s="14"/>
      <c r="CD677" s="14"/>
      <c r="CE677" s="14"/>
      <c r="CF677" s="14"/>
      <c r="CG677" s="14">
        <f t="shared" si="3746"/>
        <v>123.6</v>
      </c>
      <c r="CH677" s="14"/>
      <c r="CI677" s="84">
        <f t="shared" si="4086"/>
        <v>123.6</v>
      </c>
      <c r="CJ677" s="14">
        <f t="shared" si="3747"/>
        <v>118.3</v>
      </c>
      <c r="CK677" s="52"/>
      <c r="CL677" s="84">
        <f t="shared" si="4087"/>
        <v>118.3</v>
      </c>
      <c r="CM677" s="14">
        <f t="shared" si="3748"/>
        <v>115.9</v>
      </c>
      <c r="CN677" s="52"/>
      <c r="CO677" s="84">
        <f t="shared" si="4088"/>
        <v>115.9</v>
      </c>
      <c r="CP677" s="14"/>
      <c r="CQ677" s="29"/>
      <c r="CR677" s="29"/>
      <c r="CT677" s="1"/>
    </row>
    <row r="678" spans="1:98" ht="31.2" customHeight="1" x14ac:dyDescent="0.3">
      <c r="A678" s="76" t="s">
        <v>424</v>
      </c>
      <c r="B678" s="76" t="s">
        <v>68</v>
      </c>
      <c r="C678" s="76" t="s">
        <v>70</v>
      </c>
      <c r="D678" s="76" t="s">
        <v>461</v>
      </c>
      <c r="E678" s="88"/>
      <c r="F678" s="77" t="s">
        <v>462</v>
      </c>
      <c r="G678" s="14">
        <f t="shared" ref="G678:L678" si="4089">G679+G683</f>
        <v>8754.5</v>
      </c>
      <c r="H678" s="14">
        <f t="shared" si="4089"/>
        <v>5285.1</v>
      </c>
      <c r="I678" s="14">
        <f t="shared" si="4089"/>
        <v>4305.1000000000004</v>
      </c>
      <c r="J678" s="14">
        <f t="shared" si="4089"/>
        <v>3940.3</v>
      </c>
      <c r="K678" s="14">
        <f t="shared" si="4089"/>
        <v>3940.3</v>
      </c>
      <c r="L678" s="14">
        <f t="shared" si="4089"/>
        <v>3940.3</v>
      </c>
      <c r="M678" s="14">
        <f t="shared" si="4016"/>
        <v>12694.8</v>
      </c>
      <c r="N678" s="14">
        <f t="shared" si="4017"/>
        <v>9225.4000000000015</v>
      </c>
      <c r="O678" s="14">
        <f t="shared" si="4018"/>
        <v>8245.4000000000015</v>
      </c>
      <c r="P678" s="14">
        <f t="shared" ref="P678:X678" si="4090">P679+P683</f>
        <v>0</v>
      </c>
      <c r="Q678" s="14">
        <f t="shared" si="4090"/>
        <v>0</v>
      </c>
      <c r="R678" s="14">
        <f t="shared" si="4090"/>
        <v>0</v>
      </c>
      <c r="S678" s="14">
        <f t="shared" si="4090"/>
        <v>0</v>
      </c>
      <c r="T678" s="14">
        <f t="shared" si="4090"/>
        <v>0</v>
      </c>
      <c r="U678" s="14">
        <f t="shared" si="4090"/>
        <v>0</v>
      </c>
      <c r="V678" s="14">
        <f t="shared" si="4090"/>
        <v>0</v>
      </c>
      <c r="W678" s="14">
        <f t="shared" si="4090"/>
        <v>0</v>
      </c>
      <c r="X678" s="14">
        <f t="shared" si="4090"/>
        <v>0</v>
      </c>
      <c r="Y678" s="14">
        <f t="shared" si="3749"/>
        <v>12694.8</v>
      </c>
      <c r="Z678" s="14">
        <f t="shared" si="3750"/>
        <v>9225.4000000000015</v>
      </c>
      <c r="AA678" s="14">
        <f t="shared" si="3751"/>
        <v>8245.4000000000015</v>
      </c>
      <c r="AB678" s="14">
        <f>AB679+AB683</f>
        <v>0</v>
      </c>
      <c r="AC678" s="14">
        <f>AC679+AC683</f>
        <v>0</v>
      </c>
      <c r="AD678" s="14">
        <f>AD679+AD683</f>
        <v>0</v>
      </c>
      <c r="AE678" s="14">
        <f t="shared" si="3752"/>
        <v>12694.8</v>
      </c>
      <c r="AF678" s="14">
        <f t="shared" si="3753"/>
        <v>9225.4000000000015</v>
      </c>
      <c r="AG678" s="14">
        <f t="shared" si="3754"/>
        <v>8245.4000000000015</v>
      </c>
      <c r="AH678" s="14">
        <f t="shared" ref="AH678:AV678" si="4091">AH679+AH683</f>
        <v>0</v>
      </c>
      <c r="AI678" s="14">
        <f t="shared" si="4091"/>
        <v>0</v>
      </c>
      <c r="AJ678" s="14">
        <f t="shared" si="4091"/>
        <v>0</v>
      </c>
      <c r="AK678" s="14">
        <f t="shared" si="4091"/>
        <v>0</v>
      </c>
      <c r="AL678" s="14">
        <f t="shared" si="4091"/>
        <v>0</v>
      </c>
      <c r="AM678" s="14">
        <f t="shared" si="4091"/>
        <v>0</v>
      </c>
      <c r="AN678" s="14">
        <f t="shared" si="4091"/>
        <v>0</v>
      </c>
      <c r="AO678" s="14">
        <f t="shared" si="4091"/>
        <v>0</v>
      </c>
      <c r="AP678" s="14">
        <f t="shared" si="4091"/>
        <v>0</v>
      </c>
      <c r="AQ678" s="14">
        <f t="shared" si="4091"/>
        <v>0</v>
      </c>
      <c r="AR678" s="14">
        <f t="shared" si="4091"/>
        <v>0</v>
      </c>
      <c r="AS678" s="14">
        <f t="shared" si="4091"/>
        <v>0</v>
      </c>
      <c r="AT678" s="14">
        <f t="shared" si="4091"/>
        <v>0</v>
      </c>
      <c r="AU678" s="14">
        <f t="shared" si="4091"/>
        <v>0</v>
      </c>
      <c r="AV678" s="14">
        <f t="shared" si="4091"/>
        <v>0</v>
      </c>
      <c r="AW678" s="14">
        <f t="shared" si="3734"/>
        <v>12694.8</v>
      </c>
      <c r="AX678" s="14">
        <f t="shared" si="3735"/>
        <v>9225.4000000000015</v>
      </c>
      <c r="AY678" s="14">
        <f t="shared" si="3736"/>
        <v>8245.4000000000015</v>
      </c>
      <c r="AZ678" s="14">
        <f>AZ679+AZ683</f>
        <v>0</v>
      </c>
      <c r="BA678" s="14">
        <f t="shared" si="3737"/>
        <v>12694.8</v>
      </c>
      <c r="BB678" s="14">
        <f t="shared" si="3738"/>
        <v>9225.4000000000015</v>
      </c>
      <c r="BC678" s="14">
        <f t="shared" si="3739"/>
        <v>8245.4000000000015</v>
      </c>
      <c r="BD678" s="14">
        <f t="shared" ref="BD678:BN678" si="4092">BD679+BD683</f>
        <v>0</v>
      </c>
      <c r="BE678" s="14">
        <f t="shared" si="4092"/>
        <v>0</v>
      </c>
      <c r="BF678" s="14">
        <f t="shared" si="4092"/>
        <v>0</v>
      </c>
      <c r="BG678" s="14">
        <f t="shared" si="4092"/>
        <v>0</v>
      </c>
      <c r="BH678" s="14">
        <f t="shared" si="4092"/>
        <v>0</v>
      </c>
      <c r="BI678" s="14">
        <f t="shared" si="4092"/>
        <v>0</v>
      </c>
      <c r="BJ678" s="14">
        <f t="shared" si="4092"/>
        <v>1903.318</v>
      </c>
      <c r="BK678" s="14">
        <f t="shared" si="4092"/>
        <v>0</v>
      </c>
      <c r="BL678" s="14">
        <f t="shared" si="4092"/>
        <v>0</v>
      </c>
      <c r="BM678" s="14">
        <f t="shared" si="4092"/>
        <v>0</v>
      </c>
      <c r="BN678" s="14">
        <f t="shared" si="4092"/>
        <v>0</v>
      </c>
      <c r="BO678" s="14">
        <f t="shared" si="3740"/>
        <v>12694.8</v>
      </c>
      <c r="BP678" s="14">
        <f t="shared" si="3741"/>
        <v>11128.718000000001</v>
      </c>
      <c r="BQ678" s="14">
        <f t="shared" si="3742"/>
        <v>8245.4000000000015</v>
      </c>
      <c r="BR678" s="14">
        <f>BR679+BR683</f>
        <v>0</v>
      </c>
      <c r="BS678" s="14">
        <f>BS679+BS683</f>
        <v>-1903.318</v>
      </c>
      <c r="BT678" s="14">
        <f>BT679+BT683</f>
        <v>0</v>
      </c>
      <c r="BU678" s="14">
        <f t="shared" si="3743"/>
        <v>12694.8</v>
      </c>
      <c r="BV678" s="14">
        <f t="shared" si="3744"/>
        <v>9225.4000000000015</v>
      </c>
      <c r="BW678" s="14">
        <f t="shared" si="3745"/>
        <v>8245.4000000000015</v>
      </c>
      <c r="BX678" s="14">
        <f t="shared" ref="BX678:CF678" si="4093">BX679+BX683</f>
        <v>0</v>
      </c>
      <c r="BY678" s="14">
        <f t="shared" si="4093"/>
        <v>189.25399999999999</v>
      </c>
      <c r="BZ678" s="14">
        <f t="shared" si="4093"/>
        <v>0</v>
      </c>
      <c r="CA678" s="14">
        <f t="shared" si="4093"/>
        <v>0</v>
      </c>
      <c r="CB678" s="14">
        <f t="shared" si="4093"/>
        <v>1903.318</v>
      </c>
      <c r="CC678" s="14">
        <f t="shared" si="4093"/>
        <v>0</v>
      </c>
      <c r="CD678" s="14">
        <f t="shared" si="4093"/>
        <v>0</v>
      </c>
      <c r="CE678" s="14">
        <f t="shared" si="4093"/>
        <v>0</v>
      </c>
      <c r="CF678" s="14">
        <f t="shared" si="4093"/>
        <v>0</v>
      </c>
      <c r="CG678" s="14">
        <f t="shared" si="3746"/>
        <v>12884.054</v>
      </c>
      <c r="CH678" s="14">
        <f>CH679+CH683</f>
        <v>0</v>
      </c>
      <c r="CI678" s="84">
        <f t="shared" si="4086"/>
        <v>12884.054</v>
      </c>
      <c r="CJ678" s="14">
        <f t="shared" si="3747"/>
        <v>11128.718000000001</v>
      </c>
      <c r="CK678" s="52">
        <f>CK679+CK683</f>
        <v>0</v>
      </c>
      <c r="CL678" s="84">
        <f t="shared" si="4087"/>
        <v>11128.718000000001</v>
      </c>
      <c r="CM678" s="14">
        <f t="shared" si="3748"/>
        <v>8245.4000000000015</v>
      </c>
      <c r="CN678" s="52">
        <f>CN679+CN683</f>
        <v>0</v>
      </c>
      <c r="CO678" s="84">
        <f t="shared" si="4088"/>
        <v>8245.4000000000015</v>
      </c>
      <c r="CP678" s="14">
        <f>CP679+CP683</f>
        <v>0</v>
      </c>
      <c r="CQ678" s="29"/>
      <c r="CR678" s="29"/>
      <c r="CT678" s="1"/>
    </row>
    <row r="679" spans="1:98" ht="15.6" customHeight="1" x14ac:dyDescent="0.3">
      <c r="A679" s="76" t="s">
        <v>424</v>
      </c>
      <c r="B679" s="76" t="s">
        <v>68</v>
      </c>
      <c r="C679" s="76" t="s">
        <v>70</v>
      </c>
      <c r="D679" s="76" t="s">
        <v>463</v>
      </c>
      <c r="E679" s="88"/>
      <c r="F679" s="77" t="s">
        <v>86</v>
      </c>
      <c r="G679" s="14">
        <f t="shared" ref="G679:G683" si="4094">G680</f>
        <v>2626.9</v>
      </c>
      <c r="H679" s="14">
        <f t="shared" ref="H679:H683" si="4095">H680</f>
        <v>2626.9</v>
      </c>
      <c r="I679" s="14">
        <f t="shared" ref="I679:I683" si="4096">I680</f>
        <v>2626.9</v>
      </c>
      <c r="J679" s="14">
        <f t="shared" ref="J679:J683" si="4097">J680</f>
        <v>3940.3</v>
      </c>
      <c r="K679" s="14">
        <f t="shared" ref="K679:K683" si="4098">K680</f>
        <v>3940.3</v>
      </c>
      <c r="L679" s="14">
        <f t="shared" ref="L679:L683" si="4099">L680</f>
        <v>3940.3</v>
      </c>
      <c r="M679" s="14">
        <f t="shared" si="4016"/>
        <v>6567.2000000000007</v>
      </c>
      <c r="N679" s="14">
        <f t="shared" si="4017"/>
        <v>6567.2000000000007</v>
      </c>
      <c r="O679" s="14">
        <f t="shared" si="4018"/>
        <v>6567.2000000000007</v>
      </c>
      <c r="P679" s="14">
        <f t="shared" ref="P679:P683" si="4100">P680</f>
        <v>0</v>
      </c>
      <c r="Q679" s="14">
        <f t="shared" ref="Q679:Q683" si="4101">Q680</f>
        <v>0</v>
      </c>
      <c r="R679" s="14">
        <f t="shared" ref="R679:R683" si="4102">R680</f>
        <v>0</v>
      </c>
      <c r="S679" s="14">
        <f t="shared" ref="S679:S683" si="4103">S680</f>
        <v>0</v>
      </c>
      <c r="T679" s="14">
        <f t="shared" ref="T679:T683" si="4104">T680</f>
        <v>0</v>
      </c>
      <c r="U679" s="14">
        <f t="shared" ref="U679:U683" si="4105">U680</f>
        <v>0</v>
      </c>
      <c r="V679" s="14">
        <f t="shared" ref="V679:V683" si="4106">V680</f>
        <v>0</v>
      </c>
      <c r="W679" s="14">
        <f t="shared" ref="W679:W683" si="4107">W680</f>
        <v>0</v>
      </c>
      <c r="X679" s="14">
        <f t="shared" ref="X679:X683" si="4108">X680</f>
        <v>0</v>
      </c>
      <c r="Y679" s="14">
        <f t="shared" si="3749"/>
        <v>6567.2000000000007</v>
      </c>
      <c r="Z679" s="14">
        <f t="shared" si="3750"/>
        <v>6567.2000000000007</v>
      </c>
      <c r="AA679" s="14">
        <f t="shared" si="3751"/>
        <v>6567.2000000000007</v>
      </c>
      <c r="AB679" s="14">
        <f t="shared" ref="AB679:AB683" si="4109">AB680</f>
        <v>0</v>
      </c>
      <c r="AC679" s="14">
        <f t="shared" ref="AC679:AC683" si="4110">AC680</f>
        <v>0</v>
      </c>
      <c r="AD679" s="14">
        <f t="shared" ref="AD679:AD683" si="4111">AD680</f>
        <v>0</v>
      </c>
      <c r="AE679" s="14">
        <f t="shared" si="3752"/>
        <v>6567.2000000000007</v>
      </c>
      <c r="AF679" s="14">
        <f t="shared" si="3753"/>
        <v>6567.2000000000007</v>
      </c>
      <c r="AG679" s="14">
        <f t="shared" si="3754"/>
        <v>6567.2000000000007</v>
      </c>
      <c r="AH679" s="14">
        <f t="shared" ref="AH679:AH683" si="4112">AH680</f>
        <v>0</v>
      </c>
      <c r="AI679" s="14">
        <f t="shared" ref="AI679:AI683" si="4113">AI680</f>
        <v>0</v>
      </c>
      <c r="AJ679" s="14">
        <f t="shared" ref="AJ679:AJ683" si="4114">AJ680</f>
        <v>0</v>
      </c>
      <c r="AK679" s="14">
        <f t="shared" ref="AK679:AK683" si="4115">AK680</f>
        <v>0</v>
      </c>
      <c r="AL679" s="14">
        <f t="shared" ref="AL679:AL683" si="4116">AL680</f>
        <v>0</v>
      </c>
      <c r="AM679" s="14">
        <f t="shared" ref="AM679:AM683" si="4117">AM680</f>
        <v>0</v>
      </c>
      <c r="AN679" s="14">
        <f t="shared" ref="AN679:AN683" si="4118">AN680</f>
        <v>0</v>
      </c>
      <c r="AO679" s="14">
        <f t="shared" ref="AO679:AO683" si="4119">AO680</f>
        <v>0</v>
      </c>
      <c r="AP679" s="14">
        <f t="shared" ref="AP679:AP683" si="4120">AP680</f>
        <v>0</v>
      </c>
      <c r="AQ679" s="14">
        <f t="shared" ref="AQ679:AQ683" si="4121">AQ680</f>
        <v>0</v>
      </c>
      <c r="AR679" s="14">
        <f t="shared" ref="AR679:AR683" si="4122">AR680</f>
        <v>0</v>
      </c>
      <c r="AS679" s="14">
        <f t="shared" ref="AS679:AS683" si="4123">AS680</f>
        <v>0</v>
      </c>
      <c r="AT679" s="14">
        <f t="shared" ref="AT679:AT683" si="4124">AT680</f>
        <v>0</v>
      </c>
      <c r="AU679" s="14">
        <f t="shared" ref="AU679:AU683" si="4125">AU680</f>
        <v>0</v>
      </c>
      <c r="AV679" s="14">
        <f t="shared" ref="AV679:AV683" si="4126">AV680</f>
        <v>0</v>
      </c>
      <c r="AW679" s="14">
        <f t="shared" si="3734"/>
        <v>6567.2000000000007</v>
      </c>
      <c r="AX679" s="14">
        <f t="shared" si="3735"/>
        <v>6567.2000000000007</v>
      </c>
      <c r="AY679" s="14">
        <f t="shared" si="3736"/>
        <v>6567.2000000000007</v>
      </c>
      <c r="AZ679" s="14">
        <f t="shared" ref="AZ679:AZ683" si="4127">AZ680</f>
        <v>0</v>
      </c>
      <c r="BA679" s="14">
        <f t="shared" si="3737"/>
        <v>6567.2000000000007</v>
      </c>
      <c r="BB679" s="14">
        <f t="shared" si="3738"/>
        <v>6567.2000000000007</v>
      </c>
      <c r="BC679" s="14">
        <f t="shared" si="3739"/>
        <v>6567.2000000000007</v>
      </c>
      <c r="BD679" s="14">
        <f t="shared" ref="BD679:BD683" si="4128">BD680</f>
        <v>0</v>
      </c>
      <c r="BE679" s="14">
        <f t="shared" ref="BE679:BE683" si="4129">BE680</f>
        <v>0</v>
      </c>
      <c r="BF679" s="14">
        <f t="shared" ref="BF679:BF683" si="4130">BF680</f>
        <v>0</v>
      </c>
      <c r="BG679" s="14">
        <f t="shared" ref="BG679:BG683" si="4131">BG680</f>
        <v>0</v>
      </c>
      <c r="BH679" s="14">
        <f t="shared" ref="BH679:BH683" si="4132">BH680</f>
        <v>0</v>
      </c>
      <c r="BI679" s="14">
        <f t="shared" ref="BI679:BI683" si="4133">BI680</f>
        <v>0</v>
      </c>
      <c r="BJ679" s="14">
        <f t="shared" ref="BJ679:BJ683" si="4134">BJ680</f>
        <v>0</v>
      </c>
      <c r="BK679" s="14">
        <f t="shared" ref="BK679:BK683" si="4135">BK680</f>
        <v>0</v>
      </c>
      <c r="BL679" s="14">
        <f t="shared" ref="BL679:BL683" si="4136">BL680</f>
        <v>0</v>
      </c>
      <c r="BM679" s="14">
        <f t="shared" ref="BM679:BM683" si="4137">BM680</f>
        <v>0</v>
      </c>
      <c r="BN679" s="14">
        <f t="shared" ref="BN679:BN683" si="4138">BN680</f>
        <v>0</v>
      </c>
      <c r="BO679" s="14">
        <f t="shared" si="3740"/>
        <v>6567.2000000000007</v>
      </c>
      <c r="BP679" s="14">
        <f t="shared" si="3741"/>
        <v>6567.2000000000007</v>
      </c>
      <c r="BQ679" s="14">
        <f t="shared" si="3742"/>
        <v>6567.2000000000007</v>
      </c>
      <c r="BR679" s="14">
        <f t="shared" ref="BR679:BR683" si="4139">BR680</f>
        <v>0</v>
      </c>
      <c r="BS679" s="14">
        <f t="shared" ref="BS679:BS683" si="4140">BS680</f>
        <v>0</v>
      </c>
      <c r="BT679" s="14">
        <f t="shared" ref="BT679:BT683" si="4141">BT680</f>
        <v>0</v>
      </c>
      <c r="BU679" s="14">
        <f t="shared" si="3743"/>
        <v>6567.2000000000007</v>
      </c>
      <c r="BV679" s="14">
        <f t="shared" si="3744"/>
        <v>6567.2000000000007</v>
      </c>
      <c r="BW679" s="14">
        <f t="shared" si="3745"/>
        <v>6567.2000000000007</v>
      </c>
      <c r="BX679" s="14">
        <f t="shared" ref="BX679:BX683" si="4142">BX680</f>
        <v>0</v>
      </c>
      <c r="BY679" s="14">
        <f t="shared" ref="BY679:BY683" si="4143">BY680</f>
        <v>0</v>
      </c>
      <c r="BZ679" s="14">
        <f t="shared" ref="BZ679:BZ683" si="4144">BZ680</f>
        <v>0</v>
      </c>
      <c r="CA679" s="14">
        <f t="shared" ref="CA679:CA683" si="4145">CA680</f>
        <v>0</v>
      </c>
      <c r="CB679" s="14">
        <f t="shared" ref="CB679:CB683" si="4146">CB680</f>
        <v>0</v>
      </c>
      <c r="CC679" s="14">
        <f t="shared" ref="CC679:CC683" si="4147">CC680</f>
        <v>0</v>
      </c>
      <c r="CD679" s="14">
        <f t="shared" ref="CD679:CD683" si="4148">CD680</f>
        <v>0</v>
      </c>
      <c r="CE679" s="14">
        <f t="shared" ref="CE679:CE683" si="4149">CE680</f>
        <v>0</v>
      </c>
      <c r="CF679" s="14">
        <f t="shared" ref="CF679:CF683" si="4150">CF680</f>
        <v>0</v>
      </c>
      <c r="CG679" s="14">
        <f t="shared" si="3746"/>
        <v>6567.2000000000007</v>
      </c>
      <c r="CH679" s="14">
        <f t="shared" ref="CH679:CH683" si="4151">CH680</f>
        <v>0</v>
      </c>
      <c r="CI679" s="84">
        <f t="shared" si="4086"/>
        <v>6567.2000000000007</v>
      </c>
      <c r="CJ679" s="14">
        <f t="shared" si="3747"/>
        <v>6567.2000000000007</v>
      </c>
      <c r="CK679" s="52">
        <f t="shared" ref="CK679:CP683" si="4152">CK680</f>
        <v>0</v>
      </c>
      <c r="CL679" s="84">
        <f t="shared" si="4087"/>
        <v>6567.2000000000007</v>
      </c>
      <c r="CM679" s="14">
        <f t="shared" si="3748"/>
        <v>6567.2000000000007</v>
      </c>
      <c r="CN679" s="52">
        <f t="shared" si="4152"/>
        <v>0</v>
      </c>
      <c r="CO679" s="84">
        <f t="shared" si="4088"/>
        <v>6567.2000000000007</v>
      </c>
      <c r="CP679" s="14">
        <f t="shared" si="4152"/>
        <v>0</v>
      </c>
      <c r="CQ679" s="29"/>
      <c r="CR679" s="29"/>
      <c r="CT679" s="1"/>
    </row>
    <row r="680" spans="1:98" ht="31.2" customHeight="1" x14ac:dyDescent="0.3">
      <c r="A680" s="76" t="s">
        <v>424</v>
      </c>
      <c r="B680" s="76" t="s">
        <v>68</v>
      </c>
      <c r="C680" s="76" t="s">
        <v>70</v>
      </c>
      <c r="D680" s="76" t="s">
        <v>464</v>
      </c>
      <c r="E680" s="88"/>
      <c r="F680" s="77" t="s">
        <v>465</v>
      </c>
      <c r="G680" s="14">
        <f t="shared" si="4094"/>
        <v>2626.9</v>
      </c>
      <c r="H680" s="14">
        <f t="shared" si="4095"/>
        <v>2626.9</v>
      </c>
      <c r="I680" s="14">
        <f t="shared" si="4096"/>
        <v>2626.9</v>
      </c>
      <c r="J680" s="14">
        <f t="shared" si="4097"/>
        <v>3940.3</v>
      </c>
      <c r="K680" s="14">
        <f t="shared" si="4098"/>
        <v>3940.3</v>
      </c>
      <c r="L680" s="14">
        <f t="shared" si="4099"/>
        <v>3940.3</v>
      </c>
      <c r="M680" s="14">
        <f t="shared" si="4016"/>
        <v>6567.2000000000007</v>
      </c>
      <c r="N680" s="14">
        <f t="shared" si="4017"/>
        <v>6567.2000000000007</v>
      </c>
      <c r="O680" s="14">
        <f t="shared" si="4018"/>
        <v>6567.2000000000007</v>
      </c>
      <c r="P680" s="14">
        <f t="shared" si="4100"/>
        <v>0</v>
      </c>
      <c r="Q680" s="14">
        <f t="shared" si="4101"/>
        <v>0</v>
      </c>
      <c r="R680" s="14">
        <f t="shared" si="4102"/>
        <v>0</v>
      </c>
      <c r="S680" s="14">
        <f t="shared" si="4103"/>
        <v>0</v>
      </c>
      <c r="T680" s="14">
        <f t="shared" si="4104"/>
        <v>0</v>
      </c>
      <c r="U680" s="14">
        <f t="shared" si="4105"/>
        <v>0</v>
      </c>
      <c r="V680" s="14">
        <f t="shared" si="4106"/>
        <v>0</v>
      </c>
      <c r="W680" s="14">
        <f t="shared" si="4107"/>
        <v>0</v>
      </c>
      <c r="X680" s="14">
        <f t="shared" si="4108"/>
        <v>0</v>
      </c>
      <c r="Y680" s="14">
        <f t="shared" si="3749"/>
        <v>6567.2000000000007</v>
      </c>
      <c r="Z680" s="14">
        <f t="shared" si="3750"/>
        <v>6567.2000000000007</v>
      </c>
      <c r="AA680" s="14">
        <f t="shared" si="3751"/>
        <v>6567.2000000000007</v>
      </c>
      <c r="AB680" s="14">
        <f t="shared" si="4109"/>
        <v>0</v>
      </c>
      <c r="AC680" s="14">
        <f t="shared" si="4110"/>
        <v>0</v>
      </c>
      <c r="AD680" s="14">
        <f t="shared" si="4111"/>
        <v>0</v>
      </c>
      <c r="AE680" s="14">
        <f t="shared" si="3752"/>
        <v>6567.2000000000007</v>
      </c>
      <c r="AF680" s="14">
        <f t="shared" si="3753"/>
        <v>6567.2000000000007</v>
      </c>
      <c r="AG680" s="14">
        <f t="shared" si="3754"/>
        <v>6567.2000000000007</v>
      </c>
      <c r="AH680" s="14">
        <f t="shared" si="4112"/>
        <v>0</v>
      </c>
      <c r="AI680" s="14">
        <f t="shared" si="4113"/>
        <v>0</v>
      </c>
      <c r="AJ680" s="14">
        <f t="shared" si="4114"/>
        <v>0</v>
      </c>
      <c r="AK680" s="14">
        <f t="shared" si="4115"/>
        <v>0</v>
      </c>
      <c r="AL680" s="14">
        <f t="shared" si="4116"/>
        <v>0</v>
      </c>
      <c r="AM680" s="14">
        <f t="shared" si="4117"/>
        <v>0</v>
      </c>
      <c r="AN680" s="14">
        <f t="shared" si="4118"/>
        <v>0</v>
      </c>
      <c r="AO680" s="14">
        <f t="shared" si="4119"/>
        <v>0</v>
      </c>
      <c r="AP680" s="14">
        <f t="shared" si="4120"/>
        <v>0</v>
      </c>
      <c r="AQ680" s="14">
        <f t="shared" si="4121"/>
        <v>0</v>
      </c>
      <c r="AR680" s="14">
        <f t="shared" si="4122"/>
        <v>0</v>
      </c>
      <c r="AS680" s="14">
        <f t="shared" si="4123"/>
        <v>0</v>
      </c>
      <c r="AT680" s="14">
        <f t="shared" si="4124"/>
        <v>0</v>
      </c>
      <c r="AU680" s="14">
        <f t="shared" si="4125"/>
        <v>0</v>
      </c>
      <c r="AV680" s="14">
        <f t="shared" si="4126"/>
        <v>0</v>
      </c>
      <c r="AW680" s="14">
        <f t="shared" si="3734"/>
        <v>6567.2000000000007</v>
      </c>
      <c r="AX680" s="14">
        <f t="shared" si="3735"/>
        <v>6567.2000000000007</v>
      </c>
      <c r="AY680" s="14">
        <f t="shared" si="3736"/>
        <v>6567.2000000000007</v>
      </c>
      <c r="AZ680" s="14">
        <f t="shared" si="4127"/>
        <v>0</v>
      </c>
      <c r="BA680" s="14">
        <f t="shared" si="3737"/>
        <v>6567.2000000000007</v>
      </c>
      <c r="BB680" s="14">
        <f t="shared" si="3738"/>
        <v>6567.2000000000007</v>
      </c>
      <c r="BC680" s="14">
        <f t="shared" si="3739"/>
        <v>6567.2000000000007</v>
      </c>
      <c r="BD680" s="14">
        <f t="shared" si="4128"/>
        <v>0</v>
      </c>
      <c r="BE680" s="14">
        <f t="shared" si="4129"/>
        <v>0</v>
      </c>
      <c r="BF680" s="14">
        <f t="shared" si="4130"/>
        <v>0</v>
      </c>
      <c r="BG680" s="14">
        <f t="shared" si="4131"/>
        <v>0</v>
      </c>
      <c r="BH680" s="14">
        <f t="shared" si="4132"/>
        <v>0</v>
      </c>
      <c r="BI680" s="14">
        <f t="shared" si="4133"/>
        <v>0</v>
      </c>
      <c r="BJ680" s="14">
        <f t="shared" si="4134"/>
        <v>0</v>
      </c>
      <c r="BK680" s="14">
        <f t="shared" si="4135"/>
        <v>0</v>
      </c>
      <c r="BL680" s="14">
        <f t="shared" si="4136"/>
        <v>0</v>
      </c>
      <c r="BM680" s="14">
        <f t="shared" si="4137"/>
        <v>0</v>
      </c>
      <c r="BN680" s="14">
        <f t="shared" si="4138"/>
        <v>0</v>
      </c>
      <c r="BO680" s="14">
        <f t="shared" si="3740"/>
        <v>6567.2000000000007</v>
      </c>
      <c r="BP680" s="14">
        <f t="shared" si="3741"/>
        <v>6567.2000000000007</v>
      </c>
      <c r="BQ680" s="14">
        <f t="shared" si="3742"/>
        <v>6567.2000000000007</v>
      </c>
      <c r="BR680" s="14">
        <f t="shared" si="4139"/>
        <v>0</v>
      </c>
      <c r="BS680" s="14">
        <f t="shared" si="4140"/>
        <v>0</v>
      </c>
      <c r="BT680" s="14">
        <f t="shared" si="4141"/>
        <v>0</v>
      </c>
      <c r="BU680" s="14">
        <f t="shared" si="3743"/>
        <v>6567.2000000000007</v>
      </c>
      <c r="BV680" s="14">
        <f t="shared" si="3744"/>
        <v>6567.2000000000007</v>
      </c>
      <c r="BW680" s="14">
        <f t="shared" si="3745"/>
        <v>6567.2000000000007</v>
      </c>
      <c r="BX680" s="14">
        <f t="shared" si="4142"/>
        <v>0</v>
      </c>
      <c r="BY680" s="14">
        <f t="shared" si="4143"/>
        <v>0</v>
      </c>
      <c r="BZ680" s="14">
        <f t="shared" si="4144"/>
        <v>0</v>
      </c>
      <c r="CA680" s="14">
        <f t="shared" si="4145"/>
        <v>0</v>
      </c>
      <c r="CB680" s="14">
        <f t="shared" si="4146"/>
        <v>0</v>
      </c>
      <c r="CC680" s="14">
        <f t="shared" si="4147"/>
        <v>0</v>
      </c>
      <c r="CD680" s="14">
        <f t="shared" si="4148"/>
        <v>0</v>
      </c>
      <c r="CE680" s="14">
        <f t="shared" si="4149"/>
        <v>0</v>
      </c>
      <c r="CF680" s="14">
        <f t="shared" si="4150"/>
        <v>0</v>
      </c>
      <c r="CG680" s="14">
        <f t="shared" si="3746"/>
        <v>6567.2000000000007</v>
      </c>
      <c r="CH680" s="14">
        <f t="shared" si="4151"/>
        <v>0</v>
      </c>
      <c r="CI680" s="84">
        <f t="shared" si="4086"/>
        <v>6567.2000000000007</v>
      </c>
      <c r="CJ680" s="14">
        <f t="shared" si="3747"/>
        <v>6567.2000000000007</v>
      </c>
      <c r="CK680" s="52">
        <f t="shared" si="4152"/>
        <v>0</v>
      </c>
      <c r="CL680" s="84">
        <f t="shared" si="4087"/>
        <v>6567.2000000000007</v>
      </c>
      <c r="CM680" s="14">
        <f t="shared" si="3748"/>
        <v>6567.2000000000007</v>
      </c>
      <c r="CN680" s="52">
        <f t="shared" si="4152"/>
        <v>0</v>
      </c>
      <c r="CO680" s="84">
        <f t="shared" si="4088"/>
        <v>6567.2000000000007</v>
      </c>
      <c r="CP680" s="14">
        <f t="shared" si="4152"/>
        <v>0</v>
      </c>
      <c r="CQ680" s="29"/>
      <c r="CR680" s="29"/>
      <c r="CT680" s="1"/>
    </row>
    <row r="681" spans="1:98" ht="31.2" customHeight="1" x14ac:dyDescent="0.3">
      <c r="A681" s="76" t="s">
        <v>424</v>
      </c>
      <c r="B681" s="76" t="s">
        <v>68</v>
      </c>
      <c r="C681" s="76" t="s">
        <v>70</v>
      </c>
      <c r="D681" s="76" t="s">
        <v>472</v>
      </c>
      <c r="E681" s="88"/>
      <c r="F681" s="77" t="s">
        <v>473</v>
      </c>
      <c r="G681" s="14">
        <f t="shared" si="4094"/>
        <v>2626.9</v>
      </c>
      <c r="H681" s="14">
        <f t="shared" si="4095"/>
        <v>2626.9</v>
      </c>
      <c r="I681" s="14">
        <f t="shared" si="4096"/>
        <v>2626.9</v>
      </c>
      <c r="J681" s="14">
        <f t="shared" si="4097"/>
        <v>3940.3</v>
      </c>
      <c r="K681" s="14">
        <f t="shared" si="4098"/>
        <v>3940.3</v>
      </c>
      <c r="L681" s="14">
        <f t="shared" si="4099"/>
        <v>3940.3</v>
      </c>
      <c r="M681" s="14">
        <f t="shared" si="4016"/>
        <v>6567.2000000000007</v>
      </c>
      <c r="N681" s="14">
        <f t="shared" si="4017"/>
        <v>6567.2000000000007</v>
      </c>
      <c r="O681" s="14">
        <f t="shared" si="4018"/>
        <v>6567.2000000000007</v>
      </c>
      <c r="P681" s="14">
        <f t="shared" si="4100"/>
        <v>0</v>
      </c>
      <c r="Q681" s="14">
        <f t="shared" si="4101"/>
        <v>0</v>
      </c>
      <c r="R681" s="14">
        <f t="shared" si="4102"/>
        <v>0</v>
      </c>
      <c r="S681" s="14">
        <f t="shared" si="4103"/>
        <v>0</v>
      </c>
      <c r="T681" s="14">
        <f t="shared" si="4104"/>
        <v>0</v>
      </c>
      <c r="U681" s="14">
        <f t="shared" si="4105"/>
        <v>0</v>
      </c>
      <c r="V681" s="14">
        <f t="shared" si="4106"/>
        <v>0</v>
      </c>
      <c r="W681" s="14">
        <f t="shared" si="4107"/>
        <v>0</v>
      </c>
      <c r="X681" s="14">
        <f t="shared" si="4108"/>
        <v>0</v>
      </c>
      <c r="Y681" s="14">
        <f t="shared" si="3749"/>
        <v>6567.2000000000007</v>
      </c>
      <c r="Z681" s="14">
        <f t="shared" si="3750"/>
        <v>6567.2000000000007</v>
      </c>
      <c r="AA681" s="14">
        <f t="shared" si="3751"/>
        <v>6567.2000000000007</v>
      </c>
      <c r="AB681" s="14">
        <f t="shared" si="4109"/>
        <v>0</v>
      </c>
      <c r="AC681" s="14">
        <f t="shared" si="4110"/>
        <v>0</v>
      </c>
      <c r="AD681" s="14">
        <f t="shared" si="4111"/>
        <v>0</v>
      </c>
      <c r="AE681" s="14">
        <f t="shared" si="3752"/>
        <v>6567.2000000000007</v>
      </c>
      <c r="AF681" s="14">
        <f t="shared" si="3753"/>
        <v>6567.2000000000007</v>
      </c>
      <c r="AG681" s="14">
        <f t="shared" si="3754"/>
        <v>6567.2000000000007</v>
      </c>
      <c r="AH681" s="14">
        <f t="shared" si="4112"/>
        <v>0</v>
      </c>
      <c r="AI681" s="14">
        <f t="shared" si="4113"/>
        <v>0</v>
      </c>
      <c r="AJ681" s="14">
        <f t="shared" si="4114"/>
        <v>0</v>
      </c>
      <c r="AK681" s="14">
        <f t="shared" si="4115"/>
        <v>0</v>
      </c>
      <c r="AL681" s="14">
        <f t="shared" si="4116"/>
        <v>0</v>
      </c>
      <c r="AM681" s="14">
        <f t="shared" si="4117"/>
        <v>0</v>
      </c>
      <c r="AN681" s="14">
        <f t="shared" si="4118"/>
        <v>0</v>
      </c>
      <c r="AO681" s="14">
        <f t="shared" si="4119"/>
        <v>0</v>
      </c>
      <c r="AP681" s="14">
        <f t="shared" si="4120"/>
        <v>0</v>
      </c>
      <c r="AQ681" s="14">
        <f t="shared" si="4121"/>
        <v>0</v>
      </c>
      <c r="AR681" s="14">
        <f t="shared" si="4122"/>
        <v>0</v>
      </c>
      <c r="AS681" s="14">
        <f t="shared" si="4123"/>
        <v>0</v>
      </c>
      <c r="AT681" s="14">
        <f t="shared" si="4124"/>
        <v>0</v>
      </c>
      <c r="AU681" s="14">
        <f t="shared" si="4125"/>
        <v>0</v>
      </c>
      <c r="AV681" s="14">
        <f t="shared" si="4126"/>
        <v>0</v>
      </c>
      <c r="AW681" s="14">
        <f t="shared" si="3734"/>
        <v>6567.2000000000007</v>
      </c>
      <c r="AX681" s="14">
        <f t="shared" si="3735"/>
        <v>6567.2000000000007</v>
      </c>
      <c r="AY681" s="14">
        <f t="shared" si="3736"/>
        <v>6567.2000000000007</v>
      </c>
      <c r="AZ681" s="14">
        <f t="shared" si="4127"/>
        <v>0</v>
      </c>
      <c r="BA681" s="14">
        <f t="shared" si="3737"/>
        <v>6567.2000000000007</v>
      </c>
      <c r="BB681" s="14">
        <f t="shared" si="3738"/>
        <v>6567.2000000000007</v>
      </c>
      <c r="BC681" s="14">
        <f t="shared" si="3739"/>
        <v>6567.2000000000007</v>
      </c>
      <c r="BD681" s="14">
        <f t="shared" si="4128"/>
        <v>0</v>
      </c>
      <c r="BE681" s="14">
        <f t="shared" si="4129"/>
        <v>0</v>
      </c>
      <c r="BF681" s="14">
        <f t="shared" si="4130"/>
        <v>0</v>
      </c>
      <c r="BG681" s="14">
        <f t="shared" si="4131"/>
        <v>0</v>
      </c>
      <c r="BH681" s="14">
        <f t="shared" si="4132"/>
        <v>0</v>
      </c>
      <c r="BI681" s="14">
        <f t="shared" si="4133"/>
        <v>0</v>
      </c>
      <c r="BJ681" s="14">
        <f t="shared" si="4134"/>
        <v>0</v>
      </c>
      <c r="BK681" s="14">
        <f t="shared" si="4135"/>
        <v>0</v>
      </c>
      <c r="BL681" s="14">
        <f t="shared" si="4136"/>
        <v>0</v>
      </c>
      <c r="BM681" s="14">
        <f t="shared" si="4137"/>
        <v>0</v>
      </c>
      <c r="BN681" s="14">
        <f t="shared" si="4138"/>
        <v>0</v>
      </c>
      <c r="BO681" s="14">
        <f t="shared" si="3740"/>
        <v>6567.2000000000007</v>
      </c>
      <c r="BP681" s="14">
        <f t="shared" si="3741"/>
        <v>6567.2000000000007</v>
      </c>
      <c r="BQ681" s="14">
        <f t="shared" si="3742"/>
        <v>6567.2000000000007</v>
      </c>
      <c r="BR681" s="14">
        <f t="shared" si="4139"/>
        <v>0</v>
      </c>
      <c r="BS681" s="14">
        <f t="shared" si="4140"/>
        <v>0</v>
      </c>
      <c r="BT681" s="14">
        <f t="shared" si="4141"/>
        <v>0</v>
      </c>
      <c r="BU681" s="14">
        <f t="shared" si="3743"/>
        <v>6567.2000000000007</v>
      </c>
      <c r="BV681" s="14">
        <f t="shared" si="3744"/>
        <v>6567.2000000000007</v>
      </c>
      <c r="BW681" s="14">
        <f t="shared" si="3745"/>
        <v>6567.2000000000007</v>
      </c>
      <c r="BX681" s="14">
        <f t="shared" si="4142"/>
        <v>0</v>
      </c>
      <c r="BY681" s="14">
        <f t="shared" si="4143"/>
        <v>0</v>
      </c>
      <c r="BZ681" s="14">
        <f t="shared" si="4144"/>
        <v>0</v>
      </c>
      <c r="CA681" s="14">
        <f t="shared" si="4145"/>
        <v>0</v>
      </c>
      <c r="CB681" s="14">
        <f t="shared" si="4146"/>
        <v>0</v>
      </c>
      <c r="CC681" s="14">
        <f t="shared" si="4147"/>
        <v>0</v>
      </c>
      <c r="CD681" s="14">
        <f t="shared" si="4148"/>
        <v>0</v>
      </c>
      <c r="CE681" s="14">
        <f t="shared" si="4149"/>
        <v>0</v>
      </c>
      <c r="CF681" s="14">
        <f t="shared" si="4150"/>
        <v>0</v>
      </c>
      <c r="CG681" s="14">
        <f t="shared" si="3746"/>
        <v>6567.2000000000007</v>
      </c>
      <c r="CH681" s="14">
        <f t="shared" si="4151"/>
        <v>0</v>
      </c>
      <c r="CI681" s="84">
        <f t="shared" si="4086"/>
        <v>6567.2000000000007</v>
      </c>
      <c r="CJ681" s="14">
        <f t="shared" si="3747"/>
        <v>6567.2000000000007</v>
      </c>
      <c r="CK681" s="52">
        <f t="shared" si="4152"/>
        <v>0</v>
      </c>
      <c r="CL681" s="84">
        <f t="shared" si="4087"/>
        <v>6567.2000000000007</v>
      </c>
      <c r="CM681" s="14">
        <f t="shared" si="3748"/>
        <v>6567.2000000000007</v>
      </c>
      <c r="CN681" s="52">
        <f t="shared" si="4152"/>
        <v>0</v>
      </c>
      <c r="CO681" s="84">
        <f t="shared" si="4088"/>
        <v>6567.2000000000007</v>
      </c>
      <c r="CP681" s="14">
        <f t="shared" si="4152"/>
        <v>0</v>
      </c>
      <c r="CQ681" s="29"/>
      <c r="CR681" s="29"/>
      <c r="CT681" s="1"/>
    </row>
    <row r="682" spans="1:98" ht="15.6" customHeight="1" x14ac:dyDescent="0.3">
      <c r="A682" s="76" t="s">
        <v>424</v>
      </c>
      <c r="B682" s="76" t="s">
        <v>68</v>
      </c>
      <c r="C682" s="76" t="s">
        <v>70</v>
      </c>
      <c r="D682" s="76" t="s">
        <v>472</v>
      </c>
      <c r="E682" s="76" t="s">
        <v>48</v>
      </c>
      <c r="F682" s="77" t="s">
        <v>49</v>
      </c>
      <c r="G682" s="14">
        <v>2626.9</v>
      </c>
      <c r="H682" s="14">
        <v>2626.9</v>
      </c>
      <c r="I682" s="14">
        <v>2626.9</v>
      </c>
      <c r="J682" s="14">
        <v>3940.3</v>
      </c>
      <c r="K682" s="14">
        <v>3940.3</v>
      </c>
      <c r="L682" s="14">
        <v>3940.3</v>
      </c>
      <c r="M682" s="14">
        <f t="shared" si="4016"/>
        <v>6567.2000000000007</v>
      </c>
      <c r="N682" s="14">
        <f t="shared" si="4017"/>
        <v>6567.2000000000007</v>
      </c>
      <c r="O682" s="14">
        <f t="shared" si="4018"/>
        <v>6567.2000000000007</v>
      </c>
      <c r="P682" s="14"/>
      <c r="Q682" s="14"/>
      <c r="R682" s="14"/>
      <c r="S682" s="14"/>
      <c r="T682" s="14"/>
      <c r="U682" s="14"/>
      <c r="V682" s="14"/>
      <c r="W682" s="14"/>
      <c r="X682" s="14"/>
      <c r="Y682" s="14">
        <f t="shared" si="3749"/>
        <v>6567.2000000000007</v>
      </c>
      <c r="Z682" s="14">
        <f t="shared" si="3750"/>
        <v>6567.2000000000007</v>
      </c>
      <c r="AA682" s="14">
        <f t="shared" si="3751"/>
        <v>6567.2000000000007</v>
      </c>
      <c r="AB682" s="14"/>
      <c r="AC682" s="14"/>
      <c r="AD682" s="14"/>
      <c r="AE682" s="14">
        <f t="shared" si="3752"/>
        <v>6567.2000000000007</v>
      </c>
      <c r="AF682" s="14">
        <f t="shared" si="3753"/>
        <v>6567.2000000000007</v>
      </c>
      <c r="AG682" s="14">
        <f t="shared" si="3754"/>
        <v>6567.2000000000007</v>
      </c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>
        <f t="shared" si="3734"/>
        <v>6567.2000000000007</v>
      </c>
      <c r="AX682" s="14">
        <f t="shared" si="3735"/>
        <v>6567.2000000000007</v>
      </c>
      <c r="AY682" s="14">
        <f t="shared" si="3736"/>
        <v>6567.2000000000007</v>
      </c>
      <c r="AZ682" s="14"/>
      <c r="BA682" s="14">
        <f t="shared" si="3737"/>
        <v>6567.2000000000007</v>
      </c>
      <c r="BB682" s="14">
        <f t="shared" si="3738"/>
        <v>6567.2000000000007</v>
      </c>
      <c r="BC682" s="14">
        <f t="shared" si="3739"/>
        <v>6567.2000000000007</v>
      </c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>
        <f t="shared" si="3740"/>
        <v>6567.2000000000007</v>
      </c>
      <c r="BP682" s="14">
        <f t="shared" si="3741"/>
        <v>6567.2000000000007</v>
      </c>
      <c r="BQ682" s="14">
        <f t="shared" si="3742"/>
        <v>6567.2000000000007</v>
      </c>
      <c r="BR682" s="14"/>
      <c r="BS682" s="14"/>
      <c r="BT682" s="14"/>
      <c r="BU682" s="14">
        <f t="shared" si="3743"/>
        <v>6567.2000000000007</v>
      </c>
      <c r="BV682" s="14">
        <f t="shared" si="3744"/>
        <v>6567.2000000000007</v>
      </c>
      <c r="BW682" s="14">
        <f t="shared" si="3745"/>
        <v>6567.2000000000007</v>
      </c>
      <c r="BX682" s="14"/>
      <c r="BY682" s="14"/>
      <c r="BZ682" s="14"/>
      <c r="CA682" s="14"/>
      <c r="CB682" s="14"/>
      <c r="CC682" s="14"/>
      <c r="CD682" s="14"/>
      <c r="CE682" s="14"/>
      <c r="CF682" s="14"/>
      <c r="CG682" s="14">
        <f t="shared" si="3746"/>
        <v>6567.2000000000007</v>
      </c>
      <c r="CH682" s="14"/>
      <c r="CI682" s="84">
        <f t="shared" si="4086"/>
        <v>6567.2000000000007</v>
      </c>
      <c r="CJ682" s="14">
        <f t="shared" si="3747"/>
        <v>6567.2000000000007</v>
      </c>
      <c r="CK682" s="52"/>
      <c r="CL682" s="84">
        <f t="shared" si="4087"/>
        <v>6567.2000000000007</v>
      </c>
      <c r="CM682" s="14">
        <f t="shared" si="3748"/>
        <v>6567.2000000000007</v>
      </c>
      <c r="CN682" s="52"/>
      <c r="CO682" s="84">
        <f t="shared" si="4088"/>
        <v>6567.2000000000007</v>
      </c>
      <c r="CP682" s="14"/>
      <c r="CQ682" s="29"/>
      <c r="CR682" s="29">
        <v>44</v>
      </c>
      <c r="CT682" s="1"/>
    </row>
    <row r="683" spans="1:98" s="1" customFormat="1" ht="15.6" hidden="1" customHeight="1" x14ac:dyDescent="0.3">
      <c r="A683" s="27" t="s">
        <v>424</v>
      </c>
      <c r="B683" s="27" t="s">
        <v>68</v>
      </c>
      <c r="C683" s="27" t="s">
        <v>70</v>
      </c>
      <c r="D683" s="27" t="s">
        <v>474</v>
      </c>
      <c r="E683" s="30"/>
      <c r="F683" s="28" t="s">
        <v>41</v>
      </c>
      <c r="G683" s="14">
        <f t="shared" si="4094"/>
        <v>6127.6</v>
      </c>
      <c r="H683" s="14">
        <f t="shared" si="4095"/>
        <v>2658.2</v>
      </c>
      <c r="I683" s="14">
        <f t="shared" si="4096"/>
        <v>1678.2</v>
      </c>
      <c r="J683" s="14">
        <f t="shared" si="4097"/>
        <v>0</v>
      </c>
      <c r="K683" s="14">
        <f t="shared" si="4098"/>
        <v>0</v>
      </c>
      <c r="L683" s="14">
        <f t="shared" si="4099"/>
        <v>0</v>
      </c>
      <c r="M683" s="14">
        <f t="shared" si="4016"/>
        <v>6127.6</v>
      </c>
      <c r="N683" s="14">
        <f t="shared" si="4017"/>
        <v>2658.2</v>
      </c>
      <c r="O683" s="14">
        <f t="shared" si="4018"/>
        <v>1678.2</v>
      </c>
      <c r="P683" s="14">
        <f t="shared" si="4100"/>
        <v>0</v>
      </c>
      <c r="Q683" s="14">
        <f t="shared" si="4101"/>
        <v>0</v>
      </c>
      <c r="R683" s="14">
        <f t="shared" si="4102"/>
        <v>0</v>
      </c>
      <c r="S683" s="14">
        <f t="shared" si="4103"/>
        <v>0</v>
      </c>
      <c r="T683" s="14">
        <f t="shared" si="4104"/>
        <v>0</v>
      </c>
      <c r="U683" s="14">
        <f t="shared" si="4105"/>
        <v>0</v>
      </c>
      <c r="V683" s="14">
        <f t="shared" si="4106"/>
        <v>0</v>
      </c>
      <c r="W683" s="14">
        <f t="shared" si="4107"/>
        <v>0</v>
      </c>
      <c r="X683" s="14">
        <f t="shared" si="4108"/>
        <v>0</v>
      </c>
      <c r="Y683" s="14">
        <f t="shared" ref="Y683:Y744" si="4153">M683+P683+Q683+R683+S683</f>
        <v>6127.6</v>
      </c>
      <c r="Z683" s="14">
        <f t="shared" ref="Z683:Z744" si="4154">N683+T683+U683</f>
        <v>2658.2</v>
      </c>
      <c r="AA683" s="14">
        <f t="shared" ref="AA683:AA744" si="4155">O683+V683+X683+W683</f>
        <v>1678.2</v>
      </c>
      <c r="AB683" s="14">
        <f t="shared" si="4109"/>
        <v>0</v>
      </c>
      <c r="AC683" s="14">
        <f t="shared" si="4110"/>
        <v>0</v>
      </c>
      <c r="AD683" s="14">
        <f t="shared" si="4111"/>
        <v>0</v>
      </c>
      <c r="AE683" s="14">
        <f t="shared" ref="AE683:AE744" si="4156">Y683+AB683</f>
        <v>6127.6</v>
      </c>
      <c r="AF683" s="14">
        <f t="shared" ref="AF683:AF744" si="4157">Z683+AC683</f>
        <v>2658.2</v>
      </c>
      <c r="AG683" s="14">
        <f t="shared" ref="AG683:AG744" si="4158">AA683+AD683</f>
        <v>1678.2</v>
      </c>
      <c r="AH683" s="14">
        <f t="shared" si="4112"/>
        <v>0</v>
      </c>
      <c r="AI683" s="14">
        <f t="shared" si="4113"/>
        <v>0</v>
      </c>
      <c r="AJ683" s="14">
        <f t="shared" si="4114"/>
        <v>0</v>
      </c>
      <c r="AK683" s="14">
        <f t="shared" si="4115"/>
        <v>0</v>
      </c>
      <c r="AL683" s="14">
        <f t="shared" si="4116"/>
        <v>0</v>
      </c>
      <c r="AM683" s="14">
        <f t="shared" si="4117"/>
        <v>0</v>
      </c>
      <c r="AN683" s="14">
        <f t="shared" si="4118"/>
        <v>0</v>
      </c>
      <c r="AO683" s="14">
        <f t="shared" si="4119"/>
        <v>0</v>
      </c>
      <c r="AP683" s="14">
        <f t="shared" si="4120"/>
        <v>0</v>
      </c>
      <c r="AQ683" s="14">
        <f t="shared" si="4121"/>
        <v>0</v>
      </c>
      <c r="AR683" s="14">
        <f t="shared" si="4122"/>
        <v>0</v>
      </c>
      <c r="AS683" s="14">
        <f t="shared" si="4123"/>
        <v>0</v>
      </c>
      <c r="AT683" s="14">
        <f t="shared" si="4124"/>
        <v>0</v>
      </c>
      <c r="AU683" s="14">
        <f t="shared" si="4125"/>
        <v>0</v>
      </c>
      <c r="AV683" s="14">
        <f t="shared" si="4126"/>
        <v>0</v>
      </c>
      <c r="AW683" s="14">
        <f t="shared" ref="AW683:AW746" si="4159">AE683+AH683+AI683+AJ683+AK683+AL683</f>
        <v>6127.6</v>
      </c>
      <c r="AX683" s="14">
        <f t="shared" ref="AX683:AX746" si="4160">AF683+AM683+AN683+AO683+AP683+AQ683</f>
        <v>2658.2</v>
      </c>
      <c r="AY683" s="14">
        <f t="shared" ref="AY683:AY746" si="4161">AG683+AR683+AS683+AT683+AU683+AV683</f>
        <v>1678.2</v>
      </c>
      <c r="AZ683" s="14">
        <f t="shared" si="4127"/>
        <v>0</v>
      </c>
      <c r="BA683" s="14">
        <f t="shared" ref="BA683:BA746" si="4162">AW683+AZ683</f>
        <v>6127.6</v>
      </c>
      <c r="BB683" s="14">
        <f t="shared" ref="BB683:BB746" si="4163">AX683</f>
        <v>2658.2</v>
      </c>
      <c r="BC683" s="14">
        <f t="shared" ref="BC683:BC746" si="4164">AY683</f>
        <v>1678.2</v>
      </c>
      <c r="BD683" s="14">
        <f t="shared" si="4128"/>
        <v>0</v>
      </c>
      <c r="BE683" s="14">
        <f t="shared" si="4129"/>
        <v>0</v>
      </c>
      <c r="BF683" s="14">
        <f t="shared" si="4130"/>
        <v>0</v>
      </c>
      <c r="BG683" s="14">
        <f t="shared" si="4131"/>
        <v>0</v>
      </c>
      <c r="BH683" s="14">
        <f t="shared" si="4132"/>
        <v>0</v>
      </c>
      <c r="BI683" s="14">
        <f t="shared" si="4133"/>
        <v>0</v>
      </c>
      <c r="BJ683" s="14">
        <f t="shared" si="4134"/>
        <v>1903.318</v>
      </c>
      <c r="BK683" s="14">
        <f t="shared" si="4135"/>
        <v>0</v>
      </c>
      <c r="BL683" s="14">
        <f t="shared" si="4136"/>
        <v>0</v>
      </c>
      <c r="BM683" s="14">
        <f t="shared" si="4137"/>
        <v>0</v>
      </c>
      <c r="BN683" s="14">
        <f t="shared" si="4138"/>
        <v>0</v>
      </c>
      <c r="BO683" s="14">
        <f t="shared" ref="BO683:BO746" si="4165">BA683+BD683+BE683+BF683+BG683</f>
        <v>6127.6</v>
      </c>
      <c r="BP683" s="14">
        <f t="shared" ref="BP683:BP746" si="4166">BB683+BH683+BI683+BJ683+BK683</f>
        <v>4561.518</v>
      </c>
      <c r="BQ683" s="14">
        <f t="shared" ref="BQ683:BQ746" si="4167">BC683+BL683+BM683+BN683</f>
        <v>1678.2</v>
      </c>
      <c r="BR683" s="14">
        <f t="shared" si="4139"/>
        <v>0</v>
      </c>
      <c r="BS683" s="14">
        <f t="shared" si="4140"/>
        <v>-1903.318</v>
      </c>
      <c r="BT683" s="14">
        <f t="shared" si="4141"/>
        <v>0</v>
      </c>
      <c r="BU683" s="14">
        <f t="shared" ref="BU683:BU746" si="4168">BO683+BR683</f>
        <v>6127.6</v>
      </c>
      <c r="BV683" s="14">
        <f t="shared" ref="BV683:BV746" si="4169">BP683+BS683</f>
        <v>2658.2</v>
      </c>
      <c r="BW683" s="14">
        <f t="shared" ref="BW683:BW746" si="4170">BQ683+BT683</f>
        <v>1678.2</v>
      </c>
      <c r="BX683" s="14">
        <f t="shared" si="4142"/>
        <v>0</v>
      </c>
      <c r="BY683" s="14">
        <f t="shared" si="4143"/>
        <v>189.25399999999999</v>
      </c>
      <c r="BZ683" s="14">
        <f t="shared" si="4144"/>
        <v>0</v>
      </c>
      <c r="CA683" s="14">
        <f t="shared" si="4145"/>
        <v>0</v>
      </c>
      <c r="CB683" s="14">
        <f t="shared" si="4146"/>
        <v>1903.318</v>
      </c>
      <c r="CC683" s="32">
        <f t="shared" si="4147"/>
        <v>0</v>
      </c>
      <c r="CD683" s="14">
        <f t="shared" si="4148"/>
        <v>0</v>
      </c>
      <c r="CE683" s="14">
        <f t="shared" si="4149"/>
        <v>0</v>
      </c>
      <c r="CF683" s="32">
        <f t="shared" si="4150"/>
        <v>0</v>
      </c>
      <c r="CG683" s="14">
        <f t="shared" ref="CG683:CG746" si="4171">BU683+BX683+BY683+BZ683</f>
        <v>6316.8540000000003</v>
      </c>
      <c r="CH683" s="14">
        <f t="shared" si="4151"/>
        <v>0</v>
      </c>
      <c r="CI683" s="14"/>
      <c r="CJ683" s="14">
        <f t="shared" ref="CJ683:CJ746" si="4172">BV683+CA683+CB683+CC683</f>
        <v>4561.518</v>
      </c>
      <c r="CK683" s="52">
        <f t="shared" si="4152"/>
        <v>0</v>
      </c>
      <c r="CL683" s="52"/>
      <c r="CM683" s="14">
        <f t="shared" ref="CM683:CM746" si="4173">BW683+CD683+CE683+CF683</f>
        <v>1678.2</v>
      </c>
      <c r="CN683" s="52">
        <f t="shared" si="4152"/>
        <v>0</v>
      </c>
      <c r="CO683" s="52"/>
      <c r="CP683" s="14">
        <f t="shared" si="4152"/>
        <v>0</v>
      </c>
      <c r="CQ683" s="29">
        <v>0</v>
      </c>
      <c r="CR683" s="29"/>
      <c r="CS683" s="1" t="s">
        <v>75</v>
      </c>
    </row>
    <row r="684" spans="1:98" ht="46.8" customHeight="1" x14ac:dyDescent="0.3">
      <c r="A684" s="76" t="s">
        <v>424</v>
      </c>
      <c r="B684" s="76" t="s">
        <v>68</v>
      </c>
      <c r="C684" s="76" t="s">
        <v>70</v>
      </c>
      <c r="D684" s="76" t="s">
        <v>475</v>
      </c>
      <c r="E684" s="88"/>
      <c r="F684" s="77" t="s">
        <v>476</v>
      </c>
      <c r="G684" s="14">
        <f t="shared" ref="G684:L684" si="4174">G685+G687</f>
        <v>6127.6</v>
      </c>
      <c r="H684" s="14">
        <f t="shared" si="4174"/>
        <v>2658.2</v>
      </c>
      <c r="I684" s="14">
        <f t="shared" si="4174"/>
        <v>1678.2</v>
      </c>
      <c r="J684" s="14">
        <f t="shared" si="4174"/>
        <v>0</v>
      </c>
      <c r="K684" s="14">
        <f t="shared" si="4174"/>
        <v>0</v>
      </c>
      <c r="L684" s="14">
        <f t="shared" si="4174"/>
        <v>0</v>
      </c>
      <c r="M684" s="14">
        <f t="shared" si="4016"/>
        <v>6127.6</v>
      </c>
      <c r="N684" s="14">
        <f t="shared" si="4017"/>
        <v>2658.2</v>
      </c>
      <c r="O684" s="14">
        <f t="shared" si="4018"/>
        <v>1678.2</v>
      </c>
      <c r="P684" s="14">
        <f t="shared" ref="P684:X684" si="4175">P685+P687</f>
        <v>0</v>
      </c>
      <c r="Q684" s="14">
        <f t="shared" si="4175"/>
        <v>0</v>
      </c>
      <c r="R684" s="14">
        <f t="shared" si="4175"/>
        <v>0</v>
      </c>
      <c r="S684" s="14">
        <f t="shared" si="4175"/>
        <v>0</v>
      </c>
      <c r="T684" s="14">
        <f t="shared" si="4175"/>
        <v>0</v>
      </c>
      <c r="U684" s="14">
        <f t="shared" si="4175"/>
        <v>0</v>
      </c>
      <c r="V684" s="14">
        <f t="shared" si="4175"/>
        <v>0</v>
      </c>
      <c r="W684" s="14">
        <f t="shared" si="4175"/>
        <v>0</v>
      </c>
      <c r="X684" s="14">
        <f t="shared" si="4175"/>
        <v>0</v>
      </c>
      <c r="Y684" s="14">
        <f t="shared" si="4153"/>
        <v>6127.6</v>
      </c>
      <c r="Z684" s="14">
        <f t="shared" si="4154"/>
        <v>2658.2</v>
      </c>
      <c r="AA684" s="14">
        <f t="shared" si="4155"/>
        <v>1678.2</v>
      </c>
      <c r="AB684" s="14">
        <f>AB685+AB687</f>
        <v>0</v>
      </c>
      <c r="AC684" s="14">
        <f>AC685+AC687</f>
        <v>0</v>
      </c>
      <c r="AD684" s="14">
        <f>AD685+AD687</f>
        <v>0</v>
      </c>
      <c r="AE684" s="14">
        <f t="shared" si="4156"/>
        <v>6127.6</v>
      </c>
      <c r="AF684" s="14">
        <f t="shared" si="4157"/>
        <v>2658.2</v>
      </c>
      <c r="AG684" s="14">
        <f t="shared" si="4158"/>
        <v>1678.2</v>
      </c>
      <c r="AH684" s="14">
        <f t="shared" ref="AH684:AV684" si="4176">AH685+AH687</f>
        <v>0</v>
      </c>
      <c r="AI684" s="14">
        <f t="shared" si="4176"/>
        <v>0</v>
      </c>
      <c r="AJ684" s="14">
        <f t="shared" si="4176"/>
        <v>0</v>
      </c>
      <c r="AK684" s="14">
        <f t="shared" si="4176"/>
        <v>0</v>
      </c>
      <c r="AL684" s="14">
        <f t="shared" si="4176"/>
        <v>0</v>
      </c>
      <c r="AM684" s="14">
        <f t="shared" si="4176"/>
        <v>0</v>
      </c>
      <c r="AN684" s="14">
        <f t="shared" si="4176"/>
        <v>0</v>
      </c>
      <c r="AO684" s="14">
        <f t="shared" si="4176"/>
        <v>0</v>
      </c>
      <c r="AP684" s="14">
        <f t="shared" si="4176"/>
        <v>0</v>
      </c>
      <c r="AQ684" s="14">
        <f t="shared" si="4176"/>
        <v>0</v>
      </c>
      <c r="AR684" s="14">
        <f t="shared" si="4176"/>
        <v>0</v>
      </c>
      <c r="AS684" s="14">
        <f t="shared" si="4176"/>
        <v>0</v>
      </c>
      <c r="AT684" s="14">
        <f t="shared" si="4176"/>
        <v>0</v>
      </c>
      <c r="AU684" s="14">
        <f t="shared" si="4176"/>
        <v>0</v>
      </c>
      <c r="AV684" s="14">
        <f t="shared" si="4176"/>
        <v>0</v>
      </c>
      <c r="AW684" s="14">
        <f t="shared" si="4159"/>
        <v>6127.6</v>
      </c>
      <c r="AX684" s="14">
        <f t="shared" si="4160"/>
        <v>2658.2</v>
      </c>
      <c r="AY684" s="14">
        <f t="shared" si="4161"/>
        <v>1678.2</v>
      </c>
      <c r="AZ684" s="14">
        <f>AZ685+AZ687</f>
        <v>0</v>
      </c>
      <c r="BA684" s="14">
        <f t="shared" si="4162"/>
        <v>6127.6</v>
      </c>
      <c r="BB684" s="14">
        <f t="shared" si="4163"/>
        <v>2658.2</v>
      </c>
      <c r="BC684" s="14">
        <f t="shared" si="4164"/>
        <v>1678.2</v>
      </c>
      <c r="BD684" s="14">
        <f t="shared" ref="BD684:BN684" si="4177">BD685+BD687</f>
        <v>0</v>
      </c>
      <c r="BE684" s="14">
        <f t="shared" si="4177"/>
        <v>0</v>
      </c>
      <c r="BF684" s="14">
        <f t="shared" si="4177"/>
        <v>0</v>
      </c>
      <c r="BG684" s="14">
        <f t="shared" si="4177"/>
        <v>0</v>
      </c>
      <c r="BH684" s="14">
        <f t="shared" si="4177"/>
        <v>0</v>
      </c>
      <c r="BI684" s="14">
        <f t="shared" si="4177"/>
        <v>0</v>
      </c>
      <c r="BJ684" s="14">
        <f t="shared" si="4177"/>
        <v>1903.318</v>
      </c>
      <c r="BK684" s="14">
        <f t="shared" si="4177"/>
        <v>0</v>
      </c>
      <c r="BL684" s="14">
        <f t="shared" si="4177"/>
        <v>0</v>
      </c>
      <c r="BM684" s="14">
        <f t="shared" si="4177"/>
        <v>0</v>
      </c>
      <c r="BN684" s="14">
        <f t="shared" si="4177"/>
        <v>0</v>
      </c>
      <c r="BO684" s="14">
        <f t="shared" si="4165"/>
        <v>6127.6</v>
      </c>
      <c r="BP684" s="14">
        <f t="shared" si="4166"/>
        <v>4561.518</v>
      </c>
      <c r="BQ684" s="14">
        <f t="shared" si="4167"/>
        <v>1678.2</v>
      </c>
      <c r="BR684" s="14">
        <f>BR685+BR687</f>
        <v>0</v>
      </c>
      <c r="BS684" s="14">
        <f>BS685+BS687</f>
        <v>-1903.318</v>
      </c>
      <c r="BT684" s="14">
        <f>BT685+BT687</f>
        <v>0</v>
      </c>
      <c r="BU684" s="14">
        <f t="shared" si="4168"/>
        <v>6127.6</v>
      </c>
      <c r="BV684" s="14">
        <f t="shared" si="4169"/>
        <v>2658.2</v>
      </c>
      <c r="BW684" s="14">
        <f t="shared" si="4170"/>
        <v>1678.2</v>
      </c>
      <c r="BX684" s="14">
        <f t="shared" ref="BX684:CF684" si="4178">BX685+BX687</f>
        <v>0</v>
      </c>
      <c r="BY684" s="14">
        <f t="shared" si="4178"/>
        <v>189.25399999999999</v>
      </c>
      <c r="BZ684" s="14">
        <f t="shared" si="4178"/>
        <v>0</v>
      </c>
      <c r="CA684" s="14">
        <f t="shared" si="4178"/>
        <v>0</v>
      </c>
      <c r="CB684" s="14">
        <f t="shared" si="4178"/>
        <v>1903.318</v>
      </c>
      <c r="CC684" s="14">
        <f t="shared" si="4178"/>
        <v>0</v>
      </c>
      <c r="CD684" s="14">
        <f t="shared" si="4178"/>
        <v>0</v>
      </c>
      <c r="CE684" s="14">
        <f t="shared" si="4178"/>
        <v>0</v>
      </c>
      <c r="CF684" s="14">
        <f t="shared" si="4178"/>
        <v>0</v>
      </c>
      <c r="CG684" s="14">
        <f t="shared" si="4171"/>
        <v>6316.8540000000003</v>
      </c>
      <c r="CH684" s="14">
        <f>CH685+CH687</f>
        <v>0</v>
      </c>
      <c r="CI684" s="84">
        <f t="shared" ref="CI684:CI690" si="4179">CG684+CH684</f>
        <v>6316.8540000000003</v>
      </c>
      <c r="CJ684" s="14">
        <f t="shared" si="4172"/>
        <v>4561.518</v>
      </c>
      <c r="CK684" s="52">
        <f>CK685+CK687</f>
        <v>0</v>
      </c>
      <c r="CL684" s="84">
        <f t="shared" ref="CL684:CL690" si="4180">CJ684+CK684</f>
        <v>4561.518</v>
      </c>
      <c r="CM684" s="14">
        <f t="shared" si="4173"/>
        <v>1678.2</v>
      </c>
      <c r="CN684" s="52">
        <f>CN685+CN687</f>
        <v>0</v>
      </c>
      <c r="CO684" s="84">
        <f t="shared" ref="CO684:CO690" si="4181">CM684+CN684</f>
        <v>1678.2</v>
      </c>
      <c r="CP684" s="14">
        <f>CP685+CP687</f>
        <v>0</v>
      </c>
      <c r="CQ684" s="29"/>
      <c r="CR684" s="29"/>
      <c r="CT684" s="1"/>
    </row>
    <row r="685" spans="1:98" ht="31.2" customHeight="1" x14ac:dyDescent="0.3">
      <c r="A685" s="76" t="s">
        <v>424</v>
      </c>
      <c r="B685" s="76" t="s">
        <v>68</v>
      </c>
      <c r="C685" s="76" t="s">
        <v>70</v>
      </c>
      <c r="D685" s="76" t="s">
        <v>477</v>
      </c>
      <c r="E685" s="88"/>
      <c r="F685" s="77" t="s">
        <v>478</v>
      </c>
      <c r="G685" s="14">
        <f t="shared" ref="G685:L685" si="4182">G686</f>
        <v>5127.6000000000004</v>
      </c>
      <c r="H685" s="14">
        <f t="shared" si="4182"/>
        <v>1678.2</v>
      </c>
      <c r="I685" s="14">
        <f t="shared" si="4182"/>
        <v>1678.2</v>
      </c>
      <c r="J685" s="14">
        <f t="shared" si="4182"/>
        <v>0</v>
      </c>
      <c r="K685" s="14">
        <f t="shared" si="4182"/>
        <v>0</v>
      </c>
      <c r="L685" s="14">
        <f t="shared" si="4182"/>
        <v>0</v>
      </c>
      <c r="M685" s="14">
        <f t="shared" si="4016"/>
        <v>5127.6000000000004</v>
      </c>
      <c r="N685" s="14">
        <f t="shared" si="4017"/>
        <v>1678.2</v>
      </c>
      <c r="O685" s="14">
        <f t="shared" si="4018"/>
        <v>1678.2</v>
      </c>
      <c r="P685" s="14">
        <f t="shared" ref="P685:X685" si="4183">P686</f>
        <v>0</v>
      </c>
      <c r="Q685" s="14">
        <f t="shared" si="4183"/>
        <v>0</v>
      </c>
      <c r="R685" s="14">
        <f t="shared" si="4183"/>
        <v>0</v>
      </c>
      <c r="S685" s="14">
        <f t="shared" si="4183"/>
        <v>0</v>
      </c>
      <c r="T685" s="14">
        <f t="shared" si="4183"/>
        <v>0</v>
      </c>
      <c r="U685" s="14">
        <f t="shared" si="4183"/>
        <v>0</v>
      </c>
      <c r="V685" s="14">
        <f t="shared" si="4183"/>
        <v>0</v>
      </c>
      <c r="W685" s="14">
        <f t="shared" si="4183"/>
        <v>0</v>
      </c>
      <c r="X685" s="14">
        <f t="shared" si="4183"/>
        <v>0</v>
      </c>
      <c r="Y685" s="14">
        <f t="shared" si="4153"/>
        <v>5127.6000000000004</v>
      </c>
      <c r="Z685" s="14">
        <f t="shared" si="4154"/>
        <v>1678.2</v>
      </c>
      <c r="AA685" s="14">
        <f t="shared" si="4155"/>
        <v>1678.2</v>
      </c>
      <c r="AB685" s="14">
        <f>AB686</f>
        <v>0</v>
      </c>
      <c r="AC685" s="14">
        <f>AC686</f>
        <v>0</v>
      </c>
      <c r="AD685" s="14">
        <f>AD686</f>
        <v>0</v>
      </c>
      <c r="AE685" s="14">
        <f t="shared" si="4156"/>
        <v>5127.6000000000004</v>
      </c>
      <c r="AF685" s="14">
        <f t="shared" si="4157"/>
        <v>1678.2</v>
      </c>
      <c r="AG685" s="14">
        <f t="shared" si="4158"/>
        <v>1678.2</v>
      </c>
      <c r="AH685" s="14">
        <f t="shared" ref="AH685:AV685" si="4184">AH686</f>
        <v>0</v>
      </c>
      <c r="AI685" s="14">
        <f t="shared" si="4184"/>
        <v>0</v>
      </c>
      <c r="AJ685" s="14">
        <f t="shared" si="4184"/>
        <v>0</v>
      </c>
      <c r="AK685" s="14">
        <f t="shared" si="4184"/>
        <v>0</v>
      </c>
      <c r="AL685" s="14">
        <f t="shared" si="4184"/>
        <v>0</v>
      </c>
      <c r="AM685" s="14">
        <f t="shared" si="4184"/>
        <v>0</v>
      </c>
      <c r="AN685" s="14">
        <f t="shared" si="4184"/>
        <v>0</v>
      </c>
      <c r="AO685" s="14">
        <f t="shared" si="4184"/>
        <v>0</v>
      </c>
      <c r="AP685" s="14">
        <f t="shared" si="4184"/>
        <v>0</v>
      </c>
      <c r="AQ685" s="14">
        <f t="shared" si="4184"/>
        <v>0</v>
      </c>
      <c r="AR685" s="14">
        <f t="shared" si="4184"/>
        <v>0</v>
      </c>
      <c r="AS685" s="14">
        <f t="shared" si="4184"/>
        <v>0</v>
      </c>
      <c r="AT685" s="14">
        <f t="shared" si="4184"/>
        <v>0</v>
      </c>
      <c r="AU685" s="14">
        <f t="shared" si="4184"/>
        <v>0</v>
      </c>
      <c r="AV685" s="14">
        <f t="shared" si="4184"/>
        <v>0</v>
      </c>
      <c r="AW685" s="14">
        <f t="shared" si="4159"/>
        <v>5127.6000000000004</v>
      </c>
      <c r="AX685" s="14">
        <f t="shared" si="4160"/>
        <v>1678.2</v>
      </c>
      <c r="AY685" s="14">
        <f t="shared" si="4161"/>
        <v>1678.2</v>
      </c>
      <c r="AZ685" s="14">
        <f>AZ686</f>
        <v>0</v>
      </c>
      <c r="BA685" s="14">
        <f t="shared" si="4162"/>
        <v>5127.6000000000004</v>
      </c>
      <c r="BB685" s="14">
        <f t="shared" si="4163"/>
        <v>1678.2</v>
      </c>
      <c r="BC685" s="14">
        <f t="shared" si="4164"/>
        <v>1678.2</v>
      </c>
      <c r="BD685" s="14">
        <f t="shared" ref="BD685:BN685" si="4185">BD686</f>
        <v>0</v>
      </c>
      <c r="BE685" s="14">
        <f t="shared" si="4185"/>
        <v>0</v>
      </c>
      <c r="BF685" s="14">
        <f t="shared" si="4185"/>
        <v>0</v>
      </c>
      <c r="BG685" s="14">
        <f t="shared" si="4185"/>
        <v>0</v>
      </c>
      <c r="BH685" s="14">
        <f t="shared" si="4185"/>
        <v>0</v>
      </c>
      <c r="BI685" s="14">
        <f t="shared" si="4185"/>
        <v>0</v>
      </c>
      <c r="BJ685" s="14">
        <f t="shared" si="4185"/>
        <v>0</v>
      </c>
      <c r="BK685" s="14">
        <f t="shared" si="4185"/>
        <v>0</v>
      </c>
      <c r="BL685" s="14">
        <f t="shared" si="4185"/>
        <v>0</v>
      </c>
      <c r="BM685" s="14">
        <f t="shared" si="4185"/>
        <v>0</v>
      </c>
      <c r="BN685" s="14">
        <f t="shared" si="4185"/>
        <v>0</v>
      </c>
      <c r="BO685" s="14">
        <f t="shared" si="4165"/>
        <v>5127.6000000000004</v>
      </c>
      <c r="BP685" s="14">
        <f t="shared" si="4166"/>
        <v>1678.2</v>
      </c>
      <c r="BQ685" s="14">
        <f t="shared" si="4167"/>
        <v>1678.2</v>
      </c>
      <c r="BR685" s="14">
        <f>BR686</f>
        <v>0</v>
      </c>
      <c r="BS685" s="14">
        <f>BS686</f>
        <v>0</v>
      </c>
      <c r="BT685" s="14">
        <f>BT686</f>
        <v>0</v>
      </c>
      <c r="BU685" s="14">
        <f t="shared" si="4168"/>
        <v>5127.6000000000004</v>
      </c>
      <c r="BV685" s="14">
        <f t="shared" si="4169"/>
        <v>1678.2</v>
      </c>
      <c r="BW685" s="14">
        <f t="shared" si="4170"/>
        <v>1678.2</v>
      </c>
      <c r="BX685" s="14">
        <f t="shared" ref="BX685:CF685" si="4186">BX686</f>
        <v>0</v>
      </c>
      <c r="BY685" s="14">
        <f t="shared" si="4186"/>
        <v>189.25399999999999</v>
      </c>
      <c r="BZ685" s="14">
        <f t="shared" si="4186"/>
        <v>0</v>
      </c>
      <c r="CA685" s="14">
        <f t="shared" si="4186"/>
        <v>0</v>
      </c>
      <c r="CB685" s="14">
        <f t="shared" si="4186"/>
        <v>0</v>
      </c>
      <c r="CC685" s="14">
        <f t="shared" si="4186"/>
        <v>0</v>
      </c>
      <c r="CD685" s="14">
        <f t="shared" si="4186"/>
        <v>0</v>
      </c>
      <c r="CE685" s="14">
        <f t="shared" si="4186"/>
        <v>0</v>
      </c>
      <c r="CF685" s="14">
        <f t="shared" si="4186"/>
        <v>0</v>
      </c>
      <c r="CG685" s="14">
        <f t="shared" si="4171"/>
        <v>5316.8540000000003</v>
      </c>
      <c r="CH685" s="14">
        <f>CH686</f>
        <v>0</v>
      </c>
      <c r="CI685" s="84">
        <f t="shared" si="4179"/>
        <v>5316.8540000000003</v>
      </c>
      <c r="CJ685" s="14">
        <f t="shared" si="4172"/>
        <v>1678.2</v>
      </c>
      <c r="CK685" s="52">
        <f>CK686</f>
        <v>0</v>
      </c>
      <c r="CL685" s="84">
        <f t="shared" si="4180"/>
        <v>1678.2</v>
      </c>
      <c r="CM685" s="14">
        <f t="shared" si="4173"/>
        <v>1678.2</v>
      </c>
      <c r="CN685" s="52">
        <f>CN686</f>
        <v>0</v>
      </c>
      <c r="CO685" s="84">
        <f t="shared" si="4181"/>
        <v>1678.2</v>
      </c>
      <c r="CP685" s="14">
        <f>CP686</f>
        <v>0</v>
      </c>
      <c r="CQ685" s="29"/>
      <c r="CR685" s="29"/>
      <c r="CT685" s="1"/>
    </row>
    <row r="686" spans="1:98" ht="31.2" customHeight="1" x14ac:dyDescent="0.3">
      <c r="A686" s="76" t="s">
        <v>424</v>
      </c>
      <c r="B686" s="76" t="s">
        <v>68</v>
      </c>
      <c r="C686" s="76" t="s">
        <v>70</v>
      </c>
      <c r="D686" s="76" t="s">
        <v>477</v>
      </c>
      <c r="E686" s="76" t="s">
        <v>46</v>
      </c>
      <c r="F686" s="77" t="s">
        <v>47</v>
      </c>
      <c r="G686" s="14">
        <v>5127.6000000000004</v>
      </c>
      <c r="H686" s="14">
        <v>1678.2</v>
      </c>
      <c r="I686" s="14">
        <v>1678.2</v>
      </c>
      <c r="J686" s="14"/>
      <c r="K686" s="14"/>
      <c r="L686" s="14"/>
      <c r="M686" s="14">
        <f t="shared" si="4016"/>
        <v>5127.6000000000004</v>
      </c>
      <c r="N686" s="14">
        <f t="shared" si="4017"/>
        <v>1678.2</v>
      </c>
      <c r="O686" s="14">
        <f t="shared" si="4018"/>
        <v>1678.2</v>
      </c>
      <c r="P686" s="14"/>
      <c r="Q686" s="14"/>
      <c r="R686" s="14"/>
      <c r="S686" s="14"/>
      <c r="T686" s="14"/>
      <c r="U686" s="14"/>
      <c r="V686" s="14"/>
      <c r="W686" s="14"/>
      <c r="X686" s="14"/>
      <c r="Y686" s="14">
        <f t="shared" si="4153"/>
        <v>5127.6000000000004</v>
      </c>
      <c r="Z686" s="14">
        <f t="shared" si="4154"/>
        <v>1678.2</v>
      </c>
      <c r="AA686" s="14">
        <f t="shared" si="4155"/>
        <v>1678.2</v>
      </c>
      <c r="AB686" s="14"/>
      <c r="AC686" s="14"/>
      <c r="AD686" s="14"/>
      <c r="AE686" s="14">
        <f t="shared" si="4156"/>
        <v>5127.6000000000004</v>
      </c>
      <c r="AF686" s="14">
        <f t="shared" si="4157"/>
        <v>1678.2</v>
      </c>
      <c r="AG686" s="14">
        <f t="shared" si="4158"/>
        <v>1678.2</v>
      </c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>
        <f t="shared" si="4159"/>
        <v>5127.6000000000004</v>
      </c>
      <c r="AX686" s="14">
        <f t="shared" si="4160"/>
        <v>1678.2</v>
      </c>
      <c r="AY686" s="14">
        <f t="shared" si="4161"/>
        <v>1678.2</v>
      </c>
      <c r="AZ686" s="14"/>
      <c r="BA686" s="14">
        <f t="shared" si="4162"/>
        <v>5127.6000000000004</v>
      </c>
      <c r="BB686" s="14">
        <f t="shared" si="4163"/>
        <v>1678.2</v>
      </c>
      <c r="BC686" s="14">
        <f t="shared" si="4164"/>
        <v>1678.2</v>
      </c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>
        <f t="shared" si="4165"/>
        <v>5127.6000000000004</v>
      </c>
      <c r="BP686" s="14">
        <f t="shared" si="4166"/>
        <v>1678.2</v>
      </c>
      <c r="BQ686" s="14">
        <f t="shared" si="4167"/>
        <v>1678.2</v>
      </c>
      <c r="BR686" s="14"/>
      <c r="BS686" s="14"/>
      <c r="BT686" s="14"/>
      <c r="BU686" s="14">
        <f t="shared" si="4168"/>
        <v>5127.6000000000004</v>
      </c>
      <c r="BV686" s="14">
        <f t="shared" si="4169"/>
        <v>1678.2</v>
      </c>
      <c r="BW686" s="14">
        <f t="shared" si="4170"/>
        <v>1678.2</v>
      </c>
      <c r="BX686" s="14"/>
      <c r="BY686" s="14">
        <v>189.25399999999999</v>
      </c>
      <c r="BZ686" s="14"/>
      <c r="CA686" s="14"/>
      <c r="CB686" s="14"/>
      <c r="CC686" s="14"/>
      <c r="CD686" s="14"/>
      <c r="CE686" s="14"/>
      <c r="CF686" s="14"/>
      <c r="CG686" s="14">
        <f t="shared" si="4171"/>
        <v>5316.8540000000003</v>
      </c>
      <c r="CH686" s="14"/>
      <c r="CI686" s="84">
        <f t="shared" si="4179"/>
        <v>5316.8540000000003</v>
      </c>
      <c r="CJ686" s="14">
        <f t="shared" si="4172"/>
        <v>1678.2</v>
      </c>
      <c r="CK686" s="52"/>
      <c r="CL686" s="84">
        <f t="shared" si="4180"/>
        <v>1678.2</v>
      </c>
      <c r="CM686" s="14">
        <f t="shared" si="4173"/>
        <v>1678.2</v>
      </c>
      <c r="CN686" s="52"/>
      <c r="CO686" s="84">
        <f t="shared" si="4181"/>
        <v>1678.2</v>
      </c>
      <c r="CP686" s="14"/>
      <c r="CQ686" s="29"/>
      <c r="CR686" s="29"/>
      <c r="CT686" s="1"/>
    </row>
    <row r="687" spans="1:98" ht="31.2" customHeight="1" x14ac:dyDescent="0.3">
      <c r="A687" s="76" t="s">
        <v>424</v>
      </c>
      <c r="B687" s="76" t="s">
        <v>68</v>
      </c>
      <c r="C687" s="76" t="s">
        <v>70</v>
      </c>
      <c r="D687" s="76" t="s">
        <v>479</v>
      </c>
      <c r="E687" s="88"/>
      <c r="F687" s="77" t="s">
        <v>480</v>
      </c>
      <c r="G687" s="14">
        <f t="shared" ref="G687:L687" si="4187">G689</f>
        <v>1000</v>
      </c>
      <c r="H687" s="14">
        <f t="shared" si="4187"/>
        <v>980</v>
      </c>
      <c r="I687" s="14">
        <f t="shared" si="4187"/>
        <v>0</v>
      </c>
      <c r="J687" s="14">
        <f t="shared" si="4187"/>
        <v>0</v>
      </c>
      <c r="K687" s="14">
        <f t="shared" si="4187"/>
        <v>0</v>
      </c>
      <c r="L687" s="14">
        <f t="shared" si="4187"/>
        <v>0</v>
      </c>
      <c r="M687" s="14">
        <f t="shared" si="4016"/>
        <v>1000</v>
      </c>
      <c r="N687" s="14">
        <f t="shared" si="4017"/>
        <v>980</v>
      </c>
      <c r="O687" s="14">
        <f t="shared" si="4018"/>
        <v>0</v>
      </c>
      <c r="P687" s="14">
        <f t="shared" ref="P687:X687" si="4188">P689</f>
        <v>0</v>
      </c>
      <c r="Q687" s="14">
        <f t="shared" si="4188"/>
        <v>0</v>
      </c>
      <c r="R687" s="14">
        <f t="shared" si="4188"/>
        <v>0</v>
      </c>
      <c r="S687" s="14">
        <f t="shared" si="4188"/>
        <v>0</v>
      </c>
      <c r="T687" s="14">
        <f t="shared" si="4188"/>
        <v>0</v>
      </c>
      <c r="U687" s="14">
        <f t="shared" si="4188"/>
        <v>0</v>
      </c>
      <c r="V687" s="14">
        <f t="shared" si="4188"/>
        <v>0</v>
      </c>
      <c r="W687" s="14">
        <f t="shared" si="4188"/>
        <v>0</v>
      </c>
      <c r="X687" s="14">
        <f t="shared" si="4188"/>
        <v>0</v>
      </c>
      <c r="Y687" s="14">
        <f t="shared" si="4153"/>
        <v>1000</v>
      </c>
      <c r="Z687" s="14">
        <f t="shared" si="4154"/>
        <v>980</v>
      </c>
      <c r="AA687" s="14">
        <f t="shared" si="4155"/>
        <v>0</v>
      </c>
      <c r="AB687" s="14">
        <f>AB689</f>
        <v>0</v>
      </c>
      <c r="AC687" s="14">
        <f>AC689</f>
        <v>0</v>
      </c>
      <c r="AD687" s="14">
        <f>AD689</f>
        <v>0</v>
      </c>
      <c r="AE687" s="14">
        <f t="shared" si="4156"/>
        <v>1000</v>
      </c>
      <c r="AF687" s="14">
        <f t="shared" si="4157"/>
        <v>980</v>
      </c>
      <c r="AG687" s="14">
        <f t="shared" si="4158"/>
        <v>0</v>
      </c>
      <c r="AH687" s="14">
        <f t="shared" ref="AH687:AV687" si="4189">AH689</f>
        <v>0</v>
      </c>
      <c r="AI687" s="14">
        <f t="shared" si="4189"/>
        <v>0</v>
      </c>
      <c r="AJ687" s="14">
        <f t="shared" si="4189"/>
        <v>0</v>
      </c>
      <c r="AK687" s="14">
        <f t="shared" si="4189"/>
        <v>0</v>
      </c>
      <c r="AL687" s="14">
        <f t="shared" si="4189"/>
        <v>0</v>
      </c>
      <c r="AM687" s="14">
        <f t="shared" si="4189"/>
        <v>0</v>
      </c>
      <c r="AN687" s="14">
        <f t="shared" si="4189"/>
        <v>0</v>
      </c>
      <c r="AO687" s="14">
        <f t="shared" si="4189"/>
        <v>0</v>
      </c>
      <c r="AP687" s="14">
        <f t="shared" si="4189"/>
        <v>0</v>
      </c>
      <c r="AQ687" s="14">
        <f t="shared" si="4189"/>
        <v>0</v>
      </c>
      <c r="AR687" s="14">
        <f t="shared" si="4189"/>
        <v>0</v>
      </c>
      <c r="AS687" s="14">
        <f t="shared" si="4189"/>
        <v>0</v>
      </c>
      <c r="AT687" s="14">
        <f t="shared" si="4189"/>
        <v>0</v>
      </c>
      <c r="AU687" s="14">
        <f t="shared" si="4189"/>
        <v>0</v>
      </c>
      <c r="AV687" s="14">
        <f t="shared" si="4189"/>
        <v>0</v>
      </c>
      <c r="AW687" s="14">
        <f t="shared" si="4159"/>
        <v>1000</v>
      </c>
      <c r="AX687" s="14">
        <f t="shared" si="4160"/>
        <v>980</v>
      </c>
      <c r="AY687" s="14">
        <f t="shared" si="4161"/>
        <v>0</v>
      </c>
      <c r="AZ687" s="14">
        <f>AZ689</f>
        <v>0</v>
      </c>
      <c r="BA687" s="14">
        <f t="shared" si="4162"/>
        <v>1000</v>
      </c>
      <c r="BB687" s="14">
        <f t="shared" si="4163"/>
        <v>980</v>
      </c>
      <c r="BC687" s="14">
        <f t="shared" si="4164"/>
        <v>0</v>
      </c>
      <c r="BD687" s="14">
        <f t="shared" ref="BD687:BN687" si="4190">BD689</f>
        <v>0</v>
      </c>
      <c r="BE687" s="14">
        <f t="shared" si="4190"/>
        <v>0</v>
      </c>
      <c r="BF687" s="14">
        <f t="shared" si="4190"/>
        <v>0</v>
      </c>
      <c r="BG687" s="14">
        <f t="shared" si="4190"/>
        <v>0</v>
      </c>
      <c r="BH687" s="14">
        <f t="shared" si="4190"/>
        <v>0</v>
      </c>
      <c r="BI687" s="14">
        <f t="shared" si="4190"/>
        <v>0</v>
      </c>
      <c r="BJ687" s="14">
        <f t="shared" si="4190"/>
        <v>1903.318</v>
      </c>
      <c r="BK687" s="14">
        <f t="shared" si="4190"/>
        <v>0</v>
      </c>
      <c r="BL687" s="14">
        <f t="shared" si="4190"/>
        <v>0</v>
      </c>
      <c r="BM687" s="14">
        <f t="shared" si="4190"/>
        <v>0</v>
      </c>
      <c r="BN687" s="14">
        <f t="shared" si="4190"/>
        <v>0</v>
      </c>
      <c r="BO687" s="14">
        <f t="shared" si="4165"/>
        <v>1000</v>
      </c>
      <c r="BP687" s="14">
        <f t="shared" si="4166"/>
        <v>2883.3180000000002</v>
      </c>
      <c r="BQ687" s="14">
        <f t="shared" si="4167"/>
        <v>0</v>
      </c>
      <c r="BR687" s="14">
        <f>BR689</f>
        <v>0</v>
      </c>
      <c r="BS687" s="14">
        <f>BS689</f>
        <v>-1903.318</v>
      </c>
      <c r="BT687" s="14">
        <f>BT689</f>
        <v>0</v>
      </c>
      <c r="BU687" s="14">
        <f t="shared" si="4168"/>
        <v>1000</v>
      </c>
      <c r="BV687" s="14">
        <f t="shared" si="4169"/>
        <v>980.00000000000023</v>
      </c>
      <c r="BW687" s="14">
        <f t="shared" si="4170"/>
        <v>0</v>
      </c>
      <c r="BX687" s="14">
        <f t="shared" ref="BX687:CF687" si="4191">BX689+BX688</f>
        <v>0</v>
      </c>
      <c r="BY687" s="14">
        <f t="shared" si="4191"/>
        <v>0</v>
      </c>
      <c r="BZ687" s="14">
        <f t="shared" si="4191"/>
        <v>0</v>
      </c>
      <c r="CA687" s="14">
        <f t="shared" si="4191"/>
        <v>0</v>
      </c>
      <c r="CB687" s="14">
        <f t="shared" si="4191"/>
        <v>1903.318</v>
      </c>
      <c r="CC687" s="14">
        <f t="shared" si="4191"/>
        <v>0</v>
      </c>
      <c r="CD687" s="14">
        <f t="shared" si="4191"/>
        <v>0</v>
      </c>
      <c r="CE687" s="14">
        <f t="shared" si="4191"/>
        <v>0</v>
      </c>
      <c r="CF687" s="14">
        <f t="shared" si="4191"/>
        <v>0</v>
      </c>
      <c r="CG687" s="14">
        <f t="shared" si="4171"/>
        <v>1000</v>
      </c>
      <c r="CH687" s="14">
        <f>CH689+CH688</f>
        <v>0</v>
      </c>
      <c r="CI687" s="84">
        <f t="shared" si="4179"/>
        <v>1000</v>
      </c>
      <c r="CJ687" s="14">
        <f t="shared" si="4172"/>
        <v>2883.3180000000002</v>
      </c>
      <c r="CK687" s="52">
        <f>CK689+CK688</f>
        <v>0</v>
      </c>
      <c r="CL687" s="84">
        <f t="shared" si="4180"/>
        <v>2883.3180000000002</v>
      </c>
      <c r="CM687" s="14">
        <f t="shared" si="4173"/>
        <v>0</v>
      </c>
      <c r="CN687" s="52">
        <f>CN689+CN688</f>
        <v>0</v>
      </c>
      <c r="CO687" s="84">
        <f t="shared" si="4181"/>
        <v>0</v>
      </c>
      <c r="CP687" s="14">
        <f>CP689+CP688</f>
        <v>0</v>
      </c>
      <c r="CQ687" s="29"/>
      <c r="CR687" s="29"/>
      <c r="CT687" s="1"/>
    </row>
    <row r="688" spans="1:98" ht="31.2" customHeight="1" x14ac:dyDescent="0.3">
      <c r="A688" s="76" t="s">
        <v>424</v>
      </c>
      <c r="B688" s="76" t="s">
        <v>68</v>
      </c>
      <c r="C688" s="76" t="s">
        <v>70</v>
      </c>
      <c r="D688" s="76" t="s">
        <v>479</v>
      </c>
      <c r="E688" s="76" t="s">
        <v>140</v>
      </c>
      <c r="F688" s="77" t="s">
        <v>141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>
        <v>1903.318</v>
      </c>
      <c r="CC688" s="14"/>
      <c r="CD688" s="14"/>
      <c r="CE688" s="14"/>
      <c r="CF688" s="14"/>
      <c r="CG688" s="14">
        <f t="shared" si="4171"/>
        <v>0</v>
      </c>
      <c r="CH688" s="14"/>
      <c r="CI688" s="84">
        <f t="shared" si="4179"/>
        <v>0</v>
      </c>
      <c r="CJ688" s="14">
        <f t="shared" si="4172"/>
        <v>1903.318</v>
      </c>
      <c r="CK688" s="52"/>
      <c r="CL688" s="84">
        <f t="shared" si="4180"/>
        <v>1903.318</v>
      </c>
      <c r="CM688" s="14">
        <f t="shared" si="4173"/>
        <v>0</v>
      </c>
      <c r="CN688" s="52"/>
      <c r="CO688" s="84">
        <f t="shared" si="4181"/>
        <v>0</v>
      </c>
      <c r="CP688" s="14"/>
      <c r="CQ688" s="29"/>
      <c r="CR688" s="29"/>
      <c r="CT688" s="1"/>
    </row>
    <row r="689" spans="1:99" ht="15.6" customHeight="1" x14ac:dyDescent="0.3">
      <c r="A689" s="76" t="s">
        <v>424</v>
      </c>
      <c r="B689" s="76" t="s">
        <v>68</v>
      </c>
      <c r="C689" s="76" t="s">
        <v>70</v>
      </c>
      <c r="D689" s="76" t="s">
        <v>479</v>
      </c>
      <c r="E689" s="76" t="s">
        <v>48</v>
      </c>
      <c r="F689" s="77" t="s">
        <v>49</v>
      </c>
      <c r="G689" s="14">
        <v>1000</v>
      </c>
      <c r="H689" s="14">
        <v>980</v>
      </c>
      <c r="I689" s="14">
        <v>0</v>
      </c>
      <c r="J689" s="14"/>
      <c r="K689" s="14"/>
      <c r="L689" s="14"/>
      <c r="M689" s="14">
        <f t="shared" si="4016"/>
        <v>1000</v>
      </c>
      <c r="N689" s="14">
        <f t="shared" si="4017"/>
        <v>980</v>
      </c>
      <c r="O689" s="14">
        <f t="shared" si="4018"/>
        <v>0</v>
      </c>
      <c r="P689" s="14"/>
      <c r="Q689" s="14"/>
      <c r="R689" s="14"/>
      <c r="S689" s="14"/>
      <c r="T689" s="14"/>
      <c r="U689" s="14"/>
      <c r="V689" s="14"/>
      <c r="W689" s="14"/>
      <c r="X689" s="14"/>
      <c r="Y689" s="14">
        <f t="shared" si="4153"/>
        <v>1000</v>
      </c>
      <c r="Z689" s="14">
        <f t="shared" si="4154"/>
        <v>980</v>
      </c>
      <c r="AA689" s="14">
        <f t="shared" si="4155"/>
        <v>0</v>
      </c>
      <c r="AB689" s="14"/>
      <c r="AC689" s="14"/>
      <c r="AD689" s="14"/>
      <c r="AE689" s="14">
        <f t="shared" si="4156"/>
        <v>1000</v>
      </c>
      <c r="AF689" s="14">
        <f t="shared" si="4157"/>
        <v>980</v>
      </c>
      <c r="AG689" s="14">
        <f t="shared" si="4158"/>
        <v>0</v>
      </c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>
        <f t="shared" si="4159"/>
        <v>1000</v>
      </c>
      <c r="AX689" s="14">
        <f t="shared" si="4160"/>
        <v>980</v>
      </c>
      <c r="AY689" s="14">
        <f t="shared" si="4161"/>
        <v>0</v>
      </c>
      <c r="AZ689" s="14"/>
      <c r="BA689" s="14">
        <f t="shared" si="4162"/>
        <v>1000</v>
      </c>
      <c r="BB689" s="14">
        <f t="shared" si="4163"/>
        <v>980</v>
      </c>
      <c r="BC689" s="14">
        <f t="shared" si="4164"/>
        <v>0</v>
      </c>
      <c r="BD689" s="14"/>
      <c r="BE689" s="14"/>
      <c r="BF689" s="14"/>
      <c r="BG689" s="14"/>
      <c r="BH689" s="14"/>
      <c r="BI689" s="14"/>
      <c r="BJ689" s="14">
        <v>1903.318</v>
      </c>
      <c r="BK689" s="14"/>
      <c r="BL689" s="14"/>
      <c r="BM689" s="14"/>
      <c r="BN689" s="14"/>
      <c r="BO689" s="14">
        <f t="shared" si="4165"/>
        <v>1000</v>
      </c>
      <c r="BP689" s="14">
        <f t="shared" si="4166"/>
        <v>2883.3180000000002</v>
      </c>
      <c r="BQ689" s="14">
        <f t="shared" si="4167"/>
        <v>0</v>
      </c>
      <c r="BR689" s="14"/>
      <c r="BS689" s="14">
        <v>-1903.318</v>
      </c>
      <c r="BT689" s="14"/>
      <c r="BU689" s="14">
        <f t="shared" si="4168"/>
        <v>1000</v>
      </c>
      <c r="BV689" s="14">
        <f t="shared" si="4169"/>
        <v>980.00000000000023</v>
      </c>
      <c r="BW689" s="14">
        <f t="shared" si="4170"/>
        <v>0</v>
      </c>
      <c r="BX689" s="14"/>
      <c r="BY689" s="14"/>
      <c r="BZ689" s="14"/>
      <c r="CA689" s="14"/>
      <c r="CB689" s="14"/>
      <c r="CC689" s="14"/>
      <c r="CD689" s="14"/>
      <c r="CE689" s="14"/>
      <c r="CF689" s="14"/>
      <c r="CG689" s="14">
        <f t="shared" si="4171"/>
        <v>1000</v>
      </c>
      <c r="CH689" s="14"/>
      <c r="CI689" s="84">
        <f t="shared" si="4179"/>
        <v>1000</v>
      </c>
      <c r="CJ689" s="14">
        <f t="shared" si="4172"/>
        <v>980.00000000000023</v>
      </c>
      <c r="CK689" s="52"/>
      <c r="CL689" s="84">
        <f t="shared" si="4180"/>
        <v>980.00000000000023</v>
      </c>
      <c r="CM689" s="14">
        <f t="shared" si="4173"/>
        <v>0</v>
      </c>
      <c r="CN689" s="52"/>
      <c r="CO689" s="84">
        <f t="shared" si="4181"/>
        <v>0</v>
      </c>
      <c r="CP689" s="14"/>
      <c r="CQ689" s="29"/>
      <c r="CR689" s="29"/>
      <c r="CT689" s="1"/>
    </row>
    <row r="690" spans="1:99" ht="31.2" customHeight="1" x14ac:dyDescent="0.3">
      <c r="A690" s="76" t="s">
        <v>424</v>
      </c>
      <c r="B690" s="76" t="s">
        <v>68</v>
      </c>
      <c r="C690" s="76" t="s">
        <v>70</v>
      </c>
      <c r="D690" s="76" t="s">
        <v>165</v>
      </c>
      <c r="E690" s="88"/>
      <c r="F690" s="77" t="s">
        <v>166</v>
      </c>
      <c r="G690" s="14">
        <f t="shared" ref="G690:G693" si="4192">G691</f>
        <v>254.9</v>
      </c>
      <c r="H690" s="14">
        <f t="shared" ref="H690:H693" si="4193">H691</f>
        <v>254.9</v>
      </c>
      <c r="I690" s="14">
        <f t="shared" ref="I690:I693" si="4194">I691</f>
        <v>254.9</v>
      </c>
      <c r="J690" s="14">
        <f t="shared" ref="J690:J702" si="4195">J691</f>
        <v>0</v>
      </c>
      <c r="K690" s="14">
        <f t="shared" ref="K690:K702" si="4196">K691</f>
        <v>0</v>
      </c>
      <c r="L690" s="14">
        <f t="shared" ref="L690:L702" si="4197">L691</f>
        <v>0</v>
      </c>
      <c r="M690" s="14">
        <f t="shared" si="4016"/>
        <v>254.9</v>
      </c>
      <c r="N690" s="14">
        <f t="shared" si="4017"/>
        <v>254.9</v>
      </c>
      <c r="O690" s="14">
        <f t="shared" si="4018"/>
        <v>254.9</v>
      </c>
      <c r="P690" s="14">
        <f t="shared" ref="P690:P702" si="4198">P691</f>
        <v>0</v>
      </c>
      <c r="Q690" s="14">
        <f t="shared" ref="Q690:Q702" si="4199">Q691</f>
        <v>0</v>
      </c>
      <c r="R690" s="14">
        <f t="shared" ref="R690:R702" si="4200">R691</f>
        <v>0</v>
      </c>
      <c r="S690" s="14">
        <f t="shared" ref="S690:S702" si="4201">S691</f>
        <v>0</v>
      </c>
      <c r="T690" s="14">
        <f t="shared" ref="T690:T702" si="4202">T691</f>
        <v>0</v>
      </c>
      <c r="U690" s="14">
        <f t="shared" ref="U690:U702" si="4203">U691</f>
        <v>0</v>
      </c>
      <c r="V690" s="14">
        <f t="shared" ref="V690:V702" si="4204">V691</f>
        <v>0</v>
      </c>
      <c r="W690" s="14">
        <f t="shared" ref="W690:W702" si="4205">W691</f>
        <v>0</v>
      </c>
      <c r="X690" s="14">
        <f t="shared" ref="X690:X702" si="4206">X691</f>
        <v>0</v>
      </c>
      <c r="Y690" s="14">
        <f t="shared" si="4153"/>
        <v>254.9</v>
      </c>
      <c r="Z690" s="14">
        <f t="shared" si="4154"/>
        <v>254.9</v>
      </c>
      <c r="AA690" s="14">
        <f t="shared" si="4155"/>
        <v>254.9</v>
      </c>
      <c r="AB690" s="14">
        <f t="shared" ref="AB690:AB702" si="4207">AB691</f>
        <v>0</v>
      </c>
      <c r="AC690" s="14">
        <f t="shared" ref="AC690:AC702" si="4208">AC691</f>
        <v>0</v>
      </c>
      <c r="AD690" s="14">
        <f t="shared" ref="AD690:AD702" si="4209">AD691</f>
        <v>0</v>
      </c>
      <c r="AE690" s="14">
        <f t="shared" si="4156"/>
        <v>254.9</v>
      </c>
      <c r="AF690" s="14">
        <f t="shared" si="4157"/>
        <v>254.9</v>
      </c>
      <c r="AG690" s="14">
        <f t="shared" si="4158"/>
        <v>254.9</v>
      </c>
      <c r="AH690" s="14">
        <f t="shared" ref="AH690:AH702" si="4210">AH691</f>
        <v>0</v>
      </c>
      <c r="AI690" s="14">
        <f t="shared" ref="AI690:AI702" si="4211">AI691</f>
        <v>0</v>
      </c>
      <c r="AJ690" s="14">
        <f t="shared" ref="AJ690:AJ702" si="4212">AJ691</f>
        <v>0</v>
      </c>
      <c r="AK690" s="14">
        <f t="shared" ref="AK690:AK702" si="4213">AK691</f>
        <v>0</v>
      </c>
      <c r="AL690" s="14">
        <f t="shared" ref="AL690:AL702" si="4214">AL691</f>
        <v>0</v>
      </c>
      <c r="AM690" s="14">
        <f t="shared" ref="AM690:AM702" si="4215">AM691</f>
        <v>0</v>
      </c>
      <c r="AN690" s="14">
        <f t="shared" ref="AN690:AN702" si="4216">AN691</f>
        <v>0</v>
      </c>
      <c r="AO690" s="14">
        <f t="shared" ref="AO690:AO702" si="4217">AO691</f>
        <v>0</v>
      </c>
      <c r="AP690" s="14">
        <f t="shared" ref="AP690:AP702" si="4218">AP691</f>
        <v>0</v>
      </c>
      <c r="AQ690" s="14">
        <f t="shared" ref="AQ690:AQ702" si="4219">AQ691</f>
        <v>0</v>
      </c>
      <c r="AR690" s="14">
        <f t="shared" ref="AR690:AR702" si="4220">AR691</f>
        <v>0</v>
      </c>
      <c r="AS690" s="14">
        <f t="shared" ref="AS690:AS702" si="4221">AS691</f>
        <v>0</v>
      </c>
      <c r="AT690" s="14">
        <f t="shared" ref="AT690:AT702" si="4222">AT691</f>
        <v>0</v>
      </c>
      <c r="AU690" s="14">
        <f t="shared" ref="AU690:AU702" si="4223">AU691</f>
        <v>0</v>
      </c>
      <c r="AV690" s="14">
        <f t="shared" ref="AV690:AV702" si="4224">AV691</f>
        <v>0</v>
      </c>
      <c r="AW690" s="14">
        <f t="shared" si="4159"/>
        <v>254.9</v>
      </c>
      <c r="AX690" s="14">
        <f t="shared" si="4160"/>
        <v>254.9</v>
      </c>
      <c r="AY690" s="14">
        <f t="shared" si="4161"/>
        <v>254.9</v>
      </c>
      <c r="AZ690" s="14">
        <f t="shared" ref="AZ690:AZ702" si="4225">AZ691</f>
        <v>0</v>
      </c>
      <c r="BA690" s="14">
        <f t="shared" si="4162"/>
        <v>254.9</v>
      </c>
      <c r="BB690" s="14">
        <f t="shared" si="4163"/>
        <v>254.9</v>
      </c>
      <c r="BC690" s="14">
        <f t="shared" si="4164"/>
        <v>254.9</v>
      </c>
      <c r="BD690" s="14">
        <f t="shared" ref="BD690:BD702" si="4226">BD691</f>
        <v>0</v>
      </c>
      <c r="BE690" s="14">
        <f t="shared" ref="BE690:BE702" si="4227">BE691</f>
        <v>0</v>
      </c>
      <c r="BF690" s="14">
        <f t="shared" ref="BF690:BF702" si="4228">BF691</f>
        <v>0</v>
      </c>
      <c r="BG690" s="14">
        <f t="shared" ref="BG690:BG702" si="4229">BG691</f>
        <v>0</v>
      </c>
      <c r="BH690" s="14">
        <f t="shared" ref="BH690:BH702" si="4230">BH691</f>
        <v>0</v>
      </c>
      <c r="BI690" s="14">
        <f t="shared" ref="BI690:BI702" si="4231">BI691</f>
        <v>0</v>
      </c>
      <c r="BJ690" s="14">
        <f t="shared" ref="BJ690:BJ702" si="4232">BJ691</f>
        <v>0</v>
      </c>
      <c r="BK690" s="14">
        <f t="shared" ref="BK690:BK702" si="4233">BK691</f>
        <v>0</v>
      </c>
      <c r="BL690" s="14">
        <f t="shared" ref="BL690:BL702" si="4234">BL691</f>
        <v>0</v>
      </c>
      <c r="BM690" s="14">
        <f t="shared" ref="BM690:BM702" si="4235">BM691</f>
        <v>0</v>
      </c>
      <c r="BN690" s="14">
        <f t="shared" ref="BN690:BN702" si="4236">BN691</f>
        <v>0</v>
      </c>
      <c r="BO690" s="14">
        <f t="shared" si="4165"/>
        <v>254.9</v>
      </c>
      <c r="BP690" s="14">
        <f t="shared" si="4166"/>
        <v>254.9</v>
      </c>
      <c r="BQ690" s="14">
        <f t="shared" si="4167"/>
        <v>254.9</v>
      </c>
      <c r="BR690" s="14">
        <f t="shared" ref="BR690:BR702" si="4237">BR691</f>
        <v>0</v>
      </c>
      <c r="BS690" s="14">
        <f t="shared" ref="BS690:BS702" si="4238">BS691</f>
        <v>0</v>
      </c>
      <c r="BT690" s="14">
        <f t="shared" ref="BT690:BT702" si="4239">BT691</f>
        <v>0</v>
      </c>
      <c r="BU690" s="14">
        <f t="shared" si="4168"/>
        <v>254.9</v>
      </c>
      <c r="BV690" s="14">
        <f t="shared" si="4169"/>
        <v>254.9</v>
      </c>
      <c r="BW690" s="14">
        <f t="shared" si="4170"/>
        <v>254.9</v>
      </c>
      <c r="BX690" s="14">
        <f t="shared" ref="BX690:BX702" si="4240">BX691</f>
        <v>0</v>
      </c>
      <c r="BY690" s="14">
        <f t="shared" ref="BY690:BY702" si="4241">BY691</f>
        <v>0</v>
      </c>
      <c r="BZ690" s="14">
        <f t="shared" ref="BZ690:BZ702" si="4242">BZ691</f>
        <v>0</v>
      </c>
      <c r="CA690" s="14">
        <f t="shared" ref="CA690:CA702" si="4243">CA691</f>
        <v>0</v>
      </c>
      <c r="CB690" s="14">
        <f t="shared" ref="CB690:CB702" si="4244">CB691</f>
        <v>0</v>
      </c>
      <c r="CC690" s="14">
        <f t="shared" ref="CC690:CC702" si="4245">CC691</f>
        <v>0</v>
      </c>
      <c r="CD690" s="14">
        <f t="shared" ref="CD690:CD702" si="4246">CD691</f>
        <v>0</v>
      </c>
      <c r="CE690" s="14">
        <f t="shared" ref="CE690:CE702" si="4247">CE691</f>
        <v>0</v>
      </c>
      <c r="CF690" s="14">
        <f t="shared" ref="CF690:CF702" si="4248">CF691</f>
        <v>0</v>
      </c>
      <c r="CG690" s="14">
        <f t="shared" si="4171"/>
        <v>254.9</v>
      </c>
      <c r="CH690" s="14">
        <f t="shared" ref="CH690:CH702" si="4249">CH691</f>
        <v>0</v>
      </c>
      <c r="CI690" s="84">
        <f t="shared" si="4179"/>
        <v>254.9</v>
      </c>
      <c r="CJ690" s="14">
        <f t="shared" si="4172"/>
        <v>254.9</v>
      </c>
      <c r="CK690" s="52">
        <f t="shared" ref="CK690:CP702" si="4250">CK691</f>
        <v>0</v>
      </c>
      <c r="CL690" s="84">
        <f t="shared" si="4180"/>
        <v>254.9</v>
      </c>
      <c r="CM690" s="14">
        <f t="shared" si="4173"/>
        <v>254.9</v>
      </c>
      <c r="CN690" s="52">
        <f t="shared" si="4250"/>
        <v>0</v>
      </c>
      <c r="CO690" s="84">
        <f t="shared" si="4181"/>
        <v>254.9</v>
      </c>
      <c r="CP690" s="14">
        <f t="shared" si="4250"/>
        <v>0</v>
      </c>
      <c r="CQ690" s="29"/>
      <c r="CR690" s="29"/>
      <c r="CT690" s="1"/>
    </row>
    <row r="691" spans="1:99" s="1" customFormat="1" ht="15.6" hidden="1" customHeight="1" x14ac:dyDescent="0.3">
      <c r="A691" s="27" t="s">
        <v>424</v>
      </c>
      <c r="B691" s="27" t="s">
        <v>68</v>
      </c>
      <c r="C691" s="27" t="s">
        <v>70</v>
      </c>
      <c r="D691" s="27" t="s">
        <v>167</v>
      </c>
      <c r="E691" s="30"/>
      <c r="F691" s="28" t="s">
        <v>41</v>
      </c>
      <c r="G691" s="14">
        <f t="shared" si="4192"/>
        <v>254.9</v>
      </c>
      <c r="H691" s="14">
        <f t="shared" si="4193"/>
        <v>254.9</v>
      </c>
      <c r="I691" s="14">
        <f t="shared" si="4194"/>
        <v>254.9</v>
      </c>
      <c r="J691" s="14">
        <f t="shared" si="4195"/>
        <v>0</v>
      </c>
      <c r="K691" s="14">
        <f t="shared" si="4196"/>
        <v>0</v>
      </c>
      <c r="L691" s="14">
        <f t="shared" si="4197"/>
        <v>0</v>
      </c>
      <c r="M691" s="14">
        <f t="shared" si="4016"/>
        <v>254.9</v>
      </c>
      <c r="N691" s="14">
        <f t="shared" si="4017"/>
        <v>254.9</v>
      </c>
      <c r="O691" s="14">
        <f t="shared" si="4018"/>
        <v>254.9</v>
      </c>
      <c r="P691" s="14">
        <f t="shared" si="4198"/>
        <v>0</v>
      </c>
      <c r="Q691" s="14">
        <f t="shared" si="4199"/>
        <v>0</v>
      </c>
      <c r="R691" s="14">
        <f t="shared" si="4200"/>
        <v>0</v>
      </c>
      <c r="S691" s="14">
        <f t="shared" si="4201"/>
        <v>0</v>
      </c>
      <c r="T691" s="14">
        <f t="shared" si="4202"/>
        <v>0</v>
      </c>
      <c r="U691" s="14">
        <f t="shared" si="4203"/>
        <v>0</v>
      </c>
      <c r="V691" s="14">
        <f t="shared" si="4204"/>
        <v>0</v>
      </c>
      <c r="W691" s="14">
        <f t="shared" si="4205"/>
        <v>0</v>
      </c>
      <c r="X691" s="14">
        <f t="shared" si="4206"/>
        <v>0</v>
      </c>
      <c r="Y691" s="14">
        <f t="shared" si="4153"/>
        <v>254.9</v>
      </c>
      <c r="Z691" s="14">
        <f t="shared" si="4154"/>
        <v>254.9</v>
      </c>
      <c r="AA691" s="14">
        <f t="shared" si="4155"/>
        <v>254.9</v>
      </c>
      <c r="AB691" s="14">
        <f t="shared" si="4207"/>
        <v>0</v>
      </c>
      <c r="AC691" s="14">
        <f t="shared" si="4208"/>
        <v>0</v>
      </c>
      <c r="AD691" s="14">
        <f t="shared" si="4209"/>
        <v>0</v>
      </c>
      <c r="AE691" s="14">
        <f t="shared" si="4156"/>
        <v>254.9</v>
      </c>
      <c r="AF691" s="14">
        <f t="shared" si="4157"/>
        <v>254.9</v>
      </c>
      <c r="AG691" s="14">
        <f t="shared" si="4158"/>
        <v>254.9</v>
      </c>
      <c r="AH691" s="14">
        <f t="shared" si="4210"/>
        <v>0</v>
      </c>
      <c r="AI691" s="14">
        <f t="shared" si="4211"/>
        <v>0</v>
      </c>
      <c r="AJ691" s="14">
        <f t="shared" si="4212"/>
        <v>0</v>
      </c>
      <c r="AK691" s="14">
        <f t="shared" si="4213"/>
        <v>0</v>
      </c>
      <c r="AL691" s="14">
        <f t="shared" si="4214"/>
        <v>0</v>
      </c>
      <c r="AM691" s="14">
        <f t="shared" si="4215"/>
        <v>0</v>
      </c>
      <c r="AN691" s="14">
        <f t="shared" si="4216"/>
        <v>0</v>
      </c>
      <c r="AO691" s="14">
        <f t="shared" si="4217"/>
        <v>0</v>
      </c>
      <c r="AP691" s="14">
        <f t="shared" si="4218"/>
        <v>0</v>
      </c>
      <c r="AQ691" s="14">
        <f t="shared" si="4219"/>
        <v>0</v>
      </c>
      <c r="AR691" s="14">
        <f t="shared" si="4220"/>
        <v>0</v>
      </c>
      <c r="AS691" s="14">
        <f t="shared" si="4221"/>
        <v>0</v>
      </c>
      <c r="AT691" s="14">
        <f t="shared" si="4222"/>
        <v>0</v>
      </c>
      <c r="AU691" s="14">
        <f t="shared" si="4223"/>
        <v>0</v>
      </c>
      <c r="AV691" s="14">
        <f t="shared" si="4224"/>
        <v>0</v>
      </c>
      <c r="AW691" s="14">
        <f t="shared" si="4159"/>
        <v>254.9</v>
      </c>
      <c r="AX691" s="14">
        <f t="shared" si="4160"/>
        <v>254.9</v>
      </c>
      <c r="AY691" s="14">
        <f t="shared" si="4161"/>
        <v>254.9</v>
      </c>
      <c r="AZ691" s="14">
        <f t="shared" si="4225"/>
        <v>0</v>
      </c>
      <c r="BA691" s="14">
        <f t="shared" si="4162"/>
        <v>254.9</v>
      </c>
      <c r="BB691" s="14">
        <f t="shared" si="4163"/>
        <v>254.9</v>
      </c>
      <c r="BC691" s="14">
        <f t="shared" si="4164"/>
        <v>254.9</v>
      </c>
      <c r="BD691" s="14">
        <f t="shared" si="4226"/>
        <v>0</v>
      </c>
      <c r="BE691" s="14">
        <f t="shared" si="4227"/>
        <v>0</v>
      </c>
      <c r="BF691" s="14">
        <f t="shared" si="4228"/>
        <v>0</v>
      </c>
      <c r="BG691" s="14">
        <f t="shared" si="4229"/>
        <v>0</v>
      </c>
      <c r="BH691" s="14">
        <f t="shared" si="4230"/>
        <v>0</v>
      </c>
      <c r="BI691" s="14">
        <f t="shared" si="4231"/>
        <v>0</v>
      </c>
      <c r="BJ691" s="14">
        <f t="shared" si="4232"/>
        <v>0</v>
      </c>
      <c r="BK691" s="14">
        <f t="shared" si="4233"/>
        <v>0</v>
      </c>
      <c r="BL691" s="14">
        <f t="shared" si="4234"/>
        <v>0</v>
      </c>
      <c r="BM691" s="14">
        <f t="shared" si="4235"/>
        <v>0</v>
      </c>
      <c r="BN691" s="14">
        <f t="shared" si="4236"/>
        <v>0</v>
      </c>
      <c r="BO691" s="14">
        <f t="shared" si="4165"/>
        <v>254.9</v>
      </c>
      <c r="BP691" s="14">
        <f t="shared" si="4166"/>
        <v>254.9</v>
      </c>
      <c r="BQ691" s="14">
        <f t="shared" si="4167"/>
        <v>254.9</v>
      </c>
      <c r="BR691" s="14">
        <f t="shared" si="4237"/>
        <v>0</v>
      </c>
      <c r="BS691" s="14">
        <f t="shared" si="4238"/>
        <v>0</v>
      </c>
      <c r="BT691" s="14">
        <f t="shared" si="4239"/>
        <v>0</v>
      </c>
      <c r="BU691" s="14">
        <f t="shared" si="4168"/>
        <v>254.9</v>
      </c>
      <c r="BV691" s="14">
        <f t="shared" si="4169"/>
        <v>254.9</v>
      </c>
      <c r="BW691" s="14">
        <f t="shared" si="4170"/>
        <v>254.9</v>
      </c>
      <c r="BX691" s="14">
        <f t="shared" si="4240"/>
        <v>0</v>
      </c>
      <c r="BY691" s="14">
        <f t="shared" si="4241"/>
        <v>0</v>
      </c>
      <c r="BZ691" s="14">
        <f t="shared" si="4242"/>
        <v>0</v>
      </c>
      <c r="CA691" s="14">
        <f t="shared" si="4243"/>
        <v>0</v>
      </c>
      <c r="CB691" s="14">
        <f t="shared" si="4244"/>
        <v>0</v>
      </c>
      <c r="CC691" s="32">
        <f t="shared" si="4245"/>
        <v>0</v>
      </c>
      <c r="CD691" s="14">
        <f t="shared" si="4246"/>
        <v>0</v>
      </c>
      <c r="CE691" s="14">
        <f t="shared" si="4247"/>
        <v>0</v>
      </c>
      <c r="CF691" s="32">
        <f t="shared" si="4248"/>
        <v>0</v>
      </c>
      <c r="CG691" s="14">
        <f t="shared" si="4171"/>
        <v>254.9</v>
      </c>
      <c r="CH691" s="14">
        <f t="shared" si="4249"/>
        <v>0</v>
      </c>
      <c r="CI691" s="14"/>
      <c r="CJ691" s="14">
        <f t="shared" si="4172"/>
        <v>254.9</v>
      </c>
      <c r="CK691" s="52">
        <f t="shared" si="4250"/>
        <v>0</v>
      </c>
      <c r="CL691" s="52"/>
      <c r="CM691" s="14">
        <f t="shared" si="4173"/>
        <v>254.9</v>
      </c>
      <c r="CN691" s="52">
        <f t="shared" si="4250"/>
        <v>0</v>
      </c>
      <c r="CO691" s="52"/>
      <c r="CP691" s="14">
        <f t="shared" si="4250"/>
        <v>0</v>
      </c>
      <c r="CQ691" s="29">
        <v>0</v>
      </c>
      <c r="CR691" s="29"/>
      <c r="CS691" s="1" t="s">
        <v>75</v>
      </c>
    </row>
    <row r="692" spans="1:99" ht="31.2" customHeight="1" x14ac:dyDescent="0.3">
      <c r="A692" s="76" t="s">
        <v>424</v>
      </c>
      <c r="B692" s="76" t="s">
        <v>68</v>
      </c>
      <c r="C692" s="76" t="s">
        <v>70</v>
      </c>
      <c r="D692" s="76" t="s">
        <v>168</v>
      </c>
      <c r="E692" s="88"/>
      <c r="F692" s="77" t="s">
        <v>169</v>
      </c>
      <c r="G692" s="14">
        <f t="shared" si="4192"/>
        <v>254.9</v>
      </c>
      <c r="H692" s="14">
        <f t="shared" si="4193"/>
        <v>254.9</v>
      </c>
      <c r="I692" s="14">
        <f t="shared" si="4194"/>
        <v>254.9</v>
      </c>
      <c r="J692" s="14">
        <f t="shared" si="4195"/>
        <v>0</v>
      </c>
      <c r="K692" s="14">
        <f t="shared" si="4196"/>
        <v>0</v>
      </c>
      <c r="L692" s="14">
        <f t="shared" si="4197"/>
        <v>0</v>
      </c>
      <c r="M692" s="14">
        <f t="shared" si="4016"/>
        <v>254.9</v>
      </c>
      <c r="N692" s="14">
        <f t="shared" si="4017"/>
        <v>254.9</v>
      </c>
      <c r="O692" s="14">
        <f t="shared" si="4018"/>
        <v>254.9</v>
      </c>
      <c r="P692" s="14">
        <f t="shared" si="4198"/>
        <v>0</v>
      </c>
      <c r="Q692" s="14">
        <f t="shared" si="4199"/>
        <v>0</v>
      </c>
      <c r="R692" s="14">
        <f t="shared" si="4200"/>
        <v>0</v>
      </c>
      <c r="S692" s="14">
        <f t="shared" si="4201"/>
        <v>0</v>
      </c>
      <c r="T692" s="14">
        <f t="shared" si="4202"/>
        <v>0</v>
      </c>
      <c r="U692" s="14">
        <f t="shared" si="4203"/>
        <v>0</v>
      </c>
      <c r="V692" s="14">
        <f t="shared" si="4204"/>
        <v>0</v>
      </c>
      <c r="W692" s="14">
        <f t="shared" si="4205"/>
        <v>0</v>
      </c>
      <c r="X692" s="14">
        <f t="shared" si="4206"/>
        <v>0</v>
      </c>
      <c r="Y692" s="14">
        <f t="shared" si="4153"/>
        <v>254.9</v>
      </c>
      <c r="Z692" s="14">
        <f t="shared" si="4154"/>
        <v>254.9</v>
      </c>
      <c r="AA692" s="14">
        <f t="shared" si="4155"/>
        <v>254.9</v>
      </c>
      <c r="AB692" s="14">
        <f t="shared" si="4207"/>
        <v>0</v>
      </c>
      <c r="AC692" s="14">
        <f t="shared" si="4208"/>
        <v>0</v>
      </c>
      <c r="AD692" s="14">
        <f t="shared" si="4209"/>
        <v>0</v>
      </c>
      <c r="AE692" s="14">
        <f t="shared" si="4156"/>
        <v>254.9</v>
      </c>
      <c r="AF692" s="14">
        <f t="shared" si="4157"/>
        <v>254.9</v>
      </c>
      <c r="AG692" s="14">
        <f t="shared" si="4158"/>
        <v>254.9</v>
      </c>
      <c r="AH692" s="14">
        <f t="shared" si="4210"/>
        <v>0</v>
      </c>
      <c r="AI692" s="14">
        <f t="shared" si="4211"/>
        <v>0</v>
      </c>
      <c r="AJ692" s="14">
        <f t="shared" si="4212"/>
        <v>0</v>
      </c>
      <c r="AK692" s="14">
        <f t="shared" si="4213"/>
        <v>0</v>
      </c>
      <c r="AL692" s="14">
        <f t="shared" si="4214"/>
        <v>0</v>
      </c>
      <c r="AM692" s="14">
        <f t="shared" si="4215"/>
        <v>0</v>
      </c>
      <c r="AN692" s="14">
        <f t="shared" si="4216"/>
        <v>0</v>
      </c>
      <c r="AO692" s="14">
        <f t="shared" si="4217"/>
        <v>0</v>
      </c>
      <c r="AP692" s="14">
        <f t="shared" si="4218"/>
        <v>0</v>
      </c>
      <c r="AQ692" s="14">
        <f t="shared" si="4219"/>
        <v>0</v>
      </c>
      <c r="AR692" s="14">
        <f t="shared" si="4220"/>
        <v>0</v>
      </c>
      <c r="AS692" s="14">
        <f t="shared" si="4221"/>
        <v>0</v>
      </c>
      <c r="AT692" s="14">
        <f t="shared" si="4222"/>
        <v>0</v>
      </c>
      <c r="AU692" s="14">
        <f t="shared" si="4223"/>
        <v>0</v>
      </c>
      <c r="AV692" s="14">
        <f t="shared" si="4224"/>
        <v>0</v>
      </c>
      <c r="AW692" s="14">
        <f t="shared" si="4159"/>
        <v>254.9</v>
      </c>
      <c r="AX692" s="14">
        <f t="shared" si="4160"/>
        <v>254.9</v>
      </c>
      <c r="AY692" s="14">
        <f t="shared" si="4161"/>
        <v>254.9</v>
      </c>
      <c r="AZ692" s="14">
        <f t="shared" si="4225"/>
        <v>0</v>
      </c>
      <c r="BA692" s="14">
        <f t="shared" si="4162"/>
        <v>254.9</v>
      </c>
      <c r="BB692" s="14">
        <f t="shared" si="4163"/>
        <v>254.9</v>
      </c>
      <c r="BC692" s="14">
        <f t="shared" si="4164"/>
        <v>254.9</v>
      </c>
      <c r="BD692" s="14">
        <f t="shared" si="4226"/>
        <v>0</v>
      </c>
      <c r="BE692" s="14">
        <f t="shared" si="4227"/>
        <v>0</v>
      </c>
      <c r="BF692" s="14">
        <f t="shared" si="4228"/>
        <v>0</v>
      </c>
      <c r="BG692" s="14">
        <f t="shared" si="4229"/>
        <v>0</v>
      </c>
      <c r="BH692" s="14">
        <f t="shared" si="4230"/>
        <v>0</v>
      </c>
      <c r="BI692" s="14">
        <f t="shared" si="4231"/>
        <v>0</v>
      </c>
      <c r="BJ692" s="14">
        <f t="shared" si="4232"/>
        <v>0</v>
      </c>
      <c r="BK692" s="14">
        <f t="shared" si="4233"/>
        <v>0</v>
      </c>
      <c r="BL692" s="14">
        <f t="shared" si="4234"/>
        <v>0</v>
      </c>
      <c r="BM692" s="14">
        <f t="shared" si="4235"/>
        <v>0</v>
      </c>
      <c r="BN692" s="14">
        <f t="shared" si="4236"/>
        <v>0</v>
      </c>
      <c r="BO692" s="14">
        <f t="shared" si="4165"/>
        <v>254.9</v>
      </c>
      <c r="BP692" s="14">
        <f t="shared" si="4166"/>
        <v>254.9</v>
      </c>
      <c r="BQ692" s="14">
        <f t="shared" si="4167"/>
        <v>254.9</v>
      </c>
      <c r="BR692" s="14">
        <f t="shared" si="4237"/>
        <v>0</v>
      </c>
      <c r="BS692" s="14">
        <f t="shared" si="4238"/>
        <v>0</v>
      </c>
      <c r="BT692" s="14">
        <f t="shared" si="4239"/>
        <v>0</v>
      </c>
      <c r="BU692" s="14">
        <f t="shared" si="4168"/>
        <v>254.9</v>
      </c>
      <c r="BV692" s="14">
        <f t="shared" si="4169"/>
        <v>254.9</v>
      </c>
      <c r="BW692" s="14">
        <f t="shared" si="4170"/>
        <v>254.9</v>
      </c>
      <c r="BX692" s="14">
        <f t="shared" si="4240"/>
        <v>0</v>
      </c>
      <c r="BY692" s="14">
        <f t="shared" si="4241"/>
        <v>0</v>
      </c>
      <c r="BZ692" s="14">
        <f t="shared" si="4242"/>
        <v>0</v>
      </c>
      <c r="CA692" s="14">
        <f t="shared" si="4243"/>
        <v>0</v>
      </c>
      <c r="CB692" s="14">
        <f t="shared" si="4244"/>
        <v>0</v>
      </c>
      <c r="CC692" s="14">
        <f t="shared" si="4245"/>
        <v>0</v>
      </c>
      <c r="CD692" s="14">
        <f t="shared" si="4246"/>
        <v>0</v>
      </c>
      <c r="CE692" s="14">
        <f t="shared" si="4247"/>
        <v>0</v>
      </c>
      <c r="CF692" s="14">
        <f t="shared" si="4248"/>
        <v>0</v>
      </c>
      <c r="CG692" s="14">
        <f t="shared" si="4171"/>
        <v>254.9</v>
      </c>
      <c r="CH692" s="14">
        <f t="shared" si="4249"/>
        <v>0</v>
      </c>
      <c r="CI692" s="84">
        <f t="shared" ref="CI692:CI697" si="4251">CG692+CH692</f>
        <v>254.9</v>
      </c>
      <c r="CJ692" s="14">
        <f t="shared" si="4172"/>
        <v>254.9</v>
      </c>
      <c r="CK692" s="52">
        <f t="shared" si="4250"/>
        <v>0</v>
      </c>
      <c r="CL692" s="84">
        <f t="shared" ref="CL692:CL697" si="4252">CJ692+CK692</f>
        <v>254.9</v>
      </c>
      <c r="CM692" s="14">
        <f t="shared" si="4173"/>
        <v>254.9</v>
      </c>
      <c r="CN692" s="52">
        <f t="shared" si="4250"/>
        <v>0</v>
      </c>
      <c r="CO692" s="84">
        <f t="shared" ref="CO692:CO697" si="4253">CM692+CN692</f>
        <v>254.9</v>
      </c>
      <c r="CP692" s="14">
        <f t="shared" si="4250"/>
        <v>0</v>
      </c>
      <c r="CQ692" s="29"/>
      <c r="CR692" s="29"/>
      <c r="CT692" s="1"/>
    </row>
    <row r="693" spans="1:99" ht="31.2" customHeight="1" x14ac:dyDescent="0.3">
      <c r="A693" s="76" t="s">
        <v>424</v>
      </c>
      <c r="B693" s="76" t="s">
        <v>68</v>
      </c>
      <c r="C693" s="76" t="s">
        <v>70</v>
      </c>
      <c r="D693" s="76" t="s">
        <v>202</v>
      </c>
      <c r="E693" s="88"/>
      <c r="F693" s="77" t="s">
        <v>203</v>
      </c>
      <c r="G693" s="14">
        <f t="shared" si="4192"/>
        <v>254.9</v>
      </c>
      <c r="H693" s="14">
        <f t="shared" si="4193"/>
        <v>254.9</v>
      </c>
      <c r="I693" s="14">
        <f t="shared" si="4194"/>
        <v>254.9</v>
      </c>
      <c r="J693" s="14">
        <f t="shared" si="4195"/>
        <v>0</v>
      </c>
      <c r="K693" s="14">
        <f t="shared" si="4196"/>
        <v>0</v>
      </c>
      <c r="L693" s="14">
        <f t="shared" si="4197"/>
        <v>0</v>
      </c>
      <c r="M693" s="14">
        <f t="shared" si="4016"/>
        <v>254.9</v>
      </c>
      <c r="N693" s="14">
        <f t="shared" si="4017"/>
        <v>254.9</v>
      </c>
      <c r="O693" s="14">
        <f t="shared" si="4018"/>
        <v>254.9</v>
      </c>
      <c r="P693" s="14">
        <f t="shared" si="4198"/>
        <v>0</v>
      </c>
      <c r="Q693" s="14">
        <f t="shared" si="4199"/>
        <v>0</v>
      </c>
      <c r="R693" s="14">
        <f t="shared" si="4200"/>
        <v>0</v>
      </c>
      <c r="S693" s="14">
        <f t="shared" si="4201"/>
        <v>0</v>
      </c>
      <c r="T693" s="14">
        <f t="shared" si="4202"/>
        <v>0</v>
      </c>
      <c r="U693" s="14">
        <f t="shared" si="4203"/>
        <v>0</v>
      </c>
      <c r="V693" s="14">
        <f t="shared" si="4204"/>
        <v>0</v>
      </c>
      <c r="W693" s="14">
        <f t="shared" si="4205"/>
        <v>0</v>
      </c>
      <c r="X693" s="14">
        <f t="shared" si="4206"/>
        <v>0</v>
      </c>
      <c r="Y693" s="14">
        <f t="shared" si="4153"/>
        <v>254.9</v>
      </c>
      <c r="Z693" s="14">
        <f t="shared" si="4154"/>
        <v>254.9</v>
      </c>
      <c r="AA693" s="14">
        <f t="shared" si="4155"/>
        <v>254.9</v>
      </c>
      <c r="AB693" s="14">
        <f t="shared" si="4207"/>
        <v>0</v>
      </c>
      <c r="AC693" s="14">
        <f t="shared" si="4208"/>
        <v>0</v>
      </c>
      <c r="AD693" s="14">
        <f t="shared" si="4209"/>
        <v>0</v>
      </c>
      <c r="AE693" s="14">
        <f t="shared" si="4156"/>
        <v>254.9</v>
      </c>
      <c r="AF693" s="14">
        <f t="shared" si="4157"/>
        <v>254.9</v>
      </c>
      <c r="AG693" s="14">
        <f t="shared" si="4158"/>
        <v>254.9</v>
      </c>
      <c r="AH693" s="14">
        <f t="shared" si="4210"/>
        <v>0</v>
      </c>
      <c r="AI693" s="14">
        <f t="shared" si="4211"/>
        <v>0</v>
      </c>
      <c r="AJ693" s="14">
        <f t="shared" si="4212"/>
        <v>0</v>
      </c>
      <c r="AK693" s="14">
        <f t="shared" si="4213"/>
        <v>0</v>
      </c>
      <c r="AL693" s="14">
        <f t="shared" si="4214"/>
        <v>0</v>
      </c>
      <c r="AM693" s="14">
        <f t="shared" si="4215"/>
        <v>0</v>
      </c>
      <c r="AN693" s="14">
        <f t="shared" si="4216"/>
        <v>0</v>
      </c>
      <c r="AO693" s="14">
        <f t="shared" si="4217"/>
        <v>0</v>
      </c>
      <c r="AP693" s="14">
        <f t="shared" si="4218"/>
        <v>0</v>
      </c>
      <c r="AQ693" s="14">
        <f t="shared" si="4219"/>
        <v>0</v>
      </c>
      <c r="AR693" s="14">
        <f t="shared" si="4220"/>
        <v>0</v>
      </c>
      <c r="AS693" s="14">
        <f t="shared" si="4221"/>
        <v>0</v>
      </c>
      <c r="AT693" s="14">
        <f t="shared" si="4222"/>
        <v>0</v>
      </c>
      <c r="AU693" s="14">
        <f t="shared" si="4223"/>
        <v>0</v>
      </c>
      <c r="AV693" s="14">
        <f t="shared" si="4224"/>
        <v>0</v>
      </c>
      <c r="AW693" s="14">
        <f t="shared" si="4159"/>
        <v>254.9</v>
      </c>
      <c r="AX693" s="14">
        <f t="shared" si="4160"/>
        <v>254.9</v>
      </c>
      <c r="AY693" s="14">
        <f t="shared" si="4161"/>
        <v>254.9</v>
      </c>
      <c r="AZ693" s="14">
        <f t="shared" si="4225"/>
        <v>0</v>
      </c>
      <c r="BA693" s="14">
        <f t="shared" si="4162"/>
        <v>254.9</v>
      </c>
      <c r="BB693" s="14">
        <f t="shared" si="4163"/>
        <v>254.9</v>
      </c>
      <c r="BC693" s="14">
        <f t="shared" si="4164"/>
        <v>254.9</v>
      </c>
      <c r="BD693" s="14">
        <f t="shared" si="4226"/>
        <v>0</v>
      </c>
      <c r="BE693" s="14">
        <f t="shared" si="4227"/>
        <v>0</v>
      </c>
      <c r="BF693" s="14">
        <f t="shared" si="4228"/>
        <v>0</v>
      </c>
      <c r="BG693" s="14">
        <f t="shared" si="4229"/>
        <v>0</v>
      </c>
      <c r="BH693" s="14">
        <f t="shared" si="4230"/>
        <v>0</v>
      </c>
      <c r="BI693" s="14">
        <f t="shared" si="4231"/>
        <v>0</v>
      </c>
      <c r="BJ693" s="14">
        <f t="shared" si="4232"/>
        <v>0</v>
      </c>
      <c r="BK693" s="14">
        <f t="shared" si="4233"/>
        <v>0</v>
      </c>
      <c r="BL693" s="14">
        <f t="shared" si="4234"/>
        <v>0</v>
      </c>
      <c r="BM693" s="14">
        <f t="shared" si="4235"/>
        <v>0</v>
      </c>
      <c r="BN693" s="14">
        <f t="shared" si="4236"/>
        <v>0</v>
      </c>
      <c r="BO693" s="14">
        <f t="shared" si="4165"/>
        <v>254.9</v>
      </c>
      <c r="BP693" s="14">
        <f t="shared" si="4166"/>
        <v>254.9</v>
      </c>
      <c r="BQ693" s="14">
        <f t="shared" si="4167"/>
        <v>254.9</v>
      </c>
      <c r="BR693" s="14">
        <f t="shared" si="4237"/>
        <v>0</v>
      </c>
      <c r="BS693" s="14">
        <f t="shared" si="4238"/>
        <v>0</v>
      </c>
      <c r="BT693" s="14">
        <f t="shared" si="4239"/>
        <v>0</v>
      </c>
      <c r="BU693" s="14">
        <f t="shared" si="4168"/>
        <v>254.9</v>
      </c>
      <c r="BV693" s="14">
        <f t="shared" si="4169"/>
        <v>254.9</v>
      </c>
      <c r="BW693" s="14">
        <f t="shared" si="4170"/>
        <v>254.9</v>
      </c>
      <c r="BX693" s="14">
        <f t="shared" si="4240"/>
        <v>0</v>
      </c>
      <c r="BY693" s="14">
        <f t="shared" si="4241"/>
        <v>0</v>
      </c>
      <c r="BZ693" s="14">
        <f t="shared" si="4242"/>
        <v>0</v>
      </c>
      <c r="CA693" s="14">
        <f t="shared" si="4243"/>
        <v>0</v>
      </c>
      <c r="CB693" s="14">
        <f t="shared" si="4244"/>
        <v>0</v>
      </c>
      <c r="CC693" s="14">
        <f t="shared" si="4245"/>
        <v>0</v>
      </c>
      <c r="CD693" s="14">
        <f t="shared" si="4246"/>
        <v>0</v>
      </c>
      <c r="CE693" s="14">
        <f t="shared" si="4247"/>
        <v>0</v>
      </c>
      <c r="CF693" s="14">
        <f t="shared" si="4248"/>
        <v>0</v>
      </c>
      <c r="CG693" s="14">
        <f t="shared" si="4171"/>
        <v>254.9</v>
      </c>
      <c r="CH693" s="14">
        <f t="shared" si="4249"/>
        <v>0</v>
      </c>
      <c r="CI693" s="84">
        <f t="shared" si="4251"/>
        <v>254.9</v>
      </c>
      <c r="CJ693" s="14">
        <f t="shared" si="4172"/>
        <v>254.9</v>
      </c>
      <c r="CK693" s="52">
        <f t="shared" si="4250"/>
        <v>0</v>
      </c>
      <c r="CL693" s="84">
        <f t="shared" si="4252"/>
        <v>254.9</v>
      </c>
      <c r="CM693" s="14">
        <f t="shared" si="4173"/>
        <v>254.9</v>
      </c>
      <c r="CN693" s="52">
        <f t="shared" si="4250"/>
        <v>0</v>
      </c>
      <c r="CO693" s="84">
        <f t="shared" si="4253"/>
        <v>254.9</v>
      </c>
      <c r="CP693" s="14">
        <f t="shared" si="4250"/>
        <v>0</v>
      </c>
      <c r="CQ693" s="29"/>
      <c r="CR693" s="29"/>
      <c r="CT693" s="1"/>
    </row>
    <row r="694" spans="1:99" ht="31.2" customHeight="1" x14ac:dyDescent="0.3">
      <c r="A694" s="76" t="s">
        <v>424</v>
      </c>
      <c r="B694" s="76" t="s">
        <v>68</v>
      </c>
      <c r="C694" s="76" t="s">
        <v>70</v>
      </c>
      <c r="D694" s="76" t="s">
        <v>202</v>
      </c>
      <c r="E694" s="76" t="s">
        <v>46</v>
      </c>
      <c r="F694" s="77" t="s">
        <v>47</v>
      </c>
      <c r="G694" s="14">
        <v>254.9</v>
      </c>
      <c r="H694" s="14">
        <v>254.9</v>
      </c>
      <c r="I694" s="14">
        <v>254.9</v>
      </c>
      <c r="J694" s="14"/>
      <c r="K694" s="14"/>
      <c r="L694" s="14"/>
      <c r="M694" s="14">
        <f t="shared" si="4016"/>
        <v>254.9</v>
      </c>
      <c r="N694" s="14">
        <f t="shared" si="4017"/>
        <v>254.9</v>
      </c>
      <c r="O694" s="14">
        <f t="shared" si="4018"/>
        <v>254.9</v>
      </c>
      <c r="P694" s="14"/>
      <c r="Q694" s="14"/>
      <c r="R694" s="14"/>
      <c r="S694" s="14"/>
      <c r="T694" s="14"/>
      <c r="U694" s="14"/>
      <c r="V694" s="14"/>
      <c r="W694" s="14"/>
      <c r="X694" s="14"/>
      <c r="Y694" s="14">
        <f t="shared" si="4153"/>
        <v>254.9</v>
      </c>
      <c r="Z694" s="14">
        <f t="shared" si="4154"/>
        <v>254.9</v>
      </c>
      <c r="AA694" s="14">
        <f t="shared" si="4155"/>
        <v>254.9</v>
      </c>
      <c r="AB694" s="14"/>
      <c r="AC694" s="14"/>
      <c r="AD694" s="14"/>
      <c r="AE694" s="14">
        <f t="shared" si="4156"/>
        <v>254.9</v>
      </c>
      <c r="AF694" s="14">
        <f t="shared" si="4157"/>
        <v>254.9</v>
      </c>
      <c r="AG694" s="14">
        <f t="shared" si="4158"/>
        <v>254.9</v>
      </c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>
        <f t="shared" si="4159"/>
        <v>254.9</v>
      </c>
      <c r="AX694" s="14">
        <f t="shared" si="4160"/>
        <v>254.9</v>
      </c>
      <c r="AY694" s="14">
        <f t="shared" si="4161"/>
        <v>254.9</v>
      </c>
      <c r="AZ694" s="14"/>
      <c r="BA694" s="14">
        <f t="shared" si="4162"/>
        <v>254.9</v>
      </c>
      <c r="BB694" s="14">
        <f t="shared" si="4163"/>
        <v>254.9</v>
      </c>
      <c r="BC694" s="14">
        <f t="shared" si="4164"/>
        <v>254.9</v>
      </c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>
        <f t="shared" si="4165"/>
        <v>254.9</v>
      </c>
      <c r="BP694" s="14">
        <f t="shared" si="4166"/>
        <v>254.9</v>
      </c>
      <c r="BQ694" s="14">
        <f t="shared" si="4167"/>
        <v>254.9</v>
      </c>
      <c r="BR694" s="14"/>
      <c r="BS694" s="14"/>
      <c r="BT694" s="14"/>
      <c r="BU694" s="14">
        <f t="shared" si="4168"/>
        <v>254.9</v>
      </c>
      <c r="BV694" s="14">
        <f t="shared" si="4169"/>
        <v>254.9</v>
      </c>
      <c r="BW694" s="14">
        <f t="shared" si="4170"/>
        <v>254.9</v>
      </c>
      <c r="BX694" s="14"/>
      <c r="BY694" s="14"/>
      <c r="BZ694" s="14"/>
      <c r="CA694" s="14"/>
      <c r="CB694" s="14"/>
      <c r="CC694" s="14"/>
      <c r="CD694" s="14"/>
      <c r="CE694" s="14"/>
      <c r="CF694" s="14"/>
      <c r="CG694" s="14">
        <f t="shared" si="4171"/>
        <v>254.9</v>
      </c>
      <c r="CH694" s="14"/>
      <c r="CI694" s="84">
        <f t="shared" si="4251"/>
        <v>254.9</v>
      </c>
      <c r="CJ694" s="14">
        <f t="shared" si="4172"/>
        <v>254.9</v>
      </c>
      <c r="CK694" s="52"/>
      <c r="CL694" s="84">
        <f t="shared" si="4252"/>
        <v>254.9</v>
      </c>
      <c r="CM694" s="14">
        <f t="shared" si="4173"/>
        <v>254.9</v>
      </c>
      <c r="CN694" s="52"/>
      <c r="CO694" s="84">
        <f t="shared" si="4253"/>
        <v>254.9</v>
      </c>
      <c r="CP694" s="14"/>
      <c r="CQ694" s="29"/>
      <c r="CR694" s="29"/>
      <c r="CT694" s="1"/>
    </row>
    <row r="695" spans="1:99" s="86" customFormat="1" ht="15.6" customHeight="1" x14ac:dyDescent="0.3">
      <c r="A695" s="72" t="s">
        <v>424</v>
      </c>
      <c r="B695" s="72" t="s">
        <v>95</v>
      </c>
      <c r="C695" s="72"/>
      <c r="D695" s="72"/>
      <c r="E695" s="78"/>
      <c r="F695" s="73" t="s">
        <v>206</v>
      </c>
      <c r="G695" s="20">
        <f t="shared" si="3954"/>
        <v>39.299999999999997</v>
      </c>
      <c r="H695" s="20">
        <f t="shared" si="3955"/>
        <v>39.299999999999997</v>
      </c>
      <c r="I695" s="20">
        <f t="shared" si="3956"/>
        <v>39.299999999999997</v>
      </c>
      <c r="J695" s="20">
        <f t="shared" si="4195"/>
        <v>0</v>
      </c>
      <c r="K695" s="20">
        <f t="shared" si="4196"/>
        <v>0</v>
      </c>
      <c r="L695" s="20">
        <f t="shared" si="4197"/>
        <v>0</v>
      </c>
      <c r="M695" s="20">
        <f t="shared" si="4016"/>
        <v>39.299999999999997</v>
      </c>
      <c r="N695" s="20">
        <f t="shared" si="4017"/>
        <v>39.299999999999997</v>
      </c>
      <c r="O695" s="20">
        <f t="shared" si="4018"/>
        <v>39.299999999999997</v>
      </c>
      <c r="P695" s="20">
        <f t="shared" si="4198"/>
        <v>0</v>
      </c>
      <c r="Q695" s="20">
        <f t="shared" si="4199"/>
        <v>0</v>
      </c>
      <c r="R695" s="20">
        <f t="shared" si="4200"/>
        <v>0</v>
      </c>
      <c r="S695" s="20">
        <f t="shared" si="4201"/>
        <v>0</v>
      </c>
      <c r="T695" s="20">
        <f t="shared" si="4202"/>
        <v>0</v>
      </c>
      <c r="U695" s="20">
        <f t="shared" si="4203"/>
        <v>0</v>
      </c>
      <c r="V695" s="20">
        <f t="shared" si="4204"/>
        <v>0</v>
      </c>
      <c r="W695" s="20">
        <f t="shared" si="4205"/>
        <v>0</v>
      </c>
      <c r="X695" s="20">
        <f t="shared" si="4206"/>
        <v>0</v>
      </c>
      <c r="Y695" s="20">
        <f t="shared" si="4153"/>
        <v>39.299999999999997</v>
      </c>
      <c r="Z695" s="20">
        <f t="shared" si="4154"/>
        <v>39.299999999999997</v>
      </c>
      <c r="AA695" s="20">
        <f t="shared" si="4155"/>
        <v>39.299999999999997</v>
      </c>
      <c r="AB695" s="20">
        <f t="shared" si="4207"/>
        <v>0</v>
      </c>
      <c r="AC695" s="20">
        <f t="shared" si="4208"/>
        <v>0</v>
      </c>
      <c r="AD695" s="20">
        <f t="shared" si="4209"/>
        <v>0</v>
      </c>
      <c r="AE695" s="20">
        <f t="shared" si="4156"/>
        <v>39.299999999999997</v>
      </c>
      <c r="AF695" s="20">
        <f t="shared" si="4157"/>
        <v>39.299999999999997</v>
      </c>
      <c r="AG695" s="20">
        <f t="shared" si="4158"/>
        <v>39.299999999999997</v>
      </c>
      <c r="AH695" s="20">
        <f t="shared" si="4210"/>
        <v>0</v>
      </c>
      <c r="AI695" s="20">
        <f t="shared" si="4211"/>
        <v>0</v>
      </c>
      <c r="AJ695" s="20">
        <f t="shared" si="4212"/>
        <v>0</v>
      </c>
      <c r="AK695" s="20">
        <f t="shared" si="4213"/>
        <v>0</v>
      </c>
      <c r="AL695" s="20">
        <f t="shared" si="4214"/>
        <v>0</v>
      </c>
      <c r="AM695" s="20">
        <f t="shared" si="4215"/>
        <v>0</v>
      </c>
      <c r="AN695" s="20">
        <f t="shared" si="4216"/>
        <v>0</v>
      </c>
      <c r="AO695" s="20">
        <f t="shared" si="4217"/>
        <v>0</v>
      </c>
      <c r="AP695" s="20">
        <f t="shared" si="4218"/>
        <v>0</v>
      </c>
      <c r="AQ695" s="20">
        <f t="shared" si="4219"/>
        <v>0</v>
      </c>
      <c r="AR695" s="20">
        <f t="shared" si="4220"/>
        <v>0</v>
      </c>
      <c r="AS695" s="20">
        <f t="shared" si="4221"/>
        <v>0</v>
      </c>
      <c r="AT695" s="20">
        <f t="shared" si="4222"/>
        <v>0</v>
      </c>
      <c r="AU695" s="20">
        <f t="shared" si="4223"/>
        <v>0</v>
      </c>
      <c r="AV695" s="20">
        <f t="shared" si="4224"/>
        <v>0</v>
      </c>
      <c r="AW695" s="20">
        <f t="shared" si="4159"/>
        <v>39.299999999999997</v>
      </c>
      <c r="AX695" s="20">
        <f t="shared" si="4160"/>
        <v>39.299999999999997</v>
      </c>
      <c r="AY695" s="20">
        <f t="shared" si="4161"/>
        <v>39.299999999999997</v>
      </c>
      <c r="AZ695" s="20">
        <f t="shared" si="4225"/>
        <v>0</v>
      </c>
      <c r="BA695" s="20">
        <f t="shared" si="4162"/>
        <v>39.299999999999997</v>
      </c>
      <c r="BB695" s="20">
        <f t="shared" si="4163"/>
        <v>39.299999999999997</v>
      </c>
      <c r="BC695" s="20">
        <f t="shared" si="4164"/>
        <v>39.299999999999997</v>
      </c>
      <c r="BD695" s="20">
        <f t="shared" si="4226"/>
        <v>0</v>
      </c>
      <c r="BE695" s="20">
        <f t="shared" si="4227"/>
        <v>0</v>
      </c>
      <c r="BF695" s="20">
        <f t="shared" si="4228"/>
        <v>0</v>
      </c>
      <c r="BG695" s="20">
        <f t="shared" si="4229"/>
        <v>0</v>
      </c>
      <c r="BH695" s="20">
        <f t="shared" si="4230"/>
        <v>0</v>
      </c>
      <c r="BI695" s="20">
        <f t="shared" si="4231"/>
        <v>0</v>
      </c>
      <c r="BJ695" s="20">
        <f t="shared" si="4232"/>
        <v>0</v>
      </c>
      <c r="BK695" s="20">
        <f t="shared" si="4233"/>
        <v>0</v>
      </c>
      <c r="BL695" s="20">
        <f t="shared" si="4234"/>
        <v>0</v>
      </c>
      <c r="BM695" s="20">
        <f t="shared" si="4235"/>
        <v>0</v>
      </c>
      <c r="BN695" s="20">
        <f t="shared" si="4236"/>
        <v>0</v>
      </c>
      <c r="BO695" s="20">
        <f t="shared" si="4165"/>
        <v>39.299999999999997</v>
      </c>
      <c r="BP695" s="20">
        <f t="shared" si="4166"/>
        <v>39.299999999999997</v>
      </c>
      <c r="BQ695" s="20">
        <f t="shared" si="4167"/>
        <v>39.299999999999997</v>
      </c>
      <c r="BR695" s="20">
        <f t="shared" si="4237"/>
        <v>0</v>
      </c>
      <c r="BS695" s="20">
        <f t="shared" si="4238"/>
        <v>0</v>
      </c>
      <c r="BT695" s="20">
        <f t="shared" si="4239"/>
        <v>0</v>
      </c>
      <c r="BU695" s="20">
        <f t="shared" si="4168"/>
        <v>39.299999999999997</v>
      </c>
      <c r="BV695" s="20">
        <f t="shared" si="4169"/>
        <v>39.299999999999997</v>
      </c>
      <c r="BW695" s="20">
        <f t="shared" si="4170"/>
        <v>39.299999999999997</v>
      </c>
      <c r="BX695" s="20">
        <f t="shared" si="4240"/>
        <v>0</v>
      </c>
      <c r="BY695" s="20">
        <f t="shared" si="4241"/>
        <v>0</v>
      </c>
      <c r="BZ695" s="20">
        <f t="shared" si="4242"/>
        <v>0</v>
      </c>
      <c r="CA695" s="20">
        <f t="shared" si="4243"/>
        <v>0</v>
      </c>
      <c r="CB695" s="20">
        <f t="shared" si="4244"/>
        <v>0</v>
      </c>
      <c r="CC695" s="20">
        <f t="shared" si="4245"/>
        <v>0</v>
      </c>
      <c r="CD695" s="20">
        <f t="shared" si="4246"/>
        <v>0</v>
      </c>
      <c r="CE695" s="20">
        <f t="shared" si="4247"/>
        <v>0</v>
      </c>
      <c r="CF695" s="20">
        <f t="shared" si="4248"/>
        <v>0</v>
      </c>
      <c r="CG695" s="20">
        <f t="shared" si="4171"/>
        <v>39.299999999999997</v>
      </c>
      <c r="CH695" s="20">
        <f t="shared" si="4249"/>
        <v>0</v>
      </c>
      <c r="CI695" s="82">
        <f t="shared" si="4251"/>
        <v>39.299999999999997</v>
      </c>
      <c r="CJ695" s="20">
        <f t="shared" si="4172"/>
        <v>39.299999999999997</v>
      </c>
      <c r="CK695" s="20">
        <f t="shared" si="4250"/>
        <v>0</v>
      </c>
      <c r="CL695" s="82">
        <f t="shared" si="4252"/>
        <v>39.299999999999997</v>
      </c>
      <c r="CM695" s="20">
        <f t="shared" si="4173"/>
        <v>39.299999999999997</v>
      </c>
      <c r="CN695" s="20">
        <f t="shared" si="4250"/>
        <v>0</v>
      </c>
      <c r="CO695" s="82">
        <f t="shared" si="4253"/>
        <v>39.299999999999997</v>
      </c>
      <c r="CP695" s="20">
        <f t="shared" si="4250"/>
        <v>0</v>
      </c>
      <c r="CQ695" s="21"/>
      <c r="CR695" s="21"/>
      <c r="CS695" s="17"/>
      <c r="CT695" s="17"/>
      <c r="CU695" s="17"/>
    </row>
    <row r="696" spans="1:99" s="87" customFormat="1" ht="31.2" customHeight="1" x14ac:dyDescent="0.3">
      <c r="A696" s="74" t="s">
        <v>424</v>
      </c>
      <c r="B696" s="74" t="s">
        <v>95</v>
      </c>
      <c r="C696" s="74" t="s">
        <v>70</v>
      </c>
      <c r="D696" s="74"/>
      <c r="E696" s="79"/>
      <c r="F696" s="75" t="s">
        <v>207</v>
      </c>
      <c r="G696" s="25">
        <f t="shared" si="3954"/>
        <v>39.299999999999997</v>
      </c>
      <c r="H696" s="25">
        <f t="shared" si="3955"/>
        <v>39.299999999999997</v>
      </c>
      <c r="I696" s="25">
        <f t="shared" si="3956"/>
        <v>39.299999999999997</v>
      </c>
      <c r="J696" s="25">
        <f t="shared" si="4195"/>
        <v>0</v>
      </c>
      <c r="K696" s="25">
        <f t="shared" si="4196"/>
        <v>0</v>
      </c>
      <c r="L696" s="25">
        <f t="shared" si="4197"/>
        <v>0</v>
      </c>
      <c r="M696" s="25">
        <f t="shared" si="4016"/>
        <v>39.299999999999997</v>
      </c>
      <c r="N696" s="25">
        <f t="shared" si="4017"/>
        <v>39.299999999999997</v>
      </c>
      <c r="O696" s="25">
        <f t="shared" si="4018"/>
        <v>39.299999999999997</v>
      </c>
      <c r="P696" s="25">
        <f t="shared" si="4198"/>
        <v>0</v>
      </c>
      <c r="Q696" s="25">
        <f t="shared" si="4199"/>
        <v>0</v>
      </c>
      <c r="R696" s="25">
        <f t="shared" si="4200"/>
        <v>0</v>
      </c>
      <c r="S696" s="25">
        <f t="shared" si="4201"/>
        <v>0</v>
      </c>
      <c r="T696" s="25">
        <f t="shared" si="4202"/>
        <v>0</v>
      </c>
      <c r="U696" s="25">
        <f t="shared" si="4203"/>
        <v>0</v>
      </c>
      <c r="V696" s="25">
        <f t="shared" si="4204"/>
        <v>0</v>
      </c>
      <c r="W696" s="25">
        <f t="shared" si="4205"/>
        <v>0</v>
      </c>
      <c r="X696" s="25">
        <f t="shared" si="4206"/>
        <v>0</v>
      </c>
      <c r="Y696" s="25">
        <f t="shared" si="4153"/>
        <v>39.299999999999997</v>
      </c>
      <c r="Z696" s="25">
        <f t="shared" si="4154"/>
        <v>39.299999999999997</v>
      </c>
      <c r="AA696" s="25">
        <f t="shared" si="4155"/>
        <v>39.299999999999997</v>
      </c>
      <c r="AB696" s="25">
        <f t="shared" si="4207"/>
        <v>0</v>
      </c>
      <c r="AC696" s="25">
        <f t="shared" si="4208"/>
        <v>0</v>
      </c>
      <c r="AD696" s="25">
        <f t="shared" si="4209"/>
        <v>0</v>
      </c>
      <c r="AE696" s="25">
        <f t="shared" si="4156"/>
        <v>39.299999999999997</v>
      </c>
      <c r="AF696" s="25">
        <f t="shared" si="4157"/>
        <v>39.299999999999997</v>
      </c>
      <c r="AG696" s="25">
        <f t="shared" si="4158"/>
        <v>39.299999999999997</v>
      </c>
      <c r="AH696" s="25">
        <f t="shared" si="4210"/>
        <v>0</v>
      </c>
      <c r="AI696" s="25">
        <f t="shared" si="4211"/>
        <v>0</v>
      </c>
      <c r="AJ696" s="25">
        <f t="shared" si="4212"/>
        <v>0</v>
      </c>
      <c r="AK696" s="25">
        <f t="shared" si="4213"/>
        <v>0</v>
      </c>
      <c r="AL696" s="25">
        <f t="shared" si="4214"/>
        <v>0</v>
      </c>
      <c r="AM696" s="25">
        <f t="shared" si="4215"/>
        <v>0</v>
      </c>
      <c r="AN696" s="25">
        <f t="shared" si="4216"/>
        <v>0</v>
      </c>
      <c r="AO696" s="25">
        <f t="shared" si="4217"/>
        <v>0</v>
      </c>
      <c r="AP696" s="25">
        <f t="shared" si="4218"/>
        <v>0</v>
      </c>
      <c r="AQ696" s="25">
        <f t="shared" si="4219"/>
        <v>0</v>
      </c>
      <c r="AR696" s="25">
        <f t="shared" si="4220"/>
        <v>0</v>
      </c>
      <c r="AS696" s="25">
        <f t="shared" si="4221"/>
        <v>0</v>
      </c>
      <c r="AT696" s="25">
        <f t="shared" si="4222"/>
        <v>0</v>
      </c>
      <c r="AU696" s="25">
        <f t="shared" si="4223"/>
        <v>0</v>
      </c>
      <c r="AV696" s="25">
        <f t="shared" si="4224"/>
        <v>0</v>
      </c>
      <c r="AW696" s="25">
        <f t="shared" si="4159"/>
        <v>39.299999999999997</v>
      </c>
      <c r="AX696" s="25">
        <f t="shared" si="4160"/>
        <v>39.299999999999997</v>
      </c>
      <c r="AY696" s="25">
        <f t="shared" si="4161"/>
        <v>39.299999999999997</v>
      </c>
      <c r="AZ696" s="25">
        <f t="shared" si="4225"/>
        <v>0</v>
      </c>
      <c r="BA696" s="25">
        <f t="shared" si="4162"/>
        <v>39.299999999999997</v>
      </c>
      <c r="BB696" s="25">
        <f t="shared" si="4163"/>
        <v>39.299999999999997</v>
      </c>
      <c r="BC696" s="25">
        <f t="shared" si="4164"/>
        <v>39.299999999999997</v>
      </c>
      <c r="BD696" s="25">
        <f t="shared" si="4226"/>
        <v>0</v>
      </c>
      <c r="BE696" s="25">
        <f t="shared" si="4227"/>
        <v>0</v>
      </c>
      <c r="BF696" s="25">
        <f t="shared" si="4228"/>
        <v>0</v>
      </c>
      <c r="BG696" s="25">
        <f t="shared" si="4229"/>
        <v>0</v>
      </c>
      <c r="BH696" s="25">
        <f t="shared" si="4230"/>
        <v>0</v>
      </c>
      <c r="BI696" s="25">
        <f t="shared" si="4231"/>
        <v>0</v>
      </c>
      <c r="BJ696" s="25">
        <f t="shared" si="4232"/>
        <v>0</v>
      </c>
      <c r="BK696" s="25">
        <f t="shared" si="4233"/>
        <v>0</v>
      </c>
      <c r="BL696" s="25">
        <f t="shared" si="4234"/>
        <v>0</v>
      </c>
      <c r="BM696" s="25">
        <f t="shared" si="4235"/>
        <v>0</v>
      </c>
      <c r="BN696" s="25">
        <f t="shared" si="4236"/>
        <v>0</v>
      </c>
      <c r="BO696" s="25">
        <f t="shared" si="4165"/>
        <v>39.299999999999997</v>
      </c>
      <c r="BP696" s="25">
        <f t="shared" si="4166"/>
        <v>39.299999999999997</v>
      </c>
      <c r="BQ696" s="25">
        <f t="shared" si="4167"/>
        <v>39.299999999999997</v>
      </c>
      <c r="BR696" s="25">
        <f t="shared" si="4237"/>
        <v>0</v>
      </c>
      <c r="BS696" s="25">
        <f t="shared" si="4238"/>
        <v>0</v>
      </c>
      <c r="BT696" s="25">
        <f t="shared" si="4239"/>
        <v>0</v>
      </c>
      <c r="BU696" s="25">
        <f t="shared" si="4168"/>
        <v>39.299999999999997</v>
      </c>
      <c r="BV696" s="25">
        <f t="shared" si="4169"/>
        <v>39.299999999999997</v>
      </c>
      <c r="BW696" s="25">
        <f t="shared" si="4170"/>
        <v>39.299999999999997</v>
      </c>
      <c r="BX696" s="25">
        <f t="shared" si="4240"/>
        <v>0</v>
      </c>
      <c r="BY696" s="25">
        <f t="shared" si="4241"/>
        <v>0</v>
      </c>
      <c r="BZ696" s="25">
        <f t="shared" si="4242"/>
        <v>0</v>
      </c>
      <c r="CA696" s="25">
        <f t="shared" si="4243"/>
        <v>0</v>
      </c>
      <c r="CB696" s="25">
        <f t="shared" si="4244"/>
        <v>0</v>
      </c>
      <c r="CC696" s="25">
        <f t="shared" si="4245"/>
        <v>0</v>
      </c>
      <c r="CD696" s="25">
        <f t="shared" si="4246"/>
        <v>0</v>
      </c>
      <c r="CE696" s="25">
        <f t="shared" si="4247"/>
        <v>0</v>
      </c>
      <c r="CF696" s="25">
        <f t="shared" si="4248"/>
        <v>0</v>
      </c>
      <c r="CG696" s="25">
        <f t="shared" si="4171"/>
        <v>39.299999999999997</v>
      </c>
      <c r="CH696" s="25">
        <f t="shared" si="4249"/>
        <v>0</v>
      </c>
      <c r="CI696" s="83">
        <f t="shared" si="4251"/>
        <v>39.299999999999997</v>
      </c>
      <c r="CJ696" s="25">
        <f t="shared" si="4172"/>
        <v>39.299999999999997</v>
      </c>
      <c r="CK696" s="25">
        <f t="shared" si="4250"/>
        <v>0</v>
      </c>
      <c r="CL696" s="83">
        <f t="shared" si="4252"/>
        <v>39.299999999999997</v>
      </c>
      <c r="CM696" s="25">
        <f t="shared" si="4173"/>
        <v>39.299999999999997</v>
      </c>
      <c r="CN696" s="25">
        <f t="shared" si="4250"/>
        <v>0</v>
      </c>
      <c r="CO696" s="83">
        <f t="shared" si="4253"/>
        <v>39.299999999999997</v>
      </c>
      <c r="CP696" s="25">
        <f t="shared" si="4250"/>
        <v>0</v>
      </c>
      <c r="CQ696" s="26"/>
      <c r="CR696" s="26"/>
      <c r="CS696" s="22"/>
      <c r="CT696" s="22"/>
      <c r="CU696" s="22"/>
    </row>
    <row r="697" spans="1:99" ht="31.2" customHeight="1" x14ac:dyDescent="0.3">
      <c r="A697" s="76" t="s">
        <v>424</v>
      </c>
      <c r="B697" s="76" t="s">
        <v>95</v>
      </c>
      <c r="C697" s="76" t="s">
        <v>70</v>
      </c>
      <c r="D697" s="76" t="s">
        <v>165</v>
      </c>
      <c r="E697" s="88"/>
      <c r="F697" s="77" t="s">
        <v>166</v>
      </c>
      <c r="G697" s="14">
        <f t="shared" si="3954"/>
        <v>39.299999999999997</v>
      </c>
      <c r="H697" s="14">
        <f t="shared" si="3955"/>
        <v>39.299999999999997</v>
      </c>
      <c r="I697" s="14">
        <f t="shared" si="3956"/>
        <v>39.299999999999997</v>
      </c>
      <c r="J697" s="14">
        <f t="shared" si="4195"/>
        <v>0</v>
      </c>
      <c r="K697" s="14">
        <f t="shared" si="4196"/>
        <v>0</v>
      </c>
      <c r="L697" s="14">
        <f t="shared" si="4197"/>
        <v>0</v>
      </c>
      <c r="M697" s="14">
        <f t="shared" si="4016"/>
        <v>39.299999999999997</v>
      </c>
      <c r="N697" s="14">
        <f t="shared" si="4017"/>
        <v>39.299999999999997</v>
      </c>
      <c r="O697" s="14">
        <f t="shared" si="4018"/>
        <v>39.299999999999997</v>
      </c>
      <c r="P697" s="14">
        <f t="shared" si="4198"/>
        <v>0</v>
      </c>
      <c r="Q697" s="14">
        <f t="shared" si="4199"/>
        <v>0</v>
      </c>
      <c r="R697" s="14">
        <f t="shared" si="4200"/>
        <v>0</v>
      </c>
      <c r="S697" s="14">
        <f t="shared" si="4201"/>
        <v>0</v>
      </c>
      <c r="T697" s="14">
        <f t="shared" si="4202"/>
        <v>0</v>
      </c>
      <c r="U697" s="14">
        <f t="shared" si="4203"/>
        <v>0</v>
      </c>
      <c r="V697" s="14">
        <f t="shared" si="4204"/>
        <v>0</v>
      </c>
      <c r="W697" s="14">
        <f t="shared" si="4205"/>
        <v>0</v>
      </c>
      <c r="X697" s="14">
        <f t="shared" si="4206"/>
        <v>0</v>
      </c>
      <c r="Y697" s="14">
        <f t="shared" si="4153"/>
        <v>39.299999999999997</v>
      </c>
      <c r="Z697" s="14">
        <f t="shared" si="4154"/>
        <v>39.299999999999997</v>
      </c>
      <c r="AA697" s="14">
        <f t="shared" si="4155"/>
        <v>39.299999999999997</v>
      </c>
      <c r="AB697" s="14">
        <f t="shared" si="4207"/>
        <v>0</v>
      </c>
      <c r="AC697" s="14">
        <f t="shared" si="4208"/>
        <v>0</v>
      </c>
      <c r="AD697" s="14">
        <f t="shared" si="4209"/>
        <v>0</v>
      </c>
      <c r="AE697" s="14">
        <f t="shared" si="4156"/>
        <v>39.299999999999997</v>
      </c>
      <c r="AF697" s="14">
        <f t="shared" si="4157"/>
        <v>39.299999999999997</v>
      </c>
      <c r="AG697" s="14">
        <f t="shared" si="4158"/>
        <v>39.299999999999997</v>
      </c>
      <c r="AH697" s="14">
        <f t="shared" si="4210"/>
        <v>0</v>
      </c>
      <c r="AI697" s="14">
        <f t="shared" si="4211"/>
        <v>0</v>
      </c>
      <c r="AJ697" s="14">
        <f t="shared" si="4212"/>
        <v>0</v>
      </c>
      <c r="AK697" s="14">
        <f t="shared" si="4213"/>
        <v>0</v>
      </c>
      <c r="AL697" s="14">
        <f t="shared" si="4214"/>
        <v>0</v>
      </c>
      <c r="AM697" s="14">
        <f t="shared" si="4215"/>
        <v>0</v>
      </c>
      <c r="AN697" s="14">
        <f t="shared" si="4216"/>
        <v>0</v>
      </c>
      <c r="AO697" s="14">
        <f t="shared" si="4217"/>
        <v>0</v>
      </c>
      <c r="AP697" s="14">
        <f t="shared" si="4218"/>
        <v>0</v>
      </c>
      <c r="AQ697" s="14">
        <f t="shared" si="4219"/>
        <v>0</v>
      </c>
      <c r="AR697" s="14">
        <f t="shared" si="4220"/>
        <v>0</v>
      </c>
      <c r="AS697" s="14">
        <f t="shared" si="4221"/>
        <v>0</v>
      </c>
      <c r="AT697" s="14">
        <f t="shared" si="4222"/>
        <v>0</v>
      </c>
      <c r="AU697" s="14">
        <f t="shared" si="4223"/>
        <v>0</v>
      </c>
      <c r="AV697" s="14">
        <f t="shared" si="4224"/>
        <v>0</v>
      </c>
      <c r="AW697" s="14">
        <f t="shared" si="4159"/>
        <v>39.299999999999997</v>
      </c>
      <c r="AX697" s="14">
        <f t="shared" si="4160"/>
        <v>39.299999999999997</v>
      </c>
      <c r="AY697" s="14">
        <f t="shared" si="4161"/>
        <v>39.299999999999997</v>
      </c>
      <c r="AZ697" s="14">
        <f t="shared" si="4225"/>
        <v>0</v>
      </c>
      <c r="BA697" s="14">
        <f t="shared" si="4162"/>
        <v>39.299999999999997</v>
      </c>
      <c r="BB697" s="14">
        <f t="shared" si="4163"/>
        <v>39.299999999999997</v>
      </c>
      <c r="BC697" s="14">
        <f t="shared" si="4164"/>
        <v>39.299999999999997</v>
      </c>
      <c r="BD697" s="14">
        <f t="shared" si="4226"/>
        <v>0</v>
      </c>
      <c r="BE697" s="14">
        <f t="shared" si="4227"/>
        <v>0</v>
      </c>
      <c r="BF697" s="14">
        <f t="shared" si="4228"/>
        <v>0</v>
      </c>
      <c r="BG697" s="14">
        <f t="shared" si="4229"/>
        <v>0</v>
      </c>
      <c r="BH697" s="14">
        <f t="shared" si="4230"/>
        <v>0</v>
      </c>
      <c r="BI697" s="14">
        <f t="shared" si="4231"/>
        <v>0</v>
      </c>
      <c r="BJ697" s="14">
        <f t="shared" si="4232"/>
        <v>0</v>
      </c>
      <c r="BK697" s="14">
        <f t="shared" si="4233"/>
        <v>0</v>
      </c>
      <c r="BL697" s="14">
        <f t="shared" si="4234"/>
        <v>0</v>
      </c>
      <c r="BM697" s="14">
        <f t="shared" si="4235"/>
        <v>0</v>
      </c>
      <c r="BN697" s="14">
        <f t="shared" si="4236"/>
        <v>0</v>
      </c>
      <c r="BO697" s="14">
        <f t="shared" si="4165"/>
        <v>39.299999999999997</v>
      </c>
      <c r="BP697" s="14">
        <f t="shared" si="4166"/>
        <v>39.299999999999997</v>
      </c>
      <c r="BQ697" s="14">
        <f t="shared" si="4167"/>
        <v>39.299999999999997</v>
      </c>
      <c r="BR697" s="14">
        <f t="shared" si="4237"/>
        <v>0</v>
      </c>
      <c r="BS697" s="14">
        <f t="shared" si="4238"/>
        <v>0</v>
      </c>
      <c r="BT697" s="14">
        <f t="shared" si="4239"/>
        <v>0</v>
      </c>
      <c r="BU697" s="14">
        <f t="shared" si="4168"/>
        <v>39.299999999999997</v>
      </c>
      <c r="BV697" s="14">
        <f t="shared" si="4169"/>
        <v>39.299999999999997</v>
      </c>
      <c r="BW697" s="14">
        <f t="shared" si="4170"/>
        <v>39.299999999999997</v>
      </c>
      <c r="BX697" s="14">
        <f t="shared" si="4240"/>
        <v>0</v>
      </c>
      <c r="BY697" s="14">
        <f t="shared" si="4241"/>
        <v>0</v>
      </c>
      <c r="BZ697" s="14">
        <f t="shared" si="4242"/>
        <v>0</v>
      </c>
      <c r="CA697" s="14">
        <f t="shared" si="4243"/>
        <v>0</v>
      </c>
      <c r="CB697" s="14">
        <f t="shared" si="4244"/>
        <v>0</v>
      </c>
      <c r="CC697" s="14">
        <f t="shared" si="4245"/>
        <v>0</v>
      </c>
      <c r="CD697" s="14">
        <f t="shared" si="4246"/>
        <v>0</v>
      </c>
      <c r="CE697" s="14">
        <f t="shared" si="4247"/>
        <v>0</v>
      </c>
      <c r="CF697" s="14">
        <f t="shared" si="4248"/>
        <v>0</v>
      </c>
      <c r="CG697" s="14">
        <f t="shared" si="4171"/>
        <v>39.299999999999997</v>
      </c>
      <c r="CH697" s="14">
        <f t="shared" si="4249"/>
        <v>0</v>
      </c>
      <c r="CI697" s="84">
        <f t="shared" si="4251"/>
        <v>39.299999999999997</v>
      </c>
      <c r="CJ697" s="14">
        <f t="shared" si="4172"/>
        <v>39.299999999999997</v>
      </c>
      <c r="CK697" s="52">
        <f t="shared" si="4250"/>
        <v>0</v>
      </c>
      <c r="CL697" s="84">
        <f t="shared" si="4252"/>
        <v>39.299999999999997</v>
      </c>
      <c r="CM697" s="14">
        <f t="shared" si="4173"/>
        <v>39.299999999999997</v>
      </c>
      <c r="CN697" s="52">
        <f t="shared" si="4250"/>
        <v>0</v>
      </c>
      <c r="CO697" s="84">
        <f t="shared" si="4253"/>
        <v>39.299999999999997</v>
      </c>
      <c r="CP697" s="14">
        <f t="shared" si="4250"/>
        <v>0</v>
      </c>
      <c r="CQ697" s="29"/>
      <c r="CR697" s="29"/>
      <c r="CT697" s="1"/>
    </row>
    <row r="698" spans="1:99" s="1" customFormat="1" ht="15.6" hidden="1" customHeight="1" x14ac:dyDescent="0.3">
      <c r="A698" s="27" t="s">
        <v>424</v>
      </c>
      <c r="B698" s="27" t="s">
        <v>95</v>
      </c>
      <c r="C698" s="27" t="s">
        <v>70</v>
      </c>
      <c r="D698" s="27" t="s">
        <v>167</v>
      </c>
      <c r="E698" s="30"/>
      <c r="F698" s="28" t="s">
        <v>41</v>
      </c>
      <c r="G698" s="14">
        <f t="shared" si="3954"/>
        <v>39.299999999999997</v>
      </c>
      <c r="H698" s="14">
        <f t="shared" si="3955"/>
        <v>39.299999999999997</v>
      </c>
      <c r="I698" s="14">
        <f t="shared" si="3956"/>
        <v>39.299999999999997</v>
      </c>
      <c r="J698" s="14">
        <f t="shared" si="4195"/>
        <v>0</v>
      </c>
      <c r="K698" s="14">
        <f t="shared" si="4196"/>
        <v>0</v>
      </c>
      <c r="L698" s="14">
        <f t="shared" si="4197"/>
        <v>0</v>
      </c>
      <c r="M698" s="14">
        <f t="shared" si="4016"/>
        <v>39.299999999999997</v>
      </c>
      <c r="N698" s="14">
        <f t="shared" si="4017"/>
        <v>39.299999999999997</v>
      </c>
      <c r="O698" s="14">
        <f t="shared" si="4018"/>
        <v>39.299999999999997</v>
      </c>
      <c r="P698" s="14">
        <f t="shared" si="4198"/>
        <v>0</v>
      </c>
      <c r="Q698" s="14">
        <f t="shared" si="4199"/>
        <v>0</v>
      </c>
      <c r="R698" s="14">
        <f t="shared" si="4200"/>
        <v>0</v>
      </c>
      <c r="S698" s="14">
        <f t="shared" si="4201"/>
        <v>0</v>
      </c>
      <c r="T698" s="14">
        <f t="shared" si="4202"/>
        <v>0</v>
      </c>
      <c r="U698" s="14">
        <f t="shared" si="4203"/>
        <v>0</v>
      </c>
      <c r="V698" s="14">
        <f t="shared" si="4204"/>
        <v>0</v>
      </c>
      <c r="W698" s="14">
        <f t="shared" si="4205"/>
        <v>0</v>
      </c>
      <c r="X698" s="14">
        <f t="shared" si="4206"/>
        <v>0</v>
      </c>
      <c r="Y698" s="14">
        <f t="shared" si="4153"/>
        <v>39.299999999999997</v>
      </c>
      <c r="Z698" s="14">
        <f t="shared" si="4154"/>
        <v>39.299999999999997</v>
      </c>
      <c r="AA698" s="14">
        <f t="shared" si="4155"/>
        <v>39.299999999999997</v>
      </c>
      <c r="AB698" s="14">
        <f t="shared" si="4207"/>
        <v>0</v>
      </c>
      <c r="AC698" s="14">
        <f t="shared" si="4208"/>
        <v>0</v>
      </c>
      <c r="AD698" s="14">
        <f t="shared" si="4209"/>
        <v>0</v>
      </c>
      <c r="AE698" s="14">
        <f t="shared" si="4156"/>
        <v>39.299999999999997</v>
      </c>
      <c r="AF698" s="14">
        <f t="shared" si="4157"/>
        <v>39.299999999999997</v>
      </c>
      <c r="AG698" s="14">
        <f t="shared" si="4158"/>
        <v>39.299999999999997</v>
      </c>
      <c r="AH698" s="14">
        <f t="shared" si="4210"/>
        <v>0</v>
      </c>
      <c r="AI698" s="14">
        <f t="shared" si="4211"/>
        <v>0</v>
      </c>
      <c r="AJ698" s="14">
        <f t="shared" si="4212"/>
        <v>0</v>
      </c>
      <c r="AK698" s="14">
        <f t="shared" si="4213"/>
        <v>0</v>
      </c>
      <c r="AL698" s="14">
        <f t="shared" si="4214"/>
        <v>0</v>
      </c>
      <c r="AM698" s="14">
        <f t="shared" si="4215"/>
        <v>0</v>
      </c>
      <c r="AN698" s="14">
        <f t="shared" si="4216"/>
        <v>0</v>
      </c>
      <c r="AO698" s="14">
        <f t="shared" si="4217"/>
        <v>0</v>
      </c>
      <c r="AP698" s="14">
        <f t="shared" si="4218"/>
        <v>0</v>
      </c>
      <c r="AQ698" s="14">
        <f t="shared" si="4219"/>
        <v>0</v>
      </c>
      <c r="AR698" s="14">
        <f t="shared" si="4220"/>
        <v>0</v>
      </c>
      <c r="AS698" s="14">
        <f t="shared" si="4221"/>
        <v>0</v>
      </c>
      <c r="AT698" s="14">
        <f t="shared" si="4222"/>
        <v>0</v>
      </c>
      <c r="AU698" s="14">
        <f t="shared" si="4223"/>
        <v>0</v>
      </c>
      <c r="AV698" s="14">
        <f t="shared" si="4224"/>
        <v>0</v>
      </c>
      <c r="AW698" s="14">
        <f t="shared" si="4159"/>
        <v>39.299999999999997</v>
      </c>
      <c r="AX698" s="14">
        <f t="shared" si="4160"/>
        <v>39.299999999999997</v>
      </c>
      <c r="AY698" s="14">
        <f t="shared" si="4161"/>
        <v>39.299999999999997</v>
      </c>
      <c r="AZ698" s="14">
        <f t="shared" si="4225"/>
        <v>0</v>
      </c>
      <c r="BA698" s="14">
        <f t="shared" si="4162"/>
        <v>39.299999999999997</v>
      </c>
      <c r="BB698" s="14">
        <f t="shared" si="4163"/>
        <v>39.299999999999997</v>
      </c>
      <c r="BC698" s="14">
        <f t="shared" si="4164"/>
        <v>39.299999999999997</v>
      </c>
      <c r="BD698" s="14">
        <f t="shared" si="4226"/>
        <v>0</v>
      </c>
      <c r="BE698" s="14">
        <f t="shared" si="4227"/>
        <v>0</v>
      </c>
      <c r="BF698" s="14">
        <f t="shared" si="4228"/>
        <v>0</v>
      </c>
      <c r="BG698" s="14">
        <f t="shared" si="4229"/>
        <v>0</v>
      </c>
      <c r="BH698" s="14">
        <f t="shared" si="4230"/>
        <v>0</v>
      </c>
      <c r="BI698" s="14">
        <f t="shared" si="4231"/>
        <v>0</v>
      </c>
      <c r="BJ698" s="14">
        <f t="shared" si="4232"/>
        <v>0</v>
      </c>
      <c r="BK698" s="14">
        <f t="shared" si="4233"/>
        <v>0</v>
      </c>
      <c r="BL698" s="14">
        <f t="shared" si="4234"/>
        <v>0</v>
      </c>
      <c r="BM698" s="14">
        <f t="shared" si="4235"/>
        <v>0</v>
      </c>
      <c r="BN698" s="14">
        <f t="shared" si="4236"/>
        <v>0</v>
      </c>
      <c r="BO698" s="14">
        <f t="shared" si="4165"/>
        <v>39.299999999999997</v>
      </c>
      <c r="BP698" s="14">
        <f t="shared" si="4166"/>
        <v>39.299999999999997</v>
      </c>
      <c r="BQ698" s="14">
        <f t="shared" si="4167"/>
        <v>39.299999999999997</v>
      </c>
      <c r="BR698" s="14">
        <f t="shared" si="4237"/>
        <v>0</v>
      </c>
      <c r="BS698" s="14">
        <f t="shared" si="4238"/>
        <v>0</v>
      </c>
      <c r="BT698" s="14">
        <f t="shared" si="4239"/>
        <v>0</v>
      </c>
      <c r="BU698" s="14">
        <f t="shared" si="4168"/>
        <v>39.299999999999997</v>
      </c>
      <c r="BV698" s="14">
        <f t="shared" si="4169"/>
        <v>39.299999999999997</v>
      </c>
      <c r="BW698" s="14">
        <f t="shared" si="4170"/>
        <v>39.299999999999997</v>
      </c>
      <c r="BX698" s="14">
        <f t="shared" si="4240"/>
        <v>0</v>
      </c>
      <c r="BY698" s="14">
        <f t="shared" si="4241"/>
        <v>0</v>
      </c>
      <c r="BZ698" s="14">
        <f t="shared" si="4242"/>
        <v>0</v>
      </c>
      <c r="CA698" s="14">
        <f t="shared" si="4243"/>
        <v>0</v>
      </c>
      <c r="CB698" s="14">
        <f t="shared" si="4244"/>
        <v>0</v>
      </c>
      <c r="CC698" s="14">
        <f t="shared" si="4245"/>
        <v>0</v>
      </c>
      <c r="CD698" s="14">
        <f t="shared" si="4246"/>
        <v>0</v>
      </c>
      <c r="CE698" s="14">
        <f t="shared" si="4247"/>
        <v>0</v>
      </c>
      <c r="CF698" s="14">
        <f t="shared" si="4248"/>
        <v>0</v>
      </c>
      <c r="CG698" s="14">
        <f t="shared" si="4171"/>
        <v>39.299999999999997</v>
      </c>
      <c r="CH698" s="14">
        <f t="shared" si="4249"/>
        <v>0</v>
      </c>
      <c r="CI698" s="14"/>
      <c r="CJ698" s="14">
        <f t="shared" si="4172"/>
        <v>39.299999999999997</v>
      </c>
      <c r="CK698" s="52">
        <f t="shared" si="4250"/>
        <v>0</v>
      </c>
      <c r="CL698" s="52"/>
      <c r="CM698" s="14">
        <f t="shared" si="4173"/>
        <v>39.299999999999997</v>
      </c>
      <c r="CN698" s="52">
        <f t="shared" si="4250"/>
        <v>0</v>
      </c>
      <c r="CO698" s="52"/>
      <c r="CP698" s="14">
        <f t="shared" si="4250"/>
        <v>0</v>
      </c>
      <c r="CQ698" s="29">
        <v>0</v>
      </c>
      <c r="CR698" s="29"/>
      <c r="CS698" s="1" t="s">
        <v>75</v>
      </c>
    </row>
    <row r="699" spans="1:99" ht="46.8" customHeight="1" x14ac:dyDescent="0.3">
      <c r="A699" s="76" t="s">
        <v>424</v>
      </c>
      <c r="B699" s="76" t="s">
        <v>95</v>
      </c>
      <c r="C699" s="76" t="s">
        <v>70</v>
      </c>
      <c r="D699" s="76" t="s">
        <v>192</v>
      </c>
      <c r="E699" s="88"/>
      <c r="F699" s="77" t="s">
        <v>193</v>
      </c>
      <c r="G699" s="14">
        <f t="shared" si="3954"/>
        <v>39.299999999999997</v>
      </c>
      <c r="H699" s="14">
        <f t="shared" si="3955"/>
        <v>39.299999999999997</v>
      </c>
      <c r="I699" s="14">
        <f t="shared" si="3956"/>
        <v>39.299999999999997</v>
      </c>
      <c r="J699" s="14">
        <f t="shared" si="4195"/>
        <v>0</v>
      </c>
      <c r="K699" s="14">
        <f t="shared" si="4196"/>
        <v>0</v>
      </c>
      <c r="L699" s="14">
        <f t="shared" si="4197"/>
        <v>0</v>
      </c>
      <c r="M699" s="14">
        <f t="shared" si="4016"/>
        <v>39.299999999999997</v>
      </c>
      <c r="N699" s="14">
        <f t="shared" si="4017"/>
        <v>39.299999999999997</v>
      </c>
      <c r="O699" s="14">
        <f t="shared" si="4018"/>
        <v>39.299999999999997</v>
      </c>
      <c r="P699" s="14">
        <f t="shared" si="4198"/>
        <v>0</v>
      </c>
      <c r="Q699" s="14">
        <f t="shared" si="4199"/>
        <v>0</v>
      </c>
      <c r="R699" s="14">
        <f t="shared" si="4200"/>
        <v>0</v>
      </c>
      <c r="S699" s="14">
        <f t="shared" si="4201"/>
        <v>0</v>
      </c>
      <c r="T699" s="14">
        <f t="shared" si="4202"/>
        <v>0</v>
      </c>
      <c r="U699" s="14">
        <f t="shared" si="4203"/>
        <v>0</v>
      </c>
      <c r="V699" s="14">
        <f t="shared" si="4204"/>
        <v>0</v>
      </c>
      <c r="W699" s="14">
        <f t="shared" si="4205"/>
        <v>0</v>
      </c>
      <c r="X699" s="14">
        <f t="shared" si="4206"/>
        <v>0</v>
      </c>
      <c r="Y699" s="14">
        <f t="shared" si="4153"/>
        <v>39.299999999999997</v>
      </c>
      <c r="Z699" s="14">
        <f t="shared" si="4154"/>
        <v>39.299999999999997</v>
      </c>
      <c r="AA699" s="14">
        <f t="shared" si="4155"/>
        <v>39.299999999999997</v>
      </c>
      <c r="AB699" s="14">
        <f t="shared" si="4207"/>
        <v>0</v>
      </c>
      <c r="AC699" s="14">
        <f t="shared" si="4208"/>
        <v>0</v>
      </c>
      <c r="AD699" s="14">
        <f t="shared" si="4209"/>
        <v>0</v>
      </c>
      <c r="AE699" s="14">
        <f t="shared" si="4156"/>
        <v>39.299999999999997</v>
      </c>
      <c r="AF699" s="14">
        <f t="shared" si="4157"/>
        <v>39.299999999999997</v>
      </c>
      <c r="AG699" s="14">
        <f t="shared" si="4158"/>
        <v>39.299999999999997</v>
      </c>
      <c r="AH699" s="14">
        <f t="shared" si="4210"/>
        <v>0</v>
      </c>
      <c r="AI699" s="14">
        <f t="shared" si="4211"/>
        <v>0</v>
      </c>
      <c r="AJ699" s="14">
        <f t="shared" si="4212"/>
        <v>0</v>
      </c>
      <c r="AK699" s="14">
        <f t="shared" si="4213"/>
        <v>0</v>
      </c>
      <c r="AL699" s="14">
        <f t="shared" si="4214"/>
        <v>0</v>
      </c>
      <c r="AM699" s="14">
        <f t="shared" si="4215"/>
        <v>0</v>
      </c>
      <c r="AN699" s="14">
        <f t="shared" si="4216"/>
        <v>0</v>
      </c>
      <c r="AO699" s="14">
        <f t="shared" si="4217"/>
        <v>0</v>
      </c>
      <c r="AP699" s="14">
        <f t="shared" si="4218"/>
        <v>0</v>
      </c>
      <c r="AQ699" s="14">
        <f t="shared" si="4219"/>
        <v>0</v>
      </c>
      <c r="AR699" s="14">
        <f t="shared" si="4220"/>
        <v>0</v>
      </c>
      <c r="AS699" s="14">
        <f t="shared" si="4221"/>
        <v>0</v>
      </c>
      <c r="AT699" s="14">
        <f t="shared" si="4222"/>
        <v>0</v>
      </c>
      <c r="AU699" s="14">
        <f t="shared" si="4223"/>
        <v>0</v>
      </c>
      <c r="AV699" s="14">
        <f t="shared" si="4224"/>
        <v>0</v>
      </c>
      <c r="AW699" s="14">
        <f t="shared" si="4159"/>
        <v>39.299999999999997</v>
      </c>
      <c r="AX699" s="14">
        <f t="shared" si="4160"/>
        <v>39.299999999999997</v>
      </c>
      <c r="AY699" s="14">
        <f t="shared" si="4161"/>
        <v>39.299999999999997</v>
      </c>
      <c r="AZ699" s="14">
        <f t="shared" si="4225"/>
        <v>0</v>
      </c>
      <c r="BA699" s="14">
        <f t="shared" si="4162"/>
        <v>39.299999999999997</v>
      </c>
      <c r="BB699" s="14">
        <f t="shared" si="4163"/>
        <v>39.299999999999997</v>
      </c>
      <c r="BC699" s="14">
        <f t="shared" si="4164"/>
        <v>39.299999999999997</v>
      </c>
      <c r="BD699" s="14">
        <f t="shared" si="4226"/>
        <v>0</v>
      </c>
      <c r="BE699" s="14">
        <f t="shared" si="4227"/>
        <v>0</v>
      </c>
      <c r="BF699" s="14">
        <f t="shared" si="4228"/>
        <v>0</v>
      </c>
      <c r="BG699" s="14">
        <f t="shared" si="4229"/>
        <v>0</v>
      </c>
      <c r="BH699" s="14">
        <f t="shared" si="4230"/>
        <v>0</v>
      </c>
      <c r="BI699" s="14">
        <f t="shared" si="4231"/>
        <v>0</v>
      </c>
      <c r="BJ699" s="14">
        <f t="shared" si="4232"/>
        <v>0</v>
      </c>
      <c r="BK699" s="14">
        <f t="shared" si="4233"/>
        <v>0</v>
      </c>
      <c r="BL699" s="14">
        <f t="shared" si="4234"/>
        <v>0</v>
      </c>
      <c r="BM699" s="14">
        <f t="shared" si="4235"/>
        <v>0</v>
      </c>
      <c r="BN699" s="14">
        <f t="shared" si="4236"/>
        <v>0</v>
      </c>
      <c r="BO699" s="14">
        <f t="shared" si="4165"/>
        <v>39.299999999999997</v>
      </c>
      <c r="BP699" s="14">
        <f t="shared" si="4166"/>
        <v>39.299999999999997</v>
      </c>
      <c r="BQ699" s="14">
        <f t="shared" si="4167"/>
        <v>39.299999999999997</v>
      </c>
      <c r="BR699" s="14">
        <f t="shared" si="4237"/>
        <v>0</v>
      </c>
      <c r="BS699" s="14">
        <f t="shared" si="4238"/>
        <v>0</v>
      </c>
      <c r="BT699" s="14">
        <f t="shared" si="4239"/>
        <v>0</v>
      </c>
      <c r="BU699" s="14">
        <f t="shared" si="4168"/>
        <v>39.299999999999997</v>
      </c>
      <c r="BV699" s="14">
        <f t="shared" si="4169"/>
        <v>39.299999999999997</v>
      </c>
      <c r="BW699" s="14">
        <f t="shared" si="4170"/>
        <v>39.299999999999997</v>
      </c>
      <c r="BX699" s="14">
        <f t="shared" si="4240"/>
        <v>0</v>
      </c>
      <c r="BY699" s="14">
        <f t="shared" si="4241"/>
        <v>0</v>
      </c>
      <c r="BZ699" s="14">
        <f t="shared" si="4242"/>
        <v>0</v>
      </c>
      <c r="CA699" s="14">
        <f t="shared" si="4243"/>
        <v>0</v>
      </c>
      <c r="CB699" s="14">
        <f t="shared" si="4244"/>
        <v>0</v>
      </c>
      <c r="CC699" s="14">
        <f t="shared" si="4245"/>
        <v>0</v>
      </c>
      <c r="CD699" s="14">
        <f t="shared" si="4246"/>
        <v>0</v>
      </c>
      <c r="CE699" s="14">
        <f t="shared" si="4247"/>
        <v>0</v>
      </c>
      <c r="CF699" s="14">
        <f t="shared" si="4248"/>
        <v>0</v>
      </c>
      <c r="CG699" s="14">
        <f t="shared" si="4171"/>
        <v>39.299999999999997</v>
      </c>
      <c r="CH699" s="14">
        <f t="shared" si="4249"/>
        <v>0</v>
      </c>
      <c r="CI699" s="84">
        <f t="shared" ref="CI699:CI704" si="4254">CG699+CH699</f>
        <v>39.299999999999997</v>
      </c>
      <c r="CJ699" s="14">
        <f t="shared" si="4172"/>
        <v>39.299999999999997</v>
      </c>
      <c r="CK699" s="52">
        <f t="shared" si="4250"/>
        <v>0</v>
      </c>
      <c r="CL699" s="84">
        <f t="shared" ref="CL699:CL704" si="4255">CJ699+CK699</f>
        <v>39.299999999999997</v>
      </c>
      <c r="CM699" s="14">
        <f t="shared" si="4173"/>
        <v>39.299999999999997</v>
      </c>
      <c r="CN699" s="52">
        <f t="shared" si="4250"/>
        <v>0</v>
      </c>
      <c r="CO699" s="84">
        <f t="shared" ref="CO699:CO704" si="4256">CM699+CN699</f>
        <v>39.299999999999997</v>
      </c>
      <c r="CP699" s="14">
        <f t="shared" si="4250"/>
        <v>0</v>
      </c>
      <c r="CQ699" s="29"/>
      <c r="CR699" s="29"/>
      <c r="CT699" s="1"/>
    </row>
    <row r="700" spans="1:99" ht="15.6" customHeight="1" x14ac:dyDescent="0.3">
      <c r="A700" s="76" t="s">
        <v>424</v>
      </c>
      <c r="B700" s="76" t="s">
        <v>95</v>
      </c>
      <c r="C700" s="76" t="s">
        <v>70</v>
      </c>
      <c r="D700" s="76" t="s">
        <v>208</v>
      </c>
      <c r="E700" s="88"/>
      <c r="F700" s="77" t="s">
        <v>209</v>
      </c>
      <c r="G700" s="14">
        <f t="shared" si="3954"/>
        <v>39.299999999999997</v>
      </c>
      <c r="H700" s="14">
        <f t="shared" si="3955"/>
        <v>39.299999999999997</v>
      </c>
      <c r="I700" s="14">
        <f t="shared" si="3956"/>
        <v>39.299999999999997</v>
      </c>
      <c r="J700" s="14">
        <f t="shared" si="4195"/>
        <v>0</v>
      </c>
      <c r="K700" s="14">
        <f t="shared" si="4196"/>
        <v>0</v>
      </c>
      <c r="L700" s="14">
        <f t="shared" si="4197"/>
        <v>0</v>
      </c>
      <c r="M700" s="14">
        <f t="shared" si="4016"/>
        <v>39.299999999999997</v>
      </c>
      <c r="N700" s="14">
        <f t="shared" si="4017"/>
        <v>39.299999999999997</v>
      </c>
      <c r="O700" s="14">
        <f t="shared" si="4018"/>
        <v>39.299999999999997</v>
      </c>
      <c r="P700" s="14">
        <f t="shared" si="4198"/>
        <v>0</v>
      </c>
      <c r="Q700" s="14">
        <f t="shared" si="4199"/>
        <v>0</v>
      </c>
      <c r="R700" s="14">
        <f t="shared" si="4200"/>
        <v>0</v>
      </c>
      <c r="S700" s="14">
        <f t="shared" si="4201"/>
        <v>0</v>
      </c>
      <c r="T700" s="14">
        <f t="shared" si="4202"/>
        <v>0</v>
      </c>
      <c r="U700" s="14">
        <f t="shared" si="4203"/>
        <v>0</v>
      </c>
      <c r="V700" s="14">
        <f t="shared" si="4204"/>
        <v>0</v>
      </c>
      <c r="W700" s="14">
        <f t="shared" si="4205"/>
        <v>0</v>
      </c>
      <c r="X700" s="14">
        <f t="shared" si="4206"/>
        <v>0</v>
      </c>
      <c r="Y700" s="14">
        <f t="shared" si="4153"/>
        <v>39.299999999999997</v>
      </c>
      <c r="Z700" s="14">
        <f t="shared" si="4154"/>
        <v>39.299999999999997</v>
      </c>
      <c r="AA700" s="14">
        <f t="shared" si="4155"/>
        <v>39.299999999999997</v>
      </c>
      <c r="AB700" s="14">
        <f t="shared" si="4207"/>
        <v>0</v>
      </c>
      <c r="AC700" s="14">
        <f t="shared" si="4208"/>
        <v>0</v>
      </c>
      <c r="AD700" s="14">
        <f t="shared" si="4209"/>
        <v>0</v>
      </c>
      <c r="AE700" s="14">
        <f t="shared" si="4156"/>
        <v>39.299999999999997</v>
      </c>
      <c r="AF700" s="14">
        <f t="shared" si="4157"/>
        <v>39.299999999999997</v>
      </c>
      <c r="AG700" s="14">
        <f t="shared" si="4158"/>
        <v>39.299999999999997</v>
      </c>
      <c r="AH700" s="14">
        <f t="shared" si="4210"/>
        <v>0</v>
      </c>
      <c r="AI700" s="14">
        <f t="shared" si="4211"/>
        <v>0</v>
      </c>
      <c r="AJ700" s="14">
        <f t="shared" si="4212"/>
        <v>0</v>
      </c>
      <c r="AK700" s="14">
        <f t="shared" si="4213"/>
        <v>0</v>
      </c>
      <c r="AL700" s="14">
        <f t="shared" si="4214"/>
        <v>0</v>
      </c>
      <c r="AM700" s="14">
        <f t="shared" si="4215"/>
        <v>0</v>
      </c>
      <c r="AN700" s="14">
        <f t="shared" si="4216"/>
        <v>0</v>
      </c>
      <c r="AO700" s="14">
        <f t="shared" si="4217"/>
        <v>0</v>
      </c>
      <c r="AP700" s="14">
        <f t="shared" si="4218"/>
        <v>0</v>
      </c>
      <c r="AQ700" s="14">
        <f t="shared" si="4219"/>
        <v>0</v>
      </c>
      <c r="AR700" s="14">
        <f t="shared" si="4220"/>
        <v>0</v>
      </c>
      <c r="AS700" s="14">
        <f t="shared" si="4221"/>
        <v>0</v>
      </c>
      <c r="AT700" s="14">
        <f t="shared" si="4222"/>
        <v>0</v>
      </c>
      <c r="AU700" s="14">
        <f t="shared" si="4223"/>
        <v>0</v>
      </c>
      <c r="AV700" s="14">
        <f t="shared" si="4224"/>
        <v>0</v>
      </c>
      <c r="AW700" s="14">
        <f t="shared" si="4159"/>
        <v>39.299999999999997</v>
      </c>
      <c r="AX700" s="14">
        <f t="shared" si="4160"/>
        <v>39.299999999999997</v>
      </c>
      <c r="AY700" s="14">
        <f t="shared" si="4161"/>
        <v>39.299999999999997</v>
      </c>
      <c r="AZ700" s="14">
        <f t="shared" si="4225"/>
        <v>0</v>
      </c>
      <c r="BA700" s="14">
        <f t="shared" si="4162"/>
        <v>39.299999999999997</v>
      </c>
      <c r="BB700" s="14">
        <f t="shared" si="4163"/>
        <v>39.299999999999997</v>
      </c>
      <c r="BC700" s="14">
        <f t="shared" si="4164"/>
        <v>39.299999999999997</v>
      </c>
      <c r="BD700" s="14">
        <f t="shared" si="4226"/>
        <v>0</v>
      </c>
      <c r="BE700" s="14">
        <f t="shared" si="4227"/>
        <v>0</v>
      </c>
      <c r="BF700" s="14">
        <f t="shared" si="4228"/>
        <v>0</v>
      </c>
      <c r="BG700" s="14">
        <f t="shared" si="4229"/>
        <v>0</v>
      </c>
      <c r="BH700" s="14">
        <f t="shared" si="4230"/>
        <v>0</v>
      </c>
      <c r="BI700" s="14">
        <f t="shared" si="4231"/>
        <v>0</v>
      </c>
      <c r="BJ700" s="14">
        <f t="shared" si="4232"/>
        <v>0</v>
      </c>
      <c r="BK700" s="14">
        <f t="shared" si="4233"/>
        <v>0</v>
      </c>
      <c r="BL700" s="14">
        <f t="shared" si="4234"/>
        <v>0</v>
      </c>
      <c r="BM700" s="14">
        <f t="shared" si="4235"/>
        <v>0</v>
      </c>
      <c r="BN700" s="14">
        <f t="shared" si="4236"/>
        <v>0</v>
      </c>
      <c r="BO700" s="14">
        <f t="shared" si="4165"/>
        <v>39.299999999999997</v>
      </c>
      <c r="BP700" s="14">
        <f t="shared" si="4166"/>
        <v>39.299999999999997</v>
      </c>
      <c r="BQ700" s="14">
        <f t="shared" si="4167"/>
        <v>39.299999999999997</v>
      </c>
      <c r="BR700" s="14">
        <f t="shared" si="4237"/>
        <v>0</v>
      </c>
      <c r="BS700" s="14">
        <f t="shared" si="4238"/>
        <v>0</v>
      </c>
      <c r="BT700" s="14">
        <f t="shared" si="4239"/>
        <v>0</v>
      </c>
      <c r="BU700" s="14">
        <f t="shared" si="4168"/>
        <v>39.299999999999997</v>
      </c>
      <c r="BV700" s="14">
        <f t="shared" si="4169"/>
        <v>39.299999999999997</v>
      </c>
      <c r="BW700" s="14">
        <f t="shared" si="4170"/>
        <v>39.299999999999997</v>
      </c>
      <c r="BX700" s="14">
        <f t="shared" si="4240"/>
        <v>0</v>
      </c>
      <c r="BY700" s="14">
        <f t="shared" si="4241"/>
        <v>0</v>
      </c>
      <c r="BZ700" s="14">
        <f t="shared" si="4242"/>
        <v>0</v>
      </c>
      <c r="CA700" s="14">
        <f t="shared" si="4243"/>
        <v>0</v>
      </c>
      <c r="CB700" s="14">
        <f t="shared" si="4244"/>
        <v>0</v>
      </c>
      <c r="CC700" s="14">
        <f t="shared" si="4245"/>
        <v>0</v>
      </c>
      <c r="CD700" s="14">
        <f t="shared" si="4246"/>
        <v>0</v>
      </c>
      <c r="CE700" s="14">
        <f t="shared" si="4247"/>
        <v>0</v>
      </c>
      <c r="CF700" s="14">
        <f t="shared" si="4248"/>
        <v>0</v>
      </c>
      <c r="CG700" s="14">
        <f t="shared" si="4171"/>
        <v>39.299999999999997</v>
      </c>
      <c r="CH700" s="14">
        <f t="shared" si="4249"/>
        <v>0</v>
      </c>
      <c r="CI700" s="84">
        <f t="shared" si="4254"/>
        <v>39.299999999999997</v>
      </c>
      <c r="CJ700" s="14">
        <f t="shared" si="4172"/>
        <v>39.299999999999997</v>
      </c>
      <c r="CK700" s="52">
        <f t="shared" si="4250"/>
        <v>0</v>
      </c>
      <c r="CL700" s="84">
        <f t="shared" si="4255"/>
        <v>39.299999999999997</v>
      </c>
      <c r="CM700" s="14">
        <f t="shared" si="4173"/>
        <v>39.299999999999997</v>
      </c>
      <c r="CN700" s="52">
        <f t="shared" si="4250"/>
        <v>0</v>
      </c>
      <c r="CO700" s="84">
        <f t="shared" si="4256"/>
        <v>39.299999999999997</v>
      </c>
      <c r="CP700" s="14">
        <f t="shared" si="4250"/>
        <v>0</v>
      </c>
      <c r="CQ700" s="29"/>
      <c r="CR700" s="29"/>
      <c r="CT700" s="1"/>
    </row>
    <row r="701" spans="1:99" ht="31.2" customHeight="1" x14ac:dyDescent="0.3">
      <c r="A701" s="76" t="s">
        <v>424</v>
      </c>
      <c r="B701" s="76" t="s">
        <v>95</v>
      </c>
      <c r="C701" s="76" t="s">
        <v>70</v>
      </c>
      <c r="D701" s="76" t="s">
        <v>208</v>
      </c>
      <c r="E701" s="76" t="s">
        <v>46</v>
      </c>
      <c r="F701" s="77" t="s">
        <v>47</v>
      </c>
      <c r="G701" s="35">
        <v>39.299999999999997</v>
      </c>
      <c r="H701" s="35">
        <v>39.299999999999997</v>
      </c>
      <c r="I701" s="35">
        <v>39.299999999999997</v>
      </c>
      <c r="J701" s="35"/>
      <c r="K701" s="35"/>
      <c r="L701" s="35"/>
      <c r="M701" s="35">
        <f t="shared" si="4016"/>
        <v>39.299999999999997</v>
      </c>
      <c r="N701" s="35">
        <f t="shared" si="4017"/>
        <v>39.299999999999997</v>
      </c>
      <c r="O701" s="35">
        <f t="shared" si="4018"/>
        <v>39.299999999999997</v>
      </c>
      <c r="P701" s="35"/>
      <c r="Q701" s="35"/>
      <c r="R701" s="35"/>
      <c r="S701" s="35"/>
      <c r="T701" s="35"/>
      <c r="U701" s="35"/>
      <c r="V701" s="35"/>
      <c r="W701" s="35"/>
      <c r="X701" s="35"/>
      <c r="Y701" s="14">
        <f t="shared" si="4153"/>
        <v>39.299999999999997</v>
      </c>
      <c r="Z701" s="14">
        <f t="shared" si="4154"/>
        <v>39.299999999999997</v>
      </c>
      <c r="AA701" s="14">
        <f t="shared" si="4155"/>
        <v>39.299999999999997</v>
      </c>
      <c r="AB701" s="35"/>
      <c r="AC701" s="35"/>
      <c r="AD701" s="35"/>
      <c r="AE701" s="14">
        <f t="shared" si="4156"/>
        <v>39.299999999999997</v>
      </c>
      <c r="AF701" s="14">
        <f t="shared" si="4157"/>
        <v>39.299999999999997</v>
      </c>
      <c r="AG701" s="14">
        <f t="shared" si="4158"/>
        <v>39.299999999999997</v>
      </c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>
        <f t="shared" si="4159"/>
        <v>39.299999999999997</v>
      </c>
      <c r="AX701" s="35">
        <f t="shared" si="4160"/>
        <v>39.299999999999997</v>
      </c>
      <c r="AY701" s="35">
        <f t="shared" si="4161"/>
        <v>39.299999999999997</v>
      </c>
      <c r="AZ701" s="35"/>
      <c r="BA701" s="35">
        <f t="shared" si="4162"/>
        <v>39.299999999999997</v>
      </c>
      <c r="BB701" s="35">
        <f t="shared" si="4163"/>
        <v>39.299999999999997</v>
      </c>
      <c r="BC701" s="35">
        <f t="shared" si="4164"/>
        <v>39.299999999999997</v>
      </c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>
        <f t="shared" si="4165"/>
        <v>39.299999999999997</v>
      </c>
      <c r="BP701" s="35">
        <f t="shared" si="4166"/>
        <v>39.299999999999997</v>
      </c>
      <c r="BQ701" s="35">
        <f t="shared" si="4167"/>
        <v>39.299999999999997</v>
      </c>
      <c r="BR701" s="35"/>
      <c r="BS701" s="35"/>
      <c r="BT701" s="35"/>
      <c r="BU701" s="35">
        <f t="shared" si="4168"/>
        <v>39.299999999999997</v>
      </c>
      <c r="BV701" s="35">
        <f t="shared" si="4169"/>
        <v>39.299999999999997</v>
      </c>
      <c r="BW701" s="35">
        <f t="shared" si="4170"/>
        <v>39.299999999999997</v>
      </c>
      <c r="BX701" s="35"/>
      <c r="BY701" s="14"/>
      <c r="BZ701" s="35"/>
      <c r="CA701" s="35"/>
      <c r="CB701" s="35"/>
      <c r="CC701" s="35"/>
      <c r="CD701" s="35"/>
      <c r="CE701" s="35"/>
      <c r="CF701" s="35"/>
      <c r="CG701" s="35">
        <f t="shared" si="4171"/>
        <v>39.299999999999997</v>
      </c>
      <c r="CH701" s="35"/>
      <c r="CI701" s="84">
        <f t="shared" si="4254"/>
        <v>39.299999999999997</v>
      </c>
      <c r="CJ701" s="35">
        <f t="shared" si="4172"/>
        <v>39.299999999999997</v>
      </c>
      <c r="CK701" s="35"/>
      <c r="CL701" s="84">
        <f t="shared" si="4255"/>
        <v>39.299999999999997</v>
      </c>
      <c r="CM701" s="35">
        <f t="shared" si="4173"/>
        <v>39.299999999999997</v>
      </c>
      <c r="CN701" s="35"/>
      <c r="CO701" s="84">
        <f t="shared" si="4256"/>
        <v>39.299999999999997</v>
      </c>
      <c r="CP701" s="35"/>
      <c r="CQ701" s="36"/>
      <c r="CR701" s="36"/>
      <c r="CT701" s="1"/>
    </row>
    <row r="702" spans="1:99" s="86" customFormat="1" ht="15.6" customHeight="1" x14ac:dyDescent="0.3">
      <c r="A702" s="72" t="s">
        <v>424</v>
      </c>
      <c r="B702" s="72" t="s">
        <v>177</v>
      </c>
      <c r="C702" s="72"/>
      <c r="D702" s="72"/>
      <c r="E702" s="72"/>
      <c r="F702" s="73" t="s">
        <v>218</v>
      </c>
      <c r="G702" s="20">
        <f t="shared" si="3954"/>
        <v>1341.8</v>
      </c>
      <c r="H702" s="20">
        <f t="shared" si="3955"/>
        <v>1341.8</v>
      </c>
      <c r="I702" s="20">
        <f t="shared" si="3956"/>
        <v>1341.8</v>
      </c>
      <c r="J702" s="20">
        <f t="shared" si="4195"/>
        <v>0</v>
      </c>
      <c r="K702" s="20">
        <f t="shared" si="4196"/>
        <v>0</v>
      </c>
      <c r="L702" s="20">
        <f t="shared" si="4197"/>
        <v>0</v>
      </c>
      <c r="M702" s="20">
        <f t="shared" si="4016"/>
        <v>1341.8</v>
      </c>
      <c r="N702" s="20">
        <f t="shared" si="4017"/>
        <v>1341.8</v>
      </c>
      <c r="O702" s="20">
        <f t="shared" si="4018"/>
        <v>1341.8</v>
      </c>
      <c r="P702" s="20">
        <f t="shared" si="4198"/>
        <v>0</v>
      </c>
      <c r="Q702" s="20">
        <f t="shared" si="4199"/>
        <v>0</v>
      </c>
      <c r="R702" s="20">
        <f t="shared" si="4200"/>
        <v>0</v>
      </c>
      <c r="S702" s="20">
        <f t="shared" si="4201"/>
        <v>0</v>
      </c>
      <c r="T702" s="20">
        <f t="shared" si="4202"/>
        <v>0</v>
      </c>
      <c r="U702" s="20">
        <f t="shared" si="4203"/>
        <v>0</v>
      </c>
      <c r="V702" s="20">
        <f t="shared" si="4204"/>
        <v>0</v>
      </c>
      <c r="W702" s="20">
        <f t="shared" si="4205"/>
        <v>0</v>
      </c>
      <c r="X702" s="20">
        <f t="shared" si="4206"/>
        <v>0</v>
      </c>
      <c r="Y702" s="20">
        <f t="shared" si="4153"/>
        <v>1341.8</v>
      </c>
      <c r="Z702" s="20">
        <f t="shared" si="4154"/>
        <v>1341.8</v>
      </c>
      <c r="AA702" s="20">
        <f t="shared" si="4155"/>
        <v>1341.8</v>
      </c>
      <c r="AB702" s="20">
        <f t="shared" si="4207"/>
        <v>0</v>
      </c>
      <c r="AC702" s="20">
        <f t="shared" si="4208"/>
        <v>0</v>
      </c>
      <c r="AD702" s="20">
        <f t="shared" si="4209"/>
        <v>0</v>
      </c>
      <c r="AE702" s="20">
        <f t="shared" si="4156"/>
        <v>1341.8</v>
      </c>
      <c r="AF702" s="20">
        <f t="shared" si="4157"/>
        <v>1341.8</v>
      </c>
      <c r="AG702" s="20">
        <f t="shared" si="4158"/>
        <v>1341.8</v>
      </c>
      <c r="AH702" s="20">
        <f t="shared" si="4210"/>
        <v>0</v>
      </c>
      <c r="AI702" s="20">
        <f t="shared" si="4211"/>
        <v>0</v>
      </c>
      <c r="AJ702" s="20">
        <f t="shared" si="4212"/>
        <v>0</v>
      </c>
      <c r="AK702" s="20">
        <f t="shared" si="4213"/>
        <v>0</v>
      </c>
      <c r="AL702" s="20">
        <f t="shared" si="4214"/>
        <v>0</v>
      </c>
      <c r="AM702" s="20">
        <f t="shared" si="4215"/>
        <v>0</v>
      </c>
      <c r="AN702" s="20">
        <f t="shared" si="4216"/>
        <v>0</v>
      </c>
      <c r="AO702" s="20">
        <f t="shared" si="4217"/>
        <v>0</v>
      </c>
      <c r="AP702" s="20">
        <f t="shared" si="4218"/>
        <v>0</v>
      </c>
      <c r="AQ702" s="20">
        <f t="shared" si="4219"/>
        <v>0</v>
      </c>
      <c r="AR702" s="20">
        <f t="shared" si="4220"/>
        <v>0</v>
      </c>
      <c r="AS702" s="20">
        <f t="shared" si="4221"/>
        <v>0</v>
      </c>
      <c r="AT702" s="20">
        <f t="shared" si="4222"/>
        <v>0</v>
      </c>
      <c r="AU702" s="20">
        <f t="shared" si="4223"/>
        <v>0</v>
      </c>
      <c r="AV702" s="20">
        <f t="shared" si="4224"/>
        <v>0</v>
      </c>
      <c r="AW702" s="20">
        <f t="shared" si="4159"/>
        <v>1341.8</v>
      </c>
      <c r="AX702" s="20">
        <f t="shared" si="4160"/>
        <v>1341.8</v>
      </c>
      <c r="AY702" s="20">
        <f t="shared" si="4161"/>
        <v>1341.8</v>
      </c>
      <c r="AZ702" s="20">
        <f t="shared" si="4225"/>
        <v>0</v>
      </c>
      <c r="BA702" s="20">
        <f t="shared" si="4162"/>
        <v>1341.8</v>
      </c>
      <c r="BB702" s="20">
        <f t="shared" si="4163"/>
        <v>1341.8</v>
      </c>
      <c r="BC702" s="20">
        <f t="shared" si="4164"/>
        <v>1341.8</v>
      </c>
      <c r="BD702" s="20">
        <f t="shared" si="4226"/>
        <v>0</v>
      </c>
      <c r="BE702" s="20">
        <f t="shared" si="4227"/>
        <v>0</v>
      </c>
      <c r="BF702" s="20">
        <f t="shared" si="4228"/>
        <v>0</v>
      </c>
      <c r="BG702" s="20">
        <f t="shared" si="4229"/>
        <v>0</v>
      </c>
      <c r="BH702" s="20">
        <f t="shared" si="4230"/>
        <v>0</v>
      </c>
      <c r="BI702" s="20">
        <f t="shared" si="4231"/>
        <v>0</v>
      </c>
      <c r="BJ702" s="20">
        <f t="shared" si="4232"/>
        <v>0</v>
      </c>
      <c r="BK702" s="20">
        <f t="shared" si="4233"/>
        <v>0</v>
      </c>
      <c r="BL702" s="20">
        <f t="shared" si="4234"/>
        <v>0</v>
      </c>
      <c r="BM702" s="20">
        <f t="shared" si="4235"/>
        <v>0</v>
      </c>
      <c r="BN702" s="20">
        <f t="shared" si="4236"/>
        <v>0</v>
      </c>
      <c r="BO702" s="20">
        <f t="shared" si="4165"/>
        <v>1341.8</v>
      </c>
      <c r="BP702" s="20">
        <f t="shared" si="4166"/>
        <v>1341.8</v>
      </c>
      <c r="BQ702" s="20">
        <f t="shared" si="4167"/>
        <v>1341.8</v>
      </c>
      <c r="BR702" s="20">
        <f t="shared" si="4237"/>
        <v>0</v>
      </c>
      <c r="BS702" s="20">
        <f t="shared" si="4238"/>
        <v>0</v>
      </c>
      <c r="BT702" s="20">
        <f t="shared" si="4239"/>
        <v>0</v>
      </c>
      <c r="BU702" s="20">
        <f t="shared" si="4168"/>
        <v>1341.8</v>
      </c>
      <c r="BV702" s="20">
        <f t="shared" si="4169"/>
        <v>1341.8</v>
      </c>
      <c r="BW702" s="20">
        <f t="shared" si="4170"/>
        <v>1341.8</v>
      </c>
      <c r="BX702" s="20">
        <f t="shared" si="4240"/>
        <v>0</v>
      </c>
      <c r="BY702" s="20">
        <f t="shared" si="4241"/>
        <v>0</v>
      </c>
      <c r="BZ702" s="20">
        <f t="shared" si="4242"/>
        <v>0</v>
      </c>
      <c r="CA702" s="20">
        <f t="shared" si="4243"/>
        <v>0</v>
      </c>
      <c r="CB702" s="20">
        <f t="shared" si="4244"/>
        <v>0</v>
      </c>
      <c r="CC702" s="20">
        <f t="shared" si="4245"/>
        <v>0</v>
      </c>
      <c r="CD702" s="20">
        <f t="shared" si="4246"/>
        <v>0</v>
      </c>
      <c r="CE702" s="20">
        <f t="shared" si="4247"/>
        <v>0</v>
      </c>
      <c r="CF702" s="20">
        <f t="shared" si="4248"/>
        <v>0</v>
      </c>
      <c r="CG702" s="20">
        <f t="shared" si="4171"/>
        <v>1341.8</v>
      </c>
      <c r="CH702" s="20">
        <f t="shared" si="4249"/>
        <v>0</v>
      </c>
      <c r="CI702" s="82">
        <f t="shared" si="4254"/>
        <v>1341.8</v>
      </c>
      <c r="CJ702" s="20">
        <f t="shared" si="4172"/>
        <v>1341.8</v>
      </c>
      <c r="CK702" s="20">
        <f t="shared" si="4250"/>
        <v>0</v>
      </c>
      <c r="CL702" s="82">
        <f t="shared" si="4255"/>
        <v>1341.8</v>
      </c>
      <c r="CM702" s="20">
        <f t="shared" si="4173"/>
        <v>1341.8</v>
      </c>
      <c r="CN702" s="20">
        <f t="shared" si="4250"/>
        <v>0</v>
      </c>
      <c r="CO702" s="82">
        <f t="shared" si="4256"/>
        <v>1341.8</v>
      </c>
      <c r="CP702" s="20">
        <f t="shared" si="4250"/>
        <v>0</v>
      </c>
      <c r="CQ702" s="21"/>
      <c r="CR702" s="21"/>
      <c r="CS702" s="17"/>
      <c r="CT702" s="17"/>
      <c r="CU702" s="17"/>
    </row>
    <row r="703" spans="1:99" s="87" customFormat="1" ht="15.6" customHeight="1" x14ac:dyDescent="0.3">
      <c r="A703" s="74" t="s">
        <v>424</v>
      </c>
      <c r="B703" s="74" t="s">
        <v>177</v>
      </c>
      <c r="C703" s="74" t="s">
        <v>177</v>
      </c>
      <c r="D703" s="74"/>
      <c r="E703" s="74"/>
      <c r="F703" s="75" t="s">
        <v>242</v>
      </c>
      <c r="G703" s="25">
        <f t="shared" ref="G703:L703" si="4257">G704+G709</f>
        <v>1341.8</v>
      </c>
      <c r="H703" s="25">
        <f t="shared" si="4257"/>
        <v>1341.8</v>
      </c>
      <c r="I703" s="25">
        <f t="shared" si="4257"/>
        <v>1341.8</v>
      </c>
      <c r="J703" s="25">
        <f t="shared" si="4257"/>
        <v>0</v>
      </c>
      <c r="K703" s="25">
        <f t="shared" si="4257"/>
        <v>0</v>
      </c>
      <c r="L703" s="25">
        <f t="shared" si="4257"/>
        <v>0</v>
      </c>
      <c r="M703" s="25">
        <f t="shared" si="4016"/>
        <v>1341.8</v>
      </c>
      <c r="N703" s="25">
        <f t="shared" si="4017"/>
        <v>1341.8</v>
      </c>
      <c r="O703" s="25">
        <f t="shared" si="4018"/>
        <v>1341.8</v>
      </c>
      <c r="P703" s="25">
        <f t="shared" ref="P703:X703" si="4258">P704+P709</f>
        <v>0</v>
      </c>
      <c r="Q703" s="25">
        <f t="shared" si="4258"/>
        <v>0</v>
      </c>
      <c r="R703" s="25">
        <f t="shared" si="4258"/>
        <v>0</v>
      </c>
      <c r="S703" s="25">
        <f t="shared" si="4258"/>
        <v>0</v>
      </c>
      <c r="T703" s="25">
        <f t="shared" si="4258"/>
        <v>0</v>
      </c>
      <c r="U703" s="25">
        <f t="shared" si="4258"/>
        <v>0</v>
      </c>
      <c r="V703" s="25">
        <f t="shared" si="4258"/>
        <v>0</v>
      </c>
      <c r="W703" s="25">
        <f t="shared" si="4258"/>
        <v>0</v>
      </c>
      <c r="X703" s="25">
        <f t="shared" si="4258"/>
        <v>0</v>
      </c>
      <c r="Y703" s="25">
        <f t="shared" si="4153"/>
        <v>1341.8</v>
      </c>
      <c r="Z703" s="25">
        <f t="shared" si="4154"/>
        <v>1341.8</v>
      </c>
      <c r="AA703" s="25">
        <f t="shared" si="4155"/>
        <v>1341.8</v>
      </c>
      <c r="AB703" s="25">
        <f>AB704+AB709</f>
        <v>0</v>
      </c>
      <c r="AC703" s="25">
        <f>AC704+AC709</f>
        <v>0</v>
      </c>
      <c r="AD703" s="25">
        <f>AD704+AD709</f>
        <v>0</v>
      </c>
      <c r="AE703" s="25">
        <f t="shared" si="4156"/>
        <v>1341.8</v>
      </c>
      <c r="AF703" s="25">
        <f t="shared" si="4157"/>
        <v>1341.8</v>
      </c>
      <c r="AG703" s="25">
        <f t="shared" si="4158"/>
        <v>1341.8</v>
      </c>
      <c r="AH703" s="25">
        <f t="shared" ref="AH703:AV703" si="4259">AH704+AH709</f>
        <v>0</v>
      </c>
      <c r="AI703" s="25">
        <f t="shared" si="4259"/>
        <v>0</v>
      </c>
      <c r="AJ703" s="25">
        <f t="shared" si="4259"/>
        <v>0</v>
      </c>
      <c r="AK703" s="25">
        <f t="shared" si="4259"/>
        <v>0</v>
      </c>
      <c r="AL703" s="25">
        <f t="shared" si="4259"/>
        <v>0</v>
      </c>
      <c r="AM703" s="25">
        <f t="shared" si="4259"/>
        <v>0</v>
      </c>
      <c r="AN703" s="25">
        <f t="shared" si="4259"/>
        <v>0</v>
      </c>
      <c r="AO703" s="25">
        <f t="shared" si="4259"/>
        <v>0</v>
      </c>
      <c r="AP703" s="25">
        <f t="shared" si="4259"/>
        <v>0</v>
      </c>
      <c r="AQ703" s="25">
        <f t="shared" si="4259"/>
        <v>0</v>
      </c>
      <c r="AR703" s="25">
        <f t="shared" si="4259"/>
        <v>0</v>
      </c>
      <c r="AS703" s="25">
        <f t="shared" si="4259"/>
        <v>0</v>
      </c>
      <c r="AT703" s="25">
        <f t="shared" si="4259"/>
        <v>0</v>
      </c>
      <c r="AU703" s="25">
        <f t="shared" si="4259"/>
        <v>0</v>
      </c>
      <c r="AV703" s="25">
        <f t="shared" si="4259"/>
        <v>0</v>
      </c>
      <c r="AW703" s="25">
        <f t="shared" si="4159"/>
        <v>1341.8</v>
      </c>
      <c r="AX703" s="25">
        <f t="shared" si="4160"/>
        <v>1341.8</v>
      </c>
      <c r="AY703" s="25">
        <f t="shared" si="4161"/>
        <v>1341.8</v>
      </c>
      <c r="AZ703" s="25">
        <f>AZ704+AZ709</f>
        <v>0</v>
      </c>
      <c r="BA703" s="25">
        <f t="shared" si="4162"/>
        <v>1341.8</v>
      </c>
      <c r="BB703" s="25">
        <f t="shared" si="4163"/>
        <v>1341.8</v>
      </c>
      <c r="BC703" s="25">
        <f t="shared" si="4164"/>
        <v>1341.8</v>
      </c>
      <c r="BD703" s="25">
        <f t="shared" ref="BD703:BN703" si="4260">BD704+BD709</f>
        <v>0</v>
      </c>
      <c r="BE703" s="25">
        <f t="shared" si="4260"/>
        <v>0</v>
      </c>
      <c r="BF703" s="25">
        <f t="shared" si="4260"/>
        <v>0</v>
      </c>
      <c r="BG703" s="25">
        <f t="shared" si="4260"/>
        <v>0</v>
      </c>
      <c r="BH703" s="25">
        <f t="shared" si="4260"/>
        <v>0</v>
      </c>
      <c r="BI703" s="25">
        <f t="shared" si="4260"/>
        <v>0</v>
      </c>
      <c r="BJ703" s="25">
        <f t="shared" si="4260"/>
        <v>0</v>
      </c>
      <c r="BK703" s="25">
        <f t="shared" si="4260"/>
        <v>0</v>
      </c>
      <c r="BL703" s="25">
        <f t="shared" si="4260"/>
        <v>0</v>
      </c>
      <c r="BM703" s="25">
        <f t="shared" si="4260"/>
        <v>0</v>
      </c>
      <c r="BN703" s="25">
        <f t="shared" si="4260"/>
        <v>0</v>
      </c>
      <c r="BO703" s="25">
        <f t="shared" si="4165"/>
        <v>1341.8</v>
      </c>
      <c r="BP703" s="25">
        <f t="shared" si="4166"/>
        <v>1341.8</v>
      </c>
      <c r="BQ703" s="25">
        <f t="shared" si="4167"/>
        <v>1341.8</v>
      </c>
      <c r="BR703" s="25">
        <f>BR704+BR709</f>
        <v>0</v>
      </c>
      <c r="BS703" s="25">
        <f>BS704+BS709</f>
        <v>0</v>
      </c>
      <c r="BT703" s="25">
        <f>BT704+BT709</f>
        <v>0</v>
      </c>
      <c r="BU703" s="25">
        <f t="shared" si="4168"/>
        <v>1341.8</v>
      </c>
      <c r="BV703" s="25">
        <f t="shared" si="4169"/>
        <v>1341.8</v>
      </c>
      <c r="BW703" s="25">
        <f t="shared" si="4170"/>
        <v>1341.8</v>
      </c>
      <c r="BX703" s="25">
        <f t="shared" ref="BX703:CF703" si="4261">BX704+BX709</f>
        <v>0</v>
      </c>
      <c r="BY703" s="25">
        <f t="shared" si="4261"/>
        <v>0</v>
      </c>
      <c r="BZ703" s="25">
        <f t="shared" si="4261"/>
        <v>0</v>
      </c>
      <c r="CA703" s="25">
        <f t="shared" si="4261"/>
        <v>0</v>
      </c>
      <c r="CB703" s="25">
        <f t="shared" si="4261"/>
        <v>0</v>
      </c>
      <c r="CC703" s="25">
        <f t="shared" si="4261"/>
        <v>0</v>
      </c>
      <c r="CD703" s="25">
        <f t="shared" si="4261"/>
        <v>0</v>
      </c>
      <c r="CE703" s="25">
        <f t="shared" si="4261"/>
        <v>0</v>
      </c>
      <c r="CF703" s="25">
        <f t="shared" si="4261"/>
        <v>0</v>
      </c>
      <c r="CG703" s="25">
        <f t="shared" si="4171"/>
        <v>1341.8</v>
      </c>
      <c r="CH703" s="25">
        <f>CH704+CH709</f>
        <v>0</v>
      </c>
      <c r="CI703" s="83">
        <f t="shared" si="4254"/>
        <v>1341.8</v>
      </c>
      <c r="CJ703" s="25">
        <f t="shared" si="4172"/>
        <v>1341.8</v>
      </c>
      <c r="CK703" s="25">
        <f>CK704+CK709</f>
        <v>0</v>
      </c>
      <c r="CL703" s="83">
        <f t="shared" si="4255"/>
        <v>1341.8</v>
      </c>
      <c r="CM703" s="25">
        <f t="shared" si="4173"/>
        <v>1341.8</v>
      </c>
      <c r="CN703" s="25">
        <f>CN704+CN709</f>
        <v>0</v>
      </c>
      <c r="CO703" s="83">
        <f t="shared" si="4256"/>
        <v>1341.8</v>
      </c>
      <c r="CP703" s="25">
        <f>CP704+CP709</f>
        <v>0</v>
      </c>
      <c r="CQ703" s="26"/>
      <c r="CR703" s="26"/>
      <c r="CS703" s="22"/>
      <c r="CT703" s="22"/>
      <c r="CU703" s="22"/>
    </row>
    <row r="704" spans="1:99" ht="31.2" customHeight="1" x14ac:dyDescent="0.3">
      <c r="A704" s="76" t="s">
        <v>424</v>
      </c>
      <c r="B704" s="76" t="s">
        <v>177</v>
      </c>
      <c r="C704" s="76" t="s">
        <v>177</v>
      </c>
      <c r="D704" s="76" t="s">
        <v>83</v>
      </c>
      <c r="E704" s="76"/>
      <c r="F704" s="77" t="s">
        <v>84</v>
      </c>
      <c r="G704" s="14">
        <f t="shared" ref="G704:G726" si="4262">G705</f>
        <v>1241.8</v>
      </c>
      <c r="H704" s="14">
        <f t="shared" si="3955"/>
        <v>1241.8</v>
      </c>
      <c r="I704" s="14">
        <f t="shared" ref="I704:I726" si="4263">I705</f>
        <v>1241.8</v>
      </c>
      <c r="J704" s="14">
        <f t="shared" ref="J704:J726" si="4264">J705</f>
        <v>0</v>
      </c>
      <c r="K704" s="14">
        <f t="shared" ref="K704:K726" si="4265">K705</f>
        <v>0</v>
      </c>
      <c r="L704" s="14">
        <f t="shared" ref="L704:L726" si="4266">L705</f>
        <v>0</v>
      </c>
      <c r="M704" s="14">
        <f t="shared" si="4016"/>
        <v>1241.8</v>
      </c>
      <c r="N704" s="14">
        <f t="shared" si="4017"/>
        <v>1241.8</v>
      </c>
      <c r="O704" s="14">
        <f t="shared" si="4018"/>
        <v>1241.8</v>
      </c>
      <c r="P704" s="14">
        <f t="shared" ref="P704:P726" si="4267">P705</f>
        <v>0</v>
      </c>
      <c r="Q704" s="14">
        <f t="shared" ref="Q704:Q726" si="4268">Q705</f>
        <v>0</v>
      </c>
      <c r="R704" s="14">
        <f t="shared" ref="R704:R726" si="4269">R705</f>
        <v>0</v>
      </c>
      <c r="S704" s="14">
        <f t="shared" ref="S704:S726" si="4270">S705</f>
        <v>0</v>
      </c>
      <c r="T704" s="14">
        <f t="shared" ref="T704:T726" si="4271">T705</f>
        <v>0</v>
      </c>
      <c r="U704" s="14">
        <f t="shared" ref="U704:U726" si="4272">U705</f>
        <v>0</v>
      </c>
      <c r="V704" s="14">
        <f t="shared" ref="V704:V726" si="4273">V705</f>
        <v>0</v>
      </c>
      <c r="W704" s="14">
        <f t="shared" ref="W704:W726" si="4274">W705</f>
        <v>0</v>
      </c>
      <c r="X704" s="14">
        <f t="shared" ref="X704:X726" si="4275">X705</f>
        <v>0</v>
      </c>
      <c r="Y704" s="14">
        <f t="shared" si="4153"/>
        <v>1241.8</v>
      </c>
      <c r="Z704" s="14">
        <f t="shared" si="4154"/>
        <v>1241.8</v>
      </c>
      <c r="AA704" s="14">
        <f t="shared" si="4155"/>
        <v>1241.8</v>
      </c>
      <c r="AB704" s="14">
        <f t="shared" ref="AB704:AB726" si="4276">AB705</f>
        <v>0</v>
      </c>
      <c r="AC704" s="14">
        <f t="shared" ref="AC704:AC726" si="4277">AC705</f>
        <v>0</v>
      </c>
      <c r="AD704" s="14">
        <f t="shared" ref="AD704:AD726" si="4278">AD705</f>
        <v>0</v>
      </c>
      <c r="AE704" s="14">
        <f t="shared" si="4156"/>
        <v>1241.8</v>
      </c>
      <c r="AF704" s="14">
        <f t="shared" si="4157"/>
        <v>1241.8</v>
      </c>
      <c r="AG704" s="14">
        <f t="shared" si="4158"/>
        <v>1241.8</v>
      </c>
      <c r="AH704" s="14">
        <f t="shared" ref="AH704:AH726" si="4279">AH705</f>
        <v>0</v>
      </c>
      <c r="AI704" s="14">
        <f t="shared" ref="AI704:AI726" si="4280">AI705</f>
        <v>0</v>
      </c>
      <c r="AJ704" s="14">
        <f t="shared" ref="AJ704:AJ726" si="4281">AJ705</f>
        <v>0</v>
      </c>
      <c r="AK704" s="14">
        <f t="shared" ref="AK704:AK726" si="4282">AK705</f>
        <v>0</v>
      </c>
      <c r="AL704" s="14">
        <f t="shared" ref="AL704:AL726" si="4283">AL705</f>
        <v>0</v>
      </c>
      <c r="AM704" s="14">
        <f t="shared" ref="AM704:AM726" si="4284">AM705</f>
        <v>0</v>
      </c>
      <c r="AN704" s="14">
        <f t="shared" ref="AN704:AN726" si="4285">AN705</f>
        <v>0</v>
      </c>
      <c r="AO704" s="14">
        <f t="shared" ref="AO704:AO726" si="4286">AO705</f>
        <v>0</v>
      </c>
      <c r="AP704" s="14">
        <f t="shared" ref="AP704:AP726" si="4287">AP705</f>
        <v>0</v>
      </c>
      <c r="AQ704" s="14">
        <f t="shared" ref="AQ704:AQ726" si="4288">AQ705</f>
        <v>0</v>
      </c>
      <c r="AR704" s="14">
        <f t="shared" ref="AR704:AR726" si="4289">AR705</f>
        <v>0</v>
      </c>
      <c r="AS704" s="14">
        <f t="shared" ref="AS704:AS726" si="4290">AS705</f>
        <v>0</v>
      </c>
      <c r="AT704" s="14">
        <f t="shared" ref="AT704:AT726" si="4291">AT705</f>
        <v>0</v>
      </c>
      <c r="AU704" s="14">
        <f t="shared" ref="AU704:AU726" si="4292">AU705</f>
        <v>0</v>
      </c>
      <c r="AV704" s="14">
        <f t="shared" ref="AV704:AV726" si="4293">AV705</f>
        <v>0</v>
      </c>
      <c r="AW704" s="14">
        <f t="shared" si="4159"/>
        <v>1241.8</v>
      </c>
      <c r="AX704" s="14">
        <f t="shared" si="4160"/>
        <v>1241.8</v>
      </c>
      <c r="AY704" s="14">
        <f t="shared" si="4161"/>
        <v>1241.8</v>
      </c>
      <c r="AZ704" s="14">
        <f t="shared" ref="AZ704:AZ726" si="4294">AZ705</f>
        <v>0</v>
      </c>
      <c r="BA704" s="14">
        <f t="shared" si="4162"/>
        <v>1241.8</v>
      </c>
      <c r="BB704" s="14">
        <f t="shared" si="4163"/>
        <v>1241.8</v>
      </c>
      <c r="BC704" s="14">
        <f t="shared" si="4164"/>
        <v>1241.8</v>
      </c>
      <c r="BD704" s="14">
        <f t="shared" ref="BD704:BD726" si="4295">BD705</f>
        <v>0</v>
      </c>
      <c r="BE704" s="14">
        <f t="shared" ref="BE704:BE726" si="4296">BE705</f>
        <v>0</v>
      </c>
      <c r="BF704" s="14">
        <f t="shared" ref="BF704:BF726" si="4297">BF705</f>
        <v>0</v>
      </c>
      <c r="BG704" s="14">
        <f t="shared" ref="BG704:BG726" si="4298">BG705</f>
        <v>0</v>
      </c>
      <c r="BH704" s="14">
        <f t="shared" ref="BH704:BH726" si="4299">BH705</f>
        <v>0</v>
      </c>
      <c r="BI704" s="14">
        <f t="shared" ref="BI704:BI726" si="4300">BI705</f>
        <v>0</v>
      </c>
      <c r="BJ704" s="14">
        <f t="shared" ref="BJ704:BJ726" si="4301">BJ705</f>
        <v>0</v>
      </c>
      <c r="BK704" s="14">
        <f t="shared" ref="BK704:BK726" si="4302">BK705</f>
        <v>0</v>
      </c>
      <c r="BL704" s="14">
        <f t="shared" ref="BL704:BL726" si="4303">BL705</f>
        <v>0</v>
      </c>
      <c r="BM704" s="14">
        <f t="shared" ref="BM704:BM726" si="4304">BM705</f>
        <v>0</v>
      </c>
      <c r="BN704" s="14">
        <f t="shared" ref="BN704:BN726" si="4305">BN705</f>
        <v>0</v>
      </c>
      <c r="BO704" s="14">
        <f t="shared" si="4165"/>
        <v>1241.8</v>
      </c>
      <c r="BP704" s="14">
        <f t="shared" si="4166"/>
        <v>1241.8</v>
      </c>
      <c r="BQ704" s="14">
        <f t="shared" si="4167"/>
        <v>1241.8</v>
      </c>
      <c r="BR704" s="14">
        <f t="shared" ref="BR704:BR726" si="4306">BR705</f>
        <v>0</v>
      </c>
      <c r="BS704" s="14">
        <f t="shared" ref="BS704:BS726" si="4307">BS705</f>
        <v>0</v>
      </c>
      <c r="BT704" s="14">
        <f t="shared" ref="BT704:BT726" si="4308">BT705</f>
        <v>0</v>
      </c>
      <c r="BU704" s="14">
        <f t="shared" si="4168"/>
        <v>1241.8</v>
      </c>
      <c r="BV704" s="14">
        <f t="shared" si="4169"/>
        <v>1241.8</v>
      </c>
      <c r="BW704" s="14">
        <f t="shared" si="4170"/>
        <v>1241.8</v>
      </c>
      <c r="BX704" s="14">
        <f t="shared" ref="BX704:BX726" si="4309">BX705</f>
        <v>0</v>
      </c>
      <c r="BY704" s="14">
        <f t="shared" ref="BY704:BY726" si="4310">BY705</f>
        <v>0</v>
      </c>
      <c r="BZ704" s="14">
        <f t="shared" ref="BZ704:BZ726" si="4311">BZ705</f>
        <v>0</v>
      </c>
      <c r="CA704" s="14">
        <f t="shared" ref="CA704:CA726" si="4312">CA705</f>
        <v>0</v>
      </c>
      <c r="CB704" s="14">
        <f t="shared" ref="CB704:CB726" si="4313">CB705</f>
        <v>0</v>
      </c>
      <c r="CC704" s="14">
        <f t="shared" ref="CC704:CC726" si="4314">CC705</f>
        <v>0</v>
      </c>
      <c r="CD704" s="14">
        <f t="shared" ref="CD704:CD726" si="4315">CD705</f>
        <v>0</v>
      </c>
      <c r="CE704" s="14">
        <f t="shared" ref="CE704:CE726" si="4316">CE705</f>
        <v>0</v>
      </c>
      <c r="CF704" s="14">
        <f t="shared" ref="CF704:CF726" si="4317">CF705</f>
        <v>0</v>
      </c>
      <c r="CG704" s="14">
        <f t="shared" si="4171"/>
        <v>1241.8</v>
      </c>
      <c r="CH704" s="14">
        <f t="shared" ref="CH704:CH726" si="4318">CH705</f>
        <v>0</v>
      </c>
      <c r="CI704" s="84">
        <f t="shared" si="4254"/>
        <v>1241.8</v>
      </c>
      <c r="CJ704" s="14">
        <f t="shared" si="4172"/>
        <v>1241.8</v>
      </c>
      <c r="CK704" s="52">
        <f t="shared" ref="CK704:CP726" si="4319">CK705</f>
        <v>0</v>
      </c>
      <c r="CL704" s="84">
        <f t="shared" si="4255"/>
        <v>1241.8</v>
      </c>
      <c r="CM704" s="14">
        <f t="shared" si="4173"/>
        <v>1241.8</v>
      </c>
      <c r="CN704" s="52">
        <f t="shared" si="4319"/>
        <v>0</v>
      </c>
      <c r="CO704" s="84">
        <f t="shared" si="4256"/>
        <v>1241.8</v>
      </c>
      <c r="CP704" s="14">
        <f t="shared" si="4319"/>
        <v>0</v>
      </c>
      <c r="CQ704" s="29"/>
      <c r="CR704" s="29"/>
      <c r="CT704" s="1"/>
    </row>
    <row r="705" spans="1:99" s="1" customFormat="1" ht="15.6" hidden="1" customHeight="1" x14ac:dyDescent="0.3">
      <c r="A705" s="27" t="s">
        <v>424</v>
      </c>
      <c r="B705" s="27" t="s">
        <v>177</v>
      </c>
      <c r="C705" s="27" t="s">
        <v>177</v>
      </c>
      <c r="D705" s="27" t="s">
        <v>152</v>
      </c>
      <c r="E705" s="27"/>
      <c r="F705" s="28" t="s">
        <v>41</v>
      </c>
      <c r="G705" s="14">
        <f t="shared" si="4262"/>
        <v>1241.8</v>
      </c>
      <c r="H705" s="14">
        <f t="shared" si="3955"/>
        <v>1241.8</v>
      </c>
      <c r="I705" s="14">
        <f t="shared" si="4263"/>
        <v>1241.8</v>
      </c>
      <c r="J705" s="14">
        <f t="shared" si="4264"/>
        <v>0</v>
      </c>
      <c r="K705" s="14">
        <f t="shared" si="4265"/>
        <v>0</v>
      </c>
      <c r="L705" s="14">
        <f t="shared" si="4266"/>
        <v>0</v>
      </c>
      <c r="M705" s="14">
        <f t="shared" si="4016"/>
        <v>1241.8</v>
      </c>
      <c r="N705" s="14">
        <f t="shared" si="4017"/>
        <v>1241.8</v>
      </c>
      <c r="O705" s="14">
        <f t="shared" si="4018"/>
        <v>1241.8</v>
      </c>
      <c r="P705" s="14">
        <f t="shared" si="4267"/>
        <v>0</v>
      </c>
      <c r="Q705" s="14">
        <f t="shared" si="4268"/>
        <v>0</v>
      </c>
      <c r="R705" s="14">
        <f t="shared" si="4269"/>
        <v>0</v>
      </c>
      <c r="S705" s="14">
        <f t="shared" si="4270"/>
        <v>0</v>
      </c>
      <c r="T705" s="14">
        <f t="shared" si="4271"/>
        <v>0</v>
      </c>
      <c r="U705" s="14">
        <f t="shared" si="4272"/>
        <v>0</v>
      </c>
      <c r="V705" s="14">
        <f t="shared" si="4273"/>
        <v>0</v>
      </c>
      <c r="W705" s="14">
        <f t="shared" si="4274"/>
        <v>0</v>
      </c>
      <c r="X705" s="14">
        <f t="shared" si="4275"/>
        <v>0</v>
      </c>
      <c r="Y705" s="14">
        <f t="shared" si="4153"/>
        <v>1241.8</v>
      </c>
      <c r="Z705" s="14">
        <f t="shared" si="4154"/>
        <v>1241.8</v>
      </c>
      <c r="AA705" s="14">
        <f t="shared" si="4155"/>
        <v>1241.8</v>
      </c>
      <c r="AB705" s="14">
        <f t="shared" si="4276"/>
        <v>0</v>
      </c>
      <c r="AC705" s="14">
        <f t="shared" si="4277"/>
        <v>0</v>
      </c>
      <c r="AD705" s="14">
        <f t="shared" si="4278"/>
        <v>0</v>
      </c>
      <c r="AE705" s="14">
        <f t="shared" si="4156"/>
        <v>1241.8</v>
      </c>
      <c r="AF705" s="14">
        <f t="shared" si="4157"/>
        <v>1241.8</v>
      </c>
      <c r="AG705" s="14">
        <f t="shared" si="4158"/>
        <v>1241.8</v>
      </c>
      <c r="AH705" s="14">
        <f t="shared" si="4279"/>
        <v>0</v>
      </c>
      <c r="AI705" s="14">
        <f t="shared" si="4280"/>
        <v>0</v>
      </c>
      <c r="AJ705" s="14">
        <f t="shared" si="4281"/>
        <v>0</v>
      </c>
      <c r="AK705" s="14">
        <f t="shared" si="4282"/>
        <v>0</v>
      </c>
      <c r="AL705" s="14">
        <f t="shared" si="4283"/>
        <v>0</v>
      </c>
      <c r="AM705" s="14">
        <f t="shared" si="4284"/>
        <v>0</v>
      </c>
      <c r="AN705" s="14">
        <f t="shared" si="4285"/>
        <v>0</v>
      </c>
      <c r="AO705" s="14">
        <f t="shared" si="4286"/>
        <v>0</v>
      </c>
      <c r="AP705" s="14">
        <f t="shared" si="4287"/>
        <v>0</v>
      </c>
      <c r="AQ705" s="14">
        <f t="shared" si="4288"/>
        <v>0</v>
      </c>
      <c r="AR705" s="14">
        <f t="shared" si="4289"/>
        <v>0</v>
      </c>
      <c r="AS705" s="14">
        <f t="shared" si="4290"/>
        <v>0</v>
      </c>
      <c r="AT705" s="14">
        <f t="shared" si="4291"/>
        <v>0</v>
      </c>
      <c r="AU705" s="14">
        <f t="shared" si="4292"/>
        <v>0</v>
      </c>
      <c r="AV705" s="14">
        <f t="shared" si="4293"/>
        <v>0</v>
      </c>
      <c r="AW705" s="14">
        <f t="shared" si="4159"/>
        <v>1241.8</v>
      </c>
      <c r="AX705" s="14">
        <f t="shared" si="4160"/>
        <v>1241.8</v>
      </c>
      <c r="AY705" s="14">
        <f t="shared" si="4161"/>
        <v>1241.8</v>
      </c>
      <c r="AZ705" s="14">
        <f t="shared" si="4294"/>
        <v>0</v>
      </c>
      <c r="BA705" s="14">
        <f t="shared" si="4162"/>
        <v>1241.8</v>
      </c>
      <c r="BB705" s="14">
        <f t="shared" si="4163"/>
        <v>1241.8</v>
      </c>
      <c r="BC705" s="14">
        <f t="shared" si="4164"/>
        <v>1241.8</v>
      </c>
      <c r="BD705" s="14">
        <f t="shared" si="4295"/>
        <v>0</v>
      </c>
      <c r="BE705" s="14">
        <f t="shared" si="4296"/>
        <v>0</v>
      </c>
      <c r="BF705" s="14">
        <f t="shared" si="4297"/>
        <v>0</v>
      </c>
      <c r="BG705" s="14">
        <f t="shared" si="4298"/>
        <v>0</v>
      </c>
      <c r="BH705" s="14">
        <f t="shared" si="4299"/>
        <v>0</v>
      </c>
      <c r="BI705" s="14">
        <f t="shared" si="4300"/>
        <v>0</v>
      </c>
      <c r="BJ705" s="14">
        <f t="shared" si="4301"/>
        <v>0</v>
      </c>
      <c r="BK705" s="14">
        <f t="shared" si="4302"/>
        <v>0</v>
      </c>
      <c r="BL705" s="14">
        <f t="shared" si="4303"/>
        <v>0</v>
      </c>
      <c r="BM705" s="14">
        <f t="shared" si="4304"/>
        <v>0</v>
      </c>
      <c r="BN705" s="14">
        <f t="shared" si="4305"/>
        <v>0</v>
      </c>
      <c r="BO705" s="14">
        <f t="shared" si="4165"/>
        <v>1241.8</v>
      </c>
      <c r="BP705" s="14">
        <f t="shared" si="4166"/>
        <v>1241.8</v>
      </c>
      <c r="BQ705" s="14">
        <f t="shared" si="4167"/>
        <v>1241.8</v>
      </c>
      <c r="BR705" s="14">
        <f t="shared" si="4306"/>
        <v>0</v>
      </c>
      <c r="BS705" s="14">
        <f t="shared" si="4307"/>
        <v>0</v>
      </c>
      <c r="BT705" s="14">
        <f t="shared" si="4308"/>
        <v>0</v>
      </c>
      <c r="BU705" s="14">
        <f t="shared" si="4168"/>
        <v>1241.8</v>
      </c>
      <c r="BV705" s="14">
        <f t="shared" si="4169"/>
        <v>1241.8</v>
      </c>
      <c r="BW705" s="14">
        <f t="shared" si="4170"/>
        <v>1241.8</v>
      </c>
      <c r="BX705" s="14">
        <f t="shared" si="4309"/>
        <v>0</v>
      </c>
      <c r="BY705" s="14">
        <f t="shared" si="4310"/>
        <v>0</v>
      </c>
      <c r="BZ705" s="14">
        <f t="shared" si="4311"/>
        <v>0</v>
      </c>
      <c r="CA705" s="14">
        <f t="shared" si="4312"/>
        <v>0</v>
      </c>
      <c r="CB705" s="14">
        <f t="shared" si="4313"/>
        <v>0</v>
      </c>
      <c r="CC705" s="32">
        <f t="shared" si="4314"/>
        <v>0</v>
      </c>
      <c r="CD705" s="14">
        <f t="shared" si="4315"/>
        <v>0</v>
      </c>
      <c r="CE705" s="14">
        <f t="shared" si="4316"/>
        <v>0</v>
      </c>
      <c r="CF705" s="32">
        <f t="shared" si="4317"/>
        <v>0</v>
      </c>
      <c r="CG705" s="14">
        <f t="shared" si="4171"/>
        <v>1241.8</v>
      </c>
      <c r="CH705" s="14">
        <f t="shared" si="4318"/>
        <v>0</v>
      </c>
      <c r="CI705" s="14"/>
      <c r="CJ705" s="14">
        <f t="shared" si="4172"/>
        <v>1241.8</v>
      </c>
      <c r="CK705" s="52">
        <f t="shared" si="4319"/>
        <v>0</v>
      </c>
      <c r="CL705" s="52"/>
      <c r="CM705" s="14">
        <f t="shared" si="4173"/>
        <v>1241.8</v>
      </c>
      <c r="CN705" s="52">
        <f t="shared" si="4319"/>
        <v>0</v>
      </c>
      <c r="CO705" s="52"/>
      <c r="CP705" s="14">
        <f t="shared" si="4319"/>
        <v>0</v>
      </c>
      <c r="CQ705" s="29">
        <v>0</v>
      </c>
      <c r="CR705" s="29"/>
      <c r="CS705" s="1" t="s">
        <v>75</v>
      </c>
    </row>
    <row r="706" spans="1:99" ht="46.8" customHeight="1" x14ac:dyDescent="0.3">
      <c r="A706" s="76" t="s">
        <v>424</v>
      </c>
      <c r="B706" s="76" t="s">
        <v>177</v>
      </c>
      <c r="C706" s="76" t="s">
        <v>177</v>
      </c>
      <c r="D706" s="76" t="s">
        <v>259</v>
      </c>
      <c r="E706" s="76"/>
      <c r="F706" s="77" t="s">
        <v>260</v>
      </c>
      <c r="G706" s="14">
        <f t="shared" si="4262"/>
        <v>1241.8</v>
      </c>
      <c r="H706" s="14">
        <f t="shared" si="3955"/>
        <v>1241.8</v>
      </c>
      <c r="I706" s="14">
        <f t="shared" si="4263"/>
        <v>1241.8</v>
      </c>
      <c r="J706" s="14">
        <f t="shared" si="4264"/>
        <v>0</v>
      </c>
      <c r="K706" s="14">
        <f t="shared" si="4265"/>
        <v>0</v>
      </c>
      <c r="L706" s="14">
        <f t="shared" si="4266"/>
        <v>0</v>
      </c>
      <c r="M706" s="14">
        <f t="shared" si="4016"/>
        <v>1241.8</v>
      </c>
      <c r="N706" s="14">
        <f t="shared" si="4017"/>
        <v>1241.8</v>
      </c>
      <c r="O706" s="14">
        <f t="shared" si="4018"/>
        <v>1241.8</v>
      </c>
      <c r="P706" s="14">
        <f t="shared" si="4267"/>
        <v>0</v>
      </c>
      <c r="Q706" s="14">
        <f t="shared" si="4268"/>
        <v>0</v>
      </c>
      <c r="R706" s="14">
        <f t="shared" si="4269"/>
        <v>0</v>
      </c>
      <c r="S706" s="14">
        <f t="shared" si="4270"/>
        <v>0</v>
      </c>
      <c r="T706" s="14">
        <f t="shared" si="4271"/>
        <v>0</v>
      </c>
      <c r="U706" s="14">
        <f t="shared" si="4272"/>
        <v>0</v>
      </c>
      <c r="V706" s="14">
        <f t="shared" si="4273"/>
        <v>0</v>
      </c>
      <c r="W706" s="14">
        <f t="shared" si="4274"/>
        <v>0</v>
      </c>
      <c r="X706" s="14">
        <f t="shared" si="4275"/>
        <v>0</v>
      </c>
      <c r="Y706" s="14">
        <f t="shared" si="4153"/>
        <v>1241.8</v>
      </c>
      <c r="Z706" s="14">
        <f t="shared" si="4154"/>
        <v>1241.8</v>
      </c>
      <c r="AA706" s="14">
        <f t="shared" si="4155"/>
        <v>1241.8</v>
      </c>
      <c r="AB706" s="14">
        <f t="shared" si="4276"/>
        <v>0</v>
      </c>
      <c r="AC706" s="14">
        <f t="shared" si="4277"/>
        <v>0</v>
      </c>
      <c r="AD706" s="14">
        <f t="shared" si="4278"/>
        <v>0</v>
      </c>
      <c r="AE706" s="14">
        <f t="shared" si="4156"/>
        <v>1241.8</v>
      </c>
      <c r="AF706" s="14">
        <f t="shared" si="4157"/>
        <v>1241.8</v>
      </c>
      <c r="AG706" s="14">
        <f t="shared" si="4158"/>
        <v>1241.8</v>
      </c>
      <c r="AH706" s="14">
        <f t="shared" si="4279"/>
        <v>0</v>
      </c>
      <c r="AI706" s="14">
        <f t="shared" si="4280"/>
        <v>0</v>
      </c>
      <c r="AJ706" s="14">
        <f t="shared" si="4281"/>
        <v>0</v>
      </c>
      <c r="AK706" s="14">
        <f t="shared" si="4282"/>
        <v>0</v>
      </c>
      <c r="AL706" s="14">
        <f t="shared" si="4283"/>
        <v>0</v>
      </c>
      <c r="AM706" s="14">
        <f t="shared" si="4284"/>
        <v>0</v>
      </c>
      <c r="AN706" s="14">
        <f t="shared" si="4285"/>
        <v>0</v>
      </c>
      <c r="AO706" s="14">
        <f t="shared" si="4286"/>
        <v>0</v>
      </c>
      <c r="AP706" s="14">
        <f t="shared" si="4287"/>
        <v>0</v>
      </c>
      <c r="AQ706" s="14">
        <f t="shared" si="4288"/>
        <v>0</v>
      </c>
      <c r="AR706" s="14">
        <f t="shared" si="4289"/>
        <v>0</v>
      </c>
      <c r="AS706" s="14">
        <f t="shared" si="4290"/>
        <v>0</v>
      </c>
      <c r="AT706" s="14">
        <f t="shared" si="4291"/>
        <v>0</v>
      </c>
      <c r="AU706" s="14">
        <f t="shared" si="4292"/>
        <v>0</v>
      </c>
      <c r="AV706" s="14">
        <f t="shared" si="4293"/>
        <v>0</v>
      </c>
      <c r="AW706" s="14">
        <f t="shared" si="4159"/>
        <v>1241.8</v>
      </c>
      <c r="AX706" s="14">
        <f t="shared" si="4160"/>
        <v>1241.8</v>
      </c>
      <c r="AY706" s="14">
        <f t="shared" si="4161"/>
        <v>1241.8</v>
      </c>
      <c r="AZ706" s="14">
        <f t="shared" si="4294"/>
        <v>0</v>
      </c>
      <c r="BA706" s="14">
        <f t="shared" si="4162"/>
        <v>1241.8</v>
      </c>
      <c r="BB706" s="14">
        <f t="shared" si="4163"/>
        <v>1241.8</v>
      </c>
      <c r="BC706" s="14">
        <f t="shared" si="4164"/>
        <v>1241.8</v>
      </c>
      <c r="BD706" s="14">
        <f t="shared" si="4295"/>
        <v>0</v>
      </c>
      <c r="BE706" s="14">
        <f t="shared" si="4296"/>
        <v>0</v>
      </c>
      <c r="BF706" s="14">
        <f t="shared" si="4297"/>
        <v>0</v>
      </c>
      <c r="BG706" s="14">
        <f t="shared" si="4298"/>
        <v>0</v>
      </c>
      <c r="BH706" s="14">
        <f t="shared" si="4299"/>
        <v>0</v>
      </c>
      <c r="BI706" s="14">
        <f t="shared" si="4300"/>
        <v>0</v>
      </c>
      <c r="BJ706" s="14">
        <f t="shared" si="4301"/>
        <v>0</v>
      </c>
      <c r="BK706" s="14">
        <f t="shared" si="4302"/>
        <v>0</v>
      </c>
      <c r="BL706" s="14">
        <f t="shared" si="4303"/>
        <v>0</v>
      </c>
      <c r="BM706" s="14">
        <f t="shared" si="4304"/>
        <v>0</v>
      </c>
      <c r="BN706" s="14">
        <f t="shared" si="4305"/>
        <v>0</v>
      </c>
      <c r="BO706" s="14">
        <f t="shared" si="4165"/>
        <v>1241.8</v>
      </c>
      <c r="BP706" s="14">
        <f t="shared" si="4166"/>
        <v>1241.8</v>
      </c>
      <c r="BQ706" s="14">
        <f t="shared" si="4167"/>
        <v>1241.8</v>
      </c>
      <c r="BR706" s="14">
        <f t="shared" si="4306"/>
        <v>0</v>
      </c>
      <c r="BS706" s="14">
        <f t="shared" si="4307"/>
        <v>0</v>
      </c>
      <c r="BT706" s="14">
        <f t="shared" si="4308"/>
        <v>0</v>
      </c>
      <c r="BU706" s="14">
        <f t="shared" si="4168"/>
        <v>1241.8</v>
      </c>
      <c r="BV706" s="14">
        <f t="shared" si="4169"/>
        <v>1241.8</v>
      </c>
      <c r="BW706" s="14">
        <f t="shared" si="4170"/>
        <v>1241.8</v>
      </c>
      <c r="BX706" s="14">
        <f t="shared" si="4309"/>
        <v>0</v>
      </c>
      <c r="BY706" s="14">
        <f t="shared" si="4310"/>
        <v>0</v>
      </c>
      <c r="BZ706" s="14">
        <f t="shared" si="4311"/>
        <v>0</v>
      </c>
      <c r="CA706" s="14">
        <f t="shared" si="4312"/>
        <v>0</v>
      </c>
      <c r="CB706" s="14">
        <f t="shared" si="4313"/>
        <v>0</v>
      </c>
      <c r="CC706" s="14">
        <f t="shared" si="4314"/>
        <v>0</v>
      </c>
      <c r="CD706" s="14">
        <f t="shared" si="4315"/>
        <v>0</v>
      </c>
      <c r="CE706" s="14">
        <f t="shared" si="4316"/>
        <v>0</v>
      </c>
      <c r="CF706" s="14">
        <f t="shared" si="4317"/>
        <v>0</v>
      </c>
      <c r="CG706" s="14">
        <f t="shared" si="4171"/>
        <v>1241.8</v>
      </c>
      <c r="CH706" s="14">
        <f t="shared" si="4318"/>
        <v>0</v>
      </c>
      <c r="CI706" s="84">
        <f t="shared" ref="CI706:CI709" si="4320">CG706+CH706</f>
        <v>1241.8</v>
      </c>
      <c r="CJ706" s="14">
        <f t="shared" si="4172"/>
        <v>1241.8</v>
      </c>
      <c r="CK706" s="52">
        <f t="shared" si="4319"/>
        <v>0</v>
      </c>
      <c r="CL706" s="84">
        <f t="shared" ref="CL706:CL709" si="4321">CJ706+CK706</f>
        <v>1241.8</v>
      </c>
      <c r="CM706" s="14">
        <f t="shared" si="4173"/>
        <v>1241.8</v>
      </c>
      <c r="CN706" s="52">
        <f t="shared" si="4319"/>
        <v>0</v>
      </c>
      <c r="CO706" s="84">
        <f t="shared" ref="CO706:CO709" si="4322">CM706+CN706</f>
        <v>1241.8</v>
      </c>
      <c r="CP706" s="14">
        <f t="shared" si="4319"/>
        <v>0</v>
      </c>
      <c r="CQ706" s="29"/>
      <c r="CR706" s="29"/>
      <c r="CT706" s="1"/>
    </row>
    <row r="707" spans="1:99" ht="62.4" customHeight="1" x14ac:dyDescent="0.3">
      <c r="A707" s="76" t="s">
        <v>424</v>
      </c>
      <c r="B707" s="76" t="s">
        <v>177</v>
      </c>
      <c r="C707" s="76" t="s">
        <v>177</v>
      </c>
      <c r="D707" s="76" t="s">
        <v>481</v>
      </c>
      <c r="E707" s="88"/>
      <c r="F707" s="77" t="s">
        <v>482</v>
      </c>
      <c r="G707" s="14">
        <f t="shared" si="4262"/>
        <v>1241.8</v>
      </c>
      <c r="H707" s="14">
        <f t="shared" si="3955"/>
        <v>1241.8</v>
      </c>
      <c r="I707" s="14">
        <f t="shared" si="4263"/>
        <v>1241.8</v>
      </c>
      <c r="J707" s="14">
        <f t="shared" si="4264"/>
        <v>0</v>
      </c>
      <c r="K707" s="14">
        <f t="shared" si="4265"/>
        <v>0</v>
      </c>
      <c r="L707" s="14">
        <f t="shared" si="4266"/>
        <v>0</v>
      </c>
      <c r="M707" s="14">
        <f t="shared" si="4016"/>
        <v>1241.8</v>
      </c>
      <c r="N707" s="14">
        <f t="shared" si="4017"/>
        <v>1241.8</v>
      </c>
      <c r="O707" s="14">
        <f t="shared" si="4018"/>
        <v>1241.8</v>
      </c>
      <c r="P707" s="14">
        <f t="shared" si="4267"/>
        <v>0</v>
      </c>
      <c r="Q707" s="14">
        <f t="shared" si="4268"/>
        <v>0</v>
      </c>
      <c r="R707" s="14">
        <f t="shared" si="4269"/>
        <v>0</v>
      </c>
      <c r="S707" s="14">
        <f t="shared" si="4270"/>
        <v>0</v>
      </c>
      <c r="T707" s="14">
        <f t="shared" si="4271"/>
        <v>0</v>
      </c>
      <c r="U707" s="14">
        <f t="shared" si="4272"/>
        <v>0</v>
      </c>
      <c r="V707" s="14">
        <f t="shared" si="4273"/>
        <v>0</v>
      </c>
      <c r="W707" s="14">
        <f t="shared" si="4274"/>
        <v>0</v>
      </c>
      <c r="X707" s="14">
        <f t="shared" si="4275"/>
        <v>0</v>
      </c>
      <c r="Y707" s="14">
        <f t="shared" si="4153"/>
        <v>1241.8</v>
      </c>
      <c r="Z707" s="14">
        <f t="shared" si="4154"/>
        <v>1241.8</v>
      </c>
      <c r="AA707" s="14">
        <f t="shared" si="4155"/>
        <v>1241.8</v>
      </c>
      <c r="AB707" s="14">
        <f t="shared" si="4276"/>
        <v>0</v>
      </c>
      <c r="AC707" s="14">
        <f t="shared" si="4277"/>
        <v>0</v>
      </c>
      <c r="AD707" s="14">
        <f t="shared" si="4278"/>
        <v>0</v>
      </c>
      <c r="AE707" s="14">
        <f t="shared" si="4156"/>
        <v>1241.8</v>
      </c>
      <c r="AF707" s="14">
        <f t="shared" si="4157"/>
        <v>1241.8</v>
      </c>
      <c r="AG707" s="14">
        <f t="shared" si="4158"/>
        <v>1241.8</v>
      </c>
      <c r="AH707" s="14">
        <f t="shared" si="4279"/>
        <v>0</v>
      </c>
      <c r="AI707" s="14">
        <f t="shared" si="4280"/>
        <v>0</v>
      </c>
      <c r="AJ707" s="14">
        <f t="shared" si="4281"/>
        <v>0</v>
      </c>
      <c r="AK707" s="14">
        <f t="shared" si="4282"/>
        <v>0</v>
      </c>
      <c r="AL707" s="14">
        <f t="shared" si="4283"/>
        <v>0</v>
      </c>
      <c r="AM707" s="14">
        <f t="shared" si="4284"/>
        <v>0</v>
      </c>
      <c r="AN707" s="14">
        <f t="shared" si="4285"/>
        <v>0</v>
      </c>
      <c r="AO707" s="14">
        <f t="shared" si="4286"/>
        <v>0</v>
      </c>
      <c r="AP707" s="14">
        <f t="shared" si="4287"/>
        <v>0</v>
      </c>
      <c r="AQ707" s="14">
        <f t="shared" si="4288"/>
        <v>0</v>
      </c>
      <c r="AR707" s="14">
        <f t="shared" si="4289"/>
        <v>0</v>
      </c>
      <c r="AS707" s="14">
        <f t="shared" si="4290"/>
        <v>0</v>
      </c>
      <c r="AT707" s="14">
        <f t="shared" si="4291"/>
        <v>0</v>
      </c>
      <c r="AU707" s="14">
        <f t="shared" si="4292"/>
        <v>0</v>
      </c>
      <c r="AV707" s="14">
        <f t="shared" si="4293"/>
        <v>0</v>
      </c>
      <c r="AW707" s="14">
        <f t="shared" si="4159"/>
        <v>1241.8</v>
      </c>
      <c r="AX707" s="14">
        <f t="shared" si="4160"/>
        <v>1241.8</v>
      </c>
      <c r="AY707" s="14">
        <f t="shared" si="4161"/>
        <v>1241.8</v>
      </c>
      <c r="AZ707" s="14">
        <f t="shared" si="4294"/>
        <v>0</v>
      </c>
      <c r="BA707" s="14">
        <f t="shared" si="4162"/>
        <v>1241.8</v>
      </c>
      <c r="BB707" s="14">
        <f t="shared" si="4163"/>
        <v>1241.8</v>
      </c>
      <c r="BC707" s="14">
        <f t="shared" si="4164"/>
        <v>1241.8</v>
      </c>
      <c r="BD707" s="14">
        <f t="shared" si="4295"/>
        <v>0</v>
      </c>
      <c r="BE707" s="14">
        <f t="shared" si="4296"/>
        <v>0</v>
      </c>
      <c r="BF707" s="14">
        <f t="shared" si="4297"/>
        <v>0</v>
      </c>
      <c r="BG707" s="14">
        <f t="shared" si="4298"/>
        <v>0</v>
      </c>
      <c r="BH707" s="14">
        <f t="shared" si="4299"/>
        <v>0</v>
      </c>
      <c r="BI707" s="14">
        <f t="shared" si="4300"/>
        <v>0</v>
      </c>
      <c r="BJ707" s="14">
        <f t="shared" si="4301"/>
        <v>0</v>
      </c>
      <c r="BK707" s="14">
        <f t="shared" si="4302"/>
        <v>0</v>
      </c>
      <c r="BL707" s="14">
        <f t="shared" si="4303"/>
        <v>0</v>
      </c>
      <c r="BM707" s="14">
        <f t="shared" si="4304"/>
        <v>0</v>
      </c>
      <c r="BN707" s="14">
        <f t="shared" si="4305"/>
        <v>0</v>
      </c>
      <c r="BO707" s="14">
        <f t="shared" si="4165"/>
        <v>1241.8</v>
      </c>
      <c r="BP707" s="14">
        <f t="shared" si="4166"/>
        <v>1241.8</v>
      </c>
      <c r="BQ707" s="14">
        <f t="shared" si="4167"/>
        <v>1241.8</v>
      </c>
      <c r="BR707" s="14">
        <f t="shared" si="4306"/>
        <v>0</v>
      </c>
      <c r="BS707" s="14">
        <f t="shared" si="4307"/>
        <v>0</v>
      </c>
      <c r="BT707" s="14">
        <f t="shared" si="4308"/>
        <v>0</v>
      </c>
      <c r="BU707" s="14">
        <f t="shared" si="4168"/>
        <v>1241.8</v>
      </c>
      <c r="BV707" s="14">
        <f t="shared" si="4169"/>
        <v>1241.8</v>
      </c>
      <c r="BW707" s="14">
        <f t="shared" si="4170"/>
        <v>1241.8</v>
      </c>
      <c r="BX707" s="14">
        <f t="shared" si="4309"/>
        <v>0</v>
      </c>
      <c r="BY707" s="14">
        <f t="shared" si="4310"/>
        <v>0</v>
      </c>
      <c r="BZ707" s="14">
        <f t="shared" si="4311"/>
        <v>0</v>
      </c>
      <c r="CA707" s="14">
        <f t="shared" si="4312"/>
        <v>0</v>
      </c>
      <c r="CB707" s="14">
        <f t="shared" si="4313"/>
        <v>0</v>
      </c>
      <c r="CC707" s="14">
        <f t="shared" si="4314"/>
        <v>0</v>
      </c>
      <c r="CD707" s="14">
        <f t="shared" si="4315"/>
        <v>0</v>
      </c>
      <c r="CE707" s="14">
        <f t="shared" si="4316"/>
        <v>0</v>
      </c>
      <c r="CF707" s="14">
        <f t="shared" si="4317"/>
        <v>0</v>
      </c>
      <c r="CG707" s="14">
        <f t="shared" si="4171"/>
        <v>1241.8</v>
      </c>
      <c r="CH707" s="14">
        <f t="shared" si="4318"/>
        <v>0</v>
      </c>
      <c r="CI707" s="84">
        <f t="shared" si="4320"/>
        <v>1241.8</v>
      </c>
      <c r="CJ707" s="14">
        <f t="shared" si="4172"/>
        <v>1241.8</v>
      </c>
      <c r="CK707" s="52">
        <f t="shared" si="4319"/>
        <v>0</v>
      </c>
      <c r="CL707" s="84">
        <f t="shared" si="4321"/>
        <v>1241.8</v>
      </c>
      <c r="CM707" s="14">
        <f t="shared" si="4173"/>
        <v>1241.8</v>
      </c>
      <c r="CN707" s="52">
        <f t="shared" si="4319"/>
        <v>0</v>
      </c>
      <c r="CO707" s="84">
        <f t="shared" si="4322"/>
        <v>1241.8</v>
      </c>
      <c r="CP707" s="14">
        <f t="shared" si="4319"/>
        <v>0</v>
      </c>
      <c r="CQ707" s="29"/>
      <c r="CR707" s="29"/>
      <c r="CT707" s="1"/>
    </row>
    <row r="708" spans="1:99" ht="31.2" customHeight="1" x14ac:dyDescent="0.3">
      <c r="A708" s="76" t="s">
        <v>424</v>
      </c>
      <c r="B708" s="76" t="s">
        <v>177</v>
      </c>
      <c r="C708" s="76" t="s">
        <v>177</v>
      </c>
      <c r="D708" s="76" t="s">
        <v>481</v>
      </c>
      <c r="E708" s="76" t="s">
        <v>140</v>
      </c>
      <c r="F708" s="77" t="s">
        <v>141</v>
      </c>
      <c r="G708" s="14">
        <v>1241.8</v>
      </c>
      <c r="H708" s="14">
        <v>1241.8</v>
      </c>
      <c r="I708" s="14">
        <v>1241.8</v>
      </c>
      <c r="J708" s="14"/>
      <c r="K708" s="14"/>
      <c r="L708" s="14"/>
      <c r="M708" s="14">
        <f t="shared" si="4016"/>
        <v>1241.8</v>
      </c>
      <c r="N708" s="14">
        <f t="shared" si="4017"/>
        <v>1241.8</v>
      </c>
      <c r="O708" s="14">
        <f t="shared" si="4018"/>
        <v>1241.8</v>
      </c>
      <c r="P708" s="14"/>
      <c r="Q708" s="14"/>
      <c r="R708" s="14"/>
      <c r="S708" s="14"/>
      <c r="T708" s="14"/>
      <c r="U708" s="14"/>
      <c r="V708" s="14"/>
      <c r="W708" s="14"/>
      <c r="X708" s="14"/>
      <c r="Y708" s="14">
        <f t="shared" si="4153"/>
        <v>1241.8</v>
      </c>
      <c r="Z708" s="14">
        <f t="shared" si="4154"/>
        <v>1241.8</v>
      </c>
      <c r="AA708" s="14">
        <f t="shared" si="4155"/>
        <v>1241.8</v>
      </c>
      <c r="AB708" s="14"/>
      <c r="AC708" s="14"/>
      <c r="AD708" s="14"/>
      <c r="AE708" s="14">
        <f t="shared" si="4156"/>
        <v>1241.8</v>
      </c>
      <c r="AF708" s="14">
        <f t="shared" si="4157"/>
        <v>1241.8</v>
      </c>
      <c r="AG708" s="14">
        <f t="shared" si="4158"/>
        <v>1241.8</v>
      </c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>
        <f t="shared" si="4159"/>
        <v>1241.8</v>
      </c>
      <c r="AX708" s="14">
        <f t="shared" si="4160"/>
        <v>1241.8</v>
      </c>
      <c r="AY708" s="14">
        <f t="shared" si="4161"/>
        <v>1241.8</v>
      </c>
      <c r="AZ708" s="14"/>
      <c r="BA708" s="14">
        <f t="shared" si="4162"/>
        <v>1241.8</v>
      </c>
      <c r="BB708" s="14">
        <f t="shared" si="4163"/>
        <v>1241.8</v>
      </c>
      <c r="BC708" s="14">
        <f t="shared" si="4164"/>
        <v>1241.8</v>
      </c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>
        <f t="shared" si="4165"/>
        <v>1241.8</v>
      </c>
      <c r="BP708" s="14">
        <f t="shared" si="4166"/>
        <v>1241.8</v>
      </c>
      <c r="BQ708" s="14">
        <f t="shared" si="4167"/>
        <v>1241.8</v>
      </c>
      <c r="BR708" s="14"/>
      <c r="BS708" s="14"/>
      <c r="BT708" s="14"/>
      <c r="BU708" s="14">
        <f t="shared" si="4168"/>
        <v>1241.8</v>
      </c>
      <c r="BV708" s="14">
        <f t="shared" si="4169"/>
        <v>1241.8</v>
      </c>
      <c r="BW708" s="14">
        <f t="shared" si="4170"/>
        <v>1241.8</v>
      </c>
      <c r="BX708" s="14"/>
      <c r="BY708" s="14"/>
      <c r="BZ708" s="14"/>
      <c r="CA708" s="14"/>
      <c r="CB708" s="14"/>
      <c r="CC708" s="14"/>
      <c r="CD708" s="14"/>
      <c r="CE708" s="14"/>
      <c r="CF708" s="14"/>
      <c r="CG708" s="14">
        <f t="shared" si="4171"/>
        <v>1241.8</v>
      </c>
      <c r="CH708" s="14"/>
      <c r="CI708" s="84">
        <f t="shared" si="4320"/>
        <v>1241.8</v>
      </c>
      <c r="CJ708" s="14">
        <f t="shared" si="4172"/>
        <v>1241.8</v>
      </c>
      <c r="CK708" s="52"/>
      <c r="CL708" s="84">
        <f t="shared" si="4321"/>
        <v>1241.8</v>
      </c>
      <c r="CM708" s="14">
        <f t="shared" si="4173"/>
        <v>1241.8</v>
      </c>
      <c r="CN708" s="52"/>
      <c r="CO708" s="84">
        <f t="shared" si="4322"/>
        <v>1241.8</v>
      </c>
      <c r="CP708" s="14"/>
      <c r="CQ708" s="29"/>
      <c r="CR708" s="29"/>
      <c r="CT708" s="1"/>
    </row>
    <row r="709" spans="1:99" ht="46.8" customHeight="1" x14ac:dyDescent="0.3">
      <c r="A709" s="76" t="s">
        <v>424</v>
      </c>
      <c r="B709" s="76" t="s">
        <v>177</v>
      </c>
      <c r="C709" s="76" t="s">
        <v>177</v>
      </c>
      <c r="D709" s="76" t="s">
        <v>235</v>
      </c>
      <c r="E709" s="88"/>
      <c r="F709" s="77" t="s">
        <v>236</v>
      </c>
      <c r="G709" s="14">
        <f t="shared" si="4262"/>
        <v>100</v>
      </c>
      <c r="H709" s="14">
        <f t="shared" si="3955"/>
        <v>100</v>
      </c>
      <c r="I709" s="14">
        <f t="shared" si="4263"/>
        <v>100</v>
      </c>
      <c r="J709" s="14">
        <f t="shared" si="4264"/>
        <v>0</v>
      </c>
      <c r="K709" s="14">
        <f t="shared" si="4265"/>
        <v>0</v>
      </c>
      <c r="L709" s="14">
        <f t="shared" si="4266"/>
        <v>0</v>
      </c>
      <c r="M709" s="14">
        <f t="shared" si="4016"/>
        <v>100</v>
      </c>
      <c r="N709" s="14">
        <f t="shared" si="4017"/>
        <v>100</v>
      </c>
      <c r="O709" s="14">
        <f t="shared" si="4018"/>
        <v>100</v>
      </c>
      <c r="P709" s="14">
        <f t="shared" si="4267"/>
        <v>0</v>
      </c>
      <c r="Q709" s="14">
        <f t="shared" si="4268"/>
        <v>0</v>
      </c>
      <c r="R709" s="14">
        <f t="shared" si="4269"/>
        <v>0</v>
      </c>
      <c r="S709" s="14">
        <f t="shared" si="4270"/>
        <v>0</v>
      </c>
      <c r="T709" s="14">
        <f t="shared" si="4271"/>
        <v>0</v>
      </c>
      <c r="U709" s="14">
        <f t="shared" si="4272"/>
        <v>0</v>
      </c>
      <c r="V709" s="14">
        <f t="shared" si="4273"/>
        <v>0</v>
      </c>
      <c r="W709" s="14">
        <f t="shared" si="4274"/>
        <v>0</v>
      </c>
      <c r="X709" s="14">
        <f t="shared" si="4275"/>
        <v>0</v>
      </c>
      <c r="Y709" s="14">
        <f t="shared" si="4153"/>
        <v>100</v>
      </c>
      <c r="Z709" s="14">
        <f t="shared" si="4154"/>
        <v>100</v>
      </c>
      <c r="AA709" s="14">
        <f t="shared" si="4155"/>
        <v>100</v>
      </c>
      <c r="AB709" s="14">
        <f t="shared" si="4276"/>
        <v>0</v>
      </c>
      <c r="AC709" s="14">
        <f t="shared" si="4277"/>
        <v>0</v>
      </c>
      <c r="AD709" s="14">
        <f t="shared" si="4278"/>
        <v>0</v>
      </c>
      <c r="AE709" s="14">
        <f t="shared" si="4156"/>
        <v>100</v>
      </c>
      <c r="AF709" s="14">
        <f t="shared" si="4157"/>
        <v>100</v>
      </c>
      <c r="AG709" s="14">
        <f t="shared" si="4158"/>
        <v>100</v>
      </c>
      <c r="AH709" s="14">
        <f t="shared" si="4279"/>
        <v>0</v>
      </c>
      <c r="AI709" s="14">
        <f t="shared" si="4280"/>
        <v>0</v>
      </c>
      <c r="AJ709" s="14">
        <f t="shared" si="4281"/>
        <v>0</v>
      </c>
      <c r="AK709" s="14">
        <f t="shared" si="4282"/>
        <v>0</v>
      </c>
      <c r="AL709" s="14">
        <f t="shared" si="4283"/>
        <v>0</v>
      </c>
      <c r="AM709" s="14">
        <f t="shared" si="4284"/>
        <v>0</v>
      </c>
      <c r="AN709" s="14">
        <f t="shared" si="4285"/>
        <v>0</v>
      </c>
      <c r="AO709" s="14">
        <f t="shared" si="4286"/>
        <v>0</v>
      </c>
      <c r="AP709" s="14">
        <f t="shared" si="4287"/>
        <v>0</v>
      </c>
      <c r="AQ709" s="14">
        <f t="shared" si="4288"/>
        <v>0</v>
      </c>
      <c r="AR709" s="14">
        <f t="shared" si="4289"/>
        <v>0</v>
      </c>
      <c r="AS709" s="14">
        <f t="shared" si="4290"/>
        <v>0</v>
      </c>
      <c r="AT709" s="14">
        <f t="shared" si="4291"/>
        <v>0</v>
      </c>
      <c r="AU709" s="14">
        <f t="shared" si="4292"/>
        <v>0</v>
      </c>
      <c r="AV709" s="14">
        <f t="shared" si="4293"/>
        <v>0</v>
      </c>
      <c r="AW709" s="14">
        <f t="shared" si="4159"/>
        <v>100</v>
      </c>
      <c r="AX709" s="14">
        <f t="shared" si="4160"/>
        <v>100</v>
      </c>
      <c r="AY709" s="14">
        <f t="shared" si="4161"/>
        <v>100</v>
      </c>
      <c r="AZ709" s="14">
        <f t="shared" si="4294"/>
        <v>0</v>
      </c>
      <c r="BA709" s="14">
        <f t="shared" si="4162"/>
        <v>100</v>
      </c>
      <c r="BB709" s="14">
        <f t="shared" si="4163"/>
        <v>100</v>
      </c>
      <c r="BC709" s="14">
        <f t="shared" si="4164"/>
        <v>100</v>
      </c>
      <c r="BD709" s="14">
        <f t="shared" si="4295"/>
        <v>0</v>
      </c>
      <c r="BE709" s="14">
        <f t="shared" si="4296"/>
        <v>0</v>
      </c>
      <c r="BF709" s="14">
        <f t="shared" si="4297"/>
        <v>0</v>
      </c>
      <c r="BG709" s="14">
        <f t="shared" si="4298"/>
        <v>0</v>
      </c>
      <c r="BH709" s="14">
        <f t="shared" si="4299"/>
        <v>0</v>
      </c>
      <c r="BI709" s="14">
        <f t="shared" si="4300"/>
        <v>0</v>
      </c>
      <c r="BJ709" s="14">
        <f t="shared" si="4301"/>
        <v>0</v>
      </c>
      <c r="BK709" s="14">
        <f t="shared" si="4302"/>
        <v>0</v>
      </c>
      <c r="BL709" s="14">
        <f t="shared" si="4303"/>
        <v>0</v>
      </c>
      <c r="BM709" s="14">
        <f t="shared" si="4304"/>
        <v>0</v>
      </c>
      <c r="BN709" s="14">
        <f t="shared" si="4305"/>
        <v>0</v>
      </c>
      <c r="BO709" s="14">
        <f t="shared" si="4165"/>
        <v>100</v>
      </c>
      <c r="BP709" s="14">
        <f t="shared" si="4166"/>
        <v>100</v>
      </c>
      <c r="BQ709" s="14">
        <f t="shared" si="4167"/>
        <v>100</v>
      </c>
      <c r="BR709" s="14">
        <f t="shared" si="4306"/>
        <v>0</v>
      </c>
      <c r="BS709" s="14">
        <f t="shared" si="4307"/>
        <v>0</v>
      </c>
      <c r="BT709" s="14">
        <f t="shared" si="4308"/>
        <v>0</v>
      </c>
      <c r="BU709" s="14">
        <f t="shared" si="4168"/>
        <v>100</v>
      </c>
      <c r="BV709" s="14">
        <f t="shared" si="4169"/>
        <v>100</v>
      </c>
      <c r="BW709" s="14">
        <f t="shared" si="4170"/>
        <v>100</v>
      </c>
      <c r="BX709" s="14">
        <f t="shared" si="4309"/>
        <v>0</v>
      </c>
      <c r="BY709" s="14">
        <f t="shared" si="4310"/>
        <v>0</v>
      </c>
      <c r="BZ709" s="14">
        <f t="shared" si="4311"/>
        <v>0</v>
      </c>
      <c r="CA709" s="14">
        <f t="shared" si="4312"/>
        <v>0</v>
      </c>
      <c r="CB709" s="14">
        <f t="shared" si="4313"/>
        <v>0</v>
      </c>
      <c r="CC709" s="14">
        <f t="shared" si="4314"/>
        <v>0</v>
      </c>
      <c r="CD709" s="14">
        <f t="shared" si="4315"/>
        <v>0</v>
      </c>
      <c r="CE709" s="14">
        <f t="shared" si="4316"/>
        <v>0</v>
      </c>
      <c r="CF709" s="14">
        <f t="shared" si="4317"/>
        <v>0</v>
      </c>
      <c r="CG709" s="14">
        <f t="shared" si="4171"/>
        <v>100</v>
      </c>
      <c r="CH709" s="14">
        <f t="shared" si="4318"/>
        <v>0</v>
      </c>
      <c r="CI709" s="84">
        <f t="shared" si="4320"/>
        <v>100</v>
      </c>
      <c r="CJ709" s="14">
        <f t="shared" si="4172"/>
        <v>100</v>
      </c>
      <c r="CK709" s="52">
        <f t="shared" si="4319"/>
        <v>0</v>
      </c>
      <c r="CL709" s="84">
        <f t="shared" si="4321"/>
        <v>100</v>
      </c>
      <c r="CM709" s="14">
        <f t="shared" si="4173"/>
        <v>100</v>
      </c>
      <c r="CN709" s="52">
        <f t="shared" si="4319"/>
        <v>0</v>
      </c>
      <c r="CO709" s="84">
        <f t="shared" si="4322"/>
        <v>100</v>
      </c>
      <c r="CP709" s="14">
        <f t="shared" si="4319"/>
        <v>0</v>
      </c>
      <c r="CQ709" s="29"/>
      <c r="CR709" s="29"/>
      <c r="CT709" s="1"/>
    </row>
    <row r="710" spans="1:99" s="1" customFormat="1" ht="15.6" hidden="1" customHeight="1" x14ac:dyDescent="0.3">
      <c r="A710" s="27" t="s">
        <v>424</v>
      </c>
      <c r="B710" s="27" t="s">
        <v>177</v>
      </c>
      <c r="C710" s="27" t="s">
        <v>177</v>
      </c>
      <c r="D710" s="27" t="s">
        <v>237</v>
      </c>
      <c r="E710" s="30"/>
      <c r="F710" s="28" t="s">
        <v>41</v>
      </c>
      <c r="G710" s="14">
        <f t="shared" si="4262"/>
        <v>100</v>
      </c>
      <c r="H710" s="14">
        <f t="shared" si="3955"/>
        <v>100</v>
      </c>
      <c r="I710" s="14">
        <f t="shared" si="4263"/>
        <v>100</v>
      </c>
      <c r="J710" s="14">
        <f t="shared" si="4264"/>
        <v>0</v>
      </c>
      <c r="K710" s="14">
        <f t="shared" si="4265"/>
        <v>0</v>
      </c>
      <c r="L710" s="14">
        <f t="shared" si="4266"/>
        <v>0</v>
      </c>
      <c r="M710" s="14">
        <f t="shared" si="4016"/>
        <v>100</v>
      </c>
      <c r="N710" s="14">
        <f t="shared" si="4017"/>
        <v>100</v>
      </c>
      <c r="O710" s="14">
        <f t="shared" si="4018"/>
        <v>100</v>
      </c>
      <c r="P710" s="14">
        <f t="shared" si="4267"/>
        <v>0</v>
      </c>
      <c r="Q710" s="14">
        <f t="shared" si="4268"/>
        <v>0</v>
      </c>
      <c r="R710" s="14">
        <f t="shared" si="4269"/>
        <v>0</v>
      </c>
      <c r="S710" s="14">
        <f t="shared" si="4270"/>
        <v>0</v>
      </c>
      <c r="T710" s="14">
        <f t="shared" si="4271"/>
        <v>0</v>
      </c>
      <c r="U710" s="14">
        <f t="shared" si="4272"/>
        <v>0</v>
      </c>
      <c r="V710" s="14">
        <f t="shared" si="4273"/>
        <v>0</v>
      </c>
      <c r="W710" s="14">
        <f t="shared" si="4274"/>
        <v>0</v>
      </c>
      <c r="X710" s="14">
        <f t="shared" si="4275"/>
        <v>0</v>
      </c>
      <c r="Y710" s="14">
        <f t="shared" si="4153"/>
        <v>100</v>
      </c>
      <c r="Z710" s="14">
        <f t="shared" si="4154"/>
        <v>100</v>
      </c>
      <c r="AA710" s="14">
        <f t="shared" si="4155"/>
        <v>100</v>
      </c>
      <c r="AB710" s="14">
        <f t="shared" si="4276"/>
        <v>0</v>
      </c>
      <c r="AC710" s="14">
        <f t="shared" si="4277"/>
        <v>0</v>
      </c>
      <c r="AD710" s="14">
        <f t="shared" si="4278"/>
        <v>0</v>
      </c>
      <c r="AE710" s="14">
        <f t="shared" si="4156"/>
        <v>100</v>
      </c>
      <c r="AF710" s="14">
        <f t="shared" si="4157"/>
        <v>100</v>
      </c>
      <c r="AG710" s="14">
        <f t="shared" si="4158"/>
        <v>100</v>
      </c>
      <c r="AH710" s="14">
        <f t="shared" si="4279"/>
        <v>0</v>
      </c>
      <c r="AI710" s="14">
        <f t="shared" si="4280"/>
        <v>0</v>
      </c>
      <c r="AJ710" s="14">
        <f t="shared" si="4281"/>
        <v>0</v>
      </c>
      <c r="AK710" s="14">
        <f t="shared" si="4282"/>
        <v>0</v>
      </c>
      <c r="AL710" s="14">
        <f t="shared" si="4283"/>
        <v>0</v>
      </c>
      <c r="AM710" s="14">
        <f t="shared" si="4284"/>
        <v>0</v>
      </c>
      <c r="AN710" s="14">
        <f t="shared" si="4285"/>
        <v>0</v>
      </c>
      <c r="AO710" s="14">
        <f t="shared" si="4286"/>
        <v>0</v>
      </c>
      <c r="AP710" s="14">
        <f t="shared" si="4287"/>
        <v>0</v>
      </c>
      <c r="AQ710" s="14">
        <f t="shared" si="4288"/>
        <v>0</v>
      </c>
      <c r="AR710" s="14">
        <f t="shared" si="4289"/>
        <v>0</v>
      </c>
      <c r="AS710" s="14">
        <f t="shared" si="4290"/>
        <v>0</v>
      </c>
      <c r="AT710" s="14">
        <f t="shared" si="4291"/>
        <v>0</v>
      </c>
      <c r="AU710" s="14">
        <f t="shared" si="4292"/>
        <v>0</v>
      </c>
      <c r="AV710" s="14">
        <f t="shared" si="4293"/>
        <v>0</v>
      </c>
      <c r="AW710" s="14">
        <f t="shared" si="4159"/>
        <v>100</v>
      </c>
      <c r="AX710" s="14">
        <f t="shared" si="4160"/>
        <v>100</v>
      </c>
      <c r="AY710" s="14">
        <f t="shared" si="4161"/>
        <v>100</v>
      </c>
      <c r="AZ710" s="14">
        <f t="shared" si="4294"/>
        <v>0</v>
      </c>
      <c r="BA710" s="14">
        <f t="shared" si="4162"/>
        <v>100</v>
      </c>
      <c r="BB710" s="14">
        <f t="shared" si="4163"/>
        <v>100</v>
      </c>
      <c r="BC710" s="14">
        <f t="shared" si="4164"/>
        <v>100</v>
      </c>
      <c r="BD710" s="14">
        <f t="shared" si="4295"/>
        <v>0</v>
      </c>
      <c r="BE710" s="14">
        <f t="shared" si="4296"/>
        <v>0</v>
      </c>
      <c r="BF710" s="14">
        <f t="shared" si="4297"/>
        <v>0</v>
      </c>
      <c r="BG710" s="14">
        <f t="shared" si="4298"/>
        <v>0</v>
      </c>
      <c r="BH710" s="14">
        <f t="shared" si="4299"/>
        <v>0</v>
      </c>
      <c r="BI710" s="14">
        <f t="shared" si="4300"/>
        <v>0</v>
      </c>
      <c r="BJ710" s="14">
        <f t="shared" si="4301"/>
        <v>0</v>
      </c>
      <c r="BK710" s="14">
        <f t="shared" si="4302"/>
        <v>0</v>
      </c>
      <c r="BL710" s="14">
        <f t="shared" si="4303"/>
        <v>0</v>
      </c>
      <c r="BM710" s="14">
        <f t="shared" si="4304"/>
        <v>0</v>
      </c>
      <c r="BN710" s="14">
        <f t="shared" si="4305"/>
        <v>0</v>
      </c>
      <c r="BO710" s="14">
        <f t="shared" si="4165"/>
        <v>100</v>
      </c>
      <c r="BP710" s="14">
        <f t="shared" si="4166"/>
        <v>100</v>
      </c>
      <c r="BQ710" s="14">
        <f t="shared" si="4167"/>
        <v>100</v>
      </c>
      <c r="BR710" s="14">
        <f t="shared" si="4306"/>
        <v>0</v>
      </c>
      <c r="BS710" s="14">
        <f t="shared" si="4307"/>
        <v>0</v>
      </c>
      <c r="BT710" s="14">
        <f t="shared" si="4308"/>
        <v>0</v>
      </c>
      <c r="BU710" s="14">
        <f t="shared" si="4168"/>
        <v>100</v>
      </c>
      <c r="BV710" s="14">
        <f t="shared" si="4169"/>
        <v>100</v>
      </c>
      <c r="BW710" s="14">
        <f t="shared" si="4170"/>
        <v>100</v>
      </c>
      <c r="BX710" s="14">
        <f t="shared" si="4309"/>
        <v>0</v>
      </c>
      <c r="BY710" s="14">
        <f t="shared" si="4310"/>
        <v>0</v>
      </c>
      <c r="BZ710" s="14">
        <f t="shared" si="4311"/>
        <v>0</v>
      </c>
      <c r="CA710" s="14">
        <f t="shared" si="4312"/>
        <v>0</v>
      </c>
      <c r="CB710" s="14">
        <f t="shared" si="4313"/>
        <v>0</v>
      </c>
      <c r="CC710" s="14">
        <f t="shared" si="4314"/>
        <v>0</v>
      </c>
      <c r="CD710" s="14">
        <f t="shared" si="4315"/>
        <v>0</v>
      </c>
      <c r="CE710" s="14">
        <f t="shared" si="4316"/>
        <v>0</v>
      </c>
      <c r="CF710" s="14">
        <f t="shared" si="4317"/>
        <v>0</v>
      </c>
      <c r="CG710" s="14">
        <f t="shared" si="4171"/>
        <v>100</v>
      </c>
      <c r="CH710" s="14">
        <f t="shared" si="4318"/>
        <v>0</v>
      </c>
      <c r="CI710" s="14"/>
      <c r="CJ710" s="14">
        <f t="shared" si="4172"/>
        <v>100</v>
      </c>
      <c r="CK710" s="52">
        <f t="shared" si="4319"/>
        <v>0</v>
      </c>
      <c r="CL710" s="52"/>
      <c r="CM710" s="14">
        <f t="shared" si="4173"/>
        <v>100</v>
      </c>
      <c r="CN710" s="52">
        <f t="shared" si="4319"/>
        <v>0</v>
      </c>
      <c r="CO710" s="52"/>
      <c r="CP710" s="14">
        <f t="shared" si="4319"/>
        <v>0</v>
      </c>
      <c r="CQ710" s="29">
        <v>0</v>
      </c>
      <c r="CR710" s="29"/>
      <c r="CS710" s="1" t="s">
        <v>75</v>
      </c>
    </row>
    <row r="711" spans="1:99" ht="31.2" customHeight="1" x14ac:dyDescent="0.3">
      <c r="A711" s="76" t="s">
        <v>424</v>
      </c>
      <c r="B711" s="76" t="s">
        <v>177</v>
      </c>
      <c r="C711" s="76" t="s">
        <v>177</v>
      </c>
      <c r="D711" s="76" t="s">
        <v>277</v>
      </c>
      <c r="E711" s="88"/>
      <c r="F711" s="77" t="s">
        <v>278</v>
      </c>
      <c r="G711" s="14">
        <f t="shared" si="4262"/>
        <v>100</v>
      </c>
      <c r="H711" s="14">
        <f t="shared" si="3955"/>
        <v>100</v>
      </c>
      <c r="I711" s="14">
        <f t="shared" si="4263"/>
        <v>100</v>
      </c>
      <c r="J711" s="14">
        <f t="shared" si="4264"/>
        <v>0</v>
      </c>
      <c r="K711" s="14">
        <f t="shared" si="4265"/>
        <v>0</v>
      </c>
      <c r="L711" s="14">
        <f t="shared" si="4266"/>
        <v>0</v>
      </c>
      <c r="M711" s="14">
        <f t="shared" si="4016"/>
        <v>100</v>
      </c>
      <c r="N711" s="14">
        <f t="shared" si="4017"/>
        <v>100</v>
      </c>
      <c r="O711" s="14">
        <f t="shared" si="4018"/>
        <v>100</v>
      </c>
      <c r="P711" s="14">
        <f t="shared" si="4267"/>
        <v>0</v>
      </c>
      <c r="Q711" s="14">
        <f t="shared" si="4268"/>
        <v>0</v>
      </c>
      <c r="R711" s="14">
        <f t="shared" si="4269"/>
        <v>0</v>
      </c>
      <c r="S711" s="14">
        <f t="shared" si="4270"/>
        <v>0</v>
      </c>
      <c r="T711" s="14">
        <f t="shared" si="4271"/>
        <v>0</v>
      </c>
      <c r="U711" s="14">
        <f t="shared" si="4272"/>
        <v>0</v>
      </c>
      <c r="V711" s="14">
        <f t="shared" si="4273"/>
        <v>0</v>
      </c>
      <c r="W711" s="14">
        <f t="shared" si="4274"/>
        <v>0</v>
      </c>
      <c r="X711" s="14">
        <f t="shared" si="4275"/>
        <v>0</v>
      </c>
      <c r="Y711" s="14">
        <f t="shared" si="4153"/>
        <v>100</v>
      </c>
      <c r="Z711" s="14">
        <f t="shared" si="4154"/>
        <v>100</v>
      </c>
      <c r="AA711" s="14">
        <f t="shared" si="4155"/>
        <v>100</v>
      </c>
      <c r="AB711" s="14">
        <f t="shared" si="4276"/>
        <v>0</v>
      </c>
      <c r="AC711" s="14">
        <f t="shared" si="4277"/>
        <v>0</v>
      </c>
      <c r="AD711" s="14">
        <f t="shared" si="4278"/>
        <v>0</v>
      </c>
      <c r="AE711" s="14">
        <f t="shared" si="4156"/>
        <v>100</v>
      </c>
      <c r="AF711" s="14">
        <f t="shared" si="4157"/>
        <v>100</v>
      </c>
      <c r="AG711" s="14">
        <f t="shared" si="4158"/>
        <v>100</v>
      </c>
      <c r="AH711" s="14">
        <f t="shared" si="4279"/>
        <v>0</v>
      </c>
      <c r="AI711" s="14">
        <f t="shared" si="4280"/>
        <v>0</v>
      </c>
      <c r="AJ711" s="14">
        <f t="shared" si="4281"/>
        <v>0</v>
      </c>
      <c r="AK711" s="14">
        <f t="shared" si="4282"/>
        <v>0</v>
      </c>
      <c r="AL711" s="14">
        <f t="shared" si="4283"/>
        <v>0</v>
      </c>
      <c r="AM711" s="14">
        <f t="shared" si="4284"/>
        <v>0</v>
      </c>
      <c r="AN711" s="14">
        <f t="shared" si="4285"/>
        <v>0</v>
      </c>
      <c r="AO711" s="14">
        <f t="shared" si="4286"/>
        <v>0</v>
      </c>
      <c r="AP711" s="14">
        <f t="shared" si="4287"/>
        <v>0</v>
      </c>
      <c r="AQ711" s="14">
        <f t="shared" si="4288"/>
        <v>0</v>
      </c>
      <c r="AR711" s="14">
        <f t="shared" si="4289"/>
        <v>0</v>
      </c>
      <c r="AS711" s="14">
        <f t="shared" si="4290"/>
        <v>0</v>
      </c>
      <c r="AT711" s="14">
        <f t="shared" si="4291"/>
        <v>0</v>
      </c>
      <c r="AU711" s="14">
        <f t="shared" si="4292"/>
        <v>0</v>
      </c>
      <c r="AV711" s="14">
        <f t="shared" si="4293"/>
        <v>0</v>
      </c>
      <c r="AW711" s="14">
        <f t="shared" si="4159"/>
        <v>100</v>
      </c>
      <c r="AX711" s="14">
        <f t="shared" si="4160"/>
        <v>100</v>
      </c>
      <c r="AY711" s="14">
        <f t="shared" si="4161"/>
        <v>100</v>
      </c>
      <c r="AZ711" s="14">
        <f t="shared" si="4294"/>
        <v>0</v>
      </c>
      <c r="BA711" s="14">
        <f t="shared" si="4162"/>
        <v>100</v>
      </c>
      <c r="BB711" s="14">
        <f t="shared" si="4163"/>
        <v>100</v>
      </c>
      <c r="BC711" s="14">
        <f t="shared" si="4164"/>
        <v>100</v>
      </c>
      <c r="BD711" s="14">
        <f t="shared" si="4295"/>
        <v>0</v>
      </c>
      <c r="BE711" s="14">
        <f t="shared" si="4296"/>
        <v>0</v>
      </c>
      <c r="BF711" s="14">
        <f t="shared" si="4297"/>
        <v>0</v>
      </c>
      <c r="BG711" s="14">
        <f t="shared" si="4298"/>
        <v>0</v>
      </c>
      <c r="BH711" s="14">
        <f t="shared" si="4299"/>
        <v>0</v>
      </c>
      <c r="BI711" s="14">
        <f t="shared" si="4300"/>
        <v>0</v>
      </c>
      <c r="BJ711" s="14">
        <f t="shared" si="4301"/>
        <v>0</v>
      </c>
      <c r="BK711" s="14">
        <f t="shared" si="4302"/>
        <v>0</v>
      </c>
      <c r="BL711" s="14">
        <f t="shared" si="4303"/>
        <v>0</v>
      </c>
      <c r="BM711" s="14">
        <f t="shared" si="4304"/>
        <v>0</v>
      </c>
      <c r="BN711" s="14">
        <f t="shared" si="4305"/>
        <v>0</v>
      </c>
      <c r="BO711" s="14">
        <f t="shared" si="4165"/>
        <v>100</v>
      </c>
      <c r="BP711" s="14">
        <f t="shared" si="4166"/>
        <v>100</v>
      </c>
      <c r="BQ711" s="14">
        <f t="shared" si="4167"/>
        <v>100</v>
      </c>
      <c r="BR711" s="14">
        <f t="shared" si="4306"/>
        <v>0</v>
      </c>
      <c r="BS711" s="14">
        <f t="shared" si="4307"/>
        <v>0</v>
      </c>
      <c r="BT711" s="14">
        <f t="shared" si="4308"/>
        <v>0</v>
      </c>
      <c r="BU711" s="14">
        <f t="shared" si="4168"/>
        <v>100</v>
      </c>
      <c r="BV711" s="14">
        <f t="shared" si="4169"/>
        <v>100</v>
      </c>
      <c r="BW711" s="14">
        <f t="shared" si="4170"/>
        <v>100</v>
      </c>
      <c r="BX711" s="14">
        <f t="shared" si="4309"/>
        <v>0</v>
      </c>
      <c r="BY711" s="14">
        <f t="shared" si="4310"/>
        <v>0</v>
      </c>
      <c r="BZ711" s="14">
        <f t="shared" si="4311"/>
        <v>0</v>
      </c>
      <c r="CA711" s="14">
        <f t="shared" si="4312"/>
        <v>0</v>
      </c>
      <c r="CB711" s="14">
        <f t="shared" si="4313"/>
        <v>0</v>
      </c>
      <c r="CC711" s="14">
        <f t="shared" si="4314"/>
        <v>0</v>
      </c>
      <c r="CD711" s="14">
        <f t="shared" si="4315"/>
        <v>0</v>
      </c>
      <c r="CE711" s="14">
        <f t="shared" si="4316"/>
        <v>0</v>
      </c>
      <c r="CF711" s="14">
        <f t="shared" si="4317"/>
        <v>0</v>
      </c>
      <c r="CG711" s="14">
        <f t="shared" si="4171"/>
        <v>100</v>
      </c>
      <c r="CH711" s="14">
        <f t="shared" si="4318"/>
        <v>0</v>
      </c>
      <c r="CI711" s="84">
        <f t="shared" ref="CI711:CI716" si="4323">CG711+CH711</f>
        <v>100</v>
      </c>
      <c r="CJ711" s="14">
        <f t="shared" si="4172"/>
        <v>100</v>
      </c>
      <c r="CK711" s="52">
        <f t="shared" si="4319"/>
        <v>0</v>
      </c>
      <c r="CL711" s="84">
        <f t="shared" ref="CL711:CL716" si="4324">CJ711+CK711</f>
        <v>100</v>
      </c>
      <c r="CM711" s="14">
        <f t="shared" si="4173"/>
        <v>100</v>
      </c>
      <c r="CN711" s="52">
        <f t="shared" si="4319"/>
        <v>0</v>
      </c>
      <c r="CO711" s="84">
        <f t="shared" ref="CO711:CO716" si="4325">CM711+CN711</f>
        <v>100</v>
      </c>
      <c r="CP711" s="14">
        <f t="shared" si="4319"/>
        <v>0</v>
      </c>
      <c r="CQ711" s="29"/>
      <c r="CR711" s="29"/>
      <c r="CT711" s="1"/>
    </row>
    <row r="712" spans="1:99" ht="46.8" customHeight="1" x14ac:dyDescent="0.3">
      <c r="A712" s="76" t="s">
        <v>424</v>
      </c>
      <c r="B712" s="76" t="s">
        <v>177</v>
      </c>
      <c r="C712" s="76" t="s">
        <v>177</v>
      </c>
      <c r="D712" s="76" t="s">
        <v>483</v>
      </c>
      <c r="E712" s="88"/>
      <c r="F712" s="77" t="s">
        <v>484</v>
      </c>
      <c r="G712" s="14">
        <f t="shared" si="4262"/>
        <v>100</v>
      </c>
      <c r="H712" s="14">
        <f t="shared" si="3955"/>
        <v>100</v>
      </c>
      <c r="I712" s="14">
        <f t="shared" si="4263"/>
        <v>100</v>
      </c>
      <c r="J712" s="14">
        <f t="shared" si="4264"/>
        <v>0</v>
      </c>
      <c r="K712" s="14">
        <f t="shared" si="4265"/>
        <v>0</v>
      </c>
      <c r="L712" s="14">
        <f t="shared" si="4266"/>
        <v>0</v>
      </c>
      <c r="M712" s="14">
        <f t="shared" si="4016"/>
        <v>100</v>
      </c>
      <c r="N712" s="14">
        <f t="shared" si="4017"/>
        <v>100</v>
      </c>
      <c r="O712" s="14">
        <f t="shared" si="4018"/>
        <v>100</v>
      </c>
      <c r="P712" s="14">
        <f t="shared" si="4267"/>
        <v>0</v>
      </c>
      <c r="Q712" s="14">
        <f t="shared" si="4268"/>
        <v>0</v>
      </c>
      <c r="R712" s="14">
        <f t="shared" si="4269"/>
        <v>0</v>
      </c>
      <c r="S712" s="14">
        <f t="shared" si="4270"/>
        <v>0</v>
      </c>
      <c r="T712" s="14">
        <f t="shared" si="4271"/>
        <v>0</v>
      </c>
      <c r="U712" s="14">
        <f t="shared" si="4272"/>
        <v>0</v>
      </c>
      <c r="V712" s="14">
        <f t="shared" si="4273"/>
        <v>0</v>
      </c>
      <c r="W712" s="14">
        <f t="shared" si="4274"/>
        <v>0</v>
      </c>
      <c r="X712" s="14">
        <f t="shared" si="4275"/>
        <v>0</v>
      </c>
      <c r="Y712" s="14">
        <f t="shared" si="4153"/>
        <v>100</v>
      </c>
      <c r="Z712" s="14">
        <f t="shared" si="4154"/>
        <v>100</v>
      </c>
      <c r="AA712" s="14">
        <f t="shared" si="4155"/>
        <v>100</v>
      </c>
      <c r="AB712" s="14">
        <f t="shared" si="4276"/>
        <v>0</v>
      </c>
      <c r="AC712" s="14">
        <f t="shared" si="4277"/>
        <v>0</v>
      </c>
      <c r="AD712" s="14">
        <f t="shared" si="4278"/>
        <v>0</v>
      </c>
      <c r="AE712" s="14">
        <f t="shared" si="4156"/>
        <v>100</v>
      </c>
      <c r="AF712" s="14">
        <f t="shared" si="4157"/>
        <v>100</v>
      </c>
      <c r="AG712" s="14">
        <f t="shared" si="4158"/>
        <v>100</v>
      </c>
      <c r="AH712" s="14">
        <f t="shared" si="4279"/>
        <v>0</v>
      </c>
      <c r="AI712" s="14">
        <f t="shared" si="4280"/>
        <v>0</v>
      </c>
      <c r="AJ712" s="14">
        <f t="shared" si="4281"/>
        <v>0</v>
      </c>
      <c r="AK712" s="14">
        <f t="shared" si="4282"/>
        <v>0</v>
      </c>
      <c r="AL712" s="14">
        <f t="shared" si="4283"/>
        <v>0</v>
      </c>
      <c r="AM712" s="14">
        <f t="shared" si="4284"/>
        <v>0</v>
      </c>
      <c r="AN712" s="14">
        <f t="shared" si="4285"/>
        <v>0</v>
      </c>
      <c r="AO712" s="14">
        <f t="shared" si="4286"/>
        <v>0</v>
      </c>
      <c r="AP712" s="14">
        <f t="shared" si="4287"/>
        <v>0</v>
      </c>
      <c r="AQ712" s="14">
        <f t="shared" si="4288"/>
        <v>0</v>
      </c>
      <c r="AR712" s="14">
        <f t="shared" si="4289"/>
        <v>0</v>
      </c>
      <c r="AS712" s="14">
        <f t="shared" si="4290"/>
        <v>0</v>
      </c>
      <c r="AT712" s="14">
        <f t="shared" si="4291"/>
        <v>0</v>
      </c>
      <c r="AU712" s="14">
        <f t="shared" si="4292"/>
        <v>0</v>
      </c>
      <c r="AV712" s="14">
        <f t="shared" si="4293"/>
        <v>0</v>
      </c>
      <c r="AW712" s="14">
        <f t="shared" si="4159"/>
        <v>100</v>
      </c>
      <c r="AX712" s="14">
        <f t="shared" si="4160"/>
        <v>100</v>
      </c>
      <c r="AY712" s="14">
        <f t="shared" si="4161"/>
        <v>100</v>
      </c>
      <c r="AZ712" s="14">
        <f t="shared" si="4294"/>
        <v>0</v>
      </c>
      <c r="BA712" s="14">
        <f t="shared" si="4162"/>
        <v>100</v>
      </c>
      <c r="BB712" s="14">
        <f t="shared" si="4163"/>
        <v>100</v>
      </c>
      <c r="BC712" s="14">
        <f t="shared" si="4164"/>
        <v>100</v>
      </c>
      <c r="BD712" s="14">
        <f t="shared" si="4295"/>
        <v>0</v>
      </c>
      <c r="BE712" s="14">
        <f t="shared" si="4296"/>
        <v>0</v>
      </c>
      <c r="BF712" s="14">
        <f t="shared" si="4297"/>
        <v>0</v>
      </c>
      <c r="BG712" s="14">
        <f t="shared" si="4298"/>
        <v>0</v>
      </c>
      <c r="BH712" s="14">
        <f t="shared" si="4299"/>
        <v>0</v>
      </c>
      <c r="BI712" s="14">
        <f t="shared" si="4300"/>
        <v>0</v>
      </c>
      <c r="BJ712" s="14">
        <f t="shared" si="4301"/>
        <v>0</v>
      </c>
      <c r="BK712" s="14">
        <f t="shared" si="4302"/>
        <v>0</v>
      </c>
      <c r="BL712" s="14">
        <f t="shared" si="4303"/>
        <v>0</v>
      </c>
      <c r="BM712" s="14">
        <f t="shared" si="4304"/>
        <v>0</v>
      </c>
      <c r="BN712" s="14">
        <f t="shared" si="4305"/>
        <v>0</v>
      </c>
      <c r="BO712" s="14">
        <f t="shared" si="4165"/>
        <v>100</v>
      </c>
      <c r="BP712" s="14">
        <f t="shared" si="4166"/>
        <v>100</v>
      </c>
      <c r="BQ712" s="14">
        <f t="shared" si="4167"/>
        <v>100</v>
      </c>
      <c r="BR712" s="14">
        <f t="shared" si="4306"/>
        <v>0</v>
      </c>
      <c r="BS712" s="14">
        <f t="shared" si="4307"/>
        <v>0</v>
      </c>
      <c r="BT712" s="14">
        <f t="shared" si="4308"/>
        <v>0</v>
      </c>
      <c r="BU712" s="14">
        <f t="shared" si="4168"/>
        <v>100</v>
      </c>
      <c r="BV712" s="14">
        <f t="shared" si="4169"/>
        <v>100</v>
      </c>
      <c r="BW712" s="14">
        <f t="shared" si="4170"/>
        <v>100</v>
      </c>
      <c r="BX712" s="14">
        <f t="shared" si="4309"/>
        <v>0</v>
      </c>
      <c r="BY712" s="14">
        <f t="shared" si="4310"/>
        <v>0</v>
      </c>
      <c r="BZ712" s="14">
        <f t="shared" si="4311"/>
        <v>0</v>
      </c>
      <c r="CA712" s="14">
        <f t="shared" si="4312"/>
        <v>0</v>
      </c>
      <c r="CB712" s="14">
        <f t="shared" si="4313"/>
        <v>0</v>
      </c>
      <c r="CC712" s="14">
        <f t="shared" si="4314"/>
        <v>0</v>
      </c>
      <c r="CD712" s="14">
        <f t="shared" si="4315"/>
        <v>0</v>
      </c>
      <c r="CE712" s="14">
        <f t="shared" si="4316"/>
        <v>0</v>
      </c>
      <c r="CF712" s="14">
        <f t="shared" si="4317"/>
        <v>0</v>
      </c>
      <c r="CG712" s="14">
        <f t="shared" si="4171"/>
        <v>100</v>
      </c>
      <c r="CH712" s="14">
        <f t="shared" si="4318"/>
        <v>0</v>
      </c>
      <c r="CI712" s="84">
        <f t="shared" si="4323"/>
        <v>100</v>
      </c>
      <c r="CJ712" s="14">
        <f t="shared" si="4172"/>
        <v>100</v>
      </c>
      <c r="CK712" s="52">
        <f t="shared" si="4319"/>
        <v>0</v>
      </c>
      <c r="CL712" s="84">
        <f t="shared" si="4324"/>
        <v>100</v>
      </c>
      <c r="CM712" s="14">
        <f t="shared" si="4173"/>
        <v>100</v>
      </c>
      <c r="CN712" s="52">
        <f t="shared" si="4319"/>
        <v>0</v>
      </c>
      <c r="CO712" s="84">
        <f t="shared" si="4325"/>
        <v>100</v>
      </c>
      <c r="CP712" s="14">
        <f t="shared" si="4319"/>
        <v>0</v>
      </c>
      <c r="CQ712" s="29"/>
      <c r="CR712" s="29"/>
      <c r="CT712" s="1"/>
    </row>
    <row r="713" spans="1:99" ht="31.2" customHeight="1" x14ac:dyDescent="0.3">
      <c r="A713" s="76" t="s">
        <v>424</v>
      </c>
      <c r="B713" s="76" t="s">
        <v>177</v>
      </c>
      <c r="C713" s="76" t="s">
        <v>177</v>
      </c>
      <c r="D713" s="76" t="s">
        <v>483</v>
      </c>
      <c r="E713" s="76" t="s">
        <v>46</v>
      </c>
      <c r="F713" s="77" t="s">
        <v>47</v>
      </c>
      <c r="G713" s="14">
        <v>100</v>
      </c>
      <c r="H713" s="14">
        <v>100</v>
      </c>
      <c r="I713" s="14">
        <v>100</v>
      </c>
      <c r="J713" s="14"/>
      <c r="K713" s="14"/>
      <c r="L713" s="14"/>
      <c r="M713" s="14">
        <f t="shared" si="4016"/>
        <v>100</v>
      </c>
      <c r="N713" s="14">
        <f t="shared" si="4017"/>
        <v>100</v>
      </c>
      <c r="O713" s="14">
        <f t="shared" si="4018"/>
        <v>100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>
        <f t="shared" si="4153"/>
        <v>100</v>
      </c>
      <c r="Z713" s="14">
        <f t="shared" si="4154"/>
        <v>100</v>
      </c>
      <c r="AA713" s="14">
        <f t="shared" si="4155"/>
        <v>100</v>
      </c>
      <c r="AB713" s="14"/>
      <c r="AC713" s="14"/>
      <c r="AD713" s="14"/>
      <c r="AE713" s="14">
        <f t="shared" si="4156"/>
        <v>100</v>
      </c>
      <c r="AF713" s="14">
        <f t="shared" si="4157"/>
        <v>100</v>
      </c>
      <c r="AG713" s="14">
        <f t="shared" si="4158"/>
        <v>100</v>
      </c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>
        <f t="shared" si="4159"/>
        <v>100</v>
      </c>
      <c r="AX713" s="14">
        <f t="shared" si="4160"/>
        <v>100</v>
      </c>
      <c r="AY713" s="14">
        <f t="shared" si="4161"/>
        <v>100</v>
      </c>
      <c r="AZ713" s="14"/>
      <c r="BA713" s="14">
        <f t="shared" si="4162"/>
        <v>100</v>
      </c>
      <c r="BB713" s="14">
        <f t="shared" si="4163"/>
        <v>100</v>
      </c>
      <c r="BC713" s="14">
        <f t="shared" si="4164"/>
        <v>100</v>
      </c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>
        <f t="shared" si="4165"/>
        <v>100</v>
      </c>
      <c r="BP713" s="14">
        <f t="shared" si="4166"/>
        <v>100</v>
      </c>
      <c r="BQ713" s="14">
        <f t="shared" si="4167"/>
        <v>100</v>
      </c>
      <c r="BR713" s="14"/>
      <c r="BS713" s="14"/>
      <c r="BT713" s="14"/>
      <c r="BU713" s="14">
        <f t="shared" si="4168"/>
        <v>100</v>
      </c>
      <c r="BV713" s="14">
        <f t="shared" si="4169"/>
        <v>100</v>
      </c>
      <c r="BW713" s="14">
        <f t="shared" si="4170"/>
        <v>100</v>
      </c>
      <c r="BX713" s="14"/>
      <c r="BY713" s="14"/>
      <c r="BZ713" s="14"/>
      <c r="CA713" s="14"/>
      <c r="CB713" s="14"/>
      <c r="CC713" s="14"/>
      <c r="CD713" s="14"/>
      <c r="CE713" s="14"/>
      <c r="CF713" s="14"/>
      <c r="CG713" s="14">
        <f t="shared" si="4171"/>
        <v>100</v>
      </c>
      <c r="CH713" s="14"/>
      <c r="CI713" s="84">
        <f t="shared" si="4323"/>
        <v>100</v>
      </c>
      <c r="CJ713" s="14">
        <f t="shared" si="4172"/>
        <v>100</v>
      </c>
      <c r="CK713" s="52"/>
      <c r="CL713" s="84">
        <f t="shared" si="4324"/>
        <v>100</v>
      </c>
      <c r="CM713" s="14">
        <f t="shared" si="4173"/>
        <v>100</v>
      </c>
      <c r="CN713" s="52"/>
      <c r="CO713" s="84">
        <f t="shared" si="4325"/>
        <v>100</v>
      </c>
      <c r="CP713" s="14"/>
      <c r="CQ713" s="29"/>
      <c r="CR713" s="29"/>
      <c r="CT713" s="1"/>
    </row>
    <row r="714" spans="1:99" s="86" customFormat="1" ht="15.6" customHeight="1" x14ac:dyDescent="0.3">
      <c r="A714" s="72" t="s">
        <v>424</v>
      </c>
      <c r="B714" s="72" t="s">
        <v>80</v>
      </c>
      <c r="C714" s="72"/>
      <c r="D714" s="72"/>
      <c r="E714" s="72"/>
      <c r="F714" s="73" t="s">
        <v>81</v>
      </c>
      <c r="G714" s="20">
        <f t="shared" si="4262"/>
        <v>266</v>
      </c>
      <c r="H714" s="20">
        <f t="shared" si="3955"/>
        <v>966</v>
      </c>
      <c r="I714" s="20">
        <f t="shared" si="4263"/>
        <v>266</v>
      </c>
      <c r="J714" s="20">
        <f t="shared" si="4264"/>
        <v>0</v>
      </c>
      <c r="K714" s="20">
        <f t="shared" si="4265"/>
        <v>0</v>
      </c>
      <c r="L714" s="20">
        <f t="shared" si="4266"/>
        <v>0</v>
      </c>
      <c r="M714" s="20">
        <f t="shared" si="4016"/>
        <v>266</v>
      </c>
      <c r="N714" s="20">
        <f t="shared" si="4017"/>
        <v>966</v>
      </c>
      <c r="O714" s="20">
        <f t="shared" si="4018"/>
        <v>266</v>
      </c>
      <c r="P714" s="20">
        <f t="shared" si="4267"/>
        <v>0</v>
      </c>
      <c r="Q714" s="20">
        <f t="shared" si="4268"/>
        <v>0</v>
      </c>
      <c r="R714" s="20">
        <f t="shared" si="4269"/>
        <v>0</v>
      </c>
      <c r="S714" s="20">
        <f t="shared" si="4270"/>
        <v>0</v>
      </c>
      <c r="T714" s="20">
        <f t="shared" si="4271"/>
        <v>0</v>
      </c>
      <c r="U714" s="20">
        <f t="shared" si="4272"/>
        <v>0</v>
      </c>
      <c r="V714" s="20">
        <f t="shared" si="4273"/>
        <v>0</v>
      </c>
      <c r="W714" s="20">
        <f t="shared" si="4274"/>
        <v>0</v>
      </c>
      <c r="X714" s="20">
        <f t="shared" si="4275"/>
        <v>0</v>
      </c>
      <c r="Y714" s="20">
        <f t="shared" si="4153"/>
        <v>266</v>
      </c>
      <c r="Z714" s="20">
        <f t="shared" si="4154"/>
        <v>966</v>
      </c>
      <c r="AA714" s="20">
        <f t="shared" si="4155"/>
        <v>266</v>
      </c>
      <c r="AB714" s="20">
        <f t="shared" si="4276"/>
        <v>0</v>
      </c>
      <c r="AC714" s="20">
        <f t="shared" si="4277"/>
        <v>0</v>
      </c>
      <c r="AD714" s="20">
        <f t="shared" si="4278"/>
        <v>0</v>
      </c>
      <c r="AE714" s="20">
        <f t="shared" si="4156"/>
        <v>266</v>
      </c>
      <c r="AF714" s="20">
        <f t="shared" si="4157"/>
        <v>966</v>
      </c>
      <c r="AG714" s="20">
        <f t="shared" si="4158"/>
        <v>266</v>
      </c>
      <c r="AH714" s="20">
        <f t="shared" si="4279"/>
        <v>0</v>
      </c>
      <c r="AI714" s="20">
        <f t="shared" si="4280"/>
        <v>0</v>
      </c>
      <c r="AJ714" s="20">
        <f t="shared" si="4281"/>
        <v>0</v>
      </c>
      <c r="AK714" s="20">
        <f t="shared" si="4282"/>
        <v>0</v>
      </c>
      <c r="AL714" s="20">
        <f t="shared" si="4283"/>
        <v>0</v>
      </c>
      <c r="AM714" s="20">
        <f t="shared" si="4284"/>
        <v>0</v>
      </c>
      <c r="AN714" s="20">
        <f t="shared" si="4285"/>
        <v>0</v>
      </c>
      <c r="AO714" s="20">
        <f t="shared" si="4286"/>
        <v>0</v>
      </c>
      <c r="AP714" s="20">
        <f t="shared" si="4287"/>
        <v>0</v>
      </c>
      <c r="AQ714" s="20">
        <f t="shared" si="4288"/>
        <v>0</v>
      </c>
      <c r="AR714" s="20">
        <f t="shared" si="4289"/>
        <v>0</v>
      </c>
      <c r="AS714" s="20">
        <f t="shared" si="4290"/>
        <v>0</v>
      </c>
      <c r="AT714" s="20">
        <f t="shared" si="4291"/>
        <v>0</v>
      </c>
      <c r="AU714" s="20">
        <f t="shared" si="4292"/>
        <v>0</v>
      </c>
      <c r="AV714" s="20">
        <f t="shared" si="4293"/>
        <v>0</v>
      </c>
      <c r="AW714" s="20">
        <f t="shared" si="4159"/>
        <v>266</v>
      </c>
      <c r="AX714" s="20">
        <f t="shared" si="4160"/>
        <v>966</v>
      </c>
      <c r="AY714" s="20">
        <f t="shared" si="4161"/>
        <v>266</v>
      </c>
      <c r="AZ714" s="20">
        <f t="shared" si="4294"/>
        <v>0</v>
      </c>
      <c r="BA714" s="20">
        <f t="shared" si="4162"/>
        <v>266</v>
      </c>
      <c r="BB714" s="20">
        <f t="shared" si="4163"/>
        <v>966</v>
      </c>
      <c r="BC714" s="20">
        <f t="shared" si="4164"/>
        <v>266</v>
      </c>
      <c r="BD714" s="20">
        <f t="shared" si="4295"/>
        <v>0</v>
      </c>
      <c r="BE714" s="20">
        <f t="shared" si="4296"/>
        <v>0</v>
      </c>
      <c r="BF714" s="20">
        <f t="shared" si="4297"/>
        <v>0</v>
      </c>
      <c r="BG714" s="20">
        <f t="shared" si="4298"/>
        <v>0</v>
      </c>
      <c r="BH714" s="20">
        <f t="shared" si="4299"/>
        <v>0</v>
      </c>
      <c r="BI714" s="20">
        <f t="shared" si="4300"/>
        <v>0</v>
      </c>
      <c r="BJ714" s="20">
        <f t="shared" si="4301"/>
        <v>0</v>
      </c>
      <c r="BK714" s="20">
        <f t="shared" si="4302"/>
        <v>0</v>
      </c>
      <c r="BL714" s="20">
        <f t="shared" si="4303"/>
        <v>0</v>
      </c>
      <c r="BM714" s="20">
        <f t="shared" si="4304"/>
        <v>0</v>
      </c>
      <c r="BN714" s="20">
        <f t="shared" si="4305"/>
        <v>0</v>
      </c>
      <c r="BO714" s="20">
        <f t="shared" si="4165"/>
        <v>266</v>
      </c>
      <c r="BP714" s="20">
        <f t="shared" si="4166"/>
        <v>966</v>
      </c>
      <c r="BQ714" s="20">
        <f t="shared" si="4167"/>
        <v>266</v>
      </c>
      <c r="BR714" s="20">
        <f t="shared" si="4306"/>
        <v>0</v>
      </c>
      <c r="BS714" s="20">
        <f t="shared" si="4307"/>
        <v>0</v>
      </c>
      <c r="BT714" s="20">
        <f t="shared" si="4308"/>
        <v>0</v>
      </c>
      <c r="BU714" s="20">
        <f t="shared" si="4168"/>
        <v>266</v>
      </c>
      <c r="BV714" s="20">
        <f t="shared" si="4169"/>
        <v>966</v>
      </c>
      <c r="BW714" s="20">
        <f t="shared" si="4170"/>
        <v>266</v>
      </c>
      <c r="BX714" s="20">
        <f t="shared" si="4309"/>
        <v>0</v>
      </c>
      <c r="BY714" s="20">
        <f t="shared" si="4310"/>
        <v>0</v>
      </c>
      <c r="BZ714" s="20">
        <f t="shared" si="4311"/>
        <v>0</v>
      </c>
      <c r="CA714" s="20">
        <f t="shared" si="4312"/>
        <v>0</v>
      </c>
      <c r="CB714" s="20">
        <f t="shared" si="4313"/>
        <v>0</v>
      </c>
      <c r="CC714" s="20">
        <f t="shared" si="4314"/>
        <v>0</v>
      </c>
      <c r="CD714" s="20">
        <f t="shared" si="4315"/>
        <v>0</v>
      </c>
      <c r="CE714" s="20">
        <f t="shared" si="4316"/>
        <v>0</v>
      </c>
      <c r="CF714" s="20">
        <f t="shared" si="4317"/>
        <v>0</v>
      </c>
      <c r="CG714" s="20">
        <f t="shared" si="4171"/>
        <v>266</v>
      </c>
      <c r="CH714" s="20">
        <f t="shared" si="4318"/>
        <v>0</v>
      </c>
      <c r="CI714" s="82">
        <f t="shared" si="4323"/>
        <v>266</v>
      </c>
      <c r="CJ714" s="20">
        <f t="shared" si="4172"/>
        <v>966</v>
      </c>
      <c r="CK714" s="20">
        <f t="shared" si="4319"/>
        <v>0</v>
      </c>
      <c r="CL714" s="82">
        <f t="shared" si="4324"/>
        <v>966</v>
      </c>
      <c r="CM714" s="20">
        <f t="shared" si="4173"/>
        <v>266</v>
      </c>
      <c r="CN714" s="20">
        <f t="shared" si="4319"/>
        <v>0</v>
      </c>
      <c r="CO714" s="82">
        <f t="shared" si="4325"/>
        <v>266</v>
      </c>
      <c r="CP714" s="20">
        <f t="shared" si="4319"/>
        <v>0</v>
      </c>
      <c r="CQ714" s="21"/>
      <c r="CR714" s="21"/>
      <c r="CS714" s="17"/>
      <c r="CT714" s="17"/>
      <c r="CU714" s="17"/>
    </row>
    <row r="715" spans="1:99" s="87" customFormat="1" ht="15.6" customHeight="1" x14ac:dyDescent="0.3">
      <c r="A715" s="74" t="s">
        <v>424</v>
      </c>
      <c r="B715" s="74" t="s">
        <v>80</v>
      </c>
      <c r="C715" s="74" t="s">
        <v>34</v>
      </c>
      <c r="D715" s="74"/>
      <c r="E715" s="74"/>
      <c r="F715" s="75" t="s">
        <v>82</v>
      </c>
      <c r="G715" s="25">
        <f t="shared" si="4262"/>
        <v>266</v>
      </c>
      <c r="H715" s="25">
        <f t="shared" si="3955"/>
        <v>966</v>
      </c>
      <c r="I715" s="25">
        <f t="shared" si="4263"/>
        <v>266</v>
      </c>
      <c r="J715" s="25">
        <f t="shared" si="4264"/>
        <v>0</v>
      </c>
      <c r="K715" s="25">
        <f t="shared" si="4265"/>
        <v>0</v>
      </c>
      <c r="L715" s="25">
        <f t="shared" si="4266"/>
        <v>0</v>
      </c>
      <c r="M715" s="25">
        <f t="shared" si="4016"/>
        <v>266</v>
      </c>
      <c r="N715" s="25">
        <f t="shared" si="4017"/>
        <v>966</v>
      </c>
      <c r="O715" s="25">
        <f t="shared" si="4018"/>
        <v>266</v>
      </c>
      <c r="P715" s="25">
        <f t="shared" si="4267"/>
        <v>0</v>
      </c>
      <c r="Q715" s="25">
        <f t="shared" si="4268"/>
        <v>0</v>
      </c>
      <c r="R715" s="25">
        <f t="shared" si="4269"/>
        <v>0</v>
      </c>
      <c r="S715" s="25">
        <f t="shared" si="4270"/>
        <v>0</v>
      </c>
      <c r="T715" s="25">
        <f t="shared" si="4271"/>
        <v>0</v>
      </c>
      <c r="U715" s="25">
        <f t="shared" si="4272"/>
        <v>0</v>
      </c>
      <c r="V715" s="25">
        <f t="shared" si="4273"/>
        <v>0</v>
      </c>
      <c r="W715" s="25">
        <f t="shared" si="4274"/>
        <v>0</v>
      </c>
      <c r="X715" s="25">
        <f t="shared" si="4275"/>
        <v>0</v>
      </c>
      <c r="Y715" s="25">
        <f t="shared" si="4153"/>
        <v>266</v>
      </c>
      <c r="Z715" s="25">
        <f t="shared" si="4154"/>
        <v>966</v>
      </c>
      <c r="AA715" s="25">
        <f t="shared" si="4155"/>
        <v>266</v>
      </c>
      <c r="AB715" s="25">
        <f t="shared" si="4276"/>
        <v>0</v>
      </c>
      <c r="AC715" s="25">
        <f t="shared" si="4277"/>
        <v>0</v>
      </c>
      <c r="AD715" s="25">
        <f t="shared" si="4278"/>
        <v>0</v>
      </c>
      <c r="AE715" s="25">
        <f t="shared" si="4156"/>
        <v>266</v>
      </c>
      <c r="AF715" s="25">
        <f t="shared" si="4157"/>
        <v>966</v>
      </c>
      <c r="AG715" s="25">
        <f t="shared" si="4158"/>
        <v>266</v>
      </c>
      <c r="AH715" s="25">
        <f t="shared" si="4279"/>
        <v>0</v>
      </c>
      <c r="AI715" s="25">
        <f t="shared" si="4280"/>
        <v>0</v>
      </c>
      <c r="AJ715" s="25">
        <f t="shared" si="4281"/>
        <v>0</v>
      </c>
      <c r="AK715" s="25">
        <f t="shared" si="4282"/>
        <v>0</v>
      </c>
      <c r="AL715" s="25">
        <f t="shared" si="4283"/>
        <v>0</v>
      </c>
      <c r="AM715" s="25">
        <f t="shared" si="4284"/>
        <v>0</v>
      </c>
      <c r="AN715" s="25">
        <f t="shared" si="4285"/>
        <v>0</v>
      </c>
      <c r="AO715" s="25">
        <f t="shared" si="4286"/>
        <v>0</v>
      </c>
      <c r="AP715" s="25">
        <f t="shared" si="4287"/>
        <v>0</v>
      </c>
      <c r="AQ715" s="25">
        <f t="shared" si="4288"/>
        <v>0</v>
      </c>
      <c r="AR715" s="25">
        <f t="shared" si="4289"/>
        <v>0</v>
      </c>
      <c r="AS715" s="25">
        <f t="shared" si="4290"/>
        <v>0</v>
      </c>
      <c r="AT715" s="25">
        <f t="shared" si="4291"/>
        <v>0</v>
      </c>
      <c r="AU715" s="25">
        <f t="shared" si="4292"/>
        <v>0</v>
      </c>
      <c r="AV715" s="25">
        <f t="shared" si="4293"/>
        <v>0</v>
      </c>
      <c r="AW715" s="25">
        <f t="shared" si="4159"/>
        <v>266</v>
      </c>
      <c r="AX715" s="25">
        <f t="shared" si="4160"/>
        <v>966</v>
      </c>
      <c r="AY715" s="25">
        <f t="shared" si="4161"/>
        <v>266</v>
      </c>
      <c r="AZ715" s="25">
        <f t="shared" si="4294"/>
        <v>0</v>
      </c>
      <c r="BA715" s="25">
        <f t="shared" si="4162"/>
        <v>266</v>
      </c>
      <c r="BB715" s="25">
        <f t="shared" si="4163"/>
        <v>966</v>
      </c>
      <c r="BC715" s="25">
        <f t="shared" si="4164"/>
        <v>266</v>
      </c>
      <c r="BD715" s="25">
        <f t="shared" si="4295"/>
        <v>0</v>
      </c>
      <c r="BE715" s="25">
        <f t="shared" si="4296"/>
        <v>0</v>
      </c>
      <c r="BF715" s="25">
        <f t="shared" si="4297"/>
        <v>0</v>
      </c>
      <c r="BG715" s="25">
        <f t="shared" si="4298"/>
        <v>0</v>
      </c>
      <c r="BH715" s="25">
        <f t="shared" si="4299"/>
        <v>0</v>
      </c>
      <c r="BI715" s="25">
        <f t="shared" si="4300"/>
        <v>0</v>
      </c>
      <c r="BJ715" s="25">
        <f t="shared" si="4301"/>
        <v>0</v>
      </c>
      <c r="BK715" s="25">
        <f t="shared" si="4302"/>
        <v>0</v>
      </c>
      <c r="BL715" s="25">
        <f t="shared" si="4303"/>
        <v>0</v>
      </c>
      <c r="BM715" s="25">
        <f t="shared" si="4304"/>
        <v>0</v>
      </c>
      <c r="BN715" s="25">
        <f t="shared" si="4305"/>
        <v>0</v>
      </c>
      <c r="BO715" s="25">
        <f t="shared" si="4165"/>
        <v>266</v>
      </c>
      <c r="BP715" s="25">
        <f t="shared" si="4166"/>
        <v>966</v>
      </c>
      <c r="BQ715" s="25">
        <f t="shared" si="4167"/>
        <v>266</v>
      </c>
      <c r="BR715" s="25">
        <f t="shared" si="4306"/>
        <v>0</v>
      </c>
      <c r="BS715" s="25">
        <f t="shared" si="4307"/>
        <v>0</v>
      </c>
      <c r="BT715" s="25">
        <f t="shared" si="4308"/>
        <v>0</v>
      </c>
      <c r="BU715" s="25">
        <f t="shared" si="4168"/>
        <v>266</v>
      </c>
      <c r="BV715" s="25">
        <f t="shared" si="4169"/>
        <v>966</v>
      </c>
      <c r="BW715" s="25">
        <f t="shared" si="4170"/>
        <v>266</v>
      </c>
      <c r="BX715" s="25">
        <f t="shared" si="4309"/>
        <v>0</v>
      </c>
      <c r="BY715" s="25">
        <f t="shared" si="4310"/>
        <v>0</v>
      </c>
      <c r="BZ715" s="25">
        <f t="shared" si="4311"/>
        <v>0</v>
      </c>
      <c r="CA715" s="25">
        <f t="shared" si="4312"/>
        <v>0</v>
      </c>
      <c r="CB715" s="25">
        <f t="shared" si="4313"/>
        <v>0</v>
      </c>
      <c r="CC715" s="25">
        <f t="shared" si="4314"/>
        <v>0</v>
      </c>
      <c r="CD715" s="25">
        <f t="shared" si="4315"/>
        <v>0</v>
      </c>
      <c r="CE715" s="25">
        <f t="shared" si="4316"/>
        <v>0</v>
      </c>
      <c r="CF715" s="25">
        <f t="shared" si="4317"/>
        <v>0</v>
      </c>
      <c r="CG715" s="25">
        <f t="shared" si="4171"/>
        <v>266</v>
      </c>
      <c r="CH715" s="25">
        <f t="shared" si="4318"/>
        <v>0</v>
      </c>
      <c r="CI715" s="83">
        <f t="shared" si="4323"/>
        <v>266</v>
      </c>
      <c r="CJ715" s="25">
        <f t="shared" si="4172"/>
        <v>966</v>
      </c>
      <c r="CK715" s="25">
        <f t="shared" si="4319"/>
        <v>0</v>
      </c>
      <c r="CL715" s="83">
        <f t="shared" si="4324"/>
        <v>966</v>
      </c>
      <c r="CM715" s="25">
        <f t="shared" si="4173"/>
        <v>266</v>
      </c>
      <c r="CN715" s="25">
        <f t="shared" si="4319"/>
        <v>0</v>
      </c>
      <c r="CO715" s="83">
        <f t="shared" si="4325"/>
        <v>266</v>
      </c>
      <c r="CP715" s="25">
        <f t="shared" si="4319"/>
        <v>0</v>
      </c>
      <c r="CQ715" s="26"/>
      <c r="CR715" s="26"/>
      <c r="CS715" s="22"/>
      <c r="CT715" s="22"/>
      <c r="CU715" s="22"/>
    </row>
    <row r="716" spans="1:99" ht="31.2" customHeight="1" x14ac:dyDescent="0.3">
      <c r="A716" s="76" t="s">
        <v>424</v>
      </c>
      <c r="B716" s="76" t="s">
        <v>80</v>
      </c>
      <c r="C716" s="76" t="s">
        <v>34</v>
      </c>
      <c r="D716" s="76" t="s">
        <v>83</v>
      </c>
      <c r="E716" s="76"/>
      <c r="F716" s="77" t="s">
        <v>84</v>
      </c>
      <c r="G716" s="14">
        <f t="shared" si="4262"/>
        <v>266</v>
      </c>
      <c r="H716" s="14">
        <f t="shared" si="3955"/>
        <v>966</v>
      </c>
      <c r="I716" s="14">
        <f t="shared" si="4263"/>
        <v>266</v>
      </c>
      <c r="J716" s="14">
        <f t="shared" si="4264"/>
        <v>0</v>
      </c>
      <c r="K716" s="14">
        <f t="shared" si="4265"/>
        <v>0</v>
      </c>
      <c r="L716" s="14">
        <f t="shared" si="4266"/>
        <v>0</v>
      </c>
      <c r="M716" s="14">
        <f t="shared" si="4016"/>
        <v>266</v>
      </c>
      <c r="N716" s="14">
        <f t="shared" si="4017"/>
        <v>966</v>
      </c>
      <c r="O716" s="14">
        <f t="shared" si="4018"/>
        <v>266</v>
      </c>
      <c r="P716" s="14">
        <f t="shared" si="4267"/>
        <v>0</v>
      </c>
      <c r="Q716" s="14">
        <f t="shared" si="4268"/>
        <v>0</v>
      </c>
      <c r="R716" s="14">
        <f t="shared" si="4269"/>
        <v>0</v>
      </c>
      <c r="S716" s="14">
        <f t="shared" si="4270"/>
        <v>0</v>
      </c>
      <c r="T716" s="14">
        <f t="shared" si="4271"/>
        <v>0</v>
      </c>
      <c r="U716" s="14">
        <f t="shared" si="4272"/>
        <v>0</v>
      </c>
      <c r="V716" s="14">
        <f t="shared" si="4273"/>
        <v>0</v>
      </c>
      <c r="W716" s="14">
        <f t="shared" si="4274"/>
        <v>0</v>
      </c>
      <c r="X716" s="14">
        <f t="shared" si="4275"/>
        <v>0</v>
      </c>
      <c r="Y716" s="14">
        <f t="shared" si="4153"/>
        <v>266</v>
      </c>
      <c r="Z716" s="14">
        <f t="shared" si="4154"/>
        <v>966</v>
      </c>
      <c r="AA716" s="14">
        <f t="shared" si="4155"/>
        <v>266</v>
      </c>
      <c r="AB716" s="14">
        <f t="shared" si="4276"/>
        <v>0</v>
      </c>
      <c r="AC716" s="14">
        <f t="shared" si="4277"/>
        <v>0</v>
      </c>
      <c r="AD716" s="14">
        <f t="shared" si="4278"/>
        <v>0</v>
      </c>
      <c r="AE716" s="14">
        <f t="shared" si="4156"/>
        <v>266</v>
      </c>
      <c r="AF716" s="14">
        <f t="shared" si="4157"/>
        <v>966</v>
      </c>
      <c r="AG716" s="14">
        <f t="shared" si="4158"/>
        <v>266</v>
      </c>
      <c r="AH716" s="14">
        <f t="shared" si="4279"/>
        <v>0</v>
      </c>
      <c r="AI716" s="14">
        <f t="shared" si="4280"/>
        <v>0</v>
      </c>
      <c r="AJ716" s="14">
        <f t="shared" si="4281"/>
        <v>0</v>
      </c>
      <c r="AK716" s="14">
        <f t="shared" si="4282"/>
        <v>0</v>
      </c>
      <c r="AL716" s="14">
        <f t="shared" si="4283"/>
        <v>0</v>
      </c>
      <c r="AM716" s="14">
        <f t="shared" si="4284"/>
        <v>0</v>
      </c>
      <c r="AN716" s="14">
        <f t="shared" si="4285"/>
        <v>0</v>
      </c>
      <c r="AO716" s="14">
        <f t="shared" si="4286"/>
        <v>0</v>
      </c>
      <c r="AP716" s="14">
        <f t="shared" si="4287"/>
        <v>0</v>
      </c>
      <c r="AQ716" s="14">
        <f t="shared" si="4288"/>
        <v>0</v>
      </c>
      <c r="AR716" s="14">
        <f t="shared" si="4289"/>
        <v>0</v>
      </c>
      <c r="AS716" s="14">
        <f t="shared" si="4290"/>
        <v>0</v>
      </c>
      <c r="AT716" s="14">
        <f t="shared" si="4291"/>
        <v>0</v>
      </c>
      <c r="AU716" s="14">
        <f t="shared" si="4292"/>
        <v>0</v>
      </c>
      <c r="AV716" s="14">
        <f t="shared" si="4293"/>
        <v>0</v>
      </c>
      <c r="AW716" s="14">
        <f t="shared" si="4159"/>
        <v>266</v>
      </c>
      <c r="AX716" s="14">
        <f t="shared" si="4160"/>
        <v>966</v>
      </c>
      <c r="AY716" s="14">
        <f t="shared" si="4161"/>
        <v>266</v>
      </c>
      <c r="AZ716" s="14">
        <f t="shared" si="4294"/>
        <v>0</v>
      </c>
      <c r="BA716" s="14">
        <f t="shared" si="4162"/>
        <v>266</v>
      </c>
      <c r="BB716" s="14">
        <f t="shared" si="4163"/>
        <v>966</v>
      </c>
      <c r="BC716" s="14">
        <f t="shared" si="4164"/>
        <v>266</v>
      </c>
      <c r="BD716" s="14">
        <f t="shared" si="4295"/>
        <v>0</v>
      </c>
      <c r="BE716" s="14">
        <f t="shared" si="4296"/>
        <v>0</v>
      </c>
      <c r="BF716" s="14">
        <f t="shared" si="4297"/>
        <v>0</v>
      </c>
      <c r="BG716" s="14">
        <f t="shared" si="4298"/>
        <v>0</v>
      </c>
      <c r="BH716" s="14">
        <f t="shared" si="4299"/>
        <v>0</v>
      </c>
      <c r="BI716" s="14">
        <f t="shared" si="4300"/>
        <v>0</v>
      </c>
      <c r="BJ716" s="14">
        <f t="shared" si="4301"/>
        <v>0</v>
      </c>
      <c r="BK716" s="14">
        <f t="shared" si="4302"/>
        <v>0</v>
      </c>
      <c r="BL716" s="14">
        <f t="shared" si="4303"/>
        <v>0</v>
      </c>
      <c r="BM716" s="14">
        <f t="shared" si="4304"/>
        <v>0</v>
      </c>
      <c r="BN716" s="14">
        <f t="shared" si="4305"/>
        <v>0</v>
      </c>
      <c r="BO716" s="14">
        <f t="shared" si="4165"/>
        <v>266</v>
      </c>
      <c r="BP716" s="14">
        <f t="shared" si="4166"/>
        <v>966</v>
      </c>
      <c r="BQ716" s="14">
        <f t="shared" si="4167"/>
        <v>266</v>
      </c>
      <c r="BR716" s="14">
        <f t="shared" si="4306"/>
        <v>0</v>
      </c>
      <c r="BS716" s="14">
        <f t="shared" si="4307"/>
        <v>0</v>
      </c>
      <c r="BT716" s="14">
        <f t="shared" si="4308"/>
        <v>0</v>
      </c>
      <c r="BU716" s="14">
        <f t="shared" si="4168"/>
        <v>266</v>
      </c>
      <c r="BV716" s="14">
        <f t="shared" si="4169"/>
        <v>966</v>
      </c>
      <c r="BW716" s="14">
        <f t="shared" si="4170"/>
        <v>266</v>
      </c>
      <c r="BX716" s="14">
        <f t="shared" si="4309"/>
        <v>0</v>
      </c>
      <c r="BY716" s="14">
        <f t="shared" si="4310"/>
        <v>0</v>
      </c>
      <c r="BZ716" s="14">
        <f t="shared" si="4311"/>
        <v>0</v>
      </c>
      <c r="CA716" s="14">
        <f t="shared" si="4312"/>
        <v>0</v>
      </c>
      <c r="CB716" s="14">
        <f t="shared" si="4313"/>
        <v>0</v>
      </c>
      <c r="CC716" s="14">
        <f t="shared" si="4314"/>
        <v>0</v>
      </c>
      <c r="CD716" s="14">
        <f t="shared" si="4315"/>
        <v>0</v>
      </c>
      <c r="CE716" s="14">
        <f t="shared" si="4316"/>
        <v>0</v>
      </c>
      <c r="CF716" s="14">
        <f t="shared" si="4317"/>
        <v>0</v>
      </c>
      <c r="CG716" s="14">
        <f t="shared" si="4171"/>
        <v>266</v>
      </c>
      <c r="CH716" s="14">
        <f t="shared" si="4318"/>
        <v>0</v>
      </c>
      <c r="CI716" s="84">
        <f t="shared" si="4323"/>
        <v>266</v>
      </c>
      <c r="CJ716" s="14">
        <f t="shared" si="4172"/>
        <v>966</v>
      </c>
      <c r="CK716" s="52">
        <f t="shared" si="4319"/>
        <v>0</v>
      </c>
      <c r="CL716" s="84">
        <f t="shared" si="4324"/>
        <v>966</v>
      </c>
      <c r="CM716" s="14">
        <f t="shared" si="4173"/>
        <v>266</v>
      </c>
      <c r="CN716" s="52">
        <f t="shared" si="4319"/>
        <v>0</v>
      </c>
      <c r="CO716" s="84">
        <f t="shared" si="4325"/>
        <v>266</v>
      </c>
      <c r="CP716" s="14">
        <f t="shared" si="4319"/>
        <v>0</v>
      </c>
      <c r="CQ716" s="29"/>
      <c r="CR716" s="29"/>
      <c r="CT716" s="1"/>
    </row>
    <row r="717" spans="1:99" s="1" customFormat="1" ht="15.6" hidden="1" customHeight="1" x14ac:dyDescent="0.3">
      <c r="A717" s="27" t="s">
        <v>424</v>
      </c>
      <c r="B717" s="27" t="s">
        <v>80</v>
      </c>
      <c r="C717" s="27" t="s">
        <v>34</v>
      </c>
      <c r="D717" s="27" t="s">
        <v>152</v>
      </c>
      <c r="E717" s="27"/>
      <c r="F717" s="28" t="s">
        <v>41</v>
      </c>
      <c r="G717" s="14">
        <f t="shared" si="4262"/>
        <v>266</v>
      </c>
      <c r="H717" s="14">
        <f t="shared" si="3955"/>
        <v>966</v>
      </c>
      <c r="I717" s="14">
        <f t="shared" si="4263"/>
        <v>266</v>
      </c>
      <c r="J717" s="14">
        <f t="shared" si="4264"/>
        <v>0</v>
      </c>
      <c r="K717" s="14">
        <f t="shared" si="4265"/>
        <v>0</v>
      </c>
      <c r="L717" s="14">
        <f t="shared" si="4266"/>
        <v>0</v>
      </c>
      <c r="M717" s="14">
        <f t="shared" si="4016"/>
        <v>266</v>
      </c>
      <c r="N717" s="14">
        <f t="shared" si="4017"/>
        <v>966</v>
      </c>
      <c r="O717" s="14">
        <f t="shared" si="4018"/>
        <v>266</v>
      </c>
      <c r="P717" s="14">
        <f t="shared" si="4267"/>
        <v>0</v>
      </c>
      <c r="Q717" s="14">
        <f t="shared" si="4268"/>
        <v>0</v>
      </c>
      <c r="R717" s="14">
        <f t="shared" si="4269"/>
        <v>0</v>
      </c>
      <c r="S717" s="14">
        <f t="shared" si="4270"/>
        <v>0</v>
      </c>
      <c r="T717" s="14">
        <f t="shared" si="4271"/>
        <v>0</v>
      </c>
      <c r="U717" s="14">
        <f t="shared" si="4272"/>
        <v>0</v>
      </c>
      <c r="V717" s="14">
        <f t="shared" si="4273"/>
        <v>0</v>
      </c>
      <c r="W717" s="14">
        <f t="shared" si="4274"/>
        <v>0</v>
      </c>
      <c r="X717" s="14">
        <f t="shared" si="4275"/>
        <v>0</v>
      </c>
      <c r="Y717" s="14">
        <f t="shared" si="4153"/>
        <v>266</v>
      </c>
      <c r="Z717" s="14">
        <f t="shared" si="4154"/>
        <v>966</v>
      </c>
      <c r="AA717" s="14">
        <f t="shared" si="4155"/>
        <v>266</v>
      </c>
      <c r="AB717" s="14">
        <f t="shared" si="4276"/>
        <v>0</v>
      </c>
      <c r="AC717" s="14">
        <f t="shared" si="4277"/>
        <v>0</v>
      </c>
      <c r="AD717" s="14">
        <f t="shared" si="4278"/>
        <v>0</v>
      </c>
      <c r="AE717" s="14">
        <f t="shared" si="4156"/>
        <v>266</v>
      </c>
      <c r="AF717" s="14">
        <f t="shared" si="4157"/>
        <v>966</v>
      </c>
      <c r="AG717" s="14">
        <f t="shared" si="4158"/>
        <v>266</v>
      </c>
      <c r="AH717" s="14">
        <f t="shared" si="4279"/>
        <v>0</v>
      </c>
      <c r="AI717" s="14">
        <f t="shared" si="4280"/>
        <v>0</v>
      </c>
      <c r="AJ717" s="14">
        <f t="shared" si="4281"/>
        <v>0</v>
      </c>
      <c r="AK717" s="14">
        <f t="shared" si="4282"/>
        <v>0</v>
      </c>
      <c r="AL717" s="14">
        <f t="shared" si="4283"/>
        <v>0</v>
      </c>
      <c r="AM717" s="14">
        <f t="shared" si="4284"/>
        <v>0</v>
      </c>
      <c r="AN717" s="14">
        <f t="shared" si="4285"/>
        <v>0</v>
      </c>
      <c r="AO717" s="14">
        <f t="shared" si="4286"/>
        <v>0</v>
      </c>
      <c r="AP717" s="14">
        <f t="shared" si="4287"/>
        <v>0</v>
      </c>
      <c r="AQ717" s="14">
        <f t="shared" si="4288"/>
        <v>0</v>
      </c>
      <c r="AR717" s="14">
        <f t="shared" si="4289"/>
        <v>0</v>
      </c>
      <c r="AS717" s="14">
        <f t="shared" si="4290"/>
        <v>0</v>
      </c>
      <c r="AT717" s="14">
        <f t="shared" si="4291"/>
        <v>0</v>
      </c>
      <c r="AU717" s="14">
        <f t="shared" si="4292"/>
        <v>0</v>
      </c>
      <c r="AV717" s="14">
        <f t="shared" si="4293"/>
        <v>0</v>
      </c>
      <c r="AW717" s="14">
        <f t="shared" si="4159"/>
        <v>266</v>
      </c>
      <c r="AX717" s="14">
        <f t="shared" si="4160"/>
        <v>966</v>
      </c>
      <c r="AY717" s="14">
        <f t="shared" si="4161"/>
        <v>266</v>
      </c>
      <c r="AZ717" s="14">
        <f t="shared" si="4294"/>
        <v>0</v>
      </c>
      <c r="BA717" s="14">
        <f t="shared" si="4162"/>
        <v>266</v>
      </c>
      <c r="BB717" s="14">
        <f t="shared" si="4163"/>
        <v>966</v>
      </c>
      <c r="BC717" s="14">
        <f t="shared" si="4164"/>
        <v>266</v>
      </c>
      <c r="BD717" s="14">
        <f t="shared" si="4295"/>
        <v>0</v>
      </c>
      <c r="BE717" s="14">
        <f t="shared" si="4296"/>
        <v>0</v>
      </c>
      <c r="BF717" s="14">
        <f t="shared" si="4297"/>
        <v>0</v>
      </c>
      <c r="BG717" s="14">
        <f t="shared" si="4298"/>
        <v>0</v>
      </c>
      <c r="BH717" s="14">
        <f t="shared" si="4299"/>
        <v>0</v>
      </c>
      <c r="BI717" s="14">
        <f t="shared" si="4300"/>
        <v>0</v>
      </c>
      <c r="BJ717" s="14">
        <f t="shared" si="4301"/>
        <v>0</v>
      </c>
      <c r="BK717" s="14">
        <f t="shared" si="4302"/>
        <v>0</v>
      </c>
      <c r="BL717" s="14">
        <f t="shared" si="4303"/>
        <v>0</v>
      </c>
      <c r="BM717" s="14">
        <f t="shared" si="4304"/>
        <v>0</v>
      </c>
      <c r="BN717" s="14">
        <f t="shared" si="4305"/>
        <v>0</v>
      </c>
      <c r="BO717" s="14">
        <f t="shared" si="4165"/>
        <v>266</v>
      </c>
      <c r="BP717" s="14">
        <f t="shared" si="4166"/>
        <v>966</v>
      </c>
      <c r="BQ717" s="14">
        <f t="shared" si="4167"/>
        <v>266</v>
      </c>
      <c r="BR717" s="14">
        <f t="shared" si="4306"/>
        <v>0</v>
      </c>
      <c r="BS717" s="14">
        <f t="shared" si="4307"/>
        <v>0</v>
      </c>
      <c r="BT717" s="14">
        <f t="shared" si="4308"/>
        <v>0</v>
      </c>
      <c r="BU717" s="14">
        <f t="shared" si="4168"/>
        <v>266</v>
      </c>
      <c r="BV717" s="14">
        <f t="shared" si="4169"/>
        <v>966</v>
      </c>
      <c r="BW717" s="14">
        <f t="shared" si="4170"/>
        <v>266</v>
      </c>
      <c r="BX717" s="14">
        <f t="shared" si="4309"/>
        <v>0</v>
      </c>
      <c r="BY717" s="14">
        <f t="shared" si="4310"/>
        <v>0</v>
      </c>
      <c r="BZ717" s="14">
        <f t="shared" si="4311"/>
        <v>0</v>
      </c>
      <c r="CA717" s="14">
        <f t="shared" si="4312"/>
        <v>0</v>
      </c>
      <c r="CB717" s="14">
        <f t="shared" si="4313"/>
        <v>0</v>
      </c>
      <c r="CC717" s="32">
        <f t="shared" si="4314"/>
        <v>0</v>
      </c>
      <c r="CD717" s="14">
        <f t="shared" si="4315"/>
        <v>0</v>
      </c>
      <c r="CE717" s="14">
        <f t="shared" si="4316"/>
        <v>0</v>
      </c>
      <c r="CF717" s="32">
        <f t="shared" si="4317"/>
        <v>0</v>
      </c>
      <c r="CG717" s="14">
        <f t="shared" si="4171"/>
        <v>266</v>
      </c>
      <c r="CH717" s="14">
        <f t="shared" si="4318"/>
        <v>0</v>
      </c>
      <c r="CI717" s="14"/>
      <c r="CJ717" s="14">
        <f t="shared" si="4172"/>
        <v>966</v>
      </c>
      <c r="CK717" s="52">
        <f t="shared" si="4319"/>
        <v>0</v>
      </c>
      <c r="CL717" s="52"/>
      <c r="CM717" s="14">
        <f t="shared" si="4173"/>
        <v>266</v>
      </c>
      <c r="CN717" s="52">
        <f t="shared" si="4319"/>
        <v>0</v>
      </c>
      <c r="CO717" s="52"/>
      <c r="CP717" s="14">
        <f t="shared" si="4319"/>
        <v>0</v>
      </c>
      <c r="CQ717" s="29">
        <v>0</v>
      </c>
      <c r="CR717" s="29"/>
      <c r="CS717" s="1" t="s">
        <v>75</v>
      </c>
    </row>
    <row r="718" spans="1:99" ht="31.2" customHeight="1" x14ac:dyDescent="0.3">
      <c r="A718" s="76" t="s">
        <v>424</v>
      </c>
      <c r="B718" s="76" t="s">
        <v>80</v>
      </c>
      <c r="C718" s="76" t="s">
        <v>34</v>
      </c>
      <c r="D718" s="76" t="s">
        <v>153</v>
      </c>
      <c r="E718" s="76"/>
      <c r="F718" s="77" t="s">
        <v>154</v>
      </c>
      <c r="G718" s="14">
        <f t="shared" si="4262"/>
        <v>266</v>
      </c>
      <c r="H718" s="14">
        <f t="shared" si="3955"/>
        <v>966</v>
      </c>
      <c r="I718" s="14">
        <f t="shared" si="4263"/>
        <v>266</v>
      </c>
      <c r="J718" s="14">
        <f t="shared" si="4264"/>
        <v>0</v>
      </c>
      <c r="K718" s="14">
        <f t="shared" si="4265"/>
        <v>0</v>
      </c>
      <c r="L718" s="14">
        <f t="shared" si="4266"/>
        <v>0</v>
      </c>
      <c r="M718" s="14">
        <f t="shared" si="4016"/>
        <v>266</v>
      </c>
      <c r="N718" s="14">
        <f t="shared" si="4017"/>
        <v>966</v>
      </c>
      <c r="O718" s="14">
        <f t="shared" si="4018"/>
        <v>266</v>
      </c>
      <c r="P718" s="14">
        <f t="shared" si="4267"/>
        <v>0</v>
      </c>
      <c r="Q718" s="14">
        <f t="shared" si="4268"/>
        <v>0</v>
      </c>
      <c r="R718" s="14">
        <f t="shared" si="4269"/>
        <v>0</v>
      </c>
      <c r="S718" s="14">
        <f t="shared" si="4270"/>
        <v>0</v>
      </c>
      <c r="T718" s="14">
        <f t="shared" si="4271"/>
        <v>0</v>
      </c>
      <c r="U718" s="14">
        <f t="shared" si="4272"/>
        <v>0</v>
      </c>
      <c r="V718" s="14">
        <f t="shared" si="4273"/>
        <v>0</v>
      </c>
      <c r="W718" s="14">
        <f t="shared" si="4274"/>
        <v>0</v>
      </c>
      <c r="X718" s="14">
        <f t="shared" si="4275"/>
        <v>0</v>
      </c>
      <c r="Y718" s="14">
        <f t="shared" si="4153"/>
        <v>266</v>
      </c>
      <c r="Z718" s="14">
        <f t="shared" si="4154"/>
        <v>966</v>
      </c>
      <c r="AA718" s="14">
        <f t="shared" si="4155"/>
        <v>266</v>
      </c>
      <c r="AB718" s="14">
        <f t="shared" si="4276"/>
        <v>0</v>
      </c>
      <c r="AC718" s="14">
        <f t="shared" si="4277"/>
        <v>0</v>
      </c>
      <c r="AD718" s="14">
        <f t="shared" si="4278"/>
        <v>0</v>
      </c>
      <c r="AE718" s="14">
        <f t="shared" si="4156"/>
        <v>266</v>
      </c>
      <c r="AF718" s="14">
        <f t="shared" si="4157"/>
        <v>966</v>
      </c>
      <c r="AG718" s="14">
        <f t="shared" si="4158"/>
        <v>266</v>
      </c>
      <c r="AH718" s="14">
        <f t="shared" si="4279"/>
        <v>0</v>
      </c>
      <c r="AI718" s="14">
        <f t="shared" si="4280"/>
        <v>0</v>
      </c>
      <c r="AJ718" s="14">
        <f t="shared" si="4281"/>
        <v>0</v>
      </c>
      <c r="AK718" s="14">
        <f t="shared" si="4282"/>
        <v>0</v>
      </c>
      <c r="AL718" s="14">
        <f t="shared" si="4283"/>
        <v>0</v>
      </c>
      <c r="AM718" s="14">
        <f t="shared" si="4284"/>
        <v>0</v>
      </c>
      <c r="AN718" s="14">
        <f t="shared" si="4285"/>
        <v>0</v>
      </c>
      <c r="AO718" s="14">
        <f t="shared" si="4286"/>
        <v>0</v>
      </c>
      <c r="AP718" s="14">
        <f t="shared" si="4287"/>
        <v>0</v>
      </c>
      <c r="AQ718" s="14">
        <f t="shared" si="4288"/>
        <v>0</v>
      </c>
      <c r="AR718" s="14">
        <f t="shared" si="4289"/>
        <v>0</v>
      </c>
      <c r="AS718" s="14">
        <f t="shared" si="4290"/>
        <v>0</v>
      </c>
      <c r="AT718" s="14">
        <f t="shared" si="4291"/>
        <v>0</v>
      </c>
      <c r="AU718" s="14">
        <f t="shared" si="4292"/>
        <v>0</v>
      </c>
      <c r="AV718" s="14">
        <f t="shared" si="4293"/>
        <v>0</v>
      </c>
      <c r="AW718" s="14">
        <f t="shared" si="4159"/>
        <v>266</v>
      </c>
      <c r="AX718" s="14">
        <f t="shared" si="4160"/>
        <v>966</v>
      </c>
      <c r="AY718" s="14">
        <f t="shared" si="4161"/>
        <v>266</v>
      </c>
      <c r="AZ718" s="14">
        <f t="shared" si="4294"/>
        <v>0</v>
      </c>
      <c r="BA718" s="14">
        <f t="shared" si="4162"/>
        <v>266</v>
      </c>
      <c r="BB718" s="14">
        <f t="shared" si="4163"/>
        <v>966</v>
      </c>
      <c r="BC718" s="14">
        <f t="shared" si="4164"/>
        <v>266</v>
      </c>
      <c r="BD718" s="14">
        <f t="shared" si="4295"/>
        <v>0</v>
      </c>
      <c r="BE718" s="14">
        <f t="shared" si="4296"/>
        <v>0</v>
      </c>
      <c r="BF718" s="14">
        <f t="shared" si="4297"/>
        <v>0</v>
      </c>
      <c r="BG718" s="14">
        <f t="shared" si="4298"/>
        <v>0</v>
      </c>
      <c r="BH718" s="14">
        <f t="shared" si="4299"/>
        <v>0</v>
      </c>
      <c r="BI718" s="14">
        <f t="shared" si="4300"/>
        <v>0</v>
      </c>
      <c r="BJ718" s="14">
        <f t="shared" si="4301"/>
        <v>0</v>
      </c>
      <c r="BK718" s="14">
        <f t="shared" si="4302"/>
        <v>0</v>
      </c>
      <c r="BL718" s="14">
        <f t="shared" si="4303"/>
        <v>0</v>
      </c>
      <c r="BM718" s="14">
        <f t="shared" si="4304"/>
        <v>0</v>
      </c>
      <c r="BN718" s="14">
        <f t="shared" si="4305"/>
        <v>0</v>
      </c>
      <c r="BO718" s="14">
        <f t="shared" si="4165"/>
        <v>266</v>
      </c>
      <c r="BP718" s="14">
        <f t="shared" si="4166"/>
        <v>966</v>
      </c>
      <c r="BQ718" s="14">
        <f t="shared" si="4167"/>
        <v>266</v>
      </c>
      <c r="BR718" s="14">
        <f t="shared" si="4306"/>
        <v>0</v>
      </c>
      <c r="BS718" s="14">
        <f t="shared" si="4307"/>
        <v>0</v>
      </c>
      <c r="BT718" s="14">
        <f t="shared" si="4308"/>
        <v>0</v>
      </c>
      <c r="BU718" s="14">
        <f t="shared" si="4168"/>
        <v>266</v>
      </c>
      <c r="BV718" s="14">
        <f t="shared" si="4169"/>
        <v>966</v>
      </c>
      <c r="BW718" s="14">
        <f t="shared" si="4170"/>
        <v>266</v>
      </c>
      <c r="BX718" s="14">
        <f t="shared" si="4309"/>
        <v>0</v>
      </c>
      <c r="BY718" s="14">
        <f t="shared" si="4310"/>
        <v>0</v>
      </c>
      <c r="BZ718" s="14">
        <f t="shared" si="4311"/>
        <v>0</v>
      </c>
      <c r="CA718" s="14">
        <f t="shared" si="4312"/>
        <v>0</v>
      </c>
      <c r="CB718" s="14">
        <f t="shared" si="4313"/>
        <v>0</v>
      </c>
      <c r="CC718" s="14">
        <f t="shared" si="4314"/>
        <v>0</v>
      </c>
      <c r="CD718" s="14">
        <f t="shared" si="4315"/>
        <v>0</v>
      </c>
      <c r="CE718" s="14">
        <f t="shared" si="4316"/>
        <v>0</v>
      </c>
      <c r="CF718" s="14">
        <f t="shared" si="4317"/>
        <v>0</v>
      </c>
      <c r="CG718" s="14">
        <f t="shared" si="4171"/>
        <v>266</v>
      </c>
      <c r="CH718" s="14">
        <f t="shared" si="4318"/>
        <v>0</v>
      </c>
      <c r="CI718" s="84">
        <f t="shared" ref="CI718:CI723" si="4326">CG718+CH718</f>
        <v>266</v>
      </c>
      <c r="CJ718" s="14">
        <f t="shared" si="4172"/>
        <v>966</v>
      </c>
      <c r="CK718" s="52">
        <f t="shared" si="4319"/>
        <v>0</v>
      </c>
      <c r="CL718" s="84">
        <f t="shared" ref="CL718:CL723" si="4327">CJ718+CK718</f>
        <v>966</v>
      </c>
      <c r="CM718" s="14">
        <f t="shared" si="4173"/>
        <v>266</v>
      </c>
      <c r="CN718" s="52">
        <f t="shared" si="4319"/>
        <v>0</v>
      </c>
      <c r="CO718" s="84">
        <f t="shared" ref="CO718:CO723" si="4328">CM718+CN718</f>
        <v>266</v>
      </c>
      <c r="CP718" s="14">
        <f t="shared" si="4319"/>
        <v>0</v>
      </c>
      <c r="CQ718" s="29"/>
      <c r="CR718" s="29"/>
      <c r="CT718" s="1"/>
    </row>
    <row r="719" spans="1:99" ht="31.2" customHeight="1" x14ac:dyDescent="0.3">
      <c r="A719" s="76" t="s">
        <v>424</v>
      </c>
      <c r="B719" s="76" t="s">
        <v>80</v>
      </c>
      <c r="C719" s="76" t="s">
        <v>34</v>
      </c>
      <c r="D719" s="76" t="s">
        <v>155</v>
      </c>
      <c r="E719" s="76"/>
      <c r="F719" s="77" t="s">
        <v>156</v>
      </c>
      <c r="G719" s="14">
        <f t="shared" si="4262"/>
        <v>266</v>
      </c>
      <c r="H719" s="14">
        <f t="shared" ref="H719:H726" si="4329">H720</f>
        <v>966</v>
      </c>
      <c r="I719" s="14">
        <f t="shared" si="4263"/>
        <v>266</v>
      </c>
      <c r="J719" s="14">
        <f t="shared" si="4264"/>
        <v>0</v>
      </c>
      <c r="K719" s="14">
        <f t="shared" si="4265"/>
        <v>0</v>
      </c>
      <c r="L719" s="14">
        <f t="shared" si="4266"/>
        <v>0</v>
      </c>
      <c r="M719" s="14">
        <f t="shared" si="4016"/>
        <v>266</v>
      </c>
      <c r="N719" s="14">
        <f t="shared" si="4017"/>
        <v>966</v>
      </c>
      <c r="O719" s="14">
        <f t="shared" si="4018"/>
        <v>266</v>
      </c>
      <c r="P719" s="14">
        <f t="shared" si="4267"/>
        <v>0</v>
      </c>
      <c r="Q719" s="14">
        <f t="shared" si="4268"/>
        <v>0</v>
      </c>
      <c r="R719" s="14">
        <f t="shared" si="4269"/>
        <v>0</v>
      </c>
      <c r="S719" s="14">
        <f t="shared" si="4270"/>
        <v>0</v>
      </c>
      <c r="T719" s="14">
        <f t="shared" si="4271"/>
        <v>0</v>
      </c>
      <c r="U719" s="14">
        <f t="shared" si="4272"/>
        <v>0</v>
      </c>
      <c r="V719" s="14">
        <f t="shared" si="4273"/>
        <v>0</v>
      </c>
      <c r="W719" s="14">
        <f t="shared" si="4274"/>
        <v>0</v>
      </c>
      <c r="X719" s="14">
        <f t="shared" si="4275"/>
        <v>0</v>
      </c>
      <c r="Y719" s="14">
        <f t="shared" si="4153"/>
        <v>266</v>
      </c>
      <c r="Z719" s="14">
        <f t="shared" si="4154"/>
        <v>966</v>
      </c>
      <c r="AA719" s="14">
        <f t="shared" si="4155"/>
        <v>266</v>
      </c>
      <c r="AB719" s="14">
        <f t="shared" si="4276"/>
        <v>0</v>
      </c>
      <c r="AC719" s="14">
        <f t="shared" si="4277"/>
        <v>0</v>
      </c>
      <c r="AD719" s="14">
        <f t="shared" si="4278"/>
        <v>0</v>
      </c>
      <c r="AE719" s="14">
        <f t="shared" si="4156"/>
        <v>266</v>
      </c>
      <c r="AF719" s="14">
        <f t="shared" si="4157"/>
        <v>966</v>
      </c>
      <c r="AG719" s="14">
        <f t="shared" si="4158"/>
        <v>266</v>
      </c>
      <c r="AH719" s="14">
        <f t="shared" si="4279"/>
        <v>0</v>
      </c>
      <c r="AI719" s="14">
        <f t="shared" si="4280"/>
        <v>0</v>
      </c>
      <c r="AJ719" s="14">
        <f t="shared" si="4281"/>
        <v>0</v>
      </c>
      <c r="AK719" s="14">
        <f t="shared" si="4282"/>
        <v>0</v>
      </c>
      <c r="AL719" s="14">
        <f t="shared" si="4283"/>
        <v>0</v>
      </c>
      <c r="AM719" s="14">
        <f t="shared" si="4284"/>
        <v>0</v>
      </c>
      <c r="AN719" s="14">
        <f t="shared" si="4285"/>
        <v>0</v>
      </c>
      <c r="AO719" s="14">
        <f t="shared" si="4286"/>
        <v>0</v>
      </c>
      <c r="AP719" s="14">
        <f t="shared" si="4287"/>
        <v>0</v>
      </c>
      <c r="AQ719" s="14">
        <f t="shared" si="4288"/>
        <v>0</v>
      </c>
      <c r="AR719" s="14">
        <f t="shared" si="4289"/>
        <v>0</v>
      </c>
      <c r="AS719" s="14">
        <f t="shared" si="4290"/>
        <v>0</v>
      </c>
      <c r="AT719" s="14">
        <f t="shared" si="4291"/>
        <v>0</v>
      </c>
      <c r="AU719" s="14">
        <f t="shared" si="4292"/>
        <v>0</v>
      </c>
      <c r="AV719" s="14">
        <f t="shared" si="4293"/>
        <v>0</v>
      </c>
      <c r="AW719" s="14">
        <f t="shared" si="4159"/>
        <v>266</v>
      </c>
      <c r="AX719" s="14">
        <f t="shared" si="4160"/>
        <v>966</v>
      </c>
      <c r="AY719" s="14">
        <f t="shared" si="4161"/>
        <v>266</v>
      </c>
      <c r="AZ719" s="14">
        <f t="shared" si="4294"/>
        <v>0</v>
      </c>
      <c r="BA719" s="14">
        <f t="shared" si="4162"/>
        <v>266</v>
      </c>
      <c r="BB719" s="14">
        <f t="shared" si="4163"/>
        <v>966</v>
      </c>
      <c r="BC719" s="14">
        <f t="shared" si="4164"/>
        <v>266</v>
      </c>
      <c r="BD719" s="14">
        <f t="shared" si="4295"/>
        <v>0</v>
      </c>
      <c r="BE719" s="14">
        <f t="shared" si="4296"/>
        <v>0</v>
      </c>
      <c r="BF719" s="14">
        <f t="shared" si="4297"/>
        <v>0</v>
      </c>
      <c r="BG719" s="14">
        <f t="shared" si="4298"/>
        <v>0</v>
      </c>
      <c r="BH719" s="14">
        <f t="shared" si="4299"/>
        <v>0</v>
      </c>
      <c r="BI719" s="14">
        <f t="shared" si="4300"/>
        <v>0</v>
      </c>
      <c r="BJ719" s="14">
        <f t="shared" si="4301"/>
        <v>0</v>
      </c>
      <c r="BK719" s="14">
        <f t="shared" si="4302"/>
        <v>0</v>
      </c>
      <c r="BL719" s="14">
        <f t="shared" si="4303"/>
        <v>0</v>
      </c>
      <c r="BM719" s="14">
        <f t="shared" si="4304"/>
        <v>0</v>
      </c>
      <c r="BN719" s="14">
        <f t="shared" si="4305"/>
        <v>0</v>
      </c>
      <c r="BO719" s="14">
        <f t="shared" si="4165"/>
        <v>266</v>
      </c>
      <c r="BP719" s="14">
        <f t="shared" si="4166"/>
        <v>966</v>
      </c>
      <c r="BQ719" s="14">
        <f t="shared" si="4167"/>
        <v>266</v>
      </c>
      <c r="BR719" s="14">
        <f t="shared" si="4306"/>
        <v>0</v>
      </c>
      <c r="BS719" s="14">
        <f t="shared" si="4307"/>
        <v>0</v>
      </c>
      <c r="BT719" s="14">
        <f t="shared" si="4308"/>
        <v>0</v>
      </c>
      <c r="BU719" s="14">
        <f t="shared" si="4168"/>
        <v>266</v>
      </c>
      <c r="BV719" s="14">
        <f t="shared" si="4169"/>
        <v>966</v>
      </c>
      <c r="BW719" s="14">
        <f t="shared" si="4170"/>
        <v>266</v>
      </c>
      <c r="BX719" s="14">
        <f t="shared" si="4309"/>
        <v>0</v>
      </c>
      <c r="BY719" s="14">
        <f t="shared" si="4310"/>
        <v>0</v>
      </c>
      <c r="BZ719" s="14">
        <f t="shared" si="4311"/>
        <v>0</v>
      </c>
      <c r="CA719" s="14">
        <f t="shared" si="4312"/>
        <v>0</v>
      </c>
      <c r="CB719" s="14">
        <f t="shared" si="4313"/>
        <v>0</v>
      </c>
      <c r="CC719" s="14">
        <f t="shared" si="4314"/>
        <v>0</v>
      </c>
      <c r="CD719" s="14">
        <f t="shared" si="4315"/>
        <v>0</v>
      </c>
      <c r="CE719" s="14">
        <f t="shared" si="4316"/>
        <v>0</v>
      </c>
      <c r="CF719" s="14">
        <f t="shared" si="4317"/>
        <v>0</v>
      </c>
      <c r="CG719" s="14">
        <f t="shared" si="4171"/>
        <v>266</v>
      </c>
      <c r="CH719" s="14">
        <f t="shared" si="4318"/>
        <v>0</v>
      </c>
      <c r="CI719" s="84">
        <f t="shared" si="4326"/>
        <v>266</v>
      </c>
      <c r="CJ719" s="14">
        <f t="shared" si="4172"/>
        <v>966</v>
      </c>
      <c r="CK719" s="52">
        <f t="shared" si="4319"/>
        <v>0</v>
      </c>
      <c r="CL719" s="84">
        <f t="shared" si="4327"/>
        <v>966</v>
      </c>
      <c r="CM719" s="14">
        <f t="shared" si="4173"/>
        <v>266</v>
      </c>
      <c r="CN719" s="52">
        <f t="shared" si="4319"/>
        <v>0</v>
      </c>
      <c r="CO719" s="84">
        <f t="shared" si="4328"/>
        <v>266</v>
      </c>
      <c r="CP719" s="14">
        <f t="shared" si="4319"/>
        <v>0</v>
      </c>
      <c r="CQ719" s="29"/>
      <c r="CR719" s="29"/>
      <c r="CT719" s="1"/>
    </row>
    <row r="720" spans="1:99" ht="31.2" customHeight="1" x14ac:dyDescent="0.3">
      <c r="A720" s="76" t="s">
        <v>424</v>
      </c>
      <c r="B720" s="76" t="s">
        <v>80</v>
      </c>
      <c r="C720" s="76" t="s">
        <v>34</v>
      </c>
      <c r="D720" s="76" t="s">
        <v>155</v>
      </c>
      <c r="E720" s="76" t="s">
        <v>46</v>
      </c>
      <c r="F720" s="77" t="s">
        <v>47</v>
      </c>
      <c r="G720" s="14">
        <v>266</v>
      </c>
      <c r="H720" s="14">
        <v>966</v>
      </c>
      <c r="I720" s="14">
        <v>266</v>
      </c>
      <c r="J720" s="14"/>
      <c r="K720" s="14"/>
      <c r="L720" s="14"/>
      <c r="M720" s="14">
        <f t="shared" si="4016"/>
        <v>266</v>
      </c>
      <c r="N720" s="14">
        <f t="shared" si="4017"/>
        <v>966</v>
      </c>
      <c r="O720" s="14">
        <f t="shared" si="4018"/>
        <v>266</v>
      </c>
      <c r="P720" s="14"/>
      <c r="Q720" s="14"/>
      <c r="R720" s="14"/>
      <c r="S720" s="14"/>
      <c r="T720" s="14"/>
      <c r="U720" s="14"/>
      <c r="V720" s="14"/>
      <c r="W720" s="14"/>
      <c r="X720" s="14"/>
      <c r="Y720" s="14">
        <f t="shared" si="4153"/>
        <v>266</v>
      </c>
      <c r="Z720" s="14">
        <f t="shared" si="4154"/>
        <v>966</v>
      </c>
      <c r="AA720" s="14">
        <f t="shared" si="4155"/>
        <v>266</v>
      </c>
      <c r="AB720" s="14"/>
      <c r="AC720" s="14"/>
      <c r="AD720" s="14"/>
      <c r="AE720" s="14">
        <f t="shared" si="4156"/>
        <v>266</v>
      </c>
      <c r="AF720" s="14">
        <f t="shared" si="4157"/>
        <v>966</v>
      </c>
      <c r="AG720" s="14">
        <f t="shared" si="4158"/>
        <v>266</v>
      </c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>
        <f t="shared" si="4159"/>
        <v>266</v>
      </c>
      <c r="AX720" s="14">
        <f t="shared" si="4160"/>
        <v>966</v>
      </c>
      <c r="AY720" s="14">
        <f t="shared" si="4161"/>
        <v>266</v>
      </c>
      <c r="AZ720" s="14"/>
      <c r="BA720" s="14">
        <f t="shared" si="4162"/>
        <v>266</v>
      </c>
      <c r="BB720" s="14">
        <f t="shared" si="4163"/>
        <v>966</v>
      </c>
      <c r="BC720" s="14">
        <f t="shared" si="4164"/>
        <v>266</v>
      </c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>
        <f t="shared" si="4165"/>
        <v>266</v>
      </c>
      <c r="BP720" s="14">
        <f t="shared" si="4166"/>
        <v>966</v>
      </c>
      <c r="BQ720" s="14">
        <f t="shared" si="4167"/>
        <v>266</v>
      </c>
      <c r="BR720" s="14"/>
      <c r="BS720" s="14"/>
      <c r="BT720" s="14"/>
      <c r="BU720" s="14">
        <f t="shared" si="4168"/>
        <v>266</v>
      </c>
      <c r="BV720" s="14">
        <f t="shared" si="4169"/>
        <v>966</v>
      </c>
      <c r="BW720" s="14">
        <f t="shared" si="4170"/>
        <v>266</v>
      </c>
      <c r="BX720" s="14"/>
      <c r="BY720" s="14"/>
      <c r="BZ720" s="14"/>
      <c r="CA720" s="14"/>
      <c r="CB720" s="14"/>
      <c r="CC720" s="14"/>
      <c r="CD720" s="14"/>
      <c r="CE720" s="14"/>
      <c r="CF720" s="14"/>
      <c r="CG720" s="14">
        <f t="shared" si="4171"/>
        <v>266</v>
      </c>
      <c r="CH720" s="14"/>
      <c r="CI720" s="84">
        <f t="shared" si="4326"/>
        <v>266</v>
      </c>
      <c r="CJ720" s="14">
        <f t="shared" si="4172"/>
        <v>966</v>
      </c>
      <c r="CK720" s="52"/>
      <c r="CL720" s="84">
        <f t="shared" si="4327"/>
        <v>966</v>
      </c>
      <c r="CM720" s="14">
        <f t="shared" si="4173"/>
        <v>266</v>
      </c>
      <c r="CN720" s="52"/>
      <c r="CO720" s="84">
        <f t="shared" si="4328"/>
        <v>266</v>
      </c>
      <c r="CP720" s="14"/>
      <c r="CQ720" s="29"/>
      <c r="CR720" s="29"/>
      <c r="CT720" s="1"/>
    </row>
    <row r="721" spans="1:99" s="86" customFormat="1" ht="15.6" customHeight="1" x14ac:dyDescent="0.3">
      <c r="A721" s="72" t="s">
        <v>424</v>
      </c>
      <c r="B721" s="72" t="s">
        <v>102</v>
      </c>
      <c r="C721" s="72"/>
      <c r="D721" s="72"/>
      <c r="E721" s="78"/>
      <c r="F721" s="73" t="s">
        <v>410</v>
      </c>
      <c r="G721" s="20">
        <f t="shared" si="4262"/>
        <v>732.3</v>
      </c>
      <c r="H721" s="20">
        <f t="shared" si="4329"/>
        <v>732.3</v>
      </c>
      <c r="I721" s="20">
        <f t="shared" si="4263"/>
        <v>732.3</v>
      </c>
      <c r="J721" s="20">
        <f t="shared" si="4264"/>
        <v>0</v>
      </c>
      <c r="K721" s="20">
        <f t="shared" si="4265"/>
        <v>0</v>
      </c>
      <c r="L721" s="20">
        <f t="shared" si="4266"/>
        <v>0</v>
      </c>
      <c r="M721" s="20">
        <f t="shared" si="4016"/>
        <v>732.3</v>
      </c>
      <c r="N721" s="20">
        <f t="shared" si="4017"/>
        <v>732.3</v>
      </c>
      <c r="O721" s="20">
        <f t="shared" si="4018"/>
        <v>732.3</v>
      </c>
      <c r="P721" s="20">
        <f t="shared" si="4267"/>
        <v>0</v>
      </c>
      <c r="Q721" s="20">
        <f t="shared" si="4268"/>
        <v>0</v>
      </c>
      <c r="R721" s="20">
        <f t="shared" si="4269"/>
        <v>0</v>
      </c>
      <c r="S721" s="20">
        <f t="shared" si="4270"/>
        <v>0</v>
      </c>
      <c r="T721" s="20">
        <f t="shared" si="4271"/>
        <v>0</v>
      </c>
      <c r="U721" s="20">
        <f t="shared" si="4272"/>
        <v>0</v>
      </c>
      <c r="V721" s="20">
        <f t="shared" si="4273"/>
        <v>0</v>
      </c>
      <c r="W721" s="20">
        <f t="shared" si="4274"/>
        <v>0</v>
      </c>
      <c r="X721" s="20">
        <f t="shared" si="4275"/>
        <v>0</v>
      </c>
      <c r="Y721" s="20">
        <f t="shared" si="4153"/>
        <v>732.3</v>
      </c>
      <c r="Z721" s="20">
        <f t="shared" si="4154"/>
        <v>732.3</v>
      </c>
      <c r="AA721" s="20">
        <f t="shared" si="4155"/>
        <v>732.3</v>
      </c>
      <c r="AB721" s="20">
        <f t="shared" si="4276"/>
        <v>0</v>
      </c>
      <c r="AC721" s="20">
        <f t="shared" si="4277"/>
        <v>0</v>
      </c>
      <c r="AD721" s="20">
        <f t="shared" si="4278"/>
        <v>0</v>
      </c>
      <c r="AE721" s="20">
        <f t="shared" si="4156"/>
        <v>732.3</v>
      </c>
      <c r="AF721" s="20">
        <f t="shared" si="4157"/>
        <v>732.3</v>
      </c>
      <c r="AG721" s="20">
        <f t="shared" si="4158"/>
        <v>732.3</v>
      </c>
      <c r="AH721" s="20">
        <f t="shared" si="4279"/>
        <v>0</v>
      </c>
      <c r="AI721" s="20">
        <f t="shared" si="4280"/>
        <v>0</v>
      </c>
      <c r="AJ721" s="20">
        <f t="shared" si="4281"/>
        <v>0</v>
      </c>
      <c r="AK721" s="20">
        <f t="shared" si="4282"/>
        <v>0</v>
      </c>
      <c r="AL721" s="20">
        <f t="shared" si="4283"/>
        <v>0</v>
      </c>
      <c r="AM721" s="20">
        <f t="shared" si="4284"/>
        <v>0</v>
      </c>
      <c r="AN721" s="20">
        <f t="shared" si="4285"/>
        <v>0</v>
      </c>
      <c r="AO721" s="20">
        <f t="shared" si="4286"/>
        <v>0</v>
      </c>
      <c r="AP721" s="20">
        <f t="shared" si="4287"/>
        <v>0</v>
      </c>
      <c r="AQ721" s="20">
        <f t="shared" si="4288"/>
        <v>0</v>
      </c>
      <c r="AR721" s="20">
        <f t="shared" si="4289"/>
        <v>0</v>
      </c>
      <c r="AS721" s="20">
        <f t="shared" si="4290"/>
        <v>0</v>
      </c>
      <c r="AT721" s="20">
        <f t="shared" si="4291"/>
        <v>0</v>
      </c>
      <c r="AU721" s="20">
        <f t="shared" si="4292"/>
        <v>0</v>
      </c>
      <c r="AV721" s="20">
        <f t="shared" si="4293"/>
        <v>0</v>
      </c>
      <c r="AW721" s="20">
        <f t="shared" si="4159"/>
        <v>732.3</v>
      </c>
      <c r="AX721" s="20">
        <f t="shared" si="4160"/>
        <v>732.3</v>
      </c>
      <c r="AY721" s="20">
        <f t="shared" si="4161"/>
        <v>732.3</v>
      </c>
      <c r="AZ721" s="20">
        <f t="shared" si="4294"/>
        <v>0</v>
      </c>
      <c r="BA721" s="20">
        <f t="shared" si="4162"/>
        <v>732.3</v>
      </c>
      <c r="BB721" s="20">
        <f t="shared" si="4163"/>
        <v>732.3</v>
      </c>
      <c r="BC721" s="20">
        <f t="shared" si="4164"/>
        <v>732.3</v>
      </c>
      <c r="BD721" s="20">
        <f t="shared" si="4295"/>
        <v>0</v>
      </c>
      <c r="BE721" s="20">
        <f t="shared" si="4296"/>
        <v>0</v>
      </c>
      <c r="BF721" s="20">
        <f t="shared" si="4297"/>
        <v>0</v>
      </c>
      <c r="BG721" s="20">
        <f t="shared" si="4298"/>
        <v>0</v>
      </c>
      <c r="BH721" s="20">
        <f t="shared" si="4299"/>
        <v>0</v>
      </c>
      <c r="BI721" s="20">
        <f t="shared" si="4300"/>
        <v>0</v>
      </c>
      <c r="BJ721" s="20">
        <f t="shared" si="4301"/>
        <v>0</v>
      </c>
      <c r="BK721" s="20">
        <f t="shared" si="4302"/>
        <v>0</v>
      </c>
      <c r="BL721" s="20">
        <f t="shared" si="4303"/>
        <v>0</v>
      </c>
      <c r="BM721" s="20">
        <f t="shared" si="4304"/>
        <v>0</v>
      </c>
      <c r="BN721" s="20">
        <f t="shared" si="4305"/>
        <v>0</v>
      </c>
      <c r="BO721" s="20">
        <f t="shared" si="4165"/>
        <v>732.3</v>
      </c>
      <c r="BP721" s="20">
        <f t="shared" si="4166"/>
        <v>732.3</v>
      </c>
      <c r="BQ721" s="20">
        <f t="shared" si="4167"/>
        <v>732.3</v>
      </c>
      <c r="BR721" s="20">
        <f t="shared" si="4306"/>
        <v>0</v>
      </c>
      <c r="BS721" s="20">
        <f t="shared" si="4307"/>
        <v>0</v>
      </c>
      <c r="BT721" s="20">
        <f t="shared" si="4308"/>
        <v>0</v>
      </c>
      <c r="BU721" s="20">
        <f t="shared" si="4168"/>
        <v>732.3</v>
      </c>
      <c r="BV721" s="20">
        <f t="shared" si="4169"/>
        <v>732.3</v>
      </c>
      <c r="BW721" s="20">
        <f t="shared" si="4170"/>
        <v>732.3</v>
      </c>
      <c r="BX721" s="20">
        <f t="shared" si="4309"/>
        <v>0</v>
      </c>
      <c r="BY721" s="20">
        <f t="shared" si="4310"/>
        <v>0</v>
      </c>
      <c r="BZ721" s="20">
        <f t="shared" si="4311"/>
        <v>0</v>
      </c>
      <c r="CA721" s="20">
        <f t="shared" si="4312"/>
        <v>0</v>
      </c>
      <c r="CB721" s="20">
        <f t="shared" si="4313"/>
        <v>0</v>
      </c>
      <c r="CC721" s="20">
        <f t="shared" si="4314"/>
        <v>0</v>
      </c>
      <c r="CD721" s="20">
        <f t="shared" si="4315"/>
        <v>0</v>
      </c>
      <c r="CE721" s="20">
        <f t="shared" si="4316"/>
        <v>0</v>
      </c>
      <c r="CF721" s="20">
        <f t="shared" si="4317"/>
        <v>0</v>
      </c>
      <c r="CG721" s="20">
        <f t="shared" si="4171"/>
        <v>732.3</v>
      </c>
      <c r="CH721" s="20">
        <f t="shared" si="4318"/>
        <v>0</v>
      </c>
      <c r="CI721" s="82">
        <f t="shared" si="4326"/>
        <v>732.3</v>
      </c>
      <c r="CJ721" s="20">
        <f t="shared" si="4172"/>
        <v>732.3</v>
      </c>
      <c r="CK721" s="20">
        <f t="shared" si="4319"/>
        <v>0</v>
      </c>
      <c r="CL721" s="82">
        <f t="shared" si="4327"/>
        <v>732.3</v>
      </c>
      <c r="CM721" s="20">
        <f t="shared" si="4173"/>
        <v>732.3</v>
      </c>
      <c r="CN721" s="20">
        <f t="shared" si="4319"/>
        <v>0</v>
      </c>
      <c r="CO721" s="82">
        <f t="shared" si="4328"/>
        <v>732.3</v>
      </c>
      <c r="CP721" s="20">
        <f t="shared" si="4319"/>
        <v>0</v>
      </c>
      <c r="CQ721" s="21"/>
      <c r="CR721" s="21"/>
      <c r="CS721" s="17"/>
      <c r="CT721" s="17"/>
      <c r="CU721" s="17"/>
    </row>
    <row r="722" spans="1:99" s="87" customFormat="1" ht="15.6" customHeight="1" x14ac:dyDescent="0.3">
      <c r="A722" s="74" t="s">
        <v>424</v>
      </c>
      <c r="B722" s="74" t="s">
        <v>102</v>
      </c>
      <c r="C722" s="74" t="s">
        <v>34</v>
      </c>
      <c r="D722" s="74"/>
      <c r="E722" s="79"/>
      <c r="F722" s="75" t="s">
        <v>411</v>
      </c>
      <c r="G722" s="25">
        <f t="shared" si="4262"/>
        <v>732.3</v>
      </c>
      <c r="H722" s="25">
        <f t="shared" si="4329"/>
        <v>732.3</v>
      </c>
      <c r="I722" s="25">
        <f t="shared" si="4263"/>
        <v>732.3</v>
      </c>
      <c r="J722" s="25">
        <f t="shared" si="4264"/>
        <v>0</v>
      </c>
      <c r="K722" s="25">
        <f t="shared" si="4265"/>
        <v>0</v>
      </c>
      <c r="L722" s="25">
        <f t="shared" si="4266"/>
        <v>0</v>
      </c>
      <c r="M722" s="25">
        <f t="shared" si="4016"/>
        <v>732.3</v>
      </c>
      <c r="N722" s="25">
        <f t="shared" si="4017"/>
        <v>732.3</v>
      </c>
      <c r="O722" s="25">
        <f t="shared" si="4018"/>
        <v>732.3</v>
      </c>
      <c r="P722" s="25">
        <f t="shared" si="4267"/>
        <v>0</v>
      </c>
      <c r="Q722" s="25">
        <f t="shared" si="4268"/>
        <v>0</v>
      </c>
      <c r="R722" s="25">
        <f t="shared" si="4269"/>
        <v>0</v>
      </c>
      <c r="S722" s="25">
        <f t="shared" si="4270"/>
        <v>0</v>
      </c>
      <c r="T722" s="25">
        <f t="shared" si="4271"/>
        <v>0</v>
      </c>
      <c r="U722" s="25">
        <f t="shared" si="4272"/>
        <v>0</v>
      </c>
      <c r="V722" s="25">
        <f t="shared" si="4273"/>
        <v>0</v>
      </c>
      <c r="W722" s="25">
        <f t="shared" si="4274"/>
        <v>0</v>
      </c>
      <c r="X722" s="25">
        <f t="shared" si="4275"/>
        <v>0</v>
      </c>
      <c r="Y722" s="25">
        <f t="shared" si="4153"/>
        <v>732.3</v>
      </c>
      <c r="Z722" s="25">
        <f t="shared" si="4154"/>
        <v>732.3</v>
      </c>
      <c r="AA722" s="25">
        <f t="shared" si="4155"/>
        <v>732.3</v>
      </c>
      <c r="AB722" s="25">
        <f t="shared" si="4276"/>
        <v>0</v>
      </c>
      <c r="AC722" s="25">
        <f t="shared" si="4277"/>
        <v>0</v>
      </c>
      <c r="AD722" s="25">
        <f t="shared" si="4278"/>
        <v>0</v>
      </c>
      <c r="AE722" s="25">
        <f t="shared" si="4156"/>
        <v>732.3</v>
      </c>
      <c r="AF722" s="25">
        <f t="shared" si="4157"/>
        <v>732.3</v>
      </c>
      <c r="AG722" s="25">
        <f t="shared" si="4158"/>
        <v>732.3</v>
      </c>
      <c r="AH722" s="25">
        <f t="shared" si="4279"/>
        <v>0</v>
      </c>
      <c r="AI722" s="25">
        <f t="shared" si="4280"/>
        <v>0</v>
      </c>
      <c r="AJ722" s="25">
        <f t="shared" si="4281"/>
        <v>0</v>
      </c>
      <c r="AK722" s="25">
        <f t="shared" si="4282"/>
        <v>0</v>
      </c>
      <c r="AL722" s="25">
        <f t="shared" si="4283"/>
        <v>0</v>
      </c>
      <c r="AM722" s="25">
        <f t="shared" si="4284"/>
        <v>0</v>
      </c>
      <c r="AN722" s="25">
        <f t="shared" si="4285"/>
        <v>0</v>
      </c>
      <c r="AO722" s="25">
        <f t="shared" si="4286"/>
        <v>0</v>
      </c>
      <c r="AP722" s="25">
        <f t="shared" si="4287"/>
        <v>0</v>
      </c>
      <c r="AQ722" s="25">
        <f t="shared" si="4288"/>
        <v>0</v>
      </c>
      <c r="AR722" s="25">
        <f t="shared" si="4289"/>
        <v>0</v>
      </c>
      <c r="AS722" s="25">
        <f t="shared" si="4290"/>
        <v>0</v>
      </c>
      <c r="AT722" s="25">
        <f t="shared" si="4291"/>
        <v>0</v>
      </c>
      <c r="AU722" s="25">
        <f t="shared" si="4292"/>
        <v>0</v>
      </c>
      <c r="AV722" s="25">
        <f t="shared" si="4293"/>
        <v>0</v>
      </c>
      <c r="AW722" s="25">
        <f t="shared" si="4159"/>
        <v>732.3</v>
      </c>
      <c r="AX722" s="25">
        <f t="shared" si="4160"/>
        <v>732.3</v>
      </c>
      <c r="AY722" s="25">
        <f t="shared" si="4161"/>
        <v>732.3</v>
      </c>
      <c r="AZ722" s="25">
        <f t="shared" si="4294"/>
        <v>0</v>
      </c>
      <c r="BA722" s="25">
        <f t="shared" si="4162"/>
        <v>732.3</v>
      </c>
      <c r="BB722" s="25">
        <f t="shared" si="4163"/>
        <v>732.3</v>
      </c>
      <c r="BC722" s="25">
        <f t="shared" si="4164"/>
        <v>732.3</v>
      </c>
      <c r="BD722" s="25">
        <f t="shared" si="4295"/>
        <v>0</v>
      </c>
      <c r="BE722" s="25">
        <f t="shared" si="4296"/>
        <v>0</v>
      </c>
      <c r="BF722" s="25">
        <f t="shared" si="4297"/>
        <v>0</v>
      </c>
      <c r="BG722" s="25">
        <f t="shared" si="4298"/>
        <v>0</v>
      </c>
      <c r="BH722" s="25">
        <f t="shared" si="4299"/>
        <v>0</v>
      </c>
      <c r="BI722" s="25">
        <f t="shared" si="4300"/>
        <v>0</v>
      </c>
      <c r="BJ722" s="25">
        <f t="shared" si="4301"/>
        <v>0</v>
      </c>
      <c r="BK722" s="25">
        <f t="shared" si="4302"/>
        <v>0</v>
      </c>
      <c r="BL722" s="25">
        <f t="shared" si="4303"/>
        <v>0</v>
      </c>
      <c r="BM722" s="25">
        <f t="shared" si="4304"/>
        <v>0</v>
      </c>
      <c r="BN722" s="25">
        <f t="shared" si="4305"/>
        <v>0</v>
      </c>
      <c r="BO722" s="25">
        <f t="shared" si="4165"/>
        <v>732.3</v>
      </c>
      <c r="BP722" s="25">
        <f t="shared" si="4166"/>
        <v>732.3</v>
      </c>
      <c r="BQ722" s="25">
        <f t="shared" si="4167"/>
        <v>732.3</v>
      </c>
      <c r="BR722" s="25">
        <f t="shared" si="4306"/>
        <v>0</v>
      </c>
      <c r="BS722" s="25">
        <f t="shared" si="4307"/>
        <v>0</v>
      </c>
      <c r="BT722" s="25">
        <f t="shared" si="4308"/>
        <v>0</v>
      </c>
      <c r="BU722" s="25">
        <f t="shared" si="4168"/>
        <v>732.3</v>
      </c>
      <c r="BV722" s="25">
        <f t="shared" si="4169"/>
        <v>732.3</v>
      </c>
      <c r="BW722" s="25">
        <f t="shared" si="4170"/>
        <v>732.3</v>
      </c>
      <c r="BX722" s="25">
        <f t="shared" si="4309"/>
        <v>0</v>
      </c>
      <c r="BY722" s="25">
        <f t="shared" si="4310"/>
        <v>0</v>
      </c>
      <c r="BZ722" s="25">
        <f t="shared" si="4311"/>
        <v>0</v>
      </c>
      <c r="CA722" s="25">
        <f t="shared" si="4312"/>
        <v>0</v>
      </c>
      <c r="CB722" s="25">
        <f t="shared" si="4313"/>
        <v>0</v>
      </c>
      <c r="CC722" s="25">
        <f t="shared" si="4314"/>
        <v>0</v>
      </c>
      <c r="CD722" s="25">
        <f t="shared" si="4315"/>
        <v>0</v>
      </c>
      <c r="CE722" s="25">
        <f t="shared" si="4316"/>
        <v>0</v>
      </c>
      <c r="CF722" s="25">
        <f t="shared" si="4317"/>
        <v>0</v>
      </c>
      <c r="CG722" s="25">
        <f t="shared" si="4171"/>
        <v>732.3</v>
      </c>
      <c r="CH722" s="25">
        <f t="shared" si="4318"/>
        <v>0</v>
      </c>
      <c r="CI722" s="83">
        <f t="shared" si="4326"/>
        <v>732.3</v>
      </c>
      <c r="CJ722" s="25">
        <f t="shared" si="4172"/>
        <v>732.3</v>
      </c>
      <c r="CK722" s="25">
        <f t="shared" si="4319"/>
        <v>0</v>
      </c>
      <c r="CL722" s="83">
        <f t="shared" si="4327"/>
        <v>732.3</v>
      </c>
      <c r="CM722" s="25">
        <f t="shared" si="4173"/>
        <v>732.3</v>
      </c>
      <c r="CN722" s="25">
        <f t="shared" si="4319"/>
        <v>0</v>
      </c>
      <c r="CO722" s="83">
        <f t="shared" si="4328"/>
        <v>732.3</v>
      </c>
      <c r="CP722" s="25">
        <f t="shared" si="4319"/>
        <v>0</v>
      </c>
      <c r="CQ722" s="26"/>
      <c r="CR722" s="26"/>
      <c r="CS722" s="22"/>
      <c r="CT722" s="22"/>
      <c r="CU722" s="22"/>
    </row>
    <row r="723" spans="1:99" ht="31.2" customHeight="1" x14ac:dyDescent="0.3">
      <c r="A723" s="76" t="s">
        <v>424</v>
      </c>
      <c r="B723" s="76" t="s">
        <v>102</v>
      </c>
      <c r="C723" s="76" t="s">
        <v>34</v>
      </c>
      <c r="D723" s="76" t="s">
        <v>412</v>
      </c>
      <c r="E723" s="88"/>
      <c r="F723" s="77" t="s">
        <v>413</v>
      </c>
      <c r="G723" s="14">
        <f t="shared" si="4262"/>
        <v>732.3</v>
      </c>
      <c r="H723" s="14">
        <f t="shared" si="4329"/>
        <v>732.3</v>
      </c>
      <c r="I723" s="14">
        <f t="shared" si="4263"/>
        <v>732.3</v>
      </c>
      <c r="J723" s="14">
        <f t="shared" si="4264"/>
        <v>0</v>
      </c>
      <c r="K723" s="14">
        <f t="shared" si="4265"/>
        <v>0</v>
      </c>
      <c r="L723" s="14">
        <f t="shared" si="4266"/>
        <v>0</v>
      </c>
      <c r="M723" s="14">
        <f t="shared" si="4016"/>
        <v>732.3</v>
      </c>
      <c r="N723" s="14">
        <f t="shared" si="4017"/>
        <v>732.3</v>
      </c>
      <c r="O723" s="14">
        <f t="shared" si="4018"/>
        <v>732.3</v>
      </c>
      <c r="P723" s="14">
        <f t="shared" si="4267"/>
        <v>0</v>
      </c>
      <c r="Q723" s="14">
        <f t="shared" si="4268"/>
        <v>0</v>
      </c>
      <c r="R723" s="14">
        <f t="shared" si="4269"/>
        <v>0</v>
      </c>
      <c r="S723" s="14">
        <f t="shared" si="4270"/>
        <v>0</v>
      </c>
      <c r="T723" s="14">
        <f t="shared" si="4271"/>
        <v>0</v>
      </c>
      <c r="U723" s="14">
        <f t="shared" si="4272"/>
        <v>0</v>
      </c>
      <c r="V723" s="14">
        <f t="shared" si="4273"/>
        <v>0</v>
      </c>
      <c r="W723" s="14">
        <f t="shared" si="4274"/>
        <v>0</v>
      </c>
      <c r="X723" s="14">
        <f t="shared" si="4275"/>
        <v>0</v>
      </c>
      <c r="Y723" s="14">
        <f t="shared" si="4153"/>
        <v>732.3</v>
      </c>
      <c r="Z723" s="14">
        <f t="shared" si="4154"/>
        <v>732.3</v>
      </c>
      <c r="AA723" s="14">
        <f t="shared" si="4155"/>
        <v>732.3</v>
      </c>
      <c r="AB723" s="14">
        <f t="shared" si="4276"/>
        <v>0</v>
      </c>
      <c r="AC723" s="14">
        <f t="shared" si="4277"/>
        <v>0</v>
      </c>
      <c r="AD723" s="14">
        <f t="shared" si="4278"/>
        <v>0</v>
      </c>
      <c r="AE723" s="14">
        <f t="shared" si="4156"/>
        <v>732.3</v>
      </c>
      <c r="AF723" s="14">
        <f t="shared" si="4157"/>
        <v>732.3</v>
      </c>
      <c r="AG723" s="14">
        <f t="shared" si="4158"/>
        <v>732.3</v>
      </c>
      <c r="AH723" s="14">
        <f t="shared" si="4279"/>
        <v>0</v>
      </c>
      <c r="AI723" s="14">
        <f t="shared" si="4280"/>
        <v>0</v>
      </c>
      <c r="AJ723" s="14">
        <f t="shared" si="4281"/>
        <v>0</v>
      </c>
      <c r="AK723" s="14">
        <f t="shared" si="4282"/>
        <v>0</v>
      </c>
      <c r="AL723" s="14">
        <f t="shared" si="4283"/>
        <v>0</v>
      </c>
      <c r="AM723" s="14">
        <f t="shared" si="4284"/>
        <v>0</v>
      </c>
      <c r="AN723" s="14">
        <f t="shared" si="4285"/>
        <v>0</v>
      </c>
      <c r="AO723" s="14">
        <f t="shared" si="4286"/>
        <v>0</v>
      </c>
      <c r="AP723" s="14">
        <f t="shared" si="4287"/>
        <v>0</v>
      </c>
      <c r="AQ723" s="14">
        <f t="shared" si="4288"/>
        <v>0</v>
      </c>
      <c r="AR723" s="14">
        <f t="shared" si="4289"/>
        <v>0</v>
      </c>
      <c r="AS723" s="14">
        <f t="shared" si="4290"/>
        <v>0</v>
      </c>
      <c r="AT723" s="14">
        <f t="shared" si="4291"/>
        <v>0</v>
      </c>
      <c r="AU723" s="14">
        <f t="shared" si="4292"/>
        <v>0</v>
      </c>
      <c r="AV723" s="14">
        <f t="shared" si="4293"/>
        <v>0</v>
      </c>
      <c r="AW723" s="14">
        <f t="shared" si="4159"/>
        <v>732.3</v>
      </c>
      <c r="AX723" s="14">
        <f t="shared" si="4160"/>
        <v>732.3</v>
      </c>
      <c r="AY723" s="14">
        <f t="shared" si="4161"/>
        <v>732.3</v>
      </c>
      <c r="AZ723" s="14">
        <f t="shared" si="4294"/>
        <v>0</v>
      </c>
      <c r="BA723" s="14">
        <f t="shared" si="4162"/>
        <v>732.3</v>
      </c>
      <c r="BB723" s="14">
        <f t="shared" si="4163"/>
        <v>732.3</v>
      </c>
      <c r="BC723" s="14">
        <f t="shared" si="4164"/>
        <v>732.3</v>
      </c>
      <c r="BD723" s="14">
        <f t="shared" si="4295"/>
        <v>0</v>
      </c>
      <c r="BE723" s="14">
        <f t="shared" si="4296"/>
        <v>0</v>
      </c>
      <c r="BF723" s="14">
        <f t="shared" si="4297"/>
        <v>0</v>
      </c>
      <c r="BG723" s="14">
        <f t="shared" si="4298"/>
        <v>0</v>
      </c>
      <c r="BH723" s="14">
        <f t="shared" si="4299"/>
        <v>0</v>
      </c>
      <c r="BI723" s="14">
        <f t="shared" si="4300"/>
        <v>0</v>
      </c>
      <c r="BJ723" s="14">
        <f t="shared" si="4301"/>
        <v>0</v>
      </c>
      <c r="BK723" s="14">
        <f t="shared" si="4302"/>
        <v>0</v>
      </c>
      <c r="BL723" s="14">
        <f t="shared" si="4303"/>
        <v>0</v>
      </c>
      <c r="BM723" s="14">
        <f t="shared" si="4304"/>
        <v>0</v>
      </c>
      <c r="BN723" s="14">
        <f t="shared" si="4305"/>
        <v>0</v>
      </c>
      <c r="BO723" s="14">
        <f t="shared" si="4165"/>
        <v>732.3</v>
      </c>
      <c r="BP723" s="14">
        <f t="shared" si="4166"/>
        <v>732.3</v>
      </c>
      <c r="BQ723" s="14">
        <f t="shared" si="4167"/>
        <v>732.3</v>
      </c>
      <c r="BR723" s="14">
        <f t="shared" si="4306"/>
        <v>0</v>
      </c>
      <c r="BS723" s="14">
        <f t="shared" si="4307"/>
        <v>0</v>
      </c>
      <c r="BT723" s="14">
        <f t="shared" si="4308"/>
        <v>0</v>
      </c>
      <c r="BU723" s="14">
        <f t="shared" si="4168"/>
        <v>732.3</v>
      </c>
      <c r="BV723" s="14">
        <f t="shared" si="4169"/>
        <v>732.3</v>
      </c>
      <c r="BW723" s="14">
        <f t="shared" si="4170"/>
        <v>732.3</v>
      </c>
      <c r="BX723" s="14">
        <f t="shared" si="4309"/>
        <v>0</v>
      </c>
      <c r="BY723" s="14">
        <f t="shared" si="4310"/>
        <v>0</v>
      </c>
      <c r="BZ723" s="14">
        <f t="shared" si="4311"/>
        <v>0</v>
      </c>
      <c r="CA723" s="14">
        <f t="shared" si="4312"/>
        <v>0</v>
      </c>
      <c r="CB723" s="14">
        <f t="shared" si="4313"/>
        <v>0</v>
      </c>
      <c r="CC723" s="14">
        <f t="shared" si="4314"/>
        <v>0</v>
      </c>
      <c r="CD723" s="14">
        <f t="shared" si="4315"/>
        <v>0</v>
      </c>
      <c r="CE723" s="14">
        <f t="shared" si="4316"/>
        <v>0</v>
      </c>
      <c r="CF723" s="14">
        <f t="shared" si="4317"/>
        <v>0</v>
      </c>
      <c r="CG723" s="14">
        <f t="shared" si="4171"/>
        <v>732.3</v>
      </c>
      <c r="CH723" s="14">
        <f t="shared" si="4318"/>
        <v>0</v>
      </c>
      <c r="CI723" s="84">
        <f t="shared" si="4326"/>
        <v>732.3</v>
      </c>
      <c r="CJ723" s="14">
        <f t="shared" si="4172"/>
        <v>732.3</v>
      </c>
      <c r="CK723" s="52">
        <f t="shared" si="4319"/>
        <v>0</v>
      </c>
      <c r="CL723" s="84">
        <f t="shared" si="4327"/>
        <v>732.3</v>
      </c>
      <c r="CM723" s="14">
        <f t="shared" si="4173"/>
        <v>732.3</v>
      </c>
      <c r="CN723" s="52">
        <f t="shared" si="4319"/>
        <v>0</v>
      </c>
      <c r="CO723" s="84">
        <f t="shared" si="4328"/>
        <v>732.3</v>
      </c>
      <c r="CP723" s="14">
        <f t="shared" si="4319"/>
        <v>0</v>
      </c>
      <c r="CQ723" s="29"/>
      <c r="CR723" s="29"/>
      <c r="CT723" s="1"/>
    </row>
    <row r="724" spans="1:99" s="1" customFormat="1" ht="15.6" hidden="1" customHeight="1" x14ac:dyDescent="0.3">
      <c r="A724" s="27" t="s">
        <v>424</v>
      </c>
      <c r="B724" s="27" t="s">
        <v>102</v>
      </c>
      <c r="C724" s="27" t="s">
        <v>34</v>
      </c>
      <c r="D724" s="27" t="s">
        <v>414</v>
      </c>
      <c r="E724" s="30"/>
      <c r="F724" s="28" t="s">
        <v>41</v>
      </c>
      <c r="G724" s="14">
        <f t="shared" si="4262"/>
        <v>732.3</v>
      </c>
      <c r="H724" s="14">
        <f t="shared" si="4329"/>
        <v>732.3</v>
      </c>
      <c r="I724" s="14">
        <f t="shared" si="4263"/>
        <v>732.3</v>
      </c>
      <c r="J724" s="14">
        <f t="shared" si="4264"/>
        <v>0</v>
      </c>
      <c r="K724" s="14">
        <f t="shared" si="4265"/>
        <v>0</v>
      </c>
      <c r="L724" s="14">
        <f t="shared" si="4266"/>
        <v>0</v>
      </c>
      <c r="M724" s="14">
        <f t="shared" si="4016"/>
        <v>732.3</v>
      </c>
      <c r="N724" s="14">
        <f t="shared" si="4017"/>
        <v>732.3</v>
      </c>
      <c r="O724" s="14">
        <f t="shared" si="4018"/>
        <v>732.3</v>
      </c>
      <c r="P724" s="14">
        <f t="shared" si="4267"/>
        <v>0</v>
      </c>
      <c r="Q724" s="14">
        <f t="shared" si="4268"/>
        <v>0</v>
      </c>
      <c r="R724" s="14">
        <f t="shared" si="4269"/>
        <v>0</v>
      </c>
      <c r="S724" s="14">
        <f t="shared" si="4270"/>
        <v>0</v>
      </c>
      <c r="T724" s="14">
        <f t="shared" si="4271"/>
        <v>0</v>
      </c>
      <c r="U724" s="14">
        <f t="shared" si="4272"/>
        <v>0</v>
      </c>
      <c r="V724" s="14">
        <f t="shared" si="4273"/>
        <v>0</v>
      </c>
      <c r="W724" s="14">
        <f t="shared" si="4274"/>
        <v>0</v>
      </c>
      <c r="X724" s="14">
        <f t="shared" si="4275"/>
        <v>0</v>
      </c>
      <c r="Y724" s="14">
        <f t="shared" si="4153"/>
        <v>732.3</v>
      </c>
      <c r="Z724" s="14">
        <f t="shared" si="4154"/>
        <v>732.3</v>
      </c>
      <c r="AA724" s="14">
        <f t="shared" si="4155"/>
        <v>732.3</v>
      </c>
      <c r="AB724" s="14">
        <f t="shared" si="4276"/>
        <v>0</v>
      </c>
      <c r="AC724" s="14">
        <f t="shared" si="4277"/>
        <v>0</v>
      </c>
      <c r="AD724" s="14">
        <f t="shared" si="4278"/>
        <v>0</v>
      </c>
      <c r="AE724" s="14">
        <f t="shared" si="4156"/>
        <v>732.3</v>
      </c>
      <c r="AF724" s="14">
        <f t="shared" si="4157"/>
        <v>732.3</v>
      </c>
      <c r="AG724" s="14">
        <f t="shared" si="4158"/>
        <v>732.3</v>
      </c>
      <c r="AH724" s="14">
        <f t="shared" si="4279"/>
        <v>0</v>
      </c>
      <c r="AI724" s="14">
        <f t="shared" si="4280"/>
        <v>0</v>
      </c>
      <c r="AJ724" s="14">
        <f t="shared" si="4281"/>
        <v>0</v>
      </c>
      <c r="AK724" s="14">
        <f t="shared" si="4282"/>
        <v>0</v>
      </c>
      <c r="AL724" s="14">
        <f t="shared" si="4283"/>
        <v>0</v>
      </c>
      <c r="AM724" s="14">
        <f t="shared" si="4284"/>
        <v>0</v>
      </c>
      <c r="AN724" s="14">
        <f t="shared" si="4285"/>
        <v>0</v>
      </c>
      <c r="AO724" s="14">
        <f t="shared" si="4286"/>
        <v>0</v>
      </c>
      <c r="AP724" s="14">
        <f t="shared" si="4287"/>
        <v>0</v>
      </c>
      <c r="AQ724" s="14">
        <f t="shared" si="4288"/>
        <v>0</v>
      </c>
      <c r="AR724" s="14">
        <f t="shared" si="4289"/>
        <v>0</v>
      </c>
      <c r="AS724" s="14">
        <f t="shared" si="4290"/>
        <v>0</v>
      </c>
      <c r="AT724" s="14">
        <f t="shared" si="4291"/>
        <v>0</v>
      </c>
      <c r="AU724" s="14">
        <f t="shared" si="4292"/>
        <v>0</v>
      </c>
      <c r="AV724" s="14">
        <f t="shared" si="4293"/>
        <v>0</v>
      </c>
      <c r="AW724" s="14">
        <f t="shared" si="4159"/>
        <v>732.3</v>
      </c>
      <c r="AX724" s="14">
        <f t="shared" si="4160"/>
        <v>732.3</v>
      </c>
      <c r="AY724" s="14">
        <f t="shared" si="4161"/>
        <v>732.3</v>
      </c>
      <c r="AZ724" s="14">
        <f t="shared" si="4294"/>
        <v>0</v>
      </c>
      <c r="BA724" s="14">
        <f t="shared" si="4162"/>
        <v>732.3</v>
      </c>
      <c r="BB724" s="14">
        <f t="shared" si="4163"/>
        <v>732.3</v>
      </c>
      <c r="BC724" s="14">
        <f t="shared" si="4164"/>
        <v>732.3</v>
      </c>
      <c r="BD724" s="14">
        <f t="shared" si="4295"/>
        <v>0</v>
      </c>
      <c r="BE724" s="14">
        <f t="shared" si="4296"/>
        <v>0</v>
      </c>
      <c r="BF724" s="14">
        <f t="shared" si="4297"/>
        <v>0</v>
      </c>
      <c r="BG724" s="14">
        <f t="shared" si="4298"/>
        <v>0</v>
      </c>
      <c r="BH724" s="14">
        <f t="shared" si="4299"/>
        <v>0</v>
      </c>
      <c r="BI724" s="14">
        <f t="shared" si="4300"/>
        <v>0</v>
      </c>
      <c r="BJ724" s="14">
        <f t="shared" si="4301"/>
        <v>0</v>
      </c>
      <c r="BK724" s="14">
        <f t="shared" si="4302"/>
        <v>0</v>
      </c>
      <c r="BL724" s="14">
        <f t="shared" si="4303"/>
        <v>0</v>
      </c>
      <c r="BM724" s="14">
        <f t="shared" si="4304"/>
        <v>0</v>
      </c>
      <c r="BN724" s="14">
        <f t="shared" si="4305"/>
        <v>0</v>
      </c>
      <c r="BO724" s="14">
        <f t="shared" si="4165"/>
        <v>732.3</v>
      </c>
      <c r="BP724" s="14">
        <f t="shared" si="4166"/>
        <v>732.3</v>
      </c>
      <c r="BQ724" s="14">
        <f t="shared" si="4167"/>
        <v>732.3</v>
      </c>
      <c r="BR724" s="14">
        <f t="shared" si="4306"/>
        <v>0</v>
      </c>
      <c r="BS724" s="14">
        <f t="shared" si="4307"/>
        <v>0</v>
      </c>
      <c r="BT724" s="14">
        <f t="shared" si="4308"/>
        <v>0</v>
      </c>
      <c r="BU724" s="14">
        <f t="shared" si="4168"/>
        <v>732.3</v>
      </c>
      <c r="BV724" s="14">
        <f t="shared" si="4169"/>
        <v>732.3</v>
      </c>
      <c r="BW724" s="14">
        <f t="shared" si="4170"/>
        <v>732.3</v>
      </c>
      <c r="BX724" s="14">
        <f t="shared" si="4309"/>
        <v>0</v>
      </c>
      <c r="BY724" s="14">
        <f t="shared" si="4310"/>
        <v>0</v>
      </c>
      <c r="BZ724" s="14">
        <f t="shared" si="4311"/>
        <v>0</v>
      </c>
      <c r="CA724" s="14">
        <f t="shared" si="4312"/>
        <v>0</v>
      </c>
      <c r="CB724" s="14">
        <f t="shared" si="4313"/>
        <v>0</v>
      </c>
      <c r="CC724" s="14">
        <f t="shared" si="4314"/>
        <v>0</v>
      </c>
      <c r="CD724" s="14">
        <f t="shared" si="4315"/>
        <v>0</v>
      </c>
      <c r="CE724" s="14">
        <f t="shared" si="4316"/>
        <v>0</v>
      </c>
      <c r="CF724" s="14">
        <f t="shared" si="4317"/>
        <v>0</v>
      </c>
      <c r="CG724" s="14">
        <f t="shared" si="4171"/>
        <v>732.3</v>
      </c>
      <c r="CH724" s="14">
        <f t="shared" si="4318"/>
        <v>0</v>
      </c>
      <c r="CI724" s="14"/>
      <c r="CJ724" s="14">
        <f t="shared" si="4172"/>
        <v>732.3</v>
      </c>
      <c r="CK724" s="52">
        <f t="shared" si="4319"/>
        <v>0</v>
      </c>
      <c r="CL724" s="52"/>
      <c r="CM724" s="14">
        <f t="shared" si="4173"/>
        <v>732.3</v>
      </c>
      <c r="CN724" s="52">
        <f t="shared" si="4319"/>
        <v>0</v>
      </c>
      <c r="CO724" s="52"/>
      <c r="CP724" s="14">
        <f t="shared" si="4319"/>
        <v>0</v>
      </c>
      <c r="CQ724" s="29">
        <v>0</v>
      </c>
      <c r="CR724" s="29"/>
      <c r="CS724" s="1" t="s">
        <v>75</v>
      </c>
    </row>
    <row r="725" spans="1:99" ht="46.8" customHeight="1" x14ac:dyDescent="0.3">
      <c r="A725" s="76" t="s">
        <v>424</v>
      </c>
      <c r="B725" s="76" t="s">
        <v>102</v>
      </c>
      <c r="C725" s="76" t="s">
        <v>34</v>
      </c>
      <c r="D725" s="76" t="s">
        <v>415</v>
      </c>
      <c r="E725" s="88"/>
      <c r="F725" s="77" t="s">
        <v>416</v>
      </c>
      <c r="G725" s="14">
        <f t="shared" si="4262"/>
        <v>732.3</v>
      </c>
      <c r="H725" s="14">
        <f t="shared" si="4329"/>
        <v>732.3</v>
      </c>
      <c r="I725" s="14">
        <f t="shared" si="4263"/>
        <v>732.3</v>
      </c>
      <c r="J725" s="14">
        <f t="shared" si="4264"/>
        <v>0</v>
      </c>
      <c r="K725" s="14">
        <f t="shared" si="4265"/>
        <v>0</v>
      </c>
      <c r="L725" s="14">
        <f t="shared" si="4266"/>
        <v>0</v>
      </c>
      <c r="M725" s="14">
        <f t="shared" si="4016"/>
        <v>732.3</v>
      </c>
      <c r="N725" s="14">
        <f t="shared" si="4017"/>
        <v>732.3</v>
      </c>
      <c r="O725" s="14">
        <f t="shared" si="4018"/>
        <v>732.3</v>
      </c>
      <c r="P725" s="14">
        <f t="shared" si="4267"/>
        <v>0</v>
      </c>
      <c r="Q725" s="14">
        <f t="shared" si="4268"/>
        <v>0</v>
      </c>
      <c r="R725" s="14">
        <f t="shared" si="4269"/>
        <v>0</v>
      </c>
      <c r="S725" s="14">
        <f t="shared" si="4270"/>
        <v>0</v>
      </c>
      <c r="T725" s="14">
        <f t="shared" si="4271"/>
        <v>0</v>
      </c>
      <c r="U725" s="14">
        <f t="shared" si="4272"/>
        <v>0</v>
      </c>
      <c r="V725" s="14">
        <f t="shared" si="4273"/>
        <v>0</v>
      </c>
      <c r="W725" s="14">
        <f t="shared" si="4274"/>
        <v>0</v>
      </c>
      <c r="X725" s="14">
        <f t="shared" si="4275"/>
        <v>0</v>
      </c>
      <c r="Y725" s="14">
        <f t="shared" si="4153"/>
        <v>732.3</v>
      </c>
      <c r="Z725" s="14">
        <f t="shared" si="4154"/>
        <v>732.3</v>
      </c>
      <c r="AA725" s="14">
        <f t="shared" si="4155"/>
        <v>732.3</v>
      </c>
      <c r="AB725" s="14">
        <f t="shared" si="4276"/>
        <v>0</v>
      </c>
      <c r="AC725" s="14">
        <f t="shared" si="4277"/>
        <v>0</v>
      </c>
      <c r="AD725" s="14">
        <f t="shared" si="4278"/>
        <v>0</v>
      </c>
      <c r="AE725" s="14">
        <f t="shared" si="4156"/>
        <v>732.3</v>
      </c>
      <c r="AF725" s="14">
        <f t="shared" si="4157"/>
        <v>732.3</v>
      </c>
      <c r="AG725" s="14">
        <f t="shared" si="4158"/>
        <v>732.3</v>
      </c>
      <c r="AH725" s="14">
        <f t="shared" si="4279"/>
        <v>0</v>
      </c>
      <c r="AI725" s="14">
        <f t="shared" si="4280"/>
        <v>0</v>
      </c>
      <c r="AJ725" s="14">
        <f t="shared" si="4281"/>
        <v>0</v>
      </c>
      <c r="AK725" s="14">
        <f t="shared" si="4282"/>
        <v>0</v>
      </c>
      <c r="AL725" s="14">
        <f t="shared" si="4283"/>
        <v>0</v>
      </c>
      <c r="AM725" s="14">
        <f t="shared" si="4284"/>
        <v>0</v>
      </c>
      <c r="AN725" s="14">
        <f t="shared" si="4285"/>
        <v>0</v>
      </c>
      <c r="AO725" s="14">
        <f t="shared" si="4286"/>
        <v>0</v>
      </c>
      <c r="AP725" s="14">
        <f t="shared" si="4287"/>
        <v>0</v>
      </c>
      <c r="AQ725" s="14">
        <f t="shared" si="4288"/>
        <v>0</v>
      </c>
      <c r="AR725" s="14">
        <f t="shared" si="4289"/>
        <v>0</v>
      </c>
      <c r="AS725" s="14">
        <f t="shared" si="4290"/>
        <v>0</v>
      </c>
      <c r="AT725" s="14">
        <f t="shared" si="4291"/>
        <v>0</v>
      </c>
      <c r="AU725" s="14">
        <f t="shared" si="4292"/>
        <v>0</v>
      </c>
      <c r="AV725" s="14">
        <f t="shared" si="4293"/>
        <v>0</v>
      </c>
      <c r="AW725" s="14">
        <f t="shared" si="4159"/>
        <v>732.3</v>
      </c>
      <c r="AX725" s="14">
        <f t="shared" si="4160"/>
        <v>732.3</v>
      </c>
      <c r="AY725" s="14">
        <f t="shared" si="4161"/>
        <v>732.3</v>
      </c>
      <c r="AZ725" s="14">
        <f t="shared" si="4294"/>
        <v>0</v>
      </c>
      <c r="BA725" s="14">
        <f t="shared" si="4162"/>
        <v>732.3</v>
      </c>
      <c r="BB725" s="14">
        <f t="shared" si="4163"/>
        <v>732.3</v>
      </c>
      <c r="BC725" s="14">
        <f t="shared" si="4164"/>
        <v>732.3</v>
      </c>
      <c r="BD725" s="14">
        <f t="shared" si="4295"/>
        <v>0</v>
      </c>
      <c r="BE725" s="14">
        <f t="shared" si="4296"/>
        <v>0</v>
      </c>
      <c r="BF725" s="14">
        <f t="shared" si="4297"/>
        <v>0</v>
      </c>
      <c r="BG725" s="14">
        <f t="shared" si="4298"/>
        <v>0</v>
      </c>
      <c r="BH725" s="14">
        <f t="shared" si="4299"/>
        <v>0</v>
      </c>
      <c r="BI725" s="14">
        <f t="shared" si="4300"/>
        <v>0</v>
      </c>
      <c r="BJ725" s="14">
        <f t="shared" si="4301"/>
        <v>0</v>
      </c>
      <c r="BK725" s="14">
        <f t="shared" si="4302"/>
        <v>0</v>
      </c>
      <c r="BL725" s="14">
        <f t="shared" si="4303"/>
        <v>0</v>
      </c>
      <c r="BM725" s="14">
        <f t="shared" si="4304"/>
        <v>0</v>
      </c>
      <c r="BN725" s="14">
        <f t="shared" si="4305"/>
        <v>0</v>
      </c>
      <c r="BO725" s="14">
        <f t="shared" si="4165"/>
        <v>732.3</v>
      </c>
      <c r="BP725" s="14">
        <f t="shared" si="4166"/>
        <v>732.3</v>
      </c>
      <c r="BQ725" s="14">
        <f t="shared" si="4167"/>
        <v>732.3</v>
      </c>
      <c r="BR725" s="14">
        <f t="shared" si="4306"/>
        <v>0</v>
      </c>
      <c r="BS725" s="14">
        <f t="shared" si="4307"/>
        <v>0</v>
      </c>
      <c r="BT725" s="14">
        <f t="shared" si="4308"/>
        <v>0</v>
      </c>
      <c r="BU725" s="14">
        <f t="shared" si="4168"/>
        <v>732.3</v>
      </c>
      <c r="BV725" s="14">
        <f t="shared" si="4169"/>
        <v>732.3</v>
      </c>
      <c r="BW725" s="14">
        <f t="shared" si="4170"/>
        <v>732.3</v>
      </c>
      <c r="BX725" s="14">
        <f t="shared" si="4309"/>
        <v>0</v>
      </c>
      <c r="BY725" s="14">
        <f t="shared" si="4310"/>
        <v>0</v>
      </c>
      <c r="BZ725" s="14">
        <f t="shared" si="4311"/>
        <v>0</v>
      </c>
      <c r="CA725" s="14">
        <f t="shared" si="4312"/>
        <v>0</v>
      </c>
      <c r="CB725" s="14">
        <f t="shared" si="4313"/>
        <v>0</v>
      </c>
      <c r="CC725" s="14">
        <f t="shared" si="4314"/>
        <v>0</v>
      </c>
      <c r="CD725" s="14">
        <f t="shared" si="4315"/>
        <v>0</v>
      </c>
      <c r="CE725" s="14">
        <f t="shared" si="4316"/>
        <v>0</v>
      </c>
      <c r="CF725" s="14">
        <f t="shared" si="4317"/>
        <v>0</v>
      </c>
      <c r="CG725" s="14">
        <f t="shared" si="4171"/>
        <v>732.3</v>
      </c>
      <c r="CH725" s="14">
        <f t="shared" si="4318"/>
        <v>0</v>
      </c>
      <c r="CI725" s="84">
        <f t="shared" ref="CI725:CI731" si="4330">CG725+CH725</f>
        <v>732.3</v>
      </c>
      <c r="CJ725" s="14">
        <f t="shared" si="4172"/>
        <v>732.3</v>
      </c>
      <c r="CK725" s="52">
        <f t="shared" si="4319"/>
        <v>0</v>
      </c>
      <c r="CL725" s="84">
        <f t="shared" ref="CL725:CL731" si="4331">CJ725+CK725</f>
        <v>732.3</v>
      </c>
      <c r="CM725" s="14">
        <f t="shared" si="4173"/>
        <v>732.3</v>
      </c>
      <c r="CN725" s="52">
        <f t="shared" si="4319"/>
        <v>0</v>
      </c>
      <c r="CO725" s="84">
        <f t="shared" ref="CO725:CO731" si="4332">CM725+CN725</f>
        <v>732.3</v>
      </c>
      <c r="CP725" s="14">
        <f t="shared" si="4319"/>
        <v>0</v>
      </c>
      <c r="CQ725" s="29"/>
      <c r="CR725" s="29"/>
      <c r="CT725" s="1"/>
    </row>
    <row r="726" spans="1:99" ht="46.8" customHeight="1" x14ac:dyDescent="0.3">
      <c r="A726" s="76" t="s">
        <v>424</v>
      </c>
      <c r="B726" s="76" t="s">
        <v>102</v>
      </c>
      <c r="C726" s="76" t="s">
        <v>34</v>
      </c>
      <c r="D726" s="76" t="s">
        <v>485</v>
      </c>
      <c r="E726" s="88"/>
      <c r="F726" s="77" t="s">
        <v>486</v>
      </c>
      <c r="G726" s="14">
        <f t="shared" si="4262"/>
        <v>732.3</v>
      </c>
      <c r="H726" s="14">
        <f t="shared" si="4329"/>
        <v>732.3</v>
      </c>
      <c r="I726" s="14">
        <f t="shared" si="4263"/>
        <v>732.3</v>
      </c>
      <c r="J726" s="14">
        <f t="shared" si="4264"/>
        <v>0</v>
      </c>
      <c r="K726" s="14">
        <f t="shared" si="4265"/>
        <v>0</v>
      </c>
      <c r="L726" s="14">
        <f t="shared" si="4266"/>
        <v>0</v>
      </c>
      <c r="M726" s="14">
        <f t="shared" si="4016"/>
        <v>732.3</v>
      </c>
      <c r="N726" s="14">
        <f t="shared" si="4017"/>
        <v>732.3</v>
      </c>
      <c r="O726" s="14">
        <f t="shared" si="4018"/>
        <v>732.3</v>
      </c>
      <c r="P726" s="14">
        <f t="shared" si="4267"/>
        <v>0</v>
      </c>
      <c r="Q726" s="14">
        <f t="shared" si="4268"/>
        <v>0</v>
      </c>
      <c r="R726" s="14">
        <f t="shared" si="4269"/>
        <v>0</v>
      </c>
      <c r="S726" s="14">
        <f t="shared" si="4270"/>
        <v>0</v>
      </c>
      <c r="T726" s="14">
        <f t="shared" si="4271"/>
        <v>0</v>
      </c>
      <c r="U726" s="14">
        <f t="shared" si="4272"/>
        <v>0</v>
      </c>
      <c r="V726" s="14">
        <f t="shared" si="4273"/>
        <v>0</v>
      </c>
      <c r="W726" s="14">
        <f t="shared" si="4274"/>
        <v>0</v>
      </c>
      <c r="X726" s="14">
        <f t="shared" si="4275"/>
        <v>0</v>
      </c>
      <c r="Y726" s="14">
        <f t="shared" si="4153"/>
        <v>732.3</v>
      </c>
      <c r="Z726" s="14">
        <f t="shared" si="4154"/>
        <v>732.3</v>
      </c>
      <c r="AA726" s="14">
        <f t="shared" si="4155"/>
        <v>732.3</v>
      </c>
      <c r="AB726" s="14">
        <f t="shared" si="4276"/>
        <v>0</v>
      </c>
      <c r="AC726" s="14">
        <f t="shared" si="4277"/>
        <v>0</v>
      </c>
      <c r="AD726" s="14">
        <f t="shared" si="4278"/>
        <v>0</v>
      </c>
      <c r="AE726" s="14">
        <f t="shared" si="4156"/>
        <v>732.3</v>
      </c>
      <c r="AF726" s="14">
        <f t="shared" si="4157"/>
        <v>732.3</v>
      </c>
      <c r="AG726" s="14">
        <f t="shared" si="4158"/>
        <v>732.3</v>
      </c>
      <c r="AH726" s="14">
        <f t="shared" si="4279"/>
        <v>0</v>
      </c>
      <c r="AI726" s="14">
        <f t="shared" si="4280"/>
        <v>0</v>
      </c>
      <c r="AJ726" s="14">
        <f t="shared" si="4281"/>
        <v>0</v>
      </c>
      <c r="AK726" s="14">
        <f t="shared" si="4282"/>
        <v>0</v>
      </c>
      <c r="AL726" s="14">
        <f t="shared" si="4283"/>
        <v>0</v>
      </c>
      <c r="AM726" s="14">
        <f t="shared" si="4284"/>
        <v>0</v>
      </c>
      <c r="AN726" s="14">
        <f t="shared" si="4285"/>
        <v>0</v>
      </c>
      <c r="AO726" s="14">
        <f t="shared" si="4286"/>
        <v>0</v>
      </c>
      <c r="AP726" s="14">
        <f t="shared" si="4287"/>
        <v>0</v>
      </c>
      <c r="AQ726" s="14">
        <f t="shared" si="4288"/>
        <v>0</v>
      </c>
      <c r="AR726" s="14">
        <f t="shared" si="4289"/>
        <v>0</v>
      </c>
      <c r="AS726" s="14">
        <f t="shared" si="4290"/>
        <v>0</v>
      </c>
      <c r="AT726" s="14">
        <f t="shared" si="4291"/>
        <v>0</v>
      </c>
      <c r="AU726" s="14">
        <f t="shared" si="4292"/>
        <v>0</v>
      </c>
      <c r="AV726" s="14">
        <f t="shared" si="4293"/>
        <v>0</v>
      </c>
      <c r="AW726" s="14">
        <f t="shared" si="4159"/>
        <v>732.3</v>
      </c>
      <c r="AX726" s="14">
        <f t="shared" si="4160"/>
        <v>732.3</v>
      </c>
      <c r="AY726" s="14">
        <f t="shared" si="4161"/>
        <v>732.3</v>
      </c>
      <c r="AZ726" s="14">
        <f t="shared" si="4294"/>
        <v>0</v>
      </c>
      <c r="BA726" s="14">
        <f t="shared" si="4162"/>
        <v>732.3</v>
      </c>
      <c r="BB726" s="14">
        <f t="shared" si="4163"/>
        <v>732.3</v>
      </c>
      <c r="BC726" s="14">
        <f t="shared" si="4164"/>
        <v>732.3</v>
      </c>
      <c r="BD726" s="14">
        <f t="shared" si="4295"/>
        <v>0</v>
      </c>
      <c r="BE726" s="14">
        <f t="shared" si="4296"/>
        <v>0</v>
      </c>
      <c r="BF726" s="14">
        <f t="shared" si="4297"/>
        <v>0</v>
      </c>
      <c r="BG726" s="14">
        <f t="shared" si="4298"/>
        <v>0</v>
      </c>
      <c r="BH726" s="14">
        <f t="shared" si="4299"/>
        <v>0</v>
      </c>
      <c r="BI726" s="14">
        <f t="shared" si="4300"/>
        <v>0</v>
      </c>
      <c r="BJ726" s="14">
        <f t="shared" si="4301"/>
        <v>0</v>
      </c>
      <c r="BK726" s="14">
        <f t="shared" si="4302"/>
        <v>0</v>
      </c>
      <c r="BL726" s="14">
        <f t="shared" si="4303"/>
        <v>0</v>
      </c>
      <c r="BM726" s="14">
        <f t="shared" si="4304"/>
        <v>0</v>
      </c>
      <c r="BN726" s="14">
        <f t="shared" si="4305"/>
        <v>0</v>
      </c>
      <c r="BO726" s="14">
        <f t="shared" si="4165"/>
        <v>732.3</v>
      </c>
      <c r="BP726" s="14">
        <f t="shared" si="4166"/>
        <v>732.3</v>
      </c>
      <c r="BQ726" s="14">
        <f t="shared" si="4167"/>
        <v>732.3</v>
      </c>
      <c r="BR726" s="14">
        <f t="shared" si="4306"/>
        <v>0</v>
      </c>
      <c r="BS726" s="14">
        <f t="shared" si="4307"/>
        <v>0</v>
      </c>
      <c r="BT726" s="14">
        <f t="shared" si="4308"/>
        <v>0</v>
      </c>
      <c r="BU726" s="14">
        <f t="shared" si="4168"/>
        <v>732.3</v>
      </c>
      <c r="BV726" s="14">
        <f t="shared" si="4169"/>
        <v>732.3</v>
      </c>
      <c r="BW726" s="14">
        <f t="shared" si="4170"/>
        <v>732.3</v>
      </c>
      <c r="BX726" s="14">
        <f t="shared" si="4309"/>
        <v>0</v>
      </c>
      <c r="BY726" s="14">
        <f t="shared" si="4310"/>
        <v>0</v>
      </c>
      <c r="BZ726" s="14">
        <f t="shared" si="4311"/>
        <v>0</v>
      </c>
      <c r="CA726" s="14">
        <f t="shared" si="4312"/>
        <v>0</v>
      </c>
      <c r="CB726" s="14">
        <f t="shared" si="4313"/>
        <v>0</v>
      </c>
      <c r="CC726" s="14">
        <f t="shared" si="4314"/>
        <v>0</v>
      </c>
      <c r="CD726" s="14">
        <f t="shared" si="4315"/>
        <v>0</v>
      </c>
      <c r="CE726" s="14">
        <f t="shared" si="4316"/>
        <v>0</v>
      </c>
      <c r="CF726" s="14">
        <f t="shared" si="4317"/>
        <v>0</v>
      </c>
      <c r="CG726" s="14">
        <f t="shared" si="4171"/>
        <v>732.3</v>
      </c>
      <c r="CH726" s="14">
        <f t="shared" si="4318"/>
        <v>0</v>
      </c>
      <c r="CI726" s="84">
        <f t="shared" si="4330"/>
        <v>732.3</v>
      </c>
      <c r="CJ726" s="14">
        <f t="shared" si="4172"/>
        <v>732.3</v>
      </c>
      <c r="CK726" s="52">
        <f t="shared" si="4319"/>
        <v>0</v>
      </c>
      <c r="CL726" s="84">
        <f t="shared" si="4331"/>
        <v>732.3</v>
      </c>
      <c r="CM726" s="14">
        <f t="shared" si="4173"/>
        <v>732.3</v>
      </c>
      <c r="CN726" s="52">
        <f t="shared" si="4319"/>
        <v>0</v>
      </c>
      <c r="CO726" s="84">
        <f t="shared" si="4332"/>
        <v>732.3</v>
      </c>
      <c r="CP726" s="14">
        <f t="shared" si="4319"/>
        <v>0</v>
      </c>
      <c r="CQ726" s="29"/>
      <c r="CR726" s="29"/>
      <c r="CT726" s="1"/>
    </row>
    <row r="727" spans="1:99" ht="31.2" customHeight="1" x14ac:dyDescent="0.3">
      <c r="A727" s="76" t="s">
        <v>424</v>
      </c>
      <c r="B727" s="76" t="s">
        <v>102</v>
      </c>
      <c r="C727" s="76" t="s">
        <v>34</v>
      </c>
      <c r="D727" s="76" t="s">
        <v>485</v>
      </c>
      <c r="E727" s="76" t="s">
        <v>46</v>
      </c>
      <c r="F727" s="77" t="s">
        <v>47</v>
      </c>
      <c r="G727" s="14">
        <v>732.3</v>
      </c>
      <c r="H727" s="14">
        <v>732.3</v>
      </c>
      <c r="I727" s="14">
        <v>732.3</v>
      </c>
      <c r="J727" s="14"/>
      <c r="K727" s="14"/>
      <c r="L727" s="14"/>
      <c r="M727" s="14">
        <f t="shared" si="4016"/>
        <v>732.3</v>
      </c>
      <c r="N727" s="14">
        <f t="shared" si="4017"/>
        <v>732.3</v>
      </c>
      <c r="O727" s="14">
        <f t="shared" si="4018"/>
        <v>732.3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>
        <f t="shared" si="4153"/>
        <v>732.3</v>
      </c>
      <c r="Z727" s="14">
        <f t="shared" si="4154"/>
        <v>732.3</v>
      </c>
      <c r="AA727" s="14">
        <f t="shared" si="4155"/>
        <v>732.3</v>
      </c>
      <c r="AB727" s="14"/>
      <c r="AC727" s="14"/>
      <c r="AD727" s="14"/>
      <c r="AE727" s="14">
        <f t="shared" si="4156"/>
        <v>732.3</v>
      </c>
      <c r="AF727" s="14">
        <f t="shared" si="4157"/>
        <v>732.3</v>
      </c>
      <c r="AG727" s="14">
        <f t="shared" si="4158"/>
        <v>732.3</v>
      </c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>
        <f t="shared" si="4159"/>
        <v>732.3</v>
      </c>
      <c r="AX727" s="14">
        <f t="shared" si="4160"/>
        <v>732.3</v>
      </c>
      <c r="AY727" s="14">
        <f t="shared" si="4161"/>
        <v>732.3</v>
      </c>
      <c r="AZ727" s="14"/>
      <c r="BA727" s="14">
        <f t="shared" si="4162"/>
        <v>732.3</v>
      </c>
      <c r="BB727" s="14">
        <f t="shared" si="4163"/>
        <v>732.3</v>
      </c>
      <c r="BC727" s="14">
        <f t="shared" si="4164"/>
        <v>732.3</v>
      </c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>
        <f t="shared" si="4165"/>
        <v>732.3</v>
      </c>
      <c r="BP727" s="14">
        <f t="shared" si="4166"/>
        <v>732.3</v>
      </c>
      <c r="BQ727" s="14">
        <f t="shared" si="4167"/>
        <v>732.3</v>
      </c>
      <c r="BR727" s="14"/>
      <c r="BS727" s="14"/>
      <c r="BT727" s="14"/>
      <c r="BU727" s="14">
        <f t="shared" si="4168"/>
        <v>732.3</v>
      </c>
      <c r="BV727" s="14">
        <f t="shared" si="4169"/>
        <v>732.3</v>
      </c>
      <c r="BW727" s="14">
        <f t="shared" si="4170"/>
        <v>732.3</v>
      </c>
      <c r="BX727" s="14"/>
      <c r="BY727" s="14"/>
      <c r="BZ727" s="14"/>
      <c r="CA727" s="14"/>
      <c r="CB727" s="14"/>
      <c r="CC727" s="14"/>
      <c r="CD727" s="14"/>
      <c r="CE727" s="14"/>
      <c r="CF727" s="14"/>
      <c r="CG727" s="14">
        <f t="shared" si="4171"/>
        <v>732.3</v>
      </c>
      <c r="CH727" s="14"/>
      <c r="CI727" s="84">
        <f t="shared" si="4330"/>
        <v>732.3</v>
      </c>
      <c r="CJ727" s="14">
        <f t="shared" si="4172"/>
        <v>732.3</v>
      </c>
      <c r="CK727" s="52"/>
      <c r="CL727" s="84">
        <f t="shared" si="4331"/>
        <v>732.3</v>
      </c>
      <c r="CM727" s="14">
        <f t="shared" si="4173"/>
        <v>732.3</v>
      </c>
      <c r="CN727" s="52"/>
      <c r="CO727" s="84">
        <f t="shared" si="4332"/>
        <v>732.3</v>
      </c>
      <c r="CP727" s="14"/>
      <c r="CQ727" s="29"/>
      <c r="CR727" s="29"/>
      <c r="CT727" s="1"/>
    </row>
    <row r="728" spans="1:99" s="86" customFormat="1" ht="31.2" customHeight="1" x14ac:dyDescent="0.3">
      <c r="A728" s="72" t="s">
        <v>487</v>
      </c>
      <c r="B728" s="72"/>
      <c r="C728" s="72"/>
      <c r="D728" s="72"/>
      <c r="E728" s="72"/>
      <c r="F728" s="73" t="s">
        <v>488</v>
      </c>
      <c r="G728" s="20">
        <f t="shared" ref="G728:L728" si="4333">G729+G781+G845+G857+G804+G763+G864+G838</f>
        <v>170803</v>
      </c>
      <c r="H728" s="20">
        <f t="shared" si="4333"/>
        <v>172006.19999999998</v>
      </c>
      <c r="I728" s="20">
        <f t="shared" si="4333"/>
        <v>162106.49999999994</v>
      </c>
      <c r="J728" s="20">
        <f t="shared" si="4333"/>
        <v>19447.7</v>
      </c>
      <c r="K728" s="20">
        <f t="shared" si="4333"/>
        <v>19469.600000000002</v>
      </c>
      <c r="L728" s="20">
        <f t="shared" si="4333"/>
        <v>19469.600000000002</v>
      </c>
      <c r="M728" s="20">
        <f t="shared" si="4016"/>
        <v>190250.7</v>
      </c>
      <c r="N728" s="20">
        <f t="shared" si="4017"/>
        <v>191475.8</v>
      </c>
      <c r="O728" s="20">
        <f t="shared" si="4018"/>
        <v>181576.09999999995</v>
      </c>
      <c r="P728" s="20">
        <f t="shared" ref="P728:X728" si="4334">P729+P781+P845+P857+P804+P763+P864+P838</f>
        <v>9183.2000000000007</v>
      </c>
      <c r="Q728" s="20">
        <f t="shared" si="4334"/>
        <v>0</v>
      </c>
      <c r="R728" s="20">
        <f t="shared" si="4334"/>
        <v>0</v>
      </c>
      <c r="S728" s="20">
        <f t="shared" si="4334"/>
        <v>3775.3446199999998</v>
      </c>
      <c r="T728" s="20">
        <f t="shared" si="4334"/>
        <v>11279.8</v>
      </c>
      <c r="U728" s="20">
        <f t="shared" si="4334"/>
        <v>0</v>
      </c>
      <c r="V728" s="20">
        <f t="shared" si="4334"/>
        <v>11279.8</v>
      </c>
      <c r="W728" s="20">
        <f t="shared" si="4334"/>
        <v>0</v>
      </c>
      <c r="X728" s="20">
        <f t="shared" si="4334"/>
        <v>0</v>
      </c>
      <c r="Y728" s="20">
        <f t="shared" si="4153"/>
        <v>203209.24462000001</v>
      </c>
      <c r="Z728" s="20">
        <f t="shared" si="4154"/>
        <v>202755.59999999998</v>
      </c>
      <c r="AA728" s="20">
        <f t="shared" si="4155"/>
        <v>192855.89999999994</v>
      </c>
      <c r="AB728" s="20">
        <f>AB729+AB781+AB845+AB857+AB804+AB763+AB864+AB838</f>
        <v>0</v>
      </c>
      <c r="AC728" s="20">
        <f>AC729+AC781+AC845+AC857+AC804+AC763+AC864+AC838</f>
        <v>0</v>
      </c>
      <c r="AD728" s="20">
        <f>AD729+AD781+AD845+AD857+AD804+AD763+AD864+AD838</f>
        <v>0</v>
      </c>
      <c r="AE728" s="20">
        <f t="shared" si="4156"/>
        <v>203209.24462000001</v>
      </c>
      <c r="AF728" s="20">
        <f t="shared" si="4157"/>
        <v>202755.59999999998</v>
      </c>
      <c r="AG728" s="20">
        <f t="shared" si="4158"/>
        <v>192855.89999999994</v>
      </c>
      <c r="AH728" s="20">
        <f t="shared" ref="AH728:AV728" si="4335">AH729+AH781+AH845+AH857+AH804+AH763+AH864+AH838</f>
        <v>0</v>
      </c>
      <c r="AI728" s="20">
        <f t="shared" si="4335"/>
        <v>0</v>
      </c>
      <c r="AJ728" s="20">
        <f t="shared" si="4335"/>
        <v>0</v>
      </c>
      <c r="AK728" s="20">
        <f t="shared" si="4335"/>
        <v>0</v>
      </c>
      <c r="AL728" s="20">
        <f t="shared" si="4335"/>
        <v>0</v>
      </c>
      <c r="AM728" s="20">
        <f t="shared" si="4335"/>
        <v>0</v>
      </c>
      <c r="AN728" s="20">
        <f t="shared" si="4335"/>
        <v>0</v>
      </c>
      <c r="AO728" s="20">
        <f t="shared" si="4335"/>
        <v>0</v>
      </c>
      <c r="AP728" s="20">
        <f t="shared" si="4335"/>
        <v>0</v>
      </c>
      <c r="AQ728" s="20">
        <f t="shared" si="4335"/>
        <v>0</v>
      </c>
      <c r="AR728" s="20">
        <f t="shared" si="4335"/>
        <v>0</v>
      </c>
      <c r="AS728" s="20">
        <f t="shared" si="4335"/>
        <v>0</v>
      </c>
      <c r="AT728" s="20">
        <f t="shared" si="4335"/>
        <v>0</v>
      </c>
      <c r="AU728" s="20">
        <f t="shared" si="4335"/>
        <v>0</v>
      </c>
      <c r="AV728" s="20">
        <f t="shared" si="4335"/>
        <v>0</v>
      </c>
      <c r="AW728" s="20">
        <f t="shared" si="4159"/>
        <v>203209.24462000001</v>
      </c>
      <c r="AX728" s="20">
        <f t="shared" si="4160"/>
        <v>202755.59999999998</v>
      </c>
      <c r="AY728" s="20">
        <f t="shared" si="4161"/>
        <v>192855.89999999994</v>
      </c>
      <c r="AZ728" s="20">
        <f>AZ729+AZ781+AZ845+AZ857+AZ804+AZ763+AZ864+AZ838</f>
        <v>0</v>
      </c>
      <c r="BA728" s="20">
        <f t="shared" si="4162"/>
        <v>203209.24462000001</v>
      </c>
      <c r="BB728" s="20">
        <f t="shared" si="4163"/>
        <v>202755.59999999998</v>
      </c>
      <c r="BC728" s="20">
        <f t="shared" si="4164"/>
        <v>192855.89999999994</v>
      </c>
      <c r="BD728" s="20">
        <f t="shared" ref="BD728:BN728" si="4336">BD729+BD781+BD845+BD857+BD804+BD763+BD864+BD838</f>
        <v>0</v>
      </c>
      <c r="BE728" s="20">
        <f t="shared" si="4336"/>
        <v>0</v>
      </c>
      <c r="BF728" s="20">
        <f t="shared" si="4336"/>
        <v>1566.5</v>
      </c>
      <c r="BG728" s="20">
        <f t="shared" si="4336"/>
        <v>0</v>
      </c>
      <c r="BH728" s="20">
        <f t="shared" si="4336"/>
        <v>0</v>
      </c>
      <c r="BI728" s="20">
        <f t="shared" si="4336"/>
        <v>0</v>
      </c>
      <c r="BJ728" s="20">
        <f t="shared" si="4336"/>
        <v>15120.602000000001</v>
      </c>
      <c r="BK728" s="20">
        <f t="shared" si="4336"/>
        <v>0</v>
      </c>
      <c r="BL728" s="20">
        <f t="shared" si="4336"/>
        <v>0</v>
      </c>
      <c r="BM728" s="20">
        <f t="shared" si="4336"/>
        <v>0</v>
      </c>
      <c r="BN728" s="20">
        <f t="shared" si="4336"/>
        <v>0</v>
      </c>
      <c r="BO728" s="20">
        <f t="shared" si="4165"/>
        <v>204775.74462000001</v>
      </c>
      <c r="BP728" s="20">
        <f t="shared" si="4166"/>
        <v>217876.20199999999</v>
      </c>
      <c r="BQ728" s="20">
        <f t="shared" si="4167"/>
        <v>192855.89999999994</v>
      </c>
      <c r="BR728" s="20">
        <f>BR729+BR781+BR845+BR857+BR804+BR763+BR864+BR838</f>
        <v>0</v>
      </c>
      <c r="BS728" s="20">
        <f>BS729+BS781+BS845+BS857+BS804+BS763+BS864+BS838</f>
        <v>-15120.602000000001</v>
      </c>
      <c r="BT728" s="20">
        <f>BT729+BT781+BT845+BT857+BT804+BT763+BT864+BT838</f>
        <v>0</v>
      </c>
      <c r="BU728" s="20">
        <f t="shared" si="4168"/>
        <v>204775.74462000001</v>
      </c>
      <c r="BV728" s="20">
        <f t="shared" si="4169"/>
        <v>202755.59999999998</v>
      </c>
      <c r="BW728" s="20">
        <f t="shared" si="4170"/>
        <v>192855.89999999994</v>
      </c>
      <c r="BX728" s="20">
        <f t="shared" ref="BX728:CF728" si="4337">BX729+BX781+BX845+BX857+BX804+BX763+BX864+BX838</f>
        <v>0</v>
      </c>
      <c r="BY728" s="20">
        <f t="shared" si="4337"/>
        <v>1600.279</v>
      </c>
      <c r="BZ728" s="20">
        <f t="shared" si="4337"/>
        <v>0</v>
      </c>
      <c r="CA728" s="20">
        <f t="shared" si="4337"/>
        <v>0</v>
      </c>
      <c r="CB728" s="20">
        <f t="shared" si="4337"/>
        <v>15120.602000000001</v>
      </c>
      <c r="CC728" s="20">
        <f t="shared" si="4337"/>
        <v>0</v>
      </c>
      <c r="CD728" s="20">
        <f t="shared" si="4337"/>
        <v>0</v>
      </c>
      <c r="CE728" s="20">
        <f t="shared" si="4337"/>
        <v>0</v>
      </c>
      <c r="CF728" s="20">
        <f t="shared" si="4337"/>
        <v>0</v>
      </c>
      <c r="CG728" s="20">
        <f t="shared" si="4171"/>
        <v>206376.02362000002</v>
      </c>
      <c r="CH728" s="20">
        <f>CH729+CH781+CH845+CH857+CH804+CH763+CH864+CH838</f>
        <v>0</v>
      </c>
      <c r="CI728" s="82">
        <f t="shared" si="4330"/>
        <v>206376.02362000002</v>
      </c>
      <c r="CJ728" s="20">
        <f t="shared" si="4172"/>
        <v>217876.20199999999</v>
      </c>
      <c r="CK728" s="20">
        <f>CK729+CK781+CK845+CK857+CK804+CK763+CK864+CK838</f>
        <v>0</v>
      </c>
      <c r="CL728" s="82">
        <f t="shared" si="4331"/>
        <v>217876.20199999999</v>
      </c>
      <c r="CM728" s="20">
        <f t="shared" si="4173"/>
        <v>192855.89999999994</v>
      </c>
      <c r="CN728" s="20">
        <f>CN729+CN781+CN845+CN857+CN804+CN763+CN864+CN838</f>
        <v>0</v>
      </c>
      <c r="CO728" s="82">
        <f t="shared" si="4332"/>
        <v>192855.89999999994</v>
      </c>
      <c r="CP728" s="20">
        <f>CP729+CP781+CP845+CP857+CP804+CP763+CP864+CP838</f>
        <v>0</v>
      </c>
      <c r="CQ728" s="21"/>
      <c r="CR728" s="21"/>
      <c r="CS728" s="17"/>
      <c r="CT728" s="17"/>
      <c r="CU728" s="17"/>
    </row>
    <row r="729" spans="1:99" s="86" customFormat="1" ht="15.6" customHeight="1" x14ac:dyDescent="0.3">
      <c r="A729" s="72" t="s">
        <v>487</v>
      </c>
      <c r="B729" s="72" t="s">
        <v>34</v>
      </c>
      <c r="C729" s="72"/>
      <c r="D729" s="72"/>
      <c r="E729" s="72"/>
      <c r="F729" s="73" t="s">
        <v>35</v>
      </c>
      <c r="G729" s="20">
        <f t="shared" ref="G729:L729" si="4338">G743+G730</f>
        <v>108831.3</v>
      </c>
      <c r="H729" s="20">
        <f t="shared" si="4338"/>
        <v>112292.09999999999</v>
      </c>
      <c r="I729" s="20">
        <f t="shared" si="4338"/>
        <v>108230.39999999998</v>
      </c>
      <c r="J729" s="20">
        <f t="shared" si="4338"/>
        <v>709.5</v>
      </c>
      <c r="K729" s="20">
        <f t="shared" si="4338"/>
        <v>731.4</v>
      </c>
      <c r="L729" s="20">
        <f t="shared" si="4338"/>
        <v>731.4</v>
      </c>
      <c r="M729" s="20">
        <f t="shared" si="4016"/>
        <v>109540.8</v>
      </c>
      <c r="N729" s="20">
        <f t="shared" si="4017"/>
        <v>113023.49999999999</v>
      </c>
      <c r="O729" s="20">
        <f t="shared" si="4018"/>
        <v>108961.79999999997</v>
      </c>
      <c r="P729" s="20">
        <f t="shared" ref="P729:X729" si="4339">P743+P730</f>
        <v>9183.2000000000007</v>
      </c>
      <c r="Q729" s="20">
        <f t="shared" si="4339"/>
        <v>0</v>
      </c>
      <c r="R729" s="20">
        <f t="shared" si="4339"/>
        <v>0</v>
      </c>
      <c r="S729" s="20">
        <f t="shared" si="4339"/>
        <v>111</v>
      </c>
      <c r="T729" s="20">
        <f t="shared" si="4339"/>
        <v>11279.8</v>
      </c>
      <c r="U729" s="20">
        <f t="shared" si="4339"/>
        <v>0</v>
      </c>
      <c r="V729" s="20">
        <f t="shared" si="4339"/>
        <v>11279.8</v>
      </c>
      <c r="W729" s="20">
        <f t="shared" si="4339"/>
        <v>0</v>
      </c>
      <c r="X729" s="20">
        <f t="shared" si="4339"/>
        <v>0</v>
      </c>
      <c r="Y729" s="20">
        <f t="shared" si="4153"/>
        <v>118835</v>
      </c>
      <c r="Z729" s="20">
        <f t="shared" si="4154"/>
        <v>124303.29999999999</v>
      </c>
      <c r="AA729" s="20">
        <f t="shared" si="4155"/>
        <v>120241.59999999998</v>
      </c>
      <c r="AB729" s="20">
        <f>AB743+AB730</f>
        <v>0</v>
      </c>
      <c r="AC729" s="20">
        <f>AC743+AC730</f>
        <v>0</v>
      </c>
      <c r="AD729" s="20">
        <f>AD743+AD730</f>
        <v>0</v>
      </c>
      <c r="AE729" s="20">
        <f t="shared" si="4156"/>
        <v>118835</v>
      </c>
      <c r="AF729" s="20">
        <f t="shared" si="4157"/>
        <v>124303.29999999999</v>
      </c>
      <c r="AG729" s="20">
        <f t="shared" si="4158"/>
        <v>120241.59999999998</v>
      </c>
      <c r="AH729" s="20">
        <f t="shared" ref="AH729:AV729" si="4340">AH743+AH730</f>
        <v>0</v>
      </c>
      <c r="AI729" s="20">
        <f t="shared" si="4340"/>
        <v>0</v>
      </c>
      <c r="AJ729" s="20">
        <f t="shared" si="4340"/>
        <v>0</v>
      </c>
      <c r="AK729" s="20">
        <f t="shared" si="4340"/>
        <v>0</v>
      </c>
      <c r="AL729" s="20">
        <f t="shared" si="4340"/>
        <v>0</v>
      </c>
      <c r="AM729" s="20">
        <f t="shared" si="4340"/>
        <v>0</v>
      </c>
      <c r="AN729" s="20">
        <f t="shared" si="4340"/>
        <v>0</v>
      </c>
      <c r="AO729" s="20">
        <f t="shared" si="4340"/>
        <v>0</v>
      </c>
      <c r="AP729" s="20">
        <f t="shared" si="4340"/>
        <v>0</v>
      </c>
      <c r="AQ729" s="20">
        <f t="shared" si="4340"/>
        <v>0</v>
      </c>
      <c r="AR729" s="20">
        <f t="shared" si="4340"/>
        <v>0</v>
      </c>
      <c r="AS729" s="20">
        <f t="shared" si="4340"/>
        <v>0</v>
      </c>
      <c r="AT729" s="20">
        <f t="shared" si="4340"/>
        <v>0</v>
      </c>
      <c r="AU729" s="20">
        <f t="shared" si="4340"/>
        <v>0</v>
      </c>
      <c r="AV729" s="20">
        <f t="shared" si="4340"/>
        <v>0</v>
      </c>
      <c r="AW729" s="20">
        <f t="shared" si="4159"/>
        <v>118835</v>
      </c>
      <c r="AX729" s="20">
        <f t="shared" si="4160"/>
        <v>124303.29999999999</v>
      </c>
      <c r="AY729" s="20">
        <f t="shared" si="4161"/>
        <v>120241.59999999998</v>
      </c>
      <c r="AZ729" s="20">
        <f>AZ743+AZ730</f>
        <v>0</v>
      </c>
      <c r="BA729" s="20">
        <f t="shared" si="4162"/>
        <v>118835</v>
      </c>
      <c r="BB729" s="20">
        <f t="shared" si="4163"/>
        <v>124303.29999999999</v>
      </c>
      <c r="BC729" s="20">
        <f t="shared" si="4164"/>
        <v>120241.59999999998</v>
      </c>
      <c r="BD729" s="20">
        <f t="shared" ref="BD729:BN729" si="4341">BD743+BD730</f>
        <v>0</v>
      </c>
      <c r="BE729" s="20">
        <f t="shared" si="4341"/>
        <v>0</v>
      </c>
      <c r="BF729" s="20">
        <f t="shared" si="4341"/>
        <v>0</v>
      </c>
      <c r="BG729" s="20">
        <f t="shared" si="4341"/>
        <v>0</v>
      </c>
      <c r="BH729" s="20">
        <f t="shared" si="4341"/>
        <v>0</v>
      </c>
      <c r="BI729" s="20">
        <f t="shared" si="4341"/>
        <v>0</v>
      </c>
      <c r="BJ729" s="20">
        <f t="shared" si="4341"/>
        <v>0</v>
      </c>
      <c r="BK729" s="20">
        <f t="shared" si="4341"/>
        <v>0</v>
      </c>
      <c r="BL729" s="20">
        <f t="shared" si="4341"/>
        <v>0</v>
      </c>
      <c r="BM729" s="20">
        <f t="shared" si="4341"/>
        <v>0</v>
      </c>
      <c r="BN729" s="20">
        <f t="shared" si="4341"/>
        <v>0</v>
      </c>
      <c r="BO729" s="20">
        <f t="shared" si="4165"/>
        <v>118835</v>
      </c>
      <c r="BP729" s="20">
        <f t="shared" si="4166"/>
        <v>124303.29999999999</v>
      </c>
      <c r="BQ729" s="20">
        <f t="shared" si="4167"/>
        <v>120241.59999999998</v>
      </c>
      <c r="BR729" s="20">
        <f>BR743+BR730</f>
        <v>0</v>
      </c>
      <c r="BS729" s="20">
        <f>BS743+BS730</f>
        <v>0</v>
      </c>
      <c r="BT729" s="20">
        <f>BT743+BT730</f>
        <v>0</v>
      </c>
      <c r="BU729" s="20">
        <f t="shared" si="4168"/>
        <v>118835</v>
      </c>
      <c r="BV729" s="20">
        <f t="shared" si="4169"/>
        <v>124303.29999999999</v>
      </c>
      <c r="BW729" s="20">
        <f t="shared" si="4170"/>
        <v>120241.59999999998</v>
      </c>
      <c r="BX729" s="20">
        <f t="shared" ref="BX729:CF729" si="4342">BX743+BX730</f>
        <v>0</v>
      </c>
      <c r="BY729" s="20">
        <f t="shared" si="4342"/>
        <v>0</v>
      </c>
      <c r="BZ729" s="20">
        <f t="shared" si="4342"/>
        <v>0</v>
      </c>
      <c r="CA729" s="20">
        <f t="shared" si="4342"/>
        <v>0</v>
      </c>
      <c r="CB729" s="20">
        <f t="shared" si="4342"/>
        <v>0</v>
      </c>
      <c r="CC729" s="20">
        <f t="shared" si="4342"/>
        <v>0</v>
      </c>
      <c r="CD729" s="20">
        <f t="shared" si="4342"/>
        <v>0</v>
      </c>
      <c r="CE729" s="20">
        <f t="shared" si="4342"/>
        <v>0</v>
      </c>
      <c r="CF729" s="20">
        <f t="shared" si="4342"/>
        <v>0</v>
      </c>
      <c r="CG729" s="20">
        <f t="shared" si="4171"/>
        <v>118835</v>
      </c>
      <c r="CH729" s="20">
        <f>CH743+CH730</f>
        <v>0</v>
      </c>
      <c r="CI729" s="82">
        <f t="shared" si="4330"/>
        <v>118835</v>
      </c>
      <c r="CJ729" s="20">
        <f t="shared" si="4172"/>
        <v>124303.29999999999</v>
      </c>
      <c r="CK729" s="20">
        <f>CK743+CK730</f>
        <v>0</v>
      </c>
      <c r="CL729" s="82">
        <f t="shared" si="4331"/>
        <v>124303.29999999999</v>
      </c>
      <c r="CM729" s="20">
        <f t="shared" si="4173"/>
        <v>120241.59999999998</v>
      </c>
      <c r="CN729" s="20">
        <f>CN743+CN730</f>
        <v>0</v>
      </c>
      <c r="CO729" s="82">
        <f t="shared" si="4332"/>
        <v>120241.59999999998</v>
      </c>
      <c r="CP729" s="20">
        <f>CP743+CP730</f>
        <v>0</v>
      </c>
      <c r="CQ729" s="21"/>
      <c r="CR729" s="21"/>
      <c r="CS729" s="17"/>
      <c r="CT729" s="17"/>
      <c r="CU729" s="17"/>
    </row>
    <row r="730" spans="1:99" s="87" customFormat="1" ht="62.4" customHeight="1" x14ac:dyDescent="0.3">
      <c r="A730" s="74" t="s">
        <v>487</v>
      </c>
      <c r="B730" s="74" t="s">
        <v>34</v>
      </c>
      <c r="C730" s="74" t="s">
        <v>127</v>
      </c>
      <c r="D730" s="74"/>
      <c r="E730" s="74"/>
      <c r="F730" s="75" t="s">
        <v>426</v>
      </c>
      <c r="G730" s="25">
        <f t="shared" ref="G730:L730" si="4343">G731+G737</f>
        <v>87066.5</v>
      </c>
      <c r="H730" s="25">
        <f t="shared" si="4343"/>
        <v>87479.999999999985</v>
      </c>
      <c r="I730" s="25">
        <f t="shared" si="4343"/>
        <v>87479.999999999985</v>
      </c>
      <c r="J730" s="25">
        <f t="shared" si="4343"/>
        <v>709.5</v>
      </c>
      <c r="K730" s="25">
        <f t="shared" si="4343"/>
        <v>731.4</v>
      </c>
      <c r="L730" s="25">
        <f t="shared" si="4343"/>
        <v>731.4</v>
      </c>
      <c r="M730" s="25">
        <f t="shared" si="4016"/>
        <v>87776</v>
      </c>
      <c r="N730" s="25">
        <f t="shared" si="4017"/>
        <v>88211.39999999998</v>
      </c>
      <c r="O730" s="25">
        <f t="shared" si="4018"/>
        <v>88211.39999999998</v>
      </c>
      <c r="P730" s="25">
        <f t="shared" ref="P730:X730" si="4344">P731+P737</f>
        <v>9183.2000000000007</v>
      </c>
      <c r="Q730" s="25">
        <f t="shared" si="4344"/>
        <v>0</v>
      </c>
      <c r="R730" s="25">
        <f t="shared" si="4344"/>
        <v>0</v>
      </c>
      <c r="S730" s="25">
        <f t="shared" si="4344"/>
        <v>0</v>
      </c>
      <c r="T730" s="25">
        <f t="shared" si="4344"/>
        <v>11169.8</v>
      </c>
      <c r="U730" s="25">
        <f t="shared" si="4344"/>
        <v>0</v>
      </c>
      <c r="V730" s="25">
        <f t="shared" si="4344"/>
        <v>11169.8</v>
      </c>
      <c r="W730" s="25">
        <f t="shared" si="4344"/>
        <v>0</v>
      </c>
      <c r="X730" s="25">
        <f t="shared" si="4344"/>
        <v>0</v>
      </c>
      <c r="Y730" s="25">
        <f t="shared" si="4153"/>
        <v>96959.2</v>
      </c>
      <c r="Z730" s="25">
        <f t="shared" si="4154"/>
        <v>99381.199999999983</v>
      </c>
      <c r="AA730" s="25">
        <f t="shared" si="4155"/>
        <v>99381.199999999983</v>
      </c>
      <c r="AB730" s="25">
        <f>AB731+AB737</f>
        <v>0</v>
      </c>
      <c r="AC730" s="25">
        <f>AC731+AC737</f>
        <v>0</v>
      </c>
      <c r="AD730" s="25">
        <f>AD731+AD737</f>
        <v>0</v>
      </c>
      <c r="AE730" s="25">
        <f t="shared" si="4156"/>
        <v>96959.2</v>
      </c>
      <c r="AF730" s="25">
        <f t="shared" si="4157"/>
        <v>99381.199999999983</v>
      </c>
      <c r="AG730" s="25">
        <f t="shared" si="4158"/>
        <v>99381.199999999983</v>
      </c>
      <c r="AH730" s="25">
        <f t="shared" ref="AH730:AV730" si="4345">AH731+AH737</f>
        <v>0</v>
      </c>
      <c r="AI730" s="25">
        <f t="shared" si="4345"/>
        <v>0</v>
      </c>
      <c r="AJ730" s="25">
        <f t="shared" si="4345"/>
        <v>0</v>
      </c>
      <c r="AK730" s="25">
        <f t="shared" si="4345"/>
        <v>0</v>
      </c>
      <c r="AL730" s="25">
        <f t="shared" si="4345"/>
        <v>0</v>
      </c>
      <c r="AM730" s="25">
        <f t="shared" si="4345"/>
        <v>0</v>
      </c>
      <c r="AN730" s="25">
        <f t="shared" si="4345"/>
        <v>0</v>
      </c>
      <c r="AO730" s="25">
        <f t="shared" si="4345"/>
        <v>0</v>
      </c>
      <c r="AP730" s="25">
        <f t="shared" si="4345"/>
        <v>0</v>
      </c>
      <c r="AQ730" s="25">
        <f t="shared" si="4345"/>
        <v>0</v>
      </c>
      <c r="AR730" s="25">
        <f t="shared" si="4345"/>
        <v>0</v>
      </c>
      <c r="AS730" s="25">
        <f t="shared" si="4345"/>
        <v>0</v>
      </c>
      <c r="AT730" s="25">
        <f t="shared" si="4345"/>
        <v>0</v>
      </c>
      <c r="AU730" s="25">
        <f t="shared" si="4345"/>
        <v>0</v>
      </c>
      <c r="AV730" s="25">
        <f t="shared" si="4345"/>
        <v>0</v>
      </c>
      <c r="AW730" s="25">
        <f t="shared" si="4159"/>
        <v>96959.2</v>
      </c>
      <c r="AX730" s="25">
        <f t="shared" si="4160"/>
        <v>99381.199999999983</v>
      </c>
      <c r="AY730" s="25">
        <f t="shared" si="4161"/>
        <v>99381.199999999983</v>
      </c>
      <c r="AZ730" s="25">
        <f>AZ731+AZ737</f>
        <v>0</v>
      </c>
      <c r="BA730" s="25">
        <f t="shared" si="4162"/>
        <v>96959.2</v>
      </c>
      <c r="BB730" s="25">
        <f t="shared" si="4163"/>
        <v>99381.199999999983</v>
      </c>
      <c r="BC730" s="25">
        <f t="shared" si="4164"/>
        <v>99381.199999999983</v>
      </c>
      <c r="BD730" s="25">
        <f t="shared" ref="BD730:BN730" si="4346">BD731+BD737</f>
        <v>0</v>
      </c>
      <c r="BE730" s="25">
        <f t="shared" si="4346"/>
        <v>0</v>
      </c>
      <c r="BF730" s="25">
        <f t="shared" si="4346"/>
        <v>0</v>
      </c>
      <c r="BG730" s="25">
        <f t="shared" si="4346"/>
        <v>0</v>
      </c>
      <c r="BH730" s="25">
        <f t="shared" si="4346"/>
        <v>0</v>
      </c>
      <c r="BI730" s="25">
        <f t="shared" si="4346"/>
        <v>0</v>
      </c>
      <c r="BJ730" s="25">
        <f t="shared" si="4346"/>
        <v>0</v>
      </c>
      <c r="BK730" s="25">
        <f t="shared" si="4346"/>
        <v>0</v>
      </c>
      <c r="BL730" s="25">
        <f t="shared" si="4346"/>
        <v>0</v>
      </c>
      <c r="BM730" s="25">
        <f t="shared" si="4346"/>
        <v>0</v>
      </c>
      <c r="BN730" s="25">
        <f t="shared" si="4346"/>
        <v>0</v>
      </c>
      <c r="BO730" s="25">
        <f t="shared" si="4165"/>
        <v>96959.2</v>
      </c>
      <c r="BP730" s="25">
        <f t="shared" si="4166"/>
        <v>99381.199999999983</v>
      </c>
      <c r="BQ730" s="25">
        <f t="shared" si="4167"/>
        <v>99381.199999999983</v>
      </c>
      <c r="BR730" s="25">
        <f>BR731+BR737</f>
        <v>0</v>
      </c>
      <c r="BS730" s="25">
        <f>BS731+BS737</f>
        <v>0</v>
      </c>
      <c r="BT730" s="25">
        <f>BT731+BT737</f>
        <v>0</v>
      </c>
      <c r="BU730" s="25">
        <f t="shared" si="4168"/>
        <v>96959.2</v>
      </c>
      <c r="BV730" s="25">
        <f t="shared" si="4169"/>
        <v>99381.199999999983</v>
      </c>
      <c r="BW730" s="25">
        <f t="shared" si="4170"/>
        <v>99381.199999999983</v>
      </c>
      <c r="BX730" s="25">
        <f t="shared" ref="BX730:CF730" si="4347">BX731+BX737</f>
        <v>0</v>
      </c>
      <c r="BY730" s="25">
        <f t="shared" si="4347"/>
        <v>0</v>
      </c>
      <c r="BZ730" s="25">
        <f t="shared" si="4347"/>
        <v>0</v>
      </c>
      <c r="CA730" s="25">
        <f t="shared" si="4347"/>
        <v>0</v>
      </c>
      <c r="CB730" s="25">
        <f t="shared" si="4347"/>
        <v>0</v>
      </c>
      <c r="CC730" s="25">
        <f t="shared" si="4347"/>
        <v>0</v>
      </c>
      <c r="CD730" s="25">
        <f t="shared" si="4347"/>
        <v>0</v>
      </c>
      <c r="CE730" s="25">
        <f t="shared" si="4347"/>
        <v>0</v>
      </c>
      <c r="CF730" s="25">
        <f t="shared" si="4347"/>
        <v>0</v>
      </c>
      <c r="CG730" s="25">
        <f t="shared" si="4171"/>
        <v>96959.2</v>
      </c>
      <c r="CH730" s="25">
        <f>CH731+CH737</f>
        <v>0</v>
      </c>
      <c r="CI730" s="83">
        <f t="shared" si="4330"/>
        <v>96959.2</v>
      </c>
      <c r="CJ730" s="25">
        <f t="shared" si="4172"/>
        <v>99381.199999999983</v>
      </c>
      <c r="CK730" s="25">
        <f>CK731+CK737</f>
        <v>0</v>
      </c>
      <c r="CL730" s="83">
        <f t="shared" si="4331"/>
        <v>99381.199999999983</v>
      </c>
      <c r="CM730" s="25">
        <f t="shared" si="4173"/>
        <v>99381.199999999983</v>
      </c>
      <c r="CN730" s="25">
        <f>CN731+CN737</f>
        <v>0</v>
      </c>
      <c r="CO730" s="83">
        <f t="shared" si="4332"/>
        <v>99381.199999999983</v>
      </c>
      <c r="CP730" s="25">
        <f>CP731+CP737</f>
        <v>0</v>
      </c>
      <c r="CQ730" s="26"/>
      <c r="CR730" s="26"/>
      <c r="CS730" s="22"/>
      <c r="CT730" s="22"/>
      <c r="CU730" s="22"/>
    </row>
    <row r="731" spans="1:99" ht="46.8" customHeight="1" x14ac:dyDescent="0.3">
      <c r="A731" s="76" t="s">
        <v>487</v>
      </c>
      <c r="B731" s="76" t="s">
        <v>34</v>
      </c>
      <c r="C731" s="76" t="s">
        <v>127</v>
      </c>
      <c r="D731" s="76" t="s">
        <v>235</v>
      </c>
      <c r="E731" s="88"/>
      <c r="F731" s="77" t="s">
        <v>236</v>
      </c>
      <c r="G731" s="14">
        <f t="shared" ref="G731:G733" si="4348">G732</f>
        <v>14230.8</v>
      </c>
      <c r="H731" s="14">
        <f t="shared" ref="H731:H733" si="4349">H732</f>
        <v>14651.9</v>
      </c>
      <c r="I731" s="14">
        <f t="shared" ref="I731:I733" si="4350">I732</f>
        <v>14651.9</v>
      </c>
      <c r="J731" s="14">
        <f t="shared" ref="J731:J733" si="4351">J732</f>
        <v>0</v>
      </c>
      <c r="K731" s="14">
        <f t="shared" ref="K731:K733" si="4352">K732</f>
        <v>0</v>
      </c>
      <c r="L731" s="14">
        <f t="shared" ref="L731:L733" si="4353">L732</f>
        <v>0</v>
      </c>
      <c r="M731" s="14">
        <f t="shared" ref="M731:M792" si="4354">G731+J731</f>
        <v>14230.8</v>
      </c>
      <c r="N731" s="14">
        <f t="shared" ref="N731:N792" si="4355">H731+K731</f>
        <v>14651.9</v>
      </c>
      <c r="O731" s="14">
        <f t="shared" ref="O731:O792" si="4356">I731+L731</f>
        <v>14651.9</v>
      </c>
      <c r="P731" s="14">
        <f t="shared" ref="P731:P733" si="4357">P732</f>
        <v>0</v>
      </c>
      <c r="Q731" s="14">
        <f t="shared" ref="Q731:Q733" si="4358">Q732</f>
        <v>0</v>
      </c>
      <c r="R731" s="14">
        <f t="shared" ref="R731:R733" si="4359">R732</f>
        <v>0</v>
      </c>
      <c r="S731" s="14">
        <f t="shared" ref="S731:S733" si="4360">S732</f>
        <v>0</v>
      </c>
      <c r="T731" s="14">
        <f t="shared" ref="T731:T733" si="4361">T732</f>
        <v>0</v>
      </c>
      <c r="U731" s="14">
        <f t="shared" ref="U731:U733" si="4362">U732</f>
        <v>0</v>
      </c>
      <c r="V731" s="14">
        <f t="shared" ref="V731:V733" si="4363">V732</f>
        <v>0</v>
      </c>
      <c r="W731" s="14">
        <f t="shared" ref="W731:W733" si="4364">W732</f>
        <v>0</v>
      </c>
      <c r="X731" s="14">
        <f t="shared" ref="X731:X733" si="4365">X732</f>
        <v>0</v>
      </c>
      <c r="Y731" s="14">
        <f t="shared" si="4153"/>
        <v>14230.8</v>
      </c>
      <c r="Z731" s="14">
        <f t="shared" si="4154"/>
        <v>14651.9</v>
      </c>
      <c r="AA731" s="14">
        <f t="shared" si="4155"/>
        <v>14651.9</v>
      </c>
      <c r="AB731" s="14">
        <f t="shared" ref="AB731:AB733" si="4366">AB732</f>
        <v>0</v>
      </c>
      <c r="AC731" s="14">
        <f t="shared" ref="AC731:AC733" si="4367">AC732</f>
        <v>0</v>
      </c>
      <c r="AD731" s="14">
        <f t="shared" ref="AD731:AD733" si="4368">AD732</f>
        <v>0</v>
      </c>
      <c r="AE731" s="14">
        <f t="shared" si="4156"/>
        <v>14230.8</v>
      </c>
      <c r="AF731" s="14">
        <f t="shared" si="4157"/>
        <v>14651.9</v>
      </c>
      <c r="AG731" s="14">
        <f t="shared" si="4158"/>
        <v>14651.9</v>
      </c>
      <c r="AH731" s="14">
        <f t="shared" ref="AH731:AH733" si="4369">AH732</f>
        <v>0</v>
      </c>
      <c r="AI731" s="14">
        <f t="shared" ref="AI731:AI733" si="4370">AI732</f>
        <v>0</v>
      </c>
      <c r="AJ731" s="14">
        <f t="shared" ref="AJ731:AJ733" si="4371">AJ732</f>
        <v>0</v>
      </c>
      <c r="AK731" s="14">
        <f t="shared" ref="AK731:AK733" si="4372">AK732</f>
        <v>0</v>
      </c>
      <c r="AL731" s="14">
        <f t="shared" ref="AL731:AL733" si="4373">AL732</f>
        <v>0</v>
      </c>
      <c r="AM731" s="14">
        <f t="shared" ref="AM731:AM733" si="4374">AM732</f>
        <v>0</v>
      </c>
      <c r="AN731" s="14">
        <f t="shared" ref="AN731:AN733" si="4375">AN732</f>
        <v>0</v>
      </c>
      <c r="AO731" s="14">
        <f t="shared" ref="AO731:AO733" si="4376">AO732</f>
        <v>0</v>
      </c>
      <c r="AP731" s="14">
        <f t="shared" ref="AP731:AP733" si="4377">AP732</f>
        <v>0</v>
      </c>
      <c r="AQ731" s="14">
        <f t="shared" ref="AQ731:AQ733" si="4378">AQ732</f>
        <v>0</v>
      </c>
      <c r="AR731" s="14">
        <f t="shared" ref="AR731:AR733" si="4379">AR732</f>
        <v>0</v>
      </c>
      <c r="AS731" s="14">
        <f t="shared" ref="AS731:AS733" si="4380">AS732</f>
        <v>0</v>
      </c>
      <c r="AT731" s="14">
        <f t="shared" ref="AT731:AT733" si="4381">AT732</f>
        <v>0</v>
      </c>
      <c r="AU731" s="14">
        <f t="shared" ref="AU731:AU733" si="4382">AU732</f>
        <v>0</v>
      </c>
      <c r="AV731" s="14">
        <f t="shared" ref="AV731:AV733" si="4383">AV732</f>
        <v>0</v>
      </c>
      <c r="AW731" s="14">
        <f t="shared" si="4159"/>
        <v>14230.8</v>
      </c>
      <c r="AX731" s="14">
        <f t="shared" si="4160"/>
        <v>14651.9</v>
      </c>
      <c r="AY731" s="14">
        <f t="shared" si="4161"/>
        <v>14651.9</v>
      </c>
      <c r="AZ731" s="14">
        <f t="shared" ref="AZ731:AZ733" si="4384">AZ732</f>
        <v>0</v>
      </c>
      <c r="BA731" s="14">
        <f t="shared" si="4162"/>
        <v>14230.8</v>
      </c>
      <c r="BB731" s="14">
        <f t="shared" si="4163"/>
        <v>14651.9</v>
      </c>
      <c r="BC731" s="14">
        <f t="shared" si="4164"/>
        <v>14651.9</v>
      </c>
      <c r="BD731" s="14">
        <f t="shared" ref="BD731:BD733" si="4385">BD732</f>
        <v>0</v>
      </c>
      <c r="BE731" s="14">
        <f t="shared" ref="BE731:BE733" si="4386">BE732</f>
        <v>0</v>
      </c>
      <c r="BF731" s="14">
        <f t="shared" ref="BF731:BF733" si="4387">BF732</f>
        <v>0</v>
      </c>
      <c r="BG731" s="14">
        <f t="shared" ref="BG731:BG733" si="4388">BG732</f>
        <v>0</v>
      </c>
      <c r="BH731" s="14">
        <f t="shared" ref="BH731:BH733" si="4389">BH732</f>
        <v>0</v>
      </c>
      <c r="BI731" s="14">
        <f t="shared" ref="BI731:BI733" si="4390">BI732</f>
        <v>0</v>
      </c>
      <c r="BJ731" s="14">
        <f t="shared" ref="BJ731:BJ733" si="4391">BJ732</f>
        <v>0</v>
      </c>
      <c r="BK731" s="14">
        <f t="shared" ref="BK731:BK733" si="4392">BK732</f>
        <v>0</v>
      </c>
      <c r="BL731" s="14">
        <f t="shared" ref="BL731:BL733" si="4393">BL732</f>
        <v>0</v>
      </c>
      <c r="BM731" s="14">
        <f t="shared" ref="BM731:BM733" si="4394">BM732</f>
        <v>0</v>
      </c>
      <c r="BN731" s="14">
        <f t="shared" ref="BN731:BN733" si="4395">BN732</f>
        <v>0</v>
      </c>
      <c r="BO731" s="14">
        <f t="shared" si="4165"/>
        <v>14230.8</v>
      </c>
      <c r="BP731" s="14">
        <f t="shared" si="4166"/>
        <v>14651.9</v>
      </c>
      <c r="BQ731" s="14">
        <f t="shared" si="4167"/>
        <v>14651.9</v>
      </c>
      <c r="BR731" s="14">
        <f t="shared" ref="BR731:BR733" si="4396">BR732</f>
        <v>0</v>
      </c>
      <c r="BS731" s="14">
        <f t="shared" ref="BS731:BS733" si="4397">BS732</f>
        <v>0</v>
      </c>
      <c r="BT731" s="14">
        <f t="shared" ref="BT731:BT733" si="4398">BT732</f>
        <v>0</v>
      </c>
      <c r="BU731" s="14">
        <f t="shared" si="4168"/>
        <v>14230.8</v>
      </c>
      <c r="BV731" s="14">
        <f t="shared" si="4169"/>
        <v>14651.9</v>
      </c>
      <c r="BW731" s="14">
        <f t="shared" si="4170"/>
        <v>14651.9</v>
      </c>
      <c r="BX731" s="14">
        <f t="shared" ref="BX731:BX733" si="4399">BX732</f>
        <v>0</v>
      </c>
      <c r="BY731" s="14">
        <f t="shared" ref="BY731:BY733" si="4400">BY732</f>
        <v>0</v>
      </c>
      <c r="BZ731" s="14">
        <f t="shared" ref="BZ731:BZ733" si="4401">BZ732</f>
        <v>0</v>
      </c>
      <c r="CA731" s="14">
        <f t="shared" ref="CA731:CA733" si="4402">CA732</f>
        <v>0</v>
      </c>
      <c r="CB731" s="14">
        <f t="shared" ref="CB731:CB733" si="4403">CB732</f>
        <v>0</v>
      </c>
      <c r="CC731" s="14">
        <f t="shared" ref="CC731:CC733" si="4404">CC732</f>
        <v>0</v>
      </c>
      <c r="CD731" s="14">
        <f t="shared" ref="CD731:CD733" si="4405">CD732</f>
        <v>0</v>
      </c>
      <c r="CE731" s="14">
        <f t="shared" ref="CE731:CE733" si="4406">CE732</f>
        <v>0</v>
      </c>
      <c r="CF731" s="14">
        <f t="shared" ref="CF731:CF733" si="4407">CF732</f>
        <v>0</v>
      </c>
      <c r="CG731" s="14">
        <f t="shared" si="4171"/>
        <v>14230.8</v>
      </c>
      <c r="CH731" s="14">
        <f t="shared" ref="CH731:CH733" si="4408">CH732</f>
        <v>0</v>
      </c>
      <c r="CI731" s="84">
        <f t="shared" si="4330"/>
        <v>14230.8</v>
      </c>
      <c r="CJ731" s="14">
        <f t="shared" si="4172"/>
        <v>14651.9</v>
      </c>
      <c r="CK731" s="52">
        <f t="shared" ref="CK731:CP733" si="4409">CK732</f>
        <v>0</v>
      </c>
      <c r="CL731" s="84">
        <f t="shared" si="4331"/>
        <v>14651.9</v>
      </c>
      <c r="CM731" s="14">
        <f t="shared" si="4173"/>
        <v>14651.9</v>
      </c>
      <c r="CN731" s="52">
        <f t="shared" si="4409"/>
        <v>0</v>
      </c>
      <c r="CO731" s="84">
        <f t="shared" si="4332"/>
        <v>14651.9</v>
      </c>
      <c r="CP731" s="14">
        <f t="shared" si="4409"/>
        <v>0</v>
      </c>
      <c r="CQ731" s="29"/>
      <c r="CR731" s="29"/>
      <c r="CT731" s="1"/>
    </row>
    <row r="732" spans="1:99" s="1" customFormat="1" ht="15.6" hidden="1" customHeight="1" x14ac:dyDescent="0.3">
      <c r="A732" s="27" t="s">
        <v>487</v>
      </c>
      <c r="B732" s="27" t="s">
        <v>34</v>
      </c>
      <c r="C732" s="27" t="s">
        <v>127</v>
      </c>
      <c r="D732" s="27" t="s">
        <v>237</v>
      </c>
      <c r="E732" s="30"/>
      <c r="F732" s="28" t="s">
        <v>41</v>
      </c>
      <c r="G732" s="14">
        <f t="shared" si="4348"/>
        <v>14230.8</v>
      </c>
      <c r="H732" s="14">
        <f t="shared" si="4349"/>
        <v>14651.9</v>
      </c>
      <c r="I732" s="14">
        <f t="shared" si="4350"/>
        <v>14651.9</v>
      </c>
      <c r="J732" s="14">
        <f t="shared" si="4351"/>
        <v>0</v>
      </c>
      <c r="K732" s="14">
        <f t="shared" si="4352"/>
        <v>0</v>
      </c>
      <c r="L732" s="14">
        <f t="shared" si="4353"/>
        <v>0</v>
      </c>
      <c r="M732" s="14">
        <f t="shared" si="4354"/>
        <v>14230.8</v>
      </c>
      <c r="N732" s="14">
        <f t="shared" si="4355"/>
        <v>14651.9</v>
      </c>
      <c r="O732" s="14">
        <f t="shared" si="4356"/>
        <v>14651.9</v>
      </c>
      <c r="P732" s="14">
        <f t="shared" si="4357"/>
        <v>0</v>
      </c>
      <c r="Q732" s="14">
        <f t="shared" si="4358"/>
        <v>0</v>
      </c>
      <c r="R732" s="14">
        <f t="shared" si="4359"/>
        <v>0</v>
      </c>
      <c r="S732" s="14">
        <f t="shared" si="4360"/>
        <v>0</v>
      </c>
      <c r="T732" s="14">
        <f t="shared" si="4361"/>
        <v>0</v>
      </c>
      <c r="U732" s="14">
        <f t="shared" si="4362"/>
        <v>0</v>
      </c>
      <c r="V732" s="14">
        <f t="shared" si="4363"/>
        <v>0</v>
      </c>
      <c r="W732" s="14">
        <f t="shared" si="4364"/>
        <v>0</v>
      </c>
      <c r="X732" s="14">
        <f t="shared" si="4365"/>
        <v>0</v>
      </c>
      <c r="Y732" s="14">
        <f t="shared" si="4153"/>
        <v>14230.8</v>
      </c>
      <c r="Z732" s="14">
        <f t="shared" si="4154"/>
        <v>14651.9</v>
      </c>
      <c r="AA732" s="14">
        <f t="shared" si="4155"/>
        <v>14651.9</v>
      </c>
      <c r="AB732" s="14">
        <f t="shared" si="4366"/>
        <v>0</v>
      </c>
      <c r="AC732" s="14">
        <f t="shared" si="4367"/>
        <v>0</v>
      </c>
      <c r="AD732" s="14">
        <f t="shared" si="4368"/>
        <v>0</v>
      </c>
      <c r="AE732" s="14">
        <f t="shared" si="4156"/>
        <v>14230.8</v>
      </c>
      <c r="AF732" s="14">
        <f t="shared" si="4157"/>
        <v>14651.9</v>
      </c>
      <c r="AG732" s="14">
        <f t="shared" si="4158"/>
        <v>14651.9</v>
      </c>
      <c r="AH732" s="14">
        <f t="shared" si="4369"/>
        <v>0</v>
      </c>
      <c r="AI732" s="14">
        <f t="shared" si="4370"/>
        <v>0</v>
      </c>
      <c r="AJ732" s="14">
        <f t="shared" si="4371"/>
        <v>0</v>
      </c>
      <c r="AK732" s="14">
        <f t="shared" si="4372"/>
        <v>0</v>
      </c>
      <c r="AL732" s="14">
        <f t="shared" si="4373"/>
        <v>0</v>
      </c>
      <c r="AM732" s="14">
        <f t="shared" si="4374"/>
        <v>0</v>
      </c>
      <c r="AN732" s="14">
        <f t="shared" si="4375"/>
        <v>0</v>
      </c>
      <c r="AO732" s="14">
        <f t="shared" si="4376"/>
        <v>0</v>
      </c>
      <c r="AP732" s="14">
        <f t="shared" si="4377"/>
        <v>0</v>
      </c>
      <c r="AQ732" s="14">
        <f t="shared" si="4378"/>
        <v>0</v>
      </c>
      <c r="AR732" s="14">
        <f t="shared" si="4379"/>
        <v>0</v>
      </c>
      <c r="AS732" s="14">
        <f t="shared" si="4380"/>
        <v>0</v>
      </c>
      <c r="AT732" s="14">
        <f t="shared" si="4381"/>
        <v>0</v>
      </c>
      <c r="AU732" s="14">
        <f t="shared" si="4382"/>
        <v>0</v>
      </c>
      <c r="AV732" s="14">
        <f t="shared" si="4383"/>
        <v>0</v>
      </c>
      <c r="AW732" s="14">
        <f t="shared" si="4159"/>
        <v>14230.8</v>
      </c>
      <c r="AX732" s="14">
        <f t="shared" si="4160"/>
        <v>14651.9</v>
      </c>
      <c r="AY732" s="14">
        <f t="shared" si="4161"/>
        <v>14651.9</v>
      </c>
      <c r="AZ732" s="14">
        <f t="shared" si="4384"/>
        <v>0</v>
      </c>
      <c r="BA732" s="14">
        <f t="shared" si="4162"/>
        <v>14230.8</v>
      </c>
      <c r="BB732" s="14">
        <f t="shared" si="4163"/>
        <v>14651.9</v>
      </c>
      <c r="BC732" s="14">
        <f t="shared" si="4164"/>
        <v>14651.9</v>
      </c>
      <c r="BD732" s="14">
        <f t="shared" si="4385"/>
        <v>0</v>
      </c>
      <c r="BE732" s="14">
        <f t="shared" si="4386"/>
        <v>0</v>
      </c>
      <c r="BF732" s="14">
        <f t="shared" si="4387"/>
        <v>0</v>
      </c>
      <c r="BG732" s="14">
        <f t="shared" si="4388"/>
        <v>0</v>
      </c>
      <c r="BH732" s="14">
        <f t="shared" si="4389"/>
        <v>0</v>
      </c>
      <c r="BI732" s="14">
        <f t="shared" si="4390"/>
        <v>0</v>
      </c>
      <c r="BJ732" s="14">
        <f t="shared" si="4391"/>
        <v>0</v>
      </c>
      <c r="BK732" s="14">
        <f t="shared" si="4392"/>
        <v>0</v>
      </c>
      <c r="BL732" s="14">
        <f t="shared" si="4393"/>
        <v>0</v>
      </c>
      <c r="BM732" s="14">
        <f t="shared" si="4394"/>
        <v>0</v>
      </c>
      <c r="BN732" s="14">
        <f t="shared" si="4395"/>
        <v>0</v>
      </c>
      <c r="BO732" s="14">
        <f t="shared" si="4165"/>
        <v>14230.8</v>
      </c>
      <c r="BP732" s="14">
        <f t="shared" si="4166"/>
        <v>14651.9</v>
      </c>
      <c r="BQ732" s="14">
        <f t="shared" si="4167"/>
        <v>14651.9</v>
      </c>
      <c r="BR732" s="14">
        <f t="shared" si="4396"/>
        <v>0</v>
      </c>
      <c r="BS732" s="14">
        <f t="shared" si="4397"/>
        <v>0</v>
      </c>
      <c r="BT732" s="14">
        <f t="shared" si="4398"/>
        <v>0</v>
      </c>
      <c r="BU732" s="14">
        <f t="shared" si="4168"/>
        <v>14230.8</v>
      </c>
      <c r="BV732" s="14">
        <f t="shared" si="4169"/>
        <v>14651.9</v>
      </c>
      <c r="BW732" s="14">
        <f t="shared" si="4170"/>
        <v>14651.9</v>
      </c>
      <c r="BX732" s="14">
        <f t="shared" si="4399"/>
        <v>0</v>
      </c>
      <c r="BY732" s="14">
        <f t="shared" si="4400"/>
        <v>0</v>
      </c>
      <c r="BZ732" s="14">
        <f t="shared" si="4401"/>
        <v>0</v>
      </c>
      <c r="CA732" s="14">
        <f t="shared" si="4402"/>
        <v>0</v>
      </c>
      <c r="CB732" s="14">
        <f t="shared" si="4403"/>
        <v>0</v>
      </c>
      <c r="CC732" s="14">
        <f t="shared" si="4404"/>
        <v>0</v>
      </c>
      <c r="CD732" s="14">
        <f t="shared" si="4405"/>
        <v>0</v>
      </c>
      <c r="CE732" s="14">
        <f t="shared" si="4406"/>
        <v>0</v>
      </c>
      <c r="CF732" s="14">
        <f t="shared" si="4407"/>
        <v>0</v>
      </c>
      <c r="CG732" s="14">
        <f t="shared" si="4171"/>
        <v>14230.8</v>
      </c>
      <c r="CH732" s="14">
        <f t="shared" si="4408"/>
        <v>0</v>
      </c>
      <c r="CI732" s="14"/>
      <c r="CJ732" s="14">
        <f t="shared" si="4172"/>
        <v>14651.9</v>
      </c>
      <c r="CK732" s="52">
        <f t="shared" si="4409"/>
        <v>0</v>
      </c>
      <c r="CL732" s="52"/>
      <c r="CM732" s="14">
        <f t="shared" si="4173"/>
        <v>14651.9</v>
      </c>
      <c r="CN732" s="52">
        <f t="shared" si="4409"/>
        <v>0</v>
      </c>
      <c r="CO732" s="52"/>
      <c r="CP732" s="14">
        <f t="shared" si="4409"/>
        <v>0</v>
      </c>
      <c r="CQ732" s="29">
        <v>0</v>
      </c>
      <c r="CR732" s="29"/>
      <c r="CS732" s="1" t="s">
        <v>75</v>
      </c>
    </row>
    <row r="733" spans="1:99" ht="78" customHeight="1" x14ac:dyDescent="0.3">
      <c r="A733" s="76" t="s">
        <v>487</v>
      </c>
      <c r="B733" s="76" t="s">
        <v>34</v>
      </c>
      <c r="C733" s="76" t="s">
        <v>127</v>
      </c>
      <c r="D733" s="76" t="s">
        <v>427</v>
      </c>
      <c r="E733" s="88"/>
      <c r="F733" s="77" t="s">
        <v>428</v>
      </c>
      <c r="G733" s="14">
        <f t="shared" si="4348"/>
        <v>14230.8</v>
      </c>
      <c r="H733" s="14">
        <f t="shared" si="4349"/>
        <v>14651.9</v>
      </c>
      <c r="I733" s="14">
        <f t="shared" si="4350"/>
        <v>14651.9</v>
      </c>
      <c r="J733" s="14">
        <f t="shared" si="4351"/>
        <v>0</v>
      </c>
      <c r="K733" s="14">
        <f t="shared" si="4352"/>
        <v>0</v>
      </c>
      <c r="L733" s="14">
        <f t="shared" si="4353"/>
        <v>0</v>
      </c>
      <c r="M733" s="14">
        <f t="shared" si="4354"/>
        <v>14230.8</v>
      </c>
      <c r="N733" s="14">
        <f t="shared" si="4355"/>
        <v>14651.9</v>
      </c>
      <c r="O733" s="14">
        <f t="shared" si="4356"/>
        <v>14651.9</v>
      </c>
      <c r="P733" s="14">
        <f t="shared" si="4357"/>
        <v>0</v>
      </c>
      <c r="Q733" s="14">
        <f t="shared" si="4358"/>
        <v>0</v>
      </c>
      <c r="R733" s="14">
        <f t="shared" si="4359"/>
        <v>0</v>
      </c>
      <c r="S733" s="14">
        <f t="shared" si="4360"/>
        <v>0</v>
      </c>
      <c r="T733" s="14">
        <f t="shared" si="4361"/>
        <v>0</v>
      </c>
      <c r="U733" s="14">
        <f t="shared" si="4362"/>
        <v>0</v>
      </c>
      <c r="V733" s="14">
        <f t="shared" si="4363"/>
        <v>0</v>
      </c>
      <c r="W733" s="14">
        <f t="shared" si="4364"/>
        <v>0</v>
      </c>
      <c r="X733" s="14">
        <f t="shared" si="4365"/>
        <v>0</v>
      </c>
      <c r="Y733" s="14">
        <f t="shared" si="4153"/>
        <v>14230.8</v>
      </c>
      <c r="Z733" s="14">
        <f t="shared" si="4154"/>
        <v>14651.9</v>
      </c>
      <c r="AA733" s="14">
        <f t="shared" si="4155"/>
        <v>14651.9</v>
      </c>
      <c r="AB733" s="14">
        <f t="shared" si="4366"/>
        <v>0</v>
      </c>
      <c r="AC733" s="14">
        <f t="shared" si="4367"/>
        <v>0</v>
      </c>
      <c r="AD733" s="14">
        <f t="shared" si="4368"/>
        <v>0</v>
      </c>
      <c r="AE733" s="14">
        <f t="shared" si="4156"/>
        <v>14230.8</v>
      </c>
      <c r="AF733" s="14">
        <f t="shared" si="4157"/>
        <v>14651.9</v>
      </c>
      <c r="AG733" s="14">
        <f t="shared" si="4158"/>
        <v>14651.9</v>
      </c>
      <c r="AH733" s="14">
        <f t="shared" si="4369"/>
        <v>0</v>
      </c>
      <c r="AI733" s="14">
        <f t="shared" si="4370"/>
        <v>0</v>
      </c>
      <c r="AJ733" s="14">
        <f t="shared" si="4371"/>
        <v>0</v>
      </c>
      <c r="AK733" s="14">
        <f t="shared" si="4372"/>
        <v>0</v>
      </c>
      <c r="AL733" s="14">
        <f t="shared" si="4373"/>
        <v>0</v>
      </c>
      <c r="AM733" s="14">
        <f t="shared" si="4374"/>
        <v>0</v>
      </c>
      <c r="AN733" s="14">
        <f t="shared" si="4375"/>
        <v>0</v>
      </c>
      <c r="AO733" s="14">
        <f t="shared" si="4376"/>
        <v>0</v>
      </c>
      <c r="AP733" s="14">
        <f t="shared" si="4377"/>
        <v>0</v>
      </c>
      <c r="AQ733" s="14">
        <f t="shared" si="4378"/>
        <v>0</v>
      </c>
      <c r="AR733" s="14">
        <f t="shared" si="4379"/>
        <v>0</v>
      </c>
      <c r="AS733" s="14">
        <f t="shared" si="4380"/>
        <v>0</v>
      </c>
      <c r="AT733" s="14">
        <f t="shared" si="4381"/>
        <v>0</v>
      </c>
      <c r="AU733" s="14">
        <f t="shared" si="4382"/>
        <v>0</v>
      </c>
      <c r="AV733" s="14">
        <f t="shared" si="4383"/>
        <v>0</v>
      </c>
      <c r="AW733" s="14">
        <f t="shared" si="4159"/>
        <v>14230.8</v>
      </c>
      <c r="AX733" s="14">
        <f t="shared" si="4160"/>
        <v>14651.9</v>
      </c>
      <c r="AY733" s="14">
        <f t="shared" si="4161"/>
        <v>14651.9</v>
      </c>
      <c r="AZ733" s="14">
        <f t="shared" si="4384"/>
        <v>0</v>
      </c>
      <c r="BA733" s="14">
        <f t="shared" si="4162"/>
        <v>14230.8</v>
      </c>
      <c r="BB733" s="14">
        <f t="shared" si="4163"/>
        <v>14651.9</v>
      </c>
      <c r="BC733" s="14">
        <f t="shared" si="4164"/>
        <v>14651.9</v>
      </c>
      <c r="BD733" s="14">
        <f t="shared" si="4385"/>
        <v>0</v>
      </c>
      <c r="BE733" s="14">
        <f t="shared" si="4386"/>
        <v>0</v>
      </c>
      <c r="BF733" s="14">
        <f t="shared" si="4387"/>
        <v>0</v>
      </c>
      <c r="BG733" s="14">
        <f t="shared" si="4388"/>
        <v>0</v>
      </c>
      <c r="BH733" s="14">
        <f t="shared" si="4389"/>
        <v>0</v>
      </c>
      <c r="BI733" s="14">
        <f t="shared" si="4390"/>
        <v>0</v>
      </c>
      <c r="BJ733" s="14">
        <f t="shared" si="4391"/>
        <v>0</v>
      </c>
      <c r="BK733" s="14">
        <f t="shared" si="4392"/>
        <v>0</v>
      </c>
      <c r="BL733" s="14">
        <f t="shared" si="4393"/>
        <v>0</v>
      </c>
      <c r="BM733" s="14">
        <f t="shared" si="4394"/>
        <v>0</v>
      </c>
      <c r="BN733" s="14">
        <f t="shared" si="4395"/>
        <v>0</v>
      </c>
      <c r="BO733" s="14">
        <f t="shared" si="4165"/>
        <v>14230.8</v>
      </c>
      <c r="BP733" s="14">
        <f t="shared" si="4166"/>
        <v>14651.9</v>
      </c>
      <c r="BQ733" s="14">
        <f t="shared" si="4167"/>
        <v>14651.9</v>
      </c>
      <c r="BR733" s="14">
        <f t="shared" si="4396"/>
        <v>0</v>
      </c>
      <c r="BS733" s="14">
        <f t="shared" si="4397"/>
        <v>0</v>
      </c>
      <c r="BT733" s="14">
        <f t="shared" si="4398"/>
        <v>0</v>
      </c>
      <c r="BU733" s="14">
        <f t="shared" si="4168"/>
        <v>14230.8</v>
      </c>
      <c r="BV733" s="14">
        <f t="shared" si="4169"/>
        <v>14651.9</v>
      </c>
      <c r="BW733" s="14">
        <f t="shared" si="4170"/>
        <v>14651.9</v>
      </c>
      <c r="BX733" s="14">
        <f t="shared" si="4399"/>
        <v>0</v>
      </c>
      <c r="BY733" s="14">
        <f t="shared" si="4400"/>
        <v>0</v>
      </c>
      <c r="BZ733" s="14">
        <f t="shared" si="4401"/>
        <v>0</v>
      </c>
      <c r="CA733" s="14">
        <f t="shared" si="4402"/>
        <v>0</v>
      </c>
      <c r="CB733" s="14">
        <f t="shared" si="4403"/>
        <v>0</v>
      </c>
      <c r="CC733" s="14">
        <f t="shared" si="4404"/>
        <v>0</v>
      </c>
      <c r="CD733" s="14">
        <f t="shared" si="4405"/>
        <v>0</v>
      </c>
      <c r="CE733" s="14">
        <f t="shared" si="4406"/>
        <v>0</v>
      </c>
      <c r="CF733" s="14">
        <f t="shared" si="4407"/>
        <v>0</v>
      </c>
      <c r="CG733" s="14">
        <f t="shared" si="4171"/>
        <v>14230.8</v>
      </c>
      <c r="CH733" s="14">
        <f t="shared" si="4408"/>
        <v>0</v>
      </c>
      <c r="CI733" s="84">
        <f t="shared" ref="CI733:CI748" si="4410">CG733+CH733</f>
        <v>14230.8</v>
      </c>
      <c r="CJ733" s="14">
        <f t="shared" si="4172"/>
        <v>14651.9</v>
      </c>
      <c r="CK733" s="52">
        <f t="shared" si="4409"/>
        <v>0</v>
      </c>
      <c r="CL733" s="84">
        <f t="shared" ref="CL733:CL748" si="4411">CJ733+CK733</f>
        <v>14651.9</v>
      </c>
      <c r="CM733" s="14">
        <f t="shared" si="4173"/>
        <v>14651.9</v>
      </c>
      <c r="CN733" s="52">
        <f t="shared" si="4409"/>
        <v>0</v>
      </c>
      <c r="CO733" s="84">
        <f t="shared" ref="CO733:CO748" si="4412">CM733+CN733</f>
        <v>14651.9</v>
      </c>
      <c r="CP733" s="14">
        <f t="shared" si="4409"/>
        <v>0</v>
      </c>
      <c r="CQ733" s="29"/>
      <c r="CR733" s="29"/>
      <c r="CT733" s="1"/>
    </row>
    <row r="734" spans="1:99" ht="31.2" customHeight="1" x14ac:dyDescent="0.3">
      <c r="A734" s="76" t="s">
        <v>487</v>
      </c>
      <c r="B734" s="76" t="s">
        <v>34</v>
      </c>
      <c r="C734" s="76" t="s">
        <v>127</v>
      </c>
      <c r="D734" s="76" t="s">
        <v>429</v>
      </c>
      <c r="E734" s="88"/>
      <c r="F734" s="77" t="s">
        <v>430</v>
      </c>
      <c r="G734" s="14">
        <f t="shared" ref="G734:L734" si="4413">G735+G736</f>
        <v>14230.8</v>
      </c>
      <c r="H734" s="14">
        <f t="shared" si="4413"/>
        <v>14651.9</v>
      </c>
      <c r="I734" s="14">
        <f t="shared" si="4413"/>
        <v>14651.9</v>
      </c>
      <c r="J734" s="14">
        <f t="shared" si="4413"/>
        <v>0</v>
      </c>
      <c r="K734" s="14">
        <f t="shared" si="4413"/>
        <v>0</v>
      </c>
      <c r="L734" s="14">
        <f t="shared" si="4413"/>
        <v>0</v>
      </c>
      <c r="M734" s="14">
        <f t="shared" si="4354"/>
        <v>14230.8</v>
      </c>
      <c r="N734" s="14">
        <f t="shared" si="4355"/>
        <v>14651.9</v>
      </c>
      <c r="O734" s="14">
        <f t="shared" si="4356"/>
        <v>14651.9</v>
      </c>
      <c r="P734" s="14">
        <f t="shared" ref="P734:X734" si="4414">P735+P736</f>
        <v>0</v>
      </c>
      <c r="Q734" s="14">
        <f t="shared" si="4414"/>
        <v>0</v>
      </c>
      <c r="R734" s="14">
        <f t="shared" si="4414"/>
        <v>0</v>
      </c>
      <c r="S734" s="14">
        <f t="shared" si="4414"/>
        <v>0</v>
      </c>
      <c r="T734" s="14">
        <f t="shared" si="4414"/>
        <v>0</v>
      </c>
      <c r="U734" s="14">
        <f t="shared" si="4414"/>
        <v>0</v>
      </c>
      <c r="V734" s="14">
        <f t="shared" si="4414"/>
        <v>0</v>
      </c>
      <c r="W734" s="14">
        <f t="shared" si="4414"/>
        <v>0</v>
      </c>
      <c r="X734" s="14">
        <f t="shared" si="4414"/>
        <v>0</v>
      </c>
      <c r="Y734" s="14">
        <f t="shared" si="4153"/>
        <v>14230.8</v>
      </c>
      <c r="Z734" s="14">
        <f t="shared" si="4154"/>
        <v>14651.9</v>
      </c>
      <c r="AA734" s="14">
        <f t="shared" si="4155"/>
        <v>14651.9</v>
      </c>
      <c r="AB734" s="14">
        <f>AB735+AB736</f>
        <v>0</v>
      </c>
      <c r="AC734" s="14">
        <f>AC735+AC736</f>
        <v>0</v>
      </c>
      <c r="AD734" s="14">
        <f>AD735+AD736</f>
        <v>0</v>
      </c>
      <c r="AE734" s="14">
        <f t="shared" si="4156"/>
        <v>14230.8</v>
      </c>
      <c r="AF734" s="14">
        <f t="shared" si="4157"/>
        <v>14651.9</v>
      </c>
      <c r="AG734" s="14">
        <f t="shared" si="4158"/>
        <v>14651.9</v>
      </c>
      <c r="AH734" s="14">
        <f t="shared" ref="AH734:AV734" si="4415">AH735+AH736</f>
        <v>0</v>
      </c>
      <c r="AI734" s="14">
        <f t="shared" si="4415"/>
        <v>0</v>
      </c>
      <c r="AJ734" s="14">
        <f t="shared" si="4415"/>
        <v>0</v>
      </c>
      <c r="AK734" s="14">
        <f t="shared" si="4415"/>
        <v>0</v>
      </c>
      <c r="AL734" s="14">
        <f t="shared" si="4415"/>
        <v>0</v>
      </c>
      <c r="AM734" s="14">
        <f t="shared" si="4415"/>
        <v>0</v>
      </c>
      <c r="AN734" s="14">
        <f t="shared" si="4415"/>
        <v>0</v>
      </c>
      <c r="AO734" s="14">
        <f t="shared" si="4415"/>
        <v>0</v>
      </c>
      <c r="AP734" s="14">
        <f t="shared" si="4415"/>
        <v>0</v>
      </c>
      <c r="AQ734" s="14">
        <f t="shared" si="4415"/>
        <v>0</v>
      </c>
      <c r="AR734" s="14">
        <f t="shared" si="4415"/>
        <v>0</v>
      </c>
      <c r="AS734" s="14">
        <f t="shared" si="4415"/>
        <v>0</v>
      </c>
      <c r="AT734" s="14">
        <f t="shared" si="4415"/>
        <v>0</v>
      </c>
      <c r="AU734" s="14">
        <f t="shared" si="4415"/>
        <v>0</v>
      </c>
      <c r="AV734" s="14">
        <f t="shared" si="4415"/>
        <v>0</v>
      </c>
      <c r="AW734" s="14">
        <f t="shared" si="4159"/>
        <v>14230.8</v>
      </c>
      <c r="AX734" s="14">
        <f t="shared" si="4160"/>
        <v>14651.9</v>
      </c>
      <c r="AY734" s="14">
        <f t="shared" si="4161"/>
        <v>14651.9</v>
      </c>
      <c r="AZ734" s="14">
        <f>AZ735+AZ736</f>
        <v>0</v>
      </c>
      <c r="BA734" s="14">
        <f t="shared" si="4162"/>
        <v>14230.8</v>
      </c>
      <c r="BB734" s="14">
        <f t="shared" si="4163"/>
        <v>14651.9</v>
      </c>
      <c r="BC734" s="14">
        <f t="shared" si="4164"/>
        <v>14651.9</v>
      </c>
      <c r="BD734" s="14">
        <f t="shared" ref="BD734:BN734" si="4416">BD735+BD736</f>
        <v>0</v>
      </c>
      <c r="BE734" s="14">
        <f t="shared" si="4416"/>
        <v>0</v>
      </c>
      <c r="BF734" s="14">
        <f t="shared" si="4416"/>
        <v>0</v>
      </c>
      <c r="BG734" s="14">
        <f t="shared" si="4416"/>
        <v>0</v>
      </c>
      <c r="BH734" s="14">
        <f t="shared" si="4416"/>
        <v>0</v>
      </c>
      <c r="BI734" s="14">
        <f t="shared" si="4416"/>
        <v>0</v>
      </c>
      <c r="BJ734" s="14">
        <f t="shared" si="4416"/>
        <v>0</v>
      </c>
      <c r="BK734" s="14">
        <f t="shared" si="4416"/>
        <v>0</v>
      </c>
      <c r="BL734" s="14">
        <f t="shared" si="4416"/>
        <v>0</v>
      </c>
      <c r="BM734" s="14">
        <f t="shared" si="4416"/>
        <v>0</v>
      </c>
      <c r="BN734" s="14">
        <f t="shared" si="4416"/>
        <v>0</v>
      </c>
      <c r="BO734" s="14">
        <f t="shared" si="4165"/>
        <v>14230.8</v>
      </c>
      <c r="BP734" s="14">
        <f t="shared" si="4166"/>
        <v>14651.9</v>
      </c>
      <c r="BQ734" s="14">
        <f t="shared" si="4167"/>
        <v>14651.9</v>
      </c>
      <c r="BR734" s="14">
        <f>BR735+BR736</f>
        <v>0</v>
      </c>
      <c r="BS734" s="14">
        <f>BS735+BS736</f>
        <v>0</v>
      </c>
      <c r="BT734" s="14">
        <f>BT735+BT736</f>
        <v>0</v>
      </c>
      <c r="BU734" s="14">
        <f t="shared" si="4168"/>
        <v>14230.8</v>
      </c>
      <c r="BV734" s="14">
        <f t="shared" si="4169"/>
        <v>14651.9</v>
      </c>
      <c r="BW734" s="14">
        <f t="shared" si="4170"/>
        <v>14651.9</v>
      </c>
      <c r="BX734" s="14">
        <f t="shared" ref="BX734:CF734" si="4417">BX735+BX736</f>
        <v>0</v>
      </c>
      <c r="BY734" s="14">
        <f t="shared" si="4417"/>
        <v>0</v>
      </c>
      <c r="BZ734" s="14">
        <f t="shared" si="4417"/>
        <v>0</v>
      </c>
      <c r="CA734" s="14">
        <f t="shared" si="4417"/>
        <v>0</v>
      </c>
      <c r="CB734" s="14">
        <f t="shared" si="4417"/>
        <v>0</v>
      </c>
      <c r="CC734" s="14">
        <f t="shared" si="4417"/>
        <v>0</v>
      </c>
      <c r="CD734" s="14">
        <f t="shared" si="4417"/>
        <v>0</v>
      </c>
      <c r="CE734" s="14">
        <f t="shared" si="4417"/>
        <v>0</v>
      </c>
      <c r="CF734" s="14">
        <f t="shared" si="4417"/>
        <v>0</v>
      </c>
      <c r="CG734" s="14">
        <f t="shared" si="4171"/>
        <v>14230.8</v>
      </c>
      <c r="CH734" s="14">
        <f>CH735+CH736</f>
        <v>0</v>
      </c>
      <c r="CI734" s="84">
        <f t="shared" si="4410"/>
        <v>14230.8</v>
      </c>
      <c r="CJ734" s="14">
        <f t="shared" si="4172"/>
        <v>14651.9</v>
      </c>
      <c r="CK734" s="52">
        <f>CK735+CK736</f>
        <v>0</v>
      </c>
      <c r="CL734" s="84">
        <f t="shared" si="4411"/>
        <v>14651.9</v>
      </c>
      <c r="CM734" s="14">
        <f t="shared" si="4173"/>
        <v>14651.9</v>
      </c>
      <c r="CN734" s="52">
        <f>CN735+CN736</f>
        <v>0</v>
      </c>
      <c r="CO734" s="84">
        <f t="shared" si="4412"/>
        <v>14651.9</v>
      </c>
      <c r="CP734" s="14">
        <f>CP735+CP736</f>
        <v>0</v>
      </c>
      <c r="CQ734" s="29"/>
      <c r="CR734" s="29"/>
      <c r="CT734" s="1"/>
    </row>
    <row r="735" spans="1:99" ht="78" customHeight="1" x14ac:dyDescent="0.3">
      <c r="A735" s="76" t="s">
        <v>487</v>
      </c>
      <c r="B735" s="76" t="s">
        <v>34</v>
      </c>
      <c r="C735" s="76" t="s">
        <v>127</v>
      </c>
      <c r="D735" s="76" t="s">
        <v>429</v>
      </c>
      <c r="E735" s="76" t="s">
        <v>58</v>
      </c>
      <c r="F735" s="77" t="s">
        <v>59</v>
      </c>
      <c r="G735" s="14">
        <v>13696.9</v>
      </c>
      <c r="H735" s="14">
        <v>14118</v>
      </c>
      <c r="I735" s="14">
        <v>14118</v>
      </c>
      <c r="J735" s="14"/>
      <c r="K735" s="14"/>
      <c r="L735" s="14"/>
      <c r="M735" s="14">
        <f t="shared" si="4354"/>
        <v>13696.9</v>
      </c>
      <c r="N735" s="14">
        <f t="shared" si="4355"/>
        <v>14118</v>
      </c>
      <c r="O735" s="14">
        <f t="shared" si="4356"/>
        <v>14118</v>
      </c>
      <c r="P735" s="14"/>
      <c r="Q735" s="14"/>
      <c r="R735" s="14"/>
      <c r="S735" s="14"/>
      <c r="T735" s="14"/>
      <c r="U735" s="14"/>
      <c r="V735" s="14"/>
      <c r="W735" s="14"/>
      <c r="X735" s="14"/>
      <c r="Y735" s="14">
        <f t="shared" si="4153"/>
        <v>13696.9</v>
      </c>
      <c r="Z735" s="14">
        <f t="shared" si="4154"/>
        <v>14118</v>
      </c>
      <c r="AA735" s="14">
        <f t="shared" si="4155"/>
        <v>14118</v>
      </c>
      <c r="AB735" s="14"/>
      <c r="AC735" s="14"/>
      <c r="AD735" s="14"/>
      <c r="AE735" s="14">
        <f t="shared" si="4156"/>
        <v>13696.9</v>
      </c>
      <c r="AF735" s="14">
        <f t="shared" si="4157"/>
        <v>14118</v>
      </c>
      <c r="AG735" s="14">
        <f t="shared" si="4158"/>
        <v>14118</v>
      </c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>
        <f t="shared" si="4159"/>
        <v>13696.9</v>
      </c>
      <c r="AX735" s="14">
        <f t="shared" si="4160"/>
        <v>14118</v>
      </c>
      <c r="AY735" s="14">
        <f t="shared" si="4161"/>
        <v>14118</v>
      </c>
      <c r="AZ735" s="14"/>
      <c r="BA735" s="14">
        <f t="shared" si="4162"/>
        <v>13696.9</v>
      </c>
      <c r="BB735" s="14">
        <f t="shared" si="4163"/>
        <v>14118</v>
      </c>
      <c r="BC735" s="14">
        <f t="shared" si="4164"/>
        <v>14118</v>
      </c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>
        <f t="shared" si="4165"/>
        <v>13696.9</v>
      </c>
      <c r="BP735" s="14">
        <f t="shared" si="4166"/>
        <v>14118</v>
      </c>
      <c r="BQ735" s="14">
        <f t="shared" si="4167"/>
        <v>14118</v>
      </c>
      <c r="BR735" s="14"/>
      <c r="BS735" s="14"/>
      <c r="BT735" s="14"/>
      <c r="BU735" s="14">
        <f t="shared" si="4168"/>
        <v>13696.9</v>
      </c>
      <c r="BV735" s="14">
        <f t="shared" si="4169"/>
        <v>14118</v>
      </c>
      <c r="BW735" s="14">
        <f t="shared" si="4170"/>
        <v>14118</v>
      </c>
      <c r="BX735" s="14"/>
      <c r="BY735" s="14"/>
      <c r="BZ735" s="14"/>
      <c r="CA735" s="14"/>
      <c r="CB735" s="14"/>
      <c r="CC735" s="14"/>
      <c r="CD735" s="14"/>
      <c r="CE735" s="14"/>
      <c r="CF735" s="14"/>
      <c r="CG735" s="14">
        <f t="shared" si="4171"/>
        <v>13696.9</v>
      </c>
      <c r="CH735" s="14"/>
      <c r="CI735" s="84">
        <f t="shared" si="4410"/>
        <v>13696.9</v>
      </c>
      <c r="CJ735" s="14">
        <f t="shared" si="4172"/>
        <v>14118</v>
      </c>
      <c r="CK735" s="52"/>
      <c r="CL735" s="84">
        <f t="shared" si="4411"/>
        <v>14118</v>
      </c>
      <c r="CM735" s="14">
        <f t="shared" si="4173"/>
        <v>14118</v>
      </c>
      <c r="CN735" s="52"/>
      <c r="CO735" s="84">
        <f t="shared" si="4412"/>
        <v>14118</v>
      </c>
      <c r="CP735" s="14"/>
      <c r="CQ735" s="29"/>
      <c r="CR735" s="29"/>
      <c r="CT735" s="1"/>
    </row>
    <row r="736" spans="1:99" ht="31.2" customHeight="1" x14ac:dyDescent="0.3">
      <c r="A736" s="76" t="s">
        <v>487</v>
      </c>
      <c r="B736" s="76" t="s">
        <v>34</v>
      </c>
      <c r="C736" s="76" t="s">
        <v>127</v>
      </c>
      <c r="D736" s="76" t="s">
        <v>429</v>
      </c>
      <c r="E736" s="76" t="s">
        <v>46</v>
      </c>
      <c r="F736" s="77" t="s">
        <v>47</v>
      </c>
      <c r="G736" s="14">
        <v>533.9</v>
      </c>
      <c r="H736" s="14">
        <v>533.9</v>
      </c>
      <c r="I736" s="14">
        <v>533.9</v>
      </c>
      <c r="J736" s="14"/>
      <c r="K736" s="14"/>
      <c r="L736" s="14"/>
      <c r="M736" s="14">
        <f t="shared" si="4354"/>
        <v>533.9</v>
      </c>
      <c r="N736" s="14">
        <f t="shared" si="4355"/>
        <v>533.9</v>
      </c>
      <c r="O736" s="14">
        <f t="shared" si="4356"/>
        <v>533.9</v>
      </c>
      <c r="P736" s="14"/>
      <c r="Q736" s="14"/>
      <c r="R736" s="14"/>
      <c r="S736" s="14"/>
      <c r="T736" s="14"/>
      <c r="U736" s="14"/>
      <c r="V736" s="14"/>
      <c r="W736" s="14"/>
      <c r="X736" s="14"/>
      <c r="Y736" s="14">
        <f t="shared" si="4153"/>
        <v>533.9</v>
      </c>
      <c r="Z736" s="14">
        <f t="shared" si="4154"/>
        <v>533.9</v>
      </c>
      <c r="AA736" s="14">
        <f t="shared" si="4155"/>
        <v>533.9</v>
      </c>
      <c r="AB736" s="14"/>
      <c r="AC736" s="14"/>
      <c r="AD736" s="14"/>
      <c r="AE736" s="14">
        <f t="shared" si="4156"/>
        <v>533.9</v>
      </c>
      <c r="AF736" s="14">
        <f t="shared" si="4157"/>
        <v>533.9</v>
      </c>
      <c r="AG736" s="14">
        <f t="shared" si="4158"/>
        <v>533.9</v>
      </c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>
        <f t="shared" si="4159"/>
        <v>533.9</v>
      </c>
      <c r="AX736" s="14">
        <f t="shared" si="4160"/>
        <v>533.9</v>
      </c>
      <c r="AY736" s="14">
        <f t="shared" si="4161"/>
        <v>533.9</v>
      </c>
      <c r="AZ736" s="14"/>
      <c r="BA736" s="14">
        <f t="shared" si="4162"/>
        <v>533.9</v>
      </c>
      <c r="BB736" s="14">
        <f t="shared" si="4163"/>
        <v>533.9</v>
      </c>
      <c r="BC736" s="14">
        <f t="shared" si="4164"/>
        <v>533.9</v>
      </c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>
        <f t="shared" si="4165"/>
        <v>533.9</v>
      </c>
      <c r="BP736" s="14">
        <f t="shared" si="4166"/>
        <v>533.9</v>
      </c>
      <c r="BQ736" s="14">
        <f t="shared" si="4167"/>
        <v>533.9</v>
      </c>
      <c r="BR736" s="14"/>
      <c r="BS736" s="14"/>
      <c r="BT736" s="14"/>
      <c r="BU736" s="14">
        <f t="shared" si="4168"/>
        <v>533.9</v>
      </c>
      <c r="BV736" s="14">
        <f t="shared" si="4169"/>
        <v>533.9</v>
      </c>
      <c r="BW736" s="14">
        <f t="shared" si="4170"/>
        <v>533.9</v>
      </c>
      <c r="BX736" s="14"/>
      <c r="BY736" s="14"/>
      <c r="BZ736" s="14"/>
      <c r="CA736" s="14"/>
      <c r="CB736" s="14"/>
      <c r="CC736" s="14"/>
      <c r="CD736" s="14"/>
      <c r="CE736" s="14"/>
      <c r="CF736" s="14"/>
      <c r="CG736" s="14">
        <f t="shared" si="4171"/>
        <v>533.9</v>
      </c>
      <c r="CH736" s="14"/>
      <c r="CI736" s="84">
        <f t="shared" si="4410"/>
        <v>533.9</v>
      </c>
      <c r="CJ736" s="14">
        <f t="shared" si="4172"/>
        <v>533.9</v>
      </c>
      <c r="CK736" s="52"/>
      <c r="CL736" s="84">
        <f t="shared" si="4411"/>
        <v>533.9</v>
      </c>
      <c r="CM736" s="14">
        <f t="shared" si="4173"/>
        <v>533.9</v>
      </c>
      <c r="CN736" s="52"/>
      <c r="CO736" s="84">
        <f t="shared" si="4412"/>
        <v>533.9</v>
      </c>
      <c r="CP736" s="14"/>
      <c r="CQ736" s="29"/>
      <c r="CR736" s="29"/>
      <c r="CT736" s="1"/>
    </row>
    <row r="737" spans="1:99" ht="31.2" customHeight="1" x14ac:dyDescent="0.3">
      <c r="A737" s="76" t="s">
        <v>487</v>
      </c>
      <c r="B737" s="76" t="s">
        <v>34</v>
      </c>
      <c r="C737" s="76" t="s">
        <v>127</v>
      </c>
      <c r="D737" s="76" t="s">
        <v>97</v>
      </c>
      <c r="E737" s="88"/>
      <c r="F737" s="77" t="s">
        <v>98</v>
      </c>
      <c r="G737" s="14">
        <f t="shared" ref="G737:G738" si="4418">G738</f>
        <v>72835.7</v>
      </c>
      <c r="H737" s="14">
        <f t="shared" ref="H737:H738" si="4419">H738</f>
        <v>72828.099999999991</v>
      </c>
      <c r="I737" s="14">
        <f t="shared" ref="I737:I738" si="4420">I738</f>
        <v>72828.099999999991</v>
      </c>
      <c r="J737" s="14">
        <f t="shared" ref="J737:J738" si="4421">J738</f>
        <v>709.5</v>
      </c>
      <c r="K737" s="14">
        <f t="shared" ref="K737:K738" si="4422">K738</f>
        <v>731.4</v>
      </c>
      <c r="L737" s="14">
        <f t="shared" ref="L737:L738" si="4423">L738</f>
        <v>731.4</v>
      </c>
      <c r="M737" s="14">
        <f t="shared" si="4354"/>
        <v>73545.2</v>
      </c>
      <c r="N737" s="14">
        <f t="shared" si="4355"/>
        <v>73559.499999999985</v>
      </c>
      <c r="O737" s="14">
        <f t="shared" si="4356"/>
        <v>73559.499999999985</v>
      </c>
      <c r="P737" s="14">
        <f t="shared" ref="P737:P738" si="4424">P738</f>
        <v>9183.2000000000007</v>
      </c>
      <c r="Q737" s="14">
        <f t="shared" ref="Q737:Q738" si="4425">Q738</f>
        <v>0</v>
      </c>
      <c r="R737" s="14">
        <f t="shared" ref="R737:R738" si="4426">R738</f>
        <v>0</v>
      </c>
      <c r="S737" s="14">
        <f t="shared" ref="S737:S738" si="4427">S738</f>
        <v>0</v>
      </c>
      <c r="T737" s="14">
        <f t="shared" ref="T737:T738" si="4428">T738</f>
        <v>11169.8</v>
      </c>
      <c r="U737" s="14">
        <f t="shared" ref="U737:U738" si="4429">U738</f>
        <v>0</v>
      </c>
      <c r="V737" s="14">
        <f t="shared" ref="V737:V738" si="4430">V738</f>
        <v>11169.8</v>
      </c>
      <c r="W737" s="14">
        <f t="shared" ref="W737:W738" si="4431">W738</f>
        <v>0</v>
      </c>
      <c r="X737" s="14">
        <f t="shared" ref="X737:X738" si="4432">X738</f>
        <v>0</v>
      </c>
      <c r="Y737" s="14">
        <f t="shared" si="4153"/>
        <v>82728.399999999994</v>
      </c>
      <c r="Z737" s="14">
        <f t="shared" si="4154"/>
        <v>84729.299999999988</v>
      </c>
      <c r="AA737" s="14">
        <f t="shared" si="4155"/>
        <v>84729.299999999988</v>
      </c>
      <c r="AB737" s="14">
        <f t="shared" ref="AB737:AB738" si="4433">AB738</f>
        <v>0</v>
      </c>
      <c r="AC737" s="14">
        <f t="shared" ref="AC737:AC738" si="4434">AC738</f>
        <v>0</v>
      </c>
      <c r="AD737" s="14">
        <f t="shared" ref="AD737:AD738" si="4435">AD738</f>
        <v>0</v>
      </c>
      <c r="AE737" s="14">
        <f t="shared" si="4156"/>
        <v>82728.399999999994</v>
      </c>
      <c r="AF737" s="14">
        <f t="shared" si="4157"/>
        <v>84729.299999999988</v>
      </c>
      <c r="AG737" s="14">
        <f t="shared" si="4158"/>
        <v>84729.299999999988</v>
      </c>
      <c r="AH737" s="14">
        <f t="shared" ref="AH737:AH738" si="4436">AH738</f>
        <v>0</v>
      </c>
      <c r="AI737" s="14">
        <f t="shared" ref="AI737:AI738" si="4437">AI738</f>
        <v>0</v>
      </c>
      <c r="AJ737" s="14">
        <f t="shared" ref="AJ737:AJ738" si="4438">AJ738</f>
        <v>0</v>
      </c>
      <c r="AK737" s="14">
        <f t="shared" ref="AK737:AK738" si="4439">AK738</f>
        <v>0</v>
      </c>
      <c r="AL737" s="14">
        <f t="shared" ref="AL737:AL738" si="4440">AL738</f>
        <v>0</v>
      </c>
      <c r="AM737" s="14">
        <f t="shared" ref="AM737:AM738" si="4441">AM738</f>
        <v>0</v>
      </c>
      <c r="AN737" s="14">
        <f t="shared" ref="AN737:AN738" si="4442">AN738</f>
        <v>0</v>
      </c>
      <c r="AO737" s="14">
        <f t="shared" ref="AO737:AO738" si="4443">AO738</f>
        <v>0</v>
      </c>
      <c r="AP737" s="14">
        <f t="shared" ref="AP737:AP738" si="4444">AP738</f>
        <v>0</v>
      </c>
      <c r="AQ737" s="14">
        <f t="shared" ref="AQ737:AQ738" si="4445">AQ738</f>
        <v>0</v>
      </c>
      <c r="AR737" s="14">
        <f t="shared" ref="AR737:AR738" si="4446">AR738</f>
        <v>0</v>
      </c>
      <c r="AS737" s="14">
        <f t="shared" ref="AS737:AS738" si="4447">AS738</f>
        <v>0</v>
      </c>
      <c r="AT737" s="14">
        <f t="shared" ref="AT737:AT738" si="4448">AT738</f>
        <v>0</v>
      </c>
      <c r="AU737" s="14">
        <f t="shared" ref="AU737:AU738" si="4449">AU738</f>
        <v>0</v>
      </c>
      <c r="AV737" s="14">
        <f t="shared" ref="AV737:AV738" si="4450">AV738</f>
        <v>0</v>
      </c>
      <c r="AW737" s="14">
        <f t="shared" si="4159"/>
        <v>82728.399999999994</v>
      </c>
      <c r="AX737" s="14">
        <f t="shared" si="4160"/>
        <v>84729.299999999988</v>
      </c>
      <c r="AY737" s="14">
        <f t="shared" si="4161"/>
        <v>84729.299999999988</v>
      </c>
      <c r="AZ737" s="14">
        <f t="shared" ref="AZ737:AZ738" si="4451">AZ738</f>
        <v>0</v>
      </c>
      <c r="BA737" s="14">
        <f t="shared" si="4162"/>
        <v>82728.399999999994</v>
      </c>
      <c r="BB737" s="14">
        <f t="shared" si="4163"/>
        <v>84729.299999999988</v>
      </c>
      <c r="BC737" s="14">
        <f t="shared" si="4164"/>
        <v>84729.299999999988</v>
      </c>
      <c r="BD737" s="14">
        <f t="shared" ref="BD737:BD738" si="4452">BD738</f>
        <v>0</v>
      </c>
      <c r="BE737" s="14">
        <f t="shared" ref="BE737:BE738" si="4453">BE738</f>
        <v>0</v>
      </c>
      <c r="BF737" s="14">
        <f t="shared" ref="BF737:BF738" si="4454">BF738</f>
        <v>0</v>
      </c>
      <c r="BG737" s="14">
        <f t="shared" ref="BG737:BG738" si="4455">BG738</f>
        <v>0</v>
      </c>
      <c r="BH737" s="14">
        <f t="shared" ref="BH737:BH738" si="4456">BH738</f>
        <v>0</v>
      </c>
      <c r="BI737" s="14">
        <f t="shared" ref="BI737:BI738" si="4457">BI738</f>
        <v>0</v>
      </c>
      <c r="BJ737" s="14">
        <f t="shared" ref="BJ737:BJ738" si="4458">BJ738</f>
        <v>0</v>
      </c>
      <c r="BK737" s="14">
        <f t="shared" ref="BK737:BK738" si="4459">BK738</f>
        <v>0</v>
      </c>
      <c r="BL737" s="14">
        <f t="shared" ref="BL737:BL738" si="4460">BL738</f>
        <v>0</v>
      </c>
      <c r="BM737" s="14">
        <f t="shared" ref="BM737:BM738" si="4461">BM738</f>
        <v>0</v>
      </c>
      <c r="BN737" s="14">
        <f t="shared" ref="BN737:BN738" si="4462">BN738</f>
        <v>0</v>
      </c>
      <c r="BO737" s="14">
        <f t="shared" si="4165"/>
        <v>82728.399999999994</v>
      </c>
      <c r="BP737" s="14">
        <f t="shared" si="4166"/>
        <v>84729.299999999988</v>
      </c>
      <c r="BQ737" s="14">
        <f t="shared" si="4167"/>
        <v>84729.299999999988</v>
      </c>
      <c r="BR737" s="14">
        <f t="shared" ref="BR737:BR738" si="4463">BR738</f>
        <v>0</v>
      </c>
      <c r="BS737" s="14">
        <f t="shared" ref="BS737:BS738" si="4464">BS738</f>
        <v>0</v>
      </c>
      <c r="BT737" s="14">
        <f t="shared" ref="BT737:BT738" si="4465">BT738</f>
        <v>0</v>
      </c>
      <c r="BU737" s="14">
        <f t="shared" si="4168"/>
        <v>82728.399999999994</v>
      </c>
      <c r="BV737" s="14">
        <f t="shared" si="4169"/>
        <v>84729.299999999988</v>
      </c>
      <c r="BW737" s="14">
        <f t="shared" si="4170"/>
        <v>84729.299999999988</v>
      </c>
      <c r="BX737" s="14">
        <f t="shared" ref="BX737:BX738" si="4466">BX738</f>
        <v>0</v>
      </c>
      <c r="BY737" s="14">
        <f t="shared" ref="BY737:BY738" si="4467">BY738</f>
        <v>0</v>
      </c>
      <c r="BZ737" s="14">
        <f t="shared" ref="BZ737:BZ738" si="4468">BZ738</f>
        <v>0</v>
      </c>
      <c r="CA737" s="14">
        <f t="shared" ref="CA737:CA738" si="4469">CA738</f>
        <v>0</v>
      </c>
      <c r="CB737" s="14">
        <f t="shared" ref="CB737:CB738" si="4470">CB738</f>
        <v>0</v>
      </c>
      <c r="CC737" s="14">
        <f t="shared" ref="CC737:CC738" si="4471">CC738</f>
        <v>0</v>
      </c>
      <c r="CD737" s="14">
        <f t="shared" ref="CD737:CD738" si="4472">CD738</f>
        <v>0</v>
      </c>
      <c r="CE737" s="14">
        <f t="shared" ref="CE737:CE738" si="4473">CE738</f>
        <v>0</v>
      </c>
      <c r="CF737" s="14">
        <f t="shared" ref="CF737:CF738" si="4474">CF738</f>
        <v>0</v>
      </c>
      <c r="CG737" s="14">
        <f t="shared" si="4171"/>
        <v>82728.399999999994</v>
      </c>
      <c r="CH737" s="14">
        <f t="shared" ref="CH737:CH738" si="4475">CH738</f>
        <v>0</v>
      </c>
      <c r="CI737" s="84">
        <f t="shared" si="4410"/>
        <v>82728.399999999994</v>
      </c>
      <c r="CJ737" s="14">
        <f t="shared" si="4172"/>
        <v>84729.299999999988</v>
      </c>
      <c r="CK737" s="52">
        <f t="shared" ref="CK737:CP738" si="4476">CK738</f>
        <v>0</v>
      </c>
      <c r="CL737" s="84">
        <f t="shared" si="4411"/>
        <v>84729.299999999988</v>
      </c>
      <c r="CM737" s="14">
        <f t="shared" si="4173"/>
        <v>84729.299999999988</v>
      </c>
      <c r="CN737" s="52">
        <f t="shared" si="4476"/>
        <v>0</v>
      </c>
      <c r="CO737" s="84">
        <f t="shared" si="4412"/>
        <v>84729.299999999988</v>
      </c>
      <c r="CP737" s="14">
        <f t="shared" si="4476"/>
        <v>0</v>
      </c>
      <c r="CQ737" s="29"/>
      <c r="CR737" s="29"/>
      <c r="CT737" s="1"/>
    </row>
    <row r="738" spans="1:99" ht="31.2" customHeight="1" x14ac:dyDescent="0.3">
      <c r="A738" s="76" t="s">
        <v>487</v>
      </c>
      <c r="B738" s="76" t="s">
        <v>34</v>
      </c>
      <c r="C738" s="76" t="s">
        <v>127</v>
      </c>
      <c r="D738" s="76" t="s">
        <v>431</v>
      </c>
      <c r="E738" s="88"/>
      <c r="F738" s="77" t="s">
        <v>432</v>
      </c>
      <c r="G738" s="14">
        <f t="shared" si="4418"/>
        <v>72835.7</v>
      </c>
      <c r="H738" s="14">
        <f t="shared" si="4419"/>
        <v>72828.099999999991</v>
      </c>
      <c r="I738" s="14">
        <f t="shared" si="4420"/>
        <v>72828.099999999991</v>
      </c>
      <c r="J738" s="14">
        <f t="shared" si="4421"/>
        <v>709.5</v>
      </c>
      <c r="K738" s="14">
        <f t="shared" si="4422"/>
        <v>731.4</v>
      </c>
      <c r="L738" s="14">
        <f t="shared" si="4423"/>
        <v>731.4</v>
      </c>
      <c r="M738" s="14">
        <f t="shared" si="4354"/>
        <v>73545.2</v>
      </c>
      <c r="N738" s="14">
        <f t="shared" si="4355"/>
        <v>73559.499999999985</v>
      </c>
      <c r="O738" s="14">
        <f t="shared" si="4356"/>
        <v>73559.499999999985</v>
      </c>
      <c r="P738" s="14">
        <f t="shared" si="4424"/>
        <v>9183.2000000000007</v>
      </c>
      <c r="Q738" s="14">
        <f t="shared" si="4425"/>
        <v>0</v>
      </c>
      <c r="R738" s="14">
        <f t="shared" si="4426"/>
        <v>0</v>
      </c>
      <c r="S738" s="14">
        <f t="shared" si="4427"/>
        <v>0</v>
      </c>
      <c r="T738" s="14">
        <f t="shared" si="4428"/>
        <v>11169.8</v>
      </c>
      <c r="U738" s="14">
        <f t="shared" si="4429"/>
        <v>0</v>
      </c>
      <c r="V738" s="14">
        <f t="shared" si="4430"/>
        <v>11169.8</v>
      </c>
      <c r="W738" s="14">
        <f t="shared" si="4431"/>
        <v>0</v>
      </c>
      <c r="X738" s="14">
        <f t="shared" si="4432"/>
        <v>0</v>
      </c>
      <c r="Y738" s="14">
        <f t="shared" si="4153"/>
        <v>82728.399999999994</v>
      </c>
      <c r="Z738" s="14">
        <f t="shared" si="4154"/>
        <v>84729.299999999988</v>
      </c>
      <c r="AA738" s="14">
        <f t="shared" si="4155"/>
        <v>84729.299999999988</v>
      </c>
      <c r="AB738" s="14">
        <f t="shared" si="4433"/>
        <v>0</v>
      </c>
      <c r="AC738" s="14">
        <f t="shared" si="4434"/>
        <v>0</v>
      </c>
      <c r="AD738" s="14">
        <f t="shared" si="4435"/>
        <v>0</v>
      </c>
      <c r="AE738" s="14">
        <f t="shared" si="4156"/>
        <v>82728.399999999994</v>
      </c>
      <c r="AF738" s="14">
        <f t="shared" si="4157"/>
        <v>84729.299999999988</v>
      </c>
      <c r="AG738" s="14">
        <f t="shared" si="4158"/>
        <v>84729.299999999988</v>
      </c>
      <c r="AH738" s="14">
        <f t="shared" si="4436"/>
        <v>0</v>
      </c>
      <c r="AI738" s="14">
        <f t="shared" si="4437"/>
        <v>0</v>
      </c>
      <c r="AJ738" s="14">
        <f t="shared" si="4438"/>
        <v>0</v>
      </c>
      <c r="AK738" s="14">
        <f t="shared" si="4439"/>
        <v>0</v>
      </c>
      <c r="AL738" s="14">
        <f t="shared" si="4440"/>
        <v>0</v>
      </c>
      <c r="AM738" s="14">
        <f t="shared" si="4441"/>
        <v>0</v>
      </c>
      <c r="AN738" s="14">
        <f t="shared" si="4442"/>
        <v>0</v>
      </c>
      <c r="AO738" s="14">
        <f t="shared" si="4443"/>
        <v>0</v>
      </c>
      <c r="AP738" s="14">
        <f t="shared" si="4444"/>
        <v>0</v>
      </c>
      <c r="AQ738" s="14">
        <f t="shared" si="4445"/>
        <v>0</v>
      </c>
      <c r="AR738" s="14">
        <f t="shared" si="4446"/>
        <v>0</v>
      </c>
      <c r="AS738" s="14">
        <f t="shared" si="4447"/>
        <v>0</v>
      </c>
      <c r="AT738" s="14">
        <f t="shared" si="4448"/>
        <v>0</v>
      </c>
      <c r="AU738" s="14">
        <f t="shared" si="4449"/>
        <v>0</v>
      </c>
      <c r="AV738" s="14">
        <f t="shared" si="4450"/>
        <v>0</v>
      </c>
      <c r="AW738" s="14">
        <f t="shared" si="4159"/>
        <v>82728.399999999994</v>
      </c>
      <c r="AX738" s="14">
        <f t="shared" si="4160"/>
        <v>84729.299999999988</v>
      </c>
      <c r="AY738" s="14">
        <f t="shared" si="4161"/>
        <v>84729.299999999988</v>
      </c>
      <c r="AZ738" s="14">
        <f t="shared" si="4451"/>
        <v>0</v>
      </c>
      <c r="BA738" s="14">
        <f t="shared" si="4162"/>
        <v>82728.399999999994</v>
      </c>
      <c r="BB738" s="14">
        <f t="shared" si="4163"/>
        <v>84729.299999999988</v>
      </c>
      <c r="BC738" s="14">
        <f t="shared" si="4164"/>
        <v>84729.299999999988</v>
      </c>
      <c r="BD738" s="14">
        <f t="shared" si="4452"/>
        <v>0</v>
      </c>
      <c r="BE738" s="14">
        <f t="shared" si="4453"/>
        <v>0</v>
      </c>
      <c r="BF738" s="14">
        <f t="shared" si="4454"/>
        <v>0</v>
      </c>
      <c r="BG738" s="14">
        <f t="shared" si="4455"/>
        <v>0</v>
      </c>
      <c r="BH738" s="14">
        <f t="shared" si="4456"/>
        <v>0</v>
      </c>
      <c r="BI738" s="14">
        <f t="shared" si="4457"/>
        <v>0</v>
      </c>
      <c r="BJ738" s="14">
        <f t="shared" si="4458"/>
        <v>0</v>
      </c>
      <c r="BK738" s="14">
        <f t="shared" si="4459"/>
        <v>0</v>
      </c>
      <c r="BL738" s="14">
        <f t="shared" si="4460"/>
        <v>0</v>
      </c>
      <c r="BM738" s="14">
        <f t="shared" si="4461"/>
        <v>0</v>
      </c>
      <c r="BN738" s="14">
        <f t="shared" si="4462"/>
        <v>0</v>
      </c>
      <c r="BO738" s="14">
        <f t="shared" si="4165"/>
        <v>82728.399999999994</v>
      </c>
      <c r="BP738" s="14">
        <f t="shared" si="4166"/>
        <v>84729.299999999988</v>
      </c>
      <c r="BQ738" s="14">
        <f t="shared" si="4167"/>
        <v>84729.299999999988</v>
      </c>
      <c r="BR738" s="14">
        <f t="shared" si="4463"/>
        <v>0</v>
      </c>
      <c r="BS738" s="14">
        <f t="shared" si="4464"/>
        <v>0</v>
      </c>
      <c r="BT738" s="14">
        <f t="shared" si="4465"/>
        <v>0</v>
      </c>
      <c r="BU738" s="14">
        <f t="shared" si="4168"/>
        <v>82728.399999999994</v>
      </c>
      <c r="BV738" s="14">
        <f t="shared" si="4169"/>
        <v>84729.299999999988</v>
      </c>
      <c r="BW738" s="14">
        <f t="shared" si="4170"/>
        <v>84729.299999999988</v>
      </c>
      <c r="BX738" s="14">
        <f t="shared" si="4466"/>
        <v>0</v>
      </c>
      <c r="BY738" s="14">
        <f t="shared" si="4467"/>
        <v>0</v>
      </c>
      <c r="BZ738" s="14">
        <f t="shared" si="4468"/>
        <v>0</v>
      </c>
      <c r="CA738" s="14">
        <f t="shared" si="4469"/>
        <v>0</v>
      </c>
      <c r="CB738" s="14">
        <f t="shared" si="4470"/>
        <v>0</v>
      </c>
      <c r="CC738" s="14">
        <f t="shared" si="4471"/>
        <v>0</v>
      </c>
      <c r="CD738" s="14">
        <f t="shared" si="4472"/>
        <v>0</v>
      </c>
      <c r="CE738" s="14">
        <f t="shared" si="4473"/>
        <v>0</v>
      </c>
      <c r="CF738" s="14">
        <f t="shared" si="4474"/>
        <v>0</v>
      </c>
      <c r="CG738" s="14">
        <f t="shared" si="4171"/>
        <v>82728.399999999994</v>
      </c>
      <c r="CH738" s="14">
        <f t="shared" si="4475"/>
        <v>0</v>
      </c>
      <c r="CI738" s="84">
        <f t="shared" si="4410"/>
        <v>82728.399999999994</v>
      </c>
      <c r="CJ738" s="14">
        <f t="shared" si="4172"/>
        <v>84729.299999999988</v>
      </c>
      <c r="CK738" s="52">
        <f t="shared" si="4476"/>
        <v>0</v>
      </c>
      <c r="CL738" s="84">
        <f t="shared" si="4411"/>
        <v>84729.299999999988</v>
      </c>
      <c r="CM738" s="14">
        <f t="shared" si="4173"/>
        <v>84729.299999999988</v>
      </c>
      <c r="CN738" s="52">
        <f t="shared" si="4476"/>
        <v>0</v>
      </c>
      <c r="CO738" s="84">
        <f t="shared" si="4412"/>
        <v>84729.299999999988</v>
      </c>
      <c r="CP738" s="14">
        <f t="shared" si="4476"/>
        <v>0</v>
      </c>
      <c r="CQ738" s="29"/>
      <c r="CR738" s="29"/>
      <c r="CT738" s="1"/>
    </row>
    <row r="739" spans="1:99" ht="15.6" customHeight="1" x14ac:dyDescent="0.3">
      <c r="A739" s="76" t="s">
        <v>487</v>
      </c>
      <c r="B739" s="76" t="s">
        <v>34</v>
      </c>
      <c r="C739" s="76" t="s">
        <v>127</v>
      </c>
      <c r="D739" s="76" t="s">
        <v>433</v>
      </c>
      <c r="E739" s="88"/>
      <c r="F739" s="77" t="s">
        <v>57</v>
      </c>
      <c r="G739" s="14">
        <f t="shared" ref="G739:L739" si="4477">G740+G741+G742</f>
        <v>72835.7</v>
      </c>
      <c r="H739" s="14">
        <f t="shared" si="4477"/>
        <v>72828.099999999991</v>
      </c>
      <c r="I739" s="14">
        <f t="shared" si="4477"/>
        <v>72828.099999999991</v>
      </c>
      <c r="J739" s="14">
        <f t="shared" si="4477"/>
        <v>709.5</v>
      </c>
      <c r="K739" s="14">
        <f t="shared" si="4477"/>
        <v>731.4</v>
      </c>
      <c r="L739" s="14">
        <f t="shared" si="4477"/>
        <v>731.4</v>
      </c>
      <c r="M739" s="14">
        <f t="shared" si="4354"/>
        <v>73545.2</v>
      </c>
      <c r="N739" s="14">
        <f t="shared" si="4355"/>
        <v>73559.499999999985</v>
      </c>
      <c r="O739" s="14">
        <f t="shared" si="4356"/>
        <v>73559.499999999985</v>
      </c>
      <c r="P739" s="14">
        <f t="shared" ref="P739:X739" si="4478">P740+P741+P742</f>
        <v>9183.2000000000007</v>
      </c>
      <c r="Q739" s="14">
        <f t="shared" si="4478"/>
        <v>0</v>
      </c>
      <c r="R739" s="14">
        <f t="shared" si="4478"/>
        <v>0</v>
      </c>
      <c r="S739" s="14">
        <f t="shared" si="4478"/>
        <v>0</v>
      </c>
      <c r="T739" s="14">
        <f t="shared" si="4478"/>
        <v>11169.8</v>
      </c>
      <c r="U739" s="14">
        <f t="shared" si="4478"/>
        <v>0</v>
      </c>
      <c r="V739" s="14">
        <f t="shared" si="4478"/>
        <v>11169.8</v>
      </c>
      <c r="W739" s="14">
        <f t="shared" si="4478"/>
        <v>0</v>
      </c>
      <c r="X739" s="14">
        <f t="shared" si="4478"/>
        <v>0</v>
      </c>
      <c r="Y739" s="14">
        <f t="shared" si="4153"/>
        <v>82728.399999999994</v>
      </c>
      <c r="Z739" s="14">
        <f t="shared" si="4154"/>
        <v>84729.299999999988</v>
      </c>
      <c r="AA739" s="14">
        <f t="shared" si="4155"/>
        <v>84729.299999999988</v>
      </c>
      <c r="AB739" s="14">
        <f>AB740+AB741+AB742</f>
        <v>0</v>
      </c>
      <c r="AC739" s="14">
        <f>AC740+AC741+AC742</f>
        <v>0</v>
      </c>
      <c r="AD739" s="14">
        <f>AD740+AD741+AD742</f>
        <v>0</v>
      </c>
      <c r="AE739" s="14">
        <f t="shared" si="4156"/>
        <v>82728.399999999994</v>
      </c>
      <c r="AF739" s="14">
        <f t="shared" si="4157"/>
        <v>84729.299999999988</v>
      </c>
      <c r="AG739" s="14">
        <f t="shared" si="4158"/>
        <v>84729.299999999988</v>
      </c>
      <c r="AH739" s="14">
        <f t="shared" ref="AH739:AV739" si="4479">AH740+AH741+AH742</f>
        <v>0</v>
      </c>
      <c r="AI739" s="14">
        <f t="shared" si="4479"/>
        <v>0</v>
      </c>
      <c r="AJ739" s="14">
        <f t="shared" si="4479"/>
        <v>0</v>
      </c>
      <c r="AK739" s="14">
        <f t="shared" si="4479"/>
        <v>0</v>
      </c>
      <c r="AL739" s="14">
        <f t="shared" si="4479"/>
        <v>0</v>
      </c>
      <c r="AM739" s="14">
        <f t="shared" si="4479"/>
        <v>0</v>
      </c>
      <c r="AN739" s="14">
        <f t="shared" si="4479"/>
        <v>0</v>
      </c>
      <c r="AO739" s="14">
        <f t="shared" si="4479"/>
        <v>0</v>
      </c>
      <c r="AP739" s="14">
        <f t="shared" si="4479"/>
        <v>0</v>
      </c>
      <c r="AQ739" s="14">
        <f t="shared" si="4479"/>
        <v>0</v>
      </c>
      <c r="AR739" s="14">
        <f t="shared" si="4479"/>
        <v>0</v>
      </c>
      <c r="AS739" s="14">
        <f t="shared" si="4479"/>
        <v>0</v>
      </c>
      <c r="AT739" s="14">
        <f t="shared" si="4479"/>
        <v>0</v>
      </c>
      <c r="AU739" s="14">
        <f t="shared" si="4479"/>
        <v>0</v>
      </c>
      <c r="AV739" s="14">
        <f t="shared" si="4479"/>
        <v>0</v>
      </c>
      <c r="AW739" s="14">
        <f t="shared" si="4159"/>
        <v>82728.399999999994</v>
      </c>
      <c r="AX739" s="14">
        <f t="shared" si="4160"/>
        <v>84729.299999999988</v>
      </c>
      <c r="AY739" s="14">
        <f t="shared" si="4161"/>
        <v>84729.299999999988</v>
      </c>
      <c r="AZ739" s="14">
        <f>AZ740+AZ741+AZ742</f>
        <v>0</v>
      </c>
      <c r="BA739" s="14">
        <f t="shared" si="4162"/>
        <v>82728.399999999994</v>
      </c>
      <c r="BB739" s="14">
        <f t="shared" si="4163"/>
        <v>84729.299999999988</v>
      </c>
      <c r="BC739" s="14">
        <f t="shared" si="4164"/>
        <v>84729.299999999988</v>
      </c>
      <c r="BD739" s="14">
        <f t="shared" ref="BD739:BN739" si="4480">BD740+BD741+BD742</f>
        <v>0</v>
      </c>
      <c r="BE739" s="14">
        <f t="shared" si="4480"/>
        <v>0</v>
      </c>
      <c r="BF739" s="14">
        <f t="shared" si="4480"/>
        <v>0</v>
      </c>
      <c r="BG739" s="14">
        <f t="shared" si="4480"/>
        <v>0</v>
      </c>
      <c r="BH739" s="14">
        <f t="shared" si="4480"/>
        <v>0</v>
      </c>
      <c r="BI739" s="14">
        <f t="shared" si="4480"/>
        <v>0</v>
      </c>
      <c r="BJ739" s="14">
        <f t="shared" si="4480"/>
        <v>0</v>
      </c>
      <c r="BK739" s="14">
        <f t="shared" si="4480"/>
        <v>0</v>
      </c>
      <c r="BL739" s="14">
        <f t="shared" si="4480"/>
        <v>0</v>
      </c>
      <c r="BM739" s="14">
        <f t="shared" si="4480"/>
        <v>0</v>
      </c>
      <c r="BN739" s="14">
        <f t="shared" si="4480"/>
        <v>0</v>
      </c>
      <c r="BO739" s="14">
        <f t="shared" si="4165"/>
        <v>82728.399999999994</v>
      </c>
      <c r="BP739" s="14">
        <f t="shared" si="4166"/>
        <v>84729.299999999988</v>
      </c>
      <c r="BQ739" s="14">
        <f t="shared" si="4167"/>
        <v>84729.299999999988</v>
      </c>
      <c r="BR739" s="14">
        <f>BR740+BR741+BR742</f>
        <v>0</v>
      </c>
      <c r="BS739" s="14">
        <f>BS740+BS741+BS742</f>
        <v>0</v>
      </c>
      <c r="BT739" s="14">
        <f>BT740+BT741+BT742</f>
        <v>0</v>
      </c>
      <c r="BU739" s="14">
        <f t="shared" si="4168"/>
        <v>82728.399999999994</v>
      </c>
      <c r="BV739" s="14">
        <f t="shared" si="4169"/>
        <v>84729.299999999988</v>
      </c>
      <c r="BW739" s="14">
        <f t="shared" si="4170"/>
        <v>84729.299999999988</v>
      </c>
      <c r="BX739" s="14">
        <f t="shared" ref="BX739:CF739" si="4481">BX740+BX741+BX742</f>
        <v>0</v>
      </c>
      <c r="BY739" s="14">
        <f t="shared" si="4481"/>
        <v>0</v>
      </c>
      <c r="BZ739" s="14">
        <f t="shared" si="4481"/>
        <v>0</v>
      </c>
      <c r="CA739" s="14">
        <f t="shared" si="4481"/>
        <v>0</v>
      </c>
      <c r="CB739" s="14">
        <f t="shared" si="4481"/>
        <v>0</v>
      </c>
      <c r="CC739" s="14">
        <f t="shared" si="4481"/>
        <v>0</v>
      </c>
      <c r="CD739" s="14">
        <f t="shared" si="4481"/>
        <v>0</v>
      </c>
      <c r="CE739" s="14">
        <f t="shared" si="4481"/>
        <v>0</v>
      </c>
      <c r="CF739" s="14">
        <f t="shared" si="4481"/>
        <v>0</v>
      </c>
      <c r="CG739" s="14">
        <f t="shared" si="4171"/>
        <v>82728.399999999994</v>
      </c>
      <c r="CH739" s="14">
        <f>CH740+CH741+CH742</f>
        <v>0</v>
      </c>
      <c r="CI739" s="84">
        <f t="shared" si="4410"/>
        <v>82728.399999999994</v>
      </c>
      <c r="CJ739" s="14">
        <f t="shared" si="4172"/>
        <v>84729.299999999988</v>
      </c>
      <c r="CK739" s="52">
        <f>CK740+CK741+CK742</f>
        <v>0</v>
      </c>
      <c r="CL739" s="84">
        <f t="shared" si="4411"/>
        <v>84729.299999999988</v>
      </c>
      <c r="CM739" s="14">
        <f t="shared" si="4173"/>
        <v>84729.299999999988</v>
      </c>
      <c r="CN739" s="52">
        <f>CN740+CN741+CN742</f>
        <v>0</v>
      </c>
      <c r="CO739" s="84">
        <f t="shared" si="4412"/>
        <v>84729.299999999988</v>
      </c>
      <c r="CP739" s="14">
        <f>CP740+CP741+CP742</f>
        <v>0</v>
      </c>
      <c r="CQ739" s="29"/>
      <c r="CR739" s="29"/>
      <c r="CT739" s="1"/>
    </row>
    <row r="740" spans="1:99" ht="78" customHeight="1" x14ac:dyDescent="0.3">
      <c r="A740" s="76" t="s">
        <v>487</v>
      </c>
      <c r="B740" s="76" t="s">
        <v>34</v>
      </c>
      <c r="C740" s="76" t="s">
        <v>127</v>
      </c>
      <c r="D740" s="76" t="s">
        <v>433</v>
      </c>
      <c r="E740" s="76" t="s">
        <v>58</v>
      </c>
      <c r="F740" s="77" t="s">
        <v>59</v>
      </c>
      <c r="G740" s="14">
        <v>62541.2</v>
      </c>
      <c r="H740" s="14">
        <v>64464.7</v>
      </c>
      <c r="I740" s="14">
        <v>64464.7</v>
      </c>
      <c r="J740" s="14">
        <v>709.5</v>
      </c>
      <c r="K740" s="14">
        <v>731.4</v>
      </c>
      <c r="L740" s="14">
        <v>731.4</v>
      </c>
      <c r="M740" s="14">
        <f t="shared" si="4354"/>
        <v>63250.7</v>
      </c>
      <c r="N740" s="14">
        <f t="shared" si="4355"/>
        <v>65196.1</v>
      </c>
      <c r="O740" s="14">
        <f t="shared" si="4356"/>
        <v>65196.1</v>
      </c>
      <c r="P740" s="14">
        <v>9183.2000000000007</v>
      </c>
      <c r="Q740" s="14"/>
      <c r="R740" s="14"/>
      <c r="S740" s="14"/>
      <c r="T740" s="14">
        <v>11169.8</v>
      </c>
      <c r="U740" s="14"/>
      <c r="V740" s="14">
        <v>11169.8</v>
      </c>
      <c r="W740" s="14"/>
      <c r="X740" s="14"/>
      <c r="Y740" s="14">
        <f t="shared" si="4153"/>
        <v>72433.899999999994</v>
      </c>
      <c r="Z740" s="14">
        <f t="shared" si="4154"/>
        <v>76365.899999999994</v>
      </c>
      <c r="AA740" s="14">
        <f t="shared" si="4155"/>
        <v>76365.899999999994</v>
      </c>
      <c r="AB740" s="14"/>
      <c r="AC740" s="14"/>
      <c r="AD740" s="14"/>
      <c r="AE740" s="14">
        <f t="shared" si="4156"/>
        <v>72433.899999999994</v>
      </c>
      <c r="AF740" s="14">
        <f t="shared" si="4157"/>
        <v>76365.899999999994</v>
      </c>
      <c r="AG740" s="14">
        <f t="shared" si="4158"/>
        <v>76365.899999999994</v>
      </c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>
        <f t="shared" si="4159"/>
        <v>72433.899999999994</v>
      </c>
      <c r="AX740" s="14">
        <f t="shared" si="4160"/>
        <v>76365.899999999994</v>
      </c>
      <c r="AY740" s="14">
        <f t="shared" si="4161"/>
        <v>76365.899999999994</v>
      </c>
      <c r="AZ740" s="14"/>
      <c r="BA740" s="14">
        <f t="shared" si="4162"/>
        <v>72433.899999999994</v>
      </c>
      <c r="BB740" s="14">
        <f t="shared" si="4163"/>
        <v>76365.899999999994</v>
      </c>
      <c r="BC740" s="14">
        <f t="shared" si="4164"/>
        <v>76365.899999999994</v>
      </c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>
        <f t="shared" si="4165"/>
        <v>72433.899999999994</v>
      </c>
      <c r="BP740" s="14">
        <f t="shared" si="4166"/>
        <v>76365.899999999994</v>
      </c>
      <c r="BQ740" s="14">
        <f t="shared" si="4167"/>
        <v>76365.899999999994</v>
      </c>
      <c r="BR740" s="14"/>
      <c r="BS740" s="14"/>
      <c r="BT740" s="14"/>
      <c r="BU740" s="14">
        <f t="shared" si="4168"/>
        <v>72433.899999999994</v>
      </c>
      <c r="BV740" s="14">
        <f t="shared" si="4169"/>
        <v>76365.899999999994</v>
      </c>
      <c r="BW740" s="14">
        <f t="shared" si="4170"/>
        <v>76365.899999999994</v>
      </c>
      <c r="BX740" s="14"/>
      <c r="BY740" s="14"/>
      <c r="BZ740" s="14"/>
      <c r="CA740" s="14"/>
      <c r="CB740" s="14"/>
      <c r="CC740" s="14"/>
      <c r="CD740" s="14"/>
      <c r="CE740" s="14"/>
      <c r="CF740" s="14"/>
      <c r="CG740" s="14">
        <f t="shared" si="4171"/>
        <v>72433.899999999994</v>
      </c>
      <c r="CH740" s="14"/>
      <c r="CI740" s="84">
        <f t="shared" si="4410"/>
        <v>72433.899999999994</v>
      </c>
      <c r="CJ740" s="14">
        <f t="shared" si="4172"/>
        <v>76365.899999999994</v>
      </c>
      <c r="CK740" s="52"/>
      <c r="CL740" s="84">
        <f t="shared" si="4411"/>
        <v>76365.899999999994</v>
      </c>
      <c r="CM740" s="14">
        <f t="shared" si="4173"/>
        <v>76365.899999999994</v>
      </c>
      <c r="CN740" s="52"/>
      <c r="CO740" s="84">
        <f t="shared" si="4412"/>
        <v>76365.899999999994</v>
      </c>
      <c r="CP740" s="14"/>
      <c r="CQ740" s="29"/>
      <c r="CR740" s="29">
        <v>47</v>
      </c>
      <c r="CT740" s="1"/>
    </row>
    <row r="741" spans="1:99" ht="31.2" customHeight="1" x14ac:dyDescent="0.3">
      <c r="A741" s="76" t="s">
        <v>487</v>
      </c>
      <c r="B741" s="76" t="s">
        <v>34</v>
      </c>
      <c r="C741" s="76" t="s">
        <v>127</v>
      </c>
      <c r="D741" s="76" t="s">
        <v>433</v>
      </c>
      <c r="E741" s="76" t="s">
        <v>46</v>
      </c>
      <c r="F741" s="77" t="s">
        <v>47</v>
      </c>
      <c r="G741" s="14">
        <v>10014.1</v>
      </c>
      <c r="H741" s="14">
        <v>8083</v>
      </c>
      <c r="I741" s="14">
        <v>8083</v>
      </c>
      <c r="J741" s="14"/>
      <c r="K741" s="14"/>
      <c r="L741" s="14"/>
      <c r="M741" s="14">
        <f t="shared" si="4354"/>
        <v>10014.1</v>
      </c>
      <c r="N741" s="14">
        <f t="shared" si="4355"/>
        <v>8083</v>
      </c>
      <c r="O741" s="14">
        <f t="shared" si="4356"/>
        <v>8083</v>
      </c>
      <c r="P741" s="14"/>
      <c r="Q741" s="14"/>
      <c r="R741" s="14"/>
      <c r="S741" s="14"/>
      <c r="T741" s="14"/>
      <c r="U741" s="14"/>
      <c r="V741" s="14"/>
      <c r="W741" s="14"/>
      <c r="X741" s="14"/>
      <c r="Y741" s="14">
        <f t="shared" si="4153"/>
        <v>10014.1</v>
      </c>
      <c r="Z741" s="14">
        <f t="shared" si="4154"/>
        <v>8083</v>
      </c>
      <c r="AA741" s="14">
        <f t="shared" si="4155"/>
        <v>8083</v>
      </c>
      <c r="AB741" s="14"/>
      <c r="AC741" s="14"/>
      <c r="AD741" s="14"/>
      <c r="AE741" s="14">
        <f t="shared" si="4156"/>
        <v>10014.1</v>
      </c>
      <c r="AF741" s="14">
        <f t="shared" si="4157"/>
        <v>8083</v>
      </c>
      <c r="AG741" s="14">
        <f t="shared" si="4158"/>
        <v>8083</v>
      </c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>
        <f t="shared" si="4159"/>
        <v>10014.1</v>
      </c>
      <c r="AX741" s="14">
        <f t="shared" si="4160"/>
        <v>8083</v>
      </c>
      <c r="AY741" s="14">
        <f t="shared" si="4161"/>
        <v>8083</v>
      </c>
      <c r="AZ741" s="14"/>
      <c r="BA741" s="14">
        <f t="shared" si="4162"/>
        <v>10014.1</v>
      </c>
      <c r="BB741" s="14">
        <f t="shared" si="4163"/>
        <v>8083</v>
      </c>
      <c r="BC741" s="14">
        <f t="shared" si="4164"/>
        <v>8083</v>
      </c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>
        <f t="shared" si="4165"/>
        <v>10014.1</v>
      </c>
      <c r="BP741" s="14">
        <f t="shared" si="4166"/>
        <v>8083</v>
      </c>
      <c r="BQ741" s="14">
        <f t="shared" si="4167"/>
        <v>8083</v>
      </c>
      <c r="BR741" s="14"/>
      <c r="BS741" s="14"/>
      <c r="BT741" s="14"/>
      <c r="BU741" s="14">
        <f t="shared" si="4168"/>
        <v>10014.1</v>
      </c>
      <c r="BV741" s="14">
        <f t="shared" si="4169"/>
        <v>8083</v>
      </c>
      <c r="BW741" s="14">
        <f t="shared" si="4170"/>
        <v>8083</v>
      </c>
      <c r="BX741" s="14"/>
      <c r="BY741" s="14"/>
      <c r="BZ741" s="14"/>
      <c r="CA741" s="14"/>
      <c r="CB741" s="14"/>
      <c r="CC741" s="14"/>
      <c r="CD741" s="14"/>
      <c r="CE741" s="14"/>
      <c r="CF741" s="14"/>
      <c r="CG741" s="14">
        <f t="shared" si="4171"/>
        <v>10014.1</v>
      </c>
      <c r="CH741" s="14"/>
      <c r="CI741" s="84">
        <f t="shared" si="4410"/>
        <v>10014.1</v>
      </c>
      <c r="CJ741" s="14">
        <f t="shared" si="4172"/>
        <v>8083</v>
      </c>
      <c r="CK741" s="52"/>
      <c r="CL741" s="84">
        <f t="shared" si="4411"/>
        <v>8083</v>
      </c>
      <c r="CM741" s="14">
        <f t="shared" si="4173"/>
        <v>8083</v>
      </c>
      <c r="CN741" s="52"/>
      <c r="CO741" s="84">
        <f t="shared" si="4412"/>
        <v>8083</v>
      </c>
      <c r="CP741" s="14"/>
      <c r="CQ741" s="29"/>
      <c r="CR741" s="29"/>
      <c r="CT741" s="1"/>
    </row>
    <row r="742" spans="1:99" ht="15.6" customHeight="1" x14ac:dyDescent="0.3">
      <c r="A742" s="76" t="s">
        <v>487</v>
      </c>
      <c r="B742" s="76" t="s">
        <v>34</v>
      </c>
      <c r="C742" s="76" t="s">
        <v>127</v>
      </c>
      <c r="D742" s="76" t="s">
        <v>433</v>
      </c>
      <c r="E742" s="76" t="s">
        <v>48</v>
      </c>
      <c r="F742" s="77" t="s">
        <v>49</v>
      </c>
      <c r="G742" s="14">
        <v>280.39999999999998</v>
      </c>
      <c r="H742" s="14">
        <v>280.39999999999998</v>
      </c>
      <c r="I742" s="14">
        <v>280.39999999999998</v>
      </c>
      <c r="J742" s="14"/>
      <c r="K742" s="14"/>
      <c r="L742" s="14"/>
      <c r="M742" s="14">
        <f t="shared" si="4354"/>
        <v>280.39999999999998</v>
      </c>
      <c r="N742" s="14">
        <f t="shared" si="4355"/>
        <v>280.39999999999998</v>
      </c>
      <c r="O742" s="14">
        <f t="shared" si="4356"/>
        <v>280.39999999999998</v>
      </c>
      <c r="P742" s="14"/>
      <c r="Q742" s="14"/>
      <c r="R742" s="14"/>
      <c r="S742" s="14"/>
      <c r="T742" s="14"/>
      <c r="U742" s="14"/>
      <c r="V742" s="14"/>
      <c r="W742" s="14"/>
      <c r="X742" s="14"/>
      <c r="Y742" s="14">
        <f t="shared" si="4153"/>
        <v>280.39999999999998</v>
      </c>
      <c r="Z742" s="14">
        <f t="shared" si="4154"/>
        <v>280.39999999999998</v>
      </c>
      <c r="AA742" s="14">
        <f t="shared" si="4155"/>
        <v>280.39999999999998</v>
      </c>
      <c r="AB742" s="14"/>
      <c r="AC742" s="14"/>
      <c r="AD742" s="14"/>
      <c r="AE742" s="14">
        <f t="shared" si="4156"/>
        <v>280.39999999999998</v>
      </c>
      <c r="AF742" s="14">
        <f t="shared" si="4157"/>
        <v>280.39999999999998</v>
      </c>
      <c r="AG742" s="14">
        <f t="shared" si="4158"/>
        <v>280.39999999999998</v>
      </c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>
        <f t="shared" si="4159"/>
        <v>280.39999999999998</v>
      </c>
      <c r="AX742" s="14">
        <f t="shared" si="4160"/>
        <v>280.39999999999998</v>
      </c>
      <c r="AY742" s="14">
        <f t="shared" si="4161"/>
        <v>280.39999999999998</v>
      </c>
      <c r="AZ742" s="14"/>
      <c r="BA742" s="14">
        <f t="shared" si="4162"/>
        <v>280.39999999999998</v>
      </c>
      <c r="BB742" s="14">
        <f t="shared" si="4163"/>
        <v>280.39999999999998</v>
      </c>
      <c r="BC742" s="14">
        <f t="shared" si="4164"/>
        <v>280.39999999999998</v>
      </c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>
        <f t="shared" si="4165"/>
        <v>280.39999999999998</v>
      </c>
      <c r="BP742" s="14">
        <f t="shared" si="4166"/>
        <v>280.39999999999998</v>
      </c>
      <c r="BQ742" s="14">
        <f t="shared" si="4167"/>
        <v>280.39999999999998</v>
      </c>
      <c r="BR742" s="14"/>
      <c r="BS742" s="14"/>
      <c r="BT742" s="14"/>
      <c r="BU742" s="14">
        <f t="shared" si="4168"/>
        <v>280.39999999999998</v>
      </c>
      <c r="BV742" s="14">
        <f t="shared" si="4169"/>
        <v>280.39999999999998</v>
      </c>
      <c r="BW742" s="14">
        <f t="shared" si="4170"/>
        <v>280.39999999999998</v>
      </c>
      <c r="BX742" s="14"/>
      <c r="BY742" s="14"/>
      <c r="BZ742" s="14"/>
      <c r="CA742" s="14"/>
      <c r="CB742" s="14"/>
      <c r="CC742" s="14"/>
      <c r="CD742" s="14"/>
      <c r="CE742" s="14"/>
      <c r="CF742" s="14"/>
      <c r="CG742" s="14">
        <f t="shared" si="4171"/>
        <v>280.39999999999998</v>
      </c>
      <c r="CH742" s="14"/>
      <c r="CI742" s="84">
        <f t="shared" si="4410"/>
        <v>280.39999999999998</v>
      </c>
      <c r="CJ742" s="14">
        <f t="shared" si="4172"/>
        <v>280.39999999999998</v>
      </c>
      <c r="CK742" s="52"/>
      <c r="CL742" s="84">
        <f t="shared" si="4411"/>
        <v>280.39999999999998</v>
      </c>
      <c r="CM742" s="14">
        <f t="shared" si="4173"/>
        <v>280.39999999999998</v>
      </c>
      <c r="CN742" s="52"/>
      <c r="CO742" s="84">
        <f t="shared" si="4412"/>
        <v>280.39999999999998</v>
      </c>
      <c r="CP742" s="14"/>
      <c r="CQ742" s="29"/>
      <c r="CR742" s="29"/>
      <c r="CT742" s="1"/>
    </row>
    <row r="743" spans="1:99" s="87" customFormat="1" ht="15.6" customHeight="1" x14ac:dyDescent="0.3">
      <c r="A743" s="74" t="s">
        <v>487</v>
      </c>
      <c r="B743" s="74" t="s">
        <v>34</v>
      </c>
      <c r="C743" s="74" t="s">
        <v>36</v>
      </c>
      <c r="D743" s="74"/>
      <c r="E743" s="74"/>
      <c r="F743" s="75" t="s">
        <v>37</v>
      </c>
      <c r="G743" s="25">
        <f t="shared" ref="G743:G749" si="4482">G744</f>
        <v>21764.799999999999</v>
      </c>
      <c r="H743" s="25">
        <f t="shared" ref="H743:H749" si="4483">H744</f>
        <v>24812.100000000002</v>
      </c>
      <c r="I743" s="25">
        <f t="shared" ref="I743:I749" si="4484">I744</f>
        <v>20750.399999999998</v>
      </c>
      <c r="J743" s="25">
        <f t="shared" ref="J743:J749" si="4485">J744</f>
        <v>0</v>
      </c>
      <c r="K743" s="25">
        <f t="shared" ref="K743:K749" si="4486">K744</f>
        <v>0</v>
      </c>
      <c r="L743" s="25">
        <f t="shared" ref="L743:L749" si="4487">L744</f>
        <v>0</v>
      </c>
      <c r="M743" s="25">
        <f t="shared" si="4354"/>
        <v>21764.799999999999</v>
      </c>
      <c r="N743" s="25">
        <f t="shared" si="4355"/>
        <v>24812.100000000002</v>
      </c>
      <c r="O743" s="25">
        <f t="shared" si="4356"/>
        <v>20750.399999999998</v>
      </c>
      <c r="P743" s="25">
        <f t="shared" ref="P743:X743" si="4488">P744+P760</f>
        <v>0</v>
      </c>
      <c r="Q743" s="25">
        <f t="shared" si="4488"/>
        <v>0</v>
      </c>
      <c r="R743" s="25">
        <f t="shared" si="4488"/>
        <v>0</v>
      </c>
      <c r="S743" s="25">
        <f t="shared" si="4488"/>
        <v>111</v>
      </c>
      <c r="T743" s="25">
        <f t="shared" si="4488"/>
        <v>110</v>
      </c>
      <c r="U743" s="25">
        <f t="shared" si="4488"/>
        <v>0</v>
      </c>
      <c r="V743" s="25">
        <f t="shared" si="4488"/>
        <v>110</v>
      </c>
      <c r="W743" s="25">
        <f t="shared" si="4488"/>
        <v>0</v>
      </c>
      <c r="X743" s="25">
        <f t="shared" si="4488"/>
        <v>0</v>
      </c>
      <c r="Y743" s="25">
        <f t="shared" si="4153"/>
        <v>21875.8</v>
      </c>
      <c r="Z743" s="25">
        <f t="shared" si="4154"/>
        <v>24922.100000000002</v>
      </c>
      <c r="AA743" s="25">
        <f t="shared" si="4155"/>
        <v>20860.399999999998</v>
      </c>
      <c r="AB743" s="25">
        <f>AB744+AB760</f>
        <v>0</v>
      </c>
      <c r="AC743" s="25">
        <f>AC744+AC760</f>
        <v>0</v>
      </c>
      <c r="AD743" s="25">
        <f>AD744+AD760</f>
        <v>0</v>
      </c>
      <c r="AE743" s="25">
        <f t="shared" si="4156"/>
        <v>21875.8</v>
      </c>
      <c r="AF743" s="25">
        <f t="shared" si="4157"/>
        <v>24922.100000000002</v>
      </c>
      <c r="AG743" s="25">
        <f t="shared" si="4158"/>
        <v>20860.399999999998</v>
      </c>
      <c r="AH743" s="25">
        <f t="shared" ref="AH743:AV743" si="4489">AH744+AH760</f>
        <v>0</v>
      </c>
      <c r="AI743" s="25">
        <f t="shared" si="4489"/>
        <v>0</v>
      </c>
      <c r="AJ743" s="25">
        <f t="shared" si="4489"/>
        <v>0</v>
      </c>
      <c r="AK743" s="25">
        <f t="shared" si="4489"/>
        <v>0</v>
      </c>
      <c r="AL743" s="25">
        <f t="shared" si="4489"/>
        <v>0</v>
      </c>
      <c r="AM743" s="25">
        <f t="shared" si="4489"/>
        <v>0</v>
      </c>
      <c r="AN743" s="25">
        <f t="shared" si="4489"/>
        <v>0</v>
      </c>
      <c r="AO743" s="25">
        <f t="shared" si="4489"/>
        <v>0</v>
      </c>
      <c r="AP743" s="25">
        <f t="shared" si="4489"/>
        <v>0</v>
      </c>
      <c r="AQ743" s="25">
        <f t="shared" si="4489"/>
        <v>0</v>
      </c>
      <c r="AR743" s="25">
        <f t="shared" si="4489"/>
        <v>0</v>
      </c>
      <c r="AS743" s="25">
        <f t="shared" si="4489"/>
        <v>0</v>
      </c>
      <c r="AT743" s="25">
        <f t="shared" si="4489"/>
        <v>0</v>
      </c>
      <c r="AU743" s="25">
        <f t="shared" si="4489"/>
        <v>0</v>
      </c>
      <c r="AV743" s="25">
        <f t="shared" si="4489"/>
        <v>0</v>
      </c>
      <c r="AW743" s="25">
        <f t="shared" si="4159"/>
        <v>21875.8</v>
      </c>
      <c r="AX743" s="25">
        <f t="shared" si="4160"/>
        <v>24922.100000000002</v>
      </c>
      <c r="AY743" s="25">
        <f t="shared" si="4161"/>
        <v>20860.399999999998</v>
      </c>
      <c r="AZ743" s="25">
        <f>AZ744+AZ760</f>
        <v>0</v>
      </c>
      <c r="BA743" s="25">
        <f t="shared" si="4162"/>
        <v>21875.8</v>
      </c>
      <c r="BB743" s="25">
        <f t="shared" si="4163"/>
        <v>24922.100000000002</v>
      </c>
      <c r="BC743" s="25">
        <f t="shared" si="4164"/>
        <v>20860.399999999998</v>
      </c>
      <c r="BD743" s="25">
        <f t="shared" ref="BD743:BN743" si="4490">BD744+BD760</f>
        <v>0</v>
      </c>
      <c r="BE743" s="25">
        <f t="shared" si="4490"/>
        <v>0</v>
      </c>
      <c r="BF743" s="25">
        <f t="shared" si="4490"/>
        <v>0</v>
      </c>
      <c r="BG743" s="25">
        <f t="shared" si="4490"/>
        <v>0</v>
      </c>
      <c r="BH743" s="25">
        <f t="shared" si="4490"/>
        <v>0</v>
      </c>
      <c r="BI743" s="25">
        <f t="shared" si="4490"/>
        <v>0</v>
      </c>
      <c r="BJ743" s="25">
        <f t="shared" si="4490"/>
        <v>0</v>
      </c>
      <c r="BK743" s="25">
        <f t="shared" si="4490"/>
        <v>0</v>
      </c>
      <c r="BL743" s="25">
        <f t="shared" si="4490"/>
        <v>0</v>
      </c>
      <c r="BM743" s="25">
        <f t="shared" si="4490"/>
        <v>0</v>
      </c>
      <c r="BN743" s="25">
        <f t="shared" si="4490"/>
        <v>0</v>
      </c>
      <c r="BO743" s="25">
        <f t="shared" si="4165"/>
        <v>21875.8</v>
      </c>
      <c r="BP743" s="25">
        <f t="shared" si="4166"/>
        <v>24922.100000000002</v>
      </c>
      <c r="BQ743" s="25">
        <f t="shared" si="4167"/>
        <v>20860.399999999998</v>
      </c>
      <c r="BR743" s="25">
        <f>BR744+BR760</f>
        <v>0</v>
      </c>
      <c r="BS743" s="25">
        <f>BS744+BS760</f>
        <v>0</v>
      </c>
      <c r="BT743" s="25">
        <f>BT744+BT760</f>
        <v>0</v>
      </c>
      <c r="BU743" s="25">
        <f t="shared" si="4168"/>
        <v>21875.8</v>
      </c>
      <c r="BV743" s="25">
        <f t="shared" si="4169"/>
        <v>24922.100000000002</v>
      </c>
      <c r="BW743" s="25">
        <f t="shared" si="4170"/>
        <v>20860.399999999998</v>
      </c>
      <c r="BX743" s="25">
        <f t="shared" ref="BX743:CF743" si="4491">BX744+BX760</f>
        <v>0</v>
      </c>
      <c r="BY743" s="25">
        <f t="shared" si="4491"/>
        <v>0</v>
      </c>
      <c r="BZ743" s="25">
        <f t="shared" si="4491"/>
        <v>0</v>
      </c>
      <c r="CA743" s="25">
        <f t="shared" si="4491"/>
        <v>0</v>
      </c>
      <c r="CB743" s="25">
        <f t="shared" si="4491"/>
        <v>0</v>
      </c>
      <c r="CC743" s="25">
        <f t="shared" si="4491"/>
        <v>0</v>
      </c>
      <c r="CD743" s="25">
        <f t="shared" si="4491"/>
        <v>0</v>
      </c>
      <c r="CE743" s="25">
        <f t="shared" si="4491"/>
        <v>0</v>
      </c>
      <c r="CF743" s="25">
        <f t="shared" si="4491"/>
        <v>0</v>
      </c>
      <c r="CG743" s="25">
        <f t="shared" si="4171"/>
        <v>21875.8</v>
      </c>
      <c r="CH743" s="25">
        <f>CH744+CH760</f>
        <v>0</v>
      </c>
      <c r="CI743" s="83">
        <f t="shared" si="4410"/>
        <v>21875.8</v>
      </c>
      <c r="CJ743" s="25">
        <f t="shared" si="4172"/>
        <v>24922.100000000002</v>
      </c>
      <c r="CK743" s="25">
        <f>CK744+CK760</f>
        <v>0</v>
      </c>
      <c r="CL743" s="83">
        <f t="shared" si="4411"/>
        <v>24922.100000000002</v>
      </c>
      <c r="CM743" s="25">
        <f t="shared" si="4173"/>
        <v>20860.399999999998</v>
      </c>
      <c r="CN743" s="25">
        <f>CN744+CN760</f>
        <v>0</v>
      </c>
      <c r="CO743" s="83">
        <f t="shared" si="4412"/>
        <v>20860.399999999998</v>
      </c>
      <c r="CP743" s="25">
        <f>CP744+CP760</f>
        <v>0</v>
      </c>
      <c r="CQ743" s="26"/>
      <c r="CR743" s="26"/>
      <c r="CS743" s="22"/>
      <c r="CT743" s="22"/>
      <c r="CU743" s="22"/>
    </row>
    <row r="744" spans="1:99" ht="15.6" customHeight="1" x14ac:dyDescent="0.3">
      <c r="A744" s="76" t="s">
        <v>487</v>
      </c>
      <c r="B744" s="76" t="s">
        <v>34</v>
      </c>
      <c r="C744" s="76" t="s">
        <v>36</v>
      </c>
      <c r="D744" s="76" t="s">
        <v>243</v>
      </c>
      <c r="E744" s="76"/>
      <c r="F744" s="77" t="s">
        <v>244</v>
      </c>
      <c r="G744" s="14">
        <f t="shared" ref="G744:L744" si="4492">G749</f>
        <v>21764.799999999999</v>
      </c>
      <c r="H744" s="14">
        <f t="shared" si="4492"/>
        <v>24812.100000000002</v>
      </c>
      <c r="I744" s="14">
        <f t="shared" si="4492"/>
        <v>20750.399999999998</v>
      </c>
      <c r="J744" s="14">
        <f t="shared" si="4492"/>
        <v>0</v>
      </c>
      <c r="K744" s="14">
        <f t="shared" si="4492"/>
        <v>0</v>
      </c>
      <c r="L744" s="14">
        <f t="shared" si="4492"/>
        <v>0</v>
      </c>
      <c r="M744" s="14">
        <f t="shared" si="4354"/>
        <v>21764.799999999999</v>
      </c>
      <c r="N744" s="14">
        <f t="shared" si="4355"/>
        <v>24812.100000000002</v>
      </c>
      <c r="O744" s="14">
        <f t="shared" si="4356"/>
        <v>20750.399999999998</v>
      </c>
      <c r="P744" s="14">
        <f t="shared" ref="P744:X744" si="4493">P749</f>
        <v>0</v>
      </c>
      <c r="Q744" s="14">
        <f t="shared" si="4493"/>
        <v>0</v>
      </c>
      <c r="R744" s="14">
        <f t="shared" si="4493"/>
        <v>0</v>
      </c>
      <c r="S744" s="14">
        <f t="shared" si="4493"/>
        <v>110</v>
      </c>
      <c r="T744" s="14">
        <f t="shared" si="4493"/>
        <v>110</v>
      </c>
      <c r="U744" s="14">
        <f t="shared" si="4493"/>
        <v>0</v>
      </c>
      <c r="V744" s="14">
        <f t="shared" si="4493"/>
        <v>110</v>
      </c>
      <c r="W744" s="14">
        <f t="shared" si="4493"/>
        <v>0</v>
      </c>
      <c r="X744" s="14">
        <f t="shared" si="4493"/>
        <v>0</v>
      </c>
      <c r="Y744" s="14">
        <f t="shared" si="4153"/>
        <v>21874.799999999999</v>
      </c>
      <c r="Z744" s="14">
        <f t="shared" si="4154"/>
        <v>24922.100000000002</v>
      </c>
      <c r="AA744" s="14">
        <f t="shared" si="4155"/>
        <v>20860.399999999998</v>
      </c>
      <c r="AB744" s="14">
        <f>AB749</f>
        <v>0</v>
      </c>
      <c r="AC744" s="14">
        <f>AC749</f>
        <v>0</v>
      </c>
      <c r="AD744" s="14">
        <f>AD749</f>
        <v>0</v>
      </c>
      <c r="AE744" s="14">
        <f t="shared" si="4156"/>
        <v>21874.799999999999</v>
      </c>
      <c r="AF744" s="14">
        <f t="shared" si="4157"/>
        <v>24922.100000000002</v>
      </c>
      <c r="AG744" s="14">
        <f t="shared" si="4158"/>
        <v>20860.399999999998</v>
      </c>
      <c r="AH744" s="14">
        <f t="shared" ref="AH744:AV744" si="4494">AH749+AH745</f>
        <v>0</v>
      </c>
      <c r="AI744" s="14">
        <f t="shared" si="4494"/>
        <v>0</v>
      </c>
      <c r="AJ744" s="14">
        <f t="shared" si="4494"/>
        <v>0</v>
      </c>
      <c r="AK744" s="14">
        <f t="shared" si="4494"/>
        <v>0</v>
      </c>
      <c r="AL744" s="14">
        <f t="shared" si="4494"/>
        <v>0</v>
      </c>
      <c r="AM744" s="14">
        <f t="shared" si="4494"/>
        <v>0</v>
      </c>
      <c r="AN744" s="14">
        <f t="shared" si="4494"/>
        <v>0</v>
      </c>
      <c r="AO744" s="14">
        <f t="shared" si="4494"/>
        <v>0</v>
      </c>
      <c r="AP744" s="14">
        <f t="shared" si="4494"/>
        <v>0</v>
      </c>
      <c r="AQ744" s="14">
        <f t="shared" si="4494"/>
        <v>0</v>
      </c>
      <c r="AR744" s="14">
        <f t="shared" si="4494"/>
        <v>0</v>
      </c>
      <c r="AS744" s="14">
        <f t="shared" si="4494"/>
        <v>0</v>
      </c>
      <c r="AT744" s="14">
        <f t="shared" si="4494"/>
        <v>0</v>
      </c>
      <c r="AU744" s="14">
        <f t="shared" si="4494"/>
        <v>0</v>
      </c>
      <c r="AV744" s="14">
        <f t="shared" si="4494"/>
        <v>0</v>
      </c>
      <c r="AW744" s="14">
        <f t="shared" si="4159"/>
        <v>21874.799999999999</v>
      </c>
      <c r="AX744" s="14">
        <f t="shared" si="4160"/>
        <v>24922.100000000002</v>
      </c>
      <c r="AY744" s="14">
        <f t="shared" si="4161"/>
        <v>20860.399999999998</v>
      </c>
      <c r="AZ744" s="14">
        <f>AZ749+AZ745</f>
        <v>0</v>
      </c>
      <c r="BA744" s="14">
        <f t="shared" si="4162"/>
        <v>21874.799999999999</v>
      </c>
      <c r="BB744" s="14">
        <f t="shared" si="4163"/>
        <v>24922.100000000002</v>
      </c>
      <c r="BC744" s="14">
        <f t="shared" si="4164"/>
        <v>20860.399999999998</v>
      </c>
      <c r="BD744" s="14">
        <f t="shared" ref="BD744:BN744" si="4495">BD749+BD745</f>
        <v>0</v>
      </c>
      <c r="BE744" s="14">
        <f t="shared" si="4495"/>
        <v>0</v>
      </c>
      <c r="BF744" s="14">
        <f t="shared" si="4495"/>
        <v>0</v>
      </c>
      <c r="BG744" s="14">
        <f t="shared" si="4495"/>
        <v>0</v>
      </c>
      <c r="BH744" s="14">
        <f t="shared" si="4495"/>
        <v>0</v>
      </c>
      <c r="BI744" s="14">
        <f t="shared" si="4495"/>
        <v>0</v>
      </c>
      <c r="BJ744" s="14">
        <f t="shared" si="4495"/>
        <v>0</v>
      </c>
      <c r="BK744" s="14">
        <f t="shared" si="4495"/>
        <v>0</v>
      </c>
      <c r="BL744" s="14">
        <f t="shared" si="4495"/>
        <v>0</v>
      </c>
      <c r="BM744" s="14">
        <f t="shared" si="4495"/>
        <v>0</v>
      </c>
      <c r="BN744" s="14">
        <f t="shared" si="4495"/>
        <v>0</v>
      </c>
      <c r="BO744" s="14">
        <f t="shared" si="4165"/>
        <v>21874.799999999999</v>
      </c>
      <c r="BP744" s="14">
        <f t="shared" si="4166"/>
        <v>24922.100000000002</v>
      </c>
      <c r="BQ744" s="14">
        <f t="shared" si="4167"/>
        <v>20860.399999999998</v>
      </c>
      <c r="BR744" s="14">
        <f>BR749+BR745</f>
        <v>0</v>
      </c>
      <c r="BS744" s="14">
        <f>BS749+BS745</f>
        <v>0</v>
      </c>
      <c r="BT744" s="14">
        <f>BT749+BT745</f>
        <v>0</v>
      </c>
      <c r="BU744" s="14">
        <f t="shared" si="4168"/>
        <v>21874.799999999999</v>
      </c>
      <c r="BV744" s="14">
        <f t="shared" si="4169"/>
        <v>24922.100000000002</v>
      </c>
      <c r="BW744" s="14">
        <f t="shared" si="4170"/>
        <v>20860.399999999998</v>
      </c>
      <c r="BX744" s="14">
        <f t="shared" ref="BX744:CF744" si="4496">BX749+BX745</f>
        <v>0</v>
      </c>
      <c r="BY744" s="14">
        <f t="shared" si="4496"/>
        <v>0</v>
      </c>
      <c r="BZ744" s="14">
        <f t="shared" si="4496"/>
        <v>0</v>
      </c>
      <c r="CA744" s="14">
        <f t="shared" si="4496"/>
        <v>0</v>
      </c>
      <c r="CB744" s="14">
        <f t="shared" si="4496"/>
        <v>0</v>
      </c>
      <c r="CC744" s="14">
        <f t="shared" si="4496"/>
        <v>0</v>
      </c>
      <c r="CD744" s="14">
        <f t="shared" si="4496"/>
        <v>0</v>
      </c>
      <c r="CE744" s="14">
        <f t="shared" si="4496"/>
        <v>0</v>
      </c>
      <c r="CF744" s="14">
        <f t="shared" si="4496"/>
        <v>0</v>
      </c>
      <c r="CG744" s="14">
        <f t="shared" si="4171"/>
        <v>21874.799999999999</v>
      </c>
      <c r="CH744" s="14">
        <f>CH749+CH745</f>
        <v>0</v>
      </c>
      <c r="CI744" s="84">
        <f t="shared" si="4410"/>
        <v>21874.799999999999</v>
      </c>
      <c r="CJ744" s="14">
        <f t="shared" si="4172"/>
        <v>24922.100000000002</v>
      </c>
      <c r="CK744" s="52">
        <f>CK749+CK745</f>
        <v>0</v>
      </c>
      <c r="CL744" s="84">
        <f t="shared" si="4411"/>
        <v>24922.100000000002</v>
      </c>
      <c r="CM744" s="14">
        <f t="shared" si="4173"/>
        <v>20860.399999999998</v>
      </c>
      <c r="CN744" s="52">
        <f>CN749+CN745</f>
        <v>0</v>
      </c>
      <c r="CO744" s="84">
        <f t="shared" si="4412"/>
        <v>20860.399999999998</v>
      </c>
      <c r="CP744" s="14">
        <f>CP749+CP745</f>
        <v>0</v>
      </c>
      <c r="CQ744" s="29"/>
      <c r="CR744" s="29"/>
      <c r="CT744" s="1"/>
    </row>
    <row r="745" spans="1:99" ht="15.6" customHeight="1" x14ac:dyDescent="0.3">
      <c r="A745" s="76" t="s">
        <v>487</v>
      </c>
      <c r="B745" s="76" t="s">
        <v>34</v>
      </c>
      <c r="C745" s="76" t="s">
        <v>36</v>
      </c>
      <c r="D745" s="76" t="s">
        <v>434</v>
      </c>
      <c r="E745" s="76"/>
      <c r="F745" s="77" t="s">
        <v>86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>
        <f t="shared" ref="AH745:AH749" si="4497">AH746</f>
        <v>0</v>
      </c>
      <c r="AI745" s="14">
        <f t="shared" ref="AI745:AI749" si="4498">AI746</f>
        <v>0</v>
      </c>
      <c r="AJ745" s="14">
        <f t="shared" ref="AJ745:AJ749" si="4499">AJ746</f>
        <v>0</v>
      </c>
      <c r="AK745" s="14">
        <f t="shared" ref="AK745:AK749" si="4500">AK746</f>
        <v>665</v>
      </c>
      <c r="AL745" s="14">
        <f t="shared" ref="AL745:AL749" si="4501">AL746</f>
        <v>0</v>
      </c>
      <c r="AM745" s="14">
        <f t="shared" ref="AM745:AM749" si="4502">AM746</f>
        <v>0</v>
      </c>
      <c r="AN745" s="14">
        <f t="shared" ref="AN745:AN749" si="4503">AN746</f>
        <v>0</v>
      </c>
      <c r="AO745" s="14">
        <f t="shared" ref="AO745:AO749" si="4504">AO746</f>
        <v>0</v>
      </c>
      <c r="AP745" s="14">
        <f t="shared" ref="AP745:AP749" si="4505">AP746</f>
        <v>665</v>
      </c>
      <c r="AQ745" s="14">
        <f t="shared" ref="AQ745:AQ749" si="4506">AQ746</f>
        <v>0</v>
      </c>
      <c r="AR745" s="14">
        <f t="shared" ref="AR745:AR749" si="4507">AR746</f>
        <v>0</v>
      </c>
      <c r="AS745" s="14">
        <f t="shared" ref="AS745:AS749" si="4508">AS746</f>
        <v>0</v>
      </c>
      <c r="AT745" s="14">
        <f t="shared" ref="AT745:AT749" si="4509">AT746</f>
        <v>0</v>
      </c>
      <c r="AU745" s="14">
        <f t="shared" ref="AU745:AU749" si="4510">AU746</f>
        <v>665</v>
      </c>
      <c r="AV745" s="14">
        <f t="shared" ref="AV745:AV749" si="4511">AV746</f>
        <v>0</v>
      </c>
      <c r="AW745" s="14">
        <f t="shared" si="4159"/>
        <v>665</v>
      </c>
      <c r="AX745" s="14">
        <f t="shared" si="4160"/>
        <v>665</v>
      </c>
      <c r="AY745" s="14">
        <f t="shared" si="4161"/>
        <v>665</v>
      </c>
      <c r="AZ745" s="14">
        <f t="shared" ref="AZ745:AZ749" si="4512">AZ746</f>
        <v>0</v>
      </c>
      <c r="BA745" s="14">
        <f t="shared" si="4162"/>
        <v>665</v>
      </c>
      <c r="BB745" s="14">
        <f t="shared" si="4163"/>
        <v>665</v>
      </c>
      <c r="BC745" s="14">
        <f t="shared" si="4164"/>
        <v>665</v>
      </c>
      <c r="BD745" s="14">
        <f t="shared" ref="BD745:BD749" si="4513">BD746</f>
        <v>0</v>
      </c>
      <c r="BE745" s="14">
        <f t="shared" ref="BE745:BE749" si="4514">BE746</f>
        <v>0</v>
      </c>
      <c r="BF745" s="14">
        <f t="shared" ref="BF745:BF749" si="4515">BF746</f>
        <v>0</v>
      </c>
      <c r="BG745" s="14">
        <f t="shared" ref="BG745:BG749" si="4516">BG746</f>
        <v>0</v>
      </c>
      <c r="BH745" s="14">
        <f t="shared" ref="BH745:BH749" si="4517">BH746</f>
        <v>0</v>
      </c>
      <c r="BI745" s="14">
        <f t="shared" ref="BI745:BI749" si="4518">BI746</f>
        <v>0</v>
      </c>
      <c r="BJ745" s="14">
        <f t="shared" ref="BJ745:BJ749" si="4519">BJ746</f>
        <v>0</v>
      </c>
      <c r="BK745" s="14">
        <f t="shared" ref="BK745:BK749" si="4520">BK746</f>
        <v>0</v>
      </c>
      <c r="BL745" s="14">
        <f t="shared" ref="BL745:BL749" si="4521">BL746</f>
        <v>0</v>
      </c>
      <c r="BM745" s="14">
        <f t="shared" ref="BM745:BM749" si="4522">BM746</f>
        <v>0</v>
      </c>
      <c r="BN745" s="14">
        <f t="shared" ref="BN745:BN749" si="4523">BN746</f>
        <v>0</v>
      </c>
      <c r="BO745" s="14">
        <f t="shared" si="4165"/>
        <v>665</v>
      </c>
      <c r="BP745" s="14">
        <f t="shared" si="4166"/>
        <v>665</v>
      </c>
      <c r="BQ745" s="14">
        <f t="shared" si="4167"/>
        <v>665</v>
      </c>
      <c r="BR745" s="14">
        <f t="shared" ref="BR745:BR749" si="4524">BR746</f>
        <v>0</v>
      </c>
      <c r="BS745" s="14">
        <f t="shared" ref="BS745:BS749" si="4525">BS746</f>
        <v>0</v>
      </c>
      <c r="BT745" s="14">
        <f t="shared" ref="BT745:BT749" si="4526">BT746</f>
        <v>0</v>
      </c>
      <c r="BU745" s="14">
        <f t="shared" si="4168"/>
        <v>665</v>
      </c>
      <c r="BV745" s="14">
        <f t="shared" si="4169"/>
        <v>665</v>
      </c>
      <c r="BW745" s="14">
        <f t="shared" si="4170"/>
        <v>665</v>
      </c>
      <c r="BX745" s="14">
        <f t="shared" ref="BX745:BX749" si="4527">BX746</f>
        <v>0</v>
      </c>
      <c r="BY745" s="14">
        <f t="shared" ref="BY745:BY749" si="4528">BY746</f>
        <v>0</v>
      </c>
      <c r="BZ745" s="14">
        <f t="shared" ref="BZ745:BZ749" si="4529">BZ746</f>
        <v>0</v>
      </c>
      <c r="CA745" s="14">
        <f t="shared" ref="CA745:CA749" si="4530">CA746</f>
        <v>0</v>
      </c>
      <c r="CB745" s="14">
        <f t="shared" ref="CB745:CB749" si="4531">CB746</f>
        <v>0</v>
      </c>
      <c r="CC745" s="14">
        <f t="shared" ref="CC745:CC749" si="4532">CC746</f>
        <v>0</v>
      </c>
      <c r="CD745" s="14">
        <f t="shared" ref="CD745:CD749" si="4533">CD746</f>
        <v>0</v>
      </c>
      <c r="CE745" s="14">
        <f t="shared" ref="CE745:CE749" si="4534">CE746</f>
        <v>0</v>
      </c>
      <c r="CF745" s="14">
        <f t="shared" ref="CF745:CF749" si="4535">CF746</f>
        <v>0</v>
      </c>
      <c r="CG745" s="14">
        <f t="shared" si="4171"/>
        <v>665</v>
      </c>
      <c r="CH745" s="14">
        <f t="shared" ref="CH745:CH749" si="4536">CH746</f>
        <v>0</v>
      </c>
      <c r="CI745" s="84">
        <f t="shared" si="4410"/>
        <v>665</v>
      </c>
      <c r="CJ745" s="14">
        <f t="shared" si="4172"/>
        <v>665</v>
      </c>
      <c r="CK745" s="52">
        <f t="shared" ref="CK745:CP749" si="4537">CK746</f>
        <v>0</v>
      </c>
      <c r="CL745" s="84">
        <f t="shared" si="4411"/>
        <v>665</v>
      </c>
      <c r="CM745" s="14">
        <f t="shared" si="4173"/>
        <v>665</v>
      </c>
      <c r="CN745" s="52">
        <f t="shared" si="4537"/>
        <v>0</v>
      </c>
      <c r="CO745" s="84">
        <f t="shared" si="4412"/>
        <v>665</v>
      </c>
      <c r="CP745" s="14">
        <f t="shared" si="4537"/>
        <v>0</v>
      </c>
      <c r="CQ745" s="29"/>
      <c r="CR745" s="29"/>
      <c r="CT745" s="1"/>
    </row>
    <row r="746" spans="1:99" ht="46.8" customHeight="1" x14ac:dyDescent="0.3">
      <c r="A746" s="76" t="s">
        <v>487</v>
      </c>
      <c r="B746" s="76" t="s">
        <v>34</v>
      </c>
      <c r="C746" s="76" t="s">
        <v>36</v>
      </c>
      <c r="D746" s="76" t="s">
        <v>435</v>
      </c>
      <c r="E746" s="76"/>
      <c r="F746" s="77" t="s">
        <v>436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>
        <f t="shared" si="4497"/>
        <v>0</v>
      </c>
      <c r="AI746" s="14">
        <f t="shared" si="4498"/>
        <v>0</v>
      </c>
      <c r="AJ746" s="14">
        <f t="shared" si="4499"/>
        <v>0</v>
      </c>
      <c r="AK746" s="14">
        <f t="shared" si="4500"/>
        <v>665</v>
      </c>
      <c r="AL746" s="14">
        <f t="shared" si="4501"/>
        <v>0</v>
      </c>
      <c r="AM746" s="14">
        <f t="shared" si="4502"/>
        <v>0</v>
      </c>
      <c r="AN746" s="14">
        <f t="shared" si="4503"/>
        <v>0</v>
      </c>
      <c r="AO746" s="14">
        <f t="shared" si="4504"/>
        <v>0</v>
      </c>
      <c r="AP746" s="14">
        <f t="shared" si="4505"/>
        <v>665</v>
      </c>
      <c r="AQ746" s="14">
        <f t="shared" si="4506"/>
        <v>0</v>
      </c>
      <c r="AR746" s="14">
        <f t="shared" si="4507"/>
        <v>0</v>
      </c>
      <c r="AS746" s="14">
        <f t="shared" si="4508"/>
        <v>0</v>
      </c>
      <c r="AT746" s="14">
        <f t="shared" si="4509"/>
        <v>0</v>
      </c>
      <c r="AU746" s="14">
        <f t="shared" si="4510"/>
        <v>665</v>
      </c>
      <c r="AV746" s="14">
        <f t="shared" si="4511"/>
        <v>0</v>
      </c>
      <c r="AW746" s="14">
        <f t="shared" si="4159"/>
        <v>665</v>
      </c>
      <c r="AX746" s="14">
        <f t="shared" si="4160"/>
        <v>665</v>
      </c>
      <c r="AY746" s="14">
        <f t="shared" si="4161"/>
        <v>665</v>
      </c>
      <c r="AZ746" s="14">
        <f t="shared" si="4512"/>
        <v>0</v>
      </c>
      <c r="BA746" s="14">
        <f t="shared" si="4162"/>
        <v>665</v>
      </c>
      <c r="BB746" s="14">
        <f t="shared" si="4163"/>
        <v>665</v>
      </c>
      <c r="BC746" s="14">
        <f t="shared" si="4164"/>
        <v>665</v>
      </c>
      <c r="BD746" s="14">
        <f t="shared" si="4513"/>
        <v>0</v>
      </c>
      <c r="BE746" s="14">
        <f t="shared" si="4514"/>
        <v>0</v>
      </c>
      <c r="BF746" s="14">
        <f t="shared" si="4515"/>
        <v>0</v>
      </c>
      <c r="BG746" s="14">
        <f t="shared" si="4516"/>
        <v>0</v>
      </c>
      <c r="BH746" s="14">
        <f t="shared" si="4517"/>
        <v>0</v>
      </c>
      <c r="BI746" s="14">
        <f t="shared" si="4518"/>
        <v>0</v>
      </c>
      <c r="BJ746" s="14">
        <f t="shared" si="4519"/>
        <v>0</v>
      </c>
      <c r="BK746" s="14">
        <f t="shared" si="4520"/>
        <v>0</v>
      </c>
      <c r="BL746" s="14">
        <f t="shared" si="4521"/>
        <v>0</v>
      </c>
      <c r="BM746" s="14">
        <f t="shared" si="4522"/>
        <v>0</v>
      </c>
      <c r="BN746" s="14">
        <f t="shared" si="4523"/>
        <v>0</v>
      </c>
      <c r="BO746" s="14">
        <f t="shared" si="4165"/>
        <v>665</v>
      </c>
      <c r="BP746" s="14">
        <f t="shared" si="4166"/>
        <v>665</v>
      </c>
      <c r="BQ746" s="14">
        <f t="shared" si="4167"/>
        <v>665</v>
      </c>
      <c r="BR746" s="14">
        <f t="shared" si="4524"/>
        <v>0</v>
      </c>
      <c r="BS746" s="14">
        <f t="shared" si="4525"/>
        <v>0</v>
      </c>
      <c r="BT746" s="14">
        <f t="shared" si="4526"/>
        <v>0</v>
      </c>
      <c r="BU746" s="14">
        <f t="shared" si="4168"/>
        <v>665</v>
      </c>
      <c r="BV746" s="14">
        <f t="shared" si="4169"/>
        <v>665</v>
      </c>
      <c r="BW746" s="14">
        <f t="shared" si="4170"/>
        <v>665</v>
      </c>
      <c r="BX746" s="14">
        <f t="shared" si="4527"/>
        <v>0</v>
      </c>
      <c r="BY746" s="14">
        <f t="shared" si="4528"/>
        <v>0</v>
      </c>
      <c r="BZ746" s="14">
        <f t="shared" si="4529"/>
        <v>0</v>
      </c>
      <c r="CA746" s="14">
        <f t="shared" si="4530"/>
        <v>0</v>
      </c>
      <c r="CB746" s="14">
        <f t="shared" si="4531"/>
        <v>0</v>
      </c>
      <c r="CC746" s="14">
        <f t="shared" si="4532"/>
        <v>0</v>
      </c>
      <c r="CD746" s="14">
        <f t="shared" si="4533"/>
        <v>0</v>
      </c>
      <c r="CE746" s="14">
        <f t="shared" si="4534"/>
        <v>0</v>
      </c>
      <c r="CF746" s="14">
        <f t="shared" si="4535"/>
        <v>0</v>
      </c>
      <c r="CG746" s="14">
        <f t="shared" si="4171"/>
        <v>665</v>
      </c>
      <c r="CH746" s="14">
        <f t="shared" si="4536"/>
        <v>0</v>
      </c>
      <c r="CI746" s="84">
        <f t="shared" si="4410"/>
        <v>665</v>
      </c>
      <c r="CJ746" s="14">
        <f t="shared" si="4172"/>
        <v>665</v>
      </c>
      <c r="CK746" s="52">
        <f t="shared" si="4537"/>
        <v>0</v>
      </c>
      <c r="CL746" s="84">
        <f t="shared" si="4411"/>
        <v>665</v>
      </c>
      <c r="CM746" s="14">
        <f t="shared" si="4173"/>
        <v>665</v>
      </c>
      <c r="CN746" s="52">
        <f t="shared" si="4537"/>
        <v>0</v>
      </c>
      <c r="CO746" s="84">
        <f t="shared" si="4412"/>
        <v>665</v>
      </c>
      <c r="CP746" s="14">
        <f t="shared" si="4537"/>
        <v>0</v>
      </c>
      <c r="CQ746" s="29"/>
      <c r="CR746" s="29"/>
      <c r="CT746" s="1"/>
    </row>
    <row r="747" spans="1:99" ht="46.8" customHeight="1" x14ac:dyDescent="0.3">
      <c r="A747" s="76" t="s">
        <v>487</v>
      </c>
      <c r="B747" s="76" t="s">
        <v>34</v>
      </c>
      <c r="C747" s="76" t="s">
        <v>36</v>
      </c>
      <c r="D747" s="76" t="s">
        <v>437</v>
      </c>
      <c r="E747" s="76"/>
      <c r="F747" s="77" t="s">
        <v>438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>
        <f t="shared" si="4497"/>
        <v>0</v>
      </c>
      <c r="AI747" s="14">
        <f t="shared" si="4498"/>
        <v>0</v>
      </c>
      <c r="AJ747" s="14">
        <f t="shared" si="4499"/>
        <v>0</v>
      </c>
      <c r="AK747" s="14">
        <f t="shared" si="4500"/>
        <v>665</v>
      </c>
      <c r="AL747" s="14">
        <f t="shared" si="4501"/>
        <v>0</v>
      </c>
      <c r="AM747" s="14">
        <f t="shared" si="4502"/>
        <v>0</v>
      </c>
      <c r="AN747" s="14">
        <f t="shared" si="4503"/>
        <v>0</v>
      </c>
      <c r="AO747" s="14">
        <f t="shared" si="4504"/>
        <v>0</v>
      </c>
      <c r="AP747" s="14">
        <f t="shared" si="4505"/>
        <v>665</v>
      </c>
      <c r="AQ747" s="14">
        <f t="shared" si="4506"/>
        <v>0</v>
      </c>
      <c r="AR747" s="14">
        <f t="shared" si="4507"/>
        <v>0</v>
      </c>
      <c r="AS747" s="14">
        <f t="shared" si="4508"/>
        <v>0</v>
      </c>
      <c r="AT747" s="14">
        <f t="shared" si="4509"/>
        <v>0</v>
      </c>
      <c r="AU747" s="14">
        <f t="shared" si="4510"/>
        <v>665</v>
      </c>
      <c r="AV747" s="14">
        <f t="shared" si="4511"/>
        <v>0</v>
      </c>
      <c r="AW747" s="14">
        <f t="shared" ref="AW747:AW810" si="4538">AE747+AH747+AI747+AJ747+AK747+AL747</f>
        <v>665</v>
      </c>
      <c r="AX747" s="14">
        <f t="shared" ref="AX747:AX810" si="4539">AF747+AM747+AN747+AO747+AP747+AQ747</f>
        <v>665</v>
      </c>
      <c r="AY747" s="14">
        <f t="shared" ref="AY747:AY810" si="4540">AG747+AR747+AS747+AT747+AU747+AV747</f>
        <v>665</v>
      </c>
      <c r="AZ747" s="14">
        <f t="shared" si="4512"/>
        <v>0</v>
      </c>
      <c r="BA747" s="14">
        <f t="shared" ref="BA747:BA810" si="4541">AW747+AZ747</f>
        <v>665</v>
      </c>
      <c r="BB747" s="14">
        <f t="shared" ref="BB747:BB810" si="4542">AX747</f>
        <v>665</v>
      </c>
      <c r="BC747" s="14">
        <f t="shared" ref="BC747:BC810" si="4543">AY747</f>
        <v>665</v>
      </c>
      <c r="BD747" s="14">
        <f t="shared" si="4513"/>
        <v>0</v>
      </c>
      <c r="BE747" s="14">
        <f t="shared" si="4514"/>
        <v>0</v>
      </c>
      <c r="BF747" s="14">
        <f t="shared" si="4515"/>
        <v>0</v>
      </c>
      <c r="BG747" s="14">
        <f t="shared" si="4516"/>
        <v>0</v>
      </c>
      <c r="BH747" s="14">
        <f t="shared" si="4517"/>
        <v>0</v>
      </c>
      <c r="BI747" s="14">
        <f t="shared" si="4518"/>
        <v>0</v>
      </c>
      <c r="BJ747" s="14">
        <f t="shared" si="4519"/>
        <v>0</v>
      </c>
      <c r="BK747" s="14">
        <f t="shared" si="4520"/>
        <v>0</v>
      </c>
      <c r="BL747" s="14">
        <f t="shared" si="4521"/>
        <v>0</v>
      </c>
      <c r="BM747" s="14">
        <f t="shared" si="4522"/>
        <v>0</v>
      </c>
      <c r="BN747" s="14">
        <f t="shared" si="4523"/>
        <v>0</v>
      </c>
      <c r="BO747" s="14">
        <f t="shared" ref="BO747:BO810" si="4544">BA747+BD747+BE747+BF747+BG747</f>
        <v>665</v>
      </c>
      <c r="BP747" s="14">
        <f t="shared" ref="BP747:BP810" si="4545">BB747+BH747+BI747+BJ747+BK747</f>
        <v>665</v>
      </c>
      <c r="BQ747" s="14">
        <f t="shared" ref="BQ747:BQ810" si="4546">BC747+BL747+BM747+BN747</f>
        <v>665</v>
      </c>
      <c r="BR747" s="14">
        <f t="shared" si="4524"/>
        <v>0</v>
      </c>
      <c r="BS747" s="14">
        <f t="shared" si="4525"/>
        <v>0</v>
      </c>
      <c r="BT747" s="14">
        <f t="shared" si="4526"/>
        <v>0</v>
      </c>
      <c r="BU747" s="14">
        <f t="shared" ref="BU747:BU810" si="4547">BO747+BR747</f>
        <v>665</v>
      </c>
      <c r="BV747" s="14">
        <f t="shared" ref="BV747:BV810" si="4548">BP747+BS747</f>
        <v>665</v>
      </c>
      <c r="BW747" s="14">
        <f t="shared" ref="BW747:BW810" si="4549">BQ747+BT747</f>
        <v>665</v>
      </c>
      <c r="BX747" s="14">
        <f t="shared" si="4527"/>
        <v>0</v>
      </c>
      <c r="BY747" s="14">
        <f t="shared" si="4528"/>
        <v>0</v>
      </c>
      <c r="BZ747" s="14">
        <f t="shared" si="4529"/>
        <v>0</v>
      </c>
      <c r="CA747" s="14">
        <f t="shared" si="4530"/>
        <v>0</v>
      </c>
      <c r="CB747" s="14">
        <f t="shared" si="4531"/>
        <v>0</v>
      </c>
      <c r="CC747" s="14">
        <f t="shared" si="4532"/>
        <v>0</v>
      </c>
      <c r="CD747" s="14">
        <f t="shared" si="4533"/>
        <v>0</v>
      </c>
      <c r="CE747" s="14">
        <f t="shared" si="4534"/>
        <v>0</v>
      </c>
      <c r="CF747" s="14">
        <f t="shared" si="4535"/>
        <v>0</v>
      </c>
      <c r="CG747" s="14">
        <f t="shared" ref="CG747:CG810" si="4550">BU747+BX747+BY747+BZ747</f>
        <v>665</v>
      </c>
      <c r="CH747" s="14">
        <f t="shared" si="4536"/>
        <v>0</v>
      </c>
      <c r="CI747" s="84">
        <f t="shared" si="4410"/>
        <v>665</v>
      </c>
      <c r="CJ747" s="14">
        <f t="shared" ref="CJ747:CJ810" si="4551">BV747+CA747+CB747+CC747</f>
        <v>665</v>
      </c>
      <c r="CK747" s="52">
        <f t="shared" si="4537"/>
        <v>0</v>
      </c>
      <c r="CL747" s="84">
        <f t="shared" si="4411"/>
        <v>665</v>
      </c>
      <c r="CM747" s="14">
        <f t="shared" ref="CM747:CM810" si="4552">BW747+CD747+CE747+CF747</f>
        <v>665</v>
      </c>
      <c r="CN747" s="52">
        <f t="shared" si="4537"/>
        <v>0</v>
      </c>
      <c r="CO747" s="84">
        <f t="shared" si="4412"/>
        <v>665</v>
      </c>
      <c r="CP747" s="14">
        <f t="shared" si="4537"/>
        <v>0</v>
      </c>
      <c r="CQ747" s="29"/>
      <c r="CR747" s="29"/>
      <c r="CT747" s="1"/>
    </row>
    <row r="748" spans="1:99" ht="31.2" customHeight="1" x14ac:dyDescent="0.3">
      <c r="A748" s="76" t="s">
        <v>487</v>
      </c>
      <c r="B748" s="76" t="s">
        <v>34</v>
      </c>
      <c r="C748" s="76" t="s">
        <v>36</v>
      </c>
      <c r="D748" s="76" t="s">
        <v>437</v>
      </c>
      <c r="E748" s="76" t="s">
        <v>140</v>
      </c>
      <c r="F748" s="77" t="s">
        <v>141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>
        <v>665</v>
      </c>
      <c r="AL748" s="14"/>
      <c r="AM748" s="14"/>
      <c r="AN748" s="14"/>
      <c r="AO748" s="14"/>
      <c r="AP748" s="14">
        <v>665</v>
      </c>
      <c r="AQ748" s="14"/>
      <c r="AR748" s="14"/>
      <c r="AS748" s="14"/>
      <c r="AT748" s="14"/>
      <c r="AU748" s="14">
        <v>665</v>
      </c>
      <c r="AV748" s="14"/>
      <c r="AW748" s="14">
        <f t="shared" si="4538"/>
        <v>665</v>
      </c>
      <c r="AX748" s="14">
        <f t="shared" si="4539"/>
        <v>665</v>
      </c>
      <c r="AY748" s="14">
        <f t="shared" si="4540"/>
        <v>665</v>
      </c>
      <c r="AZ748" s="14"/>
      <c r="BA748" s="14">
        <f t="shared" si="4541"/>
        <v>665</v>
      </c>
      <c r="BB748" s="14">
        <f t="shared" si="4542"/>
        <v>665</v>
      </c>
      <c r="BC748" s="14">
        <f t="shared" si="4543"/>
        <v>665</v>
      </c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>
        <f t="shared" si="4544"/>
        <v>665</v>
      </c>
      <c r="BP748" s="14">
        <f t="shared" si="4545"/>
        <v>665</v>
      </c>
      <c r="BQ748" s="14">
        <f t="shared" si="4546"/>
        <v>665</v>
      </c>
      <c r="BR748" s="14"/>
      <c r="BS748" s="14"/>
      <c r="BT748" s="14"/>
      <c r="BU748" s="14">
        <f t="shared" si="4547"/>
        <v>665</v>
      </c>
      <c r="BV748" s="14">
        <f t="shared" si="4548"/>
        <v>665</v>
      </c>
      <c r="BW748" s="14">
        <f t="shared" si="4549"/>
        <v>665</v>
      </c>
      <c r="BX748" s="14"/>
      <c r="BY748" s="14"/>
      <c r="BZ748" s="14"/>
      <c r="CA748" s="14"/>
      <c r="CB748" s="14"/>
      <c r="CC748" s="14"/>
      <c r="CD748" s="14"/>
      <c r="CE748" s="14"/>
      <c r="CF748" s="14"/>
      <c r="CG748" s="14">
        <f t="shared" si="4550"/>
        <v>665</v>
      </c>
      <c r="CH748" s="14"/>
      <c r="CI748" s="84">
        <f t="shared" si="4410"/>
        <v>665</v>
      </c>
      <c r="CJ748" s="14">
        <f t="shared" si="4551"/>
        <v>665</v>
      </c>
      <c r="CK748" s="52"/>
      <c r="CL748" s="84">
        <f t="shared" si="4411"/>
        <v>665</v>
      </c>
      <c r="CM748" s="14">
        <f t="shared" si="4552"/>
        <v>665</v>
      </c>
      <c r="CN748" s="52"/>
      <c r="CO748" s="84">
        <f t="shared" si="4412"/>
        <v>665</v>
      </c>
      <c r="CP748" s="14"/>
      <c r="CQ748" s="29"/>
      <c r="CR748" s="29"/>
      <c r="CT748" s="1"/>
    </row>
    <row r="749" spans="1:99" s="1" customFormat="1" ht="15.6" hidden="1" customHeight="1" x14ac:dyDescent="0.3">
      <c r="A749" s="27" t="s">
        <v>487</v>
      </c>
      <c r="B749" s="27" t="s">
        <v>34</v>
      </c>
      <c r="C749" s="27" t="s">
        <v>36</v>
      </c>
      <c r="D749" s="27" t="s">
        <v>245</v>
      </c>
      <c r="E749" s="27"/>
      <c r="F749" s="28" t="s">
        <v>41</v>
      </c>
      <c r="G749" s="14">
        <f t="shared" si="4482"/>
        <v>21764.799999999999</v>
      </c>
      <c r="H749" s="14">
        <f t="shared" si="4483"/>
        <v>24812.100000000002</v>
      </c>
      <c r="I749" s="14">
        <f t="shared" si="4484"/>
        <v>20750.399999999998</v>
      </c>
      <c r="J749" s="14">
        <f t="shared" si="4485"/>
        <v>0</v>
      </c>
      <c r="K749" s="14">
        <f t="shared" si="4486"/>
        <v>0</v>
      </c>
      <c r="L749" s="14">
        <f t="shared" si="4487"/>
        <v>0</v>
      </c>
      <c r="M749" s="14">
        <f t="shared" si="4354"/>
        <v>21764.799999999999</v>
      </c>
      <c r="N749" s="14">
        <f t="shared" si="4355"/>
        <v>24812.100000000002</v>
      </c>
      <c r="O749" s="14">
        <f t="shared" si="4356"/>
        <v>20750.399999999998</v>
      </c>
      <c r="P749" s="14">
        <f t="shared" ref="P749:X749" si="4553">P750</f>
        <v>0</v>
      </c>
      <c r="Q749" s="14">
        <f t="shared" si="4553"/>
        <v>0</v>
      </c>
      <c r="R749" s="14">
        <f t="shared" si="4553"/>
        <v>0</v>
      </c>
      <c r="S749" s="14">
        <f t="shared" si="4553"/>
        <v>110</v>
      </c>
      <c r="T749" s="14">
        <f t="shared" si="4553"/>
        <v>110</v>
      </c>
      <c r="U749" s="14">
        <f t="shared" si="4553"/>
        <v>0</v>
      </c>
      <c r="V749" s="14">
        <f t="shared" si="4553"/>
        <v>110</v>
      </c>
      <c r="W749" s="14">
        <f t="shared" si="4553"/>
        <v>0</v>
      </c>
      <c r="X749" s="14">
        <f t="shared" si="4553"/>
        <v>0</v>
      </c>
      <c r="Y749" s="14">
        <f t="shared" ref="Y749:Y810" si="4554">M749+P749+Q749+R749+S749</f>
        <v>21874.799999999999</v>
      </c>
      <c r="Z749" s="14">
        <f t="shared" ref="Z749:Z810" si="4555">N749+T749+U749</f>
        <v>24922.100000000002</v>
      </c>
      <c r="AA749" s="14">
        <f t="shared" ref="AA749:AA810" si="4556">O749+V749+X749+W749</f>
        <v>20860.399999999998</v>
      </c>
      <c r="AB749" s="14">
        <f>AB750</f>
        <v>0</v>
      </c>
      <c r="AC749" s="14">
        <f>AC750</f>
        <v>0</v>
      </c>
      <c r="AD749" s="14">
        <f>AD750</f>
        <v>0</v>
      </c>
      <c r="AE749" s="14">
        <f t="shared" ref="AE749:AE810" si="4557">Y749+AB749</f>
        <v>21874.799999999999</v>
      </c>
      <c r="AF749" s="14">
        <f t="shared" ref="AF749:AF810" si="4558">Z749+AC749</f>
        <v>24922.100000000002</v>
      </c>
      <c r="AG749" s="14">
        <f t="shared" ref="AG749:AG810" si="4559">AA749+AD749</f>
        <v>20860.399999999998</v>
      </c>
      <c r="AH749" s="14">
        <f t="shared" si="4497"/>
        <v>0</v>
      </c>
      <c r="AI749" s="14">
        <f t="shared" si="4498"/>
        <v>0</v>
      </c>
      <c r="AJ749" s="14">
        <f t="shared" si="4499"/>
        <v>0</v>
      </c>
      <c r="AK749" s="14">
        <f t="shared" si="4500"/>
        <v>-665</v>
      </c>
      <c r="AL749" s="14">
        <f t="shared" si="4501"/>
        <v>0</v>
      </c>
      <c r="AM749" s="14">
        <f t="shared" si="4502"/>
        <v>0</v>
      </c>
      <c r="AN749" s="14">
        <f t="shared" si="4503"/>
        <v>0</v>
      </c>
      <c r="AO749" s="14">
        <f t="shared" si="4504"/>
        <v>0</v>
      </c>
      <c r="AP749" s="14">
        <f t="shared" si="4505"/>
        <v>-665</v>
      </c>
      <c r="AQ749" s="14">
        <f t="shared" si="4506"/>
        <v>0</v>
      </c>
      <c r="AR749" s="14">
        <f t="shared" si="4507"/>
        <v>0</v>
      </c>
      <c r="AS749" s="14">
        <f t="shared" si="4508"/>
        <v>0</v>
      </c>
      <c r="AT749" s="14">
        <f t="shared" si="4509"/>
        <v>0</v>
      </c>
      <c r="AU749" s="14">
        <f t="shared" si="4510"/>
        <v>-665</v>
      </c>
      <c r="AV749" s="14">
        <f t="shared" si="4511"/>
        <v>0</v>
      </c>
      <c r="AW749" s="14">
        <f t="shared" si="4538"/>
        <v>21209.8</v>
      </c>
      <c r="AX749" s="14">
        <f t="shared" si="4539"/>
        <v>24257.100000000002</v>
      </c>
      <c r="AY749" s="14">
        <f t="shared" si="4540"/>
        <v>20195.399999999998</v>
      </c>
      <c r="AZ749" s="14">
        <f t="shared" si="4512"/>
        <v>0</v>
      </c>
      <c r="BA749" s="14">
        <f t="shared" si="4541"/>
        <v>21209.8</v>
      </c>
      <c r="BB749" s="14">
        <f t="shared" si="4542"/>
        <v>24257.100000000002</v>
      </c>
      <c r="BC749" s="14">
        <f t="shared" si="4543"/>
        <v>20195.399999999998</v>
      </c>
      <c r="BD749" s="14">
        <f t="shared" si="4513"/>
        <v>0</v>
      </c>
      <c r="BE749" s="14">
        <f t="shared" si="4514"/>
        <v>0</v>
      </c>
      <c r="BF749" s="14">
        <f t="shared" si="4515"/>
        <v>0</v>
      </c>
      <c r="BG749" s="14">
        <f t="shared" si="4516"/>
        <v>0</v>
      </c>
      <c r="BH749" s="14">
        <f t="shared" si="4517"/>
        <v>0</v>
      </c>
      <c r="BI749" s="14">
        <f t="shared" si="4518"/>
        <v>0</v>
      </c>
      <c r="BJ749" s="14">
        <f t="shared" si="4519"/>
        <v>0</v>
      </c>
      <c r="BK749" s="14">
        <f t="shared" si="4520"/>
        <v>0</v>
      </c>
      <c r="BL749" s="14">
        <f t="shared" si="4521"/>
        <v>0</v>
      </c>
      <c r="BM749" s="14">
        <f t="shared" si="4522"/>
        <v>0</v>
      </c>
      <c r="BN749" s="14">
        <f t="shared" si="4523"/>
        <v>0</v>
      </c>
      <c r="BO749" s="14">
        <f t="shared" si="4544"/>
        <v>21209.8</v>
      </c>
      <c r="BP749" s="14">
        <f t="shared" si="4545"/>
        <v>24257.100000000002</v>
      </c>
      <c r="BQ749" s="14">
        <f t="shared" si="4546"/>
        <v>20195.399999999998</v>
      </c>
      <c r="BR749" s="14">
        <f t="shared" si="4524"/>
        <v>0</v>
      </c>
      <c r="BS749" s="14">
        <f t="shared" si="4525"/>
        <v>0</v>
      </c>
      <c r="BT749" s="14">
        <f t="shared" si="4526"/>
        <v>0</v>
      </c>
      <c r="BU749" s="14">
        <f t="shared" si="4547"/>
        <v>21209.8</v>
      </c>
      <c r="BV749" s="14">
        <f t="shared" si="4548"/>
        <v>24257.100000000002</v>
      </c>
      <c r="BW749" s="14">
        <f t="shared" si="4549"/>
        <v>20195.399999999998</v>
      </c>
      <c r="BX749" s="14">
        <f t="shared" si="4527"/>
        <v>0</v>
      </c>
      <c r="BY749" s="14">
        <f t="shared" si="4528"/>
        <v>0</v>
      </c>
      <c r="BZ749" s="14">
        <f t="shared" si="4529"/>
        <v>0</v>
      </c>
      <c r="CA749" s="14">
        <f t="shared" si="4530"/>
        <v>0</v>
      </c>
      <c r="CB749" s="14">
        <f t="shared" si="4531"/>
        <v>0</v>
      </c>
      <c r="CC749" s="32">
        <f t="shared" si="4532"/>
        <v>0</v>
      </c>
      <c r="CD749" s="14">
        <f t="shared" si="4533"/>
        <v>0</v>
      </c>
      <c r="CE749" s="14">
        <f t="shared" si="4534"/>
        <v>0</v>
      </c>
      <c r="CF749" s="32">
        <f t="shared" si="4535"/>
        <v>0</v>
      </c>
      <c r="CG749" s="14">
        <f t="shared" si="4550"/>
        <v>21209.8</v>
      </c>
      <c r="CH749" s="14">
        <f t="shared" si="4536"/>
        <v>0</v>
      </c>
      <c r="CI749" s="14"/>
      <c r="CJ749" s="14">
        <f t="shared" si="4551"/>
        <v>24257.100000000002</v>
      </c>
      <c r="CK749" s="52">
        <f t="shared" si="4537"/>
        <v>0</v>
      </c>
      <c r="CL749" s="52"/>
      <c r="CM749" s="14">
        <f t="shared" si="4552"/>
        <v>20195.399999999998</v>
      </c>
      <c r="CN749" s="52">
        <f t="shared" si="4537"/>
        <v>0</v>
      </c>
      <c r="CO749" s="52"/>
      <c r="CP749" s="14">
        <f t="shared" si="4537"/>
        <v>0</v>
      </c>
      <c r="CQ749" s="29">
        <v>0</v>
      </c>
      <c r="CR749" s="29"/>
      <c r="CS749" s="1" t="s">
        <v>75</v>
      </c>
    </row>
    <row r="750" spans="1:99" ht="46.8" customHeight="1" x14ac:dyDescent="0.3">
      <c r="A750" s="76" t="s">
        <v>487</v>
      </c>
      <c r="B750" s="76" t="s">
        <v>34</v>
      </c>
      <c r="C750" s="76" t="s">
        <v>36</v>
      </c>
      <c r="D750" s="76" t="s">
        <v>246</v>
      </c>
      <c r="E750" s="76"/>
      <c r="F750" s="77" t="s">
        <v>247</v>
      </c>
      <c r="G750" s="14">
        <f t="shared" ref="G750:L750" si="4560">G751+G754+G758+G756</f>
        <v>21764.799999999999</v>
      </c>
      <c r="H750" s="14">
        <f t="shared" si="4560"/>
        <v>24812.100000000002</v>
      </c>
      <c r="I750" s="14">
        <f t="shared" si="4560"/>
        <v>20750.399999999998</v>
      </c>
      <c r="J750" s="14">
        <f t="shared" si="4560"/>
        <v>0</v>
      </c>
      <c r="K750" s="14">
        <f t="shared" si="4560"/>
        <v>0</v>
      </c>
      <c r="L750" s="14">
        <f t="shared" si="4560"/>
        <v>0</v>
      </c>
      <c r="M750" s="14">
        <f t="shared" si="4354"/>
        <v>21764.799999999999</v>
      </c>
      <c r="N750" s="14">
        <f t="shared" si="4355"/>
        <v>24812.100000000002</v>
      </c>
      <c r="O750" s="14">
        <f t="shared" si="4356"/>
        <v>20750.399999999998</v>
      </c>
      <c r="P750" s="14">
        <f t="shared" ref="P750:X750" si="4561">P751+P754+P758+P756</f>
        <v>0</v>
      </c>
      <c r="Q750" s="14">
        <f t="shared" si="4561"/>
        <v>0</v>
      </c>
      <c r="R750" s="14">
        <f t="shared" si="4561"/>
        <v>0</v>
      </c>
      <c r="S750" s="14">
        <f t="shared" si="4561"/>
        <v>110</v>
      </c>
      <c r="T750" s="14">
        <f t="shared" si="4561"/>
        <v>110</v>
      </c>
      <c r="U750" s="14">
        <f t="shared" si="4561"/>
        <v>0</v>
      </c>
      <c r="V750" s="14">
        <f t="shared" si="4561"/>
        <v>110</v>
      </c>
      <c r="W750" s="14">
        <f t="shared" si="4561"/>
        <v>0</v>
      </c>
      <c r="X750" s="14">
        <f t="shared" si="4561"/>
        <v>0</v>
      </c>
      <c r="Y750" s="14">
        <f t="shared" si="4554"/>
        <v>21874.799999999999</v>
      </c>
      <c r="Z750" s="14">
        <f t="shared" si="4555"/>
        <v>24922.100000000002</v>
      </c>
      <c r="AA750" s="14">
        <f t="shared" si="4556"/>
        <v>20860.399999999998</v>
      </c>
      <c r="AB750" s="14">
        <f>AB751+AB754+AB758+AB756</f>
        <v>0</v>
      </c>
      <c r="AC750" s="14">
        <f>AC751+AC754+AC758+AC756</f>
        <v>0</v>
      </c>
      <c r="AD750" s="14">
        <f>AD751+AD754+AD758+AD756</f>
        <v>0</v>
      </c>
      <c r="AE750" s="14">
        <f t="shared" si="4557"/>
        <v>21874.799999999999</v>
      </c>
      <c r="AF750" s="14">
        <f t="shared" si="4558"/>
        <v>24922.100000000002</v>
      </c>
      <c r="AG750" s="14">
        <f t="shared" si="4559"/>
        <v>20860.399999999998</v>
      </c>
      <c r="AH750" s="14">
        <f t="shared" ref="AH750:AV750" si="4562">AH751+AH754+AH758+AH756</f>
        <v>0</v>
      </c>
      <c r="AI750" s="14">
        <f t="shared" si="4562"/>
        <v>0</v>
      </c>
      <c r="AJ750" s="14">
        <f t="shared" si="4562"/>
        <v>0</v>
      </c>
      <c r="AK750" s="14">
        <f t="shared" si="4562"/>
        <v>-665</v>
      </c>
      <c r="AL750" s="14">
        <f t="shared" si="4562"/>
        <v>0</v>
      </c>
      <c r="AM750" s="14">
        <f t="shared" si="4562"/>
        <v>0</v>
      </c>
      <c r="AN750" s="14">
        <f t="shared" si="4562"/>
        <v>0</v>
      </c>
      <c r="AO750" s="14">
        <f t="shared" si="4562"/>
        <v>0</v>
      </c>
      <c r="AP750" s="14">
        <f t="shared" si="4562"/>
        <v>-665</v>
      </c>
      <c r="AQ750" s="14">
        <f t="shared" si="4562"/>
        <v>0</v>
      </c>
      <c r="AR750" s="14">
        <f t="shared" si="4562"/>
        <v>0</v>
      </c>
      <c r="AS750" s="14">
        <f t="shared" si="4562"/>
        <v>0</v>
      </c>
      <c r="AT750" s="14">
        <f t="shared" si="4562"/>
        <v>0</v>
      </c>
      <c r="AU750" s="14">
        <f t="shared" si="4562"/>
        <v>-665</v>
      </c>
      <c r="AV750" s="14">
        <f t="shared" si="4562"/>
        <v>0</v>
      </c>
      <c r="AW750" s="14">
        <f t="shared" si="4538"/>
        <v>21209.8</v>
      </c>
      <c r="AX750" s="14">
        <f t="shared" si="4539"/>
        <v>24257.100000000002</v>
      </c>
      <c r="AY750" s="14">
        <f t="shared" si="4540"/>
        <v>20195.399999999998</v>
      </c>
      <c r="AZ750" s="14">
        <f>AZ751+AZ754+AZ758+AZ756</f>
        <v>0</v>
      </c>
      <c r="BA750" s="14">
        <f t="shared" si="4541"/>
        <v>21209.8</v>
      </c>
      <c r="BB750" s="14">
        <f t="shared" si="4542"/>
        <v>24257.100000000002</v>
      </c>
      <c r="BC750" s="14">
        <f t="shared" si="4543"/>
        <v>20195.399999999998</v>
      </c>
      <c r="BD750" s="14">
        <f t="shared" ref="BD750:BN750" si="4563">BD751+BD754+BD758+BD756</f>
        <v>0</v>
      </c>
      <c r="BE750" s="14">
        <f t="shared" si="4563"/>
        <v>0</v>
      </c>
      <c r="BF750" s="14">
        <f t="shared" si="4563"/>
        <v>0</v>
      </c>
      <c r="BG750" s="14">
        <f t="shared" si="4563"/>
        <v>0</v>
      </c>
      <c r="BH750" s="14">
        <f t="shared" si="4563"/>
        <v>0</v>
      </c>
      <c r="BI750" s="14">
        <f t="shared" si="4563"/>
        <v>0</v>
      </c>
      <c r="BJ750" s="14">
        <f t="shared" si="4563"/>
        <v>0</v>
      </c>
      <c r="BK750" s="14">
        <f t="shared" si="4563"/>
        <v>0</v>
      </c>
      <c r="BL750" s="14">
        <f t="shared" si="4563"/>
        <v>0</v>
      </c>
      <c r="BM750" s="14">
        <f t="shared" si="4563"/>
        <v>0</v>
      </c>
      <c r="BN750" s="14">
        <f t="shared" si="4563"/>
        <v>0</v>
      </c>
      <c r="BO750" s="14">
        <f t="shared" si="4544"/>
        <v>21209.8</v>
      </c>
      <c r="BP750" s="14">
        <f t="shared" si="4545"/>
        <v>24257.100000000002</v>
      </c>
      <c r="BQ750" s="14">
        <f t="shared" si="4546"/>
        <v>20195.399999999998</v>
      </c>
      <c r="BR750" s="14">
        <f>BR751+BR754+BR758+BR756</f>
        <v>0</v>
      </c>
      <c r="BS750" s="14">
        <f>BS751+BS754+BS758+BS756</f>
        <v>0</v>
      </c>
      <c r="BT750" s="14">
        <f>BT751+BT754+BT758+BT756</f>
        <v>0</v>
      </c>
      <c r="BU750" s="14">
        <f t="shared" si="4547"/>
        <v>21209.8</v>
      </c>
      <c r="BV750" s="14">
        <f t="shared" si="4548"/>
        <v>24257.100000000002</v>
      </c>
      <c r="BW750" s="14">
        <f t="shared" si="4549"/>
        <v>20195.399999999998</v>
      </c>
      <c r="BX750" s="14">
        <f t="shared" ref="BX750:CF750" si="4564">BX751+BX754+BX758+BX756</f>
        <v>0</v>
      </c>
      <c r="BY750" s="14">
        <f t="shared" si="4564"/>
        <v>0</v>
      </c>
      <c r="BZ750" s="14">
        <f t="shared" si="4564"/>
        <v>0</v>
      </c>
      <c r="CA750" s="14">
        <f t="shared" si="4564"/>
        <v>0</v>
      </c>
      <c r="CB750" s="14">
        <f t="shared" si="4564"/>
        <v>0</v>
      </c>
      <c r="CC750" s="14">
        <f t="shared" si="4564"/>
        <v>0</v>
      </c>
      <c r="CD750" s="14">
        <f t="shared" si="4564"/>
        <v>0</v>
      </c>
      <c r="CE750" s="14">
        <f t="shared" si="4564"/>
        <v>0</v>
      </c>
      <c r="CF750" s="14">
        <f t="shared" si="4564"/>
        <v>0</v>
      </c>
      <c r="CG750" s="14">
        <f t="shared" si="4550"/>
        <v>21209.8</v>
      </c>
      <c r="CH750" s="14">
        <f>CH751+CH754+CH758+CH756</f>
        <v>0</v>
      </c>
      <c r="CI750" s="84">
        <f t="shared" ref="CI750:CI765" si="4565">CG750+CH750</f>
        <v>21209.8</v>
      </c>
      <c r="CJ750" s="14">
        <f t="shared" si="4551"/>
        <v>24257.100000000002</v>
      </c>
      <c r="CK750" s="52">
        <f>CK751+CK754+CK758+CK756</f>
        <v>0</v>
      </c>
      <c r="CL750" s="84">
        <f t="shared" ref="CL750:CL765" si="4566">CJ750+CK750</f>
        <v>24257.100000000002</v>
      </c>
      <c r="CM750" s="14">
        <f t="shared" si="4552"/>
        <v>20195.399999999998</v>
      </c>
      <c r="CN750" s="52">
        <f>CN751+CN754+CN758+CN756</f>
        <v>0</v>
      </c>
      <c r="CO750" s="84">
        <f t="shared" ref="CO750:CO765" si="4567">CM750+CN750</f>
        <v>20195.399999999998</v>
      </c>
      <c r="CP750" s="14">
        <f>CP751+CP754+CP758+CP756</f>
        <v>0</v>
      </c>
      <c r="CQ750" s="29"/>
      <c r="CR750" s="29"/>
      <c r="CT750" s="1"/>
    </row>
    <row r="751" spans="1:99" ht="31.2" customHeight="1" x14ac:dyDescent="0.3">
      <c r="A751" s="76" t="s">
        <v>487</v>
      </c>
      <c r="B751" s="76" t="s">
        <v>34</v>
      </c>
      <c r="C751" s="76" t="s">
        <v>36</v>
      </c>
      <c r="D751" s="76" t="s">
        <v>439</v>
      </c>
      <c r="E751" s="76"/>
      <c r="F751" s="77" t="s">
        <v>440</v>
      </c>
      <c r="G751" s="14">
        <f t="shared" ref="G751:L751" si="4568">G752+G753</f>
        <v>10439.299999999999</v>
      </c>
      <c r="H751" s="14">
        <f t="shared" si="4568"/>
        <v>13486.6</v>
      </c>
      <c r="I751" s="14">
        <f t="shared" si="4568"/>
        <v>9424.9</v>
      </c>
      <c r="J751" s="14">
        <f t="shared" si="4568"/>
        <v>0</v>
      </c>
      <c r="K751" s="14">
        <f t="shared" si="4568"/>
        <v>0</v>
      </c>
      <c r="L751" s="14">
        <f t="shared" si="4568"/>
        <v>0</v>
      </c>
      <c r="M751" s="14">
        <f t="shared" si="4354"/>
        <v>10439.299999999999</v>
      </c>
      <c r="N751" s="14">
        <f t="shared" si="4355"/>
        <v>13486.6</v>
      </c>
      <c r="O751" s="14">
        <f t="shared" si="4356"/>
        <v>9424.9</v>
      </c>
      <c r="P751" s="14">
        <f t="shared" ref="P751:X751" si="4569">P752+P753</f>
        <v>0</v>
      </c>
      <c r="Q751" s="14">
        <f t="shared" si="4569"/>
        <v>0</v>
      </c>
      <c r="R751" s="14">
        <f t="shared" si="4569"/>
        <v>0</v>
      </c>
      <c r="S751" s="14">
        <f t="shared" si="4569"/>
        <v>0</v>
      </c>
      <c r="T751" s="14">
        <f t="shared" si="4569"/>
        <v>0</v>
      </c>
      <c r="U751" s="14">
        <f t="shared" si="4569"/>
        <v>0</v>
      </c>
      <c r="V751" s="14">
        <f t="shared" si="4569"/>
        <v>0</v>
      </c>
      <c r="W751" s="14">
        <f t="shared" si="4569"/>
        <v>0</v>
      </c>
      <c r="X751" s="14">
        <f t="shared" si="4569"/>
        <v>0</v>
      </c>
      <c r="Y751" s="14">
        <f t="shared" si="4554"/>
        <v>10439.299999999999</v>
      </c>
      <c r="Z751" s="14">
        <f t="shared" si="4555"/>
        <v>13486.6</v>
      </c>
      <c r="AA751" s="14">
        <f t="shared" si="4556"/>
        <v>9424.9</v>
      </c>
      <c r="AB751" s="14">
        <f>AB752+AB753</f>
        <v>0</v>
      </c>
      <c r="AC751" s="14">
        <f>AC752+AC753</f>
        <v>0</v>
      </c>
      <c r="AD751" s="14">
        <f>AD752+AD753</f>
        <v>0</v>
      </c>
      <c r="AE751" s="14">
        <f t="shared" si="4557"/>
        <v>10439.299999999999</v>
      </c>
      <c r="AF751" s="14">
        <f t="shared" si="4558"/>
        <v>13486.6</v>
      </c>
      <c r="AG751" s="14">
        <f t="shared" si="4559"/>
        <v>9424.9</v>
      </c>
      <c r="AH751" s="14">
        <f t="shared" ref="AH751:AV751" si="4570">AH752+AH753</f>
        <v>0</v>
      </c>
      <c r="AI751" s="14">
        <f t="shared" si="4570"/>
        <v>0</v>
      </c>
      <c r="AJ751" s="14">
        <f t="shared" si="4570"/>
        <v>0</v>
      </c>
      <c r="AK751" s="14">
        <f t="shared" si="4570"/>
        <v>0</v>
      </c>
      <c r="AL751" s="14">
        <f t="shared" si="4570"/>
        <v>0</v>
      </c>
      <c r="AM751" s="14">
        <f t="shared" si="4570"/>
        <v>0</v>
      </c>
      <c r="AN751" s="14">
        <f t="shared" si="4570"/>
        <v>0</v>
      </c>
      <c r="AO751" s="14">
        <f t="shared" si="4570"/>
        <v>0</v>
      </c>
      <c r="AP751" s="14">
        <f t="shared" si="4570"/>
        <v>0</v>
      </c>
      <c r="AQ751" s="14">
        <f t="shared" si="4570"/>
        <v>0</v>
      </c>
      <c r="AR751" s="14">
        <f t="shared" si="4570"/>
        <v>0</v>
      </c>
      <c r="AS751" s="14">
        <f t="shared" si="4570"/>
        <v>0</v>
      </c>
      <c r="AT751" s="14">
        <f t="shared" si="4570"/>
        <v>0</v>
      </c>
      <c r="AU751" s="14">
        <f t="shared" si="4570"/>
        <v>0</v>
      </c>
      <c r="AV751" s="14">
        <f t="shared" si="4570"/>
        <v>0</v>
      </c>
      <c r="AW751" s="14">
        <f t="shared" si="4538"/>
        <v>10439.299999999999</v>
      </c>
      <c r="AX751" s="14">
        <f t="shared" si="4539"/>
        <v>13486.6</v>
      </c>
      <c r="AY751" s="14">
        <f t="shared" si="4540"/>
        <v>9424.9</v>
      </c>
      <c r="AZ751" s="14">
        <f>AZ752+AZ753</f>
        <v>0</v>
      </c>
      <c r="BA751" s="14">
        <f t="shared" si="4541"/>
        <v>10439.299999999999</v>
      </c>
      <c r="BB751" s="14">
        <f t="shared" si="4542"/>
        <v>13486.6</v>
      </c>
      <c r="BC751" s="14">
        <f t="shared" si="4543"/>
        <v>9424.9</v>
      </c>
      <c r="BD751" s="14">
        <f t="shared" ref="BD751:BN751" si="4571">BD752+BD753</f>
        <v>0</v>
      </c>
      <c r="BE751" s="14">
        <f t="shared" si="4571"/>
        <v>0</v>
      </c>
      <c r="BF751" s="14">
        <f t="shared" si="4571"/>
        <v>0</v>
      </c>
      <c r="BG751" s="14">
        <f t="shared" si="4571"/>
        <v>0</v>
      </c>
      <c r="BH751" s="14">
        <f t="shared" si="4571"/>
        <v>0</v>
      </c>
      <c r="BI751" s="14">
        <f t="shared" si="4571"/>
        <v>0</v>
      </c>
      <c r="BJ751" s="14">
        <f t="shared" si="4571"/>
        <v>0</v>
      </c>
      <c r="BK751" s="14">
        <f t="shared" si="4571"/>
        <v>0</v>
      </c>
      <c r="BL751" s="14">
        <f t="shared" si="4571"/>
        <v>0</v>
      </c>
      <c r="BM751" s="14">
        <f t="shared" si="4571"/>
        <v>0</v>
      </c>
      <c r="BN751" s="14">
        <f t="shared" si="4571"/>
        <v>0</v>
      </c>
      <c r="BO751" s="14">
        <f t="shared" si="4544"/>
        <v>10439.299999999999</v>
      </c>
      <c r="BP751" s="14">
        <f t="shared" si="4545"/>
        <v>13486.6</v>
      </c>
      <c r="BQ751" s="14">
        <f t="shared" si="4546"/>
        <v>9424.9</v>
      </c>
      <c r="BR751" s="14">
        <f>BR752+BR753</f>
        <v>0</v>
      </c>
      <c r="BS751" s="14">
        <f>BS752+BS753</f>
        <v>0</v>
      </c>
      <c r="BT751" s="14">
        <f>BT752+BT753</f>
        <v>0</v>
      </c>
      <c r="BU751" s="14">
        <f t="shared" si="4547"/>
        <v>10439.299999999999</v>
      </c>
      <c r="BV751" s="14">
        <f t="shared" si="4548"/>
        <v>13486.6</v>
      </c>
      <c r="BW751" s="14">
        <f t="shared" si="4549"/>
        <v>9424.9</v>
      </c>
      <c r="BX751" s="14">
        <f t="shared" ref="BX751:CF751" si="4572">BX752+BX753</f>
        <v>0</v>
      </c>
      <c r="BY751" s="14">
        <f t="shared" si="4572"/>
        <v>0</v>
      </c>
      <c r="BZ751" s="14">
        <f t="shared" si="4572"/>
        <v>0</v>
      </c>
      <c r="CA751" s="14">
        <f t="shared" si="4572"/>
        <v>0</v>
      </c>
      <c r="CB751" s="14">
        <f t="shared" si="4572"/>
        <v>0</v>
      </c>
      <c r="CC751" s="14">
        <f t="shared" si="4572"/>
        <v>0</v>
      </c>
      <c r="CD751" s="14">
        <f t="shared" si="4572"/>
        <v>0</v>
      </c>
      <c r="CE751" s="14">
        <f t="shared" si="4572"/>
        <v>0</v>
      </c>
      <c r="CF751" s="14">
        <f t="shared" si="4572"/>
        <v>0</v>
      </c>
      <c r="CG751" s="14">
        <f t="shared" si="4550"/>
        <v>10439.299999999999</v>
      </c>
      <c r="CH751" s="14">
        <f>CH752+CH753</f>
        <v>0</v>
      </c>
      <c r="CI751" s="84">
        <f t="shared" si="4565"/>
        <v>10439.299999999999</v>
      </c>
      <c r="CJ751" s="14">
        <f t="shared" si="4551"/>
        <v>13486.6</v>
      </c>
      <c r="CK751" s="52">
        <f>CK752+CK753</f>
        <v>0</v>
      </c>
      <c r="CL751" s="84">
        <f t="shared" si="4566"/>
        <v>13486.6</v>
      </c>
      <c r="CM751" s="14">
        <f t="shared" si="4552"/>
        <v>9424.9</v>
      </c>
      <c r="CN751" s="52">
        <f>CN752+CN753</f>
        <v>0</v>
      </c>
      <c r="CO751" s="84">
        <f t="shared" si="4567"/>
        <v>9424.9</v>
      </c>
      <c r="CP751" s="14">
        <f>CP752+CP753</f>
        <v>0</v>
      </c>
      <c r="CQ751" s="29"/>
      <c r="CR751" s="29"/>
      <c r="CT751" s="1"/>
    </row>
    <row r="752" spans="1:99" ht="31.2" customHeight="1" x14ac:dyDescent="0.3">
      <c r="A752" s="76" t="s">
        <v>487</v>
      </c>
      <c r="B752" s="76" t="s">
        <v>34</v>
      </c>
      <c r="C752" s="76" t="s">
        <v>36</v>
      </c>
      <c r="D752" s="76" t="s">
        <v>439</v>
      </c>
      <c r="E752" s="76" t="s">
        <v>46</v>
      </c>
      <c r="F752" s="77" t="s">
        <v>47</v>
      </c>
      <c r="G752" s="14">
        <v>10239.299999999999</v>
      </c>
      <c r="H752" s="14">
        <v>13286.6</v>
      </c>
      <c r="I752" s="14">
        <v>9224.9</v>
      </c>
      <c r="J752" s="14"/>
      <c r="K752" s="14"/>
      <c r="L752" s="14"/>
      <c r="M752" s="14">
        <f t="shared" si="4354"/>
        <v>10239.299999999999</v>
      </c>
      <c r="N752" s="14">
        <f t="shared" si="4355"/>
        <v>13286.6</v>
      </c>
      <c r="O752" s="14">
        <f t="shared" si="4356"/>
        <v>9224.9</v>
      </c>
      <c r="P752" s="14"/>
      <c r="Q752" s="14"/>
      <c r="R752" s="14"/>
      <c r="S752" s="14"/>
      <c r="T752" s="14"/>
      <c r="U752" s="14"/>
      <c r="V752" s="14"/>
      <c r="W752" s="14"/>
      <c r="X752" s="14"/>
      <c r="Y752" s="14">
        <f t="shared" si="4554"/>
        <v>10239.299999999999</v>
      </c>
      <c r="Z752" s="14">
        <f t="shared" si="4555"/>
        <v>13286.6</v>
      </c>
      <c r="AA752" s="14">
        <f t="shared" si="4556"/>
        <v>9224.9</v>
      </c>
      <c r="AB752" s="14"/>
      <c r="AC752" s="14"/>
      <c r="AD752" s="14"/>
      <c r="AE752" s="14">
        <f t="shared" si="4557"/>
        <v>10239.299999999999</v>
      </c>
      <c r="AF752" s="14">
        <f t="shared" si="4558"/>
        <v>13286.6</v>
      </c>
      <c r="AG752" s="14">
        <f t="shared" si="4559"/>
        <v>9224.9</v>
      </c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>
        <f t="shared" si="4538"/>
        <v>10239.299999999999</v>
      </c>
      <c r="AX752" s="14">
        <f t="shared" si="4539"/>
        <v>13286.6</v>
      </c>
      <c r="AY752" s="14">
        <f t="shared" si="4540"/>
        <v>9224.9</v>
      </c>
      <c r="AZ752" s="14"/>
      <c r="BA752" s="14">
        <f t="shared" si="4541"/>
        <v>10239.299999999999</v>
      </c>
      <c r="BB752" s="14">
        <f t="shared" si="4542"/>
        <v>13286.6</v>
      </c>
      <c r="BC752" s="14">
        <f t="shared" si="4543"/>
        <v>9224.9</v>
      </c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>
        <f t="shared" si="4544"/>
        <v>10239.299999999999</v>
      </c>
      <c r="BP752" s="14">
        <f t="shared" si="4545"/>
        <v>13286.6</v>
      </c>
      <c r="BQ752" s="14">
        <f t="shared" si="4546"/>
        <v>9224.9</v>
      </c>
      <c r="BR752" s="14"/>
      <c r="BS752" s="14"/>
      <c r="BT752" s="14"/>
      <c r="BU752" s="14">
        <f t="shared" si="4547"/>
        <v>10239.299999999999</v>
      </c>
      <c r="BV752" s="14">
        <f t="shared" si="4548"/>
        <v>13286.6</v>
      </c>
      <c r="BW752" s="14">
        <f t="shared" si="4549"/>
        <v>9224.9</v>
      </c>
      <c r="BX752" s="14"/>
      <c r="BY752" s="14"/>
      <c r="BZ752" s="14"/>
      <c r="CA752" s="14"/>
      <c r="CB752" s="14"/>
      <c r="CC752" s="14"/>
      <c r="CD752" s="14"/>
      <c r="CE752" s="14"/>
      <c r="CF752" s="14"/>
      <c r="CG752" s="14">
        <f t="shared" si="4550"/>
        <v>10239.299999999999</v>
      </c>
      <c r="CH752" s="14"/>
      <c r="CI752" s="84">
        <f t="shared" si="4565"/>
        <v>10239.299999999999</v>
      </c>
      <c r="CJ752" s="14">
        <f t="shared" si="4551"/>
        <v>13286.6</v>
      </c>
      <c r="CK752" s="52"/>
      <c r="CL752" s="84">
        <f t="shared" si="4566"/>
        <v>13286.6</v>
      </c>
      <c r="CM752" s="14">
        <f t="shared" si="4552"/>
        <v>9224.9</v>
      </c>
      <c r="CN752" s="52"/>
      <c r="CO752" s="84">
        <f t="shared" si="4567"/>
        <v>9224.9</v>
      </c>
      <c r="CP752" s="14"/>
      <c r="CQ752" s="29"/>
      <c r="CR752" s="29"/>
      <c r="CT752" s="1"/>
    </row>
    <row r="753" spans="1:99" ht="15.6" customHeight="1" x14ac:dyDescent="0.3">
      <c r="A753" s="76" t="s">
        <v>487</v>
      </c>
      <c r="B753" s="76" t="s">
        <v>34</v>
      </c>
      <c r="C753" s="76" t="s">
        <v>36</v>
      </c>
      <c r="D753" s="76" t="s">
        <v>439</v>
      </c>
      <c r="E753" s="76" t="s">
        <v>48</v>
      </c>
      <c r="F753" s="77" t="s">
        <v>49</v>
      </c>
      <c r="G753" s="14">
        <v>200</v>
      </c>
      <c r="H753" s="14">
        <v>200</v>
      </c>
      <c r="I753" s="14">
        <v>200</v>
      </c>
      <c r="J753" s="14"/>
      <c r="K753" s="14"/>
      <c r="L753" s="14"/>
      <c r="M753" s="14">
        <f t="shared" si="4354"/>
        <v>200</v>
      </c>
      <c r="N753" s="14">
        <f t="shared" si="4355"/>
        <v>200</v>
      </c>
      <c r="O753" s="14">
        <f t="shared" si="4356"/>
        <v>200</v>
      </c>
      <c r="P753" s="14"/>
      <c r="Q753" s="14"/>
      <c r="R753" s="14"/>
      <c r="S753" s="14"/>
      <c r="T753" s="14"/>
      <c r="U753" s="14"/>
      <c r="V753" s="14"/>
      <c r="W753" s="14"/>
      <c r="X753" s="14"/>
      <c r="Y753" s="14">
        <f t="shared" si="4554"/>
        <v>200</v>
      </c>
      <c r="Z753" s="14">
        <f t="shared" si="4555"/>
        <v>200</v>
      </c>
      <c r="AA753" s="14">
        <f t="shared" si="4556"/>
        <v>200</v>
      </c>
      <c r="AB753" s="14"/>
      <c r="AC753" s="14"/>
      <c r="AD753" s="14"/>
      <c r="AE753" s="14">
        <f t="shared" si="4557"/>
        <v>200</v>
      </c>
      <c r="AF753" s="14">
        <f t="shared" si="4558"/>
        <v>200</v>
      </c>
      <c r="AG753" s="14">
        <f t="shared" si="4559"/>
        <v>200</v>
      </c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>
        <f t="shared" si="4538"/>
        <v>200</v>
      </c>
      <c r="AX753" s="14">
        <f t="shared" si="4539"/>
        <v>200</v>
      </c>
      <c r="AY753" s="14">
        <f t="shared" si="4540"/>
        <v>200</v>
      </c>
      <c r="AZ753" s="14"/>
      <c r="BA753" s="14">
        <f t="shared" si="4541"/>
        <v>200</v>
      </c>
      <c r="BB753" s="14">
        <f t="shared" si="4542"/>
        <v>200</v>
      </c>
      <c r="BC753" s="14">
        <f t="shared" si="4543"/>
        <v>200</v>
      </c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>
        <f t="shared" si="4544"/>
        <v>200</v>
      </c>
      <c r="BP753" s="14">
        <f t="shared" si="4545"/>
        <v>200</v>
      </c>
      <c r="BQ753" s="14">
        <f t="shared" si="4546"/>
        <v>200</v>
      </c>
      <c r="BR753" s="14"/>
      <c r="BS753" s="14"/>
      <c r="BT753" s="14"/>
      <c r="BU753" s="14">
        <f t="shared" si="4547"/>
        <v>200</v>
      </c>
      <c r="BV753" s="14">
        <f t="shared" si="4548"/>
        <v>200</v>
      </c>
      <c r="BW753" s="14">
        <f t="shared" si="4549"/>
        <v>200</v>
      </c>
      <c r="BX753" s="14"/>
      <c r="BY753" s="14"/>
      <c r="BZ753" s="14"/>
      <c r="CA753" s="14"/>
      <c r="CB753" s="14"/>
      <c r="CC753" s="14"/>
      <c r="CD753" s="14"/>
      <c r="CE753" s="14"/>
      <c r="CF753" s="14"/>
      <c r="CG753" s="14">
        <f t="shared" si="4550"/>
        <v>200</v>
      </c>
      <c r="CH753" s="14"/>
      <c r="CI753" s="84">
        <f t="shared" si="4565"/>
        <v>200</v>
      </c>
      <c r="CJ753" s="14">
        <f t="shared" si="4551"/>
        <v>200</v>
      </c>
      <c r="CK753" s="52"/>
      <c r="CL753" s="84">
        <f t="shared" si="4566"/>
        <v>200</v>
      </c>
      <c r="CM753" s="14">
        <f t="shared" si="4552"/>
        <v>200</v>
      </c>
      <c r="CN753" s="52"/>
      <c r="CO753" s="84">
        <f t="shared" si="4567"/>
        <v>200</v>
      </c>
      <c r="CP753" s="14"/>
      <c r="CQ753" s="29"/>
      <c r="CR753" s="29"/>
      <c r="CT753" s="1"/>
    </row>
    <row r="754" spans="1:99" ht="31.2" customHeight="1" x14ac:dyDescent="0.3">
      <c r="A754" s="76" t="s">
        <v>487</v>
      </c>
      <c r="B754" s="76" t="s">
        <v>34</v>
      </c>
      <c r="C754" s="76" t="s">
        <v>36</v>
      </c>
      <c r="D754" s="76" t="s">
        <v>441</v>
      </c>
      <c r="E754" s="88"/>
      <c r="F754" s="77" t="s">
        <v>442</v>
      </c>
      <c r="G754" s="14">
        <f t="shared" ref="G754:L754" si="4573">G755</f>
        <v>9393.7999999999993</v>
      </c>
      <c r="H754" s="14">
        <f t="shared" si="4573"/>
        <v>9393.7999999999993</v>
      </c>
      <c r="I754" s="14">
        <f t="shared" si="4573"/>
        <v>9393.7999999999993</v>
      </c>
      <c r="J754" s="14">
        <f t="shared" si="4573"/>
        <v>0</v>
      </c>
      <c r="K754" s="14">
        <f t="shared" si="4573"/>
        <v>0</v>
      </c>
      <c r="L754" s="14">
        <f t="shared" si="4573"/>
        <v>0</v>
      </c>
      <c r="M754" s="14">
        <f t="shared" si="4354"/>
        <v>9393.7999999999993</v>
      </c>
      <c r="N754" s="14">
        <f t="shared" si="4355"/>
        <v>9393.7999999999993</v>
      </c>
      <c r="O754" s="14">
        <f t="shared" si="4356"/>
        <v>9393.7999999999993</v>
      </c>
      <c r="P754" s="14">
        <f t="shared" ref="P754:X754" si="4574">P755</f>
        <v>0</v>
      </c>
      <c r="Q754" s="14">
        <f t="shared" si="4574"/>
        <v>0</v>
      </c>
      <c r="R754" s="14">
        <f t="shared" si="4574"/>
        <v>0</v>
      </c>
      <c r="S754" s="14">
        <f t="shared" si="4574"/>
        <v>0</v>
      </c>
      <c r="T754" s="14">
        <f t="shared" si="4574"/>
        <v>0</v>
      </c>
      <c r="U754" s="14">
        <f t="shared" si="4574"/>
        <v>0</v>
      </c>
      <c r="V754" s="14">
        <f t="shared" si="4574"/>
        <v>0</v>
      </c>
      <c r="W754" s="14">
        <f t="shared" si="4574"/>
        <v>0</v>
      </c>
      <c r="X754" s="14">
        <f t="shared" si="4574"/>
        <v>0</v>
      </c>
      <c r="Y754" s="14">
        <f t="shared" si="4554"/>
        <v>9393.7999999999993</v>
      </c>
      <c r="Z754" s="14">
        <f t="shared" si="4555"/>
        <v>9393.7999999999993</v>
      </c>
      <c r="AA754" s="14">
        <f t="shared" si="4556"/>
        <v>9393.7999999999993</v>
      </c>
      <c r="AB754" s="14">
        <f>AB755</f>
        <v>0</v>
      </c>
      <c r="AC754" s="14">
        <f>AC755</f>
        <v>0</v>
      </c>
      <c r="AD754" s="14">
        <f>AD755</f>
        <v>0</v>
      </c>
      <c r="AE754" s="14">
        <f t="shared" si="4557"/>
        <v>9393.7999999999993</v>
      </c>
      <c r="AF754" s="14">
        <f t="shared" si="4558"/>
        <v>9393.7999999999993</v>
      </c>
      <c r="AG754" s="14">
        <f t="shared" si="4559"/>
        <v>9393.7999999999993</v>
      </c>
      <c r="AH754" s="14">
        <f t="shared" ref="AH754:AV754" si="4575">AH755</f>
        <v>0</v>
      </c>
      <c r="AI754" s="14">
        <f t="shared" si="4575"/>
        <v>0</v>
      </c>
      <c r="AJ754" s="14">
        <f t="shared" si="4575"/>
        <v>0</v>
      </c>
      <c r="AK754" s="14">
        <f t="shared" si="4575"/>
        <v>0</v>
      </c>
      <c r="AL754" s="14">
        <f t="shared" si="4575"/>
        <v>0</v>
      </c>
      <c r="AM754" s="14">
        <f t="shared" si="4575"/>
        <v>0</v>
      </c>
      <c r="AN754" s="14">
        <f t="shared" si="4575"/>
        <v>0</v>
      </c>
      <c r="AO754" s="14">
        <f t="shared" si="4575"/>
        <v>0</v>
      </c>
      <c r="AP754" s="14">
        <f t="shared" si="4575"/>
        <v>0</v>
      </c>
      <c r="AQ754" s="14">
        <f t="shared" si="4575"/>
        <v>0</v>
      </c>
      <c r="AR754" s="14">
        <f t="shared" si="4575"/>
        <v>0</v>
      </c>
      <c r="AS754" s="14">
        <f t="shared" si="4575"/>
        <v>0</v>
      </c>
      <c r="AT754" s="14">
        <f t="shared" si="4575"/>
        <v>0</v>
      </c>
      <c r="AU754" s="14">
        <f t="shared" si="4575"/>
        <v>0</v>
      </c>
      <c r="AV754" s="14">
        <f t="shared" si="4575"/>
        <v>0</v>
      </c>
      <c r="AW754" s="14">
        <f t="shared" si="4538"/>
        <v>9393.7999999999993</v>
      </c>
      <c r="AX754" s="14">
        <f t="shared" si="4539"/>
        <v>9393.7999999999993</v>
      </c>
      <c r="AY754" s="14">
        <f t="shared" si="4540"/>
        <v>9393.7999999999993</v>
      </c>
      <c r="AZ754" s="14">
        <f>AZ755</f>
        <v>0</v>
      </c>
      <c r="BA754" s="14">
        <f t="shared" si="4541"/>
        <v>9393.7999999999993</v>
      </c>
      <c r="BB754" s="14">
        <f t="shared" si="4542"/>
        <v>9393.7999999999993</v>
      </c>
      <c r="BC754" s="14">
        <f t="shared" si="4543"/>
        <v>9393.7999999999993</v>
      </c>
      <c r="BD754" s="14">
        <f t="shared" ref="BD754:BN754" si="4576">BD755</f>
        <v>0</v>
      </c>
      <c r="BE754" s="14">
        <f t="shared" si="4576"/>
        <v>0</v>
      </c>
      <c r="BF754" s="14">
        <f t="shared" si="4576"/>
        <v>0</v>
      </c>
      <c r="BG754" s="14">
        <f t="shared" si="4576"/>
        <v>0</v>
      </c>
      <c r="BH754" s="14">
        <f t="shared" si="4576"/>
        <v>0</v>
      </c>
      <c r="BI754" s="14">
        <f t="shared" si="4576"/>
        <v>0</v>
      </c>
      <c r="BJ754" s="14">
        <f t="shared" si="4576"/>
        <v>0</v>
      </c>
      <c r="BK754" s="14">
        <f t="shared" si="4576"/>
        <v>0</v>
      </c>
      <c r="BL754" s="14">
        <f t="shared" si="4576"/>
        <v>0</v>
      </c>
      <c r="BM754" s="14">
        <f t="shared" si="4576"/>
        <v>0</v>
      </c>
      <c r="BN754" s="14">
        <f t="shared" si="4576"/>
        <v>0</v>
      </c>
      <c r="BO754" s="14">
        <f t="shared" si="4544"/>
        <v>9393.7999999999993</v>
      </c>
      <c r="BP754" s="14">
        <f t="shared" si="4545"/>
        <v>9393.7999999999993</v>
      </c>
      <c r="BQ754" s="14">
        <f t="shared" si="4546"/>
        <v>9393.7999999999993</v>
      </c>
      <c r="BR754" s="14">
        <f>BR755</f>
        <v>0</v>
      </c>
      <c r="BS754" s="14">
        <f>BS755</f>
        <v>0</v>
      </c>
      <c r="BT754" s="14">
        <f>BT755</f>
        <v>0</v>
      </c>
      <c r="BU754" s="14">
        <f t="shared" si="4547"/>
        <v>9393.7999999999993</v>
      </c>
      <c r="BV754" s="14">
        <f t="shared" si="4548"/>
        <v>9393.7999999999993</v>
      </c>
      <c r="BW754" s="14">
        <f t="shared" si="4549"/>
        <v>9393.7999999999993</v>
      </c>
      <c r="BX754" s="14">
        <f t="shared" ref="BX754:CF754" si="4577">BX755</f>
        <v>0</v>
      </c>
      <c r="BY754" s="14">
        <f t="shared" si="4577"/>
        <v>0</v>
      </c>
      <c r="BZ754" s="14">
        <f t="shared" si="4577"/>
        <v>0</v>
      </c>
      <c r="CA754" s="14">
        <f t="shared" si="4577"/>
        <v>0</v>
      </c>
      <c r="CB754" s="14">
        <f t="shared" si="4577"/>
        <v>0</v>
      </c>
      <c r="CC754" s="14">
        <f t="shared" si="4577"/>
        <v>0</v>
      </c>
      <c r="CD754" s="14">
        <f t="shared" si="4577"/>
        <v>0</v>
      </c>
      <c r="CE754" s="14">
        <f t="shared" si="4577"/>
        <v>0</v>
      </c>
      <c r="CF754" s="14">
        <f t="shared" si="4577"/>
        <v>0</v>
      </c>
      <c r="CG754" s="14">
        <f t="shared" si="4550"/>
        <v>9393.7999999999993</v>
      </c>
      <c r="CH754" s="14">
        <f>CH755</f>
        <v>0</v>
      </c>
      <c r="CI754" s="84">
        <f t="shared" si="4565"/>
        <v>9393.7999999999993</v>
      </c>
      <c r="CJ754" s="14">
        <f t="shared" si="4551"/>
        <v>9393.7999999999993</v>
      </c>
      <c r="CK754" s="52">
        <f>CK755</f>
        <v>0</v>
      </c>
      <c r="CL754" s="84">
        <f t="shared" si="4566"/>
        <v>9393.7999999999993</v>
      </c>
      <c r="CM754" s="14">
        <f t="shared" si="4552"/>
        <v>9393.7999999999993</v>
      </c>
      <c r="CN754" s="52">
        <f>CN755</f>
        <v>0</v>
      </c>
      <c r="CO754" s="84">
        <f t="shared" si="4567"/>
        <v>9393.7999999999993</v>
      </c>
      <c r="CP754" s="14">
        <f>CP755</f>
        <v>0</v>
      </c>
      <c r="CQ754" s="29"/>
      <c r="CR754" s="29"/>
      <c r="CT754" s="1"/>
    </row>
    <row r="755" spans="1:99" ht="31.2" customHeight="1" x14ac:dyDescent="0.3">
      <c r="A755" s="76" t="s">
        <v>487</v>
      </c>
      <c r="B755" s="76" t="s">
        <v>34</v>
      </c>
      <c r="C755" s="76" t="s">
        <v>36</v>
      </c>
      <c r="D755" s="76" t="s">
        <v>441</v>
      </c>
      <c r="E755" s="76" t="s">
        <v>140</v>
      </c>
      <c r="F755" s="77" t="s">
        <v>141</v>
      </c>
      <c r="G755" s="14">
        <v>9393.7999999999993</v>
      </c>
      <c r="H755" s="14">
        <v>9393.7999999999993</v>
      </c>
      <c r="I755" s="14">
        <v>9393.7999999999993</v>
      </c>
      <c r="J755" s="14"/>
      <c r="K755" s="14"/>
      <c r="L755" s="14"/>
      <c r="M755" s="14">
        <f t="shared" si="4354"/>
        <v>9393.7999999999993</v>
      </c>
      <c r="N755" s="14">
        <f t="shared" si="4355"/>
        <v>9393.7999999999993</v>
      </c>
      <c r="O755" s="14">
        <f t="shared" si="4356"/>
        <v>9393.7999999999993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>
        <f t="shared" si="4554"/>
        <v>9393.7999999999993</v>
      </c>
      <c r="Z755" s="14">
        <f t="shared" si="4555"/>
        <v>9393.7999999999993</v>
      </c>
      <c r="AA755" s="14">
        <f t="shared" si="4556"/>
        <v>9393.7999999999993</v>
      </c>
      <c r="AB755" s="14"/>
      <c r="AC755" s="14"/>
      <c r="AD755" s="14"/>
      <c r="AE755" s="14">
        <f t="shared" si="4557"/>
        <v>9393.7999999999993</v>
      </c>
      <c r="AF755" s="14">
        <f t="shared" si="4558"/>
        <v>9393.7999999999993</v>
      </c>
      <c r="AG755" s="14">
        <f t="shared" si="4559"/>
        <v>9393.7999999999993</v>
      </c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>
        <f t="shared" si="4538"/>
        <v>9393.7999999999993</v>
      </c>
      <c r="AX755" s="14">
        <f t="shared" si="4539"/>
        <v>9393.7999999999993</v>
      </c>
      <c r="AY755" s="14">
        <f t="shared" si="4540"/>
        <v>9393.7999999999993</v>
      </c>
      <c r="AZ755" s="14"/>
      <c r="BA755" s="14">
        <f t="shared" si="4541"/>
        <v>9393.7999999999993</v>
      </c>
      <c r="BB755" s="14">
        <f t="shared" si="4542"/>
        <v>9393.7999999999993</v>
      </c>
      <c r="BC755" s="14">
        <f t="shared" si="4543"/>
        <v>9393.7999999999993</v>
      </c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>
        <f t="shared" si="4544"/>
        <v>9393.7999999999993</v>
      </c>
      <c r="BP755" s="14">
        <f t="shared" si="4545"/>
        <v>9393.7999999999993</v>
      </c>
      <c r="BQ755" s="14">
        <f t="shared" si="4546"/>
        <v>9393.7999999999993</v>
      </c>
      <c r="BR755" s="14"/>
      <c r="BS755" s="14"/>
      <c r="BT755" s="14"/>
      <c r="BU755" s="14">
        <f t="shared" si="4547"/>
        <v>9393.7999999999993</v>
      </c>
      <c r="BV755" s="14">
        <f t="shared" si="4548"/>
        <v>9393.7999999999993</v>
      </c>
      <c r="BW755" s="14">
        <f t="shared" si="4549"/>
        <v>9393.7999999999993</v>
      </c>
      <c r="BX755" s="14"/>
      <c r="BY755" s="14"/>
      <c r="BZ755" s="14"/>
      <c r="CA755" s="14"/>
      <c r="CB755" s="14"/>
      <c r="CC755" s="14"/>
      <c r="CD755" s="14"/>
      <c r="CE755" s="14"/>
      <c r="CF755" s="14"/>
      <c r="CG755" s="14">
        <f t="shared" si="4550"/>
        <v>9393.7999999999993</v>
      </c>
      <c r="CH755" s="14"/>
      <c r="CI755" s="84">
        <f t="shared" si="4565"/>
        <v>9393.7999999999993</v>
      </c>
      <c r="CJ755" s="14">
        <f t="shared" si="4551"/>
        <v>9393.7999999999993</v>
      </c>
      <c r="CK755" s="52"/>
      <c r="CL755" s="84">
        <f t="shared" si="4566"/>
        <v>9393.7999999999993</v>
      </c>
      <c r="CM755" s="14">
        <f t="shared" si="4552"/>
        <v>9393.7999999999993</v>
      </c>
      <c r="CN755" s="52"/>
      <c r="CO755" s="84">
        <f t="shared" si="4567"/>
        <v>9393.7999999999993</v>
      </c>
      <c r="CP755" s="14"/>
      <c r="CQ755" s="29"/>
      <c r="CR755" s="29"/>
      <c r="CT755" s="1"/>
    </row>
    <row r="756" spans="1:99" ht="62.4" customHeight="1" x14ac:dyDescent="0.3">
      <c r="A756" s="76" t="s">
        <v>487</v>
      </c>
      <c r="B756" s="76" t="s">
        <v>34</v>
      </c>
      <c r="C756" s="76" t="s">
        <v>36</v>
      </c>
      <c r="D756" s="76" t="s">
        <v>489</v>
      </c>
      <c r="E756" s="76"/>
      <c r="F756" s="77" t="s">
        <v>490</v>
      </c>
      <c r="G756" s="14">
        <f t="shared" ref="G756:L756" si="4578">G757</f>
        <v>1105.2</v>
      </c>
      <c r="H756" s="14">
        <f t="shared" si="4578"/>
        <v>1105.2</v>
      </c>
      <c r="I756" s="14">
        <f t="shared" si="4578"/>
        <v>1105.2</v>
      </c>
      <c r="J756" s="14">
        <f t="shared" si="4578"/>
        <v>0</v>
      </c>
      <c r="K756" s="14">
        <f t="shared" si="4578"/>
        <v>0</v>
      </c>
      <c r="L756" s="14">
        <f t="shared" si="4578"/>
        <v>0</v>
      </c>
      <c r="M756" s="14">
        <f t="shared" si="4354"/>
        <v>1105.2</v>
      </c>
      <c r="N756" s="14">
        <f t="shared" si="4355"/>
        <v>1105.2</v>
      </c>
      <c r="O756" s="14">
        <f t="shared" si="4356"/>
        <v>1105.2</v>
      </c>
      <c r="P756" s="14">
        <f t="shared" ref="P756:X756" si="4579">P757</f>
        <v>0</v>
      </c>
      <c r="Q756" s="14">
        <f t="shared" si="4579"/>
        <v>0</v>
      </c>
      <c r="R756" s="14">
        <f t="shared" si="4579"/>
        <v>0</v>
      </c>
      <c r="S756" s="14">
        <f t="shared" si="4579"/>
        <v>0</v>
      </c>
      <c r="T756" s="14">
        <f t="shared" si="4579"/>
        <v>0</v>
      </c>
      <c r="U756" s="14">
        <f t="shared" si="4579"/>
        <v>0</v>
      </c>
      <c r="V756" s="14">
        <f t="shared" si="4579"/>
        <v>0</v>
      </c>
      <c r="W756" s="14">
        <f t="shared" si="4579"/>
        <v>0</v>
      </c>
      <c r="X756" s="14">
        <f t="shared" si="4579"/>
        <v>0</v>
      </c>
      <c r="Y756" s="14">
        <f t="shared" si="4554"/>
        <v>1105.2</v>
      </c>
      <c r="Z756" s="14">
        <f t="shared" si="4555"/>
        <v>1105.2</v>
      </c>
      <c r="AA756" s="14">
        <f t="shared" si="4556"/>
        <v>1105.2</v>
      </c>
      <c r="AB756" s="14">
        <f>AB757</f>
        <v>0</v>
      </c>
      <c r="AC756" s="14">
        <f>AC757</f>
        <v>0</v>
      </c>
      <c r="AD756" s="14">
        <f>AD757</f>
        <v>0</v>
      </c>
      <c r="AE756" s="14">
        <f t="shared" si="4557"/>
        <v>1105.2</v>
      </c>
      <c r="AF756" s="14">
        <f t="shared" si="4558"/>
        <v>1105.2</v>
      </c>
      <c r="AG756" s="14">
        <f t="shared" si="4559"/>
        <v>1105.2</v>
      </c>
      <c r="AH756" s="14">
        <f t="shared" ref="AH756:AV756" si="4580">AH757</f>
        <v>0</v>
      </c>
      <c r="AI756" s="14">
        <f t="shared" si="4580"/>
        <v>0</v>
      </c>
      <c r="AJ756" s="14">
        <f t="shared" si="4580"/>
        <v>0</v>
      </c>
      <c r="AK756" s="14">
        <f t="shared" si="4580"/>
        <v>0</v>
      </c>
      <c r="AL756" s="14">
        <f t="shared" si="4580"/>
        <v>0</v>
      </c>
      <c r="AM756" s="14">
        <f t="shared" si="4580"/>
        <v>0</v>
      </c>
      <c r="AN756" s="14">
        <f t="shared" si="4580"/>
        <v>0</v>
      </c>
      <c r="AO756" s="14">
        <f t="shared" si="4580"/>
        <v>0</v>
      </c>
      <c r="AP756" s="14">
        <f t="shared" si="4580"/>
        <v>0</v>
      </c>
      <c r="AQ756" s="14">
        <f t="shared" si="4580"/>
        <v>0</v>
      </c>
      <c r="AR756" s="14">
        <f t="shared" si="4580"/>
        <v>0</v>
      </c>
      <c r="AS756" s="14">
        <f t="shared" si="4580"/>
        <v>0</v>
      </c>
      <c r="AT756" s="14">
        <f t="shared" si="4580"/>
        <v>0</v>
      </c>
      <c r="AU756" s="14">
        <f t="shared" si="4580"/>
        <v>0</v>
      </c>
      <c r="AV756" s="14">
        <f t="shared" si="4580"/>
        <v>0</v>
      </c>
      <c r="AW756" s="14">
        <f t="shared" si="4538"/>
        <v>1105.2</v>
      </c>
      <c r="AX756" s="14">
        <f t="shared" si="4539"/>
        <v>1105.2</v>
      </c>
      <c r="AY756" s="14">
        <f t="shared" si="4540"/>
        <v>1105.2</v>
      </c>
      <c r="AZ756" s="14">
        <f>AZ757</f>
        <v>0</v>
      </c>
      <c r="BA756" s="14">
        <f t="shared" si="4541"/>
        <v>1105.2</v>
      </c>
      <c r="BB756" s="14">
        <f t="shared" si="4542"/>
        <v>1105.2</v>
      </c>
      <c r="BC756" s="14">
        <f t="shared" si="4543"/>
        <v>1105.2</v>
      </c>
      <c r="BD756" s="14">
        <f t="shared" ref="BD756:BN756" si="4581">BD757</f>
        <v>0</v>
      </c>
      <c r="BE756" s="14">
        <f t="shared" si="4581"/>
        <v>0</v>
      </c>
      <c r="BF756" s="14">
        <f t="shared" si="4581"/>
        <v>0</v>
      </c>
      <c r="BG756" s="14">
        <f t="shared" si="4581"/>
        <v>0</v>
      </c>
      <c r="BH756" s="14">
        <f t="shared" si="4581"/>
        <v>0</v>
      </c>
      <c r="BI756" s="14">
        <f t="shared" si="4581"/>
        <v>0</v>
      </c>
      <c r="BJ756" s="14">
        <f t="shared" si="4581"/>
        <v>0</v>
      </c>
      <c r="BK756" s="14">
        <f t="shared" si="4581"/>
        <v>0</v>
      </c>
      <c r="BL756" s="14">
        <f t="shared" si="4581"/>
        <v>0</v>
      </c>
      <c r="BM756" s="14">
        <f t="shared" si="4581"/>
        <v>0</v>
      </c>
      <c r="BN756" s="14">
        <f t="shared" si="4581"/>
        <v>0</v>
      </c>
      <c r="BO756" s="14">
        <f t="shared" si="4544"/>
        <v>1105.2</v>
      </c>
      <c r="BP756" s="14">
        <f t="shared" si="4545"/>
        <v>1105.2</v>
      </c>
      <c r="BQ756" s="14">
        <f t="shared" si="4546"/>
        <v>1105.2</v>
      </c>
      <c r="BR756" s="14">
        <f>BR757</f>
        <v>0</v>
      </c>
      <c r="BS756" s="14">
        <f>BS757</f>
        <v>0</v>
      </c>
      <c r="BT756" s="14">
        <f>BT757</f>
        <v>0</v>
      </c>
      <c r="BU756" s="14">
        <f t="shared" si="4547"/>
        <v>1105.2</v>
      </c>
      <c r="BV756" s="14">
        <f t="shared" si="4548"/>
        <v>1105.2</v>
      </c>
      <c r="BW756" s="14">
        <f t="shared" si="4549"/>
        <v>1105.2</v>
      </c>
      <c r="BX756" s="14">
        <f t="shared" ref="BX756:CF756" si="4582">BX757</f>
        <v>0</v>
      </c>
      <c r="BY756" s="14">
        <f t="shared" si="4582"/>
        <v>0</v>
      </c>
      <c r="BZ756" s="14">
        <f t="shared" si="4582"/>
        <v>0</v>
      </c>
      <c r="CA756" s="14">
        <f t="shared" si="4582"/>
        <v>0</v>
      </c>
      <c r="CB756" s="14">
        <f t="shared" si="4582"/>
        <v>0</v>
      </c>
      <c r="CC756" s="14">
        <f t="shared" si="4582"/>
        <v>0</v>
      </c>
      <c r="CD756" s="14">
        <f t="shared" si="4582"/>
        <v>0</v>
      </c>
      <c r="CE756" s="14">
        <f t="shared" si="4582"/>
        <v>0</v>
      </c>
      <c r="CF756" s="14">
        <f t="shared" si="4582"/>
        <v>0</v>
      </c>
      <c r="CG756" s="14">
        <f t="shared" si="4550"/>
        <v>1105.2</v>
      </c>
      <c r="CH756" s="14">
        <f>CH757</f>
        <v>0</v>
      </c>
      <c r="CI756" s="84">
        <f t="shared" si="4565"/>
        <v>1105.2</v>
      </c>
      <c r="CJ756" s="14">
        <f t="shared" si="4551"/>
        <v>1105.2</v>
      </c>
      <c r="CK756" s="52">
        <f>CK757</f>
        <v>0</v>
      </c>
      <c r="CL756" s="84">
        <f t="shared" si="4566"/>
        <v>1105.2</v>
      </c>
      <c r="CM756" s="14">
        <f t="shared" si="4552"/>
        <v>1105.2</v>
      </c>
      <c r="CN756" s="52">
        <f>CN757</f>
        <v>0</v>
      </c>
      <c r="CO756" s="84">
        <f t="shared" si="4567"/>
        <v>1105.2</v>
      </c>
      <c r="CP756" s="14">
        <f>CP757</f>
        <v>0</v>
      </c>
      <c r="CQ756" s="29"/>
      <c r="CR756" s="29"/>
      <c r="CT756" s="1"/>
    </row>
    <row r="757" spans="1:99" ht="31.2" customHeight="1" x14ac:dyDescent="0.3">
      <c r="A757" s="76" t="s">
        <v>487</v>
      </c>
      <c r="B757" s="76" t="s">
        <v>34</v>
      </c>
      <c r="C757" s="76" t="s">
        <v>36</v>
      </c>
      <c r="D757" s="76" t="s">
        <v>489</v>
      </c>
      <c r="E757" s="76" t="s">
        <v>140</v>
      </c>
      <c r="F757" s="77" t="s">
        <v>141</v>
      </c>
      <c r="G757" s="14">
        <v>1105.2</v>
      </c>
      <c r="H757" s="14">
        <v>1105.2</v>
      </c>
      <c r="I757" s="14">
        <v>1105.2</v>
      </c>
      <c r="J757" s="14"/>
      <c r="K757" s="14"/>
      <c r="L757" s="14"/>
      <c r="M757" s="14">
        <f t="shared" si="4354"/>
        <v>1105.2</v>
      </c>
      <c r="N757" s="14">
        <f t="shared" si="4355"/>
        <v>1105.2</v>
      </c>
      <c r="O757" s="14">
        <f t="shared" si="4356"/>
        <v>1105.2</v>
      </c>
      <c r="P757" s="14"/>
      <c r="Q757" s="14"/>
      <c r="R757" s="14"/>
      <c r="S757" s="14"/>
      <c r="T757" s="14"/>
      <c r="U757" s="14"/>
      <c r="V757" s="14"/>
      <c r="W757" s="14"/>
      <c r="X757" s="14"/>
      <c r="Y757" s="14">
        <f t="shared" si="4554"/>
        <v>1105.2</v>
      </c>
      <c r="Z757" s="14">
        <f t="shared" si="4555"/>
        <v>1105.2</v>
      </c>
      <c r="AA757" s="14">
        <f t="shared" si="4556"/>
        <v>1105.2</v>
      </c>
      <c r="AB757" s="14"/>
      <c r="AC757" s="14"/>
      <c r="AD757" s="14"/>
      <c r="AE757" s="14">
        <f t="shared" si="4557"/>
        <v>1105.2</v>
      </c>
      <c r="AF757" s="14">
        <f t="shared" si="4558"/>
        <v>1105.2</v>
      </c>
      <c r="AG757" s="14">
        <f t="shared" si="4559"/>
        <v>1105.2</v>
      </c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>
        <f t="shared" si="4538"/>
        <v>1105.2</v>
      </c>
      <c r="AX757" s="14">
        <f t="shared" si="4539"/>
        <v>1105.2</v>
      </c>
      <c r="AY757" s="14">
        <f t="shared" si="4540"/>
        <v>1105.2</v>
      </c>
      <c r="AZ757" s="14"/>
      <c r="BA757" s="14">
        <f t="shared" si="4541"/>
        <v>1105.2</v>
      </c>
      <c r="BB757" s="14">
        <f t="shared" si="4542"/>
        <v>1105.2</v>
      </c>
      <c r="BC757" s="14">
        <f t="shared" si="4543"/>
        <v>1105.2</v>
      </c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>
        <f t="shared" si="4544"/>
        <v>1105.2</v>
      </c>
      <c r="BP757" s="14">
        <f t="shared" si="4545"/>
        <v>1105.2</v>
      </c>
      <c r="BQ757" s="14">
        <f t="shared" si="4546"/>
        <v>1105.2</v>
      </c>
      <c r="BR757" s="14"/>
      <c r="BS757" s="14"/>
      <c r="BT757" s="14"/>
      <c r="BU757" s="14">
        <f t="shared" si="4547"/>
        <v>1105.2</v>
      </c>
      <c r="BV757" s="14">
        <f t="shared" si="4548"/>
        <v>1105.2</v>
      </c>
      <c r="BW757" s="14">
        <f t="shared" si="4549"/>
        <v>1105.2</v>
      </c>
      <c r="BX757" s="14"/>
      <c r="BY757" s="14"/>
      <c r="BZ757" s="14"/>
      <c r="CA757" s="14"/>
      <c r="CB757" s="14"/>
      <c r="CC757" s="14"/>
      <c r="CD757" s="14"/>
      <c r="CE757" s="14"/>
      <c r="CF757" s="14"/>
      <c r="CG757" s="14">
        <f t="shared" si="4550"/>
        <v>1105.2</v>
      </c>
      <c r="CH757" s="14"/>
      <c r="CI757" s="84">
        <f t="shared" si="4565"/>
        <v>1105.2</v>
      </c>
      <c r="CJ757" s="14">
        <f t="shared" si="4551"/>
        <v>1105.2</v>
      </c>
      <c r="CK757" s="52"/>
      <c r="CL757" s="84">
        <f t="shared" si="4566"/>
        <v>1105.2</v>
      </c>
      <c r="CM757" s="14">
        <f t="shared" si="4552"/>
        <v>1105.2</v>
      </c>
      <c r="CN757" s="52"/>
      <c r="CO757" s="84">
        <f t="shared" si="4567"/>
        <v>1105.2</v>
      </c>
      <c r="CP757" s="14"/>
      <c r="CQ757" s="29"/>
      <c r="CR757" s="29"/>
      <c r="CT757" s="1"/>
    </row>
    <row r="758" spans="1:99" ht="62.4" customHeight="1" x14ac:dyDescent="0.3">
      <c r="A758" s="76" t="s">
        <v>487</v>
      </c>
      <c r="B758" s="76" t="s">
        <v>34</v>
      </c>
      <c r="C758" s="76" t="s">
        <v>36</v>
      </c>
      <c r="D758" s="76" t="s">
        <v>250</v>
      </c>
      <c r="E758" s="88"/>
      <c r="F758" s="77" t="s">
        <v>251</v>
      </c>
      <c r="G758" s="14">
        <f t="shared" ref="G758:L758" si="4583">G759</f>
        <v>826.5</v>
      </c>
      <c r="H758" s="14">
        <f t="shared" si="4583"/>
        <v>826.5</v>
      </c>
      <c r="I758" s="14">
        <f t="shared" si="4583"/>
        <v>826.5</v>
      </c>
      <c r="J758" s="14">
        <f t="shared" si="4583"/>
        <v>0</v>
      </c>
      <c r="K758" s="14">
        <f t="shared" si="4583"/>
        <v>0</v>
      </c>
      <c r="L758" s="14">
        <f t="shared" si="4583"/>
        <v>0</v>
      </c>
      <c r="M758" s="14">
        <f t="shared" si="4354"/>
        <v>826.5</v>
      </c>
      <c r="N758" s="14">
        <f t="shared" si="4355"/>
        <v>826.5</v>
      </c>
      <c r="O758" s="14">
        <f t="shared" si="4356"/>
        <v>826.5</v>
      </c>
      <c r="P758" s="14">
        <f t="shared" ref="P758:X758" si="4584">P759</f>
        <v>0</v>
      </c>
      <c r="Q758" s="14">
        <f t="shared" si="4584"/>
        <v>0</v>
      </c>
      <c r="R758" s="14">
        <f t="shared" si="4584"/>
        <v>0</v>
      </c>
      <c r="S758" s="14">
        <f t="shared" si="4584"/>
        <v>110</v>
      </c>
      <c r="T758" s="14">
        <f t="shared" si="4584"/>
        <v>110</v>
      </c>
      <c r="U758" s="14">
        <f t="shared" si="4584"/>
        <v>0</v>
      </c>
      <c r="V758" s="14">
        <f t="shared" si="4584"/>
        <v>110</v>
      </c>
      <c r="W758" s="14">
        <f t="shared" si="4584"/>
        <v>0</v>
      </c>
      <c r="X758" s="14">
        <f t="shared" si="4584"/>
        <v>0</v>
      </c>
      <c r="Y758" s="14">
        <f t="shared" si="4554"/>
        <v>936.5</v>
      </c>
      <c r="Z758" s="14">
        <f t="shared" si="4555"/>
        <v>936.5</v>
      </c>
      <c r="AA758" s="14">
        <f t="shared" si="4556"/>
        <v>936.5</v>
      </c>
      <c r="AB758" s="14">
        <f>AB759</f>
        <v>0</v>
      </c>
      <c r="AC758" s="14">
        <f>AC759</f>
        <v>0</v>
      </c>
      <c r="AD758" s="14">
        <f>AD759</f>
        <v>0</v>
      </c>
      <c r="AE758" s="14">
        <f t="shared" si="4557"/>
        <v>936.5</v>
      </c>
      <c r="AF758" s="14">
        <f t="shared" si="4558"/>
        <v>936.5</v>
      </c>
      <c r="AG758" s="14">
        <f t="shared" si="4559"/>
        <v>936.5</v>
      </c>
      <c r="AH758" s="14">
        <f t="shared" ref="AH758:AV758" si="4585">AH759</f>
        <v>0</v>
      </c>
      <c r="AI758" s="14">
        <f t="shared" si="4585"/>
        <v>0</v>
      </c>
      <c r="AJ758" s="14">
        <f t="shared" si="4585"/>
        <v>0</v>
      </c>
      <c r="AK758" s="14">
        <f t="shared" si="4585"/>
        <v>-665</v>
      </c>
      <c r="AL758" s="14">
        <f t="shared" si="4585"/>
        <v>0</v>
      </c>
      <c r="AM758" s="14">
        <f t="shared" si="4585"/>
        <v>0</v>
      </c>
      <c r="AN758" s="14">
        <f t="shared" si="4585"/>
        <v>0</v>
      </c>
      <c r="AO758" s="14">
        <f t="shared" si="4585"/>
        <v>0</v>
      </c>
      <c r="AP758" s="14">
        <f t="shared" si="4585"/>
        <v>-665</v>
      </c>
      <c r="AQ758" s="14">
        <f t="shared" si="4585"/>
        <v>0</v>
      </c>
      <c r="AR758" s="14">
        <f t="shared" si="4585"/>
        <v>0</v>
      </c>
      <c r="AS758" s="14">
        <f t="shared" si="4585"/>
        <v>0</v>
      </c>
      <c r="AT758" s="14">
        <f t="shared" si="4585"/>
        <v>0</v>
      </c>
      <c r="AU758" s="14">
        <f t="shared" si="4585"/>
        <v>-665</v>
      </c>
      <c r="AV758" s="14">
        <f t="shared" si="4585"/>
        <v>0</v>
      </c>
      <c r="AW758" s="14">
        <f t="shared" si="4538"/>
        <v>271.5</v>
      </c>
      <c r="AX758" s="14">
        <f t="shared" si="4539"/>
        <v>271.5</v>
      </c>
      <c r="AY758" s="14">
        <f t="shared" si="4540"/>
        <v>271.5</v>
      </c>
      <c r="AZ758" s="14">
        <f>AZ759</f>
        <v>0</v>
      </c>
      <c r="BA758" s="14">
        <f t="shared" si="4541"/>
        <v>271.5</v>
      </c>
      <c r="BB758" s="14">
        <f t="shared" si="4542"/>
        <v>271.5</v>
      </c>
      <c r="BC758" s="14">
        <f t="shared" si="4543"/>
        <v>271.5</v>
      </c>
      <c r="BD758" s="14">
        <f t="shared" ref="BD758:BN758" si="4586">BD759</f>
        <v>0</v>
      </c>
      <c r="BE758" s="14">
        <f t="shared" si="4586"/>
        <v>0</v>
      </c>
      <c r="BF758" s="14">
        <f t="shared" si="4586"/>
        <v>0</v>
      </c>
      <c r="BG758" s="14">
        <f t="shared" si="4586"/>
        <v>0</v>
      </c>
      <c r="BH758" s="14">
        <f t="shared" si="4586"/>
        <v>0</v>
      </c>
      <c r="BI758" s="14">
        <f t="shared" si="4586"/>
        <v>0</v>
      </c>
      <c r="BJ758" s="14">
        <f t="shared" si="4586"/>
        <v>0</v>
      </c>
      <c r="BK758" s="14">
        <f t="shared" si="4586"/>
        <v>0</v>
      </c>
      <c r="BL758" s="14">
        <f t="shared" si="4586"/>
        <v>0</v>
      </c>
      <c r="BM758" s="14">
        <f t="shared" si="4586"/>
        <v>0</v>
      </c>
      <c r="BN758" s="14">
        <f t="shared" si="4586"/>
        <v>0</v>
      </c>
      <c r="BO758" s="14">
        <f t="shared" si="4544"/>
        <v>271.5</v>
      </c>
      <c r="BP758" s="14">
        <f t="shared" si="4545"/>
        <v>271.5</v>
      </c>
      <c r="BQ758" s="14">
        <f t="shared" si="4546"/>
        <v>271.5</v>
      </c>
      <c r="BR758" s="14">
        <f>BR759</f>
        <v>0</v>
      </c>
      <c r="BS758" s="14">
        <f>BS759</f>
        <v>0</v>
      </c>
      <c r="BT758" s="14">
        <f>BT759</f>
        <v>0</v>
      </c>
      <c r="BU758" s="14">
        <f t="shared" si="4547"/>
        <v>271.5</v>
      </c>
      <c r="BV758" s="14">
        <f t="shared" si="4548"/>
        <v>271.5</v>
      </c>
      <c r="BW758" s="14">
        <f t="shared" si="4549"/>
        <v>271.5</v>
      </c>
      <c r="BX758" s="14">
        <f t="shared" ref="BX758:CF758" si="4587">BX759</f>
        <v>0</v>
      </c>
      <c r="BY758" s="14">
        <f t="shared" si="4587"/>
        <v>0</v>
      </c>
      <c r="BZ758" s="14">
        <f t="shared" si="4587"/>
        <v>0</v>
      </c>
      <c r="CA758" s="14">
        <f t="shared" si="4587"/>
        <v>0</v>
      </c>
      <c r="CB758" s="14">
        <f t="shared" si="4587"/>
        <v>0</v>
      </c>
      <c r="CC758" s="14">
        <f t="shared" si="4587"/>
        <v>0</v>
      </c>
      <c r="CD758" s="14">
        <f t="shared" si="4587"/>
        <v>0</v>
      </c>
      <c r="CE758" s="14">
        <f t="shared" si="4587"/>
        <v>0</v>
      </c>
      <c r="CF758" s="14">
        <f t="shared" si="4587"/>
        <v>0</v>
      </c>
      <c r="CG758" s="14">
        <f t="shared" si="4550"/>
        <v>271.5</v>
      </c>
      <c r="CH758" s="14">
        <f>CH759</f>
        <v>0</v>
      </c>
      <c r="CI758" s="84">
        <f t="shared" si="4565"/>
        <v>271.5</v>
      </c>
      <c r="CJ758" s="14">
        <f t="shared" si="4551"/>
        <v>271.5</v>
      </c>
      <c r="CK758" s="52">
        <f>CK759</f>
        <v>0</v>
      </c>
      <c r="CL758" s="84">
        <f t="shared" si="4566"/>
        <v>271.5</v>
      </c>
      <c r="CM758" s="14">
        <f t="shared" si="4552"/>
        <v>271.5</v>
      </c>
      <c r="CN758" s="52">
        <f>CN759</f>
        <v>0</v>
      </c>
      <c r="CO758" s="84">
        <f t="shared" si="4567"/>
        <v>271.5</v>
      </c>
      <c r="CP758" s="14">
        <f>CP759</f>
        <v>0</v>
      </c>
      <c r="CQ758" s="29"/>
      <c r="CR758" s="29"/>
      <c r="CT758" s="1"/>
    </row>
    <row r="759" spans="1:99" ht="31.2" customHeight="1" x14ac:dyDescent="0.3">
      <c r="A759" s="76" t="s">
        <v>487</v>
      </c>
      <c r="B759" s="76" t="s">
        <v>34</v>
      </c>
      <c r="C759" s="76" t="s">
        <v>36</v>
      </c>
      <c r="D759" s="76" t="s">
        <v>250</v>
      </c>
      <c r="E759" s="76" t="s">
        <v>140</v>
      </c>
      <c r="F759" s="77" t="s">
        <v>141</v>
      </c>
      <c r="G759" s="14">
        <v>826.5</v>
      </c>
      <c r="H759" s="14">
        <v>826.5</v>
      </c>
      <c r="I759" s="14">
        <v>826.5</v>
      </c>
      <c r="J759" s="14"/>
      <c r="K759" s="14"/>
      <c r="L759" s="14"/>
      <c r="M759" s="14">
        <f t="shared" si="4354"/>
        <v>826.5</v>
      </c>
      <c r="N759" s="14">
        <f t="shared" si="4355"/>
        <v>826.5</v>
      </c>
      <c r="O759" s="14">
        <f t="shared" si="4356"/>
        <v>826.5</v>
      </c>
      <c r="P759" s="14"/>
      <c r="Q759" s="14"/>
      <c r="R759" s="14"/>
      <c r="S759" s="14">
        <v>110</v>
      </c>
      <c r="T759" s="14">
        <v>110</v>
      </c>
      <c r="U759" s="14"/>
      <c r="V759" s="14">
        <v>110</v>
      </c>
      <c r="W759" s="14"/>
      <c r="X759" s="14"/>
      <c r="Y759" s="14">
        <f t="shared" si="4554"/>
        <v>936.5</v>
      </c>
      <c r="Z759" s="14">
        <f t="shared" si="4555"/>
        <v>936.5</v>
      </c>
      <c r="AA759" s="14">
        <f t="shared" si="4556"/>
        <v>936.5</v>
      </c>
      <c r="AB759" s="14"/>
      <c r="AC759" s="14"/>
      <c r="AD759" s="14"/>
      <c r="AE759" s="14">
        <f t="shared" si="4557"/>
        <v>936.5</v>
      </c>
      <c r="AF759" s="14">
        <f t="shared" si="4558"/>
        <v>936.5</v>
      </c>
      <c r="AG759" s="14">
        <f t="shared" si="4559"/>
        <v>936.5</v>
      </c>
      <c r="AH759" s="14"/>
      <c r="AI759" s="14"/>
      <c r="AJ759" s="14"/>
      <c r="AK759" s="14">
        <v>-665</v>
      </c>
      <c r="AL759" s="14"/>
      <c r="AM759" s="14"/>
      <c r="AN759" s="14"/>
      <c r="AO759" s="14"/>
      <c r="AP759" s="14">
        <v>-665</v>
      </c>
      <c r="AQ759" s="14"/>
      <c r="AR759" s="14"/>
      <c r="AS759" s="14"/>
      <c r="AT759" s="14"/>
      <c r="AU759" s="14">
        <v>-665</v>
      </c>
      <c r="AV759" s="14"/>
      <c r="AW759" s="14">
        <f t="shared" si="4538"/>
        <v>271.5</v>
      </c>
      <c r="AX759" s="14">
        <f t="shared" si="4539"/>
        <v>271.5</v>
      </c>
      <c r="AY759" s="14">
        <f t="shared" si="4540"/>
        <v>271.5</v>
      </c>
      <c r="AZ759" s="14"/>
      <c r="BA759" s="14">
        <f t="shared" si="4541"/>
        <v>271.5</v>
      </c>
      <c r="BB759" s="14">
        <f t="shared" si="4542"/>
        <v>271.5</v>
      </c>
      <c r="BC759" s="14">
        <f t="shared" si="4543"/>
        <v>271.5</v>
      </c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>
        <f t="shared" si="4544"/>
        <v>271.5</v>
      </c>
      <c r="BP759" s="14">
        <f t="shared" si="4545"/>
        <v>271.5</v>
      </c>
      <c r="BQ759" s="14">
        <f t="shared" si="4546"/>
        <v>271.5</v>
      </c>
      <c r="BR759" s="14"/>
      <c r="BS759" s="14"/>
      <c r="BT759" s="14"/>
      <c r="BU759" s="14">
        <f t="shared" si="4547"/>
        <v>271.5</v>
      </c>
      <c r="BV759" s="14">
        <f t="shared" si="4548"/>
        <v>271.5</v>
      </c>
      <c r="BW759" s="14">
        <f t="shared" si="4549"/>
        <v>271.5</v>
      </c>
      <c r="BX759" s="14"/>
      <c r="BY759" s="14"/>
      <c r="BZ759" s="14"/>
      <c r="CA759" s="14"/>
      <c r="CB759" s="14"/>
      <c r="CC759" s="14"/>
      <c r="CD759" s="14"/>
      <c r="CE759" s="14"/>
      <c r="CF759" s="14"/>
      <c r="CG759" s="14">
        <f t="shared" si="4550"/>
        <v>271.5</v>
      </c>
      <c r="CH759" s="14"/>
      <c r="CI759" s="84">
        <f t="shared" si="4565"/>
        <v>271.5</v>
      </c>
      <c r="CJ759" s="14">
        <f t="shared" si="4551"/>
        <v>271.5</v>
      </c>
      <c r="CK759" s="52"/>
      <c r="CL759" s="84">
        <f t="shared" si="4566"/>
        <v>271.5</v>
      </c>
      <c r="CM759" s="14">
        <f t="shared" si="4552"/>
        <v>271.5</v>
      </c>
      <c r="CN759" s="52"/>
      <c r="CO759" s="84">
        <f t="shared" si="4567"/>
        <v>271.5</v>
      </c>
      <c r="CP759" s="14"/>
      <c r="CQ759" s="29"/>
      <c r="CR759" s="29"/>
      <c r="CT759" s="1"/>
    </row>
    <row r="760" spans="1:99" ht="31.2" customHeight="1" x14ac:dyDescent="0.3">
      <c r="A760" s="76" t="s">
        <v>487</v>
      </c>
      <c r="B760" s="76" t="s">
        <v>34</v>
      </c>
      <c r="C760" s="76" t="s">
        <v>36</v>
      </c>
      <c r="D760" s="76" t="s">
        <v>62</v>
      </c>
      <c r="E760" s="88"/>
      <c r="F760" s="77" t="s">
        <v>63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>
        <f t="shared" ref="P760:P761" si="4588">P761</f>
        <v>0</v>
      </c>
      <c r="Q760" s="14">
        <f t="shared" ref="Q760:Q761" si="4589">Q761</f>
        <v>0</v>
      </c>
      <c r="R760" s="14">
        <f t="shared" ref="R760:R761" si="4590">R761</f>
        <v>0</v>
      </c>
      <c r="S760" s="14">
        <f t="shared" ref="S760:S761" si="4591">S761</f>
        <v>1</v>
      </c>
      <c r="T760" s="14">
        <f t="shared" ref="T760:T761" si="4592">T761</f>
        <v>0</v>
      </c>
      <c r="U760" s="14">
        <f t="shared" ref="U760:U761" si="4593">U761</f>
        <v>0</v>
      </c>
      <c r="V760" s="14">
        <f t="shared" ref="V760:V761" si="4594">V761</f>
        <v>0</v>
      </c>
      <c r="W760" s="14">
        <f t="shared" ref="W760:W761" si="4595">W761</f>
        <v>0</v>
      </c>
      <c r="X760" s="14">
        <f t="shared" ref="X760:X761" si="4596">X761</f>
        <v>0</v>
      </c>
      <c r="Y760" s="14">
        <f t="shared" si="4554"/>
        <v>1</v>
      </c>
      <c r="Z760" s="14">
        <f t="shared" si="4555"/>
        <v>0</v>
      </c>
      <c r="AA760" s="14">
        <f t="shared" si="4556"/>
        <v>0</v>
      </c>
      <c r="AB760" s="14">
        <f t="shared" ref="AB760:AB761" si="4597">AB761</f>
        <v>0</v>
      </c>
      <c r="AC760" s="14">
        <f t="shared" ref="AC760:AC761" si="4598">AC761</f>
        <v>0</v>
      </c>
      <c r="AD760" s="14">
        <f t="shared" ref="AD760:AD761" si="4599">AD761</f>
        <v>0</v>
      </c>
      <c r="AE760" s="14">
        <f t="shared" si="4557"/>
        <v>1</v>
      </c>
      <c r="AF760" s="14">
        <f t="shared" si="4558"/>
        <v>0</v>
      </c>
      <c r="AG760" s="14">
        <f t="shared" si="4559"/>
        <v>0</v>
      </c>
      <c r="AH760" s="14">
        <f t="shared" ref="AH760:AH761" si="4600">AH761</f>
        <v>0</v>
      </c>
      <c r="AI760" s="14">
        <f t="shared" ref="AI760:AI761" si="4601">AI761</f>
        <v>0</v>
      </c>
      <c r="AJ760" s="14">
        <f t="shared" ref="AJ760:AJ761" si="4602">AJ761</f>
        <v>0</v>
      </c>
      <c r="AK760" s="14">
        <f t="shared" ref="AK760:AK761" si="4603">AK761</f>
        <v>0</v>
      </c>
      <c r="AL760" s="14">
        <f t="shared" ref="AL760:AL761" si="4604">AL761</f>
        <v>0</v>
      </c>
      <c r="AM760" s="14">
        <f t="shared" ref="AM760:AM761" si="4605">AM761</f>
        <v>0</v>
      </c>
      <c r="AN760" s="14">
        <f t="shared" ref="AN760:AN761" si="4606">AN761</f>
        <v>0</v>
      </c>
      <c r="AO760" s="14">
        <f t="shared" ref="AO760:AO761" si="4607">AO761</f>
        <v>0</v>
      </c>
      <c r="AP760" s="14">
        <f t="shared" ref="AP760:AP761" si="4608">AP761</f>
        <v>0</v>
      </c>
      <c r="AQ760" s="14">
        <f t="shared" ref="AQ760:AQ761" si="4609">AQ761</f>
        <v>0</v>
      </c>
      <c r="AR760" s="14">
        <f t="shared" ref="AR760:AR761" si="4610">AR761</f>
        <v>0</v>
      </c>
      <c r="AS760" s="14">
        <f t="shared" ref="AS760:AS761" si="4611">AS761</f>
        <v>0</v>
      </c>
      <c r="AT760" s="14">
        <f t="shared" ref="AT760:AT761" si="4612">AT761</f>
        <v>0</v>
      </c>
      <c r="AU760" s="14">
        <f t="shared" ref="AU760:AU761" si="4613">AU761</f>
        <v>0</v>
      </c>
      <c r="AV760" s="14">
        <f t="shared" ref="AV760:AV761" si="4614">AV761</f>
        <v>0</v>
      </c>
      <c r="AW760" s="14">
        <f t="shared" si="4538"/>
        <v>1</v>
      </c>
      <c r="AX760" s="14">
        <f t="shared" si="4539"/>
        <v>0</v>
      </c>
      <c r="AY760" s="14">
        <f t="shared" si="4540"/>
        <v>0</v>
      </c>
      <c r="AZ760" s="14">
        <f t="shared" ref="AZ760:AZ761" si="4615">AZ761</f>
        <v>0</v>
      </c>
      <c r="BA760" s="14">
        <f t="shared" si="4541"/>
        <v>1</v>
      </c>
      <c r="BB760" s="14">
        <f t="shared" si="4542"/>
        <v>0</v>
      </c>
      <c r="BC760" s="14">
        <f t="shared" si="4543"/>
        <v>0</v>
      </c>
      <c r="BD760" s="14">
        <f t="shared" ref="BD760:BD761" si="4616">BD761</f>
        <v>0</v>
      </c>
      <c r="BE760" s="14">
        <f t="shared" ref="BE760:BE761" si="4617">BE761</f>
        <v>0</v>
      </c>
      <c r="BF760" s="14">
        <f t="shared" ref="BF760:BF761" si="4618">BF761</f>
        <v>0</v>
      </c>
      <c r="BG760" s="14">
        <f t="shared" ref="BG760:BG761" si="4619">BG761</f>
        <v>0</v>
      </c>
      <c r="BH760" s="14">
        <f t="shared" ref="BH760:BH761" si="4620">BH761</f>
        <v>0</v>
      </c>
      <c r="BI760" s="14">
        <f t="shared" ref="BI760:BI761" si="4621">BI761</f>
        <v>0</v>
      </c>
      <c r="BJ760" s="14">
        <f t="shared" ref="BJ760:BJ761" si="4622">BJ761</f>
        <v>0</v>
      </c>
      <c r="BK760" s="14">
        <f t="shared" ref="BK760:BK761" si="4623">BK761</f>
        <v>0</v>
      </c>
      <c r="BL760" s="14">
        <f t="shared" ref="BL760:BL761" si="4624">BL761</f>
        <v>0</v>
      </c>
      <c r="BM760" s="14">
        <f t="shared" ref="BM760:BM761" si="4625">BM761</f>
        <v>0</v>
      </c>
      <c r="BN760" s="14">
        <f t="shared" ref="BN760:BN761" si="4626">BN761</f>
        <v>0</v>
      </c>
      <c r="BO760" s="14">
        <f t="shared" si="4544"/>
        <v>1</v>
      </c>
      <c r="BP760" s="14">
        <f t="shared" si="4545"/>
        <v>0</v>
      </c>
      <c r="BQ760" s="14">
        <f t="shared" si="4546"/>
        <v>0</v>
      </c>
      <c r="BR760" s="14">
        <f t="shared" ref="BR760:BR761" si="4627">BR761</f>
        <v>0</v>
      </c>
      <c r="BS760" s="14">
        <f t="shared" ref="BS760:BS761" si="4628">BS761</f>
        <v>0</v>
      </c>
      <c r="BT760" s="14">
        <f t="shared" ref="BT760:BT761" si="4629">BT761</f>
        <v>0</v>
      </c>
      <c r="BU760" s="14">
        <f t="shared" si="4547"/>
        <v>1</v>
      </c>
      <c r="BV760" s="14">
        <f t="shared" si="4548"/>
        <v>0</v>
      </c>
      <c r="BW760" s="14">
        <f t="shared" si="4549"/>
        <v>0</v>
      </c>
      <c r="BX760" s="14">
        <f t="shared" ref="BX760:BX761" si="4630">BX761</f>
        <v>0</v>
      </c>
      <c r="BY760" s="14">
        <f t="shared" ref="BY760:BY761" si="4631">BY761</f>
        <v>0</v>
      </c>
      <c r="BZ760" s="14">
        <f t="shared" ref="BZ760:BZ761" si="4632">BZ761</f>
        <v>0</v>
      </c>
      <c r="CA760" s="14">
        <f t="shared" ref="CA760:CA761" si="4633">CA761</f>
        <v>0</v>
      </c>
      <c r="CB760" s="14">
        <f t="shared" ref="CB760:CB761" si="4634">CB761</f>
        <v>0</v>
      </c>
      <c r="CC760" s="14">
        <f t="shared" ref="CC760:CC761" si="4635">CC761</f>
        <v>0</v>
      </c>
      <c r="CD760" s="14">
        <f t="shared" ref="CD760:CD761" si="4636">CD761</f>
        <v>0</v>
      </c>
      <c r="CE760" s="14">
        <f t="shared" ref="CE760:CE761" si="4637">CE761</f>
        <v>0</v>
      </c>
      <c r="CF760" s="14">
        <f t="shared" ref="CF760:CF761" si="4638">CF761</f>
        <v>0</v>
      </c>
      <c r="CG760" s="14">
        <f t="shared" si="4550"/>
        <v>1</v>
      </c>
      <c r="CH760" s="14">
        <f t="shared" ref="CH760:CH761" si="4639">CH761</f>
        <v>0</v>
      </c>
      <c r="CI760" s="84">
        <f t="shared" si="4565"/>
        <v>1</v>
      </c>
      <c r="CJ760" s="14">
        <f t="shared" si="4551"/>
        <v>0</v>
      </c>
      <c r="CK760" s="52">
        <f t="shared" ref="CK760:CP761" si="4640">CK761</f>
        <v>0</v>
      </c>
      <c r="CL760" s="84">
        <f t="shared" si="4566"/>
        <v>0</v>
      </c>
      <c r="CM760" s="14">
        <f t="shared" si="4552"/>
        <v>0</v>
      </c>
      <c r="CN760" s="52">
        <f t="shared" si="4640"/>
        <v>0</v>
      </c>
      <c r="CO760" s="84">
        <f t="shared" si="4567"/>
        <v>0</v>
      </c>
      <c r="CP760" s="14">
        <f t="shared" si="4640"/>
        <v>0</v>
      </c>
      <c r="CQ760" s="29"/>
      <c r="CR760" s="29"/>
      <c r="CT760" s="1"/>
    </row>
    <row r="761" spans="1:99" ht="46.8" customHeight="1" x14ac:dyDescent="0.3">
      <c r="A761" s="76" t="s">
        <v>487</v>
      </c>
      <c r="B761" s="76" t="s">
        <v>34</v>
      </c>
      <c r="C761" s="76" t="s">
        <v>36</v>
      </c>
      <c r="D761" s="76" t="s">
        <v>491</v>
      </c>
      <c r="E761" s="88"/>
      <c r="F761" s="77" t="s">
        <v>492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>
        <f t="shared" si="4588"/>
        <v>0</v>
      </c>
      <c r="Q761" s="14">
        <f t="shared" si="4589"/>
        <v>0</v>
      </c>
      <c r="R761" s="14">
        <f t="shared" si="4590"/>
        <v>0</v>
      </c>
      <c r="S761" s="14">
        <f t="shared" si="4591"/>
        <v>1</v>
      </c>
      <c r="T761" s="14">
        <f t="shared" si="4592"/>
        <v>0</v>
      </c>
      <c r="U761" s="14">
        <f t="shared" si="4593"/>
        <v>0</v>
      </c>
      <c r="V761" s="14">
        <f t="shared" si="4594"/>
        <v>0</v>
      </c>
      <c r="W761" s="14">
        <f t="shared" si="4595"/>
        <v>0</v>
      </c>
      <c r="X761" s="14">
        <f t="shared" si="4596"/>
        <v>0</v>
      </c>
      <c r="Y761" s="14">
        <f t="shared" si="4554"/>
        <v>1</v>
      </c>
      <c r="Z761" s="14">
        <f t="shared" si="4555"/>
        <v>0</v>
      </c>
      <c r="AA761" s="14">
        <f t="shared" si="4556"/>
        <v>0</v>
      </c>
      <c r="AB761" s="14">
        <f t="shared" si="4597"/>
        <v>0</v>
      </c>
      <c r="AC761" s="14">
        <f t="shared" si="4598"/>
        <v>0</v>
      </c>
      <c r="AD761" s="14">
        <f t="shared" si="4599"/>
        <v>0</v>
      </c>
      <c r="AE761" s="14">
        <f t="shared" si="4557"/>
        <v>1</v>
      </c>
      <c r="AF761" s="14">
        <f t="shared" si="4558"/>
        <v>0</v>
      </c>
      <c r="AG761" s="14">
        <f t="shared" si="4559"/>
        <v>0</v>
      </c>
      <c r="AH761" s="14">
        <f t="shared" si="4600"/>
        <v>0</v>
      </c>
      <c r="AI761" s="14">
        <f t="shared" si="4601"/>
        <v>0</v>
      </c>
      <c r="AJ761" s="14">
        <f t="shared" si="4602"/>
        <v>0</v>
      </c>
      <c r="AK761" s="14">
        <f t="shared" si="4603"/>
        <v>0</v>
      </c>
      <c r="AL761" s="14">
        <f t="shared" si="4604"/>
        <v>0</v>
      </c>
      <c r="AM761" s="14">
        <f t="shared" si="4605"/>
        <v>0</v>
      </c>
      <c r="AN761" s="14">
        <f t="shared" si="4606"/>
        <v>0</v>
      </c>
      <c r="AO761" s="14">
        <f t="shared" si="4607"/>
        <v>0</v>
      </c>
      <c r="AP761" s="14">
        <f t="shared" si="4608"/>
        <v>0</v>
      </c>
      <c r="AQ761" s="14">
        <f t="shared" si="4609"/>
        <v>0</v>
      </c>
      <c r="AR761" s="14">
        <f t="shared" si="4610"/>
        <v>0</v>
      </c>
      <c r="AS761" s="14">
        <f t="shared" si="4611"/>
        <v>0</v>
      </c>
      <c r="AT761" s="14">
        <f t="shared" si="4612"/>
        <v>0</v>
      </c>
      <c r="AU761" s="14">
        <f t="shared" si="4613"/>
        <v>0</v>
      </c>
      <c r="AV761" s="14">
        <f t="shared" si="4614"/>
        <v>0</v>
      </c>
      <c r="AW761" s="14">
        <f t="shared" si="4538"/>
        <v>1</v>
      </c>
      <c r="AX761" s="14">
        <f t="shared" si="4539"/>
        <v>0</v>
      </c>
      <c r="AY761" s="14">
        <f t="shared" si="4540"/>
        <v>0</v>
      </c>
      <c r="AZ761" s="14">
        <f t="shared" si="4615"/>
        <v>0</v>
      </c>
      <c r="BA761" s="14">
        <f t="shared" si="4541"/>
        <v>1</v>
      </c>
      <c r="BB761" s="14">
        <f t="shared" si="4542"/>
        <v>0</v>
      </c>
      <c r="BC761" s="14">
        <f t="shared" si="4543"/>
        <v>0</v>
      </c>
      <c r="BD761" s="14">
        <f t="shared" si="4616"/>
        <v>0</v>
      </c>
      <c r="BE761" s="14">
        <f t="shared" si="4617"/>
        <v>0</v>
      </c>
      <c r="BF761" s="14">
        <f t="shared" si="4618"/>
        <v>0</v>
      </c>
      <c r="BG761" s="14">
        <f t="shared" si="4619"/>
        <v>0</v>
      </c>
      <c r="BH761" s="14">
        <f t="shared" si="4620"/>
        <v>0</v>
      </c>
      <c r="BI761" s="14">
        <f t="shared" si="4621"/>
        <v>0</v>
      </c>
      <c r="BJ761" s="14">
        <f t="shared" si="4622"/>
        <v>0</v>
      </c>
      <c r="BK761" s="14">
        <f t="shared" si="4623"/>
        <v>0</v>
      </c>
      <c r="BL761" s="14">
        <f t="shared" si="4624"/>
        <v>0</v>
      </c>
      <c r="BM761" s="14">
        <f t="shared" si="4625"/>
        <v>0</v>
      </c>
      <c r="BN761" s="14">
        <f t="shared" si="4626"/>
        <v>0</v>
      </c>
      <c r="BO761" s="14">
        <f t="shared" si="4544"/>
        <v>1</v>
      </c>
      <c r="BP761" s="14">
        <f t="shared" si="4545"/>
        <v>0</v>
      </c>
      <c r="BQ761" s="14">
        <f t="shared" si="4546"/>
        <v>0</v>
      </c>
      <c r="BR761" s="14">
        <f t="shared" si="4627"/>
        <v>0</v>
      </c>
      <c r="BS761" s="14">
        <f t="shared" si="4628"/>
        <v>0</v>
      </c>
      <c r="BT761" s="14">
        <f t="shared" si="4629"/>
        <v>0</v>
      </c>
      <c r="BU761" s="14">
        <f t="shared" si="4547"/>
        <v>1</v>
      </c>
      <c r="BV761" s="14">
        <f t="shared" si="4548"/>
        <v>0</v>
      </c>
      <c r="BW761" s="14">
        <f t="shared" si="4549"/>
        <v>0</v>
      </c>
      <c r="BX761" s="14">
        <f t="shared" si="4630"/>
        <v>0</v>
      </c>
      <c r="BY761" s="14">
        <f t="shared" si="4631"/>
        <v>0</v>
      </c>
      <c r="BZ761" s="14">
        <f t="shared" si="4632"/>
        <v>0</v>
      </c>
      <c r="CA761" s="14">
        <f t="shared" si="4633"/>
        <v>0</v>
      </c>
      <c r="CB761" s="14">
        <f t="shared" si="4634"/>
        <v>0</v>
      </c>
      <c r="CC761" s="14">
        <f t="shared" si="4635"/>
        <v>0</v>
      </c>
      <c r="CD761" s="14">
        <f t="shared" si="4636"/>
        <v>0</v>
      </c>
      <c r="CE761" s="14">
        <f t="shared" si="4637"/>
        <v>0</v>
      </c>
      <c r="CF761" s="14">
        <f t="shared" si="4638"/>
        <v>0</v>
      </c>
      <c r="CG761" s="14">
        <f t="shared" si="4550"/>
        <v>1</v>
      </c>
      <c r="CH761" s="14">
        <f t="shared" si="4639"/>
        <v>0</v>
      </c>
      <c r="CI761" s="84">
        <f t="shared" si="4565"/>
        <v>1</v>
      </c>
      <c r="CJ761" s="14">
        <f t="shared" si="4551"/>
        <v>0</v>
      </c>
      <c r="CK761" s="52">
        <f t="shared" si="4640"/>
        <v>0</v>
      </c>
      <c r="CL761" s="84">
        <f t="shared" si="4566"/>
        <v>0</v>
      </c>
      <c r="CM761" s="14">
        <f t="shared" si="4552"/>
        <v>0</v>
      </c>
      <c r="CN761" s="52">
        <f t="shared" si="4640"/>
        <v>0</v>
      </c>
      <c r="CO761" s="84">
        <f t="shared" si="4567"/>
        <v>0</v>
      </c>
      <c r="CP761" s="14">
        <f t="shared" si="4640"/>
        <v>0</v>
      </c>
      <c r="CQ761" s="29"/>
      <c r="CR761" s="29"/>
      <c r="CT761" s="1"/>
    </row>
    <row r="762" spans="1:99" ht="31.2" customHeight="1" x14ac:dyDescent="0.3">
      <c r="A762" s="76" t="s">
        <v>487</v>
      </c>
      <c r="B762" s="76" t="s">
        <v>34</v>
      </c>
      <c r="C762" s="76" t="s">
        <v>36</v>
      </c>
      <c r="D762" s="76" t="s">
        <v>491</v>
      </c>
      <c r="E762" s="76" t="s">
        <v>46</v>
      </c>
      <c r="F762" s="77" t="s">
        <v>47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>
        <v>1</v>
      </c>
      <c r="T762" s="14"/>
      <c r="U762" s="14"/>
      <c r="V762" s="14"/>
      <c r="W762" s="14"/>
      <c r="X762" s="14"/>
      <c r="Y762" s="14">
        <f t="shared" si="4554"/>
        <v>1</v>
      </c>
      <c r="Z762" s="14">
        <f t="shared" si="4555"/>
        <v>0</v>
      </c>
      <c r="AA762" s="14">
        <f t="shared" si="4556"/>
        <v>0</v>
      </c>
      <c r="AB762" s="14"/>
      <c r="AC762" s="14"/>
      <c r="AD762" s="14"/>
      <c r="AE762" s="14">
        <f t="shared" si="4557"/>
        <v>1</v>
      </c>
      <c r="AF762" s="14">
        <f t="shared" si="4558"/>
        <v>0</v>
      </c>
      <c r="AG762" s="14">
        <f t="shared" si="4559"/>
        <v>0</v>
      </c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>
        <f t="shared" si="4538"/>
        <v>1</v>
      </c>
      <c r="AX762" s="14">
        <f t="shared" si="4539"/>
        <v>0</v>
      </c>
      <c r="AY762" s="14">
        <f t="shared" si="4540"/>
        <v>0</v>
      </c>
      <c r="AZ762" s="14"/>
      <c r="BA762" s="14">
        <f t="shared" si="4541"/>
        <v>1</v>
      </c>
      <c r="BB762" s="14">
        <f t="shared" si="4542"/>
        <v>0</v>
      </c>
      <c r="BC762" s="14">
        <f t="shared" si="4543"/>
        <v>0</v>
      </c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>
        <f t="shared" si="4544"/>
        <v>1</v>
      </c>
      <c r="BP762" s="14">
        <f t="shared" si="4545"/>
        <v>0</v>
      </c>
      <c r="BQ762" s="14">
        <f t="shared" si="4546"/>
        <v>0</v>
      </c>
      <c r="BR762" s="14"/>
      <c r="BS762" s="14"/>
      <c r="BT762" s="14"/>
      <c r="BU762" s="14">
        <f t="shared" si="4547"/>
        <v>1</v>
      </c>
      <c r="BV762" s="14">
        <f t="shared" si="4548"/>
        <v>0</v>
      </c>
      <c r="BW762" s="14">
        <f t="shared" si="4549"/>
        <v>0</v>
      </c>
      <c r="BX762" s="14"/>
      <c r="BY762" s="14"/>
      <c r="BZ762" s="14"/>
      <c r="CA762" s="14"/>
      <c r="CB762" s="14"/>
      <c r="CC762" s="14"/>
      <c r="CD762" s="14"/>
      <c r="CE762" s="14"/>
      <c r="CF762" s="14"/>
      <c r="CG762" s="14">
        <f t="shared" si="4550"/>
        <v>1</v>
      </c>
      <c r="CH762" s="14"/>
      <c r="CI762" s="84">
        <f t="shared" si="4565"/>
        <v>1</v>
      </c>
      <c r="CJ762" s="14">
        <f t="shared" si="4551"/>
        <v>0</v>
      </c>
      <c r="CK762" s="52"/>
      <c r="CL762" s="84">
        <f t="shared" si="4566"/>
        <v>0</v>
      </c>
      <c r="CM762" s="14">
        <f t="shared" si="4552"/>
        <v>0</v>
      </c>
      <c r="CN762" s="52"/>
      <c r="CO762" s="84">
        <f t="shared" si="4567"/>
        <v>0</v>
      </c>
      <c r="CP762" s="14"/>
      <c r="CQ762" s="29"/>
      <c r="CR762" s="29"/>
      <c r="CT762" s="1"/>
    </row>
    <row r="763" spans="1:99" s="86" customFormat="1" ht="31.2" customHeight="1" x14ac:dyDescent="0.3">
      <c r="A763" s="72" t="s">
        <v>487</v>
      </c>
      <c r="B763" s="72" t="s">
        <v>70</v>
      </c>
      <c r="C763" s="72"/>
      <c r="D763" s="72"/>
      <c r="E763" s="78"/>
      <c r="F763" s="73" t="s">
        <v>159</v>
      </c>
      <c r="G763" s="20">
        <f t="shared" ref="G763:L763" si="4641">G764+G773</f>
        <v>2948.4</v>
      </c>
      <c r="H763" s="20">
        <f t="shared" si="4641"/>
        <v>3039.9</v>
      </c>
      <c r="I763" s="20">
        <f t="shared" si="4641"/>
        <v>3039.9</v>
      </c>
      <c r="J763" s="20">
        <f t="shared" si="4641"/>
        <v>0</v>
      </c>
      <c r="K763" s="20">
        <f t="shared" si="4641"/>
        <v>0</v>
      </c>
      <c r="L763" s="20">
        <f t="shared" si="4641"/>
        <v>0</v>
      </c>
      <c r="M763" s="20">
        <f t="shared" si="4354"/>
        <v>2948.4</v>
      </c>
      <c r="N763" s="20">
        <f t="shared" si="4355"/>
        <v>3039.9</v>
      </c>
      <c r="O763" s="20">
        <f t="shared" si="4356"/>
        <v>3039.9</v>
      </c>
      <c r="P763" s="20">
        <f t="shared" ref="P763:X763" si="4642">P764+P773</f>
        <v>0</v>
      </c>
      <c r="Q763" s="20">
        <f t="shared" si="4642"/>
        <v>0</v>
      </c>
      <c r="R763" s="20">
        <f t="shared" si="4642"/>
        <v>0</v>
      </c>
      <c r="S763" s="20">
        <f t="shared" si="4642"/>
        <v>6.7</v>
      </c>
      <c r="T763" s="20">
        <f t="shared" si="4642"/>
        <v>0</v>
      </c>
      <c r="U763" s="20">
        <f t="shared" si="4642"/>
        <v>0</v>
      </c>
      <c r="V763" s="20">
        <f t="shared" si="4642"/>
        <v>0</v>
      </c>
      <c r="W763" s="20">
        <f t="shared" si="4642"/>
        <v>0</v>
      </c>
      <c r="X763" s="20">
        <f t="shared" si="4642"/>
        <v>0</v>
      </c>
      <c r="Y763" s="20">
        <f t="shared" si="4554"/>
        <v>2955.1</v>
      </c>
      <c r="Z763" s="20">
        <f t="shared" si="4555"/>
        <v>3039.9</v>
      </c>
      <c r="AA763" s="20">
        <f t="shared" si="4556"/>
        <v>3039.9</v>
      </c>
      <c r="AB763" s="20">
        <f>AB764+AB773</f>
        <v>0</v>
      </c>
      <c r="AC763" s="20">
        <f>AC764+AC773</f>
        <v>0</v>
      </c>
      <c r="AD763" s="20">
        <f>AD764+AD773</f>
        <v>0</v>
      </c>
      <c r="AE763" s="20">
        <f t="shared" si="4557"/>
        <v>2955.1</v>
      </c>
      <c r="AF763" s="20">
        <f t="shared" si="4558"/>
        <v>3039.9</v>
      </c>
      <c r="AG763" s="20">
        <f t="shared" si="4559"/>
        <v>3039.9</v>
      </c>
      <c r="AH763" s="20">
        <f t="shared" ref="AH763:AV763" si="4643">AH764+AH773</f>
        <v>0</v>
      </c>
      <c r="AI763" s="20">
        <f t="shared" si="4643"/>
        <v>0</v>
      </c>
      <c r="AJ763" s="20">
        <f t="shared" si="4643"/>
        <v>0</v>
      </c>
      <c r="AK763" s="20">
        <f t="shared" si="4643"/>
        <v>0</v>
      </c>
      <c r="AL763" s="20">
        <f t="shared" si="4643"/>
        <v>0</v>
      </c>
      <c r="AM763" s="20">
        <f t="shared" si="4643"/>
        <v>0</v>
      </c>
      <c r="AN763" s="20">
        <f t="shared" si="4643"/>
        <v>0</v>
      </c>
      <c r="AO763" s="20">
        <f t="shared" si="4643"/>
        <v>0</v>
      </c>
      <c r="AP763" s="20">
        <f t="shared" si="4643"/>
        <v>0</v>
      </c>
      <c r="AQ763" s="20">
        <f t="shared" si="4643"/>
        <v>0</v>
      </c>
      <c r="AR763" s="20">
        <f t="shared" si="4643"/>
        <v>0</v>
      </c>
      <c r="AS763" s="20">
        <f t="shared" si="4643"/>
        <v>0</v>
      </c>
      <c r="AT763" s="20">
        <f t="shared" si="4643"/>
        <v>0</v>
      </c>
      <c r="AU763" s="20">
        <f t="shared" si="4643"/>
        <v>0</v>
      </c>
      <c r="AV763" s="20">
        <f t="shared" si="4643"/>
        <v>0</v>
      </c>
      <c r="AW763" s="20">
        <f t="shared" si="4538"/>
        <v>2955.1</v>
      </c>
      <c r="AX763" s="20">
        <f t="shared" si="4539"/>
        <v>3039.9</v>
      </c>
      <c r="AY763" s="20">
        <f t="shared" si="4540"/>
        <v>3039.9</v>
      </c>
      <c r="AZ763" s="20">
        <f>AZ764+AZ773</f>
        <v>0</v>
      </c>
      <c r="BA763" s="20">
        <f t="shared" si="4541"/>
        <v>2955.1</v>
      </c>
      <c r="BB763" s="20">
        <f t="shared" si="4542"/>
        <v>3039.9</v>
      </c>
      <c r="BC763" s="20">
        <f t="shared" si="4543"/>
        <v>3039.9</v>
      </c>
      <c r="BD763" s="20">
        <f t="shared" ref="BD763:BN763" si="4644">BD764+BD773</f>
        <v>0</v>
      </c>
      <c r="BE763" s="20">
        <f t="shared" si="4644"/>
        <v>0</v>
      </c>
      <c r="BF763" s="20">
        <f t="shared" si="4644"/>
        <v>0</v>
      </c>
      <c r="BG763" s="20">
        <f t="shared" si="4644"/>
        <v>0</v>
      </c>
      <c r="BH763" s="20">
        <f t="shared" si="4644"/>
        <v>0</v>
      </c>
      <c r="BI763" s="20">
        <f t="shared" si="4644"/>
        <v>0</v>
      </c>
      <c r="BJ763" s="20">
        <f t="shared" si="4644"/>
        <v>0</v>
      </c>
      <c r="BK763" s="20">
        <f t="shared" si="4644"/>
        <v>0</v>
      </c>
      <c r="BL763" s="20">
        <f t="shared" si="4644"/>
        <v>0</v>
      </c>
      <c r="BM763" s="20">
        <f t="shared" si="4644"/>
        <v>0</v>
      </c>
      <c r="BN763" s="20">
        <f t="shared" si="4644"/>
        <v>0</v>
      </c>
      <c r="BO763" s="20">
        <f t="shared" si="4544"/>
        <v>2955.1</v>
      </c>
      <c r="BP763" s="20">
        <f t="shared" si="4545"/>
        <v>3039.9</v>
      </c>
      <c r="BQ763" s="20">
        <f t="shared" si="4546"/>
        <v>3039.9</v>
      </c>
      <c r="BR763" s="20">
        <f>BR764+BR773</f>
        <v>0</v>
      </c>
      <c r="BS763" s="20">
        <f>BS764+BS773</f>
        <v>0</v>
      </c>
      <c r="BT763" s="20">
        <f>BT764+BT773</f>
        <v>0</v>
      </c>
      <c r="BU763" s="20">
        <f t="shared" si="4547"/>
        <v>2955.1</v>
      </c>
      <c r="BV763" s="20">
        <f t="shared" si="4548"/>
        <v>3039.9</v>
      </c>
      <c r="BW763" s="20">
        <f t="shared" si="4549"/>
        <v>3039.9</v>
      </c>
      <c r="BX763" s="20">
        <f t="shared" ref="BX763:CF763" si="4645">BX764+BX773</f>
        <v>0</v>
      </c>
      <c r="BY763" s="20">
        <f t="shared" si="4645"/>
        <v>0</v>
      </c>
      <c r="BZ763" s="20">
        <f t="shared" si="4645"/>
        <v>0</v>
      </c>
      <c r="CA763" s="20">
        <f t="shared" si="4645"/>
        <v>0</v>
      </c>
      <c r="CB763" s="20">
        <f t="shared" si="4645"/>
        <v>0</v>
      </c>
      <c r="CC763" s="20">
        <f t="shared" si="4645"/>
        <v>0</v>
      </c>
      <c r="CD763" s="20">
        <f t="shared" si="4645"/>
        <v>0</v>
      </c>
      <c r="CE763" s="20">
        <f t="shared" si="4645"/>
        <v>0</v>
      </c>
      <c r="CF763" s="20">
        <f t="shared" si="4645"/>
        <v>0</v>
      </c>
      <c r="CG763" s="20">
        <f t="shared" si="4550"/>
        <v>2955.1</v>
      </c>
      <c r="CH763" s="20">
        <f>CH764+CH773</f>
        <v>0</v>
      </c>
      <c r="CI763" s="82">
        <f t="shared" si="4565"/>
        <v>2955.1</v>
      </c>
      <c r="CJ763" s="20">
        <f t="shared" si="4551"/>
        <v>3039.9</v>
      </c>
      <c r="CK763" s="20">
        <f>CK764+CK773</f>
        <v>0</v>
      </c>
      <c r="CL763" s="82">
        <f t="shared" si="4566"/>
        <v>3039.9</v>
      </c>
      <c r="CM763" s="20">
        <f t="shared" si="4552"/>
        <v>3039.9</v>
      </c>
      <c r="CN763" s="20">
        <f>CN764+CN773</f>
        <v>0</v>
      </c>
      <c r="CO763" s="82">
        <f t="shared" si="4567"/>
        <v>3039.9</v>
      </c>
      <c r="CP763" s="20">
        <f>CP764+CP773</f>
        <v>0</v>
      </c>
      <c r="CQ763" s="21"/>
      <c r="CR763" s="21"/>
      <c r="CS763" s="17"/>
      <c r="CT763" s="17"/>
      <c r="CU763" s="17"/>
    </row>
    <row r="764" spans="1:99" s="87" customFormat="1" ht="46.8" customHeight="1" x14ac:dyDescent="0.3">
      <c r="A764" s="74" t="s">
        <v>487</v>
      </c>
      <c r="B764" s="74" t="s">
        <v>70</v>
      </c>
      <c r="C764" s="74" t="s">
        <v>303</v>
      </c>
      <c r="D764" s="74"/>
      <c r="E764" s="79"/>
      <c r="F764" s="75" t="s">
        <v>447</v>
      </c>
      <c r="G764" s="25">
        <f t="shared" ref="G764:G766" si="4646">G765</f>
        <v>436.90000000000003</v>
      </c>
      <c r="H764" s="25">
        <f t="shared" ref="H764:H766" si="4647">H765</f>
        <v>436.90000000000003</v>
      </c>
      <c r="I764" s="25">
        <f t="shared" ref="I764:I766" si="4648">I765</f>
        <v>436.90000000000003</v>
      </c>
      <c r="J764" s="25">
        <f t="shared" ref="J764:J766" si="4649">J765</f>
        <v>0</v>
      </c>
      <c r="K764" s="25">
        <f t="shared" ref="K764:K766" si="4650">K765</f>
        <v>0</v>
      </c>
      <c r="L764" s="25">
        <f t="shared" ref="L764:L766" si="4651">L765</f>
        <v>0</v>
      </c>
      <c r="M764" s="25">
        <f t="shared" si="4354"/>
        <v>436.90000000000003</v>
      </c>
      <c r="N764" s="25">
        <f t="shared" si="4355"/>
        <v>436.90000000000003</v>
      </c>
      <c r="O764" s="25">
        <f t="shared" si="4356"/>
        <v>436.90000000000003</v>
      </c>
      <c r="P764" s="25">
        <f t="shared" ref="P764:P766" si="4652">P765</f>
        <v>0</v>
      </c>
      <c r="Q764" s="25">
        <f t="shared" ref="Q764:Q766" si="4653">Q765</f>
        <v>0</v>
      </c>
      <c r="R764" s="25">
        <f t="shared" ref="R764:R766" si="4654">R765</f>
        <v>0</v>
      </c>
      <c r="S764" s="25">
        <f t="shared" ref="S764:S766" si="4655">S765</f>
        <v>6.7</v>
      </c>
      <c r="T764" s="25">
        <f t="shared" ref="T764:T766" si="4656">T765</f>
        <v>0</v>
      </c>
      <c r="U764" s="25">
        <f t="shared" ref="U764:U766" si="4657">U765</f>
        <v>0</v>
      </c>
      <c r="V764" s="25">
        <f t="shared" ref="V764:V766" si="4658">V765</f>
        <v>0</v>
      </c>
      <c r="W764" s="25">
        <f t="shared" ref="W764:W766" si="4659">W765</f>
        <v>0</v>
      </c>
      <c r="X764" s="25">
        <f t="shared" ref="X764:X766" si="4660">X765</f>
        <v>0</v>
      </c>
      <c r="Y764" s="25">
        <f t="shared" si="4554"/>
        <v>443.6</v>
      </c>
      <c r="Z764" s="25">
        <f t="shared" si="4555"/>
        <v>436.90000000000003</v>
      </c>
      <c r="AA764" s="25">
        <f t="shared" si="4556"/>
        <v>436.90000000000003</v>
      </c>
      <c r="AB764" s="25">
        <f t="shared" ref="AB764:AB766" si="4661">AB765</f>
        <v>0</v>
      </c>
      <c r="AC764" s="25">
        <f t="shared" ref="AC764:AC766" si="4662">AC765</f>
        <v>0</v>
      </c>
      <c r="AD764" s="25">
        <f t="shared" ref="AD764:AD766" si="4663">AD765</f>
        <v>0</v>
      </c>
      <c r="AE764" s="25">
        <f t="shared" si="4557"/>
        <v>443.6</v>
      </c>
      <c r="AF764" s="25">
        <f t="shared" si="4558"/>
        <v>436.90000000000003</v>
      </c>
      <c r="AG764" s="25">
        <f t="shared" si="4559"/>
        <v>436.90000000000003</v>
      </c>
      <c r="AH764" s="25">
        <f t="shared" ref="AH764:AH766" si="4664">AH765</f>
        <v>0</v>
      </c>
      <c r="AI764" s="25">
        <f t="shared" ref="AI764:AI766" si="4665">AI765</f>
        <v>0</v>
      </c>
      <c r="AJ764" s="25">
        <f t="shared" ref="AJ764:AJ766" si="4666">AJ765</f>
        <v>0</v>
      </c>
      <c r="AK764" s="25">
        <f t="shared" ref="AK764:AK766" si="4667">AK765</f>
        <v>0</v>
      </c>
      <c r="AL764" s="25">
        <f t="shared" ref="AL764:AL766" si="4668">AL765</f>
        <v>0</v>
      </c>
      <c r="AM764" s="25">
        <f t="shared" ref="AM764:AM766" si="4669">AM765</f>
        <v>0</v>
      </c>
      <c r="AN764" s="25">
        <f t="shared" ref="AN764:AN766" si="4670">AN765</f>
        <v>0</v>
      </c>
      <c r="AO764" s="25">
        <f t="shared" ref="AO764:AO766" si="4671">AO765</f>
        <v>0</v>
      </c>
      <c r="AP764" s="25">
        <f t="shared" ref="AP764:AP766" si="4672">AP765</f>
        <v>0</v>
      </c>
      <c r="AQ764" s="25">
        <f t="shared" ref="AQ764:AQ766" si="4673">AQ765</f>
        <v>0</v>
      </c>
      <c r="AR764" s="25">
        <f t="shared" ref="AR764:AR766" si="4674">AR765</f>
        <v>0</v>
      </c>
      <c r="AS764" s="25">
        <f t="shared" ref="AS764:AS766" si="4675">AS765</f>
        <v>0</v>
      </c>
      <c r="AT764" s="25">
        <f t="shared" ref="AT764:AT766" si="4676">AT765</f>
        <v>0</v>
      </c>
      <c r="AU764" s="25">
        <f t="shared" ref="AU764:AU766" si="4677">AU765</f>
        <v>0</v>
      </c>
      <c r="AV764" s="25">
        <f t="shared" ref="AV764:AV766" si="4678">AV765</f>
        <v>0</v>
      </c>
      <c r="AW764" s="25">
        <f t="shared" si="4538"/>
        <v>443.6</v>
      </c>
      <c r="AX764" s="25">
        <f t="shared" si="4539"/>
        <v>436.90000000000003</v>
      </c>
      <c r="AY764" s="25">
        <f t="shared" si="4540"/>
        <v>436.90000000000003</v>
      </c>
      <c r="AZ764" s="25">
        <f t="shared" ref="AZ764:AZ766" si="4679">AZ765</f>
        <v>0</v>
      </c>
      <c r="BA764" s="25">
        <f t="shared" si="4541"/>
        <v>443.6</v>
      </c>
      <c r="BB764" s="25">
        <f t="shared" si="4542"/>
        <v>436.90000000000003</v>
      </c>
      <c r="BC764" s="25">
        <f t="shared" si="4543"/>
        <v>436.90000000000003</v>
      </c>
      <c r="BD764" s="25">
        <f t="shared" ref="BD764:BD766" si="4680">BD765</f>
        <v>0</v>
      </c>
      <c r="BE764" s="25">
        <f t="shared" ref="BE764:BE766" si="4681">BE765</f>
        <v>0</v>
      </c>
      <c r="BF764" s="25">
        <f t="shared" ref="BF764:BF766" si="4682">BF765</f>
        <v>0</v>
      </c>
      <c r="BG764" s="25">
        <f t="shared" ref="BG764:BG766" si="4683">BG765</f>
        <v>0</v>
      </c>
      <c r="BH764" s="25">
        <f t="shared" ref="BH764:BH766" si="4684">BH765</f>
        <v>0</v>
      </c>
      <c r="BI764" s="25">
        <f t="shared" ref="BI764:BI766" si="4685">BI765</f>
        <v>0</v>
      </c>
      <c r="BJ764" s="25">
        <f t="shared" ref="BJ764:BJ766" si="4686">BJ765</f>
        <v>0</v>
      </c>
      <c r="BK764" s="25">
        <f t="shared" ref="BK764:BK766" si="4687">BK765</f>
        <v>0</v>
      </c>
      <c r="BL764" s="25">
        <f t="shared" ref="BL764:BL766" si="4688">BL765</f>
        <v>0</v>
      </c>
      <c r="BM764" s="25">
        <f t="shared" ref="BM764:BM766" si="4689">BM765</f>
        <v>0</v>
      </c>
      <c r="BN764" s="25">
        <f t="shared" ref="BN764:BN766" si="4690">BN765</f>
        <v>0</v>
      </c>
      <c r="BO764" s="25">
        <f t="shared" si="4544"/>
        <v>443.6</v>
      </c>
      <c r="BP764" s="25">
        <f t="shared" si="4545"/>
        <v>436.90000000000003</v>
      </c>
      <c r="BQ764" s="25">
        <f t="shared" si="4546"/>
        <v>436.90000000000003</v>
      </c>
      <c r="BR764" s="25">
        <f t="shared" ref="BR764:BR766" si="4691">BR765</f>
        <v>0</v>
      </c>
      <c r="BS764" s="25">
        <f t="shared" ref="BS764:BS766" si="4692">BS765</f>
        <v>0</v>
      </c>
      <c r="BT764" s="25">
        <f t="shared" ref="BT764:BT766" si="4693">BT765</f>
        <v>0</v>
      </c>
      <c r="BU764" s="25">
        <f t="shared" si="4547"/>
        <v>443.6</v>
      </c>
      <c r="BV764" s="25">
        <f t="shared" si="4548"/>
        <v>436.90000000000003</v>
      </c>
      <c r="BW764" s="25">
        <f t="shared" si="4549"/>
        <v>436.90000000000003</v>
      </c>
      <c r="BX764" s="25">
        <f t="shared" ref="BX764:BX766" si="4694">BX765</f>
        <v>0</v>
      </c>
      <c r="BY764" s="25">
        <f t="shared" ref="BY764:BY766" si="4695">BY765</f>
        <v>0</v>
      </c>
      <c r="BZ764" s="25">
        <f t="shared" ref="BZ764:BZ766" si="4696">BZ765</f>
        <v>0</v>
      </c>
      <c r="CA764" s="25">
        <f t="shared" ref="CA764:CA766" si="4697">CA765</f>
        <v>0</v>
      </c>
      <c r="CB764" s="25">
        <f t="shared" ref="CB764:CB766" si="4698">CB765</f>
        <v>0</v>
      </c>
      <c r="CC764" s="25">
        <f t="shared" ref="CC764:CC766" si="4699">CC765</f>
        <v>0</v>
      </c>
      <c r="CD764" s="25">
        <f t="shared" ref="CD764:CD766" si="4700">CD765</f>
        <v>0</v>
      </c>
      <c r="CE764" s="25">
        <f t="shared" ref="CE764:CE766" si="4701">CE765</f>
        <v>0</v>
      </c>
      <c r="CF764" s="25">
        <f t="shared" ref="CF764:CF766" si="4702">CF765</f>
        <v>0</v>
      </c>
      <c r="CG764" s="25">
        <f t="shared" si="4550"/>
        <v>443.6</v>
      </c>
      <c r="CH764" s="25">
        <f t="shared" ref="CH764:CH766" si="4703">CH765</f>
        <v>0</v>
      </c>
      <c r="CI764" s="83">
        <f t="shared" si="4565"/>
        <v>443.6</v>
      </c>
      <c r="CJ764" s="25">
        <f t="shared" si="4551"/>
        <v>436.90000000000003</v>
      </c>
      <c r="CK764" s="25">
        <f t="shared" ref="CK764:CP766" si="4704">CK765</f>
        <v>0</v>
      </c>
      <c r="CL764" s="83">
        <f t="shared" si="4566"/>
        <v>436.90000000000003</v>
      </c>
      <c r="CM764" s="25">
        <f t="shared" si="4552"/>
        <v>436.90000000000003</v>
      </c>
      <c r="CN764" s="25">
        <f t="shared" si="4704"/>
        <v>0</v>
      </c>
      <c r="CO764" s="83">
        <f t="shared" si="4567"/>
        <v>436.90000000000003</v>
      </c>
      <c r="CP764" s="25">
        <f t="shared" si="4704"/>
        <v>0</v>
      </c>
      <c r="CQ764" s="26"/>
      <c r="CR764" s="26"/>
      <c r="CS764" s="22"/>
      <c r="CT764" s="22"/>
      <c r="CU764" s="22"/>
    </row>
    <row r="765" spans="1:99" ht="15.6" customHeight="1" x14ac:dyDescent="0.3">
      <c r="A765" s="76" t="s">
        <v>487</v>
      </c>
      <c r="B765" s="76" t="s">
        <v>70</v>
      </c>
      <c r="C765" s="76" t="s">
        <v>303</v>
      </c>
      <c r="D765" s="76" t="s">
        <v>252</v>
      </c>
      <c r="E765" s="88"/>
      <c r="F765" s="77" t="s">
        <v>253</v>
      </c>
      <c r="G765" s="14">
        <f t="shared" si="4646"/>
        <v>436.90000000000003</v>
      </c>
      <c r="H765" s="14">
        <f t="shared" si="4647"/>
        <v>436.90000000000003</v>
      </c>
      <c r="I765" s="14">
        <f t="shared" si="4648"/>
        <v>436.90000000000003</v>
      </c>
      <c r="J765" s="14">
        <f t="shared" si="4649"/>
        <v>0</v>
      </c>
      <c r="K765" s="14">
        <f t="shared" si="4650"/>
        <v>0</v>
      </c>
      <c r="L765" s="14">
        <f t="shared" si="4651"/>
        <v>0</v>
      </c>
      <c r="M765" s="14">
        <f t="shared" si="4354"/>
        <v>436.90000000000003</v>
      </c>
      <c r="N765" s="14">
        <f t="shared" si="4355"/>
        <v>436.90000000000003</v>
      </c>
      <c r="O765" s="14">
        <f t="shared" si="4356"/>
        <v>436.90000000000003</v>
      </c>
      <c r="P765" s="14">
        <f t="shared" si="4652"/>
        <v>0</v>
      </c>
      <c r="Q765" s="14">
        <f t="shared" si="4653"/>
        <v>0</v>
      </c>
      <c r="R765" s="14">
        <f t="shared" si="4654"/>
        <v>0</v>
      </c>
      <c r="S765" s="14">
        <f t="shared" si="4655"/>
        <v>6.7</v>
      </c>
      <c r="T765" s="14">
        <f t="shared" si="4656"/>
        <v>0</v>
      </c>
      <c r="U765" s="14">
        <f t="shared" si="4657"/>
        <v>0</v>
      </c>
      <c r="V765" s="14">
        <f t="shared" si="4658"/>
        <v>0</v>
      </c>
      <c r="W765" s="14">
        <f t="shared" si="4659"/>
        <v>0</v>
      </c>
      <c r="X765" s="14">
        <f t="shared" si="4660"/>
        <v>0</v>
      </c>
      <c r="Y765" s="14">
        <f t="shared" si="4554"/>
        <v>443.6</v>
      </c>
      <c r="Z765" s="14">
        <f t="shared" si="4555"/>
        <v>436.90000000000003</v>
      </c>
      <c r="AA765" s="14">
        <f t="shared" si="4556"/>
        <v>436.90000000000003</v>
      </c>
      <c r="AB765" s="14">
        <f t="shared" si="4661"/>
        <v>0</v>
      </c>
      <c r="AC765" s="14">
        <f t="shared" si="4662"/>
        <v>0</v>
      </c>
      <c r="AD765" s="14">
        <f t="shared" si="4663"/>
        <v>0</v>
      </c>
      <c r="AE765" s="14">
        <f t="shared" si="4557"/>
        <v>443.6</v>
      </c>
      <c r="AF765" s="14">
        <f t="shared" si="4558"/>
        <v>436.90000000000003</v>
      </c>
      <c r="AG765" s="14">
        <f t="shared" si="4559"/>
        <v>436.90000000000003</v>
      </c>
      <c r="AH765" s="14">
        <f t="shared" si="4664"/>
        <v>0</v>
      </c>
      <c r="AI765" s="14">
        <f t="shared" si="4665"/>
        <v>0</v>
      </c>
      <c r="AJ765" s="14">
        <f t="shared" si="4666"/>
        <v>0</v>
      </c>
      <c r="AK765" s="14">
        <f t="shared" si="4667"/>
        <v>0</v>
      </c>
      <c r="AL765" s="14">
        <f t="shared" si="4668"/>
        <v>0</v>
      </c>
      <c r="AM765" s="14">
        <f t="shared" si="4669"/>
        <v>0</v>
      </c>
      <c r="AN765" s="14">
        <f t="shared" si="4670"/>
        <v>0</v>
      </c>
      <c r="AO765" s="14">
        <f t="shared" si="4671"/>
        <v>0</v>
      </c>
      <c r="AP765" s="14">
        <f t="shared" si="4672"/>
        <v>0</v>
      </c>
      <c r="AQ765" s="14">
        <f t="shared" si="4673"/>
        <v>0</v>
      </c>
      <c r="AR765" s="14">
        <f t="shared" si="4674"/>
        <v>0</v>
      </c>
      <c r="AS765" s="14">
        <f t="shared" si="4675"/>
        <v>0</v>
      </c>
      <c r="AT765" s="14">
        <f t="shared" si="4676"/>
        <v>0</v>
      </c>
      <c r="AU765" s="14">
        <f t="shared" si="4677"/>
        <v>0</v>
      </c>
      <c r="AV765" s="14">
        <f t="shared" si="4678"/>
        <v>0</v>
      </c>
      <c r="AW765" s="14">
        <f t="shared" si="4538"/>
        <v>443.6</v>
      </c>
      <c r="AX765" s="14">
        <f t="shared" si="4539"/>
        <v>436.90000000000003</v>
      </c>
      <c r="AY765" s="14">
        <f t="shared" si="4540"/>
        <v>436.90000000000003</v>
      </c>
      <c r="AZ765" s="14">
        <f t="shared" si="4679"/>
        <v>0</v>
      </c>
      <c r="BA765" s="14">
        <f t="shared" si="4541"/>
        <v>443.6</v>
      </c>
      <c r="BB765" s="14">
        <f t="shared" si="4542"/>
        <v>436.90000000000003</v>
      </c>
      <c r="BC765" s="14">
        <f t="shared" si="4543"/>
        <v>436.90000000000003</v>
      </c>
      <c r="BD765" s="14">
        <f t="shared" si="4680"/>
        <v>0</v>
      </c>
      <c r="BE765" s="14">
        <f t="shared" si="4681"/>
        <v>0</v>
      </c>
      <c r="BF765" s="14">
        <f t="shared" si="4682"/>
        <v>0</v>
      </c>
      <c r="BG765" s="14">
        <f t="shared" si="4683"/>
        <v>0</v>
      </c>
      <c r="BH765" s="14">
        <f t="shared" si="4684"/>
        <v>0</v>
      </c>
      <c r="BI765" s="14">
        <f t="shared" si="4685"/>
        <v>0</v>
      </c>
      <c r="BJ765" s="14">
        <f t="shared" si="4686"/>
        <v>0</v>
      </c>
      <c r="BK765" s="14">
        <f t="shared" si="4687"/>
        <v>0</v>
      </c>
      <c r="BL765" s="14">
        <f t="shared" si="4688"/>
        <v>0</v>
      </c>
      <c r="BM765" s="14">
        <f t="shared" si="4689"/>
        <v>0</v>
      </c>
      <c r="BN765" s="14">
        <f t="shared" si="4690"/>
        <v>0</v>
      </c>
      <c r="BO765" s="14">
        <f t="shared" si="4544"/>
        <v>443.6</v>
      </c>
      <c r="BP765" s="14">
        <f t="shared" si="4545"/>
        <v>436.90000000000003</v>
      </c>
      <c r="BQ765" s="14">
        <f t="shared" si="4546"/>
        <v>436.90000000000003</v>
      </c>
      <c r="BR765" s="14">
        <f t="shared" si="4691"/>
        <v>0</v>
      </c>
      <c r="BS765" s="14">
        <f t="shared" si="4692"/>
        <v>0</v>
      </c>
      <c r="BT765" s="14">
        <f t="shared" si="4693"/>
        <v>0</v>
      </c>
      <c r="BU765" s="14">
        <f t="shared" si="4547"/>
        <v>443.6</v>
      </c>
      <c r="BV765" s="14">
        <f t="shared" si="4548"/>
        <v>436.90000000000003</v>
      </c>
      <c r="BW765" s="14">
        <f t="shared" si="4549"/>
        <v>436.90000000000003</v>
      </c>
      <c r="BX765" s="14">
        <f t="shared" si="4694"/>
        <v>0</v>
      </c>
      <c r="BY765" s="14">
        <f t="shared" si="4695"/>
        <v>0</v>
      </c>
      <c r="BZ765" s="14">
        <f t="shared" si="4696"/>
        <v>0</v>
      </c>
      <c r="CA765" s="14">
        <f t="shared" si="4697"/>
        <v>0</v>
      </c>
      <c r="CB765" s="14">
        <f t="shared" si="4698"/>
        <v>0</v>
      </c>
      <c r="CC765" s="14">
        <f t="shared" si="4699"/>
        <v>0</v>
      </c>
      <c r="CD765" s="14">
        <f t="shared" si="4700"/>
        <v>0</v>
      </c>
      <c r="CE765" s="14">
        <f t="shared" si="4701"/>
        <v>0</v>
      </c>
      <c r="CF765" s="14">
        <f t="shared" si="4702"/>
        <v>0</v>
      </c>
      <c r="CG765" s="14">
        <f t="shared" si="4550"/>
        <v>443.6</v>
      </c>
      <c r="CH765" s="14">
        <f t="shared" si="4703"/>
        <v>0</v>
      </c>
      <c r="CI765" s="84">
        <f t="shared" si="4565"/>
        <v>443.6</v>
      </c>
      <c r="CJ765" s="14">
        <f t="shared" si="4551"/>
        <v>436.90000000000003</v>
      </c>
      <c r="CK765" s="52">
        <f t="shared" si="4704"/>
        <v>0</v>
      </c>
      <c r="CL765" s="84">
        <f t="shared" si="4566"/>
        <v>436.90000000000003</v>
      </c>
      <c r="CM765" s="14">
        <f t="shared" si="4552"/>
        <v>436.90000000000003</v>
      </c>
      <c r="CN765" s="52">
        <f t="shared" si="4704"/>
        <v>0</v>
      </c>
      <c r="CO765" s="84">
        <f t="shared" si="4567"/>
        <v>436.90000000000003</v>
      </c>
      <c r="CP765" s="14">
        <f t="shared" si="4704"/>
        <v>0</v>
      </c>
      <c r="CQ765" s="29"/>
      <c r="CR765" s="29"/>
      <c r="CT765" s="1"/>
    </row>
    <row r="766" spans="1:99" s="1" customFormat="1" ht="15.6" hidden="1" customHeight="1" x14ac:dyDescent="0.3">
      <c r="A766" s="27" t="s">
        <v>487</v>
      </c>
      <c r="B766" s="27" t="s">
        <v>70</v>
      </c>
      <c r="C766" s="27" t="s">
        <v>303</v>
      </c>
      <c r="D766" s="27" t="s">
        <v>254</v>
      </c>
      <c r="E766" s="30"/>
      <c r="F766" s="28" t="s">
        <v>41</v>
      </c>
      <c r="G766" s="14">
        <f t="shared" si="4646"/>
        <v>436.90000000000003</v>
      </c>
      <c r="H766" s="14">
        <f t="shared" si="4647"/>
        <v>436.90000000000003</v>
      </c>
      <c r="I766" s="14">
        <f t="shared" si="4648"/>
        <v>436.90000000000003</v>
      </c>
      <c r="J766" s="14">
        <f t="shared" si="4649"/>
        <v>0</v>
      </c>
      <c r="K766" s="14">
        <f t="shared" si="4650"/>
        <v>0</v>
      </c>
      <c r="L766" s="14">
        <f t="shared" si="4651"/>
        <v>0</v>
      </c>
      <c r="M766" s="14">
        <f t="shared" si="4354"/>
        <v>436.90000000000003</v>
      </c>
      <c r="N766" s="14">
        <f t="shared" si="4355"/>
        <v>436.90000000000003</v>
      </c>
      <c r="O766" s="14">
        <f t="shared" si="4356"/>
        <v>436.90000000000003</v>
      </c>
      <c r="P766" s="14">
        <f t="shared" si="4652"/>
        <v>0</v>
      </c>
      <c r="Q766" s="14">
        <f t="shared" si="4653"/>
        <v>0</v>
      </c>
      <c r="R766" s="14">
        <f t="shared" si="4654"/>
        <v>0</v>
      </c>
      <c r="S766" s="14">
        <f t="shared" si="4655"/>
        <v>6.7</v>
      </c>
      <c r="T766" s="14">
        <f t="shared" si="4656"/>
        <v>0</v>
      </c>
      <c r="U766" s="14">
        <f t="shared" si="4657"/>
        <v>0</v>
      </c>
      <c r="V766" s="14">
        <f t="shared" si="4658"/>
        <v>0</v>
      </c>
      <c r="W766" s="14">
        <f t="shared" si="4659"/>
        <v>0</v>
      </c>
      <c r="X766" s="14">
        <f t="shared" si="4660"/>
        <v>0</v>
      </c>
      <c r="Y766" s="14">
        <f t="shared" si="4554"/>
        <v>443.6</v>
      </c>
      <c r="Z766" s="14">
        <f t="shared" si="4555"/>
        <v>436.90000000000003</v>
      </c>
      <c r="AA766" s="14">
        <f t="shared" si="4556"/>
        <v>436.90000000000003</v>
      </c>
      <c r="AB766" s="14">
        <f t="shared" si="4661"/>
        <v>0</v>
      </c>
      <c r="AC766" s="14">
        <f t="shared" si="4662"/>
        <v>0</v>
      </c>
      <c r="AD766" s="14">
        <f t="shared" si="4663"/>
        <v>0</v>
      </c>
      <c r="AE766" s="14">
        <f t="shared" si="4557"/>
        <v>443.6</v>
      </c>
      <c r="AF766" s="14">
        <f t="shared" si="4558"/>
        <v>436.90000000000003</v>
      </c>
      <c r="AG766" s="14">
        <f t="shared" si="4559"/>
        <v>436.90000000000003</v>
      </c>
      <c r="AH766" s="14">
        <f t="shared" si="4664"/>
        <v>0</v>
      </c>
      <c r="AI766" s="14">
        <f t="shared" si="4665"/>
        <v>0</v>
      </c>
      <c r="AJ766" s="14">
        <f t="shared" si="4666"/>
        <v>0</v>
      </c>
      <c r="AK766" s="14">
        <f t="shared" si="4667"/>
        <v>0</v>
      </c>
      <c r="AL766" s="14">
        <f t="shared" si="4668"/>
        <v>0</v>
      </c>
      <c r="AM766" s="14">
        <f t="shared" si="4669"/>
        <v>0</v>
      </c>
      <c r="AN766" s="14">
        <f t="shared" si="4670"/>
        <v>0</v>
      </c>
      <c r="AO766" s="14">
        <f t="shared" si="4671"/>
        <v>0</v>
      </c>
      <c r="AP766" s="14">
        <f t="shared" si="4672"/>
        <v>0</v>
      </c>
      <c r="AQ766" s="14">
        <f t="shared" si="4673"/>
        <v>0</v>
      </c>
      <c r="AR766" s="14">
        <f t="shared" si="4674"/>
        <v>0</v>
      </c>
      <c r="AS766" s="14">
        <f t="shared" si="4675"/>
        <v>0</v>
      </c>
      <c r="AT766" s="14">
        <f t="shared" si="4676"/>
        <v>0</v>
      </c>
      <c r="AU766" s="14">
        <f t="shared" si="4677"/>
        <v>0</v>
      </c>
      <c r="AV766" s="14">
        <f t="shared" si="4678"/>
        <v>0</v>
      </c>
      <c r="AW766" s="14">
        <f t="shared" si="4538"/>
        <v>443.6</v>
      </c>
      <c r="AX766" s="14">
        <f t="shared" si="4539"/>
        <v>436.90000000000003</v>
      </c>
      <c r="AY766" s="14">
        <f t="shared" si="4540"/>
        <v>436.90000000000003</v>
      </c>
      <c r="AZ766" s="14">
        <f t="shared" si="4679"/>
        <v>0</v>
      </c>
      <c r="BA766" s="14">
        <f t="shared" si="4541"/>
        <v>443.6</v>
      </c>
      <c r="BB766" s="14">
        <f t="shared" si="4542"/>
        <v>436.90000000000003</v>
      </c>
      <c r="BC766" s="14">
        <f t="shared" si="4543"/>
        <v>436.90000000000003</v>
      </c>
      <c r="BD766" s="14">
        <f t="shared" si="4680"/>
        <v>0</v>
      </c>
      <c r="BE766" s="14">
        <f t="shared" si="4681"/>
        <v>0</v>
      </c>
      <c r="BF766" s="14">
        <f t="shared" si="4682"/>
        <v>0</v>
      </c>
      <c r="BG766" s="14">
        <f t="shared" si="4683"/>
        <v>0</v>
      </c>
      <c r="BH766" s="14">
        <f t="shared" si="4684"/>
        <v>0</v>
      </c>
      <c r="BI766" s="14">
        <f t="shared" si="4685"/>
        <v>0</v>
      </c>
      <c r="BJ766" s="14">
        <f t="shared" si="4686"/>
        <v>0</v>
      </c>
      <c r="BK766" s="14">
        <f t="shared" si="4687"/>
        <v>0</v>
      </c>
      <c r="BL766" s="14">
        <f t="shared" si="4688"/>
        <v>0</v>
      </c>
      <c r="BM766" s="14">
        <f t="shared" si="4689"/>
        <v>0</v>
      </c>
      <c r="BN766" s="14">
        <f t="shared" si="4690"/>
        <v>0</v>
      </c>
      <c r="BO766" s="14">
        <f t="shared" si="4544"/>
        <v>443.6</v>
      </c>
      <c r="BP766" s="14">
        <f t="shared" si="4545"/>
        <v>436.90000000000003</v>
      </c>
      <c r="BQ766" s="14">
        <f t="shared" si="4546"/>
        <v>436.90000000000003</v>
      </c>
      <c r="BR766" s="14">
        <f t="shared" si="4691"/>
        <v>0</v>
      </c>
      <c r="BS766" s="14">
        <f t="shared" si="4692"/>
        <v>0</v>
      </c>
      <c r="BT766" s="14">
        <f t="shared" si="4693"/>
        <v>0</v>
      </c>
      <c r="BU766" s="14">
        <f t="shared" si="4547"/>
        <v>443.6</v>
      </c>
      <c r="BV766" s="14">
        <f t="shared" si="4548"/>
        <v>436.90000000000003</v>
      </c>
      <c r="BW766" s="14">
        <f t="shared" si="4549"/>
        <v>436.90000000000003</v>
      </c>
      <c r="BX766" s="14">
        <f t="shared" si="4694"/>
        <v>0</v>
      </c>
      <c r="BY766" s="14">
        <f t="shared" si="4695"/>
        <v>0</v>
      </c>
      <c r="BZ766" s="14">
        <f t="shared" si="4696"/>
        <v>0</v>
      </c>
      <c r="CA766" s="14">
        <f t="shared" si="4697"/>
        <v>0</v>
      </c>
      <c r="CB766" s="14">
        <f t="shared" si="4698"/>
        <v>0</v>
      </c>
      <c r="CC766" s="14">
        <f t="shared" si="4699"/>
        <v>0</v>
      </c>
      <c r="CD766" s="14">
        <f t="shared" si="4700"/>
        <v>0</v>
      </c>
      <c r="CE766" s="14">
        <f t="shared" si="4701"/>
        <v>0</v>
      </c>
      <c r="CF766" s="14">
        <f t="shared" si="4702"/>
        <v>0</v>
      </c>
      <c r="CG766" s="14">
        <f t="shared" si="4550"/>
        <v>443.6</v>
      </c>
      <c r="CH766" s="14">
        <f t="shared" si="4703"/>
        <v>0</v>
      </c>
      <c r="CI766" s="14"/>
      <c r="CJ766" s="14">
        <f t="shared" si="4551"/>
        <v>436.90000000000003</v>
      </c>
      <c r="CK766" s="52">
        <f t="shared" si="4704"/>
        <v>0</v>
      </c>
      <c r="CL766" s="52"/>
      <c r="CM766" s="14">
        <f t="shared" si="4552"/>
        <v>436.90000000000003</v>
      </c>
      <c r="CN766" s="52">
        <f t="shared" si="4704"/>
        <v>0</v>
      </c>
      <c r="CO766" s="52"/>
      <c r="CP766" s="14">
        <f t="shared" si="4704"/>
        <v>0</v>
      </c>
      <c r="CQ766" s="29">
        <v>0</v>
      </c>
      <c r="CR766" s="29"/>
      <c r="CS766" s="1" t="s">
        <v>75</v>
      </c>
    </row>
    <row r="767" spans="1:99" ht="93.6" customHeight="1" x14ac:dyDescent="0.3">
      <c r="A767" s="76" t="s">
        <v>487</v>
      </c>
      <c r="B767" s="76" t="s">
        <v>70</v>
      </c>
      <c r="C767" s="76" t="s">
        <v>303</v>
      </c>
      <c r="D767" s="76" t="s">
        <v>448</v>
      </c>
      <c r="E767" s="88"/>
      <c r="F767" s="77" t="s">
        <v>449</v>
      </c>
      <c r="G767" s="14">
        <f t="shared" ref="G767:L767" si="4705">G768+G770</f>
        <v>436.90000000000003</v>
      </c>
      <c r="H767" s="14">
        <f t="shared" si="4705"/>
        <v>436.90000000000003</v>
      </c>
      <c r="I767" s="14">
        <f t="shared" si="4705"/>
        <v>436.90000000000003</v>
      </c>
      <c r="J767" s="14">
        <f t="shared" si="4705"/>
        <v>0</v>
      </c>
      <c r="K767" s="14">
        <f t="shared" si="4705"/>
        <v>0</v>
      </c>
      <c r="L767" s="14">
        <f t="shared" si="4705"/>
        <v>0</v>
      </c>
      <c r="M767" s="14">
        <f t="shared" si="4354"/>
        <v>436.90000000000003</v>
      </c>
      <c r="N767" s="14">
        <f t="shared" si="4355"/>
        <v>436.90000000000003</v>
      </c>
      <c r="O767" s="14">
        <f t="shared" si="4356"/>
        <v>436.90000000000003</v>
      </c>
      <c r="P767" s="14">
        <f t="shared" ref="P767:X767" si="4706">P768+P770</f>
        <v>0</v>
      </c>
      <c r="Q767" s="14">
        <f t="shared" si="4706"/>
        <v>0</v>
      </c>
      <c r="R767" s="14">
        <f t="shared" si="4706"/>
        <v>0</v>
      </c>
      <c r="S767" s="14">
        <f t="shared" si="4706"/>
        <v>6.7</v>
      </c>
      <c r="T767" s="14">
        <f t="shared" si="4706"/>
        <v>0</v>
      </c>
      <c r="U767" s="14">
        <f t="shared" si="4706"/>
        <v>0</v>
      </c>
      <c r="V767" s="14">
        <f t="shared" si="4706"/>
        <v>0</v>
      </c>
      <c r="W767" s="14">
        <f t="shared" si="4706"/>
        <v>0</v>
      </c>
      <c r="X767" s="14">
        <f t="shared" si="4706"/>
        <v>0</v>
      </c>
      <c r="Y767" s="14">
        <f t="shared" si="4554"/>
        <v>443.6</v>
      </c>
      <c r="Z767" s="14">
        <f t="shared" si="4555"/>
        <v>436.90000000000003</v>
      </c>
      <c r="AA767" s="14">
        <f t="shared" si="4556"/>
        <v>436.90000000000003</v>
      </c>
      <c r="AB767" s="14">
        <f>AB768+AB770</f>
        <v>0</v>
      </c>
      <c r="AC767" s="14">
        <f>AC768+AC770</f>
        <v>0</v>
      </c>
      <c r="AD767" s="14">
        <f>AD768+AD770</f>
        <v>0</v>
      </c>
      <c r="AE767" s="14">
        <f t="shared" si="4557"/>
        <v>443.6</v>
      </c>
      <c r="AF767" s="14">
        <f t="shared" si="4558"/>
        <v>436.90000000000003</v>
      </c>
      <c r="AG767" s="14">
        <f t="shared" si="4559"/>
        <v>436.90000000000003</v>
      </c>
      <c r="AH767" s="14">
        <f t="shared" ref="AH767:AV767" si="4707">AH768+AH770</f>
        <v>0</v>
      </c>
      <c r="AI767" s="14">
        <f t="shared" si="4707"/>
        <v>0</v>
      </c>
      <c r="AJ767" s="14">
        <f t="shared" si="4707"/>
        <v>0</v>
      </c>
      <c r="AK767" s="14">
        <f t="shared" si="4707"/>
        <v>0</v>
      </c>
      <c r="AL767" s="14">
        <f t="shared" si="4707"/>
        <v>0</v>
      </c>
      <c r="AM767" s="14">
        <f t="shared" si="4707"/>
        <v>0</v>
      </c>
      <c r="AN767" s="14">
        <f t="shared" si="4707"/>
        <v>0</v>
      </c>
      <c r="AO767" s="14">
        <f t="shared" si="4707"/>
        <v>0</v>
      </c>
      <c r="AP767" s="14">
        <f t="shared" si="4707"/>
        <v>0</v>
      </c>
      <c r="AQ767" s="14">
        <f t="shared" si="4707"/>
        <v>0</v>
      </c>
      <c r="AR767" s="14">
        <f t="shared" si="4707"/>
        <v>0</v>
      </c>
      <c r="AS767" s="14">
        <f t="shared" si="4707"/>
        <v>0</v>
      </c>
      <c r="AT767" s="14">
        <f t="shared" si="4707"/>
        <v>0</v>
      </c>
      <c r="AU767" s="14">
        <f t="shared" si="4707"/>
        <v>0</v>
      </c>
      <c r="AV767" s="14">
        <f t="shared" si="4707"/>
        <v>0</v>
      </c>
      <c r="AW767" s="14">
        <f t="shared" si="4538"/>
        <v>443.6</v>
      </c>
      <c r="AX767" s="14">
        <f t="shared" si="4539"/>
        <v>436.90000000000003</v>
      </c>
      <c r="AY767" s="14">
        <f t="shared" si="4540"/>
        <v>436.90000000000003</v>
      </c>
      <c r="AZ767" s="14">
        <f>AZ768+AZ770</f>
        <v>0</v>
      </c>
      <c r="BA767" s="14">
        <f t="shared" si="4541"/>
        <v>443.6</v>
      </c>
      <c r="BB767" s="14">
        <f t="shared" si="4542"/>
        <v>436.90000000000003</v>
      </c>
      <c r="BC767" s="14">
        <f t="shared" si="4543"/>
        <v>436.90000000000003</v>
      </c>
      <c r="BD767" s="14">
        <f t="shared" ref="BD767:BN767" si="4708">BD768+BD770</f>
        <v>0</v>
      </c>
      <c r="BE767" s="14">
        <f t="shared" si="4708"/>
        <v>0</v>
      </c>
      <c r="BF767" s="14">
        <f t="shared" si="4708"/>
        <v>0</v>
      </c>
      <c r="BG767" s="14">
        <f t="shared" si="4708"/>
        <v>0</v>
      </c>
      <c r="BH767" s="14">
        <f t="shared" si="4708"/>
        <v>0</v>
      </c>
      <c r="BI767" s="14">
        <f t="shared" si="4708"/>
        <v>0</v>
      </c>
      <c r="BJ767" s="14">
        <f t="shared" si="4708"/>
        <v>0</v>
      </c>
      <c r="BK767" s="14">
        <f t="shared" si="4708"/>
        <v>0</v>
      </c>
      <c r="BL767" s="14">
        <f t="shared" si="4708"/>
        <v>0</v>
      </c>
      <c r="BM767" s="14">
        <f t="shared" si="4708"/>
        <v>0</v>
      </c>
      <c r="BN767" s="14">
        <f t="shared" si="4708"/>
        <v>0</v>
      </c>
      <c r="BO767" s="14">
        <f t="shared" si="4544"/>
        <v>443.6</v>
      </c>
      <c r="BP767" s="14">
        <f t="shared" si="4545"/>
        <v>436.90000000000003</v>
      </c>
      <c r="BQ767" s="14">
        <f t="shared" si="4546"/>
        <v>436.90000000000003</v>
      </c>
      <c r="BR767" s="14">
        <f>BR768+BR770</f>
        <v>0</v>
      </c>
      <c r="BS767" s="14">
        <f>BS768+BS770</f>
        <v>0</v>
      </c>
      <c r="BT767" s="14">
        <f>BT768+BT770</f>
        <v>0</v>
      </c>
      <c r="BU767" s="14">
        <f t="shared" si="4547"/>
        <v>443.6</v>
      </c>
      <c r="BV767" s="14">
        <f t="shared" si="4548"/>
        <v>436.90000000000003</v>
      </c>
      <c r="BW767" s="14">
        <f t="shared" si="4549"/>
        <v>436.90000000000003</v>
      </c>
      <c r="BX767" s="14">
        <f t="shared" ref="BX767:CF767" si="4709">BX768+BX770</f>
        <v>0</v>
      </c>
      <c r="BY767" s="14">
        <f t="shared" si="4709"/>
        <v>0</v>
      </c>
      <c r="BZ767" s="14">
        <f t="shared" si="4709"/>
        <v>0</v>
      </c>
      <c r="CA767" s="14">
        <f t="shared" si="4709"/>
        <v>0</v>
      </c>
      <c r="CB767" s="14">
        <f t="shared" si="4709"/>
        <v>0</v>
      </c>
      <c r="CC767" s="14">
        <f t="shared" si="4709"/>
        <v>0</v>
      </c>
      <c r="CD767" s="14">
        <f t="shared" si="4709"/>
        <v>0</v>
      </c>
      <c r="CE767" s="14">
        <f t="shared" si="4709"/>
        <v>0</v>
      </c>
      <c r="CF767" s="14">
        <f t="shared" si="4709"/>
        <v>0</v>
      </c>
      <c r="CG767" s="14">
        <f t="shared" si="4550"/>
        <v>443.6</v>
      </c>
      <c r="CH767" s="14">
        <f>CH768+CH770</f>
        <v>0</v>
      </c>
      <c r="CI767" s="84">
        <f t="shared" ref="CI767:CI783" si="4710">CG767+CH767</f>
        <v>443.6</v>
      </c>
      <c r="CJ767" s="14">
        <f t="shared" si="4551"/>
        <v>436.90000000000003</v>
      </c>
      <c r="CK767" s="52">
        <f>CK768+CK770</f>
        <v>0</v>
      </c>
      <c r="CL767" s="84">
        <f t="shared" ref="CL767:CL783" si="4711">CJ767+CK767</f>
        <v>436.90000000000003</v>
      </c>
      <c r="CM767" s="14">
        <f t="shared" si="4552"/>
        <v>436.90000000000003</v>
      </c>
      <c r="CN767" s="52">
        <f>CN768+CN770</f>
        <v>0</v>
      </c>
      <c r="CO767" s="84">
        <f t="shared" ref="CO767:CO783" si="4712">CM767+CN767</f>
        <v>436.90000000000003</v>
      </c>
      <c r="CP767" s="14">
        <f>CP768+CP770</f>
        <v>0</v>
      </c>
      <c r="CQ767" s="29"/>
      <c r="CR767" s="29"/>
      <c r="CT767" s="1"/>
    </row>
    <row r="768" spans="1:99" ht="46.8" customHeight="1" x14ac:dyDescent="0.3">
      <c r="A768" s="76" t="s">
        <v>487</v>
      </c>
      <c r="B768" s="76" t="s">
        <v>70</v>
      </c>
      <c r="C768" s="76" t="s">
        <v>303</v>
      </c>
      <c r="D768" s="76" t="s">
        <v>450</v>
      </c>
      <c r="E768" s="88"/>
      <c r="F768" s="77" t="s">
        <v>451</v>
      </c>
      <c r="G768" s="14">
        <f t="shared" ref="G768:L768" si="4713">G769</f>
        <v>4.8</v>
      </c>
      <c r="H768" s="14">
        <f t="shared" si="4713"/>
        <v>4.8</v>
      </c>
      <c r="I768" s="14">
        <f t="shared" si="4713"/>
        <v>4.8</v>
      </c>
      <c r="J768" s="14">
        <f t="shared" si="4713"/>
        <v>0</v>
      </c>
      <c r="K768" s="14">
        <f t="shared" si="4713"/>
        <v>0</v>
      </c>
      <c r="L768" s="14">
        <f t="shared" si="4713"/>
        <v>0</v>
      </c>
      <c r="M768" s="14">
        <f t="shared" si="4354"/>
        <v>4.8</v>
      </c>
      <c r="N768" s="14">
        <f t="shared" si="4355"/>
        <v>4.8</v>
      </c>
      <c r="O768" s="14">
        <f t="shared" si="4356"/>
        <v>4.8</v>
      </c>
      <c r="P768" s="14">
        <f t="shared" ref="P768:X768" si="4714">P769</f>
        <v>0</v>
      </c>
      <c r="Q768" s="14">
        <f t="shared" si="4714"/>
        <v>0</v>
      </c>
      <c r="R768" s="14">
        <f t="shared" si="4714"/>
        <v>0</v>
      </c>
      <c r="S768" s="14">
        <f t="shared" si="4714"/>
        <v>0</v>
      </c>
      <c r="T768" s="14">
        <f t="shared" si="4714"/>
        <v>0</v>
      </c>
      <c r="U768" s="14">
        <f t="shared" si="4714"/>
        <v>0</v>
      </c>
      <c r="V768" s="14">
        <f t="shared" si="4714"/>
        <v>0</v>
      </c>
      <c r="W768" s="14">
        <f t="shared" si="4714"/>
        <v>0</v>
      </c>
      <c r="X768" s="14">
        <f t="shared" si="4714"/>
        <v>0</v>
      </c>
      <c r="Y768" s="14">
        <f t="shared" si="4554"/>
        <v>4.8</v>
      </c>
      <c r="Z768" s="14">
        <f t="shared" si="4555"/>
        <v>4.8</v>
      </c>
      <c r="AA768" s="14">
        <f t="shared" si="4556"/>
        <v>4.8</v>
      </c>
      <c r="AB768" s="14">
        <f>AB769</f>
        <v>0</v>
      </c>
      <c r="AC768" s="14">
        <f>AC769</f>
        <v>0</v>
      </c>
      <c r="AD768" s="14">
        <f>AD769</f>
        <v>0</v>
      </c>
      <c r="AE768" s="14">
        <f t="shared" si="4557"/>
        <v>4.8</v>
      </c>
      <c r="AF768" s="14">
        <f t="shared" si="4558"/>
        <v>4.8</v>
      </c>
      <c r="AG768" s="14">
        <f t="shared" si="4559"/>
        <v>4.8</v>
      </c>
      <c r="AH768" s="14">
        <f t="shared" ref="AH768:AV768" si="4715">AH769</f>
        <v>0</v>
      </c>
      <c r="AI768" s="14">
        <f t="shared" si="4715"/>
        <v>0</v>
      </c>
      <c r="AJ768" s="14">
        <f t="shared" si="4715"/>
        <v>0</v>
      </c>
      <c r="AK768" s="14">
        <f t="shared" si="4715"/>
        <v>0</v>
      </c>
      <c r="AL768" s="14">
        <f t="shared" si="4715"/>
        <v>0</v>
      </c>
      <c r="AM768" s="14">
        <f t="shared" si="4715"/>
        <v>0</v>
      </c>
      <c r="AN768" s="14">
        <f t="shared" si="4715"/>
        <v>0</v>
      </c>
      <c r="AO768" s="14">
        <f t="shared" si="4715"/>
        <v>0</v>
      </c>
      <c r="AP768" s="14">
        <f t="shared" si="4715"/>
        <v>0</v>
      </c>
      <c r="AQ768" s="14">
        <f t="shared" si="4715"/>
        <v>0</v>
      </c>
      <c r="AR768" s="14">
        <f t="shared" si="4715"/>
        <v>0</v>
      </c>
      <c r="AS768" s="14">
        <f t="shared" si="4715"/>
        <v>0</v>
      </c>
      <c r="AT768" s="14">
        <f t="shared" si="4715"/>
        <v>0</v>
      </c>
      <c r="AU768" s="14">
        <f t="shared" si="4715"/>
        <v>0</v>
      </c>
      <c r="AV768" s="14">
        <f t="shared" si="4715"/>
        <v>0</v>
      </c>
      <c r="AW768" s="14">
        <f t="shared" si="4538"/>
        <v>4.8</v>
      </c>
      <c r="AX768" s="14">
        <f t="shared" si="4539"/>
        <v>4.8</v>
      </c>
      <c r="AY768" s="14">
        <f t="shared" si="4540"/>
        <v>4.8</v>
      </c>
      <c r="AZ768" s="14">
        <f>AZ769</f>
        <v>0</v>
      </c>
      <c r="BA768" s="14">
        <f t="shared" si="4541"/>
        <v>4.8</v>
      </c>
      <c r="BB768" s="14">
        <f t="shared" si="4542"/>
        <v>4.8</v>
      </c>
      <c r="BC768" s="14">
        <f t="shared" si="4543"/>
        <v>4.8</v>
      </c>
      <c r="BD768" s="14">
        <f t="shared" ref="BD768:BN768" si="4716">BD769</f>
        <v>0</v>
      </c>
      <c r="BE768" s="14">
        <f t="shared" si="4716"/>
        <v>0</v>
      </c>
      <c r="BF768" s="14">
        <f t="shared" si="4716"/>
        <v>0</v>
      </c>
      <c r="BG768" s="14">
        <f t="shared" si="4716"/>
        <v>0</v>
      </c>
      <c r="BH768" s="14">
        <f t="shared" si="4716"/>
        <v>0</v>
      </c>
      <c r="BI768" s="14">
        <f t="shared" si="4716"/>
        <v>0</v>
      </c>
      <c r="BJ768" s="14">
        <f t="shared" si="4716"/>
        <v>0</v>
      </c>
      <c r="BK768" s="14">
        <f t="shared" si="4716"/>
        <v>0</v>
      </c>
      <c r="BL768" s="14">
        <f t="shared" si="4716"/>
        <v>0</v>
      </c>
      <c r="BM768" s="14">
        <f t="shared" si="4716"/>
        <v>0</v>
      </c>
      <c r="BN768" s="14">
        <f t="shared" si="4716"/>
        <v>0</v>
      </c>
      <c r="BO768" s="14">
        <f t="shared" si="4544"/>
        <v>4.8</v>
      </c>
      <c r="BP768" s="14">
        <f t="shared" si="4545"/>
        <v>4.8</v>
      </c>
      <c r="BQ768" s="14">
        <f t="shared" si="4546"/>
        <v>4.8</v>
      </c>
      <c r="BR768" s="14">
        <f>BR769</f>
        <v>0</v>
      </c>
      <c r="BS768" s="14">
        <f>BS769</f>
        <v>0</v>
      </c>
      <c r="BT768" s="14">
        <f>BT769</f>
        <v>0</v>
      </c>
      <c r="BU768" s="14">
        <f t="shared" si="4547"/>
        <v>4.8</v>
      </c>
      <c r="BV768" s="14">
        <f t="shared" si="4548"/>
        <v>4.8</v>
      </c>
      <c r="BW768" s="14">
        <f t="shared" si="4549"/>
        <v>4.8</v>
      </c>
      <c r="BX768" s="14">
        <f t="shared" ref="BX768:CF768" si="4717">BX769</f>
        <v>0</v>
      </c>
      <c r="BY768" s="14">
        <f t="shared" si="4717"/>
        <v>0</v>
      </c>
      <c r="BZ768" s="14">
        <f t="shared" si="4717"/>
        <v>0</v>
      </c>
      <c r="CA768" s="14">
        <f t="shared" si="4717"/>
        <v>0</v>
      </c>
      <c r="CB768" s="14">
        <f t="shared" si="4717"/>
        <v>0</v>
      </c>
      <c r="CC768" s="14">
        <f t="shared" si="4717"/>
        <v>0</v>
      </c>
      <c r="CD768" s="14">
        <f t="shared" si="4717"/>
        <v>0</v>
      </c>
      <c r="CE768" s="14">
        <f t="shared" si="4717"/>
        <v>0</v>
      </c>
      <c r="CF768" s="14">
        <f t="shared" si="4717"/>
        <v>0</v>
      </c>
      <c r="CG768" s="14">
        <f t="shared" si="4550"/>
        <v>4.8</v>
      </c>
      <c r="CH768" s="14">
        <f>CH769</f>
        <v>0</v>
      </c>
      <c r="CI768" s="84">
        <f t="shared" si="4710"/>
        <v>4.8</v>
      </c>
      <c r="CJ768" s="14">
        <f t="shared" si="4551"/>
        <v>4.8</v>
      </c>
      <c r="CK768" s="52">
        <f>CK769</f>
        <v>0</v>
      </c>
      <c r="CL768" s="84">
        <f t="shared" si="4711"/>
        <v>4.8</v>
      </c>
      <c r="CM768" s="14">
        <f t="shared" si="4552"/>
        <v>4.8</v>
      </c>
      <c r="CN768" s="52">
        <f>CN769</f>
        <v>0</v>
      </c>
      <c r="CO768" s="84">
        <f t="shared" si="4712"/>
        <v>4.8</v>
      </c>
      <c r="CP768" s="14">
        <f>CP769</f>
        <v>0</v>
      </c>
      <c r="CQ768" s="29"/>
      <c r="CR768" s="29"/>
      <c r="CT768" s="1"/>
    </row>
    <row r="769" spans="1:99" ht="31.2" customHeight="1" x14ac:dyDescent="0.3">
      <c r="A769" s="76" t="s">
        <v>487</v>
      </c>
      <c r="B769" s="76" t="s">
        <v>70</v>
      </c>
      <c r="C769" s="76" t="s">
        <v>303</v>
      </c>
      <c r="D769" s="76" t="s">
        <v>450</v>
      </c>
      <c r="E769" s="76" t="s">
        <v>46</v>
      </c>
      <c r="F769" s="77" t="s">
        <v>47</v>
      </c>
      <c r="G769" s="14">
        <v>4.8</v>
      </c>
      <c r="H769" s="14">
        <v>4.8</v>
      </c>
      <c r="I769" s="14">
        <v>4.8</v>
      </c>
      <c r="J769" s="14"/>
      <c r="K769" s="14"/>
      <c r="L769" s="14"/>
      <c r="M769" s="14">
        <f t="shared" si="4354"/>
        <v>4.8</v>
      </c>
      <c r="N769" s="14">
        <f t="shared" si="4355"/>
        <v>4.8</v>
      </c>
      <c r="O769" s="14">
        <f t="shared" si="4356"/>
        <v>4.8</v>
      </c>
      <c r="P769" s="14"/>
      <c r="Q769" s="14"/>
      <c r="R769" s="14"/>
      <c r="S769" s="14"/>
      <c r="T769" s="14"/>
      <c r="U769" s="14"/>
      <c r="V769" s="14"/>
      <c r="W769" s="14"/>
      <c r="X769" s="14"/>
      <c r="Y769" s="14">
        <f t="shared" si="4554"/>
        <v>4.8</v>
      </c>
      <c r="Z769" s="14">
        <f t="shared" si="4555"/>
        <v>4.8</v>
      </c>
      <c r="AA769" s="14">
        <f t="shared" si="4556"/>
        <v>4.8</v>
      </c>
      <c r="AB769" s="14"/>
      <c r="AC769" s="14"/>
      <c r="AD769" s="14"/>
      <c r="AE769" s="14">
        <f t="shared" si="4557"/>
        <v>4.8</v>
      </c>
      <c r="AF769" s="14">
        <f t="shared" si="4558"/>
        <v>4.8</v>
      </c>
      <c r="AG769" s="14">
        <f t="shared" si="4559"/>
        <v>4.8</v>
      </c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>
        <f t="shared" si="4538"/>
        <v>4.8</v>
      </c>
      <c r="AX769" s="14">
        <f t="shared" si="4539"/>
        <v>4.8</v>
      </c>
      <c r="AY769" s="14">
        <f t="shared" si="4540"/>
        <v>4.8</v>
      </c>
      <c r="AZ769" s="14"/>
      <c r="BA769" s="14">
        <f t="shared" si="4541"/>
        <v>4.8</v>
      </c>
      <c r="BB769" s="14">
        <f t="shared" si="4542"/>
        <v>4.8</v>
      </c>
      <c r="BC769" s="14">
        <f t="shared" si="4543"/>
        <v>4.8</v>
      </c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>
        <f t="shared" si="4544"/>
        <v>4.8</v>
      </c>
      <c r="BP769" s="14">
        <f t="shared" si="4545"/>
        <v>4.8</v>
      </c>
      <c r="BQ769" s="14">
        <f t="shared" si="4546"/>
        <v>4.8</v>
      </c>
      <c r="BR769" s="14"/>
      <c r="BS769" s="14"/>
      <c r="BT769" s="14"/>
      <c r="BU769" s="14">
        <f t="shared" si="4547"/>
        <v>4.8</v>
      </c>
      <c r="BV769" s="14">
        <f t="shared" si="4548"/>
        <v>4.8</v>
      </c>
      <c r="BW769" s="14">
        <f t="shared" si="4549"/>
        <v>4.8</v>
      </c>
      <c r="BX769" s="14"/>
      <c r="BY769" s="14"/>
      <c r="BZ769" s="14"/>
      <c r="CA769" s="14"/>
      <c r="CB769" s="14"/>
      <c r="CC769" s="14"/>
      <c r="CD769" s="14"/>
      <c r="CE769" s="14"/>
      <c r="CF769" s="14"/>
      <c r="CG769" s="14">
        <f t="shared" si="4550"/>
        <v>4.8</v>
      </c>
      <c r="CH769" s="14"/>
      <c r="CI769" s="84">
        <f t="shared" si="4710"/>
        <v>4.8</v>
      </c>
      <c r="CJ769" s="14">
        <f t="shared" si="4551"/>
        <v>4.8</v>
      </c>
      <c r="CK769" s="52"/>
      <c r="CL769" s="84">
        <f t="shared" si="4711"/>
        <v>4.8</v>
      </c>
      <c r="CM769" s="14">
        <f t="shared" si="4552"/>
        <v>4.8</v>
      </c>
      <c r="CN769" s="52"/>
      <c r="CO769" s="84">
        <f t="shared" si="4712"/>
        <v>4.8</v>
      </c>
      <c r="CP769" s="14"/>
      <c r="CQ769" s="29"/>
      <c r="CR769" s="29"/>
      <c r="CT769" s="1"/>
    </row>
    <row r="770" spans="1:99" ht="46.8" customHeight="1" x14ac:dyDescent="0.3">
      <c r="A770" s="76" t="s">
        <v>487</v>
      </c>
      <c r="B770" s="76" t="s">
        <v>70</v>
      </c>
      <c r="C770" s="76" t="s">
        <v>303</v>
      </c>
      <c r="D770" s="76" t="s">
        <v>452</v>
      </c>
      <c r="E770" s="88"/>
      <c r="F770" s="77" t="s">
        <v>453</v>
      </c>
      <c r="G770" s="14">
        <f t="shared" ref="G770:L770" si="4718">G771+G772</f>
        <v>432.1</v>
      </c>
      <c r="H770" s="14">
        <f t="shared" si="4718"/>
        <v>432.1</v>
      </c>
      <c r="I770" s="14">
        <f t="shared" si="4718"/>
        <v>432.1</v>
      </c>
      <c r="J770" s="14">
        <f t="shared" si="4718"/>
        <v>0</v>
      </c>
      <c r="K770" s="14">
        <f t="shared" si="4718"/>
        <v>0</v>
      </c>
      <c r="L770" s="14">
        <f t="shared" si="4718"/>
        <v>0</v>
      </c>
      <c r="M770" s="14">
        <f t="shared" si="4354"/>
        <v>432.1</v>
      </c>
      <c r="N770" s="14">
        <f t="shared" si="4355"/>
        <v>432.1</v>
      </c>
      <c r="O770" s="14">
        <f t="shared" si="4356"/>
        <v>432.1</v>
      </c>
      <c r="P770" s="14">
        <f t="shared" ref="P770:X770" si="4719">P771+P772</f>
        <v>0</v>
      </c>
      <c r="Q770" s="14">
        <f t="shared" si="4719"/>
        <v>0</v>
      </c>
      <c r="R770" s="14">
        <f t="shared" si="4719"/>
        <v>0</v>
      </c>
      <c r="S770" s="14">
        <f t="shared" si="4719"/>
        <v>6.7</v>
      </c>
      <c r="T770" s="14">
        <f t="shared" si="4719"/>
        <v>0</v>
      </c>
      <c r="U770" s="14">
        <f t="shared" si="4719"/>
        <v>0</v>
      </c>
      <c r="V770" s="14">
        <f t="shared" si="4719"/>
        <v>0</v>
      </c>
      <c r="W770" s="14">
        <f t="shared" si="4719"/>
        <v>0</v>
      </c>
      <c r="X770" s="14">
        <f t="shared" si="4719"/>
        <v>0</v>
      </c>
      <c r="Y770" s="14">
        <f t="shared" si="4554"/>
        <v>438.8</v>
      </c>
      <c r="Z770" s="14">
        <f t="shared" si="4555"/>
        <v>432.1</v>
      </c>
      <c r="AA770" s="14">
        <f t="shared" si="4556"/>
        <v>432.1</v>
      </c>
      <c r="AB770" s="14">
        <f>AB771+AB772</f>
        <v>0</v>
      </c>
      <c r="AC770" s="14">
        <f>AC771+AC772</f>
        <v>0</v>
      </c>
      <c r="AD770" s="14">
        <f>AD771+AD772</f>
        <v>0</v>
      </c>
      <c r="AE770" s="14">
        <f t="shared" si="4557"/>
        <v>438.8</v>
      </c>
      <c r="AF770" s="14">
        <f t="shared" si="4558"/>
        <v>432.1</v>
      </c>
      <c r="AG770" s="14">
        <f t="shared" si="4559"/>
        <v>432.1</v>
      </c>
      <c r="AH770" s="14">
        <f t="shared" ref="AH770:AV770" si="4720">AH771+AH772</f>
        <v>0</v>
      </c>
      <c r="AI770" s="14">
        <f t="shared" si="4720"/>
        <v>0</v>
      </c>
      <c r="AJ770" s="14">
        <f t="shared" si="4720"/>
        <v>0</v>
      </c>
      <c r="AK770" s="14">
        <f t="shared" si="4720"/>
        <v>0</v>
      </c>
      <c r="AL770" s="14">
        <f t="shared" si="4720"/>
        <v>0</v>
      </c>
      <c r="AM770" s="14">
        <f t="shared" si="4720"/>
        <v>0</v>
      </c>
      <c r="AN770" s="14">
        <f t="shared" si="4720"/>
        <v>0</v>
      </c>
      <c r="AO770" s="14">
        <f t="shared" si="4720"/>
        <v>0</v>
      </c>
      <c r="AP770" s="14">
        <f t="shared" si="4720"/>
        <v>0</v>
      </c>
      <c r="AQ770" s="14">
        <f t="shared" si="4720"/>
        <v>0</v>
      </c>
      <c r="AR770" s="14">
        <f t="shared" si="4720"/>
        <v>0</v>
      </c>
      <c r="AS770" s="14">
        <f t="shared" si="4720"/>
        <v>0</v>
      </c>
      <c r="AT770" s="14">
        <f t="shared" si="4720"/>
        <v>0</v>
      </c>
      <c r="AU770" s="14">
        <f t="shared" si="4720"/>
        <v>0</v>
      </c>
      <c r="AV770" s="14">
        <f t="shared" si="4720"/>
        <v>0</v>
      </c>
      <c r="AW770" s="14">
        <f t="shared" si="4538"/>
        <v>438.8</v>
      </c>
      <c r="AX770" s="14">
        <f t="shared" si="4539"/>
        <v>432.1</v>
      </c>
      <c r="AY770" s="14">
        <f t="shared" si="4540"/>
        <v>432.1</v>
      </c>
      <c r="AZ770" s="14">
        <f>AZ771+AZ772</f>
        <v>0</v>
      </c>
      <c r="BA770" s="14">
        <f t="shared" si="4541"/>
        <v>438.8</v>
      </c>
      <c r="BB770" s="14">
        <f t="shared" si="4542"/>
        <v>432.1</v>
      </c>
      <c r="BC770" s="14">
        <f t="shared" si="4543"/>
        <v>432.1</v>
      </c>
      <c r="BD770" s="14">
        <f t="shared" ref="BD770:BN770" si="4721">BD771+BD772</f>
        <v>0</v>
      </c>
      <c r="BE770" s="14">
        <f t="shared" si="4721"/>
        <v>0</v>
      </c>
      <c r="BF770" s="14">
        <f t="shared" si="4721"/>
        <v>0</v>
      </c>
      <c r="BG770" s="14">
        <f t="shared" si="4721"/>
        <v>0</v>
      </c>
      <c r="BH770" s="14">
        <f t="shared" si="4721"/>
        <v>0</v>
      </c>
      <c r="BI770" s="14">
        <f t="shared" si="4721"/>
        <v>0</v>
      </c>
      <c r="BJ770" s="14">
        <f t="shared" si="4721"/>
        <v>0</v>
      </c>
      <c r="BK770" s="14">
        <f t="shared" si="4721"/>
        <v>0</v>
      </c>
      <c r="BL770" s="14">
        <f t="shared" si="4721"/>
        <v>0</v>
      </c>
      <c r="BM770" s="14">
        <f t="shared" si="4721"/>
        <v>0</v>
      </c>
      <c r="BN770" s="14">
        <f t="shared" si="4721"/>
        <v>0</v>
      </c>
      <c r="BO770" s="14">
        <f t="shared" si="4544"/>
        <v>438.8</v>
      </c>
      <c r="BP770" s="14">
        <f t="shared" si="4545"/>
        <v>432.1</v>
      </c>
      <c r="BQ770" s="14">
        <f t="shared" si="4546"/>
        <v>432.1</v>
      </c>
      <c r="BR770" s="14">
        <f>BR771+BR772</f>
        <v>0</v>
      </c>
      <c r="BS770" s="14">
        <f>BS771+BS772</f>
        <v>0</v>
      </c>
      <c r="BT770" s="14">
        <f>BT771+BT772</f>
        <v>0</v>
      </c>
      <c r="BU770" s="14">
        <f t="shared" si="4547"/>
        <v>438.8</v>
      </c>
      <c r="BV770" s="14">
        <f t="shared" si="4548"/>
        <v>432.1</v>
      </c>
      <c r="BW770" s="14">
        <f t="shared" si="4549"/>
        <v>432.1</v>
      </c>
      <c r="BX770" s="14">
        <f t="shared" ref="BX770:CF770" si="4722">BX771+BX772</f>
        <v>0</v>
      </c>
      <c r="BY770" s="14">
        <f t="shared" si="4722"/>
        <v>0</v>
      </c>
      <c r="BZ770" s="14">
        <f t="shared" si="4722"/>
        <v>0</v>
      </c>
      <c r="CA770" s="14">
        <f t="shared" si="4722"/>
        <v>0</v>
      </c>
      <c r="CB770" s="14">
        <f t="shared" si="4722"/>
        <v>0</v>
      </c>
      <c r="CC770" s="14">
        <f t="shared" si="4722"/>
        <v>0</v>
      </c>
      <c r="CD770" s="14">
        <f t="shared" si="4722"/>
        <v>0</v>
      </c>
      <c r="CE770" s="14">
        <f t="shared" si="4722"/>
        <v>0</v>
      </c>
      <c r="CF770" s="14">
        <f t="shared" si="4722"/>
        <v>0</v>
      </c>
      <c r="CG770" s="14">
        <f t="shared" si="4550"/>
        <v>438.8</v>
      </c>
      <c r="CH770" s="14">
        <f>CH771+CH772</f>
        <v>0</v>
      </c>
      <c r="CI770" s="84">
        <f t="shared" si="4710"/>
        <v>438.8</v>
      </c>
      <c r="CJ770" s="14">
        <f t="shared" si="4551"/>
        <v>432.1</v>
      </c>
      <c r="CK770" s="52">
        <f>CK771+CK772</f>
        <v>0</v>
      </c>
      <c r="CL770" s="84">
        <f t="shared" si="4711"/>
        <v>432.1</v>
      </c>
      <c r="CM770" s="14">
        <f t="shared" si="4552"/>
        <v>432.1</v>
      </c>
      <c r="CN770" s="52">
        <f>CN771+CN772</f>
        <v>0</v>
      </c>
      <c r="CO770" s="84">
        <f t="shared" si="4712"/>
        <v>432.1</v>
      </c>
      <c r="CP770" s="14">
        <f>CP771+CP772</f>
        <v>0</v>
      </c>
      <c r="CQ770" s="29"/>
      <c r="CR770" s="29"/>
      <c r="CT770" s="1"/>
    </row>
    <row r="771" spans="1:99" ht="31.2" customHeight="1" x14ac:dyDescent="0.3">
      <c r="A771" s="76" t="s">
        <v>487</v>
      </c>
      <c r="B771" s="76" t="s">
        <v>70</v>
      </c>
      <c r="C771" s="76" t="s">
        <v>303</v>
      </c>
      <c r="D771" s="76" t="s">
        <v>452</v>
      </c>
      <c r="E771" s="76" t="s">
        <v>46</v>
      </c>
      <c r="F771" s="77" t="s">
        <v>47</v>
      </c>
      <c r="G771" s="14">
        <v>314</v>
      </c>
      <c r="H771" s="14">
        <v>314</v>
      </c>
      <c r="I771" s="14">
        <v>314</v>
      </c>
      <c r="J771" s="14"/>
      <c r="K771" s="14"/>
      <c r="L771" s="14"/>
      <c r="M771" s="14">
        <f t="shared" si="4354"/>
        <v>314</v>
      </c>
      <c r="N771" s="14">
        <f t="shared" si="4355"/>
        <v>314</v>
      </c>
      <c r="O771" s="14">
        <f t="shared" si="4356"/>
        <v>314</v>
      </c>
      <c r="P771" s="14"/>
      <c r="Q771" s="14"/>
      <c r="R771" s="14"/>
      <c r="S771" s="14">
        <v>6.7</v>
      </c>
      <c r="T771" s="14"/>
      <c r="U771" s="14"/>
      <c r="V771" s="14"/>
      <c r="W771" s="14"/>
      <c r="X771" s="14"/>
      <c r="Y771" s="14">
        <f t="shared" si="4554"/>
        <v>320.7</v>
      </c>
      <c r="Z771" s="14">
        <f t="shared" si="4555"/>
        <v>314</v>
      </c>
      <c r="AA771" s="14">
        <f t="shared" si="4556"/>
        <v>314</v>
      </c>
      <c r="AB771" s="14"/>
      <c r="AC771" s="14"/>
      <c r="AD771" s="14"/>
      <c r="AE771" s="14">
        <f t="shared" si="4557"/>
        <v>320.7</v>
      </c>
      <c r="AF771" s="14">
        <f t="shared" si="4558"/>
        <v>314</v>
      </c>
      <c r="AG771" s="14">
        <f t="shared" si="4559"/>
        <v>314</v>
      </c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>
        <f t="shared" si="4538"/>
        <v>320.7</v>
      </c>
      <c r="AX771" s="14">
        <f t="shared" si="4539"/>
        <v>314</v>
      </c>
      <c r="AY771" s="14">
        <f t="shared" si="4540"/>
        <v>314</v>
      </c>
      <c r="AZ771" s="14"/>
      <c r="BA771" s="14">
        <f t="shared" si="4541"/>
        <v>320.7</v>
      </c>
      <c r="BB771" s="14">
        <f t="shared" si="4542"/>
        <v>314</v>
      </c>
      <c r="BC771" s="14">
        <f t="shared" si="4543"/>
        <v>314</v>
      </c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>
        <f t="shared" si="4544"/>
        <v>320.7</v>
      </c>
      <c r="BP771" s="14">
        <f t="shared" si="4545"/>
        <v>314</v>
      </c>
      <c r="BQ771" s="14">
        <f t="shared" si="4546"/>
        <v>314</v>
      </c>
      <c r="BR771" s="14"/>
      <c r="BS771" s="14"/>
      <c r="BT771" s="14"/>
      <c r="BU771" s="14">
        <f t="shared" si="4547"/>
        <v>320.7</v>
      </c>
      <c r="BV771" s="14">
        <f t="shared" si="4548"/>
        <v>314</v>
      </c>
      <c r="BW771" s="14">
        <f t="shared" si="4549"/>
        <v>314</v>
      </c>
      <c r="BX771" s="14"/>
      <c r="BY771" s="14"/>
      <c r="BZ771" s="14"/>
      <c r="CA771" s="14"/>
      <c r="CB771" s="14"/>
      <c r="CC771" s="14"/>
      <c r="CD771" s="14"/>
      <c r="CE771" s="14"/>
      <c r="CF771" s="14"/>
      <c r="CG771" s="14">
        <f t="shared" si="4550"/>
        <v>320.7</v>
      </c>
      <c r="CH771" s="14"/>
      <c r="CI771" s="84">
        <f t="shared" si="4710"/>
        <v>320.7</v>
      </c>
      <c r="CJ771" s="14">
        <f t="shared" si="4551"/>
        <v>314</v>
      </c>
      <c r="CK771" s="52"/>
      <c r="CL771" s="84">
        <f t="shared" si="4711"/>
        <v>314</v>
      </c>
      <c r="CM771" s="14">
        <f t="shared" si="4552"/>
        <v>314</v>
      </c>
      <c r="CN771" s="52"/>
      <c r="CO771" s="84">
        <f t="shared" si="4712"/>
        <v>314</v>
      </c>
      <c r="CP771" s="14"/>
      <c r="CQ771" s="29"/>
      <c r="CR771" s="29"/>
      <c r="CT771" s="1"/>
    </row>
    <row r="772" spans="1:99" ht="15.6" customHeight="1" x14ac:dyDescent="0.3">
      <c r="A772" s="76" t="s">
        <v>487</v>
      </c>
      <c r="B772" s="76" t="s">
        <v>70</v>
      </c>
      <c r="C772" s="76" t="s">
        <v>303</v>
      </c>
      <c r="D772" s="76" t="s">
        <v>452</v>
      </c>
      <c r="E772" s="76" t="s">
        <v>48</v>
      </c>
      <c r="F772" s="77" t="s">
        <v>49</v>
      </c>
      <c r="G772" s="14">
        <v>118.1</v>
      </c>
      <c r="H772" s="14">
        <v>118.1</v>
      </c>
      <c r="I772" s="14">
        <v>118.1</v>
      </c>
      <c r="J772" s="14"/>
      <c r="K772" s="14"/>
      <c r="L772" s="14"/>
      <c r="M772" s="14">
        <f t="shared" si="4354"/>
        <v>118.1</v>
      </c>
      <c r="N772" s="14">
        <f t="shared" si="4355"/>
        <v>118.1</v>
      </c>
      <c r="O772" s="14">
        <f t="shared" si="4356"/>
        <v>118.1</v>
      </c>
      <c r="P772" s="14"/>
      <c r="Q772" s="14"/>
      <c r="R772" s="14"/>
      <c r="S772" s="14"/>
      <c r="T772" s="14"/>
      <c r="U772" s="14"/>
      <c r="V772" s="14"/>
      <c r="W772" s="14"/>
      <c r="X772" s="14"/>
      <c r="Y772" s="14">
        <f t="shared" si="4554"/>
        <v>118.1</v>
      </c>
      <c r="Z772" s="14">
        <f t="shared" si="4555"/>
        <v>118.1</v>
      </c>
      <c r="AA772" s="14">
        <f t="shared" si="4556"/>
        <v>118.1</v>
      </c>
      <c r="AB772" s="14"/>
      <c r="AC772" s="14"/>
      <c r="AD772" s="14"/>
      <c r="AE772" s="14">
        <f t="shared" si="4557"/>
        <v>118.1</v>
      </c>
      <c r="AF772" s="14">
        <f t="shared" si="4558"/>
        <v>118.1</v>
      </c>
      <c r="AG772" s="14">
        <f t="shared" si="4559"/>
        <v>118.1</v>
      </c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>
        <f t="shared" si="4538"/>
        <v>118.1</v>
      </c>
      <c r="AX772" s="14">
        <f t="shared" si="4539"/>
        <v>118.1</v>
      </c>
      <c r="AY772" s="14">
        <f t="shared" si="4540"/>
        <v>118.1</v>
      </c>
      <c r="AZ772" s="14"/>
      <c r="BA772" s="14">
        <f t="shared" si="4541"/>
        <v>118.1</v>
      </c>
      <c r="BB772" s="14">
        <f t="shared" si="4542"/>
        <v>118.1</v>
      </c>
      <c r="BC772" s="14">
        <f t="shared" si="4543"/>
        <v>118.1</v>
      </c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>
        <f t="shared" si="4544"/>
        <v>118.1</v>
      </c>
      <c r="BP772" s="14">
        <f t="shared" si="4545"/>
        <v>118.1</v>
      </c>
      <c r="BQ772" s="14">
        <f t="shared" si="4546"/>
        <v>118.1</v>
      </c>
      <c r="BR772" s="14"/>
      <c r="BS772" s="14"/>
      <c r="BT772" s="14"/>
      <c r="BU772" s="14">
        <f t="shared" si="4547"/>
        <v>118.1</v>
      </c>
      <c r="BV772" s="14">
        <f t="shared" si="4548"/>
        <v>118.1</v>
      </c>
      <c r="BW772" s="14">
        <f t="shared" si="4549"/>
        <v>118.1</v>
      </c>
      <c r="BX772" s="14"/>
      <c r="BY772" s="14"/>
      <c r="BZ772" s="14"/>
      <c r="CA772" s="14"/>
      <c r="CB772" s="14"/>
      <c r="CC772" s="14"/>
      <c r="CD772" s="14"/>
      <c r="CE772" s="14"/>
      <c r="CF772" s="14"/>
      <c r="CG772" s="14">
        <f t="shared" si="4550"/>
        <v>118.1</v>
      </c>
      <c r="CH772" s="14"/>
      <c r="CI772" s="84">
        <f t="shared" si="4710"/>
        <v>118.1</v>
      </c>
      <c r="CJ772" s="14">
        <f t="shared" si="4551"/>
        <v>118.1</v>
      </c>
      <c r="CK772" s="52"/>
      <c r="CL772" s="84">
        <f t="shared" si="4711"/>
        <v>118.1</v>
      </c>
      <c r="CM772" s="14">
        <f t="shared" si="4552"/>
        <v>118.1</v>
      </c>
      <c r="CN772" s="52"/>
      <c r="CO772" s="84">
        <f t="shared" si="4712"/>
        <v>118.1</v>
      </c>
      <c r="CP772" s="14"/>
      <c r="CQ772" s="29"/>
      <c r="CR772" s="29"/>
      <c r="CT772" s="1"/>
    </row>
    <row r="773" spans="1:99" s="87" customFormat="1" ht="31.2" customHeight="1" x14ac:dyDescent="0.3">
      <c r="A773" s="74" t="s">
        <v>487</v>
      </c>
      <c r="B773" s="74" t="s">
        <v>70</v>
      </c>
      <c r="C773" s="74" t="s">
        <v>160</v>
      </c>
      <c r="D773" s="74"/>
      <c r="E773" s="79"/>
      <c r="F773" s="75" t="s">
        <v>161</v>
      </c>
      <c r="G773" s="25">
        <f t="shared" ref="G773:G774" si="4723">G774</f>
        <v>2511.5</v>
      </c>
      <c r="H773" s="25">
        <f t="shared" ref="H773:H774" si="4724">H774</f>
        <v>2603</v>
      </c>
      <c r="I773" s="25">
        <f t="shared" ref="I773:I774" si="4725">I774</f>
        <v>2603</v>
      </c>
      <c r="J773" s="25">
        <f t="shared" ref="J773:J774" si="4726">J774</f>
        <v>0</v>
      </c>
      <c r="K773" s="25">
        <f t="shared" ref="K773:K774" si="4727">K774</f>
        <v>0</v>
      </c>
      <c r="L773" s="25">
        <f t="shared" ref="L773:L774" si="4728">L774</f>
        <v>0</v>
      </c>
      <c r="M773" s="25">
        <f t="shared" si="4354"/>
        <v>2511.5</v>
      </c>
      <c r="N773" s="25">
        <f t="shared" si="4355"/>
        <v>2603</v>
      </c>
      <c r="O773" s="25">
        <f t="shared" si="4356"/>
        <v>2603</v>
      </c>
      <c r="P773" s="25">
        <f t="shared" ref="P773:P774" si="4729">P774</f>
        <v>0</v>
      </c>
      <c r="Q773" s="25">
        <f t="shared" ref="Q773:Q774" si="4730">Q774</f>
        <v>0</v>
      </c>
      <c r="R773" s="25">
        <f t="shared" ref="R773:R774" si="4731">R774</f>
        <v>0</v>
      </c>
      <c r="S773" s="25">
        <f t="shared" ref="S773:S774" si="4732">S774</f>
        <v>0</v>
      </c>
      <c r="T773" s="25">
        <f t="shared" ref="T773:T774" si="4733">T774</f>
        <v>0</v>
      </c>
      <c r="U773" s="25">
        <f t="shared" ref="U773:U774" si="4734">U774</f>
        <v>0</v>
      </c>
      <c r="V773" s="25">
        <f t="shared" ref="V773:V774" si="4735">V774</f>
        <v>0</v>
      </c>
      <c r="W773" s="25">
        <f t="shared" ref="W773:W774" si="4736">W774</f>
        <v>0</v>
      </c>
      <c r="X773" s="25">
        <f t="shared" ref="X773:X774" si="4737">X774</f>
        <v>0</v>
      </c>
      <c r="Y773" s="25">
        <f t="shared" si="4554"/>
        <v>2511.5</v>
      </c>
      <c r="Z773" s="25">
        <f t="shared" si="4555"/>
        <v>2603</v>
      </c>
      <c r="AA773" s="25">
        <f t="shared" si="4556"/>
        <v>2603</v>
      </c>
      <c r="AB773" s="25">
        <f t="shared" ref="AB773:AB774" si="4738">AB774</f>
        <v>0</v>
      </c>
      <c r="AC773" s="25">
        <f t="shared" ref="AC773:AC774" si="4739">AC774</f>
        <v>0</v>
      </c>
      <c r="AD773" s="25">
        <f t="shared" ref="AD773:AD774" si="4740">AD774</f>
        <v>0</v>
      </c>
      <c r="AE773" s="25">
        <f t="shared" si="4557"/>
        <v>2511.5</v>
      </c>
      <c r="AF773" s="25">
        <f t="shared" si="4558"/>
        <v>2603</v>
      </c>
      <c r="AG773" s="25">
        <f t="shared" si="4559"/>
        <v>2603</v>
      </c>
      <c r="AH773" s="25">
        <f t="shared" ref="AH773:AH774" si="4741">AH774</f>
        <v>0</v>
      </c>
      <c r="AI773" s="25">
        <f t="shared" ref="AI773:AI774" si="4742">AI774</f>
        <v>0</v>
      </c>
      <c r="AJ773" s="25">
        <f t="shared" ref="AJ773:AJ774" si="4743">AJ774</f>
        <v>0</v>
      </c>
      <c r="AK773" s="25">
        <f t="shared" ref="AK773:AK774" si="4744">AK774</f>
        <v>0</v>
      </c>
      <c r="AL773" s="25">
        <f t="shared" ref="AL773:AL774" si="4745">AL774</f>
        <v>0</v>
      </c>
      <c r="AM773" s="25">
        <f t="shared" ref="AM773:AM774" si="4746">AM774</f>
        <v>0</v>
      </c>
      <c r="AN773" s="25">
        <f t="shared" ref="AN773:AN774" si="4747">AN774</f>
        <v>0</v>
      </c>
      <c r="AO773" s="25">
        <f t="shared" ref="AO773:AO774" si="4748">AO774</f>
        <v>0</v>
      </c>
      <c r="AP773" s="25">
        <f t="shared" ref="AP773:AP774" si="4749">AP774</f>
        <v>0</v>
      </c>
      <c r="AQ773" s="25">
        <f t="shared" ref="AQ773:AQ774" si="4750">AQ774</f>
        <v>0</v>
      </c>
      <c r="AR773" s="25">
        <f t="shared" ref="AR773:AR774" si="4751">AR774</f>
        <v>0</v>
      </c>
      <c r="AS773" s="25">
        <f t="shared" ref="AS773:AS774" si="4752">AS774</f>
        <v>0</v>
      </c>
      <c r="AT773" s="25">
        <f t="shared" ref="AT773:AT774" si="4753">AT774</f>
        <v>0</v>
      </c>
      <c r="AU773" s="25">
        <f t="shared" ref="AU773:AU774" si="4754">AU774</f>
        <v>0</v>
      </c>
      <c r="AV773" s="25">
        <f t="shared" ref="AV773:AV774" si="4755">AV774</f>
        <v>0</v>
      </c>
      <c r="AW773" s="25">
        <f t="shared" si="4538"/>
        <v>2511.5</v>
      </c>
      <c r="AX773" s="25">
        <f t="shared" si="4539"/>
        <v>2603</v>
      </c>
      <c r="AY773" s="25">
        <f t="shared" si="4540"/>
        <v>2603</v>
      </c>
      <c r="AZ773" s="25">
        <f t="shared" ref="AZ773:AZ774" si="4756">AZ774</f>
        <v>0</v>
      </c>
      <c r="BA773" s="25">
        <f t="shared" si="4541"/>
        <v>2511.5</v>
      </c>
      <c r="BB773" s="25">
        <f t="shared" si="4542"/>
        <v>2603</v>
      </c>
      <c r="BC773" s="25">
        <f t="shared" si="4543"/>
        <v>2603</v>
      </c>
      <c r="BD773" s="25">
        <f t="shared" ref="BD773:BD774" si="4757">BD774</f>
        <v>0</v>
      </c>
      <c r="BE773" s="25">
        <f t="shared" ref="BE773:BE774" si="4758">BE774</f>
        <v>0</v>
      </c>
      <c r="BF773" s="25">
        <f t="shared" ref="BF773:BF774" si="4759">BF774</f>
        <v>0</v>
      </c>
      <c r="BG773" s="25">
        <f t="shared" ref="BG773:BG774" si="4760">BG774</f>
        <v>0</v>
      </c>
      <c r="BH773" s="25">
        <f t="shared" ref="BH773:BH774" si="4761">BH774</f>
        <v>0</v>
      </c>
      <c r="BI773" s="25">
        <f t="shared" ref="BI773:BI774" si="4762">BI774</f>
        <v>0</v>
      </c>
      <c r="BJ773" s="25">
        <f t="shared" ref="BJ773:BJ774" si="4763">BJ774</f>
        <v>0</v>
      </c>
      <c r="BK773" s="25">
        <f t="shared" ref="BK773:BK774" si="4764">BK774</f>
        <v>0</v>
      </c>
      <c r="BL773" s="25">
        <f t="shared" ref="BL773:BL774" si="4765">BL774</f>
        <v>0</v>
      </c>
      <c r="BM773" s="25">
        <f t="shared" ref="BM773:BM774" si="4766">BM774</f>
        <v>0</v>
      </c>
      <c r="BN773" s="25">
        <f t="shared" ref="BN773:BN774" si="4767">BN774</f>
        <v>0</v>
      </c>
      <c r="BO773" s="25">
        <f t="shared" si="4544"/>
        <v>2511.5</v>
      </c>
      <c r="BP773" s="25">
        <f t="shared" si="4545"/>
        <v>2603</v>
      </c>
      <c r="BQ773" s="25">
        <f t="shared" si="4546"/>
        <v>2603</v>
      </c>
      <c r="BR773" s="25">
        <f t="shared" ref="BR773:BR774" si="4768">BR774</f>
        <v>0</v>
      </c>
      <c r="BS773" s="25">
        <f t="shared" ref="BS773:BS774" si="4769">BS774</f>
        <v>0</v>
      </c>
      <c r="BT773" s="25">
        <f t="shared" ref="BT773:BT774" si="4770">BT774</f>
        <v>0</v>
      </c>
      <c r="BU773" s="25">
        <f t="shared" si="4547"/>
        <v>2511.5</v>
      </c>
      <c r="BV773" s="25">
        <f t="shared" si="4548"/>
        <v>2603</v>
      </c>
      <c r="BW773" s="25">
        <f t="shared" si="4549"/>
        <v>2603</v>
      </c>
      <c r="BX773" s="25">
        <f t="shared" ref="BX773:BX774" si="4771">BX774</f>
        <v>0</v>
      </c>
      <c r="BY773" s="25">
        <f t="shared" ref="BY773:BY774" si="4772">BY774</f>
        <v>0</v>
      </c>
      <c r="BZ773" s="25">
        <f t="shared" ref="BZ773:BZ774" si="4773">BZ774</f>
        <v>0</v>
      </c>
      <c r="CA773" s="25">
        <f t="shared" ref="CA773:CA774" si="4774">CA774</f>
        <v>0</v>
      </c>
      <c r="CB773" s="25">
        <f t="shared" ref="CB773:CB774" si="4775">CB774</f>
        <v>0</v>
      </c>
      <c r="CC773" s="25">
        <f t="shared" ref="CC773:CC774" si="4776">CC774</f>
        <v>0</v>
      </c>
      <c r="CD773" s="25">
        <f t="shared" ref="CD773:CD774" si="4777">CD774</f>
        <v>0</v>
      </c>
      <c r="CE773" s="25">
        <f t="shared" ref="CE773:CE774" si="4778">CE774</f>
        <v>0</v>
      </c>
      <c r="CF773" s="25">
        <f t="shared" ref="CF773:CF774" si="4779">CF774</f>
        <v>0</v>
      </c>
      <c r="CG773" s="25">
        <f t="shared" si="4550"/>
        <v>2511.5</v>
      </c>
      <c r="CH773" s="25">
        <f t="shared" ref="CH773:CH774" si="4780">CH774</f>
        <v>0</v>
      </c>
      <c r="CI773" s="83">
        <f t="shared" si="4710"/>
        <v>2511.5</v>
      </c>
      <c r="CJ773" s="25">
        <f t="shared" si="4551"/>
        <v>2603</v>
      </c>
      <c r="CK773" s="25">
        <f t="shared" ref="CK773:CP774" si="4781">CK774</f>
        <v>0</v>
      </c>
      <c r="CL773" s="83">
        <f t="shared" si="4711"/>
        <v>2603</v>
      </c>
      <c r="CM773" s="25">
        <f t="shared" si="4552"/>
        <v>2603</v>
      </c>
      <c r="CN773" s="25">
        <f t="shared" si="4781"/>
        <v>0</v>
      </c>
      <c r="CO773" s="83">
        <f t="shared" si="4712"/>
        <v>2603</v>
      </c>
      <c r="CP773" s="25">
        <f t="shared" si="4781"/>
        <v>0</v>
      </c>
      <c r="CQ773" s="26"/>
      <c r="CR773" s="26"/>
      <c r="CS773" s="22"/>
      <c r="CT773" s="22"/>
      <c r="CU773" s="22"/>
    </row>
    <row r="774" spans="1:99" ht="31.2" customHeight="1" x14ac:dyDescent="0.3">
      <c r="A774" s="76" t="s">
        <v>487</v>
      </c>
      <c r="B774" s="76" t="s">
        <v>70</v>
      </c>
      <c r="C774" s="76" t="s">
        <v>160</v>
      </c>
      <c r="D774" s="76" t="s">
        <v>62</v>
      </c>
      <c r="E774" s="88"/>
      <c r="F774" s="77" t="s">
        <v>63</v>
      </c>
      <c r="G774" s="14">
        <f t="shared" si="4723"/>
        <v>2511.5</v>
      </c>
      <c r="H774" s="14">
        <f t="shared" si="4724"/>
        <v>2603</v>
      </c>
      <c r="I774" s="14">
        <f t="shared" si="4725"/>
        <v>2603</v>
      </c>
      <c r="J774" s="14">
        <f t="shared" si="4726"/>
        <v>0</v>
      </c>
      <c r="K774" s="14">
        <f t="shared" si="4727"/>
        <v>0</v>
      </c>
      <c r="L774" s="14">
        <f t="shared" si="4728"/>
        <v>0</v>
      </c>
      <c r="M774" s="14">
        <f t="shared" si="4354"/>
        <v>2511.5</v>
      </c>
      <c r="N774" s="14">
        <f t="shared" si="4355"/>
        <v>2603</v>
      </c>
      <c r="O774" s="14">
        <f t="shared" si="4356"/>
        <v>2603</v>
      </c>
      <c r="P774" s="14">
        <f t="shared" si="4729"/>
        <v>0</v>
      </c>
      <c r="Q774" s="14">
        <f t="shared" si="4730"/>
        <v>0</v>
      </c>
      <c r="R774" s="14">
        <f t="shared" si="4731"/>
        <v>0</v>
      </c>
      <c r="S774" s="14">
        <f t="shared" si="4732"/>
        <v>0</v>
      </c>
      <c r="T774" s="14">
        <f t="shared" si="4733"/>
        <v>0</v>
      </c>
      <c r="U774" s="14">
        <f t="shared" si="4734"/>
        <v>0</v>
      </c>
      <c r="V774" s="14">
        <f t="shared" si="4735"/>
        <v>0</v>
      </c>
      <c r="W774" s="14">
        <f t="shared" si="4736"/>
        <v>0</v>
      </c>
      <c r="X774" s="14">
        <f t="shared" si="4737"/>
        <v>0</v>
      </c>
      <c r="Y774" s="14">
        <f t="shared" si="4554"/>
        <v>2511.5</v>
      </c>
      <c r="Z774" s="14">
        <f t="shared" si="4555"/>
        <v>2603</v>
      </c>
      <c r="AA774" s="14">
        <f t="shared" si="4556"/>
        <v>2603</v>
      </c>
      <c r="AB774" s="14">
        <f t="shared" si="4738"/>
        <v>0</v>
      </c>
      <c r="AC774" s="14">
        <f t="shared" si="4739"/>
        <v>0</v>
      </c>
      <c r="AD774" s="14">
        <f t="shared" si="4740"/>
        <v>0</v>
      </c>
      <c r="AE774" s="14">
        <f t="shared" si="4557"/>
        <v>2511.5</v>
      </c>
      <c r="AF774" s="14">
        <f t="shared" si="4558"/>
        <v>2603</v>
      </c>
      <c r="AG774" s="14">
        <f t="shared" si="4559"/>
        <v>2603</v>
      </c>
      <c r="AH774" s="14">
        <f t="shared" si="4741"/>
        <v>0</v>
      </c>
      <c r="AI774" s="14">
        <f t="shared" si="4742"/>
        <v>0</v>
      </c>
      <c r="AJ774" s="14">
        <f t="shared" si="4743"/>
        <v>0</v>
      </c>
      <c r="AK774" s="14">
        <f t="shared" si="4744"/>
        <v>0</v>
      </c>
      <c r="AL774" s="14">
        <f t="shared" si="4745"/>
        <v>0</v>
      </c>
      <c r="AM774" s="14">
        <f t="shared" si="4746"/>
        <v>0</v>
      </c>
      <c r="AN774" s="14">
        <f t="shared" si="4747"/>
        <v>0</v>
      </c>
      <c r="AO774" s="14">
        <f t="shared" si="4748"/>
        <v>0</v>
      </c>
      <c r="AP774" s="14">
        <f t="shared" si="4749"/>
        <v>0</v>
      </c>
      <c r="AQ774" s="14">
        <f t="shared" si="4750"/>
        <v>0</v>
      </c>
      <c r="AR774" s="14">
        <f t="shared" si="4751"/>
        <v>0</v>
      </c>
      <c r="AS774" s="14">
        <f t="shared" si="4752"/>
        <v>0</v>
      </c>
      <c r="AT774" s="14">
        <f t="shared" si="4753"/>
        <v>0</v>
      </c>
      <c r="AU774" s="14">
        <f t="shared" si="4754"/>
        <v>0</v>
      </c>
      <c r="AV774" s="14">
        <f t="shared" si="4755"/>
        <v>0</v>
      </c>
      <c r="AW774" s="14">
        <f t="shared" si="4538"/>
        <v>2511.5</v>
      </c>
      <c r="AX774" s="14">
        <f t="shared" si="4539"/>
        <v>2603</v>
      </c>
      <c r="AY774" s="14">
        <f t="shared" si="4540"/>
        <v>2603</v>
      </c>
      <c r="AZ774" s="14">
        <f t="shared" si="4756"/>
        <v>0</v>
      </c>
      <c r="BA774" s="14">
        <f t="shared" si="4541"/>
        <v>2511.5</v>
      </c>
      <c r="BB774" s="14">
        <f t="shared" si="4542"/>
        <v>2603</v>
      </c>
      <c r="BC774" s="14">
        <f t="shared" si="4543"/>
        <v>2603</v>
      </c>
      <c r="BD774" s="14">
        <f t="shared" si="4757"/>
        <v>0</v>
      </c>
      <c r="BE774" s="14">
        <f t="shared" si="4758"/>
        <v>0</v>
      </c>
      <c r="BF774" s="14">
        <f t="shared" si="4759"/>
        <v>0</v>
      </c>
      <c r="BG774" s="14">
        <f t="shared" si="4760"/>
        <v>0</v>
      </c>
      <c r="BH774" s="14">
        <f t="shared" si="4761"/>
        <v>0</v>
      </c>
      <c r="BI774" s="14">
        <f t="shared" si="4762"/>
        <v>0</v>
      </c>
      <c r="BJ774" s="14">
        <f t="shared" si="4763"/>
        <v>0</v>
      </c>
      <c r="BK774" s="14">
        <f t="shared" si="4764"/>
        <v>0</v>
      </c>
      <c r="BL774" s="14">
        <f t="shared" si="4765"/>
        <v>0</v>
      </c>
      <c r="BM774" s="14">
        <f t="shared" si="4766"/>
        <v>0</v>
      </c>
      <c r="BN774" s="14">
        <f t="shared" si="4767"/>
        <v>0</v>
      </c>
      <c r="BO774" s="14">
        <f t="shared" si="4544"/>
        <v>2511.5</v>
      </c>
      <c r="BP774" s="14">
        <f t="shared" si="4545"/>
        <v>2603</v>
      </c>
      <c r="BQ774" s="14">
        <f t="shared" si="4546"/>
        <v>2603</v>
      </c>
      <c r="BR774" s="14">
        <f t="shared" si="4768"/>
        <v>0</v>
      </c>
      <c r="BS774" s="14">
        <f t="shared" si="4769"/>
        <v>0</v>
      </c>
      <c r="BT774" s="14">
        <f t="shared" si="4770"/>
        <v>0</v>
      </c>
      <c r="BU774" s="14">
        <f t="shared" si="4547"/>
        <v>2511.5</v>
      </c>
      <c r="BV774" s="14">
        <f t="shared" si="4548"/>
        <v>2603</v>
      </c>
      <c r="BW774" s="14">
        <f t="shared" si="4549"/>
        <v>2603</v>
      </c>
      <c r="BX774" s="14">
        <f t="shared" si="4771"/>
        <v>0</v>
      </c>
      <c r="BY774" s="14">
        <f t="shared" si="4772"/>
        <v>0</v>
      </c>
      <c r="BZ774" s="14">
        <f t="shared" si="4773"/>
        <v>0</v>
      </c>
      <c r="CA774" s="14">
        <f t="shared" si="4774"/>
        <v>0</v>
      </c>
      <c r="CB774" s="14">
        <f t="shared" si="4775"/>
        <v>0</v>
      </c>
      <c r="CC774" s="14">
        <f t="shared" si="4776"/>
        <v>0</v>
      </c>
      <c r="CD774" s="14">
        <f t="shared" si="4777"/>
        <v>0</v>
      </c>
      <c r="CE774" s="14">
        <f t="shared" si="4778"/>
        <v>0</v>
      </c>
      <c r="CF774" s="14">
        <f t="shared" si="4779"/>
        <v>0</v>
      </c>
      <c r="CG774" s="14">
        <f t="shared" si="4550"/>
        <v>2511.5</v>
      </c>
      <c r="CH774" s="14">
        <f t="shared" si="4780"/>
        <v>0</v>
      </c>
      <c r="CI774" s="84">
        <f t="shared" si="4710"/>
        <v>2511.5</v>
      </c>
      <c r="CJ774" s="14">
        <f t="shared" si="4551"/>
        <v>2603</v>
      </c>
      <c r="CK774" s="52">
        <f t="shared" si="4781"/>
        <v>0</v>
      </c>
      <c r="CL774" s="84">
        <f t="shared" si="4711"/>
        <v>2603</v>
      </c>
      <c r="CM774" s="14">
        <f t="shared" si="4552"/>
        <v>2603</v>
      </c>
      <c r="CN774" s="52">
        <f t="shared" si="4781"/>
        <v>0</v>
      </c>
      <c r="CO774" s="84">
        <f t="shared" si="4712"/>
        <v>2603</v>
      </c>
      <c r="CP774" s="14">
        <f t="shared" si="4781"/>
        <v>0</v>
      </c>
      <c r="CQ774" s="29"/>
      <c r="CR774" s="29"/>
      <c r="CT774" s="1"/>
    </row>
    <row r="775" spans="1:99" ht="15.6" customHeight="1" x14ac:dyDescent="0.3">
      <c r="A775" s="76" t="s">
        <v>487</v>
      </c>
      <c r="B775" s="76" t="s">
        <v>70</v>
      </c>
      <c r="C775" s="76" t="s">
        <v>160</v>
      </c>
      <c r="D775" s="76" t="s">
        <v>64</v>
      </c>
      <c r="E775" s="88"/>
      <c r="F775" s="77" t="s">
        <v>65</v>
      </c>
      <c r="G775" s="14">
        <f t="shared" ref="G775:L775" si="4782">G776+G778</f>
        <v>2511.5</v>
      </c>
      <c r="H775" s="14">
        <f t="shared" si="4782"/>
        <v>2603</v>
      </c>
      <c r="I775" s="14">
        <f t="shared" si="4782"/>
        <v>2603</v>
      </c>
      <c r="J775" s="14">
        <f t="shared" si="4782"/>
        <v>0</v>
      </c>
      <c r="K775" s="14">
        <f t="shared" si="4782"/>
        <v>0</v>
      </c>
      <c r="L775" s="14">
        <f t="shared" si="4782"/>
        <v>0</v>
      </c>
      <c r="M775" s="14">
        <f t="shared" si="4354"/>
        <v>2511.5</v>
      </c>
      <c r="N775" s="14">
        <f t="shared" si="4355"/>
        <v>2603</v>
      </c>
      <c r="O775" s="14">
        <f t="shared" si="4356"/>
        <v>2603</v>
      </c>
      <c r="P775" s="14">
        <f t="shared" ref="P775:X775" si="4783">P776+P778</f>
        <v>0</v>
      </c>
      <c r="Q775" s="14">
        <f t="shared" si="4783"/>
        <v>0</v>
      </c>
      <c r="R775" s="14">
        <f t="shared" si="4783"/>
        <v>0</v>
      </c>
      <c r="S775" s="14">
        <f t="shared" si="4783"/>
        <v>0</v>
      </c>
      <c r="T775" s="14">
        <f t="shared" si="4783"/>
        <v>0</v>
      </c>
      <c r="U775" s="14">
        <f t="shared" si="4783"/>
        <v>0</v>
      </c>
      <c r="V775" s="14">
        <f t="shared" si="4783"/>
        <v>0</v>
      </c>
      <c r="W775" s="14">
        <f t="shared" si="4783"/>
        <v>0</v>
      </c>
      <c r="X775" s="14">
        <f t="shared" si="4783"/>
        <v>0</v>
      </c>
      <c r="Y775" s="14">
        <f t="shared" si="4554"/>
        <v>2511.5</v>
      </c>
      <c r="Z775" s="14">
        <f t="shared" si="4555"/>
        <v>2603</v>
      </c>
      <c r="AA775" s="14">
        <f t="shared" si="4556"/>
        <v>2603</v>
      </c>
      <c r="AB775" s="14">
        <f>AB776+AB778</f>
        <v>0</v>
      </c>
      <c r="AC775" s="14">
        <f>AC776+AC778</f>
        <v>0</v>
      </c>
      <c r="AD775" s="14">
        <f>AD776+AD778</f>
        <v>0</v>
      </c>
      <c r="AE775" s="14">
        <f t="shared" si="4557"/>
        <v>2511.5</v>
      </c>
      <c r="AF775" s="14">
        <f t="shared" si="4558"/>
        <v>2603</v>
      </c>
      <c r="AG775" s="14">
        <f t="shared" si="4559"/>
        <v>2603</v>
      </c>
      <c r="AH775" s="14">
        <f t="shared" ref="AH775:AV775" si="4784">AH776+AH778</f>
        <v>0</v>
      </c>
      <c r="AI775" s="14">
        <f t="shared" si="4784"/>
        <v>0</v>
      </c>
      <c r="AJ775" s="14">
        <f t="shared" si="4784"/>
        <v>0</v>
      </c>
      <c r="AK775" s="14">
        <f t="shared" si="4784"/>
        <v>0</v>
      </c>
      <c r="AL775" s="14">
        <f t="shared" si="4784"/>
        <v>0</v>
      </c>
      <c r="AM775" s="14">
        <f t="shared" si="4784"/>
        <v>0</v>
      </c>
      <c r="AN775" s="14">
        <f t="shared" si="4784"/>
        <v>0</v>
      </c>
      <c r="AO775" s="14">
        <f t="shared" si="4784"/>
        <v>0</v>
      </c>
      <c r="AP775" s="14">
        <f t="shared" si="4784"/>
        <v>0</v>
      </c>
      <c r="AQ775" s="14">
        <f t="shared" si="4784"/>
        <v>0</v>
      </c>
      <c r="AR775" s="14">
        <f t="shared" si="4784"/>
        <v>0</v>
      </c>
      <c r="AS775" s="14">
        <f t="shared" si="4784"/>
        <v>0</v>
      </c>
      <c r="AT775" s="14">
        <f t="shared" si="4784"/>
        <v>0</v>
      </c>
      <c r="AU775" s="14">
        <f t="shared" si="4784"/>
        <v>0</v>
      </c>
      <c r="AV775" s="14">
        <f t="shared" si="4784"/>
        <v>0</v>
      </c>
      <c r="AW775" s="14">
        <f t="shared" si="4538"/>
        <v>2511.5</v>
      </c>
      <c r="AX775" s="14">
        <f t="shared" si="4539"/>
        <v>2603</v>
      </c>
      <c r="AY775" s="14">
        <f t="shared" si="4540"/>
        <v>2603</v>
      </c>
      <c r="AZ775" s="14">
        <f>AZ776+AZ778</f>
        <v>0</v>
      </c>
      <c r="BA775" s="14">
        <f t="shared" si="4541"/>
        <v>2511.5</v>
      </c>
      <c r="BB775" s="14">
        <f t="shared" si="4542"/>
        <v>2603</v>
      </c>
      <c r="BC775" s="14">
        <f t="shared" si="4543"/>
        <v>2603</v>
      </c>
      <c r="BD775" s="14">
        <f t="shared" ref="BD775:BN775" si="4785">BD776+BD778</f>
        <v>0</v>
      </c>
      <c r="BE775" s="14">
        <f t="shared" si="4785"/>
        <v>0</v>
      </c>
      <c r="BF775" s="14">
        <f t="shared" si="4785"/>
        <v>0</v>
      </c>
      <c r="BG775" s="14">
        <f t="shared" si="4785"/>
        <v>0</v>
      </c>
      <c r="BH775" s="14">
        <f t="shared" si="4785"/>
        <v>0</v>
      </c>
      <c r="BI775" s="14">
        <f t="shared" si="4785"/>
        <v>0</v>
      </c>
      <c r="BJ775" s="14">
        <f t="shared" si="4785"/>
        <v>0</v>
      </c>
      <c r="BK775" s="14">
        <f t="shared" si="4785"/>
        <v>0</v>
      </c>
      <c r="BL775" s="14">
        <f t="shared" si="4785"/>
        <v>0</v>
      </c>
      <c r="BM775" s="14">
        <f t="shared" si="4785"/>
        <v>0</v>
      </c>
      <c r="BN775" s="14">
        <f t="shared" si="4785"/>
        <v>0</v>
      </c>
      <c r="BO775" s="14">
        <f t="shared" si="4544"/>
        <v>2511.5</v>
      </c>
      <c r="BP775" s="14">
        <f t="shared" si="4545"/>
        <v>2603</v>
      </c>
      <c r="BQ775" s="14">
        <f t="shared" si="4546"/>
        <v>2603</v>
      </c>
      <c r="BR775" s="14">
        <f>BR776+BR778</f>
        <v>0</v>
      </c>
      <c r="BS775" s="14">
        <f>BS776+BS778</f>
        <v>0</v>
      </c>
      <c r="BT775" s="14">
        <f>BT776+BT778</f>
        <v>0</v>
      </c>
      <c r="BU775" s="14">
        <f t="shared" si="4547"/>
        <v>2511.5</v>
      </c>
      <c r="BV775" s="14">
        <f t="shared" si="4548"/>
        <v>2603</v>
      </c>
      <c r="BW775" s="14">
        <f t="shared" si="4549"/>
        <v>2603</v>
      </c>
      <c r="BX775" s="14">
        <f t="shared" ref="BX775:CF775" si="4786">BX776+BX778</f>
        <v>0</v>
      </c>
      <c r="BY775" s="14">
        <f t="shared" si="4786"/>
        <v>0</v>
      </c>
      <c r="BZ775" s="14">
        <f t="shared" si="4786"/>
        <v>0</v>
      </c>
      <c r="CA775" s="14">
        <f t="shared" si="4786"/>
        <v>0</v>
      </c>
      <c r="CB775" s="14">
        <f t="shared" si="4786"/>
        <v>0</v>
      </c>
      <c r="CC775" s="14">
        <f t="shared" si="4786"/>
        <v>0</v>
      </c>
      <c r="CD775" s="14">
        <f t="shared" si="4786"/>
        <v>0</v>
      </c>
      <c r="CE775" s="14">
        <f t="shared" si="4786"/>
        <v>0</v>
      </c>
      <c r="CF775" s="14">
        <f t="shared" si="4786"/>
        <v>0</v>
      </c>
      <c r="CG775" s="14">
        <f t="shared" si="4550"/>
        <v>2511.5</v>
      </c>
      <c r="CH775" s="14">
        <f>CH776+CH778</f>
        <v>0</v>
      </c>
      <c r="CI775" s="84">
        <f t="shared" si="4710"/>
        <v>2511.5</v>
      </c>
      <c r="CJ775" s="14">
        <f t="shared" si="4551"/>
        <v>2603</v>
      </c>
      <c r="CK775" s="52">
        <f>CK776+CK778</f>
        <v>0</v>
      </c>
      <c r="CL775" s="84">
        <f t="shared" si="4711"/>
        <v>2603</v>
      </c>
      <c r="CM775" s="14">
        <f t="shared" si="4552"/>
        <v>2603</v>
      </c>
      <c r="CN775" s="52">
        <f>CN776+CN778</f>
        <v>0</v>
      </c>
      <c r="CO775" s="84">
        <f t="shared" si="4712"/>
        <v>2603</v>
      </c>
      <c r="CP775" s="14">
        <f>CP776+CP778</f>
        <v>0</v>
      </c>
      <c r="CQ775" s="29"/>
      <c r="CR775" s="29"/>
      <c r="CT775" s="1"/>
    </row>
    <row r="776" spans="1:99" ht="31.2" customHeight="1" x14ac:dyDescent="0.3">
      <c r="A776" s="76" t="s">
        <v>487</v>
      </c>
      <c r="B776" s="76" t="s">
        <v>70</v>
      </c>
      <c r="C776" s="76" t="s">
        <v>160</v>
      </c>
      <c r="D776" s="76" t="s">
        <v>162</v>
      </c>
      <c r="E776" s="88"/>
      <c r="F776" s="77" t="s">
        <v>163</v>
      </c>
      <c r="G776" s="14">
        <f t="shared" ref="G776:L776" si="4787">G777</f>
        <v>416.5</v>
      </c>
      <c r="H776" s="14">
        <f t="shared" si="4787"/>
        <v>416.5</v>
      </c>
      <c r="I776" s="14">
        <f t="shared" si="4787"/>
        <v>416.5</v>
      </c>
      <c r="J776" s="14">
        <f t="shared" si="4787"/>
        <v>0</v>
      </c>
      <c r="K776" s="14">
        <f t="shared" si="4787"/>
        <v>0</v>
      </c>
      <c r="L776" s="14">
        <f t="shared" si="4787"/>
        <v>0</v>
      </c>
      <c r="M776" s="14">
        <f t="shared" si="4354"/>
        <v>416.5</v>
      </c>
      <c r="N776" s="14">
        <f t="shared" si="4355"/>
        <v>416.5</v>
      </c>
      <c r="O776" s="14">
        <f t="shared" si="4356"/>
        <v>416.5</v>
      </c>
      <c r="P776" s="14">
        <f t="shared" ref="P776:X776" si="4788">P777</f>
        <v>0</v>
      </c>
      <c r="Q776" s="14">
        <f t="shared" si="4788"/>
        <v>0</v>
      </c>
      <c r="R776" s="14">
        <f t="shared" si="4788"/>
        <v>0</v>
      </c>
      <c r="S776" s="14">
        <f t="shared" si="4788"/>
        <v>0</v>
      </c>
      <c r="T776" s="14">
        <f t="shared" si="4788"/>
        <v>0</v>
      </c>
      <c r="U776" s="14">
        <f t="shared" si="4788"/>
        <v>0</v>
      </c>
      <c r="V776" s="14">
        <f t="shared" si="4788"/>
        <v>0</v>
      </c>
      <c r="W776" s="14">
        <f t="shared" si="4788"/>
        <v>0</v>
      </c>
      <c r="X776" s="14">
        <f t="shared" si="4788"/>
        <v>0</v>
      </c>
      <c r="Y776" s="14">
        <f t="shared" si="4554"/>
        <v>416.5</v>
      </c>
      <c r="Z776" s="14">
        <f t="shared" si="4555"/>
        <v>416.5</v>
      </c>
      <c r="AA776" s="14">
        <f t="shared" si="4556"/>
        <v>416.5</v>
      </c>
      <c r="AB776" s="14">
        <f>AB777</f>
        <v>0</v>
      </c>
      <c r="AC776" s="14">
        <f>AC777</f>
        <v>0</v>
      </c>
      <c r="AD776" s="14">
        <f>AD777</f>
        <v>0</v>
      </c>
      <c r="AE776" s="14">
        <f t="shared" si="4557"/>
        <v>416.5</v>
      </c>
      <c r="AF776" s="14">
        <f t="shared" si="4558"/>
        <v>416.5</v>
      </c>
      <c r="AG776" s="14">
        <f t="shared" si="4559"/>
        <v>416.5</v>
      </c>
      <c r="AH776" s="14">
        <f t="shared" ref="AH776:AV776" si="4789">AH777</f>
        <v>0</v>
      </c>
      <c r="AI776" s="14">
        <f t="shared" si="4789"/>
        <v>0</v>
      </c>
      <c r="AJ776" s="14">
        <f t="shared" si="4789"/>
        <v>0</v>
      </c>
      <c r="AK776" s="14">
        <f t="shared" si="4789"/>
        <v>0</v>
      </c>
      <c r="AL776" s="14">
        <f t="shared" si="4789"/>
        <v>0</v>
      </c>
      <c r="AM776" s="14">
        <f t="shared" si="4789"/>
        <v>0</v>
      </c>
      <c r="AN776" s="14">
        <f t="shared" si="4789"/>
        <v>0</v>
      </c>
      <c r="AO776" s="14">
        <f t="shared" si="4789"/>
        <v>0</v>
      </c>
      <c r="AP776" s="14">
        <f t="shared" si="4789"/>
        <v>0</v>
      </c>
      <c r="AQ776" s="14">
        <f t="shared" si="4789"/>
        <v>0</v>
      </c>
      <c r="AR776" s="14">
        <f t="shared" si="4789"/>
        <v>0</v>
      </c>
      <c r="AS776" s="14">
        <f t="shared" si="4789"/>
        <v>0</v>
      </c>
      <c r="AT776" s="14">
        <f t="shared" si="4789"/>
        <v>0</v>
      </c>
      <c r="AU776" s="14">
        <f t="shared" si="4789"/>
        <v>0</v>
      </c>
      <c r="AV776" s="14">
        <f t="shared" si="4789"/>
        <v>0</v>
      </c>
      <c r="AW776" s="14">
        <f t="shared" si="4538"/>
        <v>416.5</v>
      </c>
      <c r="AX776" s="14">
        <f t="shared" si="4539"/>
        <v>416.5</v>
      </c>
      <c r="AY776" s="14">
        <f t="shared" si="4540"/>
        <v>416.5</v>
      </c>
      <c r="AZ776" s="14">
        <f>AZ777</f>
        <v>0</v>
      </c>
      <c r="BA776" s="14">
        <f t="shared" si="4541"/>
        <v>416.5</v>
      </c>
      <c r="BB776" s="14">
        <f t="shared" si="4542"/>
        <v>416.5</v>
      </c>
      <c r="BC776" s="14">
        <f t="shared" si="4543"/>
        <v>416.5</v>
      </c>
      <c r="BD776" s="14">
        <f t="shared" ref="BD776:BN776" si="4790">BD777</f>
        <v>0</v>
      </c>
      <c r="BE776" s="14">
        <f t="shared" si="4790"/>
        <v>0</v>
      </c>
      <c r="BF776" s="14">
        <f t="shared" si="4790"/>
        <v>0</v>
      </c>
      <c r="BG776" s="14">
        <f t="shared" si="4790"/>
        <v>0</v>
      </c>
      <c r="BH776" s="14">
        <f t="shared" si="4790"/>
        <v>0</v>
      </c>
      <c r="BI776" s="14">
        <f t="shared" si="4790"/>
        <v>0</v>
      </c>
      <c r="BJ776" s="14">
        <f t="shared" si="4790"/>
        <v>0</v>
      </c>
      <c r="BK776" s="14">
        <f t="shared" si="4790"/>
        <v>0</v>
      </c>
      <c r="BL776" s="14">
        <f t="shared" si="4790"/>
        <v>0</v>
      </c>
      <c r="BM776" s="14">
        <f t="shared" si="4790"/>
        <v>0</v>
      </c>
      <c r="BN776" s="14">
        <f t="shared" si="4790"/>
        <v>0</v>
      </c>
      <c r="BO776" s="14">
        <f t="shared" si="4544"/>
        <v>416.5</v>
      </c>
      <c r="BP776" s="14">
        <f t="shared" si="4545"/>
        <v>416.5</v>
      </c>
      <c r="BQ776" s="14">
        <f t="shared" si="4546"/>
        <v>416.5</v>
      </c>
      <c r="BR776" s="14">
        <f>BR777</f>
        <v>0</v>
      </c>
      <c r="BS776" s="14">
        <f>BS777</f>
        <v>0</v>
      </c>
      <c r="BT776" s="14">
        <f>BT777</f>
        <v>0</v>
      </c>
      <c r="BU776" s="14">
        <f t="shared" si="4547"/>
        <v>416.5</v>
      </c>
      <c r="BV776" s="14">
        <f t="shared" si="4548"/>
        <v>416.5</v>
      </c>
      <c r="BW776" s="14">
        <f t="shared" si="4549"/>
        <v>416.5</v>
      </c>
      <c r="BX776" s="14">
        <f t="shared" ref="BX776:CF776" si="4791">BX777</f>
        <v>0</v>
      </c>
      <c r="BY776" s="14">
        <f t="shared" si="4791"/>
        <v>0</v>
      </c>
      <c r="BZ776" s="14">
        <f t="shared" si="4791"/>
        <v>0</v>
      </c>
      <c r="CA776" s="14">
        <f t="shared" si="4791"/>
        <v>0</v>
      </c>
      <c r="CB776" s="14">
        <f t="shared" si="4791"/>
        <v>0</v>
      </c>
      <c r="CC776" s="14">
        <f t="shared" si="4791"/>
        <v>0</v>
      </c>
      <c r="CD776" s="14">
        <f t="shared" si="4791"/>
        <v>0</v>
      </c>
      <c r="CE776" s="14">
        <f t="shared" si="4791"/>
        <v>0</v>
      </c>
      <c r="CF776" s="14">
        <f t="shared" si="4791"/>
        <v>0</v>
      </c>
      <c r="CG776" s="14">
        <f t="shared" si="4550"/>
        <v>416.5</v>
      </c>
      <c r="CH776" s="14">
        <f>CH777</f>
        <v>0</v>
      </c>
      <c r="CI776" s="84">
        <f t="shared" si="4710"/>
        <v>416.5</v>
      </c>
      <c r="CJ776" s="14">
        <f t="shared" si="4551"/>
        <v>416.5</v>
      </c>
      <c r="CK776" s="52">
        <f>CK777</f>
        <v>0</v>
      </c>
      <c r="CL776" s="84">
        <f t="shared" si="4711"/>
        <v>416.5</v>
      </c>
      <c r="CM776" s="14">
        <f t="shared" si="4552"/>
        <v>416.5</v>
      </c>
      <c r="CN776" s="52">
        <f>CN777</f>
        <v>0</v>
      </c>
      <c r="CO776" s="84">
        <f t="shared" si="4712"/>
        <v>416.5</v>
      </c>
      <c r="CP776" s="14">
        <f>CP777</f>
        <v>0</v>
      </c>
      <c r="CQ776" s="29"/>
      <c r="CR776" s="29"/>
      <c r="CT776" s="1"/>
    </row>
    <row r="777" spans="1:99" ht="31.2" customHeight="1" x14ac:dyDescent="0.3">
      <c r="A777" s="76" t="s">
        <v>487</v>
      </c>
      <c r="B777" s="76" t="s">
        <v>70</v>
      </c>
      <c r="C777" s="76" t="s">
        <v>160</v>
      </c>
      <c r="D777" s="76" t="s">
        <v>162</v>
      </c>
      <c r="E777" s="76" t="s">
        <v>46</v>
      </c>
      <c r="F777" s="77" t="s">
        <v>47</v>
      </c>
      <c r="G777" s="14">
        <v>416.5</v>
      </c>
      <c r="H777" s="14">
        <v>416.5</v>
      </c>
      <c r="I777" s="14">
        <v>416.5</v>
      </c>
      <c r="J777" s="14"/>
      <c r="K777" s="14"/>
      <c r="L777" s="14"/>
      <c r="M777" s="14">
        <f t="shared" si="4354"/>
        <v>416.5</v>
      </c>
      <c r="N777" s="14">
        <f t="shared" si="4355"/>
        <v>416.5</v>
      </c>
      <c r="O777" s="14">
        <f t="shared" si="4356"/>
        <v>416.5</v>
      </c>
      <c r="P777" s="14"/>
      <c r="Q777" s="14"/>
      <c r="R777" s="14"/>
      <c r="S777" s="14"/>
      <c r="T777" s="14"/>
      <c r="U777" s="14"/>
      <c r="V777" s="14"/>
      <c r="W777" s="14"/>
      <c r="X777" s="14"/>
      <c r="Y777" s="14">
        <f t="shared" si="4554"/>
        <v>416.5</v>
      </c>
      <c r="Z777" s="14">
        <f t="shared" si="4555"/>
        <v>416.5</v>
      </c>
      <c r="AA777" s="14">
        <f t="shared" si="4556"/>
        <v>416.5</v>
      </c>
      <c r="AB777" s="14"/>
      <c r="AC777" s="14"/>
      <c r="AD777" s="14"/>
      <c r="AE777" s="14">
        <f t="shared" si="4557"/>
        <v>416.5</v>
      </c>
      <c r="AF777" s="14">
        <f t="shared" si="4558"/>
        <v>416.5</v>
      </c>
      <c r="AG777" s="14">
        <f t="shared" si="4559"/>
        <v>416.5</v>
      </c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>
        <f t="shared" si="4538"/>
        <v>416.5</v>
      </c>
      <c r="AX777" s="14">
        <f t="shared" si="4539"/>
        <v>416.5</v>
      </c>
      <c r="AY777" s="14">
        <f t="shared" si="4540"/>
        <v>416.5</v>
      </c>
      <c r="AZ777" s="14"/>
      <c r="BA777" s="14">
        <f t="shared" si="4541"/>
        <v>416.5</v>
      </c>
      <c r="BB777" s="14">
        <f t="shared" si="4542"/>
        <v>416.5</v>
      </c>
      <c r="BC777" s="14">
        <f t="shared" si="4543"/>
        <v>416.5</v>
      </c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>
        <f t="shared" si="4544"/>
        <v>416.5</v>
      </c>
      <c r="BP777" s="14">
        <f t="shared" si="4545"/>
        <v>416.5</v>
      </c>
      <c r="BQ777" s="14">
        <f t="shared" si="4546"/>
        <v>416.5</v>
      </c>
      <c r="BR777" s="14"/>
      <c r="BS777" s="14"/>
      <c r="BT777" s="14"/>
      <c r="BU777" s="14">
        <f t="shared" si="4547"/>
        <v>416.5</v>
      </c>
      <c r="BV777" s="14">
        <f t="shared" si="4548"/>
        <v>416.5</v>
      </c>
      <c r="BW777" s="14">
        <f t="shared" si="4549"/>
        <v>416.5</v>
      </c>
      <c r="BX777" s="14"/>
      <c r="BY777" s="14"/>
      <c r="BZ777" s="14"/>
      <c r="CA777" s="14"/>
      <c r="CB777" s="14"/>
      <c r="CC777" s="14"/>
      <c r="CD777" s="14"/>
      <c r="CE777" s="14"/>
      <c r="CF777" s="14"/>
      <c r="CG777" s="14">
        <f t="shared" si="4550"/>
        <v>416.5</v>
      </c>
      <c r="CH777" s="14"/>
      <c r="CI777" s="84">
        <f t="shared" si="4710"/>
        <v>416.5</v>
      </c>
      <c r="CJ777" s="14">
        <f t="shared" si="4551"/>
        <v>416.5</v>
      </c>
      <c r="CK777" s="52"/>
      <c r="CL777" s="84">
        <f t="shared" si="4711"/>
        <v>416.5</v>
      </c>
      <c r="CM777" s="14">
        <f t="shared" si="4552"/>
        <v>416.5</v>
      </c>
      <c r="CN777" s="52"/>
      <c r="CO777" s="84">
        <f t="shared" si="4712"/>
        <v>416.5</v>
      </c>
      <c r="CP777" s="14"/>
      <c r="CQ777" s="29"/>
      <c r="CR777" s="29"/>
      <c r="CT777" s="1"/>
    </row>
    <row r="778" spans="1:99" ht="46.8" customHeight="1" x14ac:dyDescent="0.3">
      <c r="A778" s="76" t="s">
        <v>487</v>
      </c>
      <c r="B778" s="76" t="s">
        <v>70</v>
      </c>
      <c r="C778" s="76" t="s">
        <v>160</v>
      </c>
      <c r="D778" s="76" t="s">
        <v>454</v>
      </c>
      <c r="E778" s="88"/>
      <c r="F778" s="77" t="s">
        <v>455</v>
      </c>
      <c r="G778" s="14">
        <f t="shared" ref="G778:L778" si="4792">G779+G780</f>
        <v>2095</v>
      </c>
      <c r="H778" s="14">
        <f t="shared" si="4792"/>
        <v>2186.5</v>
      </c>
      <c r="I778" s="14">
        <f t="shared" si="4792"/>
        <v>2186.5</v>
      </c>
      <c r="J778" s="14">
        <f t="shared" si="4792"/>
        <v>0</v>
      </c>
      <c r="K778" s="14">
        <f t="shared" si="4792"/>
        <v>0</v>
      </c>
      <c r="L778" s="14">
        <f t="shared" si="4792"/>
        <v>0</v>
      </c>
      <c r="M778" s="14">
        <f t="shared" si="4354"/>
        <v>2095</v>
      </c>
      <c r="N778" s="14">
        <f t="shared" si="4355"/>
        <v>2186.5</v>
      </c>
      <c r="O778" s="14">
        <f t="shared" si="4356"/>
        <v>2186.5</v>
      </c>
      <c r="P778" s="14">
        <f t="shared" ref="P778:X778" si="4793">P779+P780</f>
        <v>0</v>
      </c>
      <c r="Q778" s="14">
        <f t="shared" si="4793"/>
        <v>0</v>
      </c>
      <c r="R778" s="14">
        <f t="shared" si="4793"/>
        <v>0</v>
      </c>
      <c r="S778" s="14">
        <f t="shared" si="4793"/>
        <v>0</v>
      </c>
      <c r="T778" s="14">
        <f t="shared" si="4793"/>
        <v>0</v>
      </c>
      <c r="U778" s="14">
        <f t="shared" si="4793"/>
        <v>0</v>
      </c>
      <c r="V778" s="14">
        <f t="shared" si="4793"/>
        <v>0</v>
      </c>
      <c r="W778" s="14">
        <f t="shared" si="4793"/>
        <v>0</v>
      </c>
      <c r="X778" s="14">
        <f t="shared" si="4793"/>
        <v>0</v>
      </c>
      <c r="Y778" s="14">
        <f t="shared" si="4554"/>
        <v>2095</v>
      </c>
      <c r="Z778" s="14">
        <f t="shared" si="4555"/>
        <v>2186.5</v>
      </c>
      <c r="AA778" s="14">
        <f t="shared" si="4556"/>
        <v>2186.5</v>
      </c>
      <c r="AB778" s="14">
        <f>AB779+AB780</f>
        <v>0</v>
      </c>
      <c r="AC778" s="14">
        <f>AC779+AC780</f>
        <v>0</v>
      </c>
      <c r="AD778" s="14">
        <f>AD779+AD780</f>
        <v>0</v>
      </c>
      <c r="AE778" s="14">
        <f t="shared" si="4557"/>
        <v>2095</v>
      </c>
      <c r="AF778" s="14">
        <f t="shared" si="4558"/>
        <v>2186.5</v>
      </c>
      <c r="AG778" s="14">
        <f t="shared" si="4559"/>
        <v>2186.5</v>
      </c>
      <c r="AH778" s="14">
        <f t="shared" ref="AH778:AV778" si="4794">AH779+AH780</f>
        <v>0</v>
      </c>
      <c r="AI778" s="14">
        <f t="shared" si="4794"/>
        <v>0</v>
      </c>
      <c r="AJ778" s="14">
        <f t="shared" si="4794"/>
        <v>0</v>
      </c>
      <c r="AK778" s="14">
        <f t="shared" si="4794"/>
        <v>0</v>
      </c>
      <c r="AL778" s="14">
        <f t="shared" si="4794"/>
        <v>0</v>
      </c>
      <c r="AM778" s="14">
        <f t="shared" si="4794"/>
        <v>0</v>
      </c>
      <c r="AN778" s="14">
        <f t="shared" si="4794"/>
        <v>0</v>
      </c>
      <c r="AO778" s="14">
        <f t="shared" si="4794"/>
        <v>0</v>
      </c>
      <c r="AP778" s="14">
        <f t="shared" si="4794"/>
        <v>0</v>
      </c>
      <c r="AQ778" s="14">
        <f t="shared" si="4794"/>
        <v>0</v>
      </c>
      <c r="AR778" s="14">
        <f t="shared" si="4794"/>
        <v>0</v>
      </c>
      <c r="AS778" s="14">
        <f t="shared" si="4794"/>
        <v>0</v>
      </c>
      <c r="AT778" s="14">
        <f t="shared" si="4794"/>
        <v>0</v>
      </c>
      <c r="AU778" s="14">
        <f t="shared" si="4794"/>
        <v>0</v>
      </c>
      <c r="AV778" s="14">
        <f t="shared" si="4794"/>
        <v>0</v>
      </c>
      <c r="AW778" s="14">
        <f t="shared" si="4538"/>
        <v>2095</v>
      </c>
      <c r="AX778" s="14">
        <f t="shared" si="4539"/>
        <v>2186.5</v>
      </c>
      <c r="AY778" s="14">
        <f t="shared" si="4540"/>
        <v>2186.5</v>
      </c>
      <c r="AZ778" s="14">
        <f>AZ779+AZ780</f>
        <v>0</v>
      </c>
      <c r="BA778" s="14">
        <f t="shared" si="4541"/>
        <v>2095</v>
      </c>
      <c r="BB778" s="14">
        <f t="shared" si="4542"/>
        <v>2186.5</v>
      </c>
      <c r="BC778" s="14">
        <f t="shared" si="4543"/>
        <v>2186.5</v>
      </c>
      <c r="BD778" s="14">
        <f t="shared" ref="BD778:BN778" si="4795">BD779+BD780</f>
        <v>0</v>
      </c>
      <c r="BE778" s="14">
        <f t="shared" si="4795"/>
        <v>0</v>
      </c>
      <c r="BF778" s="14">
        <f t="shared" si="4795"/>
        <v>0</v>
      </c>
      <c r="BG778" s="14">
        <f t="shared" si="4795"/>
        <v>0</v>
      </c>
      <c r="BH778" s="14">
        <f t="shared" si="4795"/>
        <v>0</v>
      </c>
      <c r="BI778" s="14">
        <f t="shared" si="4795"/>
        <v>0</v>
      </c>
      <c r="BJ778" s="14">
        <f t="shared" si="4795"/>
        <v>0</v>
      </c>
      <c r="BK778" s="14">
        <f t="shared" si="4795"/>
        <v>0</v>
      </c>
      <c r="BL778" s="14">
        <f t="shared" si="4795"/>
        <v>0</v>
      </c>
      <c r="BM778" s="14">
        <f t="shared" si="4795"/>
        <v>0</v>
      </c>
      <c r="BN778" s="14">
        <f t="shared" si="4795"/>
        <v>0</v>
      </c>
      <c r="BO778" s="14">
        <f t="shared" si="4544"/>
        <v>2095</v>
      </c>
      <c r="BP778" s="14">
        <f t="shared" si="4545"/>
        <v>2186.5</v>
      </c>
      <c r="BQ778" s="14">
        <f t="shared" si="4546"/>
        <v>2186.5</v>
      </c>
      <c r="BR778" s="14">
        <f>BR779+BR780</f>
        <v>0</v>
      </c>
      <c r="BS778" s="14">
        <f>BS779+BS780</f>
        <v>0</v>
      </c>
      <c r="BT778" s="14">
        <f>BT779+BT780</f>
        <v>0</v>
      </c>
      <c r="BU778" s="14">
        <f t="shared" si="4547"/>
        <v>2095</v>
      </c>
      <c r="BV778" s="14">
        <f t="shared" si="4548"/>
        <v>2186.5</v>
      </c>
      <c r="BW778" s="14">
        <f t="shared" si="4549"/>
        <v>2186.5</v>
      </c>
      <c r="BX778" s="14">
        <f t="shared" ref="BX778:CF778" si="4796">BX779+BX780</f>
        <v>0</v>
      </c>
      <c r="BY778" s="14">
        <f t="shared" si="4796"/>
        <v>0</v>
      </c>
      <c r="BZ778" s="14">
        <f t="shared" si="4796"/>
        <v>0</v>
      </c>
      <c r="CA778" s="14">
        <f t="shared" si="4796"/>
        <v>0</v>
      </c>
      <c r="CB778" s="14">
        <f t="shared" si="4796"/>
        <v>0</v>
      </c>
      <c r="CC778" s="14">
        <f t="shared" si="4796"/>
        <v>0</v>
      </c>
      <c r="CD778" s="14">
        <f t="shared" si="4796"/>
        <v>0</v>
      </c>
      <c r="CE778" s="14">
        <f t="shared" si="4796"/>
        <v>0</v>
      </c>
      <c r="CF778" s="14">
        <f t="shared" si="4796"/>
        <v>0</v>
      </c>
      <c r="CG778" s="14">
        <f t="shared" si="4550"/>
        <v>2095</v>
      </c>
      <c r="CH778" s="14">
        <f>CH779+CH780</f>
        <v>0</v>
      </c>
      <c r="CI778" s="84">
        <f t="shared" si="4710"/>
        <v>2095</v>
      </c>
      <c r="CJ778" s="14">
        <f t="shared" si="4551"/>
        <v>2186.5</v>
      </c>
      <c r="CK778" s="52">
        <f>CK779+CK780</f>
        <v>0</v>
      </c>
      <c r="CL778" s="84">
        <f t="shared" si="4711"/>
        <v>2186.5</v>
      </c>
      <c r="CM778" s="14">
        <f t="shared" si="4552"/>
        <v>2186.5</v>
      </c>
      <c r="CN778" s="52">
        <f>CN779+CN780</f>
        <v>0</v>
      </c>
      <c r="CO778" s="84">
        <f t="shared" si="4712"/>
        <v>2186.5</v>
      </c>
      <c r="CP778" s="14">
        <f>CP779+CP780</f>
        <v>0</v>
      </c>
      <c r="CQ778" s="29"/>
      <c r="CR778" s="29"/>
      <c r="CT778" s="1"/>
    </row>
    <row r="779" spans="1:99" ht="78" customHeight="1" x14ac:dyDescent="0.3">
      <c r="A779" s="76" t="s">
        <v>487</v>
      </c>
      <c r="B779" s="76" t="s">
        <v>70</v>
      </c>
      <c r="C779" s="76" t="s">
        <v>160</v>
      </c>
      <c r="D779" s="76" t="s">
        <v>454</v>
      </c>
      <c r="E779" s="76" t="s">
        <v>58</v>
      </c>
      <c r="F779" s="77" t="s">
        <v>59</v>
      </c>
      <c r="G779" s="14">
        <v>1048.8</v>
      </c>
      <c r="H779" s="14">
        <v>1140</v>
      </c>
      <c r="I779" s="14">
        <v>1140</v>
      </c>
      <c r="J779" s="14"/>
      <c r="K779" s="14"/>
      <c r="L779" s="14"/>
      <c r="M779" s="14">
        <f t="shared" si="4354"/>
        <v>1048.8</v>
      </c>
      <c r="N779" s="14">
        <f t="shared" si="4355"/>
        <v>1140</v>
      </c>
      <c r="O779" s="14">
        <f t="shared" si="4356"/>
        <v>1140</v>
      </c>
      <c r="P779" s="14"/>
      <c r="Q779" s="14"/>
      <c r="R779" s="14"/>
      <c r="S779" s="14"/>
      <c r="T779" s="14"/>
      <c r="U779" s="14"/>
      <c r="V779" s="14"/>
      <c r="W779" s="14"/>
      <c r="X779" s="14"/>
      <c r="Y779" s="14">
        <f t="shared" si="4554"/>
        <v>1048.8</v>
      </c>
      <c r="Z779" s="14">
        <f t="shared" si="4555"/>
        <v>1140</v>
      </c>
      <c r="AA779" s="14">
        <f t="shared" si="4556"/>
        <v>1140</v>
      </c>
      <c r="AB779" s="14"/>
      <c r="AC779" s="14"/>
      <c r="AD779" s="14"/>
      <c r="AE779" s="14">
        <f t="shared" si="4557"/>
        <v>1048.8</v>
      </c>
      <c r="AF779" s="14">
        <f t="shared" si="4558"/>
        <v>1140</v>
      </c>
      <c r="AG779" s="14">
        <f t="shared" si="4559"/>
        <v>1140</v>
      </c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>
        <f t="shared" si="4538"/>
        <v>1048.8</v>
      </c>
      <c r="AX779" s="14">
        <f t="shared" si="4539"/>
        <v>1140</v>
      </c>
      <c r="AY779" s="14">
        <f t="shared" si="4540"/>
        <v>1140</v>
      </c>
      <c r="AZ779" s="14"/>
      <c r="BA779" s="14">
        <f t="shared" si="4541"/>
        <v>1048.8</v>
      </c>
      <c r="BB779" s="14">
        <f t="shared" si="4542"/>
        <v>1140</v>
      </c>
      <c r="BC779" s="14">
        <f t="shared" si="4543"/>
        <v>1140</v>
      </c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>
        <f t="shared" si="4544"/>
        <v>1048.8</v>
      </c>
      <c r="BP779" s="14">
        <f t="shared" si="4545"/>
        <v>1140</v>
      </c>
      <c r="BQ779" s="14">
        <f t="shared" si="4546"/>
        <v>1140</v>
      </c>
      <c r="BR779" s="14"/>
      <c r="BS779" s="14"/>
      <c r="BT779" s="14"/>
      <c r="BU779" s="14">
        <f t="shared" si="4547"/>
        <v>1048.8</v>
      </c>
      <c r="BV779" s="14">
        <f t="shared" si="4548"/>
        <v>1140</v>
      </c>
      <c r="BW779" s="14">
        <f t="shared" si="4549"/>
        <v>1140</v>
      </c>
      <c r="BX779" s="14"/>
      <c r="BY779" s="14"/>
      <c r="BZ779" s="14"/>
      <c r="CA779" s="14"/>
      <c r="CB779" s="14"/>
      <c r="CC779" s="14"/>
      <c r="CD779" s="14"/>
      <c r="CE779" s="14"/>
      <c r="CF779" s="14"/>
      <c r="CG779" s="14">
        <f t="shared" si="4550"/>
        <v>1048.8</v>
      </c>
      <c r="CH779" s="14"/>
      <c r="CI779" s="84">
        <f t="shared" si="4710"/>
        <v>1048.8</v>
      </c>
      <c r="CJ779" s="14">
        <f t="shared" si="4551"/>
        <v>1140</v>
      </c>
      <c r="CK779" s="52"/>
      <c r="CL779" s="84">
        <f t="shared" si="4711"/>
        <v>1140</v>
      </c>
      <c r="CM779" s="14">
        <f t="shared" si="4552"/>
        <v>1140</v>
      </c>
      <c r="CN779" s="52"/>
      <c r="CO779" s="84">
        <f t="shared" si="4712"/>
        <v>1140</v>
      </c>
      <c r="CP779" s="14"/>
      <c r="CQ779" s="29"/>
      <c r="CR779" s="29"/>
      <c r="CT779" s="1"/>
    </row>
    <row r="780" spans="1:99" ht="31.2" customHeight="1" x14ac:dyDescent="0.3">
      <c r="A780" s="76" t="s">
        <v>487</v>
      </c>
      <c r="B780" s="76" t="s">
        <v>70</v>
      </c>
      <c r="C780" s="76" t="s">
        <v>160</v>
      </c>
      <c r="D780" s="76" t="s">
        <v>454</v>
      </c>
      <c r="E780" s="76" t="s">
        <v>46</v>
      </c>
      <c r="F780" s="77" t="s">
        <v>47</v>
      </c>
      <c r="G780" s="14">
        <v>1046.2</v>
      </c>
      <c r="H780" s="14">
        <v>1046.5</v>
      </c>
      <c r="I780" s="14">
        <v>1046.5</v>
      </c>
      <c r="J780" s="14"/>
      <c r="K780" s="14"/>
      <c r="L780" s="14"/>
      <c r="M780" s="14">
        <f t="shared" si="4354"/>
        <v>1046.2</v>
      </c>
      <c r="N780" s="14">
        <f t="shared" si="4355"/>
        <v>1046.5</v>
      </c>
      <c r="O780" s="14">
        <f t="shared" si="4356"/>
        <v>1046.5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>
        <f t="shared" si="4554"/>
        <v>1046.2</v>
      </c>
      <c r="Z780" s="14">
        <f t="shared" si="4555"/>
        <v>1046.5</v>
      </c>
      <c r="AA780" s="14">
        <f t="shared" si="4556"/>
        <v>1046.5</v>
      </c>
      <c r="AB780" s="14"/>
      <c r="AC780" s="14"/>
      <c r="AD780" s="14"/>
      <c r="AE780" s="14">
        <f t="shared" si="4557"/>
        <v>1046.2</v>
      </c>
      <c r="AF780" s="14">
        <f t="shared" si="4558"/>
        <v>1046.5</v>
      </c>
      <c r="AG780" s="14">
        <f t="shared" si="4559"/>
        <v>1046.5</v>
      </c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>
        <f t="shared" si="4538"/>
        <v>1046.2</v>
      </c>
      <c r="AX780" s="14">
        <f t="shared" si="4539"/>
        <v>1046.5</v>
      </c>
      <c r="AY780" s="14">
        <f t="shared" si="4540"/>
        <v>1046.5</v>
      </c>
      <c r="AZ780" s="14"/>
      <c r="BA780" s="14">
        <f t="shared" si="4541"/>
        <v>1046.2</v>
      </c>
      <c r="BB780" s="14">
        <f t="shared" si="4542"/>
        <v>1046.5</v>
      </c>
      <c r="BC780" s="14">
        <f t="shared" si="4543"/>
        <v>1046.5</v>
      </c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>
        <f t="shared" si="4544"/>
        <v>1046.2</v>
      </c>
      <c r="BP780" s="14">
        <f t="shared" si="4545"/>
        <v>1046.5</v>
      </c>
      <c r="BQ780" s="14">
        <f t="shared" si="4546"/>
        <v>1046.5</v>
      </c>
      <c r="BR780" s="14"/>
      <c r="BS780" s="14"/>
      <c r="BT780" s="14"/>
      <c r="BU780" s="14">
        <f t="shared" si="4547"/>
        <v>1046.2</v>
      </c>
      <c r="BV780" s="14">
        <f t="shared" si="4548"/>
        <v>1046.5</v>
      </c>
      <c r="BW780" s="14">
        <f t="shared" si="4549"/>
        <v>1046.5</v>
      </c>
      <c r="BX780" s="14"/>
      <c r="BY780" s="14"/>
      <c r="BZ780" s="14"/>
      <c r="CA780" s="14"/>
      <c r="CB780" s="14"/>
      <c r="CC780" s="14"/>
      <c r="CD780" s="14"/>
      <c r="CE780" s="14"/>
      <c r="CF780" s="14"/>
      <c r="CG780" s="14">
        <f t="shared" si="4550"/>
        <v>1046.2</v>
      </c>
      <c r="CH780" s="14"/>
      <c r="CI780" s="84">
        <f t="shared" si="4710"/>
        <v>1046.2</v>
      </c>
      <c r="CJ780" s="14">
        <f t="shared" si="4551"/>
        <v>1046.5</v>
      </c>
      <c r="CK780" s="52"/>
      <c r="CL780" s="84">
        <f t="shared" si="4711"/>
        <v>1046.5</v>
      </c>
      <c r="CM780" s="14">
        <f t="shared" si="4552"/>
        <v>1046.5</v>
      </c>
      <c r="CN780" s="52"/>
      <c r="CO780" s="84">
        <f t="shared" si="4712"/>
        <v>1046.5</v>
      </c>
      <c r="CP780" s="14"/>
      <c r="CQ780" s="29"/>
      <c r="CR780" s="29"/>
      <c r="CT780" s="1"/>
    </row>
    <row r="781" spans="1:99" s="86" customFormat="1" ht="15.6" customHeight="1" x14ac:dyDescent="0.3">
      <c r="A781" s="72" t="s">
        <v>487</v>
      </c>
      <c r="B781" s="72" t="s">
        <v>127</v>
      </c>
      <c r="C781" s="72"/>
      <c r="D781" s="72"/>
      <c r="E781" s="78"/>
      <c r="F781" s="73" t="s">
        <v>128</v>
      </c>
      <c r="G781" s="20">
        <f t="shared" ref="G781:L781" si="4797">G797+G782</f>
        <v>22708.899999999998</v>
      </c>
      <c r="H781" s="20">
        <f t="shared" si="4797"/>
        <v>22314.899999999998</v>
      </c>
      <c r="I781" s="20">
        <f t="shared" si="4797"/>
        <v>22314.899999999998</v>
      </c>
      <c r="J781" s="20">
        <f t="shared" si="4797"/>
        <v>0</v>
      </c>
      <c r="K781" s="20">
        <f t="shared" si="4797"/>
        <v>0</v>
      </c>
      <c r="L781" s="20">
        <f t="shared" si="4797"/>
        <v>0</v>
      </c>
      <c r="M781" s="20">
        <f t="shared" si="4354"/>
        <v>22708.899999999998</v>
      </c>
      <c r="N781" s="20">
        <f t="shared" si="4355"/>
        <v>22314.899999999998</v>
      </c>
      <c r="O781" s="20">
        <f t="shared" si="4356"/>
        <v>22314.899999999998</v>
      </c>
      <c r="P781" s="20">
        <f t="shared" ref="P781:X781" si="4798">P797+P782</f>
        <v>0</v>
      </c>
      <c r="Q781" s="20">
        <f t="shared" si="4798"/>
        <v>0</v>
      </c>
      <c r="R781" s="20">
        <f t="shared" si="4798"/>
        <v>0</v>
      </c>
      <c r="S781" s="20">
        <f t="shared" si="4798"/>
        <v>1920</v>
      </c>
      <c r="T781" s="20">
        <f t="shared" si="4798"/>
        <v>0</v>
      </c>
      <c r="U781" s="20">
        <f t="shared" si="4798"/>
        <v>0</v>
      </c>
      <c r="V781" s="20">
        <f t="shared" si="4798"/>
        <v>0</v>
      </c>
      <c r="W781" s="20">
        <f t="shared" si="4798"/>
        <v>0</v>
      </c>
      <c r="X781" s="20">
        <f t="shared" si="4798"/>
        <v>0</v>
      </c>
      <c r="Y781" s="20">
        <f t="shared" si="4554"/>
        <v>24628.899999999998</v>
      </c>
      <c r="Z781" s="20">
        <f t="shared" si="4555"/>
        <v>22314.899999999998</v>
      </c>
      <c r="AA781" s="20">
        <f t="shared" si="4556"/>
        <v>22314.899999999998</v>
      </c>
      <c r="AB781" s="20">
        <f>AB797+AB782</f>
        <v>0</v>
      </c>
      <c r="AC781" s="20">
        <f>AC797+AC782</f>
        <v>0</v>
      </c>
      <c r="AD781" s="20">
        <f>AD797+AD782</f>
        <v>0</v>
      </c>
      <c r="AE781" s="20">
        <f t="shared" si="4557"/>
        <v>24628.899999999998</v>
      </c>
      <c r="AF781" s="20">
        <f t="shared" si="4558"/>
        <v>22314.899999999998</v>
      </c>
      <c r="AG781" s="20">
        <f t="shared" si="4559"/>
        <v>22314.899999999998</v>
      </c>
      <c r="AH781" s="20">
        <f t="shared" ref="AH781:AV781" si="4799">AH797+AH782</f>
        <v>0</v>
      </c>
      <c r="AI781" s="20">
        <f t="shared" si="4799"/>
        <v>0</v>
      </c>
      <c r="AJ781" s="20">
        <f t="shared" si="4799"/>
        <v>0</v>
      </c>
      <c r="AK781" s="20">
        <f t="shared" si="4799"/>
        <v>0</v>
      </c>
      <c r="AL781" s="20">
        <f t="shared" si="4799"/>
        <v>0</v>
      </c>
      <c r="AM781" s="20">
        <f t="shared" si="4799"/>
        <v>0</v>
      </c>
      <c r="AN781" s="20">
        <f t="shared" si="4799"/>
        <v>0</v>
      </c>
      <c r="AO781" s="20">
        <f t="shared" si="4799"/>
        <v>0</v>
      </c>
      <c r="AP781" s="20">
        <f t="shared" si="4799"/>
        <v>0</v>
      </c>
      <c r="AQ781" s="20">
        <f t="shared" si="4799"/>
        <v>0</v>
      </c>
      <c r="AR781" s="20">
        <f t="shared" si="4799"/>
        <v>0</v>
      </c>
      <c r="AS781" s="20">
        <f t="shared" si="4799"/>
        <v>0</v>
      </c>
      <c r="AT781" s="20">
        <f t="shared" si="4799"/>
        <v>0</v>
      </c>
      <c r="AU781" s="20">
        <f t="shared" si="4799"/>
        <v>0</v>
      </c>
      <c r="AV781" s="20">
        <f t="shared" si="4799"/>
        <v>0</v>
      </c>
      <c r="AW781" s="20">
        <f t="shared" si="4538"/>
        <v>24628.899999999998</v>
      </c>
      <c r="AX781" s="20">
        <f t="shared" si="4539"/>
        <v>22314.899999999998</v>
      </c>
      <c r="AY781" s="20">
        <f t="shared" si="4540"/>
        <v>22314.899999999998</v>
      </c>
      <c r="AZ781" s="20">
        <f>AZ797+AZ782</f>
        <v>0</v>
      </c>
      <c r="BA781" s="20">
        <f t="shared" si="4541"/>
        <v>24628.899999999998</v>
      </c>
      <c r="BB781" s="20">
        <f t="shared" si="4542"/>
        <v>22314.899999999998</v>
      </c>
      <c r="BC781" s="20">
        <f t="shared" si="4543"/>
        <v>22314.899999999998</v>
      </c>
      <c r="BD781" s="20">
        <f t="shared" ref="BD781:BN781" si="4800">BD797+BD782</f>
        <v>0</v>
      </c>
      <c r="BE781" s="20">
        <f t="shared" si="4800"/>
        <v>0</v>
      </c>
      <c r="BF781" s="20">
        <f t="shared" si="4800"/>
        <v>1566.5</v>
      </c>
      <c r="BG781" s="20">
        <f t="shared" si="4800"/>
        <v>0</v>
      </c>
      <c r="BH781" s="20">
        <f t="shared" si="4800"/>
        <v>0</v>
      </c>
      <c r="BI781" s="20">
        <f t="shared" si="4800"/>
        <v>0</v>
      </c>
      <c r="BJ781" s="20">
        <f t="shared" si="4800"/>
        <v>0</v>
      </c>
      <c r="BK781" s="20">
        <f t="shared" si="4800"/>
        <v>0</v>
      </c>
      <c r="BL781" s="20">
        <f t="shared" si="4800"/>
        <v>0</v>
      </c>
      <c r="BM781" s="20">
        <f t="shared" si="4800"/>
        <v>0</v>
      </c>
      <c r="BN781" s="20">
        <f t="shared" si="4800"/>
        <v>0</v>
      </c>
      <c r="BO781" s="20">
        <f t="shared" si="4544"/>
        <v>26195.399999999998</v>
      </c>
      <c r="BP781" s="20">
        <f t="shared" si="4545"/>
        <v>22314.899999999998</v>
      </c>
      <c r="BQ781" s="20">
        <f t="shared" si="4546"/>
        <v>22314.899999999998</v>
      </c>
      <c r="BR781" s="20">
        <f>BR797+BR782</f>
        <v>0</v>
      </c>
      <c r="BS781" s="20">
        <f>BS797+BS782</f>
        <v>0</v>
      </c>
      <c r="BT781" s="20">
        <f>BT797+BT782</f>
        <v>0</v>
      </c>
      <c r="BU781" s="20">
        <f t="shared" si="4547"/>
        <v>26195.399999999998</v>
      </c>
      <c r="BV781" s="20">
        <f t="shared" si="4548"/>
        <v>22314.899999999998</v>
      </c>
      <c r="BW781" s="20">
        <f t="shared" si="4549"/>
        <v>22314.899999999998</v>
      </c>
      <c r="BX781" s="20">
        <f t="shared" ref="BX781:CF781" si="4801">BX797+BX782</f>
        <v>0</v>
      </c>
      <c r="BY781" s="20">
        <f t="shared" si="4801"/>
        <v>1356.6669999999999</v>
      </c>
      <c r="BZ781" s="20">
        <f t="shared" si="4801"/>
        <v>0</v>
      </c>
      <c r="CA781" s="20">
        <f t="shared" si="4801"/>
        <v>0</v>
      </c>
      <c r="CB781" s="20">
        <f t="shared" si="4801"/>
        <v>0</v>
      </c>
      <c r="CC781" s="20">
        <f t="shared" si="4801"/>
        <v>0</v>
      </c>
      <c r="CD781" s="20">
        <f t="shared" si="4801"/>
        <v>0</v>
      </c>
      <c r="CE781" s="20">
        <f t="shared" si="4801"/>
        <v>0</v>
      </c>
      <c r="CF781" s="20">
        <f t="shared" si="4801"/>
        <v>0</v>
      </c>
      <c r="CG781" s="20">
        <f t="shared" si="4550"/>
        <v>27552.066999999999</v>
      </c>
      <c r="CH781" s="20">
        <f>CH797+CH782</f>
        <v>0</v>
      </c>
      <c r="CI781" s="82">
        <f t="shared" si="4710"/>
        <v>27552.066999999999</v>
      </c>
      <c r="CJ781" s="20">
        <f t="shared" si="4551"/>
        <v>22314.899999999998</v>
      </c>
      <c r="CK781" s="20">
        <f>CK797+CK782</f>
        <v>0</v>
      </c>
      <c r="CL781" s="82">
        <f t="shared" si="4711"/>
        <v>22314.899999999998</v>
      </c>
      <c r="CM781" s="20">
        <f t="shared" si="4552"/>
        <v>22314.899999999998</v>
      </c>
      <c r="CN781" s="20">
        <f>CN797+CN782</f>
        <v>0</v>
      </c>
      <c r="CO781" s="82">
        <f t="shared" si="4712"/>
        <v>22314.899999999998</v>
      </c>
      <c r="CP781" s="20">
        <f>CP797+CP782</f>
        <v>0</v>
      </c>
      <c r="CQ781" s="21"/>
      <c r="CR781" s="21"/>
      <c r="CS781" s="17"/>
      <c r="CT781" s="17"/>
      <c r="CU781" s="17"/>
    </row>
    <row r="782" spans="1:99" s="87" customFormat="1" ht="15.6" customHeight="1" x14ac:dyDescent="0.3">
      <c r="A782" s="74" t="s">
        <v>487</v>
      </c>
      <c r="B782" s="74" t="s">
        <v>127</v>
      </c>
      <c r="C782" s="74" t="s">
        <v>273</v>
      </c>
      <c r="D782" s="74"/>
      <c r="E782" s="79"/>
      <c r="F782" s="75" t="s">
        <v>456</v>
      </c>
      <c r="G782" s="25">
        <f t="shared" ref="G782:L782" si="4802">G783+G788</f>
        <v>22098.899999999998</v>
      </c>
      <c r="H782" s="25">
        <f t="shared" si="4802"/>
        <v>22098.899999999998</v>
      </c>
      <c r="I782" s="25">
        <f t="shared" si="4802"/>
        <v>22098.899999999998</v>
      </c>
      <c r="J782" s="25">
        <f t="shared" si="4802"/>
        <v>0</v>
      </c>
      <c r="K782" s="25">
        <f t="shared" si="4802"/>
        <v>0</v>
      </c>
      <c r="L782" s="25">
        <f t="shared" si="4802"/>
        <v>0</v>
      </c>
      <c r="M782" s="25">
        <f t="shared" si="4354"/>
        <v>22098.899999999998</v>
      </c>
      <c r="N782" s="25">
        <f t="shared" si="4355"/>
        <v>22098.899999999998</v>
      </c>
      <c r="O782" s="25">
        <f t="shared" si="4356"/>
        <v>22098.899999999998</v>
      </c>
      <c r="P782" s="25">
        <f t="shared" ref="P782:X782" si="4803">P783+P788</f>
        <v>0</v>
      </c>
      <c r="Q782" s="25">
        <f t="shared" si="4803"/>
        <v>0</v>
      </c>
      <c r="R782" s="25">
        <f t="shared" si="4803"/>
        <v>0</v>
      </c>
      <c r="S782" s="25">
        <f t="shared" si="4803"/>
        <v>1920</v>
      </c>
      <c r="T782" s="25">
        <f t="shared" si="4803"/>
        <v>0</v>
      </c>
      <c r="U782" s="25">
        <f t="shared" si="4803"/>
        <v>0</v>
      </c>
      <c r="V782" s="25">
        <f t="shared" si="4803"/>
        <v>0</v>
      </c>
      <c r="W782" s="25">
        <f t="shared" si="4803"/>
        <v>0</v>
      </c>
      <c r="X782" s="25">
        <f t="shared" si="4803"/>
        <v>0</v>
      </c>
      <c r="Y782" s="25">
        <f t="shared" si="4554"/>
        <v>24018.899999999998</v>
      </c>
      <c r="Z782" s="25">
        <f t="shared" si="4555"/>
        <v>22098.899999999998</v>
      </c>
      <c r="AA782" s="25">
        <f t="shared" si="4556"/>
        <v>22098.899999999998</v>
      </c>
      <c r="AB782" s="25">
        <f>AB783+AB788</f>
        <v>0</v>
      </c>
      <c r="AC782" s="25">
        <f>AC783+AC788</f>
        <v>0</v>
      </c>
      <c r="AD782" s="25">
        <f>AD783+AD788</f>
        <v>0</v>
      </c>
      <c r="AE782" s="25">
        <f t="shared" si="4557"/>
        <v>24018.899999999998</v>
      </c>
      <c r="AF782" s="25">
        <f t="shared" si="4558"/>
        <v>22098.899999999998</v>
      </c>
      <c r="AG782" s="25">
        <f t="shared" si="4559"/>
        <v>22098.899999999998</v>
      </c>
      <c r="AH782" s="25">
        <f t="shared" ref="AH782:AV782" si="4804">AH783+AH788</f>
        <v>0</v>
      </c>
      <c r="AI782" s="25">
        <f t="shared" si="4804"/>
        <v>0</v>
      </c>
      <c r="AJ782" s="25">
        <f t="shared" si="4804"/>
        <v>0</v>
      </c>
      <c r="AK782" s="25">
        <f t="shared" si="4804"/>
        <v>0</v>
      </c>
      <c r="AL782" s="25">
        <f t="shared" si="4804"/>
        <v>0</v>
      </c>
      <c r="AM782" s="25">
        <f t="shared" si="4804"/>
        <v>0</v>
      </c>
      <c r="AN782" s="25">
        <f t="shared" si="4804"/>
        <v>0</v>
      </c>
      <c r="AO782" s="25">
        <f t="shared" si="4804"/>
        <v>0</v>
      </c>
      <c r="AP782" s="25">
        <f t="shared" si="4804"/>
        <v>0</v>
      </c>
      <c r="AQ782" s="25">
        <f t="shared" si="4804"/>
        <v>0</v>
      </c>
      <c r="AR782" s="25">
        <f t="shared" si="4804"/>
        <v>0</v>
      </c>
      <c r="AS782" s="25">
        <f t="shared" si="4804"/>
        <v>0</v>
      </c>
      <c r="AT782" s="25">
        <f t="shared" si="4804"/>
        <v>0</v>
      </c>
      <c r="AU782" s="25">
        <f t="shared" si="4804"/>
        <v>0</v>
      </c>
      <c r="AV782" s="25">
        <f t="shared" si="4804"/>
        <v>0</v>
      </c>
      <c r="AW782" s="25">
        <f t="shared" si="4538"/>
        <v>24018.899999999998</v>
      </c>
      <c r="AX782" s="25">
        <f t="shared" si="4539"/>
        <v>22098.899999999998</v>
      </c>
      <c r="AY782" s="25">
        <f t="shared" si="4540"/>
        <v>22098.899999999998</v>
      </c>
      <c r="AZ782" s="25">
        <f>AZ783+AZ788</f>
        <v>0</v>
      </c>
      <c r="BA782" s="25">
        <f t="shared" si="4541"/>
        <v>24018.899999999998</v>
      </c>
      <c r="BB782" s="25">
        <f t="shared" si="4542"/>
        <v>22098.899999999998</v>
      </c>
      <c r="BC782" s="25">
        <f t="shared" si="4543"/>
        <v>22098.899999999998</v>
      </c>
      <c r="BD782" s="25">
        <f t="shared" ref="BD782:BN782" si="4805">BD783+BD788</f>
        <v>0</v>
      </c>
      <c r="BE782" s="25">
        <f t="shared" si="4805"/>
        <v>0</v>
      </c>
      <c r="BF782" s="25">
        <f t="shared" si="4805"/>
        <v>0</v>
      </c>
      <c r="BG782" s="25">
        <f t="shared" si="4805"/>
        <v>0</v>
      </c>
      <c r="BH782" s="25">
        <f t="shared" si="4805"/>
        <v>0</v>
      </c>
      <c r="BI782" s="25">
        <f t="shared" si="4805"/>
        <v>0</v>
      </c>
      <c r="BJ782" s="25">
        <f t="shared" si="4805"/>
        <v>0</v>
      </c>
      <c r="BK782" s="25">
        <f t="shared" si="4805"/>
        <v>0</v>
      </c>
      <c r="BL782" s="25">
        <f t="shared" si="4805"/>
        <v>0</v>
      </c>
      <c r="BM782" s="25">
        <f t="shared" si="4805"/>
        <v>0</v>
      </c>
      <c r="BN782" s="25">
        <f t="shared" si="4805"/>
        <v>0</v>
      </c>
      <c r="BO782" s="25">
        <f t="shared" si="4544"/>
        <v>24018.899999999998</v>
      </c>
      <c r="BP782" s="25">
        <f t="shared" si="4545"/>
        <v>22098.899999999998</v>
      </c>
      <c r="BQ782" s="25">
        <f t="shared" si="4546"/>
        <v>22098.899999999998</v>
      </c>
      <c r="BR782" s="25">
        <f>BR783+BR788</f>
        <v>0</v>
      </c>
      <c r="BS782" s="25">
        <f>BS783+BS788</f>
        <v>0</v>
      </c>
      <c r="BT782" s="25">
        <f>BT783+BT788</f>
        <v>0</v>
      </c>
      <c r="BU782" s="25">
        <f t="shared" si="4547"/>
        <v>24018.899999999998</v>
      </c>
      <c r="BV782" s="25">
        <f t="shared" si="4548"/>
        <v>22098.899999999998</v>
      </c>
      <c r="BW782" s="25">
        <f t="shared" si="4549"/>
        <v>22098.899999999998</v>
      </c>
      <c r="BX782" s="25">
        <f t="shared" ref="BX782:CF782" si="4806">BX783+BX788</f>
        <v>0</v>
      </c>
      <c r="BY782" s="25">
        <f t="shared" si="4806"/>
        <v>0</v>
      </c>
      <c r="BZ782" s="25">
        <f t="shared" si="4806"/>
        <v>0</v>
      </c>
      <c r="CA782" s="25">
        <f t="shared" si="4806"/>
        <v>0</v>
      </c>
      <c r="CB782" s="25">
        <f t="shared" si="4806"/>
        <v>0</v>
      </c>
      <c r="CC782" s="25">
        <f t="shared" si="4806"/>
        <v>0</v>
      </c>
      <c r="CD782" s="25">
        <f t="shared" si="4806"/>
        <v>0</v>
      </c>
      <c r="CE782" s="25">
        <f t="shared" si="4806"/>
        <v>0</v>
      </c>
      <c r="CF782" s="25">
        <f t="shared" si="4806"/>
        <v>0</v>
      </c>
      <c r="CG782" s="25">
        <f t="shared" si="4550"/>
        <v>24018.899999999998</v>
      </c>
      <c r="CH782" s="25">
        <f>CH783+CH788</f>
        <v>0</v>
      </c>
      <c r="CI782" s="83">
        <f t="shared" si="4710"/>
        <v>24018.899999999998</v>
      </c>
      <c r="CJ782" s="25">
        <f t="shared" si="4551"/>
        <v>22098.899999999998</v>
      </c>
      <c r="CK782" s="25">
        <f>CK783+CK788</f>
        <v>0</v>
      </c>
      <c r="CL782" s="83">
        <f t="shared" si="4711"/>
        <v>22098.899999999998</v>
      </c>
      <c r="CM782" s="25">
        <f t="shared" si="4552"/>
        <v>22098.899999999998</v>
      </c>
      <c r="CN782" s="25">
        <f>CN783+CN788</f>
        <v>0</v>
      </c>
      <c r="CO782" s="83">
        <f t="shared" si="4712"/>
        <v>22098.899999999998</v>
      </c>
      <c r="CP782" s="25">
        <f>CP783+CP788</f>
        <v>0</v>
      </c>
      <c r="CQ782" s="26"/>
      <c r="CR782" s="26"/>
      <c r="CS782" s="22"/>
      <c r="CT782" s="22"/>
      <c r="CU782" s="22"/>
    </row>
    <row r="783" spans="1:99" ht="31.2" customHeight="1" x14ac:dyDescent="0.3">
      <c r="A783" s="76" t="s">
        <v>487</v>
      </c>
      <c r="B783" s="76" t="s">
        <v>127</v>
      </c>
      <c r="C783" s="76" t="s">
        <v>273</v>
      </c>
      <c r="D783" s="76" t="s">
        <v>72</v>
      </c>
      <c r="E783" s="88"/>
      <c r="F783" s="77" t="s">
        <v>73</v>
      </c>
      <c r="G783" s="14">
        <f t="shared" ref="G783:G800" si="4807">G784</f>
        <v>3465.8</v>
      </c>
      <c r="H783" s="14">
        <f t="shared" ref="H783:H800" si="4808">H784</f>
        <v>3465.8</v>
      </c>
      <c r="I783" s="14">
        <f t="shared" ref="I783:I800" si="4809">I784</f>
        <v>3465.8</v>
      </c>
      <c r="J783" s="14">
        <f t="shared" ref="J783:J800" si="4810">J784</f>
        <v>0</v>
      </c>
      <c r="K783" s="14">
        <f t="shared" ref="K783:K800" si="4811">K784</f>
        <v>0</v>
      </c>
      <c r="L783" s="14">
        <f t="shared" ref="L783:L800" si="4812">L784</f>
        <v>0</v>
      </c>
      <c r="M783" s="14">
        <f t="shared" si="4354"/>
        <v>3465.8</v>
      </c>
      <c r="N783" s="14">
        <f t="shared" si="4355"/>
        <v>3465.8</v>
      </c>
      <c r="O783" s="14">
        <f t="shared" si="4356"/>
        <v>3465.8</v>
      </c>
      <c r="P783" s="14">
        <f t="shared" ref="P783:P800" si="4813">P784</f>
        <v>0</v>
      </c>
      <c r="Q783" s="14">
        <f t="shared" ref="Q783:Q800" si="4814">Q784</f>
        <v>0</v>
      </c>
      <c r="R783" s="14">
        <f t="shared" ref="R783:R800" si="4815">R784</f>
        <v>0</v>
      </c>
      <c r="S783" s="14">
        <f t="shared" ref="S783:S800" si="4816">S784</f>
        <v>0</v>
      </c>
      <c r="T783" s="14">
        <f t="shared" ref="T783:T800" si="4817">T784</f>
        <v>0</v>
      </c>
      <c r="U783" s="14">
        <f t="shared" ref="U783:U800" si="4818">U784</f>
        <v>0</v>
      </c>
      <c r="V783" s="14">
        <f t="shared" ref="V783:V800" si="4819">V784</f>
        <v>0</v>
      </c>
      <c r="W783" s="14">
        <f t="shared" ref="W783:W800" si="4820">W784</f>
        <v>0</v>
      </c>
      <c r="X783" s="14">
        <f t="shared" ref="X783:X800" si="4821">X784</f>
        <v>0</v>
      </c>
      <c r="Y783" s="14">
        <f t="shared" si="4554"/>
        <v>3465.8</v>
      </c>
      <c r="Z783" s="14">
        <f t="shared" si="4555"/>
        <v>3465.8</v>
      </c>
      <c r="AA783" s="14">
        <f t="shared" si="4556"/>
        <v>3465.8</v>
      </c>
      <c r="AB783" s="14">
        <f t="shared" ref="AB783:AB786" si="4822">AB784</f>
        <v>0</v>
      </c>
      <c r="AC783" s="14">
        <f t="shared" ref="AC783:AC786" si="4823">AC784</f>
        <v>0</v>
      </c>
      <c r="AD783" s="14">
        <f t="shared" ref="AD783:AD786" si="4824">AD784</f>
        <v>0</v>
      </c>
      <c r="AE783" s="14">
        <f t="shared" si="4557"/>
        <v>3465.8</v>
      </c>
      <c r="AF783" s="14">
        <f t="shared" si="4558"/>
        <v>3465.8</v>
      </c>
      <c r="AG783" s="14">
        <f t="shared" si="4559"/>
        <v>3465.8</v>
      </c>
      <c r="AH783" s="14">
        <f t="shared" ref="AH783:AH786" si="4825">AH784</f>
        <v>0</v>
      </c>
      <c r="AI783" s="14">
        <f t="shared" ref="AI783:AI786" si="4826">AI784</f>
        <v>0</v>
      </c>
      <c r="AJ783" s="14">
        <f t="shared" ref="AJ783:AJ786" si="4827">AJ784</f>
        <v>0</v>
      </c>
      <c r="AK783" s="14">
        <f t="shared" ref="AK783:AK786" si="4828">AK784</f>
        <v>0</v>
      </c>
      <c r="AL783" s="14">
        <f t="shared" ref="AL783:AL786" si="4829">AL784</f>
        <v>0</v>
      </c>
      <c r="AM783" s="14">
        <f t="shared" ref="AM783:AM786" si="4830">AM784</f>
        <v>0</v>
      </c>
      <c r="AN783" s="14">
        <f t="shared" ref="AN783:AN786" si="4831">AN784</f>
        <v>0</v>
      </c>
      <c r="AO783" s="14">
        <f t="shared" ref="AO783:AO786" si="4832">AO784</f>
        <v>0</v>
      </c>
      <c r="AP783" s="14">
        <f t="shared" ref="AP783:AP786" si="4833">AP784</f>
        <v>0</v>
      </c>
      <c r="AQ783" s="14">
        <f t="shared" ref="AQ783:AQ786" si="4834">AQ784</f>
        <v>0</v>
      </c>
      <c r="AR783" s="14">
        <f t="shared" ref="AR783:AR786" si="4835">AR784</f>
        <v>0</v>
      </c>
      <c r="AS783" s="14">
        <f t="shared" ref="AS783:AS786" si="4836">AS784</f>
        <v>0</v>
      </c>
      <c r="AT783" s="14">
        <f t="shared" ref="AT783:AT786" si="4837">AT784</f>
        <v>0</v>
      </c>
      <c r="AU783" s="14">
        <f t="shared" ref="AU783:AU786" si="4838">AU784</f>
        <v>0</v>
      </c>
      <c r="AV783" s="14">
        <f t="shared" ref="AV783:AV786" si="4839">AV784</f>
        <v>0</v>
      </c>
      <c r="AW783" s="14">
        <f t="shared" si="4538"/>
        <v>3465.8</v>
      </c>
      <c r="AX783" s="14">
        <f t="shared" si="4539"/>
        <v>3465.8</v>
      </c>
      <c r="AY783" s="14">
        <f t="shared" si="4540"/>
        <v>3465.8</v>
      </c>
      <c r="AZ783" s="14">
        <f t="shared" ref="AZ783:AZ786" si="4840">AZ784</f>
        <v>0</v>
      </c>
      <c r="BA783" s="14">
        <f t="shared" si="4541"/>
        <v>3465.8</v>
      </c>
      <c r="BB783" s="14">
        <f t="shared" si="4542"/>
        <v>3465.8</v>
      </c>
      <c r="BC783" s="14">
        <f t="shared" si="4543"/>
        <v>3465.8</v>
      </c>
      <c r="BD783" s="14">
        <f t="shared" ref="BD783:BD786" si="4841">BD784</f>
        <v>0</v>
      </c>
      <c r="BE783" s="14">
        <f t="shared" ref="BE783:BE786" si="4842">BE784</f>
        <v>0</v>
      </c>
      <c r="BF783" s="14">
        <f t="shared" ref="BF783:BF786" si="4843">BF784</f>
        <v>0</v>
      </c>
      <c r="BG783" s="14">
        <f t="shared" ref="BG783:BG786" si="4844">BG784</f>
        <v>0</v>
      </c>
      <c r="BH783" s="14">
        <f t="shared" ref="BH783:BH786" si="4845">BH784</f>
        <v>0</v>
      </c>
      <c r="BI783" s="14">
        <f t="shared" ref="BI783:BI786" si="4846">BI784</f>
        <v>0</v>
      </c>
      <c r="BJ783" s="14">
        <f t="shared" ref="BJ783:BJ786" si="4847">BJ784</f>
        <v>0</v>
      </c>
      <c r="BK783" s="14">
        <f t="shared" ref="BK783:BK786" si="4848">BK784</f>
        <v>0</v>
      </c>
      <c r="BL783" s="14">
        <f t="shared" ref="BL783:BL786" si="4849">BL784</f>
        <v>0</v>
      </c>
      <c r="BM783" s="14">
        <f t="shared" ref="BM783:BM786" si="4850">BM784</f>
        <v>0</v>
      </c>
      <c r="BN783" s="14">
        <f t="shared" ref="BN783:BN786" si="4851">BN784</f>
        <v>0</v>
      </c>
      <c r="BO783" s="14">
        <f t="shared" si="4544"/>
        <v>3465.8</v>
      </c>
      <c r="BP783" s="14">
        <f t="shared" si="4545"/>
        <v>3465.8</v>
      </c>
      <c r="BQ783" s="14">
        <f t="shared" si="4546"/>
        <v>3465.8</v>
      </c>
      <c r="BR783" s="14">
        <f t="shared" ref="BR783:BR786" si="4852">BR784</f>
        <v>0</v>
      </c>
      <c r="BS783" s="14">
        <f t="shared" ref="BS783:BS786" si="4853">BS784</f>
        <v>0</v>
      </c>
      <c r="BT783" s="14">
        <f t="shared" ref="BT783:BT786" si="4854">BT784</f>
        <v>0</v>
      </c>
      <c r="BU783" s="14">
        <f t="shared" si="4547"/>
        <v>3465.8</v>
      </c>
      <c r="BV783" s="14">
        <f t="shared" si="4548"/>
        <v>3465.8</v>
      </c>
      <c r="BW783" s="14">
        <f t="shared" si="4549"/>
        <v>3465.8</v>
      </c>
      <c r="BX783" s="14">
        <f t="shared" ref="BX783:BX786" si="4855">BX784</f>
        <v>0</v>
      </c>
      <c r="BY783" s="14">
        <f t="shared" ref="BY783:BY786" si="4856">BY784</f>
        <v>0</v>
      </c>
      <c r="BZ783" s="14">
        <f t="shared" ref="BZ783:BZ786" si="4857">BZ784</f>
        <v>0</v>
      </c>
      <c r="CA783" s="14">
        <f t="shared" ref="CA783:CA786" si="4858">CA784</f>
        <v>0</v>
      </c>
      <c r="CB783" s="14">
        <f t="shared" ref="CB783:CB786" si="4859">CB784</f>
        <v>0</v>
      </c>
      <c r="CC783" s="14">
        <f t="shared" ref="CC783:CC786" si="4860">CC784</f>
        <v>0</v>
      </c>
      <c r="CD783" s="14">
        <f t="shared" ref="CD783:CD786" si="4861">CD784</f>
        <v>0</v>
      </c>
      <c r="CE783" s="14">
        <f t="shared" ref="CE783:CE786" si="4862">CE784</f>
        <v>0</v>
      </c>
      <c r="CF783" s="14">
        <f t="shared" ref="CF783:CF786" si="4863">CF784</f>
        <v>0</v>
      </c>
      <c r="CG783" s="14">
        <f t="shared" si="4550"/>
        <v>3465.8</v>
      </c>
      <c r="CH783" s="14">
        <f t="shared" ref="CH783:CH786" si="4864">CH784</f>
        <v>0</v>
      </c>
      <c r="CI783" s="84">
        <f t="shared" si="4710"/>
        <v>3465.8</v>
      </c>
      <c r="CJ783" s="14">
        <f t="shared" si="4551"/>
        <v>3465.8</v>
      </c>
      <c r="CK783" s="52">
        <f t="shared" ref="CK783:CP786" si="4865">CK784</f>
        <v>0</v>
      </c>
      <c r="CL783" s="84">
        <f t="shared" si="4711"/>
        <v>3465.8</v>
      </c>
      <c r="CM783" s="14">
        <f t="shared" si="4552"/>
        <v>3465.8</v>
      </c>
      <c r="CN783" s="52">
        <f t="shared" si="4865"/>
        <v>0</v>
      </c>
      <c r="CO783" s="84">
        <f t="shared" si="4712"/>
        <v>3465.8</v>
      </c>
      <c r="CP783" s="14">
        <f t="shared" si="4865"/>
        <v>0</v>
      </c>
      <c r="CQ783" s="29"/>
      <c r="CR783" s="29"/>
      <c r="CT783" s="1"/>
    </row>
    <row r="784" spans="1:99" s="1" customFormat="1" ht="15.6" hidden="1" customHeight="1" x14ac:dyDescent="0.3">
      <c r="A784" s="27" t="s">
        <v>487</v>
      </c>
      <c r="B784" s="27" t="s">
        <v>127</v>
      </c>
      <c r="C784" s="27" t="s">
        <v>273</v>
      </c>
      <c r="D784" s="27" t="s">
        <v>74</v>
      </c>
      <c r="E784" s="30"/>
      <c r="F784" s="28" t="s">
        <v>41</v>
      </c>
      <c r="G784" s="14">
        <f t="shared" si="4807"/>
        <v>3465.8</v>
      </c>
      <c r="H784" s="14">
        <f t="shared" si="4808"/>
        <v>3465.8</v>
      </c>
      <c r="I784" s="14">
        <f t="shared" si="4809"/>
        <v>3465.8</v>
      </c>
      <c r="J784" s="14">
        <f t="shared" si="4810"/>
        <v>0</v>
      </c>
      <c r="K784" s="14">
        <f t="shared" si="4811"/>
        <v>0</v>
      </c>
      <c r="L784" s="14">
        <f t="shared" si="4812"/>
        <v>0</v>
      </c>
      <c r="M784" s="14">
        <f t="shared" si="4354"/>
        <v>3465.8</v>
      </c>
      <c r="N784" s="14">
        <f t="shared" si="4355"/>
        <v>3465.8</v>
      </c>
      <c r="O784" s="14">
        <f t="shared" si="4356"/>
        <v>3465.8</v>
      </c>
      <c r="P784" s="14">
        <f t="shared" si="4813"/>
        <v>0</v>
      </c>
      <c r="Q784" s="14">
        <f t="shared" si="4814"/>
        <v>0</v>
      </c>
      <c r="R784" s="14">
        <f t="shared" si="4815"/>
        <v>0</v>
      </c>
      <c r="S784" s="14">
        <f t="shared" si="4816"/>
        <v>0</v>
      </c>
      <c r="T784" s="14">
        <f t="shared" si="4817"/>
        <v>0</v>
      </c>
      <c r="U784" s="14">
        <f t="shared" si="4818"/>
        <v>0</v>
      </c>
      <c r="V784" s="14">
        <f t="shared" si="4819"/>
        <v>0</v>
      </c>
      <c r="W784" s="14">
        <f t="shared" si="4820"/>
        <v>0</v>
      </c>
      <c r="X784" s="14">
        <f t="shared" si="4821"/>
        <v>0</v>
      </c>
      <c r="Y784" s="14">
        <f t="shared" si="4554"/>
        <v>3465.8</v>
      </c>
      <c r="Z784" s="14">
        <f t="shared" si="4555"/>
        <v>3465.8</v>
      </c>
      <c r="AA784" s="14">
        <f t="shared" si="4556"/>
        <v>3465.8</v>
      </c>
      <c r="AB784" s="14">
        <f t="shared" si="4822"/>
        <v>0</v>
      </c>
      <c r="AC784" s="14">
        <f t="shared" si="4823"/>
        <v>0</v>
      </c>
      <c r="AD784" s="14">
        <f t="shared" si="4824"/>
        <v>0</v>
      </c>
      <c r="AE784" s="14">
        <f t="shared" si="4557"/>
        <v>3465.8</v>
      </c>
      <c r="AF784" s="14">
        <f t="shared" si="4558"/>
        <v>3465.8</v>
      </c>
      <c r="AG784" s="14">
        <f t="shared" si="4559"/>
        <v>3465.8</v>
      </c>
      <c r="AH784" s="14">
        <f t="shared" si="4825"/>
        <v>0</v>
      </c>
      <c r="AI784" s="14">
        <f t="shared" si="4826"/>
        <v>0</v>
      </c>
      <c r="AJ784" s="14">
        <f t="shared" si="4827"/>
        <v>0</v>
      </c>
      <c r="AK784" s="14">
        <f t="shared" si="4828"/>
        <v>0</v>
      </c>
      <c r="AL784" s="14">
        <f t="shared" si="4829"/>
        <v>0</v>
      </c>
      <c r="AM784" s="14">
        <f t="shared" si="4830"/>
        <v>0</v>
      </c>
      <c r="AN784" s="14">
        <f t="shared" si="4831"/>
        <v>0</v>
      </c>
      <c r="AO784" s="14">
        <f t="shared" si="4832"/>
        <v>0</v>
      </c>
      <c r="AP784" s="14">
        <f t="shared" si="4833"/>
        <v>0</v>
      </c>
      <c r="AQ784" s="14">
        <f t="shared" si="4834"/>
        <v>0</v>
      </c>
      <c r="AR784" s="14">
        <f t="shared" si="4835"/>
        <v>0</v>
      </c>
      <c r="AS784" s="14">
        <f t="shared" si="4836"/>
        <v>0</v>
      </c>
      <c r="AT784" s="14">
        <f t="shared" si="4837"/>
        <v>0</v>
      </c>
      <c r="AU784" s="14">
        <f t="shared" si="4838"/>
        <v>0</v>
      </c>
      <c r="AV784" s="14">
        <f t="shared" si="4839"/>
        <v>0</v>
      </c>
      <c r="AW784" s="14">
        <f t="shared" si="4538"/>
        <v>3465.8</v>
      </c>
      <c r="AX784" s="14">
        <f t="shared" si="4539"/>
        <v>3465.8</v>
      </c>
      <c r="AY784" s="14">
        <f t="shared" si="4540"/>
        <v>3465.8</v>
      </c>
      <c r="AZ784" s="14">
        <f t="shared" si="4840"/>
        <v>0</v>
      </c>
      <c r="BA784" s="14">
        <f t="shared" si="4541"/>
        <v>3465.8</v>
      </c>
      <c r="BB784" s="14">
        <f t="shared" si="4542"/>
        <v>3465.8</v>
      </c>
      <c r="BC784" s="14">
        <f t="shared" si="4543"/>
        <v>3465.8</v>
      </c>
      <c r="BD784" s="14">
        <f t="shared" si="4841"/>
        <v>0</v>
      </c>
      <c r="BE784" s="14">
        <f t="shared" si="4842"/>
        <v>0</v>
      </c>
      <c r="BF784" s="14">
        <f t="shared" si="4843"/>
        <v>0</v>
      </c>
      <c r="BG784" s="14">
        <f t="shared" si="4844"/>
        <v>0</v>
      </c>
      <c r="BH784" s="14">
        <f t="shared" si="4845"/>
        <v>0</v>
      </c>
      <c r="BI784" s="14">
        <f t="shared" si="4846"/>
        <v>0</v>
      </c>
      <c r="BJ784" s="14">
        <f t="shared" si="4847"/>
        <v>0</v>
      </c>
      <c r="BK784" s="14">
        <f t="shared" si="4848"/>
        <v>0</v>
      </c>
      <c r="BL784" s="14">
        <f t="shared" si="4849"/>
        <v>0</v>
      </c>
      <c r="BM784" s="14">
        <f t="shared" si="4850"/>
        <v>0</v>
      </c>
      <c r="BN784" s="14">
        <f t="shared" si="4851"/>
        <v>0</v>
      </c>
      <c r="BO784" s="14">
        <f t="shared" si="4544"/>
        <v>3465.8</v>
      </c>
      <c r="BP784" s="14">
        <f t="shared" si="4545"/>
        <v>3465.8</v>
      </c>
      <c r="BQ784" s="14">
        <f t="shared" si="4546"/>
        <v>3465.8</v>
      </c>
      <c r="BR784" s="14">
        <f t="shared" si="4852"/>
        <v>0</v>
      </c>
      <c r="BS784" s="14">
        <f t="shared" si="4853"/>
        <v>0</v>
      </c>
      <c r="BT784" s="14">
        <f t="shared" si="4854"/>
        <v>0</v>
      </c>
      <c r="BU784" s="14">
        <f t="shared" si="4547"/>
        <v>3465.8</v>
      </c>
      <c r="BV784" s="14">
        <f t="shared" si="4548"/>
        <v>3465.8</v>
      </c>
      <c r="BW784" s="14">
        <f t="shared" si="4549"/>
        <v>3465.8</v>
      </c>
      <c r="BX784" s="14">
        <f t="shared" si="4855"/>
        <v>0</v>
      </c>
      <c r="BY784" s="14">
        <f t="shared" si="4856"/>
        <v>0</v>
      </c>
      <c r="BZ784" s="14">
        <f t="shared" si="4857"/>
        <v>0</v>
      </c>
      <c r="CA784" s="14">
        <f t="shared" si="4858"/>
        <v>0</v>
      </c>
      <c r="CB784" s="14">
        <f t="shared" si="4859"/>
        <v>0</v>
      </c>
      <c r="CC784" s="14">
        <f t="shared" si="4860"/>
        <v>0</v>
      </c>
      <c r="CD784" s="14">
        <f t="shared" si="4861"/>
        <v>0</v>
      </c>
      <c r="CE784" s="14">
        <f t="shared" si="4862"/>
        <v>0</v>
      </c>
      <c r="CF784" s="14">
        <f t="shared" si="4863"/>
        <v>0</v>
      </c>
      <c r="CG784" s="14">
        <f t="shared" si="4550"/>
        <v>3465.8</v>
      </c>
      <c r="CH784" s="14">
        <f t="shared" si="4864"/>
        <v>0</v>
      </c>
      <c r="CI784" s="14"/>
      <c r="CJ784" s="14">
        <f t="shared" si="4551"/>
        <v>3465.8</v>
      </c>
      <c r="CK784" s="52">
        <f t="shared" si="4865"/>
        <v>0</v>
      </c>
      <c r="CL784" s="52"/>
      <c r="CM784" s="14">
        <f t="shared" si="4552"/>
        <v>3465.8</v>
      </c>
      <c r="CN784" s="52">
        <f t="shared" si="4865"/>
        <v>0</v>
      </c>
      <c r="CO784" s="52"/>
      <c r="CP784" s="14">
        <f t="shared" si="4865"/>
        <v>0</v>
      </c>
      <c r="CQ784" s="29">
        <v>0</v>
      </c>
      <c r="CR784" s="29"/>
      <c r="CS784" s="1" t="s">
        <v>75</v>
      </c>
    </row>
    <row r="785" spans="1:99" ht="31.2" customHeight="1" x14ac:dyDescent="0.3">
      <c r="A785" s="76" t="s">
        <v>487</v>
      </c>
      <c r="B785" s="76" t="s">
        <v>127</v>
      </c>
      <c r="C785" s="76" t="s">
        <v>273</v>
      </c>
      <c r="D785" s="76" t="s">
        <v>457</v>
      </c>
      <c r="E785" s="88"/>
      <c r="F785" s="77" t="s">
        <v>458</v>
      </c>
      <c r="G785" s="14">
        <f t="shared" si="4807"/>
        <v>3465.8</v>
      </c>
      <c r="H785" s="14">
        <f t="shared" si="4808"/>
        <v>3465.8</v>
      </c>
      <c r="I785" s="14">
        <f t="shared" si="4809"/>
        <v>3465.8</v>
      </c>
      <c r="J785" s="14">
        <f t="shared" si="4810"/>
        <v>0</v>
      </c>
      <c r="K785" s="14">
        <f t="shared" si="4811"/>
        <v>0</v>
      </c>
      <c r="L785" s="14">
        <f t="shared" si="4812"/>
        <v>0</v>
      </c>
      <c r="M785" s="14">
        <f t="shared" si="4354"/>
        <v>3465.8</v>
      </c>
      <c r="N785" s="14">
        <f t="shared" si="4355"/>
        <v>3465.8</v>
      </c>
      <c r="O785" s="14">
        <f t="shared" si="4356"/>
        <v>3465.8</v>
      </c>
      <c r="P785" s="14">
        <f t="shared" si="4813"/>
        <v>0</v>
      </c>
      <c r="Q785" s="14">
        <f t="shared" si="4814"/>
        <v>0</v>
      </c>
      <c r="R785" s="14">
        <f t="shared" si="4815"/>
        <v>0</v>
      </c>
      <c r="S785" s="14">
        <f t="shared" si="4816"/>
        <v>0</v>
      </c>
      <c r="T785" s="14">
        <f t="shared" si="4817"/>
        <v>0</v>
      </c>
      <c r="U785" s="14">
        <f t="shared" si="4818"/>
        <v>0</v>
      </c>
      <c r="V785" s="14">
        <f t="shared" si="4819"/>
        <v>0</v>
      </c>
      <c r="W785" s="14">
        <f t="shared" si="4820"/>
        <v>0</v>
      </c>
      <c r="X785" s="14">
        <f t="shared" si="4821"/>
        <v>0</v>
      </c>
      <c r="Y785" s="14">
        <f t="shared" si="4554"/>
        <v>3465.8</v>
      </c>
      <c r="Z785" s="14">
        <f t="shared" si="4555"/>
        <v>3465.8</v>
      </c>
      <c r="AA785" s="14">
        <f t="shared" si="4556"/>
        <v>3465.8</v>
      </c>
      <c r="AB785" s="14">
        <f t="shared" si="4822"/>
        <v>0</v>
      </c>
      <c r="AC785" s="14">
        <f t="shared" si="4823"/>
        <v>0</v>
      </c>
      <c r="AD785" s="14">
        <f t="shared" si="4824"/>
        <v>0</v>
      </c>
      <c r="AE785" s="14">
        <f t="shared" si="4557"/>
        <v>3465.8</v>
      </c>
      <c r="AF785" s="14">
        <f t="shared" si="4558"/>
        <v>3465.8</v>
      </c>
      <c r="AG785" s="14">
        <f t="shared" si="4559"/>
        <v>3465.8</v>
      </c>
      <c r="AH785" s="14">
        <f t="shared" si="4825"/>
        <v>0</v>
      </c>
      <c r="AI785" s="14">
        <f t="shared" si="4826"/>
        <v>0</v>
      </c>
      <c r="AJ785" s="14">
        <f t="shared" si="4827"/>
        <v>0</v>
      </c>
      <c r="AK785" s="14">
        <f t="shared" si="4828"/>
        <v>0</v>
      </c>
      <c r="AL785" s="14">
        <f t="shared" si="4829"/>
        <v>0</v>
      </c>
      <c r="AM785" s="14">
        <f t="shared" si="4830"/>
        <v>0</v>
      </c>
      <c r="AN785" s="14">
        <f t="shared" si="4831"/>
        <v>0</v>
      </c>
      <c r="AO785" s="14">
        <f t="shared" si="4832"/>
        <v>0</v>
      </c>
      <c r="AP785" s="14">
        <f t="shared" si="4833"/>
        <v>0</v>
      </c>
      <c r="AQ785" s="14">
        <f t="shared" si="4834"/>
        <v>0</v>
      </c>
      <c r="AR785" s="14">
        <f t="shared" si="4835"/>
        <v>0</v>
      </c>
      <c r="AS785" s="14">
        <f t="shared" si="4836"/>
        <v>0</v>
      </c>
      <c r="AT785" s="14">
        <f t="shared" si="4837"/>
        <v>0</v>
      </c>
      <c r="AU785" s="14">
        <f t="shared" si="4838"/>
        <v>0</v>
      </c>
      <c r="AV785" s="14">
        <f t="shared" si="4839"/>
        <v>0</v>
      </c>
      <c r="AW785" s="14">
        <f t="shared" si="4538"/>
        <v>3465.8</v>
      </c>
      <c r="AX785" s="14">
        <f t="shared" si="4539"/>
        <v>3465.8</v>
      </c>
      <c r="AY785" s="14">
        <f t="shared" si="4540"/>
        <v>3465.8</v>
      </c>
      <c r="AZ785" s="14">
        <f t="shared" si="4840"/>
        <v>0</v>
      </c>
      <c r="BA785" s="14">
        <f t="shared" si="4541"/>
        <v>3465.8</v>
      </c>
      <c r="BB785" s="14">
        <f t="shared" si="4542"/>
        <v>3465.8</v>
      </c>
      <c r="BC785" s="14">
        <f t="shared" si="4543"/>
        <v>3465.8</v>
      </c>
      <c r="BD785" s="14">
        <f t="shared" si="4841"/>
        <v>0</v>
      </c>
      <c r="BE785" s="14">
        <f t="shared" si="4842"/>
        <v>0</v>
      </c>
      <c r="BF785" s="14">
        <f t="shared" si="4843"/>
        <v>0</v>
      </c>
      <c r="BG785" s="14">
        <f t="shared" si="4844"/>
        <v>0</v>
      </c>
      <c r="BH785" s="14">
        <f t="shared" si="4845"/>
        <v>0</v>
      </c>
      <c r="BI785" s="14">
        <f t="shared" si="4846"/>
        <v>0</v>
      </c>
      <c r="BJ785" s="14">
        <f t="shared" si="4847"/>
        <v>0</v>
      </c>
      <c r="BK785" s="14">
        <f t="shared" si="4848"/>
        <v>0</v>
      </c>
      <c r="BL785" s="14">
        <f t="shared" si="4849"/>
        <v>0</v>
      </c>
      <c r="BM785" s="14">
        <f t="shared" si="4850"/>
        <v>0</v>
      </c>
      <c r="BN785" s="14">
        <f t="shared" si="4851"/>
        <v>0</v>
      </c>
      <c r="BO785" s="14">
        <f t="shared" si="4544"/>
        <v>3465.8</v>
      </c>
      <c r="BP785" s="14">
        <f t="shared" si="4545"/>
        <v>3465.8</v>
      </c>
      <c r="BQ785" s="14">
        <f t="shared" si="4546"/>
        <v>3465.8</v>
      </c>
      <c r="BR785" s="14">
        <f t="shared" si="4852"/>
        <v>0</v>
      </c>
      <c r="BS785" s="14">
        <f t="shared" si="4853"/>
        <v>0</v>
      </c>
      <c r="BT785" s="14">
        <f t="shared" si="4854"/>
        <v>0</v>
      </c>
      <c r="BU785" s="14">
        <f t="shared" si="4547"/>
        <v>3465.8</v>
      </c>
      <c r="BV785" s="14">
        <f t="shared" si="4548"/>
        <v>3465.8</v>
      </c>
      <c r="BW785" s="14">
        <f t="shared" si="4549"/>
        <v>3465.8</v>
      </c>
      <c r="BX785" s="14">
        <f t="shared" si="4855"/>
        <v>0</v>
      </c>
      <c r="BY785" s="14">
        <f t="shared" si="4856"/>
        <v>0</v>
      </c>
      <c r="BZ785" s="14">
        <f t="shared" si="4857"/>
        <v>0</v>
      </c>
      <c r="CA785" s="14">
        <f t="shared" si="4858"/>
        <v>0</v>
      </c>
      <c r="CB785" s="14">
        <f t="shared" si="4859"/>
        <v>0</v>
      </c>
      <c r="CC785" s="14">
        <f t="shared" si="4860"/>
        <v>0</v>
      </c>
      <c r="CD785" s="14">
        <f t="shared" si="4861"/>
        <v>0</v>
      </c>
      <c r="CE785" s="14">
        <f t="shared" si="4862"/>
        <v>0</v>
      </c>
      <c r="CF785" s="14">
        <f t="shared" si="4863"/>
        <v>0</v>
      </c>
      <c r="CG785" s="14">
        <f t="shared" si="4550"/>
        <v>3465.8</v>
      </c>
      <c r="CH785" s="14">
        <f t="shared" si="4864"/>
        <v>0</v>
      </c>
      <c r="CI785" s="84">
        <f t="shared" ref="CI785:CI798" si="4866">CG785+CH785</f>
        <v>3465.8</v>
      </c>
      <c r="CJ785" s="14">
        <f t="shared" si="4551"/>
        <v>3465.8</v>
      </c>
      <c r="CK785" s="52">
        <f t="shared" si="4865"/>
        <v>0</v>
      </c>
      <c r="CL785" s="84">
        <f t="shared" ref="CL785:CL798" si="4867">CJ785+CK785</f>
        <v>3465.8</v>
      </c>
      <c r="CM785" s="14">
        <f t="shared" si="4552"/>
        <v>3465.8</v>
      </c>
      <c r="CN785" s="52">
        <f t="shared" si="4865"/>
        <v>0</v>
      </c>
      <c r="CO785" s="84">
        <f t="shared" ref="CO785:CO798" si="4868">CM785+CN785</f>
        <v>3465.8</v>
      </c>
      <c r="CP785" s="14">
        <f t="shared" si="4865"/>
        <v>0</v>
      </c>
      <c r="CQ785" s="29"/>
      <c r="CR785" s="29"/>
      <c r="CT785" s="1"/>
    </row>
    <row r="786" spans="1:99" ht="31.2" customHeight="1" x14ac:dyDescent="0.3">
      <c r="A786" s="76" t="s">
        <v>487</v>
      </c>
      <c r="B786" s="76" t="s">
        <v>127</v>
      </c>
      <c r="C786" s="76" t="s">
        <v>273</v>
      </c>
      <c r="D786" s="76" t="s">
        <v>459</v>
      </c>
      <c r="E786" s="88"/>
      <c r="F786" s="77" t="s">
        <v>460</v>
      </c>
      <c r="G786" s="14">
        <f t="shared" si="4807"/>
        <v>3465.8</v>
      </c>
      <c r="H786" s="14">
        <f t="shared" si="4808"/>
        <v>3465.8</v>
      </c>
      <c r="I786" s="14">
        <f t="shared" si="4809"/>
        <v>3465.8</v>
      </c>
      <c r="J786" s="14">
        <f t="shared" si="4810"/>
        <v>0</v>
      </c>
      <c r="K786" s="14">
        <f t="shared" si="4811"/>
        <v>0</v>
      </c>
      <c r="L786" s="14">
        <f t="shared" si="4812"/>
        <v>0</v>
      </c>
      <c r="M786" s="14">
        <f t="shared" si="4354"/>
        <v>3465.8</v>
      </c>
      <c r="N786" s="14">
        <f t="shared" si="4355"/>
        <v>3465.8</v>
      </c>
      <c r="O786" s="14">
        <f t="shared" si="4356"/>
        <v>3465.8</v>
      </c>
      <c r="P786" s="14">
        <f t="shared" si="4813"/>
        <v>0</v>
      </c>
      <c r="Q786" s="14">
        <f t="shared" si="4814"/>
        <v>0</v>
      </c>
      <c r="R786" s="14">
        <f t="shared" si="4815"/>
        <v>0</v>
      </c>
      <c r="S786" s="14">
        <f t="shared" si="4816"/>
        <v>0</v>
      </c>
      <c r="T786" s="14">
        <f t="shared" si="4817"/>
        <v>0</v>
      </c>
      <c r="U786" s="14">
        <f t="shared" si="4818"/>
        <v>0</v>
      </c>
      <c r="V786" s="14">
        <f t="shared" si="4819"/>
        <v>0</v>
      </c>
      <c r="W786" s="14">
        <f t="shared" si="4820"/>
        <v>0</v>
      </c>
      <c r="X786" s="14">
        <f t="shared" si="4821"/>
        <v>0</v>
      </c>
      <c r="Y786" s="14">
        <f t="shared" si="4554"/>
        <v>3465.8</v>
      </c>
      <c r="Z786" s="14">
        <f t="shared" si="4555"/>
        <v>3465.8</v>
      </c>
      <c r="AA786" s="14">
        <f t="shared" si="4556"/>
        <v>3465.8</v>
      </c>
      <c r="AB786" s="14">
        <f t="shared" si="4822"/>
        <v>0</v>
      </c>
      <c r="AC786" s="14">
        <f t="shared" si="4823"/>
        <v>0</v>
      </c>
      <c r="AD786" s="14">
        <f t="shared" si="4824"/>
        <v>0</v>
      </c>
      <c r="AE786" s="14">
        <f t="shared" si="4557"/>
        <v>3465.8</v>
      </c>
      <c r="AF786" s="14">
        <f t="shared" si="4558"/>
        <v>3465.8</v>
      </c>
      <c r="AG786" s="14">
        <f t="shared" si="4559"/>
        <v>3465.8</v>
      </c>
      <c r="AH786" s="14">
        <f t="shared" si="4825"/>
        <v>0</v>
      </c>
      <c r="AI786" s="14">
        <f t="shared" si="4826"/>
        <v>0</v>
      </c>
      <c r="AJ786" s="14">
        <f t="shared" si="4827"/>
        <v>0</v>
      </c>
      <c r="AK786" s="14">
        <f t="shared" si="4828"/>
        <v>0</v>
      </c>
      <c r="AL786" s="14">
        <f t="shared" si="4829"/>
        <v>0</v>
      </c>
      <c r="AM786" s="14">
        <f t="shared" si="4830"/>
        <v>0</v>
      </c>
      <c r="AN786" s="14">
        <f t="shared" si="4831"/>
        <v>0</v>
      </c>
      <c r="AO786" s="14">
        <f t="shared" si="4832"/>
        <v>0</v>
      </c>
      <c r="AP786" s="14">
        <f t="shared" si="4833"/>
        <v>0</v>
      </c>
      <c r="AQ786" s="14">
        <f t="shared" si="4834"/>
        <v>0</v>
      </c>
      <c r="AR786" s="14">
        <f t="shared" si="4835"/>
        <v>0</v>
      </c>
      <c r="AS786" s="14">
        <f t="shared" si="4836"/>
        <v>0</v>
      </c>
      <c r="AT786" s="14">
        <f t="shared" si="4837"/>
        <v>0</v>
      </c>
      <c r="AU786" s="14">
        <f t="shared" si="4838"/>
        <v>0</v>
      </c>
      <c r="AV786" s="14">
        <f t="shared" si="4839"/>
        <v>0</v>
      </c>
      <c r="AW786" s="14">
        <f t="shared" si="4538"/>
        <v>3465.8</v>
      </c>
      <c r="AX786" s="14">
        <f t="shared" si="4539"/>
        <v>3465.8</v>
      </c>
      <c r="AY786" s="14">
        <f t="shared" si="4540"/>
        <v>3465.8</v>
      </c>
      <c r="AZ786" s="14">
        <f t="shared" si="4840"/>
        <v>0</v>
      </c>
      <c r="BA786" s="14">
        <f t="shared" si="4541"/>
        <v>3465.8</v>
      </c>
      <c r="BB786" s="14">
        <f t="shared" si="4542"/>
        <v>3465.8</v>
      </c>
      <c r="BC786" s="14">
        <f t="shared" si="4543"/>
        <v>3465.8</v>
      </c>
      <c r="BD786" s="14">
        <f t="shared" si="4841"/>
        <v>0</v>
      </c>
      <c r="BE786" s="14">
        <f t="shared" si="4842"/>
        <v>0</v>
      </c>
      <c r="BF786" s="14">
        <f t="shared" si="4843"/>
        <v>0</v>
      </c>
      <c r="BG786" s="14">
        <f t="shared" si="4844"/>
        <v>0</v>
      </c>
      <c r="BH786" s="14">
        <f t="shared" si="4845"/>
        <v>0</v>
      </c>
      <c r="BI786" s="14">
        <f t="shared" si="4846"/>
        <v>0</v>
      </c>
      <c r="BJ786" s="14">
        <f t="shared" si="4847"/>
        <v>0</v>
      </c>
      <c r="BK786" s="14">
        <f t="shared" si="4848"/>
        <v>0</v>
      </c>
      <c r="BL786" s="14">
        <f t="shared" si="4849"/>
        <v>0</v>
      </c>
      <c r="BM786" s="14">
        <f t="shared" si="4850"/>
        <v>0</v>
      </c>
      <c r="BN786" s="14">
        <f t="shared" si="4851"/>
        <v>0</v>
      </c>
      <c r="BO786" s="14">
        <f t="shared" si="4544"/>
        <v>3465.8</v>
      </c>
      <c r="BP786" s="14">
        <f t="shared" si="4545"/>
        <v>3465.8</v>
      </c>
      <c r="BQ786" s="14">
        <f t="shared" si="4546"/>
        <v>3465.8</v>
      </c>
      <c r="BR786" s="14">
        <f t="shared" si="4852"/>
        <v>0</v>
      </c>
      <c r="BS786" s="14">
        <f t="shared" si="4853"/>
        <v>0</v>
      </c>
      <c r="BT786" s="14">
        <f t="shared" si="4854"/>
        <v>0</v>
      </c>
      <c r="BU786" s="14">
        <f t="shared" si="4547"/>
        <v>3465.8</v>
      </c>
      <c r="BV786" s="14">
        <f t="shared" si="4548"/>
        <v>3465.8</v>
      </c>
      <c r="BW786" s="14">
        <f t="shared" si="4549"/>
        <v>3465.8</v>
      </c>
      <c r="BX786" s="14">
        <f t="shared" si="4855"/>
        <v>0</v>
      </c>
      <c r="BY786" s="14">
        <f t="shared" si="4856"/>
        <v>0</v>
      </c>
      <c r="BZ786" s="14">
        <f t="shared" si="4857"/>
        <v>0</v>
      </c>
      <c r="CA786" s="14">
        <f t="shared" si="4858"/>
        <v>0</v>
      </c>
      <c r="CB786" s="14">
        <f t="shared" si="4859"/>
        <v>0</v>
      </c>
      <c r="CC786" s="14">
        <f t="shared" si="4860"/>
        <v>0</v>
      </c>
      <c r="CD786" s="14">
        <f t="shared" si="4861"/>
        <v>0</v>
      </c>
      <c r="CE786" s="14">
        <f t="shared" si="4862"/>
        <v>0</v>
      </c>
      <c r="CF786" s="14">
        <f t="shared" si="4863"/>
        <v>0</v>
      </c>
      <c r="CG786" s="14">
        <f t="shared" si="4550"/>
        <v>3465.8</v>
      </c>
      <c r="CH786" s="14">
        <f t="shared" si="4864"/>
        <v>0</v>
      </c>
      <c r="CI786" s="84">
        <f t="shared" si="4866"/>
        <v>3465.8</v>
      </c>
      <c r="CJ786" s="14">
        <f t="shared" si="4551"/>
        <v>3465.8</v>
      </c>
      <c r="CK786" s="52">
        <f t="shared" si="4865"/>
        <v>0</v>
      </c>
      <c r="CL786" s="84">
        <f t="shared" si="4867"/>
        <v>3465.8</v>
      </c>
      <c r="CM786" s="14">
        <f t="shared" si="4552"/>
        <v>3465.8</v>
      </c>
      <c r="CN786" s="52">
        <f t="shared" si="4865"/>
        <v>0</v>
      </c>
      <c r="CO786" s="84">
        <f t="shared" si="4868"/>
        <v>3465.8</v>
      </c>
      <c r="CP786" s="14">
        <f t="shared" si="4865"/>
        <v>0</v>
      </c>
      <c r="CQ786" s="29"/>
      <c r="CR786" s="29"/>
      <c r="CT786" s="1"/>
    </row>
    <row r="787" spans="1:99" ht="31.2" customHeight="1" x14ac:dyDescent="0.3">
      <c r="A787" s="76" t="s">
        <v>487</v>
      </c>
      <c r="B787" s="76" t="s">
        <v>127</v>
      </c>
      <c r="C787" s="76" t="s">
        <v>273</v>
      </c>
      <c r="D787" s="76" t="s">
        <v>459</v>
      </c>
      <c r="E787" s="76" t="s">
        <v>46</v>
      </c>
      <c r="F787" s="77" t="s">
        <v>47</v>
      </c>
      <c r="G787" s="14">
        <v>3465.8</v>
      </c>
      <c r="H787" s="14">
        <v>3465.8</v>
      </c>
      <c r="I787" s="14">
        <v>3465.8</v>
      </c>
      <c r="J787" s="14"/>
      <c r="K787" s="14"/>
      <c r="L787" s="14"/>
      <c r="M787" s="14">
        <f t="shared" si="4354"/>
        <v>3465.8</v>
      </c>
      <c r="N787" s="14">
        <f t="shared" si="4355"/>
        <v>3465.8</v>
      </c>
      <c r="O787" s="14">
        <f t="shared" si="4356"/>
        <v>3465.8</v>
      </c>
      <c r="P787" s="14"/>
      <c r="Q787" s="14"/>
      <c r="R787" s="14"/>
      <c r="S787" s="14"/>
      <c r="T787" s="14"/>
      <c r="U787" s="14"/>
      <c r="V787" s="14"/>
      <c r="W787" s="14"/>
      <c r="X787" s="14"/>
      <c r="Y787" s="14">
        <f t="shared" si="4554"/>
        <v>3465.8</v>
      </c>
      <c r="Z787" s="14">
        <f t="shared" si="4555"/>
        <v>3465.8</v>
      </c>
      <c r="AA787" s="14">
        <f t="shared" si="4556"/>
        <v>3465.8</v>
      </c>
      <c r="AB787" s="14"/>
      <c r="AC787" s="14"/>
      <c r="AD787" s="14"/>
      <c r="AE787" s="14">
        <f t="shared" si="4557"/>
        <v>3465.8</v>
      </c>
      <c r="AF787" s="14">
        <f t="shared" si="4558"/>
        <v>3465.8</v>
      </c>
      <c r="AG787" s="14">
        <f t="shared" si="4559"/>
        <v>3465.8</v>
      </c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>
        <f t="shared" si="4538"/>
        <v>3465.8</v>
      </c>
      <c r="AX787" s="14">
        <f t="shared" si="4539"/>
        <v>3465.8</v>
      </c>
      <c r="AY787" s="14">
        <f t="shared" si="4540"/>
        <v>3465.8</v>
      </c>
      <c r="AZ787" s="14"/>
      <c r="BA787" s="14">
        <f t="shared" si="4541"/>
        <v>3465.8</v>
      </c>
      <c r="BB787" s="14">
        <f t="shared" si="4542"/>
        <v>3465.8</v>
      </c>
      <c r="BC787" s="14">
        <f t="shared" si="4543"/>
        <v>3465.8</v>
      </c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>
        <f t="shared" si="4544"/>
        <v>3465.8</v>
      </c>
      <c r="BP787" s="14">
        <f t="shared" si="4545"/>
        <v>3465.8</v>
      </c>
      <c r="BQ787" s="14">
        <f t="shared" si="4546"/>
        <v>3465.8</v>
      </c>
      <c r="BR787" s="14"/>
      <c r="BS787" s="14"/>
      <c r="BT787" s="14"/>
      <c r="BU787" s="14">
        <f t="shared" si="4547"/>
        <v>3465.8</v>
      </c>
      <c r="BV787" s="14">
        <f t="shared" si="4548"/>
        <v>3465.8</v>
      </c>
      <c r="BW787" s="14">
        <f t="shared" si="4549"/>
        <v>3465.8</v>
      </c>
      <c r="BX787" s="14"/>
      <c r="BY787" s="14"/>
      <c r="BZ787" s="14"/>
      <c r="CA787" s="14"/>
      <c r="CB787" s="14"/>
      <c r="CC787" s="14"/>
      <c r="CD787" s="14"/>
      <c r="CE787" s="14"/>
      <c r="CF787" s="14"/>
      <c r="CG787" s="14">
        <f t="shared" si="4550"/>
        <v>3465.8</v>
      </c>
      <c r="CH787" s="14"/>
      <c r="CI787" s="84">
        <f t="shared" si="4866"/>
        <v>3465.8</v>
      </c>
      <c r="CJ787" s="14">
        <f t="shared" si="4551"/>
        <v>3465.8</v>
      </c>
      <c r="CK787" s="52"/>
      <c r="CL787" s="84">
        <f t="shared" si="4867"/>
        <v>3465.8</v>
      </c>
      <c r="CM787" s="14">
        <f t="shared" si="4552"/>
        <v>3465.8</v>
      </c>
      <c r="CN787" s="52"/>
      <c r="CO787" s="84">
        <f t="shared" si="4868"/>
        <v>3465.8</v>
      </c>
      <c r="CP787" s="14"/>
      <c r="CQ787" s="29"/>
      <c r="CR787" s="29"/>
      <c r="CT787" s="1"/>
    </row>
    <row r="788" spans="1:99" ht="31.2" customHeight="1" x14ac:dyDescent="0.3">
      <c r="A788" s="76" t="s">
        <v>487</v>
      </c>
      <c r="B788" s="76" t="s">
        <v>127</v>
      </c>
      <c r="C788" s="76" t="s">
        <v>273</v>
      </c>
      <c r="D788" s="76" t="s">
        <v>461</v>
      </c>
      <c r="E788" s="88"/>
      <c r="F788" s="77" t="s">
        <v>462</v>
      </c>
      <c r="G788" s="14">
        <f t="shared" si="4807"/>
        <v>18633.099999999999</v>
      </c>
      <c r="H788" s="14">
        <f t="shared" si="4808"/>
        <v>18633.099999999999</v>
      </c>
      <c r="I788" s="14">
        <f t="shared" si="4809"/>
        <v>18633.099999999999</v>
      </c>
      <c r="J788" s="14">
        <f t="shared" si="4810"/>
        <v>0</v>
      </c>
      <c r="K788" s="14">
        <f t="shared" si="4811"/>
        <v>0</v>
      </c>
      <c r="L788" s="14">
        <f t="shared" si="4812"/>
        <v>0</v>
      </c>
      <c r="M788" s="14">
        <f t="shared" si="4354"/>
        <v>18633.099999999999</v>
      </c>
      <c r="N788" s="14">
        <f t="shared" si="4355"/>
        <v>18633.099999999999</v>
      </c>
      <c r="O788" s="14">
        <f t="shared" si="4356"/>
        <v>18633.099999999999</v>
      </c>
      <c r="P788" s="14">
        <f t="shared" ref="P788:X788" si="4869">P789+P793</f>
        <v>0</v>
      </c>
      <c r="Q788" s="14">
        <f t="shared" si="4869"/>
        <v>0</v>
      </c>
      <c r="R788" s="14">
        <f t="shared" si="4869"/>
        <v>0</v>
      </c>
      <c r="S788" s="14">
        <f t="shared" si="4869"/>
        <v>1920</v>
      </c>
      <c r="T788" s="14">
        <f t="shared" si="4869"/>
        <v>0</v>
      </c>
      <c r="U788" s="14">
        <f t="shared" si="4869"/>
        <v>0</v>
      </c>
      <c r="V788" s="14">
        <f t="shared" si="4869"/>
        <v>0</v>
      </c>
      <c r="W788" s="14">
        <f t="shared" si="4869"/>
        <v>0</v>
      </c>
      <c r="X788" s="14">
        <f t="shared" si="4869"/>
        <v>0</v>
      </c>
      <c r="Y788" s="14">
        <f t="shared" si="4554"/>
        <v>20553.099999999999</v>
      </c>
      <c r="Z788" s="14">
        <f t="shared" si="4555"/>
        <v>18633.099999999999</v>
      </c>
      <c r="AA788" s="14">
        <f t="shared" si="4556"/>
        <v>18633.099999999999</v>
      </c>
      <c r="AB788" s="14">
        <f>AB789+AB793</f>
        <v>0</v>
      </c>
      <c r="AC788" s="14">
        <f>AC789+AC793</f>
        <v>0</v>
      </c>
      <c r="AD788" s="14">
        <f>AD789+AD793</f>
        <v>0</v>
      </c>
      <c r="AE788" s="14">
        <f t="shared" si="4557"/>
        <v>20553.099999999999</v>
      </c>
      <c r="AF788" s="14">
        <f t="shared" si="4558"/>
        <v>18633.099999999999</v>
      </c>
      <c r="AG788" s="14">
        <f t="shared" si="4559"/>
        <v>18633.099999999999</v>
      </c>
      <c r="AH788" s="14">
        <f t="shared" ref="AH788:AV788" si="4870">AH789+AH793</f>
        <v>0</v>
      </c>
      <c r="AI788" s="14">
        <f t="shared" si="4870"/>
        <v>0</v>
      </c>
      <c r="AJ788" s="14">
        <f t="shared" si="4870"/>
        <v>0</v>
      </c>
      <c r="AK788" s="14">
        <f t="shared" si="4870"/>
        <v>0</v>
      </c>
      <c r="AL788" s="14">
        <f t="shared" si="4870"/>
        <v>0</v>
      </c>
      <c r="AM788" s="14">
        <f t="shared" si="4870"/>
        <v>0</v>
      </c>
      <c r="AN788" s="14">
        <f t="shared" si="4870"/>
        <v>0</v>
      </c>
      <c r="AO788" s="14">
        <f t="shared" si="4870"/>
        <v>0</v>
      </c>
      <c r="AP788" s="14">
        <f t="shared" si="4870"/>
        <v>0</v>
      </c>
      <c r="AQ788" s="14">
        <f t="shared" si="4870"/>
        <v>0</v>
      </c>
      <c r="AR788" s="14">
        <f t="shared" si="4870"/>
        <v>0</v>
      </c>
      <c r="AS788" s="14">
        <f t="shared" si="4870"/>
        <v>0</v>
      </c>
      <c r="AT788" s="14">
        <f t="shared" si="4870"/>
        <v>0</v>
      </c>
      <c r="AU788" s="14">
        <f t="shared" si="4870"/>
        <v>0</v>
      </c>
      <c r="AV788" s="14">
        <f t="shared" si="4870"/>
        <v>0</v>
      </c>
      <c r="AW788" s="14">
        <f t="shared" si="4538"/>
        <v>20553.099999999999</v>
      </c>
      <c r="AX788" s="14">
        <f t="shared" si="4539"/>
        <v>18633.099999999999</v>
      </c>
      <c r="AY788" s="14">
        <f t="shared" si="4540"/>
        <v>18633.099999999999</v>
      </c>
      <c r="AZ788" s="14">
        <f>AZ789+AZ793</f>
        <v>0</v>
      </c>
      <c r="BA788" s="14">
        <f t="shared" si="4541"/>
        <v>20553.099999999999</v>
      </c>
      <c r="BB788" s="14">
        <f t="shared" si="4542"/>
        <v>18633.099999999999</v>
      </c>
      <c r="BC788" s="14">
        <f t="shared" si="4543"/>
        <v>18633.099999999999</v>
      </c>
      <c r="BD788" s="14">
        <f t="shared" ref="BD788:BN788" si="4871">BD789+BD793</f>
        <v>0</v>
      </c>
      <c r="BE788" s="14">
        <f t="shared" si="4871"/>
        <v>0</v>
      </c>
      <c r="BF788" s="14">
        <f t="shared" si="4871"/>
        <v>0</v>
      </c>
      <c r="BG788" s="14">
        <f t="shared" si="4871"/>
        <v>0</v>
      </c>
      <c r="BH788" s="14">
        <f t="shared" si="4871"/>
        <v>0</v>
      </c>
      <c r="BI788" s="14">
        <f t="shared" si="4871"/>
        <v>0</v>
      </c>
      <c r="BJ788" s="14">
        <f t="shared" si="4871"/>
        <v>0</v>
      </c>
      <c r="BK788" s="14">
        <f t="shared" si="4871"/>
        <v>0</v>
      </c>
      <c r="BL788" s="14">
        <f t="shared" si="4871"/>
        <v>0</v>
      </c>
      <c r="BM788" s="14">
        <f t="shared" si="4871"/>
        <v>0</v>
      </c>
      <c r="BN788" s="14">
        <f t="shared" si="4871"/>
        <v>0</v>
      </c>
      <c r="BO788" s="14">
        <f t="shared" si="4544"/>
        <v>20553.099999999999</v>
      </c>
      <c r="BP788" s="14">
        <f t="shared" si="4545"/>
        <v>18633.099999999999</v>
      </c>
      <c r="BQ788" s="14">
        <f t="shared" si="4546"/>
        <v>18633.099999999999</v>
      </c>
      <c r="BR788" s="14">
        <f>BR789+BR793</f>
        <v>0</v>
      </c>
      <c r="BS788" s="14">
        <f>BS789+BS793</f>
        <v>0</v>
      </c>
      <c r="BT788" s="14">
        <f>BT789+BT793</f>
        <v>0</v>
      </c>
      <c r="BU788" s="14">
        <f t="shared" si="4547"/>
        <v>20553.099999999999</v>
      </c>
      <c r="BV788" s="14">
        <f t="shared" si="4548"/>
        <v>18633.099999999999</v>
      </c>
      <c r="BW788" s="14">
        <f t="shared" si="4549"/>
        <v>18633.099999999999</v>
      </c>
      <c r="BX788" s="14">
        <f t="shared" ref="BX788:CF788" si="4872">BX789+BX793</f>
        <v>0</v>
      </c>
      <c r="BY788" s="14">
        <f t="shared" si="4872"/>
        <v>0</v>
      </c>
      <c r="BZ788" s="14">
        <f t="shared" si="4872"/>
        <v>0</v>
      </c>
      <c r="CA788" s="14">
        <f t="shared" si="4872"/>
        <v>0</v>
      </c>
      <c r="CB788" s="14">
        <f t="shared" si="4872"/>
        <v>0</v>
      </c>
      <c r="CC788" s="14">
        <f t="shared" si="4872"/>
        <v>0</v>
      </c>
      <c r="CD788" s="14">
        <f t="shared" si="4872"/>
        <v>0</v>
      </c>
      <c r="CE788" s="14">
        <f t="shared" si="4872"/>
        <v>0</v>
      </c>
      <c r="CF788" s="14">
        <f t="shared" si="4872"/>
        <v>0</v>
      </c>
      <c r="CG788" s="14">
        <f t="shared" si="4550"/>
        <v>20553.099999999999</v>
      </c>
      <c r="CH788" s="14">
        <f>CH789+CH793</f>
        <v>0</v>
      </c>
      <c r="CI788" s="84">
        <f t="shared" si="4866"/>
        <v>20553.099999999999</v>
      </c>
      <c r="CJ788" s="14">
        <f t="shared" si="4551"/>
        <v>18633.099999999999</v>
      </c>
      <c r="CK788" s="52">
        <f>CK789+CK793</f>
        <v>0</v>
      </c>
      <c r="CL788" s="84">
        <f t="shared" si="4867"/>
        <v>18633.099999999999</v>
      </c>
      <c r="CM788" s="14">
        <f t="shared" si="4552"/>
        <v>18633.099999999999</v>
      </c>
      <c r="CN788" s="52">
        <f>CN789+CN793</f>
        <v>0</v>
      </c>
      <c r="CO788" s="84">
        <f t="shared" si="4868"/>
        <v>18633.099999999999</v>
      </c>
      <c r="CP788" s="14">
        <f>CP789+CP793</f>
        <v>0</v>
      </c>
      <c r="CQ788" s="29"/>
      <c r="CR788" s="29"/>
      <c r="CT788" s="1"/>
    </row>
    <row r="789" spans="1:99" ht="15.6" customHeight="1" x14ac:dyDescent="0.3">
      <c r="A789" s="76" t="s">
        <v>487</v>
      </c>
      <c r="B789" s="76" t="s">
        <v>127</v>
      </c>
      <c r="C789" s="76" t="s">
        <v>273</v>
      </c>
      <c r="D789" s="76" t="s">
        <v>463</v>
      </c>
      <c r="E789" s="88"/>
      <c r="F789" s="77" t="s">
        <v>86</v>
      </c>
      <c r="G789" s="14">
        <f t="shared" si="4807"/>
        <v>18633.099999999999</v>
      </c>
      <c r="H789" s="14">
        <f t="shared" si="4808"/>
        <v>18633.099999999999</v>
      </c>
      <c r="I789" s="14">
        <f t="shared" si="4809"/>
        <v>18633.099999999999</v>
      </c>
      <c r="J789" s="14">
        <f t="shared" si="4810"/>
        <v>0</v>
      </c>
      <c r="K789" s="14">
        <f t="shared" si="4811"/>
        <v>0</v>
      </c>
      <c r="L789" s="14">
        <f t="shared" si="4812"/>
        <v>0</v>
      </c>
      <c r="M789" s="14">
        <f t="shared" si="4354"/>
        <v>18633.099999999999</v>
      </c>
      <c r="N789" s="14">
        <f t="shared" si="4355"/>
        <v>18633.099999999999</v>
      </c>
      <c r="O789" s="14">
        <f t="shared" si="4356"/>
        <v>18633.099999999999</v>
      </c>
      <c r="P789" s="14">
        <f t="shared" si="4813"/>
        <v>0</v>
      </c>
      <c r="Q789" s="14">
        <f t="shared" si="4814"/>
        <v>0</v>
      </c>
      <c r="R789" s="14">
        <f t="shared" si="4815"/>
        <v>0</v>
      </c>
      <c r="S789" s="14">
        <f t="shared" si="4816"/>
        <v>0</v>
      </c>
      <c r="T789" s="14">
        <f t="shared" si="4817"/>
        <v>0</v>
      </c>
      <c r="U789" s="14">
        <f t="shared" si="4818"/>
        <v>0</v>
      </c>
      <c r="V789" s="14">
        <f t="shared" si="4819"/>
        <v>0</v>
      </c>
      <c r="W789" s="14">
        <f t="shared" si="4820"/>
        <v>0</v>
      </c>
      <c r="X789" s="14">
        <f t="shared" si="4821"/>
        <v>0</v>
      </c>
      <c r="Y789" s="14">
        <f t="shared" si="4554"/>
        <v>18633.099999999999</v>
      </c>
      <c r="Z789" s="14">
        <f t="shared" si="4555"/>
        <v>18633.099999999999</v>
      </c>
      <c r="AA789" s="14">
        <f t="shared" si="4556"/>
        <v>18633.099999999999</v>
      </c>
      <c r="AB789" s="14">
        <f t="shared" ref="AB789:AB800" si="4873">AB790</f>
        <v>0</v>
      </c>
      <c r="AC789" s="14">
        <f t="shared" ref="AC789:AC800" si="4874">AC790</f>
        <v>0</v>
      </c>
      <c r="AD789" s="14">
        <f t="shared" ref="AD789:AD800" si="4875">AD790</f>
        <v>0</v>
      </c>
      <c r="AE789" s="14">
        <f t="shared" si="4557"/>
        <v>18633.099999999999</v>
      </c>
      <c r="AF789" s="14">
        <f t="shared" si="4558"/>
        <v>18633.099999999999</v>
      </c>
      <c r="AG789" s="14">
        <f t="shared" si="4559"/>
        <v>18633.099999999999</v>
      </c>
      <c r="AH789" s="14">
        <f t="shared" ref="AH789:AH800" si="4876">AH790</f>
        <v>0</v>
      </c>
      <c r="AI789" s="14">
        <f t="shared" ref="AI789:AI800" si="4877">AI790</f>
        <v>0</v>
      </c>
      <c r="AJ789" s="14">
        <f t="shared" ref="AJ789:AJ800" si="4878">AJ790</f>
        <v>0</v>
      </c>
      <c r="AK789" s="14">
        <f t="shared" ref="AK789:AK800" si="4879">AK790</f>
        <v>0</v>
      </c>
      <c r="AL789" s="14">
        <f t="shared" ref="AL789:AL800" si="4880">AL790</f>
        <v>0</v>
      </c>
      <c r="AM789" s="14">
        <f t="shared" ref="AM789:AM800" si="4881">AM790</f>
        <v>0</v>
      </c>
      <c r="AN789" s="14">
        <f t="shared" ref="AN789:AN800" si="4882">AN790</f>
        <v>0</v>
      </c>
      <c r="AO789" s="14">
        <f t="shared" ref="AO789:AO800" si="4883">AO790</f>
        <v>0</v>
      </c>
      <c r="AP789" s="14">
        <f t="shared" ref="AP789:AP800" si="4884">AP790</f>
        <v>0</v>
      </c>
      <c r="AQ789" s="14">
        <f t="shared" ref="AQ789:AQ800" si="4885">AQ790</f>
        <v>0</v>
      </c>
      <c r="AR789" s="14">
        <f t="shared" ref="AR789:AR800" si="4886">AR790</f>
        <v>0</v>
      </c>
      <c r="AS789" s="14">
        <f t="shared" ref="AS789:AS800" si="4887">AS790</f>
        <v>0</v>
      </c>
      <c r="AT789" s="14">
        <f t="shared" ref="AT789:AT800" si="4888">AT790</f>
        <v>0</v>
      </c>
      <c r="AU789" s="14">
        <f t="shared" ref="AU789:AU800" si="4889">AU790</f>
        <v>0</v>
      </c>
      <c r="AV789" s="14">
        <f t="shared" ref="AV789:AV800" si="4890">AV790</f>
        <v>0</v>
      </c>
      <c r="AW789" s="14">
        <f t="shared" si="4538"/>
        <v>18633.099999999999</v>
      </c>
      <c r="AX789" s="14">
        <f t="shared" si="4539"/>
        <v>18633.099999999999</v>
      </c>
      <c r="AY789" s="14">
        <f t="shared" si="4540"/>
        <v>18633.099999999999</v>
      </c>
      <c r="AZ789" s="14">
        <f t="shared" ref="AZ789:AZ800" si="4891">AZ790</f>
        <v>0</v>
      </c>
      <c r="BA789" s="14">
        <f t="shared" si="4541"/>
        <v>18633.099999999999</v>
      </c>
      <c r="BB789" s="14">
        <f t="shared" si="4542"/>
        <v>18633.099999999999</v>
      </c>
      <c r="BC789" s="14">
        <f t="shared" si="4543"/>
        <v>18633.099999999999</v>
      </c>
      <c r="BD789" s="14">
        <f t="shared" ref="BD789:BD800" si="4892">BD790</f>
        <v>0</v>
      </c>
      <c r="BE789" s="14">
        <f t="shared" ref="BE789:BE800" si="4893">BE790</f>
        <v>0</v>
      </c>
      <c r="BF789" s="14">
        <f t="shared" ref="BF789:BF800" si="4894">BF790</f>
        <v>0</v>
      </c>
      <c r="BG789" s="14">
        <f t="shared" ref="BG789:BG800" si="4895">BG790</f>
        <v>0</v>
      </c>
      <c r="BH789" s="14">
        <f t="shared" ref="BH789:BH800" si="4896">BH790</f>
        <v>0</v>
      </c>
      <c r="BI789" s="14">
        <f t="shared" ref="BI789:BI800" si="4897">BI790</f>
        <v>0</v>
      </c>
      <c r="BJ789" s="14">
        <f t="shared" ref="BJ789:BJ800" si="4898">BJ790</f>
        <v>0</v>
      </c>
      <c r="BK789" s="14">
        <f t="shared" ref="BK789:BK800" si="4899">BK790</f>
        <v>0</v>
      </c>
      <c r="BL789" s="14">
        <f t="shared" ref="BL789:BL800" si="4900">BL790</f>
        <v>0</v>
      </c>
      <c r="BM789" s="14">
        <f t="shared" ref="BM789:BM800" si="4901">BM790</f>
        <v>0</v>
      </c>
      <c r="BN789" s="14">
        <f t="shared" ref="BN789:BN800" si="4902">BN790</f>
        <v>0</v>
      </c>
      <c r="BO789" s="14">
        <f t="shared" si="4544"/>
        <v>18633.099999999999</v>
      </c>
      <c r="BP789" s="14">
        <f t="shared" si="4545"/>
        <v>18633.099999999999</v>
      </c>
      <c r="BQ789" s="14">
        <f t="shared" si="4546"/>
        <v>18633.099999999999</v>
      </c>
      <c r="BR789" s="14">
        <f t="shared" ref="BR789:BR800" si="4903">BR790</f>
        <v>0</v>
      </c>
      <c r="BS789" s="14">
        <f t="shared" ref="BS789:BS800" si="4904">BS790</f>
        <v>0</v>
      </c>
      <c r="BT789" s="14">
        <f t="shared" ref="BT789:BT800" si="4905">BT790</f>
        <v>0</v>
      </c>
      <c r="BU789" s="14">
        <f t="shared" si="4547"/>
        <v>18633.099999999999</v>
      </c>
      <c r="BV789" s="14">
        <f t="shared" si="4548"/>
        <v>18633.099999999999</v>
      </c>
      <c r="BW789" s="14">
        <f t="shared" si="4549"/>
        <v>18633.099999999999</v>
      </c>
      <c r="BX789" s="14">
        <f t="shared" ref="BX789:BX800" si="4906">BX790</f>
        <v>0</v>
      </c>
      <c r="BY789" s="14">
        <f t="shared" ref="BY789:BY800" si="4907">BY790</f>
        <v>0</v>
      </c>
      <c r="BZ789" s="14">
        <f t="shared" ref="BZ789:BZ800" si="4908">BZ790</f>
        <v>0</v>
      </c>
      <c r="CA789" s="14">
        <f t="shared" ref="CA789:CA800" si="4909">CA790</f>
        <v>0</v>
      </c>
      <c r="CB789" s="14">
        <f t="shared" ref="CB789:CB800" si="4910">CB790</f>
        <v>0</v>
      </c>
      <c r="CC789" s="14">
        <f t="shared" ref="CC789:CC800" si="4911">CC790</f>
        <v>0</v>
      </c>
      <c r="CD789" s="14">
        <f t="shared" ref="CD789:CD800" si="4912">CD790</f>
        <v>0</v>
      </c>
      <c r="CE789" s="14">
        <f t="shared" ref="CE789:CE800" si="4913">CE790</f>
        <v>0</v>
      </c>
      <c r="CF789" s="14">
        <f t="shared" ref="CF789:CF800" si="4914">CF790</f>
        <v>0</v>
      </c>
      <c r="CG789" s="14">
        <f t="shared" si="4550"/>
        <v>18633.099999999999</v>
      </c>
      <c r="CH789" s="14">
        <f t="shared" ref="CH789:CH800" si="4915">CH790</f>
        <v>0</v>
      </c>
      <c r="CI789" s="84">
        <f t="shared" si="4866"/>
        <v>18633.099999999999</v>
      </c>
      <c r="CJ789" s="14">
        <f t="shared" si="4551"/>
        <v>18633.099999999999</v>
      </c>
      <c r="CK789" s="52">
        <f t="shared" ref="CK789:CP800" si="4916">CK790</f>
        <v>0</v>
      </c>
      <c r="CL789" s="84">
        <f t="shared" si="4867"/>
        <v>18633.099999999999</v>
      </c>
      <c r="CM789" s="14">
        <f t="shared" si="4552"/>
        <v>18633.099999999999</v>
      </c>
      <c r="CN789" s="52">
        <f t="shared" si="4916"/>
        <v>0</v>
      </c>
      <c r="CO789" s="84">
        <f t="shared" si="4868"/>
        <v>18633.099999999999</v>
      </c>
      <c r="CP789" s="14">
        <f t="shared" si="4916"/>
        <v>0</v>
      </c>
      <c r="CQ789" s="29"/>
      <c r="CR789" s="29"/>
      <c r="CT789" s="1"/>
    </row>
    <row r="790" spans="1:99" ht="31.2" customHeight="1" x14ac:dyDescent="0.3">
      <c r="A790" s="76" t="s">
        <v>487</v>
      </c>
      <c r="B790" s="76" t="s">
        <v>127</v>
      </c>
      <c r="C790" s="76" t="s">
        <v>273</v>
      </c>
      <c r="D790" s="76" t="s">
        <v>464</v>
      </c>
      <c r="E790" s="88"/>
      <c r="F790" s="77" t="s">
        <v>465</v>
      </c>
      <c r="G790" s="14">
        <f t="shared" si="4807"/>
        <v>18633.099999999999</v>
      </c>
      <c r="H790" s="14">
        <f t="shared" si="4808"/>
        <v>18633.099999999999</v>
      </c>
      <c r="I790" s="14">
        <f t="shared" si="4809"/>
        <v>18633.099999999999</v>
      </c>
      <c r="J790" s="14">
        <f t="shared" si="4810"/>
        <v>0</v>
      </c>
      <c r="K790" s="14">
        <f t="shared" si="4811"/>
        <v>0</v>
      </c>
      <c r="L790" s="14">
        <f t="shared" si="4812"/>
        <v>0</v>
      </c>
      <c r="M790" s="14">
        <f t="shared" si="4354"/>
        <v>18633.099999999999</v>
      </c>
      <c r="N790" s="14">
        <f t="shared" si="4355"/>
        <v>18633.099999999999</v>
      </c>
      <c r="O790" s="14">
        <f t="shared" si="4356"/>
        <v>18633.099999999999</v>
      </c>
      <c r="P790" s="14">
        <f t="shared" si="4813"/>
        <v>0</v>
      </c>
      <c r="Q790" s="14">
        <f t="shared" si="4814"/>
        <v>0</v>
      </c>
      <c r="R790" s="14">
        <f t="shared" si="4815"/>
        <v>0</v>
      </c>
      <c r="S790" s="14">
        <f t="shared" si="4816"/>
        <v>0</v>
      </c>
      <c r="T790" s="14">
        <f t="shared" si="4817"/>
        <v>0</v>
      </c>
      <c r="U790" s="14">
        <f t="shared" si="4818"/>
        <v>0</v>
      </c>
      <c r="V790" s="14">
        <f t="shared" si="4819"/>
        <v>0</v>
      </c>
      <c r="W790" s="14">
        <f t="shared" si="4820"/>
        <v>0</v>
      </c>
      <c r="X790" s="14">
        <f t="shared" si="4821"/>
        <v>0</v>
      </c>
      <c r="Y790" s="14">
        <f t="shared" si="4554"/>
        <v>18633.099999999999</v>
      </c>
      <c r="Z790" s="14">
        <f t="shared" si="4555"/>
        <v>18633.099999999999</v>
      </c>
      <c r="AA790" s="14">
        <f t="shared" si="4556"/>
        <v>18633.099999999999</v>
      </c>
      <c r="AB790" s="14">
        <f t="shared" si="4873"/>
        <v>0</v>
      </c>
      <c r="AC790" s="14">
        <f t="shared" si="4874"/>
        <v>0</v>
      </c>
      <c r="AD790" s="14">
        <f t="shared" si="4875"/>
        <v>0</v>
      </c>
      <c r="AE790" s="14">
        <f t="shared" si="4557"/>
        <v>18633.099999999999</v>
      </c>
      <c r="AF790" s="14">
        <f t="shared" si="4558"/>
        <v>18633.099999999999</v>
      </c>
      <c r="AG790" s="14">
        <f t="shared" si="4559"/>
        <v>18633.099999999999</v>
      </c>
      <c r="AH790" s="14">
        <f t="shared" si="4876"/>
        <v>0</v>
      </c>
      <c r="AI790" s="14">
        <f t="shared" si="4877"/>
        <v>0</v>
      </c>
      <c r="AJ790" s="14">
        <f t="shared" si="4878"/>
        <v>0</v>
      </c>
      <c r="AK790" s="14">
        <f t="shared" si="4879"/>
        <v>0</v>
      </c>
      <c r="AL790" s="14">
        <f t="shared" si="4880"/>
        <v>0</v>
      </c>
      <c r="AM790" s="14">
        <f t="shared" si="4881"/>
        <v>0</v>
      </c>
      <c r="AN790" s="14">
        <f t="shared" si="4882"/>
        <v>0</v>
      </c>
      <c r="AO790" s="14">
        <f t="shared" si="4883"/>
        <v>0</v>
      </c>
      <c r="AP790" s="14">
        <f t="shared" si="4884"/>
        <v>0</v>
      </c>
      <c r="AQ790" s="14">
        <f t="shared" si="4885"/>
        <v>0</v>
      </c>
      <c r="AR790" s="14">
        <f t="shared" si="4886"/>
        <v>0</v>
      </c>
      <c r="AS790" s="14">
        <f t="shared" si="4887"/>
        <v>0</v>
      </c>
      <c r="AT790" s="14">
        <f t="shared" si="4888"/>
        <v>0</v>
      </c>
      <c r="AU790" s="14">
        <f t="shared" si="4889"/>
        <v>0</v>
      </c>
      <c r="AV790" s="14">
        <f t="shared" si="4890"/>
        <v>0</v>
      </c>
      <c r="AW790" s="14">
        <f t="shared" si="4538"/>
        <v>18633.099999999999</v>
      </c>
      <c r="AX790" s="14">
        <f t="shared" si="4539"/>
        <v>18633.099999999999</v>
      </c>
      <c r="AY790" s="14">
        <f t="shared" si="4540"/>
        <v>18633.099999999999</v>
      </c>
      <c r="AZ790" s="14">
        <f t="shared" si="4891"/>
        <v>0</v>
      </c>
      <c r="BA790" s="14">
        <f t="shared" si="4541"/>
        <v>18633.099999999999</v>
      </c>
      <c r="BB790" s="14">
        <f t="shared" si="4542"/>
        <v>18633.099999999999</v>
      </c>
      <c r="BC790" s="14">
        <f t="shared" si="4543"/>
        <v>18633.099999999999</v>
      </c>
      <c r="BD790" s="14">
        <f t="shared" si="4892"/>
        <v>0</v>
      </c>
      <c r="BE790" s="14">
        <f t="shared" si="4893"/>
        <v>0</v>
      </c>
      <c r="BF790" s="14">
        <f t="shared" si="4894"/>
        <v>0</v>
      </c>
      <c r="BG790" s="14">
        <f t="shared" si="4895"/>
        <v>0</v>
      </c>
      <c r="BH790" s="14">
        <f t="shared" si="4896"/>
        <v>0</v>
      </c>
      <c r="BI790" s="14">
        <f t="shared" si="4897"/>
        <v>0</v>
      </c>
      <c r="BJ790" s="14">
        <f t="shared" si="4898"/>
        <v>0</v>
      </c>
      <c r="BK790" s="14">
        <f t="shared" si="4899"/>
        <v>0</v>
      </c>
      <c r="BL790" s="14">
        <f t="shared" si="4900"/>
        <v>0</v>
      </c>
      <c r="BM790" s="14">
        <f t="shared" si="4901"/>
        <v>0</v>
      </c>
      <c r="BN790" s="14">
        <f t="shared" si="4902"/>
        <v>0</v>
      </c>
      <c r="BO790" s="14">
        <f t="shared" si="4544"/>
        <v>18633.099999999999</v>
      </c>
      <c r="BP790" s="14">
        <f t="shared" si="4545"/>
        <v>18633.099999999999</v>
      </c>
      <c r="BQ790" s="14">
        <f t="shared" si="4546"/>
        <v>18633.099999999999</v>
      </c>
      <c r="BR790" s="14">
        <f t="shared" si="4903"/>
        <v>0</v>
      </c>
      <c r="BS790" s="14">
        <f t="shared" si="4904"/>
        <v>0</v>
      </c>
      <c r="BT790" s="14">
        <f t="shared" si="4905"/>
        <v>0</v>
      </c>
      <c r="BU790" s="14">
        <f t="shared" si="4547"/>
        <v>18633.099999999999</v>
      </c>
      <c r="BV790" s="14">
        <f t="shared" si="4548"/>
        <v>18633.099999999999</v>
      </c>
      <c r="BW790" s="14">
        <f t="shared" si="4549"/>
        <v>18633.099999999999</v>
      </c>
      <c r="BX790" s="14">
        <f t="shared" si="4906"/>
        <v>0</v>
      </c>
      <c r="BY790" s="14">
        <f t="shared" si="4907"/>
        <v>0</v>
      </c>
      <c r="BZ790" s="14">
        <f t="shared" si="4908"/>
        <v>0</v>
      </c>
      <c r="CA790" s="14">
        <f t="shared" si="4909"/>
        <v>0</v>
      </c>
      <c r="CB790" s="14">
        <f t="shared" si="4910"/>
        <v>0</v>
      </c>
      <c r="CC790" s="14">
        <f t="shared" si="4911"/>
        <v>0</v>
      </c>
      <c r="CD790" s="14">
        <f t="shared" si="4912"/>
        <v>0</v>
      </c>
      <c r="CE790" s="14">
        <f t="shared" si="4913"/>
        <v>0</v>
      </c>
      <c r="CF790" s="14">
        <f t="shared" si="4914"/>
        <v>0</v>
      </c>
      <c r="CG790" s="14">
        <f t="shared" si="4550"/>
        <v>18633.099999999999</v>
      </c>
      <c r="CH790" s="14">
        <f t="shared" si="4915"/>
        <v>0</v>
      </c>
      <c r="CI790" s="84">
        <f t="shared" si="4866"/>
        <v>18633.099999999999</v>
      </c>
      <c r="CJ790" s="14">
        <f t="shared" si="4551"/>
        <v>18633.099999999999</v>
      </c>
      <c r="CK790" s="52">
        <f t="shared" si="4916"/>
        <v>0</v>
      </c>
      <c r="CL790" s="84">
        <f t="shared" si="4867"/>
        <v>18633.099999999999</v>
      </c>
      <c r="CM790" s="14">
        <f t="shared" si="4552"/>
        <v>18633.099999999999</v>
      </c>
      <c r="CN790" s="52">
        <f t="shared" si="4916"/>
        <v>0</v>
      </c>
      <c r="CO790" s="84">
        <f t="shared" si="4868"/>
        <v>18633.099999999999</v>
      </c>
      <c r="CP790" s="14">
        <f t="shared" si="4916"/>
        <v>0</v>
      </c>
      <c r="CQ790" s="29"/>
      <c r="CR790" s="29"/>
      <c r="CT790" s="1"/>
    </row>
    <row r="791" spans="1:99" ht="31.2" customHeight="1" x14ac:dyDescent="0.3">
      <c r="A791" s="76" t="s">
        <v>487</v>
      </c>
      <c r="B791" s="76" t="s">
        <v>127</v>
      </c>
      <c r="C791" s="76" t="s">
        <v>273</v>
      </c>
      <c r="D791" s="76" t="s">
        <v>466</v>
      </c>
      <c r="E791" s="88"/>
      <c r="F791" s="77" t="s">
        <v>467</v>
      </c>
      <c r="G791" s="14">
        <f t="shared" si="4807"/>
        <v>18633.099999999999</v>
      </c>
      <c r="H791" s="14">
        <f t="shared" si="4808"/>
        <v>18633.099999999999</v>
      </c>
      <c r="I791" s="14">
        <f t="shared" si="4809"/>
        <v>18633.099999999999</v>
      </c>
      <c r="J791" s="14">
        <f t="shared" si="4810"/>
        <v>0</v>
      </c>
      <c r="K791" s="14">
        <f t="shared" si="4811"/>
        <v>0</v>
      </c>
      <c r="L791" s="14">
        <f t="shared" si="4812"/>
        <v>0</v>
      </c>
      <c r="M791" s="14">
        <f t="shared" si="4354"/>
        <v>18633.099999999999</v>
      </c>
      <c r="N791" s="14">
        <f t="shared" si="4355"/>
        <v>18633.099999999999</v>
      </c>
      <c r="O791" s="14">
        <f t="shared" si="4356"/>
        <v>18633.099999999999</v>
      </c>
      <c r="P791" s="14">
        <f t="shared" si="4813"/>
        <v>0</v>
      </c>
      <c r="Q791" s="14">
        <f t="shared" si="4814"/>
        <v>0</v>
      </c>
      <c r="R791" s="14">
        <f t="shared" si="4815"/>
        <v>0</v>
      </c>
      <c r="S791" s="14">
        <f t="shared" si="4816"/>
        <v>0</v>
      </c>
      <c r="T791" s="14">
        <f t="shared" si="4817"/>
        <v>0</v>
      </c>
      <c r="U791" s="14">
        <f t="shared" si="4818"/>
        <v>0</v>
      </c>
      <c r="V791" s="14">
        <f t="shared" si="4819"/>
        <v>0</v>
      </c>
      <c r="W791" s="14">
        <f t="shared" si="4820"/>
        <v>0</v>
      </c>
      <c r="X791" s="14">
        <f t="shared" si="4821"/>
        <v>0</v>
      </c>
      <c r="Y791" s="14">
        <f t="shared" si="4554"/>
        <v>18633.099999999999</v>
      </c>
      <c r="Z791" s="14">
        <f t="shared" si="4555"/>
        <v>18633.099999999999</v>
      </c>
      <c r="AA791" s="14">
        <f t="shared" si="4556"/>
        <v>18633.099999999999</v>
      </c>
      <c r="AB791" s="14">
        <f t="shared" si="4873"/>
        <v>0</v>
      </c>
      <c r="AC791" s="14">
        <f t="shared" si="4874"/>
        <v>0</v>
      </c>
      <c r="AD791" s="14">
        <f t="shared" si="4875"/>
        <v>0</v>
      </c>
      <c r="AE791" s="14">
        <f t="shared" si="4557"/>
        <v>18633.099999999999</v>
      </c>
      <c r="AF791" s="14">
        <f t="shared" si="4558"/>
        <v>18633.099999999999</v>
      </c>
      <c r="AG791" s="14">
        <f t="shared" si="4559"/>
        <v>18633.099999999999</v>
      </c>
      <c r="AH791" s="14">
        <f t="shared" si="4876"/>
        <v>0</v>
      </c>
      <c r="AI791" s="14">
        <f t="shared" si="4877"/>
        <v>0</v>
      </c>
      <c r="AJ791" s="14">
        <f t="shared" si="4878"/>
        <v>0</v>
      </c>
      <c r="AK791" s="14">
        <f t="shared" si="4879"/>
        <v>0</v>
      </c>
      <c r="AL791" s="14">
        <f t="shared" si="4880"/>
        <v>0</v>
      </c>
      <c r="AM791" s="14">
        <f t="shared" si="4881"/>
        <v>0</v>
      </c>
      <c r="AN791" s="14">
        <f t="shared" si="4882"/>
        <v>0</v>
      </c>
      <c r="AO791" s="14">
        <f t="shared" si="4883"/>
        <v>0</v>
      </c>
      <c r="AP791" s="14">
        <f t="shared" si="4884"/>
        <v>0</v>
      </c>
      <c r="AQ791" s="14">
        <f t="shared" si="4885"/>
        <v>0</v>
      </c>
      <c r="AR791" s="14">
        <f t="shared" si="4886"/>
        <v>0</v>
      </c>
      <c r="AS791" s="14">
        <f t="shared" si="4887"/>
        <v>0</v>
      </c>
      <c r="AT791" s="14">
        <f t="shared" si="4888"/>
        <v>0</v>
      </c>
      <c r="AU791" s="14">
        <f t="shared" si="4889"/>
        <v>0</v>
      </c>
      <c r="AV791" s="14">
        <f t="shared" si="4890"/>
        <v>0</v>
      </c>
      <c r="AW791" s="14">
        <f t="shared" si="4538"/>
        <v>18633.099999999999</v>
      </c>
      <c r="AX791" s="14">
        <f t="shared" si="4539"/>
        <v>18633.099999999999</v>
      </c>
      <c r="AY791" s="14">
        <f t="shared" si="4540"/>
        <v>18633.099999999999</v>
      </c>
      <c r="AZ791" s="14">
        <f t="shared" si="4891"/>
        <v>0</v>
      </c>
      <c r="BA791" s="14">
        <f t="shared" si="4541"/>
        <v>18633.099999999999</v>
      </c>
      <c r="BB791" s="14">
        <f t="shared" si="4542"/>
        <v>18633.099999999999</v>
      </c>
      <c r="BC791" s="14">
        <f t="shared" si="4543"/>
        <v>18633.099999999999</v>
      </c>
      <c r="BD791" s="14">
        <f t="shared" si="4892"/>
        <v>0</v>
      </c>
      <c r="BE791" s="14">
        <f t="shared" si="4893"/>
        <v>0</v>
      </c>
      <c r="BF791" s="14">
        <f t="shared" si="4894"/>
        <v>0</v>
      </c>
      <c r="BG791" s="14">
        <f t="shared" si="4895"/>
        <v>0</v>
      </c>
      <c r="BH791" s="14">
        <f t="shared" si="4896"/>
        <v>0</v>
      </c>
      <c r="BI791" s="14">
        <f t="shared" si="4897"/>
        <v>0</v>
      </c>
      <c r="BJ791" s="14">
        <f t="shared" si="4898"/>
        <v>0</v>
      </c>
      <c r="BK791" s="14">
        <f t="shared" si="4899"/>
        <v>0</v>
      </c>
      <c r="BL791" s="14">
        <f t="shared" si="4900"/>
        <v>0</v>
      </c>
      <c r="BM791" s="14">
        <f t="shared" si="4901"/>
        <v>0</v>
      </c>
      <c r="BN791" s="14">
        <f t="shared" si="4902"/>
        <v>0</v>
      </c>
      <c r="BO791" s="14">
        <f t="shared" si="4544"/>
        <v>18633.099999999999</v>
      </c>
      <c r="BP791" s="14">
        <f t="shared" si="4545"/>
        <v>18633.099999999999</v>
      </c>
      <c r="BQ791" s="14">
        <f t="shared" si="4546"/>
        <v>18633.099999999999</v>
      </c>
      <c r="BR791" s="14">
        <f t="shared" si="4903"/>
        <v>0</v>
      </c>
      <c r="BS791" s="14">
        <f t="shared" si="4904"/>
        <v>0</v>
      </c>
      <c r="BT791" s="14">
        <f t="shared" si="4905"/>
        <v>0</v>
      </c>
      <c r="BU791" s="14">
        <f t="shared" si="4547"/>
        <v>18633.099999999999</v>
      </c>
      <c r="BV791" s="14">
        <f t="shared" si="4548"/>
        <v>18633.099999999999</v>
      </c>
      <c r="BW791" s="14">
        <f t="shared" si="4549"/>
        <v>18633.099999999999</v>
      </c>
      <c r="BX791" s="14">
        <f t="shared" si="4906"/>
        <v>0</v>
      </c>
      <c r="BY791" s="14">
        <f t="shared" si="4907"/>
        <v>0</v>
      </c>
      <c r="BZ791" s="14">
        <f t="shared" si="4908"/>
        <v>0</v>
      </c>
      <c r="CA791" s="14">
        <f t="shared" si="4909"/>
        <v>0</v>
      </c>
      <c r="CB791" s="14">
        <f t="shared" si="4910"/>
        <v>0</v>
      </c>
      <c r="CC791" s="14">
        <f t="shared" si="4911"/>
        <v>0</v>
      </c>
      <c r="CD791" s="14">
        <f t="shared" si="4912"/>
        <v>0</v>
      </c>
      <c r="CE791" s="14">
        <f t="shared" si="4913"/>
        <v>0</v>
      </c>
      <c r="CF791" s="14">
        <f t="shared" si="4914"/>
        <v>0</v>
      </c>
      <c r="CG791" s="14">
        <f t="shared" si="4550"/>
        <v>18633.099999999999</v>
      </c>
      <c r="CH791" s="14">
        <f t="shared" si="4915"/>
        <v>0</v>
      </c>
      <c r="CI791" s="84">
        <f t="shared" si="4866"/>
        <v>18633.099999999999</v>
      </c>
      <c r="CJ791" s="14">
        <f t="shared" si="4551"/>
        <v>18633.099999999999</v>
      </c>
      <c r="CK791" s="52">
        <f t="shared" si="4916"/>
        <v>0</v>
      </c>
      <c r="CL791" s="84">
        <f t="shared" si="4867"/>
        <v>18633.099999999999</v>
      </c>
      <c r="CM791" s="14">
        <f t="shared" si="4552"/>
        <v>18633.099999999999</v>
      </c>
      <c r="CN791" s="52">
        <f t="shared" si="4916"/>
        <v>0</v>
      </c>
      <c r="CO791" s="84">
        <f t="shared" si="4868"/>
        <v>18633.099999999999</v>
      </c>
      <c r="CP791" s="14">
        <f t="shared" si="4916"/>
        <v>0</v>
      </c>
      <c r="CQ791" s="29"/>
      <c r="CR791" s="29"/>
      <c r="CT791" s="1"/>
    </row>
    <row r="792" spans="1:99" ht="15.6" customHeight="1" x14ac:dyDescent="0.3">
      <c r="A792" s="76" t="s">
        <v>487</v>
      </c>
      <c r="B792" s="76" t="s">
        <v>127</v>
      </c>
      <c r="C792" s="76" t="s">
        <v>273</v>
      </c>
      <c r="D792" s="76" t="s">
        <v>466</v>
      </c>
      <c r="E792" s="76" t="s">
        <v>48</v>
      </c>
      <c r="F792" s="77" t="s">
        <v>49</v>
      </c>
      <c r="G792" s="14">
        <v>18633.099999999999</v>
      </c>
      <c r="H792" s="14">
        <v>18633.099999999999</v>
      </c>
      <c r="I792" s="14">
        <v>18633.099999999999</v>
      </c>
      <c r="J792" s="14"/>
      <c r="K792" s="14"/>
      <c r="L792" s="14"/>
      <c r="M792" s="14">
        <f t="shared" si="4354"/>
        <v>18633.099999999999</v>
      </c>
      <c r="N792" s="14">
        <f t="shared" si="4355"/>
        <v>18633.099999999999</v>
      </c>
      <c r="O792" s="14">
        <f t="shared" si="4356"/>
        <v>18633.099999999999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>
        <f t="shared" si="4554"/>
        <v>18633.099999999999</v>
      </c>
      <c r="Z792" s="14">
        <f t="shared" si="4555"/>
        <v>18633.099999999999</v>
      </c>
      <c r="AA792" s="14">
        <f t="shared" si="4556"/>
        <v>18633.099999999999</v>
      </c>
      <c r="AB792" s="14"/>
      <c r="AC792" s="14"/>
      <c r="AD792" s="14"/>
      <c r="AE792" s="14">
        <f t="shared" si="4557"/>
        <v>18633.099999999999</v>
      </c>
      <c r="AF792" s="14">
        <f t="shared" si="4558"/>
        <v>18633.099999999999</v>
      </c>
      <c r="AG792" s="14">
        <f t="shared" si="4559"/>
        <v>18633.099999999999</v>
      </c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>
        <f t="shared" si="4538"/>
        <v>18633.099999999999</v>
      </c>
      <c r="AX792" s="14">
        <f t="shared" si="4539"/>
        <v>18633.099999999999</v>
      </c>
      <c r="AY792" s="14">
        <f t="shared" si="4540"/>
        <v>18633.099999999999</v>
      </c>
      <c r="AZ792" s="14"/>
      <c r="BA792" s="14">
        <f t="shared" si="4541"/>
        <v>18633.099999999999</v>
      </c>
      <c r="BB792" s="14">
        <f t="shared" si="4542"/>
        <v>18633.099999999999</v>
      </c>
      <c r="BC792" s="14">
        <f t="shared" si="4543"/>
        <v>18633.099999999999</v>
      </c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>
        <f t="shared" si="4544"/>
        <v>18633.099999999999</v>
      </c>
      <c r="BP792" s="14">
        <f t="shared" si="4545"/>
        <v>18633.099999999999</v>
      </c>
      <c r="BQ792" s="14">
        <f t="shared" si="4546"/>
        <v>18633.099999999999</v>
      </c>
      <c r="BR792" s="14"/>
      <c r="BS792" s="14"/>
      <c r="BT792" s="14"/>
      <c r="BU792" s="14">
        <f t="shared" si="4547"/>
        <v>18633.099999999999</v>
      </c>
      <c r="BV792" s="14">
        <f t="shared" si="4548"/>
        <v>18633.099999999999</v>
      </c>
      <c r="BW792" s="14">
        <f t="shared" si="4549"/>
        <v>18633.099999999999</v>
      </c>
      <c r="BX792" s="14"/>
      <c r="BY792" s="14"/>
      <c r="BZ792" s="14"/>
      <c r="CA792" s="14"/>
      <c r="CB792" s="14"/>
      <c r="CC792" s="14"/>
      <c r="CD792" s="14"/>
      <c r="CE792" s="14"/>
      <c r="CF792" s="14"/>
      <c r="CG792" s="14">
        <f t="shared" si="4550"/>
        <v>18633.099999999999</v>
      </c>
      <c r="CH792" s="14"/>
      <c r="CI792" s="84">
        <f t="shared" si="4866"/>
        <v>18633.099999999999</v>
      </c>
      <c r="CJ792" s="14">
        <f t="shared" si="4551"/>
        <v>18633.099999999999</v>
      </c>
      <c r="CK792" s="52"/>
      <c r="CL792" s="84">
        <f t="shared" si="4867"/>
        <v>18633.099999999999</v>
      </c>
      <c r="CM792" s="14">
        <f t="shared" si="4552"/>
        <v>18633.099999999999</v>
      </c>
      <c r="CN792" s="52"/>
      <c r="CO792" s="84">
        <f t="shared" si="4868"/>
        <v>18633.099999999999</v>
      </c>
      <c r="CP792" s="14"/>
      <c r="CQ792" s="29"/>
      <c r="CR792" s="29"/>
      <c r="CT792" s="1"/>
    </row>
    <row r="793" spans="1:99" ht="15.6" customHeight="1" x14ac:dyDescent="0.3">
      <c r="A793" s="76" t="s">
        <v>487</v>
      </c>
      <c r="B793" s="76" t="s">
        <v>127</v>
      </c>
      <c r="C793" s="76" t="s">
        <v>273</v>
      </c>
      <c r="D793" s="76" t="s">
        <v>474</v>
      </c>
      <c r="E793" s="76"/>
      <c r="F793" s="77" t="s">
        <v>41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>
        <f t="shared" si="4813"/>
        <v>0</v>
      </c>
      <c r="Q793" s="14">
        <f t="shared" si="4814"/>
        <v>0</v>
      </c>
      <c r="R793" s="14">
        <f t="shared" si="4815"/>
        <v>0</v>
      </c>
      <c r="S793" s="14">
        <f t="shared" si="4816"/>
        <v>1920</v>
      </c>
      <c r="T793" s="14">
        <f t="shared" si="4817"/>
        <v>0</v>
      </c>
      <c r="U793" s="14">
        <f t="shared" si="4818"/>
        <v>0</v>
      </c>
      <c r="V793" s="14">
        <f t="shared" si="4819"/>
        <v>0</v>
      </c>
      <c r="W793" s="14">
        <f t="shared" si="4820"/>
        <v>0</v>
      </c>
      <c r="X793" s="14">
        <f t="shared" si="4821"/>
        <v>0</v>
      </c>
      <c r="Y793" s="14">
        <f t="shared" si="4554"/>
        <v>1920</v>
      </c>
      <c r="Z793" s="14">
        <f t="shared" si="4555"/>
        <v>0</v>
      </c>
      <c r="AA793" s="14">
        <f t="shared" si="4556"/>
        <v>0</v>
      </c>
      <c r="AB793" s="14">
        <f t="shared" si="4873"/>
        <v>0</v>
      </c>
      <c r="AC793" s="14">
        <f t="shared" si="4874"/>
        <v>0</v>
      </c>
      <c r="AD793" s="14">
        <f t="shared" si="4875"/>
        <v>0</v>
      </c>
      <c r="AE793" s="14">
        <f t="shared" si="4557"/>
        <v>1920</v>
      </c>
      <c r="AF793" s="14">
        <f t="shared" si="4558"/>
        <v>0</v>
      </c>
      <c r="AG793" s="14">
        <f t="shared" si="4559"/>
        <v>0</v>
      </c>
      <c r="AH793" s="14">
        <f t="shared" si="4876"/>
        <v>0</v>
      </c>
      <c r="AI793" s="14">
        <f t="shared" si="4877"/>
        <v>0</v>
      </c>
      <c r="AJ793" s="14">
        <f t="shared" si="4878"/>
        <v>0</v>
      </c>
      <c r="AK793" s="14">
        <f t="shared" si="4879"/>
        <v>0</v>
      </c>
      <c r="AL793" s="14">
        <f t="shared" si="4880"/>
        <v>0</v>
      </c>
      <c r="AM793" s="14">
        <f t="shared" si="4881"/>
        <v>0</v>
      </c>
      <c r="AN793" s="14">
        <f t="shared" si="4882"/>
        <v>0</v>
      </c>
      <c r="AO793" s="14">
        <f t="shared" si="4883"/>
        <v>0</v>
      </c>
      <c r="AP793" s="14">
        <f t="shared" si="4884"/>
        <v>0</v>
      </c>
      <c r="AQ793" s="14">
        <f t="shared" si="4885"/>
        <v>0</v>
      </c>
      <c r="AR793" s="14">
        <f t="shared" si="4886"/>
        <v>0</v>
      </c>
      <c r="AS793" s="14">
        <f t="shared" si="4887"/>
        <v>0</v>
      </c>
      <c r="AT793" s="14">
        <f t="shared" si="4888"/>
        <v>0</v>
      </c>
      <c r="AU793" s="14">
        <f t="shared" si="4889"/>
        <v>0</v>
      </c>
      <c r="AV793" s="14">
        <f t="shared" si="4890"/>
        <v>0</v>
      </c>
      <c r="AW793" s="14">
        <f t="shared" si="4538"/>
        <v>1920</v>
      </c>
      <c r="AX793" s="14">
        <f t="shared" si="4539"/>
        <v>0</v>
      </c>
      <c r="AY793" s="14">
        <f t="shared" si="4540"/>
        <v>0</v>
      </c>
      <c r="AZ793" s="14">
        <f t="shared" si="4891"/>
        <v>0</v>
      </c>
      <c r="BA793" s="14">
        <f t="shared" si="4541"/>
        <v>1920</v>
      </c>
      <c r="BB793" s="14">
        <f t="shared" si="4542"/>
        <v>0</v>
      </c>
      <c r="BC793" s="14">
        <f t="shared" si="4543"/>
        <v>0</v>
      </c>
      <c r="BD793" s="14">
        <f t="shared" si="4892"/>
        <v>0</v>
      </c>
      <c r="BE793" s="14">
        <f t="shared" si="4893"/>
        <v>0</v>
      </c>
      <c r="BF793" s="14">
        <f t="shared" si="4894"/>
        <v>0</v>
      </c>
      <c r="BG793" s="14">
        <f t="shared" si="4895"/>
        <v>0</v>
      </c>
      <c r="BH793" s="14">
        <f t="shared" si="4896"/>
        <v>0</v>
      </c>
      <c r="BI793" s="14">
        <f t="shared" si="4897"/>
        <v>0</v>
      </c>
      <c r="BJ793" s="14">
        <f t="shared" si="4898"/>
        <v>0</v>
      </c>
      <c r="BK793" s="14">
        <f t="shared" si="4899"/>
        <v>0</v>
      </c>
      <c r="BL793" s="14">
        <f t="shared" si="4900"/>
        <v>0</v>
      </c>
      <c r="BM793" s="14">
        <f t="shared" si="4901"/>
        <v>0</v>
      </c>
      <c r="BN793" s="14">
        <f t="shared" si="4902"/>
        <v>0</v>
      </c>
      <c r="BO793" s="14">
        <f t="shared" si="4544"/>
        <v>1920</v>
      </c>
      <c r="BP793" s="14">
        <f t="shared" si="4545"/>
        <v>0</v>
      </c>
      <c r="BQ793" s="14">
        <f t="shared" si="4546"/>
        <v>0</v>
      </c>
      <c r="BR793" s="14">
        <f t="shared" si="4903"/>
        <v>0</v>
      </c>
      <c r="BS793" s="14">
        <f t="shared" si="4904"/>
        <v>0</v>
      </c>
      <c r="BT793" s="14">
        <f t="shared" si="4905"/>
        <v>0</v>
      </c>
      <c r="BU793" s="14">
        <f t="shared" si="4547"/>
        <v>1920</v>
      </c>
      <c r="BV793" s="14">
        <f t="shared" si="4548"/>
        <v>0</v>
      </c>
      <c r="BW793" s="14">
        <f t="shared" si="4549"/>
        <v>0</v>
      </c>
      <c r="BX793" s="14">
        <f t="shared" si="4906"/>
        <v>0</v>
      </c>
      <c r="BY793" s="14">
        <f t="shared" si="4907"/>
        <v>0</v>
      </c>
      <c r="BZ793" s="14">
        <f t="shared" si="4908"/>
        <v>0</v>
      </c>
      <c r="CA793" s="14">
        <f t="shared" si="4909"/>
        <v>0</v>
      </c>
      <c r="CB793" s="14">
        <f t="shared" si="4910"/>
        <v>0</v>
      </c>
      <c r="CC793" s="14">
        <f t="shared" si="4911"/>
        <v>0</v>
      </c>
      <c r="CD793" s="14">
        <f t="shared" si="4912"/>
        <v>0</v>
      </c>
      <c r="CE793" s="14">
        <f t="shared" si="4913"/>
        <v>0</v>
      </c>
      <c r="CF793" s="14">
        <f t="shared" si="4914"/>
        <v>0</v>
      </c>
      <c r="CG793" s="14">
        <f t="shared" si="4550"/>
        <v>1920</v>
      </c>
      <c r="CH793" s="14">
        <f t="shared" si="4915"/>
        <v>0</v>
      </c>
      <c r="CI793" s="84">
        <f t="shared" si="4866"/>
        <v>1920</v>
      </c>
      <c r="CJ793" s="14">
        <f t="shared" si="4551"/>
        <v>0</v>
      </c>
      <c r="CK793" s="52">
        <f t="shared" si="4916"/>
        <v>0</v>
      </c>
      <c r="CL793" s="84">
        <f t="shared" si="4867"/>
        <v>0</v>
      </c>
      <c r="CM793" s="14">
        <f t="shared" si="4552"/>
        <v>0</v>
      </c>
      <c r="CN793" s="52">
        <f t="shared" si="4916"/>
        <v>0</v>
      </c>
      <c r="CO793" s="84">
        <f t="shared" si="4868"/>
        <v>0</v>
      </c>
      <c r="CP793" s="14">
        <f t="shared" si="4916"/>
        <v>0</v>
      </c>
      <c r="CQ793" s="29"/>
      <c r="CR793" s="29"/>
      <c r="CT793" s="1"/>
    </row>
    <row r="794" spans="1:99" ht="31.2" customHeight="1" x14ac:dyDescent="0.3">
      <c r="A794" s="76" t="s">
        <v>487</v>
      </c>
      <c r="B794" s="76" t="s">
        <v>127</v>
      </c>
      <c r="C794" s="76" t="s">
        <v>273</v>
      </c>
      <c r="D794" s="76" t="s">
        <v>493</v>
      </c>
      <c r="E794" s="76"/>
      <c r="F794" s="77" t="s">
        <v>494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>
        <f t="shared" si="4813"/>
        <v>0</v>
      </c>
      <c r="Q794" s="14">
        <f t="shared" si="4814"/>
        <v>0</v>
      </c>
      <c r="R794" s="14">
        <f t="shared" si="4815"/>
        <v>0</v>
      </c>
      <c r="S794" s="14">
        <f t="shared" si="4816"/>
        <v>1920</v>
      </c>
      <c r="T794" s="14">
        <f t="shared" si="4817"/>
        <v>0</v>
      </c>
      <c r="U794" s="14">
        <f t="shared" si="4818"/>
        <v>0</v>
      </c>
      <c r="V794" s="14">
        <f t="shared" si="4819"/>
        <v>0</v>
      </c>
      <c r="W794" s="14">
        <f t="shared" si="4820"/>
        <v>0</v>
      </c>
      <c r="X794" s="14">
        <f t="shared" si="4821"/>
        <v>0</v>
      </c>
      <c r="Y794" s="14">
        <f t="shared" si="4554"/>
        <v>1920</v>
      </c>
      <c r="Z794" s="14">
        <f t="shared" si="4555"/>
        <v>0</v>
      </c>
      <c r="AA794" s="14">
        <f t="shared" si="4556"/>
        <v>0</v>
      </c>
      <c r="AB794" s="14">
        <f t="shared" si="4873"/>
        <v>0</v>
      </c>
      <c r="AC794" s="14">
        <f t="shared" si="4874"/>
        <v>0</v>
      </c>
      <c r="AD794" s="14">
        <f t="shared" si="4875"/>
        <v>0</v>
      </c>
      <c r="AE794" s="14">
        <f t="shared" si="4557"/>
        <v>1920</v>
      </c>
      <c r="AF794" s="14">
        <f t="shared" si="4558"/>
        <v>0</v>
      </c>
      <c r="AG794" s="14">
        <f t="shared" si="4559"/>
        <v>0</v>
      </c>
      <c r="AH794" s="14">
        <f t="shared" si="4876"/>
        <v>0</v>
      </c>
      <c r="AI794" s="14">
        <f t="shared" si="4877"/>
        <v>0</v>
      </c>
      <c r="AJ794" s="14">
        <f t="shared" si="4878"/>
        <v>0</v>
      </c>
      <c r="AK794" s="14">
        <f t="shared" si="4879"/>
        <v>0</v>
      </c>
      <c r="AL794" s="14">
        <f t="shared" si="4880"/>
        <v>0</v>
      </c>
      <c r="AM794" s="14">
        <f t="shared" si="4881"/>
        <v>0</v>
      </c>
      <c r="AN794" s="14">
        <f t="shared" si="4882"/>
        <v>0</v>
      </c>
      <c r="AO794" s="14">
        <f t="shared" si="4883"/>
        <v>0</v>
      </c>
      <c r="AP794" s="14">
        <f t="shared" si="4884"/>
        <v>0</v>
      </c>
      <c r="AQ794" s="14">
        <f t="shared" si="4885"/>
        <v>0</v>
      </c>
      <c r="AR794" s="14">
        <f t="shared" si="4886"/>
        <v>0</v>
      </c>
      <c r="AS794" s="14">
        <f t="shared" si="4887"/>
        <v>0</v>
      </c>
      <c r="AT794" s="14">
        <f t="shared" si="4888"/>
        <v>0</v>
      </c>
      <c r="AU794" s="14">
        <f t="shared" si="4889"/>
        <v>0</v>
      </c>
      <c r="AV794" s="14">
        <f t="shared" si="4890"/>
        <v>0</v>
      </c>
      <c r="AW794" s="14">
        <f t="shared" si="4538"/>
        <v>1920</v>
      </c>
      <c r="AX794" s="14">
        <f t="shared" si="4539"/>
        <v>0</v>
      </c>
      <c r="AY794" s="14">
        <f t="shared" si="4540"/>
        <v>0</v>
      </c>
      <c r="AZ794" s="14">
        <f t="shared" si="4891"/>
        <v>0</v>
      </c>
      <c r="BA794" s="14">
        <f t="shared" si="4541"/>
        <v>1920</v>
      </c>
      <c r="BB794" s="14">
        <f t="shared" si="4542"/>
        <v>0</v>
      </c>
      <c r="BC794" s="14">
        <f t="shared" si="4543"/>
        <v>0</v>
      </c>
      <c r="BD794" s="14">
        <f t="shared" si="4892"/>
        <v>0</v>
      </c>
      <c r="BE794" s="14">
        <f t="shared" si="4893"/>
        <v>0</v>
      </c>
      <c r="BF794" s="14">
        <f t="shared" si="4894"/>
        <v>0</v>
      </c>
      <c r="BG794" s="14">
        <f t="shared" si="4895"/>
        <v>0</v>
      </c>
      <c r="BH794" s="14">
        <f t="shared" si="4896"/>
        <v>0</v>
      </c>
      <c r="BI794" s="14">
        <f t="shared" si="4897"/>
        <v>0</v>
      </c>
      <c r="BJ794" s="14">
        <f t="shared" si="4898"/>
        <v>0</v>
      </c>
      <c r="BK794" s="14">
        <f t="shared" si="4899"/>
        <v>0</v>
      </c>
      <c r="BL794" s="14">
        <f t="shared" si="4900"/>
        <v>0</v>
      </c>
      <c r="BM794" s="14">
        <f t="shared" si="4901"/>
        <v>0</v>
      </c>
      <c r="BN794" s="14">
        <f t="shared" si="4902"/>
        <v>0</v>
      </c>
      <c r="BO794" s="14">
        <f t="shared" si="4544"/>
        <v>1920</v>
      </c>
      <c r="BP794" s="14">
        <f t="shared" si="4545"/>
        <v>0</v>
      </c>
      <c r="BQ794" s="14">
        <f t="shared" si="4546"/>
        <v>0</v>
      </c>
      <c r="BR794" s="14">
        <f t="shared" si="4903"/>
        <v>0</v>
      </c>
      <c r="BS794" s="14">
        <f t="shared" si="4904"/>
        <v>0</v>
      </c>
      <c r="BT794" s="14">
        <f t="shared" si="4905"/>
        <v>0</v>
      </c>
      <c r="BU794" s="14">
        <f t="shared" si="4547"/>
        <v>1920</v>
      </c>
      <c r="BV794" s="14">
        <f t="shared" si="4548"/>
        <v>0</v>
      </c>
      <c r="BW794" s="14">
        <f t="shared" si="4549"/>
        <v>0</v>
      </c>
      <c r="BX794" s="14">
        <f t="shared" si="4906"/>
        <v>0</v>
      </c>
      <c r="BY794" s="14">
        <f t="shared" si="4907"/>
        <v>0</v>
      </c>
      <c r="BZ794" s="14">
        <f t="shared" si="4908"/>
        <v>0</v>
      </c>
      <c r="CA794" s="14">
        <f t="shared" si="4909"/>
        <v>0</v>
      </c>
      <c r="CB794" s="14">
        <f t="shared" si="4910"/>
        <v>0</v>
      </c>
      <c r="CC794" s="14">
        <f t="shared" si="4911"/>
        <v>0</v>
      </c>
      <c r="CD794" s="14">
        <f t="shared" si="4912"/>
        <v>0</v>
      </c>
      <c r="CE794" s="14">
        <f t="shared" si="4913"/>
        <v>0</v>
      </c>
      <c r="CF794" s="14">
        <f t="shared" si="4914"/>
        <v>0</v>
      </c>
      <c r="CG794" s="14">
        <f t="shared" si="4550"/>
        <v>1920</v>
      </c>
      <c r="CH794" s="14">
        <f t="shared" si="4915"/>
        <v>0</v>
      </c>
      <c r="CI794" s="84">
        <f t="shared" si="4866"/>
        <v>1920</v>
      </c>
      <c r="CJ794" s="14">
        <f t="shared" si="4551"/>
        <v>0</v>
      </c>
      <c r="CK794" s="52">
        <f t="shared" si="4916"/>
        <v>0</v>
      </c>
      <c r="CL794" s="84">
        <f t="shared" si="4867"/>
        <v>0</v>
      </c>
      <c r="CM794" s="14">
        <f t="shared" si="4552"/>
        <v>0</v>
      </c>
      <c r="CN794" s="52">
        <f t="shared" si="4916"/>
        <v>0</v>
      </c>
      <c r="CO794" s="84">
        <f t="shared" si="4868"/>
        <v>0</v>
      </c>
      <c r="CP794" s="14">
        <f t="shared" si="4916"/>
        <v>0</v>
      </c>
      <c r="CQ794" s="29"/>
      <c r="CR794" s="29"/>
      <c r="CT794" s="1"/>
    </row>
    <row r="795" spans="1:99" ht="31.2" customHeight="1" x14ac:dyDescent="0.3">
      <c r="A795" s="76" t="s">
        <v>487</v>
      </c>
      <c r="B795" s="76" t="s">
        <v>127</v>
      </c>
      <c r="C795" s="76" t="s">
        <v>273</v>
      </c>
      <c r="D795" s="76" t="s">
        <v>495</v>
      </c>
      <c r="E795" s="76"/>
      <c r="F795" s="77" t="s">
        <v>496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>
        <f t="shared" si="4813"/>
        <v>0</v>
      </c>
      <c r="Q795" s="14">
        <f t="shared" si="4814"/>
        <v>0</v>
      </c>
      <c r="R795" s="14">
        <f t="shared" si="4815"/>
        <v>0</v>
      </c>
      <c r="S795" s="14">
        <f t="shared" si="4816"/>
        <v>1920</v>
      </c>
      <c r="T795" s="14">
        <f t="shared" si="4817"/>
        <v>0</v>
      </c>
      <c r="U795" s="14">
        <f t="shared" si="4818"/>
        <v>0</v>
      </c>
      <c r="V795" s="14">
        <f t="shared" si="4819"/>
        <v>0</v>
      </c>
      <c r="W795" s="14">
        <f t="shared" si="4820"/>
        <v>0</v>
      </c>
      <c r="X795" s="14">
        <f t="shared" si="4821"/>
        <v>0</v>
      </c>
      <c r="Y795" s="14">
        <f t="shared" si="4554"/>
        <v>1920</v>
      </c>
      <c r="Z795" s="14">
        <f t="shared" si="4555"/>
        <v>0</v>
      </c>
      <c r="AA795" s="14">
        <f t="shared" si="4556"/>
        <v>0</v>
      </c>
      <c r="AB795" s="14">
        <f t="shared" si="4873"/>
        <v>0</v>
      </c>
      <c r="AC795" s="14">
        <f t="shared" si="4874"/>
        <v>0</v>
      </c>
      <c r="AD795" s="14">
        <f t="shared" si="4875"/>
        <v>0</v>
      </c>
      <c r="AE795" s="14">
        <f t="shared" si="4557"/>
        <v>1920</v>
      </c>
      <c r="AF795" s="14">
        <f t="shared" si="4558"/>
        <v>0</v>
      </c>
      <c r="AG795" s="14">
        <f t="shared" si="4559"/>
        <v>0</v>
      </c>
      <c r="AH795" s="14">
        <f t="shared" si="4876"/>
        <v>0</v>
      </c>
      <c r="AI795" s="14">
        <f t="shared" si="4877"/>
        <v>0</v>
      </c>
      <c r="AJ795" s="14">
        <f t="shared" si="4878"/>
        <v>0</v>
      </c>
      <c r="AK795" s="14">
        <f t="shared" si="4879"/>
        <v>0</v>
      </c>
      <c r="AL795" s="14">
        <f t="shared" si="4880"/>
        <v>0</v>
      </c>
      <c r="AM795" s="14">
        <f t="shared" si="4881"/>
        <v>0</v>
      </c>
      <c r="AN795" s="14">
        <f t="shared" si="4882"/>
        <v>0</v>
      </c>
      <c r="AO795" s="14">
        <f t="shared" si="4883"/>
        <v>0</v>
      </c>
      <c r="AP795" s="14">
        <f t="shared" si="4884"/>
        <v>0</v>
      </c>
      <c r="AQ795" s="14">
        <f t="shared" si="4885"/>
        <v>0</v>
      </c>
      <c r="AR795" s="14">
        <f t="shared" si="4886"/>
        <v>0</v>
      </c>
      <c r="AS795" s="14">
        <f t="shared" si="4887"/>
        <v>0</v>
      </c>
      <c r="AT795" s="14">
        <f t="shared" si="4888"/>
        <v>0</v>
      </c>
      <c r="AU795" s="14">
        <f t="shared" si="4889"/>
        <v>0</v>
      </c>
      <c r="AV795" s="14">
        <f t="shared" si="4890"/>
        <v>0</v>
      </c>
      <c r="AW795" s="14">
        <f t="shared" si="4538"/>
        <v>1920</v>
      </c>
      <c r="AX795" s="14">
        <f t="shared" si="4539"/>
        <v>0</v>
      </c>
      <c r="AY795" s="14">
        <f t="shared" si="4540"/>
        <v>0</v>
      </c>
      <c r="AZ795" s="14">
        <f t="shared" si="4891"/>
        <v>0</v>
      </c>
      <c r="BA795" s="14">
        <f t="shared" si="4541"/>
        <v>1920</v>
      </c>
      <c r="BB795" s="14">
        <f t="shared" si="4542"/>
        <v>0</v>
      </c>
      <c r="BC795" s="14">
        <f t="shared" si="4543"/>
        <v>0</v>
      </c>
      <c r="BD795" s="14">
        <f t="shared" si="4892"/>
        <v>0</v>
      </c>
      <c r="BE795" s="14">
        <f t="shared" si="4893"/>
        <v>0</v>
      </c>
      <c r="BF795" s="14">
        <f t="shared" si="4894"/>
        <v>0</v>
      </c>
      <c r="BG795" s="14">
        <f t="shared" si="4895"/>
        <v>0</v>
      </c>
      <c r="BH795" s="14">
        <f t="shared" si="4896"/>
        <v>0</v>
      </c>
      <c r="BI795" s="14">
        <f t="shared" si="4897"/>
        <v>0</v>
      </c>
      <c r="BJ795" s="14">
        <f t="shared" si="4898"/>
        <v>0</v>
      </c>
      <c r="BK795" s="14">
        <f t="shared" si="4899"/>
        <v>0</v>
      </c>
      <c r="BL795" s="14">
        <f t="shared" si="4900"/>
        <v>0</v>
      </c>
      <c r="BM795" s="14">
        <f t="shared" si="4901"/>
        <v>0</v>
      </c>
      <c r="BN795" s="14">
        <f t="shared" si="4902"/>
        <v>0</v>
      </c>
      <c r="BO795" s="14">
        <f t="shared" si="4544"/>
        <v>1920</v>
      </c>
      <c r="BP795" s="14">
        <f t="shared" si="4545"/>
        <v>0</v>
      </c>
      <c r="BQ795" s="14">
        <f t="shared" si="4546"/>
        <v>0</v>
      </c>
      <c r="BR795" s="14">
        <f t="shared" si="4903"/>
        <v>0</v>
      </c>
      <c r="BS795" s="14">
        <f t="shared" si="4904"/>
        <v>0</v>
      </c>
      <c r="BT795" s="14">
        <f t="shared" si="4905"/>
        <v>0</v>
      </c>
      <c r="BU795" s="14">
        <f t="shared" si="4547"/>
        <v>1920</v>
      </c>
      <c r="BV795" s="14">
        <f t="shared" si="4548"/>
        <v>0</v>
      </c>
      <c r="BW795" s="14">
        <f t="shared" si="4549"/>
        <v>0</v>
      </c>
      <c r="BX795" s="14">
        <f t="shared" si="4906"/>
        <v>0</v>
      </c>
      <c r="BY795" s="14">
        <f t="shared" si="4907"/>
        <v>0</v>
      </c>
      <c r="BZ795" s="14">
        <f t="shared" si="4908"/>
        <v>0</v>
      </c>
      <c r="CA795" s="14">
        <f t="shared" si="4909"/>
        <v>0</v>
      </c>
      <c r="CB795" s="14">
        <f t="shared" si="4910"/>
        <v>0</v>
      </c>
      <c r="CC795" s="14">
        <f t="shared" si="4911"/>
        <v>0</v>
      </c>
      <c r="CD795" s="14">
        <f t="shared" si="4912"/>
        <v>0</v>
      </c>
      <c r="CE795" s="14">
        <f t="shared" si="4913"/>
        <v>0</v>
      </c>
      <c r="CF795" s="14">
        <f t="shared" si="4914"/>
        <v>0</v>
      </c>
      <c r="CG795" s="14">
        <f t="shared" si="4550"/>
        <v>1920</v>
      </c>
      <c r="CH795" s="14">
        <f t="shared" si="4915"/>
        <v>0</v>
      </c>
      <c r="CI795" s="84">
        <f t="shared" si="4866"/>
        <v>1920</v>
      </c>
      <c r="CJ795" s="14">
        <f t="shared" si="4551"/>
        <v>0</v>
      </c>
      <c r="CK795" s="52">
        <f t="shared" si="4916"/>
        <v>0</v>
      </c>
      <c r="CL795" s="84">
        <f t="shared" si="4867"/>
        <v>0</v>
      </c>
      <c r="CM795" s="14">
        <f t="shared" si="4552"/>
        <v>0</v>
      </c>
      <c r="CN795" s="52">
        <f t="shared" si="4916"/>
        <v>0</v>
      </c>
      <c r="CO795" s="84">
        <f t="shared" si="4868"/>
        <v>0</v>
      </c>
      <c r="CP795" s="14">
        <f t="shared" si="4916"/>
        <v>0</v>
      </c>
      <c r="CQ795" s="29"/>
      <c r="CR795" s="29"/>
      <c r="CT795" s="1"/>
    </row>
    <row r="796" spans="1:99" ht="31.2" customHeight="1" x14ac:dyDescent="0.3">
      <c r="A796" s="76" t="s">
        <v>487</v>
      </c>
      <c r="B796" s="76" t="s">
        <v>127</v>
      </c>
      <c r="C796" s="76" t="s">
        <v>273</v>
      </c>
      <c r="D796" s="76" t="s">
        <v>495</v>
      </c>
      <c r="E796" s="76" t="s">
        <v>46</v>
      </c>
      <c r="F796" s="77" t="s">
        <v>47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>
        <v>1920</v>
      </c>
      <c r="T796" s="14"/>
      <c r="U796" s="14"/>
      <c r="V796" s="14"/>
      <c r="W796" s="14"/>
      <c r="X796" s="14"/>
      <c r="Y796" s="14">
        <f t="shared" si="4554"/>
        <v>1920</v>
      </c>
      <c r="Z796" s="14">
        <f t="shared" si="4555"/>
        <v>0</v>
      </c>
      <c r="AA796" s="14">
        <f t="shared" si="4556"/>
        <v>0</v>
      </c>
      <c r="AB796" s="14"/>
      <c r="AC796" s="14"/>
      <c r="AD796" s="14"/>
      <c r="AE796" s="14">
        <f t="shared" si="4557"/>
        <v>1920</v>
      </c>
      <c r="AF796" s="14">
        <f t="shared" si="4558"/>
        <v>0</v>
      </c>
      <c r="AG796" s="14">
        <f t="shared" si="4559"/>
        <v>0</v>
      </c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>
        <f t="shared" si="4538"/>
        <v>1920</v>
      </c>
      <c r="AX796" s="14">
        <f t="shared" si="4539"/>
        <v>0</v>
      </c>
      <c r="AY796" s="14">
        <f t="shared" si="4540"/>
        <v>0</v>
      </c>
      <c r="AZ796" s="14"/>
      <c r="BA796" s="14">
        <f t="shared" si="4541"/>
        <v>1920</v>
      </c>
      <c r="BB796" s="14">
        <f t="shared" si="4542"/>
        <v>0</v>
      </c>
      <c r="BC796" s="14">
        <f t="shared" si="4543"/>
        <v>0</v>
      </c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>
        <f t="shared" si="4544"/>
        <v>1920</v>
      </c>
      <c r="BP796" s="14">
        <f t="shared" si="4545"/>
        <v>0</v>
      </c>
      <c r="BQ796" s="14">
        <f t="shared" si="4546"/>
        <v>0</v>
      </c>
      <c r="BR796" s="14"/>
      <c r="BS796" s="14"/>
      <c r="BT796" s="14"/>
      <c r="BU796" s="14">
        <f t="shared" si="4547"/>
        <v>1920</v>
      </c>
      <c r="BV796" s="14">
        <f t="shared" si="4548"/>
        <v>0</v>
      </c>
      <c r="BW796" s="14">
        <f t="shared" si="4549"/>
        <v>0</v>
      </c>
      <c r="BX796" s="14"/>
      <c r="BY796" s="14"/>
      <c r="BZ796" s="14"/>
      <c r="CA796" s="14"/>
      <c r="CB796" s="14"/>
      <c r="CC796" s="14"/>
      <c r="CD796" s="14"/>
      <c r="CE796" s="14"/>
      <c r="CF796" s="14"/>
      <c r="CG796" s="14">
        <f t="shared" si="4550"/>
        <v>1920</v>
      </c>
      <c r="CH796" s="14"/>
      <c r="CI796" s="84">
        <f t="shared" si="4866"/>
        <v>1920</v>
      </c>
      <c r="CJ796" s="14">
        <f t="shared" si="4551"/>
        <v>0</v>
      </c>
      <c r="CK796" s="52"/>
      <c r="CL796" s="84">
        <f t="shared" si="4867"/>
        <v>0</v>
      </c>
      <c r="CM796" s="14">
        <f t="shared" si="4552"/>
        <v>0</v>
      </c>
      <c r="CN796" s="52"/>
      <c r="CO796" s="84">
        <f t="shared" si="4868"/>
        <v>0</v>
      </c>
      <c r="CP796" s="14"/>
      <c r="CQ796" s="29"/>
      <c r="CR796" s="29"/>
      <c r="CT796" s="1"/>
    </row>
    <row r="797" spans="1:99" s="87" customFormat="1" ht="15.6" customHeight="1" x14ac:dyDescent="0.3">
      <c r="A797" s="74" t="s">
        <v>487</v>
      </c>
      <c r="B797" s="74" t="s">
        <v>127</v>
      </c>
      <c r="C797" s="74" t="s">
        <v>129</v>
      </c>
      <c r="D797" s="74"/>
      <c r="E797" s="79"/>
      <c r="F797" s="75" t="s">
        <v>130</v>
      </c>
      <c r="G797" s="25">
        <f t="shared" si="4807"/>
        <v>610</v>
      </c>
      <c r="H797" s="25">
        <f t="shared" si="4808"/>
        <v>216</v>
      </c>
      <c r="I797" s="25">
        <f t="shared" si="4809"/>
        <v>216</v>
      </c>
      <c r="J797" s="25">
        <f t="shared" si="4810"/>
        <v>0</v>
      </c>
      <c r="K797" s="25">
        <f t="shared" si="4811"/>
        <v>0</v>
      </c>
      <c r="L797" s="25">
        <f t="shared" si="4812"/>
        <v>0</v>
      </c>
      <c r="M797" s="25">
        <f t="shared" ref="M797:M858" si="4917">G797+J797</f>
        <v>610</v>
      </c>
      <c r="N797" s="25">
        <f t="shared" ref="N797:N858" si="4918">H797+K797</f>
        <v>216</v>
      </c>
      <c r="O797" s="25">
        <f t="shared" ref="O797:O858" si="4919">I797+L797</f>
        <v>216</v>
      </c>
      <c r="P797" s="25">
        <f t="shared" si="4813"/>
        <v>0</v>
      </c>
      <c r="Q797" s="25">
        <f t="shared" si="4814"/>
        <v>0</v>
      </c>
      <c r="R797" s="25">
        <f t="shared" si="4815"/>
        <v>0</v>
      </c>
      <c r="S797" s="25">
        <f t="shared" si="4816"/>
        <v>0</v>
      </c>
      <c r="T797" s="25">
        <f t="shared" si="4817"/>
        <v>0</v>
      </c>
      <c r="U797" s="25">
        <f t="shared" si="4818"/>
        <v>0</v>
      </c>
      <c r="V797" s="25">
        <f t="shared" si="4819"/>
        <v>0</v>
      </c>
      <c r="W797" s="25">
        <f t="shared" si="4820"/>
        <v>0</v>
      </c>
      <c r="X797" s="25">
        <f t="shared" si="4821"/>
        <v>0</v>
      </c>
      <c r="Y797" s="25">
        <f t="shared" si="4554"/>
        <v>610</v>
      </c>
      <c r="Z797" s="25">
        <f t="shared" si="4555"/>
        <v>216</v>
      </c>
      <c r="AA797" s="25">
        <f t="shared" si="4556"/>
        <v>216</v>
      </c>
      <c r="AB797" s="25">
        <f t="shared" si="4873"/>
        <v>0</v>
      </c>
      <c r="AC797" s="25">
        <f t="shared" si="4874"/>
        <v>0</v>
      </c>
      <c r="AD797" s="25">
        <f t="shared" si="4875"/>
        <v>0</v>
      </c>
      <c r="AE797" s="25">
        <f t="shared" si="4557"/>
        <v>610</v>
      </c>
      <c r="AF797" s="25">
        <f t="shared" si="4558"/>
        <v>216</v>
      </c>
      <c r="AG797" s="25">
        <f t="shared" si="4559"/>
        <v>216</v>
      </c>
      <c r="AH797" s="25">
        <f t="shared" si="4876"/>
        <v>0</v>
      </c>
      <c r="AI797" s="25">
        <f t="shared" si="4877"/>
        <v>0</v>
      </c>
      <c r="AJ797" s="25">
        <f t="shared" si="4878"/>
        <v>0</v>
      </c>
      <c r="AK797" s="25">
        <f t="shared" si="4879"/>
        <v>0</v>
      </c>
      <c r="AL797" s="25">
        <f t="shared" si="4880"/>
        <v>0</v>
      </c>
      <c r="AM797" s="25">
        <f t="shared" si="4881"/>
        <v>0</v>
      </c>
      <c r="AN797" s="25">
        <f t="shared" si="4882"/>
        <v>0</v>
      </c>
      <c r="AO797" s="25">
        <f t="shared" si="4883"/>
        <v>0</v>
      </c>
      <c r="AP797" s="25">
        <f t="shared" si="4884"/>
        <v>0</v>
      </c>
      <c r="AQ797" s="25">
        <f t="shared" si="4885"/>
        <v>0</v>
      </c>
      <c r="AR797" s="25">
        <f t="shared" si="4886"/>
        <v>0</v>
      </c>
      <c r="AS797" s="25">
        <f t="shared" si="4887"/>
        <v>0</v>
      </c>
      <c r="AT797" s="25">
        <f t="shared" si="4888"/>
        <v>0</v>
      </c>
      <c r="AU797" s="25">
        <f t="shared" si="4889"/>
        <v>0</v>
      </c>
      <c r="AV797" s="25">
        <f t="shared" si="4890"/>
        <v>0</v>
      </c>
      <c r="AW797" s="25">
        <f t="shared" si="4538"/>
        <v>610</v>
      </c>
      <c r="AX797" s="25">
        <f t="shared" si="4539"/>
        <v>216</v>
      </c>
      <c r="AY797" s="25">
        <f t="shared" si="4540"/>
        <v>216</v>
      </c>
      <c r="AZ797" s="25">
        <f t="shared" si="4891"/>
        <v>0</v>
      </c>
      <c r="BA797" s="25">
        <f t="shared" si="4541"/>
        <v>610</v>
      </c>
      <c r="BB797" s="25">
        <f t="shared" si="4542"/>
        <v>216</v>
      </c>
      <c r="BC797" s="25">
        <f t="shared" si="4543"/>
        <v>216</v>
      </c>
      <c r="BD797" s="25">
        <f t="shared" si="4892"/>
        <v>0</v>
      </c>
      <c r="BE797" s="25">
        <f t="shared" si="4893"/>
        <v>0</v>
      </c>
      <c r="BF797" s="25">
        <f t="shared" si="4894"/>
        <v>1566.5</v>
      </c>
      <c r="BG797" s="25">
        <f t="shared" si="4895"/>
        <v>0</v>
      </c>
      <c r="BH797" s="25">
        <f t="shared" si="4896"/>
        <v>0</v>
      </c>
      <c r="BI797" s="25">
        <f t="shared" si="4897"/>
        <v>0</v>
      </c>
      <c r="BJ797" s="25">
        <f t="shared" si="4898"/>
        <v>0</v>
      </c>
      <c r="BK797" s="25">
        <f t="shared" si="4899"/>
        <v>0</v>
      </c>
      <c r="BL797" s="25">
        <f t="shared" si="4900"/>
        <v>0</v>
      </c>
      <c r="BM797" s="25">
        <f t="shared" si="4901"/>
        <v>0</v>
      </c>
      <c r="BN797" s="25">
        <f t="shared" si="4902"/>
        <v>0</v>
      </c>
      <c r="BO797" s="25">
        <f t="shared" si="4544"/>
        <v>2176.5</v>
      </c>
      <c r="BP797" s="25">
        <f t="shared" si="4545"/>
        <v>216</v>
      </c>
      <c r="BQ797" s="25">
        <f t="shared" si="4546"/>
        <v>216</v>
      </c>
      <c r="BR797" s="25">
        <f t="shared" si="4903"/>
        <v>0</v>
      </c>
      <c r="BS797" s="25">
        <f t="shared" si="4904"/>
        <v>0</v>
      </c>
      <c r="BT797" s="25">
        <f t="shared" si="4905"/>
        <v>0</v>
      </c>
      <c r="BU797" s="25">
        <f t="shared" si="4547"/>
        <v>2176.5</v>
      </c>
      <c r="BV797" s="25">
        <f t="shared" si="4548"/>
        <v>216</v>
      </c>
      <c r="BW797" s="25">
        <f t="shared" si="4549"/>
        <v>216</v>
      </c>
      <c r="BX797" s="25">
        <f t="shared" si="4906"/>
        <v>0</v>
      </c>
      <c r="BY797" s="25">
        <f t="shared" si="4907"/>
        <v>1356.6669999999999</v>
      </c>
      <c r="BZ797" s="25">
        <f t="shared" si="4908"/>
        <v>0</v>
      </c>
      <c r="CA797" s="25">
        <f t="shared" si="4909"/>
        <v>0</v>
      </c>
      <c r="CB797" s="25">
        <f t="shared" si="4910"/>
        <v>0</v>
      </c>
      <c r="CC797" s="25">
        <f t="shared" si="4911"/>
        <v>0</v>
      </c>
      <c r="CD797" s="25">
        <f t="shared" si="4912"/>
        <v>0</v>
      </c>
      <c r="CE797" s="25">
        <f t="shared" si="4913"/>
        <v>0</v>
      </c>
      <c r="CF797" s="25">
        <f t="shared" si="4914"/>
        <v>0</v>
      </c>
      <c r="CG797" s="25">
        <f t="shared" si="4550"/>
        <v>3533.1669999999999</v>
      </c>
      <c r="CH797" s="25">
        <f t="shared" si="4915"/>
        <v>0</v>
      </c>
      <c r="CI797" s="83">
        <f t="shared" si="4866"/>
        <v>3533.1669999999999</v>
      </c>
      <c r="CJ797" s="25">
        <f t="shared" si="4551"/>
        <v>216</v>
      </c>
      <c r="CK797" s="25">
        <f t="shared" si="4916"/>
        <v>0</v>
      </c>
      <c r="CL797" s="83">
        <f t="shared" si="4867"/>
        <v>216</v>
      </c>
      <c r="CM797" s="25">
        <f t="shared" si="4552"/>
        <v>216</v>
      </c>
      <c r="CN797" s="25">
        <f t="shared" si="4916"/>
        <v>0</v>
      </c>
      <c r="CO797" s="83">
        <f t="shared" si="4868"/>
        <v>216</v>
      </c>
      <c r="CP797" s="25">
        <f t="shared" si="4916"/>
        <v>0</v>
      </c>
      <c r="CQ797" s="26"/>
      <c r="CR797" s="26"/>
      <c r="CS797" s="22"/>
      <c r="CT797" s="22"/>
      <c r="CU797" s="22"/>
    </row>
    <row r="798" spans="1:99" ht="31.2" customHeight="1" x14ac:dyDescent="0.3">
      <c r="A798" s="76" t="s">
        <v>487</v>
      </c>
      <c r="B798" s="76" t="s">
        <v>127</v>
      </c>
      <c r="C798" s="76" t="s">
        <v>129</v>
      </c>
      <c r="D798" s="76" t="s">
        <v>131</v>
      </c>
      <c r="E798" s="88"/>
      <c r="F798" s="77" t="s">
        <v>132</v>
      </c>
      <c r="G798" s="14">
        <f t="shared" si="4807"/>
        <v>610</v>
      </c>
      <c r="H798" s="14">
        <f t="shared" si="4808"/>
        <v>216</v>
      </c>
      <c r="I798" s="14">
        <f t="shared" si="4809"/>
        <v>216</v>
      </c>
      <c r="J798" s="14">
        <f t="shared" si="4810"/>
        <v>0</v>
      </c>
      <c r="K798" s="14">
        <f t="shared" si="4811"/>
        <v>0</v>
      </c>
      <c r="L798" s="14">
        <f t="shared" si="4812"/>
        <v>0</v>
      </c>
      <c r="M798" s="14">
        <f t="shared" si="4917"/>
        <v>610</v>
      </c>
      <c r="N798" s="14">
        <f t="shared" si="4918"/>
        <v>216</v>
      </c>
      <c r="O798" s="14">
        <f t="shared" si="4919"/>
        <v>216</v>
      </c>
      <c r="P798" s="14">
        <f t="shared" si="4813"/>
        <v>0</v>
      </c>
      <c r="Q798" s="14">
        <f t="shared" si="4814"/>
        <v>0</v>
      </c>
      <c r="R798" s="14">
        <f t="shared" si="4815"/>
        <v>0</v>
      </c>
      <c r="S798" s="14">
        <f t="shared" si="4816"/>
        <v>0</v>
      </c>
      <c r="T798" s="14">
        <f t="shared" si="4817"/>
        <v>0</v>
      </c>
      <c r="U798" s="14">
        <f t="shared" si="4818"/>
        <v>0</v>
      </c>
      <c r="V798" s="14">
        <f t="shared" si="4819"/>
        <v>0</v>
      </c>
      <c r="W798" s="14">
        <f t="shared" si="4820"/>
        <v>0</v>
      </c>
      <c r="X798" s="14">
        <f t="shared" si="4821"/>
        <v>0</v>
      </c>
      <c r="Y798" s="14">
        <f t="shared" si="4554"/>
        <v>610</v>
      </c>
      <c r="Z798" s="14">
        <f t="shared" si="4555"/>
        <v>216</v>
      </c>
      <c r="AA798" s="14">
        <f t="shared" si="4556"/>
        <v>216</v>
      </c>
      <c r="AB798" s="14">
        <f t="shared" si="4873"/>
        <v>0</v>
      </c>
      <c r="AC798" s="14">
        <f t="shared" si="4874"/>
        <v>0</v>
      </c>
      <c r="AD798" s="14">
        <f t="shared" si="4875"/>
        <v>0</v>
      </c>
      <c r="AE798" s="14">
        <f t="shared" si="4557"/>
        <v>610</v>
      </c>
      <c r="AF798" s="14">
        <f t="shared" si="4558"/>
        <v>216</v>
      </c>
      <c r="AG798" s="14">
        <f t="shared" si="4559"/>
        <v>216</v>
      </c>
      <c r="AH798" s="14">
        <f t="shared" si="4876"/>
        <v>0</v>
      </c>
      <c r="AI798" s="14">
        <f t="shared" si="4877"/>
        <v>0</v>
      </c>
      <c r="AJ798" s="14">
        <f t="shared" si="4878"/>
        <v>0</v>
      </c>
      <c r="AK798" s="14">
        <f t="shared" si="4879"/>
        <v>0</v>
      </c>
      <c r="AL798" s="14">
        <f t="shared" si="4880"/>
        <v>0</v>
      </c>
      <c r="AM798" s="14">
        <f t="shared" si="4881"/>
        <v>0</v>
      </c>
      <c r="AN798" s="14">
        <f t="shared" si="4882"/>
        <v>0</v>
      </c>
      <c r="AO798" s="14">
        <f t="shared" si="4883"/>
        <v>0</v>
      </c>
      <c r="AP798" s="14">
        <f t="shared" si="4884"/>
        <v>0</v>
      </c>
      <c r="AQ798" s="14">
        <f t="shared" si="4885"/>
        <v>0</v>
      </c>
      <c r="AR798" s="14">
        <f t="shared" si="4886"/>
        <v>0</v>
      </c>
      <c r="AS798" s="14">
        <f t="shared" si="4887"/>
        <v>0</v>
      </c>
      <c r="AT798" s="14">
        <f t="shared" si="4888"/>
        <v>0</v>
      </c>
      <c r="AU798" s="14">
        <f t="shared" si="4889"/>
        <v>0</v>
      </c>
      <c r="AV798" s="14">
        <f t="shared" si="4890"/>
        <v>0</v>
      </c>
      <c r="AW798" s="14">
        <f t="shared" si="4538"/>
        <v>610</v>
      </c>
      <c r="AX798" s="14">
        <f t="shared" si="4539"/>
        <v>216</v>
      </c>
      <c r="AY798" s="14">
        <f t="shared" si="4540"/>
        <v>216</v>
      </c>
      <c r="AZ798" s="14">
        <f t="shared" si="4891"/>
        <v>0</v>
      </c>
      <c r="BA798" s="14">
        <f t="shared" si="4541"/>
        <v>610</v>
      </c>
      <c r="BB798" s="14">
        <f t="shared" si="4542"/>
        <v>216</v>
      </c>
      <c r="BC798" s="14">
        <f t="shared" si="4543"/>
        <v>216</v>
      </c>
      <c r="BD798" s="14">
        <f t="shared" si="4892"/>
        <v>0</v>
      </c>
      <c r="BE798" s="14">
        <f t="shared" si="4893"/>
        <v>0</v>
      </c>
      <c r="BF798" s="14">
        <f t="shared" si="4894"/>
        <v>1566.5</v>
      </c>
      <c r="BG798" s="14">
        <f t="shared" si="4895"/>
        <v>0</v>
      </c>
      <c r="BH798" s="14">
        <f t="shared" si="4896"/>
        <v>0</v>
      </c>
      <c r="BI798" s="14">
        <f t="shared" si="4897"/>
        <v>0</v>
      </c>
      <c r="BJ798" s="14">
        <f t="shared" si="4898"/>
        <v>0</v>
      </c>
      <c r="BK798" s="14">
        <f t="shared" si="4899"/>
        <v>0</v>
      </c>
      <c r="BL798" s="14">
        <f t="shared" si="4900"/>
        <v>0</v>
      </c>
      <c r="BM798" s="14">
        <f t="shared" si="4901"/>
        <v>0</v>
      </c>
      <c r="BN798" s="14">
        <f t="shared" si="4902"/>
        <v>0</v>
      </c>
      <c r="BO798" s="14">
        <f t="shared" si="4544"/>
        <v>2176.5</v>
      </c>
      <c r="BP798" s="14">
        <f t="shared" si="4545"/>
        <v>216</v>
      </c>
      <c r="BQ798" s="14">
        <f t="shared" si="4546"/>
        <v>216</v>
      </c>
      <c r="BR798" s="14">
        <f t="shared" si="4903"/>
        <v>0</v>
      </c>
      <c r="BS798" s="14">
        <f t="shared" si="4904"/>
        <v>0</v>
      </c>
      <c r="BT798" s="14">
        <f t="shared" si="4905"/>
        <v>0</v>
      </c>
      <c r="BU798" s="14">
        <f t="shared" si="4547"/>
        <v>2176.5</v>
      </c>
      <c r="BV798" s="14">
        <f t="shared" si="4548"/>
        <v>216</v>
      </c>
      <c r="BW798" s="14">
        <f t="shared" si="4549"/>
        <v>216</v>
      </c>
      <c r="BX798" s="14">
        <f t="shared" si="4906"/>
        <v>0</v>
      </c>
      <c r="BY798" s="14">
        <f t="shared" si="4907"/>
        <v>1356.6669999999999</v>
      </c>
      <c r="BZ798" s="14">
        <f t="shared" si="4908"/>
        <v>0</v>
      </c>
      <c r="CA798" s="14">
        <f t="shared" si="4909"/>
        <v>0</v>
      </c>
      <c r="CB798" s="14">
        <f t="shared" si="4910"/>
        <v>0</v>
      </c>
      <c r="CC798" s="14">
        <f t="shared" si="4911"/>
        <v>0</v>
      </c>
      <c r="CD798" s="14">
        <f t="shared" si="4912"/>
        <v>0</v>
      </c>
      <c r="CE798" s="14">
        <f t="shared" si="4913"/>
        <v>0</v>
      </c>
      <c r="CF798" s="14">
        <f t="shared" si="4914"/>
        <v>0</v>
      </c>
      <c r="CG798" s="14">
        <f t="shared" si="4550"/>
        <v>3533.1669999999999</v>
      </c>
      <c r="CH798" s="14">
        <f t="shared" si="4915"/>
        <v>0</v>
      </c>
      <c r="CI798" s="84">
        <f t="shared" si="4866"/>
        <v>3533.1669999999999</v>
      </c>
      <c r="CJ798" s="14">
        <f t="shared" si="4551"/>
        <v>216</v>
      </c>
      <c r="CK798" s="52">
        <f t="shared" si="4916"/>
        <v>0</v>
      </c>
      <c r="CL798" s="84">
        <f t="shared" si="4867"/>
        <v>216</v>
      </c>
      <c r="CM798" s="14">
        <f t="shared" si="4552"/>
        <v>216</v>
      </c>
      <c r="CN798" s="52">
        <f t="shared" si="4916"/>
        <v>0</v>
      </c>
      <c r="CO798" s="84">
        <f t="shared" si="4868"/>
        <v>216</v>
      </c>
      <c r="CP798" s="14">
        <f t="shared" si="4916"/>
        <v>0</v>
      </c>
      <c r="CQ798" s="29"/>
      <c r="CR798" s="29"/>
      <c r="CT798" s="1"/>
    </row>
    <row r="799" spans="1:99" s="1" customFormat="1" ht="15.6" hidden="1" customHeight="1" x14ac:dyDescent="0.3">
      <c r="A799" s="27" t="s">
        <v>487</v>
      </c>
      <c r="B799" s="27" t="s">
        <v>127</v>
      </c>
      <c r="C799" s="27" t="s">
        <v>129</v>
      </c>
      <c r="D799" s="27" t="s">
        <v>133</v>
      </c>
      <c r="E799" s="30"/>
      <c r="F799" s="28" t="s">
        <v>41</v>
      </c>
      <c r="G799" s="14">
        <f t="shared" si="4807"/>
        <v>610</v>
      </c>
      <c r="H799" s="14">
        <f t="shared" si="4808"/>
        <v>216</v>
      </c>
      <c r="I799" s="14">
        <f t="shared" si="4809"/>
        <v>216</v>
      </c>
      <c r="J799" s="14">
        <f t="shared" si="4810"/>
        <v>0</v>
      </c>
      <c r="K799" s="14">
        <f t="shared" si="4811"/>
        <v>0</v>
      </c>
      <c r="L799" s="14">
        <f t="shared" si="4812"/>
        <v>0</v>
      </c>
      <c r="M799" s="14">
        <f t="shared" si="4917"/>
        <v>610</v>
      </c>
      <c r="N799" s="14">
        <f t="shared" si="4918"/>
        <v>216</v>
      </c>
      <c r="O799" s="14">
        <f t="shared" si="4919"/>
        <v>216</v>
      </c>
      <c r="P799" s="14">
        <f t="shared" si="4813"/>
        <v>0</v>
      </c>
      <c r="Q799" s="14">
        <f t="shared" si="4814"/>
        <v>0</v>
      </c>
      <c r="R799" s="14">
        <f t="shared" si="4815"/>
        <v>0</v>
      </c>
      <c r="S799" s="14">
        <f t="shared" si="4816"/>
        <v>0</v>
      </c>
      <c r="T799" s="14">
        <f t="shared" si="4817"/>
        <v>0</v>
      </c>
      <c r="U799" s="14">
        <f t="shared" si="4818"/>
        <v>0</v>
      </c>
      <c r="V799" s="14">
        <f t="shared" si="4819"/>
        <v>0</v>
      </c>
      <c r="W799" s="14">
        <f t="shared" si="4820"/>
        <v>0</v>
      </c>
      <c r="X799" s="14">
        <f t="shared" si="4821"/>
        <v>0</v>
      </c>
      <c r="Y799" s="14">
        <f t="shared" si="4554"/>
        <v>610</v>
      </c>
      <c r="Z799" s="14">
        <f t="shared" si="4555"/>
        <v>216</v>
      </c>
      <c r="AA799" s="14">
        <f t="shared" si="4556"/>
        <v>216</v>
      </c>
      <c r="AB799" s="14">
        <f t="shared" si="4873"/>
        <v>0</v>
      </c>
      <c r="AC799" s="14">
        <f t="shared" si="4874"/>
        <v>0</v>
      </c>
      <c r="AD799" s="14">
        <f t="shared" si="4875"/>
        <v>0</v>
      </c>
      <c r="AE799" s="14">
        <f t="shared" si="4557"/>
        <v>610</v>
      </c>
      <c r="AF799" s="14">
        <f t="shared" si="4558"/>
        <v>216</v>
      </c>
      <c r="AG799" s="14">
        <f t="shared" si="4559"/>
        <v>216</v>
      </c>
      <c r="AH799" s="14">
        <f t="shared" si="4876"/>
        <v>0</v>
      </c>
      <c r="AI799" s="14">
        <f t="shared" si="4877"/>
        <v>0</v>
      </c>
      <c r="AJ799" s="14">
        <f t="shared" si="4878"/>
        <v>0</v>
      </c>
      <c r="AK799" s="14">
        <f t="shared" si="4879"/>
        <v>0</v>
      </c>
      <c r="AL799" s="14">
        <f t="shared" si="4880"/>
        <v>0</v>
      </c>
      <c r="AM799" s="14">
        <f t="shared" si="4881"/>
        <v>0</v>
      </c>
      <c r="AN799" s="14">
        <f t="shared" si="4882"/>
        <v>0</v>
      </c>
      <c r="AO799" s="14">
        <f t="shared" si="4883"/>
        <v>0</v>
      </c>
      <c r="AP799" s="14">
        <f t="shared" si="4884"/>
        <v>0</v>
      </c>
      <c r="AQ799" s="14">
        <f t="shared" si="4885"/>
        <v>0</v>
      </c>
      <c r="AR799" s="14">
        <f t="shared" si="4886"/>
        <v>0</v>
      </c>
      <c r="AS799" s="14">
        <f t="shared" si="4887"/>
        <v>0</v>
      </c>
      <c r="AT799" s="14">
        <f t="shared" si="4888"/>
        <v>0</v>
      </c>
      <c r="AU799" s="14">
        <f t="shared" si="4889"/>
        <v>0</v>
      </c>
      <c r="AV799" s="14">
        <f t="shared" si="4890"/>
        <v>0</v>
      </c>
      <c r="AW799" s="14">
        <f t="shared" si="4538"/>
        <v>610</v>
      </c>
      <c r="AX799" s="14">
        <f t="shared" si="4539"/>
        <v>216</v>
      </c>
      <c r="AY799" s="14">
        <f t="shared" si="4540"/>
        <v>216</v>
      </c>
      <c r="AZ799" s="14">
        <f t="shared" si="4891"/>
        <v>0</v>
      </c>
      <c r="BA799" s="14">
        <f t="shared" si="4541"/>
        <v>610</v>
      </c>
      <c r="BB799" s="14">
        <f t="shared" si="4542"/>
        <v>216</v>
      </c>
      <c r="BC799" s="14">
        <f t="shared" si="4543"/>
        <v>216</v>
      </c>
      <c r="BD799" s="14">
        <f t="shared" si="4892"/>
        <v>0</v>
      </c>
      <c r="BE799" s="14">
        <f t="shared" si="4893"/>
        <v>0</v>
      </c>
      <c r="BF799" s="14">
        <f t="shared" si="4894"/>
        <v>1566.5</v>
      </c>
      <c r="BG799" s="14">
        <f t="shared" si="4895"/>
        <v>0</v>
      </c>
      <c r="BH799" s="14">
        <f t="shared" si="4896"/>
        <v>0</v>
      </c>
      <c r="BI799" s="14">
        <f t="shared" si="4897"/>
        <v>0</v>
      </c>
      <c r="BJ799" s="14">
        <f t="shared" si="4898"/>
        <v>0</v>
      </c>
      <c r="BK799" s="14">
        <f t="shared" si="4899"/>
        <v>0</v>
      </c>
      <c r="BL799" s="14">
        <f t="shared" si="4900"/>
        <v>0</v>
      </c>
      <c r="BM799" s="14">
        <f t="shared" si="4901"/>
        <v>0</v>
      </c>
      <c r="BN799" s="14">
        <f t="shared" si="4902"/>
        <v>0</v>
      </c>
      <c r="BO799" s="14">
        <f t="shared" si="4544"/>
        <v>2176.5</v>
      </c>
      <c r="BP799" s="14">
        <f t="shared" si="4545"/>
        <v>216</v>
      </c>
      <c r="BQ799" s="14">
        <f t="shared" si="4546"/>
        <v>216</v>
      </c>
      <c r="BR799" s="14">
        <f t="shared" si="4903"/>
        <v>0</v>
      </c>
      <c r="BS799" s="14">
        <f t="shared" si="4904"/>
        <v>0</v>
      </c>
      <c r="BT799" s="14">
        <f t="shared" si="4905"/>
        <v>0</v>
      </c>
      <c r="BU799" s="14">
        <f t="shared" si="4547"/>
        <v>2176.5</v>
      </c>
      <c r="BV799" s="14">
        <f t="shared" si="4548"/>
        <v>216</v>
      </c>
      <c r="BW799" s="14">
        <f t="shared" si="4549"/>
        <v>216</v>
      </c>
      <c r="BX799" s="14">
        <f t="shared" si="4906"/>
        <v>0</v>
      </c>
      <c r="BY799" s="14">
        <f t="shared" si="4907"/>
        <v>1356.6669999999999</v>
      </c>
      <c r="BZ799" s="14">
        <f t="shared" si="4908"/>
        <v>0</v>
      </c>
      <c r="CA799" s="14">
        <f t="shared" si="4909"/>
        <v>0</v>
      </c>
      <c r="CB799" s="14">
        <f t="shared" si="4910"/>
        <v>0</v>
      </c>
      <c r="CC799" s="32">
        <f t="shared" si="4911"/>
        <v>0</v>
      </c>
      <c r="CD799" s="14">
        <f t="shared" si="4912"/>
        <v>0</v>
      </c>
      <c r="CE799" s="14">
        <f t="shared" si="4913"/>
        <v>0</v>
      </c>
      <c r="CF799" s="32">
        <f t="shared" si="4914"/>
        <v>0</v>
      </c>
      <c r="CG799" s="14">
        <f t="shared" si="4550"/>
        <v>3533.1669999999999</v>
      </c>
      <c r="CH799" s="14">
        <f t="shared" si="4915"/>
        <v>0</v>
      </c>
      <c r="CI799" s="14"/>
      <c r="CJ799" s="14">
        <f t="shared" si="4551"/>
        <v>216</v>
      </c>
      <c r="CK799" s="52">
        <f t="shared" si="4916"/>
        <v>0</v>
      </c>
      <c r="CL799" s="52"/>
      <c r="CM799" s="14">
        <f t="shared" si="4552"/>
        <v>216</v>
      </c>
      <c r="CN799" s="52">
        <f t="shared" si="4916"/>
        <v>0</v>
      </c>
      <c r="CO799" s="52"/>
      <c r="CP799" s="14">
        <f t="shared" si="4916"/>
        <v>0</v>
      </c>
      <c r="CQ799" s="29">
        <v>0</v>
      </c>
      <c r="CR799" s="29"/>
      <c r="CS799" s="1" t="s">
        <v>75</v>
      </c>
    </row>
    <row r="800" spans="1:99" ht="46.8" customHeight="1" x14ac:dyDescent="0.3">
      <c r="A800" s="76" t="s">
        <v>487</v>
      </c>
      <c r="B800" s="76" t="s">
        <v>127</v>
      </c>
      <c r="C800" s="76" t="s">
        <v>129</v>
      </c>
      <c r="D800" s="76" t="s">
        <v>134</v>
      </c>
      <c r="E800" s="88"/>
      <c r="F800" s="77" t="s">
        <v>135</v>
      </c>
      <c r="G800" s="14">
        <f t="shared" si="4807"/>
        <v>610</v>
      </c>
      <c r="H800" s="14">
        <f t="shared" si="4808"/>
        <v>216</v>
      </c>
      <c r="I800" s="14">
        <f t="shared" si="4809"/>
        <v>216</v>
      </c>
      <c r="J800" s="14">
        <f t="shared" si="4810"/>
        <v>0</v>
      </c>
      <c r="K800" s="14">
        <f t="shared" si="4811"/>
        <v>0</v>
      </c>
      <c r="L800" s="14">
        <f t="shared" si="4812"/>
        <v>0</v>
      </c>
      <c r="M800" s="14">
        <f t="shared" si="4917"/>
        <v>610</v>
      </c>
      <c r="N800" s="14">
        <f t="shared" si="4918"/>
        <v>216</v>
      </c>
      <c r="O800" s="14">
        <f t="shared" si="4919"/>
        <v>216</v>
      </c>
      <c r="P800" s="14">
        <f t="shared" si="4813"/>
        <v>0</v>
      </c>
      <c r="Q800" s="14">
        <f t="shared" si="4814"/>
        <v>0</v>
      </c>
      <c r="R800" s="14">
        <f t="shared" si="4815"/>
        <v>0</v>
      </c>
      <c r="S800" s="14">
        <f t="shared" si="4816"/>
        <v>0</v>
      </c>
      <c r="T800" s="14">
        <f t="shared" si="4817"/>
        <v>0</v>
      </c>
      <c r="U800" s="14">
        <f t="shared" si="4818"/>
        <v>0</v>
      </c>
      <c r="V800" s="14">
        <f t="shared" si="4819"/>
        <v>0</v>
      </c>
      <c r="W800" s="14">
        <f t="shared" si="4820"/>
        <v>0</v>
      </c>
      <c r="X800" s="14">
        <f t="shared" si="4821"/>
        <v>0</v>
      </c>
      <c r="Y800" s="14">
        <f t="shared" si="4554"/>
        <v>610</v>
      </c>
      <c r="Z800" s="14">
        <f t="shared" si="4555"/>
        <v>216</v>
      </c>
      <c r="AA800" s="14">
        <f t="shared" si="4556"/>
        <v>216</v>
      </c>
      <c r="AB800" s="14">
        <f t="shared" si="4873"/>
        <v>0</v>
      </c>
      <c r="AC800" s="14">
        <f t="shared" si="4874"/>
        <v>0</v>
      </c>
      <c r="AD800" s="14">
        <f t="shared" si="4875"/>
        <v>0</v>
      </c>
      <c r="AE800" s="14">
        <f t="shared" si="4557"/>
        <v>610</v>
      </c>
      <c r="AF800" s="14">
        <f t="shared" si="4558"/>
        <v>216</v>
      </c>
      <c r="AG800" s="14">
        <f t="shared" si="4559"/>
        <v>216</v>
      </c>
      <c r="AH800" s="14">
        <f t="shared" si="4876"/>
        <v>0</v>
      </c>
      <c r="AI800" s="14">
        <f t="shared" si="4877"/>
        <v>0</v>
      </c>
      <c r="AJ800" s="14">
        <f t="shared" si="4878"/>
        <v>0</v>
      </c>
      <c r="AK800" s="14">
        <f t="shared" si="4879"/>
        <v>0</v>
      </c>
      <c r="AL800" s="14">
        <f t="shared" si="4880"/>
        <v>0</v>
      </c>
      <c r="AM800" s="14">
        <f t="shared" si="4881"/>
        <v>0</v>
      </c>
      <c r="AN800" s="14">
        <f t="shared" si="4882"/>
        <v>0</v>
      </c>
      <c r="AO800" s="14">
        <f t="shared" si="4883"/>
        <v>0</v>
      </c>
      <c r="AP800" s="14">
        <f t="shared" si="4884"/>
        <v>0</v>
      </c>
      <c r="AQ800" s="14">
        <f t="shared" si="4885"/>
        <v>0</v>
      </c>
      <c r="AR800" s="14">
        <f t="shared" si="4886"/>
        <v>0</v>
      </c>
      <c r="AS800" s="14">
        <f t="shared" si="4887"/>
        <v>0</v>
      </c>
      <c r="AT800" s="14">
        <f t="shared" si="4888"/>
        <v>0</v>
      </c>
      <c r="AU800" s="14">
        <f t="shared" si="4889"/>
        <v>0</v>
      </c>
      <c r="AV800" s="14">
        <f t="shared" si="4890"/>
        <v>0</v>
      </c>
      <c r="AW800" s="14">
        <f t="shared" si="4538"/>
        <v>610</v>
      </c>
      <c r="AX800" s="14">
        <f t="shared" si="4539"/>
        <v>216</v>
      </c>
      <c r="AY800" s="14">
        <f t="shared" si="4540"/>
        <v>216</v>
      </c>
      <c r="AZ800" s="14">
        <f t="shared" si="4891"/>
        <v>0</v>
      </c>
      <c r="BA800" s="14">
        <f t="shared" si="4541"/>
        <v>610</v>
      </c>
      <c r="BB800" s="14">
        <f t="shared" si="4542"/>
        <v>216</v>
      </c>
      <c r="BC800" s="14">
        <f t="shared" si="4543"/>
        <v>216</v>
      </c>
      <c r="BD800" s="14">
        <f t="shared" si="4892"/>
        <v>0</v>
      </c>
      <c r="BE800" s="14">
        <f t="shared" si="4893"/>
        <v>0</v>
      </c>
      <c r="BF800" s="14">
        <f t="shared" si="4894"/>
        <v>1566.5</v>
      </c>
      <c r="BG800" s="14">
        <f t="shared" si="4895"/>
        <v>0</v>
      </c>
      <c r="BH800" s="14">
        <f t="shared" si="4896"/>
        <v>0</v>
      </c>
      <c r="BI800" s="14">
        <f t="shared" si="4897"/>
        <v>0</v>
      </c>
      <c r="BJ800" s="14">
        <f t="shared" si="4898"/>
        <v>0</v>
      </c>
      <c r="BK800" s="14">
        <f t="shared" si="4899"/>
        <v>0</v>
      </c>
      <c r="BL800" s="14">
        <f t="shared" si="4900"/>
        <v>0</v>
      </c>
      <c r="BM800" s="14">
        <f t="shared" si="4901"/>
        <v>0</v>
      </c>
      <c r="BN800" s="14">
        <f t="shared" si="4902"/>
        <v>0</v>
      </c>
      <c r="BO800" s="14">
        <f t="shared" si="4544"/>
        <v>2176.5</v>
      </c>
      <c r="BP800" s="14">
        <f t="shared" si="4545"/>
        <v>216</v>
      </c>
      <c r="BQ800" s="14">
        <f t="shared" si="4546"/>
        <v>216</v>
      </c>
      <c r="BR800" s="14">
        <f t="shared" si="4903"/>
        <v>0</v>
      </c>
      <c r="BS800" s="14">
        <f t="shared" si="4904"/>
        <v>0</v>
      </c>
      <c r="BT800" s="14">
        <f t="shared" si="4905"/>
        <v>0</v>
      </c>
      <c r="BU800" s="14">
        <f t="shared" si="4547"/>
        <v>2176.5</v>
      </c>
      <c r="BV800" s="14">
        <f t="shared" si="4548"/>
        <v>216</v>
      </c>
      <c r="BW800" s="14">
        <f t="shared" si="4549"/>
        <v>216</v>
      </c>
      <c r="BX800" s="14">
        <f t="shared" si="4906"/>
        <v>0</v>
      </c>
      <c r="BY800" s="14">
        <f t="shared" si="4907"/>
        <v>1356.6669999999999</v>
      </c>
      <c r="BZ800" s="14">
        <f t="shared" si="4908"/>
        <v>0</v>
      </c>
      <c r="CA800" s="14">
        <f t="shared" si="4909"/>
        <v>0</v>
      </c>
      <c r="CB800" s="14">
        <f t="shared" si="4910"/>
        <v>0</v>
      </c>
      <c r="CC800" s="14">
        <f t="shared" si="4911"/>
        <v>0</v>
      </c>
      <c r="CD800" s="14">
        <f t="shared" si="4912"/>
        <v>0</v>
      </c>
      <c r="CE800" s="14">
        <f t="shared" si="4913"/>
        <v>0</v>
      </c>
      <c r="CF800" s="14">
        <f t="shared" si="4914"/>
        <v>0</v>
      </c>
      <c r="CG800" s="14">
        <f t="shared" si="4550"/>
        <v>3533.1669999999999</v>
      </c>
      <c r="CH800" s="14">
        <f t="shared" si="4915"/>
        <v>0</v>
      </c>
      <c r="CI800" s="84">
        <f t="shared" ref="CI800:CI812" si="4920">CG800+CH800</f>
        <v>3533.1669999999999</v>
      </c>
      <c r="CJ800" s="14">
        <f t="shared" si="4551"/>
        <v>216</v>
      </c>
      <c r="CK800" s="52">
        <f t="shared" si="4916"/>
        <v>0</v>
      </c>
      <c r="CL800" s="84">
        <f t="shared" ref="CL800:CL812" si="4921">CJ800+CK800</f>
        <v>216</v>
      </c>
      <c r="CM800" s="14">
        <f t="shared" si="4552"/>
        <v>216</v>
      </c>
      <c r="CN800" s="52">
        <f t="shared" si="4916"/>
        <v>0</v>
      </c>
      <c r="CO800" s="84">
        <f t="shared" ref="CO800:CO812" si="4922">CM800+CN800</f>
        <v>216</v>
      </c>
      <c r="CP800" s="14">
        <f t="shared" si="4916"/>
        <v>0</v>
      </c>
      <c r="CQ800" s="29"/>
      <c r="CR800" s="29"/>
      <c r="CT800" s="1"/>
    </row>
    <row r="801" spans="1:99" ht="62.4" customHeight="1" x14ac:dyDescent="0.3">
      <c r="A801" s="76" t="s">
        <v>487</v>
      </c>
      <c r="B801" s="76" t="s">
        <v>127</v>
      </c>
      <c r="C801" s="76" t="s">
        <v>129</v>
      </c>
      <c r="D801" s="76" t="s">
        <v>468</v>
      </c>
      <c r="E801" s="88"/>
      <c r="F801" s="77" t="s">
        <v>469</v>
      </c>
      <c r="G801" s="14">
        <f t="shared" ref="G801:L801" si="4923">G802+G803</f>
        <v>610</v>
      </c>
      <c r="H801" s="14">
        <f t="shared" si="4923"/>
        <v>216</v>
      </c>
      <c r="I801" s="14">
        <f t="shared" si="4923"/>
        <v>216</v>
      </c>
      <c r="J801" s="14">
        <f t="shared" si="4923"/>
        <v>0</v>
      </c>
      <c r="K801" s="14">
        <f t="shared" si="4923"/>
        <v>0</v>
      </c>
      <c r="L801" s="14">
        <f t="shared" si="4923"/>
        <v>0</v>
      </c>
      <c r="M801" s="14">
        <f t="shared" si="4917"/>
        <v>610</v>
      </c>
      <c r="N801" s="14">
        <f t="shared" si="4918"/>
        <v>216</v>
      </c>
      <c r="O801" s="14">
        <f t="shared" si="4919"/>
        <v>216</v>
      </c>
      <c r="P801" s="14">
        <f t="shared" ref="P801:X801" si="4924">P802+P803</f>
        <v>0</v>
      </c>
      <c r="Q801" s="14">
        <f t="shared" si="4924"/>
        <v>0</v>
      </c>
      <c r="R801" s="14">
        <f t="shared" si="4924"/>
        <v>0</v>
      </c>
      <c r="S801" s="14">
        <f t="shared" si="4924"/>
        <v>0</v>
      </c>
      <c r="T801" s="14">
        <f t="shared" si="4924"/>
        <v>0</v>
      </c>
      <c r="U801" s="14">
        <f t="shared" si="4924"/>
        <v>0</v>
      </c>
      <c r="V801" s="14">
        <f t="shared" si="4924"/>
        <v>0</v>
      </c>
      <c r="W801" s="14">
        <f t="shared" si="4924"/>
        <v>0</v>
      </c>
      <c r="X801" s="14">
        <f t="shared" si="4924"/>
        <v>0</v>
      </c>
      <c r="Y801" s="14">
        <f t="shared" si="4554"/>
        <v>610</v>
      </c>
      <c r="Z801" s="14">
        <f t="shared" si="4555"/>
        <v>216</v>
      </c>
      <c r="AA801" s="14">
        <f t="shared" si="4556"/>
        <v>216</v>
      </c>
      <c r="AB801" s="14">
        <f>AB802+AB803</f>
        <v>0</v>
      </c>
      <c r="AC801" s="14">
        <f>AC802+AC803</f>
        <v>0</v>
      </c>
      <c r="AD801" s="14">
        <f>AD802+AD803</f>
        <v>0</v>
      </c>
      <c r="AE801" s="14">
        <f t="shared" si="4557"/>
        <v>610</v>
      </c>
      <c r="AF801" s="14">
        <f t="shared" si="4558"/>
        <v>216</v>
      </c>
      <c r="AG801" s="14">
        <f t="shared" si="4559"/>
        <v>216</v>
      </c>
      <c r="AH801" s="14">
        <f t="shared" ref="AH801:AV801" si="4925">AH802+AH803</f>
        <v>0</v>
      </c>
      <c r="AI801" s="14">
        <f t="shared" si="4925"/>
        <v>0</v>
      </c>
      <c r="AJ801" s="14">
        <f t="shared" si="4925"/>
        <v>0</v>
      </c>
      <c r="AK801" s="14">
        <f t="shared" si="4925"/>
        <v>0</v>
      </c>
      <c r="AL801" s="14">
        <f t="shared" si="4925"/>
        <v>0</v>
      </c>
      <c r="AM801" s="14">
        <f t="shared" si="4925"/>
        <v>0</v>
      </c>
      <c r="AN801" s="14">
        <f t="shared" si="4925"/>
        <v>0</v>
      </c>
      <c r="AO801" s="14">
        <f t="shared" si="4925"/>
        <v>0</v>
      </c>
      <c r="AP801" s="14">
        <f t="shared" si="4925"/>
        <v>0</v>
      </c>
      <c r="AQ801" s="14">
        <f t="shared" si="4925"/>
        <v>0</v>
      </c>
      <c r="AR801" s="14">
        <f t="shared" si="4925"/>
        <v>0</v>
      </c>
      <c r="AS801" s="14">
        <f t="shared" si="4925"/>
        <v>0</v>
      </c>
      <c r="AT801" s="14">
        <f t="shared" si="4925"/>
        <v>0</v>
      </c>
      <c r="AU801" s="14">
        <f t="shared" si="4925"/>
        <v>0</v>
      </c>
      <c r="AV801" s="14">
        <f t="shared" si="4925"/>
        <v>0</v>
      </c>
      <c r="AW801" s="14">
        <f t="shared" si="4538"/>
        <v>610</v>
      </c>
      <c r="AX801" s="14">
        <f t="shared" si="4539"/>
        <v>216</v>
      </c>
      <c r="AY801" s="14">
        <f t="shared" si="4540"/>
        <v>216</v>
      </c>
      <c r="AZ801" s="14">
        <f>AZ802+AZ803</f>
        <v>0</v>
      </c>
      <c r="BA801" s="14">
        <f t="shared" si="4541"/>
        <v>610</v>
      </c>
      <c r="BB801" s="14">
        <f t="shared" si="4542"/>
        <v>216</v>
      </c>
      <c r="BC801" s="14">
        <f t="shared" si="4543"/>
        <v>216</v>
      </c>
      <c r="BD801" s="14">
        <f t="shared" ref="BD801:BN801" si="4926">BD802+BD803</f>
        <v>0</v>
      </c>
      <c r="BE801" s="14">
        <f t="shared" si="4926"/>
        <v>0</v>
      </c>
      <c r="BF801" s="14">
        <f t="shared" si="4926"/>
        <v>1566.5</v>
      </c>
      <c r="BG801" s="14">
        <f t="shared" si="4926"/>
        <v>0</v>
      </c>
      <c r="BH801" s="14">
        <f t="shared" si="4926"/>
        <v>0</v>
      </c>
      <c r="BI801" s="14">
        <f t="shared" si="4926"/>
        <v>0</v>
      </c>
      <c r="BJ801" s="14">
        <f t="shared" si="4926"/>
        <v>0</v>
      </c>
      <c r="BK801" s="14">
        <f t="shared" si="4926"/>
        <v>0</v>
      </c>
      <c r="BL801" s="14">
        <f t="shared" si="4926"/>
        <v>0</v>
      </c>
      <c r="BM801" s="14">
        <f t="shared" si="4926"/>
        <v>0</v>
      </c>
      <c r="BN801" s="14">
        <f t="shared" si="4926"/>
        <v>0</v>
      </c>
      <c r="BO801" s="14">
        <f t="shared" si="4544"/>
        <v>2176.5</v>
      </c>
      <c r="BP801" s="14">
        <f t="shared" si="4545"/>
        <v>216</v>
      </c>
      <c r="BQ801" s="14">
        <f t="shared" si="4546"/>
        <v>216</v>
      </c>
      <c r="BR801" s="14">
        <f>BR802+BR803</f>
        <v>0</v>
      </c>
      <c r="BS801" s="14">
        <f>BS802+BS803</f>
        <v>0</v>
      </c>
      <c r="BT801" s="14">
        <f>BT802+BT803</f>
        <v>0</v>
      </c>
      <c r="BU801" s="14">
        <f t="shared" si="4547"/>
        <v>2176.5</v>
      </c>
      <c r="BV801" s="14">
        <f t="shared" si="4548"/>
        <v>216</v>
      </c>
      <c r="BW801" s="14">
        <f t="shared" si="4549"/>
        <v>216</v>
      </c>
      <c r="BX801" s="14">
        <f t="shared" ref="BX801:CF801" si="4927">BX802+BX803</f>
        <v>0</v>
      </c>
      <c r="BY801" s="14">
        <f t="shared" si="4927"/>
        <v>1356.6669999999999</v>
      </c>
      <c r="BZ801" s="14">
        <f t="shared" si="4927"/>
        <v>0</v>
      </c>
      <c r="CA801" s="14">
        <f t="shared" si="4927"/>
        <v>0</v>
      </c>
      <c r="CB801" s="14">
        <f t="shared" si="4927"/>
        <v>0</v>
      </c>
      <c r="CC801" s="14">
        <f t="shared" si="4927"/>
        <v>0</v>
      </c>
      <c r="CD801" s="14">
        <f t="shared" si="4927"/>
        <v>0</v>
      </c>
      <c r="CE801" s="14">
        <f t="shared" si="4927"/>
        <v>0</v>
      </c>
      <c r="CF801" s="14">
        <f t="shared" si="4927"/>
        <v>0</v>
      </c>
      <c r="CG801" s="14">
        <f t="shared" si="4550"/>
        <v>3533.1669999999999</v>
      </c>
      <c r="CH801" s="14">
        <f>CH802+CH803</f>
        <v>0</v>
      </c>
      <c r="CI801" s="84">
        <f t="shared" si="4920"/>
        <v>3533.1669999999999</v>
      </c>
      <c r="CJ801" s="14">
        <f t="shared" si="4551"/>
        <v>216</v>
      </c>
      <c r="CK801" s="52">
        <f>CK802+CK803</f>
        <v>0</v>
      </c>
      <c r="CL801" s="84">
        <f t="shared" si="4921"/>
        <v>216</v>
      </c>
      <c r="CM801" s="14">
        <f t="shared" si="4552"/>
        <v>216</v>
      </c>
      <c r="CN801" s="52">
        <f>CN802+CN803</f>
        <v>0</v>
      </c>
      <c r="CO801" s="84">
        <f t="shared" si="4922"/>
        <v>216</v>
      </c>
      <c r="CP801" s="14">
        <f>CP802+CP803</f>
        <v>0</v>
      </c>
      <c r="CQ801" s="29"/>
      <c r="CR801" s="29"/>
      <c r="CT801" s="1"/>
    </row>
    <row r="802" spans="1:99" ht="31.2" customHeight="1" x14ac:dyDescent="0.3">
      <c r="A802" s="76" t="s">
        <v>487</v>
      </c>
      <c r="B802" s="76" t="s">
        <v>127</v>
      </c>
      <c r="C802" s="76" t="s">
        <v>129</v>
      </c>
      <c r="D802" s="76" t="s">
        <v>468</v>
      </c>
      <c r="E802" s="76" t="s">
        <v>46</v>
      </c>
      <c r="F802" s="77" t="s">
        <v>47</v>
      </c>
      <c r="G802" s="14">
        <v>250</v>
      </c>
      <c r="H802" s="14">
        <v>0</v>
      </c>
      <c r="I802" s="14">
        <v>0</v>
      </c>
      <c r="J802" s="14"/>
      <c r="K802" s="14"/>
      <c r="L802" s="14"/>
      <c r="M802" s="14">
        <f t="shared" si="4917"/>
        <v>250</v>
      </c>
      <c r="N802" s="14">
        <f t="shared" si="4918"/>
        <v>0</v>
      </c>
      <c r="O802" s="14">
        <f t="shared" si="4919"/>
        <v>0</v>
      </c>
      <c r="P802" s="14"/>
      <c r="Q802" s="14"/>
      <c r="R802" s="14"/>
      <c r="S802" s="14"/>
      <c r="T802" s="14"/>
      <c r="U802" s="14"/>
      <c r="V802" s="14"/>
      <c r="W802" s="14"/>
      <c r="X802" s="14"/>
      <c r="Y802" s="14">
        <f t="shared" si="4554"/>
        <v>250</v>
      </c>
      <c r="Z802" s="14">
        <f t="shared" si="4555"/>
        <v>0</v>
      </c>
      <c r="AA802" s="14">
        <f t="shared" si="4556"/>
        <v>0</v>
      </c>
      <c r="AB802" s="14"/>
      <c r="AC802" s="14"/>
      <c r="AD802" s="14"/>
      <c r="AE802" s="14">
        <f t="shared" si="4557"/>
        <v>250</v>
      </c>
      <c r="AF802" s="14">
        <f t="shared" si="4558"/>
        <v>0</v>
      </c>
      <c r="AG802" s="14">
        <f t="shared" si="4559"/>
        <v>0</v>
      </c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>
        <f t="shared" si="4538"/>
        <v>250</v>
      </c>
      <c r="AX802" s="14">
        <f t="shared" si="4539"/>
        <v>0</v>
      </c>
      <c r="AY802" s="14">
        <f t="shared" si="4540"/>
        <v>0</v>
      </c>
      <c r="AZ802" s="14"/>
      <c r="BA802" s="14">
        <f t="shared" si="4541"/>
        <v>250</v>
      </c>
      <c r="BB802" s="14">
        <f t="shared" si="4542"/>
        <v>0</v>
      </c>
      <c r="BC802" s="14">
        <f t="shared" si="4543"/>
        <v>0</v>
      </c>
      <c r="BD802" s="14"/>
      <c r="BE802" s="14"/>
      <c r="BF802" s="14">
        <v>1566.5</v>
      </c>
      <c r="BG802" s="14"/>
      <c r="BH802" s="14"/>
      <c r="BI802" s="14"/>
      <c r="BJ802" s="14"/>
      <c r="BK802" s="14"/>
      <c r="BL802" s="14"/>
      <c r="BM802" s="14"/>
      <c r="BN802" s="14"/>
      <c r="BO802" s="14">
        <f t="shared" si="4544"/>
        <v>1816.5</v>
      </c>
      <c r="BP802" s="14">
        <f t="shared" si="4545"/>
        <v>0</v>
      </c>
      <c r="BQ802" s="14">
        <f t="shared" si="4546"/>
        <v>0</v>
      </c>
      <c r="BR802" s="14"/>
      <c r="BS802" s="14"/>
      <c r="BT802" s="14"/>
      <c r="BU802" s="14">
        <f t="shared" si="4547"/>
        <v>1816.5</v>
      </c>
      <c r="BV802" s="14">
        <f t="shared" si="4548"/>
        <v>0</v>
      </c>
      <c r="BW802" s="14">
        <f t="shared" si="4549"/>
        <v>0</v>
      </c>
      <c r="BX802" s="14"/>
      <c r="BY802" s="14">
        <v>1356.6669999999999</v>
      </c>
      <c r="BZ802" s="14"/>
      <c r="CA802" s="14"/>
      <c r="CB802" s="14"/>
      <c r="CC802" s="14"/>
      <c r="CD802" s="14"/>
      <c r="CE802" s="14"/>
      <c r="CF802" s="14"/>
      <c r="CG802" s="14">
        <f t="shared" si="4550"/>
        <v>3173.1669999999999</v>
      </c>
      <c r="CH802" s="14"/>
      <c r="CI802" s="84">
        <f t="shared" si="4920"/>
        <v>3173.1669999999999</v>
      </c>
      <c r="CJ802" s="14">
        <f t="shared" si="4551"/>
        <v>0</v>
      </c>
      <c r="CK802" s="52"/>
      <c r="CL802" s="84">
        <f t="shared" si="4921"/>
        <v>0</v>
      </c>
      <c r="CM802" s="14">
        <f t="shared" si="4552"/>
        <v>0</v>
      </c>
      <c r="CN802" s="52"/>
      <c r="CO802" s="84">
        <f t="shared" si="4922"/>
        <v>0</v>
      </c>
      <c r="CP802" s="14"/>
      <c r="CQ802" s="29"/>
      <c r="CR802" s="29"/>
      <c r="CT802" s="1"/>
    </row>
    <row r="803" spans="1:99" ht="15.6" customHeight="1" x14ac:dyDescent="0.3">
      <c r="A803" s="76" t="s">
        <v>487</v>
      </c>
      <c r="B803" s="76" t="s">
        <v>127</v>
      </c>
      <c r="C803" s="76" t="s">
        <v>129</v>
      </c>
      <c r="D803" s="76" t="s">
        <v>468</v>
      </c>
      <c r="E803" s="76" t="s">
        <v>48</v>
      </c>
      <c r="F803" s="77" t="s">
        <v>49</v>
      </c>
      <c r="G803" s="14">
        <v>360</v>
      </c>
      <c r="H803" s="14">
        <v>216</v>
      </c>
      <c r="I803" s="14">
        <v>216</v>
      </c>
      <c r="J803" s="14"/>
      <c r="K803" s="14"/>
      <c r="L803" s="14"/>
      <c r="M803" s="14">
        <f t="shared" si="4917"/>
        <v>360</v>
      </c>
      <c r="N803" s="14">
        <f t="shared" si="4918"/>
        <v>216</v>
      </c>
      <c r="O803" s="14">
        <f t="shared" si="4919"/>
        <v>216</v>
      </c>
      <c r="P803" s="14"/>
      <c r="Q803" s="14"/>
      <c r="R803" s="14"/>
      <c r="S803" s="14"/>
      <c r="T803" s="14"/>
      <c r="U803" s="14"/>
      <c r="V803" s="14"/>
      <c r="W803" s="14"/>
      <c r="X803" s="14"/>
      <c r="Y803" s="14">
        <f t="shared" si="4554"/>
        <v>360</v>
      </c>
      <c r="Z803" s="14">
        <f t="shared" si="4555"/>
        <v>216</v>
      </c>
      <c r="AA803" s="14">
        <f t="shared" si="4556"/>
        <v>216</v>
      </c>
      <c r="AB803" s="14"/>
      <c r="AC803" s="14"/>
      <c r="AD803" s="14"/>
      <c r="AE803" s="14">
        <f t="shared" si="4557"/>
        <v>360</v>
      </c>
      <c r="AF803" s="14">
        <f t="shared" si="4558"/>
        <v>216</v>
      </c>
      <c r="AG803" s="14">
        <f t="shared" si="4559"/>
        <v>216</v>
      </c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>
        <f t="shared" si="4538"/>
        <v>360</v>
      </c>
      <c r="AX803" s="14">
        <f t="shared" si="4539"/>
        <v>216</v>
      </c>
      <c r="AY803" s="14">
        <f t="shared" si="4540"/>
        <v>216</v>
      </c>
      <c r="AZ803" s="14"/>
      <c r="BA803" s="14">
        <f t="shared" si="4541"/>
        <v>360</v>
      </c>
      <c r="BB803" s="14">
        <f t="shared" si="4542"/>
        <v>216</v>
      </c>
      <c r="BC803" s="14">
        <f t="shared" si="4543"/>
        <v>216</v>
      </c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>
        <f t="shared" si="4544"/>
        <v>360</v>
      </c>
      <c r="BP803" s="14">
        <f t="shared" si="4545"/>
        <v>216</v>
      </c>
      <c r="BQ803" s="14">
        <f t="shared" si="4546"/>
        <v>216</v>
      </c>
      <c r="BR803" s="14"/>
      <c r="BS803" s="14"/>
      <c r="BT803" s="14"/>
      <c r="BU803" s="14">
        <f t="shared" si="4547"/>
        <v>360</v>
      </c>
      <c r="BV803" s="14">
        <f t="shared" si="4548"/>
        <v>216</v>
      </c>
      <c r="BW803" s="14">
        <f t="shared" si="4549"/>
        <v>216</v>
      </c>
      <c r="BX803" s="14"/>
      <c r="BY803" s="14"/>
      <c r="BZ803" s="14"/>
      <c r="CA803" s="14"/>
      <c r="CB803" s="14"/>
      <c r="CC803" s="14"/>
      <c r="CD803" s="14"/>
      <c r="CE803" s="14"/>
      <c r="CF803" s="14"/>
      <c r="CG803" s="14">
        <f t="shared" si="4550"/>
        <v>360</v>
      </c>
      <c r="CH803" s="14"/>
      <c r="CI803" s="84">
        <f t="shared" si="4920"/>
        <v>360</v>
      </c>
      <c r="CJ803" s="14">
        <f t="shared" si="4551"/>
        <v>216</v>
      </c>
      <c r="CK803" s="52"/>
      <c r="CL803" s="84">
        <f t="shared" si="4921"/>
        <v>216</v>
      </c>
      <c r="CM803" s="14">
        <f t="shared" si="4552"/>
        <v>216</v>
      </c>
      <c r="CN803" s="52"/>
      <c r="CO803" s="84">
        <f t="shared" si="4922"/>
        <v>216</v>
      </c>
      <c r="CP803" s="14"/>
      <c r="CQ803" s="29"/>
      <c r="CR803" s="29"/>
      <c r="CT803" s="1"/>
    </row>
    <row r="804" spans="1:99" s="86" customFormat="1" ht="16.2" customHeight="1" x14ac:dyDescent="0.3">
      <c r="A804" s="91" t="s">
        <v>487</v>
      </c>
      <c r="B804" s="91" t="s">
        <v>68</v>
      </c>
      <c r="C804" s="91"/>
      <c r="D804" s="72"/>
      <c r="E804" s="72"/>
      <c r="F804" s="73" t="s">
        <v>69</v>
      </c>
      <c r="G804" s="20">
        <f t="shared" ref="G804:L804" si="4928">G811</f>
        <v>25789.5</v>
      </c>
      <c r="H804" s="20">
        <f t="shared" si="4928"/>
        <v>23134.400000000001</v>
      </c>
      <c r="I804" s="20">
        <f t="shared" si="4928"/>
        <v>17996.400000000005</v>
      </c>
      <c r="J804" s="20">
        <f t="shared" si="4928"/>
        <v>18738.2</v>
      </c>
      <c r="K804" s="20">
        <f t="shared" si="4928"/>
        <v>18738.2</v>
      </c>
      <c r="L804" s="20">
        <f t="shared" si="4928"/>
        <v>18738.2</v>
      </c>
      <c r="M804" s="20">
        <f t="shared" si="4917"/>
        <v>44527.7</v>
      </c>
      <c r="N804" s="20">
        <f t="shared" si="4918"/>
        <v>41872.600000000006</v>
      </c>
      <c r="O804" s="20">
        <f t="shared" si="4919"/>
        <v>36734.600000000006</v>
      </c>
      <c r="P804" s="20">
        <f t="shared" ref="P804:X804" si="4929">P811+P805</f>
        <v>0</v>
      </c>
      <c r="Q804" s="20">
        <f t="shared" si="4929"/>
        <v>0</v>
      </c>
      <c r="R804" s="20">
        <f t="shared" si="4929"/>
        <v>0</v>
      </c>
      <c r="S804" s="20">
        <f t="shared" si="4929"/>
        <v>1737.64462</v>
      </c>
      <c r="T804" s="20">
        <f t="shared" si="4929"/>
        <v>0</v>
      </c>
      <c r="U804" s="20">
        <f t="shared" si="4929"/>
        <v>0</v>
      </c>
      <c r="V804" s="20">
        <f t="shared" si="4929"/>
        <v>0</v>
      </c>
      <c r="W804" s="20">
        <f t="shared" si="4929"/>
        <v>0</v>
      </c>
      <c r="X804" s="20">
        <f t="shared" si="4929"/>
        <v>0</v>
      </c>
      <c r="Y804" s="20">
        <f t="shared" si="4554"/>
        <v>46265.344619999996</v>
      </c>
      <c r="Z804" s="20">
        <f t="shared" si="4555"/>
        <v>41872.600000000006</v>
      </c>
      <c r="AA804" s="20">
        <f t="shared" si="4556"/>
        <v>36734.600000000006</v>
      </c>
      <c r="AB804" s="20">
        <f>AB811+AB805</f>
        <v>0</v>
      </c>
      <c r="AC804" s="20">
        <f>AC811+AC805</f>
        <v>0</v>
      </c>
      <c r="AD804" s="20">
        <f>AD811+AD805</f>
        <v>0</v>
      </c>
      <c r="AE804" s="20">
        <f t="shared" si="4557"/>
        <v>46265.344619999996</v>
      </c>
      <c r="AF804" s="20">
        <f t="shared" si="4558"/>
        <v>41872.600000000006</v>
      </c>
      <c r="AG804" s="20">
        <f t="shared" si="4559"/>
        <v>36734.600000000006</v>
      </c>
      <c r="AH804" s="20">
        <f t="shared" ref="AH804:AV804" si="4930">AH811+AH805</f>
        <v>0</v>
      </c>
      <c r="AI804" s="20">
        <f t="shared" si="4930"/>
        <v>0</v>
      </c>
      <c r="AJ804" s="20">
        <f t="shared" si="4930"/>
        <v>0</v>
      </c>
      <c r="AK804" s="20">
        <f t="shared" si="4930"/>
        <v>0</v>
      </c>
      <c r="AL804" s="20">
        <f t="shared" si="4930"/>
        <v>0</v>
      </c>
      <c r="AM804" s="20">
        <f t="shared" si="4930"/>
        <v>0</v>
      </c>
      <c r="AN804" s="20">
        <f t="shared" si="4930"/>
        <v>0</v>
      </c>
      <c r="AO804" s="20">
        <f t="shared" si="4930"/>
        <v>0</v>
      </c>
      <c r="AP804" s="20">
        <f t="shared" si="4930"/>
        <v>0</v>
      </c>
      <c r="AQ804" s="20">
        <f t="shared" si="4930"/>
        <v>0</v>
      </c>
      <c r="AR804" s="20">
        <f t="shared" si="4930"/>
        <v>0</v>
      </c>
      <c r="AS804" s="20">
        <f t="shared" si="4930"/>
        <v>0</v>
      </c>
      <c r="AT804" s="20">
        <f t="shared" si="4930"/>
        <v>0</v>
      </c>
      <c r="AU804" s="20">
        <f t="shared" si="4930"/>
        <v>0</v>
      </c>
      <c r="AV804" s="20">
        <f t="shared" si="4930"/>
        <v>0</v>
      </c>
      <c r="AW804" s="20">
        <f t="shared" si="4538"/>
        <v>46265.344619999996</v>
      </c>
      <c r="AX804" s="20">
        <f t="shared" si="4539"/>
        <v>41872.600000000006</v>
      </c>
      <c r="AY804" s="20">
        <f t="shared" si="4540"/>
        <v>36734.600000000006</v>
      </c>
      <c r="AZ804" s="20">
        <f>AZ811+AZ805</f>
        <v>0</v>
      </c>
      <c r="BA804" s="20">
        <f t="shared" si="4541"/>
        <v>46265.344619999996</v>
      </c>
      <c r="BB804" s="20">
        <f t="shared" si="4542"/>
        <v>41872.600000000006</v>
      </c>
      <c r="BC804" s="20">
        <f t="shared" si="4543"/>
        <v>36734.600000000006</v>
      </c>
      <c r="BD804" s="20">
        <f t="shared" ref="BD804:BN804" si="4931">BD811+BD805</f>
        <v>0</v>
      </c>
      <c r="BE804" s="20">
        <f t="shared" si="4931"/>
        <v>0</v>
      </c>
      <c r="BF804" s="20">
        <f t="shared" si="4931"/>
        <v>0</v>
      </c>
      <c r="BG804" s="20">
        <f t="shared" si="4931"/>
        <v>0</v>
      </c>
      <c r="BH804" s="20">
        <f t="shared" si="4931"/>
        <v>0</v>
      </c>
      <c r="BI804" s="20">
        <f t="shared" si="4931"/>
        <v>0</v>
      </c>
      <c r="BJ804" s="20">
        <f t="shared" si="4931"/>
        <v>15120.602000000001</v>
      </c>
      <c r="BK804" s="20">
        <f t="shared" si="4931"/>
        <v>0</v>
      </c>
      <c r="BL804" s="20">
        <f t="shared" si="4931"/>
        <v>0</v>
      </c>
      <c r="BM804" s="20">
        <f t="shared" si="4931"/>
        <v>0</v>
      </c>
      <c r="BN804" s="20">
        <f t="shared" si="4931"/>
        <v>0</v>
      </c>
      <c r="BO804" s="20">
        <f t="shared" si="4544"/>
        <v>46265.344619999996</v>
      </c>
      <c r="BP804" s="20">
        <f t="shared" si="4545"/>
        <v>56993.202000000005</v>
      </c>
      <c r="BQ804" s="20">
        <f t="shared" si="4546"/>
        <v>36734.600000000006</v>
      </c>
      <c r="BR804" s="20">
        <f>BR811+BR805</f>
        <v>0</v>
      </c>
      <c r="BS804" s="20">
        <f>BS811+BS805</f>
        <v>-15120.602000000001</v>
      </c>
      <c r="BT804" s="20">
        <f>BT811+BT805</f>
        <v>0</v>
      </c>
      <c r="BU804" s="20">
        <f t="shared" si="4547"/>
        <v>46265.344619999996</v>
      </c>
      <c r="BV804" s="20">
        <f t="shared" si="4548"/>
        <v>41872.600000000006</v>
      </c>
      <c r="BW804" s="20">
        <f t="shared" si="4549"/>
        <v>36734.600000000006</v>
      </c>
      <c r="BX804" s="20">
        <f t="shared" ref="BX804:CF804" si="4932">BX811+BX805</f>
        <v>0</v>
      </c>
      <c r="BY804" s="20">
        <f t="shared" si="4932"/>
        <v>173.61199999999999</v>
      </c>
      <c r="BZ804" s="20">
        <f t="shared" si="4932"/>
        <v>0</v>
      </c>
      <c r="CA804" s="20">
        <f t="shared" si="4932"/>
        <v>0</v>
      </c>
      <c r="CB804" s="20">
        <f t="shared" si="4932"/>
        <v>15120.602000000001</v>
      </c>
      <c r="CC804" s="20">
        <f t="shared" si="4932"/>
        <v>0</v>
      </c>
      <c r="CD804" s="20">
        <f t="shared" si="4932"/>
        <v>0</v>
      </c>
      <c r="CE804" s="20">
        <f t="shared" si="4932"/>
        <v>0</v>
      </c>
      <c r="CF804" s="20">
        <f t="shared" si="4932"/>
        <v>0</v>
      </c>
      <c r="CG804" s="20">
        <f t="shared" si="4550"/>
        <v>46438.956619999997</v>
      </c>
      <c r="CH804" s="20">
        <f>CH811+CH805</f>
        <v>0</v>
      </c>
      <c r="CI804" s="82">
        <f t="shared" si="4920"/>
        <v>46438.956619999997</v>
      </c>
      <c r="CJ804" s="20">
        <f t="shared" si="4551"/>
        <v>56993.202000000005</v>
      </c>
      <c r="CK804" s="20">
        <f>CK811+CK805</f>
        <v>0</v>
      </c>
      <c r="CL804" s="82">
        <f t="shared" si="4921"/>
        <v>56993.202000000005</v>
      </c>
      <c r="CM804" s="20">
        <f t="shared" si="4552"/>
        <v>36734.600000000006</v>
      </c>
      <c r="CN804" s="20">
        <f>CN811+CN805</f>
        <v>0</v>
      </c>
      <c r="CO804" s="82">
        <f t="shared" si="4922"/>
        <v>36734.600000000006</v>
      </c>
      <c r="CP804" s="20">
        <f>CP811+CP805</f>
        <v>0</v>
      </c>
      <c r="CQ804" s="21"/>
      <c r="CR804" s="21"/>
      <c r="CS804" s="17"/>
      <c r="CT804" s="17"/>
      <c r="CU804" s="17"/>
    </row>
    <row r="805" spans="1:99" s="93" customFormat="1" ht="16.2" customHeight="1" x14ac:dyDescent="0.35">
      <c r="A805" s="74" t="s">
        <v>487</v>
      </c>
      <c r="B805" s="74" t="s">
        <v>68</v>
      </c>
      <c r="C805" s="74" t="s">
        <v>333</v>
      </c>
      <c r="D805" s="74"/>
      <c r="E805" s="74"/>
      <c r="F805" s="75" t="s">
        <v>497</v>
      </c>
      <c r="G805" s="37"/>
      <c r="H805" s="37"/>
      <c r="I805" s="37"/>
      <c r="J805" s="37"/>
      <c r="K805" s="37"/>
      <c r="L805" s="37"/>
      <c r="M805" s="37"/>
      <c r="N805" s="37"/>
      <c r="O805" s="37"/>
      <c r="P805" s="25">
        <f t="shared" ref="P805:P809" si="4933">P806</f>
        <v>0</v>
      </c>
      <c r="Q805" s="25">
        <f t="shared" ref="Q805:Q809" si="4934">Q806</f>
        <v>0</v>
      </c>
      <c r="R805" s="25">
        <f t="shared" ref="R805:R809" si="4935">R806</f>
        <v>0</v>
      </c>
      <c r="S805" s="25">
        <f t="shared" ref="S805:S809" si="4936">S806</f>
        <v>1402.64462</v>
      </c>
      <c r="T805" s="25">
        <f t="shared" ref="T805:T809" si="4937">T806</f>
        <v>0</v>
      </c>
      <c r="U805" s="25">
        <f t="shared" ref="U805:U809" si="4938">U806</f>
        <v>0</v>
      </c>
      <c r="V805" s="25">
        <f t="shared" ref="V805:V809" si="4939">V806</f>
        <v>0</v>
      </c>
      <c r="W805" s="25">
        <f t="shared" ref="W805:W809" si="4940">W806</f>
        <v>0</v>
      </c>
      <c r="X805" s="25">
        <f t="shared" ref="X805:X809" si="4941">X806</f>
        <v>0</v>
      </c>
      <c r="Y805" s="25">
        <f t="shared" si="4554"/>
        <v>1402.64462</v>
      </c>
      <c r="Z805" s="25">
        <f t="shared" si="4555"/>
        <v>0</v>
      </c>
      <c r="AA805" s="25">
        <f t="shared" si="4556"/>
        <v>0</v>
      </c>
      <c r="AB805" s="25">
        <f t="shared" ref="AB805:AB809" si="4942">AB806</f>
        <v>0</v>
      </c>
      <c r="AC805" s="25">
        <f t="shared" ref="AC805:AC809" si="4943">AC806</f>
        <v>0</v>
      </c>
      <c r="AD805" s="25">
        <f t="shared" ref="AD805:AD809" si="4944">AD806</f>
        <v>0</v>
      </c>
      <c r="AE805" s="25">
        <f t="shared" si="4557"/>
        <v>1402.64462</v>
      </c>
      <c r="AF805" s="25">
        <f t="shared" si="4558"/>
        <v>0</v>
      </c>
      <c r="AG805" s="25">
        <f t="shared" si="4559"/>
        <v>0</v>
      </c>
      <c r="AH805" s="25">
        <f t="shared" ref="AH805:AH809" si="4945">AH806</f>
        <v>0</v>
      </c>
      <c r="AI805" s="25">
        <f t="shared" ref="AI805:AI809" si="4946">AI806</f>
        <v>0</v>
      </c>
      <c r="AJ805" s="25">
        <f t="shared" ref="AJ805:AJ809" si="4947">AJ806</f>
        <v>0</v>
      </c>
      <c r="AK805" s="25">
        <f t="shared" ref="AK805:AK809" si="4948">AK806</f>
        <v>0</v>
      </c>
      <c r="AL805" s="25">
        <f t="shared" ref="AL805:AL809" si="4949">AL806</f>
        <v>0</v>
      </c>
      <c r="AM805" s="25">
        <f t="shared" ref="AM805:AM809" si="4950">AM806</f>
        <v>0</v>
      </c>
      <c r="AN805" s="25">
        <f t="shared" ref="AN805:AN809" si="4951">AN806</f>
        <v>0</v>
      </c>
      <c r="AO805" s="25">
        <f t="shared" ref="AO805:AO809" si="4952">AO806</f>
        <v>0</v>
      </c>
      <c r="AP805" s="25">
        <f t="shared" ref="AP805:AP809" si="4953">AP806</f>
        <v>0</v>
      </c>
      <c r="AQ805" s="25">
        <f t="shared" ref="AQ805:AQ809" si="4954">AQ806</f>
        <v>0</v>
      </c>
      <c r="AR805" s="25">
        <f t="shared" ref="AR805:AR809" si="4955">AR806</f>
        <v>0</v>
      </c>
      <c r="AS805" s="25">
        <f t="shared" ref="AS805:AS809" si="4956">AS806</f>
        <v>0</v>
      </c>
      <c r="AT805" s="25">
        <f t="shared" ref="AT805:AT809" si="4957">AT806</f>
        <v>0</v>
      </c>
      <c r="AU805" s="25">
        <f t="shared" ref="AU805:AU809" si="4958">AU806</f>
        <v>0</v>
      </c>
      <c r="AV805" s="25">
        <f t="shared" ref="AV805:AV809" si="4959">AV806</f>
        <v>0</v>
      </c>
      <c r="AW805" s="25">
        <f t="shared" si="4538"/>
        <v>1402.64462</v>
      </c>
      <c r="AX805" s="25">
        <f t="shared" si="4539"/>
        <v>0</v>
      </c>
      <c r="AY805" s="25">
        <f t="shared" si="4540"/>
        <v>0</v>
      </c>
      <c r="AZ805" s="25">
        <f t="shared" ref="AZ805:AZ809" si="4960">AZ806</f>
        <v>0</v>
      </c>
      <c r="BA805" s="25">
        <f t="shared" si="4541"/>
        <v>1402.64462</v>
      </c>
      <c r="BB805" s="25">
        <f t="shared" si="4542"/>
        <v>0</v>
      </c>
      <c r="BC805" s="25">
        <f t="shared" si="4543"/>
        <v>0</v>
      </c>
      <c r="BD805" s="25">
        <f t="shared" ref="BD805:BD809" si="4961">BD806</f>
        <v>0</v>
      </c>
      <c r="BE805" s="25">
        <f t="shared" ref="BE805:BE809" si="4962">BE806</f>
        <v>0</v>
      </c>
      <c r="BF805" s="25">
        <f t="shared" ref="BF805:BF809" si="4963">BF806</f>
        <v>0</v>
      </c>
      <c r="BG805" s="25">
        <f t="shared" ref="BG805:BG809" si="4964">BG806</f>
        <v>0</v>
      </c>
      <c r="BH805" s="25">
        <f t="shared" ref="BH805:BH809" si="4965">BH806</f>
        <v>0</v>
      </c>
      <c r="BI805" s="25">
        <f t="shared" ref="BI805:BI809" si="4966">BI806</f>
        <v>0</v>
      </c>
      <c r="BJ805" s="25">
        <f t="shared" ref="BJ805:BJ809" si="4967">BJ806</f>
        <v>0</v>
      </c>
      <c r="BK805" s="25">
        <f t="shared" ref="BK805:BK809" si="4968">BK806</f>
        <v>0</v>
      </c>
      <c r="BL805" s="25">
        <f t="shared" ref="BL805:BL809" si="4969">BL806</f>
        <v>0</v>
      </c>
      <c r="BM805" s="25">
        <f t="shared" ref="BM805:BM809" si="4970">BM806</f>
        <v>0</v>
      </c>
      <c r="BN805" s="25">
        <f t="shared" ref="BN805:BN809" si="4971">BN806</f>
        <v>0</v>
      </c>
      <c r="BO805" s="25">
        <f t="shared" si="4544"/>
        <v>1402.64462</v>
      </c>
      <c r="BP805" s="25">
        <f t="shared" si="4545"/>
        <v>0</v>
      </c>
      <c r="BQ805" s="25">
        <f t="shared" si="4546"/>
        <v>0</v>
      </c>
      <c r="BR805" s="25">
        <f t="shared" ref="BR805:BR809" si="4972">BR806</f>
        <v>0</v>
      </c>
      <c r="BS805" s="25">
        <f t="shared" ref="BS805:BS809" si="4973">BS806</f>
        <v>0</v>
      </c>
      <c r="BT805" s="25">
        <f t="shared" ref="BT805:BT809" si="4974">BT806</f>
        <v>0</v>
      </c>
      <c r="BU805" s="25">
        <f t="shared" si="4547"/>
        <v>1402.64462</v>
      </c>
      <c r="BV805" s="25">
        <f t="shared" si="4548"/>
        <v>0</v>
      </c>
      <c r="BW805" s="25">
        <f t="shared" si="4549"/>
        <v>0</v>
      </c>
      <c r="BX805" s="25">
        <f t="shared" ref="BX805:BX809" si="4975">BX806</f>
        <v>0</v>
      </c>
      <c r="BY805" s="25">
        <f t="shared" ref="BY805:BY809" si="4976">BY806</f>
        <v>0</v>
      </c>
      <c r="BZ805" s="25">
        <f t="shared" ref="BZ805:BZ809" si="4977">BZ806</f>
        <v>0</v>
      </c>
      <c r="CA805" s="25">
        <f t="shared" ref="CA805:CA809" si="4978">CA806</f>
        <v>0</v>
      </c>
      <c r="CB805" s="25">
        <f t="shared" ref="CB805:CB809" si="4979">CB806</f>
        <v>0</v>
      </c>
      <c r="CC805" s="25">
        <f t="shared" ref="CC805:CC809" si="4980">CC806</f>
        <v>0</v>
      </c>
      <c r="CD805" s="25">
        <f t="shared" ref="CD805:CD809" si="4981">CD806</f>
        <v>0</v>
      </c>
      <c r="CE805" s="25">
        <f t="shared" ref="CE805:CE809" si="4982">CE806</f>
        <v>0</v>
      </c>
      <c r="CF805" s="25">
        <f t="shared" ref="CF805:CF809" si="4983">CF806</f>
        <v>0</v>
      </c>
      <c r="CG805" s="25">
        <f t="shared" si="4550"/>
        <v>1402.64462</v>
      </c>
      <c r="CH805" s="25">
        <f t="shared" ref="CH805:CH809" si="4984">CH806</f>
        <v>0</v>
      </c>
      <c r="CI805" s="83">
        <f t="shared" si="4920"/>
        <v>1402.64462</v>
      </c>
      <c r="CJ805" s="25">
        <f t="shared" si="4551"/>
        <v>0</v>
      </c>
      <c r="CK805" s="25">
        <f t="shared" ref="CK805:CP809" si="4985">CK806</f>
        <v>0</v>
      </c>
      <c r="CL805" s="83">
        <f t="shared" si="4921"/>
        <v>0</v>
      </c>
      <c r="CM805" s="25">
        <f t="shared" si="4552"/>
        <v>0</v>
      </c>
      <c r="CN805" s="25">
        <f t="shared" si="4985"/>
        <v>0</v>
      </c>
      <c r="CO805" s="83">
        <f t="shared" si="4922"/>
        <v>0</v>
      </c>
      <c r="CP805" s="25">
        <f t="shared" si="4985"/>
        <v>0</v>
      </c>
      <c r="CQ805" s="38"/>
      <c r="CR805" s="38"/>
      <c r="CS805" s="33"/>
      <c r="CT805" s="33"/>
      <c r="CU805" s="33"/>
    </row>
    <row r="806" spans="1:99" ht="31.2" customHeight="1" x14ac:dyDescent="0.3">
      <c r="A806" s="76" t="s">
        <v>487</v>
      </c>
      <c r="B806" s="76" t="s">
        <v>68</v>
      </c>
      <c r="C806" s="76" t="s">
        <v>333</v>
      </c>
      <c r="D806" s="76" t="s">
        <v>461</v>
      </c>
      <c r="E806" s="76"/>
      <c r="F806" s="77" t="s">
        <v>462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>
        <f t="shared" si="4933"/>
        <v>0</v>
      </c>
      <c r="Q806" s="14">
        <f t="shared" si="4934"/>
        <v>0</v>
      </c>
      <c r="R806" s="14">
        <f t="shared" si="4935"/>
        <v>0</v>
      </c>
      <c r="S806" s="14">
        <f t="shared" si="4936"/>
        <v>1402.64462</v>
      </c>
      <c r="T806" s="14">
        <f t="shared" si="4937"/>
        <v>0</v>
      </c>
      <c r="U806" s="14">
        <f t="shared" si="4938"/>
        <v>0</v>
      </c>
      <c r="V806" s="14">
        <f t="shared" si="4939"/>
        <v>0</v>
      </c>
      <c r="W806" s="14">
        <f t="shared" si="4940"/>
        <v>0</v>
      </c>
      <c r="X806" s="14">
        <f t="shared" si="4941"/>
        <v>0</v>
      </c>
      <c r="Y806" s="14">
        <f t="shared" si="4554"/>
        <v>1402.64462</v>
      </c>
      <c r="Z806" s="14">
        <f t="shared" si="4555"/>
        <v>0</v>
      </c>
      <c r="AA806" s="14">
        <f t="shared" si="4556"/>
        <v>0</v>
      </c>
      <c r="AB806" s="14">
        <f t="shared" si="4942"/>
        <v>0</v>
      </c>
      <c r="AC806" s="14">
        <f t="shared" si="4943"/>
        <v>0</v>
      </c>
      <c r="AD806" s="14">
        <f t="shared" si="4944"/>
        <v>0</v>
      </c>
      <c r="AE806" s="14">
        <f t="shared" si="4557"/>
        <v>1402.64462</v>
      </c>
      <c r="AF806" s="14">
        <f t="shared" si="4558"/>
        <v>0</v>
      </c>
      <c r="AG806" s="14">
        <f t="shared" si="4559"/>
        <v>0</v>
      </c>
      <c r="AH806" s="14">
        <f t="shared" si="4945"/>
        <v>0</v>
      </c>
      <c r="AI806" s="14">
        <f t="shared" si="4946"/>
        <v>0</v>
      </c>
      <c r="AJ806" s="14">
        <f t="shared" si="4947"/>
        <v>0</v>
      </c>
      <c r="AK806" s="14">
        <f t="shared" si="4948"/>
        <v>0</v>
      </c>
      <c r="AL806" s="14">
        <f t="shared" si="4949"/>
        <v>0</v>
      </c>
      <c r="AM806" s="14">
        <f t="shared" si="4950"/>
        <v>0</v>
      </c>
      <c r="AN806" s="14">
        <f t="shared" si="4951"/>
        <v>0</v>
      </c>
      <c r="AO806" s="14">
        <f t="shared" si="4952"/>
        <v>0</v>
      </c>
      <c r="AP806" s="14">
        <f t="shared" si="4953"/>
        <v>0</v>
      </c>
      <c r="AQ806" s="14">
        <f t="shared" si="4954"/>
        <v>0</v>
      </c>
      <c r="AR806" s="14">
        <f t="shared" si="4955"/>
        <v>0</v>
      </c>
      <c r="AS806" s="14">
        <f t="shared" si="4956"/>
        <v>0</v>
      </c>
      <c r="AT806" s="14">
        <f t="shared" si="4957"/>
        <v>0</v>
      </c>
      <c r="AU806" s="14">
        <f t="shared" si="4958"/>
        <v>0</v>
      </c>
      <c r="AV806" s="14">
        <f t="shared" si="4959"/>
        <v>0</v>
      </c>
      <c r="AW806" s="14">
        <f t="shared" si="4538"/>
        <v>1402.64462</v>
      </c>
      <c r="AX806" s="14">
        <f t="shared" si="4539"/>
        <v>0</v>
      </c>
      <c r="AY806" s="14">
        <f t="shared" si="4540"/>
        <v>0</v>
      </c>
      <c r="AZ806" s="14">
        <f t="shared" si="4960"/>
        <v>0</v>
      </c>
      <c r="BA806" s="14">
        <f t="shared" si="4541"/>
        <v>1402.64462</v>
      </c>
      <c r="BB806" s="14">
        <f t="shared" si="4542"/>
        <v>0</v>
      </c>
      <c r="BC806" s="14">
        <f t="shared" si="4543"/>
        <v>0</v>
      </c>
      <c r="BD806" s="14">
        <f t="shared" si="4961"/>
        <v>0</v>
      </c>
      <c r="BE806" s="14">
        <f t="shared" si="4962"/>
        <v>0</v>
      </c>
      <c r="BF806" s="14">
        <f t="shared" si="4963"/>
        <v>0</v>
      </c>
      <c r="BG806" s="14">
        <f t="shared" si="4964"/>
        <v>0</v>
      </c>
      <c r="BH806" s="14">
        <f t="shared" si="4965"/>
        <v>0</v>
      </c>
      <c r="BI806" s="14">
        <f t="shared" si="4966"/>
        <v>0</v>
      </c>
      <c r="BJ806" s="14">
        <f t="shared" si="4967"/>
        <v>0</v>
      </c>
      <c r="BK806" s="14">
        <f t="shared" si="4968"/>
        <v>0</v>
      </c>
      <c r="BL806" s="14">
        <f t="shared" si="4969"/>
        <v>0</v>
      </c>
      <c r="BM806" s="14">
        <f t="shared" si="4970"/>
        <v>0</v>
      </c>
      <c r="BN806" s="14">
        <f t="shared" si="4971"/>
        <v>0</v>
      </c>
      <c r="BO806" s="14">
        <f t="shared" si="4544"/>
        <v>1402.64462</v>
      </c>
      <c r="BP806" s="14">
        <f t="shared" si="4545"/>
        <v>0</v>
      </c>
      <c r="BQ806" s="14">
        <f t="shared" si="4546"/>
        <v>0</v>
      </c>
      <c r="BR806" s="14">
        <f t="shared" si="4972"/>
        <v>0</v>
      </c>
      <c r="BS806" s="14">
        <f t="shared" si="4973"/>
        <v>0</v>
      </c>
      <c r="BT806" s="14">
        <f t="shared" si="4974"/>
        <v>0</v>
      </c>
      <c r="BU806" s="14">
        <f t="shared" si="4547"/>
        <v>1402.64462</v>
      </c>
      <c r="BV806" s="14">
        <f t="shared" si="4548"/>
        <v>0</v>
      </c>
      <c r="BW806" s="14">
        <f t="shared" si="4549"/>
        <v>0</v>
      </c>
      <c r="BX806" s="14">
        <f t="shared" si="4975"/>
        <v>0</v>
      </c>
      <c r="BY806" s="14">
        <f t="shared" si="4976"/>
        <v>0</v>
      </c>
      <c r="BZ806" s="14">
        <f t="shared" si="4977"/>
        <v>0</v>
      </c>
      <c r="CA806" s="14">
        <f t="shared" si="4978"/>
        <v>0</v>
      </c>
      <c r="CB806" s="14">
        <f t="shared" si="4979"/>
        <v>0</v>
      </c>
      <c r="CC806" s="14">
        <f t="shared" si="4980"/>
        <v>0</v>
      </c>
      <c r="CD806" s="14">
        <f t="shared" si="4981"/>
        <v>0</v>
      </c>
      <c r="CE806" s="14">
        <f t="shared" si="4982"/>
        <v>0</v>
      </c>
      <c r="CF806" s="14">
        <f t="shared" si="4983"/>
        <v>0</v>
      </c>
      <c r="CG806" s="14">
        <f t="shared" si="4550"/>
        <v>1402.64462</v>
      </c>
      <c r="CH806" s="14">
        <f t="shared" si="4984"/>
        <v>0</v>
      </c>
      <c r="CI806" s="84">
        <f t="shared" si="4920"/>
        <v>1402.64462</v>
      </c>
      <c r="CJ806" s="14">
        <f t="shared" si="4551"/>
        <v>0</v>
      </c>
      <c r="CK806" s="52">
        <f t="shared" si="4985"/>
        <v>0</v>
      </c>
      <c r="CL806" s="84">
        <f t="shared" si="4921"/>
        <v>0</v>
      </c>
      <c r="CM806" s="14">
        <f t="shared" si="4552"/>
        <v>0</v>
      </c>
      <c r="CN806" s="52">
        <f t="shared" si="4985"/>
        <v>0</v>
      </c>
      <c r="CO806" s="84">
        <f t="shared" si="4922"/>
        <v>0</v>
      </c>
      <c r="CP806" s="14">
        <f t="shared" si="4985"/>
        <v>0</v>
      </c>
      <c r="CQ806" s="29"/>
      <c r="CR806" s="29"/>
      <c r="CT806" s="1"/>
    </row>
    <row r="807" spans="1:99" ht="15.6" customHeight="1" x14ac:dyDescent="0.3">
      <c r="A807" s="76" t="s">
        <v>487</v>
      </c>
      <c r="B807" s="76" t="s">
        <v>68</v>
      </c>
      <c r="C807" s="76" t="s">
        <v>333</v>
      </c>
      <c r="D807" s="76" t="s">
        <v>474</v>
      </c>
      <c r="E807" s="76"/>
      <c r="F807" s="77" t="s">
        <v>41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>
        <f t="shared" si="4933"/>
        <v>0</v>
      </c>
      <c r="Q807" s="14">
        <f t="shared" si="4934"/>
        <v>0</v>
      </c>
      <c r="R807" s="14">
        <f t="shared" si="4935"/>
        <v>0</v>
      </c>
      <c r="S807" s="14">
        <f t="shared" si="4936"/>
        <v>1402.64462</v>
      </c>
      <c r="T807" s="14">
        <f t="shared" si="4937"/>
        <v>0</v>
      </c>
      <c r="U807" s="14">
        <f t="shared" si="4938"/>
        <v>0</v>
      </c>
      <c r="V807" s="14">
        <f t="shared" si="4939"/>
        <v>0</v>
      </c>
      <c r="W807" s="14">
        <f t="shared" si="4940"/>
        <v>0</v>
      </c>
      <c r="X807" s="14">
        <f t="shared" si="4941"/>
        <v>0</v>
      </c>
      <c r="Y807" s="14">
        <f t="shared" si="4554"/>
        <v>1402.64462</v>
      </c>
      <c r="Z807" s="14">
        <f t="shared" si="4555"/>
        <v>0</v>
      </c>
      <c r="AA807" s="14">
        <f t="shared" si="4556"/>
        <v>0</v>
      </c>
      <c r="AB807" s="14">
        <f t="shared" si="4942"/>
        <v>0</v>
      </c>
      <c r="AC807" s="14">
        <f t="shared" si="4943"/>
        <v>0</v>
      </c>
      <c r="AD807" s="14">
        <f t="shared" si="4944"/>
        <v>0</v>
      </c>
      <c r="AE807" s="14">
        <f t="shared" si="4557"/>
        <v>1402.64462</v>
      </c>
      <c r="AF807" s="14">
        <f t="shared" si="4558"/>
        <v>0</v>
      </c>
      <c r="AG807" s="14">
        <f t="shared" si="4559"/>
        <v>0</v>
      </c>
      <c r="AH807" s="14">
        <f t="shared" si="4945"/>
        <v>0</v>
      </c>
      <c r="AI807" s="14">
        <f t="shared" si="4946"/>
        <v>0</v>
      </c>
      <c r="AJ807" s="14">
        <f t="shared" si="4947"/>
        <v>0</v>
      </c>
      <c r="AK807" s="14">
        <f t="shared" si="4948"/>
        <v>0</v>
      </c>
      <c r="AL807" s="14">
        <f t="shared" si="4949"/>
        <v>0</v>
      </c>
      <c r="AM807" s="14">
        <f t="shared" si="4950"/>
        <v>0</v>
      </c>
      <c r="AN807" s="14">
        <f t="shared" si="4951"/>
        <v>0</v>
      </c>
      <c r="AO807" s="14">
        <f t="shared" si="4952"/>
        <v>0</v>
      </c>
      <c r="AP807" s="14">
        <f t="shared" si="4953"/>
        <v>0</v>
      </c>
      <c r="AQ807" s="14">
        <f t="shared" si="4954"/>
        <v>0</v>
      </c>
      <c r="AR807" s="14">
        <f t="shared" si="4955"/>
        <v>0</v>
      </c>
      <c r="AS807" s="14">
        <f t="shared" si="4956"/>
        <v>0</v>
      </c>
      <c r="AT807" s="14">
        <f t="shared" si="4957"/>
        <v>0</v>
      </c>
      <c r="AU807" s="14">
        <f t="shared" si="4958"/>
        <v>0</v>
      </c>
      <c r="AV807" s="14">
        <f t="shared" si="4959"/>
        <v>0</v>
      </c>
      <c r="AW807" s="14">
        <f t="shared" si="4538"/>
        <v>1402.64462</v>
      </c>
      <c r="AX807" s="14">
        <f t="shared" si="4539"/>
        <v>0</v>
      </c>
      <c r="AY807" s="14">
        <f t="shared" si="4540"/>
        <v>0</v>
      </c>
      <c r="AZ807" s="14">
        <f t="shared" si="4960"/>
        <v>0</v>
      </c>
      <c r="BA807" s="14">
        <f t="shared" si="4541"/>
        <v>1402.64462</v>
      </c>
      <c r="BB807" s="14">
        <f t="shared" si="4542"/>
        <v>0</v>
      </c>
      <c r="BC807" s="14">
        <f t="shared" si="4543"/>
        <v>0</v>
      </c>
      <c r="BD807" s="14">
        <f t="shared" si="4961"/>
        <v>0</v>
      </c>
      <c r="BE807" s="14">
        <f t="shared" si="4962"/>
        <v>0</v>
      </c>
      <c r="BF807" s="14">
        <f t="shared" si="4963"/>
        <v>0</v>
      </c>
      <c r="BG807" s="14">
        <f t="shared" si="4964"/>
        <v>0</v>
      </c>
      <c r="BH807" s="14">
        <f t="shared" si="4965"/>
        <v>0</v>
      </c>
      <c r="BI807" s="14">
        <f t="shared" si="4966"/>
        <v>0</v>
      </c>
      <c r="BJ807" s="14">
        <f t="shared" si="4967"/>
        <v>0</v>
      </c>
      <c r="BK807" s="14">
        <f t="shared" si="4968"/>
        <v>0</v>
      </c>
      <c r="BL807" s="14">
        <f t="shared" si="4969"/>
        <v>0</v>
      </c>
      <c r="BM807" s="14">
        <f t="shared" si="4970"/>
        <v>0</v>
      </c>
      <c r="BN807" s="14">
        <f t="shared" si="4971"/>
        <v>0</v>
      </c>
      <c r="BO807" s="14">
        <f t="shared" si="4544"/>
        <v>1402.64462</v>
      </c>
      <c r="BP807" s="14">
        <f t="shared" si="4545"/>
        <v>0</v>
      </c>
      <c r="BQ807" s="14">
        <f t="shared" si="4546"/>
        <v>0</v>
      </c>
      <c r="BR807" s="14">
        <f t="shared" si="4972"/>
        <v>0</v>
      </c>
      <c r="BS807" s="14">
        <f t="shared" si="4973"/>
        <v>0</v>
      </c>
      <c r="BT807" s="14">
        <f t="shared" si="4974"/>
        <v>0</v>
      </c>
      <c r="BU807" s="14">
        <f t="shared" si="4547"/>
        <v>1402.64462</v>
      </c>
      <c r="BV807" s="14">
        <f t="shared" si="4548"/>
        <v>0</v>
      </c>
      <c r="BW807" s="14">
        <f t="shared" si="4549"/>
        <v>0</v>
      </c>
      <c r="BX807" s="14">
        <f t="shared" si="4975"/>
        <v>0</v>
      </c>
      <c r="BY807" s="14">
        <f t="shared" si="4976"/>
        <v>0</v>
      </c>
      <c r="BZ807" s="14">
        <f t="shared" si="4977"/>
        <v>0</v>
      </c>
      <c r="CA807" s="14">
        <f t="shared" si="4978"/>
        <v>0</v>
      </c>
      <c r="CB807" s="14">
        <f t="shared" si="4979"/>
        <v>0</v>
      </c>
      <c r="CC807" s="14">
        <f t="shared" si="4980"/>
        <v>0</v>
      </c>
      <c r="CD807" s="14">
        <f t="shared" si="4981"/>
        <v>0</v>
      </c>
      <c r="CE807" s="14">
        <f t="shared" si="4982"/>
        <v>0</v>
      </c>
      <c r="CF807" s="14">
        <f t="shared" si="4983"/>
        <v>0</v>
      </c>
      <c r="CG807" s="14">
        <f t="shared" si="4550"/>
        <v>1402.64462</v>
      </c>
      <c r="CH807" s="14">
        <f t="shared" si="4984"/>
        <v>0</v>
      </c>
      <c r="CI807" s="84">
        <f t="shared" si="4920"/>
        <v>1402.64462</v>
      </c>
      <c r="CJ807" s="14">
        <f t="shared" si="4551"/>
        <v>0</v>
      </c>
      <c r="CK807" s="52">
        <f t="shared" si="4985"/>
        <v>0</v>
      </c>
      <c r="CL807" s="84">
        <f t="shared" si="4921"/>
        <v>0</v>
      </c>
      <c r="CM807" s="14">
        <f t="shared" si="4552"/>
        <v>0</v>
      </c>
      <c r="CN807" s="52">
        <f t="shared" si="4985"/>
        <v>0</v>
      </c>
      <c r="CO807" s="84">
        <f t="shared" si="4922"/>
        <v>0</v>
      </c>
      <c r="CP807" s="14">
        <f t="shared" si="4985"/>
        <v>0</v>
      </c>
      <c r="CQ807" s="29"/>
      <c r="CR807" s="29"/>
      <c r="CT807" s="1"/>
    </row>
    <row r="808" spans="1:99" ht="31.2" customHeight="1" x14ac:dyDescent="0.3">
      <c r="A808" s="76" t="s">
        <v>487</v>
      </c>
      <c r="B808" s="76" t="s">
        <v>68</v>
      </c>
      <c r="C808" s="76" t="s">
        <v>333</v>
      </c>
      <c r="D808" s="76" t="s">
        <v>493</v>
      </c>
      <c r="E808" s="76"/>
      <c r="F808" s="77" t="s">
        <v>494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>
        <f t="shared" si="4933"/>
        <v>0</v>
      </c>
      <c r="Q808" s="14">
        <f t="shared" si="4934"/>
        <v>0</v>
      </c>
      <c r="R808" s="14">
        <f t="shared" si="4935"/>
        <v>0</v>
      </c>
      <c r="S808" s="14">
        <f t="shared" si="4936"/>
        <v>1402.64462</v>
      </c>
      <c r="T808" s="14">
        <f t="shared" si="4937"/>
        <v>0</v>
      </c>
      <c r="U808" s="14">
        <f t="shared" si="4938"/>
        <v>0</v>
      </c>
      <c r="V808" s="14">
        <f t="shared" si="4939"/>
        <v>0</v>
      </c>
      <c r="W808" s="14">
        <f t="shared" si="4940"/>
        <v>0</v>
      </c>
      <c r="X808" s="14">
        <f t="shared" si="4941"/>
        <v>0</v>
      </c>
      <c r="Y808" s="14">
        <f t="shared" si="4554"/>
        <v>1402.64462</v>
      </c>
      <c r="Z808" s="14">
        <f t="shared" si="4555"/>
        <v>0</v>
      </c>
      <c r="AA808" s="14">
        <f t="shared" si="4556"/>
        <v>0</v>
      </c>
      <c r="AB808" s="14">
        <f t="shared" si="4942"/>
        <v>0</v>
      </c>
      <c r="AC808" s="14">
        <f t="shared" si="4943"/>
        <v>0</v>
      </c>
      <c r="AD808" s="14">
        <f t="shared" si="4944"/>
        <v>0</v>
      </c>
      <c r="AE808" s="14">
        <f t="shared" si="4557"/>
        <v>1402.64462</v>
      </c>
      <c r="AF808" s="14">
        <f t="shared" si="4558"/>
        <v>0</v>
      </c>
      <c r="AG808" s="14">
        <f t="shared" si="4559"/>
        <v>0</v>
      </c>
      <c r="AH808" s="14">
        <f t="shared" si="4945"/>
        <v>0</v>
      </c>
      <c r="AI808" s="14">
        <f t="shared" si="4946"/>
        <v>0</v>
      </c>
      <c r="AJ808" s="14">
        <f t="shared" si="4947"/>
        <v>0</v>
      </c>
      <c r="AK808" s="14">
        <f t="shared" si="4948"/>
        <v>0</v>
      </c>
      <c r="AL808" s="14">
        <f t="shared" si="4949"/>
        <v>0</v>
      </c>
      <c r="AM808" s="14">
        <f t="shared" si="4950"/>
        <v>0</v>
      </c>
      <c r="AN808" s="14">
        <f t="shared" si="4951"/>
        <v>0</v>
      </c>
      <c r="AO808" s="14">
        <f t="shared" si="4952"/>
        <v>0</v>
      </c>
      <c r="AP808" s="14">
        <f t="shared" si="4953"/>
        <v>0</v>
      </c>
      <c r="AQ808" s="14">
        <f t="shared" si="4954"/>
        <v>0</v>
      </c>
      <c r="AR808" s="14">
        <f t="shared" si="4955"/>
        <v>0</v>
      </c>
      <c r="AS808" s="14">
        <f t="shared" si="4956"/>
        <v>0</v>
      </c>
      <c r="AT808" s="14">
        <f t="shared" si="4957"/>
        <v>0</v>
      </c>
      <c r="AU808" s="14">
        <f t="shared" si="4958"/>
        <v>0</v>
      </c>
      <c r="AV808" s="14">
        <f t="shared" si="4959"/>
        <v>0</v>
      </c>
      <c r="AW808" s="14">
        <f t="shared" si="4538"/>
        <v>1402.64462</v>
      </c>
      <c r="AX808" s="14">
        <f t="shared" si="4539"/>
        <v>0</v>
      </c>
      <c r="AY808" s="14">
        <f t="shared" si="4540"/>
        <v>0</v>
      </c>
      <c r="AZ808" s="14">
        <f t="shared" si="4960"/>
        <v>0</v>
      </c>
      <c r="BA808" s="14">
        <f t="shared" si="4541"/>
        <v>1402.64462</v>
      </c>
      <c r="BB808" s="14">
        <f t="shared" si="4542"/>
        <v>0</v>
      </c>
      <c r="BC808" s="14">
        <f t="shared" si="4543"/>
        <v>0</v>
      </c>
      <c r="BD808" s="14">
        <f t="shared" si="4961"/>
        <v>0</v>
      </c>
      <c r="BE808" s="14">
        <f t="shared" si="4962"/>
        <v>0</v>
      </c>
      <c r="BF808" s="14">
        <f t="shared" si="4963"/>
        <v>0</v>
      </c>
      <c r="BG808" s="14">
        <f t="shared" si="4964"/>
        <v>0</v>
      </c>
      <c r="BH808" s="14">
        <f t="shared" si="4965"/>
        <v>0</v>
      </c>
      <c r="BI808" s="14">
        <f t="shared" si="4966"/>
        <v>0</v>
      </c>
      <c r="BJ808" s="14">
        <f t="shared" si="4967"/>
        <v>0</v>
      </c>
      <c r="BK808" s="14">
        <f t="shared" si="4968"/>
        <v>0</v>
      </c>
      <c r="BL808" s="14">
        <f t="shared" si="4969"/>
        <v>0</v>
      </c>
      <c r="BM808" s="14">
        <f t="shared" si="4970"/>
        <v>0</v>
      </c>
      <c r="BN808" s="14">
        <f t="shared" si="4971"/>
        <v>0</v>
      </c>
      <c r="BO808" s="14">
        <f t="shared" si="4544"/>
        <v>1402.64462</v>
      </c>
      <c r="BP808" s="14">
        <f t="shared" si="4545"/>
        <v>0</v>
      </c>
      <c r="BQ808" s="14">
        <f t="shared" si="4546"/>
        <v>0</v>
      </c>
      <c r="BR808" s="14">
        <f t="shared" si="4972"/>
        <v>0</v>
      </c>
      <c r="BS808" s="14">
        <f t="shared" si="4973"/>
        <v>0</v>
      </c>
      <c r="BT808" s="14">
        <f t="shared" si="4974"/>
        <v>0</v>
      </c>
      <c r="BU808" s="14">
        <f t="shared" si="4547"/>
        <v>1402.64462</v>
      </c>
      <c r="BV808" s="14">
        <f t="shared" si="4548"/>
        <v>0</v>
      </c>
      <c r="BW808" s="14">
        <f t="shared" si="4549"/>
        <v>0</v>
      </c>
      <c r="BX808" s="14">
        <f t="shared" si="4975"/>
        <v>0</v>
      </c>
      <c r="BY808" s="14">
        <f t="shared" si="4976"/>
        <v>0</v>
      </c>
      <c r="BZ808" s="14">
        <f t="shared" si="4977"/>
        <v>0</v>
      </c>
      <c r="CA808" s="14">
        <f t="shared" si="4978"/>
        <v>0</v>
      </c>
      <c r="CB808" s="14">
        <f t="shared" si="4979"/>
        <v>0</v>
      </c>
      <c r="CC808" s="14">
        <f t="shared" si="4980"/>
        <v>0</v>
      </c>
      <c r="CD808" s="14">
        <f t="shared" si="4981"/>
        <v>0</v>
      </c>
      <c r="CE808" s="14">
        <f t="shared" si="4982"/>
        <v>0</v>
      </c>
      <c r="CF808" s="14">
        <f t="shared" si="4983"/>
        <v>0</v>
      </c>
      <c r="CG808" s="14">
        <f t="shared" si="4550"/>
        <v>1402.64462</v>
      </c>
      <c r="CH808" s="14">
        <f t="shared" si="4984"/>
        <v>0</v>
      </c>
      <c r="CI808" s="84">
        <f t="shared" si="4920"/>
        <v>1402.64462</v>
      </c>
      <c r="CJ808" s="14">
        <f t="shared" si="4551"/>
        <v>0</v>
      </c>
      <c r="CK808" s="52">
        <f t="shared" si="4985"/>
        <v>0</v>
      </c>
      <c r="CL808" s="84">
        <f t="shared" si="4921"/>
        <v>0</v>
      </c>
      <c r="CM808" s="14">
        <f t="shared" si="4552"/>
        <v>0</v>
      </c>
      <c r="CN808" s="52">
        <f t="shared" si="4985"/>
        <v>0</v>
      </c>
      <c r="CO808" s="84">
        <f t="shared" si="4922"/>
        <v>0</v>
      </c>
      <c r="CP808" s="14">
        <f t="shared" si="4985"/>
        <v>0</v>
      </c>
      <c r="CQ808" s="29"/>
      <c r="CR808" s="29"/>
      <c r="CT808" s="1"/>
    </row>
    <row r="809" spans="1:99" ht="31.2" customHeight="1" x14ac:dyDescent="0.3">
      <c r="A809" s="76" t="s">
        <v>487</v>
      </c>
      <c r="B809" s="76" t="s">
        <v>68</v>
      </c>
      <c r="C809" s="76" t="s">
        <v>333</v>
      </c>
      <c r="D809" s="76" t="s">
        <v>495</v>
      </c>
      <c r="E809" s="76"/>
      <c r="F809" s="77" t="s">
        <v>496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>
        <f t="shared" si="4933"/>
        <v>0</v>
      </c>
      <c r="Q809" s="14">
        <f t="shared" si="4934"/>
        <v>0</v>
      </c>
      <c r="R809" s="14">
        <f t="shared" si="4935"/>
        <v>0</v>
      </c>
      <c r="S809" s="14">
        <f t="shared" si="4936"/>
        <v>1402.64462</v>
      </c>
      <c r="T809" s="14">
        <f t="shared" si="4937"/>
        <v>0</v>
      </c>
      <c r="U809" s="14">
        <f t="shared" si="4938"/>
        <v>0</v>
      </c>
      <c r="V809" s="14">
        <f t="shared" si="4939"/>
        <v>0</v>
      </c>
      <c r="W809" s="14">
        <f t="shared" si="4940"/>
        <v>0</v>
      </c>
      <c r="X809" s="14">
        <f t="shared" si="4941"/>
        <v>0</v>
      </c>
      <c r="Y809" s="14">
        <f t="shared" si="4554"/>
        <v>1402.64462</v>
      </c>
      <c r="Z809" s="14">
        <f t="shared" si="4555"/>
        <v>0</v>
      </c>
      <c r="AA809" s="14">
        <f t="shared" si="4556"/>
        <v>0</v>
      </c>
      <c r="AB809" s="14">
        <f t="shared" si="4942"/>
        <v>0</v>
      </c>
      <c r="AC809" s="14">
        <f t="shared" si="4943"/>
        <v>0</v>
      </c>
      <c r="AD809" s="14">
        <f t="shared" si="4944"/>
        <v>0</v>
      </c>
      <c r="AE809" s="14">
        <f t="shared" si="4557"/>
        <v>1402.64462</v>
      </c>
      <c r="AF809" s="14">
        <f t="shared" si="4558"/>
        <v>0</v>
      </c>
      <c r="AG809" s="14">
        <f t="shared" si="4559"/>
        <v>0</v>
      </c>
      <c r="AH809" s="14">
        <f t="shared" si="4945"/>
        <v>0</v>
      </c>
      <c r="AI809" s="14">
        <f t="shared" si="4946"/>
        <v>0</v>
      </c>
      <c r="AJ809" s="14">
        <f t="shared" si="4947"/>
        <v>0</v>
      </c>
      <c r="AK809" s="14">
        <f t="shared" si="4948"/>
        <v>0</v>
      </c>
      <c r="AL809" s="14">
        <f t="shared" si="4949"/>
        <v>0</v>
      </c>
      <c r="AM809" s="14">
        <f t="shared" si="4950"/>
        <v>0</v>
      </c>
      <c r="AN809" s="14">
        <f t="shared" si="4951"/>
        <v>0</v>
      </c>
      <c r="AO809" s="14">
        <f t="shared" si="4952"/>
        <v>0</v>
      </c>
      <c r="AP809" s="14">
        <f t="shared" si="4953"/>
        <v>0</v>
      </c>
      <c r="AQ809" s="14">
        <f t="shared" si="4954"/>
        <v>0</v>
      </c>
      <c r="AR809" s="14">
        <f t="shared" si="4955"/>
        <v>0</v>
      </c>
      <c r="AS809" s="14">
        <f t="shared" si="4956"/>
        <v>0</v>
      </c>
      <c r="AT809" s="14">
        <f t="shared" si="4957"/>
        <v>0</v>
      </c>
      <c r="AU809" s="14">
        <f t="shared" si="4958"/>
        <v>0</v>
      </c>
      <c r="AV809" s="14">
        <f t="shared" si="4959"/>
        <v>0</v>
      </c>
      <c r="AW809" s="14">
        <f t="shared" si="4538"/>
        <v>1402.64462</v>
      </c>
      <c r="AX809" s="14">
        <f t="shared" si="4539"/>
        <v>0</v>
      </c>
      <c r="AY809" s="14">
        <f t="shared" si="4540"/>
        <v>0</v>
      </c>
      <c r="AZ809" s="14">
        <f t="shared" si="4960"/>
        <v>0</v>
      </c>
      <c r="BA809" s="14">
        <f t="shared" si="4541"/>
        <v>1402.64462</v>
      </c>
      <c r="BB809" s="14">
        <f t="shared" si="4542"/>
        <v>0</v>
      </c>
      <c r="BC809" s="14">
        <f t="shared" si="4543"/>
        <v>0</v>
      </c>
      <c r="BD809" s="14">
        <f t="shared" si="4961"/>
        <v>0</v>
      </c>
      <c r="BE809" s="14">
        <f t="shared" si="4962"/>
        <v>0</v>
      </c>
      <c r="BF809" s="14">
        <f t="shared" si="4963"/>
        <v>0</v>
      </c>
      <c r="BG809" s="14">
        <f t="shared" si="4964"/>
        <v>0</v>
      </c>
      <c r="BH809" s="14">
        <f t="shared" si="4965"/>
        <v>0</v>
      </c>
      <c r="BI809" s="14">
        <f t="shared" si="4966"/>
        <v>0</v>
      </c>
      <c r="BJ809" s="14">
        <f t="shared" si="4967"/>
        <v>0</v>
      </c>
      <c r="BK809" s="14">
        <f t="shared" si="4968"/>
        <v>0</v>
      </c>
      <c r="BL809" s="14">
        <f t="shared" si="4969"/>
        <v>0</v>
      </c>
      <c r="BM809" s="14">
        <f t="shared" si="4970"/>
        <v>0</v>
      </c>
      <c r="BN809" s="14">
        <f t="shared" si="4971"/>
        <v>0</v>
      </c>
      <c r="BO809" s="14">
        <f t="shared" si="4544"/>
        <v>1402.64462</v>
      </c>
      <c r="BP809" s="14">
        <f t="shared" si="4545"/>
        <v>0</v>
      </c>
      <c r="BQ809" s="14">
        <f t="shared" si="4546"/>
        <v>0</v>
      </c>
      <c r="BR809" s="14">
        <f t="shared" si="4972"/>
        <v>0</v>
      </c>
      <c r="BS809" s="14">
        <f t="shared" si="4973"/>
        <v>0</v>
      </c>
      <c r="BT809" s="14">
        <f t="shared" si="4974"/>
        <v>0</v>
      </c>
      <c r="BU809" s="14">
        <f t="shared" si="4547"/>
        <v>1402.64462</v>
      </c>
      <c r="BV809" s="14">
        <f t="shared" si="4548"/>
        <v>0</v>
      </c>
      <c r="BW809" s="14">
        <f t="shared" si="4549"/>
        <v>0</v>
      </c>
      <c r="BX809" s="14">
        <f t="shared" si="4975"/>
        <v>0</v>
      </c>
      <c r="BY809" s="14">
        <f t="shared" si="4976"/>
        <v>0</v>
      </c>
      <c r="BZ809" s="14">
        <f t="shared" si="4977"/>
        <v>0</v>
      </c>
      <c r="CA809" s="14">
        <f t="shared" si="4978"/>
        <v>0</v>
      </c>
      <c r="CB809" s="14">
        <f t="shared" si="4979"/>
        <v>0</v>
      </c>
      <c r="CC809" s="14">
        <f t="shared" si="4980"/>
        <v>0</v>
      </c>
      <c r="CD809" s="14">
        <f t="shared" si="4981"/>
        <v>0</v>
      </c>
      <c r="CE809" s="14">
        <f t="shared" si="4982"/>
        <v>0</v>
      </c>
      <c r="CF809" s="14">
        <f t="shared" si="4983"/>
        <v>0</v>
      </c>
      <c r="CG809" s="14">
        <f t="shared" si="4550"/>
        <v>1402.64462</v>
      </c>
      <c r="CH809" s="14">
        <f t="shared" si="4984"/>
        <v>0</v>
      </c>
      <c r="CI809" s="84">
        <f t="shared" si="4920"/>
        <v>1402.64462</v>
      </c>
      <c r="CJ809" s="14">
        <f t="shared" si="4551"/>
        <v>0</v>
      </c>
      <c r="CK809" s="52">
        <f t="shared" si="4985"/>
        <v>0</v>
      </c>
      <c r="CL809" s="84">
        <f t="shared" si="4921"/>
        <v>0</v>
      </c>
      <c r="CM809" s="14">
        <f t="shared" si="4552"/>
        <v>0</v>
      </c>
      <c r="CN809" s="52">
        <f t="shared" si="4985"/>
        <v>0</v>
      </c>
      <c r="CO809" s="84">
        <f t="shared" si="4922"/>
        <v>0</v>
      </c>
      <c r="CP809" s="14">
        <f t="shared" si="4985"/>
        <v>0</v>
      </c>
      <c r="CQ809" s="29"/>
      <c r="CR809" s="29"/>
      <c r="CT809" s="1"/>
    </row>
    <row r="810" spans="1:99" ht="31.2" customHeight="1" x14ac:dyDescent="0.3">
      <c r="A810" s="76" t="s">
        <v>487</v>
      </c>
      <c r="B810" s="76" t="s">
        <v>68</v>
      </c>
      <c r="C810" s="76" t="s">
        <v>333</v>
      </c>
      <c r="D810" s="76" t="s">
        <v>495</v>
      </c>
      <c r="E810" s="76" t="s">
        <v>46</v>
      </c>
      <c r="F810" s="77" t="s">
        <v>47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>
        <f>392.812+1009.83262</f>
        <v>1402.64462</v>
      </c>
      <c r="T810" s="14"/>
      <c r="U810" s="14"/>
      <c r="V810" s="14"/>
      <c r="W810" s="14"/>
      <c r="X810" s="14"/>
      <c r="Y810" s="14">
        <f t="shared" si="4554"/>
        <v>1402.64462</v>
      </c>
      <c r="Z810" s="14">
        <f t="shared" si="4555"/>
        <v>0</v>
      </c>
      <c r="AA810" s="14">
        <f t="shared" si="4556"/>
        <v>0</v>
      </c>
      <c r="AB810" s="14"/>
      <c r="AC810" s="14"/>
      <c r="AD810" s="14"/>
      <c r="AE810" s="14">
        <f t="shared" si="4557"/>
        <v>1402.64462</v>
      </c>
      <c r="AF810" s="14">
        <f t="shared" si="4558"/>
        <v>0</v>
      </c>
      <c r="AG810" s="14">
        <f t="shared" si="4559"/>
        <v>0</v>
      </c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>
        <f t="shared" si="4538"/>
        <v>1402.64462</v>
      </c>
      <c r="AX810" s="14">
        <f t="shared" si="4539"/>
        <v>0</v>
      </c>
      <c r="AY810" s="14">
        <f t="shared" si="4540"/>
        <v>0</v>
      </c>
      <c r="AZ810" s="14"/>
      <c r="BA810" s="14">
        <f t="shared" si="4541"/>
        <v>1402.64462</v>
      </c>
      <c r="BB810" s="14">
        <f t="shared" si="4542"/>
        <v>0</v>
      </c>
      <c r="BC810" s="14">
        <f t="shared" si="4543"/>
        <v>0</v>
      </c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>
        <f t="shared" si="4544"/>
        <v>1402.64462</v>
      </c>
      <c r="BP810" s="14">
        <f t="shared" si="4545"/>
        <v>0</v>
      </c>
      <c r="BQ810" s="14">
        <f t="shared" si="4546"/>
        <v>0</v>
      </c>
      <c r="BR810" s="14"/>
      <c r="BS810" s="14"/>
      <c r="BT810" s="14"/>
      <c r="BU810" s="14">
        <f t="shared" si="4547"/>
        <v>1402.64462</v>
      </c>
      <c r="BV810" s="14">
        <f t="shared" si="4548"/>
        <v>0</v>
      </c>
      <c r="BW810" s="14">
        <f t="shared" si="4549"/>
        <v>0</v>
      </c>
      <c r="BX810" s="14"/>
      <c r="BY810" s="14"/>
      <c r="BZ810" s="14"/>
      <c r="CA810" s="14"/>
      <c r="CB810" s="14"/>
      <c r="CC810" s="14"/>
      <c r="CD810" s="14"/>
      <c r="CE810" s="14"/>
      <c r="CF810" s="14"/>
      <c r="CG810" s="14">
        <f t="shared" si="4550"/>
        <v>1402.64462</v>
      </c>
      <c r="CH810" s="14"/>
      <c r="CI810" s="84">
        <f t="shared" si="4920"/>
        <v>1402.64462</v>
      </c>
      <c r="CJ810" s="14">
        <f t="shared" si="4551"/>
        <v>0</v>
      </c>
      <c r="CK810" s="52"/>
      <c r="CL810" s="84">
        <f t="shared" si="4921"/>
        <v>0</v>
      </c>
      <c r="CM810" s="14">
        <f t="shared" si="4552"/>
        <v>0</v>
      </c>
      <c r="CN810" s="52"/>
      <c r="CO810" s="84">
        <f t="shared" si="4922"/>
        <v>0</v>
      </c>
      <c r="CP810" s="14"/>
      <c r="CQ810" s="29"/>
      <c r="CR810" s="29"/>
      <c r="CT810" s="1"/>
    </row>
    <row r="811" spans="1:99" s="87" customFormat="1" ht="15.6" customHeight="1" x14ac:dyDescent="0.3">
      <c r="A811" s="74" t="s">
        <v>487</v>
      </c>
      <c r="B811" s="74" t="s">
        <v>68</v>
      </c>
      <c r="C811" s="74" t="s">
        <v>70</v>
      </c>
      <c r="D811" s="74"/>
      <c r="E811" s="74"/>
      <c r="F811" s="75" t="s">
        <v>71</v>
      </c>
      <c r="G811" s="25">
        <f t="shared" ref="G811:L811" si="4986">G812+G817+G829</f>
        <v>25789.5</v>
      </c>
      <c r="H811" s="25">
        <f t="shared" si="4986"/>
        <v>23134.400000000001</v>
      </c>
      <c r="I811" s="25">
        <f t="shared" si="4986"/>
        <v>17996.400000000005</v>
      </c>
      <c r="J811" s="25">
        <f t="shared" si="4986"/>
        <v>18738.2</v>
      </c>
      <c r="K811" s="25">
        <f t="shared" si="4986"/>
        <v>18738.2</v>
      </c>
      <c r="L811" s="25">
        <f t="shared" si="4986"/>
        <v>18738.2</v>
      </c>
      <c r="M811" s="25">
        <f t="shared" si="4917"/>
        <v>44527.7</v>
      </c>
      <c r="N811" s="25">
        <f t="shared" si="4918"/>
        <v>41872.600000000006</v>
      </c>
      <c r="O811" s="25">
        <f t="shared" si="4919"/>
        <v>36734.600000000006</v>
      </c>
      <c r="P811" s="25">
        <f t="shared" ref="P811:X811" si="4987">P812+P817+P829+P834</f>
        <v>0</v>
      </c>
      <c r="Q811" s="25">
        <f t="shared" si="4987"/>
        <v>0</v>
      </c>
      <c r="R811" s="25">
        <f t="shared" si="4987"/>
        <v>0</v>
      </c>
      <c r="S811" s="25">
        <f t="shared" si="4987"/>
        <v>335</v>
      </c>
      <c r="T811" s="25">
        <f t="shared" si="4987"/>
        <v>0</v>
      </c>
      <c r="U811" s="25">
        <f t="shared" si="4987"/>
        <v>0</v>
      </c>
      <c r="V811" s="25">
        <f t="shared" si="4987"/>
        <v>0</v>
      </c>
      <c r="W811" s="25">
        <f t="shared" si="4987"/>
        <v>0</v>
      </c>
      <c r="X811" s="25">
        <f t="shared" si="4987"/>
        <v>0</v>
      </c>
      <c r="Y811" s="25">
        <f t="shared" ref="Y811:Y874" si="4988">M811+P811+Q811+R811+S811</f>
        <v>44862.7</v>
      </c>
      <c r="Z811" s="25">
        <f t="shared" ref="Z811:Z874" si="4989">N811+T811+U811</f>
        <v>41872.600000000006</v>
      </c>
      <c r="AA811" s="25">
        <f t="shared" ref="AA811:AA874" si="4990">O811+V811+X811+W811</f>
        <v>36734.600000000006</v>
      </c>
      <c r="AB811" s="25">
        <f>AB812+AB817+AB829+AB834</f>
        <v>0</v>
      </c>
      <c r="AC811" s="25">
        <f>AC812+AC817+AC829+AC834</f>
        <v>0</v>
      </c>
      <c r="AD811" s="25">
        <f>AD812+AD817+AD829+AD834</f>
        <v>0</v>
      </c>
      <c r="AE811" s="25">
        <f t="shared" ref="AE811:AE874" si="4991">Y811+AB811</f>
        <v>44862.7</v>
      </c>
      <c r="AF811" s="25">
        <f t="shared" ref="AF811:AF874" si="4992">Z811+AC811</f>
        <v>41872.600000000006</v>
      </c>
      <c r="AG811" s="25">
        <f t="shared" ref="AG811:AG874" si="4993">AA811+AD811</f>
        <v>36734.600000000006</v>
      </c>
      <c r="AH811" s="25">
        <f t="shared" ref="AH811:AV811" si="4994">AH812+AH817+AH829+AH834</f>
        <v>0</v>
      </c>
      <c r="AI811" s="25">
        <f t="shared" si="4994"/>
        <v>0</v>
      </c>
      <c r="AJ811" s="25">
        <f t="shared" si="4994"/>
        <v>0</v>
      </c>
      <c r="AK811" s="25">
        <f t="shared" si="4994"/>
        <v>0</v>
      </c>
      <c r="AL811" s="25">
        <f t="shared" si="4994"/>
        <v>0</v>
      </c>
      <c r="AM811" s="25">
        <f t="shared" si="4994"/>
        <v>0</v>
      </c>
      <c r="AN811" s="25">
        <f t="shared" si="4994"/>
        <v>0</v>
      </c>
      <c r="AO811" s="25">
        <f t="shared" si="4994"/>
        <v>0</v>
      </c>
      <c r="AP811" s="25">
        <f t="shared" si="4994"/>
        <v>0</v>
      </c>
      <c r="AQ811" s="25">
        <f t="shared" si="4994"/>
        <v>0</v>
      </c>
      <c r="AR811" s="25">
        <f t="shared" si="4994"/>
        <v>0</v>
      </c>
      <c r="AS811" s="25">
        <f t="shared" si="4994"/>
        <v>0</v>
      </c>
      <c r="AT811" s="25">
        <f t="shared" si="4994"/>
        <v>0</v>
      </c>
      <c r="AU811" s="25">
        <f t="shared" si="4994"/>
        <v>0</v>
      </c>
      <c r="AV811" s="25">
        <f t="shared" si="4994"/>
        <v>0</v>
      </c>
      <c r="AW811" s="25">
        <f t="shared" ref="AW811:AW874" si="4995">AE811+AH811+AI811+AJ811+AK811+AL811</f>
        <v>44862.7</v>
      </c>
      <c r="AX811" s="25">
        <f t="shared" ref="AX811:AX874" si="4996">AF811+AM811+AN811+AO811+AP811+AQ811</f>
        <v>41872.600000000006</v>
      </c>
      <c r="AY811" s="25">
        <f t="shared" ref="AY811:AY874" si="4997">AG811+AR811+AS811+AT811+AU811+AV811</f>
        <v>36734.600000000006</v>
      </c>
      <c r="AZ811" s="25">
        <f>AZ812+AZ817+AZ829+AZ834</f>
        <v>0</v>
      </c>
      <c r="BA811" s="25">
        <f t="shared" ref="BA811:BA874" si="4998">AW811+AZ811</f>
        <v>44862.7</v>
      </c>
      <c r="BB811" s="25">
        <f t="shared" ref="BB811:BB874" si="4999">AX811</f>
        <v>41872.600000000006</v>
      </c>
      <c r="BC811" s="25">
        <f t="shared" ref="BC811:BC874" si="5000">AY811</f>
        <v>36734.600000000006</v>
      </c>
      <c r="BD811" s="25">
        <f t="shared" ref="BD811:BN811" si="5001">BD812+BD817+BD829+BD834</f>
        <v>0</v>
      </c>
      <c r="BE811" s="25">
        <f t="shared" si="5001"/>
        <v>0</v>
      </c>
      <c r="BF811" s="25">
        <f t="shared" si="5001"/>
        <v>0</v>
      </c>
      <c r="BG811" s="25">
        <f t="shared" si="5001"/>
        <v>0</v>
      </c>
      <c r="BH811" s="25">
        <f t="shared" si="5001"/>
        <v>0</v>
      </c>
      <c r="BI811" s="25">
        <f t="shared" si="5001"/>
        <v>0</v>
      </c>
      <c r="BJ811" s="25">
        <f t="shared" si="5001"/>
        <v>15120.602000000001</v>
      </c>
      <c r="BK811" s="25">
        <f t="shared" si="5001"/>
        <v>0</v>
      </c>
      <c r="BL811" s="25">
        <f t="shared" si="5001"/>
        <v>0</v>
      </c>
      <c r="BM811" s="25">
        <f t="shared" si="5001"/>
        <v>0</v>
      </c>
      <c r="BN811" s="25">
        <f t="shared" si="5001"/>
        <v>0</v>
      </c>
      <c r="BO811" s="25">
        <f t="shared" ref="BO811:BO874" si="5002">BA811+BD811+BE811+BF811+BG811</f>
        <v>44862.7</v>
      </c>
      <c r="BP811" s="25">
        <f t="shared" ref="BP811:BP874" si="5003">BB811+BH811+BI811+BJ811+BK811</f>
        <v>56993.202000000005</v>
      </c>
      <c r="BQ811" s="25">
        <f t="shared" ref="BQ811:BQ874" si="5004">BC811+BL811+BM811+BN811</f>
        <v>36734.600000000006</v>
      </c>
      <c r="BR811" s="25">
        <f>BR812+BR817+BR829+BR834</f>
        <v>0</v>
      </c>
      <c r="BS811" s="25">
        <f>BS812+BS817+BS829+BS834</f>
        <v>-15120.602000000001</v>
      </c>
      <c r="BT811" s="25">
        <f>BT812+BT817+BT829+BT834</f>
        <v>0</v>
      </c>
      <c r="BU811" s="25">
        <f t="shared" ref="BU811:BU874" si="5005">BO811+BR811</f>
        <v>44862.7</v>
      </c>
      <c r="BV811" s="25">
        <f t="shared" ref="BV811:BV874" si="5006">BP811+BS811</f>
        <v>41872.600000000006</v>
      </c>
      <c r="BW811" s="25">
        <f t="shared" ref="BW811:BW874" si="5007">BQ811+BT811</f>
        <v>36734.600000000006</v>
      </c>
      <c r="BX811" s="25">
        <f t="shared" ref="BX811:CF811" si="5008">BX812+BX817+BX829+BX834</f>
        <v>0</v>
      </c>
      <c r="BY811" s="25">
        <f t="shared" si="5008"/>
        <v>173.61199999999999</v>
      </c>
      <c r="BZ811" s="25">
        <f t="shared" si="5008"/>
        <v>0</v>
      </c>
      <c r="CA811" s="25">
        <f t="shared" si="5008"/>
        <v>0</v>
      </c>
      <c r="CB811" s="25">
        <f t="shared" si="5008"/>
        <v>15120.602000000001</v>
      </c>
      <c r="CC811" s="25">
        <f t="shared" si="5008"/>
        <v>0</v>
      </c>
      <c r="CD811" s="25">
        <f t="shared" si="5008"/>
        <v>0</v>
      </c>
      <c r="CE811" s="25">
        <f t="shared" si="5008"/>
        <v>0</v>
      </c>
      <c r="CF811" s="25">
        <f t="shared" si="5008"/>
        <v>0</v>
      </c>
      <c r="CG811" s="25">
        <f t="shared" ref="CG811:CG874" si="5009">BU811+BX811+BY811+BZ811</f>
        <v>45036.311999999998</v>
      </c>
      <c r="CH811" s="25">
        <f>CH812+CH817+CH829+CH834</f>
        <v>0</v>
      </c>
      <c r="CI811" s="83">
        <f t="shared" si="4920"/>
        <v>45036.311999999998</v>
      </c>
      <c r="CJ811" s="25">
        <f t="shared" ref="CJ811:CJ874" si="5010">BV811+CA811+CB811+CC811</f>
        <v>56993.202000000005</v>
      </c>
      <c r="CK811" s="25">
        <f>CK812+CK817+CK829+CK834</f>
        <v>0</v>
      </c>
      <c r="CL811" s="83">
        <f t="shared" si="4921"/>
        <v>56993.202000000005</v>
      </c>
      <c r="CM811" s="25">
        <f t="shared" ref="CM811:CM874" si="5011">BW811+CD811+CE811+CF811</f>
        <v>36734.600000000006</v>
      </c>
      <c r="CN811" s="25">
        <f>CN812+CN817+CN829+CN834</f>
        <v>0</v>
      </c>
      <c r="CO811" s="83">
        <f t="shared" si="4922"/>
        <v>36734.600000000006</v>
      </c>
      <c r="CP811" s="25">
        <f>CP812+CP817+CP829+CP834</f>
        <v>0</v>
      </c>
      <c r="CQ811" s="26"/>
      <c r="CR811" s="26"/>
      <c r="CS811" s="22"/>
      <c r="CT811" s="22"/>
      <c r="CU811" s="22"/>
    </row>
    <row r="812" spans="1:99" ht="31.2" customHeight="1" x14ac:dyDescent="0.3">
      <c r="A812" s="76" t="s">
        <v>487</v>
      </c>
      <c r="B812" s="76" t="s">
        <v>68</v>
      </c>
      <c r="C812" s="76" t="s">
        <v>70</v>
      </c>
      <c r="D812" s="76" t="s">
        <v>72</v>
      </c>
      <c r="E812" s="88"/>
      <c r="F812" s="77" t="s">
        <v>73</v>
      </c>
      <c r="G812" s="14">
        <f t="shared" ref="G812:G815" si="5012">G813</f>
        <v>267.60000000000002</v>
      </c>
      <c r="H812" s="14">
        <f t="shared" ref="H812:H869" si="5013">H813</f>
        <v>265.89999999999998</v>
      </c>
      <c r="I812" s="14">
        <f t="shared" ref="I812:I815" si="5014">I813</f>
        <v>272.89999999999998</v>
      </c>
      <c r="J812" s="14">
        <f t="shared" ref="J812:J815" si="5015">J813</f>
        <v>0</v>
      </c>
      <c r="K812" s="14">
        <f t="shared" ref="K812:K815" si="5016">K813</f>
        <v>0</v>
      </c>
      <c r="L812" s="14">
        <f t="shared" ref="L812:L815" si="5017">L813</f>
        <v>0</v>
      </c>
      <c r="M812" s="14">
        <f t="shared" si="4917"/>
        <v>267.60000000000002</v>
      </c>
      <c r="N812" s="14">
        <f t="shared" si="4918"/>
        <v>265.89999999999998</v>
      </c>
      <c r="O812" s="14">
        <f t="shared" si="4919"/>
        <v>272.89999999999998</v>
      </c>
      <c r="P812" s="14">
        <f t="shared" ref="P812:P815" si="5018">P813</f>
        <v>0</v>
      </c>
      <c r="Q812" s="14">
        <f t="shared" ref="Q812:Q815" si="5019">Q813</f>
        <v>0</v>
      </c>
      <c r="R812" s="14">
        <f t="shared" ref="R812:R815" si="5020">R813</f>
        <v>0</v>
      </c>
      <c r="S812" s="14">
        <f t="shared" ref="S812:S815" si="5021">S813</f>
        <v>0</v>
      </c>
      <c r="T812" s="14">
        <f t="shared" ref="T812:T815" si="5022">T813</f>
        <v>0</v>
      </c>
      <c r="U812" s="14">
        <f t="shared" ref="U812:U815" si="5023">U813</f>
        <v>0</v>
      </c>
      <c r="V812" s="14">
        <f t="shared" ref="V812:V815" si="5024">V813</f>
        <v>0</v>
      </c>
      <c r="W812" s="14">
        <f t="shared" ref="W812:W815" si="5025">W813</f>
        <v>0</v>
      </c>
      <c r="X812" s="14">
        <f t="shared" ref="X812:X815" si="5026">X813</f>
        <v>0</v>
      </c>
      <c r="Y812" s="14">
        <f t="shared" si="4988"/>
        <v>267.60000000000002</v>
      </c>
      <c r="Z812" s="14">
        <f t="shared" si="4989"/>
        <v>265.89999999999998</v>
      </c>
      <c r="AA812" s="14">
        <f t="shared" si="4990"/>
        <v>272.89999999999998</v>
      </c>
      <c r="AB812" s="14">
        <f t="shared" ref="AB812:AB815" si="5027">AB813</f>
        <v>0</v>
      </c>
      <c r="AC812" s="14">
        <f t="shared" ref="AC812:AC815" si="5028">AC813</f>
        <v>0</v>
      </c>
      <c r="AD812" s="14">
        <f t="shared" ref="AD812:AD815" si="5029">AD813</f>
        <v>0</v>
      </c>
      <c r="AE812" s="14">
        <f t="shared" si="4991"/>
        <v>267.60000000000002</v>
      </c>
      <c r="AF812" s="14">
        <f t="shared" si="4992"/>
        <v>265.89999999999998</v>
      </c>
      <c r="AG812" s="14">
        <f t="shared" si="4993"/>
        <v>272.89999999999998</v>
      </c>
      <c r="AH812" s="14">
        <f t="shared" ref="AH812:AH815" si="5030">AH813</f>
        <v>0</v>
      </c>
      <c r="AI812" s="14">
        <f t="shared" ref="AI812:AI815" si="5031">AI813</f>
        <v>0</v>
      </c>
      <c r="AJ812" s="14">
        <f t="shared" ref="AJ812:AJ815" si="5032">AJ813</f>
        <v>0</v>
      </c>
      <c r="AK812" s="14">
        <f t="shared" ref="AK812:AK815" si="5033">AK813</f>
        <v>0</v>
      </c>
      <c r="AL812" s="14">
        <f t="shared" ref="AL812:AL815" si="5034">AL813</f>
        <v>0</v>
      </c>
      <c r="AM812" s="14">
        <f t="shared" ref="AM812:AM815" si="5035">AM813</f>
        <v>0</v>
      </c>
      <c r="AN812" s="14">
        <f t="shared" ref="AN812:AN815" si="5036">AN813</f>
        <v>0</v>
      </c>
      <c r="AO812" s="14">
        <f t="shared" ref="AO812:AO815" si="5037">AO813</f>
        <v>0</v>
      </c>
      <c r="AP812" s="14">
        <f t="shared" ref="AP812:AP815" si="5038">AP813</f>
        <v>0</v>
      </c>
      <c r="AQ812" s="14">
        <f t="shared" ref="AQ812:AQ815" si="5039">AQ813</f>
        <v>0</v>
      </c>
      <c r="AR812" s="14">
        <f t="shared" ref="AR812:AR815" si="5040">AR813</f>
        <v>0</v>
      </c>
      <c r="AS812" s="14">
        <f t="shared" ref="AS812:AS815" si="5041">AS813</f>
        <v>0</v>
      </c>
      <c r="AT812" s="14">
        <f t="shared" ref="AT812:AT815" si="5042">AT813</f>
        <v>0</v>
      </c>
      <c r="AU812" s="14">
        <f t="shared" ref="AU812:AU815" si="5043">AU813</f>
        <v>0</v>
      </c>
      <c r="AV812" s="14">
        <f t="shared" ref="AV812:AV815" si="5044">AV813</f>
        <v>0</v>
      </c>
      <c r="AW812" s="14">
        <f t="shared" si="4995"/>
        <v>267.60000000000002</v>
      </c>
      <c r="AX812" s="14">
        <f t="shared" si="4996"/>
        <v>265.89999999999998</v>
      </c>
      <c r="AY812" s="14">
        <f t="shared" si="4997"/>
        <v>272.89999999999998</v>
      </c>
      <c r="AZ812" s="14">
        <f t="shared" ref="AZ812:AZ815" si="5045">AZ813</f>
        <v>0</v>
      </c>
      <c r="BA812" s="14">
        <f t="shared" si="4998"/>
        <v>267.60000000000002</v>
      </c>
      <c r="BB812" s="14">
        <f t="shared" si="4999"/>
        <v>265.89999999999998</v>
      </c>
      <c r="BC812" s="14">
        <f t="shared" si="5000"/>
        <v>272.89999999999998</v>
      </c>
      <c r="BD812" s="14">
        <f t="shared" ref="BD812:BD815" si="5046">BD813</f>
        <v>0</v>
      </c>
      <c r="BE812" s="14">
        <f t="shared" ref="BE812:BE815" si="5047">BE813</f>
        <v>0</v>
      </c>
      <c r="BF812" s="14">
        <f t="shared" ref="BF812:BF815" si="5048">BF813</f>
        <v>0</v>
      </c>
      <c r="BG812" s="14">
        <f t="shared" ref="BG812:BG815" si="5049">BG813</f>
        <v>0</v>
      </c>
      <c r="BH812" s="14">
        <f t="shared" ref="BH812:BH815" si="5050">BH813</f>
        <v>0</v>
      </c>
      <c r="BI812" s="14">
        <f t="shared" ref="BI812:BI815" si="5051">BI813</f>
        <v>0</v>
      </c>
      <c r="BJ812" s="14">
        <f t="shared" ref="BJ812:BJ815" si="5052">BJ813</f>
        <v>0</v>
      </c>
      <c r="BK812" s="14">
        <f t="shared" ref="BK812:BK815" si="5053">BK813</f>
        <v>0</v>
      </c>
      <c r="BL812" s="14">
        <f t="shared" ref="BL812:BL815" si="5054">BL813</f>
        <v>0</v>
      </c>
      <c r="BM812" s="14">
        <f t="shared" ref="BM812:BM815" si="5055">BM813</f>
        <v>0</v>
      </c>
      <c r="BN812" s="14">
        <f t="shared" ref="BN812:BN815" si="5056">BN813</f>
        <v>0</v>
      </c>
      <c r="BO812" s="14">
        <f t="shared" si="5002"/>
        <v>267.60000000000002</v>
      </c>
      <c r="BP812" s="14">
        <f t="shared" si="5003"/>
        <v>265.89999999999998</v>
      </c>
      <c r="BQ812" s="14">
        <f t="shared" si="5004"/>
        <v>272.89999999999998</v>
      </c>
      <c r="BR812" s="14">
        <f t="shared" ref="BR812:BR815" si="5057">BR813</f>
        <v>0</v>
      </c>
      <c r="BS812" s="14">
        <f t="shared" ref="BS812:BS815" si="5058">BS813</f>
        <v>0</v>
      </c>
      <c r="BT812" s="14">
        <f t="shared" ref="BT812:BT815" si="5059">BT813</f>
        <v>0</v>
      </c>
      <c r="BU812" s="14">
        <f t="shared" si="5005"/>
        <v>267.60000000000002</v>
      </c>
      <c r="BV812" s="14">
        <f t="shared" si="5006"/>
        <v>265.89999999999998</v>
      </c>
      <c r="BW812" s="14">
        <f t="shared" si="5007"/>
        <v>272.89999999999998</v>
      </c>
      <c r="BX812" s="14">
        <f t="shared" ref="BX812:BX815" si="5060">BX813</f>
        <v>0</v>
      </c>
      <c r="BY812" s="14">
        <f t="shared" ref="BY812:BY815" si="5061">BY813</f>
        <v>0</v>
      </c>
      <c r="BZ812" s="14">
        <f t="shared" ref="BZ812:BZ815" si="5062">BZ813</f>
        <v>0</v>
      </c>
      <c r="CA812" s="14">
        <f t="shared" ref="CA812:CA815" si="5063">CA813</f>
        <v>0</v>
      </c>
      <c r="CB812" s="14">
        <f t="shared" ref="CB812:CB815" si="5064">CB813</f>
        <v>0</v>
      </c>
      <c r="CC812" s="14">
        <f t="shared" ref="CC812:CC815" si="5065">CC813</f>
        <v>0</v>
      </c>
      <c r="CD812" s="14">
        <f t="shared" ref="CD812:CD815" si="5066">CD813</f>
        <v>0</v>
      </c>
      <c r="CE812" s="14">
        <f t="shared" ref="CE812:CE815" si="5067">CE813</f>
        <v>0</v>
      </c>
      <c r="CF812" s="14">
        <f t="shared" ref="CF812:CF815" si="5068">CF813</f>
        <v>0</v>
      </c>
      <c r="CG812" s="14">
        <f t="shared" si="5009"/>
        <v>267.60000000000002</v>
      </c>
      <c r="CH812" s="14">
        <f t="shared" ref="CH812:CH815" si="5069">CH813</f>
        <v>0</v>
      </c>
      <c r="CI812" s="84">
        <f t="shared" si="4920"/>
        <v>267.60000000000002</v>
      </c>
      <c r="CJ812" s="14">
        <f t="shared" si="5010"/>
        <v>265.89999999999998</v>
      </c>
      <c r="CK812" s="52">
        <f t="shared" ref="CK812:CP815" si="5070">CK813</f>
        <v>0</v>
      </c>
      <c r="CL812" s="84">
        <f t="shared" si="4921"/>
        <v>265.89999999999998</v>
      </c>
      <c r="CM812" s="14">
        <f t="shared" si="5011"/>
        <v>272.89999999999998</v>
      </c>
      <c r="CN812" s="52">
        <f t="shared" si="5070"/>
        <v>0</v>
      </c>
      <c r="CO812" s="84">
        <f t="shared" si="4922"/>
        <v>272.89999999999998</v>
      </c>
      <c r="CP812" s="14">
        <f t="shared" si="5070"/>
        <v>0</v>
      </c>
      <c r="CQ812" s="29"/>
      <c r="CR812" s="29"/>
      <c r="CT812" s="1"/>
    </row>
    <row r="813" spans="1:99" s="1" customFormat="1" ht="15.6" hidden="1" customHeight="1" x14ac:dyDescent="0.3">
      <c r="A813" s="27" t="s">
        <v>487</v>
      </c>
      <c r="B813" s="27" t="s">
        <v>68</v>
      </c>
      <c r="C813" s="27" t="s">
        <v>70</v>
      </c>
      <c r="D813" s="27" t="s">
        <v>74</v>
      </c>
      <c r="E813" s="30"/>
      <c r="F813" s="28" t="s">
        <v>41</v>
      </c>
      <c r="G813" s="14">
        <f t="shared" si="5012"/>
        <v>267.60000000000002</v>
      </c>
      <c r="H813" s="14">
        <f t="shared" si="5013"/>
        <v>265.89999999999998</v>
      </c>
      <c r="I813" s="14">
        <f t="shared" si="5014"/>
        <v>272.89999999999998</v>
      </c>
      <c r="J813" s="14">
        <f t="shared" si="5015"/>
        <v>0</v>
      </c>
      <c r="K813" s="14">
        <f t="shared" si="5016"/>
        <v>0</v>
      </c>
      <c r="L813" s="14">
        <f t="shared" si="5017"/>
        <v>0</v>
      </c>
      <c r="M813" s="14">
        <f t="shared" si="4917"/>
        <v>267.60000000000002</v>
      </c>
      <c r="N813" s="14">
        <f t="shared" si="4918"/>
        <v>265.89999999999998</v>
      </c>
      <c r="O813" s="14">
        <f t="shared" si="4919"/>
        <v>272.89999999999998</v>
      </c>
      <c r="P813" s="14">
        <f t="shared" si="5018"/>
        <v>0</v>
      </c>
      <c r="Q813" s="14">
        <f t="shared" si="5019"/>
        <v>0</v>
      </c>
      <c r="R813" s="14">
        <f t="shared" si="5020"/>
        <v>0</v>
      </c>
      <c r="S813" s="14">
        <f t="shared" si="5021"/>
        <v>0</v>
      </c>
      <c r="T813" s="14">
        <f t="shared" si="5022"/>
        <v>0</v>
      </c>
      <c r="U813" s="14">
        <f t="shared" si="5023"/>
        <v>0</v>
      </c>
      <c r="V813" s="14">
        <f t="shared" si="5024"/>
        <v>0</v>
      </c>
      <c r="W813" s="14">
        <f t="shared" si="5025"/>
        <v>0</v>
      </c>
      <c r="X813" s="14">
        <f t="shared" si="5026"/>
        <v>0</v>
      </c>
      <c r="Y813" s="14">
        <f t="shared" si="4988"/>
        <v>267.60000000000002</v>
      </c>
      <c r="Z813" s="14">
        <f t="shared" si="4989"/>
        <v>265.89999999999998</v>
      </c>
      <c r="AA813" s="14">
        <f t="shared" si="4990"/>
        <v>272.89999999999998</v>
      </c>
      <c r="AB813" s="14">
        <f t="shared" si="5027"/>
        <v>0</v>
      </c>
      <c r="AC813" s="14">
        <f t="shared" si="5028"/>
        <v>0</v>
      </c>
      <c r="AD813" s="14">
        <f t="shared" si="5029"/>
        <v>0</v>
      </c>
      <c r="AE813" s="14">
        <f t="shared" si="4991"/>
        <v>267.60000000000002</v>
      </c>
      <c r="AF813" s="14">
        <f t="shared" si="4992"/>
        <v>265.89999999999998</v>
      </c>
      <c r="AG813" s="14">
        <f t="shared" si="4993"/>
        <v>272.89999999999998</v>
      </c>
      <c r="AH813" s="14">
        <f t="shared" si="5030"/>
        <v>0</v>
      </c>
      <c r="AI813" s="14">
        <f t="shared" si="5031"/>
        <v>0</v>
      </c>
      <c r="AJ813" s="14">
        <f t="shared" si="5032"/>
        <v>0</v>
      </c>
      <c r="AK813" s="14">
        <f t="shared" si="5033"/>
        <v>0</v>
      </c>
      <c r="AL813" s="14">
        <f t="shared" si="5034"/>
        <v>0</v>
      </c>
      <c r="AM813" s="14">
        <f t="shared" si="5035"/>
        <v>0</v>
      </c>
      <c r="AN813" s="14">
        <f t="shared" si="5036"/>
        <v>0</v>
      </c>
      <c r="AO813" s="14">
        <f t="shared" si="5037"/>
        <v>0</v>
      </c>
      <c r="AP813" s="14">
        <f t="shared" si="5038"/>
        <v>0</v>
      </c>
      <c r="AQ813" s="14">
        <f t="shared" si="5039"/>
        <v>0</v>
      </c>
      <c r="AR813" s="14">
        <f t="shared" si="5040"/>
        <v>0</v>
      </c>
      <c r="AS813" s="14">
        <f t="shared" si="5041"/>
        <v>0</v>
      </c>
      <c r="AT813" s="14">
        <f t="shared" si="5042"/>
        <v>0</v>
      </c>
      <c r="AU813" s="14">
        <f t="shared" si="5043"/>
        <v>0</v>
      </c>
      <c r="AV813" s="14">
        <f t="shared" si="5044"/>
        <v>0</v>
      </c>
      <c r="AW813" s="14">
        <f t="shared" si="4995"/>
        <v>267.60000000000002</v>
      </c>
      <c r="AX813" s="14">
        <f t="shared" si="4996"/>
        <v>265.89999999999998</v>
      </c>
      <c r="AY813" s="14">
        <f t="shared" si="4997"/>
        <v>272.89999999999998</v>
      </c>
      <c r="AZ813" s="14">
        <f t="shared" si="5045"/>
        <v>0</v>
      </c>
      <c r="BA813" s="14">
        <f t="shared" si="4998"/>
        <v>267.60000000000002</v>
      </c>
      <c r="BB813" s="14">
        <f t="shared" si="4999"/>
        <v>265.89999999999998</v>
      </c>
      <c r="BC813" s="14">
        <f t="shared" si="5000"/>
        <v>272.89999999999998</v>
      </c>
      <c r="BD813" s="14">
        <f t="shared" si="5046"/>
        <v>0</v>
      </c>
      <c r="BE813" s="14">
        <f t="shared" si="5047"/>
        <v>0</v>
      </c>
      <c r="BF813" s="14">
        <f t="shared" si="5048"/>
        <v>0</v>
      </c>
      <c r="BG813" s="14">
        <f t="shared" si="5049"/>
        <v>0</v>
      </c>
      <c r="BH813" s="14">
        <f t="shared" si="5050"/>
        <v>0</v>
      </c>
      <c r="BI813" s="14">
        <f t="shared" si="5051"/>
        <v>0</v>
      </c>
      <c r="BJ813" s="14">
        <f t="shared" si="5052"/>
        <v>0</v>
      </c>
      <c r="BK813" s="14">
        <f t="shared" si="5053"/>
        <v>0</v>
      </c>
      <c r="BL813" s="14">
        <f t="shared" si="5054"/>
        <v>0</v>
      </c>
      <c r="BM813" s="14">
        <f t="shared" si="5055"/>
        <v>0</v>
      </c>
      <c r="BN813" s="14">
        <f t="shared" si="5056"/>
        <v>0</v>
      </c>
      <c r="BO813" s="14">
        <f t="shared" si="5002"/>
        <v>267.60000000000002</v>
      </c>
      <c r="BP813" s="14">
        <f t="shared" si="5003"/>
        <v>265.89999999999998</v>
      </c>
      <c r="BQ813" s="14">
        <f t="shared" si="5004"/>
        <v>272.89999999999998</v>
      </c>
      <c r="BR813" s="14">
        <f t="shared" si="5057"/>
        <v>0</v>
      </c>
      <c r="BS813" s="14">
        <f t="shared" si="5058"/>
        <v>0</v>
      </c>
      <c r="BT813" s="14">
        <f t="shared" si="5059"/>
        <v>0</v>
      </c>
      <c r="BU813" s="14">
        <f t="shared" si="5005"/>
        <v>267.60000000000002</v>
      </c>
      <c r="BV813" s="14">
        <f t="shared" si="5006"/>
        <v>265.89999999999998</v>
      </c>
      <c r="BW813" s="14">
        <f t="shared" si="5007"/>
        <v>272.89999999999998</v>
      </c>
      <c r="BX813" s="14">
        <f t="shared" si="5060"/>
        <v>0</v>
      </c>
      <c r="BY813" s="14">
        <f t="shared" si="5061"/>
        <v>0</v>
      </c>
      <c r="BZ813" s="14">
        <f t="shared" si="5062"/>
        <v>0</v>
      </c>
      <c r="CA813" s="14">
        <f t="shared" si="5063"/>
        <v>0</v>
      </c>
      <c r="CB813" s="14">
        <f t="shared" si="5064"/>
        <v>0</v>
      </c>
      <c r="CC813" s="32">
        <f t="shared" si="5065"/>
        <v>0</v>
      </c>
      <c r="CD813" s="14">
        <f t="shared" si="5066"/>
        <v>0</v>
      </c>
      <c r="CE813" s="14">
        <f t="shared" si="5067"/>
        <v>0</v>
      </c>
      <c r="CF813" s="32">
        <f t="shared" si="5068"/>
        <v>0</v>
      </c>
      <c r="CG813" s="14">
        <f t="shared" si="5009"/>
        <v>267.60000000000002</v>
      </c>
      <c r="CH813" s="14">
        <f t="shared" si="5069"/>
        <v>0</v>
      </c>
      <c r="CI813" s="14"/>
      <c r="CJ813" s="14">
        <f t="shared" si="5010"/>
        <v>265.89999999999998</v>
      </c>
      <c r="CK813" s="52">
        <f t="shared" si="5070"/>
        <v>0</v>
      </c>
      <c r="CL813" s="52"/>
      <c r="CM813" s="14">
        <f t="shared" si="5011"/>
        <v>272.89999999999998</v>
      </c>
      <c r="CN813" s="52">
        <f t="shared" si="5070"/>
        <v>0</v>
      </c>
      <c r="CO813" s="52"/>
      <c r="CP813" s="14">
        <f t="shared" si="5070"/>
        <v>0</v>
      </c>
      <c r="CQ813" s="29">
        <v>0</v>
      </c>
      <c r="CR813" s="29"/>
      <c r="CS813" s="1" t="s">
        <v>75</v>
      </c>
    </row>
    <row r="814" spans="1:99" ht="31.2" customHeight="1" x14ac:dyDescent="0.3">
      <c r="A814" s="76" t="s">
        <v>487</v>
      </c>
      <c r="B814" s="76" t="s">
        <v>68</v>
      </c>
      <c r="C814" s="76" t="s">
        <v>70</v>
      </c>
      <c r="D814" s="76" t="s">
        <v>76</v>
      </c>
      <c r="E814" s="88"/>
      <c r="F814" s="77" t="s">
        <v>77</v>
      </c>
      <c r="G814" s="14">
        <f t="shared" si="5012"/>
        <v>267.60000000000002</v>
      </c>
      <c r="H814" s="14">
        <f t="shared" si="5013"/>
        <v>265.89999999999998</v>
      </c>
      <c r="I814" s="14">
        <f t="shared" si="5014"/>
        <v>272.89999999999998</v>
      </c>
      <c r="J814" s="14">
        <f t="shared" si="5015"/>
        <v>0</v>
      </c>
      <c r="K814" s="14">
        <f t="shared" si="5016"/>
        <v>0</v>
      </c>
      <c r="L814" s="14">
        <f t="shared" si="5017"/>
        <v>0</v>
      </c>
      <c r="M814" s="14">
        <f t="shared" si="4917"/>
        <v>267.60000000000002</v>
      </c>
      <c r="N814" s="14">
        <f t="shared" si="4918"/>
        <v>265.89999999999998</v>
      </c>
      <c r="O814" s="14">
        <f t="shared" si="4919"/>
        <v>272.89999999999998</v>
      </c>
      <c r="P814" s="14">
        <f t="shared" si="5018"/>
        <v>0</v>
      </c>
      <c r="Q814" s="14">
        <f t="shared" si="5019"/>
        <v>0</v>
      </c>
      <c r="R814" s="14">
        <f t="shared" si="5020"/>
        <v>0</v>
      </c>
      <c r="S814" s="14">
        <f t="shared" si="5021"/>
        <v>0</v>
      </c>
      <c r="T814" s="14">
        <f t="shared" si="5022"/>
        <v>0</v>
      </c>
      <c r="U814" s="14">
        <f t="shared" si="5023"/>
        <v>0</v>
      </c>
      <c r="V814" s="14">
        <f t="shared" si="5024"/>
        <v>0</v>
      </c>
      <c r="W814" s="14">
        <f t="shared" si="5025"/>
        <v>0</v>
      </c>
      <c r="X814" s="14">
        <f t="shared" si="5026"/>
        <v>0</v>
      </c>
      <c r="Y814" s="14">
        <f t="shared" si="4988"/>
        <v>267.60000000000002</v>
      </c>
      <c r="Z814" s="14">
        <f t="shared" si="4989"/>
        <v>265.89999999999998</v>
      </c>
      <c r="AA814" s="14">
        <f t="shared" si="4990"/>
        <v>272.89999999999998</v>
      </c>
      <c r="AB814" s="14">
        <f t="shared" si="5027"/>
        <v>0</v>
      </c>
      <c r="AC814" s="14">
        <f t="shared" si="5028"/>
        <v>0</v>
      </c>
      <c r="AD814" s="14">
        <f t="shared" si="5029"/>
        <v>0</v>
      </c>
      <c r="AE814" s="14">
        <f t="shared" si="4991"/>
        <v>267.60000000000002</v>
      </c>
      <c r="AF814" s="14">
        <f t="shared" si="4992"/>
        <v>265.89999999999998</v>
      </c>
      <c r="AG814" s="14">
        <f t="shared" si="4993"/>
        <v>272.89999999999998</v>
      </c>
      <c r="AH814" s="14">
        <f t="shared" si="5030"/>
        <v>0</v>
      </c>
      <c r="AI814" s="14">
        <f t="shared" si="5031"/>
        <v>0</v>
      </c>
      <c r="AJ814" s="14">
        <f t="shared" si="5032"/>
        <v>0</v>
      </c>
      <c r="AK814" s="14">
        <f t="shared" si="5033"/>
        <v>0</v>
      </c>
      <c r="AL814" s="14">
        <f t="shared" si="5034"/>
        <v>0</v>
      </c>
      <c r="AM814" s="14">
        <f t="shared" si="5035"/>
        <v>0</v>
      </c>
      <c r="AN814" s="14">
        <f t="shared" si="5036"/>
        <v>0</v>
      </c>
      <c r="AO814" s="14">
        <f t="shared" si="5037"/>
        <v>0</v>
      </c>
      <c r="AP814" s="14">
        <f t="shared" si="5038"/>
        <v>0</v>
      </c>
      <c r="AQ814" s="14">
        <f t="shared" si="5039"/>
        <v>0</v>
      </c>
      <c r="AR814" s="14">
        <f t="shared" si="5040"/>
        <v>0</v>
      </c>
      <c r="AS814" s="14">
        <f t="shared" si="5041"/>
        <v>0</v>
      </c>
      <c r="AT814" s="14">
        <f t="shared" si="5042"/>
        <v>0</v>
      </c>
      <c r="AU814" s="14">
        <f t="shared" si="5043"/>
        <v>0</v>
      </c>
      <c r="AV814" s="14">
        <f t="shared" si="5044"/>
        <v>0</v>
      </c>
      <c r="AW814" s="14">
        <f t="shared" si="4995"/>
        <v>267.60000000000002</v>
      </c>
      <c r="AX814" s="14">
        <f t="shared" si="4996"/>
        <v>265.89999999999998</v>
      </c>
      <c r="AY814" s="14">
        <f t="shared" si="4997"/>
        <v>272.89999999999998</v>
      </c>
      <c r="AZ814" s="14">
        <f t="shared" si="5045"/>
        <v>0</v>
      </c>
      <c r="BA814" s="14">
        <f t="shared" si="4998"/>
        <v>267.60000000000002</v>
      </c>
      <c r="BB814" s="14">
        <f t="shared" si="4999"/>
        <v>265.89999999999998</v>
      </c>
      <c r="BC814" s="14">
        <f t="shared" si="5000"/>
        <v>272.89999999999998</v>
      </c>
      <c r="BD814" s="14">
        <f t="shared" si="5046"/>
        <v>0</v>
      </c>
      <c r="BE814" s="14">
        <f t="shared" si="5047"/>
        <v>0</v>
      </c>
      <c r="BF814" s="14">
        <f t="shared" si="5048"/>
        <v>0</v>
      </c>
      <c r="BG814" s="14">
        <f t="shared" si="5049"/>
        <v>0</v>
      </c>
      <c r="BH814" s="14">
        <f t="shared" si="5050"/>
        <v>0</v>
      </c>
      <c r="BI814" s="14">
        <f t="shared" si="5051"/>
        <v>0</v>
      </c>
      <c r="BJ814" s="14">
        <f t="shared" si="5052"/>
        <v>0</v>
      </c>
      <c r="BK814" s="14">
        <f t="shared" si="5053"/>
        <v>0</v>
      </c>
      <c r="BL814" s="14">
        <f t="shared" si="5054"/>
        <v>0</v>
      </c>
      <c r="BM814" s="14">
        <f t="shared" si="5055"/>
        <v>0</v>
      </c>
      <c r="BN814" s="14">
        <f t="shared" si="5056"/>
        <v>0</v>
      </c>
      <c r="BO814" s="14">
        <f t="shared" si="5002"/>
        <v>267.60000000000002</v>
      </c>
      <c r="BP814" s="14">
        <f t="shared" si="5003"/>
        <v>265.89999999999998</v>
      </c>
      <c r="BQ814" s="14">
        <f t="shared" si="5004"/>
        <v>272.89999999999998</v>
      </c>
      <c r="BR814" s="14">
        <f t="shared" si="5057"/>
        <v>0</v>
      </c>
      <c r="BS814" s="14">
        <f t="shared" si="5058"/>
        <v>0</v>
      </c>
      <c r="BT814" s="14">
        <f t="shared" si="5059"/>
        <v>0</v>
      </c>
      <c r="BU814" s="14">
        <f t="shared" si="5005"/>
        <v>267.60000000000002</v>
      </c>
      <c r="BV814" s="14">
        <f t="shared" si="5006"/>
        <v>265.89999999999998</v>
      </c>
      <c r="BW814" s="14">
        <f t="shared" si="5007"/>
        <v>272.89999999999998</v>
      </c>
      <c r="BX814" s="14">
        <f t="shared" si="5060"/>
        <v>0</v>
      </c>
      <c r="BY814" s="14">
        <f t="shared" si="5061"/>
        <v>0</v>
      </c>
      <c r="BZ814" s="14">
        <f t="shared" si="5062"/>
        <v>0</v>
      </c>
      <c r="CA814" s="14">
        <f t="shared" si="5063"/>
        <v>0</v>
      </c>
      <c r="CB814" s="14">
        <f t="shared" si="5064"/>
        <v>0</v>
      </c>
      <c r="CC814" s="14">
        <f t="shared" si="5065"/>
        <v>0</v>
      </c>
      <c r="CD814" s="14">
        <f t="shared" si="5066"/>
        <v>0</v>
      </c>
      <c r="CE814" s="14">
        <f t="shared" si="5067"/>
        <v>0</v>
      </c>
      <c r="CF814" s="14">
        <f t="shared" si="5068"/>
        <v>0</v>
      </c>
      <c r="CG814" s="14">
        <f t="shared" si="5009"/>
        <v>267.60000000000002</v>
      </c>
      <c r="CH814" s="14">
        <f t="shared" si="5069"/>
        <v>0</v>
      </c>
      <c r="CI814" s="84">
        <f t="shared" ref="CI814:CI821" si="5071">CG814+CH814</f>
        <v>267.60000000000002</v>
      </c>
      <c r="CJ814" s="14">
        <f t="shared" si="5010"/>
        <v>265.89999999999998</v>
      </c>
      <c r="CK814" s="52">
        <f t="shared" si="5070"/>
        <v>0</v>
      </c>
      <c r="CL814" s="84">
        <f t="shared" ref="CL814:CL821" si="5072">CJ814+CK814</f>
        <v>265.89999999999998</v>
      </c>
      <c r="CM814" s="14">
        <f t="shared" si="5011"/>
        <v>272.89999999999998</v>
      </c>
      <c r="CN814" s="52">
        <f t="shared" si="5070"/>
        <v>0</v>
      </c>
      <c r="CO814" s="84">
        <f t="shared" ref="CO814:CO821" si="5073">CM814+CN814</f>
        <v>272.89999999999998</v>
      </c>
      <c r="CP814" s="14">
        <f t="shared" si="5070"/>
        <v>0</v>
      </c>
      <c r="CQ814" s="29"/>
      <c r="CR814" s="29"/>
      <c r="CT814" s="1"/>
    </row>
    <row r="815" spans="1:99" ht="31.2" customHeight="1" x14ac:dyDescent="0.3">
      <c r="A815" s="76" t="s">
        <v>487</v>
      </c>
      <c r="B815" s="76" t="s">
        <v>68</v>
      </c>
      <c r="C815" s="76" t="s">
        <v>70</v>
      </c>
      <c r="D815" s="76" t="s">
        <v>470</v>
      </c>
      <c r="E815" s="88"/>
      <c r="F815" s="77" t="s">
        <v>471</v>
      </c>
      <c r="G815" s="14">
        <f t="shared" si="5012"/>
        <v>267.60000000000002</v>
      </c>
      <c r="H815" s="14">
        <f t="shared" si="5013"/>
        <v>265.89999999999998</v>
      </c>
      <c r="I815" s="14">
        <f t="shared" si="5014"/>
        <v>272.89999999999998</v>
      </c>
      <c r="J815" s="14">
        <f t="shared" si="5015"/>
        <v>0</v>
      </c>
      <c r="K815" s="14">
        <f t="shared" si="5016"/>
        <v>0</v>
      </c>
      <c r="L815" s="14">
        <f t="shared" si="5017"/>
        <v>0</v>
      </c>
      <c r="M815" s="14">
        <f t="shared" si="4917"/>
        <v>267.60000000000002</v>
      </c>
      <c r="N815" s="14">
        <f t="shared" si="4918"/>
        <v>265.89999999999998</v>
      </c>
      <c r="O815" s="14">
        <f t="shared" si="4919"/>
        <v>272.89999999999998</v>
      </c>
      <c r="P815" s="14">
        <f t="shared" si="5018"/>
        <v>0</v>
      </c>
      <c r="Q815" s="14">
        <f t="shared" si="5019"/>
        <v>0</v>
      </c>
      <c r="R815" s="14">
        <f t="shared" si="5020"/>
        <v>0</v>
      </c>
      <c r="S815" s="14">
        <f t="shared" si="5021"/>
        <v>0</v>
      </c>
      <c r="T815" s="14">
        <f t="shared" si="5022"/>
        <v>0</v>
      </c>
      <c r="U815" s="14">
        <f t="shared" si="5023"/>
        <v>0</v>
      </c>
      <c r="V815" s="14">
        <f t="shared" si="5024"/>
        <v>0</v>
      </c>
      <c r="W815" s="14">
        <f t="shared" si="5025"/>
        <v>0</v>
      </c>
      <c r="X815" s="14">
        <f t="shared" si="5026"/>
        <v>0</v>
      </c>
      <c r="Y815" s="14">
        <f t="shared" si="4988"/>
        <v>267.60000000000002</v>
      </c>
      <c r="Z815" s="14">
        <f t="shared" si="4989"/>
        <v>265.89999999999998</v>
      </c>
      <c r="AA815" s="14">
        <f t="shared" si="4990"/>
        <v>272.89999999999998</v>
      </c>
      <c r="AB815" s="14">
        <f t="shared" si="5027"/>
        <v>0</v>
      </c>
      <c r="AC815" s="14">
        <f t="shared" si="5028"/>
        <v>0</v>
      </c>
      <c r="AD815" s="14">
        <f t="shared" si="5029"/>
        <v>0</v>
      </c>
      <c r="AE815" s="14">
        <f t="shared" si="4991"/>
        <v>267.60000000000002</v>
      </c>
      <c r="AF815" s="14">
        <f t="shared" si="4992"/>
        <v>265.89999999999998</v>
      </c>
      <c r="AG815" s="14">
        <f t="shared" si="4993"/>
        <v>272.89999999999998</v>
      </c>
      <c r="AH815" s="14">
        <f t="shared" si="5030"/>
        <v>0</v>
      </c>
      <c r="AI815" s="14">
        <f t="shared" si="5031"/>
        <v>0</v>
      </c>
      <c r="AJ815" s="14">
        <f t="shared" si="5032"/>
        <v>0</v>
      </c>
      <c r="AK815" s="14">
        <f t="shared" si="5033"/>
        <v>0</v>
      </c>
      <c r="AL815" s="14">
        <f t="shared" si="5034"/>
        <v>0</v>
      </c>
      <c r="AM815" s="14">
        <f t="shared" si="5035"/>
        <v>0</v>
      </c>
      <c r="AN815" s="14">
        <f t="shared" si="5036"/>
        <v>0</v>
      </c>
      <c r="AO815" s="14">
        <f t="shared" si="5037"/>
        <v>0</v>
      </c>
      <c r="AP815" s="14">
        <f t="shared" si="5038"/>
        <v>0</v>
      </c>
      <c r="AQ815" s="14">
        <f t="shared" si="5039"/>
        <v>0</v>
      </c>
      <c r="AR815" s="14">
        <f t="shared" si="5040"/>
        <v>0</v>
      </c>
      <c r="AS815" s="14">
        <f t="shared" si="5041"/>
        <v>0</v>
      </c>
      <c r="AT815" s="14">
        <f t="shared" si="5042"/>
        <v>0</v>
      </c>
      <c r="AU815" s="14">
        <f t="shared" si="5043"/>
        <v>0</v>
      </c>
      <c r="AV815" s="14">
        <f t="shared" si="5044"/>
        <v>0</v>
      </c>
      <c r="AW815" s="14">
        <f t="shared" si="4995"/>
        <v>267.60000000000002</v>
      </c>
      <c r="AX815" s="14">
        <f t="shared" si="4996"/>
        <v>265.89999999999998</v>
      </c>
      <c r="AY815" s="14">
        <f t="shared" si="4997"/>
        <v>272.89999999999998</v>
      </c>
      <c r="AZ815" s="14">
        <f t="shared" si="5045"/>
        <v>0</v>
      </c>
      <c r="BA815" s="14">
        <f t="shared" si="4998"/>
        <v>267.60000000000002</v>
      </c>
      <c r="BB815" s="14">
        <f t="shared" si="4999"/>
        <v>265.89999999999998</v>
      </c>
      <c r="BC815" s="14">
        <f t="shared" si="5000"/>
        <v>272.89999999999998</v>
      </c>
      <c r="BD815" s="14">
        <f t="shared" si="5046"/>
        <v>0</v>
      </c>
      <c r="BE815" s="14">
        <f t="shared" si="5047"/>
        <v>0</v>
      </c>
      <c r="BF815" s="14">
        <f t="shared" si="5048"/>
        <v>0</v>
      </c>
      <c r="BG815" s="14">
        <f t="shared" si="5049"/>
        <v>0</v>
      </c>
      <c r="BH815" s="14">
        <f t="shared" si="5050"/>
        <v>0</v>
      </c>
      <c r="BI815" s="14">
        <f t="shared" si="5051"/>
        <v>0</v>
      </c>
      <c r="BJ815" s="14">
        <f t="shared" si="5052"/>
        <v>0</v>
      </c>
      <c r="BK815" s="14">
        <f t="shared" si="5053"/>
        <v>0</v>
      </c>
      <c r="BL815" s="14">
        <f t="shared" si="5054"/>
        <v>0</v>
      </c>
      <c r="BM815" s="14">
        <f t="shared" si="5055"/>
        <v>0</v>
      </c>
      <c r="BN815" s="14">
        <f t="shared" si="5056"/>
        <v>0</v>
      </c>
      <c r="BO815" s="14">
        <f t="shared" si="5002"/>
        <v>267.60000000000002</v>
      </c>
      <c r="BP815" s="14">
        <f t="shared" si="5003"/>
        <v>265.89999999999998</v>
      </c>
      <c r="BQ815" s="14">
        <f t="shared" si="5004"/>
        <v>272.89999999999998</v>
      </c>
      <c r="BR815" s="14">
        <f t="shared" si="5057"/>
        <v>0</v>
      </c>
      <c r="BS815" s="14">
        <f t="shared" si="5058"/>
        <v>0</v>
      </c>
      <c r="BT815" s="14">
        <f t="shared" si="5059"/>
        <v>0</v>
      </c>
      <c r="BU815" s="14">
        <f t="shared" si="5005"/>
        <v>267.60000000000002</v>
      </c>
      <c r="BV815" s="14">
        <f t="shared" si="5006"/>
        <v>265.89999999999998</v>
      </c>
      <c r="BW815" s="14">
        <f t="shared" si="5007"/>
        <v>272.89999999999998</v>
      </c>
      <c r="BX815" s="14">
        <f t="shared" si="5060"/>
        <v>0</v>
      </c>
      <c r="BY815" s="14">
        <f t="shared" si="5061"/>
        <v>0</v>
      </c>
      <c r="BZ815" s="14">
        <f t="shared" si="5062"/>
        <v>0</v>
      </c>
      <c r="CA815" s="14">
        <f t="shared" si="5063"/>
        <v>0</v>
      </c>
      <c r="CB815" s="14">
        <f t="shared" si="5064"/>
        <v>0</v>
      </c>
      <c r="CC815" s="14">
        <f t="shared" si="5065"/>
        <v>0</v>
      </c>
      <c r="CD815" s="14">
        <f t="shared" si="5066"/>
        <v>0</v>
      </c>
      <c r="CE815" s="14">
        <f t="shared" si="5067"/>
        <v>0</v>
      </c>
      <c r="CF815" s="14">
        <f t="shared" si="5068"/>
        <v>0</v>
      </c>
      <c r="CG815" s="14">
        <f t="shared" si="5009"/>
        <v>267.60000000000002</v>
      </c>
      <c r="CH815" s="14">
        <f t="shared" si="5069"/>
        <v>0</v>
      </c>
      <c r="CI815" s="84">
        <f t="shared" si="5071"/>
        <v>267.60000000000002</v>
      </c>
      <c r="CJ815" s="14">
        <f t="shared" si="5010"/>
        <v>265.89999999999998</v>
      </c>
      <c r="CK815" s="52">
        <f t="shared" si="5070"/>
        <v>0</v>
      </c>
      <c r="CL815" s="84">
        <f t="shared" si="5072"/>
        <v>265.89999999999998</v>
      </c>
      <c r="CM815" s="14">
        <f t="shared" si="5011"/>
        <v>272.89999999999998</v>
      </c>
      <c r="CN815" s="52">
        <f t="shared" si="5070"/>
        <v>0</v>
      </c>
      <c r="CO815" s="84">
        <f t="shared" si="5073"/>
        <v>272.89999999999998</v>
      </c>
      <c r="CP815" s="14">
        <f t="shared" si="5070"/>
        <v>0</v>
      </c>
      <c r="CQ815" s="29"/>
      <c r="CR815" s="29"/>
      <c r="CT815" s="1"/>
    </row>
    <row r="816" spans="1:99" ht="31.2" customHeight="1" x14ac:dyDescent="0.3">
      <c r="A816" s="76" t="s">
        <v>487</v>
      </c>
      <c r="B816" s="76" t="s">
        <v>68</v>
      </c>
      <c r="C816" s="76" t="s">
        <v>70</v>
      </c>
      <c r="D816" s="76" t="s">
        <v>470</v>
      </c>
      <c r="E816" s="76" t="s">
        <v>46</v>
      </c>
      <c r="F816" s="77" t="s">
        <v>47</v>
      </c>
      <c r="G816" s="14">
        <v>267.60000000000002</v>
      </c>
      <c r="H816" s="14">
        <v>265.89999999999998</v>
      </c>
      <c r="I816" s="14">
        <v>272.89999999999998</v>
      </c>
      <c r="J816" s="14"/>
      <c r="K816" s="14"/>
      <c r="L816" s="14"/>
      <c r="M816" s="14">
        <f t="shared" si="4917"/>
        <v>267.60000000000002</v>
      </c>
      <c r="N816" s="14">
        <f t="shared" si="4918"/>
        <v>265.89999999999998</v>
      </c>
      <c r="O816" s="14">
        <f t="shared" si="4919"/>
        <v>272.89999999999998</v>
      </c>
      <c r="P816" s="14"/>
      <c r="Q816" s="14"/>
      <c r="R816" s="14"/>
      <c r="S816" s="14"/>
      <c r="T816" s="14"/>
      <c r="U816" s="14"/>
      <c r="V816" s="14"/>
      <c r="W816" s="14"/>
      <c r="X816" s="14"/>
      <c r="Y816" s="14">
        <f t="shared" si="4988"/>
        <v>267.60000000000002</v>
      </c>
      <c r="Z816" s="14">
        <f t="shared" si="4989"/>
        <v>265.89999999999998</v>
      </c>
      <c r="AA816" s="14">
        <f t="shared" si="4990"/>
        <v>272.89999999999998</v>
      </c>
      <c r="AB816" s="14"/>
      <c r="AC816" s="14"/>
      <c r="AD816" s="14"/>
      <c r="AE816" s="14">
        <f t="shared" si="4991"/>
        <v>267.60000000000002</v>
      </c>
      <c r="AF816" s="14">
        <f t="shared" si="4992"/>
        <v>265.89999999999998</v>
      </c>
      <c r="AG816" s="14">
        <f t="shared" si="4993"/>
        <v>272.89999999999998</v>
      </c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>
        <f t="shared" si="4995"/>
        <v>267.60000000000002</v>
      </c>
      <c r="AX816" s="14">
        <f t="shared" si="4996"/>
        <v>265.89999999999998</v>
      </c>
      <c r="AY816" s="14">
        <f t="shared" si="4997"/>
        <v>272.89999999999998</v>
      </c>
      <c r="AZ816" s="14"/>
      <c r="BA816" s="14">
        <f t="shared" si="4998"/>
        <v>267.60000000000002</v>
      </c>
      <c r="BB816" s="14">
        <f t="shared" si="4999"/>
        <v>265.89999999999998</v>
      </c>
      <c r="BC816" s="14">
        <f t="shared" si="5000"/>
        <v>272.89999999999998</v>
      </c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>
        <f t="shared" si="5002"/>
        <v>267.60000000000002</v>
      </c>
      <c r="BP816" s="14">
        <f t="shared" si="5003"/>
        <v>265.89999999999998</v>
      </c>
      <c r="BQ816" s="14">
        <f t="shared" si="5004"/>
        <v>272.89999999999998</v>
      </c>
      <c r="BR816" s="14"/>
      <c r="BS816" s="14"/>
      <c r="BT816" s="14"/>
      <c r="BU816" s="14">
        <f t="shared" si="5005"/>
        <v>267.60000000000002</v>
      </c>
      <c r="BV816" s="14">
        <f t="shared" si="5006"/>
        <v>265.89999999999998</v>
      </c>
      <c r="BW816" s="14">
        <f t="shared" si="5007"/>
        <v>272.89999999999998</v>
      </c>
      <c r="BX816" s="14"/>
      <c r="BY816" s="14"/>
      <c r="BZ816" s="14"/>
      <c r="CA816" s="14"/>
      <c r="CB816" s="14"/>
      <c r="CC816" s="14"/>
      <c r="CD816" s="14"/>
      <c r="CE816" s="14"/>
      <c r="CF816" s="14"/>
      <c r="CG816" s="14">
        <f t="shared" si="5009"/>
        <v>267.60000000000002</v>
      </c>
      <c r="CH816" s="14"/>
      <c r="CI816" s="84">
        <f t="shared" si="5071"/>
        <v>267.60000000000002</v>
      </c>
      <c r="CJ816" s="14">
        <f t="shared" si="5010"/>
        <v>265.89999999999998</v>
      </c>
      <c r="CK816" s="52"/>
      <c r="CL816" s="84">
        <f t="shared" si="5072"/>
        <v>265.89999999999998</v>
      </c>
      <c r="CM816" s="14">
        <f t="shared" si="5011"/>
        <v>272.89999999999998</v>
      </c>
      <c r="CN816" s="52"/>
      <c r="CO816" s="84">
        <f t="shared" si="5073"/>
        <v>272.89999999999998</v>
      </c>
      <c r="CP816" s="14"/>
      <c r="CQ816" s="29"/>
      <c r="CR816" s="29"/>
      <c r="CT816" s="1"/>
    </row>
    <row r="817" spans="1:98" ht="31.2" customHeight="1" x14ac:dyDescent="0.3">
      <c r="A817" s="76" t="s">
        <v>487</v>
      </c>
      <c r="B817" s="76" t="s">
        <v>68</v>
      </c>
      <c r="C817" s="76" t="s">
        <v>70</v>
      </c>
      <c r="D817" s="76" t="s">
        <v>461</v>
      </c>
      <c r="E817" s="88"/>
      <c r="F817" s="77" t="s">
        <v>462</v>
      </c>
      <c r="G817" s="14">
        <f t="shared" ref="G817:L817" si="5074">G818+G822</f>
        <v>24313.5</v>
      </c>
      <c r="H817" s="14">
        <f t="shared" si="5074"/>
        <v>21660.1</v>
      </c>
      <c r="I817" s="14">
        <f t="shared" si="5074"/>
        <v>16515.100000000002</v>
      </c>
      <c r="J817" s="14">
        <f t="shared" si="5074"/>
        <v>18738.2</v>
      </c>
      <c r="K817" s="14">
        <f t="shared" si="5074"/>
        <v>18738.2</v>
      </c>
      <c r="L817" s="14">
        <f t="shared" si="5074"/>
        <v>18738.2</v>
      </c>
      <c r="M817" s="14">
        <f t="shared" si="4917"/>
        <v>43051.7</v>
      </c>
      <c r="N817" s="14">
        <f t="shared" si="4918"/>
        <v>40398.300000000003</v>
      </c>
      <c r="O817" s="14">
        <f t="shared" si="4919"/>
        <v>35253.300000000003</v>
      </c>
      <c r="P817" s="14">
        <f t="shared" ref="P817:X817" si="5075">P818+P822</f>
        <v>0</v>
      </c>
      <c r="Q817" s="14">
        <f t="shared" si="5075"/>
        <v>0</v>
      </c>
      <c r="R817" s="14">
        <f t="shared" si="5075"/>
        <v>0</v>
      </c>
      <c r="S817" s="14">
        <f t="shared" si="5075"/>
        <v>0</v>
      </c>
      <c r="T817" s="14">
        <f t="shared" si="5075"/>
        <v>0</v>
      </c>
      <c r="U817" s="14">
        <f t="shared" si="5075"/>
        <v>0</v>
      </c>
      <c r="V817" s="14">
        <f t="shared" si="5075"/>
        <v>0</v>
      </c>
      <c r="W817" s="14">
        <f t="shared" si="5075"/>
        <v>0</v>
      </c>
      <c r="X817" s="14">
        <f t="shared" si="5075"/>
        <v>0</v>
      </c>
      <c r="Y817" s="14">
        <f t="shared" si="4988"/>
        <v>43051.7</v>
      </c>
      <c r="Z817" s="14">
        <f t="shared" si="4989"/>
        <v>40398.300000000003</v>
      </c>
      <c r="AA817" s="14">
        <f t="shared" si="4990"/>
        <v>35253.300000000003</v>
      </c>
      <c r="AB817" s="14">
        <f>AB818+AB822</f>
        <v>0</v>
      </c>
      <c r="AC817" s="14">
        <f>AC818+AC822</f>
        <v>0</v>
      </c>
      <c r="AD817" s="14">
        <f>AD818+AD822</f>
        <v>0</v>
      </c>
      <c r="AE817" s="14">
        <f t="shared" si="4991"/>
        <v>43051.7</v>
      </c>
      <c r="AF817" s="14">
        <f t="shared" si="4992"/>
        <v>40398.300000000003</v>
      </c>
      <c r="AG817" s="14">
        <f t="shared" si="4993"/>
        <v>35253.300000000003</v>
      </c>
      <c r="AH817" s="14">
        <f t="shared" ref="AH817:AV817" si="5076">AH818+AH822</f>
        <v>0</v>
      </c>
      <c r="AI817" s="14">
        <f t="shared" si="5076"/>
        <v>0</v>
      </c>
      <c r="AJ817" s="14">
        <f t="shared" si="5076"/>
        <v>0</v>
      </c>
      <c r="AK817" s="14">
        <f t="shared" si="5076"/>
        <v>0</v>
      </c>
      <c r="AL817" s="14">
        <f t="shared" si="5076"/>
        <v>0</v>
      </c>
      <c r="AM817" s="14">
        <f t="shared" si="5076"/>
        <v>0</v>
      </c>
      <c r="AN817" s="14">
        <f t="shared" si="5076"/>
        <v>0</v>
      </c>
      <c r="AO817" s="14">
        <f t="shared" si="5076"/>
        <v>0</v>
      </c>
      <c r="AP817" s="14">
        <f t="shared" si="5076"/>
        <v>0</v>
      </c>
      <c r="AQ817" s="14">
        <f t="shared" si="5076"/>
        <v>0</v>
      </c>
      <c r="AR817" s="14">
        <f t="shared" si="5076"/>
        <v>0</v>
      </c>
      <c r="AS817" s="14">
        <f t="shared" si="5076"/>
        <v>0</v>
      </c>
      <c r="AT817" s="14">
        <f t="shared" si="5076"/>
        <v>0</v>
      </c>
      <c r="AU817" s="14">
        <f t="shared" si="5076"/>
        <v>0</v>
      </c>
      <c r="AV817" s="14">
        <f t="shared" si="5076"/>
        <v>0</v>
      </c>
      <c r="AW817" s="14">
        <f t="shared" si="4995"/>
        <v>43051.7</v>
      </c>
      <c r="AX817" s="14">
        <f t="shared" si="4996"/>
        <v>40398.300000000003</v>
      </c>
      <c r="AY817" s="14">
        <f t="shared" si="4997"/>
        <v>35253.300000000003</v>
      </c>
      <c r="AZ817" s="14">
        <f>AZ818+AZ822</f>
        <v>0</v>
      </c>
      <c r="BA817" s="14">
        <f t="shared" si="4998"/>
        <v>43051.7</v>
      </c>
      <c r="BB817" s="14">
        <f t="shared" si="4999"/>
        <v>40398.300000000003</v>
      </c>
      <c r="BC817" s="14">
        <f t="shared" si="5000"/>
        <v>35253.300000000003</v>
      </c>
      <c r="BD817" s="14">
        <f t="shared" ref="BD817:BN817" si="5077">BD818+BD822</f>
        <v>0</v>
      </c>
      <c r="BE817" s="14">
        <f t="shared" si="5077"/>
        <v>0</v>
      </c>
      <c r="BF817" s="14">
        <f t="shared" si="5077"/>
        <v>0</v>
      </c>
      <c r="BG817" s="14">
        <f t="shared" si="5077"/>
        <v>0</v>
      </c>
      <c r="BH817" s="14">
        <f t="shared" si="5077"/>
        <v>0</v>
      </c>
      <c r="BI817" s="14">
        <f t="shared" si="5077"/>
        <v>0</v>
      </c>
      <c r="BJ817" s="14">
        <f t="shared" si="5077"/>
        <v>15120.602000000001</v>
      </c>
      <c r="BK817" s="14">
        <f t="shared" si="5077"/>
        <v>0</v>
      </c>
      <c r="BL817" s="14">
        <f t="shared" si="5077"/>
        <v>0</v>
      </c>
      <c r="BM817" s="14">
        <f t="shared" si="5077"/>
        <v>0</v>
      </c>
      <c r="BN817" s="14">
        <f t="shared" si="5077"/>
        <v>0</v>
      </c>
      <c r="BO817" s="14">
        <f t="shared" si="5002"/>
        <v>43051.7</v>
      </c>
      <c r="BP817" s="14">
        <f t="shared" si="5003"/>
        <v>55518.902000000002</v>
      </c>
      <c r="BQ817" s="14">
        <f t="shared" si="5004"/>
        <v>35253.300000000003</v>
      </c>
      <c r="BR817" s="14">
        <f>BR818+BR822</f>
        <v>0</v>
      </c>
      <c r="BS817" s="14">
        <f>BS818+BS822</f>
        <v>-15120.602000000001</v>
      </c>
      <c r="BT817" s="14">
        <f>BT818+BT822</f>
        <v>0</v>
      </c>
      <c r="BU817" s="14">
        <f t="shared" si="5005"/>
        <v>43051.7</v>
      </c>
      <c r="BV817" s="14">
        <f t="shared" si="5006"/>
        <v>40398.300000000003</v>
      </c>
      <c r="BW817" s="14">
        <f t="shared" si="5007"/>
        <v>35253.300000000003</v>
      </c>
      <c r="BX817" s="14">
        <f t="shared" ref="BX817:CF817" si="5078">BX818+BX822</f>
        <v>0</v>
      </c>
      <c r="BY817" s="14">
        <f t="shared" si="5078"/>
        <v>173.61199999999999</v>
      </c>
      <c r="BZ817" s="14">
        <f t="shared" si="5078"/>
        <v>0</v>
      </c>
      <c r="CA817" s="14">
        <f t="shared" si="5078"/>
        <v>0</v>
      </c>
      <c r="CB817" s="14">
        <f t="shared" si="5078"/>
        <v>15120.602000000001</v>
      </c>
      <c r="CC817" s="14">
        <f t="shared" si="5078"/>
        <v>0</v>
      </c>
      <c r="CD817" s="14">
        <f t="shared" si="5078"/>
        <v>0</v>
      </c>
      <c r="CE817" s="14">
        <f t="shared" si="5078"/>
        <v>0</v>
      </c>
      <c r="CF817" s="14">
        <f t="shared" si="5078"/>
        <v>0</v>
      </c>
      <c r="CG817" s="14">
        <f t="shared" si="5009"/>
        <v>43225.311999999998</v>
      </c>
      <c r="CH817" s="14">
        <f>CH818+CH822</f>
        <v>0</v>
      </c>
      <c r="CI817" s="84">
        <f t="shared" si="5071"/>
        <v>43225.311999999998</v>
      </c>
      <c r="CJ817" s="14">
        <f t="shared" si="5010"/>
        <v>55518.902000000002</v>
      </c>
      <c r="CK817" s="52">
        <f>CK818+CK822</f>
        <v>0</v>
      </c>
      <c r="CL817" s="84">
        <f t="shared" si="5072"/>
        <v>55518.902000000002</v>
      </c>
      <c r="CM817" s="14">
        <f t="shared" si="5011"/>
        <v>35253.300000000003</v>
      </c>
      <c r="CN817" s="52">
        <f>CN818+CN822</f>
        <v>0</v>
      </c>
      <c r="CO817" s="84">
        <f t="shared" si="5073"/>
        <v>35253.300000000003</v>
      </c>
      <c r="CP817" s="14">
        <f>CP818+CP822</f>
        <v>0</v>
      </c>
      <c r="CQ817" s="29"/>
      <c r="CR817" s="29"/>
      <c r="CT817" s="1"/>
    </row>
    <row r="818" spans="1:98" ht="15.6" customHeight="1" x14ac:dyDescent="0.3">
      <c r="A818" s="76" t="s">
        <v>487</v>
      </c>
      <c r="B818" s="76" t="s">
        <v>68</v>
      </c>
      <c r="C818" s="76" t="s">
        <v>70</v>
      </c>
      <c r="D818" s="76" t="s">
        <v>463</v>
      </c>
      <c r="E818" s="88"/>
      <c r="F818" s="77" t="s">
        <v>86</v>
      </c>
      <c r="G818" s="14">
        <f t="shared" ref="G818:G822" si="5079">G819</f>
        <v>12492.2</v>
      </c>
      <c r="H818" s="14">
        <f t="shared" ref="H818:H822" si="5080">H819</f>
        <v>12492.2</v>
      </c>
      <c r="I818" s="14">
        <f t="shared" ref="I818:I822" si="5081">I819</f>
        <v>12492.2</v>
      </c>
      <c r="J818" s="14">
        <f t="shared" ref="J818:J822" si="5082">J819</f>
        <v>18738.2</v>
      </c>
      <c r="K818" s="14">
        <f t="shared" ref="K818:K822" si="5083">K819</f>
        <v>18738.2</v>
      </c>
      <c r="L818" s="14">
        <f t="shared" ref="L818:L822" si="5084">L819</f>
        <v>18738.2</v>
      </c>
      <c r="M818" s="14">
        <f t="shared" si="4917"/>
        <v>31230.400000000001</v>
      </c>
      <c r="N818" s="14">
        <f t="shared" si="4918"/>
        <v>31230.400000000001</v>
      </c>
      <c r="O818" s="14">
        <f t="shared" si="4919"/>
        <v>31230.400000000001</v>
      </c>
      <c r="P818" s="14">
        <f t="shared" ref="P818:P822" si="5085">P819</f>
        <v>0</v>
      </c>
      <c r="Q818" s="14">
        <f t="shared" ref="Q818:Q822" si="5086">Q819</f>
        <v>0</v>
      </c>
      <c r="R818" s="14">
        <f t="shared" ref="R818:R822" si="5087">R819</f>
        <v>0</v>
      </c>
      <c r="S818" s="14">
        <f t="shared" ref="S818:S822" si="5088">S819</f>
        <v>0</v>
      </c>
      <c r="T818" s="14">
        <f t="shared" ref="T818:T822" si="5089">T819</f>
        <v>0</v>
      </c>
      <c r="U818" s="14">
        <f t="shared" ref="U818:U822" si="5090">U819</f>
        <v>0</v>
      </c>
      <c r="V818" s="14">
        <f t="shared" ref="V818:V822" si="5091">V819</f>
        <v>0</v>
      </c>
      <c r="W818" s="14">
        <f t="shared" ref="W818:W822" si="5092">W819</f>
        <v>0</v>
      </c>
      <c r="X818" s="14">
        <f t="shared" ref="X818:X822" si="5093">X819</f>
        <v>0</v>
      </c>
      <c r="Y818" s="14">
        <f t="shared" si="4988"/>
        <v>31230.400000000001</v>
      </c>
      <c r="Z818" s="14">
        <f t="shared" si="4989"/>
        <v>31230.400000000001</v>
      </c>
      <c r="AA818" s="14">
        <f t="shared" si="4990"/>
        <v>31230.400000000001</v>
      </c>
      <c r="AB818" s="14">
        <f t="shared" ref="AB818:AB822" si="5094">AB819</f>
        <v>0</v>
      </c>
      <c r="AC818" s="14">
        <f t="shared" ref="AC818:AC822" si="5095">AC819</f>
        <v>0</v>
      </c>
      <c r="AD818" s="14">
        <f t="shared" ref="AD818:AD822" si="5096">AD819</f>
        <v>0</v>
      </c>
      <c r="AE818" s="14">
        <f t="shared" si="4991"/>
        <v>31230.400000000001</v>
      </c>
      <c r="AF818" s="14">
        <f t="shared" si="4992"/>
        <v>31230.400000000001</v>
      </c>
      <c r="AG818" s="14">
        <f t="shared" si="4993"/>
        <v>31230.400000000001</v>
      </c>
      <c r="AH818" s="14">
        <f t="shared" ref="AH818:AH822" si="5097">AH819</f>
        <v>0</v>
      </c>
      <c r="AI818" s="14">
        <f t="shared" ref="AI818:AI822" si="5098">AI819</f>
        <v>0</v>
      </c>
      <c r="AJ818" s="14">
        <f t="shared" ref="AJ818:AJ822" si="5099">AJ819</f>
        <v>0</v>
      </c>
      <c r="AK818" s="14">
        <f t="shared" ref="AK818:AK822" si="5100">AK819</f>
        <v>0</v>
      </c>
      <c r="AL818" s="14">
        <f t="shared" ref="AL818:AL822" si="5101">AL819</f>
        <v>0</v>
      </c>
      <c r="AM818" s="14">
        <f t="shared" ref="AM818:AM822" si="5102">AM819</f>
        <v>0</v>
      </c>
      <c r="AN818" s="14">
        <f t="shared" ref="AN818:AN822" si="5103">AN819</f>
        <v>0</v>
      </c>
      <c r="AO818" s="14">
        <f t="shared" ref="AO818:AO822" si="5104">AO819</f>
        <v>0</v>
      </c>
      <c r="AP818" s="14">
        <f t="shared" ref="AP818:AP822" si="5105">AP819</f>
        <v>0</v>
      </c>
      <c r="AQ818" s="14">
        <f t="shared" ref="AQ818:AQ822" si="5106">AQ819</f>
        <v>0</v>
      </c>
      <c r="AR818" s="14">
        <f t="shared" ref="AR818:AR822" si="5107">AR819</f>
        <v>0</v>
      </c>
      <c r="AS818" s="14">
        <f t="shared" ref="AS818:AS822" si="5108">AS819</f>
        <v>0</v>
      </c>
      <c r="AT818" s="14">
        <f t="shared" ref="AT818:AT822" si="5109">AT819</f>
        <v>0</v>
      </c>
      <c r="AU818" s="14">
        <f t="shared" ref="AU818:AU822" si="5110">AU819</f>
        <v>0</v>
      </c>
      <c r="AV818" s="14">
        <f t="shared" ref="AV818:AV822" si="5111">AV819</f>
        <v>0</v>
      </c>
      <c r="AW818" s="14">
        <f t="shared" si="4995"/>
        <v>31230.400000000001</v>
      </c>
      <c r="AX818" s="14">
        <f t="shared" si="4996"/>
        <v>31230.400000000001</v>
      </c>
      <c r="AY818" s="14">
        <f t="shared" si="4997"/>
        <v>31230.400000000001</v>
      </c>
      <c r="AZ818" s="14">
        <f t="shared" ref="AZ818:AZ822" si="5112">AZ819</f>
        <v>0</v>
      </c>
      <c r="BA818" s="14">
        <f t="shared" si="4998"/>
        <v>31230.400000000001</v>
      </c>
      <c r="BB818" s="14">
        <f t="shared" si="4999"/>
        <v>31230.400000000001</v>
      </c>
      <c r="BC818" s="14">
        <f t="shared" si="5000"/>
        <v>31230.400000000001</v>
      </c>
      <c r="BD818" s="14">
        <f t="shared" ref="BD818:BD822" si="5113">BD819</f>
        <v>0</v>
      </c>
      <c r="BE818" s="14">
        <f t="shared" ref="BE818:BE822" si="5114">BE819</f>
        <v>0</v>
      </c>
      <c r="BF818" s="14">
        <f t="shared" ref="BF818:BF822" si="5115">BF819</f>
        <v>0</v>
      </c>
      <c r="BG818" s="14">
        <f t="shared" ref="BG818:BG822" si="5116">BG819</f>
        <v>0</v>
      </c>
      <c r="BH818" s="14">
        <f t="shared" ref="BH818:BH822" si="5117">BH819</f>
        <v>0</v>
      </c>
      <c r="BI818" s="14">
        <f t="shared" ref="BI818:BI822" si="5118">BI819</f>
        <v>0</v>
      </c>
      <c r="BJ818" s="14">
        <f t="shared" ref="BJ818:BJ822" si="5119">BJ819</f>
        <v>0</v>
      </c>
      <c r="BK818" s="14">
        <f t="shared" ref="BK818:BK822" si="5120">BK819</f>
        <v>0</v>
      </c>
      <c r="BL818" s="14">
        <f t="shared" ref="BL818:BL822" si="5121">BL819</f>
        <v>0</v>
      </c>
      <c r="BM818" s="14">
        <f t="shared" ref="BM818:BM822" si="5122">BM819</f>
        <v>0</v>
      </c>
      <c r="BN818" s="14">
        <f t="shared" ref="BN818:BN822" si="5123">BN819</f>
        <v>0</v>
      </c>
      <c r="BO818" s="14">
        <f t="shared" si="5002"/>
        <v>31230.400000000001</v>
      </c>
      <c r="BP818" s="14">
        <f t="shared" si="5003"/>
        <v>31230.400000000001</v>
      </c>
      <c r="BQ818" s="14">
        <f t="shared" si="5004"/>
        <v>31230.400000000001</v>
      </c>
      <c r="BR818" s="14">
        <f t="shared" ref="BR818:BR822" si="5124">BR819</f>
        <v>0</v>
      </c>
      <c r="BS818" s="14">
        <f t="shared" ref="BS818:BS822" si="5125">BS819</f>
        <v>0</v>
      </c>
      <c r="BT818" s="14">
        <f t="shared" ref="BT818:BT822" si="5126">BT819</f>
        <v>0</v>
      </c>
      <c r="BU818" s="14">
        <f t="shared" si="5005"/>
        <v>31230.400000000001</v>
      </c>
      <c r="BV818" s="14">
        <f t="shared" si="5006"/>
        <v>31230.400000000001</v>
      </c>
      <c r="BW818" s="14">
        <f t="shared" si="5007"/>
        <v>31230.400000000001</v>
      </c>
      <c r="BX818" s="14">
        <f t="shared" ref="BX818:BX822" si="5127">BX819</f>
        <v>0</v>
      </c>
      <c r="BY818" s="14">
        <f t="shared" ref="BY818:BY822" si="5128">BY819</f>
        <v>0</v>
      </c>
      <c r="BZ818" s="14">
        <f t="shared" ref="BZ818:BZ822" si="5129">BZ819</f>
        <v>0</v>
      </c>
      <c r="CA818" s="14">
        <f t="shared" ref="CA818:CA822" si="5130">CA819</f>
        <v>0</v>
      </c>
      <c r="CB818" s="14">
        <f t="shared" ref="CB818:CB822" si="5131">CB819</f>
        <v>0</v>
      </c>
      <c r="CC818" s="14">
        <f t="shared" ref="CC818:CC822" si="5132">CC819</f>
        <v>0</v>
      </c>
      <c r="CD818" s="14">
        <f t="shared" ref="CD818:CD822" si="5133">CD819</f>
        <v>0</v>
      </c>
      <c r="CE818" s="14">
        <f t="shared" ref="CE818:CE822" si="5134">CE819</f>
        <v>0</v>
      </c>
      <c r="CF818" s="14">
        <f t="shared" ref="CF818:CF822" si="5135">CF819</f>
        <v>0</v>
      </c>
      <c r="CG818" s="14">
        <f t="shared" si="5009"/>
        <v>31230.400000000001</v>
      </c>
      <c r="CH818" s="14">
        <f t="shared" ref="CH818:CH822" si="5136">CH819</f>
        <v>0</v>
      </c>
      <c r="CI818" s="84">
        <f t="shared" si="5071"/>
        <v>31230.400000000001</v>
      </c>
      <c r="CJ818" s="14">
        <f t="shared" si="5010"/>
        <v>31230.400000000001</v>
      </c>
      <c r="CK818" s="52">
        <f t="shared" ref="CK818:CP822" si="5137">CK819</f>
        <v>0</v>
      </c>
      <c r="CL818" s="84">
        <f t="shared" si="5072"/>
        <v>31230.400000000001</v>
      </c>
      <c r="CM818" s="14">
        <f t="shared" si="5011"/>
        <v>31230.400000000001</v>
      </c>
      <c r="CN818" s="52">
        <f t="shared" si="5137"/>
        <v>0</v>
      </c>
      <c r="CO818" s="84">
        <f t="shared" si="5073"/>
        <v>31230.400000000001</v>
      </c>
      <c r="CP818" s="14">
        <f t="shared" si="5137"/>
        <v>0</v>
      </c>
      <c r="CQ818" s="29"/>
      <c r="CR818" s="29"/>
      <c r="CT818" s="1"/>
    </row>
    <row r="819" spans="1:98" ht="31.2" customHeight="1" x14ac:dyDescent="0.3">
      <c r="A819" s="76" t="s">
        <v>487</v>
      </c>
      <c r="B819" s="76" t="s">
        <v>68</v>
      </c>
      <c r="C819" s="76" t="s">
        <v>70</v>
      </c>
      <c r="D819" s="76" t="s">
        <v>464</v>
      </c>
      <c r="E819" s="88"/>
      <c r="F819" s="77" t="s">
        <v>465</v>
      </c>
      <c r="G819" s="14">
        <f t="shared" si="5079"/>
        <v>12492.2</v>
      </c>
      <c r="H819" s="14">
        <f t="shared" si="5080"/>
        <v>12492.2</v>
      </c>
      <c r="I819" s="14">
        <f t="shared" si="5081"/>
        <v>12492.2</v>
      </c>
      <c r="J819" s="14">
        <f t="shared" si="5082"/>
        <v>18738.2</v>
      </c>
      <c r="K819" s="14">
        <f t="shared" si="5083"/>
        <v>18738.2</v>
      </c>
      <c r="L819" s="14">
        <f t="shared" si="5084"/>
        <v>18738.2</v>
      </c>
      <c r="M819" s="14">
        <f t="shared" si="4917"/>
        <v>31230.400000000001</v>
      </c>
      <c r="N819" s="14">
        <f t="shared" si="4918"/>
        <v>31230.400000000001</v>
      </c>
      <c r="O819" s="14">
        <f t="shared" si="4919"/>
        <v>31230.400000000001</v>
      </c>
      <c r="P819" s="14">
        <f t="shared" si="5085"/>
        <v>0</v>
      </c>
      <c r="Q819" s="14">
        <f t="shared" si="5086"/>
        <v>0</v>
      </c>
      <c r="R819" s="14">
        <f t="shared" si="5087"/>
        <v>0</v>
      </c>
      <c r="S819" s="14">
        <f t="shared" si="5088"/>
        <v>0</v>
      </c>
      <c r="T819" s="14">
        <f t="shared" si="5089"/>
        <v>0</v>
      </c>
      <c r="U819" s="14">
        <f t="shared" si="5090"/>
        <v>0</v>
      </c>
      <c r="V819" s="14">
        <f t="shared" si="5091"/>
        <v>0</v>
      </c>
      <c r="W819" s="14">
        <f t="shared" si="5092"/>
        <v>0</v>
      </c>
      <c r="X819" s="14">
        <f t="shared" si="5093"/>
        <v>0</v>
      </c>
      <c r="Y819" s="14">
        <f t="shared" si="4988"/>
        <v>31230.400000000001</v>
      </c>
      <c r="Z819" s="14">
        <f t="shared" si="4989"/>
        <v>31230.400000000001</v>
      </c>
      <c r="AA819" s="14">
        <f t="shared" si="4990"/>
        <v>31230.400000000001</v>
      </c>
      <c r="AB819" s="14">
        <f t="shared" si="5094"/>
        <v>0</v>
      </c>
      <c r="AC819" s="14">
        <f t="shared" si="5095"/>
        <v>0</v>
      </c>
      <c r="AD819" s="14">
        <f t="shared" si="5096"/>
        <v>0</v>
      </c>
      <c r="AE819" s="14">
        <f t="shared" si="4991"/>
        <v>31230.400000000001</v>
      </c>
      <c r="AF819" s="14">
        <f t="shared" si="4992"/>
        <v>31230.400000000001</v>
      </c>
      <c r="AG819" s="14">
        <f t="shared" si="4993"/>
        <v>31230.400000000001</v>
      </c>
      <c r="AH819" s="14">
        <f t="shared" si="5097"/>
        <v>0</v>
      </c>
      <c r="AI819" s="14">
        <f t="shared" si="5098"/>
        <v>0</v>
      </c>
      <c r="AJ819" s="14">
        <f t="shared" si="5099"/>
        <v>0</v>
      </c>
      <c r="AK819" s="14">
        <f t="shared" si="5100"/>
        <v>0</v>
      </c>
      <c r="AL819" s="14">
        <f t="shared" si="5101"/>
        <v>0</v>
      </c>
      <c r="AM819" s="14">
        <f t="shared" si="5102"/>
        <v>0</v>
      </c>
      <c r="AN819" s="14">
        <f t="shared" si="5103"/>
        <v>0</v>
      </c>
      <c r="AO819" s="14">
        <f t="shared" si="5104"/>
        <v>0</v>
      </c>
      <c r="AP819" s="14">
        <f t="shared" si="5105"/>
        <v>0</v>
      </c>
      <c r="AQ819" s="14">
        <f t="shared" si="5106"/>
        <v>0</v>
      </c>
      <c r="AR819" s="14">
        <f t="shared" si="5107"/>
        <v>0</v>
      </c>
      <c r="AS819" s="14">
        <f t="shared" si="5108"/>
        <v>0</v>
      </c>
      <c r="AT819" s="14">
        <f t="shared" si="5109"/>
        <v>0</v>
      </c>
      <c r="AU819" s="14">
        <f t="shared" si="5110"/>
        <v>0</v>
      </c>
      <c r="AV819" s="14">
        <f t="shared" si="5111"/>
        <v>0</v>
      </c>
      <c r="AW819" s="14">
        <f t="shared" si="4995"/>
        <v>31230.400000000001</v>
      </c>
      <c r="AX819" s="14">
        <f t="shared" si="4996"/>
        <v>31230.400000000001</v>
      </c>
      <c r="AY819" s="14">
        <f t="shared" si="4997"/>
        <v>31230.400000000001</v>
      </c>
      <c r="AZ819" s="14">
        <f t="shared" si="5112"/>
        <v>0</v>
      </c>
      <c r="BA819" s="14">
        <f t="shared" si="4998"/>
        <v>31230.400000000001</v>
      </c>
      <c r="BB819" s="14">
        <f t="shared" si="4999"/>
        <v>31230.400000000001</v>
      </c>
      <c r="BC819" s="14">
        <f t="shared" si="5000"/>
        <v>31230.400000000001</v>
      </c>
      <c r="BD819" s="14">
        <f t="shared" si="5113"/>
        <v>0</v>
      </c>
      <c r="BE819" s="14">
        <f t="shared" si="5114"/>
        <v>0</v>
      </c>
      <c r="BF819" s="14">
        <f t="shared" si="5115"/>
        <v>0</v>
      </c>
      <c r="BG819" s="14">
        <f t="shared" si="5116"/>
        <v>0</v>
      </c>
      <c r="BH819" s="14">
        <f t="shared" si="5117"/>
        <v>0</v>
      </c>
      <c r="BI819" s="14">
        <f t="shared" si="5118"/>
        <v>0</v>
      </c>
      <c r="BJ819" s="14">
        <f t="shared" si="5119"/>
        <v>0</v>
      </c>
      <c r="BK819" s="14">
        <f t="shared" si="5120"/>
        <v>0</v>
      </c>
      <c r="BL819" s="14">
        <f t="shared" si="5121"/>
        <v>0</v>
      </c>
      <c r="BM819" s="14">
        <f t="shared" si="5122"/>
        <v>0</v>
      </c>
      <c r="BN819" s="14">
        <f t="shared" si="5123"/>
        <v>0</v>
      </c>
      <c r="BO819" s="14">
        <f t="shared" si="5002"/>
        <v>31230.400000000001</v>
      </c>
      <c r="BP819" s="14">
        <f t="shared" si="5003"/>
        <v>31230.400000000001</v>
      </c>
      <c r="BQ819" s="14">
        <f t="shared" si="5004"/>
        <v>31230.400000000001</v>
      </c>
      <c r="BR819" s="14">
        <f t="shared" si="5124"/>
        <v>0</v>
      </c>
      <c r="BS819" s="14">
        <f t="shared" si="5125"/>
        <v>0</v>
      </c>
      <c r="BT819" s="14">
        <f t="shared" si="5126"/>
        <v>0</v>
      </c>
      <c r="BU819" s="14">
        <f t="shared" si="5005"/>
        <v>31230.400000000001</v>
      </c>
      <c r="BV819" s="14">
        <f t="shared" si="5006"/>
        <v>31230.400000000001</v>
      </c>
      <c r="BW819" s="14">
        <f t="shared" si="5007"/>
        <v>31230.400000000001</v>
      </c>
      <c r="BX819" s="14">
        <f t="shared" si="5127"/>
        <v>0</v>
      </c>
      <c r="BY819" s="14">
        <f t="shared" si="5128"/>
        <v>0</v>
      </c>
      <c r="BZ819" s="14">
        <f t="shared" si="5129"/>
        <v>0</v>
      </c>
      <c r="CA819" s="14">
        <f t="shared" si="5130"/>
        <v>0</v>
      </c>
      <c r="CB819" s="14">
        <f t="shared" si="5131"/>
        <v>0</v>
      </c>
      <c r="CC819" s="14">
        <f t="shared" si="5132"/>
        <v>0</v>
      </c>
      <c r="CD819" s="14">
        <f t="shared" si="5133"/>
        <v>0</v>
      </c>
      <c r="CE819" s="14">
        <f t="shared" si="5134"/>
        <v>0</v>
      </c>
      <c r="CF819" s="14">
        <f t="shared" si="5135"/>
        <v>0</v>
      </c>
      <c r="CG819" s="14">
        <f t="shared" si="5009"/>
        <v>31230.400000000001</v>
      </c>
      <c r="CH819" s="14">
        <f t="shared" si="5136"/>
        <v>0</v>
      </c>
      <c r="CI819" s="84">
        <f t="shared" si="5071"/>
        <v>31230.400000000001</v>
      </c>
      <c r="CJ819" s="14">
        <f t="shared" si="5010"/>
        <v>31230.400000000001</v>
      </c>
      <c r="CK819" s="52">
        <f t="shared" si="5137"/>
        <v>0</v>
      </c>
      <c r="CL819" s="84">
        <f t="shared" si="5072"/>
        <v>31230.400000000001</v>
      </c>
      <c r="CM819" s="14">
        <f t="shared" si="5011"/>
        <v>31230.400000000001</v>
      </c>
      <c r="CN819" s="52">
        <f t="shared" si="5137"/>
        <v>0</v>
      </c>
      <c r="CO819" s="84">
        <f t="shared" si="5073"/>
        <v>31230.400000000001</v>
      </c>
      <c r="CP819" s="14">
        <f t="shared" si="5137"/>
        <v>0</v>
      </c>
      <c r="CQ819" s="29"/>
      <c r="CR819" s="29"/>
      <c r="CT819" s="1"/>
    </row>
    <row r="820" spans="1:98" ht="31.2" customHeight="1" x14ac:dyDescent="0.3">
      <c r="A820" s="76" t="s">
        <v>487</v>
      </c>
      <c r="B820" s="76" t="s">
        <v>68</v>
      </c>
      <c r="C820" s="76" t="s">
        <v>70</v>
      </c>
      <c r="D820" s="76" t="s">
        <v>472</v>
      </c>
      <c r="E820" s="88"/>
      <c r="F820" s="77" t="s">
        <v>473</v>
      </c>
      <c r="G820" s="14">
        <f t="shared" si="5079"/>
        <v>12492.2</v>
      </c>
      <c r="H820" s="14">
        <f t="shared" si="5080"/>
        <v>12492.2</v>
      </c>
      <c r="I820" s="14">
        <f t="shared" si="5081"/>
        <v>12492.2</v>
      </c>
      <c r="J820" s="14">
        <f t="shared" si="5082"/>
        <v>18738.2</v>
      </c>
      <c r="K820" s="14">
        <f t="shared" si="5083"/>
        <v>18738.2</v>
      </c>
      <c r="L820" s="14">
        <f t="shared" si="5084"/>
        <v>18738.2</v>
      </c>
      <c r="M820" s="14">
        <f t="shared" si="4917"/>
        <v>31230.400000000001</v>
      </c>
      <c r="N820" s="14">
        <f t="shared" si="4918"/>
        <v>31230.400000000001</v>
      </c>
      <c r="O820" s="14">
        <f t="shared" si="4919"/>
        <v>31230.400000000001</v>
      </c>
      <c r="P820" s="14">
        <f t="shared" si="5085"/>
        <v>0</v>
      </c>
      <c r="Q820" s="14">
        <f t="shared" si="5086"/>
        <v>0</v>
      </c>
      <c r="R820" s="14">
        <f t="shared" si="5087"/>
        <v>0</v>
      </c>
      <c r="S820" s="14">
        <f t="shared" si="5088"/>
        <v>0</v>
      </c>
      <c r="T820" s="14">
        <f t="shared" si="5089"/>
        <v>0</v>
      </c>
      <c r="U820" s="14">
        <f t="shared" si="5090"/>
        <v>0</v>
      </c>
      <c r="V820" s="14">
        <f t="shared" si="5091"/>
        <v>0</v>
      </c>
      <c r="W820" s="14">
        <f t="shared" si="5092"/>
        <v>0</v>
      </c>
      <c r="X820" s="14">
        <f t="shared" si="5093"/>
        <v>0</v>
      </c>
      <c r="Y820" s="14">
        <f t="shared" si="4988"/>
        <v>31230.400000000001</v>
      </c>
      <c r="Z820" s="14">
        <f t="shared" si="4989"/>
        <v>31230.400000000001</v>
      </c>
      <c r="AA820" s="14">
        <f t="shared" si="4990"/>
        <v>31230.400000000001</v>
      </c>
      <c r="AB820" s="14">
        <f t="shared" si="5094"/>
        <v>0</v>
      </c>
      <c r="AC820" s="14">
        <f t="shared" si="5095"/>
        <v>0</v>
      </c>
      <c r="AD820" s="14">
        <f t="shared" si="5096"/>
        <v>0</v>
      </c>
      <c r="AE820" s="14">
        <f t="shared" si="4991"/>
        <v>31230.400000000001</v>
      </c>
      <c r="AF820" s="14">
        <f t="shared" si="4992"/>
        <v>31230.400000000001</v>
      </c>
      <c r="AG820" s="14">
        <f t="shared" si="4993"/>
        <v>31230.400000000001</v>
      </c>
      <c r="AH820" s="14">
        <f t="shared" si="5097"/>
        <v>0</v>
      </c>
      <c r="AI820" s="14">
        <f t="shared" si="5098"/>
        <v>0</v>
      </c>
      <c r="AJ820" s="14">
        <f t="shared" si="5099"/>
        <v>0</v>
      </c>
      <c r="AK820" s="14">
        <f t="shared" si="5100"/>
        <v>0</v>
      </c>
      <c r="AL820" s="14">
        <f t="shared" si="5101"/>
        <v>0</v>
      </c>
      <c r="AM820" s="14">
        <f t="shared" si="5102"/>
        <v>0</v>
      </c>
      <c r="AN820" s="14">
        <f t="shared" si="5103"/>
        <v>0</v>
      </c>
      <c r="AO820" s="14">
        <f t="shared" si="5104"/>
        <v>0</v>
      </c>
      <c r="AP820" s="14">
        <f t="shared" si="5105"/>
        <v>0</v>
      </c>
      <c r="AQ820" s="14">
        <f t="shared" si="5106"/>
        <v>0</v>
      </c>
      <c r="AR820" s="14">
        <f t="shared" si="5107"/>
        <v>0</v>
      </c>
      <c r="AS820" s="14">
        <f t="shared" si="5108"/>
        <v>0</v>
      </c>
      <c r="AT820" s="14">
        <f t="shared" si="5109"/>
        <v>0</v>
      </c>
      <c r="AU820" s="14">
        <f t="shared" si="5110"/>
        <v>0</v>
      </c>
      <c r="AV820" s="14">
        <f t="shared" si="5111"/>
        <v>0</v>
      </c>
      <c r="AW820" s="14">
        <f t="shared" si="4995"/>
        <v>31230.400000000001</v>
      </c>
      <c r="AX820" s="14">
        <f t="shared" si="4996"/>
        <v>31230.400000000001</v>
      </c>
      <c r="AY820" s="14">
        <f t="shared" si="4997"/>
        <v>31230.400000000001</v>
      </c>
      <c r="AZ820" s="14">
        <f t="shared" si="5112"/>
        <v>0</v>
      </c>
      <c r="BA820" s="14">
        <f t="shared" si="4998"/>
        <v>31230.400000000001</v>
      </c>
      <c r="BB820" s="14">
        <f t="shared" si="4999"/>
        <v>31230.400000000001</v>
      </c>
      <c r="BC820" s="14">
        <f t="shared" si="5000"/>
        <v>31230.400000000001</v>
      </c>
      <c r="BD820" s="14">
        <f t="shared" si="5113"/>
        <v>0</v>
      </c>
      <c r="BE820" s="14">
        <f t="shared" si="5114"/>
        <v>0</v>
      </c>
      <c r="BF820" s="14">
        <f t="shared" si="5115"/>
        <v>0</v>
      </c>
      <c r="BG820" s="14">
        <f t="shared" si="5116"/>
        <v>0</v>
      </c>
      <c r="BH820" s="14">
        <f t="shared" si="5117"/>
        <v>0</v>
      </c>
      <c r="BI820" s="14">
        <f t="shared" si="5118"/>
        <v>0</v>
      </c>
      <c r="BJ820" s="14">
        <f t="shared" si="5119"/>
        <v>0</v>
      </c>
      <c r="BK820" s="14">
        <f t="shared" si="5120"/>
        <v>0</v>
      </c>
      <c r="BL820" s="14">
        <f t="shared" si="5121"/>
        <v>0</v>
      </c>
      <c r="BM820" s="14">
        <f t="shared" si="5122"/>
        <v>0</v>
      </c>
      <c r="BN820" s="14">
        <f t="shared" si="5123"/>
        <v>0</v>
      </c>
      <c r="BO820" s="14">
        <f t="shared" si="5002"/>
        <v>31230.400000000001</v>
      </c>
      <c r="BP820" s="14">
        <f t="shared" si="5003"/>
        <v>31230.400000000001</v>
      </c>
      <c r="BQ820" s="14">
        <f t="shared" si="5004"/>
        <v>31230.400000000001</v>
      </c>
      <c r="BR820" s="14">
        <f t="shared" si="5124"/>
        <v>0</v>
      </c>
      <c r="BS820" s="14">
        <f t="shared" si="5125"/>
        <v>0</v>
      </c>
      <c r="BT820" s="14">
        <f t="shared" si="5126"/>
        <v>0</v>
      </c>
      <c r="BU820" s="14">
        <f t="shared" si="5005"/>
        <v>31230.400000000001</v>
      </c>
      <c r="BV820" s="14">
        <f t="shared" si="5006"/>
        <v>31230.400000000001</v>
      </c>
      <c r="BW820" s="14">
        <f t="shared" si="5007"/>
        <v>31230.400000000001</v>
      </c>
      <c r="BX820" s="14">
        <f t="shared" si="5127"/>
        <v>0</v>
      </c>
      <c r="BY820" s="14">
        <f t="shared" si="5128"/>
        <v>0</v>
      </c>
      <c r="BZ820" s="14">
        <f t="shared" si="5129"/>
        <v>0</v>
      </c>
      <c r="CA820" s="14">
        <f t="shared" si="5130"/>
        <v>0</v>
      </c>
      <c r="CB820" s="14">
        <f t="shared" si="5131"/>
        <v>0</v>
      </c>
      <c r="CC820" s="14">
        <f t="shared" si="5132"/>
        <v>0</v>
      </c>
      <c r="CD820" s="14">
        <f t="shared" si="5133"/>
        <v>0</v>
      </c>
      <c r="CE820" s="14">
        <f t="shared" si="5134"/>
        <v>0</v>
      </c>
      <c r="CF820" s="14">
        <f t="shared" si="5135"/>
        <v>0</v>
      </c>
      <c r="CG820" s="14">
        <f t="shared" si="5009"/>
        <v>31230.400000000001</v>
      </c>
      <c r="CH820" s="14">
        <f t="shared" si="5136"/>
        <v>0</v>
      </c>
      <c r="CI820" s="84">
        <f t="shared" si="5071"/>
        <v>31230.400000000001</v>
      </c>
      <c r="CJ820" s="14">
        <f t="shared" si="5010"/>
        <v>31230.400000000001</v>
      </c>
      <c r="CK820" s="52">
        <f t="shared" si="5137"/>
        <v>0</v>
      </c>
      <c r="CL820" s="84">
        <f t="shared" si="5072"/>
        <v>31230.400000000001</v>
      </c>
      <c r="CM820" s="14">
        <f t="shared" si="5011"/>
        <v>31230.400000000001</v>
      </c>
      <c r="CN820" s="52">
        <f t="shared" si="5137"/>
        <v>0</v>
      </c>
      <c r="CO820" s="84">
        <f t="shared" si="5073"/>
        <v>31230.400000000001</v>
      </c>
      <c r="CP820" s="14">
        <f t="shared" si="5137"/>
        <v>0</v>
      </c>
      <c r="CQ820" s="29"/>
      <c r="CR820" s="29"/>
      <c r="CT820" s="1"/>
    </row>
    <row r="821" spans="1:98" ht="15.6" customHeight="1" x14ac:dyDescent="0.3">
      <c r="A821" s="76" t="s">
        <v>487</v>
      </c>
      <c r="B821" s="76" t="s">
        <v>68</v>
      </c>
      <c r="C821" s="76" t="s">
        <v>70</v>
      </c>
      <c r="D821" s="76" t="s">
        <v>472</v>
      </c>
      <c r="E821" s="76" t="s">
        <v>48</v>
      </c>
      <c r="F821" s="77" t="s">
        <v>49</v>
      </c>
      <c r="G821" s="14">
        <v>12492.2</v>
      </c>
      <c r="H821" s="14">
        <v>12492.2</v>
      </c>
      <c r="I821" s="14">
        <v>12492.2</v>
      </c>
      <c r="J821" s="14">
        <v>18738.2</v>
      </c>
      <c r="K821" s="14">
        <v>18738.2</v>
      </c>
      <c r="L821" s="14">
        <v>18738.2</v>
      </c>
      <c r="M821" s="14">
        <f t="shared" si="4917"/>
        <v>31230.400000000001</v>
      </c>
      <c r="N821" s="14">
        <f t="shared" si="4918"/>
        <v>31230.400000000001</v>
      </c>
      <c r="O821" s="14">
        <f t="shared" si="4919"/>
        <v>31230.400000000001</v>
      </c>
      <c r="P821" s="14"/>
      <c r="Q821" s="14"/>
      <c r="R821" s="14"/>
      <c r="S821" s="14"/>
      <c r="T821" s="14"/>
      <c r="U821" s="14"/>
      <c r="V821" s="14"/>
      <c r="W821" s="14"/>
      <c r="X821" s="14"/>
      <c r="Y821" s="14">
        <f t="shared" si="4988"/>
        <v>31230.400000000001</v>
      </c>
      <c r="Z821" s="14">
        <f t="shared" si="4989"/>
        <v>31230.400000000001</v>
      </c>
      <c r="AA821" s="14">
        <f t="shared" si="4990"/>
        <v>31230.400000000001</v>
      </c>
      <c r="AB821" s="14"/>
      <c r="AC821" s="14"/>
      <c r="AD821" s="14"/>
      <c r="AE821" s="14">
        <f t="shared" si="4991"/>
        <v>31230.400000000001</v>
      </c>
      <c r="AF821" s="14">
        <f t="shared" si="4992"/>
        <v>31230.400000000001</v>
      </c>
      <c r="AG821" s="14">
        <f t="shared" si="4993"/>
        <v>31230.400000000001</v>
      </c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>
        <f t="shared" si="4995"/>
        <v>31230.400000000001</v>
      </c>
      <c r="AX821" s="14">
        <f t="shared" si="4996"/>
        <v>31230.400000000001</v>
      </c>
      <c r="AY821" s="14">
        <f t="shared" si="4997"/>
        <v>31230.400000000001</v>
      </c>
      <c r="AZ821" s="14"/>
      <c r="BA821" s="14">
        <f t="shared" si="4998"/>
        <v>31230.400000000001</v>
      </c>
      <c r="BB821" s="14">
        <f t="shared" si="4999"/>
        <v>31230.400000000001</v>
      </c>
      <c r="BC821" s="14">
        <f t="shared" si="5000"/>
        <v>31230.400000000001</v>
      </c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>
        <f t="shared" si="5002"/>
        <v>31230.400000000001</v>
      </c>
      <c r="BP821" s="14">
        <f t="shared" si="5003"/>
        <v>31230.400000000001</v>
      </c>
      <c r="BQ821" s="14">
        <f t="shared" si="5004"/>
        <v>31230.400000000001</v>
      </c>
      <c r="BR821" s="14"/>
      <c r="BS821" s="14"/>
      <c r="BT821" s="14"/>
      <c r="BU821" s="14">
        <f t="shared" si="5005"/>
        <v>31230.400000000001</v>
      </c>
      <c r="BV821" s="14">
        <f t="shared" si="5006"/>
        <v>31230.400000000001</v>
      </c>
      <c r="BW821" s="14">
        <f t="shared" si="5007"/>
        <v>31230.400000000001</v>
      </c>
      <c r="BX821" s="14"/>
      <c r="BY821" s="14"/>
      <c r="BZ821" s="14"/>
      <c r="CA821" s="14"/>
      <c r="CB821" s="14"/>
      <c r="CC821" s="14"/>
      <c r="CD821" s="14"/>
      <c r="CE821" s="14"/>
      <c r="CF821" s="14"/>
      <c r="CG821" s="14">
        <f t="shared" si="5009"/>
        <v>31230.400000000001</v>
      </c>
      <c r="CH821" s="14"/>
      <c r="CI821" s="84">
        <f t="shared" si="5071"/>
        <v>31230.400000000001</v>
      </c>
      <c r="CJ821" s="14">
        <f t="shared" si="5010"/>
        <v>31230.400000000001</v>
      </c>
      <c r="CK821" s="52"/>
      <c r="CL821" s="84">
        <f t="shared" si="5072"/>
        <v>31230.400000000001</v>
      </c>
      <c r="CM821" s="14">
        <f t="shared" si="5011"/>
        <v>31230.400000000001</v>
      </c>
      <c r="CN821" s="52"/>
      <c r="CO821" s="84">
        <f t="shared" si="5073"/>
        <v>31230.400000000001</v>
      </c>
      <c r="CP821" s="14"/>
      <c r="CQ821" s="29"/>
      <c r="CR821" s="29">
        <v>46</v>
      </c>
      <c r="CT821" s="1"/>
    </row>
    <row r="822" spans="1:98" s="1" customFormat="1" ht="15.6" hidden="1" customHeight="1" x14ac:dyDescent="0.3">
      <c r="A822" s="27" t="s">
        <v>487</v>
      </c>
      <c r="B822" s="27" t="s">
        <v>68</v>
      </c>
      <c r="C822" s="27" t="s">
        <v>70</v>
      </c>
      <c r="D822" s="27" t="s">
        <v>474</v>
      </c>
      <c r="E822" s="30"/>
      <c r="F822" s="28" t="s">
        <v>41</v>
      </c>
      <c r="G822" s="14">
        <f t="shared" si="5079"/>
        <v>11821.3</v>
      </c>
      <c r="H822" s="14">
        <f t="shared" si="5080"/>
        <v>9167.9</v>
      </c>
      <c r="I822" s="14">
        <f t="shared" si="5081"/>
        <v>4022.9</v>
      </c>
      <c r="J822" s="14">
        <f t="shared" si="5082"/>
        <v>0</v>
      </c>
      <c r="K822" s="14">
        <f t="shared" si="5083"/>
        <v>0</v>
      </c>
      <c r="L822" s="14">
        <f t="shared" si="5084"/>
        <v>0</v>
      </c>
      <c r="M822" s="14">
        <f t="shared" si="4917"/>
        <v>11821.3</v>
      </c>
      <c r="N822" s="14">
        <f t="shared" si="4918"/>
        <v>9167.9</v>
      </c>
      <c r="O822" s="14">
        <f t="shared" si="4919"/>
        <v>4022.9</v>
      </c>
      <c r="P822" s="14">
        <f t="shared" si="5085"/>
        <v>0</v>
      </c>
      <c r="Q822" s="14">
        <f t="shared" si="5086"/>
        <v>0</v>
      </c>
      <c r="R822" s="14">
        <f t="shared" si="5087"/>
        <v>0</v>
      </c>
      <c r="S822" s="14">
        <f t="shared" si="5088"/>
        <v>0</v>
      </c>
      <c r="T822" s="14">
        <f t="shared" si="5089"/>
        <v>0</v>
      </c>
      <c r="U822" s="14">
        <f t="shared" si="5090"/>
        <v>0</v>
      </c>
      <c r="V822" s="14">
        <f t="shared" si="5091"/>
        <v>0</v>
      </c>
      <c r="W822" s="14">
        <f t="shared" si="5092"/>
        <v>0</v>
      </c>
      <c r="X822" s="14">
        <f t="shared" si="5093"/>
        <v>0</v>
      </c>
      <c r="Y822" s="14">
        <f t="shared" si="4988"/>
        <v>11821.3</v>
      </c>
      <c r="Z822" s="14">
        <f t="shared" si="4989"/>
        <v>9167.9</v>
      </c>
      <c r="AA822" s="14">
        <f t="shared" si="4990"/>
        <v>4022.9</v>
      </c>
      <c r="AB822" s="14">
        <f t="shared" si="5094"/>
        <v>0</v>
      </c>
      <c r="AC822" s="14">
        <f t="shared" si="5095"/>
        <v>0</v>
      </c>
      <c r="AD822" s="14">
        <f t="shared" si="5096"/>
        <v>0</v>
      </c>
      <c r="AE822" s="14">
        <f t="shared" si="4991"/>
        <v>11821.3</v>
      </c>
      <c r="AF822" s="14">
        <f t="shared" si="4992"/>
        <v>9167.9</v>
      </c>
      <c r="AG822" s="14">
        <f t="shared" si="4993"/>
        <v>4022.9</v>
      </c>
      <c r="AH822" s="14">
        <f t="shared" si="5097"/>
        <v>0</v>
      </c>
      <c r="AI822" s="14">
        <f t="shared" si="5098"/>
        <v>0</v>
      </c>
      <c r="AJ822" s="14">
        <f t="shared" si="5099"/>
        <v>0</v>
      </c>
      <c r="AK822" s="14">
        <f t="shared" si="5100"/>
        <v>0</v>
      </c>
      <c r="AL822" s="14">
        <f t="shared" si="5101"/>
        <v>0</v>
      </c>
      <c r="AM822" s="14">
        <f t="shared" si="5102"/>
        <v>0</v>
      </c>
      <c r="AN822" s="14">
        <f t="shared" si="5103"/>
        <v>0</v>
      </c>
      <c r="AO822" s="14">
        <f t="shared" si="5104"/>
        <v>0</v>
      </c>
      <c r="AP822" s="14">
        <f t="shared" si="5105"/>
        <v>0</v>
      </c>
      <c r="AQ822" s="14">
        <f t="shared" si="5106"/>
        <v>0</v>
      </c>
      <c r="AR822" s="14">
        <f t="shared" si="5107"/>
        <v>0</v>
      </c>
      <c r="AS822" s="14">
        <f t="shared" si="5108"/>
        <v>0</v>
      </c>
      <c r="AT822" s="14">
        <f t="shared" si="5109"/>
        <v>0</v>
      </c>
      <c r="AU822" s="14">
        <f t="shared" si="5110"/>
        <v>0</v>
      </c>
      <c r="AV822" s="14">
        <f t="shared" si="5111"/>
        <v>0</v>
      </c>
      <c r="AW822" s="14">
        <f t="shared" si="4995"/>
        <v>11821.3</v>
      </c>
      <c r="AX822" s="14">
        <f t="shared" si="4996"/>
        <v>9167.9</v>
      </c>
      <c r="AY822" s="14">
        <f t="shared" si="4997"/>
        <v>4022.9</v>
      </c>
      <c r="AZ822" s="14">
        <f t="shared" si="5112"/>
        <v>0</v>
      </c>
      <c r="BA822" s="14">
        <f t="shared" si="4998"/>
        <v>11821.3</v>
      </c>
      <c r="BB822" s="14">
        <f t="shared" si="4999"/>
        <v>9167.9</v>
      </c>
      <c r="BC822" s="14">
        <f t="shared" si="5000"/>
        <v>4022.9</v>
      </c>
      <c r="BD822" s="14">
        <f t="shared" si="5113"/>
        <v>0</v>
      </c>
      <c r="BE822" s="14">
        <f t="shared" si="5114"/>
        <v>0</v>
      </c>
      <c r="BF822" s="14">
        <f t="shared" si="5115"/>
        <v>0</v>
      </c>
      <c r="BG822" s="14">
        <f t="shared" si="5116"/>
        <v>0</v>
      </c>
      <c r="BH822" s="14">
        <f t="shared" si="5117"/>
        <v>0</v>
      </c>
      <c r="BI822" s="14">
        <f t="shared" si="5118"/>
        <v>0</v>
      </c>
      <c r="BJ822" s="14">
        <f t="shared" si="5119"/>
        <v>15120.602000000001</v>
      </c>
      <c r="BK822" s="14">
        <f t="shared" si="5120"/>
        <v>0</v>
      </c>
      <c r="BL822" s="14">
        <f t="shared" si="5121"/>
        <v>0</v>
      </c>
      <c r="BM822" s="14">
        <f t="shared" si="5122"/>
        <v>0</v>
      </c>
      <c r="BN822" s="14">
        <f t="shared" si="5123"/>
        <v>0</v>
      </c>
      <c r="BO822" s="14">
        <f t="shared" si="5002"/>
        <v>11821.3</v>
      </c>
      <c r="BP822" s="14">
        <f t="shared" si="5003"/>
        <v>24288.502</v>
      </c>
      <c r="BQ822" s="14">
        <f t="shared" si="5004"/>
        <v>4022.9</v>
      </c>
      <c r="BR822" s="14">
        <f t="shared" si="5124"/>
        <v>0</v>
      </c>
      <c r="BS822" s="14">
        <f t="shared" si="5125"/>
        <v>-15120.602000000001</v>
      </c>
      <c r="BT822" s="14">
        <f t="shared" si="5126"/>
        <v>0</v>
      </c>
      <c r="BU822" s="14">
        <f t="shared" si="5005"/>
        <v>11821.3</v>
      </c>
      <c r="BV822" s="14">
        <f t="shared" si="5006"/>
        <v>9167.9</v>
      </c>
      <c r="BW822" s="14">
        <f t="shared" si="5007"/>
        <v>4022.9</v>
      </c>
      <c r="BX822" s="14">
        <f t="shared" si="5127"/>
        <v>0</v>
      </c>
      <c r="BY822" s="14">
        <f t="shared" si="5128"/>
        <v>173.61199999999999</v>
      </c>
      <c r="BZ822" s="14">
        <f t="shared" si="5129"/>
        <v>0</v>
      </c>
      <c r="CA822" s="14">
        <f t="shared" si="5130"/>
        <v>0</v>
      </c>
      <c r="CB822" s="14">
        <f t="shared" si="5131"/>
        <v>15120.602000000001</v>
      </c>
      <c r="CC822" s="14">
        <f t="shared" si="5132"/>
        <v>0</v>
      </c>
      <c r="CD822" s="14">
        <f t="shared" si="5133"/>
        <v>0</v>
      </c>
      <c r="CE822" s="14">
        <f t="shared" si="5134"/>
        <v>0</v>
      </c>
      <c r="CF822" s="14">
        <f t="shared" si="5135"/>
        <v>0</v>
      </c>
      <c r="CG822" s="14">
        <f t="shared" si="5009"/>
        <v>11994.911999999998</v>
      </c>
      <c r="CH822" s="14">
        <f t="shared" si="5136"/>
        <v>0</v>
      </c>
      <c r="CI822" s="14"/>
      <c r="CJ822" s="14">
        <f t="shared" si="5010"/>
        <v>24288.502</v>
      </c>
      <c r="CK822" s="52">
        <f t="shared" si="5137"/>
        <v>0</v>
      </c>
      <c r="CL822" s="52"/>
      <c r="CM822" s="14">
        <f t="shared" si="5011"/>
        <v>4022.9</v>
      </c>
      <c r="CN822" s="52">
        <f t="shared" si="5137"/>
        <v>0</v>
      </c>
      <c r="CO822" s="52"/>
      <c r="CP822" s="14">
        <f t="shared" si="5137"/>
        <v>0</v>
      </c>
      <c r="CQ822" s="29">
        <v>0</v>
      </c>
      <c r="CR822" s="29"/>
      <c r="CS822" s="1" t="s">
        <v>75</v>
      </c>
    </row>
    <row r="823" spans="1:98" ht="46.8" customHeight="1" x14ac:dyDescent="0.3">
      <c r="A823" s="76" t="s">
        <v>487</v>
      </c>
      <c r="B823" s="76" t="s">
        <v>68</v>
      </c>
      <c r="C823" s="76" t="s">
        <v>70</v>
      </c>
      <c r="D823" s="76" t="s">
        <v>475</v>
      </c>
      <c r="E823" s="88"/>
      <c r="F823" s="77" t="s">
        <v>476</v>
      </c>
      <c r="G823" s="14">
        <f t="shared" ref="G823:L823" si="5138">G824+G826</f>
        <v>11821.3</v>
      </c>
      <c r="H823" s="14">
        <f t="shared" si="5138"/>
        <v>9167.9</v>
      </c>
      <c r="I823" s="14">
        <f t="shared" si="5138"/>
        <v>4022.9</v>
      </c>
      <c r="J823" s="14">
        <f t="shared" si="5138"/>
        <v>0</v>
      </c>
      <c r="K823" s="14">
        <f t="shared" si="5138"/>
        <v>0</v>
      </c>
      <c r="L823" s="14">
        <f t="shared" si="5138"/>
        <v>0</v>
      </c>
      <c r="M823" s="14">
        <f t="shared" si="4917"/>
        <v>11821.3</v>
      </c>
      <c r="N823" s="14">
        <f t="shared" si="4918"/>
        <v>9167.9</v>
      </c>
      <c r="O823" s="14">
        <f t="shared" si="4919"/>
        <v>4022.9</v>
      </c>
      <c r="P823" s="14">
        <f t="shared" ref="P823:X823" si="5139">P824+P826</f>
        <v>0</v>
      </c>
      <c r="Q823" s="14">
        <f t="shared" si="5139"/>
        <v>0</v>
      </c>
      <c r="R823" s="14">
        <f t="shared" si="5139"/>
        <v>0</v>
      </c>
      <c r="S823" s="14">
        <f t="shared" si="5139"/>
        <v>0</v>
      </c>
      <c r="T823" s="14">
        <f t="shared" si="5139"/>
        <v>0</v>
      </c>
      <c r="U823" s="14">
        <f t="shared" si="5139"/>
        <v>0</v>
      </c>
      <c r="V823" s="14">
        <f t="shared" si="5139"/>
        <v>0</v>
      </c>
      <c r="W823" s="14">
        <f t="shared" si="5139"/>
        <v>0</v>
      </c>
      <c r="X823" s="14">
        <f t="shared" si="5139"/>
        <v>0</v>
      </c>
      <c r="Y823" s="14">
        <f t="shared" si="4988"/>
        <v>11821.3</v>
      </c>
      <c r="Z823" s="14">
        <f t="shared" si="4989"/>
        <v>9167.9</v>
      </c>
      <c r="AA823" s="14">
        <f t="shared" si="4990"/>
        <v>4022.9</v>
      </c>
      <c r="AB823" s="14">
        <f>AB824+AB826</f>
        <v>0</v>
      </c>
      <c r="AC823" s="14">
        <f>AC824+AC826</f>
        <v>0</v>
      </c>
      <c r="AD823" s="14">
        <f>AD824+AD826</f>
        <v>0</v>
      </c>
      <c r="AE823" s="14">
        <f t="shared" si="4991"/>
        <v>11821.3</v>
      </c>
      <c r="AF823" s="14">
        <f t="shared" si="4992"/>
        <v>9167.9</v>
      </c>
      <c r="AG823" s="14">
        <f t="shared" si="4993"/>
        <v>4022.9</v>
      </c>
      <c r="AH823" s="14">
        <f t="shared" ref="AH823:AV823" si="5140">AH824+AH826</f>
        <v>0</v>
      </c>
      <c r="AI823" s="14">
        <f t="shared" si="5140"/>
        <v>0</v>
      </c>
      <c r="AJ823" s="14">
        <f t="shared" si="5140"/>
        <v>0</v>
      </c>
      <c r="AK823" s="14">
        <f t="shared" si="5140"/>
        <v>0</v>
      </c>
      <c r="AL823" s="14">
        <f t="shared" si="5140"/>
        <v>0</v>
      </c>
      <c r="AM823" s="14">
        <f t="shared" si="5140"/>
        <v>0</v>
      </c>
      <c r="AN823" s="14">
        <f t="shared" si="5140"/>
        <v>0</v>
      </c>
      <c r="AO823" s="14">
        <f t="shared" si="5140"/>
        <v>0</v>
      </c>
      <c r="AP823" s="14">
        <f t="shared" si="5140"/>
        <v>0</v>
      </c>
      <c r="AQ823" s="14">
        <f t="shared" si="5140"/>
        <v>0</v>
      </c>
      <c r="AR823" s="14">
        <f t="shared" si="5140"/>
        <v>0</v>
      </c>
      <c r="AS823" s="14">
        <f t="shared" si="5140"/>
        <v>0</v>
      </c>
      <c r="AT823" s="14">
        <f t="shared" si="5140"/>
        <v>0</v>
      </c>
      <c r="AU823" s="14">
        <f t="shared" si="5140"/>
        <v>0</v>
      </c>
      <c r="AV823" s="14">
        <f t="shared" si="5140"/>
        <v>0</v>
      </c>
      <c r="AW823" s="14">
        <f t="shared" si="4995"/>
        <v>11821.3</v>
      </c>
      <c r="AX823" s="14">
        <f t="shared" si="4996"/>
        <v>9167.9</v>
      </c>
      <c r="AY823" s="14">
        <f t="shared" si="4997"/>
        <v>4022.9</v>
      </c>
      <c r="AZ823" s="14">
        <f>AZ824+AZ826</f>
        <v>0</v>
      </c>
      <c r="BA823" s="14">
        <f t="shared" si="4998"/>
        <v>11821.3</v>
      </c>
      <c r="BB823" s="14">
        <f t="shared" si="4999"/>
        <v>9167.9</v>
      </c>
      <c r="BC823" s="14">
        <f t="shared" si="5000"/>
        <v>4022.9</v>
      </c>
      <c r="BD823" s="14">
        <f t="shared" ref="BD823:BN823" si="5141">BD824+BD826</f>
        <v>0</v>
      </c>
      <c r="BE823" s="14">
        <f t="shared" si="5141"/>
        <v>0</v>
      </c>
      <c r="BF823" s="14">
        <f t="shared" si="5141"/>
        <v>0</v>
      </c>
      <c r="BG823" s="14">
        <f t="shared" si="5141"/>
        <v>0</v>
      </c>
      <c r="BH823" s="14">
        <f t="shared" si="5141"/>
        <v>0</v>
      </c>
      <c r="BI823" s="14">
        <f t="shared" si="5141"/>
        <v>0</v>
      </c>
      <c r="BJ823" s="14">
        <f t="shared" si="5141"/>
        <v>15120.602000000001</v>
      </c>
      <c r="BK823" s="14">
        <f t="shared" si="5141"/>
        <v>0</v>
      </c>
      <c r="BL823" s="14">
        <f t="shared" si="5141"/>
        <v>0</v>
      </c>
      <c r="BM823" s="14">
        <f t="shared" si="5141"/>
        <v>0</v>
      </c>
      <c r="BN823" s="14">
        <f t="shared" si="5141"/>
        <v>0</v>
      </c>
      <c r="BO823" s="14">
        <f t="shared" si="5002"/>
        <v>11821.3</v>
      </c>
      <c r="BP823" s="14">
        <f t="shared" si="5003"/>
        <v>24288.502</v>
      </c>
      <c r="BQ823" s="14">
        <f t="shared" si="5004"/>
        <v>4022.9</v>
      </c>
      <c r="BR823" s="14">
        <f>BR824+BR826</f>
        <v>0</v>
      </c>
      <c r="BS823" s="14">
        <f>BS824+BS826</f>
        <v>-15120.602000000001</v>
      </c>
      <c r="BT823" s="14">
        <f>BT824+BT826</f>
        <v>0</v>
      </c>
      <c r="BU823" s="14">
        <f t="shared" si="5005"/>
        <v>11821.3</v>
      </c>
      <c r="BV823" s="14">
        <f t="shared" si="5006"/>
        <v>9167.9</v>
      </c>
      <c r="BW823" s="14">
        <f t="shared" si="5007"/>
        <v>4022.9</v>
      </c>
      <c r="BX823" s="14">
        <f t="shared" ref="BX823:CF823" si="5142">BX824+BX826</f>
        <v>0</v>
      </c>
      <c r="BY823" s="14">
        <f t="shared" si="5142"/>
        <v>173.61199999999999</v>
      </c>
      <c r="BZ823" s="14">
        <f t="shared" si="5142"/>
        <v>0</v>
      </c>
      <c r="CA823" s="14">
        <f t="shared" si="5142"/>
        <v>0</v>
      </c>
      <c r="CB823" s="14">
        <f t="shared" si="5142"/>
        <v>15120.602000000001</v>
      </c>
      <c r="CC823" s="14">
        <f t="shared" si="5142"/>
        <v>0</v>
      </c>
      <c r="CD823" s="14">
        <f t="shared" si="5142"/>
        <v>0</v>
      </c>
      <c r="CE823" s="14">
        <f t="shared" si="5142"/>
        <v>0</v>
      </c>
      <c r="CF823" s="14">
        <f t="shared" si="5142"/>
        <v>0</v>
      </c>
      <c r="CG823" s="14">
        <f t="shared" si="5009"/>
        <v>11994.911999999998</v>
      </c>
      <c r="CH823" s="14">
        <f>CH824+CH826</f>
        <v>0</v>
      </c>
      <c r="CI823" s="84">
        <f t="shared" ref="CI823:CI829" si="5143">CG823+CH823</f>
        <v>11994.911999999998</v>
      </c>
      <c r="CJ823" s="14">
        <f t="shared" si="5010"/>
        <v>24288.502</v>
      </c>
      <c r="CK823" s="52">
        <f>CK824+CK826</f>
        <v>0</v>
      </c>
      <c r="CL823" s="84">
        <f t="shared" ref="CL823:CL829" si="5144">CJ823+CK823</f>
        <v>24288.502</v>
      </c>
      <c r="CM823" s="14">
        <f t="shared" si="5011"/>
        <v>4022.9</v>
      </c>
      <c r="CN823" s="52">
        <f>CN824+CN826</f>
        <v>0</v>
      </c>
      <c r="CO823" s="84">
        <f t="shared" ref="CO823:CO829" si="5145">CM823+CN823</f>
        <v>4022.9</v>
      </c>
      <c r="CP823" s="14">
        <f>CP824+CP826</f>
        <v>0</v>
      </c>
      <c r="CQ823" s="29"/>
      <c r="CR823" s="29"/>
      <c r="CT823" s="1"/>
    </row>
    <row r="824" spans="1:98" ht="31.2" customHeight="1" x14ac:dyDescent="0.3">
      <c r="A824" s="76" t="s">
        <v>487</v>
      </c>
      <c r="B824" s="76" t="s">
        <v>68</v>
      </c>
      <c r="C824" s="76" t="s">
        <v>70</v>
      </c>
      <c r="D824" s="76" t="s">
        <v>477</v>
      </c>
      <c r="E824" s="88"/>
      <c r="F824" s="77" t="s">
        <v>478</v>
      </c>
      <c r="G824" s="14">
        <f t="shared" ref="G824:L824" si="5146">G825</f>
        <v>6571.3</v>
      </c>
      <c r="H824" s="14">
        <f t="shared" si="5146"/>
        <v>4022.9</v>
      </c>
      <c r="I824" s="14">
        <f t="shared" si="5146"/>
        <v>4022.9</v>
      </c>
      <c r="J824" s="14">
        <f t="shared" si="5146"/>
        <v>0</v>
      </c>
      <c r="K824" s="14">
        <f t="shared" si="5146"/>
        <v>0</v>
      </c>
      <c r="L824" s="14">
        <f t="shared" si="5146"/>
        <v>0</v>
      </c>
      <c r="M824" s="14">
        <f t="shared" si="4917"/>
        <v>6571.3</v>
      </c>
      <c r="N824" s="14">
        <f t="shared" si="4918"/>
        <v>4022.9</v>
      </c>
      <c r="O824" s="14">
        <f t="shared" si="4919"/>
        <v>4022.9</v>
      </c>
      <c r="P824" s="14">
        <f t="shared" ref="P824:X824" si="5147">P825</f>
        <v>0</v>
      </c>
      <c r="Q824" s="14">
        <f t="shared" si="5147"/>
        <v>0</v>
      </c>
      <c r="R824" s="14">
        <f t="shared" si="5147"/>
        <v>0</v>
      </c>
      <c r="S824" s="14">
        <f t="shared" si="5147"/>
        <v>0</v>
      </c>
      <c r="T824" s="14">
        <f t="shared" si="5147"/>
        <v>0</v>
      </c>
      <c r="U824" s="14">
        <f t="shared" si="5147"/>
        <v>0</v>
      </c>
      <c r="V824" s="14">
        <f t="shared" si="5147"/>
        <v>0</v>
      </c>
      <c r="W824" s="14">
        <f t="shared" si="5147"/>
        <v>0</v>
      </c>
      <c r="X824" s="14">
        <f t="shared" si="5147"/>
        <v>0</v>
      </c>
      <c r="Y824" s="14">
        <f t="shared" si="4988"/>
        <v>6571.3</v>
      </c>
      <c r="Z824" s="14">
        <f t="shared" si="4989"/>
        <v>4022.9</v>
      </c>
      <c r="AA824" s="14">
        <f t="shared" si="4990"/>
        <v>4022.9</v>
      </c>
      <c r="AB824" s="14">
        <f>AB825</f>
        <v>0</v>
      </c>
      <c r="AC824" s="14">
        <f>AC825</f>
        <v>0</v>
      </c>
      <c r="AD824" s="14">
        <f>AD825</f>
        <v>0</v>
      </c>
      <c r="AE824" s="14">
        <f t="shared" si="4991"/>
        <v>6571.3</v>
      </c>
      <c r="AF824" s="14">
        <f t="shared" si="4992"/>
        <v>4022.9</v>
      </c>
      <c r="AG824" s="14">
        <f t="shared" si="4993"/>
        <v>4022.9</v>
      </c>
      <c r="AH824" s="14">
        <f t="shared" ref="AH824:AV824" si="5148">AH825</f>
        <v>0</v>
      </c>
      <c r="AI824" s="14">
        <f t="shared" si="5148"/>
        <v>0</v>
      </c>
      <c r="AJ824" s="14">
        <f t="shared" si="5148"/>
        <v>0</v>
      </c>
      <c r="AK824" s="14">
        <f t="shared" si="5148"/>
        <v>0</v>
      </c>
      <c r="AL824" s="14">
        <f t="shared" si="5148"/>
        <v>0</v>
      </c>
      <c r="AM824" s="14">
        <f t="shared" si="5148"/>
        <v>0</v>
      </c>
      <c r="AN824" s="14">
        <f t="shared" si="5148"/>
        <v>0</v>
      </c>
      <c r="AO824" s="14">
        <f t="shared" si="5148"/>
        <v>0</v>
      </c>
      <c r="AP824" s="14">
        <f t="shared" si="5148"/>
        <v>0</v>
      </c>
      <c r="AQ824" s="14">
        <f t="shared" si="5148"/>
        <v>0</v>
      </c>
      <c r="AR824" s="14">
        <f t="shared" si="5148"/>
        <v>0</v>
      </c>
      <c r="AS824" s="14">
        <f t="shared" si="5148"/>
        <v>0</v>
      </c>
      <c r="AT824" s="14">
        <f t="shared" si="5148"/>
        <v>0</v>
      </c>
      <c r="AU824" s="14">
        <f t="shared" si="5148"/>
        <v>0</v>
      </c>
      <c r="AV824" s="14">
        <f t="shared" si="5148"/>
        <v>0</v>
      </c>
      <c r="AW824" s="14">
        <f t="shared" si="4995"/>
        <v>6571.3</v>
      </c>
      <c r="AX824" s="14">
        <f t="shared" si="4996"/>
        <v>4022.9</v>
      </c>
      <c r="AY824" s="14">
        <f t="shared" si="4997"/>
        <v>4022.9</v>
      </c>
      <c r="AZ824" s="14">
        <f>AZ825</f>
        <v>0</v>
      </c>
      <c r="BA824" s="14">
        <f t="shared" si="4998"/>
        <v>6571.3</v>
      </c>
      <c r="BB824" s="14">
        <f t="shared" si="4999"/>
        <v>4022.9</v>
      </c>
      <c r="BC824" s="14">
        <f t="shared" si="5000"/>
        <v>4022.9</v>
      </c>
      <c r="BD824" s="14">
        <f t="shared" ref="BD824:BN824" si="5149">BD825</f>
        <v>0</v>
      </c>
      <c r="BE824" s="14">
        <f t="shared" si="5149"/>
        <v>0</v>
      </c>
      <c r="BF824" s="14">
        <f t="shared" si="5149"/>
        <v>0</v>
      </c>
      <c r="BG824" s="14">
        <f t="shared" si="5149"/>
        <v>0</v>
      </c>
      <c r="BH824" s="14">
        <f t="shared" si="5149"/>
        <v>0</v>
      </c>
      <c r="BI824" s="14">
        <f t="shared" si="5149"/>
        <v>0</v>
      </c>
      <c r="BJ824" s="14">
        <f t="shared" si="5149"/>
        <v>0</v>
      </c>
      <c r="BK824" s="14">
        <f t="shared" si="5149"/>
        <v>0</v>
      </c>
      <c r="BL824" s="14">
        <f t="shared" si="5149"/>
        <v>0</v>
      </c>
      <c r="BM824" s="14">
        <f t="shared" si="5149"/>
        <v>0</v>
      </c>
      <c r="BN824" s="14">
        <f t="shared" si="5149"/>
        <v>0</v>
      </c>
      <c r="BO824" s="14">
        <f t="shared" si="5002"/>
        <v>6571.3</v>
      </c>
      <c r="BP824" s="14">
        <f t="shared" si="5003"/>
        <v>4022.9</v>
      </c>
      <c r="BQ824" s="14">
        <f t="shared" si="5004"/>
        <v>4022.9</v>
      </c>
      <c r="BR824" s="14">
        <f>BR825</f>
        <v>0</v>
      </c>
      <c r="BS824" s="14">
        <f>BS825</f>
        <v>0</v>
      </c>
      <c r="BT824" s="14">
        <f>BT825</f>
        <v>0</v>
      </c>
      <c r="BU824" s="14">
        <f t="shared" si="5005"/>
        <v>6571.3</v>
      </c>
      <c r="BV824" s="14">
        <f t="shared" si="5006"/>
        <v>4022.9</v>
      </c>
      <c r="BW824" s="14">
        <f t="shared" si="5007"/>
        <v>4022.9</v>
      </c>
      <c r="BX824" s="14">
        <f t="shared" ref="BX824:CF824" si="5150">BX825</f>
        <v>0</v>
      </c>
      <c r="BY824" s="14">
        <f t="shared" si="5150"/>
        <v>173.61199999999999</v>
      </c>
      <c r="BZ824" s="14">
        <f t="shared" si="5150"/>
        <v>0</v>
      </c>
      <c r="CA824" s="14">
        <f t="shared" si="5150"/>
        <v>0</v>
      </c>
      <c r="CB824" s="14">
        <f t="shared" si="5150"/>
        <v>0</v>
      </c>
      <c r="CC824" s="14">
        <f t="shared" si="5150"/>
        <v>0</v>
      </c>
      <c r="CD824" s="14">
        <f t="shared" si="5150"/>
        <v>0</v>
      </c>
      <c r="CE824" s="14">
        <f t="shared" si="5150"/>
        <v>0</v>
      </c>
      <c r="CF824" s="14">
        <f t="shared" si="5150"/>
        <v>0</v>
      </c>
      <c r="CG824" s="14">
        <f t="shared" si="5009"/>
        <v>6744.9120000000003</v>
      </c>
      <c r="CH824" s="14">
        <f>CH825</f>
        <v>0</v>
      </c>
      <c r="CI824" s="84">
        <f t="shared" si="5143"/>
        <v>6744.9120000000003</v>
      </c>
      <c r="CJ824" s="14">
        <f t="shared" si="5010"/>
        <v>4022.9</v>
      </c>
      <c r="CK824" s="52">
        <f>CK825</f>
        <v>0</v>
      </c>
      <c r="CL824" s="84">
        <f t="shared" si="5144"/>
        <v>4022.9</v>
      </c>
      <c r="CM824" s="14">
        <f t="shared" si="5011"/>
        <v>4022.9</v>
      </c>
      <c r="CN824" s="52">
        <f>CN825</f>
        <v>0</v>
      </c>
      <c r="CO824" s="84">
        <f t="shared" si="5145"/>
        <v>4022.9</v>
      </c>
      <c r="CP824" s="14">
        <f>CP825</f>
        <v>0</v>
      </c>
      <c r="CQ824" s="29"/>
      <c r="CR824" s="29"/>
      <c r="CT824" s="1"/>
    </row>
    <row r="825" spans="1:98" ht="31.2" customHeight="1" x14ac:dyDescent="0.3">
      <c r="A825" s="76" t="s">
        <v>487</v>
      </c>
      <c r="B825" s="76" t="s">
        <v>68</v>
      </c>
      <c r="C825" s="76" t="s">
        <v>70</v>
      </c>
      <c r="D825" s="76" t="s">
        <v>477</v>
      </c>
      <c r="E825" s="76" t="s">
        <v>46</v>
      </c>
      <c r="F825" s="77" t="s">
        <v>47</v>
      </c>
      <c r="G825" s="14">
        <v>6571.3</v>
      </c>
      <c r="H825" s="14">
        <v>4022.9</v>
      </c>
      <c r="I825" s="14">
        <v>4022.9</v>
      </c>
      <c r="J825" s="14"/>
      <c r="K825" s="14"/>
      <c r="L825" s="14"/>
      <c r="M825" s="14">
        <f t="shared" si="4917"/>
        <v>6571.3</v>
      </c>
      <c r="N825" s="14">
        <f t="shared" si="4918"/>
        <v>4022.9</v>
      </c>
      <c r="O825" s="14">
        <f t="shared" si="4919"/>
        <v>4022.9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>
        <f t="shared" si="4988"/>
        <v>6571.3</v>
      </c>
      <c r="Z825" s="14">
        <f t="shared" si="4989"/>
        <v>4022.9</v>
      </c>
      <c r="AA825" s="14">
        <f t="shared" si="4990"/>
        <v>4022.9</v>
      </c>
      <c r="AB825" s="14"/>
      <c r="AC825" s="14"/>
      <c r="AD825" s="14"/>
      <c r="AE825" s="14">
        <f t="shared" si="4991"/>
        <v>6571.3</v>
      </c>
      <c r="AF825" s="14">
        <f t="shared" si="4992"/>
        <v>4022.9</v>
      </c>
      <c r="AG825" s="14">
        <f t="shared" si="4993"/>
        <v>4022.9</v>
      </c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>
        <f t="shared" si="4995"/>
        <v>6571.3</v>
      </c>
      <c r="AX825" s="14">
        <f t="shared" si="4996"/>
        <v>4022.9</v>
      </c>
      <c r="AY825" s="14">
        <f t="shared" si="4997"/>
        <v>4022.9</v>
      </c>
      <c r="AZ825" s="14"/>
      <c r="BA825" s="14">
        <f t="shared" si="4998"/>
        <v>6571.3</v>
      </c>
      <c r="BB825" s="14">
        <f t="shared" si="4999"/>
        <v>4022.9</v>
      </c>
      <c r="BC825" s="14">
        <f t="shared" si="5000"/>
        <v>4022.9</v>
      </c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>
        <f t="shared" si="5002"/>
        <v>6571.3</v>
      </c>
      <c r="BP825" s="14">
        <f t="shared" si="5003"/>
        <v>4022.9</v>
      </c>
      <c r="BQ825" s="14">
        <f t="shared" si="5004"/>
        <v>4022.9</v>
      </c>
      <c r="BR825" s="14"/>
      <c r="BS825" s="14"/>
      <c r="BT825" s="14"/>
      <c r="BU825" s="14">
        <f t="shared" si="5005"/>
        <v>6571.3</v>
      </c>
      <c r="BV825" s="14">
        <f t="shared" si="5006"/>
        <v>4022.9</v>
      </c>
      <c r="BW825" s="14">
        <f t="shared" si="5007"/>
        <v>4022.9</v>
      </c>
      <c r="BX825" s="14"/>
      <c r="BY825" s="14">
        <v>173.61199999999999</v>
      </c>
      <c r="BZ825" s="14"/>
      <c r="CA825" s="14"/>
      <c r="CB825" s="14"/>
      <c r="CC825" s="14"/>
      <c r="CD825" s="14"/>
      <c r="CE825" s="14"/>
      <c r="CF825" s="14"/>
      <c r="CG825" s="14">
        <f t="shared" si="5009"/>
        <v>6744.9120000000003</v>
      </c>
      <c r="CH825" s="14"/>
      <c r="CI825" s="84">
        <f t="shared" si="5143"/>
        <v>6744.9120000000003</v>
      </c>
      <c r="CJ825" s="14">
        <f t="shared" si="5010"/>
        <v>4022.9</v>
      </c>
      <c r="CK825" s="52"/>
      <c r="CL825" s="84">
        <f t="shared" si="5144"/>
        <v>4022.9</v>
      </c>
      <c r="CM825" s="14">
        <f t="shared" si="5011"/>
        <v>4022.9</v>
      </c>
      <c r="CN825" s="52"/>
      <c r="CO825" s="84">
        <f t="shared" si="5145"/>
        <v>4022.9</v>
      </c>
      <c r="CP825" s="14"/>
      <c r="CQ825" s="29"/>
      <c r="CR825" s="29"/>
      <c r="CT825" s="1"/>
    </row>
    <row r="826" spans="1:98" ht="31.2" customHeight="1" x14ac:dyDescent="0.3">
      <c r="A826" s="76" t="s">
        <v>487</v>
      </c>
      <c r="B826" s="76" t="s">
        <v>68</v>
      </c>
      <c r="C826" s="76" t="s">
        <v>70</v>
      </c>
      <c r="D826" s="76" t="s">
        <v>479</v>
      </c>
      <c r="E826" s="88"/>
      <c r="F826" s="77" t="s">
        <v>480</v>
      </c>
      <c r="G826" s="14">
        <f t="shared" ref="G826:L826" si="5151">G828</f>
        <v>5250</v>
      </c>
      <c r="H826" s="14">
        <f t="shared" si="5151"/>
        <v>5145</v>
      </c>
      <c r="I826" s="14">
        <f t="shared" si="5151"/>
        <v>0</v>
      </c>
      <c r="J826" s="14">
        <f t="shared" si="5151"/>
        <v>0</v>
      </c>
      <c r="K826" s="14">
        <f t="shared" si="5151"/>
        <v>0</v>
      </c>
      <c r="L826" s="14">
        <f t="shared" si="5151"/>
        <v>0</v>
      </c>
      <c r="M826" s="14">
        <f t="shared" si="4917"/>
        <v>5250</v>
      </c>
      <c r="N826" s="14">
        <f t="shared" si="4918"/>
        <v>5145</v>
      </c>
      <c r="O826" s="14">
        <f t="shared" si="4919"/>
        <v>0</v>
      </c>
      <c r="P826" s="14">
        <f t="shared" ref="P826:X826" si="5152">P828</f>
        <v>0</v>
      </c>
      <c r="Q826" s="14">
        <f t="shared" si="5152"/>
        <v>0</v>
      </c>
      <c r="R826" s="14">
        <f t="shared" si="5152"/>
        <v>0</v>
      </c>
      <c r="S826" s="14">
        <f t="shared" si="5152"/>
        <v>0</v>
      </c>
      <c r="T826" s="14">
        <f t="shared" si="5152"/>
        <v>0</v>
      </c>
      <c r="U826" s="14">
        <f t="shared" si="5152"/>
        <v>0</v>
      </c>
      <c r="V826" s="14">
        <f t="shared" si="5152"/>
        <v>0</v>
      </c>
      <c r="W826" s="14">
        <f t="shared" si="5152"/>
        <v>0</v>
      </c>
      <c r="X826" s="14">
        <f t="shared" si="5152"/>
        <v>0</v>
      </c>
      <c r="Y826" s="14">
        <f t="shared" si="4988"/>
        <v>5250</v>
      </c>
      <c r="Z826" s="14">
        <f t="shared" si="4989"/>
        <v>5145</v>
      </c>
      <c r="AA826" s="14">
        <f t="shared" si="4990"/>
        <v>0</v>
      </c>
      <c r="AB826" s="14">
        <f>AB828</f>
        <v>0</v>
      </c>
      <c r="AC826" s="14">
        <f>AC828</f>
        <v>0</v>
      </c>
      <c r="AD826" s="14">
        <f>AD828</f>
        <v>0</v>
      </c>
      <c r="AE826" s="14">
        <f t="shared" si="4991"/>
        <v>5250</v>
      </c>
      <c r="AF826" s="14">
        <f t="shared" si="4992"/>
        <v>5145</v>
      </c>
      <c r="AG826" s="14">
        <f t="shared" si="4993"/>
        <v>0</v>
      </c>
      <c r="AH826" s="14">
        <f t="shared" ref="AH826:AV826" si="5153">AH828</f>
        <v>0</v>
      </c>
      <c r="AI826" s="14">
        <f t="shared" si="5153"/>
        <v>0</v>
      </c>
      <c r="AJ826" s="14">
        <f t="shared" si="5153"/>
        <v>0</v>
      </c>
      <c r="AK826" s="14">
        <f t="shared" si="5153"/>
        <v>0</v>
      </c>
      <c r="AL826" s="14">
        <f t="shared" si="5153"/>
        <v>0</v>
      </c>
      <c r="AM826" s="14">
        <f t="shared" si="5153"/>
        <v>0</v>
      </c>
      <c r="AN826" s="14">
        <f t="shared" si="5153"/>
        <v>0</v>
      </c>
      <c r="AO826" s="14">
        <f t="shared" si="5153"/>
        <v>0</v>
      </c>
      <c r="AP826" s="14">
        <f t="shared" si="5153"/>
        <v>0</v>
      </c>
      <c r="AQ826" s="14">
        <f t="shared" si="5153"/>
        <v>0</v>
      </c>
      <c r="AR826" s="14">
        <f t="shared" si="5153"/>
        <v>0</v>
      </c>
      <c r="AS826" s="14">
        <f t="shared" si="5153"/>
        <v>0</v>
      </c>
      <c r="AT826" s="14">
        <f t="shared" si="5153"/>
        <v>0</v>
      </c>
      <c r="AU826" s="14">
        <f t="shared" si="5153"/>
        <v>0</v>
      </c>
      <c r="AV826" s="14">
        <f t="shared" si="5153"/>
        <v>0</v>
      </c>
      <c r="AW826" s="14">
        <f t="shared" si="4995"/>
        <v>5250</v>
      </c>
      <c r="AX826" s="14">
        <f t="shared" si="4996"/>
        <v>5145</v>
      </c>
      <c r="AY826" s="14">
        <f t="shared" si="4997"/>
        <v>0</v>
      </c>
      <c r="AZ826" s="14">
        <f>AZ828</f>
        <v>0</v>
      </c>
      <c r="BA826" s="14">
        <f t="shared" si="4998"/>
        <v>5250</v>
      </c>
      <c r="BB826" s="14">
        <f t="shared" si="4999"/>
        <v>5145</v>
      </c>
      <c r="BC826" s="14">
        <f t="shared" si="5000"/>
        <v>0</v>
      </c>
      <c r="BD826" s="14">
        <f t="shared" ref="BD826:BN826" si="5154">BD828</f>
        <v>0</v>
      </c>
      <c r="BE826" s="14">
        <f t="shared" si="5154"/>
        <v>0</v>
      </c>
      <c r="BF826" s="14">
        <f t="shared" si="5154"/>
        <v>0</v>
      </c>
      <c r="BG826" s="14">
        <f t="shared" si="5154"/>
        <v>0</v>
      </c>
      <c r="BH826" s="14">
        <f t="shared" si="5154"/>
        <v>0</v>
      </c>
      <c r="BI826" s="14">
        <f t="shared" si="5154"/>
        <v>0</v>
      </c>
      <c r="BJ826" s="14">
        <f t="shared" si="5154"/>
        <v>15120.602000000001</v>
      </c>
      <c r="BK826" s="14">
        <f t="shared" si="5154"/>
        <v>0</v>
      </c>
      <c r="BL826" s="14">
        <f t="shared" si="5154"/>
        <v>0</v>
      </c>
      <c r="BM826" s="14">
        <f t="shared" si="5154"/>
        <v>0</v>
      </c>
      <c r="BN826" s="14">
        <f t="shared" si="5154"/>
        <v>0</v>
      </c>
      <c r="BO826" s="14">
        <f t="shared" si="5002"/>
        <v>5250</v>
      </c>
      <c r="BP826" s="14">
        <f t="shared" si="5003"/>
        <v>20265.601999999999</v>
      </c>
      <c r="BQ826" s="14">
        <f t="shared" si="5004"/>
        <v>0</v>
      </c>
      <c r="BR826" s="14">
        <f>BR828</f>
        <v>0</v>
      </c>
      <c r="BS826" s="14">
        <f>BS828</f>
        <v>-15120.602000000001</v>
      </c>
      <c r="BT826" s="14">
        <f>BT828</f>
        <v>0</v>
      </c>
      <c r="BU826" s="14">
        <f t="shared" si="5005"/>
        <v>5250</v>
      </c>
      <c r="BV826" s="14">
        <f t="shared" si="5006"/>
        <v>5144.9999999999982</v>
      </c>
      <c r="BW826" s="14">
        <f t="shared" si="5007"/>
        <v>0</v>
      </c>
      <c r="BX826" s="14">
        <f t="shared" ref="BX826:CF826" si="5155">BX828+BX827</f>
        <v>0</v>
      </c>
      <c r="BY826" s="14">
        <f t="shared" si="5155"/>
        <v>0</v>
      </c>
      <c r="BZ826" s="14">
        <f t="shared" si="5155"/>
        <v>0</v>
      </c>
      <c r="CA826" s="14">
        <f t="shared" si="5155"/>
        <v>0</v>
      </c>
      <c r="CB826" s="14">
        <f t="shared" si="5155"/>
        <v>15120.602000000001</v>
      </c>
      <c r="CC826" s="14">
        <f t="shared" si="5155"/>
        <v>0</v>
      </c>
      <c r="CD826" s="14">
        <f t="shared" si="5155"/>
        <v>0</v>
      </c>
      <c r="CE826" s="14">
        <f t="shared" si="5155"/>
        <v>0</v>
      </c>
      <c r="CF826" s="14">
        <f t="shared" si="5155"/>
        <v>0</v>
      </c>
      <c r="CG826" s="14">
        <f t="shared" si="5009"/>
        <v>5250</v>
      </c>
      <c r="CH826" s="14">
        <f>CH828+CH827</f>
        <v>0</v>
      </c>
      <c r="CI826" s="84">
        <f t="shared" si="5143"/>
        <v>5250</v>
      </c>
      <c r="CJ826" s="14">
        <f t="shared" si="5010"/>
        <v>20265.601999999999</v>
      </c>
      <c r="CK826" s="52">
        <f>CK828+CK827</f>
        <v>0</v>
      </c>
      <c r="CL826" s="84">
        <f t="shared" si="5144"/>
        <v>20265.601999999999</v>
      </c>
      <c r="CM826" s="14">
        <f t="shared" si="5011"/>
        <v>0</v>
      </c>
      <c r="CN826" s="52">
        <f>CN828+CN827</f>
        <v>0</v>
      </c>
      <c r="CO826" s="84">
        <f t="shared" si="5145"/>
        <v>0</v>
      </c>
      <c r="CP826" s="14">
        <f>CP828+CP827</f>
        <v>0</v>
      </c>
      <c r="CQ826" s="29"/>
      <c r="CR826" s="29"/>
      <c r="CT826" s="1"/>
    </row>
    <row r="827" spans="1:98" ht="31.2" customHeight="1" x14ac:dyDescent="0.3">
      <c r="A827" s="76" t="s">
        <v>487</v>
      </c>
      <c r="B827" s="76" t="s">
        <v>68</v>
      </c>
      <c r="C827" s="76" t="s">
        <v>70</v>
      </c>
      <c r="D827" s="76" t="s">
        <v>479</v>
      </c>
      <c r="E827" s="76" t="s">
        <v>140</v>
      </c>
      <c r="F827" s="77" t="s">
        <v>141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>
        <v>15120.602000000001</v>
      </c>
      <c r="CC827" s="14"/>
      <c r="CD827" s="14"/>
      <c r="CE827" s="14"/>
      <c r="CF827" s="14"/>
      <c r="CG827" s="14">
        <f t="shared" si="5009"/>
        <v>0</v>
      </c>
      <c r="CH827" s="14"/>
      <c r="CI827" s="84">
        <f t="shared" si="5143"/>
        <v>0</v>
      </c>
      <c r="CJ827" s="14">
        <f t="shared" si="5010"/>
        <v>15120.602000000001</v>
      </c>
      <c r="CK827" s="52"/>
      <c r="CL827" s="84">
        <f t="shared" si="5144"/>
        <v>15120.602000000001</v>
      </c>
      <c r="CM827" s="14">
        <f t="shared" si="5011"/>
        <v>0</v>
      </c>
      <c r="CN827" s="52"/>
      <c r="CO827" s="84">
        <f t="shared" si="5145"/>
        <v>0</v>
      </c>
      <c r="CP827" s="14"/>
      <c r="CQ827" s="29"/>
      <c r="CR827" s="29"/>
      <c r="CT827" s="1"/>
    </row>
    <row r="828" spans="1:98" ht="15.6" customHeight="1" x14ac:dyDescent="0.3">
      <c r="A828" s="76" t="s">
        <v>487</v>
      </c>
      <c r="B828" s="76" t="s">
        <v>68</v>
      </c>
      <c r="C828" s="76" t="s">
        <v>70</v>
      </c>
      <c r="D828" s="76" t="s">
        <v>479</v>
      </c>
      <c r="E828" s="76" t="s">
        <v>48</v>
      </c>
      <c r="F828" s="77" t="s">
        <v>49</v>
      </c>
      <c r="G828" s="14">
        <v>5250</v>
      </c>
      <c r="H828" s="14">
        <v>5145</v>
      </c>
      <c r="I828" s="14">
        <v>0</v>
      </c>
      <c r="J828" s="14"/>
      <c r="K828" s="14"/>
      <c r="L828" s="14"/>
      <c r="M828" s="14">
        <f t="shared" si="4917"/>
        <v>5250</v>
      </c>
      <c r="N828" s="14">
        <f t="shared" si="4918"/>
        <v>5145</v>
      </c>
      <c r="O828" s="14">
        <f t="shared" si="4919"/>
        <v>0</v>
      </c>
      <c r="P828" s="14"/>
      <c r="Q828" s="14"/>
      <c r="R828" s="14"/>
      <c r="S828" s="14"/>
      <c r="T828" s="14"/>
      <c r="U828" s="14"/>
      <c r="V828" s="14"/>
      <c r="W828" s="14"/>
      <c r="X828" s="14"/>
      <c r="Y828" s="14">
        <f t="shared" si="4988"/>
        <v>5250</v>
      </c>
      <c r="Z828" s="14">
        <f t="shared" si="4989"/>
        <v>5145</v>
      </c>
      <c r="AA828" s="14">
        <f t="shared" si="4990"/>
        <v>0</v>
      </c>
      <c r="AB828" s="14"/>
      <c r="AC828" s="14"/>
      <c r="AD828" s="14"/>
      <c r="AE828" s="14">
        <f t="shared" si="4991"/>
        <v>5250</v>
      </c>
      <c r="AF828" s="14">
        <f t="shared" si="4992"/>
        <v>5145</v>
      </c>
      <c r="AG828" s="14">
        <f t="shared" si="4993"/>
        <v>0</v>
      </c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>
        <f t="shared" si="4995"/>
        <v>5250</v>
      </c>
      <c r="AX828" s="14">
        <f t="shared" si="4996"/>
        <v>5145</v>
      </c>
      <c r="AY828" s="14">
        <f t="shared" si="4997"/>
        <v>0</v>
      </c>
      <c r="AZ828" s="14"/>
      <c r="BA828" s="14">
        <f t="shared" si="4998"/>
        <v>5250</v>
      </c>
      <c r="BB828" s="14">
        <f t="shared" si="4999"/>
        <v>5145</v>
      </c>
      <c r="BC828" s="14">
        <f t="shared" si="5000"/>
        <v>0</v>
      </c>
      <c r="BD828" s="14"/>
      <c r="BE828" s="14"/>
      <c r="BF828" s="14"/>
      <c r="BG828" s="14"/>
      <c r="BH828" s="14"/>
      <c r="BI828" s="14"/>
      <c r="BJ828" s="14">
        <v>15120.602000000001</v>
      </c>
      <c r="BK828" s="14"/>
      <c r="BL828" s="14"/>
      <c r="BM828" s="14"/>
      <c r="BN828" s="14"/>
      <c r="BO828" s="14">
        <f t="shared" si="5002"/>
        <v>5250</v>
      </c>
      <c r="BP828" s="14">
        <f t="shared" si="5003"/>
        <v>20265.601999999999</v>
      </c>
      <c r="BQ828" s="14">
        <f t="shared" si="5004"/>
        <v>0</v>
      </c>
      <c r="BR828" s="14"/>
      <c r="BS828" s="14">
        <v>-15120.602000000001</v>
      </c>
      <c r="BT828" s="14"/>
      <c r="BU828" s="14">
        <f t="shared" si="5005"/>
        <v>5250</v>
      </c>
      <c r="BV828" s="14">
        <f t="shared" si="5006"/>
        <v>5144.9999999999982</v>
      </c>
      <c r="BW828" s="14">
        <f t="shared" si="5007"/>
        <v>0</v>
      </c>
      <c r="BX828" s="14"/>
      <c r="BY828" s="14"/>
      <c r="BZ828" s="14"/>
      <c r="CA828" s="14"/>
      <c r="CB828" s="14"/>
      <c r="CC828" s="14"/>
      <c r="CD828" s="14"/>
      <c r="CE828" s="14"/>
      <c r="CF828" s="14"/>
      <c r="CG828" s="14">
        <f t="shared" si="5009"/>
        <v>5250</v>
      </c>
      <c r="CH828" s="14"/>
      <c r="CI828" s="84">
        <f t="shared" si="5143"/>
        <v>5250</v>
      </c>
      <c r="CJ828" s="14">
        <f t="shared" si="5010"/>
        <v>5144.9999999999982</v>
      </c>
      <c r="CK828" s="52"/>
      <c r="CL828" s="84">
        <f t="shared" si="5144"/>
        <v>5144.9999999999982</v>
      </c>
      <c r="CM828" s="14">
        <f t="shared" si="5011"/>
        <v>0</v>
      </c>
      <c r="CN828" s="52"/>
      <c r="CO828" s="84">
        <f t="shared" si="5145"/>
        <v>0</v>
      </c>
      <c r="CP828" s="14"/>
      <c r="CQ828" s="29"/>
      <c r="CR828" s="29"/>
      <c r="CT828" s="1"/>
    </row>
    <row r="829" spans="1:98" ht="31.2" customHeight="1" x14ac:dyDescent="0.3">
      <c r="A829" s="76" t="s">
        <v>487</v>
      </c>
      <c r="B829" s="76" t="s">
        <v>68</v>
      </c>
      <c r="C829" s="76" t="s">
        <v>70</v>
      </c>
      <c r="D829" s="76" t="s">
        <v>165</v>
      </c>
      <c r="E829" s="88"/>
      <c r="F829" s="77" t="s">
        <v>166</v>
      </c>
      <c r="G829" s="14">
        <f t="shared" ref="G829:G845" si="5156">G830</f>
        <v>1208.4000000000001</v>
      </c>
      <c r="H829" s="14">
        <f t="shared" ref="H829:H843" si="5157">H830</f>
        <v>1208.4000000000001</v>
      </c>
      <c r="I829" s="14">
        <f t="shared" ref="I829:I845" si="5158">I830</f>
        <v>1208.4000000000001</v>
      </c>
      <c r="J829" s="14">
        <f t="shared" ref="J829:J845" si="5159">J830</f>
        <v>0</v>
      </c>
      <c r="K829" s="14">
        <f t="shared" ref="K829:K845" si="5160">K830</f>
        <v>0</v>
      </c>
      <c r="L829" s="14">
        <f t="shared" ref="L829:L845" si="5161">L830</f>
        <v>0</v>
      </c>
      <c r="M829" s="14">
        <f t="shared" si="4917"/>
        <v>1208.4000000000001</v>
      </c>
      <c r="N829" s="14">
        <f t="shared" si="4918"/>
        <v>1208.4000000000001</v>
      </c>
      <c r="O829" s="14">
        <f t="shared" si="4919"/>
        <v>1208.4000000000001</v>
      </c>
      <c r="P829" s="14">
        <f t="shared" ref="P829:P845" si="5162">P830</f>
        <v>0</v>
      </c>
      <c r="Q829" s="14">
        <f t="shared" ref="Q829:Q845" si="5163">Q830</f>
        <v>0</v>
      </c>
      <c r="R829" s="14">
        <f t="shared" ref="R829:R845" si="5164">R830</f>
        <v>0</v>
      </c>
      <c r="S829" s="14">
        <f t="shared" ref="S829:S845" si="5165">S830</f>
        <v>0</v>
      </c>
      <c r="T829" s="14">
        <f t="shared" ref="T829:T845" si="5166">T830</f>
        <v>0</v>
      </c>
      <c r="U829" s="14">
        <f t="shared" ref="U829:U845" si="5167">U830</f>
        <v>0</v>
      </c>
      <c r="V829" s="14">
        <f t="shared" ref="V829:V845" si="5168">V830</f>
        <v>0</v>
      </c>
      <c r="W829" s="14">
        <f t="shared" ref="W829:W834" si="5169">W830</f>
        <v>0</v>
      </c>
      <c r="X829" s="14">
        <f t="shared" ref="X829:X834" si="5170">X830</f>
        <v>0</v>
      </c>
      <c r="Y829" s="14">
        <f t="shared" si="4988"/>
        <v>1208.4000000000001</v>
      </c>
      <c r="Z829" s="14">
        <f t="shared" si="4989"/>
        <v>1208.4000000000001</v>
      </c>
      <c r="AA829" s="14">
        <f t="shared" si="4990"/>
        <v>1208.4000000000001</v>
      </c>
      <c r="AB829" s="14">
        <f t="shared" ref="AB829:AB834" si="5171">AB830</f>
        <v>0</v>
      </c>
      <c r="AC829" s="14">
        <f t="shared" ref="AC829:AC834" si="5172">AC830</f>
        <v>0</v>
      </c>
      <c r="AD829" s="14">
        <f t="shared" ref="AD829:AD834" si="5173">AD830</f>
        <v>0</v>
      </c>
      <c r="AE829" s="14">
        <f t="shared" si="4991"/>
        <v>1208.4000000000001</v>
      </c>
      <c r="AF829" s="14">
        <f t="shared" si="4992"/>
        <v>1208.4000000000001</v>
      </c>
      <c r="AG829" s="14">
        <f t="shared" si="4993"/>
        <v>1208.4000000000001</v>
      </c>
      <c r="AH829" s="14">
        <f t="shared" ref="AH829:AH834" si="5174">AH830</f>
        <v>0</v>
      </c>
      <c r="AI829" s="14">
        <f t="shared" ref="AI829:AI834" si="5175">AI830</f>
        <v>0</v>
      </c>
      <c r="AJ829" s="14">
        <f t="shared" ref="AJ829:AJ834" si="5176">AJ830</f>
        <v>0</v>
      </c>
      <c r="AK829" s="14">
        <f t="shared" ref="AK829:AK834" si="5177">AK830</f>
        <v>0</v>
      </c>
      <c r="AL829" s="14">
        <f t="shared" ref="AL829:AL834" si="5178">AL830</f>
        <v>0</v>
      </c>
      <c r="AM829" s="14">
        <f t="shared" ref="AM829:AM834" si="5179">AM830</f>
        <v>0</v>
      </c>
      <c r="AN829" s="14">
        <f t="shared" ref="AN829:AN834" si="5180">AN830</f>
        <v>0</v>
      </c>
      <c r="AO829" s="14">
        <f t="shared" ref="AO829:AO834" si="5181">AO830</f>
        <v>0</v>
      </c>
      <c r="AP829" s="14">
        <f t="shared" ref="AP829:AP834" si="5182">AP830</f>
        <v>0</v>
      </c>
      <c r="AQ829" s="14">
        <f t="shared" ref="AQ829:AQ834" si="5183">AQ830</f>
        <v>0</v>
      </c>
      <c r="AR829" s="14">
        <f t="shared" ref="AR829:AR834" si="5184">AR830</f>
        <v>0</v>
      </c>
      <c r="AS829" s="14">
        <f t="shared" ref="AS829:AS834" si="5185">AS830</f>
        <v>0</v>
      </c>
      <c r="AT829" s="14">
        <f t="shared" ref="AT829:AT834" si="5186">AT830</f>
        <v>0</v>
      </c>
      <c r="AU829" s="14">
        <f t="shared" ref="AU829:AU834" si="5187">AU830</f>
        <v>0</v>
      </c>
      <c r="AV829" s="14">
        <f t="shared" ref="AV829:AV834" si="5188">AV830</f>
        <v>0</v>
      </c>
      <c r="AW829" s="14">
        <f t="shared" si="4995"/>
        <v>1208.4000000000001</v>
      </c>
      <c r="AX829" s="14">
        <f t="shared" si="4996"/>
        <v>1208.4000000000001</v>
      </c>
      <c r="AY829" s="14">
        <f t="shared" si="4997"/>
        <v>1208.4000000000001</v>
      </c>
      <c r="AZ829" s="14">
        <f t="shared" ref="AZ829:AZ834" si="5189">AZ830</f>
        <v>0</v>
      </c>
      <c r="BA829" s="14">
        <f t="shared" si="4998"/>
        <v>1208.4000000000001</v>
      </c>
      <c r="BB829" s="14">
        <f t="shared" si="4999"/>
        <v>1208.4000000000001</v>
      </c>
      <c r="BC829" s="14">
        <f t="shared" si="5000"/>
        <v>1208.4000000000001</v>
      </c>
      <c r="BD829" s="14">
        <f t="shared" ref="BD829:BD834" si="5190">BD830</f>
        <v>0</v>
      </c>
      <c r="BE829" s="14">
        <f t="shared" ref="BE829:BE834" si="5191">BE830</f>
        <v>0</v>
      </c>
      <c r="BF829" s="14">
        <f t="shared" ref="BF829:BF834" si="5192">BF830</f>
        <v>0</v>
      </c>
      <c r="BG829" s="14">
        <f t="shared" ref="BG829:BG834" si="5193">BG830</f>
        <v>0</v>
      </c>
      <c r="BH829" s="14">
        <f t="shared" ref="BH829:BH834" si="5194">BH830</f>
        <v>0</v>
      </c>
      <c r="BI829" s="14">
        <f t="shared" ref="BI829:BI834" si="5195">BI830</f>
        <v>0</v>
      </c>
      <c r="BJ829" s="14">
        <f t="shared" ref="BJ829:BJ834" si="5196">BJ830</f>
        <v>0</v>
      </c>
      <c r="BK829" s="14">
        <f t="shared" ref="BK829:BK834" si="5197">BK830</f>
        <v>0</v>
      </c>
      <c r="BL829" s="14">
        <f t="shared" ref="BL829:BL834" si="5198">BL830</f>
        <v>0</v>
      </c>
      <c r="BM829" s="14">
        <f t="shared" ref="BM829:BM834" si="5199">BM830</f>
        <v>0</v>
      </c>
      <c r="BN829" s="14">
        <f t="shared" ref="BN829:BN834" si="5200">BN830</f>
        <v>0</v>
      </c>
      <c r="BO829" s="14">
        <f t="shared" si="5002"/>
        <v>1208.4000000000001</v>
      </c>
      <c r="BP829" s="14">
        <f t="shared" si="5003"/>
        <v>1208.4000000000001</v>
      </c>
      <c r="BQ829" s="14">
        <f t="shared" si="5004"/>
        <v>1208.4000000000001</v>
      </c>
      <c r="BR829" s="14">
        <f t="shared" ref="BR829:BR834" si="5201">BR830</f>
        <v>0</v>
      </c>
      <c r="BS829" s="14">
        <f t="shared" ref="BS829:BS834" si="5202">BS830</f>
        <v>0</v>
      </c>
      <c r="BT829" s="14">
        <f t="shared" ref="BT829:BT834" si="5203">BT830</f>
        <v>0</v>
      </c>
      <c r="BU829" s="14">
        <f t="shared" si="5005"/>
        <v>1208.4000000000001</v>
      </c>
      <c r="BV829" s="14">
        <f t="shared" si="5006"/>
        <v>1208.4000000000001</v>
      </c>
      <c r="BW829" s="14">
        <f t="shared" si="5007"/>
        <v>1208.4000000000001</v>
      </c>
      <c r="BX829" s="14">
        <f t="shared" ref="BX829:BX834" si="5204">BX830</f>
        <v>0</v>
      </c>
      <c r="BY829" s="14">
        <f t="shared" ref="BY829:BY834" si="5205">BY830</f>
        <v>0</v>
      </c>
      <c r="BZ829" s="14">
        <f t="shared" ref="BZ829:BZ834" si="5206">BZ830</f>
        <v>0</v>
      </c>
      <c r="CA829" s="14">
        <f t="shared" ref="CA829:CA834" si="5207">CA830</f>
        <v>0</v>
      </c>
      <c r="CB829" s="14">
        <f t="shared" ref="CB829:CB834" si="5208">CB830</f>
        <v>0</v>
      </c>
      <c r="CC829" s="14">
        <f t="shared" ref="CC829:CC834" si="5209">CC830</f>
        <v>0</v>
      </c>
      <c r="CD829" s="14">
        <f t="shared" ref="CD829:CD834" si="5210">CD830</f>
        <v>0</v>
      </c>
      <c r="CE829" s="14">
        <f t="shared" ref="CE829:CE834" si="5211">CE830</f>
        <v>0</v>
      </c>
      <c r="CF829" s="14">
        <f t="shared" ref="CF829:CF834" si="5212">CF830</f>
        <v>0</v>
      </c>
      <c r="CG829" s="14">
        <f t="shared" si="5009"/>
        <v>1208.4000000000001</v>
      </c>
      <c r="CH829" s="14">
        <f t="shared" ref="CH829:CH834" si="5213">CH830</f>
        <v>0</v>
      </c>
      <c r="CI829" s="84">
        <f t="shared" si="5143"/>
        <v>1208.4000000000001</v>
      </c>
      <c r="CJ829" s="14">
        <f t="shared" si="5010"/>
        <v>1208.4000000000001</v>
      </c>
      <c r="CK829" s="52">
        <f t="shared" ref="CK829:CP834" si="5214">CK830</f>
        <v>0</v>
      </c>
      <c r="CL829" s="84">
        <f t="shared" si="5144"/>
        <v>1208.4000000000001</v>
      </c>
      <c r="CM829" s="14">
        <f t="shared" si="5011"/>
        <v>1208.4000000000001</v>
      </c>
      <c r="CN829" s="52">
        <f t="shared" si="5214"/>
        <v>0</v>
      </c>
      <c r="CO829" s="84">
        <f t="shared" si="5145"/>
        <v>1208.4000000000001</v>
      </c>
      <c r="CP829" s="14">
        <f t="shared" si="5214"/>
        <v>0</v>
      </c>
      <c r="CQ829" s="29"/>
      <c r="CR829" s="29"/>
      <c r="CT829" s="1"/>
    </row>
    <row r="830" spans="1:98" s="1" customFormat="1" ht="15.6" hidden="1" customHeight="1" x14ac:dyDescent="0.3">
      <c r="A830" s="27" t="s">
        <v>487</v>
      </c>
      <c r="B830" s="27" t="s">
        <v>68</v>
      </c>
      <c r="C830" s="27" t="s">
        <v>70</v>
      </c>
      <c r="D830" s="27" t="s">
        <v>167</v>
      </c>
      <c r="E830" s="30"/>
      <c r="F830" s="28" t="s">
        <v>41</v>
      </c>
      <c r="G830" s="14">
        <f t="shared" si="5156"/>
        <v>1208.4000000000001</v>
      </c>
      <c r="H830" s="14">
        <f t="shared" si="5157"/>
        <v>1208.4000000000001</v>
      </c>
      <c r="I830" s="14">
        <f t="shared" si="5158"/>
        <v>1208.4000000000001</v>
      </c>
      <c r="J830" s="14">
        <f t="shared" si="5159"/>
        <v>0</v>
      </c>
      <c r="K830" s="14">
        <f t="shared" si="5160"/>
        <v>0</v>
      </c>
      <c r="L830" s="14">
        <f t="shared" si="5161"/>
        <v>0</v>
      </c>
      <c r="M830" s="14">
        <f t="shared" si="4917"/>
        <v>1208.4000000000001</v>
      </c>
      <c r="N830" s="14">
        <f t="shared" si="4918"/>
        <v>1208.4000000000001</v>
      </c>
      <c r="O830" s="14">
        <f t="shared" si="4919"/>
        <v>1208.4000000000001</v>
      </c>
      <c r="P830" s="14">
        <f t="shared" si="5162"/>
        <v>0</v>
      </c>
      <c r="Q830" s="14">
        <f t="shared" si="5163"/>
        <v>0</v>
      </c>
      <c r="R830" s="14">
        <f t="shared" si="5164"/>
        <v>0</v>
      </c>
      <c r="S830" s="14">
        <f t="shared" si="5165"/>
        <v>0</v>
      </c>
      <c r="T830" s="14">
        <f t="shared" si="5166"/>
        <v>0</v>
      </c>
      <c r="U830" s="14">
        <f t="shared" si="5167"/>
        <v>0</v>
      </c>
      <c r="V830" s="14">
        <f t="shared" si="5168"/>
        <v>0</v>
      </c>
      <c r="W830" s="14">
        <f t="shared" si="5169"/>
        <v>0</v>
      </c>
      <c r="X830" s="14">
        <f t="shared" si="5170"/>
        <v>0</v>
      </c>
      <c r="Y830" s="14">
        <f t="shared" si="4988"/>
        <v>1208.4000000000001</v>
      </c>
      <c r="Z830" s="14">
        <f t="shared" si="4989"/>
        <v>1208.4000000000001</v>
      </c>
      <c r="AA830" s="14">
        <f t="shared" si="4990"/>
        <v>1208.4000000000001</v>
      </c>
      <c r="AB830" s="14">
        <f t="shared" si="5171"/>
        <v>0</v>
      </c>
      <c r="AC830" s="14">
        <f t="shared" si="5172"/>
        <v>0</v>
      </c>
      <c r="AD830" s="14">
        <f t="shared" si="5173"/>
        <v>0</v>
      </c>
      <c r="AE830" s="14">
        <f t="shared" si="4991"/>
        <v>1208.4000000000001</v>
      </c>
      <c r="AF830" s="14">
        <f t="shared" si="4992"/>
        <v>1208.4000000000001</v>
      </c>
      <c r="AG830" s="14">
        <f t="shared" si="4993"/>
        <v>1208.4000000000001</v>
      </c>
      <c r="AH830" s="14">
        <f t="shared" si="5174"/>
        <v>0</v>
      </c>
      <c r="AI830" s="14">
        <f t="shared" si="5175"/>
        <v>0</v>
      </c>
      <c r="AJ830" s="14">
        <f t="shared" si="5176"/>
        <v>0</v>
      </c>
      <c r="AK830" s="14">
        <f t="shared" si="5177"/>
        <v>0</v>
      </c>
      <c r="AL830" s="14">
        <f t="shared" si="5178"/>
        <v>0</v>
      </c>
      <c r="AM830" s="14">
        <f t="shared" si="5179"/>
        <v>0</v>
      </c>
      <c r="AN830" s="14">
        <f t="shared" si="5180"/>
        <v>0</v>
      </c>
      <c r="AO830" s="14">
        <f t="shared" si="5181"/>
        <v>0</v>
      </c>
      <c r="AP830" s="14">
        <f t="shared" si="5182"/>
        <v>0</v>
      </c>
      <c r="AQ830" s="14">
        <f t="shared" si="5183"/>
        <v>0</v>
      </c>
      <c r="AR830" s="14">
        <f t="shared" si="5184"/>
        <v>0</v>
      </c>
      <c r="AS830" s="14">
        <f t="shared" si="5185"/>
        <v>0</v>
      </c>
      <c r="AT830" s="14">
        <f t="shared" si="5186"/>
        <v>0</v>
      </c>
      <c r="AU830" s="14">
        <f t="shared" si="5187"/>
        <v>0</v>
      </c>
      <c r="AV830" s="14">
        <f t="shared" si="5188"/>
        <v>0</v>
      </c>
      <c r="AW830" s="14">
        <f t="shared" si="4995"/>
        <v>1208.4000000000001</v>
      </c>
      <c r="AX830" s="14">
        <f t="shared" si="4996"/>
        <v>1208.4000000000001</v>
      </c>
      <c r="AY830" s="14">
        <f t="shared" si="4997"/>
        <v>1208.4000000000001</v>
      </c>
      <c r="AZ830" s="14">
        <f t="shared" si="5189"/>
        <v>0</v>
      </c>
      <c r="BA830" s="14">
        <f t="shared" si="4998"/>
        <v>1208.4000000000001</v>
      </c>
      <c r="BB830" s="14">
        <f t="shared" si="4999"/>
        <v>1208.4000000000001</v>
      </c>
      <c r="BC830" s="14">
        <f t="shared" si="5000"/>
        <v>1208.4000000000001</v>
      </c>
      <c r="BD830" s="14">
        <f t="shared" si="5190"/>
        <v>0</v>
      </c>
      <c r="BE830" s="14">
        <f t="shared" si="5191"/>
        <v>0</v>
      </c>
      <c r="BF830" s="14">
        <f t="shared" si="5192"/>
        <v>0</v>
      </c>
      <c r="BG830" s="14">
        <f t="shared" si="5193"/>
        <v>0</v>
      </c>
      <c r="BH830" s="14">
        <f t="shared" si="5194"/>
        <v>0</v>
      </c>
      <c r="BI830" s="14">
        <f t="shared" si="5195"/>
        <v>0</v>
      </c>
      <c r="BJ830" s="14">
        <f t="shared" si="5196"/>
        <v>0</v>
      </c>
      <c r="BK830" s="14">
        <f t="shared" si="5197"/>
        <v>0</v>
      </c>
      <c r="BL830" s="14">
        <f t="shared" si="5198"/>
        <v>0</v>
      </c>
      <c r="BM830" s="14">
        <f t="shared" si="5199"/>
        <v>0</v>
      </c>
      <c r="BN830" s="14">
        <f t="shared" si="5200"/>
        <v>0</v>
      </c>
      <c r="BO830" s="14">
        <f t="shared" si="5002"/>
        <v>1208.4000000000001</v>
      </c>
      <c r="BP830" s="14">
        <f t="shared" si="5003"/>
        <v>1208.4000000000001</v>
      </c>
      <c r="BQ830" s="14">
        <f t="shared" si="5004"/>
        <v>1208.4000000000001</v>
      </c>
      <c r="BR830" s="14">
        <f t="shared" si="5201"/>
        <v>0</v>
      </c>
      <c r="BS830" s="14">
        <f t="shared" si="5202"/>
        <v>0</v>
      </c>
      <c r="BT830" s="14">
        <f t="shared" si="5203"/>
        <v>0</v>
      </c>
      <c r="BU830" s="14">
        <f t="shared" si="5005"/>
        <v>1208.4000000000001</v>
      </c>
      <c r="BV830" s="14">
        <f t="shared" si="5006"/>
        <v>1208.4000000000001</v>
      </c>
      <c r="BW830" s="14">
        <f t="shared" si="5007"/>
        <v>1208.4000000000001</v>
      </c>
      <c r="BX830" s="14">
        <f t="shared" si="5204"/>
        <v>0</v>
      </c>
      <c r="BY830" s="14">
        <f t="shared" si="5205"/>
        <v>0</v>
      </c>
      <c r="BZ830" s="14">
        <f t="shared" si="5206"/>
        <v>0</v>
      </c>
      <c r="CA830" s="14">
        <f t="shared" si="5207"/>
        <v>0</v>
      </c>
      <c r="CB830" s="14">
        <f t="shared" si="5208"/>
        <v>0</v>
      </c>
      <c r="CC830" s="14">
        <f t="shared" si="5209"/>
        <v>0</v>
      </c>
      <c r="CD830" s="14">
        <f t="shared" si="5210"/>
        <v>0</v>
      </c>
      <c r="CE830" s="14">
        <f t="shared" si="5211"/>
        <v>0</v>
      </c>
      <c r="CF830" s="14">
        <f t="shared" si="5212"/>
        <v>0</v>
      </c>
      <c r="CG830" s="14">
        <f t="shared" si="5009"/>
        <v>1208.4000000000001</v>
      </c>
      <c r="CH830" s="14">
        <f t="shared" si="5213"/>
        <v>0</v>
      </c>
      <c r="CI830" s="14"/>
      <c r="CJ830" s="14">
        <f t="shared" si="5010"/>
        <v>1208.4000000000001</v>
      </c>
      <c r="CK830" s="52">
        <f t="shared" si="5214"/>
        <v>0</v>
      </c>
      <c r="CL830" s="52"/>
      <c r="CM830" s="14">
        <f t="shared" si="5011"/>
        <v>1208.4000000000001</v>
      </c>
      <c r="CN830" s="52">
        <f t="shared" si="5214"/>
        <v>0</v>
      </c>
      <c r="CO830" s="52"/>
      <c r="CP830" s="14">
        <f t="shared" si="5214"/>
        <v>0</v>
      </c>
      <c r="CQ830" s="29">
        <v>0</v>
      </c>
      <c r="CR830" s="29"/>
      <c r="CS830" s="1" t="s">
        <v>75</v>
      </c>
    </row>
    <row r="831" spans="1:98" ht="31.2" customHeight="1" x14ac:dyDescent="0.3">
      <c r="A831" s="76" t="s">
        <v>487</v>
      </c>
      <c r="B831" s="76" t="s">
        <v>68</v>
      </c>
      <c r="C831" s="76" t="s">
        <v>70</v>
      </c>
      <c r="D831" s="76" t="s">
        <v>168</v>
      </c>
      <c r="E831" s="88"/>
      <c r="F831" s="77" t="s">
        <v>169</v>
      </c>
      <c r="G831" s="14">
        <f t="shared" si="5156"/>
        <v>1208.4000000000001</v>
      </c>
      <c r="H831" s="14">
        <f t="shared" si="5157"/>
        <v>1208.4000000000001</v>
      </c>
      <c r="I831" s="14">
        <f t="shared" si="5158"/>
        <v>1208.4000000000001</v>
      </c>
      <c r="J831" s="14">
        <f t="shared" si="5159"/>
        <v>0</v>
      </c>
      <c r="K831" s="14">
        <f t="shared" si="5160"/>
        <v>0</v>
      </c>
      <c r="L831" s="14">
        <f t="shared" si="5161"/>
        <v>0</v>
      </c>
      <c r="M831" s="14">
        <f t="shared" si="4917"/>
        <v>1208.4000000000001</v>
      </c>
      <c r="N831" s="14">
        <f t="shared" si="4918"/>
        <v>1208.4000000000001</v>
      </c>
      <c r="O831" s="14">
        <f t="shared" si="4919"/>
        <v>1208.4000000000001</v>
      </c>
      <c r="P831" s="14">
        <f t="shared" si="5162"/>
        <v>0</v>
      </c>
      <c r="Q831" s="14">
        <f t="shared" si="5163"/>
        <v>0</v>
      </c>
      <c r="R831" s="14">
        <f t="shared" si="5164"/>
        <v>0</v>
      </c>
      <c r="S831" s="14">
        <f t="shared" si="5165"/>
        <v>0</v>
      </c>
      <c r="T831" s="14">
        <f t="shared" si="5166"/>
        <v>0</v>
      </c>
      <c r="U831" s="14">
        <f t="shared" si="5167"/>
        <v>0</v>
      </c>
      <c r="V831" s="14">
        <f t="shared" si="5168"/>
        <v>0</v>
      </c>
      <c r="W831" s="14">
        <f t="shared" si="5169"/>
        <v>0</v>
      </c>
      <c r="X831" s="14">
        <f t="shared" si="5170"/>
        <v>0</v>
      </c>
      <c r="Y831" s="14">
        <f t="shared" si="4988"/>
        <v>1208.4000000000001</v>
      </c>
      <c r="Z831" s="14">
        <f t="shared" si="4989"/>
        <v>1208.4000000000001</v>
      </c>
      <c r="AA831" s="14">
        <f t="shared" si="4990"/>
        <v>1208.4000000000001</v>
      </c>
      <c r="AB831" s="14">
        <f t="shared" si="5171"/>
        <v>0</v>
      </c>
      <c r="AC831" s="14">
        <f t="shared" si="5172"/>
        <v>0</v>
      </c>
      <c r="AD831" s="14">
        <f t="shared" si="5173"/>
        <v>0</v>
      </c>
      <c r="AE831" s="14">
        <f t="shared" si="4991"/>
        <v>1208.4000000000001</v>
      </c>
      <c r="AF831" s="14">
        <f t="shared" si="4992"/>
        <v>1208.4000000000001</v>
      </c>
      <c r="AG831" s="14">
        <f t="shared" si="4993"/>
        <v>1208.4000000000001</v>
      </c>
      <c r="AH831" s="14">
        <f t="shared" si="5174"/>
        <v>0</v>
      </c>
      <c r="AI831" s="14">
        <f t="shared" si="5175"/>
        <v>0</v>
      </c>
      <c r="AJ831" s="14">
        <f t="shared" si="5176"/>
        <v>0</v>
      </c>
      <c r="AK831" s="14">
        <f t="shared" si="5177"/>
        <v>0</v>
      </c>
      <c r="AL831" s="14">
        <f t="shared" si="5178"/>
        <v>0</v>
      </c>
      <c r="AM831" s="14">
        <f t="shared" si="5179"/>
        <v>0</v>
      </c>
      <c r="AN831" s="14">
        <f t="shared" si="5180"/>
        <v>0</v>
      </c>
      <c r="AO831" s="14">
        <f t="shared" si="5181"/>
        <v>0</v>
      </c>
      <c r="AP831" s="14">
        <f t="shared" si="5182"/>
        <v>0</v>
      </c>
      <c r="AQ831" s="14">
        <f t="shared" si="5183"/>
        <v>0</v>
      </c>
      <c r="AR831" s="14">
        <f t="shared" si="5184"/>
        <v>0</v>
      </c>
      <c r="AS831" s="14">
        <f t="shared" si="5185"/>
        <v>0</v>
      </c>
      <c r="AT831" s="14">
        <f t="shared" si="5186"/>
        <v>0</v>
      </c>
      <c r="AU831" s="14">
        <f t="shared" si="5187"/>
        <v>0</v>
      </c>
      <c r="AV831" s="14">
        <f t="shared" si="5188"/>
        <v>0</v>
      </c>
      <c r="AW831" s="14">
        <f t="shared" si="4995"/>
        <v>1208.4000000000001</v>
      </c>
      <c r="AX831" s="14">
        <f t="shared" si="4996"/>
        <v>1208.4000000000001</v>
      </c>
      <c r="AY831" s="14">
        <f t="shared" si="4997"/>
        <v>1208.4000000000001</v>
      </c>
      <c r="AZ831" s="14">
        <f t="shared" si="5189"/>
        <v>0</v>
      </c>
      <c r="BA831" s="14">
        <f t="shared" si="4998"/>
        <v>1208.4000000000001</v>
      </c>
      <c r="BB831" s="14">
        <f t="shared" si="4999"/>
        <v>1208.4000000000001</v>
      </c>
      <c r="BC831" s="14">
        <f t="shared" si="5000"/>
        <v>1208.4000000000001</v>
      </c>
      <c r="BD831" s="14">
        <f t="shared" si="5190"/>
        <v>0</v>
      </c>
      <c r="BE831" s="14">
        <f t="shared" si="5191"/>
        <v>0</v>
      </c>
      <c r="BF831" s="14">
        <f t="shared" si="5192"/>
        <v>0</v>
      </c>
      <c r="BG831" s="14">
        <f t="shared" si="5193"/>
        <v>0</v>
      </c>
      <c r="BH831" s="14">
        <f t="shared" si="5194"/>
        <v>0</v>
      </c>
      <c r="BI831" s="14">
        <f t="shared" si="5195"/>
        <v>0</v>
      </c>
      <c r="BJ831" s="14">
        <f t="shared" si="5196"/>
        <v>0</v>
      </c>
      <c r="BK831" s="14">
        <f t="shared" si="5197"/>
        <v>0</v>
      </c>
      <c r="BL831" s="14">
        <f t="shared" si="5198"/>
        <v>0</v>
      </c>
      <c r="BM831" s="14">
        <f t="shared" si="5199"/>
        <v>0</v>
      </c>
      <c r="BN831" s="14">
        <f t="shared" si="5200"/>
        <v>0</v>
      </c>
      <c r="BO831" s="14">
        <f t="shared" si="5002"/>
        <v>1208.4000000000001</v>
      </c>
      <c r="BP831" s="14">
        <f t="shared" si="5003"/>
        <v>1208.4000000000001</v>
      </c>
      <c r="BQ831" s="14">
        <f t="shared" si="5004"/>
        <v>1208.4000000000001</v>
      </c>
      <c r="BR831" s="14">
        <f t="shared" si="5201"/>
        <v>0</v>
      </c>
      <c r="BS831" s="14">
        <f t="shared" si="5202"/>
        <v>0</v>
      </c>
      <c r="BT831" s="14">
        <f t="shared" si="5203"/>
        <v>0</v>
      </c>
      <c r="BU831" s="14">
        <f t="shared" si="5005"/>
        <v>1208.4000000000001</v>
      </c>
      <c r="BV831" s="14">
        <f t="shared" si="5006"/>
        <v>1208.4000000000001</v>
      </c>
      <c r="BW831" s="14">
        <f t="shared" si="5007"/>
        <v>1208.4000000000001</v>
      </c>
      <c r="BX831" s="14">
        <f t="shared" si="5204"/>
        <v>0</v>
      </c>
      <c r="BY831" s="14">
        <f t="shared" si="5205"/>
        <v>0</v>
      </c>
      <c r="BZ831" s="14">
        <f t="shared" si="5206"/>
        <v>0</v>
      </c>
      <c r="CA831" s="14">
        <f t="shared" si="5207"/>
        <v>0</v>
      </c>
      <c r="CB831" s="14">
        <f t="shared" si="5208"/>
        <v>0</v>
      </c>
      <c r="CC831" s="14">
        <f t="shared" si="5209"/>
        <v>0</v>
      </c>
      <c r="CD831" s="14">
        <f t="shared" si="5210"/>
        <v>0</v>
      </c>
      <c r="CE831" s="14">
        <f t="shared" si="5211"/>
        <v>0</v>
      </c>
      <c r="CF831" s="14">
        <f t="shared" si="5212"/>
        <v>0</v>
      </c>
      <c r="CG831" s="14">
        <f t="shared" si="5009"/>
        <v>1208.4000000000001</v>
      </c>
      <c r="CH831" s="14">
        <f t="shared" si="5213"/>
        <v>0</v>
      </c>
      <c r="CI831" s="84">
        <f t="shared" ref="CI831:CI840" si="5215">CG831+CH831</f>
        <v>1208.4000000000001</v>
      </c>
      <c r="CJ831" s="14">
        <f t="shared" si="5010"/>
        <v>1208.4000000000001</v>
      </c>
      <c r="CK831" s="52">
        <f t="shared" si="5214"/>
        <v>0</v>
      </c>
      <c r="CL831" s="84">
        <f t="shared" ref="CL831:CL840" si="5216">CJ831+CK831</f>
        <v>1208.4000000000001</v>
      </c>
      <c r="CM831" s="14">
        <f t="shared" si="5011"/>
        <v>1208.4000000000001</v>
      </c>
      <c r="CN831" s="52">
        <f t="shared" si="5214"/>
        <v>0</v>
      </c>
      <c r="CO831" s="84">
        <f t="shared" ref="CO831:CO840" si="5217">CM831+CN831</f>
        <v>1208.4000000000001</v>
      </c>
      <c r="CP831" s="14">
        <f t="shared" si="5214"/>
        <v>0</v>
      </c>
      <c r="CQ831" s="29"/>
      <c r="CR831" s="29"/>
      <c r="CT831" s="1"/>
    </row>
    <row r="832" spans="1:98" ht="31.2" customHeight="1" x14ac:dyDescent="0.3">
      <c r="A832" s="76" t="s">
        <v>487</v>
      </c>
      <c r="B832" s="76" t="s">
        <v>68</v>
      </c>
      <c r="C832" s="76" t="s">
        <v>70</v>
      </c>
      <c r="D832" s="76" t="s">
        <v>202</v>
      </c>
      <c r="E832" s="88"/>
      <c r="F832" s="77" t="s">
        <v>203</v>
      </c>
      <c r="G832" s="14">
        <f t="shared" si="5156"/>
        <v>1208.4000000000001</v>
      </c>
      <c r="H832" s="14">
        <f t="shared" si="5157"/>
        <v>1208.4000000000001</v>
      </c>
      <c r="I832" s="14">
        <f t="shared" si="5158"/>
        <v>1208.4000000000001</v>
      </c>
      <c r="J832" s="14">
        <f t="shared" si="5159"/>
        <v>0</v>
      </c>
      <c r="K832" s="14">
        <f t="shared" si="5160"/>
        <v>0</v>
      </c>
      <c r="L832" s="14">
        <f t="shared" si="5161"/>
        <v>0</v>
      </c>
      <c r="M832" s="14">
        <f t="shared" si="4917"/>
        <v>1208.4000000000001</v>
      </c>
      <c r="N832" s="14">
        <f t="shared" si="4918"/>
        <v>1208.4000000000001</v>
      </c>
      <c r="O832" s="14">
        <f t="shared" si="4919"/>
        <v>1208.4000000000001</v>
      </c>
      <c r="P832" s="14">
        <f t="shared" si="5162"/>
        <v>0</v>
      </c>
      <c r="Q832" s="14">
        <f t="shared" si="5163"/>
        <v>0</v>
      </c>
      <c r="R832" s="14">
        <f t="shared" si="5164"/>
        <v>0</v>
      </c>
      <c r="S832" s="14">
        <f t="shared" si="5165"/>
        <v>0</v>
      </c>
      <c r="T832" s="14">
        <f t="shared" si="5166"/>
        <v>0</v>
      </c>
      <c r="U832" s="14">
        <f t="shared" si="5167"/>
        <v>0</v>
      </c>
      <c r="V832" s="14">
        <f t="shared" si="5168"/>
        <v>0</v>
      </c>
      <c r="W832" s="14">
        <f t="shared" si="5169"/>
        <v>0</v>
      </c>
      <c r="X832" s="14">
        <f t="shared" si="5170"/>
        <v>0</v>
      </c>
      <c r="Y832" s="14">
        <f t="shared" si="4988"/>
        <v>1208.4000000000001</v>
      </c>
      <c r="Z832" s="14">
        <f t="shared" si="4989"/>
        <v>1208.4000000000001</v>
      </c>
      <c r="AA832" s="14">
        <f t="shared" si="4990"/>
        <v>1208.4000000000001</v>
      </c>
      <c r="AB832" s="14">
        <f t="shared" si="5171"/>
        <v>0</v>
      </c>
      <c r="AC832" s="14">
        <f t="shared" si="5172"/>
        <v>0</v>
      </c>
      <c r="AD832" s="14">
        <f t="shared" si="5173"/>
        <v>0</v>
      </c>
      <c r="AE832" s="14">
        <f t="shared" si="4991"/>
        <v>1208.4000000000001</v>
      </c>
      <c r="AF832" s="14">
        <f t="shared" si="4992"/>
        <v>1208.4000000000001</v>
      </c>
      <c r="AG832" s="14">
        <f t="shared" si="4993"/>
        <v>1208.4000000000001</v>
      </c>
      <c r="AH832" s="14">
        <f t="shared" si="5174"/>
        <v>0</v>
      </c>
      <c r="AI832" s="14">
        <f t="shared" si="5175"/>
        <v>0</v>
      </c>
      <c r="AJ832" s="14">
        <f t="shared" si="5176"/>
        <v>0</v>
      </c>
      <c r="AK832" s="14">
        <f t="shared" si="5177"/>
        <v>0</v>
      </c>
      <c r="AL832" s="14">
        <f t="shared" si="5178"/>
        <v>0</v>
      </c>
      <c r="AM832" s="14">
        <f t="shared" si="5179"/>
        <v>0</v>
      </c>
      <c r="AN832" s="14">
        <f t="shared" si="5180"/>
        <v>0</v>
      </c>
      <c r="AO832" s="14">
        <f t="shared" si="5181"/>
        <v>0</v>
      </c>
      <c r="AP832" s="14">
        <f t="shared" si="5182"/>
        <v>0</v>
      </c>
      <c r="AQ832" s="14">
        <f t="shared" si="5183"/>
        <v>0</v>
      </c>
      <c r="AR832" s="14">
        <f t="shared" si="5184"/>
        <v>0</v>
      </c>
      <c r="AS832" s="14">
        <f t="shared" si="5185"/>
        <v>0</v>
      </c>
      <c r="AT832" s="14">
        <f t="shared" si="5186"/>
        <v>0</v>
      </c>
      <c r="AU832" s="14">
        <f t="shared" si="5187"/>
        <v>0</v>
      </c>
      <c r="AV832" s="14">
        <f t="shared" si="5188"/>
        <v>0</v>
      </c>
      <c r="AW832" s="14">
        <f t="shared" si="4995"/>
        <v>1208.4000000000001</v>
      </c>
      <c r="AX832" s="14">
        <f t="shared" si="4996"/>
        <v>1208.4000000000001</v>
      </c>
      <c r="AY832" s="14">
        <f t="shared" si="4997"/>
        <v>1208.4000000000001</v>
      </c>
      <c r="AZ832" s="14">
        <f t="shared" si="5189"/>
        <v>0</v>
      </c>
      <c r="BA832" s="14">
        <f t="shared" si="4998"/>
        <v>1208.4000000000001</v>
      </c>
      <c r="BB832" s="14">
        <f t="shared" si="4999"/>
        <v>1208.4000000000001</v>
      </c>
      <c r="BC832" s="14">
        <f t="shared" si="5000"/>
        <v>1208.4000000000001</v>
      </c>
      <c r="BD832" s="14">
        <f t="shared" si="5190"/>
        <v>0</v>
      </c>
      <c r="BE832" s="14">
        <f t="shared" si="5191"/>
        <v>0</v>
      </c>
      <c r="BF832" s="14">
        <f t="shared" si="5192"/>
        <v>0</v>
      </c>
      <c r="BG832" s="14">
        <f t="shared" si="5193"/>
        <v>0</v>
      </c>
      <c r="BH832" s="14">
        <f t="shared" si="5194"/>
        <v>0</v>
      </c>
      <c r="BI832" s="14">
        <f t="shared" si="5195"/>
        <v>0</v>
      </c>
      <c r="BJ832" s="14">
        <f t="shared" si="5196"/>
        <v>0</v>
      </c>
      <c r="BK832" s="14">
        <f t="shared" si="5197"/>
        <v>0</v>
      </c>
      <c r="BL832" s="14">
        <f t="shared" si="5198"/>
        <v>0</v>
      </c>
      <c r="BM832" s="14">
        <f t="shared" si="5199"/>
        <v>0</v>
      </c>
      <c r="BN832" s="14">
        <f t="shared" si="5200"/>
        <v>0</v>
      </c>
      <c r="BO832" s="14">
        <f t="shared" si="5002"/>
        <v>1208.4000000000001</v>
      </c>
      <c r="BP832" s="14">
        <f t="shared" si="5003"/>
        <v>1208.4000000000001</v>
      </c>
      <c r="BQ832" s="14">
        <f t="shared" si="5004"/>
        <v>1208.4000000000001</v>
      </c>
      <c r="BR832" s="14">
        <f t="shared" si="5201"/>
        <v>0</v>
      </c>
      <c r="BS832" s="14">
        <f t="shared" si="5202"/>
        <v>0</v>
      </c>
      <c r="BT832" s="14">
        <f t="shared" si="5203"/>
        <v>0</v>
      </c>
      <c r="BU832" s="14">
        <f t="shared" si="5005"/>
        <v>1208.4000000000001</v>
      </c>
      <c r="BV832" s="14">
        <f t="shared" si="5006"/>
        <v>1208.4000000000001</v>
      </c>
      <c r="BW832" s="14">
        <f t="shared" si="5007"/>
        <v>1208.4000000000001</v>
      </c>
      <c r="BX832" s="14">
        <f t="shared" si="5204"/>
        <v>0</v>
      </c>
      <c r="BY832" s="14">
        <f t="shared" si="5205"/>
        <v>0</v>
      </c>
      <c r="BZ832" s="14">
        <f t="shared" si="5206"/>
        <v>0</v>
      </c>
      <c r="CA832" s="14">
        <f t="shared" si="5207"/>
        <v>0</v>
      </c>
      <c r="CB832" s="14">
        <f t="shared" si="5208"/>
        <v>0</v>
      </c>
      <c r="CC832" s="14">
        <f t="shared" si="5209"/>
        <v>0</v>
      </c>
      <c r="CD832" s="14">
        <f t="shared" si="5210"/>
        <v>0</v>
      </c>
      <c r="CE832" s="14">
        <f t="shared" si="5211"/>
        <v>0</v>
      </c>
      <c r="CF832" s="14">
        <f t="shared" si="5212"/>
        <v>0</v>
      </c>
      <c r="CG832" s="14">
        <f t="shared" si="5009"/>
        <v>1208.4000000000001</v>
      </c>
      <c r="CH832" s="14">
        <f t="shared" si="5213"/>
        <v>0</v>
      </c>
      <c r="CI832" s="84">
        <f t="shared" si="5215"/>
        <v>1208.4000000000001</v>
      </c>
      <c r="CJ832" s="14">
        <f t="shared" si="5010"/>
        <v>1208.4000000000001</v>
      </c>
      <c r="CK832" s="52">
        <f t="shared" si="5214"/>
        <v>0</v>
      </c>
      <c r="CL832" s="84">
        <f t="shared" si="5216"/>
        <v>1208.4000000000001</v>
      </c>
      <c r="CM832" s="14">
        <f t="shared" si="5011"/>
        <v>1208.4000000000001</v>
      </c>
      <c r="CN832" s="52">
        <f t="shared" si="5214"/>
        <v>0</v>
      </c>
      <c r="CO832" s="84">
        <f t="shared" si="5217"/>
        <v>1208.4000000000001</v>
      </c>
      <c r="CP832" s="14">
        <f t="shared" si="5214"/>
        <v>0</v>
      </c>
      <c r="CQ832" s="29"/>
      <c r="CR832" s="29"/>
      <c r="CT832" s="1"/>
    </row>
    <row r="833" spans="1:99" ht="31.2" customHeight="1" x14ac:dyDescent="0.3">
      <c r="A833" s="76" t="s">
        <v>487</v>
      </c>
      <c r="B833" s="76" t="s">
        <v>68</v>
      </c>
      <c r="C833" s="76" t="s">
        <v>70</v>
      </c>
      <c r="D833" s="76" t="s">
        <v>202</v>
      </c>
      <c r="E833" s="76" t="s">
        <v>46</v>
      </c>
      <c r="F833" s="77" t="s">
        <v>47</v>
      </c>
      <c r="G833" s="14">
        <v>1208.4000000000001</v>
      </c>
      <c r="H833" s="14">
        <v>1208.4000000000001</v>
      </c>
      <c r="I833" s="14">
        <v>1208.4000000000001</v>
      </c>
      <c r="J833" s="14"/>
      <c r="K833" s="14"/>
      <c r="L833" s="14"/>
      <c r="M833" s="14">
        <f t="shared" si="4917"/>
        <v>1208.4000000000001</v>
      </c>
      <c r="N833" s="14">
        <f t="shared" si="4918"/>
        <v>1208.4000000000001</v>
      </c>
      <c r="O833" s="14">
        <f t="shared" si="4919"/>
        <v>1208.4000000000001</v>
      </c>
      <c r="P833" s="14"/>
      <c r="Q833" s="14"/>
      <c r="R833" s="14"/>
      <c r="S833" s="14"/>
      <c r="T833" s="14"/>
      <c r="U833" s="14"/>
      <c r="V833" s="14"/>
      <c r="W833" s="14"/>
      <c r="X833" s="14"/>
      <c r="Y833" s="14">
        <f t="shared" si="4988"/>
        <v>1208.4000000000001</v>
      </c>
      <c r="Z833" s="14">
        <f t="shared" si="4989"/>
        <v>1208.4000000000001</v>
      </c>
      <c r="AA833" s="14">
        <f t="shared" si="4990"/>
        <v>1208.4000000000001</v>
      </c>
      <c r="AB833" s="14"/>
      <c r="AC833" s="14"/>
      <c r="AD833" s="14"/>
      <c r="AE833" s="14">
        <f t="shared" si="4991"/>
        <v>1208.4000000000001</v>
      </c>
      <c r="AF833" s="14">
        <f t="shared" si="4992"/>
        <v>1208.4000000000001</v>
      </c>
      <c r="AG833" s="14">
        <f t="shared" si="4993"/>
        <v>1208.4000000000001</v>
      </c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>
        <f t="shared" si="4995"/>
        <v>1208.4000000000001</v>
      </c>
      <c r="AX833" s="14">
        <f t="shared" si="4996"/>
        <v>1208.4000000000001</v>
      </c>
      <c r="AY833" s="14">
        <f t="shared" si="4997"/>
        <v>1208.4000000000001</v>
      </c>
      <c r="AZ833" s="14"/>
      <c r="BA833" s="14">
        <f t="shared" si="4998"/>
        <v>1208.4000000000001</v>
      </c>
      <c r="BB833" s="14">
        <f t="shared" si="4999"/>
        <v>1208.4000000000001</v>
      </c>
      <c r="BC833" s="14">
        <f t="shared" si="5000"/>
        <v>1208.4000000000001</v>
      </c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>
        <f t="shared" si="5002"/>
        <v>1208.4000000000001</v>
      </c>
      <c r="BP833" s="14">
        <f t="shared" si="5003"/>
        <v>1208.4000000000001</v>
      </c>
      <c r="BQ833" s="14">
        <f t="shared" si="5004"/>
        <v>1208.4000000000001</v>
      </c>
      <c r="BR833" s="14"/>
      <c r="BS833" s="14"/>
      <c r="BT833" s="14"/>
      <c r="BU833" s="14">
        <f t="shared" si="5005"/>
        <v>1208.4000000000001</v>
      </c>
      <c r="BV833" s="14">
        <f t="shared" si="5006"/>
        <v>1208.4000000000001</v>
      </c>
      <c r="BW833" s="14">
        <f t="shared" si="5007"/>
        <v>1208.4000000000001</v>
      </c>
      <c r="BX833" s="14"/>
      <c r="BY833" s="14"/>
      <c r="BZ833" s="14"/>
      <c r="CA833" s="14"/>
      <c r="CB833" s="14"/>
      <c r="CC833" s="14"/>
      <c r="CD833" s="14"/>
      <c r="CE833" s="14"/>
      <c r="CF833" s="14"/>
      <c r="CG833" s="14">
        <f t="shared" si="5009"/>
        <v>1208.4000000000001</v>
      </c>
      <c r="CH833" s="14"/>
      <c r="CI833" s="84">
        <f t="shared" si="5215"/>
        <v>1208.4000000000001</v>
      </c>
      <c r="CJ833" s="14">
        <f t="shared" si="5010"/>
        <v>1208.4000000000001</v>
      </c>
      <c r="CK833" s="52"/>
      <c r="CL833" s="84">
        <f t="shared" si="5216"/>
        <v>1208.4000000000001</v>
      </c>
      <c r="CM833" s="14">
        <f t="shared" si="5011"/>
        <v>1208.4000000000001</v>
      </c>
      <c r="CN833" s="52"/>
      <c r="CO833" s="84">
        <f t="shared" si="5217"/>
        <v>1208.4000000000001</v>
      </c>
      <c r="CP833" s="14"/>
      <c r="CQ833" s="29"/>
      <c r="CR833" s="29"/>
      <c r="CT833" s="1"/>
    </row>
    <row r="834" spans="1:99" ht="31.2" customHeight="1" x14ac:dyDescent="0.3">
      <c r="A834" s="76" t="s">
        <v>487</v>
      </c>
      <c r="B834" s="76" t="s">
        <v>68</v>
      </c>
      <c r="C834" s="76" t="s">
        <v>70</v>
      </c>
      <c r="D834" s="76" t="s">
        <v>62</v>
      </c>
      <c r="E834" s="88"/>
      <c r="F834" s="77" t="s">
        <v>63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>
        <f t="shared" si="5162"/>
        <v>0</v>
      </c>
      <c r="Q834" s="14">
        <f t="shared" si="5163"/>
        <v>0</v>
      </c>
      <c r="R834" s="14">
        <f t="shared" si="5164"/>
        <v>0</v>
      </c>
      <c r="S834" s="14">
        <f t="shared" si="5165"/>
        <v>335</v>
      </c>
      <c r="T834" s="14">
        <f t="shared" si="5166"/>
        <v>0</v>
      </c>
      <c r="U834" s="14">
        <f t="shared" si="5167"/>
        <v>0</v>
      </c>
      <c r="V834" s="14">
        <f t="shared" si="5168"/>
        <v>0</v>
      </c>
      <c r="W834" s="14">
        <f t="shared" si="5169"/>
        <v>0</v>
      </c>
      <c r="X834" s="14">
        <f t="shared" si="5170"/>
        <v>0</v>
      </c>
      <c r="Y834" s="14">
        <f t="shared" si="4988"/>
        <v>335</v>
      </c>
      <c r="Z834" s="14">
        <f t="shared" si="4989"/>
        <v>0</v>
      </c>
      <c r="AA834" s="14">
        <f t="shared" si="4990"/>
        <v>0</v>
      </c>
      <c r="AB834" s="14">
        <f t="shared" si="5171"/>
        <v>0</v>
      </c>
      <c r="AC834" s="14">
        <f t="shared" si="5172"/>
        <v>0</v>
      </c>
      <c r="AD834" s="14">
        <f t="shared" si="5173"/>
        <v>0</v>
      </c>
      <c r="AE834" s="14">
        <f t="shared" si="4991"/>
        <v>335</v>
      </c>
      <c r="AF834" s="14">
        <f t="shared" si="4992"/>
        <v>0</v>
      </c>
      <c r="AG834" s="14">
        <f t="shared" si="4993"/>
        <v>0</v>
      </c>
      <c r="AH834" s="14">
        <f t="shared" si="5174"/>
        <v>0</v>
      </c>
      <c r="AI834" s="14">
        <f t="shared" si="5175"/>
        <v>0</v>
      </c>
      <c r="AJ834" s="14">
        <f t="shared" si="5176"/>
        <v>0</v>
      </c>
      <c r="AK834" s="14">
        <f t="shared" si="5177"/>
        <v>0</v>
      </c>
      <c r="AL834" s="14">
        <f t="shared" si="5178"/>
        <v>0</v>
      </c>
      <c r="AM834" s="14">
        <f t="shared" si="5179"/>
        <v>0</v>
      </c>
      <c r="AN834" s="14">
        <f t="shared" si="5180"/>
        <v>0</v>
      </c>
      <c r="AO834" s="14">
        <f t="shared" si="5181"/>
        <v>0</v>
      </c>
      <c r="AP834" s="14">
        <f t="shared" si="5182"/>
        <v>0</v>
      </c>
      <c r="AQ834" s="14">
        <f t="shared" si="5183"/>
        <v>0</v>
      </c>
      <c r="AR834" s="14">
        <f t="shared" si="5184"/>
        <v>0</v>
      </c>
      <c r="AS834" s="14">
        <f t="shared" si="5185"/>
        <v>0</v>
      </c>
      <c r="AT834" s="14">
        <f t="shared" si="5186"/>
        <v>0</v>
      </c>
      <c r="AU834" s="14">
        <f t="shared" si="5187"/>
        <v>0</v>
      </c>
      <c r="AV834" s="14">
        <f t="shared" si="5188"/>
        <v>0</v>
      </c>
      <c r="AW834" s="14">
        <f t="shared" si="4995"/>
        <v>335</v>
      </c>
      <c r="AX834" s="14">
        <f t="shared" si="4996"/>
        <v>0</v>
      </c>
      <c r="AY834" s="14">
        <f t="shared" si="4997"/>
        <v>0</v>
      </c>
      <c r="AZ834" s="14">
        <f t="shared" si="5189"/>
        <v>0</v>
      </c>
      <c r="BA834" s="14">
        <f t="shared" si="4998"/>
        <v>335</v>
      </c>
      <c r="BB834" s="14">
        <f t="shared" si="4999"/>
        <v>0</v>
      </c>
      <c r="BC834" s="14">
        <f t="shared" si="5000"/>
        <v>0</v>
      </c>
      <c r="BD834" s="14">
        <f t="shared" si="5190"/>
        <v>0</v>
      </c>
      <c r="BE834" s="14">
        <f t="shared" si="5191"/>
        <v>0</v>
      </c>
      <c r="BF834" s="14">
        <f t="shared" si="5192"/>
        <v>0</v>
      </c>
      <c r="BG834" s="14">
        <f t="shared" si="5193"/>
        <v>0</v>
      </c>
      <c r="BH834" s="14">
        <f t="shared" si="5194"/>
        <v>0</v>
      </c>
      <c r="BI834" s="14">
        <f t="shared" si="5195"/>
        <v>0</v>
      </c>
      <c r="BJ834" s="14">
        <f t="shared" si="5196"/>
        <v>0</v>
      </c>
      <c r="BK834" s="14">
        <f t="shared" si="5197"/>
        <v>0</v>
      </c>
      <c r="BL834" s="14">
        <f t="shared" si="5198"/>
        <v>0</v>
      </c>
      <c r="BM834" s="14">
        <f t="shared" si="5199"/>
        <v>0</v>
      </c>
      <c r="BN834" s="14">
        <f t="shared" si="5200"/>
        <v>0</v>
      </c>
      <c r="BO834" s="14">
        <f t="shared" si="5002"/>
        <v>335</v>
      </c>
      <c r="BP834" s="14">
        <f t="shared" si="5003"/>
        <v>0</v>
      </c>
      <c r="BQ834" s="14">
        <f t="shared" si="5004"/>
        <v>0</v>
      </c>
      <c r="BR834" s="14">
        <f t="shared" si="5201"/>
        <v>0</v>
      </c>
      <c r="BS834" s="14">
        <f t="shared" si="5202"/>
        <v>0</v>
      </c>
      <c r="BT834" s="14">
        <f t="shared" si="5203"/>
        <v>0</v>
      </c>
      <c r="BU834" s="14">
        <f t="shared" si="5005"/>
        <v>335</v>
      </c>
      <c r="BV834" s="14">
        <f t="shared" si="5006"/>
        <v>0</v>
      </c>
      <c r="BW834" s="14">
        <f t="shared" si="5007"/>
        <v>0</v>
      </c>
      <c r="BX834" s="14">
        <f t="shared" si="5204"/>
        <v>0</v>
      </c>
      <c r="BY834" s="14">
        <f t="shared" si="5205"/>
        <v>0</v>
      </c>
      <c r="BZ834" s="14">
        <f t="shared" si="5206"/>
        <v>0</v>
      </c>
      <c r="CA834" s="14">
        <f t="shared" si="5207"/>
        <v>0</v>
      </c>
      <c r="CB834" s="14">
        <f t="shared" si="5208"/>
        <v>0</v>
      </c>
      <c r="CC834" s="14">
        <f t="shared" si="5209"/>
        <v>0</v>
      </c>
      <c r="CD834" s="14">
        <f t="shared" si="5210"/>
        <v>0</v>
      </c>
      <c r="CE834" s="14">
        <f t="shared" si="5211"/>
        <v>0</v>
      </c>
      <c r="CF834" s="14">
        <f t="shared" si="5212"/>
        <v>0</v>
      </c>
      <c r="CG834" s="14">
        <f t="shared" si="5009"/>
        <v>335</v>
      </c>
      <c r="CH834" s="14">
        <f t="shared" si="5213"/>
        <v>0</v>
      </c>
      <c r="CI834" s="84">
        <f t="shared" si="5215"/>
        <v>335</v>
      </c>
      <c r="CJ834" s="14">
        <f t="shared" si="5010"/>
        <v>0</v>
      </c>
      <c r="CK834" s="52">
        <f t="shared" si="5214"/>
        <v>0</v>
      </c>
      <c r="CL834" s="84">
        <f t="shared" si="5216"/>
        <v>0</v>
      </c>
      <c r="CM834" s="14">
        <f t="shared" si="5011"/>
        <v>0</v>
      </c>
      <c r="CN834" s="52">
        <f t="shared" si="5214"/>
        <v>0</v>
      </c>
      <c r="CO834" s="84">
        <f t="shared" si="5217"/>
        <v>0</v>
      </c>
      <c r="CP834" s="14">
        <f t="shared" si="5214"/>
        <v>0</v>
      </c>
      <c r="CQ834" s="29"/>
      <c r="CR834" s="29"/>
      <c r="CT834" s="1"/>
    </row>
    <row r="835" spans="1:99" ht="46.8" customHeight="1" x14ac:dyDescent="0.3">
      <c r="A835" s="76" t="s">
        <v>487</v>
      </c>
      <c r="B835" s="76" t="s">
        <v>68</v>
      </c>
      <c r="C835" s="76" t="s">
        <v>70</v>
      </c>
      <c r="D835" s="76" t="s">
        <v>491</v>
      </c>
      <c r="E835" s="88"/>
      <c r="F835" s="77" t="s">
        <v>492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>
        <f t="shared" ref="P835:X835" si="5218">P837+P836</f>
        <v>0</v>
      </c>
      <c r="Q835" s="14">
        <f t="shared" si="5218"/>
        <v>0</v>
      </c>
      <c r="R835" s="14">
        <f t="shared" si="5218"/>
        <v>0</v>
      </c>
      <c r="S835" s="14">
        <f t="shared" si="5218"/>
        <v>335</v>
      </c>
      <c r="T835" s="14">
        <f t="shared" si="5218"/>
        <v>0</v>
      </c>
      <c r="U835" s="14">
        <f t="shared" si="5218"/>
        <v>0</v>
      </c>
      <c r="V835" s="14">
        <f t="shared" si="5218"/>
        <v>0</v>
      </c>
      <c r="W835" s="14">
        <f t="shared" si="5218"/>
        <v>0</v>
      </c>
      <c r="X835" s="14">
        <f t="shared" si="5218"/>
        <v>0</v>
      </c>
      <c r="Y835" s="14">
        <f t="shared" si="4988"/>
        <v>335</v>
      </c>
      <c r="Z835" s="14">
        <f t="shared" si="4989"/>
        <v>0</v>
      </c>
      <c r="AA835" s="14">
        <f t="shared" si="4990"/>
        <v>0</v>
      </c>
      <c r="AB835" s="14">
        <f>AB837+AB836</f>
        <v>0</v>
      </c>
      <c r="AC835" s="14">
        <f>AC837+AC836</f>
        <v>0</v>
      </c>
      <c r="AD835" s="14">
        <f>AD837+AD836</f>
        <v>0</v>
      </c>
      <c r="AE835" s="14">
        <f t="shared" si="4991"/>
        <v>335</v>
      </c>
      <c r="AF835" s="14">
        <f t="shared" si="4992"/>
        <v>0</v>
      </c>
      <c r="AG835" s="14">
        <f t="shared" si="4993"/>
        <v>0</v>
      </c>
      <c r="AH835" s="14">
        <f t="shared" ref="AH835:AV835" si="5219">AH837+AH836</f>
        <v>0</v>
      </c>
      <c r="AI835" s="14">
        <f t="shared" si="5219"/>
        <v>0</v>
      </c>
      <c r="AJ835" s="14">
        <f t="shared" si="5219"/>
        <v>0</v>
      </c>
      <c r="AK835" s="14">
        <f t="shared" si="5219"/>
        <v>0</v>
      </c>
      <c r="AL835" s="14">
        <f t="shared" si="5219"/>
        <v>0</v>
      </c>
      <c r="AM835" s="14">
        <f t="shared" si="5219"/>
        <v>0</v>
      </c>
      <c r="AN835" s="14">
        <f t="shared" si="5219"/>
        <v>0</v>
      </c>
      <c r="AO835" s="14">
        <f t="shared" si="5219"/>
        <v>0</v>
      </c>
      <c r="AP835" s="14">
        <f t="shared" si="5219"/>
        <v>0</v>
      </c>
      <c r="AQ835" s="14">
        <f t="shared" si="5219"/>
        <v>0</v>
      </c>
      <c r="AR835" s="14">
        <f t="shared" si="5219"/>
        <v>0</v>
      </c>
      <c r="AS835" s="14">
        <f t="shared" si="5219"/>
        <v>0</v>
      </c>
      <c r="AT835" s="14">
        <f t="shared" si="5219"/>
        <v>0</v>
      </c>
      <c r="AU835" s="14">
        <f t="shared" si="5219"/>
        <v>0</v>
      </c>
      <c r="AV835" s="14">
        <f t="shared" si="5219"/>
        <v>0</v>
      </c>
      <c r="AW835" s="14">
        <f t="shared" si="4995"/>
        <v>335</v>
      </c>
      <c r="AX835" s="14">
        <f t="shared" si="4996"/>
        <v>0</v>
      </c>
      <c r="AY835" s="14">
        <f t="shared" si="4997"/>
        <v>0</v>
      </c>
      <c r="AZ835" s="14">
        <f>AZ837+AZ836</f>
        <v>0</v>
      </c>
      <c r="BA835" s="14">
        <f t="shared" si="4998"/>
        <v>335</v>
      </c>
      <c r="BB835" s="14">
        <f t="shared" si="4999"/>
        <v>0</v>
      </c>
      <c r="BC835" s="14">
        <f t="shared" si="5000"/>
        <v>0</v>
      </c>
      <c r="BD835" s="14">
        <f t="shared" ref="BD835:BN835" si="5220">BD837+BD836</f>
        <v>0</v>
      </c>
      <c r="BE835" s="14">
        <f t="shared" si="5220"/>
        <v>0</v>
      </c>
      <c r="BF835" s="14">
        <f t="shared" si="5220"/>
        <v>0</v>
      </c>
      <c r="BG835" s="14">
        <f t="shared" si="5220"/>
        <v>0</v>
      </c>
      <c r="BH835" s="14">
        <f t="shared" si="5220"/>
        <v>0</v>
      </c>
      <c r="BI835" s="14">
        <f t="shared" si="5220"/>
        <v>0</v>
      </c>
      <c r="BJ835" s="14">
        <f t="shared" si="5220"/>
        <v>0</v>
      </c>
      <c r="BK835" s="14">
        <f t="shared" si="5220"/>
        <v>0</v>
      </c>
      <c r="BL835" s="14">
        <f t="shared" si="5220"/>
        <v>0</v>
      </c>
      <c r="BM835" s="14">
        <f t="shared" si="5220"/>
        <v>0</v>
      </c>
      <c r="BN835" s="14">
        <f t="shared" si="5220"/>
        <v>0</v>
      </c>
      <c r="BO835" s="14">
        <f t="shared" si="5002"/>
        <v>335</v>
      </c>
      <c r="BP835" s="14">
        <f t="shared" si="5003"/>
        <v>0</v>
      </c>
      <c r="BQ835" s="14">
        <f t="shared" si="5004"/>
        <v>0</v>
      </c>
      <c r="BR835" s="14">
        <f>BR837+BR836</f>
        <v>0</v>
      </c>
      <c r="BS835" s="14">
        <f>BS837+BS836</f>
        <v>0</v>
      </c>
      <c r="BT835" s="14">
        <f>BT837+BT836</f>
        <v>0</v>
      </c>
      <c r="BU835" s="14">
        <f t="shared" si="5005"/>
        <v>335</v>
      </c>
      <c r="BV835" s="14">
        <f t="shared" si="5006"/>
        <v>0</v>
      </c>
      <c r="BW835" s="14">
        <f t="shared" si="5007"/>
        <v>0</v>
      </c>
      <c r="BX835" s="14">
        <f t="shared" ref="BX835:CF835" si="5221">BX837+BX836</f>
        <v>0</v>
      </c>
      <c r="BY835" s="14">
        <f t="shared" si="5221"/>
        <v>0</v>
      </c>
      <c r="BZ835" s="14">
        <f t="shared" si="5221"/>
        <v>0</v>
      </c>
      <c r="CA835" s="14">
        <f t="shared" si="5221"/>
        <v>0</v>
      </c>
      <c r="CB835" s="14">
        <f t="shared" si="5221"/>
        <v>0</v>
      </c>
      <c r="CC835" s="14">
        <f t="shared" si="5221"/>
        <v>0</v>
      </c>
      <c r="CD835" s="14">
        <f t="shared" si="5221"/>
        <v>0</v>
      </c>
      <c r="CE835" s="14">
        <f t="shared" si="5221"/>
        <v>0</v>
      </c>
      <c r="CF835" s="14">
        <f t="shared" si="5221"/>
        <v>0</v>
      </c>
      <c r="CG835" s="14">
        <f t="shared" si="5009"/>
        <v>335</v>
      </c>
      <c r="CH835" s="14">
        <f>CH837+CH836</f>
        <v>0</v>
      </c>
      <c r="CI835" s="84">
        <f t="shared" si="5215"/>
        <v>335</v>
      </c>
      <c r="CJ835" s="14">
        <f t="shared" si="5010"/>
        <v>0</v>
      </c>
      <c r="CK835" s="52">
        <f>CK837+CK836</f>
        <v>0</v>
      </c>
      <c r="CL835" s="84">
        <f t="shared" si="5216"/>
        <v>0</v>
      </c>
      <c r="CM835" s="14">
        <f t="shared" si="5011"/>
        <v>0</v>
      </c>
      <c r="CN835" s="52">
        <f>CN837+CN836</f>
        <v>0</v>
      </c>
      <c r="CO835" s="84">
        <f t="shared" si="5217"/>
        <v>0</v>
      </c>
      <c r="CP835" s="14">
        <f>CP837+CP836</f>
        <v>0</v>
      </c>
      <c r="CQ835" s="29"/>
      <c r="CR835" s="29"/>
      <c r="CT835" s="1"/>
    </row>
    <row r="836" spans="1:99" ht="31.2" customHeight="1" x14ac:dyDescent="0.3">
      <c r="A836" s="76" t="s">
        <v>487</v>
      </c>
      <c r="B836" s="76" t="s">
        <v>68</v>
      </c>
      <c r="C836" s="76" t="s">
        <v>70</v>
      </c>
      <c r="D836" s="76" t="s">
        <v>491</v>
      </c>
      <c r="E836" s="76" t="s">
        <v>46</v>
      </c>
      <c r="F836" s="77" t="s">
        <v>47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>
        <v>30</v>
      </c>
      <c r="T836" s="14"/>
      <c r="U836" s="14"/>
      <c r="V836" s="14"/>
      <c r="W836" s="14"/>
      <c r="X836" s="14"/>
      <c r="Y836" s="14">
        <f t="shared" si="4988"/>
        <v>30</v>
      </c>
      <c r="Z836" s="14">
        <f t="shared" si="4989"/>
        <v>0</v>
      </c>
      <c r="AA836" s="14">
        <f t="shared" si="4990"/>
        <v>0</v>
      </c>
      <c r="AB836" s="14"/>
      <c r="AC836" s="14"/>
      <c r="AD836" s="14"/>
      <c r="AE836" s="14">
        <f t="shared" si="4991"/>
        <v>30</v>
      </c>
      <c r="AF836" s="14">
        <f t="shared" si="4992"/>
        <v>0</v>
      </c>
      <c r="AG836" s="14">
        <f t="shared" si="4993"/>
        <v>0</v>
      </c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>
        <f t="shared" si="4995"/>
        <v>30</v>
      </c>
      <c r="AX836" s="14">
        <f t="shared" si="4996"/>
        <v>0</v>
      </c>
      <c r="AY836" s="14">
        <f t="shared" si="4997"/>
        <v>0</v>
      </c>
      <c r="AZ836" s="14"/>
      <c r="BA836" s="14">
        <f t="shared" si="4998"/>
        <v>30</v>
      </c>
      <c r="BB836" s="14">
        <f t="shared" si="4999"/>
        <v>0</v>
      </c>
      <c r="BC836" s="14">
        <f t="shared" si="5000"/>
        <v>0</v>
      </c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>
        <f t="shared" si="5002"/>
        <v>30</v>
      </c>
      <c r="BP836" s="14">
        <f t="shared" si="5003"/>
        <v>0</v>
      </c>
      <c r="BQ836" s="14">
        <f t="shared" si="5004"/>
        <v>0</v>
      </c>
      <c r="BR836" s="14"/>
      <c r="BS836" s="14"/>
      <c r="BT836" s="14"/>
      <c r="BU836" s="14">
        <f t="shared" si="5005"/>
        <v>30</v>
      </c>
      <c r="BV836" s="14">
        <f t="shared" si="5006"/>
        <v>0</v>
      </c>
      <c r="BW836" s="14">
        <f t="shared" si="5007"/>
        <v>0</v>
      </c>
      <c r="BX836" s="14"/>
      <c r="BY836" s="14"/>
      <c r="BZ836" s="14"/>
      <c r="CA836" s="14"/>
      <c r="CB836" s="14"/>
      <c r="CC836" s="14"/>
      <c r="CD836" s="14"/>
      <c r="CE836" s="14"/>
      <c r="CF836" s="14"/>
      <c r="CG836" s="14">
        <f t="shared" si="5009"/>
        <v>30</v>
      </c>
      <c r="CH836" s="14"/>
      <c r="CI836" s="84">
        <f t="shared" si="5215"/>
        <v>30</v>
      </c>
      <c r="CJ836" s="14">
        <f t="shared" si="5010"/>
        <v>0</v>
      </c>
      <c r="CK836" s="52"/>
      <c r="CL836" s="84">
        <f t="shared" si="5216"/>
        <v>0</v>
      </c>
      <c r="CM836" s="14">
        <f t="shared" si="5011"/>
        <v>0</v>
      </c>
      <c r="CN836" s="52"/>
      <c r="CO836" s="84">
        <f t="shared" si="5217"/>
        <v>0</v>
      </c>
      <c r="CP836" s="14"/>
      <c r="CQ836" s="29"/>
      <c r="CR836" s="29"/>
      <c r="CT836" s="1"/>
    </row>
    <row r="837" spans="1:99" ht="15.6" customHeight="1" x14ac:dyDescent="0.3">
      <c r="A837" s="76" t="s">
        <v>487</v>
      </c>
      <c r="B837" s="76" t="s">
        <v>68</v>
      </c>
      <c r="C837" s="76" t="s">
        <v>70</v>
      </c>
      <c r="D837" s="76" t="s">
        <v>491</v>
      </c>
      <c r="E837" s="76" t="s">
        <v>48</v>
      </c>
      <c r="F837" s="77" t="s">
        <v>49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>
        <v>305</v>
      </c>
      <c r="T837" s="14"/>
      <c r="U837" s="14"/>
      <c r="V837" s="14"/>
      <c r="W837" s="14"/>
      <c r="X837" s="14"/>
      <c r="Y837" s="14">
        <f t="shared" si="4988"/>
        <v>305</v>
      </c>
      <c r="Z837" s="14">
        <f t="shared" si="4989"/>
        <v>0</v>
      </c>
      <c r="AA837" s="14">
        <f t="shared" si="4990"/>
        <v>0</v>
      </c>
      <c r="AB837" s="14"/>
      <c r="AC837" s="14"/>
      <c r="AD837" s="14"/>
      <c r="AE837" s="14">
        <f t="shared" si="4991"/>
        <v>305</v>
      </c>
      <c r="AF837" s="14">
        <f t="shared" si="4992"/>
        <v>0</v>
      </c>
      <c r="AG837" s="14">
        <f t="shared" si="4993"/>
        <v>0</v>
      </c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>
        <f t="shared" si="4995"/>
        <v>305</v>
      </c>
      <c r="AX837" s="14">
        <f t="shared" si="4996"/>
        <v>0</v>
      </c>
      <c r="AY837" s="14">
        <f t="shared" si="4997"/>
        <v>0</v>
      </c>
      <c r="AZ837" s="14"/>
      <c r="BA837" s="14">
        <f t="shared" si="4998"/>
        <v>305</v>
      </c>
      <c r="BB837" s="14">
        <f t="shared" si="4999"/>
        <v>0</v>
      </c>
      <c r="BC837" s="14">
        <f t="shared" si="5000"/>
        <v>0</v>
      </c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>
        <f t="shared" si="5002"/>
        <v>305</v>
      </c>
      <c r="BP837" s="14">
        <f t="shared" si="5003"/>
        <v>0</v>
      </c>
      <c r="BQ837" s="14">
        <f t="shared" si="5004"/>
        <v>0</v>
      </c>
      <c r="BR837" s="14"/>
      <c r="BS837" s="14"/>
      <c r="BT837" s="14"/>
      <c r="BU837" s="14">
        <f t="shared" si="5005"/>
        <v>305</v>
      </c>
      <c r="BV837" s="14">
        <f t="shared" si="5006"/>
        <v>0</v>
      </c>
      <c r="BW837" s="14">
        <f t="shared" si="5007"/>
        <v>0</v>
      </c>
      <c r="BX837" s="14"/>
      <c r="BY837" s="14"/>
      <c r="BZ837" s="14"/>
      <c r="CA837" s="14"/>
      <c r="CB837" s="14"/>
      <c r="CC837" s="14"/>
      <c r="CD837" s="14"/>
      <c r="CE837" s="14"/>
      <c r="CF837" s="14"/>
      <c r="CG837" s="14">
        <f t="shared" si="5009"/>
        <v>305</v>
      </c>
      <c r="CH837" s="14"/>
      <c r="CI837" s="84">
        <f t="shared" si="5215"/>
        <v>305</v>
      </c>
      <c r="CJ837" s="14">
        <f t="shared" si="5010"/>
        <v>0</v>
      </c>
      <c r="CK837" s="52"/>
      <c r="CL837" s="84">
        <f t="shared" si="5216"/>
        <v>0</v>
      </c>
      <c r="CM837" s="14">
        <f t="shared" si="5011"/>
        <v>0</v>
      </c>
      <c r="CN837" s="52"/>
      <c r="CO837" s="84">
        <f t="shared" si="5217"/>
        <v>0</v>
      </c>
      <c r="CP837" s="14"/>
      <c r="CQ837" s="29"/>
      <c r="CR837" s="29"/>
      <c r="CT837" s="1"/>
    </row>
    <row r="838" spans="1:99" s="86" customFormat="1" ht="16.2" customHeight="1" x14ac:dyDescent="0.3">
      <c r="A838" s="91" t="s">
        <v>487</v>
      </c>
      <c r="B838" s="72" t="s">
        <v>95</v>
      </c>
      <c r="C838" s="72"/>
      <c r="D838" s="72"/>
      <c r="E838" s="78"/>
      <c r="F838" s="73" t="s">
        <v>206</v>
      </c>
      <c r="G838" s="20">
        <f t="shared" si="5156"/>
        <v>125.9</v>
      </c>
      <c r="H838" s="20">
        <f t="shared" si="5157"/>
        <v>125.9</v>
      </c>
      <c r="I838" s="20">
        <f t="shared" si="5158"/>
        <v>125.9</v>
      </c>
      <c r="J838" s="20">
        <f t="shared" si="5159"/>
        <v>0</v>
      </c>
      <c r="K838" s="20">
        <f t="shared" si="5160"/>
        <v>0</v>
      </c>
      <c r="L838" s="20">
        <f t="shared" si="5161"/>
        <v>0</v>
      </c>
      <c r="M838" s="20">
        <f t="shared" si="4917"/>
        <v>125.9</v>
      </c>
      <c r="N838" s="20">
        <f t="shared" si="4918"/>
        <v>125.9</v>
      </c>
      <c r="O838" s="20">
        <f t="shared" si="4919"/>
        <v>125.9</v>
      </c>
      <c r="P838" s="20">
        <f t="shared" si="5162"/>
        <v>0</v>
      </c>
      <c r="Q838" s="20">
        <f t="shared" si="5163"/>
        <v>0</v>
      </c>
      <c r="R838" s="20">
        <f t="shared" si="5164"/>
        <v>0</v>
      </c>
      <c r="S838" s="20">
        <f t="shared" si="5165"/>
        <v>0</v>
      </c>
      <c r="T838" s="20">
        <f t="shared" si="5166"/>
        <v>0</v>
      </c>
      <c r="U838" s="20">
        <f t="shared" si="5167"/>
        <v>0</v>
      </c>
      <c r="V838" s="20">
        <f t="shared" si="5168"/>
        <v>0</v>
      </c>
      <c r="W838" s="20">
        <f t="shared" ref="W838:W845" si="5222">W839</f>
        <v>0</v>
      </c>
      <c r="X838" s="20">
        <f t="shared" ref="X838:X845" si="5223">X839</f>
        <v>0</v>
      </c>
      <c r="Y838" s="20">
        <f t="shared" si="4988"/>
        <v>125.9</v>
      </c>
      <c r="Z838" s="20">
        <f t="shared" si="4989"/>
        <v>125.9</v>
      </c>
      <c r="AA838" s="20">
        <f t="shared" si="4990"/>
        <v>125.9</v>
      </c>
      <c r="AB838" s="20">
        <f t="shared" ref="AB838:AB845" si="5224">AB839</f>
        <v>0</v>
      </c>
      <c r="AC838" s="20">
        <f t="shared" ref="AC838:AC845" si="5225">AC839</f>
        <v>0</v>
      </c>
      <c r="AD838" s="20">
        <f t="shared" ref="AD838:AD845" si="5226">AD839</f>
        <v>0</v>
      </c>
      <c r="AE838" s="20">
        <f t="shared" si="4991"/>
        <v>125.9</v>
      </c>
      <c r="AF838" s="20">
        <f t="shared" si="4992"/>
        <v>125.9</v>
      </c>
      <c r="AG838" s="20">
        <f t="shared" si="4993"/>
        <v>125.9</v>
      </c>
      <c r="AH838" s="20">
        <f t="shared" ref="AH838:AH845" si="5227">AH839</f>
        <v>0</v>
      </c>
      <c r="AI838" s="20">
        <f t="shared" ref="AI838:AI845" si="5228">AI839</f>
        <v>0</v>
      </c>
      <c r="AJ838" s="20">
        <f t="shared" ref="AJ838:AJ845" si="5229">AJ839</f>
        <v>0</v>
      </c>
      <c r="AK838" s="20">
        <f t="shared" ref="AK838:AK845" si="5230">AK839</f>
        <v>0</v>
      </c>
      <c r="AL838" s="20">
        <f t="shared" ref="AL838:AL845" si="5231">AL839</f>
        <v>0</v>
      </c>
      <c r="AM838" s="20">
        <f t="shared" ref="AM838:AM845" si="5232">AM839</f>
        <v>0</v>
      </c>
      <c r="AN838" s="20">
        <f t="shared" ref="AN838:AN845" si="5233">AN839</f>
        <v>0</v>
      </c>
      <c r="AO838" s="20">
        <f t="shared" ref="AO838:AO845" si="5234">AO839</f>
        <v>0</v>
      </c>
      <c r="AP838" s="20">
        <f t="shared" ref="AP838:AP845" si="5235">AP839</f>
        <v>0</v>
      </c>
      <c r="AQ838" s="20">
        <f t="shared" ref="AQ838:AQ845" si="5236">AQ839</f>
        <v>0</v>
      </c>
      <c r="AR838" s="20">
        <f t="shared" ref="AR838:AR845" si="5237">AR839</f>
        <v>0</v>
      </c>
      <c r="AS838" s="20">
        <f t="shared" ref="AS838:AS845" si="5238">AS839</f>
        <v>0</v>
      </c>
      <c r="AT838" s="20">
        <f t="shared" ref="AT838:AT845" si="5239">AT839</f>
        <v>0</v>
      </c>
      <c r="AU838" s="20">
        <f t="shared" ref="AU838:AU845" si="5240">AU839</f>
        <v>0</v>
      </c>
      <c r="AV838" s="20">
        <f t="shared" ref="AV838:AV845" si="5241">AV839</f>
        <v>0</v>
      </c>
      <c r="AW838" s="20">
        <f t="shared" si="4995"/>
        <v>125.9</v>
      </c>
      <c r="AX838" s="20">
        <f t="shared" si="4996"/>
        <v>125.9</v>
      </c>
      <c r="AY838" s="20">
        <f t="shared" si="4997"/>
        <v>125.9</v>
      </c>
      <c r="AZ838" s="20">
        <f t="shared" ref="AZ838:AZ845" si="5242">AZ839</f>
        <v>0</v>
      </c>
      <c r="BA838" s="20">
        <f t="shared" si="4998"/>
        <v>125.9</v>
      </c>
      <c r="BB838" s="20">
        <f t="shared" si="4999"/>
        <v>125.9</v>
      </c>
      <c r="BC838" s="20">
        <f t="shared" si="5000"/>
        <v>125.9</v>
      </c>
      <c r="BD838" s="20">
        <f t="shared" ref="BD838:BD845" si="5243">BD839</f>
        <v>0</v>
      </c>
      <c r="BE838" s="20">
        <f t="shared" ref="BE838:BE845" si="5244">BE839</f>
        <v>0</v>
      </c>
      <c r="BF838" s="20">
        <f t="shared" ref="BF838:BF845" si="5245">BF839</f>
        <v>0</v>
      </c>
      <c r="BG838" s="20">
        <f t="shared" ref="BG838:BG845" si="5246">BG839</f>
        <v>0</v>
      </c>
      <c r="BH838" s="20">
        <f t="shared" ref="BH838:BH845" si="5247">BH839</f>
        <v>0</v>
      </c>
      <c r="BI838" s="20">
        <f t="shared" ref="BI838:BI845" si="5248">BI839</f>
        <v>0</v>
      </c>
      <c r="BJ838" s="20">
        <f t="shared" ref="BJ838:BJ845" si="5249">BJ839</f>
        <v>0</v>
      </c>
      <c r="BK838" s="20">
        <f t="shared" ref="BK838:BK845" si="5250">BK839</f>
        <v>0</v>
      </c>
      <c r="BL838" s="20">
        <f t="shared" ref="BL838:BL845" si="5251">BL839</f>
        <v>0</v>
      </c>
      <c r="BM838" s="20">
        <f t="shared" ref="BM838:BM845" si="5252">BM839</f>
        <v>0</v>
      </c>
      <c r="BN838" s="20">
        <f t="shared" ref="BN838:BN845" si="5253">BN839</f>
        <v>0</v>
      </c>
      <c r="BO838" s="20">
        <f t="shared" si="5002"/>
        <v>125.9</v>
      </c>
      <c r="BP838" s="20">
        <f t="shared" si="5003"/>
        <v>125.9</v>
      </c>
      <c r="BQ838" s="20">
        <f t="shared" si="5004"/>
        <v>125.9</v>
      </c>
      <c r="BR838" s="20">
        <f t="shared" ref="BR838:BR845" si="5254">BR839</f>
        <v>0</v>
      </c>
      <c r="BS838" s="20">
        <f t="shared" ref="BS838:BS845" si="5255">BS839</f>
        <v>0</v>
      </c>
      <c r="BT838" s="20">
        <f t="shared" ref="BT838:BT845" si="5256">BT839</f>
        <v>0</v>
      </c>
      <c r="BU838" s="20">
        <f t="shared" si="5005"/>
        <v>125.9</v>
      </c>
      <c r="BV838" s="20">
        <f t="shared" si="5006"/>
        <v>125.9</v>
      </c>
      <c r="BW838" s="20">
        <f t="shared" si="5007"/>
        <v>125.9</v>
      </c>
      <c r="BX838" s="20">
        <f t="shared" ref="BX838:BX845" si="5257">BX839</f>
        <v>0</v>
      </c>
      <c r="BY838" s="20">
        <f t="shared" ref="BY838:BY845" si="5258">BY839</f>
        <v>70</v>
      </c>
      <c r="BZ838" s="20">
        <f t="shared" ref="BZ838:BZ845" si="5259">BZ839</f>
        <v>0</v>
      </c>
      <c r="CA838" s="20">
        <f t="shared" ref="CA838:CA845" si="5260">CA839</f>
        <v>0</v>
      </c>
      <c r="CB838" s="20">
        <f t="shared" ref="CB838:CB845" si="5261">CB839</f>
        <v>0</v>
      </c>
      <c r="CC838" s="20">
        <f t="shared" ref="CC838:CC845" si="5262">CC839</f>
        <v>0</v>
      </c>
      <c r="CD838" s="20">
        <f t="shared" ref="CD838:CD845" si="5263">CD839</f>
        <v>0</v>
      </c>
      <c r="CE838" s="20">
        <f t="shared" ref="CE838:CE845" si="5264">CE839</f>
        <v>0</v>
      </c>
      <c r="CF838" s="20">
        <f t="shared" ref="CF838:CF845" si="5265">CF839</f>
        <v>0</v>
      </c>
      <c r="CG838" s="20">
        <f t="shared" si="5009"/>
        <v>195.9</v>
      </c>
      <c r="CH838" s="20">
        <f t="shared" ref="CH838:CH845" si="5266">CH839</f>
        <v>0</v>
      </c>
      <c r="CI838" s="82">
        <f t="shared" si="5215"/>
        <v>195.9</v>
      </c>
      <c r="CJ838" s="20">
        <f t="shared" si="5010"/>
        <v>125.9</v>
      </c>
      <c r="CK838" s="20">
        <f t="shared" ref="CK838:CP845" si="5267">CK839</f>
        <v>0</v>
      </c>
      <c r="CL838" s="82">
        <f t="shared" si="5216"/>
        <v>125.9</v>
      </c>
      <c r="CM838" s="20">
        <f t="shared" si="5011"/>
        <v>125.9</v>
      </c>
      <c r="CN838" s="20">
        <f t="shared" si="5267"/>
        <v>0</v>
      </c>
      <c r="CO838" s="82">
        <f t="shared" si="5217"/>
        <v>125.9</v>
      </c>
      <c r="CP838" s="20">
        <f t="shared" si="5267"/>
        <v>0</v>
      </c>
      <c r="CQ838" s="21"/>
      <c r="CR838" s="21"/>
      <c r="CS838" s="17"/>
      <c r="CT838" s="17"/>
      <c r="CU838" s="17"/>
    </row>
    <row r="839" spans="1:99" s="87" customFormat="1" ht="31.2" customHeight="1" x14ac:dyDescent="0.3">
      <c r="A839" s="74" t="s">
        <v>487</v>
      </c>
      <c r="B839" s="74" t="s">
        <v>95</v>
      </c>
      <c r="C839" s="74" t="s">
        <v>70</v>
      </c>
      <c r="D839" s="74"/>
      <c r="E839" s="79"/>
      <c r="F839" s="75" t="s">
        <v>207</v>
      </c>
      <c r="G839" s="25">
        <f t="shared" si="5156"/>
        <v>125.9</v>
      </c>
      <c r="H839" s="25">
        <f t="shared" si="5157"/>
        <v>125.9</v>
      </c>
      <c r="I839" s="25">
        <f t="shared" si="5158"/>
        <v>125.9</v>
      </c>
      <c r="J839" s="25">
        <f t="shared" si="5159"/>
        <v>0</v>
      </c>
      <c r="K839" s="25">
        <f t="shared" si="5160"/>
        <v>0</v>
      </c>
      <c r="L839" s="25">
        <f t="shared" si="5161"/>
        <v>0</v>
      </c>
      <c r="M839" s="25">
        <f t="shared" si="4917"/>
        <v>125.9</v>
      </c>
      <c r="N839" s="25">
        <f t="shared" si="4918"/>
        <v>125.9</v>
      </c>
      <c r="O839" s="25">
        <f t="shared" si="4919"/>
        <v>125.9</v>
      </c>
      <c r="P839" s="25">
        <f t="shared" si="5162"/>
        <v>0</v>
      </c>
      <c r="Q839" s="25">
        <f t="shared" si="5163"/>
        <v>0</v>
      </c>
      <c r="R839" s="25">
        <f t="shared" si="5164"/>
        <v>0</v>
      </c>
      <c r="S839" s="25">
        <f t="shared" si="5165"/>
        <v>0</v>
      </c>
      <c r="T839" s="25">
        <f t="shared" si="5166"/>
        <v>0</v>
      </c>
      <c r="U839" s="25">
        <f t="shared" si="5167"/>
        <v>0</v>
      </c>
      <c r="V839" s="25">
        <f t="shared" si="5168"/>
        <v>0</v>
      </c>
      <c r="W839" s="25">
        <f t="shared" si="5222"/>
        <v>0</v>
      </c>
      <c r="X839" s="25">
        <f t="shared" si="5223"/>
        <v>0</v>
      </c>
      <c r="Y839" s="25">
        <f t="shared" si="4988"/>
        <v>125.9</v>
      </c>
      <c r="Z839" s="25">
        <f t="shared" si="4989"/>
        <v>125.9</v>
      </c>
      <c r="AA839" s="25">
        <f t="shared" si="4990"/>
        <v>125.9</v>
      </c>
      <c r="AB839" s="25">
        <f t="shared" si="5224"/>
        <v>0</v>
      </c>
      <c r="AC839" s="25">
        <f t="shared" si="5225"/>
        <v>0</v>
      </c>
      <c r="AD839" s="25">
        <f t="shared" si="5226"/>
        <v>0</v>
      </c>
      <c r="AE839" s="25">
        <f t="shared" si="4991"/>
        <v>125.9</v>
      </c>
      <c r="AF839" s="25">
        <f t="shared" si="4992"/>
        <v>125.9</v>
      </c>
      <c r="AG839" s="25">
        <f t="shared" si="4993"/>
        <v>125.9</v>
      </c>
      <c r="AH839" s="25">
        <f t="shared" si="5227"/>
        <v>0</v>
      </c>
      <c r="AI839" s="25">
        <f t="shared" si="5228"/>
        <v>0</v>
      </c>
      <c r="AJ839" s="25">
        <f t="shared" si="5229"/>
        <v>0</v>
      </c>
      <c r="AK839" s="25">
        <f t="shared" si="5230"/>
        <v>0</v>
      </c>
      <c r="AL839" s="25">
        <f t="shared" si="5231"/>
        <v>0</v>
      </c>
      <c r="AM839" s="25">
        <f t="shared" si="5232"/>
        <v>0</v>
      </c>
      <c r="AN839" s="25">
        <f t="shared" si="5233"/>
        <v>0</v>
      </c>
      <c r="AO839" s="25">
        <f t="shared" si="5234"/>
        <v>0</v>
      </c>
      <c r="AP839" s="25">
        <f t="shared" si="5235"/>
        <v>0</v>
      </c>
      <c r="AQ839" s="25">
        <f t="shared" si="5236"/>
        <v>0</v>
      </c>
      <c r="AR839" s="25">
        <f t="shared" si="5237"/>
        <v>0</v>
      </c>
      <c r="AS839" s="25">
        <f t="shared" si="5238"/>
        <v>0</v>
      </c>
      <c r="AT839" s="25">
        <f t="shared" si="5239"/>
        <v>0</v>
      </c>
      <c r="AU839" s="25">
        <f t="shared" si="5240"/>
        <v>0</v>
      </c>
      <c r="AV839" s="25">
        <f t="shared" si="5241"/>
        <v>0</v>
      </c>
      <c r="AW839" s="25">
        <f t="shared" si="4995"/>
        <v>125.9</v>
      </c>
      <c r="AX839" s="25">
        <f t="shared" si="4996"/>
        <v>125.9</v>
      </c>
      <c r="AY839" s="25">
        <f t="shared" si="4997"/>
        <v>125.9</v>
      </c>
      <c r="AZ839" s="25">
        <f t="shared" si="5242"/>
        <v>0</v>
      </c>
      <c r="BA839" s="25">
        <f t="shared" si="4998"/>
        <v>125.9</v>
      </c>
      <c r="BB839" s="25">
        <f t="shared" si="4999"/>
        <v>125.9</v>
      </c>
      <c r="BC839" s="25">
        <f t="shared" si="5000"/>
        <v>125.9</v>
      </c>
      <c r="BD839" s="25">
        <f t="shared" si="5243"/>
        <v>0</v>
      </c>
      <c r="BE839" s="25">
        <f t="shared" si="5244"/>
        <v>0</v>
      </c>
      <c r="BF839" s="25">
        <f t="shared" si="5245"/>
        <v>0</v>
      </c>
      <c r="BG839" s="25">
        <f t="shared" si="5246"/>
        <v>0</v>
      </c>
      <c r="BH839" s="25">
        <f t="shared" si="5247"/>
        <v>0</v>
      </c>
      <c r="BI839" s="25">
        <f t="shared" si="5248"/>
        <v>0</v>
      </c>
      <c r="BJ839" s="25">
        <f t="shared" si="5249"/>
        <v>0</v>
      </c>
      <c r="BK839" s="25">
        <f t="shared" si="5250"/>
        <v>0</v>
      </c>
      <c r="BL839" s="25">
        <f t="shared" si="5251"/>
        <v>0</v>
      </c>
      <c r="BM839" s="25">
        <f t="shared" si="5252"/>
        <v>0</v>
      </c>
      <c r="BN839" s="25">
        <f t="shared" si="5253"/>
        <v>0</v>
      </c>
      <c r="BO839" s="25">
        <f t="shared" si="5002"/>
        <v>125.9</v>
      </c>
      <c r="BP839" s="25">
        <f t="shared" si="5003"/>
        <v>125.9</v>
      </c>
      <c r="BQ839" s="25">
        <f t="shared" si="5004"/>
        <v>125.9</v>
      </c>
      <c r="BR839" s="25">
        <f t="shared" si="5254"/>
        <v>0</v>
      </c>
      <c r="BS839" s="25">
        <f t="shared" si="5255"/>
        <v>0</v>
      </c>
      <c r="BT839" s="25">
        <f t="shared" si="5256"/>
        <v>0</v>
      </c>
      <c r="BU839" s="25">
        <f t="shared" si="5005"/>
        <v>125.9</v>
      </c>
      <c r="BV839" s="25">
        <f t="shared" si="5006"/>
        <v>125.9</v>
      </c>
      <c r="BW839" s="25">
        <f t="shared" si="5007"/>
        <v>125.9</v>
      </c>
      <c r="BX839" s="25">
        <f t="shared" si="5257"/>
        <v>0</v>
      </c>
      <c r="BY839" s="25">
        <f t="shared" si="5258"/>
        <v>70</v>
      </c>
      <c r="BZ839" s="25">
        <f t="shared" si="5259"/>
        <v>0</v>
      </c>
      <c r="CA839" s="25">
        <f t="shared" si="5260"/>
        <v>0</v>
      </c>
      <c r="CB839" s="25">
        <f t="shared" si="5261"/>
        <v>0</v>
      </c>
      <c r="CC839" s="25">
        <f t="shared" si="5262"/>
        <v>0</v>
      </c>
      <c r="CD839" s="25">
        <f t="shared" si="5263"/>
        <v>0</v>
      </c>
      <c r="CE839" s="25">
        <f t="shared" si="5264"/>
        <v>0</v>
      </c>
      <c r="CF839" s="25">
        <f t="shared" si="5265"/>
        <v>0</v>
      </c>
      <c r="CG839" s="25">
        <f t="shared" si="5009"/>
        <v>195.9</v>
      </c>
      <c r="CH839" s="25">
        <f t="shared" si="5266"/>
        <v>0</v>
      </c>
      <c r="CI839" s="83">
        <f t="shared" si="5215"/>
        <v>195.9</v>
      </c>
      <c r="CJ839" s="25">
        <f t="shared" si="5010"/>
        <v>125.9</v>
      </c>
      <c r="CK839" s="25">
        <f t="shared" si="5267"/>
        <v>0</v>
      </c>
      <c r="CL839" s="83">
        <f t="shared" si="5216"/>
        <v>125.9</v>
      </c>
      <c r="CM839" s="25">
        <f t="shared" si="5011"/>
        <v>125.9</v>
      </c>
      <c r="CN839" s="25">
        <f t="shared" si="5267"/>
        <v>0</v>
      </c>
      <c r="CO839" s="83">
        <f t="shared" si="5217"/>
        <v>125.9</v>
      </c>
      <c r="CP839" s="25">
        <f t="shared" si="5267"/>
        <v>0</v>
      </c>
      <c r="CQ839" s="26"/>
      <c r="CR839" s="26"/>
      <c r="CS839" s="22"/>
      <c r="CT839" s="22"/>
      <c r="CU839" s="22"/>
    </row>
    <row r="840" spans="1:99" ht="31.2" customHeight="1" x14ac:dyDescent="0.3">
      <c r="A840" s="76" t="s">
        <v>487</v>
      </c>
      <c r="B840" s="76" t="s">
        <v>95</v>
      </c>
      <c r="C840" s="76" t="s">
        <v>70</v>
      </c>
      <c r="D840" s="76" t="s">
        <v>165</v>
      </c>
      <c r="E840" s="88"/>
      <c r="F840" s="77" t="s">
        <v>166</v>
      </c>
      <c r="G840" s="14">
        <f t="shared" si="5156"/>
        <v>125.9</v>
      </c>
      <c r="H840" s="14">
        <f t="shared" si="5157"/>
        <v>125.9</v>
      </c>
      <c r="I840" s="14">
        <f t="shared" si="5158"/>
        <v>125.9</v>
      </c>
      <c r="J840" s="14">
        <f t="shared" si="5159"/>
        <v>0</v>
      </c>
      <c r="K840" s="14">
        <f t="shared" si="5160"/>
        <v>0</v>
      </c>
      <c r="L840" s="14">
        <f t="shared" si="5161"/>
        <v>0</v>
      </c>
      <c r="M840" s="14">
        <f t="shared" si="4917"/>
        <v>125.9</v>
      </c>
      <c r="N840" s="14">
        <f t="shared" si="4918"/>
        <v>125.9</v>
      </c>
      <c r="O840" s="14">
        <f t="shared" si="4919"/>
        <v>125.9</v>
      </c>
      <c r="P840" s="14">
        <f t="shared" si="5162"/>
        <v>0</v>
      </c>
      <c r="Q840" s="14">
        <f t="shared" si="5163"/>
        <v>0</v>
      </c>
      <c r="R840" s="14">
        <f t="shared" si="5164"/>
        <v>0</v>
      </c>
      <c r="S840" s="14">
        <f t="shared" si="5165"/>
        <v>0</v>
      </c>
      <c r="T840" s="14">
        <f t="shared" si="5166"/>
        <v>0</v>
      </c>
      <c r="U840" s="14">
        <f t="shared" si="5167"/>
        <v>0</v>
      </c>
      <c r="V840" s="14">
        <f t="shared" si="5168"/>
        <v>0</v>
      </c>
      <c r="W840" s="14">
        <f t="shared" si="5222"/>
        <v>0</v>
      </c>
      <c r="X840" s="14">
        <f t="shared" si="5223"/>
        <v>0</v>
      </c>
      <c r="Y840" s="14">
        <f t="shared" si="4988"/>
        <v>125.9</v>
      </c>
      <c r="Z840" s="14">
        <f t="shared" si="4989"/>
        <v>125.9</v>
      </c>
      <c r="AA840" s="14">
        <f t="shared" si="4990"/>
        <v>125.9</v>
      </c>
      <c r="AB840" s="14">
        <f t="shared" si="5224"/>
        <v>0</v>
      </c>
      <c r="AC840" s="14">
        <f t="shared" si="5225"/>
        <v>0</v>
      </c>
      <c r="AD840" s="14">
        <f t="shared" si="5226"/>
        <v>0</v>
      </c>
      <c r="AE840" s="14">
        <f t="shared" si="4991"/>
        <v>125.9</v>
      </c>
      <c r="AF840" s="14">
        <f t="shared" si="4992"/>
        <v>125.9</v>
      </c>
      <c r="AG840" s="14">
        <f t="shared" si="4993"/>
        <v>125.9</v>
      </c>
      <c r="AH840" s="14">
        <f t="shared" si="5227"/>
        <v>0</v>
      </c>
      <c r="AI840" s="14">
        <f t="shared" si="5228"/>
        <v>0</v>
      </c>
      <c r="AJ840" s="14">
        <f t="shared" si="5229"/>
        <v>0</v>
      </c>
      <c r="AK840" s="14">
        <f t="shared" si="5230"/>
        <v>0</v>
      </c>
      <c r="AL840" s="14">
        <f t="shared" si="5231"/>
        <v>0</v>
      </c>
      <c r="AM840" s="14">
        <f t="shared" si="5232"/>
        <v>0</v>
      </c>
      <c r="AN840" s="14">
        <f t="shared" si="5233"/>
        <v>0</v>
      </c>
      <c r="AO840" s="14">
        <f t="shared" si="5234"/>
        <v>0</v>
      </c>
      <c r="AP840" s="14">
        <f t="shared" si="5235"/>
        <v>0</v>
      </c>
      <c r="AQ840" s="14">
        <f t="shared" si="5236"/>
        <v>0</v>
      </c>
      <c r="AR840" s="14">
        <f t="shared" si="5237"/>
        <v>0</v>
      </c>
      <c r="AS840" s="14">
        <f t="shared" si="5238"/>
        <v>0</v>
      </c>
      <c r="AT840" s="14">
        <f t="shared" si="5239"/>
        <v>0</v>
      </c>
      <c r="AU840" s="14">
        <f t="shared" si="5240"/>
        <v>0</v>
      </c>
      <c r="AV840" s="14">
        <f t="shared" si="5241"/>
        <v>0</v>
      </c>
      <c r="AW840" s="14">
        <f t="shared" si="4995"/>
        <v>125.9</v>
      </c>
      <c r="AX840" s="14">
        <f t="shared" si="4996"/>
        <v>125.9</v>
      </c>
      <c r="AY840" s="14">
        <f t="shared" si="4997"/>
        <v>125.9</v>
      </c>
      <c r="AZ840" s="14">
        <f t="shared" si="5242"/>
        <v>0</v>
      </c>
      <c r="BA840" s="14">
        <f t="shared" si="4998"/>
        <v>125.9</v>
      </c>
      <c r="BB840" s="14">
        <f t="shared" si="4999"/>
        <v>125.9</v>
      </c>
      <c r="BC840" s="14">
        <f t="shared" si="5000"/>
        <v>125.9</v>
      </c>
      <c r="BD840" s="14">
        <f t="shared" si="5243"/>
        <v>0</v>
      </c>
      <c r="BE840" s="14">
        <f t="shared" si="5244"/>
        <v>0</v>
      </c>
      <c r="BF840" s="14">
        <f t="shared" si="5245"/>
        <v>0</v>
      </c>
      <c r="BG840" s="14">
        <f t="shared" si="5246"/>
        <v>0</v>
      </c>
      <c r="BH840" s="14">
        <f t="shared" si="5247"/>
        <v>0</v>
      </c>
      <c r="BI840" s="14">
        <f t="shared" si="5248"/>
        <v>0</v>
      </c>
      <c r="BJ840" s="14">
        <f t="shared" si="5249"/>
        <v>0</v>
      </c>
      <c r="BK840" s="14">
        <f t="shared" si="5250"/>
        <v>0</v>
      </c>
      <c r="BL840" s="14">
        <f t="shared" si="5251"/>
        <v>0</v>
      </c>
      <c r="BM840" s="14">
        <f t="shared" si="5252"/>
        <v>0</v>
      </c>
      <c r="BN840" s="14">
        <f t="shared" si="5253"/>
        <v>0</v>
      </c>
      <c r="BO840" s="14">
        <f t="shared" si="5002"/>
        <v>125.9</v>
      </c>
      <c r="BP840" s="14">
        <f t="shared" si="5003"/>
        <v>125.9</v>
      </c>
      <c r="BQ840" s="14">
        <f t="shared" si="5004"/>
        <v>125.9</v>
      </c>
      <c r="BR840" s="14">
        <f t="shared" si="5254"/>
        <v>0</v>
      </c>
      <c r="BS840" s="14">
        <f t="shared" si="5255"/>
        <v>0</v>
      </c>
      <c r="BT840" s="14">
        <f t="shared" si="5256"/>
        <v>0</v>
      </c>
      <c r="BU840" s="14">
        <f t="shared" si="5005"/>
        <v>125.9</v>
      </c>
      <c r="BV840" s="14">
        <f t="shared" si="5006"/>
        <v>125.9</v>
      </c>
      <c r="BW840" s="14">
        <f t="shared" si="5007"/>
        <v>125.9</v>
      </c>
      <c r="BX840" s="14">
        <f t="shared" si="5257"/>
        <v>0</v>
      </c>
      <c r="BY840" s="14">
        <f t="shared" si="5258"/>
        <v>70</v>
      </c>
      <c r="BZ840" s="14">
        <f t="shared" si="5259"/>
        <v>0</v>
      </c>
      <c r="CA840" s="14">
        <f t="shared" si="5260"/>
        <v>0</v>
      </c>
      <c r="CB840" s="14">
        <f t="shared" si="5261"/>
        <v>0</v>
      </c>
      <c r="CC840" s="14">
        <f t="shared" si="5262"/>
        <v>0</v>
      </c>
      <c r="CD840" s="14">
        <f t="shared" si="5263"/>
        <v>0</v>
      </c>
      <c r="CE840" s="14">
        <f t="shared" si="5264"/>
        <v>0</v>
      </c>
      <c r="CF840" s="14">
        <f t="shared" si="5265"/>
        <v>0</v>
      </c>
      <c r="CG840" s="14">
        <f t="shared" si="5009"/>
        <v>195.9</v>
      </c>
      <c r="CH840" s="14">
        <f t="shared" si="5266"/>
        <v>0</v>
      </c>
      <c r="CI840" s="84">
        <f t="shared" si="5215"/>
        <v>195.9</v>
      </c>
      <c r="CJ840" s="14">
        <f t="shared" si="5010"/>
        <v>125.9</v>
      </c>
      <c r="CK840" s="52">
        <f t="shared" si="5267"/>
        <v>0</v>
      </c>
      <c r="CL840" s="84">
        <f t="shared" si="5216"/>
        <v>125.9</v>
      </c>
      <c r="CM840" s="14">
        <f t="shared" si="5011"/>
        <v>125.9</v>
      </c>
      <c r="CN840" s="52">
        <f t="shared" si="5267"/>
        <v>0</v>
      </c>
      <c r="CO840" s="84">
        <f t="shared" si="5217"/>
        <v>125.9</v>
      </c>
      <c r="CP840" s="14">
        <f t="shared" si="5267"/>
        <v>0</v>
      </c>
      <c r="CQ840" s="29"/>
      <c r="CR840" s="29"/>
      <c r="CT840" s="1"/>
    </row>
    <row r="841" spans="1:99" s="1" customFormat="1" ht="15.6" hidden="1" customHeight="1" x14ac:dyDescent="0.3">
      <c r="A841" s="27" t="s">
        <v>487</v>
      </c>
      <c r="B841" s="27" t="s">
        <v>95</v>
      </c>
      <c r="C841" s="27" t="s">
        <v>70</v>
      </c>
      <c r="D841" s="27" t="s">
        <v>167</v>
      </c>
      <c r="E841" s="30"/>
      <c r="F841" s="28" t="s">
        <v>41</v>
      </c>
      <c r="G841" s="14">
        <f t="shared" si="5156"/>
        <v>125.9</v>
      </c>
      <c r="H841" s="14">
        <f t="shared" si="5157"/>
        <v>125.9</v>
      </c>
      <c r="I841" s="14">
        <f t="shared" si="5158"/>
        <v>125.9</v>
      </c>
      <c r="J841" s="14">
        <f t="shared" si="5159"/>
        <v>0</v>
      </c>
      <c r="K841" s="14">
        <f t="shared" si="5160"/>
        <v>0</v>
      </c>
      <c r="L841" s="14">
        <f t="shared" si="5161"/>
        <v>0</v>
      </c>
      <c r="M841" s="14">
        <f t="shared" si="4917"/>
        <v>125.9</v>
      </c>
      <c r="N841" s="14">
        <f t="shared" si="4918"/>
        <v>125.9</v>
      </c>
      <c r="O841" s="14">
        <f t="shared" si="4919"/>
        <v>125.9</v>
      </c>
      <c r="P841" s="14">
        <f t="shared" si="5162"/>
        <v>0</v>
      </c>
      <c r="Q841" s="14">
        <f t="shared" si="5163"/>
        <v>0</v>
      </c>
      <c r="R841" s="14">
        <f t="shared" si="5164"/>
        <v>0</v>
      </c>
      <c r="S841" s="14">
        <f t="shared" si="5165"/>
        <v>0</v>
      </c>
      <c r="T841" s="14">
        <f t="shared" si="5166"/>
        <v>0</v>
      </c>
      <c r="U841" s="14">
        <f t="shared" si="5167"/>
        <v>0</v>
      </c>
      <c r="V841" s="14">
        <f t="shared" si="5168"/>
        <v>0</v>
      </c>
      <c r="W841" s="14">
        <f t="shared" si="5222"/>
        <v>0</v>
      </c>
      <c r="X841" s="14">
        <f t="shared" si="5223"/>
        <v>0</v>
      </c>
      <c r="Y841" s="14">
        <f t="shared" si="4988"/>
        <v>125.9</v>
      </c>
      <c r="Z841" s="14">
        <f t="shared" si="4989"/>
        <v>125.9</v>
      </c>
      <c r="AA841" s="14">
        <f t="shared" si="4990"/>
        <v>125.9</v>
      </c>
      <c r="AB841" s="14">
        <f t="shared" si="5224"/>
        <v>0</v>
      </c>
      <c r="AC841" s="14">
        <f t="shared" si="5225"/>
        <v>0</v>
      </c>
      <c r="AD841" s="14">
        <f t="shared" si="5226"/>
        <v>0</v>
      </c>
      <c r="AE841" s="14">
        <f t="shared" si="4991"/>
        <v>125.9</v>
      </c>
      <c r="AF841" s="14">
        <f t="shared" si="4992"/>
        <v>125.9</v>
      </c>
      <c r="AG841" s="14">
        <f t="shared" si="4993"/>
        <v>125.9</v>
      </c>
      <c r="AH841" s="14">
        <f t="shared" si="5227"/>
        <v>0</v>
      </c>
      <c r="AI841" s="14">
        <f t="shared" si="5228"/>
        <v>0</v>
      </c>
      <c r="AJ841" s="14">
        <f t="shared" si="5229"/>
        <v>0</v>
      </c>
      <c r="AK841" s="14">
        <f t="shared" si="5230"/>
        <v>0</v>
      </c>
      <c r="AL841" s="14">
        <f t="shared" si="5231"/>
        <v>0</v>
      </c>
      <c r="AM841" s="14">
        <f t="shared" si="5232"/>
        <v>0</v>
      </c>
      <c r="AN841" s="14">
        <f t="shared" si="5233"/>
        <v>0</v>
      </c>
      <c r="AO841" s="14">
        <f t="shared" si="5234"/>
        <v>0</v>
      </c>
      <c r="AP841" s="14">
        <f t="shared" si="5235"/>
        <v>0</v>
      </c>
      <c r="AQ841" s="14">
        <f t="shared" si="5236"/>
        <v>0</v>
      </c>
      <c r="AR841" s="14">
        <f t="shared" si="5237"/>
        <v>0</v>
      </c>
      <c r="AS841" s="14">
        <f t="shared" si="5238"/>
        <v>0</v>
      </c>
      <c r="AT841" s="14">
        <f t="shared" si="5239"/>
        <v>0</v>
      </c>
      <c r="AU841" s="14">
        <f t="shared" si="5240"/>
        <v>0</v>
      </c>
      <c r="AV841" s="14">
        <f t="shared" si="5241"/>
        <v>0</v>
      </c>
      <c r="AW841" s="14">
        <f t="shared" si="4995"/>
        <v>125.9</v>
      </c>
      <c r="AX841" s="14">
        <f t="shared" si="4996"/>
        <v>125.9</v>
      </c>
      <c r="AY841" s="14">
        <f t="shared" si="4997"/>
        <v>125.9</v>
      </c>
      <c r="AZ841" s="14">
        <f t="shared" si="5242"/>
        <v>0</v>
      </c>
      <c r="BA841" s="14">
        <f t="shared" si="4998"/>
        <v>125.9</v>
      </c>
      <c r="BB841" s="14">
        <f t="shared" si="4999"/>
        <v>125.9</v>
      </c>
      <c r="BC841" s="14">
        <f t="shared" si="5000"/>
        <v>125.9</v>
      </c>
      <c r="BD841" s="14">
        <f t="shared" si="5243"/>
        <v>0</v>
      </c>
      <c r="BE841" s="14">
        <f t="shared" si="5244"/>
        <v>0</v>
      </c>
      <c r="BF841" s="14">
        <f t="shared" si="5245"/>
        <v>0</v>
      </c>
      <c r="BG841" s="14">
        <f t="shared" si="5246"/>
        <v>0</v>
      </c>
      <c r="BH841" s="14">
        <f t="shared" si="5247"/>
        <v>0</v>
      </c>
      <c r="BI841" s="14">
        <f t="shared" si="5248"/>
        <v>0</v>
      </c>
      <c r="BJ841" s="14">
        <f t="shared" si="5249"/>
        <v>0</v>
      </c>
      <c r="BK841" s="14">
        <f t="shared" si="5250"/>
        <v>0</v>
      </c>
      <c r="BL841" s="14">
        <f t="shared" si="5251"/>
        <v>0</v>
      </c>
      <c r="BM841" s="14">
        <f t="shared" si="5252"/>
        <v>0</v>
      </c>
      <c r="BN841" s="14">
        <f t="shared" si="5253"/>
        <v>0</v>
      </c>
      <c r="BO841" s="14">
        <f t="shared" si="5002"/>
        <v>125.9</v>
      </c>
      <c r="BP841" s="14">
        <f t="shared" si="5003"/>
        <v>125.9</v>
      </c>
      <c r="BQ841" s="14">
        <f t="shared" si="5004"/>
        <v>125.9</v>
      </c>
      <c r="BR841" s="14">
        <f t="shared" si="5254"/>
        <v>0</v>
      </c>
      <c r="BS841" s="14">
        <f t="shared" si="5255"/>
        <v>0</v>
      </c>
      <c r="BT841" s="14">
        <f t="shared" si="5256"/>
        <v>0</v>
      </c>
      <c r="BU841" s="14">
        <f t="shared" si="5005"/>
        <v>125.9</v>
      </c>
      <c r="BV841" s="14">
        <f t="shared" si="5006"/>
        <v>125.9</v>
      </c>
      <c r="BW841" s="14">
        <f t="shared" si="5007"/>
        <v>125.9</v>
      </c>
      <c r="BX841" s="14">
        <f t="shared" si="5257"/>
        <v>0</v>
      </c>
      <c r="BY841" s="14">
        <f t="shared" si="5258"/>
        <v>70</v>
      </c>
      <c r="BZ841" s="14">
        <f t="shared" si="5259"/>
        <v>0</v>
      </c>
      <c r="CA841" s="14">
        <f t="shared" si="5260"/>
        <v>0</v>
      </c>
      <c r="CB841" s="14">
        <f t="shared" si="5261"/>
        <v>0</v>
      </c>
      <c r="CC841" s="32">
        <f t="shared" si="5262"/>
        <v>0</v>
      </c>
      <c r="CD841" s="14">
        <f t="shared" si="5263"/>
        <v>0</v>
      </c>
      <c r="CE841" s="14">
        <f t="shared" si="5264"/>
        <v>0</v>
      </c>
      <c r="CF841" s="32">
        <f t="shared" si="5265"/>
        <v>0</v>
      </c>
      <c r="CG841" s="14">
        <f t="shared" si="5009"/>
        <v>195.9</v>
      </c>
      <c r="CH841" s="14">
        <f t="shared" si="5266"/>
        <v>0</v>
      </c>
      <c r="CI841" s="14"/>
      <c r="CJ841" s="14">
        <f t="shared" si="5010"/>
        <v>125.9</v>
      </c>
      <c r="CK841" s="52">
        <f t="shared" si="5267"/>
        <v>0</v>
      </c>
      <c r="CL841" s="52"/>
      <c r="CM841" s="14">
        <f t="shared" si="5011"/>
        <v>125.9</v>
      </c>
      <c r="CN841" s="52">
        <f t="shared" si="5267"/>
        <v>0</v>
      </c>
      <c r="CO841" s="52"/>
      <c r="CP841" s="14">
        <f t="shared" si="5267"/>
        <v>0</v>
      </c>
      <c r="CQ841" s="29">
        <v>0</v>
      </c>
      <c r="CR841" s="29"/>
      <c r="CS841" s="1" t="s">
        <v>75</v>
      </c>
    </row>
    <row r="842" spans="1:99" ht="46.8" customHeight="1" x14ac:dyDescent="0.3">
      <c r="A842" s="76" t="s">
        <v>487</v>
      </c>
      <c r="B842" s="76" t="s">
        <v>95</v>
      </c>
      <c r="C842" s="76" t="s">
        <v>70</v>
      </c>
      <c r="D842" s="76" t="s">
        <v>192</v>
      </c>
      <c r="E842" s="88"/>
      <c r="F842" s="77" t="s">
        <v>193</v>
      </c>
      <c r="G842" s="14">
        <f t="shared" si="5156"/>
        <v>125.9</v>
      </c>
      <c r="H842" s="14">
        <f t="shared" si="5157"/>
        <v>125.9</v>
      </c>
      <c r="I842" s="14">
        <f t="shared" si="5158"/>
        <v>125.9</v>
      </c>
      <c r="J842" s="14">
        <f t="shared" si="5159"/>
        <v>0</v>
      </c>
      <c r="K842" s="14">
        <f t="shared" si="5160"/>
        <v>0</v>
      </c>
      <c r="L842" s="14">
        <f t="shared" si="5161"/>
        <v>0</v>
      </c>
      <c r="M842" s="14">
        <f t="shared" si="4917"/>
        <v>125.9</v>
      </c>
      <c r="N842" s="14">
        <f t="shared" si="4918"/>
        <v>125.9</v>
      </c>
      <c r="O842" s="14">
        <f t="shared" si="4919"/>
        <v>125.9</v>
      </c>
      <c r="P842" s="14">
        <f t="shared" si="5162"/>
        <v>0</v>
      </c>
      <c r="Q842" s="14">
        <f t="shared" si="5163"/>
        <v>0</v>
      </c>
      <c r="R842" s="14">
        <f t="shared" si="5164"/>
        <v>0</v>
      </c>
      <c r="S842" s="14">
        <f t="shared" si="5165"/>
        <v>0</v>
      </c>
      <c r="T842" s="14">
        <f t="shared" si="5166"/>
        <v>0</v>
      </c>
      <c r="U842" s="14">
        <f t="shared" si="5167"/>
        <v>0</v>
      </c>
      <c r="V842" s="14">
        <f t="shared" si="5168"/>
        <v>0</v>
      </c>
      <c r="W842" s="14">
        <f t="shared" si="5222"/>
        <v>0</v>
      </c>
      <c r="X842" s="14">
        <f t="shared" si="5223"/>
        <v>0</v>
      </c>
      <c r="Y842" s="14">
        <f t="shared" si="4988"/>
        <v>125.9</v>
      </c>
      <c r="Z842" s="14">
        <f t="shared" si="4989"/>
        <v>125.9</v>
      </c>
      <c r="AA842" s="14">
        <f t="shared" si="4990"/>
        <v>125.9</v>
      </c>
      <c r="AB842" s="14">
        <f t="shared" si="5224"/>
        <v>0</v>
      </c>
      <c r="AC842" s="14">
        <f t="shared" si="5225"/>
        <v>0</v>
      </c>
      <c r="AD842" s="14">
        <f t="shared" si="5226"/>
        <v>0</v>
      </c>
      <c r="AE842" s="14">
        <f t="shared" si="4991"/>
        <v>125.9</v>
      </c>
      <c r="AF842" s="14">
        <f t="shared" si="4992"/>
        <v>125.9</v>
      </c>
      <c r="AG842" s="14">
        <f t="shared" si="4993"/>
        <v>125.9</v>
      </c>
      <c r="AH842" s="14">
        <f t="shared" si="5227"/>
        <v>0</v>
      </c>
      <c r="AI842" s="14">
        <f t="shared" si="5228"/>
        <v>0</v>
      </c>
      <c r="AJ842" s="14">
        <f t="shared" si="5229"/>
        <v>0</v>
      </c>
      <c r="AK842" s="14">
        <f t="shared" si="5230"/>
        <v>0</v>
      </c>
      <c r="AL842" s="14">
        <f t="shared" si="5231"/>
        <v>0</v>
      </c>
      <c r="AM842" s="14">
        <f t="shared" si="5232"/>
        <v>0</v>
      </c>
      <c r="AN842" s="14">
        <f t="shared" si="5233"/>
        <v>0</v>
      </c>
      <c r="AO842" s="14">
        <f t="shared" si="5234"/>
        <v>0</v>
      </c>
      <c r="AP842" s="14">
        <f t="shared" si="5235"/>
        <v>0</v>
      </c>
      <c r="AQ842" s="14">
        <f t="shared" si="5236"/>
        <v>0</v>
      </c>
      <c r="AR842" s="14">
        <f t="shared" si="5237"/>
        <v>0</v>
      </c>
      <c r="AS842" s="14">
        <f t="shared" si="5238"/>
        <v>0</v>
      </c>
      <c r="AT842" s="14">
        <f t="shared" si="5239"/>
        <v>0</v>
      </c>
      <c r="AU842" s="14">
        <f t="shared" si="5240"/>
        <v>0</v>
      </c>
      <c r="AV842" s="14">
        <f t="shared" si="5241"/>
        <v>0</v>
      </c>
      <c r="AW842" s="14">
        <f t="shared" si="4995"/>
        <v>125.9</v>
      </c>
      <c r="AX842" s="14">
        <f t="shared" si="4996"/>
        <v>125.9</v>
      </c>
      <c r="AY842" s="14">
        <f t="shared" si="4997"/>
        <v>125.9</v>
      </c>
      <c r="AZ842" s="14">
        <f t="shared" si="5242"/>
        <v>0</v>
      </c>
      <c r="BA842" s="14">
        <f t="shared" si="4998"/>
        <v>125.9</v>
      </c>
      <c r="BB842" s="14">
        <f t="shared" si="4999"/>
        <v>125.9</v>
      </c>
      <c r="BC842" s="14">
        <f t="shared" si="5000"/>
        <v>125.9</v>
      </c>
      <c r="BD842" s="14">
        <f t="shared" si="5243"/>
        <v>0</v>
      </c>
      <c r="BE842" s="14">
        <f t="shared" si="5244"/>
        <v>0</v>
      </c>
      <c r="BF842" s="14">
        <f t="shared" si="5245"/>
        <v>0</v>
      </c>
      <c r="BG842" s="14">
        <f t="shared" si="5246"/>
        <v>0</v>
      </c>
      <c r="BH842" s="14">
        <f t="shared" si="5247"/>
        <v>0</v>
      </c>
      <c r="BI842" s="14">
        <f t="shared" si="5248"/>
        <v>0</v>
      </c>
      <c r="BJ842" s="14">
        <f t="shared" si="5249"/>
        <v>0</v>
      </c>
      <c r="BK842" s="14">
        <f t="shared" si="5250"/>
        <v>0</v>
      </c>
      <c r="BL842" s="14">
        <f t="shared" si="5251"/>
        <v>0</v>
      </c>
      <c r="BM842" s="14">
        <f t="shared" si="5252"/>
        <v>0</v>
      </c>
      <c r="BN842" s="14">
        <f t="shared" si="5253"/>
        <v>0</v>
      </c>
      <c r="BO842" s="14">
        <f t="shared" si="5002"/>
        <v>125.9</v>
      </c>
      <c r="BP842" s="14">
        <f t="shared" si="5003"/>
        <v>125.9</v>
      </c>
      <c r="BQ842" s="14">
        <f t="shared" si="5004"/>
        <v>125.9</v>
      </c>
      <c r="BR842" s="14">
        <f t="shared" si="5254"/>
        <v>0</v>
      </c>
      <c r="BS842" s="14">
        <f t="shared" si="5255"/>
        <v>0</v>
      </c>
      <c r="BT842" s="14">
        <f t="shared" si="5256"/>
        <v>0</v>
      </c>
      <c r="BU842" s="14">
        <f t="shared" si="5005"/>
        <v>125.9</v>
      </c>
      <c r="BV842" s="14">
        <f t="shared" si="5006"/>
        <v>125.9</v>
      </c>
      <c r="BW842" s="14">
        <f t="shared" si="5007"/>
        <v>125.9</v>
      </c>
      <c r="BX842" s="14">
        <f t="shared" si="5257"/>
        <v>0</v>
      </c>
      <c r="BY842" s="14">
        <f t="shared" si="5258"/>
        <v>70</v>
      </c>
      <c r="BZ842" s="14">
        <f t="shared" si="5259"/>
        <v>0</v>
      </c>
      <c r="CA842" s="14">
        <f t="shared" si="5260"/>
        <v>0</v>
      </c>
      <c r="CB842" s="14">
        <f t="shared" si="5261"/>
        <v>0</v>
      </c>
      <c r="CC842" s="14">
        <f t="shared" si="5262"/>
        <v>0</v>
      </c>
      <c r="CD842" s="14">
        <f t="shared" si="5263"/>
        <v>0</v>
      </c>
      <c r="CE842" s="14">
        <f t="shared" si="5264"/>
        <v>0</v>
      </c>
      <c r="CF842" s="14">
        <f t="shared" si="5265"/>
        <v>0</v>
      </c>
      <c r="CG842" s="14">
        <f t="shared" si="5009"/>
        <v>195.9</v>
      </c>
      <c r="CH842" s="14">
        <f t="shared" si="5266"/>
        <v>0</v>
      </c>
      <c r="CI842" s="84">
        <f t="shared" ref="CI842:CI847" si="5268">CG842+CH842</f>
        <v>195.9</v>
      </c>
      <c r="CJ842" s="14">
        <f t="shared" si="5010"/>
        <v>125.9</v>
      </c>
      <c r="CK842" s="52">
        <f t="shared" si="5267"/>
        <v>0</v>
      </c>
      <c r="CL842" s="84">
        <f t="shared" ref="CL842:CL847" si="5269">CJ842+CK842</f>
        <v>125.9</v>
      </c>
      <c r="CM842" s="14">
        <f t="shared" si="5011"/>
        <v>125.9</v>
      </c>
      <c r="CN842" s="52">
        <f t="shared" si="5267"/>
        <v>0</v>
      </c>
      <c r="CO842" s="84">
        <f t="shared" ref="CO842:CO847" si="5270">CM842+CN842</f>
        <v>125.9</v>
      </c>
      <c r="CP842" s="14">
        <f t="shared" si="5267"/>
        <v>0</v>
      </c>
      <c r="CQ842" s="29"/>
      <c r="CR842" s="29"/>
      <c r="CT842" s="1"/>
    </row>
    <row r="843" spans="1:99" ht="15.6" customHeight="1" x14ac:dyDescent="0.3">
      <c r="A843" s="76" t="s">
        <v>487</v>
      </c>
      <c r="B843" s="76" t="s">
        <v>95</v>
      </c>
      <c r="C843" s="76" t="s">
        <v>70</v>
      </c>
      <c r="D843" s="76" t="s">
        <v>208</v>
      </c>
      <c r="E843" s="88"/>
      <c r="F843" s="77" t="s">
        <v>209</v>
      </c>
      <c r="G843" s="14">
        <f t="shared" si="5156"/>
        <v>125.9</v>
      </c>
      <c r="H843" s="14">
        <f t="shared" si="5157"/>
        <v>125.9</v>
      </c>
      <c r="I843" s="14">
        <f t="shared" si="5158"/>
        <v>125.9</v>
      </c>
      <c r="J843" s="14">
        <f t="shared" si="5159"/>
        <v>0</v>
      </c>
      <c r="K843" s="14">
        <f t="shared" si="5160"/>
        <v>0</v>
      </c>
      <c r="L843" s="14">
        <f t="shared" si="5161"/>
        <v>0</v>
      </c>
      <c r="M843" s="14">
        <f t="shared" si="4917"/>
        <v>125.9</v>
      </c>
      <c r="N843" s="14">
        <f t="shared" si="4918"/>
        <v>125.9</v>
      </c>
      <c r="O843" s="14">
        <f t="shared" si="4919"/>
        <v>125.9</v>
      </c>
      <c r="P843" s="14">
        <f t="shared" si="5162"/>
        <v>0</v>
      </c>
      <c r="Q843" s="14">
        <f t="shared" si="5163"/>
        <v>0</v>
      </c>
      <c r="R843" s="14">
        <f t="shared" si="5164"/>
        <v>0</v>
      </c>
      <c r="S843" s="14">
        <f t="shared" si="5165"/>
        <v>0</v>
      </c>
      <c r="T843" s="14">
        <f t="shared" si="5166"/>
        <v>0</v>
      </c>
      <c r="U843" s="14">
        <f t="shared" si="5167"/>
        <v>0</v>
      </c>
      <c r="V843" s="14">
        <f t="shared" si="5168"/>
        <v>0</v>
      </c>
      <c r="W843" s="14">
        <f t="shared" si="5222"/>
        <v>0</v>
      </c>
      <c r="X843" s="14">
        <f t="shared" si="5223"/>
        <v>0</v>
      </c>
      <c r="Y843" s="14">
        <f t="shared" si="4988"/>
        <v>125.9</v>
      </c>
      <c r="Z843" s="14">
        <f t="shared" si="4989"/>
        <v>125.9</v>
      </c>
      <c r="AA843" s="14">
        <f t="shared" si="4990"/>
        <v>125.9</v>
      </c>
      <c r="AB843" s="14">
        <f t="shared" si="5224"/>
        <v>0</v>
      </c>
      <c r="AC843" s="14">
        <f t="shared" si="5225"/>
        <v>0</v>
      </c>
      <c r="AD843" s="14">
        <f t="shared" si="5226"/>
        <v>0</v>
      </c>
      <c r="AE843" s="14">
        <f t="shared" si="4991"/>
        <v>125.9</v>
      </c>
      <c r="AF843" s="14">
        <f t="shared" si="4992"/>
        <v>125.9</v>
      </c>
      <c r="AG843" s="14">
        <f t="shared" si="4993"/>
        <v>125.9</v>
      </c>
      <c r="AH843" s="14">
        <f t="shared" si="5227"/>
        <v>0</v>
      </c>
      <c r="AI843" s="14">
        <f t="shared" si="5228"/>
        <v>0</v>
      </c>
      <c r="AJ843" s="14">
        <f t="shared" si="5229"/>
        <v>0</v>
      </c>
      <c r="AK843" s="14">
        <f t="shared" si="5230"/>
        <v>0</v>
      </c>
      <c r="AL843" s="14">
        <f t="shared" si="5231"/>
        <v>0</v>
      </c>
      <c r="AM843" s="14">
        <f t="shared" si="5232"/>
        <v>0</v>
      </c>
      <c r="AN843" s="14">
        <f t="shared" si="5233"/>
        <v>0</v>
      </c>
      <c r="AO843" s="14">
        <f t="shared" si="5234"/>
        <v>0</v>
      </c>
      <c r="AP843" s="14">
        <f t="shared" si="5235"/>
        <v>0</v>
      </c>
      <c r="AQ843" s="14">
        <f t="shared" si="5236"/>
        <v>0</v>
      </c>
      <c r="AR843" s="14">
        <f t="shared" si="5237"/>
        <v>0</v>
      </c>
      <c r="AS843" s="14">
        <f t="shared" si="5238"/>
        <v>0</v>
      </c>
      <c r="AT843" s="14">
        <f t="shared" si="5239"/>
        <v>0</v>
      </c>
      <c r="AU843" s="14">
        <f t="shared" si="5240"/>
        <v>0</v>
      </c>
      <c r="AV843" s="14">
        <f t="shared" si="5241"/>
        <v>0</v>
      </c>
      <c r="AW843" s="14">
        <f t="shared" si="4995"/>
        <v>125.9</v>
      </c>
      <c r="AX843" s="14">
        <f t="shared" si="4996"/>
        <v>125.9</v>
      </c>
      <c r="AY843" s="14">
        <f t="shared" si="4997"/>
        <v>125.9</v>
      </c>
      <c r="AZ843" s="14">
        <f t="shared" si="5242"/>
        <v>0</v>
      </c>
      <c r="BA843" s="14">
        <f t="shared" si="4998"/>
        <v>125.9</v>
      </c>
      <c r="BB843" s="14">
        <f t="shared" si="4999"/>
        <v>125.9</v>
      </c>
      <c r="BC843" s="14">
        <f t="shared" si="5000"/>
        <v>125.9</v>
      </c>
      <c r="BD843" s="14">
        <f t="shared" si="5243"/>
        <v>0</v>
      </c>
      <c r="BE843" s="14">
        <f t="shared" si="5244"/>
        <v>0</v>
      </c>
      <c r="BF843" s="14">
        <f t="shared" si="5245"/>
        <v>0</v>
      </c>
      <c r="BG843" s="14">
        <f t="shared" si="5246"/>
        <v>0</v>
      </c>
      <c r="BH843" s="14">
        <f t="shared" si="5247"/>
        <v>0</v>
      </c>
      <c r="BI843" s="14">
        <f t="shared" si="5248"/>
        <v>0</v>
      </c>
      <c r="BJ843" s="14">
        <f t="shared" si="5249"/>
        <v>0</v>
      </c>
      <c r="BK843" s="14">
        <f t="shared" si="5250"/>
        <v>0</v>
      </c>
      <c r="BL843" s="14">
        <f t="shared" si="5251"/>
        <v>0</v>
      </c>
      <c r="BM843" s="14">
        <f t="shared" si="5252"/>
        <v>0</v>
      </c>
      <c r="BN843" s="14">
        <f t="shared" si="5253"/>
        <v>0</v>
      </c>
      <c r="BO843" s="14">
        <f t="shared" si="5002"/>
        <v>125.9</v>
      </c>
      <c r="BP843" s="14">
        <f t="shared" si="5003"/>
        <v>125.9</v>
      </c>
      <c r="BQ843" s="14">
        <f t="shared" si="5004"/>
        <v>125.9</v>
      </c>
      <c r="BR843" s="14">
        <f t="shared" si="5254"/>
        <v>0</v>
      </c>
      <c r="BS843" s="14">
        <f t="shared" si="5255"/>
        <v>0</v>
      </c>
      <c r="BT843" s="14">
        <f t="shared" si="5256"/>
        <v>0</v>
      </c>
      <c r="BU843" s="14">
        <f t="shared" si="5005"/>
        <v>125.9</v>
      </c>
      <c r="BV843" s="14">
        <f t="shared" si="5006"/>
        <v>125.9</v>
      </c>
      <c r="BW843" s="14">
        <f t="shared" si="5007"/>
        <v>125.9</v>
      </c>
      <c r="BX843" s="14">
        <f t="shared" si="5257"/>
        <v>0</v>
      </c>
      <c r="BY843" s="14">
        <f t="shared" si="5258"/>
        <v>70</v>
      </c>
      <c r="BZ843" s="14">
        <f t="shared" si="5259"/>
        <v>0</v>
      </c>
      <c r="CA843" s="14">
        <f t="shared" si="5260"/>
        <v>0</v>
      </c>
      <c r="CB843" s="14">
        <f t="shared" si="5261"/>
        <v>0</v>
      </c>
      <c r="CC843" s="14">
        <f t="shared" si="5262"/>
        <v>0</v>
      </c>
      <c r="CD843" s="14">
        <f t="shared" si="5263"/>
        <v>0</v>
      </c>
      <c r="CE843" s="14">
        <f t="shared" si="5264"/>
        <v>0</v>
      </c>
      <c r="CF843" s="14">
        <f t="shared" si="5265"/>
        <v>0</v>
      </c>
      <c r="CG843" s="14">
        <f t="shared" si="5009"/>
        <v>195.9</v>
      </c>
      <c r="CH843" s="14">
        <f t="shared" si="5266"/>
        <v>0</v>
      </c>
      <c r="CI843" s="84">
        <f t="shared" si="5268"/>
        <v>195.9</v>
      </c>
      <c r="CJ843" s="14">
        <f t="shared" si="5010"/>
        <v>125.9</v>
      </c>
      <c r="CK843" s="52">
        <f t="shared" si="5267"/>
        <v>0</v>
      </c>
      <c r="CL843" s="84">
        <f t="shared" si="5269"/>
        <v>125.9</v>
      </c>
      <c r="CM843" s="14">
        <f t="shared" si="5011"/>
        <v>125.9</v>
      </c>
      <c r="CN843" s="52">
        <f t="shared" si="5267"/>
        <v>0</v>
      </c>
      <c r="CO843" s="84">
        <f t="shared" si="5270"/>
        <v>125.9</v>
      </c>
      <c r="CP843" s="14">
        <f t="shared" si="5267"/>
        <v>0</v>
      </c>
      <c r="CQ843" s="29"/>
      <c r="CR843" s="29"/>
      <c r="CT843" s="1"/>
    </row>
    <row r="844" spans="1:99" ht="31.2" customHeight="1" x14ac:dyDescent="0.3">
      <c r="A844" s="76" t="s">
        <v>487</v>
      </c>
      <c r="B844" s="76" t="s">
        <v>95</v>
      </c>
      <c r="C844" s="76" t="s">
        <v>70</v>
      </c>
      <c r="D844" s="76" t="s">
        <v>208</v>
      </c>
      <c r="E844" s="76" t="s">
        <v>46</v>
      </c>
      <c r="F844" s="77" t="s">
        <v>47</v>
      </c>
      <c r="G844" s="35">
        <v>125.9</v>
      </c>
      <c r="H844" s="35">
        <v>125.9</v>
      </c>
      <c r="I844" s="35">
        <v>125.9</v>
      </c>
      <c r="J844" s="35"/>
      <c r="K844" s="35"/>
      <c r="L844" s="35"/>
      <c r="M844" s="35">
        <f t="shared" si="4917"/>
        <v>125.9</v>
      </c>
      <c r="N844" s="35">
        <f t="shared" si="4918"/>
        <v>125.9</v>
      </c>
      <c r="O844" s="35">
        <f t="shared" si="4919"/>
        <v>125.9</v>
      </c>
      <c r="P844" s="35"/>
      <c r="Q844" s="35"/>
      <c r="R844" s="35"/>
      <c r="S844" s="35"/>
      <c r="T844" s="35"/>
      <c r="U844" s="35"/>
      <c r="V844" s="35"/>
      <c r="W844" s="35"/>
      <c r="X844" s="35"/>
      <c r="Y844" s="14">
        <f t="shared" si="4988"/>
        <v>125.9</v>
      </c>
      <c r="Z844" s="14">
        <f t="shared" si="4989"/>
        <v>125.9</v>
      </c>
      <c r="AA844" s="14">
        <f t="shared" si="4990"/>
        <v>125.9</v>
      </c>
      <c r="AB844" s="35"/>
      <c r="AC844" s="35"/>
      <c r="AD844" s="35"/>
      <c r="AE844" s="14">
        <f t="shared" si="4991"/>
        <v>125.9</v>
      </c>
      <c r="AF844" s="14">
        <f t="shared" si="4992"/>
        <v>125.9</v>
      </c>
      <c r="AG844" s="14">
        <f t="shared" si="4993"/>
        <v>125.9</v>
      </c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>
        <f t="shared" si="4995"/>
        <v>125.9</v>
      </c>
      <c r="AX844" s="35">
        <f t="shared" si="4996"/>
        <v>125.9</v>
      </c>
      <c r="AY844" s="35">
        <f t="shared" si="4997"/>
        <v>125.9</v>
      </c>
      <c r="AZ844" s="35"/>
      <c r="BA844" s="35">
        <f t="shared" si="4998"/>
        <v>125.9</v>
      </c>
      <c r="BB844" s="35">
        <f t="shared" si="4999"/>
        <v>125.9</v>
      </c>
      <c r="BC844" s="35">
        <f t="shared" si="5000"/>
        <v>125.9</v>
      </c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>
        <f t="shared" si="5002"/>
        <v>125.9</v>
      </c>
      <c r="BP844" s="35">
        <f t="shared" si="5003"/>
        <v>125.9</v>
      </c>
      <c r="BQ844" s="35">
        <f t="shared" si="5004"/>
        <v>125.9</v>
      </c>
      <c r="BR844" s="35"/>
      <c r="BS844" s="35"/>
      <c r="BT844" s="35"/>
      <c r="BU844" s="35">
        <f t="shared" si="5005"/>
        <v>125.9</v>
      </c>
      <c r="BV844" s="35">
        <f t="shared" si="5006"/>
        <v>125.9</v>
      </c>
      <c r="BW844" s="35">
        <f t="shared" si="5007"/>
        <v>125.9</v>
      </c>
      <c r="BX844" s="35"/>
      <c r="BY844" s="14">
        <v>70</v>
      </c>
      <c r="BZ844" s="35"/>
      <c r="CA844" s="35"/>
      <c r="CB844" s="35"/>
      <c r="CC844" s="35"/>
      <c r="CD844" s="35"/>
      <c r="CE844" s="35"/>
      <c r="CF844" s="35"/>
      <c r="CG844" s="35">
        <f t="shared" si="5009"/>
        <v>195.9</v>
      </c>
      <c r="CH844" s="35"/>
      <c r="CI844" s="84">
        <f t="shared" si="5268"/>
        <v>195.9</v>
      </c>
      <c r="CJ844" s="35">
        <f t="shared" si="5010"/>
        <v>125.9</v>
      </c>
      <c r="CK844" s="35"/>
      <c r="CL844" s="84">
        <f t="shared" si="5269"/>
        <v>125.9</v>
      </c>
      <c r="CM844" s="35">
        <f t="shared" si="5011"/>
        <v>125.9</v>
      </c>
      <c r="CN844" s="35"/>
      <c r="CO844" s="84">
        <f t="shared" si="5270"/>
        <v>125.9</v>
      </c>
      <c r="CP844" s="35"/>
      <c r="CQ844" s="36"/>
      <c r="CR844" s="36"/>
      <c r="CT844" s="1"/>
    </row>
    <row r="845" spans="1:99" s="86" customFormat="1" ht="16.2" customHeight="1" x14ac:dyDescent="0.3">
      <c r="A845" s="91" t="s">
        <v>487</v>
      </c>
      <c r="B845" s="72" t="s">
        <v>177</v>
      </c>
      <c r="C845" s="72"/>
      <c r="D845" s="72"/>
      <c r="E845" s="72"/>
      <c r="F845" s="73" t="s">
        <v>218</v>
      </c>
      <c r="G845" s="20">
        <f t="shared" si="5156"/>
        <v>5845.7</v>
      </c>
      <c r="H845" s="20">
        <f t="shared" si="5013"/>
        <v>5845.7</v>
      </c>
      <c r="I845" s="20">
        <f t="shared" si="5158"/>
        <v>5845.7</v>
      </c>
      <c r="J845" s="20">
        <f t="shared" si="5159"/>
        <v>0</v>
      </c>
      <c r="K845" s="20">
        <f t="shared" si="5160"/>
        <v>0</v>
      </c>
      <c r="L845" s="20">
        <f t="shared" si="5161"/>
        <v>0</v>
      </c>
      <c r="M845" s="20">
        <f t="shared" si="4917"/>
        <v>5845.7</v>
      </c>
      <c r="N845" s="20">
        <f t="shared" si="4918"/>
        <v>5845.7</v>
      </c>
      <c r="O845" s="20">
        <f t="shared" si="4919"/>
        <v>5845.7</v>
      </c>
      <c r="P845" s="20">
        <f t="shared" si="5162"/>
        <v>0</v>
      </c>
      <c r="Q845" s="20">
        <f t="shared" si="5163"/>
        <v>0</v>
      </c>
      <c r="R845" s="20">
        <f t="shared" si="5164"/>
        <v>0</v>
      </c>
      <c r="S845" s="20">
        <f t="shared" si="5165"/>
        <v>0</v>
      </c>
      <c r="T845" s="20">
        <f t="shared" si="5166"/>
        <v>0</v>
      </c>
      <c r="U845" s="20">
        <f t="shared" si="5167"/>
        <v>0</v>
      </c>
      <c r="V845" s="20">
        <f t="shared" si="5168"/>
        <v>0</v>
      </c>
      <c r="W845" s="20">
        <f t="shared" si="5222"/>
        <v>0</v>
      </c>
      <c r="X845" s="20">
        <f t="shared" si="5223"/>
        <v>0</v>
      </c>
      <c r="Y845" s="20">
        <f t="shared" si="4988"/>
        <v>5845.7</v>
      </c>
      <c r="Z845" s="20">
        <f t="shared" si="4989"/>
        <v>5845.7</v>
      </c>
      <c r="AA845" s="20">
        <f t="shared" si="4990"/>
        <v>5845.7</v>
      </c>
      <c r="AB845" s="20">
        <f t="shared" si="5224"/>
        <v>0</v>
      </c>
      <c r="AC845" s="20">
        <f t="shared" si="5225"/>
        <v>0</v>
      </c>
      <c r="AD845" s="20">
        <f t="shared" si="5226"/>
        <v>0</v>
      </c>
      <c r="AE845" s="20">
        <f t="shared" si="4991"/>
        <v>5845.7</v>
      </c>
      <c r="AF845" s="20">
        <f t="shared" si="4992"/>
        <v>5845.7</v>
      </c>
      <c r="AG845" s="20">
        <f t="shared" si="4993"/>
        <v>5845.7</v>
      </c>
      <c r="AH845" s="20">
        <f t="shared" si="5227"/>
        <v>0</v>
      </c>
      <c r="AI845" s="20">
        <f t="shared" si="5228"/>
        <v>0</v>
      </c>
      <c r="AJ845" s="20">
        <f t="shared" si="5229"/>
        <v>0</v>
      </c>
      <c r="AK845" s="20">
        <f t="shared" si="5230"/>
        <v>0</v>
      </c>
      <c r="AL845" s="20">
        <f t="shared" si="5231"/>
        <v>0</v>
      </c>
      <c r="AM845" s="20">
        <f t="shared" si="5232"/>
        <v>0</v>
      </c>
      <c r="AN845" s="20">
        <f t="shared" si="5233"/>
        <v>0</v>
      </c>
      <c r="AO845" s="20">
        <f t="shared" si="5234"/>
        <v>0</v>
      </c>
      <c r="AP845" s="20">
        <f t="shared" si="5235"/>
        <v>0</v>
      </c>
      <c r="AQ845" s="20">
        <f t="shared" si="5236"/>
        <v>0</v>
      </c>
      <c r="AR845" s="20">
        <f t="shared" si="5237"/>
        <v>0</v>
      </c>
      <c r="AS845" s="20">
        <f t="shared" si="5238"/>
        <v>0</v>
      </c>
      <c r="AT845" s="20">
        <f t="shared" si="5239"/>
        <v>0</v>
      </c>
      <c r="AU845" s="20">
        <f t="shared" si="5240"/>
        <v>0</v>
      </c>
      <c r="AV845" s="20">
        <f t="shared" si="5241"/>
        <v>0</v>
      </c>
      <c r="AW845" s="20">
        <f t="shared" si="4995"/>
        <v>5845.7</v>
      </c>
      <c r="AX845" s="20">
        <f t="shared" si="4996"/>
        <v>5845.7</v>
      </c>
      <c r="AY845" s="20">
        <f t="shared" si="4997"/>
        <v>5845.7</v>
      </c>
      <c r="AZ845" s="20">
        <f t="shared" si="5242"/>
        <v>0</v>
      </c>
      <c r="BA845" s="20">
        <f t="shared" si="4998"/>
        <v>5845.7</v>
      </c>
      <c r="BB845" s="20">
        <f t="shared" si="4999"/>
        <v>5845.7</v>
      </c>
      <c r="BC845" s="20">
        <f t="shared" si="5000"/>
        <v>5845.7</v>
      </c>
      <c r="BD845" s="20">
        <f t="shared" si="5243"/>
        <v>0</v>
      </c>
      <c r="BE845" s="20">
        <f t="shared" si="5244"/>
        <v>0</v>
      </c>
      <c r="BF845" s="20">
        <f t="shared" si="5245"/>
        <v>0</v>
      </c>
      <c r="BG845" s="20">
        <f t="shared" si="5246"/>
        <v>0</v>
      </c>
      <c r="BH845" s="20">
        <f t="shared" si="5247"/>
        <v>0</v>
      </c>
      <c r="BI845" s="20">
        <f t="shared" si="5248"/>
        <v>0</v>
      </c>
      <c r="BJ845" s="20">
        <f t="shared" si="5249"/>
        <v>0</v>
      </c>
      <c r="BK845" s="20">
        <f t="shared" si="5250"/>
        <v>0</v>
      </c>
      <c r="BL845" s="20">
        <f t="shared" si="5251"/>
        <v>0</v>
      </c>
      <c r="BM845" s="20">
        <f t="shared" si="5252"/>
        <v>0</v>
      </c>
      <c r="BN845" s="20">
        <f t="shared" si="5253"/>
        <v>0</v>
      </c>
      <c r="BO845" s="20">
        <f t="shared" si="5002"/>
        <v>5845.7</v>
      </c>
      <c r="BP845" s="20">
        <f t="shared" si="5003"/>
        <v>5845.7</v>
      </c>
      <c r="BQ845" s="20">
        <f t="shared" si="5004"/>
        <v>5845.7</v>
      </c>
      <c r="BR845" s="20">
        <f t="shared" si="5254"/>
        <v>0</v>
      </c>
      <c r="BS845" s="20">
        <f t="shared" si="5255"/>
        <v>0</v>
      </c>
      <c r="BT845" s="20">
        <f t="shared" si="5256"/>
        <v>0</v>
      </c>
      <c r="BU845" s="20">
        <f t="shared" si="5005"/>
        <v>5845.7</v>
      </c>
      <c r="BV845" s="20">
        <f t="shared" si="5006"/>
        <v>5845.7</v>
      </c>
      <c r="BW845" s="20">
        <f t="shared" si="5007"/>
        <v>5845.7</v>
      </c>
      <c r="BX845" s="20">
        <f t="shared" si="5257"/>
        <v>0</v>
      </c>
      <c r="BY845" s="20">
        <f t="shared" si="5258"/>
        <v>0</v>
      </c>
      <c r="BZ845" s="20">
        <f t="shared" si="5259"/>
        <v>0</v>
      </c>
      <c r="CA845" s="20">
        <f t="shared" si="5260"/>
        <v>0</v>
      </c>
      <c r="CB845" s="20">
        <f t="shared" si="5261"/>
        <v>0</v>
      </c>
      <c r="CC845" s="20">
        <f t="shared" si="5262"/>
        <v>0</v>
      </c>
      <c r="CD845" s="20">
        <f t="shared" si="5263"/>
        <v>0</v>
      </c>
      <c r="CE845" s="20">
        <f t="shared" si="5264"/>
        <v>0</v>
      </c>
      <c r="CF845" s="20">
        <f t="shared" si="5265"/>
        <v>0</v>
      </c>
      <c r="CG845" s="20">
        <f t="shared" si="5009"/>
        <v>5845.7</v>
      </c>
      <c r="CH845" s="20">
        <f t="shared" si="5266"/>
        <v>0</v>
      </c>
      <c r="CI845" s="82">
        <f t="shared" si="5268"/>
        <v>5845.7</v>
      </c>
      <c r="CJ845" s="20">
        <f t="shared" si="5010"/>
        <v>5845.7</v>
      </c>
      <c r="CK845" s="20">
        <f t="shared" si="5267"/>
        <v>0</v>
      </c>
      <c r="CL845" s="82">
        <f t="shared" si="5269"/>
        <v>5845.7</v>
      </c>
      <c r="CM845" s="20">
        <f t="shared" si="5011"/>
        <v>5845.7</v>
      </c>
      <c r="CN845" s="20">
        <f t="shared" si="5267"/>
        <v>0</v>
      </c>
      <c r="CO845" s="82">
        <f t="shared" si="5270"/>
        <v>5845.7</v>
      </c>
      <c r="CP845" s="20">
        <f t="shared" si="5267"/>
        <v>0</v>
      </c>
      <c r="CQ845" s="21"/>
      <c r="CR845" s="21"/>
      <c r="CS845" s="17"/>
      <c r="CT845" s="17"/>
      <c r="CU845" s="17"/>
    </row>
    <row r="846" spans="1:99" s="87" customFormat="1" ht="15.6" customHeight="1" x14ac:dyDescent="0.3">
      <c r="A846" s="74" t="s">
        <v>487</v>
      </c>
      <c r="B846" s="74" t="s">
        <v>177</v>
      </c>
      <c r="C846" s="74" t="s">
        <v>177</v>
      </c>
      <c r="D846" s="74"/>
      <c r="E846" s="74"/>
      <c r="F846" s="75" t="s">
        <v>242</v>
      </c>
      <c r="G846" s="25">
        <f t="shared" ref="G846:L846" si="5271">G847+G852</f>
        <v>5845.7</v>
      </c>
      <c r="H846" s="25">
        <f t="shared" si="5271"/>
        <v>5845.7</v>
      </c>
      <c r="I846" s="25">
        <f t="shared" si="5271"/>
        <v>5845.7</v>
      </c>
      <c r="J846" s="25">
        <f t="shared" si="5271"/>
        <v>0</v>
      </c>
      <c r="K846" s="25">
        <f t="shared" si="5271"/>
        <v>0</v>
      </c>
      <c r="L846" s="25">
        <f t="shared" si="5271"/>
        <v>0</v>
      </c>
      <c r="M846" s="25">
        <f t="shared" si="4917"/>
        <v>5845.7</v>
      </c>
      <c r="N846" s="25">
        <f t="shared" si="4918"/>
        <v>5845.7</v>
      </c>
      <c r="O846" s="25">
        <f t="shared" si="4919"/>
        <v>5845.7</v>
      </c>
      <c r="P846" s="25">
        <f t="shared" ref="P846:X846" si="5272">P847+P852</f>
        <v>0</v>
      </c>
      <c r="Q846" s="25">
        <f t="shared" si="5272"/>
        <v>0</v>
      </c>
      <c r="R846" s="25">
        <f t="shared" si="5272"/>
        <v>0</v>
      </c>
      <c r="S846" s="25">
        <f t="shared" si="5272"/>
        <v>0</v>
      </c>
      <c r="T846" s="25">
        <f t="shared" si="5272"/>
        <v>0</v>
      </c>
      <c r="U846" s="25">
        <f t="shared" si="5272"/>
        <v>0</v>
      </c>
      <c r="V846" s="25">
        <f t="shared" si="5272"/>
        <v>0</v>
      </c>
      <c r="W846" s="25">
        <f t="shared" si="5272"/>
        <v>0</v>
      </c>
      <c r="X846" s="25">
        <f t="shared" si="5272"/>
        <v>0</v>
      </c>
      <c r="Y846" s="25">
        <f t="shared" si="4988"/>
        <v>5845.7</v>
      </c>
      <c r="Z846" s="25">
        <f t="shared" si="4989"/>
        <v>5845.7</v>
      </c>
      <c r="AA846" s="25">
        <f t="shared" si="4990"/>
        <v>5845.7</v>
      </c>
      <c r="AB846" s="25">
        <f>AB847+AB852</f>
        <v>0</v>
      </c>
      <c r="AC846" s="25">
        <f>AC847+AC852</f>
        <v>0</v>
      </c>
      <c r="AD846" s="25">
        <f>AD847+AD852</f>
        <v>0</v>
      </c>
      <c r="AE846" s="25">
        <f t="shared" si="4991"/>
        <v>5845.7</v>
      </c>
      <c r="AF846" s="25">
        <f t="shared" si="4992"/>
        <v>5845.7</v>
      </c>
      <c r="AG846" s="25">
        <f t="shared" si="4993"/>
        <v>5845.7</v>
      </c>
      <c r="AH846" s="25">
        <f t="shared" ref="AH846:AV846" si="5273">AH847+AH852</f>
        <v>0</v>
      </c>
      <c r="AI846" s="25">
        <f t="shared" si="5273"/>
        <v>0</v>
      </c>
      <c r="AJ846" s="25">
        <f t="shared" si="5273"/>
        <v>0</v>
      </c>
      <c r="AK846" s="25">
        <f t="shared" si="5273"/>
        <v>0</v>
      </c>
      <c r="AL846" s="25">
        <f t="shared" si="5273"/>
        <v>0</v>
      </c>
      <c r="AM846" s="25">
        <f t="shared" si="5273"/>
        <v>0</v>
      </c>
      <c r="AN846" s="25">
        <f t="shared" si="5273"/>
        <v>0</v>
      </c>
      <c r="AO846" s="25">
        <f t="shared" si="5273"/>
        <v>0</v>
      </c>
      <c r="AP846" s="25">
        <f t="shared" si="5273"/>
        <v>0</v>
      </c>
      <c r="AQ846" s="25">
        <f t="shared" si="5273"/>
        <v>0</v>
      </c>
      <c r="AR846" s="25">
        <f t="shared" si="5273"/>
        <v>0</v>
      </c>
      <c r="AS846" s="25">
        <f t="shared" si="5273"/>
        <v>0</v>
      </c>
      <c r="AT846" s="25">
        <f t="shared" si="5273"/>
        <v>0</v>
      </c>
      <c r="AU846" s="25">
        <f t="shared" si="5273"/>
        <v>0</v>
      </c>
      <c r="AV846" s="25">
        <f t="shared" si="5273"/>
        <v>0</v>
      </c>
      <c r="AW846" s="25">
        <f t="shared" si="4995"/>
        <v>5845.7</v>
      </c>
      <c r="AX846" s="25">
        <f t="shared" si="4996"/>
        <v>5845.7</v>
      </c>
      <c r="AY846" s="25">
        <f t="shared" si="4997"/>
        <v>5845.7</v>
      </c>
      <c r="AZ846" s="25">
        <f>AZ847+AZ852</f>
        <v>0</v>
      </c>
      <c r="BA846" s="25">
        <f t="shared" si="4998"/>
        <v>5845.7</v>
      </c>
      <c r="BB846" s="25">
        <f t="shared" si="4999"/>
        <v>5845.7</v>
      </c>
      <c r="BC846" s="25">
        <f t="shared" si="5000"/>
        <v>5845.7</v>
      </c>
      <c r="BD846" s="25">
        <f t="shared" ref="BD846:BN846" si="5274">BD847+BD852</f>
        <v>0</v>
      </c>
      <c r="BE846" s="25">
        <f t="shared" si="5274"/>
        <v>0</v>
      </c>
      <c r="BF846" s="25">
        <f t="shared" si="5274"/>
        <v>0</v>
      </c>
      <c r="BG846" s="25">
        <f t="shared" si="5274"/>
        <v>0</v>
      </c>
      <c r="BH846" s="25">
        <f t="shared" si="5274"/>
        <v>0</v>
      </c>
      <c r="BI846" s="25">
        <f t="shared" si="5274"/>
        <v>0</v>
      </c>
      <c r="BJ846" s="25">
        <f t="shared" si="5274"/>
        <v>0</v>
      </c>
      <c r="BK846" s="25">
        <f t="shared" si="5274"/>
        <v>0</v>
      </c>
      <c r="BL846" s="25">
        <f t="shared" si="5274"/>
        <v>0</v>
      </c>
      <c r="BM846" s="25">
        <f t="shared" si="5274"/>
        <v>0</v>
      </c>
      <c r="BN846" s="25">
        <f t="shared" si="5274"/>
        <v>0</v>
      </c>
      <c r="BO846" s="25">
        <f t="shared" si="5002"/>
        <v>5845.7</v>
      </c>
      <c r="BP846" s="25">
        <f t="shared" si="5003"/>
        <v>5845.7</v>
      </c>
      <c r="BQ846" s="25">
        <f t="shared" si="5004"/>
        <v>5845.7</v>
      </c>
      <c r="BR846" s="25">
        <f>BR847+BR852</f>
        <v>0</v>
      </c>
      <c r="BS846" s="25">
        <f>BS847+BS852</f>
        <v>0</v>
      </c>
      <c r="BT846" s="25">
        <f>BT847+BT852</f>
        <v>0</v>
      </c>
      <c r="BU846" s="25">
        <f t="shared" si="5005"/>
        <v>5845.7</v>
      </c>
      <c r="BV846" s="25">
        <f t="shared" si="5006"/>
        <v>5845.7</v>
      </c>
      <c r="BW846" s="25">
        <f t="shared" si="5007"/>
        <v>5845.7</v>
      </c>
      <c r="BX846" s="25">
        <f t="shared" ref="BX846:CF846" si="5275">BX847+BX852</f>
        <v>0</v>
      </c>
      <c r="BY846" s="25">
        <f t="shared" si="5275"/>
        <v>0</v>
      </c>
      <c r="BZ846" s="25">
        <f t="shared" si="5275"/>
        <v>0</v>
      </c>
      <c r="CA846" s="25">
        <f t="shared" si="5275"/>
        <v>0</v>
      </c>
      <c r="CB846" s="25">
        <f t="shared" si="5275"/>
        <v>0</v>
      </c>
      <c r="CC846" s="25">
        <f t="shared" si="5275"/>
        <v>0</v>
      </c>
      <c r="CD846" s="25">
        <f t="shared" si="5275"/>
        <v>0</v>
      </c>
      <c r="CE846" s="25">
        <f t="shared" si="5275"/>
        <v>0</v>
      </c>
      <c r="CF846" s="25">
        <f t="shared" si="5275"/>
        <v>0</v>
      </c>
      <c r="CG846" s="25">
        <f t="shared" si="5009"/>
        <v>5845.7</v>
      </c>
      <c r="CH846" s="25">
        <f>CH847+CH852</f>
        <v>0</v>
      </c>
      <c r="CI846" s="83">
        <f t="shared" si="5268"/>
        <v>5845.7</v>
      </c>
      <c r="CJ846" s="25">
        <f t="shared" si="5010"/>
        <v>5845.7</v>
      </c>
      <c r="CK846" s="25">
        <f>CK847+CK852</f>
        <v>0</v>
      </c>
      <c r="CL846" s="83">
        <f t="shared" si="5269"/>
        <v>5845.7</v>
      </c>
      <c r="CM846" s="25">
        <f t="shared" si="5011"/>
        <v>5845.7</v>
      </c>
      <c r="CN846" s="25">
        <f>CN847+CN852</f>
        <v>0</v>
      </c>
      <c r="CO846" s="83">
        <f t="shared" si="5270"/>
        <v>5845.7</v>
      </c>
      <c r="CP846" s="25">
        <f>CP847+CP852</f>
        <v>0</v>
      </c>
      <c r="CQ846" s="26"/>
      <c r="CR846" s="26"/>
      <c r="CS846" s="22"/>
      <c r="CT846" s="22"/>
      <c r="CU846" s="22"/>
    </row>
    <row r="847" spans="1:99" ht="31.2" customHeight="1" x14ac:dyDescent="0.3">
      <c r="A847" s="76" t="s">
        <v>487</v>
      </c>
      <c r="B847" s="76" t="s">
        <v>177</v>
      </c>
      <c r="C847" s="76" t="s">
        <v>177</v>
      </c>
      <c r="D847" s="76" t="s">
        <v>83</v>
      </c>
      <c r="E847" s="88"/>
      <c r="F847" s="77" t="s">
        <v>84</v>
      </c>
      <c r="G847" s="14">
        <f t="shared" ref="G847:G869" si="5276">G848</f>
        <v>5215.7</v>
      </c>
      <c r="H847" s="14">
        <f t="shared" si="5013"/>
        <v>5215.7</v>
      </c>
      <c r="I847" s="14">
        <f t="shared" ref="I847:I869" si="5277">I848</f>
        <v>5215.7</v>
      </c>
      <c r="J847" s="14">
        <f t="shared" ref="J847:J869" si="5278">J848</f>
        <v>0</v>
      </c>
      <c r="K847" s="14">
        <f t="shared" ref="K847:K869" si="5279">K848</f>
        <v>0</v>
      </c>
      <c r="L847" s="14">
        <f t="shared" ref="L847:L869" si="5280">L848</f>
        <v>0</v>
      </c>
      <c r="M847" s="14">
        <f t="shared" si="4917"/>
        <v>5215.7</v>
      </c>
      <c r="N847" s="14">
        <f t="shared" si="4918"/>
        <v>5215.7</v>
      </c>
      <c r="O847" s="14">
        <f t="shared" si="4919"/>
        <v>5215.7</v>
      </c>
      <c r="P847" s="14">
        <f t="shared" ref="P847:P869" si="5281">P848</f>
        <v>0</v>
      </c>
      <c r="Q847" s="14">
        <f t="shared" ref="Q847:Q869" si="5282">Q848</f>
        <v>0</v>
      </c>
      <c r="R847" s="14">
        <f t="shared" ref="R847:R869" si="5283">R848</f>
        <v>0</v>
      </c>
      <c r="S847" s="14">
        <f t="shared" ref="S847:S869" si="5284">S848</f>
        <v>0</v>
      </c>
      <c r="T847" s="14">
        <f t="shared" ref="T847:T869" si="5285">T848</f>
        <v>0</v>
      </c>
      <c r="U847" s="14">
        <f t="shared" ref="U847:U869" si="5286">U848</f>
        <v>0</v>
      </c>
      <c r="V847" s="14">
        <f t="shared" ref="V847:V869" si="5287">V848</f>
        <v>0</v>
      </c>
      <c r="W847" s="14">
        <f t="shared" ref="W847:W869" si="5288">W848</f>
        <v>0</v>
      </c>
      <c r="X847" s="14">
        <f t="shared" ref="X847:X869" si="5289">X848</f>
        <v>0</v>
      </c>
      <c r="Y847" s="14">
        <f t="shared" si="4988"/>
        <v>5215.7</v>
      </c>
      <c r="Z847" s="14">
        <f t="shared" si="4989"/>
        <v>5215.7</v>
      </c>
      <c r="AA847" s="14">
        <f t="shared" si="4990"/>
        <v>5215.7</v>
      </c>
      <c r="AB847" s="14">
        <f t="shared" ref="AB847:AB869" si="5290">AB848</f>
        <v>0</v>
      </c>
      <c r="AC847" s="14">
        <f t="shared" ref="AC847:AC869" si="5291">AC848</f>
        <v>0</v>
      </c>
      <c r="AD847" s="14">
        <f t="shared" ref="AD847:AD869" si="5292">AD848</f>
        <v>0</v>
      </c>
      <c r="AE847" s="14">
        <f t="shared" si="4991"/>
        <v>5215.7</v>
      </c>
      <c r="AF847" s="14">
        <f t="shared" si="4992"/>
        <v>5215.7</v>
      </c>
      <c r="AG847" s="14">
        <f t="shared" si="4993"/>
        <v>5215.7</v>
      </c>
      <c r="AH847" s="14">
        <f t="shared" ref="AH847:AH869" si="5293">AH848</f>
        <v>0</v>
      </c>
      <c r="AI847" s="14">
        <f t="shared" ref="AI847:AI869" si="5294">AI848</f>
        <v>0</v>
      </c>
      <c r="AJ847" s="14">
        <f t="shared" ref="AJ847:AJ869" si="5295">AJ848</f>
        <v>0</v>
      </c>
      <c r="AK847" s="14">
        <f t="shared" ref="AK847:AK869" si="5296">AK848</f>
        <v>0</v>
      </c>
      <c r="AL847" s="14">
        <f t="shared" ref="AL847:AL869" si="5297">AL848</f>
        <v>0</v>
      </c>
      <c r="AM847" s="14">
        <f t="shared" ref="AM847:AM869" si="5298">AM848</f>
        <v>0</v>
      </c>
      <c r="AN847" s="14">
        <f t="shared" ref="AN847:AN869" si="5299">AN848</f>
        <v>0</v>
      </c>
      <c r="AO847" s="14">
        <f t="shared" ref="AO847:AO869" si="5300">AO848</f>
        <v>0</v>
      </c>
      <c r="AP847" s="14">
        <f t="shared" ref="AP847:AP869" si="5301">AP848</f>
        <v>0</v>
      </c>
      <c r="AQ847" s="14">
        <f t="shared" ref="AQ847:AQ869" si="5302">AQ848</f>
        <v>0</v>
      </c>
      <c r="AR847" s="14">
        <f t="shared" ref="AR847:AR869" si="5303">AR848</f>
        <v>0</v>
      </c>
      <c r="AS847" s="14">
        <f t="shared" ref="AS847:AS869" si="5304">AS848</f>
        <v>0</v>
      </c>
      <c r="AT847" s="14">
        <f t="shared" ref="AT847:AT869" si="5305">AT848</f>
        <v>0</v>
      </c>
      <c r="AU847" s="14">
        <f t="shared" ref="AU847:AU869" si="5306">AU848</f>
        <v>0</v>
      </c>
      <c r="AV847" s="14">
        <f t="shared" ref="AV847:AV869" si="5307">AV848</f>
        <v>0</v>
      </c>
      <c r="AW847" s="14">
        <f t="shared" si="4995"/>
        <v>5215.7</v>
      </c>
      <c r="AX847" s="14">
        <f t="shared" si="4996"/>
        <v>5215.7</v>
      </c>
      <c r="AY847" s="14">
        <f t="shared" si="4997"/>
        <v>5215.7</v>
      </c>
      <c r="AZ847" s="14">
        <f t="shared" ref="AZ847:AZ869" si="5308">AZ848</f>
        <v>0</v>
      </c>
      <c r="BA847" s="14">
        <f t="shared" si="4998"/>
        <v>5215.7</v>
      </c>
      <c r="BB847" s="14">
        <f t="shared" si="4999"/>
        <v>5215.7</v>
      </c>
      <c r="BC847" s="14">
        <f t="shared" si="5000"/>
        <v>5215.7</v>
      </c>
      <c r="BD847" s="14">
        <f t="shared" ref="BD847:BD869" si="5309">BD848</f>
        <v>0</v>
      </c>
      <c r="BE847" s="14">
        <f t="shared" ref="BE847:BE869" si="5310">BE848</f>
        <v>0</v>
      </c>
      <c r="BF847" s="14">
        <f t="shared" ref="BF847:BF869" si="5311">BF848</f>
        <v>0</v>
      </c>
      <c r="BG847" s="14">
        <f t="shared" ref="BG847:BG869" si="5312">BG848</f>
        <v>0</v>
      </c>
      <c r="BH847" s="14">
        <f t="shared" ref="BH847:BH869" si="5313">BH848</f>
        <v>0</v>
      </c>
      <c r="BI847" s="14">
        <f t="shared" ref="BI847:BI869" si="5314">BI848</f>
        <v>0</v>
      </c>
      <c r="BJ847" s="14">
        <f t="shared" ref="BJ847:BJ869" si="5315">BJ848</f>
        <v>0</v>
      </c>
      <c r="BK847" s="14">
        <f t="shared" ref="BK847:BK869" si="5316">BK848</f>
        <v>0</v>
      </c>
      <c r="BL847" s="14">
        <f t="shared" ref="BL847:BL869" si="5317">BL848</f>
        <v>0</v>
      </c>
      <c r="BM847" s="14">
        <f t="shared" ref="BM847:BM869" si="5318">BM848</f>
        <v>0</v>
      </c>
      <c r="BN847" s="14">
        <f t="shared" ref="BN847:BN869" si="5319">BN848</f>
        <v>0</v>
      </c>
      <c r="BO847" s="14">
        <f t="shared" si="5002"/>
        <v>5215.7</v>
      </c>
      <c r="BP847" s="14">
        <f t="shared" si="5003"/>
        <v>5215.7</v>
      </c>
      <c r="BQ847" s="14">
        <f t="shared" si="5004"/>
        <v>5215.7</v>
      </c>
      <c r="BR847" s="14">
        <f t="shared" ref="BR847:BR869" si="5320">BR848</f>
        <v>0</v>
      </c>
      <c r="BS847" s="14">
        <f t="shared" ref="BS847:BS869" si="5321">BS848</f>
        <v>0</v>
      </c>
      <c r="BT847" s="14">
        <f t="shared" ref="BT847:BT869" si="5322">BT848</f>
        <v>0</v>
      </c>
      <c r="BU847" s="14">
        <f t="shared" si="5005"/>
        <v>5215.7</v>
      </c>
      <c r="BV847" s="14">
        <f t="shared" si="5006"/>
        <v>5215.7</v>
      </c>
      <c r="BW847" s="14">
        <f t="shared" si="5007"/>
        <v>5215.7</v>
      </c>
      <c r="BX847" s="14">
        <f t="shared" ref="BX847:BX869" si="5323">BX848</f>
        <v>0</v>
      </c>
      <c r="BY847" s="14">
        <f t="shared" ref="BY847:BY869" si="5324">BY848</f>
        <v>0</v>
      </c>
      <c r="BZ847" s="14">
        <f t="shared" ref="BZ847:BZ869" si="5325">BZ848</f>
        <v>0</v>
      </c>
      <c r="CA847" s="14">
        <f t="shared" ref="CA847:CA869" si="5326">CA848</f>
        <v>0</v>
      </c>
      <c r="CB847" s="14">
        <f t="shared" ref="CB847:CB869" si="5327">CB848</f>
        <v>0</v>
      </c>
      <c r="CC847" s="14">
        <f t="shared" ref="CC847:CC869" si="5328">CC848</f>
        <v>0</v>
      </c>
      <c r="CD847" s="14">
        <f t="shared" ref="CD847:CD869" si="5329">CD848</f>
        <v>0</v>
      </c>
      <c r="CE847" s="14">
        <f t="shared" ref="CE847:CE869" si="5330">CE848</f>
        <v>0</v>
      </c>
      <c r="CF847" s="14">
        <f t="shared" ref="CF847:CF869" si="5331">CF848</f>
        <v>0</v>
      </c>
      <c r="CG847" s="14">
        <f t="shared" si="5009"/>
        <v>5215.7</v>
      </c>
      <c r="CH847" s="14">
        <f t="shared" ref="CH847:CH869" si="5332">CH848</f>
        <v>0</v>
      </c>
      <c r="CI847" s="84">
        <f t="shared" si="5268"/>
        <v>5215.7</v>
      </c>
      <c r="CJ847" s="14">
        <f t="shared" si="5010"/>
        <v>5215.7</v>
      </c>
      <c r="CK847" s="52">
        <f t="shared" ref="CK847:CP869" si="5333">CK848</f>
        <v>0</v>
      </c>
      <c r="CL847" s="84">
        <f t="shared" si="5269"/>
        <v>5215.7</v>
      </c>
      <c r="CM847" s="14">
        <f t="shared" si="5011"/>
        <v>5215.7</v>
      </c>
      <c r="CN847" s="52">
        <f t="shared" si="5333"/>
        <v>0</v>
      </c>
      <c r="CO847" s="84">
        <f t="shared" si="5270"/>
        <v>5215.7</v>
      </c>
      <c r="CP847" s="14">
        <f t="shared" si="5333"/>
        <v>0</v>
      </c>
      <c r="CQ847" s="29"/>
      <c r="CR847" s="29"/>
      <c r="CT847" s="1"/>
    </row>
    <row r="848" spans="1:99" s="1" customFormat="1" ht="15.6" hidden="1" customHeight="1" x14ac:dyDescent="0.3">
      <c r="A848" s="27" t="s">
        <v>487</v>
      </c>
      <c r="B848" s="27" t="s">
        <v>177</v>
      </c>
      <c r="C848" s="27" t="s">
        <v>177</v>
      </c>
      <c r="D848" s="27" t="s">
        <v>152</v>
      </c>
      <c r="E848" s="30"/>
      <c r="F848" s="28" t="s">
        <v>41</v>
      </c>
      <c r="G848" s="14">
        <f t="shared" si="5276"/>
        <v>5215.7</v>
      </c>
      <c r="H848" s="14">
        <f t="shared" si="5013"/>
        <v>5215.7</v>
      </c>
      <c r="I848" s="14">
        <f t="shared" si="5277"/>
        <v>5215.7</v>
      </c>
      <c r="J848" s="14">
        <f t="shared" si="5278"/>
        <v>0</v>
      </c>
      <c r="K848" s="14">
        <f t="shared" si="5279"/>
        <v>0</v>
      </c>
      <c r="L848" s="14">
        <f t="shared" si="5280"/>
        <v>0</v>
      </c>
      <c r="M848" s="14">
        <f t="shared" si="4917"/>
        <v>5215.7</v>
      </c>
      <c r="N848" s="14">
        <f t="shared" si="4918"/>
        <v>5215.7</v>
      </c>
      <c r="O848" s="14">
        <f t="shared" si="4919"/>
        <v>5215.7</v>
      </c>
      <c r="P848" s="14">
        <f t="shared" si="5281"/>
        <v>0</v>
      </c>
      <c r="Q848" s="14">
        <f t="shared" si="5282"/>
        <v>0</v>
      </c>
      <c r="R848" s="14">
        <f t="shared" si="5283"/>
        <v>0</v>
      </c>
      <c r="S848" s="14">
        <f t="shared" si="5284"/>
        <v>0</v>
      </c>
      <c r="T848" s="14">
        <f t="shared" si="5285"/>
        <v>0</v>
      </c>
      <c r="U848" s="14">
        <f t="shared" si="5286"/>
        <v>0</v>
      </c>
      <c r="V848" s="14">
        <f t="shared" si="5287"/>
        <v>0</v>
      </c>
      <c r="W848" s="14">
        <f t="shared" si="5288"/>
        <v>0</v>
      </c>
      <c r="X848" s="14">
        <f t="shared" si="5289"/>
        <v>0</v>
      </c>
      <c r="Y848" s="14">
        <f t="shared" si="4988"/>
        <v>5215.7</v>
      </c>
      <c r="Z848" s="14">
        <f t="shared" si="4989"/>
        <v>5215.7</v>
      </c>
      <c r="AA848" s="14">
        <f t="shared" si="4990"/>
        <v>5215.7</v>
      </c>
      <c r="AB848" s="14">
        <f t="shared" si="5290"/>
        <v>0</v>
      </c>
      <c r="AC848" s="14">
        <f t="shared" si="5291"/>
        <v>0</v>
      </c>
      <c r="AD848" s="14">
        <f t="shared" si="5292"/>
        <v>0</v>
      </c>
      <c r="AE848" s="14">
        <f t="shared" si="4991"/>
        <v>5215.7</v>
      </c>
      <c r="AF848" s="14">
        <f t="shared" si="4992"/>
        <v>5215.7</v>
      </c>
      <c r="AG848" s="14">
        <f t="shared" si="4993"/>
        <v>5215.7</v>
      </c>
      <c r="AH848" s="14">
        <f t="shared" si="5293"/>
        <v>0</v>
      </c>
      <c r="AI848" s="14">
        <f t="shared" si="5294"/>
        <v>0</v>
      </c>
      <c r="AJ848" s="14">
        <f t="shared" si="5295"/>
        <v>0</v>
      </c>
      <c r="AK848" s="14">
        <f t="shared" si="5296"/>
        <v>0</v>
      </c>
      <c r="AL848" s="14">
        <f t="shared" si="5297"/>
        <v>0</v>
      </c>
      <c r="AM848" s="14">
        <f t="shared" si="5298"/>
        <v>0</v>
      </c>
      <c r="AN848" s="14">
        <f t="shared" si="5299"/>
        <v>0</v>
      </c>
      <c r="AO848" s="14">
        <f t="shared" si="5300"/>
        <v>0</v>
      </c>
      <c r="AP848" s="14">
        <f t="shared" si="5301"/>
        <v>0</v>
      </c>
      <c r="AQ848" s="14">
        <f t="shared" si="5302"/>
        <v>0</v>
      </c>
      <c r="AR848" s="14">
        <f t="shared" si="5303"/>
        <v>0</v>
      </c>
      <c r="AS848" s="14">
        <f t="shared" si="5304"/>
        <v>0</v>
      </c>
      <c r="AT848" s="14">
        <f t="shared" si="5305"/>
        <v>0</v>
      </c>
      <c r="AU848" s="14">
        <f t="shared" si="5306"/>
        <v>0</v>
      </c>
      <c r="AV848" s="14">
        <f t="shared" si="5307"/>
        <v>0</v>
      </c>
      <c r="AW848" s="14">
        <f t="shared" si="4995"/>
        <v>5215.7</v>
      </c>
      <c r="AX848" s="14">
        <f t="shared" si="4996"/>
        <v>5215.7</v>
      </c>
      <c r="AY848" s="14">
        <f t="shared" si="4997"/>
        <v>5215.7</v>
      </c>
      <c r="AZ848" s="14">
        <f t="shared" si="5308"/>
        <v>0</v>
      </c>
      <c r="BA848" s="14">
        <f t="shared" si="4998"/>
        <v>5215.7</v>
      </c>
      <c r="BB848" s="14">
        <f t="shared" si="4999"/>
        <v>5215.7</v>
      </c>
      <c r="BC848" s="14">
        <f t="shared" si="5000"/>
        <v>5215.7</v>
      </c>
      <c r="BD848" s="14">
        <f t="shared" si="5309"/>
        <v>0</v>
      </c>
      <c r="BE848" s="14">
        <f t="shared" si="5310"/>
        <v>0</v>
      </c>
      <c r="BF848" s="14">
        <f t="shared" si="5311"/>
        <v>0</v>
      </c>
      <c r="BG848" s="14">
        <f t="shared" si="5312"/>
        <v>0</v>
      </c>
      <c r="BH848" s="14">
        <f t="shared" si="5313"/>
        <v>0</v>
      </c>
      <c r="BI848" s="14">
        <f t="shared" si="5314"/>
        <v>0</v>
      </c>
      <c r="BJ848" s="14">
        <f t="shared" si="5315"/>
        <v>0</v>
      </c>
      <c r="BK848" s="14">
        <f t="shared" si="5316"/>
        <v>0</v>
      </c>
      <c r="BL848" s="14">
        <f t="shared" si="5317"/>
        <v>0</v>
      </c>
      <c r="BM848" s="14">
        <f t="shared" si="5318"/>
        <v>0</v>
      </c>
      <c r="BN848" s="14">
        <f t="shared" si="5319"/>
        <v>0</v>
      </c>
      <c r="BO848" s="14">
        <f t="shared" si="5002"/>
        <v>5215.7</v>
      </c>
      <c r="BP848" s="14">
        <f t="shared" si="5003"/>
        <v>5215.7</v>
      </c>
      <c r="BQ848" s="14">
        <f t="shared" si="5004"/>
        <v>5215.7</v>
      </c>
      <c r="BR848" s="14">
        <f t="shared" si="5320"/>
        <v>0</v>
      </c>
      <c r="BS848" s="14">
        <f t="shared" si="5321"/>
        <v>0</v>
      </c>
      <c r="BT848" s="14">
        <f t="shared" si="5322"/>
        <v>0</v>
      </c>
      <c r="BU848" s="14">
        <f t="shared" si="5005"/>
        <v>5215.7</v>
      </c>
      <c r="BV848" s="14">
        <f t="shared" si="5006"/>
        <v>5215.7</v>
      </c>
      <c r="BW848" s="14">
        <f t="shared" si="5007"/>
        <v>5215.7</v>
      </c>
      <c r="BX848" s="14">
        <f t="shared" si="5323"/>
        <v>0</v>
      </c>
      <c r="BY848" s="14">
        <f t="shared" si="5324"/>
        <v>0</v>
      </c>
      <c r="BZ848" s="14">
        <f t="shared" si="5325"/>
        <v>0</v>
      </c>
      <c r="CA848" s="14">
        <f t="shared" si="5326"/>
        <v>0</v>
      </c>
      <c r="CB848" s="14">
        <f t="shared" si="5327"/>
        <v>0</v>
      </c>
      <c r="CC848" s="14">
        <f t="shared" si="5328"/>
        <v>0</v>
      </c>
      <c r="CD848" s="14">
        <f t="shared" si="5329"/>
        <v>0</v>
      </c>
      <c r="CE848" s="14">
        <f t="shared" si="5330"/>
        <v>0</v>
      </c>
      <c r="CF848" s="14">
        <f t="shared" si="5331"/>
        <v>0</v>
      </c>
      <c r="CG848" s="14">
        <f t="shared" si="5009"/>
        <v>5215.7</v>
      </c>
      <c r="CH848" s="14">
        <f t="shared" si="5332"/>
        <v>0</v>
      </c>
      <c r="CI848" s="14"/>
      <c r="CJ848" s="14">
        <f t="shared" si="5010"/>
        <v>5215.7</v>
      </c>
      <c r="CK848" s="52">
        <f t="shared" si="5333"/>
        <v>0</v>
      </c>
      <c r="CL848" s="52"/>
      <c r="CM848" s="14">
        <f t="shared" si="5011"/>
        <v>5215.7</v>
      </c>
      <c r="CN848" s="52">
        <f t="shared" si="5333"/>
        <v>0</v>
      </c>
      <c r="CO848" s="52"/>
      <c r="CP848" s="14">
        <f t="shared" si="5333"/>
        <v>0</v>
      </c>
      <c r="CQ848" s="29">
        <v>0</v>
      </c>
      <c r="CR848" s="29"/>
      <c r="CS848" s="1" t="s">
        <v>75</v>
      </c>
    </row>
    <row r="849" spans="1:99" ht="46.8" customHeight="1" x14ac:dyDescent="0.3">
      <c r="A849" s="76" t="s">
        <v>487</v>
      </c>
      <c r="B849" s="76" t="s">
        <v>177</v>
      </c>
      <c r="C849" s="76" t="s">
        <v>177</v>
      </c>
      <c r="D849" s="76" t="s">
        <v>259</v>
      </c>
      <c r="E849" s="88"/>
      <c r="F849" s="77" t="s">
        <v>260</v>
      </c>
      <c r="G849" s="14">
        <f t="shared" si="5276"/>
        <v>5215.7</v>
      </c>
      <c r="H849" s="14">
        <f t="shared" si="5013"/>
        <v>5215.7</v>
      </c>
      <c r="I849" s="14">
        <f t="shared" si="5277"/>
        <v>5215.7</v>
      </c>
      <c r="J849" s="14">
        <f t="shared" si="5278"/>
        <v>0</v>
      </c>
      <c r="K849" s="14">
        <f t="shared" si="5279"/>
        <v>0</v>
      </c>
      <c r="L849" s="14">
        <f t="shared" si="5280"/>
        <v>0</v>
      </c>
      <c r="M849" s="14">
        <f t="shared" si="4917"/>
        <v>5215.7</v>
      </c>
      <c r="N849" s="14">
        <f t="shared" si="4918"/>
        <v>5215.7</v>
      </c>
      <c r="O849" s="14">
        <f t="shared" si="4919"/>
        <v>5215.7</v>
      </c>
      <c r="P849" s="14">
        <f t="shared" si="5281"/>
        <v>0</v>
      </c>
      <c r="Q849" s="14">
        <f t="shared" si="5282"/>
        <v>0</v>
      </c>
      <c r="R849" s="14">
        <f t="shared" si="5283"/>
        <v>0</v>
      </c>
      <c r="S849" s="14">
        <f t="shared" si="5284"/>
        <v>0</v>
      </c>
      <c r="T849" s="14">
        <f t="shared" si="5285"/>
        <v>0</v>
      </c>
      <c r="U849" s="14">
        <f t="shared" si="5286"/>
        <v>0</v>
      </c>
      <c r="V849" s="14">
        <f t="shared" si="5287"/>
        <v>0</v>
      </c>
      <c r="W849" s="14">
        <f t="shared" si="5288"/>
        <v>0</v>
      </c>
      <c r="X849" s="14">
        <f t="shared" si="5289"/>
        <v>0</v>
      </c>
      <c r="Y849" s="14">
        <f t="shared" si="4988"/>
        <v>5215.7</v>
      </c>
      <c r="Z849" s="14">
        <f t="shared" si="4989"/>
        <v>5215.7</v>
      </c>
      <c r="AA849" s="14">
        <f t="shared" si="4990"/>
        <v>5215.7</v>
      </c>
      <c r="AB849" s="14">
        <f t="shared" si="5290"/>
        <v>0</v>
      </c>
      <c r="AC849" s="14">
        <f t="shared" si="5291"/>
        <v>0</v>
      </c>
      <c r="AD849" s="14">
        <f t="shared" si="5292"/>
        <v>0</v>
      </c>
      <c r="AE849" s="14">
        <f t="shared" si="4991"/>
        <v>5215.7</v>
      </c>
      <c r="AF849" s="14">
        <f t="shared" si="4992"/>
        <v>5215.7</v>
      </c>
      <c r="AG849" s="14">
        <f t="shared" si="4993"/>
        <v>5215.7</v>
      </c>
      <c r="AH849" s="14">
        <f t="shared" si="5293"/>
        <v>0</v>
      </c>
      <c r="AI849" s="14">
        <f t="shared" si="5294"/>
        <v>0</v>
      </c>
      <c r="AJ849" s="14">
        <f t="shared" si="5295"/>
        <v>0</v>
      </c>
      <c r="AK849" s="14">
        <f t="shared" si="5296"/>
        <v>0</v>
      </c>
      <c r="AL849" s="14">
        <f t="shared" si="5297"/>
        <v>0</v>
      </c>
      <c r="AM849" s="14">
        <f t="shared" si="5298"/>
        <v>0</v>
      </c>
      <c r="AN849" s="14">
        <f t="shared" si="5299"/>
        <v>0</v>
      </c>
      <c r="AO849" s="14">
        <f t="shared" si="5300"/>
        <v>0</v>
      </c>
      <c r="AP849" s="14">
        <f t="shared" si="5301"/>
        <v>0</v>
      </c>
      <c r="AQ849" s="14">
        <f t="shared" si="5302"/>
        <v>0</v>
      </c>
      <c r="AR849" s="14">
        <f t="shared" si="5303"/>
        <v>0</v>
      </c>
      <c r="AS849" s="14">
        <f t="shared" si="5304"/>
        <v>0</v>
      </c>
      <c r="AT849" s="14">
        <f t="shared" si="5305"/>
        <v>0</v>
      </c>
      <c r="AU849" s="14">
        <f t="shared" si="5306"/>
        <v>0</v>
      </c>
      <c r="AV849" s="14">
        <f t="shared" si="5307"/>
        <v>0</v>
      </c>
      <c r="AW849" s="14">
        <f t="shared" si="4995"/>
        <v>5215.7</v>
      </c>
      <c r="AX849" s="14">
        <f t="shared" si="4996"/>
        <v>5215.7</v>
      </c>
      <c r="AY849" s="14">
        <f t="shared" si="4997"/>
        <v>5215.7</v>
      </c>
      <c r="AZ849" s="14">
        <f t="shared" si="5308"/>
        <v>0</v>
      </c>
      <c r="BA849" s="14">
        <f t="shared" si="4998"/>
        <v>5215.7</v>
      </c>
      <c r="BB849" s="14">
        <f t="shared" si="4999"/>
        <v>5215.7</v>
      </c>
      <c r="BC849" s="14">
        <f t="shared" si="5000"/>
        <v>5215.7</v>
      </c>
      <c r="BD849" s="14">
        <f t="shared" si="5309"/>
        <v>0</v>
      </c>
      <c r="BE849" s="14">
        <f t="shared" si="5310"/>
        <v>0</v>
      </c>
      <c r="BF849" s="14">
        <f t="shared" si="5311"/>
        <v>0</v>
      </c>
      <c r="BG849" s="14">
        <f t="shared" si="5312"/>
        <v>0</v>
      </c>
      <c r="BH849" s="14">
        <f t="shared" si="5313"/>
        <v>0</v>
      </c>
      <c r="BI849" s="14">
        <f t="shared" si="5314"/>
        <v>0</v>
      </c>
      <c r="BJ849" s="14">
        <f t="shared" si="5315"/>
        <v>0</v>
      </c>
      <c r="BK849" s="14">
        <f t="shared" si="5316"/>
        <v>0</v>
      </c>
      <c r="BL849" s="14">
        <f t="shared" si="5317"/>
        <v>0</v>
      </c>
      <c r="BM849" s="14">
        <f t="shared" si="5318"/>
        <v>0</v>
      </c>
      <c r="BN849" s="14">
        <f t="shared" si="5319"/>
        <v>0</v>
      </c>
      <c r="BO849" s="14">
        <f t="shared" si="5002"/>
        <v>5215.7</v>
      </c>
      <c r="BP849" s="14">
        <f t="shared" si="5003"/>
        <v>5215.7</v>
      </c>
      <c r="BQ849" s="14">
        <f t="shared" si="5004"/>
        <v>5215.7</v>
      </c>
      <c r="BR849" s="14">
        <f t="shared" si="5320"/>
        <v>0</v>
      </c>
      <c r="BS849" s="14">
        <f t="shared" si="5321"/>
        <v>0</v>
      </c>
      <c r="BT849" s="14">
        <f t="shared" si="5322"/>
        <v>0</v>
      </c>
      <c r="BU849" s="14">
        <f t="shared" si="5005"/>
        <v>5215.7</v>
      </c>
      <c r="BV849" s="14">
        <f t="shared" si="5006"/>
        <v>5215.7</v>
      </c>
      <c r="BW849" s="14">
        <f t="shared" si="5007"/>
        <v>5215.7</v>
      </c>
      <c r="BX849" s="14">
        <f t="shared" si="5323"/>
        <v>0</v>
      </c>
      <c r="BY849" s="14">
        <f t="shared" si="5324"/>
        <v>0</v>
      </c>
      <c r="BZ849" s="14">
        <f t="shared" si="5325"/>
        <v>0</v>
      </c>
      <c r="CA849" s="14">
        <f t="shared" si="5326"/>
        <v>0</v>
      </c>
      <c r="CB849" s="14">
        <f t="shared" si="5327"/>
        <v>0</v>
      </c>
      <c r="CC849" s="14">
        <f t="shared" si="5328"/>
        <v>0</v>
      </c>
      <c r="CD849" s="14">
        <f t="shared" si="5329"/>
        <v>0</v>
      </c>
      <c r="CE849" s="14">
        <f t="shared" si="5330"/>
        <v>0</v>
      </c>
      <c r="CF849" s="14">
        <f t="shared" si="5331"/>
        <v>0</v>
      </c>
      <c r="CG849" s="14">
        <f t="shared" si="5009"/>
        <v>5215.7</v>
      </c>
      <c r="CH849" s="14">
        <f t="shared" si="5332"/>
        <v>0</v>
      </c>
      <c r="CI849" s="84">
        <f t="shared" ref="CI849:CI852" si="5334">CG849+CH849</f>
        <v>5215.7</v>
      </c>
      <c r="CJ849" s="14">
        <f t="shared" si="5010"/>
        <v>5215.7</v>
      </c>
      <c r="CK849" s="52">
        <f t="shared" si="5333"/>
        <v>0</v>
      </c>
      <c r="CL849" s="84">
        <f t="shared" ref="CL849:CL852" si="5335">CJ849+CK849</f>
        <v>5215.7</v>
      </c>
      <c r="CM849" s="14">
        <f t="shared" si="5011"/>
        <v>5215.7</v>
      </c>
      <c r="CN849" s="52">
        <f t="shared" si="5333"/>
        <v>0</v>
      </c>
      <c r="CO849" s="84">
        <f t="shared" ref="CO849:CO852" si="5336">CM849+CN849</f>
        <v>5215.7</v>
      </c>
      <c r="CP849" s="14">
        <f t="shared" si="5333"/>
        <v>0</v>
      </c>
      <c r="CQ849" s="29"/>
      <c r="CR849" s="29"/>
      <c r="CT849" s="1"/>
    </row>
    <row r="850" spans="1:99" ht="62.4" customHeight="1" x14ac:dyDescent="0.3">
      <c r="A850" s="76" t="s">
        <v>487</v>
      </c>
      <c r="B850" s="76" t="s">
        <v>177</v>
      </c>
      <c r="C850" s="76" t="s">
        <v>177</v>
      </c>
      <c r="D850" s="76" t="s">
        <v>481</v>
      </c>
      <c r="E850" s="88"/>
      <c r="F850" s="77" t="s">
        <v>482</v>
      </c>
      <c r="G850" s="14">
        <f t="shared" si="5276"/>
        <v>5215.7</v>
      </c>
      <c r="H850" s="14">
        <f t="shared" si="5013"/>
        <v>5215.7</v>
      </c>
      <c r="I850" s="14">
        <f t="shared" si="5277"/>
        <v>5215.7</v>
      </c>
      <c r="J850" s="14">
        <f t="shared" si="5278"/>
        <v>0</v>
      </c>
      <c r="K850" s="14">
        <f t="shared" si="5279"/>
        <v>0</v>
      </c>
      <c r="L850" s="14">
        <f t="shared" si="5280"/>
        <v>0</v>
      </c>
      <c r="M850" s="14">
        <f t="shared" si="4917"/>
        <v>5215.7</v>
      </c>
      <c r="N850" s="14">
        <f t="shared" si="4918"/>
        <v>5215.7</v>
      </c>
      <c r="O850" s="14">
        <f t="shared" si="4919"/>
        <v>5215.7</v>
      </c>
      <c r="P850" s="14">
        <f t="shared" si="5281"/>
        <v>0</v>
      </c>
      <c r="Q850" s="14">
        <f t="shared" si="5282"/>
        <v>0</v>
      </c>
      <c r="R850" s="14">
        <f t="shared" si="5283"/>
        <v>0</v>
      </c>
      <c r="S850" s="14">
        <f t="shared" si="5284"/>
        <v>0</v>
      </c>
      <c r="T850" s="14">
        <f t="shared" si="5285"/>
        <v>0</v>
      </c>
      <c r="U850" s="14">
        <f t="shared" si="5286"/>
        <v>0</v>
      </c>
      <c r="V850" s="14">
        <f t="shared" si="5287"/>
        <v>0</v>
      </c>
      <c r="W850" s="14">
        <f t="shared" si="5288"/>
        <v>0</v>
      </c>
      <c r="X850" s="14">
        <f t="shared" si="5289"/>
        <v>0</v>
      </c>
      <c r="Y850" s="14">
        <f t="shared" si="4988"/>
        <v>5215.7</v>
      </c>
      <c r="Z850" s="14">
        <f t="shared" si="4989"/>
        <v>5215.7</v>
      </c>
      <c r="AA850" s="14">
        <f t="shared" si="4990"/>
        <v>5215.7</v>
      </c>
      <c r="AB850" s="14">
        <f t="shared" si="5290"/>
        <v>0</v>
      </c>
      <c r="AC850" s="14">
        <f t="shared" si="5291"/>
        <v>0</v>
      </c>
      <c r="AD850" s="14">
        <f t="shared" si="5292"/>
        <v>0</v>
      </c>
      <c r="AE850" s="14">
        <f t="shared" si="4991"/>
        <v>5215.7</v>
      </c>
      <c r="AF850" s="14">
        <f t="shared" si="4992"/>
        <v>5215.7</v>
      </c>
      <c r="AG850" s="14">
        <f t="shared" si="4993"/>
        <v>5215.7</v>
      </c>
      <c r="AH850" s="14">
        <f t="shared" si="5293"/>
        <v>0</v>
      </c>
      <c r="AI850" s="14">
        <f t="shared" si="5294"/>
        <v>0</v>
      </c>
      <c r="AJ850" s="14">
        <f t="shared" si="5295"/>
        <v>0</v>
      </c>
      <c r="AK850" s="14">
        <f t="shared" si="5296"/>
        <v>0</v>
      </c>
      <c r="AL850" s="14">
        <f t="shared" si="5297"/>
        <v>0</v>
      </c>
      <c r="AM850" s="14">
        <f t="shared" si="5298"/>
        <v>0</v>
      </c>
      <c r="AN850" s="14">
        <f t="shared" si="5299"/>
        <v>0</v>
      </c>
      <c r="AO850" s="14">
        <f t="shared" si="5300"/>
        <v>0</v>
      </c>
      <c r="AP850" s="14">
        <f t="shared" si="5301"/>
        <v>0</v>
      </c>
      <c r="AQ850" s="14">
        <f t="shared" si="5302"/>
        <v>0</v>
      </c>
      <c r="AR850" s="14">
        <f t="shared" si="5303"/>
        <v>0</v>
      </c>
      <c r="AS850" s="14">
        <f t="shared" si="5304"/>
        <v>0</v>
      </c>
      <c r="AT850" s="14">
        <f t="shared" si="5305"/>
        <v>0</v>
      </c>
      <c r="AU850" s="14">
        <f t="shared" si="5306"/>
        <v>0</v>
      </c>
      <c r="AV850" s="14">
        <f t="shared" si="5307"/>
        <v>0</v>
      </c>
      <c r="AW850" s="14">
        <f t="shared" si="4995"/>
        <v>5215.7</v>
      </c>
      <c r="AX850" s="14">
        <f t="shared" si="4996"/>
        <v>5215.7</v>
      </c>
      <c r="AY850" s="14">
        <f t="shared" si="4997"/>
        <v>5215.7</v>
      </c>
      <c r="AZ850" s="14">
        <f t="shared" si="5308"/>
        <v>0</v>
      </c>
      <c r="BA850" s="14">
        <f t="shared" si="4998"/>
        <v>5215.7</v>
      </c>
      <c r="BB850" s="14">
        <f t="shared" si="4999"/>
        <v>5215.7</v>
      </c>
      <c r="BC850" s="14">
        <f t="shared" si="5000"/>
        <v>5215.7</v>
      </c>
      <c r="BD850" s="14">
        <f t="shared" si="5309"/>
        <v>0</v>
      </c>
      <c r="BE850" s="14">
        <f t="shared" si="5310"/>
        <v>0</v>
      </c>
      <c r="BF850" s="14">
        <f t="shared" si="5311"/>
        <v>0</v>
      </c>
      <c r="BG850" s="14">
        <f t="shared" si="5312"/>
        <v>0</v>
      </c>
      <c r="BH850" s="14">
        <f t="shared" si="5313"/>
        <v>0</v>
      </c>
      <c r="BI850" s="14">
        <f t="shared" si="5314"/>
        <v>0</v>
      </c>
      <c r="BJ850" s="14">
        <f t="shared" si="5315"/>
        <v>0</v>
      </c>
      <c r="BK850" s="14">
        <f t="shared" si="5316"/>
        <v>0</v>
      </c>
      <c r="BL850" s="14">
        <f t="shared" si="5317"/>
        <v>0</v>
      </c>
      <c r="BM850" s="14">
        <f t="shared" si="5318"/>
        <v>0</v>
      </c>
      <c r="BN850" s="14">
        <f t="shared" si="5319"/>
        <v>0</v>
      </c>
      <c r="BO850" s="14">
        <f t="shared" si="5002"/>
        <v>5215.7</v>
      </c>
      <c r="BP850" s="14">
        <f t="shared" si="5003"/>
        <v>5215.7</v>
      </c>
      <c r="BQ850" s="14">
        <f t="shared" si="5004"/>
        <v>5215.7</v>
      </c>
      <c r="BR850" s="14">
        <f t="shared" si="5320"/>
        <v>0</v>
      </c>
      <c r="BS850" s="14">
        <f t="shared" si="5321"/>
        <v>0</v>
      </c>
      <c r="BT850" s="14">
        <f t="shared" si="5322"/>
        <v>0</v>
      </c>
      <c r="BU850" s="14">
        <f t="shared" si="5005"/>
        <v>5215.7</v>
      </c>
      <c r="BV850" s="14">
        <f t="shared" si="5006"/>
        <v>5215.7</v>
      </c>
      <c r="BW850" s="14">
        <f t="shared" si="5007"/>
        <v>5215.7</v>
      </c>
      <c r="BX850" s="14">
        <f t="shared" si="5323"/>
        <v>0</v>
      </c>
      <c r="BY850" s="14">
        <f t="shared" si="5324"/>
        <v>0</v>
      </c>
      <c r="BZ850" s="14">
        <f t="shared" si="5325"/>
        <v>0</v>
      </c>
      <c r="CA850" s="14">
        <f t="shared" si="5326"/>
        <v>0</v>
      </c>
      <c r="CB850" s="14">
        <f t="shared" si="5327"/>
        <v>0</v>
      </c>
      <c r="CC850" s="14">
        <f t="shared" si="5328"/>
        <v>0</v>
      </c>
      <c r="CD850" s="14">
        <f t="shared" si="5329"/>
        <v>0</v>
      </c>
      <c r="CE850" s="14">
        <f t="shared" si="5330"/>
        <v>0</v>
      </c>
      <c r="CF850" s="14">
        <f t="shared" si="5331"/>
        <v>0</v>
      </c>
      <c r="CG850" s="14">
        <f t="shared" si="5009"/>
        <v>5215.7</v>
      </c>
      <c r="CH850" s="14">
        <f t="shared" si="5332"/>
        <v>0</v>
      </c>
      <c r="CI850" s="84">
        <f t="shared" si="5334"/>
        <v>5215.7</v>
      </c>
      <c r="CJ850" s="14">
        <f t="shared" si="5010"/>
        <v>5215.7</v>
      </c>
      <c r="CK850" s="52">
        <f t="shared" si="5333"/>
        <v>0</v>
      </c>
      <c r="CL850" s="84">
        <f t="shared" si="5335"/>
        <v>5215.7</v>
      </c>
      <c r="CM850" s="14">
        <f t="shared" si="5011"/>
        <v>5215.7</v>
      </c>
      <c r="CN850" s="52">
        <f t="shared" si="5333"/>
        <v>0</v>
      </c>
      <c r="CO850" s="84">
        <f t="shared" si="5336"/>
        <v>5215.7</v>
      </c>
      <c r="CP850" s="14">
        <f t="shared" si="5333"/>
        <v>0</v>
      </c>
      <c r="CQ850" s="29"/>
      <c r="CR850" s="29"/>
      <c r="CT850" s="1"/>
    </row>
    <row r="851" spans="1:99" ht="31.2" customHeight="1" x14ac:dyDescent="0.3">
      <c r="A851" s="76" t="s">
        <v>487</v>
      </c>
      <c r="B851" s="76" t="s">
        <v>177</v>
      </c>
      <c r="C851" s="76" t="s">
        <v>177</v>
      </c>
      <c r="D851" s="76" t="s">
        <v>481</v>
      </c>
      <c r="E851" s="76" t="s">
        <v>140</v>
      </c>
      <c r="F851" s="77" t="s">
        <v>141</v>
      </c>
      <c r="G851" s="14">
        <v>5215.7</v>
      </c>
      <c r="H851" s="14">
        <v>5215.7</v>
      </c>
      <c r="I851" s="14">
        <v>5215.7</v>
      </c>
      <c r="J851" s="14"/>
      <c r="K851" s="14"/>
      <c r="L851" s="14"/>
      <c r="M851" s="14">
        <f t="shared" si="4917"/>
        <v>5215.7</v>
      </c>
      <c r="N851" s="14">
        <f t="shared" si="4918"/>
        <v>5215.7</v>
      </c>
      <c r="O851" s="14">
        <f t="shared" si="4919"/>
        <v>5215.7</v>
      </c>
      <c r="P851" s="14"/>
      <c r="Q851" s="14"/>
      <c r="R851" s="14"/>
      <c r="S851" s="14"/>
      <c r="T851" s="14"/>
      <c r="U851" s="14"/>
      <c r="V851" s="14"/>
      <c r="W851" s="14"/>
      <c r="X851" s="14"/>
      <c r="Y851" s="14">
        <f t="shared" si="4988"/>
        <v>5215.7</v>
      </c>
      <c r="Z851" s="14">
        <f t="shared" si="4989"/>
        <v>5215.7</v>
      </c>
      <c r="AA851" s="14">
        <f t="shared" si="4990"/>
        <v>5215.7</v>
      </c>
      <c r="AB851" s="14"/>
      <c r="AC851" s="14"/>
      <c r="AD851" s="14"/>
      <c r="AE851" s="14">
        <f t="shared" si="4991"/>
        <v>5215.7</v>
      </c>
      <c r="AF851" s="14">
        <f t="shared" si="4992"/>
        <v>5215.7</v>
      </c>
      <c r="AG851" s="14">
        <f t="shared" si="4993"/>
        <v>5215.7</v>
      </c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>
        <f t="shared" si="4995"/>
        <v>5215.7</v>
      </c>
      <c r="AX851" s="14">
        <f t="shared" si="4996"/>
        <v>5215.7</v>
      </c>
      <c r="AY851" s="14">
        <f t="shared" si="4997"/>
        <v>5215.7</v>
      </c>
      <c r="AZ851" s="14"/>
      <c r="BA851" s="14">
        <f t="shared" si="4998"/>
        <v>5215.7</v>
      </c>
      <c r="BB851" s="14">
        <f t="shared" si="4999"/>
        <v>5215.7</v>
      </c>
      <c r="BC851" s="14">
        <f t="shared" si="5000"/>
        <v>5215.7</v>
      </c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>
        <f t="shared" si="5002"/>
        <v>5215.7</v>
      </c>
      <c r="BP851" s="14">
        <f t="shared" si="5003"/>
        <v>5215.7</v>
      </c>
      <c r="BQ851" s="14">
        <f t="shared" si="5004"/>
        <v>5215.7</v>
      </c>
      <c r="BR851" s="14"/>
      <c r="BS851" s="14"/>
      <c r="BT851" s="14"/>
      <c r="BU851" s="14">
        <f t="shared" si="5005"/>
        <v>5215.7</v>
      </c>
      <c r="BV851" s="14">
        <f t="shared" si="5006"/>
        <v>5215.7</v>
      </c>
      <c r="BW851" s="14">
        <f t="shared" si="5007"/>
        <v>5215.7</v>
      </c>
      <c r="BX851" s="14"/>
      <c r="BY851" s="14"/>
      <c r="BZ851" s="14"/>
      <c r="CA851" s="14"/>
      <c r="CB851" s="14"/>
      <c r="CC851" s="14"/>
      <c r="CD851" s="14"/>
      <c r="CE851" s="14"/>
      <c r="CF851" s="14"/>
      <c r="CG851" s="14">
        <f t="shared" si="5009"/>
        <v>5215.7</v>
      </c>
      <c r="CH851" s="14"/>
      <c r="CI851" s="84">
        <f t="shared" si="5334"/>
        <v>5215.7</v>
      </c>
      <c r="CJ851" s="14">
        <f t="shared" si="5010"/>
        <v>5215.7</v>
      </c>
      <c r="CK851" s="52"/>
      <c r="CL851" s="84">
        <f t="shared" si="5335"/>
        <v>5215.7</v>
      </c>
      <c r="CM851" s="14">
        <f t="shared" si="5011"/>
        <v>5215.7</v>
      </c>
      <c r="CN851" s="52"/>
      <c r="CO851" s="84">
        <f t="shared" si="5336"/>
        <v>5215.7</v>
      </c>
      <c r="CP851" s="14"/>
      <c r="CQ851" s="29"/>
      <c r="CR851" s="29"/>
      <c r="CT851" s="1"/>
    </row>
    <row r="852" spans="1:99" ht="46.8" customHeight="1" x14ac:dyDescent="0.3">
      <c r="A852" s="76" t="s">
        <v>487</v>
      </c>
      <c r="B852" s="76" t="s">
        <v>177</v>
      </c>
      <c r="C852" s="76" t="s">
        <v>177</v>
      </c>
      <c r="D852" s="76" t="s">
        <v>235</v>
      </c>
      <c r="E852" s="88"/>
      <c r="F852" s="77" t="s">
        <v>236</v>
      </c>
      <c r="G852" s="14">
        <f t="shared" si="5276"/>
        <v>630</v>
      </c>
      <c r="H852" s="14">
        <f t="shared" si="5013"/>
        <v>630</v>
      </c>
      <c r="I852" s="14">
        <f t="shared" si="5277"/>
        <v>630</v>
      </c>
      <c r="J852" s="14">
        <f t="shared" si="5278"/>
        <v>0</v>
      </c>
      <c r="K852" s="14">
        <f t="shared" si="5279"/>
        <v>0</v>
      </c>
      <c r="L852" s="14">
        <f t="shared" si="5280"/>
        <v>0</v>
      </c>
      <c r="M852" s="14">
        <f t="shared" si="4917"/>
        <v>630</v>
      </c>
      <c r="N852" s="14">
        <f t="shared" si="4918"/>
        <v>630</v>
      </c>
      <c r="O852" s="14">
        <f t="shared" si="4919"/>
        <v>630</v>
      </c>
      <c r="P852" s="14">
        <f t="shared" si="5281"/>
        <v>0</v>
      </c>
      <c r="Q852" s="14">
        <f t="shared" si="5282"/>
        <v>0</v>
      </c>
      <c r="R852" s="14">
        <f t="shared" si="5283"/>
        <v>0</v>
      </c>
      <c r="S852" s="14">
        <f t="shared" si="5284"/>
        <v>0</v>
      </c>
      <c r="T852" s="14">
        <f t="shared" si="5285"/>
        <v>0</v>
      </c>
      <c r="U852" s="14">
        <f t="shared" si="5286"/>
        <v>0</v>
      </c>
      <c r="V852" s="14">
        <f t="shared" si="5287"/>
        <v>0</v>
      </c>
      <c r="W852" s="14">
        <f t="shared" si="5288"/>
        <v>0</v>
      </c>
      <c r="X852" s="14">
        <f t="shared" si="5289"/>
        <v>0</v>
      </c>
      <c r="Y852" s="14">
        <f t="shared" si="4988"/>
        <v>630</v>
      </c>
      <c r="Z852" s="14">
        <f t="shared" si="4989"/>
        <v>630</v>
      </c>
      <c r="AA852" s="14">
        <f t="shared" si="4990"/>
        <v>630</v>
      </c>
      <c r="AB852" s="14">
        <f t="shared" si="5290"/>
        <v>0</v>
      </c>
      <c r="AC852" s="14">
        <f t="shared" si="5291"/>
        <v>0</v>
      </c>
      <c r="AD852" s="14">
        <f t="shared" si="5292"/>
        <v>0</v>
      </c>
      <c r="AE852" s="14">
        <f t="shared" si="4991"/>
        <v>630</v>
      </c>
      <c r="AF852" s="14">
        <f t="shared" si="4992"/>
        <v>630</v>
      </c>
      <c r="AG852" s="14">
        <f t="shared" si="4993"/>
        <v>630</v>
      </c>
      <c r="AH852" s="14">
        <f t="shared" si="5293"/>
        <v>0</v>
      </c>
      <c r="AI852" s="14">
        <f t="shared" si="5294"/>
        <v>0</v>
      </c>
      <c r="AJ852" s="14">
        <f t="shared" si="5295"/>
        <v>0</v>
      </c>
      <c r="AK852" s="14">
        <f t="shared" si="5296"/>
        <v>0</v>
      </c>
      <c r="AL852" s="14">
        <f t="shared" si="5297"/>
        <v>0</v>
      </c>
      <c r="AM852" s="14">
        <f t="shared" si="5298"/>
        <v>0</v>
      </c>
      <c r="AN852" s="14">
        <f t="shared" si="5299"/>
        <v>0</v>
      </c>
      <c r="AO852" s="14">
        <f t="shared" si="5300"/>
        <v>0</v>
      </c>
      <c r="AP852" s="14">
        <f t="shared" si="5301"/>
        <v>0</v>
      </c>
      <c r="AQ852" s="14">
        <f t="shared" si="5302"/>
        <v>0</v>
      </c>
      <c r="AR852" s="14">
        <f t="shared" si="5303"/>
        <v>0</v>
      </c>
      <c r="AS852" s="14">
        <f t="shared" si="5304"/>
        <v>0</v>
      </c>
      <c r="AT852" s="14">
        <f t="shared" si="5305"/>
        <v>0</v>
      </c>
      <c r="AU852" s="14">
        <f t="shared" si="5306"/>
        <v>0</v>
      </c>
      <c r="AV852" s="14">
        <f t="shared" si="5307"/>
        <v>0</v>
      </c>
      <c r="AW852" s="14">
        <f t="shared" si="4995"/>
        <v>630</v>
      </c>
      <c r="AX852" s="14">
        <f t="shared" si="4996"/>
        <v>630</v>
      </c>
      <c r="AY852" s="14">
        <f t="shared" si="4997"/>
        <v>630</v>
      </c>
      <c r="AZ852" s="14">
        <f t="shared" si="5308"/>
        <v>0</v>
      </c>
      <c r="BA852" s="14">
        <f t="shared" si="4998"/>
        <v>630</v>
      </c>
      <c r="BB852" s="14">
        <f t="shared" si="4999"/>
        <v>630</v>
      </c>
      <c r="BC852" s="14">
        <f t="shared" si="5000"/>
        <v>630</v>
      </c>
      <c r="BD852" s="14">
        <f t="shared" si="5309"/>
        <v>0</v>
      </c>
      <c r="BE852" s="14">
        <f t="shared" si="5310"/>
        <v>0</v>
      </c>
      <c r="BF852" s="14">
        <f t="shared" si="5311"/>
        <v>0</v>
      </c>
      <c r="BG852" s="14">
        <f t="shared" si="5312"/>
        <v>0</v>
      </c>
      <c r="BH852" s="14">
        <f t="shared" si="5313"/>
        <v>0</v>
      </c>
      <c r="BI852" s="14">
        <f t="shared" si="5314"/>
        <v>0</v>
      </c>
      <c r="BJ852" s="14">
        <f t="shared" si="5315"/>
        <v>0</v>
      </c>
      <c r="BK852" s="14">
        <f t="shared" si="5316"/>
        <v>0</v>
      </c>
      <c r="BL852" s="14">
        <f t="shared" si="5317"/>
        <v>0</v>
      </c>
      <c r="BM852" s="14">
        <f t="shared" si="5318"/>
        <v>0</v>
      </c>
      <c r="BN852" s="14">
        <f t="shared" si="5319"/>
        <v>0</v>
      </c>
      <c r="BO852" s="14">
        <f t="shared" si="5002"/>
        <v>630</v>
      </c>
      <c r="BP852" s="14">
        <f t="shared" si="5003"/>
        <v>630</v>
      </c>
      <c r="BQ852" s="14">
        <f t="shared" si="5004"/>
        <v>630</v>
      </c>
      <c r="BR852" s="14">
        <f t="shared" si="5320"/>
        <v>0</v>
      </c>
      <c r="BS852" s="14">
        <f t="shared" si="5321"/>
        <v>0</v>
      </c>
      <c r="BT852" s="14">
        <f t="shared" si="5322"/>
        <v>0</v>
      </c>
      <c r="BU852" s="14">
        <f t="shared" si="5005"/>
        <v>630</v>
      </c>
      <c r="BV852" s="14">
        <f t="shared" si="5006"/>
        <v>630</v>
      </c>
      <c r="BW852" s="14">
        <f t="shared" si="5007"/>
        <v>630</v>
      </c>
      <c r="BX852" s="14">
        <f t="shared" si="5323"/>
        <v>0</v>
      </c>
      <c r="BY852" s="14">
        <f t="shared" si="5324"/>
        <v>0</v>
      </c>
      <c r="BZ852" s="14">
        <f t="shared" si="5325"/>
        <v>0</v>
      </c>
      <c r="CA852" s="14">
        <f t="shared" si="5326"/>
        <v>0</v>
      </c>
      <c r="CB852" s="14">
        <f t="shared" si="5327"/>
        <v>0</v>
      </c>
      <c r="CC852" s="14">
        <f t="shared" si="5328"/>
        <v>0</v>
      </c>
      <c r="CD852" s="14">
        <f t="shared" si="5329"/>
        <v>0</v>
      </c>
      <c r="CE852" s="14">
        <f t="shared" si="5330"/>
        <v>0</v>
      </c>
      <c r="CF852" s="14">
        <f t="shared" si="5331"/>
        <v>0</v>
      </c>
      <c r="CG852" s="14">
        <f t="shared" si="5009"/>
        <v>630</v>
      </c>
      <c r="CH852" s="14">
        <f t="shared" si="5332"/>
        <v>0</v>
      </c>
      <c r="CI852" s="84">
        <f t="shared" si="5334"/>
        <v>630</v>
      </c>
      <c r="CJ852" s="14">
        <f t="shared" si="5010"/>
        <v>630</v>
      </c>
      <c r="CK852" s="52">
        <f t="shared" si="5333"/>
        <v>0</v>
      </c>
      <c r="CL852" s="84">
        <f t="shared" si="5335"/>
        <v>630</v>
      </c>
      <c r="CM852" s="14">
        <f t="shared" si="5011"/>
        <v>630</v>
      </c>
      <c r="CN852" s="52">
        <f t="shared" si="5333"/>
        <v>0</v>
      </c>
      <c r="CO852" s="84">
        <f t="shared" si="5336"/>
        <v>630</v>
      </c>
      <c r="CP852" s="14">
        <f t="shared" si="5333"/>
        <v>0</v>
      </c>
      <c r="CQ852" s="29"/>
      <c r="CR852" s="29"/>
      <c r="CT852" s="1"/>
    </row>
    <row r="853" spans="1:99" s="1" customFormat="1" ht="15.6" hidden="1" customHeight="1" x14ac:dyDescent="0.3">
      <c r="A853" s="27" t="s">
        <v>487</v>
      </c>
      <c r="B853" s="27" t="s">
        <v>177</v>
      </c>
      <c r="C853" s="27" t="s">
        <v>177</v>
      </c>
      <c r="D853" s="27" t="s">
        <v>237</v>
      </c>
      <c r="E853" s="30"/>
      <c r="F853" s="28" t="s">
        <v>41</v>
      </c>
      <c r="G853" s="14">
        <f t="shared" si="5276"/>
        <v>630</v>
      </c>
      <c r="H853" s="14">
        <f t="shared" si="5013"/>
        <v>630</v>
      </c>
      <c r="I853" s="14">
        <f t="shared" si="5277"/>
        <v>630</v>
      </c>
      <c r="J853" s="14">
        <f t="shared" si="5278"/>
        <v>0</v>
      </c>
      <c r="K853" s="14">
        <f t="shared" si="5279"/>
        <v>0</v>
      </c>
      <c r="L853" s="14">
        <f t="shared" si="5280"/>
        <v>0</v>
      </c>
      <c r="M853" s="14">
        <f t="shared" si="4917"/>
        <v>630</v>
      </c>
      <c r="N853" s="14">
        <f t="shared" si="4918"/>
        <v>630</v>
      </c>
      <c r="O853" s="14">
        <f t="shared" si="4919"/>
        <v>630</v>
      </c>
      <c r="P853" s="14">
        <f t="shared" si="5281"/>
        <v>0</v>
      </c>
      <c r="Q853" s="14">
        <f t="shared" si="5282"/>
        <v>0</v>
      </c>
      <c r="R853" s="14">
        <f t="shared" si="5283"/>
        <v>0</v>
      </c>
      <c r="S853" s="14">
        <f t="shared" si="5284"/>
        <v>0</v>
      </c>
      <c r="T853" s="14">
        <f t="shared" si="5285"/>
        <v>0</v>
      </c>
      <c r="U853" s="14">
        <f t="shared" si="5286"/>
        <v>0</v>
      </c>
      <c r="V853" s="14">
        <f t="shared" si="5287"/>
        <v>0</v>
      </c>
      <c r="W853" s="14">
        <f t="shared" si="5288"/>
        <v>0</v>
      </c>
      <c r="X853" s="14">
        <f t="shared" si="5289"/>
        <v>0</v>
      </c>
      <c r="Y853" s="14">
        <f t="shared" si="4988"/>
        <v>630</v>
      </c>
      <c r="Z853" s="14">
        <f t="shared" si="4989"/>
        <v>630</v>
      </c>
      <c r="AA853" s="14">
        <f t="shared" si="4990"/>
        <v>630</v>
      </c>
      <c r="AB853" s="14">
        <f t="shared" si="5290"/>
        <v>0</v>
      </c>
      <c r="AC853" s="14">
        <f t="shared" si="5291"/>
        <v>0</v>
      </c>
      <c r="AD853" s="14">
        <f t="shared" si="5292"/>
        <v>0</v>
      </c>
      <c r="AE853" s="14">
        <f t="shared" si="4991"/>
        <v>630</v>
      </c>
      <c r="AF853" s="14">
        <f t="shared" si="4992"/>
        <v>630</v>
      </c>
      <c r="AG853" s="14">
        <f t="shared" si="4993"/>
        <v>630</v>
      </c>
      <c r="AH853" s="14">
        <f t="shared" si="5293"/>
        <v>0</v>
      </c>
      <c r="AI853" s="14">
        <f t="shared" si="5294"/>
        <v>0</v>
      </c>
      <c r="AJ853" s="14">
        <f t="shared" si="5295"/>
        <v>0</v>
      </c>
      <c r="AK853" s="14">
        <f t="shared" si="5296"/>
        <v>0</v>
      </c>
      <c r="AL853" s="14">
        <f t="shared" si="5297"/>
        <v>0</v>
      </c>
      <c r="AM853" s="14">
        <f t="shared" si="5298"/>
        <v>0</v>
      </c>
      <c r="AN853" s="14">
        <f t="shared" si="5299"/>
        <v>0</v>
      </c>
      <c r="AO853" s="14">
        <f t="shared" si="5300"/>
        <v>0</v>
      </c>
      <c r="AP853" s="14">
        <f t="shared" si="5301"/>
        <v>0</v>
      </c>
      <c r="AQ853" s="14">
        <f t="shared" si="5302"/>
        <v>0</v>
      </c>
      <c r="AR853" s="14">
        <f t="shared" si="5303"/>
        <v>0</v>
      </c>
      <c r="AS853" s="14">
        <f t="shared" si="5304"/>
        <v>0</v>
      </c>
      <c r="AT853" s="14">
        <f t="shared" si="5305"/>
        <v>0</v>
      </c>
      <c r="AU853" s="14">
        <f t="shared" si="5306"/>
        <v>0</v>
      </c>
      <c r="AV853" s="14">
        <f t="shared" si="5307"/>
        <v>0</v>
      </c>
      <c r="AW853" s="14">
        <f t="shared" si="4995"/>
        <v>630</v>
      </c>
      <c r="AX853" s="14">
        <f t="shared" si="4996"/>
        <v>630</v>
      </c>
      <c r="AY853" s="14">
        <f t="shared" si="4997"/>
        <v>630</v>
      </c>
      <c r="AZ853" s="14">
        <f t="shared" si="5308"/>
        <v>0</v>
      </c>
      <c r="BA853" s="14">
        <f t="shared" si="4998"/>
        <v>630</v>
      </c>
      <c r="BB853" s="14">
        <f t="shared" si="4999"/>
        <v>630</v>
      </c>
      <c r="BC853" s="14">
        <f t="shared" si="5000"/>
        <v>630</v>
      </c>
      <c r="BD853" s="14">
        <f t="shared" si="5309"/>
        <v>0</v>
      </c>
      <c r="BE853" s="14">
        <f t="shared" si="5310"/>
        <v>0</v>
      </c>
      <c r="BF853" s="14">
        <f t="shared" si="5311"/>
        <v>0</v>
      </c>
      <c r="BG853" s="14">
        <f t="shared" si="5312"/>
        <v>0</v>
      </c>
      <c r="BH853" s="14">
        <f t="shared" si="5313"/>
        <v>0</v>
      </c>
      <c r="BI853" s="14">
        <f t="shared" si="5314"/>
        <v>0</v>
      </c>
      <c r="BJ853" s="14">
        <f t="shared" si="5315"/>
        <v>0</v>
      </c>
      <c r="BK853" s="14">
        <f t="shared" si="5316"/>
        <v>0</v>
      </c>
      <c r="BL853" s="14">
        <f t="shared" si="5317"/>
        <v>0</v>
      </c>
      <c r="BM853" s="14">
        <f t="shared" si="5318"/>
        <v>0</v>
      </c>
      <c r="BN853" s="14">
        <f t="shared" si="5319"/>
        <v>0</v>
      </c>
      <c r="BO853" s="14">
        <f t="shared" si="5002"/>
        <v>630</v>
      </c>
      <c r="BP853" s="14">
        <f t="shared" si="5003"/>
        <v>630</v>
      </c>
      <c r="BQ853" s="14">
        <f t="shared" si="5004"/>
        <v>630</v>
      </c>
      <c r="BR853" s="14">
        <f t="shared" si="5320"/>
        <v>0</v>
      </c>
      <c r="BS853" s="14">
        <f t="shared" si="5321"/>
        <v>0</v>
      </c>
      <c r="BT853" s="14">
        <f t="shared" si="5322"/>
        <v>0</v>
      </c>
      <c r="BU853" s="14">
        <f t="shared" si="5005"/>
        <v>630</v>
      </c>
      <c r="BV853" s="14">
        <f t="shared" si="5006"/>
        <v>630</v>
      </c>
      <c r="BW853" s="14">
        <f t="shared" si="5007"/>
        <v>630</v>
      </c>
      <c r="BX853" s="14">
        <f t="shared" si="5323"/>
        <v>0</v>
      </c>
      <c r="BY853" s="14">
        <f t="shared" si="5324"/>
        <v>0</v>
      </c>
      <c r="BZ853" s="14">
        <f t="shared" si="5325"/>
        <v>0</v>
      </c>
      <c r="CA853" s="14">
        <f t="shared" si="5326"/>
        <v>0</v>
      </c>
      <c r="CB853" s="14">
        <f t="shared" si="5327"/>
        <v>0</v>
      </c>
      <c r="CC853" s="32">
        <f t="shared" si="5328"/>
        <v>0</v>
      </c>
      <c r="CD853" s="14">
        <f t="shared" si="5329"/>
        <v>0</v>
      </c>
      <c r="CE853" s="14">
        <f t="shared" si="5330"/>
        <v>0</v>
      </c>
      <c r="CF853" s="32">
        <f t="shared" si="5331"/>
        <v>0</v>
      </c>
      <c r="CG853" s="14">
        <f t="shared" si="5009"/>
        <v>630</v>
      </c>
      <c r="CH853" s="14">
        <f t="shared" si="5332"/>
        <v>0</v>
      </c>
      <c r="CI853" s="14"/>
      <c r="CJ853" s="14">
        <f t="shared" si="5010"/>
        <v>630</v>
      </c>
      <c r="CK853" s="52">
        <f t="shared" si="5333"/>
        <v>0</v>
      </c>
      <c r="CL853" s="52"/>
      <c r="CM853" s="14">
        <f t="shared" si="5011"/>
        <v>630</v>
      </c>
      <c r="CN853" s="52">
        <f t="shared" si="5333"/>
        <v>0</v>
      </c>
      <c r="CO853" s="52"/>
      <c r="CP853" s="14">
        <f t="shared" si="5333"/>
        <v>0</v>
      </c>
      <c r="CQ853" s="29">
        <v>0</v>
      </c>
      <c r="CR853" s="29"/>
      <c r="CS853" s="1" t="s">
        <v>75</v>
      </c>
    </row>
    <row r="854" spans="1:99" ht="31.2" customHeight="1" x14ac:dyDescent="0.3">
      <c r="A854" s="76" t="s">
        <v>487</v>
      </c>
      <c r="B854" s="76" t="s">
        <v>177</v>
      </c>
      <c r="C854" s="76" t="s">
        <v>177</v>
      </c>
      <c r="D854" s="76" t="s">
        <v>277</v>
      </c>
      <c r="E854" s="88"/>
      <c r="F854" s="77" t="s">
        <v>278</v>
      </c>
      <c r="G854" s="14">
        <f t="shared" si="5276"/>
        <v>630</v>
      </c>
      <c r="H854" s="14">
        <f t="shared" si="5013"/>
        <v>630</v>
      </c>
      <c r="I854" s="14">
        <f t="shared" si="5277"/>
        <v>630</v>
      </c>
      <c r="J854" s="14">
        <f t="shared" si="5278"/>
        <v>0</v>
      </c>
      <c r="K854" s="14">
        <f t="shared" si="5279"/>
        <v>0</v>
      </c>
      <c r="L854" s="14">
        <f t="shared" si="5280"/>
        <v>0</v>
      </c>
      <c r="M854" s="14">
        <f t="shared" si="4917"/>
        <v>630</v>
      </c>
      <c r="N854" s="14">
        <f t="shared" si="4918"/>
        <v>630</v>
      </c>
      <c r="O854" s="14">
        <f t="shared" si="4919"/>
        <v>630</v>
      </c>
      <c r="P854" s="14">
        <f t="shared" si="5281"/>
        <v>0</v>
      </c>
      <c r="Q854" s="14">
        <f t="shared" si="5282"/>
        <v>0</v>
      </c>
      <c r="R854" s="14">
        <f t="shared" si="5283"/>
        <v>0</v>
      </c>
      <c r="S854" s="14">
        <f t="shared" si="5284"/>
        <v>0</v>
      </c>
      <c r="T854" s="14">
        <f t="shared" si="5285"/>
        <v>0</v>
      </c>
      <c r="U854" s="14">
        <f t="shared" si="5286"/>
        <v>0</v>
      </c>
      <c r="V854" s="14">
        <f t="shared" si="5287"/>
        <v>0</v>
      </c>
      <c r="W854" s="14">
        <f t="shared" si="5288"/>
        <v>0</v>
      </c>
      <c r="X854" s="14">
        <f t="shared" si="5289"/>
        <v>0</v>
      </c>
      <c r="Y854" s="14">
        <f t="shared" si="4988"/>
        <v>630</v>
      </c>
      <c r="Z854" s="14">
        <f t="shared" si="4989"/>
        <v>630</v>
      </c>
      <c r="AA854" s="14">
        <f t="shared" si="4990"/>
        <v>630</v>
      </c>
      <c r="AB854" s="14">
        <f t="shared" si="5290"/>
        <v>0</v>
      </c>
      <c r="AC854" s="14">
        <f t="shared" si="5291"/>
        <v>0</v>
      </c>
      <c r="AD854" s="14">
        <f t="shared" si="5292"/>
        <v>0</v>
      </c>
      <c r="AE854" s="14">
        <f t="shared" si="4991"/>
        <v>630</v>
      </c>
      <c r="AF854" s="14">
        <f t="shared" si="4992"/>
        <v>630</v>
      </c>
      <c r="AG854" s="14">
        <f t="shared" si="4993"/>
        <v>630</v>
      </c>
      <c r="AH854" s="14">
        <f t="shared" si="5293"/>
        <v>0</v>
      </c>
      <c r="AI854" s="14">
        <f t="shared" si="5294"/>
        <v>0</v>
      </c>
      <c r="AJ854" s="14">
        <f t="shared" si="5295"/>
        <v>0</v>
      </c>
      <c r="AK854" s="14">
        <f t="shared" si="5296"/>
        <v>0</v>
      </c>
      <c r="AL854" s="14">
        <f t="shared" si="5297"/>
        <v>0</v>
      </c>
      <c r="AM854" s="14">
        <f t="shared" si="5298"/>
        <v>0</v>
      </c>
      <c r="AN854" s="14">
        <f t="shared" si="5299"/>
        <v>0</v>
      </c>
      <c r="AO854" s="14">
        <f t="shared" si="5300"/>
        <v>0</v>
      </c>
      <c r="AP854" s="14">
        <f t="shared" si="5301"/>
        <v>0</v>
      </c>
      <c r="AQ854" s="14">
        <f t="shared" si="5302"/>
        <v>0</v>
      </c>
      <c r="AR854" s="14">
        <f t="shared" si="5303"/>
        <v>0</v>
      </c>
      <c r="AS854" s="14">
        <f t="shared" si="5304"/>
        <v>0</v>
      </c>
      <c r="AT854" s="14">
        <f t="shared" si="5305"/>
        <v>0</v>
      </c>
      <c r="AU854" s="14">
        <f t="shared" si="5306"/>
        <v>0</v>
      </c>
      <c r="AV854" s="14">
        <f t="shared" si="5307"/>
        <v>0</v>
      </c>
      <c r="AW854" s="14">
        <f t="shared" si="4995"/>
        <v>630</v>
      </c>
      <c r="AX854" s="14">
        <f t="shared" si="4996"/>
        <v>630</v>
      </c>
      <c r="AY854" s="14">
        <f t="shared" si="4997"/>
        <v>630</v>
      </c>
      <c r="AZ854" s="14">
        <f t="shared" si="5308"/>
        <v>0</v>
      </c>
      <c r="BA854" s="14">
        <f t="shared" si="4998"/>
        <v>630</v>
      </c>
      <c r="BB854" s="14">
        <f t="shared" si="4999"/>
        <v>630</v>
      </c>
      <c r="BC854" s="14">
        <f t="shared" si="5000"/>
        <v>630</v>
      </c>
      <c r="BD854" s="14">
        <f t="shared" si="5309"/>
        <v>0</v>
      </c>
      <c r="BE854" s="14">
        <f t="shared" si="5310"/>
        <v>0</v>
      </c>
      <c r="BF854" s="14">
        <f t="shared" si="5311"/>
        <v>0</v>
      </c>
      <c r="BG854" s="14">
        <f t="shared" si="5312"/>
        <v>0</v>
      </c>
      <c r="BH854" s="14">
        <f t="shared" si="5313"/>
        <v>0</v>
      </c>
      <c r="BI854" s="14">
        <f t="shared" si="5314"/>
        <v>0</v>
      </c>
      <c r="BJ854" s="14">
        <f t="shared" si="5315"/>
        <v>0</v>
      </c>
      <c r="BK854" s="14">
        <f t="shared" si="5316"/>
        <v>0</v>
      </c>
      <c r="BL854" s="14">
        <f t="shared" si="5317"/>
        <v>0</v>
      </c>
      <c r="BM854" s="14">
        <f t="shared" si="5318"/>
        <v>0</v>
      </c>
      <c r="BN854" s="14">
        <f t="shared" si="5319"/>
        <v>0</v>
      </c>
      <c r="BO854" s="14">
        <f t="shared" si="5002"/>
        <v>630</v>
      </c>
      <c r="BP854" s="14">
        <f t="shared" si="5003"/>
        <v>630</v>
      </c>
      <c r="BQ854" s="14">
        <f t="shared" si="5004"/>
        <v>630</v>
      </c>
      <c r="BR854" s="14">
        <f t="shared" si="5320"/>
        <v>0</v>
      </c>
      <c r="BS854" s="14">
        <f t="shared" si="5321"/>
        <v>0</v>
      </c>
      <c r="BT854" s="14">
        <f t="shared" si="5322"/>
        <v>0</v>
      </c>
      <c r="BU854" s="14">
        <f t="shared" si="5005"/>
        <v>630</v>
      </c>
      <c r="BV854" s="14">
        <f t="shared" si="5006"/>
        <v>630</v>
      </c>
      <c r="BW854" s="14">
        <f t="shared" si="5007"/>
        <v>630</v>
      </c>
      <c r="BX854" s="14">
        <f t="shared" si="5323"/>
        <v>0</v>
      </c>
      <c r="BY854" s="14">
        <f t="shared" si="5324"/>
        <v>0</v>
      </c>
      <c r="BZ854" s="14">
        <f t="shared" si="5325"/>
        <v>0</v>
      </c>
      <c r="CA854" s="14">
        <f t="shared" si="5326"/>
        <v>0</v>
      </c>
      <c r="CB854" s="14">
        <f t="shared" si="5327"/>
        <v>0</v>
      </c>
      <c r="CC854" s="14">
        <f t="shared" si="5328"/>
        <v>0</v>
      </c>
      <c r="CD854" s="14">
        <f t="shared" si="5329"/>
        <v>0</v>
      </c>
      <c r="CE854" s="14">
        <f t="shared" si="5330"/>
        <v>0</v>
      </c>
      <c r="CF854" s="14">
        <f t="shared" si="5331"/>
        <v>0</v>
      </c>
      <c r="CG854" s="14">
        <f t="shared" si="5009"/>
        <v>630</v>
      </c>
      <c r="CH854" s="14">
        <f t="shared" si="5332"/>
        <v>0</v>
      </c>
      <c r="CI854" s="84">
        <f t="shared" ref="CI854:CI859" si="5337">CG854+CH854</f>
        <v>630</v>
      </c>
      <c r="CJ854" s="14">
        <f t="shared" si="5010"/>
        <v>630</v>
      </c>
      <c r="CK854" s="52">
        <f t="shared" si="5333"/>
        <v>0</v>
      </c>
      <c r="CL854" s="84">
        <f t="shared" ref="CL854:CL859" si="5338">CJ854+CK854</f>
        <v>630</v>
      </c>
      <c r="CM854" s="14">
        <f t="shared" si="5011"/>
        <v>630</v>
      </c>
      <c r="CN854" s="52">
        <f t="shared" si="5333"/>
        <v>0</v>
      </c>
      <c r="CO854" s="84">
        <f t="shared" ref="CO854:CO859" si="5339">CM854+CN854</f>
        <v>630</v>
      </c>
      <c r="CP854" s="14">
        <f t="shared" si="5333"/>
        <v>0</v>
      </c>
      <c r="CQ854" s="29"/>
      <c r="CR854" s="29"/>
      <c r="CT854" s="1"/>
    </row>
    <row r="855" spans="1:99" ht="46.8" customHeight="1" x14ac:dyDescent="0.3">
      <c r="A855" s="76" t="s">
        <v>487</v>
      </c>
      <c r="B855" s="76" t="s">
        <v>177</v>
      </c>
      <c r="C855" s="76" t="s">
        <v>177</v>
      </c>
      <c r="D855" s="76" t="s">
        <v>483</v>
      </c>
      <c r="E855" s="88"/>
      <c r="F855" s="77" t="s">
        <v>484</v>
      </c>
      <c r="G855" s="14">
        <f t="shared" si="5276"/>
        <v>630</v>
      </c>
      <c r="H855" s="14">
        <f t="shared" si="5013"/>
        <v>630</v>
      </c>
      <c r="I855" s="14">
        <f t="shared" si="5277"/>
        <v>630</v>
      </c>
      <c r="J855" s="14">
        <f t="shared" si="5278"/>
        <v>0</v>
      </c>
      <c r="K855" s="14">
        <f t="shared" si="5279"/>
        <v>0</v>
      </c>
      <c r="L855" s="14">
        <f t="shared" si="5280"/>
        <v>0</v>
      </c>
      <c r="M855" s="14">
        <f t="shared" si="4917"/>
        <v>630</v>
      </c>
      <c r="N855" s="14">
        <f t="shared" si="4918"/>
        <v>630</v>
      </c>
      <c r="O855" s="14">
        <f t="shared" si="4919"/>
        <v>630</v>
      </c>
      <c r="P855" s="14">
        <f t="shared" si="5281"/>
        <v>0</v>
      </c>
      <c r="Q855" s="14">
        <f t="shared" si="5282"/>
        <v>0</v>
      </c>
      <c r="R855" s="14">
        <f t="shared" si="5283"/>
        <v>0</v>
      </c>
      <c r="S855" s="14">
        <f t="shared" si="5284"/>
        <v>0</v>
      </c>
      <c r="T855" s="14">
        <f t="shared" si="5285"/>
        <v>0</v>
      </c>
      <c r="U855" s="14">
        <f t="shared" si="5286"/>
        <v>0</v>
      </c>
      <c r="V855" s="14">
        <f t="shared" si="5287"/>
        <v>0</v>
      </c>
      <c r="W855" s="14">
        <f t="shared" si="5288"/>
        <v>0</v>
      </c>
      <c r="X855" s="14">
        <f t="shared" si="5289"/>
        <v>0</v>
      </c>
      <c r="Y855" s="14">
        <f t="shared" si="4988"/>
        <v>630</v>
      </c>
      <c r="Z855" s="14">
        <f t="shared" si="4989"/>
        <v>630</v>
      </c>
      <c r="AA855" s="14">
        <f t="shared" si="4990"/>
        <v>630</v>
      </c>
      <c r="AB855" s="14">
        <f t="shared" si="5290"/>
        <v>0</v>
      </c>
      <c r="AC855" s="14">
        <f t="shared" si="5291"/>
        <v>0</v>
      </c>
      <c r="AD855" s="14">
        <f t="shared" si="5292"/>
        <v>0</v>
      </c>
      <c r="AE855" s="14">
        <f t="shared" si="4991"/>
        <v>630</v>
      </c>
      <c r="AF855" s="14">
        <f t="shared" si="4992"/>
        <v>630</v>
      </c>
      <c r="AG855" s="14">
        <f t="shared" si="4993"/>
        <v>630</v>
      </c>
      <c r="AH855" s="14">
        <f t="shared" si="5293"/>
        <v>0</v>
      </c>
      <c r="AI855" s="14">
        <f t="shared" si="5294"/>
        <v>0</v>
      </c>
      <c r="AJ855" s="14">
        <f t="shared" si="5295"/>
        <v>0</v>
      </c>
      <c r="AK855" s="14">
        <f t="shared" si="5296"/>
        <v>0</v>
      </c>
      <c r="AL855" s="14">
        <f t="shared" si="5297"/>
        <v>0</v>
      </c>
      <c r="AM855" s="14">
        <f t="shared" si="5298"/>
        <v>0</v>
      </c>
      <c r="AN855" s="14">
        <f t="shared" si="5299"/>
        <v>0</v>
      </c>
      <c r="AO855" s="14">
        <f t="shared" si="5300"/>
        <v>0</v>
      </c>
      <c r="AP855" s="14">
        <f t="shared" si="5301"/>
        <v>0</v>
      </c>
      <c r="AQ855" s="14">
        <f t="shared" si="5302"/>
        <v>0</v>
      </c>
      <c r="AR855" s="14">
        <f t="shared" si="5303"/>
        <v>0</v>
      </c>
      <c r="AS855" s="14">
        <f t="shared" si="5304"/>
        <v>0</v>
      </c>
      <c r="AT855" s="14">
        <f t="shared" si="5305"/>
        <v>0</v>
      </c>
      <c r="AU855" s="14">
        <f t="shared" si="5306"/>
        <v>0</v>
      </c>
      <c r="AV855" s="14">
        <f t="shared" si="5307"/>
        <v>0</v>
      </c>
      <c r="AW855" s="14">
        <f t="shared" si="4995"/>
        <v>630</v>
      </c>
      <c r="AX855" s="14">
        <f t="shared" si="4996"/>
        <v>630</v>
      </c>
      <c r="AY855" s="14">
        <f t="shared" si="4997"/>
        <v>630</v>
      </c>
      <c r="AZ855" s="14">
        <f t="shared" si="5308"/>
        <v>0</v>
      </c>
      <c r="BA855" s="14">
        <f t="shared" si="4998"/>
        <v>630</v>
      </c>
      <c r="BB855" s="14">
        <f t="shared" si="4999"/>
        <v>630</v>
      </c>
      <c r="BC855" s="14">
        <f t="shared" si="5000"/>
        <v>630</v>
      </c>
      <c r="BD855" s="14">
        <f t="shared" si="5309"/>
        <v>0</v>
      </c>
      <c r="BE855" s="14">
        <f t="shared" si="5310"/>
        <v>0</v>
      </c>
      <c r="BF855" s="14">
        <f t="shared" si="5311"/>
        <v>0</v>
      </c>
      <c r="BG855" s="14">
        <f t="shared" si="5312"/>
        <v>0</v>
      </c>
      <c r="BH855" s="14">
        <f t="shared" si="5313"/>
        <v>0</v>
      </c>
      <c r="BI855" s="14">
        <f t="shared" si="5314"/>
        <v>0</v>
      </c>
      <c r="BJ855" s="14">
        <f t="shared" si="5315"/>
        <v>0</v>
      </c>
      <c r="BK855" s="14">
        <f t="shared" si="5316"/>
        <v>0</v>
      </c>
      <c r="BL855" s="14">
        <f t="shared" si="5317"/>
        <v>0</v>
      </c>
      <c r="BM855" s="14">
        <f t="shared" si="5318"/>
        <v>0</v>
      </c>
      <c r="BN855" s="14">
        <f t="shared" si="5319"/>
        <v>0</v>
      </c>
      <c r="BO855" s="14">
        <f t="shared" si="5002"/>
        <v>630</v>
      </c>
      <c r="BP855" s="14">
        <f t="shared" si="5003"/>
        <v>630</v>
      </c>
      <c r="BQ855" s="14">
        <f t="shared" si="5004"/>
        <v>630</v>
      </c>
      <c r="BR855" s="14">
        <f t="shared" si="5320"/>
        <v>0</v>
      </c>
      <c r="BS855" s="14">
        <f t="shared" si="5321"/>
        <v>0</v>
      </c>
      <c r="BT855" s="14">
        <f t="shared" si="5322"/>
        <v>0</v>
      </c>
      <c r="BU855" s="14">
        <f t="shared" si="5005"/>
        <v>630</v>
      </c>
      <c r="BV855" s="14">
        <f t="shared" si="5006"/>
        <v>630</v>
      </c>
      <c r="BW855" s="14">
        <f t="shared" si="5007"/>
        <v>630</v>
      </c>
      <c r="BX855" s="14">
        <f t="shared" si="5323"/>
        <v>0</v>
      </c>
      <c r="BY855" s="14">
        <f t="shared" si="5324"/>
        <v>0</v>
      </c>
      <c r="BZ855" s="14">
        <f t="shared" si="5325"/>
        <v>0</v>
      </c>
      <c r="CA855" s="14">
        <f t="shared" si="5326"/>
        <v>0</v>
      </c>
      <c r="CB855" s="14">
        <f t="shared" si="5327"/>
        <v>0</v>
      </c>
      <c r="CC855" s="14">
        <f t="shared" si="5328"/>
        <v>0</v>
      </c>
      <c r="CD855" s="14">
        <f t="shared" si="5329"/>
        <v>0</v>
      </c>
      <c r="CE855" s="14">
        <f t="shared" si="5330"/>
        <v>0</v>
      </c>
      <c r="CF855" s="14">
        <f t="shared" si="5331"/>
        <v>0</v>
      </c>
      <c r="CG855" s="14">
        <f t="shared" si="5009"/>
        <v>630</v>
      </c>
      <c r="CH855" s="14">
        <f t="shared" si="5332"/>
        <v>0</v>
      </c>
      <c r="CI855" s="84">
        <f t="shared" si="5337"/>
        <v>630</v>
      </c>
      <c r="CJ855" s="14">
        <f t="shared" si="5010"/>
        <v>630</v>
      </c>
      <c r="CK855" s="52">
        <f t="shared" si="5333"/>
        <v>0</v>
      </c>
      <c r="CL855" s="84">
        <f t="shared" si="5338"/>
        <v>630</v>
      </c>
      <c r="CM855" s="14">
        <f t="shared" si="5011"/>
        <v>630</v>
      </c>
      <c r="CN855" s="52">
        <f t="shared" si="5333"/>
        <v>0</v>
      </c>
      <c r="CO855" s="84">
        <f t="shared" si="5339"/>
        <v>630</v>
      </c>
      <c r="CP855" s="14">
        <f t="shared" si="5333"/>
        <v>0</v>
      </c>
      <c r="CQ855" s="29"/>
      <c r="CR855" s="29"/>
      <c r="CT855" s="1"/>
    </row>
    <row r="856" spans="1:99" ht="31.2" customHeight="1" x14ac:dyDescent="0.3">
      <c r="A856" s="76" t="s">
        <v>487</v>
      </c>
      <c r="B856" s="76" t="s">
        <v>177</v>
      </c>
      <c r="C856" s="76" t="s">
        <v>177</v>
      </c>
      <c r="D856" s="76" t="s">
        <v>483</v>
      </c>
      <c r="E856" s="76" t="s">
        <v>46</v>
      </c>
      <c r="F856" s="77" t="s">
        <v>47</v>
      </c>
      <c r="G856" s="14">
        <v>630</v>
      </c>
      <c r="H856" s="14">
        <v>630</v>
      </c>
      <c r="I856" s="14">
        <v>630</v>
      </c>
      <c r="J856" s="14"/>
      <c r="K856" s="14"/>
      <c r="L856" s="14"/>
      <c r="M856" s="14">
        <f t="shared" si="4917"/>
        <v>630</v>
      </c>
      <c r="N856" s="14">
        <f t="shared" si="4918"/>
        <v>630</v>
      </c>
      <c r="O856" s="14">
        <f t="shared" si="4919"/>
        <v>630</v>
      </c>
      <c r="P856" s="14"/>
      <c r="Q856" s="14"/>
      <c r="R856" s="14"/>
      <c r="S856" s="14"/>
      <c r="T856" s="14"/>
      <c r="U856" s="14"/>
      <c r="V856" s="14"/>
      <c r="W856" s="14"/>
      <c r="X856" s="14"/>
      <c r="Y856" s="14">
        <f t="shared" si="4988"/>
        <v>630</v>
      </c>
      <c r="Z856" s="14">
        <f t="shared" si="4989"/>
        <v>630</v>
      </c>
      <c r="AA856" s="14">
        <f t="shared" si="4990"/>
        <v>630</v>
      </c>
      <c r="AB856" s="14"/>
      <c r="AC856" s="14"/>
      <c r="AD856" s="14"/>
      <c r="AE856" s="14">
        <f t="shared" si="4991"/>
        <v>630</v>
      </c>
      <c r="AF856" s="14">
        <f t="shared" si="4992"/>
        <v>630</v>
      </c>
      <c r="AG856" s="14">
        <f t="shared" si="4993"/>
        <v>630</v>
      </c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>
        <f t="shared" si="4995"/>
        <v>630</v>
      </c>
      <c r="AX856" s="14">
        <f t="shared" si="4996"/>
        <v>630</v>
      </c>
      <c r="AY856" s="14">
        <f t="shared" si="4997"/>
        <v>630</v>
      </c>
      <c r="AZ856" s="14"/>
      <c r="BA856" s="14">
        <f t="shared" si="4998"/>
        <v>630</v>
      </c>
      <c r="BB856" s="14">
        <f t="shared" si="4999"/>
        <v>630</v>
      </c>
      <c r="BC856" s="14">
        <f t="shared" si="5000"/>
        <v>630</v>
      </c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>
        <f t="shared" si="5002"/>
        <v>630</v>
      </c>
      <c r="BP856" s="14">
        <f t="shared" si="5003"/>
        <v>630</v>
      </c>
      <c r="BQ856" s="14">
        <f t="shared" si="5004"/>
        <v>630</v>
      </c>
      <c r="BR856" s="14"/>
      <c r="BS856" s="14"/>
      <c r="BT856" s="14"/>
      <c r="BU856" s="14">
        <f t="shared" si="5005"/>
        <v>630</v>
      </c>
      <c r="BV856" s="14">
        <f t="shared" si="5006"/>
        <v>630</v>
      </c>
      <c r="BW856" s="14">
        <f t="shared" si="5007"/>
        <v>630</v>
      </c>
      <c r="BX856" s="14"/>
      <c r="BY856" s="14"/>
      <c r="BZ856" s="14"/>
      <c r="CA856" s="14"/>
      <c r="CB856" s="14"/>
      <c r="CC856" s="14"/>
      <c r="CD856" s="14"/>
      <c r="CE856" s="14"/>
      <c r="CF856" s="14"/>
      <c r="CG856" s="14">
        <f t="shared" si="5009"/>
        <v>630</v>
      </c>
      <c r="CH856" s="14"/>
      <c r="CI856" s="84">
        <f t="shared" si="5337"/>
        <v>630</v>
      </c>
      <c r="CJ856" s="14">
        <f t="shared" si="5010"/>
        <v>630</v>
      </c>
      <c r="CK856" s="52"/>
      <c r="CL856" s="84">
        <f t="shared" si="5338"/>
        <v>630</v>
      </c>
      <c r="CM856" s="14">
        <f t="shared" si="5011"/>
        <v>630</v>
      </c>
      <c r="CN856" s="52"/>
      <c r="CO856" s="84">
        <f t="shared" si="5339"/>
        <v>630</v>
      </c>
      <c r="CP856" s="14"/>
      <c r="CQ856" s="29"/>
      <c r="CR856" s="29"/>
      <c r="CT856" s="1"/>
    </row>
    <row r="857" spans="1:99" s="86" customFormat="1" ht="16.2" customHeight="1" x14ac:dyDescent="0.3">
      <c r="A857" s="91" t="s">
        <v>487</v>
      </c>
      <c r="B857" s="72" t="s">
        <v>80</v>
      </c>
      <c r="C857" s="72"/>
      <c r="D857" s="72"/>
      <c r="E857" s="72"/>
      <c r="F857" s="73" t="s">
        <v>81</v>
      </c>
      <c r="G857" s="20">
        <f t="shared" si="5276"/>
        <v>2223.3000000000002</v>
      </c>
      <c r="H857" s="20">
        <f t="shared" si="5013"/>
        <v>2923.3</v>
      </c>
      <c r="I857" s="20">
        <f t="shared" si="5277"/>
        <v>2223.3000000000002</v>
      </c>
      <c r="J857" s="20">
        <f t="shared" si="5278"/>
        <v>0</v>
      </c>
      <c r="K857" s="20">
        <f t="shared" si="5279"/>
        <v>0</v>
      </c>
      <c r="L857" s="20">
        <f t="shared" si="5280"/>
        <v>0</v>
      </c>
      <c r="M857" s="20">
        <f t="shared" si="4917"/>
        <v>2223.3000000000002</v>
      </c>
      <c r="N857" s="20">
        <f t="shared" si="4918"/>
        <v>2923.3</v>
      </c>
      <c r="O857" s="20">
        <f t="shared" si="4919"/>
        <v>2223.3000000000002</v>
      </c>
      <c r="P857" s="20">
        <f t="shared" si="5281"/>
        <v>0</v>
      </c>
      <c r="Q857" s="20">
        <f t="shared" si="5282"/>
        <v>0</v>
      </c>
      <c r="R857" s="20">
        <f t="shared" si="5283"/>
        <v>0</v>
      </c>
      <c r="S857" s="20">
        <f t="shared" si="5284"/>
        <v>0</v>
      </c>
      <c r="T857" s="20">
        <f t="shared" si="5285"/>
        <v>0</v>
      </c>
      <c r="U857" s="20">
        <f t="shared" si="5286"/>
        <v>0</v>
      </c>
      <c r="V857" s="20">
        <f t="shared" si="5287"/>
        <v>0</v>
      </c>
      <c r="W857" s="20">
        <f t="shared" si="5288"/>
        <v>0</v>
      </c>
      <c r="X857" s="20">
        <f t="shared" si="5289"/>
        <v>0</v>
      </c>
      <c r="Y857" s="20">
        <f t="shared" si="4988"/>
        <v>2223.3000000000002</v>
      </c>
      <c r="Z857" s="20">
        <f t="shared" si="4989"/>
        <v>2923.3</v>
      </c>
      <c r="AA857" s="20">
        <f t="shared" si="4990"/>
        <v>2223.3000000000002</v>
      </c>
      <c r="AB857" s="20">
        <f t="shared" si="5290"/>
        <v>0</v>
      </c>
      <c r="AC857" s="20">
        <f t="shared" si="5291"/>
        <v>0</v>
      </c>
      <c r="AD857" s="20">
        <f t="shared" si="5292"/>
        <v>0</v>
      </c>
      <c r="AE857" s="20">
        <f t="shared" si="4991"/>
        <v>2223.3000000000002</v>
      </c>
      <c r="AF857" s="20">
        <f t="shared" si="4992"/>
        <v>2923.3</v>
      </c>
      <c r="AG857" s="20">
        <f t="shared" si="4993"/>
        <v>2223.3000000000002</v>
      </c>
      <c r="AH857" s="20">
        <f t="shared" si="5293"/>
        <v>0</v>
      </c>
      <c r="AI857" s="20">
        <f t="shared" si="5294"/>
        <v>0</v>
      </c>
      <c r="AJ857" s="20">
        <f t="shared" si="5295"/>
        <v>0</v>
      </c>
      <c r="AK857" s="20">
        <f t="shared" si="5296"/>
        <v>0</v>
      </c>
      <c r="AL857" s="20">
        <f t="shared" si="5297"/>
        <v>0</v>
      </c>
      <c r="AM857" s="20">
        <f t="shared" si="5298"/>
        <v>0</v>
      </c>
      <c r="AN857" s="20">
        <f t="shared" si="5299"/>
        <v>0</v>
      </c>
      <c r="AO857" s="20">
        <f t="shared" si="5300"/>
        <v>0</v>
      </c>
      <c r="AP857" s="20">
        <f t="shared" si="5301"/>
        <v>0</v>
      </c>
      <c r="AQ857" s="20">
        <f t="shared" si="5302"/>
        <v>0</v>
      </c>
      <c r="AR857" s="20">
        <f t="shared" si="5303"/>
        <v>0</v>
      </c>
      <c r="AS857" s="20">
        <f t="shared" si="5304"/>
        <v>0</v>
      </c>
      <c r="AT857" s="20">
        <f t="shared" si="5305"/>
        <v>0</v>
      </c>
      <c r="AU857" s="20">
        <f t="shared" si="5306"/>
        <v>0</v>
      </c>
      <c r="AV857" s="20">
        <f t="shared" si="5307"/>
        <v>0</v>
      </c>
      <c r="AW857" s="20">
        <f t="shared" si="4995"/>
        <v>2223.3000000000002</v>
      </c>
      <c r="AX857" s="20">
        <f t="shared" si="4996"/>
        <v>2923.3</v>
      </c>
      <c r="AY857" s="20">
        <f t="shared" si="4997"/>
        <v>2223.3000000000002</v>
      </c>
      <c r="AZ857" s="20">
        <f t="shared" si="5308"/>
        <v>0</v>
      </c>
      <c r="BA857" s="20">
        <f t="shared" si="4998"/>
        <v>2223.3000000000002</v>
      </c>
      <c r="BB857" s="20">
        <f t="shared" si="4999"/>
        <v>2923.3</v>
      </c>
      <c r="BC857" s="20">
        <f t="shared" si="5000"/>
        <v>2223.3000000000002</v>
      </c>
      <c r="BD857" s="20">
        <f t="shared" si="5309"/>
        <v>0</v>
      </c>
      <c r="BE857" s="20">
        <f t="shared" si="5310"/>
        <v>0</v>
      </c>
      <c r="BF857" s="20">
        <f t="shared" si="5311"/>
        <v>0</v>
      </c>
      <c r="BG857" s="20">
        <f t="shared" si="5312"/>
        <v>0</v>
      </c>
      <c r="BH857" s="20">
        <f t="shared" si="5313"/>
        <v>0</v>
      </c>
      <c r="BI857" s="20">
        <f t="shared" si="5314"/>
        <v>0</v>
      </c>
      <c r="BJ857" s="20">
        <f t="shared" si="5315"/>
        <v>0</v>
      </c>
      <c r="BK857" s="20">
        <f t="shared" si="5316"/>
        <v>0</v>
      </c>
      <c r="BL857" s="20">
        <f t="shared" si="5317"/>
        <v>0</v>
      </c>
      <c r="BM857" s="20">
        <f t="shared" si="5318"/>
        <v>0</v>
      </c>
      <c r="BN857" s="20">
        <f t="shared" si="5319"/>
        <v>0</v>
      </c>
      <c r="BO857" s="20">
        <f t="shared" si="5002"/>
        <v>2223.3000000000002</v>
      </c>
      <c r="BP857" s="20">
        <f t="shared" si="5003"/>
        <v>2923.3</v>
      </c>
      <c r="BQ857" s="20">
        <f t="shared" si="5004"/>
        <v>2223.3000000000002</v>
      </c>
      <c r="BR857" s="20">
        <f t="shared" si="5320"/>
        <v>0</v>
      </c>
      <c r="BS857" s="20">
        <f t="shared" si="5321"/>
        <v>0</v>
      </c>
      <c r="BT857" s="20">
        <f t="shared" si="5322"/>
        <v>0</v>
      </c>
      <c r="BU857" s="20">
        <f t="shared" si="5005"/>
        <v>2223.3000000000002</v>
      </c>
      <c r="BV857" s="20">
        <f t="shared" si="5006"/>
        <v>2923.3</v>
      </c>
      <c r="BW857" s="20">
        <f t="shared" si="5007"/>
        <v>2223.3000000000002</v>
      </c>
      <c r="BX857" s="20">
        <f t="shared" si="5323"/>
        <v>0</v>
      </c>
      <c r="BY857" s="20">
        <f t="shared" si="5324"/>
        <v>0</v>
      </c>
      <c r="BZ857" s="20">
        <f t="shared" si="5325"/>
        <v>0</v>
      </c>
      <c r="CA857" s="20">
        <f t="shared" si="5326"/>
        <v>0</v>
      </c>
      <c r="CB857" s="20">
        <f t="shared" si="5327"/>
        <v>0</v>
      </c>
      <c r="CC857" s="20">
        <f t="shared" si="5328"/>
        <v>0</v>
      </c>
      <c r="CD857" s="20">
        <f t="shared" si="5329"/>
        <v>0</v>
      </c>
      <c r="CE857" s="20">
        <f t="shared" si="5330"/>
        <v>0</v>
      </c>
      <c r="CF857" s="20">
        <f t="shared" si="5331"/>
        <v>0</v>
      </c>
      <c r="CG857" s="20">
        <f t="shared" si="5009"/>
        <v>2223.3000000000002</v>
      </c>
      <c r="CH857" s="20">
        <f t="shared" si="5332"/>
        <v>0</v>
      </c>
      <c r="CI857" s="82">
        <f t="shared" si="5337"/>
        <v>2223.3000000000002</v>
      </c>
      <c r="CJ857" s="20">
        <f t="shared" si="5010"/>
        <v>2923.3</v>
      </c>
      <c r="CK857" s="20">
        <f t="shared" si="5333"/>
        <v>0</v>
      </c>
      <c r="CL857" s="82">
        <f t="shared" si="5338"/>
        <v>2923.3</v>
      </c>
      <c r="CM857" s="20">
        <f t="shared" si="5011"/>
        <v>2223.3000000000002</v>
      </c>
      <c r="CN857" s="20">
        <f t="shared" si="5333"/>
        <v>0</v>
      </c>
      <c r="CO857" s="82">
        <f t="shared" si="5339"/>
        <v>2223.3000000000002</v>
      </c>
      <c r="CP857" s="20">
        <f t="shared" si="5333"/>
        <v>0</v>
      </c>
      <c r="CQ857" s="21"/>
      <c r="CR857" s="21"/>
      <c r="CS857" s="17"/>
      <c r="CT857" s="17"/>
      <c r="CU857" s="17"/>
    </row>
    <row r="858" spans="1:99" s="87" customFormat="1" ht="15.6" customHeight="1" x14ac:dyDescent="0.3">
      <c r="A858" s="74" t="s">
        <v>487</v>
      </c>
      <c r="B858" s="74" t="s">
        <v>80</v>
      </c>
      <c r="C858" s="74" t="s">
        <v>34</v>
      </c>
      <c r="D858" s="74"/>
      <c r="E858" s="74"/>
      <c r="F858" s="75" t="s">
        <v>82</v>
      </c>
      <c r="G858" s="25">
        <f t="shared" si="5276"/>
        <v>2223.3000000000002</v>
      </c>
      <c r="H858" s="25">
        <f t="shared" si="5013"/>
        <v>2923.3</v>
      </c>
      <c r="I858" s="25">
        <f t="shared" si="5277"/>
        <v>2223.3000000000002</v>
      </c>
      <c r="J858" s="25">
        <f t="shared" si="5278"/>
        <v>0</v>
      </c>
      <c r="K858" s="25">
        <f t="shared" si="5279"/>
        <v>0</v>
      </c>
      <c r="L858" s="25">
        <f t="shared" si="5280"/>
        <v>0</v>
      </c>
      <c r="M858" s="25">
        <f t="shared" si="4917"/>
        <v>2223.3000000000002</v>
      </c>
      <c r="N858" s="25">
        <f t="shared" si="4918"/>
        <v>2923.3</v>
      </c>
      <c r="O858" s="25">
        <f t="shared" si="4919"/>
        <v>2223.3000000000002</v>
      </c>
      <c r="P858" s="25">
        <f t="shared" si="5281"/>
        <v>0</v>
      </c>
      <c r="Q858" s="25">
        <f t="shared" si="5282"/>
        <v>0</v>
      </c>
      <c r="R858" s="25">
        <f t="shared" si="5283"/>
        <v>0</v>
      </c>
      <c r="S858" s="25">
        <f t="shared" si="5284"/>
        <v>0</v>
      </c>
      <c r="T858" s="25">
        <f t="shared" si="5285"/>
        <v>0</v>
      </c>
      <c r="U858" s="25">
        <f t="shared" si="5286"/>
        <v>0</v>
      </c>
      <c r="V858" s="25">
        <f t="shared" si="5287"/>
        <v>0</v>
      </c>
      <c r="W858" s="25">
        <f t="shared" si="5288"/>
        <v>0</v>
      </c>
      <c r="X858" s="25">
        <f t="shared" si="5289"/>
        <v>0</v>
      </c>
      <c r="Y858" s="25">
        <f t="shared" si="4988"/>
        <v>2223.3000000000002</v>
      </c>
      <c r="Z858" s="25">
        <f t="shared" si="4989"/>
        <v>2923.3</v>
      </c>
      <c r="AA858" s="25">
        <f t="shared" si="4990"/>
        <v>2223.3000000000002</v>
      </c>
      <c r="AB858" s="25">
        <f t="shared" si="5290"/>
        <v>0</v>
      </c>
      <c r="AC858" s="25">
        <f t="shared" si="5291"/>
        <v>0</v>
      </c>
      <c r="AD858" s="25">
        <f t="shared" si="5292"/>
        <v>0</v>
      </c>
      <c r="AE858" s="25">
        <f t="shared" si="4991"/>
        <v>2223.3000000000002</v>
      </c>
      <c r="AF858" s="25">
        <f t="shared" si="4992"/>
        <v>2923.3</v>
      </c>
      <c r="AG858" s="25">
        <f t="shared" si="4993"/>
        <v>2223.3000000000002</v>
      </c>
      <c r="AH858" s="25">
        <f t="shared" si="5293"/>
        <v>0</v>
      </c>
      <c r="AI858" s="25">
        <f t="shared" si="5294"/>
        <v>0</v>
      </c>
      <c r="AJ858" s="25">
        <f t="shared" si="5295"/>
        <v>0</v>
      </c>
      <c r="AK858" s="25">
        <f t="shared" si="5296"/>
        <v>0</v>
      </c>
      <c r="AL858" s="25">
        <f t="shared" si="5297"/>
        <v>0</v>
      </c>
      <c r="AM858" s="25">
        <f t="shared" si="5298"/>
        <v>0</v>
      </c>
      <c r="AN858" s="25">
        <f t="shared" si="5299"/>
        <v>0</v>
      </c>
      <c r="AO858" s="25">
        <f t="shared" si="5300"/>
        <v>0</v>
      </c>
      <c r="AP858" s="25">
        <f t="shared" si="5301"/>
        <v>0</v>
      </c>
      <c r="AQ858" s="25">
        <f t="shared" si="5302"/>
        <v>0</v>
      </c>
      <c r="AR858" s="25">
        <f t="shared" si="5303"/>
        <v>0</v>
      </c>
      <c r="AS858" s="25">
        <f t="shared" si="5304"/>
        <v>0</v>
      </c>
      <c r="AT858" s="25">
        <f t="shared" si="5305"/>
        <v>0</v>
      </c>
      <c r="AU858" s="25">
        <f t="shared" si="5306"/>
        <v>0</v>
      </c>
      <c r="AV858" s="25">
        <f t="shared" si="5307"/>
        <v>0</v>
      </c>
      <c r="AW858" s="25">
        <f t="shared" si="4995"/>
        <v>2223.3000000000002</v>
      </c>
      <c r="AX858" s="25">
        <f t="shared" si="4996"/>
        <v>2923.3</v>
      </c>
      <c r="AY858" s="25">
        <f t="shared" si="4997"/>
        <v>2223.3000000000002</v>
      </c>
      <c r="AZ858" s="25">
        <f t="shared" si="5308"/>
        <v>0</v>
      </c>
      <c r="BA858" s="25">
        <f t="shared" si="4998"/>
        <v>2223.3000000000002</v>
      </c>
      <c r="BB858" s="25">
        <f t="shared" si="4999"/>
        <v>2923.3</v>
      </c>
      <c r="BC858" s="25">
        <f t="shared" si="5000"/>
        <v>2223.3000000000002</v>
      </c>
      <c r="BD858" s="25">
        <f t="shared" si="5309"/>
        <v>0</v>
      </c>
      <c r="BE858" s="25">
        <f t="shared" si="5310"/>
        <v>0</v>
      </c>
      <c r="BF858" s="25">
        <f t="shared" si="5311"/>
        <v>0</v>
      </c>
      <c r="BG858" s="25">
        <f t="shared" si="5312"/>
        <v>0</v>
      </c>
      <c r="BH858" s="25">
        <f t="shared" si="5313"/>
        <v>0</v>
      </c>
      <c r="BI858" s="25">
        <f t="shared" si="5314"/>
        <v>0</v>
      </c>
      <c r="BJ858" s="25">
        <f t="shared" si="5315"/>
        <v>0</v>
      </c>
      <c r="BK858" s="25">
        <f t="shared" si="5316"/>
        <v>0</v>
      </c>
      <c r="BL858" s="25">
        <f t="shared" si="5317"/>
        <v>0</v>
      </c>
      <c r="BM858" s="25">
        <f t="shared" si="5318"/>
        <v>0</v>
      </c>
      <c r="BN858" s="25">
        <f t="shared" si="5319"/>
        <v>0</v>
      </c>
      <c r="BO858" s="25">
        <f t="shared" si="5002"/>
        <v>2223.3000000000002</v>
      </c>
      <c r="BP858" s="25">
        <f t="shared" si="5003"/>
        <v>2923.3</v>
      </c>
      <c r="BQ858" s="25">
        <f t="shared" si="5004"/>
        <v>2223.3000000000002</v>
      </c>
      <c r="BR858" s="25">
        <f t="shared" si="5320"/>
        <v>0</v>
      </c>
      <c r="BS858" s="25">
        <f t="shared" si="5321"/>
        <v>0</v>
      </c>
      <c r="BT858" s="25">
        <f t="shared" si="5322"/>
        <v>0</v>
      </c>
      <c r="BU858" s="25">
        <f t="shared" si="5005"/>
        <v>2223.3000000000002</v>
      </c>
      <c r="BV858" s="25">
        <f t="shared" si="5006"/>
        <v>2923.3</v>
      </c>
      <c r="BW858" s="25">
        <f t="shared" si="5007"/>
        <v>2223.3000000000002</v>
      </c>
      <c r="BX858" s="25">
        <f t="shared" si="5323"/>
        <v>0</v>
      </c>
      <c r="BY858" s="25">
        <f t="shared" si="5324"/>
        <v>0</v>
      </c>
      <c r="BZ858" s="25">
        <f t="shared" si="5325"/>
        <v>0</v>
      </c>
      <c r="CA858" s="25">
        <f t="shared" si="5326"/>
        <v>0</v>
      </c>
      <c r="CB858" s="25">
        <f t="shared" si="5327"/>
        <v>0</v>
      </c>
      <c r="CC858" s="25">
        <f t="shared" si="5328"/>
        <v>0</v>
      </c>
      <c r="CD858" s="25">
        <f t="shared" si="5329"/>
        <v>0</v>
      </c>
      <c r="CE858" s="25">
        <f t="shared" si="5330"/>
        <v>0</v>
      </c>
      <c r="CF858" s="25">
        <f t="shared" si="5331"/>
        <v>0</v>
      </c>
      <c r="CG858" s="25">
        <f t="shared" si="5009"/>
        <v>2223.3000000000002</v>
      </c>
      <c r="CH858" s="25">
        <f t="shared" si="5332"/>
        <v>0</v>
      </c>
      <c r="CI858" s="83">
        <f t="shared" si="5337"/>
        <v>2223.3000000000002</v>
      </c>
      <c r="CJ858" s="25">
        <f t="shared" si="5010"/>
        <v>2923.3</v>
      </c>
      <c r="CK858" s="25">
        <f t="shared" si="5333"/>
        <v>0</v>
      </c>
      <c r="CL858" s="83">
        <f t="shared" si="5338"/>
        <v>2923.3</v>
      </c>
      <c r="CM858" s="25">
        <f t="shared" si="5011"/>
        <v>2223.3000000000002</v>
      </c>
      <c r="CN858" s="25">
        <f t="shared" si="5333"/>
        <v>0</v>
      </c>
      <c r="CO858" s="83">
        <f t="shared" si="5339"/>
        <v>2223.3000000000002</v>
      </c>
      <c r="CP858" s="25">
        <f t="shared" si="5333"/>
        <v>0</v>
      </c>
      <c r="CQ858" s="26"/>
      <c r="CR858" s="26"/>
      <c r="CS858" s="22"/>
      <c r="CT858" s="22"/>
      <c r="CU858" s="22"/>
    </row>
    <row r="859" spans="1:99" ht="31.2" customHeight="1" x14ac:dyDescent="0.3">
      <c r="A859" s="76" t="s">
        <v>487</v>
      </c>
      <c r="B859" s="76" t="s">
        <v>80</v>
      </c>
      <c r="C859" s="76" t="s">
        <v>34</v>
      </c>
      <c r="D859" s="76" t="s">
        <v>83</v>
      </c>
      <c r="E859" s="88"/>
      <c r="F859" s="77" t="s">
        <v>84</v>
      </c>
      <c r="G859" s="14">
        <f t="shared" si="5276"/>
        <v>2223.3000000000002</v>
      </c>
      <c r="H859" s="14">
        <f t="shared" si="5013"/>
        <v>2923.3</v>
      </c>
      <c r="I859" s="14">
        <f t="shared" si="5277"/>
        <v>2223.3000000000002</v>
      </c>
      <c r="J859" s="14">
        <f t="shared" si="5278"/>
        <v>0</v>
      </c>
      <c r="K859" s="14">
        <f t="shared" si="5279"/>
        <v>0</v>
      </c>
      <c r="L859" s="14">
        <f t="shared" si="5280"/>
        <v>0</v>
      </c>
      <c r="M859" s="14">
        <f t="shared" ref="M859:M922" si="5340">G859+J859</f>
        <v>2223.3000000000002</v>
      </c>
      <c r="N859" s="14">
        <f t="shared" ref="N859:N922" si="5341">H859+K859</f>
        <v>2923.3</v>
      </c>
      <c r="O859" s="14">
        <f t="shared" ref="O859:O922" si="5342">I859+L859</f>
        <v>2223.3000000000002</v>
      </c>
      <c r="P859" s="14">
        <f t="shared" si="5281"/>
        <v>0</v>
      </c>
      <c r="Q859" s="14">
        <f t="shared" si="5282"/>
        <v>0</v>
      </c>
      <c r="R859" s="14">
        <f t="shared" si="5283"/>
        <v>0</v>
      </c>
      <c r="S859" s="14">
        <f t="shared" si="5284"/>
        <v>0</v>
      </c>
      <c r="T859" s="14">
        <f t="shared" si="5285"/>
        <v>0</v>
      </c>
      <c r="U859" s="14">
        <f t="shared" si="5286"/>
        <v>0</v>
      </c>
      <c r="V859" s="14">
        <f t="shared" si="5287"/>
        <v>0</v>
      </c>
      <c r="W859" s="14">
        <f t="shared" si="5288"/>
        <v>0</v>
      </c>
      <c r="X859" s="14">
        <f t="shared" si="5289"/>
        <v>0</v>
      </c>
      <c r="Y859" s="14">
        <f t="shared" si="4988"/>
        <v>2223.3000000000002</v>
      </c>
      <c r="Z859" s="14">
        <f t="shared" si="4989"/>
        <v>2923.3</v>
      </c>
      <c r="AA859" s="14">
        <f t="shared" si="4990"/>
        <v>2223.3000000000002</v>
      </c>
      <c r="AB859" s="14">
        <f t="shared" si="5290"/>
        <v>0</v>
      </c>
      <c r="AC859" s="14">
        <f t="shared" si="5291"/>
        <v>0</v>
      </c>
      <c r="AD859" s="14">
        <f t="shared" si="5292"/>
        <v>0</v>
      </c>
      <c r="AE859" s="14">
        <f t="shared" si="4991"/>
        <v>2223.3000000000002</v>
      </c>
      <c r="AF859" s="14">
        <f t="shared" si="4992"/>
        <v>2923.3</v>
      </c>
      <c r="AG859" s="14">
        <f t="shared" si="4993"/>
        <v>2223.3000000000002</v>
      </c>
      <c r="AH859" s="14">
        <f t="shared" si="5293"/>
        <v>0</v>
      </c>
      <c r="AI859" s="14">
        <f t="shared" si="5294"/>
        <v>0</v>
      </c>
      <c r="AJ859" s="14">
        <f t="shared" si="5295"/>
        <v>0</v>
      </c>
      <c r="AK859" s="14">
        <f t="shared" si="5296"/>
        <v>0</v>
      </c>
      <c r="AL859" s="14">
        <f t="shared" si="5297"/>
        <v>0</v>
      </c>
      <c r="AM859" s="14">
        <f t="shared" si="5298"/>
        <v>0</v>
      </c>
      <c r="AN859" s="14">
        <f t="shared" si="5299"/>
        <v>0</v>
      </c>
      <c r="AO859" s="14">
        <f t="shared" si="5300"/>
        <v>0</v>
      </c>
      <c r="AP859" s="14">
        <f t="shared" si="5301"/>
        <v>0</v>
      </c>
      <c r="AQ859" s="14">
        <f t="shared" si="5302"/>
        <v>0</v>
      </c>
      <c r="AR859" s="14">
        <f t="shared" si="5303"/>
        <v>0</v>
      </c>
      <c r="AS859" s="14">
        <f t="shared" si="5304"/>
        <v>0</v>
      </c>
      <c r="AT859" s="14">
        <f t="shared" si="5305"/>
        <v>0</v>
      </c>
      <c r="AU859" s="14">
        <f t="shared" si="5306"/>
        <v>0</v>
      </c>
      <c r="AV859" s="14">
        <f t="shared" si="5307"/>
        <v>0</v>
      </c>
      <c r="AW859" s="14">
        <f t="shared" si="4995"/>
        <v>2223.3000000000002</v>
      </c>
      <c r="AX859" s="14">
        <f t="shared" si="4996"/>
        <v>2923.3</v>
      </c>
      <c r="AY859" s="14">
        <f t="shared" si="4997"/>
        <v>2223.3000000000002</v>
      </c>
      <c r="AZ859" s="14">
        <f t="shared" si="5308"/>
        <v>0</v>
      </c>
      <c r="BA859" s="14">
        <f t="shared" si="4998"/>
        <v>2223.3000000000002</v>
      </c>
      <c r="BB859" s="14">
        <f t="shared" si="4999"/>
        <v>2923.3</v>
      </c>
      <c r="BC859" s="14">
        <f t="shared" si="5000"/>
        <v>2223.3000000000002</v>
      </c>
      <c r="BD859" s="14">
        <f t="shared" si="5309"/>
        <v>0</v>
      </c>
      <c r="BE859" s="14">
        <f t="shared" si="5310"/>
        <v>0</v>
      </c>
      <c r="BF859" s="14">
        <f t="shared" si="5311"/>
        <v>0</v>
      </c>
      <c r="BG859" s="14">
        <f t="shared" si="5312"/>
        <v>0</v>
      </c>
      <c r="BH859" s="14">
        <f t="shared" si="5313"/>
        <v>0</v>
      </c>
      <c r="BI859" s="14">
        <f t="shared" si="5314"/>
        <v>0</v>
      </c>
      <c r="BJ859" s="14">
        <f t="shared" si="5315"/>
        <v>0</v>
      </c>
      <c r="BK859" s="14">
        <f t="shared" si="5316"/>
        <v>0</v>
      </c>
      <c r="BL859" s="14">
        <f t="shared" si="5317"/>
        <v>0</v>
      </c>
      <c r="BM859" s="14">
        <f t="shared" si="5318"/>
        <v>0</v>
      </c>
      <c r="BN859" s="14">
        <f t="shared" si="5319"/>
        <v>0</v>
      </c>
      <c r="BO859" s="14">
        <f t="shared" si="5002"/>
        <v>2223.3000000000002</v>
      </c>
      <c r="BP859" s="14">
        <f t="shared" si="5003"/>
        <v>2923.3</v>
      </c>
      <c r="BQ859" s="14">
        <f t="shared" si="5004"/>
        <v>2223.3000000000002</v>
      </c>
      <c r="BR859" s="14">
        <f t="shared" si="5320"/>
        <v>0</v>
      </c>
      <c r="BS859" s="14">
        <f t="shared" si="5321"/>
        <v>0</v>
      </c>
      <c r="BT859" s="14">
        <f t="shared" si="5322"/>
        <v>0</v>
      </c>
      <c r="BU859" s="14">
        <f t="shared" si="5005"/>
        <v>2223.3000000000002</v>
      </c>
      <c r="BV859" s="14">
        <f t="shared" si="5006"/>
        <v>2923.3</v>
      </c>
      <c r="BW859" s="14">
        <f t="shared" si="5007"/>
        <v>2223.3000000000002</v>
      </c>
      <c r="BX859" s="14">
        <f t="shared" si="5323"/>
        <v>0</v>
      </c>
      <c r="BY859" s="14">
        <f t="shared" si="5324"/>
        <v>0</v>
      </c>
      <c r="BZ859" s="14">
        <f t="shared" si="5325"/>
        <v>0</v>
      </c>
      <c r="CA859" s="14">
        <f t="shared" si="5326"/>
        <v>0</v>
      </c>
      <c r="CB859" s="14">
        <f t="shared" si="5327"/>
        <v>0</v>
      </c>
      <c r="CC859" s="14">
        <f t="shared" si="5328"/>
        <v>0</v>
      </c>
      <c r="CD859" s="14">
        <f t="shared" si="5329"/>
        <v>0</v>
      </c>
      <c r="CE859" s="14">
        <f t="shared" si="5330"/>
        <v>0</v>
      </c>
      <c r="CF859" s="14">
        <f t="shared" si="5331"/>
        <v>0</v>
      </c>
      <c r="CG859" s="14">
        <f t="shared" si="5009"/>
        <v>2223.3000000000002</v>
      </c>
      <c r="CH859" s="14">
        <f t="shared" si="5332"/>
        <v>0</v>
      </c>
      <c r="CI859" s="84">
        <f t="shared" si="5337"/>
        <v>2223.3000000000002</v>
      </c>
      <c r="CJ859" s="14">
        <f t="shared" si="5010"/>
        <v>2923.3</v>
      </c>
      <c r="CK859" s="52">
        <f t="shared" si="5333"/>
        <v>0</v>
      </c>
      <c r="CL859" s="84">
        <f t="shared" si="5338"/>
        <v>2923.3</v>
      </c>
      <c r="CM859" s="14">
        <f t="shared" si="5011"/>
        <v>2223.3000000000002</v>
      </c>
      <c r="CN859" s="52">
        <f t="shared" si="5333"/>
        <v>0</v>
      </c>
      <c r="CO859" s="84">
        <f t="shared" si="5339"/>
        <v>2223.3000000000002</v>
      </c>
      <c r="CP859" s="14">
        <f t="shared" si="5333"/>
        <v>0</v>
      </c>
      <c r="CQ859" s="29"/>
      <c r="CR859" s="29"/>
      <c r="CT859" s="1"/>
    </row>
    <row r="860" spans="1:99" s="1" customFormat="1" ht="15.6" hidden="1" customHeight="1" x14ac:dyDescent="0.3">
      <c r="A860" s="27" t="s">
        <v>487</v>
      </c>
      <c r="B860" s="27" t="s">
        <v>80</v>
      </c>
      <c r="C860" s="27" t="s">
        <v>34</v>
      </c>
      <c r="D860" s="27" t="s">
        <v>152</v>
      </c>
      <c r="E860" s="30"/>
      <c r="F860" s="28" t="s">
        <v>41</v>
      </c>
      <c r="G860" s="14">
        <f t="shared" si="5276"/>
        <v>2223.3000000000002</v>
      </c>
      <c r="H860" s="14">
        <f t="shared" si="5013"/>
        <v>2923.3</v>
      </c>
      <c r="I860" s="14">
        <f t="shared" si="5277"/>
        <v>2223.3000000000002</v>
      </c>
      <c r="J860" s="14">
        <f t="shared" si="5278"/>
        <v>0</v>
      </c>
      <c r="K860" s="14">
        <f t="shared" si="5279"/>
        <v>0</v>
      </c>
      <c r="L860" s="14">
        <f t="shared" si="5280"/>
        <v>0</v>
      </c>
      <c r="M860" s="14">
        <f t="shared" si="5340"/>
        <v>2223.3000000000002</v>
      </c>
      <c r="N860" s="14">
        <f t="shared" si="5341"/>
        <v>2923.3</v>
      </c>
      <c r="O860" s="14">
        <f t="shared" si="5342"/>
        <v>2223.3000000000002</v>
      </c>
      <c r="P860" s="14">
        <f t="shared" si="5281"/>
        <v>0</v>
      </c>
      <c r="Q860" s="14">
        <f t="shared" si="5282"/>
        <v>0</v>
      </c>
      <c r="R860" s="14">
        <f t="shared" si="5283"/>
        <v>0</v>
      </c>
      <c r="S860" s="14">
        <f t="shared" si="5284"/>
        <v>0</v>
      </c>
      <c r="T860" s="14">
        <f t="shared" si="5285"/>
        <v>0</v>
      </c>
      <c r="U860" s="14">
        <f t="shared" si="5286"/>
        <v>0</v>
      </c>
      <c r="V860" s="14">
        <f t="shared" si="5287"/>
        <v>0</v>
      </c>
      <c r="W860" s="14">
        <f t="shared" si="5288"/>
        <v>0</v>
      </c>
      <c r="X860" s="14">
        <f t="shared" si="5289"/>
        <v>0</v>
      </c>
      <c r="Y860" s="14">
        <f t="shared" si="4988"/>
        <v>2223.3000000000002</v>
      </c>
      <c r="Z860" s="14">
        <f t="shared" si="4989"/>
        <v>2923.3</v>
      </c>
      <c r="AA860" s="14">
        <f t="shared" si="4990"/>
        <v>2223.3000000000002</v>
      </c>
      <c r="AB860" s="14">
        <f t="shared" si="5290"/>
        <v>0</v>
      </c>
      <c r="AC860" s="14">
        <f t="shared" si="5291"/>
        <v>0</v>
      </c>
      <c r="AD860" s="14">
        <f t="shared" si="5292"/>
        <v>0</v>
      </c>
      <c r="AE860" s="14">
        <f t="shared" si="4991"/>
        <v>2223.3000000000002</v>
      </c>
      <c r="AF860" s="14">
        <f t="shared" si="4992"/>
        <v>2923.3</v>
      </c>
      <c r="AG860" s="14">
        <f t="shared" si="4993"/>
        <v>2223.3000000000002</v>
      </c>
      <c r="AH860" s="14">
        <f t="shared" si="5293"/>
        <v>0</v>
      </c>
      <c r="AI860" s="14">
        <f t="shared" si="5294"/>
        <v>0</v>
      </c>
      <c r="AJ860" s="14">
        <f t="shared" si="5295"/>
        <v>0</v>
      </c>
      <c r="AK860" s="14">
        <f t="shared" si="5296"/>
        <v>0</v>
      </c>
      <c r="AL860" s="14">
        <f t="shared" si="5297"/>
        <v>0</v>
      </c>
      <c r="AM860" s="14">
        <f t="shared" si="5298"/>
        <v>0</v>
      </c>
      <c r="AN860" s="14">
        <f t="shared" si="5299"/>
        <v>0</v>
      </c>
      <c r="AO860" s="14">
        <f t="shared" si="5300"/>
        <v>0</v>
      </c>
      <c r="AP860" s="14">
        <f t="shared" si="5301"/>
        <v>0</v>
      </c>
      <c r="AQ860" s="14">
        <f t="shared" si="5302"/>
        <v>0</v>
      </c>
      <c r="AR860" s="14">
        <f t="shared" si="5303"/>
        <v>0</v>
      </c>
      <c r="AS860" s="14">
        <f t="shared" si="5304"/>
        <v>0</v>
      </c>
      <c r="AT860" s="14">
        <f t="shared" si="5305"/>
        <v>0</v>
      </c>
      <c r="AU860" s="14">
        <f t="shared" si="5306"/>
        <v>0</v>
      </c>
      <c r="AV860" s="14">
        <f t="shared" si="5307"/>
        <v>0</v>
      </c>
      <c r="AW860" s="14">
        <f t="shared" si="4995"/>
        <v>2223.3000000000002</v>
      </c>
      <c r="AX860" s="14">
        <f t="shared" si="4996"/>
        <v>2923.3</v>
      </c>
      <c r="AY860" s="14">
        <f t="shared" si="4997"/>
        <v>2223.3000000000002</v>
      </c>
      <c r="AZ860" s="14">
        <f t="shared" si="5308"/>
        <v>0</v>
      </c>
      <c r="BA860" s="14">
        <f t="shared" si="4998"/>
        <v>2223.3000000000002</v>
      </c>
      <c r="BB860" s="14">
        <f t="shared" si="4999"/>
        <v>2923.3</v>
      </c>
      <c r="BC860" s="14">
        <f t="shared" si="5000"/>
        <v>2223.3000000000002</v>
      </c>
      <c r="BD860" s="14">
        <f t="shared" si="5309"/>
        <v>0</v>
      </c>
      <c r="BE860" s="14">
        <f t="shared" si="5310"/>
        <v>0</v>
      </c>
      <c r="BF860" s="14">
        <f t="shared" si="5311"/>
        <v>0</v>
      </c>
      <c r="BG860" s="14">
        <f t="shared" si="5312"/>
        <v>0</v>
      </c>
      <c r="BH860" s="14">
        <f t="shared" si="5313"/>
        <v>0</v>
      </c>
      <c r="BI860" s="14">
        <f t="shared" si="5314"/>
        <v>0</v>
      </c>
      <c r="BJ860" s="14">
        <f t="shared" si="5315"/>
        <v>0</v>
      </c>
      <c r="BK860" s="14">
        <f t="shared" si="5316"/>
        <v>0</v>
      </c>
      <c r="BL860" s="14">
        <f t="shared" si="5317"/>
        <v>0</v>
      </c>
      <c r="BM860" s="14">
        <f t="shared" si="5318"/>
        <v>0</v>
      </c>
      <c r="BN860" s="14">
        <f t="shared" si="5319"/>
        <v>0</v>
      </c>
      <c r="BO860" s="14">
        <f t="shared" si="5002"/>
        <v>2223.3000000000002</v>
      </c>
      <c r="BP860" s="14">
        <f t="shared" si="5003"/>
        <v>2923.3</v>
      </c>
      <c r="BQ860" s="14">
        <f t="shared" si="5004"/>
        <v>2223.3000000000002</v>
      </c>
      <c r="BR860" s="14">
        <f t="shared" si="5320"/>
        <v>0</v>
      </c>
      <c r="BS860" s="14">
        <f t="shared" si="5321"/>
        <v>0</v>
      </c>
      <c r="BT860" s="14">
        <f t="shared" si="5322"/>
        <v>0</v>
      </c>
      <c r="BU860" s="14">
        <f t="shared" si="5005"/>
        <v>2223.3000000000002</v>
      </c>
      <c r="BV860" s="14">
        <f t="shared" si="5006"/>
        <v>2923.3</v>
      </c>
      <c r="BW860" s="14">
        <f t="shared" si="5007"/>
        <v>2223.3000000000002</v>
      </c>
      <c r="BX860" s="14">
        <f t="shared" si="5323"/>
        <v>0</v>
      </c>
      <c r="BY860" s="14">
        <f t="shared" si="5324"/>
        <v>0</v>
      </c>
      <c r="BZ860" s="14">
        <f t="shared" si="5325"/>
        <v>0</v>
      </c>
      <c r="CA860" s="14">
        <f t="shared" si="5326"/>
        <v>0</v>
      </c>
      <c r="CB860" s="14">
        <f t="shared" si="5327"/>
        <v>0</v>
      </c>
      <c r="CC860" s="14">
        <f t="shared" si="5328"/>
        <v>0</v>
      </c>
      <c r="CD860" s="14">
        <f t="shared" si="5329"/>
        <v>0</v>
      </c>
      <c r="CE860" s="14">
        <f t="shared" si="5330"/>
        <v>0</v>
      </c>
      <c r="CF860" s="14">
        <f t="shared" si="5331"/>
        <v>0</v>
      </c>
      <c r="CG860" s="14">
        <f t="shared" si="5009"/>
        <v>2223.3000000000002</v>
      </c>
      <c r="CH860" s="14">
        <f t="shared" si="5332"/>
        <v>0</v>
      </c>
      <c r="CI860" s="14"/>
      <c r="CJ860" s="14">
        <f t="shared" si="5010"/>
        <v>2923.3</v>
      </c>
      <c r="CK860" s="52">
        <f t="shared" si="5333"/>
        <v>0</v>
      </c>
      <c r="CL860" s="52"/>
      <c r="CM860" s="14">
        <f t="shared" si="5011"/>
        <v>2223.3000000000002</v>
      </c>
      <c r="CN860" s="52">
        <f t="shared" si="5333"/>
        <v>0</v>
      </c>
      <c r="CO860" s="52"/>
      <c r="CP860" s="14">
        <f t="shared" si="5333"/>
        <v>0</v>
      </c>
      <c r="CQ860" s="29">
        <v>0</v>
      </c>
      <c r="CR860" s="29"/>
      <c r="CS860" s="1" t="s">
        <v>75</v>
      </c>
    </row>
    <row r="861" spans="1:99" ht="31.2" customHeight="1" x14ac:dyDescent="0.3">
      <c r="A861" s="76" t="s">
        <v>487</v>
      </c>
      <c r="B861" s="76" t="s">
        <v>80</v>
      </c>
      <c r="C861" s="76" t="s">
        <v>34</v>
      </c>
      <c r="D861" s="76" t="s">
        <v>153</v>
      </c>
      <c r="E861" s="88"/>
      <c r="F861" s="77" t="s">
        <v>154</v>
      </c>
      <c r="G861" s="14">
        <f t="shared" si="5276"/>
        <v>2223.3000000000002</v>
      </c>
      <c r="H861" s="14">
        <f t="shared" si="5013"/>
        <v>2923.3</v>
      </c>
      <c r="I861" s="14">
        <f t="shared" si="5277"/>
        <v>2223.3000000000002</v>
      </c>
      <c r="J861" s="14">
        <f t="shared" si="5278"/>
        <v>0</v>
      </c>
      <c r="K861" s="14">
        <f t="shared" si="5279"/>
        <v>0</v>
      </c>
      <c r="L861" s="14">
        <f t="shared" si="5280"/>
        <v>0</v>
      </c>
      <c r="M861" s="14">
        <f t="shared" si="5340"/>
        <v>2223.3000000000002</v>
      </c>
      <c r="N861" s="14">
        <f t="shared" si="5341"/>
        <v>2923.3</v>
      </c>
      <c r="O861" s="14">
        <f t="shared" si="5342"/>
        <v>2223.3000000000002</v>
      </c>
      <c r="P861" s="14">
        <f t="shared" si="5281"/>
        <v>0</v>
      </c>
      <c r="Q861" s="14">
        <f t="shared" si="5282"/>
        <v>0</v>
      </c>
      <c r="R861" s="14">
        <f t="shared" si="5283"/>
        <v>0</v>
      </c>
      <c r="S861" s="14">
        <f t="shared" si="5284"/>
        <v>0</v>
      </c>
      <c r="T861" s="14">
        <f t="shared" si="5285"/>
        <v>0</v>
      </c>
      <c r="U861" s="14">
        <f t="shared" si="5286"/>
        <v>0</v>
      </c>
      <c r="V861" s="14">
        <f t="shared" si="5287"/>
        <v>0</v>
      </c>
      <c r="W861" s="14">
        <f t="shared" si="5288"/>
        <v>0</v>
      </c>
      <c r="X861" s="14">
        <f t="shared" si="5289"/>
        <v>0</v>
      </c>
      <c r="Y861" s="14">
        <f t="shared" si="4988"/>
        <v>2223.3000000000002</v>
      </c>
      <c r="Z861" s="14">
        <f t="shared" si="4989"/>
        <v>2923.3</v>
      </c>
      <c r="AA861" s="14">
        <f t="shared" si="4990"/>
        <v>2223.3000000000002</v>
      </c>
      <c r="AB861" s="14">
        <f t="shared" si="5290"/>
        <v>0</v>
      </c>
      <c r="AC861" s="14">
        <f t="shared" si="5291"/>
        <v>0</v>
      </c>
      <c r="AD861" s="14">
        <f t="shared" si="5292"/>
        <v>0</v>
      </c>
      <c r="AE861" s="14">
        <f t="shared" si="4991"/>
        <v>2223.3000000000002</v>
      </c>
      <c r="AF861" s="14">
        <f t="shared" si="4992"/>
        <v>2923.3</v>
      </c>
      <c r="AG861" s="14">
        <f t="shared" si="4993"/>
        <v>2223.3000000000002</v>
      </c>
      <c r="AH861" s="14">
        <f t="shared" si="5293"/>
        <v>0</v>
      </c>
      <c r="AI861" s="14">
        <f t="shared" si="5294"/>
        <v>0</v>
      </c>
      <c r="AJ861" s="14">
        <f t="shared" si="5295"/>
        <v>0</v>
      </c>
      <c r="AK861" s="14">
        <f t="shared" si="5296"/>
        <v>0</v>
      </c>
      <c r="AL861" s="14">
        <f t="shared" si="5297"/>
        <v>0</v>
      </c>
      <c r="AM861" s="14">
        <f t="shared" si="5298"/>
        <v>0</v>
      </c>
      <c r="AN861" s="14">
        <f t="shared" si="5299"/>
        <v>0</v>
      </c>
      <c r="AO861" s="14">
        <f t="shared" si="5300"/>
        <v>0</v>
      </c>
      <c r="AP861" s="14">
        <f t="shared" si="5301"/>
        <v>0</v>
      </c>
      <c r="AQ861" s="14">
        <f t="shared" si="5302"/>
        <v>0</v>
      </c>
      <c r="AR861" s="14">
        <f t="shared" si="5303"/>
        <v>0</v>
      </c>
      <c r="AS861" s="14">
        <f t="shared" si="5304"/>
        <v>0</v>
      </c>
      <c r="AT861" s="14">
        <f t="shared" si="5305"/>
        <v>0</v>
      </c>
      <c r="AU861" s="14">
        <f t="shared" si="5306"/>
        <v>0</v>
      </c>
      <c r="AV861" s="14">
        <f t="shared" si="5307"/>
        <v>0</v>
      </c>
      <c r="AW861" s="14">
        <f t="shared" si="4995"/>
        <v>2223.3000000000002</v>
      </c>
      <c r="AX861" s="14">
        <f t="shared" si="4996"/>
        <v>2923.3</v>
      </c>
      <c r="AY861" s="14">
        <f t="shared" si="4997"/>
        <v>2223.3000000000002</v>
      </c>
      <c r="AZ861" s="14">
        <f t="shared" si="5308"/>
        <v>0</v>
      </c>
      <c r="BA861" s="14">
        <f t="shared" si="4998"/>
        <v>2223.3000000000002</v>
      </c>
      <c r="BB861" s="14">
        <f t="shared" si="4999"/>
        <v>2923.3</v>
      </c>
      <c r="BC861" s="14">
        <f t="shared" si="5000"/>
        <v>2223.3000000000002</v>
      </c>
      <c r="BD861" s="14">
        <f t="shared" si="5309"/>
        <v>0</v>
      </c>
      <c r="BE861" s="14">
        <f t="shared" si="5310"/>
        <v>0</v>
      </c>
      <c r="BF861" s="14">
        <f t="shared" si="5311"/>
        <v>0</v>
      </c>
      <c r="BG861" s="14">
        <f t="shared" si="5312"/>
        <v>0</v>
      </c>
      <c r="BH861" s="14">
        <f t="shared" si="5313"/>
        <v>0</v>
      </c>
      <c r="BI861" s="14">
        <f t="shared" si="5314"/>
        <v>0</v>
      </c>
      <c r="BJ861" s="14">
        <f t="shared" si="5315"/>
        <v>0</v>
      </c>
      <c r="BK861" s="14">
        <f t="shared" si="5316"/>
        <v>0</v>
      </c>
      <c r="BL861" s="14">
        <f t="shared" si="5317"/>
        <v>0</v>
      </c>
      <c r="BM861" s="14">
        <f t="shared" si="5318"/>
        <v>0</v>
      </c>
      <c r="BN861" s="14">
        <f t="shared" si="5319"/>
        <v>0</v>
      </c>
      <c r="BO861" s="14">
        <f t="shared" si="5002"/>
        <v>2223.3000000000002</v>
      </c>
      <c r="BP861" s="14">
        <f t="shared" si="5003"/>
        <v>2923.3</v>
      </c>
      <c r="BQ861" s="14">
        <f t="shared" si="5004"/>
        <v>2223.3000000000002</v>
      </c>
      <c r="BR861" s="14">
        <f t="shared" si="5320"/>
        <v>0</v>
      </c>
      <c r="BS861" s="14">
        <f t="shared" si="5321"/>
        <v>0</v>
      </c>
      <c r="BT861" s="14">
        <f t="shared" si="5322"/>
        <v>0</v>
      </c>
      <c r="BU861" s="14">
        <f t="shared" si="5005"/>
        <v>2223.3000000000002</v>
      </c>
      <c r="BV861" s="14">
        <f t="shared" si="5006"/>
        <v>2923.3</v>
      </c>
      <c r="BW861" s="14">
        <f t="shared" si="5007"/>
        <v>2223.3000000000002</v>
      </c>
      <c r="BX861" s="14">
        <f t="shared" si="5323"/>
        <v>0</v>
      </c>
      <c r="BY861" s="14">
        <f t="shared" si="5324"/>
        <v>0</v>
      </c>
      <c r="BZ861" s="14">
        <f t="shared" si="5325"/>
        <v>0</v>
      </c>
      <c r="CA861" s="14">
        <f t="shared" si="5326"/>
        <v>0</v>
      </c>
      <c r="CB861" s="14">
        <f t="shared" si="5327"/>
        <v>0</v>
      </c>
      <c r="CC861" s="14">
        <f t="shared" si="5328"/>
        <v>0</v>
      </c>
      <c r="CD861" s="14">
        <f t="shared" si="5329"/>
        <v>0</v>
      </c>
      <c r="CE861" s="14">
        <f t="shared" si="5330"/>
        <v>0</v>
      </c>
      <c r="CF861" s="14">
        <f t="shared" si="5331"/>
        <v>0</v>
      </c>
      <c r="CG861" s="14">
        <f t="shared" si="5009"/>
        <v>2223.3000000000002</v>
      </c>
      <c r="CH861" s="14">
        <f t="shared" si="5332"/>
        <v>0</v>
      </c>
      <c r="CI861" s="84">
        <f t="shared" ref="CI861:CI866" si="5343">CG861+CH861</f>
        <v>2223.3000000000002</v>
      </c>
      <c r="CJ861" s="14">
        <f t="shared" si="5010"/>
        <v>2923.3</v>
      </c>
      <c r="CK861" s="52">
        <f t="shared" si="5333"/>
        <v>0</v>
      </c>
      <c r="CL861" s="84">
        <f t="shared" ref="CL861:CL866" si="5344">CJ861+CK861</f>
        <v>2923.3</v>
      </c>
      <c r="CM861" s="14">
        <f t="shared" si="5011"/>
        <v>2223.3000000000002</v>
      </c>
      <c r="CN861" s="52">
        <f t="shared" si="5333"/>
        <v>0</v>
      </c>
      <c r="CO861" s="84">
        <f t="shared" ref="CO861:CO866" si="5345">CM861+CN861</f>
        <v>2223.3000000000002</v>
      </c>
      <c r="CP861" s="14">
        <f t="shared" si="5333"/>
        <v>0</v>
      </c>
      <c r="CQ861" s="29"/>
      <c r="CR861" s="29"/>
      <c r="CT861" s="1"/>
    </row>
    <row r="862" spans="1:99" ht="31.2" customHeight="1" x14ac:dyDescent="0.3">
      <c r="A862" s="76" t="s">
        <v>487</v>
      </c>
      <c r="B862" s="76" t="s">
        <v>80</v>
      </c>
      <c r="C862" s="76" t="s">
        <v>34</v>
      </c>
      <c r="D862" s="76" t="s">
        <v>155</v>
      </c>
      <c r="E862" s="88"/>
      <c r="F862" s="77" t="s">
        <v>156</v>
      </c>
      <c r="G862" s="14">
        <f t="shared" si="5276"/>
        <v>2223.3000000000002</v>
      </c>
      <c r="H862" s="14">
        <f t="shared" si="5013"/>
        <v>2923.3</v>
      </c>
      <c r="I862" s="14">
        <f t="shared" si="5277"/>
        <v>2223.3000000000002</v>
      </c>
      <c r="J862" s="14">
        <f t="shared" si="5278"/>
        <v>0</v>
      </c>
      <c r="K862" s="14">
        <f t="shared" si="5279"/>
        <v>0</v>
      </c>
      <c r="L862" s="14">
        <f t="shared" si="5280"/>
        <v>0</v>
      </c>
      <c r="M862" s="14">
        <f t="shared" si="5340"/>
        <v>2223.3000000000002</v>
      </c>
      <c r="N862" s="14">
        <f t="shared" si="5341"/>
        <v>2923.3</v>
      </c>
      <c r="O862" s="14">
        <f t="shared" si="5342"/>
        <v>2223.3000000000002</v>
      </c>
      <c r="P862" s="14">
        <f t="shared" si="5281"/>
        <v>0</v>
      </c>
      <c r="Q862" s="14">
        <f t="shared" si="5282"/>
        <v>0</v>
      </c>
      <c r="R862" s="14">
        <f t="shared" si="5283"/>
        <v>0</v>
      </c>
      <c r="S862" s="14">
        <f t="shared" si="5284"/>
        <v>0</v>
      </c>
      <c r="T862" s="14">
        <f t="shared" si="5285"/>
        <v>0</v>
      </c>
      <c r="U862" s="14">
        <f t="shared" si="5286"/>
        <v>0</v>
      </c>
      <c r="V862" s="14">
        <f t="shared" si="5287"/>
        <v>0</v>
      </c>
      <c r="W862" s="14">
        <f t="shared" si="5288"/>
        <v>0</v>
      </c>
      <c r="X862" s="14">
        <f t="shared" si="5289"/>
        <v>0</v>
      </c>
      <c r="Y862" s="14">
        <f t="shared" si="4988"/>
        <v>2223.3000000000002</v>
      </c>
      <c r="Z862" s="14">
        <f t="shared" si="4989"/>
        <v>2923.3</v>
      </c>
      <c r="AA862" s="14">
        <f t="shared" si="4990"/>
        <v>2223.3000000000002</v>
      </c>
      <c r="AB862" s="14">
        <f t="shared" si="5290"/>
        <v>0</v>
      </c>
      <c r="AC862" s="14">
        <f t="shared" si="5291"/>
        <v>0</v>
      </c>
      <c r="AD862" s="14">
        <f t="shared" si="5292"/>
        <v>0</v>
      </c>
      <c r="AE862" s="14">
        <f t="shared" si="4991"/>
        <v>2223.3000000000002</v>
      </c>
      <c r="AF862" s="14">
        <f t="shared" si="4992"/>
        <v>2923.3</v>
      </c>
      <c r="AG862" s="14">
        <f t="shared" si="4993"/>
        <v>2223.3000000000002</v>
      </c>
      <c r="AH862" s="14">
        <f t="shared" si="5293"/>
        <v>0</v>
      </c>
      <c r="AI862" s="14">
        <f t="shared" si="5294"/>
        <v>0</v>
      </c>
      <c r="AJ862" s="14">
        <f t="shared" si="5295"/>
        <v>0</v>
      </c>
      <c r="AK862" s="14">
        <f t="shared" si="5296"/>
        <v>0</v>
      </c>
      <c r="AL862" s="14">
        <f t="shared" si="5297"/>
        <v>0</v>
      </c>
      <c r="AM862" s="14">
        <f t="shared" si="5298"/>
        <v>0</v>
      </c>
      <c r="AN862" s="14">
        <f t="shared" si="5299"/>
        <v>0</v>
      </c>
      <c r="AO862" s="14">
        <f t="shared" si="5300"/>
        <v>0</v>
      </c>
      <c r="AP862" s="14">
        <f t="shared" si="5301"/>
        <v>0</v>
      </c>
      <c r="AQ862" s="14">
        <f t="shared" si="5302"/>
        <v>0</v>
      </c>
      <c r="AR862" s="14">
        <f t="shared" si="5303"/>
        <v>0</v>
      </c>
      <c r="AS862" s="14">
        <f t="shared" si="5304"/>
        <v>0</v>
      </c>
      <c r="AT862" s="14">
        <f t="shared" si="5305"/>
        <v>0</v>
      </c>
      <c r="AU862" s="14">
        <f t="shared" si="5306"/>
        <v>0</v>
      </c>
      <c r="AV862" s="14">
        <f t="shared" si="5307"/>
        <v>0</v>
      </c>
      <c r="AW862" s="14">
        <f t="shared" si="4995"/>
        <v>2223.3000000000002</v>
      </c>
      <c r="AX862" s="14">
        <f t="shared" si="4996"/>
        <v>2923.3</v>
      </c>
      <c r="AY862" s="14">
        <f t="shared" si="4997"/>
        <v>2223.3000000000002</v>
      </c>
      <c r="AZ862" s="14">
        <f t="shared" si="5308"/>
        <v>0</v>
      </c>
      <c r="BA862" s="14">
        <f t="shared" si="4998"/>
        <v>2223.3000000000002</v>
      </c>
      <c r="BB862" s="14">
        <f t="shared" si="4999"/>
        <v>2923.3</v>
      </c>
      <c r="BC862" s="14">
        <f t="shared" si="5000"/>
        <v>2223.3000000000002</v>
      </c>
      <c r="BD862" s="14">
        <f t="shared" si="5309"/>
        <v>0</v>
      </c>
      <c r="BE862" s="14">
        <f t="shared" si="5310"/>
        <v>0</v>
      </c>
      <c r="BF862" s="14">
        <f t="shared" si="5311"/>
        <v>0</v>
      </c>
      <c r="BG862" s="14">
        <f t="shared" si="5312"/>
        <v>0</v>
      </c>
      <c r="BH862" s="14">
        <f t="shared" si="5313"/>
        <v>0</v>
      </c>
      <c r="BI862" s="14">
        <f t="shared" si="5314"/>
        <v>0</v>
      </c>
      <c r="BJ862" s="14">
        <f t="shared" si="5315"/>
        <v>0</v>
      </c>
      <c r="BK862" s="14">
        <f t="shared" si="5316"/>
        <v>0</v>
      </c>
      <c r="BL862" s="14">
        <f t="shared" si="5317"/>
        <v>0</v>
      </c>
      <c r="BM862" s="14">
        <f t="shared" si="5318"/>
        <v>0</v>
      </c>
      <c r="BN862" s="14">
        <f t="shared" si="5319"/>
        <v>0</v>
      </c>
      <c r="BO862" s="14">
        <f t="shared" si="5002"/>
        <v>2223.3000000000002</v>
      </c>
      <c r="BP862" s="14">
        <f t="shared" si="5003"/>
        <v>2923.3</v>
      </c>
      <c r="BQ862" s="14">
        <f t="shared" si="5004"/>
        <v>2223.3000000000002</v>
      </c>
      <c r="BR862" s="14">
        <f t="shared" si="5320"/>
        <v>0</v>
      </c>
      <c r="BS862" s="14">
        <f t="shared" si="5321"/>
        <v>0</v>
      </c>
      <c r="BT862" s="14">
        <f t="shared" si="5322"/>
        <v>0</v>
      </c>
      <c r="BU862" s="14">
        <f t="shared" si="5005"/>
        <v>2223.3000000000002</v>
      </c>
      <c r="BV862" s="14">
        <f t="shared" si="5006"/>
        <v>2923.3</v>
      </c>
      <c r="BW862" s="14">
        <f t="shared" si="5007"/>
        <v>2223.3000000000002</v>
      </c>
      <c r="BX862" s="14">
        <f t="shared" si="5323"/>
        <v>0</v>
      </c>
      <c r="BY862" s="14">
        <f t="shared" si="5324"/>
        <v>0</v>
      </c>
      <c r="BZ862" s="14">
        <f t="shared" si="5325"/>
        <v>0</v>
      </c>
      <c r="CA862" s="14">
        <f t="shared" si="5326"/>
        <v>0</v>
      </c>
      <c r="CB862" s="14">
        <f t="shared" si="5327"/>
        <v>0</v>
      </c>
      <c r="CC862" s="14">
        <f t="shared" si="5328"/>
        <v>0</v>
      </c>
      <c r="CD862" s="14">
        <f t="shared" si="5329"/>
        <v>0</v>
      </c>
      <c r="CE862" s="14">
        <f t="shared" si="5330"/>
        <v>0</v>
      </c>
      <c r="CF862" s="14">
        <f t="shared" si="5331"/>
        <v>0</v>
      </c>
      <c r="CG862" s="14">
        <f t="shared" si="5009"/>
        <v>2223.3000000000002</v>
      </c>
      <c r="CH862" s="14">
        <f t="shared" si="5332"/>
        <v>0</v>
      </c>
      <c r="CI862" s="84">
        <f t="shared" si="5343"/>
        <v>2223.3000000000002</v>
      </c>
      <c r="CJ862" s="14">
        <f t="shared" si="5010"/>
        <v>2923.3</v>
      </c>
      <c r="CK862" s="52">
        <f t="shared" si="5333"/>
        <v>0</v>
      </c>
      <c r="CL862" s="84">
        <f t="shared" si="5344"/>
        <v>2923.3</v>
      </c>
      <c r="CM862" s="14">
        <f t="shared" si="5011"/>
        <v>2223.3000000000002</v>
      </c>
      <c r="CN862" s="52">
        <f t="shared" si="5333"/>
        <v>0</v>
      </c>
      <c r="CO862" s="84">
        <f t="shared" si="5345"/>
        <v>2223.3000000000002</v>
      </c>
      <c r="CP862" s="14">
        <f t="shared" si="5333"/>
        <v>0</v>
      </c>
      <c r="CQ862" s="29"/>
      <c r="CR862" s="29"/>
      <c r="CT862" s="1"/>
    </row>
    <row r="863" spans="1:99" ht="31.2" customHeight="1" x14ac:dyDescent="0.3">
      <c r="A863" s="76" t="s">
        <v>487</v>
      </c>
      <c r="B863" s="76" t="s">
        <v>80</v>
      </c>
      <c r="C863" s="76" t="s">
        <v>34</v>
      </c>
      <c r="D863" s="76" t="s">
        <v>155</v>
      </c>
      <c r="E863" s="76" t="s">
        <v>46</v>
      </c>
      <c r="F863" s="77" t="s">
        <v>47</v>
      </c>
      <c r="G863" s="14">
        <v>2223.3000000000002</v>
      </c>
      <c r="H863" s="14">
        <v>2923.3</v>
      </c>
      <c r="I863" s="14">
        <v>2223.3000000000002</v>
      </c>
      <c r="J863" s="14"/>
      <c r="K863" s="14"/>
      <c r="L863" s="14"/>
      <c r="M863" s="14">
        <f t="shared" si="5340"/>
        <v>2223.3000000000002</v>
      </c>
      <c r="N863" s="14">
        <f t="shared" si="5341"/>
        <v>2923.3</v>
      </c>
      <c r="O863" s="14">
        <f t="shared" si="5342"/>
        <v>2223.3000000000002</v>
      </c>
      <c r="P863" s="14"/>
      <c r="Q863" s="14"/>
      <c r="R863" s="14"/>
      <c r="S863" s="14"/>
      <c r="T863" s="14"/>
      <c r="U863" s="14"/>
      <c r="V863" s="14"/>
      <c r="W863" s="14"/>
      <c r="X863" s="14"/>
      <c r="Y863" s="14">
        <f t="shared" si="4988"/>
        <v>2223.3000000000002</v>
      </c>
      <c r="Z863" s="14">
        <f t="shared" si="4989"/>
        <v>2923.3</v>
      </c>
      <c r="AA863" s="14">
        <f t="shared" si="4990"/>
        <v>2223.3000000000002</v>
      </c>
      <c r="AB863" s="14"/>
      <c r="AC863" s="14"/>
      <c r="AD863" s="14"/>
      <c r="AE863" s="14">
        <f t="shared" si="4991"/>
        <v>2223.3000000000002</v>
      </c>
      <c r="AF863" s="14">
        <f t="shared" si="4992"/>
        <v>2923.3</v>
      </c>
      <c r="AG863" s="14">
        <f t="shared" si="4993"/>
        <v>2223.3000000000002</v>
      </c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>
        <f t="shared" si="4995"/>
        <v>2223.3000000000002</v>
      </c>
      <c r="AX863" s="14">
        <f t="shared" si="4996"/>
        <v>2923.3</v>
      </c>
      <c r="AY863" s="14">
        <f t="shared" si="4997"/>
        <v>2223.3000000000002</v>
      </c>
      <c r="AZ863" s="14"/>
      <c r="BA863" s="14">
        <f t="shared" si="4998"/>
        <v>2223.3000000000002</v>
      </c>
      <c r="BB863" s="14">
        <f t="shared" si="4999"/>
        <v>2923.3</v>
      </c>
      <c r="BC863" s="14">
        <f t="shared" si="5000"/>
        <v>2223.3000000000002</v>
      </c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>
        <f t="shared" si="5002"/>
        <v>2223.3000000000002</v>
      </c>
      <c r="BP863" s="14">
        <f t="shared" si="5003"/>
        <v>2923.3</v>
      </c>
      <c r="BQ863" s="14">
        <f t="shared" si="5004"/>
        <v>2223.3000000000002</v>
      </c>
      <c r="BR863" s="14"/>
      <c r="BS863" s="14"/>
      <c r="BT863" s="14"/>
      <c r="BU863" s="14">
        <f t="shared" si="5005"/>
        <v>2223.3000000000002</v>
      </c>
      <c r="BV863" s="14">
        <f t="shared" si="5006"/>
        <v>2923.3</v>
      </c>
      <c r="BW863" s="14">
        <f t="shared" si="5007"/>
        <v>2223.3000000000002</v>
      </c>
      <c r="BX863" s="14"/>
      <c r="BY863" s="14"/>
      <c r="BZ863" s="14"/>
      <c r="CA863" s="14"/>
      <c r="CB863" s="14"/>
      <c r="CC863" s="14"/>
      <c r="CD863" s="14"/>
      <c r="CE863" s="14"/>
      <c r="CF863" s="14"/>
      <c r="CG863" s="14">
        <f t="shared" si="5009"/>
        <v>2223.3000000000002</v>
      </c>
      <c r="CH863" s="14"/>
      <c r="CI863" s="84">
        <f t="shared" si="5343"/>
        <v>2223.3000000000002</v>
      </c>
      <c r="CJ863" s="14">
        <f t="shared" si="5010"/>
        <v>2923.3</v>
      </c>
      <c r="CK863" s="52"/>
      <c r="CL863" s="84">
        <f t="shared" si="5344"/>
        <v>2923.3</v>
      </c>
      <c r="CM863" s="14">
        <f t="shared" si="5011"/>
        <v>2223.3000000000002</v>
      </c>
      <c r="CN863" s="52"/>
      <c r="CO863" s="84">
        <f t="shared" si="5345"/>
        <v>2223.3000000000002</v>
      </c>
      <c r="CP863" s="14"/>
      <c r="CQ863" s="29"/>
      <c r="CR863" s="29"/>
      <c r="CT863" s="1"/>
    </row>
    <row r="864" spans="1:99" s="86" customFormat="1" ht="16.2" customHeight="1" x14ac:dyDescent="0.3">
      <c r="A864" s="91" t="s">
        <v>487</v>
      </c>
      <c r="B864" s="72" t="s">
        <v>102</v>
      </c>
      <c r="C864" s="72"/>
      <c r="D864" s="72"/>
      <c r="E864" s="78"/>
      <c r="F864" s="73" t="s">
        <v>410</v>
      </c>
      <c r="G864" s="20">
        <f t="shared" si="5276"/>
        <v>2330</v>
      </c>
      <c r="H864" s="20">
        <f t="shared" si="5013"/>
        <v>2330</v>
      </c>
      <c r="I864" s="20">
        <f t="shared" si="5277"/>
        <v>2330</v>
      </c>
      <c r="J864" s="20">
        <f t="shared" si="5278"/>
        <v>0</v>
      </c>
      <c r="K864" s="20">
        <f t="shared" si="5279"/>
        <v>0</v>
      </c>
      <c r="L864" s="20">
        <f t="shared" si="5280"/>
        <v>0</v>
      </c>
      <c r="M864" s="20">
        <f t="shared" si="5340"/>
        <v>2330</v>
      </c>
      <c r="N864" s="20">
        <f t="shared" si="5341"/>
        <v>2330</v>
      </c>
      <c r="O864" s="20">
        <f t="shared" si="5342"/>
        <v>2330</v>
      </c>
      <c r="P864" s="20">
        <f t="shared" si="5281"/>
        <v>0</v>
      </c>
      <c r="Q864" s="20">
        <f t="shared" si="5282"/>
        <v>0</v>
      </c>
      <c r="R864" s="20">
        <f t="shared" si="5283"/>
        <v>0</v>
      </c>
      <c r="S864" s="20">
        <f t="shared" si="5284"/>
        <v>0</v>
      </c>
      <c r="T864" s="20">
        <f t="shared" si="5285"/>
        <v>0</v>
      </c>
      <c r="U864" s="20">
        <f t="shared" si="5286"/>
        <v>0</v>
      </c>
      <c r="V864" s="20">
        <f t="shared" si="5287"/>
        <v>0</v>
      </c>
      <c r="W864" s="20">
        <f t="shared" si="5288"/>
        <v>0</v>
      </c>
      <c r="X864" s="20">
        <f t="shared" si="5289"/>
        <v>0</v>
      </c>
      <c r="Y864" s="20">
        <f t="shared" si="4988"/>
        <v>2330</v>
      </c>
      <c r="Z864" s="20">
        <f t="shared" si="4989"/>
        <v>2330</v>
      </c>
      <c r="AA864" s="20">
        <f t="shared" si="4990"/>
        <v>2330</v>
      </c>
      <c r="AB864" s="20">
        <f t="shared" si="5290"/>
        <v>0</v>
      </c>
      <c r="AC864" s="20">
        <f t="shared" si="5291"/>
        <v>0</v>
      </c>
      <c r="AD864" s="20">
        <f t="shared" si="5292"/>
        <v>0</v>
      </c>
      <c r="AE864" s="20">
        <f t="shared" si="4991"/>
        <v>2330</v>
      </c>
      <c r="AF864" s="20">
        <f t="shared" si="4992"/>
        <v>2330</v>
      </c>
      <c r="AG864" s="20">
        <f t="shared" si="4993"/>
        <v>2330</v>
      </c>
      <c r="AH864" s="20">
        <f t="shared" si="5293"/>
        <v>0</v>
      </c>
      <c r="AI864" s="20">
        <f t="shared" si="5294"/>
        <v>0</v>
      </c>
      <c r="AJ864" s="20">
        <f t="shared" si="5295"/>
        <v>0</v>
      </c>
      <c r="AK864" s="20">
        <f t="shared" si="5296"/>
        <v>0</v>
      </c>
      <c r="AL864" s="20">
        <f t="shared" si="5297"/>
        <v>0</v>
      </c>
      <c r="AM864" s="20">
        <f t="shared" si="5298"/>
        <v>0</v>
      </c>
      <c r="AN864" s="20">
        <f t="shared" si="5299"/>
        <v>0</v>
      </c>
      <c r="AO864" s="20">
        <f t="shared" si="5300"/>
        <v>0</v>
      </c>
      <c r="AP864" s="20">
        <f t="shared" si="5301"/>
        <v>0</v>
      </c>
      <c r="AQ864" s="20">
        <f t="shared" si="5302"/>
        <v>0</v>
      </c>
      <c r="AR864" s="20">
        <f t="shared" si="5303"/>
        <v>0</v>
      </c>
      <c r="AS864" s="20">
        <f t="shared" si="5304"/>
        <v>0</v>
      </c>
      <c r="AT864" s="20">
        <f t="shared" si="5305"/>
        <v>0</v>
      </c>
      <c r="AU864" s="20">
        <f t="shared" si="5306"/>
        <v>0</v>
      </c>
      <c r="AV864" s="20">
        <f t="shared" si="5307"/>
        <v>0</v>
      </c>
      <c r="AW864" s="20">
        <f t="shared" si="4995"/>
        <v>2330</v>
      </c>
      <c r="AX864" s="20">
        <f t="shared" si="4996"/>
        <v>2330</v>
      </c>
      <c r="AY864" s="20">
        <f t="shared" si="4997"/>
        <v>2330</v>
      </c>
      <c r="AZ864" s="20">
        <f t="shared" si="5308"/>
        <v>0</v>
      </c>
      <c r="BA864" s="20">
        <f t="shared" si="4998"/>
        <v>2330</v>
      </c>
      <c r="BB864" s="20">
        <f t="shared" si="4999"/>
        <v>2330</v>
      </c>
      <c r="BC864" s="20">
        <f t="shared" si="5000"/>
        <v>2330</v>
      </c>
      <c r="BD864" s="20">
        <f t="shared" si="5309"/>
        <v>0</v>
      </c>
      <c r="BE864" s="20">
        <f t="shared" si="5310"/>
        <v>0</v>
      </c>
      <c r="BF864" s="20">
        <f t="shared" si="5311"/>
        <v>0</v>
      </c>
      <c r="BG864" s="20">
        <f t="shared" si="5312"/>
        <v>0</v>
      </c>
      <c r="BH864" s="20">
        <f t="shared" si="5313"/>
        <v>0</v>
      </c>
      <c r="BI864" s="20">
        <f t="shared" si="5314"/>
        <v>0</v>
      </c>
      <c r="BJ864" s="20">
        <f t="shared" si="5315"/>
        <v>0</v>
      </c>
      <c r="BK864" s="20">
        <f t="shared" si="5316"/>
        <v>0</v>
      </c>
      <c r="BL864" s="20">
        <f t="shared" si="5317"/>
        <v>0</v>
      </c>
      <c r="BM864" s="20">
        <f t="shared" si="5318"/>
        <v>0</v>
      </c>
      <c r="BN864" s="20">
        <f t="shared" si="5319"/>
        <v>0</v>
      </c>
      <c r="BO864" s="20">
        <f t="shared" si="5002"/>
        <v>2330</v>
      </c>
      <c r="BP864" s="20">
        <f t="shared" si="5003"/>
        <v>2330</v>
      </c>
      <c r="BQ864" s="20">
        <f t="shared" si="5004"/>
        <v>2330</v>
      </c>
      <c r="BR864" s="20">
        <f t="shared" si="5320"/>
        <v>0</v>
      </c>
      <c r="BS864" s="20">
        <f t="shared" si="5321"/>
        <v>0</v>
      </c>
      <c r="BT864" s="20">
        <f t="shared" si="5322"/>
        <v>0</v>
      </c>
      <c r="BU864" s="20">
        <f t="shared" si="5005"/>
        <v>2330</v>
      </c>
      <c r="BV864" s="20">
        <f t="shared" si="5006"/>
        <v>2330</v>
      </c>
      <c r="BW864" s="20">
        <f t="shared" si="5007"/>
        <v>2330</v>
      </c>
      <c r="BX864" s="20">
        <f t="shared" si="5323"/>
        <v>0</v>
      </c>
      <c r="BY864" s="20">
        <f t="shared" si="5324"/>
        <v>0</v>
      </c>
      <c r="BZ864" s="20">
        <f t="shared" si="5325"/>
        <v>0</v>
      </c>
      <c r="CA864" s="20">
        <f t="shared" si="5326"/>
        <v>0</v>
      </c>
      <c r="CB864" s="20">
        <f t="shared" si="5327"/>
        <v>0</v>
      </c>
      <c r="CC864" s="20">
        <f t="shared" si="5328"/>
        <v>0</v>
      </c>
      <c r="CD864" s="20">
        <f t="shared" si="5329"/>
        <v>0</v>
      </c>
      <c r="CE864" s="20">
        <f t="shared" si="5330"/>
        <v>0</v>
      </c>
      <c r="CF864" s="20">
        <f t="shared" si="5331"/>
        <v>0</v>
      </c>
      <c r="CG864" s="20">
        <f t="shared" si="5009"/>
        <v>2330</v>
      </c>
      <c r="CH864" s="20">
        <f t="shared" si="5332"/>
        <v>0</v>
      </c>
      <c r="CI864" s="82">
        <f t="shared" si="5343"/>
        <v>2330</v>
      </c>
      <c r="CJ864" s="20">
        <f t="shared" si="5010"/>
        <v>2330</v>
      </c>
      <c r="CK864" s="20">
        <f t="shared" si="5333"/>
        <v>0</v>
      </c>
      <c r="CL864" s="82">
        <f t="shared" si="5344"/>
        <v>2330</v>
      </c>
      <c r="CM864" s="20">
        <f t="shared" si="5011"/>
        <v>2330</v>
      </c>
      <c r="CN864" s="20">
        <f t="shared" si="5333"/>
        <v>0</v>
      </c>
      <c r="CO864" s="82">
        <f t="shared" si="5345"/>
        <v>2330</v>
      </c>
      <c r="CP864" s="20">
        <f t="shared" si="5333"/>
        <v>0</v>
      </c>
      <c r="CQ864" s="21"/>
      <c r="CR864" s="21"/>
      <c r="CS864" s="17"/>
      <c r="CT864" s="17"/>
      <c r="CU864" s="17"/>
    </row>
    <row r="865" spans="1:99" s="87" customFormat="1" ht="15.6" customHeight="1" x14ac:dyDescent="0.3">
      <c r="A865" s="74" t="s">
        <v>487</v>
      </c>
      <c r="B865" s="74" t="s">
        <v>102</v>
      </c>
      <c r="C865" s="74" t="s">
        <v>34</v>
      </c>
      <c r="D865" s="74"/>
      <c r="E865" s="79"/>
      <c r="F865" s="75" t="s">
        <v>411</v>
      </c>
      <c r="G865" s="25">
        <f t="shared" si="5276"/>
        <v>2330</v>
      </c>
      <c r="H865" s="25">
        <f t="shared" si="5013"/>
        <v>2330</v>
      </c>
      <c r="I865" s="25">
        <f t="shared" si="5277"/>
        <v>2330</v>
      </c>
      <c r="J865" s="25">
        <f t="shared" si="5278"/>
        <v>0</v>
      </c>
      <c r="K865" s="25">
        <f t="shared" si="5279"/>
        <v>0</v>
      </c>
      <c r="L865" s="25">
        <f t="shared" si="5280"/>
        <v>0</v>
      </c>
      <c r="M865" s="25">
        <f t="shared" si="5340"/>
        <v>2330</v>
      </c>
      <c r="N865" s="25">
        <f t="shared" si="5341"/>
        <v>2330</v>
      </c>
      <c r="O865" s="25">
        <f t="shared" si="5342"/>
        <v>2330</v>
      </c>
      <c r="P865" s="25">
        <f t="shared" si="5281"/>
        <v>0</v>
      </c>
      <c r="Q865" s="25">
        <f t="shared" si="5282"/>
        <v>0</v>
      </c>
      <c r="R865" s="25">
        <f t="shared" si="5283"/>
        <v>0</v>
      </c>
      <c r="S865" s="25">
        <f t="shared" si="5284"/>
        <v>0</v>
      </c>
      <c r="T865" s="25">
        <f t="shared" si="5285"/>
        <v>0</v>
      </c>
      <c r="U865" s="25">
        <f t="shared" si="5286"/>
        <v>0</v>
      </c>
      <c r="V865" s="25">
        <f t="shared" si="5287"/>
        <v>0</v>
      </c>
      <c r="W865" s="25">
        <f t="shared" si="5288"/>
        <v>0</v>
      </c>
      <c r="X865" s="25">
        <f t="shared" si="5289"/>
        <v>0</v>
      </c>
      <c r="Y865" s="25">
        <f t="shared" si="4988"/>
        <v>2330</v>
      </c>
      <c r="Z865" s="25">
        <f t="shared" si="4989"/>
        <v>2330</v>
      </c>
      <c r="AA865" s="25">
        <f t="shared" si="4990"/>
        <v>2330</v>
      </c>
      <c r="AB865" s="25">
        <f t="shared" si="5290"/>
        <v>0</v>
      </c>
      <c r="AC865" s="25">
        <f t="shared" si="5291"/>
        <v>0</v>
      </c>
      <c r="AD865" s="25">
        <f t="shared" si="5292"/>
        <v>0</v>
      </c>
      <c r="AE865" s="25">
        <f t="shared" si="4991"/>
        <v>2330</v>
      </c>
      <c r="AF865" s="25">
        <f t="shared" si="4992"/>
        <v>2330</v>
      </c>
      <c r="AG865" s="25">
        <f t="shared" si="4993"/>
        <v>2330</v>
      </c>
      <c r="AH865" s="25">
        <f t="shared" si="5293"/>
        <v>0</v>
      </c>
      <c r="AI865" s="25">
        <f t="shared" si="5294"/>
        <v>0</v>
      </c>
      <c r="AJ865" s="25">
        <f t="shared" si="5295"/>
        <v>0</v>
      </c>
      <c r="AK865" s="25">
        <f t="shared" si="5296"/>
        <v>0</v>
      </c>
      <c r="AL865" s="25">
        <f t="shared" si="5297"/>
        <v>0</v>
      </c>
      <c r="AM865" s="25">
        <f t="shared" si="5298"/>
        <v>0</v>
      </c>
      <c r="AN865" s="25">
        <f t="shared" si="5299"/>
        <v>0</v>
      </c>
      <c r="AO865" s="25">
        <f t="shared" si="5300"/>
        <v>0</v>
      </c>
      <c r="AP865" s="25">
        <f t="shared" si="5301"/>
        <v>0</v>
      </c>
      <c r="AQ865" s="25">
        <f t="shared" si="5302"/>
        <v>0</v>
      </c>
      <c r="AR865" s="25">
        <f t="shared" si="5303"/>
        <v>0</v>
      </c>
      <c r="AS865" s="25">
        <f t="shared" si="5304"/>
        <v>0</v>
      </c>
      <c r="AT865" s="25">
        <f t="shared" si="5305"/>
        <v>0</v>
      </c>
      <c r="AU865" s="25">
        <f t="shared" si="5306"/>
        <v>0</v>
      </c>
      <c r="AV865" s="25">
        <f t="shared" si="5307"/>
        <v>0</v>
      </c>
      <c r="AW865" s="25">
        <f t="shared" si="4995"/>
        <v>2330</v>
      </c>
      <c r="AX865" s="25">
        <f t="shared" si="4996"/>
        <v>2330</v>
      </c>
      <c r="AY865" s="25">
        <f t="shared" si="4997"/>
        <v>2330</v>
      </c>
      <c r="AZ865" s="25">
        <f t="shared" si="5308"/>
        <v>0</v>
      </c>
      <c r="BA865" s="25">
        <f t="shared" si="4998"/>
        <v>2330</v>
      </c>
      <c r="BB865" s="25">
        <f t="shared" si="4999"/>
        <v>2330</v>
      </c>
      <c r="BC865" s="25">
        <f t="shared" si="5000"/>
        <v>2330</v>
      </c>
      <c r="BD865" s="25">
        <f t="shared" si="5309"/>
        <v>0</v>
      </c>
      <c r="BE865" s="25">
        <f t="shared" si="5310"/>
        <v>0</v>
      </c>
      <c r="BF865" s="25">
        <f t="shared" si="5311"/>
        <v>0</v>
      </c>
      <c r="BG865" s="25">
        <f t="shared" si="5312"/>
        <v>0</v>
      </c>
      <c r="BH865" s="25">
        <f t="shared" si="5313"/>
        <v>0</v>
      </c>
      <c r="BI865" s="25">
        <f t="shared" si="5314"/>
        <v>0</v>
      </c>
      <c r="BJ865" s="25">
        <f t="shared" si="5315"/>
        <v>0</v>
      </c>
      <c r="BK865" s="25">
        <f t="shared" si="5316"/>
        <v>0</v>
      </c>
      <c r="BL865" s="25">
        <f t="shared" si="5317"/>
        <v>0</v>
      </c>
      <c r="BM865" s="25">
        <f t="shared" si="5318"/>
        <v>0</v>
      </c>
      <c r="BN865" s="25">
        <f t="shared" si="5319"/>
        <v>0</v>
      </c>
      <c r="BO865" s="25">
        <f t="shared" si="5002"/>
        <v>2330</v>
      </c>
      <c r="BP865" s="25">
        <f t="shared" si="5003"/>
        <v>2330</v>
      </c>
      <c r="BQ865" s="25">
        <f t="shared" si="5004"/>
        <v>2330</v>
      </c>
      <c r="BR865" s="25">
        <f t="shared" si="5320"/>
        <v>0</v>
      </c>
      <c r="BS865" s="25">
        <f t="shared" si="5321"/>
        <v>0</v>
      </c>
      <c r="BT865" s="25">
        <f t="shared" si="5322"/>
        <v>0</v>
      </c>
      <c r="BU865" s="25">
        <f t="shared" si="5005"/>
        <v>2330</v>
      </c>
      <c r="BV865" s="25">
        <f t="shared" si="5006"/>
        <v>2330</v>
      </c>
      <c r="BW865" s="25">
        <f t="shared" si="5007"/>
        <v>2330</v>
      </c>
      <c r="BX865" s="25">
        <f t="shared" si="5323"/>
        <v>0</v>
      </c>
      <c r="BY865" s="25">
        <f t="shared" si="5324"/>
        <v>0</v>
      </c>
      <c r="BZ865" s="25">
        <f t="shared" si="5325"/>
        <v>0</v>
      </c>
      <c r="CA865" s="25">
        <f t="shared" si="5326"/>
        <v>0</v>
      </c>
      <c r="CB865" s="25">
        <f t="shared" si="5327"/>
        <v>0</v>
      </c>
      <c r="CC865" s="25">
        <f t="shared" si="5328"/>
        <v>0</v>
      </c>
      <c r="CD865" s="25">
        <f t="shared" si="5329"/>
        <v>0</v>
      </c>
      <c r="CE865" s="25">
        <f t="shared" si="5330"/>
        <v>0</v>
      </c>
      <c r="CF865" s="25">
        <f t="shared" si="5331"/>
        <v>0</v>
      </c>
      <c r="CG865" s="25">
        <f t="shared" si="5009"/>
        <v>2330</v>
      </c>
      <c r="CH865" s="25">
        <f t="shared" si="5332"/>
        <v>0</v>
      </c>
      <c r="CI865" s="83">
        <f t="shared" si="5343"/>
        <v>2330</v>
      </c>
      <c r="CJ865" s="25">
        <f t="shared" si="5010"/>
        <v>2330</v>
      </c>
      <c r="CK865" s="25">
        <f t="shared" si="5333"/>
        <v>0</v>
      </c>
      <c r="CL865" s="83">
        <f t="shared" si="5344"/>
        <v>2330</v>
      </c>
      <c r="CM865" s="25">
        <f t="shared" si="5011"/>
        <v>2330</v>
      </c>
      <c r="CN865" s="25">
        <f t="shared" si="5333"/>
        <v>0</v>
      </c>
      <c r="CO865" s="83">
        <f t="shared" si="5345"/>
        <v>2330</v>
      </c>
      <c r="CP865" s="25">
        <f t="shared" si="5333"/>
        <v>0</v>
      </c>
      <c r="CQ865" s="26"/>
      <c r="CR865" s="26"/>
      <c r="CS865" s="22"/>
      <c r="CT865" s="22"/>
      <c r="CU865" s="22"/>
    </row>
    <row r="866" spans="1:99" ht="31.2" customHeight="1" x14ac:dyDescent="0.3">
      <c r="A866" s="76" t="s">
        <v>487</v>
      </c>
      <c r="B866" s="76" t="s">
        <v>102</v>
      </c>
      <c r="C866" s="76" t="s">
        <v>34</v>
      </c>
      <c r="D866" s="76" t="s">
        <v>412</v>
      </c>
      <c r="E866" s="88"/>
      <c r="F866" s="77" t="s">
        <v>413</v>
      </c>
      <c r="G866" s="14">
        <f t="shared" si="5276"/>
        <v>2330</v>
      </c>
      <c r="H866" s="14">
        <f t="shared" si="5013"/>
        <v>2330</v>
      </c>
      <c r="I866" s="14">
        <f t="shared" si="5277"/>
        <v>2330</v>
      </c>
      <c r="J866" s="14">
        <f t="shared" si="5278"/>
        <v>0</v>
      </c>
      <c r="K866" s="14">
        <f t="shared" si="5279"/>
        <v>0</v>
      </c>
      <c r="L866" s="14">
        <f t="shared" si="5280"/>
        <v>0</v>
      </c>
      <c r="M866" s="14">
        <f t="shared" si="5340"/>
        <v>2330</v>
      </c>
      <c r="N866" s="14">
        <f t="shared" si="5341"/>
        <v>2330</v>
      </c>
      <c r="O866" s="14">
        <f t="shared" si="5342"/>
        <v>2330</v>
      </c>
      <c r="P866" s="14">
        <f t="shared" si="5281"/>
        <v>0</v>
      </c>
      <c r="Q866" s="14">
        <f t="shared" si="5282"/>
        <v>0</v>
      </c>
      <c r="R866" s="14">
        <f t="shared" si="5283"/>
        <v>0</v>
      </c>
      <c r="S866" s="14">
        <f t="shared" si="5284"/>
        <v>0</v>
      </c>
      <c r="T866" s="14">
        <f t="shared" si="5285"/>
        <v>0</v>
      </c>
      <c r="U866" s="14">
        <f t="shared" si="5286"/>
        <v>0</v>
      </c>
      <c r="V866" s="14">
        <f t="shared" si="5287"/>
        <v>0</v>
      </c>
      <c r="W866" s="14">
        <f t="shared" si="5288"/>
        <v>0</v>
      </c>
      <c r="X866" s="14">
        <f t="shared" si="5289"/>
        <v>0</v>
      </c>
      <c r="Y866" s="14">
        <f t="shared" si="4988"/>
        <v>2330</v>
      </c>
      <c r="Z866" s="14">
        <f t="shared" si="4989"/>
        <v>2330</v>
      </c>
      <c r="AA866" s="14">
        <f t="shared" si="4990"/>
        <v>2330</v>
      </c>
      <c r="AB866" s="14">
        <f t="shared" si="5290"/>
        <v>0</v>
      </c>
      <c r="AC866" s="14">
        <f t="shared" si="5291"/>
        <v>0</v>
      </c>
      <c r="AD866" s="14">
        <f t="shared" si="5292"/>
        <v>0</v>
      </c>
      <c r="AE866" s="14">
        <f t="shared" si="4991"/>
        <v>2330</v>
      </c>
      <c r="AF866" s="14">
        <f t="shared" si="4992"/>
        <v>2330</v>
      </c>
      <c r="AG866" s="14">
        <f t="shared" si="4993"/>
        <v>2330</v>
      </c>
      <c r="AH866" s="14">
        <f t="shared" si="5293"/>
        <v>0</v>
      </c>
      <c r="AI866" s="14">
        <f t="shared" si="5294"/>
        <v>0</v>
      </c>
      <c r="AJ866" s="14">
        <f t="shared" si="5295"/>
        <v>0</v>
      </c>
      <c r="AK866" s="14">
        <f t="shared" si="5296"/>
        <v>0</v>
      </c>
      <c r="AL866" s="14">
        <f t="shared" si="5297"/>
        <v>0</v>
      </c>
      <c r="AM866" s="14">
        <f t="shared" si="5298"/>
        <v>0</v>
      </c>
      <c r="AN866" s="14">
        <f t="shared" si="5299"/>
        <v>0</v>
      </c>
      <c r="AO866" s="14">
        <f t="shared" si="5300"/>
        <v>0</v>
      </c>
      <c r="AP866" s="14">
        <f t="shared" si="5301"/>
        <v>0</v>
      </c>
      <c r="AQ866" s="14">
        <f t="shared" si="5302"/>
        <v>0</v>
      </c>
      <c r="AR866" s="14">
        <f t="shared" si="5303"/>
        <v>0</v>
      </c>
      <c r="AS866" s="14">
        <f t="shared" si="5304"/>
        <v>0</v>
      </c>
      <c r="AT866" s="14">
        <f t="shared" si="5305"/>
        <v>0</v>
      </c>
      <c r="AU866" s="14">
        <f t="shared" si="5306"/>
        <v>0</v>
      </c>
      <c r="AV866" s="14">
        <f t="shared" si="5307"/>
        <v>0</v>
      </c>
      <c r="AW866" s="14">
        <f t="shared" si="4995"/>
        <v>2330</v>
      </c>
      <c r="AX866" s="14">
        <f t="shared" si="4996"/>
        <v>2330</v>
      </c>
      <c r="AY866" s="14">
        <f t="shared" si="4997"/>
        <v>2330</v>
      </c>
      <c r="AZ866" s="14">
        <f t="shared" si="5308"/>
        <v>0</v>
      </c>
      <c r="BA866" s="14">
        <f t="shared" si="4998"/>
        <v>2330</v>
      </c>
      <c r="BB866" s="14">
        <f t="shared" si="4999"/>
        <v>2330</v>
      </c>
      <c r="BC866" s="14">
        <f t="shared" si="5000"/>
        <v>2330</v>
      </c>
      <c r="BD866" s="14">
        <f t="shared" si="5309"/>
        <v>0</v>
      </c>
      <c r="BE866" s="14">
        <f t="shared" si="5310"/>
        <v>0</v>
      </c>
      <c r="BF866" s="14">
        <f t="shared" si="5311"/>
        <v>0</v>
      </c>
      <c r="BG866" s="14">
        <f t="shared" si="5312"/>
        <v>0</v>
      </c>
      <c r="BH866" s="14">
        <f t="shared" si="5313"/>
        <v>0</v>
      </c>
      <c r="BI866" s="14">
        <f t="shared" si="5314"/>
        <v>0</v>
      </c>
      <c r="BJ866" s="14">
        <f t="shared" si="5315"/>
        <v>0</v>
      </c>
      <c r="BK866" s="14">
        <f t="shared" si="5316"/>
        <v>0</v>
      </c>
      <c r="BL866" s="14">
        <f t="shared" si="5317"/>
        <v>0</v>
      </c>
      <c r="BM866" s="14">
        <f t="shared" si="5318"/>
        <v>0</v>
      </c>
      <c r="BN866" s="14">
        <f t="shared" si="5319"/>
        <v>0</v>
      </c>
      <c r="BO866" s="14">
        <f t="shared" si="5002"/>
        <v>2330</v>
      </c>
      <c r="BP866" s="14">
        <f t="shared" si="5003"/>
        <v>2330</v>
      </c>
      <c r="BQ866" s="14">
        <f t="shared" si="5004"/>
        <v>2330</v>
      </c>
      <c r="BR866" s="14">
        <f t="shared" si="5320"/>
        <v>0</v>
      </c>
      <c r="BS866" s="14">
        <f t="shared" si="5321"/>
        <v>0</v>
      </c>
      <c r="BT866" s="14">
        <f t="shared" si="5322"/>
        <v>0</v>
      </c>
      <c r="BU866" s="14">
        <f t="shared" si="5005"/>
        <v>2330</v>
      </c>
      <c r="BV866" s="14">
        <f t="shared" si="5006"/>
        <v>2330</v>
      </c>
      <c r="BW866" s="14">
        <f t="shared" si="5007"/>
        <v>2330</v>
      </c>
      <c r="BX866" s="14">
        <f t="shared" si="5323"/>
        <v>0</v>
      </c>
      <c r="BY866" s="14">
        <f t="shared" si="5324"/>
        <v>0</v>
      </c>
      <c r="BZ866" s="14">
        <f t="shared" si="5325"/>
        <v>0</v>
      </c>
      <c r="CA866" s="14">
        <f t="shared" si="5326"/>
        <v>0</v>
      </c>
      <c r="CB866" s="14">
        <f t="shared" si="5327"/>
        <v>0</v>
      </c>
      <c r="CC866" s="14">
        <f t="shared" si="5328"/>
        <v>0</v>
      </c>
      <c r="CD866" s="14">
        <f t="shared" si="5329"/>
        <v>0</v>
      </c>
      <c r="CE866" s="14">
        <f t="shared" si="5330"/>
        <v>0</v>
      </c>
      <c r="CF866" s="14">
        <f t="shared" si="5331"/>
        <v>0</v>
      </c>
      <c r="CG866" s="14">
        <f t="shared" si="5009"/>
        <v>2330</v>
      </c>
      <c r="CH866" s="14">
        <f t="shared" si="5332"/>
        <v>0</v>
      </c>
      <c r="CI866" s="84">
        <f t="shared" si="5343"/>
        <v>2330</v>
      </c>
      <c r="CJ866" s="14">
        <f t="shared" si="5010"/>
        <v>2330</v>
      </c>
      <c r="CK866" s="52">
        <f t="shared" si="5333"/>
        <v>0</v>
      </c>
      <c r="CL866" s="84">
        <f t="shared" si="5344"/>
        <v>2330</v>
      </c>
      <c r="CM866" s="14">
        <f t="shared" si="5011"/>
        <v>2330</v>
      </c>
      <c r="CN866" s="52">
        <f t="shared" si="5333"/>
        <v>0</v>
      </c>
      <c r="CO866" s="84">
        <f t="shared" si="5345"/>
        <v>2330</v>
      </c>
      <c r="CP866" s="14">
        <f t="shared" si="5333"/>
        <v>0</v>
      </c>
      <c r="CQ866" s="29"/>
      <c r="CR866" s="29"/>
      <c r="CT866" s="1"/>
    </row>
    <row r="867" spans="1:99" s="1" customFormat="1" ht="15.6" hidden="1" customHeight="1" x14ac:dyDescent="0.3">
      <c r="A867" s="27" t="s">
        <v>487</v>
      </c>
      <c r="B867" s="27" t="s">
        <v>102</v>
      </c>
      <c r="C867" s="27" t="s">
        <v>34</v>
      </c>
      <c r="D867" s="27" t="s">
        <v>414</v>
      </c>
      <c r="E867" s="30"/>
      <c r="F867" s="28" t="s">
        <v>41</v>
      </c>
      <c r="G867" s="14">
        <f t="shared" si="5276"/>
        <v>2330</v>
      </c>
      <c r="H867" s="14">
        <f t="shared" si="5013"/>
        <v>2330</v>
      </c>
      <c r="I867" s="14">
        <f t="shared" si="5277"/>
        <v>2330</v>
      </c>
      <c r="J867" s="14">
        <f t="shared" si="5278"/>
        <v>0</v>
      </c>
      <c r="K867" s="14">
        <f t="shared" si="5279"/>
        <v>0</v>
      </c>
      <c r="L867" s="14">
        <f t="shared" si="5280"/>
        <v>0</v>
      </c>
      <c r="M867" s="14">
        <f t="shared" si="5340"/>
        <v>2330</v>
      </c>
      <c r="N867" s="14">
        <f t="shared" si="5341"/>
        <v>2330</v>
      </c>
      <c r="O867" s="14">
        <f t="shared" si="5342"/>
        <v>2330</v>
      </c>
      <c r="P867" s="14">
        <f t="shared" si="5281"/>
        <v>0</v>
      </c>
      <c r="Q867" s="14">
        <f t="shared" si="5282"/>
        <v>0</v>
      </c>
      <c r="R867" s="14">
        <f t="shared" si="5283"/>
        <v>0</v>
      </c>
      <c r="S867" s="14">
        <f t="shared" si="5284"/>
        <v>0</v>
      </c>
      <c r="T867" s="14">
        <f t="shared" si="5285"/>
        <v>0</v>
      </c>
      <c r="U867" s="14">
        <f t="shared" si="5286"/>
        <v>0</v>
      </c>
      <c r="V867" s="14">
        <f t="shared" si="5287"/>
        <v>0</v>
      </c>
      <c r="W867" s="14">
        <f t="shared" si="5288"/>
        <v>0</v>
      </c>
      <c r="X867" s="14">
        <f t="shared" si="5289"/>
        <v>0</v>
      </c>
      <c r="Y867" s="14">
        <f t="shared" si="4988"/>
        <v>2330</v>
      </c>
      <c r="Z867" s="14">
        <f t="shared" si="4989"/>
        <v>2330</v>
      </c>
      <c r="AA867" s="14">
        <f t="shared" si="4990"/>
        <v>2330</v>
      </c>
      <c r="AB867" s="14">
        <f t="shared" si="5290"/>
        <v>0</v>
      </c>
      <c r="AC867" s="14">
        <f t="shared" si="5291"/>
        <v>0</v>
      </c>
      <c r="AD867" s="14">
        <f t="shared" si="5292"/>
        <v>0</v>
      </c>
      <c r="AE867" s="14">
        <f t="shared" si="4991"/>
        <v>2330</v>
      </c>
      <c r="AF867" s="14">
        <f t="shared" si="4992"/>
        <v>2330</v>
      </c>
      <c r="AG867" s="14">
        <f t="shared" si="4993"/>
        <v>2330</v>
      </c>
      <c r="AH867" s="14">
        <f t="shared" si="5293"/>
        <v>0</v>
      </c>
      <c r="AI867" s="14">
        <f t="shared" si="5294"/>
        <v>0</v>
      </c>
      <c r="AJ867" s="14">
        <f t="shared" si="5295"/>
        <v>0</v>
      </c>
      <c r="AK867" s="14">
        <f t="shared" si="5296"/>
        <v>0</v>
      </c>
      <c r="AL867" s="14">
        <f t="shared" si="5297"/>
        <v>0</v>
      </c>
      <c r="AM867" s="14">
        <f t="shared" si="5298"/>
        <v>0</v>
      </c>
      <c r="AN867" s="14">
        <f t="shared" si="5299"/>
        <v>0</v>
      </c>
      <c r="AO867" s="14">
        <f t="shared" si="5300"/>
        <v>0</v>
      </c>
      <c r="AP867" s="14">
        <f t="shared" si="5301"/>
        <v>0</v>
      </c>
      <c r="AQ867" s="14">
        <f t="shared" si="5302"/>
        <v>0</v>
      </c>
      <c r="AR867" s="14">
        <f t="shared" si="5303"/>
        <v>0</v>
      </c>
      <c r="AS867" s="14">
        <f t="shared" si="5304"/>
        <v>0</v>
      </c>
      <c r="AT867" s="14">
        <f t="shared" si="5305"/>
        <v>0</v>
      </c>
      <c r="AU867" s="14">
        <f t="shared" si="5306"/>
        <v>0</v>
      </c>
      <c r="AV867" s="14">
        <f t="shared" si="5307"/>
        <v>0</v>
      </c>
      <c r="AW867" s="14">
        <f t="shared" si="4995"/>
        <v>2330</v>
      </c>
      <c r="AX867" s="14">
        <f t="shared" si="4996"/>
        <v>2330</v>
      </c>
      <c r="AY867" s="14">
        <f t="shared" si="4997"/>
        <v>2330</v>
      </c>
      <c r="AZ867" s="14">
        <f t="shared" si="5308"/>
        <v>0</v>
      </c>
      <c r="BA867" s="14">
        <f t="shared" si="4998"/>
        <v>2330</v>
      </c>
      <c r="BB867" s="14">
        <f t="shared" si="4999"/>
        <v>2330</v>
      </c>
      <c r="BC867" s="14">
        <f t="shared" si="5000"/>
        <v>2330</v>
      </c>
      <c r="BD867" s="14">
        <f t="shared" si="5309"/>
        <v>0</v>
      </c>
      <c r="BE867" s="14">
        <f t="shared" si="5310"/>
        <v>0</v>
      </c>
      <c r="BF867" s="14">
        <f t="shared" si="5311"/>
        <v>0</v>
      </c>
      <c r="BG867" s="14">
        <f t="shared" si="5312"/>
        <v>0</v>
      </c>
      <c r="BH867" s="14">
        <f t="shared" si="5313"/>
        <v>0</v>
      </c>
      <c r="BI867" s="14">
        <f t="shared" si="5314"/>
        <v>0</v>
      </c>
      <c r="BJ867" s="14">
        <f t="shared" si="5315"/>
        <v>0</v>
      </c>
      <c r="BK867" s="14">
        <f t="shared" si="5316"/>
        <v>0</v>
      </c>
      <c r="BL867" s="14">
        <f t="shared" si="5317"/>
        <v>0</v>
      </c>
      <c r="BM867" s="14">
        <f t="shared" si="5318"/>
        <v>0</v>
      </c>
      <c r="BN867" s="14">
        <f t="shared" si="5319"/>
        <v>0</v>
      </c>
      <c r="BO867" s="14">
        <f t="shared" si="5002"/>
        <v>2330</v>
      </c>
      <c r="BP867" s="14">
        <f t="shared" si="5003"/>
        <v>2330</v>
      </c>
      <c r="BQ867" s="14">
        <f t="shared" si="5004"/>
        <v>2330</v>
      </c>
      <c r="BR867" s="14">
        <f t="shared" si="5320"/>
        <v>0</v>
      </c>
      <c r="BS867" s="14">
        <f t="shared" si="5321"/>
        <v>0</v>
      </c>
      <c r="BT867" s="14">
        <f t="shared" si="5322"/>
        <v>0</v>
      </c>
      <c r="BU867" s="14">
        <f t="shared" si="5005"/>
        <v>2330</v>
      </c>
      <c r="BV867" s="14">
        <f t="shared" si="5006"/>
        <v>2330</v>
      </c>
      <c r="BW867" s="14">
        <f t="shared" si="5007"/>
        <v>2330</v>
      </c>
      <c r="BX867" s="14">
        <f t="shared" si="5323"/>
        <v>0</v>
      </c>
      <c r="BY867" s="14">
        <f t="shared" si="5324"/>
        <v>0</v>
      </c>
      <c r="BZ867" s="14">
        <f t="shared" si="5325"/>
        <v>0</v>
      </c>
      <c r="CA867" s="14">
        <f t="shared" si="5326"/>
        <v>0</v>
      </c>
      <c r="CB867" s="14">
        <f t="shared" si="5327"/>
        <v>0</v>
      </c>
      <c r="CC867" s="32">
        <f t="shared" si="5328"/>
        <v>0</v>
      </c>
      <c r="CD867" s="14">
        <f t="shared" si="5329"/>
        <v>0</v>
      </c>
      <c r="CE867" s="14">
        <f t="shared" si="5330"/>
        <v>0</v>
      </c>
      <c r="CF867" s="32">
        <f t="shared" si="5331"/>
        <v>0</v>
      </c>
      <c r="CG867" s="14">
        <f t="shared" si="5009"/>
        <v>2330</v>
      </c>
      <c r="CH867" s="14">
        <f t="shared" si="5332"/>
        <v>0</v>
      </c>
      <c r="CI867" s="14"/>
      <c r="CJ867" s="14">
        <f t="shared" si="5010"/>
        <v>2330</v>
      </c>
      <c r="CK867" s="52">
        <f t="shared" si="5333"/>
        <v>0</v>
      </c>
      <c r="CL867" s="52"/>
      <c r="CM867" s="14">
        <f t="shared" si="5011"/>
        <v>2330</v>
      </c>
      <c r="CN867" s="52">
        <f t="shared" si="5333"/>
        <v>0</v>
      </c>
      <c r="CO867" s="52"/>
      <c r="CP867" s="14">
        <f t="shared" si="5333"/>
        <v>0</v>
      </c>
      <c r="CQ867" s="29">
        <v>0</v>
      </c>
      <c r="CR867" s="29"/>
      <c r="CS867" s="1" t="s">
        <v>75</v>
      </c>
    </row>
    <row r="868" spans="1:99" ht="46.8" customHeight="1" x14ac:dyDescent="0.3">
      <c r="A868" s="76" t="s">
        <v>487</v>
      </c>
      <c r="B868" s="76" t="s">
        <v>102</v>
      </c>
      <c r="C868" s="76" t="s">
        <v>34</v>
      </c>
      <c r="D868" s="76" t="s">
        <v>415</v>
      </c>
      <c r="E868" s="88"/>
      <c r="F868" s="77" t="s">
        <v>416</v>
      </c>
      <c r="G868" s="14">
        <f t="shared" si="5276"/>
        <v>2330</v>
      </c>
      <c r="H868" s="14">
        <f t="shared" si="5013"/>
        <v>2330</v>
      </c>
      <c r="I868" s="14">
        <f t="shared" si="5277"/>
        <v>2330</v>
      </c>
      <c r="J868" s="14">
        <f t="shared" si="5278"/>
        <v>0</v>
      </c>
      <c r="K868" s="14">
        <f t="shared" si="5279"/>
        <v>0</v>
      </c>
      <c r="L868" s="14">
        <f t="shared" si="5280"/>
        <v>0</v>
      </c>
      <c r="M868" s="14">
        <f t="shared" si="5340"/>
        <v>2330</v>
      </c>
      <c r="N868" s="14">
        <f t="shared" si="5341"/>
        <v>2330</v>
      </c>
      <c r="O868" s="14">
        <f t="shared" si="5342"/>
        <v>2330</v>
      </c>
      <c r="P868" s="14">
        <f t="shared" si="5281"/>
        <v>0</v>
      </c>
      <c r="Q868" s="14">
        <f t="shared" si="5282"/>
        <v>0</v>
      </c>
      <c r="R868" s="14">
        <f t="shared" si="5283"/>
        <v>0</v>
      </c>
      <c r="S868" s="14">
        <f t="shared" si="5284"/>
        <v>0</v>
      </c>
      <c r="T868" s="14">
        <f t="shared" si="5285"/>
        <v>0</v>
      </c>
      <c r="U868" s="14">
        <f t="shared" si="5286"/>
        <v>0</v>
      </c>
      <c r="V868" s="14">
        <f t="shared" si="5287"/>
        <v>0</v>
      </c>
      <c r="W868" s="14">
        <f t="shared" si="5288"/>
        <v>0</v>
      </c>
      <c r="X868" s="14">
        <f t="shared" si="5289"/>
        <v>0</v>
      </c>
      <c r="Y868" s="14">
        <f t="shared" si="4988"/>
        <v>2330</v>
      </c>
      <c r="Z868" s="14">
        <f t="shared" si="4989"/>
        <v>2330</v>
      </c>
      <c r="AA868" s="14">
        <f t="shared" si="4990"/>
        <v>2330</v>
      </c>
      <c r="AB868" s="14">
        <f t="shared" si="5290"/>
        <v>0</v>
      </c>
      <c r="AC868" s="14">
        <f t="shared" si="5291"/>
        <v>0</v>
      </c>
      <c r="AD868" s="14">
        <f t="shared" si="5292"/>
        <v>0</v>
      </c>
      <c r="AE868" s="14">
        <f t="shared" si="4991"/>
        <v>2330</v>
      </c>
      <c r="AF868" s="14">
        <f t="shared" si="4992"/>
        <v>2330</v>
      </c>
      <c r="AG868" s="14">
        <f t="shared" si="4993"/>
        <v>2330</v>
      </c>
      <c r="AH868" s="14">
        <f t="shared" si="5293"/>
        <v>0</v>
      </c>
      <c r="AI868" s="14">
        <f t="shared" si="5294"/>
        <v>0</v>
      </c>
      <c r="AJ868" s="14">
        <f t="shared" si="5295"/>
        <v>0</v>
      </c>
      <c r="AK868" s="14">
        <f t="shared" si="5296"/>
        <v>0</v>
      </c>
      <c r="AL868" s="14">
        <f t="shared" si="5297"/>
        <v>0</v>
      </c>
      <c r="AM868" s="14">
        <f t="shared" si="5298"/>
        <v>0</v>
      </c>
      <c r="AN868" s="14">
        <f t="shared" si="5299"/>
        <v>0</v>
      </c>
      <c r="AO868" s="14">
        <f t="shared" si="5300"/>
        <v>0</v>
      </c>
      <c r="AP868" s="14">
        <f t="shared" si="5301"/>
        <v>0</v>
      </c>
      <c r="AQ868" s="14">
        <f t="shared" si="5302"/>
        <v>0</v>
      </c>
      <c r="AR868" s="14">
        <f t="shared" si="5303"/>
        <v>0</v>
      </c>
      <c r="AS868" s="14">
        <f t="shared" si="5304"/>
        <v>0</v>
      </c>
      <c r="AT868" s="14">
        <f t="shared" si="5305"/>
        <v>0</v>
      </c>
      <c r="AU868" s="14">
        <f t="shared" si="5306"/>
        <v>0</v>
      </c>
      <c r="AV868" s="14">
        <f t="shared" si="5307"/>
        <v>0</v>
      </c>
      <c r="AW868" s="14">
        <f t="shared" si="4995"/>
        <v>2330</v>
      </c>
      <c r="AX868" s="14">
        <f t="shared" si="4996"/>
        <v>2330</v>
      </c>
      <c r="AY868" s="14">
        <f t="shared" si="4997"/>
        <v>2330</v>
      </c>
      <c r="AZ868" s="14">
        <f t="shared" si="5308"/>
        <v>0</v>
      </c>
      <c r="BA868" s="14">
        <f t="shared" si="4998"/>
        <v>2330</v>
      </c>
      <c r="BB868" s="14">
        <f t="shared" si="4999"/>
        <v>2330</v>
      </c>
      <c r="BC868" s="14">
        <f t="shared" si="5000"/>
        <v>2330</v>
      </c>
      <c r="BD868" s="14">
        <f t="shared" si="5309"/>
        <v>0</v>
      </c>
      <c r="BE868" s="14">
        <f t="shared" si="5310"/>
        <v>0</v>
      </c>
      <c r="BF868" s="14">
        <f t="shared" si="5311"/>
        <v>0</v>
      </c>
      <c r="BG868" s="14">
        <f t="shared" si="5312"/>
        <v>0</v>
      </c>
      <c r="BH868" s="14">
        <f t="shared" si="5313"/>
        <v>0</v>
      </c>
      <c r="BI868" s="14">
        <f t="shared" si="5314"/>
        <v>0</v>
      </c>
      <c r="BJ868" s="14">
        <f t="shared" si="5315"/>
        <v>0</v>
      </c>
      <c r="BK868" s="14">
        <f t="shared" si="5316"/>
        <v>0</v>
      </c>
      <c r="BL868" s="14">
        <f t="shared" si="5317"/>
        <v>0</v>
      </c>
      <c r="BM868" s="14">
        <f t="shared" si="5318"/>
        <v>0</v>
      </c>
      <c r="BN868" s="14">
        <f t="shared" si="5319"/>
        <v>0</v>
      </c>
      <c r="BO868" s="14">
        <f t="shared" si="5002"/>
        <v>2330</v>
      </c>
      <c r="BP868" s="14">
        <f t="shared" si="5003"/>
        <v>2330</v>
      </c>
      <c r="BQ868" s="14">
        <f t="shared" si="5004"/>
        <v>2330</v>
      </c>
      <c r="BR868" s="14">
        <f t="shared" si="5320"/>
        <v>0</v>
      </c>
      <c r="BS868" s="14">
        <f t="shared" si="5321"/>
        <v>0</v>
      </c>
      <c r="BT868" s="14">
        <f t="shared" si="5322"/>
        <v>0</v>
      </c>
      <c r="BU868" s="14">
        <f t="shared" si="5005"/>
        <v>2330</v>
      </c>
      <c r="BV868" s="14">
        <f t="shared" si="5006"/>
        <v>2330</v>
      </c>
      <c r="BW868" s="14">
        <f t="shared" si="5007"/>
        <v>2330</v>
      </c>
      <c r="BX868" s="14">
        <f t="shared" si="5323"/>
        <v>0</v>
      </c>
      <c r="BY868" s="14">
        <f t="shared" si="5324"/>
        <v>0</v>
      </c>
      <c r="BZ868" s="14">
        <f t="shared" si="5325"/>
        <v>0</v>
      </c>
      <c r="CA868" s="14">
        <f t="shared" si="5326"/>
        <v>0</v>
      </c>
      <c r="CB868" s="14">
        <f t="shared" si="5327"/>
        <v>0</v>
      </c>
      <c r="CC868" s="14">
        <f t="shared" si="5328"/>
        <v>0</v>
      </c>
      <c r="CD868" s="14">
        <f t="shared" si="5329"/>
        <v>0</v>
      </c>
      <c r="CE868" s="14">
        <f t="shared" si="5330"/>
        <v>0</v>
      </c>
      <c r="CF868" s="14">
        <f t="shared" si="5331"/>
        <v>0</v>
      </c>
      <c r="CG868" s="14">
        <f t="shared" si="5009"/>
        <v>2330</v>
      </c>
      <c r="CH868" s="14">
        <f t="shared" si="5332"/>
        <v>0</v>
      </c>
      <c r="CI868" s="84">
        <f t="shared" ref="CI868:CI874" si="5346">CG868+CH868</f>
        <v>2330</v>
      </c>
      <c r="CJ868" s="14">
        <f t="shared" si="5010"/>
        <v>2330</v>
      </c>
      <c r="CK868" s="52">
        <f t="shared" si="5333"/>
        <v>0</v>
      </c>
      <c r="CL868" s="84">
        <f t="shared" ref="CL868:CL874" si="5347">CJ868+CK868</f>
        <v>2330</v>
      </c>
      <c r="CM868" s="14">
        <f t="shared" si="5011"/>
        <v>2330</v>
      </c>
      <c r="CN868" s="52">
        <f t="shared" si="5333"/>
        <v>0</v>
      </c>
      <c r="CO868" s="84">
        <f t="shared" ref="CO868:CO874" si="5348">CM868+CN868</f>
        <v>2330</v>
      </c>
      <c r="CP868" s="14">
        <f t="shared" si="5333"/>
        <v>0</v>
      </c>
      <c r="CQ868" s="29"/>
      <c r="CR868" s="29"/>
      <c r="CT868" s="1"/>
    </row>
    <row r="869" spans="1:99" ht="46.8" customHeight="1" x14ac:dyDescent="0.3">
      <c r="A869" s="76" t="s">
        <v>487</v>
      </c>
      <c r="B869" s="76" t="s">
        <v>102</v>
      </c>
      <c r="C869" s="76" t="s">
        <v>34</v>
      </c>
      <c r="D869" s="76" t="s">
        <v>485</v>
      </c>
      <c r="E869" s="88"/>
      <c r="F869" s="77" t="s">
        <v>486</v>
      </c>
      <c r="G869" s="14">
        <f t="shared" si="5276"/>
        <v>2330</v>
      </c>
      <c r="H869" s="14">
        <f t="shared" si="5013"/>
        <v>2330</v>
      </c>
      <c r="I869" s="14">
        <f t="shared" si="5277"/>
        <v>2330</v>
      </c>
      <c r="J869" s="14">
        <f t="shared" si="5278"/>
        <v>0</v>
      </c>
      <c r="K869" s="14">
        <f t="shared" si="5279"/>
        <v>0</v>
      </c>
      <c r="L869" s="14">
        <f t="shared" si="5280"/>
        <v>0</v>
      </c>
      <c r="M869" s="14">
        <f t="shared" si="5340"/>
        <v>2330</v>
      </c>
      <c r="N869" s="14">
        <f t="shared" si="5341"/>
        <v>2330</v>
      </c>
      <c r="O869" s="14">
        <f t="shared" si="5342"/>
        <v>2330</v>
      </c>
      <c r="P869" s="14">
        <f t="shared" si="5281"/>
        <v>0</v>
      </c>
      <c r="Q869" s="14">
        <f t="shared" si="5282"/>
        <v>0</v>
      </c>
      <c r="R869" s="14">
        <f t="shared" si="5283"/>
        <v>0</v>
      </c>
      <c r="S869" s="14">
        <f t="shared" si="5284"/>
        <v>0</v>
      </c>
      <c r="T869" s="14">
        <f t="shared" si="5285"/>
        <v>0</v>
      </c>
      <c r="U869" s="14">
        <f t="shared" si="5286"/>
        <v>0</v>
      </c>
      <c r="V869" s="14">
        <f t="shared" si="5287"/>
        <v>0</v>
      </c>
      <c r="W869" s="14">
        <f t="shared" si="5288"/>
        <v>0</v>
      </c>
      <c r="X869" s="14">
        <f t="shared" si="5289"/>
        <v>0</v>
      </c>
      <c r="Y869" s="14">
        <f t="shared" si="4988"/>
        <v>2330</v>
      </c>
      <c r="Z869" s="14">
        <f t="shared" si="4989"/>
        <v>2330</v>
      </c>
      <c r="AA869" s="14">
        <f t="shared" si="4990"/>
        <v>2330</v>
      </c>
      <c r="AB869" s="14">
        <f t="shared" si="5290"/>
        <v>0</v>
      </c>
      <c r="AC869" s="14">
        <f t="shared" si="5291"/>
        <v>0</v>
      </c>
      <c r="AD869" s="14">
        <f t="shared" si="5292"/>
        <v>0</v>
      </c>
      <c r="AE869" s="14">
        <f t="shared" si="4991"/>
        <v>2330</v>
      </c>
      <c r="AF869" s="14">
        <f t="shared" si="4992"/>
        <v>2330</v>
      </c>
      <c r="AG869" s="14">
        <f t="shared" si="4993"/>
        <v>2330</v>
      </c>
      <c r="AH869" s="14">
        <f t="shared" si="5293"/>
        <v>0</v>
      </c>
      <c r="AI869" s="14">
        <f t="shared" si="5294"/>
        <v>0</v>
      </c>
      <c r="AJ869" s="14">
        <f t="shared" si="5295"/>
        <v>0</v>
      </c>
      <c r="AK869" s="14">
        <f t="shared" si="5296"/>
        <v>0</v>
      </c>
      <c r="AL869" s="14">
        <f t="shared" si="5297"/>
        <v>0</v>
      </c>
      <c r="AM869" s="14">
        <f t="shared" si="5298"/>
        <v>0</v>
      </c>
      <c r="AN869" s="14">
        <f t="shared" si="5299"/>
        <v>0</v>
      </c>
      <c r="AO869" s="14">
        <f t="shared" si="5300"/>
        <v>0</v>
      </c>
      <c r="AP869" s="14">
        <f t="shared" si="5301"/>
        <v>0</v>
      </c>
      <c r="AQ869" s="14">
        <f t="shared" si="5302"/>
        <v>0</v>
      </c>
      <c r="AR869" s="14">
        <f t="shared" si="5303"/>
        <v>0</v>
      </c>
      <c r="AS869" s="14">
        <f t="shared" si="5304"/>
        <v>0</v>
      </c>
      <c r="AT869" s="14">
        <f t="shared" si="5305"/>
        <v>0</v>
      </c>
      <c r="AU869" s="14">
        <f t="shared" si="5306"/>
        <v>0</v>
      </c>
      <c r="AV869" s="14">
        <f t="shared" si="5307"/>
        <v>0</v>
      </c>
      <c r="AW869" s="14">
        <f t="shared" si="4995"/>
        <v>2330</v>
      </c>
      <c r="AX869" s="14">
        <f t="shared" si="4996"/>
        <v>2330</v>
      </c>
      <c r="AY869" s="14">
        <f t="shared" si="4997"/>
        <v>2330</v>
      </c>
      <c r="AZ869" s="14">
        <f t="shared" si="5308"/>
        <v>0</v>
      </c>
      <c r="BA869" s="14">
        <f t="shared" si="4998"/>
        <v>2330</v>
      </c>
      <c r="BB869" s="14">
        <f t="shared" si="4999"/>
        <v>2330</v>
      </c>
      <c r="BC869" s="14">
        <f t="shared" si="5000"/>
        <v>2330</v>
      </c>
      <c r="BD869" s="14">
        <f t="shared" si="5309"/>
        <v>0</v>
      </c>
      <c r="BE869" s="14">
        <f t="shared" si="5310"/>
        <v>0</v>
      </c>
      <c r="BF869" s="14">
        <f t="shared" si="5311"/>
        <v>0</v>
      </c>
      <c r="BG869" s="14">
        <f t="shared" si="5312"/>
        <v>0</v>
      </c>
      <c r="BH869" s="14">
        <f t="shared" si="5313"/>
        <v>0</v>
      </c>
      <c r="BI869" s="14">
        <f t="shared" si="5314"/>
        <v>0</v>
      </c>
      <c r="BJ869" s="14">
        <f t="shared" si="5315"/>
        <v>0</v>
      </c>
      <c r="BK869" s="14">
        <f t="shared" si="5316"/>
        <v>0</v>
      </c>
      <c r="BL869" s="14">
        <f t="shared" si="5317"/>
        <v>0</v>
      </c>
      <c r="BM869" s="14">
        <f t="shared" si="5318"/>
        <v>0</v>
      </c>
      <c r="BN869" s="14">
        <f t="shared" si="5319"/>
        <v>0</v>
      </c>
      <c r="BO869" s="14">
        <f t="shared" si="5002"/>
        <v>2330</v>
      </c>
      <c r="BP869" s="14">
        <f t="shared" si="5003"/>
        <v>2330</v>
      </c>
      <c r="BQ869" s="14">
        <f t="shared" si="5004"/>
        <v>2330</v>
      </c>
      <c r="BR869" s="14">
        <f t="shared" si="5320"/>
        <v>0</v>
      </c>
      <c r="BS869" s="14">
        <f t="shared" si="5321"/>
        <v>0</v>
      </c>
      <c r="BT869" s="14">
        <f t="shared" si="5322"/>
        <v>0</v>
      </c>
      <c r="BU869" s="14">
        <f t="shared" si="5005"/>
        <v>2330</v>
      </c>
      <c r="BV869" s="14">
        <f t="shared" si="5006"/>
        <v>2330</v>
      </c>
      <c r="BW869" s="14">
        <f t="shared" si="5007"/>
        <v>2330</v>
      </c>
      <c r="BX869" s="14">
        <f t="shared" si="5323"/>
        <v>0</v>
      </c>
      <c r="BY869" s="14">
        <f t="shared" si="5324"/>
        <v>0</v>
      </c>
      <c r="BZ869" s="14">
        <f t="shared" si="5325"/>
        <v>0</v>
      </c>
      <c r="CA869" s="14">
        <f t="shared" si="5326"/>
        <v>0</v>
      </c>
      <c r="CB869" s="14">
        <f t="shared" si="5327"/>
        <v>0</v>
      </c>
      <c r="CC869" s="14">
        <f t="shared" si="5328"/>
        <v>0</v>
      </c>
      <c r="CD869" s="14">
        <f t="shared" si="5329"/>
        <v>0</v>
      </c>
      <c r="CE869" s="14">
        <f t="shared" si="5330"/>
        <v>0</v>
      </c>
      <c r="CF869" s="14">
        <f t="shared" si="5331"/>
        <v>0</v>
      </c>
      <c r="CG869" s="14">
        <f t="shared" si="5009"/>
        <v>2330</v>
      </c>
      <c r="CH869" s="14">
        <f t="shared" si="5332"/>
        <v>0</v>
      </c>
      <c r="CI869" s="84">
        <f t="shared" si="5346"/>
        <v>2330</v>
      </c>
      <c r="CJ869" s="14">
        <f t="shared" si="5010"/>
        <v>2330</v>
      </c>
      <c r="CK869" s="52">
        <f t="shared" si="5333"/>
        <v>0</v>
      </c>
      <c r="CL869" s="84">
        <f t="shared" si="5347"/>
        <v>2330</v>
      </c>
      <c r="CM869" s="14">
        <f t="shared" si="5011"/>
        <v>2330</v>
      </c>
      <c r="CN869" s="52">
        <f t="shared" si="5333"/>
        <v>0</v>
      </c>
      <c r="CO869" s="84">
        <f t="shared" si="5348"/>
        <v>2330</v>
      </c>
      <c r="CP869" s="14">
        <f t="shared" si="5333"/>
        <v>0</v>
      </c>
      <c r="CQ869" s="29"/>
      <c r="CR869" s="29"/>
      <c r="CT869" s="1"/>
    </row>
    <row r="870" spans="1:99" ht="31.2" customHeight="1" x14ac:dyDescent="0.3">
      <c r="A870" s="76" t="s">
        <v>487</v>
      </c>
      <c r="B870" s="76" t="s">
        <v>102</v>
      </c>
      <c r="C870" s="76" t="s">
        <v>34</v>
      </c>
      <c r="D870" s="76" t="s">
        <v>485</v>
      </c>
      <c r="E870" s="76" t="s">
        <v>46</v>
      </c>
      <c r="F870" s="77" t="s">
        <v>47</v>
      </c>
      <c r="G870" s="14">
        <v>2330</v>
      </c>
      <c r="H870" s="14">
        <v>2330</v>
      </c>
      <c r="I870" s="14">
        <v>2330</v>
      </c>
      <c r="J870" s="14"/>
      <c r="K870" s="14"/>
      <c r="L870" s="14"/>
      <c r="M870" s="14">
        <f t="shared" si="5340"/>
        <v>2330</v>
      </c>
      <c r="N870" s="14">
        <f t="shared" si="5341"/>
        <v>2330</v>
      </c>
      <c r="O870" s="14">
        <f t="shared" si="5342"/>
        <v>2330</v>
      </c>
      <c r="P870" s="14"/>
      <c r="Q870" s="14"/>
      <c r="R870" s="14"/>
      <c r="S870" s="14"/>
      <c r="T870" s="14"/>
      <c r="U870" s="14"/>
      <c r="V870" s="14"/>
      <c r="W870" s="14"/>
      <c r="X870" s="14"/>
      <c r="Y870" s="14">
        <f t="shared" si="4988"/>
        <v>2330</v>
      </c>
      <c r="Z870" s="14">
        <f t="shared" si="4989"/>
        <v>2330</v>
      </c>
      <c r="AA870" s="14">
        <f t="shared" si="4990"/>
        <v>2330</v>
      </c>
      <c r="AB870" s="14"/>
      <c r="AC870" s="14"/>
      <c r="AD870" s="14"/>
      <c r="AE870" s="14">
        <f t="shared" si="4991"/>
        <v>2330</v>
      </c>
      <c r="AF870" s="14">
        <f t="shared" si="4992"/>
        <v>2330</v>
      </c>
      <c r="AG870" s="14">
        <f t="shared" si="4993"/>
        <v>2330</v>
      </c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>
        <f t="shared" si="4995"/>
        <v>2330</v>
      </c>
      <c r="AX870" s="14">
        <f t="shared" si="4996"/>
        <v>2330</v>
      </c>
      <c r="AY870" s="14">
        <f t="shared" si="4997"/>
        <v>2330</v>
      </c>
      <c r="AZ870" s="14"/>
      <c r="BA870" s="14">
        <f t="shared" si="4998"/>
        <v>2330</v>
      </c>
      <c r="BB870" s="14">
        <f t="shared" si="4999"/>
        <v>2330</v>
      </c>
      <c r="BC870" s="14">
        <f t="shared" si="5000"/>
        <v>2330</v>
      </c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>
        <f t="shared" si="5002"/>
        <v>2330</v>
      </c>
      <c r="BP870" s="14">
        <f t="shared" si="5003"/>
        <v>2330</v>
      </c>
      <c r="BQ870" s="14">
        <f t="shared" si="5004"/>
        <v>2330</v>
      </c>
      <c r="BR870" s="14"/>
      <c r="BS870" s="14"/>
      <c r="BT870" s="14"/>
      <c r="BU870" s="14">
        <f t="shared" si="5005"/>
        <v>2330</v>
      </c>
      <c r="BV870" s="14">
        <f t="shared" si="5006"/>
        <v>2330</v>
      </c>
      <c r="BW870" s="14">
        <f t="shared" si="5007"/>
        <v>2330</v>
      </c>
      <c r="BX870" s="14"/>
      <c r="BY870" s="14"/>
      <c r="BZ870" s="14"/>
      <c r="CA870" s="14"/>
      <c r="CB870" s="14"/>
      <c r="CC870" s="14"/>
      <c r="CD870" s="14"/>
      <c r="CE870" s="14"/>
      <c r="CF870" s="14"/>
      <c r="CG870" s="14">
        <f t="shared" si="5009"/>
        <v>2330</v>
      </c>
      <c r="CH870" s="14"/>
      <c r="CI870" s="84">
        <f t="shared" si="5346"/>
        <v>2330</v>
      </c>
      <c r="CJ870" s="14">
        <f t="shared" si="5010"/>
        <v>2330</v>
      </c>
      <c r="CK870" s="52"/>
      <c r="CL870" s="84">
        <f t="shared" si="5347"/>
        <v>2330</v>
      </c>
      <c r="CM870" s="14">
        <f t="shared" si="5011"/>
        <v>2330</v>
      </c>
      <c r="CN870" s="52"/>
      <c r="CO870" s="84">
        <f t="shared" si="5348"/>
        <v>2330</v>
      </c>
      <c r="CP870" s="14"/>
      <c r="CQ870" s="29"/>
      <c r="CR870" s="29"/>
      <c r="CT870" s="1"/>
    </row>
    <row r="871" spans="1:99" s="86" customFormat="1" ht="31.2" customHeight="1" x14ac:dyDescent="0.3">
      <c r="A871" s="72" t="s">
        <v>498</v>
      </c>
      <c r="B871" s="72"/>
      <c r="C871" s="72"/>
      <c r="D871" s="72"/>
      <c r="E871" s="72"/>
      <c r="F871" s="73" t="s">
        <v>499</v>
      </c>
      <c r="G871" s="20">
        <f t="shared" ref="G871:L871" si="5349">G872+G924+G984+G996+G947+G904+G1003+G977</f>
        <v>176117.2</v>
      </c>
      <c r="H871" s="20">
        <f t="shared" si="5349"/>
        <v>167933.99999999997</v>
      </c>
      <c r="I871" s="20">
        <f t="shared" si="5349"/>
        <v>162919.79999999999</v>
      </c>
      <c r="J871" s="20">
        <f t="shared" si="5349"/>
        <v>17009.8</v>
      </c>
      <c r="K871" s="20">
        <f t="shared" si="5349"/>
        <v>16917.100000000002</v>
      </c>
      <c r="L871" s="20">
        <f t="shared" si="5349"/>
        <v>16917.100000000002</v>
      </c>
      <c r="M871" s="20">
        <f t="shared" si="5340"/>
        <v>193127</v>
      </c>
      <c r="N871" s="20">
        <f t="shared" si="5341"/>
        <v>184851.09999999998</v>
      </c>
      <c r="O871" s="20">
        <f t="shared" si="5342"/>
        <v>179836.9</v>
      </c>
      <c r="P871" s="20">
        <f t="shared" ref="P871:X871" si="5350">P872+P924+P984+P996+P947+P904+P1003+P977</f>
        <v>9066.1</v>
      </c>
      <c r="Q871" s="20">
        <f t="shared" si="5350"/>
        <v>0</v>
      </c>
      <c r="R871" s="20">
        <f t="shared" si="5350"/>
        <v>0</v>
      </c>
      <c r="S871" s="20">
        <f t="shared" si="5350"/>
        <v>1273.61699</v>
      </c>
      <c r="T871" s="20">
        <f t="shared" si="5350"/>
        <v>11492.6</v>
      </c>
      <c r="U871" s="20">
        <f t="shared" si="5350"/>
        <v>0</v>
      </c>
      <c r="V871" s="20">
        <f t="shared" si="5350"/>
        <v>11492.6</v>
      </c>
      <c r="W871" s="20">
        <f t="shared" si="5350"/>
        <v>0</v>
      </c>
      <c r="X871" s="20">
        <f t="shared" si="5350"/>
        <v>0</v>
      </c>
      <c r="Y871" s="20">
        <f t="shared" si="4988"/>
        <v>203466.71699000002</v>
      </c>
      <c r="Z871" s="20">
        <f t="shared" si="4989"/>
        <v>196343.69999999998</v>
      </c>
      <c r="AA871" s="20">
        <f t="shared" si="4990"/>
        <v>191329.5</v>
      </c>
      <c r="AB871" s="20">
        <f>AB872+AB924+AB984+AB996+AB947+AB904+AB1003+AB977</f>
        <v>0</v>
      </c>
      <c r="AC871" s="20">
        <f>AC872+AC924+AC984+AC996+AC947+AC904+AC1003+AC977</f>
        <v>0</v>
      </c>
      <c r="AD871" s="20">
        <f>AD872+AD924+AD984+AD996+AD947+AD904+AD1003+AD977</f>
        <v>0</v>
      </c>
      <c r="AE871" s="20">
        <f t="shared" si="4991"/>
        <v>203466.71699000002</v>
      </c>
      <c r="AF871" s="20">
        <f t="shared" si="4992"/>
        <v>196343.69999999998</v>
      </c>
      <c r="AG871" s="20">
        <f t="shared" si="4993"/>
        <v>191329.5</v>
      </c>
      <c r="AH871" s="20">
        <f t="shared" ref="AH871:AV871" si="5351">AH872+AH924+AH984+AH996+AH947+AH904+AH1003+AH977</f>
        <v>0</v>
      </c>
      <c r="AI871" s="20">
        <f t="shared" si="5351"/>
        <v>0</v>
      </c>
      <c r="AJ871" s="20">
        <f t="shared" si="5351"/>
        <v>730.35200000000009</v>
      </c>
      <c r="AK871" s="20">
        <f t="shared" si="5351"/>
        <v>0</v>
      </c>
      <c r="AL871" s="20">
        <f t="shared" si="5351"/>
        <v>0</v>
      </c>
      <c r="AM871" s="20">
        <f t="shared" si="5351"/>
        <v>0</v>
      </c>
      <c r="AN871" s="20">
        <f t="shared" si="5351"/>
        <v>0</v>
      </c>
      <c r="AO871" s="20">
        <f t="shared" si="5351"/>
        <v>0</v>
      </c>
      <c r="AP871" s="20">
        <f t="shared" si="5351"/>
        <v>0</v>
      </c>
      <c r="AQ871" s="20">
        <f t="shared" si="5351"/>
        <v>0</v>
      </c>
      <c r="AR871" s="20">
        <f t="shared" si="5351"/>
        <v>0</v>
      </c>
      <c r="AS871" s="20">
        <f t="shared" si="5351"/>
        <v>0</v>
      </c>
      <c r="AT871" s="20">
        <f t="shared" si="5351"/>
        <v>0</v>
      </c>
      <c r="AU871" s="20">
        <f t="shared" si="5351"/>
        <v>0</v>
      </c>
      <c r="AV871" s="20">
        <f t="shared" si="5351"/>
        <v>0</v>
      </c>
      <c r="AW871" s="20">
        <f t="shared" si="4995"/>
        <v>204197.06899000003</v>
      </c>
      <c r="AX871" s="20">
        <f t="shared" si="4996"/>
        <v>196343.69999999998</v>
      </c>
      <c r="AY871" s="20">
        <f t="shared" si="4997"/>
        <v>191329.5</v>
      </c>
      <c r="AZ871" s="20">
        <f>AZ872+AZ924+AZ984+AZ996+AZ947+AZ904+AZ1003+AZ977</f>
        <v>0</v>
      </c>
      <c r="BA871" s="20">
        <f t="shared" si="4998"/>
        <v>204197.06899000003</v>
      </c>
      <c r="BB871" s="20">
        <f t="shared" si="4999"/>
        <v>196343.69999999998</v>
      </c>
      <c r="BC871" s="20">
        <f t="shared" si="5000"/>
        <v>191329.5</v>
      </c>
      <c r="BD871" s="20">
        <f t="shared" ref="BD871:BN871" si="5352">BD872+BD924+BD984+BD996+BD947+BD904+BD1003+BD977</f>
        <v>0</v>
      </c>
      <c r="BE871" s="20">
        <f t="shared" si="5352"/>
        <v>-194.49700000000001</v>
      </c>
      <c r="BF871" s="20">
        <f t="shared" si="5352"/>
        <v>5459.8249999999998</v>
      </c>
      <c r="BG871" s="20">
        <f t="shared" si="5352"/>
        <v>0</v>
      </c>
      <c r="BH871" s="20">
        <f t="shared" si="5352"/>
        <v>0</v>
      </c>
      <c r="BI871" s="20">
        <f t="shared" si="5352"/>
        <v>0</v>
      </c>
      <c r="BJ871" s="20">
        <f t="shared" si="5352"/>
        <v>5734.4549999999999</v>
      </c>
      <c r="BK871" s="20">
        <f t="shared" si="5352"/>
        <v>0</v>
      </c>
      <c r="BL871" s="20">
        <f t="shared" si="5352"/>
        <v>0</v>
      </c>
      <c r="BM871" s="20">
        <f t="shared" si="5352"/>
        <v>0</v>
      </c>
      <c r="BN871" s="20">
        <f t="shared" si="5352"/>
        <v>3228.4169999999999</v>
      </c>
      <c r="BO871" s="20">
        <f t="shared" si="5002"/>
        <v>209462.39699000004</v>
      </c>
      <c r="BP871" s="20">
        <f t="shared" si="5003"/>
        <v>202078.15499999997</v>
      </c>
      <c r="BQ871" s="20">
        <f t="shared" si="5004"/>
        <v>194557.91699999999</v>
      </c>
      <c r="BR871" s="20">
        <f>BR872+BR924+BR984+BR996+BR947+BR904+BR1003+BR977</f>
        <v>0</v>
      </c>
      <c r="BS871" s="20">
        <f>BS872+BS924+BS984+BS996+BS947+BS904+BS1003+BS977</f>
        <v>-2700</v>
      </c>
      <c r="BT871" s="20">
        <f>BT872+BT924+BT984+BT996+BT947+BT904+BT1003+BT977</f>
        <v>0</v>
      </c>
      <c r="BU871" s="20">
        <f t="shared" si="5005"/>
        <v>209462.39699000004</v>
      </c>
      <c r="BV871" s="20">
        <f t="shared" si="5006"/>
        <v>199378.15499999997</v>
      </c>
      <c r="BW871" s="20">
        <f t="shared" si="5007"/>
        <v>194557.91699999999</v>
      </c>
      <c r="BX871" s="20">
        <f t="shared" ref="BX871:CF871" si="5353">BX872+BX924+BX984+BX996+BX947+BX904+BX1003+BX977</f>
        <v>0</v>
      </c>
      <c r="BY871" s="20">
        <f t="shared" si="5353"/>
        <v>919.9</v>
      </c>
      <c r="BZ871" s="20">
        <f t="shared" si="5353"/>
        <v>0</v>
      </c>
      <c r="CA871" s="20">
        <f t="shared" si="5353"/>
        <v>0</v>
      </c>
      <c r="CB871" s="20">
        <f t="shared" si="5353"/>
        <v>2700</v>
      </c>
      <c r="CC871" s="20">
        <f t="shared" si="5353"/>
        <v>0</v>
      </c>
      <c r="CD871" s="20">
        <f t="shared" si="5353"/>
        <v>0</v>
      </c>
      <c r="CE871" s="20">
        <f t="shared" si="5353"/>
        <v>0</v>
      </c>
      <c r="CF871" s="20">
        <f t="shared" si="5353"/>
        <v>0</v>
      </c>
      <c r="CG871" s="20">
        <f t="shared" si="5009"/>
        <v>210382.29699000003</v>
      </c>
      <c r="CH871" s="20">
        <f>CH872+CH924+CH984+CH996+CH947+CH904+CH1003+CH977</f>
        <v>0</v>
      </c>
      <c r="CI871" s="82">
        <f t="shared" si="5346"/>
        <v>210382.29699000003</v>
      </c>
      <c r="CJ871" s="20">
        <f t="shared" si="5010"/>
        <v>202078.15499999997</v>
      </c>
      <c r="CK871" s="20">
        <f>CK872+CK924+CK984+CK996+CK947+CK904+CK1003+CK977</f>
        <v>0</v>
      </c>
      <c r="CL871" s="82">
        <f t="shared" si="5347"/>
        <v>202078.15499999997</v>
      </c>
      <c r="CM871" s="20">
        <f t="shared" si="5011"/>
        <v>194557.91699999999</v>
      </c>
      <c r="CN871" s="20">
        <f>CN872+CN924+CN984+CN996+CN947+CN904+CN1003+CN977</f>
        <v>0</v>
      </c>
      <c r="CO871" s="82">
        <f t="shared" si="5348"/>
        <v>194557.91699999999</v>
      </c>
      <c r="CP871" s="20">
        <f>CP872+CP924+CP984+CP996+CP947+CP904+CP1003+CP977</f>
        <v>0</v>
      </c>
      <c r="CQ871" s="21"/>
      <c r="CR871" s="21"/>
      <c r="CS871" s="17"/>
      <c r="CT871" s="17"/>
      <c r="CU871" s="17"/>
    </row>
    <row r="872" spans="1:99" s="86" customFormat="1" ht="15.6" customHeight="1" x14ac:dyDescent="0.3">
      <c r="A872" s="72" t="s">
        <v>498</v>
      </c>
      <c r="B872" s="72" t="s">
        <v>34</v>
      </c>
      <c r="C872" s="72"/>
      <c r="D872" s="72"/>
      <c r="E872" s="72"/>
      <c r="F872" s="73" t="s">
        <v>35</v>
      </c>
      <c r="G872" s="20">
        <f t="shared" ref="G872:L872" si="5354">G885+G873</f>
        <v>101110.3</v>
      </c>
      <c r="H872" s="20">
        <f t="shared" si="5354"/>
        <v>101758.5</v>
      </c>
      <c r="I872" s="20">
        <f t="shared" si="5354"/>
        <v>101148.1</v>
      </c>
      <c r="J872" s="20">
        <f t="shared" si="5354"/>
        <v>824.1</v>
      </c>
      <c r="K872" s="20">
        <f t="shared" si="5354"/>
        <v>731.4</v>
      </c>
      <c r="L872" s="20">
        <f t="shared" si="5354"/>
        <v>731.4</v>
      </c>
      <c r="M872" s="20">
        <f t="shared" si="5340"/>
        <v>101934.40000000001</v>
      </c>
      <c r="N872" s="20">
        <f t="shared" si="5341"/>
        <v>102489.9</v>
      </c>
      <c r="O872" s="20">
        <f t="shared" si="5342"/>
        <v>101879.5</v>
      </c>
      <c r="P872" s="20">
        <f t="shared" ref="P872:X872" si="5355">P885+P873</f>
        <v>9066.1</v>
      </c>
      <c r="Q872" s="20">
        <f t="shared" si="5355"/>
        <v>0</v>
      </c>
      <c r="R872" s="20">
        <f t="shared" si="5355"/>
        <v>0</v>
      </c>
      <c r="S872" s="20">
        <f t="shared" si="5355"/>
        <v>110</v>
      </c>
      <c r="T872" s="20">
        <f t="shared" si="5355"/>
        <v>11492.6</v>
      </c>
      <c r="U872" s="20">
        <f t="shared" si="5355"/>
        <v>0</v>
      </c>
      <c r="V872" s="20">
        <f t="shared" si="5355"/>
        <v>11492.6</v>
      </c>
      <c r="W872" s="20">
        <f t="shared" si="5355"/>
        <v>0</v>
      </c>
      <c r="X872" s="20">
        <f t="shared" si="5355"/>
        <v>0</v>
      </c>
      <c r="Y872" s="20">
        <f t="shared" si="4988"/>
        <v>111110.50000000001</v>
      </c>
      <c r="Z872" s="20">
        <f t="shared" si="4989"/>
        <v>113982.5</v>
      </c>
      <c r="AA872" s="20">
        <f t="shared" si="4990"/>
        <v>113372.1</v>
      </c>
      <c r="AB872" s="20">
        <f>AB885+AB873</f>
        <v>0</v>
      </c>
      <c r="AC872" s="20">
        <f>AC885+AC873</f>
        <v>0</v>
      </c>
      <c r="AD872" s="20">
        <f>AD885+AD873</f>
        <v>0</v>
      </c>
      <c r="AE872" s="20">
        <f t="shared" si="4991"/>
        <v>111110.50000000001</v>
      </c>
      <c r="AF872" s="20">
        <f t="shared" si="4992"/>
        <v>113982.5</v>
      </c>
      <c r="AG872" s="20">
        <f t="shared" si="4993"/>
        <v>113372.1</v>
      </c>
      <c r="AH872" s="20">
        <f t="shared" ref="AH872:AV872" si="5356">AH885+AH873</f>
        <v>0</v>
      </c>
      <c r="AI872" s="20">
        <f t="shared" si="5356"/>
        <v>0</v>
      </c>
      <c r="AJ872" s="20">
        <f t="shared" si="5356"/>
        <v>796.08500000000004</v>
      </c>
      <c r="AK872" s="20">
        <f t="shared" si="5356"/>
        <v>0</v>
      </c>
      <c r="AL872" s="20">
        <f t="shared" si="5356"/>
        <v>0</v>
      </c>
      <c r="AM872" s="20">
        <f t="shared" si="5356"/>
        <v>0</v>
      </c>
      <c r="AN872" s="20">
        <f t="shared" si="5356"/>
        <v>0</v>
      </c>
      <c r="AO872" s="20">
        <f t="shared" si="5356"/>
        <v>0</v>
      </c>
      <c r="AP872" s="20">
        <f t="shared" si="5356"/>
        <v>0</v>
      </c>
      <c r="AQ872" s="20">
        <f t="shared" si="5356"/>
        <v>0</v>
      </c>
      <c r="AR872" s="20">
        <f t="shared" si="5356"/>
        <v>0</v>
      </c>
      <c r="AS872" s="20">
        <f t="shared" si="5356"/>
        <v>0</v>
      </c>
      <c r="AT872" s="20">
        <f t="shared" si="5356"/>
        <v>0</v>
      </c>
      <c r="AU872" s="20">
        <f t="shared" si="5356"/>
        <v>0</v>
      </c>
      <c r="AV872" s="20">
        <f t="shared" si="5356"/>
        <v>0</v>
      </c>
      <c r="AW872" s="20">
        <f t="shared" si="4995"/>
        <v>111906.58500000002</v>
      </c>
      <c r="AX872" s="20">
        <f t="shared" si="4996"/>
        <v>113982.5</v>
      </c>
      <c r="AY872" s="20">
        <f t="shared" si="4997"/>
        <v>113372.1</v>
      </c>
      <c r="AZ872" s="20">
        <f>AZ885+AZ873</f>
        <v>0</v>
      </c>
      <c r="BA872" s="20">
        <f t="shared" si="4998"/>
        <v>111906.58500000002</v>
      </c>
      <c r="BB872" s="20">
        <f t="shared" si="4999"/>
        <v>113982.5</v>
      </c>
      <c r="BC872" s="20">
        <f t="shared" si="5000"/>
        <v>113372.1</v>
      </c>
      <c r="BD872" s="20">
        <f t="shared" ref="BD872:BN872" si="5357">BD885+BD873</f>
        <v>0</v>
      </c>
      <c r="BE872" s="20">
        <f t="shared" si="5357"/>
        <v>0</v>
      </c>
      <c r="BF872" s="20">
        <f t="shared" si="5357"/>
        <v>4266.76</v>
      </c>
      <c r="BG872" s="20">
        <f t="shared" si="5357"/>
        <v>0</v>
      </c>
      <c r="BH872" s="20">
        <f t="shared" si="5357"/>
        <v>0</v>
      </c>
      <c r="BI872" s="20">
        <f t="shared" si="5357"/>
        <v>0</v>
      </c>
      <c r="BJ872" s="20">
        <f t="shared" si="5357"/>
        <v>3034.4549999999999</v>
      </c>
      <c r="BK872" s="20">
        <f t="shared" si="5357"/>
        <v>0</v>
      </c>
      <c r="BL872" s="20">
        <f t="shared" si="5357"/>
        <v>0</v>
      </c>
      <c r="BM872" s="20">
        <f t="shared" si="5357"/>
        <v>0</v>
      </c>
      <c r="BN872" s="20">
        <f t="shared" si="5357"/>
        <v>3228.4169999999999</v>
      </c>
      <c r="BO872" s="20">
        <f t="shared" si="5002"/>
        <v>116173.34500000002</v>
      </c>
      <c r="BP872" s="20">
        <f t="shared" si="5003"/>
        <v>117016.955</v>
      </c>
      <c r="BQ872" s="20">
        <f t="shared" si="5004"/>
        <v>116600.51700000001</v>
      </c>
      <c r="BR872" s="20">
        <f>BR885+BR873</f>
        <v>0</v>
      </c>
      <c r="BS872" s="20">
        <f>BS885+BS873</f>
        <v>0</v>
      </c>
      <c r="BT872" s="20">
        <f>BT885+BT873</f>
        <v>0</v>
      </c>
      <c r="BU872" s="20">
        <f t="shared" si="5005"/>
        <v>116173.34500000002</v>
      </c>
      <c r="BV872" s="20">
        <f t="shared" si="5006"/>
        <v>117016.955</v>
      </c>
      <c r="BW872" s="20">
        <f t="shared" si="5007"/>
        <v>116600.51700000001</v>
      </c>
      <c r="BX872" s="20">
        <f t="shared" ref="BX872:CF872" si="5358">BX885+BX873</f>
        <v>0</v>
      </c>
      <c r="BY872" s="20">
        <f t="shared" si="5358"/>
        <v>0</v>
      </c>
      <c r="BZ872" s="20">
        <f t="shared" si="5358"/>
        <v>0</v>
      </c>
      <c r="CA872" s="20">
        <f t="shared" si="5358"/>
        <v>0</v>
      </c>
      <c r="CB872" s="20">
        <f t="shared" si="5358"/>
        <v>0</v>
      </c>
      <c r="CC872" s="20">
        <f t="shared" si="5358"/>
        <v>0</v>
      </c>
      <c r="CD872" s="20">
        <f t="shared" si="5358"/>
        <v>0</v>
      </c>
      <c r="CE872" s="20">
        <f t="shared" si="5358"/>
        <v>0</v>
      </c>
      <c r="CF872" s="20">
        <f t="shared" si="5358"/>
        <v>0</v>
      </c>
      <c r="CG872" s="20">
        <f t="shared" si="5009"/>
        <v>116173.34500000002</v>
      </c>
      <c r="CH872" s="20">
        <f>CH885+CH873</f>
        <v>0</v>
      </c>
      <c r="CI872" s="82">
        <f t="shared" si="5346"/>
        <v>116173.34500000002</v>
      </c>
      <c r="CJ872" s="20">
        <f t="shared" si="5010"/>
        <v>117016.955</v>
      </c>
      <c r="CK872" s="20">
        <f>CK885+CK873</f>
        <v>0</v>
      </c>
      <c r="CL872" s="82">
        <f t="shared" si="5347"/>
        <v>117016.955</v>
      </c>
      <c r="CM872" s="20">
        <f t="shared" si="5011"/>
        <v>116600.51700000001</v>
      </c>
      <c r="CN872" s="20">
        <f>CN885+CN873</f>
        <v>0</v>
      </c>
      <c r="CO872" s="82">
        <f t="shared" si="5348"/>
        <v>116600.51700000001</v>
      </c>
      <c r="CP872" s="20">
        <f>CP885+CP873</f>
        <v>0</v>
      </c>
      <c r="CQ872" s="21"/>
      <c r="CR872" s="21"/>
      <c r="CS872" s="17"/>
      <c r="CT872" s="17"/>
      <c r="CU872" s="17"/>
    </row>
    <row r="873" spans="1:99" s="87" customFormat="1" ht="62.4" customHeight="1" x14ac:dyDescent="0.3">
      <c r="A873" s="74" t="s">
        <v>498</v>
      </c>
      <c r="B873" s="74" t="s">
        <v>34</v>
      </c>
      <c r="C873" s="74" t="s">
        <v>127</v>
      </c>
      <c r="D873" s="74"/>
      <c r="E873" s="74"/>
      <c r="F873" s="75" t="s">
        <v>426</v>
      </c>
      <c r="G873" s="25">
        <f t="shared" ref="G873:L873" si="5359">G874+G880</f>
        <v>77002.900000000009</v>
      </c>
      <c r="H873" s="25">
        <f t="shared" si="5359"/>
        <v>79228.100000000006</v>
      </c>
      <c r="I873" s="25">
        <f t="shared" si="5359"/>
        <v>79228.100000000006</v>
      </c>
      <c r="J873" s="25">
        <f t="shared" si="5359"/>
        <v>709.5</v>
      </c>
      <c r="K873" s="25">
        <f t="shared" si="5359"/>
        <v>731.4</v>
      </c>
      <c r="L873" s="25">
        <f t="shared" si="5359"/>
        <v>731.4</v>
      </c>
      <c r="M873" s="25">
        <f t="shared" si="5340"/>
        <v>77712.400000000009</v>
      </c>
      <c r="N873" s="25">
        <f t="shared" si="5341"/>
        <v>79959.5</v>
      </c>
      <c r="O873" s="25">
        <f t="shared" si="5342"/>
        <v>79959.5</v>
      </c>
      <c r="P873" s="25">
        <f t="shared" ref="P873:X873" si="5360">P874+P880</f>
        <v>9066.1</v>
      </c>
      <c r="Q873" s="25">
        <f t="shared" si="5360"/>
        <v>0</v>
      </c>
      <c r="R873" s="25">
        <f t="shared" si="5360"/>
        <v>0</v>
      </c>
      <c r="S873" s="25">
        <f t="shared" si="5360"/>
        <v>0</v>
      </c>
      <c r="T873" s="25">
        <f t="shared" si="5360"/>
        <v>11382.6</v>
      </c>
      <c r="U873" s="25">
        <f t="shared" si="5360"/>
        <v>0</v>
      </c>
      <c r="V873" s="25">
        <f t="shared" si="5360"/>
        <v>11382.6</v>
      </c>
      <c r="W873" s="25">
        <f t="shared" si="5360"/>
        <v>0</v>
      </c>
      <c r="X873" s="25">
        <f t="shared" si="5360"/>
        <v>0</v>
      </c>
      <c r="Y873" s="25">
        <f t="shared" si="4988"/>
        <v>86778.500000000015</v>
      </c>
      <c r="Z873" s="25">
        <f t="shared" si="4989"/>
        <v>91342.1</v>
      </c>
      <c r="AA873" s="25">
        <f t="shared" si="4990"/>
        <v>91342.1</v>
      </c>
      <c r="AB873" s="25">
        <f>AB874+AB880</f>
        <v>0</v>
      </c>
      <c r="AC873" s="25">
        <f>AC874+AC880</f>
        <v>0</v>
      </c>
      <c r="AD873" s="25">
        <f>AD874+AD880</f>
        <v>0</v>
      </c>
      <c r="AE873" s="25">
        <f t="shared" si="4991"/>
        <v>86778.500000000015</v>
      </c>
      <c r="AF873" s="25">
        <f t="shared" si="4992"/>
        <v>91342.1</v>
      </c>
      <c r="AG873" s="25">
        <f t="shared" si="4993"/>
        <v>91342.1</v>
      </c>
      <c r="AH873" s="25">
        <f t="shared" ref="AH873:AV873" si="5361">AH874+AH880</f>
        <v>0</v>
      </c>
      <c r="AI873" s="25">
        <f t="shared" si="5361"/>
        <v>0</v>
      </c>
      <c r="AJ873" s="25">
        <f t="shared" si="5361"/>
        <v>0</v>
      </c>
      <c r="AK873" s="25">
        <f t="shared" si="5361"/>
        <v>0</v>
      </c>
      <c r="AL873" s="25">
        <f t="shared" si="5361"/>
        <v>0</v>
      </c>
      <c r="AM873" s="25">
        <f t="shared" si="5361"/>
        <v>0</v>
      </c>
      <c r="AN873" s="25">
        <f t="shared" si="5361"/>
        <v>0</v>
      </c>
      <c r="AO873" s="25">
        <f t="shared" si="5361"/>
        <v>0</v>
      </c>
      <c r="AP873" s="25">
        <f t="shared" si="5361"/>
        <v>0</v>
      </c>
      <c r="AQ873" s="25">
        <f t="shared" si="5361"/>
        <v>0</v>
      </c>
      <c r="AR873" s="25">
        <f t="shared" si="5361"/>
        <v>0</v>
      </c>
      <c r="AS873" s="25">
        <f t="shared" si="5361"/>
        <v>0</v>
      </c>
      <c r="AT873" s="25">
        <f t="shared" si="5361"/>
        <v>0</v>
      </c>
      <c r="AU873" s="25">
        <f t="shared" si="5361"/>
        <v>0</v>
      </c>
      <c r="AV873" s="25">
        <f t="shared" si="5361"/>
        <v>0</v>
      </c>
      <c r="AW873" s="25">
        <f t="shared" si="4995"/>
        <v>86778.500000000015</v>
      </c>
      <c r="AX873" s="25">
        <f t="shared" si="4996"/>
        <v>91342.1</v>
      </c>
      <c r="AY873" s="25">
        <f t="shared" si="4997"/>
        <v>91342.1</v>
      </c>
      <c r="AZ873" s="25">
        <f>AZ874+AZ880</f>
        <v>0</v>
      </c>
      <c r="BA873" s="25">
        <f t="shared" si="4998"/>
        <v>86778.500000000015</v>
      </c>
      <c r="BB873" s="25">
        <f t="shared" si="4999"/>
        <v>91342.1</v>
      </c>
      <c r="BC873" s="25">
        <f t="shared" si="5000"/>
        <v>91342.1</v>
      </c>
      <c r="BD873" s="25">
        <f t="shared" ref="BD873:BN873" si="5362">BD874+BD880</f>
        <v>0</v>
      </c>
      <c r="BE873" s="25">
        <f t="shared" si="5362"/>
        <v>0</v>
      </c>
      <c r="BF873" s="25">
        <f t="shared" si="5362"/>
        <v>0</v>
      </c>
      <c r="BG873" s="25">
        <f t="shared" si="5362"/>
        <v>0</v>
      </c>
      <c r="BH873" s="25">
        <f t="shared" si="5362"/>
        <v>0</v>
      </c>
      <c r="BI873" s="25">
        <f t="shared" si="5362"/>
        <v>0</v>
      </c>
      <c r="BJ873" s="25">
        <f t="shared" si="5362"/>
        <v>0</v>
      </c>
      <c r="BK873" s="25">
        <f t="shared" si="5362"/>
        <v>0</v>
      </c>
      <c r="BL873" s="25">
        <f t="shared" si="5362"/>
        <v>0</v>
      </c>
      <c r="BM873" s="25">
        <f t="shared" si="5362"/>
        <v>0</v>
      </c>
      <c r="BN873" s="25">
        <f t="shared" si="5362"/>
        <v>0</v>
      </c>
      <c r="BO873" s="25">
        <f t="shared" si="5002"/>
        <v>86778.500000000015</v>
      </c>
      <c r="BP873" s="25">
        <f t="shared" si="5003"/>
        <v>91342.1</v>
      </c>
      <c r="BQ873" s="25">
        <f t="shared" si="5004"/>
        <v>91342.1</v>
      </c>
      <c r="BR873" s="25">
        <f>BR874+BR880</f>
        <v>0</v>
      </c>
      <c r="BS873" s="25">
        <f>BS874+BS880</f>
        <v>0</v>
      </c>
      <c r="BT873" s="25">
        <f>BT874+BT880</f>
        <v>0</v>
      </c>
      <c r="BU873" s="25">
        <f t="shared" si="5005"/>
        <v>86778.500000000015</v>
      </c>
      <c r="BV873" s="25">
        <f t="shared" si="5006"/>
        <v>91342.1</v>
      </c>
      <c r="BW873" s="25">
        <f t="shared" si="5007"/>
        <v>91342.1</v>
      </c>
      <c r="BX873" s="25">
        <f t="shared" ref="BX873:CF873" si="5363">BX874+BX880</f>
        <v>0</v>
      </c>
      <c r="BY873" s="25">
        <f t="shared" si="5363"/>
        <v>0</v>
      </c>
      <c r="BZ873" s="25">
        <f t="shared" si="5363"/>
        <v>0</v>
      </c>
      <c r="CA873" s="25">
        <f t="shared" si="5363"/>
        <v>0</v>
      </c>
      <c r="CB873" s="25">
        <f t="shared" si="5363"/>
        <v>0</v>
      </c>
      <c r="CC873" s="25">
        <f t="shared" si="5363"/>
        <v>0</v>
      </c>
      <c r="CD873" s="25">
        <f t="shared" si="5363"/>
        <v>0</v>
      </c>
      <c r="CE873" s="25">
        <f t="shared" si="5363"/>
        <v>0</v>
      </c>
      <c r="CF873" s="25">
        <f t="shared" si="5363"/>
        <v>0</v>
      </c>
      <c r="CG873" s="25">
        <f t="shared" si="5009"/>
        <v>86778.500000000015</v>
      </c>
      <c r="CH873" s="25">
        <f>CH874+CH880</f>
        <v>0</v>
      </c>
      <c r="CI873" s="83">
        <f t="shared" si="5346"/>
        <v>86778.500000000015</v>
      </c>
      <c r="CJ873" s="25">
        <f t="shared" si="5010"/>
        <v>91342.1</v>
      </c>
      <c r="CK873" s="25">
        <f>CK874+CK880</f>
        <v>0</v>
      </c>
      <c r="CL873" s="83">
        <f t="shared" si="5347"/>
        <v>91342.1</v>
      </c>
      <c r="CM873" s="25">
        <f t="shared" si="5011"/>
        <v>91342.1</v>
      </c>
      <c r="CN873" s="25">
        <f>CN874+CN880</f>
        <v>0</v>
      </c>
      <c r="CO873" s="83">
        <f t="shared" si="5348"/>
        <v>91342.1</v>
      </c>
      <c r="CP873" s="25">
        <f>CP874+CP880</f>
        <v>0</v>
      </c>
      <c r="CQ873" s="26"/>
      <c r="CR873" s="26"/>
      <c r="CS873" s="22"/>
      <c r="CT873" s="22"/>
      <c r="CU873" s="22"/>
    </row>
    <row r="874" spans="1:99" ht="46.8" customHeight="1" x14ac:dyDescent="0.3">
      <c r="A874" s="76" t="s">
        <v>498</v>
      </c>
      <c r="B874" s="76" t="s">
        <v>34</v>
      </c>
      <c r="C874" s="76" t="s">
        <v>127</v>
      </c>
      <c r="D874" s="76" t="s">
        <v>235</v>
      </c>
      <c r="E874" s="88"/>
      <c r="F874" s="77" t="s">
        <v>236</v>
      </c>
      <c r="G874" s="14">
        <f t="shared" ref="G874:G876" si="5364">G875</f>
        <v>11819.1</v>
      </c>
      <c r="H874" s="14">
        <f t="shared" ref="H874:H876" si="5365">H875</f>
        <v>12169.000000000002</v>
      </c>
      <c r="I874" s="14">
        <f t="shared" ref="I874:I876" si="5366">I875</f>
        <v>12169.000000000002</v>
      </c>
      <c r="J874" s="14">
        <f t="shared" ref="J874:J876" si="5367">J875</f>
        <v>0</v>
      </c>
      <c r="K874" s="14">
        <f t="shared" ref="K874:K876" si="5368">K875</f>
        <v>0</v>
      </c>
      <c r="L874" s="14">
        <f t="shared" ref="L874:L876" si="5369">L875</f>
        <v>0</v>
      </c>
      <c r="M874" s="14">
        <f t="shared" si="5340"/>
        <v>11819.1</v>
      </c>
      <c r="N874" s="14">
        <f t="shared" si="5341"/>
        <v>12169.000000000002</v>
      </c>
      <c r="O874" s="14">
        <f t="shared" si="5342"/>
        <v>12169.000000000002</v>
      </c>
      <c r="P874" s="14">
        <f t="shared" ref="P874:P876" si="5370">P875</f>
        <v>0</v>
      </c>
      <c r="Q874" s="14">
        <f t="shared" ref="Q874:Q876" si="5371">Q875</f>
        <v>0</v>
      </c>
      <c r="R874" s="14">
        <f t="shared" ref="R874:R876" si="5372">R875</f>
        <v>0</v>
      </c>
      <c r="S874" s="14">
        <f t="shared" ref="S874:S876" si="5373">S875</f>
        <v>0</v>
      </c>
      <c r="T874" s="14">
        <f t="shared" ref="T874:T876" si="5374">T875</f>
        <v>0</v>
      </c>
      <c r="U874" s="14">
        <f t="shared" ref="U874:U876" si="5375">U875</f>
        <v>0</v>
      </c>
      <c r="V874" s="14">
        <f t="shared" ref="V874:V876" si="5376">V875</f>
        <v>0</v>
      </c>
      <c r="W874" s="14">
        <f t="shared" ref="W874:W876" si="5377">W875</f>
        <v>0</v>
      </c>
      <c r="X874" s="14">
        <f t="shared" ref="X874:X876" si="5378">X875</f>
        <v>0</v>
      </c>
      <c r="Y874" s="14">
        <f t="shared" si="4988"/>
        <v>11819.1</v>
      </c>
      <c r="Z874" s="14">
        <f t="shared" si="4989"/>
        <v>12169.000000000002</v>
      </c>
      <c r="AA874" s="14">
        <f t="shared" si="4990"/>
        <v>12169.000000000002</v>
      </c>
      <c r="AB874" s="14">
        <f t="shared" ref="AB874:AB876" si="5379">AB875</f>
        <v>0</v>
      </c>
      <c r="AC874" s="14">
        <f t="shared" ref="AC874:AC876" si="5380">AC875</f>
        <v>0</v>
      </c>
      <c r="AD874" s="14">
        <f t="shared" ref="AD874:AD876" si="5381">AD875</f>
        <v>0</v>
      </c>
      <c r="AE874" s="14">
        <f t="shared" si="4991"/>
        <v>11819.1</v>
      </c>
      <c r="AF874" s="14">
        <f t="shared" si="4992"/>
        <v>12169.000000000002</v>
      </c>
      <c r="AG874" s="14">
        <f t="shared" si="4993"/>
        <v>12169.000000000002</v>
      </c>
      <c r="AH874" s="14">
        <f t="shared" ref="AH874:AH876" si="5382">AH875</f>
        <v>0</v>
      </c>
      <c r="AI874" s="14">
        <f t="shared" ref="AI874:AI876" si="5383">AI875</f>
        <v>0</v>
      </c>
      <c r="AJ874" s="14">
        <f t="shared" ref="AJ874:AJ876" si="5384">AJ875</f>
        <v>0</v>
      </c>
      <c r="AK874" s="14">
        <f t="shared" ref="AK874:AK876" si="5385">AK875</f>
        <v>0</v>
      </c>
      <c r="AL874" s="14">
        <f t="shared" ref="AL874:AL876" si="5386">AL875</f>
        <v>0</v>
      </c>
      <c r="AM874" s="14">
        <f t="shared" ref="AM874:AM876" si="5387">AM875</f>
        <v>0</v>
      </c>
      <c r="AN874" s="14">
        <f t="shared" ref="AN874:AN876" si="5388">AN875</f>
        <v>0</v>
      </c>
      <c r="AO874" s="14">
        <f t="shared" ref="AO874:AO876" si="5389">AO875</f>
        <v>0</v>
      </c>
      <c r="AP874" s="14">
        <f t="shared" ref="AP874:AP876" si="5390">AP875</f>
        <v>0</v>
      </c>
      <c r="AQ874" s="14">
        <f t="shared" ref="AQ874:AQ876" si="5391">AQ875</f>
        <v>0</v>
      </c>
      <c r="AR874" s="14">
        <f t="shared" ref="AR874:AR876" si="5392">AR875</f>
        <v>0</v>
      </c>
      <c r="AS874" s="14">
        <f t="shared" ref="AS874:AS876" si="5393">AS875</f>
        <v>0</v>
      </c>
      <c r="AT874" s="14">
        <f t="shared" ref="AT874:AT876" si="5394">AT875</f>
        <v>0</v>
      </c>
      <c r="AU874" s="14">
        <f t="shared" ref="AU874:AU876" si="5395">AU875</f>
        <v>0</v>
      </c>
      <c r="AV874" s="14">
        <f t="shared" ref="AV874:AV876" si="5396">AV875</f>
        <v>0</v>
      </c>
      <c r="AW874" s="14">
        <f t="shared" si="4995"/>
        <v>11819.1</v>
      </c>
      <c r="AX874" s="14">
        <f t="shared" si="4996"/>
        <v>12169.000000000002</v>
      </c>
      <c r="AY874" s="14">
        <f t="shared" si="4997"/>
        <v>12169.000000000002</v>
      </c>
      <c r="AZ874" s="14">
        <f t="shared" ref="AZ874:AZ876" si="5397">AZ875</f>
        <v>0</v>
      </c>
      <c r="BA874" s="14">
        <f t="shared" si="4998"/>
        <v>11819.1</v>
      </c>
      <c r="BB874" s="14">
        <f t="shared" si="4999"/>
        <v>12169.000000000002</v>
      </c>
      <c r="BC874" s="14">
        <f t="shared" si="5000"/>
        <v>12169.000000000002</v>
      </c>
      <c r="BD874" s="14">
        <f t="shared" ref="BD874:BD876" si="5398">BD875</f>
        <v>0</v>
      </c>
      <c r="BE874" s="14">
        <f t="shared" ref="BE874:BE876" si="5399">BE875</f>
        <v>0</v>
      </c>
      <c r="BF874" s="14">
        <f t="shared" ref="BF874:BF876" si="5400">BF875</f>
        <v>0</v>
      </c>
      <c r="BG874" s="14">
        <f t="shared" ref="BG874:BG876" si="5401">BG875</f>
        <v>0</v>
      </c>
      <c r="BH874" s="14">
        <f t="shared" ref="BH874:BH876" si="5402">BH875</f>
        <v>0</v>
      </c>
      <c r="BI874" s="14">
        <f t="shared" ref="BI874:BI876" si="5403">BI875</f>
        <v>0</v>
      </c>
      <c r="BJ874" s="14">
        <f t="shared" ref="BJ874:BJ876" si="5404">BJ875</f>
        <v>0</v>
      </c>
      <c r="BK874" s="14">
        <f t="shared" ref="BK874:BK876" si="5405">BK875</f>
        <v>0</v>
      </c>
      <c r="BL874" s="14">
        <f t="shared" ref="BL874:BL876" si="5406">BL875</f>
        <v>0</v>
      </c>
      <c r="BM874" s="14">
        <f t="shared" ref="BM874:BM876" si="5407">BM875</f>
        <v>0</v>
      </c>
      <c r="BN874" s="14">
        <f t="shared" ref="BN874:BN876" si="5408">BN875</f>
        <v>0</v>
      </c>
      <c r="BO874" s="14">
        <f t="shared" si="5002"/>
        <v>11819.1</v>
      </c>
      <c r="BP874" s="14">
        <f t="shared" si="5003"/>
        <v>12169.000000000002</v>
      </c>
      <c r="BQ874" s="14">
        <f t="shared" si="5004"/>
        <v>12169.000000000002</v>
      </c>
      <c r="BR874" s="14">
        <f t="shared" ref="BR874:BR876" si="5409">BR875</f>
        <v>0</v>
      </c>
      <c r="BS874" s="14">
        <f t="shared" ref="BS874:BS876" si="5410">BS875</f>
        <v>0</v>
      </c>
      <c r="BT874" s="14">
        <f t="shared" ref="BT874:BT876" si="5411">BT875</f>
        <v>0</v>
      </c>
      <c r="BU874" s="14">
        <f t="shared" si="5005"/>
        <v>11819.1</v>
      </c>
      <c r="BV874" s="14">
        <f t="shared" si="5006"/>
        <v>12169.000000000002</v>
      </c>
      <c r="BW874" s="14">
        <f t="shared" si="5007"/>
        <v>12169.000000000002</v>
      </c>
      <c r="BX874" s="14">
        <f t="shared" ref="BX874:BX876" si="5412">BX875</f>
        <v>0</v>
      </c>
      <c r="BY874" s="14">
        <f t="shared" ref="BY874:BY876" si="5413">BY875</f>
        <v>0</v>
      </c>
      <c r="BZ874" s="14">
        <f t="shared" ref="BZ874:BZ876" si="5414">BZ875</f>
        <v>0</v>
      </c>
      <c r="CA874" s="14">
        <f t="shared" ref="CA874:CA876" si="5415">CA875</f>
        <v>0</v>
      </c>
      <c r="CB874" s="14">
        <f t="shared" ref="CB874:CB876" si="5416">CB875</f>
        <v>0</v>
      </c>
      <c r="CC874" s="14">
        <f t="shared" ref="CC874:CC876" si="5417">CC875</f>
        <v>0</v>
      </c>
      <c r="CD874" s="14">
        <f t="shared" ref="CD874:CD876" si="5418">CD875</f>
        <v>0</v>
      </c>
      <c r="CE874" s="14">
        <f t="shared" ref="CE874:CE876" si="5419">CE875</f>
        <v>0</v>
      </c>
      <c r="CF874" s="14">
        <f t="shared" ref="CF874:CF876" si="5420">CF875</f>
        <v>0</v>
      </c>
      <c r="CG874" s="14">
        <f t="shared" si="5009"/>
        <v>11819.1</v>
      </c>
      <c r="CH874" s="14">
        <f t="shared" ref="CH874:CH876" si="5421">CH875</f>
        <v>0</v>
      </c>
      <c r="CI874" s="84">
        <f t="shared" si="5346"/>
        <v>11819.1</v>
      </c>
      <c r="CJ874" s="14">
        <f t="shared" si="5010"/>
        <v>12169.000000000002</v>
      </c>
      <c r="CK874" s="52">
        <f t="shared" ref="CK874:CP876" si="5422">CK875</f>
        <v>0</v>
      </c>
      <c r="CL874" s="84">
        <f t="shared" si="5347"/>
        <v>12169.000000000002</v>
      </c>
      <c r="CM874" s="14">
        <f t="shared" si="5011"/>
        <v>12169.000000000002</v>
      </c>
      <c r="CN874" s="52">
        <f t="shared" si="5422"/>
        <v>0</v>
      </c>
      <c r="CO874" s="84">
        <f t="shared" si="5348"/>
        <v>12169.000000000002</v>
      </c>
      <c r="CP874" s="14">
        <f t="shared" si="5422"/>
        <v>0</v>
      </c>
      <c r="CQ874" s="29"/>
      <c r="CR874" s="29"/>
      <c r="CT874" s="1"/>
    </row>
    <row r="875" spans="1:99" s="1" customFormat="1" ht="15.6" hidden="1" customHeight="1" x14ac:dyDescent="0.3">
      <c r="A875" s="27" t="s">
        <v>498</v>
      </c>
      <c r="B875" s="27" t="s">
        <v>34</v>
      </c>
      <c r="C875" s="27" t="s">
        <v>127</v>
      </c>
      <c r="D875" s="27" t="s">
        <v>237</v>
      </c>
      <c r="E875" s="30"/>
      <c r="F875" s="28" t="s">
        <v>41</v>
      </c>
      <c r="G875" s="14">
        <f t="shared" si="5364"/>
        <v>11819.1</v>
      </c>
      <c r="H875" s="14">
        <f t="shared" si="5365"/>
        <v>12169.000000000002</v>
      </c>
      <c r="I875" s="14">
        <f t="shared" si="5366"/>
        <v>12169.000000000002</v>
      </c>
      <c r="J875" s="14">
        <f t="shared" si="5367"/>
        <v>0</v>
      </c>
      <c r="K875" s="14">
        <f t="shared" si="5368"/>
        <v>0</v>
      </c>
      <c r="L875" s="14">
        <f t="shared" si="5369"/>
        <v>0</v>
      </c>
      <c r="M875" s="14">
        <f t="shared" si="5340"/>
        <v>11819.1</v>
      </c>
      <c r="N875" s="14">
        <f t="shared" si="5341"/>
        <v>12169.000000000002</v>
      </c>
      <c r="O875" s="14">
        <f t="shared" si="5342"/>
        <v>12169.000000000002</v>
      </c>
      <c r="P875" s="14">
        <f t="shared" si="5370"/>
        <v>0</v>
      </c>
      <c r="Q875" s="14">
        <f t="shared" si="5371"/>
        <v>0</v>
      </c>
      <c r="R875" s="14">
        <f t="shared" si="5372"/>
        <v>0</v>
      </c>
      <c r="S875" s="14">
        <f t="shared" si="5373"/>
        <v>0</v>
      </c>
      <c r="T875" s="14">
        <f t="shared" si="5374"/>
        <v>0</v>
      </c>
      <c r="U875" s="14">
        <f t="shared" si="5375"/>
        <v>0</v>
      </c>
      <c r="V875" s="14">
        <f t="shared" si="5376"/>
        <v>0</v>
      </c>
      <c r="W875" s="14">
        <f t="shared" si="5377"/>
        <v>0</v>
      </c>
      <c r="X875" s="14">
        <f t="shared" si="5378"/>
        <v>0</v>
      </c>
      <c r="Y875" s="14">
        <f t="shared" ref="Y875:Y938" si="5423">M875+P875+Q875+R875+S875</f>
        <v>11819.1</v>
      </c>
      <c r="Z875" s="14">
        <f t="shared" ref="Z875:Z938" si="5424">N875+T875+U875</f>
        <v>12169.000000000002</v>
      </c>
      <c r="AA875" s="14">
        <f t="shared" ref="AA875:AA938" si="5425">O875+V875+X875+W875</f>
        <v>12169.000000000002</v>
      </c>
      <c r="AB875" s="14">
        <f t="shared" si="5379"/>
        <v>0</v>
      </c>
      <c r="AC875" s="14">
        <f t="shared" si="5380"/>
        <v>0</v>
      </c>
      <c r="AD875" s="14">
        <f t="shared" si="5381"/>
        <v>0</v>
      </c>
      <c r="AE875" s="14">
        <f t="shared" ref="AE875:AE938" si="5426">Y875+AB875</f>
        <v>11819.1</v>
      </c>
      <c r="AF875" s="14">
        <f t="shared" ref="AF875:AF938" si="5427">Z875+AC875</f>
        <v>12169.000000000002</v>
      </c>
      <c r="AG875" s="14">
        <f t="shared" ref="AG875:AG938" si="5428">AA875+AD875</f>
        <v>12169.000000000002</v>
      </c>
      <c r="AH875" s="14">
        <f t="shared" si="5382"/>
        <v>0</v>
      </c>
      <c r="AI875" s="14">
        <f t="shared" si="5383"/>
        <v>0</v>
      </c>
      <c r="AJ875" s="14">
        <f t="shared" si="5384"/>
        <v>0</v>
      </c>
      <c r="AK875" s="14">
        <f t="shared" si="5385"/>
        <v>0</v>
      </c>
      <c r="AL875" s="14">
        <f t="shared" si="5386"/>
        <v>0</v>
      </c>
      <c r="AM875" s="14">
        <f t="shared" si="5387"/>
        <v>0</v>
      </c>
      <c r="AN875" s="14">
        <f t="shared" si="5388"/>
        <v>0</v>
      </c>
      <c r="AO875" s="14">
        <f t="shared" si="5389"/>
        <v>0</v>
      </c>
      <c r="AP875" s="14">
        <f t="shared" si="5390"/>
        <v>0</v>
      </c>
      <c r="AQ875" s="14">
        <f t="shared" si="5391"/>
        <v>0</v>
      </c>
      <c r="AR875" s="14">
        <f t="shared" si="5392"/>
        <v>0</v>
      </c>
      <c r="AS875" s="14">
        <f t="shared" si="5393"/>
        <v>0</v>
      </c>
      <c r="AT875" s="14">
        <f t="shared" si="5394"/>
        <v>0</v>
      </c>
      <c r="AU875" s="14">
        <f t="shared" si="5395"/>
        <v>0</v>
      </c>
      <c r="AV875" s="14">
        <f t="shared" si="5396"/>
        <v>0</v>
      </c>
      <c r="AW875" s="14">
        <f t="shared" ref="AW875:AW938" si="5429">AE875+AH875+AI875+AJ875+AK875+AL875</f>
        <v>11819.1</v>
      </c>
      <c r="AX875" s="14">
        <f t="shared" ref="AX875:AX938" si="5430">AF875+AM875+AN875+AO875+AP875+AQ875</f>
        <v>12169.000000000002</v>
      </c>
      <c r="AY875" s="14">
        <f t="shared" ref="AY875:AY938" si="5431">AG875+AR875+AS875+AT875+AU875+AV875</f>
        <v>12169.000000000002</v>
      </c>
      <c r="AZ875" s="14">
        <f t="shared" si="5397"/>
        <v>0</v>
      </c>
      <c r="BA875" s="14">
        <f t="shared" ref="BA875:BA938" si="5432">AW875+AZ875</f>
        <v>11819.1</v>
      </c>
      <c r="BB875" s="14">
        <f t="shared" ref="BB875:BB938" si="5433">AX875</f>
        <v>12169.000000000002</v>
      </c>
      <c r="BC875" s="14">
        <f t="shared" ref="BC875:BC938" si="5434">AY875</f>
        <v>12169.000000000002</v>
      </c>
      <c r="BD875" s="14">
        <f t="shared" si="5398"/>
        <v>0</v>
      </c>
      <c r="BE875" s="14">
        <f t="shared" si="5399"/>
        <v>0</v>
      </c>
      <c r="BF875" s="14">
        <f t="shared" si="5400"/>
        <v>0</v>
      </c>
      <c r="BG875" s="14">
        <f t="shared" si="5401"/>
        <v>0</v>
      </c>
      <c r="BH875" s="14">
        <f t="shared" si="5402"/>
        <v>0</v>
      </c>
      <c r="BI875" s="14">
        <f t="shared" si="5403"/>
        <v>0</v>
      </c>
      <c r="BJ875" s="14">
        <f t="shared" si="5404"/>
        <v>0</v>
      </c>
      <c r="BK875" s="14">
        <f t="shared" si="5405"/>
        <v>0</v>
      </c>
      <c r="BL875" s="14">
        <f t="shared" si="5406"/>
        <v>0</v>
      </c>
      <c r="BM875" s="14">
        <f t="shared" si="5407"/>
        <v>0</v>
      </c>
      <c r="BN875" s="14">
        <f t="shared" si="5408"/>
        <v>0</v>
      </c>
      <c r="BO875" s="14">
        <f t="shared" ref="BO875:BO938" si="5435">BA875+BD875+BE875+BF875+BG875</f>
        <v>11819.1</v>
      </c>
      <c r="BP875" s="14">
        <f t="shared" ref="BP875:BP938" si="5436">BB875+BH875+BI875+BJ875+BK875</f>
        <v>12169.000000000002</v>
      </c>
      <c r="BQ875" s="14">
        <f t="shared" ref="BQ875:BQ938" si="5437">BC875+BL875+BM875+BN875</f>
        <v>12169.000000000002</v>
      </c>
      <c r="BR875" s="14">
        <f t="shared" si="5409"/>
        <v>0</v>
      </c>
      <c r="BS875" s="14">
        <f t="shared" si="5410"/>
        <v>0</v>
      </c>
      <c r="BT875" s="14">
        <f t="shared" si="5411"/>
        <v>0</v>
      </c>
      <c r="BU875" s="14">
        <f t="shared" ref="BU875:BU938" si="5438">BO875+BR875</f>
        <v>11819.1</v>
      </c>
      <c r="BV875" s="14">
        <f t="shared" ref="BV875:BV938" si="5439">BP875+BS875</f>
        <v>12169.000000000002</v>
      </c>
      <c r="BW875" s="14">
        <f t="shared" ref="BW875:BW938" si="5440">BQ875+BT875</f>
        <v>12169.000000000002</v>
      </c>
      <c r="BX875" s="14">
        <f t="shared" si="5412"/>
        <v>0</v>
      </c>
      <c r="BY875" s="14">
        <f t="shared" si="5413"/>
        <v>0</v>
      </c>
      <c r="BZ875" s="14">
        <f t="shared" si="5414"/>
        <v>0</v>
      </c>
      <c r="CA875" s="14">
        <f t="shared" si="5415"/>
        <v>0</v>
      </c>
      <c r="CB875" s="14">
        <f t="shared" si="5416"/>
        <v>0</v>
      </c>
      <c r="CC875" s="32">
        <f t="shared" si="5417"/>
        <v>0</v>
      </c>
      <c r="CD875" s="14">
        <f t="shared" si="5418"/>
        <v>0</v>
      </c>
      <c r="CE875" s="14">
        <f t="shared" si="5419"/>
        <v>0</v>
      </c>
      <c r="CF875" s="32">
        <f t="shared" si="5420"/>
        <v>0</v>
      </c>
      <c r="CG875" s="14">
        <f t="shared" ref="CG875:CG938" si="5441">BU875+BX875+BY875+BZ875</f>
        <v>11819.1</v>
      </c>
      <c r="CH875" s="14">
        <f t="shared" si="5421"/>
        <v>0</v>
      </c>
      <c r="CI875" s="14"/>
      <c r="CJ875" s="14">
        <f t="shared" ref="CJ875:CJ938" si="5442">BV875+CA875+CB875+CC875</f>
        <v>12169.000000000002</v>
      </c>
      <c r="CK875" s="52">
        <f t="shared" si="5422"/>
        <v>0</v>
      </c>
      <c r="CL875" s="52"/>
      <c r="CM875" s="14">
        <f t="shared" ref="CM875:CM938" si="5443">BW875+CD875+CE875+CF875</f>
        <v>12169.000000000002</v>
      </c>
      <c r="CN875" s="52">
        <f t="shared" si="5422"/>
        <v>0</v>
      </c>
      <c r="CO875" s="52"/>
      <c r="CP875" s="14">
        <f t="shared" si="5422"/>
        <v>0</v>
      </c>
      <c r="CQ875" s="29">
        <v>0</v>
      </c>
      <c r="CR875" s="29"/>
      <c r="CS875" s="1" t="s">
        <v>75</v>
      </c>
    </row>
    <row r="876" spans="1:99" ht="78" customHeight="1" x14ac:dyDescent="0.3">
      <c r="A876" s="76" t="s">
        <v>498</v>
      </c>
      <c r="B876" s="76" t="s">
        <v>34</v>
      </c>
      <c r="C876" s="76" t="s">
        <v>127</v>
      </c>
      <c r="D876" s="76" t="s">
        <v>427</v>
      </c>
      <c r="E876" s="88"/>
      <c r="F876" s="77" t="s">
        <v>428</v>
      </c>
      <c r="G876" s="14">
        <f t="shared" si="5364"/>
        <v>11819.1</v>
      </c>
      <c r="H876" s="14">
        <f t="shared" si="5365"/>
        <v>12169.000000000002</v>
      </c>
      <c r="I876" s="14">
        <f t="shared" si="5366"/>
        <v>12169.000000000002</v>
      </c>
      <c r="J876" s="14">
        <f t="shared" si="5367"/>
        <v>0</v>
      </c>
      <c r="K876" s="14">
        <f t="shared" si="5368"/>
        <v>0</v>
      </c>
      <c r="L876" s="14">
        <f t="shared" si="5369"/>
        <v>0</v>
      </c>
      <c r="M876" s="14">
        <f t="shared" si="5340"/>
        <v>11819.1</v>
      </c>
      <c r="N876" s="14">
        <f t="shared" si="5341"/>
        <v>12169.000000000002</v>
      </c>
      <c r="O876" s="14">
        <f t="shared" si="5342"/>
        <v>12169.000000000002</v>
      </c>
      <c r="P876" s="14">
        <f t="shared" si="5370"/>
        <v>0</v>
      </c>
      <c r="Q876" s="14">
        <f t="shared" si="5371"/>
        <v>0</v>
      </c>
      <c r="R876" s="14">
        <f t="shared" si="5372"/>
        <v>0</v>
      </c>
      <c r="S876" s="14">
        <f t="shared" si="5373"/>
        <v>0</v>
      </c>
      <c r="T876" s="14">
        <f t="shared" si="5374"/>
        <v>0</v>
      </c>
      <c r="U876" s="14">
        <f t="shared" si="5375"/>
        <v>0</v>
      </c>
      <c r="V876" s="14">
        <f t="shared" si="5376"/>
        <v>0</v>
      </c>
      <c r="W876" s="14">
        <f t="shared" si="5377"/>
        <v>0</v>
      </c>
      <c r="X876" s="14">
        <f t="shared" si="5378"/>
        <v>0</v>
      </c>
      <c r="Y876" s="14">
        <f t="shared" si="5423"/>
        <v>11819.1</v>
      </c>
      <c r="Z876" s="14">
        <f t="shared" si="5424"/>
        <v>12169.000000000002</v>
      </c>
      <c r="AA876" s="14">
        <f t="shared" si="5425"/>
        <v>12169.000000000002</v>
      </c>
      <c r="AB876" s="14">
        <f t="shared" si="5379"/>
        <v>0</v>
      </c>
      <c r="AC876" s="14">
        <f t="shared" si="5380"/>
        <v>0</v>
      </c>
      <c r="AD876" s="14">
        <f t="shared" si="5381"/>
        <v>0</v>
      </c>
      <c r="AE876" s="14">
        <f t="shared" si="5426"/>
        <v>11819.1</v>
      </c>
      <c r="AF876" s="14">
        <f t="shared" si="5427"/>
        <v>12169.000000000002</v>
      </c>
      <c r="AG876" s="14">
        <f t="shared" si="5428"/>
        <v>12169.000000000002</v>
      </c>
      <c r="AH876" s="14">
        <f t="shared" si="5382"/>
        <v>0</v>
      </c>
      <c r="AI876" s="14">
        <f t="shared" si="5383"/>
        <v>0</v>
      </c>
      <c r="AJ876" s="14">
        <f t="shared" si="5384"/>
        <v>0</v>
      </c>
      <c r="AK876" s="14">
        <f t="shared" si="5385"/>
        <v>0</v>
      </c>
      <c r="AL876" s="14">
        <f t="shared" si="5386"/>
        <v>0</v>
      </c>
      <c r="AM876" s="14">
        <f t="shared" si="5387"/>
        <v>0</v>
      </c>
      <c r="AN876" s="14">
        <f t="shared" si="5388"/>
        <v>0</v>
      </c>
      <c r="AO876" s="14">
        <f t="shared" si="5389"/>
        <v>0</v>
      </c>
      <c r="AP876" s="14">
        <f t="shared" si="5390"/>
        <v>0</v>
      </c>
      <c r="AQ876" s="14">
        <f t="shared" si="5391"/>
        <v>0</v>
      </c>
      <c r="AR876" s="14">
        <f t="shared" si="5392"/>
        <v>0</v>
      </c>
      <c r="AS876" s="14">
        <f t="shared" si="5393"/>
        <v>0</v>
      </c>
      <c r="AT876" s="14">
        <f t="shared" si="5394"/>
        <v>0</v>
      </c>
      <c r="AU876" s="14">
        <f t="shared" si="5395"/>
        <v>0</v>
      </c>
      <c r="AV876" s="14">
        <f t="shared" si="5396"/>
        <v>0</v>
      </c>
      <c r="AW876" s="14">
        <f t="shared" si="5429"/>
        <v>11819.1</v>
      </c>
      <c r="AX876" s="14">
        <f t="shared" si="5430"/>
        <v>12169.000000000002</v>
      </c>
      <c r="AY876" s="14">
        <f t="shared" si="5431"/>
        <v>12169.000000000002</v>
      </c>
      <c r="AZ876" s="14">
        <f t="shared" si="5397"/>
        <v>0</v>
      </c>
      <c r="BA876" s="14">
        <f t="shared" si="5432"/>
        <v>11819.1</v>
      </c>
      <c r="BB876" s="14">
        <f t="shared" si="5433"/>
        <v>12169.000000000002</v>
      </c>
      <c r="BC876" s="14">
        <f t="shared" si="5434"/>
        <v>12169.000000000002</v>
      </c>
      <c r="BD876" s="14">
        <f t="shared" si="5398"/>
        <v>0</v>
      </c>
      <c r="BE876" s="14">
        <f t="shared" si="5399"/>
        <v>0</v>
      </c>
      <c r="BF876" s="14">
        <f t="shared" si="5400"/>
        <v>0</v>
      </c>
      <c r="BG876" s="14">
        <f t="shared" si="5401"/>
        <v>0</v>
      </c>
      <c r="BH876" s="14">
        <f t="shared" si="5402"/>
        <v>0</v>
      </c>
      <c r="BI876" s="14">
        <f t="shared" si="5403"/>
        <v>0</v>
      </c>
      <c r="BJ876" s="14">
        <f t="shared" si="5404"/>
        <v>0</v>
      </c>
      <c r="BK876" s="14">
        <f t="shared" si="5405"/>
        <v>0</v>
      </c>
      <c r="BL876" s="14">
        <f t="shared" si="5406"/>
        <v>0</v>
      </c>
      <c r="BM876" s="14">
        <f t="shared" si="5407"/>
        <v>0</v>
      </c>
      <c r="BN876" s="14">
        <f t="shared" si="5408"/>
        <v>0</v>
      </c>
      <c r="BO876" s="14">
        <f t="shared" si="5435"/>
        <v>11819.1</v>
      </c>
      <c r="BP876" s="14">
        <f t="shared" si="5436"/>
        <v>12169.000000000002</v>
      </c>
      <c r="BQ876" s="14">
        <f t="shared" si="5437"/>
        <v>12169.000000000002</v>
      </c>
      <c r="BR876" s="14">
        <f t="shared" si="5409"/>
        <v>0</v>
      </c>
      <c r="BS876" s="14">
        <f t="shared" si="5410"/>
        <v>0</v>
      </c>
      <c r="BT876" s="14">
        <f t="shared" si="5411"/>
        <v>0</v>
      </c>
      <c r="BU876" s="14">
        <f t="shared" si="5438"/>
        <v>11819.1</v>
      </c>
      <c r="BV876" s="14">
        <f t="shared" si="5439"/>
        <v>12169.000000000002</v>
      </c>
      <c r="BW876" s="14">
        <f t="shared" si="5440"/>
        <v>12169.000000000002</v>
      </c>
      <c r="BX876" s="14">
        <f t="shared" si="5412"/>
        <v>0</v>
      </c>
      <c r="BY876" s="14">
        <f t="shared" si="5413"/>
        <v>0</v>
      </c>
      <c r="BZ876" s="14">
        <f t="shared" si="5414"/>
        <v>0</v>
      </c>
      <c r="CA876" s="14">
        <f t="shared" si="5415"/>
        <v>0</v>
      </c>
      <c r="CB876" s="14">
        <f t="shared" si="5416"/>
        <v>0</v>
      </c>
      <c r="CC876" s="14">
        <f t="shared" si="5417"/>
        <v>0</v>
      </c>
      <c r="CD876" s="14">
        <f t="shared" si="5418"/>
        <v>0</v>
      </c>
      <c r="CE876" s="14">
        <f t="shared" si="5419"/>
        <v>0</v>
      </c>
      <c r="CF876" s="14">
        <f t="shared" si="5420"/>
        <v>0</v>
      </c>
      <c r="CG876" s="14">
        <f t="shared" si="5441"/>
        <v>11819.1</v>
      </c>
      <c r="CH876" s="14">
        <f t="shared" si="5421"/>
        <v>0</v>
      </c>
      <c r="CI876" s="84">
        <f t="shared" ref="CI876:CI890" si="5444">CG876+CH876</f>
        <v>11819.1</v>
      </c>
      <c r="CJ876" s="14">
        <f t="shared" si="5442"/>
        <v>12169.000000000002</v>
      </c>
      <c r="CK876" s="52">
        <f t="shared" si="5422"/>
        <v>0</v>
      </c>
      <c r="CL876" s="84">
        <f t="shared" ref="CL876:CL890" si="5445">CJ876+CK876</f>
        <v>12169.000000000002</v>
      </c>
      <c r="CM876" s="14">
        <f t="shared" si="5443"/>
        <v>12169.000000000002</v>
      </c>
      <c r="CN876" s="52">
        <f t="shared" si="5422"/>
        <v>0</v>
      </c>
      <c r="CO876" s="84">
        <f t="shared" ref="CO876:CO890" si="5446">CM876+CN876</f>
        <v>12169.000000000002</v>
      </c>
      <c r="CP876" s="14">
        <f t="shared" si="5422"/>
        <v>0</v>
      </c>
      <c r="CQ876" s="29"/>
      <c r="CR876" s="29"/>
      <c r="CT876" s="1"/>
    </row>
    <row r="877" spans="1:99" ht="31.2" customHeight="1" x14ac:dyDescent="0.3">
      <c r="A877" s="76" t="s">
        <v>498</v>
      </c>
      <c r="B877" s="76" t="s">
        <v>34</v>
      </c>
      <c r="C877" s="76" t="s">
        <v>127</v>
      </c>
      <c r="D877" s="76" t="s">
        <v>429</v>
      </c>
      <c r="E877" s="88"/>
      <c r="F877" s="77" t="s">
        <v>430</v>
      </c>
      <c r="G877" s="14">
        <f t="shared" ref="G877:L877" si="5447">G878+G879</f>
        <v>11819.1</v>
      </c>
      <c r="H877" s="14">
        <f t="shared" si="5447"/>
        <v>12169.000000000002</v>
      </c>
      <c r="I877" s="14">
        <f t="shared" si="5447"/>
        <v>12169.000000000002</v>
      </c>
      <c r="J877" s="14">
        <f t="shared" si="5447"/>
        <v>0</v>
      </c>
      <c r="K877" s="14">
        <f t="shared" si="5447"/>
        <v>0</v>
      </c>
      <c r="L877" s="14">
        <f t="shared" si="5447"/>
        <v>0</v>
      </c>
      <c r="M877" s="14">
        <f t="shared" si="5340"/>
        <v>11819.1</v>
      </c>
      <c r="N877" s="14">
        <f t="shared" si="5341"/>
        <v>12169.000000000002</v>
      </c>
      <c r="O877" s="14">
        <f t="shared" si="5342"/>
        <v>12169.000000000002</v>
      </c>
      <c r="P877" s="14">
        <f t="shared" ref="P877:X877" si="5448">P878+P879</f>
        <v>0</v>
      </c>
      <c r="Q877" s="14">
        <f t="shared" si="5448"/>
        <v>0</v>
      </c>
      <c r="R877" s="14">
        <f t="shared" si="5448"/>
        <v>0</v>
      </c>
      <c r="S877" s="14">
        <f t="shared" si="5448"/>
        <v>0</v>
      </c>
      <c r="T877" s="14">
        <f t="shared" si="5448"/>
        <v>0</v>
      </c>
      <c r="U877" s="14">
        <f t="shared" si="5448"/>
        <v>0</v>
      </c>
      <c r="V877" s="14">
        <f t="shared" si="5448"/>
        <v>0</v>
      </c>
      <c r="W877" s="14">
        <f t="shared" si="5448"/>
        <v>0</v>
      </c>
      <c r="X877" s="14">
        <f t="shared" si="5448"/>
        <v>0</v>
      </c>
      <c r="Y877" s="14">
        <f t="shared" si="5423"/>
        <v>11819.1</v>
      </c>
      <c r="Z877" s="14">
        <f t="shared" si="5424"/>
        <v>12169.000000000002</v>
      </c>
      <c r="AA877" s="14">
        <f t="shared" si="5425"/>
        <v>12169.000000000002</v>
      </c>
      <c r="AB877" s="14">
        <f>AB878+AB879</f>
        <v>0</v>
      </c>
      <c r="AC877" s="14">
        <f>AC878+AC879</f>
        <v>0</v>
      </c>
      <c r="AD877" s="14">
        <f>AD878+AD879</f>
        <v>0</v>
      </c>
      <c r="AE877" s="14">
        <f t="shared" si="5426"/>
        <v>11819.1</v>
      </c>
      <c r="AF877" s="14">
        <f t="shared" si="5427"/>
        <v>12169.000000000002</v>
      </c>
      <c r="AG877" s="14">
        <f t="shared" si="5428"/>
        <v>12169.000000000002</v>
      </c>
      <c r="AH877" s="14">
        <f t="shared" ref="AH877:AV877" si="5449">AH878+AH879</f>
        <v>0</v>
      </c>
      <c r="AI877" s="14">
        <f t="shared" si="5449"/>
        <v>0</v>
      </c>
      <c r="AJ877" s="14">
        <f t="shared" si="5449"/>
        <v>0</v>
      </c>
      <c r="AK877" s="14">
        <f t="shared" si="5449"/>
        <v>0</v>
      </c>
      <c r="AL877" s="14">
        <f t="shared" si="5449"/>
        <v>0</v>
      </c>
      <c r="AM877" s="14">
        <f t="shared" si="5449"/>
        <v>0</v>
      </c>
      <c r="AN877" s="14">
        <f t="shared" si="5449"/>
        <v>0</v>
      </c>
      <c r="AO877" s="14">
        <f t="shared" si="5449"/>
        <v>0</v>
      </c>
      <c r="AP877" s="14">
        <f t="shared" si="5449"/>
        <v>0</v>
      </c>
      <c r="AQ877" s="14">
        <f t="shared" si="5449"/>
        <v>0</v>
      </c>
      <c r="AR877" s="14">
        <f t="shared" si="5449"/>
        <v>0</v>
      </c>
      <c r="AS877" s="14">
        <f t="shared" si="5449"/>
        <v>0</v>
      </c>
      <c r="AT877" s="14">
        <f t="shared" si="5449"/>
        <v>0</v>
      </c>
      <c r="AU877" s="14">
        <f t="shared" si="5449"/>
        <v>0</v>
      </c>
      <c r="AV877" s="14">
        <f t="shared" si="5449"/>
        <v>0</v>
      </c>
      <c r="AW877" s="14">
        <f t="shared" si="5429"/>
        <v>11819.1</v>
      </c>
      <c r="AX877" s="14">
        <f t="shared" si="5430"/>
        <v>12169.000000000002</v>
      </c>
      <c r="AY877" s="14">
        <f t="shared" si="5431"/>
        <v>12169.000000000002</v>
      </c>
      <c r="AZ877" s="14">
        <f>AZ878+AZ879</f>
        <v>0</v>
      </c>
      <c r="BA877" s="14">
        <f t="shared" si="5432"/>
        <v>11819.1</v>
      </c>
      <c r="BB877" s="14">
        <f t="shared" si="5433"/>
        <v>12169.000000000002</v>
      </c>
      <c r="BC877" s="14">
        <f t="shared" si="5434"/>
        <v>12169.000000000002</v>
      </c>
      <c r="BD877" s="14">
        <f t="shared" ref="BD877:BN877" si="5450">BD878+BD879</f>
        <v>0</v>
      </c>
      <c r="BE877" s="14">
        <f t="shared" si="5450"/>
        <v>0</v>
      </c>
      <c r="BF877" s="14">
        <f t="shared" si="5450"/>
        <v>0</v>
      </c>
      <c r="BG877" s="14">
        <f t="shared" si="5450"/>
        <v>0</v>
      </c>
      <c r="BH877" s="14">
        <f t="shared" si="5450"/>
        <v>0</v>
      </c>
      <c r="BI877" s="14">
        <f t="shared" si="5450"/>
        <v>0</v>
      </c>
      <c r="BJ877" s="14">
        <f t="shared" si="5450"/>
        <v>0</v>
      </c>
      <c r="BK877" s="14">
        <f t="shared" si="5450"/>
        <v>0</v>
      </c>
      <c r="BL877" s="14">
        <f t="shared" si="5450"/>
        <v>0</v>
      </c>
      <c r="BM877" s="14">
        <f t="shared" si="5450"/>
        <v>0</v>
      </c>
      <c r="BN877" s="14">
        <f t="shared" si="5450"/>
        <v>0</v>
      </c>
      <c r="BO877" s="14">
        <f t="shared" si="5435"/>
        <v>11819.1</v>
      </c>
      <c r="BP877" s="14">
        <f t="shared" si="5436"/>
        <v>12169.000000000002</v>
      </c>
      <c r="BQ877" s="14">
        <f t="shared" si="5437"/>
        <v>12169.000000000002</v>
      </c>
      <c r="BR877" s="14">
        <f>BR878+BR879</f>
        <v>0</v>
      </c>
      <c r="BS877" s="14">
        <f>BS878+BS879</f>
        <v>0</v>
      </c>
      <c r="BT877" s="14">
        <f>BT878+BT879</f>
        <v>0</v>
      </c>
      <c r="BU877" s="14">
        <f t="shared" si="5438"/>
        <v>11819.1</v>
      </c>
      <c r="BV877" s="14">
        <f t="shared" si="5439"/>
        <v>12169.000000000002</v>
      </c>
      <c r="BW877" s="14">
        <f t="shared" si="5440"/>
        <v>12169.000000000002</v>
      </c>
      <c r="BX877" s="14">
        <f t="shared" ref="BX877:CF877" si="5451">BX878+BX879</f>
        <v>0</v>
      </c>
      <c r="BY877" s="14">
        <f t="shared" si="5451"/>
        <v>0</v>
      </c>
      <c r="BZ877" s="14">
        <f t="shared" si="5451"/>
        <v>0</v>
      </c>
      <c r="CA877" s="14">
        <f t="shared" si="5451"/>
        <v>0</v>
      </c>
      <c r="CB877" s="14">
        <f t="shared" si="5451"/>
        <v>0</v>
      </c>
      <c r="CC877" s="14">
        <f t="shared" si="5451"/>
        <v>0</v>
      </c>
      <c r="CD877" s="14">
        <f t="shared" si="5451"/>
        <v>0</v>
      </c>
      <c r="CE877" s="14">
        <f t="shared" si="5451"/>
        <v>0</v>
      </c>
      <c r="CF877" s="14">
        <f t="shared" si="5451"/>
        <v>0</v>
      </c>
      <c r="CG877" s="14">
        <f t="shared" si="5441"/>
        <v>11819.1</v>
      </c>
      <c r="CH877" s="14">
        <f>CH878+CH879</f>
        <v>0</v>
      </c>
      <c r="CI877" s="84">
        <f t="shared" si="5444"/>
        <v>11819.1</v>
      </c>
      <c r="CJ877" s="14">
        <f t="shared" si="5442"/>
        <v>12169.000000000002</v>
      </c>
      <c r="CK877" s="52">
        <f>CK878+CK879</f>
        <v>0</v>
      </c>
      <c r="CL877" s="84">
        <f t="shared" si="5445"/>
        <v>12169.000000000002</v>
      </c>
      <c r="CM877" s="14">
        <f t="shared" si="5443"/>
        <v>12169.000000000002</v>
      </c>
      <c r="CN877" s="52">
        <f>CN878+CN879</f>
        <v>0</v>
      </c>
      <c r="CO877" s="84">
        <f t="shared" si="5446"/>
        <v>12169.000000000002</v>
      </c>
      <c r="CP877" s="14">
        <f>CP878+CP879</f>
        <v>0</v>
      </c>
      <c r="CQ877" s="29"/>
      <c r="CR877" s="29"/>
      <c r="CT877" s="1"/>
    </row>
    <row r="878" spans="1:99" ht="78" customHeight="1" x14ac:dyDescent="0.3">
      <c r="A878" s="76" t="s">
        <v>498</v>
      </c>
      <c r="B878" s="76" t="s">
        <v>34</v>
      </c>
      <c r="C878" s="76" t="s">
        <v>127</v>
      </c>
      <c r="D878" s="76" t="s">
        <v>429</v>
      </c>
      <c r="E878" s="76" t="s">
        <v>58</v>
      </c>
      <c r="F878" s="77" t="s">
        <v>59</v>
      </c>
      <c r="G878" s="14">
        <v>11379.4</v>
      </c>
      <c r="H878" s="14">
        <v>11729.300000000001</v>
      </c>
      <c r="I878" s="14">
        <v>11729.300000000001</v>
      </c>
      <c r="J878" s="14"/>
      <c r="K878" s="14"/>
      <c r="L878" s="14"/>
      <c r="M878" s="14">
        <f t="shared" si="5340"/>
        <v>11379.4</v>
      </c>
      <c r="N878" s="14">
        <f t="shared" si="5341"/>
        <v>11729.300000000001</v>
      </c>
      <c r="O878" s="14">
        <f t="shared" si="5342"/>
        <v>11729.300000000001</v>
      </c>
      <c r="P878" s="14"/>
      <c r="Q878" s="14"/>
      <c r="R878" s="14"/>
      <c r="S878" s="14"/>
      <c r="T878" s="14"/>
      <c r="U878" s="14"/>
      <c r="V878" s="14"/>
      <c r="W878" s="14"/>
      <c r="X878" s="14"/>
      <c r="Y878" s="14">
        <f t="shared" si="5423"/>
        <v>11379.4</v>
      </c>
      <c r="Z878" s="14">
        <f t="shared" si="5424"/>
        <v>11729.300000000001</v>
      </c>
      <c r="AA878" s="14">
        <f t="shared" si="5425"/>
        <v>11729.300000000001</v>
      </c>
      <c r="AB878" s="14"/>
      <c r="AC878" s="14"/>
      <c r="AD878" s="14"/>
      <c r="AE878" s="14">
        <f t="shared" si="5426"/>
        <v>11379.4</v>
      </c>
      <c r="AF878" s="14">
        <f t="shared" si="5427"/>
        <v>11729.300000000001</v>
      </c>
      <c r="AG878" s="14">
        <f t="shared" si="5428"/>
        <v>11729.300000000001</v>
      </c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>
        <f t="shared" si="5429"/>
        <v>11379.4</v>
      </c>
      <c r="AX878" s="14">
        <f t="shared" si="5430"/>
        <v>11729.300000000001</v>
      </c>
      <c r="AY878" s="14">
        <f t="shared" si="5431"/>
        <v>11729.300000000001</v>
      </c>
      <c r="AZ878" s="14"/>
      <c r="BA878" s="14">
        <f t="shared" si="5432"/>
        <v>11379.4</v>
      </c>
      <c r="BB878" s="14">
        <f t="shared" si="5433"/>
        <v>11729.300000000001</v>
      </c>
      <c r="BC878" s="14">
        <f t="shared" si="5434"/>
        <v>11729.300000000001</v>
      </c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>
        <f t="shared" si="5435"/>
        <v>11379.4</v>
      </c>
      <c r="BP878" s="14">
        <f t="shared" si="5436"/>
        <v>11729.300000000001</v>
      </c>
      <c r="BQ878" s="14">
        <f t="shared" si="5437"/>
        <v>11729.300000000001</v>
      </c>
      <c r="BR878" s="14"/>
      <c r="BS878" s="14"/>
      <c r="BT878" s="14"/>
      <c r="BU878" s="14">
        <f t="shared" si="5438"/>
        <v>11379.4</v>
      </c>
      <c r="BV878" s="14">
        <f t="shared" si="5439"/>
        <v>11729.300000000001</v>
      </c>
      <c r="BW878" s="14">
        <f t="shared" si="5440"/>
        <v>11729.300000000001</v>
      </c>
      <c r="BX878" s="14"/>
      <c r="BY878" s="14"/>
      <c r="BZ878" s="14"/>
      <c r="CA878" s="14"/>
      <c r="CB878" s="14"/>
      <c r="CC878" s="14"/>
      <c r="CD878" s="14"/>
      <c r="CE878" s="14"/>
      <c r="CF878" s="14"/>
      <c r="CG878" s="14">
        <f t="shared" si="5441"/>
        <v>11379.4</v>
      </c>
      <c r="CH878" s="14"/>
      <c r="CI878" s="84">
        <f t="shared" si="5444"/>
        <v>11379.4</v>
      </c>
      <c r="CJ878" s="14">
        <f t="shared" si="5442"/>
        <v>11729.300000000001</v>
      </c>
      <c r="CK878" s="52"/>
      <c r="CL878" s="84">
        <f t="shared" si="5445"/>
        <v>11729.300000000001</v>
      </c>
      <c r="CM878" s="14">
        <f t="shared" si="5443"/>
        <v>11729.300000000001</v>
      </c>
      <c r="CN878" s="52"/>
      <c r="CO878" s="84">
        <f t="shared" si="5446"/>
        <v>11729.300000000001</v>
      </c>
      <c r="CP878" s="14"/>
      <c r="CQ878" s="29"/>
      <c r="CR878" s="29"/>
      <c r="CT878" s="1"/>
    </row>
    <row r="879" spans="1:99" ht="31.2" customHeight="1" x14ac:dyDescent="0.3">
      <c r="A879" s="76" t="s">
        <v>498</v>
      </c>
      <c r="B879" s="76" t="s">
        <v>34</v>
      </c>
      <c r="C879" s="76" t="s">
        <v>127</v>
      </c>
      <c r="D879" s="76" t="s">
        <v>429</v>
      </c>
      <c r="E879" s="76" t="s">
        <v>46</v>
      </c>
      <c r="F879" s="77" t="s">
        <v>47</v>
      </c>
      <c r="G879" s="14">
        <v>439.7</v>
      </c>
      <c r="H879" s="14">
        <v>439.7</v>
      </c>
      <c r="I879" s="14">
        <v>439.7</v>
      </c>
      <c r="J879" s="14"/>
      <c r="K879" s="14"/>
      <c r="L879" s="14"/>
      <c r="M879" s="14">
        <f t="shared" si="5340"/>
        <v>439.7</v>
      </c>
      <c r="N879" s="14">
        <f t="shared" si="5341"/>
        <v>439.7</v>
      </c>
      <c r="O879" s="14">
        <f t="shared" si="5342"/>
        <v>439.7</v>
      </c>
      <c r="P879" s="14"/>
      <c r="Q879" s="14"/>
      <c r="R879" s="14"/>
      <c r="S879" s="14"/>
      <c r="T879" s="14"/>
      <c r="U879" s="14"/>
      <c r="V879" s="14"/>
      <c r="W879" s="14"/>
      <c r="X879" s="14"/>
      <c r="Y879" s="14">
        <f t="shared" si="5423"/>
        <v>439.7</v>
      </c>
      <c r="Z879" s="14">
        <f t="shared" si="5424"/>
        <v>439.7</v>
      </c>
      <c r="AA879" s="14">
        <f t="shared" si="5425"/>
        <v>439.7</v>
      </c>
      <c r="AB879" s="14"/>
      <c r="AC879" s="14"/>
      <c r="AD879" s="14"/>
      <c r="AE879" s="14">
        <f t="shared" si="5426"/>
        <v>439.7</v>
      </c>
      <c r="AF879" s="14">
        <f t="shared" si="5427"/>
        <v>439.7</v>
      </c>
      <c r="AG879" s="14">
        <f t="shared" si="5428"/>
        <v>439.7</v>
      </c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>
        <f t="shared" si="5429"/>
        <v>439.7</v>
      </c>
      <c r="AX879" s="14">
        <f t="shared" si="5430"/>
        <v>439.7</v>
      </c>
      <c r="AY879" s="14">
        <f t="shared" si="5431"/>
        <v>439.7</v>
      </c>
      <c r="AZ879" s="14"/>
      <c r="BA879" s="14">
        <f t="shared" si="5432"/>
        <v>439.7</v>
      </c>
      <c r="BB879" s="14">
        <f t="shared" si="5433"/>
        <v>439.7</v>
      </c>
      <c r="BC879" s="14">
        <f t="shared" si="5434"/>
        <v>439.7</v>
      </c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>
        <f t="shared" si="5435"/>
        <v>439.7</v>
      </c>
      <c r="BP879" s="14">
        <f t="shared" si="5436"/>
        <v>439.7</v>
      </c>
      <c r="BQ879" s="14">
        <f t="shared" si="5437"/>
        <v>439.7</v>
      </c>
      <c r="BR879" s="14"/>
      <c r="BS879" s="14"/>
      <c r="BT879" s="14"/>
      <c r="BU879" s="14">
        <f t="shared" si="5438"/>
        <v>439.7</v>
      </c>
      <c r="BV879" s="14">
        <f t="shared" si="5439"/>
        <v>439.7</v>
      </c>
      <c r="BW879" s="14">
        <f t="shared" si="5440"/>
        <v>439.7</v>
      </c>
      <c r="BX879" s="14"/>
      <c r="BY879" s="14"/>
      <c r="BZ879" s="14"/>
      <c r="CA879" s="14"/>
      <c r="CB879" s="14"/>
      <c r="CC879" s="14"/>
      <c r="CD879" s="14"/>
      <c r="CE879" s="14"/>
      <c r="CF879" s="14"/>
      <c r="CG879" s="14">
        <f t="shared" si="5441"/>
        <v>439.7</v>
      </c>
      <c r="CH879" s="14"/>
      <c r="CI879" s="84">
        <f t="shared" si="5444"/>
        <v>439.7</v>
      </c>
      <c r="CJ879" s="14">
        <f t="shared" si="5442"/>
        <v>439.7</v>
      </c>
      <c r="CK879" s="52"/>
      <c r="CL879" s="84">
        <f t="shared" si="5445"/>
        <v>439.7</v>
      </c>
      <c r="CM879" s="14">
        <f t="shared" si="5443"/>
        <v>439.7</v>
      </c>
      <c r="CN879" s="52"/>
      <c r="CO879" s="84">
        <f t="shared" si="5446"/>
        <v>439.7</v>
      </c>
      <c r="CP879" s="14"/>
      <c r="CQ879" s="29"/>
      <c r="CR879" s="29"/>
      <c r="CT879" s="1"/>
    </row>
    <row r="880" spans="1:99" ht="31.2" customHeight="1" x14ac:dyDescent="0.3">
      <c r="A880" s="76" t="s">
        <v>498</v>
      </c>
      <c r="B880" s="76" t="s">
        <v>34</v>
      </c>
      <c r="C880" s="76" t="s">
        <v>127</v>
      </c>
      <c r="D880" s="76" t="s">
        <v>97</v>
      </c>
      <c r="E880" s="88"/>
      <c r="F880" s="77" t="s">
        <v>98</v>
      </c>
      <c r="G880" s="14">
        <f t="shared" ref="G880:G881" si="5452">G881</f>
        <v>65183.8</v>
      </c>
      <c r="H880" s="14">
        <f t="shared" ref="H880:H881" si="5453">H881</f>
        <v>67059.100000000006</v>
      </c>
      <c r="I880" s="14">
        <f t="shared" ref="I880:I881" si="5454">I881</f>
        <v>67059.100000000006</v>
      </c>
      <c r="J880" s="14">
        <f t="shared" ref="J880:J881" si="5455">J881</f>
        <v>709.5</v>
      </c>
      <c r="K880" s="14">
        <f t="shared" ref="K880:K881" si="5456">K881</f>
        <v>731.4</v>
      </c>
      <c r="L880" s="14">
        <f t="shared" ref="L880:L881" si="5457">L881</f>
        <v>731.4</v>
      </c>
      <c r="M880" s="14">
        <f t="shared" si="5340"/>
        <v>65893.3</v>
      </c>
      <c r="N880" s="14">
        <f t="shared" si="5341"/>
        <v>67790.5</v>
      </c>
      <c r="O880" s="14">
        <f t="shared" si="5342"/>
        <v>67790.5</v>
      </c>
      <c r="P880" s="14">
        <f t="shared" ref="P880:P881" si="5458">P881</f>
        <v>9066.1</v>
      </c>
      <c r="Q880" s="14">
        <f t="shared" ref="Q880:Q881" si="5459">Q881</f>
        <v>0</v>
      </c>
      <c r="R880" s="14">
        <f t="shared" ref="R880:R881" si="5460">R881</f>
        <v>0</v>
      </c>
      <c r="S880" s="14">
        <f t="shared" ref="S880:S881" si="5461">S881</f>
        <v>0</v>
      </c>
      <c r="T880" s="14">
        <f t="shared" ref="T880:T881" si="5462">T881</f>
        <v>11382.6</v>
      </c>
      <c r="U880" s="14">
        <f t="shared" ref="U880:U881" si="5463">U881</f>
        <v>0</v>
      </c>
      <c r="V880" s="14">
        <f t="shared" ref="V880:V881" si="5464">V881</f>
        <v>11382.6</v>
      </c>
      <c r="W880" s="14">
        <f t="shared" ref="W880:W881" si="5465">W881</f>
        <v>0</v>
      </c>
      <c r="X880" s="14">
        <f t="shared" ref="X880:X881" si="5466">X881</f>
        <v>0</v>
      </c>
      <c r="Y880" s="14">
        <f t="shared" si="5423"/>
        <v>74959.400000000009</v>
      </c>
      <c r="Z880" s="14">
        <f t="shared" si="5424"/>
        <v>79173.100000000006</v>
      </c>
      <c r="AA880" s="14">
        <f t="shared" si="5425"/>
        <v>79173.100000000006</v>
      </c>
      <c r="AB880" s="14">
        <f t="shared" ref="AB880:AB881" si="5467">AB881</f>
        <v>0</v>
      </c>
      <c r="AC880" s="14">
        <f t="shared" ref="AC880:AC881" si="5468">AC881</f>
        <v>0</v>
      </c>
      <c r="AD880" s="14">
        <f t="shared" ref="AD880:AD881" si="5469">AD881</f>
        <v>0</v>
      </c>
      <c r="AE880" s="14">
        <f t="shared" si="5426"/>
        <v>74959.400000000009</v>
      </c>
      <c r="AF880" s="14">
        <f t="shared" si="5427"/>
        <v>79173.100000000006</v>
      </c>
      <c r="AG880" s="14">
        <f t="shared" si="5428"/>
        <v>79173.100000000006</v>
      </c>
      <c r="AH880" s="14">
        <f t="shared" ref="AH880:AH881" si="5470">AH881</f>
        <v>0</v>
      </c>
      <c r="AI880" s="14">
        <f t="shared" ref="AI880:AI881" si="5471">AI881</f>
        <v>0</v>
      </c>
      <c r="AJ880" s="14">
        <f t="shared" ref="AJ880:AJ881" si="5472">AJ881</f>
        <v>0</v>
      </c>
      <c r="AK880" s="14">
        <f t="shared" ref="AK880:AK881" si="5473">AK881</f>
        <v>0</v>
      </c>
      <c r="AL880" s="14">
        <f t="shared" ref="AL880:AL881" si="5474">AL881</f>
        <v>0</v>
      </c>
      <c r="AM880" s="14">
        <f t="shared" ref="AM880:AM881" si="5475">AM881</f>
        <v>0</v>
      </c>
      <c r="AN880" s="14">
        <f t="shared" ref="AN880:AN881" si="5476">AN881</f>
        <v>0</v>
      </c>
      <c r="AO880" s="14">
        <f t="shared" ref="AO880:AO881" si="5477">AO881</f>
        <v>0</v>
      </c>
      <c r="AP880" s="14">
        <f t="shared" ref="AP880:AP881" si="5478">AP881</f>
        <v>0</v>
      </c>
      <c r="AQ880" s="14">
        <f t="shared" ref="AQ880:AQ881" si="5479">AQ881</f>
        <v>0</v>
      </c>
      <c r="AR880" s="14">
        <f t="shared" ref="AR880:AR881" si="5480">AR881</f>
        <v>0</v>
      </c>
      <c r="AS880" s="14">
        <f t="shared" ref="AS880:AS881" si="5481">AS881</f>
        <v>0</v>
      </c>
      <c r="AT880" s="14">
        <f t="shared" ref="AT880:AT881" si="5482">AT881</f>
        <v>0</v>
      </c>
      <c r="AU880" s="14">
        <f t="shared" ref="AU880:AU881" si="5483">AU881</f>
        <v>0</v>
      </c>
      <c r="AV880" s="14">
        <f t="shared" ref="AV880:AV881" si="5484">AV881</f>
        <v>0</v>
      </c>
      <c r="AW880" s="14">
        <f t="shared" si="5429"/>
        <v>74959.400000000009</v>
      </c>
      <c r="AX880" s="14">
        <f t="shared" si="5430"/>
        <v>79173.100000000006</v>
      </c>
      <c r="AY880" s="14">
        <f t="shared" si="5431"/>
        <v>79173.100000000006</v>
      </c>
      <c r="AZ880" s="14">
        <f t="shared" ref="AZ880:AZ881" si="5485">AZ881</f>
        <v>0</v>
      </c>
      <c r="BA880" s="14">
        <f t="shared" si="5432"/>
        <v>74959.400000000009</v>
      </c>
      <c r="BB880" s="14">
        <f t="shared" si="5433"/>
        <v>79173.100000000006</v>
      </c>
      <c r="BC880" s="14">
        <f t="shared" si="5434"/>
        <v>79173.100000000006</v>
      </c>
      <c r="BD880" s="14">
        <f t="shared" ref="BD880:BD881" si="5486">BD881</f>
        <v>0</v>
      </c>
      <c r="BE880" s="14">
        <f t="shared" ref="BE880:BE881" si="5487">BE881</f>
        <v>0</v>
      </c>
      <c r="BF880" s="14">
        <f t="shared" ref="BF880:BF881" si="5488">BF881</f>
        <v>0</v>
      </c>
      <c r="BG880" s="14">
        <f t="shared" ref="BG880:BG881" si="5489">BG881</f>
        <v>0</v>
      </c>
      <c r="BH880" s="14">
        <f t="shared" ref="BH880:BH881" si="5490">BH881</f>
        <v>0</v>
      </c>
      <c r="BI880" s="14">
        <f t="shared" ref="BI880:BI881" si="5491">BI881</f>
        <v>0</v>
      </c>
      <c r="BJ880" s="14">
        <f t="shared" ref="BJ880:BJ881" si="5492">BJ881</f>
        <v>0</v>
      </c>
      <c r="BK880" s="14">
        <f t="shared" ref="BK880:BK881" si="5493">BK881</f>
        <v>0</v>
      </c>
      <c r="BL880" s="14">
        <f t="shared" ref="BL880:BL881" si="5494">BL881</f>
        <v>0</v>
      </c>
      <c r="BM880" s="14">
        <f t="shared" ref="BM880:BM881" si="5495">BM881</f>
        <v>0</v>
      </c>
      <c r="BN880" s="14">
        <f t="shared" ref="BN880:BN881" si="5496">BN881</f>
        <v>0</v>
      </c>
      <c r="BO880" s="14">
        <f t="shared" si="5435"/>
        <v>74959.400000000009</v>
      </c>
      <c r="BP880" s="14">
        <f t="shared" si="5436"/>
        <v>79173.100000000006</v>
      </c>
      <c r="BQ880" s="14">
        <f t="shared" si="5437"/>
        <v>79173.100000000006</v>
      </c>
      <c r="BR880" s="14">
        <f t="shared" ref="BR880:BR881" si="5497">BR881</f>
        <v>0</v>
      </c>
      <c r="BS880" s="14">
        <f t="shared" ref="BS880:BS881" si="5498">BS881</f>
        <v>0</v>
      </c>
      <c r="BT880" s="14">
        <f t="shared" ref="BT880:BT881" si="5499">BT881</f>
        <v>0</v>
      </c>
      <c r="BU880" s="14">
        <f t="shared" si="5438"/>
        <v>74959.400000000009</v>
      </c>
      <c r="BV880" s="14">
        <f t="shared" si="5439"/>
        <v>79173.100000000006</v>
      </c>
      <c r="BW880" s="14">
        <f t="shared" si="5440"/>
        <v>79173.100000000006</v>
      </c>
      <c r="BX880" s="14">
        <f t="shared" ref="BX880:BX881" si="5500">BX881</f>
        <v>0</v>
      </c>
      <c r="BY880" s="14">
        <f t="shared" ref="BY880:BY881" si="5501">BY881</f>
        <v>0</v>
      </c>
      <c r="BZ880" s="14">
        <f t="shared" ref="BZ880:BZ881" si="5502">BZ881</f>
        <v>0</v>
      </c>
      <c r="CA880" s="14">
        <f t="shared" ref="CA880:CA881" si="5503">CA881</f>
        <v>0</v>
      </c>
      <c r="CB880" s="14">
        <f t="shared" ref="CB880:CB881" si="5504">CB881</f>
        <v>0</v>
      </c>
      <c r="CC880" s="14">
        <f t="shared" ref="CC880:CC881" si="5505">CC881</f>
        <v>0</v>
      </c>
      <c r="CD880" s="14">
        <f t="shared" ref="CD880:CD881" si="5506">CD881</f>
        <v>0</v>
      </c>
      <c r="CE880" s="14">
        <f t="shared" ref="CE880:CE881" si="5507">CE881</f>
        <v>0</v>
      </c>
      <c r="CF880" s="14">
        <f t="shared" ref="CF880:CF881" si="5508">CF881</f>
        <v>0</v>
      </c>
      <c r="CG880" s="14">
        <f t="shared" si="5441"/>
        <v>74959.400000000009</v>
      </c>
      <c r="CH880" s="14">
        <f t="shared" ref="CH880:CH881" si="5509">CH881</f>
        <v>0</v>
      </c>
      <c r="CI880" s="84">
        <f t="shared" si="5444"/>
        <v>74959.400000000009</v>
      </c>
      <c r="CJ880" s="14">
        <f t="shared" si="5442"/>
        <v>79173.100000000006</v>
      </c>
      <c r="CK880" s="52">
        <f t="shared" ref="CK880:CP881" si="5510">CK881</f>
        <v>0</v>
      </c>
      <c r="CL880" s="84">
        <f t="shared" si="5445"/>
        <v>79173.100000000006</v>
      </c>
      <c r="CM880" s="14">
        <f t="shared" si="5443"/>
        <v>79173.100000000006</v>
      </c>
      <c r="CN880" s="52">
        <f t="shared" si="5510"/>
        <v>0</v>
      </c>
      <c r="CO880" s="84">
        <f t="shared" si="5446"/>
        <v>79173.100000000006</v>
      </c>
      <c r="CP880" s="14">
        <f t="shared" si="5510"/>
        <v>0</v>
      </c>
      <c r="CQ880" s="29"/>
      <c r="CR880" s="29"/>
      <c r="CT880" s="1"/>
    </row>
    <row r="881" spans="1:99" ht="31.2" customHeight="1" x14ac:dyDescent="0.3">
      <c r="A881" s="76" t="s">
        <v>498</v>
      </c>
      <c r="B881" s="76" t="s">
        <v>34</v>
      </c>
      <c r="C881" s="76" t="s">
        <v>127</v>
      </c>
      <c r="D881" s="76" t="s">
        <v>431</v>
      </c>
      <c r="E881" s="88"/>
      <c r="F881" s="77" t="s">
        <v>432</v>
      </c>
      <c r="G881" s="14">
        <f t="shared" si="5452"/>
        <v>65183.8</v>
      </c>
      <c r="H881" s="14">
        <f t="shared" si="5453"/>
        <v>67059.100000000006</v>
      </c>
      <c r="I881" s="14">
        <f t="shared" si="5454"/>
        <v>67059.100000000006</v>
      </c>
      <c r="J881" s="14">
        <f t="shared" si="5455"/>
        <v>709.5</v>
      </c>
      <c r="K881" s="14">
        <f t="shared" si="5456"/>
        <v>731.4</v>
      </c>
      <c r="L881" s="14">
        <f t="shared" si="5457"/>
        <v>731.4</v>
      </c>
      <c r="M881" s="14">
        <f t="shared" si="5340"/>
        <v>65893.3</v>
      </c>
      <c r="N881" s="14">
        <f t="shared" si="5341"/>
        <v>67790.5</v>
      </c>
      <c r="O881" s="14">
        <f t="shared" si="5342"/>
        <v>67790.5</v>
      </c>
      <c r="P881" s="14">
        <f t="shared" si="5458"/>
        <v>9066.1</v>
      </c>
      <c r="Q881" s="14">
        <f t="shared" si="5459"/>
        <v>0</v>
      </c>
      <c r="R881" s="14">
        <f t="shared" si="5460"/>
        <v>0</v>
      </c>
      <c r="S881" s="14">
        <f t="shared" si="5461"/>
        <v>0</v>
      </c>
      <c r="T881" s="14">
        <f t="shared" si="5462"/>
        <v>11382.6</v>
      </c>
      <c r="U881" s="14">
        <f t="shared" si="5463"/>
        <v>0</v>
      </c>
      <c r="V881" s="14">
        <f t="shared" si="5464"/>
        <v>11382.6</v>
      </c>
      <c r="W881" s="14">
        <f t="shared" si="5465"/>
        <v>0</v>
      </c>
      <c r="X881" s="14">
        <f t="shared" si="5466"/>
        <v>0</v>
      </c>
      <c r="Y881" s="14">
        <f t="shared" si="5423"/>
        <v>74959.400000000009</v>
      </c>
      <c r="Z881" s="14">
        <f t="shared" si="5424"/>
        <v>79173.100000000006</v>
      </c>
      <c r="AA881" s="14">
        <f t="shared" si="5425"/>
        <v>79173.100000000006</v>
      </c>
      <c r="AB881" s="14">
        <f t="shared" si="5467"/>
        <v>0</v>
      </c>
      <c r="AC881" s="14">
        <f t="shared" si="5468"/>
        <v>0</v>
      </c>
      <c r="AD881" s="14">
        <f t="shared" si="5469"/>
        <v>0</v>
      </c>
      <c r="AE881" s="14">
        <f t="shared" si="5426"/>
        <v>74959.400000000009</v>
      </c>
      <c r="AF881" s="14">
        <f t="shared" si="5427"/>
        <v>79173.100000000006</v>
      </c>
      <c r="AG881" s="14">
        <f t="shared" si="5428"/>
        <v>79173.100000000006</v>
      </c>
      <c r="AH881" s="14">
        <f t="shared" si="5470"/>
        <v>0</v>
      </c>
      <c r="AI881" s="14">
        <f t="shared" si="5471"/>
        <v>0</v>
      </c>
      <c r="AJ881" s="14">
        <f t="shared" si="5472"/>
        <v>0</v>
      </c>
      <c r="AK881" s="14">
        <f t="shared" si="5473"/>
        <v>0</v>
      </c>
      <c r="AL881" s="14">
        <f t="shared" si="5474"/>
        <v>0</v>
      </c>
      <c r="AM881" s="14">
        <f t="shared" si="5475"/>
        <v>0</v>
      </c>
      <c r="AN881" s="14">
        <f t="shared" si="5476"/>
        <v>0</v>
      </c>
      <c r="AO881" s="14">
        <f t="shared" si="5477"/>
        <v>0</v>
      </c>
      <c r="AP881" s="14">
        <f t="shared" si="5478"/>
        <v>0</v>
      </c>
      <c r="AQ881" s="14">
        <f t="shared" si="5479"/>
        <v>0</v>
      </c>
      <c r="AR881" s="14">
        <f t="shared" si="5480"/>
        <v>0</v>
      </c>
      <c r="AS881" s="14">
        <f t="shared" si="5481"/>
        <v>0</v>
      </c>
      <c r="AT881" s="14">
        <f t="shared" si="5482"/>
        <v>0</v>
      </c>
      <c r="AU881" s="14">
        <f t="shared" si="5483"/>
        <v>0</v>
      </c>
      <c r="AV881" s="14">
        <f t="shared" si="5484"/>
        <v>0</v>
      </c>
      <c r="AW881" s="14">
        <f t="shared" si="5429"/>
        <v>74959.400000000009</v>
      </c>
      <c r="AX881" s="14">
        <f t="shared" si="5430"/>
        <v>79173.100000000006</v>
      </c>
      <c r="AY881" s="14">
        <f t="shared" si="5431"/>
        <v>79173.100000000006</v>
      </c>
      <c r="AZ881" s="14">
        <f t="shared" si="5485"/>
        <v>0</v>
      </c>
      <c r="BA881" s="14">
        <f t="shared" si="5432"/>
        <v>74959.400000000009</v>
      </c>
      <c r="BB881" s="14">
        <f t="shared" si="5433"/>
        <v>79173.100000000006</v>
      </c>
      <c r="BC881" s="14">
        <f t="shared" si="5434"/>
        <v>79173.100000000006</v>
      </c>
      <c r="BD881" s="14">
        <f t="shared" si="5486"/>
        <v>0</v>
      </c>
      <c r="BE881" s="14">
        <f t="shared" si="5487"/>
        <v>0</v>
      </c>
      <c r="BF881" s="14">
        <f t="shared" si="5488"/>
        <v>0</v>
      </c>
      <c r="BG881" s="14">
        <f t="shared" si="5489"/>
        <v>0</v>
      </c>
      <c r="BH881" s="14">
        <f t="shared" si="5490"/>
        <v>0</v>
      </c>
      <c r="BI881" s="14">
        <f t="shared" si="5491"/>
        <v>0</v>
      </c>
      <c r="BJ881" s="14">
        <f t="shared" si="5492"/>
        <v>0</v>
      </c>
      <c r="BK881" s="14">
        <f t="shared" si="5493"/>
        <v>0</v>
      </c>
      <c r="BL881" s="14">
        <f t="shared" si="5494"/>
        <v>0</v>
      </c>
      <c r="BM881" s="14">
        <f t="shared" si="5495"/>
        <v>0</v>
      </c>
      <c r="BN881" s="14">
        <f t="shared" si="5496"/>
        <v>0</v>
      </c>
      <c r="BO881" s="14">
        <f t="shared" si="5435"/>
        <v>74959.400000000009</v>
      </c>
      <c r="BP881" s="14">
        <f t="shared" si="5436"/>
        <v>79173.100000000006</v>
      </c>
      <c r="BQ881" s="14">
        <f t="shared" si="5437"/>
        <v>79173.100000000006</v>
      </c>
      <c r="BR881" s="14">
        <f t="shared" si="5497"/>
        <v>0</v>
      </c>
      <c r="BS881" s="14">
        <f t="shared" si="5498"/>
        <v>0</v>
      </c>
      <c r="BT881" s="14">
        <f t="shared" si="5499"/>
        <v>0</v>
      </c>
      <c r="BU881" s="14">
        <f t="shared" si="5438"/>
        <v>74959.400000000009</v>
      </c>
      <c r="BV881" s="14">
        <f t="shared" si="5439"/>
        <v>79173.100000000006</v>
      </c>
      <c r="BW881" s="14">
        <f t="shared" si="5440"/>
        <v>79173.100000000006</v>
      </c>
      <c r="BX881" s="14">
        <f t="shared" si="5500"/>
        <v>0</v>
      </c>
      <c r="BY881" s="14">
        <f t="shared" si="5501"/>
        <v>0</v>
      </c>
      <c r="BZ881" s="14">
        <f t="shared" si="5502"/>
        <v>0</v>
      </c>
      <c r="CA881" s="14">
        <f t="shared" si="5503"/>
        <v>0</v>
      </c>
      <c r="CB881" s="14">
        <f t="shared" si="5504"/>
        <v>0</v>
      </c>
      <c r="CC881" s="14">
        <f t="shared" si="5505"/>
        <v>0</v>
      </c>
      <c r="CD881" s="14">
        <f t="shared" si="5506"/>
        <v>0</v>
      </c>
      <c r="CE881" s="14">
        <f t="shared" si="5507"/>
        <v>0</v>
      </c>
      <c r="CF881" s="14">
        <f t="shared" si="5508"/>
        <v>0</v>
      </c>
      <c r="CG881" s="14">
        <f t="shared" si="5441"/>
        <v>74959.400000000009</v>
      </c>
      <c r="CH881" s="14">
        <f t="shared" si="5509"/>
        <v>0</v>
      </c>
      <c r="CI881" s="84">
        <f t="shared" si="5444"/>
        <v>74959.400000000009</v>
      </c>
      <c r="CJ881" s="14">
        <f t="shared" si="5442"/>
        <v>79173.100000000006</v>
      </c>
      <c r="CK881" s="52">
        <f t="shared" si="5510"/>
        <v>0</v>
      </c>
      <c r="CL881" s="84">
        <f t="shared" si="5445"/>
        <v>79173.100000000006</v>
      </c>
      <c r="CM881" s="14">
        <f t="shared" si="5443"/>
        <v>79173.100000000006</v>
      </c>
      <c r="CN881" s="52">
        <f t="shared" si="5510"/>
        <v>0</v>
      </c>
      <c r="CO881" s="84">
        <f t="shared" si="5446"/>
        <v>79173.100000000006</v>
      </c>
      <c r="CP881" s="14">
        <f t="shared" si="5510"/>
        <v>0</v>
      </c>
      <c r="CQ881" s="29"/>
      <c r="CR881" s="29"/>
      <c r="CT881" s="1"/>
    </row>
    <row r="882" spans="1:99" ht="15.6" customHeight="1" x14ac:dyDescent="0.3">
      <c r="A882" s="76" t="s">
        <v>498</v>
      </c>
      <c r="B882" s="76" t="s">
        <v>34</v>
      </c>
      <c r="C882" s="76" t="s">
        <v>127</v>
      </c>
      <c r="D882" s="76" t="s">
        <v>433</v>
      </c>
      <c r="E882" s="88"/>
      <c r="F882" s="77" t="s">
        <v>57</v>
      </c>
      <c r="G882" s="14">
        <f t="shared" ref="G882:L882" si="5511">G883+G884</f>
        <v>65183.8</v>
      </c>
      <c r="H882" s="14">
        <f t="shared" si="5511"/>
        <v>67059.100000000006</v>
      </c>
      <c r="I882" s="14">
        <f t="shared" si="5511"/>
        <v>67059.100000000006</v>
      </c>
      <c r="J882" s="14">
        <f t="shared" si="5511"/>
        <v>709.5</v>
      </c>
      <c r="K882" s="14">
        <f t="shared" si="5511"/>
        <v>731.4</v>
      </c>
      <c r="L882" s="14">
        <f t="shared" si="5511"/>
        <v>731.4</v>
      </c>
      <c r="M882" s="14">
        <f t="shared" si="5340"/>
        <v>65893.3</v>
      </c>
      <c r="N882" s="14">
        <f t="shared" si="5341"/>
        <v>67790.5</v>
      </c>
      <c r="O882" s="14">
        <f t="shared" si="5342"/>
        <v>67790.5</v>
      </c>
      <c r="P882" s="14">
        <f t="shared" ref="P882:X882" si="5512">P883+P884</f>
        <v>9066.1</v>
      </c>
      <c r="Q882" s="14">
        <f t="shared" si="5512"/>
        <v>0</v>
      </c>
      <c r="R882" s="14">
        <f t="shared" si="5512"/>
        <v>0</v>
      </c>
      <c r="S882" s="14">
        <f t="shared" si="5512"/>
        <v>0</v>
      </c>
      <c r="T882" s="14">
        <f t="shared" si="5512"/>
        <v>11382.6</v>
      </c>
      <c r="U882" s="14">
        <f t="shared" si="5512"/>
        <v>0</v>
      </c>
      <c r="V882" s="14">
        <f t="shared" si="5512"/>
        <v>11382.6</v>
      </c>
      <c r="W882" s="14">
        <f t="shared" si="5512"/>
        <v>0</v>
      </c>
      <c r="X882" s="14">
        <f t="shared" si="5512"/>
        <v>0</v>
      </c>
      <c r="Y882" s="14">
        <f t="shared" si="5423"/>
        <v>74959.400000000009</v>
      </c>
      <c r="Z882" s="14">
        <f t="shared" si="5424"/>
        <v>79173.100000000006</v>
      </c>
      <c r="AA882" s="14">
        <f t="shared" si="5425"/>
        <v>79173.100000000006</v>
      </c>
      <c r="AB882" s="14">
        <f>AB883+AB884</f>
        <v>0</v>
      </c>
      <c r="AC882" s="14">
        <f>AC883+AC884</f>
        <v>0</v>
      </c>
      <c r="AD882" s="14">
        <f>AD883+AD884</f>
        <v>0</v>
      </c>
      <c r="AE882" s="14">
        <f t="shared" si="5426"/>
        <v>74959.400000000009</v>
      </c>
      <c r="AF882" s="14">
        <f t="shared" si="5427"/>
        <v>79173.100000000006</v>
      </c>
      <c r="AG882" s="14">
        <f t="shared" si="5428"/>
        <v>79173.100000000006</v>
      </c>
      <c r="AH882" s="14">
        <f t="shared" ref="AH882:AV882" si="5513">AH883+AH884</f>
        <v>0</v>
      </c>
      <c r="AI882" s="14">
        <f t="shared" si="5513"/>
        <v>0</v>
      </c>
      <c r="AJ882" s="14">
        <f t="shared" si="5513"/>
        <v>0</v>
      </c>
      <c r="AK882" s="14">
        <f t="shared" si="5513"/>
        <v>0</v>
      </c>
      <c r="AL882" s="14">
        <f t="shared" si="5513"/>
        <v>0</v>
      </c>
      <c r="AM882" s="14">
        <f t="shared" si="5513"/>
        <v>0</v>
      </c>
      <c r="AN882" s="14">
        <f t="shared" si="5513"/>
        <v>0</v>
      </c>
      <c r="AO882" s="14">
        <f t="shared" si="5513"/>
        <v>0</v>
      </c>
      <c r="AP882" s="14">
        <f t="shared" si="5513"/>
        <v>0</v>
      </c>
      <c r="AQ882" s="14">
        <f t="shared" si="5513"/>
        <v>0</v>
      </c>
      <c r="AR882" s="14">
        <f t="shared" si="5513"/>
        <v>0</v>
      </c>
      <c r="AS882" s="14">
        <f t="shared" si="5513"/>
        <v>0</v>
      </c>
      <c r="AT882" s="14">
        <f t="shared" si="5513"/>
        <v>0</v>
      </c>
      <c r="AU882" s="14">
        <f t="shared" si="5513"/>
        <v>0</v>
      </c>
      <c r="AV882" s="14">
        <f t="shared" si="5513"/>
        <v>0</v>
      </c>
      <c r="AW882" s="14">
        <f t="shared" si="5429"/>
        <v>74959.400000000009</v>
      </c>
      <c r="AX882" s="14">
        <f t="shared" si="5430"/>
        <v>79173.100000000006</v>
      </c>
      <c r="AY882" s="14">
        <f t="shared" si="5431"/>
        <v>79173.100000000006</v>
      </c>
      <c r="AZ882" s="14">
        <f>AZ883+AZ884</f>
        <v>0</v>
      </c>
      <c r="BA882" s="14">
        <f t="shared" si="5432"/>
        <v>74959.400000000009</v>
      </c>
      <c r="BB882" s="14">
        <f t="shared" si="5433"/>
        <v>79173.100000000006</v>
      </c>
      <c r="BC882" s="14">
        <f t="shared" si="5434"/>
        <v>79173.100000000006</v>
      </c>
      <c r="BD882" s="14">
        <f t="shared" ref="BD882:BN882" si="5514">BD883+BD884</f>
        <v>0</v>
      </c>
      <c r="BE882" s="14">
        <f t="shared" si="5514"/>
        <v>0</v>
      </c>
      <c r="BF882" s="14">
        <f t="shared" si="5514"/>
        <v>0</v>
      </c>
      <c r="BG882" s="14">
        <f t="shared" si="5514"/>
        <v>0</v>
      </c>
      <c r="BH882" s="14">
        <f t="shared" si="5514"/>
        <v>0</v>
      </c>
      <c r="BI882" s="14">
        <f t="shared" si="5514"/>
        <v>0</v>
      </c>
      <c r="BJ882" s="14">
        <f t="shared" si="5514"/>
        <v>0</v>
      </c>
      <c r="BK882" s="14">
        <f t="shared" si="5514"/>
        <v>0</v>
      </c>
      <c r="BL882" s="14">
        <f t="shared" si="5514"/>
        <v>0</v>
      </c>
      <c r="BM882" s="14">
        <f t="shared" si="5514"/>
        <v>0</v>
      </c>
      <c r="BN882" s="14">
        <f t="shared" si="5514"/>
        <v>0</v>
      </c>
      <c r="BO882" s="14">
        <f t="shared" si="5435"/>
        <v>74959.400000000009</v>
      </c>
      <c r="BP882" s="14">
        <f t="shared" si="5436"/>
        <v>79173.100000000006</v>
      </c>
      <c r="BQ882" s="14">
        <f t="shared" si="5437"/>
        <v>79173.100000000006</v>
      </c>
      <c r="BR882" s="14">
        <f>BR883+BR884</f>
        <v>0</v>
      </c>
      <c r="BS882" s="14">
        <f>BS883+BS884</f>
        <v>0</v>
      </c>
      <c r="BT882" s="14">
        <f>BT883+BT884</f>
        <v>0</v>
      </c>
      <c r="BU882" s="14">
        <f t="shared" si="5438"/>
        <v>74959.400000000009</v>
      </c>
      <c r="BV882" s="14">
        <f t="shared" si="5439"/>
        <v>79173.100000000006</v>
      </c>
      <c r="BW882" s="14">
        <f t="shared" si="5440"/>
        <v>79173.100000000006</v>
      </c>
      <c r="BX882" s="14">
        <f t="shared" ref="BX882:CF882" si="5515">BX883+BX884</f>
        <v>0</v>
      </c>
      <c r="BY882" s="14">
        <f t="shared" si="5515"/>
        <v>0</v>
      </c>
      <c r="BZ882" s="14">
        <f t="shared" si="5515"/>
        <v>0</v>
      </c>
      <c r="CA882" s="14">
        <f t="shared" si="5515"/>
        <v>0</v>
      </c>
      <c r="CB882" s="14">
        <f t="shared" si="5515"/>
        <v>0</v>
      </c>
      <c r="CC882" s="14">
        <f t="shared" si="5515"/>
        <v>0</v>
      </c>
      <c r="CD882" s="14">
        <f t="shared" si="5515"/>
        <v>0</v>
      </c>
      <c r="CE882" s="14">
        <f t="shared" si="5515"/>
        <v>0</v>
      </c>
      <c r="CF882" s="14">
        <f t="shared" si="5515"/>
        <v>0</v>
      </c>
      <c r="CG882" s="14">
        <f t="shared" si="5441"/>
        <v>74959.400000000009</v>
      </c>
      <c r="CH882" s="14">
        <f>CH883+CH884</f>
        <v>0</v>
      </c>
      <c r="CI882" s="84">
        <f t="shared" si="5444"/>
        <v>74959.400000000009</v>
      </c>
      <c r="CJ882" s="14">
        <f t="shared" si="5442"/>
        <v>79173.100000000006</v>
      </c>
      <c r="CK882" s="52">
        <f>CK883+CK884</f>
        <v>0</v>
      </c>
      <c r="CL882" s="84">
        <f t="shared" si="5445"/>
        <v>79173.100000000006</v>
      </c>
      <c r="CM882" s="14">
        <f t="shared" si="5443"/>
        <v>79173.100000000006</v>
      </c>
      <c r="CN882" s="52">
        <f>CN883+CN884</f>
        <v>0</v>
      </c>
      <c r="CO882" s="84">
        <f t="shared" si="5446"/>
        <v>79173.100000000006</v>
      </c>
      <c r="CP882" s="14">
        <f>CP883+CP884</f>
        <v>0</v>
      </c>
      <c r="CQ882" s="29"/>
      <c r="CR882" s="29"/>
      <c r="CT882" s="1"/>
    </row>
    <row r="883" spans="1:99" ht="78" customHeight="1" x14ac:dyDescent="0.3">
      <c r="A883" s="76" t="s">
        <v>498</v>
      </c>
      <c r="B883" s="76" t="s">
        <v>34</v>
      </c>
      <c r="C883" s="76" t="s">
        <v>127</v>
      </c>
      <c r="D883" s="76" t="s">
        <v>433</v>
      </c>
      <c r="E883" s="76" t="s">
        <v>58</v>
      </c>
      <c r="F883" s="77" t="s">
        <v>59</v>
      </c>
      <c r="G883" s="14">
        <v>60969.3</v>
      </c>
      <c r="H883" s="14">
        <v>62844.6</v>
      </c>
      <c r="I883" s="14">
        <v>62844.6</v>
      </c>
      <c r="J883" s="14">
        <v>709.5</v>
      </c>
      <c r="K883" s="14">
        <v>731.4</v>
      </c>
      <c r="L883" s="14">
        <v>731.4</v>
      </c>
      <c r="M883" s="14">
        <f t="shared" si="5340"/>
        <v>61678.8</v>
      </c>
      <c r="N883" s="14">
        <f t="shared" si="5341"/>
        <v>63576</v>
      </c>
      <c r="O883" s="14">
        <f t="shared" si="5342"/>
        <v>63576</v>
      </c>
      <c r="P883" s="14">
        <v>9066.1</v>
      </c>
      <c r="Q883" s="14"/>
      <c r="R883" s="14"/>
      <c r="S883" s="14"/>
      <c r="T883" s="14">
        <v>11382.6</v>
      </c>
      <c r="U883" s="14"/>
      <c r="V883" s="14">
        <v>11382.6</v>
      </c>
      <c r="W883" s="14"/>
      <c r="X883" s="14"/>
      <c r="Y883" s="14">
        <f t="shared" si="5423"/>
        <v>70744.900000000009</v>
      </c>
      <c r="Z883" s="14">
        <f t="shared" si="5424"/>
        <v>74958.600000000006</v>
      </c>
      <c r="AA883" s="14">
        <f t="shared" si="5425"/>
        <v>74958.600000000006</v>
      </c>
      <c r="AB883" s="14"/>
      <c r="AC883" s="14"/>
      <c r="AD883" s="14"/>
      <c r="AE883" s="14">
        <f t="shared" si="5426"/>
        <v>70744.900000000009</v>
      </c>
      <c r="AF883" s="14">
        <f t="shared" si="5427"/>
        <v>74958.600000000006</v>
      </c>
      <c r="AG883" s="14">
        <f t="shared" si="5428"/>
        <v>74958.600000000006</v>
      </c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>
        <f t="shared" si="5429"/>
        <v>70744.900000000009</v>
      </c>
      <c r="AX883" s="14">
        <f t="shared" si="5430"/>
        <v>74958.600000000006</v>
      </c>
      <c r="AY883" s="14">
        <f t="shared" si="5431"/>
        <v>74958.600000000006</v>
      </c>
      <c r="AZ883" s="14"/>
      <c r="BA883" s="14">
        <f t="shared" si="5432"/>
        <v>70744.900000000009</v>
      </c>
      <c r="BB883" s="14">
        <f t="shared" si="5433"/>
        <v>74958.600000000006</v>
      </c>
      <c r="BC883" s="14">
        <f t="shared" si="5434"/>
        <v>74958.600000000006</v>
      </c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>
        <f t="shared" si="5435"/>
        <v>70744.900000000009</v>
      </c>
      <c r="BP883" s="14">
        <f t="shared" si="5436"/>
        <v>74958.600000000006</v>
      </c>
      <c r="BQ883" s="14">
        <f t="shared" si="5437"/>
        <v>74958.600000000006</v>
      </c>
      <c r="BR883" s="14"/>
      <c r="BS883" s="14"/>
      <c r="BT883" s="14"/>
      <c r="BU883" s="14">
        <f t="shared" si="5438"/>
        <v>70744.900000000009</v>
      </c>
      <c r="BV883" s="14">
        <f t="shared" si="5439"/>
        <v>74958.600000000006</v>
      </c>
      <c r="BW883" s="14">
        <f t="shared" si="5440"/>
        <v>74958.600000000006</v>
      </c>
      <c r="BX883" s="14"/>
      <c r="BY883" s="14"/>
      <c r="BZ883" s="14"/>
      <c r="CA883" s="14"/>
      <c r="CB883" s="14"/>
      <c r="CC883" s="14"/>
      <c r="CD883" s="14"/>
      <c r="CE883" s="14"/>
      <c r="CF883" s="14"/>
      <c r="CG883" s="14">
        <f t="shared" si="5441"/>
        <v>70744.900000000009</v>
      </c>
      <c r="CH883" s="14"/>
      <c r="CI883" s="84">
        <f t="shared" si="5444"/>
        <v>70744.900000000009</v>
      </c>
      <c r="CJ883" s="14">
        <f t="shared" si="5442"/>
        <v>74958.600000000006</v>
      </c>
      <c r="CK883" s="52"/>
      <c r="CL883" s="84">
        <f t="shared" si="5445"/>
        <v>74958.600000000006</v>
      </c>
      <c r="CM883" s="14">
        <f t="shared" si="5443"/>
        <v>74958.600000000006</v>
      </c>
      <c r="CN883" s="52"/>
      <c r="CO883" s="84">
        <f t="shared" si="5446"/>
        <v>74958.600000000006</v>
      </c>
      <c r="CP883" s="14"/>
      <c r="CQ883" s="29"/>
      <c r="CR883" s="29">
        <v>49</v>
      </c>
      <c r="CT883" s="1"/>
    </row>
    <row r="884" spans="1:99" ht="31.2" customHeight="1" x14ac:dyDescent="0.3">
      <c r="A884" s="76" t="s">
        <v>498</v>
      </c>
      <c r="B884" s="76" t="s">
        <v>34</v>
      </c>
      <c r="C884" s="76" t="s">
        <v>127</v>
      </c>
      <c r="D884" s="76" t="s">
        <v>433</v>
      </c>
      <c r="E884" s="76" t="s">
        <v>46</v>
      </c>
      <c r="F884" s="77" t="s">
        <v>47</v>
      </c>
      <c r="G884" s="14">
        <v>4214.5</v>
      </c>
      <c r="H884" s="14">
        <v>4214.5</v>
      </c>
      <c r="I884" s="14">
        <v>4214.5</v>
      </c>
      <c r="J884" s="14"/>
      <c r="K884" s="14"/>
      <c r="L884" s="14"/>
      <c r="M884" s="14">
        <f t="shared" si="5340"/>
        <v>4214.5</v>
      </c>
      <c r="N884" s="14">
        <f t="shared" si="5341"/>
        <v>4214.5</v>
      </c>
      <c r="O884" s="14">
        <f t="shared" si="5342"/>
        <v>4214.5</v>
      </c>
      <c r="P884" s="14"/>
      <c r="Q884" s="14"/>
      <c r="R884" s="14"/>
      <c r="S884" s="14"/>
      <c r="T884" s="14"/>
      <c r="U884" s="14"/>
      <c r="V884" s="14"/>
      <c r="W884" s="14"/>
      <c r="X884" s="14"/>
      <c r="Y884" s="14">
        <f t="shared" si="5423"/>
        <v>4214.5</v>
      </c>
      <c r="Z884" s="14">
        <f t="shared" si="5424"/>
        <v>4214.5</v>
      </c>
      <c r="AA884" s="14">
        <f t="shared" si="5425"/>
        <v>4214.5</v>
      </c>
      <c r="AB884" s="14"/>
      <c r="AC884" s="14"/>
      <c r="AD884" s="14"/>
      <c r="AE884" s="14">
        <f t="shared" si="5426"/>
        <v>4214.5</v>
      </c>
      <c r="AF884" s="14">
        <f t="shared" si="5427"/>
        <v>4214.5</v>
      </c>
      <c r="AG884" s="14">
        <f t="shared" si="5428"/>
        <v>4214.5</v>
      </c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>
        <f t="shared" si="5429"/>
        <v>4214.5</v>
      </c>
      <c r="AX884" s="14">
        <f t="shared" si="5430"/>
        <v>4214.5</v>
      </c>
      <c r="AY884" s="14">
        <f t="shared" si="5431"/>
        <v>4214.5</v>
      </c>
      <c r="AZ884" s="14"/>
      <c r="BA884" s="14">
        <f t="shared" si="5432"/>
        <v>4214.5</v>
      </c>
      <c r="BB884" s="14">
        <f t="shared" si="5433"/>
        <v>4214.5</v>
      </c>
      <c r="BC884" s="14">
        <f t="shared" si="5434"/>
        <v>4214.5</v>
      </c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>
        <f t="shared" si="5435"/>
        <v>4214.5</v>
      </c>
      <c r="BP884" s="14">
        <f t="shared" si="5436"/>
        <v>4214.5</v>
      </c>
      <c r="BQ884" s="14">
        <f t="shared" si="5437"/>
        <v>4214.5</v>
      </c>
      <c r="BR884" s="14"/>
      <c r="BS884" s="14"/>
      <c r="BT884" s="14"/>
      <c r="BU884" s="14">
        <f t="shared" si="5438"/>
        <v>4214.5</v>
      </c>
      <c r="BV884" s="14">
        <f t="shared" si="5439"/>
        <v>4214.5</v>
      </c>
      <c r="BW884" s="14">
        <f t="shared" si="5440"/>
        <v>4214.5</v>
      </c>
      <c r="BX884" s="14"/>
      <c r="BY884" s="14"/>
      <c r="BZ884" s="14"/>
      <c r="CA884" s="14"/>
      <c r="CB884" s="14"/>
      <c r="CC884" s="14"/>
      <c r="CD884" s="14"/>
      <c r="CE884" s="14"/>
      <c r="CF884" s="14"/>
      <c r="CG884" s="14">
        <f t="shared" si="5441"/>
        <v>4214.5</v>
      </c>
      <c r="CH884" s="14"/>
      <c r="CI884" s="84">
        <f t="shared" si="5444"/>
        <v>4214.5</v>
      </c>
      <c r="CJ884" s="14">
        <f t="shared" si="5442"/>
        <v>4214.5</v>
      </c>
      <c r="CK884" s="52"/>
      <c r="CL884" s="84">
        <f t="shared" si="5445"/>
        <v>4214.5</v>
      </c>
      <c r="CM884" s="14">
        <f t="shared" si="5443"/>
        <v>4214.5</v>
      </c>
      <c r="CN884" s="52"/>
      <c r="CO884" s="84">
        <f t="shared" si="5446"/>
        <v>4214.5</v>
      </c>
      <c r="CP884" s="14"/>
      <c r="CQ884" s="29"/>
      <c r="CR884" s="29"/>
      <c r="CT884" s="1"/>
    </row>
    <row r="885" spans="1:99" s="87" customFormat="1" ht="15.6" customHeight="1" x14ac:dyDescent="0.3">
      <c r="A885" s="74" t="s">
        <v>498</v>
      </c>
      <c r="B885" s="74" t="s">
        <v>34</v>
      </c>
      <c r="C885" s="74" t="s">
        <v>36</v>
      </c>
      <c r="D885" s="74"/>
      <c r="E885" s="74"/>
      <c r="F885" s="75" t="s">
        <v>37</v>
      </c>
      <c r="G885" s="25">
        <f t="shared" ref="G885:G891" si="5516">G886</f>
        <v>24107.399999999998</v>
      </c>
      <c r="H885" s="25">
        <f t="shared" ref="H885:H891" si="5517">H886</f>
        <v>22530.400000000001</v>
      </c>
      <c r="I885" s="25">
        <f t="shared" ref="I885:I891" si="5518">I886</f>
        <v>21920</v>
      </c>
      <c r="J885" s="25">
        <f t="shared" ref="J885:J891" si="5519">J886</f>
        <v>114.6</v>
      </c>
      <c r="K885" s="25">
        <f t="shared" ref="K885:K891" si="5520">K886</f>
        <v>0</v>
      </c>
      <c r="L885" s="25">
        <f t="shared" ref="L885:L891" si="5521">L886</f>
        <v>0</v>
      </c>
      <c r="M885" s="25">
        <f t="shared" si="5340"/>
        <v>24221.999999999996</v>
      </c>
      <c r="N885" s="25">
        <f t="shared" si="5341"/>
        <v>22530.400000000001</v>
      </c>
      <c r="O885" s="25">
        <f t="shared" si="5342"/>
        <v>21920</v>
      </c>
      <c r="P885" s="25">
        <f t="shared" ref="P885:P891" si="5522">P886</f>
        <v>0</v>
      </c>
      <c r="Q885" s="25">
        <f t="shared" ref="Q885:Q891" si="5523">Q886</f>
        <v>0</v>
      </c>
      <c r="R885" s="25">
        <f t="shared" ref="R885:R891" si="5524">R886</f>
        <v>0</v>
      </c>
      <c r="S885" s="25">
        <f t="shared" ref="S885:S891" si="5525">S886</f>
        <v>110</v>
      </c>
      <c r="T885" s="25">
        <f t="shared" ref="T885:T891" si="5526">T886</f>
        <v>110</v>
      </c>
      <c r="U885" s="25">
        <f t="shared" ref="U885:U891" si="5527">U886</f>
        <v>0</v>
      </c>
      <c r="V885" s="25">
        <f t="shared" ref="V885:V891" si="5528">V886</f>
        <v>110</v>
      </c>
      <c r="W885" s="25">
        <f t="shared" ref="W885:W891" si="5529">W886</f>
        <v>0</v>
      </c>
      <c r="X885" s="25">
        <f t="shared" ref="X885:X891" si="5530">X886</f>
        <v>0</v>
      </c>
      <c r="Y885" s="25">
        <f t="shared" si="5423"/>
        <v>24331.999999999996</v>
      </c>
      <c r="Z885" s="25">
        <f t="shared" si="5424"/>
        <v>22640.400000000001</v>
      </c>
      <c r="AA885" s="25">
        <f t="shared" si="5425"/>
        <v>22030</v>
      </c>
      <c r="AB885" s="25">
        <f t="shared" ref="AB885:AB891" si="5531">AB886</f>
        <v>0</v>
      </c>
      <c r="AC885" s="25">
        <f t="shared" ref="AC885:AC891" si="5532">AC886</f>
        <v>0</v>
      </c>
      <c r="AD885" s="25">
        <f t="shared" ref="AD885:AD891" si="5533">AD886</f>
        <v>0</v>
      </c>
      <c r="AE885" s="25">
        <f t="shared" si="5426"/>
        <v>24331.999999999996</v>
      </c>
      <c r="AF885" s="25">
        <f t="shared" si="5427"/>
        <v>22640.400000000001</v>
      </c>
      <c r="AG885" s="25">
        <f t="shared" si="5428"/>
        <v>22030</v>
      </c>
      <c r="AH885" s="25">
        <f t="shared" ref="AH885:AV885" si="5534">AH886</f>
        <v>0</v>
      </c>
      <c r="AI885" s="25">
        <f t="shared" si="5534"/>
        <v>0</v>
      </c>
      <c r="AJ885" s="25">
        <f t="shared" si="5534"/>
        <v>796.08500000000004</v>
      </c>
      <c r="AK885" s="25">
        <f t="shared" si="5534"/>
        <v>0</v>
      </c>
      <c r="AL885" s="25">
        <f t="shared" si="5534"/>
        <v>0</v>
      </c>
      <c r="AM885" s="25">
        <f t="shared" si="5534"/>
        <v>0</v>
      </c>
      <c r="AN885" s="25">
        <f t="shared" si="5534"/>
        <v>0</v>
      </c>
      <c r="AO885" s="25">
        <f t="shared" si="5534"/>
        <v>0</v>
      </c>
      <c r="AP885" s="25">
        <f t="shared" si="5534"/>
        <v>0</v>
      </c>
      <c r="AQ885" s="25">
        <f t="shared" si="5534"/>
        <v>0</v>
      </c>
      <c r="AR885" s="25">
        <f t="shared" si="5534"/>
        <v>0</v>
      </c>
      <c r="AS885" s="25">
        <f t="shared" si="5534"/>
        <v>0</v>
      </c>
      <c r="AT885" s="25">
        <f t="shared" si="5534"/>
        <v>0</v>
      </c>
      <c r="AU885" s="25">
        <f t="shared" si="5534"/>
        <v>0</v>
      </c>
      <c r="AV885" s="25">
        <f t="shared" si="5534"/>
        <v>0</v>
      </c>
      <c r="AW885" s="25">
        <f t="shared" si="5429"/>
        <v>25128.084999999995</v>
      </c>
      <c r="AX885" s="25">
        <f t="shared" si="5430"/>
        <v>22640.400000000001</v>
      </c>
      <c r="AY885" s="25">
        <f t="shared" si="5431"/>
        <v>22030</v>
      </c>
      <c r="AZ885" s="25">
        <f>AZ886</f>
        <v>0</v>
      </c>
      <c r="BA885" s="25">
        <f t="shared" si="5432"/>
        <v>25128.084999999995</v>
      </c>
      <c r="BB885" s="25">
        <f t="shared" si="5433"/>
        <v>22640.400000000001</v>
      </c>
      <c r="BC885" s="25">
        <f t="shared" si="5434"/>
        <v>22030</v>
      </c>
      <c r="BD885" s="25">
        <f t="shared" ref="BD885:BN885" si="5535">BD886</f>
        <v>0</v>
      </c>
      <c r="BE885" s="25">
        <f t="shared" si="5535"/>
        <v>0</v>
      </c>
      <c r="BF885" s="25">
        <f t="shared" si="5535"/>
        <v>4266.76</v>
      </c>
      <c r="BG885" s="25">
        <f t="shared" si="5535"/>
        <v>0</v>
      </c>
      <c r="BH885" s="25">
        <f t="shared" si="5535"/>
        <v>0</v>
      </c>
      <c r="BI885" s="25">
        <f t="shared" si="5535"/>
        <v>0</v>
      </c>
      <c r="BJ885" s="25">
        <f t="shared" si="5535"/>
        <v>3034.4549999999999</v>
      </c>
      <c r="BK885" s="25">
        <f t="shared" si="5535"/>
        <v>0</v>
      </c>
      <c r="BL885" s="25">
        <f t="shared" si="5535"/>
        <v>0</v>
      </c>
      <c r="BM885" s="25">
        <f t="shared" si="5535"/>
        <v>0</v>
      </c>
      <c r="BN885" s="25">
        <f t="shared" si="5535"/>
        <v>3228.4169999999999</v>
      </c>
      <c r="BO885" s="25">
        <f t="shared" si="5435"/>
        <v>29394.844999999994</v>
      </c>
      <c r="BP885" s="25">
        <f t="shared" si="5436"/>
        <v>25674.855000000003</v>
      </c>
      <c r="BQ885" s="25">
        <f t="shared" si="5437"/>
        <v>25258.417000000001</v>
      </c>
      <c r="BR885" s="25">
        <f>BR886</f>
        <v>0</v>
      </c>
      <c r="BS885" s="25">
        <f>BS886</f>
        <v>0</v>
      </c>
      <c r="BT885" s="25">
        <f>BT886</f>
        <v>0</v>
      </c>
      <c r="BU885" s="25">
        <f t="shared" si="5438"/>
        <v>29394.844999999994</v>
      </c>
      <c r="BV885" s="25">
        <f t="shared" si="5439"/>
        <v>25674.855000000003</v>
      </c>
      <c r="BW885" s="25">
        <f t="shared" si="5440"/>
        <v>25258.417000000001</v>
      </c>
      <c r="BX885" s="25">
        <f t="shared" ref="BX885:CF885" si="5536">BX886</f>
        <v>0</v>
      </c>
      <c r="BY885" s="25">
        <f t="shared" si="5536"/>
        <v>0</v>
      </c>
      <c r="BZ885" s="25">
        <f t="shared" si="5536"/>
        <v>0</v>
      </c>
      <c r="CA885" s="25">
        <f t="shared" si="5536"/>
        <v>0</v>
      </c>
      <c r="CB885" s="25">
        <f t="shared" si="5536"/>
        <v>0</v>
      </c>
      <c r="CC885" s="25">
        <f t="shared" si="5536"/>
        <v>0</v>
      </c>
      <c r="CD885" s="25">
        <f t="shared" si="5536"/>
        <v>0</v>
      </c>
      <c r="CE885" s="25">
        <f t="shared" si="5536"/>
        <v>0</v>
      </c>
      <c r="CF885" s="25">
        <f t="shared" si="5536"/>
        <v>0</v>
      </c>
      <c r="CG885" s="25">
        <f t="shared" si="5441"/>
        <v>29394.844999999994</v>
      </c>
      <c r="CH885" s="25">
        <f>CH886</f>
        <v>0</v>
      </c>
      <c r="CI885" s="83">
        <f t="shared" si="5444"/>
        <v>29394.844999999994</v>
      </c>
      <c r="CJ885" s="25">
        <f t="shared" si="5442"/>
        <v>25674.855000000003</v>
      </c>
      <c r="CK885" s="25">
        <f>CK886</f>
        <v>0</v>
      </c>
      <c r="CL885" s="83">
        <f t="shared" si="5445"/>
        <v>25674.855000000003</v>
      </c>
      <c r="CM885" s="25">
        <f t="shared" si="5443"/>
        <v>25258.417000000001</v>
      </c>
      <c r="CN885" s="25">
        <f>CN886</f>
        <v>0</v>
      </c>
      <c r="CO885" s="83">
        <f t="shared" si="5446"/>
        <v>25258.417000000001</v>
      </c>
      <c r="CP885" s="25">
        <f>CP886</f>
        <v>0</v>
      </c>
      <c r="CQ885" s="26"/>
      <c r="CR885" s="26"/>
      <c r="CS885" s="22"/>
      <c r="CT885" s="22"/>
      <c r="CU885" s="22"/>
    </row>
    <row r="886" spans="1:99" ht="15.6" customHeight="1" x14ac:dyDescent="0.3">
      <c r="A886" s="76" t="s">
        <v>498</v>
      </c>
      <c r="B886" s="76" t="s">
        <v>34</v>
      </c>
      <c r="C886" s="76" t="s">
        <v>36</v>
      </c>
      <c r="D886" s="76" t="s">
        <v>243</v>
      </c>
      <c r="E886" s="76"/>
      <c r="F886" s="77" t="s">
        <v>244</v>
      </c>
      <c r="G886" s="14">
        <f t="shared" ref="G886:L886" si="5537">G891</f>
        <v>24107.399999999998</v>
      </c>
      <c r="H886" s="14">
        <f t="shared" si="5537"/>
        <v>22530.400000000001</v>
      </c>
      <c r="I886" s="14">
        <f t="shared" si="5537"/>
        <v>21920</v>
      </c>
      <c r="J886" s="14">
        <f t="shared" si="5537"/>
        <v>114.6</v>
      </c>
      <c r="K886" s="14">
        <f t="shared" si="5537"/>
        <v>0</v>
      </c>
      <c r="L886" s="14">
        <f t="shared" si="5537"/>
        <v>0</v>
      </c>
      <c r="M886" s="14">
        <f t="shared" si="5340"/>
        <v>24221.999999999996</v>
      </c>
      <c r="N886" s="14">
        <f t="shared" si="5341"/>
        <v>22530.400000000001</v>
      </c>
      <c r="O886" s="14">
        <f t="shared" si="5342"/>
        <v>21920</v>
      </c>
      <c r="P886" s="14">
        <f t="shared" ref="P886:X886" si="5538">P891</f>
        <v>0</v>
      </c>
      <c r="Q886" s="14">
        <f t="shared" si="5538"/>
        <v>0</v>
      </c>
      <c r="R886" s="14">
        <f t="shared" si="5538"/>
        <v>0</v>
      </c>
      <c r="S886" s="14">
        <f t="shared" si="5538"/>
        <v>110</v>
      </c>
      <c r="T886" s="14">
        <f t="shared" si="5538"/>
        <v>110</v>
      </c>
      <c r="U886" s="14">
        <f t="shared" si="5538"/>
        <v>0</v>
      </c>
      <c r="V886" s="14">
        <f t="shared" si="5538"/>
        <v>110</v>
      </c>
      <c r="W886" s="14">
        <f t="shared" si="5538"/>
        <v>0</v>
      </c>
      <c r="X886" s="14">
        <f t="shared" si="5538"/>
        <v>0</v>
      </c>
      <c r="Y886" s="14">
        <f t="shared" si="5423"/>
        <v>24331.999999999996</v>
      </c>
      <c r="Z886" s="14">
        <f t="shared" si="5424"/>
        <v>22640.400000000001</v>
      </c>
      <c r="AA886" s="14">
        <f t="shared" si="5425"/>
        <v>22030</v>
      </c>
      <c r="AB886" s="14">
        <f>AB891</f>
        <v>0</v>
      </c>
      <c r="AC886" s="14">
        <f>AC891</f>
        <v>0</v>
      </c>
      <c r="AD886" s="14">
        <f>AD891</f>
        <v>0</v>
      </c>
      <c r="AE886" s="14">
        <f t="shared" si="5426"/>
        <v>24331.999999999996</v>
      </c>
      <c r="AF886" s="14">
        <f t="shared" si="5427"/>
        <v>22640.400000000001</v>
      </c>
      <c r="AG886" s="14">
        <f t="shared" si="5428"/>
        <v>22030</v>
      </c>
      <c r="AH886" s="14">
        <f t="shared" ref="AH886:AV886" si="5539">AH891+AH887</f>
        <v>0</v>
      </c>
      <c r="AI886" s="14">
        <f t="shared" si="5539"/>
        <v>0</v>
      </c>
      <c r="AJ886" s="14">
        <f t="shared" si="5539"/>
        <v>796.08500000000004</v>
      </c>
      <c r="AK886" s="14">
        <f t="shared" si="5539"/>
        <v>0</v>
      </c>
      <c r="AL886" s="14">
        <f t="shared" si="5539"/>
        <v>0</v>
      </c>
      <c r="AM886" s="14">
        <f t="shared" si="5539"/>
        <v>0</v>
      </c>
      <c r="AN886" s="14">
        <f t="shared" si="5539"/>
        <v>0</v>
      </c>
      <c r="AO886" s="14">
        <f t="shared" si="5539"/>
        <v>0</v>
      </c>
      <c r="AP886" s="14">
        <f t="shared" si="5539"/>
        <v>0</v>
      </c>
      <c r="AQ886" s="14">
        <f t="shared" si="5539"/>
        <v>0</v>
      </c>
      <c r="AR886" s="14">
        <f t="shared" si="5539"/>
        <v>0</v>
      </c>
      <c r="AS886" s="14">
        <f t="shared" si="5539"/>
        <v>0</v>
      </c>
      <c r="AT886" s="14">
        <f t="shared" si="5539"/>
        <v>0</v>
      </c>
      <c r="AU886" s="14">
        <f t="shared" si="5539"/>
        <v>0</v>
      </c>
      <c r="AV886" s="14">
        <f t="shared" si="5539"/>
        <v>0</v>
      </c>
      <c r="AW886" s="14">
        <f t="shared" si="5429"/>
        <v>25128.084999999995</v>
      </c>
      <c r="AX886" s="14">
        <f t="shared" si="5430"/>
        <v>22640.400000000001</v>
      </c>
      <c r="AY886" s="14">
        <f t="shared" si="5431"/>
        <v>22030</v>
      </c>
      <c r="AZ886" s="14">
        <f>AZ891+AZ887</f>
        <v>0</v>
      </c>
      <c r="BA886" s="14">
        <f t="shared" si="5432"/>
        <v>25128.084999999995</v>
      </c>
      <c r="BB886" s="14">
        <f t="shared" si="5433"/>
        <v>22640.400000000001</v>
      </c>
      <c r="BC886" s="14">
        <f t="shared" si="5434"/>
        <v>22030</v>
      </c>
      <c r="BD886" s="14">
        <f t="shared" ref="BD886:BN886" si="5540">BD891+BD887</f>
        <v>0</v>
      </c>
      <c r="BE886" s="14">
        <f t="shared" si="5540"/>
        <v>0</v>
      </c>
      <c r="BF886" s="14">
        <f t="shared" si="5540"/>
        <v>4266.76</v>
      </c>
      <c r="BG886" s="14">
        <f t="shared" si="5540"/>
        <v>0</v>
      </c>
      <c r="BH886" s="14">
        <f t="shared" si="5540"/>
        <v>0</v>
      </c>
      <c r="BI886" s="14">
        <f t="shared" si="5540"/>
        <v>0</v>
      </c>
      <c r="BJ886" s="14">
        <f t="shared" si="5540"/>
        <v>3034.4549999999999</v>
      </c>
      <c r="BK886" s="14">
        <f t="shared" si="5540"/>
        <v>0</v>
      </c>
      <c r="BL886" s="14">
        <f t="shared" si="5540"/>
        <v>0</v>
      </c>
      <c r="BM886" s="14">
        <f t="shared" si="5540"/>
        <v>0</v>
      </c>
      <c r="BN886" s="14">
        <f t="shared" si="5540"/>
        <v>3228.4169999999999</v>
      </c>
      <c r="BO886" s="14">
        <f t="shared" si="5435"/>
        <v>29394.844999999994</v>
      </c>
      <c r="BP886" s="14">
        <f t="shared" si="5436"/>
        <v>25674.855000000003</v>
      </c>
      <c r="BQ886" s="14">
        <f t="shared" si="5437"/>
        <v>25258.417000000001</v>
      </c>
      <c r="BR886" s="14">
        <f>BR891+BR887</f>
        <v>0</v>
      </c>
      <c r="BS886" s="14">
        <f>BS891+BS887</f>
        <v>0</v>
      </c>
      <c r="BT886" s="14">
        <f>BT891+BT887</f>
        <v>0</v>
      </c>
      <c r="BU886" s="14">
        <f t="shared" si="5438"/>
        <v>29394.844999999994</v>
      </c>
      <c r="BV886" s="14">
        <f t="shared" si="5439"/>
        <v>25674.855000000003</v>
      </c>
      <c r="BW886" s="14">
        <f t="shared" si="5440"/>
        <v>25258.417000000001</v>
      </c>
      <c r="BX886" s="14">
        <f t="shared" ref="BX886:CF886" si="5541">BX891+BX887</f>
        <v>0</v>
      </c>
      <c r="BY886" s="14">
        <f t="shared" si="5541"/>
        <v>0</v>
      </c>
      <c r="BZ886" s="14">
        <f t="shared" si="5541"/>
        <v>0</v>
      </c>
      <c r="CA886" s="14">
        <f t="shared" si="5541"/>
        <v>0</v>
      </c>
      <c r="CB886" s="14">
        <f t="shared" si="5541"/>
        <v>0</v>
      </c>
      <c r="CC886" s="14">
        <f t="shared" si="5541"/>
        <v>0</v>
      </c>
      <c r="CD886" s="14">
        <f t="shared" si="5541"/>
        <v>0</v>
      </c>
      <c r="CE886" s="14">
        <f t="shared" si="5541"/>
        <v>0</v>
      </c>
      <c r="CF886" s="14">
        <f t="shared" si="5541"/>
        <v>0</v>
      </c>
      <c r="CG886" s="14">
        <f t="shared" si="5441"/>
        <v>29394.844999999994</v>
      </c>
      <c r="CH886" s="14">
        <f>CH891+CH887</f>
        <v>0</v>
      </c>
      <c r="CI886" s="84">
        <f t="shared" si="5444"/>
        <v>29394.844999999994</v>
      </c>
      <c r="CJ886" s="14">
        <f t="shared" si="5442"/>
        <v>25674.855000000003</v>
      </c>
      <c r="CK886" s="52">
        <f>CK891+CK887</f>
        <v>0</v>
      </c>
      <c r="CL886" s="84">
        <f t="shared" si="5445"/>
        <v>25674.855000000003</v>
      </c>
      <c r="CM886" s="14">
        <f t="shared" si="5443"/>
        <v>25258.417000000001</v>
      </c>
      <c r="CN886" s="52">
        <f>CN891+CN887</f>
        <v>0</v>
      </c>
      <c r="CO886" s="84">
        <f t="shared" si="5446"/>
        <v>25258.417000000001</v>
      </c>
      <c r="CP886" s="14">
        <f>CP891+CP887</f>
        <v>0</v>
      </c>
      <c r="CQ886" s="29"/>
      <c r="CR886" s="29"/>
      <c r="CT886" s="1"/>
    </row>
    <row r="887" spans="1:99" ht="15.6" customHeight="1" x14ac:dyDescent="0.3">
      <c r="A887" s="76" t="s">
        <v>498</v>
      </c>
      <c r="B887" s="76" t="s">
        <v>34</v>
      </c>
      <c r="C887" s="76" t="s">
        <v>36</v>
      </c>
      <c r="D887" s="76" t="s">
        <v>434</v>
      </c>
      <c r="E887" s="76"/>
      <c r="F887" s="77" t="s">
        <v>86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>
        <f t="shared" ref="AH887:AH891" si="5542">AH888</f>
        <v>0</v>
      </c>
      <c r="AI887" s="14">
        <f t="shared" ref="AI887:AI891" si="5543">AI888</f>
        <v>0</v>
      </c>
      <c r="AJ887" s="14">
        <f t="shared" ref="AJ887:AJ891" si="5544">AJ888</f>
        <v>0</v>
      </c>
      <c r="AK887" s="14">
        <f t="shared" ref="AK887:AK891" si="5545">AK888</f>
        <v>665</v>
      </c>
      <c r="AL887" s="14">
        <f t="shared" ref="AL887:AL891" si="5546">AL888</f>
        <v>0</v>
      </c>
      <c r="AM887" s="14">
        <f t="shared" ref="AM887:AM891" si="5547">AM888</f>
        <v>0</v>
      </c>
      <c r="AN887" s="14">
        <f t="shared" ref="AN887:AN891" si="5548">AN888</f>
        <v>0</v>
      </c>
      <c r="AO887" s="14">
        <f t="shared" ref="AO887:AO891" si="5549">AO888</f>
        <v>0</v>
      </c>
      <c r="AP887" s="14">
        <f t="shared" ref="AP887:AP891" si="5550">AP888</f>
        <v>665</v>
      </c>
      <c r="AQ887" s="14">
        <f t="shared" ref="AQ887:AQ891" si="5551">AQ888</f>
        <v>0</v>
      </c>
      <c r="AR887" s="14">
        <f t="shared" ref="AR887:AR891" si="5552">AR888</f>
        <v>0</v>
      </c>
      <c r="AS887" s="14">
        <f t="shared" ref="AS887:AS891" si="5553">AS888</f>
        <v>0</v>
      </c>
      <c r="AT887" s="14">
        <f t="shared" ref="AT887:AT891" si="5554">AT888</f>
        <v>0</v>
      </c>
      <c r="AU887" s="14">
        <f t="shared" ref="AU887:AU891" si="5555">AU888</f>
        <v>665</v>
      </c>
      <c r="AV887" s="14">
        <f t="shared" ref="AV887:AV891" si="5556">AV888</f>
        <v>0</v>
      </c>
      <c r="AW887" s="14">
        <f t="shared" si="5429"/>
        <v>665</v>
      </c>
      <c r="AX887" s="14">
        <f t="shared" si="5430"/>
        <v>665</v>
      </c>
      <c r="AY887" s="14">
        <f t="shared" si="5431"/>
        <v>665</v>
      </c>
      <c r="AZ887" s="14">
        <f t="shared" ref="AZ887:AZ891" si="5557">AZ888</f>
        <v>0</v>
      </c>
      <c r="BA887" s="14">
        <f t="shared" si="5432"/>
        <v>665</v>
      </c>
      <c r="BB887" s="14">
        <f t="shared" si="5433"/>
        <v>665</v>
      </c>
      <c r="BC887" s="14">
        <f t="shared" si="5434"/>
        <v>665</v>
      </c>
      <c r="BD887" s="14">
        <f t="shared" ref="BD887:BD891" si="5558">BD888</f>
        <v>0</v>
      </c>
      <c r="BE887" s="14">
        <f t="shared" ref="BE887:BE891" si="5559">BE888</f>
        <v>0</v>
      </c>
      <c r="BF887" s="14">
        <f t="shared" ref="BF887:BF891" si="5560">BF888</f>
        <v>0</v>
      </c>
      <c r="BG887" s="14">
        <f t="shared" ref="BG887:BG891" si="5561">BG888</f>
        <v>0</v>
      </c>
      <c r="BH887" s="14">
        <f t="shared" ref="BH887:BH891" si="5562">BH888</f>
        <v>0</v>
      </c>
      <c r="BI887" s="14">
        <f t="shared" ref="BI887:BI891" si="5563">BI888</f>
        <v>0</v>
      </c>
      <c r="BJ887" s="14">
        <f t="shared" ref="BJ887:BJ891" si="5564">BJ888</f>
        <v>0</v>
      </c>
      <c r="BK887" s="14">
        <f t="shared" ref="BK887:BK891" si="5565">BK888</f>
        <v>0</v>
      </c>
      <c r="BL887" s="14">
        <f t="shared" ref="BL887:BL891" si="5566">BL888</f>
        <v>0</v>
      </c>
      <c r="BM887" s="14">
        <f t="shared" ref="BM887:BM891" si="5567">BM888</f>
        <v>0</v>
      </c>
      <c r="BN887" s="14">
        <f t="shared" ref="BN887:BN891" si="5568">BN888</f>
        <v>0</v>
      </c>
      <c r="BO887" s="14">
        <f t="shared" si="5435"/>
        <v>665</v>
      </c>
      <c r="BP887" s="14">
        <f t="shared" si="5436"/>
        <v>665</v>
      </c>
      <c r="BQ887" s="14">
        <f t="shared" si="5437"/>
        <v>665</v>
      </c>
      <c r="BR887" s="14">
        <f t="shared" ref="BR887:BR891" si="5569">BR888</f>
        <v>0</v>
      </c>
      <c r="BS887" s="14">
        <f t="shared" ref="BS887:BS891" si="5570">BS888</f>
        <v>0</v>
      </c>
      <c r="BT887" s="14">
        <f t="shared" ref="BT887:BT891" si="5571">BT888</f>
        <v>0</v>
      </c>
      <c r="BU887" s="14">
        <f t="shared" si="5438"/>
        <v>665</v>
      </c>
      <c r="BV887" s="14">
        <f t="shared" si="5439"/>
        <v>665</v>
      </c>
      <c r="BW887" s="14">
        <f t="shared" si="5440"/>
        <v>665</v>
      </c>
      <c r="BX887" s="14">
        <f t="shared" ref="BX887:BX891" si="5572">BX888</f>
        <v>0</v>
      </c>
      <c r="BY887" s="14">
        <f t="shared" ref="BY887:BY891" si="5573">BY888</f>
        <v>0</v>
      </c>
      <c r="BZ887" s="14">
        <f t="shared" ref="BZ887:BZ891" si="5574">BZ888</f>
        <v>0</v>
      </c>
      <c r="CA887" s="14">
        <f t="shared" ref="CA887:CA891" si="5575">CA888</f>
        <v>0</v>
      </c>
      <c r="CB887" s="14">
        <f t="shared" ref="CB887:CB891" si="5576">CB888</f>
        <v>0</v>
      </c>
      <c r="CC887" s="14">
        <f t="shared" ref="CC887:CC891" si="5577">CC888</f>
        <v>0</v>
      </c>
      <c r="CD887" s="14">
        <f t="shared" ref="CD887:CD891" si="5578">CD888</f>
        <v>0</v>
      </c>
      <c r="CE887" s="14">
        <f t="shared" ref="CE887:CE891" si="5579">CE888</f>
        <v>0</v>
      </c>
      <c r="CF887" s="14">
        <f t="shared" ref="CF887:CF891" si="5580">CF888</f>
        <v>0</v>
      </c>
      <c r="CG887" s="14">
        <f t="shared" si="5441"/>
        <v>665</v>
      </c>
      <c r="CH887" s="14">
        <f t="shared" ref="CH887:CH891" si="5581">CH888</f>
        <v>0</v>
      </c>
      <c r="CI887" s="84">
        <f t="shared" si="5444"/>
        <v>665</v>
      </c>
      <c r="CJ887" s="14">
        <f t="shared" si="5442"/>
        <v>665</v>
      </c>
      <c r="CK887" s="52">
        <f t="shared" ref="CK887:CP891" si="5582">CK888</f>
        <v>0</v>
      </c>
      <c r="CL887" s="84">
        <f t="shared" si="5445"/>
        <v>665</v>
      </c>
      <c r="CM887" s="14">
        <f t="shared" si="5443"/>
        <v>665</v>
      </c>
      <c r="CN887" s="52">
        <f t="shared" si="5582"/>
        <v>0</v>
      </c>
      <c r="CO887" s="84">
        <f t="shared" si="5446"/>
        <v>665</v>
      </c>
      <c r="CP887" s="14">
        <f t="shared" si="5582"/>
        <v>0</v>
      </c>
      <c r="CQ887" s="29"/>
      <c r="CR887" s="29"/>
      <c r="CT887" s="1"/>
    </row>
    <row r="888" spans="1:99" ht="46.8" customHeight="1" x14ac:dyDescent="0.3">
      <c r="A888" s="76" t="s">
        <v>498</v>
      </c>
      <c r="B888" s="76" t="s">
        <v>34</v>
      </c>
      <c r="C888" s="76" t="s">
        <v>36</v>
      </c>
      <c r="D888" s="76" t="s">
        <v>435</v>
      </c>
      <c r="E888" s="76"/>
      <c r="F888" s="77" t="s">
        <v>436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>
        <f t="shared" si="5542"/>
        <v>0</v>
      </c>
      <c r="AI888" s="14">
        <f t="shared" si="5543"/>
        <v>0</v>
      </c>
      <c r="AJ888" s="14">
        <f t="shared" si="5544"/>
        <v>0</v>
      </c>
      <c r="AK888" s="14">
        <f t="shared" si="5545"/>
        <v>665</v>
      </c>
      <c r="AL888" s="14">
        <f t="shared" si="5546"/>
        <v>0</v>
      </c>
      <c r="AM888" s="14">
        <f t="shared" si="5547"/>
        <v>0</v>
      </c>
      <c r="AN888" s="14">
        <f t="shared" si="5548"/>
        <v>0</v>
      </c>
      <c r="AO888" s="14">
        <f t="shared" si="5549"/>
        <v>0</v>
      </c>
      <c r="AP888" s="14">
        <f t="shared" si="5550"/>
        <v>665</v>
      </c>
      <c r="AQ888" s="14">
        <f t="shared" si="5551"/>
        <v>0</v>
      </c>
      <c r="AR888" s="14">
        <f t="shared" si="5552"/>
        <v>0</v>
      </c>
      <c r="AS888" s="14">
        <f t="shared" si="5553"/>
        <v>0</v>
      </c>
      <c r="AT888" s="14">
        <f t="shared" si="5554"/>
        <v>0</v>
      </c>
      <c r="AU888" s="14">
        <f t="shared" si="5555"/>
        <v>665</v>
      </c>
      <c r="AV888" s="14">
        <f t="shared" si="5556"/>
        <v>0</v>
      </c>
      <c r="AW888" s="14">
        <f t="shared" si="5429"/>
        <v>665</v>
      </c>
      <c r="AX888" s="14">
        <f t="shared" si="5430"/>
        <v>665</v>
      </c>
      <c r="AY888" s="14">
        <f t="shared" si="5431"/>
        <v>665</v>
      </c>
      <c r="AZ888" s="14">
        <f t="shared" si="5557"/>
        <v>0</v>
      </c>
      <c r="BA888" s="14">
        <f t="shared" si="5432"/>
        <v>665</v>
      </c>
      <c r="BB888" s="14">
        <f t="shared" si="5433"/>
        <v>665</v>
      </c>
      <c r="BC888" s="14">
        <f t="shared" si="5434"/>
        <v>665</v>
      </c>
      <c r="BD888" s="14">
        <f t="shared" si="5558"/>
        <v>0</v>
      </c>
      <c r="BE888" s="14">
        <f t="shared" si="5559"/>
        <v>0</v>
      </c>
      <c r="BF888" s="14">
        <f t="shared" si="5560"/>
        <v>0</v>
      </c>
      <c r="BG888" s="14">
        <f t="shared" si="5561"/>
        <v>0</v>
      </c>
      <c r="BH888" s="14">
        <f t="shared" si="5562"/>
        <v>0</v>
      </c>
      <c r="BI888" s="14">
        <f t="shared" si="5563"/>
        <v>0</v>
      </c>
      <c r="BJ888" s="14">
        <f t="shared" si="5564"/>
        <v>0</v>
      </c>
      <c r="BK888" s="14">
        <f t="shared" si="5565"/>
        <v>0</v>
      </c>
      <c r="BL888" s="14">
        <f t="shared" si="5566"/>
        <v>0</v>
      </c>
      <c r="BM888" s="14">
        <f t="shared" si="5567"/>
        <v>0</v>
      </c>
      <c r="BN888" s="14">
        <f t="shared" si="5568"/>
        <v>0</v>
      </c>
      <c r="BO888" s="14">
        <f t="shared" si="5435"/>
        <v>665</v>
      </c>
      <c r="BP888" s="14">
        <f t="shared" si="5436"/>
        <v>665</v>
      </c>
      <c r="BQ888" s="14">
        <f t="shared" si="5437"/>
        <v>665</v>
      </c>
      <c r="BR888" s="14">
        <f t="shared" si="5569"/>
        <v>0</v>
      </c>
      <c r="BS888" s="14">
        <f t="shared" si="5570"/>
        <v>0</v>
      </c>
      <c r="BT888" s="14">
        <f t="shared" si="5571"/>
        <v>0</v>
      </c>
      <c r="BU888" s="14">
        <f t="shared" si="5438"/>
        <v>665</v>
      </c>
      <c r="BV888" s="14">
        <f t="shared" si="5439"/>
        <v>665</v>
      </c>
      <c r="BW888" s="14">
        <f t="shared" si="5440"/>
        <v>665</v>
      </c>
      <c r="BX888" s="14">
        <f t="shared" si="5572"/>
        <v>0</v>
      </c>
      <c r="BY888" s="14">
        <f t="shared" si="5573"/>
        <v>0</v>
      </c>
      <c r="BZ888" s="14">
        <f t="shared" si="5574"/>
        <v>0</v>
      </c>
      <c r="CA888" s="14">
        <f t="shared" si="5575"/>
        <v>0</v>
      </c>
      <c r="CB888" s="14">
        <f t="shared" si="5576"/>
        <v>0</v>
      </c>
      <c r="CC888" s="14">
        <f t="shared" si="5577"/>
        <v>0</v>
      </c>
      <c r="CD888" s="14">
        <f t="shared" si="5578"/>
        <v>0</v>
      </c>
      <c r="CE888" s="14">
        <f t="shared" si="5579"/>
        <v>0</v>
      </c>
      <c r="CF888" s="14">
        <f t="shared" si="5580"/>
        <v>0</v>
      </c>
      <c r="CG888" s="14">
        <f t="shared" si="5441"/>
        <v>665</v>
      </c>
      <c r="CH888" s="14">
        <f t="shared" si="5581"/>
        <v>0</v>
      </c>
      <c r="CI888" s="84">
        <f t="shared" si="5444"/>
        <v>665</v>
      </c>
      <c r="CJ888" s="14">
        <f t="shared" si="5442"/>
        <v>665</v>
      </c>
      <c r="CK888" s="52">
        <f t="shared" si="5582"/>
        <v>0</v>
      </c>
      <c r="CL888" s="84">
        <f t="shared" si="5445"/>
        <v>665</v>
      </c>
      <c r="CM888" s="14">
        <f t="shared" si="5443"/>
        <v>665</v>
      </c>
      <c r="CN888" s="52">
        <f t="shared" si="5582"/>
        <v>0</v>
      </c>
      <c r="CO888" s="84">
        <f t="shared" si="5446"/>
        <v>665</v>
      </c>
      <c r="CP888" s="14">
        <f t="shared" si="5582"/>
        <v>0</v>
      </c>
      <c r="CQ888" s="29"/>
      <c r="CR888" s="29"/>
      <c r="CT888" s="1"/>
    </row>
    <row r="889" spans="1:99" ht="46.8" customHeight="1" x14ac:dyDescent="0.3">
      <c r="A889" s="76" t="s">
        <v>498</v>
      </c>
      <c r="B889" s="76" t="s">
        <v>34</v>
      </c>
      <c r="C889" s="76" t="s">
        <v>36</v>
      </c>
      <c r="D889" s="76" t="s">
        <v>437</v>
      </c>
      <c r="E889" s="76"/>
      <c r="F889" s="77" t="s">
        <v>438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>
        <f t="shared" si="5542"/>
        <v>0</v>
      </c>
      <c r="AI889" s="14">
        <f t="shared" si="5543"/>
        <v>0</v>
      </c>
      <c r="AJ889" s="14">
        <f t="shared" si="5544"/>
        <v>0</v>
      </c>
      <c r="AK889" s="14">
        <f t="shared" si="5545"/>
        <v>665</v>
      </c>
      <c r="AL889" s="14">
        <f t="shared" si="5546"/>
        <v>0</v>
      </c>
      <c r="AM889" s="14">
        <f t="shared" si="5547"/>
        <v>0</v>
      </c>
      <c r="AN889" s="14">
        <f t="shared" si="5548"/>
        <v>0</v>
      </c>
      <c r="AO889" s="14">
        <f t="shared" si="5549"/>
        <v>0</v>
      </c>
      <c r="AP889" s="14">
        <f t="shared" si="5550"/>
        <v>665</v>
      </c>
      <c r="AQ889" s="14">
        <f t="shared" si="5551"/>
        <v>0</v>
      </c>
      <c r="AR889" s="14">
        <f t="shared" si="5552"/>
        <v>0</v>
      </c>
      <c r="AS889" s="14">
        <f t="shared" si="5553"/>
        <v>0</v>
      </c>
      <c r="AT889" s="14">
        <f t="shared" si="5554"/>
        <v>0</v>
      </c>
      <c r="AU889" s="14">
        <f t="shared" si="5555"/>
        <v>665</v>
      </c>
      <c r="AV889" s="14">
        <f t="shared" si="5556"/>
        <v>0</v>
      </c>
      <c r="AW889" s="14">
        <f t="shared" si="5429"/>
        <v>665</v>
      </c>
      <c r="AX889" s="14">
        <f t="shared" si="5430"/>
        <v>665</v>
      </c>
      <c r="AY889" s="14">
        <f t="shared" si="5431"/>
        <v>665</v>
      </c>
      <c r="AZ889" s="14">
        <f t="shared" si="5557"/>
        <v>0</v>
      </c>
      <c r="BA889" s="14">
        <f t="shared" si="5432"/>
        <v>665</v>
      </c>
      <c r="BB889" s="14">
        <f t="shared" si="5433"/>
        <v>665</v>
      </c>
      <c r="BC889" s="14">
        <f t="shared" si="5434"/>
        <v>665</v>
      </c>
      <c r="BD889" s="14">
        <f t="shared" si="5558"/>
        <v>0</v>
      </c>
      <c r="BE889" s="14">
        <f t="shared" si="5559"/>
        <v>0</v>
      </c>
      <c r="BF889" s="14">
        <f t="shared" si="5560"/>
        <v>0</v>
      </c>
      <c r="BG889" s="14">
        <f t="shared" si="5561"/>
        <v>0</v>
      </c>
      <c r="BH889" s="14">
        <f t="shared" si="5562"/>
        <v>0</v>
      </c>
      <c r="BI889" s="14">
        <f t="shared" si="5563"/>
        <v>0</v>
      </c>
      <c r="BJ889" s="14">
        <f t="shared" si="5564"/>
        <v>0</v>
      </c>
      <c r="BK889" s="14">
        <f t="shared" si="5565"/>
        <v>0</v>
      </c>
      <c r="BL889" s="14">
        <f t="shared" si="5566"/>
        <v>0</v>
      </c>
      <c r="BM889" s="14">
        <f t="shared" si="5567"/>
        <v>0</v>
      </c>
      <c r="BN889" s="14">
        <f t="shared" si="5568"/>
        <v>0</v>
      </c>
      <c r="BO889" s="14">
        <f t="shared" si="5435"/>
        <v>665</v>
      </c>
      <c r="BP889" s="14">
        <f t="shared" si="5436"/>
        <v>665</v>
      </c>
      <c r="BQ889" s="14">
        <f t="shared" si="5437"/>
        <v>665</v>
      </c>
      <c r="BR889" s="14">
        <f t="shared" si="5569"/>
        <v>0</v>
      </c>
      <c r="BS889" s="14">
        <f t="shared" si="5570"/>
        <v>0</v>
      </c>
      <c r="BT889" s="14">
        <f t="shared" si="5571"/>
        <v>0</v>
      </c>
      <c r="BU889" s="14">
        <f t="shared" si="5438"/>
        <v>665</v>
      </c>
      <c r="BV889" s="14">
        <f t="shared" si="5439"/>
        <v>665</v>
      </c>
      <c r="BW889" s="14">
        <f t="shared" si="5440"/>
        <v>665</v>
      </c>
      <c r="BX889" s="14">
        <f t="shared" si="5572"/>
        <v>0</v>
      </c>
      <c r="BY889" s="14">
        <f t="shared" si="5573"/>
        <v>0</v>
      </c>
      <c r="BZ889" s="14">
        <f t="shared" si="5574"/>
        <v>0</v>
      </c>
      <c r="CA889" s="14">
        <f t="shared" si="5575"/>
        <v>0</v>
      </c>
      <c r="CB889" s="14">
        <f t="shared" si="5576"/>
        <v>0</v>
      </c>
      <c r="CC889" s="14">
        <f t="shared" si="5577"/>
        <v>0</v>
      </c>
      <c r="CD889" s="14">
        <f t="shared" si="5578"/>
        <v>0</v>
      </c>
      <c r="CE889" s="14">
        <f t="shared" si="5579"/>
        <v>0</v>
      </c>
      <c r="CF889" s="14">
        <f t="shared" si="5580"/>
        <v>0</v>
      </c>
      <c r="CG889" s="14">
        <f t="shared" si="5441"/>
        <v>665</v>
      </c>
      <c r="CH889" s="14">
        <f t="shared" si="5581"/>
        <v>0</v>
      </c>
      <c r="CI889" s="84">
        <f t="shared" si="5444"/>
        <v>665</v>
      </c>
      <c r="CJ889" s="14">
        <f t="shared" si="5442"/>
        <v>665</v>
      </c>
      <c r="CK889" s="52">
        <f t="shared" si="5582"/>
        <v>0</v>
      </c>
      <c r="CL889" s="84">
        <f t="shared" si="5445"/>
        <v>665</v>
      </c>
      <c r="CM889" s="14">
        <f t="shared" si="5443"/>
        <v>665</v>
      </c>
      <c r="CN889" s="52">
        <f t="shared" si="5582"/>
        <v>0</v>
      </c>
      <c r="CO889" s="84">
        <f t="shared" si="5446"/>
        <v>665</v>
      </c>
      <c r="CP889" s="14">
        <f t="shared" si="5582"/>
        <v>0</v>
      </c>
      <c r="CQ889" s="29"/>
      <c r="CR889" s="29"/>
      <c r="CT889" s="1"/>
    </row>
    <row r="890" spans="1:99" ht="31.2" customHeight="1" x14ac:dyDescent="0.3">
      <c r="A890" s="76" t="s">
        <v>498</v>
      </c>
      <c r="B890" s="76" t="s">
        <v>34</v>
      </c>
      <c r="C890" s="76" t="s">
        <v>36</v>
      </c>
      <c r="D890" s="76" t="s">
        <v>437</v>
      </c>
      <c r="E890" s="76" t="s">
        <v>140</v>
      </c>
      <c r="F890" s="77" t="s">
        <v>141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>
        <v>665</v>
      </c>
      <c r="AL890" s="14"/>
      <c r="AM890" s="14"/>
      <c r="AN890" s="14"/>
      <c r="AO890" s="14"/>
      <c r="AP890" s="14">
        <v>665</v>
      </c>
      <c r="AQ890" s="14"/>
      <c r="AR890" s="14"/>
      <c r="AS890" s="14"/>
      <c r="AT890" s="14"/>
      <c r="AU890" s="14">
        <v>665</v>
      </c>
      <c r="AV890" s="14"/>
      <c r="AW890" s="14">
        <f t="shared" si="5429"/>
        <v>665</v>
      </c>
      <c r="AX890" s="14">
        <f t="shared" si="5430"/>
        <v>665</v>
      </c>
      <c r="AY890" s="14">
        <f t="shared" si="5431"/>
        <v>665</v>
      </c>
      <c r="AZ890" s="14"/>
      <c r="BA890" s="14">
        <f t="shared" si="5432"/>
        <v>665</v>
      </c>
      <c r="BB890" s="14">
        <f t="shared" si="5433"/>
        <v>665</v>
      </c>
      <c r="BC890" s="14">
        <f t="shared" si="5434"/>
        <v>665</v>
      </c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>
        <f t="shared" si="5435"/>
        <v>665</v>
      </c>
      <c r="BP890" s="14">
        <f t="shared" si="5436"/>
        <v>665</v>
      </c>
      <c r="BQ890" s="14">
        <f t="shared" si="5437"/>
        <v>665</v>
      </c>
      <c r="BR890" s="14"/>
      <c r="BS890" s="14"/>
      <c r="BT890" s="14"/>
      <c r="BU890" s="14">
        <f t="shared" si="5438"/>
        <v>665</v>
      </c>
      <c r="BV890" s="14">
        <f t="shared" si="5439"/>
        <v>665</v>
      </c>
      <c r="BW890" s="14">
        <f t="shared" si="5440"/>
        <v>665</v>
      </c>
      <c r="BX890" s="14"/>
      <c r="BY890" s="14"/>
      <c r="BZ890" s="14"/>
      <c r="CA890" s="14"/>
      <c r="CB890" s="14"/>
      <c r="CC890" s="14"/>
      <c r="CD890" s="14"/>
      <c r="CE890" s="14"/>
      <c r="CF890" s="14"/>
      <c r="CG890" s="14">
        <f t="shared" si="5441"/>
        <v>665</v>
      </c>
      <c r="CH890" s="14"/>
      <c r="CI890" s="84">
        <f t="shared" si="5444"/>
        <v>665</v>
      </c>
      <c r="CJ890" s="14">
        <f t="shared" si="5442"/>
        <v>665</v>
      </c>
      <c r="CK890" s="52"/>
      <c r="CL890" s="84">
        <f t="shared" si="5445"/>
        <v>665</v>
      </c>
      <c r="CM890" s="14">
        <f t="shared" si="5443"/>
        <v>665</v>
      </c>
      <c r="CN890" s="52"/>
      <c r="CO890" s="84">
        <f t="shared" si="5446"/>
        <v>665</v>
      </c>
      <c r="CP890" s="14"/>
      <c r="CQ890" s="29"/>
      <c r="CR890" s="29"/>
      <c r="CT890" s="1"/>
    </row>
    <row r="891" spans="1:99" s="1" customFormat="1" ht="15.6" hidden="1" customHeight="1" x14ac:dyDescent="0.3">
      <c r="A891" s="27" t="s">
        <v>498</v>
      </c>
      <c r="B891" s="27" t="s">
        <v>34</v>
      </c>
      <c r="C891" s="27" t="s">
        <v>36</v>
      </c>
      <c r="D891" s="27" t="s">
        <v>245</v>
      </c>
      <c r="E891" s="27"/>
      <c r="F891" s="28" t="s">
        <v>41</v>
      </c>
      <c r="G891" s="14">
        <f t="shared" si="5516"/>
        <v>24107.399999999998</v>
      </c>
      <c r="H891" s="14">
        <f t="shared" si="5517"/>
        <v>22530.400000000001</v>
      </c>
      <c r="I891" s="14">
        <f t="shared" si="5518"/>
        <v>21920</v>
      </c>
      <c r="J891" s="14">
        <f t="shared" si="5519"/>
        <v>114.6</v>
      </c>
      <c r="K891" s="14">
        <f t="shared" si="5520"/>
        <v>0</v>
      </c>
      <c r="L891" s="14">
        <f t="shared" si="5521"/>
        <v>0</v>
      </c>
      <c r="M891" s="14">
        <f t="shared" si="5340"/>
        <v>24221.999999999996</v>
      </c>
      <c r="N891" s="14">
        <f t="shared" si="5341"/>
        <v>22530.400000000001</v>
      </c>
      <c r="O891" s="14">
        <f t="shared" si="5342"/>
        <v>21920</v>
      </c>
      <c r="P891" s="14">
        <f t="shared" si="5522"/>
        <v>0</v>
      </c>
      <c r="Q891" s="14">
        <f t="shared" si="5523"/>
        <v>0</v>
      </c>
      <c r="R891" s="14">
        <f t="shared" si="5524"/>
        <v>0</v>
      </c>
      <c r="S891" s="14">
        <f t="shared" si="5525"/>
        <v>110</v>
      </c>
      <c r="T891" s="14">
        <f t="shared" si="5526"/>
        <v>110</v>
      </c>
      <c r="U891" s="14">
        <f t="shared" si="5527"/>
        <v>0</v>
      </c>
      <c r="V891" s="14">
        <f t="shared" si="5528"/>
        <v>110</v>
      </c>
      <c r="W891" s="14">
        <f t="shared" si="5529"/>
        <v>0</v>
      </c>
      <c r="X891" s="14">
        <f t="shared" si="5530"/>
        <v>0</v>
      </c>
      <c r="Y891" s="14">
        <f t="shared" si="5423"/>
        <v>24331.999999999996</v>
      </c>
      <c r="Z891" s="14">
        <f t="shared" si="5424"/>
        <v>22640.400000000001</v>
      </c>
      <c r="AA891" s="14">
        <f t="shared" si="5425"/>
        <v>22030</v>
      </c>
      <c r="AB891" s="14">
        <f t="shared" si="5531"/>
        <v>0</v>
      </c>
      <c r="AC891" s="14">
        <f t="shared" si="5532"/>
        <v>0</v>
      </c>
      <c r="AD891" s="14">
        <f t="shared" si="5533"/>
        <v>0</v>
      </c>
      <c r="AE891" s="14">
        <f t="shared" si="5426"/>
        <v>24331.999999999996</v>
      </c>
      <c r="AF891" s="14">
        <f t="shared" si="5427"/>
        <v>22640.400000000001</v>
      </c>
      <c r="AG891" s="14">
        <f t="shared" si="5428"/>
        <v>22030</v>
      </c>
      <c r="AH891" s="14">
        <f t="shared" si="5542"/>
        <v>0</v>
      </c>
      <c r="AI891" s="14">
        <f t="shared" si="5543"/>
        <v>0</v>
      </c>
      <c r="AJ891" s="14">
        <f t="shared" si="5544"/>
        <v>796.08500000000004</v>
      </c>
      <c r="AK891" s="14">
        <f t="shared" si="5545"/>
        <v>-665</v>
      </c>
      <c r="AL891" s="14">
        <f t="shared" si="5546"/>
        <v>0</v>
      </c>
      <c r="AM891" s="14">
        <f t="shared" si="5547"/>
        <v>0</v>
      </c>
      <c r="AN891" s="14">
        <f t="shared" si="5548"/>
        <v>0</v>
      </c>
      <c r="AO891" s="14">
        <f t="shared" si="5549"/>
        <v>0</v>
      </c>
      <c r="AP891" s="14">
        <f t="shared" si="5550"/>
        <v>-665</v>
      </c>
      <c r="AQ891" s="14">
        <f t="shared" si="5551"/>
        <v>0</v>
      </c>
      <c r="AR891" s="14">
        <f t="shared" si="5552"/>
        <v>0</v>
      </c>
      <c r="AS891" s="14">
        <f t="shared" si="5553"/>
        <v>0</v>
      </c>
      <c r="AT891" s="14">
        <f t="shared" si="5554"/>
        <v>0</v>
      </c>
      <c r="AU891" s="14">
        <f t="shared" si="5555"/>
        <v>-665</v>
      </c>
      <c r="AV891" s="14">
        <f t="shared" si="5556"/>
        <v>0</v>
      </c>
      <c r="AW891" s="14">
        <f t="shared" si="5429"/>
        <v>24463.084999999995</v>
      </c>
      <c r="AX891" s="14">
        <f t="shared" si="5430"/>
        <v>21975.4</v>
      </c>
      <c r="AY891" s="14">
        <f t="shared" si="5431"/>
        <v>21365</v>
      </c>
      <c r="AZ891" s="14">
        <f t="shared" si="5557"/>
        <v>0</v>
      </c>
      <c r="BA891" s="14">
        <f t="shared" si="5432"/>
        <v>24463.084999999995</v>
      </c>
      <c r="BB891" s="14">
        <f t="shared" si="5433"/>
        <v>21975.4</v>
      </c>
      <c r="BC891" s="14">
        <f t="shared" si="5434"/>
        <v>21365</v>
      </c>
      <c r="BD891" s="14">
        <f t="shared" si="5558"/>
        <v>0</v>
      </c>
      <c r="BE891" s="14">
        <f t="shared" si="5559"/>
        <v>0</v>
      </c>
      <c r="BF891" s="14">
        <f t="shared" si="5560"/>
        <v>4266.76</v>
      </c>
      <c r="BG891" s="14">
        <f t="shared" si="5561"/>
        <v>0</v>
      </c>
      <c r="BH891" s="14">
        <f t="shared" si="5562"/>
        <v>0</v>
      </c>
      <c r="BI891" s="14">
        <f t="shared" si="5563"/>
        <v>0</v>
      </c>
      <c r="BJ891" s="14">
        <f t="shared" si="5564"/>
        <v>3034.4549999999999</v>
      </c>
      <c r="BK891" s="14">
        <f t="shared" si="5565"/>
        <v>0</v>
      </c>
      <c r="BL891" s="14">
        <f t="shared" si="5566"/>
        <v>0</v>
      </c>
      <c r="BM891" s="14">
        <f t="shared" si="5567"/>
        <v>0</v>
      </c>
      <c r="BN891" s="14">
        <f t="shared" si="5568"/>
        <v>3228.4169999999999</v>
      </c>
      <c r="BO891" s="14">
        <f t="shared" si="5435"/>
        <v>28729.844999999994</v>
      </c>
      <c r="BP891" s="14">
        <f t="shared" si="5436"/>
        <v>25009.855000000003</v>
      </c>
      <c r="BQ891" s="14">
        <f t="shared" si="5437"/>
        <v>24593.417000000001</v>
      </c>
      <c r="BR891" s="14">
        <f t="shared" si="5569"/>
        <v>0</v>
      </c>
      <c r="BS891" s="14">
        <f t="shared" si="5570"/>
        <v>0</v>
      </c>
      <c r="BT891" s="14">
        <f t="shared" si="5571"/>
        <v>0</v>
      </c>
      <c r="BU891" s="14">
        <f t="shared" si="5438"/>
        <v>28729.844999999994</v>
      </c>
      <c r="BV891" s="14">
        <f t="shared" si="5439"/>
        <v>25009.855000000003</v>
      </c>
      <c r="BW891" s="14">
        <f t="shared" si="5440"/>
        <v>24593.417000000001</v>
      </c>
      <c r="BX891" s="14">
        <f t="shared" si="5572"/>
        <v>0</v>
      </c>
      <c r="BY891" s="14">
        <f t="shared" si="5573"/>
        <v>0</v>
      </c>
      <c r="BZ891" s="14">
        <f t="shared" si="5574"/>
        <v>0</v>
      </c>
      <c r="CA891" s="14">
        <f t="shared" si="5575"/>
        <v>0</v>
      </c>
      <c r="CB891" s="14">
        <f t="shared" si="5576"/>
        <v>0</v>
      </c>
      <c r="CC891" s="32">
        <f t="shared" si="5577"/>
        <v>0</v>
      </c>
      <c r="CD891" s="14">
        <f t="shared" si="5578"/>
        <v>0</v>
      </c>
      <c r="CE891" s="14">
        <f t="shared" si="5579"/>
        <v>0</v>
      </c>
      <c r="CF891" s="32">
        <f t="shared" si="5580"/>
        <v>0</v>
      </c>
      <c r="CG891" s="14">
        <f t="shared" si="5441"/>
        <v>28729.844999999994</v>
      </c>
      <c r="CH891" s="14">
        <f t="shared" si="5581"/>
        <v>0</v>
      </c>
      <c r="CI891" s="14"/>
      <c r="CJ891" s="14">
        <f t="shared" si="5442"/>
        <v>25009.855000000003</v>
      </c>
      <c r="CK891" s="52">
        <f t="shared" si="5582"/>
        <v>0</v>
      </c>
      <c r="CL891" s="52"/>
      <c r="CM891" s="14">
        <f t="shared" si="5443"/>
        <v>24593.417000000001</v>
      </c>
      <c r="CN891" s="52">
        <f t="shared" si="5582"/>
        <v>0</v>
      </c>
      <c r="CO891" s="52"/>
      <c r="CP891" s="14">
        <f t="shared" si="5582"/>
        <v>0</v>
      </c>
      <c r="CQ891" s="29">
        <v>0</v>
      </c>
      <c r="CR891" s="29"/>
      <c r="CS891" s="1" t="s">
        <v>75</v>
      </c>
    </row>
    <row r="892" spans="1:99" ht="46.8" customHeight="1" x14ac:dyDescent="0.3">
      <c r="A892" s="76" t="s">
        <v>498</v>
      </c>
      <c r="B892" s="76" t="s">
        <v>34</v>
      </c>
      <c r="C892" s="76" t="s">
        <v>36</v>
      </c>
      <c r="D892" s="76" t="s">
        <v>246</v>
      </c>
      <c r="E892" s="76"/>
      <c r="F892" s="77" t="s">
        <v>247</v>
      </c>
      <c r="G892" s="14">
        <f t="shared" ref="G892:L892" si="5583">G893+G898+G902+G896+G900</f>
        <v>24107.399999999998</v>
      </c>
      <c r="H892" s="14">
        <f t="shared" si="5583"/>
        <v>22530.400000000001</v>
      </c>
      <c r="I892" s="14">
        <f t="shared" si="5583"/>
        <v>21920</v>
      </c>
      <c r="J892" s="14">
        <f t="shared" si="5583"/>
        <v>114.6</v>
      </c>
      <c r="K892" s="14">
        <f t="shared" si="5583"/>
        <v>0</v>
      </c>
      <c r="L892" s="14">
        <f t="shared" si="5583"/>
        <v>0</v>
      </c>
      <c r="M892" s="14">
        <f t="shared" si="5340"/>
        <v>24221.999999999996</v>
      </c>
      <c r="N892" s="14">
        <f t="shared" si="5341"/>
        <v>22530.400000000001</v>
      </c>
      <c r="O892" s="14">
        <f t="shared" si="5342"/>
        <v>21920</v>
      </c>
      <c r="P892" s="14">
        <f t="shared" ref="P892:X892" si="5584">P893+P898+P902+P896+P900</f>
        <v>0</v>
      </c>
      <c r="Q892" s="14">
        <f t="shared" si="5584"/>
        <v>0</v>
      </c>
      <c r="R892" s="14">
        <f t="shared" si="5584"/>
        <v>0</v>
      </c>
      <c r="S892" s="14">
        <f t="shared" si="5584"/>
        <v>110</v>
      </c>
      <c r="T892" s="14">
        <f t="shared" si="5584"/>
        <v>110</v>
      </c>
      <c r="U892" s="14">
        <f t="shared" si="5584"/>
        <v>0</v>
      </c>
      <c r="V892" s="14">
        <f t="shared" si="5584"/>
        <v>110</v>
      </c>
      <c r="W892" s="14">
        <f t="shared" si="5584"/>
        <v>0</v>
      </c>
      <c r="X892" s="14">
        <f t="shared" si="5584"/>
        <v>0</v>
      </c>
      <c r="Y892" s="14">
        <f t="shared" si="5423"/>
        <v>24331.999999999996</v>
      </c>
      <c r="Z892" s="14">
        <f t="shared" si="5424"/>
        <v>22640.400000000001</v>
      </c>
      <c r="AA892" s="14">
        <f t="shared" si="5425"/>
        <v>22030</v>
      </c>
      <c r="AB892" s="14">
        <f>AB893+AB898+AB902+AB896+AB900</f>
        <v>0</v>
      </c>
      <c r="AC892" s="14">
        <f>AC893+AC898+AC902+AC896+AC900</f>
        <v>0</v>
      </c>
      <c r="AD892" s="14">
        <f>AD893+AD898+AD902+AD896+AD900</f>
        <v>0</v>
      </c>
      <c r="AE892" s="14">
        <f t="shared" si="5426"/>
        <v>24331.999999999996</v>
      </c>
      <c r="AF892" s="14">
        <f t="shared" si="5427"/>
        <v>22640.400000000001</v>
      </c>
      <c r="AG892" s="14">
        <f t="shared" si="5428"/>
        <v>22030</v>
      </c>
      <c r="AH892" s="14">
        <f t="shared" ref="AH892:AV892" si="5585">AH893+AH898+AH902+AH896+AH900</f>
        <v>0</v>
      </c>
      <c r="AI892" s="14">
        <f t="shared" si="5585"/>
        <v>0</v>
      </c>
      <c r="AJ892" s="14">
        <f t="shared" si="5585"/>
        <v>796.08500000000004</v>
      </c>
      <c r="AK892" s="14">
        <f t="shared" si="5585"/>
        <v>-665</v>
      </c>
      <c r="AL892" s="14">
        <f t="shared" si="5585"/>
        <v>0</v>
      </c>
      <c r="AM892" s="14">
        <f t="shared" si="5585"/>
        <v>0</v>
      </c>
      <c r="AN892" s="14">
        <f t="shared" si="5585"/>
        <v>0</v>
      </c>
      <c r="AO892" s="14">
        <f t="shared" si="5585"/>
        <v>0</v>
      </c>
      <c r="AP892" s="14">
        <f t="shared" si="5585"/>
        <v>-665</v>
      </c>
      <c r="AQ892" s="14">
        <f t="shared" si="5585"/>
        <v>0</v>
      </c>
      <c r="AR892" s="14">
        <f t="shared" si="5585"/>
        <v>0</v>
      </c>
      <c r="AS892" s="14">
        <f t="shared" si="5585"/>
        <v>0</v>
      </c>
      <c r="AT892" s="14">
        <f t="shared" si="5585"/>
        <v>0</v>
      </c>
      <c r="AU892" s="14">
        <f t="shared" si="5585"/>
        <v>-665</v>
      </c>
      <c r="AV892" s="14">
        <f t="shared" si="5585"/>
        <v>0</v>
      </c>
      <c r="AW892" s="14">
        <f t="shared" si="5429"/>
        <v>24463.084999999995</v>
      </c>
      <c r="AX892" s="14">
        <f t="shared" si="5430"/>
        <v>21975.4</v>
      </c>
      <c r="AY892" s="14">
        <f t="shared" si="5431"/>
        <v>21365</v>
      </c>
      <c r="AZ892" s="14">
        <f>AZ893+AZ898+AZ902+AZ896+AZ900</f>
        <v>0</v>
      </c>
      <c r="BA892" s="14">
        <f t="shared" si="5432"/>
        <v>24463.084999999995</v>
      </c>
      <c r="BB892" s="14">
        <f t="shared" si="5433"/>
        <v>21975.4</v>
      </c>
      <c r="BC892" s="14">
        <f t="shared" si="5434"/>
        <v>21365</v>
      </c>
      <c r="BD892" s="14">
        <f t="shared" ref="BD892:BN892" si="5586">BD893+BD898+BD902+BD896+BD900</f>
        <v>0</v>
      </c>
      <c r="BE892" s="14">
        <f t="shared" si="5586"/>
        <v>0</v>
      </c>
      <c r="BF892" s="14">
        <f t="shared" si="5586"/>
        <v>4266.76</v>
      </c>
      <c r="BG892" s="14">
        <f t="shared" si="5586"/>
        <v>0</v>
      </c>
      <c r="BH892" s="14">
        <f t="shared" si="5586"/>
        <v>0</v>
      </c>
      <c r="BI892" s="14">
        <f t="shared" si="5586"/>
        <v>0</v>
      </c>
      <c r="BJ892" s="14">
        <f t="shared" si="5586"/>
        <v>3034.4549999999999</v>
      </c>
      <c r="BK892" s="14">
        <f t="shared" si="5586"/>
        <v>0</v>
      </c>
      <c r="BL892" s="14">
        <f t="shared" si="5586"/>
        <v>0</v>
      </c>
      <c r="BM892" s="14">
        <f t="shared" si="5586"/>
        <v>0</v>
      </c>
      <c r="BN892" s="14">
        <f t="shared" si="5586"/>
        <v>3228.4169999999999</v>
      </c>
      <c r="BO892" s="14">
        <f t="shared" si="5435"/>
        <v>28729.844999999994</v>
      </c>
      <c r="BP892" s="14">
        <f t="shared" si="5436"/>
        <v>25009.855000000003</v>
      </c>
      <c r="BQ892" s="14">
        <f t="shared" si="5437"/>
        <v>24593.417000000001</v>
      </c>
      <c r="BR892" s="14">
        <f>BR893+BR898+BR902+BR896+BR900</f>
        <v>0</v>
      </c>
      <c r="BS892" s="14">
        <f>BS893+BS898+BS902+BS896+BS900</f>
        <v>0</v>
      </c>
      <c r="BT892" s="14">
        <f>BT893+BT898+BT902+BT896+BT900</f>
        <v>0</v>
      </c>
      <c r="BU892" s="14">
        <f t="shared" si="5438"/>
        <v>28729.844999999994</v>
      </c>
      <c r="BV892" s="14">
        <f t="shared" si="5439"/>
        <v>25009.855000000003</v>
      </c>
      <c r="BW892" s="14">
        <f t="shared" si="5440"/>
        <v>24593.417000000001</v>
      </c>
      <c r="BX892" s="14">
        <f t="shared" ref="BX892:CF892" si="5587">BX893+BX898+BX902+BX896+BX900</f>
        <v>0</v>
      </c>
      <c r="BY892" s="14">
        <f t="shared" si="5587"/>
        <v>0</v>
      </c>
      <c r="BZ892" s="14">
        <f t="shared" si="5587"/>
        <v>0</v>
      </c>
      <c r="CA892" s="14">
        <f t="shared" si="5587"/>
        <v>0</v>
      </c>
      <c r="CB892" s="14">
        <f t="shared" si="5587"/>
        <v>0</v>
      </c>
      <c r="CC892" s="14">
        <f t="shared" si="5587"/>
        <v>0</v>
      </c>
      <c r="CD892" s="14">
        <f t="shared" si="5587"/>
        <v>0</v>
      </c>
      <c r="CE892" s="14">
        <f t="shared" si="5587"/>
        <v>0</v>
      </c>
      <c r="CF892" s="14">
        <f t="shared" si="5587"/>
        <v>0</v>
      </c>
      <c r="CG892" s="14">
        <f t="shared" si="5441"/>
        <v>28729.844999999994</v>
      </c>
      <c r="CH892" s="14">
        <f>CH893+CH898+CH902+CH896+CH900</f>
        <v>0</v>
      </c>
      <c r="CI892" s="84">
        <f t="shared" ref="CI892:CI906" si="5588">CG892+CH892</f>
        <v>28729.844999999994</v>
      </c>
      <c r="CJ892" s="14">
        <f t="shared" si="5442"/>
        <v>25009.855000000003</v>
      </c>
      <c r="CK892" s="52">
        <f>CK893+CK898+CK902+CK896+CK900</f>
        <v>0</v>
      </c>
      <c r="CL892" s="84">
        <f t="shared" ref="CL892:CL906" si="5589">CJ892+CK892</f>
        <v>25009.855000000003</v>
      </c>
      <c r="CM892" s="14">
        <f t="shared" si="5443"/>
        <v>24593.417000000001</v>
      </c>
      <c r="CN892" s="52">
        <f>CN893+CN898+CN902+CN896+CN900</f>
        <v>0</v>
      </c>
      <c r="CO892" s="84">
        <f t="shared" ref="CO892:CO906" si="5590">CM892+CN892</f>
        <v>24593.417000000001</v>
      </c>
      <c r="CP892" s="14">
        <f>CP893+CP898+CP902+CP896+CP900</f>
        <v>0</v>
      </c>
      <c r="CQ892" s="29"/>
      <c r="CR892" s="29"/>
      <c r="CT892" s="1"/>
    </row>
    <row r="893" spans="1:99" ht="31.2" customHeight="1" x14ac:dyDescent="0.3">
      <c r="A893" s="76" t="s">
        <v>498</v>
      </c>
      <c r="B893" s="76" t="s">
        <v>34</v>
      </c>
      <c r="C893" s="76" t="s">
        <v>36</v>
      </c>
      <c r="D893" s="76" t="s">
        <v>439</v>
      </c>
      <c r="E893" s="76"/>
      <c r="F893" s="77" t="s">
        <v>440</v>
      </c>
      <c r="G893" s="14">
        <f t="shared" ref="G893:L893" si="5591">G894+G895</f>
        <v>12917.3</v>
      </c>
      <c r="H893" s="14">
        <f t="shared" si="5591"/>
        <v>11340.300000000001</v>
      </c>
      <c r="I893" s="14">
        <f t="shared" si="5591"/>
        <v>10729.9</v>
      </c>
      <c r="J893" s="14">
        <f t="shared" si="5591"/>
        <v>0</v>
      </c>
      <c r="K893" s="14">
        <f t="shared" si="5591"/>
        <v>0</v>
      </c>
      <c r="L893" s="14">
        <f t="shared" si="5591"/>
        <v>0</v>
      </c>
      <c r="M893" s="14">
        <f t="shared" si="5340"/>
        <v>12917.3</v>
      </c>
      <c r="N893" s="14">
        <f t="shared" si="5341"/>
        <v>11340.300000000001</v>
      </c>
      <c r="O893" s="14">
        <f t="shared" si="5342"/>
        <v>10729.9</v>
      </c>
      <c r="P893" s="14">
        <f t="shared" ref="P893:X893" si="5592">P894+P895</f>
        <v>0</v>
      </c>
      <c r="Q893" s="14">
        <f t="shared" si="5592"/>
        <v>0</v>
      </c>
      <c r="R893" s="14">
        <f t="shared" si="5592"/>
        <v>0</v>
      </c>
      <c r="S893" s="14">
        <f t="shared" si="5592"/>
        <v>0</v>
      </c>
      <c r="T893" s="14">
        <f t="shared" si="5592"/>
        <v>0</v>
      </c>
      <c r="U893" s="14">
        <f t="shared" si="5592"/>
        <v>0</v>
      </c>
      <c r="V893" s="14">
        <f t="shared" si="5592"/>
        <v>0</v>
      </c>
      <c r="W893" s="14">
        <f t="shared" si="5592"/>
        <v>0</v>
      </c>
      <c r="X893" s="14">
        <f t="shared" si="5592"/>
        <v>0</v>
      </c>
      <c r="Y893" s="14">
        <f t="shared" si="5423"/>
        <v>12917.3</v>
      </c>
      <c r="Z893" s="14">
        <f t="shared" si="5424"/>
        <v>11340.300000000001</v>
      </c>
      <c r="AA893" s="14">
        <f t="shared" si="5425"/>
        <v>10729.9</v>
      </c>
      <c r="AB893" s="14">
        <f>AB894+AB895</f>
        <v>0</v>
      </c>
      <c r="AC893" s="14">
        <f>AC894+AC895</f>
        <v>0</v>
      </c>
      <c r="AD893" s="14">
        <f>AD894+AD895</f>
        <v>0</v>
      </c>
      <c r="AE893" s="14">
        <f t="shared" si="5426"/>
        <v>12917.3</v>
      </c>
      <c r="AF893" s="14">
        <f t="shared" si="5427"/>
        <v>11340.300000000001</v>
      </c>
      <c r="AG893" s="14">
        <f t="shared" si="5428"/>
        <v>10729.9</v>
      </c>
      <c r="AH893" s="14">
        <f t="shared" ref="AH893:AV893" si="5593">AH894+AH895</f>
        <v>0</v>
      </c>
      <c r="AI893" s="14">
        <f t="shared" si="5593"/>
        <v>0</v>
      </c>
      <c r="AJ893" s="14">
        <f t="shared" si="5593"/>
        <v>796.08500000000004</v>
      </c>
      <c r="AK893" s="14">
        <f t="shared" si="5593"/>
        <v>0</v>
      </c>
      <c r="AL893" s="14">
        <f t="shared" si="5593"/>
        <v>0</v>
      </c>
      <c r="AM893" s="14">
        <f t="shared" si="5593"/>
        <v>0</v>
      </c>
      <c r="AN893" s="14">
        <f t="shared" si="5593"/>
        <v>0</v>
      </c>
      <c r="AO893" s="14">
        <f t="shared" si="5593"/>
        <v>0</v>
      </c>
      <c r="AP893" s="14">
        <f t="shared" si="5593"/>
        <v>0</v>
      </c>
      <c r="AQ893" s="14">
        <f t="shared" si="5593"/>
        <v>0</v>
      </c>
      <c r="AR893" s="14">
        <f t="shared" si="5593"/>
        <v>0</v>
      </c>
      <c r="AS893" s="14">
        <f t="shared" si="5593"/>
        <v>0</v>
      </c>
      <c r="AT893" s="14">
        <f t="shared" si="5593"/>
        <v>0</v>
      </c>
      <c r="AU893" s="14">
        <f t="shared" si="5593"/>
        <v>0</v>
      </c>
      <c r="AV893" s="14">
        <f t="shared" si="5593"/>
        <v>0</v>
      </c>
      <c r="AW893" s="14">
        <f t="shared" si="5429"/>
        <v>13713.384999999998</v>
      </c>
      <c r="AX893" s="14">
        <f t="shared" si="5430"/>
        <v>11340.300000000001</v>
      </c>
      <c r="AY893" s="14">
        <f t="shared" si="5431"/>
        <v>10729.9</v>
      </c>
      <c r="AZ893" s="14">
        <f>AZ894+AZ895</f>
        <v>0</v>
      </c>
      <c r="BA893" s="14">
        <f t="shared" si="5432"/>
        <v>13713.384999999998</v>
      </c>
      <c r="BB893" s="14">
        <f t="shared" si="5433"/>
        <v>11340.300000000001</v>
      </c>
      <c r="BC893" s="14">
        <f t="shared" si="5434"/>
        <v>10729.9</v>
      </c>
      <c r="BD893" s="14">
        <f t="shared" ref="BD893:BN893" si="5594">BD894+BD895</f>
        <v>0</v>
      </c>
      <c r="BE893" s="14">
        <f t="shared" si="5594"/>
        <v>0</v>
      </c>
      <c r="BF893" s="14">
        <f t="shared" si="5594"/>
        <v>4266.76</v>
      </c>
      <c r="BG893" s="14">
        <f t="shared" si="5594"/>
        <v>0</v>
      </c>
      <c r="BH893" s="14">
        <f t="shared" si="5594"/>
        <v>0</v>
      </c>
      <c r="BI893" s="14">
        <f t="shared" si="5594"/>
        <v>0</v>
      </c>
      <c r="BJ893" s="14">
        <f t="shared" si="5594"/>
        <v>3034.4549999999999</v>
      </c>
      <c r="BK893" s="14">
        <f t="shared" si="5594"/>
        <v>0</v>
      </c>
      <c r="BL893" s="14">
        <f t="shared" si="5594"/>
        <v>0</v>
      </c>
      <c r="BM893" s="14">
        <f t="shared" si="5594"/>
        <v>0</v>
      </c>
      <c r="BN893" s="14">
        <f t="shared" si="5594"/>
        <v>3228.4169999999999</v>
      </c>
      <c r="BO893" s="14">
        <f t="shared" si="5435"/>
        <v>17980.144999999997</v>
      </c>
      <c r="BP893" s="14">
        <f t="shared" si="5436"/>
        <v>14374.755000000001</v>
      </c>
      <c r="BQ893" s="14">
        <f t="shared" si="5437"/>
        <v>13958.316999999999</v>
      </c>
      <c r="BR893" s="14">
        <f>BR894+BR895</f>
        <v>0</v>
      </c>
      <c r="BS893" s="14">
        <f>BS894+BS895</f>
        <v>0</v>
      </c>
      <c r="BT893" s="14">
        <f>BT894+BT895</f>
        <v>0</v>
      </c>
      <c r="BU893" s="14">
        <f t="shared" si="5438"/>
        <v>17980.144999999997</v>
      </c>
      <c r="BV893" s="14">
        <f t="shared" si="5439"/>
        <v>14374.755000000001</v>
      </c>
      <c r="BW893" s="14">
        <f t="shared" si="5440"/>
        <v>13958.316999999999</v>
      </c>
      <c r="BX893" s="14">
        <f t="shared" ref="BX893:CF893" si="5595">BX894+BX895</f>
        <v>0</v>
      </c>
      <c r="BY893" s="14">
        <f t="shared" si="5595"/>
        <v>0</v>
      </c>
      <c r="BZ893" s="14">
        <f t="shared" si="5595"/>
        <v>0</v>
      </c>
      <c r="CA893" s="14">
        <f t="shared" si="5595"/>
        <v>0</v>
      </c>
      <c r="CB893" s="14">
        <f t="shared" si="5595"/>
        <v>0</v>
      </c>
      <c r="CC893" s="14">
        <f t="shared" si="5595"/>
        <v>0</v>
      </c>
      <c r="CD893" s="14">
        <f t="shared" si="5595"/>
        <v>0</v>
      </c>
      <c r="CE893" s="14">
        <f t="shared" si="5595"/>
        <v>0</v>
      </c>
      <c r="CF893" s="14">
        <f t="shared" si="5595"/>
        <v>0</v>
      </c>
      <c r="CG893" s="14">
        <f t="shared" si="5441"/>
        <v>17980.144999999997</v>
      </c>
      <c r="CH893" s="14">
        <f>CH894+CH895</f>
        <v>0</v>
      </c>
      <c r="CI893" s="84">
        <f t="shared" si="5588"/>
        <v>17980.144999999997</v>
      </c>
      <c r="CJ893" s="14">
        <f t="shared" si="5442"/>
        <v>14374.755000000001</v>
      </c>
      <c r="CK893" s="52">
        <f>CK894+CK895</f>
        <v>0</v>
      </c>
      <c r="CL893" s="84">
        <f t="shared" si="5589"/>
        <v>14374.755000000001</v>
      </c>
      <c r="CM893" s="14">
        <f t="shared" si="5443"/>
        <v>13958.316999999999</v>
      </c>
      <c r="CN893" s="52">
        <f>CN894+CN895</f>
        <v>0</v>
      </c>
      <c r="CO893" s="84">
        <f t="shared" si="5590"/>
        <v>13958.316999999999</v>
      </c>
      <c r="CP893" s="14">
        <f>CP894+CP895</f>
        <v>0</v>
      </c>
      <c r="CQ893" s="29"/>
      <c r="CR893" s="29"/>
      <c r="CT893" s="1"/>
    </row>
    <row r="894" spans="1:99" ht="31.2" customHeight="1" x14ac:dyDescent="0.3">
      <c r="A894" s="76" t="s">
        <v>498</v>
      </c>
      <c r="B894" s="76" t="s">
        <v>34</v>
      </c>
      <c r="C894" s="76" t="s">
        <v>36</v>
      </c>
      <c r="D894" s="76" t="s">
        <v>439</v>
      </c>
      <c r="E894" s="76" t="s">
        <v>46</v>
      </c>
      <c r="F894" s="77" t="s">
        <v>47</v>
      </c>
      <c r="G894" s="14">
        <v>12682</v>
      </c>
      <c r="H894" s="14">
        <v>11113.2</v>
      </c>
      <c r="I894" s="14">
        <v>10502.8</v>
      </c>
      <c r="J894" s="14"/>
      <c r="K894" s="14"/>
      <c r="L894" s="14"/>
      <c r="M894" s="14">
        <f t="shared" si="5340"/>
        <v>12682</v>
      </c>
      <c r="N894" s="14">
        <f t="shared" si="5341"/>
        <v>11113.2</v>
      </c>
      <c r="O894" s="14">
        <f t="shared" si="5342"/>
        <v>10502.8</v>
      </c>
      <c r="P894" s="14"/>
      <c r="Q894" s="14"/>
      <c r="R894" s="14"/>
      <c r="S894" s="14"/>
      <c r="T894" s="14"/>
      <c r="U894" s="14"/>
      <c r="V894" s="14"/>
      <c r="W894" s="14"/>
      <c r="X894" s="14"/>
      <c r="Y894" s="14">
        <f t="shared" si="5423"/>
        <v>12682</v>
      </c>
      <c r="Z894" s="14">
        <f t="shared" si="5424"/>
        <v>11113.2</v>
      </c>
      <c r="AA894" s="14">
        <f t="shared" si="5425"/>
        <v>10502.8</v>
      </c>
      <c r="AB894" s="14"/>
      <c r="AC894" s="14"/>
      <c r="AD894" s="14"/>
      <c r="AE894" s="14">
        <f t="shared" si="5426"/>
        <v>12682</v>
      </c>
      <c r="AF894" s="14">
        <f t="shared" si="5427"/>
        <v>11113.2</v>
      </c>
      <c r="AG894" s="14">
        <f t="shared" si="5428"/>
        <v>10502.8</v>
      </c>
      <c r="AH894" s="14"/>
      <c r="AI894" s="14"/>
      <c r="AJ894" s="14">
        <v>796.08500000000004</v>
      </c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>
        <f t="shared" si="5429"/>
        <v>13478.084999999999</v>
      </c>
      <c r="AX894" s="14">
        <f t="shared" si="5430"/>
        <v>11113.2</v>
      </c>
      <c r="AY894" s="14">
        <f t="shared" si="5431"/>
        <v>10502.8</v>
      </c>
      <c r="AZ894" s="14"/>
      <c r="BA894" s="14">
        <f t="shared" si="5432"/>
        <v>13478.084999999999</v>
      </c>
      <c r="BB894" s="14">
        <f t="shared" si="5433"/>
        <v>11113.2</v>
      </c>
      <c r="BC894" s="14">
        <f t="shared" si="5434"/>
        <v>10502.8</v>
      </c>
      <c r="BD894" s="14"/>
      <c r="BE894" s="14"/>
      <c r="BF894" s="14">
        <v>4266.76</v>
      </c>
      <c r="BG894" s="14"/>
      <c r="BH894" s="14"/>
      <c r="BI894" s="14"/>
      <c r="BJ894" s="14">
        <v>3034.4549999999999</v>
      </c>
      <c r="BK894" s="14"/>
      <c r="BL894" s="14"/>
      <c r="BM894" s="14"/>
      <c r="BN894" s="14">
        <v>3228.4169999999999</v>
      </c>
      <c r="BO894" s="14">
        <f t="shared" si="5435"/>
        <v>17744.845000000001</v>
      </c>
      <c r="BP894" s="14">
        <f t="shared" si="5436"/>
        <v>14147.655000000001</v>
      </c>
      <c r="BQ894" s="14">
        <f t="shared" si="5437"/>
        <v>13731.216999999999</v>
      </c>
      <c r="BR894" s="14"/>
      <c r="BS894" s="14"/>
      <c r="BT894" s="14"/>
      <c r="BU894" s="14">
        <f t="shared" si="5438"/>
        <v>17744.845000000001</v>
      </c>
      <c r="BV894" s="14">
        <f t="shared" si="5439"/>
        <v>14147.655000000001</v>
      </c>
      <c r="BW894" s="14">
        <f t="shared" si="5440"/>
        <v>13731.216999999999</v>
      </c>
      <c r="BX894" s="14"/>
      <c r="BY894" s="14"/>
      <c r="BZ894" s="14"/>
      <c r="CA894" s="14"/>
      <c r="CB894" s="14"/>
      <c r="CC894" s="14"/>
      <c r="CD894" s="14"/>
      <c r="CE894" s="14"/>
      <c r="CF894" s="14"/>
      <c r="CG894" s="14">
        <f t="shared" si="5441"/>
        <v>17744.845000000001</v>
      </c>
      <c r="CH894" s="14"/>
      <c r="CI894" s="84">
        <f t="shared" si="5588"/>
        <v>17744.845000000001</v>
      </c>
      <c r="CJ894" s="14">
        <f t="shared" si="5442"/>
        <v>14147.655000000001</v>
      </c>
      <c r="CK894" s="52"/>
      <c r="CL894" s="84">
        <f t="shared" si="5589"/>
        <v>14147.655000000001</v>
      </c>
      <c r="CM894" s="14">
        <f t="shared" si="5443"/>
        <v>13731.216999999999</v>
      </c>
      <c r="CN894" s="52"/>
      <c r="CO894" s="84">
        <f t="shared" si="5590"/>
        <v>13731.216999999999</v>
      </c>
      <c r="CP894" s="14"/>
      <c r="CQ894" s="29"/>
      <c r="CR894" s="29"/>
      <c r="CT894" s="1"/>
    </row>
    <row r="895" spans="1:99" ht="15.6" customHeight="1" x14ac:dyDescent="0.3">
      <c r="A895" s="76" t="s">
        <v>498</v>
      </c>
      <c r="B895" s="76" t="s">
        <v>34</v>
      </c>
      <c r="C895" s="76" t="s">
        <v>36</v>
      </c>
      <c r="D895" s="76" t="s">
        <v>439</v>
      </c>
      <c r="E895" s="76" t="s">
        <v>48</v>
      </c>
      <c r="F895" s="77" t="s">
        <v>49</v>
      </c>
      <c r="G895" s="14">
        <v>235.3</v>
      </c>
      <c r="H895" s="14">
        <v>227.1</v>
      </c>
      <c r="I895" s="14">
        <v>227.1</v>
      </c>
      <c r="J895" s="14"/>
      <c r="K895" s="14"/>
      <c r="L895" s="14"/>
      <c r="M895" s="14">
        <f t="shared" si="5340"/>
        <v>235.3</v>
      </c>
      <c r="N895" s="14">
        <f t="shared" si="5341"/>
        <v>227.1</v>
      </c>
      <c r="O895" s="14">
        <f t="shared" si="5342"/>
        <v>227.1</v>
      </c>
      <c r="P895" s="14"/>
      <c r="Q895" s="14"/>
      <c r="R895" s="14"/>
      <c r="S895" s="14"/>
      <c r="T895" s="14"/>
      <c r="U895" s="14"/>
      <c r="V895" s="14"/>
      <c r="W895" s="14"/>
      <c r="X895" s="14"/>
      <c r="Y895" s="14">
        <f t="shared" si="5423"/>
        <v>235.3</v>
      </c>
      <c r="Z895" s="14">
        <f t="shared" si="5424"/>
        <v>227.1</v>
      </c>
      <c r="AA895" s="14">
        <f t="shared" si="5425"/>
        <v>227.1</v>
      </c>
      <c r="AB895" s="14"/>
      <c r="AC895" s="14"/>
      <c r="AD895" s="14"/>
      <c r="AE895" s="14">
        <f t="shared" si="5426"/>
        <v>235.3</v>
      </c>
      <c r="AF895" s="14">
        <f t="shared" si="5427"/>
        <v>227.1</v>
      </c>
      <c r="AG895" s="14">
        <f t="shared" si="5428"/>
        <v>227.1</v>
      </c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>
        <f t="shared" si="5429"/>
        <v>235.3</v>
      </c>
      <c r="AX895" s="14">
        <f t="shared" si="5430"/>
        <v>227.1</v>
      </c>
      <c r="AY895" s="14">
        <f t="shared" si="5431"/>
        <v>227.1</v>
      </c>
      <c r="AZ895" s="14"/>
      <c r="BA895" s="14">
        <f t="shared" si="5432"/>
        <v>235.3</v>
      </c>
      <c r="BB895" s="14">
        <f t="shared" si="5433"/>
        <v>227.1</v>
      </c>
      <c r="BC895" s="14">
        <f t="shared" si="5434"/>
        <v>227.1</v>
      </c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>
        <f t="shared" si="5435"/>
        <v>235.3</v>
      </c>
      <c r="BP895" s="14">
        <f t="shared" si="5436"/>
        <v>227.1</v>
      </c>
      <c r="BQ895" s="14">
        <f t="shared" si="5437"/>
        <v>227.1</v>
      </c>
      <c r="BR895" s="14"/>
      <c r="BS895" s="14"/>
      <c r="BT895" s="14"/>
      <c r="BU895" s="14">
        <f t="shared" si="5438"/>
        <v>235.3</v>
      </c>
      <c r="BV895" s="14">
        <f t="shared" si="5439"/>
        <v>227.1</v>
      </c>
      <c r="BW895" s="14">
        <f t="shared" si="5440"/>
        <v>227.1</v>
      </c>
      <c r="BX895" s="14"/>
      <c r="BY895" s="14"/>
      <c r="BZ895" s="14"/>
      <c r="CA895" s="14"/>
      <c r="CB895" s="14"/>
      <c r="CC895" s="14"/>
      <c r="CD895" s="14"/>
      <c r="CE895" s="14"/>
      <c r="CF895" s="14"/>
      <c r="CG895" s="14">
        <f t="shared" si="5441"/>
        <v>235.3</v>
      </c>
      <c r="CH895" s="14"/>
      <c r="CI895" s="84">
        <f t="shared" si="5588"/>
        <v>235.3</v>
      </c>
      <c r="CJ895" s="14">
        <f t="shared" si="5442"/>
        <v>227.1</v>
      </c>
      <c r="CK895" s="52"/>
      <c r="CL895" s="84">
        <f t="shared" si="5589"/>
        <v>227.1</v>
      </c>
      <c r="CM895" s="14">
        <f t="shared" si="5443"/>
        <v>227.1</v>
      </c>
      <c r="CN895" s="52"/>
      <c r="CO895" s="84">
        <f t="shared" si="5590"/>
        <v>227.1</v>
      </c>
      <c r="CP895" s="14"/>
      <c r="CQ895" s="29"/>
      <c r="CR895" s="29"/>
      <c r="CT895" s="1"/>
    </row>
    <row r="896" spans="1:99" ht="31.2" customHeight="1" x14ac:dyDescent="0.3">
      <c r="A896" s="76" t="s">
        <v>498</v>
      </c>
      <c r="B896" s="76" t="s">
        <v>34</v>
      </c>
      <c r="C896" s="76" t="s">
        <v>36</v>
      </c>
      <c r="D896" s="76" t="s">
        <v>248</v>
      </c>
      <c r="E896" s="88"/>
      <c r="F896" s="77" t="s">
        <v>249</v>
      </c>
      <c r="G896" s="14">
        <f t="shared" ref="G896:L896" si="5596">G897</f>
        <v>500</v>
      </c>
      <c r="H896" s="14">
        <f t="shared" si="5596"/>
        <v>500</v>
      </c>
      <c r="I896" s="14">
        <f t="shared" si="5596"/>
        <v>500</v>
      </c>
      <c r="J896" s="14">
        <f t="shared" si="5596"/>
        <v>114.6</v>
      </c>
      <c r="K896" s="14">
        <f t="shared" si="5596"/>
        <v>0</v>
      </c>
      <c r="L896" s="14">
        <f t="shared" si="5596"/>
        <v>0</v>
      </c>
      <c r="M896" s="14">
        <f t="shared" si="5340"/>
        <v>614.6</v>
      </c>
      <c r="N896" s="14">
        <f t="shared" si="5341"/>
        <v>500</v>
      </c>
      <c r="O896" s="14">
        <f t="shared" si="5342"/>
        <v>500</v>
      </c>
      <c r="P896" s="14">
        <f t="shared" ref="P896:X896" si="5597">P897</f>
        <v>0</v>
      </c>
      <c r="Q896" s="14">
        <f t="shared" si="5597"/>
        <v>0</v>
      </c>
      <c r="R896" s="14">
        <f t="shared" si="5597"/>
        <v>0</v>
      </c>
      <c r="S896" s="14">
        <f t="shared" si="5597"/>
        <v>0</v>
      </c>
      <c r="T896" s="14">
        <f t="shared" si="5597"/>
        <v>0</v>
      </c>
      <c r="U896" s="14">
        <f t="shared" si="5597"/>
        <v>0</v>
      </c>
      <c r="V896" s="14">
        <f t="shared" si="5597"/>
        <v>0</v>
      </c>
      <c r="W896" s="14">
        <f t="shared" si="5597"/>
        <v>0</v>
      </c>
      <c r="X896" s="14">
        <f t="shared" si="5597"/>
        <v>0</v>
      </c>
      <c r="Y896" s="14">
        <f t="shared" si="5423"/>
        <v>614.6</v>
      </c>
      <c r="Z896" s="14">
        <f t="shared" si="5424"/>
        <v>500</v>
      </c>
      <c r="AA896" s="14">
        <f t="shared" si="5425"/>
        <v>500</v>
      </c>
      <c r="AB896" s="14">
        <f>AB897</f>
        <v>0</v>
      </c>
      <c r="AC896" s="14">
        <f>AC897</f>
        <v>0</v>
      </c>
      <c r="AD896" s="14">
        <f>AD897</f>
        <v>0</v>
      </c>
      <c r="AE896" s="14">
        <f t="shared" si="5426"/>
        <v>614.6</v>
      </c>
      <c r="AF896" s="14">
        <f t="shared" si="5427"/>
        <v>500</v>
      </c>
      <c r="AG896" s="14">
        <f t="shared" si="5428"/>
        <v>500</v>
      </c>
      <c r="AH896" s="14">
        <f t="shared" ref="AH896:AV896" si="5598">AH897</f>
        <v>0</v>
      </c>
      <c r="AI896" s="14">
        <f t="shared" si="5598"/>
        <v>0</v>
      </c>
      <c r="AJ896" s="14">
        <f t="shared" si="5598"/>
        <v>0</v>
      </c>
      <c r="AK896" s="14">
        <f t="shared" si="5598"/>
        <v>0</v>
      </c>
      <c r="AL896" s="14">
        <f t="shared" si="5598"/>
        <v>0</v>
      </c>
      <c r="AM896" s="14">
        <f t="shared" si="5598"/>
        <v>0</v>
      </c>
      <c r="AN896" s="14">
        <f t="shared" si="5598"/>
        <v>0</v>
      </c>
      <c r="AO896" s="14">
        <f t="shared" si="5598"/>
        <v>0</v>
      </c>
      <c r="AP896" s="14">
        <f t="shared" si="5598"/>
        <v>0</v>
      </c>
      <c r="AQ896" s="14">
        <f t="shared" si="5598"/>
        <v>0</v>
      </c>
      <c r="AR896" s="14">
        <f t="shared" si="5598"/>
        <v>0</v>
      </c>
      <c r="AS896" s="14">
        <f t="shared" si="5598"/>
        <v>0</v>
      </c>
      <c r="AT896" s="14">
        <f t="shared" si="5598"/>
        <v>0</v>
      </c>
      <c r="AU896" s="14">
        <f t="shared" si="5598"/>
        <v>0</v>
      </c>
      <c r="AV896" s="14">
        <f t="shared" si="5598"/>
        <v>0</v>
      </c>
      <c r="AW896" s="14">
        <f t="shared" si="5429"/>
        <v>614.6</v>
      </c>
      <c r="AX896" s="14">
        <f t="shared" si="5430"/>
        <v>500</v>
      </c>
      <c r="AY896" s="14">
        <f t="shared" si="5431"/>
        <v>500</v>
      </c>
      <c r="AZ896" s="14">
        <f>AZ897</f>
        <v>0</v>
      </c>
      <c r="BA896" s="14">
        <f t="shared" si="5432"/>
        <v>614.6</v>
      </c>
      <c r="BB896" s="14">
        <f t="shared" si="5433"/>
        <v>500</v>
      </c>
      <c r="BC896" s="14">
        <f t="shared" si="5434"/>
        <v>500</v>
      </c>
      <c r="BD896" s="14">
        <f t="shared" ref="BD896:BN896" si="5599">BD897</f>
        <v>0</v>
      </c>
      <c r="BE896" s="14">
        <f t="shared" si="5599"/>
        <v>0</v>
      </c>
      <c r="BF896" s="14">
        <f t="shared" si="5599"/>
        <v>0</v>
      </c>
      <c r="BG896" s="14">
        <f t="shared" si="5599"/>
        <v>0</v>
      </c>
      <c r="BH896" s="14">
        <f t="shared" si="5599"/>
        <v>0</v>
      </c>
      <c r="BI896" s="14">
        <f t="shared" si="5599"/>
        <v>0</v>
      </c>
      <c r="BJ896" s="14">
        <f t="shared" si="5599"/>
        <v>0</v>
      </c>
      <c r="BK896" s="14">
        <f t="shared" si="5599"/>
        <v>0</v>
      </c>
      <c r="BL896" s="14">
        <f t="shared" si="5599"/>
        <v>0</v>
      </c>
      <c r="BM896" s="14">
        <f t="shared" si="5599"/>
        <v>0</v>
      </c>
      <c r="BN896" s="14">
        <f t="shared" si="5599"/>
        <v>0</v>
      </c>
      <c r="BO896" s="14">
        <f t="shared" si="5435"/>
        <v>614.6</v>
      </c>
      <c r="BP896" s="14">
        <f t="shared" si="5436"/>
        <v>500</v>
      </c>
      <c r="BQ896" s="14">
        <f t="shared" si="5437"/>
        <v>500</v>
      </c>
      <c r="BR896" s="14">
        <f>BR897</f>
        <v>0</v>
      </c>
      <c r="BS896" s="14">
        <f>BS897</f>
        <v>0</v>
      </c>
      <c r="BT896" s="14">
        <f>BT897</f>
        <v>0</v>
      </c>
      <c r="BU896" s="14">
        <f t="shared" si="5438"/>
        <v>614.6</v>
      </c>
      <c r="BV896" s="14">
        <f t="shared" si="5439"/>
        <v>500</v>
      </c>
      <c r="BW896" s="14">
        <f t="shared" si="5440"/>
        <v>500</v>
      </c>
      <c r="BX896" s="14">
        <f t="shared" ref="BX896:CF896" si="5600">BX897</f>
        <v>0</v>
      </c>
      <c r="BY896" s="14">
        <f t="shared" si="5600"/>
        <v>0</v>
      </c>
      <c r="BZ896" s="14">
        <f t="shared" si="5600"/>
        <v>0</v>
      </c>
      <c r="CA896" s="14">
        <f t="shared" si="5600"/>
        <v>0</v>
      </c>
      <c r="CB896" s="14">
        <f t="shared" si="5600"/>
        <v>0</v>
      </c>
      <c r="CC896" s="14">
        <f t="shared" si="5600"/>
        <v>0</v>
      </c>
      <c r="CD896" s="14">
        <f t="shared" si="5600"/>
        <v>0</v>
      </c>
      <c r="CE896" s="14">
        <f t="shared" si="5600"/>
        <v>0</v>
      </c>
      <c r="CF896" s="14">
        <f t="shared" si="5600"/>
        <v>0</v>
      </c>
      <c r="CG896" s="14">
        <f t="shared" si="5441"/>
        <v>614.6</v>
      </c>
      <c r="CH896" s="14">
        <f>CH897</f>
        <v>0</v>
      </c>
      <c r="CI896" s="84">
        <f t="shared" si="5588"/>
        <v>614.6</v>
      </c>
      <c r="CJ896" s="14">
        <f t="shared" si="5442"/>
        <v>500</v>
      </c>
      <c r="CK896" s="52">
        <f>CK897</f>
        <v>0</v>
      </c>
      <c r="CL896" s="84">
        <f t="shared" si="5589"/>
        <v>500</v>
      </c>
      <c r="CM896" s="14">
        <f t="shared" si="5443"/>
        <v>500</v>
      </c>
      <c r="CN896" s="52">
        <f>CN897</f>
        <v>0</v>
      </c>
      <c r="CO896" s="84">
        <f t="shared" si="5590"/>
        <v>500</v>
      </c>
      <c r="CP896" s="14">
        <f>CP897</f>
        <v>0</v>
      </c>
      <c r="CQ896" s="29"/>
      <c r="CR896" s="29"/>
      <c r="CT896" s="1"/>
    </row>
    <row r="897" spans="1:99" ht="31.2" customHeight="1" x14ac:dyDescent="0.3">
      <c r="A897" s="76" t="s">
        <v>498</v>
      </c>
      <c r="B897" s="76" t="s">
        <v>34</v>
      </c>
      <c r="C897" s="76" t="s">
        <v>36</v>
      </c>
      <c r="D897" s="76" t="s">
        <v>248</v>
      </c>
      <c r="E897" s="76" t="s">
        <v>140</v>
      </c>
      <c r="F897" s="77" t="s">
        <v>141</v>
      </c>
      <c r="G897" s="14">
        <v>500</v>
      </c>
      <c r="H897" s="14">
        <v>500</v>
      </c>
      <c r="I897" s="14">
        <v>500</v>
      </c>
      <c r="J897" s="14">
        <v>114.6</v>
      </c>
      <c r="K897" s="14"/>
      <c r="L897" s="14"/>
      <c r="M897" s="14">
        <f t="shared" si="5340"/>
        <v>614.6</v>
      </c>
      <c r="N897" s="14">
        <f t="shared" si="5341"/>
        <v>500</v>
      </c>
      <c r="O897" s="14">
        <f t="shared" si="5342"/>
        <v>500</v>
      </c>
      <c r="P897" s="14"/>
      <c r="Q897" s="14"/>
      <c r="R897" s="14"/>
      <c r="S897" s="14"/>
      <c r="T897" s="14"/>
      <c r="U897" s="14"/>
      <c r="V897" s="14"/>
      <c r="W897" s="14"/>
      <c r="X897" s="14"/>
      <c r="Y897" s="14">
        <f t="shared" si="5423"/>
        <v>614.6</v>
      </c>
      <c r="Z897" s="14">
        <f t="shared" si="5424"/>
        <v>500</v>
      </c>
      <c r="AA897" s="14">
        <f t="shared" si="5425"/>
        <v>500</v>
      </c>
      <c r="AB897" s="14"/>
      <c r="AC897" s="14"/>
      <c r="AD897" s="14"/>
      <c r="AE897" s="14">
        <f t="shared" si="5426"/>
        <v>614.6</v>
      </c>
      <c r="AF897" s="14">
        <f t="shared" si="5427"/>
        <v>500</v>
      </c>
      <c r="AG897" s="14">
        <f t="shared" si="5428"/>
        <v>500</v>
      </c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>
        <f t="shared" si="5429"/>
        <v>614.6</v>
      </c>
      <c r="AX897" s="14">
        <f t="shared" si="5430"/>
        <v>500</v>
      </c>
      <c r="AY897" s="14">
        <f t="shared" si="5431"/>
        <v>500</v>
      </c>
      <c r="AZ897" s="14"/>
      <c r="BA897" s="14">
        <f t="shared" si="5432"/>
        <v>614.6</v>
      </c>
      <c r="BB897" s="14">
        <f t="shared" si="5433"/>
        <v>500</v>
      </c>
      <c r="BC897" s="14">
        <f t="shared" si="5434"/>
        <v>500</v>
      </c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>
        <f t="shared" si="5435"/>
        <v>614.6</v>
      </c>
      <c r="BP897" s="14">
        <f t="shared" si="5436"/>
        <v>500</v>
      </c>
      <c r="BQ897" s="14">
        <f t="shared" si="5437"/>
        <v>500</v>
      </c>
      <c r="BR897" s="14"/>
      <c r="BS897" s="14"/>
      <c r="BT897" s="14"/>
      <c r="BU897" s="14">
        <f t="shared" si="5438"/>
        <v>614.6</v>
      </c>
      <c r="BV897" s="14">
        <f t="shared" si="5439"/>
        <v>500</v>
      </c>
      <c r="BW897" s="14">
        <f t="shared" si="5440"/>
        <v>500</v>
      </c>
      <c r="BX897" s="14"/>
      <c r="BY897" s="14"/>
      <c r="BZ897" s="14"/>
      <c r="CA897" s="14"/>
      <c r="CB897" s="14"/>
      <c r="CC897" s="14"/>
      <c r="CD897" s="14"/>
      <c r="CE897" s="14"/>
      <c r="CF897" s="14"/>
      <c r="CG897" s="14">
        <f t="shared" si="5441"/>
        <v>614.6</v>
      </c>
      <c r="CH897" s="14"/>
      <c r="CI897" s="84">
        <f t="shared" si="5588"/>
        <v>614.6</v>
      </c>
      <c r="CJ897" s="14">
        <f t="shared" si="5442"/>
        <v>500</v>
      </c>
      <c r="CK897" s="52"/>
      <c r="CL897" s="84">
        <f t="shared" si="5589"/>
        <v>500</v>
      </c>
      <c r="CM897" s="14">
        <f t="shared" si="5443"/>
        <v>500</v>
      </c>
      <c r="CN897" s="52"/>
      <c r="CO897" s="84">
        <f t="shared" si="5590"/>
        <v>500</v>
      </c>
      <c r="CP897" s="14"/>
      <c r="CQ897" s="29"/>
      <c r="CR897" s="29">
        <v>75</v>
      </c>
      <c r="CT897" s="1"/>
    </row>
    <row r="898" spans="1:99" ht="31.2" customHeight="1" x14ac:dyDescent="0.3">
      <c r="A898" s="76" t="s">
        <v>498</v>
      </c>
      <c r="B898" s="76" t="s">
        <v>34</v>
      </c>
      <c r="C898" s="76" t="s">
        <v>36</v>
      </c>
      <c r="D898" s="76" t="s">
        <v>441</v>
      </c>
      <c r="E898" s="88"/>
      <c r="F898" s="77" t="s">
        <v>442</v>
      </c>
      <c r="G898" s="14">
        <f t="shared" ref="G898:L898" si="5601">G899</f>
        <v>8758.4</v>
      </c>
      <c r="H898" s="14">
        <f t="shared" si="5601"/>
        <v>8758.4</v>
      </c>
      <c r="I898" s="14">
        <f t="shared" si="5601"/>
        <v>8758.4</v>
      </c>
      <c r="J898" s="14">
        <f t="shared" si="5601"/>
        <v>0</v>
      </c>
      <c r="K898" s="14">
        <f t="shared" si="5601"/>
        <v>0</v>
      </c>
      <c r="L898" s="14">
        <f t="shared" si="5601"/>
        <v>0</v>
      </c>
      <c r="M898" s="14">
        <f t="shared" si="5340"/>
        <v>8758.4</v>
      </c>
      <c r="N898" s="14">
        <f t="shared" si="5341"/>
        <v>8758.4</v>
      </c>
      <c r="O898" s="14">
        <f t="shared" si="5342"/>
        <v>8758.4</v>
      </c>
      <c r="P898" s="14">
        <f t="shared" ref="P898:X898" si="5602">P899</f>
        <v>0</v>
      </c>
      <c r="Q898" s="14">
        <f t="shared" si="5602"/>
        <v>0</v>
      </c>
      <c r="R898" s="14">
        <f t="shared" si="5602"/>
        <v>0</v>
      </c>
      <c r="S898" s="14">
        <f t="shared" si="5602"/>
        <v>0</v>
      </c>
      <c r="T898" s="14">
        <f t="shared" si="5602"/>
        <v>0</v>
      </c>
      <c r="U898" s="14">
        <f t="shared" si="5602"/>
        <v>0</v>
      </c>
      <c r="V898" s="14">
        <f t="shared" si="5602"/>
        <v>0</v>
      </c>
      <c r="W898" s="14">
        <f t="shared" si="5602"/>
        <v>0</v>
      </c>
      <c r="X898" s="14">
        <f t="shared" si="5602"/>
        <v>0</v>
      </c>
      <c r="Y898" s="14">
        <f t="shared" si="5423"/>
        <v>8758.4</v>
      </c>
      <c r="Z898" s="14">
        <f t="shared" si="5424"/>
        <v>8758.4</v>
      </c>
      <c r="AA898" s="14">
        <f t="shared" si="5425"/>
        <v>8758.4</v>
      </c>
      <c r="AB898" s="14">
        <f>AB899</f>
        <v>0</v>
      </c>
      <c r="AC898" s="14">
        <f>AC899</f>
        <v>0</v>
      </c>
      <c r="AD898" s="14">
        <f>AD899</f>
        <v>0</v>
      </c>
      <c r="AE898" s="14">
        <f t="shared" si="5426"/>
        <v>8758.4</v>
      </c>
      <c r="AF898" s="14">
        <f t="shared" si="5427"/>
        <v>8758.4</v>
      </c>
      <c r="AG898" s="14">
        <f t="shared" si="5428"/>
        <v>8758.4</v>
      </c>
      <c r="AH898" s="14">
        <f t="shared" ref="AH898:AV898" si="5603">AH899</f>
        <v>0</v>
      </c>
      <c r="AI898" s="14">
        <f t="shared" si="5603"/>
        <v>0</v>
      </c>
      <c r="AJ898" s="14">
        <f t="shared" si="5603"/>
        <v>0</v>
      </c>
      <c r="AK898" s="14">
        <f t="shared" si="5603"/>
        <v>0</v>
      </c>
      <c r="AL898" s="14">
        <f t="shared" si="5603"/>
        <v>0</v>
      </c>
      <c r="AM898" s="14">
        <f t="shared" si="5603"/>
        <v>0</v>
      </c>
      <c r="AN898" s="14">
        <f t="shared" si="5603"/>
        <v>0</v>
      </c>
      <c r="AO898" s="14">
        <f t="shared" si="5603"/>
        <v>0</v>
      </c>
      <c r="AP898" s="14">
        <f t="shared" si="5603"/>
        <v>0</v>
      </c>
      <c r="AQ898" s="14">
        <f t="shared" si="5603"/>
        <v>0</v>
      </c>
      <c r="AR898" s="14">
        <f t="shared" si="5603"/>
        <v>0</v>
      </c>
      <c r="AS898" s="14">
        <f t="shared" si="5603"/>
        <v>0</v>
      </c>
      <c r="AT898" s="14">
        <f t="shared" si="5603"/>
        <v>0</v>
      </c>
      <c r="AU898" s="14">
        <f t="shared" si="5603"/>
        <v>0</v>
      </c>
      <c r="AV898" s="14">
        <f t="shared" si="5603"/>
        <v>0</v>
      </c>
      <c r="AW898" s="14">
        <f t="shared" si="5429"/>
        <v>8758.4</v>
      </c>
      <c r="AX898" s="14">
        <f t="shared" si="5430"/>
        <v>8758.4</v>
      </c>
      <c r="AY898" s="14">
        <f t="shared" si="5431"/>
        <v>8758.4</v>
      </c>
      <c r="AZ898" s="14">
        <f>AZ899</f>
        <v>0</v>
      </c>
      <c r="BA898" s="14">
        <f t="shared" si="5432"/>
        <v>8758.4</v>
      </c>
      <c r="BB898" s="14">
        <f t="shared" si="5433"/>
        <v>8758.4</v>
      </c>
      <c r="BC898" s="14">
        <f t="shared" si="5434"/>
        <v>8758.4</v>
      </c>
      <c r="BD898" s="14">
        <f t="shared" ref="BD898:BN898" si="5604">BD899</f>
        <v>0</v>
      </c>
      <c r="BE898" s="14">
        <f t="shared" si="5604"/>
        <v>0</v>
      </c>
      <c r="BF898" s="14">
        <f t="shared" si="5604"/>
        <v>0</v>
      </c>
      <c r="BG898" s="14">
        <f t="shared" si="5604"/>
        <v>0</v>
      </c>
      <c r="BH898" s="14">
        <f t="shared" si="5604"/>
        <v>0</v>
      </c>
      <c r="BI898" s="14">
        <f t="shared" si="5604"/>
        <v>0</v>
      </c>
      <c r="BJ898" s="14">
        <f t="shared" si="5604"/>
        <v>0</v>
      </c>
      <c r="BK898" s="14">
        <f t="shared" si="5604"/>
        <v>0</v>
      </c>
      <c r="BL898" s="14">
        <f t="shared" si="5604"/>
        <v>0</v>
      </c>
      <c r="BM898" s="14">
        <f t="shared" si="5604"/>
        <v>0</v>
      </c>
      <c r="BN898" s="14">
        <f t="shared" si="5604"/>
        <v>0</v>
      </c>
      <c r="BO898" s="14">
        <f t="shared" si="5435"/>
        <v>8758.4</v>
      </c>
      <c r="BP898" s="14">
        <f t="shared" si="5436"/>
        <v>8758.4</v>
      </c>
      <c r="BQ898" s="14">
        <f t="shared" si="5437"/>
        <v>8758.4</v>
      </c>
      <c r="BR898" s="14">
        <f>BR899</f>
        <v>0</v>
      </c>
      <c r="BS898" s="14">
        <f>BS899</f>
        <v>0</v>
      </c>
      <c r="BT898" s="14">
        <f>BT899</f>
        <v>0</v>
      </c>
      <c r="BU898" s="14">
        <f t="shared" si="5438"/>
        <v>8758.4</v>
      </c>
      <c r="BV898" s="14">
        <f t="shared" si="5439"/>
        <v>8758.4</v>
      </c>
      <c r="BW898" s="14">
        <f t="shared" si="5440"/>
        <v>8758.4</v>
      </c>
      <c r="BX898" s="14">
        <f t="shared" ref="BX898:CF898" si="5605">BX899</f>
        <v>0</v>
      </c>
      <c r="BY898" s="14">
        <f t="shared" si="5605"/>
        <v>0</v>
      </c>
      <c r="BZ898" s="14">
        <f t="shared" si="5605"/>
        <v>0</v>
      </c>
      <c r="CA898" s="14">
        <f t="shared" si="5605"/>
        <v>0</v>
      </c>
      <c r="CB898" s="14">
        <f t="shared" si="5605"/>
        <v>0</v>
      </c>
      <c r="CC898" s="14">
        <f t="shared" si="5605"/>
        <v>0</v>
      </c>
      <c r="CD898" s="14">
        <f t="shared" si="5605"/>
        <v>0</v>
      </c>
      <c r="CE898" s="14">
        <f t="shared" si="5605"/>
        <v>0</v>
      </c>
      <c r="CF898" s="14">
        <f t="shared" si="5605"/>
        <v>0</v>
      </c>
      <c r="CG898" s="14">
        <f t="shared" si="5441"/>
        <v>8758.4</v>
      </c>
      <c r="CH898" s="14">
        <f>CH899</f>
        <v>0</v>
      </c>
      <c r="CI898" s="84">
        <f t="shared" si="5588"/>
        <v>8758.4</v>
      </c>
      <c r="CJ898" s="14">
        <f t="shared" si="5442"/>
        <v>8758.4</v>
      </c>
      <c r="CK898" s="52">
        <f>CK899</f>
        <v>0</v>
      </c>
      <c r="CL898" s="84">
        <f t="shared" si="5589"/>
        <v>8758.4</v>
      </c>
      <c r="CM898" s="14">
        <f t="shared" si="5443"/>
        <v>8758.4</v>
      </c>
      <c r="CN898" s="52">
        <f>CN899</f>
        <v>0</v>
      </c>
      <c r="CO898" s="84">
        <f t="shared" si="5590"/>
        <v>8758.4</v>
      </c>
      <c r="CP898" s="14">
        <f>CP899</f>
        <v>0</v>
      </c>
      <c r="CQ898" s="29"/>
      <c r="CR898" s="29"/>
      <c r="CT898" s="1"/>
    </row>
    <row r="899" spans="1:99" ht="31.2" customHeight="1" x14ac:dyDescent="0.3">
      <c r="A899" s="76" t="s">
        <v>498</v>
      </c>
      <c r="B899" s="76" t="s">
        <v>34</v>
      </c>
      <c r="C899" s="76" t="s">
        <v>36</v>
      </c>
      <c r="D899" s="76" t="s">
        <v>441</v>
      </c>
      <c r="E899" s="76" t="s">
        <v>140</v>
      </c>
      <c r="F899" s="77" t="s">
        <v>141</v>
      </c>
      <c r="G899" s="14">
        <v>8758.4</v>
      </c>
      <c r="H899" s="14">
        <v>8758.4</v>
      </c>
      <c r="I899" s="14">
        <v>8758.4</v>
      </c>
      <c r="J899" s="14"/>
      <c r="K899" s="14"/>
      <c r="L899" s="14"/>
      <c r="M899" s="14">
        <f t="shared" si="5340"/>
        <v>8758.4</v>
      </c>
      <c r="N899" s="14">
        <f t="shared" si="5341"/>
        <v>8758.4</v>
      </c>
      <c r="O899" s="14">
        <f t="shared" si="5342"/>
        <v>8758.4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>
        <f t="shared" si="5423"/>
        <v>8758.4</v>
      </c>
      <c r="Z899" s="14">
        <f t="shared" si="5424"/>
        <v>8758.4</v>
      </c>
      <c r="AA899" s="14">
        <f t="shared" si="5425"/>
        <v>8758.4</v>
      </c>
      <c r="AB899" s="14"/>
      <c r="AC899" s="14"/>
      <c r="AD899" s="14"/>
      <c r="AE899" s="14">
        <f t="shared" si="5426"/>
        <v>8758.4</v>
      </c>
      <c r="AF899" s="14">
        <f t="shared" si="5427"/>
        <v>8758.4</v>
      </c>
      <c r="AG899" s="14">
        <f t="shared" si="5428"/>
        <v>8758.4</v>
      </c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>
        <f t="shared" si="5429"/>
        <v>8758.4</v>
      </c>
      <c r="AX899" s="14">
        <f t="shared" si="5430"/>
        <v>8758.4</v>
      </c>
      <c r="AY899" s="14">
        <f t="shared" si="5431"/>
        <v>8758.4</v>
      </c>
      <c r="AZ899" s="14"/>
      <c r="BA899" s="14">
        <f t="shared" si="5432"/>
        <v>8758.4</v>
      </c>
      <c r="BB899" s="14">
        <f t="shared" si="5433"/>
        <v>8758.4</v>
      </c>
      <c r="BC899" s="14">
        <f t="shared" si="5434"/>
        <v>8758.4</v>
      </c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>
        <f t="shared" si="5435"/>
        <v>8758.4</v>
      </c>
      <c r="BP899" s="14">
        <f t="shared" si="5436"/>
        <v>8758.4</v>
      </c>
      <c r="BQ899" s="14">
        <f t="shared" si="5437"/>
        <v>8758.4</v>
      </c>
      <c r="BR899" s="14"/>
      <c r="BS899" s="14"/>
      <c r="BT899" s="14"/>
      <c r="BU899" s="14">
        <f t="shared" si="5438"/>
        <v>8758.4</v>
      </c>
      <c r="BV899" s="14">
        <f t="shared" si="5439"/>
        <v>8758.4</v>
      </c>
      <c r="BW899" s="14">
        <f t="shared" si="5440"/>
        <v>8758.4</v>
      </c>
      <c r="BX899" s="14"/>
      <c r="BY899" s="14"/>
      <c r="BZ899" s="14"/>
      <c r="CA899" s="14"/>
      <c r="CB899" s="14"/>
      <c r="CC899" s="14"/>
      <c r="CD899" s="14"/>
      <c r="CE899" s="14"/>
      <c r="CF899" s="14"/>
      <c r="CG899" s="14">
        <f t="shared" si="5441"/>
        <v>8758.4</v>
      </c>
      <c r="CH899" s="14"/>
      <c r="CI899" s="84">
        <f t="shared" si="5588"/>
        <v>8758.4</v>
      </c>
      <c r="CJ899" s="14">
        <f t="shared" si="5442"/>
        <v>8758.4</v>
      </c>
      <c r="CK899" s="52"/>
      <c r="CL899" s="84">
        <f t="shared" si="5589"/>
        <v>8758.4</v>
      </c>
      <c r="CM899" s="14">
        <f t="shared" si="5443"/>
        <v>8758.4</v>
      </c>
      <c r="CN899" s="52"/>
      <c r="CO899" s="84">
        <f t="shared" si="5590"/>
        <v>8758.4</v>
      </c>
      <c r="CP899" s="14"/>
      <c r="CQ899" s="29"/>
      <c r="CR899" s="29"/>
      <c r="CT899" s="1"/>
    </row>
    <row r="900" spans="1:99" ht="62.4" customHeight="1" x14ac:dyDescent="0.3">
      <c r="A900" s="76" t="s">
        <v>498</v>
      </c>
      <c r="B900" s="76" t="s">
        <v>34</v>
      </c>
      <c r="C900" s="76" t="s">
        <v>36</v>
      </c>
      <c r="D900" s="76" t="s">
        <v>500</v>
      </c>
      <c r="E900" s="76"/>
      <c r="F900" s="77" t="s">
        <v>501</v>
      </c>
      <c r="G900" s="14">
        <f t="shared" ref="G900:L900" si="5606">G901</f>
        <v>1105.2</v>
      </c>
      <c r="H900" s="14">
        <f t="shared" si="5606"/>
        <v>1105.2</v>
      </c>
      <c r="I900" s="14">
        <f t="shared" si="5606"/>
        <v>1105.2</v>
      </c>
      <c r="J900" s="14">
        <f t="shared" si="5606"/>
        <v>0</v>
      </c>
      <c r="K900" s="14">
        <f t="shared" si="5606"/>
        <v>0</v>
      </c>
      <c r="L900" s="14">
        <f t="shared" si="5606"/>
        <v>0</v>
      </c>
      <c r="M900" s="14">
        <f t="shared" si="5340"/>
        <v>1105.2</v>
      </c>
      <c r="N900" s="14">
        <f t="shared" si="5341"/>
        <v>1105.2</v>
      </c>
      <c r="O900" s="14">
        <f t="shared" si="5342"/>
        <v>1105.2</v>
      </c>
      <c r="P900" s="14">
        <f t="shared" ref="P900:X900" si="5607">P901</f>
        <v>0</v>
      </c>
      <c r="Q900" s="14">
        <f t="shared" si="5607"/>
        <v>0</v>
      </c>
      <c r="R900" s="14">
        <f t="shared" si="5607"/>
        <v>0</v>
      </c>
      <c r="S900" s="14">
        <f t="shared" si="5607"/>
        <v>0</v>
      </c>
      <c r="T900" s="14">
        <f t="shared" si="5607"/>
        <v>0</v>
      </c>
      <c r="U900" s="14">
        <f t="shared" si="5607"/>
        <v>0</v>
      </c>
      <c r="V900" s="14">
        <f t="shared" si="5607"/>
        <v>0</v>
      </c>
      <c r="W900" s="14">
        <f t="shared" si="5607"/>
        <v>0</v>
      </c>
      <c r="X900" s="14">
        <f t="shared" si="5607"/>
        <v>0</v>
      </c>
      <c r="Y900" s="14">
        <f t="shared" si="5423"/>
        <v>1105.2</v>
      </c>
      <c r="Z900" s="14">
        <f t="shared" si="5424"/>
        <v>1105.2</v>
      </c>
      <c r="AA900" s="14">
        <f t="shared" si="5425"/>
        <v>1105.2</v>
      </c>
      <c r="AB900" s="14">
        <f>AB901</f>
        <v>0</v>
      </c>
      <c r="AC900" s="14">
        <f>AC901</f>
        <v>0</v>
      </c>
      <c r="AD900" s="14">
        <f>AD901</f>
        <v>0</v>
      </c>
      <c r="AE900" s="14">
        <f t="shared" si="5426"/>
        <v>1105.2</v>
      </c>
      <c r="AF900" s="14">
        <f t="shared" si="5427"/>
        <v>1105.2</v>
      </c>
      <c r="AG900" s="14">
        <f t="shared" si="5428"/>
        <v>1105.2</v>
      </c>
      <c r="AH900" s="14">
        <f t="shared" ref="AH900:AV900" si="5608">AH901</f>
        <v>0</v>
      </c>
      <c r="AI900" s="14">
        <f t="shared" si="5608"/>
        <v>0</v>
      </c>
      <c r="AJ900" s="14">
        <f t="shared" si="5608"/>
        <v>0</v>
      </c>
      <c r="AK900" s="14">
        <f t="shared" si="5608"/>
        <v>0</v>
      </c>
      <c r="AL900" s="14">
        <f t="shared" si="5608"/>
        <v>0</v>
      </c>
      <c r="AM900" s="14">
        <f t="shared" si="5608"/>
        <v>0</v>
      </c>
      <c r="AN900" s="14">
        <f t="shared" si="5608"/>
        <v>0</v>
      </c>
      <c r="AO900" s="14">
        <f t="shared" si="5608"/>
        <v>0</v>
      </c>
      <c r="AP900" s="14">
        <f t="shared" si="5608"/>
        <v>0</v>
      </c>
      <c r="AQ900" s="14">
        <f t="shared" si="5608"/>
        <v>0</v>
      </c>
      <c r="AR900" s="14">
        <f t="shared" si="5608"/>
        <v>0</v>
      </c>
      <c r="AS900" s="14">
        <f t="shared" si="5608"/>
        <v>0</v>
      </c>
      <c r="AT900" s="14">
        <f t="shared" si="5608"/>
        <v>0</v>
      </c>
      <c r="AU900" s="14">
        <f t="shared" si="5608"/>
        <v>0</v>
      </c>
      <c r="AV900" s="14">
        <f t="shared" si="5608"/>
        <v>0</v>
      </c>
      <c r="AW900" s="14">
        <f t="shared" si="5429"/>
        <v>1105.2</v>
      </c>
      <c r="AX900" s="14">
        <f t="shared" si="5430"/>
        <v>1105.2</v>
      </c>
      <c r="AY900" s="14">
        <f t="shared" si="5431"/>
        <v>1105.2</v>
      </c>
      <c r="AZ900" s="14">
        <f>AZ901</f>
        <v>0</v>
      </c>
      <c r="BA900" s="14">
        <f t="shared" si="5432"/>
        <v>1105.2</v>
      </c>
      <c r="BB900" s="14">
        <f t="shared" si="5433"/>
        <v>1105.2</v>
      </c>
      <c r="BC900" s="14">
        <f t="shared" si="5434"/>
        <v>1105.2</v>
      </c>
      <c r="BD900" s="14">
        <f t="shared" ref="BD900:BN900" si="5609">BD901</f>
        <v>0</v>
      </c>
      <c r="BE900" s="14">
        <f t="shared" si="5609"/>
        <v>0</v>
      </c>
      <c r="BF900" s="14">
        <f t="shared" si="5609"/>
        <v>0</v>
      </c>
      <c r="BG900" s="14">
        <f t="shared" si="5609"/>
        <v>0</v>
      </c>
      <c r="BH900" s="14">
        <f t="shared" si="5609"/>
        <v>0</v>
      </c>
      <c r="BI900" s="14">
        <f t="shared" si="5609"/>
        <v>0</v>
      </c>
      <c r="BJ900" s="14">
        <f t="shared" si="5609"/>
        <v>0</v>
      </c>
      <c r="BK900" s="14">
        <f t="shared" si="5609"/>
        <v>0</v>
      </c>
      <c r="BL900" s="14">
        <f t="shared" si="5609"/>
        <v>0</v>
      </c>
      <c r="BM900" s="14">
        <f t="shared" si="5609"/>
        <v>0</v>
      </c>
      <c r="BN900" s="14">
        <f t="shared" si="5609"/>
        <v>0</v>
      </c>
      <c r="BO900" s="14">
        <f t="shared" si="5435"/>
        <v>1105.2</v>
      </c>
      <c r="BP900" s="14">
        <f t="shared" si="5436"/>
        <v>1105.2</v>
      </c>
      <c r="BQ900" s="14">
        <f t="shared" si="5437"/>
        <v>1105.2</v>
      </c>
      <c r="BR900" s="14">
        <f>BR901</f>
        <v>0</v>
      </c>
      <c r="BS900" s="14">
        <f>BS901</f>
        <v>0</v>
      </c>
      <c r="BT900" s="14">
        <f>BT901</f>
        <v>0</v>
      </c>
      <c r="BU900" s="14">
        <f t="shared" si="5438"/>
        <v>1105.2</v>
      </c>
      <c r="BV900" s="14">
        <f t="shared" si="5439"/>
        <v>1105.2</v>
      </c>
      <c r="BW900" s="14">
        <f t="shared" si="5440"/>
        <v>1105.2</v>
      </c>
      <c r="BX900" s="14">
        <f t="shared" ref="BX900:CF900" si="5610">BX901</f>
        <v>0</v>
      </c>
      <c r="BY900" s="14">
        <f t="shared" si="5610"/>
        <v>0</v>
      </c>
      <c r="BZ900" s="14">
        <f t="shared" si="5610"/>
        <v>0</v>
      </c>
      <c r="CA900" s="14">
        <f t="shared" si="5610"/>
        <v>0</v>
      </c>
      <c r="CB900" s="14">
        <f t="shared" si="5610"/>
        <v>0</v>
      </c>
      <c r="CC900" s="14">
        <f t="shared" si="5610"/>
        <v>0</v>
      </c>
      <c r="CD900" s="14">
        <f t="shared" si="5610"/>
        <v>0</v>
      </c>
      <c r="CE900" s="14">
        <f t="shared" si="5610"/>
        <v>0</v>
      </c>
      <c r="CF900" s="14">
        <f t="shared" si="5610"/>
        <v>0</v>
      </c>
      <c r="CG900" s="14">
        <f t="shared" si="5441"/>
        <v>1105.2</v>
      </c>
      <c r="CH900" s="14">
        <f>CH901</f>
        <v>0</v>
      </c>
      <c r="CI900" s="84">
        <f t="shared" si="5588"/>
        <v>1105.2</v>
      </c>
      <c r="CJ900" s="14">
        <f t="shared" si="5442"/>
        <v>1105.2</v>
      </c>
      <c r="CK900" s="52">
        <f>CK901</f>
        <v>0</v>
      </c>
      <c r="CL900" s="84">
        <f t="shared" si="5589"/>
        <v>1105.2</v>
      </c>
      <c r="CM900" s="14">
        <f t="shared" si="5443"/>
        <v>1105.2</v>
      </c>
      <c r="CN900" s="52">
        <f>CN901</f>
        <v>0</v>
      </c>
      <c r="CO900" s="84">
        <f t="shared" si="5590"/>
        <v>1105.2</v>
      </c>
      <c r="CP900" s="14">
        <f>CP901</f>
        <v>0</v>
      </c>
      <c r="CQ900" s="29"/>
      <c r="CR900" s="29"/>
      <c r="CT900" s="1"/>
    </row>
    <row r="901" spans="1:99" ht="31.2" customHeight="1" x14ac:dyDescent="0.3">
      <c r="A901" s="76" t="s">
        <v>498</v>
      </c>
      <c r="B901" s="76" t="s">
        <v>34</v>
      </c>
      <c r="C901" s="76" t="s">
        <v>36</v>
      </c>
      <c r="D901" s="76" t="s">
        <v>500</v>
      </c>
      <c r="E901" s="76" t="s">
        <v>140</v>
      </c>
      <c r="F901" s="77" t="s">
        <v>141</v>
      </c>
      <c r="G901" s="14">
        <v>1105.2</v>
      </c>
      <c r="H901" s="14">
        <v>1105.2</v>
      </c>
      <c r="I901" s="14">
        <v>1105.2</v>
      </c>
      <c r="J901" s="14"/>
      <c r="K901" s="14"/>
      <c r="L901" s="14"/>
      <c r="M901" s="14">
        <f t="shared" si="5340"/>
        <v>1105.2</v>
      </c>
      <c r="N901" s="14">
        <f t="shared" si="5341"/>
        <v>1105.2</v>
      </c>
      <c r="O901" s="14">
        <f t="shared" si="5342"/>
        <v>1105.2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>
        <f t="shared" si="5423"/>
        <v>1105.2</v>
      </c>
      <c r="Z901" s="14">
        <f t="shared" si="5424"/>
        <v>1105.2</v>
      </c>
      <c r="AA901" s="14">
        <f t="shared" si="5425"/>
        <v>1105.2</v>
      </c>
      <c r="AB901" s="14"/>
      <c r="AC901" s="14"/>
      <c r="AD901" s="14"/>
      <c r="AE901" s="14">
        <f t="shared" si="5426"/>
        <v>1105.2</v>
      </c>
      <c r="AF901" s="14">
        <f t="shared" si="5427"/>
        <v>1105.2</v>
      </c>
      <c r="AG901" s="14">
        <f t="shared" si="5428"/>
        <v>1105.2</v>
      </c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>
        <f t="shared" si="5429"/>
        <v>1105.2</v>
      </c>
      <c r="AX901" s="14">
        <f t="shared" si="5430"/>
        <v>1105.2</v>
      </c>
      <c r="AY901" s="14">
        <f t="shared" si="5431"/>
        <v>1105.2</v>
      </c>
      <c r="AZ901" s="14"/>
      <c r="BA901" s="14">
        <f t="shared" si="5432"/>
        <v>1105.2</v>
      </c>
      <c r="BB901" s="14">
        <f t="shared" si="5433"/>
        <v>1105.2</v>
      </c>
      <c r="BC901" s="14">
        <f t="shared" si="5434"/>
        <v>1105.2</v>
      </c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>
        <f t="shared" si="5435"/>
        <v>1105.2</v>
      </c>
      <c r="BP901" s="14">
        <f t="shared" si="5436"/>
        <v>1105.2</v>
      </c>
      <c r="BQ901" s="14">
        <f t="shared" si="5437"/>
        <v>1105.2</v>
      </c>
      <c r="BR901" s="14"/>
      <c r="BS901" s="14"/>
      <c r="BT901" s="14"/>
      <c r="BU901" s="14">
        <f t="shared" si="5438"/>
        <v>1105.2</v>
      </c>
      <c r="BV901" s="14">
        <f t="shared" si="5439"/>
        <v>1105.2</v>
      </c>
      <c r="BW901" s="14">
        <f t="shared" si="5440"/>
        <v>1105.2</v>
      </c>
      <c r="BX901" s="14"/>
      <c r="BY901" s="14"/>
      <c r="BZ901" s="14"/>
      <c r="CA901" s="14"/>
      <c r="CB901" s="14"/>
      <c r="CC901" s="14"/>
      <c r="CD901" s="14"/>
      <c r="CE901" s="14"/>
      <c r="CF901" s="14"/>
      <c r="CG901" s="14">
        <f t="shared" si="5441"/>
        <v>1105.2</v>
      </c>
      <c r="CH901" s="14"/>
      <c r="CI901" s="84">
        <f t="shared" si="5588"/>
        <v>1105.2</v>
      </c>
      <c r="CJ901" s="14">
        <f t="shared" si="5442"/>
        <v>1105.2</v>
      </c>
      <c r="CK901" s="52"/>
      <c r="CL901" s="84">
        <f t="shared" si="5589"/>
        <v>1105.2</v>
      </c>
      <c r="CM901" s="14">
        <f t="shared" si="5443"/>
        <v>1105.2</v>
      </c>
      <c r="CN901" s="52"/>
      <c r="CO901" s="84">
        <f t="shared" si="5590"/>
        <v>1105.2</v>
      </c>
      <c r="CP901" s="14"/>
      <c r="CQ901" s="29"/>
      <c r="CR901" s="29"/>
      <c r="CT901" s="1"/>
    </row>
    <row r="902" spans="1:99" ht="62.4" customHeight="1" x14ac:dyDescent="0.3">
      <c r="A902" s="76" t="s">
        <v>498</v>
      </c>
      <c r="B902" s="76" t="s">
        <v>34</v>
      </c>
      <c r="C902" s="76" t="s">
        <v>36</v>
      </c>
      <c r="D902" s="76" t="s">
        <v>250</v>
      </c>
      <c r="E902" s="88"/>
      <c r="F902" s="77" t="s">
        <v>251</v>
      </c>
      <c r="G902" s="14">
        <f t="shared" ref="G902:L902" si="5611">G903</f>
        <v>826.5</v>
      </c>
      <c r="H902" s="14">
        <f t="shared" si="5611"/>
        <v>826.5</v>
      </c>
      <c r="I902" s="14">
        <f t="shared" si="5611"/>
        <v>826.5</v>
      </c>
      <c r="J902" s="14">
        <f t="shared" si="5611"/>
        <v>0</v>
      </c>
      <c r="K902" s="14">
        <f t="shared" si="5611"/>
        <v>0</v>
      </c>
      <c r="L902" s="14">
        <f t="shared" si="5611"/>
        <v>0</v>
      </c>
      <c r="M902" s="14">
        <f t="shared" si="5340"/>
        <v>826.5</v>
      </c>
      <c r="N902" s="14">
        <f t="shared" si="5341"/>
        <v>826.5</v>
      </c>
      <c r="O902" s="14">
        <f t="shared" si="5342"/>
        <v>826.5</v>
      </c>
      <c r="P902" s="14">
        <f t="shared" ref="P902:X902" si="5612">P903</f>
        <v>0</v>
      </c>
      <c r="Q902" s="14">
        <f t="shared" si="5612"/>
        <v>0</v>
      </c>
      <c r="R902" s="14">
        <f t="shared" si="5612"/>
        <v>0</v>
      </c>
      <c r="S902" s="14">
        <f t="shared" si="5612"/>
        <v>110</v>
      </c>
      <c r="T902" s="14">
        <f t="shared" si="5612"/>
        <v>110</v>
      </c>
      <c r="U902" s="14">
        <f t="shared" si="5612"/>
        <v>0</v>
      </c>
      <c r="V902" s="14">
        <f t="shared" si="5612"/>
        <v>110</v>
      </c>
      <c r="W902" s="14">
        <f t="shared" si="5612"/>
        <v>0</v>
      </c>
      <c r="X902" s="14">
        <f t="shared" si="5612"/>
        <v>0</v>
      </c>
      <c r="Y902" s="14">
        <f t="shared" si="5423"/>
        <v>936.5</v>
      </c>
      <c r="Z902" s="14">
        <f t="shared" si="5424"/>
        <v>936.5</v>
      </c>
      <c r="AA902" s="14">
        <f t="shared" si="5425"/>
        <v>936.5</v>
      </c>
      <c r="AB902" s="14">
        <f>AB903</f>
        <v>0</v>
      </c>
      <c r="AC902" s="14">
        <f>AC903</f>
        <v>0</v>
      </c>
      <c r="AD902" s="14">
        <f>AD903</f>
        <v>0</v>
      </c>
      <c r="AE902" s="14">
        <f t="shared" si="5426"/>
        <v>936.5</v>
      </c>
      <c r="AF902" s="14">
        <f t="shared" si="5427"/>
        <v>936.5</v>
      </c>
      <c r="AG902" s="14">
        <f t="shared" si="5428"/>
        <v>936.5</v>
      </c>
      <c r="AH902" s="14">
        <f t="shared" ref="AH902:AV902" si="5613">AH903</f>
        <v>0</v>
      </c>
      <c r="AI902" s="14">
        <f t="shared" si="5613"/>
        <v>0</v>
      </c>
      <c r="AJ902" s="14">
        <f t="shared" si="5613"/>
        <v>0</v>
      </c>
      <c r="AK902" s="14">
        <f t="shared" si="5613"/>
        <v>-665</v>
      </c>
      <c r="AL902" s="14">
        <f t="shared" si="5613"/>
        <v>0</v>
      </c>
      <c r="AM902" s="14">
        <f t="shared" si="5613"/>
        <v>0</v>
      </c>
      <c r="AN902" s="14">
        <f t="shared" si="5613"/>
        <v>0</v>
      </c>
      <c r="AO902" s="14">
        <f t="shared" si="5613"/>
        <v>0</v>
      </c>
      <c r="AP902" s="14">
        <f t="shared" si="5613"/>
        <v>-665</v>
      </c>
      <c r="AQ902" s="14">
        <f t="shared" si="5613"/>
        <v>0</v>
      </c>
      <c r="AR902" s="14">
        <f t="shared" si="5613"/>
        <v>0</v>
      </c>
      <c r="AS902" s="14">
        <f t="shared" si="5613"/>
        <v>0</v>
      </c>
      <c r="AT902" s="14">
        <f t="shared" si="5613"/>
        <v>0</v>
      </c>
      <c r="AU902" s="14">
        <f t="shared" si="5613"/>
        <v>-665</v>
      </c>
      <c r="AV902" s="14">
        <f t="shared" si="5613"/>
        <v>0</v>
      </c>
      <c r="AW902" s="14">
        <f t="shared" si="5429"/>
        <v>271.5</v>
      </c>
      <c r="AX902" s="14">
        <f t="shared" si="5430"/>
        <v>271.5</v>
      </c>
      <c r="AY902" s="14">
        <f t="shared" si="5431"/>
        <v>271.5</v>
      </c>
      <c r="AZ902" s="14">
        <f>AZ903</f>
        <v>0</v>
      </c>
      <c r="BA902" s="14">
        <f t="shared" si="5432"/>
        <v>271.5</v>
      </c>
      <c r="BB902" s="14">
        <f t="shared" si="5433"/>
        <v>271.5</v>
      </c>
      <c r="BC902" s="14">
        <f t="shared" si="5434"/>
        <v>271.5</v>
      </c>
      <c r="BD902" s="14">
        <f t="shared" ref="BD902:BN902" si="5614">BD903</f>
        <v>0</v>
      </c>
      <c r="BE902" s="14">
        <f t="shared" si="5614"/>
        <v>0</v>
      </c>
      <c r="BF902" s="14">
        <f t="shared" si="5614"/>
        <v>0</v>
      </c>
      <c r="BG902" s="14">
        <f t="shared" si="5614"/>
        <v>0</v>
      </c>
      <c r="BH902" s="14">
        <f t="shared" si="5614"/>
        <v>0</v>
      </c>
      <c r="BI902" s="14">
        <f t="shared" si="5614"/>
        <v>0</v>
      </c>
      <c r="BJ902" s="14">
        <f t="shared" si="5614"/>
        <v>0</v>
      </c>
      <c r="BK902" s="14">
        <f t="shared" si="5614"/>
        <v>0</v>
      </c>
      <c r="BL902" s="14">
        <f t="shared" si="5614"/>
        <v>0</v>
      </c>
      <c r="BM902" s="14">
        <f t="shared" si="5614"/>
        <v>0</v>
      </c>
      <c r="BN902" s="14">
        <f t="shared" si="5614"/>
        <v>0</v>
      </c>
      <c r="BO902" s="14">
        <f t="shared" si="5435"/>
        <v>271.5</v>
      </c>
      <c r="BP902" s="14">
        <f t="shared" si="5436"/>
        <v>271.5</v>
      </c>
      <c r="BQ902" s="14">
        <f t="shared" si="5437"/>
        <v>271.5</v>
      </c>
      <c r="BR902" s="14">
        <f>BR903</f>
        <v>0</v>
      </c>
      <c r="BS902" s="14">
        <f>BS903</f>
        <v>0</v>
      </c>
      <c r="BT902" s="14">
        <f>BT903</f>
        <v>0</v>
      </c>
      <c r="BU902" s="14">
        <f t="shared" si="5438"/>
        <v>271.5</v>
      </c>
      <c r="BV902" s="14">
        <f t="shared" si="5439"/>
        <v>271.5</v>
      </c>
      <c r="BW902" s="14">
        <f t="shared" si="5440"/>
        <v>271.5</v>
      </c>
      <c r="BX902" s="14">
        <f t="shared" ref="BX902:CF902" si="5615">BX903</f>
        <v>0</v>
      </c>
      <c r="BY902" s="14">
        <f t="shared" si="5615"/>
        <v>0</v>
      </c>
      <c r="BZ902" s="14">
        <f t="shared" si="5615"/>
        <v>0</v>
      </c>
      <c r="CA902" s="14">
        <f t="shared" si="5615"/>
        <v>0</v>
      </c>
      <c r="CB902" s="14">
        <f t="shared" si="5615"/>
        <v>0</v>
      </c>
      <c r="CC902" s="14">
        <f t="shared" si="5615"/>
        <v>0</v>
      </c>
      <c r="CD902" s="14">
        <f t="shared" si="5615"/>
        <v>0</v>
      </c>
      <c r="CE902" s="14">
        <f t="shared" si="5615"/>
        <v>0</v>
      </c>
      <c r="CF902" s="14">
        <f t="shared" si="5615"/>
        <v>0</v>
      </c>
      <c r="CG902" s="14">
        <f t="shared" si="5441"/>
        <v>271.5</v>
      </c>
      <c r="CH902" s="14">
        <f>CH903</f>
        <v>0</v>
      </c>
      <c r="CI902" s="84">
        <f t="shared" si="5588"/>
        <v>271.5</v>
      </c>
      <c r="CJ902" s="14">
        <f t="shared" si="5442"/>
        <v>271.5</v>
      </c>
      <c r="CK902" s="52">
        <f>CK903</f>
        <v>0</v>
      </c>
      <c r="CL902" s="84">
        <f t="shared" si="5589"/>
        <v>271.5</v>
      </c>
      <c r="CM902" s="14">
        <f t="shared" si="5443"/>
        <v>271.5</v>
      </c>
      <c r="CN902" s="52">
        <f>CN903</f>
        <v>0</v>
      </c>
      <c r="CO902" s="84">
        <f t="shared" si="5590"/>
        <v>271.5</v>
      </c>
      <c r="CP902" s="14">
        <f>CP903</f>
        <v>0</v>
      </c>
      <c r="CQ902" s="29"/>
      <c r="CR902" s="29"/>
      <c r="CT902" s="1"/>
    </row>
    <row r="903" spans="1:99" ht="31.2" customHeight="1" x14ac:dyDescent="0.3">
      <c r="A903" s="76" t="s">
        <v>498</v>
      </c>
      <c r="B903" s="76" t="s">
        <v>34</v>
      </c>
      <c r="C903" s="76" t="s">
        <v>36</v>
      </c>
      <c r="D903" s="76" t="s">
        <v>250</v>
      </c>
      <c r="E903" s="76" t="s">
        <v>140</v>
      </c>
      <c r="F903" s="77" t="s">
        <v>141</v>
      </c>
      <c r="G903" s="14">
        <v>826.5</v>
      </c>
      <c r="H903" s="14">
        <v>826.5</v>
      </c>
      <c r="I903" s="14">
        <v>826.5</v>
      </c>
      <c r="J903" s="14"/>
      <c r="K903" s="14"/>
      <c r="L903" s="14"/>
      <c r="M903" s="14">
        <f t="shared" si="5340"/>
        <v>826.5</v>
      </c>
      <c r="N903" s="14">
        <f t="shared" si="5341"/>
        <v>826.5</v>
      </c>
      <c r="O903" s="14">
        <f t="shared" si="5342"/>
        <v>826.5</v>
      </c>
      <c r="P903" s="14"/>
      <c r="Q903" s="14"/>
      <c r="R903" s="14"/>
      <c r="S903" s="14">
        <v>110</v>
      </c>
      <c r="T903" s="14">
        <v>110</v>
      </c>
      <c r="U903" s="14"/>
      <c r="V903" s="14">
        <v>110</v>
      </c>
      <c r="W903" s="14"/>
      <c r="X903" s="14"/>
      <c r="Y903" s="14">
        <f t="shared" si="5423"/>
        <v>936.5</v>
      </c>
      <c r="Z903" s="14">
        <f t="shared" si="5424"/>
        <v>936.5</v>
      </c>
      <c r="AA903" s="14">
        <f t="shared" si="5425"/>
        <v>936.5</v>
      </c>
      <c r="AB903" s="14"/>
      <c r="AC903" s="14"/>
      <c r="AD903" s="14"/>
      <c r="AE903" s="14">
        <f t="shared" si="5426"/>
        <v>936.5</v>
      </c>
      <c r="AF903" s="14">
        <f t="shared" si="5427"/>
        <v>936.5</v>
      </c>
      <c r="AG903" s="14">
        <f t="shared" si="5428"/>
        <v>936.5</v>
      </c>
      <c r="AH903" s="14"/>
      <c r="AI903" s="14"/>
      <c r="AJ903" s="14"/>
      <c r="AK903" s="14">
        <v>-665</v>
      </c>
      <c r="AL903" s="14"/>
      <c r="AM903" s="14"/>
      <c r="AN903" s="14"/>
      <c r="AO903" s="14"/>
      <c r="AP903" s="14">
        <v>-665</v>
      </c>
      <c r="AQ903" s="14"/>
      <c r="AR903" s="14"/>
      <c r="AS903" s="14"/>
      <c r="AT903" s="14"/>
      <c r="AU903" s="14">
        <v>-665</v>
      </c>
      <c r="AV903" s="14"/>
      <c r="AW903" s="14">
        <f t="shared" si="5429"/>
        <v>271.5</v>
      </c>
      <c r="AX903" s="14">
        <f t="shared" si="5430"/>
        <v>271.5</v>
      </c>
      <c r="AY903" s="14">
        <f t="shared" si="5431"/>
        <v>271.5</v>
      </c>
      <c r="AZ903" s="14"/>
      <c r="BA903" s="14">
        <f t="shared" si="5432"/>
        <v>271.5</v>
      </c>
      <c r="BB903" s="14">
        <f t="shared" si="5433"/>
        <v>271.5</v>
      </c>
      <c r="BC903" s="14">
        <f t="shared" si="5434"/>
        <v>271.5</v>
      </c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>
        <f t="shared" si="5435"/>
        <v>271.5</v>
      </c>
      <c r="BP903" s="14">
        <f t="shared" si="5436"/>
        <v>271.5</v>
      </c>
      <c r="BQ903" s="14">
        <f t="shared" si="5437"/>
        <v>271.5</v>
      </c>
      <c r="BR903" s="14"/>
      <c r="BS903" s="14"/>
      <c r="BT903" s="14"/>
      <c r="BU903" s="14">
        <f t="shared" si="5438"/>
        <v>271.5</v>
      </c>
      <c r="BV903" s="14">
        <f t="shared" si="5439"/>
        <v>271.5</v>
      </c>
      <c r="BW903" s="14">
        <f t="shared" si="5440"/>
        <v>271.5</v>
      </c>
      <c r="BX903" s="14"/>
      <c r="BY903" s="14"/>
      <c r="BZ903" s="14"/>
      <c r="CA903" s="14"/>
      <c r="CB903" s="14"/>
      <c r="CC903" s="14"/>
      <c r="CD903" s="14"/>
      <c r="CE903" s="14"/>
      <c r="CF903" s="14"/>
      <c r="CG903" s="14">
        <f t="shared" si="5441"/>
        <v>271.5</v>
      </c>
      <c r="CH903" s="14"/>
      <c r="CI903" s="84">
        <f t="shared" si="5588"/>
        <v>271.5</v>
      </c>
      <c r="CJ903" s="14">
        <f t="shared" si="5442"/>
        <v>271.5</v>
      </c>
      <c r="CK903" s="52"/>
      <c r="CL903" s="84">
        <f t="shared" si="5589"/>
        <v>271.5</v>
      </c>
      <c r="CM903" s="14">
        <f t="shared" si="5443"/>
        <v>271.5</v>
      </c>
      <c r="CN903" s="52"/>
      <c r="CO903" s="84">
        <f t="shared" si="5590"/>
        <v>271.5</v>
      </c>
      <c r="CP903" s="14"/>
      <c r="CQ903" s="29"/>
      <c r="CR903" s="29"/>
      <c r="CT903" s="1"/>
    </row>
    <row r="904" spans="1:99" s="86" customFormat="1" ht="31.2" customHeight="1" x14ac:dyDescent="0.3">
      <c r="A904" s="72" t="s">
        <v>498</v>
      </c>
      <c r="B904" s="72" t="s">
        <v>70</v>
      </c>
      <c r="C904" s="72"/>
      <c r="D904" s="72"/>
      <c r="E904" s="78"/>
      <c r="F904" s="73" t="s">
        <v>159</v>
      </c>
      <c r="G904" s="20">
        <f t="shared" ref="G904:L904" si="5616">G905+G914</f>
        <v>3299.1000000000004</v>
      </c>
      <c r="H904" s="20">
        <f t="shared" si="5616"/>
        <v>3390.3</v>
      </c>
      <c r="I904" s="20">
        <f t="shared" si="5616"/>
        <v>3390.3</v>
      </c>
      <c r="J904" s="20">
        <f t="shared" si="5616"/>
        <v>0</v>
      </c>
      <c r="K904" s="20">
        <f t="shared" si="5616"/>
        <v>0</v>
      </c>
      <c r="L904" s="20">
        <f t="shared" si="5616"/>
        <v>0</v>
      </c>
      <c r="M904" s="20">
        <f t="shared" si="5340"/>
        <v>3299.1000000000004</v>
      </c>
      <c r="N904" s="20">
        <f t="shared" si="5341"/>
        <v>3390.3</v>
      </c>
      <c r="O904" s="20">
        <f t="shared" si="5342"/>
        <v>3390.3</v>
      </c>
      <c r="P904" s="20">
        <f t="shared" ref="P904:X904" si="5617">P905+P914</f>
        <v>0</v>
      </c>
      <c r="Q904" s="20">
        <f t="shared" si="5617"/>
        <v>0</v>
      </c>
      <c r="R904" s="20">
        <f t="shared" si="5617"/>
        <v>0</v>
      </c>
      <c r="S904" s="20">
        <f t="shared" si="5617"/>
        <v>0</v>
      </c>
      <c r="T904" s="20">
        <f t="shared" si="5617"/>
        <v>0</v>
      </c>
      <c r="U904" s="20">
        <f t="shared" si="5617"/>
        <v>0</v>
      </c>
      <c r="V904" s="20">
        <f t="shared" si="5617"/>
        <v>0</v>
      </c>
      <c r="W904" s="20">
        <f t="shared" si="5617"/>
        <v>0</v>
      </c>
      <c r="X904" s="20">
        <f t="shared" si="5617"/>
        <v>0</v>
      </c>
      <c r="Y904" s="20">
        <f t="shared" si="5423"/>
        <v>3299.1000000000004</v>
      </c>
      <c r="Z904" s="20">
        <f t="shared" si="5424"/>
        <v>3390.3</v>
      </c>
      <c r="AA904" s="20">
        <f t="shared" si="5425"/>
        <v>3390.3</v>
      </c>
      <c r="AB904" s="20">
        <f>AB905+AB914</f>
        <v>0</v>
      </c>
      <c r="AC904" s="20">
        <f>AC905+AC914</f>
        <v>0</v>
      </c>
      <c r="AD904" s="20">
        <f>AD905+AD914</f>
        <v>0</v>
      </c>
      <c r="AE904" s="20">
        <f t="shared" si="5426"/>
        <v>3299.1000000000004</v>
      </c>
      <c r="AF904" s="20">
        <f t="shared" si="5427"/>
        <v>3390.3</v>
      </c>
      <c r="AG904" s="20">
        <f t="shared" si="5428"/>
        <v>3390.3</v>
      </c>
      <c r="AH904" s="20">
        <f t="shared" ref="AH904:AV904" si="5618">AH905+AH914</f>
        <v>0</v>
      </c>
      <c r="AI904" s="20">
        <f t="shared" si="5618"/>
        <v>0</v>
      </c>
      <c r="AJ904" s="20">
        <f t="shared" si="5618"/>
        <v>-65.733000000000004</v>
      </c>
      <c r="AK904" s="20">
        <f t="shared" si="5618"/>
        <v>0</v>
      </c>
      <c r="AL904" s="20">
        <f t="shared" si="5618"/>
        <v>0</v>
      </c>
      <c r="AM904" s="20">
        <f t="shared" si="5618"/>
        <v>0</v>
      </c>
      <c r="AN904" s="20">
        <f t="shared" si="5618"/>
        <v>0</v>
      </c>
      <c r="AO904" s="20">
        <f t="shared" si="5618"/>
        <v>0</v>
      </c>
      <c r="AP904" s="20">
        <f t="shared" si="5618"/>
        <v>0</v>
      </c>
      <c r="AQ904" s="20">
        <f t="shared" si="5618"/>
        <v>0</v>
      </c>
      <c r="AR904" s="20">
        <f t="shared" si="5618"/>
        <v>0</v>
      </c>
      <c r="AS904" s="20">
        <f t="shared" si="5618"/>
        <v>0</v>
      </c>
      <c r="AT904" s="20">
        <f t="shared" si="5618"/>
        <v>0</v>
      </c>
      <c r="AU904" s="20">
        <f t="shared" si="5618"/>
        <v>0</v>
      </c>
      <c r="AV904" s="20">
        <f t="shared" si="5618"/>
        <v>0</v>
      </c>
      <c r="AW904" s="20">
        <f t="shared" si="5429"/>
        <v>3233.3670000000002</v>
      </c>
      <c r="AX904" s="20">
        <f t="shared" si="5430"/>
        <v>3390.3</v>
      </c>
      <c r="AY904" s="20">
        <f t="shared" si="5431"/>
        <v>3390.3</v>
      </c>
      <c r="AZ904" s="20">
        <f>AZ905+AZ914</f>
        <v>0</v>
      </c>
      <c r="BA904" s="20">
        <f t="shared" si="5432"/>
        <v>3233.3670000000002</v>
      </c>
      <c r="BB904" s="20">
        <f t="shared" si="5433"/>
        <v>3390.3</v>
      </c>
      <c r="BC904" s="20">
        <f t="shared" si="5434"/>
        <v>3390.3</v>
      </c>
      <c r="BD904" s="20">
        <f t="shared" ref="BD904:BN904" si="5619">BD905+BD914</f>
        <v>0</v>
      </c>
      <c r="BE904" s="20">
        <f t="shared" si="5619"/>
        <v>-194.49700000000001</v>
      </c>
      <c r="BF904" s="20">
        <f t="shared" si="5619"/>
        <v>-866.60199999999998</v>
      </c>
      <c r="BG904" s="20">
        <f t="shared" si="5619"/>
        <v>0</v>
      </c>
      <c r="BH904" s="20">
        <f t="shared" si="5619"/>
        <v>0</v>
      </c>
      <c r="BI904" s="20">
        <f t="shared" si="5619"/>
        <v>0</v>
      </c>
      <c r="BJ904" s="20">
        <f t="shared" si="5619"/>
        <v>0</v>
      </c>
      <c r="BK904" s="20">
        <f t="shared" si="5619"/>
        <v>0</v>
      </c>
      <c r="BL904" s="20">
        <f t="shared" si="5619"/>
        <v>0</v>
      </c>
      <c r="BM904" s="20">
        <f t="shared" si="5619"/>
        <v>0</v>
      </c>
      <c r="BN904" s="20">
        <f t="shared" si="5619"/>
        <v>0</v>
      </c>
      <c r="BO904" s="20">
        <f t="shared" si="5435"/>
        <v>2172.2680000000005</v>
      </c>
      <c r="BP904" s="20">
        <f t="shared" si="5436"/>
        <v>3390.3</v>
      </c>
      <c r="BQ904" s="20">
        <f t="shared" si="5437"/>
        <v>3390.3</v>
      </c>
      <c r="BR904" s="20">
        <f>BR905+BR914</f>
        <v>0</v>
      </c>
      <c r="BS904" s="20">
        <f>BS905+BS914</f>
        <v>0</v>
      </c>
      <c r="BT904" s="20">
        <f>BT905+BT914</f>
        <v>0</v>
      </c>
      <c r="BU904" s="20">
        <f t="shared" si="5438"/>
        <v>2172.2680000000005</v>
      </c>
      <c r="BV904" s="20">
        <f t="shared" si="5439"/>
        <v>3390.3</v>
      </c>
      <c r="BW904" s="20">
        <f t="shared" si="5440"/>
        <v>3390.3</v>
      </c>
      <c r="BX904" s="20">
        <f t="shared" ref="BX904:CF904" si="5620">BX905+BX914</f>
        <v>0</v>
      </c>
      <c r="BY904" s="20">
        <f t="shared" si="5620"/>
        <v>0</v>
      </c>
      <c r="BZ904" s="20">
        <f t="shared" si="5620"/>
        <v>0</v>
      </c>
      <c r="CA904" s="20">
        <f t="shared" si="5620"/>
        <v>0</v>
      </c>
      <c r="CB904" s="20">
        <f t="shared" si="5620"/>
        <v>0</v>
      </c>
      <c r="CC904" s="20">
        <f t="shared" si="5620"/>
        <v>0</v>
      </c>
      <c r="CD904" s="20">
        <f t="shared" si="5620"/>
        <v>0</v>
      </c>
      <c r="CE904" s="20">
        <f t="shared" si="5620"/>
        <v>0</v>
      </c>
      <c r="CF904" s="20">
        <f t="shared" si="5620"/>
        <v>0</v>
      </c>
      <c r="CG904" s="20">
        <f t="shared" si="5441"/>
        <v>2172.2680000000005</v>
      </c>
      <c r="CH904" s="20">
        <f>CH905+CH914</f>
        <v>0</v>
      </c>
      <c r="CI904" s="82">
        <f t="shared" si="5588"/>
        <v>2172.2680000000005</v>
      </c>
      <c r="CJ904" s="20">
        <f t="shared" si="5442"/>
        <v>3390.3</v>
      </c>
      <c r="CK904" s="20">
        <f>CK905+CK914</f>
        <v>0</v>
      </c>
      <c r="CL904" s="82">
        <f t="shared" si="5589"/>
        <v>3390.3</v>
      </c>
      <c r="CM904" s="20">
        <f t="shared" si="5443"/>
        <v>3390.3</v>
      </c>
      <c r="CN904" s="20">
        <f>CN905+CN914</f>
        <v>0</v>
      </c>
      <c r="CO904" s="82">
        <f t="shared" si="5590"/>
        <v>3390.3</v>
      </c>
      <c r="CP904" s="20">
        <f>CP905+CP914</f>
        <v>0</v>
      </c>
      <c r="CQ904" s="21"/>
      <c r="CR904" s="21"/>
      <c r="CS904" s="17"/>
      <c r="CT904" s="17"/>
      <c r="CU904" s="17"/>
    </row>
    <row r="905" spans="1:99" s="87" customFormat="1" ht="46.8" customHeight="1" x14ac:dyDescent="0.3">
      <c r="A905" s="74" t="s">
        <v>498</v>
      </c>
      <c r="B905" s="74" t="s">
        <v>70</v>
      </c>
      <c r="C905" s="74" t="s">
        <v>303</v>
      </c>
      <c r="D905" s="74"/>
      <c r="E905" s="79"/>
      <c r="F905" s="75" t="s">
        <v>447</v>
      </c>
      <c r="G905" s="25">
        <f t="shared" ref="G905:G907" si="5621">G906</f>
        <v>1601.2</v>
      </c>
      <c r="H905" s="25">
        <f t="shared" ref="H905:H907" si="5622">H906</f>
        <v>1601.2</v>
      </c>
      <c r="I905" s="25">
        <f t="shared" ref="I905:I907" si="5623">I906</f>
        <v>1601.2</v>
      </c>
      <c r="J905" s="25">
        <f t="shared" ref="J905:J907" si="5624">J906</f>
        <v>0</v>
      </c>
      <c r="K905" s="25">
        <f t="shared" ref="K905:K907" si="5625">K906</f>
        <v>0</v>
      </c>
      <c r="L905" s="25">
        <f t="shared" ref="L905:L907" si="5626">L906</f>
        <v>0</v>
      </c>
      <c r="M905" s="25">
        <f t="shared" si="5340"/>
        <v>1601.2</v>
      </c>
      <c r="N905" s="25">
        <f t="shared" si="5341"/>
        <v>1601.2</v>
      </c>
      <c r="O905" s="25">
        <f t="shared" si="5342"/>
        <v>1601.2</v>
      </c>
      <c r="P905" s="25">
        <f t="shared" ref="P905:P907" si="5627">P906</f>
        <v>0</v>
      </c>
      <c r="Q905" s="25">
        <f t="shared" ref="Q905:Q907" si="5628">Q906</f>
        <v>0</v>
      </c>
      <c r="R905" s="25">
        <f t="shared" ref="R905:R907" si="5629">R906</f>
        <v>0</v>
      </c>
      <c r="S905" s="25">
        <f t="shared" ref="S905:S907" si="5630">S906</f>
        <v>0</v>
      </c>
      <c r="T905" s="25">
        <f t="shared" ref="T905:T907" si="5631">T906</f>
        <v>0</v>
      </c>
      <c r="U905" s="25">
        <f t="shared" ref="U905:U907" si="5632">U906</f>
        <v>0</v>
      </c>
      <c r="V905" s="25">
        <f t="shared" ref="V905:V907" si="5633">V906</f>
        <v>0</v>
      </c>
      <c r="W905" s="25">
        <f t="shared" ref="W905:W907" si="5634">W906</f>
        <v>0</v>
      </c>
      <c r="X905" s="25">
        <f t="shared" ref="X905:X907" si="5635">X906</f>
        <v>0</v>
      </c>
      <c r="Y905" s="25">
        <f t="shared" si="5423"/>
        <v>1601.2</v>
      </c>
      <c r="Z905" s="25">
        <f t="shared" si="5424"/>
        <v>1601.2</v>
      </c>
      <c r="AA905" s="25">
        <f t="shared" si="5425"/>
        <v>1601.2</v>
      </c>
      <c r="AB905" s="25">
        <f t="shared" ref="AB905:AB907" si="5636">AB906</f>
        <v>0</v>
      </c>
      <c r="AC905" s="25">
        <f t="shared" ref="AC905:AC907" si="5637">AC906</f>
        <v>0</v>
      </c>
      <c r="AD905" s="25">
        <f t="shared" ref="AD905:AD907" si="5638">AD906</f>
        <v>0</v>
      </c>
      <c r="AE905" s="25">
        <f t="shared" si="5426"/>
        <v>1601.2</v>
      </c>
      <c r="AF905" s="25">
        <f t="shared" si="5427"/>
        <v>1601.2</v>
      </c>
      <c r="AG905" s="25">
        <f t="shared" si="5428"/>
        <v>1601.2</v>
      </c>
      <c r="AH905" s="25">
        <f t="shared" ref="AH905:AH907" si="5639">AH906</f>
        <v>0</v>
      </c>
      <c r="AI905" s="25">
        <f t="shared" ref="AI905:AI907" si="5640">AI906</f>
        <v>0</v>
      </c>
      <c r="AJ905" s="25">
        <f t="shared" ref="AJ905:AJ907" si="5641">AJ906</f>
        <v>-65.733000000000004</v>
      </c>
      <c r="AK905" s="25">
        <f t="shared" ref="AK905:AK907" si="5642">AK906</f>
        <v>0</v>
      </c>
      <c r="AL905" s="25">
        <f t="shared" ref="AL905:AL907" si="5643">AL906</f>
        <v>0</v>
      </c>
      <c r="AM905" s="25">
        <f t="shared" ref="AM905:AM907" si="5644">AM906</f>
        <v>0</v>
      </c>
      <c r="AN905" s="25">
        <f t="shared" ref="AN905:AN907" si="5645">AN906</f>
        <v>0</v>
      </c>
      <c r="AO905" s="25">
        <f t="shared" ref="AO905:AO907" si="5646">AO906</f>
        <v>0</v>
      </c>
      <c r="AP905" s="25">
        <f t="shared" ref="AP905:AP907" si="5647">AP906</f>
        <v>0</v>
      </c>
      <c r="AQ905" s="25">
        <f t="shared" ref="AQ905:AQ907" si="5648">AQ906</f>
        <v>0</v>
      </c>
      <c r="AR905" s="25">
        <f t="shared" ref="AR905:AR907" si="5649">AR906</f>
        <v>0</v>
      </c>
      <c r="AS905" s="25">
        <f t="shared" ref="AS905:AS907" si="5650">AS906</f>
        <v>0</v>
      </c>
      <c r="AT905" s="25">
        <f t="shared" ref="AT905:AT907" si="5651">AT906</f>
        <v>0</v>
      </c>
      <c r="AU905" s="25">
        <f t="shared" ref="AU905:AU907" si="5652">AU906</f>
        <v>0</v>
      </c>
      <c r="AV905" s="25">
        <f t="shared" ref="AV905:AV907" si="5653">AV906</f>
        <v>0</v>
      </c>
      <c r="AW905" s="25">
        <f t="shared" si="5429"/>
        <v>1535.4670000000001</v>
      </c>
      <c r="AX905" s="25">
        <f t="shared" si="5430"/>
        <v>1601.2</v>
      </c>
      <c r="AY905" s="25">
        <f t="shared" si="5431"/>
        <v>1601.2</v>
      </c>
      <c r="AZ905" s="25">
        <f t="shared" ref="AZ905:AZ907" si="5654">AZ906</f>
        <v>0</v>
      </c>
      <c r="BA905" s="25">
        <f t="shared" si="5432"/>
        <v>1535.4670000000001</v>
      </c>
      <c r="BB905" s="25">
        <f t="shared" si="5433"/>
        <v>1601.2</v>
      </c>
      <c r="BC905" s="25">
        <f t="shared" si="5434"/>
        <v>1601.2</v>
      </c>
      <c r="BD905" s="25">
        <f t="shared" ref="BD905:BD907" si="5655">BD906</f>
        <v>0</v>
      </c>
      <c r="BE905" s="25">
        <f t="shared" ref="BE905:BE907" si="5656">BE906</f>
        <v>-194.49700000000001</v>
      </c>
      <c r="BF905" s="25">
        <f t="shared" ref="BF905:BF907" si="5657">BF906</f>
        <v>-866.60199999999998</v>
      </c>
      <c r="BG905" s="25">
        <f t="shared" ref="BG905:BG907" si="5658">BG906</f>
        <v>0</v>
      </c>
      <c r="BH905" s="25">
        <f t="shared" ref="BH905:BH907" si="5659">BH906</f>
        <v>0</v>
      </c>
      <c r="BI905" s="25">
        <f t="shared" ref="BI905:BI907" si="5660">BI906</f>
        <v>0</v>
      </c>
      <c r="BJ905" s="25">
        <f t="shared" ref="BJ905:BJ907" si="5661">BJ906</f>
        <v>0</v>
      </c>
      <c r="BK905" s="25">
        <f t="shared" ref="BK905:BK907" si="5662">BK906</f>
        <v>0</v>
      </c>
      <c r="BL905" s="25">
        <f t="shared" ref="BL905:BL907" si="5663">BL906</f>
        <v>0</v>
      </c>
      <c r="BM905" s="25">
        <f t="shared" ref="BM905:BM907" si="5664">BM906</f>
        <v>0</v>
      </c>
      <c r="BN905" s="25">
        <f t="shared" ref="BN905:BN907" si="5665">BN906</f>
        <v>0</v>
      </c>
      <c r="BO905" s="25">
        <f t="shared" si="5435"/>
        <v>474.36800000000005</v>
      </c>
      <c r="BP905" s="25">
        <f t="shared" si="5436"/>
        <v>1601.2</v>
      </c>
      <c r="BQ905" s="25">
        <f t="shared" si="5437"/>
        <v>1601.2</v>
      </c>
      <c r="BR905" s="25">
        <f t="shared" ref="BR905:BR907" si="5666">BR906</f>
        <v>0</v>
      </c>
      <c r="BS905" s="25">
        <f t="shared" ref="BS905:BS907" si="5667">BS906</f>
        <v>0</v>
      </c>
      <c r="BT905" s="25">
        <f t="shared" ref="BT905:BT907" si="5668">BT906</f>
        <v>0</v>
      </c>
      <c r="BU905" s="25">
        <f t="shared" si="5438"/>
        <v>474.36800000000005</v>
      </c>
      <c r="BV905" s="25">
        <f t="shared" si="5439"/>
        <v>1601.2</v>
      </c>
      <c r="BW905" s="25">
        <f t="shared" si="5440"/>
        <v>1601.2</v>
      </c>
      <c r="BX905" s="25">
        <f t="shared" ref="BX905:BX907" si="5669">BX906</f>
        <v>0</v>
      </c>
      <c r="BY905" s="25">
        <f t="shared" ref="BY905:BY907" si="5670">BY906</f>
        <v>0</v>
      </c>
      <c r="BZ905" s="25">
        <f t="shared" ref="BZ905:BZ907" si="5671">BZ906</f>
        <v>0</v>
      </c>
      <c r="CA905" s="25">
        <f t="shared" ref="CA905:CA907" si="5672">CA906</f>
        <v>0</v>
      </c>
      <c r="CB905" s="25">
        <f t="shared" ref="CB905:CB907" si="5673">CB906</f>
        <v>0</v>
      </c>
      <c r="CC905" s="25">
        <f t="shared" ref="CC905:CC907" si="5674">CC906</f>
        <v>0</v>
      </c>
      <c r="CD905" s="25">
        <f t="shared" ref="CD905:CD907" si="5675">CD906</f>
        <v>0</v>
      </c>
      <c r="CE905" s="25">
        <f t="shared" ref="CE905:CE907" si="5676">CE906</f>
        <v>0</v>
      </c>
      <c r="CF905" s="25">
        <f t="shared" ref="CF905:CF907" si="5677">CF906</f>
        <v>0</v>
      </c>
      <c r="CG905" s="25">
        <f t="shared" si="5441"/>
        <v>474.36800000000005</v>
      </c>
      <c r="CH905" s="25">
        <f t="shared" ref="CH905:CH907" si="5678">CH906</f>
        <v>0</v>
      </c>
      <c r="CI905" s="83">
        <f t="shared" si="5588"/>
        <v>474.36800000000005</v>
      </c>
      <c r="CJ905" s="25">
        <f t="shared" si="5442"/>
        <v>1601.2</v>
      </c>
      <c r="CK905" s="25">
        <f t="shared" ref="CK905:CP907" si="5679">CK906</f>
        <v>0</v>
      </c>
      <c r="CL905" s="83">
        <f t="shared" si="5589"/>
        <v>1601.2</v>
      </c>
      <c r="CM905" s="25">
        <f t="shared" si="5443"/>
        <v>1601.2</v>
      </c>
      <c r="CN905" s="25">
        <f t="shared" si="5679"/>
        <v>0</v>
      </c>
      <c r="CO905" s="83">
        <f t="shared" si="5590"/>
        <v>1601.2</v>
      </c>
      <c r="CP905" s="25">
        <f t="shared" si="5679"/>
        <v>0</v>
      </c>
      <c r="CQ905" s="26"/>
      <c r="CR905" s="26"/>
      <c r="CS905" s="22"/>
      <c r="CT905" s="22"/>
      <c r="CU905" s="22"/>
    </row>
    <row r="906" spans="1:99" ht="15.6" customHeight="1" x14ac:dyDescent="0.3">
      <c r="A906" s="76" t="s">
        <v>498</v>
      </c>
      <c r="B906" s="76" t="s">
        <v>70</v>
      </c>
      <c r="C906" s="76" t="s">
        <v>303</v>
      </c>
      <c r="D906" s="76" t="s">
        <v>252</v>
      </c>
      <c r="E906" s="88"/>
      <c r="F906" s="77" t="s">
        <v>253</v>
      </c>
      <c r="G906" s="14">
        <f t="shared" si="5621"/>
        <v>1601.2</v>
      </c>
      <c r="H906" s="14">
        <f t="shared" si="5622"/>
        <v>1601.2</v>
      </c>
      <c r="I906" s="14">
        <f t="shared" si="5623"/>
        <v>1601.2</v>
      </c>
      <c r="J906" s="14">
        <f t="shared" si="5624"/>
        <v>0</v>
      </c>
      <c r="K906" s="14">
        <f t="shared" si="5625"/>
        <v>0</v>
      </c>
      <c r="L906" s="14">
        <f t="shared" si="5626"/>
        <v>0</v>
      </c>
      <c r="M906" s="14">
        <f t="shared" si="5340"/>
        <v>1601.2</v>
      </c>
      <c r="N906" s="14">
        <f t="shared" si="5341"/>
        <v>1601.2</v>
      </c>
      <c r="O906" s="14">
        <f t="shared" si="5342"/>
        <v>1601.2</v>
      </c>
      <c r="P906" s="14">
        <f t="shared" si="5627"/>
        <v>0</v>
      </c>
      <c r="Q906" s="14">
        <f t="shared" si="5628"/>
        <v>0</v>
      </c>
      <c r="R906" s="14">
        <f t="shared" si="5629"/>
        <v>0</v>
      </c>
      <c r="S906" s="14">
        <f t="shared" si="5630"/>
        <v>0</v>
      </c>
      <c r="T906" s="14">
        <f t="shared" si="5631"/>
        <v>0</v>
      </c>
      <c r="U906" s="14">
        <f t="shared" si="5632"/>
        <v>0</v>
      </c>
      <c r="V906" s="14">
        <f t="shared" si="5633"/>
        <v>0</v>
      </c>
      <c r="W906" s="14">
        <f t="shared" si="5634"/>
        <v>0</v>
      </c>
      <c r="X906" s="14">
        <f t="shared" si="5635"/>
        <v>0</v>
      </c>
      <c r="Y906" s="14">
        <f t="shared" si="5423"/>
        <v>1601.2</v>
      </c>
      <c r="Z906" s="14">
        <f t="shared" si="5424"/>
        <v>1601.2</v>
      </c>
      <c r="AA906" s="14">
        <f t="shared" si="5425"/>
        <v>1601.2</v>
      </c>
      <c r="AB906" s="14">
        <f t="shared" si="5636"/>
        <v>0</v>
      </c>
      <c r="AC906" s="14">
        <f t="shared" si="5637"/>
        <v>0</v>
      </c>
      <c r="AD906" s="14">
        <f t="shared" si="5638"/>
        <v>0</v>
      </c>
      <c r="AE906" s="14">
        <f t="shared" si="5426"/>
        <v>1601.2</v>
      </c>
      <c r="AF906" s="14">
        <f t="shared" si="5427"/>
        <v>1601.2</v>
      </c>
      <c r="AG906" s="14">
        <f t="shared" si="5428"/>
        <v>1601.2</v>
      </c>
      <c r="AH906" s="14">
        <f t="shared" si="5639"/>
        <v>0</v>
      </c>
      <c r="AI906" s="14">
        <f t="shared" si="5640"/>
        <v>0</v>
      </c>
      <c r="AJ906" s="14">
        <f t="shared" si="5641"/>
        <v>-65.733000000000004</v>
      </c>
      <c r="AK906" s="14">
        <f t="shared" si="5642"/>
        <v>0</v>
      </c>
      <c r="AL906" s="14">
        <f t="shared" si="5643"/>
        <v>0</v>
      </c>
      <c r="AM906" s="14">
        <f t="shared" si="5644"/>
        <v>0</v>
      </c>
      <c r="AN906" s="14">
        <f t="shared" si="5645"/>
        <v>0</v>
      </c>
      <c r="AO906" s="14">
        <f t="shared" si="5646"/>
        <v>0</v>
      </c>
      <c r="AP906" s="14">
        <f t="shared" si="5647"/>
        <v>0</v>
      </c>
      <c r="AQ906" s="14">
        <f t="shared" si="5648"/>
        <v>0</v>
      </c>
      <c r="AR906" s="14">
        <f t="shared" si="5649"/>
        <v>0</v>
      </c>
      <c r="AS906" s="14">
        <f t="shared" si="5650"/>
        <v>0</v>
      </c>
      <c r="AT906" s="14">
        <f t="shared" si="5651"/>
        <v>0</v>
      </c>
      <c r="AU906" s="14">
        <f t="shared" si="5652"/>
        <v>0</v>
      </c>
      <c r="AV906" s="14">
        <f t="shared" si="5653"/>
        <v>0</v>
      </c>
      <c r="AW906" s="14">
        <f t="shared" si="5429"/>
        <v>1535.4670000000001</v>
      </c>
      <c r="AX906" s="14">
        <f t="shared" si="5430"/>
        <v>1601.2</v>
      </c>
      <c r="AY906" s="14">
        <f t="shared" si="5431"/>
        <v>1601.2</v>
      </c>
      <c r="AZ906" s="14">
        <f t="shared" si="5654"/>
        <v>0</v>
      </c>
      <c r="BA906" s="14">
        <f t="shared" si="5432"/>
        <v>1535.4670000000001</v>
      </c>
      <c r="BB906" s="14">
        <f t="shared" si="5433"/>
        <v>1601.2</v>
      </c>
      <c r="BC906" s="14">
        <f t="shared" si="5434"/>
        <v>1601.2</v>
      </c>
      <c r="BD906" s="14">
        <f t="shared" si="5655"/>
        <v>0</v>
      </c>
      <c r="BE906" s="14">
        <f t="shared" si="5656"/>
        <v>-194.49700000000001</v>
      </c>
      <c r="BF906" s="14">
        <f t="shared" si="5657"/>
        <v>-866.60199999999998</v>
      </c>
      <c r="BG906" s="14">
        <f t="shared" si="5658"/>
        <v>0</v>
      </c>
      <c r="BH906" s="14">
        <f t="shared" si="5659"/>
        <v>0</v>
      </c>
      <c r="BI906" s="14">
        <f t="shared" si="5660"/>
        <v>0</v>
      </c>
      <c r="BJ906" s="14">
        <f t="shared" si="5661"/>
        <v>0</v>
      </c>
      <c r="BK906" s="14">
        <f t="shared" si="5662"/>
        <v>0</v>
      </c>
      <c r="BL906" s="14">
        <f t="shared" si="5663"/>
        <v>0</v>
      </c>
      <c r="BM906" s="14">
        <f t="shared" si="5664"/>
        <v>0</v>
      </c>
      <c r="BN906" s="14">
        <f t="shared" si="5665"/>
        <v>0</v>
      </c>
      <c r="BO906" s="14">
        <f t="shared" si="5435"/>
        <v>474.36800000000005</v>
      </c>
      <c r="BP906" s="14">
        <f t="shared" si="5436"/>
        <v>1601.2</v>
      </c>
      <c r="BQ906" s="14">
        <f t="shared" si="5437"/>
        <v>1601.2</v>
      </c>
      <c r="BR906" s="14">
        <f t="shared" si="5666"/>
        <v>0</v>
      </c>
      <c r="BS906" s="14">
        <f t="shared" si="5667"/>
        <v>0</v>
      </c>
      <c r="BT906" s="14">
        <f t="shared" si="5668"/>
        <v>0</v>
      </c>
      <c r="BU906" s="14">
        <f t="shared" si="5438"/>
        <v>474.36800000000005</v>
      </c>
      <c r="BV906" s="14">
        <f t="shared" si="5439"/>
        <v>1601.2</v>
      </c>
      <c r="BW906" s="14">
        <f t="shared" si="5440"/>
        <v>1601.2</v>
      </c>
      <c r="BX906" s="14">
        <f t="shared" si="5669"/>
        <v>0</v>
      </c>
      <c r="BY906" s="14">
        <f t="shared" si="5670"/>
        <v>0</v>
      </c>
      <c r="BZ906" s="14">
        <f t="shared" si="5671"/>
        <v>0</v>
      </c>
      <c r="CA906" s="14">
        <f t="shared" si="5672"/>
        <v>0</v>
      </c>
      <c r="CB906" s="14">
        <f t="shared" si="5673"/>
        <v>0</v>
      </c>
      <c r="CC906" s="14">
        <f t="shared" si="5674"/>
        <v>0</v>
      </c>
      <c r="CD906" s="14">
        <f t="shared" si="5675"/>
        <v>0</v>
      </c>
      <c r="CE906" s="14">
        <f t="shared" si="5676"/>
        <v>0</v>
      </c>
      <c r="CF906" s="14">
        <f t="shared" si="5677"/>
        <v>0</v>
      </c>
      <c r="CG906" s="14">
        <f t="shared" si="5441"/>
        <v>474.36800000000005</v>
      </c>
      <c r="CH906" s="14">
        <f t="shared" si="5678"/>
        <v>0</v>
      </c>
      <c r="CI906" s="84">
        <f t="shared" si="5588"/>
        <v>474.36800000000005</v>
      </c>
      <c r="CJ906" s="14">
        <f t="shared" si="5442"/>
        <v>1601.2</v>
      </c>
      <c r="CK906" s="52">
        <f t="shared" si="5679"/>
        <v>0</v>
      </c>
      <c r="CL906" s="84">
        <f t="shared" si="5589"/>
        <v>1601.2</v>
      </c>
      <c r="CM906" s="14">
        <f t="shared" si="5443"/>
        <v>1601.2</v>
      </c>
      <c r="CN906" s="52">
        <f t="shared" si="5679"/>
        <v>0</v>
      </c>
      <c r="CO906" s="84">
        <f t="shared" si="5590"/>
        <v>1601.2</v>
      </c>
      <c r="CP906" s="14">
        <f t="shared" si="5679"/>
        <v>0</v>
      </c>
      <c r="CQ906" s="29"/>
      <c r="CR906" s="29"/>
      <c r="CT906" s="1"/>
    </row>
    <row r="907" spans="1:99" s="1" customFormat="1" ht="15.6" hidden="1" customHeight="1" x14ac:dyDescent="0.3">
      <c r="A907" s="27" t="s">
        <v>498</v>
      </c>
      <c r="B907" s="27" t="s">
        <v>70</v>
      </c>
      <c r="C907" s="27" t="s">
        <v>303</v>
      </c>
      <c r="D907" s="27" t="s">
        <v>254</v>
      </c>
      <c r="E907" s="30"/>
      <c r="F907" s="28" t="s">
        <v>41</v>
      </c>
      <c r="G907" s="14">
        <f t="shared" si="5621"/>
        <v>1601.2</v>
      </c>
      <c r="H907" s="14">
        <f t="shared" si="5622"/>
        <v>1601.2</v>
      </c>
      <c r="I907" s="14">
        <f t="shared" si="5623"/>
        <v>1601.2</v>
      </c>
      <c r="J907" s="14">
        <f t="shared" si="5624"/>
        <v>0</v>
      </c>
      <c r="K907" s="14">
        <f t="shared" si="5625"/>
        <v>0</v>
      </c>
      <c r="L907" s="14">
        <f t="shared" si="5626"/>
        <v>0</v>
      </c>
      <c r="M907" s="14">
        <f t="shared" si="5340"/>
        <v>1601.2</v>
      </c>
      <c r="N907" s="14">
        <f t="shared" si="5341"/>
        <v>1601.2</v>
      </c>
      <c r="O907" s="14">
        <f t="shared" si="5342"/>
        <v>1601.2</v>
      </c>
      <c r="P907" s="14">
        <f t="shared" si="5627"/>
        <v>0</v>
      </c>
      <c r="Q907" s="14">
        <f t="shared" si="5628"/>
        <v>0</v>
      </c>
      <c r="R907" s="14">
        <f t="shared" si="5629"/>
        <v>0</v>
      </c>
      <c r="S907" s="14">
        <f t="shared" si="5630"/>
        <v>0</v>
      </c>
      <c r="T907" s="14">
        <f t="shared" si="5631"/>
        <v>0</v>
      </c>
      <c r="U907" s="14">
        <f t="shared" si="5632"/>
        <v>0</v>
      </c>
      <c r="V907" s="14">
        <f t="shared" si="5633"/>
        <v>0</v>
      </c>
      <c r="W907" s="14">
        <f t="shared" si="5634"/>
        <v>0</v>
      </c>
      <c r="X907" s="14">
        <f t="shared" si="5635"/>
        <v>0</v>
      </c>
      <c r="Y907" s="14">
        <f t="shared" si="5423"/>
        <v>1601.2</v>
      </c>
      <c r="Z907" s="14">
        <f t="shared" si="5424"/>
        <v>1601.2</v>
      </c>
      <c r="AA907" s="14">
        <f t="shared" si="5425"/>
        <v>1601.2</v>
      </c>
      <c r="AB907" s="14">
        <f t="shared" si="5636"/>
        <v>0</v>
      </c>
      <c r="AC907" s="14">
        <f t="shared" si="5637"/>
        <v>0</v>
      </c>
      <c r="AD907" s="14">
        <f t="shared" si="5638"/>
        <v>0</v>
      </c>
      <c r="AE907" s="14">
        <f t="shared" si="5426"/>
        <v>1601.2</v>
      </c>
      <c r="AF907" s="14">
        <f t="shared" si="5427"/>
        <v>1601.2</v>
      </c>
      <c r="AG907" s="14">
        <f t="shared" si="5428"/>
        <v>1601.2</v>
      </c>
      <c r="AH907" s="14">
        <f t="shared" si="5639"/>
        <v>0</v>
      </c>
      <c r="AI907" s="14">
        <f t="shared" si="5640"/>
        <v>0</v>
      </c>
      <c r="AJ907" s="14">
        <f t="shared" si="5641"/>
        <v>-65.733000000000004</v>
      </c>
      <c r="AK907" s="14">
        <f t="shared" si="5642"/>
        <v>0</v>
      </c>
      <c r="AL907" s="14">
        <f t="shared" si="5643"/>
        <v>0</v>
      </c>
      <c r="AM907" s="14">
        <f t="shared" si="5644"/>
        <v>0</v>
      </c>
      <c r="AN907" s="14">
        <f t="shared" si="5645"/>
        <v>0</v>
      </c>
      <c r="AO907" s="14">
        <f t="shared" si="5646"/>
        <v>0</v>
      </c>
      <c r="AP907" s="14">
        <f t="shared" si="5647"/>
        <v>0</v>
      </c>
      <c r="AQ907" s="14">
        <f t="shared" si="5648"/>
        <v>0</v>
      </c>
      <c r="AR907" s="14">
        <f t="shared" si="5649"/>
        <v>0</v>
      </c>
      <c r="AS907" s="14">
        <f t="shared" si="5650"/>
        <v>0</v>
      </c>
      <c r="AT907" s="14">
        <f t="shared" si="5651"/>
        <v>0</v>
      </c>
      <c r="AU907" s="14">
        <f t="shared" si="5652"/>
        <v>0</v>
      </c>
      <c r="AV907" s="14">
        <f t="shared" si="5653"/>
        <v>0</v>
      </c>
      <c r="AW907" s="14">
        <f t="shared" si="5429"/>
        <v>1535.4670000000001</v>
      </c>
      <c r="AX907" s="14">
        <f t="shared" si="5430"/>
        <v>1601.2</v>
      </c>
      <c r="AY907" s="14">
        <f t="shared" si="5431"/>
        <v>1601.2</v>
      </c>
      <c r="AZ907" s="14">
        <f t="shared" si="5654"/>
        <v>0</v>
      </c>
      <c r="BA907" s="14">
        <f t="shared" si="5432"/>
        <v>1535.4670000000001</v>
      </c>
      <c r="BB907" s="14">
        <f t="shared" si="5433"/>
        <v>1601.2</v>
      </c>
      <c r="BC907" s="14">
        <f t="shared" si="5434"/>
        <v>1601.2</v>
      </c>
      <c r="BD907" s="14">
        <f t="shared" si="5655"/>
        <v>0</v>
      </c>
      <c r="BE907" s="14">
        <f t="shared" si="5656"/>
        <v>-194.49700000000001</v>
      </c>
      <c r="BF907" s="14">
        <f t="shared" si="5657"/>
        <v>-866.60199999999998</v>
      </c>
      <c r="BG907" s="14">
        <f t="shared" si="5658"/>
        <v>0</v>
      </c>
      <c r="BH907" s="14">
        <f t="shared" si="5659"/>
        <v>0</v>
      </c>
      <c r="BI907" s="14">
        <f t="shared" si="5660"/>
        <v>0</v>
      </c>
      <c r="BJ907" s="14">
        <f t="shared" si="5661"/>
        <v>0</v>
      </c>
      <c r="BK907" s="14">
        <f t="shared" si="5662"/>
        <v>0</v>
      </c>
      <c r="BL907" s="14">
        <f t="shared" si="5663"/>
        <v>0</v>
      </c>
      <c r="BM907" s="14">
        <f t="shared" si="5664"/>
        <v>0</v>
      </c>
      <c r="BN907" s="14">
        <f t="shared" si="5665"/>
        <v>0</v>
      </c>
      <c r="BO907" s="14">
        <f t="shared" si="5435"/>
        <v>474.36800000000005</v>
      </c>
      <c r="BP907" s="14">
        <f t="shared" si="5436"/>
        <v>1601.2</v>
      </c>
      <c r="BQ907" s="14">
        <f t="shared" si="5437"/>
        <v>1601.2</v>
      </c>
      <c r="BR907" s="14">
        <f t="shared" si="5666"/>
        <v>0</v>
      </c>
      <c r="BS907" s="14">
        <f t="shared" si="5667"/>
        <v>0</v>
      </c>
      <c r="BT907" s="14">
        <f t="shared" si="5668"/>
        <v>0</v>
      </c>
      <c r="BU907" s="14">
        <f t="shared" si="5438"/>
        <v>474.36800000000005</v>
      </c>
      <c r="BV907" s="14">
        <f t="shared" si="5439"/>
        <v>1601.2</v>
      </c>
      <c r="BW907" s="14">
        <f t="shared" si="5440"/>
        <v>1601.2</v>
      </c>
      <c r="BX907" s="14">
        <f t="shared" si="5669"/>
        <v>0</v>
      </c>
      <c r="BY907" s="14">
        <f t="shared" si="5670"/>
        <v>0</v>
      </c>
      <c r="BZ907" s="14">
        <f t="shared" si="5671"/>
        <v>0</v>
      </c>
      <c r="CA907" s="14">
        <f t="shared" si="5672"/>
        <v>0</v>
      </c>
      <c r="CB907" s="14">
        <f t="shared" si="5673"/>
        <v>0</v>
      </c>
      <c r="CC907" s="32">
        <f t="shared" si="5674"/>
        <v>0</v>
      </c>
      <c r="CD907" s="14">
        <f t="shared" si="5675"/>
        <v>0</v>
      </c>
      <c r="CE907" s="14">
        <f t="shared" si="5676"/>
        <v>0</v>
      </c>
      <c r="CF907" s="32">
        <f t="shared" si="5677"/>
        <v>0</v>
      </c>
      <c r="CG907" s="14">
        <f t="shared" si="5441"/>
        <v>474.36800000000005</v>
      </c>
      <c r="CH907" s="14">
        <f t="shared" si="5678"/>
        <v>0</v>
      </c>
      <c r="CI907" s="14"/>
      <c r="CJ907" s="14">
        <f t="shared" si="5442"/>
        <v>1601.2</v>
      </c>
      <c r="CK907" s="52">
        <f t="shared" si="5679"/>
        <v>0</v>
      </c>
      <c r="CL907" s="52"/>
      <c r="CM907" s="14">
        <f t="shared" si="5443"/>
        <v>1601.2</v>
      </c>
      <c r="CN907" s="52">
        <f t="shared" si="5679"/>
        <v>0</v>
      </c>
      <c r="CO907" s="52"/>
      <c r="CP907" s="14">
        <f t="shared" si="5679"/>
        <v>0</v>
      </c>
      <c r="CQ907" s="29">
        <v>0</v>
      </c>
      <c r="CR907" s="29"/>
      <c r="CS907" s="1" t="s">
        <v>75</v>
      </c>
    </row>
    <row r="908" spans="1:99" ht="93.6" customHeight="1" x14ac:dyDescent="0.3">
      <c r="A908" s="76" t="s">
        <v>498</v>
      </c>
      <c r="B908" s="76" t="s">
        <v>70</v>
      </c>
      <c r="C908" s="76" t="s">
        <v>303</v>
      </c>
      <c r="D908" s="76" t="s">
        <v>448</v>
      </c>
      <c r="E908" s="88"/>
      <c r="F908" s="77" t="s">
        <v>449</v>
      </c>
      <c r="G908" s="14">
        <f t="shared" ref="G908:L908" si="5680">G909+G911</f>
        <v>1601.2</v>
      </c>
      <c r="H908" s="14">
        <f t="shared" si="5680"/>
        <v>1601.2</v>
      </c>
      <c r="I908" s="14">
        <f t="shared" si="5680"/>
        <v>1601.2</v>
      </c>
      <c r="J908" s="14">
        <f t="shared" si="5680"/>
        <v>0</v>
      </c>
      <c r="K908" s="14">
        <f t="shared" si="5680"/>
        <v>0</v>
      </c>
      <c r="L908" s="14">
        <f t="shared" si="5680"/>
        <v>0</v>
      </c>
      <c r="M908" s="14">
        <f t="shared" si="5340"/>
        <v>1601.2</v>
      </c>
      <c r="N908" s="14">
        <f t="shared" si="5341"/>
        <v>1601.2</v>
      </c>
      <c r="O908" s="14">
        <f t="shared" si="5342"/>
        <v>1601.2</v>
      </c>
      <c r="P908" s="14">
        <f t="shared" ref="P908:X908" si="5681">P909+P911</f>
        <v>0</v>
      </c>
      <c r="Q908" s="14">
        <f t="shared" si="5681"/>
        <v>0</v>
      </c>
      <c r="R908" s="14">
        <f t="shared" si="5681"/>
        <v>0</v>
      </c>
      <c r="S908" s="14">
        <f t="shared" si="5681"/>
        <v>0</v>
      </c>
      <c r="T908" s="14">
        <f t="shared" si="5681"/>
        <v>0</v>
      </c>
      <c r="U908" s="14">
        <f t="shared" si="5681"/>
        <v>0</v>
      </c>
      <c r="V908" s="14">
        <f t="shared" si="5681"/>
        <v>0</v>
      </c>
      <c r="W908" s="14">
        <f t="shared" si="5681"/>
        <v>0</v>
      </c>
      <c r="X908" s="14">
        <f t="shared" si="5681"/>
        <v>0</v>
      </c>
      <c r="Y908" s="14">
        <f t="shared" si="5423"/>
        <v>1601.2</v>
      </c>
      <c r="Z908" s="14">
        <f t="shared" si="5424"/>
        <v>1601.2</v>
      </c>
      <c r="AA908" s="14">
        <f t="shared" si="5425"/>
        <v>1601.2</v>
      </c>
      <c r="AB908" s="14">
        <f>AB909+AB911</f>
        <v>0</v>
      </c>
      <c r="AC908" s="14">
        <f>AC909+AC911</f>
        <v>0</v>
      </c>
      <c r="AD908" s="14">
        <f>AD909+AD911</f>
        <v>0</v>
      </c>
      <c r="AE908" s="14">
        <f t="shared" si="5426"/>
        <v>1601.2</v>
      </c>
      <c r="AF908" s="14">
        <f t="shared" si="5427"/>
        <v>1601.2</v>
      </c>
      <c r="AG908" s="14">
        <f t="shared" si="5428"/>
        <v>1601.2</v>
      </c>
      <c r="AH908" s="14">
        <f t="shared" ref="AH908:AV908" si="5682">AH909+AH911</f>
        <v>0</v>
      </c>
      <c r="AI908" s="14">
        <f t="shared" si="5682"/>
        <v>0</v>
      </c>
      <c r="AJ908" s="14">
        <f t="shared" si="5682"/>
        <v>-65.733000000000004</v>
      </c>
      <c r="AK908" s="14">
        <f t="shared" si="5682"/>
        <v>0</v>
      </c>
      <c r="AL908" s="14">
        <f t="shared" si="5682"/>
        <v>0</v>
      </c>
      <c r="AM908" s="14">
        <f t="shared" si="5682"/>
        <v>0</v>
      </c>
      <c r="AN908" s="14">
        <f t="shared" si="5682"/>
        <v>0</v>
      </c>
      <c r="AO908" s="14">
        <f t="shared" si="5682"/>
        <v>0</v>
      </c>
      <c r="AP908" s="14">
        <f t="shared" si="5682"/>
        <v>0</v>
      </c>
      <c r="AQ908" s="14">
        <f t="shared" si="5682"/>
        <v>0</v>
      </c>
      <c r="AR908" s="14">
        <f t="shared" si="5682"/>
        <v>0</v>
      </c>
      <c r="AS908" s="14">
        <f t="shared" si="5682"/>
        <v>0</v>
      </c>
      <c r="AT908" s="14">
        <f t="shared" si="5682"/>
        <v>0</v>
      </c>
      <c r="AU908" s="14">
        <f t="shared" si="5682"/>
        <v>0</v>
      </c>
      <c r="AV908" s="14">
        <f t="shared" si="5682"/>
        <v>0</v>
      </c>
      <c r="AW908" s="14">
        <f t="shared" si="5429"/>
        <v>1535.4670000000001</v>
      </c>
      <c r="AX908" s="14">
        <f t="shared" si="5430"/>
        <v>1601.2</v>
      </c>
      <c r="AY908" s="14">
        <f t="shared" si="5431"/>
        <v>1601.2</v>
      </c>
      <c r="AZ908" s="14">
        <f>AZ909+AZ911</f>
        <v>0</v>
      </c>
      <c r="BA908" s="14">
        <f t="shared" si="5432"/>
        <v>1535.4670000000001</v>
      </c>
      <c r="BB908" s="14">
        <f t="shared" si="5433"/>
        <v>1601.2</v>
      </c>
      <c r="BC908" s="14">
        <f t="shared" si="5434"/>
        <v>1601.2</v>
      </c>
      <c r="BD908" s="14">
        <f t="shared" ref="BD908:BN908" si="5683">BD909+BD911</f>
        <v>0</v>
      </c>
      <c r="BE908" s="14">
        <f t="shared" si="5683"/>
        <v>-194.49700000000001</v>
      </c>
      <c r="BF908" s="14">
        <f t="shared" si="5683"/>
        <v>-866.60199999999998</v>
      </c>
      <c r="BG908" s="14">
        <f t="shared" si="5683"/>
        <v>0</v>
      </c>
      <c r="BH908" s="14">
        <f t="shared" si="5683"/>
        <v>0</v>
      </c>
      <c r="BI908" s="14">
        <f t="shared" si="5683"/>
        <v>0</v>
      </c>
      <c r="BJ908" s="14">
        <f t="shared" si="5683"/>
        <v>0</v>
      </c>
      <c r="BK908" s="14">
        <f t="shared" si="5683"/>
        <v>0</v>
      </c>
      <c r="BL908" s="14">
        <f t="shared" si="5683"/>
        <v>0</v>
      </c>
      <c r="BM908" s="14">
        <f t="shared" si="5683"/>
        <v>0</v>
      </c>
      <c r="BN908" s="14">
        <f t="shared" si="5683"/>
        <v>0</v>
      </c>
      <c r="BO908" s="14">
        <f t="shared" si="5435"/>
        <v>474.36800000000005</v>
      </c>
      <c r="BP908" s="14">
        <f t="shared" si="5436"/>
        <v>1601.2</v>
      </c>
      <c r="BQ908" s="14">
        <f t="shared" si="5437"/>
        <v>1601.2</v>
      </c>
      <c r="BR908" s="14">
        <f>BR909+BR911</f>
        <v>0</v>
      </c>
      <c r="BS908" s="14">
        <f>BS909+BS911</f>
        <v>0</v>
      </c>
      <c r="BT908" s="14">
        <f>BT909+BT911</f>
        <v>0</v>
      </c>
      <c r="BU908" s="14">
        <f t="shared" si="5438"/>
        <v>474.36800000000005</v>
      </c>
      <c r="BV908" s="14">
        <f t="shared" si="5439"/>
        <v>1601.2</v>
      </c>
      <c r="BW908" s="14">
        <f t="shared" si="5440"/>
        <v>1601.2</v>
      </c>
      <c r="BX908" s="14">
        <f t="shared" ref="BX908:CF908" si="5684">BX909+BX911</f>
        <v>0</v>
      </c>
      <c r="BY908" s="14">
        <f t="shared" si="5684"/>
        <v>0</v>
      </c>
      <c r="BZ908" s="14">
        <f t="shared" si="5684"/>
        <v>0</v>
      </c>
      <c r="CA908" s="14">
        <f t="shared" si="5684"/>
        <v>0</v>
      </c>
      <c r="CB908" s="14">
        <f t="shared" si="5684"/>
        <v>0</v>
      </c>
      <c r="CC908" s="14">
        <f t="shared" si="5684"/>
        <v>0</v>
      </c>
      <c r="CD908" s="14">
        <f t="shared" si="5684"/>
        <v>0</v>
      </c>
      <c r="CE908" s="14">
        <f t="shared" si="5684"/>
        <v>0</v>
      </c>
      <c r="CF908" s="14">
        <f t="shared" si="5684"/>
        <v>0</v>
      </c>
      <c r="CG908" s="14">
        <f t="shared" si="5441"/>
        <v>474.36800000000005</v>
      </c>
      <c r="CH908" s="14">
        <f>CH909+CH911</f>
        <v>0</v>
      </c>
      <c r="CI908" s="84">
        <f t="shared" ref="CI908:CI916" si="5685">CG908+CH908</f>
        <v>474.36800000000005</v>
      </c>
      <c r="CJ908" s="14">
        <f t="shared" si="5442"/>
        <v>1601.2</v>
      </c>
      <c r="CK908" s="52">
        <f>CK909+CK911</f>
        <v>0</v>
      </c>
      <c r="CL908" s="84">
        <f t="shared" ref="CL908:CL916" si="5686">CJ908+CK908</f>
        <v>1601.2</v>
      </c>
      <c r="CM908" s="14">
        <f t="shared" si="5443"/>
        <v>1601.2</v>
      </c>
      <c r="CN908" s="52">
        <f>CN909+CN911</f>
        <v>0</v>
      </c>
      <c r="CO908" s="84">
        <f t="shared" ref="CO908:CO916" si="5687">CM908+CN908</f>
        <v>1601.2</v>
      </c>
      <c r="CP908" s="14">
        <f>CP909+CP911</f>
        <v>0</v>
      </c>
      <c r="CQ908" s="29"/>
      <c r="CR908" s="29"/>
      <c r="CT908" s="1"/>
    </row>
    <row r="909" spans="1:99" ht="46.8" customHeight="1" x14ac:dyDescent="0.3">
      <c r="A909" s="76" t="s">
        <v>498</v>
      </c>
      <c r="B909" s="76" t="s">
        <v>70</v>
      </c>
      <c r="C909" s="76" t="s">
        <v>303</v>
      </c>
      <c r="D909" s="76" t="s">
        <v>450</v>
      </c>
      <c r="E909" s="88"/>
      <c r="F909" s="77" t="s">
        <v>451</v>
      </c>
      <c r="G909" s="14">
        <f t="shared" ref="G909:L909" si="5688">G910</f>
        <v>38.700000000000003</v>
      </c>
      <c r="H909" s="14">
        <f t="shared" si="5688"/>
        <v>38.700000000000003</v>
      </c>
      <c r="I909" s="14">
        <f t="shared" si="5688"/>
        <v>38.700000000000003</v>
      </c>
      <c r="J909" s="14">
        <f t="shared" si="5688"/>
        <v>0</v>
      </c>
      <c r="K909" s="14">
        <f t="shared" si="5688"/>
        <v>0</v>
      </c>
      <c r="L909" s="14">
        <f t="shared" si="5688"/>
        <v>0</v>
      </c>
      <c r="M909" s="14">
        <f t="shared" si="5340"/>
        <v>38.700000000000003</v>
      </c>
      <c r="N909" s="14">
        <f t="shared" si="5341"/>
        <v>38.700000000000003</v>
      </c>
      <c r="O909" s="14">
        <f t="shared" si="5342"/>
        <v>38.700000000000003</v>
      </c>
      <c r="P909" s="14">
        <f t="shared" ref="P909:X909" si="5689">P910</f>
        <v>0</v>
      </c>
      <c r="Q909" s="14">
        <f t="shared" si="5689"/>
        <v>0</v>
      </c>
      <c r="R909" s="14">
        <f t="shared" si="5689"/>
        <v>0</v>
      </c>
      <c r="S909" s="14">
        <f t="shared" si="5689"/>
        <v>0</v>
      </c>
      <c r="T909" s="14">
        <f t="shared" si="5689"/>
        <v>0</v>
      </c>
      <c r="U909" s="14">
        <f t="shared" si="5689"/>
        <v>0</v>
      </c>
      <c r="V909" s="14">
        <f t="shared" si="5689"/>
        <v>0</v>
      </c>
      <c r="W909" s="14">
        <f t="shared" si="5689"/>
        <v>0</v>
      </c>
      <c r="X909" s="14">
        <f t="shared" si="5689"/>
        <v>0</v>
      </c>
      <c r="Y909" s="14">
        <f t="shared" si="5423"/>
        <v>38.700000000000003</v>
      </c>
      <c r="Z909" s="14">
        <f t="shared" si="5424"/>
        <v>38.700000000000003</v>
      </c>
      <c r="AA909" s="14">
        <f t="shared" si="5425"/>
        <v>38.700000000000003</v>
      </c>
      <c r="AB909" s="14">
        <f>AB910</f>
        <v>0</v>
      </c>
      <c r="AC909" s="14">
        <f>AC910</f>
        <v>0</v>
      </c>
      <c r="AD909" s="14">
        <f>AD910</f>
        <v>0</v>
      </c>
      <c r="AE909" s="14">
        <f t="shared" si="5426"/>
        <v>38.700000000000003</v>
      </c>
      <c r="AF909" s="14">
        <f t="shared" si="5427"/>
        <v>38.700000000000003</v>
      </c>
      <c r="AG909" s="14">
        <f t="shared" si="5428"/>
        <v>38.700000000000003</v>
      </c>
      <c r="AH909" s="14">
        <f t="shared" ref="AH909:AV909" si="5690">AH910</f>
        <v>0</v>
      </c>
      <c r="AI909" s="14">
        <f t="shared" si="5690"/>
        <v>0</v>
      </c>
      <c r="AJ909" s="14">
        <f t="shared" si="5690"/>
        <v>0</v>
      </c>
      <c r="AK909" s="14">
        <f t="shared" si="5690"/>
        <v>0</v>
      </c>
      <c r="AL909" s="14">
        <f t="shared" si="5690"/>
        <v>0</v>
      </c>
      <c r="AM909" s="14">
        <f t="shared" si="5690"/>
        <v>0</v>
      </c>
      <c r="AN909" s="14">
        <f t="shared" si="5690"/>
        <v>0</v>
      </c>
      <c r="AO909" s="14">
        <f t="shared" si="5690"/>
        <v>0</v>
      </c>
      <c r="AP909" s="14">
        <f t="shared" si="5690"/>
        <v>0</v>
      </c>
      <c r="AQ909" s="14">
        <f t="shared" si="5690"/>
        <v>0</v>
      </c>
      <c r="AR909" s="14">
        <f t="shared" si="5690"/>
        <v>0</v>
      </c>
      <c r="AS909" s="14">
        <f t="shared" si="5690"/>
        <v>0</v>
      </c>
      <c r="AT909" s="14">
        <f t="shared" si="5690"/>
        <v>0</v>
      </c>
      <c r="AU909" s="14">
        <f t="shared" si="5690"/>
        <v>0</v>
      </c>
      <c r="AV909" s="14">
        <f t="shared" si="5690"/>
        <v>0</v>
      </c>
      <c r="AW909" s="14">
        <f t="shared" si="5429"/>
        <v>38.700000000000003</v>
      </c>
      <c r="AX909" s="14">
        <f t="shared" si="5430"/>
        <v>38.700000000000003</v>
      </c>
      <c r="AY909" s="14">
        <f t="shared" si="5431"/>
        <v>38.700000000000003</v>
      </c>
      <c r="AZ909" s="14">
        <f>AZ910</f>
        <v>0</v>
      </c>
      <c r="BA909" s="14">
        <f t="shared" si="5432"/>
        <v>38.700000000000003</v>
      </c>
      <c r="BB909" s="14">
        <f t="shared" si="5433"/>
        <v>38.700000000000003</v>
      </c>
      <c r="BC909" s="14">
        <f t="shared" si="5434"/>
        <v>38.700000000000003</v>
      </c>
      <c r="BD909" s="14">
        <f t="shared" ref="BD909:BN909" si="5691">BD910</f>
        <v>0</v>
      </c>
      <c r="BE909" s="14">
        <f t="shared" si="5691"/>
        <v>0</v>
      </c>
      <c r="BF909" s="14">
        <f t="shared" si="5691"/>
        <v>0</v>
      </c>
      <c r="BG909" s="14">
        <f t="shared" si="5691"/>
        <v>0</v>
      </c>
      <c r="BH909" s="14">
        <f t="shared" si="5691"/>
        <v>0</v>
      </c>
      <c r="BI909" s="14">
        <f t="shared" si="5691"/>
        <v>0</v>
      </c>
      <c r="BJ909" s="14">
        <f t="shared" si="5691"/>
        <v>0</v>
      </c>
      <c r="BK909" s="14">
        <f t="shared" si="5691"/>
        <v>0</v>
      </c>
      <c r="BL909" s="14">
        <f t="shared" si="5691"/>
        <v>0</v>
      </c>
      <c r="BM909" s="14">
        <f t="shared" si="5691"/>
        <v>0</v>
      </c>
      <c r="BN909" s="14">
        <f t="shared" si="5691"/>
        <v>0</v>
      </c>
      <c r="BO909" s="14">
        <f t="shared" si="5435"/>
        <v>38.700000000000003</v>
      </c>
      <c r="BP909" s="14">
        <f t="shared" si="5436"/>
        <v>38.700000000000003</v>
      </c>
      <c r="BQ909" s="14">
        <f t="shared" si="5437"/>
        <v>38.700000000000003</v>
      </c>
      <c r="BR909" s="14">
        <f>BR910</f>
        <v>0</v>
      </c>
      <c r="BS909" s="14">
        <f>BS910</f>
        <v>0</v>
      </c>
      <c r="BT909" s="14">
        <f>BT910</f>
        <v>0</v>
      </c>
      <c r="BU909" s="14">
        <f t="shared" si="5438"/>
        <v>38.700000000000003</v>
      </c>
      <c r="BV909" s="14">
        <f t="shared" si="5439"/>
        <v>38.700000000000003</v>
      </c>
      <c r="BW909" s="14">
        <f t="shared" si="5440"/>
        <v>38.700000000000003</v>
      </c>
      <c r="BX909" s="14">
        <f t="shared" ref="BX909:CF909" si="5692">BX910</f>
        <v>0</v>
      </c>
      <c r="BY909" s="14">
        <f t="shared" si="5692"/>
        <v>0</v>
      </c>
      <c r="BZ909" s="14">
        <f t="shared" si="5692"/>
        <v>0</v>
      </c>
      <c r="CA909" s="14">
        <f t="shared" si="5692"/>
        <v>0</v>
      </c>
      <c r="CB909" s="14">
        <f t="shared" si="5692"/>
        <v>0</v>
      </c>
      <c r="CC909" s="14">
        <f t="shared" si="5692"/>
        <v>0</v>
      </c>
      <c r="CD909" s="14">
        <f t="shared" si="5692"/>
        <v>0</v>
      </c>
      <c r="CE909" s="14">
        <f t="shared" si="5692"/>
        <v>0</v>
      </c>
      <c r="CF909" s="14">
        <f t="shared" si="5692"/>
        <v>0</v>
      </c>
      <c r="CG909" s="14">
        <f t="shared" si="5441"/>
        <v>38.700000000000003</v>
      </c>
      <c r="CH909" s="14">
        <f>CH910</f>
        <v>0</v>
      </c>
      <c r="CI909" s="84">
        <f t="shared" si="5685"/>
        <v>38.700000000000003</v>
      </c>
      <c r="CJ909" s="14">
        <f t="shared" si="5442"/>
        <v>38.700000000000003</v>
      </c>
      <c r="CK909" s="52">
        <f>CK910</f>
        <v>0</v>
      </c>
      <c r="CL909" s="84">
        <f t="shared" si="5686"/>
        <v>38.700000000000003</v>
      </c>
      <c r="CM909" s="14">
        <f t="shared" si="5443"/>
        <v>38.700000000000003</v>
      </c>
      <c r="CN909" s="52">
        <f>CN910</f>
        <v>0</v>
      </c>
      <c r="CO909" s="84">
        <f t="shared" si="5687"/>
        <v>38.700000000000003</v>
      </c>
      <c r="CP909" s="14">
        <f>CP910</f>
        <v>0</v>
      </c>
      <c r="CQ909" s="29"/>
      <c r="CR909" s="29"/>
      <c r="CT909" s="1"/>
    </row>
    <row r="910" spans="1:99" ht="31.2" customHeight="1" x14ac:dyDescent="0.3">
      <c r="A910" s="76" t="s">
        <v>498</v>
      </c>
      <c r="B910" s="76" t="s">
        <v>70</v>
      </c>
      <c r="C910" s="76" t="s">
        <v>303</v>
      </c>
      <c r="D910" s="76" t="s">
        <v>450</v>
      </c>
      <c r="E910" s="76" t="s">
        <v>46</v>
      </c>
      <c r="F910" s="77" t="s">
        <v>47</v>
      </c>
      <c r="G910" s="14">
        <v>38.700000000000003</v>
      </c>
      <c r="H910" s="14">
        <v>38.700000000000003</v>
      </c>
      <c r="I910" s="14">
        <v>38.700000000000003</v>
      </c>
      <c r="J910" s="14"/>
      <c r="K910" s="14"/>
      <c r="L910" s="14"/>
      <c r="M910" s="14">
        <f t="shared" si="5340"/>
        <v>38.700000000000003</v>
      </c>
      <c r="N910" s="14">
        <f t="shared" si="5341"/>
        <v>38.700000000000003</v>
      </c>
      <c r="O910" s="14">
        <f t="shared" si="5342"/>
        <v>38.700000000000003</v>
      </c>
      <c r="P910" s="14"/>
      <c r="Q910" s="14"/>
      <c r="R910" s="14"/>
      <c r="S910" s="14"/>
      <c r="T910" s="14"/>
      <c r="U910" s="14"/>
      <c r="V910" s="14"/>
      <c r="W910" s="14"/>
      <c r="X910" s="14"/>
      <c r="Y910" s="14">
        <f t="shared" si="5423"/>
        <v>38.700000000000003</v>
      </c>
      <c r="Z910" s="14">
        <f t="shared" si="5424"/>
        <v>38.700000000000003</v>
      </c>
      <c r="AA910" s="14">
        <f t="shared" si="5425"/>
        <v>38.700000000000003</v>
      </c>
      <c r="AB910" s="14"/>
      <c r="AC910" s="14"/>
      <c r="AD910" s="14"/>
      <c r="AE910" s="14">
        <f t="shared" si="5426"/>
        <v>38.700000000000003</v>
      </c>
      <c r="AF910" s="14">
        <f t="shared" si="5427"/>
        <v>38.700000000000003</v>
      </c>
      <c r="AG910" s="14">
        <f t="shared" si="5428"/>
        <v>38.700000000000003</v>
      </c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>
        <f t="shared" si="5429"/>
        <v>38.700000000000003</v>
      </c>
      <c r="AX910" s="14">
        <f t="shared" si="5430"/>
        <v>38.700000000000003</v>
      </c>
      <c r="AY910" s="14">
        <f t="shared" si="5431"/>
        <v>38.700000000000003</v>
      </c>
      <c r="AZ910" s="14"/>
      <c r="BA910" s="14">
        <f t="shared" si="5432"/>
        <v>38.700000000000003</v>
      </c>
      <c r="BB910" s="14">
        <f t="shared" si="5433"/>
        <v>38.700000000000003</v>
      </c>
      <c r="BC910" s="14">
        <f t="shared" si="5434"/>
        <v>38.700000000000003</v>
      </c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>
        <f t="shared" si="5435"/>
        <v>38.700000000000003</v>
      </c>
      <c r="BP910" s="14">
        <f t="shared" si="5436"/>
        <v>38.700000000000003</v>
      </c>
      <c r="BQ910" s="14">
        <f t="shared" si="5437"/>
        <v>38.700000000000003</v>
      </c>
      <c r="BR910" s="14"/>
      <c r="BS910" s="14"/>
      <c r="BT910" s="14"/>
      <c r="BU910" s="14">
        <f t="shared" si="5438"/>
        <v>38.700000000000003</v>
      </c>
      <c r="BV910" s="14">
        <f t="shared" si="5439"/>
        <v>38.700000000000003</v>
      </c>
      <c r="BW910" s="14">
        <f t="shared" si="5440"/>
        <v>38.700000000000003</v>
      </c>
      <c r="BX910" s="14"/>
      <c r="BY910" s="14"/>
      <c r="BZ910" s="14"/>
      <c r="CA910" s="14"/>
      <c r="CB910" s="14"/>
      <c r="CC910" s="14"/>
      <c r="CD910" s="14"/>
      <c r="CE910" s="14"/>
      <c r="CF910" s="14"/>
      <c r="CG910" s="14">
        <f t="shared" si="5441"/>
        <v>38.700000000000003</v>
      </c>
      <c r="CH910" s="14"/>
      <c r="CI910" s="84">
        <f t="shared" si="5685"/>
        <v>38.700000000000003</v>
      </c>
      <c r="CJ910" s="14">
        <f t="shared" si="5442"/>
        <v>38.700000000000003</v>
      </c>
      <c r="CK910" s="52"/>
      <c r="CL910" s="84">
        <f t="shared" si="5686"/>
        <v>38.700000000000003</v>
      </c>
      <c r="CM910" s="14">
        <f t="shared" si="5443"/>
        <v>38.700000000000003</v>
      </c>
      <c r="CN910" s="52"/>
      <c r="CO910" s="84">
        <f t="shared" si="5687"/>
        <v>38.700000000000003</v>
      </c>
      <c r="CP910" s="14"/>
      <c r="CQ910" s="29"/>
      <c r="CR910" s="29"/>
      <c r="CT910" s="1"/>
    </row>
    <row r="911" spans="1:99" ht="46.8" customHeight="1" x14ac:dyDescent="0.3">
      <c r="A911" s="76" t="s">
        <v>498</v>
      </c>
      <c r="B911" s="76" t="s">
        <v>70</v>
      </c>
      <c r="C911" s="76" t="s">
        <v>303</v>
      </c>
      <c r="D911" s="76" t="s">
        <v>452</v>
      </c>
      <c r="E911" s="88"/>
      <c r="F911" s="77" t="s">
        <v>453</v>
      </c>
      <c r="G911" s="14">
        <f t="shared" ref="G911:L911" si="5693">G912+G913</f>
        <v>1562.5</v>
      </c>
      <c r="H911" s="14">
        <f t="shared" si="5693"/>
        <v>1562.5</v>
      </c>
      <c r="I911" s="14">
        <f t="shared" si="5693"/>
        <v>1562.5</v>
      </c>
      <c r="J911" s="14">
        <f t="shared" si="5693"/>
        <v>0</v>
      </c>
      <c r="K911" s="14">
        <f t="shared" si="5693"/>
        <v>0</v>
      </c>
      <c r="L911" s="14">
        <f t="shared" si="5693"/>
        <v>0</v>
      </c>
      <c r="M911" s="14">
        <f t="shared" si="5340"/>
        <v>1562.5</v>
      </c>
      <c r="N911" s="14">
        <f t="shared" si="5341"/>
        <v>1562.5</v>
      </c>
      <c r="O911" s="14">
        <f t="shared" si="5342"/>
        <v>1562.5</v>
      </c>
      <c r="P911" s="14">
        <f t="shared" ref="P911:X911" si="5694">P912+P913</f>
        <v>0</v>
      </c>
      <c r="Q911" s="14">
        <f t="shared" si="5694"/>
        <v>0</v>
      </c>
      <c r="R911" s="14">
        <f t="shared" si="5694"/>
        <v>0</v>
      </c>
      <c r="S911" s="14">
        <f t="shared" si="5694"/>
        <v>0</v>
      </c>
      <c r="T911" s="14">
        <f t="shared" si="5694"/>
        <v>0</v>
      </c>
      <c r="U911" s="14">
        <f t="shared" si="5694"/>
        <v>0</v>
      </c>
      <c r="V911" s="14">
        <f t="shared" si="5694"/>
        <v>0</v>
      </c>
      <c r="W911" s="14">
        <f t="shared" si="5694"/>
        <v>0</v>
      </c>
      <c r="X911" s="14">
        <f t="shared" si="5694"/>
        <v>0</v>
      </c>
      <c r="Y911" s="14">
        <f t="shared" si="5423"/>
        <v>1562.5</v>
      </c>
      <c r="Z911" s="14">
        <f t="shared" si="5424"/>
        <v>1562.5</v>
      </c>
      <c r="AA911" s="14">
        <f t="shared" si="5425"/>
        <v>1562.5</v>
      </c>
      <c r="AB911" s="14">
        <f>AB912+AB913</f>
        <v>0</v>
      </c>
      <c r="AC911" s="14">
        <f>AC912+AC913</f>
        <v>0</v>
      </c>
      <c r="AD911" s="14">
        <f>AD912+AD913</f>
        <v>0</v>
      </c>
      <c r="AE911" s="14">
        <f t="shared" si="5426"/>
        <v>1562.5</v>
      </c>
      <c r="AF911" s="14">
        <f t="shared" si="5427"/>
        <v>1562.5</v>
      </c>
      <c r="AG911" s="14">
        <f t="shared" si="5428"/>
        <v>1562.5</v>
      </c>
      <c r="AH911" s="14">
        <f t="shared" ref="AH911:AV911" si="5695">AH912+AH913</f>
        <v>0</v>
      </c>
      <c r="AI911" s="14">
        <f t="shared" si="5695"/>
        <v>0</v>
      </c>
      <c r="AJ911" s="14">
        <f t="shared" si="5695"/>
        <v>-65.733000000000004</v>
      </c>
      <c r="AK911" s="14">
        <f t="shared" si="5695"/>
        <v>0</v>
      </c>
      <c r="AL911" s="14">
        <f t="shared" si="5695"/>
        <v>0</v>
      </c>
      <c r="AM911" s="14">
        <f t="shared" si="5695"/>
        <v>0</v>
      </c>
      <c r="AN911" s="14">
        <f t="shared" si="5695"/>
        <v>0</v>
      </c>
      <c r="AO911" s="14">
        <f t="shared" si="5695"/>
        <v>0</v>
      </c>
      <c r="AP911" s="14">
        <f t="shared" si="5695"/>
        <v>0</v>
      </c>
      <c r="AQ911" s="14">
        <f t="shared" si="5695"/>
        <v>0</v>
      </c>
      <c r="AR911" s="14">
        <f t="shared" si="5695"/>
        <v>0</v>
      </c>
      <c r="AS911" s="14">
        <f t="shared" si="5695"/>
        <v>0</v>
      </c>
      <c r="AT911" s="14">
        <f t="shared" si="5695"/>
        <v>0</v>
      </c>
      <c r="AU911" s="14">
        <f t="shared" si="5695"/>
        <v>0</v>
      </c>
      <c r="AV911" s="14">
        <f t="shared" si="5695"/>
        <v>0</v>
      </c>
      <c r="AW911" s="14">
        <f t="shared" si="5429"/>
        <v>1496.7670000000001</v>
      </c>
      <c r="AX911" s="14">
        <f t="shared" si="5430"/>
        <v>1562.5</v>
      </c>
      <c r="AY911" s="14">
        <f t="shared" si="5431"/>
        <v>1562.5</v>
      </c>
      <c r="AZ911" s="14">
        <f>AZ912+AZ913</f>
        <v>0</v>
      </c>
      <c r="BA911" s="14">
        <f t="shared" si="5432"/>
        <v>1496.7670000000001</v>
      </c>
      <c r="BB911" s="14">
        <f t="shared" si="5433"/>
        <v>1562.5</v>
      </c>
      <c r="BC911" s="14">
        <f t="shared" si="5434"/>
        <v>1562.5</v>
      </c>
      <c r="BD911" s="14">
        <f t="shared" ref="BD911:BN911" si="5696">BD912+BD913</f>
        <v>0</v>
      </c>
      <c r="BE911" s="14">
        <f t="shared" si="5696"/>
        <v>-194.49700000000001</v>
      </c>
      <c r="BF911" s="14">
        <f t="shared" si="5696"/>
        <v>-866.60199999999998</v>
      </c>
      <c r="BG911" s="14">
        <f t="shared" si="5696"/>
        <v>0</v>
      </c>
      <c r="BH911" s="14">
        <f t="shared" si="5696"/>
        <v>0</v>
      </c>
      <c r="BI911" s="14">
        <f t="shared" si="5696"/>
        <v>0</v>
      </c>
      <c r="BJ911" s="14">
        <f t="shared" si="5696"/>
        <v>0</v>
      </c>
      <c r="BK911" s="14">
        <f t="shared" si="5696"/>
        <v>0</v>
      </c>
      <c r="BL911" s="14">
        <f t="shared" si="5696"/>
        <v>0</v>
      </c>
      <c r="BM911" s="14">
        <f t="shared" si="5696"/>
        <v>0</v>
      </c>
      <c r="BN911" s="14">
        <f t="shared" si="5696"/>
        <v>0</v>
      </c>
      <c r="BO911" s="14">
        <f t="shared" si="5435"/>
        <v>435.66800000000001</v>
      </c>
      <c r="BP911" s="14">
        <f t="shared" si="5436"/>
        <v>1562.5</v>
      </c>
      <c r="BQ911" s="14">
        <f t="shared" si="5437"/>
        <v>1562.5</v>
      </c>
      <c r="BR911" s="14">
        <f>BR912+BR913</f>
        <v>0</v>
      </c>
      <c r="BS911" s="14">
        <f>BS912+BS913</f>
        <v>0</v>
      </c>
      <c r="BT911" s="14">
        <f>BT912+BT913</f>
        <v>0</v>
      </c>
      <c r="BU911" s="14">
        <f t="shared" si="5438"/>
        <v>435.66800000000001</v>
      </c>
      <c r="BV911" s="14">
        <f t="shared" si="5439"/>
        <v>1562.5</v>
      </c>
      <c r="BW911" s="14">
        <f t="shared" si="5440"/>
        <v>1562.5</v>
      </c>
      <c r="BX911" s="14">
        <f t="shared" ref="BX911:CF911" si="5697">BX912+BX913</f>
        <v>0</v>
      </c>
      <c r="BY911" s="14">
        <f t="shared" si="5697"/>
        <v>0</v>
      </c>
      <c r="BZ911" s="14">
        <f t="shared" si="5697"/>
        <v>0</v>
      </c>
      <c r="CA911" s="14">
        <f t="shared" si="5697"/>
        <v>0</v>
      </c>
      <c r="CB911" s="14">
        <f t="shared" si="5697"/>
        <v>0</v>
      </c>
      <c r="CC911" s="14">
        <f t="shared" si="5697"/>
        <v>0</v>
      </c>
      <c r="CD911" s="14">
        <f t="shared" si="5697"/>
        <v>0</v>
      </c>
      <c r="CE911" s="14">
        <f t="shared" si="5697"/>
        <v>0</v>
      </c>
      <c r="CF911" s="14">
        <f t="shared" si="5697"/>
        <v>0</v>
      </c>
      <c r="CG911" s="14">
        <f t="shared" si="5441"/>
        <v>435.66800000000001</v>
      </c>
      <c r="CH911" s="14">
        <f>CH912+CH913</f>
        <v>0</v>
      </c>
      <c r="CI911" s="84">
        <f t="shared" si="5685"/>
        <v>435.66800000000001</v>
      </c>
      <c r="CJ911" s="14">
        <f t="shared" si="5442"/>
        <v>1562.5</v>
      </c>
      <c r="CK911" s="52">
        <f>CK912+CK913</f>
        <v>0</v>
      </c>
      <c r="CL911" s="84">
        <f t="shared" si="5686"/>
        <v>1562.5</v>
      </c>
      <c r="CM911" s="14">
        <f t="shared" si="5443"/>
        <v>1562.5</v>
      </c>
      <c r="CN911" s="52">
        <f>CN912+CN913</f>
        <v>0</v>
      </c>
      <c r="CO911" s="84">
        <f t="shared" si="5687"/>
        <v>1562.5</v>
      </c>
      <c r="CP911" s="14">
        <f>CP912+CP913</f>
        <v>0</v>
      </c>
      <c r="CQ911" s="29"/>
      <c r="CR911" s="29"/>
      <c r="CT911" s="1"/>
    </row>
    <row r="912" spans="1:99" ht="31.2" customHeight="1" x14ac:dyDescent="0.3">
      <c r="A912" s="76" t="s">
        <v>498</v>
      </c>
      <c r="B912" s="76" t="s">
        <v>70</v>
      </c>
      <c r="C912" s="76" t="s">
        <v>303</v>
      </c>
      <c r="D912" s="76" t="s">
        <v>452</v>
      </c>
      <c r="E912" s="76" t="s">
        <v>46</v>
      </c>
      <c r="F912" s="77" t="s">
        <v>47</v>
      </c>
      <c r="G912" s="14">
        <v>1394.9</v>
      </c>
      <c r="H912" s="14">
        <v>1394.9</v>
      </c>
      <c r="I912" s="14">
        <v>1394.9</v>
      </c>
      <c r="J912" s="14"/>
      <c r="K912" s="14"/>
      <c r="L912" s="14"/>
      <c r="M912" s="14">
        <f t="shared" si="5340"/>
        <v>1394.9</v>
      </c>
      <c r="N912" s="14">
        <f t="shared" si="5341"/>
        <v>1394.9</v>
      </c>
      <c r="O912" s="14">
        <f t="shared" si="5342"/>
        <v>1394.9</v>
      </c>
      <c r="P912" s="14"/>
      <c r="Q912" s="14"/>
      <c r="R912" s="14"/>
      <c r="S912" s="14"/>
      <c r="T912" s="14"/>
      <c r="U912" s="14"/>
      <c r="V912" s="14"/>
      <c r="W912" s="14"/>
      <c r="X912" s="14"/>
      <c r="Y912" s="14">
        <f t="shared" si="5423"/>
        <v>1394.9</v>
      </c>
      <c r="Z912" s="14">
        <f t="shared" si="5424"/>
        <v>1394.9</v>
      </c>
      <c r="AA912" s="14">
        <f t="shared" si="5425"/>
        <v>1394.9</v>
      </c>
      <c r="AB912" s="14"/>
      <c r="AC912" s="14"/>
      <c r="AD912" s="14"/>
      <c r="AE912" s="14">
        <f t="shared" si="5426"/>
        <v>1394.9</v>
      </c>
      <c r="AF912" s="14">
        <f t="shared" si="5427"/>
        <v>1394.9</v>
      </c>
      <c r="AG912" s="14">
        <f t="shared" si="5428"/>
        <v>1394.9</v>
      </c>
      <c r="AH912" s="14"/>
      <c r="AI912" s="14"/>
      <c r="AJ912" s="14">
        <v>-65.733000000000004</v>
      </c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>
        <f t="shared" si="5429"/>
        <v>1329.1670000000001</v>
      </c>
      <c r="AX912" s="14">
        <f t="shared" si="5430"/>
        <v>1394.9</v>
      </c>
      <c r="AY912" s="14">
        <f t="shared" si="5431"/>
        <v>1394.9</v>
      </c>
      <c r="AZ912" s="14"/>
      <c r="BA912" s="14">
        <f t="shared" si="5432"/>
        <v>1329.1670000000001</v>
      </c>
      <c r="BB912" s="14">
        <f t="shared" si="5433"/>
        <v>1394.9</v>
      </c>
      <c r="BC912" s="14">
        <f t="shared" si="5434"/>
        <v>1394.9</v>
      </c>
      <c r="BD912" s="14"/>
      <c r="BE912" s="14">
        <v>-194.49700000000001</v>
      </c>
      <c r="BF912" s="14">
        <v>-866.60199999999998</v>
      </c>
      <c r="BG912" s="14"/>
      <c r="BH912" s="14"/>
      <c r="BI912" s="14"/>
      <c r="BJ912" s="14"/>
      <c r="BK912" s="14"/>
      <c r="BL912" s="14"/>
      <c r="BM912" s="14"/>
      <c r="BN912" s="14"/>
      <c r="BO912" s="14">
        <f t="shared" si="5435"/>
        <v>268.0680000000001</v>
      </c>
      <c r="BP912" s="14">
        <f t="shared" si="5436"/>
        <v>1394.9</v>
      </c>
      <c r="BQ912" s="14">
        <f t="shared" si="5437"/>
        <v>1394.9</v>
      </c>
      <c r="BR912" s="14"/>
      <c r="BS912" s="14"/>
      <c r="BT912" s="14"/>
      <c r="BU912" s="14">
        <f t="shared" si="5438"/>
        <v>268.0680000000001</v>
      </c>
      <c r="BV912" s="14">
        <f t="shared" si="5439"/>
        <v>1394.9</v>
      </c>
      <c r="BW912" s="14">
        <f t="shared" si="5440"/>
        <v>1394.9</v>
      </c>
      <c r="BX912" s="14"/>
      <c r="BY912" s="14"/>
      <c r="BZ912" s="14"/>
      <c r="CA912" s="14"/>
      <c r="CB912" s="14"/>
      <c r="CC912" s="14"/>
      <c r="CD912" s="14"/>
      <c r="CE912" s="14"/>
      <c r="CF912" s="14"/>
      <c r="CG912" s="14">
        <f t="shared" si="5441"/>
        <v>268.0680000000001</v>
      </c>
      <c r="CH912" s="14"/>
      <c r="CI912" s="84">
        <f t="shared" si="5685"/>
        <v>268.0680000000001</v>
      </c>
      <c r="CJ912" s="14">
        <f t="shared" si="5442"/>
        <v>1394.9</v>
      </c>
      <c r="CK912" s="52"/>
      <c r="CL912" s="84">
        <f t="shared" si="5686"/>
        <v>1394.9</v>
      </c>
      <c r="CM912" s="14">
        <f t="shared" si="5443"/>
        <v>1394.9</v>
      </c>
      <c r="CN912" s="52"/>
      <c r="CO912" s="84">
        <f t="shared" si="5687"/>
        <v>1394.9</v>
      </c>
      <c r="CP912" s="14"/>
      <c r="CQ912" s="29"/>
      <c r="CR912" s="29"/>
      <c r="CT912" s="1"/>
    </row>
    <row r="913" spans="1:99" ht="15.6" customHeight="1" x14ac:dyDescent="0.3">
      <c r="A913" s="76" t="s">
        <v>498</v>
      </c>
      <c r="B913" s="76" t="s">
        <v>70</v>
      </c>
      <c r="C913" s="76" t="s">
        <v>303</v>
      </c>
      <c r="D913" s="76" t="s">
        <v>452</v>
      </c>
      <c r="E913" s="76" t="s">
        <v>48</v>
      </c>
      <c r="F913" s="77" t="s">
        <v>49</v>
      </c>
      <c r="G913" s="14">
        <v>167.6</v>
      </c>
      <c r="H913" s="14">
        <v>167.6</v>
      </c>
      <c r="I913" s="14">
        <v>167.6</v>
      </c>
      <c r="J913" s="14"/>
      <c r="K913" s="14"/>
      <c r="L913" s="14"/>
      <c r="M913" s="14">
        <f t="shared" si="5340"/>
        <v>167.6</v>
      </c>
      <c r="N913" s="14">
        <f t="shared" si="5341"/>
        <v>167.6</v>
      </c>
      <c r="O913" s="14">
        <f t="shared" si="5342"/>
        <v>167.6</v>
      </c>
      <c r="P913" s="14"/>
      <c r="Q913" s="14"/>
      <c r="R913" s="14"/>
      <c r="S913" s="14"/>
      <c r="T913" s="14"/>
      <c r="U913" s="14"/>
      <c r="V913" s="14"/>
      <c r="W913" s="14"/>
      <c r="X913" s="14"/>
      <c r="Y913" s="14">
        <f t="shared" si="5423"/>
        <v>167.6</v>
      </c>
      <c r="Z913" s="14">
        <f t="shared" si="5424"/>
        <v>167.6</v>
      </c>
      <c r="AA913" s="14">
        <f t="shared" si="5425"/>
        <v>167.6</v>
      </c>
      <c r="AB913" s="14"/>
      <c r="AC913" s="14"/>
      <c r="AD913" s="14"/>
      <c r="AE913" s="14">
        <f t="shared" si="5426"/>
        <v>167.6</v>
      </c>
      <c r="AF913" s="14">
        <f t="shared" si="5427"/>
        <v>167.6</v>
      </c>
      <c r="AG913" s="14">
        <f t="shared" si="5428"/>
        <v>167.6</v>
      </c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>
        <f t="shared" si="5429"/>
        <v>167.6</v>
      </c>
      <c r="AX913" s="14">
        <f t="shared" si="5430"/>
        <v>167.6</v>
      </c>
      <c r="AY913" s="14">
        <f t="shared" si="5431"/>
        <v>167.6</v>
      </c>
      <c r="AZ913" s="14"/>
      <c r="BA913" s="14">
        <f t="shared" si="5432"/>
        <v>167.6</v>
      </c>
      <c r="BB913" s="14">
        <f t="shared" si="5433"/>
        <v>167.6</v>
      </c>
      <c r="BC913" s="14">
        <f t="shared" si="5434"/>
        <v>167.6</v>
      </c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>
        <f t="shared" si="5435"/>
        <v>167.6</v>
      </c>
      <c r="BP913" s="14">
        <f t="shared" si="5436"/>
        <v>167.6</v>
      </c>
      <c r="BQ913" s="14">
        <f t="shared" si="5437"/>
        <v>167.6</v>
      </c>
      <c r="BR913" s="14"/>
      <c r="BS913" s="14"/>
      <c r="BT913" s="14"/>
      <c r="BU913" s="14">
        <f t="shared" si="5438"/>
        <v>167.6</v>
      </c>
      <c r="BV913" s="14">
        <f t="shared" si="5439"/>
        <v>167.6</v>
      </c>
      <c r="BW913" s="14">
        <f t="shared" si="5440"/>
        <v>167.6</v>
      </c>
      <c r="BX913" s="14"/>
      <c r="BY913" s="14"/>
      <c r="BZ913" s="14"/>
      <c r="CA913" s="14"/>
      <c r="CB913" s="14"/>
      <c r="CC913" s="14"/>
      <c r="CD913" s="14"/>
      <c r="CE913" s="14"/>
      <c r="CF913" s="14"/>
      <c r="CG913" s="14">
        <f t="shared" si="5441"/>
        <v>167.6</v>
      </c>
      <c r="CH913" s="14"/>
      <c r="CI913" s="84">
        <f t="shared" si="5685"/>
        <v>167.6</v>
      </c>
      <c r="CJ913" s="14">
        <f t="shared" si="5442"/>
        <v>167.6</v>
      </c>
      <c r="CK913" s="52"/>
      <c r="CL913" s="84">
        <f t="shared" si="5686"/>
        <v>167.6</v>
      </c>
      <c r="CM913" s="14">
        <f t="shared" si="5443"/>
        <v>167.6</v>
      </c>
      <c r="CN913" s="52"/>
      <c r="CO913" s="84">
        <f t="shared" si="5687"/>
        <v>167.6</v>
      </c>
      <c r="CP913" s="14"/>
      <c r="CQ913" s="29"/>
      <c r="CR913" s="29"/>
      <c r="CT913" s="1"/>
    </row>
    <row r="914" spans="1:99" s="87" customFormat="1" ht="31.2" customHeight="1" x14ac:dyDescent="0.3">
      <c r="A914" s="74" t="s">
        <v>498</v>
      </c>
      <c r="B914" s="74" t="s">
        <v>70</v>
      </c>
      <c r="C914" s="74" t="s">
        <v>160</v>
      </c>
      <c r="D914" s="74"/>
      <c r="E914" s="79"/>
      <c r="F914" s="75" t="s">
        <v>161</v>
      </c>
      <c r="G914" s="25">
        <f t="shared" ref="G914:G915" si="5698">G915</f>
        <v>1697.9</v>
      </c>
      <c r="H914" s="25">
        <f t="shared" ref="H914:H915" si="5699">H915</f>
        <v>1789.1</v>
      </c>
      <c r="I914" s="25">
        <f t="shared" ref="I914:I915" si="5700">I915</f>
        <v>1789.1</v>
      </c>
      <c r="J914" s="25">
        <f t="shared" ref="J914:J915" si="5701">J915</f>
        <v>0</v>
      </c>
      <c r="K914" s="25">
        <f t="shared" ref="K914:K915" si="5702">K915</f>
        <v>0</v>
      </c>
      <c r="L914" s="25">
        <f t="shared" ref="L914:L915" si="5703">L915</f>
        <v>0</v>
      </c>
      <c r="M914" s="25">
        <f t="shared" si="5340"/>
        <v>1697.9</v>
      </c>
      <c r="N914" s="25">
        <f t="shared" si="5341"/>
        <v>1789.1</v>
      </c>
      <c r="O914" s="25">
        <f t="shared" si="5342"/>
        <v>1789.1</v>
      </c>
      <c r="P914" s="25">
        <f t="shared" ref="P914:P915" si="5704">P915</f>
        <v>0</v>
      </c>
      <c r="Q914" s="25">
        <f t="shared" ref="Q914:Q915" si="5705">Q915</f>
        <v>0</v>
      </c>
      <c r="R914" s="25">
        <f t="shared" ref="R914:R915" si="5706">R915</f>
        <v>0</v>
      </c>
      <c r="S914" s="25">
        <f t="shared" ref="S914:S915" si="5707">S915</f>
        <v>0</v>
      </c>
      <c r="T914" s="25">
        <f t="shared" ref="T914:T915" si="5708">T915</f>
        <v>0</v>
      </c>
      <c r="U914" s="25">
        <f t="shared" ref="U914:U915" si="5709">U915</f>
        <v>0</v>
      </c>
      <c r="V914" s="25">
        <f t="shared" ref="V914:V915" si="5710">V915</f>
        <v>0</v>
      </c>
      <c r="W914" s="25">
        <f t="shared" ref="W914:W915" si="5711">W915</f>
        <v>0</v>
      </c>
      <c r="X914" s="25">
        <f t="shared" ref="X914:X915" si="5712">X915</f>
        <v>0</v>
      </c>
      <c r="Y914" s="25">
        <f t="shared" si="5423"/>
        <v>1697.9</v>
      </c>
      <c r="Z914" s="25">
        <f t="shared" si="5424"/>
        <v>1789.1</v>
      </c>
      <c r="AA914" s="25">
        <f t="shared" si="5425"/>
        <v>1789.1</v>
      </c>
      <c r="AB914" s="25">
        <f t="shared" ref="AB914:AB915" si="5713">AB915</f>
        <v>0</v>
      </c>
      <c r="AC914" s="25">
        <f t="shared" ref="AC914:AC915" si="5714">AC915</f>
        <v>0</v>
      </c>
      <c r="AD914" s="25">
        <f t="shared" ref="AD914:AD915" si="5715">AD915</f>
        <v>0</v>
      </c>
      <c r="AE914" s="25">
        <f t="shared" si="5426"/>
        <v>1697.9</v>
      </c>
      <c r="AF914" s="25">
        <f t="shared" si="5427"/>
        <v>1789.1</v>
      </c>
      <c r="AG914" s="25">
        <f t="shared" si="5428"/>
        <v>1789.1</v>
      </c>
      <c r="AH914" s="25">
        <f t="shared" ref="AH914:AH915" si="5716">AH915</f>
        <v>0</v>
      </c>
      <c r="AI914" s="25">
        <f t="shared" ref="AI914:AI915" si="5717">AI915</f>
        <v>0</v>
      </c>
      <c r="AJ914" s="25">
        <f t="shared" ref="AJ914:AJ915" si="5718">AJ915</f>
        <v>0</v>
      </c>
      <c r="AK914" s="25">
        <f t="shared" ref="AK914:AK915" si="5719">AK915</f>
        <v>0</v>
      </c>
      <c r="AL914" s="25">
        <f t="shared" ref="AL914:AL915" si="5720">AL915</f>
        <v>0</v>
      </c>
      <c r="AM914" s="25">
        <f t="shared" ref="AM914:AM915" si="5721">AM915</f>
        <v>0</v>
      </c>
      <c r="AN914" s="25">
        <f t="shared" ref="AN914:AN915" si="5722">AN915</f>
        <v>0</v>
      </c>
      <c r="AO914" s="25">
        <f t="shared" ref="AO914:AO915" si="5723">AO915</f>
        <v>0</v>
      </c>
      <c r="AP914" s="25">
        <f t="shared" ref="AP914:AP915" si="5724">AP915</f>
        <v>0</v>
      </c>
      <c r="AQ914" s="25">
        <f t="shared" ref="AQ914:AQ915" si="5725">AQ915</f>
        <v>0</v>
      </c>
      <c r="AR914" s="25">
        <f t="shared" ref="AR914:AR915" si="5726">AR915</f>
        <v>0</v>
      </c>
      <c r="AS914" s="25">
        <f t="shared" ref="AS914:AS915" si="5727">AS915</f>
        <v>0</v>
      </c>
      <c r="AT914" s="25">
        <f t="shared" ref="AT914:AT915" si="5728">AT915</f>
        <v>0</v>
      </c>
      <c r="AU914" s="25">
        <f t="shared" ref="AU914:AU915" si="5729">AU915</f>
        <v>0</v>
      </c>
      <c r="AV914" s="25">
        <f t="shared" ref="AV914:AV915" si="5730">AV915</f>
        <v>0</v>
      </c>
      <c r="AW914" s="25">
        <f t="shared" si="5429"/>
        <v>1697.9</v>
      </c>
      <c r="AX914" s="25">
        <f t="shared" si="5430"/>
        <v>1789.1</v>
      </c>
      <c r="AY914" s="25">
        <f t="shared" si="5431"/>
        <v>1789.1</v>
      </c>
      <c r="AZ914" s="25">
        <f t="shared" ref="AZ914:AZ915" si="5731">AZ915</f>
        <v>0</v>
      </c>
      <c r="BA914" s="25">
        <f t="shared" si="5432"/>
        <v>1697.9</v>
      </c>
      <c r="BB914" s="25">
        <f t="shared" si="5433"/>
        <v>1789.1</v>
      </c>
      <c r="BC914" s="25">
        <f t="shared" si="5434"/>
        <v>1789.1</v>
      </c>
      <c r="BD914" s="25">
        <f t="shared" ref="BD914:BD915" si="5732">BD915</f>
        <v>0</v>
      </c>
      <c r="BE914" s="25">
        <f t="shared" ref="BE914:BE915" si="5733">BE915</f>
        <v>0</v>
      </c>
      <c r="BF914" s="25">
        <f t="shared" ref="BF914:BF915" si="5734">BF915</f>
        <v>0</v>
      </c>
      <c r="BG914" s="25">
        <f t="shared" ref="BG914:BG915" si="5735">BG915</f>
        <v>0</v>
      </c>
      <c r="BH914" s="25">
        <f t="shared" ref="BH914:BH915" si="5736">BH915</f>
        <v>0</v>
      </c>
      <c r="BI914" s="25">
        <f t="shared" ref="BI914:BI915" si="5737">BI915</f>
        <v>0</v>
      </c>
      <c r="BJ914" s="25">
        <f t="shared" ref="BJ914:BJ915" si="5738">BJ915</f>
        <v>0</v>
      </c>
      <c r="BK914" s="25">
        <f t="shared" ref="BK914:BK915" si="5739">BK915</f>
        <v>0</v>
      </c>
      <c r="BL914" s="25">
        <f t="shared" ref="BL914:BL915" si="5740">BL915</f>
        <v>0</v>
      </c>
      <c r="BM914" s="25">
        <f t="shared" ref="BM914:BM915" si="5741">BM915</f>
        <v>0</v>
      </c>
      <c r="BN914" s="25">
        <f t="shared" ref="BN914:BN915" si="5742">BN915</f>
        <v>0</v>
      </c>
      <c r="BO914" s="25">
        <f t="shared" si="5435"/>
        <v>1697.9</v>
      </c>
      <c r="BP914" s="25">
        <f t="shared" si="5436"/>
        <v>1789.1</v>
      </c>
      <c r="BQ914" s="25">
        <f t="shared" si="5437"/>
        <v>1789.1</v>
      </c>
      <c r="BR914" s="25">
        <f t="shared" ref="BR914:BR915" si="5743">BR915</f>
        <v>0</v>
      </c>
      <c r="BS914" s="25">
        <f t="shared" ref="BS914:BS915" si="5744">BS915</f>
        <v>0</v>
      </c>
      <c r="BT914" s="25">
        <f t="shared" ref="BT914:BT915" si="5745">BT915</f>
        <v>0</v>
      </c>
      <c r="BU914" s="25">
        <f t="shared" si="5438"/>
        <v>1697.9</v>
      </c>
      <c r="BV914" s="25">
        <f t="shared" si="5439"/>
        <v>1789.1</v>
      </c>
      <c r="BW914" s="25">
        <f t="shared" si="5440"/>
        <v>1789.1</v>
      </c>
      <c r="BX914" s="25">
        <f t="shared" ref="BX914:BX915" si="5746">BX915</f>
        <v>0</v>
      </c>
      <c r="BY914" s="25">
        <f t="shared" ref="BY914:BY915" si="5747">BY915</f>
        <v>0</v>
      </c>
      <c r="BZ914" s="25">
        <f t="shared" ref="BZ914:BZ915" si="5748">BZ915</f>
        <v>0</v>
      </c>
      <c r="CA914" s="25">
        <f t="shared" ref="CA914:CA915" si="5749">CA915</f>
        <v>0</v>
      </c>
      <c r="CB914" s="25">
        <f t="shared" ref="CB914:CB915" si="5750">CB915</f>
        <v>0</v>
      </c>
      <c r="CC914" s="25">
        <f t="shared" ref="CC914:CC915" si="5751">CC915</f>
        <v>0</v>
      </c>
      <c r="CD914" s="25">
        <f t="shared" ref="CD914:CD915" si="5752">CD915</f>
        <v>0</v>
      </c>
      <c r="CE914" s="25">
        <f t="shared" ref="CE914:CE915" si="5753">CE915</f>
        <v>0</v>
      </c>
      <c r="CF914" s="25">
        <f t="shared" ref="CF914:CF915" si="5754">CF915</f>
        <v>0</v>
      </c>
      <c r="CG914" s="25">
        <f t="shared" si="5441"/>
        <v>1697.9</v>
      </c>
      <c r="CH914" s="25">
        <f t="shared" ref="CH914:CH915" si="5755">CH915</f>
        <v>0</v>
      </c>
      <c r="CI914" s="83">
        <f t="shared" si="5685"/>
        <v>1697.9</v>
      </c>
      <c r="CJ914" s="25">
        <f t="shared" si="5442"/>
        <v>1789.1</v>
      </c>
      <c r="CK914" s="25">
        <f t="shared" ref="CK914:CP915" si="5756">CK915</f>
        <v>0</v>
      </c>
      <c r="CL914" s="83">
        <f t="shared" si="5686"/>
        <v>1789.1</v>
      </c>
      <c r="CM914" s="25">
        <f t="shared" si="5443"/>
        <v>1789.1</v>
      </c>
      <c r="CN914" s="25">
        <f t="shared" si="5756"/>
        <v>0</v>
      </c>
      <c r="CO914" s="83">
        <f t="shared" si="5687"/>
        <v>1789.1</v>
      </c>
      <c r="CP914" s="25">
        <f t="shared" si="5756"/>
        <v>0</v>
      </c>
      <c r="CQ914" s="26"/>
      <c r="CR914" s="26"/>
      <c r="CS914" s="22"/>
      <c r="CT914" s="22"/>
      <c r="CU914" s="22"/>
    </row>
    <row r="915" spans="1:99" ht="31.2" customHeight="1" x14ac:dyDescent="0.3">
      <c r="A915" s="76" t="s">
        <v>498</v>
      </c>
      <c r="B915" s="76" t="s">
        <v>70</v>
      </c>
      <c r="C915" s="76" t="s">
        <v>160</v>
      </c>
      <c r="D915" s="76" t="s">
        <v>62</v>
      </c>
      <c r="E915" s="88"/>
      <c r="F915" s="77" t="s">
        <v>63</v>
      </c>
      <c r="G915" s="14">
        <f t="shared" si="5698"/>
        <v>1697.9</v>
      </c>
      <c r="H915" s="14">
        <f t="shared" si="5699"/>
        <v>1789.1</v>
      </c>
      <c r="I915" s="14">
        <f t="shared" si="5700"/>
        <v>1789.1</v>
      </c>
      <c r="J915" s="14">
        <f t="shared" si="5701"/>
        <v>0</v>
      </c>
      <c r="K915" s="14">
        <f t="shared" si="5702"/>
        <v>0</v>
      </c>
      <c r="L915" s="14">
        <f t="shared" si="5703"/>
        <v>0</v>
      </c>
      <c r="M915" s="14">
        <f t="shared" si="5340"/>
        <v>1697.9</v>
      </c>
      <c r="N915" s="14">
        <f t="shared" si="5341"/>
        <v>1789.1</v>
      </c>
      <c r="O915" s="14">
        <f t="shared" si="5342"/>
        <v>1789.1</v>
      </c>
      <c r="P915" s="14">
        <f t="shared" si="5704"/>
        <v>0</v>
      </c>
      <c r="Q915" s="14">
        <f t="shared" si="5705"/>
        <v>0</v>
      </c>
      <c r="R915" s="14">
        <f t="shared" si="5706"/>
        <v>0</v>
      </c>
      <c r="S915" s="14">
        <f t="shared" si="5707"/>
        <v>0</v>
      </c>
      <c r="T915" s="14">
        <f t="shared" si="5708"/>
        <v>0</v>
      </c>
      <c r="U915" s="14">
        <f t="shared" si="5709"/>
        <v>0</v>
      </c>
      <c r="V915" s="14">
        <f t="shared" si="5710"/>
        <v>0</v>
      </c>
      <c r="W915" s="14">
        <f t="shared" si="5711"/>
        <v>0</v>
      </c>
      <c r="X915" s="14">
        <f t="shared" si="5712"/>
        <v>0</v>
      </c>
      <c r="Y915" s="14">
        <f t="shared" si="5423"/>
        <v>1697.9</v>
      </c>
      <c r="Z915" s="14">
        <f t="shared" si="5424"/>
        <v>1789.1</v>
      </c>
      <c r="AA915" s="14">
        <f t="shared" si="5425"/>
        <v>1789.1</v>
      </c>
      <c r="AB915" s="14">
        <f t="shared" si="5713"/>
        <v>0</v>
      </c>
      <c r="AC915" s="14">
        <f t="shared" si="5714"/>
        <v>0</v>
      </c>
      <c r="AD915" s="14">
        <f t="shared" si="5715"/>
        <v>0</v>
      </c>
      <c r="AE915" s="14">
        <f t="shared" si="5426"/>
        <v>1697.9</v>
      </c>
      <c r="AF915" s="14">
        <f t="shared" si="5427"/>
        <v>1789.1</v>
      </c>
      <c r="AG915" s="14">
        <f t="shared" si="5428"/>
        <v>1789.1</v>
      </c>
      <c r="AH915" s="14">
        <f t="shared" si="5716"/>
        <v>0</v>
      </c>
      <c r="AI915" s="14">
        <f t="shared" si="5717"/>
        <v>0</v>
      </c>
      <c r="AJ915" s="14">
        <f t="shared" si="5718"/>
        <v>0</v>
      </c>
      <c r="AK915" s="14">
        <f t="shared" si="5719"/>
        <v>0</v>
      </c>
      <c r="AL915" s="14">
        <f t="shared" si="5720"/>
        <v>0</v>
      </c>
      <c r="AM915" s="14">
        <f t="shared" si="5721"/>
        <v>0</v>
      </c>
      <c r="AN915" s="14">
        <f t="shared" si="5722"/>
        <v>0</v>
      </c>
      <c r="AO915" s="14">
        <f t="shared" si="5723"/>
        <v>0</v>
      </c>
      <c r="AP915" s="14">
        <f t="shared" si="5724"/>
        <v>0</v>
      </c>
      <c r="AQ915" s="14">
        <f t="shared" si="5725"/>
        <v>0</v>
      </c>
      <c r="AR915" s="14">
        <f t="shared" si="5726"/>
        <v>0</v>
      </c>
      <c r="AS915" s="14">
        <f t="shared" si="5727"/>
        <v>0</v>
      </c>
      <c r="AT915" s="14">
        <f t="shared" si="5728"/>
        <v>0</v>
      </c>
      <c r="AU915" s="14">
        <f t="shared" si="5729"/>
        <v>0</v>
      </c>
      <c r="AV915" s="14">
        <f t="shared" si="5730"/>
        <v>0</v>
      </c>
      <c r="AW915" s="14">
        <f t="shared" si="5429"/>
        <v>1697.9</v>
      </c>
      <c r="AX915" s="14">
        <f t="shared" si="5430"/>
        <v>1789.1</v>
      </c>
      <c r="AY915" s="14">
        <f t="shared" si="5431"/>
        <v>1789.1</v>
      </c>
      <c r="AZ915" s="14">
        <f t="shared" si="5731"/>
        <v>0</v>
      </c>
      <c r="BA915" s="14">
        <f t="shared" si="5432"/>
        <v>1697.9</v>
      </c>
      <c r="BB915" s="14">
        <f t="shared" si="5433"/>
        <v>1789.1</v>
      </c>
      <c r="BC915" s="14">
        <f t="shared" si="5434"/>
        <v>1789.1</v>
      </c>
      <c r="BD915" s="14">
        <f t="shared" si="5732"/>
        <v>0</v>
      </c>
      <c r="BE915" s="14">
        <f t="shared" si="5733"/>
        <v>0</v>
      </c>
      <c r="BF915" s="14">
        <f t="shared" si="5734"/>
        <v>0</v>
      </c>
      <c r="BG915" s="14">
        <f t="shared" si="5735"/>
        <v>0</v>
      </c>
      <c r="BH915" s="14">
        <f t="shared" si="5736"/>
        <v>0</v>
      </c>
      <c r="BI915" s="14">
        <f t="shared" si="5737"/>
        <v>0</v>
      </c>
      <c r="BJ915" s="14">
        <f t="shared" si="5738"/>
        <v>0</v>
      </c>
      <c r="BK915" s="14">
        <f t="shared" si="5739"/>
        <v>0</v>
      </c>
      <c r="BL915" s="14">
        <f t="shared" si="5740"/>
        <v>0</v>
      </c>
      <c r="BM915" s="14">
        <f t="shared" si="5741"/>
        <v>0</v>
      </c>
      <c r="BN915" s="14">
        <f t="shared" si="5742"/>
        <v>0</v>
      </c>
      <c r="BO915" s="14">
        <f t="shared" si="5435"/>
        <v>1697.9</v>
      </c>
      <c r="BP915" s="14">
        <f t="shared" si="5436"/>
        <v>1789.1</v>
      </c>
      <c r="BQ915" s="14">
        <f t="shared" si="5437"/>
        <v>1789.1</v>
      </c>
      <c r="BR915" s="14">
        <f t="shared" si="5743"/>
        <v>0</v>
      </c>
      <c r="BS915" s="14">
        <f t="shared" si="5744"/>
        <v>0</v>
      </c>
      <c r="BT915" s="14">
        <f t="shared" si="5745"/>
        <v>0</v>
      </c>
      <c r="BU915" s="14">
        <f t="shared" si="5438"/>
        <v>1697.9</v>
      </c>
      <c r="BV915" s="14">
        <f t="shared" si="5439"/>
        <v>1789.1</v>
      </c>
      <c r="BW915" s="14">
        <f t="shared" si="5440"/>
        <v>1789.1</v>
      </c>
      <c r="BX915" s="14">
        <f t="shared" si="5746"/>
        <v>0</v>
      </c>
      <c r="BY915" s="14">
        <f t="shared" si="5747"/>
        <v>0</v>
      </c>
      <c r="BZ915" s="14">
        <f t="shared" si="5748"/>
        <v>0</v>
      </c>
      <c r="CA915" s="14">
        <f t="shared" si="5749"/>
        <v>0</v>
      </c>
      <c r="CB915" s="14">
        <f t="shared" si="5750"/>
        <v>0</v>
      </c>
      <c r="CC915" s="14">
        <f t="shared" si="5751"/>
        <v>0</v>
      </c>
      <c r="CD915" s="14">
        <f t="shared" si="5752"/>
        <v>0</v>
      </c>
      <c r="CE915" s="14">
        <f t="shared" si="5753"/>
        <v>0</v>
      </c>
      <c r="CF915" s="14">
        <f t="shared" si="5754"/>
        <v>0</v>
      </c>
      <c r="CG915" s="14">
        <f t="shared" si="5441"/>
        <v>1697.9</v>
      </c>
      <c r="CH915" s="14">
        <f t="shared" si="5755"/>
        <v>0</v>
      </c>
      <c r="CI915" s="84">
        <f t="shared" si="5685"/>
        <v>1697.9</v>
      </c>
      <c r="CJ915" s="14">
        <f t="shared" si="5442"/>
        <v>1789.1</v>
      </c>
      <c r="CK915" s="52">
        <f t="shared" si="5756"/>
        <v>0</v>
      </c>
      <c r="CL915" s="84">
        <f t="shared" si="5686"/>
        <v>1789.1</v>
      </c>
      <c r="CM915" s="14">
        <f t="shared" si="5443"/>
        <v>1789.1</v>
      </c>
      <c r="CN915" s="52">
        <f t="shared" si="5756"/>
        <v>0</v>
      </c>
      <c r="CO915" s="84">
        <f t="shared" si="5687"/>
        <v>1789.1</v>
      </c>
      <c r="CP915" s="14">
        <f t="shared" si="5756"/>
        <v>0</v>
      </c>
      <c r="CQ915" s="29"/>
      <c r="CR915" s="29"/>
      <c r="CT915" s="1"/>
    </row>
    <row r="916" spans="1:99" ht="15.6" customHeight="1" x14ac:dyDescent="0.3">
      <c r="A916" s="76" t="s">
        <v>498</v>
      </c>
      <c r="B916" s="76" t="s">
        <v>70</v>
      </c>
      <c r="C916" s="76" t="s">
        <v>160</v>
      </c>
      <c r="D916" s="76" t="s">
        <v>64</v>
      </c>
      <c r="E916" s="88"/>
      <c r="F916" s="77" t="s">
        <v>65</v>
      </c>
      <c r="G916" s="14">
        <f t="shared" ref="G916:L916" si="5757">G919+G921</f>
        <v>1697.9</v>
      </c>
      <c r="H916" s="14">
        <f t="shared" si="5757"/>
        <v>1789.1</v>
      </c>
      <c r="I916" s="14">
        <f t="shared" si="5757"/>
        <v>1789.1</v>
      </c>
      <c r="J916" s="14">
        <f t="shared" si="5757"/>
        <v>0</v>
      </c>
      <c r="K916" s="14">
        <f t="shared" si="5757"/>
        <v>0</v>
      </c>
      <c r="L916" s="14">
        <f t="shared" si="5757"/>
        <v>0</v>
      </c>
      <c r="M916" s="14">
        <f t="shared" si="5340"/>
        <v>1697.9</v>
      </c>
      <c r="N916" s="14">
        <f t="shared" si="5341"/>
        <v>1789.1</v>
      </c>
      <c r="O916" s="14">
        <f t="shared" si="5342"/>
        <v>1789.1</v>
      </c>
      <c r="P916" s="14">
        <f t="shared" ref="P916:X916" si="5758">P919+P921</f>
        <v>0</v>
      </c>
      <c r="Q916" s="14">
        <f t="shared" si="5758"/>
        <v>0</v>
      </c>
      <c r="R916" s="14">
        <f t="shared" si="5758"/>
        <v>0</v>
      </c>
      <c r="S916" s="14">
        <f t="shared" si="5758"/>
        <v>0</v>
      </c>
      <c r="T916" s="14">
        <f t="shared" si="5758"/>
        <v>0</v>
      </c>
      <c r="U916" s="14">
        <f t="shared" si="5758"/>
        <v>0</v>
      </c>
      <c r="V916" s="14">
        <f t="shared" si="5758"/>
        <v>0</v>
      </c>
      <c r="W916" s="14">
        <f t="shared" si="5758"/>
        <v>0</v>
      </c>
      <c r="X916" s="14">
        <f t="shared" si="5758"/>
        <v>0</v>
      </c>
      <c r="Y916" s="14">
        <f t="shared" si="5423"/>
        <v>1697.9</v>
      </c>
      <c r="Z916" s="14">
        <f t="shared" si="5424"/>
        <v>1789.1</v>
      </c>
      <c r="AA916" s="14">
        <f t="shared" si="5425"/>
        <v>1789.1</v>
      </c>
      <c r="AB916" s="14">
        <f>AB919+AB921</f>
        <v>0</v>
      </c>
      <c r="AC916" s="14">
        <f>AC919+AC921</f>
        <v>0</v>
      </c>
      <c r="AD916" s="14">
        <f>AD919+AD921</f>
        <v>0</v>
      </c>
      <c r="AE916" s="14">
        <f t="shared" si="5426"/>
        <v>1697.9</v>
      </c>
      <c r="AF916" s="14">
        <f t="shared" si="5427"/>
        <v>1789.1</v>
      </c>
      <c r="AG916" s="14">
        <f t="shared" si="5428"/>
        <v>1789.1</v>
      </c>
      <c r="AH916" s="14">
        <f t="shared" ref="AH916:AV916" si="5759">AH919+AH921</f>
        <v>0</v>
      </c>
      <c r="AI916" s="14">
        <f t="shared" si="5759"/>
        <v>0</v>
      </c>
      <c r="AJ916" s="14">
        <f t="shared" si="5759"/>
        <v>0</v>
      </c>
      <c r="AK916" s="14">
        <f t="shared" si="5759"/>
        <v>0</v>
      </c>
      <c r="AL916" s="14">
        <f t="shared" si="5759"/>
        <v>0</v>
      </c>
      <c r="AM916" s="14">
        <f t="shared" si="5759"/>
        <v>0</v>
      </c>
      <c r="AN916" s="14">
        <f t="shared" si="5759"/>
        <v>0</v>
      </c>
      <c r="AO916" s="14">
        <f t="shared" si="5759"/>
        <v>0</v>
      </c>
      <c r="AP916" s="14">
        <f t="shared" si="5759"/>
        <v>0</v>
      </c>
      <c r="AQ916" s="14">
        <f t="shared" si="5759"/>
        <v>0</v>
      </c>
      <c r="AR916" s="14">
        <f t="shared" si="5759"/>
        <v>0</v>
      </c>
      <c r="AS916" s="14">
        <f t="shared" si="5759"/>
        <v>0</v>
      </c>
      <c r="AT916" s="14">
        <f t="shared" si="5759"/>
        <v>0</v>
      </c>
      <c r="AU916" s="14">
        <f t="shared" si="5759"/>
        <v>0</v>
      </c>
      <c r="AV916" s="14">
        <f t="shared" si="5759"/>
        <v>0</v>
      </c>
      <c r="AW916" s="14">
        <f t="shared" si="5429"/>
        <v>1697.9</v>
      </c>
      <c r="AX916" s="14">
        <f t="shared" si="5430"/>
        <v>1789.1</v>
      </c>
      <c r="AY916" s="14">
        <f t="shared" si="5431"/>
        <v>1789.1</v>
      </c>
      <c r="AZ916" s="14">
        <f>AZ919+AZ921</f>
        <v>0</v>
      </c>
      <c r="BA916" s="14">
        <f t="shared" si="5432"/>
        <v>1697.9</v>
      </c>
      <c r="BB916" s="14">
        <f t="shared" si="5433"/>
        <v>1789.1</v>
      </c>
      <c r="BC916" s="14">
        <f t="shared" si="5434"/>
        <v>1789.1</v>
      </c>
      <c r="BD916" s="14">
        <f t="shared" ref="BD916:BN916" si="5760">BD919+BD921</f>
        <v>0</v>
      </c>
      <c r="BE916" s="14">
        <f t="shared" si="5760"/>
        <v>0</v>
      </c>
      <c r="BF916" s="14">
        <f t="shared" si="5760"/>
        <v>0</v>
      </c>
      <c r="BG916" s="14">
        <f t="shared" si="5760"/>
        <v>0</v>
      </c>
      <c r="BH916" s="14">
        <f t="shared" si="5760"/>
        <v>0</v>
      </c>
      <c r="BI916" s="14">
        <f t="shared" si="5760"/>
        <v>0</v>
      </c>
      <c r="BJ916" s="14">
        <f t="shared" si="5760"/>
        <v>0</v>
      </c>
      <c r="BK916" s="14">
        <f t="shared" si="5760"/>
        <v>0</v>
      </c>
      <c r="BL916" s="14">
        <f t="shared" si="5760"/>
        <v>0</v>
      </c>
      <c r="BM916" s="14">
        <f t="shared" si="5760"/>
        <v>0</v>
      </c>
      <c r="BN916" s="14">
        <f t="shared" si="5760"/>
        <v>0</v>
      </c>
      <c r="BO916" s="14">
        <f t="shared" si="5435"/>
        <v>1697.9</v>
      </c>
      <c r="BP916" s="14">
        <f t="shared" si="5436"/>
        <v>1789.1</v>
      </c>
      <c r="BQ916" s="14">
        <f t="shared" si="5437"/>
        <v>1789.1</v>
      </c>
      <c r="BR916" s="14">
        <f>BR919+BR921</f>
        <v>0</v>
      </c>
      <c r="BS916" s="14">
        <f>BS919+BS921</f>
        <v>0</v>
      </c>
      <c r="BT916" s="14">
        <f>BT919+BT921</f>
        <v>0</v>
      </c>
      <c r="BU916" s="14">
        <f t="shared" si="5438"/>
        <v>1697.9</v>
      </c>
      <c r="BV916" s="14">
        <f t="shared" si="5439"/>
        <v>1789.1</v>
      </c>
      <c r="BW916" s="14">
        <f t="shared" si="5440"/>
        <v>1789.1</v>
      </c>
      <c r="BX916" s="14">
        <f t="shared" ref="BX916:CF916" si="5761">BX919+BX921+BX917</f>
        <v>0</v>
      </c>
      <c r="BY916" s="14">
        <f t="shared" si="5761"/>
        <v>0</v>
      </c>
      <c r="BZ916" s="14">
        <f t="shared" si="5761"/>
        <v>0</v>
      </c>
      <c r="CA916" s="14">
        <f t="shared" si="5761"/>
        <v>0</v>
      </c>
      <c r="CB916" s="14">
        <f t="shared" si="5761"/>
        <v>0</v>
      </c>
      <c r="CC916" s="14">
        <f t="shared" si="5761"/>
        <v>0</v>
      </c>
      <c r="CD916" s="14">
        <f t="shared" si="5761"/>
        <v>0</v>
      </c>
      <c r="CE916" s="14">
        <f t="shared" si="5761"/>
        <v>0</v>
      </c>
      <c r="CF916" s="14">
        <f t="shared" si="5761"/>
        <v>0</v>
      </c>
      <c r="CG916" s="14">
        <f t="shared" si="5441"/>
        <v>1697.9</v>
      </c>
      <c r="CH916" s="14">
        <f>CH919+CH921+CH917</f>
        <v>0</v>
      </c>
      <c r="CI916" s="84">
        <f t="shared" si="5685"/>
        <v>1697.9</v>
      </c>
      <c r="CJ916" s="14">
        <f t="shared" si="5442"/>
        <v>1789.1</v>
      </c>
      <c r="CK916" s="52">
        <f>CK919+CK921+CK917</f>
        <v>0</v>
      </c>
      <c r="CL916" s="84">
        <f t="shared" si="5686"/>
        <v>1789.1</v>
      </c>
      <c r="CM916" s="14">
        <f t="shared" si="5443"/>
        <v>1789.1</v>
      </c>
      <c r="CN916" s="52">
        <f>CN919+CN921+CN917</f>
        <v>0</v>
      </c>
      <c r="CO916" s="84">
        <f t="shared" si="5687"/>
        <v>1789.1</v>
      </c>
      <c r="CP916" s="14">
        <f>CP919+CP921+CP917</f>
        <v>0</v>
      </c>
      <c r="CQ916" s="29"/>
      <c r="CR916" s="29"/>
      <c r="CT916" s="1"/>
    </row>
    <row r="917" spans="1:99" s="1" customFormat="1" ht="62.4" hidden="1" customHeight="1" x14ac:dyDescent="0.3">
      <c r="A917" s="27" t="s">
        <v>498</v>
      </c>
      <c r="B917" s="27" t="s">
        <v>70</v>
      </c>
      <c r="C917" s="39" t="s">
        <v>160</v>
      </c>
      <c r="D917" s="27" t="s">
        <v>502</v>
      </c>
      <c r="E917" s="40"/>
      <c r="F917" s="28" t="s">
        <v>503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>
        <f t="shared" ref="BX917:CF917" si="5762">BX918</f>
        <v>0</v>
      </c>
      <c r="BY917" s="14">
        <f t="shared" si="5762"/>
        <v>0</v>
      </c>
      <c r="BZ917" s="14">
        <f t="shared" si="5762"/>
        <v>0</v>
      </c>
      <c r="CA917" s="14">
        <f t="shared" si="5762"/>
        <v>0</v>
      </c>
      <c r="CB917" s="14">
        <f t="shared" si="5762"/>
        <v>0</v>
      </c>
      <c r="CC917" s="32">
        <f t="shared" si="5762"/>
        <v>0</v>
      </c>
      <c r="CD917" s="14">
        <f t="shared" si="5762"/>
        <v>0</v>
      </c>
      <c r="CE917" s="14">
        <f t="shared" si="5762"/>
        <v>0</v>
      </c>
      <c r="CF917" s="32">
        <f t="shared" si="5762"/>
        <v>0</v>
      </c>
      <c r="CG917" s="14">
        <f t="shared" si="5441"/>
        <v>0</v>
      </c>
      <c r="CH917" s="14">
        <f>CH918</f>
        <v>0</v>
      </c>
      <c r="CI917" s="14"/>
      <c r="CJ917" s="14">
        <f t="shared" si="5442"/>
        <v>0</v>
      </c>
      <c r="CK917" s="52">
        <f>CK918</f>
        <v>0</v>
      </c>
      <c r="CL917" s="52"/>
      <c r="CM917" s="14">
        <f t="shared" si="5443"/>
        <v>0</v>
      </c>
      <c r="CN917" s="52">
        <f>CN918</f>
        <v>0</v>
      </c>
      <c r="CO917" s="52"/>
      <c r="CP917" s="14">
        <f>CP918</f>
        <v>0</v>
      </c>
      <c r="CQ917" s="29">
        <v>0</v>
      </c>
      <c r="CR917" s="29"/>
    </row>
    <row r="918" spans="1:99" s="1" customFormat="1" ht="31.2" hidden="1" customHeight="1" x14ac:dyDescent="0.3">
      <c r="A918" s="27" t="s">
        <v>498</v>
      </c>
      <c r="B918" s="27" t="s">
        <v>70</v>
      </c>
      <c r="C918" s="27" t="s">
        <v>160</v>
      </c>
      <c r="D918" s="41" t="s">
        <v>502</v>
      </c>
      <c r="E918" s="12" t="s">
        <v>46</v>
      </c>
      <c r="F918" s="42" t="s">
        <v>47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>
        <f t="shared" si="5441"/>
        <v>0</v>
      </c>
      <c r="CH918" s="14"/>
      <c r="CI918" s="14"/>
      <c r="CJ918" s="14">
        <f t="shared" si="5442"/>
        <v>0</v>
      </c>
      <c r="CK918" s="52"/>
      <c r="CL918" s="52"/>
      <c r="CM918" s="14">
        <f t="shared" si="5443"/>
        <v>0</v>
      </c>
      <c r="CN918" s="52"/>
      <c r="CO918" s="52"/>
      <c r="CP918" s="14"/>
      <c r="CQ918" s="29">
        <v>0</v>
      </c>
      <c r="CR918" s="29"/>
    </row>
    <row r="919" spans="1:99" ht="31.2" customHeight="1" x14ac:dyDescent="0.3">
      <c r="A919" s="76" t="s">
        <v>498</v>
      </c>
      <c r="B919" s="76" t="s">
        <v>70</v>
      </c>
      <c r="C919" s="76" t="s">
        <v>160</v>
      </c>
      <c r="D919" s="76" t="s">
        <v>162</v>
      </c>
      <c r="E919" s="88"/>
      <c r="F919" s="77" t="s">
        <v>163</v>
      </c>
      <c r="G919" s="14">
        <f t="shared" ref="G919:L919" si="5763">G920</f>
        <v>393.4</v>
      </c>
      <c r="H919" s="14">
        <f t="shared" si="5763"/>
        <v>393.4</v>
      </c>
      <c r="I919" s="14">
        <f t="shared" si="5763"/>
        <v>393.4</v>
      </c>
      <c r="J919" s="14">
        <f t="shared" si="5763"/>
        <v>0</v>
      </c>
      <c r="K919" s="14">
        <f t="shared" si="5763"/>
        <v>0</v>
      </c>
      <c r="L919" s="14">
        <f t="shared" si="5763"/>
        <v>0</v>
      </c>
      <c r="M919" s="14">
        <f t="shared" si="5340"/>
        <v>393.4</v>
      </c>
      <c r="N919" s="14">
        <f t="shared" si="5341"/>
        <v>393.4</v>
      </c>
      <c r="O919" s="14">
        <f t="shared" si="5342"/>
        <v>393.4</v>
      </c>
      <c r="P919" s="14">
        <f t="shared" ref="P919:X919" si="5764">P920</f>
        <v>0</v>
      </c>
      <c r="Q919" s="14">
        <f t="shared" si="5764"/>
        <v>0</v>
      </c>
      <c r="R919" s="14">
        <f t="shared" si="5764"/>
        <v>0</v>
      </c>
      <c r="S919" s="14">
        <f t="shared" si="5764"/>
        <v>0</v>
      </c>
      <c r="T919" s="14">
        <f t="shared" si="5764"/>
        <v>0</v>
      </c>
      <c r="U919" s="14">
        <f t="shared" si="5764"/>
        <v>0</v>
      </c>
      <c r="V919" s="14">
        <f t="shared" si="5764"/>
        <v>0</v>
      </c>
      <c r="W919" s="14">
        <f t="shared" si="5764"/>
        <v>0</v>
      </c>
      <c r="X919" s="14">
        <f t="shared" si="5764"/>
        <v>0</v>
      </c>
      <c r="Y919" s="14">
        <f t="shared" si="5423"/>
        <v>393.4</v>
      </c>
      <c r="Z919" s="14">
        <f t="shared" si="5424"/>
        <v>393.4</v>
      </c>
      <c r="AA919" s="14">
        <f t="shared" si="5425"/>
        <v>393.4</v>
      </c>
      <c r="AB919" s="14">
        <f>AB920</f>
        <v>0</v>
      </c>
      <c r="AC919" s="14">
        <f>AC920</f>
        <v>0</v>
      </c>
      <c r="AD919" s="14">
        <f>AD920</f>
        <v>0</v>
      </c>
      <c r="AE919" s="14">
        <f t="shared" si="5426"/>
        <v>393.4</v>
      </c>
      <c r="AF919" s="14">
        <f t="shared" si="5427"/>
        <v>393.4</v>
      </c>
      <c r="AG919" s="14">
        <f t="shared" si="5428"/>
        <v>393.4</v>
      </c>
      <c r="AH919" s="14">
        <f t="shared" ref="AH919:AV919" si="5765">AH920</f>
        <v>0</v>
      </c>
      <c r="AI919" s="14">
        <f t="shared" si="5765"/>
        <v>0</v>
      </c>
      <c r="AJ919" s="14">
        <f t="shared" si="5765"/>
        <v>0</v>
      </c>
      <c r="AK919" s="14">
        <f t="shared" si="5765"/>
        <v>0</v>
      </c>
      <c r="AL919" s="14">
        <f t="shared" si="5765"/>
        <v>0</v>
      </c>
      <c r="AM919" s="14">
        <f t="shared" si="5765"/>
        <v>0</v>
      </c>
      <c r="AN919" s="14">
        <f t="shared" si="5765"/>
        <v>0</v>
      </c>
      <c r="AO919" s="14">
        <f t="shared" si="5765"/>
        <v>0</v>
      </c>
      <c r="AP919" s="14">
        <f t="shared" si="5765"/>
        <v>0</v>
      </c>
      <c r="AQ919" s="14">
        <f t="shared" si="5765"/>
        <v>0</v>
      </c>
      <c r="AR919" s="14">
        <f t="shared" si="5765"/>
        <v>0</v>
      </c>
      <c r="AS919" s="14">
        <f t="shared" si="5765"/>
        <v>0</v>
      </c>
      <c r="AT919" s="14">
        <f t="shared" si="5765"/>
        <v>0</v>
      </c>
      <c r="AU919" s="14">
        <f t="shared" si="5765"/>
        <v>0</v>
      </c>
      <c r="AV919" s="14">
        <f t="shared" si="5765"/>
        <v>0</v>
      </c>
      <c r="AW919" s="14">
        <f t="shared" si="5429"/>
        <v>393.4</v>
      </c>
      <c r="AX919" s="14">
        <f t="shared" si="5430"/>
        <v>393.4</v>
      </c>
      <c r="AY919" s="14">
        <f t="shared" si="5431"/>
        <v>393.4</v>
      </c>
      <c r="AZ919" s="14">
        <f>AZ920</f>
        <v>0</v>
      </c>
      <c r="BA919" s="14">
        <f t="shared" si="5432"/>
        <v>393.4</v>
      </c>
      <c r="BB919" s="14">
        <f t="shared" si="5433"/>
        <v>393.4</v>
      </c>
      <c r="BC919" s="14">
        <f t="shared" si="5434"/>
        <v>393.4</v>
      </c>
      <c r="BD919" s="14">
        <f t="shared" ref="BD919:BN919" si="5766">BD920</f>
        <v>0</v>
      </c>
      <c r="BE919" s="14">
        <f t="shared" si="5766"/>
        <v>0</v>
      </c>
      <c r="BF919" s="14">
        <f t="shared" si="5766"/>
        <v>0</v>
      </c>
      <c r="BG919" s="14">
        <f t="shared" si="5766"/>
        <v>0</v>
      </c>
      <c r="BH919" s="14">
        <f t="shared" si="5766"/>
        <v>0</v>
      </c>
      <c r="BI919" s="14">
        <f t="shared" si="5766"/>
        <v>0</v>
      </c>
      <c r="BJ919" s="14">
        <f t="shared" si="5766"/>
        <v>0</v>
      </c>
      <c r="BK919" s="14">
        <f t="shared" si="5766"/>
        <v>0</v>
      </c>
      <c r="BL919" s="14">
        <f t="shared" si="5766"/>
        <v>0</v>
      </c>
      <c r="BM919" s="14">
        <f t="shared" si="5766"/>
        <v>0</v>
      </c>
      <c r="BN919" s="14">
        <f t="shared" si="5766"/>
        <v>0</v>
      </c>
      <c r="BO919" s="14">
        <f t="shared" si="5435"/>
        <v>393.4</v>
      </c>
      <c r="BP919" s="14">
        <f t="shared" si="5436"/>
        <v>393.4</v>
      </c>
      <c r="BQ919" s="14">
        <f t="shared" si="5437"/>
        <v>393.4</v>
      </c>
      <c r="BR919" s="14">
        <f>BR920</f>
        <v>0</v>
      </c>
      <c r="BS919" s="14">
        <f>BS920</f>
        <v>0</v>
      </c>
      <c r="BT919" s="14">
        <f>BT920</f>
        <v>0</v>
      </c>
      <c r="BU919" s="14">
        <f t="shared" si="5438"/>
        <v>393.4</v>
      </c>
      <c r="BV919" s="14">
        <f t="shared" si="5439"/>
        <v>393.4</v>
      </c>
      <c r="BW919" s="14">
        <f t="shared" si="5440"/>
        <v>393.4</v>
      </c>
      <c r="BX919" s="14">
        <f t="shared" ref="BX919:CF919" si="5767">BX920</f>
        <v>0</v>
      </c>
      <c r="BY919" s="14">
        <f t="shared" si="5767"/>
        <v>0</v>
      </c>
      <c r="BZ919" s="14">
        <f t="shared" si="5767"/>
        <v>0</v>
      </c>
      <c r="CA919" s="14">
        <f t="shared" si="5767"/>
        <v>0</v>
      </c>
      <c r="CB919" s="14">
        <f t="shared" si="5767"/>
        <v>0</v>
      </c>
      <c r="CC919" s="14">
        <f t="shared" si="5767"/>
        <v>0</v>
      </c>
      <c r="CD919" s="14">
        <f t="shared" si="5767"/>
        <v>0</v>
      </c>
      <c r="CE919" s="14">
        <f t="shared" si="5767"/>
        <v>0</v>
      </c>
      <c r="CF919" s="14">
        <f t="shared" si="5767"/>
        <v>0</v>
      </c>
      <c r="CG919" s="14">
        <f t="shared" si="5441"/>
        <v>393.4</v>
      </c>
      <c r="CH919" s="14">
        <f>CH920</f>
        <v>0</v>
      </c>
      <c r="CI919" s="84">
        <f t="shared" ref="CI919:CI926" si="5768">CG919+CH919</f>
        <v>393.4</v>
      </c>
      <c r="CJ919" s="14">
        <f t="shared" si="5442"/>
        <v>393.4</v>
      </c>
      <c r="CK919" s="52">
        <f>CK920</f>
        <v>0</v>
      </c>
      <c r="CL919" s="84">
        <f t="shared" ref="CL919:CL926" si="5769">CJ919+CK919</f>
        <v>393.4</v>
      </c>
      <c r="CM919" s="14">
        <f t="shared" si="5443"/>
        <v>393.4</v>
      </c>
      <c r="CN919" s="52">
        <f>CN920</f>
        <v>0</v>
      </c>
      <c r="CO919" s="84">
        <f t="shared" ref="CO919:CO926" si="5770">CM919+CN919</f>
        <v>393.4</v>
      </c>
      <c r="CP919" s="14">
        <f>CP920</f>
        <v>0</v>
      </c>
      <c r="CQ919" s="29"/>
      <c r="CR919" s="29"/>
      <c r="CT919" s="1"/>
    </row>
    <row r="920" spans="1:99" ht="31.2" customHeight="1" x14ac:dyDescent="0.3">
      <c r="A920" s="76" t="s">
        <v>498</v>
      </c>
      <c r="B920" s="76" t="s">
        <v>70</v>
      </c>
      <c r="C920" s="76" t="s">
        <v>160</v>
      </c>
      <c r="D920" s="76" t="s">
        <v>162</v>
      </c>
      <c r="E920" s="76" t="s">
        <v>46</v>
      </c>
      <c r="F920" s="77" t="s">
        <v>47</v>
      </c>
      <c r="G920" s="14">
        <v>393.4</v>
      </c>
      <c r="H920" s="14">
        <v>393.4</v>
      </c>
      <c r="I920" s="14">
        <v>393.4</v>
      </c>
      <c r="J920" s="14"/>
      <c r="K920" s="14"/>
      <c r="L920" s="14"/>
      <c r="M920" s="14">
        <f t="shared" si="5340"/>
        <v>393.4</v>
      </c>
      <c r="N920" s="14">
        <f t="shared" si="5341"/>
        <v>393.4</v>
      </c>
      <c r="O920" s="14">
        <f t="shared" si="5342"/>
        <v>393.4</v>
      </c>
      <c r="P920" s="14"/>
      <c r="Q920" s="14"/>
      <c r="R920" s="14"/>
      <c r="S920" s="14"/>
      <c r="T920" s="14"/>
      <c r="U920" s="14"/>
      <c r="V920" s="14"/>
      <c r="W920" s="14"/>
      <c r="X920" s="14"/>
      <c r="Y920" s="14">
        <f t="shared" si="5423"/>
        <v>393.4</v>
      </c>
      <c r="Z920" s="14">
        <f t="shared" si="5424"/>
        <v>393.4</v>
      </c>
      <c r="AA920" s="14">
        <f t="shared" si="5425"/>
        <v>393.4</v>
      </c>
      <c r="AB920" s="14"/>
      <c r="AC920" s="14"/>
      <c r="AD920" s="14"/>
      <c r="AE920" s="14">
        <f t="shared" si="5426"/>
        <v>393.4</v>
      </c>
      <c r="AF920" s="14">
        <f t="shared" si="5427"/>
        <v>393.4</v>
      </c>
      <c r="AG920" s="14">
        <f t="shared" si="5428"/>
        <v>393.4</v>
      </c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>
        <f t="shared" si="5429"/>
        <v>393.4</v>
      </c>
      <c r="AX920" s="14">
        <f t="shared" si="5430"/>
        <v>393.4</v>
      </c>
      <c r="AY920" s="14">
        <f t="shared" si="5431"/>
        <v>393.4</v>
      </c>
      <c r="AZ920" s="14"/>
      <c r="BA920" s="14">
        <f t="shared" si="5432"/>
        <v>393.4</v>
      </c>
      <c r="BB920" s="14">
        <f t="shared" si="5433"/>
        <v>393.4</v>
      </c>
      <c r="BC920" s="14">
        <f t="shared" si="5434"/>
        <v>393.4</v>
      </c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>
        <f t="shared" si="5435"/>
        <v>393.4</v>
      </c>
      <c r="BP920" s="14">
        <f t="shared" si="5436"/>
        <v>393.4</v>
      </c>
      <c r="BQ920" s="14">
        <f t="shared" si="5437"/>
        <v>393.4</v>
      </c>
      <c r="BR920" s="14"/>
      <c r="BS920" s="14"/>
      <c r="BT920" s="14"/>
      <c r="BU920" s="14">
        <f t="shared" si="5438"/>
        <v>393.4</v>
      </c>
      <c r="BV920" s="14">
        <f t="shared" si="5439"/>
        <v>393.4</v>
      </c>
      <c r="BW920" s="14">
        <f t="shared" si="5440"/>
        <v>393.4</v>
      </c>
      <c r="BX920" s="14"/>
      <c r="BY920" s="14"/>
      <c r="BZ920" s="14"/>
      <c r="CA920" s="14"/>
      <c r="CB920" s="14"/>
      <c r="CC920" s="14"/>
      <c r="CD920" s="14"/>
      <c r="CE920" s="14"/>
      <c r="CF920" s="14"/>
      <c r="CG920" s="14">
        <f t="shared" si="5441"/>
        <v>393.4</v>
      </c>
      <c r="CH920" s="14"/>
      <c r="CI920" s="84">
        <f t="shared" si="5768"/>
        <v>393.4</v>
      </c>
      <c r="CJ920" s="14">
        <f t="shared" si="5442"/>
        <v>393.4</v>
      </c>
      <c r="CK920" s="52"/>
      <c r="CL920" s="84">
        <f t="shared" si="5769"/>
        <v>393.4</v>
      </c>
      <c r="CM920" s="14">
        <f t="shared" si="5443"/>
        <v>393.4</v>
      </c>
      <c r="CN920" s="52"/>
      <c r="CO920" s="84">
        <f t="shared" si="5770"/>
        <v>393.4</v>
      </c>
      <c r="CP920" s="14"/>
      <c r="CQ920" s="29"/>
      <c r="CR920" s="29"/>
      <c r="CT920" s="1"/>
    </row>
    <row r="921" spans="1:99" ht="46.8" customHeight="1" x14ac:dyDescent="0.3">
      <c r="A921" s="76" t="s">
        <v>498</v>
      </c>
      <c r="B921" s="76" t="s">
        <v>70</v>
      </c>
      <c r="C921" s="76" t="s">
        <v>160</v>
      </c>
      <c r="D921" s="76" t="s">
        <v>454</v>
      </c>
      <c r="E921" s="88"/>
      <c r="F921" s="77" t="s">
        <v>455</v>
      </c>
      <c r="G921" s="14">
        <f t="shared" ref="G921:L921" si="5771">G922+G923</f>
        <v>1304.5</v>
      </c>
      <c r="H921" s="14">
        <f t="shared" si="5771"/>
        <v>1395.7</v>
      </c>
      <c r="I921" s="14">
        <f t="shared" si="5771"/>
        <v>1395.7</v>
      </c>
      <c r="J921" s="14">
        <f t="shared" si="5771"/>
        <v>0</v>
      </c>
      <c r="K921" s="14">
        <f t="shared" si="5771"/>
        <v>0</v>
      </c>
      <c r="L921" s="14">
        <f t="shared" si="5771"/>
        <v>0</v>
      </c>
      <c r="M921" s="14">
        <f t="shared" si="5340"/>
        <v>1304.5</v>
      </c>
      <c r="N921" s="14">
        <f t="shared" si="5341"/>
        <v>1395.7</v>
      </c>
      <c r="O921" s="14">
        <f t="shared" si="5342"/>
        <v>1395.7</v>
      </c>
      <c r="P921" s="14">
        <f t="shared" ref="P921:X921" si="5772">P922+P923</f>
        <v>0</v>
      </c>
      <c r="Q921" s="14">
        <f t="shared" si="5772"/>
        <v>0</v>
      </c>
      <c r="R921" s="14">
        <f t="shared" si="5772"/>
        <v>0</v>
      </c>
      <c r="S921" s="14">
        <f t="shared" si="5772"/>
        <v>0</v>
      </c>
      <c r="T921" s="14">
        <f t="shared" si="5772"/>
        <v>0</v>
      </c>
      <c r="U921" s="14">
        <f t="shared" si="5772"/>
        <v>0</v>
      </c>
      <c r="V921" s="14">
        <f t="shared" si="5772"/>
        <v>0</v>
      </c>
      <c r="W921" s="14">
        <f t="shared" si="5772"/>
        <v>0</v>
      </c>
      <c r="X921" s="14">
        <f t="shared" si="5772"/>
        <v>0</v>
      </c>
      <c r="Y921" s="14">
        <f t="shared" si="5423"/>
        <v>1304.5</v>
      </c>
      <c r="Z921" s="14">
        <f t="shared" si="5424"/>
        <v>1395.7</v>
      </c>
      <c r="AA921" s="14">
        <f t="shared" si="5425"/>
        <v>1395.7</v>
      </c>
      <c r="AB921" s="14">
        <f>AB922+AB923</f>
        <v>0</v>
      </c>
      <c r="AC921" s="14">
        <f>AC922+AC923</f>
        <v>0</v>
      </c>
      <c r="AD921" s="14">
        <f>AD922+AD923</f>
        <v>0</v>
      </c>
      <c r="AE921" s="14">
        <f t="shared" si="5426"/>
        <v>1304.5</v>
      </c>
      <c r="AF921" s="14">
        <f t="shared" si="5427"/>
        <v>1395.7</v>
      </c>
      <c r="AG921" s="14">
        <f t="shared" si="5428"/>
        <v>1395.7</v>
      </c>
      <c r="AH921" s="14">
        <f t="shared" ref="AH921:AV921" si="5773">AH922+AH923</f>
        <v>0</v>
      </c>
      <c r="AI921" s="14">
        <f t="shared" si="5773"/>
        <v>0</v>
      </c>
      <c r="AJ921" s="14">
        <f t="shared" si="5773"/>
        <v>0</v>
      </c>
      <c r="AK921" s="14">
        <f t="shared" si="5773"/>
        <v>0</v>
      </c>
      <c r="AL921" s="14">
        <f t="shared" si="5773"/>
        <v>0</v>
      </c>
      <c r="AM921" s="14">
        <f t="shared" si="5773"/>
        <v>0</v>
      </c>
      <c r="AN921" s="14">
        <f t="shared" si="5773"/>
        <v>0</v>
      </c>
      <c r="AO921" s="14">
        <f t="shared" si="5773"/>
        <v>0</v>
      </c>
      <c r="AP921" s="14">
        <f t="shared" si="5773"/>
        <v>0</v>
      </c>
      <c r="AQ921" s="14">
        <f t="shared" si="5773"/>
        <v>0</v>
      </c>
      <c r="AR921" s="14">
        <f t="shared" si="5773"/>
        <v>0</v>
      </c>
      <c r="AS921" s="14">
        <f t="shared" si="5773"/>
        <v>0</v>
      </c>
      <c r="AT921" s="14">
        <f t="shared" si="5773"/>
        <v>0</v>
      </c>
      <c r="AU921" s="14">
        <f t="shared" si="5773"/>
        <v>0</v>
      </c>
      <c r="AV921" s="14">
        <f t="shared" si="5773"/>
        <v>0</v>
      </c>
      <c r="AW921" s="14">
        <f t="shared" si="5429"/>
        <v>1304.5</v>
      </c>
      <c r="AX921" s="14">
        <f t="shared" si="5430"/>
        <v>1395.7</v>
      </c>
      <c r="AY921" s="14">
        <f t="shared" si="5431"/>
        <v>1395.7</v>
      </c>
      <c r="AZ921" s="14">
        <f>AZ922+AZ923</f>
        <v>0</v>
      </c>
      <c r="BA921" s="14">
        <f t="shared" si="5432"/>
        <v>1304.5</v>
      </c>
      <c r="BB921" s="14">
        <f t="shared" si="5433"/>
        <v>1395.7</v>
      </c>
      <c r="BC921" s="14">
        <f t="shared" si="5434"/>
        <v>1395.7</v>
      </c>
      <c r="BD921" s="14">
        <f t="shared" ref="BD921:BN921" si="5774">BD922+BD923</f>
        <v>0</v>
      </c>
      <c r="BE921" s="14">
        <f t="shared" si="5774"/>
        <v>0</v>
      </c>
      <c r="BF921" s="14">
        <f t="shared" si="5774"/>
        <v>0</v>
      </c>
      <c r="BG921" s="14">
        <f t="shared" si="5774"/>
        <v>0</v>
      </c>
      <c r="BH921" s="14">
        <f t="shared" si="5774"/>
        <v>0</v>
      </c>
      <c r="BI921" s="14">
        <f t="shared" si="5774"/>
        <v>0</v>
      </c>
      <c r="BJ921" s="14">
        <f t="shared" si="5774"/>
        <v>0</v>
      </c>
      <c r="BK921" s="14">
        <f t="shared" si="5774"/>
        <v>0</v>
      </c>
      <c r="BL921" s="14">
        <f t="shared" si="5774"/>
        <v>0</v>
      </c>
      <c r="BM921" s="14">
        <f t="shared" si="5774"/>
        <v>0</v>
      </c>
      <c r="BN921" s="14">
        <f t="shared" si="5774"/>
        <v>0</v>
      </c>
      <c r="BO921" s="14">
        <f t="shared" si="5435"/>
        <v>1304.5</v>
      </c>
      <c r="BP921" s="14">
        <f t="shared" si="5436"/>
        <v>1395.7</v>
      </c>
      <c r="BQ921" s="14">
        <f t="shared" si="5437"/>
        <v>1395.7</v>
      </c>
      <c r="BR921" s="14">
        <f>BR922+BR923</f>
        <v>0</v>
      </c>
      <c r="BS921" s="14">
        <f>BS922+BS923</f>
        <v>0</v>
      </c>
      <c r="BT921" s="14">
        <f>BT922+BT923</f>
        <v>0</v>
      </c>
      <c r="BU921" s="14">
        <f t="shared" si="5438"/>
        <v>1304.5</v>
      </c>
      <c r="BV921" s="14">
        <f t="shared" si="5439"/>
        <v>1395.7</v>
      </c>
      <c r="BW921" s="14">
        <f t="shared" si="5440"/>
        <v>1395.7</v>
      </c>
      <c r="BX921" s="14">
        <f t="shared" ref="BX921:CF921" si="5775">BX922+BX923</f>
        <v>0</v>
      </c>
      <c r="BY921" s="14">
        <f t="shared" si="5775"/>
        <v>0</v>
      </c>
      <c r="BZ921" s="14">
        <f t="shared" si="5775"/>
        <v>0</v>
      </c>
      <c r="CA921" s="14">
        <f t="shared" si="5775"/>
        <v>0</v>
      </c>
      <c r="CB921" s="14">
        <f t="shared" si="5775"/>
        <v>0</v>
      </c>
      <c r="CC921" s="14">
        <f t="shared" si="5775"/>
        <v>0</v>
      </c>
      <c r="CD921" s="14">
        <f t="shared" si="5775"/>
        <v>0</v>
      </c>
      <c r="CE921" s="14">
        <f t="shared" si="5775"/>
        <v>0</v>
      </c>
      <c r="CF921" s="14">
        <f t="shared" si="5775"/>
        <v>0</v>
      </c>
      <c r="CG921" s="14">
        <f t="shared" si="5441"/>
        <v>1304.5</v>
      </c>
      <c r="CH921" s="14">
        <f>CH922+CH923</f>
        <v>0</v>
      </c>
      <c r="CI921" s="84">
        <f t="shared" si="5768"/>
        <v>1304.5</v>
      </c>
      <c r="CJ921" s="14">
        <f t="shared" si="5442"/>
        <v>1395.7</v>
      </c>
      <c r="CK921" s="52">
        <f>CK922+CK923</f>
        <v>0</v>
      </c>
      <c r="CL921" s="84">
        <f t="shared" si="5769"/>
        <v>1395.7</v>
      </c>
      <c r="CM921" s="14">
        <f t="shared" si="5443"/>
        <v>1395.7</v>
      </c>
      <c r="CN921" s="52">
        <f>CN922+CN923</f>
        <v>0</v>
      </c>
      <c r="CO921" s="84">
        <f t="shared" si="5770"/>
        <v>1395.7</v>
      </c>
      <c r="CP921" s="14">
        <f>CP922+CP923</f>
        <v>0</v>
      </c>
      <c r="CQ921" s="29"/>
      <c r="CR921" s="29"/>
      <c r="CT921" s="1"/>
    </row>
    <row r="922" spans="1:99" ht="78" customHeight="1" x14ac:dyDescent="0.3">
      <c r="A922" s="76" t="s">
        <v>498</v>
      </c>
      <c r="B922" s="76" t="s">
        <v>70</v>
      </c>
      <c r="C922" s="76" t="s">
        <v>160</v>
      </c>
      <c r="D922" s="76" t="s">
        <v>454</v>
      </c>
      <c r="E922" s="76" t="s">
        <v>58</v>
      </c>
      <c r="F922" s="77" t="s">
        <v>59</v>
      </c>
      <c r="G922" s="14">
        <v>1048.8</v>
      </c>
      <c r="H922" s="14">
        <v>1140</v>
      </c>
      <c r="I922" s="14">
        <v>1140</v>
      </c>
      <c r="J922" s="14"/>
      <c r="K922" s="14"/>
      <c r="L922" s="14"/>
      <c r="M922" s="14">
        <f t="shared" si="5340"/>
        <v>1048.8</v>
      </c>
      <c r="N922" s="14">
        <f t="shared" si="5341"/>
        <v>1140</v>
      </c>
      <c r="O922" s="14">
        <f t="shared" si="5342"/>
        <v>1140</v>
      </c>
      <c r="P922" s="14"/>
      <c r="Q922" s="14"/>
      <c r="R922" s="14"/>
      <c r="S922" s="14"/>
      <c r="T922" s="14"/>
      <c r="U922" s="14"/>
      <c r="V922" s="14"/>
      <c r="W922" s="14"/>
      <c r="X922" s="14"/>
      <c r="Y922" s="14">
        <f t="shared" si="5423"/>
        <v>1048.8</v>
      </c>
      <c r="Z922" s="14">
        <f t="shared" si="5424"/>
        <v>1140</v>
      </c>
      <c r="AA922" s="14">
        <f t="shared" si="5425"/>
        <v>1140</v>
      </c>
      <c r="AB922" s="14"/>
      <c r="AC922" s="14"/>
      <c r="AD922" s="14"/>
      <c r="AE922" s="14">
        <f t="shared" si="5426"/>
        <v>1048.8</v>
      </c>
      <c r="AF922" s="14">
        <f t="shared" si="5427"/>
        <v>1140</v>
      </c>
      <c r="AG922" s="14">
        <f t="shared" si="5428"/>
        <v>1140</v>
      </c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>
        <f t="shared" si="5429"/>
        <v>1048.8</v>
      </c>
      <c r="AX922" s="14">
        <f t="shared" si="5430"/>
        <v>1140</v>
      </c>
      <c r="AY922" s="14">
        <f t="shared" si="5431"/>
        <v>1140</v>
      </c>
      <c r="AZ922" s="14"/>
      <c r="BA922" s="14">
        <f t="shared" si="5432"/>
        <v>1048.8</v>
      </c>
      <c r="BB922" s="14">
        <f t="shared" si="5433"/>
        <v>1140</v>
      </c>
      <c r="BC922" s="14">
        <f t="shared" si="5434"/>
        <v>1140</v>
      </c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>
        <f t="shared" si="5435"/>
        <v>1048.8</v>
      </c>
      <c r="BP922" s="14">
        <f t="shared" si="5436"/>
        <v>1140</v>
      </c>
      <c r="BQ922" s="14">
        <f t="shared" si="5437"/>
        <v>1140</v>
      </c>
      <c r="BR922" s="14"/>
      <c r="BS922" s="14"/>
      <c r="BT922" s="14"/>
      <c r="BU922" s="14">
        <f t="shared" si="5438"/>
        <v>1048.8</v>
      </c>
      <c r="BV922" s="14">
        <f t="shared" si="5439"/>
        <v>1140</v>
      </c>
      <c r="BW922" s="14">
        <f t="shared" si="5440"/>
        <v>1140</v>
      </c>
      <c r="BX922" s="14"/>
      <c r="BY922" s="14"/>
      <c r="BZ922" s="14"/>
      <c r="CA922" s="14"/>
      <c r="CB922" s="14"/>
      <c r="CC922" s="14"/>
      <c r="CD922" s="14"/>
      <c r="CE922" s="14"/>
      <c r="CF922" s="14"/>
      <c r="CG922" s="14">
        <f t="shared" si="5441"/>
        <v>1048.8</v>
      </c>
      <c r="CH922" s="14"/>
      <c r="CI922" s="84">
        <f t="shared" si="5768"/>
        <v>1048.8</v>
      </c>
      <c r="CJ922" s="14">
        <f t="shared" si="5442"/>
        <v>1140</v>
      </c>
      <c r="CK922" s="52"/>
      <c r="CL922" s="84">
        <f t="shared" si="5769"/>
        <v>1140</v>
      </c>
      <c r="CM922" s="14">
        <f t="shared" si="5443"/>
        <v>1140</v>
      </c>
      <c r="CN922" s="52"/>
      <c r="CO922" s="84">
        <f t="shared" si="5770"/>
        <v>1140</v>
      </c>
      <c r="CP922" s="14"/>
      <c r="CQ922" s="29"/>
      <c r="CR922" s="29"/>
      <c r="CT922" s="1"/>
    </row>
    <row r="923" spans="1:99" ht="31.2" customHeight="1" x14ac:dyDescent="0.3">
      <c r="A923" s="76" t="s">
        <v>498</v>
      </c>
      <c r="B923" s="76" t="s">
        <v>70</v>
      </c>
      <c r="C923" s="76" t="s">
        <v>160</v>
      </c>
      <c r="D923" s="76" t="s">
        <v>454</v>
      </c>
      <c r="E923" s="76" t="s">
        <v>46</v>
      </c>
      <c r="F923" s="77" t="s">
        <v>47</v>
      </c>
      <c r="G923" s="14">
        <v>255.7</v>
      </c>
      <c r="H923" s="14">
        <v>255.7</v>
      </c>
      <c r="I923" s="14">
        <v>255.7</v>
      </c>
      <c r="J923" s="14"/>
      <c r="K923" s="14"/>
      <c r="L923" s="14"/>
      <c r="M923" s="14">
        <f t="shared" ref="M923:M986" si="5776">G923+J923</f>
        <v>255.7</v>
      </c>
      <c r="N923" s="14">
        <f t="shared" ref="N923:N986" si="5777">H923+K923</f>
        <v>255.7</v>
      </c>
      <c r="O923" s="14">
        <f t="shared" ref="O923:O986" si="5778">I923+L923</f>
        <v>255.7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>
        <f t="shared" si="5423"/>
        <v>255.7</v>
      </c>
      <c r="Z923" s="14">
        <f t="shared" si="5424"/>
        <v>255.7</v>
      </c>
      <c r="AA923" s="14">
        <f t="shared" si="5425"/>
        <v>255.7</v>
      </c>
      <c r="AB923" s="14"/>
      <c r="AC923" s="14"/>
      <c r="AD923" s="14"/>
      <c r="AE923" s="14">
        <f t="shared" si="5426"/>
        <v>255.7</v>
      </c>
      <c r="AF923" s="14">
        <f t="shared" si="5427"/>
        <v>255.7</v>
      </c>
      <c r="AG923" s="14">
        <f t="shared" si="5428"/>
        <v>255.7</v>
      </c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>
        <f t="shared" si="5429"/>
        <v>255.7</v>
      </c>
      <c r="AX923" s="14">
        <f t="shared" si="5430"/>
        <v>255.7</v>
      </c>
      <c r="AY923" s="14">
        <f t="shared" si="5431"/>
        <v>255.7</v>
      </c>
      <c r="AZ923" s="14"/>
      <c r="BA923" s="14">
        <f t="shared" si="5432"/>
        <v>255.7</v>
      </c>
      <c r="BB923" s="14">
        <f t="shared" si="5433"/>
        <v>255.7</v>
      </c>
      <c r="BC923" s="14">
        <f t="shared" si="5434"/>
        <v>255.7</v>
      </c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>
        <f t="shared" si="5435"/>
        <v>255.7</v>
      </c>
      <c r="BP923" s="14">
        <f t="shared" si="5436"/>
        <v>255.7</v>
      </c>
      <c r="BQ923" s="14">
        <f t="shared" si="5437"/>
        <v>255.7</v>
      </c>
      <c r="BR923" s="14"/>
      <c r="BS923" s="14"/>
      <c r="BT923" s="14"/>
      <c r="BU923" s="14">
        <f t="shared" si="5438"/>
        <v>255.7</v>
      </c>
      <c r="BV923" s="14">
        <f t="shared" si="5439"/>
        <v>255.7</v>
      </c>
      <c r="BW923" s="14">
        <f t="shared" si="5440"/>
        <v>255.7</v>
      </c>
      <c r="BX923" s="14"/>
      <c r="BY923" s="14"/>
      <c r="BZ923" s="14"/>
      <c r="CA923" s="14"/>
      <c r="CB923" s="14"/>
      <c r="CC923" s="14"/>
      <c r="CD923" s="14"/>
      <c r="CE923" s="14"/>
      <c r="CF923" s="14"/>
      <c r="CG923" s="14">
        <f t="shared" si="5441"/>
        <v>255.7</v>
      </c>
      <c r="CH923" s="14"/>
      <c r="CI923" s="84">
        <f t="shared" si="5768"/>
        <v>255.7</v>
      </c>
      <c r="CJ923" s="14">
        <f t="shared" si="5442"/>
        <v>255.7</v>
      </c>
      <c r="CK923" s="52"/>
      <c r="CL923" s="84">
        <f t="shared" si="5769"/>
        <v>255.7</v>
      </c>
      <c r="CM923" s="14">
        <f t="shared" si="5443"/>
        <v>255.7</v>
      </c>
      <c r="CN923" s="52"/>
      <c r="CO923" s="84">
        <f t="shared" si="5770"/>
        <v>255.7</v>
      </c>
      <c r="CP923" s="14"/>
      <c r="CQ923" s="29"/>
      <c r="CR923" s="29"/>
      <c r="CT923" s="1"/>
    </row>
    <row r="924" spans="1:99" s="86" customFormat="1" ht="15.6" customHeight="1" x14ac:dyDescent="0.3">
      <c r="A924" s="72" t="s">
        <v>498</v>
      </c>
      <c r="B924" s="72" t="s">
        <v>127</v>
      </c>
      <c r="C924" s="72"/>
      <c r="D924" s="72"/>
      <c r="E924" s="72"/>
      <c r="F924" s="73" t="s">
        <v>128</v>
      </c>
      <c r="G924" s="20">
        <f t="shared" ref="G924:L924" si="5779">G940+G925</f>
        <v>20805.400000000001</v>
      </c>
      <c r="H924" s="20">
        <f t="shared" si="5779"/>
        <v>19942.400000000001</v>
      </c>
      <c r="I924" s="20">
        <f t="shared" si="5779"/>
        <v>19942.400000000001</v>
      </c>
      <c r="J924" s="20">
        <f t="shared" si="5779"/>
        <v>0</v>
      </c>
      <c r="K924" s="20">
        <f t="shared" si="5779"/>
        <v>0</v>
      </c>
      <c r="L924" s="20">
        <f t="shared" si="5779"/>
        <v>0</v>
      </c>
      <c r="M924" s="20">
        <f t="shared" si="5776"/>
        <v>20805.400000000001</v>
      </c>
      <c r="N924" s="20">
        <f t="shared" si="5777"/>
        <v>19942.400000000001</v>
      </c>
      <c r="O924" s="20">
        <f t="shared" si="5778"/>
        <v>19942.400000000001</v>
      </c>
      <c r="P924" s="20">
        <f t="shared" ref="P924:X924" si="5780">P940+P925</f>
        <v>0</v>
      </c>
      <c r="Q924" s="20">
        <f t="shared" si="5780"/>
        <v>0</v>
      </c>
      <c r="R924" s="20">
        <f t="shared" si="5780"/>
        <v>0</v>
      </c>
      <c r="S924" s="20">
        <f t="shared" si="5780"/>
        <v>97</v>
      </c>
      <c r="T924" s="20">
        <f t="shared" si="5780"/>
        <v>0</v>
      </c>
      <c r="U924" s="20">
        <f t="shared" si="5780"/>
        <v>0</v>
      </c>
      <c r="V924" s="20">
        <f t="shared" si="5780"/>
        <v>0</v>
      </c>
      <c r="W924" s="20">
        <f t="shared" si="5780"/>
        <v>0</v>
      </c>
      <c r="X924" s="20">
        <f t="shared" si="5780"/>
        <v>0</v>
      </c>
      <c r="Y924" s="20">
        <f t="shared" si="5423"/>
        <v>20902.400000000001</v>
      </c>
      <c r="Z924" s="20">
        <f t="shared" si="5424"/>
        <v>19942.400000000001</v>
      </c>
      <c r="AA924" s="20">
        <f t="shared" si="5425"/>
        <v>19942.400000000001</v>
      </c>
      <c r="AB924" s="20">
        <f>AB940+AB925</f>
        <v>0</v>
      </c>
      <c r="AC924" s="20">
        <f>AC940+AC925</f>
        <v>0</v>
      </c>
      <c r="AD924" s="20">
        <f>AD940+AD925</f>
        <v>0</v>
      </c>
      <c r="AE924" s="20">
        <f t="shared" si="5426"/>
        <v>20902.400000000001</v>
      </c>
      <c r="AF924" s="20">
        <f t="shared" si="5427"/>
        <v>19942.400000000001</v>
      </c>
      <c r="AG924" s="20">
        <f t="shared" si="5428"/>
        <v>19942.400000000001</v>
      </c>
      <c r="AH924" s="20">
        <f t="shared" ref="AH924:AV924" si="5781">AH940+AH925</f>
        <v>0</v>
      </c>
      <c r="AI924" s="20">
        <f t="shared" si="5781"/>
        <v>0</v>
      </c>
      <c r="AJ924" s="20">
        <f t="shared" si="5781"/>
        <v>0</v>
      </c>
      <c r="AK924" s="20">
        <f t="shared" si="5781"/>
        <v>0</v>
      </c>
      <c r="AL924" s="20">
        <f t="shared" si="5781"/>
        <v>0</v>
      </c>
      <c r="AM924" s="20">
        <f t="shared" si="5781"/>
        <v>0</v>
      </c>
      <c r="AN924" s="20">
        <f t="shared" si="5781"/>
        <v>0</v>
      </c>
      <c r="AO924" s="20">
        <f t="shared" si="5781"/>
        <v>0</v>
      </c>
      <c r="AP924" s="20">
        <f t="shared" si="5781"/>
        <v>0</v>
      </c>
      <c r="AQ924" s="20">
        <f t="shared" si="5781"/>
        <v>0</v>
      </c>
      <c r="AR924" s="20">
        <f t="shared" si="5781"/>
        <v>0</v>
      </c>
      <c r="AS924" s="20">
        <f t="shared" si="5781"/>
        <v>0</v>
      </c>
      <c r="AT924" s="20">
        <f t="shared" si="5781"/>
        <v>0</v>
      </c>
      <c r="AU924" s="20">
        <f t="shared" si="5781"/>
        <v>0</v>
      </c>
      <c r="AV924" s="20">
        <f t="shared" si="5781"/>
        <v>0</v>
      </c>
      <c r="AW924" s="20">
        <f t="shared" si="5429"/>
        <v>20902.400000000001</v>
      </c>
      <c r="AX924" s="20">
        <f t="shared" si="5430"/>
        <v>19942.400000000001</v>
      </c>
      <c r="AY924" s="20">
        <f t="shared" si="5431"/>
        <v>19942.400000000001</v>
      </c>
      <c r="AZ924" s="20">
        <f>AZ940+AZ925</f>
        <v>0</v>
      </c>
      <c r="BA924" s="20">
        <f t="shared" si="5432"/>
        <v>20902.400000000001</v>
      </c>
      <c r="BB924" s="20">
        <f t="shared" si="5433"/>
        <v>19942.400000000001</v>
      </c>
      <c r="BC924" s="20">
        <f t="shared" si="5434"/>
        <v>19942.400000000001</v>
      </c>
      <c r="BD924" s="20">
        <f t="shared" ref="BD924:BN924" si="5782">BD940+BD925</f>
        <v>0</v>
      </c>
      <c r="BE924" s="20">
        <f t="shared" si="5782"/>
        <v>0</v>
      </c>
      <c r="BF924" s="20">
        <f t="shared" si="5782"/>
        <v>2059.6669999999999</v>
      </c>
      <c r="BG924" s="20">
        <f t="shared" si="5782"/>
        <v>0</v>
      </c>
      <c r="BH924" s="20">
        <f t="shared" si="5782"/>
        <v>0</v>
      </c>
      <c r="BI924" s="20">
        <f t="shared" si="5782"/>
        <v>0</v>
      </c>
      <c r="BJ924" s="20">
        <f t="shared" si="5782"/>
        <v>0</v>
      </c>
      <c r="BK924" s="20">
        <f t="shared" si="5782"/>
        <v>0</v>
      </c>
      <c r="BL924" s="20">
        <f t="shared" si="5782"/>
        <v>0</v>
      </c>
      <c r="BM924" s="20">
        <f t="shared" si="5782"/>
        <v>0</v>
      </c>
      <c r="BN924" s="20">
        <f t="shared" si="5782"/>
        <v>0</v>
      </c>
      <c r="BO924" s="20">
        <f t="shared" si="5435"/>
        <v>22962.067000000003</v>
      </c>
      <c r="BP924" s="20">
        <f t="shared" si="5436"/>
        <v>19942.400000000001</v>
      </c>
      <c r="BQ924" s="20">
        <f t="shared" si="5437"/>
        <v>19942.400000000001</v>
      </c>
      <c r="BR924" s="20">
        <f>BR940+BR925</f>
        <v>0</v>
      </c>
      <c r="BS924" s="20">
        <f>BS940+BS925</f>
        <v>0</v>
      </c>
      <c r="BT924" s="20">
        <f>BT940+BT925</f>
        <v>0</v>
      </c>
      <c r="BU924" s="20">
        <f t="shared" si="5438"/>
        <v>22962.067000000003</v>
      </c>
      <c r="BV924" s="20">
        <f t="shared" si="5439"/>
        <v>19942.400000000001</v>
      </c>
      <c r="BW924" s="20">
        <f t="shared" si="5440"/>
        <v>19942.400000000001</v>
      </c>
      <c r="BX924" s="20">
        <f t="shared" ref="BX924:CF924" si="5783">BX940+BX925</f>
        <v>0</v>
      </c>
      <c r="BY924" s="20">
        <f t="shared" si="5783"/>
        <v>0</v>
      </c>
      <c r="BZ924" s="20">
        <f t="shared" si="5783"/>
        <v>0</v>
      </c>
      <c r="CA924" s="20">
        <f t="shared" si="5783"/>
        <v>0</v>
      </c>
      <c r="CB924" s="20">
        <f t="shared" si="5783"/>
        <v>0</v>
      </c>
      <c r="CC924" s="20">
        <f t="shared" si="5783"/>
        <v>0</v>
      </c>
      <c r="CD924" s="20">
        <f t="shared" si="5783"/>
        <v>0</v>
      </c>
      <c r="CE924" s="20">
        <f t="shared" si="5783"/>
        <v>0</v>
      </c>
      <c r="CF924" s="20">
        <f t="shared" si="5783"/>
        <v>0</v>
      </c>
      <c r="CG924" s="20">
        <f t="shared" si="5441"/>
        <v>22962.067000000003</v>
      </c>
      <c r="CH924" s="20">
        <f>CH940+CH925</f>
        <v>0</v>
      </c>
      <c r="CI924" s="82">
        <f t="shared" si="5768"/>
        <v>22962.067000000003</v>
      </c>
      <c r="CJ924" s="20">
        <f t="shared" si="5442"/>
        <v>19942.400000000001</v>
      </c>
      <c r="CK924" s="20">
        <f>CK940+CK925</f>
        <v>0</v>
      </c>
      <c r="CL924" s="82">
        <f t="shared" si="5769"/>
        <v>19942.400000000001</v>
      </c>
      <c r="CM924" s="20">
        <f t="shared" si="5443"/>
        <v>19942.400000000001</v>
      </c>
      <c r="CN924" s="20">
        <f>CN940+CN925</f>
        <v>0</v>
      </c>
      <c r="CO924" s="82">
        <f t="shared" si="5770"/>
        <v>19942.400000000001</v>
      </c>
      <c r="CP924" s="20">
        <f>CP940+CP925</f>
        <v>0</v>
      </c>
      <c r="CQ924" s="21"/>
      <c r="CR924" s="21"/>
      <c r="CS924" s="17"/>
      <c r="CT924" s="17"/>
      <c r="CU924" s="17"/>
    </row>
    <row r="925" spans="1:99" s="87" customFormat="1" ht="15.6" customHeight="1" x14ac:dyDescent="0.3">
      <c r="A925" s="74" t="s">
        <v>498</v>
      </c>
      <c r="B925" s="74" t="s">
        <v>127</v>
      </c>
      <c r="C925" s="74" t="s">
        <v>273</v>
      </c>
      <c r="D925" s="74"/>
      <c r="E925" s="74"/>
      <c r="F925" s="75" t="s">
        <v>456</v>
      </c>
      <c r="G925" s="25">
        <f t="shared" ref="G925:L925" si="5784">G926+G931</f>
        <v>19851.2</v>
      </c>
      <c r="H925" s="25">
        <f t="shared" si="5784"/>
        <v>19851.2</v>
      </c>
      <c r="I925" s="25">
        <f t="shared" si="5784"/>
        <v>19851.2</v>
      </c>
      <c r="J925" s="25">
        <f t="shared" si="5784"/>
        <v>0</v>
      </c>
      <c r="K925" s="25">
        <f t="shared" si="5784"/>
        <v>0</v>
      </c>
      <c r="L925" s="25">
        <f t="shared" si="5784"/>
        <v>0</v>
      </c>
      <c r="M925" s="25">
        <f t="shared" si="5776"/>
        <v>19851.2</v>
      </c>
      <c r="N925" s="25">
        <f t="shared" si="5777"/>
        <v>19851.2</v>
      </c>
      <c r="O925" s="25">
        <f t="shared" si="5778"/>
        <v>19851.2</v>
      </c>
      <c r="P925" s="25">
        <f t="shared" ref="P925:X925" si="5785">P926+P931</f>
        <v>0</v>
      </c>
      <c r="Q925" s="25">
        <f t="shared" si="5785"/>
        <v>0</v>
      </c>
      <c r="R925" s="25">
        <f t="shared" si="5785"/>
        <v>0</v>
      </c>
      <c r="S925" s="25">
        <f t="shared" si="5785"/>
        <v>97</v>
      </c>
      <c r="T925" s="25">
        <f t="shared" si="5785"/>
        <v>0</v>
      </c>
      <c r="U925" s="25">
        <f t="shared" si="5785"/>
        <v>0</v>
      </c>
      <c r="V925" s="25">
        <f t="shared" si="5785"/>
        <v>0</v>
      </c>
      <c r="W925" s="25">
        <f t="shared" si="5785"/>
        <v>0</v>
      </c>
      <c r="X925" s="25">
        <f t="shared" si="5785"/>
        <v>0</v>
      </c>
      <c r="Y925" s="25">
        <f t="shared" si="5423"/>
        <v>19948.2</v>
      </c>
      <c r="Z925" s="25">
        <f t="shared" si="5424"/>
        <v>19851.2</v>
      </c>
      <c r="AA925" s="25">
        <f t="shared" si="5425"/>
        <v>19851.2</v>
      </c>
      <c r="AB925" s="25">
        <f>AB926+AB931</f>
        <v>0</v>
      </c>
      <c r="AC925" s="25">
        <f>AC926+AC931</f>
        <v>0</v>
      </c>
      <c r="AD925" s="25">
        <f>AD926+AD931</f>
        <v>0</v>
      </c>
      <c r="AE925" s="25">
        <f t="shared" si="5426"/>
        <v>19948.2</v>
      </c>
      <c r="AF925" s="25">
        <f t="shared" si="5427"/>
        <v>19851.2</v>
      </c>
      <c r="AG925" s="25">
        <f t="shared" si="5428"/>
        <v>19851.2</v>
      </c>
      <c r="AH925" s="25">
        <f t="shared" ref="AH925:AV925" si="5786">AH926+AH931</f>
        <v>0</v>
      </c>
      <c r="AI925" s="25">
        <f t="shared" si="5786"/>
        <v>0</v>
      </c>
      <c r="AJ925" s="25">
        <f t="shared" si="5786"/>
        <v>0</v>
      </c>
      <c r="AK925" s="25">
        <f t="shared" si="5786"/>
        <v>0</v>
      </c>
      <c r="AL925" s="25">
        <f t="shared" si="5786"/>
        <v>0</v>
      </c>
      <c r="AM925" s="25">
        <f t="shared" si="5786"/>
        <v>0</v>
      </c>
      <c r="AN925" s="25">
        <f t="shared" si="5786"/>
        <v>0</v>
      </c>
      <c r="AO925" s="25">
        <f t="shared" si="5786"/>
        <v>0</v>
      </c>
      <c r="AP925" s="25">
        <f t="shared" si="5786"/>
        <v>0</v>
      </c>
      <c r="AQ925" s="25">
        <f t="shared" si="5786"/>
        <v>0</v>
      </c>
      <c r="AR925" s="25">
        <f t="shared" si="5786"/>
        <v>0</v>
      </c>
      <c r="AS925" s="25">
        <f t="shared" si="5786"/>
        <v>0</v>
      </c>
      <c r="AT925" s="25">
        <f t="shared" si="5786"/>
        <v>0</v>
      </c>
      <c r="AU925" s="25">
        <f t="shared" si="5786"/>
        <v>0</v>
      </c>
      <c r="AV925" s="25">
        <f t="shared" si="5786"/>
        <v>0</v>
      </c>
      <c r="AW925" s="25">
        <f t="shared" si="5429"/>
        <v>19948.2</v>
      </c>
      <c r="AX925" s="25">
        <f t="shared" si="5430"/>
        <v>19851.2</v>
      </c>
      <c r="AY925" s="25">
        <f t="shared" si="5431"/>
        <v>19851.2</v>
      </c>
      <c r="AZ925" s="25">
        <f>AZ926+AZ931</f>
        <v>0</v>
      </c>
      <c r="BA925" s="25">
        <f t="shared" si="5432"/>
        <v>19948.2</v>
      </c>
      <c r="BB925" s="25">
        <f t="shared" si="5433"/>
        <v>19851.2</v>
      </c>
      <c r="BC925" s="25">
        <f t="shared" si="5434"/>
        <v>19851.2</v>
      </c>
      <c r="BD925" s="25">
        <f t="shared" ref="BD925:BN925" si="5787">BD926+BD931</f>
        <v>0</v>
      </c>
      <c r="BE925" s="25">
        <f t="shared" si="5787"/>
        <v>0</v>
      </c>
      <c r="BF925" s="25">
        <f t="shared" si="5787"/>
        <v>0</v>
      </c>
      <c r="BG925" s="25">
        <f t="shared" si="5787"/>
        <v>0</v>
      </c>
      <c r="BH925" s="25">
        <f t="shared" si="5787"/>
        <v>0</v>
      </c>
      <c r="BI925" s="25">
        <f t="shared" si="5787"/>
        <v>0</v>
      </c>
      <c r="BJ925" s="25">
        <f t="shared" si="5787"/>
        <v>0</v>
      </c>
      <c r="BK925" s="25">
        <f t="shared" si="5787"/>
        <v>0</v>
      </c>
      <c r="BL925" s="25">
        <f t="shared" si="5787"/>
        <v>0</v>
      </c>
      <c r="BM925" s="25">
        <f t="shared" si="5787"/>
        <v>0</v>
      </c>
      <c r="BN925" s="25">
        <f t="shared" si="5787"/>
        <v>0</v>
      </c>
      <c r="BO925" s="25">
        <f t="shared" si="5435"/>
        <v>19948.2</v>
      </c>
      <c r="BP925" s="25">
        <f t="shared" si="5436"/>
        <v>19851.2</v>
      </c>
      <c r="BQ925" s="25">
        <f t="shared" si="5437"/>
        <v>19851.2</v>
      </c>
      <c r="BR925" s="25">
        <f>BR926+BR931</f>
        <v>0</v>
      </c>
      <c r="BS925" s="25">
        <f>BS926+BS931</f>
        <v>0</v>
      </c>
      <c r="BT925" s="25">
        <f>BT926+BT931</f>
        <v>0</v>
      </c>
      <c r="BU925" s="25">
        <f t="shared" si="5438"/>
        <v>19948.2</v>
      </c>
      <c r="BV925" s="25">
        <f t="shared" si="5439"/>
        <v>19851.2</v>
      </c>
      <c r="BW925" s="25">
        <f t="shared" si="5440"/>
        <v>19851.2</v>
      </c>
      <c r="BX925" s="25">
        <f t="shared" ref="BX925:CF925" si="5788">BX926+BX931</f>
        <v>0</v>
      </c>
      <c r="BY925" s="25">
        <f t="shared" si="5788"/>
        <v>0</v>
      </c>
      <c r="BZ925" s="25">
        <f t="shared" si="5788"/>
        <v>0</v>
      </c>
      <c r="CA925" s="25">
        <f t="shared" si="5788"/>
        <v>0</v>
      </c>
      <c r="CB925" s="25">
        <f t="shared" si="5788"/>
        <v>0</v>
      </c>
      <c r="CC925" s="25">
        <f t="shared" si="5788"/>
        <v>0</v>
      </c>
      <c r="CD925" s="25">
        <f t="shared" si="5788"/>
        <v>0</v>
      </c>
      <c r="CE925" s="25">
        <f t="shared" si="5788"/>
        <v>0</v>
      </c>
      <c r="CF925" s="25">
        <f t="shared" si="5788"/>
        <v>0</v>
      </c>
      <c r="CG925" s="25">
        <f t="shared" si="5441"/>
        <v>19948.2</v>
      </c>
      <c r="CH925" s="25">
        <f>CH926+CH931</f>
        <v>0</v>
      </c>
      <c r="CI925" s="83">
        <f t="shared" si="5768"/>
        <v>19948.2</v>
      </c>
      <c r="CJ925" s="25">
        <f t="shared" si="5442"/>
        <v>19851.2</v>
      </c>
      <c r="CK925" s="25">
        <f>CK926+CK931</f>
        <v>0</v>
      </c>
      <c r="CL925" s="83">
        <f t="shared" si="5769"/>
        <v>19851.2</v>
      </c>
      <c r="CM925" s="25">
        <f t="shared" si="5443"/>
        <v>19851.2</v>
      </c>
      <c r="CN925" s="25">
        <f>CN926+CN931</f>
        <v>0</v>
      </c>
      <c r="CO925" s="83">
        <f t="shared" si="5770"/>
        <v>19851.2</v>
      </c>
      <c r="CP925" s="25">
        <f>CP926+CP931</f>
        <v>0</v>
      </c>
      <c r="CQ925" s="26"/>
      <c r="CR925" s="26"/>
      <c r="CS925" s="22"/>
      <c r="CT925" s="22"/>
      <c r="CU925" s="22"/>
    </row>
    <row r="926" spans="1:99" ht="31.2" customHeight="1" x14ac:dyDescent="0.3">
      <c r="A926" s="76" t="s">
        <v>498</v>
      </c>
      <c r="B926" s="76" t="s">
        <v>127</v>
      </c>
      <c r="C926" s="76" t="s">
        <v>273</v>
      </c>
      <c r="D926" s="76" t="s">
        <v>72</v>
      </c>
      <c r="E926" s="88"/>
      <c r="F926" s="77" t="s">
        <v>73</v>
      </c>
      <c r="G926" s="14">
        <f t="shared" ref="G926:G943" si="5789">G927</f>
        <v>3910.7</v>
      </c>
      <c r="H926" s="14">
        <f t="shared" ref="H926:H943" si="5790">H927</f>
        <v>3910.7</v>
      </c>
      <c r="I926" s="14">
        <f t="shared" ref="I926:I943" si="5791">I927</f>
        <v>3910.7</v>
      </c>
      <c r="J926" s="14">
        <f t="shared" ref="J926:J943" si="5792">J927</f>
        <v>0</v>
      </c>
      <c r="K926" s="14">
        <f t="shared" ref="K926:K943" si="5793">K927</f>
        <v>0</v>
      </c>
      <c r="L926" s="14">
        <f t="shared" ref="L926:L943" si="5794">L927</f>
        <v>0</v>
      </c>
      <c r="M926" s="14">
        <f t="shared" si="5776"/>
        <v>3910.7</v>
      </c>
      <c r="N926" s="14">
        <f t="shared" si="5777"/>
        <v>3910.7</v>
      </c>
      <c r="O926" s="14">
        <f t="shared" si="5778"/>
        <v>3910.7</v>
      </c>
      <c r="P926" s="14">
        <f t="shared" ref="P926:P943" si="5795">P927</f>
        <v>0</v>
      </c>
      <c r="Q926" s="14">
        <f t="shared" ref="Q926:Q943" si="5796">Q927</f>
        <v>0</v>
      </c>
      <c r="R926" s="14">
        <f t="shared" ref="R926:R943" si="5797">R927</f>
        <v>0</v>
      </c>
      <c r="S926" s="14">
        <f t="shared" ref="S926:S943" si="5798">S927</f>
        <v>0</v>
      </c>
      <c r="T926" s="14">
        <f t="shared" ref="T926:T943" si="5799">T927</f>
        <v>0</v>
      </c>
      <c r="U926" s="14">
        <f t="shared" ref="U926:U943" si="5800">U927</f>
        <v>0</v>
      </c>
      <c r="V926" s="14">
        <f t="shared" ref="V926:V943" si="5801">V927</f>
        <v>0</v>
      </c>
      <c r="W926" s="14">
        <f t="shared" ref="W926:W943" si="5802">W927</f>
        <v>0</v>
      </c>
      <c r="X926" s="14">
        <f t="shared" ref="X926:X943" si="5803">X927</f>
        <v>0</v>
      </c>
      <c r="Y926" s="14">
        <f t="shared" si="5423"/>
        <v>3910.7</v>
      </c>
      <c r="Z926" s="14">
        <f t="shared" si="5424"/>
        <v>3910.7</v>
      </c>
      <c r="AA926" s="14">
        <f t="shared" si="5425"/>
        <v>3910.7</v>
      </c>
      <c r="AB926" s="14">
        <f t="shared" ref="AB926:AB929" si="5804">AB927</f>
        <v>0</v>
      </c>
      <c r="AC926" s="14">
        <f t="shared" ref="AC926:AC929" si="5805">AC927</f>
        <v>0</v>
      </c>
      <c r="AD926" s="14">
        <f t="shared" ref="AD926:AD929" si="5806">AD927</f>
        <v>0</v>
      </c>
      <c r="AE926" s="14">
        <f t="shared" si="5426"/>
        <v>3910.7</v>
      </c>
      <c r="AF926" s="14">
        <f t="shared" si="5427"/>
        <v>3910.7</v>
      </c>
      <c r="AG926" s="14">
        <f t="shared" si="5428"/>
        <v>3910.7</v>
      </c>
      <c r="AH926" s="14">
        <f t="shared" ref="AH926:AH929" si="5807">AH927</f>
        <v>0</v>
      </c>
      <c r="AI926" s="14">
        <f t="shared" ref="AI926:AI929" si="5808">AI927</f>
        <v>0</v>
      </c>
      <c r="AJ926" s="14">
        <f t="shared" ref="AJ926:AJ929" si="5809">AJ927</f>
        <v>0</v>
      </c>
      <c r="AK926" s="14">
        <f t="shared" ref="AK926:AK929" si="5810">AK927</f>
        <v>0</v>
      </c>
      <c r="AL926" s="14">
        <f t="shared" ref="AL926:AL929" si="5811">AL927</f>
        <v>0</v>
      </c>
      <c r="AM926" s="14">
        <f t="shared" ref="AM926:AM929" si="5812">AM927</f>
        <v>0</v>
      </c>
      <c r="AN926" s="14">
        <f t="shared" ref="AN926:AN929" si="5813">AN927</f>
        <v>0</v>
      </c>
      <c r="AO926" s="14">
        <f t="shared" ref="AO926:AO929" si="5814">AO927</f>
        <v>0</v>
      </c>
      <c r="AP926" s="14">
        <f t="shared" ref="AP926:AP929" si="5815">AP927</f>
        <v>0</v>
      </c>
      <c r="AQ926" s="14">
        <f t="shared" ref="AQ926:AQ929" si="5816">AQ927</f>
        <v>0</v>
      </c>
      <c r="AR926" s="14">
        <f t="shared" ref="AR926:AR929" si="5817">AR927</f>
        <v>0</v>
      </c>
      <c r="AS926" s="14">
        <f t="shared" ref="AS926:AS929" si="5818">AS927</f>
        <v>0</v>
      </c>
      <c r="AT926" s="14">
        <f t="shared" ref="AT926:AT929" si="5819">AT927</f>
        <v>0</v>
      </c>
      <c r="AU926" s="14">
        <f t="shared" ref="AU926:AU929" si="5820">AU927</f>
        <v>0</v>
      </c>
      <c r="AV926" s="14">
        <f t="shared" ref="AV926:AV929" si="5821">AV927</f>
        <v>0</v>
      </c>
      <c r="AW926" s="14">
        <f t="shared" si="5429"/>
        <v>3910.7</v>
      </c>
      <c r="AX926" s="14">
        <f t="shared" si="5430"/>
        <v>3910.7</v>
      </c>
      <c r="AY926" s="14">
        <f t="shared" si="5431"/>
        <v>3910.7</v>
      </c>
      <c r="AZ926" s="14">
        <f t="shared" ref="AZ926:AZ929" si="5822">AZ927</f>
        <v>0</v>
      </c>
      <c r="BA926" s="14">
        <f t="shared" si="5432"/>
        <v>3910.7</v>
      </c>
      <c r="BB926" s="14">
        <f t="shared" si="5433"/>
        <v>3910.7</v>
      </c>
      <c r="BC926" s="14">
        <f t="shared" si="5434"/>
        <v>3910.7</v>
      </c>
      <c r="BD926" s="14">
        <f t="shared" ref="BD926:BD929" si="5823">BD927</f>
        <v>0</v>
      </c>
      <c r="BE926" s="14">
        <f t="shared" ref="BE926:BE929" si="5824">BE927</f>
        <v>0</v>
      </c>
      <c r="BF926" s="14">
        <f t="shared" ref="BF926:BF929" si="5825">BF927</f>
        <v>0</v>
      </c>
      <c r="BG926" s="14">
        <f t="shared" ref="BG926:BG929" si="5826">BG927</f>
        <v>0</v>
      </c>
      <c r="BH926" s="14">
        <f t="shared" ref="BH926:BH929" si="5827">BH927</f>
        <v>0</v>
      </c>
      <c r="BI926" s="14">
        <f t="shared" ref="BI926:BI929" si="5828">BI927</f>
        <v>0</v>
      </c>
      <c r="BJ926" s="14">
        <f t="shared" ref="BJ926:BJ929" si="5829">BJ927</f>
        <v>0</v>
      </c>
      <c r="BK926" s="14">
        <f t="shared" ref="BK926:BK929" si="5830">BK927</f>
        <v>0</v>
      </c>
      <c r="BL926" s="14">
        <f t="shared" ref="BL926:BL929" si="5831">BL927</f>
        <v>0</v>
      </c>
      <c r="BM926" s="14">
        <f t="shared" ref="BM926:BM929" si="5832">BM927</f>
        <v>0</v>
      </c>
      <c r="BN926" s="14">
        <f t="shared" ref="BN926:BN929" si="5833">BN927</f>
        <v>0</v>
      </c>
      <c r="BO926" s="14">
        <f t="shared" si="5435"/>
        <v>3910.7</v>
      </c>
      <c r="BP926" s="14">
        <f t="shared" si="5436"/>
        <v>3910.7</v>
      </c>
      <c r="BQ926" s="14">
        <f t="shared" si="5437"/>
        <v>3910.7</v>
      </c>
      <c r="BR926" s="14">
        <f t="shared" ref="BR926:BR929" si="5834">BR927</f>
        <v>0</v>
      </c>
      <c r="BS926" s="14">
        <f t="shared" ref="BS926:BS929" si="5835">BS927</f>
        <v>0</v>
      </c>
      <c r="BT926" s="14">
        <f t="shared" ref="BT926:BT929" si="5836">BT927</f>
        <v>0</v>
      </c>
      <c r="BU926" s="14">
        <f t="shared" si="5438"/>
        <v>3910.7</v>
      </c>
      <c r="BV926" s="14">
        <f t="shared" si="5439"/>
        <v>3910.7</v>
      </c>
      <c r="BW926" s="14">
        <f t="shared" si="5440"/>
        <v>3910.7</v>
      </c>
      <c r="BX926" s="14">
        <f t="shared" ref="BX926:BX929" si="5837">BX927</f>
        <v>0</v>
      </c>
      <c r="BY926" s="14">
        <f t="shared" ref="BY926:BY929" si="5838">BY927</f>
        <v>0</v>
      </c>
      <c r="BZ926" s="14">
        <f t="shared" ref="BZ926:BZ929" si="5839">BZ927</f>
        <v>0</v>
      </c>
      <c r="CA926" s="14">
        <f t="shared" ref="CA926:CA929" si="5840">CA927</f>
        <v>0</v>
      </c>
      <c r="CB926" s="14">
        <f t="shared" ref="CB926:CB929" si="5841">CB927</f>
        <v>0</v>
      </c>
      <c r="CC926" s="14">
        <f t="shared" ref="CC926:CC929" si="5842">CC927</f>
        <v>0</v>
      </c>
      <c r="CD926" s="14">
        <f t="shared" ref="CD926:CD929" si="5843">CD927</f>
        <v>0</v>
      </c>
      <c r="CE926" s="14">
        <f t="shared" ref="CE926:CE929" si="5844">CE927</f>
        <v>0</v>
      </c>
      <c r="CF926" s="14">
        <f t="shared" ref="CF926:CF929" si="5845">CF927</f>
        <v>0</v>
      </c>
      <c r="CG926" s="14">
        <f t="shared" si="5441"/>
        <v>3910.7</v>
      </c>
      <c r="CH926" s="14">
        <f t="shared" ref="CH926:CH929" si="5846">CH927</f>
        <v>0</v>
      </c>
      <c r="CI926" s="84">
        <f t="shared" si="5768"/>
        <v>3910.7</v>
      </c>
      <c r="CJ926" s="14">
        <f t="shared" si="5442"/>
        <v>3910.7</v>
      </c>
      <c r="CK926" s="52">
        <f t="shared" ref="CK926:CP929" si="5847">CK927</f>
        <v>0</v>
      </c>
      <c r="CL926" s="84">
        <f t="shared" si="5769"/>
        <v>3910.7</v>
      </c>
      <c r="CM926" s="14">
        <f t="shared" si="5443"/>
        <v>3910.7</v>
      </c>
      <c r="CN926" s="52">
        <f t="shared" si="5847"/>
        <v>0</v>
      </c>
      <c r="CO926" s="84">
        <f t="shared" si="5770"/>
        <v>3910.7</v>
      </c>
      <c r="CP926" s="14">
        <f t="shared" si="5847"/>
        <v>0</v>
      </c>
      <c r="CQ926" s="29"/>
      <c r="CR926" s="29"/>
      <c r="CT926" s="1"/>
    </row>
    <row r="927" spans="1:99" s="1" customFormat="1" ht="15.6" hidden="1" customHeight="1" x14ac:dyDescent="0.3">
      <c r="A927" s="27" t="s">
        <v>498</v>
      </c>
      <c r="B927" s="27" t="s">
        <v>127</v>
      </c>
      <c r="C927" s="27" t="s">
        <v>273</v>
      </c>
      <c r="D927" s="27" t="s">
        <v>74</v>
      </c>
      <c r="E927" s="30"/>
      <c r="F927" s="28" t="s">
        <v>41</v>
      </c>
      <c r="G927" s="14">
        <f t="shared" si="5789"/>
        <v>3910.7</v>
      </c>
      <c r="H927" s="14">
        <f t="shared" si="5790"/>
        <v>3910.7</v>
      </c>
      <c r="I927" s="14">
        <f t="shared" si="5791"/>
        <v>3910.7</v>
      </c>
      <c r="J927" s="14">
        <f t="shared" si="5792"/>
        <v>0</v>
      </c>
      <c r="K927" s="14">
        <f t="shared" si="5793"/>
        <v>0</v>
      </c>
      <c r="L927" s="14">
        <f t="shared" si="5794"/>
        <v>0</v>
      </c>
      <c r="M927" s="14">
        <f t="shared" si="5776"/>
        <v>3910.7</v>
      </c>
      <c r="N927" s="14">
        <f t="shared" si="5777"/>
        <v>3910.7</v>
      </c>
      <c r="O927" s="14">
        <f t="shared" si="5778"/>
        <v>3910.7</v>
      </c>
      <c r="P927" s="14">
        <f t="shared" si="5795"/>
        <v>0</v>
      </c>
      <c r="Q927" s="14">
        <f t="shared" si="5796"/>
        <v>0</v>
      </c>
      <c r="R927" s="14">
        <f t="shared" si="5797"/>
        <v>0</v>
      </c>
      <c r="S927" s="14">
        <f t="shared" si="5798"/>
        <v>0</v>
      </c>
      <c r="T927" s="14">
        <f t="shared" si="5799"/>
        <v>0</v>
      </c>
      <c r="U927" s="14">
        <f t="shared" si="5800"/>
        <v>0</v>
      </c>
      <c r="V927" s="14">
        <f t="shared" si="5801"/>
        <v>0</v>
      </c>
      <c r="W927" s="14">
        <f t="shared" si="5802"/>
        <v>0</v>
      </c>
      <c r="X927" s="14">
        <f t="shared" si="5803"/>
        <v>0</v>
      </c>
      <c r="Y927" s="14">
        <f t="shared" si="5423"/>
        <v>3910.7</v>
      </c>
      <c r="Z927" s="14">
        <f t="shared" si="5424"/>
        <v>3910.7</v>
      </c>
      <c r="AA927" s="14">
        <f t="shared" si="5425"/>
        <v>3910.7</v>
      </c>
      <c r="AB927" s="14">
        <f t="shared" si="5804"/>
        <v>0</v>
      </c>
      <c r="AC927" s="14">
        <f t="shared" si="5805"/>
        <v>0</v>
      </c>
      <c r="AD927" s="14">
        <f t="shared" si="5806"/>
        <v>0</v>
      </c>
      <c r="AE927" s="14">
        <f t="shared" si="5426"/>
        <v>3910.7</v>
      </c>
      <c r="AF927" s="14">
        <f t="shared" si="5427"/>
        <v>3910.7</v>
      </c>
      <c r="AG927" s="14">
        <f t="shared" si="5428"/>
        <v>3910.7</v>
      </c>
      <c r="AH927" s="14">
        <f t="shared" si="5807"/>
        <v>0</v>
      </c>
      <c r="AI927" s="14">
        <f t="shared" si="5808"/>
        <v>0</v>
      </c>
      <c r="AJ927" s="14">
        <f t="shared" si="5809"/>
        <v>0</v>
      </c>
      <c r="AK927" s="14">
        <f t="shared" si="5810"/>
        <v>0</v>
      </c>
      <c r="AL927" s="14">
        <f t="shared" si="5811"/>
        <v>0</v>
      </c>
      <c r="AM927" s="14">
        <f t="shared" si="5812"/>
        <v>0</v>
      </c>
      <c r="AN927" s="14">
        <f t="shared" si="5813"/>
        <v>0</v>
      </c>
      <c r="AO927" s="14">
        <f t="shared" si="5814"/>
        <v>0</v>
      </c>
      <c r="AP927" s="14">
        <f t="shared" si="5815"/>
        <v>0</v>
      </c>
      <c r="AQ927" s="14">
        <f t="shared" si="5816"/>
        <v>0</v>
      </c>
      <c r="AR927" s="14">
        <f t="shared" si="5817"/>
        <v>0</v>
      </c>
      <c r="AS927" s="14">
        <f t="shared" si="5818"/>
        <v>0</v>
      </c>
      <c r="AT927" s="14">
        <f t="shared" si="5819"/>
        <v>0</v>
      </c>
      <c r="AU927" s="14">
        <f t="shared" si="5820"/>
        <v>0</v>
      </c>
      <c r="AV927" s="14">
        <f t="shared" si="5821"/>
        <v>0</v>
      </c>
      <c r="AW927" s="14">
        <f t="shared" si="5429"/>
        <v>3910.7</v>
      </c>
      <c r="AX927" s="14">
        <f t="shared" si="5430"/>
        <v>3910.7</v>
      </c>
      <c r="AY927" s="14">
        <f t="shared" si="5431"/>
        <v>3910.7</v>
      </c>
      <c r="AZ927" s="14">
        <f t="shared" si="5822"/>
        <v>0</v>
      </c>
      <c r="BA927" s="14">
        <f t="shared" si="5432"/>
        <v>3910.7</v>
      </c>
      <c r="BB927" s="14">
        <f t="shared" si="5433"/>
        <v>3910.7</v>
      </c>
      <c r="BC927" s="14">
        <f t="shared" si="5434"/>
        <v>3910.7</v>
      </c>
      <c r="BD927" s="14">
        <f t="shared" si="5823"/>
        <v>0</v>
      </c>
      <c r="BE927" s="14">
        <f t="shared" si="5824"/>
        <v>0</v>
      </c>
      <c r="BF927" s="14">
        <f t="shared" si="5825"/>
        <v>0</v>
      </c>
      <c r="BG927" s="14">
        <f t="shared" si="5826"/>
        <v>0</v>
      </c>
      <c r="BH927" s="14">
        <f t="shared" si="5827"/>
        <v>0</v>
      </c>
      <c r="BI927" s="14">
        <f t="shared" si="5828"/>
        <v>0</v>
      </c>
      <c r="BJ927" s="14">
        <f t="shared" si="5829"/>
        <v>0</v>
      </c>
      <c r="BK927" s="14">
        <f t="shared" si="5830"/>
        <v>0</v>
      </c>
      <c r="BL927" s="14">
        <f t="shared" si="5831"/>
        <v>0</v>
      </c>
      <c r="BM927" s="14">
        <f t="shared" si="5832"/>
        <v>0</v>
      </c>
      <c r="BN927" s="14">
        <f t="shared" si="5833"/>
        <v>0</v>
      </c>
      <c r="BO927" s="14">
        <f t="shared" si="5435"/>
        <v>3910.7</v>
      </c>
      <c r="BP927" s="14">
        <f t="shared" si="5436"/>
        <v>3910.7</v>
      </c>
      <c r="BQ927" s="14">
        <f t="shared" si="5437"/>
        <v>3910.7</v>
      </c>
      <c r="BR927" s="14">
        <f t="shared" si="5834"/>
        <v>0</v>
      </c>
      <c r="BS927" s="14">
        <f t="shared" si="5835"/>
        <v>0</v>
      </c>
      <c r="BT927" s="14">
        <f t="shared" si="5836"/>
        <v>0</v>
      </c>
      <c r="BU927" s="14">
        <f t="shared" si="5438"/>
        <v>3910.7</v>
      </c>
      <c r="BV927" s="14">
        <f t="shared" si="5439"/>
        <v>3910.7</v>
      </c>
      <c r="BW927" s="14">
        <f t="shared" si="5440"/>
        <v>3910.7</v>
      </c>
      <c r="BX927" s="14">
        <f t="shared" si="5837"/>
        <v>0</v>
      </c>
      <c r="BY927" s="14">
        <f t="shared" si="5838"/>
        <v>0</v>
      </c>
      <c r="BZ927" s="14">
        <f t="shared" si="5839"/>
        <v>0</v>
      </c>
      <c r="CA927" s="14">
        <f t="shared" si="5840"/>
        <v>0</v>
      </c>
      <c r="CB927" s="14">
        <f t="shared" si="5841"/>
        <v>0</v>
      </c>
      <c r="CC927" s="32">
        <f t="shared" si="5842"/>
        <v>0</v>
      </c>
      <c r="CD927" s="14">
        <f t="shared" si="5843"/>
        <v>0</v>
      </c>
      <c r="CE927" s="14">
        <f t="shared" si="5844"/>
        <v>0</v>
      </c>
      <c r="CF927" s="32">
        <f t="shared" si="5845"/>
        <v>0</v>
      </c>
      <c r="CG927" s="14">
        <f t="shared" si="5441"/>
        <v>3910.7</v>
      </c>
      <c r="CH927" s="14">
        <f t="shared" si="5846"/>
        <v>0</v>
      </c>
      <c r="CI927" s="14"/>
      <c r="CJ927" s="14">
        <f t="shared" si="5442"/>
        <v>3910.7</v>
      </c>
      <c r="CK927" s="52">
        <f t="shared" si="5847"/>
        <v>0</v>
      </c>
      <c r="CL927" s="52"/>
      <c r="CM927" s="14">
        <f t="shared" si="5443"/>
        <v>3910.7</v>
      </c>
      <c r="CN927" s="52">
        <f t="shared" si="5847"/>
        <v>0</v>
      </c>
      <c r="CO927" s="52"/>
      <c r="CP927" s="14">
        <f t="shared" si="5847"/>
        <v>0</v>
      </c>
      <c r="CQ927" s="29">
        <v>0</v>
      </c>
      <c r="CR927" s="29"/>
      <c r="CS927" s="1" t="s">
        <v>75</v>
      </c>
    </row>
    <row r="928" spans="1:99" ht="31.2" customHeight="1" x14ac:dyDescent="0.3">
      <c r="A928" s="76" t="s">
        <v>498</v>
      </c>
      <c r="B928" s="76" t="s">
        <v>127</v>
      </c>
      <c r="C928" s="76" t="s">
        <v>273</v>
      </c>
      <c r="D928" s="76" t="s">
        <v>457</v>
      </c>
      <c r="E928" s="88"/>
      <c r="F928" s="77" t="s">
        <v>458</v>
      </c>
      <c r="G928" s="14">
        <f t="shared" si="5789"/>
        <v>3910.7</v>
      </c>
      <c r="H928" s="14">
        <f t="shared" si="5790"/>
        <v>3910.7</v>
      </c>
      <c r="I928" s="14">
        <f t="shared" si="5791"/>
        <v>3910.7</v>
      </c>
      <c r="J928" s="14">
        <f t="shared" si="5792"/>
        <v>0</v>
      </c>
      <c r="K928" s="14">
        <f t="shared" si="5793"/>
        <v>0</v>
      </c>
      <c r="L928" s="14">
        <f t="shared" si="5794"/>
        <v>0</v>
      </c>
      <c r="M928" s="14">
        <f t="shared" si="5776"/>
        <v>3910.7</v>
      </c>
      <c r="N928" s="14">
        <f t="shared" si="5777"/>
        <v>3910.7</v>
      </c>
      <c r="O928" s="14">
        <f t="shared" si="5778"/>
        <v>3910.7</v>
      </c>
      <c r="P928" s="14">
        <f t="shared" si="5795"/>
        <v>0</v>
      </c>
      <c r="Q928" s="14">
        <f t="shared" si="5796"/>
        <v>0</v>
      </c>
      <c r="R928" s="14">
        <f t="shared" si="5797"/>
        <v>0</v>
      </c>
      <c r="S928" s="14">
        <f t="shared" si="5798"/>
        <v>0</v>
      </c>
      <c r="T928" s="14">
        <f t="shared" si="5799"/>
        <v>0</v>
      </c>
      <c r="U928" s="14">
        <f t="shared" si="5800"/>
        <v>0</v>
      </c>
      <c r="V928" s="14">
        <f t="shared" si="5801"/>
        <v>0</v>
      </c>
      <c r="W928" s="14">
        <f t="shared" si="5802"/>
        <v>0</v>
      </c>
      <c r="X928" s="14">
        <f t="shared" si="5803"/>
        <v>0</v>
      </c>
      <c r="Y928" s="14">
        <f t="shared" si="5423"/>
        <v>3910.7</v>
      </c>
      <c r="Z928" s="14">
        <f t="shared" si="5424"/>
        <v>3910.7</v>
      </c>
      <c r="AA928" s="14">
        <f t="shared" si="5425"/>
        <v>3910.7</v>
      </c>
      <c r="AB928" s="14">
        <f t="shared" si="5804"/>
        <v>0</v>
      </c>
      <c r="AC928" s="14">
        <f t="shared" si="5805"/>
        <v>0</v>
      </c>
      <c r="AD928" s="14">
        <f t="shared" si="5806"/>
        <v>0</v>
      </c>
      <c r="AE928" s="14">
        <f t="shared" si="5426"/>
        <v>3910.7</v>
      </c>
      <c r="AF928" s="14">
        <f t="shared" si="5427"/>
        <v>3910.7</v>
      </c>
      <c r="AG928" s="14">
        <f t="shared" si="5428"/>
        <v>3910.7</v>
      </c>
      <c r="AH928" s="14">
        <f t="shared" si="5807"/>
        <v>0</v>
      </c>
      <c r="AI928" s="14">
        <f t="shared" si="5808"/>
        <v>0</v>
      </c>
      <c r="AJ928" s="14">
        <f t="shared" si="5809"/>
        <v>0</v>
      </c>
      <c r="AK928" s="14">
        <f t="shared" si="5810"/>
        <v>0</v>
      </c>
      <c r="AL928" s="14">
        <f t="shared" si="5811"/>
        <v>0</v>
      </c>
      <c r="AM928" s="14">
        <f t="shared" si="5812"/>
        <v>0</v>
      </c>
      <c r="AN928" s="14">
        <f t="shared" si="5813"/>
        <v>0</v>
      </c>
      <c r="AO928" s="14">
        <f t="shared" si="5814"/>
        <v>0</v>
      </c>
      <c r="AP928" s="14">
        <f t="shared" si="5815"/>
        <v>0</v>
      </c>
      <c r="AQ928" s="14">
        <f t="shared" si="5816"/>
        <v>0</v>
      </c>
      <c r="AR928" s="14">
        <f t="shared" si="5817"/>
        <v>0</v>
      </c>
      <c r="AS928" s="14">
        <f t="shared" si="5818"/>
        <v>0</v>
      </c>
      <c r="AT928" s="14">
        <f t="shared" si="5819"/>
        <v>0</v>
      </c>
      <c r="AU928" s="14">
        <f t="shared" si="5820"/>
        <v>0</v>
      </c>
      <c r="AV928" s="14">
        <f t="shared" si="5821"/>
        <v>0</v>
      </c>
      <c r="AW928" s="14">
        <f t="shared" si="5429"/>
        <v>3910.7</v>
      </c>
      <c r="AX928" s="14">
        <f t="shared" si="5430"/>
        <v>3910.7</v>
      </c>
      <c r="AY928" s="14">
        <f t="shared" si="5431"/>
        <v>3910.7</v>
      </c>
      <c r="AZ928" s="14">
        <f t="shared" si="5822"/>
        <v>0</v>
      </c>
      <c r="BA928" s="14">
        <f t="shared" si="5432"/>
        <v>3910.7</v>
      </c>
      <c r="BB928" s="14">
        <f t="shared" si="5433"/>
        <v>3910.7</v>
      </c>
      <c r="BC928" s="14">
        <f t="shared" si="5434"/>
        <v>3910.7</v>
      </c>
      <c r="BD928" s="14">
        <f t="shared" si="5823"/>
        <v>0</v>
      </c>
      <c r="BE928" s="14">
        <f t="shared" si="5824"/>
        <v>0</v>
      </c>
      <c r="BF928" s="14">
        <f t="shared" si="5825"/>
        <v>0</v>
      </c>
      <c r="BG928" s="14">
        <f t="shared" si="5826"/>
        <v>0</v>
      </c>
      <c r="BH928" s="14">
        <f t="shared" si="5827"/>
        <v>0</v>
      </c>
      <c r="BI928" s="14">
        <f t="shared" si="5828"/>
        <v>0</v>
      </c>
      <c r="BJ928" s="14">
        <f t="shared" si="5829"/>
        <v>0</v>
      </c>
      <c r="BK928" s="14">
        <f t="shared" si="5830"/>
        <v>0</v>
      </c>
      <c r="BL928" s="14">
        <f t="shared" si="5831"/>
        <v>0</v>
      </c>
      <c r="BM928" s="14">
        <f t="shared" si="5832"/>
        <v>0</v>
      </c>
      <c r="BN928" s="14">
        <f t="shared" si="5833"/>
        <v>0</v>
      </c>
      <c r="BO928" s="14">
        <f t="shared" si="5435"/>
        <v>3910.7</v>
      </c>
      <c r="BP928" s="14">
        <f t="shared" si="5436"/>
        <v>3910.7</v>
      </c>
      <c r="BQ928" s="14">
        <f t="shared" si="5437"/>
        <v>3910.7</v>
      </c>
      <c r="BR928" s="14">
        <f t="shared" si="5834"/>
        <v>0</v>
      </c>
      <c r="BS928" s="14">
        <f t="shared" si="5835"/>
        <v>0</v>
      </c>
      <c r="BT928" s="14">
        <f t="shared" si="5836"/>
        <v>0</v>
      </c>
      <c r="BU928" s="14">
        <f t="shared" si="5438"/>
        <v>3910.7</v>
      </c>
      <c r="BV928" s="14">
        <f t="shared" si="5439"/>
        <v>3910.7</v>
      </c>
      <c r="BW928" s="14">
        <f t="shared" si="5440"/>
        <v>3910.7</v>
      </c>
      <c r="BX928" s="14">
        <f t="shared" si="5837"/>
        <v>0</v>
      </c>
      <c r="BY928" s="14">
        <f t="shared" si="5838"/>
        <v>0</v>
      </c>
      <c r="BZ928" s="14">
        <f t="shared" si="5839"/>
        <v>0</v>
      </c>
      <c r="CA928" s="14">
        <f t="shared" si="5840"/>
        <v>0</v>
      </c>
      <c r="CB928" s="14">
        <f t="shared" si="5841"/>
        <v>0</v>
      </c>
      <c r="CC928" s="14">
        <f t="shared" si="5842"/>
        <v>0</v>
      </c>
      <c r="CD928" s="14">
        <f t="shared" si="5843"/>
        <v>0</v>
      </c>
      <c r="CE928" s="14">
        <f t="shared" si="5844"/>
        <v>0</v>
      </c>
      <c r="CF928" s="14">
        <f t="shared" si="5845"/>
        <v>0</v>
      </c>
      <c r="CG928" s="14">
        <f t="shared" si="5441"/>
        <v>3910.7</v>
      </c>
      <c r="CH928" s="14">
        <f t="shared" si="5846"/>
        <v>0</v>
      </c>
      <c r="CI928" s="84">
        <f t="shared" ref="CI928:CI941" si="5848">CG928+CH928</f>
        <v>3910.7</v>
      </c>
      <c r="CJ928" s="14">
        <f t="shared" si="5442"/>
        <v>3910.7</v>
      </c>
      <c r="CK928" s="52">
        <f t="shared" si="5847"/>
        <v>0</v>
      </c>
      <c r="CL928" s="84">
        <f t="shared" ref="CL928:CL941" si="5849">CJ928+CK928</f>
        <v>3910.7</v>
      </c>
      <c r="CM928" s="14">
        <f t="shared" si="5443"/>
        <v>3910.7</v>
      </c>
      <c r="CN928" s="52">
        <f t="shared" si="5847"/>
        <v>0</v>
      </c>
      <c r="CO928" s="84">
        <f t="shared" ref="CO928:CO941" si="5850">CM928+CN928</f>
        <v>3910.7</v>
      </c>
      <c r="CP928" s="14">
        <f t="shared" si="5847"/>
        <v>0</v>
      </c>
      <c r="CQ928" s="29"/>
      <c r="CR928" s="29"/>
      <c r="CT928" s="1"/>
    </row>
    <row r="929" spans="1:99" ht="31.2" customHeight="1" x14ac:dyDescent="0.3">
      <c r="A929" s="76" t="s">
        <v>498</v>
      </c>
      <c r="B929" s="76" t="s">
        <v>127</v>
      </c>
      <c r="C929" s="76" t="s">
        <v>273</v>
      </c>
      <c r="D929" s="76" t="s">
        <v>459</v>
      </c>
      <c r="E929" s="88"/>
      <c r="F929" s="77" t="s">
        <v>460</v>
      </c>
      <c r="G929" s="14">
        <f t="shared" si="5789"/>
        <v>3910.7</v>
      </c>
      <c r="H929" s="14">
        <f t="shared" si="5790"/>
        <v>3910.7</v>
      </c>
      <c r="I929" s="14">
        <f t="shared" si="5791"/>
        <v>3910.7</v>
      </c>
      <c r="J929" s="14">
        <f t="shared" si="5792"/>
        <v>0</v>
      </c>
      <c r="K929" s="14">
        <f t="shared" si="5793"/>
        <v>0</v>
      </c>
      <c r="L929" s="14">
        <f t="shared" si="5794"/>
        <v>0</v>
      </c>
      <c r="M929" s="14">
        <f t="shared" si="5776"/>
        <v>3910.7</v>
      </c>
      <c r="N929" s="14">
        <f t="shared" si="5777"/>
        <v>3910.7</v>
      </c>
      <c r="O929" s="14">
        <f t="shared" si="5778"/>
        <v>3910.7</v>
      </c>
      <c r="P929" s="14">
        <f t="shared" si="5795"/>
        <v>0</v>
      </c>
      <c r="Q929" s="14">
        <f t="shared" si="5796"/>
        <v>0</v>
      </c>
      <c r="R929" s="14">
        <f t="shared" si="5797"/>
        <v>0</v>
      </c>
      <c r="S929" s="14">
        <f t="shared" si="5798"/>
        <v>0</v>
      </c>
      <c r="T929" s="14">
        <f t="shared" si="5799"/>
        <v>0</v>
      </c>
      <c r="U929" s="14">
        <f t="shared" si="5800"/>
        <v>0</v>
      </c>
      <c r="V929" s="14">
        <f t="shared" si="5801"/>
        <v>0</v>
      </c>
      <c r="W929" s="14">
        <f t="shared" si="5802"/>
        <v>0</v>
      </c>
      <c r="X929" s="14">
        <f t="shared" si="5803"/>
        <v>0</v>
      </c>
      <c r="Y929" s="14">
        <f t="shared" si="5423"/>
        <v>3910.7</v>
      </c>
      <c r="Z929" s="14">
        <f t="shared" si="5424"/>
        <v>3910.7</v>
      </c>
      <c r="AA929" s="14">
        <f t="shared" si="5425"/>
        <v>3910.7</v>
      </c>
      <c r="AB929" s="14">
        <f t="shared" si="5804"/>
        <v>0</v>
      </c>
      <c r="AC929" s="14">
        <f t="shared" si="5805"/>
        <v>0</v>
      </c>
      <c r="AD929" s="14">
        <f t="shared" si="5806"/>
        <v>0</v>
      </c>
      <c r="AE929" s="14">
        <f t="shared" si="5426"/>
        <v>3910.7</v>
      </c>
      <c r="AF929" s="14">
        <f t="shared" si="5427"/>
        <v>3910.7</v>
      </c>
      <c r="AG929" s="14">
        <f t="shared" si="5428"/>
        <v>3910.7</v>
      </c>
      <c r="AH929" s="14">
        <f t="shared" si="5807"/>
        <v>0</v>
      </c>
      <c r="AI929" s="14">
        <f t="shared" si="5808"/>
        <v>0</v>
      </c>
      <c r="AJ929" s="14">
        <f t="shared" si="5809"/>
        <v>0</v>
      </c>
      <c r="AK929" s="14">
        <f t="shared" si="5810"/>
        <v>0</v>
      </c>
      <c r="AL929" s="14">
        <f t="shared" si="5811"/>
        <v>0</v>
      </c>
      <c r="AM929" s="14">
        <f t="shared" si="5812"/>
        <v>0</v>
      </c>
      <c r="AN929" s="14">
        <f t="shared" si="5813"/>
        <v>0</v>
      </c>
      <c r="AO929" s="14">
        <f t="shared" si="5814"/>
        <v>0</v>
      </c>
      <c r="AP929" s="14">
        <f t="shared" si="5815"/>
        <v>0</v>
      </c>
      <c r="AQ929" s="14">
        <f t="shared" si="5816"/>
        <v>0</v>
      </c>
      <c r="AR929" s="14">
        <f t="shared" si="5817"/>
        <v>0</v>
      </c>
      <c r="AS929" s="14">
        <f t="shared" si="5818"/>
        <v>0</v>
      </c>
      <c r="AT929" s="14">
        <f t="shared" si="5819"/>
        <v>0</v>
      </c>
      <c r="AU929" s="14">
        <f t="shared" si="5820"/>
        <v>0</v>
      </c>
      <c r="AV929" s="14">
        <f t="shared" si="5821"/>
        <v>0</v>
      </c>
      <c r="AW929" s="14">
        <f t="shared" si="5429"/>
        <v>3910.7</v>
      </c>
      <c r="AX929" s="14">
        <f t="shared" si="5430"/>
        <v>3910.7</v>
      </c>
      <c r="AY929" s="14">
        <f t="shared" si="5431"/>
        <v>3910.7</v>
      </c>
      <c r="AZ929" s="14">
        <f t="shared" si="5822"/>
        <v>0</v>
      </c>
      <c r="BA929" s="14">
        <f t="shared" si="5432"/>
        <v>3910.7</v>
      </c>
      <c r="BB929" s="14">
        <f t="shared" si="5433"/>
        <v>3910.7</v>
      </c>
      <c r="BC929" s="14">
        <f t="shared" si="5434"/>
        <v>3910.7</v>
      </c>
      <c r="BD929" s="14">
        <f t="shared" si="5823"/>
        <v>0</v>
      </c>
      <c r="BE929" s="14">
        <f t="shared" si="5824"/>
        <v>0</v>
      </c>
      <c r="BF929" s="14">
        <f t="shared" si="5825"/>
        <v>0</v>
      </c>
      <c r="BG929" s="14">
        <f t="shared" si="5826"/>
        <v>0</v>
      </c>
      <c r="BH929" s="14">
        <f t="shared" si="5827"/>
        <v>0</v>
      </c>
      <c r="BI929" s="14">
        <f t="shared" si="5828"/>
        <v>0</v>
      </c>
      <c r="BJ929" s="14">
        <f t="shared" si="5829"/>
        <v>0</v>
      </c>
      <c r="BK929" s="14">
        <f t="shared" si="5830"/>
        <v>0</v>
      </c>
      <c r="BL929" s="14">
        <f t="shared" si="5831"/>
        <v>0</v>
      </c>
      <c r="BM929" s="14">
        <f t="shared" si="5832"/>
        <v>0</v>
      </c>
      <c r="BN929" s="14">
        <f t="shared" si="5833"/>
        <v>0</v>
      </c>
      <c r="BO929" s="14">
        <f t="shared" si="5435"/>
        <v>3910.7</v>
      </c>
      <c r="BP929" s="14">
        <f t="shared" si="5436"/>
        <v>3910.7</v>
      </c>
      <c r="BQ929" s="14">
        <f t="shared" si="5437"/>
        <v>3910.7</v>
      </c>
      <c r="BR929" s="14">
        <f t="shared" si="5834"/>
        <v>0</v>
      </c>
      <c r="BS929" s="14">
        <f t="shared" si="5835"/>
        <v>0</v>
      </c>
      <c r="BT929" s="14">
        <f t="shared" si="5836"/>
        <v>0</v>
      </c>
      <c r="BU929" s="14">
        <f t="shared" si="5438"/>
        <v>3910.7</v>
      </c>
      <c r="BV929" s="14">
        <f t="shared" si="5439"/>
        <v>3910.7</v>
      </c>
      <c r="BW929" s="14">
        <f t="shared" si="5440"/>
        <v>3910.7</v>
      </c>
      <c r="BX929" s="14">
        <f t="shared" si="5837"/>
        <v>0</v>
      </c>
      <c r="BY929" s="14">
        <f t="shared" si="5838"/>
        <v>0</v>
      </c>
      <c r="BZ929" s="14">
        <f t="shared" si="5839"/>
        <v>0</v>
      </c>
      <c r="CA929" s="14">
        <f t="shared" si="5840"/>
        <v>0</v>
      </c>
      <c r="CB929" s="14">
        <f t="shared" si="5841"/>
        <v>0</v>
      </c>
      <c r="CC929" s="14">
        <f t="shared" si="5842"/>
        <v>0</v>
      </c>
      <c r="CD929" s="14">
        <f t="shared" si="5843"/>
        <v>0</v>
      </c>
      <c r="CE929" s="14">
        <f t="shared" si="5844"/>
        <v>0</v>
      </c>
      <c r="CF929" s="14">
        <f t="shared" si="5845"/>
        <v>0</v>
      </c>
      <c r="CG929" s="14">
        <f t="shared" si="5441"/>
        <v>3910.7</v>
      </c>
      <c r="CH929" s="14">
        <f t="shared" si="5846"/>
        <v>0</v>
      </c>
      <c r="CI929" s="84">
        <f t="shared" si="5848"/>
        <v>3910.7</v>
      </c>
      <c r="CJ929" s="14">
        <f t="shared" si="5442"/>
        <v>3910.7</v>
      </c>
      <c r="CK929" s="52">
        <f t="shared" si="5847"/>
        <v>0</v>
      </c>
      <c r="CL929" s="84">
        <f t="shared" si="5849"/>
        <v>3910.7</v>
      </c>
      <c r="CM929" s="14">
        <f t="shared" si="5443"/>
        <v>3910.7</v>
      </c>
      <c r="CN929" s="52">
        <f t="shared" si="5847"/>
        <v>0</v>
      </c>
      <c r="CO929" s="84">
        <f t="shared" si="5850"/>
        <v>3910.7</v>
      </c>
      <c r="CP929" s="14">
        <f t="shared" si="5847"/>
        <v>0</v>
      </c>
      <c r="CQ929" s="29"/>
      <c r="CR929" s="29"/>
      <c r="CT929" s="1"/>
    </row>
    <row r="930" spans="1:99" ht="31.2" customHeight="1" x14ac:dyDescent="0.3">
      <c r="A930" s="76" t="s">
        <v>498</v>
      </c>
      <c r="B930" s="76" t="s">
        <v>127</v>
      </c>
      <c r="C930" s="76" t="s">
        <v>273</v>
      </c>
      <c r="D930" s="76" t="s">
        <v>459</v>
      </c>
      <c r="E930" s="76" t="s">
        <v>46</v>
      </c>
      <c r="F930" s="77" t="s">
        <v>47</v>
      </c>
      <c r="G930" s="14">
        <v>3910.7</v>
      </c>
      <c r="H930" s="14">
        <v>3910.7</v>
      </c>
      <c r="I930" s="14">
        <v>3910.7</v>
      </c>
      <c r="J930" s="14"/>
      <c r="K930" s="14"/>
      <c r="L930" s="14"/>
      <c r="M930" s="14">
        <f t="shared" si="5776"/>
        <v>3910.7</v>
      </c>
      <c r="N930" s="14">
        <f t="shared" si="5777"/>
        <v>3910.7</v>
      </c>
      <c r="O930" s="14">
        <f t="shared" si="5778"/>
        <v>3910.7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>
        <f t="shared" si="5423"/>
        <v>3910.7</v>
      </c>
      <c r="Z930" s="14">
        <f t="shared" si="5424"/>
        <v>3910.7</v>
      </c>
      <c r="AA930" s="14">
        <f t="shared" si="5425"/>
        <v>3910.7</v>
      </c>
      <c r="AB930" s="14"/>
      <c r="AC930" s="14"/>
      <c r="AD930" s="14"/>
      <c r="AE930" s="14">
        <f t="shared" si="5426"/>
        <v>3910.7</v>
      </c>
      <c r="AF930" s="14">
        <f t="shared" si="5427"/>
        <v>3910.7</v>
      </c>
      <c r="AG930" s="14">
        <f t="shared" si="5428"/>
        <v>3910.7</v>
      </c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>
        <f t="shared" si="5429"/>
        <v>3910.7</v>
      </c>
      <c r="AX930" s="14">
        <f t="shared" si="5430"/>
        <v>3910.7</v>
      </c>
      <c r="AY930" s="14">
        <f t="shared" si="5431"/>
        <v>3910.7</v>
      </c>
      <c r="AZ930" s="14"/>
      <c r="BA930" s="14">
        <f t="shared" si="5432"/>
        <v>3910.7</v>
      </c>
      <c r="BB930" s="14">
        <f t="shared" si="5433"/>
        <v>3910.7</v>
      </c>
      <c r="BC930" s="14">
        <f t="shared" si="5434"/>
        <v>3910.7</v>
      </c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>
        <f t="shared" si="5435"/>
        <v>3910.7</v>
      </c>
      <c r="BP930" s="14">
        <f t="shared" si="5436"/>
        <v>3910.7</v>
      </c>
      <c r="BQ930" s="14">
        <f t="shared" si="5437"/>
        <v>3910.7</v>
      </c>
      <c r="BR930" s="14"/>
      <c r="BS930" s="14"/>
      <c r="BT930" s="14"/>
      <c r="BU930" s="14">
        <f t="shared" si="5438"/>
        <v>3910.7</v>
      </c>
      <c r="BV930" s="14">
        <f t="shared" si="5439"/>
        <v>3910.7</v>
      </c>
      <c r="BW930" s="14">
        <f t="shared" si="5440"/>
        <v>3910.7</v>
      </c>
      <c r="BX930" s="14"/>
      <c r="BY930" s="14"/>
      <c r="BZ930" s="14"/>
      <c r="CA930" s="14"/>
      <c r="CB930" s="14"/>
      <c r="CC930" s="14"/>
      <c r="CD930" s="14"/>
      <c r="CE930" s="14"/>
      <c r="CF930" s="14"/>
      <c r="CG930" s="14">
        <f t="shared" si="5441"/>
        <v>3910.7</v>
      </c>
      <c r="CH930" s="14"/>
      <c r="CI930" s="84">
        <f t="shared" si="5848"/>
        <v>3910.7</v>
      </c>
      <c r="CJ930" s="14">
        <f t="shared" si="5442"/>
        <v>3910.7</v>
      </c>
      <c r="CK930" s="52"/>
      <c r="CL930" s="84">
        <f t="shared" si="5849"/>
        <v>3910.7</v>
      </c>
      <c r="CM930" s="14">
        <f t="shared" si="5443"/>
        <v>3910.7</v>
      </c>
      <c r="CN930" s="52"/>
      <c r="CO930" s="84">
        <f t="shared" si="5850"/>
        <v>3910.7</v>
      </c>
      <c r="CP930" s="14"/>
      <c r="CQ930" s="29"/>
      <c r="CR930" s="29"/>
      <c r="CT930" s="1"/>
    </row>
    <row r="931" spans="1:99" ht="31.2" customHeight="1" x14ac:dyDescent="0.3">
      <c r="A931" s="76" t="s">
        <v>498</v>
      </c>
      <c r="B931" s="76" t="s">
        <v>127</v>
      </c>
      <c r="C931" s="76" t="s">
        <v>273</v>
      </c>
      <c r="D931" s="76" t="s">
        <v>461</v>
      </c>
      <c r="E931" s="88"/>
      <c r="F931" s="77" t="s">
        <v>462</v>
      </c>
      <c r="G931" s="14">
        <f t="shared" si="5789"/>
        <v>15940.5</v>
      </c>
      <c r="H931" s="14">
        <f t="shared" si="5790"/>
        <v>15940.5</v>
      </c>
      <c r="I931" s="14">
        <f t="shared" si="5791"/>
        <v>15940.5</v>
      </c>
      <c r="J931" s="14">
        <f t="shared" si="5792"/>
        <v>0</v>
      </c>
      <c r="K931" s="14">
        <f t="shared" si="5793"/>
        <v>0</v>
      </c>
      <c r="L931" s="14">
        <f t="shared" si="5794"/>
        <v>0</v>
      </c>
      <c r="M931" s="14">
        <f t="shared" si="5776"/>
        <v>15940.5</v>
      </c>
      <c r="N931" s="14">
        <f t="shared" si="5777"/>
        <v>15940.5</v>
      </c>
      <c r="O931" s="14">
        <f t="shared" si="5778"/>
        <v>15940.5</v>
      </c>
      <c r="P931" s="14">
        <f t="shared" ref="P931:X931" si="5851">P932+P936</f>
        <v>0</v>
      </c>
      <c r="Q931" s="14">
        <f t="shared" si="5851"/>
        <v>0</v>
      </c>
      <c r="R931" s="14">
        <f t="shared" si="5851"/>
        <v>0</v>
      </c>
      <c r="S931" s="14">
        <f t="shared" si="5851"/>
        <v>97</v>
      </c>
      <c r="T931" s="14">
        <f t="shared" si="5851"/>
        <v>0</v>
      </c>
      <c r="U931" s="14">
        <f t="shared" si="5851"/>
        <v>0</v>
      </c>
      <c r="V931" s="14">
        <f t="shared" si="5851"/>
        <v>0</v>
      </c>
      <c r="W931" s="14">
        <f t="shared" si="5851"/>
        <v>0</v>
      </c>
      <c r="X931" s="14">
        <f t="shared" si="5851"/>
        <v>0</v>
      </c>
      <c r="Y931" s="14">
        <f t="shared" si="5423"/>
        <v>16037.5</v>
      </c>
      <c r="Z931" s="14">
        <f t="shared" si="5424"/>
        <v>15940.5</v>
      </c>
      <c r="AA931" s="14">
        <f t="shared" si="5425"/>
        <v>15940.5</v>
      </c>
      <c r="AB931" s="14">
        <f>AB932+AB936</f>
        <v>0</v>
      </c>
      <c r="AC931" s="14">
        <f>AC932+AC936</f>
        <v>0</v>
      </c>
      <c r="AD931" s="14">
        <f>AD932+AD936</f>
        <v>0</v>
      </c>
      <c r="AE931" s="14">
        <f t="shared" si="5426"/>
        <v>16037.5</v>
      </c>
      <c r="AF931" s="14">
        <f t="shared" si="5427"/>
        <v>15940.5</v>
      </c>
      <c r="AG931" s="14">
        <f t="shared" si="5428"/>
        <v>15940.5</v>
      </c>
      <c r="AH931" s="14">
        <f t="shared" ref="AH931:AV931" si="5852">AH932+AH936</f>
        <v>0</v>
      </c>
      <c r="AI931" s="14">
        <f t="shared" si="5852"/>
        <v>0</v>
      </c>
      <c r="AJ931" s="14">
        <f t="shared" si="5852"/>
        <v>0</v>
      </c>
      <c r="AK931" s="14">
        <f t="shared" si="5852"/>
        <v>0</v>
      </c>
      <c r="AL931" s="14">
        <f t="shared" si="5852"/>
        <v>0</v>
      </c>
      <c r="AM931" s="14">
        <f t="shared" si="5852"/>
        <v>0</v>
      </c>
      <c r="AN931" s="14">
        <f t="shared" si="5852"/>
        <v>0</v>
      </c>
      <c r="AO931" s="14">
        <f t="shared" si="5852"/>
        <v>0</v>
      </c>
      <c r="AP931" s="14">
        <f t="shared" si="5852"/>
        <v>0</v>
      </c>
      <c r="AQ931" s="14">
        <f t="shared" si="5852"/>
        <v>0</v>
      </c>
      <c r="AR931" s="14">
        <f t="shared" si="5852"/>
        <v>0</v>
      </c>
      <c r="AS931" s="14">
        <f t="shared" si="5852"/>
        <v>0</v>
      </c>
      <c r="AT931" s="14">
        <f t="shared" si="5852"/>
        <v>0</v>
      </c>
      <c r="AU931" s="14">
        <f t="shared" si="5852"/>
        <v>0</v>
      </c>
      <c r="AV931" s="14">
        <f t="shared" si="5852"/>
        <v>0</v>
      </c>
      <c r="AW931" s="14">
        <f t="shared" si="5429"/>
        <v>16037.5</v>
      </c>
      <c r="AX931" s="14">
        <f t="shared" si="5430"/>
        <v>15940.5</v>
      </c>
      <c r="AY931" s="14">
        <f t="shared" si="5431"/>
        <v>15940.5</v>
      </c>
      <c r="AZ931" s="14">
        <f>AZ932+AZ936</f>
        <v>0</v>
      </c>
      <c r="BA931" s="14">
        <f t="shared" si="5432"/>
        <v>16037.5</v>
      </c>
      <c r="BB931" s="14">
        <f t="shared" si="5433"/>
        <v>15940.5</v>
      </c>
      <c r="BC931" s="14">
        <f t="shared" si="5434"/>
        <v>15940.5</v>
      </c>
      <c r="BD931" s="14">
        <f t="shared" ref="BD931:BN931" si="5853">BD932+BD936</f>
        <v>0</v>
      </c>
      <c r="BE931" s="14">
        <f t="shared" si="5853"/>
        <v>0</v>
      </c>
      <c r="BF931" s="14">
        <f t="shared" si="5853"/>
        <v>0</v>
      </c>
      <c r="BG931" s="14">
        <f t="shared" si="5853"/>
        <v>0</v>
      </c>
      <c r="BH931" s="14">
        <f t="shared" si="5853"/>
        <v>0</v>
      </c>
      <c r="BI931" s="14">
        <f t="shared" si="5853"/>
        <v>0</v>
      </c>
      <c r="BJ931" s="14">
        <f t="shared" si="5853"/>
        <v>0</v>
      </c>
      <c r="BK931" s="14">
        <f t="shared" si="5853"/>
        <v>0</v>
      </c>
      <c r="BL931" s="14">
        <f t="shared" si="5853"/>
        <v>0</v>
      </c>
      <c r="BM931" s="14">
        <f t="shared" si="5853"/>
        <v>0</v>
      </c>
      <c r="BN931" s="14">
        <f t="shared" si="5853"/>
        <v>0</v>
      </c>
      <c r="BO931" s="14">
        <f t="shared" si="5435"/>
        <v>16037.5</v>
      </c>
      <c r="BP931" s="14">
        <f t="shared" si="5436"/>
        <v>15940.5</v>
      </c>
      <c r="BQ931" s="14">
        <f t="shared" si="5437"/>
        <v>15940.5</v>
      </c>
      <c r="BR931" s="14">
        <f>BR932+BR936</f>
        <v>0</v>
      </c>
      <c r="BS931" s="14">
        <f>BS932+BS936</f>
        <v>0</v>
      </c>
      <c r="BT931" s="14">
        <f>BT932+BT936</f>
        <v>0</v>
      </c>
      <c r="BU931" s="14">
        <f t="shared" si="5438"/>
        <v>16037.5</v>
      </c>
      <c r="BV931" s="14">
        <f t="shared" si="5439"/>
        <v>15940.5</v>
      </c>
      <c r="BW931" s="14">
        <f t="shared" si="5440"/>
        <v>15940.5</v>
      </c>
      <c r="BX931" s="14">
        <f t="shared" ref="BX931:CF931" si="5854">BX932+BX936</f>
        <v>0</v>
      </c>
      <c r="BY931" s="14">
        <f t="shared" si="5854"/>
        <v>0</v>
      </c>
      <c r="BZ931" s="14">
        <f t="shared" si="5854"/>
        <v>0</v>
      </c>
      <c r="CA931" s="14">
        <f t="shared" si="5854"/>
        <v>0</v>
      </c>
      <c r="CB931" s="14">
        <f t="shared" si="5854"/>
        <v>0</v>
      </c>
      <c r="CC931" s="14">
        <f t="shared" si="5854"/>
        <v>0</v>
      </c>
      <c r="CD931" s="14">
        <f t="shared" si="5854"/>
        <v>0</v>
      </c>
      <c r="CE931" s="14">
        <f t="shared" si="5854"/>
        <v>0</v>
      </c>
      <c r="CF931" s="14">
        <f t="shared" si="5854"/>
        <v>0</v>
      </c>
      <c r="CG931" s="14">
        <f t="shared" si="5441"/>
        <v>16037.5</v>
      </c>
      <c r="CH931" s="14">
        <f>CH932+CH936</f>
        <v>0</v>
      </c>
      <c r="CI931" s="84">
        <f t="shared" si="5848"/>
        <v>16037.5</v>
      </c>
      <c r="CJ931" s="14">
        <f t="shared" si="5442"/>
        <v>15940.5</v>
      </c>
      <c r="CK931" s="52">
        <f>CK932+CK936</f>
        <v>0</v>
      </c>
      <c r="CL931" s="84">
        <f t="shared" si="5849"/>
        <v>15940.5</v>
      </c>
      <c r="CM931" s="14">
        <f t="shared" si="5443"/>
        <v>15940.5</v>
      </c>
      <c r="CN931" s="52">
        <f>CN932+CN936</f>
        <v>0</v>
      </c>
      <c r="CO931" s="84">
        <f t="shared" si="5850"/>
        <v>15940.5</v>
      </c>
      <c r="CP931" s="14">
        <f>CP932+CP936</f>
        <v>0</v>
      </c>
      <c r="CQ931" s="29"/>
      <c r="CR931" s="29"/>
      <c r="CT931" s="1"/>
    </row>
    <row r="932" spans="1:99" ht="15.6" customHeight="1" x14ac:dyDescent="0.3">
      <c r="A932" s="76" t="s">
        <v>498</v>
      </c>
      <c r="B932" s="76" t="s">
        <v>127</v>
      </c>
      <c r="C932" s="76" t="s">
        <v>273</v>
      </c>
      <c r="D932" s="76" t="s">
        <v>463</v>
      </c>
      <c r="E932" s="88"/>
      <c r="F932" s="77" t="s">
        <v>86</v>
      </c>
      <c r="G932" s="14">
        <f t="shared" si="5789"/>
        <v>15940.5</v>
      </c>
      <c r="H932" s="14">
        <f t="shared" si="5790"/>
        <v>15940.5</v>
      </c>
      <c r="I932" s="14">
        <f t="shared" si="5791"/>
        <v>15940.5</v>
      </c>
      <c r="J932" s="14">
        <f t="shared" si="5792"/>
        <v>0</v>
      </c>
      <c r="K932" s="14">
        <f t="shared" si="5793"/>
        <v>0</v>
      </c>
      <c r="L932" s="14">
        <f t="shared" si="5794"/>
        <v>0</v>
      </c>
      <c r="M932" s="14">
        <f t="shared" si="5776"/>
        <v>15940.5</v>
      </c>
      <c r="N932" s="14">
        <f t="shared" si="5777"/>
        <v>15940.5</v>
      </c>
      <c r="O932" s="14">
        <f t="shared" si="5778"/>
        <v>15940.5</v>
      </c>
      <c r="P932" s="14">
        <f t="shared" si="5795"/>
        <v>0</v>
      </c>
      <c r="Q932" s="14">
        <f t="shared" si="5796"/>
        <v>0</v>
      </c>
      <c r="R932" s="14">
        <f t="shared" si="5797"/>
        <v>0</v>
      </c>
      <c r="S932" s="14">
        <f t="shared" si="5798"/>
        <v>0</v>
      </c>
      <c r="T932" s="14">
        <f t="shared" si="5799"/>
        <v>0</v>
      </c>
      <c r="U932" s="14">
        <f t="shared" si="5800"/>
        <v>0</v>
      </c>
      <c r="V932" s="14">
        <f t="shared" si="5801"/>
        <v>0</v>
      </c>
      <c r="W932" s="14">
        <f t="shared" si="5802"/>
        <v>0</v>
      </c>
      <c r="X932" s="14">
        <f t="shared" si="5803"/>
        <v>0</v>
      </c>
      <c r="Y932" s="14">
        <f t="shared" si="5423"/>
        <v>15940.5</v>
      </c>
      <c r="Z932" s="14">
        <f t="shared" si="5424"/>
        <v>15940.5</v>
      </c>
      <c r="AA932" s="14">
        <f t="shared" si="5425"/>
        <v>15940.5</v>
      </c>
      <c r="AB932" s="14">
        <f t="shared" ref="AB932:AB943" si="5855">AB933</f>
        <v>0</v>
      </c>
      <c r="AC932" s="14">
        <f t="shared" ref="AC932:AC943" si="5856">AC933</f>
        <v>0</v>
      </c>
      <c r="AD932" s="14">
        <f t="shared" ref="AD932:AD943" si="5857">AD933</f>
        <v>0</v>
      </c>
      <c r="AE932" s="14">
        <f t="shared" si="5426"/>
        <v>15940.5</v>
      </c>
      <c r="AF932" s="14">
        <f t="shared" si="5427"/>
        <v>15940.5</v>
      </c>
      <c r="AG932" s="14">
        <f t="shared" si="5428"/>
        <v>15940.5</v>
      </c>
      <c r="AH932" s="14">
        <f t="shared" ref="AH932:AH943" si="5858">AH933</f>
        <v>0</v>
      </c>
      <c r="AI932" s="14">
        <f t="shared" ref="AI932:AI943" si="5859">AI933</f>
        <v>0</v>
      </c>
      <c r="AJ932" s="14">
        <f t="shared" ref="AJ932:AJ943" si="5860">AJ933</f>
        <v>0</v>
      </c>
      <c r="AK932" s="14">
        <f t="shared" ref="AK932:AK943" si="5861">AK933</f>
        <v>0</v>
      </c>
      <c r="AL932" s="14">
        <f t="shared" ref="AL932:AL943" si="5862">AL933</f>
        <v>0</v>
      </c>
      <c r="AM932" s="14">
        <f t="shared" ref="AM932:AM943" si="5863">AM933</f>
        <v>0</v>
      </c>
      <c r="AN932" s="14">
        <f t="shared" ref="AN932:AN943" si="5864">AN933</f>
        <v>0</v>
      </c>
      <c r="AO932" s="14">
        <f t="shared" ref="AO932:AO943" si="5865">AO933</f>
        <v>0</v>
      </c>
      <c r="AP932" s="14">
        <f t="shared" ref="AP932:AP943" si="5866">AP933</f>
        <v>0</v>
      </c>
      <c r="AQ932" s="14">
        <f t="shared" ref="AQ932:AQ943" si="5867">AQ933</f>
        <v>0</v>
      </c>
      <c r="AR932" s="14">
        <f t="shared" ref="AR932:AR943" si="5868">AR933</f>
        <v>0</v>
      </c>
      <c r="AS932" s="14">
        <f t="shared" ref="AS932:AS943" si="5869">AS933</f>
        <v>0</v>
      </c>
      <c r="AT932" s="14">
        <f t="shared" ref="AT932:AT943" si="5870">AT933</f>
        <v>0</v>
      </c>
      <c r="AU932" s="14">
        <f t="shared" ref="AU932:AU943" si="5871">AU933</f>
        <v>0</v>
      </c>
      <c r="AV932" s="14">
        <f t="shared" ref="AV932:AV943" si="5872">AV933</f>
        <v>0</v>
      </c>
      <c r="AW932" s="14">
        <f t="shared" si="5429"/>
        <v>15940.5</v>
      </c>
      <c r="AX932" s="14">
        <f t="shared" si="5430"/>
        <v>15940.5</v>
      </c>
      <c r="AY932" s="14">
        <f t="shared" si="5431"/>
        <v>15940.5</v>
      </c>
      <c r="AZ932" s="14">
        <f t="shared" ref="AZ932:AZ943" si="5873">AZ933</f>
        <v>0</v>
      </c>
      <c r="BA932" s="14">
        <f t="shared" si="5432"/>
        <v>15940.5</v>
      </c>
      <c r="BB932" s="14">
        <f t="shared" si="5433"/>
        <v>15940.5</v>
      </c>
      <c r="BC932" s="14">
        <f t="shared" si="5434"/>
        <v>15940.5</v>
      </c>
      <c r="BD932" s="14">
        <f t="shared" ref="BD932:BD943" si="5874">BD933</f>
        <v>0</v>
      </c>
      <c r="BE932" s="14">
        <f t="shared" ref="BE932:BE943" si="5875">BE933</f>
        <v>0</v>
      </c>
      <c r="BF932" s="14">
        <f t="shared" ref="BF932:BF943" si="5876">BF933</f>
        <v>0</v>
      </c>
      <c r="BG932" s="14">
        <f t="shared" ref="BG932:BG943" si="5877">BG933</f>
        <v>0</v>
      </c>
      <c r="BH932" s="14">
        <f t="shared" ref="BH932:BH943" si="5878">BH933</f>
        <v>0</v>
      </c>
      <c r="BI932" s="14">
        <f t="shared" ref="BI932:BI943" si="5879">BI933</f>
        <v>0</v>
      </c>
      <c r="BJ932" s="14">
        <f t="shared" ref="BJ932:BJ943" si="5880">BJ933</f>
        <v>0</v>
      </c>
      <c r="BK932" s="14">
        <f t="shared" ref="BK932:BK943" si="5881">BK933</f>
        <v>0</v>
      </c>
      <c r="BL932" s="14">
        <f t="shared" ref="BL932:BL943" si="5882">BL933</f>
        <v>0</v>
      </c>
      <c r="BM932" s="14">
        <f t="shared" ref="BM932:BM943" si="5883">BM933</f>
        <v>0</v>
      </c>
      <c r="BN932" s="14">
        <f t="shared" ref="BN932:BN943" si="5884">BN933</f>
        <v>0</v>
      </c>
      <c r="BO932" s="14">
        <f t="shared" si="5435"/>
        <v>15940.5</v>
      </c>
      <c r="BP932" s="14">
        <f t="shared" si="5436"/>
        <v>15940.5</v>
      </c>
      <c r="BQ932" s="14">
        <f t="shared" si="5437"/>
        <v>15940.5</v>
      </c>
      <c r="BR932" s="14">
        <f t="shared" ref="BR932:BR943" si="5885">BR933</f>
        <v>0</v>
      </c>
      <c r="BS932" s="14">
        <f t="shared" ref="BS932:BS943" si="5886">BS933</f>
        <v>0</v>
      </c>
      <c r="BT932" s="14">
        <f t="shared" ref="BT932:BT943" si="5887">BT933</f>
        <v>0</v>
      </c>
      <c r="BU932" s="14">
        <f t="shared" si="5438"/>
        <v>15940.5</v>
      </c>
      <c r="BV932" s="14">
        <f t="shared" si="5439"/>
        <v>15940.5</v>
      </c>
      <c r="BW932" s="14">
        <f t="shared" si="5440"/>
        <v>15940.5</v>
      </c>
      <c r="BX932" s="14">
        <f t="shared" ref="BX932:BX943" si="5888">BX933</f>
        <v>0</v>
      </c>
      <c r="BY932" s="14">
        <f t="shared" ref="BY932:BY943" si="5889">BY933</f>
        <v>0</v>
      </c>
      <c r="BZ932" s="14">
        <f t="shared" ref="BZ932:BZ943" si="5890">BZ933</f>
        <v>0</v>
      </c>
      <c r="CA932" s="14">
        <f t="shared" ref="CA932:CA943" si="5891">CA933</f>
        <v>0</v>
      </c>
      <c r="CB932" s="14">
        <f t="shared" ref="CB932:CB943" si="5892">CB933</f>
        <v>0</v>
      </c>
      <c r="CC932" s="14">
        <f t="shared" ref="CC932:CC943" si="5893">CC933</f>
        <v>0</v>
      </c>
      <c r="CD932" s="14">
        <f t="shared" ref="CD932:CD943" si="5894">CD933</f>
        <v>0</v>
      </c>
      <c r="CE932" s="14">
        <f t="shared" ref="CE932:CE943" si="5895">CE933</f>
        <v>0</v>
      </c>
      <c r="CF932" s="14">
        <f t="shared" ref="CF932:CF943" si="5896">CF933</f>
        <v>0</v>
      </c>
      <c r="CG932" s="14">
        <f t="shared" si="5441"/>
        <v>15940.5</v>
      </c>
      <c r="CH932" s="14">
        <f t="shared" ref="CH932:CH943" si="5897">CH933</f>
        <v>0</v>
      </c>
      <c r="CI932" s="84">
        <f t="shared" si="5848"/>
        <v>15940.5</v>
      </c>
      <c r="CJ932" s="14">
        <f t="shared" si="5442"/>
        <v>15940.5</v>
      </c>
      <c r="CK932" s="52">
        <f t="shared" ref="CK932:CP943" si="5898">CK933</f>
        <v>0</v>
      </c>
      <c r="CL932" s="84">
        <f t="shared" si="5849"/>
        <v>15940.5</v>
      </c>
      <c r="CM932" s="14">
        <f t="shared" si="5443"/>
        <v>15940.5</v>
      </c>
      <c r="CN932" s="52">
        <f t="shared" si="5898"/>
        <v>0</v>
      </c>
      <c r="CO932" s="84">
        <f t="shared" si="5850"/>
        <v>15940.5</v>
      </c>
      <c r="CP932" s="14">
        <f t="shared" si="5898"/>
        <v>0</v>
      </c>
      <c r="CQ932" s="29"/>
      <c r="CR932" s="29"/>
      <c r="CT932" s="1"/>
    </row>
    <row r="933" spans="1:99" ht="31.2" customHeight="1" x14ac:dyDescent="0.3">
      <c r="A933" s="76" t="s">
        <v>498</v>
      </c>
      <c r="B933" s="76" t="s">
        <v>127</v>
      </c>
      <c r="C933" s="76" t="s">
        <v>273</v>
      </c>
      <c r="D933" s="76" t="s">
        <v>464</v>
      </c>
      <c r="E933" s="88"/>
      <c r="F933" s="77" t="s">
        <v>465</v>
      </c>
      <c r="G933" s="14">
        <f t="shared" si="5789"/>
        <v>15940.5</v>
      </c>
      <c r="H933" s="14">
        <f t="shared" si="5790"/>
        <v>15940.5</v>
      </c>
      <c r="I933" s="14">
        <f t="shared" si="5791"/>
        <v>15940.5</v>
      </c>
      <c r="J933" s="14">
        <f t="shared" si="5792"/>
        <v>0</v>
      </c>
      <c r="K933" s="14">
        <f t="shared" si="5793"/>
        <v>0</v>
      </c>
      <c r="L933" s="14">
        <f t="shared" si="5794"/>
        <v>0</v>
      </c>
      <c r="M933" s="14">
        <f t="shared" si="5776"/>
        <v>15940.5</v>
      </c>
      <c r="N933" s="14">
        <f t="shared" si="5777"/>
        <v>15940.5</v>
      </c>
      <c r="O933" s="14">
        <f t="shared" si="5778"/>
        <v>15940.5</v>
      </c>
      <c r="P933" s="14">
        <f t="shared" si="5795"/>
        <v>0</v>
      </c>
      <c r="Q933" s="14">
        <f t="shared" si="5796"/>
        <v>0</v>
      </c>
      <c r="R933" s="14">
        <f t="shared" si="5797"/>
        <v>0</v>
      </c>
      <c r="S933" s="14">
        <f t="shared" si="5798"/>
        <v>0</v>
      </c>
      <c r="T933" s="14">
        <f t="shared" si="5799"/>
        <v>0</v>
      </c>
      <c r="U933" s="14">
        <f t="shared" si="5800"/>
        <v>0</v>
      </c>
      <c r="V933" s="14">
        <f t="shared" si="5801"/>
        <v>0</v>
      </c>
      <c r="W933" s="14">
        <f t="shared" si="5802"/>
        <v>0</v>
      </c>
      <c r="X933" s="14">
        <f t="shared" si="5803"/>
        <v>0</v>
      </c>
      <c r="Y933" s="14">
        <f t="shared" si="5423"/>
        <v>15940.5</v>
      </c>
      <c r="Z933" s="14">
        <f t="shared" si="5424"/>
        <v>15940.5</v>
      </c>
      <c r="AA933" s="14">
        <f t="shared" si="5425"/>
        <v>15940.5</v>
      </c>
      <c r="AB933" s="14">
        <f t="shared" si="5855"/>
        <v>0</v>
      </c>
      <c r="AC933" s="14">
        <f t="shared" si="5856"/>
        <v>0</v>
      </c>
      <c r="AD933" s="14">
        <f t="shared" si="5857"/>
        <v>0</v>
      </c>
      <c r="AE933" s="14">
        <f t="shared" si="5426"/>
        <v>15940.5</v>
      </c>
      <c r="AF933" s="14">
        <f t="shared" si="5427"/>
        <v>15940.5</v>
      </c>
      <c r="AG933" s="14">
        <f t="shared" si="5428"/>
        <v>15940.5</v>
      </c>
      <c r="AH933" s="14">
        <f t="shared" si="5858"/>
        <v>0</v>
      </c>
      <c r="AI933" s="14">
        <f t="shared" si="5859"/>
        <v>0</v>
      </c>
      <c r="AJ933" s="14">
        <f t="shared" si="5860"/>
        <v>0</v>
      </c>
      <c r="AK933" s="14">
        <f t="shared" si="5861"/>
        <v>0</v>
      </c>
      <c r="AL933" s="14">
        <f t="shared" si="5862"/>
        <v>0</v>
      </c>
      <c r="AM933" s="14">
        <f t="shared" si="5863"/>
        <v>0</v>
      </c>
      <c r="AN933" s="14">
        <f t="shared" si="5864"/>
        <v>0</v>
      </c>
      <c r="AO933" s="14">
        <f t="shared" si="5865"/>
        <v>0</v>
      </c>
      <c r="AP933" s="14">
        <f t="shared" si="5866"/>
        <v>0</v>
      </c>
      <c r="AQ933" s="14">
        <f t="shared" si="5867"/>
        <v>0</v>
      </c>
      <c r="AR933" s="14">
        <f t="shared" si="5868"/>
        <v>0</v>
      </c>
      <c r="AS933" s="14">
        <f t="shared" si="5869"/>
        <v>0</v>
      </c>
      <c r="AT933" s="14">
        <f t="shared" si="5870"/>
        <v>0</v>
      </c>
      <c r="AU933" s="14">
        <f t="shared" si="5871"/>
        <v>0</v>
      </c>
      <c r="AV933" s="14">
        <f t="shared" si="5872"/>
        <v>0</v>
      </c>
      <c r="AW933" s="14">
        <f t="shared" si="5429"/>
        <v>15940.5</v>
      </c>
      <c r="AX933" s="14">
        <f t="shared" si="5430"/>
        <v>15940.5</v>
      </c>
      <c r="AY933" s="14">
        <f t="shared" si="5431"/>
        <v>15940.5</v>
      </c>
      <c r="AZ933" s="14">
        <f t="shared" si="5873"/>
        <v>0</v>
      </c>
      <c r="BA933" s="14">
        <f t="shared" si="5432"/>
        <v>15940.5</v>
      </c>
      <c r="BB933" s="14">
        <f t="shared" si="5433"/>
        <v>15940.5</v>
      </c>
      <c r="BC933" s="14">
        <f t="shared" si="5434"/>
        <v>15940.5</v>
      </c>
      <c r="BD933" s="14">
        <f t="shared" si="5874"/>
        <v>0</v>
      </c>
      <c r="BE933" s="14">
        <f t="shared" si="5875"/>
        <v>0</v>
      </c>
      <c r="BF933" s="14">
        <f t="shared" si="5876"/>
        <v>0</v>
      </c>
      <c r="BG933" s="14">
        <f t="shared" si="5877"/>
        <v>0</v>
      </c>
      <c r="BH933" s="14">
        <f t="shared" si="5878"/>
        <v>0</v>
      </c>
      <c r="BI933" s="14">
        <f t="shared" si="5879"/>
        <v>0</v>
      </c>
      <c r="BJ933" s="14">
        <f t="shared" si="5880"/>
        <v>0</v>
      </c>
      <c r="BK933" s="14">
        <f t="shared" si="5881"/>
        <v>0</v>
      </c>
      <c r="BL933" s="14">
        <f t="shared" si="5882"/>
        <v>0</v>
      </c>
      <c r="BM933" s="14">
        <f t="shared" si="5883"/>
        <v>0</v>
      </c>
      <c r="BN933" s="14">
        <f t="shared" si="5884"/>
        <v>0</v>
      </c>
      <c r="BO933" s="14">
        <f t="shared" si="5435"/>
        <v>15940.5</v>
      </c>
      <c r="BP933" s="14">
        <f t="shared" si="5436"/>
        <v>15940.5</v>
      </c>
      <c r="BQ933" s="14">
        <f t="shared" si="5437"/>
        <v>15940.5</v>
      </c>
      <c r="BR933" s="14">
        <f t="shared" si="5885"/>
        <v>0</v>
      </c>
      <c r="BS933" s="14">
        <f t="shared" si="5886"/>
        <v>0</v>
      </c>
      <c r="BT933" s="14">
        <f t="shared" si="5887"/>
        <v>0</v>
      </c>
      <c r="BU933" s="14">
        <f t="shared" si="5438"/>
        <v>15940.5</v>
      </c>
      <c r="BV933" s="14">
        <f t="shared" si="5439"/>
        <v>15940.5</v>
      </c>
      <c r="BW933" s="14">
        <f t="shared" si="5440"/>
        <v>15940.5</v>
      </c>
      <c r="BX933" s="14">
        <f t="shared" si="5888"/>
        <v>0</v>
      </c>
      <c r="BY933" s="14">
        <f t="shared" si="5889"/>
        <v>0</v>
      </c>
      <c r="BZ933" s="14">
        <f t="shared" si="5890"/>
        <v>0</v>
      </c>
      <c r="CA933" s="14">
        <f t="shared" si="5891"/>
        <v>0</v>
      </c>
      <c r="CB933" s="14">
        <f t="shared" si="5892"/>
        <v>0</v>
      </c>
      <c r="CC933" s="14">
        <f t="shared" si="5893"/>
        <v>0</v>
      </c>
      <c r="CD933" s="14">
        <f t="shared" si="5894"/>
        <v>0</v>
      </c>
      <c r="CE933" s="14">
        <f t="shared" si="5895"/>
        <v>0</v>
      </c>
      <c r="CF933" s="14">
        <f t="shared" si="5896"/>
        <v>0</v>
      </c>
      <c r="CG933" s="14">
        <f t="shared" si="5441"/>
        <v>15940.5</v>
      </c>
      <c r="CH933" s="14">
        <f t="shared" si="5897"/>
        <v>0</v>
      </c>
      <c r="CI933" s="84">
        <f t="shared" si="5848"/>
        <v>15940.5</v>
      </c>
      <c r="CJ933" s="14">
        <f t="shared" si="5442"/>
        <v>15940.5</v>
      </c>
      <c r="CK933" s="52">
        <f t="shared" si="5898"/>
        <v>0</v>
      </c>
      <c r="CL933" s="84">
        <f t="shared" si="5849"/>
        <v>15940.5</v>
      </c>
      <c r="CM933" s="14">
        <f t="shared" si="5443"/>
        <v>15940.5</v>
      </c>
      <c r="CN933" s="52">
        <f t="shared" si="5898"/>
        <v>0</v>
      </c>
      <c r="CO933" s="84">
        <f t="shared" si="5850"/>
        <v>15940.5</v>
      </c>
      <c r="CP933" s="14">
        <f t="shared" si="5898"/>
        <v>0</v>
      </c>
      <c r="CQ933" s="29"/>
      <c r="CR933" s="29"/>
      <c r="CT933" s="1"/>
    </row>
    <row r="934" spans="1:99" ht="31.2" customHeight="1" x14ac:dyDescent="0.3">
      <c r="A934" s="76" t="s">
        <v>498</v>
      </c>
      <c r="B934" s="76" t="s">
        <v>127</v>
      </c>
      <c r="C934" s="76" t="s">
        <v>273</v>
      </c>
      <c r="D934" s="76" t="s">
        <v>466</v>
      </c>
      <c r="E934" s="88"/>
      <c r="F934" s="77" t="s">
        <v>467</v>
      </c>
      <c r="G934" s="14">
        <f t="shared" si="5789"/>
        <v>15940.5</v>
      </c>
      <c r="H934" s="14">
        <f t="shared" si="5790"/>
        <v>15940.5</v>
      </c>
      <c r="I934" s="14">
        <f t="shared" si="5791"/>
        <v>15940.5</v>
      </c>
      <c r="J934" s="14">
        <f t="shared" si="5792"/>
        <v>0</v>
      </c>
      <c r="K934" s="14">
        <f t="shared" si="5793"/>
        <v>0</v>
      </c>
      <c r="L934" s="14">
        <f t="shared" si="5794"/>
        <v>0</v>
      </c>
      <c r="M934" s="14">
        <f t="shared" si="5776"/>
        <v>15940.5</v>
      </c>
      <c r="N934" s="14">
        <f t="shared" si="5777"/>
        <v>15940.5</v>
      </c>
      <c r="O934" s="14">
        <f t="shared" si="5778"/>
        <v>15940.5</v>
      </c>
      <c r="P934" s="14">
        <f t="shared" si="5795"/>
        <v>0</v>
      </c>
      <c r="Q934" s="14">
        <f t="shared" si="5796"/>
        <v>0</v>
      </c>
      <c r="R934" s="14">
        <f t="shared" si="5797"/>
        <v>0</v>
      </c>
      <c r="S934" s="14">
        <f t="shared" si="5798"/>
        <v>0</v>
      </c>
      <c r="T934" s="14">
        <f t="shared" si="5799"/>
        <v>0</v>
      </c>
      <c r="U934" s="14">
        <f t="shared" si="5800"/>
        <v>0</v>
      </c>
      <c r="V934" s="14">
        <f t="shared" si="5801"/>
        <v>0</v>
      </c>
      <c r="W934" s="14">
        <f t="shared" si="5802"/>
        <v>0</v>
      </c>
      <c r="X934" s="14">
        <f t="shared" si="5803"/>
        <v>0</v>
      </c>
      <c r="Y934" s="14">
        <f t="shared" si="5423"/>
        <v>15940.5</v>
      </c>
      <c r="Z934" s="14">
        <f t="shared" si="5424"/>
        <v>15940.5</v>
      </c>
      <c r="AA934" s="14">
        <f t="shared" si="5425"/>
        <v>15940.5</v>
      </c>
      <c r="AB934" s="14">
        <f t="shared" si="5855"/>
        <v>0</v>
      </c>
      <c r="AC934" s="14">
        <f t="shared" si="5856"/>
        <v>0</v>
      </c>
      <c r="AD934" s="14">
        <f t="shared" si="5857"/>
        <v>0</v>
      </c>
      <c r="AE934" s="14">
        <f t="shared" si="5426"/>
        <v>15940.5</v>
      </c>
      <c r="AF934" s="14">
        <f t="shared" si="5427"/>
        <v>15940.5</v>
      </c>
      <c r="AG934" s="14">
        <f t="shared" si="5428"/>
        <v>15940.5</v>
      </c>
      <c r="AH934" s="14">
        <f t="shared" si="5858"/>
        <v>0</v>
      </c>
      <c r="AI934" s="14">
        <f t="shared" si="5859"/>
        <v>0</v>
      </c>
      <c r="AJ934" s="14">
        <f t="shared" si="5860"/>
        <v>0</v>
      </c>
      <c r="AK934" s="14">
        <f t="shared" si="5861"/>
        <v>0</v>
      </c>
      <c r="AL934" s="14">
        <f t="shared" si="5862"/>
        <v>0</v>
      </c>
      <c r="AM934" s="14">
        <f t="shared" si="5863"/>
        <v>0</v>
      </c>
      <c r="AN934" s="14">
        <f t="shared" si="5864"/>
        <v>0</v>
      </c>
      <c r="AO934" s="14">
        <f t="shared" si="5865"/>
        <v>0</v>
      </c>
      <c r="AP934" s="14">
        <f t="shared" si="5866"/>
        <v>0</v>
      </c>
      <c r="AQ934" s="14">
        <f t="shared" si="5867"/>
        <v>0</v>
      </c>
      <c r="AR934" s="14">
        <f t="shared" si="5868"/>
        <v>0</v>
      </c>
      <c r="AS934" s="14">
        <f t="shared" si="5869"/>
        <v>0</v>
      </c>
      <c r="AT934" s="14">
        <f t="shared" si="5870"/>
        <v>0</v>
      </c>
      <c r="AU934" s="14">
        <f t="shared" si="5871"/>
        <v>0</v>
      </c>
      <c r="AV934" s="14">
        <f t="shared" si="5872"/>
        <v>0</v>
      </c>
      <c r="AW934" s="14">
        <f t="shared" si="5429"/>
        <v>15940.5</v>
      </c>
      <c r="AX934" s="14">
        <f t="shared" si="5430"/>
        <v>15940.5</v>
      </c>
      <c r="AY934" s="14">
        <f t="shared" si="5431"/>
        <v>15940.5</v>
      </c>
      <c r="AZ934" s="14">
        <f t="shared" si="5873"/>
        <v>0</v>
      </c>
      <c r="BA934" s="14">
        <f t="shared" si="5432"/>
        <v>15940.5</v>
      </c>
      <c r="BB934" s="14">
        <f t="shared" si="5433"/>
        <v>15940.5</v>
      </c>
      <c r="BC934" s="14">
        <f t="shared" si="5434"/>
        <v>15940.5</v>
      </c>
      <c r="BD934" s="14">
        <f t="shared" si="5874"/>
        <v>0</v>
      </c>
      <c r="BE934" s="14">
        <f t="shared" si="5875"/>
        <v>0</v>
      </c>
      <c r="BF934" s="14">
        <f t="shared" si="5876"/>
        <v>0</v>
      </c>
      <c r="BG934" s="14">
        <f t="shared" si="5877"/>
        <v>0</v>
      </c>
      <c r="BH934" s="14">
        <f t="shared" si="5878"/>
        <v>0</v>
      </c>
      <c r="BI934" s="14">
        <f t="shared" si="5879"/>
        <v>0</v>
      </c>
      <c r="BJ934" s="14">
        <f t="shared" si="5880"/>
        <v>0</v>
      </c>
      <c r="BK934" s="14">
        <f t="shared" si="5881"/>
        <v>0</v>
      </c>
      <c r="BL934" s="14">
        <f t="shared" si="5882"/>
        <v>0</v>
      </c>
      <c r="BM934" s="14">
        <f t="shared" si="5883"/>
        <v>0</v>
      </c>
      <c r="BN934" s="14">
        <f t="shared" si="5884"/>
        <v>0</v>
      </c>
      <c r="BO934" s="14">
        <f t="shared" si="5435"/>
        <v>15940.5</v>
      </c>
      <c r="BP934" s="14">
        <f t="shared" si="5436"/>
        <v>15940.5</v>
      </c>
      <c r="BQ934" s="14">
        <f t="shared" si="5437"/>
        <v>15940.5</v>
      </c>
      <c r="BR934" s="14">
        <f t="shared" si="5885"/>
        <v>0</v>
      </c>
      <c r="BS934" s="14">
        <f t="shared" si="5886"/>
        <v>0</v>
      </c>
      <c r="BT934" s="14">
        <f t="shared" si="5887"/>
        <v>0</v>
      </c>
      <c r="BU934" s="14">
        <f t="shared" si="5438"/>
        <v>15940.5</v>
      </c>
      <c r="BV934" s="14">
        <f t="shared" si="5439"/>
        <v>15940.5</v>
      </c>
      <c r="BW934" s="14">
        <f t="shared" si="5440"/>
        <v>15940.5</v>
      </c>
      <c r="BX934" s="14">
        <f t="shared" si="5888"/>
        <v>0</v>
      </c>
      <c r="BY934" s="14">
        <f t="shared" si="5889"/>
        <v>0</v>
      </c>
      <c r="BZ934" s="14">
        <f t="shared" si="5890"/>
        <v>0</v>
      </c>
      <c r="CA934" s="14">
        <f t="shared" si="5891"/>
        <v>0</v>
      </c>
      <c r="CB934" s="14">
        <f t="shared" si="5892"/>
        <v>0</v>
      </c>
      <c r="CC934" s="14">
        <f t="shared" si="5893"/>
        <v>0</v>
      </c>
      <c r="CD934" s="14">
        <f t="shared" si="5894"/>
        <v>0</v>
      </c>
      <c r="CE934" s="14">
        <f t="shared" si="5895"/>
        <v>0</v>
      </c>
      <c r="CF934" s="14">
        <f t="shared" si="5896"/>
        <v>0</v>
      </c>
      <c r="CG934" s="14">
        <f t="shared" si="5441"/>
        <v>15940.5</v>
      </c>
      <c r="CH934" s="14">
        <f t="shared" si="5897"/>
        <v>0</v>
      </c>
      <c r="CI934" s="84">
        <f t="shared" si="5848"/>
        <v>15940.5</v>
      </c>
      <c r="CJ934" s="14">
        <f t="shared" si="5442"/>
        <v>15940.5</v>
      </c>
      <c r="CK934" s="52">
        <f t="shared" si="5898"/>
        <v>0</v>
      </c>
      <c r="CL934" s="84">
        <f t="shared" si="5849"/>
        <v>15940.5</v>
      </c>
      <c r="CM934" s="14">
        <f t="shared" si="5443"/>
        <v>15940.5</v>
      </c>
      <c r="CN934" s="52">
        <f t="shared" si="5898"/>
        <v>0</v>
      </c>
      <c r="CO934" s="84">
        <f t="shared" si="5850"/>
        <v>15940.5</v>
      </c>
      <c r="CP934" s="14">
        <f t="shared" si="5898"/>
        <v>0</v>
      </c>
      <c r="CQ934" s="29"/>
      <c r="CR934" s="29"/>
      <c r="CT934" s="1"/>
    </row>
    <row r="935" spans="1:99" ht="15.6" customHeight="1" x14ac:dyDescent="0.3">
      <c r="A935" s="76" t="s">
        <v>498</v>
      </c>
      <c r="B935" s="76" t="s">
        <v>127</v>
      </c>
      <c r="C935" s="76" t="s">
        <v>273</v>
      </c>
      <c r="D935" s="76" t="s">
        <v>466</v>
      </c>
      <c r="E935" s="76" t="s">
        <v>48</v>
      </c>
      <c r="F935" s="77" t="s">
        <v>49</v>
      </c>
      <c r="G935" s="14">
        <v>15940.5</v>
      </c>
      <c r="H935" s="14">
        <v>15940.5</v>
      </c>
      <c r="I935" s="14">
        <v>15940.5</v>
      </c>
      <c r="J935" s="14"/>
      <c r="K935" s="14"/>
      <c r="L935" s="14"/>
      <c r="M935" s="14">
        <f t="shared" si="5776"/>
        <v>15940.5</v>
      </c>
      <c r="N935" s="14">
        <f t="shared" si="5777"/>
        <v>15940.5</v>
      </c>
      <c r="O935" s="14">
        <f t="shared" si="5778"/>
        <v>15940.5</v>
      </c>
      <c r="P935" s="14"/>
      <c r="Q935" s="14"/>
      <c r="R935" s="14"/>
      <c r="S935" s="14"/>
      <c r="T935" s="14"/>
      <c r="U935" s="14"/>
      <c r="V935" s="14"/>
      <c r="W935" s="14"/>
      <c r="X935" s="14"/>
      <c r="Y935" s="14">
        <f t="shared" si="5423"/>
        <v>15940.5</v>
      </c>
      <c r="Z935" s="14">
        <f t="shared" si="5424"/>
        <v>15940.5</v>
      </c>
      <c r="AA935" s="14">
        <f t="shared" si="5425"/>
        <v>15940.5</v>
      </c>
      <c r="AB935" s="14"/>
      <c r="AC935" s="14"/>
      <c r="AD935" s="14"/>
      <c r="AE935" s="14">
        <f t="shared" si="5426"/>
        <v>15940.5</v>
      </c>
      <c r="AF935" s="14">
        <f t="shared" si="5427"/>
        <v>15940.5</v>
      </c>
      <c r="AG935" s="14">
        <f t="shared" si="5428"/>
        <v>15940.5</v>
      </c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>
        <f t="shared" si="5429"/>
        <v>15940.5</v>
      </c>
      <c r="AX935" s="14">
        <f t="shared" si="5430"/>
        <v>15940.5</v>
      </c>
      <c r="AY935" s="14">
        <f t="shared" si="5431"/>
        <v>15940.5</v>
      </c>
      <c r="AZ935" s="14"/>
      <c r="BA935" s="14">
        <f t="shared" si="5432"/>
        <v>15940.5</v>
      </c>
      <c r="BB935" s="14">
        <f t="shared" si="5433"/>
        <v>15940.5</v>
      </c>
      <c r="BC935" s="14">
        <f t="shared" si="5434"/>
        <v>15940.5</v>
      </c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>
        <f t="shared" si="5435"/>
        <v>15940.5</v>
      </c>
      <c r="BP935" s="14">
        <f t="shared" si="5436"/>
        <v>15940.5</v>
      </c>
      <c r="BQ935" s="14">
        <f t="shared" si="5437"/>
        <v>15940.5</v>
      </c>
      <c r="BR935" s="14"/>
      <c r="BS935" s="14"/>
      <c r="BT935" s="14"/>
      <c r="BU935" s="14">
        <f t="shared" si="5438"/>
        <v>15940.5</v>
      </c>
      <c r="BV935" s="14">
        <f t="shared" si="5439"/>
        <v>15940.5</v>
      </c>
      <c r="BW935" s="14">
        <f t="shared" si="5440"/>
        <v>15940.5</v>
      </c>
      <c r="BX935" s="14"/>
      <c r="BY935" s="14"/>
      <c r="BZ935" s="14"/>
      <c r="CA935" s="14"/>
      <c r="CB935" s="14"/>
      <c r="CC935" s="14"/>
      <c r="CD935" s="14"/>
      <c r="CE935" s="14"/>
      <c r="CF935" s="14"/>
      <c r="CG935" s="14">
        <f t="shared" si="5441"/>
        <v>15940.5</v>
      </c>
      <c r="CH935" s="14"/>
      <c r="CI935" s="84">
        <f t="shared" si="5848"/>
        <v>15940.5</v>
      </c>
      <c r="CJ935" s="14">
        <f t="shared" si="5442"/>
        <v>15940.5</v>
      </c>
      <c r="CK935" s="52"/>
      <c r="CL935" s="84">
        <f t="shared" si="5849"/>
        <v>15940.5</v>
      </c>
      <c r="CM935" s="14">
        <f t="shared" si="5443"/>
        <v>15940.5</v>
      </c>
      <c r="CN935" s="52"/>
      <c r="CO935" s="84">
        <f t="shared" si="5850"/>
        <v>15940.5</v>
      </c>
      <c r="CP935" s="14"/>
      <c r="CQ935" s="29"/>
      <c r="CR935" s="29"/>
      <c r="CT935" s="1"/>
    </row>
    <row r="936" spans="1:99" ht="15.6" customHeight="1" x14ac:dyDescent="0.3">
      <c r="A936" s="76" t="s">
        <v>498</v>
      </c>
      <c r="B936" s="76" t="s">
        <v>127</v>
      </c>
      <c r="C936" s="76" t="s">
        <v>273</v>
      </c>
      <c r="D936" s="76" t="s">
        <v>474</v>
      </c>
      <c r="E936" s="76"/>
      <c r="F936" s="77" t="s">
        <v>41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>
        <f t="shared" si="5795"/>
        <v>0</v>
      </c>
      <c r="Q936" s="14">
        <f t="shared" si="5796"/>
        <v>0</v>
      </c>
      <c r="R936" s="14">
        <f t="shared" si="5797"/>
        <v>0</v>
      </c>
      <c r="S936" s="14">
        <f t="shared" si="5798"/>
        <v>97</v>
      </c>
      <c r="T936" s="14">
        <f t="shared" si="5799"/>
        <v>0</v>
      </c>
      <c r="U936" s="14">
        <f t="shared" si="5800"/>
        <v>0</v>
      </c>
      <c r="V936" s="14">
        <f t="shared" si="5801"/>
        <v>0</v>
      </c>
      <c r="W936" s="14">
        <f t="shared" si="5802"/>
        <v>0</v>
      </c>
      <c r="X936" s="14">
        <f t="shared" si="5803"/>
        <v>0</v>
      </c>
      <c r="Y936" s="14">
        <f t="shared" si="5423"/>
        <v>97</v>
      </c>
      <c r="Z936" s="14">
        <f t="shared" si="5424"/>
        <v>0</v>
      </c>
      <c r="AA936" s="14">
        <f t="shared" si="5425"/>
        <v>0</v>
      </c>
      <c r="AB936" s="14">
        <f t="shared" si="5855"/>
        <v>0</v>
      </c>
      <c r="AC936" s="14">
        <f t="shared" si="5856"/>
        <v>0</v>
      </c>
      <c r="AD936" s="14">
        <f t="shared" si="5857"/>
        <v>0</v>
      </c>
      <c r="AE936" s="14">
        <f t="shared" si="5426"/>
        <v>97</v>
      </c>
      <c r="AF936" s="14">
        <f t="shared" si="5427"/>
        <v>0</v>
      </c>
      <c r="AG936" s="14">
        <f t="shared" si="5428"/>
        <v>0</v>
      </c>
      <c r="AH936" s="14">
        <f t="shared" si="5858"/>
        <v>0</v>
      </c>
      <c r="AI936" s="14">
        <f t="shared" si="5859"/>
        <v>0</v>
      </c>
      <c r="AJ936" s="14">
        <f t="shared" si="5860"/>
        <v>0</v>
      </c>
      <c r="AK936" s="14">
        <f t="shared" si="5861"/>
        <v>0</v>
      </c>
      <c r="AL936" s="14">
        <f t="shared" si="5862"/>
        <v>0</v>
      </c>
      <c r="AM936" s="14">
        <f t="shared" si="5863"/>
        <v>0</v>
      </c>
      <c r="AN936" s="14">
        <f t="shared" si="5864"/>
        <v>0</v>
      </c>
      <c r="AO936" s="14">
        <f t="shared" si="5865"/>
        <v>0</v>
      </c>
      <c r="AP936" s="14">
        <f t="shared" si="5866"/>
        <v>0</v>
      </c>
      <c r="AQ936" s="14">
        <f t="shared" si="5867"/>
        <v>0</v>
      </c>
      <c r="AR936" s="14">
        <f t="shared" si="5868"/>
        <v>0</v>
      </c>
      <c r="AS936" s="14">
        <f t="shared" si="5869"/>
        <v>0</v>
      </c>
      <c r="AT936" s="14">
        <f t="shared" si="5870"/>
        <v>0</v>
      </c>
      <c r="AU936" s="14">
        <f t="shared" si="5871"/>
        <v>0</v>
      </c>
      <c r="AV936" s="14">
        <f t="shared" si="5872"/>
        <v>0</v>
      </c>
      <c r="AW936" s="14">
        <f t="shared" si="5429"/>
        <v>97</v>
      </c>
      <c r="AX936" s="14">
        <f t="shared" si="5430"/>
        <v>0</v>
      </c>
      <c r="AY936" s="14">
        <f t="shared" si="5431"/>
        <v>0</v>
      </c>
      <c r="AZ936" s="14">
        <f t="shared" si="5873"/>
        <v>0</v>
      </c>
      <c r="BA936" s="14">
        <f t="shared" si="5432"/>
        <v>97</v>
      </c>
      <c r="BB936" s="14">
        <f t="shared" si="5433"/>
        <v>0</v>
      </c>
      <c r="BC936" s="14">
        <f t="shared" si="5434"/>
        <v>0</v>
      </c>
      <c r="BD936" s="14">
        <f t="shared" si="5874"/>
        <v>0</v>
      </c>
      <c r="BE936" s="14">
        <f t="shared" si="5875"/>
        <v>0</v>
      </c>
      <c r="BF936" s="14">
        <f t="shared" si="5876"/>
        <v>0</v>
      </c>
      <c r="BG936" s="14">
        <f t="shared" si="5877"/>
        <v>0</v>
      </c>
      <c r="BH936" s="14">
        <f t="shared" si="5878"/>
        <v>0</v>
      </c>
      <c r="BI936" s="14">
        <f t="shared" si="5879"/>
        <v>0</v>
      </c>
      <c r="BJ936" s="14">
        <f t="shared" si="5880"/>
        <v>0</v>
      </c>
      <c r="BK936" s="14">
        <f t="shared" si="5881"/>
        <v>0</v>
      </c>
      <c r="BL936" s="14">
        <f t="shared" si="5882"/>
        <v>0</v>
      </c>
      <c r="BM936" s="14">
        <f t="shared" si="5883"/>
        <v>0</v>
      </c>
      <c r="BN936" s="14">
        <f t="shared" si="5884"/>
        <v>0</v>
      </c>
      <c r="BO936" s="14">
        <f t="shared" si="5435"/>
        <v>97</v>
      </c>
      <c r="BP936" s="14">
        <f t="shared" si="5436"/>
        <v>0</v>
      </c>
      <c r="BQ936" s="14">
        <f t="shared" si="5437"/>
        <v>0</v>
      </c>
      <c r="BR936" s="14">
        <f t="shared" si="5885"/>
        <v>0</v>
      </c>
      <c r="BS936" s="14">
        <f t="shared" si="5886"/>
        <v>0</v>
      </c>
      <c r="BT936" s="14">
        <f t="shared" si="5887"/>
        <v>0</v>
      </c>
      <c r="BU936" s="14">
        <f t="shared" si="5438"/>
        <v>97</v>
      </c>
      <c r="BV936" s="14">
        <f t="shared" si="5439"/>
        <v>0</v>
      </c>
      <c r="BW936" s="14">
        <f t="shared" si="5440"/>
        <v>0</v>
      </c>
      <c r="BX936" s="14">
        <f t="shared" si="5888"/>
        <v>0</v>
      </c>
      <c r="BY936" s="14">
        <f t="shared" si="5889"/>
        <v>0</v>
      </c>
      <c r="BZ936" s="14">
        <f t="shared" si="5890"/>
        <v>0</v>
      </c>
      <c r="CA936" s="14">
        <f t="shared" si="5891"/>
        <v>0</v>
      </c>
      <c r="CB936" s="14">
        <f t="shared" si="5892"/>
        <v>0</v>
      </c>
      <c r="CC936" s="14">
        <f t="shared" si="5893"/>
        <v>0</v>
      </c>
      <c r="CD936" s="14">
        <f t="shared" si="5894"/>
        <v>0</v>
      </c>
      <c r="CE936" s="14">
        <f t="shared" si="5895"/>
        <v>0</v>
      </c>
      <c r="CF936" s="14">
        <f t="shared" si="5896"/>
        <v>0</v>
      </c>
      <c r="CG936" s="14">
        <f t="shared" si="5441"/>
        <v>97</v>
      </c>
      <c r="CH936" s="14">
        <f t="shared" si="5897"/>
        <v>0</v>
      </c>
      <c r="CI936" s="84">
        <f t="shared" si="5848"/>
        <v>97</v>
      </c>
      <c r="CJ936" s="14">
        <f t="shared" si="5442"/>
        <v>0</v>
      </c>
      <c r="CK936" s="52">
        <f t="shared" si="5898"/>
        <v>0</v>
      </c>
      <c r="CL936" s="84">
        <f t="shared" si="5849"/>
        <v>0</v>
      </c>
      <c r="CM936" s="14">
        <f t="shared" si="5443"/>
        <v>0</v>
      </c>
      <c r="CN936" s="52">
        <f t="shared" si="5898"/>
        <v>0</v>
      </c>
      <c r="CO936" s="84">
        <f t="shared" si="5850"/>
        <v>0</v>
      </c>
      <c r="CP936" s="14">
        <f t="shared" si="5898"/>
        <v>0</v>
      </c>
      <c r="CQ936" s="29"/>
      <c r="CR936" s="29"/>
      <c r="CT936" s="1"/>
    </row>
    <row r="937" spans="1:99" ht="31.2" customHeight="1" x14ac:dyDescent="0.3">
      <c r="A937" s="76" t="s">
        <v>498</v>
      </c>
      <c r="B937" s="76" t="s">
        <v>127</v>
      </c>
      <c r="C937" s="76" t="s">
        <v>273</v>
      </c>
      <c r="D937" s="76" t="s">
        <v>493</v>
      </c>
      <c r="E937" s="76"/>
      <c r="F937" s="77" t="s">
        <v>494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>
        <f t="shared" si="5795"/>
        <v>0</v>
      </c>
      <c r="Q937" s="14">
        <f t="shared" si="5796"/>
        <v>0</v>
      </c>
      <c r="R937" s="14">
        <f t="shared" si="5797"/>
        <v>0</v>
      </c>
      <c r="S937" s="14">
        <f t="shared" si="5798"/>
        <v>97</v>
      </c>
      <c r="T937" s="14">
        <f t="shared" si="5799"/>
        <v>0</v>
      </c>
      <c r="U937" s="14">
        <f t="shared" si="5800"/>
        <v>0</v>
      </c>
      <c r="V937" s="14">
        <f t="shared" si="5801"/>
        <v>0</v>
      </c>
      <c r="W937" s="14">
        <f t="shared" si="5802"/>
        <v>0</v>
      </c>
      <c r="X937" s="14">
        <f t="shared" si="5803"/>
        <v>0</v>
      </c>
      <c r="Y937" s="14">
        <f t="shared" si="5423"/>
        <v>97</v>
      </c>
      <c r="Z937" s="14">
        <f t="shared" si="5424"/>
        <v>0</v>
      </c>
      <c r="AA937" s="14">
        <f t="shared" si="5425"/>
        <v>0</v>
      </c>
      <c r="AB937" s="14">
        <f t="shared" si="5855"/>
        <v>0</v>
      </c>
      <c r="AC937" s="14">
        <f t="shared" si="5856"/>
        <v>0</v>
      </c>
      <c r="AD937" s="14">
        <f t="shared" si="5857"/>
        <v>0</v>
      </c>
      <c r="AE937" s="14">
        <f t="shared" si="5426"/>
        <v>97</v>
      </c>
      <c r="AF937" s="14">
        <f t="shared" si="5427"/>
        <v>0</v>
      </c>
      <c r="AG937" s="14">
        <f t="shared" si="5428"/>
        <v>0</v>
      </c>
      <c r="AH937" s="14">
        <f t="shared" si="5858"/>
        <v>0</v>
      </c>
      <c r="AI937" s="14">
        <f t="shared" si="5859"/>
        <v>0</v>
      </c>
      <c r="AJ937" s="14">
        <f t="shared" si="5860"/>
        <v>0</v>
      </c>
      <c r="AK937" s="14">
        <f t="shared" si="5861"/>
        <v>0</v>
      </c>
      <c r="AL937" s="14">
        <f t="shared" si="5862"/>
        <v>0</v>
      </c>
      <c r="AM937" s="14">
        <f t="shared" si="5863"/>
        <v>0</v>
      </c>
      <c r="AN937" s="14">
        <f t="shared" si="5864"/>
        <v>0</v>
      </c>
      <c r="AO937" s="14">
        <f t="shared" si="5865"/>
        <v>0</v>
      </c>
      <c r="AP937" s="14">
        <f t="shared" si="5866"/>
        <v>0</v>
      </c>
      <c r="AQ937" s="14">
        <f t="shared" si="5867"/>
        <v>0</v>
      </c>
      <c r="AR937" s="14">
        <f t="shared" si="5868"/>
        <v>0</v>
      </c>
      <c r="AS937" s="14">
        <f t="shared" si="5869"/>
        <v>0</v>
      </c>
      <c r="AT937" s="14">
        <f t="shared" si="5870"/>
        <v>0</v>
      </c>
      <c r="AU937" s="14">
        <f t="shared" si="5871"/>
        <v>0</v>
      </c>
      <c r="AV937" s="14">
        <f t="shared" si="5872"/>
        <v>0</v>
      </c>
      <c r="AW937" s="14">
        <f t="shared" si="5429"/>
        <v>97</v>
      </c>
      <c r="AX937" s="14">
        <f t="shared" si="5430"/>
        <v>0</v>
      </c>
      <c r="AY937" s="14">
        <f t="shared" si="5431"/>
        <v>0</v>
      </c>
      <c r="AZ937" s="14">
        <f t="shared" si="5873"/>
        <v>0</v>
      </c>
      <c r="BA937" s="14">
        <f t="shared" si="5432"/>
        <v>97</v>
      </c>
      <c r="BB937" s="14">
        <f t="shared" si="5433"/>
        <v>0</v>
      </c>
      <c r="BC937" s="14">
        <f t="shared" si="5434"/>
        <v>0</v>
      </c>
      <c r="BD937" s="14">
        <f t="shared" si="5874"/>
        <v>0</v>
      </c>
      <c r="BE937" s="14">
        <f t="shared" si="5875"/>
        <v>0</v>
      </c>
      <c r="BF937" s="14">
        <f t="shared" si="5876"/>
        <v>0</v>
      </c>
      <c r="BG937" s="14">
        <f t="shared" si="5877"/>
        <v>0</v>
      </c>
      <c r="BH937" s="14">
        <f t="shared" si="5878"/>
        <v>0</v>
      </c>
      <c r="BI937" s="14">
        <f t="shared" si="5879"/>
        <v>0</v>
      </c>
      <c r="BJ937" s="14">
        <f t="shared" si="5880"/>
        <v>0</v>
      </c>
      <c r="BK937" s="14">
        <f t="shared" si="5881"/>
        <v>0</v>
      </c>
      <c r="BL937" s="14">
        <f t="shared" si="5882"/>
        <v>0</v>
      </c>
      <c r="BM937" s="14">
        <f t="shared" si="5883"/>
        <v>0</v>
      </c>
      <c r="BN937" s="14">
        <f t="shared" si="5884"/>
        <v>0</v>
      </c>
      <c r="BO937" s="14">
        <f t="shared" si="5435"/>
        <v>97</v>
      </c>
      <c r="BP937" s="14">
        <f t="shared" si="5436"/>
        <v>0</v>
      </c>
      <c r="BQ937" s="14">
        <f t="shared" si="5437"/>
        <v>0</v>
      </c>
      <c r="BR937" s="14">
        <f t="shared" si="5885"/>
        <v>0</v>
      </c>
      <c r="BS937" s="14">
        <f t="shared" si="5886"/>
        <v>0</v>
      </c>
      <c r="BT937" s="14">
        <f t="shared" si="5887"/>
        <v>0</v>
      </c>
      <c r="BU937" s="14">
        <f t="shared" si="5438"/>
        <v>97</v>
      </c>
      <c r="BV937" s="14">
        <f t="shared" si="5439"/>
        <v>0</v>
      </c>
      <c r="BW937" s="14">
        <f t="shared" si="5440"/>
        <v>0</v>
      </c>
      <c r="BX937" s="14">
        <f t="shared" si="5888"/>
        <v>0</v>
      </c>
      <c r="BY937" s="14">
        <f t="shared" si="5889"/>
        <v>0</v>
      </c>
      <c r="BZ937" s="14">
        <f t="shared" si="5890"/>
        <v>0</v>
      </c>
      <c r="CA937" s="14">
        <f t="shared" si="5891"/>
        <v>0</v>
      </c>
      <c r="CB937" s="14">
        <f t="shared" si="5892"/>
        <v>0</v>
      </c>
      <c r="CC937" s="14">
        <f t="shared" si="5893"/>
        <v>0</v>
      </c>
      <c r="CD937" s="14">
        <f t="shared" si="5894"/>
        <v>0</v>
      </c>
      <c r="CE937" s="14">
        <f t="shared" si="5895"/>
        <v>0</v>
      </c>
      <c r="CF937" s="14">
        <f t="shared" si="5896"/>
        <v>0</v>
      </c>
      <c r="CG937" s="14">
        <f t="shared" si="5441"/>
        <v>97</v>
      </c>
      <c r="CH937" s="14">
        <f t="shared" si="5897"/>
        <v>0</v>
      </c>
      <c r="CI937" s="84">
        <f t="shared" si="5848"/>
        <v>97</v>
      </c>
      <c r="CJ937" s="14">
        <f t="shared" si="5442"/>
        <v>0</v>
      </c>
      <c r="CK937" s="52">
        <f t="shared" si="5898"/>
        <v>0</v>
      </c>
      <c r="CL937" s="84">
        <f t="shared" si="5849"/>
        <v>0</v>
      </c>
      <c r="CM937" s="14">
        <f t="shared" si="5443"/>
        <v>0</v>
      </c>
      <c r="CN937" s="52">
        <f t="shared" si="5898"/>
        <v>0</v>
      </c>
      <c r="CO937" s="84">
        <f t="shared" si="5850"/>
        <v>0</v>
      </c>
      <c r="CP937" s="14">
        <f t="shared" si="5898"/>
        <v>0</v>
      </c>
      <c r="CQ937" s="29"/>
      <c r="CR937" s="29"/>
      <c r="CT937" s="1"/>
    </row>
    <row r="938" spans="1:99" ht="31.2" customHeight="1" x14ac:dyDescent="0.3">
      <c r="A938" s="76" t="s">
        <v>498</v>
      </c>
      <c r="B938" s="76" t="s">
        <v>127</v>
      </c>
      <c r="C938" s="76" t="s">
        <v>273</v>
      </c>
      <c r="D938" s="76" t="s">
        <v>495</v>
      </c>
      <c r="E938" s="76"/>
      <c r="F938" s="77" t="s">
        <v>496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>
        <f t="shared" si="5795"/>
        <v>0</v>
      </c>
      <c r="Q938" s="14">
        <f t="shared" si="5796"/>
        <v>0</v>
      </c>
      <c r="R938" s="14">
        <f t="shared" si="5797"/>
        <v>0</v>
      </c>
      <c r="S938" s="14">
        <f t="shared" si="5798"/>
        <v>97</v>
      </c>
      <c r="T938" s="14">
        <f t="shared" si="5799"/>
        <v>0</v>
      </c>
      <c r="U938" s="14">
        <f t="shared" si="5800"/>
        <v>0</v>
      </c>
      <c r="V938" s="14">
        <f t="shared" si="5801"/>
        <v>0</v>
      </c>
      <c r="W938" s="14">
        <f t="shared" si="5802"/>
        <v>0</v>
      </c>
      <c r="X938" s="14">
        <f t="shared" si="5803"/>
        <v>0</v>
      </c>
      <c r="Y938" s="14">
        <f t="shared" si="5423"/>
        <v>97</v>
      </c>
      <c r="Z938" s="14">
        <f t="shared" si="5424"/>
        <v>0</v>
      </c>
      <c r="AA938" s="14">
        <f t="shared" si="5425"/>
        <v>0</v>
      </c>
      <c r="AB938" s="14">
        <f t="shared" si="5855"/>
        <v>0</v>
      </c>
      <c r="AC938" s="14">
        <f t="shared" si="5856"/>
        <v>0</v>
      </c>
      <c r="AD938" s="14">
        <f t="shared" si="5857"/>
        <v>0</v>
      </c>
      <c r="AE938" s="14">
        <f t="shared" si="5426"/>
        <v>97</v>
      </c>
      <c r="AF938" s="14">
        <f t="shared" si="5427"/>
        <v>0</v>
      </c>
      <c r="AG938" s="14">
        <f t="shared" si="5428"/>
        <v>0</v>
      </c>
      <c r="AH938" s="14">
        <f t="shared" si="5858"/>
        <v>0</v>
      </c>
      <c r="AI938" s="14">
        <f t="shared" si="5859"/>
        <v>0</v>
      </c>
      <c r="AJ938" s="14">
        <f t="shared" si="5860"/>
        <v>0</v>
      </c>
      <c r="AK938" s="14">
        <f t="shared" si="5861"/>
        <v>0</v>
      </c>
      <c r="AL938" s="14">
        <f t="shared" si="5862"/>
        <v>0</v>
      </c>
      <c r="AM938" s="14">
        <f t="shared" si="5863"/>
        <v>0</v>
      </c>
      <c r="AN938" s="14">
        <f t="shared" si="5864"/>
        <v>0</v>
      </c>
      <c r="AO938" s="14">
        <f t="shared" si="5865"/>
        <v>0</v>
      </c>
      <c r="AP938" s="14">
        <f t="shared" si="5866"/>
        <v>0</v>
      </c>
      <c r="AQ938" s="14">
        <f t="shared" si="5867"/>
        <v>0</v>
      </c>
      <c r="AR938" s="14">
        <f t="shared" si="5868"/>
        <v>0</v>
      </c>
      <c r="AS938" s="14">
        <f t="shared" si="5869"/>
        <v>0</v>
      </c>
      <c r="AT938" s="14">
        <f t="shared" si="5870"/>
        <v>0</v>
      </c>
      <c r="AU938" s="14">
        <f t="shared" si="5871"/>
        <v>0</v>
      </c>
      <c r="AV938" s="14">
        <f t="shared" si="5872"/>
        <v>0</v>
      </c>
      <c r="AW938" s="14">
        <f t="shared" si="5429"/>
        <v>97</v>
      </c>
      <c r="AX938" s="14">
        <f t="shared" si="5430"/>
        <v>0</v>
      </c>
      <c r="AY938" s="14">
        <f t="shared" si="5431"/>
        <v>0</v>
      </c>
      <c r="AZ938" s="14">
        <f t="shared" si="5873"/>
        <v>0</v>
      </c>
      <c r="BA938" s="14">
        <f t="shared" si="5432"/>
        <v>97</v>
      </c>
      <c r="BB938" s="14">
        <f t="shared" si="5433"/>
        <v>0</v>
      </c>
      <c r="BC938" s="14">
        <f t="shared" si="5434"/>
        <v>0</v>
      </c>
      <c r="BD938" s="14">
        <f t="shared" si="5874"/>
        <v>0</v>
      </c>
      <c r="BE938" s="14">
        <f t="shared" si="5875"/>
        <v>0</v>
      </c>
      <c r="BF938" s="14">
        <f t="shared" si="5876"/>
        <v>0</v>
      </c>
      <c r="BG938" s="14">
        <f t="shared" si="5877"/>
        <v>0</v>
      </c>
      <c r="BH938" s="14">
        <f t="shared" si="5878"/>
        <v>0</v>
      </c>
      <c r="BI938" s="14">
        <f t="shared" si="5879"/>
        <v>0</v>
      </c>
      <c r="BJ938" s="14">
        <f t="shared" si="5880"/>
        <v>0</v>
      </c>
      <c r="BK938" s="14">
        <f t="shared" si="5881"/>
        <v>0</v>
      </c>
      <c r="BL938" s="14">
        <f t="shared" si="5882"/>
        <v>0</v>
      </c>
      <c r="BM938" s="14">
        <f t="shared" si="5883"/>
        <v>0</v>
      </c>
      <c r="BN938" s="14">
        <f t="shared" si="5884"/>
        <v>0</v>
      </c>
      <c r="BO938" s="14">
        <f t="shared" si="5435"/>
        <v>97</v>
      </c>
      <c r="BP938" s="14">
        <f t="shared" si="5436"/>
        <v>0</v>
      </c>
      <c r="BQ938" s="14">
        <f t="shared" si="5437"/>
        <v>0</v>
      </c>
      <c r="BR938" s="14">
        <f t="shared" si="5885"/>
        <v>0</v>
      </c>
      <c r="BS938" s="14">
        <f t="shared" si="5886"/>
        <v>0</v>
      </c>
      <c r="BT938" s="14">
        <f t="shared" si="5887"/>
        <v>0</v>
      </c>
      <c r="BU938" s="14">
        <f t="shared" si="5438"/>
        <v>97</v>
      </c>
      <c r="BV938" s="14">
        <f t="shared" si="5439"/>
        <v>0</v>
      </c>
      <c r="BW938" s="14">
        <f t="shared" si="5440"/>
        <v>0</v>
      </c>
      <c r="BX938" s="14">
        <f t="shared" si="5888"/>
        <v>0</v>
      </c>
      <c r="BY938" s="14">
        <f t="shared" si="5889"/>
        <v>0</v>
      </c>
      <c r="BZ938" s="14">
        <f t="shared" si="5890"/>
        <v>0</v>
      </c>
      <c r="CA938" s="14">
        <f t="shared" si="5891"/>
        <v>0</v>
      </c>
      <c r="CB938" s="14">
        <f t="shared" si="5892"/>
        <v>0</v>
      </c>
      <c r="CC938" s="14">
        <f t="shared" si="5893"/>
        <v>0</v>
      </c>
      <c r="CD938" s="14">
        <f t="shared" si="5894"/>
        <v>0</v>
      </c>
      <c r="CE938" s="14">
        <f t="shared" si="5895"/>
        <v>0</v>
      </c>
      <c r="CF938" s="14">
        <f t="shared" si="5896"/>
        <v>0</v>
      </c>
      <c r="CG938" s="14">
        <f t="shared" si="5441"/>
        <v>97</v>
      </c>
      <c r="CH938" s="14">
        <f t="shared" si="5897"/>
        <v>0</v>
      </c>
      <c r="CI938" s="84">
        <f t="shared" si="5848"/>
        <v>97</v>
      </c>
      <c r="CJ938" s="14">
        <f t="shared" si="5442"/>
        <v>0</v>
      </c>
      <c r="CK938" s="52">
        <f t="shared" si="5898"/>
        <v>0</v>
      </c>
      <c r="CL938" s="84">
        <f t="shared" si="5849"/>
        <v>0</v>
      </c>
      <c r="CM938" s="14">
        <f t="shared" si="5443"/>
        <v>0</v>
      </c>
      <c r="CN938" s="52">
        <f t="shared" si="5898"/>
        <v>0</v>
      </c>
      <c r="CO938" s="84">
        <f t="shared" si="5850"/>
        <v>0</v>
      </c>
      <c r="CP938" s="14">
        <f t="shared" si="5898"/>
        <v>0</v>
      </c>
      <c r="CQ938" s="29"/>
      <c r="CR938" s="29"/>
      <c r="CT938" s="1"/>
    </row>
    <row r="939" spans="1:99" ht="31.2" customHeight="1" x14ac:dyDescent="0.3">
      <c r="A939" s="76" t="s">
        <v>498</v>
      </c>
      <c r="B939" s="76" t="s">
        <v>127</v>
      </c>
      <c r="C939" s="76" t="s">
        <v>273</v>
      </c>
      <c r="D939" s="76" t="s">
        <v>495</v>
      </c>
      <c r="E939" s="76" t="s">
        <v>46</v>
      </c>
      <c r="F939" s="77" t="s">
        <v>47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>
        <v>97</v>
      </c>
      <c r="T939" s="14"/>
      <c r="U939" s="14"/>
      <c r="V939" s="14"/>
      <c r="W939" s="14"/>
      <c r="X939" s="14"/>
      <c r="Y939" s="14">
        <f t="shared" ref="Y939:Y1002" si="5899">M939+P939+Q939+R939+S939</f>
        <v>97</v>
      </c>
      <c r="Z939" s="14">
        <f t="shared" ref="Z939:Z1002" si="5900">N939+T939+U939</f>
        <v>0</v>
      </c>
      <c r="AA939" s="14">
        <f t="shared" ref="AA939:AA1002" si="5901">O939+V939+X939+W939</f>
        <v>0</v>
      </c>
      <c r="AB939" s="14"/>
      <c r="AC939" s="14"/>
      <c r="AD939" s="14"/>
      <c r="AE939" s="14">
        <f t="shared" ref="AE939:AE1002" si="5902">Y939+AB939</f>
        <v>97</v>
      </c>
      <c r="AF939" s="14">
        <f t="shared" ref="AF939:AF1002" si="5903">Z939+AC939</f>
        <v>0</v>
      </c>
      <c r="AG939" s="14">
        <f t="shared" ref="AG939:AG1002" si="5904">AA939+AD939</f>
        <v>0</v>
      </c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>
        <f t="shared" ref="AW939:AW1002" si="5905">AE939+AH939+AI939+AJ939+AK939+AL939</f>
        <v>97</v>
      </c>
      <c r="AX939" s="14">
        <f t="shared" ref="AX939:AX1002" si="5906">AF939+AM939+AN939+AO939+AP939+AQ939</f>
        <v>0</v>
      </c>
      <c r="AY939" s="14">
        <f t="shared" ref="AY939:AY1002" si="5907">AG939+AR939+AS939+AT939+AU939+AV939</f>
        <v>0</v>
      </c>
      <c r="AZ939" s="14"/>
      <c r="BA939" s="14">
        <f t="shared" ref="BA939:BA1002" si="5908">AW939+AZ939</f>
        <v>97</v>
      </c>
      <c r="BB939" s="14">
        <f t="shared" ref="BB939:BB1002" si="5909">AX939</f>
        <v>0</v>
      </c>
      <c r="BC939" s="14">
        <f t="shared" ref="BC939:BC1002" si="5910">AY939</f>
        <v>0</v>
      </c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>
        <f t="shared" ref="BO939:BO1002" si="5911">BA939+BD939+BE939+BF939+BG939</f>
        <v>97</v>
      </c>
      <c r="BP939" s="14">
        <f t="shared" ref="BP939:BP1002" si="5912">BB939+BH939+BI939+BJ939+BK939</f>
        <v>0</v>
      </c>
      <c r="BQ939" s="14">
        <f t="shared" ref="BQ939:BQ1002" si="5913">BC939+BL939+BM939+BN939</f>
        <v>0</v>
      </c>
      <c r="BR939" s="14"/>
      <c r="BS939" s="14"/>
      <c r="BT939" s="14"/>
      <c r="BU939" s="14">
        <f t="shared" ref="BU939:BU1002" si="5914">BO939+BR939</f>
        <v>97</v>
      </c>
      <c r="BV939" s="14">
        <f t="shared" ref="BV939:BV1002" si="5915">BP939+BS939</f>
        <v>0</v>
      </c>
      <c r="BW939" s="14">
        <f t="shared" ref="BW939:BW1002" si="5916">BQ939+BT939</f>
        <v>0</v>
      </c>
      <c r="BX939" s="14"/>
      <c r="BY939" s="14"/>
      <c r="BZ939" s="14"/>
      <c r="CA939" s="14"/>
      <c r="CB939" s="14"/>
      <c r="CC939" s="14"/>
      <c r="CD939" s="14"/>
      <c r="CE939" s="14"/>
      <c r="CF939" s="14"/>
      <c r="CG939" s="14">
        <f t="shared" ref="CG939:CG1002" si="5917">BU939+BX939+BY939+BZ939</f>
        <v>97</v>
      </c>
      <c r="CH939" s="14"/>
      <c r="CI939" s="84">
        <f t="shared" si="5848"/>
        <v>97</v>
      </c>
      <c r="CJ939" s="14">
        <f t="shared" ref="CJ939:CJ1002" si="5918">BV939+CA939+CB939+CC939</f>
        <v>0</v>
      </c>
      <c r="CK939" s="52"/>
      <c r="CL939" s="84">
        <f t="shared" si="5849"/>
        <v>0</v>
      </c>
      <c r="CM939" s="14">
        <f t="shared" ref="CM939:CM1002" si="5919">BW939+CD939+CE939+CF939</f>
        <v>0</v>
      </c>
      <c r="CN939" s="52"/>
      <c r="CO939" s="84">
        <f t="shared" si="5850"/>
        <v>0</v>
      </c>
      <c r="CP939" s="14"/>
      <c r="CQ939" s="29"/>
      <c r="CR939" s="29"/>
      <c r="CT939" s="1"/>
    </row>
    <row r="940" spans="1:99" s="87" customFormat="1" ht="15.6" customHeight="1" x14ac:dyDescent="0.3">
      <c r="A940" s="74" t="s">
        <v>498</v>
      </c>
      <c r="B940" s="74" t="s">
        <v>127</v>
      </c>
      <c r="C940" s="74" t="s">
        <v>129</v>
      </c>
      <c r="D940" s="74"/>
      <c r="E940" s="74"/>
      <c r="F940" s="75" t="s">
        <v>130</v>
      </c>
      <c r="G940" s="25">
        <f t="shared" si="5789"/>
        <v>954.2</v>
      </c>
      <c r="H940" s="25">
        <f t="shared" si="5790"/>
        <v>91.2</v>
      </c>
      <c r="I940" s="25">
        <f t="shared" si="5791"/>
        <v>91.2</v>
      </c>
      <c r="J940" s="25">
        <f t="shared" si="5792"/>
        <v>0</v>
      </c>
      <c r="K940" s="25">
        <f t="shared" si="5793"/>
        <v>0</v>
      </c>
      <c r="L940" s="25">
        <f t="shared" si="5794"/>
        <v>0</v>
      </c>
      <c r="M940" s="25">
        <f t="shared" si="5776"/>
        <v>954.2</v>
      </c>
      <c r="N940" s="25">
        <f t="shared" si="5777"/>
        <v>91.2</v>
      </c>
      <c r="O940" s="25">
        <f t="shared" si="5778"/>
        <v>91.2</v>
      </c>
      <c r="P940" s="25">
        <f t="shared" si="5795"/>
        <v>0</v>
      </c>
      <c r="Q940" s="25">
        <f t="shared" si="5796"/>
        <v>0</v>
      </c>
      <c r="R940" s="25">
        <f t="shared" si="5797"/>
        <v>0</v>
      </c>
      <c r="S940" s="25">
        <f t="shared" si="5798"/>
        <v>0</v>
      </c>
      <c r="T940" s="25">
        <f t="shared" si="5799"/>
        <v>0</v>
      </c>
      <c r="U940" s="25">
        <f t="shared" si="5800"/>
        <v>0</v>
      </c>
      <c r="V940" s="25">
        <f t="shared" si="5801"/>
        <v>0</v>
      </c>
      <c r="W940" s="25">
        <f t="shared" si="5802"/>
        <v>0</v>
      </c>
      <c r="X940" s="25">
        <f t="shared" si="5803"/>
        <v>0</v>
      </c>
      <c r="Y940" s="25">
        <f t="shared" si="5899"/>
        <v>954.2</v>
      </c>
      <c r="Z940" s="25">
        <f t="shared" si="5900"/>
        <v>91.2</v>
      </c>
      <c r="AA940" s="25">
        <f t="shared" si="5901"/>
        <v>91.2</v>
      </c>
      <c r="AB940" s="25">
        <f t="shared" si="5855"/>
        <v>0</v>
      </c>
      <c r="AC940" s="25">
        <f t="shared" si="5856"/>
        <v>0</v>
      </c>
      <c r="AD940" s="25">
        <f t="shared" si="5857"/>
        <v>0</v>
      </c>
      <c r="AE940" s="25">
        <f t="shared" si="5902"/>
        <v>954.2</v>
      </c>
      <c r="AF940" s="25">
        <f t="shared" si="5903"/>
        <v>91.2</v>
      </c>
      <c r="AG940" s="25">
        <f t="shared" si="5904"/>
        <v>91.2</v>
      </c>
      <c r="AH940" s="25">
        <f t="shared" si="5858"/>
        <v>0</v>
      </c>
      <c r="AI940" s="25">
        <f t="shared" si="5859"/>
        <v>0</v>
      </c>
      <c r="AJ940" s="25">
        <f t="shared" si="5860"/>
        <v>0</v>
      </c>
      <c r="AK940" s="25">
        <f t="shared" si="5861"/>
        <v>0</v>
      </c>
      <c r="AL940" s="25">
        <f t="shared" si="5862"/>
        <v>0</v>
      </c>
      <c r="AM940" s="25">
        <f t="shared" si="5863"/>
        <v>0</v>
      </c>
      <c r="AN940" s="25">
        <f t="shared" si="5864"/>
        <v>0</v>
      </c>
      <c r="AO940" s="25">
        <f t="shared" si="5865"/>
        <v>0</v>
      </c>
      <c r="AP940" s="25">
        <f t="shared" si="5866"/>
        <v>0</v>
      </c>
      <c r="AQ940" s="25">
        <f t="shared" si="5867"/>
        <v>0</v>
      </c>
      <c r="AR940" s="25">
        <f t="shared" si="5868"/>
        <v>0</v>
      </c>
      <c r="AS940" s="25">
        <f t="shared" si="5869"/>
        <v>0</v>
      </c>
      <c r="AT940" s="25">
        <f t="shared" si="5870"/>
        <v>0</v>
      </c>
      <c r="AU940" s="25">
        <f t="shared" si="5871"/>
        <v>0</v>
      </c>
      <c r="AV940" s="25">
        <f t="shared" si="5872"/>
        <v>0</v>
      </c>
      <c r="AW940" s="25">
        <f t="shared" si="5905"/>
        <v>954.2</v>
      </c>
      <c r="AX940" s="25">
        <f t="shared" si="5906"/>
        <v>91.2</v>
      </c>
      <c r="AY940" s="25">
        <f t="shared" si="5907"/>
        <v>91.2</v>
      </c>
      <c r="AZ940" s="25">
        <f t="shared" si="5873"/>
        <v>0</v>
      </c>
      <c r="BA940" s="25">
        <f t="shared" si="5908"/>
        <v>954.2</v>
      </c>
      <c r="BB940" s="25">
        <f t="shared" si="5909"/>
        <v>91.2</v>
      </c>
      <c r="BC940" s="25">
        <f t="shared" si="5910"/>
        <v>91.2</v>
      </c>
      <c r="BD940" s="25">
        <f t="shared" si="5874"/>
        <v>0</v>
      </c>
      <c r="BE940" s="25">
        <f t="shared" si="5875"/>
        <v>0</v>
      </c>
      <c r="BF940" s="25">
        <f t="shared" si="5876"/>
        <v>2059.6669999999999</v>
      </c>
      <c r="BG940" s="25">
        <f t="shared" si="5877"/>
        <v>0</v>
      </c>
      <c r="BH940" s="25">
        <f t="shared" si="5878"/>
        <v>0</v>
      </c>
      <c r="BI940" s="25">
        <f t="shared" si="5879"/>
        <v>0</v>
      </c>
      <c r="BJ940" s="25">
        <f t="shared" si="5880"/>
        <v>0</v>
      </c>
      <c r="BK940" s="25">
        <f t="shared" si="5881"/>
        <v>0</v>
      </c>
      <c r="BL940" s="25">
        <f t="shared" si="5882"/>
        <v>0</v>
      </c>
      <c r="BM940" s="25">
        <f t="shared" si="5883"/>
        <v>0</v>
      </c>
      <c r="BN940" s="25">
        <f t="shared" si="5884"/>
        <v>0</v>
      </c>
      <c r="BO940" s="25">
        <f t="shared" si="5911"/>
        <v>3013.8670000000002</v>
      </c>
      <c r="BP940" s="25">
        <f t="shared" si="5912"/>
        <v>91.2</v>
      </c>
      <c r="BQ940" s="25">
        <f t="shared" si="5913"/>
        <v>91.2</v>
      </c>
      <c r="BR940" s="25">
        <f t="shared" si="5885"/>
        <v>0</v>
      </c>
      <c r="BS940" s="25">
        <f t="shared" si="5886"/>
        <v>0</v>
      </c>
      <c r="BT940" s="25">
        <f t="shared" si="5887"/>
        <v>0</v>
      </c>
      <c r="BU940" s="25">
        <f t="shared" si="5914"/>
        <v>3013.8670000000002</v>
      </c>
      <c r="BV940" s="25">
        <f t="shared" si="5915"/>
        <v>91.2</v>
      </c>
      <c r="BW940" s="25">
        <f t="shared" si="5916"/>
        <v>91.2</v>
      </c>
      <c r="BX940" s="25">
        <f t="shared" si="5888"/>
        <v>0</v>
      </c>
      <c r="BY940" s="25">
        <f t="shared" si="5889"/>
        <v>0</v>
      </c>
      <c r="BZ940" s="25">
        <f t="shared" si="5890"/>
        <v>0</v>
      </c>
      <c r="CA940" s="25">
        <f t="shared" si="5891"/>
        <v>0</v>
      </c>
      <c r="CB940" s="25">
        <f t="shared" si="5892"/>
        <v>0</v>
      </c>
      <c r="CC940" s="25">
        <f t="shared" si="5893"/>
        <v>0</v>
      </c>
      <c r="CD940" s="25">
        <f t="shared" si="5894"/>
        <v>0</v>
      </c>
      <c r="CE940" s="25">
        <f t="shared" si="5895"/>
        <v>0</v>
      </c>
      <c r="CF940" s="25">
        <f t="shared" si="5896"/>
        <v>0</v>
      </c>
      <c r="CG940" s="25">
        <f t="shared" si="5917"/>
        <v>3013.8670000000002</v>
      </c>
      <c r="CH940" s="25">
        <f t="shared" si="5897"/>
        <v>0</v>
      </c>
      <c r="CI940" s="83">
        <f t="shared" si="5848"/>
        <v>3013.8670000000002</v>
      </c>
      <c r="CJ940" s="25">
        <f t="shared" si="5918"/>
        <v>91.2</v>
      </c>
      <c r="CK940" s="25">
        <f t="shared" si="5898"/>
        <v>0</v>
      </c>
      <c r="CL940" s="83">
        <f t="shared" si="5849"/>
        <v>91.2</v>
      </c>
      <c r="CM940" s="25">
        <f t="shared" si="5919"/>
        <v>91.2</v>
      </c>
      <c r="CN940" s="25">
        <f t="shared" si="5898"/>
        <v>0</v>
      </c>
      <c r="CO940" s="83">
        <f t="shared" si="5850"/>
        <v>91.2</v>
      </c>
      <c r="CP940" s="25">
        <f t="shared" si="5898"/>
        <v>0</v>
      </c>
      <c r="CQ940" s="26"/>
      <c r="CR940" s="26"/>
      <c r="CS940" s="22"/>
      <c r="CT940" s="22"/>
      <c r="CU940" s="22"/>
    </row>
    <row r="941" spans="1:99" ht="31.2" customHeight="1" x14ac:dyDescent="0.3">
      <c r="A941" s="76" t="s">
        <v>498</v>
      </c>
      <c r="B941" s="76" t="s">
        <v>127</v>
      </c>
      <c r="C941" s="76" t="s">
        <v>129</v>
      </c>
      <c r="D941" s="76" t="s">
        <v>131</v>
      </c>
      <c r="E941" s="76"/>
      <c r="F941" s="77" t="s">
        <v>132</v>
      </c>
      <c r="G941" s="14">
        <f t="shared" si="5789"/>
        <v>954.2</v>
      </c>
      <c r="H941" s="14">
        <f t="shared" si="5790"/>
        <v>91.2</v>
      </c>
      <c r="I941" s="14">
        <f t="shared" si="5791"/>
        <v>91.2</v>
      </c>
      <c r="J941" s="14">
        <f t="shared" si="5792"/>
        <v>0</v>
      </c>
      <c r="K941" s="14">
        <f t="shared" si="5793"/>
        <v>0</v>
      </c>
      <c r="L941" s="14">
        <f t="shared" si="5794"/>
        <v>0</v>
      </c>
      <c r="M941" s="14">
        <f t="shared" si="5776"/>
        <v>954.2</v>
      </c>
      <c r="N941" s="14">
        <f t="shared" si="5777"/>
        <v>91.2</v>
      </c>
      <c r="O941" s="14">
        <f t="shared" si="5778"/>
        <v>91.2</v>
      </c>
      <c r="P941" s="14">
        <f t="shared" si="5795"/>
        <v>0</v>
      </c>
      <c r="Q941" s="14">
        <f t="shared" si="5796"/>
        <v>0</v>
      </c>
      <c r="R941" s="14">
        <f t="shared" si="5797"/>
        <v>0</v>
      </c>
      <c r="S941" s="14">
        <f t="shared" si="5798"/>
        <v>0</v>
      </c>
      <c r="T941" s="14">
        <f t="shared" si="5799"/>
        <v>0</v>
      </c>
      <c r="U941" s="14">
        <f t="shared" si="5800"/>
        <v>0</v>
      </c>
      <c r="V941" s="14">
        <f t="shared" si="5801"/>
        <v>0</v>
      </c>
      <c r="W941" s="14">
        <f t="shared" si="5802"/>
        <v>0</v>
      </c>
      <c r="X941" s="14">
        <f t="shared" si="5803"/>
        <v>0</v>
      </c>
      <c r="Y941" s="14">
        <f t="shared" si="5899"/>
        <v>954.2</v>
      </c>
      <c r="Z941" s="14">
        <f t="shared" si="5900"/>
        <v>91.2</v>
      </c>
      <c r="AA941" s="14">
        <f t="shared" si="5901"/>
        <v>91.2</v>
      </c>
      <c r="AB941" s="14">
        <f t="shared" si="5855"/>
        <v>0</v>
      </c>
      <c r="AC941" s="14">
        <f t="shared" si="5856"/>
        <v>0</v>
      </c>
      <c r="AD941" s="14">
        <f t="shared" si="5857"/>
        <v>0</v>
      </c>
      <c r="AE941" s="14">
        <f t="shared" si="5902"/>
        <v>954.2</v>
      </c>
      <c r="AF941" s="14">
        <f t="shared" si="5903"/>
        <v>91.2</v>
      </c>
      <c r="AG941" s="14">
        <f t="shared" si="5904"/>
        <v>91.2</v>
      </c>
      <c r="AH941" s="14">
        <f t="shared" si="5858"/>
        <v>0</v>
      </c>
      <c r="AI941" s="14">
        <f t="shared" si="5859"/>
        <v>0</v>
      </c>
      <c r="AJ941" s="14">
        <f t="shared" si="5860"/>
        <v>0</v>
      </c>
      <c r="AK941" s="14">
        <f t="shared" si="5861"/>
        <v>0</v>
      </c>
      <c r="AL941" s="14">
        <f t="shared" si="5862"/>
        <v>0</v>
      </c>
      <c r="AM941" s="14">
        <f t="shared" si="5863"/>
        <v>0</v>
      </c>
      <c r="AN941" s="14">
        <f t="shared" si="5864"/>
        <v>0</v>
      </c>
      <c r="AO941" s="14">
        <f t="shared" si="5865"/>
        <v>0</v>
      </c>
      <c r="AP941" s="14">
        <f t="shared" si="5866"/>
        <v>0</v>
      </c>
      <c r="AQ941" s="14">
        <f t="shared" si="5867"/>
        <v>0</v>
      </c>
      <c r="AR941" s="14">
        <f t="shared" si="5868"/>
        <v>0</v>
      </c>
      <c r="AS941" s="14">
        <f t="shared" si="5869"/>
        <v>0</v>
      </c>
      <c r="AT941" s="14">
        <f t="shared" si="5870"/>
        <v>0</v>
      </c>
      <c r="AU941" s="14">
        <f t="shared" si="5871"/>
        <v>0</v>
      </c>
      <c r="AV941" s="14">
        <f t="shared" si="5872"/>
        <v>0</v>
      </c>
      <c r="AW941" s="14">
        <f t="shared" si="5905"/>
        <v>954.2</v>
      </c>
      <c r="AX941" s="14">
        <f t="shared" si="5906"/>
        <v>91.2</v>
      </c>
      <c r="AY941" s="14">
        <f t="shared" si="5907"/>
        <v>91.2</v>
      </c>
      <c r="AZ941" s="14">
        <f t="shared" si="5873"/>
        <v>0</v>
      </c>
      <c r="BA941" s="14">
        <f t="shared" si="5908"/>
        <v>954.2</v>
      </c>
      <c r="BB941" s="14">
        <f t="shared" si="5909"/>
        <v>91.2</v>
      </c>
      <c r="BC941" s="14">
        <f t="shared" si="5910"/>
        <v>91.2</v>
      </c>
      <c r="BD941" s="14">
        <f t="shared" si="5874"/>
        <v>0</v>
      </c>
      <c r="BE941" s="14">
        <f t="shared" si="5875"/>
        <v>0</v>
      </c>
      <c r="BF941" s="14">
        <f t="shared" si="5876"/>
        <v>2059.6669999999999</v>
      </c>
      <c r="BG941" s="14">
        <f t="shared" si="5877"/>
        <v>0</v>
      </c>
      <c r="BH941" s="14">
        <f t="shared" si="5878"/>
        <v>0</v>
      </c>
      <c r="BI941" s="14">
        <f t="shared" si="5879"/>
        <v>0</v>
      </c>
      <c r="BJ941" s="14">
        <f t="shared" si="5880"/>
        <v>0</v>
      </c>
      <c r="BK941" s="14">
        <f t="shared" si="5881"/>
        <v>0</v>
      </c>
      <c r="BL941" s="14">
        <f t="shared" si="5882"/>
        <v>0</v>
      </c>
      <c r="BM941" s="14">
        <f t="shared" si="5883"/>
        <v>0</v>
      </c>
      <c r="BN941" s="14">
        <f t="shared" si="5884"/>
        <v>0</v>
      </c>
      <c r="BO941" s="14">
        <f t="shared" si="5911"/>
        <v>3013.8670000000002</v>
      </c>
      <c r="BP941" s="14">
        <f t="shared" si="5912"/>
        <v>91.2</v>
      </c>
      <c r="BQ941" s="14">
        <f t="shared" si="5913"/>
        <v>91.2</v>
      </c>
      <c r="BR941" s="14">
        <f t="shared" si="5885"/>
        <v>0</v>
      </c>
      <c r="BS941" s="14">
        <f t="shared" si="5886"/>
        <v>0</v>
      </c>
      <c r="BT941" s="14">
        <f t="shared" si="5887"/>
        <v>0</v>
      </c>
      <c r="BU941" s="14">
        <f t="shared" si="5914"/>
        <v>3013.8670000000002</v>
      </c>
      <c r="BV941" s="14">
        <f t="shared" si="5915"/>
        <v>91.2</v>
      </c>
      <c r="BW941" s="14">
        <f t="shared" si="5916"/>
        <v>91.2</v>
      </c>
      <c r="BX941" s="14">
        <f t="shared" si="5888"/>
        <v>0</v>
      </c>
      <c r="BY941" s="14">
        <f t="shared" si="5889"/>
        <v>0</v>
      </c>
      <c r="BZ941" s="14">
        <f t="shared" si="5890"/>
        <v>0</v>
      </c>
      <c r="CA941" s="14">
        <f t="shared" si="5891"/>
        <v>0</v>
      </c>
      <c r="CB941" s="14">
        <f t="shared" si="5892"/>
        <v>0</v>
      </c>
      <c r="CC941" s="14">
        <f t="shared" si="5893"/>
        <v>0</v>
      </c>
      <c r="CD941" s="14">
        <f t="shared" si="5894"/>
        <v>0</v>
      </c>
      <c r="CE941" s="14">
        <f t="shared" si="5895"/>
        <v>0</v>
      </c>
      <c r="CF941" s="14">
        <f t="shared" si="5896"/>
        <v>0</v>
      </c>
      <c r="CG941" s="14">
        <f t="shared" si="5917"/>
        <v>3013.8670000000002</v>
      </c>
      <c r="CH941" s="14">
        <f t="shared" si="5897"/>
        <v>0</v>
      </c>
      <c r="CI941" s="84">
        <f t="shared" si="5848"/>
        <v>3013.8670000000002</v>
      </c>
      <c r="CJ941" s="14">
        <f t="shared" si="5918"/>
        <v>91.2</v>
      </c>
      <c r="CK941" s="52">
        <f t="shared" si="5898"/>
        <v>0</v>
      </c>
      <c r="CL941" s="84">
        <f t="shared" si="5849"/>
        <v>91.2</v>
      </c>
      <c r="CM941" s="14">
        <f t="shared" si="5919"/>
        <v>91.2</v>
      </c>
      <c r="CN941" s="52">
        <f t="shared" si="5898"/>
        <v>0</v>
      </c>
      <c r="CO941" s="84">
        <f t="shared" si="5850"/>
        <v>91.2</v>
      </c>
      <c r="CP941" s="14">
        <f t="shared" si="5898"/>
        <v>0</v>
      </c>
      <c r="CQ941" s="29"/>
      <c r="CR941" s="29"/>
      <c r="CT941" s="1"/>
    </row>
    <row r="942" spans="1:99" s="1" customFormat="1" ht="15.6" hidden="1" customHeight="1" x14ac:dyDescent="0.3">
      <c r="A942" s="27" t="s">
        <v>498</v>
      </c>
      <c r="B942" s="27" t="s">
        <v>127</v>
      </c>
      <c r="C942" s="27" t="s">
        <v>129</v>
      </c>
      <c r="D942" s="27" t="s">
        <v>133</v>
      </c>
      <c r="E942" s="27"/>
      <c r="F942" s="28" t="s">
        <v>41</v>
      </c>
      <c r="G942" s="14">
        <f t="shared" si="5789"/>
        <v>954.2</v>
      </c>
      <c r="H942" s="14">
        <f t="shared" si="5790"/>
        <v>91.2</v>
      </c>
      <c r="I942" s="14">
        <f t="shared" si="5791"/>
        <v>91.2</v>
      </c>
      <c r="J942" s="14">
        <f t="shared" si="5792"/>
        <v>0</v>
      </c>
      <c r="K942" s="14">
        <f t="shared" si="5793"/>
        <v>0</v>
      </c>
      <c r="L942" s="14">
        <f t="shared" si="5794"/>
        <v>0</v>
      </c>
      <c r="M942" s="14">
        <f t="shared" si="5776"/>
        <v>954.2</v>
      </c>
      <c r="N942" s="14">
        <f t="shared" si="5777"/>
        <v>91.2</v>
      </c>
      <c r="O942" s="14">
        <f t="shared" si="5778"/>
        <v>91.2</v>
      </c>
      <c r="P942" s="14">
        <f t="shared" si="5795"/>
        <v>0</v>
      </c>
      <c r="Q942" s="14">
        <f t="shared" si="5796"/>
        <v>0</v>
      </c>
      <c r="R942" s="14">
        <f t="shared" si="5797"/>
        <v>0</v>
      </c>
      <c r="S942" s="14">
        <f t="shared" si="5798"/>
        <v>0</v>
      </c>
      <c r="T942" s="14">
        <f t="shared" si="5799"/>
        <v>0</v>
      </c>
      <c r="U942" s="14">
        <f t="shared" si="5800"/>
        <v>0</v>
      </c>
      <c r="V942" s="14">
        <f t="shared" si="5801"/>
        <v>0</v>
      </c>
      <c r="W942" s="14">
        <f t="shared" si="5802"/>
        <v>0</v>
      </c>
      <c r="X942" s="14">
        <f t="shared" si="5803"/>
        <v>0</v>
      </c>
      <c r="Y942" s="14">
        <f t="shared" si="5899"/>
        <v>954.2</v>
      </c>
      <c r="Z942" s="14">
        <f t="shared" si="5900"/>
        <v>91.2</v>
      </c>
      <c r="AA942" s="14">
        <f t="shared" si="5901"/>
        <v>91.2</v>
      </c>
      <c r="AB942" s="14">
        <f t="shared" si="5855"/>
        <v>0</v>
      </c>
      <c r="AC942" s="14">
        <f t="shared" si="5856"/>
        <v>0</v>
      </c>
      <c r="AD942" s="14">
        <f t="shared" si="5857"/>
        <v>0</v>
      </c>
      <c r="AE942" s="14">
        <f t="shared" si="5902"/>
        <v>954.2</v>
      </c>
      <c r="AF942" s="14">
        <f t="shared" si="5903"/>
        <v>91.2</v>
      </c>
      <c r="AG942" s="14">
        <f t="shared" si="5904"/>
        <v>91.2</v>
      </c>
      <c r="AH942" s="14">
        <f t="shared" si="5858"/>
        <v>0</v>
      </c>
      <c r="AI942" s="14">
        <f t="shared" si="5859"/>
        <v>0</v>
      </c>
      <c r="AJ942" s="14">
        <f t="shared" si="5860"/>
        <v>0</v>
      </c>
      <c r="AK942" s="14">
        <f t="shared" si="5861"/>
        <v>0</v>
      </c>
      <c r="AL942" s="14">
        <f t="shared" si="5862"/>
        <v>0</v>
      </c>
      <c r="AM942" s="14">
        <f t="shared" si="5863"/>
        <v>0</v>
      </c>
      <c r="AN942" s="14">
        <f t="shared" si="5864"/>
        <v>0</v>
      </c>
      <c r="AO942" s="14">
        <f t="shared" si="5865"/>
        <v>0</v>
      </c>
      <c r="AP942" s="14">
        <f t="shared" si="5866"/>
        <v>0</v>
      </c>
      <c r="AQ942" s="14">
        <f t="shared" si="5867"/>
        <v>0</v>
      </c>
      <c r="AR942" s="14">
        <f t="shared" si="5868"/>
        <v>0</v>
      </c>
      <c r="AS942" s="14">
        <f t="shared" si="5869"/>
        <v>0</v>
      </c>
      <c r="AT942" s="14">
        <f t="shared" si="5870"/>
        <v>0</v>
      </c>
      <c r="AU942" s="14">
        <f t="shared" si="5871"/>
        <v>0</v>
      </c>
      <c r="AV942" s="14">
        <f t="shared" si="5872"/>
        <v>0</v>
      </c>
      <c r="AW942" s="14">
        <f t="shared" si="5905"/>
        <v>954.2</v>
      </c>
      <c r="AX942" s="14">
        <f t="shared" si="5906"/>
        <v>91.2</v>
      </c>
      <c r="AY942" s="14">
        <f t="shared" si="5907"/>
        <v>91.2</v>
      </c>
      <c r="AZ942" s="14">
        <f t="shared" si="5873"/>
        <v>0</v>
      </c>
      <c r="BA942" s="14">
        <f t="shared" si="5908"/>
        <v>954.2</v>
      </c>
      <c r="BB942" s="14">
        <f t="shared" si="5909"/>
        <v>91.2</v>
      </c>
      <c r="BC942" s="14">
        <f t="shared" si="5910"/>
        <v>91.2</v>
      </c>
      <c r="BD942" s="14">
        <f t="shared" si="5874"/>
        <v>0</v>
      </c>
      <c r="BE942" s="14">
        <f t="shared" si="5875"/>
        <v>0</v>
      </c>
      <c r="BF942" s="14">
        <f t="shared" si="5876"/>
        <v>2059.6669999999999</v>
      </c>
      <c r="BG942" s="14">
        <f t="shared" si="5877"/>
        <v>0</v>
      </c>
      <c r="BH942" s="14">
        <f t="shared" si="5878"/>
        <v>0</v>
      </c>
      <c r="BI942" s="14">
        <f t="shared" si="5879"/>
        <v>0</v>
      </c>
      <c r="BJ942" s="14">
        <f t="shared" si="5880"/>
        <v>0</v>
      </c>
      <c r="BK942" s="14">
        <f t="shared" si="5881"/>
        <v>0</v>
      </c>
      <c r="BL942" s="14">
        <f t="shared" si="5882"/>
        <v>0</v>
      </c>
      <c r="BM942" s="14">
        <f t="shared" si="5883"/>
        <v>0</v>
      </c>
      <c r="BN942" s="14">
        <f t="shared" si="5884"/>
        <v>0</v>
      </c>
      <c r="BO942" s="14">
        <f t="shared" si="5911"/>
        <v>3013.8670000000002</v>
      </c>
      <c r="BP942" s="14">
        <f t="shared" si="5912"/>
        <v>91.2</v>
      </c>
      <c r="BQ942" s="14">
        <f t="shared" si="5913"/>
        <v>91.2</v>
      </c>
      <c r="BR942" s="14">
        <f t="shared" si="5885"/>
        <v>0</v>
      </c>
      <c r="BS942" s="14">
        <f t="shared" si="5886"/>
        <v>0</v>
      </c>
      <c r="BT942" s="14">
        <f t="shared" si="5887"/>
        <v>0</v>
      </c>
      <c r="BU942" s="14">
        <f t="shared" si="5914"/>
        <v>3013.8670000000002</v>
      </c>
      <c r="BV942" s="14">
        <f t="shared" si="5915"/>
        <v>91.2</v>
      </c>
      <c r="BW942" s="14">
        <f t="shared" si="5916"/>
        <v>91.2</v>
      </c>
      <c r="BX942" s="14">
        <f t="shared" si="5888"/>
        <v>0</v>
      </c>
      <c r="BY942" s="14">
        <f t="shared" si="5889"/>
        <v>0</v>
      </c>
      <c r="BZ942" s="14">
        <f t="shared" si="5890"/>
        <v>0</v>
      </c>
      <c r="CA942" s="14">
        <f t="shared" si="5891"/>
        <v>0</v>
      </c>
      <c r="CB942" s="14">
        <f t="shared" si="5892"/>
        <v>0</v>
      </c>
      <c r="CC942" s="14">
        <f t="shared" si="5893"/>
        <v>0</v>
      </c>
      <c r="CD942" s="14">
        <f t="shared" si="5894"/>
        <v>0</v>
      </c>
      <c r="CE942" s="14">
        <f t="shared" si="5895"/>
        <v>0</v>
      </c>
      <c r="CF942" s="14">
        <f t="shared" si="5896"/>
        <v>0</v>
      </c>
      <c r="CG942" s="14">
        <f t="shared" si="5917"/>
        <v>3013.8670000000002</v>
      </c>
      <c r="CH942" s="14">
        <f t="shared" si="5897"/>
        <v>0</v>
      </c>
      <c r="CI942" s="14"/>
      <c r="CJ942" s="14">
        <f t="shared" si="5918"/>
        <v>91.2</v>
      </c>
      <c r="CK942" s="52">
        <f t="shared" si="5898"/>
        <v>0</v>
      </c>
      <c r="CL942" s="52"/>
      <c r="CM942" s="14">
        <f t="shared" si="5919"/>
        <v>91.2</v>
      </c>
      <c r="CN942" s="52">
        <f t="shared" si="5898"/>
        <v>0</v>
      </c>
      <c r="CO942" s="52"/>
      <c r="CP942" s="14">
        <f t="shared" si="5898"/>
        <v>0</v>
      </c>
      <c r="CQ942" s="29">
        <v>0</v>
      </c>
      <c r="CR942" s="29"/>
      <c r="CS942" s="1" t="s">
        <v>75</v>
      </c>
    </row>
    <row r="943" spans="1:99" ht="46.8" customHeight="1" x14ac:dyDescent="0.3">
      <c r="A943" s="76" t="s">
        <v>498</v>
      </c>
      <c r="B943" s="76" t="s">
        <v>127</v>
      </c>
      <c r="C943" s="76" t="s">
        <v>129</v>
      </c>
      <c r="D943" s="76" t="s">
        <v>134</v>
      </c>
      <c r="E943" s="76"/>
      <c r="F943" s="77" t="s">
        <v>135</v>
      </c>
      <c r="G943" s="14">
        <f t="shared" si="5789"/>
        <v>954.2</v>
      </c>
      <c r="H943" s="14">
        <f t="shared" si="5790"/>
        <v>91.2</v>
      </c>
      <c r="I943" s="14">
        <f t="shared" si="5791"/>
        <v>91.2</v>
      </c>
      <c r="J943" s="14">
        <f t="shared" si="5792"/>
        <v>0</v>
      </c>
      <c r="K943" s="14">
        <f t="shared" si="5793"/>
        <v>0</v>
      </c>
      <c r="L943" s="14">
        <f t="shared" si="5794"/>
        <v>0</v>
      </c>
      <c r="M943" s="14">
        <f t="shared" si="5776"/>
        <v>954.2</v>
      </c>
      <c r="N943" s="14">
        <f t="shared" si="5777"/>
        <v>91.2</v>
      </c>
      <c r="O943" s="14">
        <f t="shared" si="5778"/>
        <v>91.2</v>
      </c>
      <c r="P943" s="14">
        <f t="shared" si="5795"/>
        <v>0</v>
      </c>
      <c r="Q943" s="14">
        <f t="shared" si="5796"/>
        <v>0</v>
      </c>
      <c r="R943" s="14">
        <f t="shared" si="5797"/>
        <v>0</v>
      </c>
      <c r="S943" s="14">
        <f t="shared" si="5798"/>
        <v>0</v>
      </c>
      <c r="T943" s="14">
        <f t="shared" si="5799"/>
        <v>0</v>
      </c>
      <c r="U943" s="14">
        <f t="shared" si="5800"/>
        <v>0</v>
      </c>
      <c r="V943" s="14">
        <f t="shared" si="5801"/>
        <v>0</v>
      </c>
      <c r="W943" s="14">
        <f t="shared" si="5802"/>
        <v>0</v>
      </c>
      <c r="X943" s="14">
        <f t="shared" si="5803"/>
        <v>0</v>
      </c>
      <c r="Y943" s="14">
        <f t="shared" si="5899"/>
        <v>954.2</v>
      </c>
      <c r="Z943" s="14">
        <f t="shared" si="5900"/>
        <v>91.2</v>
      </c>
      <c r="AA943" s="14">
        <f t="shared" si="5901"/>
        <v>91.2</v>
      </c>
      <c r="AB943" s="14">
        <f t="shared" si="5855"/>
        <v>0</v>
      </c>
      <c r="AC943" s="14">
        <f t="shared" si="5856"/>
        <v>0</v>
      </c>
      <c r="AD943" s="14">
        <f t="shared" si="5857"/>
        <v>0</v>
      </c>
      <c r="AE943" s="14">
        <f t="shared" si="5902"/>
        <v>954.2</v>
      </c>
      <c r="AF943" s="14">
        <f t="shared" si="5903"/>
        <v>91.2</v>
      </c>
      <c r="AG943" s="14">
        <f t="shared" si="5904"/>
        <v>91.2</v>
      </c>
      <c r="AH943" s="14">
        <f t="shared" si="5858"/>
        <v>0</v>
      </c>
      <c r="AI943" s="14">
        <f t="shared" si="5859"/>
        <v>0</v>
      </c>
      <c r="AJ943" s="14">
        <f t="shared" si="5860"/>
        <v>0</v>
      </c>
      <c r="AK943" s="14">
        <f t="shared" si="5861"/>
        <v>0</v>
      </c>
      <c r="AL943" s="14">
        <f t="shared" si="5862"/>
        <v>0</v>
      </c>
      <c r="AM943" s="14">
        <f t="shared" si="5863"/>
        <v>0</v>
      </c>
      <c r="AN943" s="14">
        <f t="shared" si="5864"/>
        <v>0</v>
      </c>
      <c r="AO943" s="14">
        <f t="shared" si="5865"/>
        <v>0</v>
      </c>
      <c r="AP943" s="14">
        <f t="shared" si="5866"/>
        <v>0</v>
      </c>
      <c r="AQ943" s="14">
        <f t="shared" si="5867"/>
        <v>0</v>
      </c>
      <c r="AR943" s="14">
        <f t="shared" si="5868"/>
        <v>0</v>
      </c>
      <c r="AS943" s="14">
        <f t="shared" si="5869"/>
        <v>0</v>
      </c>
      <c r="AT943" s="14">
        <f t="shared" si="5870"/>
        <v>0</v>
      </c>
      <c r="AU943" s="14">
        <f t="shared" si="5871"/>
        <v>0</v>
      </c>
      <c r="AV943" s="14">
        <f t="shared" si="5872"/>
        <v>0</v>
      </c>
      <c r="AW943" s="14">
        <f t="shared" si="5905"/>
        <v>954.2</v>
      </c>
      <c r="AX943" s="14">
        <f t="shared" si="5906"/>
        <v>91.2</v>
      </c>
      <c r="AY943" s="14">
        <f t="shared" si="5907"/>
        <v>91.2</v>
      </c>
      <c r="AZ943" s="14">
        <f t="shared" si="5873"/>
        <v>0</v>
      </c>
      <c r="BA943" s="14">
        <f t="shared" si="5908"/>
        <v>954.2</v>
      </c>
      <c r="BB943" s="14">
        <f t="shared" si="5909"/>
        <v>91.2</v>
      </c>
      <c r="BC943" s="14">
        <f t="shared" si="5910"/>
        <v>91.2</v>
      </c>
      <c r="BD943" s="14">
        <f t="shared" si="5874"/>
        <v>0</v>
      </c>
      <c r="BE943" s="14">
        <f t="shared" si="5875"/>
        <v>0</v>
      </c>
      <c r="BF943" s="14">
        <f t="shared" si="5876"/>
        <v>2059.6669999999999</v>
      </c>
      <c r="BG943" s="14">
        <f t="shared" si="5877"/>
        <v>0</v>
      </c>
      <c r="BH943" s="14">
        <f t="shared" si="5878"/>
        <v>0</v>
      </c>
      <c r="BI943" s="14">
        <f t="shared" si="5879"/>
        <v>0</v>
      </c>
      <c r="BJ943" s="14">
        <f t="shared" si="5880"/>
        <v>0</v>
      </c>
      <c r="BK943" s="14">
        <f t="shared" si="5881"/>
        <v>0</v>
      </c>
      <c r="BL943" s="14">
        <f t="shared" si="5882"/>
        <v>0</v>
      </c>
      <c r="BM943" s="14">
        <f t="shared" si="5883"/>
        <v>0</v>
      </c>
      <c r="BN943" s="14">
        <f t="shared" si="5884"/>
        <v>0</v>
      </c>
      <c r="BO943" s="14">
        <f t="shared" si="5911"/>
        <v>3013.8670000000002</v>
      </c>
      <c r="BP943" s="14">
        <f t="shared" si="5912"/>
        <v>91.2</v>
      </c>
      <c r="BQ943" s="14">
        <f t="shared" si="5913"/>
        <v>91.2</v>
      </c>
      <c r="BR943" s="14">
        <f t="shared" si="5885"/>
        <v>0</v>
      </c>
      <c r="BS943" s="14">
        <f t="shared" si="5886"/>
        <v>0</v>
      </c>
      <c r="BT943" s="14">
        <f t="shared" si="5887"/>
        <v>0</v>
      </c>
      <c r="BU943" s="14">
        <f t="shared" si="5914"/>
        <v>3013.8670000000002</v>
      </c>
      <c r="BV943" s="14">
        <f t="shared" si="5915"/>
        <v>91.2</v>
      </c>
      <c r="BW943" s="14">
        <f t="shared" si="5916"/>
        <v>91.2</v>
      </c>
      <c r="BX943" s="14">
        <f t="shared" si="5888"/>
        <v>0</v>
      </c>
      <c r="BY943" s="14">
        <f t="shared" si="5889"/>
        <v>0</v>
      </c>
      <c r="BZ943" s="14">
        <f t="shared" si="5890"/>
        <v>0</v>
      </c>
      <c r="CA943" s="14">
        <f t="shared" si="5891"/>
        <v>0</v>
      </c>
      <c r="CB943" s="14">
        <f t="shared" si="5892"/>
        <v>0</v>
      </c>
      <c r="CC943" s="14">
        <f t="shared" si="5893"/>
        <v>0</v>
      </c>
      <c r="CD943" s="14">
        <f t="shared" si="5894"/>
        <v>0</v>
      </c>
      <c r="CE943" s="14">
        <f t="shared" si="5895"/>
        <v>0</v>
      </c>
      <c r="CF943" s="14">
        <f t="shared" si="5896"/>
        <v>0</v>
      </c>
      <c r="CG943" s="14">
        <f t="shared" si="5917"/>
        <v>3013.8670000000002</v>
      </c>
      <c r="CH943" s="14">
        <f t="shared" si="5897"/>
        <v>0</v>
      </c>
      <c r="CI943" s="84">
        <f t="shared" ref="CI943:CI955" si="5920">CG943+CH943</f>
        <v>3013.8670000000002</v>
      </c>
      <c r="CJ943" s="14">
        <f t="shared" si="5918"/>
        <v>91.2</v>
      </c>
      <c r="CK943" s="52">
        <f t="shared" si="5898"/>
        <v>0</v>
      </c>
      <c r="CL943" s="84">
        <f t="shared" ref="CL943:CL955" si="5921">CJ943+CK943</f>
        <v>91.2</v>
      </c>
      <c r="CM943" s="14">
        <f t="shared" si="5919"/>
        <v>91.2</v>
      </c>
      <c r="CN943" s="52">
        <f t="shared" si="5898"/>
        <v>0</v>
      </c>
      <c r="CO943" s="84">
        <f t="shared" ref="CO943:CO955" si="5922">CM943+CN943</f>
        <v>91.2</v>
      </c>
      <c r="CP943" s="14">
        <f t="shared" si="5898"/>
        <v>0</v>
      </c>
      <c r="CQ943" s="29"/>
      <c r="CR943" s="29"/>
      <c r="CT943" s="1"/>
    </row>
    <row r="944" spans="1:99" ht="62.4" customHeight="1" x14ac:dyDescent="0.3">
      <c r="A944" s="76" t="s">
        <v>498</v>
      </c>
      <c r="B944" s="76" t="s">
        <v>127</v>
      </c>
      <c r="C944" s="76" t="s">
        <v>129</v>
      </c>
      <c r="D944" s="76" t="s">
        <v>468</v>
      </c>
      <c r="E944" s="76"/>
      <c r="F944" s="77" t="s">
        <v>469</v>
      </c>
      <c r="G944" s="14">
        <f t="shared" ref="G944:L944" si="5923">G945+G946</f>
        <v>954.2</v>
      </c>
      <c r="H944" s="14">
        <f t="shared" si="5923"/>
        <v>91.2</v>
      </c>
      <c r="I944" s="14">
        <f t="shared" si="5923"/>
        <v>91.2</v>
      </c>
      <c r="J944" s="14">
        <f t="shared" si="5923"/>
        <v>0</v>
      </c>
      <c r="K944" s="14">
        <f t="shared" si="5923"/>
        <v>0</v>
      </c>
      <c r="L944" s="14">
        <f t="shared" si="5923"/>
        <v>0</v>
      </c>
      <c r="M944" s="14">
        <f t="shared" si="5776"/>
        <v>954.2</v>
      </c>
      <c r="N944" s="14">
        <f t="shared" si="5777"/>
        <v>91.2</v>
      </c>
      <c r="O944" s="14">
        <f t="shared" si="5778"/>
        <v>91.2</v>
      </c>
      <c r="P944" s="14">
        <f t="shared" ref="P944:X944" si="5924">P945+P946</f>
        <v>0</v>
      </c>
      <c r="Q944" s="14">
        <f t="shared" si="5924"/>
        <v>0</v>
      </c>
      <c r="R944" s="14">
        <f t="shared" si="5924"/>
        <v>0</v>
      </c>
      <c r="S944" s="14">
        <f t="shared" si="5924"/>
        <v>0</v>
      </c>
      <c r="T944" s="14">
        <f t="shared" si="5924"/>
        <v>0</v>
      </c>
      <c r="U944" s="14">
        <f t="shared" si="5924"/>
        <v>0</v>
      </c>
      <c r="V944" s="14">
        <f t="shared" si="5924"/>
        <v>0</v>
      </c>
      <c r="W944" s="14">
        <f t="shared" si="5924"/>
        <v>0</v>
      </c>
      <c r="X944" s="14">
        <f t="shared" si="5924"/>
        <v>0</v>
      </c>
      <c r="Y944" s="14">
        <f t="shared" si="5899"/>
        <v>954.2</v>
      </c>
      <c r="Z944" s="14">
        <f t="shared" si="5900"/>
        <v>91.2</v>
      </c>
      <c r="AA944" s="14">
        <f t="shared" si="5901"/>
        <v>91.2</v>
      </c>
      <c r="AB944" s="14">
        <f>AB945+AB946</f>
        <v>0</v>
      </c>
      <c r="AC944" s="14">
        <f>AC945+AC946</f>
        <v>0</v>
      </c>
      <c r="AD944" s="14">
        <f>AD945+AD946</f>
        <v>0</v>
      </c>
      <c r="AE944" s="14">
        <f t="shared" si="5902"/>
        <v>954.2</v>
      </c>
      <c r="AF944" s="14">
        <f t="shared" si="5903"/>
        <v>91.2</v>
      </c>
      <c r="AG944" s="14">
        <f t="shared" si="5904"/>
        <v>91.2</v>
      </c>
      <c r="AH944" s="14">
        <f t="shared" ref="AH944:AV944" si="5925">AH945+AH946</f>
        <v>0</v>
      </c>
      <c r="AI944" s="14">
        <f t="shared" si="5925"/>
        <v>0</v>
      </c>
      <c r="AJ944" s="14">
        <f t="shared" si="5925"/>
        <v>0</v>
      </c>
      <c r="AK944" s="14">
        <f t="shared" si="5925"/>
        <v>0</v>
      </c>
      <c r="AL944" s="14">
        <f t="shared" si="5925"/>
        <v>0</v>
      </c>
      <c r="AM944" s="14">
        <f t="shared" si="5925"/>
        <v>0</v>
      </c>
      <c r="AN944" s="14">
        <f t="shared" si="5925"/>
        <v>0</v>
      </c>
      <c r="AO944" s="14">
        <f t="shared" si="5925"/>
        <v>0</v>
      </c>
      <c r="AP944" s="14">
        <f t="shared" si="5925"/>
        <v>0</v>
      </c>
      <c r="AQ944" s="14">
        <f t="shared" si="5925"/>
        <v>0</v>
      </c>
      <c r="AR944" s="14">
        <f t="shared" si="5925"/>
        <v>0</v>
      </c>
      <c r="AS944" s="14">
        <f t="shared" si="5925"/>
        <v>0</v>
      </c>
      <c r="AT944" s="14">
        <f t="shared" si="5925"/>
        <v>0</v>
      </c>
      <c r="AU944" s="14">
        <f t="shared" si="5925"/>
        <v>0</v>
      </c>
      <c r="AV944" s="14">
        <f t="shared" si="5925"/>
        <v>0</v>
      </c>
      <c r="AW944" s="14">
        <f t="shared" si="5905"/>
        <v>954.2</v>
      </c>
      <c r="AX944" s="14">
        <f t="shared" si="5906"/>
        <v>91.2</v>
      </c>
      <c r="AY944" s="14">
        <f t="shared" si="5907"/>
        <v>91.2</v>
      </c>
      <c r="AZ944" s="14">
        <f>AZ945+AZ946</f>
        <v>0</v>
      </c>
      <c r="BA944" s="14">
        <f t="shared" si="5908"/>
        <v>954.2</v>
      </c>
      <c r="BB944" s="14">
        <f t="shared" si="5909"/>
        <v>91.2</v>
      </c>
      <c r="BC944" s="14">
        <f t="shared" si="5910"/>
        <v>91.2</v>
      </c>
      <c r="BD944" s="14">
        <f t="shared" ref="BD944:BN944" si="5926">BD945+BD946</f>
        <v>0</v>
      </c>
      <c r="BE944" s="14">
        <f t="shared" si="5926"/>
        <v>0</v>
      </c>
      <c r="BF944" s="14">
        <f t="shared" si="5926"/>
        <v>2059.6669999999999</v>
      </c>
      <c r="BG944" s="14">
        <f t="shared" si="5926"/>
        <v>0</v>
      </c>
      <c r="BH944" s="14">
        <f t="shared" si="5926"/>
        <v>0</v>
      </c>
      <c r="BI944" s="14">
        <f t="shared" si="5926"/>
        <v>0</v>
      </c>
      <c r="BJ944" s="14">
        <f t="shared" si="5926"/>
        <v>0</v>
      </c>
      <c r="BK944" s="14">
        <f t="shared" si="5926"/>
        <v>0</v>
      </c>
      <c r="BL944" s="14">
        <f t="shared" si="5926"/>
        <v>0</v>
      </c>
      <c r="BM944" s="14">
        <f t="shared" si="5926"/>
        <v>0</v>
      </c>
      <c r="BN944" s="14">
        <f t="shared" si="5926"/>
        <v>0</v>
      </c>
      <c r="BO944" s="14">
        <f t="shared" si="5911"/>
        <v>3013.8670000000002</v>
      </c>
      <c r="BP944" s="14">
        <f t="shared" si="5912"/>
        <v>91.2</v>
      </c>
      <c r="BQ944" s="14">
        <f t="shared" si="5913"/>
        <v>91.2</v>
      </c>
      <c r="BR944" s="14">
        <f>BR945+BR946</f>
        <v>0</v>
      </c>
      <c r="BS944" s="14">
        <f>BS945+BS946</f>
        <v>0</v>
      </c>
      <c r="BT944" s="14">
        <f>BT945+BT946</f>
        <v>0</v>
      </c>
      <c r="BU944" s="14">
        <f t="shared" si="5914"/>
        <v>3013.8670000000002</v>
      </c>
      <c r="BV944" s="14">
        <f t="shared" si="5915"/>
        <v>91.2</v>
      </c>
      <c r="BW944" s="14">
        <f t="shared" si="5916"/>
        <v>91.2</v>
      </c>
      <c r="BX944" s="14">
        <f t="shared" ref="BX944:CF944" si="5927">BX945+BX946</f>
        <v>0</v>
      </c>
      <c r="BY944" s="14">
        <f t="shared" si="5927"/>
        <v>0</v>
      </c>
      <c r="BZ944" s="14">
        <f t="shared" si="5927"/>
        <v>0</v>
      </c>
      <c r="CA944" s="14">
        <f t="shared" si="5927"/>
        <v>0</v>
      </c>
      <c r="CB944" s="14">
        <f t="shared" si="5927"/>
        <v>0</v>
      </c>
      <c r="CC944" s="14">
        <f t="shared" si="5927"/>
        <v>0</v>
      </c>
      <c r="CD944" s="14">
        <f t="shared" si="5927"/>
        <v>0</v>
      </c>
      <c r="CE944" s="14">
        <f t="shared" si="5927"/>
        <v>0</v>
      </c>
      <c r="CF944" s="14">
        <f t="shared" si="5927"/>
        <v>0</v>
      </c>
      <c r="CG944" s="14">
        <f t="shared" si="5917"/>
        <v>3013.8670000000002</v>
      </c>
      <c r="CH944" s="14">
        <f>CH945+CH946</f>
        <v>0</v>
      </c>
      <c r="CI944" s="84">
        <f t="shared" si="5920"/>
        <v>3013.8670000000002</v>
      </c>
      <c r="CJ944" s="14">
        <f t="shared" si="5918"/>
        <v>91.2</v>
      </c>
      <c r="CK944" s="52">
        <f>CK945+CK946</f>
        <v>0</v>
      </c>
      <c r="CL944" s="84">
        <f t="shared" si="5921"/>
        <v>91.2</v>
      </c>
      <c r="CM944" s="14">
        <f t="shared" si="5919"/>
        <v>91.2</v>
      </c>
      <c r="CN944" s="52">
        <f>CN945+CN946</f>
        <v>0</v>
      </c>
      <c r="CO944" s="84">
        <f t="shared" si="5922"/>
        <v>91.2</v>
      </c>
      <c r="CP944" s="14">
        <f>CP945+CP946</f>
        <v>0</v>
      </c>
      <c r="CQ944" s="29"/>
      <c r="CR944" s="29"/>
      <c r="CT944" s="1"/>
    </row>
    <row r="945" spans="1:99" ht="31.2" customHeight="1" x14ac:dyDescent="0.3">
      <c r="A945" s="76" t="s">
        <v>498</v>
      </c>
      <c r="B945" s="76" t="s">
        <v>127</v>
      </c>
      <c r="C945" s="76" t="s">
        <v>129</v>
      </c>
      <c r="D945" s="76" t="s">
        <v>468</v>
      </c>
      <c r="E945" s="76" t="s">
        <v>46</v>
      </c>
      <c r="F945" s="77" t="s">
        <v>47</v>
      </c>
      <c r="G945" s="14">
        <v>771.7</v>
      </c>
      <c r="H945" s="14">
        <v>0</v>
      </c>
      <c r="I945" s="14">
        <v>0</v>
      </c>
      <c r="J945" s="14"/>
      <c r="K945" s="14"/>
      <c r="L945" s="14"/>
      <c r="M945" s="14">
        <f t="shared" si="5776"/>
        <v>771.7</v>
      </c>
      <c r="N945" s="14">
        <f t="shared" si="5777"/>
        <v>0</v>
      </c>
      <c r="O945" s="14">
        <f t="shared" si="5778"/>
        <v>0</v>
      </c>
      <c r="P945" s="14"/>
      <c r="Q945" s="14"/>
      <c r="R945" s="14"/>
      <c r="S945" s="14"/>
      <c r="T945" s="14"/>
      <c r="U945" s="14"/>
      <c r="V945" s="14"/>
      <c r="W945" s="14"/>
      <c r="X945" s="14"/>
      <c r="Y945" s="14">
        <f t="shared" si="5899"/>
        <v>771.7</v>
      </c>
      <c r="Z945" s="14">
        <f t="shared" si="5900"/>
        <v>0</v>
      </c>
      <c r="AA945" s="14">
        <f t="shared" si="5901"/>
        <v>0</v>
      </c>
      <c r="AB945" s="14"/>
      <c r="AC945" s="14"/>
      <c r="AD945" s="14"/>
      <c r="AE945" s="14">
        <f t="shared" si="5902"/>
        <v>771.7</v>
      </c>
      <c r="AF945" s="14">
        <f t="shared" si="5903"/>
        <v>0</v>
      </c>
      <c r="AG945" s="14">
        <f t="shared" si="5904"/>
        <v>0</v>
      </c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>
        <f t="shared" si="5905"/>
        <v>771.7</v>
      </c>
      <c r="AX945" s="14">
        <f t="shared" si="5906"/>
        <v>0</v>
      </c>
      <c r="AY945" s="14">
        <f t="shared" si="5907"/>
        <v>0</v>
      </c>
      <c r="AZ945" s="14"/>
      <c r="BA945" s="14">
        <f t="shared" si="5908"/>
        <v>771.7</v>
      </c>
      <c r="BB945" s="14">
        <f t="shared" si="5909"/>
        <v>0</v>
      </c>
      <c r="BC945" s="14">
        <f t="shared" si="5910"/>
        <v>0</v>
      </c>
      <c r="BD945" s="14"/>
      <c r="BE945" s="14"/>
      <c r="BF945" s="14">
        <v>2059.6669999999999</v>
      </c>
      <c r="BG945" s="14"/>
      <c r="BH945" s="14"/>
      <c r="BI945" s="14"/>
      <c r="BJ945" s="14"/>
      <c r="BK945" s="14"/>
      <c r="BL945" s="14"/>
      <c r="BM945" s="14"/>
      <c r="BN945" s="14"/>
      <c r="BO945" s="14">
        <f t="shared" si="5911"/>
        <v>2831.3670000000002</v>
      </c>
      <c r="BP945" s="14">
        <f t="shared" si="5912"/>
        <v>0</v>
      </c>
      <c r="BQ945" s="14">
        <f t="shared" si="5913"/>
        <v>0</v>
      </c>
      <c r="BR945" s="14"/>
      <c r="BS945" s="14"/>
      <c r="BT945" s="14"/>
      <c r="BU945" s="14">
        <f t="shared" si="5914"/>
        <v>2831.3670000000002</v>
      </c>
      <c r="BV945" s="14">
        <f t="shared" si="5915"/>
        <v>0</v>
      </c>
      <c r="BW945" s="14">
        <f t="shared" si="5916"/>
        <v>0</v>
      </c>
      <c r="BX945" s="14"/>
      <c r="BY945" s="14"/>
      <c r="BZ945" s="14"/>
      <c r="CA945" s="14"/>
      <c r="CB945" s="14"/>
      <c r="CC945" s="14"/>
      <c r="CD945" s="14"/>
      <c r="CE945" s="14"/>
      <c r="CF945" s="14"/>
      <c r="CG945" s="14">
        <f t="shared" si="5917"/>
        <v>2831.3670000000002</v>
      </c>
      <c r="CH945" s="14"/>
      <c r="CI945" s="84">
        <f t="shared" si="5920"/>
        <v>2831.3670000000002</v>
      </c>
      <c r="CJ945" s="14">
        <f t="shared" si="5918"/>
        <v>0</v>
      </c>
      <c r="CK945" s="52"/>
      <c r="CL945" s="84">
        <f t="shared" si="5921"/>
        <v>0</v>
      </c>
      <c r="CM945" s="14">
        <f t="shared" si="5919"/>
        <v>0</v>
      </c>
      <c r="CN945" s="52"/>
      <c r="CO945" s="84">
        <f t="shared" si="5922"/>
        <v>0</v>
      </c>
      <c r="CP945" s="14"/>
      <c r="CQ945" s="29"/>
      <c r="CR945" s="29"/>
      <c r="CT945" s="1"/>
    </row>
    <row r="946" spans="1:99" ht="15.6" customHeight="1" x14ac:dyDescent="0.3">
      <c r="A946" s="76" t="s">
        <v>498</v>
      </c>
      <c r="B946" s="76" t="s">
        <v>127</v>
      </c>
      <c r="C946" s="76" t="s">
        <v>129</v>
      </c>
      <c r="D946" s="76" t="s">
        <v>468</v>
      </c>
      <c r="E946" s="76" t="s">
        <v>48</v>
      </c>
      <c r="F946" s="77" t="s">
        <v>49</v>
      </c>
      <c r="G946" s="14">
        <v>182.5</v>
      </c>
      <c r="H946" s="14">
        <v>91.2</v>
      </c>
      <c r="I946" s="14">
        <v>91.2</v>
      </c>
      <c r="J946" s="14"/>
      <c r="K946" s="14"/>
      <c r="L946" s="14"/>
      <c r="M946" s="14">
        <f t="shared" si="5776"/>
        <v>182.5</v>
      </c>
      <c r="N946" s="14">
        <f t="shared" si="5777"/>
        <v>91.2</v>
      </c>
      <c r="O946" s="14">
        <f t="shared" si="5778"/>
        <v>91.2</v>
      </c>
      <c r="P946" s="14"/>
      <c r="Q946" s="14"/>
      <c r="R946" s="14"/>
      <c r="S946" s="14"/>
      <c r="T946" s="14"/>
      <c r="U946" s="14"/>
      <c r="V946" s="14"/>
      <c r="W946" s="14"/>
      <c r="X946" s="14"/>
      <c r="Y946" s="14">
        <f t="shared" si="5899"/>
        <v>182.5</v>
      </c>
      <c r="Z946" s="14">
        <f t="shared" si="5900"/>
        <v>91.2</v>
      </c>
      <c r="AA946" s="14">
        <f t="shared" si="5901"/>
        <v>91.2</v>
      </c>
      <c r="AB946" s="14"/>
      <c r="AC946" s="14"/>
      <c r="AD946" s="14"/>
      <c r="AE946" s="14">
        <f t="shared" si="5902"/>
        <v>182.5</v>
      </c>
      <c r="AF946" s="14">
        <f t="shared" si="5903"/>
        <v>91.2</v>
      </c>
      <c r="AG946" s="14">
        <f t="shared" si="5904"/>
        <v>91.2</v>
      </c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>
        <f t="shared" si="5905"/>
        <v>182.5</v>
      </c>
      <c r="AX946" s="14">
        <f t="shared" si="5906"/>
        <v>91.2</v>
      </c>
      <c r="AY946" s="14">
        <f t="shared" si="5907"/>
        <v>91.2</v>
      </c>
      <c r="AZ946" s="14"/>
      <c r="BA946" s="14">
        <f t="shared" si="5908"/>
        <v>182.5</v>
      </c>
      <c r="BB946" s="14">
        <f t="shared" si="5909"/>
        <v>91.2</v>
      </c>
      <c r="BC946" s="14">
        <f t="shared" si="5910"/>
        <v>91.2</v>
      </c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>
        <f t="shared" si="5911"/>
        <v>182.5</v>
      </c>
      <c r="BP946" s="14">
        <f t="shared" si="5912"/>
        <v>91.2</v>
      </c>
      <c r="BQ946" s="14">
        <f t="shared" si="5913"/>
        <v>91.2</v>
      </c>
      <c r="BR946" s="14"/>
      <c r="BS946" s="14"/>
      <c r="BT946" s="14"/>
      <c r="BU946" s="14">
        <f t="shared" si="5914"/>
        <v>182.5</v>
      </c>
      <c r="BV946" s="14">
        <f t="shared" si="5915"/>
        <v>91.2</v>
      </c>
      <c r="BW946" s="14">
        <f t="shared" si="5916"/>
        <v>91.2</v>
      </c>
      <c r="BX946" s="14"/>
      <c r="BY946" s="14"/>
      <c r="BZ946" s="14"/>
      <c r="CA946" s="14"/>
      <c r="CB946" s="14"/>
      <c r="CC946" s="14"/>
      <c r="CD946" s="14"/>
      <c r="CE946" s="14"/>
      <c r="CF946" s="14"/>
      <c r="CG946" s="14">
        <f t="shared" si="5917"/>
        <v>182.5</v>
      </c>
      <c r="CH946" s="14"/>
      <c r="CI946" s="84">
        <f t="shared" si="5920"/>
        <v>182.5</v>
      </c>
      <c r="CJ946" s="14">
        <f t="shared" si="5918"/>
        <v>91.2</v>
      </c>
      <c r="CK946" s="52"/>
      <c r="CL946" s="84">
        <f t="shared" si="5921"/>
        <v>91.2</v>
      </c>
      <c r="CM946" s="14">
        <f t="shared" si="5919"/>
        <v>91.2</v>
      </c>
      <c r="CN946" s="52"/>
      <c r="CO946" s="84">
        <f t="shared" si="5922"/>
        <v>91.2</v>
      </c>
      <c r="CP946" s="14"/>
      <c r="CQ946" s="29"/>
      <c r="CR946" s="29"/>
      <c r="CT946" s="1"/>
    </row>
    <row r="947" spans="1:99" s="86" customFormat="1" ht="16.2" customHeight="1" x14ac:dyDescent="0.3">
      <c r="A947" s="72" t="s">
        <v>498</v>
      </c>
      <c r="B947" s="91" t="s">
        <v>68</v>
      </c>
      <c r="C947" s="91"/>
      <c r="D947" s="72"/>
      <c r="E947" s="72"/>
      <c r="F947" s="73" t="s">
        <v>69</v>
      </c>
      <c r="G947" s="20">
        <f t="shared" ref="G947:L947" si="5928">G954</f>
        <v>39471.1</v>
      </c>
      <c r="H947" s="20">
        <f t="shared" si="5928"/>
        <v>30811.500000000004</v>
      </c>
      <c r="I947" s="20">
        <f t="shared" si="5928"/>
        <v>26407.700000000004</v>
      </c>
      <c r="J947" s="20">
        <f t="shared" si="5928"/>
        <v>16185.7</v>
      </c>
      <c r="K947" s="20">
        <f t="shared" si="5928"/>
        <v>16185.7</v>
      </c>
      <c r="L947" s="20">
        <f t="shared" si="5928"/>
        <v>16185.7</v>
      </c>
      <c r="M947" s="20">
        <f t="shared" si="5776"/>
        <v>55656.800000000003</v>
      </c>
      <c r="N947" s="20">
        <f t="shared" si="5777"/>
        <v>46997.200000000004</v>
      </c>
      <c r="O947" s="20">
        <f t="shared" si="5778"/>
        <v>42593.400000000009</v>
      </c>
      <c r="P947" s="20">
        <f t="shared" ref="P947:X947" si="5929">P954+P948</f>
        <v>0</v>
      </c>
      <c r="Q947" s="20">
        <f t="shared" si="5929"/>
        <v>0</v>
      </c>
      <c r="R947" s="20">
        <f t="shared" si="5929"/>
        <v>0</v>
      </c>
      <c r="S947" s="20">
        <f t="shared" si="5929"/>
        <v>1066.61699</v>
      </c>
      <c r="T947" s="20">
        <f t="shared" si="5929"/>
        <v>0</v>
      </c>
      <c r="U947" s="20">
        <f t="shared" si="5929"/>
        <v>0</v>
      </c>
      <c r="V947" s="20">
        <f t="shared" si="5929"/>
        <v>0</v>
      </c>
      <c r="W947" s="20">
        <f t="shared" si="5929"/>
        <v>0</v>
      </c>
      <c r="X947" s="20">
        <f t="shared" si="5929"/>
        <v>0</v>
      </c>
      <c r="Y947" s="20">
        <f t="shared" si="5899"/>
        <v>56723.416990000005</v>
      </c>
      <c r="Z947" s="20">
        <f t="shared" si="5900"/>
        <v>46997.200000000004</v>
      </c>
      <c r="AA947" s="20">
        <f t="shared" si="5901"/>
        <v>42593.400000000009</v>
      </c>
      <c r="AB947" s="20">
        <f>AB954+AB948</f>
        <v>0</v>
      </c>
      <c r="AC947" s="20">
        <f>AC954+AC948</f>
        <v>0</v>
      </c>
      <c r="AD947" s="20">
        <f>AD954+AD948</f>
        <v>0</v>
      </c>
      <c r="AE947" s="20">
        <f t="shared" si="5902"/>
        <v>56723.416990000005</v>
      </c>
      <c r="AF947" s="20">
        <f t="shared" si="5903"/>
        <v>46997.200000000004</v>
      </c>
      <c r="AG947" s="20">
        <f t="shared" si="5904"/>
        <v>42593.400000000009</v>
      </c>
      <c r="AH947" s="20">
        <f t="shared" ref="AH947:AV947" si="5930">AH954+AH948</f>
        <v>0</v>
      </c>
      <c r="AI947" s="20">
        <f t="shared" si="5930"/>
        <v>0</v>
      </c>
      <c r="AJ947" s="20">
        <f t="shared" si="5930"/>
        <v>0</v>
      </c>
      <c r="AK947" s="20">
        <f t="shared" si="5930"/>
        <v>0</v>
      </c>
      <c r="AL947" s="20">
        <f t="shared" si="5930"/>
        <v>0</v>
      </c>
      <c r="AM947" s="20">
        <f t="shared" si="5930"/>
        <v>0</v>
      </c>
      <c r="AN947" s="20">
        <f t="shared" si="5930"/>
        <v>0</v>
      </c>
      <c r="AO947" s="20">
        <f t="shared" si="5930"/>
        <v>0</v>
      </c>
      <c r="AP947" s="20">
        <f t="shared" si="5930"/>
        <v>0</v>
      </c>
      <c r="AQ947" s="20">
        <f t="shared" si="5930"/>
        <v>0</v>
      </c>
      <c r="AR947" s="20">
        <f t="shared" si="5930"/>
        <v>0</v>
      </c>
      <c r="AS947" s="20">
        <f t="shared" si="5930"/>
        <v>0</v>
      </c>
      <c r="AT947" s="20">
        <f t="shared" si="5930"/>
        <v>0</v>
      </c>
      <c r="AU947" s="20">
        <f t="shared" si="5930"/>
        <v>0</v>
      </c>
      <c r="AV947" s="20">
        <f t="shared" si="5930"/>
        <v>0</v>
      </c>
      <c r="AW947" s="20">
        <f t="shared" si="5905"/>
        <v>56723.416990000005</v>
      </c>
      <c r="AX947" s="20">
        <f t="shared" si="5906"/>
        <v>46997.200000000004</v>
      </c>
      <c r="AY947" s="20">
        <f t="shared" si="5907"/>
        <v>42593.400000000009</v>
      </c>
      <c r="AZ947" s="20">
        <f>AZ954+AZ948</f>
        <v>0</v>
      </c>
      <c r="BA947" s="20">
        <f t="shared" si="5908"/>
        <v>56723.416990000005</v>
      </c>
      <c r="BB947" s="20">
        <f t="shared" si="5909"/>
        <v>46997.200000000004</v>
      </c>
      <c r="BC947" s="20">
        <f t="shared" si="5910"/>
        <v>42593.400000000009</v>
      </c>
      <c r="BD947" s="20">
        <f t="shared" ref="BD947:BN947" si="5931">BD954+BD948</f>
        <v>0</v>
      </c>
      <c r="BE947" s="20">
        <f t="shared" si="5931"/>
        <v>0</v>
      </c>
      <c r="BF947" s="20">
        <f t="shared" si="5931"/>
        <v>0</v>
      </c>
      <c r="BG947" s="20">
        <f t="shared" si="5931"/>
        <v>0</v>
      </c>
      <c r="BH947" s="20">
        <f t="shared" si="5931"/>
        <v>0</v>
      </c>
      <c r="BI947" s="20">
        <f t="shared" si="5931"/>
        <v>0</v>
      </c>
      <c r="BJ947" s="20">
        <f t="shared" si="5931"/>
        <v>2700</v>
      </c>
      <c r="BK947" s="20">
        <f t="shared" si="5931"/>
        <v>0</v>
      </c>
      <c r="BL947" s="20">
        <f t="shared" si="5931"/>
        <v>0</v>
      </c>
      <c r="BM947" s="20">
        <f t="shared" si="5931"/>
        <v>0</v>
      </c>
      <c r="BN947" s="20">
        <f t="shared" si="5931"/>
        <v>0</v>
      </c>
      <c r="BO947" s="20">
        <f t="shared" si="5911"/>
        <v>56723.416990000005</v>
      </c>
      <c r="BP947" s="20">
        <f t="shared" si="5912"/>
        <v>49697.200000000004</v>
      </c>
      <c r="BQ947" s="20">
        <f t="shared" si="5913"/>
        <v>42593.400000000009</v>
      </c>
      <c r="BR947" s="20">
        <f>BR954+BR948</f>
        <v>0</v>
      </c>
      <c r="BS947" s="20">
        <f>BS954+BS948</f>
        <v>-2700</v>
      </c>
      <c r="BT947" s="20">
        <f>BT954+BT948</f>
        <v>0</v>
      </c>
      <c r="BU947" s="20">
        <f t="shared" si="5914"/>
        <v>56723.416990000005</v>
      </c>
      <c r="BV947" s="20">
        <f t="shared" si="5915"/>
        <v>46997.200000000004</v>
      </c>
      <c r="BW947" s="20">
        <f t="shared" si="5916"/>
        <v>42593.400000000009</v>
      </c>
      <c r="BX947" s="20">
        <f t="shared" ref="BX947:CF947" si="5932">BX954+BX948</f>
        <v>0</v>
      </c>
      <c r="BY947" s="20">
        <f t="shared" si="5932"/>
        <v>0</v>
      </c>
      <c r="BZ947" s="20">
        <f t="shared" si="5932"/>
        <v>0</v>
      </c>
      <c r="CA947" s="20">
        <f t="shared" si="5932"/>
        <v>0</v>
      </c>
      <c r="CB947" s="20">
        <f t="shared" si="5932"/>
        <v>2700</v>
      </c>
      <c r="CC947" s="20">
        <f t="shared" si="5932"/>
        <v>0</v>
      </c>
      <c r="CD947" s="20">
        <f t="shared" si="5932"/>
        <v>0</v>
      </c>
      <c r="CE947" s="20">
        <f t="shared" si="5932"/>
        <v>0</v>
      </c>
      <c r="CF947" s="20">
        <f t="shared" si="5932"/>
        <v>0</v>
      </c>
      <c r="CG947" s="20">
        <f t="shared" si="5917"/>
        <v>56723.416990000005</v>
      </c>
      <c r="CH947" s="20">
        <f>CH954+CH948</f>
        <v>0</v>
      </c>
      <c r="CI947" s="82">
        <f t="shared" si="5920"/>
        <v>56723.416990000005</v>
      </c>
      <c r="CJ947" s="20">
        <f t="shared" si="5918"/>
        <v>49697.200000000004</v>
      </c>
      <c r="CK947" s="20">
        <f>CK954+CK948</f>
        <v>0</v>
      </c>
      <c r="CL947" s="82">
        <f t="shared" si="5921"/>
        <v>49697.200000000004</v>
      </c>
      <c r="CM947" s="20">
        <f t="shared" si="5919"/>
        <v>42593.400000000009</v>
      </c>
      <c r="CN947" s="20">
        <f>CN954+CN948</f>
        <v>0</v>
      </c>
      <c r="CO947" s="82">
        <f t="shared" si="5922"/>
        <v>42593.400000000009</v>
      </c>
      <c r="CP947" s="20">
        <f>CP954+CP948</f>
        <v>0</v>
      </c>
      <c r="CQ947" s="21"/>
      <c r="CR947" s="21"/>
      <c r="CS947" s="17"/>
      <c r="CT947" s="17"/>
      <c r="CU947" s="17"/>
    </row>
    <row r="948" spans="1:99" s="87" customFormat="1" ht="15.6" customHeight="1" x14ac:dyDescent="0.3">
      <c r="A948" s="74" t="s">
        <v>498</v>
      </c>
      <c r="B948" s="74" t="s">
        <v>68</v>
      </c>
      <c r="C948" s="74" t="s">
        <v>333</v>
      </c>
      <c r="D948" s="74"/>
      <c r="E948" s="74"/>
      <c r="F948" s="75" t="s">
        <v>497</v>
      </c>
      <c r="G948" s="25"/>
      <c r="H948" s="25"/>
      <c r="I948" s="25"/>
      <c r="J948" s="25"/>
      <c r="K948" s="25"/>
      <c r="L948" s="25"/>
      <c r="M948" s="25"/>
      <c r="N948" s="25"/>
      <c r="O948" s="25"/>
      <c r="P948" s="25">
        <f t="shared" ref="P948:P952" si="5933">P949</f>
        <v>0</v>
      </c>
      <c r="Q948" s="25">
        <f t="shared" ref="Q948:Q952" si="5934">Q949</f>
        <v>0</v>
      </c>
      <c r="R948" s="25">
        <f t="shared" ref="R948:R952" si="5935">R949</f>
        <v>0</v>
      </c>
      <c r="S948" s="25">
        <f t="shared" ref="S948:S952" si="5936">S949</f>
        <v>1066.61699</v>
      </c>
      <c r="T948" s="25">
        <f t="shared" ref="T948:T952" si="5937">T949</f>
        <v>0</v>
      </c>
      <c r="U948" s="25">
        <f t="shared" ref="U948:U952" si="5938">U949</f>
        <v>0</v>
      </c>
      <c r="V948" s="25">
        <f t="shared" ref="V948:V952" si="5939">V949</f>
        <v>0</v>
      </c>
      <c r="W948" s="25">
        <f t="shared" ref="W948:W952" si="5940">W949</f>
        <v>0</v>
      </c>
      <c r="X948" s="25">
        <f t="shared" ref="X948:X952" si="5941">X949</f>
        <v>0</v>
      </c>
      <c r="Y948" s="25">
        <f t="shared" si="5899"/>
        <v>1066.61699</v>
      </c>
      <c r="Z948" s="25">
        <f t="shared" si="5900"/>
        <v>0</v>
      </c>
      <c r="AA948" s="25">
        <f t="shared" si="5901"/>
        <v>0</v>
      </c>
      <c r="AB948" s="25">
        <f t="shared" ref="AB948:AB952" si="5942">AB949</f>
        <v>0</v>
      </c>
      <c r="AC948" s="25">
        <f t="shared" ref="AC948:AC952" si="5943">AC949</f>
        <v>0</v>
      </c>
      <c r="AD948" s="25">
        <f t="shared" ref="AD948:AD952" si="5944">AD949</f>
        <v>0</v>
      </c>
      <c r="AE948" s="25">
        <f t="shared" si="5902"/>
        <v>1066.61699</v>
      </c>
      <c r="AF948" s="25">
        <f t="shared" si="5903"/>
        <v>0</v>
      </c>
      <c r="AG948" s="25">
        <f t="shared" si="5904"/>
        <v>0</v>
      </c>
      <c r="AH948" s="25">
        <f t="shared" ref="AH948:AH952" si="5945">AH949</f>
        <v>0</v>
      </c>
      <c r="AI948" s="25">
        <f t="shared" ref="AI948:AI952" si="5946">AI949</f>
        <v>0</v>
      </c>
      <c r="AJ948" s="25">
        <f t="shared" ref="AJ948:AJ952" si="5947">AJ949</f>
        <v>0</v>
      </c>
      <c r="AK948" s="25">
        <f t="shared" ref="AK948:AK952" si="5948">AK949</f>
        <v>0</v>
      </c>
      <c r="AL948" s="25">
        <f t="shared" ref="AL948:AL952" si="5949">AL949</f>
        <v>0</v>
      </c>
      <c r="AM948" s="25">
        <f t="shared" ref="AM948:AM952" si="5950">AM949</f>
        <v>0</v>
      </c>
      <c r="AN948" s="25">
        <f t="shared" ref="AN948:AN952" si="5951">AN949</f>
        <v>0</v>
      </c>
      <c r="AO948" s="25">
        <f t="shared" ref="AO948:AO952" si="5952">AO949</f>
        <v>0</v>
      </c>
      <c r="AP948" s="25">
        <f t="shared" ref="AP948:AP952" si="5953">AP949</f>
        <v>0</v>
      </c>
      <c r="AQ948" s="25">
        <f t="shared" ref="AQ948:AQ952" si="5954">AQ949</f>
        <v>0</v>
      </c>
      <c r="AR948" s="25">
        <f t="shared" ref="AR948:AR952" si="5955">AR949</f>
        <v>0</v>
      </c>
      <c r="AS948" s="25">
        <f t="shared" ref="AS948:AS952" si="5956">AS949</f>
        <v>0</v>
      </c>
      <c r="AT948" s="25">
        <f t="shared" ref="AT948:AT952" si="5957">AT949</f>
        <v>0</v>
      </c>
      <c r="AU948" s="25">
        <f t="shared" ref="AU948:AU952" si="5958">AU949</f>
        <v>0</v>
      </c>
      <c r="AV948" s="25">
        <f t="shared" ref="AV948:AV952" si="5959">AV949</f>
        <v>0</v>
      </c>
      <c r="AW948" s="25">
        <f t="shared" si="5905"/>
        <v>1066.61699</v>
      </c>
      <c r="AX948" s="25">
        <f t="shared" si="5906"/>
        <v>0</v>
      </c>
      <c r="AY948" s="25">
        <f t="shared" si="5907"/>
        <v>0</v>
      </c>
      <c r="AZ948" s="25">
        <f t="shared" ref="AZ948:AZ952" si="5960">AZ949</f>
        <v>0</v>
      </c>
      <c r="BA948" s="25">
        <f t="shared" si="5908"/>
        <v>1066.61699</v>
      </c>
      <c r="BB948" s="25">
        <f t="shared" si="5909"/>
        <v>0</v>
      </c>
      <c r="BC948" s="25">
        <f t="shared" si="5910"/>
        <v>0</v>
      </c>
      <c r="BD948" s="25">
        <f t="shared" ref="BD948:BD952" si="5961">BD949</f>
        <v>0</v>
      </c>
      <c r="BE948" s="25">
        <f t="shared" ref="BE948:BE952" si="5962">BE949</f>
        <v>0</v>
      </c>
      <c r="BF948" s="25">
        <f t="shared" ref="BF948:BF952" si="5963">BF949</f>
        <v>0</v>
      </c>
      <c r="BG948" s="25">
        <f t="shared" ref="BG948:BG952" si="5964">BG949</f>
        <v>0</v>
      </c>
      <c r="BH948" s="25">
        <f t="shared" ref="BH948:BH952" si="5965">BH949</f>
        <v>0</v>
      </c>
      <c r="BI948" s="25">
        <f t="shared" ref="BI948:BI952" si="5966">BI949</f>
        <v>0</v>
      </c>
      <c r="BJ948" s="25">
        <f t="shared" ref="BJ948:BJ952" si="5967">BJ949</f>
        <v>0</v>
      </c>
      <c r="BK948" s="25">
        <f t="shared" ref="BK948:BK952" si="5968">BK949</f>
        <v>0</v>
      </c>
      <c r="BL948" s="25">
        <f t="shared" ref="BL948:BL952" si="5969">BL949</f>
        <v>0</v>
      </c>
      <c r="BM948" s="25">
        <f t="shared" ref="BM948:BM952" si="5970">BM949</f>
        <v>0</v>
      </c>
      <c r="BN948" s="25">
        <f t="shared" ref="BN948:BN952" si="5971">BN949</f>
        <v>0</v>
      </c>
      <c r="BO948" s="25">
        <f t="shared" si="5911"/>
        <v>1066.61699</v>
      </c>
      <c r="BP948" s="25">
        <f t="shared" si="5912"/>
        <v>0</v>
      </c>
      <c r="BQ948" s="25">
        <f t="shared" si="5913"/>
        <v>0</v>
      </c>
      <c r="BR948" s="25">
        <f t="shared" ref="BR948:BR952" si="5972">BR949</f>
        <v>0</v>
      </c>
      <c r="BS948" s="25">
        <f t="shared" ref="BS948:BS952" si="5973">BS949</f>
        <v>0</v>
      </c>
      <c r="BT948" s="25">
        <f t="shared" ref="BT948:BT952" si="5974">BT949</f>
        <v>0</v>
      </c>
      <c r="BU948" s="25">
        <f t="shared" si="5914"/>
        <v>1066.61699</v>
      </c>
      <c r="BV948" s="25">
        <f t="shared" si="5915"/>
        <v>0</v>
      </c>
      <c r="BW948" s="25">
        <f t="shared" si="5916"/>
        <v>0</v>
      </c>
      <c r="BX948" s="25">
        <f t="shared" ref="BX948:BX952" si="5975">BX949</f>
        <v>0</v>
      </c>
      <c r="BY948" s="25">
        <f t="shared" ref="BY948:BY952" si="5976">BY949</f>
        <v>0</v>
      </c>
      <c r="BZ948" s="25">
        <f t="shared" ref="BZ948:BZ952" si="5977">BZ949</f>
        <v>0</v>
      </c>
      <c r="CA948" s="25">
        <f t="shared" ref="CA948:CA952" si="5978">CA949</f>
        <v>0</v>
      </c>
      <c r="CB948" s="25">
        <f t="shared" ref="CB948:CB952" si="5979">CB949</f>
        <v>0</v>
      </c>
      <c r="CC948" s="25">
        <f t="shared" ref="CC948:CC952" si="5980">CC949</f>
        <v>0</v>
      </c>
      <c r="CD948" s="25">
        <f t="shared" ref="CD948:CD952" si="5981">CD949</f>
        <v>0</v>
      </c>
      <c r="CE948" s="25">
        <f t="shared" ref="CE948:CE952" si="5982">CE949</f>
        <v>0</v>
      </c>
      <c r="CF948" s="25">
        <f t="shared" ref="CF948:CF952" si="5983">CF949</f>
        <v>0</v>
      </c>
      <c r="CG948" s="25">
        <f t="shared" si="5917"/>
        <v>1066.61699</v>
      </c>
      <c r="CH948" s="25">
        <f t="shared" ref="CH948:CH952" si="5984">CH949</f>
        <v>0</v>
      </c>
      <c r="CI948" s="83">
        <f t="shared" si="5920"/>
        <v>1066.61699</v>
      </c>
      <c r="CJ948" s="25">
        <f t="shared" si="5918"/>
        <v>0</v>
      </c>
      <c r="CK948" s="25">
        <f t="shared" ref="CK948:CP952" si="5985">CK949</f>
        <v>0</v>
      </c>
      <c r="CL948" s="83">
        <f t="shared" si="5921"/>
        <v>0</v>
      </c>
      <c r="CM948" s="25">
        <f t="shared" si="5919"/>
        <v>0</v>
      </c>
      <c r="CN948" s="25">
        <f t="shared" si="5985"/>
        <v>0</v>
      </c>
      <c r="CO948" s="83">
        <f t="shared" si="5922"/>
        <v>0</v>
      </c>
      <c r="CP948" s="25">
        <f t="shared" si="5985"/>
        <v>0</v>
      </c>
      <c r="CQ948" s="26"/>
      <c r="CR948" s="26"/>
      <c r="CS948" s="22"/>
      <c r="CT948" s="22"/>
      <c r="CU948" s="22"/>
    </row>
    <row r="949" spans="1:99" ht="31.2" customHeight="1" x14ac:dyDescent="0.3">
      <c r="A949" s="76" t="s">
        <v>498</v>
      </c>
      <c r="B949" s="76" t="s">
        <v>68</v>
      </c>
      <c r="C949" s="76" t="s">
        <v>333</v>
      </c>
      <c r="D949" s="76" t="s">
        <v>461</v>
      </c>
      <c r="E949" s="76"/>
      <c r="F949" s="77" t="s">
        <v>462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>
        <f t="shared" si="5933"/>
        <v>0</v>
      </c>
      <c r="Q949" s="14">
        <f t="shared" si="5934"/>
        <v>0</v>
      </c>
      <c r="R949" s="14">
        <f t="shared" si="5935"/>
        <v>0</v>
      </c>
      <c r="S949" s="14">
        <f t="shared" si="5936"/>
        <v>1066.61699</v>
      </c>
      <c r="T949" s="14">
        <f t="shared" si="5937"/>
        <v>0</v>
      </c>
      <c r="U949" s="14">
        <f t="shared" si="5938"/>
        <v>0</v>
      </c>
      <c r="V949" s="14">
        <f t="shared" si="5939"/>
        <v>0</v>
      </c>
      <c r="W949" s="14">
        <f t="shared" si="5940"/>
        <v>0</v>
      </c>
      <c r="X949" s="14">
        <f t="shared" si="5941"/>
        <v>0</v>
      </c>
      <c r="Y949" s="14">
        <f t="shared" si="5899"/>
        <v>1066.61699</v>
      </c>
      <c r="Z949" s="14">
        <f t="shared" si="5900"/>
        <v>0</v>
      </c>
      <c r="AA949" s="14">
        <f t="shared" si="5901"/>
        <v>0</v>
      </c>
      <c r="AB949" s="14">
        <f t="shared" si="5942"/>
        <v>0</v>
      </c>
      <c r="AC949" s="14">
        <f t="shared" si="5943"/>
        <v>0</v>
      </c>
      <c r="AD949" s="14">
        <f t="shared" si="5944"/>
        <v>0</v>
      </c>
      <c r="AE949" s="14">
        <f t="shared" si="5902"/>
        <v>1066.61699</v>
      </c>
      <c r="AF949" s="14">
        <f t="shared" si="5903"/>
        <v>0</v>
      </c>
      <c r="AG949" s="14">
        <f t="shared" si="5904"/>
        <v>0</v>
      </c>
      <c r="AH949" s="14">
        <f t="shared" si="5945"/>
        <v>0</v>
      </c>
      <c r="AI949" s="14">
        <f t="shared" si="5946"/>
        <v>0</v>
      </c>
      <c r="AJ949" s="14">
        <f t="shared" si="5947"/>
        <v>0</v>
      </c>
      <c r="AK949" s="14">
        <f t="shared" si="5948"/>
        <v>0</v>
      </c>
      <c r="AL949" s="14">
        <f t="shared" si="5949"/>
        <v>0</v>
      </c>
      <c r="AM949" s="14">
        <f t="shared" si="5950"/>
        <v>0</v>
      </c>
      <c r="AN949" s="14">
        <f t="shared" si="5951"/>
        <v>0</v>
      </c>
      <c r="AO949" s="14">
        <f t="shared" si="5952"/>
        <v>0</v>
      </c>
      <c r="AP949" s="14">
        <f t="shared" si="5953"/>
        <v>0</v>
      </c>
      <c r="AQ949" s="14">
        <f t="shared" si="5954"/>
        <v>0</v>
      </c>
      <c r="AR949" s="14">
        <f t="shared" si="5955"/>
        <v>0</v>
      </c>
      <c r="AS949" s="14">
        <f t="shared" si="5956"/>
        <v>0</v>
      </c>
      <c r="AT949" s="14">
        <f t="shared" si="5957"/>
        <v>0</v>
      </c>
      <c r="AU949" s="14">
        <f t="shared" si="5958"/>
        <v>0</v>
      </c>
      <c r="AV949" s="14">
        <f t="shared" si="5959"/>
        <v>0</v>
      </c>
      <c r="AW949" s="14">
        <f t="shared" si="5905"/>
        <v>1066.61699</v>
      </c>
      <c r="AX949" s="14">
        <f t="shared" si="5906"/>
        <v>0</v>
      </c>
      <c r="AY949" s="14">
        <f t="shared" si="5907"/>
        <v>0</v>
      </c>
      <c r="AZ949" s="14">
        <f t="shared" si="5960"/>
        <v>0</v>
      </c>
      <c r="BA949" s="14">
        <f t="shared" si="5908"/>
        <v>1066.61699</v>
      </c>
      <c r="BB949" s="14">
        <f t="shared" si="5909"/>
        <v>0</v>
      </c>
      <c r="BC949" s="14">
        <f t="shared" si="5910"/>
        <v>0</v>
      </c>
      <c r="BD949" s="14">
        <f t="shared" si="5961"/>
        <v>0</v>
      </c>
      <c r="BE949" s="14">
        <f t="shared" si="5962"/>
        <v>0</v>
      </c>
      <c r="BF949" s="14">
        <f t="shared" si="5963"/>
        <v>0</v>
      </c>
      <c r="BG949" s="14">
        <f t="shared" si="5964"/>
        <v>0</v>
      </c>
      <c r="BH949" s="14">
        <f t="shared" si="5965"/>
        <v>0</v>
      </c>
      <c r="BI949" s="14">
        <f t="shared" si="5966"/>
        <v>0</v>
      </c>
      <c r="BJ949" s="14">
        <f t="shared" si="5967"/>
        <v>0</v>
      </c>
      <c r="BK949" s="14">
        <f t="shared" si="5968"/>
        <v>0</v>
      </c>
      <c r="BL949" s="14">
        <f t="shared" si="5969"/>
        <v>0</v>
      </c>
      <c r="BM949" s="14">
        <f t="shared" si="5970"/>
        <v>0</v>
      </c>
      <c r="BN949" s="14">
        <f t="shared" si="5971"/>
        <v>0</v>
      </c>
      <c r="BO949" s="14">
        <f t="shared" si="5911"/>
        <v>1066.61699</v>
      </c>
      <c r="BP949" s="14">
        <f t="shared" si="5912"/>
        <v>0</v>
      </c>
      <c r="BQ949" s="14">
        <f t="shared" si="5913"/>
        <v>0</v>
      </c>
      <c r="BR949" s="14">
        <f t="shared" si="5972"/>
        <v>0</v>
      </c>
      <c r="BS949" s="14">
        <f t="shared" si="5973"/>
        <v>0</v>
      </c>
      <c r="BT949" s="14">
        <f t="shared" si="5974"/>
        <v>0</v>
      </c>
      <c r="BU949" s="14">
        <f t="shared" si="5914"/>
        <v>1066.61699</v>
      </c>
      <c r="BV949" s="14">
        <f t="shared" si="5915"/>
        <v>0</v>
      </c>
      <c r="BW949" s="14">
        <f t="shared" si="5916"/>
        <v>0</v>
      </c>
      <c r="BX949" s="14">
        <f t="shared" si="5975"/>
        <v>0</v>
      </c>
      <c r="BY949" s="14">
        <f t="shared" si="5976"/>
        <v>0</v>
      </c>
      <c r="BZ949" s="14">
        <f t="shared" si="5977"/>
        <v>0</v>
      </c>
      <c r="CA949" s="14">
        <f t="shared" si="5978"/>
        <v>0</v>
      </c>
      <c r="CB949" s="14">
        <f t="shared" si="5979"/>
        <v>0</v>
      </c>
      <c r="CC949" s="14">
        <f t="shared" si="5980"/>
        <v>0</v>
      </c>
      <c r="CD949" s="14">
        <f t="shared" si="5981"/>
        <v>0</v>
      </c>
      <c r="CE949" s="14">
        <f t="shared" si="5982"/>
        <v>0</v>
      </c>
      <c r="CF949" s="14">
        <f t="shared" si="5983"/>
        <v>0</v>
      </c>
      <c r="CG949" s="14">
        <f t="shared" si="5917"/>
        <v>1066.61699</v>
      </c>
      <c r="CH949" s="14">
        <f t="shared" si="5984"/>
        <v>0</v>
      </c>
      <c r="CI949" s="84">
        <f t="shared" si="5920"/>
        <v>1066.61699</v>
      </c>
      <c r="CJ949" s="14">
        <f t="shared" si="5918"/>
        <v>0</v>
      </c>
      <c r="CK949" s="52">
        <f t="shared" si="5985"/>
        <v>0</v>
      </c>
      <c r="CL949" s="84">
        <f t="shared" si="5921"/>
        <v>0</v>
      </c>
      <c r="CM949" s="14">
        <f t="shared" si="5919"/>
        <v>0</v>
      </c>
      <c r="CN949" s="52">
        <f t="shared" si="5985"/>
        <v>0</v>
      </c>
      <c r="CO949" s="84">
        <f t="shared" si="5922"/>
        <v>0</v>
      </c>
      <c r="CP949" s="14">
        <f t="shared" si="5985"/>
        <v>0</v>
      </c>
      <c r="CQ949" s="29"/>
      <c r="CR949" s="29"/>
      <c r="CT949" s="1"/>
    </row>
    <row r="950" spans="1:99" ht="15.6" customHeight="1" x14ac:dyDescent="0.3">
      <c r="A950" s="76" t="s">
        <v>498</v>
      </c>
      <c r="B950" s="76" t="s">
        <v>68</v>
      </c>
      <c r="C950" s="76" t="s">
        <v>333</v>
      </c>
      <c r="D950" s="76" t="s">
        <v>474</v>
      </c>
      <c r="E950" s="76"/>
      <c r="F950" s="77" t="s">
        <v>41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>
        <f t="shared" si="5933"/>
        <v>0</v>
      </c>
      <c r="Q950" s="14">
        <f t="shared" si="5934"/>
        <v>0</v>
      </c>
      <c r="R950" s="14">
        <f t="shared" si="5935"/>
        <v>0</v>
      </c>
      <c r="S950" s="14">
        <f t="shared" si="5936"/>
        <v>1066.61699</v>
      </c>
      <c r="T950" s="14">
        <f t="shared" si="5937"/>
        <v>0</v>
      </c>
      <c r="U950" s="14">
        <f t="shared" si="5938"/>
        <v>0</v>
      </c>
      <c r="V950" s="14">
        <f t="shared" si="5939"/>
        <v>0</v>
      </c>
      <c r="W950" s="14">
        <f t="shared" si="5940"/>
        <v>0</v>
      </c>
      <c r="X950" s="14">
        <f t="shared" si="5941"/>
        <v>0</v>
      </c>
      <c r="Y950" s="14">
        <f t="shared" si="5899"/>
        <v>1066.61699</v>
      </c>
      <c r="Z950" s="14">
        <f t="shared" si="5900"/>
        <v>0</v>
      </c>
      <c r="AA950" s="14">
        <f t="shared" si="5901"/>
        <v>0</v>
      </c>
      <c r="AB950" s="14">
        <f t="shared" si="5942"/>
        <v>0</v>
      </c>
      <c r="AC950" s="14">
        <f t="shared" si="5943"/>
        <v>0</v>
      </c>
      <c r="AD950" s="14">
        <f t="shared" si="5944"/>
        <v>0</v>
      </c>
      <c r="AE950" s="14">
        <f t="shared" si="5902"/>
        <v>1066.61699</v>
      </c>
      <c r="AF950" s="14">
        <f t="shared" si="5903"/>
        <v>0</v>
      </c>
      <c r="AG950" s="14">
        <f t="shared" si="5904"/>
        <v>0</v>
      </c>
      <c r="AH950" s="14">
        <f t="shared" si="5945"/>
        <v>0</v>
      </c>
      <c r="AI950" s="14">
        <f t="shared" si="5946"/>
        <v>0</v>
      </c>
      <c r="AJ950" s="14">
        <f t="shared" si="5947"/>
        <v>0</v>
      </c>
      <c r="AK950" s="14">
        <f t="shared" si="5948"/>
        <v>0</v>
      </c>
      <c r="AL950" s="14">
        <f t="shared" si="5949"/>
        <v>0</v>
      </c>
      <c r="AM950" s="14">
        <f t="shared" si="5950"/>
        <v>0</v>
      </c>
      <c r="AN950" s="14">
        <f t="shared" si="5951"/>
        <v>0</v>
      </c>
      <c r="AO950" s="14">
        <f t="shared" si="5952"/>
        <v>0</v>
      </c>
      <c r="AP950" s="14">
        <f t="shared" si="5953"/>
        <v>0</v>
      </c>
      <c r="AQ950" s="14">
        <f t="shared" si="5954"/>
        <v>0</v>
      </c>
      <c r="AR950" s="14">
        <f t="shared" si="5955"/>
        <v>0</v>
      </c>
      <c r="AS950" s="14">
        <f t="shared" si="5956"/>
        <v>0</v>
      </c>
      <c r="AT950" s="14">
        <f t="shared" si="5957"/>
        <v>0</v>
      </c>
      <c r="AU950" s="14">
        <f t="shared" si="5958"/>
        <v>0</v>
      </c>
      <c r="AV950" s="14">
        <f t="shared" si="5959"/>
        <v>0</v>
      </c>
      <c r="AW950" s="14">
        <f t="shared" si="5905"/>
        <v>1066.61699</v>
      </c>
      <c r="AX950" s="14">
        <f t="shared" si="5906"/>
        <v>0</v>
      </c>
      <c r="AY950" s="14">
        <f t="shared" si="5907"/>
        <v>0</v>
      </c>
      <c r="AZ950" s="14">
        <f t="shared" si="5960"/>
        <v>0</v>
      </c>
      <c r="BA950" s="14">
        <f t="shared" si="5908"/>
        <v>1066.61699</v>
      </c>
      <c r="BB950" s="14">
        <f t="shared" si="5909"/>
        <v>0</v>
      </c>
      <c r="BC950" s="14">
        <f t="shared" si="5910"/>
        <v>0</v>
      </c>
      <c r="BD950" s="14">
        <f t="shared" si="5961"/>
        <v>0</v>
      </c>
      <c r="BE950" s="14">
        <f t="shared" si="5962"/>
        <v>0</v>
      </c>
      <c r="BF950" s="14">
        <f t="shared" si="5963"/>
        <v>0</v>
      </c>
      <c r="BG950" s="14">
        <f t="shared" si="5964"/>
        <v>0</v>
      </c>
      <c r="BH950" s="14">
        <f t="shared" si="5965"/>
        <v>0</v>
      </c>
      <c r="BI950" s="14">
        <f t="shared" si="5966"/>
        <v>0</v>
      </c>
      <c r="BJ950" s="14">
        <f t="shared" si="5967"/>
        <v>0</v>
      </c>
      <c r="BK950" s="14">
        <f t="shared" si="5968"/>
        <v>0</v>
      </c>
      <c r="BL950" s="14">
        <f t="shared" si="5969"/>
        <v>0</v>
      </c>
      <c r="BM950" s="14">
        <f t="shared" si="5970"/>
        <v>0</v>
      </c>
      <c r="BN950" s="14">
        <f t="shared" si="5971"/>
        <v>0</v>
      </c>
      <c r="BO950" s="14">
        <f t="shared" si="5911"/>
        <v>1066.61699</v>
      </c>
      <c r="BP950" s="14">
        <f t="shared" si="5912"/>
        <v>0</v>
      </c>
      <c r="BQ950" s="14">
        <f t="shared" si="5913"/>
        <v>0</v>
      </c>
      <c r="BR950" s="14">
        <f t="shared" si="5972"/>
        <v>0</v>
      </c>
      <c r="BS950" s="14">
        <f t="shared" si="5973"/>
        <v>0</v>
      </c>
      <c r="BT950" s="14">
        <f t="shared" si="5974"/>
        <v>0</v>
      </c>
      <c r="BU950" s="14">
        <f t="shared" si="5914"/>
        <v>1066.61699</v>
      </c>
      <c r="BV950" s="14">
        <f t="shared" si="5915"/>
        <v>0</v>
      </c>
      <c r="BW950" s="14">
        <f t="shared" si="5916"/>
        <v>0</v>
      </c>
      <c r="BX950" s="14">
        <f t="shared" si="5975"/>
        <v>0</v>
      </c>
      <c r="BY950" s="14">
        <f t="shared" si="5976"/>
        <v>0</v>
      </c>
      <c r="BZ950" s="14">
        <f t="shared" si="5977"/>
        <v>0</v>
      </c>
      <c r="CA950" s="14">
        <f t="shared" si="5978"/>
        <v>0</v>
      </c>
      <c r="CB950" s="14">
        <f t="shared" si="5979"/>
        <v>0</v>
      </c>
      <c r="CC950" s="14">
        <f t="shared" si="5980"/>
        <v>0</v>
      </c>
      <c r="CD950" s="14">
        <f t="shared" si="5981"/>
        <v>0</v>
      </c>
      <c r="CE950" s="14">
        <f t="shared" si="5982"/>
        <v>0</v>
      </c>
      <c r="CF950" s="14">
        <f t="shared" si="5983"/>
        <v>0</v>
      </c>
      <c r="CG950" s="14">
        <f t="shared" si="5917"/>
        <v>1066.61699</v>
      </c>
      <c r="CH950" s="14">
        <f t="shared" si="5984"/>
        <v>0</v>
      </c>
      <c r="CI950" s="84">
        <f t="shared" si="5920"/>
        <v>1066.61699</v>
      </c>
      <c r="CJ950" s="14">
        <f t="shared" si="5918"/>
        <v>0</v>
      </c>
      <c r="CK950" s="52">
        <f t="shared" si="5985"/>
        <v>0</v>
      </c>
      <c r="CL950" s="84">
        <f t="shared" si="5921"/>
        <v>0</v>
      </c>
      <c r="CM950" s="14">
        <f t="shared" si="5919"/>
        <v>0</v>
      </c>
      <c r="CN950" s="52">
        <f t="shared" si="5985"/>
        <v>0</v>
      </c>
      <c r="CO950" s="84">
        <f t="shared" si="5922"/>
        <v>0</v>
      </c>
      <c r="CP950" s="14">
        <f t="shared" si="5985"/>
        <v>0</v>
      </c>
      <c r="CQ950" s="29"/>
      <c r="CR950" s="29"/>
      <c r="CT950" s="1"/>
    </row>
    <row r="951" spans="1:99" ht="31.2" customHeight="1" x14ac:dyDescent="0.3">
      <c r="A951" s="76" t="s">
        <v>498</v>
      </c>
      <c r="B951" s="76" t="s">
        <v>68</v>
      </c>
      <c r="C951" s="76" t="s">
        <v>333</v>
      </c>
      <c r="D951" s="76" t="s">
        <v>493</v>
      </c>
      <c r="E951" s="76"/>
      <c r="F951" s="77" t="s">
        <v>494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>
        <f t="shared" si="5933"/>
        <v>0</v>
      </c>
      <c r="Q951" s="14">
        <f t="shared" si="5934"/>
        <v>0</v>
      </c>
      <c r="R951" s="14">
        <f t="shared" si="5935"/>
        <v>0</v>
      </c>
      <c r="S951" s="14">
        <f t="shared" si="5936"/>
        <v>1066.61699</v>
      </c>
      <c r="T951" s="14">
        <f t="shared" si="5937"/>
        <v>0</v>
      </c>
      <c r="U951" s="14">
        <f t="shared" si="5938"/>
        <v>0</v>
      </c>
      <c r="V951" s="14">
        <f t="shared" si="5939"/>
        <v>0</v>
      </c>
      <c r="W951" s="14">
        <f t="shared" si="5940"/>
        <v>0</v>
      </c>
      <c r="X951" s="14">
        <f t="shared" si="5941"/>
        <v>0</v>
      </c>
      <c r="Y951" s="14">
        <f t="shared" si="5899"/>
        <v>1066.61699</v>
      </c>
      <c r="Z951" s="14">
        <f t="shared" si="5900"/>
        <v>0</v>
      </c>
      <c r="AA951" s="14">
        <f t="shared" si="5901"/>
        <v>0</v>
      </c>
      <c r="AB951" s="14">
        <f t="shared" si="5942"/>
        <v>0</v>
      </c>
      <c r="AC951" s="14">
        <f t="shared" si="5943"/>
        <v>0</v>
      </c>
      <c r="AD951" s="14">
        <f t="shared" si="5944"/>
        <v>0</v>
      </c>
      <c r="AE951" s="14">
        <f t="shared" si="5902"/>
        <v>1066.61699</v>
      </c>
      <c r="AF951" s="14">
        <f t="shared" si="5903"/>
        <v>0</v>
      </c>
      <c r="AG951" s="14">
        <f t="shared" si="5904"/>
        <v>0</v>
      </c>
      <c r="AH951" s="14">
        <f t="shared" si="5945"/>
        <v>0</v>
      </c>
      <c r="AI951" s="14">
        <f t="shared" si="5946"/>
        <v>0</v>
      </c>
      <c r="AJ951" s="14">
        <f t="shared" si="5947"/>
        <v>0</v>
      </c>
      <c r="AK951" s="14">
        <f t="shared" si="5948"/>
        <v>0</v>
      </c>
      <c r="AL951" s="14">
        <f t="shared" si="5949"/>
        <v>0</v>
      </c>
      <c r="AM951" s="14">
        <f t="shared" si="5950"/>
        <v>0</v>
      </c>
      <c r="AN951" s="14">
        <f t="shared" si="5951"/>
        <v>0</v>
      </c>
      <c r="AO951" s="14">
        <f t="shared" si="5952"/>
        <v>0</v>
      </c>
      <c r="AP951" s="14">
        <f t="shared" si="5953"/>
        <v>0</v>
      </c>
      <c r="AQ951" s="14">
        <f t="shared" si="5954"/>
        <v>0</v>
      </c>
      <c r="AR951" s="14">
        <f t="shared" si="5955"/>
        <v>0</v>
      </c>
      <c r="AS951" s="14">
        <f t="shared" si="5956"/>
        <v>0</v>
      </c>
      <c r="AT951" s="14">
        <f t="shared" si="5957"/>
        <v>0</v>
      </c>
      <c r="AU951" s="14">
        <f t="shared" si="5958"/>
        <v>0</v>
      </c>
      <c r="AV951" s="14">
        <f t="shared" si="5959"/>
        <v>0</v>
      </c>
      <c r="AW951" s="14">
        <f t="shared" si="5905"/>
        <v>1066.61699</v>
      </c>
      <c r="AX951" s="14">
        <f t="shared" si="5906"/>
        <v>0</v>
      </c>
      <c r="AY951" s="14">
        <f t="shared" si="5907"/>
        <v>0</v>
      </c>
      <c r="AZ951" s="14">
        <f t="shared" si="5960"/>
        <v>0</v>
      </c>
      <c r="BA951" s="14">
        <f t="shared" si="5908"/>
        <v>1066.61699</v>
      </c>
      <c r="BB951" s="14">
        <f t="shared" si="5909"/>
        <v>0</v>
      </c>
      <c r="BC951" s="14">
        <f t="shared" si="5910"/>
        <v>0</v>
      </c>
      <c r="BD951" s="14">
        <f t="shared" si="5961"/>
        <v>0</v>
      </c>
      <c r="BE951" s="14">
        <f t="shared" si="5962"/>
        <v>0</v>
      </c>
      <c r="BF951" s="14">
        <f t="shared" si="5963"/>
        <v>0</v>
      </c>
      <c r="BG951" s="14">
        <f t="shared" si="5964"/>
        <v>0</v>
      </c>
      <c r="BH951" s="14">
        <f t="shared" si="5965"/>
        <v>0</v>
      </c>
      <c r="BI951" s="14">
        <f t="shared" si="5966"/>
        <v>0</v>
      </c>
      <c r="BJ951" s="14">
        <f t="shared" si="5967"/>
        <v>0</v>
      </c>
      <c r="BK951" s="14">
        <f t="shared" si="5968"/>
        <v>0</v>
      </c>
      <c r="BL951" s="14">
        <f t="shared" si="5969"/>
        <v>0</v>
      </c>
      <c r="BM951" s="14">
        <f t="shared" si="5970"/>
        <v>0</v>
      </c>
      <c r="BN951" s="14">
        <f t="shared" si="5971"/>
        <v>0</v>
      </c>
      <c r="BO951" s="14">
        <f t="shared" si="5911"/>
        <v>1066.61699</v>
      </c>
      <c r="BP951" s="14">
        <f t="shared" si="5912"/>
        <v>0</v>
      </c>
      <c r="BQ951" s="14">
        <f t="shared" si="5913"/>
        <v>0</v>
      </c>
      <c r="BR951" s="14">
        <f t="shared" si="5972"/>
        <v>0</v>
      </c>
      <c r="BS951" s="14">
        <f t="shared" si="5973"/>
        <v>0</v>
      </c>
      <c r="BT951" s="14">
        <f t="shared" si="5974"/>
        <v>0</v>
      </c>
      <c r="BU951" s="14">
        <f t="shared" si="5914"/>
        <v>1066.61699</v>
      </c>
      <c r="BV951" s="14">
        <f t="shared" si="5915"/>
        <v>0</v>
      </c>
      <c r="BW951" s="14">
        <f t="shared" si="5916"/>
        <v>0</v>
      </c>
      <c r="BX951" s="14">
        <f t="shared" si="5975"/>
        <v>0</v>
      </c>
      <c r="BY951" s="14">
        <f t="shared" si="5976"/>
        <v>0</v>
      </c>
      <c r="BZ951" s="14">
        <f t="shared" si="5977"/>
        <v>0</v>
      </c>
      <c r="CA951" s="14">
        <f t="shared" si="5978"/>
        <v>0</v>
      </c>
      <c r="CB951" s="14">
        <f t="shared" si="5979"/>
        <v>0</v>
      </c>
      <c r="CC951" s="14">
        <f t="shared" si="5980"/>
        <v>0</v>
      </c>
      <c r="CD951" s="14">
        <f t="shared" si="5981"/>
        <v>0</v>
      </c>
      <c r="CE951" s="14">
        <f t="shared" si="5982"/>
        <v>0</v>
      </c>
      <c r="CF951" s="14">
        <f t="shared" si="5983"/>
        <v>0</v>
      </c>
      <c r="CG951" s="14">
        <f t="shared" si="5917"/>
        <v>1066.61699</v>
      </c>
      <c r="CH951" s="14">
        <f t="shared" si="5984"/>
        <v>0</v>
      </c>
      <c r="CI951" s="84">
        <f t="shared" si="5920"/>
        <v>1066.61699</v>
      </c>
      <c r="CJ951" s="14">
        <f t="shared" si="5918"/>
        <v>0</v>
      </c>
      <c r="CK951" s="52">
        <f t="shared" si="5985"/>
        <v>0</v>
      </c>
      <c r="CL951" s="84">
        <f t="shared" si="5921"/>
        <v>0</v>
      </c>
      <c r="CM951" s="14">
        <f t="shared" si="5919"/>
        <v>0</v>
      </c>
      <c r="CN951" s="52">
        <f t="shared" si="5985"/>
        <v>0</v>
      </c>
      <c r="CO951" s="84">
        <f t="shared" si="5922"/>
        <v>0</v>
      </c>
      <c r="CP951" s="14">
        <f t="shared" si="5985"/>
        <v>0</v>
      </c>
      <c r="CQ951" s="29"/>
      <c r="CR951" s="29"/>
      <c r="CT951" s="1"/>
    </row>
    <row r="952" spans="1:99" ht="31.2" customHeight="1" x14ac:dyDescent="0.3">
      <c r="A952" s="76" t="s">
        <v>498</v>
      </c>
      <c r="B952" s="76" t="s">
        <v>68</v>
      </c>
      <c r="C952" s="76" t="s">
        <v>333</v>
      </c>
      <c r="D952" s="76" t="s">
        <v>495</v>
      </c>
      <c r="E952" s="76"/>
      <c r="F952" s="77" t="s">
        <v>496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>
        <f t="shared" si="5933"/>
        <v>0</v>
      </c>
      <c r="Q952" s="14">
        <f t="shared" si="5934"/>
        <v>0</v>
      </c>
      <c r="R952" s="14">
        <f t="shared" si="5935"/>
        <v>0</v>
      </c>
      <c r="S952" s="14">
        <f t="shared" si="5936"/>
        <v>1066.61699</v>
      </c>
      <c r="T952" s="14">
        <f t="shared" si="5937"/>
        <v>0</v>
      </c>
      <c r="U952" s="14">
        <f t="shared" si="5938"/>
        <v>0</v>
      </c>
      <c r="V952" s="14">
        <f t="shared" si="5939"/>
        <v>0</v>
      </c>
      <c r="W952" s="14">
        <f t="shared" si="5940"/>
        <v>0</v>
      </c>
      <c r="X952" s="14">
        <f t="shared" si="5941"/>
        <v>0</v>
      </c>
      <c r="Y952" s="14">
        <f t="shared" si="5899"/>
        <v>1066.61699</v>
      </c>
      <c r="Z952" s="14">
        <f t="shared" si="5900"/>
        <v>0</v>
      </c>
      <c r="AA952" s="14">
        <f t="shared" si="5901"/>
        <v>0</v>
      </c>
      <c r="AB952" s="14">
        <f t="shared" si="5942"/>
        <v>0</v>
      </c>
      <c r="AC952" s="14">
        <f t="shared" si="5943"/>
        <v>0</v>
      </c>
      <c r="AD952" s="14">
        <f t="shared" si="5944"/>
        <v>0</v>
      </c>
      <c r="AE952" s="14">
        <f t="shared" si="5902"/>
        <v>1066.61699</v>
      </c>
      <c r="AF952" s="14">
        <f t="shared" si="5903"/>
        <v>0</v>
      </c>
      <c r="AG952" s="14">
        <f t="shared" si="5904"/>
        <v>0</v>
      </c>
      <c r="AH952" s="14">
        <f t="shared" si="5945"/>
        <v>0</v>
      </c>
      <c r="AI952" s="14">
        <f t="shared" si="5946"/>
        <v>0</v>
      </c>
      <c r="AJ952" s="14">
        <f t="shared" si="5947"/>
        <v>0</v>
      </c>
      <c r="AK952" s="14">
        <f t="shared" si="5948"/>
        <v>0</v>
      </c>
      <c r="AL952" s="14">
        <f t="shared" si="5949"/>
        <v>0</v>
      </c>
      <c r="AM952" s="14">
        <f t="shared" si="5950"/>
        <v>0</v>
      </c>
      <c r="AN952" s="14">
        <f t="shared" si="5951"/>
        <v>0</v>
      </c>
      <c r="AO952" s="14">
        <f t="shared" si="5952"/>
        <v>0</v>
      </c>
      <c r="AP952" s="14">
        <f t="shared" si="5953"/>
        <v>0</v>
      </c>
      <c r="AQ952" s="14">
        <f t="shared" si="5954"/>
        <v>0</v>
      </c>
      <c r="AR952" s="14">
        <f t="shared" si="5955"/>
        <v>0</v>
      </c>
      <c r="AS952" s="14">
        <f t="shared" si="5956"/>
        <v>0</v>
      </c>
      <c r="AT952" s="14">
        <f t="shared" si="5957"/>
        <v>0</v>
      </c>
      <c r="AU952" s="14">
        <f t="shared" si="5958"/>
        <v>0</v>
      </c>
      <c r="AV952" s="14">
        <f t="shared" si="5959"/>
        <v>0</v>
      </c>
      <c r="AW952" s="14">
        <f t="shared" si="5905"/>
        <v>1066.61699</v>
      </c>
      <c r="AX952" s="14">
        <f t="shared" si="5906"/>
        <v>0</v>
      </c>
      <c r="AY952" s="14">
        <f t="shared" si="5907"/>
        <v>0</v>
      </c>
      <c r="AZ952" s="14">
        <f t="shared" si="5960"/>
        <v>0</v>
      </c>
      <c r="BA952" s="14">
        <f t="shared" si="5908"/>
        <v>1066.61699</v>
      </c>
      <c r="BB952" s="14">
        <f t="shared" si="5909"/>
        <v>0</v>
      </c>
      <c r="BC952" s="14">
        <f t="shared" si="5910"/>
        <v>0</v>
      </c>
      <c r="BD952" s="14">
        <f t="shared" si="5961"/>
        <v>0</v>
      </c>
      <c r="BE952" s="14">
        <f t="shared" si="5962"/>
        <v>0</v>
      </c>
      <c r="BF952" s="14">
        <f t="shared" si="5963"/>
        <v>0</v>
      </c>
      <c r="BG952" s="14">
        <f t="shared" si="5964"/>
        <v>0</v>
      </c>
      <c r="BH952" s="14">
        <f t="shared" si="5965"/>
        <v>0</v>
      </c>
      <c r="BI952" s="14">
        <f t="shared" si="5966"/>
        <v>0</v>
      </c>
      <c r="BJ952" s="14">
        <f t="shared" si="5967"/>
        <v>0</v>
      </c>
      <c r="BK952" s="14">
        <f t="shared" si="5968"/>
        <v>0</v>
      </c>
      <c r="BL952" s="14">
        <f t="shared" si="5969"/>
        <v>0</v>
      </c>
      <c r="BM952" s="14">
        <f t="shared" si="5970"/>
        <v>0</v>
      </c>
      <c r="BN952" s="14">
        <f t="shared" si="5971"/>
        <v>0</v>
      </c>
      <c r="BO952" s="14">
        <f t="shared" si="5911"/>
        <v>1066.61699</v>
      </c>
      <c r="BP952" s="14">
        <f t="shared" si="5912"/>
        <v>0</v>
      </c>
      <c r="BQ952" s="14">
        <f t="shared" si="5913"/>
        <v>0</v>
      </c>
      <c r="BR952" s="14">
        <f t="shared" si="5972"/>
        <v>0</v>
      </c>
      <c r="BS952" s="14">
        <f t="shared" si="5973"/>
        <v>0</v>
      </c>
      <c r="BT952" s="14">
        <f t="shared" si="5974"/>
        <v>0</v>
      </c>
      <c r="BU952" s="14">
        <f t="shared" si="5914"/>
        <v>1066.61699</v>
      </c>
      <c r="BV952" s="14">
        <f t="shared" si="5915"/>
        <v>0</v>
      </c>
      <c r="BW952" s="14">
        <f t="shared" si="5916"/>
        <v>0</v>
      </c>
      <c r="BX952" s="14">
        <f t="shared" si="5975"/>
        <v>0</v>
      </c>
      <c r="BY952" s="14">
        <f t="shared" si="5976"/>
        <v>0</v>
      </c>
      <c r="BZ952" s="14">
        <f t="shared" si="5977"/>
        <v>0</v>
      </c>
      <c r="CA952" s="14">
        <f t="shared" si="5978"/>
        <v>0</v>
      </c>
      <c r="CB952" s="14">
        <f t="shared" si="5979"/>
        <v>0</v>
      </c>
      <c r="CC952" s="14">
        <f t="shared" si="5980"/>
        <v>0</v>
      </c>
      <c r="CD952" s="14">
        <f t="shared" si="5981"/>
        <v>0</v>
      </c>
      <c r="CE952" s="14">
        <f t="shared" si="5982"/>
        <v>0</v>
      </c>
      <c r="CF952" s="14">
        <f t="shared" si="5983"/>
        <v>0</v>
      </c>
      <c r="CG952" s="14">
        <f t="shared" si="5917"/>
        <v>1066.61699</v>
      </c>
      <c r="CH952" s="14">
        <f t="shared" si="5984"/>
        <v>0</v>
      </c>
      <c r="CI952" s="84">
        <f t="shared" si="5920"/>
        <v>1066.61699</v>
      </c>
      <c r="CJ952" s="14">
        <f t="shared" si="5918"/>
        <v>0</v>
      </c>
      <c r="CK952" s="52">
        <f t="shared" si="5985"/>
        <v>0</v>
      </c>
      <c r="CL952" s="84">
        <f t="shared" si="5921"/>
        <v>0</v>
      </c>
      <c r="CM952" s="14">
        <f t="shared" si="5919"/>
        <v>0</v>
      </c>
      <c r="CN952" s="52">
        <f t="shared" si="5985"/>
        <v>0</v>
      </c>
      <c r="CO952" s="84">
        <f t="shared" si="5922"/>
        <v>0</v>
      </c>
      <c r="CP952" s="14">
        <f t="shared" si="5985"/>
        <v>0</v>
      </c>
      <c r="CQ952" s="29"/>
      <c r="CR952" s="29"/>
      <c r="CT952" s="1"/>
    </row>
    <row r="953" spans="1:99" ht="31.2" customHeight="1" x14ac:dyDescent="0.3">
      <c r="A953" s="76" t="s">
        <v>498</v>
      </c>
      <c r="B953" s="76" t="s">
        <v>68</v>
      </c>
      <c r="C953" s="76" t="s">
        <v>333</v>
      </c>
      <c r="D953" s="76" t="s">
        <v>495</v>
      </c>
      <c r="E953" s="76" t="s">
        <v>46</v>
      </c>
      <c r="F953" s="77" t="s">
        <v>47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>
        <f>676.667+389.94999</f>
        <v>1066.61699</v>
      </c>
      <c r="T953" s="14"/>
      <c r="U953" s="14"/>
      <c r="V953" s="14"/>
      <c r="W953" s="14"/>
      <c r="X953" s="14"/>
      <c r="Y953" s="14">
        <f t="shared" si="5899"/>
        <v>1066.61699</v>
      </c>
      <c r="Z953" s="14">
        <f t="shared" si="5900"/>
        <v>0</v>
      </c>
      <c r="AA953" s="14">
        <f t="shared" si="5901"/>
        <v>0</v>
      </c>
      <c r="AB953" s="14"/>
      <c r="AC953" s="14"/>
      <c r="AD953" s="14"/>
      <c r="AE953" s="14">
        <f t="shared" si="5902"/>
        <v>1066.61699</v>
      </c>
      <c r="AF953" s="14">
        <f t="shared" si="5903"/>
        <v>0</v>
      </c>
      <c r="AG953" s="14">
        <f t="shared" si="5904"/>
        <v>0</v>
      </c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>
        <f t="shared" si="5905"/>
        <v>1066.61699</v>
      </c>
      <c r="AX953" s="14">
        <f t="shared" si="5906"/>
        <v>0</v>
      </c>
      <c r="AY953" s="14">
        <f t="shared" si="5907"/>
        <v>0</v>
      </c>
      <c r="AZ953" s="14"/>
      <c r="BA953" s="14">
        <f t="shared" si="5908"/>
        <v>1066.61699</v>
      </c>
      <c r="BB953" s="14">
        <f t="shared" si="5909"/>
        <v>0</v>
      </c>
      <c r="BC953" s="14">
        <f t="shared" si="5910"/>
        <v>0</v>
      </c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>
        <f t="shared" si="5911"/>
        <v>1066.61699</v>
      </c>
      <c r="BP953" s="14">
        <f t="shared" si="5912"/>
        <v>0</v>
      </c>
      <c r="BQ953" s="14">
        <f t="shared" si="5913"/>
        <v>0</v>
      </c>
      <c r="BR953" s="14"/>
      <c r="BS953" s="14"/>
      <c r="BT953" s="14"/>
      <c r="BU953" s="14">
        <f t="shared" si="5914"/>
        <v>1066.61699</v>
      </c>
      <c r="BV953" s="14">
        <f t="shared" si="5915"/>
        <v>0</v>
      </c>
      <c r="BW953" s="14">
        <f t="shared" si="5916"/>
        <v>0</v>
      </c>
      <c r="BX953" s="14"/>
      <c r="BY953" s="14"/>
      <c r="BZ953" s="14"/>
      <c r="CA953" s="14"/>
      <c r="CB953" s="14"/>
      <c r="CC953" s="14"/>
      <c r="CD953" s="14"/>
      <c r="CE953" s="14"/>
      <c r="CF953" s="14"/>
      <c r="CG953" s="14">
        <f t="shared" si="5917"/>
        <v>1066.61699</v>
      </c>
      <c r="CH953" s="14"/>
      <c r="CI953" s="84">
        <f t="shared" si="5920"/>
        <v>1066.61699</v>
      </c>
      <c r="CJ953" s="14">
        <f t="shared" si="5918"/>
        <v>0</v>
      </c>
      <c r="CK953" s="52"/>
      <c r="CL953" s="84">
        <f t="shared" si="5921"/>
        <v>0</v>
      </c>
      <c r="CM953" s="14">
        <f t="shared" si="5919"/>
        <v>0</v>
      </c>
      <c r="CN953" s="52"/>
      <c r="CO953" s="84">
        <f t="shared" si="5922"/>
        <v>0</v>
      </c>
      <c r="CP953" s="14"/>
      <c r="CQ953" s="29"/>
      <c r="CR953" s="29"/>
      <c r="CT953" s="1"/>
    </row>
    <row r="954" spans="1:99" s="87" customFormat="1" ht="15.6" customHeight="1" x14ac:dyDescent="0.3">
      <c r="A954" s="74" t="s">
        <v>498</v>
      </c>
      <c r="B954" s="74" t="s">
        <v>68</v>
      </c>
      <c r="C954" s="74" t="s">
        <v>70</v>
      </c>
      <c r="D954" s="74"/>
      <c r="E954" s="74"/>
      <c r="F954" s="75" t="s">
        <v>71</v>
      </c>
      <c r="G954" s="25">
        <f t="shared" ref="G954:L954" si="5986">G955+G960+G972</f>
        <v>39471.1</v>
      </c>
      <c r="H954" s="25">
        <f t="shared" si="5986"/>
        <v>30811.500000000004</v>
      </c>
      <c r="I954" s="25">
        <f t="shared" si="5986"/>
        <v>26407.700000000004</v>
      </c>
      <c r="J954" s="25">
        <f t="shared" si="5986"/>
        <v>16185.7</v>
      </c>
      <c r="K954" s="25">
        <f t="shared" si="5986"/>
        <v>16185.7</v>
      </c>
      <c r="L954" s="25">
        <f t="shared" si="5986"/>
        <v>16185.7</v>
      </c>
      <c r="M954" s="25">
        <f t="shared" si="5776"/>
        <v>55656.800000000003</v>
      </c>
      <c r="N954" s="25">
        <f t="shared" si="5777"/>
        <v>46997.200000000004</v>
      </c>
      <c r="O954" s="25">
        <f t="shared" si="5778"/>
        <v>42593.400000000009</v>
      </c>
      <c r="P954" s="25">
        <f t="shared" ref="P954:X954" si="5987">P955+P960+P972</f>
        <v>0</v>
      </c>
      <c r="Q954" s="25">
        <f t="shared" si="5987"/>
        <v>0</v>
      </c>
      <c r="R954" s="25">
        <f t="shared" si="5987"/>
        <v>0</v>
      </c>
      <c r="S954" s="25">
        <f t="shared" si="5987"/>
        <v>0</v>
      </c>
      <c r="T954" s="25">
        <f t="shared" si="5987"/>
        <v>0</v>
      </c>
      <c r="U954" s="25">
        <f t="shared" si="5987"/>
        <v>0</v>
      </c>
      <c r="V954" s="25">
        <f t="shared" si="5987"/>
        <v>0</v>
      </c>
      <c r="W954" s="25">
        <f t="shared" si="5987"/>
        <v>0</v>
      </c>
      <c r="X954" s="25">
        <f t="shared" si="5987"/>
        <v>0</v>
      </c>
      <c r="Y954" s="25">
        <f t="shared" si="5899"/>
        <v>55656.800000000003</v>
      </c>
      <c r="Z954" s="25">
        <f t="shared" si="5900"/>
        <v>46997.200000000004</v>
      </c>
      <c r="AA954" s="25">
        <f t="shared" si="5901"/>
        <v>42593.400000000009</v>
      </c>
      <c r="AB954" s="25">
        <f>AB955+AB960+AB972</f>
        <v>0</v>
      </c>
      <c r="AC954" s="25">
        <f>AC955+AC960+AC972</f>
        <v>0</v>
      </c>
      <c r="AD954" s="25">
        <f>AD955+AD960+AD972</f>
        <v>0</v>
      </c>
      <c r="AE954" s="25">
        <f t="shared" si="5902"/>
        <v>55656.800000000003</v>
      </c>
      <c r="AF954" s="25">
        <f t="shared" si="5903"/>
        <v>46997.200000000004</v>
      </c>
      <c r="AG954" s="25">
        <f t="shared" si="5904"/>
        <v>42593.400000000009</v>
      </c>
      <c r="AH954" s="25">
        <f t="shared" ref="AH954:AV954" si="5988">AH955+AH960+AH972</f>
        <v>0</v>
      </c>
      <c r="AI954" s="25">
        <f t="shared" si="5988"/>
        <v>0</v>
      </c>
      <c r="AJ954" s="25">
        <f t="shared" si="5988"/>
        <v>0</v>
      </c>
      <c r="AK954" s="25">
        <f t="shared" si="5988"/>
        <v>0</v>
      </c>
      <c r="AL954" s="25">
        <f t="shared" si="5988"/>
        <v>0</v>
      </c>
      <c r="AM954" s="25">
        <f t="shared" si="5988"/>
        <v>0</v>
      </c>
      <c r="AN954" s="25">
        <f t="shared" si="5988"/>
        <v>0</v>
      </c>
      <c r="AO954" s="25">
        <f t="shared" si="5988"/>
        <v>0</v>
      </c>
      <c r="AP954" s="25">
        <f t="shared" si="5988"/>
        <v>0</v>
      </c>
      <c r="AQ954" s="25">
        <f t="shared" si="5988"/>
        <v>0</v>
      </c>
      <c r="AR954" s="25">
        <f t="shared" si="5988"/>
        <v>0</v>
      </c>
      <c r="AS954" s="25">
        <f t="shared" si="5988"/>
        <v>0</v>
      </c>
      <c r="AT954" s="25">
        <f t="shared" si="5988"/>
        <v>0</v>
      </c>
      <c r="AU954" s="25">
        <f t="shared" si="5988"/>
        <v>0</v>
      </c>
      <c r="AV954" s="25">
        <f t="shared" si="5988"/>
        <v>0</v>
      </c>
      <c r="AW954" s="25">
        <f t="shared" si="5905"/>
        <v>55656.800000000003</v>
      </c>
      <c r="AX954" s="25">
        <f t="shared" si="5906"/>
        <v>46997.200000000004</v>
      </c>
      <c r="AY954" s="25">
        <f t="shared" si="5907"/>
        <v>42593.400000000009</v>
      </c>
      <c r="AZ954" s="25">
        <f>AZ955+AZ960+AZ972</f>
        <v>0</v>
      </c>
      <c r="BA954" s="25">
        <f t="shared" si="5908"/>
        <v>55656.800000000003</v>
      </c>
      <c r="BB954" s="25">
        <f t="shared" si="5909"/>
        <v>46997.200000000004</v>
      </c>
      <c r="BC954" s="25">
        <f t="shared" si="5910"/>
        <v>42593.400000000009</v>
      </c>
      <c r="BD954" s="25">
        <f t="shared" ref="BD954:BN954" si="5989">BD955+BD960+BD972</f>
        <v>0</v>
      </c>
      <c r="BE954" s="25">
        <f t="shared" si="5989"/>
        <v>0</v>
      </c>
      <c r="BF954" s="25">
        <f t="shared" si="5989"/>
        <v>0</v>
      </c>
      <c r="BG954" s="25">
        <f t="shared" si="5989"/>
        <v>0</v>
      </c>
      <c r="BH954" s="25">
        <f t="shared" si="5989"/>
        <v>0</v>
      </c>
      <c r="BI954" s="25">
        <f t="shared" si="5989"/>
        <v>0</v>
      </c>
      <c r="BJ954" s="25">
        <f t="shared" si="5989"/>
        <v>2700</v>
      </c>
      <c r="BK954" s="25">
        <f t="shared" si="5989"/>
        <v>0</v>
      </c>
      <c r="BL954" s="25">
        <f t="shared" si="5989"/>
        <v>0</v>
      </c>
      <c r="BM954" s="25">
        <f t="shared" si="5989"/>
        <v>0</v>
      </c>
      <c r="BN954" s="25">
        <f t="shared" si="5989"/>
        <v>0</v>
      </c>
      <c r="BO954" s="25">
        <f t="shared" si="5911"/>
        <v>55656.800000000003</v>
      </c>
      <c r="BP954" s="25">
        <f t="shared" si="5912"/>
        <v>49697.200000000004</v>
      </c>
      <c r="BQ954" s="25">
        <f t="shared" si="5913"/>
        <v>42593.400000000009</v>
      </c>
      <c r="BR954" s="25">
        <f>BR955+BR960+BR972</f>
        <v>0</v>
      </c>
      <c r="BS954" s="25">
        <f>BS955+BS960+BS972</f>
        <v>-2700</v>
      </c>
      <c r="BT954" s="25">
        <f>BT955+BT960+BT972</f>
        <v>0</v>
      </c>
      <c r="BU954" s="25">
        <f t="shared" si="5914"/>
        <v>55656.800000000003</v>
      </c>
      <c r="BV954" s="25">
        <f t="shared" si="5915"/>
        <v>46997.200000000004</v>
      </c>
      <c r="BW954" s="25">
        <f t="shared" si="5916"/>
        <v>42593.400000000009</v>
      </c>
      <c r="BX954" s="25">
        <f t="shared" ref="BX954:CF954" si="5990">BX955+BX960+BX972</f>
        <v>0</v>
      </c>
      <c r="BY954" s="25">
        <f t="shared" si="5990"/>
        <v>0</v>
      </c>
      <c r="BZ954" s="25">
        <f t="shared" si="5990"/>
        <v>0</v>
      </c>
      <c r="CA954" s="25">
        <f t="shared" si="5990"/>
        <v>0</v>
      </c>
      <c r="CB954" s="25">
        <f t="shared" si="5990"/>
        <v>2700</v>
      </c>
      <c r="CC954" s="25">
        <f t="shared" si="5990"/>
        <v>0</v>
      </c>
      <c r="CD954" s="25">
        <f t="shared" si="5990"/>
        <v>0</v>
      </c>
      <c r="CE954" s="25">
        <f t="shared" si="5990"/>
        <v>0</v>
      </c>
      <c r="CF954" s="25">
        <f t="shared" si="5990"/>
        <v>0</v>
      </c>
      <c r="CG954" s="25">
        <f t="shared" si="5917"/>
        <v>55656.800000000003</v>
      </c>
      <c r="CH954" s="25">
        <f>CH955+CH960+CH972</f>
        <v>0</v>
      </c>
      <c r="CI954" s="83">
        <f t="shared" si="5920"/>
        <v>55656.800000000003</v>
      </c>
      <c r="CJ954" s="25">
        <f t="shared" si="5918"/>
        <v>49697.200000000004</v>
      </c>
      <c r="CK954" s="25">
        <f>CK955+CK960+CK972</f>
        <v>0</v>
      </c>
      <c r="CL954" s="83">
        <f t="shared" si="5921"/>
        <v>49697.200000000004</v>
      </c>
      <c r="CM954" s="25">
        <f t="shared" si="5919"/>
        <v>42593.400000000009</v>
      </c>
      <c r="CN954" s="25">
        <f>CN955+CN960+CN972</f>
        <v>0</v>
      </c>
      <c r="CO954" s="83">
        <f t="shared" si="5922"/>
        <v>42593.400000000009</v>
      </c>
      <c r="CP954" s="25">
        <f>CP955+CP960+CP972</f>
        <v>0</v>
      </c>
      <c r="CQ954" s="26"/>
      <c r="CR954" s="26"/>
      <c r="CS954" s="22"/>
      <c r="CT954" s="22"/>
      <c r="CU954" s="22"/>
    </row>
    <row r="955" spans="1:99" ht="31.2" customHeight="1" x14ac:dyDescent="0.3">
      <c r="A955" s="76" t="s">
        <v>498</v>
      </c>
      <c r="B955" s="76" t="s">
        <v>68</v>
      </c>
      <c r="C955" s="76" t="s">
        <v>70</v>
      </c>
      <c r="D955" s="76" t="s">
        <v>72</v>
      </c>
      <c r="E955" s="88"/>
      <c r="F955" s="77" t="s">
        <v>73</v>
      </c>
      <c r="G955" s="14">
        <f t="shared" ref="G955:G958" si="5991">G956</f>
        <v>268.10000000000002</v>
      </c>
      <c r="H955" s="14">
        <f t="shared" ref="H955:H1008" si="5992">H956</f>
        <v>266.7</v>
      </c>
      <c r="I955" s="14">
        <f t="shared" ref="I955:I958" si="5993">I956</f>
        <v>272.89999999999998</v>
      </c>
      <c r="J955" s="14">
        <f t="shared" ref="J955:J958" si="5994">J956</f>
        <v>0</v>
      </c>
      <c r="K955" s="14">
        <f t="shared" ref="K955:K958" si="5995">K956</f>
        <v>0</v>
      </c>
      <c r="L955" s="14">
        <f t="shared" ref="L955:L958" si="5996">L956</f>
        <v>0</v>
      </c>
      <c r="M955" s="14">
        <f t="shared" si="5776"/>
        <v>268.10000000000002</v>
      </c>
      <c r="N955" s="14">
        <f t="shared" si="5777"/>
        <v>266.7</v>
      </c>
      <c r="O955" s="14">
        <f t="shared" si="5778"/>
        <v>272.89999999999998</v>
      </c>
      <c r="P955" s="14">
        <f t="shared" ref="P955:P958" si="5997">P956</f>
        <v>0</v>
      </c>
      <c r="Q955" s="14">
        <f t="shared" ref="Q955:Q958" si="5998">Q956</f>
        <v>0</v>
      </c>
      <c r="R955" s="14">
        <f t="shared" ref="R955:R958" si="5999">R956</f>
        <v>0</v>
      </c>
      <c r="S955" s="14">
        <f t="shared" ref="S955:S958" si="6000">S956</f>
        <v>0</v>
      </c>
      <c r="T955" s="14">
        <f t="shared" ref="T955:T958" si="6001">T956</f>
        <v>0</v>
      </c>
      <c r="U955" s="14">
        <f t="shared" ref="U955:U958" si="6002">U956</f>
        <v>0</v>
      </c>
      <c r="V955" s="14">
        <f t="shared" ref="V955:V958" si="6003">V956</f>
        <v>0</v>
      </c>
      <c r="W955" s="14">
        <f t="shared" ref="W955:W958" si="6004">W956</f>
        <v>0</v>
      </c>
      <c r="X955" s="14">
        <f t="shared" ref="X955:X958" si="6005">X956</f>
        <v>0</v>
      </c>
      <c r="Y955" s="14">
        <f t="shared" si="5899"/>
        <v>268.10000000000002</v>
      </c>
      <c r="Z955" s="14">
        <f t="shared" si="5900"/>
        <v>266.7</v>
      </c>
      <c r="AA955" s="14">
        <f t="shared" si="5901"/>
        <v>272.89999999999998</v>
      </c>
      <c r="AB955" s="14">
        <f t="shared" ref="AB955:AB958" si="6006">AB956</f>
        <v>0</v>
      </c>
      <c r="AC955" s="14">
        <f t="shared" ref="AC955:AC958" si="6007">AC956</f>
        <v>0</v>
      </c>
      <c r="AD955" s="14">
        <f t="shared" ref="AD955:AD958" si="6008">AD956</f>
        <v>0</v>
      </c>
      <c r="AE955" s="14">
        <f t="shared" si="5902"/>
        <v>268.10000000000002</v>
      </c>
      <c r="AF955" s="14">
        <f t="shared" si="5903"/>
        <v>266.7</v>
      </c>
      <c r="AG955" s="14">
        <f t="shared" si="5904"/>
        <v>272.89999999999998</v>
      </c>
      <c r="AH955" s="14">
        <f t="shared" ref="AH955:AH958" si="6009">AH956</f>
        <v>0</v>
      </c>
      <c r="AI955" s="14">
        <f t="shared" ref="AI955:AI958" si="6010">AI956</f>
        <v>0</v>
      </c>
      <c r="AJ955" s="14">
        <f t="shared" ref="AJ955:AJ958" si="6011">AJ956</f>
        <v>0</v>
      </c>
      <c r="AK955" s="14">
        <f t="shared" ref="AK955:AK958" si="6012">AK956</f>
        <v>0</v>
      </c>
      <c r="AL955" s="14">
        <f t="shared" ref="AL955:AL958" si="6013">AL956</f>
        <v>0</v>
      </c>
      <c r="AM955" s="14">
        <f t="shared" ref="AM955:AM958" si="6014">AM956</f>
        <v>0</v>
      </c>
      <c r="AN955" s="14">
        <f t="shared" ref="AN955:AN958" si="6015">AN956</f>
        <v>0</v>
      </c>
      <c r="AO955" s="14">
        <f t="shared" ref="AO955:AO958" si="6016">AO956</f>
        <v>0</v>
      </c>
      <c r="AP955" s="14">
        <f t="shared" ref="AP955:AP958" si="6017">AP956</f>
        <v>0</v>
      </c>
      <c r="AQ955" s="14">
        <f t="shared" ref="AQ955:AQ958" si="6018">AQ956</f>
        <v>0</v>
      </c>
      <c r="AR955" s="14">
        <f t="shared" ref="AR955:AR958" si="6019">AR956</f>
        <v>0</v>
      </c>
      <c r="AS955" s="14">
        <f t="shared" ref="AS955:AS958" si="6020">AS956</f>
        <v>0</v>
      </c>
      <c r="AT955" s="14">
        <f t="shared" ref="AT955:AT958" si="6021">AT956</f>
        <v>0</v>
      </c>
      <c r="AU955" s="14">
        <f t="shared" ref="AU955:AU958" si="6022">AU956</f>
        <v>0</v>
      </c>
      <c r="AV955" s="14">
        <f t="shared" ref="AV955:AV958" si="6023">AV956</f>
        <v>0</v>
      </c>
      <c r="AW955" s="14">
        <f t="shared" si="5905"/>
        <v>268.10000000000002</v>
      </c>
      <c r="AX955" s="14">
        <f t="shared" si="5906"/>
        <v>266.7</v>
      </c>
      <c r="AY955" s="14">
        <f t="shared" si="5907"/>
        <v>272.89999999999998</v>
      </c>
      <c r="AZ955" s="14">
        <f t="shared" ref="AZ955:AZ958" si="6024">AZ956</f>
        <v>0</v>
      </c>
      <c r="BA955" s="14">
        <f t="shared" si="5908"/>
        <v>268.10000000000002</v>
      </c>
      <c r="BB955" s="14">
        <f t="shared" si="5909"/>
        <v>266.7</v>
      </c>
      <c r="BC955" s="14">
        <f t="shared" si="5910"/>
        <v>272.89999999999998</v>
      </c>
      <c r="BD955" s="14">
        <f t="shared" ref="BD955:BD958" si="6025">BD956</f>
        <v>0</v>
      </c>
      <c r="BE955" s="14">
        <f t="shared" ref="BE955:BE958" si="6026">BE956</f>
        <v>0</v>
      </c>
      <c r="BF955" s="14">
        <f t="shared" ref="BF955:BF958" si="6027">BF956</f>
        <v>0</v>
      </c>
      <c r="BG955" s="14">
        <f t="shared" ref="BG955:BG958" si="6028">BG956</f>
        <v>0</v>
      </c>
      <c r="BH955" s="14">
        <f t="shared" ref="BH955:BH958" si="6029">BH956</f>
        <v>0</v>
      </c>
      <c r="BI955" s="14">
        <f t="shared" ref="BI955:BI958" si="6030">BI956</f>
        <v>0</v>
      </c>
      <c r="BJ955" s="14">
        <f t="shared" ref="BJ955:BJ958" si="6031">BJ956</f>
        <v>0</v>
      </c>
      <c r="BK955" s="14">
        <f t="shared" ref="BK955:BK958" si="6032">BK956</f>
        <v>0</v>
      </c>
      <c r="BL955" s="14">
        <f t="shared" ref="BL955:BL958" si="6033">BL956</f>
        <v>0</v>
      </c>
      <c r="BM955" s="14">
        <f t="shared" ref="BM955:BM958" si="6034">BM956</f>
        <v>0</v>
      </c>
      <c r="BN955" s="14">
        <f t="shared" ref="BN955:BN958" si="6035">BN956</f>
        <v>0</v>
      </c>
      <c r="BO955" s="14">
        <f t="shared" si="5911"/>
        <v>268.10000000000002</v>
      </c>
      <c r="BP955" s="14">
        <f t="shared" si="5912"/>
        <v>266.7</v>
      </c>
      <c r="BQ955" s="14">
        <f t="shared" si="5913"/>
        <v>272.89999999999998</v>
      </c>
      <c r="BR955" s="14">
        <f t="shared" ref="BR955:BR958" si="6036">BR956</f>
        <v>0</v>
      </c>
      <c r="BS955" s="14">
        <f t="shared" ref="BS955:BS958" si="6037">BS956</f>
        <v>0</v>
      </c>
      <c r="BT955" s="14">
        <f t="shared" ref="BT955:BT958" si="6038">BT956</f>
        <v>0</v>
      </c>
      <c r="BU955" s="14">
        <f t="shared" si="5914"/>
        <v>268.10000000000002</v>
      </c>
      <c r="BV955" s="14">
        <f t="shared" si="5915"/>
        <v>266.7</v>
      </c>
      <c r="BW955" s="14">
        <f t="shared" si="5916"/>
        <v>272.89999999999998</v>
      </c>
      <c r="BX955" s="14">
        <f t="shared" ref="BX955:BX958" si="6039">BX956</f>
        <v>0</v>
      </c>
      <c r="BY955" s="14">
        <f t="shared" ref="BY955:BY958" si="6040">BY956</f>
        <v>0</v>
      </c>
      <c r="BZ955" s="14">
        <f t="shared" ref="BZ955:BZ958" si="6041">BZ956</f>
        <v>0</v>
      </c>
      <c r="CA955" s="14">
        <f t="shared" ref="CA955:CA958" si="6042">CA956</f>
        <v>0</v>
      </c>
      <c r="CB955" s="14">
        <f t="shared" ref="CB955:CB958" si="6043">CB956</f>
        <v>0</v>
      </c>
      <c r="CC955" s="14">
        <f t="shared" ref="CC955:CC958" si="6044">CC956</f>
        <v>0</v>
      </c>
      <c r="CD955" s="14">
        <f t="shared" ref="CD955:CD958" si="6045">CD956</f>
        <v>0</v>
      </c>
      <c r="CE955" s="14">
        <f t="shared" ref="CE955:CE958" si="6046">CE956</f>
        <v>0</v>
      </c>
      <c r="CF955" s="14">
        <f t="shared" ref="CF955:CF958" si="6047">CF956</f>
        <v>0</v>
      </c>
      <c r="CG955" s="14">
        <f t="shared" si="5917"/>
        <v>268.10000000000002</v>
      </c>
      <c r="CH955" s="14">
        <f t="shared" ref="CH955:CH958" si="6048">CH956</f>
        <v>0</v>
      </c>
      <c r="CI955" s="84">
        <f t="shared" si="5920"/>
        <v>268.10000000000002</v>
      </c>
      <c r="CJ955" s="14">
        <f t="shared" si="5918"/>
        <v>266.7</v>
      </c>
      <c r="CK955" s="52">
        <f t="shared" ref="CK955:CP958" si="6049">CK956</f>
        <v>0</v>
      </c>
      <c r="CL955" s="84">
        <f t="shared" si="5921"/>
        <v>266.7</v>
      </c>
      <c r="CM955" s="14">
        <f t="shared" si="5919"/>
        <v>272.89999999999998</v>
      </c>
      <c r="CN955" s="52">
        <f t="shared" si="6049"/>
        <v>0</v>
      </c>
      <c r="CO955" s="84">
        <f t="shared" si="5922"/>
        <v>272.89999999999998</v>
      </c>
      <c r="CP955" s="14">
        <f t="shared" si="6049"/>
        <v>0</v>
      </c>
      <c r="CQ955" s="29"/>
      <c r="CR955" s="29"/>
      <c r="CT955" s="1"/>
    </row>
    <row r="956" spans="1:99" s="1" customFormat="1" ht="15.6" hidden="1" customHeight="1" x14ac:dyDescent="0.3">
      <c r="A956" s="27" t="s">
        <v>498</v>
      </c>
      <c r="B956" s="27" t="s">
        <v>68</v>
      </c>
      <c r="C956" s="27" t="s">
        <v>70</v>
      </c>
      <c r="D956" s="27" t="s">
        <v>74</v>
      </c>
      <c r="E956" s="30"/>
      <c r="F956" s="28" t="s">
        <v>41</v>
      </c>
      <c r="G956" s="14">
        <f t="shared" si="5991"/>
        <v>268.10000000000002</v>
      </c>
      <c r="H956" s="14">
        <f t="shared" si="5992"/>
        <v>266.7</v>
      </c>
      <c r="I956" s="14">
        <f t="shared" si="5993"/>
        <v>272.89999999999998</v>
      </c>
      <c r="J956" s="14">
        <f t="shared" si="5994"/>
        <v>0</v>
      </c>
      <c r="K956" s="14">
        <f t="shared" si="5995"/>
        <v>0</v>
      </c>
      <c r="L956" s="14">
        <f t="shared" si="5996"/>
        <v>0</v>
      </c>
      <c r="M956" s="14">
        <f t="shared" si="5776"/>
        <v>268.10000000000002</v>
      </c>
      <c r="N956" s="14">
        <f t="shared" si="5777"/>
        <v>266.7</v>
      </c>
      <c r="O956" s="14">
        <f t="shared" si="5778"/>
        <v>272.89999999999998</v>
      </c>
      <c r="P956" s="14">
        <f t="shared" si="5997"/>
        <v>0</v>
      </c>
      <c r="Q956" s="14">
        <f t="shared" si="5998"/>
        <v>0</v>
      </c>
      <c r="R956" s="14">
        <f t="shared" si="5999"/>
        <v>0</v>
      </c>
      <c r="S956" s="14">
        <f t="shared" si="6000"/>
        <v>0</v>
      </c>
      <c r="T956" s="14">
        <f t="shared" si="6001"/>
        <v>0</v>
      </c>
      <c r="U956" s="14">
        <f t="shared" si="6002"/>
        <v>0</v>
      </c>
      <c r="V956" s="14">
        <f t="shared" si="6003"/>
        <v>0</v>
      </c>
      <c r="W956" s="14">
        <f t="shared" si="6004"/>
        <v>0</v>
      </c>
      <c r="X956" s="14">
        <f t="shared" si="6005"/>
        <v>0</v>
      </c>
      <c r="Y956" s="14">
        <f t="shared" si="5899"/>
        <v>268.10000000000002</v>
      </c>
      <c r="Z956" s="14">
        <f t="shared" si="5900"/>
        <v>266.7</v>
      </c>
      <c r="AA956" s="14">
        <f t="shared" si="5901"/>
        <v>272.89999999999998</v>
      </c>
      <c r="AB956" s="14">
        <f t="shared" si="6006"/>
        <v>0</v>
      </c>
      <c r="AC956" s="14">
        <f t="shared" si="6007"/>
        <v>0</v>
      </c>
      <c r="AD956" s="14">
        <f t="shared" si="6008"/>
        <v>0</v>
      </c>
      <c r="AE956" s="14">
        <f t="shared" si="5902"/>
        <v>268.10000000000002</v>
      </c>
      <c r="AF956" s="14">
        <f t="shared" si="5903"/>
        <v>266.7</v>
      </c>
      <c r="AG956" s="14">
        <f t="shared" si="5904"/>
        <v>272.89999999999998</v>
      </c>
      <c r="AH956" s="14">
        <f t="shared" si="6009"/>
        <v>0</v>
      </c>
      <c r="AI956" s="14">
        <f t="shared" si="6010"/>
        <v>0</v>
      </c>
      <c r="AJ956" s="14">
        <f t="shared" si="6011"/>
        <v>0</v>
      </c>
      <c r="AK956" s="14">
        <f t="shared" si="6012"/>
        <v>0</v>
      </c>
      <c r="AL956" s="14">
        <f t="shared" si="6013"/>
        <v>0</v>
      </c>
      <c r="AM956" s="14">
        <f t="shared" si="6014"/>
        <v>0</v>
      </c>
      <c r="AN956" s="14">
        <f t="shared" si="6015"/>
        <v>0</v>
      </c>
      <c r="AO956" s="14">
        <f t="shared" si="6016"/>
        <v>0</v>
      </c>
      <c r="AP956" s="14">
        <f t="shared" si="6017"/>
        <v>0</v>
      </c>
      <c r="AQ956" s="14">
        <f t="shared" si="6018"/>
        <v>0</v>
      </c>
      <c r="AR956" s="14">
        <f t="shared" si="6019"/>
        <v>0</v>
      </c>
      <c r="AS956" s="14">
        <f t="shared" si="6020"/>
        <v>0</v>
      </c>
      <c r="AT956" s="14">
        <f t="shared" si="6021"/>
        <v>0</v>
      </c>
      <c r="AU956" s="14">
        <f t="shared" si="6022"/>
        <v>0</v>
      </c>
      <c r="AV956" s="14">
        <f t="shared" si="6023"/>
        <v>0</v>
      </c>
      <c r="AW956" s="14">
        <f t="shared" si="5905"/>
        <v>268.10000000000002</v>
      </c>
      <c r="AX956" s="14">
        <f t="shared" si="5906"/>
        <v>266.7</v>
      </c>
      <c r="AY956" s="14">
        <f t="shared" si="5907"/>
        <v>272.89999999999998</v>
      </c>
      <c r="AZ956" s="14">
        <f t="shared" si="6024"/>
        <v>0</v>
      </c>
      <c r="BA956" s="14">
        <f t="shared" si="5908"/>
        <v>268.10000000000002</v>
      </c>
      <c r="BB956" s="14">
        <f t="shared" si="5909"/>
        <v>266.7</v>
      </c>
      <c r="BC956" s="14">
        <f t="shared" si="5910"/>
        <v>272.89999999999998</v>
      </c>
      <c r="BD956" s="14">
        <f t="shared" si="6025"/>
        <v>0</v>
      </c>
      <c r="BE956" s="14">
        <f t="shared" si="6026"/>
        <v>0</v>
      </c>
      <c r="BF956" s="14">
        <f t="shared" si="6027"/>
        <v>0</v>
      </c>
      <c r="BG956" s="14">
        <f t="shared" si="6028"/>
        <v>0</v>
      </c>
      <c r="BH956" s="14">
        <f t="shared" si="6029"/>
        <v>0</v>
      </c>
      <c r="BI956" s="14">
        <f t="shared" si="6030"/>
        <v>0</v>
      </c>
      <c r="BJ956" s="14">
        <f t="shared" si="6031"/>
        <v>0</v>
      </c>
      <c r="BK956" s="14">
        <f t="shared" si="6032"/>
        <v>0</v>
      </c>
      <c r="BL956" s="14">
        <f t="shared" si="6033"/>
        <v>0</v>
      </c>
      <c r="BM956" s="14">
        <f t="shared" si="6034"/>
        <v>0</v>
      </c>
      <c r="BN956" s="14">
        <f t="shared" si="6035"/>
        <v>0</v>
      </c>
      <c r="BO956" s="14">
        <f t="shared" si="5911"/>
        <v>268.10000000000002</v>
      </c>
      <c r="BP956" s="14">
        <f t="shared" si="5912"/>
        <v>266.7</v>
      </c>
      <c r="BQ956" s="14">
        <f t="shared" si="5913"/>
        <v>272.89999999999998</v>
      </c>
      <c r="BR956" s="14">
        <f t="shared" si="6036"/>
        <v>0</v>
      </c>
      <c r="BS956" s="14">
        <f t="shared" si="6037"/>
        <v>0</v>
      </c>
      <c r="BT956" s="14">
        <f t="shared" si="6038"/>
        <v>0</v>
      </c>
      <c r="BU956" s="14">
        <f t="shared" si="5914"/>
        <v>268.10000000000002</v>
      </c>
      <c r="BV956" s="14">
        <f t="shared" si="5915"/>
        <v>266.7</v>
      </c>
      <c r="BW956" s="14">
        <f t="shared" si="5916"/>
        <v>272.89999999999998</v>
      </c>
      <c r="BX956" s="14">
        <f t="shared" si="6039"/>
        <v>0</v>
      </c>
      <c r="BY956" s="14">
        <f t="shared" si="6040"/>
        <v>0</v>
      </c>
      <c r="BZ956" s="14">
        <f t="shared" si="6041"/>
        <v>0</v>
      </c>
      <c r="CA956" s="14">
        <f t="shared" si="6042"/>
        <v>0</v>
      </c>
      <c r="CB956" s="14">
        <f t="shared" si="6043"/>
        <v>0</v>
      </c>
      <c r="CC956" s="14">
        <f t="shared" si="6044"/>
        <v>0</v>
      </c>
      <c r="CD956" s="14">
        <f t="shared" si="6045"/>
        <v>0</v>
      </c>
      <c r="CE956" s="14">
        <f t="shared" si="6046"/>
        <v>0</v>
      </c>
      <c r="CF956" s="14">
        <f t="shared" si="6047"/>
        <v>0</v>
      </c>
      <c r="CG956" s="14">
        <f t="shared" si="5917"/>
        <v>268.10000000000002</v>
      </c>
      <c r="CH956" s="14">
        <f t="shared" si="6048"/>
        <v>0</v>
      </c>
      <c r="CI956" s="14"/>
      <c r="CJ956" s="14">
        <f t="shared" si="5918"/>
        <v>266.7</v>
      </c>
      <c r="CK956" s="52">
        <f t="shared" si="6049"/>
        <v>0</v>
      </c>
      <c r="CL956" s="52"/>
      <c r="CM956" s="14">
        <f t="shared" si="5919"/>
        <v>272.89999999999998</v>
      </c>
      <c r="CN956" s="52">
        <f t="shared" si="6049"/>
        <v>0</v>
      </c>
      <c r="CO956" s="52"/>
      <c r="CP956" s="14">
        <f t="shared" si="6049"/>
        <v>0</v>
      </c>
      <c r="CQ956" s="29">
        <v>0</v>
      </c>
      <c r="CR956" s="29"/>
      <c r="CS956" s="1" t="s">
        <v>75</v>
      </c>
    </row>
    <row r="957" spans="1:99" ht="31.2" customHeight="1" x14ac:dyDescent="0.3">
      <c r="A957" s="76" t="s">
        <v>498</v>
      </c>
      <c r="B957" s="76" t="s">
        <v>68</v>
      </c>
      <c r="C957" s="76" t="s">
        <v>70</v>
      </c>
      <c r="D957" s="76" t="s">
        <v>76</v>
      </c>
      <c r="E957" s="88"/>
      <c r="F957" s="77" t="s">
        <v>77</v>
      </c>
      <c r="G957" s="14">
        <f t="shared" si="5991"/>
        <v>268.10000000000002</v>
      </c>
      <c r="H957" s="14">
        <f t="shared" si="5992"/>
        <v>266.7</v>
      </c>
      <c r="I957" s="14">
        <f t="shared" si="5993"/>
        <v>272.89999999999998</v>
      </c>
      <c r="J957" s="14">
        <f t="shared" si="5994"/>
        <v>0</v>
      </c>
      <c r="K957" s="14">
        <f t="shared" si="5995"/>
        <v>0</v>
      </c>
      <c r="L957" s="14">
        <f t="shared" si="5996"/>
        <v>0</v>
      </c>
      <c r="M957" s="14">
        <f t="shared" si="5776"/>
        <v>268.10000000000002</v>
      </c>
      <c r="N957" s="14">
        <f t="shared" si="5777"/>
        <v>266.7</v>
      </c>
      <c r="O957" s="14">
        <f t="shared" si="5778"/>
        <v>272.89999999999998</v>
      </c>
      <c r="P957" s="14">
        <f t="shared" si="5997"/>
        <v>0</v>
      </c>
      <c r="Q957" s="14">
        <f t="shared" si="5998"/>
        <v>0</v>
      </c>
      <c r="R957" s="14">
        <f t="shared" si="5999"/>
        <v>0</v>
      </c>
      <c r="S957" s="14">
        <f t="shared" si="6000"/>
        <v>0</v>
      </c>
      <c r="T957" s="14">
        <f t="shared" si="6001"/>
        <v>0</v>
      </c>
      <c r="U957" s="14">
        <f t="shared" si="6002"/>
        <v>0</v>
      </c>
      <c r="V957" s="14">
        <f t="shared" si="6003"/>
        <v>0</v>
      </c>
      <c r="W957" s="14">
        <f t="shared" si="6004"/>
        <v>0</v>
      </c>
      <c r="X957" s="14">
        <f t="shared" si="6005"/>
        <v>0</v>
      </c>
      <c r="Y957" s="14">
        <f t="shared" si="5899"/>
        <v>268.10000000000002</v>
      </c>
      <c r="Z957" s="14">
        <f t="shared" si="5900"/>
        <v>266.7</v>
      </c>
      <c r="AA957" s="14">
        <f t="shared" si="5901"/>
        <v>272.89999999999998</v>
      </c>
      <c r="AB957" s="14">
        <f t="shared" si="6006"/>
        <v>0</v>
      </c>
      <c r="AC957" s="14">
        <f t="shared" si="6007"/>
        <v>0</v>
      </c>
      <c r="AD957" s="14">
        <f t="shared" si="6008"/>
        <v>0</v>
      </c>
      <c r="AE957" s="14">
        <f t="shared" si="5902"/>
        <v>268.10000000000002</v>
      </c>
      <c r="AF957" s="14">
        <f t="shared" si="5903"/>
        <v>266.7</v>
      </c>
      <c r="AG957" s="14">
        <f t="shared" si="5904"/>
        <v>272.89999999999998</v>
      </c>
      <c r="AH957" s="14">
        <f t="shared" si="6009"/>
        <v>0</v>
      </c>
      <c r="AI957" s="14">
        <f t="shared" si="6010"/>
        <v>0</v>
      </c>
      <c r="AJ957" s="14">
        <f t="shared" si="6011"/>
        <v>0</v>
      </c>
      <c r="AK957" s="14">
        <f t="shared" si="6012"/>
        <v>0</v>
      </c>
      <c r="AL957" s="14">
        <f t="shared" si="6013"/>
        <v>0</v>
      </c>
      <c r="AM957" s="14">
        <f t="shared" si="6014"/>
        <v>0</v>
      </c>
      <c r="AN957" s="14">
        <f t="shared" si="6015"/>
        <v>0</v>
      </c>
      <c r="AO957" s="14">
        <f t="shared" si="6016"/>
        <v>0</v>
      </c>
      <c r="AP957" s="14">
        <f t="shared" si="6017"/>
        <v>0</v>
      </c>
      <c r="AQ957" s="14">
        <f t="shared" si="6018"/>
        <v>0</v>
      </c>
      <c r="AR957" s="14">
        <f t="shared" si="6019"/>
        <v>0</v>
      </c>
      <c r="AS957" s="14">
        <f t="shared" si="6020"/>
        <v>0</v>
      </c>
      <c r="AT957" s="14">
        <f t="shared" si="6021"/>
        <v>0</v>
      </c>
      <c r="AU957" s="14">
        <f t="shared" si="6022"/>
        <v>0</v>
      </c>
      <c r="AV957" s="14">
        <f t="shared" si="6023"/>
        <v>0</v>
      </c>
      <c r="AW957" s="14">
        <f t="shared" si="5905"/>
        <v>268.10000000000002</v>
      </c>
      <c r="AX957" s="14">
        <f t="shared" si="5906"/>
        <v>266.7</v>
      </c>
      <c r="AY957" s="14">
        <f t="shared" si="5907"/>
        <v>272.89999999999998</v>
      </c>
      <c r="AZ957" s="14">
        <f t="shared" si="6024"/>
        <v>0</v>
      </c>
      <c r="BA957" s="14">
        <f t="shared" si="5908"/>
        <v>268.10000000000002</v>
      </c>
      <c r="BB957" s="14">
        <f t="shared" si="5909"/>
        <v>266.7</v>
      </c>
      <c r="BC957" s="14">
        <f t="shared" si="5910"/>
        <v>272.89999999999998</v>
      </c>
      <c r="BD957" s="14">
        <f t="shared" si="6025"/>
        <v>0</v>
      </c>
      <c r="BE957" s="14">
        <f t="shared" si="6026"/>
        <v>0</v>
      </c>
      <c r="BF957" s="14">
        <f t="shared" si="6027"/>
        <v>0</v>
      </c>
      <c r="BG957" s="14">
        <f t="shared" si="6028"/>
        <v>0</v>
      </c>
      <c r="BH957" s="14">
        <f t="shared" si="6029"/>
        <v>0</v>
      </c>
      <c r="BI957" s="14">
        <f t="shared" si="6030"/>
        <v>0</v>
      </c>
      <c r="BJ957" s="14">
        <f t="shared" si="6031"/>
        <v>0</v>
      </c>
      <c r="BK957" s="14">
        <f t="shared" si="6032"/>
        <v>0</v>
      </c>
      <c r="BL957" s="14">
        <f t="shared" si="6033"/>
        <v>0</v>
      </c>
      <c r="BM957" s="14">
        <f t="shared" si="6034"/>
        <v>0</v>
      </c>
      <c r="BN957" s="14">
        <f t="shared" si="6035"/>
        <v>0</v>
      </c>
      <c r="BO957" s="14">
        <f t="shared" si="5911"/>
        <v>268.10000000000002</v>
      </c>
      <c r="BP957" s="14">
        <f t="shared" si="5912"/>
        <v>266.7</v>
      </c>
      <c r="BQ957" s="14">
        <f t="shared" si="5913"/>
        <v>272.89999999999998</v>
      </c>
      <c r="BR957" s="14">
        <f t="shared" si="6036"/>
        <v>0</v>
      </c>
      <c r="BS957" s="14">
        <f t="shared" si="6037"/>
        <v>0</v>
      </c>
      <c r="BT957" s="14">
        <f t="shared" si="6038"/>
        <v>0</v>
      </c>
      <c r="BU957" s="14">
        <f t="shared" si="5914"/>
        <v>268.10000000000002</v>
      </c>
      <c r="BV957" s="14">
        <f t="shared" si="5915"/>
        <v>266.7</v>
      </c>
      <c r="BW957" s="14">
        <f t="shared" si="5916"/>
        <v>272.89999999999998</v>
      </c>
      <c r="BX957" s="14">
        <f t="shared" si="6039"/>
        <v>0</v>
      </c>
      <c r="BY957" s="14">
        <f t="shared" si="6040"/>
        <v>0</v>
      </c>
      <c r="BZ957" s="14">
        <f t="shared" si="6041"/>
        <v>0</v>
      </c>
      <c r="CA957" s="14">
        <f t="shared" si="6042"/>
        <v>0</v>
      </c>
      <c r="CB957" s="14">
        <f t="shared" si="6043"/>
        <v>0</v>
      </c>
      <c r="CC957" s="14">
        <f t="shared" si="6044"/>
        <v>0</v>
      </c>
      <c r="CD957" s="14">
        <f t="shared" si="6045"/>
        <v>0</v>
      </c>
      <c r="CE957" s="14">
        <f t="shared" si="6046"/>
        <v>0</v>
      </c>
      <c r="CF957" s="14">
        <f t="shared" si="6047"/>
        <v>0</v>
      </c>
      <c r="CG957" s="14">
        <f t="shared" si="5917"/>
        <v>268.10000000000002</v>
      </c>
      <c r="CH957" s="14">
        <f t="shared" si="6048"/>
        <v>0</v>
      </c>
      <c r="CI957" s="84">
        <f t="shared" ref="CI957:CI964" si="6050">CG957+CH957</f>
        <v>268.10000000000002</v>
      </c>
      <c r="CJ957" s="14">
        <f t="shared" si="5918"/>
        <v>266.7</v>
      </c>
      <c r="CK957" s="52">
        <f t="shared" si="6049"/>
        <v>0</v>
      </c>
      <c r="CL957" s="84">
        <f t="shared" ref="CL957:CL964" si="6051">CJ957+CK957</f>
        <v>266.7</v>
      </c>
      <c r="CM957" s="14">
        <f t="shared" si="5919"/>
        <v>272.89999999999998</v>
      </c>
      <c r="CN957" s="52">
        <f t="shared" si="6049"/>
        <v>0</v>
      </c>
      <c r="CO957" s="84">
        <f t="shared" ref="CO957:CO964" si="6052">CM957+CN957</f>
        <v>272.89999999999998</v>
      </c>
      <c r="CP957" s="14">
        <f t="shared" si="6049"/>
        <v>0</v>
      </c>
      <c r="CQ957" s="29"/>
      <c r="CR957" s="29"/>
      <c r="CT957" s="1"/>
    </row>
    <row r="958" spans="1:99" ht="31.2" customHeight="1" x14ac:dyDescent="0.3">
      <c r="A958" s="76" t="s">
        <v>498</v>
      </c>
      <c r="B958" s="76" t="s">
        <v>68</v>
      </c>
      <c r="C958" s="76" t="s">
        <v>70</v>
      </c>
      <c r="D958" s="76" t="s">
        <v>470</v>
      </c>
      <c r="E958" s="88"/>
      <c r="F958" s="77" t="s">
        <v>471</v>
      </c>
      <c r="G958" s="14">
        <f t="shared" si="5991"/>
        <v>268.10000000000002</v>
      </c>
      <c r="H958" s="14">
        <f t="shared" si="5992"/>
        <v>266.7</v>
      </c>
      <c r="I958" s="14">
        <f t="shared" si="5993"/>
        <v>272.89999999999998</v>
      </c>
      <c r="J958" s="14">
        <f t="shared" si="5994"/>
        <v>0</v>
      </c>
      <c r="K958" s="14">
        <f t="shared" si="5995"/>
        <v>0</v>
      </c>
      <c r="L958" s="14">
        <f t="shared" si="5996"/>
        <v>0</v>
      </c>
      <c r="M958" s="14">
        <f t="shared" si="5776"/>
        <v>268.10000000000002</v>
      </c>
      <c r="N958" s="14">
        <f t="shared" si="5777"/>
        <v>266.7</v>
      </c>
      <c r="O958" s="14">
        <f t="shared" si="5778"/>
        <v>272.89999999999998</v>
      </c>
      <c r="P958" s="14">
        <f t="shared" si="5997"/>
        <v>0</v>
      </c>
      <c r="Q958" s="14">
        <f t="shared" si="5998"/>
        <v>0</v>
      </c>
      <c r="R958" s="14">
        <f t="shared" si="5999"/>
        <v>0</v>
      </c>
      <c r="S958" s="14">
        <f t="shared" si="6000"/>
        <v>0</v>
      </c>
      <c r="T958" s="14">
        <f t="shared" si="6001"/>
        <v>0</v>
      </c>
      <c r="U958" s="14">
        <f t="shared" si="6002"/>
        <v>0</v>
      </c>
      <c r="V958" s="14">
        <f t="shared" si="6003"/>
        <v>0</v>
      </c>
      <c r="W958" s="14">
        <f t="shared" si="6004"/>
        <v>0</v>
      </c>
      <c r="X958" s="14">
        <f t="shared" si="6005"/>
        <v>0</v>
      </c>
      <c r="Y958" s="14">
        <f t="shared" si="5899"/>
        <v>268.10000000000002</v>
      </c>
      <c r="Z958" s="14">
        <f t="shared" si="5900"/>
        <v>266.7</v>
      </c>
      <c r="AA958" s="14">
        <f t="shared" si="5901"/>
        <v>272.89999999999998</v>
      </c>
      <c r="AB958" s="14">
        <f t="shared" si="6006"/>
        <v>0</v>
      </c>
      <c r="AC958" s="14">
        <f t="shared" si="6007"/>
        <v>0</v>
      </c>
      <c r="AD958" s="14">
        <f t="shared" si="6008"/>
        <v>0</v>
      </c>
      <c r="AE958" s="14">
        <f t="shared" si="5902"/>
        <v>268.10000000000002</v>
      </c>
      <c r="AF958" s="14">
        <f t="shared" si="5903"/>
        <v>266.7</v>
      </c>
      <c r="AG958" s="14">
        <f t="shared" si="5904"/>
        <v>272.89999999999998</v>
      </c>
      <c r="AH958" s="14">
        <f t="shared" si="6009"/>
        <v>0</v>
      </c>
      <c r="AI958" s="14">
        <f t="shared" si="6010"/>
        <v>0</v>
      </c>
      <c r="AJ958" s="14">
        <f t="shared" si="6011"/>
        <v>0</v>
      </c>
      <c r="AK958" s="14">
        <f t="shared" si="6012"/>
        <v>0</v>
      </c>
      <c r="AL958" s="14">
        <f t="shared" si="6013"/>
        <v>0</v>
      </c>
      <c r="AM958" s="14">
        <f t="shared" si="6014"/>
        <v>0</v>
      </c>
      <c r="AN958" s="14">
        <f t="shared" si="6015"/>
        <v>0</v>
      </c>
      <c r="AO958" s="14">
        <f t="shared" si="6016"/>
        <v>0</v>
      </c>
      <c r="AP958" s="14">
        <f t="shared" si="6017"/>
        <v>0</v>
      </c>
      <c r="AQ958" s="14">
        <f t="shared" si="6018"/>
        <v>0</v>
      </c>
      <c r="AR958" s="14">
        <f t="shared" si="6019"/>
        <v>0</v>
      </c>
      <c r="AS958" s="14">
        <f t="shared" si="6020"/>
        <v>0</v>
      </c>
      <c r="AT958" s="14">
        <f t="shared" si="6021"/>
        <v>0</v>
      </c>
      <c r="AU958" s="14">
        <f t="shared" si="6022"/>
        <v>0</v>
      </c>
      <c r="AV958" s="14">
        <f t="shared" si="6023"/>
        <v>0</v>
      </c>
      <c r="AW958" s="14">
        <f t="shared" si="5905"/>
        <v>268.10000000000002</v>
      </c>
      <c r="AX958" s="14">
        <f t="shared" si="5906"/>
        <v>266.7</v>
      </c>
      <c r="AY958" s="14">
        <f t="shared" si="5907"/>
        <v>272.89999999999998</v>
      </c>
      <c r="AZ958" s="14">
        <f t="shared" si="6024"/>
        <v>0</v>
      </c>
      <c r="BA958" s="14">
        <f t="shared" si="5908"/>
        <v>268.10000000000002</v>
      </c>
      <c r="BB958" s="14">
        <f t="shared" si="5909"/>
        <v>266.7</v>
      </c>
      <c r="BC958" s="14">
        <f t="shared" si="5910"/>
        <v>272.89999999999998</v>
      </c>
      <c r="BD958" s="14">
        <f t="shared" si="6025"/>
        <v>0</v>
      </c>
      <c r="BE958" s="14">
        <f t="shared" si="6026"/>
        <v>0</v>
      </c>
      <c r="BF958" s="14">
        <f t="shared" si="6027"/>
        <v>0</v>
      </c>
      <c r="BG958" s="14">
        <f t="shared" si="6028"/>
        <v>0</v>
      </c>
      <c r="BH958" s="14">
        <f t="shared" si="6029"/>
        <v>0</v>
      </c>
      <c r="BI958" s="14">
        <f t="shared" si="6030"/>
        <v>0</v>
      </c>
      <c r="BJ958" s="14">
        <f t="shared" si="6031"/>
        <v>0</v>
      </c>
      <c r="BK958" s="14">
        <f t="shared" si="6032"/>
        <v>0</v>
      </c>
      <c r="BL958" s="14">
        <f t="shared" si="6033"/>
        <v>0</v>
      </c>
      <c r="BM958" s="14">
        <f t="shared" si="6034"/>
        <v>0</v>
      </c>
      <c r="BN958" s="14">
        <f t="shared" si="6035"/>
        <v>0</v>
      </c>
      <c r="BO958" s="14">
        <f t="shared" si="5911"/>
        <v>268.10000000000002</v>
      </c>
      <c r="BP958" s="14">
        <f t="shared" si="5912"/>
        <v>266.7</v>
      </c>
      <c r="BQ958" s="14">
        <f t="shared" si="5913"/>
        <v>272.89999999999998</v>
      </c>
      <c r="BR958" s="14">
        <f t="shared" si="6036"/>
        <v>0</v>
      </c>
      <c r="BS958" s="14">
        <f t="shared" si="6037"/>
        <v>0</v>
      </c>
      <c r="BT958" s="14">
        <f t="shared" si="6038"/>
        <v>0</v>
      </c>
      <c r="BU958" s="14">
        <f t="shared" si="5914"/>
        <v>268.10000000000002</v>
      </c>
      <c r="BV958" s="14">
        <f t="shared" si="5915"/>
        <v>266.7</v>
      </c>
      <c r="BW958" s="14">
        <f t="shared" si="5916"/>
        <v>272.89999999999998</v>
      </c>
      <c r="BX958" s="14">
        <f t="shared" si="6039"/>
        <v>0</v>
      </c>
      <c r="BY958" s="14">
        <f t="shared" si="6040"/>
        <v>0</v>
      </c>
      <c r="BZ958" s="14">
        <f t="shared" si="6041"/>
        <v>0</v>
      </c>
      <c r="CA958" s="14">
        <f t="shared" si="6042"/>
        <v>0</v>
      </c>
      <c r="CB958" s="14">
        <f t="shared" si="6043"/>
        <v>0</v>
      </c>
      <c r="CC958" s="14">
        <f t="shared" si="6044"/>
        <v>0</v>
      </c>
      <c r="CD958" s="14">
        <f t="shared" si="6045"/>
        <v>0</v>
      </c>
      <c r="CE958" s="14">
        <f t="shared" si="6046"/>
        <v>0</v>
      </c>
      <c r="CF958" s="14">
        <f t="shared" si="6047"/>
        <v>0</v>
      </c>
      <c r="CG958" s="14">
        <f t="shared" si="5917"/>
        <v>268.10000000000002</v>
      </c>
      <c r="CH958" s="14">
        <f t="shared" si="6048"/>
        <v>0</v>
      </c>
      <c r="CI958" s="84">
        <f t="shared" si="6050"/>
        <v>268.10000000000002</v>
      </c>
      <c r="CJ958" s="14">
        <f t="shared" si="5918"/>
        <v>266.7</v>
      </c>
      <c r="CK958" s="52">
        <f t="shared" si="6049"/>
        <v>0</v>
      </c>
      <c r="CL958" s="84">
        <f t="shared" si="6051"/>
        <v>266.7</v>
      </c>
      <c r="CM958" s="14">
        <f t="shared" si="5919"/>
        <v>272.89999999999998</v>
      </c>
      <c r="CN958" s="52">
        <f t="shared" si="6049"/>
        <v>0</v>
      </c>
      <c r="CO958" s="84">
        <f t="shared" si="6052"/>
        <v>272.89999999999998</v>
      </c>
      <c r="CP958" s="14">
        <f t="shared" si="6049"/>
        <v>0</v>
      </c>
      <c r="CQ958" s="29"/>
      <c r="CR958" s="29"/>
      <c r="CT958" s="1"/>
    </row>
    <row r="959" spans="1:99" ht="31.2" customHeight="1" x14ac:dyDescent="0.3">
      <c r="A959" s="76" t="s">
        <v>498</v>
      </c>
      <c r="B959" s="76" t="s">
        <v>68</v>
      </c>
      <c r="C959" s="76" t="s">
        <v>70</v>
      </c>
      <c r="D959" s="76" t="s">
        <v>470</v>
      </c>
      <c r="E959" s="76" t="s">
        <v>46</v>
      </c>
      <c r="F959" s="77" t="s">
        <v>47</v>
      </c>
      <c r="G959" s="14">
        <v>268.10000000000002</v>
      </c>
      <c r="H959" s="14">
        <v>266.7</v>
      </c>
      <c r="I959" s="14">
        <v>272.89999999999998</v>
      </c>
      <c r="J959" s="14"/>
      <c r="K959" s="14"/>
      <c r="L959" s="14"/>
      <c r="M959" s="14">
        <f t="shared" si="5776"/>
        <v>268.10000000000002</v>
      </c>
      <c r="N959" s="14">
        <f t="shared" si="5777"/>
        <v>266.7</v>
      </c>
      <c r="O959" s="14">
        <f t="shared" si="5778"/>
        <v>272.89999999999998</v>
      </c>
      <c r="P959" s="14"/>
      <c r="Q959" s="14"/>
      <c r="R959" s="14"/>
      <c r="S959" s="14"/>
      <c r="T959" s="14"/>
      <c r="U959" s="14"/>
      <c r="V959" s="14"/>
      <c r="W959" s="14"/>
      <c r="X959" s="14"/>
      <c r="Y959" s="14">
        <f t="shared" si="5899"/>
        <v>268.10000000000002</v>
      </c>
      <c r="Z959" s="14">
        <f t="shared" si="5900"/>
        <v>266.7</v>
      </c>
      <c r="AA959" s="14">
        <f t="shared" si="5901"/>
        <v>272.89999999999998</v>
      </c>
      <c r="AB959" s="14"/>
      <c r="AC959" s="14"/>
      <c r="AD959" s="14"/>
      <c r="AE959" s="14">
        <f t="shared" si="5902"/>
        <v>268.10000000000002</v>
      </c>
      <c r="AF959" s="14">
        <f t="shared" si="5903"/>
        <v>266.7</v>
      </c>
      <c r="AG959" s="14">
        <f t="shared" si="5904"/>
        <v>272.89999999999998</v>
      </c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>
        <f t="shared" si="5905"/>
        <v>268.10000000000002</v>
      </c>
      <c r="AX959" s="14">
        <f t="shared" si="5906"/>
        <v>266.7</v>
      </c>
      <c r="AY959" s="14">
        <f t="shared" si="5907"/>
        <v>272.89999999999998</v>
      </c>
      <c r="AZ959" s="14"/>
      <c r="BA959" s="14">
        <f t="shared" si="5908"/>
        <v>268.10000000000002</v>
      </c>
      <c r="BB959" s="14">
        <f t="shared" si="5909"/>
        <v>266.7</v>
      </c>
      <c r="BC959" s="14">
        <f t="shared" si="5910"/>
        <v>272.89999999999998</v>
      </c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>
        <f t="shared" si="5911"/>
        <v>268.10000000000002</v>
      </c>
      <c r="BP959" s="14">
        <f t="shared" si="5912"/>
        <v>266.7</v>
      </c>
      <c r="BQ959" s="14">
        <f t="shared" si="5913"/>
        <v>272.89999999999998</v>
      </c>
      <c r="BR959" s="14"/>
      <c r="BS959" s="14"/>
      <c r="BT959" s="14"/>
      <c r="BU959" s="14">
        <f t="shared" si="5914"/>
        <v>268.10000000000002</v>
      </c>
      <c r="BV959" s="14">
        <f t="shared" si="5915"/>
        <v>266.7</v>
      </c>
      <c r="BW959" s="14">
        <f t="shared" si="5916"/>
        <v>272.89999999999998</v>
      </c>
      <c r="BX959" s="14"/>
      <c r="BY959" s="14"/>
      <c r="BZ959" s="14"/>
      <c r="CA959" s="14"/>
      <c r="CB959" s="14"/>
      <c r="CC959" s="14"/>
      <c r="CD959" s="14"/>
      <c r="CE959" s="14"/>
      <c r="CF959" s="14"/>
      <c r="CG959" s="14">
        <f t="shared" si="5917"/>
        <v>268.10000000000002</v>
      </c>
      <c r="CH959" s="14"/>
      <c r="CI959" s="84">
        <f t="shared" si="6050"/>
        <v>268.10000000000002</v>
      </c>
      <c r="CJ959" s="14">
        <f t="shared" si="5918"/>
        <v>266.7</v>
      </c>
      <c r="CK959" s="52"/>
      <c r="CL959" s="84">
        <f t="shared" si="6051"/>
        <v>266.7</v>
      </c>
      <c r="CM959" s="14">
        <f t="shared" si="5919"/>
        <v>272.89999999999998</v>
      </c>
      <c r="CN959" s="52"/>
      <c r="CO959" s="84">
        <f t="shared" si="6052"/>
        <v>272.89999999999998</v>
      </c>
      <c r="CP959" s="14"/>
      <c r="CQ959" s="29"/>
      <c r="CR959" s="29"/>
      <c r="CT959" s="1"/>
    </row>
    <row r="960" spans="1:99" ht="31.2" customHeight="1" x14ac:dyDescent="0.3">
      <c r="A960" s="76" t="s">
        <v>498</v>
      </c>
      <c r="B960" s="76" t="s">
        <v>68</v>
      </c>
      <c r="C960" s="76" t="s">
        <v>70</v>
      </c>
      <c r="D960" s="76" t="s">
        <v>461</v>
      </c>
      <c r="E960" s="88"/>
      <c r="F960" s="77" t="s">
        <v>462</v>
      </c>
      <c r="G960" s="14">
        <f t="shared" ref="G960:L960" si="6053">G961+G965</f>
        <v>35948.1</v>
      </c>
      <c r="H960" s="14">
        <f t="shared" si="6053"/>
        <v>30289.9</v>
      </c>
      <c r="I960" s="14">
        <f t="shared" si="6053"/>
        <v>25879.9</v>
      </c>
      <c r="J960" s="14">
        <f t="shared" si="6053"/>
        <v>16185.7</v>
      </c>
      <c r="K960" s="14">
        <f t="shared" si="6053"/>
        <v>16185.7</v>
      </c>
      <c r="L960" s="14">
        <f t="shared" si="6053"/>
        <v>16185.7</v>
      </c>
      <c r="M960" s="14">
        <f t="shared" si="5776"/>
        <v>52133.8</v>
      </c>
      <c r="N960" s="14">
        <f t="shared" si="5777"/>
        <v>46475.600000000006</v>
      </c>
      <c r="O960" s="14">
        <f t="shared" si="5778"/>
        <v>42065.600000000006</v>
      </c>
      <c r="P960" s="14">
        <f t="shared" ref="P960:X960" si="6054">P961+P965</f>
        <v>0</v>
      </c>
      <c r="Q960" s="14">
        <f t="shared" si="6054"/>
        <v>0</v>
      </c>
      <c r="R960" s="14">
        <f t="shared" si="6054"/>
        <v>0</v>
      </c>
      <c r="S960" s="14">
        <f t="shared" si="6054"/>
        <v>0</v>
      </c>
      <c r="T960" s="14">
        <f t="shared" si="6054"/>
        <v>0</v>
      </c>
      <c r="U960" s="14">
        <f t="shared" si="6054"/>
        <v>0</v>
      </c>
      <c r="V960" s="14">
        <f t="shared" si="6054"/>
        <v>0</v>
      </c>
      <c r="W960" s="14">
        <f t="shared" si="6054"/>
        <v>0</v>
      </c>
      <c r="X960" s="14">
        <f t="shared" si="6054"/>
        <v>0</v>
      </c>
      <c r="Y960" s="14">
        <f t="shared" si="5899"/>
        <v>52133.8</v>
      </c>
      <c r="Z960" s="14">
        <f t="shared" si="5900"/>
        <v>46475.600000000006</v>
      </c>
      <c r="AA960" s="14">
        <f t="shared" si="5901"/>
        <v>42065.600000000006</v>
      </c>
      <c r="AB960" s="14">
        <f>AB961+AB965</f>
        <v>0</v>
      </c>
      <c r="AC960" s="14">
        <f>AC961+AC965</f>
        <v>0</v>
      </c>
      <c r="AD960" s="14">
        <f>AD961+AD965</f>
        <v>0</v>
      </c>
      <c r="AE960" s="14">
        <f t="shared" si="5902"/>
        <v>52133.8</v>
      </c>
      <c r="AF960" s="14">
        <f t="shared" si="5903"/>
        <v>46475.600000000006</v>
      </c>
      <c r="AG960" s="14">
        <f t="shared" si="5904"/>
        <v>42065.600000000006</v>
      </c>
      <c r="AH960" s="14">
        <f t="shared" ref="AH960:AV960" si="6055">AH961+AH965</f>
        <v>0</v>
      </c>
      <c r="AI960" s="14">
        <f t="shared" si="6055"/>
        <v>0</v>
      </c>
      <c r="AJ960" s="14">
        <f t="shared" si="6055"/>
        <v>0</v>
      </c>
      <c r="AK960" s="14">
        <f t="shared" si="6055"/>
        <v>0</v>
      </c>
      <c r="AL960" s="14">
        <f t="shared" si="6055"/>
        <v>0</v>
      </c>
      <c r="AM960" s="14">
        <f t="shared" si="6055"/>
        <v>0</v>
      </c>
      <c r="AN960" s="14">
        <f t="shared" si="6055"/>
        <v>0</v>
      </c>
      <c r="AO960" s="14">
        <f t="shared" si="6055"/>
        <v>0</v>
      </c>
      <c r="AP960" s="14">
        <f t="shared" si="6055"/>
        <v>0</v>
      </c>
      <c r="AQ960" s="14">
        <f t="shared" si="6055"/>
        <v>0</v>
      </c>
      <c r="AR960" s="14">
        <f t="shared" si="6055"/>
        <v>0</v>
      </c>
      <c r="AS960" s="14">
        <f t="shared" si="6055"/>
        <v>0</v>
      </c>
      <c r="AT960" s="14">
        <f t="shared" si="6055"/>
        <v>0</v>
      </c>
      <c r="AU960" s="14">
        <f t="shared" si="6055"/>
        <v>0</v>
      </c>
      <c r="AV960" s="14">
        <f t="shared" si="6055"/>
        <v>0</v>
      </c>
      <c r="AW960" s="14">
        <f t="shared" si="5905"/>
        <v>52133.8</v>
      </c>
      <c r="AX960" s="14">
        <f t="shared" si="5906"/>
        <v>46475.600000000006</v>
      </c>
      <c r="AY960" s="14">
        <f t="shared" si="5907"/>
        <v>42065.600000000006</v>
      </c>
      <c r="AZ960" s="14">
        <f>AZ961+AZ965</f>
        <v>0</v>
      </c>
      <c r="BA960" s="14">
        <f t="shared" si="5908"/>
        <v>52133.8</v>
      </c>
      <c r="BB960" s="14">
        <f t="shared" si="5909"/>
        <v>46475.600000000006</v>
      </c>
      <c r="BC960" s="14">
        <f t="shared" si="5910"/>
        <v>42065.600000000006</v>
      </c>
      <c r="BD960" s="14">
        <f t="shared" ref="BD960:BN960" si="6056">BD961+BD965</f>
        <v>0</v>
      </c>
      <c r="BE960" s="14">
        <f t="shared" si="6056"/>
        <v>0</v>
      </c>
      <c r="BF960" s="14">
        <f t="shared" si="6056"/>
        <v>0</v>
      </c>
      <c r="BG960" s="14">
        <f t="shared" si="6056"/>
        <v>0</v>
      </c>
      <c r="BH960" s="14">
        <f t="shared" si="6056"/>
        <v>0</v>
      </c>
      <c r="BI960" s="14">
        <f t="shared" si="6056"/>
        <v>0</v>
      </c>
      <c r="BJ960" s="14">
        <f t="shared" si="6056"/>
        <v>2700</v>
      </c>
      <c r="BK960" s="14">
        <f t="shared" si="6056"/>
        <v>0</v>
      </c>
      <c r="BL960" s="14">
        <f t="shared" si="6056"/>
        <v>0</v>
      </c>
      <c r="BM960" s="14">
        <f t="shared" si="6056"/>
        <v>0</v>
      </c>
      <c r="BN960" s="14">
        <f t="shared" si="6056"/>
        <v>0</v>
      </c>
      <c r="BO960" s="14">
        <f t="shared" si="5911"/>
        <v>52133.8</v>
      </c>
      <c r="BP960" s="14">
        <f t="shared" si="5912"/>
        <v>49175.600000000006</v>
      </c>
      <c r="BQ960" s="14">
        <f t="shared" si="5913"/>
        <v>42065.600000000006</v>
      </c>
      <c r="BR960" s="14">
        <f>BR961+BR965</f>
        <v>0</v>
      </c>
      <c r="BS960" s="14">
        <f>BS961+BS965</f>
        <v>-2700</v>
      </c>
      <c r="BT960" s="14">
        <f>BT961+BT965</f>
        <v>0</v>
      </c>
      <c r="BU960" s="14">
        <f t="shared" si="5914"/>
        <v>52133.8</v>
      </c>
      <c r="BV960" s="14">
        <f t="shared" si="5915"/>
        <v>46475.600000000006</v>
      </c>
      <c r="BW960" s="14">
        <f t="shared" si="5916"/>
        <v>42065.600000000006</v>
      </c>
      <c r="BX960" s="14">
        <f t="shared" ref="BX960:CF960" si="6057">BX961+BX965</f>
        <v>0</v>
      </c>
      <c r="BY960" s="14">
        <f t="shared" si="6057"/>
        <v>0</v>
      </c>
      <c r="BZ960" s="14">
        <f t="shared" si="6057"/>
        <v>0</v>
      </c>
      <c r="CA960" s="14">
        <f t="shared" si="6057"/>
        <v>0</v>
      </c>
      <c r="CB960" s="14">
        <f t="shared" si="6057"/>
        <v>2700</v>
      </c>
      <c r="CC960" s="14">
        <f t="shared" si="6057"/>
        <v>0</v>
      </c>
      <c r="CD960" s="14">
        <f t="shared" si="6057"/>
        <v>0</v>
      </c>
      <c r="CE960" s="14">
        <f t="shared" si="6057"/>
        <v>0</v>
      </c>
      <c r="CF960" s="14">
        <f t="shared" si="6057"/>
        <v>0</v>
      </c>
      <c r="CG960" s="14">
        <f t="shared" si="5917"/>
        <v>52133.8</v>
      </c>
      <c r="CH960" s="14">
        <f>CH961+CH965</f>
        <v>0</v>
      </c>
      <c r="CI960" s="84">
        <f t="shared" si="6050"/>
        <v>52133.8</v>
      </c>
      <c r="CJ960" s="14">
        <f t="shared" si="5918"/>
        <v>49175.600000000006</v>
      </c>
      <c r="CK960" s="52">
        <f>CK961+CK965</f>
        <v>0</v>
      </c>
      <c r="CL960" s="84">
        <f t="shared" si="6051"/>
        <v>49175.600000000006</v>
      </c>
      <c r="CM960" s="14">
        <f t="shared" si="5919"/>
        <v>42065.600000000006</v>
      </c>
      <c r="CN960" s="52">
        <f>CN961+CN965</f>
        <v>0</v>
      </c>
      <c r="CO960" s="84">
        <f t="shared" si="6052"/>
        <v>42065.600000000006</v>
      </c>
      <c r="CP960" s="14">
        <f>CP961+CP965</f>
        <v>0</v>
      </c>
      <c r="CQ960" s="29"/>
      <c r="CR960" s="29"/>
      <c r="CT960" s="1"/>
    </row>
    <row r="961" spans="1:98" ht="15.6" customHeight="1" x14ac:dyDescent="0.3">
      <c r="A961" s="76" t="s">
        <v>498</v>
      </c>
      <c r="B961" s="76" t="s">
        <v>68</v>
      </c>
      <c r="C961" s="76" t="s">
        <v>70</v>
      </c>
      <c r="D961" s="76" t="s">
        <v>463</v>
      </c>
      <c r="E961" s="88"/>
      <c r="F961" s="77" t="s">
        <v>86</v>
      </c>
      <c r="G961" s="14">
        <f t="shared" ref="G961:G965" si="6058">G962</f>
        <v>10790.4</v>
      </c>
      <c r="H961" s="14">
        <f t="shared" ref="H961:H965" si="6059">H962</f>
        <v>10790.4</v>
      </c>
      <c r="I961" s="14">
        <f t="shared" ref="I961:I965" si="6060">I962</f>
        <v>10790.4</v>
      </c>
      <c r="J961" s="14">
        <f t="shared" ref="J961:J965" si="6061">J962</f>
        <v>16185.7</v>
      </c>
      <c r="K961" s="14">
        <f t="shared" ref="K961:K965" si="6062">K962</f>
        <v>16185.7</v>
      </c>
      <c r="L961" s="14">
        <f t="shared" ref="L961:L965" si="6063">L962</f>
        <v>16185.7</v>
      </c>
      <c r="M961" s="14">
        <f t="shared" si="5776"/>
        <v>26976.1</v>
      </c>
      <c r="N961" s="14">
        <f t="shared" si="5777"/>
        <v>26976.1</v>
      </c>
      <c r="O961" s="14">
        <f t="shared" si="5778"/>
        <v>26976.1</v>
      </c>
      <c r="P961" s="14">
        <f t="shared" ref="P961:P965" si="6064">P962</f>
        <v>0</v>
      </c>
      <c r="Q961" s="14">
        <f t="shared" ref="Q961:Q965" si="6065">Q962</f>
        <v>0</v>
      </c>
      <c r="R961" s="14">
        <f t="shared" ref="R961:R965" si="6066">R962</f>
        <v>0</v>
      </c>
      <c r="S961" s="14">
        <f t="shared" ref="S961:S965" si="6067">S962</f>
        <v>0</v>
      </c>
      <c r="T961" s="14">
        <f t="shared" ref="T961:T965" si="6068">T962</f>
        <v>0</v>
      </c>
      <c r="U961" s="14">
        <f t="shared" ref="U961:U965" si="6069">U962</f>
        <v>0</v>
      </c>
      <c r="V961" s="14">
        <f t="shared" ref="V961:V965" si="6070">V962</f>
        <v>0</v>
      </c>
      <c r="W961" s="14">
        <f t="shared" ref="W961:W965" si="6071">W962</f>
        <v>0</v>
      </c>
      <c r="X961" s="14">
        <f t="shared" ref="X961:X965" si="6072">X962</f>
        <v>0</v>
      </c>
      <c r="Y961" s="14">
        <f t="shared" si="5899"/>
        <v>26976.1</v>
      </c>
      <c r="Z961" s="14">
        <f t="shared" si="5900"/>
        <v>26976.1</v>
      </c>
      <c r="AA961" s="14">
        <f t="shared" si="5901"/>
        <v>26976.1</v>
      </c>
      <c r="AB961" s="14">
        <f t="shared" ref="AB961:AB965" si="6073">AB962</f>
        <v>0</v>
      </c>
      <c r="AC961" s="14">
        <f t="shared" ref="AC961:AC965" si="6074">AC962</f>
        <v>0</v>
      </c>
      <c r="AD961" s="14">
        <f t="shared" ref="AD961:AD965" si="6075">AD962</f>
        <v>0</v>
      </c>
      <c r="AE961" s="14">
        <f t="shared" si="5902"/>
        <v>26976.1</v>
      </c>
      <c r="AF961" s="14">
        <f t="shared" si="5903"/>
        <v>26976.1</v>
      </c>
      <c r="AG961" s="14">
        <f t="shared" si="5904"/>
        <v>26976.1</v>
      </c>
      <c r="AH961" s="14">
        <f t="shared" ref="AH961:AH965" si="6076">AH962</f>
        <v>0</v>
      </c>
      <c r="AI961" s="14">
        <f t="shared" ref="AI961:AI965" si="6077">AI962</f>
        <v>0</v>
      </c>
      <c r="AJ961" s="14">
        <f t="shared" ref="AJ961:AJ965" si="6078">AJ962</f>
        <v>0</v>
      </c>
      <c r="AK961" s="14">
        <f t="shared" ref="AK961:AK965" si="6079">AK962</f>
        <v>0</v>
      </c>
      <c r="AL961" s="14">
        <f t="shared" ref="AL961:AL965" si="6080">AL962</f>
        <v>0</v>
      </c>
      <c r="AM961" s="14">
        <f t="shared" ref="AM961:AM965" si="6081">AM962</f>
        <v>0</v>
      </c>
      <c r="AN961" s="14">
        <f t="shared" ref="AN961:AN965" si="6082">AN962</f>
        <v>0</v>
      </c>
      <c r="AO961" s="14">
        <f t="shared" ref="AO961:AO965" si="6083">AO962</f>
        <v>0</v>
      </c>
      <c r="AP961" s="14">
        <f t="shared" ref="AP961:AP965" si="6084">AP962</f>
        <v>0</v>
      </c>
      <c r="AQ961" s="14">
        <f t="shared" ref="AQ961:AQ965" si="6085">AQ962</f>
        <v>0</v>
      </c>
      <c r="AR961" s="14">
        <f t="shared" ref="AR961:AR965" si="6086">AR962</f>
        <v>0</v>
      </c>
      <c r="AS961" s="14">
        <f t="shared" ref="AS961:AS965" si="6087">AS962</f>
        <v>0</v>
      </c>
      <c r="AT961" s="14">
        <f t="shared" ref="AT961:AT965" si="6088">AT962</f>
        <v>0</v>
      </c>
      <c r="AU961" s="14">
        <f t="shared" ref="AU961:AU965" si="6089">AU962</f>
        <v>0</v>
      </c>
      <c r="AV961" s="14">
        <f t="shared" ref="AV961:AV965" si="6090">AV962</f>
        <v>0</v>
      </c>
      <c r="AW961" s="14">
        <f t="shared" si="5905"/>
        <v>26976.1</v>
      </c>
      <c r="AX961" s="14">
        <f t="shared" si="5906"/>
        <v>26976.1</v>
      </c>
      <c r="AY961" s="14">
        <f t="shared" si="5907"/>
        <v>26976.1</v>
      </c>
      <c r="AZ961" s="14">
        <f t="shared" ref="AZ961:AZ965" si="6091">AZ962</f>
        <v>0</v>
      </c>
      <c r="BA961" s="14">
        <f t="shared" si="5908"/>
        <v>26976.1</v>
      </c>
      <c r="BB961" s="14">
        <f t="shared" si="5909"/>
        <v>26976.1</v>
      </c>
      <c r="BC961" s="14">
        <f t="shared" si="5910"/>
        <v>26976.1</v>
      </c>
      <c r="BD961" s="14">
        <f t="shared" ref="BD961:BD965" si="6092">BD962</f>
        <v>0</v>
      </c>
      <c r="BE961" s="14">
        <f t="shared" ref="BE961:BE965" si="6093">BE962</f>
        <v>0</v>
      </c>
      <c r="BF961" s="14">
        <f t="shared" ref="BF961:BF965" si="6094">BF962</f>
        <v>0</v>
      </c>
      <c r="BG961" s="14">
        <f t="shared" ref="BG961:BG965" si="6095">BG962</f>
        <v>0</v>
      </c>
      <c r="BH961" s="14">
        <f t="shared" ref="BH961:BH965" si="6096">BH962</f>
        <v>0</v>
      </c>
      <c r="BI961" s="14">
        <f t="shared" ref="BI961:BI965" si="6097">BI962</f>
        <v>0</v>
      </c>
      <c r="BJ961" s="14">
        <f t="shared" ref="BJ961:BJ965" si="6098">BJ962</f>
        <v>0</v>
      </c>
      <c r="BK961" s="14">
        <f t="shared" ref="BK961:BK965" si="6099">BK962</f>
        <v>0</v>
      </c>
      <c r="BL961" s="14">
        <f t="shared" ref="BL961:BL965" si="6100">BL962</f>
        <v>0</v>
      </c>
      <c r="BM961" s="14">
        <f t="shared" ref="BM961:BM965" si="6101">BM962</f>
        <v>0</v>
      </c>
      <c r="BN961" s="14">
        <f t="shared" ref="BN961:BN965" si="6102">BN962</f>
        <v>0</v>
      </c>
      <c r="BO961" s="14">
        <f t="shared" si="5911"/>
        <v>26976.1</v>
      </c>
      <c r="BP961" s="14">
        <f t="shared" si="5912"/>
        <v>26976.1</v>
      </c>
      <c r="BQ961" s="14">
        <f t="shared" si="5913"/>
        <v>26976.1</v>
      </c>
      <c r="BR961" s="14">
        <f t="shared" ref="BR961:BR965" si="6103">BR962</f>
        <v>0</v>
      </c>
      <c r="BS961" s="14">
        <f t="shared" ref="BS961:BS965" si="6104">BS962</f>
        <v>0</v>
      </c>
      <c r="BT961" s="14">
        <f t="shared" ref="BT961:BT965" si="6105">BT962</f>
        <v>0</v>
      </c>
      <c r="BU961" s="14">
        <f t="shared" si="5914"/>
        <v>26976.1</v>
      </c>
      <c r="BV961" s="14">
        <f t="shared" si="5915"/>
        <v>26976.1</v>
      </c>
      <c r="BW961" s="14">
        <f t="shared" si="5916"/>
        <v>26976.1</v>
      </c>
      <c r="BX961" s="14">
        <f t="shared" ref="BX961:BX965" si="6106">BX962</f>
        <v>0</v>
      </c>
      <c r="BY961" s="14">
        <f t="shared" ref="BY961:BY965" si="6107">BY962</f>
        <v>0</v>
      </c>
      <c r="BZ961" s="14">
        <f t="shared" ref="BZ961:BZ965" si="6108">BZ962</f>
        <v>0</v>
      </c>
      <c r="CA961" s="14">
        <f t="shared" ref="CA961:CA965" si="6109">CA962</f>
        <v>0</v>
      </c>
      <c r="CB961" s="14">
        <f t="shared" ref="CB961:CB965" si="6110">CB962</f>
        <v>0</v>
      </c>
      <c r="CC961" s="14">
        <f t="shared" ref="CC961:CC965" si="6111">CC962</f>
        <v>0</v>
      </c>
      <c r="CD961" s="14">
        <f t="shared" ref="CD961:CD965" si="6112">CD962</f>
        <v>0</v>
      </c>
      <c r="CE961" s="14">
        <f t="shared" ref="CE961:CE965" si="6113">CE962</f>
        <v>0</v>
      </c>
      <c r="CF961" s="14">
        <f t="shared" ref="CF961:CF965" si="6114">CF962</f>
        <v>0</v>
      </c>
      <c r="CG961" s="14">
        <f t="shared" si="5917"/>
        <v>26976.1</v>
      </c>
      <c r="CH961" s="14">
        <f t="shared" ref="CH961:CH965" si="6115">CH962</f>
        <v>0</v>
      </c>
      <c r="CI961" s="84">
        <f t="shared" si="6050"/>
        <v>26976.1</v>
      </c>
      <c r="CJ961" s="14">
        <f t="shared" si="5918"/>
        <v>26976.1</v>
      </c>
      <c r="CK961" s="52">
        <f t="shared" ref="CK961:CP965" si="6116">CK962</f>
        <v>0</v>
      </c>
      <c r="CL961" s="84">
        <f t="shared" si="6051"/>
        <v>26976.1</v>
      </c>
      <c r="CM961" s="14">
        <f t="shared" si="5919"/>
        <v>26976.1</v>
      </c>
      <c r="CN961" s="52">
        <f t="shared" si="6116"/>
        <v>0</v>
      </c>
      <c r="CO961" s="84">
        <f t="shared" si="6052"/>
        <v>26976.1</v>
      </c>
      <c r="CP961" s="14">
        <f t="shared" si="6116"/>
        <v>0</v>
      </c>
      <c r="CQ961" s="29"/>
      <c r="CR961" s="29"/>
      <c r="CT961" s="1"/>
    </row>
    <row r="962" spans="1:98" ht="31.2" customHeight="1" x14ac:dyDescent="0.3">
      <c r="A962" s="76" t="s">
        <v>498</v>
      </c>
      <c r="B962" s="76" t="s">
        <v>68</v>
      </c>
      <c r="C962" s="76" t="s">
        <v>70</v>
      </c>
      <c r="D962" s="76" t="s">
        <v>464</v>
      </c>
      <c r="E962" s="88"/>
      <c r="F962" s="77" t="s">
        <v>465</v>
      </c>
      <c r="G962" s="14">
        <f t="shared" si="6058"/>
        <v>10790.4</v>
      </c>
      <c r="H962" s="14">
        <f t="shared" si="6059"/>
        <v>10790.4</v>
      </c>
      <c r="I962" s="14">
        <f t="shared" si="6060"/>
        <v>10790.4</v>
      </c>
      <c r="J962" s="14">
        <f t="shared" si="6061"/>
        <v>16185.7</v>
      </c>
      <c r="K962" s="14">
        <f t="shared" si="6062"/>
        <v>16185.7</v>
      </c>
      <c r="L962" s="14">
        <f t="shared" si="6063"/>
        <v>16185.7</v>
      </c>
      <c r="M962" s="14">
        <f t="shared" si="5776"/>
        <v>26976.1</v>
      </c>
      <c r="N962" s="14">
        <f t="shared" si="5777"/>
        <v>26976.1</v>
      </c>
      <c r="O962" s="14">
        <f t="shared" si="5778"/>
        <v>26976.1</v>
      </c>
      <c r="P962" s="14">
        <f t="shared" si="6064"/>
        <v>0</v>
      </c>
      <c r="Q962" s="14">
        <f t="shared" si="6065"/>
        <v>0</v>
      </c>
      <c r="R962" s="14">
        <f t="shared" si="6066"/>
        <v>0</v>
      </c>
      <c r="S962" s="14">
        <f t="shared" si="6067"/>
        <v>0</v>
      </c>
      <c r="T962" s="14">
        <f t="shared" si="6068"/>
        <v>0</v>
      </c>
      <c r="U962" s="14">
        <f t="shared" si="6069"/>
        <v>0</v>
      </c>
      <c r="V962" s="14">
        <f t="shared" si="6070"/>
        <v>0</v>
      </c>
      <c r="W962" s="14">
        <f t="shared" si="6071"/>
        <v>0</v>
      </c>
      <c r="X962" s="14">
        <f t="shared" si="6072"/>
        <v>0</v>
      </c>
      <c r="Y962" s="14">
        <f t="shared" si="5899"/>
        <v>26976.1</v>
      </c>
      <c r="Z962" s="14">
        <f t="shared" si="5900"/>
        <v>26976.1</v>
      </c>
      <c r="AA962" s="14">
        <f t="shared" si="5901"/>
        <v>26976.1</v>
      </c>
      <c r="AB962" s="14">
        <f t="shared" si="6073"/>
        <v>0</v>
      </c>
      <c r="AC962" s="14">
        <f t="shared" si="6074"/>
        <v>0</v>
      </c>
      <c r="AD962" s="14">
        <f t="shared" si="6075"/>
        <v>0</v>
      </c>
      <c r="AE962" s="14">
        <f t="shared" si="5902"/>
        <v>26976.1</v>
      </c>
      <c r="AF962" s="14">
        <f t="shared" si="5903"/>
        <v>26976.1</v>
      </c>
      <c r="AG962" s="14">
        <f t="shared" si="5904"/>
        <v>26976.1</v>
      </c>
      <c r="AH962" s="14">
        <f t="shared" si="6076"/>
        <v>0</v>
      </c>
      <c r="AI962" s="14">
        <f t="shared" si="6077"/>
        <v>0</v>
      </c>
      <c r="AJ962" s="14">
        <f t="shared" si="6078"/>
        <v>0</v>
      </c>
      <c r="AK962" s="14">
        <f t="shared" si="6079"/>
        <v>0</v>
      </c>
      <c r="AL962" s="14">
        <f t="shared" si="6080"/>
        <v>0</v>
      </c>
      <c r="AM962" s="14">
        <f t="shared" si="6081"/>
        <v>0</v>
      </c>
      <c r="AN962" s="14">
        <f t="shared" si="6082"/>
        <v>0</v>
      </c>
      <c r="AO962" s="14">
        <f t="shared" si="6083"/>
        <v>0</v>
      </c>
      <c r="AP962" s="14">
        <f t="shared" si="6084"/>
        <v>0</v>
      </c>
      <c r="AQ962" s="14">
        <f t="shared" si="6085"/>
        <v>0</v>
      </c>
      <c r="AR962" s="14">
        <f t="shared" si="6086"/>
        <v>0</v>
      </c>
      <c r="AS962" s="14">
        <f t="shared" si="6087"/>
        <v>0</v>
      </c>
      <c r="AT962" s="14">
        <f t="shared" si="6088"/>
        <v>0</v>
      </c>
      <c r="AU962" s="14">
        <f t="shared" si="6089"/>
        <v>0</v>
      </c>
      <c r="AV962" s="14">
        <f t="shared" si="6090"/>
        <v>0</v>
      </c>
      <c r="AW962" s="14">
        <f t="shared" si="5905"/>
        <v>26976.1</v>
      </c>
      <c r="AX962" s="14">
        <f t="shared" si="5906"/>
        <v>26976.1</v>
      </c>
      <c r="AY962" s="14">
        <f t="shared" si="5907"/>
        <v>26976.1</v>
      </c>
      <c r="AZ962" s="14">
        <f t="shared" si="6091"/>
        <v>0</v>
      </c>
      <c r="BA962" s="14">
        <f t="shared" si="5908"/>
        <v>26976.1</v>
      </c>
      <c r="BB962" s="14">
        <f t="shared" si="5909"/>
        <v>26976.1</v>
      </c>
      <c r="BC962" s="14">
        <f t="shared" si="5910"/>
        <v>26976.1</v>
      </c>
      <c r="BD962" s="14">
        <f t="shared" si="6092"/>
        <v>0</v>
      </c>
      <c r="BE962" s="14">
        <f t="shared" si="6093"/>
        <v>0</v>
      </c>
      <c r="BF962" s="14">
        <f t="shared" si="6094"/>
        <v>0</v>
      </c>
      <c r="BG962" s="14">
        <f t="shared" si="6095"/>
        <v>0</v>
      </c>
      <c r="BH962" s="14">
        <f t="shared" si="6096"/>
        <v>0</v>
      </c>
      <c r="BI962" s="14">
        <f t="shared" si="6097"/>
        <v>0</v>
      </c>
      <c r="BJ962" s="14">
        <f t="shared" si="6098"/>
        <v>0</v>
      </c>
      <c r="BK962" s="14">
        <f t="shared" si="6099"/>
        <v>0</v>
      </c>
      <c r="BL962" s="14">
        <f t="shared" si="6100"/>
        <v>0</v>
      </c>
      <c r="BM962" s="14">
        <f t="shared" si="6101"/>
        <v>0</v>
      </c>
      <c r="BN962" s="14">
        <f t="shared" si="6102"/>
        <v>0</v>
      </c>
      <c r="BO962" s="14">
        <f t="shared" si="5911"/>
        <v>26976.1</v>
      </c>
      <c r="BP962" s="14">
        <f t="shared" si="5912"/>
        <v>26976.1</v>
      </c>
      <c r="BQ962" s="14">
        <f t="shared" si="5913"/>
        <v>26976.1</v>
      </c>
      <c r="BR962" s="14">
        <f t="shared" si="6103"/>
        <v>0</v>
      </c>
      <c r="BS962" s="14">
        <f t="shared" si="6104"/>
        <v>0</v>
      </c>
      <c r="BT962" s="14">
        <f t="shared" si="6105"/>
        <v>0</v>
      </c>
      <c r="BU962" s="14">
        <f t="shared" si="5914"/>
        <v>26976.1</v>
      </c>
      <c r="BV962" s="14">
        <f t="shared" si="5915"/>
        <v>26976.1</v>
      </c>
      <c r="BW962" s="14">
        <f t="shared" si="5916"/>
        <v>26976.1</v>
      </c>
      <c r="BX962" s="14">
        <f t="shared" si="6106"/>
        <v>0</v>
      </c>
      <c r="BY962" s="14">
        <f t="shared" si="6107"/>
        <v>0</v>
      </c>
      <c r="BZ962" s="14">
        <f t="shared" si="6108"/>
        <v>0</v>
      </c>
      <c r="CA962" s="14">
        <f t="shared" si="6109"/>
        <v>0</v>
      </c>
      <c r="CB962" s="14">
        <f t="shared" si="6110"/>
        <v>0</v>
      </c>
      <c r="CC962" s="14">
        <f t="shared" si="6111"/>
        <v>0</v>
      </c>
      <c r="CD962" s="14">
        <f t="shared" si="6112"/>
        <v>0</v>
      </c>
      <c r="CE962" s="14">
        <f t="shared" si="6113"/>
        <v>0</v>
      </c>
      <c r="CF962" s="14">
        <f t="shared" si="6114"/>
        <v>0</v>
      </c>
      <c r="CG962" s="14">
        <f t="shared" si="5917"/>
        <v>26976.1</v>
      </c>
      <c r="CH962" s="14">
        <f t="shared" si="6115"/>
        <v>0</v>
      </c>
      <c r="CI962" s="84">
        <f t="shared" si="6050"/>
        <v>26976.1</v>
      </c>
      <c r="CJ962" s="14">
        <f t="shared" si="5918"/>
        <v>26976.1</v>
      </c>
      <c r="CK962" s="52">
        <f t="shared" si="6116"/>
        <v>0</v>
      </c>
      <c r="CL962" s="84">
        <f t="shared" si="6051"/>
        <v>26976.1</v>
      </c>
      <c r="CM962" s="14">
        <f t="shared" si="5919"/>
        <v>26976.1</v>
      </c>
      <c r="CN962" s="52">
        <f t="shared" si="6116"/>
        <v>0</v>
      </c>
      <c r="CO962" s="84">
        <f t="shared" si="6052"/>
        <v>26976.1</v>
      </c>
      <c r="CP962" s="14">
        <f t="shared" si="6116"/>
        <v>0</v>
      </c>
      <c r="CQ962" s="29"/>
      <c r="CR962" s="29"/>
      <c r="CT962" s="1"/>
    </row>
    <row r="963" spans="1:98" ht="31.2" customHeight="1" x14ac:dyDescent="0.3">
      <c r="A963" s="76" t="s">
        <v>498</v>
      </c>
      <c r="B963" s="76" t="s">
        <v>68</v>
      </c>
      <c r="C963" s="76" t="s">
        <v>70</v>
      </c>
      <c r="D963" s="76" t="s">
        <v>472</v>
      </c>
      <c r="E963" s="88"/>
      <c r="F963" s="77" t="s">
        <v>473</v>
      </c>
      <c r="G963" s="14">
        <f t="shared" si="6058"/>
        <v>10790.4</v>
      </c>
      <c r="H963" s="14">
        <f t="shared" si="6059"/>
        <v>10790.4</v>
      </c>
      <c r="I963" s="14">
        <f t="shared" si="6060"/>
        <v>10790.4</v>
      </c>
      <c r="J963" s="14">
        <f t="shared" si="6061"/>
        <v>16185.7</v>
      </c>
      <c r="K963" s="14">
        <f t="shared" si="6062"/>
        <v>16185.7</v>
      </c>
      <c r="L963" s="14">
        <f t="shared" si="6063"/>
        <v>16185.7</v>
      </c>
      <c r="M963" s="14">
        <f t="shared" si="5776"/>
        <v>26976.1</v>
      </c>
      <c r="N963" s="14">
        <f t="shared" si="5777"/>
        <v>26976.1</v>
      </c>
      <c r="O963" s="14">
        <f t="shared" si="5778"/>
        <v>26976.1</v>
      </c>
      <c r="P963" s="14">
        <f t="shared" si="6064"/>
        <v>0</v>
      </c>
      <c r="Q963" s="14">
        <f t="shared" si="6065"/>
        <v>0</v>
      </c>
      <c r="R963" s="14">
        <f t="shared" si="6066"/>
        <v>0</v>
      </c>
      <c r="S963" s="14">
        <f t="shared" si="6067"/>
        <v>0</v>
      </c>
      <c r="T963" s="14">
        <f t="shared" si="6068"/>
        <v>0</v>
      </c>
      <c r="U963" s="14">
        <f t="shared" si="6069"/>
        <v>0</v>
      </c>
      <c r="V963" s="14">
        <f t="shared" si="6070"/>
        <v>0</v>
      </c>
      <c r="W963" s="14">
        <f t="shared" si="6071"/>
        <v>0</v>
      </c>
      <c r="X963" s="14">
        <f t="shared" si="6072"/>
        <v>0</v>
      </c>
      <c r="Y963" s="14">
        <f t="shared" si="5899"/>
        <v>26976.1</v>
      </c>
      <c r="Z963" s="14">
        <f t="shared" si="5900"/>
        <v>26976.1</v>
      </c>
      <c r="AA963" s="14">
        <f t="shared" si="5901"/>
        <v>26976.1</v>
      </c>
      <c r="AB963" s="14">
        <f t="shared" si="6073"/>
        <v>0</v>
      </c>
      <c r="AC963" s="14">
        <f t="shared" si="6074"/>
        <v>0</v>
      </c>
      <c r="AD963" s="14">
        <f t="shared" si="6075"/>
        <v>0</v>
      </c>
      <c r="AE963" s="14">
        <f t="shared" si="5902"/>
        <v>26976.1</v>
      </c>
      <c r="AF963" s="14">
        <f t="shared" si="5903"/>
        <v>26976.1</v>
      </c>
      <c r="AG963" s="14">
        <f t="shared" si="5904"/>
        <v>26976.1</v>
      </c>
      <c r="AH963" s="14">
        <f t="shared" si="6076"/>
        <v>0</v>
      </c>
      <c r="AI963" s="14">
        <f t="shared" si="6077"/>
        <v>0</v>
      </c>
      <c r="AJ963" s="14">
        <f t="shared" si="6078"/>
        <v>0</v>
      </c>
      <c r="AK963" s="14">
        <f t="shared" si="6079"/>
        <v>0</v>
      </c>
      <c r="AL963" s="14">
        <f t="shared" si="6080"/>
        <v>0</v>
      </c>
      <c r="AM963" s="14">
        <f t="shared" si="6081"/>
        <v>0</v>
      </c>
      <c r="AN963" s="14">
        <f t="shared" si="6082"/>
        <v>0</v>
      </c>
      <c r="AO963" s="14">
        <f t="shared" si="6083"/>
        <v>0</v>
      </c>
      <c r="AP963" s="14">
        <f t="shared" si="6084"/>
        <v>0</v>
      </c>
      <c r="AQ963" s="14">
        <f t="shared" si="6085"/>
        <v>0</v>
      </c>
      <c r="AR963" s="14">
        <f t="shared" si="6086"/>
        <v>0</v>
      </c>
      <c r="AS963" s="14">
        <f t="shared" si="6087"/>
        <v>0</v>
      </c>
      <c r="AT963" s="14">
        <f t="shared" si="6088"/>
        <v>0</v>
      </c>
      <c r="AU963" s="14">
        <f t="shared" si="6089"/>
        <v>0</v>
      </c>
      <c r="AV963" s="14">
        <f t="shared" si="6090"/>
        <v>0</v>
      </c>
      <c r="AW963" s="14">
        <f t="shared" si="5905"/>
        <v>26976.1</v>
      </c>
      <c r="AX963" s="14">
        <f t="shared" si="5906"/>
        <v>26976.1</v>
      </c>
      <c r="AY963" s="14">
        <f t="shared" si="5907"/>
        <v>26976.1</v>
      </c>
      <c r="AZ963" s="14">
        <f t="shared" si="6091"/>
        <v>0</v>
      </c>
      <c r="BA963" s="14">
        <f t="shared" si="5908"/>
        <v>26976.1</v>
      </c>
      <c r="BB963" s="14">
        <f t="shared" si="5909"/>
        <v>26976.1</v>
      </c>
      <c r="BC963" s="14">
        <f t="shared" si="5910"/>
        <v>26976.1</v>
      </c>
      <c r="BD963" s="14">
        <f t="shared" si="6092"/>
        <v>0</v>
      </c>
      <c r="BE963" s="14">
        <f t="shared" si="6093"/>
        <v>0</v>
      </c>
      <c r="BF963" s="14">
        <f t="shared" si="6094"/>
        <v>0</v>
      </c>
      <c r="BG963" s="14">
        <f t="shared" si="6095"/>
        <v>0</v>
      </c>
      <c r="BH963" s="14">
        <f t="shared" si="6096"/>
        <v>0</v>
      </c>
      <c r="BI963" s="14">
        <f t="shared" si="6097"/>
        <v>0</v>
      </c>
      <c r="BJ963" s="14">
        <f t="shared" si="6098"/>
        <v>0</v>
      </c>
      <c r="BK963" s="14">
        <f t="shared" si="6099"/>
        <v>0</v>
      </c>
      <c r="BL963" s="14">
        <f t="shared" si="6100"/>
        <v>0</v>
      </c>
      <c r="BM963" s="14">
        <f t="shared" si="6101"/>
        <v>0</v>
      </c>
      <c r="BN963" s="14">
        <f t="shared" si="6102"/>
        <v>0</v>
      </c>
      <c r="BO963" s="14">
        <f t="shared" si="5911"/>
        <v>26976.1</v>
      </c>
      <c r="BP963" s="14">
        <f t="shared" si="5912"/>
        <v>26976.1</v>
      </c>
      <c r="BQ963" s="14">
        <f t="shared" si="5913"/>
        <v>26976.1</v>
      </c>
      <c r="BR963" s="14">
        <f t="shared" si="6103"/>
        <v>0</v>
      </c>
      <c r="BS963" s="14">
        <f t="shared" si="6104"/>
        <v>0</v>
      </c>
      <c r="BT963" s="14">
        <f t="shared" si="6105"/>
        <v>0</v>
      </c>
      <c r="BU963" s="14">
        <f t="shared" si="5914"/>
        <v>26976.1</v>
      </c>
      <c r="BV963" s="14">
        <f t="shared" si="5915"/>
        <v>26976.1</v>
      </c>
      <c r="BW963" s="14">
        <f t="shared" si="5916"/>
        <v>26976.1</v>
      </c>
      <c r="BX963" s="14">
        <f t="shared" si="6106"/>
        <v>0</v>
      </c>
      <c r="BY963" s="14">
        <f t="shared" si="6107"/>
        <v>0</v>
      </c>
      <c r="BZ963" s="14">
        <f t="shared" si="6108"/>
        <v>0</v>
      </c>
      <c r="CA963" s="14">
        <f t="shared" si="6109"/>
        <v>0</v>
      </c>
      <c r="CB963" s="14">
        <f t="shared" si="6110"/>
        <v>0</v>
      </c>
      <c r="CC963" s="14">
        <f t="shared" si="6111"/>
        <v>0</v>
      </c>
      <c r="CD963" s="14">
        <f t="shared" si="6112"/>
        <v>0</v>
      </c>
      <c r="CE963" s="14">
        <f t="shared" si="6113"/>
        <v>0</v>
      </c>
      <c r="CF963" s="14">
        <f t="shared" si="6114"/>
        <v>0</v>
      </c>
      <c r="CG963" s="14">
        <f t="shared" si="5917"/>
        <v>26976.1</v>
      </c>
      <c r="CH963" s="14">
        <f t="shared" si="6115"/>
        <v>0</v>
      </c>
      <c r="CI963" s="84">
        <f t="shared" si="6050"/>
        <v>26976.1</v>
      </c>
      <c r="CJ963" s="14">
        <f t="shared" si="5918"/>
        <v>26976.1</v>
      </c>
      <c r="CK963" s="52">
        <f t="shared" si="6116"/>
        <v>0</v>
      </c>
      <c r="CL963" s="84">
        <f t="shared" si="6051"/>
        <v>26976.1</v>
      </c>
      <c r="CM963" s="14">
        <f t="shared" si="5919"/>
        <v>26976.1</v>
      </c>
      <c r="CN963" s="52">
        <f t="shared" si="6116"/>
        <v>0</v>
      </c>
      <c r="CO963" s="84">
        <f t="shared" si="6052"/>
        <v>26976.1</v>
      </c>
      <c r="CP963" s="14">
        <f t="shared" si="6116"/>
        <v>0</v>
      </c>
      <c r="CQ963" s="29"/>
      <c r="CR963" s="29"/>
      <c r="CT963" s="1"/>
    </row>
    <row r="964" spans="1:98" ht="15.6" customHeight="1" x14ac:dyDescent="0.3">
      <c r="A964" s="76" t="s">
        <v>498</v>
      </c>
      <c r="B964" s="76" t="s">
        <v>68</v>
      </c>
      <c r="C964" s="76" t="s">
        <v>70</v>
      </c>
      <c r="D964" s="76" t="s">
        <v>472</v>
      </c>
      <c r="E964" s="76" t="s">
        <v>48</v>
      </c>
      <c r="F964" s="77" t="s">
        <v>49</v>
      </c>
      <c r="G964" s="14">
        <v>10790.4</v>
      </c>
      <c r="H964" s="14">
        <v>10790.4</v>
      </c>
      <c r="I964" s="14">
        <v>10790.4</v>
      </c>
      <c r="J964" s="14">
        <v>16185.7</v>
      </c>
      <c r="K964" s="14">
        <v>16185.7</v>
      </c>
      <c r="L964" s="14">
        <v>16185.7</v>
      </c>
      <c r="M964" s="14">
        <f t="shared" si="5776"/>
        <v>26976.1</v>
      </c>
      <c r="N964" s="14">
        <f t="shared" si="5777"/>
        <v>26976.1</v>
      </c>
      <c r="O964" s="14">
        <f t="shared" si="5778"/>
        <v>26976.1</v>
      </c>
      <c r="P964" s="14"/>
      <c r="Q964" s="14"/>
      <c r="R964" s="14"/>
      <c r="S964" s="14"/>
      <c r="T964" s="14"/>
      <c r="U964" s="14"/>
      <c r="V964" s="14"/>
      <c r="W964" s="14"/>
      <c r="X964" s="14"/>
      <c r="Y964" s="14">
        <f t="shared" si="5899"/>
        <v>26976.1</v>
      </c>
      <c r="Z964" s="14">
        <f t="shared" si="5900"/>
        <v>26976.1</v>
      </c>
      <c r="AA964" s="14">
        <f t="shared" si="5901"/>
        <v>26976.1</v>
      </c>
      <c r="AB964" s="14"/>
      <c r="AC964" s="14"/>
      <c r="AD964" s="14"/>
      <c r="AE964" s="14">
        <f t="shared" si="5902"/>
        <v>26976.1</v>
      </c>
      <c r="AF964" s="14">
        <f t="shared" si="5903"/>
        <v>26976.1</v>
      </c>
      <c r="AG964" s="14">
        <f t="shared" si="5904"/>
        <v>26976.1</v>
      </c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>
        <f t="shared" si="5905"/>
        <v>26976.1</v>
      </c>
      <c r="AX964" s="14">
        <f t="shared" si="5906"/>
        <v>26976.1</v>
      </c>
      <c r="AY964" s="14">
        <f t="shared" si="5907"/>
        <v>26976.1</v>
      </c>
      <c r="AZ964" s="14"/>
      <c r="BA964" s="14">
        <f t="shared" si="5908"/>
        <v>26976.1</v>
      </c>
      <c r="BB964" s="14">
        <f t="shared" si="5909"/>
        <v>26976.1</v>
      </c>
      <c r="BC964" s="14">
        <f t="shared" si="5910"/>
        <v>26976.1</v>
      </c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>
        <f t="shared" si="5911"/>
        <v>26976.1</v>
      </c>
      <c r="BP964" s="14">
        <f t="shared" si="5912"/>
        <v>26976.1</v>
      </c>
      <c r="BQ964" s="14">
        <f t="shared" si="5913"/>
        <v>26976.1</v>
      </c>
      <c r="BR964" s="14"/>
      <c r="BS964" s="14"/>
      <c r="BT964" s="14"/>
      <c r="BU964" s="14">
        <f t="shared" si="5914"/>
        <v>26976.1</v>
      </c>
      <c r="BV964" s="14">
        <f t="shared" si="5915"/>
        <v>26976.1</v>
      </c>
      <c r="BW964" s="14">
        <f t="shared" si="5916"/>
        <v>26976.1</v>
      </c>
      <c r="BX964" s="14"/>
      <c r="BY964" s="14"/>
      <c r="BZ964" s="14"/>
      <c r="CA964" s="14"/>
      <c r="CB964" s="14"/>
      <c r="CC964" s="14"/>
      <c r="CD964" s="14"/>
      <c r="CE964" s="14"/>
      <c r="CF964" s="14"/>
      <c r="CG964" s="14">
        <f t="shared" si="5917"/>
        <v>26976.1</v>
      </c>
      <c r="CH964" s="14"/>
      <c r="CI964" s="84">
        <f t="shared" si="6050"/>
        <v>26976.1</v>
      </c>
      <c r="CJ964" s="14">
        <f t="shared" si="5918"/>
        <v>26976.1</v>
      </c>
      <c r="CK964" s="52"/>
      <c r="CL964" s="84">
        <f t="shared" si="6051"/>
        <v>26976.1</v>
      </c>
      <c r="CM964" s="14">
        <f t="shared" si="5919"/>
        <v>26976.1</v>
      </c>
      <c r="CN964" s="52"/>
      <c r="CO964" s="84">
        <f t="shared" si="6052"/>
        <v>26976.1</v>
      </c>
      <c r="CP964" s="14"/>
      <c r="CQ964" s="29"/>
      <c r="CR964" s="29">
        <v>48</v>
      </c>
      <c r="CT964" s="1"/>
    </row>
    <row r="965" spans="1:98" s="1" customFormat="1" ht="15.6" hidden="1" customHeight="1" x14ac:dyDescent="0.3">
      <c r="A965" s="27" t="s">
        <v>498</v>
      </c>
      <c r="B965" s="27" t="s">
        <v>68</v>
      </c>
      <c r="C965" s="27" t="s">
        <v>70</v>
      </c>
      <c r="D965" s="27" t="s">
        <v>474</v>
      </c>
      <c r="E965" s="30"/>
      <c r="F965" s="28" t="s">
        <v>41</v>
      </c>
      <c r="G965" s="14">
        <f t="shared" si="6058"/>
        <v>25157.7</v>
      </c>
      <c r="H965" s="14">
        <f t="shared" si="6059"/>
        <v>19499.5</v>
      </c>
      <c r="I965" s="14">
        <f t="shared" si="6060"/>
        <v>15089.5</v>
      </c>
      <c r="J965" s="14">
        <f t="shared" si="6061"/>
        <v>0</v>
      </c>
      <c r="K965" s="14">
        <f t="shared" si="6062"/>
        <v>0</v>
      </c>
      <c r="L965" s="14">
        <f t="shared" si="6063"/>
        <v>0</v>
      </c>
      <c r="M965" s="14">
        <f t="shared" si="5776"/>
        <v>25157.7</v>
      </c>
      <c r="N965" s="14">
        <f t="shared" si="5777"/>
        <v>19499.5</v>
      </c>
      <c r="O965" s="14">
        <f t="shared" si="5778"/>
        <v>15089.5</v>
      </c>
      <c r="P965" s="14">
        <f t="shared" si="6064"/>
        <v>0</v>
      </c>
      <c r="Q965" s="14">
        <f t="shared" si="6065"/>
        <v>0</v>
      </c>
      <c r="R965" s="14">
        <f t="shared" si="6066"/>
        <v>0</v>
      </c>
      <c r="S965" s="14">
        <f t="shared" si="6067"/>
        <v>0</v>
      </c>
      <c r="T965" s="14">
        <f t="shared" si="6068"/>
        <v>0</v>
      </c>
      <c r="U965" s="14">
        <f t="shared" si="6069"/>
        <v>0</v>
      </c>
      <c r="V965" s="14">
        <f t="shared" si="6070"/>
        <v>0</v>
      </c>
      <c r="W965" s="14">
        <f t="shared" si="6071"/>
        <v>0</v>
      </c>
      <c r="X965" s="14">
        <f t="shared" si="6072"/>
        <v>0</v>
      </c>
      <c r="Y965" s="14">
        <f t="shared" si="5899"/>
        <v>25157.7</v>
      </c>
      <c r="Z965" s="14">
        <f t="shared" si="5900"/>
        <v>19499.5</v>
      </c>
      <c r="AA965" s="14">
        <f t="shared" si="5901"/>
        <v>15089.5</v>
      </c>
      <c r="AB965" s="14">
        <f t="shared" si="6073"/>
        <v>0</v>
      </c>
      <c r="AC965" s="14">
        <f t="shared" si="6074"/>
        <v>0</v>
      </c>
      <c r="AD965" s="14">
        <f t="shared" si="6075"/>
        <v>0</v>
      </c>
      <c r="AE965" s="14">
        <f t="shared" si="5902"/>
        <v>25157.7</v>
      </c>
      <c r="AF965" s="14">
        <f t="shared" si="5903"/>
        <v>19499.5</v>
      </c>
      <c r="AG965" s="14">
        <f t="shared" si="5904"/>
        <v>15089.5</v>
      </c>
      <c r="AH965" s="14">
        <f t="shared" si="6076"/>
        <v>0</v>
      </c>
      <c r="AI965" s="14">
        <f t="shared" si="6077"/>
        <v>0</v>
      </c>
      <c r="AJ965" s="14">
        <f t="shared" si="6078"/>
        <v>0</v>
      </c>
      <c r="AK965" s="14">
        <f t="shared" si="6079"/>
        <v>0</v>
      </c>
      <c r="AL965" s="14">
        <f t="shared" si="6080"/>
        <v>0</v>
      </c>
      <c r="AM965" s="14">
        <f t="shared" si="6081"/>
        <v>0</v>
      </c>
      <c r="AN965" s="14">
        <f t="shared" si="6082"/>
        <v>0</v>
      </c>
      <c r="AO965" s="14">
        <f t="shared" si="6083"/>
        <v>0</v>
      </c>
      <c r="AP965" s="14">
        <f t="shared" si="6084"/>
        <v>0</v>
      </c>
      <c r="AQ965" s="14">
        <f t="shared" si="6085"/>
        <v>0</v>
      </c>
      <c r="AR965" s="14">
        <f t="shared" si="6086"/>
        <v>0</v>
      </c>
      <c r="AS965" s="14">
        <f t="shared" si="6087"/>
        <v>0</v>
      </c>
      <c r="AT965" s="14">
        <f t="shared" si="6088"/>
        <v>0</v>
      </c>
      <c r="AU965" s="14">
        <f t="shared" si="6089"/>
        <v>0</v>
      </c>
      <c r="AV965" s="14">
        <f t="shared" si="6090"/>
        <v>0</v>
      </c>
      <c r="AW965" s="14">
        <f t="shared" si="5905"/>
        <v>25157.7</v>
      </c>
      <c r="AX965" s="14">
        <f t="shared" si="5906"/>
        <v>19499.5</v>
      </c>
      <c r="AY965" s="14">
        <f t="shared" si="5907"/>
        <v>15089.5</v>
      </c>
      <c r="AZ965" s="14">
        <f t="shared" si="6091"/>
        <v>0</v>
      </c>
      <c r="BA965" s="14">
        <f t="shared" si="5908"/>
        <v>25157.7</v>
      </c>
      <c r="BB965" s="14">
        <f t="shared" si="5909"/>
        <v>19499.5</v>
      </c>
      <c r="BC965" s="14">
        <f t="shared" si="5910"/>
        <v>15089.5</v>
      </c>
      <c r="BD965" s="14">
        <f t="shared" si="6092"/>
        <v>0</v>
      </c>
      <c r="BE965" s="14">
        <f t="shared" si="6093"/>
        <v>0</v>
      </c>
      <c r="BF965" s="14">
        <f t="shared" si="6094"/>
        <v>0</v>
      </c>
      <c r="BG965" s="14">
        <f t="shared" si="6095"/>
        <v>0</v>
      </c>
      <c r="BH965" s="14">
        <f t="shared" si="6096"/>
        <v>0</v>
      </c>
      <c r="BI965" s="14">
        <f t="shared" si="6097"/>
        <v>0</v>
      </c>
      <c r="BJ965" s="14">
        <f t="shared" si="6098"/>
        <v>2700</v>
      </c>
      <c r="BK965" s="14">
        <f t="shared" si="6099"/>
        <v>0</v>
      </c>
      <c r="BL965" s="14">
        <f t="shared" si="6100"/>
        <v>0</v>
      </c>
      <c r="BM965" s="14">
        <f t="shared" si="6101"/>
        <v>0</v>
      </c>
      <c r="BN965" s="14">
        <f t="shared" si="6102"/>
        <v>0</v>
      </c>
      <c r="BO965" s="14">
        <f t="shared" si="5911"/>
        <v>25157.7</v>
      </c>
      <c r="BP965" s="14">
        <f t="shared" si="5912"/>
        <v>22199.5</v>
      </c>
      <c r="BQ965" s="14">
        <f t="shared" si="5913"/>
        <v>15089.5</v>
      </c>
      <c r="BR965" s="14">
        <f t="shared" si="6103"/>
        <v>0</v>
      </c>
      <c r="BS965" s="14">
        <f t="shared" si="6104"/>
        <v>-2700</v>
      </c>
      <c r="BT965" s="14">
        <f t="shared" si="6105"/>
        <v>0</v>
      </c>
      <c r="BU965" s="14">
        <f t="shared" si="5914"/>
        <v>25157.7</v>
      </c>
      <c r="BV965" s="14">
        <f t="shared" si="5915"/>
        <v>19499.5</v>
      </c>
      <c r="BW965" s="14">
        <f t="shared" si="5916"/>
        <v>15089.5</v>
      </c>
      <c r="BX965" s="14">
        <f t="shared" si="6106"/>
        <v>0</v>
      </c>
      <c r="BY965" s="14">
        <f t="shared" si="6107"/>
        <v>0</v>
      </c>
      <c r="BZ965" s="14">
        <f t="shared" si="6108"/>
        <v>0</v>
      </c>
      <c r="CA965" s="14">
        <f t="shared" si="6109"/>
        <v>0</v>
      </c>
      <c r="CB965" s="14">
        <f t="shared" si="6110"/>
        <v>2700</v>
      </c>
      <c r="CC965" s="32">
        <f t="shared" si="6111"/>
        <v>0</v>
      </c>
      <c r="CD965" s="14">
        <f t="shared" si="6112"/>
        <v>0</v>
      </c>
      <c r="CE965" s="14">
        <f t="shared" si="6113"/>
        <v>0</v>
      </c>
      <c r="CF965" s="32">
        <f t="shared" si="6114"/>
        <v>0</v>
      </c>
      <c r="CG965" s="14">
        <f t="shared" si="5917"/>
        <v>25157.7</v>
      </c>
      <c r="CH965" s="14">
        <f t="shared" si="6115"/>
        <v>0</v>
      </c>
      <c r="CI965" s="14"/>
      <c r="CJ965" s="14">
        <f t="shared" si="5918"/>
        <v>22199.5</v>
      </c>
      <c r="CK965" s="52">
        <f t="shared" si="6116"/>
        <v>0</v>
      </c>
      <c r="CL965" s="52"/>
      <c r="CM965" s="14">
        <f t="shared" si="5919"/>
        <v>15089.5</v>
      </c>
      <c r="CN965" s="52">
        <f t="shared" si="6116"/>
        <v>0</v>
      </c>
      <c r="CO965" s="52"/>
      <c r="CP965" s="14">
        <f t="shared" si="6116"/>
        <v>0</v>
      </c>
      <c r="CQ965" s="29">
        <v>0</v>
      </c>
      <c r="CR965" s="29"/>
      <c r="CS965" s="1" t="s">
        <v>75</v>
      </c>
    </row>
    <row r="966" spans="1:98" ht="46.8" customHeight="1" x14ac:dyDescent="0.3">
      <c r="A966" s="76" t="s">
        <v>498</v>
      </c>
      <c r="B966" s="76" t="s">
        <v>68</v>
      </c>
      <c r="C966" s="76" t="s">
        <v>70</v>
      </c>
      <c r="D966" s="76" t="s">
        <v>475</v>
      </c>
      <c r="E966" s="88"/>
      <c r="F966" s="77" t="s">
        <v>476</v>
      </c>
      <c r="G966" s="14">
        <f t="shared" ref="G966:L966" si="6117">G967+G969</f>
        <v>25157.7</v>
      </c>
      <c r="H966" s="14">
        <f t="shared" si="6117"/>
        <v>19499.5</v>
      </c>
      <c r="I966" s="14">
        <f t="shared" si="6117"/>
        <v>15089.5</v>
      </c>
      <c r="J966" s="14">
        <f t="shared" si="6117"/>
        <v>0</v>
      </c>
      <c r="K966" s="14">
        <f t="shared" si="6117"/>
        <v>0</v>
      </c>
      <c r="L966" s="14">
        <f t="shared" si="6117"/>
        <v>0</v>
      </c>
      <c r="M966" s="14">
        <f t="shared" si="5776"/>
        <v>25157.7</v>
      </c>
      <c r="N966" s="14">
        <f t="shared" si="5777"/>
        <v>19499.5</v>
      </c>
      <c r="O966" s="14">
        <f t="shared" si="5778"/>
        <v>15089.5</v>
      </c>
      <c r="P966" s="14">
        <f t="shared" ref="P966:X966" si="6118">P967+P969</f>
        <v>0</v>
      </c>
      <c r="Q966" s="14">
        <f t="shared" si="6118"/>
        <v>0</v>
      </c>
      <c r="R966" s="14">
        <f t="shared" si="6118"/>
        <v>0</v>
      </c>
      <c r="S966" s="14">
        <f t="shared" si="6118"/>
        <v>0</v>
      </c>
      <c r="T966" s="14">
        <f t="shared" si="6118"/>
        <v>0</v>
      </c>
      <c r="U966" s="14">
        <f t="shared" si="6118"/>
        <v>0</v>
      </c>
      <c r="V966" s="14">
        <f t="shared" si="6118"/>
        <v>0</v>
      </c>
      <c r="W966" s="14">
        <f t="shared" si="6118"/>
        <v>0</v>
      </c>
      <c r="X966" s="14">
        <f t="shared" si="6118"/>
        <v>0</v>
      </c>
      <c r="Y966" s="14">
        <f t="shared" si="5899"/>
        <v>25157.7</v>
      </c>
      <c r="Z966" s="14">
        <f t="shared" si="5900"/>
        <v>19499.5</v>
      </c>
      <c r="AA966" s="14">
        <f t="shared" si="5901"/>
        <v>15089.5</v>
      </c>
      <c r="AB966" s="14">
        <f>AB967+AB969</f>
        <v>0</v>
      </c>
      <c r="AC966" s="14">
        <f>AC967+AC969</f>
        <v>0</v>
      </c>
      <c r="AD966" s="14">
        <f>AD967+AD969</f>
        <v>0</v>
      </c>
      <c r="AE966" s="14">
        <f t="shared" si="5902"/>
        <v>25157.7</v>
      </c>
      <c r="AF966" s="14">
        <f t="shared" si="5903"/>
        <v>19499.5</v>
      </c>
      <c r="AG966" s="14">
        <f t="shared" si="5904"/>
        <v>15089.5</v>
      </c>
      <c r="AH966" s="14">
        <f t="shared" ref="AH966:AV966" si="6119">AH967+AH969</f>
        <v>0</v>
      </c>
      <c r="AI966" s="14">
        <f t="shared" si="6119"/>
        <v>0</v>
      </c>
      <c r="AJ966" s="14">
        <f t="shared" si="6119"/>
        <v>0</v>
      </c>
      <c r="AK966" s="14">
        <f t="shared" si="6119"/>
        <v>0</v>
      </c>
      <c r="AL966" s="14">
        <f t="shared" si="6119"/>
        <v>0</v>
      </c>
      <c r="AM966" s="14">
        <f t="shared" si="6119"/>
        <v>0</v>
      </c>
      <c r="AN966" s="14">
        <f t="shared" si="6119"/>
        <v>0</v>
      </c>
      <c r="AO966" s="14">
        <f t="shared" si="6119"/>
        <v>0</v>
      </c>
      <c r="AP966" s="14">
        <f t="shared" si="6119"/>
        <v>0</v>
      </c>
      <c r="AQ966" s="14">
        <f t="shared" si="6119"/>
        <v>0</v>
      </c>
      <c r="AR966" s="14">
        <f t="shared" si="6119"/>
        <v>0</v>
      </c>
      <c r="AS966" s="14">
        <f t="shared" si="6119"/>
        <v>0</v>
      </c>
      <c r="AT966" s="14">
        <f t="shared" si="6119"/>
        <v>0</v>
      </c>
      <c r="AU966" s="14">
        <f t="shared" si="6119"/>
        <v>0</v>
      </c>
      <c r="AV966" s="14">
        <f t="shared" si="6119"/>
        <v>0</v>
      </c>
      <c r="AW966" s="14">
        <f t="shared" si="5905"/>
        <v>25157.7</v>
      </c>
      <c r="AX966" s="14">
        <f t="shared" si="5906"/>
        <v>19499.5</v>
      </c>
      <c r="AY966" s="14">
        <f t="shared" si="5907"/>
        <v>15089.5</v>
      </c>
      <c r="AZ966" s="14">
        <f>AZ967+AZ969</f>
        <v>0</v>
      </c>
      <c r="BA966" s="14">
        <f t="shared" si="5908"/>
        <v>25157.7</v>
      </c>
      <c r="BB966" s="14">
        <f t="shared" si="5909"/>
        <v>19499.5</v>
      </c>
      <c r="BC966" s="14">
        <f t="shared" si="5910"/>
        <v>15089.5</v>
      </c>
      <c r="BD966" s="14">
        <f t="shared" ref="BD966:BN966" si="6120">BD967+BD969</f>
        <v>0</v>
      </c>
      <c r="BE966" s="14">
        <f t="shared" si="6120"/>
        <v>0</v>
      </c>
      <c r="BF966" s="14">
        <f t="shared" si="6120"/>
        <v>0</v>
      </c>
      <c r="BG966" s="14">
        <f t="shared" si="6120"/>
        <v>0</v>
      </c>
      <c r="BH966" s="14">
        <f t="shared" si="6120"/>
        <v>0</v>
      </c>
      <c r="BI966" s="14">
        <f t="shared" si="6120"/>
        <v>0</v>
      </c>
      <c r="BJ966" s="14">
        <f t="shared" si="6120"/>
        <v>2700</v>
      </c>
      <c r="BK966" s="14">
        <f t="shared" si="6120"/>
        <v>0</v>
      </c>
      <c r="BL966" s="14">
        <f t="shared" si="6120"/>
        <v>0</v>
      </c>
      <c r="BM966" s="14">
        <f t="shared" si="6120"/>
        <v>0</v>
      </c>
      <c r="BN966" s="14">
        <f t="shared" si="6120"/>
        <v>0</v>
      </c>
      <c r="BO966" s="14">
        <f t="shared" si="5911"/>
        <v>25157.7</v>
      </c>
      <c r="BP966" s="14">
        <f t="shared" si="5912"/>
        <v>22199.5</v>
      </c>
      <c r="BQ966" s="14">
        <f t="shared" si="5913"/>
        <v>15089.5</v>
      </c>
      <c r="BR966" s="14">
        <f>BR967+BR969</f>
        <v>0</v>
      </c>
      <c r="BS966" s="14">
        <f>BS967+BS969</f>
        <v>-2700</v>
      </c>
      <c r="BT966" s="14">
        <f>BT967+BT969</f>
        <v>0</v>
      </c>
      <c r="BU966" s="14">
        <f t="shared" si="5914"/>
        <v>25157.7</v>
      </c>
      <c r="BV966" s="14">
        <f t="shared" si="5915"/>
        <v>19499.5</v>
      </c>
      <c r="BW966" s="14">
        <f t="shared" si="5916"/>
        <v>15089.5</v>
      </c>
      <c r="BX966" s="14">
        <f t="shared" ref="BX966:CF966" si="6121">BX967+BX969</f>
        <v>0</v>
      </c>
      <c r="BY966" s="14">
        <f t="shared" si="6121"/>
        <v>0</v>
      </c>
      <c r="BZ966" s="14">
        <f t="shared" si="6121"/>
        <v>0</v>
      </c>
      <c r="CA966" s="14">
        <f t="shared" si="6121"/>
        <v>0</v>
      </c>
      <c r="CB966" s="14">
        <f t="shared" si="6121"/>
        <v>2700</v>
      </c>
      <c r="CC966" s="14">
        <f t="shared" si="6121"/>
        <v>0</v>
      </c>
      <c r="CD966" s="14">
        <f t="shared" si="6121"/>
        <v>0</v>
      </c>
      <c r="CE966" s="14">
        <f t="shared" si="6121"/>
        <v>0</v>
      </c>
      <c r="CF966" s="14">
        <f t="shared" si="6121"/>
        <v>0</v>
      </c>
      <c r="CG966" s="14">
        <f t="shared" si="5917"/>
        <v>25157.7</v>
      </c>
      <c r="CH966" s="14">
        <f>CH967+CH969</f>
        <v>0</v>
      </c>
      <c r="CI966" s="84">
        <f t="shared" ref="CI966:CI972" si="6122">CG966+CH966</f>
        <v>25157.7</v>
      </c>
      <c r="CJ966" s="14">
        <f t="shared" si="5918"/>
        <v>22199.5</v>
      </c>
      <c r="CK966" s="52">
        <f>CK967+CK969</f>
        <v>0</v>
      </c>
      <c r="CL966" s="84">
        <f t="shared" ref="CL966:CL972" si="6123">CJ966+CK966</f>
        <v>22199.5</v>
      </c>
      <c r="CM966" s="14">
        <f t="shared" si="5919"/>
        <v>15089.5</v>
      </c>
      <c r="CN966" s="52">
        <f>CN967+CN969</f>
        <v>0</v>
      </c>
      <c r="CO966" s="84">
        <f t="shared" ref="CO966:CO972" si="6124">CM966+CN966</f>
        <v>15089.5</v>
      </c>
      <c r="CP966" s="14">
        <f>CP967+CP969</f>
        <v>0</v>
      </c>
      <c r="CQ966" s="29"/>
      <c r="CR966" s="29"/>
      <c r="CT966" s="1"/>
    </row>
    <row r="967" spans="1:98" ht="31.2" customHeight="1" x14ac:dyDescent="0.3">
      <c r="A967" s="76" t="s">
        <v>498</v>
      </c>
      <c r="B967" s="76" t="s">
        <v>68</v>
      </c>
      <c r="C967" s="76" t="s">
        <v>70</v>
      </c>
      <c r="D967" s="76" t="s">
        <v>477</v>
      </c>
      <c r="E967" s="88"/>
      <c r="F967" s="77" t="s">
        <v>478</v>
      </c>
      <c r="G967" s="14">
        <f t="shared" ref="G967:L967" si="6125">G968</f>
        <v>20657.7</v>
      </c>
      <c r="H967" s="14">
        <f t="shared" si="6125"/>
        <v>15089.5</v>
      </c>
      <c r="I967" s="14">
        <f t="shared" si="6125"/>
        <v>15089.5</v>
      </c>
      <c r="J967" s="14">
        <f t="shared" si="6125"/>
        <v>0</v>
      </c>
      <c r="K967" s="14">
        <f t="shared" si="6125"/>
        <v>0</v>
      </c>
      <c r="L967" s="14">
        <f t="shared" si="6125"/>
        <v>0</v>
      </c>
      <c r="M967" s="14">
        <f t="shared" si="5776"/>
        <v>20657.7</v>
      </c>
      <c r="N967" s="14">
        <f t="shared" si="5777"/>
        <v>15089.5</v>
      </c>
      <c r="O967" s="14">
        <f t="shared" si="5778"/>
        <v>15089.5</v>
      </c>
      <c r="P967" s="14">
        <f t="shared" ref="P967:X967" si="6126">P968</f>
        <v>0</v>
      </c>
      <c r="Q967" s="14">
        <f t="shared" si="6126"/>
        <v>0</v>
      </c>
      <c r="R967" s="14">
        <f t="shared" si="6126"/>
        <v>0</v>
      </c>
      <c r="S967" s="14">
        <f t="shared" si="6126"/>
        <v>0</v>
      </c>
      <c r="T967" s="14">
        <f t="shared" si="6126"/>
        <v>0</v>
      </c>
      <c r="U967" s="14">
        <f t="shared" si="6126"/>
        <v>0</v>
      </c>
      <c r="V967" s="14">
        <f t="shared" si="6126"/>
        <v>0</v>
      </c>
      <c r="W967" s="14">
        <f t="shared" si="6126"/>
        <v>0</v>
      </c>
      <c r="X967" s="14">
        <f t="shared" si="6126"/>
        <v>0</v>
      </c>
      <c r="Y967" s="14">
        <f t="shared" si="5899"/>
        <v>20657.7</v>
      </c>
      <c r="Z967" s="14">
        <f t="shared" si="5900"/>
        <v>15089.5</v>
      </c>
      <c r="AA967" s="14">
        <f t="shared" si="5901"/>
        <v>15089.5</v>
      </c>
      <c r="AB967" s="14">
        <f>AB968</f>
        <v>0</v>
      </c>
      <c r="AC967" s="14">
        <f>AC968</f>
        <v>0</v>
      </c>
      <c r="AD967" s="14">
        <f>AD968</f>
        <v>0</v>
      </c>
      <c r="AE967" s="14">
        <f t="shared" si="5902"/>
        <v>20657.7</v>
      </c>
      <c r="AF967" s="14">
        <f t="shared" si="5903"/>
        <v>15089.5</v>
      </c>
      <c r="AG967" s="14">
        <f t="shared" si="5904"/>
        <v>15089.5</v>
      </c>
      <c r="AH967" s="14">
        <f t="shared" ref="AH967:AV967" si="6127">AH968</f>
        <v>0</v>
      </c>
      <c r="AI967" s="14">
        <f t="shared" si="6127"/>
        <v>0</v>
      </c>
      <c r="AJ967" s="14">
        <f t="shared" si="6127"/>
        <v>0</v>
      </c>
      <c r="AK967" s="14">
        <f t="shared" si="6127"/>
        <v>0</v>
      </c>
      <c r="AL967" s="14">
        <f t="shared" si="6127"/>
        <v>0</v>
      </c>
      <c r="AM967" s="14">
        <f t="shared" si="6127"/>
        <v>0</v>
      </c>
      <c r="AN967" s="14">
        <f t="shared" si="6127"/>
        <v>0</v>
      </c>
      <c r="AO967" s="14">
        <f t="shared" si="6127"/>
        <v>0</v>
      </c>
      <c r="AP967" s="14">
        <f t="shared" si="6127"/>
        <v>0</v>
      </c>
      <c r="AQ967" s="14">
        <f t="shared" si="6127"/>
        <v>0</v>
      </c>
      <c r="AR967" s="14">
        <f t="shared" si="6127"/>
        <v>0</v>
      </c>
      <c r="AS967" s="14">
        <f t="shared" si="6127"/>
        <v>0</v>
      </c>
      <c r="AT967" s="14">
        <f t="shared" si="6127"/>
        <v>0</v>
      </c>
      <c r="AU967" s="14">
        <f t="shared" si="6127"/>
        <v>0</v>
      </c>
      <c r="AV967" s="14">
        <f t="shared" si="6127"/>
        <v>0</v>
      </c>
      <c r="AW967" s="14">
        <f t="shared" si="5905"/>
        <v>20657.7</v>
      </c>
      <c r="AX967" s="14">
        <f t="shared" si="5906"/>
        <v>15089.5</v>
      </c>
      <c r="AY967" s="14">
        <f t="shared" si="5907"/>
        <v>15089.5</v>
      </c>
      <c r="AZ967" s="14">
        <f>AZ968</f>
        <v>0</v>
      </c>
      <c r="BA967" s="14">
        <f t="shared" si="5908"/>
        <v>20657.7</v>
      </c>
      <c r="BB967" s="14">
        <f t="shared" si="5909"/>
        <v>15089.5</v>
      </c>
      <c r="BC967" s="14">
        <f t="shared" si="5910"/>
        <v>15089.5</v>
      </c>
      <c r="BD967" s="14">
        <f t="shared" ref="BD967:BN967" si="6128">BD968</f>
        <v>0</v>
      </c>
      <c r="BE967" s="14">
        <f t="shared" si="6128"/>
        <v>0</v>
      </c>
      <c r="BF967" s="14">
        <f t="shared" si="6128"/>
        <v>0</v>
      </c>
      <c r="BG967" s="14">
        <f t="shared" si="6128"/>
        <v>0</v>
      </c>
      <c r="BH967" s="14">
        <f t="shared" si="6128"/>
        <v>0</v>
      </c>
      <c r="BI967" s="14">
        <f t="shared" si="6128"/>
        <v>0</v>
      </c>
      <c r="BJ967" s="14">
        <f t="shared" si="6128"/>
        <v>0</v>
      </c>
      <c r="BK967" s="14">
        <f t="shared" si="6128"/>
        <v>0</v>
      </c>
      <c r="BL967" s="14">
        <f t="shared" si="6128"/>
        <v>0</v>
      </c>
      <c r="BM967" s="14">
        <f t="shared" si="6128"/>
        <v>0</v>
      </c>
      <c r="BN967" s="14">
        <f t="shared" si="6128"/>
        <v>0</v>
      </c>
      <c r="BO967" s="14">
        <f t="shared" si="5911"/>
        <v>20657.7</v>
      </c>
      <c r="BP967" s="14">
        <f t="shared" si="5912"/>
        <v>15089.5</v>
      </c>
      <c r="BQ967" s="14">
        <f t="shared" si="5913"/>
        <v>15089.5</v>
      </c>
      <c r="BR967" s="14">
        <f>BR968</f>
        <v>0</v>
      </c>
      <c r="BS967" s="14">
        <f>BS968</f>
        <v>0</v>
      </c>
      <c r="BT967" s="14">
        <f>BT968</f>
        <v>0</v>
      </c>
      <c r="BU967" s="14">
        <f t="shared" si="5914"/>
        <v>20657.7</v>
      </c>
      <c r="BV967" s="14">
        <f t="shared" si="5915"/>
        <v>15089.5</v>
      </c>
      <c r="BW967" s="14">
        <f t="shared" si="5916"/>
        <v>15089.5</v>
      </c>
      <c r="BX967" s="14">
        <f t="shared" ref="BX967:CF967" si="6129">BX968</f>
        <v>0</v>
      </c>
      <c r="BY967" s="14">
        <f t="shared" si="6129"/>
        <v>0</v>
      </c>
      <c r="BZ967" s="14">
        <f t="shared" si="6129"/>
        <v>0</v>
      </c>
      <c r="CA967" s="14">
        <f t="shared" si="6129"/>
        <v>0</v>
      </c>
      <c r="CB967" s="14">
        <f t="shared" si="6129"/>
        <v>0</v>
      </c>
      <c r="CC967" s="14">
        <f t="shared" si="6129"/>
        <v>0</v>
      </c>
      <c r="CD967" s="14">
        <f t="shared" si="6129"/>
        <v>0</v>
      </c>
      <c r="CE967" s="14">
        <f t="shared" si="6129"/>
        <v>0</v>
      </c>
      <c r="CF967" s="14">
        <f t="shared" si="6129"/>
        <v>0</v>
      </c>
      <c r="CG967" s="14">
        <f t="shared" si="5917"/>
        <v>20657.7</v>
      </c>
      <c r="CH967" s="14">
        <f>CH968</f>
        <v>0</v>
      </c>
      <c r="CI967" s="84">
        <f t="shared" si="6122"/>
        <v>20657.7</v>
      </c>
      <c r="CJ967" s="14">
        <f t="shared" si="5918"/>
        <v>15089.5</v>
      </c>
      <c r="CK967" s="52">
        <f>CK968</f>
        <v>0</v>
      </c>
      <c r="CL967" s="84">
        <f t="shared" si="6123"/>
        <v>15089.5</v>
      </c>
      <c r="CM967" s="14">
        <f t="shared" si="5919"/>
        <v>15089.5</v>
      </c>
      <c r="CN967" s="52">
        <f>CN968</f>
        <v>0</v>
      </c>
      <c r="CO967" s="84">
        <f t="shared" si="6124"/>
        <v>15089.5</v>
      </c>
      <c r="CP967" s="14">
        <f>CP968</f>
        <v>0</v>
      </c>
      <c r="CQ967" s="29"/>
      <c r="CR967" s="29"/>
      <c r="CT967" s="1"/>
    </row>
    <row r="968" spans="1:98" ht="31.2" customHeight="1" x14ac:dyDescent="0.3">
      <c r="A968" s="76" t="s">
        <v>498</v>
      </c>
      <c r="B968" s="76" t="s">
        <v>68</v>
      </c>
      <c r="C968" s="76" t="s">
        <v>70</v>
      </c>
      <c r="D968" s="76" t="s">
        <v>477</v>
      </c>
      <c r="E968" s="76" t="s">
        <v>46</v>
      </c>
      <c r="F968" s="77" t="s">
        <v>47</v>
      </c>
      <c r="G968" s="14">
        <v>20657.7</v>
      </c>
      <c r="H968" s="14">
        <v>15089.5</v>
      </c>
      <c r="I968" s="14">
        <v>15089.5</v>
      </c>
      <c r="J968" s="14"/>
      <c r="K968" s="14"/>
      <c r="L968" s="14"/>
      <c r="M968" s="14">
        <f t="shared" si="5776"/>
        <v>20657.7</v>
      </c>
      <c r="N968" s="14">
        <f t="shared" si="5777"/>
        <v>15089.5</v>
      </c>
      <c r="O968" s="14">
        <f t="shared" si="5778"/>
        <v>15089.5</v>
      </c>
      <c r="P968" s="14"/>
      <c r="Q968" s="14"/>
      <c r="R968" s="14"/>
      <c r="S968" s="14"/>
      <c r="T968" s="14"/>
      <c r="U968" s="14"/>
      <c r="V968" s="14"/>
      <c r="W968" s="14"/>
      <c r="X968" s="14"/>
      <c r="Y968" s="14">
        <f t="shared" si="5899"/>
        <v>20657.7</v>
      </c>
      <c r="Z968" s="14">
        <f t="shared" si="5900"/>
        <v>15089.5</v>
      </c>
      <c r="AA968" s="14">
        <f t="shared" si="5901"/>
        <v>15089.5</v>
      </c>
      <c r="AB968" s="14"/>
      <c r="AC968" s="14"/>
      <c r="AD968" s="14"/>
      <c r="AE968" s="14">
        <f t="shared" si="5902"/>
        <v>20657.7</v>
      </c>
      <c r="AF968" s="14">
        <f t="shared" si="5903"/>
        <v>15089.5</v>
      </c>
      <c r="AG968" s="14">
        <f t="shared" si="5904"/>
        <v>15089.5</v>
      </c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>
        <f t="shared" si="5905"/>
        <v>20657.7</v>
      </c>
      <c r="AX968" s="14">
        <f t="shared" si="5906"/>
        <v>15089.5</v>
      </c>
      <c r="AY968" s="14">
        <f t="shared" si="5907"/>
        <v>15089.5</v>
      </c>
      <c r="AZ968" s="14"/>
      <c r="BA968" s="14">
        <f t="shared" si="5908"/>
        <v>20657.7</v>
      </c>
      <c r="BB968" s="14">
        <f t="shared" si="5909"/>
        <v>15089.5</v>
      </c>
      <c r="BC968" s="14">
        <f t="shared" si="5910"/>
        <v>15089.5</v>
      </c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>
        <f t="shared" si="5911"/>
        <v>20657.7</v>
      </c>
      <c r="BP968" s="14">
        <f t="shared" si="5912"/>
        <v>15089.5</v>
      </c>
      <c r="BQ968" s="14">
        <f t="shared" si="5913"/>
        <v>15089.5</v>
      </c>
      <c r="BR968" s="14"/>
      <c r="BS968" s="14"/>
      <c r="BT968" s="14"/>
      <c r="BU968" s="14">
        <f t="shared" si="5914"/>
        <v>20657.7</v>
      </c>
      <c r="BV968" s="14">
        <f t="shared" si="5915"/>
        <v>15089.5</v>
      </c>
      <c r="BW968" s="14">
        <f t="shared" si="5916"/>
        <v>15089.5</v>
      </c>
      <c r="BX968" s="14"/>
      <c r="BY968" s="14"/>
      <c r="BZ968" s="14"/>
      <c r="CA968" s="14"/>
      <c r="CB968" s="14"/>
      <c r="CC968" s="14"/>
      <c r="CD968" s="14"/>
      <c r="CE968" s="14"/>
      <c r="CF968" s="14"/>
      <c r="CG968" s="14">
        <f t="shared" si="5917"/>
        <v>20657.7</v>
      </c>
      <c r="CH968" s="14"/>
      <c r="CI968" s="84">
        <f t="shared" si="6122"/>
        <v>20657.7</v>
      </c>
      <c r="CJ968" s="14">
        <f t="shared" si="5918"/>
        <v>15089.5</v>
      </c>
      <c r="CK968" s="52"/>
      <c r="CL968" s="84">
        <f t="shared" si="6123"/>
        <v>15089.5</v>
      </c>
      <c r="CM968" s="14">
        <f t="shared" si="5919"/>
        <v>15089.5</v>
      </c>
      <c r="CN968" s="52"/>
      <c r="CO968" s="84">
        <f t="shared" si="6124"/>
        <v>15089.5</v>
      </c>
      <c r="CP968" s="14"/>
      <c r="CQ968" s="29"/>
      <c r="CR968" s="29"/>
      <c r="CT968" s="1"/>
    </row>
    <row r="969" spans="1:98" ht="31.2" customHeight="1" x14ac:dyDescent="0.3">
      <c r="A969" s="76" t="s">
        <v>498</v>
      </c>
      <c r="B969" s="76" t="s">
        <v>68</v>
      </c>
      <c r="C969" s="76" t="s">
        <v>70</v>
      </c>
      <c r="D969" s="76" t="s">
        <v>479</v>
      </c>
      <c r="E969" s="88"/>
      <c r="F969" s="77" t="s">
        <v>480</v>
      </c>
      <c r="G969" s="14">
        <f t="shared" ref="G969:L969" si="6130">G971</f>
        <v>4500</v>
      </c>
      <c r="H969" s="14">
        <f t="shared" si="6130"/>
        <v>4410</v>
      </c>
      <c r="I969" s="14">
        <f t="shared" si="6130"/>
        <v>0</v>
      </c>
      <c r="J969" s="14">
        <f t="shared" si="6130"/>
        <v>0</v>
      </c>
      <c r="K969" s="14">
        <f t="shared" si="6130"/>
        <v>0</v>
      </c>
      <c r="L969" s="14">
        <f t="shared" si="6130"/>
        <v>0</v>
      </c>
      <c r="M969" s="14">
        <f t="shared" si="5776"/>
        <v>4500</v>
      </c>
      <c r="N969" s="14">
        <f t="shared" si="5777"/>
        <v>4410</v>
      </c>
      <c r="O969" s="14">
        <f t="shared" si="5778"/>
        <v>0</v>
      </c>
      <c r="P969" s="14">
        <f t="shared" ref="P969:X969" si="6131">P971</f>
        <v>0</v>
      </c>
      <c r="Q969" s="14">
        <f t="shared" si="6131"/>
        <v>0</v>
      </c>
      <c r="R969" s="14">
        <f t="shared" si="6131"/>
        <v>0</v>
      </c>
      <c r="S969" s="14">
        <f t="shared" si="6131"/>
        <v>0</v>
      </c>
      <c r="T969" s="14">
        <f t="shared" si="6131"/>
        <v>0</v>
      </c>
      <c r="U969" s="14">
        <f t="shared" si="6131"/>
        <v>0</v>
      </c>
      <c r="V969" s="14">
        <f t="shared" si="6131"/>
        <v>0</v>
      </c>
      <c r="W969" s="14">
        <f t="shared" si="6131"/>
        <v>0</v>
      </c>
      <c r="X969" s="14">
        <f t="shared" si="6131"/>
        <v>0</v>
      </c>
      <c r="Y969" s="14">
        <f t="shared" si="5899"/>
        <v>4500</v>
      </c>
      <c r="Z969" s="14">
        <f t="shared" si="5900"/>
        <v>4410</v>
      </c>
      <c r="AA969" s="14">
        <f t="shared" si="5901"/>
        <v>0</v>
      </c>
      <c r="AB969" s="14">
        <f>AB971</f>
        <v>0</v>
      </c>
      <c r="AC969" s="14">
        <f>AC971</f>
        <v>0</v>
      </c>
      <c r="AD969" s="14">
        <f>AD971</f>
        <v>0</v>
      </c>
      <c r="AE969" s="14">
        <f t="shared" si="5902"/>
        <v>4500</v>
      </c>
      <c r="AF969" s="14">
        <f t="shared" si="5903"/>
        <v>4410</v>
      </c>
      <c r="AG969" s="14">
        <f t="shared" si="5904"/>
        <v>0</v>
      </c>
      <c r="AH969" s="14">
        <f t="shared" ref="AH969:AV969" si="6132">AH971</f>
        <v>0</v>
      </c>
      <c r="AI969" s="14">
        <f t="shared" si="6132"/>
        <v>0</v>
      </c>
      <c r="AJ969" s="14">
        <f t="shared" si="6132"/>
        <v>0</v>
      </c>
      <c r="AK969" s="14">
        <f t="shared" si="6132"/>
        <v>0</v>
      </c>
      <c r="AL969" s="14">
        <f t="shared" si="6132"/>
        <v>0</v>
      </c>
      <c r="AM969" s="14">
        <f t="shared" si="6132"/>
        <v>0</v>
      </c>
      <c r="AN969" s="14">
        <f t="shared" si="6132"/>
        <v>0</v>
      </c>
      <c r="AO969" s="14">
        <f t="shared" si="6132"/>
        <v>0</v>
      </c>
      <c r="AP969" s="14">
        <f t="shared" si="6132"/>
        <v>0</v>
      </c>
      <c r="AQ969" s="14">
        <f t="shared" si="6132"/>
        <v>0</v>
      </c>
      <c r="AR969" s="14">
        <f t="shared" si="6132"/>
        <v>0</v>
      </c>
      <c r="AS969" s="14">
        <f t="shared" si="6132"/>
        <v>0</v>
      </c>
      <c r="AT969" s="14">
        <f t="shared" si="6132"/>
        <v>0</v>
      </c>
      <c r="AU969" s="14">
        <f t="shared" si="6132"/>
        <v>0</v>
      </c>
      <c r="AV969" s="14">
        <f t="shared" si="6132"/>
        <v>0</v>
      </c>
      <c r="AW969" s="14">
        <f t="shared" si="5905"/>
        <v>4500</v>
      </c>
      <c r="AX969" s="14">
        <f t="shared" si="5906"/>
        <v>4410</v>
      </c>
      <c r="AY969" s="14">
        <f t="shared" si="5907"/>
        <v>0</v>
      </c>
      <c r="AZ969" s="14">
        <f>AZ971</f>
        <v>0</v>
      </c>
      <c r="BA969" s="14">
        <f t="shared" si="5908"/>
        <v>4500</v>
      </c>
      <c r="BB969" s="14">
        <f t="shared" si="5909"/>
        <v>4410</v>
      </c>
      <c r="BC969" s="14">
        <f t="shared" si="5910"/>
        <v>0</v>
      </c>
      <c r="BD969" s="14">
        <f t="shared" ref="BD969:BN969" si="6133">BD971</f>
        <v>0</v>
      </c>
      <c r="BE969" s="14">
        <f t="shared" si="6133"/>
        <v>0</v>
      </c>
      <c r="BF969" s="14">
        <f t="shared" si="6133"/>
        <v>0</v>
      </c>
      <c r="BG969" s="14">
        <f t="shared" si="6133"/>
        <v>0</v>
      </c>
      <c r="BH969" s="14">
        <f t="shared" si="6133"/>
        <v>0</v>
      </c>
      <c r="BI969" s="14">
        <f t="shared" si="6133"/>
        <v>0</v>
      </c>
      <c r="BJ969" s="14">
        <f t="shared" si="6133"/>
        <v>2700</v>
      </c>
      <c r="BK969" s="14">
        <f t="shared" si="6133"/>
        <v>0</v>
      </c>
      <c r="BL969" s="14">
        <f t="shared" si="6133"/>
        <v>0</v>
      </c>
      <c r="BM969" s="14">
        <f t="shared" si="6133"/>
        <v>0</v>
      </c>
      <c r="BN969" s="14">
        <f t="shared" si="6133"/>
        <v>0</v>
      </c>
      <c r="BO969" s="14">
        <f t="shared" si="5911"/>
        <v>4500</v>
      </c>
      <c r="BP969" s="14">
        <f t="shared" si="5912"/>
        <v>7110</v>
      </c>
      <c r="BQ969" s="14">
        <f t="shared" si="5913"/>
        <v>0</v>
      </c>
      <c r="BR969" s="14">
        <f>BR971</f>
        <v>0</v>
      </c>
      <c r="BS969" s="14">
        <f>BS971</f>
        <v>-2700</v>
      </c>
      <c r="BT969" s="14">
        <f>BT971</f>
        <v>0</v>
      </c>
      <c r="BU969" s="14">
        <f t="shared" si="5914"/>
        <v>4500</v>
      </c>
      <c r="BV969" s="14">
        <f t="shared" si="5915"/>
        <v>4410</v>
      </c>
      <c r="BW969" s="14">
        <f t="shared" si="5916"/>
        <v>0</v>
      </c>
      <c r="BX969" s="14">
        <f t="shared" ref="BX969:CF969" si="6134">BX971+BX970</f>
        <v>0</v>
      </c>
      <c r="BY969" s="14">
        <f t="shared" si="6134"/>
        <v>0</v>
      </c>
      <c r="BZ969" s="14">
        <f t="shared" si="6134"/>
        <v>0</v>
      </c>
      <c r="CA969" s="14">
        <f t="shared" si="6134"/>
        <v>0</v>
      </c>
      <c r="CB969" s="14">
        <f t="shared" si="6134"/>
        <v>2700</v>
      </c>
      <c r="CC969" s="14">
        <f t="shared" si="6134"/>
        <v>0</v>
      </c>
      <c r="CD969" s="14">
        <f t="shared" si="6134"/>
        <v>0</v>
      </c>
      <c r="CE969" s="14">
        <f t="shared" si="6134"/>
        <v>0</v>
      </c>
      <c r="CF969" s="14">
        <f t="shared" si="6134"/>
        <v>0</v>
      </c>
      <c r="CG969" s="14">
        <f t="shared" si="5917"/>
        <v>4500</v>
      </c>
      <c r="CH969" s="14">
        <f>CH971+CH970</f>
        <v>0</v>
      </c>
      <c r="CI969" s="84">
        <f t="shared" si="6122"/>
        <v>4500</v>
      </c>
      <c r="CJ969" s="14">
        <f t="shared" si="5918"/>
        <v>7110</v>
      </c>
      <c r="CK969" s="52">
        <f>CK971+CK970</f>
        <v>0</v>
      </c>
      <c r="CL969" s="84">
        <f t="shared" si="6123"/>
        <v>7110</v>
      </c>
      <c r="CM969" s="14">
        <f t="shared" si="5919"/>
        <v>0</v>
      </c>
      <c r="CN969" s="52">
        <f>CN971+CN970</f>
        <v>0</v>
      </c>
      <c r="CO969" s="84">
        <f t="shared" si="6124"/>
        <v>0</v>
      </c>
      <c r="CP969" s="14">
        <f>CP971+CP970</f>
        <v>0</v>
      </c>
      <c r="CQ969" s="29"/>
      <c r="CR969" s="29"/>
      <c r="CT969" s="1"/>
    </row>
    <row r="970" spans="1:98" ht="31.2" customHeight="1" x14ac:dyDescent="0.3">
      <c r="A970" s="76" t="s">
        <v>498</v>
      </c>
      <c r="B970" s="76" t="s">
        <v>68</v>
      </c>
      <c r="C970" s="76" t="s">
        <v>70</v>
      </c>
      <c r="D970" s="76" t="s">
        <v>479</v>
      </c>
      <c r="E970" s="76" t="s">
        <v>140</v>
      </c>
      <c r="F970" s="77" t="s">
        <v>141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>
        <v>2700</v>
      </c>
      <c r="CC970" s="14"/>
      <c r="CD970" s="14"/>
      <c r="CE970" s="14"/>
      <c r="CF970" s="14"/>
      <c r="CG970" s="14">
        <f t="shared" si="5917"/>
        <v>0</v>
      </c>
      <c r="CH970" s="14"/>
      <c r="CI970" s="84">
        <f t="shared" si="6122"/>
        <v>0</v>
      </c>
      <c r="CJ970" s="14">
        <f t="shared" si="5918"/>
        <v>2700</v>
      </c>
      <c r="CK970" s="52"/>
      <c r="CL970" s="84">
        <f t="shared" si="6123"/>
        <v>2700</v>
      </c>
      <c r="CM970" s="14">
        <f t="shared" si="5919"/>
        <v>0</v>
      </c>
      <c r="CN970" s="52"/>
      <c r="CO970" s="84">
        <f t="shared" si="6124"/>
        <v>0</v>
      </c>
      <c r="CP970" s="14"/>
      <c r="CQ970" s="29"/>
      <c r="CR970" s="29"/>
      <c r="CT970" s="1"/>
    </row>
    <row r="971" spans="1:98" ht="15.6" customHeight="1" x14ac:dyDescent="0.3">
      <c r="A971" s="76" t="s">
        <v>498</v>
      </c>
      <c r="B971" s="76" t="s">
        <v>68</v>
      </c>
      <c r="C971" s="76" t="s">
        <v>70</v>
      </c>
      <c r="D971" s="76" t="s">
        <v>479</v>
      </c>
      <c r="E971" s="76" t="s">
        <v>48</v>
      </c>
      <c r="F971" s="77" t="s">
        <v>49</v>
      </c>
      <c r="G971" s="14">
        <v>4500</v>
      </c>
      <c r="H971" s="14">
        <v>4410</v>
      </c>
      <c r="I971" s="14">
        <v>0</v>
      </c>
      <c r="J971" s="14"/>
      <c r="K971" s="14"/>
      <c r="L971" s="14"/>
      <c r="M971" s="14">
        <f t="shared" si="5776"/>
        <v>4500</v>
      </c>
      <c r="N971" s="14">
        <f t="shared" si="5777"/>
        <v>4410</v>
      </c>
      <c r="O971" s="14">
        <f t="shared" si="5778"/>
        <v>0</v>
      </c>
      <c r="P971" s="14"/>
      <c r="Q971" s="14"/>
      <c r="R971" s="14"/>
      <c r="S971" s="14"/>
      <c r="T971" s="14"/>
      <c r="U971" s="14"/>
      <c r="V971" s="14"/>
      <c r="W971" s="14"/>
      <c r="X971" s="14"/>
      <c r="Y971" s="14">
        <f t="shared" si="5899"/>
        <v>4500</v>
      </c>
      <c r="Z971" s="14">
        <f t="shared" si="5900"/>
        <v>4410</v>
      </c>
      <c r="AA971" s="14">
        <f t="shared" si="5901"/>
        <v>0</v>
      </c>
      <c r="AB971" s="14"/>
      <c r="AC971" s="14"/>
      <c r="AD971" s="14"/>
      <c r="AE971" s="14">
        <f t="shared" si="5902"/>
        <v>4500</v>
      </c>
      <c r="AF971" s="14">
        <f t="shared" si="5903"/>
        <v>4410</v>
      </c>
      <c r="AG971" s="14">
        <f t="shared" si="5904"/>
        <v>0</v>
      </c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>
        <f t="shared" si="5905"/>
        <v>4500</v>
      </c>
      <c r="AX971" s="14">
        <f t="shared" si="5906"/>
        <v>4410</v>
      </c>
      <c r="AY971" s="14">
        <f t="shared" si="5907"/>
        <v>0</v>
      </c>
      <c r="AZ971" s="14"/>
      <c r="BA971" s="14">
        <f t="shared" si="5908"/>
        <v>4500</v>
      </c>
      <c r="BB971" s="14">
        <f t="shared" si="5909"/>
        <v>4410</v>
      </c>
      <c r="BC971" s="14">
        <f t="shared" si="5910"/>
        <v>0</v>
      </c>
      <c r="BD971" s="14"/>
      <c r="BE971" s="14"/>
      <c r="BF971" s="14"/>
      <c r="BG971" s="14"/>
      <c r="BH971" s="14"/>
      <c r="BI971" s="14"/>
      <c r="BJ971" s="14">
        <v>2700</v>
      </c>
      <c r="BK971" s="14"/>
      <c r="BL971" s="14"/>
      <c r="BM971" s="14"/>
      <c r="BN971" s="14"/>
      <c r="BO971" s="14">
        <f t="shared" si="5911"/>
        <v>4500</v>
      </c>
      <c r="BP971" s="14">
        <f t="shared" si="5912"/>
        <v>7110</v>
      </c>
      <c r="BQ971" s="14">
        <f t="shared" si="5913"/>
        <v>0</v>
      </c>
      <c r="BR971" s="14"/>
      <c r="BS971" s="14">
        <v>-2700</v>
      </c>
      <c r="BT971" s="14"/>
      <c r="BU971" s="14">
        <f t="shared" si="5914"/>
        <v>4500</v>
      </c>
      <c r="BV971" s="14">
        <f t="shared" si="5915"/>
        <v>4410</v>
      </c>
      <c r="BW971" s="14">
        <f t="shared" si="5916"/>
        <v>0</v>
      </c>
      <c r="BX971" s="14"/>
      <c r="BY971" s="14"/>
      <c r="BZ971" s="14"/>
      <c r="CA971" s="14"/>
      <c r="CB971" s="14"/>
      <c r="CC971" s="14"/>
      <c r="CD971" s="14"/>
      <c r="CE971" s="14"/>
      <c r="CF971" s="14"/>
      <c r="CG971" s="14">
        <f t="shared" si="5917"/>
        <v>4500</v>
      </c>
      <c r="CH971" s="14"/>
      <c r="CI971" s="84">
        <f t="shared" si="6122"/>
        <v>4500</v>
      </c>
      <c r="CJ971" s="14">
        <f t="shared" si="5918"/>
        <v>4410</v>
      </c>
      <c r="CK971" s="52"/>
      <c r="CL971" s="84">
        <f t="shared" si="6123"/>
        <v>4410</v>
      </c>
      <c r="CM971" s="14">
        <f t="shared" si="5919"/>
        <v>0</v>
      </c>
      <c r="CN971" s="52"/>
      <c r="CO971" s="84">
        <f t="shared" si="6124"/>
        <v>0</v>
      </c>
      <c r="CP971" s="14"/>
      <c r="CQ971" s="29"/>
      <c r="CR971" s="29"/>
      <c r="CT971" s="1"/>
    </row>
    <row r="972" spans="1:98" ht="31.2" customHeight="1" x14ac:dyDescent="0.3">
      <c r="A972" s="76" t="s">
        <v>498</v>
      </c>
      <c r="B972" s="76" t="s">
        <v>68</v>
      </c>
      <c r="C972" s="76" t="s">
        <v>70</v>
      </c>
      <c r="D972" s="76" t="s">
        <v>165</v>
      </c>
      <c r="E972" s="88"/>
      <c r="F972" s="77" t="s">
        <v>166</v>
      </c>
      <c r="G972" s="14">
        <f t="shared" ref="G972:G984" si="6135">G973</f>
        <v>3254.9</v>
      </c>
      <c r="H972" s="14">
        <f t="shared" ref="H972:H982" si="6136">H973</f>
        <v>254.9</v>
      </c>
      <c r="I972" s="14">
        <f t="shared" ref="I972:I984" si="6137">I973</f>
        <v>254.9</v>
      </c>
      <c r="J972" s="14">
        <f t="shared" ref="J972:J984" si="6138">J973</f>
        <v>0</v>
      </c>
      <c r="K972" s="14">
        <f t="shared" ref="K972:K984" si="6139">K973</f>
        <v>0</v>
      </c>
      <c r="L972" s="14">
        <f t="shared" ref="L972:L984" si="6140">L973</f>
        <v>0</v>
      </c>
      <c r="M972" s="14">
        <f t="shared" si="5776"/>
        <v>3254.9</v>
      </c>
      <c r="N972" s="14">
        <f t="shared" si="5777"/>
        <v>254.9</v>
      </c>
      <c r="O972" s="14">
        <f t="shared" si="5778"/>
        <v>254.9</v>
      </c>
      <c r="P972" s="14">
        <f t="shared" ref="P972:P984" si="6141">P973</f>
        <v>0</v>
      </c>
      <c r="Q972" s="14">
        <f t="shared" ref="Q972:Q984" si="6142">Q973</f>
        <v>0</v>
      </c>
      <c r="R972" s="14">
        <f t="shared" ref="R972:R984" si="6143">R973</f>
        <v>0</v>
      </c>
      <c r="S972" s="14">
        <f t="shared" ref="S972:S984" si="6144">S973</f>
        <v>0</v>
      </c>
      <c r="T972" s="14">
        <f t="shared" ref="T972:T984" si="6145">T973</f>
        <v>0</v>
      </c>
      <c r="U972" s="14">
        <f t="shared" ref="U972:U984" si="6146">U973</f>
        <v>0</v>
      </c>
      <c r="V972" s="14">
        <f t="shared" ref="V972:V984" si="6147">V973</f>
        <v>0</v>
      </c>
      <c r="W972" s="14">
        <f t="shared" ref="W972:W984" si="6148">W973</f>
        <v>0</v>
      </c>
      <c r="X972" s="14">
        <f t="shared" ref="X972:X984" si="6149">X973</f>
        <v>0</v>
      </c>
      <c r="Y972" s="14">
        <f t="shared" si="5899"/>
        <v>3254.9</v>
      </c>
      <c r="Z972" s="14">
        <f t="shared" si="5900"/>
        <v>254.9</v>
      </c>
      <c r="AA972" s="14">
        <f t="shared" si="5901"/>
        <v>254.9</v>
      </c>
      <c r="AB972" s="14">
        <f t="shared" ref="AB972:AB984" si="6150">AB973</f>
        <v>0</v>
      </c>
      <c r="AC972" s="14">
        <f t="shared" ref="AC972:AC984" si="6151">AC973</f>
        <v>0</v>
      </c>
      <c r="AD972" s="14">
        <f t="shared" ref="AD972:AD984" si="6152">AD973</f>
        <v>0</v>
      </c>
      <c r="AE972" s="14">
        <f t="shared" si="5902"/>
        <v>3254.9</v>
      </c>
      <c r="AF972" s="14">
        <f t="shared" si="5903"/>
        <v>254.9</v>
      </c>
      <c r="AG972" s="14">
        <f t="shared" si="5904"/>
        <v>254.9</v>
      </c>
      <c r="AH972" s="14">
        <f t="shared" ref="AH972:AH984" si="6153">AH973</f>
        <v>0</v>
      </c>
      <c r="AI972" s="14">
        <f t="shared" ref="AI972:AI984" si="6154">AI973</f>
        <v>0</v>
      </c>
      <c r="AJ972" s="14">
        <f t="shared" ref="AJ972:AJ984" si="6155">AJ973</f>
        <v>0</v>
      </c>
      <c r="AK972" s="14">
        <f t="shared" ref="AK972:AK984" si="6156">AK973</f>
        <v>0</v>
      </c>
      <c r="AL972" s="14">
        <f t="shared" ref="AL972:AL984" si="6157">AL973</f>
        <v>0</v>
      </c>
      <c r="AM972" s="14">
        <f t="shared" ref="AM972:AM984" si="6158">AM973</f>
        <v>0</v>
      </c>
      <c r="AN972" s="14">
        <f t="shared" ref="AN972:AN984" si="6159">AN973</f>
        <v>0</v>
      </c>
      <c r="AO972" s="14">
        <f t="shared" ref="AO972:AO984" si="6160">AO973</f>
        <v>0</v>
      </c>
      <c r="AP972" s="14">
        <f t="shared" ref="AP972:AP984" si="6161">AP973</f>
        <v>0</v>
      </c>
      <c r="AQ972" s="14">
        <f t="shared" ref="AQ972:AQ984" si="6162">AQ973</f>
        <v>0</v>
      </c>
      <c r="AR972" s="14">
        <f t="shared" ref="AR972:AR984" si="6163">AR973</f>
        <v>0</v>
      </c>
      <c r="AS972" s="14">
        <f t="shared" ref="AS972:AS984" si="6164">AS973</f>
        <v>0</v>
      </c>
      <c r="AT972" s="14">
        <f t="shared" ref="AT972:AT984" si="6165">AT973</f>
        <v>0</v>
      </c>
      <c r="AU972" s="14">
        <f t="shared" ref="AU972:AU984" si="6166">AU973</f>
        <v>0</v>
      </c>
      <c r="AV972" s="14">
        <f t="shared" ref="AV972:AV984" si="6167">AV973</f>
        <v>0</v>
      </c>
      <c r="AW972" s="14">
        <f t="shared" si="5905"/>
        <v>3254.9</v>
      </c>
      <c r="AX972" s="14">
        <f t="shared" si="5906"/>
        <v>254.9</v>
      </c>
      <c r="AY972" s="14">
        <f t="shared" si="5907"/>
        <v>254.9</v>
      </c>
      <c r="AZ972" s="14">
        <f t="shared" ref="AZ972:AZ984" si="6168">AZ973</f>
        <v>0</v>
      </c>
      <c r="BA972" s="14">
        <f t="shared" si="5908"/>
        <v>3254.9</v>
      </c>
      <c r="BB972" s="14">
        <f t="shared" si="5909"/>
        <v>254.9</v>
      </c>
      <c r="BC972" s="14">
        <f t="shared" si="5910"/>
        <v>254.9</v>
      </c>
      <c r="BD972" s="14">
        <f t="shared" ref="BD972:BD984" si="6169">BD973</f>
        <v>0</v>
      </c>
      <c r="BE972" s="14">
        <f t="shared" ref="BE972:BE984" si="6170">BE973</f>
        <v>0</v>
      </c>
      <c r="BF972" s="14">
        <f t="shared" ref="BF972:BF984" si="6171">BF973</f>
        <v>0</v>
      </c>
      <c r="BG972" s="14">
        <f t="shared" ref="BG972:BG984" si="6172">BG973</f>
        <v>0</v>
      </c>
      <c r="BH972" s="14">
        <f t="shared" ref="BH972:BH984" si="6173">BH973</f>
        <v>0</v>
      </c>
      <c r="BI972" s="14">
        <f t="shared" ref="BI972:BI984" si="6174">BI973</f>
        <v>0</v>
      </c>
      <c r="BJ972" s="14">
        <f t="shared" ref="BJ972:BJ984" si="6175">BJ973</f>
        <v>0</v>
      </c>
      <c r="BK972" s="14">
        <f t="shared" ref="BK972:BK984" si="6176">BK973</f>
        <v>0</v>
      </c>
      <c r="BL972" s="14">
        <f t="shared" ref="BL972:BL984" si="6177">BL973</f>
        <v>0</v>
      </c>
      <c r="BM972" s="14">
        <f t="shared" ref="BM972:BM984" si="6178">BM973</f>
        <v>0</v>
      </c>
      <c r="BN972" s="14">
        <f t="shared" ref="BN972:BN984" si="6179">BN973</f>
        <v>0</v>
      </c>
      <c r="BO972" s="14">
        <f t="shared" si="5911"/>
        <v>3254.9</v>
      </c>
      <c r="BP972" s="14">
        <f t="shared" si="5912"/>
        <v>254.9</v>
      </c>
      <c r="BQ972" s="14">
        <f t="shared" si="5913"/>
        <v>254.9</v>
      </c>
      <c r="BR972" s="14">
        <f t="shared" ref="BR972:BR984" si="6180">BR973</f>
        <v>0</v>
      </c>
      <c r="BS972" s="14">
        <f t="shared" ref="BS972:BS984" si="6181">BS973</f>
        <v>0</v>
      </c>
      <c r="BT972" s="14">
        <f t="shared" ref="BT972:BT984" si="6182">BT973</f>
        <v>0</v>
      </c>
      <c r="BU972" s="14">
        <f t="shared" si="5914"/>
        <v>3254.9</v>
      </c>
      <c r="BV972" s="14">
        <f t="shared" si="5915"/>
        <v>254.9</v>
      </c>
      <c r="BW972" s="14">
        <f t="shared" si="5916"/>
        <v>254.9</v>
      </c>
      <c r="BX972" s="14">
        <f t="shared" ref="BX972:BX984" si="6183">BX973</f>
        <v>0</v>
      </c>
      <c r="BY972" s="14">
        <f t="shared" ref="BY972:BY984" si="6184">BY973</f>
        <v>0</v>
      </c>
      <c r="BZ972" s="14">
        <f t="shared" ref="BZ972:BZ984" si="6185">BZ973</f>
        <v>0</v>
      </c>
      <c r="CA972" s="14">
        <f t="shared" ref="CA972:CA984" si="6186">CA973</f>
        <v>0</v>
      </c>
      <c r="CB972" s="14">
        <f t="shared" ref="CB972:CB984" si="6187">CB973</f>
        <v>0</v>
      </c>
      <c r="CC972" s="14">
        <f t="shared" ref="CC972:CC984" si="6188">CC973</f>
        <v>0</v>
      </c>
      <c r="CD972" s="14">
        <f t="shared" ref="CD972:CD984" si="6189">CD973</f>
        <v>0</v>
      </c>
      <c r="CE972" s="14">
        <f t="shared" ref="CE972:CE984" si="6190">CE973</f>
        <v>0</v>
      </c>
      <c r="CF972" s="14">
        <f t="shared" ref="CF972:CF984" si="6191">CF973</f>
        <v>0</v>
      </c>
      <c r="CG972" s="14">
        <f t="shared" si="5917"/>
        <v>3254.9</v>
      </c>
      <c r="CH972" s="14">
        <f t="shared" ref="CH972:CH984" si="6192">CH973</f>
        <v>0</v>
      </c>
      <c r="CI972" s="84">
        <f t="shared" si="6122"/>
        <v>3254.9</v>
      </c>
      <c r="CJ972" s="14">
        <f t="shared" si="5918"/>
        <v>254.9</v>
      </c>
      <c r="CK972" s="52">
        <f t="shared" ref="CK972:CP984" si="6193">CK973</f>
        <v>0</v>
      </c>
      <c r="CL972" s="84">
        <f t="shared" si="6123"/>
        <v>254.9</v>
      </c>
      <c r="CM972" s="14">
        <f t="shared" si="5919"/>
        <v>254.9</v>
      </c>
      <c r="CN972" s="52">
        <f t="shared" si="6193"/>
        <v>0</v>
      </c>
      <c r="CO972" s="84">
        <f t="shared" si="6124"/>
        <v>254.9</v>
      </c>
      <c r="CP972" s="14">
        <f t="shared" si="6193"/>
        <v>0</v>
      </c>
      <c r="CQ972" s="29"/>
      <c r="CR972" s="29"/>
      <c r="CT972" s="1"/>
    </row>
    <row r="973" spans="1:98" s="1" customFormat="1" ht="15.6" hidden="1" customHeight="1" x14ac:dyDescent="0.3">
      <c r="A973" s="27" t="s">
        <v>498</v>
      </c>
      <c r="B973" s="27" t="s">
        <v>68</v>
      </c>
      <c r="C973" s="27" t="s">
        <v>70</v>
      </c>
      <c r="D973" s="27" t="s">
        <v>167</v>
      </c>
      <c r="E973" s="30"/>
      <c r="F973" s="28" t="s">
        <v>41</v>
      </c>
      <c r="G973" s="14">
        <f t="shared" si="6135"/>
        <v>3254.9</v>
      </c>
      <c r="H973" s="14">
        <f t="shared" si="6136"/>
        <v>254.9</v>
      </c>
      <c r="I973" s="14">
        <f t="shared" si="6137"/>
        <v>254.9</v>
      </c>
      <c r="J973" s="14">
        <f t="shared" si="6138"/>
        <v>0</v>
      </c>
      <c r="K973" s="14">
        <f t="shared" si="6139"/>
        <v>0</v>
      </c>
      <c r="L973" s="14">
        <f t="shared" si="6140"/>
        <v>0</v>
      </c>
      <c r="M973" s="14">
        <f t="shared" si="5776"/>
        <v>3254.9</v>
      </c>
      <c r="N973" s="14">
        <f t="shared" si="5777"/>
        <v>254.9</v>
      </c>
      <c r="O973" s="14">
        <f t="shared" si="5778"/>
        <v>254.9</v>
      </c>
      <c r="P973" s="14">
        <f t="shared" si="6141"/>
        <v>0</v>
      </c>
      <c r="Q973" s="14">
        <f t="shared" si="6142"/>
        <v>0</v>
      </c>
      <c r="R973" s="14">
        <f t="shared" si="6143"/>
        <v>0</v>
      </c>
      <c r="S973" s="14">
        <f t="shared" si="6144"/>
        <v>0</v>
      </c>
      <c r="T973" s="14">
        <f t="shared" si="6145"/>
        <v>0</v>
      </c>
      <c r="U973" s="14">
        <f t="shared" si="6146"/>
        <v>0</v>
      </c>
      <c r="V973" s="14">
        <f t="shared" si="6147"/>
        <v>0</v>
      </c>
      <c r="W973" s="14">
        <f t="shared" si="6148"/>
        <v>0</v>
      </c>
      <c r="X973" s="14">
        <f t="shared" si="6149"/>
        <v>0</v>
      </c>
      <c r="Y973" s="14">
        <f t="shared" si="5899"/>
        <v>3254.9</v>
      </c>
      <c r="Z973" s="14">
        <f t="shared" si="5900"/>
        <v>254.9</v>
      </c>
      <c r="AA973" s="14">
        <f t="shared" si="5901"/>
        <v>254.9</v>
      </c>
      <c r="AB973" s="14">
        <f t="shared" si="6150"/>
        <v>0</v>
      </c>
      <c r="AC973" s="14">
        <f t="shared" si="6151"/>
        <v>0</v>
      </c>
      <c r="AD973" s="14">
        <f t="shared" si="6152"/>
        <v>0</v>
      </c>
      <c r="AE973" s="14">
        <f t="shared" si="5902"/>
        <v>3254.9</v>
      </c>
      <c r="AF973" s="14">
        <f t="shared" si="5903"/>
        <v>254.9</v>
      </c>
      <c r="AG973" s="14">
        <f t="shared" si="5904"/>
        <v>254.9</v>
      </c>
      <c r="AH973" s="14">
        <f t="shared" si="6153"/>
        <v>0</v>
      </c>
      <c r="AI973" s="14">
        <f t="shared" si="6154"/>
        <v>0</v>
      </c>
      <c r="AJ973" s="14">
        <f t="shared" si="6155"/>
        <v>0</v>
      </c>
      <c r="AK973" s="14">
        <f t="shared" si="6156"/>
        <v>0</v>
      </c>
      <c r="AL973" s="14">
        <f t="shared" si="6157"/>
        <v>0</v>
      </c>
      <c r="AM973" s="14">
        <f t="shared" si="6158"/>
        <v>0</v>
      </c>
      <c r="AN973" s="14">
        <f t="shared" si="6159"/>
        <v>0</v>
      </c>
      <c r="AO973" s="14">
        <f t="shared" si="6160"/>
        <v>0</v>
      </c>
      <c r="AP973" s="14">
        <f t="shared" si="6161"/>
        <v>0</v>
      </c>
      <c r="AQ973" s="14">
        <f t="shared" si="6162"/>
        <v>0</v>
      </c>
      <c r="AR973" s="14">
        <f t="shared" si="6163"/>
        <v>0</v>
      </c>
      <c r="AS973" s="14">
        <f t="shared" si="6164"/>
        <v>0</v>
      </c>
      <c r="AT973" s="14">
        <f t="shared" si="6165"/>
        <v>0</v>
      </c>
      <c r="AU973" s="14">
        <f t="shared" si="6166"/>
        <v>0</v>
      </c>
      <c r="AV973" s="14">
        <f t="shared" si="6167"/>
        <v>0</v>
      </c>
      <c r="AW973" s="14">
        <f t="shared" si="5905"/>
        <v>3254.9</v>
      </c>
      <c r="AX973" s="14">
        <f t="shared" si="5906"/>
        <v>254.9</v>
      </c>
      <c r="AY973" s="14">
        <f t="shared" si="5907"/>
        <v>254.9</v>
      </c>
      <c r="AZ973" s="14">
        <f t="shared" si="6168"/>
        <v>0</v>
      </c>
      <c r="BA973" s="14">
        <f t="shared" si="5908"/>
        <v>3254.9</v>
      </c>
      <c r="BB973" s="14">
        <f t="shared" si="5909"/>
        <v>254.9</v>
      </c>
      <c r="BC973" s="14">
        <f t="shared" si="5910"/>
        <v>254.9</v>
      </c>
      <c r="BD973" s="14">
        <f t="shared" si="6169"/>
        <v>0</v>
      </c>
      <c r="BE973" s="14">
        <f t="shared" si="6170"/>
        <v>0</v>
      </c>
      <c r="BF973" s="14">
        <f t="shared" si="6171"/>
        <v>0</v>
      </c>
      <c r="BG973" s="14">
        <f t="shared" si="6172"/>
        <v>0</v>
      </c>
      <c r="BH973" s="14">
        <f t="shared" si="6173"/>
        <v>0</v>
      </c>
      <c r="BI973" s="14">
        <f t="shared" si="6174"/>
        <v>0</v>
      </c>
      <c r="BJ973" s="14">
        <f t="shared" si="6175"/>
        <v>0</v>
      </c>
      <c r="BK973" s="14">
        <f t="shared" si="6176"/>
        <v>0</v>
      </c>
      <c r="BL973" s="14">
        <f t="shared" si="6177"/>
        <v>0</v>
      </c>
      <c r="BM973" s="14">
        <f t="shared" si="6178"/>
        <v>0</v>
      </c>
      <c r="BN973" s="14">
        <f t="shared" si="6179"/>
        <v>0</v>
      </c>
      <c r="BO973" s="14">
        <f t="shared" si="5911"/>
        <v>3254.9</v>
      </c>
      <c r="BP973" s="14">
        <f t="shared" si="5912"/>
        <v>254.9</v>
      </c>
      <c r="BQ973" s="14">
        <f t="shared" si="5913"/>
        <v>254.9</v>
      </c>
      <c r="BR973" s="14">
        <f t="shared" si="6180"/>
        <v>0</v>
      </c>
      <c r="BS973" s="14">
        <f t="shared" si="6181"/>
        <v>0</v>
      </c>
      <c r="BT973" s="14">
        <f t="shared" si="6182"/>
        <v>0</v>
      </c>
      <c r="BU973" s="14">
        <f t="shared" si="5914"/>
        <v>3254.9</v>
      </c>
      <c r="BV973" s="14">
        <f t="shared" si="5915"/>
        <v>254.9</v>
      </c>
      <c r="BW973" s="14">
        <f t="shared" si="5916"/>
        <v>254.9</v>
      </c>
      <c r="BX973" s="14">
        <f t="shared" si="6183"/>
        <v>0</v>
      </c>
      <c r="BY973" s="14">
        <f t="shared" si="6184"/>
        <v>0</v>
      </c>
      <c r="BZ973" s="14">
        <f t="shared" si="6185"/>
        <v>0</v>
      </c>
      <c r="CA973" s="14">
        <f t="shared" si="6186"/>
        <v>0</v>
      </c>
      <c r="CB973" s="14">
        <f t="shared" si="6187"/>
        <v>0</v>
      </c>
      <c r="CC973" s="32">
        <f t="shared" si="6188"/>
        <v>0</v>
      </c>
      <c r="CD973" s="14">
        <f t="shared" si="6189"/>
        <v>0</v>
      </c>
      <c r="CE973" s="14">
        <f t="shared" si="6190"/>
        <v>0</v>
      </c>
      <c r="CF973" s="32">
        <f t="shared" si="6191"/>
        <v>0</v>
      </c>
      <c r="CG973" s="14">
        <f t="shared" si="5917"/>
        <v>3254.9</v>
      </c>
      <c r="CH973" s="14">
        <f t="shared" si="6192"/>
        <v>0</v>
      </c>
      <c r="CI973" s="14"/>
      <c r="CJ973" s="14">
        <f t="shared" si="5918"/>
        <v>254.9</v>
      </c>
      <c r="CK973" s="52">
        <f t="shared" si="6193"/>
        <v>0</v>
      </c>
      <c r="CL973" s="52"/>
      <c r="CM973" s="14">
        <f t="shared" si="5919"/>
        <v>254.9</v>
      </c>
      <c r="CN973" s="52">
        <f t="shared" si="6193"/>
        <v>0</v>
      </c>
      <c r="CO973" s="52"/>
      <c r="CP973" s="14">
        <f t="shared" si="6193"/>
        <v>0</v>
      </c>
      <c r="CQ973" s="29">
        <v>0</v>
      </c>
      <c r="CR973" s="29"/>
      <c r="CS973" s="1" t="s">
        <v>75</v>
      </c>
    </row>
    <row r="974" spans="1:98" ht="31.2" customHeight="1" x14ac:dyDescent="0.3">
      <c r="A974" s="76" t="s">
        <v>498</v>
      </c>
      <c r="B974" s="76" t="s">
        <v>68</v>
      </c>
      <c r="C974" s="76" t="s">
        <v>70</v>
      </c>
      <c r="D974" s="76" t="s">
        <v>168</v>
      </c>
      <c r="E974" s="88"/>
      <c r="F974" s="77" t="s">
        <v>169</v>
      </c>
      <c r="G974" s="14">
        <f t="shared" si="6135"/>
        <v>3254.9</v>
      </c>
      <c r="H974" s="14">
        <f t="shared" si="6136"/>
        <v>254.9</v>
      </c>
      <c r="I974" s="14">
        <f t="shared" si="6137"/>
        <v>254.9</v>
      </c>
      <c r="J974" s="14">
        <f t="shared" si="6138"/>
        <v>0</v>
      </c>
      <c r="K974" s="14">
        <f t="shared" si="6139"/>
        <v>0</v>
      </c>
      <c r="L974" s="14">
        <f t="shared" si="6140"/>
        <v>0</v>
      </c>
      <c r="M974" s="14">
        <f t="shared" si="5776"/>
        <v>3254.9</v>
      </c>
      <c r="N974" s="14">
        <f t="shared" si="5777"/>
        <v>254.9</v>
      </c>
      <c r="O974" s="14">
        <f t="shared" si="5778"/>
        <v>254.9</v>
      </c>
      <c r="P974" s="14">
        <f t="shared" si="6141"/>
        <v>0</v>
      </c>
      <c r="Q974" s="14">
        <f t="shared" si="6142"/>
        <v>0</v>
      </c>
      <c r="R974" s="14">
        <f t="shared" si="6143"/>
        <v>0</v>
      </c>
      <c r="S974" s="14">
        <f t="shared" si="6144"/>
        <v>0</v>
      </c>
      <c r="T974" s="14">
        <f t="shared" si="6145"/>
        <v>0</v>
      </c>
      <c r="U974" s="14">
        <f t="shared" si="6146"/>
        <v>0</v>
      </c>
      <c r="V974" s="14">
        <f t="shared" si="6147"/>
        <v>0</v>
      </c>
      <c r="W974" s="14">
        <f t="shared" si="6148"/>
        <v>0</v>
      </c>
      <c r="X974" s="14">
        <f t="shared" si="6149"/>
        <v>0</v>
      </c>
      <c r="Y974" s="14">
        <f t="shared" si="5899"/>
        <v>3254.9</v>
      </c>
      <c r="Z974" s="14">
        <f t="shared" si="5900"/>
        <v>254.9</v>
      </c>
      <c r="AA974" s="14">
        <f t="shared" si="5901"/>
        <v>254.9</v>
      </c>
      <c r="AB974" s="14">
        <f t="shared" si="6150"/>
        <v>0</v>
      </c>
      <c r="AC974" s="14">
        <f t="shared" si="6151"/>
        <v>0</v>
      </c>
      <c r="AD974" s="14">
        <f t="shared" si="6152"/>
        <v>0</v>
      </c>
      <c r="AE974" s="14">
        <f t="shared" si="5902"/>
        <v>3254.9</v>
      </c>
      <c r="AF974" s="14">
        <f t="shared" si="5903"/>
        <v>254.9</v>
      </c>
      <c r="AG974" s="14">
        <f t="shared" si="5904"/>
        <v>254.9</v>
      </c>
      <c r="AH974" s="14">
        <f t="shared" si="6153"/>
        <v>0</v>
      </c>
      <c r="AI974" s="14">
        <f t="shared" si="6154"/>
        <v>0</v>
      </c>
      <c r="AJ974" s="14">
        <f t="shared" si="6155"/>
        <v>0</v>
      </c>
      <c r="AK974" s="14">
        <f t="shared" si="6156"/>
        <v>0</v>
      </c>
      <c r="AL974" s="14">
        <f t="shared" si="6157"/>
        <v>0</v>
      </c>
      <c r="AM974" s="14">
        <f t="shared" si="6158"/>
        <v>0</v>
      </c>
      <c r="AN974" s="14">
        <f t="shared" si="6159"/>
        <v>0</v>
      </c>
      <c r="AO974" s="14">
        <f t="shared" si="6160"/>
        <v>0</v>
      </c>
      <c r="AP974" s="14">
        <f t="shared" si="6161"/>
        <v>0</v>
      </c>
      <c r="AQ974" s="14">
        <f t="shared" si="6162"/>
        <v>0</v>
      </c>
      <c r="AR974" s="14">
        <f t="shared" si="6163"/>
        <v>0</v>
      </c>
      <c r="AS974" s="14">
        <f t="shared" si="6164"/>
        <v>0</v>
      </c>
      <c r="AT974" s="14">
        <f t="shared" si="6165"/>
        <v>0</v>
      </c>
      <c r="AU974" s="14">
        <f t="shared" si="6166"/>
        <v>0</v>
      </c>
      <c r="AV974" s="14">
        <f t="shared" si="6167"/>
        <v>0</v>
      </c>
      <c r="AW974" s="14">
        <f t="shared" si="5905"/>
        <v>3254.9</v>
      </c>
      <c r="AX974" s="14">
        <f t="shared" si="5906"/>
        <v>254.9</v>
      </c>
      <c r="AY974" s="14">
        <f t="shared" si="5907"/>
        <v>254.9</v>
      </c>
      <c r="AZ974" s="14">
        <f t="shared" si="6168"/>
        <v>0</v>
      </c>
      <c r="BA974" s="14">
        <f t="shared" si="5908"/>
        <v>3254.9</v>
      </c>
      <c r="BB974" s="14">
        <f t="shared" si="5909"/>
        <v>254.9</v>
      </c>
      <c r="BC974" s="14">
        <f t="shared" si="5910"/>
        <v>254.9</v>
      </c>
      <c r="BD974" s="14">
        <f t="shared" si="6169"/>
        <v>0</v>
      </c>
      <c r="BE974" s="14">
        <f t="shared" si="6170"/>
        <v>0</v>
      </c>
      <c r="BF974" s="14">
        <f t="shared" si="6171"/>
        <v>0</v>
      </c>
      <c r="BG974" s="14">
        <f t="shared" si="6172"/>
        <v>0</v>
      </c>
      <c r="BH974" s="14">
        <f t="shared" si="6173"/>
        <v>0</v>
      </c>
      <c r="BI974" s="14">
        <f t="shared" si="6174"/>
        <v>0</v>
      </c>
      <c r="BJ974" s="14">
        <f t="shared" si="6175"/>
        <v>0</v>
      </c>
      <c r="BK974" s="14">
        <f t="shared" si="6176"/>
        <v>0</v>
      </c>
      <c r="BL974" s="14">
        <f t="shared" si="6177"/>
        <v>0</v>
      </c>
      <c r="BM974" s="14">
        <f t="shared" si="6178"/>
        <v>0</v>
      </c>
      <c r="BN974" s="14">
        <f t="shared" si="6179"/>
        <v>0</v>
      </c>
      <c r="BO974" s="14">
        <f t="shared" si="5911"/>
        <v>3254.9</v>
      </c>
      <c r="BP974" s="14">
        <f t="shared" si="5912"/>
        <v>254.9</v>
      </c>
      <c r="BQ974" s="14">
        <f t="shared" si="5913"/>
        <v>254.9</v>
      </c>
      <c r="BR974" s="14">
        <f t="shared" si="6180"/>
        <v>0</v>
      </c>
      <c r="BS974" s="14">
        <f t="shared" si="6181"/>
        <v>0</v>
      </c>
      <c r="BT974" s="14">
        <f t="shared" si="6182"/>
        <v>0</v>
      </c>
      <c r="BU974" s="14">
        <f t="shared" si="5914"/>
        <v>3254.9</v>
      </c>
      <c r="BV974" s="14">
        <f t="shared" si="5915"/>
        <v>254.9</v>
      </c>
      <c r="BW974" s="14">
        <f t="shared" si="5916"/>
        <v>254.9</v>
      </c>
      <c r="BX974" s="14">
        <f t="shared" si="6183"/>
        <v>0</v>
      </c>
      <c r="BY974" s="14">
        <f t="shared" si="6184"/>
        <v>0</v>
      </c>
      <c r="BZ974" s="14">
        <f t="shared" si="6185"/>
        <v>0</v>
      </c>
      <c r="CA974" s="14">
        <f t="shared" si="6186"/>
        <v>0</v>
      </c>
      <c r="CB974" s="14">
        <f t="shared" si="6187"/>
        <v>0</v>
      </c>
      <c r="CC974" s="14">
        <f t="shared" si="6188"/>
        <v>0</v>
      </c>
      <c r="CD974" s="14">
        <f t="shared" si="6189"/>
        <v>0</v>
      </c>
      <c r="CE974" s="14">
        <f t="shared" si="6190"/>
        <v>0</v>
      </c>
      <c r="CF974" s="14">
        <f t="shared" si="6191"/>
        <v>0</v>
      </c>
      <c r="CG974" s="14">
        <f t="shared" si="5917"/>
        <v>3254.9</v>
      </c>
      <c r="CH974" s="14">
        <f t="shared" si="6192"/>
        <v>0</v>
      </c>
      <c r="CI974" s="84">
        <f t="shared" ref="CI974:CI979" si="6194">CG974+CH974</f>
        <v>3254.9</v>
      </c>
      <c r="CJ974" s="14">
        <f t="shared" si="5918"/>
        <v>254.9</v>
      </c>
      <c r="CK974" s="52">
        <f t="shared" si="6193"/>
        <v>0</v>
      </c>
      <c r="CL974" s="84">
        <f t="shared" ref="CL974:CL979" si="6195">CJ974+CK974</f>
        <v>254.9</v>
      </c>
      <c r="CM974" s="14">
        <f t="shared" si="5919"/>
        <v>254.9</v>
      </c>
      <c r="CN974" s="52">
        <f t="shared" si="6193"/>
        <v>0</v>
      </c>
      <c r="CO974" s="84">
        <f t="shared" ref="CO974:CO979" si="6196">CM974+CN974</f>
        <v>254.9</v>
      </c>
      <c r="CP974" s="14">
        <f t="shared" si="6193"/>
        <v>0</v>
      </c>
      <c r="CQ974" s="29"/>
      <c r="CR974" s="29"/>
      <c r="CT974" s="1"/>
    </row>
    <row r="975" spans="1:98" ht="31.2" customHeight="1" x14ac:dyDescent="0.3">
      <c r="A975" s="76" t="s">
        <v>498</v>
      </c>
      <c r="B975" s="76" t="s">
        <v>68</v>
      </c>
      <c r="C975" s="76" t="s">
        <v>70</v>
      </c>
      <c r="D975" s="76" t="s">
        <v>202</v>
      </c>
      <c r="E975" s="88"/>
      <c r="F975" s="77" t="s">
        <v>203</v>
      </c>
      <c r="G975" s="14">
        <f t="shared" si="6135"/>
        <v>3254.9</v>
      </c>
      <c r="H975" s="14">
        <f t="shared" si="6136"/>
        <v>254.9</v>
      </c>
      <c r="I975" s="14">
        <f t="shared" si="6137"/>
        <v>254.9</v>
      </c>
      <c r="J975" s="14">
        <f t="shared" si="6138"/>
        <v>0</v>
      </c>
      <c r="K975" s="14">
        <f t="shared" si="6139"/>
        <v>0</v>
      </c>
      <c r="L975" s="14">
        <f t="shared" si="6140"/>
        <v>0</v>
      </c>
      <c r="M975" s="14">
        <f t="shared" si="5776"/>
        <v>3254.9</v>
      </c>
      <c r="N975" s="14">
        <f t="shared" si="5777"/>
        <v>254.9</v>
      </c>
      <c r="O975" s="14">
        <f t="shared" si="5778"/>
        <v>254.9</v>
      </c>
      <c r="P975" s="14">
        <f t="shared" si="6141"/>
        <v>0</v>
      </c>
      <c r="Q975" s="14">
        <f t="shared" si="6142"/>
        <v>0</v>
      </c>
      <c r="R975" s="14">
        <f t="shared" si="6143"/>
        <v>0</v>
      </c>
      <c r="S975" s="14">
        <f t="shared" si="6144"/>
        <v>0</v>
      </c>
      <c r="T975" s="14">
        <f t="shared" si="6145"/>
        <v>0</v>
      </c>
      <c r="U975" s="14">
        <f t="shared" si="6146"/>
        <v>0</v>
      </c>
      <c r="V975" s="14">
        <f t="shared" si="6147"/>
        <v>0</v>
      </c>
      <c r="W975" s="14">
        <f t="shared" si="6148"/>
        <v>0</v>
      </c>
      <c r="X975" s="14">
        <f t="shared" si="6149"/>
        <v>0</v>
      </c>
      <c r="Y975" s="14">
        <f t="shared" si="5899"/>
        <v>3254.9</v>
      </c>
      <c r="Z975" s="14">
        <f t="shared" si="5900"/>
        <v>254.9</v>
      </c>
      <c r="AA975" s="14">
        <f t="shared" si="5901"/>
        <v>254.9</v>
      </c>
      <c r="AB975" s="14">
        <f t="shared" si="6150"/>
        <v>0</v>
      </c>
      <c r="AC975" s="14">
        <f t="shared" si="6151"/>
        <v>0</v>
      </c>
      <c r="AD975" s="14">
        <f t="shared" si="6152"/>
        <v>0</v>
      </c>
      <c r="AE975" s="14">
        <f t="shared" si="5902"/>
        <v>3254.9</v>
      </c>
      <c r="AF975" s="14">
        <f t="shared" si="5903"/>
        <v>254.9</v>
      </c>
      <c r="AG975" s="14">
        <f t="shared" si="5904"/>
        <v>254.9</v>
      </c>
      <c r="AH975" s="14">
        <f t="shared" si="6153"/>
        <v>0</v>
      </c>
      <c r="AI975" s="14">
        <f t="shared" si="6154"/>
        <v>0</v>
      </c>
      <c r="AJ975" s="14">
        <f t="shared" si="6155"/>
        <v>0</v>
      </c>
      <c r="AK975" s="14">
        <f t="shared" si="6156"/>
        <v>0</v>
      </c>
      <c r="AL975" s="14">
        <f t="shared" si="6157"/>
        <v>0</v>
      </c>
      <c r="AM975" s="14">
        <f t="shared" si="6158"/>
        <v>0</v>
      </c>
      <c r="AN975" s="14">
        <f t="shared" si="6159"/>
        <v>0</v>
      </c>
      <c r="AO975" s="14">
        <f t="shared" si="6160"/>
        <v>0</v>
      </c>
      <c r="AP975" s="14">
        <f t="shared" si="6161"/>
        <v>0</v>
      </c>
      <c r="AQ975" s="14">
        <f t="shared" si="6162"/>
        <v>0</v>
      </c>
      <c r="AR975" s="14">
        <f t="shared" si="6163"/>
        <v>0</v>
      </c>
      <c r="AS975" s="14">
        <f t="shared" si="6164"/>
        <v>0</v>
      </c>
      <c r="AT975" s="14">
        <f t="shared" si="6165"/>
        <v>0</v>
      </c>
      <c r="AU975" s="14">
        <f t="shared" si="6166"/>
        <v>0</v>
      </c>
      <c r="AV975" s="14">
        <f t="shared" si="6167"/>
        <v>0</v>
      </c>
      <c r="AW975" s="14">
        <f t="shared" si="5905"/>
        <v>3254.9</v>
      </c>
      <c r="AX975" s="14">
        <f t="shared" si="5906"/>
        <v>254.9</v>
      </c>
      <c r="AY975" s="14">
        <f t="shared" si="5907"/>
        <v>254.9</v>
      </c>
      <c r="AZ975" s="14">
        <f t="shared" si="6168"/>
        <v>0</v>
      </c>
      <c r="BA975" s="14">
        <f t="shared" si="5908"/>
        <v>3254.9</v>
      </c>
      <c r="BB975" s="14">
        <f t="shared" si="5909"/>
        <v>254.9</v>
      </c>
      <c r="BC975" s="14">
        <f t="shared" si="5910"/>
        <v>254.9</v>
      </c>
      <c r="BD975" s="14">
        <f t="shared" si="6169"/>
        <v>0</v>
      </c>
      <c r="BE975" s="14">
        <f t="shared" si="6170"/>
        <v>0</v>
      </c>
      <c r="BF975" s="14">
        <f t="shared" si="6171"/>
        <v>0</v>
      </c>
      <c r="BG975" s="14">
        <f t="shared" si="6172"/>
        <v>0</v>
      </c>
      <c r="BH975" s="14">
        <f t="shared" si="6173"/>
        <v>0</v>
      </c>
      <c r="BI975" s="14">
        <f t="shared" si="6174"/>
        <v>0</v>
      </c>
      <c r="BJ975" s="14">
        <f t="shared" si="6175"/>
        <v>0</v>
      </c>
      <c r="BK975" s="14">
        <f t="shared" si="6176"/>
        <v>0</v>
      </c>
      <c r="BL975" s="14">
        <f t="shared" si="6177"/>
        <v>0</v>
      </c>
      <c r="BM975" s="14">
        <f t="shared" si="6178"/>
        <v>0</v>
      </c>
      <c r="BN975" s="14">
        <f t="shared" si="6179"/>
        <v>0</v>
      </c>
      <c r="BO975" s="14">
        <f t="shared" si="5911"/>
        <v>3254.9</v>
      </c>
      <c r="BP975" s="14">
        <f t="shared" si="5912"/>
        <v>254.9</v>
      </c>
      <c r="BQ975" s="14">
        <f t="shared" si="5913"/>
        <v>254.9</v>
      </c>
      <c r="BR975" s="14">
        <f t="shared" si="6180"/>
        <v>0</v>
      </c>
      <c r="BS975" s="14">
        <f t="shared" si="6181"/>
        <v>0</v>
      </c>
      <c r="BT975" s="14">
        <f t="shared" si="6182"/>
        <v>0</v>
      </c>
      <c r="BU975" s="14">
        <f t="shared" si="5914"/>
        <v>3254.9</v>
      </c>
      <c r="BV975" s="14">
        <f t="shared" si="5915"/>
        <v>254.9</v>
      </c>
      <c r="BW975" s="14">
        <f t="shared" si="5916"/>
        <v>254.9</v>
      </c>
      <c r="BX975" s="14">
        <f t="shared" si="6183"/>
        <v>0</v>
      </c>
      <c r="BY975" s="14">
        <f t="shared" si="6184"/>
        <v>0</v>
      </c>
      <c r="BZ975" s="14">
        <f t="shared" si="6185"/>
        <v>0</v>
      </c>
      <c r="CA975" s="14">
        <f t="shared" si="6186"/>
        <v>0</v>
      </c>
      <c r="CB975" s="14">
        <f t="shared" si="6187"/>
        <v>0</v>
      </c>
      <c r="CC975" s="14">
        <f t="shared" si="6188"/>
        <v>0</v>
      </c>
      <c r="CD975" s="14">
        <f t="shared" si="6189"/>
        <v>0</v>
      </c>
      <c r="CE975" s="14">
        <f t="shared" si="6190"/>
        <v>0</v>
      </c>
      <c r="CF975" s="14">
        <f t="shared" si="6191"/>
        <v>0</v>
      </c>
      <c r="CG975" s="14">
        <f t="shared" si="5917"/>
        <v>3254.9</v>
      </c>
      <c r="CH975" s="14">
        <f t="shared" si="6192"/>
        <v>0</v>
      </c>
      <c r="CI975" s="84">
        <f t="shared" si="6194"/>
        <v>3254.9</v>
      </c>
      <c r="CJ975" s="14">
        <f t="shared" si="5918"/>
        <v>254.9</v>
      </c>
      <c r="CK975" s="52">
        <f t="shared" si="6193"/>
        <v>0</v>
      </c>
      <c r="CL975" s="84">
        <f t="shared" si="6195"/>
        <v>254.9</v>
      </c>
      <c r="CM975" s="14">
        <f t="shared" si="5919"/>
        <v>254.9</v>
      </c>
      <c r="CN975" s="52">
        <f t="shared" si="6193"/>
        <v>0</v>
      </c>
      <c r="CO975" s="84">
        <f t="shared" si="6196"/>
        <v>254.9</v>
      </c>
      <c r="CP975" s="14">
        <f t="shared" si="6193"/>
        <v>0</v>
      </c>
      <c r="CQ975" s="29"/>
      <c r="CR975" s="29"/>
      <c r="CT975" s="1"/>
    </row>
    <row r="976" spans="1:98" ht="31.2" customHeight="1" x14ac:dyDescent="0.3">
      <c r="A976" s="76" t="s">
        <v>498</v>
      </c>
      <c r="B976" s="76" t="s">
        <v>68</v>
      </c>
      <c r="C976" s="76" t="s">
        <v>70</v>
      </c>
      <c r="D976" s="76" t="s">
        <v>202</v>
      </c>
      <c r="E976" s="76" t="s">
        <v>46</v>
      </c>
      <c r="F976" s="77" t="s">
        <v>47</v>
      </c>
      <c r="G976" s="14">
        <v>3254.9</v>
      </c>
      <c r="H976" s="14">
        <v>254.9</v>
      </c>
      <c r="I976" s="14">
        <v>254.9</v>
      </c>
      <c r="J976" s="14"/>
      <c r="K976" s="14"/>
      <c r="L976" s="14"/>
      <c r="M976" s="14">
        <f t="shared" si="5776"/>
        <v>3254.9</v>
      </c>
      <c r="N976" s="14">
        <f t="shared" si="5777"/>
        <v>254.9</v>
      </c>
      <c r="O976" s="14">
        <f t="shared" si="5778"/>
        <v>254.9</v>
      </c>
      <c r="P976" s="14"/>
      <c r="Q976" s="14"/>
      <c r="R976" s="14"/>
      <c r="S976" s="14"/>
      <c r="T976" s="14"/>
      <c r="U976" s="14"/>
      <c r="V976" s="14"/>
      <c r="W976" s="14"/>
      <c r="X976" s="14"/>
      <c r="Y976" s="14">
        <f t="shared" si="5899"/>
        <v>3254.9</v>
      </c>
      <c r="Z976" s="14">
        <f t="shared" si="5900"/>
        <v>254.9</v>
      </c>
      <c r="AA976" s="14">
        <f t="shared" si="5901"/>
        <v>254.9</v>
      </c>
      <c r="AB976" s="14"/>
      <c r="AC976" s="14"/>
      <c r="AD976" s="14"/>
      <c r="AE976" s="14">
        <f t="shared" si="5902"/>
        <v>3254.9</v>
      </c>
      <c r="AF976" s="14">
        <f t="shared" si="5903"/>
        <v>254.9</v>
      </c>
      <c r="AG976" s="14">
        <f t="shared" si="5904"/>
        <v>254.9</v>
      </c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>
        <f t="shared" si="5905"/>
        <v>3254.9</v>
      </c>
      <c r="AX976" s="14">
        <f t="shared" si="5906"/>
        <v>254.9</v>
      </c>
      <c r="AY976" s="14">
        <f t="shared" si="5907"/>
        <v>254.9</v>
      </c>
      <c r="AZ976" s="14"/>
      <c r="BA976" s="14">
        <f t="shared" si="5908"/>
        <v>3254.9</v>
      </c>
      <c r="BB976" s="14">
        <f t="shared" si="5909"/>
        <v>254.9</v>
      </c>
      <c r="BC976" s="14">
        <f t="shared" si="5910"/>
        <v>254.9</v>
      </c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>
        <f t="shared" si="5911"/>
        <v>3254.9</v>
      </c>
      <c r="BP976" s="14">
        <f t="shared" si="5912"/>
        <v>254.9</v>
      </c>
      <c r="BQ976" s="14">
        <f t="shared" si="5913"/>
        <v>254.9</v>
      </c>
      <c r="BR976" s="14"/>
      <c r="BS976" s="14"/>
      <c r="BT976" s="14"/>
      <c r="BU976" s="14">
        <f t="shared" si="5914"/>
        <v>3254.9</v>
      </c>
      <c r="BV976" s="14">
        <f t="shared" si="5915"/>
        <v>254.9</v>
      </c>
      <c r="BW976" s="14">
        <f t="shared" si="5916"/>
        <v>254.9</v>
      </c>
      <c r="BX976" s="14"/>
      <c r="BY976" s="14"/>
      <c r="BZ976" s="14"/>
      <c r="CA976" s="14"/>
      <c r="CB976" s="14"/>
      <c r="CC976" s="14"/>
      <c r="CD976" s="14"/>
      <c r="CE976" s="14"/>
      <c r="CF976" s="14"/>
      <c r="CG976" s="14">
        <f t="shared" si="5917"/>
        <v>3254.9</v>
      </c>
      <c r="CH976" s="14"/>
      <c r="CI976" s="84">
        <f t="shared" si="6194"/>
        <v>3254.9</v>
      </c>
      <c r="CJ976" s="14">
        <f t="shared" si="5918"/>
        <v>254.9</v>
      </c>
      <c r="CK976" s="52"/>
      <c r="CL976" s="84">
        <f t="shared" si="6195"/>
        <v>254.9</v>
      </c>
      <c r="CM976" s="14">
        <f t="shared" si="5919"/>
        <v>254.9</v>
      </c>
      <c r="CN976" s="52"/>
      <c r="CO976" s="84">
        <f t="shared" si="6196"/>
        <v>254.9</v>
      </c>
      <c r="CP976" s="14"/>
      <c r="CQ976" s="29"/>
      <c r="CR976" s="29"/>
      <c r="CT976" s="1"/>
    </row>
    <row r="977" spans="1:99" s="86" customFormat="1" ht="15.6" customHeight="1" x14ac:dyDescent="0.3">
      <c r="A977" s="72" t="s">
        <v>498</v>
      </c>
      <c r="B977" s="72" t="s">
        <v>95</v>
      </c>
      <c r="C977" s="72"/>
      <c r="D977" s="72"/>
      <c r="E977" s="78"/>
      <c r="F977" s="73" t="s">
        <v>206</v>
      </c>
      <c r="G977" s="20">
        <f t="shared" si="6135"/>
        <v>254.4</v>
      </c>
      <c r="H977" s="20">
        <f t="shared" si="6136"/>
        <v>254.4</v>
      </c>
      <c r="I977" s="20">
        <f t="shared" si="6137"/>
        <v>254.4</v>
      </c>
      <c r="J977" s="20">
        <f t="shared" si="6138"/>
        <v>0</v>
      </c>
      <c r="K977" s="20">
        <f t="shared" si="6139"/>
        <v>0</v>
      </c>
      <c r="L977" s="20">
        <f t="shared" si="6140"/>
        <v>0</v>
      </c>
      <c r="M977" s="20">
        <f t="shared" si="5776"/>
        <v>254.4</v>
      </c>
      <c r="N977" s="20">
        <f t="shared" si="5777"/>
        <v>254.4</v>
      </c>
      <c r="O977" s="20">
        <f t="shared" si="5778"/>
        <v>254.4</v>
      </c>
      <c r="P977" s="20">
        <f t="shared" si="6141"/>
        <v>0</v>
      </c>
      <c r="Q977" s="20">
        <f t="shared" si="6142"/>
        <v>0</v>
      </c>
      <c r="R977" s="20">
        <f t="shared" si="6143"/>
        <v>0</v>
      </c>
      <c r="S977" s="20">
        <f t="shared" si="6144"/>
        <v>0</v>
      </c>
      <c r="T977" s="20">
        <f t="shared" si="6145"/>
        <v>0</v>
      </c>
      <c r="U977" s="20">
        <f t="shared" si="6146"/>
        <v>0</v>
      </c>
      <c r="V977" s="20">
        <f t="shared" si="6147"/>
        <v>0</v>
      </c>
      <c r="W977" s="20">
        <f t="shared" si="6148"/>
        <v>0</v>
      </c>
      <c r="X977" s="20">
        <f t="shared" si="6149"/>
        <v>0</v>
      </c>
      <c r="Y977" s="20">
        <f t="shared" si="5899"/>
        <v>254.4</v>
      </c>
      <c r="Z977" s="20">
        <f t="shared" si="5900"/>
        <v>254.4</v>
      </c>
      <c r="AA977" s="20">
        <f t="shared" si="5901"/>
        <v>254.4</v>
      </c>
      <c r="AB977" s="20">
        <f t="shared" si="6150"/>
        <v>0</v>
      </c>
      <c r="AC977" s="20">
        <f t="shared" si="6151"/>
        <v>0</v>
      </c>
      <c r="AD977" s="20">
        <f t="shared" si="6152"/>
        <v>0</v>
      </c>
      <c r="AE977" s="20">
        <f t="shared" si="5902"/>
        <v>254.4</v>
      </c>
      <c r="AF977" s="20">
        <f t="shared" si="5903"/>
        <v>254.4</v>
      </c>
      <c r="AG977" s="20">
        <f t="shared" si="5904"/>
        <v>254.4</v>
      </c>
      <c r="AH977" s="20">
        <f t="shared" si="6153"/>
        <v>0</v>
      </c>
      <c r="AI977" s="20">
        <f t="shared" si="6154"/>
        <v>0</v>
      </c>
      <c r="AJ977" s="20">
        <f t="shared" si="6155"/>
        <v>0</v>
      </c>
      <c r="AK977" s="20">
        <f t="shared" si="6156"/>
        <v>0</v>
      </c>
      <c r="AL977" s="20">
        <f t="shared" si="6157"/>
        <v>0</v>
      </c>
      <c r="AM977" s="20">
        <f t="shared" si="6158"/>
        <v>0</v>
      </c>
      <c r="AN977" s="20">
        <f t="shared" si="6159"/>
        <v>0</v>
      </c>
      <c r="AO977" s="20">
        <f t="shared" si="6160"/>
        <v>0</v>
      </c>
      <c r="AP977" s="20">
        <f t="shared" si="6161"/>
        <v>0</v>
      </c>
      <c r="AQ977" s="20">
        <f t="shared" si="6162"/>
        <v>0</v>
      </c>
      <c r="AR977" s="20">
        <f t="shared" si="6163"/>
        <v>0</v>
      </c>
      <c r="AS977" s="20">
        <f t="shared" si="6164"/>
        <v>0</v>
      </c>
      <c r="AT977" s="20">
        <f t="shared" si="6165"/>
        <v>0</v>
      </c>
      <c r="AU977" s="20">
        <f t="shared" si="6166"/>
        <v>0</v>
      </c>
      <c r="AV977" s="20">
        <f t="shared" si="6167"/>
        <v>0</v>
      </c>
      <c r="AW977" s="20">
        <f t="shared" si="5905"/>
        <v>254.4</v>
      </c>
      <c r="AX977" s="20">
        <f t="shared" si="5906"/>
        <v>254.4</v>
      </c>
      <c r="AY977" s="20">
        <f t="shared" si="5907"/>
        <v>254.4</v>
      </c>
      <c r="AZ977" s="20">
        <f t="shared" si="6168"/>
        <v>0</v>
      </c>
      <c r="BA977" s="20">
        <f t="shared" si="5908"/>
        <v>254.4</v>
      </c>
      <c r="BB977" s="20">
        <f t="shared" si="5909"/>
        <v>254.4</v>
      </c>
      <c r="BC977" s="20">
        <f t="shared" si="5910"/>
        <v>254.4</v>
      </c>
      <c r="BD977" s="20">
        <f t="shared" si="6169"/>
        <v>0</v>
      </c>
      <c r="BE977" s="20">
        <f t="shared" si="6170"/>
        <v>0</v>
      </c>
      <c r="BF977" s="20">
        <f t="shared" si="6171"/>
        <v>0</v>
      </c>
      <c r="BG977" s="20">
        <f t="shared" si="6172"/>
        <v>0</v>
      </c>
      <c r="BH977" s="20">
        <f t="shared" si="6173"/>
        <v>0</v>
      </c>
      <c r="BI977" s="20">
        <f t="shared" si="6174"/>
        <v>0</v>
      </c>
      <c r="BJ977" s="20">
        <f t="shared" si="6175"/>
        <v>0</v>
      </c>
      <c r="BK977" s="20">
        <f t="shared" si="6176"/>
        <v>0</v>
      </c>
      <c r="BL977" s="20">
        <f t="shared" si="6177"/>
        <v>0</v>
      </c>
      <c r="BM977" s="20">
        <f t="shared" si="6178"/>
        <v>0</v>
      </c>
      <c r="BN977" s="20">
        <f t="shared" si="6179"/>
        <v>0</v>
      </c>
      <c r="BO977" s="20">
        <f t="shared" si="5911"/>
        <v>254.4</v>
      </c>
      <c r="BP977" s="20">
        <f t="shared" si="5912"/>
        <v>254.4</v>
      </c>
      <c r="BQ977" s="20">
        <f t="shared" si="5913"/>
        <v>254.4</v>
      </c>
      <c r="BR977" s="20">
        <f t="shared" si="6180"/>
        <v>0</v>
      </c>
      <c r="BS977" s="20">
        <f t="shared" si="6181"/>
        <v>0</v>
      </c>
      <c r="BT977" s="20">
        <f t="shared" si="6182"/>
        <v>0</v>
      </c>
      <c r="BU977" s="20">
        <f t="shared" si="5914"/>
        <v>254.4</v>
      </c>
      <c r="BV977" s="20">
        <f t="shared" si="5915"/>
        <v>254.4</v>
      </c>
      <c r="BW977" s="20">
        <f t="shared" si="5916"/>
        <v>254.4</v>
      </c>
      <c r="BX977" s="20">
        <f t="shared" si="6183"/>
        <v>0</v>
      </c>
      <c r="BY977" s="20">
        <f t="shared" si="6184"/>
        <v>919.9</v>
      </c>
      <c r="BZ977" s="20">
        <f t="shared" si="6185"/>
        <v>0</v>
      </c>
      <c r="CA977" s="20">
        <f t="shared" si="6186"/>
        <v>0</v>
      </c>
      <c r="CB977" s="20">
        <f t="shared" si="6187"/>
        <v>0</v>
      </c>
      <c r="CC977" s="20">
        <f t="shared" si="6188"/>
        <v>0</v>
      </c>
      <c r="CD977" s="20">
        <f t="shared" si="6189"/>
        <v>0</v>
      </c>
      <c r="CE977" s="20">
        <f t="shared" si="6190"/>
        <v>0</v>
      </c>
      <c r="CF977" s="20">
        <f t="shared" si="6191"/>
        <v>0</v>
      </c>
      <c r="CG977" s="20">
        <f t="shared" si="5917"/>
        <v>1174.3</v>
      </c>
      <c r="CH977" s="20">
        <f t="shared" si="6192"/>
        <v>0</v>
      </c>
      <c r="CI977" s="82">
        <f t="shared" si="6194"/>
        <v>1174.3</v>
      </c>
      <c r="CJ977" s="20">
        <f t="shared" si="5918"/>
        <v>254.4</v>
      </c>
      <c r="CK977" s="20">
        <f t="shared" si="6193"/>
        <v>0</v>
      </c>
      <c r="CL977" s="82">
        <f t="shared" si="6195"/>
        <v>254.4</v>
      </c>
      <c r="CM977" s="20">
        <f t="shared" si="5919"/>
        <v>254.4</v>
      </c>
      <c r="CN977" s="20">
        <f t="shared" si="6193"/>
        <v>0</v>
      </c>
      <c r="CO977" s="82">
        <f t="shared" si="6196"/>
        <v>254.4</v>
      </c>
      <c r="CP977" s="20">
        <f t="shared" si="6193"/>
        <v>0</v>
      </c>
      <c r="CQ977" s="21"/>
      <c r="CR977" s="21"/>
      <c r="CS977" s="17"/>
      <c r="CT977" s="17"/>
      <c r="CU977" s="17"/>
    </row>
    <row r="978" spans="1:99" s="87" customFormat="1" ht="31.2" customHeight="1" x14ac:dyDescent="0.3">
      <c r="A978" s="74" t="s">
        <v>498</v>
      </c>
      <c r="B978" s="74" t="s">
        <v>95</v>
      </c>
      <c r="C978" s="74" t="s">
        <v>70</v>
      </c>
      <c r="D978" s="74"/>
      <c r="E978" s="79"/>
      <c r="F978" s="75" t="s">
        <v>207</v>
      </c>
      <c r="G978" s="25">
        <f t="shared" si="6135"/>
        <v>254.4</v>
      </c>
      <c r="H978" s="25">
        <f t="shared" si="6136"/>
        <v>254.4</v>
      </c>
      <c r="I978" s="25">
        <f t="shared" si="6137"/>
        <v>254.4</v>
      </c>
      <c r="J978" s="25">
        <f t="shared" si="6138"/>
        <v>0</v>
      </c>
      <c r="K978" s="25">
        <f t="shared" si="6139"/>
        <v>0</v>
      </c>
      <c r="L978" s="25">
        <f t="shared" si="6140"/>
        <v>0</v>
      </c>
      <c r="M978" s="25">
        <f t="shared" si="5776"/>
        <v>254.4</v>
      </c>
      <c r="N978" s="25">
        <f t="shared" si="5777"/>
        <v>254.4</v>
      </c>
      <c r="O978" s="25">
        <f t="shared" si="5778"/>
        <v>254.4</v>
      </c>
      <c r="P978" s="25">
        <f t="shared" si="6141"/>
        <v>0</v>
      </c>
      <c r="Q978" s="25">
        <f t="shared" si="6142"/>
        <v>0</v>
      </c>
      <c r="R978" s="25">
        <f t="shared" si="6143"/>
        <v>0</v>
      </c>
      <c r="S978" s="25">
        <f t="shared" si="6144"/>
        <v>0</v>
      </c>
      <c r="T978" s="25">
        <f t="shared" si="6145"/>
        <v>0</v>
      </c>
      <c r="U978" s="25">
        <f t="shared" si="6146"/>
        <v>0</v>
      </c>
      <c r="V978" s="25">
        <f t="shared" si="6147"/>
        <v>0</v>
      </c>
      <c r="W978" s="25">
        <f t="shared" si="6148"/>
        <v>0</v>
      </c>
      <c r="X978" s="25">
        <f t="shared" si="6149"/>
        <v>0</v>
      </c>
      <c r="Y978" s="25">
        <f t="shared" si="5899"/>
        <v>254.4</v>
      </c>
      <c r="Z978" s="25">
        <f t="shared" si="5900"/>
        <v>254.4</v>
      </c>
      <c r="AA978" s="25">
        <f t="shared" si="5901"/>
        <v>254.4</v>
      </c>
      <c r="AB978" s="25">
        <f t="shared" si="6150"/>
        <v>0</v>
      </c>
      <c r="AC978" s="25">
        <f t="shared" si="6151"/>
        <v>0</v>
      </c>
      <c r="AD978" s="25">
        <f t="shared" si="6152"/>
        <v>0</v>
      </c>
      <c r="AE978" s="25">
        <f t="shared" si="5902"/>
        <v>254.4</v>
      </c>
      <c r="AF978" s="25">
        <f t="shared" si="5903"/>
        <v>254.4</v>
      </c>
      <c r="AG978" s="25">
        <f t="shared" si="5904"/>
        <v>254.4</v>
      </c>
      <c r="AH978" s="25">
        <f t="shared" si="6153"/>
        <v>0</v>
      </c>
      <c r="AI978" s="25">
        <f t="shared" si="6154"/>
        <v>0</v>
      </c>
      <c r="AJ978" s="25">
        <f t="shared" si="6155"/>
        <v>0</v>
      </c>
      <c r="AK978" s="25">
        <f t="shared" si="6156"/>
        <v>0</v>
      </c>
      <c r="AL978" s="25">
        <f t="shared" si="6157"/>
        <v>0</v>
      </c>
      <c r="AM978" s="25">
        <f t="shared" si="6158"/>
        <v>0</v>
      </c>
      <c r="AN978" s="25">
        <f t="shared" si="6159"/>
        <v>0</v>
      </c>
      <c r="AO978" s="25">
        <f t="shared" si="6160"/>
        <v>0</v>
      </c>
      <c r="AP978" s="25">
        <f t="shared" si="6161"/>
        <v>0</v>
      </c>
      <c r="AQ978" s="25">
        <f t="shared" si="6162"/>
        <v>0</v>
      </c>
      <c r="AR978" s="25">
        <f t="shared" si="6163"/>
        <v>0</v>
      </c>
      <c r="AS978" s="25">
        <f t="shared" si="6164"/>
        <v>0</v>
      </c>
      <c r="AT978" s="25">
        <f t="shared" si="6165"/>
        <v>0</v>
      </c>
      <c r="AU978" s="25">
        <f t="shared" si="6166"/>
        <v>0</v>
      </c>
      <c r="AV978" s="25">
        <f t="shared" si="6167"/>
        <v>0</v>
      </c>
      <c r="AW978" s="25">
        <f t="shared" si="5905"/>
        <v>254.4</v>
      </c>
      <c r="AX978" s="25">
        <f t="shared" si="5906"/>
        <v>254.4</v>
      </c>
      <c r="AY978" s="25">
        <f t="shared" si="5907"/>
        <v>254.4</v>
      </c>
      <c r="AZ978" s="25">
        <f t="shared" si="6168"/>
        <v>0</v>
      </c>
      <c r="BA978" s="25">
        <f t="shared" si="5908"/>
        <v>254.4</v>
      </c>
      <c r="BB978" s="25">
        <f t="shared" si="5909"/>
        <v>254.4</v>
      </c>
      <c r="BC978" s="25">
        <f t="shared" si="5910"/>
        <v>254.4</v>
      </c>
      <c r="BD978" s="25">
        <f t="shared" si="6169"/>
        <v>0</v>
      </c>
      <c r="BE978" s="25">
        <f t="shared" si="6170"/>
        <v>0</v>
      </c>
      <c r="BF978" s="25">
        <f t="shared" si="6171"/>
        <v>0</v>
      </c>
      <c r="BG978" s="25">
        <f t="shared" si="6172"/>
        <v>0</v>
      </c>
      <c r="BH978" s="25">
        <f t="shared" si="6173"/>
        <v>0</v>
      </c>
      <c r="BI978" s="25">
        <f t="shared" si="6174"/>
        <v>0</v>
      </c>
      <c r="BJ978" s="25">
        <f t="shared" si="6175"/>
        <v>0</v>
      </c>
      <c r="BK978" s="25">
        <f t="shared" si="6176"/>
        <v>0</v>
      </c>
      <c r="BL978" s="25">
        <f t="shared" si="6177"/>
        <v>0</v>
      </c>
      <c r="BM978" s="25">
        <f t="shared" si="6178"/>
        <v>0</v>
      </c>
      <c r="BN978" s="25">
        <f t="shared" si="6179"/>
        <v>0</v>
      </c>
      <c r="BO978" s="25">
        <f t="shared" si="5911"/>
        <v>254.4</v>
      </c>
      <c r="BP978" s="25">
        <f t="shared" si="5912"/>
        <v>254.4</v>
      </c>
      <c r="BQ978" s="25">
        <f t="shared" si="5913"/>
        <v>254.4</v>
      </c>
      <c r="BR978" s="25">
        <f t="shared" si="6180"/>
        <v>0</v>
      </c>
      <c r="BS978" s="25">
        <f t="shared" si="6181"/>
        <v>0</v>
      </c>
      <c r="BT978" s="25">
        <f t="shared" si="6182"/>
        <v>0</v>
      </c>
      <c r="BU978" s="25">
        <f t="shared" si="5914"/>
        <v>254.4</v>
      </c>
      <c r="BV978" s="25">
        <f t="shared" si="5915"/>
        <v>254.4</v>
      </c>
      <c r="BW978" s="25">
        <f t="shared" si="5916"/>
        <v>254.4</v>
      </c>
      <c r="BX978" s="25">
        <f t="shared" si="6183"/>
        <v>0</v>
      </c>
      <c r="BY978" s="25">
        <f t="shared" si="6184"/>
        <v>919.9</v>
      </c>
      <c r="BZ978" s="25">
        <f t="shared" si="6185"/>
        <v>0</v>
      </c>
      <c r="CA978" s="25">
        <f t="shared" si="6186"/>
        <v>0</v>
      </c>
      <c r="CB978" s="25">
        <f t="shared" si="6187"/>
        <v>0</v>
      </c>
      <c r="CC978" s="25">
        <f t="shared" si="6188"/>
        <v>0</v>
      </c>
      <c r="CD978" s="25">
        <f t="shared" si="6189"/>
        <v>0</v>
      </c>
      <c r="CE978" s="25">
        <f t="shared" si="6190"/>
        <v>0</v>
      </c>
      <c r="CF978" s="25">
        <f t="shared" si="6191"/>
        <v>0</v>
      </c>
      <c r="CG978" s="25">
        <f t="shared" si="5917"/>
        <v>1174.3</v>
      </c>
      <c r="CH978" s="25">
        <f t="shared" si="6192"/>
        <v>0</v>
      </c>
      <c r="CI978" s="83">
        <f t="shared" si="6194"/>
        <v>1174.3</v>
      </c>
      <c r="CJ978" s="25">
        <f t="shared" si="5918"/>
        <v>254.4</v>
      </c>
      <c r="CK978" s="25">
        <f t="shared" si="6193"/>
        <v>0</v>
      </c>
      <c r="CL978" s="83">
        <f t="shared" si="6195"/>
        <v>254.4</v>
      </c>
      <c r="CM978" s="25">
        <f t="shared" si="5919"/>
        <v>254.4</v>
      </c>
      <c r="CN978" s="25">
        <f t="shared" si="6193"/>
        <v>0</v>
      </c>
      <c r="CO978" s="83">
        <f t="shared" si="6196"/>
        <v>254.4</v>
      </c>
      <c r="CP978" s="25">
        <f t="shared" si="6193"/>
        <v>0</v>
      </c>
      <c r="CQ978" s="26"/>
      <c r="CR978" s="26"/>
      <c r="CS978" s="22"/>
      <c r="CT978" s="22"/>
      <c r="CU978" s="22"/>
    </row>
    <row r="979" spans="1:99" ht="31.2" customHeight="1" x14ac:dyDescent="0.3">
      <c r="A979" s="76" t="s">
        <v>498</v>
      </c>
      <c r="B979" s="76" t="s">
        <v>95</v>
      </c>
      <c r="C979" s="76" t="s">
        <v>70</v>
      </c>
      <c r="D979" s="76" t="s">
        <v>165</v>
      </c>
      <c r="E979" s="88"/>
      <c r="F979" s="77" t="s">
        <v>166</v>
      </c>
      <c r="G979" s="14">
        <f t="shared" si="6135"/>
        <v>254.4</v>
      </c>
      <c r="H979" s="14">
        <f t="shared" si="6136"/>
        <v>254.4</v>
      </c>
      <c r="I979" s="14">
        <f t="shared" si="6137"/>
        <v>254.4</v>
      </c>
      <c r="J979" s="14">
        <f t="shared" si="6138"/>
        <v>0</v>
      </c>
      <c r="K979" s="14">
        <f t="shared" si="6139"/>
        <v>0</v>
      </c>
      <c r="L979" s="14">
        <f t="shared" si="6140"/>
        <v>0</v>
      </c>
      <c r="M979" s="14">
        <f t="shared" si="5776"/>
        <v>254.4</v>
      </c>
      <c r="N979" s="14">
        <f t="shared" si="5777"/>
        <v>254.4</v>
      </c>
      <c r="O979" s="14">
        <f t="shared" si="5778"/>
        <v>254.4</v>
      </c>
      <c r="P979" s="14">
        <f t="shared" si="6141"/>
        <v>0</v>
      </c>
      <c r="Q979" s="14">
        <f t="shared" si="6142"/>
        <v>0</v>
      </c>
      <c r="R979" s="14">
        <f t="shared" si="6143"/>
        <v>0</v>
      </c>
      <c r="S979" s="14">
        <f t="shared" si="6144"/>
        <v>0</v>
      </c>
      <c r="T979" s="14">
        <f t="shared" si="6145"/>
        <v>0</v>
      </c>
      <c r="U979" s="14">
        <f t="shared" si="6146"/>
        <v>0</v>
      </c>
      <c r="V979" s="14">
        <f t="shared" si="6147"/>
        <v>0</v>
      </c>
      <c r="W979" s="14">
        <f t="shared" si="6148"/>
        <v>0</v>
      </c>
      <c r="X979" s="14">
        <f t="shared" si="6149"/>
        <v>0</v>
      </c>
      <c r="Y979" s="14">
        <f t="shared" si="5899"/>
        <v>254.4</v>
      </c>
      <c r="Z979" s="14">
        <f t="shared" si="5900"/>
        <v>254.4</v>
      </c>
      <c r="AA979" s="14">
        <f t="shared" si="5901"/>
        <v>254.4</v>
      </c>
      <c r="AB979" s="14">
        <f t="shared" si="6150"/>
        <v>0</v>
      </c>
      <c r="AC979" s="14">
        <f t="shared" si="6151"/>
        <v>0</v>
      </c>
      <c r="AD979" s="14">
        <f t="shared" si="6152"/>
        <v>0</v>
      </c>
      <c r="AE979" s="14">
        <f t="shared" si="5902"/>
        <v>254.4</v>
      </c>
      <c r="AF979" s="14">
        <f t="shared" si="5903"/>
        <v>254.4</v>
      </c>
      <c r="AG979" s="14">
        <f t="shared" si="5904"/>
        <v>254.4</v>
      </c>
      <c r="AH979" s="14">
        <f t="shared" si="6153"/>
        <v>0</v>
      </c>
      <c r="AI979" s="14">
        <f t="shared" si="6154"/>
        <v>0</v>
      </c>
      <c r="AJ979" s="14">
        <f t="shared" si="6155"/>
        <v>0</v>
      </c>
      <c r="AK979" s="14">
        <f t="shared" si="6156"/>
        <v>0</v>
      </c>
      <c r="AL979" s="14">
        <f t="shared" si="6157"/>
        <v>0</v>
      </c>
      <c r="AM979" s="14">
        <f t="shared" si="6158"/>
        <v>0</v>
      </c>
      <c r="AN979" s="14">
        <f t="shared" si="6159"/>
        <v>0</v>
      </c>
      <c r="AO979" s="14">
        <f t="shared" si="6160"/>
        <v>0</v>
      </c>
      <c r="AP979" s="14">
        <f t="shared" si="6161"/>
        <v>0</v>
      </c>
      <c r="AQ979" s="14">
        <f t="shared" si="6162"/>
        <v>0</v>
      </c>
      <c r="AR979" s="14">
        <f t="shared" si="6163"/>
        <v>0</v>
      </c>
      <c r="AS979" s="14">
        <f t="shared" si="6164"/>
        <v>0</v>
      </c>
      <c r="AT979" s="14">
        <f t="shared" si="6165"/>
        <v>0</v>
      </c>
      <c r="AU979" s="14">
        <f t="shared" si="6166"/>
        <v>0</v>
      </c>
      <c r="AV979" s="14">
        <f t="shared" si="6167"/>
        <v>0</v>
      </c>
      <c r="AW979" s="14">
        <f t="shared" si="5905"/>
        <v>254.4</v>
      </c>
      <c r="AX979" s="14">
        <f t="shared" si="5906"/>
        <v>254.4</v>
      </c>
      <c r="AY979" s="14">
        <f t="shared" si="5907"/>
        <v>254.4</v>
      </c>
      <c r="AZ979" s="14">
        <f t="shared" si="6168"/>
        <v>0</v>
      </c>
      <c r="BA979" s="14">
        <f t="shared" si="5908"/>
        <v>254.4</v>
      </c>
      <c r="BB979" s="14">
        <f t="shared" si="5909"/>
        <v>254.4</v>
      </c>
      <c r="BC979" s="14">
        <f t="shared" si="5910"/>
        <v>254.4</v>
      </c>
      <c r="BD979" s="14">
        <f t="shared" si="6169"/>
        <v>0</v>
      </c>
      <c r="BE979" s="14">
        <f t="shared" si="6170"/>
        <v>0</v>
      </c>
      <c r="BF979" s="14">
        <f t="shared" si="6171"/>
        <v>0</v>
      </c>
      <c r="BG979" s="14">
        <f t="shared" si="6172"/>
        <v>0</v>
      </c>
      <c r="BH979" s="14">
        <f t="shared" si="6173"/>
        <v>0</v>
      </c>
      <c r="BI979" s="14">
        <f t="shared" si="6174"/>
        <v>0</v>
      </c>
      <c r="BJ979" s="14">
        <f t="shared" si="6175"/>
        <v>0</v>
      </c>
      <c r="BK979" s="14">
        <f t="shared" si="6176"/>
        <v>0</v>
      </c>
      <c r="BL979" s="14">
        <f t="shared" si="6177"/>
        <v>0</v>
      </c>
      <c r="BM979" s="14">
        <f t="shared" si="6178"/>
        <v>0</v>
      </c>
      <c r="BN979" s="14">
        <f t="shared" si="6179"/>
        <v>0</v>
      </c>
      <c r="BO979" s="14">
        <f t="shared" si="5911"/>
        <v>254.4</v>
      </c>
      <c r="BP979" s="14">
        <f t="shared" si="5912"/>
        <v>254.4</v>
      </c>
      <c r="BQ979" s="14">
        <f t="shared" si="5913"/>
        <v>254.4</v>
      </c>
      <c r="BR979" s="14">
        <f t="shared" si="6180"/>
        <v>0</v>
      </c>
      <c r="BS979" s="14">
        <f t="shared" si="6181"/>
        <v>0</v>
      </c>
      <c r="BT979" s="14">
        <f t="shared" si="6182"/>
        <v>0</v>
      </c>
      <c r="BU979" s="14">
        <f t="shared" si="5914"/>
        <v>254.4</v>
      </c>
      <c r="BV979" s="14">
        <f t="shared" si="5915"/>
        <v>254.4</v>
      </c>
      <c r="BW979" s="14">
        <f t="shared" si="5916"/>
        <v>254.4</v>
      </c>
      <c r="BX979" s="14">
        <f t="shared" si="6183"/>
        <v>0</v>
      </c>
      <c r="BY979" s="14">
        <f t="shared" si="6184"/>
        <v>919.9</v>
      </c>
      <c r="BZ979" s="14">
        <f t="shared" si="6185"/>
        <v>0</v>
      </c>
      <c r="CA979" s="14">
        <f t="shared" si="6186"/>
        <v>0</v>
      </c>
      <c r="CB979" s="14">
        <f t="shared" si="6187"/>
        <v>0</v>
      </c>
      <c r="CC979" s="14">
        <f t="shared" si="6188"/>
        <v>0</v>
      </c>
      <c r="CD979" s="14">
        <f t="shared" si="6189"/>
        <v>0</v>
      </c>
      <c r="CE979" s="14">
        <f t="shared" si="6190"/>
        <v>0</v>
      </c>
      <c r="CF979" s="14">
        <f t="shared" si="6191"/>
        <v>0</v>
      </c>
      <c r="CG979" s="14">
        <f t="shared" si="5917"/>
        <v>1174.3</v>
      </c>
      <c r="CH979" s="14">
        <f t="shared" si="6192"/>
        <v>0</v>
      </c>
      <c r="CI979" s="84">
        <f t="shared" si="6194"/>
        <v>1174.3</v>
      </c>
      <c r="CJ979" s="14">
        <f t="shared" si="5918"/>
        <v>254.4</v>
      </c>
      <c r="CK979" s="52">
        <f t="shared" si="6193"/>
        <v>0</v>
      </c>
      <c r="CL979" s="84">
        <f t="shared" si="6195"/>
        <v>254.4</v>
      </c>
      <c r="CM979" s="14">
        <f t="shared" si="5919"/>
        <v>254.4</v>
      </c>
      <c r="CN979" s="52">
        <f t="shared" si="6193"/>
        <v>0</v>
      </c>
      <c r="CO979" s="84">
        <f t="shared" si="6196"/>
        <v>254.4</v>
      </c>
      <c r="CP979" s="14">
        <f t="shared" si="6193"/>
        <v>0</v>
      </c>
      <c r="CQ979" s="29"/>
      <c r="CR979" s="29"/>
      <c r="CT979" s="1"/>
    </row>
    <row r="980" spans="1:99" s="1" customFormat="1" ht="15.6" hidden="1" customHeight="1" x14ac:dyDescent="0.3">
      <c r="A980" s="27" t="s">
        <v>498</v>
      </c>
      <c r="B980" s="27" t="s">
        <v>95</v>
      </c>
      <c r="C980" s="27" t="s">
        <v>70</v>
      </c>
      <c r="D980" s="27" t="s">
        <v>167</v>
      </c>
      <c r="E980" s="30"/>
      <c r="F980" s="28" t="s">
        <v>41</v>
      </c>
      <c r="G980" s="14">
        <f t="shared" si="6135"/>
        <v>254.4</v>
      </c>
      <c r="H980" s="14">
        <f t="shared" si="6136"/>
        <v>254.4</v>
      </c>
      <c r="I980" s="14">
        <f t="shared" si="6137"/>
        <v>254.4</v>
      </c>
      <c r="J980" s="14">
        <f t="shared" si="6138"/>
        <v>0</v>
      </c>
      <c r="K980" s="14">
        <f t="shared" si="6139"/>
        <v>0</v>
      </c>
      <c r="L980" s="14">
        <f t="shared" si="6140"/>
        <v>0</v>
      </c>
      <c r="M980" s="14">
        <f t="shared" si="5776"/>
        <v>254.4</v>
      </c>
      <c r="N980" s="14">
        <f t="shared" si="5777"/>
        <v>254.4</v>
      </c>
      <c r="O980" s="14">
        <f t="shared" si="5778"/>
        <v>254.4</v>
      </c>
      <c r="P980" s="14">
        <f t="shared" si="6141"/>
        <v>0</v>
      </c>
      <c r="Q980" s="14">
        <f t="shared" si="6142"/>
        <v>0</v>
      </c>
      <c r="R980" s="14">
        <f t="shared" si="6143"/>
        <v>0</v>
      </c>
      <c r="S980" s="14">
        <f t="shared" si="6144"/>
        <v>0</v>
      </c>
      <c r="T980" s="14">
        <f t="shared" si="6145"/>
        <v>0</v>
      </c>
      <c r="U980" s="14">
        <f t="shared" si="6146"/>
        <v>0</v>
      </c>
      <c r="V980" s="14">
        <f t="shared" si="6147"/>
        <v>0</v>
      </c>
      <c r="W980" s="14">
        <f t="shared" si="6148"/>
        <v>0</v>
      </c>
      <c r="X980" s="14">
        <f t="shared" si="6149"/>
        <v>0</v>
      </c>
      <c r="Y980" s="14">
        <f t="shared" si="5899"/>
        <v>254.4</v>
      </c>
      <c r="Z980" s="14">
        <f t="shared" si="5900"/>
        <v>254.4</v>
      </c>
      <c r="AA980" s="14">
        <f t="shared" si="5901"/>
        <v>254.4</v>
      </c>
      <c r="AB980" s="14">
        <f t="shared" si="6150"/>
        <v>0</v>
      </c>
      <c r="AC980" s="14">
        <f t="shared" si="6151"/>
        <v>0</v>
      </c>
      <c r="AD980" s="14">
        <f t="shared" si="6152"/>
        <v>0</v>
      </c>
      <c r="AE980" s="14">
        <f t="shared" si="5902"/>
        <v>254.4</v>
      </c>
      <c r="AF980" s="14">
        <f t="shared" si="5903"/>
        <v>254.4</v>
      </c>
      <c r="AG980" s="14">
        <f t="shared" si="5904"/>
        <v>254.4</v>
      </c>
      <c r="AH980" s="14">
        <f t="shared" si="6153"/>
        <v>0</v>
      </c>
      <c r="AI980" s="14">
        <f t="shared" si="6154"/>
        <v>0</v>
      </c>
      <c r="AJ980" s="14">
        <f t="shared" si="6155"/>
        <v>0</v>
      </c>
      <c r="AK980" s="14">
        <f t="shared" si="6156"/>
        <v>0</v>
      </c>
      <c r="AL980" s="14">
        <f t="shared" si="6157"/>
        <v>0</v>
      </c>
      <c r="AM980" s="14">
        <f t="shared" si="6158"/>
        <v>0</v>
      </c>
      <c r="AN980" s="14">
        <f t="shared" si="6159"/>
        <v>0</v>
      </c>
      <c r="AO980" s="14">
        <f t="shared" si="6160"/>
        <v>0</v>
      </c>
      <c r="AP980" s="14">
        <f t="shared" si="6161"/>
        <v>0</v>
      </c>
      <c r="AQ980" s="14">
        <f t="shared" si="6162"/>
        <v>0</v>
      </c>
      <c r="AR980" s="14">
        <f t="shared" si="6163"/>
        <v>0</v>
      </c>
      <c r="AS980" s="14">
        <f t="shared" si="6164"/>
        <v>0</v>
      </c>
      <c r="AT980" s="14">
        <f t="shared" si="6165"/>
        <v>0</v>
      </c>
      <c r="AU980" s="14">
        <f t="shared" si="6166"/>
        <v>0</v>
      </c>
      <c r="AV980" s="14">
        <f t="shared" si="6167"/>
        <v>0</v>
      </c>
      <c r="AW980" s="14">
        <f t="shared" si="5905"/>
        <v>254.4</v>
      </c>
      <c r="AX980" s="14">
        <f t="shared" si="5906"/>
        <v>254.4</v>
      </c>
      <c r="AY980" s="14">
        <f t="shared" si="5907"/>
        <v>254.4</v>
      </c>
      <c r="AZ980" s="14">
        <f t="shared" si="6168"/>
        <v>0</v>
      </c>
      <c r="BA980" s="14">
        <f t="shared" si="5908"/>
        <v>254.4</v>
      </c>
      <c r="BB980" s="14">
        <f t="shared" si="5909"/>
        <v>254.4</v>
      </c>
      <c r="BC980" s="14">
        <f t="shared" si="5910"/>
        <v>254.4</v>
      </c>
      <c r="BD980" s="14">
        <f t="shared" si="6169"/>
        <v>0</v>
      </c>
      <c r="BE980" s="14">
        <f t="shared" si="6170"/>
        <v>0</v>
      </c>
      <c r="BF980" s="14">
        <f t="shared" si="6171"/>
        <v>0</v>
      </c>
      <c r="BG980" s="14">
        <f t="shared" si="6172"/>
        <v>0</v>
      </c>
      <c r="BH980" s="14">
        <f t="shared" si="6173"/>
        <v>0</v>
      </c>
      <c r="BI980" s="14">
        <f t="shared" si="6174"/>
        <v>0</v>
      </c>
      <c r="BJ980" s="14">
        <f t="shared" si="6175"/>
        <v>0</v>
      </c>
      <c r="BK980" s="14">
        <f t="shared" si="6176"/>
        <v>0</v>
      </c>
      <c r="BL980" s="14">
        <f t="shared" si="6177"/>
        <v>0</v>
      </c>
      <c r="BM980" s="14">
        <f t="shared" si="6178"/>
        <v>0</v>
      </c>
      <c r="BN980" s="14">
        <f t="shared" si="6179"/>
        <v>0</v>
      </c>
      <c r="BO980" s="14">
        <f t="shared" si="5911"/>
        <v>254.4</v>
      </c>
      <c r="BP980" s="14">
        <f t="shared" si="5912"/>
        <v>254.4</v>
      </c>
      <c r="BQ980" s="14">
        <f t="shared" si="5913"/>
        <v>254.4</v>
      </c>
      <c r="BR980" s="14">
        <f t="shared" si="6180"/>
        <v>0</v>
      </c>
      <c r="BS980" s="14">
        <f t="shared" si="6181"/>
        <v>0</v>
      </c>
      <c r="BT980" s="14">
        <f t="shared" si="6182"/>
        <v>0</v>
      </c>
      <c r="BU980" s="14">
        <f t="shared" si="5914"/>
        <v>254.4</v>
      </c>
      <c r="BV980" s="14">
        <f t="shared" si="5915"/>
        <v>254.4</v>
      </c>
      <c r="BW980" s="14">
        <f t="shared" si="5916"/>
        <v>254.4</v>
      </c>
      <c r="BX980" s="14">
        <f t="shared" si="6183"/>
        <v>0</v>
      </c>
      <c r="BY980" s="14">
        <f t="shared" si="6184"/>
        <v>919.9</v>
      </c>
      <c r="BZ980" s="14">
        <f t="shared" si="6185"/>
        <v>0</v>
      </c>
      <c r="CA980" s="14">
        <f t="shared" si="6186"/>
        <v>0</v>
      </c>
      <c r="CB980" s="14">
        <f t="shared" si="6187"/>
        <v>0</v>
      </c>
      <c r="CC980" s="14">
        <f t="shared" si="6188"/>
        <v>0</v>
      </c>
      <c r="CD980" s="14">
        <f t="shared" si="6189"/>
        <v>0</v>
      </c>
      <c r="CE980" s="14">
        <f t="shared" si="6190"/>
        <v>0</v>
      </c>
      <c r="CF980" s="14">
        <f t="shared" si="6191"/>
        <v>0</v>
      </c>
      <c r="CG980" s="14">
        <f t="shared" si="5917"/>
        <v>1174.3</v>
      </c>
      <c r="CH980" s="14">
        <f t="shared" si="6192"/>
        <v>0</v>
      </c>
      <c r="CI980" s="14"/>
      <c r="CJ980" s="14">
        <f t="shared" si="5918"/>
        <v>254.4</v>
      </c>
      <c r="CK980" s="52">
        <f t="shared" si="6193"/>
        <v>0</v>
      </c>
      <c r="CL980" s="52"/>
      <c r="CM980" s="14">
        <f t="shared" si="5919"/>
        <v>254.4</v>
      </c>
      <c r="CN980" s="52">
        <f t="shared" si="6193"/>
        <v>0</v>
      </c>
      <c r="CO980" s="52"/>
      <c r="CP980" s="14">
        <f t="shared" si="6193"/>
        <v>0</v>
      </c>
      <c r="CQ980" s="29">
        <v>0</v>
      </c>
      <c r="CR980" s="29"/>
      <c r="CS980" s="1" t="s">
        <v>75</v>
      </c>
    </row>
    <row r="981" spans="1:99" ht="46.8" customHeight="1" x14ac:dyDescent="0.3">
      <c r="A981" s="76" t="s">
        <v>498</v>
      </c>
      <c r="B981" s="76" t="s">
        <v>95</v>
      </c>
      <c r="C981" s="76" t="s">
        <v>70</v>
      </c>
      <c r="D981" s="76" t="s">
        <v>192</v>
      </c>
      <c r="E981" s="88"/>
      <c r="F981" s="77" t="s">
        <v>193</v>
      </c>
      <c r="G981" s="14">
        <f t="shared" si="6135"/>
        <v>254.4</v>
      </c>
      <c r="H981" s="14">
        <f t="shared" si="6136"/>
        <v>254.4</v>
      </c>
      <c r="I981" s="14">
        <f t="shared" si="6137"/>
        <v>254.4</v>
      </c>
      <c r="J981" s="14">
        <f t="shared" si="6138"/>
        <v>0</v>
      </c>
      <c r="K981" s="14">
        <f t="shared" si="6139"/>
        <v>0</v>
      </c>
      <c r="L981" s="14">
        <f t="shared" si="6140"/>
        <v>0</v>
      </c>
      <c r="M981" s="14">
        <f t="shared" si="5776"/>
        <v>254.4</v>
      </c>
      <c r="N981" s="14">
        <f t="shared" si="5777"/>
        <v>254.4</v>
      </c>
      <c r="O981" s="14">
        <f t="shared" si="5778"/>
        <v>254.4</v>
      </c>
      <c r="P981" s="14">
        <f t="shared" si="6141"/>
        <v>0</v>
      </c>
      <c r="Q981" s="14">
        <f t="shared" si="6142"/>
        <v>0</v>
      </c>
      <c r="R981" s="14">
        <f t="shared" si="6143"/>
        <v>0</v>
      </c>
      <c r="S981" s="14">
        <f t="shared" si="6144"/>
        <v>0</v>
      </c>
      <c r="T981" s="14">
        <f t="shared" si="6145"/>
        <v>0</v>
      </c>
      <c r="U981" s="14">
        <f t="shared" si="6146"/>
        <v>0</v>
      </c>
      <c r="V981" s="14">
        <f t="shared" si="6147"/>
        <v>0</v>
      </c>
      <c r="W981" s="14">
        <f t="shared" si="6148"/>
        <v>0</v>
      </c>
      <c r="X981" s="14">
        <f t="shared" si="6149"/>
        <v>0</v>
      </c>
      <c r="Y981" s="14">
        <f t="shared" si="5899"/>
        <v>254.4</v>
      </c>
      <c r="Z981" s="14">
        <f t="shared" si="5900"/>
        <v>254.4</v>
      </c>
      <c r="AA981" s="14">
        <f t="shared" si="5901"/>
        <v>254.4</v>
      </c>
      <c r="AB981" s="14">
        <f t="shared" si="6150"/>
        <v>0</v>
      </c>
      <c r="AC981" s="14">
        <f t="shared" si="6151"/>
        <v>0</v>
      </c>
      <c r="AD981" s="14">
        <f t="shared" si="6152"/>
        <v>0</v>
      </c>
      <c r="AE981" s="14">
        <f t="shared" si="5902"/>
        <v>254.4</v>
      </c>
      <c r="AF981" s="14">
        <f t="shared" si="5903"/>
        <v>254.4</v>
      </c>
      <c r="AG981" s="14">
        <f t="shared" si="5904"/>
        <v>254.4</v>
      </c>
      <c r="AH981" s="14">
        <f t="shared" si="6153"/>
        <v>0</v>
      </c>
      <c r="AI981" s="14">
        <f t="shared" si="6154"/>
        <v>0</v>
      </c>
      <c r="AJ981" s="14">
        <f t="shared" si="6155"/>
        <v>0</v>
      </c>
      <c r="AK981" s="14">
        <f t="shared" si="6156"/>
        <v>0</v>
      </c>
      <c r="AL981" s="14">
        <f t="shared" si="6157"/>
        <v>0</v>
      </c>
      <c r="AM981" s="14">
        <f t="shared" si="6158"/>
        <v>0</v>
      </c>
      <c r="AN981" s="14">
        <f t="shared" si="6159"/>
        <v>0</v>
      </c>
      <c r="AO981" s="14">
        <f t="shared" si="6160"/>
        <v>0</v>
      </c>
      <c r="AP981" s="14">
        <f t="shared" si="6161"/>
        <v>0</v>
      </c>
      <c r="AQ981" s="14">
        <f t="shared" si="6162"/>
        <v>0</v>
      </c>
      <c r="AR981" s="14">
        <f t="shared" si="6163"/>
        <v>0</v>
      </c>
      <c r="AS981" s="14">
        <f t="shared" si="6164"/>
        <v>0</v>
      </c>
      <c r="AT981" s="14">
        <f t="shared" si="6165"/>
        <v>0</v>
      </c>
      <c r="AU981" s="14">
        <f t="shared" si="6166"/>
        <v>0</v>
      </c>
      <c r="AV981" s="14">
        <f t="shared" si="6167"/>
        <v>0</v>
      </c>
      <c r="AW981" s="14">
        <f t="shared" si="5905"/>
        <v>254.4</v>
      </c>
      <c r="AX981" s="14">
        <f t="shared" si="5906"/>
        <v>254.4</v>
      </c>
      <c r="AY981" s="14">
        <f t="shared" si="5907"/>
        <v>254.4</v>
      </c>
      <c r="AZ981" s="14">
        <f t="shared" si="6168"/>
        <v>0</v>
      </c>
      <c r="BA981" s="14">
        <f t="shared" si="5908"/>
        <v>254.4</v>
      </c>
      <c r="BB981" s="14">
        <f t="shared" si="5909"/>
        <v>254.4</v>
      </c>
      <c r="BC981" s="14">
        <f t="shared" si="5910"/>
        <v>254.4</v>
      </c>
      <c r="BD981" s="14">
        <f t="shared" si="6169"/>
        <v>0</v>
      </c>
      <c r="BE981" s="14">
        <f t="shared" si="6170"/>
        <v>0</v>
      </c>
      <c r="BF981" s="14">
        <f t="shared" si="6171"/>
        <v>0</v>
      </c>
      <c r="BG981" s="14">
        <f t="shared" si="6172"/>
        <v>0</v>
      </c>
      <c r="BH981" s="14">
        <f t="shared" si="6173"/>
        <v>0</v>
      </c>
      <c r="BI981" s="14">
        <f t="shared" si="6174"/>
        <v>0</v>
      </c>
      <c r="BJ981" s="14">
        <f t="shared" si="6175"/>
        <v>0</v>
      </c>
      <c r="BK981" s="14">
        <f t="shared" si="6176"/>
        <v>0</v>
      </c>
      <c r="BL981" s="14">
        <f t="shared" si="6177"/>
        <v>0</v>
      </c>
      <c r="BM981" s="14">
        <f t="shared" si="6178"/>
        <v>0</v>
      </c>
      <c r="BN981" s="14">
        <f t="shared" si="6179"/>
        <v>0</v>
      </c>
      <c r="BO981" s="14">
        <f t="shared" si="5911"/>
        <v>254.4</v>
      </c>
      <c r="BP981" s="14">
        <f t="shared" si="5912"/>
        <v>254.4</v>
      </c>
      <c r="BQ981" s="14">
        <f t="shared" si="5913"/>
        <v>254.4</v>
      </c>
      <c r="BR981" s="14">
        <f t="shared" si="6180"/>
        <v>0</v>
      </c>
      <c r="BS981" s="14">
        <f t="shared" si="6181"/>
        <v>0</v>
      </c>
      <c r="BT981" s="14">
        <f t="shared" si="6182"/>
        <v>0</v>
      </c>
      <c r="BU981" s="14">
        <f t="shared" si="5914"/>
        <v>254.4</v>
      </c>
      <c r="BV981" s="14">
        <f t="shared" si="5915"/>
        <v>254.4</v>
      </c>
      <c r="BW981" s="14">
        <f t="shared" si="5916"/>
        <v>254.4</v>
      </c>
      <c r="BX981" s="14">
        <f t="shared" si="6183"/>
        <v>0</v>
      </c>
      <c r="BY981" s="14">
        <f t="shared" si="6184"/>
        <v>919.9</v>
      </c>
      <c r="BZ981" s="14">
        <f t="shared" si="6185"/>
        <v>0</v>
      </c>
      <c r="CA981" s="14">
        <f t="shared" si="6186"/>
        <v>0</v>
      </c>
      <c r="CB981" s="14">
        <f t="shared" si="6187"/>
        <v>0</v>
      </c>
      <c r="CC981" s="14">
        <f t="shared" si="6188"/>
        <v>0</v>
      </c>
      <c r="CD981" s="14">
        <f t="shared" si="6189"/>
        <v>0</v>
      </c>
      <c r="CE981" s="14">
        <f t="shared" si="6190"/>
        <v>0</v>
      </c>
      <c r="CF981" s="14">
        <f t="shared" si="6191"/>
        <v>0</v>
      </c>
      <c r="CG981" s="14">
        <f t="shared" si="5917"/>
        <v>1174.3</v>
      </c>
      <c r="CH981" s="14">
        <f t="shared" si="6192"/>
        <v>0</v>
      </c>
      <c r="CI981" s="84">
        <f t="shared" ref="CI981:CI986" si="6197">CG981+CH981</f>
        <v>1174.3</v>
      </c>
      <c r="CJ981" s="14">
        <f t="shared" si="5918"/>
        <v>254.4</v>
      </c>
      <c r="CK981" s="52">
        <f t="shared" si="6193"/>
        <v>0</v>
      </c>
      <c r="CL981" s="84">
        <f t="shared" ref="CL981:CL986" si="6198">CJ981+CK981</f>
        <v>254.4</v>
      </c>
      <c r="CM981" s="14">
        <f t="shared" si="5919"/>
        <v>254.4</v>
      </c>
      <c r="CN981" s="52">
        <f t="shared" si="6193"/>
        <v>0</v>
      </c>
      <c r="CO981" s="84">
        <f t="shared" ref="CO981:CO986" si="6199">CM981+CN981</f>
        <v>254.4</v>
      </c>
      <c r="CP981" s="14">
        <f t="shared" si="6193"/>
        <v>0</v>
      </c>
      <c r="CQ981" s="29"/>
      <c r="CR981" s="29"/>
      <c r="CT981" s="1"/>
    </row>
    <row r="982" spans="1:99" ht="15.6" customHeight="1" x14ac:dyDescent="0.3">
      <c r="A982" s="76" t="s">
        <v>498</v>
      </c>
      <c r="B982" s="76" t="s">
        <v>95</v>
      </c>
      <c r="C982" s="76" t="s">
        <v>70</v>
      </c>
      <c r="D982" s="76" t="s">
        <v>208</v>
      </c>
      <c r="E982" s="88"/>
      <c r="F982" s="77" t="s">
        <v>209</v>
      </c>
      <c r="G982" s="14">
        <f t="shared" si="6135"/>
        <v>254.4</v>
      </c>
      <c r="H982" s="14">
        <f t="shared" si="6136"/>
        <v>254.4</v>
      </c>
      <c r="I982" s="14">
        <f t="shared" si="6137"/>
        <v>254.4</v>
      </c>
      <c r="J982" s="14">
        <f t="shared" si="6138"/>
        <v>0</v>
      </c>
      <c r="K982" s="14">
        <f t="shared" si="6139"/>
        <v>0</v>
      </c>
      <c r="L982" s="14">
        <f t="shared" si="6140"/>
        <v>0</v>
      </c>
      <c r="M982" s="14">
        <f t="shared" si="5776"/>
        <v>254.4</v>
      </c>
      <c r="N982" s="14">
        <f t="shared" si="5777"/>
        <v>254.4</v>
      </c>
      <c r="O982" s="14">
        <f t="shared" si="5778"/>
        <v>254.4</v>
      </c>
      <c r="P982" s="14">
        <f t="shared" si="6141"/>
        <v>0</v>
      </c>
      <c r="Q982" s="14">
        <f t="shared" si="6142"/>
        <v>0</v>
      </c>
      <c r="R982" s="14">
        <f t="shared" si="6143"/>
        <v>0</v>
      </c>
      <c r="S982" s="14">
        <f t="shared" si="6144"/>
        <v>0</v>
      </c>
      <c r="T982" s="14">
        <f t="shared" si="6145"/>
        <v>0</v>
      </c>
      <c r="U982" s="14">
        <f t="shared" si="6146"/>
        <v>0</v>
      </c>
      <c r="V982" s="14">
        <f t="shared" si="6147"/>
        <v>0</v>
      </c>
      <c r="W982" s="14">
        <f t="shared" si="6148"/>
        <v>0</v>
      </c>
      <c r="X982" s="14">
        <f t="shared" si="6149"/>
        <v>0</v>
      </c>
      <c r="Y982" s="14">
        <f t="shared" si="5899"/>
        <v>254.4</v>
      </c>
      <c r="Z982" s="14">
        <f t="shared" si="5900"/>
        <v>254.4</v>
      </c>
      <c r="AA982" s="14">
        <f t="shared" si="5901"/>
        <v>254.4</v>
      </c>
      <c r="AB982" s="14">
        <f t="shared" si="6150"/>
        <v>0</v>
      </c>
      <c r="AC982" s="14">
        <f t="shared" si="6151"/>
        <v>0</v>
      </c>
      <c r="AD982" s="14">
        <f t="shared" si="6152"/>
        <v>0</v>
      </c>
      <c r="AE982" s="14">
        <f t="shared" si="5902"/>
        <v>254.4</v>
      </c>
      <c r="AF982" s="14">
        <f t="shared" si="5903"/>
        <v>254.4</v>
      </c>
      <c r="AG982" s="14">
        <f t="shared" si="5904"/>
        <v>254.4</v>
      </c>
      <c r="AH982" s="14">
        <f t="shared" si="6153"/>
        <v>0</v>
      </c>
      <c r="AI982" s="14">
        <f t="shared" si="6154"/>
        <v>0</v>
      </c>
      <c r="AJ982" s="14">
        <f t="shared" si="6155"/>
        <v>0</v>
      </c>
      <c r="AK982" s="14">
        <f t="shared" si="6156"/>
        <v>0</v>
      </c>
      <c r="AL982" s="14">
        <f t="shared" si="6157"/>
        <v>0</v>
      </c>
      <c r="AM982" s="14">
        <f t="shared" si="6158"/>
        <v>0</v>
      </c>
      <c r="AN982" s="14">
        <f t="shared" si="6159"/>
        <v>0</v>
      </c>
      <c r="AO982" s="14">
        <f t="shared" si="6160"/>
        <v>0</v>
      </c>
      <c r="AP982" s="14">
        <f t="shared" si="6161"/>
        <v>0</v>
      </c>
      <c r="AQ982" s="14">
        <f t="shared" si="6162"/>
        <v>0</v>
      </c>
      <c r="AR982" s="14">
        <f t="shared" si="6163"/>
        <v>0</v>
      </c>
      <c r="AS982" s="14">
        <f t="shared" si="6164"/>
        <v>0</v>
      </c>
      <c r="AT982" s="14">
        <f t="shared" si="6165"/>
        <v>0</v>
      </c>
      <c r="AU982" s="14">
        <f t="shared" si="6166"/>
        <v>0</v>
      </c>
      <c r="AV982" s="14">
        <f t="shared" si="6167"/>
        <v>0</v>
      </c>
      <c r="AW982" s="14">
        <f t="shared" si="5905"/>
        <v>254.4</v>
      </c>
      <c r="AX982" s="14">
        <f t="shared" si="5906"/>
        <v>254.4</v>
      </c>
      <c r="AY982" s="14">
        <f t="shared" si="5907"/>
        <v>254.4</v>
      </c>
      <c r="AZ982" s="14">
        <f t="shared" si="6168"/>
        <v>0</v>
      </c>
      <c r="BA982" s="14">
        <f t="shared" si="5908"/>
        <v>254.4</v>
      </c>
      <c r="BB982" s="14">
        <f t="shared" si="5909"/>
        <v>254.4</v>
      </c>
      <c r="BC982" s="14">
        <f t="shared" si="5910"/>
        <v>254.4</v>
      </c>
      <c r="BD982" s="14">
        <f t="shared" si="6169"/>
        <v>0</v>
      </c>
      <c r="BE982" s="14">
        <f t="shared" si="6170"/>
        <v>0</v>
      </c>
      <c r="BF982" s="14">
        <f t="shared" si="6171"/>
        <v>0</v>
      </c>
      <c r="BG982" s="14">
        <f t="shared" si="6172"/>
        <v>0</v>
      </c>
      <c r="BH982" s="14">
        <f t="shared" si="6173"/>
        <v>0</v>
      </c>
      <c r="BI982" s="14">
        <f t="shared" si="6174"/>
        <v>0</v>
      </c>
      <c r="BJ982" s="14">
        <f t="shared" si="6175"/>
        <v>0</v>
      </c>
      <c r="BK982" s="14">
        <f t="shared" si="6176"/>
        <v>0</v>
      </c>
      <c r="BL982" s="14">
        <f t="shared" si="6177"/>
        <v>0</v>
      </c>
      <c r="BM982" s="14">
        <f t="shared" si="6178"/>
        <v>0</v>
      </c>
      <c r="BN982" s="14">
        <f t="shared" si="6179"/>
        <v>0</v>
      </c>
      <c r="BO982" s="14">
        <f t="shared" si="5911"/>
        <v>254.4</v>
      </c>
      <c r="BP982" s="14">
        <f t="shared" si="5912"/>
        <v>254.4</v>
      </c>
      <c r="BQ982" s="14">
        <f t="shared" si="5913"/>
        <v>254.4</v>
      </c>
      <c r="BR982" s="14">
        <f t="shared" si="6180"/>
        <v>0</v>
      </c>
      <c r="BS982" s="14">
        <f t="shared" si="6181"/>
        <v>0</v>
      </c>
      <c r="BT982" s="14">
        <f t="shared" si="6182"/>
        <v>0</v>
      </c>
      <c r="BU982" s="14">
        <f t="shared" si="5914"/>
        <v>254.4</v>
      </c>
      <c r="BV982" s="14">
        <f t="shared" si="5915"/>
        <v>254.4</v>
      </c>
      <c r="BW982" s="14">
        <f t="shared" si="5916"/>
        <v>254.4</v>
      </c>
      <c r="BX982" s="14">
        <f t="shared" si="6183"/>
        <v>0</v>
      </c>
      <c r="BY982" s="14">
        <f t="shared" si="6184"/>
        <v>919.9</v>
      </c>
      <c r="BZ982" s="14">
        <f t="shared" si="6185"/>
        <v>0</v>
      </c>
      <c r="CA982" s="14">
        <f t="shared" si="6186"/>
        <v>0</v>
      </c>
      <c r="CB982" s="14">
        <f t="shared" si="6187"/>
        <v>0</v>
      </c>
      <c r="CC982" s="14">
        <f t="shared" si="6188"/>
        <v>0</v>
      </c>
      <c r="CD982" s="14">
        <f t="shared" si="6189"/>
        <v>0</v>
      </c>
      <c r="CE982" s="14">
        <f t="shared" si="6190"/>
        <v>0</v>
      </c>
      <c r="CF982" s="14">
        <f t="shared" si="6191"/>
        <v>0</v>
      </c>
      <c r="CG982" s="14">
        <f t="shared" si="5917"/>
        <v>1174.3</v>
      </c>
      <c r="CH982" s="14">
        <f t="shared" si="6192"/>
        <v>0</v>
      </c>
      <c r="CI982" s="84">
        <f t="shared" si="6197"/>
        <v>1174.3</v>
      </c>
      <c r="CJ982" s="14">
        <f t="shared" si="5918"/>
        <v>254.4</v>
      </c>
      <c r="CK982" s="52">
        <f t="shared" si="6193"/>
        <v>0</v>
      </c>
      <c r="CL982" s="84">
        <f t="shared" si="6198"/>
        <v>254.4</v>
      </c>
      <c r="CM982" s="14">
        <f t="shared" si="5919"/>
        <v>254.4</v>
      </c>
      <c r="CN982" s="52">
        <f t="shared" si="6193"/>
        <v>0</v>
      </c>
      <c r="CO982" s="84">
        <f t="shared" si="6199"/>
        <v>254.4</v>
      </c>
      <c r="CP982" s="14">
        <f t="shared" si="6193"/>
        <v>0</v>
      </c>
      <c r="CQ982" s="29"/>
      <c r="CR982" s="29"/>
      <c r="CT982" s="1"/>
    </row>
    <row r="983" spans="1:99" ht="31.2" customHeight="1" x14ac:dyDescent="0.3">
      <c r="A983" s="76" t="s">
        <v>498</v>
      </c>
      <c r="B983" s="76" t="s">
        <v>95</v>
      </c>
      <c r="C983" s="76" t="s">
        <v>70</v>
      </c>
      <c r="D983" s="76" t="s">
        <v>208</v>
      </c>
      <c r="E983" s="76" t="s">
        <v>46</v>
      </c>
      <c r="F983" s="77" t="s">
        <v>47</v>
      </c>
      <c r="G983" s="35">
        <v>254.4</v>
      </c>
      <c r="H983" s="35">
        <v>254.4</v>
      </c>
      <c r="I983" s="35">
        <v>254.4</v>
      </c>
      <c r="J983" s="35"/>
      <c r="K983" s="35"/>
      <c r="L983" s="35"/>
      <c r="M983" s="35">
        <f t="shared" si="5776"/>
        <v>254.4</v>
      </c>
      <c r="N983" s="35">
        <f t="shared" si="5777"/>
        <v>254.4</v>
      </c>
      <c r="O983" s="35">
        <f t="shared" si="5778"/>
        <v>254.4</v>
      </c>
      <c r="P983" s="35"/>
      <c r="Q983" s="35"/>
      <c r="R983" s="35"/>
      <c r="S983" s="35"/>
      <c r="T983" s="35"/>
      <c r="U983" s="35"/>
      <c r="V983" s="35"/>
      <c r="W983" s="35"/>
      <c r="X983" s="35"/>
      <c r="Y983" s="14">
        <f t="shared" si="5899"/>
        <v>254.4</v>
      </c>
      <c r="Z983" s="14">
        <f t="shared" si="5900"/>
        <v>254.4</v>
      </c>
      <c r="AA983" s="14">
        <f t="shared" si="5901"/>
        <v>254.4</v>
      </c>
      <c r="AB983" s="35"/>
      <c r="AC983" s="35"/>
      <c r="AD983" s="35"/>
      <c r="AE983" s="14">
        <f t="shared" si="5902"/>
        <v>254.4</v>
      </c>
      <c r="AF983" s="14">
        <f t="shared" si="5903"/>
        <v>254.4</v>
      </c>
      <c r="AG983" s="14">
        <f t="shared" si="5904"/>
        <v>254.4</v>
      </c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>
        <f t="shared" si="5905"/>
        <v>254.4</v>
      </c>
      <c r="AX983" s="35">
        <f t="shared" si="5906"/>
        <v>254.4</v>
      </c>
      <c r="AY983" s="35">
        <f t="shared" si="5907"/>
        <v>254.4</v>
      </c>
      <c r="AZ983" s="35"/>
      <c r="BA983" s="35">
        <f t="shared" si="5908"/>
        <v>254.4</v>
      </c>
      <c r="BB983" s="35">
        <f t="shared" si="5909"/>
        <v>254.4</v>
      </c>
      <c r="BC983" s="35">
        <f t="shared" si="5910"/>
        <v>254.4</v>
      </c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>
        <f t="shared" si="5911"/>
        <v>254.4</v>
      </c>
      <c r="BP983" s="35">
        <f t="shared" si="5912"/>
        <v>254.4</v>
      </c>
      <c r="BQ983" s="35">
        <f t="shared" si="5913"/>
        <v>254.4</v>
      </c>
      <c r="BR983" s="35"/>
      <c r="BS983" s="35"/>
      <c r="BT983" s="35"/>
      <c r="BU983" s="35">
        <f t="shared" si="5914"/>
        <v>254.4</v>
      </c>
      <c r="BV983" s="35">
        <f t="shared" si="5915"/>
        <v>254.4</v>
      </c>
      <c r="BW983" s="35">
        <f t="shared" si="5916"/>
        <v>254.4</v>
      </c>
      <c r="BX983" s="35"/>
      <c r="BY983" s="14">
        <v>919.9</v>
      </c>
      <c r="BZ983" s="35"/>
      <c r="CA983" s="35"/>
      <c r="CB983" s="35"/>
      <c r="CC983" s="35"/>
      <c r="CD983" s="35"/>
      <c r="CE983" s="35"/>
      <c r="CF983" s="35"/>
      <c r="CG983" s="35">
        <f t="shared" si="5917"/>
        <v>1174.3</v>
      </c>
      <c r="CH983" s="35"/>
      <c r="CI983" s="84">
        <f t="shared" si="6197"/>
        <v>1174.3</v>
      </c>
      <c r="CJ983" s="35">
        <f t="shared" si="5918"/>
        <v>254.4</v>
      </c>
      <c r="CK983" s="35"/>
      <c r="CL983" s="84">
        <f t="shared" si="6198"/>
        <v>254.4</v>
      </c>
      <c r="CM983" s="35">
        <f t="shared" si="5919"/>
        <v>254.4</v>
      </c>
      <c r="CN983" s="35"/>
      <c r="CO983" s="84">
        <f t="shared" si="6199"/>
        <v>254.4</v>
      </c>
      <c r="CP983" s="35"/>
      <c r="CQ983" s="36"/>
      <c r="CR983" s="36"/>
      <c r="CT983" s="1"/>
    </row>
    <row r="984" spans="1:99" s="86" customFormat="1" ht="15.6" customHeight="1" x14ac:dyDescent="0.3">
      <c r="A984" s="72" t="s">
        <v>498</v>
      </c>
      <c r="B984" s="72" t="s">
        <v>177</v>
      </c>
      <c r="C984" s="72"/>
      <c r="D984" s="72"/>
      <c r="E984" s="72"/>
      <c r="F984" s="73" t="s">
        <v>218</v>
      </c>
      <c r="G984" s="20">
        <f t="shared" si="6135"/>
        <v>5827.8</v>
      </c>
      <c r="H984" s="20">
        <f t="shared" si="5992"/>
        <v>5827.8</v>
      </c>
      <c r="I984" s="20">
        <f t="shared" si="6137"/>
        <v>5827.8</v>
      </c>
      <c r="J984" s="20">
        <f t="shared" si="6138"/>
        <v>0</v>
      </c>
      <c r="K984" s="20">
        <f t="shared" si="6139"/>
        <v>0</v>
      </c>
      <c r="L984" s="20">
        <f t="shared" si="6140"/>
        <v>0</v>
      </c>
      <c r="M984" s="20">
        <f t="shared" si="5776"/>
        <v>5827.8</v>
      </c>
      <c r="N984" s="20">
        <f t="shared" si="5777"/>
        <v>5827.8</v>
      </c>
      <c r="O984" s="20">
        <f t="shared" si="5778"/>
        <v>5827.8</v>
      </c>
      <c r="P984" s="20">
        <f t="shared" si="6141"/>
        <v>0</v>
      </c>
      <c r="Q984" s="20">
        <f t="shared" si="6142"/>
        <v>0</v>
      </c>
      <c r="R984" s="20">
        <f t="shared" si="6143"/>
        <v>0</v>
      </c>
      <c r="S984" s="20">
        <f t="shared" si="6144"/>
        <v>0</v>
      </c>
      <c r="T984" s="20">
        <f t="shared" si="6145"/>
        <v>0</v>
      </c>
      <c r="U984" s="20">
        <f t="shared" si="6146"/>
        <v>0</v>
      </c>
      <c r="V984" s="20">
        <f t="shared" si="6147"/>
        <v>0</v>
      </c>
      <c r="W984" s="20">
        <f t="shared" si="6148"/>
        <v>0</v>
      </c>
      <c r="X984" s="20">
        <f t="shared" si="6149"/>
        <v>0</v>
      </c>
      <c r="Y984" s="20">
        <f t="shared" si="5899"/>
        <v>5827.8</v>
      </c>
      <c r="Z984" s="20">
        <f t="shared" si="5900"/>
        <v>5827.8</v>
      </c>
      <c r="AA984" s="20">
        <f t="shared" si="5901"/>
        <v>5827.8</v>
      </c>
      <c r="AB984" s="20">
        <f t="shared" si="6150"/>
        <v>0</v>
      </c>
      <c r="AC984" s="20">
        <f t="shared" si="6151"/>
        <v>0</v>
      </c>
      <c r="AD984" s="20">
        <f t="shared" si="6152"/>
        <v>0</v>
      </c>
      <c r="AE984" s="20">
        <f t="shared" si="5902"/>
        <v>5827.8</v>
      </c>
      <c r="AF984" s="20">
        <f t="shared" si="5903"/>
        <v>5827.8</v>
      </c>
      <c r="AG984" s="20">
        <f t="shared" si="5904"/>
        <v>5827.8</v>
      </c>
      <c r="AH984" s="20">
        <f t="shared" si="6153"/>
        <v>0</v>
      </c>
      <c r="AI984" s="20">
        <f t="shared" si="6154"/>
        <v>0</v>
      </c>
      <c r="AJ984" s="20">
        <f t="shared" si="6155"/>
        <v>0</v>
      </c>
      <c r="AK984" s="20">
        <f t="shared" si="6156"/>
        <v>0</v>
      </c>
      <c r="AL984" s="20">
        <f t="shared" si="6157"/>
        <v>0</v>
      </c>
      <c r="AM984" s="20">
        <f t="shared" si="6158"/>
        <v>0</v>
      </c>
      <c r="AN984" s="20">
        <f t="shared" si="6159"/>
        <v>0</v>
      </c>
      <c r="AO984" s="20">
        <f t="shared" si="6160"/>
        <v>0</v>
      </c>
      <c r="AP984" s="20">
        <f t="shared" si="6161"/>
        <v>0</v>
      </c>
      <c r="AQ984" s="20">
        <f t="shared" si="6162"/>
        <v>0</v>
      </c>
      <c r="AR984" s="20">
        <f t="shared" si="6163"/>
        <v>0</v>
      </c>
      <c r="AS984" s="20">
        <f t="shared" si="6164"/>
        <v>0</v>
      </c>
      <c r="AT984" s="20">
        <f t="shared" si="6165"/>
        <v>0</v>
      </c>
      <c r="AU984" s="20">
        <f t="shared" si="6166"/>
        <v>0</v>
      </c>
      <c r="AV984" s="20">
        <f t="shared" si="6167"/>
        <v>0</v>
      </c>
      <c r="AW984" s="20">
        <f t="shared" si="5905"/>
        <v>5827.8</v>
      </c>
      <c r="AX984" s="20">
        <f t="shared" si="5906"/>
        <v>5827.8</v>
      </c>
      <c r="AY984" s="20">
        <f t="shared" si="5907"/>
        <v>5827.8</v>
      </c>
      <c r="AZ984" s="20">
        <f t="shared" si="6168"/>
        <v>0</v>
      </c>
      <c r="BA984" s="20">
        <f t="shared" si="5908"/>
        <v>5827.8</v>
      </c>
      <c r="BB984" s="20">
        <f t="shared" si="5909"/>
        <v>5827.8</v>
      </c>
      <c r="BC984" s="20">
        <f t="shared" si="5910"/>
        <v>5827.8</v>
      </c>
      <c r="BD984" s="20">
        <f t="shared" si="6169"/>
        <v>0</v>
      </c>
      <c r="BE984" s="20">
        <f t="shared" si="6170"/>
        <v>0</v>
      </c>
      <c r="BF984" s="20">
        <f t="shared" si="6171"/>
        <v>0</v>
      </c>
      <c r="BG984" s="20">
        <f t="shared" si="6172"/>
        <v>0</v>
      </c>
      <c r="BH984" s="20">
        <f t="shared" si="6173"/>
        <v>0</v>
      </c>
      <c r="BI984" s="20">
        <f t="shared" si="6174"/>
        <v>0</v>
      </c>
      <c r="BJ984" s="20">
        <f t="shared" si="6175"/>
        <v>0</v>
      </c>
      <c r="BK984" s="20">
        <f t="shared" si="6176"/>
        <v>0</v>
      </c>
      <c r="BL984" s="20">
        <f t="shared" si="6177"/>
        <v>0</v>
      </c>
      <c r="BM984" s="20">
        <f t="shared" si="6178"/>
        <v>0</v>
      </c>
      <c r="BN984" s="20">
        <f t="shared" si="6179"/>
        <v>0</v>
      </c>
      <c r="BO984" s="20">
        <f t="shared" si="5911"/>
        <v>5827.8</v>
      </c>
      <c r="BP984" s="20">
        <f t="shared" si="5912"/>
        <v>5827.8</v>
      </c>
      <c r="BQ984" s="20">
        <f t="shared" si="5913"/>
        <v>5827.8</v>
      </c>
      <c r="BR984" s="20">
        <f t="shared" si="6180"/>
        <v>0</v>
      </c>
      <c r="BS984" s="20">
        <f t="shared" si="6181"/>
        <v>0</v>
      </c>
      <c r="BT984" s="20">
        <f t="shared" si="6182"/>
        <v>0</v>
      </c>
      <c r="BU984" s="20">
        <f t="shared" si="5914"/>
        <v>5827.8</v>
      </c>
      <c r="BV984" s="20">
        <f t="shared" si="5915"/>
        <v>5827.8</v>
      </c>
      <c r="BW984" s="20">
        <f t="shared" si="5916"/>
        <v>5827.8</v>
      </c>
      <c r="BX984" s="20">
        <f t="shared" si="6183"/>
        <v>0</v>
      </c>
      <c r="BY984" s="20">
        <f t="shared" si="6184"/>
        <v>0</v>
      </c>
      <c r="BZ984" s="20">
        <f t="shared" si="6185"/>
        <v>0</v>
      </c>
      <c r="CA984" s="20">
        <f t="shared" si="6186"/>
        <v>0</v>
      </c>
      <c r="CB984" s="20">
        <f t="shared" si="6187"/>
        <v>0</v>
      </c>
      <c r="CC984" s="20">
        <f t="shared" si="6188"/>
        <v>0</v>
      </c>
      <c r="CD984" s="20">
        <f t="shared" si="6189"/>
        <v>0</v>
      </c>
      <c r="CE984" s="20">
        <f t="shared" si="6190"/>
        <v>0</v>
      </c>
      <c r="CF984" s="20">
        <f t="shared" si="6191"/>
        <v>0</v>
      </c>
      <c r="CG984" s="20">
        <f t="shared" si="5917"/>
        <v>5827.8</v>
      </c>
      <c r="CH984" s="20">
        <f t="shared" si="6192"/>
        <v>0</v>
      </c>
      <c r="CI984" s="82">
        <f t="shared" si="6197"/>
        <v>5827.8</v>
      </c>
      <c r="CJ984" s="20">
        <f t="shared" si="5918"/>
        <v>5827.8</v>
      </c>
      <c r="CK984" s="20">
        <f t="shared" si="6193"/>
        <v>0</v>
      </c>
      <c r="CL984" s="82">
        <f t="shared" si="6198"/>
        <v>5827.8</v>
      </c>
      <c r="CM984" s="20">
        <f t="shared" si="5919"/>
        <v>5827.8</v>
      </c>
      <c r="CN984" s="20">
        <f t="shared" si="6193"/>
        <v>0</v>
      </c>
      <c r="CO984" s="82">
        <f t="shared" si="6199"/>
        <v>5827.8</v>
      </c>
      <c r="CP984" s="20">
        <f t="shared" si="6193"/>
        <v>0</v>
      </c>
      <c r="CQ984" s="21"/>
      <c r="CR984" s="21"/>
      <c r="CS984" s="17"/>
      <c r="CT984" s="17"/>
      <c r="CU984" s="17"/>
    </row>
    <row r="985" spans="1:99" s="87" customFormat="1" ht="15.6" customHeight="1" x14ac:dyDescent="0.3">
      <c r="A985" s="74" t="s">
        <v>498</v>
      </c>
      <c r="B985" s="74" t="s">
        <v>177</v>
      </c>
      <c r="C985" s="74" t="s">
        <v>177</v>
      </c>
      <c r="D985" s="74"/>
      <c r="E985" s="74"/>
      <c r="F985" s="75" t="s">
        <v>242</v>
      </c>
      <c r="G985" s="25">
        <f t="shared" ref="G985:L985" si="6200">G986+G991</f>
        <v>5827.8</v>
      </c>
      <c r="H985" s="25">
        <f t="shared" si="6200"/>
        <v>5827.8</v>
      </c>
      <c r="I985" s="25">
        <f t="shared" si="6200"/>
        <v>5827.8</v>
      </c>
      <c r="J985" s="25">
        <f t="shared" si="6200"/>
        <v>0</v>
      </c>
      <c r="K985" s="25">
        <f t="shared" si="6200"/>
        <v>0</v>
      </c>
      <c r="L985" s="25">
        <f t="shared" si="6200"/>
        <v>0</v>
      </c>
      <c r="M985" s="25">
        <f t="shared" si="5776"/>
        <v>5827.8</v>
      </c>
      <c r="N985" s="25">
        <f t="shared" si="5777"/>
        <v>5827.8</v>
      </c>
      <c r="O985" s="25">
        <f t="shared" si="5778"/>
        <v>5827.8</v>
      </c>
      <c r="P985" s="25">
        <f t="shared" ref="P985:X985" si="6201">P986+P991</f>
        <v>0</v>
      </c>
      <c r="Q985" s="25">
        <f t="shared" si="6201"/>
        <v>0</v>
      </c>
      <c r="R985" s="25">
        <f t="shared" si="6201"/>
        <v>0</v>
      </c>
      <c r="S985" s="25">
        <f t="shared" si="6201"/>
        <v>0</v>
      </c>
      <c r="T985" s="25">
        <f t="shared" si="6201"/>
        <v>0</v>
      </c>
      <c r="U985" s="25">
        <f t="shared" si="6201"/>
        <v>0</v>
      </c>
      <c r="V985" s="25">
        <f t="shared" si="6201"/>
        <v>0</v>
      </c>
      <c r="W985" s="25">
        <f t="shared" si="6201"/>
        <v>0</v>
      </c>
      <c r="X985" s="25">
        <f t="shared" si="6201"/>
        <v>0</v>
      </c>
      <c r="Y985" s="25">
        <f t="shared" si="5899"/>
        <v>5827.8</v>
      </c>
      <c r="Z985" s="25">
        <f t="shared" si="5900"/>
        <v>5827.8</v>
      </c>
      <c r="AA985" s="25">
        <f t="shared" si="5901"/>
        <v>5827.8</v>
      </c>
      <c r="AB985" s="25">
        <f>AB986+AB991</f>
        <v>0</v>
      </c>
      <c r="AC985" s="25">
        <f>AC986+AC991</f>
        <v>0</v>
      </c>
      <c r="AD985" s="25">
        <f>AD986+AD991</f>
        <v>0</v>
      </c>
      <c r="AE985" s="25">
        <f t="shared" si="5902"/>
        <v>5827.8</v>
      </c>
      <c r="AF985" s="25">
        <f t="shared" si="5903"/>
        <v>5827.8</v>
      </c>
      <c r="AG985" s="25">
        <f t="shared" si="5904"/>
        <v>5827.8</v>
      </c>
      <c r="AH985" s="25">
        <f t="shared" ref="AH985:AV985" si="6202">AH986+AH991</f>
        <v>0</v>
      </c>
      <c r="AI985" s="25">
        <f t="shared" si="6202"/>
        <v>0</v>
      </c>
      <c r="AJ985" s="25">
        <f t="shared" si="6202"/>
        <v>0</v>
      </c>
      <c r="AK985" s="25">
        <f t="shared" si="6202"/>
        <v>0</v>
      </c>
      <c r="AL985" s="25">
        <f t="shared" si="6202"/>
        <v>0</v>
      </c>
      <c r="AM985" s="25">
        <f t="shared" si="6202"/>
        <v>0</v>
      </c>
      <c r="AN985" s="25">
        <f t="shared" si="6202"/>
        <v>0</v>
      </c>
      <c r="AO985" s="25">
        <f t="shared" si="6202"/>
        <v>0</v>
      </c>
      <c r="AP985" s="25">
        <f t="shared" si="6202"/>
        <v>0</v>
      </c>
      <c r="AQ985" s="25">
        <f t="shared" si="6202"/>
        <v>0</v>
      </c>
      <c r="AR985" s="25">
        <f t="shared" si="6202"/>
        <v>0</v>
      </c>
      <c r="AS985" s="25">
        <f t="shared" si="6202"/>
        <v>0</v>
      </c>
      <c r="AT985" s="25">
        <f t="shared" si="6202"/>
        <v>0</v>
      </c>
      <c r="AU985" s="25">
        <f t="shared" si="6202"/>
        <v>0</v>
      </c>
      <c r="AV985" s="25">
        <f t="shared" si="6202"/>
        <v>0</v>
      </c>
      <c r="AW985" s="25">
        <f t="shared" si="5905"/>
        <v>5827.8</v>
      </c>
      <c r="AX985" s="25">
        <f t="shared" si="5906"/>
        <v>5827.8</v>
      </c>
      <c r="AY985" s="25">
        <f t="shared" si="5907"/>
        <v>5827.8</v>
      </c>
      <c r="AZ985" s="25">
        <f>AZ986+AZ991</f>
        <v>0</v>
      </c>
      <c r="BA985" s="25">
        <f t="shared" si="5908"/>
        <v>5827.8</v>
      </c>
      <c r="BB985" s="25">
        <f t="shared" si="5909"/>
        <v>5827.8</v>
      </c>
      <c r="BC985" s="25">
        <f t="shared" si="5910"/>
        <v>5827.8</v>
      </c>
      <c r="BD985" s="25">
        <f t="shared" ref="BD985:BN985" si="6203">BD986+BD991</f>
        <v>0</v>
      </c>
      <c r="BE985" s="25">
        <f t="shared" si="6203"/>
        <v>0</v>
      </c>
      <c r="BF985" s="25">
        <f t="shared" si="6203"/>
        <v>0</v>
      </c>
      <c r="BG985" s="25">
        <f t="shared" si="6203"/>
        <v>0</v>
      </c>
      <c r="BH985" s="25">
        <f t="shared" si="6203"/>
        <v>0</v>
      </c>
      <c r="BI985" s="25">
        <f t="shared" si="6203"/>
        <v>0</v>
      </c>
      <c r="BJ985" s="25">
        <f t="shared" si="6203"/>
        <v>0</v>
      </c>
      <c r="BK985" s="25">
        <f t="shared" si="6203"/>
        <v>0</v>
      </c>
      <c r="BL985" s="25">
        <f t="shared" si="6203"/>
        <v>0</v>
      </c>
      <c r="BM985" s="25">
        <f t="shared" si="6203"/>
        <v>0</v>
      </c>
      <c r="BN985" s="25">
        <f t="shared" si="6203"/>
        <v>0</v>
      </c>
      <c r="BO985" s="25">
        <f t="shared" si="5911"/>
        <v>5827.8</v>
      </c>
      <c r="BP985" s="25">
        <f t="shared" si="5912"/>
        <v>5827.8</v>
      </c>
      <c r="BQ985" s="25">
        <f t="shared" si="5913"/>
        <v>5827.8</v>
      </c>
      <c r="BR985" s="25">
        <f>BR986+BR991</f>
        <v>0</v>
      </c>
      <c r="BS985" s="25">
        <f>BS986+BS991</f>
        <v>0</v>
      </c>
      <c r="BT985" s="25">
        <f>BT986+BT991</f>
        <v>0</v>
      </c>
      <c r="BU985" s="25">
        <f t="shared" si="5914"/>
        <v>5827.8</v>
      </c>
      <c r="BV985" s="25">
        <f t="shared" si="5915"/>
        <v>5827.8</v>
      </c>
      <c r="BW985" s="25">
        <f t="shared" si="5916"/>
        <v>5827.8</v>
      </c>
      <c r="BX985" s="25">
        <f t="shared" ref="BX985:CF985" si="6204">BX986+BX991</f>
        <v>0</v>
      </c>
      <c r="BY985" s="25">
        <f t="shared" si="6204"/>
        <v>0</v>
      </c>
      <c r="BZ985" s="25">
        <f t="shared" si="6204"/>
        <v>0</v>
      </c>
      <c r="CA985" s="25">
        <f t="shared" si="6204"/>
        <v>0</v>
      </c>
      <c r="CB985" s="25">
        <f t="shared" si="6204"/>
        <v>0</v>
      </c>
      <c r="CC985" s="25">
        <f t="shared" si="6204"/>
        <v>0</v>
      </c>
      <c r="CD985" s="25">
        <f t="shared" si="6204"/>
        <v>0</v>
      </c>
      <c r="CE985" s="25">
        <f t="shared" si="6204"/>
        <v>0</v>
      </c>
      <c r="CF985" s="25">
        <f t="shared" si="6204"/>
        <v>0</v>
      </c>
      <c r="CG985" s="25">
        <f t="shared" si="5917"/>
        <v>5827.8</v>
      </c>
      <c r="CH985" s="25">
        <f>CH986+CH991</f>
        <v>0</v>
      </c>
      <c r="CI985" s="83">
        <f t="shared" si="6197"/>
        <v>5827.8</v>
      </c>
      <c r="CJ985" s="25">
        <f t="shared" si="5918"/>
        <v>5827.8</v>
      </c>
      <c r="CK985" s="25">
        <f>CK986+CK991</f>
        <v>0</v>
      </c>
      <c r="CL985" s="83">
        <f t="shared" si="6198"/>
        <v>5827.8</v>
      </c>
      <c r="CM985" s="25">
        <f t="shared" si="5919"/>
        <v>5827.8</v>
      </c>
      <c r="CN985" s="25">
        <f>CN986+CN991</f>
        <v>0</v>
      </c>
      <c r="CO985" s="83">
        <f t="shared" si="6199"/>
        <v>5827.8</v>
      </c>
      <c r="CP985" s="25">
        <f>CP986+CP991</f>
        <v>0</v>
      </c>
      <c r="CQ985" s="26"/>
      <c r="CR985" s="26"/>
      <c r="CS985" s="22"/>
      <c r="CT985" s="22"/>
      <c r="CU985" s="22"/>
    </row>
    <row r="986" spans="1:99" ht="31.2" customHeight="1" x14ac:dyDescent="0.3">
      <c r="A986" s="76" t="s">
        <v>498</v>
      </c>
      <c r="B986" s="76" t="s">
        <v>177</v>
      </c>
      <c r="C986" s="76" t="s">
        <v>177</v>
      </c>
      <c r="D986" s="76" t="s">
        <v>83</v>
      </c>
      <c r="E986" s="88"/>
      <c r="F986" s="77" t="s">
        <v>84</v>
      </c>
      <c r="G986" s="14">
        <f t="shared" ref="G986:G1008" si="6205">G987</f>
        <v>5277.8</v>
      </c>
      <c r="H986" s="14">
        <f t="shared" si="5992"/>
        <v>5277.8</v>
      </c>
      <c r="I986" s="14">
        <f t="shared" ref="I986:I1008" si="6206">I987</f>
        <v>5277.8</v>
      </c>
      <c r="J986" s="14">
        <f t="shared" ref="J986:J1008" si="6207">J987</f>
        <v>0</v>
      </c>
      <c r="K986" s="14">
        <f t="shared" ref="K986:K1008" si="6208">K987</f>
        <v>0</v>
      </c>
      <c r="L986" s="14">
        <f t="shared" ref="L986:L1008" si="6209">L987</f>
        <v>0</v>
      </c>
      <c r="M986" s="14">
        <f t="shared" si="5776"/>
        <v>5277.8</v>
      </c>
      <c r="N986" s="14">
        <f t="shared" si="5777"/>
        <v>5277.8</v>
      </c>
      <c r="O986" s="14">
        <f t="shared" si="5778"/>
        <v>5277.8</v>
      </c>
      <c r="P986" s="14">
        <f t="shared" ref="P986:P1008" si="6210">P987</f>
        <v>0</v>
      </c>
      <c r="Q986" s="14">
        <f t="shared" ref="Q986:Q1008" si="6211">Q987</f>
        <v>0</v>
      </c>
      <c r="R986" s="14">
        <f t="shared" ref="R986:R1008" si="6212">R987</f>
        <v>0</v>
      </c>
      <c r="S986" s="14">
        <f t="shared" ref="S986:S1008" si="6213">S987</f>
        <v>0</v>
      </c>
      <c r="T986" s="14">
        <f t="shared" ref="T986:T1008" si="6214">T987</f>
        <v>0</v>
      </c>
      <c r="U986" s="14">
        <f t="shared" ref="U986:U1008" si="6215">U987</f>
        <v>0</v>
      </c>
      <c r="V986" s="14">
        <f t="shared" ref="V986:V1008" si="6216">V987</f>
        <v>0</v>
      </c>
      <c r="W986" s="14">
        <f t="shared" ref="W986:W1008" si="6217">W987</f>
        <v>0</v>
      </c>
      <c r="X986" s="14">
        <f t="shared" ref="X986:X1008" si="6218">X987</f>
        <v>0</v>
      </c>
      <c r="Y986" s="14">
        <f t="shared" si="5899"/>
        <v>5277.8</v>
      </c>
      <c r="Z986" s="14">
        <f t="shared" si="5900"/>
        <v>5277.8</v>
      </c>
      <c r="AA986" s="14">
        <f t="shared" si="5901"/>
        <v>5277.8</v>
      </c>
      <c r="AB986" s="14">
        <f t="shared" ref="AB986:AB1008" si="6219">AB987</f>
        <v>0</v>
      </c>
      <c r="AC986" s="14">
        <f t="shared" ref="AC986:AC1008" si="6220">AC987</f>
        <v>0</v>
      </c>
      <c r="AD986" s="14">
        <f t="shared" ref="AD986:AD1008" si="6221">AD987</f>
        <v>0</v>
      </c>
      <c r="AE986" s="14">
        <f t="shared" si="5902"/>
        <v>5277.8</v>
      </c>
      <c r="AF986" s="14">
        <f t="shared" si="5903"/>
        <v>5277.8</v>
      </c>
      <c r="AG986" s="14">
        <f t="shared" si="5904"/>
        <v>5277.8</v>
      </c>
      <c r="AH986" s="14">
        <f t="shared" ref="AH986:AH1008" si="6222">AH987</f>
        <v>0</v>
      </c>
      <c r="AI986" s="14">
        <f t="shared" ref="AI986:AI1008" si="6223">AI987</f>
        <v>0</v>
      </c>
      <c r="AJ986" s="14">
        <f t="shared" ref="AJ986:AJ1008" si="6224">AJ987</f>
        <v>0</v>
      </c>
      <c r="AK986" s="14">
        <f t="shared" ref="AK986:AK1008" si="6225">AK987</f>
        <v>0</v>
      </c>
      <c r="AL986" s="14">
        <f t="shared" ref="AL986:AL1008" si="6226">AL987</f>
        <v>0</v>
      </c>
      <c r="AM986" s="14">
        <f t="shared" ref="AM986:AM1008" si="6227">AM987</f>
        <v>0</v>
      </c>
      <c r="AN986" s="14">
        <f t="shared" ref="AN986:AN1008" si="6228">AN987</f>
        <v>0</v>
      </c>
      <c r="AO986" s="14">
        <f t="shared" ref="AO986:AO1008" si="6229">AO987</f>
        <v>0</v>
      </c>
      <c r="AP986" s="14">
        <f t="shared" ref="AP986:AP1008" si="6230">AP987</f>
        <v>0</v>
      </c>
      <c r="AQ986" s="14">
        <f t="shared" ref="AQ986:AQ1008" si="6231">AQ987</f>
        <v>0</v>
      </c>
      <c r="AR986" s="14">
        <f t="shared" ref="AR986:AR1008" si="6232">AR987</f>
        <v>0</v>
      </c>
      <c r="AS986" s="14">
        <f t="shared" ref="AS986:AS1008" si="6233">AS987</f>
        <v>0</v>
      </c>
      <c r="AT986" s="14">
        <f t="shared" ref="AT986:AT1008" si="6234">AT987</f>
        <v>0</v>
      </c>
      <c r="AU986" s="14">
        <f t="shared" ref="AU986:AU1008" si="6235">AU987</f>
        <v>0</v>
      </c>
      <c r="AV986" s="14">
        <f t="shared" ref="AV986:AV1008" si="6236">AV987</f>
        <v>0</v>
      </c>
      <c r="AW986" s="14">
        <f t="shared" si="5905"/>
        <v>5277.8</v>
      </c>
      <c r="AX986" s="14">
        <f t="shared" si="5906"/>
        <v>5277.8</v>
      </c>
      <c r="AY986" s="14">
        <f t="shared" si="5907"/>
        <v>5277.8</v>
      </c>
      <c r="AZ986" s="14">
        <f t="shared" ref="AZ986:AZ1008" si="6237">AZ987</f>
        <v>0</v>
      </c>
      <c r="BA986" s="14">
        <f t="shared" si="5908"/>
        <v>5277.8</v>
      </c>
      <c r="BB986" s="14">
        <f t="shared" si="5909"/>
        <v>5277.8</v>
      </c>
      <c r="BC986" s="14">
        <f t="shared" si="5910"/>
        <v>5277.8</v>
      </c>
      <c r="BD986" s="14">
        <f t="shared" ref="BD986:BD1008" si="6238">BD987</f>
        <v>0</v>
      </c>
      <c r="BE986" s="14">
        <f t="shared" ref="BE986:BE1008" si="6239">BE987</f>
        <v>0</v>
      </c>
      <c r="BF986" s="14">
        <f t="shared" ref="BF986:BF1008" si="6240">BF987</f>
        <v>0</v>
      </c>
      <c r="BG986" s="14">
        <f t="shared" ref="BG986:BG1008" si="6241">BG987</f>
        <v>0</v>
      </c>
      <c r="BH986" s="14">
        <f t="shared" ref="BH986:BH1008" si="6242">BH987</f>
        <v>0</v>
      </c>
      <c r="BI986" s="14">
        <f t="shared" ref="BI986:BI1008" si="6243">BI987</f>
        <v>0</v>
      </c>
      <c r="BJ986" s="14">
        <f t="shared" ref="BJ986:BJ1008" si="6244">BJ987</f>
        <v>0</v>
      </c>
      <c r="BK986" s="14">
        <f t="shared" ref="BK986:BK1008" si="6245">BK987</f>
        <v>0</v>
      </c>
      <c r="BL986" s="14">
        <f t="shared" ref="BL986:BL1008" si="6246">BL987</f>
        <v>0</v>
      </c>
      <c r="BM986" s="14">
        <f t="shared" ref="BM986:BM1008" si="6247">BM987</f>
        <v>0</v>
      </c>
      <c r="BN986" s="14">
        <f t="shared" ref="BN986:BN1008" si="6248">BN987</f>
        <v>0</v>
      </c>
      <c r="BO986" s="14">
        <f t="shared" si="5911"/>
        <v>5277.8</v>
      </c>
      <c r="BP986" s="14">
        <f t="shared" si="5912"/>
        <v>5277.8</v>
      </c>
      <c r="BQ986" s="14">
        <f t="shared" si="5913"/>
        <v>5277.8</v>
      </c>
      <c r="BR986" s="14">
        <f t="shared" ref="BR986:BR1008" si="6249">BR987</f>
        <v>0</v>
      </c>
      <c r="BS986" s="14">
        <f t="shared" ref="BS986:BS1008" si="6250">BS987</f>
        <v>0</v>
      </c>
      <c r="BT986" s="14">
        <f t="shared" ref="BT986:BT1008" si="6251">BT987</f>
        <v>0</v>
      </c>
      <c r="BU986" s="14">
        <f t="shared" si="5914"/>
        <v>5277.8</v>
      </c>
      <c r="BV986" s="14">
        <f t="shared" si="5915"/>
        <v>5277.8</v>
      </c>
      <c r="BW986" s="14">
        <f t="shared" si="5916"/>
        <v>5277.8</v>
      </c>
      <c r="BX986" s="14">
        <f t="shared" ref="BX986:BX1008" si="6252">BX987</f>
        <v>0</v>
      </c>
      <c r="BY986" s="14">
        <f t="shared" ref="BY986:BY1008" si="6253">BY987</f>
        <v>0</v>
      </c>
      <c r="BZ986" s="14">
        <f t="shared" ref="BZ986:BZ1008" si="6254">BZ987</f>
        <v>0</v>
      </c>
      <c r="CA986" s="14">
        <f t="shared" ref="CA986:CA1008" si="6255">CA987</f>
        <v>0</v>
      </c>
      <c r="CB986" s="14">
        <f t="shared" ref="CB986:CB1008" si="6256">CB987</f>
        <v>0</v>
      </c>
      <c r="CC986" s="14">
        <f t="shared" ref="CC986:CC1005" si="6257">CC987</f>
        <v>0</v>
      </c>
      <c r="CD986" s="14">
        <f t="shared" ref="CD986:CD1005" si="6258">CD987</f>
        <v>0</v>
      </c>
      <c r="CE986" s="14">
        <f t="shared" ref="CE986:CE1005" si="6259">CE987</f>
        <v>0</v>
      </c>
      <c r="CF986" s="14">
        <f t="shared" ref="CF986:CF1005" si="6260">CF987</f>
        <v>0</v>
      </c>
      <c r="CG986" s="14">
        <f t="shared" si="5917"/>
        <v>5277.8</v>
      </c>
      <c r="CH986" s="14">
        <f t="shared" ref="CH986:CH1008" si="6261">CH987</f>
        <v>0</v>
      </c>
      <c r="CI986" s="84">
        <f t="shared" si="6197"/>
        <v>5277.8</v>
      </c>
      <c r="CJ986" s="14">
        <f t="shared" si="5918"/>
        <v>5277.8</v>
      </c>
      <c r="CK986" s="52">
        <f t="shared" ref="CK986:CP1005" si="6262">CK987</f>
        <v>0</v>
      </c>
      <c r="CL986" s="84">
        <f t="shared" si="6198"/>
        <v>5277.8</v>
      </c>
      <c r="CM986" s="14">
        <f t="shared" si="5919"/>
        <v>5277.8</v>
      </c>
      <c r="CN986" s="52">
        <f t="shared" si="6262"/>
        <v>0</v>
      </c>
      <c r="CO986" s="84">
        <f t="shared" si="6199"/>
        <v>5277.8</v>
      </c>
      <c r="CP986" s="14">
        <f t="shared" si="6262"/>
        <v>0</v>
      </c>
      <c r="CQ986" s="29"/>
      <c r="CR986" s="29"/>
      <c r="CT986" s="1"/>
    </row>
    <row r="987" spans="1:99" s="1" customFormat="1" ht="15.6" hidden="1" customHeight="1" x14ac:dyDescent="0.3">
      <c r="A987" s="27" t="s">
        <v>498</v>
      </c>
      <c r="B987" s="27" t="s">
        <v>177</v>
      </c>
      <c r="C987" s="27" t="s">
        <v>177</v>
      </c>
      <c r="D987" s="27" t="s">
        <v>152</v>
      </c>
      <c r="E987" s="30"/>
      <c r="F987" s="28" t="s">
        <v>41</v>
      </c>
      <c r="G987" s="14">
        <f t="shared" si="6205"/>
        <v>5277.8</v>
      </c>
      <c r="H987" s="14">
        <f t="shared" si="5992"/>
        <v>5277.8</v>
      </c>
      <c r="I987" s="14">
        <f t="shared" si="6206"/>
        <v>5277.8</v>
      </c>
      <c r="J987" s="14">
        <f t="shared" si="6207"/>
        <v>0</v>
      </c>
      <c r="K987" s="14">
        <f t="shared" si="6208"/>
        <v>0</v>
      </c>
      <c r="L987" s="14">
        <f t="shared" si="6209"/>
        <v>0</v>
      </c>
      <c r="M987" s="14">
        <f t="shared" ref="M987:M1050" si="6263">G987+J987</f>
        <v>5277.8</v>
      </c>
      <c r="N987" s="14">
        <f t="shared" ref="N987:N1050" si="6264">H987+K987</f>
        <v>5277.8</v>
      </c>
      <c r="O987" s="14">
        <f t="shared" ref="O987:O1050" si="6265">I987+L987</f>
        <v>5277.8</v>
      </c>
      <c r="P987" s="14">
        <f t="shared" si="6210"/>
        <v>0</v>
      </c>
      <c r="Q987" s="14">
        <f t="shared" si="6211"/>
        <v>0</v>
      </c>
      <c r="R987" s="14">
        <f t="shared" si="6212"/>
        <v>0</v>
      </c>
      <c r="S987" s="14">
        <f t="shared" si="6213"/>
        <v>0</v>
      </c>
      <c r="T987" s="14">
        <f t="shared" si="6214"/>
        <v>0</v>
      </c>
      <c r="U987" s="14">
        <f t="shared" si="6215"/>
        <v>0</v>
      </c>
      <c r="V987" s="14">
        <f t="shared" si="6216"/>
        <v>0</v>
      </c>
      <c r="W987" s="14">
        <f t="shared" si="6217"/>
        <v>0</v>
      </c>
      <c r="X987" s="14">
        <f t="shared" si="6218"/>
        <v>0</v>
      </c>
      <c r="Y987" s="14">
        <f t="shared" si="5899"/>
        <v>5277.8</v>
      </c>
      <c r="Z987" s="14">
        <f t="shared" si="5900"/>
        <v>5277.8</v>
      </c>
      <c r="AA987" s="14">
        <f t="shared" si="5901"/>
        <v>5277.8</v>
      </c>
      <c r="AB987" s="14">
        <f t="shared" si="6219"/>
        <v>0</v>
      </c>
      <c r="AC987" s="14">
        <f t="shared" si="6220"/>
        <v>0</v>
      </c>
      <c r="AD987" s="14">
        <f t="shared" si="6221"/>
        <v>0</v>
      </c>
      <c r="AE987" s="14">
        <f t="shared" si="5902"/>
        <v>5277.8</v>
      </c>
      <c r="AF987" s="14">
        <f t="shared" si="5903"/>
        <v>5277.8</v>
      </c>
      <c r="AG987" s="14">
        <f t="shared" si="5904"/>
        <v>5277.8</v>
      </c>
      <c r="AH987" s="14">
        <f t="shared" si="6222"/>
        <v>0</v>
      </c>
      <c r="AI987" s="14">
        <f t="shared" si="6223"/>
        <v>0</v>
      </c>
      <c r="AJ987" s="14">
        <f t="shared" si="6224"/>
        <v>0</v>
      </c>
      <c r="AK987" s="14">
        <f t="shared" si="6225"/>
        <v>0</v>
      </c>
      <c r="AL987" s="14">
        <f t="shared" si="6226"/>
        <v>0</v>
      </c>
      <c r="AM987" s="14">
        <f t="shared" si="6227"/>
        <v>0</v>
      </c>
      <c r="AN987" s="14">
        <f t="shared" si="6228"/>
        <v>0</v>
      </c>
      <c r="AO987" s="14">
        <f t="shared" si="6229"/>
        <v>0</v>
      </c>
      <c r="AP987" s="14">
        <f t="shared" si="6230"/>
        <v>0</v>
      </c>
      <c r="AQ987" s="14">
        <f t="shared" si="6231"/>
        <v>0</v>
      </c>
      <c r="AR987" s="14">
        <f t="shared" si="6232"/>
        <v>0</v>
      </c>
      <c r="AS987" s="14">
        <f t="shared" si="6233"/>
        <v>0</v>
      </c>
      <c r="AT987" s="14">
        <f t="shared" si="6234"/>
        <v>0</v>
      </c>
      <c r="AU987" s="14">
        <f t="shared" si="6235"/>
        <v>0</v>
      </c>
      <c r="AV987" s="14">
        <f t="shared" si="6236"/>
        <v>0</v>
      </c>
      <c r="AW987" s="14">
        <f t="shared" si="5905"/>
        <v>5277.8</v>
      </c>
      <c r="AX987" s="14">
        <f t="shared" si="5906"/>
        <v>5277.8</v>
      </c>
      <c r="AY987" s="14">
        <f t="shared" si="5907"/>
        <v>5277.8</v>
      </c>
      <c r="AZ987" s="14">
        <f t="shared" si="6237"/>
        <v>0</v>
      </c>
      <c r="BA987" s="14">
        <f t="shared" si="5908"/>
        <v>5277.8</v>
      </c>
      <c r="BB987" s="14">
        <f t="shared" si="5909"/>
        <v>5277.8</v>
      </c>
      <c r="BC987" s="14">
        <f t="shared" si="5910"/>
        <v>5277.8</v>
      </c>
      <c r="BD987" s="14">
        <f t="shared" si="6238"/>
        <v>0</v>
      </c>
      <c r="BE987" s="14">
        <f t="shared" si="6239"/>
        <v>0</v>
      </c>
      <c r="BF987" s="14">
        <f t="shared" si="6240"/>
        <v>0</v>
      </c>
      <c r="BG987" s="14">
        <f t="shared" si="6241"/>
        <v>0</v>
      </c>
      <c r="BH987" s="14">
        <f t="shared" si="6242"/>
        <v>0</v>
      </c>
      <c r="BI987" s="14">
        <f t="shared" si="6243"/>
        <v>0</v>
      </c>
      <c r="BJ987" s="14">
        <f t="shared" si="6244"/>
        <v>0</v>
      </c>
      <c r="BK987" s="14">
        <f t="shared" si="6245"/>
        <v>0</v>
      </c>
      <c r="BL987" s="14">
        <f t="shared" si="6246"/>
        <v>0</v>
      </c>
      <c r="BM987" s="14">
        <f t="shared" si="6247"/>
        <v>0</v>
      </c>
      <c r="BN987" s="14">
        <f t="shared" si="6248"/>
        <v>0</v>
      </c>
      <c r="BO987" s="14">
        <f t="shared" si="5911"/>
        <v>5277.8</v>
      </c>
      <c r="BP987" s="14">
        <f t="shared" si="5912"/>
        <v>5277.8</v>
      </c>
      <c r="BQ987" s="14">
        <f t="shared" si="5913"/>
        <v>5277.8</v>
      </c>
      <c r="BR987" s="14">
        <f t="shared" si="6249"/>
        <v>0</v>
      </c>
      <c r="BS987" s="14">
        <f t="shared" si="6250"/>
        <v>0</v>
      </c>
      <c r="BT987" s="14">
        <f t="shared" si="6251"/>
        <v>0</v>
      </c>
      <c r="BU987" s="14">
        <f t="shared" si="5914"/>
        <v>5277.8</v>
      </c>
      <c r="BV987" s="14">
        <f t="shared" si="5915"/>
        <v>5277.8</v>
      </c>
      <c r="BW987" s="14">
        <f t="shared" si="5916"/>
        <v>5277.8</v>
      </c>
      <c r="BX987" s="14">
        <f t="shared" si="6252"/>
        <v>0</v>
      </c>
      <c r="BY987" s="14">
        <f t="shared" si="6253"/>
        <v>0</v>
      </c>
      <c r="BZ987" s="14">
        <f t="shared" si="6254"/>
        <v>0</v>
      </c>
      <c r="CA987" s="14">
        <f t="shared" si="6255"/>
        <v>0</v>
      </c>
      <c r="CB987" s="14">
        <f t="shared" si="6256"/>
        <v>0</v>
      </c>
      <c r="CC987" s="32">
        <f t="shared" si="6257"/>
        <v>0</v>
      </c>
      <c r="CD987" s="14">
        <f t="shared" si="6258"/>
        <v>0</v>
      </c>
      <c r="CE987" s="14">
        <f t="shared" si="6259"/>
        <v>0</v>
      </c>
      <c r="CF987" s="32">
        <f t="shared" si="6260"/>
        <v>0</v>
      </c>
      <c r="CG987" s="14">
        <f t="shared" si="5917"/>
        <v>5277.8</v>
      </c>
      <c r="CH987" s="14">
        <f t="shared" si="6261"/>
        <v>0</v>
      </c>
      <c r="CI987" s="14"/>
      <c r="CJ987" s="14">
        <f t="shared" si="5918"/>
        <v>5277.8</v>
      </c>
      <c r="CK987" s="52">
        <f t="shared" si="6262"/>
        <v>0</v>
      </c>
      <c r="CL987" s="52"/>
      <c r="CM987" s="14">
        <f t="shared" si="5919"/>
        <v>5277.8</v>
      </c>
      <c r="CN987" s="52">
        <f t="shared" si="6262"/>
        <v>0</v>
      </c>
      <c r="CO987" s="52"/>
      <c r="CP987" s="14">
        <f t="shared" si="6262"/>
        <v>0</v>
      </c>
      <c r="CQ987" s="29">
        <v>0</v>
      </c>
      <c r="CR987" s="29"/>
      <c r="CS987" s="1" t="s">
        <v>75</v>
      </c>
    </row>
    <row r="988" spans="1:99" ht="46.8" customHeight="1" x14ac:dyDescent="0.3">
      <c r="A988" s="76" t="s">
        <v>498</v>
      </c>
      <c r="B988" s="76" t="s">
        <v>177</v>
      </c>
      <c r="C988" s="76" t="s">
        <v>177</v>
      </c>
      <c r="D988" s="76" t="s">
        <v>259</v>
      </c>
      <c r="E988" s="88"/>
      <c r="F988" s="77" t="s">
        <v>260</v>
      </c>
      <c r="G988" s="14">
        <f t="shared" si="6205"/>
        <v>5277.8</v>
      </c>
      <c r="H988" s="14">
        <f t="shared" si="5992"/>
        <v>5277.8</v>
      </c>
      <c r="I988" s="14">
        <f t="shared" si="6206"/>
        <v>5277.8</v>
      </c>
      <c r="J988" s="14">
        <f t="shared" si="6207"/>
        <v>0</v>
      </c>
      <c r="K988" s="14">
        <f t="shared" si="6208"/>
        <v>0</v>
      </c>
      <c r="L988" s="14">
        <f t="shared" si="6209"/>
        <v>0</v>
      </c>
      <c r="M988" s="14">
        <f t="shared" si="6263"/>
        <v>5277.8</v>
      </c>
      <c r="N988" s="14">
        <f t="shared" si="6264"/>
        <v>5277.8</v>
      </c>
      <c r="O988" s="14">
        <f t="shared" si="6265"/>
        <v>5277.8</v>
      </c>
      <c r="P988" s="14">
        <f t="shared" si="6210"/>
        <v>0</v>
      </c>
      <c r="Q988" s="14">
        <f t="shared" si="6211"/>
        <v>0</v>
      </c>
      <c r="R988" s="14">
        <f t="shared" si="6212"/>
        <v>0</v>
      </c>
      <c r="S988" s="14">
        <f t="shared" si="6213"/>
        <v>0</v>
      </c>
      <c r="T988" s="14">
        <f t="shared" si="6214"/>
        <v>0</v>
      </c>
      <c r="U988" s="14">
        <f t="shared" si="6215"/>
        <v>0</v>
      </c>
      <c r="V988" s="14">
        <f t="shared" si="6216"/>
        <v>0</v>
      </c>
      <c r="W988" s="14">
        <f t="shared" si="6217"/>
        <v>0</v>
      </c>
      <c r="X988" s="14">
        <f t="shared" si="6218"/>
        <v>0</v>
      </c>
      <c r="Y988" s="14">
        <f t="shared" si="5899"/>
        <v>5277.8</v>
      </c>
      <c r="Z988" s="14">
        <f t="shared" si="5900"/>
        <v>5277.8</v>
      </c>
      <c r="AA988" s="14">
        <f t="shared" si="5901"/>
        <v>5277.8</v>
      </c>
      <c r="AB988" s="14">
        <f t="shared" si="6219"/>
        <v>0</v>
      </c>
      <c r="AC988" s="14">
        <f t="shared" si="6220"/>
        <v>0</v>
      </c>
      <c r="AD988" s="14">
        <f t="shared" si="6221"/>
        <v>0</v>
      </c>
      <c r="AE988" s="14">
        <f t="shared" si="5902"/>
        <v>5277.8</v>
      </c>
      <c r="AF988" s="14">
        <f t="shared" si="5903"/>
        <v>5277.8</v>
      </c>
      <c r="AG988" s="14">
        <f t="shared" si="5904"/>
        <v>5277.8</v>
      </c>
      <c r="AH988" s="14">
        <f t="shared" si="6222"/>
        <v>0</v>
      </c>
      <c r="AI988" s="14">
        <f t="shared" si="6223"/>
        <v>0</v>
      </c>
      <c r="AJ988" s="14">
        <f t="shared" si="6224"/>
        <v>0</v>
      </c>
      <c r="AK988" s="14">
        <f t="shared" si="6225"/>
        <v>0</v>
      </c>
      <c r="AL988" s="14">
        <f t="shared" si="6226"/>
        <v>0</v>
      </c>
      <c r="AM988" s="14">
        <f t="shared" si="6227"/>
        <v>0</v>
      </c>
      <c r="AN988" s="14">
        <f t="shared" si="6228"/>
        <v>0</v>
      </c>
      <c r="AO988" s="14">
        <f t="shared" si="6229"/>
        <v>0</v>
      </c>
      <c r="AP988" s="14">
        <f t="shared" si="6230"/>
        <v>0</v>
      </c>
      <c r="AQ988" s="14">
        <f t="shared" si="6231"/>
        <v>0</v>
      </c>
      <c r="AR988" s="14">
        <f t="shared" si="6232"/>
        <v>0</v>
      </c>
      <c r="AS988" s="14">
        <f t="shared" si="6233"/>
        <v>0</v>
      </c>
      <c r="AT988" s="14">
        <f t="shared" si="6234"/>
        <v>0</v>
      </c>
      <c r="AU988" s="14">
        <f t="shared" si="6235"/>
        <v>0</v>
      </c>
      <c r="AV988" s="14">
        <f t="shared" si="6236"/>
        <v>0</v>
      </c>
      <c r="AW988" s="14">
        <f t="shared" si="5905"/>
        <v>5277.8</v>
      </c>
      <c r="AX988" s="14">
        <f t="shared" si="5906"/>
        <v>5277.8</v>
      </c>
      <c r="AY988" s="14">
        <f t="shared" si="5907"/>
        <v>5277.8</v>
      </c>
      <c r="AZ988" s="14">
        <f t="shared" si="6237"/>
        <v>0</v>
      </c>
      <c r="BA988" s="14">
        <f t="shared" si="5908"/>
        <v>5277.8</v>
      </c>
      <c r="BB988" s="14">
        <f t="shared" si="5909"/>
        <v>5277.8</v>
      </c>
      <c r="BC988" s="14">
        <f t="shared" si="5910"/>
        <v>5277.8</v>
      </c>
      <c r="BD988" s="14">
        <f t="shared" si="6238"/>
        <v>0</v>
      </c>
      <c r="BE988" s="14">
        <f t="shared" si="6239"/>
        <v>0</v>
      </c>
      <c r="BF988" s="14">
        <f t="shared" si="6240"/>
        <v>0</v>
      </c>
      <c r="BG988" s="14">
        <f t="shared" si="6241"/>
        <v>0</v>
      </c>
      <c r="BH988" s="14">
        <f t="shared" si="6242"/>
        <v>0</v>
      </c>
      <c r="BI988" s="14">
        <f t="shared" si="6243"/>
        <v>0</v>
      </c>
      <c r="BJ988" s="14">
        <f t="shared" si="6244"/>
        <v>0</v>
      </c>
      <c r="BK988" s="14">
        <f t="shared" si="6245"/>
        <v>0</v>
      </c>
      <c r="BL988" s="14">
        <f t="shared" si="6246"/>
        <v>0</v>
      </c>
      <c r="BM988" s="14">
        <f t="shared" si="6247"/>
        <v>0</v>
      </c>
      <c r="BN988" s="14">
        <f t="shared" si="6248"/>
        <v>0</v>
      </c>
      <c r="BO988" s="14">
        <f t="shared" si="5911"/>
        <v>5277.8</v>
      </c>
      <c r="BP988" s="14">
        <f t="shared" si="5912"/>
        <v>5277.8</v>
      </c>
      <c r="BQ988" s="14">
        <f t="shared" si="5913"/>
        <v>5277.8</v>
      </c>
      <c r="BR988" s="14">
        <f t="shared" si="6249"/>
        <v>0</v>
      </c>
      <c r="BS988" s="14">
        <f t="shared" si="6250"/>
        <v>0</v>
      </c>
      <c r="BT988" s="14">
        <f t="shared" si="6251"/>
        <v>0</v>
      </c>
      <c r="BU988" s="14">
        <f t="shared" si="5914"/>
        <v>5277.8</v>
      </c>
      <c r="BV988" s="14">
        <f t="shared" si="5915"/>
        <v>5277.8</v>
      </c>
      <c r="BW988" s="14">
        <f t="shared" si="5916"/>
        <v>5277.8</v>
      </c>
      <c r="BX988" s="14">
        <f t="shared" si="6252"/>
        <v>0</v>
      </c>
      <c r="BY988" s="14">
        <f t="shared" si="6253"/>
        <v>0</v>
      </c>
      <c r="BZ988" s="14">
        <f t="shared" si="6254"/>
        <v>0</v>
      </c>
      <c r="CA988" s="14">
        <f t="shared" si="6255"/>
        <v>0</v>
      </c>
      <c r="CB988" s="14">
        <f t="shared" si="6256"/>
        <v>0</v>
      </c>
      <c r="CC988" s="14">
        <f t="shared" si="6257"/>
        <v>0</v>
      </c>
      <c r="CD988" s="14">
        <f t="shared" si="6258"/>
        <v>0</v>
      </c>
      <c r="CE988" s="14">
        <f t="shared" si="6259"/>
        <v>0</v>
      </c>
      <c r="CF988" s="14">
        <f t="shared" si="6260"/>
        <v>0</v>
      </c>
      <c r="CG988" s="14">
        <f t="shared" si="5917"/>
        <v>5277.8</v>
      </c>
      <c r="CH988" s="14">
        <f t="shared" si="6261"/>
        <v>0</v>
      </c>
      <c r="CI988" s="84">
        <f t="shared" ref="CI988:CI991" si="6266">CG988+CH988</f>
        <v>5277.8</v>
      </c>
      <c r="CJ988" s="14">
        <f t="shared" si="5918"/>
        <v>5277.8</v>
      </c>
      <c r="CK988" s="52">
        <f t="shared" si="6262"/>
        <v>0</v>
      </c>
      <c r="CL988" s="84">
        <f t="shared" ref="CL988:CL991" si="6267">CJ988+CK988</f>
        <v>5277.8</v>
      </c>
      <c r="CM988" s="14">
        <f t="shared" si="5919"/>
        <v>5277.8</v>
      </c>
      <c r="CN988" s="52">
        <f t="shared" si="6262"/>
        <v>0</v>
      </c>
      <c r="CO988" s="84">
        <f t="shared" ref="CO988:CO991" si="6268">CM988+CN988</f>
        <v>5277.8</v>
      </c>
      <c r="CP988" s="14">
        <f t="shared" si="6262"/>
        <v>0</v>
      </c>
      <c r="CQ988" s="29"/>
      <c r="CR988" s="29"/>
      <c r="CT988" s="1"/>
    </row>
    <row r="989" spans="1:99" ht="62.4" customHeight="1" x14ac:dyDescent="0.3">
      <c r="A989" s="76" t="s">
        <v>498</v>
      </c>
      <c r="B989" s="76" t="s">
        <v>177</v>
      </c>
      <c r="C989" s="76" t="s">
        <v>177</v>
      </c>
      <c r="D989" s="76" t="s">
        <v>481</v>
      </c>
      <c r="E989" s="88"/>
      <c r="F989" s="77" t="s">
        <v>482</v>
      </c>
      <c r="G989" s="14">
        <f t="shared" si="6205"/>
        <v>5277.8</v>
      </c>
      <c r="H989" s="14">
        <f t="shared" si="5992"/>
        <v>5277.8</v>
      </c>
      <c r="I989" s="14">
        <f t="shared" si="6206"/>
        <v>5277.8</v>
      </c>
      <c r="J989" s="14">
        <f t="shared" si="6207"/>
        <v>0</v>
      </c>
      <c r="K989" s="14">
        <f t="shared" si="6208"/>
        <v>0</v>
      </c>
      <c r="L989" s="14">
        <f t="shared" si="6209"/>
        <v>0</v>
      </c>
      <c r="M989" s="14">
        <f t="shared" si="6263"/>
        <v>5277.8</v>
      </c>
      <c r="N989" s="14">
        <f t="shared" si="6264"/>
        <v>5277.8</v>
      </c>
      <c r="O989" s="14">
        <f t="shared" si="6265"/>
        <v>5277.8</v>
      </c>
      <c r="P989" s="14">
        <f t="shared" si="6210"/>
        <v>0</v>
      </c>
      <c r="Q989" s="14">
        <f t="shared" si="6211"/>
        <v>0</v>
      </c>
      <c r="R989" s="14">
        <f t="shared" si="6212"/>
        <v>0</v>
      </c>
      <c r="S989" s="14">
        <f t="shared" si="6213"/>
        <v>0</v>
      </c>
      <c r="T989" s="14">
        <f t="shared" si="6214"/>
        <v>0</v>
      </c>
      <c r="U989" s="14">
        <f t="shared" si="6215"/>
        <v>0</v>
      </c>
      <c r="V989" s="14">
        <f t="shared" si="6216"/>
        <v>0</v>
      </c>
      <c r="W989" s="14">
        <f t="shared" si="6217"/>
        <v>0</v>
      </c>
      <c r="X989" s="14">
        <f t="shared" si="6218"/>
        <v>0</v>
      </c>
      <c r="Y989" s="14">
        <f t="shared" si="5899"/>
        <v>5277.8</v>
      </c>
      <c r="Z989" s="14">
        <f t="shared" si="5900"/>
        <v>5277.8</v>
      </c>
      <c r="AA989" s="14">
        <f t="shared" si="5901"/>
        <v>5277.8</v>
      </c>
      <c r="AB989" s="14">
        <f t="shared" si="6219"/>
        <v>0</v>
      </c>
      <c r="AC989" s="14">
        <f t="shared" si="6220"/>
        <v>0</v>
      </c>
      <c r="AD989" s="14">
        <f t="shared" si="6221"/>
        <v>0</v>
      </c>
      <c r="AE989" s="14">
        <f t="shared" si="5902"/>
        <v>5277.8</v>
      </c>
      <c r="AF989" s="14">
        <f t="shared" si="5903"/>
        <v>5277.8</v>
      </c>
      <c r="AG989" s="14">
        <f t="shared" si="5904"/>
        <v>5277.8</v>
      </c>
      <c r="AH989" s="14">
        <f t="shared" si="6222"/>
        <v>0</v>
      </c>
      <c r="AI989" s="14">
        <f t="shared" si="6223"/>
        <v>0</v>
      </c>
      <c r="AJ989" s="14">
        <f t="shared" si="6224"/>
        <v>0</v>
      </c>
      <c r="AK989" s="14">
        <f t="shared" si="6225"/>
        <v>0</v>
      </c>
      <c r="AL989" s="14">
        <f t="shared" si="6226"/>
        <v>0</v>
      </c>
      <c r="AM989" s="14">
        <f t="shared" si="6227"/>
        <v>0</v>
      </c>
      <c r="AN989" s="14">
        <f t="shared" si="6228"/>
        <v>0</v>
      </c>
      <c r="AO989" s="14">
        <f t="shared" si="6229"/>
        <v>0</v>
      </c>
      <c r="AP989" s="14">
        <f t="shared" si="6230"/>
        <v>0</v>
      </c>
      <c r="AQ989" s="14">
        <f t="shared" si="6231"/>
        <v>0</v>
      </c>
      <c r="AR989" s="14">
        <f t="shared" si="6232"/>
        <v>0</v>
      </c>
      <c r="AS989" s="14">
        <f t="shared" si="6233"/>
        <v>0</v>
      </c>
      <c r="AT989" s="14">
        <f t="shared" si="6234"/>
        <v>0</v>
      </c>
      <c r="AU989" s="14">
        <f t="shared" si="6235"/>
        <v>0</v>
      </c>
      <c r="AV989" s="14">
        <f t="shared" si="6236"/>
        <v>0</v>
      </c>
      <c r="AW989" s="14">
        <f t="shared" si="5905"/>
        <v>5277.8</v>
      </c>
      <c r="AX989" s="14">
        <f t="shared" si="5906"/>
        <v>5277.8</v>
      </c>
      <c r="AY989" s="14">
        <f t="shared" si="5907"/>
        <v>5277.8</v>
      </c>
      <c r="AZ989" s="14">
        <f t="shared" si="6237"/>
        <v>0</v>
      </c>
      <c r="BA989" s="14">
        <f t="shared" si="5908"/>
        <v>5277.8</v>
      </c>
      <c r="BB989" s="14">
        <f t="shared" si="5909"/>
        <v>5277.8</v>
      </c>
      <c r="BC989" s="14">
        <f t="shared" si="5910"/>
        <v>5277.8</v>
      </c>
      <c r="BD989" s="14">
        <f t="shared" si="6238"/>
        <v>0</v>
      </c>
      <c r="BE989" s="14">
        <f t="shared" si="6239"/>
        <v>0</v>
      </c>
      <c r="BF989" s="14">
        <f t="shared" si="6240"/>
        <v>0</v>
      </c>
      <c r="BG989" s="14">
        <f t="shared" si="6241"/>
        <v>0</v>
      </c>
      <c r="BH989" s="14">
        <f t="shared" si="6242"/>
        <v>0</v>
      </c>
      <c r="BI989" s="14">
        <f t="shared" si="6243"/>
        <v>0</v>
      </c>
      <c r="BJ989" s="14">
        <f t="shared" si="6244"/>
        <v>0</v>
      </c>
      <c r="BK989" s="14">
        <f t="shared" si="6245"/>
        <v>0</v>
      </c>
      <c r="BL989" s="14">
        <f t="shared" si="6246"/>
        <v>0</v>
      </c>
      <c r="BM989" s="14">
        <f t="shared" si="6247"/>
        <v>0</v>
      </c>
      <c r="BN989" s="14">
        <f t="shared" si="6248"/>
        <v>0</v>
      </c>
      <c r="BO989" s="14">
        <f t="shared" si="5911"/>
        <v>5277.8</v>
      </c>
      <c r="BP989" s="14">
        <f t="shared" si="5912"/>
        <v>5277.8</v>
      </c>
      <c r="BQ989" s="14">
        <f t="shared" si="5913"/>
        <v>5277.8</v>
      </c>
      <c r="BR989" s="14">
        <f t="shared" si="6249"/>
        <v>0</v>
      </c>
      <c r="BS989" s="14">
        <f t="shared" si="6250"/>
        <v>0</v>
      </c>
      <c r="BT989" s="14">
        <f t="shared" si="6251"/>
        <v>0</v>
      </c>
      <c r="BU989" s="14">
        <f t="shared" si="5914"/>
        <v>5277.8</v>
      </c>
      <c r="BV989" s="14">
        <f t="shared" si="5915"/>
        <v>5277.8</v>
      </c>
      <c r="BW989" s="14">
        <f t="shared" si="5916"/>
        <v>5277.8</v>
      </c>
      <c r="BX989" s="14">
        <f t="shared" si="6252"/>
        <v>0</v>
      </c>
      <c r="BY989" s="14">
        <f t="shared" si="6253"/>
        <v>0</v>
      </c>
      <c r="BZ989" s="14">
        <f t="shared" si="6254"/>
        <v>0</v>
      </c>
      <c r="CA989" s="14">
        <f t="shared" si="6255"/>
        <v>0</v>
      </c>
      <c r="CB989" s="14">
        <f t="shared" si="6256"/>
        <v>0</v>
      </c>
      <c r="CC989" s="14">
        <f t="shared" si="6257"/>
        <v>0</v>
      </c>
      <c r="CD989" s="14">
        <f t="shared" si="6258"/>
        <v>0</v>
      </c>
      <c r="CE989" s="14">
        <f t="shared" si="6259"/>
        <v>0</v>
      </c>
      <c r="CF989" s="14">
        <f t="shared" si="6260"/>
        <v>0</v>
      </c>
      <c r="CG989" s="14">
        <f t="shared" si="5917"/>
        <v>5277.8</v>
      </c>
      <c r="CH989" s="14">
        <f t="shared" si="6261"/>
        <v>0</v>
      </c>
      <c r="CI989" s="84">
        <f t="shared" si="6266"/>
        <v>5277.8</v>
      </c>
      <c r="CJ989" s="14">
        <f t="shared" si="5918"/>
        <v>5277.8</v>
      </c>
      <c r="CK989" s="52">
        <f t="shared" si="6262"/>
        <v>0</v>
      </c>
      <c r="CL989" s="84">
        <f t="shared" si="6267"/>
        <v>5277.8</v>
      </c>
      <c r="CM989" s="14">
        <f t="shared" si="5919"/>
        <v>5277.8</v>
      </c>
      <c r="CN989" s="52">
        <f t="shared" si="6262"/>
        <v>0</v>
      </c>
      <c r="CO989" s="84">
        <f t="shared" si="6268"/>
        <v>5277.8</v>
      </c>
      <c r="CP989" s="14">
        <f t="shared" si="6262"/>
        <v>0</v>
      </c>
      <c r="CQ989" s="29"/>
      <c r="CR989" s="29"/>
      <c r="CT989" s="1"/>
    </row>
    <row r="990" spans="1:99" ht="31.2" customHeight="1" x14ac:dyDescent="0.3">
      <c r="A990" s="76" t="s">
        <v>498</v>
      </c>
      <c r="B990" s="76" t="s">
        <v>177</v>
      </c>
      <c r="C990" s="76" t="s">
        <v>177</v>
      </c>
      <c r="D990" s="76" t="s">
        <v>481</v>
      </c>
      <c r="E990" s="76" t="s">
        <v>140</v>
      </c>
      <c r="F990" s="77" t="s">
        <v>141</v>
      </c>
      <c r="G990" s="14">
        <v>5277.8</v>
      </c>
      <c r="H990" s="14">
        <v>5277.8</v>
      </c>
      <c r="I990" s="14">
        <v>5277.8</v>
      </c>
      <c r="J990" s="14"/>
      <c r="K990" s="14"/>
      <c r="L990" s="14"/>
      <c r="M990" s="14">
        <f t="shared" si="6263"/>
        <v>5277.8</v>
      </c>
      <c r="N990" s="14">
        <f t="shared" si="6264"/>
        <v>5277.8</v>
      </c>
      <c r="O990" s="14">
        <f t="shared" si="6265"/>
        <v>5277.8</v>
      </c>
      <c r="P990" s="14"/>
      <c r="Q990" s="14"/>
      <c r="R990" s="14"/>
      <c r="S990" s="14"/>
      <c r="T990" s="14"/>
      <c r="U990" s="14"/>
      <c r="V990" s="14"/>
      <c r="W990" s="14"/>
      <c r="X990" s="14"/>
      <c r="Y990" s="14">
        <f t="shared" si="5899"/>
        <v>5277.8</v>
      </c>
      <c r="Z990" s="14">
        <f t="shared" si="5900"/>
        <v>5277.8</v>
      </c>
      <c r="AA990" s="14">
        <f t="shared" si="5901"/>
        <v>5277.8</v>
      </c>
      <c r="AB990" s="14"/>
      <c r="AC990" s="14"/>
      <c r="AD990" s="14"/>
      <c r="AE990" s="14">
        <f t="shared" si="5902"/>
        <v>5277.8</v>
      </c>
      <c r="AF990" s="14">
        <f t="shared" si="5903"/>
        <v>5277.8</v>
      </c>
      <c r="AG990" s="14">
        <f t="shared" si="5904"/>
        <v>5277.8</v>
      </c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>
        <f t="shared" si="5905"/>
        <v>5277.8</v>
      </c>
      <c r="AX990" s="14">
        <f t="shared" si="5906"/>
        <v>5277.8</v>
      </c>
      <c r="AY990" s="14">
        <f t="shared" si="5907"/>
        <v>5277.8</v>
      </c>
      <c r="AZ990" s="14"/>
      <c r="BA990" s="14">
        <f t="shared" si="5908"/>
        <v>5277.8</v>
      </c>
      <c r="BB990" s="14">
        <f t="shared" si="5909"/>
        <v>5277.8</v>
      </c>
      <c r="BC990" s="14">
        <f t="shared" si="5910"/>
        <v>5277.8</v>
      </c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>
        <f t="shared" si="5911"/>
        <v>5277.8</v>
      </c>
      <c r="BP990" s="14">
        <f t="shared" si="5912"/>
        <v>5277.8</v>
      </c>
      <c r="BQ990" s="14">
        <f t="shared" si="5913"/>
        <v>5277.8</v>
      </c>
      <c r="BR990" s="14"/>
      <c r="BS990" s="14"/>
      <c r="BT990" s="14"/>
      <c r="BU990" s="14">
        <f t="shared" si="5914"/>
        <v>5277.8</v>
      </c>
      <c r="BV990" s="14">
        <f t="shared" si="5915"/>
        <v>5277.8</v>
      </c>
      <c r="BW990" s="14">
        <f t="shared" si="5916"/>
        <v>5277.8</v>
      </c>
      <c r="BX990" s="14"/>
      <c r="BY990" s="14"/>
      <c r="BZ990" s="14"/>
      <c r="CA990" s="14"/>
      <c r="CB990" s="14"/>
      <c r="CC990" s="14"/>
      <c r="CD990" s="14"/>
      <c r="CE990" s="14"/>
      <c r="CF990" s="14"/>
      <c r="CG990" s="14">
        <f t="shared" si="5917"/>
        <v>5277.8</v>
      </c>
      <c r="CH990" s="14"/>
      <c r="CI990" s="84">
        <f t="shared" si="6266"/>
        <v>5277.8</v>
      </c>
      <c r="CJ990" s="14">
        <f t="shared" si="5918"/>
        <v>5277.8</v>
      </c>
      <c r="CK990" s="52"/>
      <c r="CL990" s="84">
        <f t="shared" si="6267"/>
        <v>5277.8</v>
      </c>
      <c r="CM990" s="14">
        <f t="shared" si="5919"/>
        <v>5277.8</v>
      </c>
      <c r="CN990" s="52"/>
      <c r="CO990" s="84">
        <f t="shared" si="6268"/>
        <v>5277.8</v>
      </c>
      <c r="CP990" s="14"/>
      <c r="CQ990" s="29"/>
      <c r="CR990" s="29"/>
      <c r="CT990" s="1"/>
    </row>
    <row r="991" spans="1:99" ht="46.8" customHeight="1" x14ac:dyDescent="0.3">
      <c r="A991" s="76" t="s">
        <v>498</v>
      </c>
      <c r="B991" s="76" t="s">
        <v>177</v>
      </c>
      <c r="C991" s="76" t="s">
        <v>177</v>
      </c>
      <c r="D991" s="76" t="s">
        <v>235</v>
      </c>
      <c r="E991" s="88"/>
      <c r="F991" s="77" t="s">
        <v>236</v>
      </c>
      <c r="G991" s="14">
        <f t="shared" si="6205"/>
        <v>550</v>
      </c>
      <c r="H991" s="14">
        <f t="shared" si="5992"/>
        <v>550</v>
      </c>
      <c r="I991" s="14">
        <f t="shared" si="6206"/>
        <v>550</v>
      </c>
      <c r="J991" s="14">
        <f t="shared" si="6207"/>
        <v>0</v>
      </c>
      <c r="K991" s="14">
        <f t="shared" si="6208"/>
        <v>0</v>
      </c>
      <c r="L991" s="14">
        <f t="shared" si="6209"/>
        <v>0</v>
      </c>
      <c r="M991" s="14">
        <f t="shared" si="6263"/>
        <v>550</v>
      </c>
      <c r="N991" s="14">
        <f t="shared" si="6264"/>
        <v>550</v>
      </c>
      <c r="O991" s="14">
        <f t="shared" si="6265"/>
        <v>550</v>
      </c>
      <c r="P991" s="14">
        <f t="shared" si="6210"/>
        <v>0</v>
      </c>
      <c r="Q991" s="14">
        <f t="shared" si="6211"/>
        <v>0</v>
      </c>
      <c r="R991" s="14">
        <f t="shared" si="6212"/>
        <v>0</v>
      </c>
      <c r="S991" s="14">
        <f t="shared" si="6213"/>
        <v>0</v>
      </c>
      <c r="T991" s="14">
        <f t="shared" si="6214"/>
        <v>0</v>
      </c>
      <c r="U991" s="14">
        <f t="shared" si="6215"/>
        <v>0</v>
      </c>
      <c r="V991" s="14">
        <f t="shared" si="6216"/>
        <v>0</v>
      </c>
      <c r="W991" s="14">
        <f t="shared" si="6217"/>
        <v>0</v>
      </c>
      <c r="X991" s="14">
        <f t="shared" si="6218"/>
        <v>0</v>
      </c>
      <c r="Y991" s="14">
        <f t="shared" si="5899"/>
        <v>550</v>
      </c>
      <c r="Z991" s="14">
        <f t="shared" si="5900"/>
        <v>550</v>
      </c>
      <c r="AA991" s="14">
        <f t="shared" si="5901"/>
        <v>550</v>
      </c>
      <c r="AB991" s="14">
        <f t="shared" si="6219"/>
        <v>0</v>
      </c>
      <c r="AC991" s="14">
        <f t="shared" si="6220"/>
        <v>0</v>
      </c>
      <c r="AD991" s="14">
        <f t="shared" si="6221"/>
        <v>0</v>
      </c>
      <c r="AE991" s="14">
        <f t="shared" si="5902"/>
        <v>550</v>
      </c>
      <c r="AF991" s="14">
        <f t="shared" si="5903"/>
        <v>550</v>
      </c>
      <c r="AG991" s="14">
        <f t="shared" si="5904"/>
        <v>550</v>
      </c>
      <c r="AH991" s="14">
        <f t="shared" si="6222"/>
        <v>0</v>
      </c>
      <c r="AI991" s="14">
        <f t="shared" si="6223"/>
        <v>0</v>
      </c>
      <c r="AJ991" s="14">
        <f t="shared" si="6224"/>
        <v>0</v>
      </c>
      <c r="AK991" s="14">
        <f t="shared" si="6225"/>
        <v>0</v>
      </c>
      <c r="AL991" s="14">
        <f t="shared" si="6226"/>
        <v>0</v>
      </c>
      <c r="AM991" s="14">
        <f t="shared" si="6227"/>
        <v>0</v>
      </c>
      <c r="AN991" s="14">
        <f t="shared" si="6228"/>
        <v>0</v>
      </c>
      <c r="AO991" s="14">
        <f t="shared" si="6229"/>
        <v>0</v>
      </c>
      <c r="AP991" s="14">
        <f t="shared" si="6230"/>
        <v>0</v>
      </c>
      <c r="AQ991" s="14">
        <f t="shared" si="6231"/>
        <v>0</v>
      </c>
      <c r="AR991" s="14">
        <f t="shared" si="6232"/>
        <v>0</v>
      </c>
      <c r="AS991" s="14">
        <f t="shared" si="6233"/>
        <v>0</v>
      </c>
      <c r="AT991" s="14">
        <f t="shared" si="6234"/>
        <v>0</v>
      </c>
      <c r="AU991" s="14">
        <f t="shared" si="6235"/>
        <v>0</v>
      </c>
      <c r="AV991" s="14">
        <f t="shared" si="6236"/>
        <v>0</v>
      </c>
      <c r="AW991" s="14">
        <f t="shared" si="5905"/>
        <v>550</v>
      </c>
      <c r="AX991" s="14">
        <f t="shared" si="5906"/>
        <v>550</v>
      </c>
      <c r="AY991" s="14">
        <f t="shared" si="5907"/>
        <v>550</v>
      </c>
      <c r="AZ991" s="14">
        <f t="shared" si="6237"/>
        <v>0</v>
      </c>
      <c r="BA991" s="14">
        <f t="shared" si="5908"/>
        <v>550</v>
      </c>
      <c r="BB991" s="14">
        <f t="shared" si="5909"/>
        <v>550</v>
      </c>
      <c r="BC991" s="14">
        <f t="shared" si="5910"/>
        <v>550</v>
      </c>
      <c r="BD991" s="14">
        <f t="shared" si="6238"/>
        <v>0</v>
      </c>
      <c r="BE991" s="14">
        <f t="shared" si="6239"/>
        <v>0</v>
      </c>
      <c r="BF991" s="14">
        <f t="shared" si="6240"/>
        <v>0</v>
      </c>
      <c r="BG991" s="14">
        <f t="shared" si="6241"/>
        <v>0</v>
      </c>
      <c r="BH991" s="14">
        <f t="shared" si="6242"/>
        <v>0</v>
      </c>
      <c r="BI991" s="14">
        <f t="shared" si="6243"/>
        <v>0</v>
      </c>
      <c r="BJ991" s="14">
        <f t="shared" si="6244"/>
        <v>0</v>
      </c>
      <c r="BK991" s="14">
        <f t="shared" si="6245"/>
        <v>0</v>
      </c>
      <c r="BL991" s="14">
        <f t="shared" si="6246"/>
        <v>0</v>
      </c>
      <c r="BM991" s="14">
        <f t="shared" si="6247"/>
        <v>0</v>
      </c>
      <c r="BN991" s="14">
        <f t="shared" si="6248"/>
        <v>0</v>
      </c>
      <c r="BO991" s="14">
        <f t="shared" si="5911"/>
        <v>550</v>
      </c>
      <c r="BP991" s="14">
        <f t="shared" si="5912"/>
        <v>550</v>
      </c>
      <c r="BQ991" s="14">
        <f t="shared" si="5913"/>
        <v>550</v>
      </c>
      <c r="BR991" s="14">
        <f t="shared" si="6249"/>
        <v>0</v>
      </c>
      <c r="BS991" s="14">
        <f t="shared" si="6250"/>
        <v>0</v>
      </c>
      <c r="BT991" s="14">
        <f t="shared" si="6251"/>
        <v>0</v>
      </c>
      <c r="BU991" s="14">
        <f t="shared" si="5914"/>
        <v>550</v>
      </c>
      <c r="BV991" s="14">
        <f t="shared" si="5915"/>
        <v>550</v>
      </c>
      <c r="BW991" s="14">
        <f t="shared" si="5916"/>
        <v>550</v>
      </c>
      <c r="BX991" s="14">
        <f t="shared" si="6252"/>
        <v>0</v>
      </c>
      <c r="BY991" s="14">
        <f t="shared" si="6253"/>
        <v>0</v>
      </c>
      <c r="BZ991" s="14">
        <f t="shared" si="6254"/>
        <v>0</v>
      </c>
      <c r="CA991" s="14">
        <f t="shared" si="6255"/>
        <v>0</v>
      </c>
      <c r="CB991" s="14">
        <f t="shared" si="6256"/>
        <v>0</v>
      </c>
      <c r="CC991" s="14">
        <f t="shared" si="6257"/>
        <v>0</v>
      </c>
      <c r="CD991" s="14">
        <f t="shared" si="6258"/>
        <v>0</v>
      </c>
      <c r="CE991" s="14">
        <f t="shared" si="6259"/>
        <v>0</v>
      </c>
      <c r="CF991" s="14">
        <f t="shared" si="6260"/>
        <v>0</v>
      </c>
      <c r="CG991" s="14">
        <f t="shared" si="5917"/>
        <v>550</v>
      </c>
      <c r="CH991" s="14">
        <f t="shared" si="6261"/>
        <v>0</v>
      </c>
      <c r="CI991" s="84">
        <f t="shared" si="6266"/>
        <v>550</v>
      </c>
      <c r="CJ991" s="14">
        <f t="shared" si="5918"/>
        <v>550</v>
      </c>
      <c r="CK991" s="52">
        <f t="shared" si="6262"/>
        <v>0</v>
      </c>
      <c r="CL991" s="84">
        <f t="shared" si="6267"/>
        <v>550</v>
      </c>
      <c r="CM991" s="14">
        <f t="shared" si="5919"/>
        <v>550</v>
      </c>
      <c r="CN991" s="52">
        <f t="shared" si="6262"/>
        <v>0</v>
      </c>
      <c r="CO991" s="84">
        <f t="shared" si="6268"/>
        <v>550</v>
      </c>
      <c r="CP991" s="14">
        <f t="shared" si="6262"/>
        <v>0</v>
      </c>
      <c r="CQ991" s="29"/>
      <c r="CR991" s="29"/>
      <c r="CT991" s="1"/>
    </row>
    <row r="992" spans="1:99" s="1" customFormat="1" ht="15.6" hidden="1" customHeight="1" x14ac:dyDescent="0.3">
      <c r="A992" s="27" t="s">
        <v>498</v>
      </c>
      <c r="B992" s="27" t="s">
        <v>177</v>
      </c>
      <c r="C992" s="27" t="s">
        <v>177</v>
      </c>
      <c r="D992" s="27" t="s">
        <v>237</v>
      </c>
      <c r="E992" s="30"/>
      <c r="F992" s="28" t="s">
        <v>41</v>
      </c>
      <c r="G992" s="14">
        <f t="shared" si="6205"/>
        <v>550</v>
      </c>
      <c r="H992" s="14">
        <f t="shared" si="5992"/>
        <v>550</v>
      </c>
      <c r="I992" s="14">
        <f t="shared" si="6206"/>
        <v>550</v>
      </c>
      <c r="J992" s="14">
        <f t="shared" si="6207"/>
        <v>0</v>
      </c>
      <c r="K992" s="14">
        <f t="shared" si="6208"/>
        <v>0</v>
      </c>
      <c r="L992" s="14">
        <f t="shared" si="6209"/>
        <v>0</v>
      </c>
      <c r="M992" s="14">
        <f t="shared" si="6263"/>
        <v>550</v>
      </c>
      <c r="N992" s="14">
        <f t="shared" si="6264"/>
        <v>550</v>
      </c>
      <c r="O992" s="14">
        <f t="shared" si="6265"/>
        <v>550</v>
      </c>
      <c r="P992" s="14">
        <f t="shared" si="6210"/>
        <v>0</v>
      </c>
      <c r="Q992" s="14">
        <f t="shared" si="6211"/>
        <v>0</v>
      </c>
      <c r="R992" s="14">
        <f t="shared" si="6212"/>
        <v>0</v>
      </c>
      <c r="S992" s="14">
        <f t="shared" si="6213"/>
        <v>0</v>
      </c>
      <c r="T992" s="14">
        <f t="shared" si="6214"/>
        <v>0</v>
      </c>
      <c r="U992" s="14">
        <f t="shared" si="6215"/>
        <v>0</v>
      </c>
      <c r="V992" s="14">
        <f t="shared" si="6216"/>
        <v>0</v>
      </c>
      <c r="W992" s="14">
        <f t="shared" si="6217"/>
        <v>0</v>
      </c>
      <c r="X992" s="14">
        <f t="shared" si="6218"/>
        <v>0</v>
      </c>
      <c r="Y992" s="14">
        <f t="shared" si="5899"/>
        <v>550</v>
      </c>
      <c r="Z992" s="14">
        <f t="shared" si="5900"/>
        <v>550</v>
      </c>
      <c r="AA992" s="14">
        <f t="shared" si="5901"/>
        <v>550</v>
      </c>
      <c r="AB992" s="14">
        <f t="shared" si="6219"/>
        <v>0</v>
      </c>
      <c r="AC992" s="14">
        <f t="shared" si="6220"/>
        <v>0</v>
      </c>
      <c r="AD992" s="14">
        <f t="shared" si="6221"/>
        <v>0</v>
      </c>
      <c r="AE992" s="14">
        <f t="shared" si="5902"/>
        <v>550</v>
      </c>
      <c r="AF992" s="14">
        <f t="shared" si="5903"/>
        <v>550</v>
      </c>
      <c r="AG992" s="14">
        <f t="shared" si="5904"/>
        <v>550</v>
      </c>
      <c r="AH992" s="14">
        <f t="shared" si="6222"/>
        <v>0</v>
      </c>
      <c r="AI992" s="14">
        <f t="shared" si="6223"/>
        <v>0</v>
      </c>
      <c r="AJ992" s="14">
        <f t="shared" si="6224"/>
        <v>0</v>
      </c>
      <c r="AK992" s="14">
        <f t="shared" si="6225"/>
        <v>0</v>
      </c>
      <c r="AL992" s="14">
        <f t="shared" si="6226"/>
        <v>0</v>
      </c>
      <c r="AM992" s="14">
        <f t="shared" si="6227"/>
        <v>0</v>
      </c>
      <c r="AN992" s="14">
        <f t="shared" si="6228"/>
        <v>0</v>
      </c>
      <c r="AO992" s="14">
        <f t="shared" si="6229"/>
        <v>0</v>
      </c>
      <c r="AP992" s="14">
        <f t="shared" si="6230"/>
        <v>0</v>
      </c>
      <c r="AQ992" s="14">
        <f t="shared" si="6231"/>
        <v>0</v>
      </c>
      <c r="AR992" s="14">
        <f t="shared" si="6232"/>
        <v>0</v>
      </c>
      <c r="AS992" s="14">
        <f t="shared" si="6233"/>
        <v>0</v>
      </c>
      <c r="AT992" s="14">
        <f t="shared" si="6234"/>
        <v>0</v>
      </c>
      <c r="AU992" s="14">
        <f t="shared" si="6235"/>
        <v>0</v>
      </c>
      <c r="AV992" s="14">
        <f t="shared" si="6236"/>
        <v>0</v>
      </c>
      <c r="AW992" s="14">
        <f t="shared" si="5905"/>
        <v>550</v>
      </c>
      <c r="AX992" s="14">
        <f t="shared" si="5906"/>
        <v>550</v>
      </c>
      <c r="AY992" s="14">
        <f t="shared" si="5907"/>
        <v>550</v>
      </c>
      <c r="AZ992" s="14">
        <f t="shared" si="6237"/>
        <v>0</v>
      </c>
      <c r="BA992" s="14">
        <f t="shared" si="5908"/>
        <v>550</v>
      </c>
      <c r="BB992" s="14">
        <f t="shared" si="5909"/>
        <v>550</v>
      </c>
      <c r="BC992" s="14">
        <f t="shared" si="5910"/>
        <v>550</v>
      </c>
      <c r="BD992" s="14">
        <f t="shared" si="6238"/>
        <v>0</v>
      </c>
      <c r="BE992" s="14">
        <f t="shared" si="6239"/>
        <v>0</v>
      </c>
      <c r="BF992" s="14">
        <f t="shared" si="6240"/>
        <v>0</v>
      </c>
      <c r="BG992" s="14">
        <f t="shared" si="6241"/>
        <v>0</v>
      </c>
      <c r="BH992" s="14">
        <f t="shared" si="6242"/>
        <v>0</v>
      </c>
      <c r="BI992" s="14">
        <f t="shared" si="6243"/>
        <v>0</v>
      </c>
      <c r="BJ992" s="14">
        <f t="shared" si="6244"/>
        <v>0</v>
      </c>
      <c r="BK992" s="14">
        <f t="shared" si="6245"/>
        <v>0</v>
      </c>
      <c r="BL992" s="14">
        <f t="shared" si="6246"/>
        <v>0</v>
      </c>
      <c r="BM992" s="14">
        <f t="shared" si="6247"/>
        <v>0</v>
      </c>
      <c r="BN992" s="14">
        <f t="shared" si="6248"/>
        <v>0</v>
      </c>
      <c r="BO992" s="14">
        <f t="shared" si="5911"/>
        <v>550</v>
      </c>
      <c r="BP992" s="14">
        <f t="shared" si="5912"/>
        <v>550</v>
      </c>
      <c r="BQ992" s="14">
        <f t="shared" si="5913"/>
        <v>550</v>
      </c>
      <c r="BR992" s="14">
        <f t="shared" si="6249"/>
        <v>0</v>
      </c>
      <c r="BS992" s="14">
        <f t="shared" si="6250"/>
        <v>0</v>
      </c>
      <c r="BT992" s="14">
        <f t="shared" si="6251"/>
        <v>0</v>
      </c>
      <c r="BU992" s="14">
        <f t="shared" si="5914"/>
        <v>550</v>
      </c>
      <c r="BV992" s="14">
        <f t="shared" si="5915"/>
        <v>550</v>
      </c>
      <c r="BW992" s="14">
        <f t="shared" si="5916"/>
        <v>550</v>
      </c>
      <c r="BX992" s="14">
        <f t="shared" si="6252"/>
        <v>0</v>
      </c>
      <c r="BY992" s="14">
        <f t="shared" si="6253"/>
        <v>0</v>
      </c>
      <c r="BZ992" s="14">
        <f t="shared" si="6254"/>
        <v>0</v>
      </c>
      <c r="CA992" s="14">
        <f t="shared" si="6255"/>
        <v>0</v>
      </c>
      <c r="CB992" s="14">
        <f t="shared" si="6256"/>
        <v>0</v>
      </c>
      <c r="CC992" s="14">
        <f t="shared" si="6257"/>
        <v>0</v>
      </c>
      <c r="CD992" s="14">
        <f t="shared" si="6258"/>
        <v>0</v>
      </c>
      <c r="CE992" s="14">
        <f t="shared" si="6259"/>
        <v>0</v>
      </c>
      <c r="CF992" s="14">
        <f t="shared" si="6260"/>
        <v>0</v>
      </c>
      <c r="CG992" s="14">
        <f t="shared" si="5917"/>
        <v>550</v>
      </c>
      <c r="CH992" s="14">
        <f t="shared" si="6261"/>
        <v>0</v>
      </c>
      <c r="CI992" s="14"/>
      <c r="CJ992" s="14">
        <f t="shared" si="5918"/>
        <v>550</v>
      </c>
      <c r="CK992" s="52">
        <f t="shared" si="6262"/>
        <v>0</v>
      </c>
      <c r="CL992" s="52"/>
      <c r="CM992" s="14">
        <f t="shared" si="5919"/>
        <v>550</v>
      </c>
      <c r="CN992" s="52">
        <f t="shared" si="6262"/>
        <v>0</v>
      </c>
      <c r="CO992" s="52"/>
      <c r="CP992" s="14">
        <f t="shared" si="6262"/>
        <v>0</v>
      </c>
      <c r="CQ992" s="29">
        <v>0</v>
      </c>
      <c r="CR992" s="29"/>
      <c r="CS992" s="1" t="s">
        <v>75</v>
      </c>
    </row>
    <row r="993" spans="1:99" ht="31.2" customHeight="1" x14ac:dyDescent="0.3">
      <c r="A993" s="76" t="s">
        <v>498</v>
      </c>
      <c r="B993" s="76" t="s">
        <v>177</v>
      </c>
      <c r="C993" s="76" t="s">
        <v>177</v>
      </c>
      <c r="D993" s="76" t="s">
        <v>277</v>
      </c>
      <c r="E993" s="88"/>
      <c r="F993" s="77" t="s">
        <v>278</v>
      </c>
      <c r="G993" s="14">
        <f t="shared" si="6205"/>
        <v>550</v>
      </c>
      <c r="H993" s="14">
        <f t="shared" si="5992"/>
        <v>550</v>
      </c>
      <c r="I993" s="14">
        <f t="shared" si="6206"/>
        <v>550</v>
      </c>
      <c r="J993" s="14">
        <f t="shared" si="6207"/>
        <v>0</v>
      </c>
      <c r="K993" s="14">
        <f t="shared" si="6208"/>
        <v>0</v>
      </c>
      <c r="L993" s="14">
        <f t="shared" si="6209"/>
        <v>0</v>
      </c>
      <c r="M993" s="14">
        <f t="shared" si="6263"/>
        <v>550</v>
      </c>
      <c r="N993" s="14">
        <f t="shared" si="6264"/>
        <v>550</v>
      </c>
      <c r="O993" s="14">
        <f t="shared" si="6265"/>
        <v>550</v>
      </c>
      <c r="P993" s="14">
        <f t="shared" si="6210"/>
        <v>0</v>
      </c>
      <c r="Q993" s="14">
        <f t="shared" si="6211"/>
        <v>0</v>
      </c>
      <c r="R993" s="14">
        <f t="shared" si="6212"/>
        <v>0</v>
      </c>
      <c r="S993" s="14">
        <f t="shared" si="6213"/>
        <v>0</v>
      </c>
      <c r="T993" s="14">
        <f t="shared" si="6214"/>
        <v>0</v>
      </c>
      <c r="U993" s="14">
        <f t="shared" si="6215"/>
        <v>0</v>
      </c>
      <c r="V993" s="14">
        <f t="shared" si="6216"/>
        <v>0</v>
      </c>
      <c r="W993" s="14">
        <f t="shared" si="6217"/>
        <v>0</v>
      </c>
      <c r="X993" s="14">
        <f t="shared" si="6218"/>
        <v>0</v>
      </c>
      <c r="Y993" s="14">
        <f t="shared" si="5899"/>
        <v>550</v>
      </c>
      <c r="Z993" s="14">
        <f t="shared" si="5900"/>
        <v>550</v>
      </c>
      <c r="AA993" s="14">
        <f t="shared" si="5901"/>
        <v>550</v>
      </c>
      <c r="AB993" s="14">
        <f t="shared" si="6219"/>
        <v>0</v>
      </c>
      <c r="AC993" s="14">
        <f t="shared" si="6220"/>
        <v>0</v>
      </c>
      <c r="AD993" s="14">
        <f t="shared" si="6221"/>
        <v>0</v>
      </c>
      <c r="AE993" s="14">
        <f t="shared" si="5902"/>
        <v>550</v>
      </c>
      <c r="AF993" s="14">
        <f t="shared" si="5903"/>
        <v>550</v>
      </c>
      <c r="AG993" s="14">
        <f t="shared" si="5904"/>
        <v>550</v>
      </c>
      <c r="AH993" s="14">
        <f t="shared" si="6222"/>
        <v>0</v>
      </c>
      <c r="AI993" s="14">
        <f t="shared" si="6223"/>
        <v>0</v>
      </c>
      <c r="AJ993" s="14">
        <f t="shared" si="6224"/>
        <v>0</v>
      </c>
      <c r="AK993" s="14">
        <f t="shared" si="6225"/>
        <v>0</v>
      </c>
      <c r="AL993" s="14">
        <f t="shared" si="6226"/>
        <v>0</v>
      </c>
      <c r="AM993" s="14">
        <f t="shared" si="6227"/>
        <v>0</v>
      </c>
      <c r="AN993" s="14">
        <f t="shared" si="6228"/>
        <v>0</v>
      </c>
      <c r="AO993" s="14">
        <f t="shared" si="6229"/>
        <v>0</v>
      </c>
      <c r="AP993" s="14">
        <f t="shared" si="6230"/>
        <v>0</v>
      </c>
      <c r="AQ993" s="14">
        <f t="shared" si="6231"/>
        <v>0</v>
      </c>
      <c r="AR993" s="14">
        <f t="shared" si="6232"/>
        <v>0</v>
      </c>
      <c r="AS993" s="14">
        <f t="shared" si="6233"/>
        <v>0</v>
      </c>
      <c r="AT993" s="14">
        <f t="shared" si="6234"/>
        <v>0</v>
      </c>
      <c r="AU993" s="14">
        <f t="shared" si="6235"/>
        <v>0</v>
      </c>
      <c r="AV993" s="14">
        <f t="shared" si="6236"/>
        <v>0</v>
      </c>
      <c r="AW993" s="14">
        <f t="shared" si="5905"/>
        <v>550</v>
      </c>
      <c r="AX993" s="14">
        <f t="shared" si="5906"/>
        <v>550</v>
      </c>
      <c r="AY993" s="14">
        <f t="shared" si="5907"/>
        <v>550</v>
      </c>
      <c r="AZ993" s="14">
        <f t="shared" si="6237"/>
        <v>0</v>
      </c>
      <c r="BA993" s="14">
        <f t="shared" si="5908"/>
        <v>550</v>
      </c>
      <c r="BB993" s="14">
        <f t="shared" si="5909"/>
        <v>550</v>
      </c>
      <c r="BC993" s="14">
        <f t="shared" si="5910"/>
        <v>550</v>
      </c>
      <c r="BD993" s="14">
        <f t="shared" si="6238"/>
        <v>0</v>
      </c>
      <c r="BE993" s="14">
        <f t="shared" si="6239"/>
        <v>0</v>
      </c>
      <c r="BF993" s="14">
        <f t="shared" si="6240"/>
        <v>0</v>
      </c>
      <c r="BG993" s="14">
        <f t="shared" si="6241"/>
        <v>0</v>
      </c>
      <c r="BH993" s="14">
        <f t="shared" si="6242"/>
        <v>0</v>
      </c>
      <c r="BI993" s="14">
        <f t="shared" si="6243"/>
        <v>0</v>
      </c>
      <c r="BJ993" s="14">
        <f t="shared" si="6244"/>
        <v>0</v>
      </c>
      <c r="BK993" s="14">
        <f t="shared" si="6245"/>
        <v>0</v>
      </c>
      <c r="BL993" s="14">
        <f t="shared" si="6246"/>
        <v>0</v>
      </c>
      <c r="BM993" s="14">
        <f t="shared" si="6247"/>
        <v>0</v>
      </c>
      <c r="BN993" s="14">
        <f t="shared" si="6248"/>
        <v>0</v>
      </c>
      <c r="BO993" s="14">
        <f t="shared" si="5911"/>
        <v>550</v>
      </c>
      <c r="BP993" s="14">
        <f t="shared" si="5912"/>
        <v>550</v>
      </c>
      <c r="BQ993" s="14">
        <f t="shared" si="5913"/>
        <v>550</v>
      </c>
      <c r="BR993" s="14">
        <f t="shared" si="6249"/>
        <v>0</v>
      </c>
      <c r="BS993" s="14">
        <f t="shared" si="6250"/>
        <v>0</v>
      </c>
      <c r="BT993" s="14">
        <f t="shared" si="6251"/>
        <v>0</v>
      </c>
      <c r="BU993" s="14">
        <f t="shared" si="5914"/>
        <v>550</v>
      </c>
      <c r="BV993" s="14">
        <f t="shared" si="5915"/>
        <v>550</v>
      </c>
      <c r="BW993" s="14">
        <f t="shared" si="5916"/>
        <v>550</v>
      </c>
      <c r="BX993" s="14">
        <f t="shared" si="6252"/>
        <v>0</v>
      </c>
      <c r="BY993" s="14">
        <f t="shared" si="6253"/>
        <v>0</v>
      </c>
      <c r="BZ993" s="14">
        <f t="shared" si="6254"/>
        <v>0</v>
      </c>
      <c r="CA993" s="14">
        <f t="shared" si="6255"/>
        <v>0</v>
      </c>
      <c r="CB993" s="14">
        <f t="shared" si="6256"/>
        <v>0</v>
      </c>
      <c r="CC993" s="14">
        <f t="shared" si="6257"/>
        <v>0</v>
      </c>
      <c r="CD993" s="14">
        <f t="shared" si="6258"/>
        <v>0</v>
      </c>
      <c r="CE993" s="14">
        <f t="shared" si="6259"/>
        <v>0</v>
      </c>
      <c r="CF993" s="14">
        <f t="shared" si="6260"/>
        <v>0</v>
      </c>
      <c r="CG993" s="14">
        <f t="shared" si="5917"/>
        <v>550</v>
      </c>
      <c r="CH993" s="14">
        <f t="shared" si="6261"/>
        <v>0</v>
      </c>
      <c r="CI993" s="84">
        <f t="shared" ref="CI993:CI998" si="6269">CG993+CH993</f>
        <v>550</v>
      </c>
      <c r="CJ993" s="14">
        <f t="shared" si="5918"/>
        <v>550</v>
      </c>
      <c r="CK993" s="52">
        <f t="shared" si="6262"/>
        <v>0</v>
      </c>
      <c r="CL993" s="84">
        <f t="shared" ref="CL993:CL998" si="6270">CJ993+CK993</f>
        <v>550</v>
      </c>
      <c r="CM993" s="14">
        <f t="shared" si="5919"/>
        <v>550</v>
      </c>
      <c r="CN993" s="52">
        <f t="shared" si="6262"/>
        <v>0</v>
      </c>
      <c r="CO993" s="84">
        <f t="shared" ref="CO993:CO998" si="6271">CM993+CN993</f>
        <v>550</v>
      </c>
      <c r="CP993" s="14">
        <f t="shared" si="6262"/>
        <v>0</v>
      </c>
      <c r="CQ993" s="29"/>
      <c r="CR993" s="29"/>
      <c r="CT993" s="1"/>
    </row>
    <row r="994" spans="1:99" ht="46.8" customHeight="1" x14ac:dyDescent="0.3">
      <c r="A994" s="76" t="s">
        <v>498</v>
      </c>
      <c r="B994" s="76" t="s">
        <v>177</v>
      </c>
      <c r="C994" s="76" t="s">
        <v>177</v>
      </c>
      <c r="D994" s="76" t="s">
        <v>483</v>
      </c>
      <c r="E994" s="88"/>
      <c r="F994" s="77" t="s">
        <v>484</v>
      </c>
      <c r="G994" s="14">
        <f t="shared" si="6205"/>
        <v>550</v>
      </c>
      <c r="H994" s="14">
        <f t="shared" si="5992"/>
        <v>550</v>
      </c>
      <c r="I994" s="14">
        <f t="shared" si="6206"/>
        <v>550</v>
      </c>
      <c r="J994" s="14">
        <f t="shared" si="6207"/>
        <v>0</v>
      </c>
      <c r="K994" s="14">
        <f t="shared" si="6208"/>
        <v>0</v>
      </c>
      <c r="L994" s="14">
        <f t="shared" si="6209"/>
        <v>0</v>
      </c>
      <c r="M994" s="14">
        <f t="shared" si="6263"/>
        <v>550</v>
      </c>
      <c r="N994" s="14">
        <f t="shared" si="6264"/>
        <v>550</v>
      </c>
      <c r="O994" s="14">
        <f t="shared" si="6265"/>
        <v>550</v>
      </c>
      <c r="P994" s="14">
        <f t="shared" si="6210"/>
        <v>0</v>
      </c>
      <c r="Q994" s="14">
        <f t="shared" si="6211"/>
        <v>0</v>
      </c>
      <c r="R994" s="14">
        <f t="shared" si="6212"/>
        <v>0</v>
      </c>
      <c r="S994" s="14">
        <f t="shared" si="6213"/>
        <v>0</v>
      </c>
      <c r="T994" s="14">
        <f t="shared" si="6214"/>
        <v>0</v>
      </c>
      <c r="U994" s="14">
        <f t="shared" si="6215"/>
        <v>0</v>
      </c>
      <c r="V994" s="14">
        <f t="shared" si="6216"/>
        <v>0</v>
      </c>
      <c r="W994" s="14">
        <f t="shared" si="6217"/>
        <v>0</v>
      </c>
      <c r="X994" s="14">
        <f t="shared" si="6218"/>
        <v>0</v>
      </c>
      <c r="Y994" s="14">
        <f t="shared" si="5899"/>
        <v>550</v>
      </c>
      <c r="Z994" s="14">
        <f t="shared" si="5900"/>
        <v>550</v>
      </c>
      <c r="AA994" s="14">
        <f t="shared" si="5901"/>
        <v>550</v>
      </c>
      <c r="AB994" s="14">
        <f t="shared" si="6219"/>
        <v>0</v>
      </c>
      <c r="AC994" s="14">
        <f t="shared" si="6220"/>
        <v>0</v>
      </c>
      <c r="AD994" s="14">
        <f t="shared" si="6221"/>
        <v>0</v>
      </c>
      <c r="AE994" s="14">
        <f t="shared" si="5902"/>
        <v>550</v>
      </c>
      <c r="AF994" s="14">
        <f t="shared" si="5903"/>
        <v>550</v>
      </c>
      <c r="AG994" s="14">
        <f t="shared" si="5904"/>
        <v>550</v>
      </c>
      <c r="AH994" s="14">
        <f t="shared" si="6222"/>
        <v>0</v>
      </c>
      <c r="AI994" s="14">
        <f t="shared" si="6223"/>
        <v>0</v>
      </c>
      <c r="AJ994" s="14">
        <f t="shared" si="6224"/>
        <v>0</v>
      </c>
      <c r="AK994" s="14">
        <f t="shared" si="6225"/>
        <v>0</v>
      </c>
      <c r="AL994" s="14">
        <f t="shared" si="6226"/>
        <v>0</v>
      </c>
      <c r="AM994" s="14">
        <f t="shared" si="6227"/>
        <v>0</v>
      </c>
      <c r="AN994" s="14">
        <f t="shared" si="6228"/>
        <v>0</v>
      </c>
      <c r="AO994" s="14">
        <f t="shared" si="6229"/>
        <v>0</v>
      </c>
      <c r="AP994" s="14">
        <f t="shared" si="6230"/>
        <v>0</v>
      </c>
      <c r="AQ994" s="14">
        <f t="shared" si="6231"/>
        <v>0</v>
      </c>
      <c r="AR994" s="14">
        <f t="shared" si="6232"/>
        <v>0</v>
      </c>
      <c r="AS994" s="14">
        <f t="shared" si="6233"/>
        <v>0</v>
      </c>
      <c r="AT994" s="14">
        <f t="shared" si="6234"/>
        <v>0</v>
      </c>
      <c r="AU994" s="14">
        <f t="shared" si="6235"/>
        <v>0</v>
      </c>
      <c r="AV994" s="14">
        <f t="shared" si="6236"/>
        <v>0</v>
      </c>
      <c r="AW994" s="14">
        <f t="shared" si="5905"/>
        <v>550</v>
      </c>
      <c r="AX994" s="14">
        <f t="shared" si="5906"/>
        <v>550</v>
      </c>
      <c r="AY994" s="14">
        <f t="shared" si="5907"/>
        <v>550</v>
      </c>
      <c r="AZ994" s="14">
        <f t="shared" si="6237"/>
        <v>0</v>
      </c>
      <c r="BA994" s="14">
        <f t="shared" si="5908"/>
        <v>550</v>
      </c>
      <c r="BB994" s="14">
        <f t="shared" si="5909"/>
        <v>550</v>
      </c>
      <c r="BC994" s="14">
        <f t="shared" si="5910"/>
        <v>550</v>
      </c>
      <c r="BD994" s="14">
        <f t="shared" si="6238"/>
        <v>0</v>
      </c>
      <c r="BE994" s="14">
        <f t="shared" si="6239"/>
        <v>0</v>
      </c>
      <c r="BF994" s="14">
        <f t="shared" si="6240"/>
        <v>0</v>
      </c>
      <c r="BG994" s="14">
        <f t="shared" si="6241"/>
        <v>0</v>
      </c>
      <c r="BH994" s="14">
        <f t="shared" si="6242"/>
        <v>0</v>
      </c>
      <c r="BI994" s="14">
        <f t="shared" si="6243"/>
        <v>0</v>
      </c>
      <c r="BJ994" s="14">
        <f t="shared" si="6244"/>
        <v>0</v>
      </c>
      <c r="BK994" s="14">
        <f t="shared" si="6245"/>
        <v>0</v>
      </c>
      <c r="BL994" s="14">
        <f t="shared" si="6246"/>
        <v>0</v>
      </c>
      <c r="BM994" s="14">
        <f t="shared" si="6247"/>
        <v>0</v>
      </c>
      <c r="BN994" s="14">
        <f t="shared" si="6248"/>
        <v>0</v>
      </c>
      <c r="BO994" s="14">
        <f t="shared" si="5911"/>
        <v>550</v>
      </c>
      <c r="BP994" s="14">
        <f t="shared" si="5912"/>
        <v>550</v>
      </c>
      <c r="BQ994" s="14">
        <f t="shared" si="5913"/>
        <v>550</v>
      </c>
      <c r="BR994" s="14">
        <f t="shared" si="6249"/>
        <v>0</v>
      </c>
      <c r="BS994" s="14">
        <f t="shared" si="6250"/>
        <v>0</v>
      </c>
      <c r="BT994" s="14">
        <f t="shared" si="6251"/>
        <v>0</v>
      </c>
      <c r="BU994" s="14">
        <f t="shared" si="5914"/>
        <v>550</v>
      </c>
      <c r="BV994" s="14">
        <f t="shared" si="5915"/>
        <v>550</v>
      </c>
      <c r="BW994" s="14">
        <f t="shared" si="5916"/>
        <v>550</v>
      </c>
      <c r="BX994" s="14">
        <f t="shared" si="6252"/>
        <v>0</v>
      </c>
      <c r="BY994" s="14">
        <f t="shared" si="6253"/>
        <v>0</v>
      </c>
      <c r="BZ994" s="14">
        <f t="shared" si="6254"/>
        <v>0</v>
      </c>
      <c r="CA994" s="14">
        <f t="shared" si="6255"/>
        <v>0</v>
      </c>
      <c r="CB994" s="14">
        <f t="shared" si="6256"/>
        <v>0</v>
      </c>
      <c r="CC994" s="14">
        <f t="shared" si="6257"/>
        <v>0</v>
      </c>
      <c r="CD994" s="14">
        <f t="shared" si="6258"/>
        <v>0</v>
      </c>
      <c r="CE994" s="14">
        <f t="shared" si="6259"/>
        <v>0</v>
      </c>
      <c r="CF994" s="14">
        <f t="shared" si="6260"/>
        <v>0</v>
      </c>
      <c r="CG994" s="14">
        <f t="shared" si="5917"/>
        <v>550</v>
      </c>
      <c r="CH994" s="14">
        <f t="shared" si="6261"/>
        <v>0</v>
      </c>
      <c r="CI994" s="84">
        <f t="shared" si="6269"/>
        <v>550</v>
      </c>
      <c r="CJ994" s="14">
        <f t="shared" si="5918"/>
        <v>550</v>
      </c>
      <c r="CK994" s="52">
        <f t="shared" si="6262"/>
        <v>0</v>
      </c>
      <c r="CL994" s="84">
        <f t="shared" si="6270"/>
        <v>550</v>
      </c>
      <c r="CM994" s="14">
        <f t="shared" si="5919"/>
        <v>550</v>
      </c>
      <c r="CN994" s="52">
        <f t="shared" si="6262"/>
        <v>0</v>
      </c>
      <c r="CO994" s="84">
        <f t="shared" si="6271"/>
        <v>550</v>
      </c>
      <c r="CP994" s="14">
        <f t="shared" si="6262"/>
        <v>0</v>
      </c>
      <c r="CQ994" s="29"/>
      <c r="CR994" s="29"/>
      <c r="CT994" s="1"/>
    </row>
    <row r="995" spans="1:99" ht="31.2" customHeight="1" x14ac:dyDescent="0.3">
      <c r="A995" s="76" t="s">
        <v>498</v>
      </c>
      <c r="B995" s="76" t="s">
        <v>177</v>
      </c>
      <c r="C995" s="76" t="s">
        <v>177</v>
      </c>
      <c r="D995" s="76" t="s">
        <v>483</v>
      </c>
      <c r="E995" s="76" t="s">
        <v>46</v>
      </c>
      <c r="F995" s="77" t="s">
        <v>47</v>
      </c>
      <c r="G995" s="14">
        <v>550</v>
      </c>
      <c r="H995" s="14">
        <v>550</v>
      </c>
      <c r="I995" s="14">
        <v>550</v>
      </c>
      <c r="J995" s="14"/>
      <c r="K995" s="14"/>
      <c r="L995" s="14"/>
      <c r="M995" s="14">
        <f t="shared" si="6263"/>
        <v>550</v>
      </c>
      <c r="N995" s="14">
        <f t="shared" si="6264"/>
        <v>550</v>
      </c>
      <c r="O995" s="14">
        <f t="shared" si="6265"/>
        <v>550</v>
      </c>
      <c r="P995" s="14"/>
      <c r="Q995" s="14"/>
      <c r="R995" s="14"/>
      <c r="S995" s="14"/>
      <c r="T995" s="14"/>
      <c r="U995" s="14"/>
      <c r="V995" s="14"/>
      <c r="W995" s="14"/>
      <c r="X995" s="14"/>
      <c r="Y995" s="14">
        <f t="shared" si="5899"/>
        <v>550</v>
      </c>
      <c r="Z995" s="14">
        <f t="shared" si="5900"/>
        <v>550</v>
      </c>
      <c r="AA995" s="14">
        <f t="shared" si="5901"/>
        <v>550</v>
      </c>
      <c r="AB995" s="14"/>
      <c r="AC995" s="14"/>
      <c r="AD995" s="14"/>
      <c r="AE995" s="14">
        <f t="shared" si="5902"/>
        <v>550</v>
      </c>
      <c r="AF995" s="14">
        <f t="shared" si="5903"/>
        <v>550</v>
      </c>
      <c r="AG995" s="14">
        <f t="shared" si="5904"/>
        <v>550</v>
      </c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>
        <f t="shared" si="5905"/>
        <v>550</v>
      </c>
      <c r="AX995" s="14">
        <f t="shared" si="5906"/>
        <v>550</v>
      </c>
      <c r="AY995" s="14">
        <f t="shared" si="5907"/>
        <v>550</v>
      </c>
      <c r="AZ995" s="14"/>
      <c r="BA995" s="14">
        <f t="shared" si="5908"/>
        <v>550</v>
      </c>
      <c r="BB995" s="14">
        <f t="shared" si="5909"/>
        <v>550</v>
      </c>
      <c r="BC995" s="14">
        <f t="shared" si="5910"/>
        <v>550</v>
      </c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>
        <f t="shared" si="5911"/>
        <v>550</v>
      </c>
      <c r="BP995" s="14">
        <f t="shared" si="5912"/>
        <v>550</v>
      </c>
      <c r="BQ995" s="14">
        <f t="shared" si="5913"/>
        <v>550</v>
      </c>
      <c r="BR995" s="14"/>
      <c r="BS995" s="14"/>
      <c r="BT995" s="14"/>
      <c r="BU995" s="14">
        <f t="shared" si="5914"/>
        <v>550</v>
      </c>
      <c r="BV995" s="14">
        <f t="shared" si="5915"/>
        <v>550</v>
      </c>
      <c r="BW995" s="14">
        <f t="shared" si="5916"/>
        <v>550</v>
      </c>
      <c r="BX995" s="14"/>
      <c r="BY995" s="14"/>
      <c r="BZ995" s="14"/>
      <c r="CA995" s="14"/>
      <c r="CB995" s="14"/>
      <c r="CC995" s="14"/>
      <c r="CD995" s="14"/>
      <c r="CE995" s="14"/>
      <c r="CF995" s="14"/>
      <c r="CG995" s="14">
        <f t="shared" si="5917"/>
        <v>550</v>
      </c>
      <c r="CH995" s="14"/>
      <c r="CI995" s="84">
        <f t="shared" si="6269"/>
        <v>550</v>
      </c>
      <c r="CJ995" s="14">
        <f t="shared" si="5918"/>
        <v>550</v>
      </c>
      <c r="CK995" s="52"/>
      <c r="CL995" s="84">
        <f t="shared" si="6270"/>
        <v>550</v>
      </c>
      <c r="CM995" s="14">
        <f t="shared" si="5919"/>
        <v>550</v>
      </c>
      <c r="CN995" s="52"/>
      <c r="CO995" s="84">
        <f t="shared" si="6271"/>
        <v>550</v>
      </c>
      <c r="CP995" s="14"/>
      <c r="CQ995" s="29"/>
      <c r="CR995" s="29"/>
      <c r="CT995" s="1"/>
    </row>
    <row r="996" spans="1:99" s="86" customFormat="1" ht="15.6" customHeight="1" x14ac:dyDescent="0.3">
      <c r="A996" s="72" t="s">
        <v>498</v>
      </c>
      <c r="B996" s="72" t="s">
        <v>80</v>
      </c>
      <c r="C996" s="72"/>
      <c r="D996" s="72"/>
      <c r="E996" s="72"/>
      <c r="F996" s="73" t="s">
        <v>81</v>
      </c>
      <c r="G996" s="20">
        <f t="shared" si="6205"/>
        <v>2952.6</v>
      </c>
      <c r="H996" s="20">
        <f t="shared" si="5992"/>
        <v>3552.6</v>
      </c>
      <c r="I996" s="20">
        <f t="shared" si="6206"/>
        <v>3552.6</v>
      </c>
      <c r="J996" s="20">
        <f t="shared" si="6207"/>
        <v>0</v>
      </c>
      <c r="K996" s="20">
        <f t="shared" si="6208"/>
        <v>0</v>
      </c>
      <c r="L996" s="20">
        <f t="shared" si="6209"/>
        <v>0</v>
      </c>
      <c r="M996" s="20">
        <f t="shared" si="6263"/>
        <v>2952.6</v>
      </c>
      <c r="N996" s="20">
        <f t="shared" si="6264"/>
        <v>3552.6</v>
      </c>
      <c r="O996" s="20">
        <f t="shared" si="6265"/>
        <v>3552.6</v>
      </c>
      <c r="P996" s="20">
        <f t="shared" si="6210"/>
        <v>0</v>
      </c>
      <c r="Q996" s="20">
        <f t="shared" si="6211"/>
        <v>0</v>
      </c>
      <c r="R996" s="20">
        <f t="shared" si="6212"/>
        <v>0</v>
      </c>
      <c r="S996" s="20">
        <f t="shared" si="6213"/>
        <v>0</v>
      </c>
      <c r="T996" s="20">
        <f t="shared" si="6214"/>
        <v>0</v>
      </c>
      <c r="U996" s="20">
        <f t="shared" si="6215"/>
        <v>0</v>
      </c>
      <c r="V996" s="20">
        <f t="shared" si="6216"/>
        <v>0</v>
      </c>
      <c r="W996" s="20">
        <f t="shared" si="6217"/>
        <v>0</v>
      </c>
      <c r="X996" s="20">
        <f t="shared" si="6218"/>
        <v>0</v>
      </c>
      <c r="Y996" s="20">
        <f t="shared" si="5899"/>
        <v>2952.6</v>
      </c>
      <c r="Z996" s="20">
        <f t="shared" si="5900"/>
        <v>3552.6</v>
      </c>
      <c r="AA996" s="20">
        <f t="shared" si="5901"/>
        <v>3552.6</v>
      </c>
      <c r="AB996" s="20">
        <f t="shared" si="6219"/>
        <v>0</v>
      </c>
      <c r="AC996" s="20">
        <f t="shared" si="6220"/>
        <v>0</v>
      </c>
      <c r="AD996" s="20">
        <f t="shared" si="6221"/>
        <v>0</v>
      </c>
      <c r="AE996" s="20">
        <f t="shared" si="5902"/>
        <v>2952.6</v>
      </c>
      <c r="AF996" s="20">
        <f t="shared" si="5903"/>
        <v>3552.6</v>
      </c>
      <c r="AG996" s="20">
        <f t="shared" si="5904"/>
        <v>3552.6</v>
      </c>
      <c r="AH996" s="20">
        <f t="shared" si="6222"/>
        <v>0</v>
      </c>
      <c r="AI996" s="20">
        <f t="shared" si="6223"/>
        <v>0</v>
      </c>
      <c r="AJ996" s="20">
        <f t="shared" si="6224"/>
        <v>0</v>
      </c>
      <c r="AK996" s="20">
        <f t="shared" si="6225"/>
        <v>0</v>
      </c>
      <c r="AL996" s="20">
        <f t="shared" si="6226"/>
        <v>0</v>
      </c>
      <c r="AM996" s="20">
        <f t="shared" si="6227"/>
        <v>0</v>
      </c>
      <c r="AN996" s="20">
        <f t="shared" si="6228"/>
        <v>0</v>
      </c>
      <c r="AO996" s="20">
        <f t="shared" si="6229"/>
        <v>0</v>
      </c>
      <c r="AP996" s="20">
        <f t="shared" si="6230"/>
        <v>0</v>
      </c>
      <c r="AQ996" s="20">
        <f t="shared" si="6231"/>
        <v>0</v>
      </c>
      <c r="AR996" s="20">
        <f t="shared" si="6232"/>
        <v>0</v>
      </c>
      <c r="AS996" s="20">
        <f t="shared" si="6233"/>
        <v>0</v>
      </c>
      <c r="AT996" s="20">
        <f t="shared" si="6234"/>
        <v>0</v>
      </c>
      <c r="AU996" s="20">
        <f t="shared" si="6235"/>
        <v>0</v>
      </c>
      <c r="AV996" s="20">
        <f t="shared" si="6236"/>
        <v>0</v>
      </c>
      <c r="AW996" s="20">
        <f t="shared" si="5905"/>
        <v>2952.6</v>
      </c>
      <c r="AX996" s="20">
        <f t="shared" si="5906"/>
        <v>3552.6</v>
      </c>
      <c r="AY996" s="20">
        <f t="shared" si="5907"/>
        <v>3552.6</v>
      </c>
      <c r="AZ996" s="20">
        <f t="shared" si="6237"/>
        <v>0</v>
      </c>
      <c r="BA996" s="20">
        <f t="shared" si="5908"/>
        <v>2952.6</v>
      </c>
      <c r="BB996" s="20">
        <f t="shared" si="5909"/>
        <v>3552.6</v>
      </c>
      <c r="BC996" s="20">
        <f t="shared" si="5910"/>
        <v>3552.6</v>
      </c>
      <c r="BD996" s="20">
        <f t="shared" si="6238"/>
        <v>0</v>
      </c>
      <c r="BE996" s="20">
        <f t="shared" si="6239"/>
        <v>0</v>
      </c>
      <c r="BF996" s="20">
        <f t="shared" si="6240"/>
        <v>0</v>
      </c>
      <c r="BG996" s="20">
        <f t="shared" si="6241"/>
        <v>0</v>
      </c>
      <c r="BH996" s="20">
        <f t="shared" si="6242"/>
        <v>0</v>
      </c>
      <c r="BI996" s="20">
        <f t="shared" si="6243"/>
        <v>0</v>
      </c>
      <c r="BJ996" s="20">
        <f t="shared" si="6244"/>
        <v>0</v>
      </c>
      <c r="BK996" s="20">
        <f t="shared" si="6245"/>
        <v>0</v>
      </c>
      <c r="BL996" s="20">
        <f t="shared" si="6246"/>
        <v>0</v>
      </c>
      <c r="BM996" s="20">
        <f t="shared" si="6247"/>
        <v>0</v>
      </c>
      <c r="BN996" s="20">
        <f t="shared" si="6248"/>
        <v>0</v>
      </c>
      <c r="BO996" s="20">
        <f t="shared" si="5911"/>
        <v>2952.6</v>
      </c>
      <c r="BP996" s="20">
        <f t="shared" si="5912"/>
        <v>3552.6</v>
      </c>
      <c r="BQ996" s="20">
        <f t="shared" si="5913"/>
        <v>3552.6</v>
      </c>
      <c r="BR996" s="20">
        <f t="shared" si="6249"/>
        <v>0</v>
      </c>
      <c r="BS996" s="20">
        <f t="shared" si="6250"/>
        <v>0</v>
      </c>
      <c r="BT996" s="20">
        <f t="shared" si="6251"/>
        <v>0</v>
      </c>
      <c r="BU996" s="20">
        <f t="shared" si="5914"/>
        <v>2952.6</v>
      </c>
      <c r="BV996" s="20">
        <f t="shared" si="5915"/>
        <v>3552.6</v>
      </c>
      <c r="BW996" s="20">
        <f t="shared" si="5916"/>
        <v>3552.6</v>
      </c>
      <c r="BX996" s="20">
        <f t="shared" si="6252"/>
        <v>0</v>
      </c>
      <c r="BY996" s="20">
        <f t="shared" si="6253"/>
        <v>0</v>
      </c>
      <c r="BZ996" s="20">
        <f t="shared" si="6254"/>
        <v>0</v>
      </c>
      <c r="CA996" s="20">
        <f t="shared" si="6255"/>
        <v>0</v>
      </c>
      <c r="CB996" s="20">
        <f t="shared" si="6256"/>
        <v>0</v>
      </c>
      <c r="CC996" s="20">
        <f t="shared" si="6257"/>
        <v>0</v>
      </c>
      <c r="CD996" s="20">
        <f t="shared" si="6258"/>
        <v>0</v>
      </c>
      <c r="CE996" s="20">
        <f t="shared" si="6259"/>
        <v>0</v>
      </c>
      <c r="CF996" s="20">
        <f t="shared" si="6260"/>
        <v>0</v>
      </c>
      <c r="CG996" s="20">
        <f t="shared" si="5917"/>
        <v>2952.6</v>
      </c>
      <c r="CH996" s="20">
        <f t="shared" si="6261"/>
        <v>0</v>
      </c>
      <c r="CI996" s="82">
        <f t="shared" si="6269"/>
        <v>2952.6</v>
      </c>
      <c r="CJ996" s="20">
        <f t="shared" si="5918"/>
        <v>3552.6</v>
      </c>
      <c r="CK996" s="20">
        <f t="shared" si="6262"/>
        <v>0</v>
      </c>
      <c r="CL996" s="82">
        <f t="shared" si="6270"/>
        <v>3552.6</v>
      </c>
      <c r="CM996" s="20">
        <f t="shared" si="5919"/>
        <v>3552.6</v>
      </c>
      <c r="CN996" s="20">
        <f t="shared" si="6262"/>
        <v>0</v>
      </c>
      <c r="CO996" s="82">
        <f t="shared" si="6271"/>
        <v>3552.6</v>
      </c>
      <c r="CP996" s="20">
        <f t="shared" si="6262"/>
        <v>0</v>
      </c>
      <c r="CQ996" s="21"/>
      <c r="CR996" s="21"/>
      <c r="CS996" s="17"/>
      <c r="CT996" s="17"/>
      <c r="CU996" s="17"/>
    </row>
    <row r="997" spans="1:99" s="87" customFormat="1" ht="15.6" customHeight="1" x14ac:dyDescent="0.3">
      <c r="A997" s="74" t="s">
        <v>498</v>
      </c>
      <c r="B997" s="74" t="s">
        <v>80</v>
      </c>
      <c r="C997" s="74" t="s">
        <v>34</v>
      </c>
      <c r="D997" s="74"/>
      <c r="E997" s="74"/>
      <c r="F997" s="75" t="s">
        <v>82</v>
      </c>
      <c r="G997" s="25">
        <f t="shared" si="6205"/>
        <v>2952.6</v>
      </c>
      <c r="H997" s="25">
        <f t="shared" si="5992"/>
        <v>3552.6</v>
      </c>
      <c r="I997" s="25">
        <f t="shared" si="6206"/>
        <v>3552.6</v>
      </c>
      <c r="J997" s="25">
        <f t="shared" si="6207"/>
        <v>0</v>
      </c>
      <c r="K997" s="25">
        <f t="shared" si="6208"/>
        <v>0</v>
      </c>
      <c r="L997" s="25">
        <f t="shared" si="6209"/>
        <v>0</v>
      </c>
      <c r="M997" s="25">
        <f t="shared" si="6263"/>
        <v>2952.6</v>
      </c>
      <c r="N997" s="25">
        <f t="shared" si="6264"/>
        <v>3552.6</v>
      </c>
      <c r="O997" s="25">
        <f t="shared" si="6265"/>
        <v>3552.6</v>
      </c>
      <c r="P997" s="25">
        <f t="shared" si="6210"/>
        <v>0</v>
      </c>
      <c r="Q997" s="25">
        <f t="shared" si="6211"/>
        <v>0</v>
      </c>
      <c r="R997" s="25">
        <f t="shared" si="6212"/>
        <v>0</v>
      </c>
      <c r="S997" s="25">
        <f t="shared" si="6213"/>
        <v>0</v>
      </c>
      <c r="T997" s="25">
        <f t="shared" si="6214"/>
        <v>0</v>
      </c>
      <c r="U997" s="25">
        <f t="shared" si="6215"/>
        <v>0</v>
      </c>
      <c r="V997" s="25">
        <f t="shared" si="6216"/>
        <v>0</v>
      </c>
      <c r="W997" s="25">
        <f t="shared" si="6217"/>
        <v>0</v>
      </c>
      <c r="X997" s="25">
        <f t="shared" si="6218"/>
        <v>0</v>
      </c>
      <c r="Y997" s="25">
        <f t="shared" si="5899"/>
        <v>2952.6</v>
      </c>
      <c r="Z997" s="25">
        <f t="shared" si="5900"/>
        <v>3552.6</v>
      </c>
      <c r="AA997" s="25">
        <f t="shared" si="5901"/>
        <v>3552.6</v>
      </c>
      <c r="AB997" s="25">
        <f t="shared" si="6219"/>
        <v>0</v>
      </c>
      <c r="AC997" s="25">
        <f t="shared" si="6220"/>
        <v>0</v>
      </c>
      <c r="AD997" s="25">
        <f t="shared" si="6221"/>
        <v>0</v>
      </c>
      <c r="AE997" s="25">
        <f t="shared" si="5902"/>
        <v>2952.6</v>
      </c>
      <c r="AF997" s="25">
        <f t="shared" si="5903"/>
        <v>3552.6</v>
      </c>
      <c r="AG997" s="25">
        <f t="shared" si="5904"/>
        <v>3552.6</v>
      </c>
      <c r="AH997" s="25">
        <f t="shared" si="6222"/>
        <v>0</v>
      </c>
      <c r="AI997" s="25">
        <f t="shared" si="6223"/>
        <v>0</v>
      </c>
      <c r="AJ997" s="25">
        <f t="shared" si="6224"/>
        <v>0</v>
      </c>
      <c r="AK997" s="25">
        <f t="shared" si="6225"/>
        <v>0</v>
      </c>
      <c r="AL997" s="25">
        <f t="shared" si="6226"/>
        <v>0</v>
      </c>
      <c r="AM997" s="25">
        <f t="shared" si="6227"/>
        <v>0</v>
      </c>
      <c r="AN997" s="25">
        <f t="shared" si="6228"/>
        <v>0</v>
      </c>
      <c r="AO997" s="25">
        <f t="shared" si="6229"/>
        <v>0</v>
      </c>
      <c r="AP997" s="25">
        <f t="shared" si="6230"/>
        <v>0</v>
      </c>
      <c r="AQ997" s="25">
        <f t="shared" si="6231"/>
        <v>0</v>
      </c>
      <c r="AR997" s="25">
        <f t="shared" si="6232"/>
        <v>0</v>
      </c>
      <c r="AS997" s="25">
        <f t="shared" si="6233"/>
        <v>0</v>
      </c>
      <c r="AT997" s="25">
        <f t="shared" si="6234"/>
        <v>0</v>
      </c>
      <c r="AU997" s="25">
        <f t="shared" si="6235"/>
        <v>0</v>
      </c>
      <c r="AV997" s="25">
        <f t="shared" si="6236"/>
        <v>0</v>
      </c>
      <c r="AW997" s="25">
        <f t="shared" si="5905"/>
        <v>2952.6</v>
      </c>
      <c r="AX997" s="25">
        <f t="shared" si="5906"/>
        <v>3552.6</v>
      </c>
      <c r="AY997" s="25">
        <f t="shared" si="5907"/>
        <v>3552.6</v>
      </c>
      <c r="AZ997" s="25">
        <f t="shared" si="6237"/>
        <v>0</v>
      </c>
      <c r="BA997" s="25">
        <f t="shared" si="5908"/>
        <v>2952.6</v>
      </c>
      <c r="BB997" s="25">
        <f t="shared" si="5909"/>
        <v>3552.6</v>
      </c>
      <c r="BC997" s="25">
        <f t="shared" si="5910"/>
        <v>3552.6</v>
      </c>
      <c r="BD997" s="25">
        <f t="shared" si="6238"/>
        <v>0</v>
      </c>
      <c r="BE997" s="25">
        <f t="shared" si="6239"/>
        <v>0</v>
      </c>
      <c r="BF997" s="25">
        <f t="shared" si="6240"/>
        <v>0</v>
      </c>
      <c r="BG997" s="25">
        <f t="shared" si="6241"/>
        <v>0</v>
      </c>
      <c r="BH997" s="25">
        <f t="shared" si="6242"/>
        <v>0</v>
      </c>
      <c r="BI997" s="25">
        <f t="shared" si="6243"/>
        <v>0</v>
      </c>
      <c r="BJ997" s="25">
        <f t="shared" si="6244"/>
        <v>0</v>
      </c>
      <c r="BK997" s="25">
        <f t="shared" si="6245"/>
        <v>0</v>
      </c>
      <c r="BL997" s="25">
        <f t="shared" si="6246"/>
        <v>0</v>
      </c>
      <c r="BM997" s="25">
        <f t="shared" si="6247"/>
        <v>0</v>
      </c>
      <c r="BN997" s="25">
        <f t="shared" si="6248"/>
        <v>0</v>
      </c>
      <c r="BO997" s="25">
        <f t="shared" si="5911"/>
        <v>2952.6</v>
      </c>
      <c r="BP997" s="25">
        <f t="shared" si="5912"/>
        <v>3552.6</v>
      </c>
      <c r="BQ997" s="25">
        <f t="shared" si="5913"/>
        <v>3552.6</v>
      </c>
      <c r="BR997" s="25">
        <f t="shared" si="6249"/>
        <v>0</v>
      </c>
      <c r="BS997" s="25">
        <f t="shared" si="6250"/>
        <v>0</v>
      </c>
      <c r="BT997" s="25">
        <f t="shared" si="6251"/>
        <v>0</v>
      </c>
      <c r="BU997" s="25">
        <f t="shared" si="5914"/>
        <v>2952.6</v>
      </c>
      <c r="BV997" s="25">
        <f t="shared" si="5915"/>
        <v>3552.6</v>
      </c>
      <c r="BW997" s="25">
        <f t="shared" si="5916"/>
        <v>3552.6</v>
      </c>
      <c r="BX997" s="25">
        <f t="shared" si="6252"/>
        <v>0</v>
      </c>
      <c r="BY997" s="25">
        <f t="shared" si="6253"/>
        <v>0</v>
      </c>
      <c r="BZ997" s="25">
        <f t="shared" si="6254"/>
        <v>0</v>
      </c>
      <c r="CA997" s="25">
        <f t="shared" si="6255"/>
        <v>0</v>
      </c>
      <c r="CB997" s="25">
        <f t="shared" si="6256"/>
        <v>0</v>
      </c>
      <c r="CC997" s="25">
        <f t="shared" si="6257"/>
        <v>0</v>
      </c>
      <c r="CD997" s="25">
        <f t="shared" si="6258"/>
        <v>0</v>
      </c>
      <c r="CE997" s="25">
        <f t="shared" si="6259"/>
        <v>0</v>
      </c>
      <c r="CF997" s="25">
        <f t="shared" si="6260"/>
        <v>0</v>
      </c>
      <c r="CG997" s="25">
        <f t="shared" si="5917"/>
        <v>2952.6</v>
      </c>
      <c r="CH997" s="25">
        <f t="shared" si="6261"/>
        <v>0</v>
      </c>
      <c r="CI997" s="83">
        <f t="shared" si="6269"/>
        <v>2952.6</v>
      </c>
      <c r="CJ997" s="25">
        <f t="shared" si="5918"/>
        <v>3552.6</v>
      </c>
      <c r="CK997" s="25">
        <f t="shared" si="6262"/>
        <v>0</v>
      </c>
      <c r="CL997" s="83">
        <f t="shared" si="6270"/>
        <v>3552.6</v>
      </c>
      <c r="CM997" s="25">
        <f t="shared" si="5919"/>
        <v>3552.6</v>
      </c>
      <c r="CN997" s="25">
        <f t="shared" si="6262"/>
        <v>0</v>
      </c>
      <c r="CO997" s="83">
        <f t="shared" si="6271"/>
        <v>3552.6</v>
      </c>
      <c r="CP997" s="25">
        <f t="shared" si="6262"/>
        <v>0</v>
      </c>
      <c r="CQ997" s="26"/>
      <c r="CR997" s="26"/>
      <c r="CS997" s="22"/>
      <c r="CT997" s="22"/>
      <c r="CU997" s="22"/>
    </row>
    <row r="998" spans="1:99" ht="31.2" customHeight="1" x14ac:dyDescent="0.3">
      <c r="A998" s="76" t="s">
        <v>498</v>
      </c>
      <c r="B998" s="76" t="s">
        <v>80</v>
      </c>
      <c r="C998" s="76" t="s">
        <v>34</v>
      </c>
      <c r="D998" s="76" t="s">
        <v>83</v>
      </c>
      <c r="E998" s="88"/>
      <c r="F998" s="77" t="s">
        <v>84</v>
      </c>
      <c r="G998" s="14">
        <f t="shared" si="6205"/>
        <v>2952.6</v>
      </c>
      <c r="H998" s="14">
        <f t="shared" si="5992"/>
        <v>3552.6</v>
      </c>
      <c r="I998" s="14">
        <f t="shared" si="6206"/>
        <v>3552.6</v>
      </c>
      <c r="J998" s="14">
        <f t="shared" si="6207"/>
        <v>0</v>
      </c>
      <c r="K998" s="14">
        <f t="shared" si="6208"/>
        <v>0</v>
      </c>
      <c r="L998" s="14">
        <f t="shared" si="6209"/>
        <v>0</v>
      </c>
      <c r="M998" s="14">
        <f t="shared" si="6263"/>
        <v>2952.6</v>
      </c>
      <c r="N998" s="14">
        <f t="shared" si="6264"/>
        <v>3552.6</v>
      </c>
      <c r="O998" s="14">
        <f t="shared" si="6265"/>
        <v>3552.6</v>
      </c>
      <c r="P998" s="14">
        <f t="shared" si="6210"/>
        <v>0</v>
      </c>
      <c r="Q998" s="14">
        <f t="shared" si="6211"/>
        <v>0</v>
      </c>
      <c r="R998" s="14">
        <f t="shared" si="6212"/>
        <v>0</v>
      </c>
      <c r="S998" s="14">
        <f t="shared" si="6213"/>
        <v>0</v>
      </c>
      <c r="T998" s="14">
        <f t="shared" si="6214"/>
        <v>0</v>
      </c>
      <c r="U998" s="14">
        <f t="shared" si="6215"/>
        <v>0</v>
      </c>
      <c r="V998" s="14">
        <f t="shared" si="6216"/>
        <v>0</v>
      </c>
      <c r="W998" s="14">
        <f t="shared" si="6217"/>
        <v>0</v>
      </c>
      <c r="X998" s="14">
        <f t="shared" si="6218"/>
        <v>0</v>
      </c>
      <c r="Y998" s="14">
        <f t="shared" si="5899"/>
        <v>2952.6</v>
      </c>
      <c r="Z998" s="14">
        <f t="shared" si="5900"/>
        <v>3552.6</v>
      </c>
      <c r="AA998" s="14">
        <f t="shared" si="5901"/>
        <v>3552.6</v>
      </c>
      <c r="AB998" s="14">
        <f t="shared" si="6219"/>
        <v>0</v>
      </c>
      <c r="AC998" s="14">
        <f t="shared" si="6220"/>
        <v>0</v>
      </c>
      <c r="AD998" s="14">
        <f t="shared" si="6221"/>
        <v>0</v>
      </c>
      <c r="AE998" s="14">
        <f t="shared" si="5902"/>
        <v>2952.6</v>
      </c>
      <c r="AF998" s="14">
        <f t="shared" si="5903"/>
        <v>3552.6</v>
      </c>
      <c r="AG998" s="14">
        <f t="shared" si="5904"/>
        <v>3552.6</v>
      </c>
      <c r="AH998" s="14">
        <f t="shared" si="6222"/>
        <v>0</v>
      </c>
      <c r="AI998" s="14">
        <f t="shared" si="6223"/>
        <v>0</v>
      </c>
      <c r="AJ998" s="14">
        <f t="shared" si="6224"/>
        <v>0</v>
      </c>
      <c r="AK998" s="14">
        <f t="shared" si="6225"/>
        <v>0</v>
      </c>
      <c r="AL998" s="14">
        <f t="shared" si="6226"/>
        <v>0</v>
      </c>
      <c r="AM998" s="14">
        <f t="shared" si="6227"/>
        <v>0</v>
      </c>
      <c r="AN998" s="14">
        <f t="shared" si="6228"/>
        <v>0</v>
      </c>
      <c r="AO998" s="14">
        <f t="shared" si="6229"/>
        <v>0</v>
      </c>
      <c r="AP998" s="14">
        <f t="shared" si="6230"/>
        <v>0</v>
      </c>
      <c r="AQ998" s="14">
        <f t="shared" si="6231"/>
        <v>0</v>
      </c>
      <c r="AR998" s="14">
        <f t="shared" si="6232"/>
        <v>0</v>
      </c>
      <c r="AS998" s="14">
        <f t="shared" si="6233"/>
        <v>0</v>
      </c>
      <c r="AT998" s="14">
        <f t="shared" si="6234"/>
        <v>0</v>
      </c>
      <c r="AU998" s="14">
        <f t="shared" si="6235"/>
        <v>0</v>
      </c>
      <c r="AV998" s="14">
        <f t="shared" si="6236"/>
        <v>0</v>
      </c>
      <c r="AW998" s="14">
        <f t="shared" si="5905"/>
        <v>2952.6</v>
      </c>
      <c r="AX998" s="14">
        <f t="shared" si="5906"/>
        <v>3552.6</v>
      </c>
      <c r="AY998" s="14">
        <f t="shared" si="5907"/>
        <v>3552.6</v>
      </c>
      <c r="AZ998" s="14">
        <f t="shared" si="6237"/>
        <v>0</v>
      </c>
      <c r="BA998" s="14">
        <f t="shared" si="5908"/>
        <v>2952.6</v>
      </c>
      <c r="BB998" s="14">
        <f t="shared" si="5909"/>
        <v>3552.6</v>
      </c>
      <c r="BC998" s="14">
        <f t="shared" si="5910"/>
        <v>3552.6</v>
      </c>
      <c r="BD998" s="14">
        <f t="shared" si="6238"/>
        <v>0</v>
      </c>
      <c r="BE998" s="14">
        <f t="shared" si="6239"/>
        <v>0</v>
      </c>
      <c r="BF998" s="14">
        <f t="shared" si="6240"/>
        <v>0</v>
      </c>
      <c r="BG998" s="14">
        <f t="shared" si="6241"/>
        <v>0</v>
      </c>
      <c r="BH998" s="14">
        <f t="shared" si="6242"/>
        <v>0</v>
      </c>
      <c r="BI998" s="14">
        <f t="shared" si="6243"/>
        <v>0</v>
      </c>
      <c r="BJ998" s="14">
        <f t="shared" si="6244"/>
        <v>0</v>
      </c>
      <c r="BK998" s="14">
        <f t="shared" si="6245"/>
        <v>0</v>
      </c>
      <c r="BL998" s="14">
        <f t="shared" si="6246"/>
        <v>0</v>
      </c>
      <c r="BM998" s="14">
        <f t="shared" si="6247"/>
        <v>0</v>
      </c>
      <c r="BN998" s="14">
        <f t="shared" si="6248"/>
        <v>0</v>
      </c>
      <c r="BO998" s="14">
        <f t="shared" si="5911"/>
        <v>2952.6</v>
      </c>
      <c r="BP998" s="14">
        <f t="shared" si="5912"/>
        <v>3552.6</v>
      </c>
      <c r="BQ998" s="14">
        <f t="shared" si="5913"/>
        <v>3552.6</v>
      </c>
      <c r="BR998" s="14">
        <f t="shared" si="6249"/>
        <v>0</v>
      </c>
      <c r="BS998" s="14">
        <f t="shared" si="6250"/>
        <v>0</v>
      </c>
      <c r="BT998" s="14">
        <f t="shared" si="6251"/>
        <v>0</v>
      </c>
      <c r="BU998" s="14">
        <f t="shared" si="5914"/>
        <v>2952.6</v>
      </c>
      <c r="BV998" s="14">
        <f t="shared" si="5915"/>
        <v>3552.6</v>
      </c>
      <c r="BW998" s="14">
        <f t="shared" si="5916"/>
        <v>3552.6</v>
      </c>
      <c r="BX998" s="14">
        <f t="shared" si="6252"/>
        <v>0</v>
      </c>
      <c r="BY998" s="14">
        <f t="shared" si="6253"/>
        <v>0</v>
      </c>
      <c r="BZ998" s="14">
        <f t="shared" si="6254"/>
        <v>0</v>
      </c>
      <c r="CA998" s="14">
        <f t="shared" si="6255"/>
        <v>0</v>
      </c>
      <c r="CB998" s="14">
        <f t="shared" si="6256"/>
        <v>0</v>
      </c>
      <c r="CC998" s="14">
        <f t="shared" si="6257"/>
        <v>0</v>
      </c>
      <c r="CD998" s="14">
        <f t="shared" si="6258"/>
        <v>0</v>
      </c>
      <c r="CE998" s="14">
        <f t="shared" si="6259"/>
        <v>0</v>
      </c>
      <c r="CF998" s="14">
        <f t="shared" si="6260"/>
        <v>0</v>
      </c>
      <c r="CG998" s="14">
        <f t="shared" si="5917"/>
        <v>2952.6</v>
      </c>
      <c r="CH998" s="14">
        <f t="shared" si="6261"/>
        <v>0</v>
      </c>
      <c r="CI998" s="84">
        <f t="shared" si="6269"/>
        <v>2952.6</v>
      </c>
      <c r="CJ998" s="14">
        <f t="shared" si="5918"/>
        <v>3552.6</v>
      </c>
      <c r="CK998" s="52">
        <f t="shared" si="6262"/>
        <v>0</v>
      </c>
      <c r="CL998" s="84">
        <f t="shared" si="6270"/>
        <v>3552.6</v>
      </c>
      <c r="CM998" s="14">
        <f t="shared" si="5919"/>
        <v>3552.6</v>
      </c>
      <c r="CN998" s="52">
        <f t="shared" si="6262"/>
        <v>0</v>
      </c>
      <c r="CO998" s="84">
        <f t="shared" si="6271"/>
        <v>3552.6</v>
      </c>
      <c r="CP998" s="14">
        <f t="shared" si="6262"/>
        <v>0</v>
      </c>
      <c r="CQ998" s="29"/>
      <c r="CR998" s="29"/>
      <c r="CT998" s="1"/>
    </row>
    <row r="999" spans="1:99" s="1" customFormat="1" ht="15.6" hidden="1" customHeight="1" x14ac:dyDescent="0.3">
      <c r="A999" s="27" t="s">
        <v>498</v>
      </c>
      <c r="B999" s="27" t="s">
        <v>80</v>
      </c>
      <c r="C999" s="27" t="s">
        <v>34</v>
      </c>
      <c r="D999" s="27" t="s">
        <v>152</v>
      </c>
      <c r="E999" s="30"/>
      <c r="F999" s="28" t="s">
        <v>41</v>
      </c>
      <c r="G999" s="14">
        <f t="shared" si="6205"/>
        <v>2952.6</v>
      </c>
      <c r="H999" s="14">
        <f t="shared" si="5992"/>
        <v>3552.6</v>
      </c>
      <c r="I999" s="14">
        <f t="shared" si="6206"/>
        <v>3552.6</v>
      </c>
      <c r="J999" s="14">
        <f t="shared" si="6207"/>
        <v>0</v>
      </c>
      <c r="K999" s="14">
        <f t="shared" si="6208"/>
        <v>0</v>
      </c>
      <c r="L999" s="14">
        <f t="shared" si="6209"/>
        <v>0</v>
      </c>
      <c r="M999" s="14">
        <f t="shared" si="6263"/>
        <v>2952.6</v>
      </c>
      <c r="N999" s="14">
        <f t="shared" si="6264"/>
        <v>3552.6</v>
      </c>
      <c r="O999" s="14">
        <f t="shared" si="6265"/>
        <v>3552.6</v>
      </c>
      <c r="P999" s="14">
        <f t="shared" si="6210"/>
        <v>0</v>
      </c>
      <c r="Q999" s="14">
        <f t="shared" si="6211"/>
        <v>0</v>
      </c>
      <c r="R999" s="14">
        <f t="shared" si="6212"/>
        <v>0</v>
      </c>
      <c r="S999" s="14">
        <f t="shared" si="6213"/>
        <v>0</v>
      </c>
      <c r="T999" s="14">
        <f t="shared" si="6214"/>
        <v>0</v>
      </c>
      <c r="U999" s="14">
        <f t="shared" si="6215"/>
        <v>0</v>
      </c>
      <c r="V999" s="14">
        <f t="shared" si="6216"/>
        <v>0</v>
      </c>
      <c r="W999" s="14">
        <f t="shared" si="6217"/>
        <v>0</v>
      </c>
      <c r="X999" s="14">
        <f t="shared" si="6218"/>
        <v>0</v>
      </c>
      <c r="Y999" s="14">
        <f t="shared" si="5899"/>
        <v>2952.6</v>
      </c>
      <c r="Z999" s="14">
        <f t="shared" si="5900"/>
        <v>3552.6</v>
      </c>
      <c r="AA999" s="14">
        <f t="shared" si="5901"/>
        <v>3552.6</v>
      </c>
      <c r="AB999" s="14">
        <f t="shared" si="6219"/>
        <v>0</v>
      </c>
      <c r="AC999" s="14">
        <f t="shared" si="6220"/>
        <v>0</v>
      </c>
      <c r="AD999" s="14">
        <f t="shared" si="6221"/>
        <v>0</v>
      </c>
      <c r="AE999" s="14">
        <f t="shared" si="5902"/>
        <v>2952.6</v>
      </c>
      <c r="AF999" s="14">
        <f t="shared" si="5903"/>
        <v>3552.6</v>
      </c>
      <c r="AG999" s="14">
        <f t="shared" si="5904"/>
        <v>3552.6</v>
      </c>
      <c r="AH999" s="14">
        <f t="shared" si="6222"/>
        <v>0</v>
      </c>
      <c r="AI999" s="14">
        <f t="shared" si="6223"/>
        <v>0</v>
      </c>
      <c r="AJ999" s="14">
        <f t="shared" si="6224"/>
        <v>0</v>
      </c>
      <c r="AK999" s="14">
        <f t="shared" si="6225"/>
        <v>0</v>
      </c>
      <c r="AL999" s="14">
        <f t="shared" si="6226"/>
        <v>0</v>
      </c>
      <c r="AM999" s="14">
        <f t="shared" si="6227"/>
        <v>0</v>
      </c>
      <c r="AN999" s="14">
        <f t="shared" si="6228"/>
        <v>0</v>
      </c>
      <c r="AO999" s="14">
        <f t="shared" si="6229"/>
        <v>0</v>
      </c>
      <c r="AP999" s="14">
        <f t="shared" si="6230"/>
        <v>0</v>
      </c>
      <c r="AQ999" s="14">
        <f t="shared" si="6231"/>
        <v>0</v>
      </c>
      <c r="AR999" s="14">
        <f t="shared" si="6232"/>
        <v>0</v>
      </c>
      <c r="AS999" s="14">
        <f t="shared" si="6233"/>
        <v>0</v>
      </c>
      <c r="AT999" s="14">
        <f t="shared" si="6234"/>
        <v>0</v>
      </c>
      <c r="AU999" s="14">
        <f t="shared" si="6235"/>
        <v>0</v>
      </c>
      <c r="AV999" s="14">
        <f t="shared" si="6236"/>
        <v>0</v>
      </c>
      <c r="AW999" s="14">
        <f t="shared" si="5905"/>
        <v>2952.6</v>
      </c>
      <c r="AX999" s="14">
        <f t="shared" si="5906"/>
        <v>3552.6</v>
      </c>
      <c r="AY999" s="14">
        <f t="shared" si="5907"/>
        <v>3552.6</v>
      </c>
      <c r="AZ999" s="14">
        <f t="shared" si="6237"/>
        <v>0</v>
      </c>
      <c r="BA999" s="14">
        <f t="shared" si="5908"/>
        <v>2952.6</v>
      </c>
      <c r="BB999" s="14">
        <f t="shared" si="5909"/>
        <v>3552.6</v>
      </c>
      <c r="BC999" s="14">
        <f t="shared" si="5910"/>
        <v>3552.6</v>
      </c>
      <c r="BD999" s="14">
        <f t="shared" si="6238"/>
        <v>0</v>
      </c>
      <c r="BE999" s="14">
        <f t="shared" si="6239"/>
        <v>0</v>
      </c>
      <c r="BF999" s="14">
        <f t="shared" si="6240"/>
        <v>0</v>
      </c>
      <c r="BG999" s="14">
        <f t="shared" si="6241"/>
        <v>0</v>
      </c>
      <c r="BH999" s="14">
        <f t="shared" si="6242"/>
        <v>0</v>
      </c>
      <c r="BI999" s="14">
        <f t="shared" si="6243"/>
        <v>0</v>
      </c>
      <c r="BJ999" s="14">
        <f t="shared" si="6244"/>
        <v>0</v>
      </c>
      <c r="BK999" s="14">
        <f t="shared" si="6245"/>
        <v>0</v>
      </c>
      <c r="BL999" s="14">
        <f t="shared" si="6246"/>
        <v>0</v>
      </c>
      <c r="BM999" s="14">
        <f t="shared" si="6247"/>
        <v>0</v>
      </c>
      <c r="BN999" s="14">
        <f t="shared" si="6248"/>
        <v>0</v>
      </c>
      <c r="BO999" s="14">
        <f t="shared" si="5911"/>
        <v>2952.6</v>
      </c>
      <c r="BP999" s="14">
        <f t="shared" si="5912"/>
        <v>3552.6</v>
      </c>
      <c r="BQ999" s="14">
        <f t="shared" si="5913"/>
        <v>3552.6</v>
      </c>
      <c r="BR999" s="14">
        <f t="shared" si="6249"/>
        <v>0</v>
      </c>
      <c r="BS999" s="14">
        <f t="shared" si="6250"/>
        <v>0</v>
      </c>
      <c r="BT999" s="14">
        <f t="shared" si="6251"/>
        <v>0</v>
      </c>
      <c r="BU999" s="14">
        <f t="shared" si="5914"/>
        <v>2952.6</v>
      </c>
      <c r="BV999" s="14">
        <f t="shared" si="5915"/>
        <v>3552.6</v>
      </c>
      <c r="BW999" s="14">
        <f t="shared" si="5916"/>
        <v>3552.6</v>
      </c>
      <c r="BX999" s="14">
        <f t="shared" si="6252"/>
        <v>0</v>
      </c>
      <c r="BY999" s="14">
        <f t="shared" si="6253"/>
        <v>0</v>
      </c>
      <c r="BZ999" s="14">
        <f t="shared" si="6254"/>
        <v>0</v>
      </c>
      <c r="CA999" s="14">
        <f t="shared" si="6255"/>
        <v>0</v>
      </c>
      <c r="CB999" s="14">
        <f t="shared" si="6256"/>
        <v>0</v>
      </c>
      <c r="CC999" s="32">
        <f t="shared" si="6257"/>
        <v>0</v>
      </c>
      <c r="CD999" s="14">
        <f t="shared" si="6258"/>
        <v>0</v>
      </c>
      <c r="CE999" s="14">
        <f t="shared" si="6259"/>
        <v>0</v>
      </c>
      <c r="CF999" s="32">
        <f t="shared" si="6260"/>
        <v>0</v>
      </c>
      <c r="CG999" s="14">
        <f t="shared" si="5917"/>
        <v>2952.6</v>
      </c>
      <c r="CH999" s="14">
        <f t="shared" si="6261"/>
        <v>0</v>
      </c>
      <c r="CI999" s="14"/>
      <c r="CJ999" s="14">
        <f t="shared" si="5918"/>
        <v>3552.6</v>
      </c>
      <c r="CK999" s="52">
        <f t="shared" si="6262"/>
        <v>0</v>
      </c>
      <c r="CL999" s="52"/>
      <c r="CM999" s="14">
        <f t="shared" si="5919"/>
        <v>3552.6</v>
      </c>
      <c r="CN999" s="52">
        <f t="shared" si="6262"/>
        <v>0</v>
      </c>
      <c r="CO999" s="52"/>
      <c r="CP999" s="14">
        <f t="shared" si="6262"/>
        <v>0</v>
      </c>
      <c r="CQ999" s="29">
        <v>0</v>
      </c>
      <c r="CR999" s="29"/>
      <c r="CS999" s="1" t="s">
        <v>75</v>
      </c>
    </row>
    <row r="1000" spans="1:99" ht="31.2" customHeight="1" x14ac:dyDescent="0.3">
      <c r="A1000" s="76" t="s">
        <v>498</v>
      </c>
      <c r="B1000" s="76" t="s">
        <v>80</v>
      </c>
      <c r="C1000" s="76" t="s">
        <v>34</v>
      </c>
      <c r="D1000" s="76" t="s">
        <v>153</v>
      </c>
      <c r="E1000" s="88"/>
      <c r="F1000" s="77" t="s">
        <v>154</v>
      </c>
      <c r="G1000" s="14">
        <f t="shared" si="6205"/>
        <v>2952.6</v>
      </c>
      <c r="H1000" s="14">
        <f t="shared" si="5992"/>
        <v>3552.6</v>
      </c>
      <c r="I1000" s="14">
        <f t="shared" si="6206"/>
        <v>3552.6</v>
      </c>
      <c r="J1000" s="14">
        <f t="shared" si="6207"/>
        <v>0</v>
      </c>
      <c r="K1000" s="14">
        <f t="shared" si="6208"/>
        <v>0</v>
      </c>
      <c r="L1000" s="14">
        <f t="shared" si="6209"/>
        <v>0</v>
      </c>
      <c r="M1000" s="14">
        <f t="shared" si="6263"/>
        <v>2952.6</v>
      </c>
      <c r="N1000" s="14">
        <f t="shared" si="6264"/>
        <v>3552.6</v>
      </c>
      <c r="O1000" s="14">
        <f t="shared" si="6265"/>
        <v>3552.6</v>
      </c>
      <c r="P1000" s="14">
        <f t="shared" si="6210"/>
        <v>0</v>
      </c>
      <c r="Q1000" s="14">
        <f t="shared" si="6211"/>
        <v>0</v>
      </c>
      <c r="R1000" s="14">
        <f t="shared" si="6212"/>
        <v>0</v>
      </c>
      <c r="S1000" s="14">
        <f t="shared" si="6213"/>
        <v>0</v>
      </c>
      <c r="T1000" s="14">
        <f t="shared" si="6214"/>
        <v>0</v>
      </c>
      <c r="U1000" s="14">
        <f t="shared" si="6215"/>
        <v>0</v>
      </c>
      <c r="V1000" s="14">
        <f t="shared" si="6216"/>
        <v>0</v>
      </c>
      <c r="W1000" s="14">
        <f t="shared" si="6217"/>
        <v>0</v>
      </c>
      <c r="X1000" s="14">
        <f t="shared" si="6218"/>
        <v>0</v>
      </c>
      <c r="Y1000" s="14">
        <f t="shared" si="5899"/>
        <v>2952.6</v>
      </c>
      <c r="Z1000" s="14">
        <f t="shared" si="5900"/>
        <v>3552.6</v>
      </c>
      <c r="AA1000" s="14">
        <f t="shared" si="5901"/>
        <v>3552.6</v>
      </c>
      <c r="AB1000" s="14">
        <f t="shared" si="6219"/>
        <v>0</v>
      </c>
      <c r="AC1000" s="14">
        <f t="shared" si="6220"/>
        <v>0</v>
      </c>
      <c r="AD1000" s="14">
        <f t="shared" si="6221"/>
        <v>0</v>
      </c>
      <c r="AE1000" s="14">
        <f t="shared" si="5902"/>
        <v>2952.6</v>
      </c>
      <c r="AF1000" s="14">
        <f t="shared" si="5903"/>
        <v>3552.6</v>
      </c>
      <c r="AG1000" s="14">
        <f t="shared" si="5904"/>
        <v>3552.6</v>
      </c>
      <c r="AH1000" s="14">
        <f t="shared" si="6222"/>
        <v>0</v>
      </c>
      <c r="AI1000" s="14">
        <f t="shared" si="6223"/>
        <v>0</v>
      </c>
      <c r="AJ1000" s="14">
        <f t="shared" si="6224"/>
        <v>0</v>
      </c>
      <c r="AK1000" s="14">
        <f t="shared" si="6225"/>
        <v>0</v>
      </c>
      <c r="AL1000" s="14">
        <f t="shared" si="6226"/>
        <v>0</v>
      </c>
      <c r="AM1000" s="14">
        <f t="shared" si="6227"/>
        <v>0</v>
      </c>
      <c r="AN1000" s="14">
        <f t="shared" si="6228"/>
        <v>0</v>
      </c>
      <c r="AO1000" s="14">
        <f t="shared" si="6229"/>
        <v>0</v>
      </c>
      <c r="AP1000" s="14">
        <f t="shared" si="6230"/>
        <v>0</v>
      </c>
      <c r="AQ1000" s="14">
        <f t="shared" si="6231"/>
        <v>0</v>
      </c>
      <c r="AR1000" s="14">
        <f t="shared" si="6232"/>
        <v>0</v>
      </c>
      <c r="AS1000" s="14">
        <f t="shared" si="6233"/>
        <v>0</v>
      </c>
      <c r="AT1000" s="14">
        <f t="shared" si="6234"/>
        <v>0</v>
      </c>
      <c r="AU1000" s="14">
        <f t="shared" si="6235"/>
        <v>0</v>
      </c>
      <c r="AV1000" s="14">
        <f t="shared" si="6236"/>
        <v>0</v>
      </c>
      <c r="AW1000" s="14">
        <f t="shared" si="5905"/>
        <v>2952.6</v>
      </c>
      <c r="AX1000" s="14">
        <f t="shared" si="5906"/>
        <v>3552.6</v>
      </c>
      <c r="AY1000" s="14">
        <f t="shared" si="5907"/>
        <v>3552.6</v>
      </c>
      <c r="AZ1000" s="14">
        <f t="shared" si="6237"/>
        <v>0</v>
      </c>
      <c r="BA1000" s="14">
        <f t="shared" si="5908"/>
        <v>2952.6</v>
      </c>
      <c r="BB1000" s="14">
        <f t="shared" si="5909"/>
        <v>3552.6</v>
      </c>
      <c r="BC1000" s="14">
        <f t="shared" si="5910"/>
        <v>3552.6</v>
      </c>
      <c r="BD1000" s="14">
        <f t="shared" si="6238"/>
        <v>0</v>
      </c>
      <c r="BE1000" s="14">
        <f t="shared" si="6239"/>
        <v>0</v>
      </c>
      <c r="BF1000" s="14">
        <f t="shared" si="6240"/>
        <v>0</v>
      </c>
      <c r="BG1000" s="14">
        <f t="shared" si="6241"/>
        <v>0</v>
      </c>
      <c r="BH1000" s="14">
        <f t="shared" si="6242"/>
        <v>0</v>
      </c>
      <c r="BI1000" s="14">
        <f t="shared" si="6243"/>
        <v>0</v>
      </c>
      <c r="BJ1000" s="14">
        <f t="shared" si="6244"/>
        <v>0</v>
      </c>
      <c r="BK1000" s="14">
        <f t="shared" si="6245"/>
        <v>0</v>
      </c>
      <c r="BL1000" s="14">
        <f t="shared" si="6246"/>
        <v>0</v>
      </c>
      <c r="BM1000" s="14">
        <f t="shared" si="6247"/>
        <v>0</v>
      </c>
      <c r="BN1000" s="14">
        <f t="shared" si="6248"/>
        <v>0</v>
      </c>
      <c r="BO1000" s="14">
        <f t="shared" si="5911"/>
        <v>2952.6</v>
      </c>
      <c r="BP1000" s="14">
        <f t="shared" si="5912"/>
        <v>3552.6</v>
      </c>
      <c r="BQ1000" s="14">
        <f t="shared" si="5913"/>
        <v>3552.6</v>
      </c>
      <c r="BR1000" s="14">
        <f t="shared" si="6249"/>
        <v>0</v>
      </c>
      <c r="BS1000" s="14">
        <f t="shared" si="6250"/>
        <v>0</v>
      </c>
      <c r="BT1000" s="14">
        <f t="shared" si="6251"/>
        <v>0</v>
      </c>
      <c r="BU1000" s="14">
        <f t="shared" si="5914"/>
        <v>2952.6</v>
      </c>
      <c r="BV1000" s="14">
        <f t="shared" si="5915"/>
        <v>3552.6</v>
      </c>
      <c r="BW1000" s="14">
        <f t="shared" si="5916"/>
        <v>3552.6</v>
      </c>
      <c r="BX1000" s="14">
        <f t="shared" si="6252"/>
        <v>0</v>
      </c>
      <c r="BY1000" s="14">
        <f t="shared" si="6253"/>
        <v>0</v>
      </c>
      <c r="BZ1000" s="14">
        <f t="shared" si="6254"/>
        <v>0</v>
      </c>
      <c r="CA1000" s="14">
        <f t="shared" si="6255"/>
        <v>0</v>
      </c>
      <c r="CB1000" s="14">
        <f t="shared" si="6256"/>
        <v>0</v>
      </c>
      <c r="CC1000" s="14">
        <f t="shared" si="6257"/>
        <v>0</v>
      </c>
      <c r="CD1000" s="14">
        <f t="shared" si="6258"/>
        <v>0</v>
      </c>
      <c r="CE1000" s="14">
        <f t="shared" si="6259"/>
        <v>0</v>
      </c>
      <c r="CF1000" s="14">
        <f t="shared" si="6260"/>
        <v>0</v>
      </c>
      <c r="CG1000" s="14">
        <f t="shared" si="5917"/>
        <v>2952.6</v>
      </c>
      <c r="CH1000" s="14">
        <f t="shared" si="6261"/>
        <v>0</v>
      </c>
      <c r="CI1000" s="84">
        <f t="shared" ref="CI1000:CI1005" si="6272">CG1000+CH1000</f>
        <v>2952.6</v>
      </c>
      <c r="CJ1000" s="14">
        <f t="shared" si="5918"/>
        <v>3552.6</v>
      </c>
      <c r="CK1000" s="52">
        <f t="shared" si="6262"/>
        <v>0</v>
      </c>
      <c r="CL1000" s="84">
        <f t="shared" ref="CL1000:CL1005" si="6273">CJ1000+CK1000</f>
        <v>3552.6</v>
      </c>
      <c r="CM1000" s="14">
        <f t="shared" si="5919"/>
        <v>3552.6</v>
      </c>
      <c r="CN1000" s="52">
        <f t="shared" si="6262"/>
        <v>0</v>
      </c>
      <c r="CO1000" s="84">
        <f t="shared" ref="CO1000:CO1005" si="6274">CM1000+CN1000</f>
        <v>3552.6</v>
      </c>
      <c r="CP1000" s="14">
        <f t="shared" si="6262"/>
        <v>0</v>
      </c>
      <c r="CQ1000" s="29"/>
      <c r="CR1000" s="29"/>
      <c r="CT1000" s="1"/>
    </row>
    <row r="1001" spans="1:99" ht="31.2" customHeight="1" x14ac:dyDescent="0.3">
      <c r="A1001" s="76" t="s">
        <v>498</v>
      </c>
      <c r="B1001" s="76" t="s">
        <v>80</v>
      </c>
      <c r="C1001" s="76" t="s">
        <v>34</v>
      </c>
      <c r="D1001" s="76" t="s">
        <v>155</v>
      </c>
      <c r="E1001" s="88"/>
      <c r="F1001" s="77" t="s">
        <v>156</v>
      </c>
      <c r="G1001" s="14">
        <f t="shared" si="6205"/>
        <v>2952.6</v>
      </c>
      <c r="H1001" s="14">
        <f t="shared" si="5992"/>
        <v>3552.6</v>
      </c>
      <c r="I1001" s="14">
        <f t="shared" si="6206"/>
        <v>3552.6</v>
      </c>
      <c r="J1001" s="14">
        <f t="shared" si="6207"/>
        <v>0</v>
      </c>
      <c r="K1001" s="14">
        <f t="shared" si="6208"/>
        <v>0</v>
      </c>
      <c r="L1001" s="14">
        <f t="shared" si="6209"/>
        <v>0</v>
      </c>
      <c r="M1001" s="14">
        <f t="shared" si="6263"/>
        <v>2952.6</v>
      </c>
      <c r="N1001" s="14">
        <f t="shared" si="6264"/>
        <v>3552.6</v>
      </c>
      <c r="O1001" s="14">
        <f t="shared" si="6265"/>
        <v>3552.6</v>
      </c>
      <c r="P1001" s="14">
        <f t="shared" si="6210"/>
        <v>0</v>
      </c>
      <c r="Q1001" s="14">
        <f t="shared" si="6211"/>
        <v>0</v>
      </c>
      <c r="R1001" s="14">
        <f t="shared" si="6212"/>
        <v>0</v>
      </c>
      <c r="S1001" s="14">
        <f t="shared" si="6213"/>
        <v>0</v>
      </c>
      <c r="T1001" s="14">
        <f t="shared" si="6214"/>
        <v>0</v>
      </c>
      <c r="U1001" s="14">
        <f t="shared" si="6215"/>
        <v>0</v>
      </c>
      <c r="V1001" s="14">
        <f t="shared" si="6216"/>
        <v>0</v>
      </c>
      <c r="W1001" s="14">
        <f t="shared" si="6217"/>
        <v>0</v>
      </c>
      <c r="X1001" s="14">
        <f t="shared" si="6218"/>
        <v>0</v>
      </c>
      <c r="Y1001" s="14">
        <f t="shared" si="5899"/>
        <v>2952.6</v>
      </c>
      <c r="Z1001" s="14">
        <f t="shared" si="5900"/>
        <v>3552.6</v>
      </c>
      <c r="AA1001" s="14">
        <f t="shared" si="5901"/>
        <v>3552.6</v>
      </c>
      <c r="AB1001" s="14">
        <f t="shared" si="6219"/>
        <v>0</v>
      </c>
      <c r="AC1001" s="14">
        <f t="shared" si="6220"/>
        <v>0</v>
      </c>
      <c r="AD1001" s="14">
        <f t="shared" si="6221"/>
        <v>0</v>
      </c>
      <c r="AE1001" s="14">
        <f t="shared" si="5902"/>
        <v>2952.6</v>
      </c>
      <c r="AF1001" s="14">
        <f t="shared" si="5903"/>
        <v>3552.6</v>
      </c>
      <c r="AG1001" s="14">
        <f t="shared" si="5904"/>
        <v>3552.6</v>
      </c>
      <c r="AH1001" s="14">
        <f t="shared" si="6222"/>
        <v>0</v>
      </c>
      <c r="AI1001" s="14">
        <f t="shared" si="6223"/>
        <v>0</v>
      </c>
      <c r="AJ1001" s="14">
        <f t="shared" si="6224"/>
        <v>0</v>
      </c>
      <c r="AK1001" s="14">
        <f t="shared" si="6225"/>
        <v>0</v>
      </c>
      <c r="AL1001" s="14">
        <f t="shared" si="6226"/>
        <v>0</v>
      </c>
      <c r="AM1001" s="14">
        <f t="shared" si="6227"/>
        <v>0</v>
      </c>
      <c r="AN1001" s="14">
        <f t="shared" si="6228"/>
        <v>0</v>
      </c>
      <c r="AO1001" s="14">
        <f t="shared" si="6229"/>
        <v>0</v>
      </c>
      <c r="AP1001" s="14">
        <f t="shared" si="6230"/>
        <v>0</v>
      </c>
      <c r="AQ1001" s="14">
        <f t="shared" si="6231"/>
        <v>0</v>
      </c>
      <c r="AR1001" s="14">
        <f t="shared" si="6232"/>
        <v>0</v>
      </c>
      <c r="AS1001" s="14">
        <f t="shared" si="6233"/>
        <v>0</v>
      </c>
      <c r="AT1001" s="14">
        <f t="shared" si="6234"/>
        <v>0</v>
      </c>
      <c r="AU1001" s="14">
        <f t="shared" si="6235"/>
        <v>0</v>
      </c>
      <c r="AV1001" s="14">
        <f t="shared" si="6236"/>
        <v>0</v>
      </c>
      <c r="AW1001" s="14">
        <f t="shared" si="5905"/>
        <v>2952.6</v>
      </c>
      <c r="AX1001" s="14">
        <f t="shared" si="5906"/>
        <v>3552.6</v>
      </c>
      <c r="AY1001" s="14">
        <f t="shared" si="5907"/>
        <v>3552.6</v>
      </c>
      <c r="AZ1001" s="14">
        <f t="shared" si="6237"/>
        <v>0</v>
      </c>
      <c r="BA1001" s="14">
        <f t="shared" si="5908"/>
        <v>2952.6</v>
      </c>
      <c r="BB1001" s="14">
        <f t="shared" si="5909"/>
        <v>3552.6</v>
      </c>
      <c r="BC1001" s="14">
        <f t="shared" si="5910"/>
        <v>3552.6</v>
      </c>
      <c r="BD1001" s="14">
        <f t="shared" si="6238"/>
        <v>0</v>
      </c>
      <c r="BE1001" s="14">
        <f t="shared" si="6239"/>
        <v>0</v>
      </c>
      <c r="BF1001" s="14">
        <f t="shared" si="6240"/>
        <v>0</v>
      </c>
      <c r="BG1001" s="14">
        <f t="shared" si="6241"/>
        <v>0</v>
      </c>
      <c r="BH1001" s="14">
        <f t="shared" si="6242"/>
        <v>0</v>
      </c>
      <c r="BI1001" s="14">
        <f t="shared" si="6243"/>
        <v>0</v>
      </c>
      <c r="BJ1001" s="14">
        <f t="shared" si="6244"/>
        <v>0</v>
      </c>
      <c r="BK1001" s="14">
        <f t="shared" si="6245"/>
        <v>0</v>
      </c>
      <c r="BL1001" s="14">
        <f t="shared" si="6246"/>
        <v>0</v>
      </c>
      <c r="BM1001" s="14">
        <f t="shared" si="6247"/>
        <v>0</v>
      </c>
      <c r="BN1001" s="14">
        <f t="shared" si="6248"/>
        <v>0</v>
      </c>
      <c r="BO1001" s="14">
        <f t="shared" si="5911"/>
        <v>2952.6</v>
      </c>
      <c r="BP1001" s="14">
        <f t="shared" si="5912"/>
        <v>3552.6</v>
      </c>
      <c r="BQ1001" s="14">
        <f t="shared" si="5913"/>
        <v>3552.6</v>
      </c>
      <c r="BR1001" s="14">
        <f t="shared" si="6249"/>
        <v>0</v>
      </c>
      <c r="BS1001" s="14">
        <f t="shared" si="6250"/>
        <v>0</v>
      </c>
      <c r="BT1001" s="14">
        <f t="shared" si="6251"/>
        <v>0</v>
      </c>
      <c r="BU1001" s="14">
        <f t="shared" si="5914"/>
        <v>2952.6</v>
      </c>
      <c r="BV1001" s="14">
        <f t="shared" si="5915"/>
        <v>3552.6</v>
      </c>
      <c r="BW1001" s="14">
        <f t="shared" si="5916"/>
        <v>3552.6</v>
      </c>
      <c r="BX1001" s="14">
        <f t="shared" si="6252"/>
        <v>0</v>
      </c>
      <c r="BY1001" s="14">
        <f t="shared" si="6253"/>
        <v>0</v>
      </c>
      <c r="BZ1001" s="14">
        <f t="shared" si="6254"/>
        <v>0</v>
      </c>
      <c r="CA1001" s="14">
        <f t="shared" si="6255"/>
        <v>0</v>
      </c>
      <c r="CB1001" s="14">
        <f t="shared" si="6256"/>
        <v>0</v>
      </c>
      <c r="CC1001" s="14">
        <f t="shared" si="6257"/>
        <v>0</v>
      </c>
      <c r="CD1001" s="14">
        <f t="shared" si="6258"/>
        <v>0</v>
      </c>
      <c r="CE1001" s="14">
        <f t="shared" si="6259"/>
        <v>0</v>
      </c>
      <c r="CF1001" s="14">
        <f t="shared" si="6260"/>
        <v>0</v>
      </c>
      <c r="CG1001" s="14">
        <f t="shared" si="5917"/>
        <v>2952.6</v>
      </c>
      <c r="CH1001" s="14">
        <f t="shared" si="6261"/>
        <v>0</v>
      </c>
      <c r="CI1001" s="84">
        <f t="shared" si="6272"/>
        <v>2952.6</v>
      </c>
      <c r="CJ1001" s="14">
        <f t="shared" si="5918"/>
        <v>3552.6</v>
      </c>
      <c r="CK1001" s="52">
        <f t="shared" si="6262"/>
        <v>0</v>
      </c>
      <c r="CL1001" s="84">
        <f t="shared" si="6273"/>
        <v>3552.6</v>
      </c>
      <c r="CM1001" s="14">
        <f t="shared" si="5919"/>
        <v>3552.6</v>
      </c>
      <c r="CN1001" s="52">
        <f t="shared" si="6262"/>
        <v>0</v>
      </c>
      <c r="CO1001" s="84">
        <f t="shared" si="6274"/>
        <v>3552.6</v>
      </c>
      <c r="CP1001" s="14">
        <f t="shared" si="6262"/>
        <v>0</v>
      </c>
      <c r="CQ1001" s="29"/>
      <c r="CR1001" s="29"/>
      <c r="CT1001" s="1"/>
    </row>
    <row r="1002" spans="1:99" ht="31.2" customHeight="1" x14ac:dyDescent="0.3">
      <c r="A1002" s="76" t="s">
        <v>498</v>
      </c>
      <c r="B1002" s="76" t="s">
        <v>80</v>
      </c>
      <c r="C1002" s="76" t="s">
        <v>34</v>
      </c>
      <c r="D1002" s="76" t="s">
        <v>155</v>
      </c>
      <c r="E1002" s="76" t="s">
        <v>46</v>
      </c>
      <c r="F1002" s="77" t="s">
        <v>47</v>
      </c>
      <c r="G1002" s="14">
        <v>2952.6</v>
      </c>
      <c r="H1002" s="14">
        <v>3552.6</v>
      </c>
      <c r="I1002" s="14">
        <v>3552.6</v>
      </c>
      <c r="J1002" s="14"/>
      <c r="K1002" s="14"/>
      <c r="L1002" s="14"/>
      <c r="M1002" s="14">
        <f t="shared" si="6263"/>
        <v>2952.6</v>
      </c>
      <c r="N1002" s="14">
        <f t="shared" si="6264"/>
        <v>3552.6</v>
      </c>
      <c r="O1002" s="14">
        <f t="shared" si="6265"/>
        <v>3552.6</v>
      </c>
      <c r="P1002" s="14"/>
      <c r="Q1002" s="14"/>
      <c r="R1002" s="14"/>
      <c r="S1002" s="14"/>
      <c r="T1002" s="14"/>
      <c r="U1002" s="14"/>
      <c r="V1002" s="14"/>
      <c r="W1002" s="14"/>
      <c r="X1002" s="14"/>
      <c r="Y1002" s="14">
        <f t="shared" si="5899"/>
        <v>2952.6</v>
      </c>
      <c r="Z1002" s="14">
        <f t="shared" si="5900"/>
        <v>3552.6</v>
      </c>
      <c r="AA1002" s="14">
        <f t="shared" si="5901"/>
        <v>3552.6</v>
      </c>
      <c r="AB1002" s="14"/>
      <c r="AC1002" s="14"/>
      <c r="AD1002" s="14"/>
      <c r="AE1002" s="14">
        <f t="shared" si="5902"/>
        <v>2952.6</v>
      </c>
      <c r="AF1002" s="14">
        <f t="shared" si="5903"/>
        <v>3552.6</v>
      </c>
      <c r="AG1002" s="14">
        <f t="shared" si="5904"/>
        <v>3552.6</v>
      </c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>
        <f t="shared" si="5905"/>
        <v>2952.6</v>
      </c>
      <c r="AX1002" s="14">
        <f t="shared" si="5906"/>
        <v>3552.6</v>
      </c>
      <c r="AY1002" s="14">
        <f t="shared" si="5907"/>
        <v>3552.6</v>
      </c>
      <c r="AZ1002" s="14"/>
      <c r="BA1002" s="14">
        <f t="shared" si="5908"/>
        <v>2952.6</v>
      </c>
      <c r="BB1002" s="14">
        <f t="shared" si="5909"/>
        <v>3552.6</v>
      </c>
      <c r="BC1002" s="14">
        <f t="shared" si="5910"/>
        <v>3552.6</v>
      </c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>
        <f t="shared" si="5911"/>
        <v>2952.6</v>
      </c>
      <c r="BP1002" s="14">
        <f t="shared" si="5912"/>
        <v>3552.6</v>
      </c>
      <c r="BQ1002" s="14">
        <f t="shared" si="5913"/>
        <v>3552.6</v>
      </c>
      <c r="BR1002" s="14"/>
      <c r="BS1002" s="14"/>
      <c r="BT1002" s="14"/>
      <c r="BU1002" s="14">
        <f t="shared" si="5914"/>
        <v>2952.6</v>
      </c>
      <c r="BV1002" s="14">
        <f t="shared" si="5915"/>
        <v>3552.6</v>
      </c>
      <c r="BW1002" s="14">
        <f t="shared" si="5916"/>
        <v>3552.6</v>
      </c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>
        <f t="shared" si="5917"/>
        <v>2952.6</v>
      </c>
      <c r="CH1002" s="14"/>
      <c r="CI1002" s="84">
        <f t="shared" si="6272"/>
        <v>2952.6</v>
      </c>
      <c r="CJ1002" s="14">
        <f t="shared" si="5918"/>
        <v>3552.6</v>
      </c>
      <c r="CK1002" s="52"/>
      <c r="CL1002" s="84">
        <f t="shared" si="6273"/>
        <v>3552.6</v>
      </c>
      <c r="CM1002" s="14">
        <f t="shared" si="5919"/>
        <v>3552.6</v>
      </c>
      <c r="CN1002" s="52"/>
      <c r="CO1002" s="84">
        <f t="shared" si="6274"/>
        <v>3552.6</v>
      </c>
      <c r="CP1002" s="14"/>
      <c r="CQ1002" s="29"/>
      <c r="CR1002" s="29"/>
      <c r="CT1002" s="1"/>
    </row>
    <row r="1003" spans="1:99" s="86" customFormat="1" ht="15.6" customHeight="1" x14ac:dyDescent="0.3">
      <c r="A1003" s="72" t="s">
        <v>498</v>
      </c>
      <c r="B1003" s="72" t="s">
        <v>102</v>
      </c>
      <c r="C1003" s="72"/>
      <c r="D1003" s="72"/>
      <c r="E1003" s="78"/>
      <c r="F1003" s="73" t="s">
        <v>410</v>
      </c>
      <c r="G1003" s="20">
        <f t="shared" si="6205"/>
        <v>2396.5</v>
      </c>
      <c r="H1003" s="20">
        <f t="shared" si="5992"/>
        <v>2396.5</v>
      </c>
      <c r="I1003" s="20">
        <f t="shared" si="6206"/>
        <v>2396.5</v>
      </c>
      <c r="J1003" s="20">
        <f t="shared" si="6207"/>
        <v>0</v>
      </c>
      <c r="K1003" s="20">
        <f t="shared" si="6208"/>
        <v>0</v>
      </c>
      <c r="L1003" s="20">
        <f t="shared" si="6209"/>
        <v>0</v>
      </c>
      <c r="M1003" s="20">
        <f t="shared" si="6263"/>
        <v>2396.5</v>
      </c>
      <c r="N1003" s="20">
        <f t="shared" si="6264"/>
        <v>2396.5</v>
      </c>
      <c r="O1003" s="20">
        <f t="shared" si="6265"/>
        <v>2396.5</v>
      </c>
      <c r="P1003" s="20">
        <f t="shared" si="6210"/>
        <v>0</v>
      </c>
      <c r="Q1003" s="20">
        <f t="shared" si="6211"/>
        <v>0</v>
      </c>
      <c r="R1003" s="20">
        <f t="shared" si="6212"/>
        <v>0</v>
      </c>
      <c r="S1003" s="20">
        <f t="shared" si="6213"/>
        <v>0</v>
      </c>
      <c r="T1003" s="20">
        <f t="shared" si="6214"/>
        <v>0</v>
      </c>
      <c r="U1003" s="20">
        <f t="shared" si="6215"/>
        <v>0</v>
      </c>
      <c r="V1003" s="20">
        <f t="shared" si="6216"/>
        <v>0</v>
      </c>
      <c r="W1003" s="20">
        <f t="shared" si="6217"/>
        <v>0</v>
      </c>
      <c r="X1003" s="20">
        <f t="shared" si="6218"/>
        <v>0</v>
      </c>
      <c r="Y1003" s="20">
        <f t="shared" ref="Y1003:Y1066" si="6275">M1003+P1003+Q1003+R1003+S1003</f>
        <v>2396.5</v>
      </c>
      <c r="Z1003" s="20">
        <f t="shared" ref="Z1003:Z1066" si="6276">N1003+T1003+U1003</f>
        <v>2396.5</v>
      </c>
      <c r="AA1003" s="20">
        <f t="shared" ref="AA1003:AA1066" si="6277">O1003+V1003+X1003+W1003</f>
        <v>2396.5</v>
      </c>
      <c r="AB1003" s="20">
        <f t="shared" si="6219"/>
        <v>0</v>
      </c>
      <c r="AC1003" s="20">
        <f t="shared" si="6220"/>
        <v>0</v>
      </c>
      <c r="AD1003" s="20">
        <f t="shared" si="6221"/>
        <v>0</v>
      </c>
      <c r="AE1003" s="20">
        <f t="shared" ref="AE1003:AE1066" si="6278">Y1003+AB1003</f>
        <v>2396.5</v>
      </c>
      <c r="AF1003" s="20">
        <f t="shared" ref="AF1003:AF1066" si="6279">Z1003+AC1003</f>
        <v>2396.5</v>
      </c>
      <c r="AG1003" s="20">
        <f t="shared" ref="AG1003:AG1066" si="6280">AA1003+AD1003</f>
        <v>2396.5</v>
      </c>
      <c r="AH1003" s="20">
        <f t="shared" si="6222"/>
        <v>0</v>
      </c>
      <c r="AI1003" s="20">
        <f t="shared" si="6223"/>
        <v>0</v>
      </c>
      <c r="AJ1003" s="20">
        <f t="shared" si="6224"/>
        <v>0</v>
      </c>
      <c r="AK1003" s="20">
        <f t="shared" si="6225"/>
        <v>0</v>
      </c>
      <c r="AL1003" s="20">
        <f t="shared" si="6226"/>
        <v>0</v>
      </c>
      <c r="AM1003" s="20">
        <f t="shared" si="6227"/>
        <v>0</v>
      </c>
      <c r="AN1003" s="20">
        <f t="shared" si="6228"/>
        <v>0</v>
      </c>
      <c r="AO1003" s="20">
        <f t="shared" si="6229"/>
        <v>0</v>
      </c>
      <c r="AP1003" s="20">
        <f t="shared" si="6230"/>
        <v>0</v>
      </c>
      <c r="AQ1003" s="20">
        <f t="shared" si="6231"/>
        <v>0</v>
      </c>
      <c r="AR1003" s="20">
        <f t="shared" si="6232"/>
        <v>0</v>
      </c>
      <c r="AS1003" s="20">
        <f t="shared" si="6233"/>
        <v>0</v>
      </c>
      <c r="AT1003" s="20">
        <f t="shared" si="6234"/>
        <v>0</v>
      </c>
      <c r="AU1003" s="20">
        <f t="shared" si="6235"/>
        <v>0</v>
      </c>
      <c r="AV1003" s="20">
        <f t="shared" si="6236"/>
        <v>0</v>
      </c>
      <c r="AW1003" s="20">
        <f t="shared" ref="AW1003:AW1066" si="6281">AE1003+AH1003+AI1003+AJ1003+AK1003+AL1003</f>
        <v>2396.5</v>
      </c>
      <c r="AX1003" s="20">
        <f t="shared" ref="AX1003:AX1066" si="6282">AF1003+AM1003+AN1003+AO1003+AP1003+AQ1003</f>
        <v>2396.5</v>
      </c>
      <c r="AY1003" s="20">
        <f t="shared" ref="AY1003:AY1066" si="6283">AG1003+AR1003+AS1003+AT1003+AU1003+AV1003</f>
        <v>2396.5</v>
      </c>
      <c r="AZ1003" s="20">
        <f t="shared" si="6237"/>
        <v>0</v>
      </c>
      <c r="BA1003" s="20">
        <f t="shared" ref="BA1003:BA1066" si="6284">AW1003+AZ1003</f>
        <v>2396.5</v>
      </c>
      <c r="BB1003" s="20">
        <f t="shared" ref="BB1003:BB1066" si="6285">AX1003</f>
        <v>2396.5</v>
      </c>
      <c r="BC1003" s="20">
        <f t="shared" ref="BC1003:BC1066" si="6286">AY1003</f>
        <v>2396.5</v>
      </c>
      <c r="BD1003" s="20">
        <f t="shared" si="6238"/>
        <v>0</v>
      </c>
      <c r="BE1003" s="20">
        <f t="shared" si="6239"/>
        <v>0</v>
      </c>
      <c r="BF1003" s="20">
        <f t="shared" si="6240"/>
        <v>0</v>
      </c>
      <c r="BG1003" s="20">
        <f t="shared" si="6241"/>
        <v>0</v>
      </c>
      <c r="BH1003" s="20">
        <f t="shared" si="6242"/>
        <v>0</v>
      </c>
      <c r="BI1003" s="20">
        <f t="shared" si="6243"/>
        <v>0</v>
      </c>
      <c r="BJ1003" s="20">
        <f t="shared" si="6244"/>
        <v>0</v>
      </c>
      <c r="BK1003" s="20">
        <f t="shared" si="6245"/>
        <v>0</v>
      </c>
      <c r="BL1003" s="20">
        <f t="shared" si="6246"/>
        <v>0</v>
      </c>
      <c r="BM1003" s="20">
        <f t="shared" si="6247"/>
        <v>0</v>
      </c>
      <c r="BN1003" s="20">
        <f t="shared" si="6248"/>
        <v>0</v>
      </c>
      <c r="BO1003" s="20">
        <f t="shared" ref="BO1003:BO1066" si="6287">BA1003+BD1003+BE1003+BF1003+BG1003</f>
        <v>2396.5</v>
      </c>
      <c r="BP1003" s="20">
        <f t="shared" ref="BP1003:BP1066" si="6288">BB1003+BH1003+BI1003+BJ1003+BK1003</f>
        <v>2396.5</v>
      </c>
      <c r="BQ1003" s="20">
        <f t="shared" ref="BQ1003:BQ1066" si="6289">BC1003+BL1003+BM1003+BN1003</f>
        <v>2396.5</v>
      </c>
      <c r="BR1003" s="20">
        <f t="shared" si="6249"/>
        <v>0</v>
      </c>
      <c r="BS1003" s="20">
        <f t="shared" si="6250"/>
        <v>0</v>
      </c>
      <c r="BT1003" s="20">
        <f t="shared" si="6251"/>
        <v>0</v>
      </c>
      <c r="BU1003" s="20">
        <f t="shared" ref="BU1003:BU1066" si="6290">BO1003+BR1003</f>
        <v>2396.5</v>
      </c>
      <c r="BV1003" s="20">
        <f t="shared" ref="BV1003:BV1066" si="6291">BP1003+BS1003</f>
        <v>2396.5</v>
      </c>
      <c r="BW1003" s="20">
        <f t="shared" ref="BW1003:BW1066" si="6292">BQ1003+BT1003</f>
        <v>2396.5</v>
      </c>
      <c r="BX1003" s="20">
        <f t="shared" si="6252"/>
        <v>0</v>
      </c>
      <c r="BY1003" s="20">
        <f t="shared" si="6253"/>
        <v>0</v>
      </c>
      <c r="BZ1003" s="20">
        <f t="shared" si="6254"/>
        <v>0</v>
      </c>
      <c r="CA1003" s="20">
        <f t="shared" si="6255"/>
        <v>0</v>
      </c>
      <c r="CB1003" s="20">
        <f t="shared" si="6256"/>
        <v>0</v>
      </c>
      <c r="CC1003" s="20">
        <f t="shared" si="6257"/>
        <v>0</v>
      </c>
      <c r="CD1003" s="20">
        <f t="shared" si="6258"/>
        <v>0</v>
      </c>
      <c r="CE1003" s="20">
        <f t="shared" si="6259"/>
        <v>0</v>
      </c>
      <c r="CF1003" s="20">
        <f t="shared" si="6260"/>
        <v>0</v>
      </c>
      <c r="CG1003" s="20">
        <f t="shared" ref="CG1003:CG1066" si="6293">BU1003+BX1003+BY1003+BZ1003</f>
        <v>2396.5</v>
      </c>
      <c r="CH1003" s="20">
        <f t="shared" si="6261"/>
        <v>0</v>
      </c>
      <c r="CI1003" s="82">
        <f t="shared" si="6272"/>
        <v>2396.5</v>
      </c>
      <c r="CJ1003" s="20">
        <f t="shared" ref="CJ1003:CJ1066" si="6294">BV1003+CA1003+CB1003+CC1003</f>
        <v>2396.5</v>
      </c>
      <c r="CK1003" s="20">
        <f t="shared" si="6262"/>
        <v>0</v>
      </c>
      <c r="CL1003" s="82">
        <f t="shared" si="6273"/>
        <v>2396.5</v>
      </c>
      <c r="CM1003" s="20">
        <f t="shared" ref="CM1003:CM1066" si="6295">BW1003+CD1003+CE1003+CF1003</f>
        <v>2396.5</v>
      </c>
      <c r="CN1003" s="20">
        <f t="shared" si="6262"/>
        <v>0</v>
      </c>
      <c r="CO1003" s="82">
        <f t="shared" si="6274"/>
        <v>2396.5</v>
      </c>
      <c r="CP1003" s="20">
        <f t="shared" si="6262"/>
        <v>0</v>
      </c>
      <c r="CQ1003" s="21"/>
      <c r="CR1003" s="21"/>
      <c r="CS1003" s="17"/>
      <c r="CT1003" s="17"/>
      <c r="CU1003" s="17"/>
    </row>
    <row r="1004" spans="1:99" s="87" customFormat="1" ht="15.6" customHeight="1" x14ac:dyDescent="0.3">
      <c r="A1004" s="74" t="s">
        <v>498</v>
      </c>
      <c r="B1004" s="74" t="s">
        <v>102</v>
      </c>
      <c r="C1004" s="74" t="s">
        <v>34</v>
      </c>
      <c r="D1004" s="74"/>
      <c r="E1004" s="79"/>
      <c r="F1004" s="75" t="s">
        <v>411</v>
      </c>
      <c r="G1004" s="25">
        <f t="shared" si="6205"/>
        <v>2396.5</v>
      </c>
      <c r="H1004" s="25">
        <f t="shared" si="5992"/>
        <v>2396.5</v>
      </c>
      <c r="I1004" s="25">
        <f t="shared" si="6206"/>
        <v>2396.5</v>
      </c>
      <c r="J1004" s="25">
        <f t="shared" si="6207"/>
        <v>0</v>
      </c>
      <c r="K1004" s="25">
        <f t="shared" si="6208"/>
        <v>0</v>
      </c>
      <c r="L1004" s="25">
        <f t="shared" si="6209"/>
        <v>0</v>
      </c>
      <c r="M1004" s="25">
        <f t="shared" si="6263"/>
        <v>2396.5</v>
      </c>
      <c r="N1004" s="25">
        <f t="shared" si="6264"/>
        <v>2396.5</v>
      </c>
      <c r="O1004" s="25">
        <f t="shared" si="6265"/>
        <v>2396.5</v>
      </c>
      <c r="P1004" s="25">
        <f t="shared" si="6210"/>
        <v>0</v>
      </c>
      <c r="Q1004" s="25">
        <f t="shared" si="6211"/>
        <v>0</v>
      </c>
      <c r="R1004" s="25">
        <f t="shared" si="6212"/>
        <v>0</v>
      </c>
      <c r="S1004" s="25">
        <f t="shared" si="6213"/>
        <v>0</v>
      </c>
      <c r="T1004" s="25">
        <f t="shared" si="6214"/>
        <v>0</v>
      </c>
      <c r="U1004" s="25">
        <f t="shared" si="6215"/>
        <v>0</v>
      </c>
      <c r="V1004" s="25">
        <f t="shared" si="6216"/>
        <v>0</v>
      </c>
      <c r="W1004" s="25">
        <f t="shared" si="6217"/>
        <v>0</v>
      </c>
      <c r="X1004" s="25">
        <f t="shared" si="6218"/>
        <v>0</v>
      </c>
      <c r="Y1004" s="25">
        <f t="shared" si="6275"/>
        <v>2396.5</v>
      </c>
      <c r="Z1004" s="25">
        <f t="shared" si="6276"/>
        <v>2396.5</v>
      </c>
      <c r="AA1004" s="25">
        <f t="shared" si="6277"/>
        <v>2396.5</v>
      </c>
      <c r="AB1004" s="25">
        <f t="shared" si="6219"/>
        <v>0</v>
      </c>
      <c r="AC1004" s="25">
        <f t="shared" si="6220"/>
        <v>0</v>
      </c>
      <c r="AD1004" s="25">
        <f t="shared" si="6221"/>
        <v>0</v>
      </c>
      <c r="AE1004" s="25">
        <f t="shared" si="6278"/>
        <v>2396.5</v>
      </c>
      <c r="AF1004" s="25">
        <f t="shared" si="6279"/>
        <v>2396.5</v>
      </c>
      <c r="AG1004" s="25">
        <f t="shared" si="6280"/>
        <v>2396.5</v>
      </c>
      <c r="AH1004" s="25">
        <f t="shared" si="6222"/>
        <v>0</v>
      </c>
      <c r="AI1004" s="25">
        <f t="shared" si="6223"/>
        <v>0</v>
      </c>
      <c r="AJ1004" s="25">
        <f t="shared" si="6224"/>
        <v>0</v>
      </c>
      <c r="AK1004" s="25">
        <f t="shared" si="6225"/>
        <v>0</v>
      </c>
      <c r="AL1004" s="25">
        <f t="shared" si="6226"/>
        <v>0</v>
      </c>
      <c r="AM1004" s="25">
        <f t="shared" si="6227"/>
        <v>0</v>
      </c>
      <c r="AN1004" s="25">
        <f t="shared" si="6228"/>
        <v>0</v>
      </c>
      <c r="AO1004" s="25">
        <f t="shared" si="6229"/>
        <v>0</v>
      </c>
      <c r="AP1004" s="25">
        <f t="shared" si="6230"/>
        <v>0</v>
      </c>
      <c r="AQ1004" s="25">
        <f t="shared" si="6231"/>
        <v>0</v>
      </c>
      <c r="AR1004" s="25">
        <f t="shared" si="6232"/>
        <v>0</v>
      </c>
      <c r="AS1004" s="25">
        <f t="shared" si="6233"/>
        <v>0</v>
      </c>
      <c r="AT1004" s="25">
        <f t="shared" si="6234"/>
        <v>0</v>
      </c>
      <c r="AU1004" s="25">
        <f t="shared" si="6235"/>
        <v>0</v>
      </c>
      <c r="AV1004" s="25">
        <f t="shared" si="6236"/>
        <v>0</v>
      </c>
      <c r="AW1004" s="25">
        <f t="shared" si="6281"/>
        <v>2396.5</v>
      </c>
      <c r="AX1004" s="25">
        <f t="shared" si="6282"/>
        <v>2396.5</v>
      </c>
      <c r="AY1004" s="25">
        <f t="shared" si="6283"/>
        <v>2396.5</v>
      </c>
      <c r="AZ1004" s="25">
        <f t="shared" si="6237"/>
        <v>0</v>
      </c>
      <c r="BA1004" s="25">
        <f t="shared" si="6284"/>
        <v>2396.5</v>
      </c>
      <c r="BB1004" s="25">
        <f t="shared" si="6285"/>
        <v>2396.5</v>
      </c>
      <c r="BC1004" s="25">
        <f t="shared" si="6286"/>
        <v>2396.5</v>
      </c>
      <c r="BD1004" s="25">
        <f t="shared" si="6238"/>
        <v>0</v>
      </c>
      <c r="BE1004" s="25">
        <f t="shared" si="6239"/>
        <v>0</v>
      </c>
      <c r="BF1004" s="25">
        <f t="shared" si="6240"/>
        <v>0</v>
      </c>
      <c r="BG1004" s="25">
        <f t="shared" si="6241"/>
        <v>0</v>
      </c>
      <c r="BH1004" s="25">
        <f t="shared" si="6242"/>
        <v>0</v>
      </c>
      <c r="BI1004" s="25">
        <f t="shared" si="6243"/>
        <v>0</v>
      </c>
      <c r="BJ1004" s="25">
        <f t="shared" si="6244"/>
        <v>0</v>
      </c>
      <c r="BK1004" s="25">
        <f t="shared" si="6245"/>
        <v>0</v>
      </c>
      <c r="BL1004" s="25">
        <f t="shared" si="6246"/>
        <v>0</v>
      </c>
      <c r="BM1004" s="25">
        <f t="shared" si="6247"/>
        <v>0</v>
      </c>
      <c r="BN1004" s="25">
        <f t="shared" si="6248"/>
        <v>0</v>
      </c>
      <c r="BO1004" s="25">
        <f t="shared" si="6287"/>
        <v>2396.5</v>
      </c>
      <c r="BP1004" s="25">
        <f t="shared" si="6288"/>
        <v>2396.5</v>
      </c>
      <c r="BQ1004" s="25">
        <f t="shared" si="6289"/>
        <v>2396.5</v>
      </c>
      <c r="BR1004" s="25">
        <f t="shared" si="6249"/>
        <v>0</v>
      </c>
      <c r="BS1004" s="25">
        <f t="shared" si="6250"/>
        <v>0</v>
      </c>
      <c r="BT1004" s="25">
        <f t="shared" si="6251"/>
        <v>0</v>
      </c>
      <c r="BU1004" s="25">
        <f t="shared" si="6290"/>
        <v>2396.5</v>
      </c>
      <c r="BV1004" s="25">
        <f t="shared" si="6291"/>
        <v>2396.5</v>
      </c>
      <c r="BW1004" s="25">
        <f t="shared" si="6292"/>
        <v>2396.5</v>
      </c>
      <c r="BX1004" s="25">
        <f t="shared" si="6252"/>
        <v>0</v>
      </c>
      <c r="BY1004" s="25">
        <f t="shared" si="6253"/>
        <v>0</v>
      </c>
      <c r="BZ1004" s="25">
        <f t="shared" si="6254"/>
        <v>0</v>
      </c>
      <c r="CA1004" s="25">
        <f t="shared" si="6255"/>
        <v>0</v>
      </c>
      <c r="CB1004" s="25">
        <f t="shared" si="6256"/>
        <v>0</v>
      </c>
      <c r="CC1004" s="25">
        <f t="shared" si="6257"/>
        <v>0</v>
      </c>
      <c r="CD1004" s="25">
        <f t="shared" si="6258"/>
        <v>0</v>
      </c>
      <c r="CE1004" s="25">
        <f t="shared" si="6259"/>
        <v>0</v>
      </c>
      <c r="CF1004" s="25">
        <f t="shared" si="6260"/>
        <v>0</v>
      </c>
      <c r="CG1004" s="25">
        <f t="shared" si="6293"/>
        <v>2396.5</v>
      </c>
      <c r="CH1004" s="25">
        <f t="shared" si="6261"/>
        <v>0</v>
      </c>
      <c r="CI1004" s="83">
        <f t="shared" si="6272"/>
        <v>2396.5</v>
      </c>
      <c r="CJ1004" s="25">
        <f t="shared" si="6294"/>
        <v>2396.5</v>
      </c>
      <c r="CK1004" s="25">
        <f t="shared" si="6262"/>
        <v>0</v>
      </c>
      <c r="CL1004" s="83">
        <f t="shared" si="6273"/>
        <v>2396.5</v>
      </c>
      <c r="CM1004" s="25">
        <f t="shared" si="6295"/>
        <v>2396.5</v>
      </c>
      <c r="CN1004" s="25">
        <f t="shared" si="6262"/>
        <v>0</v>
      </c>
      <c r="CO1004" s="83">
        <f t="shared" si="6274"/>
        <v>2396.5</v>
      </c>
      <c r="CP1004" s="25">
        <f t="shared" si="6262"/>
        <v>0</v>
      </c>
      <c r="CQ1004" s="26"/>
      <c r="CR1004" s="26"/>
      <c r="CS1004" s="22"/>
      <c r="CT1004" s="22"/>
      <c r="CU1004" s="22"/>
    </row>
    <row r="1005" spans="1:99" ht="31.2" customHeight="1" x14ac:dyDescent="0.3">
      <c r="A1005" s="76" t="s">
        <v>498</v>
      </c>
      <c r="B1005" s="76" t="s">
        <v>102</v>
      </c>
      <c r="C1005" s="76" t="s">
        <v>34</v>
      </c>
      <c r="D1005" s="76" t="s">
        <v>412</v>
      </c>
      <c r="E1005" s="88"/>
      <c r="F1005" s="77" t="s">
        <v>413</v>
      </c>
      <c r="G1005" s="14">
        <f t="shared" si="6205"/>
        <v>2396.5</v>
      </c>
      <c r="H1005" s="14">
        <f t="shared" si="5992"/>
        <v>2396.5</v>
      </c>
      <c r="I1005" s="14">
        <f t="shared" si="6206"/>
        <v>2396.5</v>
      </c>
      <c r="J1005" s="14">
        <f t="shared" si="6207"/>
        <v>0</v>
      </c>
      <c r="K1005" s="14">
        <f t="shared" si="6208"/>
        <v>0</v>
      </c>
      <c r="L1005" s="14">
        <f t="shared" si="6209"/>
        <v>0</v>
      </c>
      <c r="M1005" s="14">
        <f t="shared" si="6263"/>
        <v>2396.5</v>
      </c>
      <c r="N1005" s="14">
        <f t="shared" si="6264"/>
        <v>2396.5</v>
      </c>
      <c r="O1005" s="14">
        <f t="shared" si="6265"/>
        <v>2396.5</v>
      </c>
      <c r="P1005" s="14">
        <f t="shared" si="6210"/>
        <v>0</v>
      </c>
      <c r="Q1005" s="14">
        <f t="shared" si="6211"/>
        <v>0</v>
      </c>
      <c r="R1005" s="14">
        <f t="shared" si="6212"/>
        <v>0</v>
      </c>
      <c r="S1005" s="14">
        <f t="shared" si="6213"/>
        <v>0</v>
      </c>
      <c r="T1005" s="14">
        <f t="shared" si="6214"/>
        <v>0</v>
      </c>
      <c r="U1005" s="14">
        <f t="shared" si="6215"/>
        <v>0</v>
      </c>
      <c r="V1005" s="14">
        <f t="shared" si="6216"/>
        <v>0</v>
      </c>
      <c r="W1005" s="14">
        <f t="shared" si="6217"/>
        <v>0</v>
      </c>
      <c r="X1005" s="14">
        <f t="shared" si="6218"/>
        <v>0</v>
      </c>
      <c r="Y1005" s="14">
        <f t="shared" si="6275"/>
        <v>2396.5</v>
      </c>
      <c r="Z1005" s="14">
        <f t="shared" si="6276"/>
        <v>2396.5</v>
      </c>
      <c r="AA1005" s="14">
        <f t="shared" si="6277"/>
        <v>2396.5</v>
      </c>
      <c r="AB1005" s="14">
        <f t="shared" si="6219"/>
        <v>0</v>
      </c>
      <c r="AC1005" s="14">
        <f t="shared" si="6220"/>
        <v>0</v>
      </c>
      <c r="AD1005" s="14">
        <f t="shared" si="6221"/>
        <v>0</v>
      </c>
      <c r="AE1005" s="14">
        <f t="shared" si="6278"/>
        <v>2396.5</v>
      </c>
      <c r="AF1005" s="14">
        <f t="shared" si="6279"/>
        <v>2396.5</v>
      </c>
      <c r="AG1005" s="14">
        <f t="shared" si="6280"/>
        <v>2396.5</v>
      </c>
      <c r="AH1005" s="14">
        <f t="shared" si="6222"/>
        <v>0</v>
      </c>
      <c r="AI1005" s="14">
        <f t="shared" si="6223"/>
        <v>0</v>
      </c>
      <c r="AJ1005" s="14">
        <f t="shared" si="6224"/>
        <v>0</v>
      </c>
      <c r="AK1005" s="14">
        <f t="shared" si="6225"/>
        <v>0</v>
      </c>
      <c r="AL1005" s="14">
        <f t="shared" si="6226"/>
        <v>0</v>
      </c>
      <c r="AM1005" s="14">
        <f t="shared" si="6227"/>
        <v>0</v>
      </c>
      <c r="AN1005" s="14">
        <f t="shared" si="6228"/>
        <v>0</v>
      </c>
      <c r="AO1005" s="14">
        <f t="shared" si="6229"/>
        <v>0</v>
      </c>
      <c r="AP1005" s="14">
        <f t="shared" si="6230"/>
        <v>0</v>
      </c>
      <c r="AQ1005" s="14">
        <f t="shared" si="6231"/>
        <v>0</v>
      </c>
      <c r="AR1005" s="14">
        <f t="shared" si="6232"/>
        <v>0</v>
      </c>
      <c r="AS1005" s="14">
        <f t="shared" si="6233"/>
        <v>0</v>
      </c>
      <c r="AT1005" s="14">
        <f t="shared" si="6234"/>
        <v>0</v>
      </c>
      <c r="AU1005" s="14">
        <f t="shared" si="6235"/>
        <v>0</v>
      </c>
      <c r="AV1005" s="14">
        <f t="shared" si="6236"/>
        <v>0</v>
      </c>
      <c r="AW1005" s="14">
        <f t="shared" si="6281"/>
        <v>2396.5</v>
      </c>
      <c r="AX1005" s="14">
        <f t="shared" si="6282"/>
        <v>2396.5</v>
      </c>
      <c r="AY1005" s="14">
        <f t="shared" si="6283"/>
        <v>2396.5</v>
      </c>
      <c r="AZ1005" s="14">
        <f t="shared" si="6237"/>
        <v>0</v>
      </c>
      <c r="BA1005" s="14">
        <f t="shared" si="6284"/>
        <v>2396.5</v>
      </c>
      <c r="BB1005" s="14">
        <f t="shared" si="6285"/>
        <v>2396.5</v>
      </c>
      <c r="BC1005" s="14">
        <f t="shared" si="6286"/>
        <v>2396.5</v>
      </c>
      <c r="BD1005" s="14">
        <f t="shared" si="6238"/>
        <v>0</v>
      </c>
      <c r="BE1005" s="14">
        <f t="shared" si="6239"/>
        <v>0</v>
      </c>
      <c r="BF1005" s="14">
        <f t="shared" si="6240"/>
        <v>0</v>
      </c>
      <c r="BG1005" s="14">
        <f t="shared" si="6241"/>
        <v>0</v>
      </c>
      <c r="BH1005" s="14">
        <f t="shared" si="6242"/>
        <v>0</v>
      </c>
      <c r="BI1005" s="14">
        <f t="shared" si="6243"/>
        <v>0</v>
      </c>
      <c r="BJ1005" s="14">
        <f t="shared" si="6244"/>
        <v>0</v>
      </c>
      <c r="BK1005" s="14">
        <f t="shared" si="6245"/>
        <v>0</v>
      </c>
      <c r="BL1005" s="14">
        <f t="shared" si="6246"/>
        <v>0</v>
      </c>
      <c r="BM1005" s="14">
        <f t="shared" si="6247"/>
        <v>0</v>
      </c>
      <c r="BN1005" s="14">
        <f t="shared" si="6248"/>
        <v>0</v>
      </c>
      <c r="BO1005" s="14">
        <f t="shared" si="6287"/>
        <v>2396.5</v>
      </c>
      <c r="BP1005" s="14">
        <f t="shared" si="6288"/>
        <v>2396.5</v>
      </c>
      <c r="BQ1005" s="14">
        <f t="shared" si="6289"/>
        <v>2396.5</v>
      </c>
      <c r="BR1005" s="14">
        <f t="shared" si="6249"/>
        <v>0</v>
      </c>
      <c r="BS1005" s="14">
        <f t="shared" si="6250"/>
        <v>0</v>
      </c>
      <c r="BT1005" s="14">
        <f t="shared" si="6251"/>
        <v>0</v>
      </c>
      <c r="BU1005" s="14">
        <f t="shared" si="6290"/>
        <v>2396.5</v>
      </c>
      <c r="BV1005" s="14">
        <f t="shared" si="6291"/>
        <v>2396.5</v>
      </c>
      <c r="BW1005" s="14">
        <f t="shared" si="6292"/>
        <v>2396.5</v>
      </c>
      <c r="BX1005" s="14">
        <f t="shared" si="6252"/>
        <v>0</v>
      </c>
      <c r="BY1005" s="14">
        <f t="shared" si="6253"/>
        <v>0</v>
      </c>
      <c r="BZ1005" s="14">
        <f t="shared" si="6254"/>
        <v>0</v>
      </c>
      <c r="CA1005" s="14">
        <f t="shared" si="6255"/>
        <v>0</v>
      </c>
      <c r="CB1005" s="14">
        <f t="shared" si="6256"/>
        <v>0</v>
      </c>
      <c r="CC1005" s="14">
        <f t="shared" si="6257"/>
        <v>0</v>
      </c>
      <c r="CD1005" s="14">
        <f t="shared" si="6258"/>
        <v>0</v>
      </c>
      <c r="CE1005" s="14">
        <f t="shared" si="6259"/>
        <v>0</v>
      </c>
      <c r="CF1005" s="14">
        <f t="shared" si="6260"/>
        <v>0</v>
      </c>
      <c r="CG1005" s="14">
        <f t="shared" si="6293"/>
        <v>2396.5</v>
      </c>
      <c r="CH1005" s="14">
        <f t="shared" si="6261"/>
        <v>0</v>
      </c>
      <c r="CI1005" s="84">
        <f t="shared" si="6272"/>
        <v>2396.5</v>
      </c>
      <c r="CJ1005" s="14">
        <f t="shared" si="6294"/>
        <v>2396.5</v>
      </c>
      <c r="CK1005" s="52">
        <f t="shared" si="6262"/>
        <v>0</v>
      </c>
      <c r="CL1005" s="84">
        <f t="shared" si="6273"/>
        <v>2396.5</v>
      </c>
      <c r="CM1005" s="14">
        <f t="shared" si="6295"/>
        <v>2396.5</v>
      </c>
      <c r="CN1005" s="52">
        <f t="shared" si="6262"/>
        <v>0</v>
      </c>
      <c r="CO1005" s="84">
        <f t="shared" si="6274"/>
        <v>2396.5</v>
      </c>
      <c r="CP1005" s="14">
        <f t="shared" si="6262"/>
        <v>0</v>
      </c>
      <c r="CQ1005" s="29"/>
      <c r="CR1005" s="29"/>
      <c r="CT1005" s="1"/>
    </row>
    <row r="1006" spans="1:99" s="1" customFormat="1" ht="15.6" hidden="1" customHeight="1" x14ac:dyDescent="0.3">
      <c r="A1006" s="27" t="s">
        <v>498</v>
      </c>
      <c r="B1006" s="27" t="s">
        <v>102</v>
      </c>
      <c r="C1006" s="27" t="s">
        <v>34</v>
      </c>
      <c r="D1006" s="27" t="s">
        <v>414</v>
      </c>
      <c r="E1006" s="30"/>
      <c r="F1006" s="28" t="s">
        <v>41</v>
      </c>
      <c r="G1006" s="14">
        <f t="shared" si="6205"/>
        <v>2396.5</v>
      </c>
      <c r="H1006" s="14">
        <f t="shared" si="5992"/>
        <v>2396.5</v>
      </c>
      <c r="I1006" s="14">
        <f t="shared" si="6206"/>
        <v>2396.5</v>
      </c>
      <c r="J1006" s="14">
        <f t="shared" si="6207"/>
        <v>0</v>
      </c>
      <c r="K1006" s="14">
        <f t="shared" si="6208"/>
        <v>0</v>
      </c>
      <c r="L1006" s="14">
        <f t="shared" si="6209"/>
        <v>0</v>
      </c>
      <c r="M1006" s="14">
        <f t="shared" si="6263"/>
        <v>2396.5</v>
      </c>
      <c r="N1006" s="14">
        <f t="shared" si="6264"/>
        <v>2396.5</v>
      </c>
      <c r="O1006" s="14">
        <f t="shared" si="6265"/>
        <v>2396.5</v>
      </c>
      <c r="P1006" s="14">
        <f t="shared" si="6210"/>
        <v>0</v>
      </c>
      <c r="Q1006" s="14">
        <f t="shared" si="6211"/>
        <v>0</v>
      </c>
      <c r="R1006" s="14">
        <f t="shared" si="6212"/>
        <v>0</v>
      </c>
      <c r="S1006" s="14">
        <f t="shared" si="6213"/>
        <v>0</v>
      </c>
      <c r="T1006" s="14">
        <f t="shared" si="6214"/>
        <v>0</v>
      </c>
      <c r="U1006" s="14">
        <f t="shared" si="6215"/>
        <v>0</v>
      </c>
      <c r="V1006" s="14">
        <f t="shared" si="6216"/>
        <v>0</v>
      </c>
      <c r="W1006" s="14">
        <f t="shared" si="6217"/>
        <v>0</v>
      </c>
      <c r="X1006" s="14">
        <f t="shared" si="6218"/>
        <v>0</v>
      </c>
      <c r="Y1006" s="14">
        <f t="shared" si="6275"/>
        <v>2396.5</v>
      </c>
      <c r="Z1006" s="14">
        <f t="shared" si="6276"/>
        <v>2396.5</v>
      </c>
      <c r="AA1006" s="14">
        <f t="shared" si="6277"/>
        <v>2396.5</v>
      </c>
      <c r="AB1006" s="14">
        <f t="shared" si="6219"/>
        <v>0</v>
      </c>
      <c r="AC1006" s="14">
        <f t="shared" si="6220"/>
        <v>0</v>
      </c>
      <c r="AD1006" s="14">
        <f t="shared" si="6221"/>
        <v>0</v>
      </c>
      <c r="AE1006" s="14">
        <f t="shared" si="6278"/>
        <v>2396.5</v>
      </c>
      <c r="AF1006" s="14">
        <f t="shared" si="6279"/>
        <v>2396.5</v>
      </c>
      <c r="AG1006" s="14">
        <f t="shared" si="6280"/>
        <v>2396.5</v>
      </c>
      <c r="AH1006" s="14">
        <f t="shared" si="6222"/>
        <v>0</v>
      </c>
      <c r="AI1006" s="14">
        <f t="shared" si="6223"/>
        <v>0</v>
      </c>
      <c r="AJ1006" s="14">
        <f t="shared" si="6224"/>
        <v>0</v>
      </c>
      <c r="AK1006" s="14">
        <f t="shared" si="6225"/>
        <v>0</v>
      </c>
      <c r="AL1006" s="14">
        <f t="shared" si="6226"/>
        <v>0</v>
      </c>
      <c r="AM1006" s="14">
        <f t="shared" si="6227"/>
        <v>0</v>
      </c>
      <c r="AN1006" s="14">
        <f t="shared" si="6228"/>
        <v>0</v>
      </c>
      <c r="AO1006" s="14">
        <f t="shared" si="6229"/>
        <v>0</v>
      </c>
      <c r="AP1006" s="14">
        <f t="shared" si="6230"/>
        <v>0</v>
      </c>
      <c r="AQ1006" s="14">
        <f t="shared" si="6231"/>
        <v>0</v>
      </c>
      <c r="AR1006" s="14">
        <f t="shared" si="6232"/>
        <v>0</v>
      </c>
      <c r="AS1006" s="14">
        <f t="shared" si="6233"/>
        <v>0</v>
      </c>
      <c r="AT1006" s="14">
        <f t="shared" si="6234"/>
        <v>0</v>
      </c>
      <c r="AU1006" s="14">
        <f t="shared" si="6235"/>
        <v>0</v>
      </c>
      <c r="AV1006" s="14">
        <f t="shared" si="6236"/>
        <v>0</v>
      </c>
      <c r="AW1006" s="14">
        <f t="shared" si="6281"/>
        <v>2396.5</v>
      </c>
      <c r="AX1006" s="14">
        <f t="shared" si="6282"/>
        <v>2396.5</v>
      </c>
      <c r="AY1006" s="14">
        <f t="shared" si="6283"/>
        <v>2396.5</v>
      </c>
      <c r="AZ1006" s="14">
        <f t="shared" si="6237"/>
        <v>0</v>
      </c>
      <c r="BA1006" s="14">
        <f t="shared" si="6284"/>
        <v>2396.5</v>
      </c>
      <c r="BB1006" s="14">
        <f t="shared" si="6285"/>
        <v>2396.5</v>
      </c>
      <c r="BC1006" s="14">
        <f t="shared" si="6286"/>
        <v>2396.5</v>
      </c>
      <c r="BD1006" s="14">
        <f t="shared" si="6238"/>
        <v>0</v>
      </c>
      <c r="BE1006" s="14">
        <f t="shared" si="6239"/>
        <v>0</v>
      </c>
      <c r="BF1006" s="14">
        <f t="shared" si="6240"/>
        <v>0</v>
      </c>
      <c r="BG1006" s="14">
        <f t="shared" si="6241"/>
        <v>0</v>
      </c>
      <c r="BH1006" s="14">
        <f t="shared" si="6242"/>
        <v>0</v>
      </c>
      <c r="BI1006" s="14">
        <f t="shared" si="6243"/>
        <v>0</v>
      </c>
      <c r="BJ1006" s="14">
        <f t="shared" si="6244"/>
        <v>0</v>
      </c>
      <c r="BK1006" s="14">
        <f t="shared" si="6245"/>
        <v>0</v>
      </c>
      <c r="BL1006" s="14">
        <f t="shared" si="6246"/>
        <v>0</v>
      </c>
      <c r="BM1006" s="14">
        <f t="shared" si="6247"/>
        <v>0</v>
      </c>
      <c r="BN1006" s="14">
        <f t="shared" si="6248"/>
        <v>0</v>
      </c>
      <c r="BO1006" s="14">
        <f t="shared" si="6287"/>
        <v>2396.5</v>
      </c>
      <c r="BP1006" s="14">
        <f t="shared" si="6288"/>
        <v>2396.5</v>
      </c>
      <c r="BQ1006" s="14">
        <f t="shared" si="6289"/>
        <v>2396.5</v>
      </c>
      <c r="BR1006" s="14">
        <f t="shared" si="6249"/>
        <v>0</v>
      </c>
      <c r="BS1006" s="14">
        <f t="shared" si="6250"/>
        <v>0</v>
      </c>
      <c r="BT1006" s="14">
        <f t="shared" si="6251"/>
        <v>0</v>
      </c>
      <c r="BU1006" s="14">
        <f t="shared" si="6290"/>
        <v>2396.5</v>
      </c>
      <c r="BV1006" s="14">
        <f t="shared" si="6291"/>
        <v>2396.5</v>
      </c>
      <c r="BW1006" s="14">
        <f t="shared" si="6292"/>
        <v>2396.5</v>
      </c>
      <c r="BX1006" s="14">
        <f t="shared" si="6252"/>
        <v>0</v>
      </c>
      <c r="BY1006" s="14">
        <f t="shared" si="6253"/>
        <v>0</v>
      </c>
      <c r="BZ1006" s="14">
        <f t="shared" si="6254"/>
        <v>0</v>
      </c>
      <c r="CA1006" s="14">
        <f t="shared" si="6255"/>
        <v>0</v>
      </c>
      <c r="CB1006" s="14">
        <f t="shared" si="6256"/>
        <v>0</v>
      </c>
      <c r="CC1006" s="14">
        <f t="shared" ref="CC1006:CC1008" si="6296">CC1007</f>
        <v>0</v>
      </c>
      <c r="CD1006" s="14">
        <f t="shared" ref="CD1006:CD1008" si="6297">CD1007</f>
        <v>0</v>
      </c>
      <c r="CE1006" s="14">
        <f t="shared" ref="CE1006:CE1008" si="6298">CE1007</f>
        <v>0</v>
      </c>
      <c r="CF1006" s="14">
        <f t="shared" ref="CF1006:CF1008" si="6299">CF1007</f>
        <v>0</v>
      </c>
      <c r="CG1006" s="14">
        <f t="shared" si="6293"/>
        <v>2396.5</v>
      </c>
      <c r="CH1006" s="14">
        <f t="shared" si="6261"/>
        <v>0</v>
      </c>
      <c r="CI1006" s="14"/>
      <c r="CJ1006" s="14">
        <f t="shared" si="6294"/>
        <v>2396.5</v>
      </c>
      <c r="CK1006" s="52">
        <f t="shared" ref="CK1006:CP1008" si="6300">CK1007</f>
        <v>0</v>
      </c>
      <c r="CL1006" s="52"/>
      <c r="CM1006" s="14">
        <f t="shared" si="6295"/>
        <v>2396.5</v>
      </c>
      <c r="CN1006" s="52">
        <f t="shared" si="6300"/>
        <v>0</v>
      </c>
      <c r="CO1006" s="52"/>
      <c r="CP1006" s="14">
        <f t="shared" si="6300"/>
        <v>0</v>
      </c>
      <c r="CQ1006" s="29">
        <v>0</v>
      </c>
      <c r="CR1006" s="29"/>
      <c r="CS1006" s="1" t="s">
        <v>75</v>
      </c>
    </row>
    <row r="1007" spans="1:99" ht="46.8" customHeight="1" x14ac:dyDescent="0.3">
      <c r="A1007" s="76" t="s">
        <v>498</v>
      </c>
      <c r="B1007" s="76" t="s">
        <v>102</v>
      </c>
      <c r="C1007" s="76" t="s">
        <v>34</v>
      </c>
      <c r="D1007" s="76" t="s">
        <v>415</v>
      </c>
      <c r="E1007" s="88"/>
      <c r="F1007" s="77" t="s">
        <v>416</v>
      </c>
      <c r="G1007" s="14">
        <f t="shared" si="6205"/>
        <v>2396.5</v>
      </c>
      <c r="H1007" s="14">
        <f t="shared" si="5992"/>
        <v>2396.5</v>
      </c>
      <c r="I1007" s="14">
        <f t="shared" si="6206"/>
        <v>2396.5</v>
      </c>
      <c r="J1007" s="14">
        <f t="shared" si="6207"/>
        <v>0</v>
      </c>
      <c r="K1007" s="14">
        <f t="shared" si="6208"/>
        <v>0</v>
      </c>
      <c r="L1007" s="14">
        <f t="shared" si="6209"/>
        <v>0</v>
      </c>
      <c r="M1007" s="14">
        <f t="shared" si="6263"/>
        <v>2396.5</v>
      </c>
      <c r="N1007" s="14">
        <f t="shared" si="6264"/>
        <v>2396.5</v>
      </c>
      <c r="O1007" s="14">
        <f t="shared" si="6265"/>
        <v>2396.5</v>
      </c>
      <c r="P1007" s="14">
        <f t="shared" si="6210"/>
        <v>0</v>
      </c>
      <c r="Q1007" s="14">
        <f t="shared" si="6211"/>
        <v>0</v>
      </c>
      <c r="R1007" s="14">
        <f t="shared" si="6212"/>
        <v>0</v>
      </c>
      <c r="S1007" s="14">
        <f t="shared" si="6213"/>
        <v>0</v>
      </c>
      <c r="T1007" s="14">
        <f t="shared" si="6214"/>
        <v>0</v>
      </c>
      <c r="U1007" s="14">
        <f t="shared" si="6215"/>
        <v>0</v>
      </c>
      <c r="V1007" s="14">
        <f t="shared" si="6216"/>
        <v>0</v>
      </c>
      <c r="W1007" s="14">
        <f t="shared" si="6217"/>
        <v>0</v>
      </c>
      <c r="X1007" s="14">
        <f t="shared" si="6218"/>
        <v>0</v>
      </c>
      <c r="Y1007" s="14">
        <f t="shared" si="6275"/>
        <v>2396.5</v>
      </c>
      <c r="Z1007" s="14">
        <f t="shared" si="6276"/>
        <v>2396.5</v>
      </c>
      <c r="AA1007" s="14">
        <f t="shared" si="6277"/>
        <v>2396.5</v>
      </c>
      <c r="AB1007" s="14">
        <f t="shared" si="6219"/>
        <v>0</v>
      </c>
      <c r="AC1007" s="14">
        <f t="shared" si="6220"/>
        <v>0</v>
      </c>
      <c r="AD1007" s="14">
        <f t="shared" si="6221"/>
        <v>0</v>
      </c>
      <c r="AE1007" s="14">
        <f t="shared" si="6278"/>
        <v>2396.5</v>
      </c>
      <c r="AF1007" s="14">
        <f t="shared" si="6279"/>
        <v>2396.5</v>
      </c>
      <c r="AG1007" s="14">
        <f t="shared" si="6280"/>
        <v>2396.5</v>
      </c>
      <c r="AH1007" s="14">
        <f t="shared" si="6222"/>
        <v>0</v>
      </c>
      <c r="AI1007" s="14">
        <f t="shared" si="6223"/>
        <v>0</v>
      </c>
      <c r="AJ1007" s="14">
        <f t="shared" si="6224"/>
        <v>0</v>
      </c>
      <c r="AK1007" s="14">
        <f t="shared" si="6225"/>
        <v>0</v>
      </c>
      <c r="AL1007" s="14">
        <f t="shared" si="6226"/>
        <v>0</v>
      </c>
      <c r="AM1007" s="14">
        <f t="shared" si="6227"/>
        <v>0</v>
      </c>
      <c r="AN1007" s="14">
        <f t="shared" si="6228"/>
        <v>0</v>
      </c>
      <c r="AO1007" s="14">
        <f t="shared" si="6229"/>
        <v>0</v>
      </c>
      <c r="AP1007" s="14">
        <f t="shared" si="6230"/>
        <v>0</v>
      </c>
      <c r="AQ1007" s="14">
        <f t="shared" si="6231"/>
        <v>0</v>
      </c>
      <c r="AR1007" s="14">
        <f t="shared" si="6232"/>
        <v>0</v>
      </c>
      <c r="AS1007" s="14">
        <f t="shared" si="6233"/>
        <v>0</v>
      </c>
      <c r="AT1007" s="14">
        <f t="shared" si="6234"/>
        <v>0</v>
      </c>
      <c r="AU1007" s="14">
        <f t="shared" si="6235"/>
        <v>0</v>
      </c>
      <c r="AV1007" s="14">
        <f t="shared" si="6236"/>
        <v>0</v>
      </c>
      <c r="AW1007" s="14">
        <f t="shared" si="6281"/>
        <v>2396.5</v>
      </c>
      <c r="AX1007" s="14">
        <f t="shared" si="6282"/>
        <v>2396.5</v>
      </c>
      <c r="AY1007" s="14">
        <f t="shared" si="6283"/>
        <v>2396.5</v>
      </c>
      <c r="AZ1007" s="14">
        <f t="shared" si="6237"/>
        <v>0</v>
      </c>
      <c r="BA1007" s="14">
        <f t="shared" si="6284"/>
        <v>2396.5</v>
      </c>
      <c r="BB1007" s="14">
        <f t="shared" si="6285"/>
        <v>2396.5</v>
      </c>
      <c r="BC1007" s="14">
        <f t="shared" si="6286"/>
        <v>2396.5</v>
      </c>
      <c r="BD1007" s="14">
        <f t="shared" si="6238"/>
        <v>0</v>
      </c>
      <c r="BE1007" s="14">
        <f t="shared" si="6239"/>
        <v>0</v>
      </c>
      <c r="BF1007" s="14">
        <f t="shared" si="6240"/>
        <v>0</v>
      </c>
      <c r="BG1007" s="14">
        <f t="shared" si="6241"/>
        <v>0</v>
      </c>
      <c r="BH1007" s="14">
        <f t="shared" si="6242"/>
        <v>0</v>
      </c>
      <c r="BI1007" s="14">
        <f t="shared" si="6243"/>
        <v>0</v>
      </c>
      <c r="BJ1007" s="14">
        <f t="shared" si="6244"/>
        <v>0</v>
      </c>
      <c r="BK1007" s="14">
        <f t="shared" si="6245"/>
        <v>0</v>
      </c>
      <c r="BL1007" s="14">
        <f t="shared" si="6246"/>
        <v>0</v>
      </c>
      <c r="BM1007" s="14">
        <f t="shared" si="6247"/>
        <v>0</v>
      </c>
      <c r="BN1007" s="14">
        <f t="shared" si="6248"/>
        <v>0</v>
      </c>
      <c r="BO1007" s="14">
        <f t="shared" si="6287"/>
        <v>2396.5</v>
      </c>
      <c r="BP1007" s="14">
        <f t="shared" si="6288"/>
        <v>2396.5</v>
      </c>
      <c r="BQ1007" s="14">
        <f t="shared" si="6289"/>
        <v>2396.5</v>
      </c>
      <c r="BR1007" s="14">
        <f t="shared" si="6249"/>
        <v>0</v>
      </c>
      <c r="BS1007" s="14">
        <f t="shared" si="6250"/>
        <v>0</v>
      </c>
      <c r="BT1007" s="14">
        <f t="shared" si="6251"/>
        <v>0</v>
      </c>
      <c r="BU1007" s="14">
        <f t="shared" si="6290"/>
        <v>2396.5</v>
      </c>
      <c r="BV1007" s="14">
        <f t="shared" si="6291"/>
        <v>2396.5</v>
      </c>
      <c r="BW1007" s="14">
        <f t="shared" si="6292"/>
        <v>2396.5</v>
      </c>
      <c r="BX1007" s="14">
        <f t="shared" si="6252"/>
        <v>0</v>
      </c>
      <c r="BY1007" s="14">
        <f t="shared" si="6253"/>
        <v>0</v>
      </c>
      <c r="BZ1007" s="14">
        <f t="shared" si="6254"/>
        <v>0</v>
      </c>
      <c r="CA1007" s="14">
        <f t="shared" si="6255"/>
        <v>0</v>
      </c>
      <c r="CB1007" s="14">
        <f t="shared" si="6256"/>
        <v>0</v>
      </c>
      <c r="CC1007" s="14">
        <f t="shared" si="6296"/>
        <v>0</v>
      </c>
      <c r="CD1007" s="14">
        <f t="shared" si="6297"/>
        <v>0</v>
      </c>
      <c r="CE1007" s="14">
        <f t="shared" si="6298"/>
        <v>0</v>
      </c>
      <c r="CF1007" s="14">
        <f t="shared" si="6299"/>
        <v>0</v>
      </c>
      <c r="CG1007" s="14">
        <f t="shared" si="6293"/>
        <v>2396.5</v>
      </c>
      <c r="CH1007" s="14">
        <f t="shared" si="6261"/>
        <v>0</v>
      </c>
      <c r="CI1007" s="84">
        <f t="shared" ref="CI1007:CI1013" si="6301">CG1007+CH1007</f>
        <v>2396.5</v>
      </c>
      <c r="CJ1007" s="14">
        <f t="shared" si="6294"/>
        <v>2396.5</v>
      </c>
      <c r="CK1007" s="52">
        <f t="shared" si="6300"/>
        <v>0</v>
      </c>
      <c r="CL1007" s="84">
        <f t="shared" ref="CL1007:CL1013" si="6302">CJ1007+CK1007</f>
        <v>2396.5</v>
      </c>
      <c r="CM1007" s="14">
        <f t="shared" si="6295"/>
        <v>2396.5</v>
      </c>
      <c r="CN1007" s="52">
        <f t="shared" si="6300"/>
        <v>0</v>
      </c>
      <c r="CO1007" s="84">
        <f t="shared" ref="CO1007:CO1013" si="6303">CM1007+CN1007</f>
        <v>2396.5</v>
      </c>
      <c r="CP1007" s="14">
        <f t="shared" si="6300"/>
        <v>0</v>
      </c>
      <c r="CQ1007" s="29"/>
      <c r="CR1007" s="29"/>
      <c r="CT1007" s="1"/>
    </row>
    <row r="1008" spans="1:99" ht="46.8" customHeight="1" x14ac:dyDescent="0.3">
      <c r="A1008" s="76" t="s">
        <v>498</v>
      </c>
      <c r="B1008" s="76" t="s">
        <v>102</v>
      </c>
      <c r="C1008" s="76" t="s">
        <v>34</v>
      </c>
      <c r="D1008" s="76" t="s">
        <v>485</v>
      </c>
      <c r="E1008" s="88"/>
      <c r="F1008" s="77" t="s">
        <v>486</v>
      </c>
      <c r="G1008" s="14">
        <f t="shared" si="6205"/>
        <v>2396.5</v>
      </c>
      <c r="H1008" s="14">
        <f t="shared" si="5992"/>
        <v>2396.5</v>
      </c>
      <c r="I1008" s="14">
        <f t="shared" si="6206"/>
        <v>2396.5</v>
      </c>
      <c r="J1008" s="14">
        <f t="shared" si="6207"/>
        <v>0</v>
      </c>
      <c r="K1008" s="14">
        <f t="shared" si="6208"/>
        <v>0</v>
      </c>
      <c r="L1008" s="14">
        <f t="shared" si="6209"/>
        <v>0</v>
      </c>
      <c r="M1008" s="14">
        <f t="shared" si="6263"/>
        <v>2396.5</v>
      </c>
      <c r="N1008" s="14">
        <f t="shared" si="6264"/>
        <v>2396.5</v>
      </c>
      <c r="O1008" s="14">
        <f t="shared" si="6265"/>
        <v>2396.5</v>
      </c>
      <c r="P1008" s="14">
        <f t="shared" si="6210"/>
        <v>0</v>
      </c>
      <c r="Q1008" s="14">
        <f t="shared" si="6211"/>
        <v>0</v>
      </c>
      <c r="R1008" s="14">
        <f t="shared" si="6212"/>
        <v>0</v>
      </c>
      <c r="S1008" s="14">
        <f t="shared" si="6213"/>
        <v>0</v>
      </c>
      <c r="T1008" s="14">
        <f t="shared" si="6214"/>
        <v>0</v>
      </c>
      <c r="U1008" s="14">
        <f t="shared" si="6215"/>
        <v>0</v>
      </c>
      <c r="V1008" s="14">
        <f t="shared" si="6216"/>
        <v>0</v>
      </c>
      <c r="W1008" s="14">
        <f t="shared" si="6217"/>
        <v>0</v>
      </c>
      <c r="X1008" s="14">
        <f t="shared" si="6218"/>
        <v>0</v>
      </c>
      <c r="Y1008" s="14">
        <f t="shared" si="6275"/>
        <v>2396.5</v>
      </c>
      <c r="Z1008" s="14">
        <f t="shared" si="6276"/>
        <v>2396.5</v>
      </c>
      <c r="AA1008" s="14">
        <f t="shared" si="6277"/>
        <v>2396.5</v>
      </c>
      <c r="AB1008" s="14">
        <f t="shared" si="6219"/>
        <v>0</v>
      </c>
      <c r="AC1008" s="14">
        <f t="shared" si="6220"/>
        <v>0</v>
      </c>
      <c r="AD1008" s="14">
        <f t="shared" si="6221"/>
        <v>0</v>
      </c>
      <c r="AE1008" s="14">
        <f t="shared" si="6278"/>
        <v>2396.5</v>
      </c>
      <c r="AF1008" s="14">
        <f t="shared" si="6279"/>
        <v>2396.5</v>
      </c>
      <c r="AG1008" s="14">
        <f t="shared" si="6280"/>
        <v>2396.5</v>
      </c>
      <c r="AH1008" s="14">
        <f t="shared" si="6222"/>
        <v>0</v>
      </c>
      <c r="AI1008" s="14">
        <f t="shared" si="6223"/>
        <v>0</v>
      </c>
      <c r="AJ1008" s="14">
        <f t="shared" si="6224"/>
        <v>0</v>
      </c>
      <c r="AK1008" s="14">
        <f t="shared" si="6225"/>
        <v>0</v>
      </c>
      <c r="AL1008" s="14">
        <f t="shared" si="6226"/>
        <v>0</v>
      </c>
      <c r="AM1008" s="14">
        <f t="shared" si="6227"/>
        <v>0</v>
      </c>
      <c r="AN1008" s="14">
        <f t="shared" si="6228"/>
        <v>0</v>
      </c>
      <c r="AO1008" s="14">
        <f t="shared" si="6229"/>
        <v>0</v>
      </c>
      <c r="AP1008" s="14">
        <f t="shared" si="6230"/>
        <v>0</v>
      </c>
      <c r="AQ1008" s="14">
        <f t="shared" si="6231"/>
        <v>0</v>
      </c>
      <c r="AR1008" s="14">
        <f t="shared" si="6232"/>
        <v>0</v>
      </c>
      <c r="AS1008" s="14">
        <f t="shared" si="6233"/>
        <v>0</v>
      </c>
      <c r="AT1008" s="14">
        <f t="shared" si="6234"/>
        <v>0</v>
      </c>
      <c r="AU1008" s="14">
        <f t="shared" si="6235"/>
        <v>0</v>
      </c>
      <c r="AV1008" s="14">
        <f t="shared" si="6236"/>
        <v>0</v>
      </c>
      <c r="AW1008" s="14">
        <f t="shared" si="6281"/>
        <v>2396.5</v>
      </c>
      <c r="AX1008" s="14">
        <f t="shared" si="6282"/>
        <v>2396.5</v>
      </c>
      <c r="AY1008" s="14">
        <f t="shared" si="6283"/>
        <v>2396.5</v>
      </c>
      <c r="AZ1008" s="14">
        <f t="shared" si="6237"/>
        <v>0</v>
      </c>
      <c r="BA1008" s="14">
        <f t="shared" si="6284"/>
        <v>2396.5</v>
      </c>
      <c r="BB1008" s="14">
        <f t="shared" si="6285"/>
        <v>2396.5</v>
      </c>
      <c r="BC1008" s="14">
        <f t="shared" si="6286"/>
        <v>2396.5</v>
      </c>
      <c r="BD1008" s="14">
        <f t="shared" si="6238"/>
        <v>0</v>
      </c>
      <c r="BE1008" s="14">
        <f t="shared" si="6239"/>
        <v>0</v>
      </c>
      <c r="BF1008" s="14">
        <f t="shared" si="6240"/>
        <v>0</v>
      </c>
      <c r="BG1008" s="14">
        <f t="shared" si="6241"/>
        <v>0</v>
      </c>
      <c r="BH1008" s="14">
        <f t="shared" si="6242"/>
        <v>0</v>
      </c>
      <c r="BI1008" s="14">
        <f t="shared" si="6243"/>
        <v>0</v>
      </c>
      <c r="BJ1008" s="14">
        <f t="shared" si="6244"/>
        <v>0</v>
      </c>
      <c r="BK1008" s="14">
        <f t="shared" si="6245"/>
        <v>0</v>
      </c>
      <c r="BL1008" s="14">
        <f t="shared" si="6246"/>
        <v>0</v>
      </c>
      <c r="BM1008" s="14">
        <f t="shared" si="6247"/>
        <v>0</v>
      </c>
      <c r="BN1008" s="14">
        <f t="shared" si="6248"/>
        <v>0</v>
      </c>
      <c r="BO1008" s="14">
        <f t="shared" si="6287"/>
        <v>2396.5</v>
      </c>
      <c r="BP1008" s="14">
        <f t="shared" si="6288"/>
        <v>2396.5</v>
      </c>
      <c r="BQ1008" s="14">
        <f t="shared" si="6289"/>
        <v>2396.5</v>
      </c>
      <c r="BR1008" s="14">
        <f t="shared" si="6249"/>
        <v>0</v>
      </c>
      <c r="BS1008" s="14">
        <f t="shared" si="6250"/>
        <v>0</v>
      </c>
      <c r="BT1008" s="14">
        <f t="shared" si="6251"/>
        <v>0</v>
      </c>
      <c r="BU1008" s="14">
        <f t="shared" si="6290"/>
        <v>2396.5</v>
      </c>
      <c r="BV1008" s="14">
        <f t="shared" si="6291"/>
        <v>2396.5</v>
      </c>
      <c r="BW1008" s="14">
        <f t="shared" si="6292"/>
        <v>2396.5</v>
      </c>
      <c r="BX1008" s="14">
        <f t="shared" si="6252"/>
        <v>0</v>
      </c>
      <c r="BY1008" s="14">
        <f t="shared" si="6253"/>
        <v>0</v>
      </c>
      <c r="BZ1008" s="14">
        <f t="shared" si="6254"/>
        <v>0</v>
      </c>
      <c r="CA1008" s="14">
        <f t="shared" si="6255"/>
        <v>0</v>
      </c>
      <c r="CB1008" s="14">
        <f t="shared" si="6256"/>
        <v>0</v>
      </c>
      <c r="CC1008" s="14">
        <f t="shared" si="6296"/>
        <v>0</v>
      </c>
      <c r="CD1008" s="14">
        <f t="shared" si="6297"/>
        <v>0</v>
      </c>
      <c r="CE1008" s="14">
        <f t="shared" si="6298"/>
        <v>0</v>
      </c>
      <c r="CF1008" s="14">
        <f t="shared" si="6299"/>
        <v>0</v>
      </c>
      <c r="CG1008" s="14">
        <f t="shared" si="6293"/>
        <v>2396.5</v>
      </c>
      <c r="CH1008" s="14">
        <f t="shared" si="6261"/>
        <v>0</v>
      </c>
      <c r="CI1008" s="84">
        <f t="shared" si="6301"/>
        <v>2396.5</v>
      </c>
      <c r="CJ1008" s="14">
        <f t="shared" si="6294"/>
        <v>2396.5</v>
      </c>
      <c r="CK1008" s="52">
        <f t="shared" si="6300"/>
        <v>0</v>
      </c>
      <c r="CL1008" s="84">
        <f t="shared" si="6302"/>
        <v>2396.5</v>
      </c>
      <c r="CM1008" s="14">
        <f t="shared" si="6295"/>
        <v>2396.5</v>
      </c>
      <c r="CN1008" s="52">
        <f t="shared" si="6300"/>
        <v>0</v>
      </c>
      <c r="CO1008" s="84">
        <f t="shared" si="6303"/>
        <v>2396.5</v>
      </c>
      <c r="CP1008" s="14">
        <f t="shared" si="6300"/>
        <v>0</v>
      </c>
      <c r="CQ1008" s="29"/>
      <c r="CR1008" s="29"/>
      <c r="CT1008" s="1"/>
    </row>
    <row r="1009" spans="1:99" ht="31.2" customHeight="1" x14ac:dyDescent="0.3">
      <c r="A1009" s="76" t="s">
        <v>498</v>
      </c>
      <c r="B1009" s="76" t="s">
        <v>102</v>
      </c>
      <c r="C1009" s="76" t="s">
        <v>34</v>
      </c>
      <c r="D1009" s="76" t="s">
        <v>485</v>
      </c>
      <c r="E1009" s="76" t="s">
        <v>46</v>
      </c>
      <c r="F1009" s="77" t="s">
        <v>47</v>
      </c>
      <c r="G1009" s="14">
        <v>2396.5</v>
      </c>
      <c r="H1009" s="14">
        <v>2396.5</v>
      </c>
      <c r="I1009" s="14">
        <v>2396.5</v>
      </c>
      <c r="J1009" s="14"/>
      <c r="K1009" s="14"/>
      <c r="L1009" s="14"/>
      <c r="M1009" s="14">
        <f t="shared" si="6263"/>
        <v>2396.5</v>
      </c>
      <c r="N1009" s="14">
        <f t="shared" si="6264"/>
        <v>2396.5</v>
      </c>
      <c r="O1009" s="14">
        <f t="shared" si="6265"/>
        <v>2396.5</v>
      </c>
      <c r="P1009" s="14"/>
      <c r="Q1009" s="14"/>
      <c r="R1009" s="14"/>
      <c r="S1009" s="14"/>
      <c r="T1009" s="14"/>
      <c r="U1009" s="14"/>
      <c r="V1009" s="14"/>
      <c r="W1009" s="14"/>
      <c r="X1009" s="14"/>
      <c r="Y1009" s="14">
        <f t="shared" si="6275"/>
        <v>2396.5</v>
      </c>
      <c r="Z1009" s="14">
        <f t="shared" si="6276"/>
        <v>2396.5</v>
      </c>
      <c r="AA1009" s="14">
        <f t="shared" si="6277"/>
        <v>2396.5</v>
      </c>
      <c r="AB1009" s="14"/>
      <c r="AC1009" s="14"/>
      <c r="AD1009" s="14"/>
      <c r="AE1009" s="14">
        <f t="shared" si="6278"/>
        <v>2396.5</v>
      </c>
      <c r="AF1009" s="14">
        <f t="shared" si="6279"/>
        <v>2396.5</v>
      </c>
      <c r="AG1009" s="14">
        <f t="shared" si="6280"/>
        <v>2396.5</v>
      </c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>
        <f t="shared" si="6281"/>
        <v>2396.5</v>
      </c>
      <c r="AX1009" s="14">
        <f t="shared" si="6282"/>
        <v>2396.5</v>
      </c>
      <c r="AY1009" s="14">
        <f t="shared" si="6283"/>
        <v>2396.5</v>
      </c>
      <c r="AZ1009" s="14"/>
      <c r="BA1009" s="14">
        <f t="shared" si="6284"/>
        <v>2396.5</v>
      </c>
      <c r="BB1009" s="14">
        <f t="shared" si="6285"/>
        <v>2396.5</v>
      </c>
      <c r="BC1009" s="14">
        <f t="shared" si="6286"/>
        <v>2396.5</v>
      </c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>
        <f t="shared" si="6287"/>
        <v>2396.5</v>
      </c>
      <c r="BP1009" s="14">
        <f t="shared" si="6288"/>
        <v>2396.5</v>
      </c>
      <c r="BQ1009" s="14">
        <f t="shared" si="6289"/>
        <v>2396.5</v>
      </c>
      <c r="BR1009" s="14"/>
      <c r="BS1009" s="14"/>
      <c r="BT1009" s="14"/>
      <c r="BU1009" s="14">
        <f t="shared" si="6290"/>
        <v>2396.5</v>
      </c>
      <c r="BV1009" s="14">
        <f t="shared" si="6291"/>
        <v>2396.5</v>
      </c>
      <c r="BW1009" s="14">
        <f t="shared" si="6292"/>
        <v>2396.5</v>
      </c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>
        <f t="shared" si="6293"/>
        <v>2396.5</v>
      </c>
      <c r="CH1009" s="14"/>
      <c r="CI1009" s="84">
        <f t="shared" si="6301"/>
        <v>2396.5</v>
      </c>
      <c r="CJ1009" s="14">
        <f t="shared" si="6294"/>
        <v>2396.5</v>
      </c>
      <c r="CK1009" s="52"/>
      <c r="CL1009" s="84">
        <f t="shared" si="6302"/>
        <v>2396.5</v>
      </c>
      <c r="CM1009" s="14">
        <f t="shared" si="6295"/>
        <v>2396.5</v>
      </c>
      <c r="CN1009" s="52"/>
      <c r="CO1009" s="84">
        <f t="shared" si="6303"/>
        <v>2396.5</v>
      </c>
      <c r="CP1009" s="14"/>
      <c r="CQ1009" s="29"/>
      <c r="CR1009" s="29"/>
      <c r="CT1009" s="1"/>
    </row>
    <row r="1010" spans="1:99" s="86" customFormat="1" ht="31.2" customHeight="1" x14ac:dyDescent="0.3">
      <c r="A1010" s="72" t="s">
        <v>504</v>
      </c>
      <c r="B1010" s="72"/>
      <c r="C1010" s="72"/>
      <c r="D1010" s="72"/>
      <c r="E1010" s="72"/>
      <c r="F1010" s="73" t="s">
        <v>505</v>
      </c>
      <c r="G1010" s="20">
        <f t="shared" ref="G1010:L1010" si="6304">G1011+G1123+G1135+G1084+G1041+G1061+G1145+G1116</f>
        <v>152216.99999999997</v>
      </c>
      <c r="H1010" s="20">
        <f t="shared" si="6304"/>
        <v>139875.19999999998</v>
      </c>
      <c r="I1010" s="20">
        <f t="shared" si="6304"/>
        <v>134518.5</v>
      </c>
      <c r="J1010" s="20">
        <f t="shared" si="6304"/>
        <v>15930.7</v>
      </c>
      <c r="K1010" s="20">
        <f t="shared" si="6304"/>
        <v>15952.6</v>
      </c>
      <c r="L1010" s="20">
        <f t="shared" si="6304"/>
        <v>15952.6</v>
      </c>
      <c r="M1010" s="20">
        <f t="shared" si="6263"/>
        <v>168147.69999999998</v>
      </c>
      <c r="N1010" s="20">
        <f t="shared" si="6264"/>
        <v>155827.79999999999</v>
      </c>
      <c r="O1010" s="20">
        <f t="shared" si="6265"/>
        <v>150471.1</v>
      </c>
      <c r="P1010" s="20">
        <f t="shared" ref="P1010:X1010" si="6305">P1011+P1123+P1135+P1084+P1041+P1061+P1145+P1116</f>
        <v>8639.1</v>
      </c>
      <c r="Q1010" s="20">
        <f t="shared" si="6305"/>
        <v>0</v>
      </c>
      <c r="R1010" s="20">
        <f t="shared" si="6305"/>
        <v>0</v>
      </c>
      <c r="S1010" s="20">
        <f t="shared" si="6305"/>
        <v>5998.8694299999997</v>
      </c>
      <c r="T1010" s="20">
        <f t="shared" si="6305"/>
        <v>10655.4</v>
      </c>
      <c r="U1010" s="20">
        <f t="shared" si="6305"/>
        <v>0</v>
      </c>
      <c r="V1010" s="20">
        <f t="shared" si="6305"/>
        <v>10655.4</v>
      </c>
      <c r="W1010" s="20">
        <f t="shared" si="6305"/>
        <v>0</v>
      </c>
      <c r="X1010" s="20">
        <f t="shared" si="6305"/>
        <v>0</v>
      </c>
      <c r="Y1010" s="20">
        <f t="shared" si="6275"/>
        <v>182785.66942999998</v>
      </c>
      <c r="Z1010" s="20">
        <f t="shared" si="6276"/>
        <v>166483.19999999998</v>
      </c>
      <c r="AA1010" s="20">
        <f t="shared" si="6277"/>
        <v>161126.5</v>
      </c>
      <c r="AB1010" s="20">
        <f>AB1011+AB1123+AB1135+AB1084+AB1041+AB1061+AB1145+AB1116</f>
        <v>0</v>
      </c>
      <c r="AC1010" s="20">
        <f>AC1011+AC1123+AC1135+AC1084+AC1041+AC1061+AC1145+AC1116</f>
        <v>0</v>
      </c>
      <c r="AD1010" s="20">
        <f>AD1011+AD1123+AD1135+AD1084+AD1041+AD1061+AD1145+AD1116</f>
        <v>0</v>
      </c>
      <c r="AE1010" s="20">
        <f t="shared" si="6278"/>
        <v>182785.66942999998</v>
      </c>
      <c r="AF1010" s="20">
        <f t="shared" si="6279"/>
        <v>166483.19999999998</v>
      </c>
      <c r="AG1010" s="20">
        <f t="shared" si="6280"/>
        <v>161126.5</v>
      </c>
      <c r="AH1010" s="20">
        <f t="shared" ref="AH1010:AV1010" si="6306">AH1011+AH1123+AH1135+AH1084+AH1041+AH1061+AH1145+AH1116</f>
        <v>0</v>
      </c>
      <c r="AI1010" s="20">
        <f t="shared" si="6306"/>
        <v>0</v>
      </c>
      <c r="AJ1010" s="20">
        <f t="shared" si="6306"/>
        <v>0</v>
      </c>
      <c r="AK1010" s="20">
        <f t="shared" si="6306"/>
        <v>0</v>
      </c>
      <c r="AL1010" s="20">
        <f t="shared" si="6306"/>
        <v>0</v>
      </c>
      <c r="AM1010" s="20">
        <f t="shared" si="6306"/>
        <v>0</v>
      </c>
      <c r="AN1010" s="20">
        <f t="shared" si="6306"/>
        <v>0</v>
      </c>
      <c r="AO1010" s="20">
        <f t="shared" si="6306"/>
        <v>0</v>
      </c>
      <c r="AP1010" s="20">
        <f t="shared" si="6306"/>
        <v>0</v>
      </c>
      <c r="AQ1010" s="20">
        <f t="shared" si="6306"/>
        <v>0</v>
      </c>
      <c r="AR1010" s="20">
        <f t="shared" si="6306"/>
        <v>0</v>
      </c>
      <c r="AS1010" s="20">
        <f t="shared" si="6306"/>
        <v>0</v>
      </c>
      <c r="AT1010" s="20">
        <f t="shared" si="6306"/>
        <v>0</v>
      </c>
      <c r="AU1010" s="20">
        <f t="shared" si="6306"/>
        <v>0</v>
      </c>
      <c r="AV1010" s="20">
        <f t="shared" si="6306"/>
        <v>0</v>
      </c>
      <c r="AW1010" s="20">
        <f t="shared" si="6281"/>
        <v>182785.66942999998</v>
      </c>
      <c r="AX1010" s="20">
        <f t="shared" si="6282"/>
        <v>166483.19999999998</v>
      </c>
      <c r="AY1010" s="20">
        <f t="shared" si="6283"/>
        <v>161126.5</v>
      </c>
      <c r="AZ1010" s="20">
        <f>AZ1011+AZ1123+AZ1135+AZ1084+AZ1041+AZ1061+AZ1145+AZ1116</f>
        <v>0</v>
      </c>
      <c r="BA1010" s="20">
        <f t="shared" si="6284"/>
        <v>182785.66942999998</v>
      </c>
      <c r="BB1010" s="20">
        <f t="shared" si="6285"/>
        <v>166483.19999999998</v>
      </c>
      <c r="BC1010" s="20">
        <f t="shared" si="6286"/>
        <v>161126.5</v>
      </c>
      <c r="BD1010" s="20">
        <f t="shared" ref="BD1010:BN1010" si="6307">BD1011+BD1123+BD1135+BD1084+BD1041+BD1061+BD1145+BD1116</f>
        <v>0</v>
      </c>
      <c r="BE1010" s="20">
        <f t="shared" si="6307"/>
        <v>0</v>
      </c>
      <c r="BF1010" s="20">
        <f t="shared" si="6307"/>
        <v>0</v>
      </c>
      <c r="BG1010" s="20">
        <f t="shared" si="6307"/>
        <v>0</v>
      </c>
      <c r="BH1010" s="20">
        <f t="shared" si="6307"/>
        <v>0</v>
      </c>
      <c r="BI1010" s="20">
        <f t="shared" si="6307"/>
        <v>0</v>
      </c>
      <c r="BJ1010" s="20">
        <f t="shared" si="6307"/>
        <v>0</v>
      </c>
      <c r="BK1010" s="20">
        <f t="shared" si="6307"/>
        <v>0</v>
      </c>
      <c r="BL1010" s="20">
        <f t="shared" si="6307"/>
        <v>0</v>
      </c>
      <c r="BM1010" s="20">
        <f t="shared" si="6307"/>
        <v>0</v>
      </c>
      <c r="BN1010" s="20">
        <f t="shared" si="6307"/>
        <v>0</v>
      </c>
      <c r="BO1010" s="20">
        <f t="shared" si="6287"/>
        <v>182785.66942999998</v>
      </c>
      <c r="BP1010" s="20">
        <f t="shared" si="6288"/>
        <v>166483.19999999998</v>
      </c>
      <c r="BQ1010" s="20">
        <f t="shared" si="6289"/>
        <v>161126.5</v>
      </c>
      <c r="BR1010" s="20">
        <f>BR1011+BR1123+BR1135+BR1084+BR1041+BR1061+BR1145+BR1116</f>
        <v>0</v>
      </c>
      <c r="BS1010" s="20">
        <f>BS1011+BS1123+BS1135+BS1084+BS1041+BS1061+BS1145+BS1116</f>
        <v>0</v>
      </c>
      <c r="BT1010" s="20">
        <f>BT1011+BT1123+BT1135+BT1084+BT1041+BT1061+BT1145+BT1116</f>
        <v>0</v>
      </c>
      <c r="BU1010" s="20">
        <f t="shared" si="6290"/>
        <v>182785.66942999998</v>
      </c>
      <c r="BV1010" s="20">
        <f t="shared" si="6291"/>
        <v>166483.19999999998</v>
      </c>
      <c r="BW1010" s="20">
        <f t="shared" si="6292"/>
        <v>161126.5</v>
      </c>
      <c r="BX1010" s="20">
        <f t="shared" ref="BX1010:CF1010" si="6308">BX1011+BX1123+BX1135+BX1084+BX1041+BX1061+BX1145+BX1116</f>
        <v>0</v>
      </c>
      <c r="BY1010" s="20">
        <f t="shared" si="6308"/>
        <v>370.84200000000004</v>
      </c>
      <c r="BZ1010" s="20">
        <f t="shared" si="6308"/>
        <v>0</v>
      </c>
      <c r="CA1010" s="20">
        <f t="shared" si="6308"/>
        <v>0</v>
      </c>
      <c r="CB1010" s="20">
        <f t="shared" si="6308"/>
        <v>0</v>
      </c>
      <c r="CC1010" s="20">
        <f t="shared" si="6308"/>
        <v>0</v>
      </c>
      <c r="CD1010" s="20">
        <f t="shared" si="6308"/>
        <v>0</v>
      </c>
      <c r="CE1010" s="20">
        <f t="shared" si="6308"/>
        <v>0</v>
      </c>
      <c r="CF1010" s="20">
        <f t="shared" si="6308"/>
        <v>0</v>
      </c>
      <c r="CG1010" s="20">
        <f t="shared" si="6293"/>
        <v>183156.51142999998</v>
      </c>
      <c r="CH1010" s="20">
        <f>CH1011+CH1123+CH1135+CH1084+CH1041+CH1061+CH1145+CH1116</f>
        <v>0</v>
      </c>
      <c r="CI1010" s="82">
        <f t="shared" si="6301"/>
        <v>183156.51142999998</v>
      </c>
      <c r="CJ1010" s="20">
        <f t="shared" si="6294"/>
        <v>166483.19999999998</v>
      </c>
      <c r="CK1010" s="20">
        <f>CK1011+CK1123+CK1135+CK1084+CK1041+CK1061+CK1145+CK1116</f>
        <v>0</v>
      </c>
      <c r="CL1010" s="82">
        <f t="shared" si="6302"/>
        <v>166483.19999999998</v>
      </c>
      <c r="CM1010" s="20">
        <f t="shared" si="6295"/>
        <v>161126.5</v>
      </c>
      <c r="CN1010" s="20">
        <f>CN1011+CN1123+CN1135+CN1084+CN1041+CN1061+CN1145+CN1116</f>
        <v>0</v>
      </c>
      <c r="CO1010" s="82">
        <f t="shared" si="6303"/>
        <v>161126.5</v>
      </c>
      <c r="CP1010" s="20">
        <f>CP1011+CP1123+CP1135+CP1084+CP1041+CP1061+CP1145+CP1116</f>
        <v>0</v>
      </c>
      <c r="CQ1010" s="21"/>
      <c r="CR1010" s="21"/>
      <c r="CS1010" s="17"/>
      <c r="CT1010" s="17"/>
      <c r="CU1010" s="17"/>
    </row>
    <row r="1011" spans="1:99" s="86" customFormat="1" ht="15.6" customHeight="1" x14ac:dyDescent="0.3">
      <c r="A1011" s="72" t="s">
        <v>504</v>
      </c>
      <c r="B1011" s="72" t="s">
        <v>34</v>
      </c>
      <c r="C1011" s="72"/>
      <c r="D1011" s="72"/>
      <c r="E1011" s="72"/>
      <c r="F1011" s="73" t="s">
        <v>35</v>
      </c>
      <c r="G1011" s="20">
        <f t="shared" ref="G1011:L1011" si="6309">G1024+G1012</f>
        <v>86609</v>
      </c>
      <c r="H1011" s="20">
        <f t="shared" si="6309"/>
        <v>88817.799999999988</v>
      </c>
      <c r="I1011" s="20">
        <f t="shared" si="6309"/>
        <v>89212.5</v>
      </c>
      <c r="J1011" s="20">
        <f t="shared" si="6309"/>
        <v>709.5</v>
      </c>
      <c r="K1011" s="20">
        <f t="shared" si="6309"/>
        <v>731.4</v>
      </c>
      <c r="L1011" s="20">
        <f t="shared" si="6309"/>
        <v>731.4</v>
      </c>
      <c r="M1011" s="20">
        <f t="shared" si="6263"/>
        <v>87318.5</v>
      </c>
      <c r="N1011" s="20">
        <f t="shared" si="6264"/>
        <v>89549.199999999983</v>
      </c>
      <c r="O1011" s="20">
        <f t="shared" si="6265"/>
        <v>89943.9</v>
      </c>
      <c r="P1011" s="20">
        <f t="shared" ref="P1011:X1011" si="6310">P1024+P1012</f>
        <v>8639.1</v>
      </c>
      <c r="Q1011" s="20">
        <f t="shared" si="6310"/>
        <v>0</v>
      </c>
      <c r="R1011" s="20">
        <f t="shared" si="6310"/>
        <v>0</v>
      </c>
      <c r="S1011" s="20">
        <f t="shared" si="6310"/>
        <v>110</v>
      </c>
      <c r="T1011" s="20">
        <f t="shared" si="6310"/>
        <v>10655.4</v>
      </c>
      <c r="U1011" s="20">
        <f t="shared" si="6310"/>
        <v>0</v>
      </c>
      <c r="V1011" s="20">
        <f t="shared" si="6310"/>
        <v>10655.4</v>
      </c>
      <c r="W1011" s="20">
        <f t="shared" si="6310"/>
        <v>0</v>
      </c>
      <c r="X1011" s="20">
        <f t="shared" si="6310"/>
        <v>0</v>
      </c>
      <c r="Y1011" s="20">
        <f t="shared" si="6275"/>
        <v>96067.6</v>
      </c>
      <c r="Z1011" s="20">
        <f t="shared" si="6276"/>
        <v>100204.59999999998</v>
      </c>
      <c r="AA1011" s="20">
        <f t="shared" si="6277"/>
        <v>100599.29999999999</v>
      </c>
      <c r="AB1011" s="20">
        <f>AB1024+AB1012</f>
        <v>0</v>
      </c>
      <c r="AC1011" s="20">
        <f>AC1024+AC1012</f>
        <v>0</v>
      </c>
      <c r="AD1011" s="20">
        <f>AD1024+AD1012</f>
        <v>0</v>
      </c>
      <c r="AE1011" s="20">
        <f t="shared" si="6278"/>
        <v>96067.6</v>
      </c>
      <c r="AF1011" s="20">
        <f t="shared" si="6279"/>
        <v>100204.59999999998</v>
      </c>
      <c r="AG1011" s="20">
        <f t="shared" si="6280"/>
        <v>100599.29999999999</v>
      </c>
      <c r="AH1011" s="20">
        <f t="shared" ref="AH1011:AV1011" si="6311">AH1024+AH1012</f>
        <v>0</v>
      </c>
      <c r="AI1011" s="20">
        <f t="shared" si="6311"/>
        <v>0</v>
      </c>
      <c r="AJ1011" s="20">
        <f t="shared" si="6311"/>
        <v>0</v>
      </c>
      <c r="AK1011" s="20">
        <f t="shared" si="6311"/>
        <v>0</v>
      </c>
      <c r="AL1011" s="20">
        <f t="shared" si="6311"/>
        <v>0</v>
      </c>
      <c r="AM1011" s="20">
        <f t="shared" si="6311"/>
        <v>0</v>
      </c>
      <c r="AN1011" s="20">
        <f t="shared" si="6311"/>
        <v>0</v>
      </c>
      <c r="AO1011" s="20">
        <f t="shared" si="6311"/>
        <v>0</v>
      </c>
      <c r="AP1011" s="20">
        <f t="shared" si="6311"/>
        <v>0</v>
      </c>
      <c r="AQ1011" s="20">
        <f t="shared" si="6311"/>
        <v>0</v>
      </c>
      <c r="AR1011" s="20">
        <f t="shared" si="6311"/>
        <v>0</v>
      </c>
      <c r="AS1011" s="20">
        <f t="shared" si="6311"/>
        <v>0</v>
      </c>
      <c r="AT1011" s="20">
        <f t="shared" si="6311"/>
        <v>0</v>
      </c>
      <c r="AU1011" s="20">
        <f t="shared" si="6311"/>
        <v>0</v>
      </c>
      <c r="AV1011" s="20">
        <f t="shared" si="6311"/>
        <v>0</v>
      </c>
      <c r="AW1011" s="20">
        <f t="shared" si="6281"/>
        <v>96067.6</v>
      </c>
      <c r="AX1011" s="20">
        <f t="shared" si="6282"/>
        <v>100204.59999999998</v>
      </c>
      <c r="AY1011" s="20">
        <f t="shared" si="6283"/>
        <v>100599.29999999999</v>
      </c>
      <c r="AZ1011" s="20">
        <f>AZ1024+AZ1012</f>
        <v>0</v>
      </c>
      <c r="BA1011" s="20">
        <f t="shared" si="6284"/>
        <v>96067.6</v>
      </c>
      <c r="BB1011" s="20">
        <f t="shared" si="6285"/>
        <v>100204.59999999998</v>
      </c>
      <c r="BC1011" s="20">
        <f t="shared" si="6286"/>
        <v>100599.29999999999</v>
      </c>
      <c r="BD1011" s="20">
        <f t="shared" ref="BD1011:BN1011" si="6312">BD1024+BD1012</f>
        <v>0</v>
      </c>
      <c r="BE1011" s="20">
        <f t="shared" si="6312"/>
        <v>0</v>
      </c>
      <c r="BF1011" s="20">
        <f t="shared" si="6312"/>
        <v>0</v>
      </c>
      <c r="BG1011" s="20">
        <f t="shared" si="6312"/>
        <v>0</v>
      </c>
      <c r="BH1011" s="20">
        <f t="shared" si="6312"/>
        <v>0</v>
      </c>
      <c r="BI1011" s="20">
        <f t="shared" si="6312"/>
        <v>0</v>
      </c>
      <c r="BJ1011" s="20">
        <f t="shared" si="6312"/>
        <v>0</v>
      </c>
      <c r="BK1011" s="20">
        <f t="shared" si="6312"/>
        <v>0</v>
      </c>
      <c r="BL1011" s="20">
        <f t="shared" si="6312"/>
        <v>0</v>
      </c>
      <c r="BM1011" s="20">
        <f t="shared" si="6312"/>
        <v>0</v>
      </c>
      <c r="BN1011" s="20">
        <f t="shared" si="6312"/>
        <v>0</v>
      </c>
      <c r="BO1011" s="20">
        <f t="shared" si="6287"/>
        <v>96067.6</v>
      </c>
      <c r="BP1011" s="20">
        <f t="shared" si="6288"/>
        <v>100204.59999999998</v>
      </c>
      <c r="BQ1011" s="20">
        <f t="shared" si="6289"/>
        <v>100599.29999999999</v>
      </c>
      <c r="BR1011" s="20">
        <f>BR1024+BR1012</f>
        <v>0</v>
      </c>
      <c r="BS1011" s="20">
        <f>BS1024+BS1012</f>
        <v>0</v>
      </c>
      <c r="BT1011" s="20">
        <f>BT1024+BT1012</f>
        <v>0</v>
      </c>
      <c r="BU1011" s="20">
        <f t="shared" si="6290"/>
        <v>96067.6</v>
      </c>
      <c r="BV1011" s="20">
        <f t="shared" si="6291"/>
        <v>100204.59999999998</v>
      </c>
      <c r="BW1011" s="20">
        <f t="shared" si="6292"/>
        <v>100599.29999999999</v>
      </c>
      <c r="BX1011" s="20">
        <f t="shared" ref="BX1011:CF1011" si="6313">BX1024+BX1012</f>
        <v>0</v>
      </c>
      <c r="BY1011" s="20">
        <f t="shared" si="6313"/>
        <v>0</v>
      </c>
      <c r="BZ1011" s="20">
        <f t="shared" si="6313"/>
        <v>0</v>
      </c>
      <c r="CA1011" s="20">
        <f t="shared" si="6313"/>
        <v>0</v>
      </c>
      <c r="CB1011" s="20">
        <f t="shared" si="6313"/>
        <v>0</v>
      </c>
      <c r="CC1011" s="20">
        <f t="shared" si="6313"/>
        <v>0</v>
      </c>
      <c r="CD1011" s="20">
        <f t="shared" si="6313"/>
        <v>0</v>
      </c>
      <c r="CE1011" s="20">
        <f t="shared" si="6313"/>
        <v>0</v>
      </c>
      <c r="CF1011" s="20">
        <f t="shared" si="6313"/>
        <v>0</v>
      </c>
      <c r="CG1011" s="20">
        <f t="shared" si="6293"/>
        <v>96067.6</v>
      </c>
      <c r="CH1011" s="20">
        <f>CH1024+CH1012</f>
        <v>0</v>
      </c>
      <c r="CI1011" s="82">
        <f t="shared" si="6301"/>
        <v>96067.6</v>
      </c>
      <c r="CJ1011" s="20">
        <f t="shared" si="6294"/>
        <v>100204.59999999998</v>
      </c>
      <c r="CK1011" s="20">
        <f>CK1024+CK1012</f>
        <v>0</v>
      </c>
      <c r="CL1011" s="82">
        <f t="shared" si="6302"/>
        <v>100204.59999999998</v>
      </c>
      <c r="CM1011" s="20">
        <f t="shared" si="6295"/>
        <v>100599.29999999999</v>
      </c>
      <c r="CN1011" s="20">
        <f>CN1024+CN1012</f>
        <v>0</v>
      </c>
      <c r="CO1011" s="82">
        <f t="shared" si="6303"/>
        <v>100599.29999999999</v>
      </c>
      <c r="CP1011" s="20">
        <f>CP1024+CP1012</f>
        <v>0</v>
      </c>
      <c r="CQ1011" s="21"/>
      <c r="CR1011" s="21"/>
      <c r="CS1011" s="17"/>
      <c r="CT1011" s="17"/>
      <c r="CU1011" s="17"/>
    </row>
    <row r="1012" spans="1:99" s="87" customFormat="1" ht="62.4" customHeight="1" x14ac:dyDescent="0.3">
      <c r="A1012" s="74" t="s">
        <v>504</v>
      </c>
      <c r="B1012" s="74" t="s">
        <v>34</v>
      </c>
      <c r="C1012" s="74" t="s">
        <v>127</v>
      </c>
      <c r="D1012" s="74"/>
      <c r="E1012" s="74"/>
      <c r="F1012" s="75" t="s">
        <v>426</v>
      </c>
      <c r="G1012" s="25">
        <f t="shared" ref="G1012:L1012" si="6314">G1013+G1019</f>
        <v>72350.600000000006</v>
      </c>
      <c r="H1012" s="25">
        <f t="shared" si="6314"/>
        <v>74440.899999999994</v>
      </c>
      <c r="I1012" s="25">
        <f t="shared" si="6314"/>
        <v>74440.899999999994</v>
      </c>
      <c r="J1012" s="25">
        <f t="shared" si="6314"/>
        <v>709.5</v>
      </c>
      <c r="K1012" s="25">
        <f t="shared" si="6314"/>
        <v>731.4</v>
      </c>
      <c r="L1012" s="25">
        <f t="shared" si="6314"/>
        <v>731.4</v>
      </c>
      <c r="M1012" s="25">
        <f t="shared" si="6263"/>
        <v>73060.100000000006</v>
      </c>
      <c r="N1012" s="25">
        <f t="shared" si="6264"/>
        <v>75172.299999999988</v>
      </c>
      <c r="O1012" s="25">
        <f t="shared" si="6265"/>
        <v>75172.299999999988</v>
      </c>
      <c r="P1012" s="25">
        <f t="shared" ref="P1012:X1012" si="6315">P1013+P1019</f>
        <v>8639.1</v>
      </c>
      <c r="Q1012" s="25">
        <f t="shared" si="6315"/>
        <v>0</v>
      </c>
      <c r="R1012" s="25">
        <f t="shared" si="6315"/>
        <v>0</v>
      </c>
      <c r="S1012" s="25">
        <f t="shared" si="6315"/>
        <v>0</v>
      </c>
      <c r="T1012" s="25">
        <f t="shared" si="6315"/>
        <v>10545.4</v>
      </c>
      <c r="U1012" s="25">
        <f t="shared" si="6315"/>
        <v>0</v>
      </c>
      <c r="V1012" s="25">
        <f t="shared" si="6315"/>
        <v>10545.4</v>
      </c>
      <c r="W1012" s="25">
        <f t="shared" si="6315"/>
        <v>0</v>
      </c>
      <c r="X1012" s="25">
        <f t="shared" si="6315"/>
        <v>0</v>
      </c>
      <c r="Y1012" s="25">
        <f t="shared" si="6275"/>
        <v>81699.200000000012</v>
      </c>
      <c r="Z1012" s="25">
        <f t="shared" si="6276"/>
        <v>85717.699999999983</v>
      </c>
      <c r="AA1012" s="25">
        <f t="shared" si="6277"/>
        <v>85717.699999999983</v>
      </c>
      <c r="AB1012" s="25">
        <f>AB1013+AB1019</f>
        <v>0</v>
      </c>
      <c r="AC1012" s="25">
        <f>AC1013+AC1019</f>
        <v>0</v>
      </c>
      <c r="AD1012" s="25">
        <f>AD1013+AD1019</f>
        <v>0</v>
      </c>
      <c r="AE1012" s="25">
        <f t="shared" si="6278"/>
        <v>81699.200000000012</v>
      </c>
      <c r="AF1012" s="25">
        <f t="shared" si="6279"/>
        <v>85717.699999999983</v>
      </c>
      <c r="AG1012" s="25">
        <f t="shared" si="6280"/>
        <v>85717.699999999983</v>
      </c>
      <c r="AH1012" s="25">
        <f t="shared" ref="AH1012:AV1012" si="6316">AH1013+AH1019</f>
        <v>0</v>
      </c>
      <c r="AI1012" s="25">
        <f t="shared" si="6316"/>
        <v>0</v>
      </c>
      <c r="AJ1012" s="25">
        <f t="shared" si="6316"/>
        <v>0</v>
      </c>
      <c r="AK1012" s="25">
        <f t="shared" si="6316"/>
        <v>0</v>
      </c>
      <c r="AL1012" s="25">
        <f t="shared" si="6316"/>
        <v>0</v>
      </c>
      <c r="AM1012" s="25">
        <f t="shared" si="6316"/>
        <v>0</v>
      </c>
      <c r="AN1012" s="25">
        <f t="shared" si="6316"/>
        <v>0</v>
      </c>
      <c r="AO1012" s="25">
        <f t="shared" si="6316"/>
        <v>0</v>
      </c>
      <c r="AP1012" s="25">
        <f t="shared" si="6316"/>
        <v>0</v>
      </c>
      <c r="AQ1012" s="25">
        <f t="shared" si="6316"/>
        <v>0</v>
      </c>
      <c r="AR1012" s="25">
        <f t="shared" si="6316"/>
        <v>0</v>
      </c>
      <c r="AS1012" s="25">
        <f t="shared" si="6316"/>
        <v>0</v>
      </c>
      <c r="AT1012" s="25">
        <f t="shared" si="6316"/>
        <v>0</v>
      </c>
      <c r="AU1012" s="25">
        <f t="shared" si="6316"/>
        <v>0</v>
      </c>
      <c r="AV1012" s="25">
        <f t="shared" si="6316"/>
        <v>0</v>
      </c>
      <c r="AW1012" s="25">
        <f t="shared" si="6281"/>
        <v>81699.200000000012</v>
      </c>
      <c r="AX1012" s="25">
        <f t="shared" si="6282"/>
        <v>85717.699999999983</v>
      </c>
      <c r="AY1012" s="25">
        <f t="shared" si="6283"/>
        <v>85717.699999999983</v>
      </c>
      <c r="AZ1012" s="25">
        <f>AZ1013+AZ1019</f>
        <v>0</v>
      </c>
      <c r="BA1012" s="25">
        <f t="shared" si="6284"/>
        <v>81699.200000000012</v>
      </c>
      <c r="BB1012" s="25">
        <f t="shared" si="6285"/>
        <v>85717.699999999983</v>
      </c>
      <c r="BC1012" s="25">
        <f t="shared" si="6286"/>
        <v>85717.699999999983</v>
      </c>
      <c r="BD1012" s="25">
        <f t="shared" ref="BD1012:BN1012" si="6317">BD1013+BD1019</f>
        <v>0</v>
      </c>
      <c r="BE1012" s="25">
        <f t="shared" si="6317"/>
        <v>0</v>
      </c>
      <c r="BF1012" s="25">
        <f t="shared" si="6317"/>
        <v>0</v>
      </c>
      <c r="BG1012" s="25">
        <f t="shared" si="6317"/>
        <v>0</v>
      </c>
      <c r="BH1012" s="25">
        <f t="shared" si="6317"/>
        <v>0</v>
      </c>
      <c r="BI1012" s="25">
        <f t="shared" si="6317"/>
        <v>0</v>
      </c>
      <c r="BJ1012" s="25">
        <f t="shared" si="6317"/>
        <v>0</v>
      </c>
      <c r="BK1012" s="25">
        <f t="shared" si="6317"/>
        <v>0</v>
      </c>
      <c r="BL1012" s="25">
        <f t="shared" si="6317"/>
        <v>0</v>
      </c>
      <c r="BM1012" s="25">
        <f t="shared" si="6317"/>
        <v>0</v>
      </c>
      <c r="BN1012" s="25">
        <f t="shared" si="6317"/>
        <v>0</v>
      </c>
      <c r="BO1012" s="25">
        <f t="shared" si="6287"/>
        <v>81699.200000000012</v>
      </c>
      <c r="BP1012" s="25">
        <f t="shared" si="6288"/>
        <v>85717.699999999983</v>
      </c>
      <c r="BQ1012" s="25">
        <f t="shared" si="6289"/>
        <v>85717.699999999983</v>
      </c>
      <c r="BR1012" s="25">
        <f>BR1013+BR1019</f>
        <v>0</v>
      </c>
      <c r="BS1012" s="25">
        <f>BS1013+BS1019</f>
        <v>0</v>
      </c>
      <c r="BT1012" s="25">
        <f>BT1013+BT1019</f>
        <v>0</v>
      </c>
      <c r="BU1012" s="25">
        <f t="shared" si="6290"/>
        <v>81699.200000000012</v>
      </c>
      <c r="BV1012" s="25">
        <f t="shared" si="6291"/>
        <v>85717.699999999983</v>
      </c>
      <c r="BW1012" s="25">
        <f t="shared" si="6292"/>
        <v>85717.699999999983</v>
      </c>
      <c r="BX1012" s="25">
        <f t="shared" ref="BX1012:CF1012" si="6318">BX1013+BX1019</f>
        <v>0</v>
      </c>
      <c r="BY1012" s="25">
        <f t="shared" si="6318"/>
        <v>0</v>
      </c>
      <c r="BZ1012" s="25">
        <f t="shared" si="6318"/>
        <v>0</v>
      </c>
      <c r="CA1012" s="25">
        <f t="shared" si="6318"/>
        <v>0</v>
      </c>
      <c r="CB1012" s="25">
        <f t="shared" si="6318"/>
        <v>0</v>
      </c>
      <c r="CC1012" s="25">
        <f t="shared" si="6318"/>
        <v>0</v>
      </c>
      <c r="CD1012" s="25">
        <f t="shared" si="6318"/>
        <v>0</v>
      </c>
      <c r="CE1012" s="25">
        <f t="shared" si="6318"/>
        <v>0</v>
      </c>
      <c r="CF1012" s="25">
        <f t="shared" si="6318"/>
        <v>0</v>
      </c>
      <c r="CG1012" s="25">
        <f t="shared" si="6293"/>
        <v>81699.200000000012</v>
      </c>
      <c r="CH1012" s="25">
        <f>CH1013+CH1019</f>
        <v>0</v>
      </c>
      <c r="CI1012" s="83">
        <f t="shared" si="6301"/>
        <v>81699.200000000012</v>
      </c>
      <c r="CJ1012" s="25">
        <f t="shared" si="6294"/>
        <v>85717.699999999983</v>
      </c>
      <c r="CK1012" s="25">
        <f>CK1013+CK1019</f>
        <v>0</v>
      </c>
      <c r="CL1012" s="83">
        <f t="shared" si="6302"/>
        <v>85717.699999999983</v>
      </c>
      <c r="CM1012" s="25">
        <f t="shared" si="6295"/>
        <v>85717.699999999983</v>
      </c>
      <c r="CN1012" s="25">
        <f>CN1013+CN1019</f>
        <v>0</v>
      </c>
      <c r="CO1012" s="83">
        <f t="shared" si="6303"/>
        <v>85717.699999999983</v>
      </c>
      <c r="CP1012" s="25">
        <f>CP1013+CP1019</f>
        <v>0</v>
      </c>
      <c r="CQ1012" s="26"/>
      <c r="CR1012" s="26"/>
      <c r="CS1012" s="22"/>
      <c r="CT1012" s="22"/>
      <c r="CU1012" s="22"/>
    </row>
    <row r="1013" spans="1:99" ht="46.8" customHeight="1" x14ac:dyDescent="0.3">
      <c r="A1013" s="76" t="s">
        <v>504</v>
      </c>
      <c r="B1013" s="76" t="s">
        <v>34</v>
      </c>
      <c r="C1013" s="76" t="s">
        <v>127</v>
      </c>
      <c r="D1013" s="76" t="s">
        <v>235</v>
      </c>
      <c r="E1013" s="88"/>
      <c r="F1013" s="77" t="s">
        <v>236</v>
      </c>
      <c r="G1013" s="14">
        <f t="shared" ref="G1013:G1015" si="6319">G1014</f>
        <v>11819.1</v>
      </c>
      <c r="H1013" s="14">
        <f t="shared" ref="H1013:H1015" si="6320">H1014</f>
        <v>12169.000000000002</v>
      </c>
      <c r="I1013" s="14">
        <f t="shared" ref="I1013:I1015" si="6321">I1014</f>
        <v>12169.000000000002</v>
      </c>
      <c r="J1013" s="14">
        <f t="shared" ref="J1013:J1015" si="6322">J1014</f>
        <v>0</v>
      </c>
      <c r="K1013" s="14">
        <f t="shared" ref="K1013:K1015" si="6323">K1014</f>
        <v>0</v>
      </c>
      <c r="L1013" s="14">
        <f t="shared" ref="L1013:L1015" si="6324">L1014</f>
        <v>0</v>
      </c>
      <c r="M1013" s="14">
        <f t="shared" si="6263"/>
        <v>11819.1</v>
      </c>
      <c r="N1013" s="14">
        <f t="shared" si="6264"/>
        <v>12169.000000000002</v>
      </c>
      <c r="O1013" s="14">
        <f t="shared" si="6265"/>
        <v>12169.000000000002</v>
      </c>
      <c r="P1013" s="14">
        <f t="shared" ref="P1013:P1015" si="6325">P1014</f>
        <v>0</v>
      </c>
      <c r="Q1013" s="14">
        <f t="shared" ref="Q1013:Q1015" si="6326">Q1014</f>
        <v>0</v>
      </c>
      <c r="R1013" s="14">
        <f t="shared" ref="R1013:R1015" si="6327">R1014</f>
        <v>0</v>
      </c>
      <c r="S1013" s="14">
        <f t="shared" ref="S1013:S1015" si="6328">S1014</f>
        <v>0</v>
      </c>
      <c r="T1013" s="14">
        <f t="shared" ref="T1013:T1015" si="6329">T1014</f>
        <v>0</v>
      </c>
      <c r="U1013" s="14">
        <f t="shared" ref="U1013:U1015" si="6330">U1014</f>
        <v>0</v>
      </c>
      <c r="V1013" s="14">
        <f t="shared" ref="V1013:V1015" si="6331">V1014</f>
        <v>0</v>
      </c>
      <c r="W1013" s="14">
        <f t="shared" ref="W1013:W1015" si="6332">W1014</f>
        <v>0</v>
      </c>
      <c r="X1013" s="14">
        <f t="shared" ref="X1013:X1015" si="6333">X1014</f>
        <v>0</v>
      </c>
      <c r="Y1013" s="14">
        <f t="shared" si="6275"/>
        <v>11819.1</v>
      </c>
      <c r="Z1013" s="14">
        <f t="shared" si="6276"/>
        <v>12169.000000000002</v>
      </c>
      <c r="AA1013" s="14">
        <f t="shared" si="6277"/>
        <v>12169.000000000002</v>
      </c>
      <c r="AB1013" s="14">
        <f t="shared" ref="AB1013:AB1015" si="6334">AB1014</f>
        <v>0</v>
      </c>
      <c r="AC1013" s="14">
        <f t="shared" ref="AC1013:AC1015" si="6335">AC1014</f>
        <v>0</v>
      </c>
      <c r="AD1013" s="14">
        <f t="shared" ref="AD1013:AD1015" si="6336">AD1014</f>
        <v>0</v>
      </c>
      <c r="AE1013" s="14">
        <f t="shared" si="6278"/>
        <v>11819.1</v>
      </c>
      <c r="AF1013" s="14">
        <f t="shared" si="6279"/>
        <v>12169.000000000002</v>
      </c>
      <c r="AG1013" s="14">
        <f t="shared" si="6280"/>
        <v>12169.000000000002</v>
      </c>
      <c r="AH1013" s="14">
        <f t="shared" ref="AH1013:AH1015" si="6337">AH1014</f>
        <v>0</v>
      </c>
      <c r="AI1013" s="14">
        <f t="shared" ref="AI1013:AI1015" si="6338">AI1014</f>
        <v>0</v>
      </c>
      <c r="AJ1013" s="14">
        <f t="shared" ref="AJ1013:AJ1015" si="6339">AJ1014</f>
        <v>0</v>
      </c>
      <c r="AK1013" s="14">
        <f t="shared" ref="AK1013:AK1015" si="6340">AK1014</f>
        <v>0</v>
      </c>
      <c r="AL1013" s="14">
        <f t="shared" ref="AL1013:AL1015" si="6341">AL1014</f>
        <v>0</v>
      </c>
      <c r="AM1013" s="14">
        <f t="shared" ref="AM1013:AM1015" si="6342">AM1014</f>
        <v>0</v>
      </c>
      <c r="AN1013" s="14">
        <f t="shared" ref="AN1013:AN1015" si="6343">AN1014</f>
        <v>0</v>
      </c>
      <c r="AO1013" s="14">
        <f t="shared" ref="AO1013:AO1015" si="6344">AO1014</f>
        <v>0</v>
      </c>
      <c r="AP1013" s="14">
        <f t="shared" ref="AP1013:AP1015" si="6345">AP1014</f>
        <v>0</v>
      </c>
      <c r="AQ1013" s="14">
        <f t="shared" ref="AQ1013:AQ1015" si="6346">AQ1014</f>
        <v>0</v>
      </c>
      <c r="AR1013" s="14">
        <f t="shared" ref="AR1013:AR1015" si="6347">AR1014</f>
        <v>0</v>
      </c>
      <c r="AS1013" s="14">
        <f t="shared" ref="AS1013:AS1015" si="6348">AS1014</f>
        <v>0</v>
      </c>
      <c r="AT1013" s="14">
        <f t="shared" ref="AT1013:AT1015" si="6349">AT1014</f>
        <v>0</v>
      </c>
      <c r="AU1013" s="14">
        <f t="shared" ref="AU1013:AU1015" si="6350">AU1014</f>
        <v>0</v>
      </c>
      <c r="AV1013" s="14">
        <f t="shared" ref="AV1013:AV1015" si="6351">AV1014</f>
        <v>0</v>
      </c>
      <c r="AW1013" s="14">
        <f t="shared" si="6281"/>
        <v>11819.1</v>
      </c>
      <c r="AX1013" s="14">
        <f t="shared" si="6282"/>
        <v>12169.000000000002</v>
      </c>
      <c r="AY1013" s="14">
        <f t="shared" si="6283"/>
        <v>12169.000000000002</v>
      </c>
      <c r="AZ1013" s="14">
        <f t="shared" ref="AZ1013:AZ1015" si="6352">AZ1014</f>
        <v>0</v>
      </c>
      <c r="BA1013" s="14">
        <f t="shared" si="6284"/>
        <v>11819.1</v>
      </c>
      <c r="BB1013" s="14">
        <f t="shared" si="6285"/>
        <v>12169.000000000002</v>
      </c>
      <c r="BC1013" s="14">
        <f t="shared" si="6286"/>
        <v>12169.000000000002</v>
      </c>
      <c r="BD1013" s="14">
        <f t="shared" ref="BD1013:BD1015" si="6353">BD1014</f>
        <v>0</v>
      </c>
      <c r="BE1013" s="14">
        <f t="shared" ref="BE1013:BE1015" si="6354">BE1014</f>
        <v>0</v>
      </c>
      <c r="BF1013" s="14">
        <f t="shared" ref="BF1013:BF1015" si="6355">BF1014</f>
        <v>0</v>
      </c>
      <c r="BG1013" s="14">
        <f t="shared" ref="BG1013:BG1015" si="6356">BG1014</f>
        <v>0</v>
      </c>
      <c r="BH1013" s="14">
        <f t="shared" ref="BH1013:BH1015" si="6357">BH1014</f>
        <v>0</v>
      </c>
      <c r="BI1013" s="14">
        <f t="shared" ref="BI1013:BI1015" si="6358">BI1014</f>
        <v>0</v>
      </c>
      <c r="BJ1013" s="14">
        <f t="shared" ref="BJ1013:BJ1015" si="6359">BJ1014</f>
        <v>0</v>
      </c>
      <c r="BK1013" s="14">
        <f t="shared" ref="BK1013:BK1015" si="6360">BK1014</f>
        <v>0</v>
      </c>
      <c r="BL1013" s="14">
        <f t="shared" ref="BL1013:BL1015" si="6361">BL1014</f>
        <v>0</v>
      </c>
      <c r="BM1013" s="14">
        <f t="shared" ref="BM1013:BM1015" si="6362">BM1014</f>
        <v>0</v>
      </c>
      <c r="BN1013" s="14">
        <f t="shared" ref="BN1013:BN1015" si="6363">BN1014</f>
        <v>0</v>
      </c>
      <c r="BO1013" s="14">
        <f t="shared" si="6287"/>
        <v>11819.1</v>
      </c>
      <c r="BP1013" s="14">
        <f t="shared" si="6288"/>
        <v>12169.000000000002</v>
      </c>
      <c r="BQ1013" s="14">
        <f t="shared" si="6289"/>
        <v>12169.000000000002</v>
      </c>
      <c r="BR1013" s="14">
        <f t="shared" ref="BR1013:BR1015" si="6364">BR1014</f>
        <v>0</v>
      </c>
      <c r="BS1013" s="14">
        <f t="shared" ref="BS1013:BS1015" si="6365">BS1014</f>
        <v>0</v>
      </c>
      <c r="BT1013" s="14">
        <f t="shared" ref="BT1013:BT1015" si="6366">BT1014</f>
        <v>0</v>
      </c>
      <c r="BU1013" s="14">
        <f t="shared" si="6290"/>
        <v>11819.1</v>
      </c>
      <c r="BV1013" s="14">
        <f t="shared" si="6291"/>
        <v>12169.000000000002</v>
      </c>
      <c r="BW1013" s="14">
        <f t="shared" si="6292"/>
        <v>12169.000000000002</v>
      </c>
      <c r="BX1013" s="14">
        <f t="shared" ref="BX1013:BX1015" si="6367">BX1014</f>
        <v>0</v>
      </c>
      <c r="BY1013" s="14">
        <f t="shared" ref="BY1013:BY1015" si="6368">BY1014</f>
        <v>0</v>
      </c>
      <c r="BZ1013" s="14">
        <f t="shared" ref="BZ1013:BZ1015" si="6369">BZ1014</f>
        <v>0</v>
      </c>
      <c r="CA1013" s="14">
        <f t="shared" ref="CA1013:CA1015" si="6370">CA1014</f>
        <v>0</v>
      </c>
      <c r="CB1013" s="14">
        <f t="shared" ref="CB1013:CB1015" si="6371">CB1014</f>
        <v>0</v>
      </c>
      <c r="CC1013" s="14">
        <f t="shared" ref="CC1013:CC1015" si="6372">CC1014</f>
        <v>0</v>
      </c>
      <c r="CD1013" s="14">
        <f t="shared" ref="CD1013:CD1015" si="6373">CD1014</f>
        <v>0</v>
      </c>
      <c r="CE1013" s="14">
        <f t="shared" ref="CE1013:CE1015" si="6374">CE1014</f>
        <v>0</v>
      </c>
      <c r="CF1013" s="14">
        <f t="shared" ref="CF1013:CF1015" si="6375">CF1014</f>
        <v>0</v>
      </c>
      <c r="CG1013" s="14">
        <f t="shared" si="6293"/>
        <v>11819.1</v>
      </c>
      <c r="CH1013" s="14">
        <f t="shared" ref="CH1013:CH1015" si="6376">CH1014</f>
        <v>0</v>
      </c>
      <c r="CI1013" s="84">
        <f t="shared" si="6301"/>
        <v>11819.1</v>
      </c>
      <c r="CJ1013" s="14">
        <f t="shared" si="6294"/>
        <v>12169.000000000002</v>
      </c>
      <c r="CK1013" s="52">
        <f t="shared" ref="CK1013:CP1015" si="6377">CK1014</f>
        <v>0</v>
      </c>
      <c r="CL1013" s="84">
        <f t="shared" si="6302"/>
        <v>12169.000000000002</v>
      </c>
      <c r="CM1013" s="14">
        <f t="shared" si="6295"/>
        <v>12169.000000000002</v>
      </c>
      <c r="CN1013" s="52">
        <f t="shared" si="6377"/>
        <v>0</v>
      </c>
      <c r="CO1013" s="84">
        <f t="shared" si="6303"/>
        <v>12169.000000000002</v>
      </c>
      <c r="CP1013" s="14">
        <f t="shared" si="6377"/>
        <v>0</v>
      </c>
      <c r="CQ1013" s="29"/>
      <c r="CR1013" s="29"/>
      <c r="CT1013" s="1"/>
    </row>
    <row r="1014" spans="1:99" s="1" customFormat="1" ht="15.6" hidden="1" customHeight="1" x14ac:dyDescent="0.3">
      <c r="A1014" s="27" t="s">
        <v>504</v>
      </c>
      <c r="B1014" s="27" t="s">
        <v>34</v>
      </c>
      <c r="C1014" s="27" t="s">
        <v>127</v>
      </c>
      <c r="D1014" s="27" t="s">
        <v>237</v>
      </c>
      <c r="E1014" s="30"/>
      <c r="F1014" s="28" t="s">
        <v>41</v>
      </c>
      <c r="G1014" s="14">
        <f t="shared" si="6319"/>
        <v>11819.1</v>
      </c>
      <c r="H1014" s="14">
        <f t="shared" si="6320"/>
        <v>12169.000000000002</v>
      </c>
      <c r="I1014" s="14">
        <f t="shared" si="6321"/>
        <v>12169.000000000002</v>
      </c>
      <c r="J1014" s="14">
        <f t="shared" si="6322"/>
        <v>0</v>
      </c>
      <c r="K1014" s="14">
        <f t="shared" si="6323"/>
        <v>0</v>
      </c>
      <c r="L1014" s="14">
        <f t="shared" si="6324"/>
        <v>0</v>
      </c>
      <c r="M1014" s="14">
        <f t="shared" si="6263"/>
        <v>11819.1</v>
      </c>
      <c r="N1014" s="14">
        <f t="shared" si="6264"/>
        <v>12169.000000000002</v>
      </c>
      <c r="O1014" s="14">
        <f t="shared" si="6265"/>
        <v>12169.000000000002</v>
      </c>
      <c r="P1014" s="14">
        <f t="shared" si="6325"/>
        <v>0</v>
      </c>
      <c r="Q1014" s="14">
        <f t="shared" si="6326"/>
        <v>0</v>
      </c>
      <c r="R1014" s="14">
        <f t="shared" si="6327"/>
        <v>0</v>
      </c>
      <c r="S1014" s="14">
        <f t="shared" si="6328"/>
        <v>0</v>
      </c>
      <c r="T1014" s="14">
        <f t="shared" si="6329"/>
        <v>0</v>
      </c>
      <c r="U1014" s="14">
        <f t="shared" si="6330"/>
        <v>0</v>
      </c>
      <c r="V1014" s="14">
        <f t="shared" si="6331"/>
        <v>0</v>
      </c>
      <c r="W1014" s="14">
        <f t="shared" si="6332"/>
        <v>0</v>
      </c>
      <c r="X1014" s="14">
        <f t="shared" si="6333"/>
        <v>0</v>
      </c>
      <c r="Y1014" s="14">
        <f t="shared" si="6275"/>
        <v>11819.1</v>
      </c>
      <c r="Z1014" s="14">
        <f t="shared" si="6276"/>
        <v>12169.000000000002</v>
      </c>
      <c r="AA1014" s="14">
        <f t="shared" si="6277"/>
        <v>12169.000000000002</v>
      </c>
      <c r="AB1014" s="14">
        <f t="shared" si="6334"/>
        <v>0</v>
      </c>
      <c r="AC1014" s="14">
        <f t="shared" si="6335"/>
        <v>0</v>
      </c>
      <c r="AD1014" s="14">
        <f t="shared" si="6336"/>
        <v>0</v>
      </c>
      <c r="AE1014" s="14">
        <f t="shared" si="6278"/>
        <v>11819.1</v>
      </c>
      <c r="AF1014" s="14">
        <f t="shared" si="6279"/>
        <v>12169.000000000002</v>
      </c>
      <c r="AG1014" s="14">
        <f t="shared" si="6280"/>
        <v>12169.000000000002</v>
      </c>
      <c r="AH1014" s="14">
        <f t="shared" si="6337"/>
        <v>0</v>
      </c>
      <c r="AI1014" s="14">
        <f t="shared" si="6338"/>
        <v>0</v>
      </c>
      <c r="AJ1014" s="14">
        <f t="shared" si="6339"/>
        <v>0</v>
      </c>
      <c r="AK1014" s="14">
        <f t="shared" si="6340"/>
        <v>0</v>
      </c>
      <c r="AL1014" s="14">
        <f t="shared" si="6341"/>
        <v>0</v>
      </c>
      <c r="AM1014" s="14">
        <f t="shared" si="6342"/>
        <v>0</v>
      </c>
      <c r="AN1014" s="14">
        <f t="shared" si="6343"/>
        <v>0</v>
      </c>
      <c r="AO1014" s="14">
        <f t="shared" si="6344"/>
        <v>0</v>
      </c>
      <c r="AP1014" s="14">
        <f t="shared" si="6345"/>
        <v>0</v>
      </c>
      <c r="AQ1014" s="14">
        <f t="shared" si="6346"/>
        <v>0</v>
      </c>
      <c r="AR1014" s="14">
        <f t="shared" si="6347"/>
        <v>0</v>
      </c>
      <c r="AS1014" s="14">
        <f t="shared" si="6348"/>
        <v>0</v>
      </c>
      <c r="AT1014" s="14">
        <f t="shared" si="6349"/>
        <v>0</v>
      </c>
      <c r="AU1014" s="14">
        <f t="shared" si="6350"/>
        <v>0</v>
      </c>
      <c r="AV1014" s="14">
        <f t="shared" si="6351"/>
        <v>0</v>
      </c>
      <c r="AW1014" s="14">
        <f t="shared" si="6281"/>
        <v>11819.1</v>
      </c>
      <c r="AX1014" s="14">
        <f t="shared" si="6282"/>
        <v>12169.000000000002</v>
      </c>
      <c r="AY1014" s="14">
        <f t="shared" si="6283"/>
        <v>12169.000000000002</v>
      </c>
      <c r="AZ1014" s="14">
        <f t="shared" si="6352"/>
        <v>0</v>
      </c>
      <c r="BA1014" s="14">
        <f t="shared" si="6284"/>
        <v>11819.1</v>
      </c>
      <c r="BB1014" s="14">
        <f t="shared" si="6285"/>
        <v>12169.000000000002</v>
      </c>
      <c r="BC1014" s="14">
        <f t="shared" si="6286"/>
        <v>12169.000000000002</v>
      </c>
      <c r="BD1014" s="14">
        <f t="shared" si="6353"/>
        <v>0</v>
      </c>
      <c r="BE1014" s="14">
        <f t="shared" si="6354"/>
        <v>0</v>
      </c>
      <c r="BF1014" s="14">
        <f t="shared" si="6355"/>
        <v>0</v>
      </c>
      <c r="BG1014" s="14">
        <f t="shared" si="6356"/>
        <v>0</v>
      </c>
      <c r="BH1014" s="14">
        <f t="shared" si="6357"/>
        <v>0</v>
      </c>
      <c r="BI1014" s="14">
        <f t="shared" si="6358"/>
        <v>0</v>
      </c>
      <c r="BJ1014" s="14">
        <f t="shared" si="6359"/>
        <v>0</v>
      </c>
      <c r="BK1014" s="14">
        <f t="shared" si="6360"/>
        <v>0</v>
      </c>
      <c r="BL1014" s="14">
        <f t="shared" si="6361"/>
        <v>0</v>
      </c>
      <c r="BM1014" s="14">
        <f t="shared" si="6362"/>
        <v>0</v>
      </c>
      <c r="BN1014" s="14">
        <f t="shared" si="6363"/>
        <v>0</v>
      </c>
      <c r="BO1014" s="14">
        <f t="shared" si="6287"/>
        <v>11819.1</v>
      </c>
      <c r="BP1014" s="14">
        <f t="shared" si="6288"/>
        <v>12169.000000000002</v>
      </c>
      <c r="BQ1014" s="14">
        <f t="shared" si="6289"/>
        <v>12169.000000000002</v>
      </c>
      <c r="BR1014" s="14">
        <f t="shared" si="6364"/>
        <v>0</v>
      </c>
      <c r="BS1014" s="14">
        <f t="shared" si="6365"/>
        <v>0</v>
      </c>
      <c r="BT1014" s="14">
        <f t="shared" si="6366"/>
        <v>0</v>
      </c>
      <c r="BU1014" s="14">
        <f t="shared" si="6290"/>
        <v>11819.1</v>
      </c>
      <c r="BV1014" s="14">
        <f t="shared" si="6291"/>
        <v>12169.000000000002</v>
      </c>
      <c r="BW1014" s="14">
        <f t="shared" si="6292"/>
        <v>12169.000000000002</v>
      </c>
      <c r="BX1014" s="14">
        <f t="shared" si="6367"/>
        <v>0</v>
      </c>
      <c r="BY1014" s="14">
        <f t="shared" si="6368"/>
        <v>0</v>
      </c>
      <c r="BZ1014" s="14">
        <f t="shared" si="6369"/>
        <v>0</v>
      </c>
      <c r="CA1014" s="14">
        <f t="shared" si="6370"/>
        <v>0</v>
      </c>
      <c r="CB1014" s="14">
        <f t="shared" si="6371"/>
        <v>0</v>
      </c>
      <c r="CC1014" s="14">
        <f t="shared" si="6372"/>
        <v>0</v>
      </c>
      <c r="CD1014" s="14">
        <f t="shared" si="6373"/>
        <v>0</v>
      </c>
      <c r="CE1014" s="14">
        <f t="shared" si="6374"/>
        <v>0</v>
      </c>
      <c r="CF1014" s="14">
        <f t="shared" si="6375"/>
        <v>0</v>
      </c>
      <c r="CG1014" s="14">
        <f t="shared" si="6293"/>
        <v>11819.1</v>
      </c>
      <c r="CH1014" s="14">
        <f t="shared" si="6376"/>
        <v>0</v>
      </c>
      <c r="CI1014" s="14"/>
      <c r="CJ1014" s="14">
        <f t="shared" si="6294"/>
        <v>12169.000000000002</v>
      </c>
      <c r="CK1014" s="52">
        <f t="shared" si="6377"/>
        <v>0</v>
      </c>
      <c r="CL1014" s="52"/>
      <c r="CM1014" s="14">
        <f t="shared" si="6295"/>
        <v>12169.000000000002</v>
      </c>
      <c r="CN1014" s="52">
        <f t="shared" si="6377"/>
        <v>0</v>
      </c>
      <c r="CO1014" s="52"/>
      <c r="CP1014" s="14">
        <f t="shared" si="6377"/>
        <v>0</v>
      </c>
      <c r="CQ1014" s="29">
        <v>0</v>
      </c>
      <c r="CR1014" s="29"/>
      <c r="CS1014" s="1" t="s">
        <v>75</v>
      </c>
    </row>
    <row r="1015" spans="1:99" ht="78" customHeight="1" x14ac:dyDescent="0.3">
      <c r="A1015" s="76" t="s">
        <v>504</v>
      </c>
      <c r="B1015" s="76" t="s">
        <v>34</v>
      </c>
      <c r="C1015" s="76" t="s">
        <v>127</v>
      </c>
      <c r="D1015" s="76" t="s">
        <v>427</v>
      </c>
      <c r="E1015" s="88"/>
      <c r="F1015" s="77" t="s">
        <v>428</v>
      </c>
      <c r="G1015" s="14">
        <f t="shared" si="6319"/>
        <v>11819.1</v>
      </c>
      <c r="H1015" s="14">
        <f t="shared" si="6320"/>
        <v>12169.000000000002</v>
      </c>
      <c r="I1015" s="14">
        <f t="shared" si="6321"/>
        <v>12169.000000000002</v>
      </c>
      <c r="J1015" s="14">
        <f t="shared" si="6322"/>
        <v>0</v>
      </c>
      <c r="K1015" s="14">
        <f t="shared" si="6323"/>
        <v>0</v>
      </c>
      <c r="L1015" s="14">
        <f t="shared" si="6324"/>
        <v>0</v>
      </c>
      <c r="M1015" s="14">
        <f t="shared" si="6263"/>
        <v>11819.1</v>
      </c>
      <c r="N1015" s="14">
        <f t="shared" si="6264"/>
        <v>12169.000000000002</v>
      </c>
      <c r="O1015" s="14">
        <f t="shared" si="6265"/>
        <v>12169.000000000002</v>
      </c>
      <c r="P1015" s="14">
        <f t="shared" si="6325"/>
        <v>0</v>
      </c>
      <c r="Q1015" s="14">
        <f t="shared" si="6326"/>
        <v>0</v>
      </c>
      <c r="R1015" s="14">
        <f t="shared" si="6327"/>
        <v>0</v>
      </c>
      <c r="S1015" s="14">
        <f t="shared" si="6328"/>
        <v>0</v>
      </c>
      <c r="T1015" s="14">
        <f t="shared" si="6329"/>
        <v>0</v>
      </c>
      <c r="U1015" s="14">
        <f t="shared" si="6330"/>
        <v>0</v>
      </c>
      <c r="V1015" s="14">
        <f t="shared" si="6331"/>
        <v>0</v>
      </c>
      <c r="W1015" s="14">
        <f t="shared" si="6332"/>
        <v>0</v>
      </c>
      <c r="X1015" s="14">
        <f t="shared" si="6333"/>
        <v>0</v>
      </c>
      <c r="Y1015" s="14">
        <f t="shared" si="6275"/>
        <v>11819.1</v>
      </c>
      <c r="Z1015" s="14">
        <f t="shared" si="6276"/>
        <v>12169.000000000002</v>
      </c>
      <c r="AA1015" s="14">
        <f t="shared" si="6277"/>
        <v>12169.000000000002</v>
      </c>
      <c r="AB1015" s="14">
        <f t="shared" si="6334"/>
        <v>0</v>
      </c>
      <c r="AC1015" s="14">
        <f t="shared" si="6335"/>
        <v>0</v>
      </c>
      <c r="AD1015" s="14">
        <f t="shared" si="6336"/>
        <v>0</v>
      </c>
      <c r="AE1015" s="14">
        <f t="shared" si="6278"/>
        <v>11819.1</v>
      </c>
      <c r="AF1015" s="14">
        <f t="shared" si="6279"/>
        <v>12169.000000000002</v>
      </c>
      <c r="AG1015" s="14">
        <f t="shared" si="6280"/>
        <v>12169.000000000002</v>
      </c>
      <c r="AH1015" s="14">
        <f t="shared" si="6337"/>
        <v>0</v>
      </c>
      <c r="AI1015" s="14">
        <f t="shared" si="6338"/>
        <v>0</v>
      </c>
      <c r="AJ1015" s="14">
        <f t="shared" si="6339"/>
        <v>0</v>
      </c>
      <c r="AK1015" s="14">
        <f t="shared" si="6340"/>
        <v>0</v>
      </c>
      <c r="AL1015" s="14">
        <f t="shared" si="6341"/>
        <v>0</v>
      </c>
      <c r="AM1015" s="14">
        <f t="shared" si="6342"/>
        <v>0</v>
      </c>
      <c r="AN1015" s="14">
        <f t="shared" si="6343"/>
        <v>0</v>
      </c>
      <c r="AO1015" s="14">
        <f t="shared" si="6344"/>
        <v>0</v>
      </c>
      <c r="AP1015" s="14">
        <f t="shared" si="6345"/>
        <v>0</v>
      </c>
      <c r="AQ1015" s="14">
        <f t="shared" si="6346"/>
        <v>0</v>
      </c>
      <c r="AR1015" s="14">
        <f t="shared" si="6347"/>
        <v>0</v>
      </c>
      <c r="AS1015" s="14">
        <f t="shared" si="6348"/>
        <v>0</v>
      </c>
      <c r="AT1015" s="14">
        <f t="shared" si="6349"/>
        <v>0</v>
      </c>
      <c r="AU1015" s="14">
        <f t="shared" si="6350"/>
        <v>0</v>
      </c>
      <c r="AV1015" s="14">
        <f t="shared" si="6351"/>
        <v>0</v>
      </c>
      <c r="AW1015" s="14">
        <f t="shared" si="6281"/>
        <v>11819.1</v>
      </c>
      <c r="AX1015" s="14">
        <f t="shared" si="6282"/>
        <v>12169.000000000002</v>
      </c>
      <c r="AY1015" s="14">
        <f t="shared" si="6283"/>
        <v>12169.000000000002</v>
      </c>
      <c r="AZ1015" s="14">
        <f t="shared" si="6352"/>
        <v>0</v>
      </c>
      <c r="BA1015" s="14">
        <f t="shared" si="6284"/>
        <v>11819.1</v>
      </c>
      <c r="BB1015" s="14">
        <f t="shared" si="6285"/>
        <v>12169.000000000002</v>
      </c>
      <c r="BC1015" s="14">
        <f t="shared" si="6286"/>
        <v>12169.000000000002</v>
      </c>
      <c r="BD1015" s="14">
        <f t="shared" si="6353"/>
        <v>0</v>
      </c>
      <c r="BE1015" s="14">
        <f t="shared" si="6354"/>
        <v>0</v>
      </c>
      <c r="BF1015" s="14">
        <f t="shared" si="6355"/>
        <v>0</v>
      </c>
      <c r="BG1015" s="14">
        <f t="shared" si="6356"/>
        <v>0</v>
      </c>
      <c r="BH1015" s="14">
        <f t="shared" si="6357"/>
        <v>0</v>
      </c>
      <c r="BI1015" s="14">
        <f t="shared" si="6358"/>
        <v>0</v>
      </c>
      <c r="BJ1015" s="14">
        <f t="shared" si="6359"/>
        <v>0</v>
      </c>
      <c r="BK1015" s="14">
        <f t="shared" si="6360"/>
        <v>0</v>
      </c>
      <c r="BL1015" s="14">
        <f t="shared" si="6361"/>
        <v>0</v>
      </c>
      <c r="BM1015" s="14">
        <f t="shared" si="6362"/>
        <v>0</v>
      </c>
      <c r="BN1015" s="14">
        <f t="shared" si="6363"/>
        <v>0</v>
      </c>
      <c r="BO1015" s="14">
        <f t="shared" si="6287"/>
        <v>11819.1</v>
      </c>
      <c r="BP1015" s="14">
        <f t="shared" si="6288"/>
        <v>12169.000000000002</v>
      </c>
      <c r="BQ1015" s="14">
        <f t="shared" si="6289"/>
        <v>12169.000000000002</v>
      </c>
      <c r="BR1015" s="14">
        <f t="shared" si="6364"/>
        <v>0</v>
      </c>
      <c r="BS1015" s="14">
        <f t="shared" si="6365"/>
        <v>0</v>
      </c>
      <c r="BT1015" s="14">
        <f t="shared" si="6366"/>
        <v>0</v>
      </c>
      <c r="BU1015" s="14">
        <f t="shared" si="6290"/>
        <v>11819.1</v>
      </c>
      <c r="BV1015" s="14">
        <f t="shared" si="6291"/>
        <v>12169.000000000002</v>
      </c>
      <c r="BW1015" s="14">
        <f t="shared" si="6292"/>
        <v>12169.000000000002</v>
      </c>
      <c r="BX1015" s="14">
        <f t="shared" si="6367"/>
        <v>0</v>
      </c>
      <c r="BY1015" s="14">
        <f t="shared" si="6368"/>
        <v>0</v>
      </c>
      <c r="BZ1015" s="14">
        <f t="shared" si="6369"/>
        <v>0</v>
      </c>
      <c r="CA1015" s="14">
        <f t="shared" si="6370"/>
        <v>0</v>
      </c>
      <c r="CB1015" s="14">
        <f t="shared" si="6371"/>
        <v>0</v>
      </c>
      <c r="CC1015" s="14">
        <f t="shared" si="6372"/>
        <v>0</v>
      </c>
      <c r="CD1015" s="14">
        <f t="shared" si="6373"/>
        <v>0</v>
      </c>
      <c r="CE1015" s="14">
        <f t="shared" si="6374"/>
        <v>0</v>
      </c>
      <c r="CF1015" s="14">
        <f t="shared" si="6375"/>
        <v>0</v>
      </c>
      <c r="CG1015" s="14">
        <f t="shared" si="6293"/>
        <v>11819.1</v>
      </c>
      <c r="CH1015" s="14">
        <f t="shared" si="6376"/>
        <v>0</v>
      </c>
      <c r="CI1015" s="84">
        <f t="shared" ref="CI1015:CI1029" si="6378">CG1015+CH1015</f>
        <v>11819.1</v>
      </c>
      <c r="CJ1015" s="14">
        <f t="shared" si="6294"/>
        <v>12169.000000000002</v>
      </c>
      <c r="CK1015" s="52">
        <f t="shared" si="6377"/>
        <v>0</v>
      </c>
      <c r="CL1015" s="84">
        <f t="shared" ref="CL1015:CL1029" si="6379">CJ1015+CK1015</f>
        <v>12169.000000000002</v>
      </c>
      <c r="CM1015" s="14">
        <f t="shared" si="6295"/>
        <v>12169.000000000002</v>
      </c>
      <c r="CN1015" s="52">
        <f t="shared" si="6377"/>
        <v>0</v>
      </c>
      <c r="CO1015" s="84">
        <f t="shared" ref="CO1015:CO1029" si="6380">CM1015+CN1015</f>
        <v>12169.000000000002</v>
      </c>
      <c r="CP1015" s="14">
        <f t="shared" si="6377"/>
        <v>0</v>
      </c>
      <c r="CQ1015" s="29"/>
      <c r="CR1015" s="29"/>
      <c r="CT1015" s="1"/>
    </row>
    <row r="1016" spans="1:99" ht="31.2" customHeight="1" x14ac:dyDescent="0.3">
      <c r="A1016" s="76" t="s">
        <v>504</v>
      </c>
      <c r="B1016" s="76" t="s">
        <v>34</v>
      </c>
      <c r="C1016" s="76" t="s">
        <v>127</v>
      </c>
      <c r="D1016" s="76" t="s">
        <v>429</v>
      </c>
      <c r="E1016" s="88"/>
      <c r="F1016" s="77" t="s">
        <v>430</v>
      </c>
      <c r="G1016" s="14">
        <f t="shared" ref="G1016:L1016" si="6381">G1017+G1018</f>
        <v>11819.1</v>
      </c>
      <c r="H1016" s="14">
        <f t="shared" si="6381"/>
        <v>12169.000000000002</v>
      </c>
      <c r="I1016" s="14">
        <f t="shared" si="6381"/>
        <v>12169.000000000002</v>
      </c>
      <c r="J1016" s="14">
        <f t="shared" si="6381"/>
        <v>0</v>
      </c>
      <c r="K1016" s="14">
        <f t="shared" si="6381"/>
        <v>0</v>
      </c>
      <c r="L1016" s="14">
        <f t="shared" si="6381"/>
        <v>0</v>
      </c>
      <c r="M1016" s="14">
        <f t="shared" si="6263"/>
        <v>11819.1</v>
      </c>
      <c r="N1016" s="14">
        <f t="shared" si="6264"/>
        <v>12169.000000000002</v>
      </c>
      <c r="O1016" s="14">
        <f t="shared" si="6265"/>
        <v>12169.000000000002</v>
      </c>
      <c r="P1016" s="14">
        <f t="shared" ref="P1016:X1016" si="6382">P1017+P1018</f>
        <v>0</v>
      </c>
      <c r="Q1016" s="14">
        <f t="shared" si="6382"/>
        <v>0</v>
      </c>
      <c r="R1016" s="14">
        <f t="shared" si="6382"/>
        <v>0</v>
      </c>
      <c r="S1016" s="14">
        <f t="shared" si="6382"/>
        <v>0</v>
      </c>
      <c r="T1016" s="14">
        <f t="shared" si="6382"/>
        <v>0</v>
      </c>
      <c r="U1016" s="14">
        <f t="shared" si="6382"/>
        <v>0</v>
      </c>
      <c r="V1016" s="14">
        <f t="shared" si="6382"/>
        <v>0</v>
      </c>
      <c r="W1016" s="14">
        <f t="shared" si="6382"/>
        <v>0</v>
      </c>
      <c r="X1016" s="14">
        <f t="shared" si="6382"/>
        <v>0</v>
      </c>
      <c r="Y1016" s="14">
        <f t="shared" si="6275"/>
        <v>11819.1</v>
      </c>
      <c r="Z1016" s="14">
        <f t="shared" si="6276"/>
        <v>12169.000000000002</v>
      </c>
      <c r="AA1016" s="14">
        <f t="shared" si="6277"/>
        <v>12169.000000000002</v>
      </c>
      <c r="AB1016" s="14">
        <f>AB1017+AB1018</f>
        <v>0</v>
      </c>
      <c r="AC1016" s="14">
        <f>AC1017+AC1018</f>
        <v>0</v>
      </c>
      <c r="AD1016" s="14">
        <f>AD1017+AD1018</f>
        <v>0</v>
      </c>
      <c r="AE1016" s="14">
        <f t="shared" si="6278"/>
        <v>11819.1</v>
      </c>
      <c r="AF1016" s="14">
        <f t="shared" si="6279"/>
        <v>12169.000000000002</v>
      </c>
      <c r="AG1016" s="14">
        <f t="shared" si="6280"/>
        <v>12169.000000000002</v>
      </c>
      <c r="AH1016" s="14">
        <f t="shared" ref="AH1016:AV1016" si="6383">AH1017+AH1018</f>
        <v>0</v>
      </c>
      <c r="AI1016" s="14">
        <f t="shared" si="6383"/>
        <v>0</v>
      </c>
      <c r="AJ1016" s="14">
        <f t="shared" si="6383"/>
        <v>0</v>
      </c>
      <c r="AK1016" s="14">
        <f t="shared" si="6383"/>
        <v>0</v>
      </c>
      <c r="AL1016" s="14">
        <f t="shared" si="6383"/>
        <v>0</v>
      </c>
      <c r="AM1016" s="14">
        <f t="shared" si="6383"/>
        <v>0</v>
      </c>
      <c r="AN1016" s="14">
        <f t="shared" si="6383"/>
        <v>0</v>
      </c>
      <c r="AO1016" s="14">
        <f t="shared" si="6383"/>
        <v>0</v>
      </c>
      <c r="AP1016" s="14">
        <f t="shared" si="6383"/>
        <v>0</v>
      </c>
      <c r="AQ1016" s="14">
        <f t="shared" si="6383"/>
        <v>0</v>
      </c>
      <c r="AR1016" s="14">
        <f t="shared" si="6383"/>
        <v>0</v>
      </c>
      <c r="AS1016" s="14">
        <f t="shared" si="6383"/>
        <v>0</v>
      </c>
      <c r="AT1016" s="14">
        <f t="shared" si="6383"/>
        <v>0</v>
      </c>
      <c r="AU1016" s="14">
        <f t="shared" si="6383"/>
        <v>0</v>
      </c>
      <c r="AV1016" s="14">
        <f t="shared" si="6383"/>
        <v>0</v>
      </c>
      <c r="AW1016" s="14">
        <f t="shared" si="6281"/>
        <v>11819.1</v>
      </c>
      <c r="AX1016" s="14">
        <f t="shared" si="6282"/>
        <v>12169.000000000002</v>
      </c>
      <c r="AY1016" s="14">
        <f t="shared" si="6283"/>
        <v>12169.000000000002</v>
      </c>
      <c r="AZ1016" s="14">
        <f>AZ1017+AZ1018</f>
        <v>0</v>
      </c>
      <c r="BA1016" s="14">
        <f t="shared" si="6284"/>
        <v>11819.1</v>
      </c>
      <c r="BB1016" s="14">
        <f t="shared" si="6285"/>
        <v>12169.000000000002</v>
      </c>
      <c r="BC1016" s="14">
        <f t="shared" si="6286"/>
        <v>12169.000000000002</v>
      </c>
      <c r="BD1016" s="14">
        <f t="shared" ref="BD1016:BN1016" si="6384">BD1017+BD1018</f>
        <v>0</v>
      </c>
      <c r="BE1016" s="14">
        <f t="shared" si="6384"/>
        <v>0</v>
      </c>
      <c r="BF1016" s="14">
        <f t="shared" si="6384"/>
        <v>0</v>
      </c>
      <c r="BG1016" s="14">
        <f t="shared" si="6384"/>
        <v>0</v>
      </c>
      <c r="BH1016" s="14">
        <f t="shared" si="6384"/>
        <v>0</v>
      </c>
      <c r="BI1016" s="14">
        <f t="shared" si="6384"/>
        <v>0</v>
      </c>
      <c r="BJ1016" s="14">
        <f t="shared" si="6384"/>
        <v>0</v>
      </c>
      <c r="BK1016" s="14">
        <f t="shared" si="6384"/>
        <v>0</v>
      </c>
      <c r="BL1016" s="14">
        <f t="shared" si="6384"/>
        <v>0</v>
      </c>
      <c r="BM1016" s="14">
        <f t="shared" si="6384"/>
        <v>0</v>
      </c>
      <c r="BN1016" s="14">
        <f t="shared" si="6384"/>
        <v>0</v>
      </c>
      <c r="BO1016" s="14">
        <f t="shared" si="6287"/>
        <v>11819.1</v>
      </c>
      <c r="BP1016" s="14">
        <f t="shared" si="6288"/>
        <v>12169.000000000002</v>
      </c>
      <c r="BQ1016" s="14">
        <f t="shared" si="6289"/>
        <v>12169.000000000002</v>
      </c>
      <c r="BR1016" s="14">
        <f>BR1017+BR1018</f>
        <v>0</v>
      </c>
      <c r="BS1016" s="14">
        <f>BS1017+BS1018</f>
        <v>0</v>
      </c>
      <c r="BT1016" s="14">
        <f>BT1017+BT1018</f>
        <v>0</v>
      </c>
      <c r="BU1016" s="14">
        <f t="shared" si="6290"/>
        <v>11819.1</v>
      </c>
      <c r="BV1016" s="14">
        <f t="shared" si="6291"/>
        <v>12169.000000000002</v>
      </c>
      <c r="BW1016" s="14">
        <f t="shared" si="6292"/>
        <v>12169.000000000002</v>
      </c>
      <c r="BX1016" s="14">
        <f t="shared" ref="BX1016:CF1016" si="6385">BX1017+BX1018</f>
        <v>0</v>
      </c>
      <c r="BY1016" s="14">
        <f t="shared" si="6385"/>
        <v>0</v>
      </c>
      <c r="BZ1016" s="14">
        <f t="shared" si="6385"/>
        <v>0</v>
      </c>
      <c r="CA1016" s="14">
        <f t="shared" si="6385"/>
        <v>0</v>
      </c>
      <c r="CB1016" s="14">
        <f t="shared" si="6385"/>
        <v>0</v>
      </c>
      <c r="CC1016" s="14">
        <f t="shared" si="6385"/>
        <v>0</v>
      </c>
      <c r="CD1016" s="14">
        <f t="shared" si="6385"/>
        <v>0</v>
      </c>
      <c r="CE1016" s="14">
        <f t="shared" si="6385"/>
        <v>0</v>
      </c>
      <c r="CF1016" s="14">
        <f t="shared" si="6385"/>
        <v>0</v>
      </c>
      <c r="CG1016" s="14">
        <f t="shared" si="6293"/>
        <v>11819.1</v>
      </c>
      <c r="CH1016" s="14">
        <f>CH1017+CH1018</f>
        <v>0</v>
      </c>
      <c r="CI1016" s="84">
        <f t="shared" si="6378"/>
        <v>11819.1</v>
      </c>
      <c r="CJ1016" s="14">
        <f t="shared" si="6294"/>
        <v>12169.000000000002</v>
      </c>
      <c r="CK1016" s="52">
        <f>CK1017+CK1018</f>
        <v>0</v>
      </c>
      <c r="CL1016" s="84">
        <f t="shared" si="6379"/>
        <v>12169.000000000002</v>
      </c>
      <c r="CM1016" s="14">
        <f t="shared" si="6295"/>
        <v>12169.000000000002</v>
      </c>
      <c r="CN1016" s="52">
        <f>CN1017+CN1018</f>
        <v>0</v>
      </c>
      <c r="CO1016" s="84">
        <f t="shared" si="6380"/>
        <v>12169.000000000002</v>
      </c>
      <c r="CP1016" s="14">
        <f>CP1017+CP1018</f>
        <v>0</v>
      </c>
      <c r="CQ1016" s="29"/>
      <c r="CR1016" s="29"/>
      <c r="CT1016" s="1"/>
    </row>
    <row r="1017" spans="1:99" ht="78" customHeight="1" x14ac:dyDescent="0.3">
      <c r="A1017" s="76" t="s">
        <v>504</v>
      </c>
      <c r="B1017" s="76" t="s">
        <v>34</v>
      </c>
      <c r="C1017" s="76" t="s">
        <v>127</v>
      </c>
      <c r="D1017" s="76" t="s">
        <v>429</v>
      </c>
      <c r="E1017" s="76" t="s">
        <v>58</v>
      </c>
      <c r="F1017" s="77" t="s">
        <v>59</v>
      </c>
      <c r="G1017" s="14">
        <v>11379.4</v>
      </c>
      <c r="H1017" s="14">
        <v>11729.300000000001</v>
      </c>
      <c r="I1017" s="14">
        <v>11729.300000000001</v>
      </c>
      <c r="J1017" s="14"/>
      <c r="K1017" s="14"/>
      <c r="L1017" s="14"/>
      <c r="M1017" s="14">
        <f t="shared" si="6263"/>
        <v>11379.4</v>
      </c>
      <c r="N1017" s="14">
        <f t="shared" si="6264"/>
        <v>11729.300000000001</v>
      </c>
      <c r="O1017" s="14">
        <f t="shared" si="6265"/>
        <v>11729.300000000001</v>
      </c>
      <c r="P1017" s="14"/>
      <c r="Q1017" s="14"/>
      <c r="R1017" s="14"/>
      <c r="S1017" s="14"/>
      <c r="T1017" s="14"/>
      <c r="U1017" s="14"/>
      <c r="V1017" s="14"/>
      <c r="W1017" s="14"/>
      <c r="X1017" s="14"/>
      <c r="Y1017" s="14">
        <f t="shared" si="6275"/>
        <v>11379.4</v>
      </c>
      <c r="Z1017" s="14">
        <f t="shared" si="6276"/>
        <v>11729.300000000001</v>
      </c>
      <c r="AA1017" s="14">
        <f t="shared" si="6277"/>
        <v>11729.300000000001</v>
      </c>
      <c r="AB1017" s="14"/>
      <c r="AC1017" s="14"/>
      <c r="AD1017" s="14"/>
      <c r="AE1017" s="14">
        <f t="shared" si="6278"/>
        <v>11379.4</v>
      </c>
      <c r="AF1017" s="14">
        <f t="shared" si="6279"/>
        <v>11729.300000000001</v>
      </c>
      <c r="AG1017" s="14">
        <f t="shared" si="6280"/>
        <v>11729.300000000001</v>
      </c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>
        <f t="shared" si="6281"/>
        <v>11379.4</v>
      </c>
      <c r="AX1017" s="14">
        <f t="shared" si="6282"/>
        <v>11729.300000000001</v>
      </c>
      <c r="AY1017" s="14">
        <f t="shared" si="6283"/>
        <v>11729.300000000001</v>
      </c>
      <c r="AZ1017" s="14"/>
      <c r="BA1017" s="14">
        <f t="shared" si="6284"/>
        <v>11379.4</v>
      </c>
      <c r="BB1017" s="14">
        <f t="shared" si="6285"/>
        <v>11729.300000000001</v>
      </c>
      <c r="BC1017" s="14">
        <f t="shared" si="6286"/>
        <v>11729.300000000001</v>
      </c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>
        <f t="shared" si="6287"/>
        <v>11379.4</v>
      </c>
      <c r="BP1017" s="14">
        <f t="shared" si="6288"/>
        <v>11729.300000000001</v>
      </c>
      <c r="BQ1017" s="14">
        <f t="shared" si="6289"/>
        <v>11729.300000000001</v>
      </c>
      <c r="BR1017" s="14"/>
      <c r="BS1017" s="14"/>
      <c r="BT1017" s="14"/>
      <c r="BU1017" s="14">
        <f t="shared" si="6290"/>
        <v>11379.4</v>
      </c>
      <c r="BV1017" s="14">
        <f t="shared" si="6291"/>
        <v>11729.300000000001</v>
      </c>
      <c r="BW1017" s="14">
        <f t="shared" si="6292"/>
        <v>11729.300000000001</v>
      </c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>
        <f t="shared" si="6293"/>
        <v>11379.4</v>
      </c>
      <c r="CH1017" s="14"/>
      <c r="CI1017" s="84">
        <f t="shared" si="6378"/>
        <v>11379.4</v>
      </c>
      <c r="CJ1017" s="14">
        <f t="shared" si="6294"/>
        <v>11729.300000000001</v>
      </c>
      <c r="CK1017" s="52"/>
      <c r="CL1017" s="84">
        <f t="shared" si="6379"/>
        <v>11729.300000000001</v>
      </c>
      <c r="CM1017" s="14">
        <f t="shared" si="6295"/>
        <v>11729.300000000001</v>
      </c>
      <c r="CN1017" s="52"/>
      <c r="CO1017" s="84">
        <f t="shared" si="6380"/>
        <v>11729.300000000001</v>
      </c>
      <c r="CP1017" s="14"/>
      <c r="CQ1017" s="29"/>
      <c r="CR1017" s="29"/>
      <c r="CT1017" s="1"/>
    </row>
    <row r="1018" spans="1:99" ht="31.2" customHeight="1" x14ac:dyDescent="0.3">
      <c r="A1018" s="76" t="s">
        <v>504</v>
      </c>
      <c r="B1018" s="76" t="s">
        <v>34</v>
      </c>
      <c r="C1018" s="76" t="s">
        <v>127</v>
      </c>
      <c r="D1018" s="76" t="s">
        <v>429</v>
      </c>
      <c r="E1018" s="76" t="s">
        <v>46</v>
      </c>
      <c r="F1018" s="77" t="s">
        <v>47</v>
      </c>
      <c r="G1018" s="14">
        <v>439.7</v>
      </c>
      <c r="H1018" s="14">
        <v>439.7</v>
      </c>
      <c r="I1018" s="14">
        <v>439.7</v>
      </c>
      <c r="J1018" s="14"/>
      <c r="K1018" s="14"/>
      <c r="L1018" s="14"/>
      <c r="M1018" s="14">
        <f t="shared" si="6263"/>
        <v>439.7</v>
      </c>
      <c r="N1018" s="14">
        <f t="shared" si="6264"/>
        <v>439.7</v>
      </c>
      <c r="O1018" s="14">
        <f t="shared" si="6265"/>
        <v>439.7</v>
      </c>
      <c r="P1018" s="14"/>
      <c r="Q1018" s="14"/>
      <c r="R1018" s="14"/>
      <c r="S1018" s="14"/>
      <c r="T1018" s="14"/>
      <c r="U1018" s="14"/>
      <c r="V1018" s="14"/>
      <c r="W1018" s="14"/>
      <c r="X1018" s="14"/>
      <c r="Y1018" s="14">
        <f t="shared" si="6275"/>
        <v>439.7</v>
      </c>
      <c r="Z1018" s="14">
        <f t="shared" si="6276"/>
        <v>439.7</v>
      </c>
      <c r="AA1018" s="14">
        <f t="shared" si="6277"/>
        <v>439.7</v>
      </c>
      <c r="AB1018" s="14"/>
      <c r="AC1018" s="14"/>
      <c r="AD1018" s="14"/>
      <c r="AE1018" s="14">
        <f t="shared" si="6278"/>
        <v>439.7</v>
      </c>
      <c r="AF1018" s="14">
        <f t="shared" si="6279"/>
        <v>439.7</v>
      </c>
      <c r="AG1018" s="14">
        <f t="shared" si="6280"/>
        <v>439.7</v>
      </c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>
        <f t="shared" si="6281"/>
        <v>439.7</v>
      </c>
      <c r="AX1018" s="14">
        <f t="shared" si="6282"/>
        <v>439.7</v>
      </c>
      <c r="AY1018" s="14">
        <f t="shared" si="6283"/>
        <v>439.7</v>
      </c>
      <c r="AZ1018" s="14"/>
      <c r="BA1018" s="14">
        <f t="shared" si="6284"/>
        <v>439.7</v>
      </c>
      <c r="BB1018" s="14">
        <f t="shared" si="6285"/>
        <v>439.7</v>
      </c>
      <c r="BC1018" s="14">
        <f t="shared" si="6286"/>
        <v>439.7</v>
      </c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>
        <f t="shared" si="6287"/>
        <v>439.7</v>
      </c>
      <c r="BP1018" s="14">
        <f t="shared" si="6288"/>
        <v>439.7</v>
      </c>
      <c r="BQ1018" s="14">
        <f t="shared" si="6289"/>
        <v>439.7</v>
      </c>
      <c r="BR1018" s="14"/>
      <c r="BS1018" s="14"/>
      <c r="BT1018" s="14"/>
      <c r="BU1018" s="14">
        <f t="shared" si="6290"/>
        <v>439.7</v>
      </c>
      <c r="BV1018" s="14">
        <f t="shared" si="6291"/>
        <v>439.7</v>
      </c>
      <c r="BW1018" s="14">
        <f t="shared" si="6292"/>
        <v>439.7</v>
      </c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>
        <f t="shared" si="6293"/>
        <v>439.7</v>
      </c>
      <c r="CH1018" s="14"/>
      <c r="CI1018" s="84">
        <f t="shared" si="6378"/>
        <v>439.7</v>
      </c>
      <c r="CJ1018" s="14">
        <f t="shared" si="6294"/>
        <v>439.7</v>
      </c>
      <c r="CK1018" s="52"/>
      <c r="CL1018" s="84">
        <f t="shared" si="6379"/>
        <v>439.7</v>
      </c>
      <c r="CM1018" s="14">
        <f t="shared" si="6295"/>
        <v>439.7</v>
      </c>
      <c r="CN1018" s="52"/>
      <c r="CO1018" s="84">
        <f t="shared" si="6380"/>
        <v>439.7</v>
      </c>
      <c r="CP1018" s="14"/>
      <c r="CQ1018" s="29"/>
      <c r="CR1018" s="29"/>
      <c r="CT1018" s="1"/>
    </row>
    <row r="1019" spans="1:99" ht="31.2" customHeight="1" x14ac:dyDescent="0.3">
      <c r="A1019" s="76" t="s">
        <v>504</v>
      </c>
      <c r="B1019" s="76" t="s">
        <v>34</v>
      </c>
      <c r="C1019" s="76" t="s">
        <v>127</v>
      </c>
      <c r="D1019" s="76" t="s">
        <v>97</v>
      </c>
      <c r="E1019" s="88"/>
      <c r="F1019" s="77" t="s">
        <v>98</v>
      </c>
      <c r="G1019" s="14">
        <f t="shared" ref="G1019:G1020" si="6386">G1020</f>
        <v>60531.5</v>
      </c>
      <c r="H1019" s="14">
        <f t="shared" ref="H1019:H1020" si="6387">H1020</f>
        <v>62271.899999999994</v>
      </c>
      <c r="I1019" s="14">
        <f t="shared" ref="I1019:I1020" si="6388">I1020</f>
        <v>62271.899999999994</v>
      </c>
      <c r="J1019" s="14">
        <f t="shared" ref="J1019:J1020" si="6389">J1020</f>
        <v>709.5</v>
      </c>
      <c r="K1019" s="14">
        <f t="shared" ref="K1019:K1020" si="6390">K1020</f>
        <v>731.4</v>
      </c>
      <c r="L1019" s="14">
        <f t="shared" ref="L1019:L1020" si="6391">L1020</f>
        <v>731.4</v>
      </c>
      <c r="M1019" s="14">
        <f t="shared" si="6263"/>
        <v>61241</v>
      </c>
      <c r="N1019" s="14">
        <f t="shared" si="6264"/>
        <v>63003.299999999996</v>
      </c>
      <c r="O1019" s="14">
        <f t="shared" si="6265"/>
        <v>63003.299999999996</v>
      </c>
      <c r="P1019" s="14">
        <f t="shared" ref="P1019:P1020" si="6392">P1020</f>
        <v>8639.1</v>
      </c>
      <c r="Q1019" s="14">
        <f t="shared" ref="Q1019:Q1020" si="6393">Q1020</f>
        <v>0</v>
      </c>
      <c r="R1019" s="14">
        <f t="shared" ref="R1019:R1020" si="6394">R1020</f>
        <v>0</v>
      </c>
      <c r="S1019" s="14">
        <f t="shared" ref="S1019:S1020" si="6395">S1020</f>
        <v>0</v>
      </c>
      <c r="T1019" s="14">
        <f t="shared" ref="T1019:T1020" si="6396">T1020</f>
        <v>10545.4</v>
      </c>
      <c r="U1019" s="14">
        <f t="shared" ref="U1019:U1020" si="6397">U1020</f>
        <v>0</v>
      </c>
      <c r="V1019" s="14">
        <f t="shared" ref="V1019:V1020" si="6398">V1020</f>
        <v>10545.4</v>
      </c>
      <c r="W1019" s="14">
        <f t="shared" ref="W1019:W1020" si="6399">W1020</f>
        <v>0</v>
      </c>
      <c r="X1019" s="14">
        <f t="shared" ref="X1019:X1020" si="6400">X1020</f>
        <v>0</v>
      </c>
      <c r="Y1019" s="14">
        <f t="shared" si="6275"/>
        <v>69880.100000000006</v>
      </c>
      <c r="Z1019" s="14">
        <f t="shared" si="6276"/>
        <v>73548.7</v>
      </c>
      <c r="AA1019" s="14">
        <f t="shared" si="6277"/>
        <v>73548.7</v>
      </c>
      <c r="AB1019" s="14">
        <f t="shared" ref="AB1019:AB1020" si="6401">AB1020</f>
        <v>0</v>
      </c>
      <c r="AC1019" s="14">
        <f t="shared" ref="AC1019:AC1020" si="6402">AC1020</f>
        <v>0</v>
      </c>
      <c r="AD1019" s="14">
        <f t="shared" ref="AD1019:AD1020" si="6403">AD1020</f>
        <v>0</v>
      </c>
      <c r="AE1019" s="14">
        <f t="shared" si="6278"/>
        <v>69880.100000000006</v>
      </c>
      <c r="AF1019" s="14">
        <f t="shared" si="6279"/>
        <v>73548.7</v>
      </c>
      <c r="AG1019" s="14">
        <f t="shared" si="6280"/>
        <v>73548.7</v>
      </c>
      <c r="AH1019" s="14">
        <f t="shared" ref="AH1019:AH1020" si="6404">AH1020</f>
        <v>0</v>
      </c>
      <c r="AI1019" s="14">
        <f t="shared" ref="AI1019:AI1020" si="6405">AI1020</f>
        <v>0</v>
      </c>
      <c r="AJ1019" s="14">
        <f t="shared" ref="AJ1019:AJ1020" si="6406">AJ1020</f>
        <v>0</v>
      </c>
      <c r="AK1019" s="14">
        <f t="shared" ref="AK1019:AK1020" si="6407">AK1020</f>
        <v>0</v>
      </c>
      <c r="AL1019" s="14">
        <f t="shared" ref="AL1019:AL1020" si="6408">AL1020</f>
        <v>0</v>
      </c>
      <c r="AM1019" s="14">
        <f t="shared" ref="AM1019:AM1020" si="6409">AM1020</f>
        <v>0</v>
      </c>
      <c r="AN1019" s="14">
        <f t="shared" ref="AN1019:AN1020" si="6410">AN1020</f>
        <v>0</v>
      </c>
      <c r="AO1019" s="14">
        <f t="shared" ref="AO1019:AO1020" si="6411">AO1020</f>
        <v>0</v>
      </c>
      <c r="AP1019" s="14">
        <f t="shared" ref="AP1019:AP1020" si="6412">AP1020</f>
        <v>0</v>
      </c>
      <c r="AQ1019" s="14">
        <f t="shared" ref="AQ1019:AQ1020" si="6413">AQ1020</f>
        <v>0</v>
      </c>
      <c r="AR1019" s="14">
        <f t="shared" ref="AR1019:AR1020" si="6414">AR1020</f>
        <v>0</v>
      </c>
      <c r="AS1019" s="14">
        <f t="shared" ref="AS1019:AS1020" si="6415">AS1020</f>
        <v>0</v>
      </c>
      <c r="AT1019" s="14">
        <f t="shared" ref="AT1019:AT1020" si="6416">AT1020</f>
        <v>0</v>
      </c>
      <c r="AU1019" s="14">
        <f t="shared" ref="AU1019:AU1020" si="6417">AU1020</f>
        <v>0</v>
      </c>
      <c r="AV1019" s="14">
        <f t="shared" ref="AV1019:AV1020" si="6418">AV1020</f>
        <v>0</v>
      </c>
      <c r="AW1019" s="14">
        <f t="shared" si="6281"/>
        <v>69880.100000000006</v>
      </c>
      <c r="AX1019" s="14">
        <f t="shared" si="6282"/>
        <v>73548.7</v>
      </c>
      <c r="AY1019" s="14">
        <f t="shared" si="6283"/>
        <v>73548.7</v>
      </c>
      <c r="AZ1019" s="14">
        <f t="shared" ref="AZ1019:AZ1020" si="6419">AZ1020</f>
        <v>0</v>
      </c>
      <c r="BA1019" s="14">
        <f t="shared" si="6284"/>
        <v>69880.100000000006</v>
      </c>
      <c r="BB1019" s="14">
        <f t="shared" si="6285"/>
        <v>73548.7</v>
      </c>
      <c r="BC1019" s="14">
        <f t="shared" si="6286"/>
        <v>73548.7</v>
      </c>
      <c r="BD1019" s="14">
        <f t="shared" ref="BD1019:BD1020" si="6420">BD1020</f>
        <v>0</v>
      </c>
      <c r="BE1019" s="14">
        <f t="shared" ref="BE1019:BE1020" si="6421">BE1020</f>
        <v>0</v>
      </c>
      <c r="BF1019" s="14">
        <f t="shared" ref="BF1019:BF1020" si="6422">BF1020</f>
        <v>0</v>
      </c>
      <c r="BG1019" s="14">
        <f t="shared" ref="BG1019:BG1020" si="6423">BG1020</f>
        <v>0</v>
      </c>
      <c r="BH1019" s="14">
        <f t="shared" ref="BH1019:BH1020" si="6424">BH1020</f>
        <v>0</v>
      </c>
      <c r="BI1019" s="14">
        <f t="shared" ref="BI1019:BI1020" si="6425">BI1020</f>
        <v>0</v>
      </c>
      <c r="BJ1019" s="14">
        <f t="shared" ref="BJ1019:BJ1020" si="6426">BJ1020</f>
        <v>0</v>
      </c>
      <c r="BK1019" s="14">
        <f t="shared" ref="BK1019:BK1020" si="6427">BK1020</f>
        <v>0</v>
      </c>
      <c r="BL1019" s="14">
        <f t="shared" ref="BL1019:BL1020" si="6428">BL1020</f>
        <v>0</v>
      </c>
      <c r="BM1019" s="14">
        <f t="shared" ref="BM1019:BM1020" si="6429">BM1020</f>
        <v>0</v>
      </c>
      <c r="BN1019" s="14">
        <f t="shared" ref="BN1019:BN1020" si="6430">BN1020</f>
        <v>0</v>
      </c>
      <c r="BO1019" s="14">
        <f t="shared" si="6287"/>
        <v>69880.100000000006</v>
      </c>
      <c r="BP1019" s="14">
        <f t="shared" si="6288"/>
        <v>73548.7</v>
      </c>
      <c r="BQ1019" s="14">
        <f t="shared" si="6289"/>
        <v>73548.7</v>
      </c>
      <c r="BR1019" s="14">
        <f t="shared" ref="BR1019:BR1020" si="6431">BR1020</f>
        <v>0</v>
      </c>
      <c r="BS1019" s="14">
        <f t="shared" ref="BS1019:BS1020" si="6432">BS1020</f>
        <v>0</v>
      </c>
      <c r="BT1019" s="14">
        <f t="shared" ref="BT1019:BT1020" si="6433">BT1020</f>
        <v>0</v>
      </c>
      <c r="BU1019" s="14">
        <f t="shared" si="6290"/>
        <v>69880.100000000006</v>
      </c>
      <c r="BV1019" s="14">
        <f t="shared" si="6291"/>
        <v>73548.7</v>
      </c>
      <c r="BW1019" s="14">
        <f t="shared" si="6292"/>
        <v>73548.7</v>
      </c>
      <c r="BX1019" s="14">
        <f t="shared" ref="BX1019:BX1020" si="6434">BX1020</f>
        <v>0</v>
      </c>
      <c r="BY1019" s="14">
        <f t="shared" ref="BY1019:BY1020" si="6435">BY1020</f>
        <v>0</v>
      </c>
      <c r="BZ1019" s="14">
        <f t="shared" ref="BZ1019:BZ1020" si="6436">BZ1020</f>
        <v>0</v>
      </c>
      <c r="CA1019" s="14">
        <f t="shared" ref="CA1019:CA1020" si="6437">CA1020</f>
        <v>0</v>
      </c>
      <c r="CB1019" s="14">
        <f t="shared" ref="CB1019:CB1020" si="6438">CB1020</f>
        <v>0</v>
      </c>
      <c r="CC1019" s="14">
        <f t="shared" ref="CC1019:CC1020" si="6439">CC1020</f>
        <v>0</v>
      </c>
      <c r="CD1019" s="14">
        <f t="shared" ref="CD1019:CD1020" si="6440">CD1020</f>
        <v>0</v>
      </c>
      <c r="CE1019" s="14">
        <f t="shared" ref="CE1019:CE1020" si="6441">CE1020</f>
        <v>0</v>
      </c>
      <c r="CF1019" s="14">
        <f t="shared" ref="CF1019:CF1020" si="6442">CF1020</f>
        <v>0</v>
      </c>
      <c r="CG1019" s="14">
        <f t="shared" si="6293"/>
        <v>69880.100000000006</v>
      </c>
      <c r="CH1019" s="14">
        <f t="shared" ref="CH1019:CH1020" si="6443">CH1020</f>
        <v>0</v>
      </c>
      <c r="CI1019" s="84">
        <f t="shared" si="6378"/>
        <v>69880.100000000006</v>
      </c>
      <c r="CJ1019" s="14">
        <f t="shared" si="6294"/>
        <v>73548.7</v>
      </c>
      <c r="CK1019" s="52">
        <f t="shared" ref="CK1019:CP1020" si="6444">CK1020</f>
        <v>0</v>
      </c>
      <c r="CL1019" s="84">
        <f t="shared" si="6379"/>
        <v>73548.7</v>
      </c>
      <c r="CM1019" s="14">
        <f t="shared" si="6295"/>
        <v>73548.7</v>
      </c>
      <c r="CN1019" s="52">
        <f t="shared" si="6444"/>
        <v>0</v>
      </c>
      <c r="CO1019" s="84">
        <f t="shared" si="6380"/>
        <v>73548.7</v>
      </c>
      <c r="CP1019" s="14">
        <f t="shared" si="6444"/>
        <v>0</v>
      </c>
      <c r="CQ1019" s="29"/>
      <c r="CR1019" s="29"/>
      <c r="CT1019" s="1"/>
    </row>
    <row r="1020" spans="1:99" ht="31.2" customHeight="1" x14ac:dyDescent="0.3">
      <c r="A1020" s="76" t="s">
        <v>504</v>
      </c>
      <c r="B1020" s="76" t="s">
        <v>34</v>
      </c>
      <c r="C1020" s="76" t="s">
        <v>127</v>
      </c>
      <c r="D1020" s="76" t="s">
        <v>431</v>
      </c>
      <c r="E1020" s="88"/>
      <c r="F1020" s="77" t="s">
        <v>432</v>
      </c>
      <c r="G1020" s="14">
        <f t="shared" si="6386"/>
        <v>60531.5</v>
      </c>
      <c r="H1020" s="14">
        <f t="shared" si="6387"/>
        <v>62271.899999999994</v>
      </c>
      <c r="I1020" s="14">
        <f t="shared" si="6388"/>
        <v>62271.899999999994</v>
      </c>
      <c r="J1020" s="14">
        <f t="shared" si="6389"/>
        <v>709.5</v>
      </c>
      <c r="K1020" s="14">
        <f t="shared" si="6390"/>
        <v>731.4</v>
      </c>
      <c r="L1020" s="14">
        <f t="shared" si="6391"/>
        <v>731.4</v>
      </c>
      <c r="M1020" s="14">
        <f t="shared" si="6263"/>
        <v>61241</v>
      </c>
      <c r="N1020" s="14">
        <f t="shared" si="6264"/>
        <v>63003.299999999996</v>
      </c>
      <c r="O1020" s="14">
        <f t="shared" si="6265"/>
        <v>63003.299999999996</v>
      </c>
      <c r="P1020" s="14">
        <f t="shared" si="6392"/>
        <v>8639.1</v>
      </c>
      <c r="Q1020" s="14">
        <f t="shared" si="6393"/>
        <v>0</v>
      </c>
      <c r="R1020" s="14">
        <f t="shared" si="6394"/>
        <v>0</v>
      </c>
      <c r="S1020" s="14">
        <f t="shared" si="6395"/>
        <v>0</v>
      </c>
      <c r="T1020" s="14">
        <f t="shared" si="6396"/>
        <v>10545.4</v>
      </c>
      <c r="U1020" s="14">
        <f t="shared" si="6397"/>
        <v>0</v>
      </c>
      <c r="V1020" s="14">
        <f t="shared" si="6398"/>
        <v>10545.4</v>
      </c>
      <c r="W1020" s="14">
        <f t="shared" si="6399"/>
        <v>0</v>
      </c>
      <c r="X1020" s="14">
        <f t="shared" si="6400"/>
        <v>0</v>
      </c>
      <c r="Y1020" s="14">
        <f t="shared" si="6275"/>
        <v>69880.100000000006</v>
      </c>
      <c r="Z1020" s="14">
        <f t="shared" si="6276"/>
        <v>73548.7</v>
      </c>
      <c r="AA1020" s="14">
        <f t="shared" si="6277"/>
        <v>73548.7</v>
      </c>
      <c r="AB1020" s="14">
        <f t="shared" si="6401"/>
        <v>0</v>
      </c>
      <c r="AC1020" s="14">
        <f t="shared" si="6402"/>
        <v>0</v>
      </c>
      <c r="AD1020" s="14">
        <f t="shared" si="6403"/>
        <v>0</v>
      </c>
      <c r="AE1020" s="14">
        <f t="shared" si="6278"/>
        <v>69880.100000000006</v>
      </c>
      <c r="AF1020" s="14">
        <f t="shared" si="6279"/>
        <v>73548.7</v>
      </c>
      <c r="AG1020" s="14">
        <f t="shared" si="6280"/>
        <v>73548.7</v>
      </c>
      <c r="AH1020" s="14">
        <f t="shared" si="6404"/>
        <v>0</v>
      </c>
      <c r="AI1020" s="14">
        <f t="shared" si="6405"/>
        <v>0</v>
      </c>
      <c r="AJ1020" s="14">
        <f t="shared" si="6406"/>
        <v>0</v>
      </c>
      <c r="AK1020" s="14">
        <f t="shared" si="6407"/>
        <v>0</v>
      </c>
      <c r="AL1020" s="14">
        <f t="shared" si="6408"/>
        <v>0</v>
      </c>
      <c r="AM1020" s="14">
        <f t="shared" si="6409"/>
        <v>0</v>
      </c>
      <c r="AN1020" s="14">
        <f t="shared" si="6410"/>
        <v>0</v>
      </c>
      <c r="AO1020" s="14">
        <f t="shared" si="6411"/>
        <v>0</v>
      </c>
      <c r="AP1020" s="14">
        <f t="shared" si="6412"/>
        <v>0</v>
      </c>
      <c r="AQ1020" s="14">
        <f t="shared" si="6413"/>
        <v>0</v>
      </c>
      <c r="AR1020" s="14">
        <f t="shared" si="6414"/>
        <v>0</v>
      </c>
      <c r="AS1020" s="14">
        <f t="shared" si="6415"/>
        <v>0</v>
      </c>
      <c r="AT1020" s="14">
        <f t="shared" si="6416"/>
        <v>0</v>
      </c>
      <c r="AU1020" s="14">
        <f t="shared" si="6417"/>
        <v>0</v>
      </c>
      <c r="AV1020" s="14">
        <f t="shared" si="6418"/>
        <v>0</v>
      </c>
      <c r="AW1020" s="14">
        <f t="shared" si="6281"/>
        <v>69880.100000000006</v>
      </c>
      <c r="AX1020" s="14">
        <f t="shared" si="6282"/>
        <v>73548.7</v>
      </c>
      <c r="AY1020" s="14">
        <f t="shared" si="6283"/>
        <v>73548.7</v>
      </c>
      <c r="AZ1020" s="14">
        <f t="shared" si="6419"/>
        <v>0</v>
      </c>
      <c r="BA1020" s="14">
        <f t="shared" si="6284"/>
        <v>69880.100000000006</v>
      </c>
      <c r="BB1020" s="14">
        <f t="shared" si="6285"/>
        <v>73548.7</v>
      </c>
      <c r="BC1020" s="14">
        <f t="shared" si="6286"/>
        <v>73548.7</v>
      </c>
      <c r="BD1020" s="14">
        <f t="shared" si="6420"/>
        <v>0</v>
      </c>
      <c r="BE1020" s="14">
        <f t="shared" si="6421"/>
        <v>0</v>
      </c>
      <c r="BF1020" s="14">
        <f t="shared" si="6422"/>
        <v>0</v>
      </c>
      <c r="BG1020" s="14">
        <f t="shared" si="6423"/>
        <v>0</v>
      </c>
      <c r="BH1020" s="14">
        <f t="shared" si="6424"/>
        <v>0</v>
      </c>
      <c r="BI1020" s="14">
        <f t="shared" si="6425"/>
        <v>0</v>
      </c>
      <c r="BJ1020" s="14">
        <f t="shared" si="6426"/>
        <v>0</v>
      </c>
      <c r="BK1020" s="14">
        <f t="shared" si="6427"/>
        <v>0</v>
      </c>
      <c r="BL1020" s="14">
        <f t="shared" si="6428"/>
        <v>0</v>
      </c>
      <c r="BM1020" s="14">
        <f t="shared" si="6429"/>
        <v>0</v>
      </c>
      <c r="BN1020" s="14">
        <f t="shared" si="6430"/>
        <v>0</v>
      </c>
      <c r="BO1020" s="14">
        <f t="shared" si="6287"/>
        <v>69880.100000000006</v>
      </c>
      <c r="BP1020" s="14">
        <f t="shared" si="6288"/>
        <v>73548.7</v>
      </c>
      <c r="BQ1020" s="14">
        <f t="shared" si="6289"/>
        <v>73548.7</v>
      </c>
      <c r="BR1020" s="14">
        <f t="shared" si="6431"/>
        <v>0</v>
      </c>
      <c r="BS1020" s="14">
        <f t="shared" si="6432"/>
        <v>0</v>
      </c>
      <c r="BT1020" s="14">
        <f t="shared" si="6433"/>
        <v>0</v>
      </c>
      <c r="BU1020" s="14">
        <f t="shared" si="6290"/>
        <v>69880.100000000006</v>
      </c>
      <c r="BV1020" s="14">
        <f t="shared" si="6291"/>
        <v>73548.7</v>
      </c>
      <c r="BW1020" s="14">
        <f t="shared" si="6292"/>
        <v>73548.7</v>
      </c>
      <c r="BX1020" s="14">
        <f t="shared" si="6434"/>
        <v>0</v>
      </c>
      <c r="BY1020" s="14">
        <f t="shared" si="6435"/>
        <v>0</v>
      </c>
      <c r="BZ1020" s="14">
        <f t="shared" si="6436"/>
        <v>0</v>
      </c>
      <c r="CA1020" s="14">
        <f t="shared" si="6437"/>
        <v>0</v>
      </c>
      <c r="CB1020" s="14">
        <f t="shared" si="6438"/>
        <v>0</v>
      </c>
      <c r="CC1020" s="14">
        <f t="shared" si="6439"/>
        <v>0</v>
      </c>
      <c r="CD1020" s="14">
        <f t="shared" si="6440"/>
        <v>0</v>
      </c>
      <c r="CE1020" s="14">
        <f t="shared" si="6441"/>
        <v>0</v>
      </c>
      <c r="CF1020" s="14">
        <f t="shared" si="6442"/>
        <v>0</v>
      </c>
      <c r="CG1020" s="14">
        <f t="shared" si="6293"/>
        <v>69880.100000000006</v>
      </c>
      <c r="CH1020" s="14">
        <f t="shared" si="6443"/>
        <v>0</v>
      </c>
      <c r="CI1020" s="84">
        <f t="shared" si="6378"/>
        <v>69880.100000000006</v>
      </c>
      <c r="CJ1020" s="14">
        <f t="shared" si="6294"/>
        <v>73548.7</v>
      </c>
      <c r="CK1020" s="52">
        <f t="shared" si="6444"/>
        <v>0</v>
      </c>
      <c r="CL1020" s="84">
        <f t="shared" si="6379"/>
        <v>73548.7</v>
      </c>
      <c r="CM1020" s="14">
        <f t="shared" si="6295"/>
        <v>73548.7</v>
      </c>
      <c r="CN1020" s="52">
        <f t="shared" si="6444"/>
        <v>0</v>
      </c>
      <c r="CO1020" s="84">
        <f t="shared" si="6380"/>
        <v>73548.7</v>
      </c>
      <c r="CP1020" s="14">
        <f t="shared" si="6444"/>
        <v>0</v>
      </c>
      <c r="CQ1020" s="29"/>
      <c r="CR1020" s="29"/>
      <c r="CT1020" s="1"/>
    </row>
    <row r="1021" spans="1:99" ht="15.6" customHeight="1" x14ac:dyDescent="0.3">
      <c r="A1021" s="76" t="s">
        <v>504</v>
      </c>
      <c r="B1021" s="76" t="s">
        <v>34</v>
      </c>
      <c r="C1021" s="76" t="s">
        <v>127</v>
      </c>
      <c r="D1021" s="76" t="s">
        <v>433</v>
      </c>
      <c r="E1021" s="88"/>
      <c r="F1021" s="77" t="s">
        <v>57</v>
      </c>
      <c r="G1021" s="14">
        <f t="shared" ref="G1021:L1021" si="6445">G1022+G1023</f>
        <v>60531.5</v>
      </c>
      <c r="H1021" s="14">
        <f t="shared" si="6445"/>
        <v>62271.899999999994</v>
      </c>
      <c r="I1021" s="14">
        <f t="shared" si="6445"/>
        <v>62271.899999999994</v>
      </c>
      <c r="J1021" s="14">
        <f t="shared" si="6445"/>
        <v>709.5</v>
      </c>
      <c r="K1021" s="14">
        <f t="shared" si="6445"/>
        <v>731.4</v>
      </c>
      <c r="L1021" s="14">
        <f t="shared" si="6445"/>
        <v>731.4</v>
      </c>
      <c r="M1021" s="14">
        <f t="shared" si="6263"/>
        <v>61241</v>
      </c>
      <c r="N1021" s="14">
        <f t="shared" si="6264"/>
        <v>63003.299999999996</v>
      </c>
      <c r="O1021" s="14">
        <f t="shared" si="6265"/>
        <v>63003.299999999996</v>
      </c>
      <c r="P1021" s="14">
        <f t="shared" ref="P1021:X1021" si="6446">P1022+P1023</f>
        <v>8639.1</v>
      </c>
      <c r="Q1021" s="14">
        <f t="shared" si="6446"/>
        <v>0</v>
      </c>
      <c r="R1021" s="14">
        <f t="shared" si="6446"/>
        <v>0</v>
      </c>
      <c r="S1021" s="14">
        <f t="shared" si="6446"/>
        <v>0</v>
      </c>
      <c r="T1021" s="14">
        <f t="shared" si="6446"/>
        <v>10545.4</v>
      </c>
      <c r="U1021" s="14">
        <f t="shared" si="6446"/>
        <v>0</v>
      </c>
      <c r="V1021" s="14">
        <f t="shared" si="6446"/>
        <v>10545.4</v>
      </c>
      <c r="W1021" s="14">
        <f t="shared" si="6446"/>
        <v>0</v>
      </c>
      <c r="X1021" s="14">
        <f t="shared" si="6446"/>
        <v>0</v>
      </c>
      <c r="Y1021" s="14">
        <f t="shared" si="6275"/>
        <v>69880.100000000006</v>
      </c>
      <c r="Z1021" s="14">
        <f t="shared" si="6276"/>
        <v>73548.7</v>
      </c>
      <c r="AA1021" s="14">
        <f t="shared" si="6277"/>
        <v>73548.7</v>
      </c>
      <c r="AB1021" s="14">
        <f>AB1022+AB1023</f>
        <v>0</v>
      </c>
      <c r="AC1021" s="14">
        <f>AC1022+AC1023</f>
        <v>0</v>
      </c>
      <c r="AD1021" s="14">
        <f>AD1022+AD1023</f>
        <v>0</v>
      </c>
      <c r="AE1021" s="14">
        <f t="shared" si="6278"/>
        <v>69880.100000000006</v>
      </c>
      <c r="AF1021" s="14">
        <f t="shared" si="6279"/>
        <v>73548.7</v>
      </c>
      <c r="AG1021" s="14">
        <f t="shared" si="6280"/>
        <v>73548.7</v>
      </c>
      <c r="AH1021" s="14">
        <f t="shared" ref="AH1021:AV1021" si="6447">AH1022+AH1023</f>
        <v>0</v>
      </c>
      <c r="AI1021" s="14">
        <f t="shared" si="6447"/>
        <v>0</v>
      </c>
      <c r="AJ1021" s="14">
        <f t="shared" si="6447"/>
        <v>0</v>
      </c>
      <c r="AK1021" s="14">
        <f t="shared" si="6447"/>
        <v>0</v>
      </c>
      <c r="AL1021" s="14">
        <f t="shared" si="6447"/>
        <v>0</v>
      </c>
      <c r="AM1021" s="14">
        <f t="shared" si="6447"/>
        <v>0</v>
      </c>
      <c r="AN1021" s="14">
        <f t="shared" si="6447"/>
        <v>0</v>
      </c>
      <c r="AO1021" s="14">
        <f t="shared" si="6447"/>
        <v>0</v>
      </c>
      <c r="AP1021" s="14">
        <f t="shared" si="6447"/>
        <v>0</v>
      </c>
      <c r="AQ1021" s="14">
        <f t="shared" si="6447"/>
        <v>0</v>
      </c>
      <c r="AR1021" s="14">
        <f t="shared" si="6447"/>
        <v>0</v>
      </c>
      <c r="AS1021" s="14">
        <f t="shared" si="6447"/>
        <v>0</v>
      </c>
      <c r="AT1021" s="14">
        <f t="shared" si="6447"/>
        <v>0</v>
      </c>
      <c r="AU1021" s="14">
        <f t="shared" si="6447"/>
        <v>0</v>
      </c>
      <c r="AV1021" s="14">
        <f t="shared" si="6447"/>
        <v>0</v>
      </c>
      <c r="AW1021" s="14">
        <f t="shared" si="6281"/>
        <v>69880.100000000006</v>
      </c>
      <c r="AX1021" s="14">
        <f t="shared" si="6282"/>
        <v>73548.7</v>
      </c>
      <c r="AY1021" s="14">
        <f t="shared" si="6283"/>
        <v>73548.7</v>
      </c>
      <c r="AZ1021" s="14">
        <f>AZ1022+AZ1023</f>
        <v>0</v>
      </c>
      <c r="BA1021" s="14">
        <f t="shared" si="6284"/>
        <v>69880.100000000006</v>
      </c>
      <c r="BB1021" s="14">
        <f t="shared" si="6285"/>
        <v>73548.7</v>
      </c>
      <c r="BC1021" s="14">
        <f t="shared" si="6286"/>
        <v>73548.7</v>
      </c>
      <c r="BD1021" s="14">
        <f t="shared" ref="BD1021:BN1021" si="6448">BD1022+BD1023</f>
        <v>0</v>
      </c>
      <c r="BE1021" s="14">
        <f t="shared" si="6448"/>
        <v>0</v>
      </c>
      <c r="BF1021" s="14">
        <f t="shared" si="6448"/>
        <v>0</v>
      </c>
      <c r="BG1021" s="14">
        <f t="shared" si="6448"/>
        <v>0</v>
      </c>
      <c r="BH1021" s="14">
        <f t="shared" si="6448"/>
        <v>0</v>
      </c>
      <c r="BI1021" s="14">
        <f t="shared" si="6448"/>
        <v>0</v>
      </c>
      <c r="BJ1021" s="14">
        <f t="shared" si="6448"/>
        <v>0</v>
      </c>
      <c r="BK1021" s="14">
        <f t="shared" si="6448"/>
        <v>0</v>
      </c>
      <c r="BL1021" s="14">
        <f t="shared" si="6448"/>
        <v>0</v>
      </c>
      <c r="BM1021" s="14">
        <f t="shared" si="6448"/>
        <v>0</v>
      </c>
      <c r="BN1021" s="14">
        <f t="shared" si="6448"/>
        <v>0</v>
      </c>
      <c r="BO1021" s="14">
        <f t="shared" si="6287"/>
        <v>69880.100000000006</v>
      </c>
      <c r="BP1021" s="14">
        <f t="shared" si="6288"/>
        <v>73548.7</v>
      </c>
      <c r="BQ1021" s="14">
        <f t="shared" si="6289"/>
        <v>73548.7</v>
      </c>
      <c r="BR1021" s="14">
        <f>BR1022+BR1023</f>
        <v>0</v>
      </c>
      <c r="BS1021" s="14">
        <f>BS1022+BS1023</f>
        <v>0</v>
      </c>
      <c r="BT1021" s="14">
        <f>BT1022+BT1023</f>
        <v>0</v>
      </c>
      <c r="BU1021" s="14">
        <f t="shared" si="6290"/>
        <v>69880.100000000006</v>
      </c>
      <c r="BV1021" s="14">
        <f t="shared" si="6291"/>
        <v>73548.7</v>
      </c>
      <c r="BW1021" s="14">
        <f t="shared" si="6292"/>
        <v>73548.7</v>
      </c>
      <c r="BX1021" s="14">
        <f t="shared" ref="BX1021:CF1021" si="6449">BX1022+BX1023</f>
        <v>0</v>
      </c>
      <c r="BY1021" s="14">
        <f t="shared" si="6449"/>
        <v>0</v>
      </c>
      <c r="BZ1021" s="14">
        <f t="shared" si="6449"/>
        <v>0</v>
      </c>
      <c r="CA1021" s="14">
        <f t="shared" si="6449"/>
        <v>0</v>
      </c>
      <c r="CB1021" s="14">
        <f t="shared" si="6449"/>
        <v>0</v>
      </c>
      <c r="CC1021" s="14">
        <f t="shared" si="6449"/>
        <v>0</v>
      </c>
      <c r="CD1021" s="14">
        <f t="shared" si="6449"/>
        <v>0</v>
      </c>
      <c r="CE1021" s="14">
        <f t="shared" si="6449"/>
        <v>0</v>
      </c>
      <c r="CF1021" s="14">
        <f t="shared" si="6449"/>
        <v>0</v>
      </c>
      <c r="CG1021" s="14">
        <f t="shared" si="6293"/>
        <v>69880.100000000006</v>
      </c>
      <c r="CH1021" s="14">
        <f>CH1022+CH1023</f>
        <v>0</v>
      </c>
      <c r="CI1021" s="84">
        <f t="shared" si="6378"/>
        <v>69880.100000000006</v>
      </c>
      <c r="CJ1021" s="14">
        <f t="shared" si="6294"/>
        <v>73548.7</v>
      </c>
      <c r="CK1021" s="52">
        <f>CK1022+CK1023</f>
        <v>0</v>
      </c>
      <c r="CL1021" s="84">
        <f t="shared" si="6379"/>
        <v>73548.7</v>
      </c>
      <c r="CM1021" s="14">
        <f t="shared" si="6295"/>
        <v>73548.7</v>
      </c>
      <c r="CN1021" s="52">
        <f>CN1022+CN1023</f>
        <v>0</v>
      </c>
      <c r="CO1021" s="84">
        <f t="shared" si="6380"/>
        <v>73548.7</v>
      </c>
      <c r="CP1021" s="14">
        <f>CP1022+CP1023</f>
        <v>0</v>
      </c>
      <c r="CQ1021" s="29"/>
      <c r="CR1021" s="29"/>
      <c r="CT1021" s="1"/>
    </row>
    <row r="1022" spans="1:99" ht="78" customHeight="1" x14ac:dyDescent="0.3">
      <c r="A1022" s="76" t="s">
        <v>504</v>
      </c>
      <c r="B1022" s="76" t="s">
        <v>34</v>
      </c>
      <c r="C1022" s="76" t="s">
        <v>127</v>
      </c>
      <c r="D1022" s="76" t="s">
        <v>433</v>
      </c>
      <c r="E1022" s="76" t="s">
        <v>58</v>
      </c>
      <c r="F1022" s="77" t="s">
        <v>59</v>
      </c>
      <c r="G1022" s="14">
        <v>56585.3</v>
      </c>
      <c r="H1022" s="14">
        <v>58325.7</v>
      </c>
      <c r="I1022" s="14">
        <v>58325.7</v>
      </c>
      <c r="J1022" s="14">
        <v>709.5</v>
      </c>
      <c r="K1022" s="14">
        <v>731.4</v>
      </c>
      <c r="L1022" s="14">
        <v>731.4</v>
      </c>
      <c r="M1022" s="14">
        <f t="shared" si="6263"/>
        <v>57294.8</v>
      </c>
      <c r="N1022" s="14">
        <f t="shared" si="6264"/>
        <v>59057.1</v>
      </c>
      <c r="O1022" s="14">
        <f t="shared" si="6265"/>
        <v>59057.1</v>
      </c>
      <c r="P1022" s="14">
        <v>8639.1</v>
      </c>
      <c r="Q1022" s="14"/>
      <c r="R1022" s="14"/>
      <c r="S1022" s="14"/>
      <c r="T1022" s="14">
        <v>10545.4</v>
      </c>
      <c r="U1022" s="14"/>
      <c r="V1022" s="14">
        <v>10545.4</v>
      </c>
      <c r="W1022" s="14"/>
      <c r="X1022" s="14"/>
      <c r="Y1022" s="14">
        <f t="shared" si="6275"/>
        <v>65933.900000000009</v>
      </c>
      <c r="Z1022" s="14">
        <f t="shared" si="6276"/>
        <v>69602.5</v>
      </c>
      <c r="AA1022" s="14">
        <f t="shared" si="6277"/>
        <v>69602.5</v>
      </c>
      <c r="AB1022" s="14"/>
      <c r="AC1022" s="14"/>
      <c r="AD1022" s="14"/>
      <c r="AE1022" s="14">
        <f t="shared" si="6278"/>
        <v>65933.900000000009</v>
      </c>
      <c r="AF1022" s="14">
        <f t="shared" si="6279"/>
        <v>69602.5</v>
      </c>
      <c r="AG1022" s="14">
        <f t="shared" si="6280"/>
        <v>69602.5</v>
      </c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>
        <f t="shared" si="6281"/>
        <v>65933.900000000009</v>
      </c>
      <c r="AX1022" s="14">
        <f t="shared" si="6282"/>
        <v>69602.5</v>
      </c>
      <c r="AY1022" s="14">
        <f t="shared" si="6283"/>
        <v>69602.5</v>
      </c>
      <c r="AZ1022" s="14"/>
      <c r="BA1022" s="14">
        <f t="shared" si="6284"/>
        <v>65933.900000000009</v>
      </c>
      <c r="BB1022" s="14">
        <f t="shared" si="6285"/>
        <v>69602.5</v>
      </c>
      <c r="BC1022" s="14">
        <f t="shared" si="6286"/>
        <v>69602.5</v>
      </c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>
        <f t="shared" si="6287"/>
        <v>65933.900000000009</v>
      </c>
      <c r="BP1022" s="14">
        <f t="shared" si="6288"/>
        <v>69602.5</v>
      </c>
      <c r="BQ1022" s="14">
        <f t="shared" si="6289"/>
        <v>69602.5</v>
      </c>
      <c r="BR1022" s="14"/>
      <c r="BS1022" s="14"/>
      <c r="BT1022" s="14"/>
      <c r="BU1022" s="14">
        <f t="shared" si="6290"/>
        <v>65933.900000000009</v>
      </c>
      <c r="BV1022" s="14">
        <f t="shared" si="6291"/>
        <v>69602.5</v>
      </c>
      <c r="BW1022" s="14">
        <f t="shared" si="6292"/>
        <v>69602.5</v>
      </c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>
        <f t="shared" si="6293"/>
        <v>65933.900000000009</v>
      </c>
      <c r="CH1022" s="14"/>
      <c r="CI1022" s="84">
        <f t="shared" si="6378"/>
        <v>65933.900000000009</v>
      </c>
      <c r="CJ1022" s="14">
        <f t="shared" si="6294"/>
        <v>69602.5</v>
      </c>
      <c r="CK1022" s="52"/>
      <c r="CL1022" s="84">
        <f t="shared" si="6379"/>
        <v>69602.5</v>
      </c>
      <c r="CM1022" s="14">
        <f t="shared" si="6295"/>
        <v>69602.5</v>
      </c>
      <c r="CN1022" s="52"/>
      <c r="CO1022" s="84">
        <f t="shared" si="6380"/>
        <v>69602.5</v>
      </c>
      <c r="CP1022" s="14"/>
      <c r="CQ1022" s="29"/>
      <c r="CR1022" s="29">
        <v>51</v>
      </c>
      <c r="CT1022" s="1"/>
    </row>
    <row r="1023" spans="1:99" ht="31.2" customHeight="1" x14ac:dyDescent="0.3">
      <c r="A1023" s="76" t="s">
        <v>504</v>
      </c>
      <c r="B1023" s="76" t="s">
        <v>34</v>
      </c>
      <c r="C1023" s="76" t="s">
        <v>127</v>
      </c>
      <c r="D1023" s="76" t="s">
        <v>433</v>
      </c>
      <c r="E1023" s="76" t="s">
        <v>46</v>
      </c>
      <c r="F1023" s="77" t="s">
        <v>47</v>
      </c>
      <c r="G1023" s="14">
        <v>3946.2</v>
      </c>
      <c r="H1023" s="14">
        <v>3946.2</v>
      </c>
      <c r="I1023" s="14">
        <v>3946.2</v>
      </c>
      <c r="J1023" s="14"/>
      <c r="K1023" s="14"/>
      <c r="L1023" s="14"/>
      <c r="M1023" s="14">
        <f t="shared" si="6263"/>
        <v>3946.2</v>
      </c>
      <c r="N1023" s="14">
        <f t="shared" si="6264"/>
        <v>3946.2</v>
      </c>
      <c r="O1023" s="14">
        <f t="shared" si="6265"/>
        <v>3946.2</v>
      </c>
      <c r="P1023" s="14"/>
      <c r="Q1023" s="14"/>
      <c r="R1023" s="14"/>
      <c r="S1023" s="14"/>
      <c r="T1023" s="14"/>
      <c r="U1023" s="14"/>
      <c r="V1023" s="14"/>
      <c r="W1023" s="14"/>
      <c r="X1023" s="14"/>
      <c r="Y1023" s="14">
        <f t="shared" si="6275"/>
        <v>3946.2</v>
      </c>
      <c r="Z1023" s="14">
        <f t="shared" si="6276"/>
        <v>3946.2</v>
      </c>
      <c r="AA1023" s="14">
        <f t="shared" si="6277"/>
        <v>3946.2</v>
      </c>
      <c r="AB1023" s="14"/>
      <c r="AC1023" s="14"/>
      <c r="AD1023" s="14"/>
      <c r="AE1023" s="14">
        <f t="shared" si="6278"/>
        <v>3946.2</v>
      </c>
      <c r="AF1023" s="14">
        <f t="shared" si="6279"/>
        <v>3946.2</v>
      </c>
      <c r="AG1023" s="14">
        <f t="shared" si="6280"/>
        <v>3946.2</v>
      </c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>
        <f t="shared" si="6281"/>
        <v>3946.2</v>
      </c>
      <c r="AX1023" s="14">
        <f t="shared" si="6282"/>
        <v>3946.2</v>
      </c>
      <c r="AY1023" s="14">
        <f t="shared" si="6283"/>
        <v>3946.2</v>
      </c>
      <c r="AZ1023" s="14"/>
      <c r="BA1023" s="14">
        <f t="shared" si="6284"/>
        <v>3946.2</v>
      </c>
      <c r="BB1023" s="14">
        <f t="shared" si="6285"/>
        <v>3946.2</v>
      </c>
      <c r="BC1023" s="14">
        <f t="shared" si="6286"/>
        <v>3946.2</v>
      </c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>
        <f t="shared" si="6287"/>
        <v>3946.2</v>
      </c>
      <c r="BP1023" s="14">
        <f t="shared" si="6288"/>
        <v>3946.2</v>
      </c>
      <c r="BQ1023" s="14">
        <f t="shared" si="6289"/>
        <v>3946.2</v>
      </c>
      <c r="BR1023" s="14"/>
      <c r="BS1023" s="14"/>
      <c r="BT1023" s="14"/>
      <c r="BU1023" s="14">
        <f t="shared" si="6290"/>
        <v>3946.2</v>
      </c>
      <c r="BV1023" s="14">
        <f t="shared" si="6291"/>
        <v>3946.2</v>
      </c>
      <c r="BW1023" s="14">
        <f t="shared" si="6292"/>
        <v>3946.2</v>
      </c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>
        <f t="shared" si="6293"/>
        <v>3946.2</v>
      </c>
      <c r="CH1023" s="14"/>
      <c r="CI1023" s="84">
        <f t="shared" si="6378"/>
        <v>3946.2</v>
      </c>
      <c r="CJ1023" s="14">
        <f t="shared" si="6294"/>
        <v>3946.2</v>
      </c>
      <c r="CK1023" s="52"/>
      <c r="CL1023" s="84">
        <f t="shared" si="6379"/>
        <v>3946.2</v>
      </c>
      <c r="CM1023" s="14">
        <f t="shared" si="6295"/>
        <v>3946.2</v>
      </c>
      <c r="CN1023" s="52"/>
      <c r="CO1023" s="84">
        <f t="shared" si="6380"/>
        <v>3946.2</v>
      </c>
      <c r="CP1023" s="14"/>
      <c r="CQ1023" s="29"/>
      <c r="CR1023" s="29"/>
      <c r="CT1023" s="1"/>
    </row>
    <row r="1024" spans="1:99" s="87" customFormat="1" ht="15.6" customHeight="1" x14ac:dyDescent="0.3">
      <c r="A1024" s="74" t="s">
        <v>504</v>
      </c>
      <c r="B1024" s="74" t="s">
        <v>34</v>
      </c>
      <c r="C1024" s="74" t="s">
        <v>36</v>
      </c>
      <c r="D1024" s="74"/>
      <c r="E1024" s="74"/>
      <c r="F1024" s="75" t="s">
        <v>37</v>
      </c>
      <c r="G1024" s="25">
        <f t="shared" ref="G1024:G1030" si="6450">G1025</f>
        <v>14258.400000000001</v>
      </c>
      <c r="H1024" s="25">
        <f t="shared" ref="H1024:H1030" si="6451">H1025</f>
        <v>14376.900000000001</v>
      </c>
      <c r="I1024" s="25">
        <f t="shared" ref="I1024:I1030" si="6452">I1025</f>
        <v>14771.6</v>
      </c>
      <c r="J1024" s="25">
        <f t="shared" ref="J1024:J1030" si="6453">J1025</f>
        <v>0</v>
      </c>
      <c r="K1024" s="25">
        <f t="shared" ref="K1024:K1030" si="6454">K1025</f>
        <v>0</v>
      </c>
      <c r="L1024" s="25">
        <f t="shared" ref="L1024:L1030" si="6455">L1025</f>
        <v>0</v>
      </c>
      <c r="M1024" s="25">
        <f t="shared" si="6263"/>
        <v>14258.400000000001</v>
      </c>
      <c r="N1024" s="25">
        <f t="shared" si="6264"/>
        <v>14376.900000000001</v>
      </c>
      <c r="O1024" s="25">
        <f t="shared" si="6265"/>
        <v>14771.6</v>
      </c>
      <c r="P1024" s="25">
        <f t="shared" ref="P1024:P1030" si="6456">P1025</f>
        <v>0</v>
      </c>
      <c r="Q1024" s="25">
        <f t="shared" ref="Q1024:Q1030" si="6457">Q1025</f>
        <v>0</v>
      </c>
      <c r="R1024" s="25">
        <f t="shared" ref="R1024:R1030" si="6458">R1025</f>
        <v>0</v>
      </c>
      <c r="S1024" s="25">
        <f t="shared" ref="S1024:S1030" si="6459">S1025</f>
        <v>110</v>
      </c>
      <c r="T1024" s="25">
        <f t="shared" ref="T1024:T1030" si="6460">T1025</f>
        <v>110</v>
      </c>
      <c r="U1024" s="25">
        <f t="shared" ref="U1024:U1030" si="6461">U1025</f>
        <v>0</v>
      </c>
      <c r="V1024" s="25">
        <f t="shared" ref="V1024:V1030" si="6462">V1025</f>
        <v>110</v>
      </c>
      <c r="W1024" s="25">
        <f t="shared" ref="W1024:W1030" si="6463">W1025</f>
        <v>0</v>
      </c>
      <c r="X1024" s="25">
        <f t="shared" ref="X1024:X1030" si="6464">X1025</f>
        <v>0</v>
      </c>
      <c r="Y1024" s="25">
        <f t="shared" si="6275"/>
        <v>14368.400000000001</v>
      </c>
      <c r="Z1024" s="25">
        <f t="shared" si="6276"/>
        <v>14486.900000000001</v>
      </c>
      <c r="AA1024" s="25">
        <f t="shared" si="6277"/>
        <v>14881.6</v>
      </c>
      <c r="AB1024" s="25">
        <f t="shared" ref="AB1024:AB1030" si="6465">AB1025</f>
        <v>0</v>
      </c>
      <c r="AC1024" s="25">
        <f t="shared" ref="AC1024:AC1030" si="6466">AC1025</f>
        <v>0</v>
      </c>
      <c r="AD1024" s="25">
        <f t="shared" ref="AD1024:AD1030" si="6467">AD1025</f>
        <v>0</v>
      </c>
      <c r="AE1024" s="25">
        <f t="shared" si="6278"/>
        <v>14368.400000000001</v>
      </c>
      <c r="AF1024" s="25">
        <f t="shared" si="6279"/>
        <v>14486.900000000001</v>
      </c>
      <c r="AG1024" s="25">
        <f t="shared" si="6280"/>
        <v>14881.6</v>
      </c>
      <c r="AH1024" s="25">
        <f t="shared" ref="AH1024:AV1024" si="6468">AH1025</f>
        <v>0</v>
      </c>
      <c r="AI1024" s="25">
        <f t="shared" si="6468"/>
        <v>0</v>
      </c>
      <c r="AJ1024" s="25">
        <f t="shared" si="6468"/>
        <v>0</v>
      </c>
      <c r="AK1024" s="25">
        <f t="shared" si="6468"/>
        <v>0</v>
      </c>
      <c r="AL1024" s="25">
        <f t="shared" si="6468"/>
        <v>0</v>
      </c>
      <c r="AM1024" s="25">
        <f t="shared" si="6468"/>
        <v>0</v>
      </c>
      <c r="AN1024" s="25">
        <f t="shared" si="6468"/>
        <v>0</v>
      </c>
      <c r="AO1024" s="25">
        <f t="shared" si="6468"/>
        <v>0</v>
      </c>
      <c r="AP1024" s="25">
        <f t="shared" si="6468"/>
        <v>0</v>
      </c>
      <c r="AQ1024" s="25">
        <f t="shared" si="6468"/>
        <v>0</v>
      </c>
      <c r="AR1024" s="25">
        <f t="shared" si="6468"/>
        <v>0</v>
      </c>
      <c r="AS1024" s="25">
        <f t="shared" si="6468"/>
        <v>0</v>
      </c>
      <c r="AT1024" s="25">
        <f t="shared" si="6468"/>
        <v>0</v>
      </c>
      <c r="AU1024" s="25">
        <f t="shared" si="6468"/>
        <v>0</v>
      </c>
      <c r="AV1024" s="25">
        <f t="shared" si="6468"/>
        <v>0</v>
      </c>
      <c r="AW1024" s="25">
        <f t="shared" si="6281"/>
        <v>14368.400000000001</v>
      </c>
      <c r="AX1024" s="25">
        <f t="shared" si="6282"/>
        <v>14486.900000000001</v>
      </c>
      <c r="AY1024" s="25">
        <f t="shared" si="6283"/>
        <v>14881.6</v>
      </c>
      <c r="AZ1024" s="25">
        <f>AZ1025</f>
        <v>0</v>
      </c>
      <c r="BA1024" s="25">
        <f t="shared" si="6284"/>
        <v>14368.400000000001</v>
      </c>
      <c r="BB1024" s="25">
        <f t="shared" si="6285"/>
        <v>14486.900000000001</v>
      </c>
      <c r="BC1024" s="25">
        <f t="shared" si="6286"/>
        <v>14881.6</v>
      </c>
      <c r="BD1024" s="25">
        <f t="shared" ref="BD1024:BN1024" si="6469">BD1025</f>
        <v>0</v>
      </c>
      <c r="BE1024" s="25">
        <f t="shared" si="6469"/>
        <v>0</v>
      </c>
      <c r="BF1024" s="25">
        <f t="shared" si="6469"/>
        <v>0</v>
      </c>
      <c r="BG1024" s="25">
        <f t="shared" si="6469"/>
        <v>0</v>
      </c>
      <c r="BH1024" s="25">
        <f t="shared" si="6469"/>
        <v>0</v>
      </c>
      <c r="BI1024" s="25">
        <f t="shared" si="6469"/>
        <v>0</v>
      </c>
      <c r="BJ1024" s="25">
        <f t="shared" si="6469"/>
        <v>0</v>
      </c>
      <c r="BK1024" s="25">
        <f t="shared" si="6469"/>
        <v>0</v>
      </c>
      <c r="BL1024" s="25">
        <f t="shared" si="6469"/>
        <v>0</v>
      </c>
      <c r="BM1024" s="25">
        <f t="shared" si="6469"/>
        <v>0</v>
      </c>
      <c r="BN1024" s="25">
        <f t="shared" si="6469"/>
        <v>0</v>
      </c>
      <c r="BO1024" s="25">
        <f t="shared" si="6287"/>
        <v>14368.400000000001</v>
      </c>
      <c r="BP1024" s="25">
        <f t="shared" si="6288"/>
        <v>14486.900000000001</v>
      </c>
      <c r="BQ1024" s="25">
        <f t="shared" si="6289"/>
        <v>14881.6</v>
      </c>
      <c r="BR1024" s="25">
        <f>BR1025</f>
        <v>0</v>
      </c>
      <c r="BS1024" s="25">
        <f>BS1025</f>
        <v>0</v>
      </c>
      <c r="BT1024" s="25">
        <f>BT1025</f>
        <v>0</v>
      </c>
      <c r="BU1024" s="25">
        <f t="shared" si="6290"/>
        <v>14368.400000000001</v>
      </c>
      <c r="BV1024" s="25">
        <f t="shared" si="6291"/>
        <v>14486.900000000001</v>
      </c>
      <c r="BW1024" s="25">
        <f t="shared" si="6292"/>
        <v>14881.6</v>
      </c>
      <c r="BX1024" s="25">
        <f t="shared" ref="BX1024:CF1024" si="6470">BX1025</f>
        <v>0</v>
      </c>
      <c r="BY1024" s="25">
        <f t="shared" si="6470"/>
        <v>0</v>
      </c>
      <c r="BZ1024" s="25">
        <f t="shared" si="6470"/>
        <v>0</v>
      </c>
      <c r="CA1024" s="25">
        <f t="shared" si="6470"/>
        <v>0</v>
      </c>
      <c r="CB1024" s="25">
        <f t="shared" si="6470"/>
        <v>0</v>
      </c>
      <c r="CC1024" s="25">
        <f t="shared" si="6470"/>
        <v>0</v>
      </c>
      <c r="CD1024" s="25">
        <f t="shared" si="6470"/>
        <v>0</v>
      </c>
      <c r="CE1024" s="25">
        <f t="shared" si="6470"/>
        <v>0</v>
      </c>
      <c r="CF1024" s="25">
        <f t="shared" si="6470"/>
        <v>0</v>
      </c>
      <c r="CG1024" s="25">
        <f t="shared" si="6293"/>
        <v>14368.400000000001</v>
      </c>
      <c r="CH1024" s="25">
        <f>CH1025</f>
        <v>0</v>
      </c>
      <c r="CI1024" s="83">
        <f t="shared" si="6378"/>
        <v>14368.400000000001</v>
      </c>
      <c r="CJ1024" s="25">
        <f t="shared" si="6294"/>
        <v>14486.900000000001</v>
      </c>
      <c r="CK1024" s="25">
        <f>CK1025</f>
        <v>0</v>
      </c>
      <c r="CL1024" s="83">
        <f t="shared" si="6379"/>
        <v>14486.900000000001</v>
      </c>
      <c r="CM1024" s="25">
        <f t="shared" si="6295"/>
        <v>14881.6</v>
      </c>
      <c r="CN1024" s="25">
        <f>CN1025</f>
        <v>0</v>
      </c>
      <c r="CO1024" s="83">
        <f t="shared" si="6380"/>
        <v>14881.6</v>
      </c>
      <c r="CP1024" s="25">
        <f>CP1025</f>
        <v>0</v>
      </c>
      <c r="CQ1024" s="26"/>
      <c r="CR1024" s="26"/>
      <c r="CS1024" s="22"/>
      <c r="CT1024" s="22"/>
      <c r="CU1024" s="22"/>
    </row>
    <row r="1025" spans="1:98" ht="15.6" customHeight="1" x14ac:dyDescent="0.3">
      <c r="A1025" s="76" t="s">
        <v>504</v>
      </c>
      <c r="B1025" s="76" t="s">
        <v>34</v>
      </c>
      <c r="C1025" s="76" t="s">
        <v>36</v>
      </c>
      <c r="D1025" s="76" t="s">
        <v>243</v>
      </c>
      <c r="E1025" s="76"/>
      <c r="F1025" s="77" t="s">
        <v>244</v>
      </c>
      <c r="G1025" s="14">
        <f t="shared" ref="G1025:L1025" si="6471">G1030</f>
        <v>14258.400000000001</v>
      </c>
      <c r="H1025" s="14">
        <f t="shared" si="6471"/>
        <v>14376.900000000001</v>
      </c>
      <c r="I1025" s="14">
        <f t="shared" si="6471"/>
        <v>14771.6</v>
      </c>
      <c r="J1025" s="14">
        <f t="shared" si="6471"/>
        <v>0</v>
      </c>
      <c r="K1025" s="14">
        <f t="shared" si="6471"/>
        <v>0</v>
      </c>
      <c r="L1025" s="14">
        <f t="shared" si="6471"/>
        <v>0</v>
      </c>
      <c r="M1025" s="14">
        <f t="shared" si="6263"/>
        <v>14258.400000000001</v>
      </c>
      <c r="N1025" s="14">
        <f t="shared" si="6264"/>
        <v>14376.900000000001</v>
      </c>
      <c r="O1025" s="14">
        <f t="shared" si="6265"/>
        <v>14771.6</v>
      </c>
      <c r="P1025" s="14">
        <f t="shared" ref="P1025:X1025" si="6472">P1030</f>
        <v>0</v>
      </c>
      <c r="Q1025" s="14">
        <f t="shared" si="6472"/>
        <v>0</v>
      </c>
      <c r="R1025" s="14">
        <f t="shared" si="6472"/>
        <v>0</v>
      </c>
      <c r="S1025" s="14">
        <f t="shared" si="6472"/>
        <v>110</v>
      </c>
      <c r="T1025" s="14">
        <f t="shared" si="6472"/>
        <v>110</v>
      </c>
      <c r="U1025" s="14">
        <f t="shared" si="6472"/>
        <v>0</v>
      </c>
      <c r="V1025" s="14">
        <f t="shared" si="6472"/>
        <v>110</v>
      </c>
      <c r="W1025" s="14">
        <f t="shared" si="6472"/>
        <v>0</v>
      </c>
      <c r="X1025" s="14">
        <f t="shared" si="6472"/>
        <v>0</v>
      </c>
      <c r="Y1025" s="14">
        <f t="shared" si="6275"/>
        <v>14368.400000000001</v>
      </c>
      <c r="Z1025" s="14">
        <f t="shared" si="6276"/>
        <v>14486.900000000001</v>
      </c>
      <c r="AA1025" s="14">
        <f t="shared" si="6277"/>
        <v>14881.6</v>
      </c>
      <c r="AB1025" s="14">
        <f>AB1030</f>
        <v>0</v>
      </c>
      <c r="AC1025" s="14">
        <f>AC1030</f>
        <v>0</v>
      </c>
      <c r="AD1025" s="14">
        <f>AD1030</f>
        <v>0</v>
      </c>
      <c r="AE1025" s="14">
        <f t="shared" si="6278"/>
        <v>14368.400000000001</v>
      </c>
      <c r="AF1025" s="14">
        <f t="shared" si="6279"/>
        <v>14486.900000000001</v>
      </c>
      <c r="AG1025" s="14">
        <f t="shared" si="6280"/>
        <v>14881.6</v>
      </c>
      <c r="AH1025" s="14">
        <f t="shared" ref="AH1025:AV1025" si="6473">AH1030+AH1026</f>
        <v>0</v>
      </c>
      <c r="AI1025" s="14">
        <f t="shared" si="6473"/>
        <v>0</v>
      </c>
      <c r="AJ1025" s="14">
        <f t="shared" si="6473"/>
        <v>0</v>
      </c>
      <c r="AK1025" s="14">
        <f t="shared" si="6473"/>
        <v>0</v>
      </c>
      <c r="AL1025" s="14">
        <f t="shared" si="6473"/>
        <v>0</v>
      </c>
      <c r="AM1025" s="14">
        <f t="shared" si="6473"/>
        <v>0</v>
      </c>
      <c r="AN1025" s="14">
        <f t="shared" si="6473"/>
        <v>0</v>
      </c>
      <c r="AO1025" s="14">
        <f t="shared" si="6473"/>
        <v>0</v>
      </c>
      <c r="AP1025" s="14">
        <f t="shared" si="6473"/>
        <v>0</v>
      </c>
      <c r="AQ1025" s="14">
        <f t="shared" si="6473"/>
        <v>0</v>
      </c>
      <c r="AR1025" s="14">
        <f t="shared" si="6473"/>
        <v>0</v>
      </c>
      <c r="AS1025" s="14">
        <f t="shared" si="6473"/>
        <v>0</v>
      </c>
      <c r="AT1025" s="14">
        <f t="shared" si="6473"/>
        <v>0</v>
      </c>
      <c r="AU1025" s="14">
        <f t="shared" si="6473"/>
        <v>0</v>
      </c>
      <c r="AV1025" s="14">
        <f t="shared" si="6473"/>
        <v>0</v>
      </c>
      <c r="AW1025" s="14">
        <f t="shared" si="6281"/>
        <v>14368.400000000001</v>
      </c>
      <c r="AX1025" s="14">
        <f t="shared" si="6282"/>
        <v>14486.900000000001</v>
      </c>
      <c r="AY1025" s="14">
        <f t="shared" si="6283"/>
        <v>14881.6</v>
      </c>
      <c r="AZ1025" s="14">
        <f>AZ1030+AZ1026</f>
        <v>0</v>
      </c>
      <c r="BA1025" s="14">
        <f t="shared" si="6284"/>
        <v>14368.400000000001</v>
      </c>
      <c r="BB1025" s="14">
        <f t="shared" si="6285"/>
        <v>14486.900000000001</v>
      </c>
      <c r="BC1025" s="14">
        <f t="shared" si="6286"/>
        <v>14881.6</v>
      </c>
      <c r="BD1025" s="14">
        <f t="shared" ref="BD1025:BN1025" si="6474">BD1030+BD1026</f>
        <v>0</v>
      </c>
      <c r="BE1025" s="14">
        <f t="shared" si="6474"/>
        <v>0</v>
      </c>
      <c r="BF1025" s="14">
        <f t="shared" si="6474"/>
        <v>0</v>
      </c>
      <c r="BG1025" s="14">
        <f t="shared" si="6474"/>
        <v>0</v>
      </c>
      <c r="BH1025" s="14">
        <f t="shared" si="6474"/>
        <v>0</v>
      </c>
      <c r="BI1025" s="14">
        <f t="shared" si="6474"/>
        <v>0</v>
      </c>
      <c r="BJ1025" s="14">
        <f t="shared" si="6474"/>
        <v>0</v>
      </c>
      <c r="BK1025" s="14">
        <f t="shared" si="6474"/>
        <v>0</v>
      </c>
      <c r="BL1025" s="14">
        <f t="shared" si="6474"/>
        <v>0</v>
      </c>
      <c r="BM1025" s="14">
        <f t="shared" si="6474"/>
        <v>0</v>
      </c>
      <c r="BN1025" s="14">
        <f t="shared" si="6474"/>
        <v>0</v>
      </c>
      <c r="BO1025" s="14">
        <f t="shared" si="6287"/>
        <v>14368.400000000001</v>
      </c>
      <c r="BP1025" s="14">
        <f t="shared" si="6288"/>
        <v>14486.900000000001</v>
      </c>
      <c r="BQ1025" s="14">
        <f t="shared" si="6289"/>
        <v>14881.6</v>
      </c>
      <c r="BR1025" s="14">
        <f>BR1030+BR1026</f>
        <v>0</v>
      </c>
      <c r="BS1025" s="14">
        <f>BS1030+BS1026</f>
        <v>0</v>
      </c>
      <c r="BT1025" s="14">
        <f>BT1030+BT1026</f>
        <v>0</v>
      </c>
      <c r="BU1025" s="14">
        <f t="shared" si="6290"/>
        <v>14368.400000000001</v>
      </c>
      <c r="BV1025" s="14">
        <f t="shared" si="6291"/>
        <v>14486.900000000001</v>
      </c>
      <c r="BW1025" s="14">
        <f t="shared" si="6292"/>
        <v>14881.6</v>
      </c>
      <c r="BX1025" s="14">
        <f t="shared" ref="BX1025:CF1025" si="6475">BX1030+BX1026</f>
        <v>0</v>
      </c>
      <c r="BY1025" s="14">
        <f t="shared" si="6475"/>
        <v>0</v>
      </c>
      <c r="BZ1025" s="14">
        <f t="shared" si="6475"/>
        <v>0</v>
      </c>
      <c r="CA1025" s="14">
        <f t="shared" si="6475"/>
        <v>0</v>
      </c>
      <c r="CB1025" s="14">
        <f t="shared" si="6475"/>
        <v>0</v>
      </c>
      <c r="CC1025" s="14">
        <f t="shared" si="6475"/>
        <v>0</v>
      </c>
      <c r="CD1025" s="14">
        <f t="shared" si="6475"/>
        <v>0</v>
      </c>
      <c r="CE1025" s="14">
        <f t="shared" si="6475"/>
        <v>0</v>
      </c>
      <c r="CF1025" s="14">
        <f t="shared" si="6475"/>
        <v>0</v>
      </c>
      <c r="CG1025" s="14">
        <f t="shared" si="6293"/>
        <v>14368.400000000001</v>
      </c>
      <c r="CH1025" s="14">
        <f>CH1030+CH1026</f>
        <v>0</v>
      </c>
      <c r="CI1025" s="84">
        <f t="shared" si="6378"/>
        <v>14368.400000000001</v>
      </c>
      <c r="CJ1025" s="14">
        <f t="shared" si="6294"/>
        <v>14486.900000000001</v>
      </c>
      <c r="CK1025" s="52">
        <f>CK1030+CK1026</f>
        <v>0</v>
      </c>
      <c r="CL1025" s="84">
        <f t="shared" si="6379"/>
        <v>14486.900000000001</v>
      </c>
      <c r="CM1025" s="14">
        <f t="shared" si="6295"/>
        <v>14881.6</v>
      </c>
      <c r="CN1025" s="52">
        <f>CN1030+CN1026</f>
        <v>0</v>
      </c>
      <c r="CO1025" s="84">
        <f t="shared" si="6380"/>
        <v>14881.6</v>
      </c>
      <c r="CP1025" s="14">
        <f>CP1030+CP1026</f>
        <v>0</v>
      </c>
      <c r="CQ1025" s="29"/>
      <c r="CR1025" s="29"/>
      <c r="CT1025" s="1"/>
    </row>
    <row r="1026" spans="1:98" ht="15.6" customHeight="1" x14ac:dyDescent="0.3">
      <c r="A1026" s="76" t="s">
        <v>504</v>
      </c>
      <c r="B1026" s="76" t="s">
        <v>34</v>
      </c>
      <c r="C1026" s="76" t="s">
        <v>36</v>
      </c>
      <c r="D1026" s="76" t="s">
        <v>434</v>
      </c>
      <c r="E1026" s="76"/>
      <c r="F1026" s="77" t="s">
        <v>86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>
        <f t="shared" ref="AH1026:AH1030" si="6476">AH1027</f>
        <v>0</v>
      </c>
      <c r="AI1026" s="14">
        <f t="shared" ref="AI1026:AI1030" si="6477">AI1027</f>
        <v>0</v>
      </c>
      <c r="AJ1026" s="14">
        <f t="shared" ref="AJ1026:AJ1030" si="6478">AJ1027</f>
        <v>0</v>
      </c>
      <c r="AK1026" s="14">
        <f t="shared" ref="AK1026:AK1030" si="6479">AK1027</f>
        <v>665</v>
      </c>
      <c r="AL1026" s="14">
        <f t="shared" ref="AL1026:AL1030" si="6480">AL1027</f>
        <v>0</v>
      </c>
      <c r="AM1026" s="14">
        <f t="shared" ref="AM1026:AM1030" si="6481">AM1027</f>
        <v>0</v>
      </c>
      <c r="AN1026" s="14">
        <f t="shared" ref="AN1026:AN1030" si="6482">AN1027</f>
        <v>0</v>
      </c>
      <c r="AO1026" s="14">
        <f t="shared" ref="AO1026:AO1030" si="6483">AO1027</f>
        <v>0</v>
      </c>
      <c r="AP1026" s="14">
        <f t="shared" ref="AP1026:AP1030" si="6484">AP1027</f>
        <v>665</v>
      </c>
      <c r="AQ1026" s="14">
        <f t="shared" ref="AQ1026:AQ1030" si="6485">AQ1027</f>
        <v>0</v>
      </c>
      <c r="AR1026" s="14">
        <f t="shared" ref="AR1026:AR1030" si="6486">AR1027</f>
        <v>0</v>
      </c>
      <c r="AS1026" s="14">
        <f t="shared" ref="AS1026:AS1030" si="6487">AS1027</f>
        <v>0</v>
      </c>
      <c r="AT1026" s="14">
        <f t="shared" ref="AT1026:AT1030" si="6488">AT1027</f>
        <v>0</v>
      </c>
      <c r="AU1026" s="14">
        <f t="shared" ref="AU1026:AU1030" si="6489">AU1027</f>
        <v>665</v>
      </c>
      <c r="AV1026" s="14">
        <f t="shared" ref="AV1026:AV1030" si="6490">AV1027</f>
        <v>0</v>
      </c>
      <c r="AW1026" s="14">
        <f t="shared" si="6281"/>
        <v>665</v>
      </c>
      <c r="AX1026" s="14">
        <f t="shared" si="6282"/>
        <v>665</v>
      </c>
      <c r="AY1026" s="14">
        <f t="shared" si="6283"/>
        <v>665</v>
      </c>
      <c r="AZ1026" s="14">
        <f t="shared" ref="AZ1026:AZ1030" si="6491">AZ1027</f>
        <v>0</v>
      </c>
      <c r="BA1026" s="14">
        <f t="shared" si="6284"/>
        <v>665</v>
      </c>
      <c r="BB1026" s="14">
        <f t="shared" si="6285"/>
        <v>665</v>
      </c>
      <c r="BC1026" s="14">
        <f t="shared" si="6286"/>
        <v>665</v>
      </c>
      <c r="BD1026" s="14">
        <f t="shared" ref="BD1026:BD1030" si="6492">BD1027</f>
        <v>0</v>
      </c>
      <c r="BE1026" s="14">
        <f t="shared" ref="BE1026:BE1030" si="6493">BE1027</f>
        <v>0</v>
      </c>
      <c r="BF1026" s="14">
        <f t="shared" ref="BF1026:BF1030" si="6494">BF1027</f>
        <v>0</v>
      </c>
      <c r="BG1026" s="14">
        <f t="shared" ref="BG1026:BG1030" si="6495">BG1027</f>
        <v>0</v>
      </c>
      <c r="BH1026" s="14">
        <f t="shared" ref="BH1026:BH1030" si="6496">BH1027</f>
        <v>0</v>
      </c>
      <c r="BI1026" s="14">
        <f t="shared" ref="BI1026:BI1030" si="6497">BI1027</f>
        <v>0</v>
      </c>
      <c r="BJ1026" s="14">
        <f t="shared" ref="BJ1026:BJ1030" si="6498">BJ1027</f>
        <v>0</v>
      </c>
      <c r="BK1026" s="14">
        <f t="shared" ref="BK1026:BK1030" si="6499">BK1027</f>
        <v>0</v>
      </c>
      <c r="BL1026" s="14">
        <f t="shared" ref="BL1026:BL1030" si="6500">BL1027</f>
        <v>0</v>
      </c>
      <c r="BM1026" s="14">
        <f t="shared" ref="BM1026:BM1030" si="6501">BM1027</f>
        <v>0</v>
      </c>
      <c r="BN1026" s="14">
        <f t="shared" ref="BN1026:BN1030" si="6502">BN1027</f>
        <v>0</v>
      </c>
      <c r="BO1026" s="14">
        <f t="shared" si="6287"/>
        <v>665</v>
      </c>
      <c r="BP1026" s="14">
        <f t="shared" si="6288"/>
        <v>665</v>
      </c>
      <c r="BQ1026" s="14">
        <f t="shared" si="6289"/>
        <v>665</v>
      </c>
      <c r="BR1026" s="14">
        <f t="shared" ref="BR1026:BR1030" si="6503">BR1027</f>
        <v>0</v>
      </c>
      <c r="BS1026" s="14">
        <f t="shared" ref="BS1026:BS1030" si="6504">BS1027</f>
        <v>0</v>
      </c>
      <c r="BT1026" s="14">
        <f t="shared" ref="BT1026:BT1030" si="6505">BT1027</f>
        <v>0</v>
      </c>
      <c r="BU1026" s="14">
        <f t="shared" si="6290"/>
        <v>665</v>
      </c>
      <c r="BV1026" s="14">
        <f t="shared" si="6291"/>
        <v>665</v>
      </c>
      <c r="BW1026" s="14">
        <f t="shared" si="6292"/>
        <v>665</v>
      </c>
      <c r="BX1026" s="14">
        <f t="shared" ref="BX1026:BX1030" si="6506">BX1027</f>
        <v>0</v>
      </c>
      <c r="BY1026" s="14">
        <f t="shared" ref="BY1026:BY1030" si="6507">BY1027</f>
        <v>0</v>
      </c>
      <c r="BZ1026" s="14">
        <f t="shared" ref="BZ1026:BZ1030" si="6508">BZ1027</f>
        <v>0</v>
      </c>
      <c r="CA1026" s="14">
        <f t="shared" ref="CA1026:CA1030" si="6509">CA1027</f>
        <v>0</v>
      </c>
      <c r="CB1026" s="14">
        <f t="shared" ref="CB1026:CB1030" si="6510">CB1027</f>
        <v>0</v>
      </c>
      <c r="CC1026" s="14">
        <f t="shared" ref="CC1026:CC1030" si="6511">CC1027</f>
        <v>0</v>
      </c>
      <c r="CD1026" s="14">
        <f t="shared" ref="CD1026:CD1030" si="6512">CD1027</f>
        <v>0</v>
      </c>
      <c r="CE1026" s="14">
        <f t="shared" ref="CE1026:CE1030" si="6513">CE1027</f>
        <v>0</v>
      </c>
      <c r="CF1026" s="14">
        <f t="shared" ref="CF1026:CF1030" si="6514">CF1027</f>
        <v>0</v>
      </c>
      <c r="CG1026" s="14">
        <f t="shared" si="6293"/>
        <v>665</v>
      </c>
      <c r="CH1026" s="14">
        <f t="shared" ref="CH1026:CH1030" si="6515">CH1027</f>
        <v>0</v>
      </c>
      <c r="CI1026" s="84">
        <f t="shared" si="6378"/>
        <v>665</v>
      </c>
      <c r="CJ1026" s="14">
        <f t="shared" si="6294"/>
        <v>665</v>
      </c>
      <c r="CK1026" s="52">
        <f t="shared" ref="CK1026:CP1030" si="6516">CK1027</f>
        <v>0</v>
      </c>
      <c r="CL1026" s="84">
        <f t="shared" si="6379"/>
        <v>665</v>
      </c>
      <c r="CM1026" s="14">
        <f t="shared" si="6295"/>
        <v>665</v>
      </c>
      <c r="CN1026" s="52">
        <f t="shared" si="6516"/>
        <v>0</v>
      </c>
      <c r="CO1026" s="84">
        <f t="shared" si="6380"/>
        <v>665</v>
      </c>
      <c r="CP1026" s="14">
        <f t="shared" si="6516"/>
        <v>0</v>
      </c>
      <c r="CQ1026" s="29"/>
      <c r="CR1026" s="29"/>
      <c r="CT1026" s="1"/>
    </row>
    <row r="1027" spans="1:98" ht="46.8" customHeight="1" x14ac:dyDescent="0.3">
      <c r="A1027" s="76" t="s">
        <v>504</v>
      </c>
      <c r="B1027" s="76" t="s">
        <v>34</v>
      </c>
      <c r="C1027" s="76" t="s">
        <v>36</v>
      </c>
      <c r="D1027" s="76" t="s">
        <v>435</v>
      </c>
      <c r="E1027" s="76"/>
      <c r="F1027" s="77" t="s">
        <v>436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>
        <f t="shared" si="6476"/>
        <v>0</v>
      </c>
      <c r="AI1027" s="14">
        <f t="shared" si="6477"/>
        <v>0</v>
      </c>
      <c r="AJ1027" s="14">
        <f t="shared" si="6478"/>
        <v>0</v>
      </c>
      <c r="AK1027" s="14">
        <f t="shared" si="6479"/>
        <v>665</v>
      </c>
      <c r="AL1027" s="14">
        <f t="shared" si="6480"/>
        <v>0</v>
      </c>
      <c r="AM1027" s="14">
        <f t="shared" si="6481"/>
        <v>0</v>
      </c>
      <c r="AN1027" s="14">
        <f t="shared" si="6482"/>
        <v>0</v>
      </c>
      <c r="AO1027" s="14">
        <f t="shared" si="6483"/>
        <v>0</v>
      </c>
      <c r="AP1027" s="14">
        <f t="shared" si="6484"/>
        <v>665</v>
      </c>
      <c r="AQ1027" s="14">
        <f t="shared" si="6485"/>
        <v>0</v>
      </c>
      <c r="AR1027" s="14">
        <f t="shared" si="6486"/>
        <v>0</v>
      </c>
      <c r="AS1027" s="14">
        <f t="shared" si="6487"/>
        <v>0</v>
      </c>
      <c r="AT1027" s="14">
        <f t="shared" si="6488"/>
        <v>0</v>
      </c>
      <c r="AU1027" s="14">
        <f t="shared" si="6489"/>
        <v>665</v>
      </c>
      <c r="AV1027" s="14">
        <f t="shared" si="6490"/>
        <v>0</v>
      </c>
      <c r="AW1027" s="14">
        <f t="shared" si="6281"/>
        <v>665</v>
      </c>
      <c r="AX1027" s="14">
        <f t="shared" si="6282"/>
        <v>665</v>
      </c>
      <c r="AY1027" s="14">
        <f t="shared" si="6283"/>
        <v>665</v>
      </c>
      <c r="AZ1027" s="14">
        <f t="shared" si="6491"/>
        <v>0</v>
      </c>
      <c r="BA1027" s="14">
        <f t="shared" si="6284"/>
        <v>665</v>
      </c>
      <c r="BB1027" s="14">
        <f t="shared" si="6285"/>
        <v>665</v>
      </c>
      <c r="BC1027" s="14">
        <f t="shared" si="6286"/>
        <v>665</v>
      </c>
      <c r="BD1027" s="14">
        <f t="shared" si="6492"/>
        <v>0</v>
      </c>
      <c r="BE1027" s="14">
        <f t="shared" si="6493"/>
        <v>0</v>
      </c>
      <c r="BF1027" s="14">
        <f t="shared" si="6494"/>
        <v>0</v>
      </c>
      <c r="BG1027" s="14">
        <f t="shared" si="6495"/>
        <v>0</v>
      </c>
      <c r="BH1027" s="14">
        <f t="shared" si="6496"/>
        <v>0</v>
      </c>
      <c r="BI1027" s="14">
        <f t="shared" si="6497"/>
        <v>0</v>
      </c>
      <c r="BJ1027" s="14">
        <f t="shared" si="6498"/>
        <v>0</v>
      </c>
      <c r="BK1027" s="14">
        <f t="shared" si="6499"/>
        <v>0</v>
      </c>
      <c r="BL1027" s="14">
        <f t="shared" si="6500"/>
        <v>0</v>
      </c>
      <c r="BM1027" s="14">
        <f t="shared" si="6501"/>
        <v>0</v>
      </c>
      <c r="BN1027" s="14">
        <f t="shared" si="6502"/>
        <v>0</v>
      </c>
      <c r="BO1027" s="14">
        <f t="shared" si="6287"/>
        <v>665</v>
      </c>
      <c r="BP1027" s="14">
        <f t="shared" si="6288"/>
        <v>665</v>
      </c>
      <c r="BQ1027" s="14">
        <f t="shared" si="6289"/>
        <v>665</v>
      </c>
      <c r="BR1027" s="14">
        <f t="shared" si="6503"/>
        <v>0</v>
      </c>
      <c r="BS1027" s="14">
        <f t="shared" si="6504"/>
        <v>0</v>
      </c>
      <c r="BT1027" s="14">
        <f t="shared" si="6505"/>
        <v>0</v>
      </c>
      <c r="BU1027" s="14">
        <f t="shared" si="6290"/>
        <v>665</v>
      </c>
      <c r="BV1027" s="14">
        <f t="shared" si="6291"/>
        <v>665</v>
      </c>
      <c r="BW1027" s="14">
        <f t="shared" si="6292"/>
        <v>665</v>
      </c>
      <c r="BX1027" s="14">
        <f t="shared" si="6506"/>
        <v>0</v>
      </c>
      <c r="BY1027" s="14">
        <f t="shared" si="6507"/>
        <v>0</v>
      </c>
      <c r="BZ1027" s="14">
        <f t="shared" si="6508"/>
        <v>0</v>
      </c>
      <c r="CA1027" s="14">
        <f t="shared" si="6509"/>
        <v>0</v>
      </c>
      <c r="CB1027" s="14">
        <f t="shared" si="6510"/>
        <v>0</v>
      </c>
      <c r="CC1027" s="14">
        <f t="shared" si="6511"/>
        <v>0</v>
      </c>
      <c r="CD1027" s="14">
        <f t="shared" si="6512"/>
        <v>0</v>
      </c>
      <c r="CE1027" s="14">
        <f t="shared" si="6513"/>
        <v>0</v>
      </c>
      <c r="CF1027" s="14">
        <f t="shared" si="6514"/>
        <v>0</v>
      </c>
      <c r="CG1027" s="14">
        <f t="shared" si="6293"/>
        <v>665</v>
      </c>
      <c r="CH1027" s="14">
        <f t="shared" si="6515"/>
        <v>0</v>
      </c>
      <c r="CI1027" s="84">
        <f t="shared" si="6378"/>
        <v>665</v>
      </c>
      <c r="CJ1027" s="14">
        <f t="shared" si="6294"/>
        <v>665</v>
      </c>
      <c r="CK1027" s="52">
        <f t="shared" si="6516"/>
        <v>0</v>
      </c>
      <c r="CL1027" s="84">
        <f t="shared" si="6379"/>
        <v>665</v>
      </c>
      <c r="CM1027" s="14">
        <f t="shared" si="6295"/>
        <v>665</v>
      </c>
      <c r="CN1027" s="52">
        <f t="shared" si="6516"/>
        <v>0</v>
      </c>
      <c r="CO1027" s="84">
        <f t="shared" si="6380"/>
        <v>665</v>
      </c>
      <c r="CP1027" s="14">
        <f t="shared" si="6516"/>
        <v>0</v>
      </c>
      <c r="CQ1027" s="29"/>
      <c r="CR1027" s="29"/>
      <c r="CT1027" s="1"/>
    </row>
    <row r="1028" spans="1:98" ht="46.8" customHeight="1" x14ac:dyDescent="0.3">
      <c r="A1028" s="76" t="s">
        <v>504</v>
      </c>
      <c r="B1028" s="76" t="s">
        <v>34</v>
      </c>
      <c r="C1028" s="76" t="s">
        <v>36</v>
      </c>
      <c r="D1028" s="76" t="s">
        <v>437</v>
      </c>
      <c r="E1028" s="76"/>
      <c r="F1028" s="77" t="s">
        <v>438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>
        <f t="shared" si="6476"/>
        <v>0</v>
      </c>
      <c r="AI1028" s="14">
        <f t="shared" si="6477"/>
        <v>0</v>
      </c>
      <c r="AJ1028" s="14">
        <f t="shared" si="6478"/>
        <v>0</v>
      </c>
      <c r="AK1028" s="14">
        <f t="shared" si="6479"/>
        <v>665</v>
      </c>
      <c r="AL1028" s="14">
        <f t="shared" si="6480"/>
        <v>0</v>
      </c>
      <c r="AM1028" s="14">
        <f t="shared" si="6481"/>
        <v>0</v>
      </c>
      <c r="AN1028" s="14">
        <f t="shared" si="6482"/>
        <v>0</v>
      </c>
      <c r="AO1028" s="14">
        <f t="shared" si="6483"/>
        <v>0</v>
      </c>
      <c r="AP1028" s="14">
        <f t="shared" si="6484"/>
        <v>665</v>
      </c>
      <c r="AQ1028" s="14">
        <f t="shared" si="6485"/>
        <v>0</v>
      </c>
      <c r="AR1028" s="14">
        <f t="shared" si="6486"/>
        <v>0</v>
      </c>
      <c r="AS1028" s="14">
        <f t="shared" si="6487"/>
        <v>0</v>
      </c>
      <c r="AT1028" s="14">
        <f t="shared" si="6488"/>
        <v>0</v>
      </c>
      <c r="AU1028" s="14">
        <f t="shared" si="6489"/>
        <v>665</v>
      </c>
      <c r="AV1028" s="14">
        <f t="shared" si="6490"/>
        <v>0</v>
      </c>
      <c r="AW1028" s="14">
        <f t="shared" si="6281"/>
        <v>665</v>
      </c>
      <c r="AX1028" s="14">
        <f t="shared" si="6282"/>
        <v>665</v>
      </c>
      <c r="AY1028" s="14">
        <f t="shared" si="6283"/>
        <v>665</v>
      </c>
      <c r="AZ1028" s="14">
        <f t="shared" si="6491"/>
        <v>0</v>
      </c>
      <c r="BA1028" s="14">
        <f t="shared" si="6284"/>
        <v>665</v>
      </c>
      <c r="BB1028" s="14">
        <f t="shared" si="6285"/>
        <v>665</v>
      </c>
      <c r="BC1028" s="14">
        <f t="shared" si="6286"/>
        <v>665</v>
      </c>
      <c r="BD1028" s="14">
        <f t="shared" si="6492"/>
        <v>0</v>
      </c>
      <c r="BE1028" s="14">
        <f t="shared" si="6493"/>
        <v>0</v>
      </c>
      <c r="BF1028" s="14">
        <f t="shared" si="6494"/>
        <v>0</v>
      </c>
      <c r="BG1028" s="14">
        <f t="shared" si="6495"/>
        <v>0</v>
      </c>
      <c r="BH1028" s="14">
        <f t="shared" si="6496"/>
        <v>0</v>
      </c>
      <c r="BI1028" s="14">
        <f t="shared" si="6497"/>
        <v>0</v>
      </c>
      <c r="BJ1028" s="14">
        <f t="shared" si="6498"/>
        <v>0</v>
      </c>
      <c r="BK1028" s="14">
        <f t="shared" si="6499"/>
        <v>0</v>
      </c>
      <c r="BL1028" s="14">
        <f t="shared" si="6500"/>
        <v>0</v>
      </c>
      <c r="BM1028" s="14">
        <f t="shared" si="6501"/>
        <v>0</v>
      </c>
      <c r="BN1028" s="14">
        <f t="shared" si="6502"/>
        <v>0</v>
      </c>
      <c r="BO1028" s="14">
        <f t="shared" si="6287"/>
        <v>665</v>
      </c>
      <c r="BP1028" s="14">
        <f t="shared" si="6288"/>
        <v>665</v>
      </c>
      <c r="BQ1028" s="14">
        <f t="shared" si="6289"/>
        <v>665</v>
      </c>
      <c r="BR1028" s="14">
        <f t="shared" si="6503"/>
        <v>0</v>
      </c>
      <c r="BS1028" s="14">
        <f t="shared" si="6504"/>
        <v>0</v>
      </c>
      <c r="BT1028" s="14">
        <f t="shared" si="6505"/>
        <v>0</v>
      </c>
      <c r="BU1028" s="14">
        <f t="shared" si="6290"/>
        <v>665</v>
      </c>
      <c r="BV1028" s="14">
        <f t="shared" si="6291"/>
        <v>665</v>
      </c>
      <c r="BW1028" s="14">
        <f t="shared" si="6292"/>
        <v>665</v>
      </c>
      <c r="BX1028" s="14">
        <f t="shared" si="6506"/>
        <v>0</v>
      </c>
      <c r="BY1028" s="14">
        <f t="shared" si="6507"/>
        <v>0</v>
      </c>
      <c r="BZ1028" s="14">
        <f t="shared" si="6508"/>
        <v>0</v>
      </c>
      <c r="CA1028" s="14">
        <f t="shared" si="6509"/>
        <v>0</v>
      </c>
      <c r="CB1028" s="14">
        <f t="shared" si="6510"/>
        <v>0</v>
      </c>
      <c r="CC1028" s="14">
        <f t="shared" si="6511"/>
        <v>0</v>
      </c>
      <c r="CD1028" s="14">
        <f t="shared" si="6512"/>
        <v>0</v>
      </c>
      <c r="CE1028" s="14">
        <f t="shared" si="6513"/>
        <v>0</v>
      </c>
      <c r="CF1028" s="14">
        <f t="shared" si="6514"/>
        <v>0</v>
      </c>
      <c r="CG1028" s="14">
        <f t="shared" si="6293"/>
        <v>665</v>
      </c>
      <c r="CH1028" s="14">
        <f t="shared" si="6515"/>
        <v>0</v>
      </c>
      <c r="CI1028" s="84">
        <f t="shared" si="6378"/>
        <v>665</v>
      </c>
      <c r="CJ1028" s="14">
        <f t="shared" si="6294"/>
        <v>665</v>
      </c>
      <c r="CK1028" s="52">
        <f t="shared" si="6516"/>
        <v>0</v>
      </c>
      <c r="CL1028" s="84">
        <f t="shared" si="6379"/>
        <v>665</v>
      </c>
      <c r="CM1028" s="14">
        <f t="shared" si="6295"/>
        <v>665</v>
      </c>
      <c r="CN1028" s="52">
        <f t="shared" si="6516"/>
        <v>0</v>
      </c>
      <c r="CO1028" s="84">
        <f t="shared" si="6380"/>
        <v>665</v>
      </c>
      <c r="CP1028" s="14">
        <f t="shared" si="6516"/>
        <v>0</v>
      </c>
      <c r="CQ1028" s="29"/>
      <c r="CR1028" s="29"/>
      <c r="CT1028" s="1"/>
    </row>
    <row r="1029" spans="1:98" ht="31.2" customHeight="1" x14ac:dyDescent="0.3">
      <c r="A1029" s="76" t="s">
        <v>504</v>
      </c>
      <c r="B1029" s="76" t="s">
        <v>34</v>
      </c>
      <c r="C1029" s="76" t="s">
        <v>36</v>
      </c>
      <c r="D1029" s="76" t="s">
        <v>437</v>
      </c>
      <c r="E1029" s="76" t="s">
        <v>140</v>
      </c>
      <c r="F1029" s="77" t="s">
        <v>141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>
        <v>665</v>
      </c>
      <c r="AL1029" s="14"/>
      <c r="AM1029" s="14"/>
      <c r="AN1029" s="14"/>
      <c r="AO1029" s="14"/>
      <c r="AP1029" s="14">
        <v>665</v>
      </c>
      <c r="AQ1029" s="14"/>
      <c r="AR1029" s="14"/>
      <c r="AS1029" s="14"/>
      <c r="AT1029" s="14"/>
      <c r="AU1029" s="14">
        <v>665</v>
      </c>
      <c r="AV1029" s="14"/>
      <c r="AW1029" s="14">
        <f t="shared" si="6281"/>
        <v>665</v>
      </c>
      <c r="AX1029" s="14">
        <f t="shared" si="6282"/>
        <v>665</v>
      </c>
      <c r="AY1029" s="14">
        <f t="shared" si="6283"/>
        <v>665</v>
      </c>
      <c r="AZ1029" s="14"/>
      <c r="BA1029" s="14">
        <f t="shared" si="6284"/>
        <v>665</v>
      </c>
      <c r="BB1029" s="14">
        <f t="shared" si="6285"/>
        <v>665</v>
      </c>
      <c r="BC1029" s="14">
        <f t="shared" si="6286"/>
        <v>665</v>
      </c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>
        <f t="shared" si="6287"/>
        <v>665</v>
      </c>
      <c r="BP1029" s="14">
        <f t="shared" si="6288"/>
        <v>665</v>
      </c>
      <c r="BQ1029" s="14">
        <f t="shared" si="6289"/>
        <v>665</v>
      </c>
      <c r="BR1029" s="14"/>
      <c r="BS1029" s="14"/>
      <c r="BT1029" s="14"/>
      <c r="BU1029" s="14">
        <f t="shared" si="6290"/>
        <v>665</v>
      </c>
      <c r="BV1029" s="14">
        <f t="shared" si="6291"/>
        <v>665</v>
      </c>
      <c r="BW1029" s="14">
        <f t="shared" si="6292"/>
        <v>665</v>
      </c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>
        <f t="shared" si="6293"/>
        <v>665</v>
      </c>
      <c r="CH1029" s="14"/>
      <c r="CI1029" s="84">
        <f t="shared" si="6378"/>
        <v>665</v>
      </c>
      <c r="CJ1029" s="14">
        <f t="shared" si="6294"/>
        <v>665</v>
      </c>
      <c r="CK1029" s="52"/>
      <c r="CL1029" s="84">
        <f t="shared" si="6379"/>
        <v>665</v>
      </c>
      <c r="CM1029" s="14">
        <f t="shared" si="6295"/>
        <v>665</v>
      </c>
      <c r="CN1029" s="52"/>
      <c r="CO1029" s="84">
        <f t="shared" si="6380"/>
        <v>665</v>
      </c>
      <c r="CP1029" s="14"/>
      <c r="CQ1029" s="29"/>
      <c r="CR1029" s="29"/>
      <c r="CT1029" s="1"/>
    </row>
    <row r="1030" spans="1:98" s="1" customFormat="1" ht="15.6" hidden="1" customHeight="1" x14ac:dyDescent="0.3">
      <c r="A1030" s="27" t="s">
        <v>504</v>
      </c>
      <c r="B1030" s="27" t="s">
        <v>34</v>
      </c>
      <c r="C1030" s="27" t="s">
        <v>36</v>
      </c>
      <c r="D1030" s="27" t="s">
        <v>245</v>
      </c>
      <c r="E1030" s="27"/>
      <c r="F1030" s="28" t="s">
        <v>41</v>
      </c>
      <c r="G1030" s="14">
        <f t="shared" si="6450"/>
        <v>14258.400000000001</v>
      </c>
      <c r="H1030" s="14">
        <f t="shared" si="6451"/>
        <v>14376.900000000001</v>
      </c>
      <c r="I1030" s="14">
        <f t="shared" si="6452"/>
        <v>14771.6</v>
      </c>
      <c r="J1030" s="14">
        <f t="shared" si="6453"/>
        <v>0</v>
      </c>
      <c r="K1030" s="14">
        <f t="shared" si="6454"/>
        <v>0</v>
      </c>
      <c r="L1030" s="14">
        <f t="shared" si="6455"/>
        <v>0</v>
      </c>
      <c r="M1030" s="14">
        <f t="shared" si="6263"/>
        <v>14258.400000000001</v>
      </c>
      <c r="N1030" s="14">
        <f t="shared" si="6264"/>
        <v>14376.900000000001</v>
      </c>
      <c r="O1030" s="14">
        <f t="shared" si="6265"/>
        <v>14771.6</v>
      </c>
      <c r="P1030" s="14">
        <f t="shared" si="6456"/>
        <v>0</v>
      </c>
      <c r="Q1030" s="14">
        <f t="shared" si="6457"/>
        <v>0</v>
      </c>
      <c r="R1030" s="14">
        <f t="shared" si="6458"/>
        <v>0</v>
      </c>
      <c r="S1030" s="14">
        <f t="shared" si="6459"/>
        <v>110</v>
      </c>
      <c r="T1030" s="14">
        <f t="shared" si="6460"/>
        <v>110</v>
      </c>
      <c r="U1030" s="14">
        <f t="shared" si="6461"/>
        <v>0</v>
      </c>
      <c r="V1030" s="14">
        <f t="shared" si="6462"/>
        <v>110</v>
      </c>
      <c r="W1030" s="14">
        <f t="shared" si="6463"/>
        <v>0</v>
      </c>
      <c r="X1030" s="14">
        <f t="shared" si="6464"/>
        <v>0</v>
      </c>
      <c r="Y1030" s="14">
        <f t="shared" si="6275"/>
        <v>14368.400000000001</v>
      </c>
      <c r="Z1030" s="14">
        <f t="shared" si="6276"/>
        <v>14486.900000000001</v>
      </c>
      <c r="AA1030" s="14">
        <f t="shared" si="6277"/>
        <v>14881.6</v>
      </c>
      <c r="AB1030" s="14">
        <f t="shared" si="6465"/>
        <v>0</v>
      </c>
      <c r="AC1030" s="14">
        <f t="shared" si="6466"/>
        <v>0</v>
      </c>
      <c r="AD1030" s="14">
        <f t="shared" si="6467"/>
        <v>0</v>
      </c>
      <c r="AE1030" s="14">
        <f t="shared" si="6278"/>
        <v>14368.400000000001</v>
      </c>
      <c r="AF1030" s="14">
        <f t="shared" si="6279"/>
        <v>14486.900000000001</v>
      </c>
      <c r="AG1030" s="14">
        <f t="shared" si="6280"/>
        <v>14881.6</v>
      </c>
      <c r="AH1030" s="14">
        <f t="shared" si="6476"/>
        <v>0</v>
      </c>
      <c r="AI1030" s="14">
        <f t="shared" si="6477"/>
        <v>0</v>
      </c>
      <c r="AJ1030" s="14">
        <f t="shared" si="6478"/>
        <v>0</v>
      </c>
      <c r="AK1030" s="14">
        <f t="shared" si="6479"/>
        <v>-665</v>
      </c>
      <c r="AL1030" s="14">
        <f t="shared" si="6480"/>
        <v>0</v>
      </c>
      <c r="AM1030" s="14">
        <f t="shared" si="6481"/>
        <v>0</v>
      </c>
      <c r="AN1030" s="14">
        <f t="shared" si="6482"/>
        <v>0</v>
      </c>
      <c r="AO1030" s="14">
        <f t="shared" si="6483"/>
        <v>0</v>
      </c>
      <c r="AP1030" s="14">
        <f t="shared" si="6484"/>
        <v>-665</v>
      </c>
      <c r="AQ1030" s="14">
        <f t="shared" si="6485"/>
        <v>0</v>
      </c>
      <c r="AR1030" s="14">
        <f t="shared" si="6486"/>
        <v>0</v>
      </c>
      <c r="AS1030" s="14">
        <f t="shared" si="6487"/>
        <v>0</v>
      </c>
      <c r="AT1030" s="14">
        <f t="shared" si="6488"/>
        <v>0</v>
      </c>
      <c r="AU1030" s="14">
        <f t="shared" si="6489"/>
        <v>-665</v>
      </c>
      <c r="AV1030" s="14">
        <f t="shared" si="6490"/>
        <v>0</v>
      </c>
      <c r="AW1030" s="14">
        <f t="shared" si="6281"/>
        <v>13703.400000000001</v>
      </c>
      <c r="AX1030" s="14">
        <f t="shared" si="6282"/>
        <v>13821.900000000001</v>
      </c>
      <c r="AY1030" s="14">
        <f t="shared" si="6283"/>
        <v>14216.6</v>
      </c>
      <c r="AZ1030" s="14">
        <f t="shared" si="6491"/>
        <v>0</v>
      </c>
      <c r="BA1030" s="14">
        <f t="shared" si="6284"/>
        <v>13703.400000000001</v>
      </c>
      <c r="BB1030" s="14">
        <f t="shared" si="6285"/>
        <v>13821.900000000001</v>
      </c>
      <c r="BC1030" s="14">
        <f t="shared" si="6286"/>
        <v>14216.6</v>
      </c>
      <c r="BD1030" s="14">
        <f t="shared" si="6492"/>
        <v>0</v>
      </c>
      <c r="BE1030" s="14">
        <f t="shared" si="6493"/>
        <v>0</v>
      </c>
      <c r="BF1030" s="14">
        <f t="shared" si="6494"/>
        <v>0</v>
      </c>
      <c r="BG1030" s="14">
        <f t="shared" si="6495"/>
        <v>0</v>
      </c>
      <c r="BH1030" s="14">
        <f t="shared" si="6496"/>
        <v>0</v>
      </c>
      <c r="BI1030" s="14">
        <f t="shared" si="6497"/>
        <v>0</v>
      </c>
      <c r="BJ1030" s="14">
        <f t="shared" si="6498"/>
        <v>0</v>
      </c>
      <c r="BK1030" s="14">
        <f t="shared" si="6499"/>
        <v>0</v>
      </c>
      <c r="BL1030" s="14">
        <f t="shared" si="6500"/>
        <v>0</v>
      </c>
      <c r="BM1030" s="14">
        <f t="shared" si="6501"/>
        <v>0</v>
      </c>
      <c r="BN1030" s="14">
        <f t="shared" si="6502"/>
        <v>0</v>
      </c>
      <c r="BO1030" s="14">
        <f t="shared" si="6287"/>
        <v>13703.400000000001</v>
      </c>
      <c r="BP1030" s="14">
        <f t="shared" si="6288"/>
        <v>13821.900000000001</v>
      </c>
      <c r="BQ1030" s="14">
        <f t="shared" si="6289"/>
        <v>14216.6</v>
      </c>
      <c r="BR1030" s="14">
        <f t="shared" si="6503"/>
        <v>0</v>
      </c>
      <c r="BS1030" s="14">
        <f t="shared" si="6504"/>
        <v>0</v>
      </c>
      <c r="BT1030" s="14">
        <f t="shared" si="6505"/>
        <v>0</v>
      </c>
      <c r="BU1030" s="14">
        <f t="shared" si="6290"/>
        <v>13703.400000000001</v>
      </c>
      <c r="BV1030" s="14">
        <f t="shared" si="6291"/>
        <v>13821.900000000001</v>
      </c>
      <c r="BW1030" s="14">
        <f t="shared" si="6292"/>
        <v>14216.6</v>
      </c>
      <c r="BX1030" s="14">
        <f t="shared" si="6506"/>
        <v>0</v>
      </c>
      <c r="BY1030" s="14">
        <f t="shared" si="6507"/>
        <v>0</v>
      </c>
      <c r="BZ1030" s="14">
        <f t="shared" si="6508"/>
        <v>0</v>
      </c>
      <c r="CA1030" s="14">
        <f t="shared" si="6509"/>
        <v>0</v>
      </c>
      <c r="CB1030" s="14">
        <f t="shared" si="6510"/>
        <v>0</v>
      </c>
      <c r="CC1030" s="14">
        <f t="shared" si="6511"/>
        <v>0</v>
      </c>
      <c r="CD1030" s="14">
        <f t="shared" si="6512"/>
        <v>0</v>
      </c>
      <c r="CE1030" s="14">
        <f t="shared" si="6513"/>
        <v>0</v>
      </c>
      <c r="CF1030" s="14">
        <f t="shared" si="6514"/>
        <v>0</v>
      </c>
      <c r="CG1030" s="14">
        <f t="shared" si="6293"/>
        <v>13703.400000000001</v>
      </c>
      <c r="CH1030" s="14">
        <f t="shared" si="6515"/>
        <v>0</v>
      </c>
      <c r="CI1030" s="14"/>
      <c r="CJ1030" s="14">
        <f t="shared" si="6294"/>
        <v>13821.900000000001</v>
      </c>
      <c r="CK1030" s="52">
        <f t="shared" si="6516"/>
        <v>0</v>
      </c>
      <c r="CL1030" s="52"/>
      <c r="CM1030" s="14">
        <f t="shared" si="6295"/>
        <v>14216.6</v>
      </c>
      <c r="CN1030" s="52">
        <f t="shared" si="6516"/>
        <v>0</v>
      </c>
      <c r="CO1030" s="52"/>
      <c r="CP1030" s="14">
        <f t="shared" si="6516"/>
        <v>0</v>
      </c>
      <c r="CQ1030" s="29">
        <v>0</v>
      </c>
      <c r="CR1030" s="29"/>
      <c r="CS1030" s="1" t="s">
        <v>75</v>
      </c>
    </row>
    <row r="1031" spans="1:98" ht="46.8" customHeight="1" x14ac:dyDescent="0.3">
      <c r="A1031" s="76" t="s">
        <v>504</v>
      </c>
      <c r="B1031" s="76" t="s">
        <v>34</v>
      </c>
      <c r="C1031" s="76" t="s">
        <v>36</v>
      </c>
      <c r="D1031" s="76" t="s">
        <v>246</v>
      </c>
      <c r="E1031" s="76"/>
      <c r="F1031" s="77" t="s">
        <v>247</v>
      </c>
      <c r="G1031" s="14">
        <f t="shared" ref="G1031:L1031" si="6517">G1032+G1035+G1039+G1037</f>
        <v>14258.400000000001</v>
      </c>
      <c r="H1031" s="14">
        <f t="shared" si="6517"/>
        <v>14376.900000000001</v>
      </c>
      <c r="I1031" s="14">
        <f t="shared" si="6517"/>
        <v>14771.6</v>
      </c>
      <c r="J1031" s="14">
        <f t="shared" si="6517"/>
        <v>0</v>
      </c>
      <c r="K1031" s="14">
        <f t="shared" si="6517"/>
        <v>0</v>
      </c>
      <c r="L1031" s="14">
        <f t="shared" si="6517"/>
        <v>0</v>
      </c>
      <c r="M1031" s="14">
        <f t="shared" si="6263"/>
        <v>14258.400000000001</v>
      </c>
      <c r="N1031" s="14">
        <f t="shared" si="6264"/>
        <v>14376.900000000001</v>
      </c>
      <c r="O1031" s="14">
        <f t="shared" si="6265"/>
        <v>14771.6</v>
      </c>
      <c r="P1031" s="14">
        <f t="shared" ref="P1031:X1031" si="6518">P1032+P1035+P1039+P1037</f>
        <v>0</v>
      </c>
      <c r="Q1031" s="14">
        <f t="shared" si="6518"/>
        <v>0</v>
      </c>
      <c r="R1031" s="14">
        <f t="shared" si="6518"/>
        <v>0</v>
      </c>
      <c r="S1031" s="14">
        <f t="shared" si="6518"/>
        <v>110</v>
      </c>
      <c r="T1031" s="14">
        <f t="shared" si="6518"/>
        <v>110</v>
      </c>
      <c r="U1031" s="14">
        <f t="shared" si="6518"/>
        <v>0</v>
      </c>
      <c r="V1031" s="14">
        <f t="shared" si="6518"/>
        <v>110</v>
      </c>
      <c r="W1031" s="14">
        <f t="shared" si="6518"/>
        <v>0</v>
      </c>
      <c r="X1031" s="14">
        <f t="shared" si="6518"/>
        <v>0</v>
      </c>
      <c r="Y1031" s="14">
        <f t="shared" si="6275"/>
        <v>14368.400000000001</v>
      </c>
      <c r="Z1031" s="14">
        <f t="shared" si="6276"/>
        <v>14486.900000000001</v>
      </c>
      <c r="AA1031" s="14">
        <f t="shared" si="6277"/>
        <v>14881.6</v>
      </c>
      <c r="AB1031" s="14">
        <f>AB1032+AB1035+AB1039+AB1037</f>
        <v>0</v>
      </c>
      <c r="AC1031" s="14">
        <f>AC1032+AC1035+AC1039+AC1037</f>
        <v>0</v>
      </c>
      <c r="AD1031" s="14">
        <f>AD1032+AD1035+AD1039+AD1037</f>
        <v>0</v>
      </c>
      <c r="AE1031" s="14">
        <f t="shared" si="6278"/>
        <v>14368.400000000001</v>
      </c>
      <c r="AF1031" s="14">
        <f t="shared" si="6279"/>
        <v>14486.900000000001</v>
      </c>
      <c r="AG1031" s="14">
        <f t="shared" si="6280"/>
        <v>14881.6</v>
      </c>
      <c r="AH1031" s="14">
        <f t="shared" ref="AH1031:AV1031" si="6519">AH1032+AH1035+AH1039+AH1037</f>
        <v>0</v>
      </c>
      <c r="AI1031" s="14">
        <f t="shared" si="6519"/>
        <v>0</v>
      </c>
      <c r="AJ1031" s="14">
        <f t="shared" si="6519"/>
        <v>0</v>
      </c>
      <c r="AK1031" s="14">
        <f t="shared" si="6519"/>
        <v>-665</v>
      </c>
      <c r="AL1031" s="14">
        <f t="shared" si="6519"/>
        <v>0</v>
      </c>
      <c r="AM1031" s="14">
        <f t="shared" si="6519"/>
        <v>0</v>
      </c>
      <c r="AN1031" s="14">
        <f t="shared" si="6519"/>
        <v>0</v>
      </c>
      <c r="AO1031" s="14">
        <f t="shared" si="6519"/>
        <v>0</v>
      </c>
      <c r="AP1031" s="14">
        <f t="shared" si="6519"/>
        <v>-665</v>
      </c>
      <c r="AQ1031" s="14">
        <f t="shared" si="6519"/>
        <v>0</v>
      </c>
      <c r="AR1031" s="14">
        <f t="shared" si="6519"/>
        <v>0</v>
      </c>
      <c r="AS1031" s="14">
        <f t="shared" si="6519"/>
        <v>0</v>
      </c>
      <c r="AT1031" s="14">
        <f t="shared" si="6519"/>
        <v>0</v>
      </c>
      <c r="AU1031" s="14">
        <f t="shared" si="6519"/>
        <v>-665</v>
      </c>
      <c r="AV1031" s="14">
        <f t="shared" si="6519"/>
        <v>0</v>
      </c>
      <c r="AW1031" s="14">
        <f t="shared" si="6281"/>
        <v>13703.400000000001</v>
      </c>
      <c r="AX1031" s="14">
        <f t="shared" si="6282"/>
        <v>13821.900000000001</v>
      </c>
      <c r="AY1031" s="14">
        <f t="shared" si="6283"/>
        <v>14216.6</v>
      </c>
      <c r="AZ1031" s="14">
        <f>AZ1032+AZ1035+AZ1039+AZ1037</f>
        <v>0</v>
      </c>
      <c r="BA1031" s="14">
        <f t="shared" si="6284"/>
        <v>13703.400000000001</v>
      </c>
      <c r="BB1031" s="14">
        <f t="shared" si="6285"/>
        <v>13821.900000000001</v>
      </c>
      <c r="BC1031" s="14">
        <f t="shared" si="6286"/>
        <v>14216.6</v>
      </c>
      <c r="BD1031" s="14">
        <f t="shared" ref="BD1031:BN1031" si="6520">BD1032+BD1035+BD1039+BD1037</f>
        <v>0</v>
      </c>
      <c r="BE1031" s="14">
        <f t="shared" si="6520"/>
        <v>0</v>
      </c>
      <c r="BF1031" s="14">
        <f t="shared" si="6520"/>
        <v>0</v>
      </c>
      <c r="BG1031" s="14">
        <f t="shared" si="6520"/>
        <v>0</v>
      </c>
      <c r="BH1031" s="14">
        <f t="shared" si="6520"/>
        <v>0</v>
      </c>
      <c r="BI1031" s="14">
        <f t="shared" si="6520"/>
        <v>0</v>
      </c>
      <c r="BJ1031" s="14">
        <f t="shared" si="6520"/>
        <v>0</v>
      </c>
      <c r="BK1031" s="14">
        <f t="shared" si="6520"/>
        <v>0</v>
      </c>
      <c r="BL1031" s="14">
        <f t="shared" si="6520"/>
        <v>0</v>
      </c>
      <c r="BM1031" s="14">
        <f t="shared" si="6520"/>
        <v>0</v>
      </c>
      <c r="BN1031" s="14">
        <f t="shared" si="6520"/>
        <v>0</v>
      </c>
      <c r="BO1031" s="14">
        <f t="shared" si="6287"/>
        <v>13703.400000000001</v>
      </c>
      <c r="BP1031" s="14">
        <f t="shared" si="6288"/>
        <v>13821.900000000001</v>
      </c>
      <c r="BQ1031" s="14">
        <f t="shared" si="6289"/>
        <v>14216.6</v>
      </c>
      <c r="BR1031" s="14">
        <f>BR1032+BR1035+BR1039+BR1037</f>
        <v>0</v>
      </c>
      <c r="BS1031" s="14">
        <f>BS1032+BS1035+BS1039+BS1037</f>
        <v>0</v>
      </c>
      <c r="BT1031" s="14">
        <f>BT1032+BT1035+BT1039+BT1037</f>
        <v>0</v>
      </c>
      <c r="BU1031" s="14">
        <f t="shared" si="6290"/>
        <v>13703.400000000001</v>
      </c>
      <c r="BV1031" s="14">
        <f t="shared" si="6291"/>
        <v>13821.900000000001</v>
      </c>
      <c r="BW1031" s="14">
        <f t="shared" si="6292"/>
        <v>14216.6</v>
      </c>
      <c r="BX1031" s="14">
        <f t="shared" ref="BX1031:CF1031" si="6521">BX1032+BX1035+BX1039+BX1037</f>
        <v>0</v>
      </c>
      <c r="BY1031" s="14">
        <f t="shared" si="6521"/>
        <v>0</v>
      </c>
      <c r="BZ1031" s="14">
        <f t="shared" si="6521"/>
        <v>0</v>
      </c>
      <c r="CA1031" s="14">
        <f t="shared" si="6521"/>
        <v>0</v>
      </c>
      <c r="CB1031" s="14">
        <f t="shared" si="6521"/>
        <v>0</v>
      </c>
      <c r="CC1031" s="14">
        <f t="shared" si="6521"/>
        <v>0</v>
      </c>
      <c r="CD1031" s="14">
        <f t="shared" si="6521"/>
        <v>0</v>
      </c>
      <c r="CE1031" s="14">
        <f t="shared" si="6521"/>
        <v>0</v>
      </c>
      <c r="CF1031" s="14">
        <f t="shared" si="6521"/>
        <v>0</v>
      </c>
      <c r="CG1031" s="14">
        <f t="shared" si="6293"/>
        <v>13703.400000000001</v>
      </c>
      <c r="CH1031" s="14">
        <f>CH1032+CH1035+CH1039+CH1037</f>
        <v>0</v>
      </c>
      <c r="CI1031" s="84">
        <f t="shared" ref="CI1031:CI1043" si="6522">CG1031+CH1031</f>
        <v>13703.400000000001</v>
      </c>
      <c r="CJ1031" s="14">
        <f t="shared" si="6294"/>
        <v>13821.900000000001</v>
      </c>
      <c r="CK1031" s="52">
        <f>CK1032+CK1035+CK1039+CK1037</f>
        <v>0</v>
      </c>
      <c r="CL1031" s="84">
        <f t="shared" ref="CL1031:CL1043" si="6523">CJ1031+CK1031</f>
        <v>13821.900000000001</v>
      </c>
      <c r="CM1031" s="14">
        <f t="shared" si="6295"/>
        <v>14216.6</v>
      </c>
      <c r="CN1031" s="52">
        <f>CN1032+CN1035+CN1039+CN1037</f>
        <v>0</v>
      </c>
      <c r="CO1031" s="84">
        <f t="shared" ref="CO1031:CO1043" si="6524">CM1031+CN1031</f>
        <v>14216.6</v>
      </c>
      <c r="CP1031" s="14">
        <f>CP1032+CP1035+CP1039+CP1037</f>
        <v>0</v>
      </c>
      <c r="CQ1031" s="29"/>
      <c r="CR1031" s="29"/>
      <c r="CT1031" s="1"/>
    </row>
    <row r="1032" spans="1:98" ht="31.2" customHeight="1" x14ac:dyDescent="0.3">
      <c r="A1032" s="76" t="s">
        <v>504</v>
      </c>
      <c r="B1032" s="76" t="s">
        <v>34</v>
      </c>
      <c r="C1032" s="76" t="s">
        <v>36</v>
      </c>
      <c r="D1032" s="76" t="s">
        <v>439</v>
      </c>
      <c r="E1032" s="76"/>
      <c r="F1032" s="77" t="s">
        <v>440</v>
      </c>
      <c r="G1032" s="14">
        <f t="shared" ref="G1032:L1032" si="6525">G1033+G1034</f>
        <v>5679.6</v>
      </c>
      <c r="H1032" s="14">
        <f t="shared" si="6525"/>
        <v>5798.1</v>
      </c>
      <c r="I1032" s="14">
        <f t="shared" si="6525"/>
        <v>6192.8</v>
      </c>
      <c r="J1032" s="14">
        <f t="shared" si="6525"/>
        <v>0</v>
      </c>
      <c r="K1032" s="14">
        <f t="shared" si="6525"/>
        <v>0</v>
      </c>
      <c r="L1032" s="14">
        <f t="shared" si="6525"/>
        <v>0</v>
      </c>
      <c r="M1032" s="14">
        <f t="shared" si="6263"/>
        <v>5679.6</v>
      </c>
      <c r="N1032" s="14">
        <f t="shared" si="6264"/>
        <v>5798.1</v>
      </c>
      <c r="O1032" s="14">
        <f t="shared" si="6265"/>
        <v>6192.8</v>
      </c>
      <c r="P1032" s="14">
        <f t="shared" ref="P1032:X1032" si="6526">P1033+P1034</f>
        <v>0</v>
      </c>
      <c r="Q1032" s="14">
        <f t="shared" si="6526"/>
        <v>0</v>
      </c>
      <c r="R1032" s="14">
        <f t="shared" si="6526"/>
        <v>0</v>
      </c>
      <c r="S1032" s="14">
        <f t="shared" si="6526"/>
        <v>0</v>
      </c>
      <c r="T1032" s="14">
        <f t="shared" si="6526"/>
        <v>0</v>
      </c>
      <c r="U1032" s="14">
        <f t="shared" si="6526"/>
        <v>0</v>
      </c>
      <c r="V1032" s="14">
        <f t="shared" si="6526"/>
        <v>0</v>
      </c>
      <c r="W1032" s="14">
        <f t="shared" si="6526"/>
        <v>0</v>
      </c>
      <c r="X1032" s="14">
        <f t="shared" si="6526"/>
        <v>0</v>
      </c>
      <c r="Y1032" s="14">
        <f t="shared" si="6275"/>
        <v>5679.6</v>
      </c>
      <c r="Z1032" s="14">
        <f t="shared" si="6276"/>
        <v>5798.1</v>
      </c>
      <c r="AA1032" s="14">
        <f t="shared" si="6277"/>
        <v>6192.8</v>
      </c>
      <c r="AB1032" s="14">
        <f>AB1033+AB1034</f>
        <v>0</v>
      </c>
      <c r="AC1032" s="14">
        <f>AC1033+AC1034</f>
        <v>0</v>
      </c>
      <c r="AD1032" s="14">
        <f>AD1033+AD1034</f>
        <v>0</v>
      </c>
      <c r="AE1032" s="14">
        <f t="shared" si="6278"/>
        <v>5679.6</v>
      </c>
      <c r="AF1032" s="14">
        <f t="shared" si="6279"/>
        <v>5798.1</v>
      </c>
      <c r="AG1032" s="14">
        <f t="shared" si="6280"/>
        <v>6192.8</v>
      </c>
      <c r="AH1032" s="14">
        <f t="shared" ref="AH1032:AV1032" si="6527">AH1033+AH1034</f>
        <v>0</v>
      </c>
      <c r="AI1032" s="14">
        <f t="shared" si="6527"/>
        <v>0</v>
      </c>
      <c r="AJ1032" s="14">
        <f t="shared" si="6527"/>
        <v>0</v>
      </c>
      <c r="AK1032" s="14">
        <f t="shared" si="6527"/>
        <v>0</v>
      </c>
      <c r="AL1032" s="14">
        <f t="shared" si="6527"/>
        <v>0</v>
      </c>
      <c r="AM1032" s="14">
        <f t="shared" si="6527"/>
        <v>0</v>
      </c>
      <c r="AN1032" s="14">
        <f t="shared" si="6527"/>
        <v>0</v>
      </c>
      <c r="AO1032" s="14">
        <f t="shared" si="6527"/>
        <v>0</v>
      </c>
      <c r="AP1032" s="14">
        <f t="shared" si="6527"/>
        <v>0</v>
      </c>
      <c r="AQ1032" s="14">
        <f t="shared" si="6527"/>
        <v>0</v>
      </c>
      <c r="AR1032" s="14">
        <f t="shared" si="6527"/>
        <v>0</v>
      </c>
      <c r="AS1032" s="14">
        <f t="shared" si="6527"/>
        <v>0</v>
      </c>
      <c r="AT1032" s="14">
        <f t="shared" si="6527"/>
        <v>0</v>
      </c>
      <c r="AU1032" s="14">
        <f t="shared" si="6527"/>
        <v>0</v>
      </c>
      <c r="AV1032" s="14">
        <f t="shared" si="6527"/>
        <v>0</v>
      </c>
      <c r="AW1032" s="14">
        <f t="shared" si="6281"/>
        <v>5679.6</v>
      </c>
      <c r="AX1032" s="14">
        <f t="shared" si="6282"/>
        <v>5798.1</v>
      </c>
      <c r="AY1032" s="14">
        <f t="shared" si="6283"/>
        <v>6192.8</v>
      </c>
      <c r="AZ1032" s="14">
        <f>AZ1033+AZ1034</f>
        <v>0</v>
      </c>
      <c r="BA1032" s="14">
        <f t="shared" si="6284"/>
        <v>5679.6</v>
      </c>
      <c r="BB1032" s="14">
        <f t="shared" si="6285"/>
        <v>5798.1</v>
      </c>
      <c r="BC1032" s="14">
        <f t="shared" si="6286"/>
        <v>6192.8</v>
      </c>
      <c r="BD1032" s="14">
        <f t="shared" ref="BD1032:BN1032" si="6528">BD1033+BD1034</f>
        <v>0</v>
      </c>
      <c r="BE1032" s="14">
        <f t="shared" si="6528"/>
        <v>0</v>
      </c>
      <c r="BF1032" s="14">
        <f t="shared" si="6528"/>
        <v>0</v>
      </c>
      <c r="BG1032" s="14">
        <f t="shared" si="6528"/>
        <v>0</v>
      </c>
      <c r="BH1032" s="14">
        <f t="shared" si="6528"/>
        <v>0</v>
      </c>
      <c r="BI1032" s="14">
        <f t="shared" si="6528"/>
        <v>0</v>
      </c>
      <c r="BJ1032" s="14">
        <f t="shared" si="6528"/>
        <v>0</v>
      </c>
      <c r="BK1032" s="14">
        <f t="shared" si="6528"/>
        <v>0</v>
      </c>
      <c r="BL1032" s="14">
        <f t="shared" si="6528"/>
        <v>0</v>
      </c>
      <c r="BM1032" s="14">
        <f t="shared" si="6528"/>
        <v>0</v>
      </c>
      <c r="BN1032" s="14">
        <f t="shared" si="6528"/>
        <v>0</v>
      </c>
      <c r="BO1032" s="14">
        <f t="shared" si="6287"/>
        <v>5679.6</v>
      </c>
      <c r="BP1032" s="14">
        <f t="shared" si="6288"/>
        <v>5798.1</v>
      </c>
      <c r="BQ1032" s="14">
        <f t="shared" si="6289"/>
        <v>6192.8</v>
      </c>
      <c r="BR1032" s="14">
        <f>BR1033+BR1034</f>
        <v>0</v>
      </c>
      <c r="BS1032" s="14">
        <f>BS1033+BS1034</f>
        <v>0</v>
      </c>
      <c r="BT1032" s="14">
        <f>BT1033+BT1034</f>
        <v>0</v>
      </c>
      <c r="BU1032" s="14">
        <f t="shared" si="6290"/>
        <v>5679.6</v>
      </c>
      <c r="BV1032" s="14">
        <f t="shared" si="6291"/>
        <v>5798.1</v>
      </c>
      <c r="BW1032" s="14">
        <f t="shared" si="6292"/>
        <v>6192.8</v>
      </c>
      <c r="BX1032" s="14">
        <f t="shared" ref="BX1032:CF1032" si="6529">BX1033+BX1034</f>
        <v>0</v>
      </c>
      <c r="BY1032" s="14">
        <f t="shared" si="6529"/>
        <v>0</v>
      </c>
      <c r="BZ1032" s="14">
        <f t="shared" si="6529"/>
        <v>0</v>
      </c>
      <c r="CA1032" s="14">
        <f t="shared" si="6529"/>
        <v>0</v>
      </c>
      <c r="CB1032" s="14">
        <f t="shared" si="6529"/>
        <v>0</v>
      </c>
      <c r="CC1032" s="14">
        <f t="shared" si="6529"/>
        <v>0</v>
      </c>
      <c r="CD1032" s="14">
        <f t="shared" si="6529"/>
        <v>0</v>
      </c>
      <c r="CE1032" s="14">
        <f t="shared" si="6529"/>
        <v>0</v>
      </c>
      <c r="CF1032" s="14">
        <f t="shared" si="6529"/>
        <v>0</v>
      </c>
      <c r="CG1032" s="14">
        <f t="shared" si="6293"/>
        <v>5679.6</v>
      </c>
      <c r="CH1032" s="14">
        <f>CH1033+CH1034</f>
        <v>0</v>
      </c>
      <c r="CI1032" s="84">
        <f t="shared" si="6522"/>
        <v>5679.6</v>
      </c>
      <c r="CJ1032" s="14">
        <f t="shared" si="6294"/>
        <v>5798.1</v>
      </c>
      <c r="CK1032" s="52">
        <f>CK1033+CK1034</f>
        <v>0</v>
      </c>
      <c r="CL1032" s="84">
        <f t="shared" si="6523"/>
        <v>5798.1</v>
      </c>
      <c r="CM1032" s="14">
        <f t="shared" si="6295"/>
        <v>6192.8</v>
      </c>
      <c r="CN1032" s="52">
        <f>CN1033+CN1034</f>
        <v>0</v>
      </c>
      <c r="CO1032" s="84">
        <f t="shared" si="6524"/>
        <v>6192.8</v>
      </c>
      <c r="CP1032" s="14">
        <f>CP1033+CP1034</f>
        <v>0</v>
      </c>
      <c r="CQ1032" s="29"/>
      <c r="CR1032" s="29"/>
      <c r="CT1032" s="1"/>
    </row>
    <row r="1033" spans="1:98" ht="31.2" customHeight="1" x14ac:dyDescent="0.3">
      <c r="A1033" s="76" t="s">
        <v>504</v>
      </c>
      <c r="B1033" s="76" t="s">
        <v>34</v>
      </c>
      <c r="C1033" s="76" t="s">
        <v>36</v>
      </c>
      <c r="D1033" s="76" t="s">
        <v>439</v>
      </c>
      <c r="E1033" s="76" t="s">
        <v>46</v>
      </c>
      <c r="F1033" s="77" t="s">
        <v>47</v>
      </c>
      <c r="G1033" s="14">
        <v>5609.6</v>
      </c>
      <c r="H1033" s="14">
        <v>5728.1</v>
      </c>
      <c r="I1033" s="14">
        <v>6122.8</v>
      </c>
      <c r="J1033" s="14"/>
      <c r="K1033" s="14"/>
      <c r="L1033" s="14"/>
      <c r="M1033" s="14">
        <f t="shared" si="6263"/>
        <v>5609.6</v>
      </c>
      <c r="N1033" s="14">
        <f t="shared" si="6264"/>
        <v>5728.1</v>
      </c>
      <c r="O1033" s="14">
        <f t="shared" si="6265"/>
        <v>6122.8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>
        <f t="shared" si="6275"/>
        <v>5609.6</v>
      </c>
      <c r="Z1033" s="14">
        <f t="shared" si="6276"/>
        <v>5728.1</v>
      </c>
      <c r="AA1033" s="14">
        <f t="shared" si="6277"/>
        <v>6122.8</v>
      </c>
      <c r="AB1033" s="14"/>
      <c r="AC1033" s="14"/>
      <c r="AD1033" s="14"/>
      <c r="AE1033" s="14">
        <f t="shared" si="6278"/>
        <v>5609.6</v>
      </c>
      <c r="AF1033" s="14">
        <f t="shared" si="6279"/>
        <v>5728.1</v>
      </c>
      <c r="AG1033" s="14">
        <f t="shared" si="6280"/>
        <v>6122.8</v>
      </c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>
        <f t="shared" si="6281"/>
        <v>5609.6</v>
      </c>
      <c r="AX1033" s="14">
        <f t="shared" si="6282"/>
        <v>5728.1</v>
      </c>
      <c r="AY1033" s="14">
        <f t="shared" si="6283"/>
        <v>6122.8</v>
      </c>
      <c r="AZ1033" s="14"/>
      <c r="BA1033" s="14">
        <f t="shared" si="6284"/>
        <v>5609.6</v>
      </c>
      <c r="BB1033" s="14">
        <f t="shared" si="6285"/>
        <v>5728.1</v>
      </c>
      <c r="BC1033" s="14">
        <f t="shared" si="6286"/>
        <v>6122.8</v>
      </c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>
        <f t="shared" si="6287"/>
        <v>5609.6</v>
      </c>
      <c r="BP1033" s="14">
        <f t="shared" si="6288"/>
        <v>5728.1</v>
      </c>
      <c r="BQ1033" s="14">
        <f t="shared" si="6289"/>
        <v>6122.8</v>
      </c>
      <c r="BR1033" s="14"/>
      <c r="BS1033" s="14"/>
      <c r="BT1033" s="14"/>
      <c r="BU1033" s="14">
        <f t="shared" si="6290"/>
        <v>5609.6</v>
      </c>
      <c r="BV1033" s="14">
        <f t="shared" si="6291"/>
        <v>5728.1</v>
      </c>
      <c r="BW1033" s="14">
        <f t="shared" si="6292"/>
        <v>6122.8</v>
      </c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>
        <f t="shared" si="6293"/>
        <v>5609.6</v>
      </c>
      <c r="CH1033" s="14"/>
      <c r="CI1033" s="84">
        <f t="shared" si="6522"/>
        <v>5609.6</v>
      </c>
      <c r="CJ1033" s="14">
        <f t="shared" si="6294"/>
        <v>5728.1</v>
      </c>
      <c r="CK1033" s="52"/>
      <c r="CL1033" s="84">
        <f t="shared" si="6523"/>
        <v>5728.1</v>
      </c>
      <c r="CM1033" s="14">
        <f t="shared" si="6295"/>
        <v>6122.8</v>
      </c>
      <c r="CN1033" s="52"/>
      <c r="CO1033" s="84">
        <f t="shared" si="6524"/>
        <v>6122.8</v>
      </c>
      <c r="CP1033" s="14"/>
      <c r="CQ1033" s="29"/>
      <c r="CR1033" s="29"/>
      <c r="CT1033" s="1"/>
    </row>
    <row r="1034" spans="1:98" ht="15.6" customHeight="1" x14ac:dyDescent="0.3">
      <c r="A1034" s="76" t="s">
        <v>504</v>
      </c>
      <c r="B1034" s="76" t="s">
        <v>34</v>
      </c>
      <c r="C1034" s="76" t="s">
        <v>36</v>
      </c>
      <c r="D1034" s="76" t="s">
        <v>439</v>
      </c>
      <c r="E1034" s="76" t="s">
        <v>48</v>
      </c>
      <c r="F1034" s="77" t="s">
        <v>49</v>
      </c>
      <c r="G1034" s="14">
        <v>70</v>
      </c>
      <c r="H1034" s="14">
        <v>70</v>
      </c>
      <c r="I1034" s="14">
        <v>70</v>
      </c>
      <c r="J1034" s="14"/>
      <c r="K1034" s="14"/>
      <c r="L1034" s="14"/>
      <c r="M1034" s="14">
        <f t="shared" si="6263"/>
        <v>70</v>
      </c>
      <c r="N1034" s="14">
        <f t="shared" si="6264"/>
        <v>70</v>
      </c>
      <c r="O1034" s="14">
        <f t="shared" si="6265"/>
        <v>70</v>
      </c>
      <c r="P1034" s="14"/>
      <c r="Q1034" s="14"/>
      <c r="R1034" s="14"/>
      <c r="S1034" s="14"/>
      <c r="T1034" s="14"/>
      <c r="U1034" s="14"/>
      <c r="V1034" s="14"/>
      <c r="W1034" s="14"/>
      <c r="X1034" s="14"/>
      <c r="Y1034" s="14">
        <f t="shared" si="6275"/>
        <v>70</v>
      </c>
      <c r="Z1034" s="14">
        <f t="shared" si="6276"/>
        <v>70</v>
      </c>
      <c r="AA1034" s="14">
        <f t="shared" si="6277"/>
        <v>70</v>
      </c>
      <c r="AB1034" s="14"/>
      <c r="AC1034" s="14"/>
      <c r="AD1034" s="14"/>
      <c r="AE1034" s="14">
        <f t="shared" si="6278"/>
        <v>70</v>
      </c>
      <c r="AF1034" s="14">
        <f t="shared" si="6279"/>
        <v>70</v>
      </c>
      <c r="AG1034" s="14">
        <f t="shared" si="6280"/>
        <v>70</v>
      </c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>
        <f t="shared" si="6281"/>
        <v>70</v>
      </c>
      <c r="AX1034" s="14">
        <f t="shared" si="6282"/>
        <v>70</v>
      </c>
      <c r="AY1034" s="14">
        <f t="shared" si="6283"/>
        <v>70</v>
      </c>
      <c r="AZ1034" s="14"/>
      <c r="BA1034" s="14">
        <f t="shared" si="6284"/>
        <v>70</v>
      </c>
      <c r="BB1034" s="14">
        <f t="shared" si="6285"/>
        <v>70</v>
      </c>
      <c r="BC1034" s="14">
        <f t="shared" si="6286"/>
        <v>70</v>
      </c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>
        <f t="shared" si="6287"/>
        <v>70</v>
      </c>
      <c r="BP1034" s="14">
        <f t="shared" si="6288"/>
        <v>70</v>
      </c>
      <c r="BQ1034" s="14">
        <f t="shared" si="6289"/>
        <v>70</v>
      </c>
      <c r="BR1034" s="14"/>
      <c r="BS1034" s="14"/>
      <c r="BT1034" s="14"/>
      <c r="BU1034" s="14">
        <f t="shared" si="6290"/>
        <v>70</v>
      </c>
      <c r="BV1034" s="14">
        <f t="shared" si="6291"/>
        <v>70</v>
      </c>
      <c r="BW1034" s="14">
        <f t="shared" si="6292"/>
        <v>70</v>
      </c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>
        <f t="shared" si="6293"/>
        <v>70</v>
      </c>
      <c r="CH1034" s="14"/>
      <c r="CI1034" s="84">
        <f t="shared" si="6522"/>
        <v>70</v>
      </c>
      <c r="CJ1034" s="14">
        <f t="shared" si="6294"/>
        <v>70</v>
      </c>
      <c r="CK1034" s="52"/>
      <c r="CL1034" s="84">
        <f t="shared" si="6523"/>
        <v>70</v>
      </c>
      <c r="CM1034" s="14">
        <f t="shared" si="6295"/>
        <v>70</v>
      </c>
      <c r="CN1034" s="52"/>
      <c r="CO1034" s="84">
        <f t="shared" si="6524"/>
        <v>70</v>
      </c>
      <c r="CP1034" s="14"/>
      <c r="CQ1034" s="29"/>
      <c r="CR1034" s="29"/>
      <c r="CT1034" s="1"/>
    </row>
    <row r="1035" spans="1:98" ht="31.2" customHeight="1" x14ac:dyDescent="0.3">
      <c r="A1035" s="76" t="s">
        <v>504</v>
      </c>
      <c r="B1035" s="76" t="s">
        <v>34</v>
      </c>
      <c r="C1035" s="76" t="s">
        <v>36</v>
      </c>
      <c r="D1035" s="76" t="s">
        <v>441</v>
      </c>
      <c r="E1035" s="88"/>
      <c r="F1035" s="77" t="s">
        <v>442</v>
      </c>
      <c r="G1035" s="14">
        <f t="shared" ref="G1035:L1035" si="6530">G1036</f>
        <v>6702.3</v>
      </c>
      <c r="H1035" s="14">
        <f t="shared" si="6530"/>
        <v>6702.3</v>
      </c>
      <c r="I1035" s="14">
        <f t="shared" si="6530"/>
        <v>6702.3</v>
      </c>
      <c r="J1035" s="14">
        <f t="shared" si="6530"/>
        <v>0</v>
      </c>
      <c r="K1035" s="14">
        <f t="shared" si="6530"/>
        <v>0</v>
      </c>
      <c r="L1035" s="14">
        <f t="shared" si="6530"/>
        <v>0</v>
      </c>
      <c r="M1035" s="14">
        <f t="shared" si="6263"/>
        <v>6702.3</v>
      </c>
      <c r="N1035" s="14">
        <f t="shared" si="6264"/>
        <v>6702.3</v>
      </c>
      <c r="O1035" s="14">
        <f t="shared" si="6265"/>
        <v>6702.3</v>
      </c>
      <c r="P1035" s="14">
        <f t="shared" ref="P1035:X1035" si="6531">P1036</f>
        <v>0</v>
      </c>
      <c r="Q1035" s="14">
        <f t="shared" si="6531"/>
        <v>0</v>
      </c>
      <c r="R1035" s="14">
        <f t="shared" si="6531"/>
        <v>0</v>
      </c>
      <c r="S1035" s="14">
        <f t="shared" si="6531"/>
        <v>0</v>
      </c>
      <c r="T1035" s="14">
        <f t="shared" si="6531"/>
        <v>0</v>
      </c>
      <c r="U1035" s="14">
        <f t="shared" si="6531"/>
        <v>0</v>
      </c>
      <c r="V1035" s="14">
        <f t="shared" si="6531"/>
        <v>0</v>
      </c>
      <c r="W1035" s="14">
        <f t="shared" si="6531"/>
        <v>0</v>
      </c>
      <c r="X1035" s="14">
        <f t="shared" si="6531"/>
        <v>0</v>
      </c>
      <c r="Y1035" s="14">
        <f t="shared" si="6275"/>
        <v>6702.3</v>
      </c>
      <c r="Z1035" s="14">
        <f t="shared" si="6276"/>
        <v>6702.3</v>
      </c>
      <c r="AA1035" s="14">
        <f t="shared" si="6277"/>
        <v>6702.3</v>
      </c>
      <c r="AB1035" s="14">
        <f>AB1036</f>
        <v>0</v>
      </c>
      <c r="AC1035" s="14">
        <f>AC1036</f>
        <v>0</v>
      </c>
      <c r="AD1035" s="14">
        <f>AD1036</f>
        <v>0</v>
      </c>
      <c r="AE1035" s="14">
        <f t="shared" si="6278"/>
        <v>6702.3</v>
      </c>
      <c r="AF1035" s="14">
        <f t="shared" si="6279"/>
        <v>6702.3</v>
      </c>
      <c r="AG1035" s="14">
        <f t="shared" si="6280"/>
        <v>6702.3</v>
      </c>
      <c r="AH1035" s="14">
        <f t="shared" ref="AH1035:AV1035" si="6532">AH1036</f>
        <v>0</v>
      </c>
      <c r="AI1035" s="14">
        <f t="shared" si="6532"/>
        <v>0</v>
      </c>
      <c r="AJ1035" s="14">
        <f t="shared" si="6532"/>
        <v>0</v>
      </c>
      <c r="AK1035" s="14">
        <f t="shared" si="6532"/>
        <v>0</v>
      </c>
      <c r="AL1035" s="14">
        <f t="shared" si="6532"/>
        <v>0</v>
      </c>
      <c r="AM1035" s="14">
        <f t="shared" si="6532"/>
        <v>0</v>
      </c>
      <c r="AN1035" s="14">
        <f t="shared" si="6532"/>
        <v>0</v>
      </c>
      <c r="AO1035" s="14">
        <f t="shared" si="6532"/>
        <v>0</v>
      </c>
      <c r="AP1035" s="14">
        <f t="shared" si="6532"/>
        <v>0</v>
      </c>
      <c r="AQ1035" s="14">
        <f t="shared" si="6532"/>
        <v>0</v>
      </c>
      <c r="AR1035" s="14">
        <f t="shared" si="6532"/>
        <v>0</v>
      </c>
      <c r="AS1035" s="14">
        <f t="shared" si="6532"/>
        <v>0</v>
      </c>
      <c r="AT1035" s="14">
        <f t="shared" si="6532"/>
        <v>0</v>
      </c>
      <c r="AU1035" s="14">
        <f t="shared" si="6532"/>
        <v>0</v>
      </c>
      <c r="AV1035" s="14">
        <f t="shared" si="6532"/>
        <v>0</v>
      </c>
      <c r="AW1035" s="14">
        <f t="shared" si="6281"/>
        <v>6702.3</v>
      </c>
      <c r="AX1035" s="14">
        <f t="shared" si="6282"/>
        <v>6702.3</v>
      </c>
      <c r="AY1035" s="14">
        <f t="shared" si="6283"/>
        <v>6702.3</v>
      </c>
      <c r="AZ1035" s="14">
        <f>AZ1036</f>
        <v>0</v>
      </c>
      <c r="BA1035" s="14">
        <f t="shared" si="6284"/>
        <v>6702.3</v>
      </c>
      <c r="BB1035" s="14">
        <f t="shared" si="6285"/>
        <v>6702.3</v>
      </c>
      <c r="BC1035" s="14">
        <f t="shared" si="6286"/>
        <v>6702.3</v>
      </c>
      <c r="BD1035" s="14">
        <f t="shared" ref="BD1035:BN1035" si="6533">BD1036</f>
        <v>0</v>
      </c>
      <c r="BE1035" s="14">
        <f t="shared" si="6533"/>
        <v>0</v>
      </c>
      <c r="BF1035" s="14">
        <f t="shared" si="6533"/>
        <v>0</v>
      </c>
      <c r="BG1035" s="14">
        <f t="shared" si="6533"/>
        <v>0</v>
      </c>
      <c r="BH1035" s="14">
        <f t="shared" si="6533"/>
        <v>0</v>
      </c>
      <c r="BI1035" s="14">
        <f t="shared" si="6533"/>
        <v>0</v>
      </c>
      <c r="BJ1035" s="14">
        <f t="shared" si="6533"/>
        <v>0</v>
      </c>
      <c r="BK1035" s="14">
        <f t="shared" si="6533"/>
        <v>0</v>
      </c>
      <c r="BL1035" s="14">
        <f t="shared" si="6533"/>
        <v>0</v>
      </c>
      <c r="BM1035" s="14">
        <f t="shared" si="6533"/>
        <v>0</v>
      </c>
      <c r="BN1035" s="14">
        <f t="shared" si="6533"/>
        <v>0</v>
      </c>
      <c r="BO1035" s="14">
        <f t="shared" si="6287"/>
        <v>6702.3</v>
      </c>
      <c r="BP1035" s="14">
        <f t="shared" si="6288"/>
        <v>6702.3</v>
      </c>
      <c r="BQ1035" s="14">
        <f t="shared" si="6289"/>
        <v>6702.3</v>
      </c>
      <c r="BR1035" s="14">
        <f>BR1036</f>
        <v>0</v>
      </c>
      <c r="BS1035" s="14">
        <f>BS1036</f>
        <v>0</v>
      </c>
      <c r="BT1035" s="14">
        <f>BT1036</f>
        <v>0</v>
      </c>
      <c r="BU1035" s="14">
        <f t="shared" si="6290"/>
        <v>6702.3</v>
      </c>
      <c r="BV1035" s="14">
        <f t="shared" si="6291"/>
        <v>6702.3</v>
      </c>
      <c r="BW1035" s="14">
        <f t="shared" si="6292"/>
        <v>6702.3</v>
      </c>
      <c r="BX1035" s="14">
        <f t="shared" ref="BX1035:CF1035" si="6534">BX1036</f>
        <v>0</v>
      </c>
      <c r="BY1035" s="14">
        <f t="shared" si="6534"/>
        <v>0</v>
      </c>
      <c r="BZ1035" s="14">
        <f t="shared" si="6534"/>
        <v>0</v>
      </c>
      <c r="CA1035" s="14">
        <f t="shared" si="6534"/>
        <v>0</v>
      </c>
      <c r="CB1035" s="14">
        <f t="shared" si="6534"/>
        <v>0</v>
      </c>
      <c r="CC1035" s="14">
        <f t="shared" si="6534"/>
        <v>0</v>
      </c>
      <c r="CD1035" s="14">
        <f t="shared" si="6534"/>
        <v>0</v>
      </c>
      <c r="CE1035" s="14">
        <f t="shared" si="6534"/>
        <v>0</v>
      </c>
      <c r="CF1035" s="14">
        <f t="shared" si="6534"/>
        <v>0</v>
      </c>
      <c r="CG1035" s="14">
        <f t="shared" si="6293"/>
        <v>6702.3</v>
      </c>
      <c r="CH1035" s="14">
        <f>CH1036</f>
        <v>0</v>
      </c>
      <c r="CI1035" s="84">
        <f t="shared" si="6522"/>
        <v>6702.3</v>
      </c>
      <c r="CJ1035" s="14">
        <f t="shared" si="6294"/>
        <v>6702.3</v>
      </c>
      <c r="CK1035" s="52">
        <f>CK1036</f>
        <v>0</v>
      </c>
      <c r="CL1035" s="84">
        <f t="shared" si="6523"/>
        <v>6702.3</v>
      </c>
      <c r="CM1035" s="14">
        <f t="shared" si="6295"/>
        <v>6702.3</v>
      </c>
      <c r="CN1035" s="52">
        <f>CN1036</f>
        <v>0</v>
      </c>
      <c r="CO1035" s="84">
        <f t="shared" si="6524"/>
        <v>6702.3</v>
      </c>
      <c r="CP1035" s="14">
        <f>CP1036</f>
        <v>0</v>
      </c>
      <c r="CQ1035" s="29"/>
      <c r="CR1035" s="29"/>
      <c r="CT1035" s="1"/>
    </row>
    <row r="1036" spans="1:98" ht="31.2" customHeight="1" x14ac:dyDescent="0.3">
      <c r="A1036" s="76" t="s">
        <v>504</v>
      </c>
      <c r="B1036" s="76" t="s">
        <v>34</v>
      </c>
      <c r="C1036" s="76" t="s">
        <v>36</v>
      </c>
      <c r="D1036" s="76" t="s">
        <v>441</v>
      </c>
      <c r="E1036" s="76" t="s">
        <v>140</v>
      </c>
      <c r="F1036" s="77" t="s">
        <v>141</v>
      </c>
      <c r="G1036" s="14">
        <v>6702.3</v>
      </c>
      <c r="H1036" s="14">
        <v>6702.3</v>
      </c>
      <c r="I1036" s="14">
        <v>6702.3</v>
      </c>
      <c r="J1036" s="14"/>
      <c r="K1036" s="14"/>
      <c r="L1036" s="14"/>
      <c r="M1036" s="14">
        <f t="shared" si="6263"/>
        <v>6702.3</v>
      </c>
      <c r="N1036" s="14">
        <f t="shared" si="6264"/>
        <v>6702.3</v>
      </c>
      <c r="O1036" s="14">
        <f t="shared" si="6265"/>
        <v>6702.3</v>
      </c>
      <c r="P1036" s="14"/>
      <c r="Q1036" s="14"/>
      <c r="R1036" s="14"/>
      <c r="S1036" s="14"/>
      <c r="T1036" s="14"/>
      <c r="U1036" s="14"/>
      <c r="V1036" s="14"/>
      <c r="W1036" s="14"/>
      <c r="X1036" s="14"/>
      <c r="Y1036" s="14">
        <f t="shared" si="6275"/>
        <v>6702.3</v>
      </c>
      <c r="Z1036" s="14">
        <f t="shared" si="6276"/>
        <v>6702.3</v>
      </c>
      <c r="AA1036" s="14">
        <f t="shared" si="6277"/>
        <v>6702.3</v>
      </c>
      <c r="AB1036" s="14"/>
      <c r="AC1036" s="14"/>
      <c r="AD1036" s="14"/>
      <c r="AE1036" s="14">
        <f t="shared" si="6278"/>
        <v>6702.3</v>
      </c>
      <c r="AF1036" s="14">
        <f t="shared" si="6279"/>
        <v>6702.3</v>
      </c>
      <c r="AG1036" s="14">
        <f t="shared" si="6280"/>
        <v>6702.3</v>
      </c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>
        <f t="shared" si="6281"/>
        <v>6702.3</v>
      </c>
      <c r="AX1036" s="14">
        <f t="shared" si="6282"/>
        <v>6702.3</v>
      </c>
      <c r="AY1036" s="14">
        <f t="shared" si="6283"/>
        <v>6702.3</v>
      </c>
      <c r="AZ1036" s="14"/>
      <c r="BA1036" s="14">
        <f t="shared" si="6284"/>
        <v>6702.3</v>
      </c>
      <c r="BB1036" s="14">
        <f t="shared" si="6285"/>
        <v>6702.3</v>
      </c>
      <c r="BC1036" s="14">
        <f t="shared" si="6286"/>
        <v>6702.3</v>
      </c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>
        <f t="shared" si="6287"/>
        <v>6702.3</v>
      </c>
      <c r="BP1036" s="14">
        <f t="shared" si="6288"/>
        <v>6702.3</v>
      </c>
      <c r="BQ1036" s="14">
        <f t="shared" si="6289"/>
        <v>6702.3</v>
      </c>
      <c r="BR1036" s="14"/>
      <c r="BS1036" s="14"/>
      <c r="BT1036" s="14"/>
      <c r="BU1036" s="14">
        <f t="shared" si="6290"/>
        <v>6702.3</v>
      </c>
      <c r="BV1036" s="14">
        <f t="shared" si="6291"/>
        <v>6702.3</v>
      </c>
      <c r="BW1036" s="14">
        <f t="shared" si="6292"/>
        <v>6702.3</v>
      </c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>
        <f t="shared" si="6293"/>
        <v>6702.3</v>
      </c>
      <c r="CH1036" s="14"/>
      <c r="CI1036" s="84">
        <f t="shared" si="6522"/>
        <v>6702.3</v>
      </c>
      <c r="CJ1036" s="14">
        <f t="shared" si="6294"/>
        <v>6702.3</v>
      </c>
      <c r="CK1036" s="52"/>
      <c r="CL1036" s="84">
        <f t="shared" si="6523"/>
        <v>6702.3</v>
      </c>
      <c r="CM1036" s="14">
        <f t="shared" si="6295"/>
        <v>6702.3</v>
      </c>
      <c r="CN1036" s="52"/>
      <c r="CO1036" s="84">
        <f t="shared" si="6524"/>
        <v>6702.3</v>
      </c>
      <c r="CP1036" s="14"/>
      <c r="CQ1036" s="29"/>
      <c r="CR1036" s="29"/>
      <c r="CT1036" s="1"/>
    </row>
    <row r="1037" spans="1:98" ht="46.8" customHeight="1" x14ac:dyDescent="0.3">
      <c r="A1037" s="76" t="s">
        <v>504</v>
      </c>
      <c r="B1037" s="76" t="s">
        <v>34</v>
      </c>
      <c r="C1037" s="76" t="s">
        <v>36</v>
      </c>
      <c r="D1037" s="76" t="s">
        <v>506</v>
      </c>
      <c r="E1037" s="76"/>
      <c r="F1037" s="77" t="s">
        <v>507</v>
      </c>
      <c r="G1037" s="14">
        <f t="shared" ref="G1037:L1037" si="6535">G1038</f>
        <v>1050</v>
      </c>
      <c r="H1037" s="14">
        <f t="shared" si="6535"/>
        <v>1050</v>
      </c>
      <c r="I1037" s="14">
        <f t="shared" si="6535"/>
        <v>1050</v>
      </c>
      <c r="J1037" s="14">
        <f t="shared" si="6535"/>
        <v>0</v>
      </c>
      <c r="K1037" s="14">
        <f t="shared" si="6535"/>
        <v>0</v>
      </c>
      <c r="L1037" s="14">
        <f t="shared" si="6535"/>
        <v>0</v>
      </c>
      <c r="M1037" s="14">
        <f t="shared" si="6263"/>
        <v>1050</v>
      </c>
      <c r="N1037" s="14">
        <f t="shared" si="6264"/>
        <v>1050</v>
      </c>
      <c r="O1037" s="14">
        <f t="shared" si="6265"/>
        <v>1050</v>
      </c>
      <c r="P1037" s="14">
        <f t="shared" ref="P1037:X1037" si="6536">P1038</f>
        <v>0</v>
      </c>
      <c r="Q1037" s="14">
        <f t="shared" si="6536"/>
        <v>0</v>
      </c>
      <c r="R1037" s="14">
        <f t="shared" si="6536"/>
        <v>0</v>
      </c>
      <c r="S1037" s="14">
        <f t="shared" si="6536"/>
        <v>0</v>
      </c>
      <c r="T1037" s="14">
        <f t="shared" si="6536"/>
        <v>0</v>
      </c>
      <c r="U1037" s="14">
        <f t="shared" si="6536"/>
        <v>0</v>
      </c>
      <c r="V1037" s="14">
        <f t="shared" si="6536"/>
        <v>0</v>
      </c>
      <c r="W1037" s="14">
        <f t="shared" si="6536"/>
        <v>0</v>
      </c>
      <c r="X1037" s="14">
        <f t="shared" si="6536"/>
        <v>0</v>
      </c>
      <c r="Y1037" s="14">
        <f t="shared" si="6275"/>
        <v>1050</v>
      </c>
      <c r="Z1037" s="14">
        <f t="shared" si="6276"/>
        <v>1050</v>
      </c>
      <c r="AA1037" s="14">
        <f t="shared" si="6277"/>
        <v>1050</v>
      </c>
      <c r="AB1037" s="14">
        <f>AB1038</f>
        <v>0</v>
      </c>
      <c r="AC1037" s="14">
        <f>AC1038</f>
        <v>0</v>
      </c>
      <c r="AD1037" s="14">
        <f>AD1038</f>
        <v>0</v>
      </c>
      <c r="AE1037" s="14">
        <f t="shared" si="6278"/>
        <v>1050</v>
      </c>
      <c r="AF1037" s="14">
        <f t="shared" si="6279"/>
        <v>1050</v>
      </c>
      <c r="AG1037" s="14">
        <f t="shared" si="6280"/>
        <v>1050</v>
      </c>
      <c r="AH1037" s="14">
        <f t="shared" ref="AH1037:AV1037" si="6537">AH1038</f>
        <v>0</v>
      </c>
      <c r="AI1037" s="14">
        <f t="shared" si="6537"/>
        <v>0</v>
      </c>
      <c r="AJ1037" s="14">
        <f t="shared" si="6537"/>
        <v>0</v>
      </c>
      <c r="AK1037" s="14">
        <f t="shared" si="6537"/>
        <v>0</v>
      </c>
      <c r="AL1037" s="14">
        <f t="shared" si="6537"/>
        <v>0</v>
      </c>
      <c r="AM1037" s="14">
        <f t="shared" si="6537"/>
        <v>0</v>
      </c>
      <c r="AN1037" s="14">
        <f t="shared" si="6537"/>
        <v>0</v>
      </c>
      <c r="AO1037" s="14">
        <f t="shared" si="6537"/>
        <v>0</v>
      </c>
      <c r="AP1037" s="14">
        <f t="shared" si="6537"/>
        <v>0</v>
      </c>
      <c r="AQ1037" s="14">
        <f t="shared" si="6537"/>
        <v>0</v>
      </c>
      <c r="AR1037" s="14">
        <f t="shared" si="6537"/>
        <v>0</v>
      </c>
      <c r="AS1037" s="14">
        <f t="shared" si="6537"/>
        <v>0</v>
      </c>
      <c r="AT1037" s="14">
        <f t="shared" si="6537"/>
        <v>0</v>
      </c>
      <c r="AU1037" s="14">
        <f t="shared" si="6537"/>
        <v>0</v>
      </c>
      <c r="AV1037" s="14">
        <f t="shared" si="6537"/>
        <v>0</v>
      </c>
      <c r="AW1037" s="14">
        <f t="shared" si="6281"/>
        <v>1050</v>
      </c>
      <c r="AX1037" s="14">
        <f t="shared" si="6282"/>
        <v>1050</v>
      </c>
      <c r="AY1037" s="14">
        <f t="shared" si="6283"/>
        <v>1050</v>
      </c>
      <c r="AZ1037" s="14">
        <f>AZ1038</f>
        <v>0</v>
      </c>
      <c r="BA1037" s="14">
        <f t="shared" si="6284"/>
        <v>1050</v>
      </c>
      <c r="BB1037" s="14">
        <f t="shared" si="6285"/>
        <v>1050</v>
      </c>
      <c r="BC1037" s="14">
        <f t="shared" si="6286"/>
        <v>1050</v>
      </c>
      <c r="BD1037" s="14">
        <f t="shared" ref="BD1037:BN1037" si="6538">BD1038</f>
        <v>0</v>
      </c>
      <c r="BE1037" s="14">
        <f t="shared" si="6538"/>
        <v>0</v>
      </c>
      <c r="BF1037" s="14">
        <f t="shared" si="6538"/>
        <v>0</v>
      </c>
      <c r="BG1037" s="14">
        <f t="shared" si="6538"/>
        <v>0</v>
      </c>
      <c r="BH1037" s="14">
        <f t="shared" si="6538"/>
        <v>0</v>
      </c>
      <c r="BI1037" s="14">
        <f t="shared" si="6538"/>
        <v>0</v>
      </c>
      <c r="BJ1037" s="14">
        <f t="shared" si="6538"/>
        <v>0</v>
      </c>
      <c r="BK1037" s="14">
        <f t="shared" si="6538"/>
        <v>0</v>
      </c>
      <c r="BL1037" s="14">
        <f t="shared" si="6538"/>
        <v>0</v>
      </c>
      <c r="BM1037" s="14">
        <f t="shared" si="6538"/>
        <v>0</v>
      </c>
      <c r="BN1037" s="14">
        <f t="shared" si="6538"/>
        <v>0</v>
      </c>
      <c r="BO1037" s="14">
        <f t="shared" si="6287"/>
        <v>1050</v>
      </c>
      <c r="BP1037" s="14">
        <f t="shared" si="6288"/>
        <v>1050</v>
      </c>
      <c r="BQ1037" s="14">
        <f t="shared" si="6289"/>
        <v>1050</v>
      </c>
      <c r="BR1037" s="14">
        <f>BR1038</f>
        <v>0</v>
      </c>
      <c r="BS1037" s="14">
        <f>BS1038</f>
        <v>0</v>
      </c>
      <c r="BT1037" s="14">
        <f>BT1038</f>
        <v>0</v>
      </c>
      <c r="BU1037" s="14">
        <f t="shared" si="6290"/>
        <v>1050</v>
      </c>
      <c r="BV1037" s="14">
        <f t="shared" si="6291"/>
        <v>1050</v>
      </c>
      <c r="BW1037" s="14">
        <f t="shared" si="6292"/>
        <v>1050</v>
      </c>
      <c r="BX1037" s="14">
        <f t="shared" ref="BX1037:CF1037" si="6539">BX1038</f>
        <v>0</v>
      </c>
      <c r="BY1037" s="14">
        <f t="shared" si="6539"/>
        <v>0</v>
      </c>
      <c r="BZ1037" s="14">
        <f t="shared" si="6539"/>
        <v>0</v>
      </c>
      <c r="CA1037" s="14">
        <f t="shared" si="6539"/>
        <v>0</v>
      </c>
      <c r="CB1037" s="14">
        <f t="shared" si="6539"/>
        <v>0</v>
      </c>
      <c r="CC1037" s="14">
        <f t="shared" si="6539"/>
        <v>0</v>
      </c>
      <c r="CD1037" s="14">
        <f t="shared" si="6539"/>
        <v>0</v>
      </c>
      <c r="CE1037" s="14">
        <f t="shared" si="6539"/>
        <v>0</v>
      </c>
      <c r="CF1037" s="14">
        <f t="shared" si="6539"/>
        <v>0</v>
      </c>
      <c r="CG1037" s="14">
        <f t="shared" si="6293"/>
        <v>1050</v>
      </c>
      <c r="CH1037" s="14">
        <f>CH1038</f>
        <v>0</v>
      </c>
      <c r="CI1037" s="84">
        <f t="shared" si="6522"/>
        <v>1050</v>
      </c>
      <c r="CJ1037" s="14">
        <f t="shared" si="6294"/>
        <v>1050</v>
      </c>
      <c r="CK1037" s="52">
        <f>CK1038</f>
        <v>0</v>
      </c>
      <c r="CL1037" s="84">
        <f t="shared" si="6523"/>
        <v>1050</v>
      </c>
      <c r="CM1037" s="14">
        <f t="shared" si="6295"/>
        <v>1050</v>
      </c>
      <c r="CN1037" s="52">
        <f>CN1038</f>
        <v>0</v>
      </c>
      <c r="CO1037" s="84">
        <f t="shared" si="6524"/>
        <v>1050</v>
      </c>
      <c r="CP1037" s="14">
        <f>CP1038</f>
        <v>0</v>
      </c>
      <c r="CQ1037" s="29"/>
      <c r="CR1037" s="29"/>
      <c r="CT1037" s="1"/>
    </row>
    <row r="1038" spans="1:98" ht="31.2" customHeight="1" x14ac:dyDescent="0.3">
      <c r="A1038" s="76" t="s">
        <v>504</v>
      </c>
      <c r="B1038" s="76" t="s">
        <v>34</v>
      </c>
      <c r="C1038" s="76" t="s">
        <v>36</v>
      </c>
      <c r="D1038" s="76" t="s">
        <v>506</v>
      </c>
      <c r="E1038" s="76" t="s">
        <v>140</v>
      </c>
      <c r="F1038" s="77" t="s">
        <v>141</v>
      </c>
      <c r="G1038" s="14">
        <v>1050</v>
      </c>
      <c r="H1038" s="14">
        <v>1050</v>
      </c>
      <c r="I1038" s="14">
        <v>1050</v>
      </c>
      <c r="J1038" s="14"/>
      <c r="K1038" s="14"/>
      <c r="L1038" s="14"/>
      <c r="M1038" s="14">
        <f t="shared" si="6263"/>
        <v>1050</v>
      </c>
      <c r="N1038" s="14">
        <f t="shared" si="6264"/>
        <v>1050</v>
      </c>
      <c r="O1038" s="14">
        <f t="shared" si="6265"/>
        <v>1050</v>
      </c>
      <c r="P1038" s="14"/>
      <c r="Q1038" s="14"/>
      <c r="R1038" s="14"/>
      <c r="S1038" s="14"/>
      <c r="T1038" s="14"/>
      <c r="U1038" s="14"/>
      <c r="V1038" s="14"/>
      <c r="W1038" s="14"/>
      <c r="X1038" s="14"/>
      <c r="Y1038" s="14">
        <f t="shared" si="6275"/>
        <v>1050</v>
      </c>
      <c r="Z1038" s="14">
        <f t="shared" si="6276"/>
        <v>1050</v>
      </c>
      <c r="AA1038" s="14">
        <f t="shared" si="6277"/>
        <v>1050</v>
      </c>
      <c r="AB1038" s="14"/>
      <c r="AC1038" s="14"/>
      <c r="AD1038" s="14"/>
      <c r="AE1038" s="14">
        <f t="shared" si="6278"/>
        <v>1050</v>
      </c>
      <c r="AF1038" s="14">
        <f t="shared" si="6279"/>
        <v>1050</v>
      </c>
      <c r="AG1038" s="14">
        <f t="shared" si="6280"/>
        <v>1050</v>
      </c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>
        <f t="shared" si="6281"/>
        <v>1050</v>
      </c>
      <c r="AX1038" s="14">
        <f t="shared" si="6282"/>
        <v>1050</v>
      </c>
      <c r="AY1038" s="14">
        <f t="shared" si="6283"/>
        <v>1050</v>
      </c>
      <c r="AZ1038" s="14"/>
      <c r="BA1038" s="14">
        <f t="shared" si="6284"/>
        <v>1050</v>
      </c>
      <c r="BB1038" s="14">
        <f t="shared" si="6285"/>
        <v>1050</v>
      </c>
      <c r="BC1038" s="14">
        <f t="shared" si="6286"/>
        <v>1050</v>
      </c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>
        <f t="shared" si="6287"/>
        <v>1050</v>
      </c>
      <c r="BP1038" s="14">
        <f t="shared" si="6288"/>
        <v>1050</v>
      </c>
      <c r="BQ1038" s="14">
        <f t="shared" si="6289"/>
        <v>1050</v>
      </c>
      <c r="BR1038" s="14"/>
      <c r="BS1038" s="14"/>
      <c r="BT1038" s="14"/>
      <c r="BU1038" s="14">
        <f t="shared" si="6290"/>
        <v>1050</v>
      </c>
      <c r="BV1038" s="14">
        <f t="shared" si="6291"/>
        <v>1050</v>
      </c>
      <c r="BW1038" s="14">
        <f t="shared" si="6292"/>
        <v>1050</v>
      </c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>
        <f t="shared" si="6293"/>
        <v>1050</v>
      </c>
      <c r="CH1038" s="14"/>
      <c r="CI1038" s="84">
        <f t="shared" si="6522"/>
        <v>1050</v>
      </c>
      <c r="CJ1038" s="14">
        <f t="shared" si="6294"/>
        <v>1050</v>
      </c>
      <c r="CK1038" s="52"/>
      <c r="CL1038" s="84">
        <f t="shared" si="6523"/>
        <v>1050</v>
      </c>
      <c r="CM1038" s="14">
        <f t="shared" si="6295"/>
        <v>1050</v>
      </c>
      <c r="CN1038" s="52"/>
      <c r="CO1038" s="84">
        <f t="shared" si="6524"/>
        <v>1050</v>
      </c>
      <c r="CP1038" s="14"/>
      <c r="CQ1038" s="29"/>
      <c r="CR1038" s="29"/>
      <c r="CT1038" s="1"/>
    </row>
    <row r="1039" spans="1:98" ht="62.4" customHeight="1" x14ac:dyDescent="0.3">
      <c r="A1039" s="76" t="s">
        <v>504</v>
      </c>
      <c r="B1039" s="76" t="s">
        <v>34</v>
      </c>
      <c r="C1039" s="76" t="s">
        <v>36</v>
      </c>
      <c r="D1039" s="76" t="s">
        <v>250</v>
      </c>
      <c r="E1039" s="88"/>
      <c r="F1039" s="77" t="s">
        <v>251</v>
      </c>
      <c r="G1039" s="14">
        <f t="shared" ref="G1039:L1039" si="6540">G1040</f>
        <v>826.5</v>
      </c>
      <c r="H1039" s="14">
        <f t="shared" si="6540"/>
        <v>826.5</v>
      </c>
      <c r="I1039" s="14">
        <f t="shared" si="6540"/>
        <v>826.5</v>
      </c>
      <c r="J1039" s="14">
        <f t="shared" si="6540"/>
        <v>0</v>
      </c>
      <c r="K1039" s="14">
        <f t="shared" si="6540"/>
        <v>0</v>
      </c>
      <c r="L1039" s="14">
        <f t="shared" si="6540"/>
        <v>0</v>
      </c>
      <c r="M1039" s="14">
        <f t="shared" si="6263"/>
        <v>826.5</v>
      </c>
      <c r="N1039" s="14">
        <f t="shared" si="6264"/>
        <v>826.5</v>
      </c>
      <c r="O1039" s="14">
        <f t="shared" si="6265"/>
        <v>826.5</v>
      </c>
      <c r="P1039" s="14">
        <f t="shared" ref="P1039:X1039" si="6541">P1040</f>
        <v>0</v>
      </c>
      <c r="Q1039" s="14">
        <f t="shared" si="6541"/>
        <v>0</v>
      </c>
      <c r="R1039" s="14">
        <f t="shared" si="6541"/>
        <v>0</v>
      </c>
      <c r="S1039" s="14">
        <f t="shared" si="6541"/>
        <v>110</v>
      </c>
      <c r="T1039" s="14">
        <f t="shared" si="6541"/>
        <v>110</v>
      </c>
      <c r="U1039" s="14">
        <f t="shared" si="6541"/>
        <v>0</v>
      </c>
      <c r="V1039" s="14">
        <f t="shared" si="6541"/>
        <v>110</v>
      </c>
      <c r="W1039" s="14">
        <f t="shared" si="6541"/>
        <v>0</v>
      </c>
      <c r="X1039" s="14">
        <f t="shared" si="6541"/>
        <v>0</v>
      </c>
      <c r="Y1039" s="14">
        <f t="shared" si="6275"/>
        <v>936.5</v>
      </c>
      <c r="Z1039" s="14">
        <f t="shared" si="6276"/>
        <v>936.5</v>
      </c>
      <c r="AA1039" s="14">
        <f t="shared" si="6277"/>
        <v>936.5</v>
      </c>
      <c r="AB1039" s="14">
        <f>AB1040</f>
        <v>0</v>
      </c>
      <c r="AC1039" s="14">
        <f>AC1040</f>
        <v>0</v>
      </c>
      <c r="AD1039" s="14">
        <f>AD1040</f>
        <v>0</v>
      </c>
      <c r="AE1039" s="14">
        <f t="shared" si="6278"/>
        <v>936.5</v>
      </c>
      <c r="AF1039" s="14">
        <f t="shared" si="6279"/>
        <v>936.5</v>
      </c>
      <c r="AG1039" s="14">
        <f t="shared" si="6280"/>
        <v>936.5</v>
      </c>
      <c r="AH1039" s="14">
        <f t="shared" ref="AH1039:AV1039" si="6542">AH1040</f>
        <v>0</v>
      </c>
      <c r="AI1039" s="14">
        <f t="shared" si="6542"/>
        <v>0</v>
      </c>
      <c r="AJ1039" s="14">
        <f t="shared" si="6542"/>
        <v>0</v>
      </c>
      <c r="AK1039" s="14">
        <f t="shared" si="6542"/>
        <v>-665</v>
      </c>
      <c r="AL1039" s="14">
        <f t="shared" si="6542"/>
        <v>0</v>
      </c>
      <c r="AM1039" s="14">
        <f t="shared" si="6542"/>
        <v>0</v>
      </c>
      <c r="AN1039" s="14">
        <f t="shared" si="6542"/>
        <v>0</v>
      </c>
      <c r="AO1039" s="14">
        <f t="shared" si="6542"/>
        <v>0</v>
      </c>
      <c r="AP1039" s="14">
        <f t="shared" si="6542"/>
        <v>-665</v>
      </c>
      <c r="AQ1039" s="14">
        <f t="shared" si="6542"/>
        <v>0</v>
      </c>
      <c r="AR1039" s="14">
        <f t="shared" si="6542"/>
        <v>0</v>
      </c>
      <c r="AS1039" s="14">
        <f t="shared" si="6542"/>
        <v>0</v>
      </c>
      <c r="AT1039" s="14">
        <f t="shared" si="6542"/>
        <v>0</v>
      </c>
      <c r="AU1039" s="14">
        <f t="shared" si="6542"/>
        <v>-665</v>
      </c>
      <c r="AV1039" s="14">
        <f t="shared" si="6542"/>
        <v>0</v>
      </c>
      <c r="AW1039" s="14">
        <f t="shared" si="6281"/>
        <v>271.5</v>
      </c>
      <c r="AX1039" s="14">
        <f t="shared" si="6282"/>
        <v>271.5</v>
      </c>
      <c r="AY1039" s="14">
        <f t="shared" si="6283"/>
        <v>271.5</v>
      </c>
      <c r="AZ1039" s="14">
        <f>AZ1040</f>
        <v>0</v>
      </c>
      <c r="BA1039" s="14">
        <f t="shared" si="6284"/>
        <v>271.5</v>
      </c>
      <c r="BB1039" s="14">
        <f t="shared" si="6285"/>
        <v>271.5</v>
      </c>
      <c r="BC1039" s="14">
        <f t="shared" si="6286"/>
        <v>271.5</v>
      </c>
      <c r="BD1039" s="14">
        <f t="shared" ref="BD1039:BN1039" si="6543">BD1040</f>
        <v>0</v>
      </c>
      <c r="BE1039" s="14">
        <f t="shared" si="6543"/>
        <v>0</v>
      </c>
      <c r="BF1039" s="14">
        <f t="shared" si="6543"/>
        <v>0</v>
      </c>
      <c r="BG1039" s="14">
        <f t="shared" si="6543"/>
        <v>0</v>
      </c>
      <c r="BH1039" s="14">
        <f t="shared" si="6543"/>
        <v>0</v>
      </c>
      <c r="BI1039" s="14">
        <f t="shared" si="6543"/>
        <v>0</v>
      </c>
      <c r="BJ1039" s="14">
        <f t="shared" si="6543"/>
        <v>0</v>
      </c>
      <c r="BK1039" s="14">
        <f t="shared" si="6543"/>
        <v>0</v>
      </c>
      <c r="BL1039" s="14">
        <f t="shared" si="6543"/>
        <v>0</v>
      </c>
      <c r="BM1039" s="14">
        <f t="shared" si="6543"/>
        <v>0</v>
      </c>
      <c r="BN1039" s="14">
        <f t="shared" si="6543"/>
        <v>0</v>
      </c>
      <c r="BO1039" s="14">
        <f t="shared" si="6287"/>
        <v>271.5</v>
      </c>
      <c r="BP1039" s="14">
        <f t="shared" si="6288"/>
        <v>271.5</v>
      </c>
      <c r="BQ1039" s="14">
        <f t="shared" si="6289"/>
        <v>271.5</v>
      </c>
      <c r="BR1039" s="14">
        <f>BR1040</f>
        <v>0</v>
      </c>
      <c r="BS1039" s="14">
        <f>BS1040</f>
        <v>0</v>
      </c>
      <c r="BT1039" s="14">
        <f>BT1040</f>
        <v>0</v>
      </c>
      <c r="BU1039" s="14">
        <f t="shared" si="6290"/>
        <v>271.5</v>
      </c>
      <c r="BV1039" s="14">
        <f t="shared" si="6291"/>
        <v>271.5</v>
      </c>
      <c r="BW1039" s="14">
        <f t="shared" si="6292"/>
        <v>271.5</v>
      </c>
      <c r="BX1039" s="14">
        <f t="shared" ref="BX1039:CF1039" si="6544">BX1040</f>
        <v>0</v>
      </c>
      <c r="BY1039" s="14">
        <f t="shared" si="6544"/>
        <v>0</v>
      </c>
      <c r="BZ1039" s="14">
        <f t="shared" si="6544"/>
        <v>0</v>
      </c>
      <c r="CA1039" s="14">
        <f t="shared" si="6544"/>
        <v>0</v>
      </c>
      <c r="CB1039" s="14">
        <f t="shared" si="6544"/>
        <v>0</v>
      </c>
      <c r="CC1039" s="14">
        <f t="shared" si="6544"/>
        <v>0</v>
      </c>
      <c r="CD1039" s="14">
        <f t="shared" si="6544"/>
        <v>0</v>
      </c>
      <c r="CE1039" s="14">
        <f t="shared" si="6544"/>
        <v>0</v>
      </c>
      <c r="CF1039" s="14">
        <f t="shared" si="6544"/>
        <v>0</v>
      </c>
      <c r="CG1039" s="14">
        <f t="shared" si="6293"/>
        <v>271.5</v>
      </c>
      <c r="CH1039" s="14">
        <f>CH1040</f>
        <v>0</v>
      </c>
      <c r="CI1039" s="84">
        <f t="shared" si="6522"/>
        <v>271.5</v>
      </c>
      <c r="CJ1039" s="14">
        <f t="shared" si="6294"/>
        <v>271.5</v>
      </c>
      <c r="CK1039" s="52">
        <f>CK1040</f>
        <v>0</v>
      </c>
      <c r="CL1039" s="84">
        <f t="shared" si="6523"/>
        <v>271.5</v>
      </c>
      <c r="CM1039" s="14">
        <f t="shared" si="6295"/>
        <v>271.5</v>
      </c>
      <c r="CN1039" s="52">
        <f>CN1040</f>
        <v>0</v>
      </c>
      <c r="CO1039" s="84">
        <f t="shared" si="6524"/>
        <v>271.5</v>
      </c>
      <c r="CP1039" s="14">
        <f>CP1040</f>
        <v>0</v>
      </c>
      <c r="CQ1039" s="29"/>
      <c r="CR1039" s="29"/>
      <c r="CT1039" s="1"/>
    </row>
    <row r="1040" spans="1:98" ht="31.2" customHeight="1" x14ac:dyDescent="0.3">
      <c r="A1040" s="76" t="s">
        <v>504</v>
      </c>
      <c r="B1040" s="76" t="s">
        <v>34</v>
      </c>
      <c r="C1040" s="76" t="s">
        <v>36</v>
      </c>
      <c r="D1040" s="76" t="s">
        <v>250</v>
      </c>
      <c r="E1040" s="76" t="s">
        <v>140</v>
      </c>
      <c r="F1040" s="77" t="s">
        <v>141</v>
      </c>
      <c r="G1040" s="14">
        <v>826.5</v>
      </c>
      <c r="H1040" s="14">
        <v>826.5</v>
      </c>
      <c r="I1040" s="14">
        <v>826.5</v>
      </c>
      <c r="J1040" s="14"/>
      <c r="K1040" s="14"/>
      <c r="L1040" s="14"/>
      <c r="M1040" s="14">
        <f t="shared" si="6263"/>
        <v>826.5</v>
      </c>
      <c r="N1040" s="14">
        <f t="shared" si="6264"/>
        <v>826.5</v>
      </c>
      <c r="O1040" s="14">
        <f t="shared" si="6265"/>
        <v>826.5</v>
      </c>
      <c r="P1040" s="14"/>
      <c r="Q1040" s="14"/>
      <c r="R1040" s="14"/>
      <c r="S1040" s="14">
        <v>110</v>
      </c>
      <c r="T1040" s="14">
        <v>110</v>
      </c>
      <c r="U1040" s="14"/>
      <c r="V1040" s="14">
        <v>110</v>
      </c>
      <c r="W1040" s="14"/>
      <c r="X1040" s="14"/>
      <c r="Y1040" s="14">
        <f t="shared" si="6275"/>
        <v>936.5</v>
      </c>
      <c r="Z1040" s="14">
        <f t="shared" si="6276"/>
        <v>936.5</v>
      </c>
      <c r="AA1040" s="14">
        <f t="shared" si="6277"/>
        <v>936.5</v>
      </c>
      <c r="AB1040" s="14"/>
      <c r="AC1040" s="14"/>
      <c r="AD1040" s="14"/>
      <c r="AE1040" s="14">
        <f t="shared" si="6278"/>
        <v>936.5</v>
      </c>
      <c r="AF1040" s="14">
        <f t="shared" si="6279"/>
        <v>936.5</v>
      </c>
      <c r="AG1040" s="14">
        <f t="shared" si="6280"/>
        <v>936.5</v>
      </c>
      <c r="AH1040" s="14"/>
      <c r="AI1040" s="14"/>
      <c r="AJ1040" s="14"/>
      <c r="AK1040" s="14">
        <v>-665</v>
      </c>
      <c r="AL1040" s="14"/>
      <c r="AM1040" s="14"/>
      <c r="AN1040" s="14"/>
      <c r="AO1040" s="14"/>
      <c r="AP1040" s="14">
        <v>-665</v>
      </c>
      <c r="AQ1040" s="14"/>
      <c r="AR1040" s="14"/>
      <c r="AS1040" s="14"/>
      <c r="AT1040" s="14"/>
      <c r="AU1040" s="14">
        <v>-665</v>
      </c>
      <c r="AV1040" s="14"/>
      <c r="AW1040" s="14">
        <f t="shared" si="6281"/>
        <v>271.5</v>
      </c>
      <c r="AX1040" s="14">
        <f t="shared" si="6282"/>
        <v>271.5</v>
      </c>
      <c r="AY1040" s="14">
        <f t="shared" si="6283"/>
        <v>271.5</v>
      </c>
      <c r="AZ1040" s="14"/>
      <c r="BA1040" s="14">
        <f t="shared" si="6284"/>
        <v>271.5</v>
      </c>
      <c r="BB1040" s="14">
        <f t="shared" si="6285"/>
        <v>271.5</v>
      </c>
      <c r="BC1040" s="14">
        <f t="shared" si="6286"/>
        <v>271.5</v>
      </c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>
        <f t="shared" si="6287"/>
        <v>271.5</v>
      </c>
      <c r="BP1040" s="14">
        <f t="shared" si="6288"/>
        <v>271.5</v>
      </c>
      <c r="BQ1040" s="14">
        <f t="shared" si="6289"/>
        <v>271.5</v>
      </c>
      <c r="BR1040" s="14"/>
      <c r="BS1040" s="14"/>
      <c r="BT1040" s="14"/>
      <c r="BU1040" s="14">
        <f t="shared" si="6290"/>
        <v>271.5</v>
      </c>
      <c r="BV1040" s="14">
        <f t="shared" si="6291"/>
        <v>271.5</v>
      </c>
      <c r="BW1040" s="14">
        <f t="shared" si="6292"/>
        <v>271.5</v>
      </c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>
        <f t="shared" si="6293"/>
        <v>271.5</v>
      </c>
      <c r="CH1040" s="14"/>
      <c r="CI1040" s="84">
        <f t="shared" si="6522"/>
        <v>271.5</v>
      </c>
      <c r="CJ1040" s="14">
        <f t="shared" si="6294"/>
        <v>271.5</v>
      </c>
      <c r="CK1040" s="52"/>
      <c r="CL1040" s="84">
        <f t="shared" si="6523"/>
        <v>271.5</v>
      </c>
      <c r="CM1040" s="14">
        <f t="shared" si="6295"/>
        <v>271.5</v>
      </c>
      <c r="CN1040" s="52"/>
      <c r="CO1040" s="84">
        <f t="shared" si="6524"/>
        <v>271.5</v>
      </c>
      <c r="CP1040" s="14"/>
      <c r="CQ1040" s="29"/>
      <c r="CR1040" s="29"/>
      <c r="CT1040" s="1"/>
    </row>
    <row r="1041" spans="1:99" s="86" customFormat="1" ht="31.2" customHeight="1" x14ac:dyDescent="0.3">
      <c r="A1041" s="72" t="s">
        <v>504</v>
      </c>
      <c r="B1041" s="72" t="s">
        <v>70</v>
      </c>
      <c r="C1041" s="72"/>
      <c r="D1041" s="72"/>
      <c r="E1041" s="78"/>
      <c r="F1041" s="73" t="s">
        <v>159</v>
      </c>
      <c r="G1041" s="20">
        <f t="shared" ref="G1041:L1041" si="6545">G1042+G1051</f>
        <v>2713.2</v>
      </c>
      <c r="H1041" s="20">
        <f t="shared" si="6545"/>
        <v>2804.5</v>
      </c>
      <c r="I1041" s="20">
        <f t="shared" si="6545"/>
        <v>2804.5</v>
      </c>
      <c r="J1041" s="20">
        <f t="shared" si="6545"/>
        <v>0</v>
      </c>
      <c r="K1041" s="20">
        <f t="shared" si="6545"/>
        <v>0</v>
      </c>
      <c r="L1041" s="20">
        <f t="shared" si="6545"/>
        <v>0</v>
      </c>
      <c r="M1041" s="20">
        <f t="shared" si="6263"/>
        <v>2713.2</v>
      </c>
      <c r="N1041" s="20">
        <f t="shared" si="6264"/>
        <v>2804.5</v>
      </c>
      <c r="O1041" s="20">
        <f t="shared" si="6265"/>
        <v>2804.5</v>
      </c>
      <c r="P1041" s="20">
        <f t="shared" ref="P1041:X1041" si="6546">P1042+P1051</f>
        <v>0</v>
      </c>
      <c r="Q1041" s="20">
        <f t="shared" si="6546"/>
        <v>0</v>
      </c>
      <c r="R1041" s="20">
        <f t="shared" si="6546"/>
        <v>0</v>
      </c>
      <c r="S1041" s="20">
        <f t="shared" si="6546"/>
        <v>0</v>
      </c>
      <c r="T1041" s="20">
        <f t="shared" si="6546"/>
        <v>0</v>
      </c>
      <c r="U1041" s="20">
        <f t="shared" si="6546"/>
        <v>0</v>
      </c>
      <c r="V1041" s="20">
        <f t="shared" si="6546"/>
        <v>0</v>
      </c>
      <c r="W1041" s="20">
        <f t="shared" si="6546"/>
        <v>0</v>
      </c>
      <c r="X1041" s="20">
        <f t="shared" si="6546"/>
        <v>0</v>
      </c>
      <c r="Y1041" s="20">
        <f t="shared" si="6275"/>
        <v>2713.2</v>
      </c>
      <c r="Z1041" s="20">
        <f t="shared" si="6276"/>
        <v>2804.5</v>
      </c>
      <c r="AA1041" s="20">
        <f t="shared" si="6277"/>
        <v>2804.5</v>
      </c>
      <c r="AB1041" s="20">
        <f>AB1042+AB1051</f>
        <v>0</v>
      </c>
      <c r="AC1041" s="20">
        <f>AC1042+AC1051</f>
        <v>0</v>
      </c>
      <c r="AD1041" s="20">
        <f>AD1042+AD1051</f>
        <v>0</v>
      </c>
      <c r="AE1041" s="20">
        <f t="shared" si="6278"/>
        <v>2713.2</v>
      </c>
      <c r="AF1041" s="20">
        <f t="shared" si="6279"/>
        <v>2804.5</v>
      </c>
      <c r="AG1041" s="20">
        <f t="shared" si="6280"/>
        <v>2804.5</v>
      </c>
      <c r="AH1041" s="20">
        <f t="shared" ref="AH1041:AV1041" si="6547">AH1042+AH1051</f>
        <v>0</v>
      </c>
      <c r="AI1041" s="20">
        <f t="shared" si="6547"/>
        <v>0</v>
      </c>
      <c r="AJ1041" s="20">
        <f t="shared" si="6547"/>
        <v>0</v>
      </c>
      <c r="AK1041" s="20">
        <f t="shared" si="6547"/>
        <v>0</v>
      </c>
      <c r="AL1041" s="20">
        <f t="shared" si="6547"/>
        <v>0</v>
      </c>
      <c r="AM1041" s="20">
        <f t="shared" si="6547"/>
        <v>0</v>
      </c>
      <c r="AN1041" s="20">
        <f t="shared" si="6547"/>
        <v>0</v>
      </c>
      <c r="AO1041" s="20">
        <f t="shared" si="6547"/>
        <v>0</v>
      </c>
      <c r="AP1041" s="20">
        <f t="shared" si="6547"/>
        <v>0</v>
      </c>
      <c r="AQ1041" s="20">
        <f t="shared" si="6547"/>
        <v>0</v>
      </c>
      <c r="AR1041" s="20">
        <f t="shared" si="6547"/>
        <v>0</v>
      </c>
      <c r="AS1041" s="20">
        <f t="shared" si="6547"/>
        <v>0</v>
      </c>
      <c r="AT1041" s="20">
        <f t="shared" si="6547"/>
        <v>0</v>
      </c>
      <c r="AU1041" s="20">
        <f t="shared" si="6547"/>
        <v>0</v>
      </c>
      <c r="AV1041" s="20">
        <f t="shared" si="6547"/>
        <v>0</v>
      </c>
      <c r="AW1041" s="20">
        <f t="shared" si="6281"/>
        <v>2713.2</v>
      </c>
      <c r="AX1041" s="20">
        <f t="shared" si="6282"/>
        <v>2804.5</v>
      </c>
      <c r="AY1041" s="20">
        <f t="shared" si="6283"/>
        <v>2804.5</v>
      </c>
      <c r="AZ1041" s="20">
        <f>AZ1042+AZ1051</f>
        <v>0</v>
      </c>
      <c r="BA1041" s="20">
        <f t="shared" si="6284"/>
        <v>2713.2</v>
      </c>
      <c r="BB1041" s="20">
        <f t="shared" si="6285"/>
        <v>2804.5</v>
      </c>
      <c r="BC1041" s="20">
        <f t="shared" si="6286"/>
        <v>2804.5</v>
      </c>
      <c r="BD1041" s="20">
        <f t="shared" ref="BD1041:BN1041" si="6548">BD1042+BD1051</f>
        <v>0</v>
      </c>
      <c r="BE1041" s="20">
        <f t="shared" si="6548"/>
        <v>0</v>
      </c>
      <c r="BF1041" s="20">
        <f t="shared" si="6548"/>
        <v>0</v>
      </c>
      <c r="BG1041" s="20">
        <f t="shared" si="6548"/>
        <v>0</v>
      </c>
      <c r="BH1041" s="20">
        <f t="shared" si="6548"/>
        <v>0</v>
      </c>
      <c r="BI1041" s="20">
        <f t="shared" si="6548"/>
        <v>0</v>
      </c>
      <c r="BJ1041" s="20">
        <f t="shared" si="6548"/>
        <v>0</v>
      </c>
      <c r="BK1041" s="20">
        <f t="shared" si="6548"/>
        <v>0</v>
      </c>
      <c r="BL1041" s="20">
        <f t="shared" si="6548"/>
        <v>0</v>
      </c>
      <c r="BM1041" s="20">
        <f t="shared" si="6548"/>
        <v>0</v>
      </c>
      <c r="BN1041" s="20">
        <f t="shared" si="6548"/>
        <v>0</v>
      </c>
      <c r="BO1041" s="20">
        <f t="shared" si="6287"/>
        <v>2713.2</v>
      </c>
      <c r="BP1041" s="20">
        <f t="shared" si="6288"/>
        <v>2804.5</v>
      </c>
      <c r="BQ1041" s="20">
        <f t="shared" si="6289"/>
        <v>2804.5</v>
      </c>
      <c r="BR1041" s="20">
        <f>BR1042+BR1051</f>
        <v>0</v>
      </c>
      <c r="BS1041" s="20">
        <f>BS1042+BS1051</f>
        <v>0</v>
      </c>
      <c r="BT1041" s="20">
        <f>BT1042+BT1051</f>
        <v>0</v>
      </c>
      <c r="BU1041" s="20">
        <f t="shared" si="6290"/>
        <v>2713.2</v>
      </c>
      <c r="BV1041" s="20">
        <f t="shared" si="6291"/>
        <v>2804.5</v>
      </c>
      <c r="BW1041" s="20">
        <f t="shared" si="6292"/>
        <v>2804.5</v>
      </c>
      <c r="BX1041" s="20">
        <f t="shared" ref="BX1041:CF1041" si="6549">BX1042+BX1051</f>
        <v>0</v>
      </c>
      <c r="BY1041" s="20">
        <f t="shared" si="6549"/>
        <v>0</v>
      </c>
      <c r="BZ1041" s="20">
        <f t="shared" si="6549"/>
        <v>0</v>
      </c>
      <c r="CA1041" s="20">
        <f t="shared" si="6549"/>
        <v>0</v>
      </c>
      <c r="CB1041" s="20">
        <f t="shared" si="6549"/>
        <v>0</v>
      </c>
      <c r="CC1041" s="20">
        <f t="shared" si="6549"/>
        <v>0</v>
      </c>
      <c r="CD1041" s="20">
        <f t="shared" si="6549"/>
        <v>0</v>
      </c>
      <c r="CE1041" s="20">
        <f t="shared" si="6549"/>
        <v>0</v>
      </c>
      <c r="CF1041" s="20">
        <f t="shared" si="6549"/>
        <v>0</v>
      </c>
      <c r="CG1041" s="20">
        <f t="shared" si="6293"/>
        <v>2713.2</v>
      </c>
      <c r="CH1041" s="20">
        <f>CH1042+CH1051</f>
        <v>0</v>
      </c>
      <c r="CI1041" s="82">
        <f t="shared" si="6522"/>
        <v>2713.2</v>
      </c>
      <c r="CJ1041" s="20">
        <f t="shared" si="6294"/>
        <v>2804.5</v>
      </c>
      <c r="CK1041" s="20">
        <f>CK1042+CK1051</f>
        <v>0</v>
      </c>
      <c r="CL1041" s="82">
        <f t="shared" si="6523"/>
        <v>2804.5</v>
      </c>
      <c r="CM1041" s="20">
        <f t="shared" si="6295"/>
        <v>2804.5</v>
      </c>
      <c r="CN1041" s="20">
        <f>CN1042+CN1051</f>
        <v>0</v>
      </c>
      <c r="CO1041" s="82">
        <f t="shared" si="6524"/>
        <v>2804.5</v>
      </c>
      <c r="CP1041" s="20">
        <f>CP1042+CP1051</f>
        <v>0</v>
      </c>
      <c r="CQ1041" s="21"/>
      <c r="CR1041" s="21"/>
      <c r="CS1041" s="17"/>
      <c r="CT1041" s="17"/>
      <c r="CU1041" s="17"/>
    </row>
    <row r="1042" spans="1:99" s="87" customFormat="1" ht="46.8" customHeight="1" x14ac:dyDescent="0.3">
      <c r="A1042" s="74" t="s">
        <v>504</v>
      </c>
      <c r="B1042" s="74" t="s">
        <v>70</v>
      </c>
      <c r="C1042" s="74" t="s">
        <v>303</v>
      </c>
      <c r="D1042" s="74"/>
      <c r="E1042" s="79"/>
      <c r="F1042" s="75" t="s">
        <v>447</v>
      </c>
      <c r="G1042" s="25">
        <f t="shared" ref="G1042:G1044" si="6550">G1043</f>
        <v>928.7</v>
      </c>
      <c r="H1042" s="25">
        <f t="shared" ref="H1042:H1044" si="6551">H1043</f>
        <v>928.7</v>
      </c>
      <c r="I1042" s="25">
        <f t="shared" ref="I1042:I1044" si="6552">I1043</f>
        <v>928.7</v>
      </c>
      <c r="J1042" s="25">
        <f t="shared" ref="J1042:J1044" si="6553">J1043</f>
        <v>0</v>
      </c>
      <c r="K1042" s="25">
        <f t="shared" ref="K1042:K1044" si="6554">K1043</f>
        <v>0</v>
      </c>
      <c r="L1042" s="25">
        <f t="shared" ref="L1042:L1044" si="6555">L1043</f>
        <v>0</v>
      </c>
      <c r="M1042" s="25">
        <f t="shared" si="6263"/>
        <v>928.7</v>
      </c>
      <c r="N1042" s="25">
        <f t="shared" si="6264"/>
        <v>928.7</v>
      </c>
      <c r="O1042" s="25">
        <f t="shared" si="6265"/>
        <v>928.7</v>
      </c>
      <c r="P1042" s="25">
        <f t="shared" ref="P1042:P1044" si="6556">P1043</f>
        <v>0</v>
      </c>
      <c r="Q1042" s="25">
        <f t="shared" ref="Q1042:Q1044" si="6557">Q1043</f>
        <v>0</v>
      </c>
      <c r="R1042" s="25">
        <f t="shared" ref="R1042:R1044" si="6558">R1043</f>
        <v>0</v>
      </c>
      <c r="S1042" s="25">
        <f t="shared" ref="S1042:S1044" si="6559">S1043</f>
        <v>0</v>
      </c>
      <c r="T1042" s="25">
        <f t="shared" ref="T1042:T1044" si="6560">T1043</f>
        <v>0</v>
      </c>
      <c r="U1042" s="25">
        <f t="shared" ref="U1042:U1044" si="6561">U1043</f>
        <v>0</v>
      </c>
      <c r="V1042" s="25">
        <f t="shared" ref="V1042:V1044" si="6562">V1043</f>
        <v>0</v>
      </c>
      <c r="W1042" s="25">
        <f t="shared" ref="W1042:W1044" si="6563">W1043</f>
        <v>0</v>
      </c>
      <c r="X1042" s="25">
        <f t="shared" ref="X1042:X1044" si="6564">X1043</f>
        <v>0</v>
      </c>
      <c r="Y1042" s="25">
        <f t="shared" si="6275"/>
        <v>928.7</v>
      </c>
      <c r="Z1042" s="25">
        <f t="shared" si="6276"/>
        <v>928.7</v>
      </c>
      <c r="AA1042" s="25">
        <f t="shared" si="6277"/>
        <v>928.7</v>
      </c>
      <c r="AB1042" s="25">
        <f t="shared" ref="AB1042:AB1044" si="6565">AB1043</f>
        <v>0</v>
      </c>
      <c r="AC1042" s="25">
        <f t="shared" ref="AC1042:AC1044" si="6566">AC1043</f>
        <v>0</v>
      </c>
      <c r="AD1042" s="25">
        <f t="shared" ref="AD1042:AD1044" si="6567">AD1043</f>
        <v>0</v>
      </c>
      <c r="AE1042" s="25">
        <f t="shared" si="6278"/>
        <v>928.7</v>
      </c>
      <c r="AF1042" s="25">
        <f t="shared" si="6279"/>
        <v>928.7</v>
      </c>
      <c r="AG1042" s="25">
        <f t="shared" si="6280"/>
        <v>928.7</v>
      </c>
      <c r="AH1042" s="25">
        <f t="shared" ref="AH1042:AH1044" si="6568">AH1043</f>
        <v>0</v>
      </c>
      <c r="AI1042" s="25">
        <f t="shared" ref="AI1042:AI1044" si="6569">AI1043</f>
        <v>0</v>
      </c>
      <c r="AJ1042" s="25">
        <f t="shared" ref="AJ1042:AJ1044" si="6570">AJ1043</f>
        <v>0</v>
      </c>
      <c r="AK1042" s="25">
        <f t="shared" ref="AK1042:AK1044" si="6571">AK1043</f>
        <v>0</v>
      </c>
      <c r="AL1042" s="25">
        <f t="shared" ref="AL1042:AL1044" si="6572">AL1043</f>
        <v>0</v>
      </c>
      <c r="AM1042" s="25">
        <f t="shared" ref="AM1042:AM1044" si="6573">AM1043</f>
        <v>0</v>
      </c>
      <c r="AN1042" s="25">
        <f t="shared" ref="AN1042:AN1044" si="6574">AN1043</f>
        <v>0</v>
      </c>
      <c r="AO1042" s="25">
        <f t="shared" ref="AO1042:AO1044" si="6575">AO1043</f>
        <v>0</v>
      </c>
      <c r="AP1042" s="25">
        <f t="shared" ref="AP1042:AP1044" si="6576">AP1043</f>
        <v>0</v>
      </c>
      <c r="AQ1042" s="25">
        <f t="shared" ref="AQ1042:AQ1044" si="6577">AQ1043</f>
        <v>0</v>
      </c>
      <c r="AR1042" s="25">
        <f t="shared" ref="AR1042:AR1044" si="6578">AR1043</f>
        <v>0</v>
      </c>
      <c r="AS1042" s="25">
        <f t="shared" ref="AS1042:AS1044" si="6579">AS1043</f>
        <v>0</v>
      </c>
      <c r="AT1042" s="25">
        <f t="shared" ref="AT1042:AT1044" si="6580">AT1043</f>
        <v>0</v>
      </c>
      <c r="AU1042" s="25">
        <f t="shared" ref="AU1042:AU1044" si="6581">AU1043</f>
        <v>0</v>
      </c>
      <c r="AV1042" s="25">
        <f t="shared" ref="AV1042:AV1044" si="6582">AV1043</f>
        <v>0</v>
      </c>
      <c r="AW1042" s="25">
        <f t="shared" si="6281"/>
        <v>928.7</v>
      </c>
      <c r="AX1042" s="25">
        <f t="shared" si="6282"/>
        <v>928.7</v>
      </c>
      <c r="AY1042" s="25">
        <f t="shared" si="6283"/>
        <v>928.7</v>
      </c>
      <c r="AZ1042" s="25">
        <f t="shared" ref="AZ1042:AZ1044" si="6583">AZ1043</f>
        <v>0</v>
      </c>
      <c r="BA1042" s="25">
        <f t="shared" si="6284"/>
        <v>928.7</v>
      </c>
      <c r="BB1042" s="25">
        <f t="shared" si="6285"/>
        <v>928.7</v>
      </c>
      <c r="BC1042" s="25">
        <f t="shared" si="6286"/>
        <v>928.7</v>
      </c>
      <c r="BD1042" s="25">
        <f t="shared" ref="BD1042:BD1044" si="6584">BD1043</f>
        <v>0</v>
      </c>
      <c r="BE1042" s="25">
        <f t="shared" ref="BE1042:BE1044" si="6585">BE1043</f>
        <v>0</v>
      </c>
      <c r="BF1042" s="25">
        <f t="shared" ref="BF1042:BF1044" si="6586">BF1043</f>
        <v>0</v>
      </c>
      <c r="BG1042" s="25">
        <f t="shared" ref="BG1042:BG1044" si="6587">BG1043</f>
        <v>0</v>
      </c>
      <c r="BH1042" s="25">
        <f t="shared" ref="BH1042:BH1044" si="6588">BH1043</f>
        <v>0</v>
      </c>
      <c r="BI1042" s="25">
        <f t="shared" ref="BI1042:BI1044" si="6589">BI1043</f>
        <v>0</v>
      </c>
      <c r="BJ1042" s="25">
        <f t="shared" ref="BJ1042:BJ1044" si="6590">BJ1043</f>
        <v>0</v>
      </c>
      <c r="BK1042" s="25">
        <f t="shared" ref="BK1042:BK1044" si="6591">BK1043</f>
        <v>0</v>
      </c>
      <c r="BL1042" s="25">
        <f t="shared" ref="BL1042:BL1044" si="6592">BL1043</f>
        <v>0</v>
      </c>
      <c r="BM1042" s="25">
        <f t="shared" ref="BM1042:BM1044" si="6593">BM1043</f>
        <v>0</v>
      </c>
      <c r="BN1042" s="25">
        <f t="shared" ref="BN1042:BN1044" si="6594">BN1043</f>
        <v>0</v>
      </c>
      <c r="BO1042" s="25">
        <f t="shared" si="6287"/>
        <v>928.7</v>
      </c>
      <c r="BP1042" s="25">
        <f t="shared" si="6288"/>
        <v>928.7</v>
      </c>
      <c r="BQ1042" s="25">
        <f t="shared" si="6289"/>
        <v>928.7</v>
      </c>
      <c r="BR1042" s="25">
        <f t="shared" ref="BR1042:BR1044" si="6595">BR1043</f>
        <v>0</v>
      </c>
      <c r="BS1042" s="25">
        <f t="shared" ref="BS1042:BS1044" si="6596">BS1043</f>
        <v>0</v>
      </c>
      <c r="BT1042" s="25">
        <f t="shared" ref="BT1042:BT1044" si="6597">BT1043</f>
        <v>0</v>
      </c>
      <c r="BU1042" s="25">
        <f t="shared" si="6290"/>
        <v>928.7</v>
      </c>
      <c r="BV1042" s="25">
        <f t="shared" si="6291"/>
        <v>928.7</v>
      </c>
      <c r="BW1042" s="25">
        <f t="shared" si="6292"/>
        <v>928.7</v>
      </c>
      <c r="BX1042" s="25">
        <f t="shared" ref="BX1042:BX1044" si="6598">BX1043</f>
        <v>0</v>
      </c>
      <c r="BY1042" s="25">
        <f t="shared" ref="BY1042:BY1044" si="6599">BY1043</f>
        <v>0</v>
      </c>
      <c r="BZ1042" s="25">
        <f t="shared" ref="BZ1042:BZ1044" si="6600">BZ1043</f>
        <v>0</v>
      </c>
      <c r="CA1042" s="25">
        <f t="shared" ref="CA1042:CA1044" si="6601">CA1043</f>
        <v>0</v>
      </c>
      <c r="CB1042" s="25">
        <f t="shared" ref="CB1042:CB1044" si="6602">CB1043</f>
        <v>0</v>
      </c>
      <c r="CC1042" s="25">
        <f t="shared" ref="CC1042:CC1044" si="6603">CC1043</f>
        <v>0</v>
      </c>
      <c r="CD1042" s="25">
        <f t="shared" ref="CD1042:CD1044" si="6604">CD1043</f>
        <v>0</v>
      </c>
      <c r="CE1042" s="25">
        <f t="shared" ref="CE1042:CE1044" si="6605">CE1043</f>
        <v>0</v>
      </c>
      <c r="CF1042" s="25">
        <f t="shared" ref="CF1042:CF1044" si="6606">CF1043</f>
        <v>0</v>
      </c>
      <c r="CG1042" s="25">
        <f t="shared" si="6293"/>
        <v>928.7</v>
      </c>
      <c r="CH1042" s="25">
        <f t="shared" ref="CH1042:CH1044" si="6607">CH1043</f>
        <v>0</v>
      </c>
      <c r="CI1042" s="83">
        <f t="shared" si="6522"/>
        <v>928.7</v>
      </c>
      <c r="CJ1042" s="25">
        <f t="shared" si="6294"/>
        <v>928.7</v>
      </c>
      <c r="CK1042" s="25">
        <f t="shared" ref="CK1042:CP1044" si="6608">CK1043</f>
        <v>0</v>
      </c>
      <c r="CL1042" s="83">
        <f t="shared" si="6523"/>
        <v>928.7</v>
      </c>
      <c r="CM1042" s="25">
        <f t="shared" si="6295"/>
        <v>928.7</v>
      </c>
      <c r="CN1042" s="25">
        <f t="shared" si="6608"/>
        <v>0</v>
      </c>
      <c r="CO1042" s="83">
        <f t="shared" si="6524"/>
        <v>928.7</v>
      </c>
      <c r="CP1042" s="25">
        <f t="shared" si="6608"/>
        <v>0</v>
      </c>
      <c r="CQ1042" s="26"/>
      <c r="CR1042" s="26"/>
      <c r="CS1042" s="22"/>
      <c r="CT1042" s="22"/>
      <c r="CU1042" s="22"/>
    </row>
    <row r="1043" spans="1:99" ht="15.6" customHeight="1" x14ac:dyDescent="0.3">
      <c r="A1043" s="76" t="s">
        <v>504</v>
      </c>
      <c r="B1043" s="76" t="s">
        <v>70</v>
      </c>
      <c r="C1043" s="76" t="s">
        <v>303</v>
      </c>
      <c r="D1043" s="76" t="s">
        <v>252</v>
      </c>
      <c r="E1043" s="88"/>
      <c r="F1043" s="77" t="s">
        <v>253</v>
      </c>
      <c r="G1043" s="14">
        <f t="shared" si="6550"/>
        <v>928.7</v>
      </c>
      <c r="H1043" s="14">
        <f t="shared" si="6551"/>
        <v>928.7</v>
      </c>
      <c r="I1043" s="14">
        <f t="shared" si="6552"/>
        <v>928.7</v>
      </c>
      <c r="J1043" s="14">
        <f t="shared" si="6553"/>
        <v>0</v>
      </c>
      <c r="K1043" s="14">
        <f t="shared" si="6554"/>
        <v>0</v>
      </c>
      <c r="L1043" s="14">
        <f t="shared" si="6555"/>
        <v>0</v>
      </c>
      <c r="M1043" s="14">
        <f t="shared" si="6263"/>
        <v>928.7</v>
      </c>
      <c r="N1043" s="14">
        <f t="shared" si="6264"/>
        <v>928.7</v>
      </c>
      <c r="O1043" s="14">
        <f t="shared" si="6265"/>
        <v>928.7</v>
      </c>
      <c r="P1043" s="14">
        <f t="shared" si="6556"/>
        <v>0</v>
      </c>
      <c r="Q1043" s="14">
        <f t="shared" si="6557"/>
        <v>0</v>
      </c>
      <c r="R1043" s="14">
        <f t="shared" si="6558"/>
        <v>0</v>
      </c>
      <c r="S1043" s="14">
        <f t="shared" si="6559"/>
        <v>0</v>
      </c>
      <c r="T1043" s="14">
        <f t="shared" si="6560"/>
        <v>0</v>
      </c>
      <c r="U1043" s="14">
        <f t="shared" si="6561"/>
        <v>0</v>
      </c>
      <c r="V1043" s="14">
        <f t="shared" si="6562"/>
        <v>0</v>
      </c>
      <c r="W1043" s="14">
        <f t="shared" si="6563"/>
        <v>0</v>
      </c>
      <c r="X1043" s="14">
        <f t="shared" si="6564"/>
        <v>0</v>
      </c>
      <c r="Y1043" s="14">
        <f t="shared" si="6275"/>
        <v>928.7</v>
      </c>
      <c r="Z1043" s="14">
        <f t="shared" si="6276"/>
        <v>928.7</v>
      </c>
      <c r="AA1043" s="14">
        <f t="shared" si="6277"/>
        <v>928.7</v>
      </c>
      <c r="AB1043" s="14">
        <f t="shared" si="6565"/>
        <v>0</v>
      </c>
      <c r="AC1043" s="14">
        <f t="shared" si="6566"/>
        <v>0</v>
      </c>
      <c r="AD1043" s="14">
        <f t="shared" si="6567"/>
        <v>0</v>
      </c>
      <c r="AE1043" s="14">
        <f t="shared" si="6278"/>
        <v>928.7</v>
      </c>
      <c r="AF1043" s="14">
        <f t="shared" si="6279"/>
        <v>928.7</v>
      </c>
      <c r="AG1043" s="14">
        <f t="shared" si="6280"/>
        <v>928.7</v>
      </c>
      <c r="AH1043" s="14">
        <f t="shared" si="6568"/>
        <v>0</v>
      </c>
      <c r="AI1043" s="14">
        <f t="shared" si="6569"/>
        <v>0</v>
      </c>
      <c r="AJ1043" s="14">
        <f t="shared" si="6570"/>
        <v>0</v>
      </c>
      <c r="AK1043" s="14">
        <f t="shared" si="6571"/>
        <v>0</v>
      </c>
      <c r="AL1043" s="14">
        <f t="shared" si="6572"/>
        <v>0</v>
      </c>
      <c r="AM1043" s="14">
        <f t="shared" si="6573"/>
        <v>0</v>
      </c>
      <c r="AN1043" s="14">
        <f t="shared" si="6574"/>
        <v>0</v>
      </c>
      <c r="AO1043" s="14">
        <f t="shared" si="6575"/>
        <v>0</v>
      </c>
      <c r="AP1043" s="14">
        <f t="shared" si="6576"/>
        <v>0</v>
      </c>
      <c r="AQ1043" s="14">
        <f t="shared" si="6577"/>
        <v>0</v>
      </c>
      <c r="AR1043" s="14">
        <f t="shared" si="6578"/>
        <v>0</v>
      </c>
      <c r="AS1043" s="14">
        <f t="shared" si="6579"/>
        <v>0</v>
      </c>
      <c r="AT1043" s="14">
        <f t="shared" si="6580"/>
        <v>0</v>
      </c>
      <c r="AU1043" s="14">
        <f t="shared" si="6581"/>
        <v>0</v>
      </c>
      <c r="AV1043" s="14">
        <f t="shared" si="6582"/>
        <v>0</v>
      </c>
      <c r="AW1043" s="14">
        <f t="shared" si="6281"/>
        <v>928.7</v>
      </c>
      <c r="AX1043" s="14">
        <f t="shared" si="6282"/>
        <v>928.7</v>
      </c>
      <c r="AY1043" s="14">
        <f t="shared" si="6283"/>
        <v>928.7</v>
      </c>
      <c r="AZ1043" s="14">
        <f t="shared" si="6583"/>
        <v>0</v>
      </c>
      <c r="BA1043" s="14">
        <f t="shared" si="6284"/>
        <v>928.7</v>
      </c>
      <c r="BB1043" s="14">
        <f t="shared" si="6285"/>
        <v>928.7</v>
      </c>
      <c r="BC1043" s="14">
        <f t="shared" si="6286"/>
        <v>928.7</v>
      </c>
      <c r="BD1043" s="14">
        <f t="shared" si="6584"/>
        <v>0</v>
      </c>
      <c r="BE1043" s="14">
        <f t="shared" si="6585"/>
        <v>0</v>
      </c>
      <c r="BF1043" s="14">
        <f t="shared" si="6586"/>
        <v>0</v>
      </c>
      <c r="BG1043" s="14">
        <f t="shared" si="6587"/>
        <v>0</v>
      </c>
      <c r="BH1043" s="14">
        <f t="shared" si="6588"/>
        <v>0</v>
      </c>
      <c r="BI1043" s="14">
        <f t="shared" si="6589"/>
        <v>0</v>
      </c>
      <c r="BJ1043" s="14">
        <f t="shared" si="6590"/>
        <v>0</v>
      </c>
      <c r="BK1043" s="14">
        <f t="shared" si="6591"/>
        <v>0</v>
      </c>
      <c r="BL1043" s="14">
        <f t="shared" si="6592"/>
        <v>0</v>
      </c>
      <c r="BM1043" s="14">
        <f t="shared" si="6593"/>
        <v>0</v>
      </c>
      <c r="BN1043" s="14">
        <f t="shared" si="6594"/>
        <v>0</v>
      </c>
      <c r="BO1043" s="14">
        <f t="shared" si="6287"/>
        <v>928.7</v>
      </c>
      <c r="BP1043" s="14">
        <f t="shared" si="6288"/>
        <v>928.7</v>
      </c>
      <c r="BQ1043" s="14">
        <f t="shared" si="6289"/>
        <v>928.7</v>
      </c>
      <c r="BR1043" s="14">
        <f t="shared" si="6595"/>
        <v>0</v>
      </c>
      <c r="BS1043" s="14">
        <f t="shared" si="6596"/>
        <v>0</v>
      </c>
      <c r="BT1043" s="14">
        <f t="shared" si="6597"/>
        <v>0</v>
      </c>
      <c r="BU1043" s="14">
        <f t="shared" si="6290"/>
        <v>928.7</v>
      </c>
      <c r="BV1043" s="14">
        <f t="shared" si="6291"/>
        <v>928.7</v>
      </c>
      <c r="BW1043" s="14">
        <f t="shared" si="6292"/>
        <v>928.7</v>
      </c>
      <c r="BX1043" s="14">
        <f t="shared" si="6598"/>
        <v>0</v>
      </c>
      <c r="BY1043" s="14">
        <f t="shared" si="6599"/>
        <v>0</v>
      </c>
      <c r="BZ1043" s="14">
        <f t="shared" si="6600"/>
        <v>0</v>
      </c>
      <c r="CA1043" s="14">
        <f t="shared" si="6601"/>
        <v>0</v>
      </c>
      <c r="CB1043" s="14">
        <f t="shared" si="6602"/>
        <v>0</v>
      </c>
      <c r="CC1043" s="14">
        <f t="shared" si="6603"/>
        <v>0</v>
      </c>
      <c r="CD1043" s="14">
        <f t="shared" si="6604"/>
        <v>0</v>
      </c>
      <c r="CE1043" s="14">
        <f t="shared" si="6605"/>
        <v>0</v>
      </c>
      <c r="CF1043" s="14">
        <f t="shared" si="6606"/>
        <v>0</v>
      </c>
      <c r="CG1043" s="14">
        <f t="shared" si="6293"/>
        <v>928.7</v>
      </c>
      <c r="CH1043" s="14">
        <f t="shared" si="6607"/>
        <v>0</v>
      </c>
      <c r="CI1043" s="84">
        <f t="shared" si="6522"/>
        <v>928.7</v>
      </c>
      <c r="CJ1043" s="14">
        <f t="shared" si="6294"/>
        <v>928.7</v>
      </c>
      <c r="CK1043" s="52">
        <f t="shared" si="6608"/>
        <v>0</v>
      </c>
      <c r="CL1043" s="84">
        <f t="shared" si="6523"/>
        <v>928.7</v>
      </c>
      <c r="CM1043" s="14">
        <f t="shared" si="6295"/>
        <v>928.7</v>
      </c>
      <c r="CN1043" s="52">
        <f t="shared" si="6608"/>
        <v>0</v>
      </c>
      <c r="CO1043" s="84">
        <f t="shared" si="6524"/>
        <v>928.7</v>
      </c>
      <c r="CP1043" s="14">
        <f t="shared" si="6608"/>
        <v>0</v>
      </c>
      <c r="CQ1043" s="29"/>
      <c r="CR1043" s="29"/>
      <c r="CT1043" s="1"/>
    </row>
    <row r="1044" spans="1:99" s="1" customFormat="1" ht="15.6" hidden="1" customHeight="1" x14ac:dyDescent="0.3">
      <c r="A1044" s="27" t="s">
        <v>504</v>
      </c>
      <c r="B1044" s="27" t="s">
        <v>70</v>
      </c>
      <c r="C1044" s="27" t="s">
        <v>303</v>
      </c>
      <c r="D1044" s="27" t="s">
        <v>254</v>
      </c>
      <c r="E1044" s="30"/>
      <c r="F1044" s="28" t="s">
        <v>41</v>
      </c>
      <c r="G1044" s="14">
        <f t="shared" si="6550"/>
        <v>928.7</v>
      </c>
      <c r="H1044" s="14">
        <f t="shared" si="6551"/>
        <v>928.7</v>
      </c>
      <c r="I1044" s="14">
        <f t="shared" si="6552"/>
        <v>928.7</v>
      </c>
      <c r="J1044" s="14">
        <f t="shared" si="6553"/>
        <v>0</v>
      </c>
      <c r="K1044" s="14">
        <f t="shared" si="6554"/>
        <v>0</v>
      </c>
      <c r="L1044" s="14">
        <f t="shared" si="6555"/>
        <v>0</v>
      </c>
      <c r="M1044" s="14">
        <f t="shared" si="6263"/>
        <v>928.7</v>
      </c>
      <c r="N1044" s="14">
        <f t="shared" si="6264"/>
        <v>928.7</v>
      </c>
      <c r="O1044" s="14">
        <f t="shared" si="6265"/>
        <v>928.7</v>
      </c>
      <c r="P1044" s="14">
        <f t="shared" si="6556"/>
        <v>0</v>
      </c>
      <c r="Q1044" s="14">
        <f t="shared" si="6557"/>
        <v>0</v>
      </c>
      <c r="R1044" s="14">
        <f t="shared" si="6558"/>
        <v>0</v>
      </c>
      <c r="S1044" s="14">
        <f t="shared" si="6559"/>
        <v>0</v>
      </c>
      <c r="T1044" s="14">
        <f t="shared" si="6560"/>
        <v>0</v>
      </c>
      <c r="U1044" s="14">
        <f t="shared" si="6561"/>
        <v>0</v>
      </c>
      <c r="V1044" s="14">
        <f t="shared" si="6562"/>
        <v>0</v>
      </c>
      <c r="W1044" s="14">
        <f t="shared" si="6563"/>
        <v>0</v>
      </c>
      <c r="X1044" s="14">
        <f t="shared" si="6564"/>
        <v>0</v>
      </c>
      <c r="Y1044" s="14">
        <f t="shared" si="6275"/>
        <v>928.7</v>
      </c>
      <c r="Z1044" s="14">
        <f t="shared" si="6276"/>
        <v>928.7</v>
      </c>
      <c r="AA1044" s="14">
        <f t="shared" si="6277"/>
        <v>928.7</v>
      </c>
      <c r="AB1044" s="14">
        <f t="shared" si="6565"/>
        <v>0</v>
      </c>
      <c r="AC1044" s="14">
        <f t="shared" si="6566"/>
        <v>0</v>
      </c>
      <c r="AD1044" s="14">
        <f t="shared" si="6567"/>
        <v>0</v>
      </c>
      <c r="AE1044" s="14">
        <f t="shared" si="6278"/>
        <v>928.7</v>
      </c>
      <c r="AF1044" s="14">
        <f t="shared" si="6279"/>
        <v>928.7</v>
      </c>
      <c r="AG1044" s="14">
        <f t="shared" si="6280"/>
        <v>928.7</v>
      </c>
      <c r="AH1044" s="14">
        <f t="shared" si="6568"/>
        <v>0</v>
      </c>
      <c r="AI1044" s="14">
        <f t="shared" si="6569"/>
        <v>0</v>
      </c>
      <c r="AJ1044" s="14">
        <f t="shared" si="6570"/>
        <v>0</v>
      </c>
      <c r="AK1044" s="14">
        <f t="shared" si="6571"/>
        <v>0</v>
      </c>
      <c r="AL1044" s="14">
        <f t="shared" si="6572"/>
        <v>0</v>
      </c>
      <c r="AM1044" s="14">
        <f t="shared" si="6573"/>
        <v>0</v>
      </c>
      <c r="AN1044" s="14">
        <f t="shared" si="6574"/>
        <v>0</v>
      </c>
      <c r="AO1044" s="14">
        <f t="shared" si="6575"/>
        <v>0</v>
      </c>
      <c r="AP1044" s="14">
        <f t="shared" si="6576"/>
        <v>0</v>
      </c>
      <c r="AQ1044" s="14">
        <f t="shared" si="6577"/>
        <v>0</v>
      </c>
      <c r="AR1044" s="14">
        <f t="shared" si="6578"/>
        <v>0</v>
      </c>
      <c r="AS1044" s="14">
        <f t="shared" si="6579"/>
        <v>0</v>
      </c>
      <c r="AT1044" s="14">
        <f t="shared" si="6580"/>
        <v>0</v>
      </c>
      <c r="AU1044" s="14">
        <f t="shared" si="6581"/>
        <v>0</v>
      </c>
      <c r="AV1044" s="14">
        <f t="shared" si="6582"/>
        <v>0</v>
      </c>
      <c r="AW1044" s="14">
        <f t="shared" si="6281"/>
        <v>928.7</v>
      </c>
      <c r="AX1044" s="14">
        <f t="shared" si="6282"/>
        <v>928.7</v>
      </c>
      <c r="AY1044" s="14">
        <f t="shared" si="6283"/>
        <v>928.7</v>
      </c>
      <c r="AZ1044" s="14">
        <f t="shared" si="6583"/>
        <v>0</v>
      </c>
      <c r="BA1044" s="14">
        <f t="shared" si="6284"/>
        <v>928.7</v>
      </c>
      <c r="BB1044" s="14">
        <f t="shared" si="6285"/>
        <v>928.7</v>
      </c>
      <c r="BC1044" s="14">
        <f t="shared" si="6286"/>
        <v>928.7</v>
      </c>
      <c r="BD1044" s="14">
        <f t="shared" si="6584"/>
        <v>0</v>
      </c>
      <c r="BE1044" s="14">
        <f t="shared" si="6585"/>
        <v>0</v>
      </c>
      <c r="BF1044" s="14">
        <f t="shared" si="6586"/>
        <v>0</v>
      </c>
      <c r="BG1044" s="14">
        <f t="shared" si="6587"/>
        <v>0</v>
      </c>
      <c r="BH1044" s="14">
        <f t="shared" si="6588"/>
        <v>0</v>
      </c>
      <c r="BI1044" s="14">
        <f t="shared" si="6589"/>
        <v>0</v>
      </c>
      <c r="BJ1044" s="14">
        <f t="shared" si="6590"/>
        <v>0</v>
      </c>
      <c r="BK1044" s="14">
        <f t="shared" si="6591"/>
        <v>0</v>
      </c>
      <c r="BL1044" s="14">
        <f t="shared" si="6592"/>
        <v>0</v>
      </c>
      <c r="BM1044" s="14">
        <f t="shared" si="6593"/>
        <v>0</v>
      </c>
      <c r="BN1044" s="14">
        <f t="shared" si="6594"/>
        <v>0</v>
      </c>
      <c r="BO1044" s="14">
        <f t="shared" si="6287"/>
        <v>928.7</v>
      </c>
      <c r="BP1044" s="14">
        <f t="shared" si="6288"/>
        <v>928.7</v>
      </c>
      <c r="BQ1044" s="14">
        <f t="shared" si="6289"/>
        <v>928.7</v>
      </c>
      <c r="BR1044" s="14">
        <f t="shared" si="6595"/>
        <v>0</v>
      </c>
      <c r="BS1044" s="14">
        <f t="shared" si="6596"/>
        <v>0</v>
      </c>
      <c r="BT1044" s="14">
        <f t="shared" si="6597"/>
        <v>0</v>
      </c>
      <c r="BU1044" s="14">
        <f t="shared" si="6290"/>
        <v>928.7</v>
      </c>
      <c r="BV1044" s="14">
        <f t="shared" si="6291"/>
        <v>928.7</v>
      </c>
      <c r="BW1044" s="14">
        <f t="shared" si="6292"/>
        <v>928.7</v>
      </c>
      <c r="BX1044" s="14">
        <f t="shared" si="6598"/>
        <v>0</v>
      </c>
      <c r="BY1044" s="14">
        <f t="shared" si="6599"/>
        <v>0</v>
      </c>
      <c r="BZ1044" s="14">
        <f t="shared" si="6600"/>
        <v>0</v>
      </c>
      <c r="CA1044" s="14">
        <f t="shared" si="6601"/>
        <v>0</v>
      </c>
      <c r="CB1044" s="14">
        <f t="shared" si="6602"/>
        <v>0</v>
      </c>
      <c r="CC1044" s="14">
        <f t="shared" si="6603"/>
        <v>0</v>
      </c>
      <c r="CD1044" s="14">
        <f t="shared" si="6604"/>
        <v>0</v>
      </c>
      <c r="CE1044" s="14">
        <f t="shared" si="6605"/>
        <v>0</v>
      </c>
      <c r="CF1044" s="14">
        <f t="shared" si="6606"/>
        <v>0</v>
      </c>
      <c r="CG1044" s="14">
        <f t="shared" si="6293"/>
        <v>928.7</v>
      </c>
      <c r="CH1044" s="14">
        <f t="shared" si="6607"/>
        <v>0</v>
      </c>
      <c r="CI1044" s="14"/>
      <c r="CJ1044" s="14">
        <f t="shared" si="6294"/>
        <v>928.7</v>
      </c>
      <c r="CK1044" s="52">
        <f t="shared" si="6608"/>
        <v>0</v>
      </c>
      <c r="CL1044" s="52"/>
      <c r="CM1044" s="14">
        <f t="shared" si="6295"/>
        <v>928.7</v>
      </c>
      <c r="CN1044" s="52">
        <f t="shared" si="6608"/>
        <v>0</v>
      </c>
      <c r="CO1044" s="52"/>
      <c r="CP1044" s="14">
        <f t="shared" si="6608"/>
        <v>0</v>
      </c>
      <c r="CQ1044" s="29">
        <v>0</v>
      </c>
      <c r="CR1044" s="29"/>
      <c r="CS1044" s="1" t="s">
        <v>75</v>
      </c>
    </row>
    <row r="1045" spans="1:99" ht="93.6" customHeight="1" x14ac:dyDescent="0.3">
      <c r="A1045" s="76" t="s">
        <v>504</v>
      </c>
      <c r="B1045" s="76" t="s">
        <v>70</v>
      </c>
      <c r="C1045" s="76" t="s">
        <v>303</v>
      </c>
      <c r="D1045" s="76" t="s">
        <v>448</v>
      </c>
      <c r="E1045" s="88"/>
      <c r="F1045" s="77" t="s">
        <v>449</v>
      </c>
      <c r="G1045" s="14">
        <f t="shared" ref="G1045:L1045" si="6609">G1046+G1048</f>
        <v>928.7</v>
      </c>
      <c r="H1045" s="14">
        <f t="shared" si="6609"/>
        <v>928.7</v>
      </c>
      <c r="I1045" s="14">
        <f t="shared" si="6609"/>
        <v>928.7</v>
      </c>
      <c r="J1045" s="14">
        <f t="shared" si="6609"/>
        <v>0</v>
      </c>
      <c r="K1045" s="14">
        <f t="shared" si="6609"/>
        <v>0</v>
      </c>
      <c r="L1045" s="14">
        <f t="shared" si="6609"/>
        <v>0</v>
      </c>
      <c r="M1045" s="14">
        <f t="shared" si="6263"/>
        <v>928.7</v>
      </c>
      <c r="N1045" s="14">
        <f t="shared" si="6264"/>
        <v>928.7</v>
      </c>
      <c r="O1045" s="14">
        <f t="shared" si="6265"/>
        <v>928.7</v>
      </c>
      <c r="P1045" s="14">
        <f t="shared" ref="P1045:X1045" si="6610">P1046+P1048</f>
        <v>0</v>
      </c>
      <c r="Q1045" s="14">
        <f t="shared" si="6610"/>
        <v>0</v>
      </c>
      <c r="R1045" s="14">
        <f t="shared" si="6610"/>
        <v>0</v>
      </c>
      <c r="S1045" s="14">
        <f t="shared" si="6610"/>
        <v>0</v>
      </c>
      <c r="T1045" s="14">
        <f t="shared" si="6610"/>
        <v>0</v>
      </c>
      <c r="U1045" s="14">
        <f t="shared" si="6610"/>
        <v>0</v>
      </c>
      <c r="V1045" s="14">
        <f t="shared" si="6610"/>
        <v>0</v>
      </c>
      <c r="W1045" s="14">
        <f t="shared" si="6610"/>
        <v>0</v>
      </c>
      <c r="X1045" s="14">
        <f t="shared" si="6610"/>
        <v>0</v>
      </c>
      <c r="Y1045" s="14">
        <f t="shared" si="6275"/>
        <v>928.7</v>
      </c>
      <c r="Z1045" s="14">
        <f t="shared" si="6276"/>
        <v>928.7</v>
      </c>
      <c r="AA1045" s="14">
        <f t="shared" si="6277"/>
        <v>928.7</v>
      </c>
      <c r="AB1045" s="14">
        <f>AB1046+AB1048</f>
        <v>0</v>
      </c>
      <c r="AC1045" s="14">
        <f>AC1046+AC1048</f>
        <v>0</v>
      </c>
      <c r="AD1045" s="14">
        <f>AD1046+AD1048</f>
        <v>0</v>
      </c>
      <c r="AE1045" s="14">
        <f t="shared" si="6278"/>
        <v>928.7</v>
      </c>
      <c r="AF1045" s="14">
        <f t="shared" si="6279"/>
        <v>928.7</v>
      </c>
      <c r="AG1045" s="14">
        <f t="shared" si="6280"/>
        <v>928.7</v>
      </c>
      <c r="AH1045" s="14">
        <f t="shared" ref="AH1045:AV1045" si="6611">AH1046+AH1048</f>
        <v>0</v>
      </c>
      <c r="AI1045" s="14">
        <f t="shared" si="6611"/>
        <v>0</v>
      </c>
      <c r="AJ1045" s="14">
        <f t="shared" si="6611"/>
        <v>0</v>
      </c>
      <c r="AK1045" s="14">
        <f t="shared" si="6611"/>
        <v>0</v>
      </c>
      <c r="AL1045" s="14">
        <f t="shared" si="6611"/>
        <v>0</v>
      </c>
      <c r="AM1045" s="14">
        <f t="shared" si="6611"/>
        <v>0</v>
      </c>
      <c r="AN1045" s="14">
        <f t="shared" si="6611"/>
        <v>0</v>
      </c>
      <c r="AO1045" s="14">
        <f t="shared" si="6611"/>
        <v>0</v>
      </c>
      <c r="AP1045" s="14">
        <f t="shared" si="6611"/>
        <v>0</v>
      </c>
      <c r="AQ1045" s="14">
        <f t="shared" si="6611"/>
        <v>0</v>
      </c>
      <c r="AR1045" s="14">
        <f t="shared" si="6611"/>
        <v>0</v>
      </c>
      <c r="AS1045" s="14">
        <f t="shared" si="6611"/>
        <v>0</v>
      </c>
      <c r="AT1045" s="14">
        <f t="shared" si="6611"/>
        <v>0</v>
      </c>
      <c r="AU1045" s="14">
        <f t="shared" si="6611"/>
        <v>0</v>
      </c>
      <c r="AV1045" s="14">
        <f t="shared" si="6611"/>
        <v>0</v>
      </c>
      <c r="AW1045" s="14">
        <f t="shared" si="6281"/>
        <v>928.7</v>
      </c>
      <c r="AX1045" s="14">
        <f t="shared" si="6282"/>
        <v>928.7</v>
      </c>
      <c r="AY1045" s="14">
        <f t="shared" si="6283"/>
        <v>928.7</v>
      </c>
      <c r="AZ1045" s="14">
        <f>AZ1046+AZ1048</f>
        <v>0</v>
      </c>
      <c r="BA1045" s="14">
        <f t="shared" si="6284"/>
        <v>928.7</v>
      </c>
      <c r="BB1045" s="14">
        <f t="shared" si="6285"/>
        <v>928.7</v>
      </c>
      <c r="BC1045" s="14">
        <f t="shared" si="6286"/>
        <v>928.7</v>
      </c>
      <c r="BD1045" s="14">
        <f t="shared" ref="BD1045:BN1045" si="6612">BD1046+BD1048</f>
        <v>0</v>
      </c>
      <c r="BE1045" s="14">
        <f t="shared" si="6612"/>
        <v>0</v>
      </c>
      <c r="BF1045" s="14">
        <f t="shared" si="6612"/>
        <v>0</v>
      </c>
      <c r="BG1045" s="14">
        <f t="shared" si="6612"/>
        <v>0</v>
      </c>
      <c r="BH1045" s="14">
        <f t="shared" si="6612"/>
        <v>0</v>
      </c>
      <c r="BI1045" s="14">
        <f t="shared" si="6612"/>
        <v>0</v>
      </c>
      <c r="BJ1045" s="14">
        <f t="shared" si="6612"/>
        <v>0</v>
      </c>
      <c r="BK1045" s="14">
        <f t="shared" si="6612"/>
        <v>0</v>
      </c>
      <c r="BL1045" s="14">
        <f t="shared" si="6612"/>
        <v>0</v>
      </c>
      <c r="BM1045" s="14">
        <f t="shared" si="6612"/>
        <v>0</v>
      </c>
      <c r="BN1045" s="14">
        <f t="shared" si="6612"/>
        <v>0</v>
      </c>
      <c r="BO1045" s="14">
        <f t="shared" si="6287"/>
        <v>928.7</v>
      </c>
      <c r="BP1045" s="14">
        <f t="shared" si="6288"/>
        <v>928.7</v>
      </c>
      <c r="BQ1045" s="14">
        <f t="shared" si="6289"/>
        <v>928.7</v>
      </c>
      <c r="BR1045" s="14">
        <f>BR1046+BR1048</f>
        <v>0</v>
      </c>
      <c r="BS1045" s="14">
        <f>BS1046+BS1048</f>
        <v>0</v>
      </c>
      <c r="BT1045" s="14">
        <f>BT1046+BT1048</f>
        <v>0</v>
      </c>
      <c r="BU1045" s="14">
        <f t="shared" si="6290"/>
        <v>928.7</v>
      </c>
      <c r="BV1045" s="14">
        <f t="shared" si="6291"/>
        <v>928.7</v>
      </c>
      <c r="BW1045" s="14">
        <f t="shared" si="6292"/>
        <v>928.7</v>
      </c>
      <c r="BX1045" s="14">
        <f t="shared" ref="BX1045:CF1045" si="6613">BX1046+BX1048</f>
        <v>0</v>
      </c>
      <c r="BY1045" s="14">
        <f t="shared" si="6613"/>
        <v>0</v>
      </c>
      <c r="BZ1045" s="14">
        <f t="shared" si="6613"/>
        <v>0</v>
      </c>
      <c r="CA1045" s="14">
        <f t="shared" si="6613"/>
        <v>0</v>
      </c>
      <c r="CB1045" s="14">
        <f t="shared" si="6613"/>
        <v>0</v>
      </c>
      <c r="CC1045" s="14">
        <f t="shared" si="6613"/>
        <v>0</v>
      </c>
      <c r="CD1045" s="14">
        <f t="shared" si="6613"/>
        <v>0</v>
      </c>
      <c r="CE1045" s="14">
        <f t="shared" si="6613"/>
        <v>0</v>
      </c>
      <c r="CF1045" s="14">
        <f t="shared" si="6613"/>
        <v>0</v>
      </c>
      <c r="CG1045" s="14">
        <f t="shared" si="6293"/>
        <v>928.7</v>
      </c>
      <c r="CH1045" s="14">
        <f>CH1046+CH1048</f>
        <v>0</v>
      </c>
      <c r="CI1045" s="84">
        <f t="shared" ref="CI1045:CI1053" si="6614">CG1045+CH1045</f>
        <v>928.7</v>
      </c>
      <c r="CJ1045" s="14">
        <f t="shared" si="6294"/>
        <v>928.7</v>
      </c>
      <c r="CK1045" s="52">
        <f>CK1046+CK1048</f>
        <v>0</v>
      </c>
      <c r="CL1045" s="84">
        <f t="shared" ref="CL1045:CL1053" si="6615">CJ1045+CK1045</f>
        <v>928.7</v>
      </c>
      <c r="CM1045" s="14">
        <f t="shared" si="6295"/>
        <v>928.7</v>
      </c>
      <c r="CN1045" s="52">
        <f>CN1046+CN1048</f>
        <v>0</v>
      </c>
      <c r="CO1045" s="84">
        <f t="shared" ref="CO1045:CO1053" si="6616">CM1045+CN1045</f>
        <v>928.7</v>
      </c>
      <c r="CP1045" s="14">
        <f>CP1046+CP1048</f>
        <v>0</v>
      </c>
      <c r="CQ1045" s="29"/>
      <c r="CR1045" s="29"/>
      <c r="CT1045" s="1"/>
    </row>
    <row r="1046" spans="1:99" ht="46.8" customHeight="1" x14ac:dyDescent="0.3">
      <c r="A1046" s="76" t="s">
        <v>504</v>
      </c>
      <c r="B1046" s="76" t="s">
        <v>70</v>
      </c>
      <c r="C1046" s="76" t="s">
        <v>303</v>
      </c>
      <c r="D1046" s="76" t="s">
        <v>450</v>
      </c>
      <c r="E1046" s="88"/>
      <c r="F1046" s="77" t="s">
        <v>451</v>
      </c>
      <c r="G1046" s="14">
        <f t="shared" ref="G1046:L1046" si="6617">G1047</f>
        <v>29.1</v>
      </c>
      <c r="H1046" s="14">
        <f t="shared" si="6617"/>
        <v>29.1</v>
      </c>
      <c r="I1046" s="14">
        <f t="shared" si="6617"/>
        <v>29.1</v>
      </c>
      <c r="J1046" s="14">
        <f t="shared" si="6617"/>
        <v>0</v>
      </c>
      <c r="K1046" s="14">
        <f t="shared" si="6617"/>
        <v>0</v>
      </c>
      <c r="L1046" s="14">
        <f t="shared" si="6617"/>
        <v>0</v>
      </c>
      <c r="M1046" s="14">
        <f t="shared" si="6263"/>
        <v>29.1</v>
      </c>
      <c r="N1046" s="14">
        <f t="shared" si="6264"/>
        <v>29.1</v>
      </c>
      <c r="O1046" s="14">
        <f t="shared" si="6265"/>
        <v>29.1</v>
      </c>
      <c r="P1046" s="14">
        <f t="shared" ref="P1046:X1046" si="6618">P1047</f>
        <v>0</v>
      </c>
      <c r="Q1046" s="14">
        <f t="shared" si="6618"/>
        <v>0</v>
      </c>
      <c r="R1046" s="14">
        <f t="shared" si="6618"/>
        <v>0</v>
      </c>
      <c r="S1046" s="14">
        <f t="shared" si="6618"/>
        <v>0</v>
      </c>
      <c r="T1046" s="14">
        <f t="shared" si="6618"/>
        <v>0</v>
      </c>
      <c r="U1046" s="14">
        <f t="shared" si="6618"/>
        <v>0</v>
      </c>
      <c r="V1046" s="14">
        <f t="shared" si="6618"/>
        <v>0</v>
      </c>
      <c r="W1046" s="14">
        <f t="shared" si="6618"/>
        <v>0</v>
      </c>
      <c r="X1046" s="14">
        <f t="shared" si="6618"/>
        <v>0</v>
      </c>
      <c r="Y1046" s="14">
        <f t="shared" si="6275"/>
        <v>29.1</v>
      </c>
      <c r="Z1046" s="14">
        <f t="shared" si="6276"/>
        <v>29.1</v>
      </c>
      <c r="AA1046" s="14">
        <f t="shared" si="6277"/>
        <v>29.1</v>
      </c>
      <c r="AB1046" s="14">
        <f>AB1047</f>
        <v>0</v>
      </c>
      <c r="AC1046" s="14">
        <f>AC1047</f>
        <v>0</v>
      </c>
      <c r="AD1046" s="14">
        <f>AD1047</f>
        <v>0</v>
      </c>
      <c r="AE1046" s="14">
        <f t="shared" si="6278"/>
        <v>29.1</v>
      </c>
      <c r="AF1046" s="14">
        <f t="shared" si="6279"/>
        <v>29.1</v>
      </c>
      <c r="AG1046" s="14">
        <f t="shared" si="6280"/>
        <v>29.1</v>
      </c>
      <c r="AH1046" s="14">
        <f t="shared" ref="AH1046:AV1046" si="6619">AH1047</f>
        <v>0</v>
      </c>
      <c r="AI1046" s="14">
        <f t="shared" si="6619"/>
        <v>0</v>
      </c>
      <c r="AJ1046" s="14">
        <f t="shared" si="6619"/>
        <v>0</v>
      </c>
      <c r="AK1046" s="14">
        <f t="shared" si="6619"/>
        <v>0</v>
      </c>
      <c r="AL1046" s="14">
        <f t="shared" si="6619"/>
        <v>0</v>
      </c>
      <c r="AM1046" s="14">
        <f t="shared" si="6619"/>
        <v>0</v>
      </c>
      <c r="AN1046" s="14">
        <f t="shared" si="6619"/>
        <v>0</v>
      </c>
      <c r="AO1046" s="14">
        <f t="shared" si="6619"/>
        <v>0</v>
      </c>
      <c r="AP1046" s="14">
        <f t="shared" si="6619"/>
        <v>0</v>
      </c>
      <c r="AQ1046" s="14">
        <f t="shared" si="6619"/>
        <v>0</v>
      </c>
      <c r="AR1046" s="14">
        <f t="shared" si="6619"/>
        <v>0</v>
      </c>
      <c r="AS1046" s="14">
        <f t="shared" si="6619"/>
        <v>0</v>
      </c>
      <c r="AT1046" s="14">
        <f t="shared" si="6619"/>
        <v>0</v>
      </c>
      <c r="AU1046" s="14">
        <f t="shared" si="6619"/>
        <v>0</v>
      </c>
      <c r="AV1046" s="14">
        <f t="shared" si="6619"/>
        <v>0</v>
      </c>
      <c r="AW1046" s="14">
        <f t="shared" si="6281"/>
        <v>29.1</v>
      </c>
      <c r="AX1046" s="14">
        <f t="shared" si="6282"/>
        <v>29.1</v>
      </c>
      <c r="AY1046" s="14">
        <f t="shared" si="6283"/>
        <v>29.1</v>
      </c>
      <c r="AZ1046" s="14">
        <f>AZ1047</f>
        <v>0</v>
      </c>
      <c r="BA1046" s="14">
        <f t="shared" si="6284"/>
        <v>29.1</v>
      </c>
      <c r="BB1046" s="14">
        <f t="shared" si="6285"/>
        <v>29.1</v>
      </c>
      <c r="BC1046" s="14">
        <f t="shared" si="6286"/>
        <v>29.1</v>
      </c>
      <c r="BD1046" s="14">
        <f t="shared" ref="BD1046:BN1046" si="6620">BD1047</f>
        <v>0</v>
      </c>
      <c r="BE1046" s="14">
        <f t="shared" si="6620"/>
        <v>0</v>
      </c>
      <c r="BF1046" s="14">
        <f t="shared" si="6620"/>
        <v>0</v>
      </c>
      <c r="BG1046" s="14">
        <f t="shared" si="6620"/>
        <v>0</v>
      </c>
      <c r="BH1046" s="14">
        <f t="shared" si="6620"/>
        <v>0</v>
      </c>
      <c r="BI1046" s="14">
        <f t="shared" si="6620"/>
        <v>0</v>
      </c>
      <c r="BJ1046" s="14">
        <f t="shared" si="6620"/>
        <v>0</v>
      </c>
      <c r="BK1046" s="14">
        <f t="shared" si="6620"/>
        <v>0</v>
      </c>
      <c r="BL1046" s="14">
        <f t="shared" si="6620"/>
        <v>0</v>
      </c>
      <c r="BM1046" s="14">
        <f t="shared" si="6620"/>
        <v>0</v>
      </c>
      <c r="BN1046" s="14">
        <f t="shared" si="6620"/>
        <v>0</v>
      </c>
      <c r="BO1046" s="14">
        <f t="shared" si="6287"/>
        <v>29.1</v>
      </c>
      <c r="BP1046" s="14">
        <f t="shared" si="6288"/>
        <v>29.1</v>
      </c>
      <c r="BQ1046" s="14">
        <f t="shared" si="6289"/>
        <v>29.1</v>
      </c>
      <c r="BR1046" s="14">
        <f>BR1047</f>
        <v>0</v>
      </c>
      <c r="BS1046" s="14">
        <f>BS1047</f>
        <v>0</v>
      </c>
      <c r="BT1046" s="14">
        <f>BT1047</f>
        <v>0</v>
      </c>
      <c r="BU1046" s="14">
        <f t="shared" si="6290"/>
        <v>29.1</v>
      </c>
      <c r="BV1046" s="14">
        <f t="shared" si="6291"/>
        <v>29.1</v>
      </c>
      <c r="BW1046" s="14">
        <f t="shared" si="6292"/>
        <v>29.1</v>
      </c>
      <c r="BX1046" s="14">
        <f t="shared" ref="BX1046:CF1046" si="6621">BX1047</f>
        <v>0</v>
      </c>
      <c r="BY1046" s="14">
        <f t="shared" si="6621"/>
        <v>0</v>
      </c>
      <c r="BZ1046" s="14">
        <f t="shared" si="6621"/>
        <v>0</v>
      </c>
      <c r="CA1046" s="14">
        <f t="shared" si="6621"/>
        <v>0</v>
      </c>
      <c r="CB1046" s="14">
        <f t="shared" si="6621"/>
        <v>0</v>
      </c>
      <c r="CC1046" s="14">
        <f t="shared" si="6621"/>
        <v>0</v>
      </c>
      <c r="CD1046" s="14">
        <f t="shared" si="6621"/>
        <v>0</v>
      </c>
      <c r="CE1046" s="14">
        <f t="shared" si="6621"/>
        <v>0</v>
      </c>
      <c r="CF1046" s="14">
        <f t="shared" si="6621"/>
        <v>0</v>
      </c>
      <c r="CG1046" s="14">
        <f t="shared" si="6293"/>
        <v>29.1</v>
      </c>
      <c r="CH1046" s="14">
        <f>CH1047</f>
        <v>0</v>
      </c>
      <c r="CI1046" s="84">
        <f t="shared" si="6614"/>
        <v>29.1</v>
      </c>
      <c r="CJ1046" s="14">
        <f t="shared" si="6294"/>
        <v>29.1</v>
      </c>
      <c r="CK1046" s="52">
        <f>CK1047</f>
        <v>0</v>
      </c>
      <c r="CL1046" s="84">
        <f t="shared" si="6615"/>
        <v>29.1</v>
      </c>
      <c r="CM1046" s="14">
        <f t="shared" si="6295"/>
        <v>29.1</v>
      </c>
      <c r="CN1046" s="52">
        <f>CN1047</f>
        <v>0</v>
      </c>
      <c r="CO1046" s="84">
        <f t="shared" si="6616"/>
        <v>29.1</v>
      </c>
      <c r="CP1046" s="14">
        <f>CP1047</f>
        <v>0</v>
      </c>
      <c r="CQ1046" s="29"/>
      <c r="CR1046" s="29"/>
      <c r="CT1046" s="1"/>
    </row>
    <row r="1047" spans="1:99" ht="31.2" customHeight="1" x14ac:dyDescent="0.3">
      <c r="A1047" s="76" t="s">
        <v>504</v>
      </c>
      <c r="B1047" s="76" t="s">
        <v>70</v>
      </c>
      <c r="C1047" s="76" t="s">
        <v>303</v>
      </c>
      <c r="D1047" s="76" t="s">
        <v>450</v>
      </c>
      <c r="E1047" s="76" t="s">
        <v>46</v>
      </c>
      <c r="F1047" s="77" t="s">
        <v>47</v>
      </c>
      <c r="G1047" s="14">
        <v>29.1</v>
      </c>
      <c r="H1047" s="14">
        <v>29.1</v>
      </c>
      <c r="I1047" s="14">
        <v>29.1</v>
      </c>
      <c r="J1047" s="14"/>
      <c r="K1047" s="14"/>
      <c r="L1047" s="14"/>
      <c r="M1047" s="14">
        <f t="shared" si="6263"/>
        <v>29.1</v>
      </c>
      <c r="N1047" s="14">
        <f t="shared" si="6264"/>
        <v>29.1</v>
      </c>
      <c r="O1047" s="14">
        <f t="shared" si="6265"/>
        <v>29.1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>
        <f t="shared" si="6275"/>
        <v>29.1</v>
      </c>
      <c r="Z1047" s="14">
        <f t="shared" si="6276"/>
        <v>29.1</v>
      </c>
      <c r="AA1047" s="14">
        <f t="shared" si="6277"/>
        <v>29.1</v>
      </c>
      <c r="AB1047" s="14"/>
      <c r="AC1047" s="14"/>
      <c r="AD1047" s="14"/>
      <c r="AE1047" s="14">
        <f t="shared" si="6278"/>
        <v>29.1</v>
      </c>
      <c r="AF1047" s="14">
        <f t="shared" si="6279"/>
        <v>29.1</v>
      </c>
      <c r="AG1047" s="14">
        <f t="shared" si="6280"/>
        <v>29.1</v>
      </c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>
        <f t="shared" si="6281"/>
        <v>29.1</v>
      </c>
      <c r="AX1047" s="14">
        <f t="shared" si="6282"/>
        <v>29.1</v>
      </c>
      <c r="AY1047" s="14">
        <f t="shared" si="6283"/>
        <v>29.1</v>
      </c>
      <c r="AZ1047" s="14"/>
      <c r="BA1047" s="14">
        <f t="shared" si="6284"/>
        <v>29.1</v>
      </c>
      <c r="BB1047" s="14">
        <f t="shared" si="6285"/>
        <v>29.1</v>
      </c>
      <c r="BC1047" s="14">
        <f t="shared" si="6286"/>
        <v>29.1</v>
      </c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>
        <f t="shared" si="6287"/>
        <v>29.1</v>
      </c>
      <c r="BP1047" s="14">
        <f t="shared" si="6288"/>
        <v>29.1</v>
      </c>
      <c r="BQ1047" s="14">
        <f t="shared" si="6289"/>
        <v>29.1</v>
      </c>
      <c r="BR1047" s="14"/>
      <c r="BS1047" s="14"/>
      <c r="BT1047" s="14"/>
      <c r="BU1047" s="14">
        <f t="shared" si="6290"/>
        <v>29.1</v>
      </c>
      <c r="BV1047" s="14">
        <f t="shared" si="6291"/>
        <v>29.1</v>
      </c>
      <c r="BW1047" s="14">
        <f t="shared" si="6292"/>
        <v>29.1</v>
      </c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>
        <f t="shared" si="6293"/>
        <v>29.1</v>
      </c>
      <c r="CH1047" s="14"/>
      <c r="CI1047" s="84">
        <f t="shared" si="6614"/>
        <v>29.1</v>
      </c>
      <c r="CJ1047" s="14">
        <f t="shared" si="6294"/>
        <v>29.1</v>
      </c>
      <c r="CK1047" s="52"/>
      <c r="CL1047" s="84">
        <f t="shared" si="6615"/>
        <v>29.1</v>
      </c>
      <c r="CM1047" s="14">
        <f t="shared" si="6295"/>
        <v>29.1</v>
      </c>
      <c r="CN1047" s="52"/>
      <c r="CO1047" s="84">
        <f t="shared" si="6616"/>
        <v>29.1</v>
      </c>
      <c r="CP1047" s="14"/>
      <c r="CQ1047" s="29"/>
      <c r="CR1047" s="29"/>
      <c r="CT1047" s="1"/>
    </row>
    <row r="1048" spans="1:99" ht="46.8" customHeight="1" x14ac:dyDescent="0.3">
      <c r="A1048" s="76" t="s">
        <v>504</v>
      </c>
      <c r="B1048" s="76" t="s">
        <v>70</v>
      </c>
      <c r="C1048" s="76" t="s">
        <v>303</v>
      </c>
      <c r="D1048" s="76" t="s">
        <v>452</v>
      </c>
      <c r="E1048" s="88"/>
      <c r="F1048" s="77" t="s">
        <v>453</v>
      </c>
      <c r="G1048" s="14">
        <f t="shared" ref="G1048:L1048" si="6622">G1049+G1050</f>
        <v>899.6</v>
      </c>
      <c r="H1048" s="14">
        <f t="shared" si="6622"/>
        <v>899.6</v>
      </c>
      <c r="I1048" s="14">
        <f t="shared" si="6622"/>
        <v>899.6</v>
      </c>
      <c r="J1048" s="14">
        <f t="shared" si="6622"/>
        <v>0</v>
      </c>
      <c r="K1048" s="14">
        <f t="shared" si="6622"/>
        <v>0</v>
      </c>
      <c r="L1048" s="14">
        <f t="shared" si="6622"/>
        <v>0</v>
      </c>
      <c r="M1048" s="14">
        <f t="shared" si="6263"/>
        <v>899.6</v>
      </c>
      <c r="N1048" s="14">
        <f t="shared" si="6264"/>
        <v>899.6</v>
      </c>
      <c r="O1048" s="14">
        <f t="shared" si="6265"/>
        <v>899.6</v>
      </c>
      <c r="P1048" s="14">
        <f t="shared" ref="P1048:X1048" si="6623">P1049+P1050</f>
        <v>0</v>
      </c>
      <c r="Q1048" s="14">
        <f t="shared" si="6623"/>
        <v>0</v>
      </c>
      <c r="R1048" s="14">
        <f t="shared" si="6623"/>
        <v>0</v>
      </c>
      <c r="S1048" s="14">
        <f t="shared" si="6623"/>
        <v>0</v>
      </c>
      <c r="T1048" s="14">
        <f t="shared" si="6623"/>
        <v>0</v>
      </c>
      <c r="U1048" s="14">
        <f t="shared" si="6623"/>
        <v>0</v>
      </c>
      <c r="V1048" s="14">
        <f t="shared" si="6623"/>
        <v>0</v>
      </c>
      <c r="W1048" s="14">
        <f t="shared" si="6623"/>
        <v>0</v>
      </c>
      <c r="X1048" s="14">
        <f t="shared" si="6623"/>
        <v>0</v>
      </c>
      <c r="Y1048" s="14">
        <f t="shared" si="6275"/>
        <v>899.6</v>
      </c>
      <c r="Z1048" s="14">
        <f t="shared" si="6276"/>
        <v>899.6</v>
      </c>
      <c r="AA1048" s="14">
        <f t="shared" si="6277"/>
        <v>899.6</v>
      </c>
      <c r="AB1048" s="14">
        <f>AB1049+AB1050</f>
        <v>0</v>
      </c>
      <c r="AC1048" s="14">
        <f>AC1049+AC1050</f>
        <v>0</v>
      </c>
      <c r="AD1048" s="14">
        <f>AD1049+AD1050</f>
        <v>0</v>
      </c>
      <c r="AE1048" s="14">
        <f t="shared" si="6278"/>
        <v>899.6</v>
      </c>
      <c r="AF1048" s="14">
        <f t="shared" si="6279"/>
        <v>899.6</v>
      </c>
      <c r="AG1048" s="14">
        <f t="shared" si="6280"/>
        <v>899.6</v>
      </c>
      <c r="AH1048" s="14">
        <f t="shared" ref="AH1048:AV1048" si="6624">AH1049+AH1050</f>
        <v>0</v>
      </c>
      <c r="AI1048" s="14">
        <f t="shared" si="6624"/>
        <v>0</v>
      </c>
      <c r="AJ1048" s="14">
        <f t="shared" si="6624"/>
        <v>0</v>
      </c>
      <c r="AK1048" s="14">
        <f t="shared" si="6624"/>
        <v>0</v>
      </c>
      <c r="AL1048" s="14">
        <f t="shared" si="6624"/>
        <v>0</v>
      </c>
      <c r="AM1048" s="14">
        <f t="shared" si="6624"/>
        <v>0</v>
      </c>
      <c r="AN1048" s="14">
        <f t="shared" si="6624"/>
        <v>0</v>
      </c>
      <c r="AO1048" s="14">
        <f t="shared" si="6624"/>
        <v>0</v>
      </c>
      <c r="AP1048" s="14">
        <f t="shared" si="6624"/>
        <v>0</v>
      </c>
      <c r="AQ1048" s="14">
        <f t="shared" si="6624"/>
        <v>0</v>
      </c>
      <c r="AR1048" s="14">
        <f t="shared" si="6624"/>
        <v>0</v>
      </c>
      <c r="AS1048" s="14">
        <f t="shared" si="6624"/>
        <v>0</v>
      </c>
      <c r="AT1048" s="14">
        <f t="shared" si="6624"/>
        <v>0</v>
      </c>
      <c r="AU1048" s="14">
        <f t="shared" si="6624"/>
        <v>0</v>
      </c>
      <c r="AV1048" s="14">
        <f t="shared" si="6624"/>
        <v>0</v>
      </c>
      <c r="AW1048" s="14">
        <f t="shared" si="6281"/>
        <v>899.6</v>
      </c>
      <c r="AX1048" s="14">
        <f t="shared" si="6282"/>
        <v>899.6</v>
      </c>
      <c r="AY1048" s="14">
        <f t="shared" si="6283"/>
        <v>899.6</v>
      </c>
      <c r="AZ1048" s="14">
        <f>AZ1049+AZ1050</f>
        <v>0</v>
      </c>
      <c r="BA1048" s="14">
        <f t="shared" si="6284"/>
        <v>899.6</v>
      </c>
      <c r="BB1048" s="14">
        <f t="shared" si="6285"/>
        <v>899.6</v>
      </c>
      <c r="BC1048" s="14">
        <f t="shared" si="6286"/>
        <v>899.6</v>
      </c>
      <c r="BD1048" s="14">
        <f t="shared" ref="BD1048:BN1048" si="6625">BD1049+BD1050</f>
        <v>0</v>
      </c>
      <c r="BE1048" s="14">
        <f t="shared" si="6625"/>
        <v>0</v>
      </c>
      <c r="BF1048" s="14">
        <f t="shared" si="6625"/>
        <v>0</v>
      </c>
      <c r="BG1048" s="14">
        <f t="shared" si="6625"/>
        <v>0</v>
      </c>
      <c r="BH1048" s="14">
        <f t="shared" si="6625"/>
        <v>0</v>
      </c>
      <c r="BI1048" s="14">
        <f t="shared" si="6625"/>
        <v>0</v>
      </c>
      <c r="BJ1048" s="14">
        <f t="shared" si="6625"/>
        <v>0</v>
      </c>
      <c r="BK1048" s="14">
        <f t="shared" si="6625"/>
        <v>0</v>
      </c>
      <c r="BL1048" s="14">
        <f t="shared" si="6625"/>
        <v>0</v>
      </c>
      <c r="BM1048" s="14">
        <f t="shared" si="6625"/>
        <v>0</v>
      </c>
      <c r="BN1048" s="14">
        <f t="shared" si="6625"/>
        <v>0</v>
      </c>
      <c r="BO1048" s="14">
        <f t="shared" si="6287"/>
        <v>899.6</v>
      </c>
      <c r="BP1048" s="14">
        <f t="shared" si="6288"/>
        <v>899.6</v>
      </c>
      <c r="BQ1048" s="14">
        <f t="shared" si="6289"/>
        <v>899.6</v>
      </c>
      <c r="BR1048" s="14">
        <f>BR1049+BR1050</f>
        <v>0</v>
      </c>
      <c r="BS1048" s="14">
        <f>BS1049+BS1050</f>
        <v>0</v>
      </c>
      <c r="BT1048" s="14">
        <f>BT1049+BT1050</f>
        <v>0</v>
      </c>
      <c r="BU1048" s="14">
        <f t="shared" si="6290"/>
        <v>899.6</v>
      </c>
      <c r="BV1048" s="14">
        <f t="shared" si="6291"/>
        <v>899.6</v>
      </c>
      <c r="BW1048" s="14">
        <f t="shared" si="6292"/>
        <v>899.6</v>
      </c>
      <c r="BX1048" s="14">
        <f t="shared" ref="BX1048:CF1048" si="6626">BX1049+BX1050</f>
        <v>0</v>
      </c>
      <c r="BY1048" s="14">
        <f t="shared" si="6626"/>
        <v>0</v>
      </c>
      <c r="BZ1048" s="14">
        <f t="shared" si="6626"/>
        <v>0</v>
      </c>
      <c r="CA1048" s="14">
        <f t="shared" si="6626"/>
        <v>0</v>
      </c>
      <c r="CB1048" s="14">
        <f t="shared" si="6626"/>
        <v>0</v>
      </c>
      <c r="CC1048" s="14">
        <f t="shared" si="6626"/>
        <v>0</v>
      </c>
      <c r="CD1048" s="14">
        <f t="shared" si="6626"/>
        <v>0</v>
      </c>
      <c r="CE1048" s="14">
        <f t="shared" si="6626"/>
        <v>0</v>
      </c>
      <c r="CF1048" s="14">
        <f t="shared" si="6626"/>
        <v>0</v>
      </c>
      <c r="CG1048" s="14">
        <f t="shared" si="6293"/>
        <v>899.6</v>
      </c>
      <c r="CH1048" s="14">
        <f>CH1049+CH1050</f>
        <v>0</v>
      </c>
      <c r="CI1048" s="84">
        <f t="shared" si="6614"/>
        <v>899.6</v>
      </c>
      <c r="CJ1048" s="14">
        <f t="shared" si="6294"/>
        <v>899.6</v>
      </c>
      <c r="CK1048" s="52">
        <f>CK1049+CK1050</f>
        <v>0</v>
      </c>
      <c r="CL1048" s="84">
        <f t="shared" si="6615"/>
        <v>899.6</v>
      </c>
      <c r="CM1048" s="14">
        <f t="shared" si="6295"/>
        <v>899.6</v>
      </c>
      <c r="CN1048" s="52">
        <f>CN1049+CN1050</f>
        <v>0</v>
      </c>
      <c r="CO1048" s="84">
        <f t="shared" si="6616"/>
        <v>899.6</v>
      </c>
      <c r="CP1048" s="14">
        <f>CP1049+CP1050</f>
        <v>0</v>
      </c>
      <c r="CQ1048" s="29"/>
      <c r="CR1048" s="29"/>
      <c r="CT1048" s="1"/>
    </row>
    <row r="1049" spans="1:99" ht="31.2" customHeight="1" x14ac:dyDescent="0.3">
      <c r="A1049" s="76" t="s">
        <v>504</v>
      </c>
      <c r="B1049" s="76" t="s">
        <v>70</v>
      </c>
      <c r="C1049" s="76" t="s">
        <v>303</v>
      </c>
      <c r="D1049" s="76" t="s">
        <v>452</v>
      </c>
      <c r="E1049" s="76" t="s">
        <v>46</v>
      </c>
      <c r="F1049" s="77" t="s">
        <v>47</v>
      </c>
      <c r="G1049" s="14">
        <v>824.2</v>
      </c>
      <c r="H1049" s="14">
        <v>824.2</v>
      </c>
      <c r="I1049" s="14">
        <v>824.2</v>
      </c>
      <c r="J1049" s="14"/>
      <c r="K1049" s="14"/>
      <c r="L1049" s="14"/>
      <c r="M1049" s="14">
        <f t="shared" si="6263"/>
        <v>824.2</v>
      </c>
      <c r="N1049" s="14">
        <f t="shared" si="6264"/>
        <v>824.2</v>
      </c>
      <c r="O1049" s="14">
        <f t="shared" si="6265"/>
        <v>824.2</v>
      </c>
      <c r="P1049" s="14"/>
      <c r="Q1049" s="14"/>
      <c r="R1049" s="14"/>
      <c r="S1049" s="14"/>
      <c r="T1049" s="14"/>
      <c r="U1049" s="14"/>
      <c r="V1049" s="14"/>
      <c r="W1049" s="14"/>
      <c r="X1049" s="14"/>
      <c r="Y1049" s="14">
        <f t="shared" si="6275"/>
        <v>824.2</v>
      </c>
      <c r="Z1049" s="14">
        <f t="shared" si="6276"/>
        <v>824.2</v>
      </c>
      <c r="AA1049" s="14">
        <f t="shared" si="6277"/>
        <v>824.2</v>
      </c>
      <c r="AB1049" s="14"/>
      <c r="AC1049" s="14"/>
      <c r="AD1049" s="14"/>
      <c r="AE1049" s="14">
        <f t="shared" si="6278"/>
        <v>824.2</v>
      </c>
      <c r="AF1049" s="14">
        <f t="shared" si="6279"/>
        <v>824.2</v>
      </c>
      <c r="AG1049" s="14">
        <f t="shared" si="6280"/>
        <v>824.2</v>
      </c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>
        <f t="shared" si="6281"/>
        <v>824.2</v>
      </c>
      <c r="AX1049" s="14">
        <f t="shared" si="6282"/>
        <v>824.2</v>
      </c>
      <c r="AY1049" s="14">
        <f t="shared" si="6283"/>
        <v>824.2</v>
      </c>
      <c r="AZ1049" s="14"/>
      <c r="BA1049" s="14">
        <f t="shared" si="6284"/>
        <v>824.2</v>
      </c>
      <c r="BB1049" s="14">
        <f t="shared" si="6285"/>
        <v>824.2</v>
      </c>
      <c r="BC1049" s="14">
        <f t="shared" si="6286"/>
        <v>824.2</v>
      </c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>
        <f t="shared" si="6287"/>
        <v>824.2</v>
      </c>
      <c r="BP1049" s="14">
        <f t="shared" si="6288"/>
        <v>824.2</v>
      </c>
      <c r="BQ1049" s="14">
        <f t="shared" si="6289"/>
        <v>824.2</v>
      </c>
      <c r="BR1049" s="14"/>
      <c r="BS1049" s="14"/>
      <c r="BT1049" s="14"/>
      <c r="BU1049" s="14">
        <f t="shared" si="6290"/>
        <v>824.2</v>
      </c>
      <c r="BV1049" s="14">
        <f t="shared" si="6291"/>
        <v>824.2</v>
      </c>
      <c r="BW1049" s="14">
        <f t="shared" si="6292"/>
        <v>824.2</v>
      </c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>
        <f t="shared" si="6293"/>
        <v>824.2</v>
      </c>
      <c r="CH1049" s="14"/>
      <c r="CI1049" s="84">
        <f t="shared" si="6614"/>
        <v>824.2</v>
      </c>
      <c r="CJ1049" s="14">
        <f t="shared" si="6294"/>
        <v>824.2</v>
      </c>
      <c r="CK1049" s="52"/>
      <c r="CL1049" s="84">
        <f t="shared" si="6615"/>
        <v>824.2</v>
      </c>
      <c r="CM1049" s="14">
        <f t="shared" si="6295"/>
        <v>824.2</v>
      </c>
      <c r="CN1049" s="52"/>
      <c r="CO1049" s="84">
        <f t="shared" si="6616"/>
        <v>824.2</v>
      </c>
      <c r="CP1049" s="14"/>
      <c r="CQ1049" s="29"/>
      <c r="CR1049" s="29"/>
      <c r="CT1049" s="1"/>
    </row>
    <row r="1050" spans="1:99" ht="15.6" customHeight="1" x14ac:dyDescent="0.3">
      <c r="A1050" s="76" t="s">
        <v>504</v>
      </c>
      <c r="B1050" s="76" t="s">
        <v>70</v>
      </c>
      <c r="C1050" s="76" t="s">
        <v>303</v>
      </c>
      <c r="D1050" s="76" t="s">
        <v>452</v>
      </c>
      <c r="E1050" s="76" t="s">
        <v>48</v>
      </c>
      <c r="F1050" s="77" t="s">
        <v>49</v>
      </c>
      <c r="G1050" s="14">
        <v>75.400000000000006</v>
      </c>
      <c r="H1050" s="14">
        <v>75.400000000000006</v>
      </c>
      <c r="I1050" s="14">
        <v>75.400000000000006</v>
      </c>
      <c r="J1050" s="14"/>
      <c r="K1050" s="14"/>
      <c r="L1050" s="14"/>
      <c r="M1050" s="14">
        <f t="shared" si="6263"/>
        <v>75.400000000000006</v>
      </c>
      <c r="N1050" s="14">
        <f t="shared" si="6264"/>
        <v>75.400000000000006</v>
      </c>
      <c r="O1050" s="14">
        <f t="shared" si="6265"/>
        <v>75.400000000000006</v>
      </c>
      <c r="P1050" s="14"/>
      <c r="Q1050" s="14"/>
      <c r="R1050" s="14"/>
      <c r="S1050" s="14"/>
      <c r="T1050" s="14"/>
      <c r="U1050" s="14"/>
      <c r="V1050" s="14"/>
      <c r="W1050" s="14"/>
      <c r="X1050" s="14"/>
      <c r="Y1050" s="14">
        <f t="shared" si="6275"/>
        <v>75.400000000000006</v>
      </c>
      <c r="Z1050" s="14">
        <f t="shared" si="6276"/>
        <v>75.400000000000006</v>
      </c>
      <c r="AA1050" s="14">
        <f t="shared" si="6277"/>
        <v>75.400000000000006</v>
      </c>
      <c r="AB1050" s="14"/>
      <c r="AC1050" s="14"/>
      <c r="AD1050" s="14"/>
      <c r="AE1050" s="14">
        <f t="shared" si="6278"/>
        <v>75.400000000000006</v>
      </c>
      <c r="AF1050" s="14">
        <f t="shared" si="6279"/>
        <v>75.400000000000006</v>
      </c>
      <c r="AG1050" s="14">
        <f t="shared" si="6280"/>
        <v>75.400000000000006</v>
      </c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>
        <f t="shared" si="6281"/>
        <v>75.400000000000006</v>
      </c>
      <c r="AX1050" s="14">
        <f t="shared" si="6282"/>
        <v>75.400000000000006</v>
      </c>
      <c r="AY1050" s="14">
        <f t="shared" si="6283"/>
        <v>75.400000000000006</v>
      </c>
      <c r="AZ1050" s="14"/>
      <c r="BA1050" s="14">
        <f t="shared" si="6284"/>
        <v>75.400000000000006</v>
      </c>
      <c r="BB1050" s="14">
        <f t="shared" si="6285"/>
        <v>75.400000000000006</v>
      </c>
      <c r="BC1050" s="14">
        <f t="shared" si="6286"/>
        <v>75.400000000000006</v>
      </c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>
        <f t="shared" si="6287"/>
        <v>75.400000000000006</v>
      </c>
      <c r="BP1050" s="14">
        <f t="shared" si="6288"/>
        <v>75.400000000000006</v>
      </c>
      <c r="BQ1050" s="14">
        <f t="shared" si="6289"/>
        <v>75.400000000000006</v>
      </c>
      <c r="BR1050" s="14"/>
      <c r="BS1050" s="14"/>
      <c r="BT1050" s="14"/>
      <c r="BU1050" s="14">
        <f t="shared" si="6290"/>
        <v>75.400000000000006</v>
      </c>
      <c r="BV1050" s="14">
        <f t="shared" si="6291"/>
        <v>75.400000000000006</v>
      </c>
      <c r="BW1050" s="14">
        <f t="shared" si="6292"/>
        <v>75.400000000000006</v>
      </c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>
        <f t="shared" si="6293"/>
        <v>75.400000000000006</v>
      </c>
      <c r="CH1050" s="14"/>
      <c r="CI1050" s="84">
        <f t="shared" si="6614"/>
        <v>75.400000000000006</v>
      </c>
      <c r="CJ1050" s="14">
        <f t="shared" si="6294"/>
        <v>75.400000000000006</v>
      </c>
      <c r="CK1050" s="52"/>
      <c r="CL1050" s="84">
        <f t="shared" si="6615"/>
        <v>75.400000000000006</v>
      </c>
      <c r="CM1050" s="14">
        <f t="shared" si="6295"/>
        <v>75.400000000000006</v>
      </c>
      <c r="CN1050" s="52"/>
      <c r="CO1050" s="84">
        <f t="shared" si="6616"/>
        <v>75.400000000000006</v>
      </c>
      <c r="CP1050" s="14"/>
      <c r="CQ1050" s="29"/>
      <c r="CR1050" s="29"/>
      <c r="CT1050" s="1"/>
    </row>
    <row r="1051" spans="1:99" s="87" customFormat="1" ht="31.2" customHeight="1" x14ac:dyDescent="0.3">
      <c r="A1051" s="74" t="s">
        <v>504</v>
      </c>
      <c r="B1051" s="74" t="s">
        <v>70</v>
      </c>
      <c r="C1051" s="74" t="s">
        <v>160</v>
      </c>
      <c r="D1051" s="74"/>
      <c r="E1051" s="79"/>
      <c r="F1051" s="75" t="s">
        <v>161</v>
      </c>
      <c r="G1051" s="25">
        <f t="shared" ref="G1051:G1052" si="6627">G1052</f>
        <v>1784.5</v>
      </c>
      <c r="H1051" s="25">
        <f t="shared" ref="H1051:H1052" si="6628">H1052</f>
        <v>1875.8</v>
      </c>
      <c r="I1051" s="25">
        <f t="shared" ref="I1051:I1052" si="6629">I1052</f>
        <v>1875.8</v>
      </c>
      <c r="J1051" s="25">
        <f t="shared" ref="J1051:J1052" si="6630">J1052</f>
        <v>0</v>
      </c>
      <c r="K1051" s="25">
        <f t="shared" ref="K1051:K1052" si="6631">K1052</f>
        <v>0</v>
      </c>
      <c r="L1051" s="25">
        <f t="shared" ref="L1051:L1052" si="6632">L1052</f>
        <v>0</v>
      </c>
      <c r="M1051" s="25">
        <f t="shared" ref="M1051:M1112" si="6633">G1051+J1051</f>
        <v>1784.5</v>
      </c>
      <c r="N1051" s="25">
        <f t="shared" ref="N1051:N1112" si="6634">H1051+K1051</f>
        <v>1875.8</v>
      </c>
      <c r="O1051" s="25">
        <f t="shared" ref="O1051:O1112" si="6635">I1051+L1051</f>
        <v>1875.8</v>
      </c>
      <c r="P1051" s="25">
        <f t="shared" ref="P1051:P1052" si="6636">P1052</f>
        <v>0</v>
      </c>
      <c r="Q1051" s="25">
        <f t="shared" ref="Q1051:Q1052" si="6637">Q1052</f>
        <v>0</v>
      </c>
      <c r="R1051" s="25">
        <f t="shared" ref="R1051:R1052" si="6638">R1052</f>
        <v>0</v>
      </c>
      <c r="S1051" s="25">
        <f t="shared" ref="S1051:S1052" si="6639">S1052</f>
        <v>0</v>
      </c>
      <c r="T1051" s="25">
        <f t="shared" ref="T1051:T1052" si="6640">T1052</f>
        <v>0</v>
      </c>
      <c r="U1051" s="25">
        <f t="shared" ref="U1051:U1052" si="6641">U1052</f>
        <v>0</v>
      </c>
      <c r="V1051" s="25">
        <f t="shared" ref="V1051:V1052" si="6642">V1052</f>
        <v>0</v>
      </c>
      <c r="W1051" s="25">
        <f t="shared" ref="W1051:W1052" si="6643">W1052</f>
        <v>0</v>
      </c>
      <c r="X1051" s="25">
        <f t="shared" ref="X1051:X1052" si="6644">X1052</f>
        <v>0</v>
      </c>
      <c r="Y1051" s="25">
        <f t="shared" si="6275"/>
        <v>1784.5</v>
      </c>
      <c r="Z1051" s="25">
        <f t="shared" si="6276"/>
        <v>1875.8</v>
      </c>
      <c r="AA1051" s="25">
        <f t="shared" si="6277"/>
        <v>1875.8</v>
      </c>
      <c r="AB1051" s="25">
        <f t="shared" ref="AB1051:AB1052" si="6645">AB1052</f>
        <v>0</v>
      </c>
      <c r="AC1051" s="25">
        <f t="shared" ref="AC1051:AC1052" si="6646">AC1052</f>
        <v>0</v>
      </c>
      <c r="AD1051" s="25">
        <f t="shared" ref="AD1051:AD1052" si="6647">AD1052</f>
        <v>0</v>
      </c>
      <c r="AE1051" s="25">
        <f t="shared" si="6278"/>
        <v>1784.5</v>
      </c>
      <c r="AF1051" s="25">
        <f t="shared" si="6279"/>
        <v>1875.8</v>
      </c>
      <c r="AG1051" s="25">
        <f t="shared" si="6280"/>
        <v>1875.8</v>
      </c>
      <c r="AH1051" s="25">
        <f t="shared" ref="AH1051:AH1052" si="6648">AH1052</f>
        <v>0</v>
      </c>
      <c r="AI1051" s="25">
        <f t="shared" ref="AI1051:AI1052" si="6649">AI1052</f>
        <v>0</v>
      </c>
      <c r="AJ1051" s="25">
        <f t="shared" ref="AJ1051:AJ1052" si="6650">AJ1052</f>
        <v>0</v>
      </c>
      <c r="AK1051" s="25">
        <f t="shared" ref="AK1051:AK1052" si="6651">AK1052</f>
        <v>0</v>
      </c>
      <c r="AL1051" s="25">
        <f t="shared" ref="AL1051:AL1052" si="6652">AL1052</f>
        <v>0</v>
      </c>
      <c r="AM1051" s="25">
        <f t="shared" ref="AM1051:AM1052" si="6653">AM1052</f>
        <v>0</v>
      </c>
      <c r="AN1051" s="25">
        <f t="shared" ref="AN1051:AN1052" si="6654">AN1052</f>
        <v>0</v>
      </c>
      <c r="AO1051" s="25">
        <f t="shared" ref="AO1051:AO1052" si="6655">AO1052</f>
        <v>0</v>
      </c>
      <c r="AP1051" s="25">
        <f t="shared" ref="AP1051:AP1052" si="6656">AP1052</f>
        <v>0</v>
      </c>
      <c r="AQ1051" s="25">
        <f t="shared" ref="AQ1051:AQ1052" si="6657">AQ1052</f>
        <v>0</v>
      </c>
      <c r="AR1051" s="25">
        <f t="shared" ref="AR1051:AR1052" si="6658">AR1052</f>
        <v>0</v>
      </c>
      <c r="AS1051" s="25">
        <f t="shared" ref="AS1051:AS1052" si="6659">AS1052</f>
        <v>0</v>
      </c>
      <c r="AT1051" s="25">
        <f t="shared" ref="AT1051:AT1052" si="6660">AT1052</f>
        <v>0</v>
      </c>
      <c r="AU1051" s="25">
        <f t="shared" ref="AU1051:AU1052" si="6661">AU1052</f>
        <v>0</v>
      </c>
      <c r="AV1051" s="25">
        <f t="shared" ref="AV1051:AV1052" si="6662">AV1052</f>
        <v>0</v>
      </c>
      <c r="AW1051" s="25">
        <f t="shared" si="6281"/>
        <v>1784.5</v>
      </c>
      <c r="AX1051" s="25">
        <f t="shared" si="6282"/>
        <v>1875.8</v>
      </c>
      <c r="AY1051" s="25">
        <f t="shared" si="6283"/>
        <v>1875.8</v>
      </c>
      <c r="AZ1051" s="25">
        <f t="shared" ref="AZ1051:AZ1052" si="6663">AZ1052</f>
        <v>0</v>
      </c>
      <c r="BA1051" s="25">
        <f t="shared" si="6284"/>
        <v>1784.5</v>
      </c>
      <c r="BB1051" s="25">
        <f t="shared" si="6285"/>
        <v>1875.8</v>
      </c>
      <c r="BC1051" s="25">
        <f t="shared" si="6286"/>
        <v>1875.8</v>
      </c>
      <c r="BD1051" s="25">
        <f t="shared" ref="BD1051:BD1052" si="6664">BD1052</f>
        <v>0</v>
      </c>
      <c r="BE1051" s="25">
        <f t="shared" ref="BE1051:BE1052" si="6665">BE1052</f>
        <v>0</v>
      </c>
      <c r="BF1051" s="25">
        <f t="shared" ref="BF1051:BF1052" si="6666">BF1052</f>
        <v>0</v>
      </c>
      <c r="BG1051" s="25">
        <f t="shared" ref="BG1051:BG1052" si="6667">BG1052</f>
        <v>0</v>
      </c>
      <c r="BH1051" s="25">
        <f t="shared" ref="BH1051:BH1052" si="6668">BH1052</f>
        <v>0</v>
      </c>
      <c r="BI1051" s="25">
        <f t="shared" ref="BI1051:BI1052" si="6669">BI1052</f>
        <v>0</v>
      </c>
      <c r="BJ1051" s="25">
        <f t="shared" ref="BJ1051:BJ1052" si="6670">BJ1052</f>
        <v>0</v>
      </c>
      <c r="BK1051" s="25">
        <f t="shared" ref="BK1051:BK1052" si="6671">BK1052</f>
        <v>0</v>
      </c>
      <c r="BL1051" s="25">
        <f t="shared" ref="BL1051:BL1052" si="6672">BL1052</f>
        <v>0</v>
      </c>
      <c r="BM1051" s="25">
        <f t="shared" ref="BM1051:BM1052" si="6673">BM1052</f>
        <v>0</v>
      </c>
      <c r="BN1051" s="25">
        <f t="shared" ref="BN1051:BN1052" si="6674">BN1052</f>
        <v>0</v>
      </c>
      <c r="BO1051" s="25">
        <f t="shared" si="6287"/>
        <v>1784.5</v>
      </c>
      <c r="BP1051" s="25">
        <f t="shared" si="6288"/>
        <v>1875.8</v>
      </c>
      <c r="BQ1051" s="25">
        <f t="shared" si="6289"/>
        <v>1875.8</v>
      </c>
      <c r="BR1051" s="25">
        <f t="shared" ref="BR1051:BR1052" si="6675">BR1052</f>
        <v>0</v>
      </c>
      <c r="BS1051" s="25">
        <f t="shared" ref="BS1051:BS1052" si="6676">BS1052</f>
        <v>0</v>
      </c>
      <c r="BT1051" s="25">
        <f t="shared" ref="BT1051:BT1052" si="6677">BT1052</f>
        <v>0</v>
      </c>
      <c r="BU1051" s="25">
        <f t="shared" si="6290"/>
        <v>1784.5</v>
      </c>
      <c r="BV1051" s="25">
        <f t="shared" si="6291"/>
        <v>1875.8</v>
      </c>
      <c r="BW1051" s="25">
        <f t="shared" si="6292"/>
        <v>1875.8</v>
      </c>
      <c r="BX1051" s="25">
        <f t="shared" ref="BX1051:BX1052" si="6678">BX1052</f>
        <v>0</v>
      </c>
      <c r="BY1051" s="25">
        <f t="shared" ref="BY1051:BY1052" si="6679">BY1052</f>
        <v>0</v>
      </c>
      <c r="BZ1051" s="25">
        <f t="shared" ref="BZ1051:BZ1052" si="6680">BZ1052</f>
        <v>0</v>
      </c>
      <c r="CA1051" s="25">
        <f t="shared" ref="CA1051:CA1052" si="6681">CA1052</f>
        <v>0</v>
      </c>
      <c r="CB1051" s="25">
        <f t="shared" ref="CB1051:CB1052" si="6682">CB1052</f>
        <v>0</v>
      </c>
      <c r="CC1051" s="25">
        <f t="shared" ref="CC1051:CC1052" si="6683">CC1052</f>
        <v>0</v>
      </c>
      <c r="CD1051" s="25">
        <f t="shared" ref="CD1051:CD1052" si="6684">CD1052</f>
        <v>0</v>
      </c>
      <c r="CE1051" s="25">
        <f t="shared" ref="CE1051:CE1052" si="6685">CE1052</f>
        <v>0</v>
      </c>
      <c r="CF1051" s="25">
        <f t="shared" ref="CF1051:CF1052" si="6686">CF1052</f>
        <v>0</v>
      </c>
      <c r="CG1051" s="25">
        <f t="shared" si="6293"/>
        <v>1784.5</v>
      </c>
      <c r="CH1051" s="25">
        <f t="shared" ref="CH1051:CH1052" si="6687">CH1052</f>
        <v>0</v>
      </c>
      <c r="CI1051" s="83">
        <f t="shared" si="6614"/>
        <v>1784.5</v>
      </c>
      <c r="CJ1051" s="25">
        <f t="shared" si="6294"/>
        <v>1875.8</v>
      </c>
      <c r="CK1051" s="25">
        <f t="shared" ref="CK1051:CP1052" si="6688">CK1052</f>
        <v>0</v>
      </c>
      <c r="CL1051" s="83">
        <f t="shared" si="6615"/>
        <v>1875.8</v>
      </c>
      <c r="CM1051" s="25">
        <f t="shared" si="6295"/>
        <v>1875.8</v>
      </c>
      <c r="CN1051" s="25">
        <f t="shared" si="6688"/>
        <v>0</v>
      </c>
      <c r="CO1051" s="83">
        <f t="shared" si="6616"/>
        <v>1875.8</v>
      </c>
      <c r="CP1051" s="25">
        <f t="shared" si="6688"/>
        <v>0</v>
      </c>
      <c r="CQ1051" s="26"/>
      <c r="CR1051" s="26"/>
      <c r="CS1051" s="22"/>
      <c r="CT1051" s="22"/>
      <c r="CU1051" s="22"/>
    </row>
    <row r="1052" spans="1:99" ht="31.2" customHeight="1" x14ac:dyDescent="0.3">
      <c r="A1052" s="76" t="s">
        <v>504</v>
      </c>
      <c r="B1052" s="76" t="s">
        <v>70</v>
      </c>
      <c r="C1052" s="76" t="s">
        <v>160</v>
      </c>
      <c r="D1052" s="76" t="s">
        <v>62</v>
      </c>
      <c r="E1052" s="88"/>
      <c r="F1052" s="77" t="s">
        <v>63</v>
      </c>
      <c r="G1052" s="14">
        <f t="shared" si="6627"/>
        <v>1784.5</v>
      </c>
      <c r="H1052" s="14">
        <f t="shared" si="6628"/>
        <v>1875.8</v>
      </c>
      <c r="I1052" s="14">
        <f t="shared" si="6629"/>
        <v>1875.8</v>
      </c>
      <c r="J1052" s="14">
        <f t="shared" si="6630"/>
        <v>0</v>
      </c>
      <c r="K1052" s="14">
        <f t="shared" si="6631"/>
        <v>0</v>
      </c>
      <c r="L1052" s="14">
        <f t="shared" si="6632"/>
        <v>0</v>
      </c>
      <c r="M1052" s="14">
        <f t="shared" si="6633"/>
        <v>1784.5</v>
      </c>
      <c r="N1052" s="14">
        <f t="shared" si="6634"/>
        <v>1875.8</v>
      </c>
      <c r="O1052" s="14">
        <f t="shared" si="6635"/>
        <v>1875.8</v>
      </c>
      <c r="P1052" s="14">
        <f t="shared" si="6636"/>
        <v>0</v>
      </c>
      <c r="Q1052" s="14">
        <f t="shared" si="6637"/>
        <v>0</v>
      </c>
      <c r="R1052" s="14">
        <f t="shared" si="6638"/>
        <v>0</v>
      </c>
      <c r="S1052" s="14">
        <f t="shared" si="6639"/>
        <v>0</v>
      </c>
      <c r="T1052" s="14">
        <f t="shared" si="6640"/>
        <v>0</v>
      </c>
      <c r="U1052" s="14">
        <f t="shared" si="6641"/>
        <v>0</v>
      </c>
      <c r="V1052" s="14">
        <f t="shared" si="6642"/>
        <v>0</v>
      </c>
      <c r="W1052" s="14">
        <f t="shared" si="6643"/>
        <v>0</v>
      </c>
      <c r="X1052" s="14">
        <f t="shared" si="6644"/>
        <v>0</v>
      </c>
      <c r="Y1052" s="14">
        <f t="shared" si="6275"/>
        <v>1784.5</v>
      </c>
      <c r="Z1052" s="14">
        <f t="shared" si="6276"/>
        <v>1875.8</v>
      </c>
      <c r="AA1052" s="14">
        <f t="shared" si="6277"/>
        <v>1875.8</v>
      </c>
      <c r="AB1052" s="14">
        <f t="shared" si="6645"/>
        <v>0</v>
      </c>
      <c r="AC1052" s="14">
        <f t="shared" si="6646"/>
        <v>0</v>
      </c>
      <c r="AD1052" s="14">
        <f t="shared" si="6647"/>
        <v>0</v>
      </c>
      <c r="AE1052" s="14">
        <f t="shared" si="6278"/>
        <v>1784.5</v>
      </c>
      <c r="AF1052" s="14">
        <f t="shared" si="6279"/>
        <v>1875.8</v>
      </c>
      <c r="AG1052" s="14">
        <f t="shared" si="6280"/>
        <v>1875.8</v>
      </c>
      <c r="AH1052" s="14">
        <f t="shared" si="6648"/>
        <v>0</v>
      </c>
      <c r="AI1052" s="14">
        <f t="shared" si="6649"/>
        <v>0</v>
      </c>
      <c r="AJ1052" s="14">
        <f t="shared" si="6650"/>
        <v>0</v>
      </c>
      <c r="AK1052" s="14">
        <f t="shared" si="6651"/>
        <v>0</v>
      </c>
      <c r="AL1052" s="14">
        <f t="shared" si="6652"/>
        <v>0</v>
      </c>
      <c r="AM1052" s="14">
        <f t="shared" si="6653"/>
        <v>0</v>
      </c>
      <c r="AN1052" s="14">
        <f t="shared" si="6654"/>
        <v>0</v>
      </c>
      <c r="AO1052" s="14">
        <f t="shared" si="6655"/>
        <v>0</v>
      </c>
      <c r="AP1052" s="14">
        <f t="shared" si="6656"/>
        <v>0</v>
      </c>
      <c r="AQ1052" s="14">
        <f t="shared" si="6657"/>
        <v>0</v>
      </c>
      <c r="AR1052" s="14">
        <f t="shared" si="6658"/>
        <v>0</v>
      </c>
      <c r="AS1052" s="14">
        <f t="shared" si="6659"/>
        <v>0</v>
      </c>
      <c r="AT1052" s="14">
        <f t="shared" si="6660"/>
        <v>0</v>
      </c>
      <c r="AU1052" s="14">
        <f t="shared" si="6661"/>
        <v>0</v>
      </c>
      <c r="AV1052" s="14">
        <f t="shared" si="6662"/>
        <v>0</v>
      </c>
      <c r="AW1052" s="14">
        <f t="shared" si="6281"/>
        <v>1784.5</v>
      </c>
      <c r="AX1052" s="14">
        <f t="shared" si="6282"/>
        <v>1875.8</v>
      </c>
      <c r="AY1052" s="14">
        <f t="shared" si="6283"/>
        <v>1875.8</v>
      </c>
      <c r="AZ1052" s="14">
        <f t="shared" si="6663"/>
        <v>0</v>
      </c>
      <c r="BA1052" s="14">
        <f t="shared" si="6284"/>
        <v>1784.5</v>
      </c>
      <c r="BB1052" s="14">
        <f t="shared" si="6285"/>
        <v>1875.8</v>
      </c>
      <c r="BC1052" s="14">
        <f t="shared" si="6286"/>
        <v>1875.8</v>
      </c>
      <c r="BD1052" s="14">
        <f t="shared" si="6664"/>
        <v>0</v>
      </c>
      <c r="BE1052" s="14">
        <f t="shared" si="6665"/>
        <v>0</v>
      </c>
      <c r="BF1052" s="14">
        <f t="shared" si="6666"/>
        <v>0</v>
      </c>
      <c r="BG1052" s="14">
        <f t="shared" si="6667"/>
        <v>0</v>
      </c>
      <c r="BH1052" s="14">
        <f t="shared" si="6668"/>
        <v>0</v>
      </c>
      <c r="BI1052" s="14">
        <f t="shared" si="6669"/>
        <v>0</v>
      </c>
      <c r="BJ1052" s="14">
        <f t="shared" si="6670"/>
        <v>0</v>
      </c>
      <c r="BK1052" s="14">
        <f t="shared" si="6671"/>
        <v>0</v>
      </c>
      <c r="BL1052" s="14">
        <f t="shared" si="6672"/>
        <v>0</v>
      </c>
      <c r="BM1052" s="14">
        <f t="shared" si="6673"/>
        <v>0</v>
      </c>
      <c r="BN1052" s="14">
        <f t="shared" si="6674"/>
        <v>0</v>
      </c>
      <c r="BO1052" s="14">
        <f t="shared" si="6287"/>
        <v>1784.5</v>
      </c>
      <c r="BP1052" s="14">
        <f t="shared" si="6288"/>
        <v>1875.8</v>
      </c>
      <c r="BQ1052" s="14">
        <f t="shared" si="6289"/>
        <v>1875.8</v>
      </c>
      <c r="BR1052" s="14">
        <f t="shared" si="6675"/>
        <v>0</v>
      </c>
      <c r="BS1052" s="14">
        <f t="shared" si="6676"/>
        <v>0</v>
      </c>
      <c r="BT1052" s="14">
        <f t="shared" si="6677"/>
        <v>0</v>
      </c>
      <c r="BU1052" s="14">
        <f t="shared" si="6290"/>
        <v>1784.5</v>
      </c>
      <c r="BV1052" s="14">
        <f t="shared" si="6291"/>
        <v>1875.8</v>
      </c>
      <c r="BW1052" s="14">
        <f t="shared" si="6292"/>
        <v>1875.8</v>
      </c>
      <c r="BX1052" s="14">
        <f t="shared" si="6678"/>
        <v>0</v>
      </c>
      <c r="BY1052" s="14">
        <f t="shared" si="6679"/>
        <v>0</v>
      </c>
      <c r="BZ1052" s="14">
        <f t="shared" si="6680"/>
        <v>0</v>
      </c>
      <c r="CA1052" s="14">
        <f t="shared" si="6681"/>
        <v>0</v>
      </c>
      <c r="CB1052" s="14">
        <f t="shared" si="6682"/>
        <v>0</v>
      </c>
      <c r="CC1052" s="14">
        <f t="shared" si="6683"/>
        <v>0</v>
      </c>
      <c r="CD1052" s="14">
        <f t="shared" si="6684"/>
        <v>0</v>
      </c>
      <c r="CE1052" s="14">
        <f t="shared" si="6685"/>
        <v>0</v>
      </c>
      <c r="CF1052" s="14">
        <f t="shared" si="6686"/>
        <v>0</v>
      </c>
      <c r="CG1052" s="14">
        <f t="shared" si="6293"/>
        <v>1784.5</v>
      </c>
      <c r="CH1052" s="14">
        <f t="shared" si="6687"/>
        <v>0</v>
      </c>
      <c r="CI1052" s="84">
        <f t="shared" si="6614"/>
        <v>1784.5</v>
      </c>
      <c r="CJ1052" s="14">
        <f t="shared" si="6294"/>
        <v>1875.8</v>
      </c>
      <c r="CK1052" s="52">
        <f t="shared" si="6688"/>
        <v>0</v>
      </c>
      <c r="CL1052" s="84">
        <f t="shared" si="6615"/>
        <v>1875.8</v>
      </c>
      <c r="CM1052" s="14">
        <f t="shared" si="6295"/>
        <v>1875.8</v>
      </c>
      <c r="CN1052" s="52">
        <f t="shared" si="6688"/>
        <v>0</v>
      </c>
      <c r="CO1052" s="84">
        <f t="shared" si="6616"/>
        <v>1875.8</v>
      </c>
      <c r="CP1052" s="14">
        <f t="shared" si="6688"/>
        <v>0</v>
      </c>
      <c r="CQ1052" s="29"/>
      <c r="CR1052" s="29"/>
      <c r="CT1052" s="1"/>
    </row>
    <row r="1053" spans="1:99" ht="15.6" customHeight="1" x14ac:dyDescent="0.3">
      <c r="A1053" s="76" t="s">
        <v>504</v>
      </c>
      <c r="B1053" s="76" t="s">
        <v>70</v>
      </c>
      <c r="C1053" s="76" t="s">
        <v>160</v>
      </c>
      <c r="D1053" s="76" t="s">
        <v>64</v>
      </c>
      <c r="E1053" s="88"/>
      <c r="F1053" s="77" t="s">
        <v>65</v>
      </c>
      <c r="G1053" s="14">
        <f t="shared" ref="G1053:L1053" si="6689">G1056+G1058</f>
        <v>1784.5</v>
      </c>
      <c r="H1053" s="14">
        <f t="shared" si="6689"/>
        <v>1875.8</v>
      </c>
      <c r="I1053" s="14">
        <f t="shared" si="6689"/>
        <v>1875.8</v>
      </c>
      <c r="J1053" s="14">
        <f t="shared" si="6689"/>
        <v>0</v>
      </c>
      <c r="K1053" s="14">
        <f t="shared" si="6689"/>
        <v>0</v>
      </c>
      <c r="L1053" s="14">
        <f t="shared" si="6689"/>
        <v>0</v>
      </c>
      <c r="M1053" s="14">
        <f t="shared" si="6633"/>
        <v>1784.5</v>
      </c>
      <c r="N1053" s="14">
        <f t="shared" si="6634"/>
        <v>1875.8</v>
      </c>
      <c r="O1053" s="14">
        <f t="shared" si="6635"/>
        <v>1875.8</v>
      </c>
      <c r="P1053" s="14">
        <f t="shared" ref="P1053:X1053" si="6690">P1056+P1058</f>
        <v>0</v>
      </c>
      <c r="Q1053" s="14">
        <f t="shared" si="6690"/>
        <v>0</v>
      </c>
      <c r="R1053" s="14">
        <f t="shared" si="6690"/>
        <v>0</v>
      </c>
      <c r="S1053" s="14">
        <f t="shared" si="6690"/>
        <v>0</v>
      </c>
      <c r="T1053" s="14">
        <f t="shared" si="6690"/>
        <v>0</v>
      </c>
      <c r="U1053" s="14">
        <f t="shared" si="6690"/>
        <v>0</v>
      </c>
      <c r="V1053" s="14">
        <f t="shared" si="6690"/>
        <v>0</v>
      </c>
      <c r="W1053" s="14">
        <f t="shared" si="6690"/>
        <v>0</v>
      </c>
      <c r="X1053" s="14">
        <f t="shared" si="6690"/>
        <v>0</v>
      </c>
      <c r="Y1053" s="14">
        <f t="shared" si="6275"/>
        <v>1784.5</v>
      </c>
      <c r="Z1053" s="14">
        <f t="shared" si="6276"/>
        <v>1875.8</v>
      </c>
      <c r="AA1053" s="14">
        <f t="shared" si="6277"/>
        <v>1875.8</v>
      </c>
      <c r="AB1053" s="14">
        <f>AB1056+AB1058</f>
        <v>0</v>
      </c>
      <c r="AC1053" s="14">
        <f>AC1056+AC1058</f>
        <v>0</v>
      </c>
      <c r="AD1053" s="14">
        <f>AD1056+AD1058</f>
        <v>0</v>
      </c>
      <c r="AE1053" s="14">
        <f t="shared" si="6278"/>
        <v>1784.5</v>
      </c>
      <c r="AF1053" s="14">
        <f t="shared" si="6279"/>
        <v>1875.8</v>
      </c>
      <c r="AG1053" s="14">
        <f t="shared" si="6280"/>
        <v>1875.8</v>
      </c>
      <c r="AH1053" s="14">
        <f t="shared" ref="AH1053:AV1053" si="6691">AH1056+AH1058</f>
        <v>0</v>
      </c>
      <c r="AI1053" s="14">
        <f t="shared" si="6691"/>
        <v>0</v>
      </c>
      <c r="AJ1053" s="14">
        <f t="shared" si="6691"/>
        <v>0</v>
      </c>
      <c r="AK1053" s="14">
        <f t="shared" si="6691"/>
        <v>0</v>
      </c>
      <c r="AL1053" s="14">
        <f t="shared" si="6691"/>
        <v>0</v>
      </c>
      <c r="AM1053" s="14">
        <f t="shared" si="6691"/>
        <v>0</v>
      </c>
      <c r="AN1053" s="14">
        <f t="shared" si="6691"/>
        <v>0</v>
      </c>
      <c r="AO1053" s="14">
        <f t="shared" si="6691"/>
        <v>0</v>
      </c>
      <c r="AP1053" s="14">
        <f t="shared" si="6691"/>
        <v>0</v>
      </c>
      <c r="AQ1053" s="14">
        <f t="shared" si="6691"/>
        <v>0</v>
      </c>
      <c r="AR1053" s="14">
        <f t="shared" si="6691"/>
        <v>0</v>
      </c>
      <c r="AS1053" s="14">
        <f t="shared" si="6691"/>
        <v>0</v>
      </c>
      <c r="AT1053" s="14">
        <f t="shared" si="6691"/>
        <v>0</v>
      </c>
      <c r="AU1053" s="14">
        <f t="shared" si="6691"/>
        <v>0</v>
      </c>
      <c r="AV1053" s="14">
        <f t="shared" si="6691"/>
        <v>0</v>
      </c>
      <c r="AW1053" s="14">
        <f t="shared" si="6281"/>
        <v>1784.5</v>
      </c>
      <c r="AX1053" s="14">
        <f t="shared" si="6282"/>
        <v>1875.8</v>
      </c>
      <c r="AY1053" s="14">
        <f t="shared" si="6283"/>
        <v>1875.8</v>
      </c>
      <c r="AZ1053" s="14">
        <f>AZ1056+AZ1058</f>
        <v>0</v>
      </c>
      <c r="BA1053" s="14">
        <f t="shared" si="6284"/>
        <v>1784.5</v>
      </c>
      <c r="BB1053" s="14">
        <f t="shared" si="6285"/>
        <v>1875.8</v>
      </c>
      <c r="BC1053" s="14">
        <f t="shared" si="6286"/>
        <v>1875.8</v>
      </c>
      <c r="BD1053" s="14">
        <f t="shared" ref="BD1053:BN1053" si="6692">BD1056+BD1058</f>
        <v>0</v>
      </c>
      <c r="BE1053" s="14">
        <f t="shared" si="6692"/>
        <v>0</v>
      </c>
      <c r="BF1053" s="14">
        <f t="shared" si="6692"/>
        <v>0</v>
      </c>
      <c r="BG1053" s="14">
        <f t="shared" si="6692"/>
        <v>0</v>
      </c>
      <c r="BH1053" s="14">
        <f t="shared" si="6692"/>
        <v>0</v>
      </c>
      <c r="BI1053" s="14">
        <f t="shared" si="6692"/>
        <v>0</v>
      </c>
      <c r="BJ1053" s="14">
        <f t="shared" si="6692"/>
        <v>0</v>
      </c>
      <c r="BK1053" s="14">
        <f t="shared" si="6692"/>
        <v>0</v>
      </c>
      <c r="BL1053" s="14">
        <f t="shared" si="6692"/>
        <v>0</v>
      </c>
      <c r="BM1053" s="14">
        <f t="shared" si="6692"/>
        <v>0</v>
      </c>
      <c r="BN1053" s="14">
        <f t="shared" si="6692"/>
        <v>0</v>
      </c>
      <c r="BO1053" s="14">
        <f t="shared" si="6287"/>
        <v>1784.5</v>
      </c>
      <c r="BP1053" s="14">
        <f t="shared" si="6288"/>
        <v>1875.8</v>
      </c>
      <c r="BQ1053" s="14">
        <f t="shared" si="6289"/>
        <v>1875.8</v>
      </c>
      <c r="BR1053" s="14">
        <f>BR1056+BR1058</f>
        <v>0</v>
      </c>
      <c r="BS1053" s="14">
        <f>BS1056+BS1058</f>
        <v>0</v>
      </c>
      <c r="BT1053" s="14">
        <f>BT1056+BT1058</f>
        <v>0</v>
      </c>
      <c r="BU1053" s="14">
        <f t="shared" si="6290"/>
        <v>1784.5</v>
      </c>
      <c r="BV1053" s="14">
        <f t="shared" si="6291"/>
        <v>1875.8</v>
      </c>
      <c r="BW1053" s="14">
        <f t="shared" si="6292"/>
        <v>1875.8</v>
      </c>
      <c r="BX1053" s="14">
        <f t="shared" ref="BX1053:CF1053" si="6693">BX1056+BX1058+BX1054</f>
        <v>0</v>
      </c>
      <c r="BY1053" s="14">
        <f t="shared" si="6693"/>
        <v>0</v>
      </c>
      <c r="BZ1053" s="14">
        <f t="shared" si="6693"/>
        <v>0</v>
      </c>
      <c r="CA1053" s="14">
        <f t="shared" si="6693"/>
        <v>0</v>
      </c>
      <c r="CB1053" s="14">
        <f t="shared" si="6693"/>
        <v>0</v>
      </c>
      <c r="CC1053" s="14">
        <f t="shared" si="6693"/>
        <v>0</v>
      </c>
      <c r="CD1053" s="14">
        <f t="shared" si="6693"/>
        <v>0</v>
      </c>
      <c r="CE1053" s="14">
        <f t="shared" si="6693"/>
        <v>0</v>
      </c>
      <c r="CF1053" s="14">
        <f t="shared" si="6693"/>
        <v>0</v>
      </c>
      <c r="CG1053" s="14">
        <f t="shared" si="6293"/>
        <v>1784.5</v>
      </c>
      <c r="CH1053" s="14">
        <f>CH1056+CH1058+CH1054</f>
        <v>0</v>
      </c>
      <c r="CI1053" s="84">
        <f t="shared" si="6614"/>
        <v>1784.5</v>
      </c>
      <c r="CJ1053" s="14">
        <f t="shared" si="6294"/>
        <v>1875.8</v>
      </c>
      <c r="CK1053" s="52">
        <f>CK1056+CK1058+CK1054</f>
        <v>0</v>
      </c>
      <c r="CL1053" s="84">
        <f t="shared" si="6615"/>
        <v>1875.8</v>
      </c>
      <c r="CM1053" s="14">
        <f t="shared" si="6295"/>
        <v>1875.8</v>
      </c>
      <c r="CN1053" s="52">
        <f>CN1056+CN1058+CN1054</f>
        <v>0</v>
      </c>
      <c r="CO1053" s="84">
        <f t="shared" si="6616"/>
        <v>1875.8</v>
      </c>
      <c r="CP1053" s="14">
        <f>CP1056+CP1058+CP1054</f>
        <v>0</v>
      </c>
      <c r="CQ1053" s="29"/>
      <c r="CR1053" s="29"/>
      <c r="CT1053" s="1"/>
    </row>
    <row r="1054" spans="1:99" s="1" customFormat="1" ht="62.4" hidden="1" customHeight="1" x14ac:dyDescent="0.3">
      <c r="A1054" s="27" t="s">
        <v>504</v>
      </c>
      <c r="B1054" s="27" t="s">
        <v>70</v>
      </c>
      <c r="C1054" s="39" t="s">
        <v>160</v>
      </c>
      <c r="D1054" s="27" t="s">
        <v>502</v>
      </c>
      <c r="E1054" s="40"/>
      <c r="F1054" s="28" t="s">
        <v>503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>
        <f t="shared" ref="BX1054:CF1054" si="6694">BX1055</f>
        <v>0</v>
      </c>
      <c r="BY1054" s="14">
        <f t="shared" si="6694"/>
        <v>0</v>
      </c>
      <c r="BZ1054" s="14">
        <f t="shared" si="6694"/>
        <v>0</v>
      </c>
      <c r="CA1054" s="14">
        <f t="shared" si="6694"/>
        <v>0</v>
      </c>
      <c r="CB1054" s="14">
        <f t="shared" si="6694"/>
        <v>0</v>
      </c>
      <c r="CC1054" s="14">
        <f t="shared" si="6694"/>
        <v>0</v>
      </c>
      <c r="CD1054" s="14">
        <f t="shared" si="6694"/>
        <v>0</v>
      </c>
      <c r="CE1054" s="14">
        <f t="shared" si="6694"/>
        <v>0</v>
      </c>
      <c r="CF1054" s="14">
        <f t="shared" si="6694"/>
        <v>0</v>
      </c>
      <c r="CG1054" s="14">
        <f t="shared" si="6293"/>
        <v>0</v>
      </c>
      <c r="CH1054" s="14">
        <f>CH1055</f>
        <v>0</v>
      </c>
      <c r="CI1054" s="14"/>
      <c r="CJ1054" s="14">
        <f t="shared" si="6294"/>
        <v>0</v>
      </c>
      <c r="CK1054" s="52">
        <f>CK1055</f>
        <v>0</v>
      </c>
      <c r="CL1054" s="52"/>
      <c r="CM1054" s="14">
        <f t="shared" si="6295"/>
        <v>0</v>
      </c>
      <c r="CN1054" s="52">
        <f>CN1055</f>
        <v>0</v>
      </c>
      <c r="CO1054" s="52"/>
      <c r="CP1054" s="14">
        <f>CP1055</f>
        <v>0</v>
      </c>
      <c r="CQ1054" s="29">
        <v>0</v>
      </c>
      <c r="CR1054" s="29"/>
    </row>
    <row r="1055" spans="1:99" s="1" customFormat="1" ht="31.2" hidden="1" customHeight="1" x14ac:dyDescent="0.3">
      <c r="A1055" s="27" t="s">
        <v>504</v>
      </c>
      <c r="B1055" s="27" t="s">
        <v>70</v>
      </c>
      <c r="C1055" s="27" t="s">
        <v>160</v>
      </c>
      <c r="D1055" s="41" t="s">
        <v>502</v>
      </c>
      <c r="E1055" s="12" t="s">
        <v>46</v>
      </c>
      <c r="F1055" s="42" t="s">
        <v>47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32"/>
      <c r="CD1055" s="14"/>
      <c r="CE1055" s="14"/>
      <c r="CF1055" s="32"/>
      <c r="CG1055" s="14">
        <f t="shared" si="6293"/>
        <v>0</v>
      </c>
      <c r="CH1055" s="14"/>
      <c r="CI1055" s="14"/>
      <c r="CJ1055" s="14">
        <f t="shared" si="6294"/>
        <v>0</v>
      </c>
      <c r="CK1055" s="52"/>
      <c r="CL1055" s="52"/>
      <c r="CM1055" s="14">
        <f t="shared" si="6295"/>
        <v>0</v>
      </c>
      <c r="CN1055" s="52"/>
      <c r="CO1055" s="52"/>
      <c r="CP1055" s="14"/>
      <c r="CQ1055" s="29">
        <v>0</v>
      </c>
      <c r="CR1055" s="29"/>
    </row>
    <row r="1056" spans="1:99" ht="31.2" customHeight="1" x14ac:dyDescent="0.3">
      <c r="A1056" s="76" t="s">
        <v>504</v>
      </c>
      <c r="B1056" s="76" t="s">
        <v>70</v>
      </c>
      <c r="C1056" s="76" t="s">
        <v>160</v>
      </c>
      <c r="D1056" s="76" t="s">
        <v>162</v>
      </c>
      <c r="E1056" s="88"/>
      <c r="F1056" s="77" t="s">
        <v>163</v>
      </c>
      <c r="G1056" s="14">
        <f t="shared" ref="G1056:L1056" si="6695">G1057</f>
        <v>338.2</v>
      </c>
      <c r="H1056" s="14">
        <f t="shared" si="6695"/>
        <v>338.2</v>
      </c>
      <c r="I1056" s="14">
        <f t="shared" si="6695"/>
        <v>338.2</v>
      </c>
      <c r="J1056" s="14">
        <f t="shared" si="6695"/>
        <v>0</v>
      </c>
      <c r="K1056" s="14">
        <f t="shared" si="6695"/>
        <v>0</v>
      </c>
      <c r="L1056" s="14">
        <f t="shared" si="6695"/>
        <v>0</v>
      </c>
      <c r="M1056" s="14">
        <f t="shared" si="6633"/>
        <v>338.2</v>
      </c>
      <c r="N1056" s="14">
        <f t="shared" si="6634"/>
        <v>338.2</v>
      </c>
      <c r="O1056" s="14">
        <f t="shared" si="6635"/>
        <v>338.2</v>
      </c>
      <c r="P1056" s="14">
        <f t="shared" ref="P1056:X1056" si="6696">P1057</f>
        <v>0</v>
      </c>
      <c r="Q1056" s="14">
        <f t="shared" si="6696"/>
        <v>0</v>
      </c>
      <c r="R1056" s="14">
        <f t="shared" si="6696"/>
        <v>0</v>
      </c>
      <c r="S1056" s="14">
        <f t="shared" si="6696"/>
        <v>0</v>
      </c>
      <c r="T1056" s="14">
        <f t="shared" si="6696"/>
        <v>0</v>
      </c>
      <c r="U1056" s="14">
        <f t="shared" si="6696"/>
        <v>0</v>
      </c>
      <c r="V1056" s="14">
        <f t="shared" si="6696"/>
        <v>0</v>
      </c>
      <c r="W1056" s="14">
        <f t="shared" si="6696"/>
        <v>0</v>
      </c>
      <c r="X1056" s="14">
        <f t="shared" si="6696"/>
        <v>0</v>
      </c>
      <c r="Y1056" s="14">
        <f t="shared" si="6275"/>
        <v>338.2</v>
      </c>
      <c r="Z1056" s="14">
        <f t="shared" si="6276"/>
        <v>338.2</v>
      </c>
      <c r="AA1056" s="14">
        <f t="shared" si="6277"/>
        <v>338.2</v>
      </c>
      <c r="AB1056" s="14">
        <f>AB1057</f>
        <v>0</v>
      </c>
      <c r="AC1056" s="14">
        <f>AC1057</f>
        <v>0</v>
      </c>
      <c r="AD1056" s="14">
        <f>AD1057</f>
        <v>0</v>
      </c>
      <c r="AE1056" s="14">
        <f t="shared" si="6278"/>
        <v>338.2</v>
      </c>
      <c r="AF1056" s="14">
        <f t="shared" si="6279"/>
        <v>338.2</v>
      </c>
      <c r="AG1056" s="14">
        <f t="shared" si="6280"/>
        <v>338.2</v>
      </c>
      <c r="AH1056" s="14">
        <f t="shared" ref="AH1056:AV1056" si="6697">AH1057</f>
        <v>0</v>
      </c>
      <c r="AI1056" s="14">
        <f t="shared" si="6697"/>
        <v>0</v>
      </c>
      <c r="AJ1056" s="14">
        <f t="shared" si="6697"/>
        <v>0</v>
      </c>
      <c r="AK1056" s="14">
        <f t="shared" si="6697"/>
        <v>0</v>
      </c>
      <c r="AL1056" s="14">
        <f t="shared" si="6697"/>
        <v>0</v>
      </c>
      <c r="AM1056" s="14">
        <f t="shared" si="6697"/>
        <v>0</v>
      </c>
      <c r="AN1056" s="14">
        <f t="shared" si="6697"/>
        <v>0</v>
      </c>
      <c r="AO1056" s="14">
        <f t="shared" si="6697"/>
        <v>0</v>
      </c>
      <c r="AP1056" s="14">
        <f t="shared" si="6697"/>
        <v>0</v>
      </c>
      <c r="AQ1056" s="14">
        <f t="shared" si="6697"/>
        <v>0</v>
      </c>
      <c r="AR1056" s="14">
        <f t="shared" si="6697"/>
        <v>0</v>
      </c>
      <c r="AS1056" s="14">
        <f t="shared" si="6697"/>
        <v>0</v>
      </c>
      <c r="AT1056" s="14">
        <f t="shared" si="6697"/>
        <v>0</v>
      </c>
      <c r="AU1056" s="14">
        <f t="shared" si="6697"/>
        <v>0</v>
      </c>
      <c r="AV1056" s="14">
        <f t="shared" si="6697"/>
        <v>0</v>
      </c>
      <c r="AW1056" s="14">
        <f t="shared" si="6281"/>
        <v>338.2</v>
      </c>
      <c r="AX1056" s="14">
        <f t="shared" si="6282"/>
        <v>338.2</v>
      </c>
      <c r="AY1056" s="14">
        <f t="shared" si="6283"/>
        <v>338.2</v>
      </c>
      <c r="AZ1056" s="14">
        <f>AZ1057</f>
        <v>0</v>
      </c>
      <c r="BA1056" s="14">
        <f t="shared" si="6284"/>
        <v>338.2</v>
      </c>
      <c r="BB1056" s="14">
        <f t="shared" si="6285"/>
        <v>338.2</v>
      </c>
      <c r="BC1056" s="14">
        <f t="shared" si="6286"/>
        <v>338.2</v>
      </c>
      <c r="BD1056" s="14">
        <f t="shared" ref="BD1056:BN1056" si="6698">BD1057</f>
        <v>0</v>
      </c>
      <c r="BE1056" s="14">
        <f t="shared" si="6698"/>
        <v>0</v>
      </c>
      <c r="BF1056" s="14">
        <f t="shared" si="6698"/>
        <v>0</v>
      </c>
      <c r="BG1056" s="14">
        <f t="shared" si="6698"/>
        <v>0</v>
      </c>
      <c r="BH1056" s="14">
        <f t="shared" si="6698"/>
        <v>0</v>
      </c>
      <c r="BI1056" s="14">
        <f t="shared" si="6698"/>
        <v>0</v>
      </c>
      <c r="BJ1056" s="14">
        <f t="shared" si="6698"/>
        <v>0</v>
      </c>
      <c r="BK1056" s="14">
        <f t="shared" si="6698"/>
        <v>0</v>
      </c>
      <c r="BL1056" s="14">
        <f t="shared" si="6698"/>
        <v>0</v>
      </c>
      <c r="BM1056" s="14">
        <f t="shared" si="6698"/>
        <v>0</v>
      </c>
      <c r="BN1056" s="14">
        <f t="shared" si="6698"/>
        <v>0</v>
      </c>
      <c r="BO1056" s="14">
        <f t="shared" si="6287"/>
        <v>338.2</v>
      </c>
      <c r="BP1056" s="14">
        <f t="shared" si="6288"/>
        <v>338.2</v>
      </c>
      <c r="BQ1056" s="14">
        <f t="shared" si="6289"/>
        <v>338.2</v>
      </c>
      <c r="BR1056" s="14">
        <f>BR1057</f>
        <v>0</v>
      </c>
      <c r="BS1056" s="14">
        <f>BS1057</f>
        <v>0</v>
      </c>
      <c r="BT1056" s="14">
        <f>BT1057</f>
        <v>0</v>
      </c>
      <c r="BU1056" s="14">
        <f t="shared" si="6290"/>
        <v>338.2</v>
      </c>
      <c r="BV1056" s="14">
        <f t="shared" si="6291"/>
        <v>338.2</v>
      </c>
      <c r="BW1056" s="14">
        <f t="shared" si="6292"/>
        <v>338.2</v>
      </c>
      <c r="BX1056" s="14">
        <f t="shared" ref="BX1056:CF1056" si="6699">BX1057</f>
        <v>0</v>
      </c>
      <c r="BY1056" s="14">
        <f t="shared" si="6699"/>
        <v>0</v>
      </c>
      <c r="BZ1056" s="14">
        <f t="shared" si="6699"/>
        <v>0</v>
      </c>
      <c r="CA1056" s="14">
        <f t="shared" si="6699"/>
        <v>0</v>
      </c>
      <c r="CB1056" s="14">
        <f t="shared" si="6699"/>
        <v>0</v>
      </c>
      <c r="CC1056" s="14">
        <f t="shared" si="6699"/>
        <v>0</v>
      </c>
      <c r="CD1056" s="14">
        <f t="shared" si="6699"/>
        <v>0</v>
      </c>
      <c r="CE1056" s="14">
        <f t="shared" si="6699"/>
        <v>0</v>
      </c>
      <c r="CF1056" s="14">
        <f t="shared" si="6699"/>
        <v>0</v>
      </c>
      <c r="CG1056" s="14">
        <f t="shared" si="6293"/>
        <v>338.2</v>
      </c>
      <c r="CH1056" s="14">
        <f>CH1057</f>
        <v>0</v>
      </c>
      <c r="CI1056" s="84">
        <f t="shared" ref="CI1056:CI1063" si="6700">CG1056+CH1056</f>
        <v>338.2</v>
      </c>
      <c r="CJ1056" s="14">
        <f t="shared" si="6294"/>
        <v>338.2</v>
      </c>
      <c r="CK1056" s="52">
        <f>CK1057</f>
        <v>0</v>
      </c>
      <c r="CL1056" s="84">
        <f t="shared" ref="CL1056:CL1063" si="6701">CJ1056+CK1056</f>
        <v>338.2</v>
      </c>
      <c r="CM1056" s="14">
        <f t="shared" si="6295"/>
        <v>338.2</v>
      </c>
      <c r="CN1056" s="52">
        <f>CN1057</f>
        <v>0</v>
      </c>
      <c r="CO1056" s="84">
        <f t="shared" ref="CO1056:CO1063" si="6702">CM1056+CN1056</f>
        <v>338.2</v>
      </c>
      <c r="CP1056" s="14">
        <f>CP1057</f>
        <v>0</v>
      </c>
      <c r="CQ1056" s="29"/>
      <c r="CR1056" s="29"/>
      <c r="CT1056" s="1"/>
    </row>
    <row r="1057" spans="1:99" ht="31.2" customHeight="1" x14ac:dyDescent="0.3">
      <c r="A1057" s="76" t="s">
        <v>504</v>
      </c>
      <c r="B1057" s="76" t="s">
        <v>70</v>
      </c>
      <c r="C1057" s="76" t="s">
        <v>160</v>
      </c>
      <c r="D1057" s="76" t="s">
        <v>162</v>
      </c>
      <c r="E1057" s="76" t="s">
        <v>46</v>
      </c>
      <c r="F1057" s="77" t="s">
        <v>47</v>
      </c>
      <c r="G1057" s="14">
        <v>338.2</v>
      </c>
      <c r="H1057" s="14">
        <v>338.2</v>
      </c>
      <c r="I1057" s="14">
        <v>338.2</v>
      </c>
      <c r="J1057" s="14"/>
      <c r="K1057" s="14"/>
      <c r="L1057" s="14"/>
      <c r="M1057" s="14">
        <f t="shared" si="6633"/>
        <v>338.2</v>
      </c>
      <c r="N1057" s="14">
        <f t="shared" si="6634"/>
        <v>338.2</v>
      </c>
      <c r="O1057" s="14">
        <f t="shared" si="6635"/>
        <v>338.2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>
        <f t="shared" si="6275"/>
        <v>338.2</v>
      </c>
      <c r="Z1057" s="14">
        <f t="shared" si="6276"/>
        <v>338.2</v>
      </c>
      <c r="AA1057" s="14">
        <f t="shared" si="6277"/>
        <v>338.2</v>
      </c>
      <c r="AB1057" s="14"/>
      <c r="AC1057" s="14"/>
      <c r="AD1057" s="14"/>
      <c r="AE1057" s="14">
        <f t="shared" si="6278"/>
        <v>338.2</v>
      </c>
      <c r="AF1057" s="14">
        <f t="shared" si="6279"/>
        <v>338.2</v>
      </c>
      <c r="AG1057" s="14">
        <f t="shared" si="6280"/>
        <v>338.2</v>
      </c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>
        <f t="shared" si="6281"/>
        <v>338.2</v>
      </c>
      <c r="AX1057" s="14">
        <f t="shared" si="6282"/>
        <v>338.2</v>
      </c>
      <c r="AY1057" s="14">
        <f t="shared" si="6283"/>
        <v>338.2</v>
      </c>
      <c r="AZ1057" s="14"/>
      <c r="BA1057" s="14">
        <f t="shared" si="6284"/>
        <v>338.2</v>
      </c>
      <c r="BB1057" s="14">
        <f t="shared" si="6285"/>
        <v>338.2</v>
      </c>
      <c r="BC1057" s="14">
        <f t="shared" si="6286"/>
        <v>338.2</v>
      </c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>
        <f t="shared" si="6287"/>
        <v>338.2</v>
      </c>
      <c r="BP1057" s="14">
        <f t="shared" si="6288"/>
        <v>338.2</v>
      </c>
      <c r="BQ1057" s="14">
        <f t="shared" si="6289"/>
        <v>338.2</v>
      </c>
      <c r="BR1057" s="14"/>
      <c r="BS1057" s="14"/>
      <c r="BT1057" s="14"/>
      <c r="BU1057" s="14">
        <f t="shared" si="6290"/>
        <v>338.2</v>
      </c>
      <c r="BV1057" s="14">
        <f t="shared" si="6291"/>
        <v>338.2</v>
      </c>
      <c r="BW1057" s="14">
        <f t="shared" si="6292"/>
        <v>338.2</v>
      </c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>
        <f t="shared" si="6293"/>
        <v>338.2</v>
      </c>
      <c r="CH1057" s="14"/>
      <c r="CI1057" s="84">
        <f t="shared" si="6700"/>
        <v>338.2</v>
      </c>
      <c r="CJ1057" s="14">
        <f t="shared" si="6294"/>
        <v>338.2</v>
      </c>
      <c r="CK1057" s="52"/>
      <c r="CL1057" s="84">
        <f t="shared" si="6701"/>
        <v>338.2</v>
      </c>
      <c r="CM1057" s="14">
        <f t="shared" si="6295"/>
        <v>338.2</v>
      </c>
      <c r="CN1057" s="52"/>
      <c r="CO1057" s="84">
        <f t="shared" si="6702"/>
        <v>338.2</v>
      </c>
      <c r="CP1057" s="14"/>
      <c r="CQ1057" s="29"/>
      <c r="CR1057" s="29"/>
      <c r="CT1057" s="1"/>
    </row>
    <row r="1058" spans="1:99" ht="46.8" customHeight="1" x14ac:dyDescent="0.3">
      <c r="A1058" s="76" t="s">
        <v>504</v>
      </c>
      <c r="B1058" s="76" t="s">
        <v>70</v>
      </c>
      <c r="C1058" s="76" t="s">
        <v>160</v>
      </c>
      <c r="D1058" s="76" t="s">
        <v>454</v>
      </c>
      <c r="E1058" s="88"/>
      <c r="F1058" s="77" t="s">
        <v>455</v>
      </c>
      <c r="G1058" s="14">
        <f t="shared" ref="G1058:L1058" si="6703">G1059+G1060</f>
        <v>1446.3</v>
      </c>
      <c r="H1058" s="14">
        <f t="shared" si="6703"/>
        <v>1537.6</v>
      </c>
      <c r="I1058" s="14">
        <f t="shared" si="6703"/>
        <v>1537.6</v>
      </c>
      <c r="J1058" s="14">
        <f t="shared" si="6703"/>
        <v>0</v>
      </c>
      <c r="K1058" s="14">
        <f t="shared" si="6703"/>
        <v>0</v>
      </c>
      <c r="L1058" s="14">
        <f t="shared" si="6703"/>
        <v>0</v>
      </c>
      <c r="M1058" s="14">
        <f t="shared" si="6633"/>
        <v>1446.3</v>
      </c>
      <c r="N1058" s="14">
        <f t="shared" si="6634"/>
        <v>1537.6</v>
      </c>
      <c r="O1058" s="14">
        <f t="shared" si="6635"/>
        <v>1537.6</v>
      </c>
      <c r="P1058" s="14">
        <f t="shared" ref="P1058:X1058" si="6704">P1059+P1060</f>
        <v>0</v>
      </c>
      <c r="Q1058" s="14">
        <f t="shared" si="6704"/>
        <v>0</v>
      </c>
      <c r="R1058" s="14">
        <f t="shared" si="6704"/>
        <v>0</v>
      </c>
      <c r="S1058" s="14">
        <f t="shared" si="6704"/>
        <v>0</v>
      </c>
      <c r="T1058" s="14">
        <f t="shared" si="6704"/>
        <v>0</v>
      </c>
      <c r="U1058" s="14">
        <f t="shared" si="6704"/>
        <v>0</v>
      </c>
      <c r="V1058" s="14">
        <f t="shared" si="6704"/>
        <v>0</v>
      </c>
      <c r="W1058" s="14">
        <f t="shared" si="6704"/>
        <v>0</v>
      </c>
      <c r="X1058" s="14">
        <f t="shared" si="6704"/>
        <v>0</v>
      </c>
      <c r="Y1058" s="14">
        <f t="shared" si="6275"/>
        <v>1446.3</v>
      </c>
      <c r="Z1058" s="14">
        <f t="shared" si="6276"/>
        <v>1537.6</v>
      </c>
      <c r="AA1058" s="14">
        <f t="shared" si="6277"/>
        <v>1537.6</v>
      </c>
      <c r="AB1058" s="14">
        <f>AB1059+AB1060</f>
        <v>0</v>
      </c>
      <c r="AC1058" s="14">
        <f>AC1059+AC1060</f>
        <v>0</v>
      </c>
      <c r="AD1058" s="14">
        <f>AD1059+AD1060</f>
        <v>0</v>
      </c>
      <c r="AE1058" s="14">
        <f t="shared" si="6278"/>
        <v>1446.3</v>
      </c>
      <c r="AF1058" s="14">
        <f t="shared" si="6279"/>
        <v>1537.6</v>
      </c>
      <c r="AG1058" s="14">
        <f t="shared" si="6280"/>
        <v>1537.6</v>
      </c>
      <c r="AH1058" s="14">
        <f t="shared" ref="AH1058:AV1058" si="6705">AH1059+AH1060</f>
        <v>0</v>
      </c>
      <c r="AI1058" s="14">
        <f t="shared" si="6705"/>
        <v>0</v>
      </c>
      <c r="AJ1058" s="14">
        <f t="shared" si="6705"/>
        <v>0</v>
      </c>
      <c r="AK1058" s="14">
        <f t="shared" si="6705"/>
        <v>0</v>
      </c>
      <c r="AL1058" s="14">
        <f t="shared" si="6705"/>
        <v>0</v>
      </c>
      <c r="AM1058" s="14">
        <f t="shared" si="6705"/>
        <v>0</v>
      </c>
      <c r="AN1058" s="14">
        <f t="shared" si="6705"/>
        <v>0</v>
      </c>
      <c r="AO1058" s="14">
        <f t="shared" si="6705"/>
        <v>0</v>
      </c>
      <c r="AP1058" s="14">
        <f t="shared" si="6705"/>
        <v>0</v>
      </c>
      <c r="AQ1058" s="14">
        <f t="shared" si="6705"/>
        <v>0</v>
      </c>
      <c r="AR1058" s="14">
        <f t="shared" si="6705"/>
        <v>0</v>
      </c>
      <c r="AS1058" s="14">
        <f t="shared" si="6705"/>
        <v>0</v>
      </c>
      <c r="AT1058" s="14">
        <f t="shared" si="6705"/>
        <v>0</v>
      </c>
      <c r="AU1058" s="14">
        <f t="shared" si="6705"/>
        <v>0</v>
      </c>
      <c r="AV1058" s="14">
        <f t="shared" si="6705"/>
        <v>0</v>
      </c>
      <c r="AW1058" s="14">
        <f t="shared" si="6281"/>
        <v>1446.3</v>
      </c>
      <c r="AX1058" s="14">
        <f t="shared" si="6282"/>
        <v>1537.6</v>
      </c>
      <c r="AY1058" s="14">
        <f t="shared" si="6283"/>
        <v>1537.6</v>
      </c>
      <c r="AZ1058" s="14">
        <f>AZ1059+AZ1060</f>
        <v>0</v>
      </c>
      <c r="BA1058" s="14">
        <f t="shared" si="6284"/>
        <v>1446.3</v>
      </c>
      <c r="BB1058" s="14">
        <f t="shared" si="6285"/>
        <v>1537.6</v>
      </c>
      <c r="BC1058" s="14">
        <f t="shared" si="6286"/>
        <v>1537.6</v>
      </c>
      <c r="BD1058" s="14">
        <f t="shared" ref="BD1058:BN1058" si="6706">BD1059+BD1060</f>
        <v>0</v>
      </c>
      <c r="BE1058" s="14">
        <f t="shared" si="6706"/>
        <v>0</v>
      </c>
      <c r="BF1058" s="14">
        <f t="shared" si="6706"/>
        <v>0</v>
      </c>
      <c r="BG1058" s="14">
        <f t="shared" si="6706"/>
        <v>0</v>
      </c>
      <c r="BH1058" s="14">
        <f t="shared" si="6706"/>
        <v>0</v>
      </c>
      <c r="BI1058" s="14">
        <f t="shared" si="6706"/>
        <v>0</v>
      </c>
      <c r="BJ1058" s="14">
        <f t="shared" si="6706"/>
        <v>0</v>
      </c>
      <c r="BK1058" s="14">
        <f t="shared" si="6706"/>
        <v>0</v>
      </c>
      <c r="BL1058" s="14">
        <f t="shared" si="6706"/>
        <v>0</v>
      </c>
      <c r="BM1058" s="14">
        <f t="shared" si="6706"/>
        <v>0</v>
      </c>
      <c r="BN1058" s="14">
        <f t="shared" si="6706"/>
        <v>0</v>
      </c>
      <c r="BO1058" s="14">
        <f t="shared" si="6287"/>
        <v>1446.3</v>
      </c>
      <c r="BP1058" s="14">
        <f t="shared" si="6288"/>
        <v>1537.6</v>
      </c>
      <c r="BQ1058" s="14">
        <f t="shared" si="6289"/>
        <v>1537.6</v>
      </c>
      <c r="BR1058" s="14">
        <f>BR1059+BR1060</f>
        <v>0</v>
      </c>
      <c r="BS1058" s="14">
        <f>BS1059+BS1060</f>
        <v>0</v>
      </c>
      <c r="BT1058" s="14">
        <f>BT1059+BT1060</f>
        <v>0</v>
      </c>
      <c r="BU1058" s="14">
        <f t="shared" si="6290"/>
        <v>1446.3</v>
      </c>
      <c r="BV1058" s="14">
        <f t="shared" si="6291"/>
        <v>1537.6</v>
      </c>
      <c r="BW1058" s="14">
        <f t="shared" si="6292"/>
        <v>1537.6</v>
      </c>
      <c r="BX1058" s="14">
        <f t="shared" ref="BX1058:CF1058" si="6707">BX1059+BX1060</f>
        <v>0</v>
      </c>
      <c r="BY1058" s="14">
        <f t="shared" si="6707"/>
        <v>0</v>
      </c>
      <c r="BZ1058" s="14">
        <f t="shared" si="6707"/>
        <v>0</v>
      </c>
      <c r="CA1058" s="14">
        <f t="shared" si="6707"/>
        <v>0</v>
      </c>
      <c r="CB1058" s="14">
        <f t="shared" si="6707"/>
        <v>0</v>
      </c>
      <c r="CC1058" s="14">
        <f t="shared" si="6707"/>
        <v>0</v>
      </c>
      <c r="CD1058" s="14">
        <f t="shared" si="6707"/>
        <v>0</v>
      </c>
      <c r="CE1058" s="14">
        <f t="shared" si="6707"/>
        <v>0</v>
      </c>
      <c r="CF1058" s="14">
        <f t="shared" si="6707"/>
        <v>0</v>
      </c>
      <c r="CG1058" s="14">
        <f t="shared" si="6293"/>
        <v>1446.3</v>
      </c>
      <c r="CH1058" s="14">
        <f>CH1059+CH1060</f>
        <v>0</v>
      </c>
      <c r="CI1058" s="84">
        <f t="shared" si="6700"/>
        <v>1446.3</v>
      </c>
      <c r="CJ1058" s="14">
        <f t="shared" si="6294"/>
        <v>1537.6</v>
      </c>
      <c r="CK1058" s="52">
        <f>CK1059+CK1060</f>
        <v>0</v>
      </c>
      <c r="CL1058" s="84">
        <f t="shared" si="6701"/>
        <v>1537.6</v>
      </c>
      <c r="CM1058" s="14">
        <f t="shared" si="6295"/>
        <v>1537.6</v>
      </c>
      <c r="CN1058" s="52">
        <f>CN1059+CN1060</f>
        <v>0</v>
      </c>
      <c r="CO1058" s="84">
        <f t="shared" si="6702"/>
        <v>1537.6</v>
      </c>
      <c r="CP1058" s="14">
        <f>CP1059+CP1060</f>
        <v>0</v>
      </c>
      <c r="CQ1058" s="29"/>
      <c r="CR1058" s="29"/>
      <c r="CT1058" s="1"/>
    </row>
    <row r="1059" spans="1:99" ht="78" customHeight="1" x14ac:dyDescent="0.3">
      <c r="A1059" s="76" t="s">
        <v>504</v>
      </c>
      <c r="B1059" s="76" t="s">
        <v>70</v>
      </c>
      <c r="C1059" s="76" t="s">
        <v>160</v>
      </c>
      <c r="D1059" s="76" t="s">
        <v>454</v>
      </c>
      <c r="E1059" s="76" t="s">
        <v>58</v>
      </c>
      <c r="F1059" s="77" t="s">
        <v>59</v>
      </c>
      <c r="G1059" s="14">
        <v>1048.8</v>
      </c>
      <c r="H1059" s="14">
        <v>1140</v>
      </c>
      <c r="I1059" s="14">
        <v>1140</v>
      </c>
      <c r="J1059" s="14"/>
      <c r="K1059" s="14"/>
      <c r="L1059" s="14"/>
      <c r="M1059" s="14">
        <f t="shared" si="6633"/>
        <v>1048.8</v>
      </c>
      <c r="N1059" s="14">
        <f t="shared" si="6634"/>
        <v>1140</v>
      </c>
      <c r="O1059" s="14">
        <f t="shared" si="6635"/>
        <v>1140</v>
      </c>
      <c r="P1059" s="14"/>
      <c r="Q1059" s="14"/>
      <c r="R1059" s="14"/>
      <c r="S1059" s="14"/>
      <c r="T1059" s="14"/>
      <c r="U1059" s="14"/>
      <c r="V1059" s="14"/>
      <c r="W1059" s="14"/>
      <c r="X1059" s="14"/>
      <c r="Y1059" s="14">
        <f t="shared" si="6275"/>
        <v>1048.8</v>
      </c>
      <c r="Z1059" s="14">
        <f t="shared" si="6276"/>
        <v>1140</v>
      </c>
      <c r="AA1059" s="14">
        <f t="shared" si="6277"/>
        <v>1140</v>
      </c>
      <c r="AB1059" s="14"/>
      <c r="AC1059" s="14"/>
      <c r="AD1059" s="14"/>
      <c r="AE1059" s="14">
        <f t="shared" si="6278"/>
        <v>1048.8</v>
      </c>
      <c r="AF1059" s="14">
        <f t="shared" si="6279"/>
        <v>1140</v>
      </c>
      <c r="AG1059" s="14">
        <f t="shared" si="6280"/>
        <v>1140</v>
      </c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>
        <f t="shared" si="6281"/>
        <v>1048.8</v>
      </c>
      <c r="AX1059" s="14">
        <f t="shared" si="6282"/>
        <v>1140</v>
      </c>
      <c r="AY1059" s="14">
        <f t="shared" si="6283"/>
        <v>1140</v>
      </c>
      <c r="AZ1059" s="14"/>
      <c r="BA1059" s="14">
        <f t="shared" si="6284"/>
        <v>1048.8</v>
      </c>
      <c r="BB1059" s="14">
        <f t="shared" si="6285"/>
        <v>1140</v>
      </c>
      <c r="BC1059" s="14">
        <f t="shared" si="6286"/>
        <v>1140</v>
      </c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>
        <f t="shared" si="6287"/>
        <v>1048.8</v>
      </c>
      <c r="BP1059" s="14">
        <f t="shared" si="6288"/>
        <v>1140</v>
      </c>
      <c r="BQ1059" s="14">
        <f t="shared" si="6289"/>
        <v>1140</v>
      </c>
      <c r="BR1059" s="14"/>
      <c r="BS1059" s="14"/>
      <c r="BT1059" s="14"/>
      <c r="BU1059" s="14">
        <f t="shared" si="6290"/>
        <v>1048.8</v>
      </c>
      <c r="BV1059" s="14">
        <f t="shared" si="6291"/>
        <v>1140</v>
      </c>
      <c r="BW1059" s="14">
        <f t="shared" si="6292"/>
        <v>1140</v>
      </c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>
        <f t="shared" si="6293"/>
        <v>1048.8</v>
      </c>
      <c r="CH1059" s="14"/>
      <c r="CI1059" s="84">
        <f t="shared" si="6700"/>
        <v>1048.8</v>
      </c>
      <c r="CJ1059" s="14">
        <f t="shared" si="6294"/>
        <v>1140</v>
      </c>
      <c r="CK1059" s="52"/>
      <c r="CL1059" s="84">
        <f t="shared" si="6701"/>
        <v>1140</v>
      </c>
      <c r="CM1059" s="14">
        <f t="shared" si="6295"/>
        <v>1140</v>
      </c>
      <c r="CN1059" s="52"/>
      <c r="CO1059" s="84">
        <f t="shared" si="6702"/>
        <v>1140</v>
      </c>
      <c r="CP1059" s="14"/>
      <c r="CQ1059" s="29"/>
      <c r="CR1059" s="29"/>
      <c r="CT1059" s="1"/>
    </row>
    <row r="1060" spans="1:99" ht="31.2" customHeight="1" x14ac:dyDescent="0.3">
      <c r="A1060" s="76" t="s">
        <v>504</v>
      </c>
      <c r="B1060" s="76" t="s">
        <v>70</v>
      </c>
      <c r="C1060" s="76" t="s">
        <v>160</v>
      </c>
      <c r="D1060" s="76" t="s">
        <v>454</v>
      </c>
      <c r="E1060" s="76" t="s">
        <v>46</v>
      </c>
      <c r="F1060" s="77" t="s">
        <v>47</v>
      </c>
      <c r="G1060" s="14">
        <v>397.5</v>
      </c>
      <c r="H1060" s="14">
        <v>397.6</v>
      </c>
      <c r="I1060" s="14">
        <v>397.6</v>
      </c>
      <c r="J1060" s="14"/>
      <c r="K1060" s="14"/>
      <c r="L1060" s="14"/>
      <c r="M1060" s="14">
        <f t="shared" si="6633"/>
        <v>397.5</v>
      </c>
      <c r="N1060" s="14">
        <f t="shared" si="6634"/>
        <v>397.6</v>
      </c>
      <c r="O1060" s="14">
        <f t="shared" si="6635"/>
        <v>397.6</v>
      </c>
      <c r="P1060" s="14"/>
      <c r="Q1060" s="14"/>
      <c r="R1060" s="14"/>
      <c r="S1060" s="14"/>
      <c r="T1060" s="14"/>
      <c r="U1060" s="14"/>
      <c r="V1060" s="14"/>
      <c r="W1060" s="14"/>
      <c r="X1060" s="14"/>
      <c r="Y1060" s="14">
        <f t="shared" si="6275"/>
        <v>397.5</v>
      </c>
      <c r="Z1060" s="14">
        <f t="shared" si="6276"/>
        <v>397.6</v>
      </c>
      <c r="AA1060" s="14">
        <f t="shared" si="6277"/>
        <v>397.6</v>
      </c>
      <c r="AB1060" s="14"/>
      <c r="AC1060" s="14"/>
      <c r="AD1060" s="14"/>
      <c r="AE1060" s="14">
        <f t="shared" si="6278"/>
        <v>397.5</v>
      </c>
      <c r="AF1060" s="14">
        <f t="shared" si="6279"/>
        <v>397.6</v>
      </c>
      <c r="AG1060" s="14">
        <f t="shared" si="6280"/>
        <v>397.6</v>
      </c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>
        <f t="shared" si="6281"/>
        <v>397.5</v>
      </c>
      <c r="AX1060" s="14">
        <f t="shared" si="6282"/>
        <v>397.6</v>
      </c>
      <c r="AY1060" s="14">
        <f t="shared" si="6283"/>
        <v>397.6</v>
      </c>
      <c r="AZ1060" s="14"/>
      <c r="BA1060" s="14">
        <f t="shared" si="6284"/>
        <v>397.5</v>
      </c>
      <c r="BB1060" s="14">
        <f t="shared" si="6285"/>
        <v>397.6</v>
      </c>
      <c r="BC1060" s="14">
        <f t="shared" si="6286"/>
        <v>397.6</v>
      </c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>
        <f t="shared" si="6287"/>
        <v>397.5</v>
      </c>
      <c r="BP1060" s="14">
        <f t="shared" si="6288"/>
        <v>397.6</v>
      </c>
      <c r="BQ1060" s="14">
        <f t="shared" si="6289"/>
        <v>397.6</v>
      </c>
      <c r="BR1060" s="14"/>
      <c r="BS1060" s="14"/>
      <c r="BT1060" s="14"/>
      <c r="BU1060" s="14">
        <f t="shared" si="6290"/>
        <v>397.5</v>
      </c>
      <c r="BV1060" s="14">
        <f t="shared" si="6291"/>
        <v>397.6</v>
      </c>
      <c r="BW1060" s="14">
        <f t="shared" si="6292"/>
        <v>397.6</v>
      </c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>
        <f t="shared" si="6293"/>
        <v>397.5</v>
      </c>
      <c r="CH1060" s="14"/>
      <c r="CI1060" s="84">
        <f t="shared" si="6700"/>
        <v>397.5</v>
      </c>
      <c r="CJ1060" s="14">
        <f t="shared" si="6294"/>
        <v>397.6</v>
      </c>
      <c r="CK1060" s="52"/>
      <c r="CL1060" s="84">
        <f t="shared" si="6701"/>
        <v>397.6</v>
      </c>
      <c r="CM1060" s="14">
        <f t="shared" si="6295"/>
        <v>397.6</v>
      </c>
      <c r="CN1060" s="52"/>
      <c r="CO1060" s="84">
        <f t="shared" si="6702"/>
        <v>397.6</v>
      </c>
      <c r="CP1060" s="14"/>
      <c r="CQ1060" s="29"/>
      <c r="CR1060" s="29"/>
      <c r="CT1060" s="1"/>
    </row>
    <row r="1061" spans="1:99" s="86" customFormat="1" ht="15.6" customHeight="1" x14ac:dyDescent="0.3">
      <c r="A1061" s="72" t="s">
        <v>504</v>
      </c>
      <c r="B1061" s="72" t="s">
        <v>127</v>
      </c>
      <c r="C1061" s="72"/>
      <c r="D1061" s="72"/>
      <c r="E1061" s="78"/>
      <c r="F1061" s="73" t="s">
        <v>128</v>
      </c>
      <c r="G1061" s="20">
        <f t="shared" ref="G1061:L1061" si="6708">G1062+G1078</f>
        <v>19584.7</v>
      </c>
      <c r="H1061" s="20">
        <f t="shared" si="6708"/>
        <v>19584.7</v>
      </c>
      <c r="I1061" s="20">
        <f t="shared" si="6708"/>
        <v>19584.7</v>
      </c>
      <c r="J1061" s="20">
        <f t="shared" si="6708"/>
        <v>0</v>
      </c>
      <c r="K1061" s="20">
        <f t="shared" si="6708"/>
        <v>0</v>
      </c>
      <c r="L1061" s="20">
        <f t="shared" si="6708"/>
        <v>0</v>
      </c>
      <c r="M1061" s="20">
        <f t="shared" si="6633"/>
        <v>19584.7</v>
      </c>
      <c r="N1061" s="20">
        <f t="shared" si="6634"/>
        <v>19584.7</v>
      </c>
      <c r="O1061" s="20">
        <f t="shared" si="6635"/>
        <v>19584.7</v>
      </c>
      <c r="P1061" s="20">
        <f t="shared" ref="P1061:X1061" si="6709">P1062+P1078</f>
        <v>0</v>
      </c>
      <c r="Q1061" s="20">
        <f t="shared" si="6709"/>
        <v>0</v>
      </c>
      <c r="R1061" s="20">
        <f t="shared" si="6709"/>
        <v>0</v>
      </c>
      <c r="S1061" s="20">
        <f t="shared" si="6709"/>
        <v>4976.5875599999999</v>
      </c>
      <c r="T1061" s="20">
        <f t="shared" si="6709"/>
        <v>0</v>
      </c>
      <c r="U1061" s="20">
        <f t="shared" si="6709"/>
        <v>0</v>
      </c>
      <c r="V1061" s="20">
        <f t="shared" si="6709"/>
        <v>0</v>
      </c>
      <c r="W1061" s="20">
        <f t="shared" si="6709"/>
        <v>0</v>
      </c>
      <c r="X1061" s="20">
        <f t="shared" si="6709"/>
        <v>0</v>
      </c>
      <c r="Y1061" s="20">
        <f t="shared" si="6275"/>
        <v>24561.287560000001</v>
      </c>
      <c r="Z1061" s="20">
        <f t="shared" si="6276"/>
        <v>19584.7</v>
      </c>
      <c r="AA1061" s="20">
        <f t="shared" si="6277"/>
        <v>19584.7</v>
      </c>
      <c r="AB1061" s="20">
        <f>AB1062+AB1078</f>
        <v>0</v>
      </c>
      <c r="AC1061" s="20">
        <f>AC1062+AC1078</f>
        <v>0</v>
      </c>
      <c r="AD1061" s="20">
        <f>AD1062+AD1078</f>
        <v>0</v>
      </c>
      <c r="AE1061" s="20">
        <f t="shared" si="6278"/>
        <v>24561.287560000001</v>
      </c>
      <c r="AF1061" s="20">
        <f t="shared" si="6279"/>
        <v>19584.7</v>
      </c>
      <c r="AG1061" s="20">
        <f t="shared" si="6280"/>
        <v>19584.7</v>
      </c>
      <c r="AH1061" s="20">
        <f t="shared" ref="AH1061:AV1061" si="6710">AH1062+AH1078</f>
        <v>0</v>
      </c>
      <c r="AI1061" s="20">
        <f t="shared" si="6710"/>
        <v>0</v>
      </c>
      <c r="AJ1061" s="20">
        <f t="shared" si="6710"/>
        <v>0</v>
      </c>
      <c r="AK1061" s="20">
        <f t="shared" si="6710"/>
        <v>0</v>
      </c>
      <c r="AL1061" s="20">
        <f t="shared" si="6710"/>
        <v>0</v>
      </c>
      <c r="AM1061" s="20">
        <f t="shared" si="6710"/>
        <v>0</v>
      </c>
      <c r="AN1061" s="20">
        <f t="shared" si="6710"/>
        <v>0</v>
      </c>
      <c r="AO1061" s="20">
        <f t="shared" si="6710"/>
        <v>0</v>
      </c>
      <c r="AP1061" s="20">
        <f t="shared" si="6710"/>
        <v>0</v>
      </c>
      <c r="AQ1061" s="20">
        <f t="shared" si="6710"/>
        <v>0</v>
      </c>
      <c r="AR1061" s="20">
        <f t="shared" si="6710"/>
        <v>0</v>
      </c>
      <c r="AS1061" s="20">
        <f t="shared" si="6710"/>
        <v>0</v>
      </c>
      <c r="AT1061" s="20">
        <f t="shared" si="6710"/>
        <v>0</v>
      </c>
      <c r="AU1061" s="20">
        <f t="shared" si="6710"/>
        <v>0</v>
      </c>
      <c r="AV1061" s="20">
        <f t="shared" si="6710"/>
        <v>0</v>
      </c>
      <c r="AW1061" s="20">
        <f t="shared" si="6281"/>
        <v>24561.287560000001</v>
      </c>
      <c r="AX1061" s="20">
        <f t="shared" si="6282"/>
        <v>19584.7</v>
      </c>
      <c r="AY1061" s="20">
        <f t="shared" si="6283"/>
        <v>19584.7</v>
      </c>
      <c r="AZ1061" s="20">
        <f>AZ1062+AZ1078</f>
        <v>0</v>
      </c>
      <c r="BA1061" s="20">
        <f t="shared" si="6284"/>
        <v>24561.287560000001</v>
      </c>
      <c r="BB1061" s="20">
        <f t="shared" si="6285"/>
        <v>19584.7</v>
      </c>
      <c r="BC1061" s="20">
        <f t="shared" si="6286"/>
        <v>19584.7</v>
      </c>
      <c r="BD1061" s="20">
        <f t="shared" ref="BD1061:BN1061" si="6711">BD1062+BD1078</f>
        <v>0</v>
      </c>
      <c r="BE1061" s="20">
        <f t="shared" si="6711"/>
        <v>0</v>
      </c>
      <c r="BF1061" s="20">
        <f t="shared" si="6711"/>
        <v>-1362.6759999999999</v>
      </c>
      <c r="BG1061" s="20">
        <f t="shared" si="6711"/>
        <v>0</v>
      </c>
      <c r="BH1061" s="20">
        <f t="shared" si="6711"/>
        <v>0</v>
      </c>
      <c r="BI1061" s="20">
        <f t="shared" si="6711"/>
        <v>0</v>
      </c>
      <c r="BJ1061" s="20">
        <f t="shared" si="6711"/>
        <v>0</v>
      </c>
      <c r="BK1061" s="20">
        <f t="shared" si="6711"/>
        <v>0</v>
      </c>
      <c r="BL1061" s="20">
        <f t="shared" si="6711"/>
        <v>0</v>
      </c>
      <c r="BM1061" s="20">
        <f t="shared" si="6711"/>
        <v>0</v>
      </c>
      <c r="BN1061" s="20">
        <f t="shared" si="6711"/>
        <v>0</v>
      </c>
      <c r="BO1061" s="20">
        <f t="shared" si="6287"/>
        <v>23198.611560000001</v>
      </c>
      <c r="BP1061" s="20">
        <f t="shared" si="6288"/>
        <v>19584.7</v>
      </c>
      <c r="BQ1061" s="20">
        <f t="shared" si="6289"/>
        <v>19584.7</v>
      </c>
      <c r="BR1061" s="20">
        <f>BR1062+BR1078</f>
        <v>0</v>
      </c>
      <c r="BS1061" s="20">
        <f>BS1062+BS1078</f>
        <v>0</v>
      </c>
      <c r="BT1061" s="20">
        <f>BT1062+BT1078</f>
        <v>0</v>
      </c>
      <c r="BU1061" s="20">
        <f t="shared" si="6290"/>
        <v>23198.611560000001</v>
      </c>
      <c r="BV1061" s="20">
        <f t="shared" si="6291"/>
        <v>19584.7</v>
      </c>
      <c r="BW1061" s="20">
        <f t="shared" si="6292"/>
        <v>19584.7</v>
      </c>
      <c r="BX1061" s="20">
        <f t="shared" ref="BX1061:CF1061" si="6712">BX1062+BX1078</f>
        <v>0</v>
      </c>
      <c r="BY1061" s="20">
        <f t="shared" si="6712"/>
        <v>0</v>
      </c>
      <c r="BZ1061" s="20">
        <f t="shared" si="6712"/>
        <v>0</v>
      </c>
      <c r="CA1061" s="20">
        <f t="shared" si="6712"/>
        <v>0</v>
      </c>
      <c r="CB1061" s="20">
        <f t="shared" si="6712"/>
        <v>0</v>
      </c>
      <c r="CC1061" s="20">
        <f t="shared" si="6712"/>
        <v>0</v>
      </c>
      <c r="CD1061" s="20">
        <f t="shared" si="6712"/>
        <v>0</v>
      </c>
      <c r="CE1061" s="20">
        <f t="shared" si="6712"/>
        <v>0</v>
      </c>
      <c r="CF1061" s="20">
        <f t="shared" si="6712"/>
        <v>0</v>
      </c>
      <c r="CG1061" s="20">
        <f t="shared" si="6293"/>
        <v>23198.611560000001</v>
      </c>
      <c r="CH1061" s="20">
        <f>CH1062+CH1078</f>
        <v>0</v>
      </c>
      <c r="CI1061" s="82">
        <f t="shared" si="6700"/>
        <v>23198.611560000001</v>
      </c>
      <c r="CJ1061" s="20">
        <f t="shared" si="6294"/>
        <v>19584.7</v>
      </c>
      <c r="CK1061" s="20">
        <f>CK1062+CK1078</f>
        <v>0</v>
      </c>
      <c r="CL1061" s="82">
        <f t="shared" si="6701"/>
        <v>19584.7</v>
      </c>
      <c r="CM1061" s="20">
        <f t="shared" si="6295"/>
        <v>19584.7</v>
      </c>
      <c r="CN1061" s="20">
        <f>CN1062+CN1078</f>
        <v>0</v>
      </c>
      <c r="CO1061" s="82">
        <f t="shared" si="6702"/>
        <v>19584.7</v>
      </c>
      <c r="CP1061" s="20">
        <f>CP1062+CP1078</f>
        <v>0</v>
      </c>
      <c r="CQ1061" s="21"/>
      <c r="CR1061" s="21"/>
      <c r="CS1061" s="17"/>
      <c r="CT1061" s="17"/>
      <c r="CU1061" s="17"/>
    </row>
    <row r="1062" spans="1:99" s="87" customFormat="1" ht="15.6" customHeight="1" x14ac:dyDescent="0.3">
      <c r="A1062" s="74" t="s">
        <v>504</v>
      </c>
      <c r="B1062" s="74" t="s">
        <v>127</v>
      </c>
      <c r="C1062" s="74" t="s">
        <v>273</v>
      </c>
      <c r="D1062" s="74"/>
      <c r="E1062" s="74"/>
      <c r="F1062" s="75" t="s">
        <v>456</v>
      </c>
      <c r="G1062" s="25">
        <f t="shared" ref="G1062:L1062" si="6713">G1063+G1068</f>
        <v>18480.7</v>
      </c>
      <c r="H1062" s="25">
        <f t="shared" si="6713"/>
        <v>18480.7</v>
      </c>
      <c r="I1062" s="25">
        <f t="shared" si="6713"/>
        <v>18480.7</v>
      </c>
      <c r="J1062" s="25">
        <f t="shared" si="6713"/>
        <v>0</v>
      </c>
      <c r="K1062" s="25">
        <f t="shared" si="6713"/>
        <v>0</v>
      </c>
      <c r="L1062" s="25">
        <f t="shared" si="6713"/>
        <v>0</v>
      </c>
      <c r="M1062" s="25">
        <f t="shared" si="6633"/>
        <v>18480.7</v>
      </c>
      <c r="N1062" s="25">
        <f t="shared" si="6634"/>
        <v>18480.7</v>
      </c>
      <c r="O1062" s="25">
        <f t="shared" si="6635"/>
        <v>18480.7</v>
      </c>
      <c r="P1062" s="25">
        <f t="shared" ref="P1062:X1062" si="6714">P1063+P1068+P1074</f>
        <v>0</v>
      </c>
      <c r="Q1062" s="25">
        <f t="shared" si="6714"/>
        <v>0</v>
      </c>
      <c r="R1062" s="25">
        <f t="shared" si="6714"/>
        <v>0</v>
      </c>
      <c r="S1062" s="25">
        <f t="shared" si="6714"/>
        <v>4976.5875599999999</v>
      </c>
      <c r="T1062" s="25">
        <f t="shared" si="6714"/>
        <v>0</v>
      </c>
      <c r="U1062" s="25">
        <f t="shared" si="6714"/>
        <v>0</v>
      </c>
      <c r="V1062" s="25">
        <f t="shared" si="6714"/>
        <v>0</v>
      </c>
      <c r="W1062" s="25">
        <f t="shared" si="6714"/>
        <v>0</v>
      </c>
      <c r="X1062" s="25">
        <f t="shared" si="6714"/>
        <v>0</v>
      </c>
      <c r="Y1062" s="25">
        <f t="shared" si="6275"/>
        <v>23457.287560000001</v>
      </c>
      <c r="Z1062" s="25">
        <f t="shared" si="6276"/>
        <v>18480.7</v>
      </c>
      <c r="AA1062" s="25">
        <f t="shared" si="6277"/>
        <v>18480.7</v>
      </c>
      <c r="AB1062" s="25">
        <f>AB1063+AB1068+AB1074</f>
        <v>0</v>
      </c>
      <c r="AC1062" s="25">
        <f>AC1063+AC1068+AC1074</f>
        <v>0</v>
      </c>
      <c r="AD1062" s="25">
        <f>AD1063+AD1068+AD1074</f>
        <v>0</v>
      </c>
      <c r="AE1062" s="25">
        <f t="shared" si="6278"/>
        <v>23457.287560000001</v>
      </c>
      <c r="AF1062" s="25">
        <f t="shared" si="6279"/>
        <v>18480.7</v>
      </c>
      <c r="AG1062" s="25">
        <f t="shared" si="6280"/>
        <v>18480.7</v>
      </c>
      <c r="AH1062" s="25">
        <f t="shared" ref="AH1062:AV1062" si="6715">AH1063+AH1068+AH1074</f>
        <v>0</v>
      </c>
      <c r="AI1062" s="25">
        <f t="shared" si="6715"/>
        <v>0</v>
      </c>
      <c r="AJ1062" s="25">
        <f t="shared" si="6715"/>
        <v>0</v>
      </c>
      <c r="AK1062" s="25">
        <f t="shared" si="6715"/>
        <v>0</v>
      </c>
      <c r="AL1062" s="25">
        <f t="shared" si="6715"/>
        <v>0</v>
      </c>
      <c r="AM1062" s="25">
        <f t="shared" si="6715"/>
        <v>0</v>
      </c>
      <c r="AN1062" s="25">
        <f t="shared" si="6715"/>
        <v>0</v>
      </c>
      <c r="AO1062" s="25">
        <f t="shared" si="6715"/>
        <v>0</v>
      </c>
      <c r="AP1062" s="25">
        <f t="shared" si="6715"/>
        <v>0</v>
      </c>
      <c r="AQ1062" s="25">
        <f t="shared" si="6715"/>
        <v>0</v>
      </c>
      <c r="AR1062" s="25">
        <f t="shared" si="6715"/>
        <v>0</v>
      </c>
      <c r="AS1062" s="25">
        <f t="shared" si="6715"/>
        <v>0</v>
      </c>
      <c r="AT1062" s="25">
        <f t="shared" si="6715"/>
        <v>0</v>
      </c>
      <c r="AU1062" s="25">
        <f t="shared" si="6715"/>
        <v>0</v>
      </c>
      <c r="AV1062" s="25">
        <f t="shared" si="6715"/>
        <v>0</v>
      </c>
      <c r="AW1062" s="25">
        <f t="shared" si="6281"/>
        <v>23457.287560000001</v>
      </c>
      <c r="AX1062" s="25">
        <f t="shared" si="6282"/>
        <v>18480.7</v>
      </c>
      <c r="AY1062" s="25">
        <f t="shared" si="6283"/>
        <v>18480.7</v>
      </c>
      <c r="AZ1062" s="25">
        <f>AZ1063+AZ1068+AZ1074</f>
        <v>0</v>
      </c>
      <c r="BA1062" s="25">
        <f t="shared" si="6284"/>
        <v>23457.287560000001</v>
      </c>
      <c r="BB1062" s="25">
        <f t="shared" si="6285"/>
        <v>18480.7</v>
      </c>
      <c r="BC1062" s="25">
        <f t="shared" si="6286"/>
        <v>18480.7</v>
      </c>
      <c r="BD1062" s="25">
        <f t="shared" ref="BD1062:BN1062" si="6716">BD1063+BD1068+BD1074</f>
        <v>0</v>
      </c>
      <c r="BE1062" s="25">
        <f t="shared" si="6716"/>
        <v>0</v>
      </c>
      <c r="BF1062" s="25">
        <f t="shared" si="6716"/>
        <v>-1362.6759999999999</v>
      </c>
      <c r="BG1062" s="25">
        <f t="shared" si="6716"/>
        <v>0</v>
      </c>
      <c r="BH1062" s="25">
        <f t="shared" si="6716"/>
        <v>0</v>
      </c>
      <c r="BI1062" s="25">
        <f t="shared" si="6716"/>
        <v>0</v>
      </c>
      <c r="BJ1062" s="25">
        <f t="shared" si="6716"/>
        <v>0</v>
      </c>
      <c r="BK1062" s="25">
        <f t="shared" si="6716"/>
        <v>0</v>
      </c>
      <c r="BL1062" s="25">
        <f t="shared" si="6716"/>
        <v>0</v>
      </c>
      <c r="BM1062" s="25">
        <f t="shared" si="6716"/>
        <v>0</v>
      </c>
      <c r="BN1062" s="25">
        <f t="shared" si="6716"/>
        <v>0</v>
      </c>
      <c r="BO1062" s="25">
        <f t="shared" si="6287"/>
        <v>22094.611560000001</v>
      </c>
      <c r="BP1062" s="25">
        <f t="shared" si="6288"/>
        <v>18480.7</v>
      </c>
      <c r="BQ1062" s="25">
        <f t="shared" si="6289"/>
        <v>18480.7</v>
      </c>
      <c r="BR1062" s="25">
        <f>BR1063+BR1068+BR1074</f>
        <v>0</v>
      </c>
      <c r="BS1062" s="25">
        <f>BS1063+BS1068+BS1074</f>
        <v>0</v>
      </c>
      <c r="BT1062" s="25">
        <f>BT1063+BT1068+BT1074</f>
        <v>0</v>
      </c>
      <c r="BU1062" s="25">
        <f t="shared" si="6290"/>
        <v>22094.611560000001</v>
      </c>
      <c r="BV1062" s="25">
        <f t="shared" si="6291"/>
        <v>18480.7</v>
      </c>
      <c r="BW1062" s="25">
        <f t="shared" si="6292"/>
        <v>18480.7</v>
      </c>
      <c r="BX1062" s="25">
        <f t="shared" ref="BX1062:CF1062" si="6717">BX1063+BX1068+BX1074</f>
        <v>0</v>
      </c>
      <c r="BY1062" s="25">
        <f t="shared" si="6717"/>
        <v>0</v>
      </c>
      <c r="BZ1062" s="25">
        <f t="shared" si="6717"/>
        <v>0</v>
      </c>
      <c r="CA1062" s="25">
        <f t="shared" si="6717"/>
        <v>0</v>
      </c>
      <c r="CB1062" s="25">
        <f t="shared" si="6717"/>
        <v>0</v>
      </c>
      <c r="CC1062" s="25">
        <f t="shared" si="6717"/>
        <v>0</v>
      </c>
      <c r="CD1062" s="25">
        <f t="shared" si="6717"/>
        <v>0</v>
      </c>
      <c r="CE1062" s="25">
        <f t="shared" si="6717"/>
        <v>0</v>
      </c>
      <c r="CF1062" s="25">
        <f t="shared" si="6717"/>
        <v>0</v>
      </c>
      <c r="CG1062" s="25">
        <f t="shared" si="6293"/>
        <v>22094.611560000001</v>
      </c>
      <c r="CH1062" s="25">
        <f>CH1063+CH1068+CH1074</f>
        <v>0</v>
      </c>
      <c r="CI1062" s="83">
        <f t="shared" si="6700"/>
        <v>22094.611560000001</v>
      </c>
      <c r="CJ1062" s="25">
        <f t="shared" si="6294"/>
        <v>18480.7</v>
      </c>
      <c r="CK1062" s="25">
        <f>CK1063+CK1068+CK1074</f>
        <v>0</v>
      </c>
      <c r="CL1062" s="83">
        <f t="shared" si="6701"/>
        <v>18480.7</v>
      </c>
      <c r="CM1062" s="25">
        <f t="shared" si="6295"/>
        <v>18480.7</v>
      </c>
      <c r="CN1062" s="25">
        <f>CN1063+CN1068+CN1074</f>
        <v>0</v>
      </c>
      <c r="CO1062" s="83">
        <f t="shared" si="6702"/>
        <v>18480.7</v>
      </c>
      <c r="CP1062" s="25">
        <f>CP1063+CP1068+CP1074</f>
        <v>0</v>
      </c>
      <c r="CQ1062" s="26"/>
      <c r="CR1062" s="26"/>
      <c r="CS1062" s="22"/>
      <c r="CT1062" s="22"/>
      <c r="CU1062" s="22"/>
    </row>
    <row r="1063" spans="1:99" ht="31.2" customHeight="1" x14ac:dyDescent="0.3">
      <c r="A1063" s="76" t="s">
        <v>504</v>
      </c>
      <c r="B1063" s="76" t="s">
        <v>127</v>
      </c>
      <c r="C1063" s="76" t="s">
        <v>273</v>
      </c>
      <c r="D1063" s="76" t="s">
        <v>72</v>
      </c>
      <c r="E1063" s="88"/>
      <c r="F1063" s="77" t="s">
        <v>73</v>
      </c>
      <c r="G1063" s="14">
        <f t="shared" ref="G1063:G1126" si="6718">G1064</f>
        <v>2314.4</v>
      </c>
      <c r="H1063" s="14">
        <f t="shared" ref="H1063:H1126" si="6719">H1064</f>
        <v>2314.4</v>
      </c>
      <c r="I1063" s="14">
        <f t="shared" ref="I1063:I1082" si="6720">I1064</f>
        <v>2314.4</v>
      </c>
      <c r="J1063" s="14">
        <f t="shared" ref="J1063:J1082" si="6721">J1064</f>
        <v>0</v>
      </c>
      <c r="K1063" s="14">
        <f t="shared" ref="K1063:K1082" si="6722">K1064</f>
        <v>0</v>
      </c>
      <c r="L1063" s="14">
        <f t="shared" ref="L1063:L1082" si="6723">L1064</f>
        <v>0</v>
      </c>
      <c r="M1063" s="14">
        <f t="shared" si="6633"/>
        <v>2314.4</v>
      </c>
      <c r="N1063" s="14">
        <f t="shared" si="6634"/>
        <v>2314.4</v>
      </c>
      <c r="O1063" s="14">
        <f t="shared" si="6635"/>
        <v>2314.4</v>
      </c>
      <c r="P1063" s="14">
        <f t="shared" ref="P1063:P1082" si="6724">P1064</f>
        <v>0</v>
      </c>
      <c r="Q1063" s="14">
        <f t="shared" ref="Q1063:Q1082" si="6725">Q1064</f>
        <v>0</v>
      </c>
      <c r="R1063" s="14">
        <f t="shared" ref="R1063:R1082" si="6726">R1064</f>
        <v>0</v>
      </c>
      <c r="S1063" s="14">
        <f t="shared" ref="S1063:S1082" si="6727">S1064</f>
        <v>1737.7349999999999</v>
      </c>
      <c r="T1063" s="14">
        <f t="shared" ref="T1063:T1082" si="6728">T1064</f>
        <v>0</v>
      </c>
      <c r="U1063" s="14">
        <f t="shared" ref="U1063:U1082" si="6729">U1064</f>
        <v>0</v>
      </c>
      <c r="V1063" s="14">
        <f t="shared" ref="V1063:V1082" si="6730">V1064</f>
        <v>0</v>
      </c>
      <c r="W1063" s="14">
        <f t="shared" ref="W1063:W1070" si="6731">W1064</f>
        <v>0</v>
      </c>
      <c r="X1063" s="14">
        <f t="shared" ref="X1063:X1070" si="6732">X1064</f>
        <v>0</v>
      </c>
      <c r="Y1063" s="14">
        <f t="shared" si="6275"/>
        <v>4052.1350000000002</v>
      </c>
      <c r="Z1063" s="14">
        <f t="shared" si="6276"/>
        <v>2314.4</v>
      </c>
      <c r="AA1063" s="14">
        <f t="shared" si="6277"/>
        <v>2314.4</v>
      </c>
      <c r="AB1063" s="14">
        <f t="shared" ref="AB1063:AB1070" si="6733">AB1064</f>
        <v>0</v>
      </c>
      <c r="AC1063" s="14">
        <f t="shared" ref="AC1063:AC1070" si="6734">AC1064</f>
        <v>0</v>
      </c>
      <c r="AD1063" s="14">
        <f t="shared" ref="AD1063:AD1070" si="6735">AD1064</f>
        <v>0</v>
      </c>
      <c r="AE1063" s="14">
        <f t="shared" si="6278"/>
        <v>4052.1350000000002</v>
      </c>
      <c r="AF1063" s="14">
        <f t="shared" si="6279"/>
        <v>2314.4</v>
      </c>
      <c r="AG1063" s="14">
        <f t="shared" si="6280"/>
        <v>2314.4</v>
      </c>
      <c r="AH1063" s="14">
        <f t="shared" ref="AH1063:AH1070" si="6736">AH1064</f>
        <v>0</v>
      </c>
      <c r="AI1063" s="14">
        <f t="shared" ref="AI1063:AI1070" si="6737">AI1064</f>
        <v>0</v>
      </c>
      <c r="AJ1063" s="14">
        <f t="shared" ref="AJ1063:AJ1070" si="6738">AJ1064</f>
        <v>0</v>
      </c>
      <c r="AK1063" s="14">
        <f t="shared" ref="AK1063:AK1070" si="6739">AK1064</f>
        <v>0</v>
      </c>
      <c r="AL1063" s="14">
        <f t="shared" ref="AL1063:AL1070" si="6740">AL1064</f>
        <v>0</v>
      </c>
      <c r="AM1063" s="14">
        <f t="shared" ref="AM1063:AM1070" si="6741">AM1064</f>
        <v>0</v>
      </c>
      <c r="AN1063" s="14">
        <f t="shared" ref="AN1063:AN1070" si="6742">AN1064</f>
        <v>0</v>
      </c>
      <c r="AO1063" s="14">
        <f t="shared" ref="AO1063:AO1070" si="6743">AO1064</f>
        <v>0</v>
      </c>
      <c r="AP1063" s="14">
        <f t="shared" ref="AP1063:AP1070" si="6744">AP1064</f>
        <v>0</v>
      </c>
      <c r="AQ1063" s="14">
        <f t="shared" ref="AQ1063:AQ1070" si="6745">AQ1064</f>
        <v>0</v>
      </c>
      <c r="AR1063" s="14">
        <f t="shared" ref="AR1063:AR1070" si="6746">AR1064</f>
        <v>0</v>
      </c>
      <c r="AS1063" s="14">
        <f t="shared" ref="AS1063:AS1070" si="6747">AS1064</f>
        <v>0</v>
      </c>
      <c r="AT1063" s="14">
        <f t="shared" ref="AT1063:AT1070" si="6748">AT1064</f>
        <v>0</v>
      </c>
      <c r="AU1063" s="14">
        <f t="shared" ref="AU1063:AU1070" si="6749">AU1064</f>
        <v>0</v>
      </c>
      <c r="AV1063" s="14">
        <f t="shared" ref="AV1063:AV1070" si="6750">AV1064</f>
        <v>0</v>
      </c>
      <c r="AW1063" s="14">
        <f t="shared" si="6281"/>
        <v>4052.1350000000002</v>
      </c>
      <c r="AX1063" s="14">
        <f t="shared" si="6282"/>
        <v>2314.4</v>
      </c>
      <c r="AY1063" s="14">
        <f t="shared" si="6283"/>
        <v>2314.4</v>
      </c>
      <c r="AZ1063" s="14">
        <f t="shared" ref="AZ1063:AZ1070" si="6751">AZ1064</f>
        <v>0</v>
      </c>
      <c r="BA1063" s="14">
        <f t="shared" si="6284"/>
        <v>4052.1350000000002</v>
      </c>
      <c r="BB1063" s="14">
        <f t="shared" si="6285"/>
        <v>2314.4</v>
      </c>
      <c r="BC1063" s="14">
        <f t="shared" si="6286"/>
        <v>2314.4</v>
      </c>
      <c r="BD1063" s="14">
        <f t="shared" ref="BD1063:BD1070" si="6752">BD1064</f>
        <v>0</v>
      </c>
      <c r="BE1063" s="14">
        <f t="shared" ref="BE1063:BE1070" si="6753">BE1064</f>
        <v>0</v>
      </c>
      <c r="BF1063" s="14">
        <f t="shared" ref="BF1063:BF1070" si="6754">BF1064</f>
        <v>-1362.6759999999999</v>
      </c>
      <c r="BG1063" s="14">
        <f t="shared" ref="BG1063:BG1070" si="6755">BG1064</f>
        <v>0</v>
      </c>
      <c r="BH1063" s="14">
        <f t="shared" ref="BH1063:BH1070" si="6756">BH1064</f>
        <v>0</v>
      </c>
      <c r="BI1063" s="14">
        <f t="shared" ref="BI1063:BI1070" si="6757">BI1064</f>
        <v>0</v>
      </c>
      <c r="BJ1063" s="14">
        <f t="shared" ref="BJ1063:BJ1070" si="6758">BJ1064</f>
        <v>0</v>
      </c>
      <c r="BK1063" s="14">
        <f t="shared" ref="BK1063:BK1070" si="6759">BK1064</f>
        <v>0</v>
      </c>
      <c r="BL1063" s="14">
        <f t="shared" ref="BL1063:BL1070" si="6760">BL1064</f>
        <v>0</v>
      </c>
      <c r="BM1063" s="14">
        <f t="shared" ref="BM1063:BM1070" si="6761">BM1064</f>
        <v>0</v>
      </c>
      <c r="BN1063" s="14">
        <f t="shared" ref="BN1063:BN1070" si="6762">BN1064</f>
        <v>0</v>
      </c>
      <c r="BO1063" s="14">
        <f t="shared" si="6287"/>
        <v>2689.4590000000003</v>
      </c>
      <c r="BP1063" s="14">
        <f t="shared" si="6288"/>
        <v>2314.4</v>
      </c>
      <c r="BQ1063" s="14">
        <f t="shared" si="6289"/>
        <v>2314.4</v>
      </c>
      <c r="BR1063" s="14">
        <f t="shared" ref="BR1063:BR1070" si="6763">BR1064</f>
        <v>0</v>
      </c>
      <c r="BS1063" s="14">
        <f t="shared" ref="BS1063:BS1070" si="6764">BS1064</f>
        <v>0</v>
      </c>
      <c r="BT1063" s="14">
        <f t="shared" ref="BT1063:BT1070" si="6765">BT1064</f>
        <v>0</v>
      </c>
      <c r="BU1063" s="14">
        <f t="shared" si="6290"/>
        <v>2689.4590000000003</v>
      </c>
      <c r="BV1063" s="14">
        <f t="shared" si="6291"/>
        <v>2314.4</v>
      </c>
      <c r="BW1063" s="14">
        <f t="shared" si="6292"/>
        <v>2314.4</v>
      </c>
      <c r="BX1063" s="14">
        <f t="shared" ref="BX1063:BX1070" si="6766">BX1064</f>
        <v>0</v>
      </c>
      <c r="BY1063" s="14">
        <f t="shared" ref="BY1063:BY1070" si="6767">BY1064</f>
        <v>0</v>
      </c>
      <c r="BZ1063" s="14">
        <f t="shared" ref="BZ1063:BZ1070" si="6768">BZ1064</f>
        <v>0</v>
      </c>
      <c r="CA1063" s="14">
        <f t="shared" ref="CA1063:CA1070" si="6769">CA1064</f>
        <v>0</v>
      </c>
      <c r="CB1063" s="14">
        <f t="shared" ref="CB1063:CB1070" si="6770">CB1064</f>
        <v>0</v>
      </c>
      <c r="CC1063" s="14">
        <f t="shared" ref="CC1063:CC1070" si="6771">CC1064</f>
        <v>0</v>
      </c>
      <c r="CD1063" s="14">
        <f t="shared" ref="CD1063:CD1070" si="6772">CD1064</f>
        <v>0</v>
      </c>
      <c r="CE1063" s="14">
        <f t="shared" ref="CE1063:CE1070" si="6773">CE1064</f>
        <v>0</v>
      </c>
      <c r="CF1063" s="14">
        <f t="shared" ref="CF1063:CF1070" si="6774">CF1064</f>
        <v>0</v>
      </c>
      <c r="CG1063" s="14">
        <f t="shared" si="6293"/>
        <v>2689.4590000000003</v>
      </c>
      <c r="CH1063" s="14">
        <f t="shared" ref="CH1063:CH1070" si="6775">CH1064</f>
        <v>0</v>
      </c>
      <c r="CI1063" s="84">
        <f t="shared" si="6700"/>
        <v>2689.4590000000003</v>
      </c>
      <c r="CJ1063" s="14">
        <f t="shared" si="6294"/>
        <v>2314.4</v>
      </c>
      <c r="CK1063" s="52">
        <f t="shared" ref="CK1063:CP1070" si="6776">CK1064</f>
        <v>0</v>
      </c>
      <c r="CL1063" s="84">
        <f t="shared" si="6701"/>
        <v>2314.4</v>
      </c>
      <c r="CM1063" s="14">
        <f t="shared" si="6295"/>
        <v>2314.4</v>
      </c>
      <c r="CN1063" s="52">
        <f t="shared" si="6776"/>
        <v>0</v>
      </c>
      <c r="CO1063" s="84">
        <f t="shared" si="6702"/>
        <v>2314.4</v>
      </c>
      <c r="CP1063" s="14">
        <f t="shared" si="6776"/>
        <v>0</v>
      </c>
      <c r="CQ1063" s="29"/>
      <c r="CR1063" s="29"/>
      <c r="CT1063" s="1"/>
    </row>
    <row r="1064" spans="1:99" s="1" customFormat="1" ht="15.6" hidden="1" customHeight="1" x14ac:dyDescent="0.3">
      <c r="A1064" s="27" t="s">
        <v>504</v>
      </c>
      <c r="B1064" s="27" t="s">
        <v>127</v>
      </c>
      <c r="C1064" s="27" t="s">
        <v>273</v>
      </c>
      <c r="D1064" s="27" t="s">
        <v>74</v>
      </c>
      <c r="E1064" s="30"/>
      <c r="F1064" s="28" t="s">
        <v>41</v>
      </c>
      <c r="G1064" s="14">
        <f t="shared" si="6718"/>
        <v>2314.4</v>
      </c>
      <c r="H1064" s="14">
        <f t="shared" si="6719"/>
        <v>2314.4</v>
      </c>
      <c r="I1064" s="14">
        <f t="shared" si="6720"/>
        <v>2314.4</v>
      </c>
      <c r="J1064" s="14">
        <f t="shared" si="6721"/>
        <v>0</v>
      </c>
      <c r="K1064" s="14">
        <f t="shared" si="6722"/>
        <v>0</v>
      </c>
      <c r="L1064" s="14">
        <f t="shared" si="6723"/>
        <v>0</v>
      </c>
      <c r="M1064" s="14">
        <f t="shared" si="6633"/>
        <v>2314.4</v>
      </c>
      <c r="N1064" s="14">
        <f t="shared" si="6634"/>
        <v>2314.4</v>
      </c>
      <c r="O1064" s="14">
        <f t="shared" si="6635"/>
        <v>2314.4</v>
      </c>
      <c r="P1064" s="14">
        <f t="shared" si="6724"/>
        <v>0</v>
      </c>
      <c r="Q1064" s="14">
        <f t="shared" si="6725"/>
        <v>0</v>
      </c>
      <c r="R1064" s="14">
        <f t="shared" si="6726"/>
        <v>0</v>
      </c>
      <c r="S1064" s="14">
        <f t="shared" si="6727"/>
        <v>1737.7349999999999</v>
      </c>
      <c r="T1064" s="14">
        <f t="shared" si="6728"/>
        <v>0</v>
      </c>
      <c r="U1064" s="14">
        <f t="shared" si="6729"/>
        <v>0</v>
      </c>
      <c r="V1064" s="14">
        <f t="shared" si="6730"/>
        <v>0</v>
      </c>
      <c r="W1064" s="14">
        <f t="shared" si="6731"/>
        <v>0</v>
      </c>
      <c r="X1064" s="14">
        <f t="shared" si="6732"/>
        <v>0</v>
      </c>
      <c r="Y1064" s="14">
        <f t="shared" si="6275"/>
        <v>4052.1350000000002</v>
      </c>
      <c r="Z1064" s="14">
        <f t="shared" si="6276"/>
        <v>2314.4</v>
      </c>
      <c r="AA1064" s="14">
        <f t="shared" si="6277"/>
        <v>2314.4</v>
      </c>
      <c r="AB1064" s="14">
        <f t="shared" si="6733"/>
        <v>0</v>
      </c>
      <c r="AC1064" s="14">
        <f t="shared" si="6734"/>
        <v>0</v>
      </c>
      <c r="AD1064" s="14">
        <f t="shared" si="6735"/>
        <v>0</v>
      </c>
      <c r="AE1064" s="14">
        <f t="shared" si="6278"/>
        <v>4052.1350000000002</v>
      </c>
      <c r="AF1064" s="14">
        <f t="shared" si="6279"/>
        <v>2314.4</v>
      </c>
      <c r="AG1064" s="14">
        <f t="shared" si="6280"/>
        <v>2314.4</v>
      </c>
      <c r="AH1064" s="14">
        <f t="shared" si="6736"/>
        <v>0</v>
      </c>
      <c r="AI1064" s="14">
        <f t="shared" si="6737"/>
        <v>0</v>
      </c>
      <c r="AJ1064" s="14">
        <f t="shared" si="6738"/>
        <v>0</v>
      </c>
      <c r="AK1064" s="14">
        <f t="shared" si="6739"/>
        <v>0</v>
      </c>
      <c r="AL1064" s="14">
        <f t="shared" si="6740"/>
        <v>0</v>
      </c>
      <c r="AM1064" s="14">
        <f t="shared" si="6741"/>
        <v>0</v>
      </c>
      <c r="AN1064" s="14">
        <f t="shared" si="6742"/>
        <v>0</v>
      </c>
      <c r="AO1064" s="14">
        <f t="shared" si="6743"/>
        <v>0</v>
      </c>
      <c r="AP1064" s="14">
        <f t="shared" si="6744"/>
        <v>0</v>
      </c>
      <c r="AQ1064" s="14">
        <f t="shared" si="6745"/>
        <v>0</v>
      </c>
      <c r="AR1064" s="14">
        <f t="shared" si="6746"/>
        <v>0</v>
      </c>
      <c r="AS1064" s="14">
        <f t="shared" si="6747"/>
        <v>0</v>
      </c>
      <c r="AT1064" s="14">
        <f t="shared" si="6748"/>
        <v>0</v>
      </c>
      <c r="AU1064" s="14">
        <f t="shared" si="6749"/>
        <v>0</v>
      </c>
      <c r="AV1064" s="14">
        <f t="shared" si="6750"/>
        <v>0</v>
      </c>
      <c r="AW1064" s="14">
        <f t="shared" si="6281"/>
        <v>4052.1350000000002</v>
      </c>
      <c r="AX1064" s="14">
        <f t="shared" si="6282"/>
        <v>2314.4</v>
      </c>
      <c r="AY1064" s="14">
        <f t="shared" si="6283"/>
        <v>2314.4</v>
      </c>
      <c r="AZ1064" s="14">
        <f t="shared" si="6751"/>
        <v>0</v>
      </c>
      <c r="BA1064" s="14">
        <f t="shared" si="6284"/>
        <v>4052.1350000000002</v>
      </c>
      <c r="BB1064" s="14">
        <f t="shared" si="6285"/>
        <v>2314.4</v>
      </c>
      <c r="BC1064" s="14">
        <f t="shared" si="6286"/>
        <v>2314.4</v>
      </c>
      <c r="BD1064" s="14">
        <f t="shared" si="6752"/>
        <v>0</v>
      </c>
      <c r="BE1064" s="14">
        <f t="shared" si="6753"/>
        <v>0</v>
      </c>
      <c r="BF1064" s="14">
        <f t="shared" si="6754"/>
        <v>-1362.6759999999999</v>
      </c>
      <c r="BG1064" s="14">
        <f t="shared" si="6755"/>
        <v>0</v>
      </c>
      <c r="BH1064" s="14">
        <f t="shared" si="6756"/>
        <v>0</v>
      </c>
      <c r="BI1064" s="14">
        <f t="shared" si="6757"/>
        <v>0</v>
      </c>
      <c r="BJ1064" s="14">
        <f t="shared" si="6758"/>
        <v>0</v>
      </c>
      <c r="BK1064" s="14">
        <f t="shared" si="6759"/>
        <v>0</v>
      </c>
      <c r="BL1064" s="14">
        <f t="shared" si="6760"/>
        <v>0</v>
      </c>
      <c r="BM1064" s="14">
        <f t="shared" si="6761"/>
        <v>0</v>
      </c>
      <c r="BN1064" s="14">
        <f t="shared" si="6762"/>
        <v>0</v>
      </c>
      <c r="BO1064" s="14">
        <f t="shared" si="6287"/>
        <v>2689.4590000000003</v>
      </c>
      <c r="BP1064" s="14">
        <f t="shared" si="6288"/>
        <v>2314.4</v>
      </c>
      <c r="BQ1064" s="14">
        <f t="shared" si="6289"/>
        <v>2314.4</v>
      </c>
      <c r="BR1064" s="14">
        <f t="shared" si="6763"/>
        <v>0</v>
      </c>
      <c r="BS1064" s="14">
        <f t="shared" si="6764"/>
        <v>0</v>
      </c>
      <c r="BT1064" s="14">
        <f t="shared" si="6765"/>
        <v>0</v>
      </c>
      <c r="BU1064" s="14">
        <f t="shared" si="6290"/>
        <v>2689.4590000000003</v>
      </c>
      <c r="BV1064" s="14">
        <f t="shared" si="6291"/>
        <v>2314.4</v>
      </c>
      <c r="BW1064" s="14">
        <f t="shared" si="6292"/>
        <v>2314.4</v>
      </c>
      <c r="BX1064" s="14">
        <f t="shared" si="6766"/>
        <v>0</v>
      </c>
      <c r="BY1064" s="14">
        <f t="shared" si="6767"/>
        <v>0</v>
      </c>
      <c r="BZ1064" s="14">
        <f t="shared" si="6768"/>
        <v>0</v>
      </c>
      <c r="CA1064" s="14">
        <f t="shared" si="6769"/>
        <v>0</v>
      </c>
      <c r="CB1064" s="14">
        <f t="shared" si="6770"/>
        <v>0</v>
      </c>
      <c r="CC1064" s="14">
        <f t="shared" si="6771"/>
        <v>0</v>
      </c>
      <c r="CD1064" s="14">
        <f t="shared" si="6772"/>
        <v>0</v>
      </c>
      <c r="CE1064" s="14">
        <f t="shared" si="6773"/>
        <v>0</v>
      </c>
      <c r="CF1064" s="14">
        <f t="shared" si="6774"/>
        <v>0</v>
      </c>
      <c r="CG1064" s="14">
        <f t="shared" si="6293"/>
        <v>2689.4590000000003</v>
      </c>
      <c r="CH1064" s="14">
        <f t="shared" si="6775"/>
        <v>0</v>
      </c>
      <c r="CI1064" s="14"/>
      <c r="CJ1064" s="14">
        <f t="shared" si="6294"/>
        <v>2314.4</v>
      </c>
      <c r="CK1064" s="52">
        <f t="shared" si="6776"/>
        <v>0</v>
      </c>
      <c r="CL1064" s="52"/>
      <c r="CM1064" s="14">
        <f t="shared" si="6295"/>
        <v>2314.4</v>
      </c>
      <c r="CN1064" s="52">
        <f t="shared" si="6776"/>
        <v>0</v>
      </c>
      <c r="CO1064" s="52"/>
      <c r="CP1064" s="14">
        <f t="shared" si="6776"/>
        <v>0</v>
      </c>
      <c r="CQ1064" s="29">
        <v>0</v>
      </c>
      <c r="CR1064" s="29"/>
      <c r="CS1064" s="1" t="s">
        <v>75</v>
      </c>
    </row>
    <row r="1065" spans="1:99" ht="31.2" customHeight="1" x14ac:dyDescent="0.3">
      <c r="A1065" s="76" t="s">
        <v>504</v>
      </c>
      <c r="B1065" s="76" t="s">
        <v>127</v>
      </c>
      <c r="C1065" s="76" t="s">
        <v>273</v>
      </c>
      <c r="D1065" s="76" t="s">
        <v>457</v>
      </c>
      <c r="E1065" s="88"/>
      <c r="F1065" s="77" t="s">
        <v>458</v>
      </c>
      <c r="G1065" s="14">
        <f t="shared" si="6718"/>
        <v>2314.4</v>
      </c>
      <c r="H1065" s="14">
        <f t="shared" si="6719"/>
        <v>2314.4</v>
      </c>
      <c r="I1065" s="14">
        <f t="shared" si="6720"/>
        <v>2314.4</v>
      </c>
      <c r="J1065" s="14">
        <f t="shared" si="6721"/>
        <v>0</v>
      </c>
      <c r="K1065" s="14">
        <f t="shared" si="6722"/>
        <v>0</v>
      </c>
      <c r="L1065" s="14">
        <f t="shared" si="6723"/>
        <v>0</v>
      </c>
      <c r="M1065" s="14">
        <f t="shared" si="6633"/>
        <v>2314.4</v>
      </c>
      <c r="N1065" s="14">
        <f t="shared" si="6634"/>
        <v>2314.4</v>
      </c>
      <c r="O1065" s="14">
        <f t="shared" si="6635"/>
        <v>2314.4</v>
      </c>
      <c r="P1065" s="14">
        <f t="shared" si="6724"/>
        <v>0</v>
      </c>
      <c r="Q1065" s="14">
        <f t="shared" si="6725"/>
        <v>0</v>
      </c>
      <c r="R1065" s="14">
        <f t="shared" si="6726"/>
        <v>0</v>
      </c>
      <c r="S1065" s="14">
        <f t="shared" si="6727"/>
        <v>1737.7349999999999</v>
      </c>
      <c r="T1065" s="14">
        <f t="shared" si="6728"/>
        <v>0</v>
      </c>
      <c r="U1065" s="14">
        <f t="shared" si="6729"/>
        <v>0</v>
      </c>
      <c r="V1065" s="14">
        <f t="shared" si="6730"/>
        <v>0</v>
      </c>
      <c r="W1065" s="14">
        <f t="shared" si="6731"/>
        <v>0</v>
      </c>
      <c r="X1065" s="14">
        <f t="shared" si="6732"/>
        <v>0</v>
      </c>
      <c r="Y1065" s="14">
        <f t="shared" si="6275"/>
        <v>4052.1350000000002</v>
      </c>
      <c r="Z1065" s="14">
        <f t="shared" si="6276"/>
        <v>2314.4</v>
      </c>
      <c r="AA1065" s="14">
        <f t="shared" si="6277"/>
        <v>2314.4</v>
      </c>
      <c r="AB1065" s="14">
        <f t="shared" si="6733"/>
        <v>0</v>
      </c>
      <c r="AC1065" s="14">
        <f t="shared" si="6734"/>
        <v>0</v>
      </c>
      <c r="AD1065" s="14">
        <f t="shared" si="6735"/>
        <v>0</v>
      </c>
      <c r="AE1065" s="14">
        <f t="shared" si="6278"/>
        <v>4052.1350000000002</v>
      </c>
      <c r="AF1065" s="14">
        <f t="shared" si="6279"/>
        <v>2314.4</v>
      </c>
      <c r="AG1065" s="14">
        <f t="shared" si="6280"/>
        <v>2314.4</v>
      </c>
      <c r="AH1065" s="14">
        <f t="shared" si="6736"/>
        <v>0</v>
      </c>
      <c r="AI1065" s="14">
        <f t="shared" si="6737"/>
        <v>0</v>
      </c>
      <c r="AJ1065" s="14">
        <f t="shared" si="6738"/>
        <v>0</v>
      </c>
      <c r="AK1065" s="14">
        <f t="shared" si="6739"/>
        <v>0</v>
      </c>
      <c r="AL1065" s="14">
        <f t="shared" si="6740"/>
        <v>0</v>
      </c>
      <c r="AM1065" s="14">
        <f t="shared" si="6741"/>
        <v>0</v>
      </c>
      <c r="AN1065" s="14">
        <f t="shared" si="6742"/>
        <v>0</v>
      </c>
      <c r="AO1065" s="14">
        <f t="shared" si="6743"/>
        <v>0</v>
      </c>
      <c r="AP1065" s="14">
        <f t="shared" si="6744"/>
        <v>0</v>
      </c>
      <c r="AQ1065" s="14">
        <f t="shared" si="6745"/>
        <v>0</v>
      </c>
      <c r="AR1065" s="14">
        <f t="shared" si="6746"/>
        <v>0</v>
      </c>
      <c r="AS1065" s="14">
        <f t="shared" si="6747"/>
        <v>0</v>
      </c>
      <c r="AT1065" s="14">
        <f t="shared" si="6748"/>
        <v>0</v>
      </c>
      <c r="AU1065" s="14">
        <f t="shared" si="6749"/>
        <v>0</v>
      </c>
      <c r="AV1065" s="14">
        <f t="shared" si="6750"/>
        <v>0</v>
      </c>
      <c r="AW1065" s="14">
        <f t="shared" si="6281"/>
        <v>4052.1350000000002</v>
      </c>
      <c r="AX1065" s="14">
        <f t="shared" si="6282"/>
        <v>2314.4</v>
      </c>
      <c r="AY1065" s="14">
        <f t="shared" si="6283"/>
        <v>2314.4</v>
      </c>
      <c r="AZ1065" s="14">
        <f t="shared" si="6751"/>
        <v>0</v>
      </c>
      <c r="BA1065" s="14">
        <f t="shared" si="6284"/>
        <v>4052.1350000000002</v>
      </c>
      <c r="BB1065" s="14">
        <f t="shared" si="6285"/>
        <v>2314.4</v>
      </c>
      <c r="BC1065" s="14">
        <f t="shared" si="6286"/>
        <v>2314.4</v>
      </c>
      <c r="BD1065" s="14">
        <f t="shared" si="6752"/>
        <v>0</v>
      </c>
      <c r="BE1065" s="14">
        <f t="shared" si="6753"/>
        <v>0</v>
      </c>
      <c r="BF1065" s="14">
        <f t="shared" si="6754"/>
        <v>-1362.6759999999999</v>
      </c>
      <c r="BG1065" s="14">
        <f t="shared" si="6755"/>
        <v>0</v>
      </c>
      <c r="BH1065" s="14">
        <f t="shared" si="6756"/>
        <v>0</v>
      </c>
      <c r="BI1065" s="14">
        <f t="shared" si="6757"/>
        <v>0</v>
      </c>
      <c r="BJ1065" s="14">
        <f t="shared" si="6758"/>
        <v>0</v>
      </c>
      <c r="BK1065" s="14">
        <f t="shared" si="6759"/>
        <v>0</v>
      </c>
      <c r="BL1065" s="14">
        <f t="shared" si="6760"/>
        <v>0</v>
      </c>
      <c r="BM1065" s="14">
        <f t="shared" si="6761"/>
        <v>0</v>
      </c>
      <c r="BN1065" s="14">
        <f t="shared" si="6762"/>
        <v>0</v>
      </c>
      <c r="BO1065" s="14">
        <f t="shared" si="6287"/>
        <v>2689.4590000000003</v>
      </c>
      <c r="BP1065" s="14">
        <f t="shared" si="6288"/>
        <v>2314.4</v>
      </c>
      <c r="BQ1065" s="14">
        <f t="shared" si="6289"/>
        <v>2314.4</v>
      </c>
      <c r="BR1065" s="14">
        <f t="shared" si="6763"/>
        <v>0</v>
      </c>
      <c r="BS1065" s="14">
        <f t="shared" si="6764"/>
        <v>0</v>
      </c>
      <c r="BT1065" s="14">
        <f t="shared" si="6765"/>
        <v>0</v>
      </c>
      <c r="BU1065" s="14">
        <f t="shared" si="6290"/>
        <v>2689.4590000000003</v>
      </c>
      <c r="BV1065" s="14">
        <f t="shared" si="6291"/>
        <v>2314.4</v>
      </c>
      <c r="BW1065" s="14">
        <f t="shared" si="6292"/>
        <v>2314.4</v>
      </c>
      <c r="BX1065" s="14">
        <f t="shared" si="6766"/>
        <v>0</v>
      </c>
      <c r="BY1065" s="14">
        <f t="shared" si="6767"/>
        <v>0</v>
      </c>
      <c r="BZ1065" s="14">
        <f t="shared" si="6768"/>
        <v>0</v>
      </c>
      <c r="CA1065" s="14">
        <f t="shared" si="6769"/>
        <v>0</v>
      </c>
      <c r="CB1065" s="14">
        <f t="shared" si="6770"/>
        <v>0</v>
      </c>
      <c r="CC1065" s="14">
        <f t="shared" si="6771"/>
        <v>0</v>
      </c>
      <c r="CD1065" s="14">
        <f t="shared" si="6772"/>
        <v>0</v>
      </c>
      <c r="CE1065" s="14">
        <f t="shared" si="6773"/>
        <v>0</v>
      </c>
      <c r="CF1065" s="14">
        <f t="shared" si="6774"/>
        <v>0</v>
      </c>
      <c r="CG1065" s="14">
        <f t="shared" si="6293"/>
        <v>2689.4590000000003</v>
      </c>
      <c r="CH1065" s="14">
        <f t="shared" si="6775"/>
        <v>0</v>
      </c>
      <c r="CI1065" s="84">
        <f t="shared" ref="CI1065:CI1079" si="6777">CG1065+CH1065</f>
        <v>2689.4590000000003</v>
      </c>
      <c r="CJ1065" s="14">
        <f t="shared" si="6294"/>
        <v>2314.4</v>
      </c>
      <c r="CK1065" s="52">
        <f t="shared" si="6776"/>
        <v>0</v>
      </c>
      <c r="CL1065" s="84">
        <f t="shared" ref="CL1065:CL1079" si="6778">CJ1065+CK1065</f>
        <v>2314.4</v>
      </c>
      <c r="CM1065" s="14">
        <f t="shared" si="6295"/>
        <v>2314.4</v>
      </c>
      <c r="CN1065" s="52">
        <f t="shared" si="6776"/>
        <v>0</v>
      </c>
      <c r="CO1065" s="84">
        <f t="shared" ref="CO1065:CO1079" si="6779">CM1065+CN1065</f>
        <v>2314.4</v>
      </c>
      <c r="CP1065" s="14">
        <f t="shared" si="6776"/>
        <v>0</v>
      </c>
      <c r="CQ1065" s="29"/>
      <c r="CR1065" s="29"/>
      <c r="CT1065" s="1"/>
    </row>
    <row r="1066" spans="1:99" ht="31.2" customHeight="1" x14ac:dyDescent="0.3">
      <c r="A1066" s="76" t="s">
        <v>504</v>
      </c>
      <c r="B1066" s="76" t="s">
        <v>127</v>
      </c>
      <c r="C1066" s="76" t="s">
        <v>273</v>
      </c>
      <c r="D1066" s="76" t="s">
        <v>459</v>
      </c>
      <c r="E1066" s="88"/>
      <c r="F1066" s="77" t="s">
        <v>460</v>
      </c>
      <c r="G1066" s="14">
        <f t="shared" si="6718"/>
        <v>2314.4</v>
      </c>
      <c r="H1066" s="14">
        <f t="shared" si="6719"/>
        <v>2314.4</v>
      </c>
      <c r="I1066" s="14">
        <f t="shared" si="6720"/>
        <v>2314.4</v>
      </c>
      <c r="J1066" s="14">
        <f t="shared" si="6721"/>
        <v>0</v>
      </c>
      <c r="K1066" s="14">
        <f t="shared" si="6722"/>
        <v>0</v>
      </c>
      <c r="L1066" s="14">
        <f t="shared" si="6723"/>
        <v>0</v>
      </c>
      <c r="M1066" s="14">
        <f t="shared" si="6633"/>
        <v>2314.4</v>
      </c>
      <c r="N1066" s="14">
        <f t="shared" si="6634"/>
        <v>2314.4</v>
      </c>
      <c r="O1066" s="14">
        <f t="shared" si="6635"/>
        <v>2314.4</v>
      </c>
      <c r="P1066" s="14">
        <f t="shared" si="6724"/>
        <v>0</v>
      </c>
      <c r="Q1066" s="14">
        <f t="shared" si="6725"/>
        <v>0</v>
      </c>
      <c r="R1066" s="14">
        <f t="shared" si="6726"/>
        <v>0</v>
      </c>
      <c r="S1066" s="14">
        <f t="shared" si="6727"/>
        <v>1737.7349999999999</v>
      </c>
      <c r="T1066" s="14">
        <f t="shared" si="6728"/>
        <v>0</v>
      </c>
      <c r="U1066" s="14">
        <f t="shared" si="6729"/>
        <v>0</v>
      </c>
      <c r="V1066" s="14">
        <f t="shared" si="6730"/>
        <v>0</v>
      </c>
      <c r="W1066" s="14">
        <f t="shared" si="6731"/>
        <v>0</v>
      </c>
      <c r="X1066" s="14">
        <f t="shared" si="6732"/>
        <v>0</v>
      </c>
      <c r="Y1066" s="14">
        <f t="shared" si="6275"/>
        <v>4052.1350000000002</v>
      </c>
      <c r="Z1066" s="14">
        <f t="shared" si="6276"/>
        <v>2314.4</v>
      </c>
      <c r="AA1066" s="14">
        <f t="shared" si="6277"/>
        <v>2314.4</v>
      </c>
      <c r="AB1066" s="14">
        <f t="shared" si="6733"/>
        <v>0</v>
      </c>
      <c r="AC1066" s="14">
        <f t="shared" si="6734"/>
        <v>0</v>
      </c>
      <c r="AD1066" s="14">
        <f t="shared" si="6735"/>
        <v>0</v>
      </c>
      <c r="AE1066" s="14">
        <f t="shared" si="6278"/>
        <v>4052.1350000000002</v>
      </c>
      <c r="AF1066" s="14">
        <f t="shared" si="6279"/>
        <v>2314.4</v>
      </c>
      <c r="AG1066" s="14">
        <f t="shared" si="6280"/>
        <v>2314.4</v>
      </c>
      <c r="AH1066" s="14">
        <f t="shared" si="6736"/>
        <v>0</v>
      </c>
      <c r="AI1066" s="14">
        <f t="shared" si="6737"/>
        <v>0</v>
      </c>
      <c r="AJ1066" s="14">
        <f t="shared" si="6738"/>
        <v>0</v>
      </c>
      <c r="AK1066" s="14">
        <f t="shared" si="6739"/>
        <v>0</v>
      </c>
      <c r="AL1066" s="14">
        <f t="shared" si="6740"/>
        <v>0</v>
      </c>
      <c r="AM1066" s="14">
        <f t="shared" si="6741"/>
        <v>0</v>
      </c>
      <c r="AN1066" s="14">
        <f t="shared" si="6742"/>
        <v>0</v>
      </c>
      <c r="AO1066" s="14">
        <f t="shared" si="6743"/>
        <v>0</v>
      </c>
      <c r="AP1066" s="14">
        <f t="shared" si="6744"/>
        <v>0</v>
      </c>
      <c r="AQ1066" s="14">
        <f t="shared" si="6745"/>
        <v>0</v>
      </c>
      <c r="AR1066" s="14">
        <f t="shared" si="6746"/>
        <v>0</v>
      </c>
      <c r="AS1066" s="14">
        <f t="shared" si="6747"/>
        <v>0</v>
      </c>
      <c r="AT1066" s="14">
        <f t="shared" si="6748"/>
        <v>0</v>
      </c>
      <c r="AU1066" s="14">
        <f t="shared" si="6749"/>
        <v>0</v>
      </c>
      <c r="AV1066" s="14">
        <f t="shared" si="6750"/>
        <v>0</v>
      </c>
      <c r="AW1066" s="14">
        <f t="shared" si="6281"/>
        <v>4052.1350000000002</v>
      </c>
      <c r="AX1066" s="14">
        <f t="shared" si="6282"/>
        <v>2314.4</v>
      </c>
      <c r="AY1066" s="14">
        <f t="shared" si="6283"/>
        <v>2314.4</v>
      </c>
      <c r="AZ1066" s="14">
        <f t="shared" si="6751"/>
        <v>0</v>
      </c>
      <c r="BA1066" s="14">
        <f t="shared" si="6284"/>
        <v>4052.1350000000002</v>
      </c>
      <c r="BB1066" s="14">
        <f t="shared" si="6285"/>
        <v>2314.4</v>
      </c>
      <c r="BC1066" s="14">
        <f t="shared" si="6286"/>
        <v>2314.4</v>
      </c>
      <c r="BD1066" s="14">
        <f t="shared" si="6752"/>
        <v>0</v>
      </c>
      <c r="BE1066" s="14">
        <f t="shared" si="6753"/>
        <v>0</v>
      </c>
      <c r="BF1066" s="14">
        <f t="shared" si="6754"/>
        <v>-1362.6759999999999</v>
      </c>
      <c r="BG1066" s="14">
        <f t="shared" si="6755"/>
        <v>0</v>
      </c>
      <c r="BH1066" s="14">
        <f t="shared" si="6756"/>
        <v>0</v>
      </c>
      <c r="BI1066" s="14">
        <f t="shared" si="6757"/>
        <v>0</v>
      </c>
      <c r="BJ1066" s="14">
        <f t="shared" si="6758"/>
        <v>0</v>
      </c>
      <c r="BK1066" s="14">
        <f t="shared" si="6759"/>
        <v>0</v>
      </c>
      <c r="BL1066" s="14">
        <f t="shared" si="6760"/>
        <v>0</v>
      </c>
      <c r="BM1066" s="14">
        <f t="shared" si="6761"/>
        <v>0</v>
      </c>
      <c r="BN1066" s="14">
        <f t="shared" si="6762"/>
        <v>0</v>
      </c>
      <c r="BO1066" s="14">
        <f t="shared" si="6287"/>
        <v>2689.4590000000003</v>
      </c>
      <c r="BP1066" s="14">
        <f t="shared" si="6288"/>
        <v>2314.4</v>
      </c>
      <c r="BQ1066" s="14">
        <f t="shared" si="6289"/>
        <v>2314.4</v>
      </c>
      <c r="BR1066" s="14">
        <f t="shared" si="6763"/>
        <v>0</v>
      </c>
      <c r="BS1066" s="14">
        <f t="shared" si="6764"/>
        <v>0</v>
      </c>
      <c r="BT1066" s="14">
        <f t="shared" si="6765"/>
        <v>0</v>
      </c>
      <c r="BU1066" s="14">
        <f t="shared" si="6290"/>
        <v>2689.4590000000003</v>
      </c>
      <c r="BV1066" s="14">
        <f t="shared" si="6291"/>
        <v>2314.4</v>
      </c>
      <c r="BW1066" s="14">
        <f t="shared" si="6292"/>
        <v>2314.4</v>
      </c>
      <c r="BX1066" s="14">
        <f t="shared" si="6766"/>
        <v>0</v>
      </c>
      <c r="BY1066" s="14">
        <f t="shared" si="6767"/>
        <v>0</v>
      </c>
      <c r="BZ1066" s="14">
        <f t="shared" si="6768"/>
        <v>0</v>
      </c>
      <c r="CA1066" s="14">
        <f t="shared" si="6769"/>
        <v>0</v>
      </c>
      <c r="CB1066" s="14">
        <f t="shared" si="6770"/>
        <v>0</v>
      </c>
      <c r="CC1066" s="14">
        <f t="shared" si="6771"/>
        <v>0</v>
      </c>
      <c r="CD1066" s="14">
        <f t="shared" si="6772"/>
        <v>0</v>
      </c>
      <c r="CE1066" s="14">
        <f t="shared" si="6773"/>
        <v>0</v>
      </c>
      <c r="CF1066" s="14">
        <f t="shared" si="6774"/>
        <v>0</v>
      </c>
      <c r="CG1066" s="14">
        <f t="shared" si="6293"/>
        <v>2689.4590000000003</v>
      </c>
      <c r="CH1066" s="14">
        <f t="shared" si="6775"/>
        <v>0</v>
      </c>
      <c r="CI1066" s="84">
        <f t="shared" si="6777"/>
        <v>2689.4590000000003</v>
      </c>
      <c r="CJ1066" s="14">
        <f t="shared" si="6294"/>
        <v>2314.4</v>
      </c>
      <c r="CK1066" s="52">
        <f t="shared" si="6776"/>
        <v>0</v>
      </c>
      <c r="CL1066" s="84">
        <f t="shared" si="6778"/>
        <v>2314.4</v>
      </c>
      <c r="CM1066" s="14">
        <f t="shared" si="6295"/>
        <v>2314.4</v>
      </c>
      <c r="CN1066" s="52">
        <f t="shared" si="6776"/>
        <v>0</v>
      </c>
      <c r="CO1066" s="84">
        <f t="shared" si="6779"/>
        <v>2314.4</v>
      </c>
      <c r="CP1066" s="14">
        <f t="shared" si="6776"/>
        <v>0</v>
      </c>
      <c r="CQ1066" s="29"/>
      <c r="CR1066" s="29"/>
      <c r="CT1066" s="1"/>
    </row>
    <row r="1067" spans="1:99" ht="31.2" customHeight="1" x14ac:dyDescent="0.3">
      <c r="A1067" s="76" t="s">
        <v>504</v>
      </c>
      <c r="B1067" s="76" t="s">
        <v>127</v>
      </c>
      <c r="C1067" s="76" t="s">
        <v>273</v>
      </c>
      <c r="D1067" s="76" t="s">
        <v>459</v>
      </c>
      <c r="E1067" s="76" t="s">
        <v>46</v>
      </c>
      <c r="F1067" s="77" t="s">
        <v>47</v>
      </c>
      <c r="G1067" s="14">
        <v>2314.4</v>
      </c>
      <c r="H1067" s="14">
        <v>2314.4</v>
      </c>
      <c r="I1067" s="14">
        <v>2314.4</v>
      </c>
      <c r="J1067" s="14"/>
      <c r="K1067" s="14"/>
      <c r="L1067" s="14"/>
      <c r="M1067" s="14">
        <f t="shared" si="6633"/>
        <v>2314.4</v>
      </c>
      <c r="N1067" s="14">
        <f t="shared" si="6634"/>
        <v>2314.4</v>
      </c>
      <c r="O1067" s="14">
        <f t="shared" si="6635"/>
        <v>2314.4</v>
      </c>
      <c r="P1067" s="14"/>
      <c r="Q1067" s="14"/>
      <c r="R1067" s="14"/>
      <c r="S1067" s="14">
        <v>1737.7349999999999</v>
      </c>
      <c r="T1067" s="14"/>
      <c r="U1067" s="14"/>
      <c r="V1067" s="14"/>
      <c r="W1067" s="14"/>
      <c r="X1067" s="14"/>
      <c r="Y1067" s="14">
        <f t="shared" ref="Y1067:Y1130" si="6780">M1067+P1067+Q1067+R1067+S1067</f>
        <v>4052.1350000000002</v>
      </c>
      <c r="Z1067" s="14">
        <f t="shared" ref="Z1067:Z1130" si="6781">N1067+T1067+U1067</f>
        <v>2314.4</v>
      </c>
      <c r="AA1067" s="14">
        <f t="shared" ref="AA1067:AA1130" si="6782">O1067+V1067+X1067+W1067</f>
        <v>2314.4</v>
      </c>
      <c r="AB1067" s="14"/>
      <c r="AC1067" s="14"/>
      <c r="AD1067" s="14"/>
      <c r="AE1067" s="14">
        <f t="shared" ref="AE1067:AE1130" si="6783">Y1067+AB1067</f>
        <v>4052.1350000000002</v>
      </c>
      <c r="AF1067" s="14">
        <f t="shared" ref="AF1067:AF1130" si="6784">Z1067+AC1067</f>
        <v>2314.4</v>
      </c>
      <c r="AG1067" s="14">
        <f t="shared" ref="AG1067:AG1130" si="6785">AA1067+AD1067</f>
        <v>2314.4</v>
      </c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>
        <f t="shared" ref="AW1067:AW1130" si="6786">AE1067+AH1067+AI1067+AJ1067+AK1067+AL1067</f>
        <v>4052.1350000000002</v>
      </c>
      <c r="AX1067" s="14">
        <f t="shared" ref="AX1067:AX1130" si="6787">AF1067+AM1067+AN1067+AO1067+AP1067+AQ1067</f>
        <v>2314.4</v>
      </c>
      <c r="AY1067" s="14">
        <f t="shared" ref="AY1067:AY1130" si="6788">AG1067+AR1067+AS1067+AT1067+AU1067+AV1067</f>
        <v>2314.4</v>
      </c>
      <c r="AZ1067" s="14"/>
      <c r="BA1067" s="14">
        <f t="shared" ref="BA1067:BA1130" si="6789">AW1067+AZ1067</f>
        <v>4052.1350000000002</v>
      </c>
      <c r="BB1067" s="14">
        <f t="shared" ref="BB1067:BB1130" si="6790">AX1067</f>
        <v>2314.4</v>
      </c>
      <c r="BC1067" s="14">
        <f t="shared" ref="BC1067:BC1130" si="6791">AY1067</f>
        <v>2314.4</v>
      </c>
      <c r="BD1067" s="14"/>
      <c r="BE1067" s="14"/>
      <c r="BF1067" s="14">
        <v>-1362.6759999999999</v>
      </c>
      <c r="BG1067" s="14"/>
      <c r="BH1067" s="14"/>
      <c r="BI1067" s="14"/>
      <c r="BJ1067" s="14"/>
      <c r="BK1067" s="14"/>
      <c r="BL1067" s="14"/>
      <c r="BM1067" s="14"/>
      <c r="BN1067" s="14"/>
      <c r="BO1067" s="14">
        <f t="shared" ref="BO1067:BO1130" si="6792">BA1067+BD1067+BE1067+BF1067+BG1067</f>
        <v>2689.4590000000003</v>
      </c>
      <c r="BP1067" s="14">
        <f t="shared" ref="BP1067:BP1130" si="6793">BB1067+BH1067+BI1067+BJ1067+BK1067</f>
        <v>2314.4</v>
      </c>
      <c r="BQ1067" s="14">
        <f t="shared" ref="BQ1067:BQ1130" si="6794">BC1067+BL1067+BM1067+BN1067</f>
        <v>2314.4</v>
      </c>
      <c r="BR1067" s="14"/>
      <c r="BS1067" s="14"/>
      <c r="BT1067" s="14"/>
      <c r="BU1067" s="14">
        <f t="shared" ref="BU1067:BU1130" si="6795">BO1067+BR1067</f>
        <v>2689.4590000000003</v>
      </c>
      <c r="BV1067" s="14">
        <f t="shared" ref="BV1067:BV1130" si="6796">BP1067+BS1067</f>
        <v>2314.4</v>
      </c>
      <c r="BW1067" s="14">
        <f t="shared" ref="BW1067:BW1130" si="6797">BQ1067+BT1067</f>
        <v>2314.4</v>
      </c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>
        <f t="shared" ref="CG1067:CG1130" si="6798">BU1067+BX1067+BY1067+BZ1067</f>
        <v>2689.4590000000003</v>
      </c>
      <c r="CH1067" s="14"/>
      <c r="CI1067" s="84">
        <f t="shared" si="6777"/>
        <v>2689.4590000000003</v>
      </c>
      <c r="CJ1067" s="14">
        <f t="shared" ref="CJ1067:CJ1130" si="6799">BV1067+CA1067+CB1067+CC1067</f>
        <v>2314.4</v>
      </c>
      <c r="CK1067" s="52"/>
      <c r="CL1067" s="84">
        <f t="shared" si="6778"/>
        <v>2314.4</v>
      </c>
      <c r="CM1067" s="14">
        <f t="shared" ref="CM1067:CM1130" si="6800">BW1067+CD1067+CE1067+CF1067</f>
        <v>2314.4</v>
      </c>
      <c r="CN1067" s="52"/>
      <c r="CO1067" s="84">
        <f t="shared" si="6779"/>
        <v>2314.4</v>
      </c>
      <c r="CP1067" s="14"/>
      <c r="CQ1067" s="29"/>
      <c r="CR1067" s="29"/>
      <c r="CT1067" s="1"/>
    </row>
    <row r="1068" spans="1:99" ht="31.2" customHeight="1" x14ac:dyDescent="0.3">
      <c r="A1068" s="76" t="s">
        <v>504</v>
      </c>
      <c r="B1068" s="76" t="s">
        <v>127</v>
      </c>
      <c r="C1068" s="76" t="s">
        <v>273</v>
      </c>
      <c r="D1068" s="76" t="s">
        <v>461</v>
      </c>
      <c r="E1068" s="88"/>
      <c r="F1068" s="77" t="s">
        <v>462</v>
      </c>
      <c r="G1068" s="14">
        <f t="shared" si="6718"/>
        <v>16166.3</v>
      </c>
      <c r="H1068" s="14">
        <f t="shared" si="6719"/>
        <v>16166.3</v>
      </c>
      <c r="I1068" s="14">
        <f t="shared" si="6720"/>
        <v>16166.3</v>
      </c>
      <c r="J1068" s="14">
        <f t="shared" si="6721"/>
        <v>0</v>
      </c>
      <c r="K1068" s="14">
        <f t="shared" si="6722"/>
        <v>0</v>
      </c>
      <c r="L1068" s="14">
        <f t="shared" si="6723"/>
        <v>0</v>
      </c>
      <c r="M1068" s="14">
        <f t="shared" si="6633"/>
        <v>16166.3</v>
      </c>
      <c r="N1068" s="14">
        <f t="shared" si="6634"/>
        <v>16166.3</v>
      </c>
      <c r="O1068" s="14">
        <f t="shared" si="6635"/>
        <v>16166.3</v>
      </c>
      <c r="P1068" s="14">
        <f t="shared" si="6724"/>
        <v>0</v>
      </c>
      <c r="Q1068" s="14">
        <f t="shared" si="6725"/>
        <v>0</v>
      </c>
      <c r="R1068" s="14">
        <f t="shared" si="6726"/>
        <v>0</v>
      </c>
      <c r="S1068" s="14">
        <f t="shared" si="6727"/>
        <v>1369.67605</v>
      </c>
      <c r="T1068" s="14">
        <f t="shared" si="6728"/>
        <v>0</v>
      </c>
      <c r="U1068" s="14">
        <f t="shared" si="6729"/>
        <v>0</v>
      </c>
      <c r="V1068" s="14">
        <f t="shared" si="6730"/>
        <v>0</v>
      </c>
      <c r="W1068" s="14">
        <f t="shared" si="6731"/>
        <v>0</v>
      </c>
      <c r="X1068" s="14">
        <f t="shared" si="6732"/>
        <v>0</v>
      </c>
      <c r="Y1068" s="14">
        <f t="shared" si="6780"/>
        <v>17535.976049999997</v>
      </c>
      <c r="Z1068" s="14">
        <f t="shared" si="6781"/>
        <v>16166.3</v>
      </c>
      <c r="AA1068" s="14">
        <f t="shared" si="6782"/>
        <v>16166.3</v>
      </c>
      <c r="AB1068" s="14">
        <f t="shared" si="6733"/>
        <v>0</v>
      </c>
      <c r="AC1068" s="14">
        <f t="shared" si="6734"/>
        <v>0</v>
      </c>
      <c r="AD1068" s="14">
        <f t="shared" si="6735"/>
        <v>0</v>
      </c>
      <c r="AE1068" s="14">
        <f t="shared" si="6783"/>
        <v>17535.976049999997</v>
      </c>
      <c r="AF1068" s="14">
        <f t="shared" si="6784"/>
        <v>16166.3</v>
      </c>
      <c r="AG1068" s="14">
        <f t="shared" si="6785"/>
        <v>16166.3</v>
      </c>
      <c r="AH1068" s="14">
        <f t="shared" si="6736"/>
        <v>0</v>
      </c>
      <c r="AI1068" s="14">
        <f t="shared" si="6737"/>
        <v>0</v>
      </c>
      <c r="AJ1068" s="14">
        <f t="shared" si="6738"/>
        <v>0</v>
      </c>
      <c r="AK1068" s="14">
        <f t="shared" si="6739"/>
        <v>0</v>
      </c>
      <c r="AL1068" s="14">
        <f t="shared" si="6740"/>
        <v>0</v>
      </c>
      <c r="AM1068" s="14">
        <f t="shared" si="6741"/>
        <v>0</v>
      </c>
      <c r="AN1068" s="14">
        <f t="shared" si="6742"/>
        <v>0</v>
      </c>
      <c r="AO1068" s="14">
        <f t="shared" si="6743"/>
        <v>0</v>
      </c>
      <c r="AP1068" s="14">
        <f t="shared" si="6744"/>
        <v>0</v>
      </c>
      <c r="AQ1068" s="14">
        <f t="shared" si="6745"/>
        <v>0</v>
      </c>
      <c r="AR1068" s="14">
        <f t="shared" si="6746"/>
        <v>0</v>
      </c>
      <c r="AS1068" s="14">
        <f t="shared" si="6747"/>
        <v>0</v>
      </c>
      <c r="AT1068" s="14">
        <f t="shared" si="6748"/>
        <v>0</v>
      </c>
      <c r="AU1068" s="14">
        <f t="shared" si="6749"/>
        <v>0</v>
      </c>
      <c r="AV1068" s="14">
        <f t="shared" si="6750"/>
        <v>0</v>
      </c>
      <c r="AW1068" s="14">
        <f t="shared" si="6786"/>
        <v>17535.976049999997</v>
      </c>
      <c r="AX1068" s="14">
        <f t="shared" si="6787"/>
        <v>16166.3</v>
      </c>
      <c r="AY1068" s="14">
        <f t="shared" si="6788"/>
        <v>16166.3</v>
      </c>
      <c r="AZ1068" s="14">
        <f t="shared" si="6751"/>
        <v>0</v>
      </c>
      <c r="BA1068" s="14">
        <f t="shared" si="6789"/>
        <v>17535.976049999997</v>
      </c>
      <c r="BB1068" s="14">
        <f t="shared" si="6790"/>
        <v>16166.3</v>
      </c>
      <c r="BC1068" s="14">
        <f t="shared" si="6791"/>
        <v>16166.3</v>
      </c>
      <c r="BD1068" s="14">
        <f t="shared" si="6752"/>
        <v>0</v>
      </c>
      <c r="BE1068" s="14">
        <f t="shared" si="6753"/>
        <v>0</v>
      </c>
      <c r="BF1068" s="14">
        <f t="shared" si="6754"/>
        <v>0</v>
      </c>
      <c r="BG1068" s="14">
        <f t="shared" si="6755"/>
        <v>0</v>
      </c>
      <c r="BH1068" s="14">
        <f t="shared" si="6756"/>
        <v>0</v>
      </c>
      <c r="BI1068" s="14">
        <f t="shared" si="6757"/>
        <v>0</v>
      </c>
      <c r="BJ1068" s="14">
        <f t="shared" si="6758"/>
        <v>0</v>
      </c>
      <c r="BK1068" s="14">
        <f t="shared" si="6759"/>
        <v>0</v>
      </c>
      <c r="BL1068" s="14">
        <f t="shared" si="6760"/>
        <v>0</v>
      </c>
      <c r="BM1068" s="14">
        <f t="shared" si="6761"/>
        <v>0</v>
      </c>
      <c r="BN1068" s="14">
        <f t="shared" si="6762"/>
        <v>0</v>
      </c>
      <c r="BO1068" s="14">
        <f t="shared" si="6792"/>
        <v>17535.976049999997</v>
      </c>
      <c r="BP1068" s="14">
        <f t="shared" si="6793"/>
        <v>16166.3</v>
      </c>
      <c r="BQ1068" s="14">
        <f t="shared" si="6794"/>
        <v>16166.3</v>
      </c>
      <c r="BR1068" s="14">
        <f t="shared" si="6763"/>
        <v>0</v>
      </c>
      <c r="BS1068" s="14">
        <f t="shared" si="6764"/>
        <v>0</v>
      </c>
      <c r="BT1068" s="14">
        <f t="shared" si="6765"/>
        <v>0</v>
      </c>
      <c r="BU1068" s="14">
        <f t="shared" si="6795"/>
        <v>17535.976049999997</v>
      </c>
      <c r="BV1068" s="14">
        <f t="shared" si="6796"/>
        <v>16166.3</v>
      </c>
      <c r="BW1068" s="14">
        <f t="shared" si="6797"/>
        <v>16166.3</v>
      </c>
      <c r="BX1068" s="14">
        <f t="shared" si="6766"/>
        <v>0</v>
      </c>
      <c r="BY1068" s="14">
        <f t="shared" si="6767"/>
        <v>0</v>
      </c>
      <c r="BZ1068" s="14">
        <f t="shared" si="6768"/>
        <v>0</v>
      </c>
      <c r="CA1068" s="14">
        <f t="shared" si="6769"/>
        <v>0</v>
      </c>
      <c r="CB1068" s="14">
        <f t="shared" si="6770"/>
        <v>0</v>
      </c>
      <c r="CC1068" s="14">
        <f t="shared" si="6771"/>
        <v>0</v>
      </c>
      <c r="CD1068" s="14">
        <f t="shared" si="6772"/>
        <v>0</v>
      </c>
      <c r="CE1068" s="14">
        <f t="shared" si="6773"/>
        <v>0</v>
      </c>
      <c r="CF1068" s="14">
        <f t="shared" si="6774"/>
        <v>0</v>
      </c>
      <c r="CG1068" s="14">
        <f t="shared" si="6798"/>
        <v>17535.976049999997</v>
      </c>
      <c r="CH1068" s="14">
        <f t="shared" si="6775"/>
        <v>0</v>
      </c>
      <c r="CI1068" s="84">
        <f t="shared" si="6777"/>
        <v>17535.976049999997</v>
      </c>
      <c r="CJ1068" s="14">
        <f t="shared" si="6799"/>
        <v>16166.3</v>
      </c>
      <c r="CK1068" s="52">
        <f t="shared" si="6776"/>
        <v>0</v>
      </c>
      <c r="CL1068" s="84">
        <f t="shared" si="6778"/>
        <v>16166.3</v>
      </c>
      <c r="CM1068" s="14">
        <f t="shared" si="6800"/>
        <v>16166.3</v>
      </c>
      <c r="CN1068" s="52">
        <f t="shared" si="6776"/>
        <v>0</v>
      </c>
      <c r="CO1068" s="84">
        <f t="shared" si="6779"/>
        <v>16166.3</v>
      </c>
      <c r="CP1068" s="14">
        <f t="shared" si="6776"/>
        <v>0</v>
      </c>
      <c r="CQ1068" s="29"/>
      <c r="CR1068" s="29"/>
      <c r="CT1068" s="1"/>
    </row>
    <row r="1069" spans="1:99" ht="15.6" customHeight="1" x14ac:dyDescent="0.3">
      <c r="A1069" s="76" t="s">
        <v>504</v>
      </c>
      <c r="B1069" s="76" t="s">
        <v>127</v>
      </c>
      <c r="C1069" s="76" t="s">
        <v>273</v>
      </c>
      <c r="D1069" s="76" t="s">
        <v>463</v>
      </c>
      <c r="E1069" s="88"/>
      <c r="F1069" s="77" t="s">
        <v>86</v>
      </c>
      <c r="G1069" s="14">
        <f t="shared" si="6718"/>
        <v>16166.3</v>
      </c>
      <c r="H1069" s="14">
        <f t="shared" si="6719"/>
        <v>16166.3</v>
      </c>
      <c r="I1069" s="14">
        <f t="shared" si="6720"/>
        <v>16166.3</v>
      </c>
      <c r="J1069" s="14">
        <f t="shared" si="6721"/>
        <v>0</v>
      </c>
      <c r="K1069" s="14">
        <f t="shared" si="6722"/>
        <v>0</v>
      </c>
      <c r="L1069" s="14">
        <f t="shared" si="6723"/>
        <v>0</v>
      </c>
      <c r="M1069" s="14">
        <f t="shared" si="6633"/>
        <v>16166.3</v>
      </c>
      <c r="N1069" s="14">
        <f t="shared" si="6634"/>
        <v>16166.3</v>
      </c>
      <c r="O1069" s="14">
        <f t="shared" si="6635"/>
        <v>16166.3</v>
      </c>
      <c r="P1069" s="14">
        <f t="shared" si="6724"/>
        <v>0</v>
      </c>
      <c r="Q1069" s="14">
        <f t="shared" si="6725"/>
        <v>0</v>
      </c>
      <c r="R1069" s="14">
        <f t="shared" si="6726"/>
        <v>0</v>
      </c>
      <c r="S1069" s="14">
        <f t="shared" si="6727"/>
        <v>1369.67605</v>
      </c>
      <c r="T1069" s="14">
        <f t="shared" si="6728"/>
        <v>0</v>
      </c>
      <c r="U1069" s="14">
        <f t="shared" si="6729"/>
        <v>0</v>
      </c>
      <c r="V1069" s="14">
        <f t="shared" si="6730"/>
        <v>0</v>
      </c>
      <c r="W1069" s="14">
        <f t="shared" si="6731"/>
        <v>0</v>
      </c>
      <c r="X1069" s="14">
        <f t="shared" si="6732"/>
        <v>0</v>
      </c>
      <c r="Y1069" s="14">
        <f t="shared" si="6780"/>
        <v>17535.976049999997</v>
      </c>
      <c r="Z1069" s="14">
        <f t="shared" si="6781"/>
        <v>16166.3</v>
      </c>
      <c r="AA1069" s="14">
        <f t="shared" si="6782"/>
        <v>16166.3</v>
      </c>
      <c r="AB1069" s="14">
        <f t="shared" si="6733"/>
        <v>0</v>
      </c>
      <c r="AC1069" s="14">
        <f t="shared" si="6734"/>
        <v>0</v>
      </c>
      <c r="AD1069" s="14">
        <f t="shared" si="6735"/>
        <v>0</v>
      </c>
      <c r="AE1069" s="14">
        <f t="shared" si="6783"/>
        <v>17535.976049999997</v>
      </c>
      <c r="AF1069" s="14">
        <f t="shared" si="6784"/>
        <v>16166.3</v>
      </c>
      <c r="AG1069" s="14">
        <f t="shared" si="6785"/>
        <v>16166.3</v>
      </c>
      <c r="AH1069" s="14">
        <f t="shared" si="6736"/>
        <v>0</v>
      </c>
      <c r="AI1069" s="14">
        <f t="shared" si="6737"/>
        <v>0</v>
      </c>
      <c r="AJ1069" s="14">
        <f t="shared" si="6738"/>
        <v>0</v>
      </c>
      <c r="AK1069" s="14">
        <f t="shared" si="6739"/>
        <v>0</v>
      </c>
      <c r="AL1069" s="14">
        <f t="shared" si="6740"/>
        <v>0</v>
      </c>
      <c r="AM1069" s="14">
        <f t="shared" si="6741"/>
        <v>0</v>
      </c>
      <c r="AN1069" s="14">
        <f t="shared" si="6742"/>
        <v>0</v>
      </c>
      <c r="AO1069" s="14">
        <f t="shared" si="6743"/>
        <v>0</v>
      </c>
      <c r="AP1069" s="14">
        <f t="shared" si="6744"/>
        <v>0</v>
      </c>
      <c r="AQ1069" s="14">
        <f t="shared" si="6745"/>
        <v>0</v>
      </c>
      <c r="AR1069" s="14">
        <f t="shared" si="6746"/>
        <v>0</v>
      </c>
      <c r="AS1069" s="14">
        <f t="shared" si="6747"/>
        <v>0</v>
      </c>
      <c r="AT1069" s="14">
        <f t="shared" si="6748"/>
        <v>0</v>
      </c>
      <c r="AU1069" s="14">
        <f t="shared" si="6749"/>
        <v>0</v>
      </c>
      <c r="AV1069" s="14">
        <f t="shared" si="6750"/>
        <v>0</v>
      </c>
      <c r="AW1069" s="14">
        <f t="shared" si="6786"/>
        <v>17535.976049999997</v>
      </c>
      <c r="AX1069" s="14">
        <f t="shared" si="6787"/>
        <v>16166.3</v>
      </c>
      <c r="AY1069" s="14">
        <f t="shared" si="6788"/>
        <v>16166.3</v>
      </c>
      <c r="AZ1069" s="14">
        <f t="shared" si="6751"/>
        <v>0</v>
      </c>
      <c r="BA1069" s="14">
        <f t="shared" si="6789"/>
        <v>17535.976049999997</v>
      </c>
      <c r="BB1069" s="14">
        <f t="shared" si="6790"/>
        <v>16166.3</v>
      </c>
      <c r="BC1069" s="14">
        <f t="shared" si="6791"/>
        <v>16166.3</v>
      </c>
      <c r="BD1069" s="14">
        <f t="shared" si="6752"/>
        <v>0</v>
      </c>
      <c r="BE1069" s="14">
        <f t="shared" si="6753"/>
        <v>0</v>
      </c>
      <c r="BF1069" s="14">
        <f t="shared" si="6754"/>
        <v>0</v>
      </c>
      <c r="BG1069" s="14">
        <f t="shared" si="6755"/>
        <v>0</v>
      </c>
      <c r="BH1069" s="14">
        <f t="shared" si="6756"/>
        <v>0</v>
      </c>
      <c r="BI1069" s="14">
        <f t="shared" si="6757"/>
        <v>0</v>
      </c>
      <c r="BJ1069" s="14">
        <f t="shared" si="6758"/>
        <v>0</v>
      </c>
      <c r="BK1069" s="14">
        <f t="shared" si="6759"/>
        <v>0</v>
      </c>
      <c r="BL1069" s="14">
        <f t="shared" si="6760"/>
        <v>0</v>
      </c>
      <c r="BM1069" s="14">
        <f t="shared" si="6761"/>
        <v>0</v>
      </c>
      <c r="BN1069" s="14">
        <f t="shared" si="6762"/>
        <v>0</v>
      </c>
      <c r="BO1069" s="14">
        <f t="shared" si="6792"/>
        <v>17535.976049999997</v>
      </c>
      <c r="BP1069" s="14">
        <f t="shared" si="6793"/>
        <v>16166.3</v>
      </c>
      <c r="BQ1069" s="14">
        <f t="shared" si="6794"/>
        <v>16166.3</v>
      </c>
      <c r="BR1069" s="14">
        <f t="shared" si="6763"/>
        <v>0</v>
      </c>
      <c r="BS1069" s="14">
        <f t="shared" si="6764"/>
        <v>0</v>
      </c>
      <c r="BT1069" s="14">
        <f t="shared" si="6765"/>
        <v>0</v>
      </c>
      <c r="BU1069" s="14">
        <f t="shared" si="6795"/>
        <v>17535.976049999997</v>
      </c>
      <c r="BV1069" s="14">
        <f t="shared" si="6796"/>
        <v>16166.3</v>
      </c>
      <c r="BW1069" s="14">
        <f t="shared" si="6797"/>
        <v>16166.3</v>
      </c>
      <c r="BX1069" s="14">
        <f t="shared" si="6766"/>
        <v>0</v>
      </c>
      <c r="BY1069" s="14">
        <f t="shared" si="6767"/>
        <v>0</v>
      </c>
      <c r="BZ1069" s="14">
        <f t="shared" si="6768"/>
        <v>0</v>
      </c>
      <c r="CA1069" s="14">
        <f t="shared" si="6769"/>
        <v>0</v>
      </c>
      <c r="CB1069" s="14">
        <f t="shared" si="6770"/>
        <v>0</v>
      </c>
      <c r="CC1069" s="14">
        <f t="shared" si="6771"/>
        <v>0</v>
      </c>
      <c r="CD1069" s="14">
        <f t="shared" si="6772"/>
        <v>0</v>
      </c>
      <c r="CE1069" s="14">
        <f t="shared" si="6773"/>
        <v>0</v>
      </c>
      <c r="CF1069" s="14">
        <f t="shared" si="6774"/>
        <v>0</v>
      </c>
      <c r="CG1069" s="14">
        <f t="shared" si="6798"/>
        <v>17535.976049999997</v>
      </c>
      <c r="CH1069" s="14">
        <f t="shared" si="6775"/>
        <v>0</v>
      </c>
      <c r="CI1069" s="84">
        <f t="shared" si="6777"/>
        <v>17535.976049999997</v>
      </c>
      <c r="CJ1069" s="14">
        <f t="shared" si="6799"/>
        <v>16166.3</v>
      </c>
      <c r="CK1069" s="52">
        <f t="shared" si="6776"/>
        <v>0</v>
      </c>
      <c r="CL1069" s="84">
        <f t="shared" si="6778"/>
        <v>16166.3</v>
      </c>
      <c r="CM1069" s="14">
        <f t="shared" si="6800"/>
        <v>16166.3</v>
      </c>
      <c r="CN1069" s="52">
        <f t="shared" si="6776"/>
        <v>0</v>
      </c>
      <c r="CO1069" s="84">
        <f t="shared" si="6779"/>
        <v>16166.3</v>
      </c>
      <c r="CP1069" s="14">
        <f t="shared" si="6776"/>
        <v>0</v>
      </c>
      <c r="CQ1069" s="29"/>
      <c r="CR1069" s="29"/>
      <c r="CT1069" s="1"/>
    </row>
    <row r="1070" spans="1:99" ht="31.2" customHeight="1" x14ac:dyDescent="0.3">
      <c r="A1070" s="76" t="s">
        <v>504</v>
      </c>
      <c r="B1070" s="76" t="s">
        <v>127</v>
      </c>
      <c r="C1070" s="76" t="s">
        <v>273</v>
      </c>
      <c r="D1070" s="76" t="s">
        <v>464</v>
      </c>
      <c r="E1070" s="88"/>
      <c r="F1070" s="77" t="s">
        <v>465</v>
      </c>
      <c r="G1070" s="14">
        <f t="shared" si="6718"/>
        <v>16166.3</v>
      </c>
      <c r="H1070" s="14">
        <f t="shared" si="6719"/>
        <v>16166.3</v>
      </c>
      <c r="I1070" s="14">
        <f t="shared" si="6720"/>
        <v>16166.3</v>
      </c>
      <c r="J1070" s="14">
        <f t="shared" si="6721"/>
        <v>0</v>
      </c>
      <c r="K1070" s="14">
        <f t="shared" si="6722"/>
        <v>0</v>
      </c>
      <c r="L1070" s="14">
        <f t="shared" si="6723"/>
        <v>0</v>
      </c>
      <c r="M1070" s="14">
        <f t="shared" si="6633"/>
        <v>16166.3</v>
      </c>
      <c r="N1070" s="14">
        <f t="shared" si="6634"/>
        <v>16166.3</v>
      </c>
      <c r="O1070" s="14">
        <f t="shared" si="6635"/>
        <v>16166.3</v>
      </c>
      <c r="P1070" s="14">
        <f t="shared" si="6724"/>
        <v>0</v>
      </c>
      <c r="Q1070" s="14">
        <f t="shared" si="6725"/>
        <v>0</v>
      </c>
      <c r="R1070" s="14">
        <f t="shared" si="6726"/>
        <v>0</v>
      </c>
      <c r="S1070" s="14">
        <f t="shared" si="6727"/>
        <v>1369.67605</v>
      </c>
      <c r="T1070" s="14">
        <f t="shared" si="6728"/>
        <v>0</v>
      </c>
      <c r="U1070" s="14">
        <f t="shared" si="6729"/>
        <v>0</v>
      </c>
      <c r="V1070" s="14">
        <f t="shared" si="6730"/>
        <v>0</v>
      </c>
      <c r="W1070" s="14">
        <f t="shared" si="6731"/>
        <v>0</v>
      </c>
      <c r="X1070" s="14">
        <f t="shared" si="6732"/>
        <v>0</v>
      </c>
      <c r="Y1070" s="14">
        <f t="shared" si="6780"/>
        <v>17535.976049999997</v>
      </c>
      <c r="Z1070" s="14">
        <f t="shared" si="6781"/>
        <v>16166.3</v>
      </c>
      <c r="AA1070" s="14">
        <f t="shared" si="6782"/>
        <v>16166.3</v>
      </c>
      <c r="AB1070" s="14">
        <f t="shared" si="6733"/>
        <v>0</v>
      </c>
      <c r="AC1070" s="14">
        <f t="shared" si="6734"/>
        <v>0</v>
      </c>
      <c r="AD1070" s="14">
        <f t="shared" si="6735"/>
        <v>0</v>
      </c>
      <c r="AE1070" s="14">
        <f t="shared" si="6783"/>
        <v>17535.976049999997</v>
      </c>
      <c r="AF1070" s="14">
        <f t="shared" si="6784"/>
        <v>16166.3</v>
      </c>
      <c r="AG1070" s="14">
        <f t="shared" si="6785"/>
        <v>16166.3</v>
      </c>
      <c r="AH1070" s="14">
        <f t="shared" si="6736"/>
        <v>0</v>
      </c>
      <c r="AI1070" s="14">
        <f t="shared" si="6737"/>
        <v>0</v>
      </c>
      <c r="AJ1070" s="14">
        <f t="shared" si="6738"/>
        <v>0</v>
      </c>
      <c r="AK1070" s="14">
        <f t="shared" si="6739"/>
        <v>0</v>
      </c>
      <c r="AL1070" s="14">
        <f t="shared" si="6740"/>
        <v>0</v>
      </c>
      <c r="AM1070" s="14">
        <f t="shared" si="6741"/>
        <v>0</v>
      </c>
      <c r="AN1070" s="14">
        <f t="shared" si="6742"/>
        <v>0</v>
      </c>
      <c r="AO1070" s="14">
        <f t="shared" si="6743"/>
        <v>0</v>
      </c>
      <c r="AP1070" s="14">
        <f t="shared" si="6744"/>
        <v>0</v>
      </c>
      <c r="AQ1070" s="14">
        <f t="shared" si="6745"/>
        <v>0</v>
      </c>
      <c r="AR1070" s="14">
        <f t="shared" si="6746"/>
        <v>0</v>
      </c>
      <c r="AS1070" s="14">
        <f t="shared" si="6747"/>
        <v>0</v>
      </c>
      <c r="AT1070" s="14">
        <f t="shared" si="6748"/>
        <v>0</v>
      </c>
      <c r="AU1070" s="14">
        <f t="shared" si="6749"/>
        <v>0</v>
      </c>
      <c r="AV1070" s="14">
        <f t="shared" si="6750"/>
        <v>0</v>
      </c>
      <c r="AW1070" s="14">
        <f t="shared" si="6786"/>
        <v>17535.976049999997</v>
      </c>
      <c r="AX1070" s="14">
        <f t="shared" si="6787"/>
        <v>16166.3</v>
      </c>
      <c r="AY1070" s="14">
        <f t="shared" si="6788"/>
        <v>16166.3</v>
      </c>
      <c r="AZ1070" s="14">
        <f t="shared" si="6751"/>
        <v>0</v>
      </c>
      <c r="BA1070" s="14">
        <f t="shared" si="6789"/>
        <v>17535.976049999997</v>
      </c>
      <c r="BB1070" s="14">
        <f t="shared" si="6790"/>
        <v>16166.3</v>
      </c>
      <c r="BC1070" s="14">
        <f t="shared" si="6791"/>
        <v>16166.3</v>
      </c>
      <c r="BD1070" s="14">
        <f t="shared" si="6752"/>
        <v>0</v>
      </c>
      <c r="BE1070" s="14">
        <f t="shared" si="6753"/>
        <v>0</v>
      </c>
      <c r="BF1070" s="14">
        <f t="shared" si="6754"/>
        <v>0</v>
      </c>
      <c r="BG1070" s="14">
        <f t="shared" si="6755"/>
        <v>0</v>
      </c>
      <c r="BH1070" s="14">
        <f t="shared" si="6756"/>
        <v>0</v>
      </c>
      <c r="BI1070" s="14">
        <f t="shared" si="6757"/>
        <v>0</v>
      </c>
      <c r="BJ1070" s="14">
        <f t="shared" si="6758"/>
        <v>0</v>
      </c>
      <c r="BK1070" s="14">
        <f t="shared" si="6759"/>
        <v>0</v>
      </c>
      <c r="BL1070" s="14">
        <f t="shared" si="6760"/>
        <v>0</v>
      </c>
      <c r="BM1070" s="14">
        <f t="shared" si="6761"/>
        <v>0</v>
      </c>
      <c r="BN1070" s="14">
        <f t="shared" si="6762"/>
        <v>0</v>
      </c>
      <c r="BO1070" s="14">
        <f t="shared" si="6792"/>
        <v>17535.976049999997</v>
      </c>
      <c r="BP1070" s="14">
        <f t="shared" si="6793"/>
        <v>16166.3</v>
      </c>
      <c r="BQ1070" s="14">
        <f t="shared" si="6794"/>
        <v>16166.3</v>
      </c>
      <c r="BR1070" s="14">
        <f t="shared" si="6763"/>
        <v>0</v>
      </c>
      <c r="BS1070" s="14">
        <f t="shared" si="6764"/>
        <v>0</v>
      </c>
      <c r="BT1070" s="14">
        <f t="shared" si="6765"/>
        <v>0</v>
      </c>
      <c r="BU1070" s="14">
        <f t="shared" si="6795"/>
        <v>17535.976049999997</v>
      </c>
      <c r="BV1070" s="14">
        <f t="shared" si="6796"/>
        <v>16166.3</v>
      </c>
      <c r="BW1070" s="14">
        <f t="shared" si="6797"/>
        <v>16166.3</v>
      </c>
      <c r="BX1070" s="14">
        <f t="shared" si="6766"/>
        <v>0</v>
      </c>
      <c r="BY1070" s="14">
        <f t="shared" si="6767"/>
        <v>0</v>
      </c>
      <c r="BZ1070" s="14">
        <f t="shared" si="6768"/>
        <v>0</v>
      </c>
      <c r="CA1070" s="14">
        <f t="shared" si="6769"/>
        <v>0</v>
      </c>
      <c r="CB1070" s="14">
        <f t="shared" si="6770"/>
        <v>0</v>
      </c>
      <c r="CC1070" s="14">
        <f t="shared" si="6771"/>
        <v>0</v>
      </c>
      <c r="CD1070" s="14">
        <f t="shared" si="6772"/>
        <v>0</v>
      </c>
      <c r="CE1070" s="14">
        <f t="shared" si="6773"/>
        <v>0</v>
      </c>
      <c r="CF1070" s="14">
        <f t="shared" si="6774"/>
        <v>0</v>
      </c>
      <c r="CG1070" s="14">
        <f t="shared" si="6798"/>
        <v>17535.976049999997</v>
      </c>
      <c r="CH1070" s="14">
        <f t="shared" si="6775"/>
        <v>0</v>
      </c>
      <c r="CI1070" s="84">
        <f t="shared" si="6777"/>
        <v>17535.976049999997</v>
      </c>
      <c r="CJ1070" s="14">
        <f t="shared" si="6799"/>
        <v>16166.3</v>
      </c>
      <c r="CK1070" s="52">
        <f t="shared" si="6776"/>
        <v>0</v>
      </c>
      <c r="CL1070" s="84">
        <f t="shared" si="6778"/>
        <v>16166.3</v>
      </c>
      <c r="CM1070" s="14">
        <f t="shared" si="6800"/>
        <v>16166.3</v>
      </c>
      <c r="CN1070" s="52">
        <f t="shared" si="6776"/>
        <v>0</v>
      </c>
      <c r="CO1070" s="84">
        <f t="shared" si="6779"/>
        <v>16166.3</v>
      </c>
      <c r="CP1070" s="14">
        <f t="shared" si="6776"/>
        <v>0</v>
      </c>
      <c r="CQ1070" s="29"/>
      <c r="CR1070" s="29"/>
      <c r="CT1070" s="1"/>
    </row>
    <row r="1071" spans="1:99" ht="31.2" customHeight="1" x14ac:dyDescent="0.3">
      <c r="A1071" s="76" t="s">
        <v>504</v>
      </c>
      <c r="B1071" s="76" t="s">
        <v>127</v>
      </c>
      <c r="C1071" s="76" t="s">
        <v>273</v>
      </c>
      <c r="D1071" s="76" t="s">
        <v>466</v>
      </c>
      <c r="E1071" s="88"/>
      <c r="F1071" s="77" t="s">
        <v>467</v>
      </c>
      <c r="G1071" s="14">
        <f t="shared" ref="G1071:L1071" si="6801">G1073</f>
        <v>16166.3</v>
      </c>
      <c r="H1071" s="14">
        <f t="shared" si="6801"/>
        <v>16166.3</v>
      </c>
      <c r="I1071" s="14">
        <f t="shared" si="6801"/>
        <v>16166.3</v>
      </c>
      <c r="J1071" s="14">
        <f t="shared" si="6801"/>
        <v>0</v>
      </c>
      <c r="K1071" s="14">
        <f t="shared" si="6801"/>
        <v>0</v>
      </c>
      <c r="L1071" s="14">
        <f t="shared" si="6801"/>
        <v>0</v>
      </c>
      <c r="M1071" s="14">
        <f t="shared" si="6633"/>
        <v>16166.3</v>
      </c>
      <c r="N1071" s="14">
        <f t="shared" si="6634"/>
        <v>16166.3</v>
      </c>
      <c r="O1071" s="14">
        <f t="shared" si="6635"/>
        <v>16166.3</v>
      </c>
      <c r="P1071" s="14">
        <f t="shared" ref="P1071:X1071" si="6802">P1073+P1072</f>
        <v>0</v>
      </c>
      <c r="Q1071" s="14">
        <f t="shared" si="6802"/>
        <v>0</v>
      </c>
      <c r="R1071" s="14">
        <f t="shared" si="6802"/>
        <v>0</v>
      </c>
      <c r="S1071" s="14">
        <f t="shared" si="6802"/>
        <v>1369.67605</v>
      </c>
      <c r="T1071" s="14">
        <f t="shared" si="6802"/>
        <v>0</v>
      </c>
      <c r="U1071" s="14">
        <f t="shared" si="6802"/>
        <v>0</v>
      </c>
      <c r="V1071" s="14">
        <f t="shared" si="6802"/>
        <v>0</v>
      </c>
      <c r="W1071" s="14">
        <f t="shared" si="6802"/>
        <v>0</v>
      </c>
      <c r="X1071" s="14">
        <f t="shared" si="6802"/>
        <v>0</v>
      </c>
      <c r="Y1071" s="14">
        <f t="shared" si="6780"/>
        <v>17535.976049999997</v>
      </c>
      <c r="Z1071" s="14">
        <f t="shared" si="6781"/>
        <v>16166.3</v>
      </c>
      <c r="AA1071" s="14">
        <f t="shared" si="6782"/>
        <v>16166.3</v>
      </c>
      <c r="AB1071" s="14">
        <f>AB1073+AB1072</f>
        <v>0</v>
      </c>
      <c r="AC1071" s="14">
        <f>AC1073+AC1072</f>
        <v>0</v>
      </c>
      <c r="AD1071" s="14">
        <f>AD1073+AD1072</f>
        <v>0</v>
      </c>
      <c r="AE1071" s="14">
        <f t="shared" si="6783"/>
        <v>17535.976049999997</v>
      </c>
      <c r="AF1071" s="14">
        <f t="shared" si="6784"/>
        <v>16166.3</v>
      </c>
      <c r="AG1071" s="14">
        <f t="shared" si="6785"/>
        <v>16166.3</v>
      </c>
      <c r="AH1071" s="14">
        <f t="shared" ref="AH1071:AV1071" si="6803">AH1073+AH1072</f>
        <v>0</v>
      </c>
      <c r="AI1071" s="14">
        <f t="shared" si="6803"/>
        <v>0</v>
      </c>
      <c r="AJ1071" s="14">
        <f t="shared" si="6803"/>
        <v>0</v>
      </c>
      <c r="AK1071" s="14">
        <f t="shared" si="6803"/>
        <v>0</v>
      </c>
      <c r="AL1071" s="14">
        <f t="shared" si="6803"/>
        <v>0</v>
      </c>
      <c r="AM1071" s="14">
        <f t="shared" si="6803"/>
        <v>0</v>
      </c>
      <c r="AN1071" s="14">
        <f t="shared" si="6803"/>
        <v>0</v>
      </c>
      <c r="AO1071" s="14">
        <f t="shared" si="6803"/>
        <v>0</v>
      </c>
      <c r="AP1071" s="14">
        <f t="shared" si="6803"/>
        <v>0</v>
      </c>
      <c r="AQ1071" s="14">
        <f t="shared" si="6803"/>
        <v>0</v>
      </c>
      <c r="AR1071" s="14">
        <f t="shared" si="6803"/>
        <v>0</v>
      </c>
      <c r="AS1071" s="14">
        <f t="shared" si="6803"/>
        <v>0</v>
      </c>
      <c r="AT1071" s="14">
        <f t="shared" si="6803"/>
        <v>0</v>
      </c>
      <c r="AU1071" s="14">
        <f t="shared" si="6803"/>
        <v>0</v>
      </c>
      <c r="AV1071" s="14">
        <f t="shared" si="6803"/>
        <v>0</v>
      </c>
      <c r="AW1071" s="14">
        <f t="shared" si="6786"/>
        <v>17535.976049999997</v>
      </c>
      <c r="AX1071" s="14">
        <f t="shared" si="6787"/>
        <v>16166.3</v>
      </c>
      <c r="AY1071" s="14">
        <f t="shared" si="6788"/>
        <v>16166.3</v>
      </c>
      <c r="AZ1071" s="14">
        <f>AZ1073+AZ1072</f>
        <v>0</v>
      </c>
      <c r="BA1071" s="14">
        <f t="shared" si="6789"/>
        <v>17535.976049999997</v>
      </c>
      <c r="BB1071" s="14">
        <f t="shared" si="6790"/>
        <v>16166.3</v>
      </c>
      <c r="BC1071" s="14">
        <f t="shared" si="6791"/>
        <v>16166.3</v>
      </c>
      <c r="BD1071" s="14">
        <f t="shared" ref="BD1071:BN1071" si="6804">BD1073+BD1072</f>
        <v>0</v>
      </c>
      <c r="BE1071" s="14">
        <f t="shared" si="6804"/>
        <v>0</v>
      </c>
      <c r="BF1071" s="14">
        <f t="shared" si="6804"/>
        <v>0</v>
      </c>
      <c r="BG1071" s="14">
        <f t="shared" si="6804"/>
        <v>0</v>
      </c>
      <c r="BH1071" s="14">
        <f t="shared" si="6804"/>
        <v>0</v>
      </c>
      <c r="BI1071" s="14">
        <f t="shared" si="6804"/>
        <v>0</v>
      </c>
      <c r="BJ1071" s="14">
        <f t="shared" si="6804"/>
        <v>0</v>
      </c>
      <c r="BK1071" s="14">
        <f t="shared" si="6804"/>
        <v>0</v>
      </c>
      <c r="BL1071" s="14">
        <f t="shared" si="6804"/>
        <v>0</v>
      </c>
      <c r="BM1071" s="14">
        <f t="shared" si="6804"/>
        <v>0</v>
      </c>
      <c r="BN1071" s="14">
        <f t="shared" si="6804"/>
        <v>0</v>
      </c>
      <c r="BO1071" s="14">
        <f t="shared" si="6792"/>
        <v>17535.976049999997</v>
      </c>
      <c r="BP1071" s="14">
        <f t="shared" si="6793"/>
        <v>16166.3</v>
      </c>
      <c r="BQ1071" s="14">
        <f t="shared" si="6794"/>
        <v>16166.3</v>
      </c>
      <c r="BR1071" s="14">
        <f>BR1073+BR1072</f>
        <v>0</v>
      </c>
      <c r="BS1071" s="14">
        <f>BS1073+BS1072</f>
        <v>0</v>
      </c>
      <c r="BT1071" s="14">
        <f>BT1073+BT1072</f>
        <v>0</v>
      </c>
      <c r="BU1071" s="14">
        <f t="shared" si="6795"/>
        <v>17535.976049999997</v>
      </c>
      <c r="BV1071" s="14">
        <f t="shared" si="6796"/>
        <v>16166.3</v>
      </c>
      <c r="BW1071" s="14">
        <f t="shared" si="6797"/>
        <v>16166.3</v>
      </c>
      <c r="BX1071" s="14">
        <f t="shared" ref="BX1071:CF1071" si="6805">BX1073+BX1072</f>
        <v>0</v>
      </c>
      <c r="BY1071" s="14">
        <f t="shared" si="6805"/>
        <v>0</v>
      </c>
      <c r="BZ1071" s="14">
        <f t="shared" si="6805"/>
        <v>0</v>
      </c>
      <c r="CA1071" s="14">
        <f t="shared" si="6805"/>
        <v>0</v>
      </c>
      <c r="CB1071" s="14">
        <f t="shared" si="6805"/>
        <v>0</v>
      </c>
      <c r="CC1071" s="14">
        <f t="shared" si="6805"/>
        <v>0</v>
      </c>
      <c r="CD1071" s="14">
        <f t="shared" si="6805"/>
        <v>0</v>
      </c>
      <c r="CE1071" s="14">
        <f t="shared" si="6805"/>
        <v>0</v>
      </c>
      <c r="CF1071" s="14">
        <f t="shared" si="6805"/>
        <v>0</v>
      </c>
      <c r="CG1071" s="14">
        <f t="shared" si="6798"/>
        <v>17535.976049999997</v>
      </c>
      <c r="CH1071" s="14">
        <f>CH1073+CH1072</f>
        <v>0</v>
      </c>
      <c r="CI1071" s="84">
        <f t="shared" si="6777"/>
        <v>17535.976049999997</v>
      </c>
      <c r="CJ1071" s="14">
        <f t="shared" si="6799"/>
        <v>16166.3</v>
      </c>
      <c r="CK1071" s="52">
        <f>CK1073+CK1072</f>
        <v>0</v>
      </c>
      <c r="CL1071" s="84">
        <f t="shared" si="6778"/>
        <v>16166.3</v>
      </c>
      <c r="CM1071" s="14">
        <f t="shared" si="6800"/>
        <v>16166.3</v>
      </c>
      <c r="CN1071" s="52">
        <f>CN1073+CN1072</f>
        <v>0</v>
      </c>
      <c r="CO1071" s="84">
        <f t="shared" si="6779"/>
        <v>16166.3</v>
      </c>
      <c r="CP1071" s="14">
        <f>CP1073+CP1072</f>
        <v>0</v>
      </c>
      <c r="CQ1071" s="29"/>
      <c r="CR1071" s="29"/>
      <c r="CT1071" s="1"/>
    </row>
    <row r="1072" spans="1:99" ht="31.2" customHeight="1" x14ac:dyDescent="0.3">
      <c r="A1072" s="76" t="s">
        <v>504</v>
      </c>
      <c r="B1072" s="76" t="s">
        <v>127</v>
      </c>
      <c r="C1072" s="76" t="s">
        <v>273</v>
      </c>
      <c r="D1072" s="76" t="s">
        <v>466</v>
      </c>
      <c r="E1072" s="76" t="s">
        <v>140</v>
      </c>
      <c r="F1072" s="77" t="s">
        <v>141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>
        <v>1369.67605</v>
      </c>
      <c r="T1072" s="14"/>
      <c r="U1072" s="14"/>
      <c r="V1072" s="14"/>
      <c r="W1072" s="14"/>
      <c r="X1072" s="14"/>
      <c r="Y1072" s="14">
        <f t="shared" si="6780"/>
        <v>1369.67605</v>
      </c>
      <c r="Z1072" s="14">
        <f t="shared" si="6781"/>
        <v>0</v>
      </c>
      <c r="AA1072" s="14">
        <f t="shared" si="6782"/>
        <v>0</v>
      </c>
      <c r="AB1072" s="14"/>
      <c r="AC1072" s="14"/>
      <c r="AD1072" s="14"/>
      <c r="AE1072" s="14">
        <f t="shared" si="6783"/>
        <v>1369.67605</v>
      </c>
      <c r="AF1072" s="14">
        <f t="shared" si="6784"/>
        <v>0</v>
      </c>
      <c r="AG1072" s="14">
        <f t="shared" si="6785"/>
        <v>0</v>
      </c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>
        <f t="shared" si="6786"/>
        <v>1369.67605</v>
      </c>
      <c r="AX1072" s="14">
        <f t="shared" si="6787"/>
        <v>0</v>
      </c>
      <c r="AY1072" s="14">
        <f t="shared" si="6788"/>
        <v>0</v>
      </c>
      <c r="AZ1072" s="14"/>
      <c r="BA1072" s="14">
        <f t="shared" si="6789"/>
        <v>1369.67605</v>
      </c>
      <c r="BB1072" s="14">
        <f t="shared" si="6790"/>
        <v>0</v>
      </c>
      <c r="BC1072" s="14">
        <f t="shared" si="6791"/>
        <v>0</v>
      </c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>
        <f t="shared" si="6792"/>
        <v>1369.67605</v>
      </c>
      <c r="BP1072" s="14">
        <f t="shared" si="6793"/>
        <v>0</v>
      </c>
      <c r="BQ1072" s="14">
        <f t="shared" si="6794"/>
        <v>0</v>
      </c>
      <c r="BR1072" s="14"/>
      <c r="BS1072" s="14"/>
      <c r="BT1072" s="14"/>
      <c r="BU1072" s="14">
        <f t="shared" si="6795"/>
        <v>1369.67605</v>
      </c>
      <c r="BV1072" s="14">
        <f t="shared" si="6796"/>
        <v>0</v>
      </c>
      <c r="BW1072" s="14">
        <f t="shared" si="6797"/>
        <v>0</v>
      </c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>
        <f t="shared" si="6798"/>
        <v>1369.67605</v>
      </c>
      <c r="CH1072" s="14"/>
      <c r="CI1072" s="84">
        <f t="shared" si="6777"/>
        <v>1369.67605</v>
      </c>
      <c r="CJ1072" s="14">
        <f t="shared" si="6799"/>
        <v>0</v>
      </c>
      <c r="CK1072" s="52"/>
      <c r="CL1072" s="84">
        <f t="shared" si="6778"/>
        <v>0</v>
      </c>
      <c r="CM1072" s="14">
        <f t="shared" si="6800"/>
        <v>0</v>
      </c>
      <c r="CN1072" s="52"/>
      <c r="CO1072" s="84">
        <f t="shared" si="6779"/>
        <v>0</v>
      </c>
      <c r="CP1072" s="14"/>
      <c r="CQ1072" s="29"/>
      <c r="CR1072" s="29"/>
      <c r="CT1072" s="1"/>
    </row>
    <row r="1073" spans="1:99" ht="15.6" customHeight="1" x14ac:dyDescent="0.3">
      <c r="A1073" s="76" t="s">
        <v>504</v>
      </c>
      <c r="B1073" s="76" t="s">
        <v>127</v>
      </c>
      <c r="C1073" s="76" t="s">
        <v>273</v>
      </c>
      <c r="D1073" s="76" t="s">
        <v>466</v>
      </c>
      <c r="E1073" s="76" t="s">
        <v>48</v>
      </c>
      <c r="F1073" s="77" t="s">
        <v>49</v>
      </c>
      <c r="G1073" s="14">
        <v>16166.3</v>
      </c>
      <c r="H1073" s="14">
        <v>16166.3</v>
      </c>
      <c r="I1073" s="14">
        <v>16166.3</v>
      </c>
      <c r="J1073" s="14"/>
      <c r="K1073" s="14"/>
      <c r="L1073" s="14"/>
      <c r="M1073" s="14">
        <f t="shared" si="6633"/>
        <v>16166.3</v>
      </c>
      <c r="N1073" s="14">
        <f t="shared" si="6634"/>
        <v>16166.3</v>
      </c>
      <c r="O1073" s="14">
        <f t="shared" si="6635"/>
        <v>16166.3</v>
      </c>
      <c r="P1073" s="14"/>
      <c r="Q1073" s="14"/>
      <c r="R1073" s="14"/>
      <c r="S1073" s="14"/>
      <c r="T1073" s="14"/>
      <c r="U1073" s="14"/>
      <c r="V1073" s="14"/>
      <c r="W1073" s="14"/>
      <c r="X1073" s="14"/>
      <c r="Y1073" s="14">
        <f t="shared" si="6780"/>
        <v>16166.3</v>
      </c>
      <c r="Z1073" s="14">
        <f t="shared" si="6781"/>
        <v>16166.3</v>
      </c>
      <c r="AA1073" s="14">
        <f t="shared" si="6782"/>
        <v>16166.3</v>
      </c>
      <c r="AB1073" s="14"/>
      <c r="AC1073" s="14"/>
      <c r="AD1073" s="14"/>
      <c r="AE1073" s="14">
        <f t="shared" si="6783"/>
        <v>16166.3</v>
      </c>
      <c r="AF1073" s="14">
        <f t="shared" si="6784"/>
        <v>16166.3</v>
      </c>
      <c r="AG1073" s="14">
        <f t="shared" si="6785"/>
        <v>16166.3</v>
      </c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>
        <f t="shared" si="6786"/>
        <v>16166.3</v>
      </c>
      <c r="AX1073" s="14">
        <f t="shared" si="6787"/>
        <v>16166.3</v>
      </c>
      <c r="AY1073" s="14">
        <f t="shared" si="6788"/>
        <v>16166.3</v>
      </c>
      <c r="AZ1073" s="14"/>
      <c r="BA1073" s="14">
        <f t="shared" si="6789"/>
        <v>16166.3</v>
      </c>
      <c r="BB1073" s="14">
        <f t="shared" si="6790"/>
        <v>16166.3</v>
      </c>
      <c r="BC1073" s="14">
        <f t="shared" si="6791"/>
        <v>16166.3</v>
      </c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>
        <f t="shared" si="6792"/>
        <v>16166.3</v>
      </c>
      <c r="BP1073" s="14">
        <f t="shared" si="6793"/>
        <v>16166.3</v>
      </c>
      <c r="BQ1073" s="14">
        <f t="shared" si="6794"/>
        <v>16166.3</v>
      </c>
      <c r="BR1073" s="14"/>
      <c r="BS1073" s="14"/>
      <c r="BT1073" s="14"/>
      <c r="BU1073" s="14">
        <f t="shared" si="6795"/>
        <v>16166.3</v>
      </c>
      <c r="BV1073" s="14">
        <f t="shared" si="6796"/>
        <v>16166.3</v>
      </c>
      <c r="BW1073" s="14">
        <f t="shared" si="6797"/>
        <v>16166.3</v>
      </c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>
        <f t="shared" si="6798"/>
        <v>16166.3</v>
      </c>
      <c r="CH1073" s="14"/>
      <c r="CI1073" s="84">
        <f t="shared" si="6777"/>
        <v>16166.3</v>
      </c>
      <c r="CJ1073" s="14">
        <f t="shared" si="6799"/>
        <v>16166.3</v>
      </c>
      <c r="CK1073" s="52"/>
      <c r="CL1073" s="84">
        <f t="shared" si="6778"/>
        <v>16166.3</v>
      </c>
      <c r="CM1073" s="14">
        <f t="shared" si="6800"/>
        <v>16166.3</v>
      </c>
      <c r="CN1073" s="52"/>
      <c r="CO1073" s="84">
        <f t="shared" si="6779"/>
        <v>16166.3</v>
      </c>
      <c r="CP1073" s="14"/>
      <c r="CQ1073" s="29"/>
      <c r="CR1073" s="29"/>
      <c r="CT1073" s="1"/>
    </row>
    <row r="1074" spans="1:99" ht="31.2" customHeight="1" x14ac:dyDescent="0.3">
      <c r="A1074" s="76" t="s">
        <v>504</v>
      </c>
      <c r="B1074" s="76" t="s">
        <v>127</v>
      </c>
      <c r="C1074" s="76" t="s">
        <v>273</v>
      </c>
      <c r="D1074" s="76" t="s">
        <v>62</v>
      </c>
      <c r="E1074" s="88"/>
      <c r="F1074" s="77" t="s">
        <v>63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>
        <f t="shared" ref="P1074:X1074" si="6806">P1075</f>
        <v>0</v>
      </c>
      <c r="Q1074" s="14">
        <f t="shared" si="6806"/>
        <v>0</v>
      </c>
      <c r="R1074" s="14">
        <f t="shared" si="6806"/>
        <v>0</v>
      </c>
      <c r="S1074" s="14">
        <f t="shared" si="6806"/>
        <v>1869.17651</v>
      </c>
      <c r="T1074" s="14">
        <f t="shared" si="6806"/>
        <v>0</v>
      </c>
      <c r="U1074" s="14">
        <f t="shared" si="6806"/>
        <v>0</v>
      </c>
      <c r="V1074" s="14">
        <f t="shared" si="6806"/>
        <v>0</v>
      </c>
      <c r="W1074" s="14">
        <f t="shared" si="6806"/>
        <v>0</v>
      </c>
      <c r="X1074" s="14">
        <f t="shared" si="6806"/>
        <v>0</v>
      </c>
      <c r="Y1074" s="14">
        <f t="shared" si="6780"/>
        <v>1869.17651</v>
      </c>
      <c r="Z1074" s="14">
        <f t="shared" si="6781"/>
        <v>0</v>
      </c>
      <c r="AA1074" s="14">
        <f t="shared" si="6782"/>
        <v>0</v>
      </c>
      <c r="AB1074" s="14">
        <f>AB1075</f>
        <v>0</v>
      </c>
      <c r="AC1074" s="14">
        <f>AC1075</f>
        <v>0</v>
      </c>
      <c r="AD1074" s="14">
        <f>AD1075</f>
        <v>0</v>
      </c>
      <c r="AE1074" s="14">
        <f t="shared" si="6783"/>
        <v>1869.17651</v>
      </c>
      <c r="AF1074" s="14">
        <f t="shared" si="6784"/>
        <v>0</v>
      </c>
      <c r="AG1074" s="14">
        <f t="shared" si="6785"/>
        <v>0</v>
      </c>
      <c r="AH1074" s="14">
        <f t="shared" ref="AH1074:AV1074" si="6807">AH1075</f>
        <v>0</v>
      </c>
      <c r="AI1074" s="14">
        <f t="shared" si="6807"/>
        <v>0</v>
      </c>
      <c r="AJ1074" s="14">
        <f t="shared" si="6807"/>
        <v>0</v>
      </c>
      <c r="AK1074" s="14">
        <f t="shared" si="6807"/>
        <v>0</v>
      </c>
      <c r="AL1074" s="14">
        <f t="shared" si="6807"/>
        <v>0</v>
      </c>
      <c r="AM1074" s="14">
        <f t="shared" si="6807"/>
        <v>0</v>
      </c>
      <c r="AN1074" s="14">
        <f t="shared" si="6807"/>
        <v>0</v>
      </c>
      <c r="AO1074" s="14">
        <f t="shared" si="6807"/>
        <v>0</v>
      </c>
      <c r="AP1074" s="14">
        <f t="shared" si="6807"/>
        <v>0</v>
      </c>
      <c r="AQ1074" s="14">
        <f t="shared" si="6807"/>
        <v>0</v>
      </c>
      <c r="AR1074" s="14">
        <f t="shared" si="6807"/>
        <v>0</v>
      </c>
      <c r="AS1074" s="14">
        <f t="shared" si="6807"/>
        <v>0</v>
      </c>
      <c r="AT1074" s="14">
        <f t="shared" si="6807"/>
        <v>0</v>
      </c>
      <c r="AU1074" s="14">
        <f t="shared" si="6807"/>
        <v>0</v>
      </c>
      <c r="AV1074" s="14">
        <f t="shared" si="6807"/>
        <v>0</v>
      </c>
      <c r="AW1074" s="14">
        <f t="shared" si="6786"/>
        <v>1869.17651</v>
      </c>
      <c r="AX1074" s="14">
        <f t="shared" si="6787"/>
        <v>0</v>
      </c>
      <c r="AY1074" s="14">
        <f t="shared" si="6788"/>
        <v>0</v>
      </c>
      <c r="AZ1074" s="14">
        <f>AZ1075</f>
        <v>0</v>
      </c>
      <c r="BA1074" s="14">
        <f t="shared" si="6789"/>
        <v>1869.17651</v>
      </c>
      <c r="BB1074" s="14">
        <f t="shared" si="6790"/>
        <v>0</v>
      </c>
      <c r="BC1074" s="14">
        <f t="shared" si="6791"/>
        <v>0</v>
      </c>
      <c r="BD1074" s="14">
        <f t="shared" ref="BD1074:BN1074" si="6808">BD1075</f>
        <v>0</v>
      </c>
      <c r="BE1074" s="14">
        <f t="shared" si="6808"/>
        <v>0</v>
      </c>
      <c r="BF1074" s="14">
        <f t="shared" si="6808"/>
        <v>0</v>
      </c>
      <c r="BG1074" s="14">
        <f t="shared" si="6808"/>
        <v>0</v>
      </c>
      <c r="BH1074" s="14">
        <f t="shared" si="6808"/>
        <v>0</v>
      </c>
      <c r="BI1074" s="14">
        <f t="shared" si="6808"/>
        <v>0</v>
      </c>
      <c r="BJ1074" s="14">
        <f t="shared" si="6808"/>
        <v>0</v>
      </c>
      <c r="BK1074" s="14">
        <f t="shared" si="6808"/>
        <v>0</v>
      </c>
      <c r="BL1074" s="14">
        <f t="shared" si="6808"/>
        <v>0</v>
      </c>
      <c r="BM1074" s="14">
        <f t="shared" si="6808"/>
        <v>0</v>
      </c>
      <c r="BN1074" s="14">
        <f t="shared" si="6808"/>
        <v>0</v>
      </c>
      <c r="BO1074" s="14">
        <f t="shared" si="6792"/>
        <v>1869.17651</v>
      </c>
      <c r="BP1074" s="14">
        <f t="shared" si="6793"/>
        <v>0</v>
      </c>
      <c r="BQ1074" s="14">
        <f t="shared" si="6794"/>
        <v>0</v>
      </c>
      <c r="BR1074" s="14">
        <f>BR1075</f>
        <v>0</v>
      </c>
      <c r="BS1074" s="14">
        <f>BS1075</f>
        <v>0</v>
      </c>
      <c r="BT1074" s="14">
        <f>BT1075</f>
        <v>0</v>
      </c>
      <c r="BU1074" s="14">
        <f t="shared" si="6795"/>
        <v>1869.17651</v>
      </c>
      <c r="BV1074" s="14">
        <f t="shared" si="6796"/>
        <v>0</v>
      </c>
      <c r="BW1074" s="14">
        <f t="shared" si="6797"/>
        <v>0</v>
      </c>
      <c r="BX1074" s="14">
        <f t="shared" ref="BX1074:CF1074" si="6809">BX1075</f>
        <v>0</v>
      </c>
      <c r="BY1074" s="14">
        <f t="shared" si="6809"/>
        <v>0</v>
      </c>
      <c r="BZ1074" s="14">
        <f t="shared" si="6809"/>
        <v>0</v>
      </c>
      <c r="CA1074" s="14">
        <f t="shared" si="6809"/>
        <v>0</v>
      </c>
      <c r="CB1074" s="14">
        <f t="shared" si="6809"/>
        <v>0</v>
      </c>
      <c r="CC1074" s="14">
        <f t="shared" si="6809"/>
        <v>0</v>
      </c>
      <c r="CD1074" s="14">
        <f t="shared" si="6809"/>
        <v>0</v>
      </c>
      <c r="CE1074" s="14">
        <f t="shared" si="6809"/>
        <v>0</v>
      </c>
      <c r="CF1074" s="14">
        <f t="shared" si="6809"/>
        <v>0</v>
      </c>
      <c r="CG1074" s="14">
        <f t="shared" si="6798"/>
        <v>1869.17651</v>
      </c>
      <c r="CH1074" s="14">
        <f>CH1075</f>
        <v>0</v>
      </c>
      <c r="CI1074" s="84">
        <f t="shared" si="6777"/>
        <v>1869.17651</v>
      </c>
      <c r="CJ1074" s="14">
        <f t="shared" si="6799"/>
        <v>0</v>
      </c>
      <c r="CK1074" s="52">
        <f>CK1075</f>
        <v>0</v>
      </c>
      <c r="CL1074" s="84">
        <f t="shared" si="6778"/>
        <v>0</v>
      </c>
      <c r="CM1074" s="14">
        <f t="shared" si="6800"/>
        <v>0</v>
      </c>
      <c r="CN1074" s="52">
        <f>CN1075</f>
        <v>0</v>
      </c>
      <c r="CO1074" s="84">
        <f t="shared" si="6779"/>
        <v>0</v>
      </c>
      <c r="CP1074" s="14">
        <f>CP1075</f>
        <v>0</v>
      </c>
      <c r="CQ1074" s="29"/>
      <c r="CR1074" s="29"/>
      <c r="CT1074" s="1"/>
    </row>
    <row r="1075" spans="1:99" ht="46.8" customHeight="1" x14ac:dyDescent="0.3">
      <c r="A1075" s="76" t="s">
        <v>504</v>
      </c>
      <c r="B1075" s="76" t="s">
        <v>127</v>
      </c>
      <c r="C1075" s="76" t="s">
        <v>273</v>
      </c>
      <c r="D1075" s="76" t="s">
        <v>491</v>
      </c>
      <c r="E1075" s="88"/>
      <c r="F1075" s="77" t="s">
        <v>492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>
        <f t="shared" ref="P1075:X1075" si="6810">P1076+P1077</f>
        <v>0</v>
      </c>
      <c r="Q1075" s="14">
        <f t="shared" si="6810"/>
        <v>0</v>
      </c>
      <c r="R1075" s="14">
        <f t="shared" si="6810"/>
        <v>0</v>
      </c>
      <c r="S1075" s="14">
        <f t="shared" si="6810"/>
        <v>1869.17651</v>
      </c>
      <c r="T1075" s="14">
        <f t="shared" si="6810"/>
        <v>0</v>
      </c>
      <c r="U1075" s="14">
        <f t="shared" si="6810"/>
        <v>0</v>
      </c>
      <c r="V1075" s="14">
        <f t="shared" si="6810"/>
        <v>0</v>
      </c>
      <c r="W1075" s="14">
        <f t="shared" si="6810"/>
        <v>0</v>
      </c>
      <c r="X1075" s="14">
        <f t="shared" si="6810"/>
        <v>0</v>
      </c>
      <c r="Y1075" s="14">
        <f t="shared" si="6780"/>
        <v>1869.17651</v>
      </c>
      <c r="Z1075" s="14">
        <f t="shared" si="6781"/>
        <v>0</v>
      </c>
      <c r="AA1075" s="14">
        <f t="shared" si="6782"/>
        <v>0</v>
      </c>
      <c r="AB1075" s="14">
        <f>AB1076+AB1077</f>
        <v>0</v>
      </c>
      <c r="AC1075" s="14">
        <f>AC1076+AC1077</f>
        <v>0</v>
      </c>
      <c r="AD1075" s="14">
        <f>AD1076+AD1077</f>
        <v>0</v>
      </c>
      <c r="AE1075" s="14">
        <f t="shared" si="6783"/>
        <v>1869.17651</v>
      </c>
      <c r="AF1075" s="14">
        <f t="shared" si="6784"/>
        <v>0</v>
      </c>
      <c r="AG1075" s="14">
        <f t="shared" si="6785"/>
        <v>0</v>
      </c>
      <c r="AH1075" s="14">
        <f t="shared" ref="AH1075:AV1075" si="6811">AH1076+AH1077</f>
        <v>0</v>
      </c>
      <c r="AI1075" s="14">
        <f t="shared" si="6811"/>
        <v>0</v>
      </c>
      <c r="AJ1075" s="14">
        <f t="shared" si="6811"/>
        <v>0</v>
      </c>
      <c r="AK1075" s="14">
        <f t="shared" si="6811"/>
        <v>0</v>
      </c>
      <c r="AL1075" s="14">
        <f t="shared" si="6811"/>
        <v>0</v>
      </c>
      <c r="AM1075" s="14">
        <f t="shared" si="6811"/>
        <v>0</v>
      </c>
      <c r="AN1075" s="14">
        <f t="shared" si="6811"/>
        <v>0</v>
      </c>
      <c r="AO1075" s="14">
        <f t="shared" si="6811"/>
        <v>0</v>
      </c>
      <c r="AP1075" s="14">
        <f t="shared" si="6811"/>
        <v>0</v>
      </c>
      <c r="AQ1075" s="14">
        <f t="shared" si="6811"/>
        <v>0</v>
      </c>
      <c r="AR1075" s="14">
        <f t="shared" si="6811"/>
        <v>0</v>
      </c>
      <c r="AS1075" s="14">
        <f t="shared" si="6811"/>
        <v>0</v>
      </c>
      <c r="AT1075" s="14">
        <f t="shared" si="6811"/>
        <v>0</v>
      </c>
      <c r="AU1075" s="14">
        <f t="shared" si="6811"/>
        <v>0</v>
      </c>
      <c r="AV1075" s="14">
        <f t="shared" si="6811"/>
        <v>0</v>
      </c>
      <c r="AW1075" s="14">
        <f t="shared" si="6786"/>
        <v>1869.17651</v>
      </c>
      <c r="AX1075" s="14">
        <f t="shared" si="6787"/>
        <v>0</v>
      </c>
      <c r="AY1075" s="14">
        <f t="shared" si="6788"/>
        <v>0</v>
      </c>
      <c r="AZ1075" s="14">
        <f>AZ1076+AZ1077</f>
        <v>0</v>
      </c>
      <c r="BA1075" s="14">
        <f t="shared" si="6789"/>
        <v>1869.17651</v>
      </c>
      <c r="BB1075" s="14">
        <f t="shared" si="6790"/>
        <v>0</v>
      </c>
      <c r="BC1075" s="14">
        <f t="shared" si="6791"/>
        <v>0</v>
      </c>
      <c r="BD1075" s="14">
        <f t="shared" ref="BD1075:BN1075" si="6812">BD1076+BD1077</f>
        <v>0</v>
      </c>
      <c r="BE1075" s="14">
        <f t="shared" si="6812"/>
        <v>0</v>
      </c>
      <c r="BF1075" s="14">
        <f t="shared" si="6812"/>
        <v>0</v>
      </c>
      <c r="BG1075" s="14">
        <f t="shared" si="6812"/>
        <v>0</v>
      </c>
      <c r="BH1075" s="14">
        <f t="shared" si="6812"/>
        <v>0</v>
      </c>
      <c r="BI1075" s="14">
        <f t="shared" si="6812"/>
        <v>0</v>
      </c>
      <c r="BJ1075" s="14">
        <f t="shared" si="6812"/>
        <v>0</v>
      </c>
      <c r="BK1075" s="14">
        <f t="shared" si="6812"/>
        <v>0</v>
      </c>
      <c r="BL1075" s="14">
        <f t="shared" si="6812"/>
        <v>0</v>
      </c>
      <c r="BM1075" s="14">
        <f t="shared" si="6812"/>
        <v>0</v>
      </c>
      <c r="BN1075" s="14">
        <f t="shared" si="6812"/>
        <v>0</v>
      </c>
      <c r="BO1075" s="14">
        <f t="shared" si="6792"/>
        <v>1869.17651</v>
      </c>
      <c r="BP1075" s="14">
        <f t="shared" si="6793"/>
        <v>0</v>
      </c>
      <c r="BQ1075" s="14">
        <f t="shared" si="6794"/>
        <v>0</v>
      </c>
      <c r="BR1075" s="14">
        <f>BR1076+BR1077</f>
        <v>0</v>
      </c>
      <c r="BS1075" s="14">
        <f>BS1076+BS1077</f>
        <v>0</v>
      </c>
      <c r="BT1075" s="14">
        <f>BT1076+BT1077</f>
        <v>0</v>
      </c>
      <c r="BU1075" s="14">
        <f t="shared" si="6795"/>
        <v>1869.17651</v>
      </c>
      <c r="BV1075" s="14">
        <f t="shared" si="6796"/>
        <v>0</v>
      </c>
      <c r="BW1075" s="14">
        <f t="shared" si="6797"/>
        <v>0</v>
      </c>
      <c r="BX1075" s="14">
        <f t="shared" ref="BX1075:CF1075" si="6813">BX1076+BX1077</f>
        <v>0</v>
      </c>
      <c r="BY1075" s="14">
        <f t="shared" si="6813"/>
        <v>0</v>
      </c>
      <c r="BZ1075" s="14">
        <f t="shared" si="6813"/>
        <v>0</v>
      </c>
      <c r="CA1075" s="14">
        <f t="shared" si="6813"/>
        <v>0</v>
      </c>
      <c r="CB1075" s="14">
        <f t="shared" si="6813"/>
        <v>0</v>
      </c>
      <c r="CC1075" s="14">
        <f t="shared" si="6813"/>
        <v>0</v>
      </c>
      <c r="CD1075" s="14">
        <f t="shared" si="6813"/>
        <v>0</v>
      </c>
      <c r="CE1075" s="14">
        <f t="shared" si="6813"/>
        <v>0</v>
      </c>
      <c r="CF1075" s="14">
        <f t="shared" si="6813"/>
        <v>0</v>
      </c>
      <c r="CG1075" s="14">
        <f t="shared" si="6798"/>
        <v>1869.17651</v>
      </c>
      <c r="CH1075" s="14">
        <f>CH1076+CH1077</f>
        <v>0</v>
      </c>
      <c r="CI1075" s="84">
        <f t="shared" si="6777"/>
        <v>1869.17651</v>
      </c>
      <c r="CJ1075" s="14">
        <f t="shared" si="6799"/>
        <v>0</v>
      </c>
      <c r="CK1075" s="52">
        <f>CK1076+CK1077</f>
        <v>0</v>
      </c>
      <c r="CL1075" s="84">
        <f t="shared" si="6778"/>
        <v>0</v>
      </c>
      <c r="CM1075" s="14">
        <f t="shared" si="6800"/>
        <v>0</v>
      </c>
      <c r="CN1075" s="52">
        <f>CN1076+CN1077</f>
        <v>0</v>
      </c>
      <c r="CO1075" s="84">
        <f t="shared" si="6779"/>
        <v>0</v>
      </c>
      <c r="CP1075" s="14">
        <f>CP1076+CP1077</f>
        <v>0</v>
      </c>
      <c r="CQ1075" s="29"/>
      <c r="CR1075" s="29"/>
      <c r="CT1075" s="1"/>
    </row>
    <row r="1076" spans="1:99" ht="31.2" customHeight="1" x14ac:dyDescent="0.3">
      <c r="A1076" s="76" t="s">
        <v>504</v>
      </c>
      <c r="B1076" s="76" t="s">
        <v>127</v>
      </c>
      <c r="C1076" s="76" t="s">
        <v>273</v>
      </c>
      <c r="D1076" s="76" t="s">
        <v>491</v>
      </c>
      <c r="E1076" s="76" t="s">
        <v>140</v>
      </c>
      <c r="F1076" s="77" t="s">
        <v>141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>
        <v>1404.4864600000001</v>
      </c>
      <c r="T1076" s="14"/>
      <c r="U1076" s="14"/>
      <c r="V1076" s="14"/>
      <c r="W1076" s="14"/>
      <c r="X1076" s="14"/>
      <c r="Y1076" s="14">
        <f t="shared" si="6780"/>
        <v>1404.4864600000001</v>
      </c>
      <c r="Z1076" s="14">
        <f t="shared" si="6781"/>
        <v>0</v>
      </c>
      <c r="AA1076" s="14">
        <f t="shared" si="6782"/>
        <v>0</v>
      </c>
      <c r="AB1076" s="14"/>
      <c r="AC1076" s="14"/>
      <c r="AD1076" s="14"/>
      <c r="AE1076" s="14">
        <f t="shared" si="6783"/>
        <v>1404.4864600000001</v>
      </c>
      <c r="AF1076" s="14">
        <f t="shared" si="6784"/>
        <v>0</v>
      </c>
      <c r="AG1076" s="14">
        <f t="shared" si="6785"/>
        <v>0</v>
      </c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>
        <f t="shared" si="6786"/>
        <v>1404.4864600000001</v>
      </c>
      <c r="AX1076" s="14">
        <f t="shared" si="6787"/>
        <v>0</v>
      </c>
      <c r="AY1076" s="14">
        <f t="shared" si="6788"/>
        <v>0</v>
      </c>
      <c r="AZ1076" s="14"/>
      <c r="BA1076" s="14">
        <f t="shared" si="6789"/>
        <v>1404.4864600000001</v>
      </c>
      <c r="BB1076" s="14">
        <f t="shared" si="6790"/>
        <v>0</v>
      </c>
      <c r="BC1076" s="14">
        <f t="shared" si="6791"/>
        <v>0</v>
      </c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>
        <f t="shared" si="6792"/>
        <v>1404.4864600000001</v>
      </c>
      <c r="BP1076" s="14">
        <f t="shared" si="6793"/>
        <v>0</v>
      </c>
      <c r="BQ1076" s="14">
        <f t="shared" si="6794"/>
        <v>0</v>
      </c>
      <c r="BR1076" s="14"/>
      <c r="BS1076" s="14"/>
      <c r="BT1076" s="14"/>
      <c r="BU1076" s="14">
        <f t="shared" si="6795"/>
        <v>1404.4864600000001</v>
      </c>
      <c r="BV1076" s="14">
        <f t="shared" si="6796"/>
        <v>0</v>
      </c>
      <c r="BW1076" s="14">
        <f t="shared" si="6797"/>
        <v>0</v>
      </c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>
        <f t="shared" si="6798"/>
        <v>1404.4864600000001</v>
      </c>
      <c r="CH1076" s="14"/>
      <c r="CI1076" s="84">
        <f t="shared" si="6777"/>
        <v>1404.4864600000001</v>
      </c>
      <c r="CJ1076" s="14">
        <f t="shared" si="6799"/>
        <v>0</v>
      </c>
      <c r="CK1076" s="52"/>
      <c r="CL1076" s="84">
        <f t="shared" si="6778"/>
        <v>0</v>
      </c>
      <c r="CM1076" s="14">
        <f t="shared" si="6800"/>
        <v>0</v>
      </c>
      <c r="CN1076" s="52"/>
      <c r="CO1076" s="84">
        <f t="shared" si="6779"/>
        <v>0</v>
      </c>
      <c r="CP1076" s="14"/>
      <c r="CQ1076" s="29"/>
      <c r="CR1076" s="29"/>
      <c r="CT1076" s="1"/>
    </row>
    <row r="1077" spans="1:99" ht="15.6" customHeight="1" x14ac:dyDescent="0.3">
      <c r="A1077" s="76" t="s">
        <v>504</v>
      </c>
      <c r="B1077" s="76" t="s">
        <v>127</v>
      </c>
      <c r="C1077" s="76" t="s">
        <v>273</v>
      </c>
      <c r="D1077" s="76" t="s">
        <v>491</v>
      </c>
      <c r="E1077" s="76" t="s">
        <v>48</v>
      </c>
      <c r="F1077" s="77" t="s">
        <v>49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>
        <v>464.69004999999999</v>
      </c>
      <c r="T1077" s="14"/>
      <c r="U1077" s="14"/>
      <c r="V1077" s="14"/>
      <c r="W1077" s="14"/>
      <c r="X1077" s="14"/>
      <c r="Y1077" s="14">
        <f t="shared" si="6780"/>
        <v>464.69004999999999</v>
      </c>
      <c r="Z1077" s="14">
        <f t="shared" si="6781"/>
        <v>0</v>
      </c>
      <c r="AA1077" s="14">
        <f t="shared" si="6782"/>
        <v>0</v>
      </c>
      <c r="AB1077" s="14"/>
      <c r="AC1077" s="14"/>
      <c r="AD1077" s="14"/>
      <c r="AE1077" s="14">
        <f t="shared" si="6783"/>
        <v>464.69004999999999</v>
      </c>
      <c r="AF1077" s="14">
        <f t="shared" si="6784"/>
        <v>0</v>
      </c>
      <c r="AG1077" s="14">
        <f t="shared" si="6785"/>
        <v>0</v>
      </c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>
        <f t="shared" si="6786"/>
        <v>464.69004999999999</v>
      </c>
      <c r="AX1077" s="14">
        <f t="shared" si="6787"/>
        <v>0</v>
      </c>
      <c r="AY1077" s="14">
        <f t="shared" si="6788"/>
        <v>0</v>
      </c>
      <c r="AZ1077" s="14"/>
      <c r="BA1077" s="14">
        <f t="shared" si="6789"/>
        <v>464.69004999999999</v>
      </c>
      <c r="BB1077" s="14">
        <f t="shared" si="6790"/>
        <v>0</v>
      </c>
      <c r="BC1077" s="14">
        <f t="shared" si="6791"/>
        <v>0</v>
      </c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>
        <f t="shared" si="6792"/>
        <v>464.69004999999999</v>
      </c>
      <c r="BP1077" s="14">
        <f t="shared" si="6793"/>
        <v>0</v>
      </c>
      <c r="BQ1077" s="14">
        <f t="shared" si="6794"/>
        <v>0</v>
      </c>
      <c r="BR1077" s="14"/>
      <c r="BS1077" s="14"/>
      <c r="BT1077" s="14"/>
      <c r="BU1077" s="14">
        <f t="shared" si="6795"/>
        <v>464.69004999999999</v>
      </c>
      <c r="BV1077" s="14">
        <f t="shared" si="6796"/>
        <v>0</v>
      </c>
      <c r="BW1077" s="14">
        <f t="shared" si="6797"/>
        <v>0</v>
      </c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>
        <f t="shared" si="6798"/>
        <v>464.69004999999999</v>
      </c>
      <c r="CH1077" s="14"/>
      <c r="CI1077" s="84">
        <f t="shared" si="6777"/>
        <v>464.69004999999999</v>
      </c>
      <c r="CJ1077" s="14">
        <f t="shared" si="6799"/>
        <v>0</v>
      </c>
      <c r="CK1077" s="52"/>
      <c r="CL1077" s="84">
        <f t="shared" si="6778"/>
        <v>0</v>
      </c>
      <c r="CM1077" s="14">
        <f t="shared" si="6800"/>
        <v>0</v>
      </c>
      <c r="CN1077" s="52"/>
      <c r="CO1077" s="84">
        <f t="shared" si="6779"/>
        <v>0</v>
      </c>
      <c r="CP1077" s="14"/>
      <c r="CQ1077" s="29"/>
      <c r="CR1077" s="29"/>
      <c r="CT1077" s="1"/>
    </row>
    <row r="1078" spans="1:99" s="87" customFormat="1" ht="15.6" customHeight="1" x14ac:dyDescent="0.3">
      <c r="A1078" s="74" t="s">
        <v>504</v>
      </c>
      <c r="B1078" s="74" t="s">
        <v>127</v>
      </c>
      <c r="C1078" s="74" t="s">
        <v>129</v>
      </c>
      <c r="D1078" s="74"/>
      <c r="E1078" s="74"/>
      <c r="F1078" s="75" t="s">
        <v>130</v>
      </c>
      <c r="G1078" s="25">
        <f t="shared" si="6718"/>
        <v>1104</v>
      </c>
      <c r="H1078" s="25">
        <f t="shared" si="6719"/>
        <v>1104</v>
      </c>
      <c r="I1078" s="25">
        <f t="shared" si="6720"/>
        <v>1104</v>
      </c>
      <c r="J1078" s="25">
        <f t="shared" si="6721"/>
        <v>0</v>
      </c>
      <c r="K1078" s="25">
        <f t="shared" si="6722"/>
        <v>0</v>
      </c>
      <c r="L1078" s="25">
        <f t="shared" si="6723"/>
        <v>0</v>
      </c>
      <c r="M1078" s="25">
        <f t="shared" si="6633"/>
        <v>1104</v>
      </c>
      <c r="N1078" s="25">
        <f t="shared" si="6634"/>
        <v>1104</v>
      </c>
      <c r="O1078" s="25">
        <f t="shared" si="6635"/>
        <v>1104</v>
      </c>
      <c r="P1078" s="25">
        <f t="shared" si="6724"/>
        <v>0</v>
      </c>
      <c r="Q1078" s="25">
        <f t="shared" si="6725"/>
        <v>0</v>
      </c>
      <c r="R1078" s="25">
        <f t="shared" si="6726"/>
        <v>0</v>
      </c>
      <c r="S1078" s="25">
        <f t="shared" si="6727"/>
        <v>0</v>
      </c>
      <c r="T1078" s="25">
        <f t="shared" si="6728"/>
        <v>0</v>
      </c>
      <c r="U1078" s="25">
        <f t="shared" si="6729"/>
        <v>0</v>
      </c>
      <c r="V1078" s="25">
        <f t="shared" si="6730"/>
        <v>0</v>
      </c>
      <c r="W1078" s="25">
        <f t="shared" ref="W1078:W1082" si="6814">W1079</f>
        <v>0</v>
      </c>
      <c r="X1078" s="25">
        <f t="shared" ref="X1078:X1082" si="6815">X1079</f>
        <v>0</v>
      </c>
      <c r="Y1078" s="25">
        <f t="shared" si="6780"/>
        <v>1104</v>
      </c>
      <c r="Z1078" s="25">
        <f t="shared" si="6781"/>
        <v>1104</v>
      </c>
      <c r="AA1078" s="25">
        <f t="shared" si="6782"/>
        <v>1104</v>
      </c>
      <c r="AB1078" s="25">
        <f t="shared" ref="AB1078:AB1082" si="6816">AB1079</f>
        <v>0</v>
      </c>
      <c r="AC1078" s="25">
        <f t="shared" ref="AC1078:AC1082" si="6817">AC1079</f>
        <v>0</v>
      </c>
      <c r="AD1078" s="25">
        <f t="shared" ref="AD1078:AD1082" si="6818">AD1079</f>
        <v>0</v>
      </c>
      <c r="AE1078" s="25">
        <f t="shared" si="6783"/>
        <v>1104</v>
      </c>
      <c r="AF1078" s="25">
        <f t="shared" si="6784"/>
        <v>1104</v>
      </c>
      <c r="AG1078" s="25">
        <f t="shared" si="6785"/>
        <v>1104</v>
      </c>
      <c r="AH1078" s="25">
        <f t="shared" ref="AH1078:AH1082" si="6819">AH1079</f>
        <v>0</v>
      </c>
      <c r="AI1078" s="25">
        <f t="shared" ref="AI1078:AI1082" si="6820">AI1079</f>
        <v>0</v>
      </c>
      <c r="AJ1078" s="25">
        <f t="shared" ref="AJ1078:AJ1082" si="6821">AJ1079</f>
        <v>0</v>
      </c>
      <c r="AK1078" s="25">
        <f t="shared" ref="AK1078:AK1082" si="6822">AK1079</f>
        <v>0</v>
      </c>
      <c r="AL1078" s="25">
        <f t="shared" ref="AL1078:AL1082" si="6823">AL1079</f>
        <v>0</v>
      </c>
      <c r="AM1078" s="25">
        <f t="shared" ref="AM1078:AM1082" si="6824">AM1079</f>
        <v>0</v>
      </c>
      <c r="AN1078" s="25">
        <f t="shared" ref="AN1078:AN1082" si="6825">AN1079</f>
        <v>0</v>
      </c>
      <c r="AO1078" s="25">
        <f t="shared" ref="AO1078:AO1082" si="6826">AO1079</f>
        <v>0</v>
      </c>
      <c r="AP1078" s="25">
        <f t="shared" ref="AP1078:AP1082" si="6827">AP1079</f>
        <v>0</v>
      </c>
      <c r="AQ1078" s="25">
        <f t="shared" ref="AQ1078:AQ1082" si="6828">AQ1079</f>
        <v>0</v>
      </c>
      <c r="AR1078" s="25">
        <f t="shared" ref="AR1078:AR1082" si="6829">AR1079</f>
        <v>0</v>
      </c>
      <c r="AS1078" s="25">
        <f t="shared" ref="AS1078:AS1082" si="6830">AS1079</f>
        <v>0</v>
      </c>
      <c r="AT1078" s="25">
        <f t="shared" ref="AT1078:AT1082" si="6831">AT1079</f>
        <v>0</v>
      </c>
      <c r="AU1078" s="25">
        <f t="shared" ref="AU1078:AU1082" si="6832">AU1079</f>
        <v>0</v>
      </c>
      <c r="AV1078" s="25">
        <f t="shared" ref="AV1078:AV1082" si="6833">AV1079</f>
        <v>0</v>
      </c>
      <c r="AW1078" s="25">
        <f t="shared" si="6786"/>
        <v>1104</v>
      </c>
      <c r="AX1078" s="25">
        <f t="shared" si="6787"/>
        <v>1104</v>
      </c>
      <c r="AY1078" s="25">
        <f t="shared" si="6788"/>
        <v>1104</v>
      </c>
      <c r="AZ1078" s="25">
        <f t="shared" ref="AZ1078:AZ1082" si="6834">AZ1079</f>
        <v>0</v>
      </c>
      <c r="BA1078" s="25">
        <f t="shared" si="6789"/>
        <v>1104</v>
      </c>
      <c r="BB1078" s="25">
        <f t="shared" si="6790"/>
        <v>1104</v>
      </c>
      <c r="BC1078" s="25">
        <f t="shared" si="6791"/>
        <v>1104</v>
      </c>
      <c r="BD1078" s="25">
        <f t="shared" ref="BD1078:BD1082" si="6835">BD1079</f>
        <v>0</v>
      </c>
      <c r="BE1078" s="25">
        <f t="shared" ref="BE1078:BE1082" si="6836">BE1079</f>
        <v>0</v>
      </c>
      <c r="BF1078" s="25">
        <f t="shared" ref="BF1078:BF1082" si="6837">BF1079</f>
        <v>0</v>
      </c>
      <c r="BG1078" s="25">
        <f t="shared" ref="BG1078:BG1082" si="6838">BG1079</f>
        <v>0</v>
      </c>
      <c r="BH1078" s="25">
        <f t="shared" ref="BH1078:BH1082" si="6839">BH1079</f>
        <v>0</v>
      </c>
      <c r="BI1078" s="25">
        <f t="shared" ref="BI1078:BI1082" si="6840">BI1079</f>
        <v>0</v>
      </c>
      <c r="BJ1078" s="25">
        <f t="shared" ref="BJ1078:BJ1082" si="6841">BJ1079</f>
        <v>0</v>
      </c>
      <c r="BK1078" s="25">
        <f t="shared" ref="BK1078:BK1082" si="6842">BK1079</f>
        <v>0</v>
      </c>
      <c r="BL1078" s="25">
        <f t="shared" ref="BL1078:BL1082" si="6843">BL1079</f>
        <v>0</v>
      </c>
      <c r="BM1078" s="25">
        <f t="shared" ref="BM1078:BM1082" si="6844">BM1079</f>
        <v>0</v>
      </c>
      <c r="BN1078" s="25">
        <f t="shared" ref="BN1078:BN1082" si="6845">BN1079</f>
        <v>0</v>
      </c>
      <c r="BO1078" s="25">
        <f t="shared" si="6792"/>
        <v>1104</v>
      </c>
      <c r="BP1078" s="25">
        <f t="shared" si="6793"/>
        <v>1104</v>
      </c>
      <c r="BQ1078" s="25">
        <f t="shared" si="6794"/>
        <v>1104</v>
      </c>
      <c r="BR1078" s="25">
        <f t="shared" ref="BR1078:BR1082" si="6846">BR1079</f>
        <v>0</v>
      </c>
      <c r="BS1078" s="25">
        <f t="shared" ref="BS1078:BS1082" si="6847">BS1079</f>
        <v>0</v>
      </c>
      <c r="BT1078" s="25">
        <f t="shared" ref="BT1078:BT1082" si="6848">BT1079</f>
        <v>0</v>
      </c>
      <c r="BU1078" s="25">
        <f t="shared" si="6795"/>
        <v>1104</v>
      </c>
      <c r="BV1078" s="25">
        <f t="shared" si="6796"/>
        <v>1104</v>
      </c>
      <c r="BW1078" s="25">
        <f t="shared" si="6797"/>
        <v>1104</v>
      </c>
      <c r="BX1078" s="25">
        <f t="shared" ref="BX1078:BX1082" si="6849">BX1079</f>
        <v>0</v>
      </c>
      <c r="BY1078" s="25">
        <f t="shared" ref="BY1078:BY1082" si="6850">BY1079</f>
        <v>0</v>
      </c>
      <c r="BZ1078" s="25">
        <f t="shared" ref="BZ1078:BZ1082" si="6851">BZ1079</f>
        <v>0</v>
      </c>
      <c r="CA1078" s="25">
        <f t="shared" ref="CA1078:CA1082" si="6852">CA1079</f>
        <v>0</v>
      </c>
      <c r="CB1078" s="25">
        <f t="shared" ref="CB1078:CB1082" si="6853">CB1079</f>
        <v>0</v>
      </c>
      <c r="CC1078" s="25">
        <f t="shared" ref="CC1078:CC1082" si="6854">CC1079</f>
        <v>0</v>
      </c>
      <c r="CD1078" s="25">
        <f t="shared" ref="CD1078:CD1082" si="6855">CD1079</f>
        <v>0</v>
      </c>
      <c r="CE1078" s="25">
        <f t="shared" ref="CE1078:CE1082" si="6856">CE1079</f>
        <v>0</v>
      </c>
      <c r="CF1078" s="25">
        <f t="shared" ref="CF1078:CF1082" si="6857">CF1079</f>
        <v>0</v>
      </c>
      <c r="CG1078" s="25">
        <f t="shared" si="6798"/>
        <v>1104</v>
      </c>
      <c r="CH1078" s="25">
        <f t="shared" ref="CH1078:CH1082" si="6858">CH1079</f>
        <v>0</v>
      </c>
      <c r="CI1078" s="83">
        <f t="shared" si="6777"/>
        <v>1104</v>
      </c>
      <c r="CJ1078" s="25">
        <f t="shared" si="6799"/>
        <v>1104</v>
      </c>
      <c r="CK1078" s="25">
        <f t="shared" ref="CK1078:CP1082" si="6859">CK1079</f>
        <v>0</v>
      </c>
      <c r="CL1078" s="83">
        <f t="shared" si="6778"/>
        <v>1104</v>
      </c>
      <c r="CM1078" s="25">
        <f t="shared" si="6800"/>
        <v>1104</v>
      </c>
      <c r="CN1078" s="25">
        <f t="shared" si="6859"/>
        <v>0</v>
      </c>
      <c r="CO1078" s="83">
        <f t="shared" si="6779"/>
        <v>1104</v>
      </c>
      <c r="CP1078" s="25">
        <f t="shared" si="6859"/>
        <v>0</v>
      </c>
      <c r="CQ1078" s="26"/>
      <c r="CR1078" s="26"/>
      <c r="CS1078" s="22"/>
      <c r="CT1078" s="22"/>
      <c r="CU1078" s="22"/>
    </row>
    <row r="1079" spans="1:99" ht="31.2" customHeight="1" x14ac:dyDescent="0.3">
      <c r="A1079" s="76" t="s">
        <v>504</v>
      </c>
      <c r="B1079" s="76" t="s">
        <v>127</v>
      </c>
      <c r="C1079" s="76" t="s">
        <v>129</v>
      </c>
      <c r="D1079" s="76" t="s">
        <v>131</v>
      </c>
      <c r="E1079" s="76"/>
      <c r="F1079" s="77" t="s">
        <v>132</v>
      </c>
      <c r="G1079" s="14">
        <f t="shared" si="6718"/>
        <v>1104</v>
      </c>
      <c r="H1079" s="14">
        <f t="shared" si="6719"/>
        <v>1104</v>
      </c>
      <c r="I1079" s="14">
        <f t="shared" si="6720"/>
        <v>1104</v>
      </c>
      <c r="J1079" s="14">
        <f t="shared" si="6721"/>
        <v>0</v>
      </c>
      <c r="K1079" s="14">
        <f t="shared" si="6722"/>
        <v>0</v>
      </c>
      <c r="L1079" s="14">
        <f t="shared" si="6723"/>
        <v>0</v>
      </c>
      <c r="M1079" s="14">
        <f t="shared" si="6633"/>
        <v>1104</v>
      </c>
      <c r="N1079" s="14">
        <f t="shared" si="6634"/>
        <v>1104</v>
      </c>
      <c r="O1079" s="14">
        <f t="shared" si="6635"/>
        <v>1104</v>
      </c>
      <c r="P1079" s="14">
        <f t="shared" si="6724"/>
        <v>0</v>
      </c>
      <c r="Q1079" s="14">
        <f t="shared" si="6725"/>
        <v>0</v>
      </c>
      <c r="R1079" s="14">
        <f t="shared" si="6726"/>
        <v>0</v>
      </c>
      <c r="S1079" s="14">
        <f t="shared" si="6727"/>
        <v>0</v>
      </c>
      <c r="T1079" s="14">
        <f t="shared" si="6728"/>
        <v>0</v>
      </c>
      <c r="U1079" s="14">
        <f t="shared" si="6729"/>
        <v>0</v>
      </c>
      <c r="V1079" s="14">
        <f t="shared" si="6730"/>
        <v>0</v>
      </c>
      <c r="W1079" s="14">
        <f t="shared" si="6814"/>
        <v>0</v>
      </c>
      <c r="X1079" s="14">
        <f t="shared" si="6815"/>
        <v>0</v>
      </c>
      <c r="Y1079" s="14">
        <f t="shared" si="6780"/>
        <v>1104</v>
      </c>
      <c r="Z1079" s="14">
        <f t="shared" si="6781"/>
        <v>1104</v>
      </c>
      <c r="AA1079" s="14">
        <f t="shared" si="6782"/>
        <v>1104</v>
      </c>
      <c r="AB1079" s="14">
        <f t="shared" si="6816"/>
        <v>0</v>
      </c>
      <c r="AC1079" s="14">
        <f t="shared" si="6817"/>
        <v>0</v>
      </c>
      <c r="AD1079" s="14">
        <f t="shared" si="6818"/>
        <v>0</v>
      </c>
      <c r="AE1079" s="14">
        <f t="shared" si="6783"/>
        <v>1104</v>
      </c>
      <c r="AF1079" s="14">
        <f t="shared" si="6784"/>
        <v>1104</v>
      </c>
      <c r="AG1079" s="14">
        <f t="shared" si="6785"/>
        <v>1104</v>
      </c>
      <c r="AH1079" s="14">
        <f t="shared" si="6819"/>
        <v>0</v>
      </c>
      <c r="AI1079" s="14">
        <f t="shared" si="6820"/>
        <v>0</v>
      </c>
      <c r="AJ1079" s="14">
        <f t="shared" si="6821"/>
        <v>0</v>
      </c>
      <c r="AK1079" s="14">
        <f t="shared" si="6822"/>
        <v>0</v>
      </c>
      <c r="AL1079" s="14">
        <f t="shared" si="6823"/>
        <v>0</v>
      </c>
      <c r="AM1079" s="14">
        <f t="shared" si="6824"/>
        <v>0</v>
      </c>
      <c r="AN1079" s="14">
        <f t="shared" si="6825"/>
        <v>0</v>
      </c>
      <c r="AO1079" s="14">
        <f t="shared" si="6826"/>
        <v>0</v>
      </c>
      <c r="AP1079" s="14">
        <f t="shared" si="6827"/>
        <v>0</v>
      </c>
      <c r="AQ1079" s="14">
        <f t="shared" si="6828"/>
        <v>0</v>
      </c>
      <c r="AR1079" s="14">
        <f t="shared" si="6829"/>
        <v>0</v>
      </c>
      <c r="AS1079" s="14">
        <f t="shared" si="6830"/>
        <v>0</v>
      </c>
      <c r="AT1079" s="14">
        <f t="shared" si="6831"/>
        <v>0</v>
      </c>
      <c r="AU1079" s="14">
        <f t="shared" si="6832"/>
        <v>0</v>
      </c>
      <c r="AV1079" s="14">
        <f t="shared" si="6833"/>
        <v>0</v>
      </c>
      <c r="AW1079" s="14">
        <f t="shared" si="6786"/>
        <v>1104</v>
      </c>
      <c r="AX1079" s="14">
        <f t="shared" si="6787"/>
        <v>1104</v>
      </c>
      <c r="AY1079" s="14">
        <f t="shared" si="6788"/>
        <v>1104</v>
      </c>
      <c r="AZ1079" s="14">
        <f t="shared" si="6834"/>
        <v>0</v>
      </c>
      <c r="BA1079" s="14">
        <f t="shared" si="6789"/>
        <v>1104</v>
      </c>
      <c r="BB1079" s="14">
        <f t="shared" si="6790"/>
        <v>1104</v>
      </c>
      <c r="BC1079" s="14">
        <f t="shared" si="6791"/>
        <v>1104</v>
      </c>
      <c r="BD1079" s="14">
        <f t="shared" si="6835"/>
        <v>0</v>
      </c>
      <c r="BE1079" s="14">
        <f t="shared" si="6836"/>
        <v>0</v>
      </c>
      <c r="BF1079" s="14">
        <f t="shared" si="6837"/>
        <v>0</v>
      </c>
      <c r="BG1079" s="14">
        <f t="shared" si="6838"/>
        <v>0</v>
      </c>
      <c r="BH1079" s="14">
        <f t="shared" si="6839"/>
        <v>0</v>
      </c>
      <c r="BI1079" s="14">
        <f t="shared" si="6840"/>
        <v>0</v>
      </c>
      <c r="BJ1079" s="14">
        <f t="shared" si="6841"/>
        <v>0</v>
      </c>
      <c r="BK1079" s="14">
        <f t="shared" si="6842"/>
        <v>0</v>
      </c>
      <c r="BL1079" s="14">
        <f t="shared" si="6843"/>
        <v>0</v>
      </c>
      <c r="BM1079" s="14">
        <f t="shared" si="6844"/>
        <v>0</v>
      </c>
      <c r="BN1079" s="14">
        <f t="shared" si="6845"/>
        <v>0</v>
      </c>
      <c r="BO1079" s="14">
        <f t="shared" si="6792"/>
        <v>1104</v>
      </c>
      <c r="BP1079" s="14">
        <f t="shared" si="6793"/>
        <v>1104</v>
      </c>
      <c r="BQ1079" s="14">
        <f t="shared" si="6794"/>
        <v>1104</v>
      </c>
      <c r="BR1079" s="14">
        <f t="shared" si="6846"/>
        <v>0</v>
      </c>
      <c r="BS1079" s="14">
        <f t="shared" si="6847"/>
        <v>0</v>
      </c>
      <c r="BT1079" s="14">
        <f t="shared" si="6848"/>
        <v>0</v>
      </c>
      <c r="BU1079" s="14">
        <f t="shared" si="6795"/>
        <v>1104</v>
      </c>
      <c r="BV1079" s="14">
        <f t="shared" si="6796"/>
        <v>1104</v>
      </c>
      <c r="BW1079" s="14">
        <f t="shared" si="6797"/>
        <v>1104</v>
      </c>
      <c r="BX1079" s="14">
        <f t="shared" si="6849"/>
        <v>0</v>
      </c>
      <c r="BY1079" s="14">
        <f t="shared" si="6850"/>
        <v>0</v>
      </c>
      <c r="BZ1079" s="14">
        <f t="shared" si="6851"/>
        <v>0</v>
      </c>
      <c r="CA1079" s="14">
        <f t="shared" si="6852"/>
        <v>0</v>
      </c>
      <c r="CB1079" s="14">
        <f t="shared" si="6853"/>
        <v>0</v>
      </c>
      <c r="CC1079" s="14">
        <f t="shared" si="6854"/>
        <v>0</v>
      </c>
      <c r="CD1079" s="14">
        <f t="shared" si="6855"/>
        <v>0</v>
      </c>
      <c r="CE1079" s="14">
        <f t="shared" si="6856"/>
        <v>0</v>
      </c>
      <c r="CF1079" s="14">
        <f t="shared" si="6857"/>
        <v>0</v>
      </c>
      <c r="CG1079" s="14">
        <f t="shared" si="6798"/>
        <v>1104</v>
      </c>
      <c r="CH1079" s="14">
        <f t="shared" si="6858"/>
        <v>0</v>
      </c>
      <c r="CI1079" s="84">
        <f t="shared" si="6777"/>
        <v>1104</v>
      </c>
      <c r="CJ1079" s="14">
        <f t="shared" si="6799"/>
        <v>1104</v>
      </c>
      <c r="CK1079" s="52">
        <f t="shared" si="6859"/>
        <v>0</v>
      </c>
      <c r="CL1079" s="84">
        <f t="shared" si="6778"/>
        <v>1104</v>
      </c>
      <c r="CM1079" s="14">
        <f t="shared" si="6800"/>
        <v>1104</v>
      </c>
      <c r="CN1079" s="52">
        <f t="shared" si="6859"/>
        <v>0</v>
      </c>
      <c r="CO1079" s="84">
        <f t="shared" si="6779"/>
        <v>1104</v>
      </c>
      <c r="CP1079" s="14">
        <f t="shared" si="6859"/>
        <v>0</v>
      </c>
      <c r="CQ1079" s="29"/>
      <c r="CR1079" s="29"/>
      <c r="CT1079" s="1"/>
    </row>
    <row r="1080" spans="1:99" s="1" customFormat="1" ht="15.6" hidden="1" customHeight="1" x14ac:dyDescent="0.3">
      <c r="A1080" s="27" t="s">
        <v>504</v>
      </c>
      <c r="B1080" s="27" t="s">
        <v>127</v>
      </c>
      <c r="C1080" s="27" t="s">
        <v>129</v>
      </c>
      <c r="D1080" s="27" t="s">
        <v>133</v>
      </c>
      <c r="E1080" s="27"/>
      <c r="F1080" s="28" t="s">
        <v>41</v>
      </c>
      <c r="G1080" s="14">
        <f t="shared" si="6718"/>
        <v>1104</v>
      </c>
      <c r="H1080" s="14">
        <f t="shared" si="6719"/>
        <v>1104</v>
      </c>
      <c r="I1080" s="14">
        <f t="shared" si="6720"/>
        <v>1104</v>
      </c>
      <c r="J1080" s="14">
        <f t="shared" si="6721"/>
        <v>0</v>
      </c>
      <c r="K1080" s="14">
        <f t="shared" si="6722"/>
        <v>0</v>
      </c>
      <c r="L1080" s="14">
        <f t="shared" si="6723"/>
        <v>0</v>
      </c>
      <c r="M1080" s="14">
        <f t="shared" si="6633"/>
        <v>1104</v>
      </c>
      <c r="N1080" s="14">
        <f t="shared" si="6634"/>
        <v>1104</v>
      </c>
      <c r="O1080" s="14">
        <f t="shared" si="6635"/>
        <v>1104</v>
      </c>
      <c r="P1080" s="14">
        <f t="shared" si="6724"/>
        <v>0</v>
      </c>
      <c r="Q1080" s="14">
        <f t="shared" si="6725"/>
        <v>0</v>
      </c>
      <c r="R1080" s="14">
        <f t="shared" si="6726"/>
        <v>0</v>
      </c>
      <c r="S1080" s="14">
        <f t="shared" si="6727"/>
        <v>0</v>
      </c>
      <c r="T1080" s="14">
        <f t="shared" si="6728"/>
        <v>0</v>
      </c>
      <c r="U1080" s="14">
        <f t="shared" si="6729"/>
        <v>0</v>
      </c>
      <c r="V1080" s="14">
        <f t="shared" si="6730"/>
        <v>0</v>
      </c>
      <c r="W1080" s="14">
        <f t="shared" si="6814"/>
        <v>0</v>
      </c>
      <c r="X1080" s="14">
        <f t="shared" si="6815"/>
        <v>0</v>
      </c>
      <c r="Y1080" s="14">
        <f t="shared" si="6780"/>
        <v>1104</v>
      </c>
      <c r="Z1080" s="14">
        <f t="shared" si="6781"/>
        <v>1104</v>
      </c>
      <c r="AA1080" s="14">
        <f t="shared" si="6782"/>
        <v>1104</v>
      </c>
      <c r="AB1080" s="14">
        <f t="shared" si="6816"/>
        <v>0</v>
      </c>
      <c r="AC1080" s="14">
        <f t="shared" si="6817"/>
        <v>0</v>
      </c>
      <c r="AD1080" s="14">
        <f t="shared" si="6818"/>
        <v>0</v>
      </c>
      <c r="AE1080" s="14">
        <f t="shared" si="6783"/>
        <v>1104</v>
      </c>
      <c r="AF1080" s="14">
        <f t="shared" si="6784"/>
        <v>1104</v>
      </c>
      <c r="AG1080" s="14">
        <f t="shared" si="6785"/>
        <v>1104</v>
      </c>
      <c r="AH1080" s="14">
        <f t="shared" si="6819"/>
        <v>0</v>
      </c>
      <c r="AI1080" s="14">
        <f t="shared" si="6820"/>
        <v>0</v>
      </c>
      <c r="AJ1080" s="14">
        <f t="shared" si="6821"/>
        <v>0</v>
      </c>
      <c r="AK1080" s="14">
        <f t="shared" si="6822"/>
        <v>0</v>
      </c>
      <c r="AL1080" s="14">
        <f t="shared" si="6823"/>
        <v>0</v>
      </c>
      <c r="AM1080" s="14">
        <f t="shared" si="6824"/>
        <v>0</v>
      </c>
      <c r="AN1080" s="14">
        <f t="shared" si="6825"/>
        <v>0</v>
      </c>
      <c r="AO1080" s="14">
        <f t="shared" si="6826"/>
        <v>0</v>
      </c>
      <c r="AP1080" s="14">
        <f t="shared" si="6827"/>
        <v>0</v>
      </c>
      <c r="AQ1080" s="14">
        <f t="shared" si="6828"/>
        <v>0</v>
      </c>
      <c r="AR1080" s="14">
        <f t="shared" si="6829"/>
        <v>0</v>
      </c>
      <c r="AS1080" s="14">
        <f t="shared" si="6830"/>
        <v>0</v>
      </c>
      <c r="AT1080" s="14">
        <f t="shared" si="6831"/>
        <v>0</v>
      </c>
      <c r="AU1080" s="14">
        <f t="shared" si="6832"/>
        <v>0</v>
      </c>
      <c r="AV1080" s="14">
        <f t="shared" si="6833"/>
        <v>0</v>
      </c>
      <c r="AW1080" s="14">
        <f t="shared" si="6786"/>
        <v>1104</v>
      </c>
      <c r="AX1080" s="14">
        <f t="shared" si="6787"/>
        <v>1104</v>
      </c>
      <c r="AY1080" s="14">
        <f t="shared" si="6788"/>
        <v>1104</v>
      </c>
      <c r="AZ1080" s="14">
        <f t="shared" si="6834"/>
        <v>0</v>
      </c>
      <c r="BA1080" s="14">
        <f t="shared" si="6789"/>
        <v>1104</v>
      </c>
      <c r="BB1080" s="14">
        <f t="shared" si="6790"/>
        <v>1104</v>
      </c>
      <c r="BC1080" s="14">
        <f t="shared" si="6791"/>
        <v>1104</v>
      </c>
      <c r="BD1080" s="14">
        <f t="shared" si="6835"/>
        <v>0</v>
      </c>
      <c r="BE1080" s="14">
        <f t="shared" si="6836"/>
        <v>0</v>
      </c>
      <c r="BF1080" s="14">
        <f t="shared" si="6837"/>
        <v>0</v>
      </c>
      <c r="BG1080" s="14">
        <f t="shared" si="6838"/>
        <v>0</v>
      </c>
      <c r="BH1080" s="14">
        <f t="shared" si="6839"/>
        <v>0</v>
      </c>
      <c r="BI1080" s="14">
        <f t="shared" si="6840"/>
        <v>0</v>
      </c>
      <c r="BJ1080" s="14">
        <f t="shared" si="6841"/>
        <v>0</v>
      </c>
      <c r="BK1080" s="14">
        <f t="shared" si="6842"/>
        <v>0</v>
      </c>
      <c r="BL1080" s="14">
        <f t="shared" si="6843"/>
        <v>0</v>
      </c>
      <c r="BM1080" s="14">
        <f t="shared" si="6844"/>
        <v>0</v>
      </c>
      <c r="BN1080" s="14">
        <f t="shared" si="6845"/>
        <v>0</v>
      </c>
      <c r="BO1080" s="14">
        <f t="shared" si="6792"/>
        <v>1104</v>
      </c>
      <c r="BP1080" s="14">
        <f t="shared" si="6793"/>
        <v>1104</v>
      </c>
      <c r="BQ1080" s="14">
        <f t="shared" si="6794"/>
        <v>1104</v>
      </c>
      <c r="BR1080" s="14">
        <f t="shared" si="6846"/>
        <v>0</v>
      </c>
      <c r="BS1080" s="14">
        <f t="shared" si="6847"/>
        <v>0</v>
      </c>
      <c r="BT1080" s="14">
        <f t="shared" si="6848"/>
        <v>0</v>
      </c>
      <c r="BU1080" s="14">
        <f t="shared" si="6795"/>
        <v>1104</v>
      </c>
      <c r="BV1080" s="14">
        <f t="shared" si="6796"/>
        <v>1104</v>
      </c>
      <c r="BW1080" s="14">
        <f t="shared" si="6797"/>
        <v>1104</v>
      </c>
      <c r="BX1080" s="14">
        <f t="shared" si="6849"/>
        <v>0</v>
      </c>
      <c r="BY1080" s="14">
        <f t="shared" si="6850"/>
        <v>0</v>
      </c>
      <c r="BZ1080" s="14">
        <f t="shared" si="6851"/>
        <v>0</v>
      </c>
      <c r="CA1080" s="14">
        <f t="shared" si="6852"/>
        <v>0</v>
      </c>
      <c r="CB1080" s="14">
        <f t="shared" si="6853"/>
        <v>0</v>
      </c>
      <c r="CC1080" s="14">
        <f t="shared" si="6854"/>
        <v>0</v>
      </c>
      <c r="CD1080" s="14">
        <f t="shared" si="6855"/>
        <v>0</v>
      </c>
      <c r="CE1080" s="14">
        <f t="shared" si="6856"/>
        <v>0</v>
      </c>
      <c r="CF1080" s="14">
        <f t="shared" si="6857"/>
        <v>0</v>
      </c>
      <c r="CG1080" s="14">
        <f t="shared" si="6798"/>
        <v>1104</v>
      </c>
      <c r="CH1080" s="14">
        <f t="shared" si="6858"/>
        <v>0</v>
      </c>
      <c r="CI1080" s="14"/>
      <c r="CJ1080" s="14">
        <f t="shared" si="6799"/>
        <v>1104</v>
      </c>
      <c r="CK1080" s="52">
        <f t="shared" si="6859"/>
        <v>0</v>
      </c>
      <c r="CL1080" s="52"/>
      <c r="CM1080" s="14">
        <f t="shared" si="6800"/>
        <v>1104</v>
      </c>
      <c r="CN1080" s="52">
        <f t="shared" si="6859"/>
        <v>0</v>
      </c>
      <c r="CO1080" s="52"/>
      <c r="CP1080" s="14">
        <f t="shared" si="6859"/>
        <v>0</v>
      </c>
      <c r="CQ1080" s="29">
        <v>0</v>
      </c>
      <c r="CR1080" s="29"/>
      <c r="CS1080" s="1" t="s">
        <v>75</v>
      </c>
    </row>
    <row r="1081" spans="1:99" ht="46.8" customHeight="1" x14ac:dyDescent="0.3">
      <c r="A1081" s="76" t="s">
        <v>504</v>
      </c>
      <c r="B1081" s="76" t="s">
        <v>127</v>
      </c>
      <c r="C1081" s="76" t="s">
        <v>129</v>
      </c>
      <c r="D1081" s="76" t="s">
        <v>134</v>
      </c>
      <c r="E1081" s="76"/>
      <c r="F1081" s="77" t="s">
        <v>135</v>
      </c>
      <c r="G1081" s="14">
        <f t="shared" si="6718"/>
        <v>1104</v>
      </c>
      <c r="H1081" s="14">
        <f t="shared" si="6719"/>
        <v>1104</v>
      </c>
      <c r="I1081" s="14">
        <f t="shared" si="6720"/>
        <v>1104</v>
      </c>
      <c r="J1081" s="14">
        <f t="shared" si="6721"/>
        <v>0</v>
      </c>
      <c r="K1081" s="14">
        <f t="shared" si="6722"/>
        <v>0</v>
      </c>
      <c r="L1081" s="14">
        <f t="shared" si="6723"/>
        <v>0</v>
      </c>
      <c r="M1081" s="14">
        <f t="shared" si="6633"/>
        <v>1104</v>
      </c>
      <c r="N1081" s="14">
        <f t="shared" si="6634"/>
        <v>1104</v>
      </c>
      <c r="O1081" s="14">
        <f t="shared" si="6635"/>
        <v>1104</v>
      </c>
      <c r="P1081" s="14">
        <f t="shared" si="6724"/>
        <v>0</v>
      </c>
      <c r="Q1081" s="14">
        <f t="shared" si="6725"/>
        <v>0</v>
      </c>
      <c r="R1081" s="14">
        <f t="shared" si="6726"/>
        <v>0</v>
      </c>
      <c r="S1081" s="14">
        <f t="shared" si="6727"/>
        <v>0</v>
      </c>
      <c r="T1081" s="14">
        <f t="shared" si="6728"/>
        <v>0</v>
      </c>
      <c r="U1081" s="14">
        <f t="shared" si="6729"/>
        <v>0</v>
      </c>
      <c r="V1081" s="14">
        <f t="shared" si="6730"/>
        <v>0</v>
      </c>
      <c r="W1081" s="14">
        <f t="shared" si="6814"/>
        <v>0</v>
      </c>
      <c r="X1081" s="14">
        <f t="shared" si="6815"/>
        <v>0</v>
      </c>
      <c r="Y1081" s="14">
        <f t="shared" si="6780"/>
        <v>1104</v>
      </c>
      <c r="Z1081" s="14">
        <f t="shared" si="6781"/>
        <v>1104</v>
      </c>
      <c r="AA1081" s="14">
        <f t="shared" si="6782"/>
        <v>1104</v>
      </c>
      <c r="AB1081" s="14">
        <f t="shared" si="6816"/>
        <v>0</v>
      </c>
      <c r="AC1081" s="14">
        <f t="shared" si="6817"/>
        <v>0</v>
      </c>
      <c r="AD1081" s="14">
        <f t="shared" si="6818"/>
        <v>0</v>
      </c>
      <c r="AE1081" s="14">
        <f t="shared" si="6783"/>
        <v>1104</v>
      </c>
      <c r="AF1081" s="14">
        <f t="shared" si="6784"/>
        <v>1104</v>
      </c>
      <c r="AG1081" s="14">
        <f t="shared" si="6785"/>
        <v>1104</v>
      </c>
      <c r="AH1081" s="14">
        <f t="shared" si="6819"/>
        <v>0</v>
      </c>
      <c r="AI1081" s="14">
        <f t="shared" si="6820"/>
        <v>0</v>
      </c>
      <c r="AJ1081" s="14">
        <f t="shared" si="6821"/>
        <v>0</v>
      </c>
      <c r="AK1081" s="14">
        <f t="shared" si="6822"/>
        <v>0</v>
      </c>
      <c r="AL1081" s="14">
        <f t="shared" si="6823"/>
        <v>0</v>
      </c>
      <c r="AM1081" s="14">
        <f t="shared" si="6824"/>
        <v>0</v>
      </c>
      <c r="AN1081" s="14">
        <f t="shared" si="6825"/>
        <v>0</v>
      </c>
      <c r="AO1081" s="14">
        <f t="shared" si="6826"/>
        <v>0</v>
      </c>
      <c r="AP1081" s="14">
        <f t="shared" si="6827"/>
        <v>0</v>
      </c>
      <c r="AQ1081" s="14">
        <f t="shared" si="6828"/>
        <v>0</v>
      </c>
      <c r="AR1081" s="14">
        <f t="shared" si="6829"/>
        <v>0</v>
      </c>
      <c r="AS1081" s="14">
        <f t="shared" si="6830"/>
        <v>0</v>
      </c>
      <c r="AT1081" s="14">
        <f t="shared" si="6831"/>
        <v>0</v>
      </c>
      <c r="AU1081" s="14">
        <f t="shared" si="6832"/>
        <v>0</v>
      </c>
      <c r="AV1081" s="14">
        <f t="shared" si="6833"/>
        <v>0</v>
      </c>
      <c r="AW1081" s="14">
        <f t="shared" si="6786"/>
        <v>1104</v>
      </c>
      <c r="AX1081" s="14">
        <f t="shared" si="6787"/>
        <v>1104</v>
      </c>
      <c r="AY1081" s="14">
        <f t="shared" si="6788"/>
        <v>1104</v>
      </c>
      <c r="AZ1081" s="14">
        <f t="shared" si="6834"/>
        <v>0</v>
      </c>
      <c r="BA1081" s="14">
        <f t="shared" si="6789"/>
        <v>1104</v>
      </c>
      <c r="BB1081" s="14">
        <f t="shared" si="6790"/>
        <v>1104</v>
      </c>
      <c r="BC1081" s="14">
        <f t="shared" si="6791"/>
        <v>1104</v>
      </c>
      <c r="BD1081" s="14">
        <f t="shared" si="6835"/>
        <v>0</v>
      </c>
      <c r="BE1081" s="14">
        <f t="shared" si="6836"/>
        <v>0</v>
      </c>
      <c r="BF1081" s="14">
        <f t="shared" si="6837"/>
        <v>0</v>
      </c>
      <c r="BG1081" s="14">
        <f t="shared" si="6838"/>
        <v>0</v>
      </c>
      <c r="BH1081" s="14">
        <f t="shared" si="6839"/>
        <v>0</v>
      </c>
      <c r="BI1081" s="14">
        <f t="shared" si="6840"/>
        <v>0</v>
      </c>
      <c r="BJ1081" s="14">
        <f t="shared" si="6841"/>
        <v>0</v>
      </c>
      <c r="BK1081" s="14">
        <f t="shared" si="6842"/>
        <v>0</v>
      </c>
      <c r="BL1081" s="14">
        <f t="shared" si="6843"/>
        <v>0</v>
      </c>
      <c r="BM1081" s="14">
        <f t="shared" si="6844"/>
        <v>0</v>
      </c>
      <c r="BN1081" s="14">
        <f t="shared" si="6845"/>
        <v>0</v>
      </c>
      <c r="BO1081" s="14">
        <f t="shared" si="6792"/>
        <v>1104</v>
      </c>
      <c r="BP1081" s="14">
        <f t="shared" si="6793"/>
        <v>1104</v>
      </c>
      <c r="BQ1081" s="14">
        <f t="shared" si="6794"/>
        <v>1104</v>
      </c>
      <c r="BR1081" s="14">
        <f t="shared" si="6846"/>
        <v>0</v>
      </c>
      <c r="BS1081" s="14">
        <f t="shared" si="6847"/>
        <v>0</v>
      </c>
      <c r="BT1081" s="14">
        <f t="shared" si="6848"/>
        <v>0</v>
      </c>
      <c r="BU1081" s="14">
        <f t="shared" si="6795"/>
        <v>1104</v>
      </c>
      <c r="BV1081" s="14">
        <f t="shared" si="6796"/>
        <v>1104</v>
      </c>
      <c r="BW1081" s="14">
        <f t="shared" si="6797"/>
        <v>1104</v>
      </c>
      <c r="BX1081" s="14">
        <f t="shared" si="6849"/>
        <v>0</v>
      </c>
      <c r="BY1081" s="14">
        <f t="shared" si="6850"/>
        <v>0</v>
      </c>
      <c r="BZ1081" s="14">
        <f t="shared" si="6851"/>
        <v>0</v>
      </c>
      <c r="CA1081" s="14">
        <f t="shared" si="6852"/>
        <v>0</v>
      </c>
      <c r="CB1081" s="14">
        <f t="shared" si="6853"/>
        <v>0</v>
      </c>
      <c r="CC1081" s="14">
        <f t="shared" si="6854"/>
        <v>0</v>
      </c>
      <c r="CD1081" s="14">
        <f t="shared" si="6855"/>
        <v>0</v>
      </c>
      <c r="CE1081" s="14">
        <f t="shared" si="6856"/>
        <v>0</v>
      </c>
      <c r="CF1081" s="14">
        <f t="shared" si="6857"/>
        <v>0</v>
      </c>
      <c r="CG1081" s="14">
        <f t="shared" si="6798"/>
        <v>1104</v>
      </c>
      <c r="CH1081" s="14">
        <f t="shared" si="6858"/>
        <v>0</v>
      </c>
      <c r="CI1081" s="84">
        <f t="shared" ref="CI1081:CI1092" si="6860">CG1081+CH1081</f>
        <v>1104</v>
      </c>
      <c r="CJ1081" s="14">
        <f t="shared" si="6799"/>
        <v>1104</v>
      </c>
      <c r="CK1081" s="52">
        <f t="shared" si="6859"/>
        <v>0</v>
      </c>
      <c r="CL1081" s="84">
        <f t="shared" ref="CL1081:CL1092" si="6861">CJ1081+CK1081</f>
        <v>1104</v>
      </c>
      <c r="CM1081" s="14">
        <f t="shared" si="6800"/>
        <v>1104</v>
      </c>
      <c r="CN1081" s="52">
        <f t="shared" si="6859"/>
        <v>0</v>
      </c>
      <c r="CO1081" s="84">
        <f t="shared" ref="CO1081:CO1092" si="6862">CM1081+CN1081</f>
        <v>1104</v>
      </c>
      <c r="CP1081" s="14">
        <f t="shared" si="6859"/>
        <v>0</v>
      </c>
      <c r="CQ1081" s="29"/>
      <c r="CR1081" s="29"/>
      <c r="CT1081" s="1"/>
    </row>
    <row r="1082" spans="1:99" ht="62.4" customHeight="1" x14ac:dyDescent="0.3">
      <c r="A1082" s="76" t="s">
        <v>504</v>
      </c>
      <c r="B1082" s="76" t="s">
        <v>127</v>
      </c>
      <c r="C1082" s="76" t="s">
        <v>129</v>
      </c>
      <c r="D1082" s="76" t="s">
        <v>468</v>
      </c>
      <c r="E1082" s="76"/>
      <c r="F1082" s="77" t="s">
        <v>469</v>
      </c>
      <c r="G1082" s="14">
        <f t="shared" si="6718"/>
        <v>1104</v>
      </c>
      <c r="H1082" s="14">
        <f t="shared" si="6719"/>
        <v>1104</v>
      </c>
      <c r="I1082" s="14">
        <f t="shared" si="6720"/>
        <v>1104</v>
      </c>
      <c r="J1082" s="14">
        <f t="shared" si="6721"/>
        <v>0</v>
      </c>
      <c r="K1082" s="14">
        <f t="shared" si="6722"/>
        <v>0</v>
      </c>
      <c r="L1082" s="14">
        <f t="shared" si="6723"/>
        <v>0</v>
      </c>
      <c r="M1082" s="14">
        <f t="shared" si="6633"/>
        <v>1104</v>
      </c>
      <c r="N1082" s="14">
        <f t="shared" si="6634"/>
        <v>1104</v>
      </c>
      <c r="O1082" s="14">
        <f t="shared" si="6635"/>
        <v>1104</v>
      </c>
      <c r="P1082" s="14">
        <f t="shared" si="6724"/>
        <v>0</v>
      </c>
      <c r="Q1082" s="14">
        <f t="shared" si="6725"/>
        <v>0</v>
      </c>
      <c r="R1082" s="14">
        <f t="shared" si="6726"/>
        <v>0</v>
      </c>
      <c r="S1082" s="14">
        <f t="shared" si="6727"/>
        <v>0</v>
      </c>
      <c r="T1082" s="14">
        <f t="shared" si="6728"/>
        <v>0</v>
      </c>
      <c r="U1082" s="14">
        <f t="shared" si="6729"/>
        <v>0</v>
      </c>
      <c r="V1082" s="14">
        <f t="shared" si="6730"/>
        <v>0</v>
      </c>
      <c r="W1082" s="14">
        <f t="shared" si="6814"/>
        <v>0</v>
      </c>
      <c r="X1082" s="14">
        <f t="shared" si="6815"/>
        <v>0</v>
      </c>
      <c r="Y1082" s="14">
        <f t="shared" si="6780"/>
        <v>1104</v>
      </c>
      <c r="Z1082" s="14">
        <f t="shared" si="6781"/>
        <v>1104</v>
      </c>
      <c r="AA1082" s="14">
        <f t="shared" si="6782"/>
        <v>1104</v>
      </c>
      <c r="AB1082" s="14">
        <f t="shared" si="6816"/>
        <v>0</v>
      </c>
      <c r="AC1082" s="14">
        <f t="shared" si="6817"/>
        <v>0</v>
      </c>
      <c r="AD1082" s="14">
        <f t="shared" si="6818"/>
        <v>0</v>
      </c>
      <c r="AE1082" s="14">
        <f t="shared" si="6783"/>
        <v>1104</v>
      </c>
      <c r="AF1082" s="14">
        <f t="shared" si="6784"/>
        <v>1104</v>
      </c>
      <c r="AG1082" s="14">
        <f t="shared" si="6785"/>
        <v>1104</v>
      </c>
      <c r="AH1082" s="14">
        <f t="shared" si="6819"/>
        <v>0</v>
      </c>
      <c r="AI1082" s="14">
        <f t="shared" si="6820"/>
        <v>0</v>
      </c>
      <c r="AJ1082" s="14">
        <f t="shared" si="6821"/>
        <v>0</v>
      </c>
      <c r="AK1082" s="14">
        <f t="shared" si="6822"/>
        <v>0</v>
      </c>
      <c r="AL1082" s="14">
        <f t="shared" si="6823"/>
        <v>0</v>
      </c>
      <c r="AM1082" s="14">
        <f t="shared" si="6824"/>
        <v>0</v>
      </c>
      <c r="AN1082" s="14">
        <f t="shared" si="6825"/>
        <v>0</v>
      </c>
      <c r="AO1082" s="14">
        <f t="shared" si="6826"/>
        <v>0</v>
      </c>
      <c r="AP1082" s="14">
        <f t="shared" si="6827"/>
        <v>0</v>
      </c>
      <c r="AQ1082" s="14">
        <f t="shared" si="6828"/>
        <v>0</v>
      </c>
      <c r="AR1082" s="14">
        <f t="shared" si="6829"/>
        <v>0</v>
      </c>
      <c r="AS1082" s="14">
        <f t="shared" si="6830"/>
        <v>0</v>
      </c>
      <c r="AT1082" s="14">
        <f t="shared" si="6831"/>
        <v>0</v>
      </c>
      <c r="AU1082" s="14">
        <f t="shared" si="6832"/>
        <v>0</v>
      </c>
      <c r="AV1082" s="14">
        <f t="shared" si="6833"/>
        <v>0</v>
      </c>
      <c r="AW1082" s="14">
        <f t="shared" si="6786"/>
        <v>1104</v>
      </c>
      <c r="AX1082" s="14">
        <f t="shared" si="6787"/>
        <v>1104</v>
      </c>
      <c r="AY1082" s="14">
        <f t="shared" si="6788"/>
        <v>1104</v>
      </c>
      <c r="AZ1082" s="14">
        <f t="shared" si="6834"/>
        <v>0</v>
      </c>
      <c r="BA1082" s="14">
        <f t="shared" si="6789"/>
        <v>1104</v>
      </c>
      <c r="BB1082" s="14">
        <f t="shared" si="6790"/>
        <v>1104</v>
      </c>
      <c r="BC1082" s="14">
        <f t="shared" si="6791"/>
        <v>1104</v>
      </c>
      <c r="BD1082" s="14">
        <f t="shared" si="6835"/>
        <v>0</v>
      </c>
      <c r="BE1082" s="14">
        <f t="shared" si="6836"/>
        <v>0</v>
      </c>
      <c r="BF1082" s="14">
        <f t="shared" si="6837"/>
        <v>0</v>
      </c>
      <c r="BG1082" s="14">
        <f t="shared" si="6838"/>
        <v>0</v>
      </c>
      <c r="BH1082" s="14">
        <f t="shared" si="6839"/>
        <v>0</v>
      </c>
      <c r="BI1082" s="14">
        <f t="shared" si="6840"/>
        <v>0</v>
      </c>
      <c r="BJ1082" s="14">
        <f t="shared" si="6841"/>
        <v>0</v>
      </c>
      <c r="BK1082" s="14">
        <f t="shared" si="6842"/>
        <v>0</v>
      </c>
      <c r="BL1082" s="14">
        <f t="shared" si="6843"/>
        <v>0</v>
      </c>
      <c r="BM1082" s="14">
        <f t="shared" si="6844"/>
        <v>0</v>
      </c>
      <c r="BN1082" s="14">
        <f t="shared" si="6845"/>
        <v>0</v>
      </c>
      <c r="BO1082" s="14">
        <f t="shared" si="6792"/>
        <v>1104</v>
      </c>
      <c r="BP1082" s="14">
        <f t="shared" si="6793"/>
        <v>1104</v>
      </c>
      <c r="BQ1082" s="14">
        <f t="shared" si="6794"/>
        <v>1104</v>
      </c>
      <c r="BR1082" s="14">
        <f t="shared" si="6846"/>
        <v>0</v>
      </c>
      <c r="BS1082" s="14">
        <f t="shared" si="6847"/>
        <v>0</v>
      </c>
      <c r="BT1082" s="14">
        <f t="shared" si="6848"/>
        <v>0</v>
      </c>
      <c r="BU1082" s="14">
        <f t="shared" si="6795"/>
        <v>1104</v>
      </c>
      <c r="BV1082" s="14">
        <f t="shared" si="6796"/>
        <v>1104</v>
      </c>
      <c r="BW1082" s="14">
        <f t="shared" si="6797"/>
        <v>1104</v>
      </c>
      <c r="BX1082" s="14">
        <f t="shared" si="6849"/>
        <v>0</v>
      </c>
      <c r="BY1082" s="14">
        <f t="shared" si="6850"/>
        <v>0</v>
      </c>
      <c r="BZ1082" s="14">
        <f t="shared" si="6851"/>
        <v>0</v>
      </c>
      <c r="CA1082" s="14">
        <f t="shared" si="6852"/>
        <v>0</v>
      </c>
      <c r="CB1082" s="14">
        <f t="shared" si="6853"/>
        <v>0</v>
      </c>
      <c r="CC1082" s="14">
        <f t="shared" si="6854"/>
        <v>0</v>
      </c>
      <c r="CD1082" s="14">
        <f t="shared" si="6855"/>
        <v>0</v>
      </c>
      <c r="CE1082" s="14">
        <f t="shared" si="6856"/>
        <v>0</v>
      </c>
      <c r="CF1082" s="14">
        <f t="shared" si="6857"/>
        <v>0</v>
      </c>
      <c r="CG1082" s="14">
        <f t="shared" si="6798"/>
        <v>1104</v>
      </c>
      <c r="CH1082" s="14">
        <f t="shared" si="6858"/>
        <v>0</v>
      </c>
      <c r="CI1082" s="84">
        <f t="shared" si="6860"/>
        <v>1104</v>
      </c>
      <c r="CJ1082" s="14">
        <f t="shared" si="6799"/>
        <v>1104</v>
      </c>
      <c r="CK1082" s="52">
        <f t="shared" si="6859"/>
        <v>0</v>
      </c>
      <c r="CL1082" s="84">
        <f t="shared" si="6861"/>
        <v>1104</v>
      </c>
      <c r="CM1082" s="14">
        <f t="shared" si="6800"/>
        <v>1104</v>
      </c>
      <c r="CN1082" s="52">
        <f t="shared" si="6859"/>
        <v>0</v>
      </c>
      <c r="CO1082" s="84">
        <f t="shared" si="6862"/>
        <v>1104</v>
      </c>
      <c r="CP1082" s="14">
        <f t="shared" si="6859"/>
        <v>0</v>
      </c>
      <c r="CQ1082" s="29"/>
      <c r="CR1082" s="29"/>
      <c r="CT1082" s="1"/>
    </row>
    <row r="1083" spans="1:99" ht="15.6" customHeight="1" x14ac:dyDescent="0.3">
      <c r="A1083" s="76" t="s">
        <v>504</v>
      </c>
      <c r="B1083" s="76" t="s">
        <v>127</v>
      </c>
      <c r="C1083" s="76" t="s">
        <v>129</v>
      </c>
      <c r="D1083" s="76" t="s">
        <v>468</v>
      </c>
      <c r="E1083" s="76" t="s">
        <v>48</v>
      </c>
      <c r="F1083" s="77" t="s">
        <v>49</v>
      </c>
      <c r="G1083" s="14">
        <v>1104</v>
      </c>
      <c r="H1083" s="14">
        <v>1104</v>
      </c>
      <c r="I1083" s="14">
        <v>1104</v>
      </c>
      <c r="J1083" s="14"/>
      <c r="K1083" s="14"/>
      <c r="L1083" s="14"/>
      <c r="M1083" s="14">
        <f t="shared" si="6633"/>
        <v>1104</v>
      </c>
      <c r="N1083" s="14">
        <f t="shared" si="6634"/>
        <v>1104</v>
      </c>
      <c r="O1083" s="14">
        <f t="shared" si="6635"/>
        <v>1104</v>
      </c>
      <c r="P1083" s="14"/>
      <c r="Q1083" s="14"/>
      <c r="R1083" s="14"/>
      <c r="S1083" s="14"/>
      <c r="T1083" s="14"/>
      <c r="U1083" s="14"/>
      <c r="V1083" s="14"/>
      <c r="W1083" s="14"/>
      <c r="X1083" s="14"/>
      <c r="Y1083" s="14">
        <f t="shared" si="6780"/>
        <v>1104</v>
      </c>
      <c r="Z1083" s="14">
        <f t="shared" si="6781"/>
        <v>1104</v>
      </c>
      <c r="AA1083" s="14">
        <f t="shared" si="6782"/>
        <v>1104</v>
      </c>
      <c r="AB1083" s="14"/>
      <c r="AC1083" s="14"/>
      <c r="AD1083" s="14"/>
      <c r="AE1083" s="14">
        <f t="shared" si="6783"/>
        <v>1104</v>
      </c>
      <c r="AF1083" s="14">
        <f t="shared" si="6784"/>
        <v>1104</v>
      </c>
      <c r="AG1083" s="14">
        <f t="shared" si="6785"/>
        <v>1104</v>
      </c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>
        <f t="shared" si="6786"/>
        <v>1104</v>
      </c>
      <c r="AX1083" s="14">
        <f t="shared" si="6787"/>
        <v>1104</v>
      </c>
      <c r="AY1083" s="14">
        <f t="shared" si="6788"/>
        <v>1104</v>
      </c>
      <c r="AZ1083" s="14"/>
      <c r="BA1083" s="14">
        <f t="shared" si="6789"/>
        <v>1104</v>
      </c>
      <c r="BB1083" s="14">
        <f t="shared" si="6790"/>
        <v>1104</v>
      </c>
      <c r="BC1083" s="14">
        <f t="shared" si="6791"/>
        <v>1104</v>
      </c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>
        <f t="shared" si="6792"/>
        <v>1104</v>
      </c>
      <c r="BP1083" s="14">
        <f t="shared" si="6793"/>
        <v>1104</v>
      </c>
      <c r="BQ1083" s="14">
        <f t="shared" si="6794"/>
        <v>1104</v>
      </c>
      <c r="BR1083" s="14"/>
      <c r="BS1083" s="14"/>
      <c r="BT1083" s="14"/>
      <c r="BU1083" s="14">
        <f t="shared" si="6795"/>
        <v>1104</v>
      </c>
      <c r="BV1083" s="14">
        <f t="shared" si="6796"/>
        <v>1104</v>
      </c>
      <c r="BW1083" s="14">
        <f t="shared" si="6797"/>
        <v>1104</v>
      </c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>
        <f t="shared" si="6798"/>
        <v>1104</v>
      </c>
      <c r="CH1083" s="14"/>
      <c r="CI1083" s="84">
        <f t="shared" si="6860"/>
        <v>1104</v>
      </c>
      <c r="CJ1083" s="14">
        <f t="shared" si="6799"/>
        <v>1104</v>
      </c>
      <c r="CK1083" s="52"/>
      <c r="CL1083" s="84">
        <f t="shared" si="6861"/>
        <v>1104</v>
      </c>
      <c r="CM1083" s="14">
        <f t="shared" si="6800"/>
        <v>1104</v>
      </c>
      <c r="CN1083" s="52"/>
      <c r="CO1083" s="84">
        <f t="shared" si="6862"/>
        <v>1104</v>
      </c>
      <c r="CP1083" s="14"/>
      <c r="CQ1083" s="29"/>
      <c r="CR1083" s="29"/>
      <c r="CT1083" s="1"/>
    </row>
    <row r="1084" spans="1:99" s="86" customFormat="1" ht="16.2" customHeight="1" x14ac:dyDescent="0.3">
      <c r="A1084" s="72" t="s">
        <v>504</v>
      </c>
      <c r="B1084" s="91" t="s">
        <v>68</v>
      </c>
      <c r="C1084" s="91"/>
      <c r="D1084" s="72"/>
      <c r="E1084" s="72"/>
      <c r="F1084" s="73" t="s">
        <v>69</v>
      </c>
      <c r="G1084" s="20">
        <f t="shared" ref="G1084:L1084" si="6863">G1091</f>
        <v>34107.9</v>
      </c>
      <c r="H1084" s="20">
        <f t="shared" si="6863"/>
        <v>18203</v>
      </c>
      <c r="I1084" s="20">
        <f t="shared" si="6863"/>
        <v>14041.6</v>
      </c>
      <c r="J1084" s="20">
        <f t="shared" si="6863"/>
        <v>15221.2</v>
      </c>
      <c r="K1084" s="20">
        <f t="shared" si="6863"/>
        <v>15221.2</v>
      </c>
      <c r="L1084" s="20">
        <f t="shared" si="6863"/>
        <v>15221.2</v>
      </c>
      <c r="M1084" s="20">
        <f t="shared" si="6633"/>
        <v>49329.100000000006</v>
      </c>
      <c r="N1084" s="20">
        <f t="shared" si="6634"/>
        <v>33424.199999999997</v>
      </c>
      <c r="O1084" s="20">
        <f t="shared" si="6635"/>
        <v>29262.800000000003</v>
      </c>
      <c r="P1084" s="20">
        <f t="shared" ref="P1084:X1084" si="6864">P1091+P1085</f>
        <v>0</v>
      </c>
      <c r="Q1084" s="20">
        <f t="shared" si="6864"/>
        <v>0</v>
      </c>
      <c r="R1084" s="20">
        <f t="shared" si="6864"/>
        <v>0</v>
      </c>
      <c r="S1084" s="20">
        <f t="shared" si="6864"/>
        <v>608.88186999999994</v>
      </c>
      <c r="T1084" s="20">
        <f t="shared" si="6864"/>
        <v>0</v>
      </c>
      <c r="U1084" s="20">
        <f t="shared" si="6864"/>
        <v>0</v>
      </c>
      <c r="V1084" s="20">
        <f t="shared" si="6864"/>
        <v>0</v>
      </c>
      <c r="W1084" s="20">
        <f t="shared" si="6864"/>
        <v>0</v>
      </c>
      <c r="X1084" s="20">
        <f t="shared" si="6864"/>
        <v>0</v>
      </c>
      <c r="Y1084" s="20">
        <f t="shared" si="6780"/>
        <v>49937.981870000003</v>
      </c>
      <c r="Z1084" s="20">
        <f t="shared" si="6781"/>
        <v>33424.199999999997</v>
      </c>
      <c r="AA1084" s="20">
        <f t="shared" si="6782"/>
        <v>29262.800000000003</v>
      </c>
      <c r="AB1084" s="20">
        <f>AB1091+AB1085</f>
        <v>0</v>
      </c>
      <c r="AC1084" s="20">
        <f>AC1091+AC1085</f>
        <v>0</v>
      </c>
      <c r="AD1084" s="20">
        <f>AD1091+AD1085</f>
        <v>0</v>
      </c>
      <c r="AE1084" s="20">
        <f t="shared" si="6783"/>
        <v>49937.981870000003</v>
      </c>
      <c r="AF1084" s="20">
        <f t="shared" si="6784"/>
        <v>33424.199999999997</v>
      </c>
      <c r="AG1084" s="20">
        <f t="shared" si="6785"/>
        <v>29262.800000000003</v>
      </c>
      <c r="AH1084" s="20">
        <f t="shared" ref="AH1084:AV1084" si="6865">AH1091+AH1085</f>
        <v>0</v>
      </c>
      <c r="AI1084" s="20">
        <f t="shared" si="6865"/>
        <v>0</v>
      </c>
      <c r="AJ1084" s="20">
        <f t="shared" si="6865"/>
        <v>0</v>
      </c>
      <c r="AK1084" s="20">
        <f t="shared" si="6865"/>
        <v>0</v>
      </c>
      <c r="AL1084" s="20">
        <f t="shared" si="6865"/>
        <v>0</v>
      </c>
      <c r="AM1084" s="20">
        <f t="shared" si="6865"/>
        <v>0</v>
      </c>
      <c r="AN1084" s="20">
        <f t="shared" si="6865"/>
        <v>0</v>
      </c>
      <c r="AO1084" s="20">
        <f t="shared" si="6865"/>
        <v>0</v>
      </c>
      <c r="AP1084" s="20">
        <f t="shared" si="6865"/>
        <v>0</v>
      </c>
      <c r="AQ1084" s="20">
        <f t="shared" si="6865"/>
        <v>0</v>
      </c>
      <c r="AR1084" s="20">
        <f t="shared" si="6865"/>
        <v>0</v>
      </c>
      <c r="AS1084" s="20">
        <f t="shared" si="6865"/>
        <v>0</v>
      </c>
      <c r="AT1084" s="20">
        <f t="shared" si="6865"/>
        <v>0</v>
      </c>
      <c r="AU1084" s="20">
        <f t="shared" si="6865"/>
        <v>0</v>
      </c>
      <c r="AV1084" s="20">
        <f t="shared" si="6865"/>
        <v>0</v>
      </c>
      <c r="AW1084" s="20">
        <f t="shared" si="6786"/>
        <v>49937.981870000003</v>
      </c>
      <c r="AX1084" s="20">
        <f t="shared" si="6787"/>
        <v>33424.199999999997</v>
      </c>
      <c r="AY1084" s="20">
        <f t="shared" si="6788"/>
        <v>29262.800000000003</v>
      </c>
      <c r="AZ1084" s="20">
        <f>AZ1091+AZ1085</f>
        <v>0</v>
      </c>
      <c r="BA1084" s="20">
        <f t="shared" si="6789"/>
        <v>49937.981870000003</v>
      </c>
      <c r="BB1084" s="20">
        <f t="shared" si="6790"/>
        <v>33424.199999999997</v>
      </c>
      <c r="BC1084" s="20">
        <f t="shared" si="6791"/>
        <v>29262.800000000003</v>
      </c>
      <c r="BD1084" s="20">
        <f t="shared" ref="BD1084:BN1084" si="6866">BD1091+BD1085</f>
        <v>0</v>
      </c>
      <c r="BE1084" s="20">
        <f t="shared" si="6866"/>
        <v>0</v>
      </c>
      <c r="BF1084" s="20">
        <f t="shared" si="6866"/>
        <v>1362.6759999999999</v>
      </c>
      <c r="BG1084" s="20">
        <f t="shared" si="6866"/>
        <v>0</v>
      </c>
      <c r="BH1084" s="20">
        <f t="shared" si="6866"/>
        <v>0</v>
      </c>
      <c r="BI1084" s="20">
        <f t="shared" si="6866"/>
        <v>0</v>
      </c>
      <c r="BJ1084" s="20">
        <f t="shared" si="6866"/>
        <v>0</v>
      </c>
      <c r="BK1084" s="20">
        <f t="shared" si="6866"/>
        <v>0</v>
      </c>
      <c r="BL1084" s="20">
        <f t="shared" si="6866"/>
        <v>0</v>
      </c>
      <c r="BM1084" s="20">
        <f t="shared" si="6866"/>
        <v>0</v>
      </c>
      <c r="BN1084" s="20">
        <f t="shared" si="6866"/>
        <v>0</v>
      </c>
      <c r="BO1084" s="20">
        <f t="shared" si="6792"/>
        <v>51300.657870000003</v>
      </c>
      <c r="BP1084" s="20">
        <f t="shared" si="6793"/>
        <v>33424.199999999997</v>
      </c>
      <c r="BQ1084" s="20">
        <f t="shared" si="6794"/>
        <v>29262.800000000003</v>
      </c>
      <c r="BR1084" s="20">
        <f>BR1091+BR1085</f>
        <v>0</v>
      </c>
      <c r="BS1084" s="20">
        <f>BS1091+BS1085</f>
        <v>0</v>
      </c>
      <c r="BT1084" s="20">
        <f>BT1091+BT1085</f>
        <v>0</v>
      </c>
      <c r="BU1084" s="20">
        <f t="shared" si="6795"/>
        <v>51300.657870000003</v>
      </c>
      <c r="BV1084" s="20">
        <f t="shared" si="6796"/>
        <v>33424.199999999997</v>
      </c>
      <c r="BW1084" s="20">
        <f t="shared" si="6797"/>
        <v>29262.800000000003</v>
      </c>
      <c r="BX1084" s="20">
        <f t="shared" ref="BX1084:CF1084" si="6867">BX1091+BX1085</f>
        <v>0</v>
      </c>
      <c r="BY1084" s="20">
        <f t="shared" si="6867"/>
        <v>348.24200000000002</v>
      </c>
      <c r="BZ1084" s="20">
        <f t="shared" si="6867"/>
        <v>0</v>
      </c>
      <c r="CA1084" s="20">
        <f t="shared" si="6867"/>
        <v>0</v>
      </c>
      <c r="CB1084" s="20">
        <f t="shared" si="6867"/>
        <v>0</v>
      </c>
      <c r="CC1084" s="20">
        <f t="shared" si="6867"/>
        <v>0</v>
      </c>
      <c r="CD1084" s="20">
        <f t="shared" si="6867"/>
        <v>0</v>
      </c>
      <c r="CE1084" s="20">
        <f t="shared" si="6867"/>
        <v>0</v>
      </c>
      <c r="CF1084" s="20">
        <f t="shared" si="6867"/>
        <v>0</v>
      </c>
      <c r="CG1084" s="20">
        <f t="shared" si="6798"/>
        <v>51648.899870000001</v>
      </c>
      <c r="CH1084" s="20">
        <f>CH1091+CH1085</f>
        <v>0</v>
      </c>
      <c r="CI1084" s="82">
        <f t="shared" si="6860"/>
        <v>51648.899870000001</v>
      </c>
      <c r="CJ1084" s="20">
        <f t="shared" si="6799"/>
        <v>33424.199999999997</v>
      </c>
      <c r="CK1084" s="20">
        <f>CK1091+CK1085</f>
        <v>0</v>
      </c>
      <c r="CL1084" s="82">
        <f t="shared" si="6861"/>
        <v>33424.199999999997</v>
      </c>
      <c r="CM1084" s="20">
        <f t="shared" si="6800"/>
        <v>29262.800000000003</v>
      </c>
      <c r="CN1084" s="20">
        <f>CN1091+CN1085</f>
        <v>0</v>
      </c>
      <c r="CO1084" s="82">
        <f t="shared" si="6862"/>
        <v>29262.800000000003</v>
      </c>
      <c r="CP1084" s="20">
        <f>CP1091+CP1085</f>
        <v>0</v>
      </c>
      <c r="CQ1084" s="21"/>
      <c r="CR1084" s="21"/>
      <c r="CS1084" s="17"/>
      <c r="CT1084" s="17"/>
      <c r="CU1084" s="17"/>
    </row>
    <row r="1085" spans="1:99" s="87" customFormat="1" ht="15.6" customHeight="1" x14ac:dyDescent="0.3">
      <c r="A1085" s="74" t="s">
        <v>504</v>
      </c>
      <c r="B1085" s="74" t="s">
        <v>68</v>
      </c>
      <c r="C1085" s="74" t="s">
        <v>333</v>
      </c>
      <c r="D1085" s="74"/>
      <c r="E1085" s="74"/>
      <c r="F1085" s="75" t="s">
        <v>497</v>
      </c>
      <c r="G1085" s="25"/>
      <c r="H1085" s="25"/>
      <c r="I1085" s="25"/>
      <c r="J1085" s="25"/>
      <c r="K1085" s="25"/>
      <c r="L1085" s="25"/>
      <c r="M1085" s="25"/>
      <c r="N1085" s="25"/>
      <c r="O1085" s="25"/>
      <c r="P1085" s="25">
        <f t="shared" ref="P1085:P1089" si="6868">P1086</f>
        <v>0</v>
      </c>
      <c r="Q1085" s="25">
        <f t="shared" ref="Q1085:Q1089" si="6869">Q1086</f>
        <v>0</v>
      </c>
      <c r="R1085" s="25">
        <f t="shared" ref="R1085:R1089" si="6870">R1086</f>
        <v>0</v>
      </c>
      <c r="S1085" s="25">
        <f t="shared" ref="S1085:S1089" si="6871">S1086</f>
        <v>558.88186999999994</v>
      </c>
      <c r="T1085" s="25">
        <f t="shared" ref="T1085:T1089" si="6872">T1086</f>
        <v>0</v>
      </c>
      <c r="U1085" s="25">
        <f t="shared" ref="U1085:U1089" si="6873">U1086</f>
        <v>0</v>
      </c>
      <c r="V1085" s="25">
        <f t="shared" ref="V1085:V1089" si="6874">V1086</f>
        <v>0</v>
      </c>
      <c r="W1085" s="25">
        <f t="shared" ref="W1085:W1089" si="6875">W1086</f>
        <v>0</v>
      </c>
      <c r="X1085" s="25">
        <f t="shared" ref="X1085:X1089" si="6876">X1086</f>
        <v>0</v>
      </c>
      <c r="Y1085" s="25">
        <f t="shared" si="6780"/>
        <v>558.88186999999994</v>
      </c>
      <c r="Z1085" s="25">
        <f t="shared" si="6781"/>
        <v>0</v>
      </c>
      <c r="AA1085" s="25">
        <f t="shared" si="6782"/>
        <v>0</v>
      </c>
      <c r="AB1085" s="25">
        <f t="shared" ref="AB1085:AB1089" si="6877">AB1086</f>
        <v>0</v>
      </c>
      <c r="AC1085" s="25">
        <f t="shared" ref="AC1085:AC1089" si="6878">AC1086</f>
        <v>0</v>
      </c>
      <c r="AD1085" s="25">
        <f t="shared" ref="AD1085:AD1089" si="6879">AD1086</f>
        <v>0</v>
      </c>
      <c r="AE1085" s="25">
        <f t="shared" si="6783"/>
        <v>558.88186999999994</v>
      </c>
      <c r="AF1085" s="25">
        <f t="shared" si="6784"/>
        <v>0</v>
      </c>
      <c r="AG1085" s="25">
        <f t="shared" si="6785"/>
        <v>0</v>
      </c>
      <c r="AH1085" s="25">
        <f t="shared" ref="AH1085:AH1089" si="6880">AH1086</f>
        <v>0</v>
      </c>
      <c r="AI1085" s="25">
        <f t="shared" ref="AI1085:AI1089" si="6881">AI1086</f>
        <v>0</v>
      </c>
      <c r="AJ1085" s="25">
        <f t="shared" ref="AJ1085:AJ1089" si="6882">AJ1086</f>
        <v>0</v>
      </c>
      <c r="AK1085" s="25">
        <f t="shared" ref="AK1085:AK1089" si="6883">AK1086</f>
        <v>0</v>
      </c>
      <c r="AL1085" s="25">
        <f t="shared" ref="AL1085:AL1089" si="6884">AL1086</f>
        <v>0</v>
      </c>
      <c r="AM1085" s="25">
        <f t="shared" ref="AM1085:AM1089" si="6885">AM1086</f>
        <v>0</v>
      </c>
      <c r="AN1085" s="25">
        <f t="shared" ref="AN1085:AN1089" si="6886">AN1086</f>
        <v>0</v>
      </c>
      <c r="AO1085" s="25">
        <f t="shared" ref="AO1085:AO1089" si="6887">AO1086</f>
        <v>0</v>
      </c>
      <c r="AP1085" s="25">
        <f t="shared" ref="AP1085:AP1089" si="6888">AP1086</f>
        <v>0</v>
      </c>
      <c r="AQ1085" s="25">
        <f t="shared" ref="AQ1085:AQ1089" si="6889">AQ1086</f>
        <v>0</v>
      </c>
      <c r="AR1085" s="25">
        <f t="shared" ref="AR1085:AR1089" si="6890">AR1086</f>
        <v>0</v>
      </c>
      <c r="AS1085" s="25">
        <f t="shared" ref="AS1085:AS1089" si="6891">AS1086</f>
        <v>0</v>
      </c>
      <c r="AT1085" s="25">
        <f t="shared" ref="AT1085:AT1089" si="6892">AT1086</f>
        <v>0</v>
      </c>
      <c r="AU1085" s="25">
        <f t="shared" ref="AU1085:AU1089" si="6893">AU1086</f>
        <v>0</v>
      </c>
      <c r="AV1085" s="25">
        <f t="shared" ref="AV1085:AV1089" si="6894">AV1086</f>
        <v>0</v>
      </c>
      <c r="AW1085" s="25">
        <f t="shared" si="6786"/>
        <v>558.88186999999994</v>
      </c>
      <c r="AX1085" s="25">
        <f t="shared" si="6787"/>
        <v>0</v>
      </c>
      <c r="AY1085" s="25">
        <f t="shared" si="6788"/>
        <v>0</v>
      </c>
      <c r="AZ1085" s="25">
        <f t="shared" ref="AZ1085:AZ1089" si="6895">AZ1086</f>
        <v>0</v>
      </c>
      <c r="BA1085" s="25">
        <f t="shared" si="6789"/>
        <v>558.88186999999994</v>
      </c>
      <c r="BB1085" s="25">
        <f t="shared" si="6790"/>
        <v>0</v>
      </c>
      <c r="BC1085" s="25">
        <f t="shared" si="6791"/>
        <v>0</v>
      </c>
      <c r="BD1085" s="25">
        <f t="shared" ref="BD1085:BD1089" si="6896">BD1086</f>
        <v>0</v>
      </c>
      <c r="BE1085" s="25">
        <f t="shared" ref="BE1085:BE1089" si="6897">BE1086</f>
        <v>0</v>
      </c>
      <c r="BF1085" s="25">
        <f t="shared" ref="BF1085:BF1089" si="6898">BF1086</f>
        <v>0</v>
      </c>
      <c r="BG1085" s="25">
        <f t="shared" ref="BG1085:BG1089" si="6899">BG1086</f>
        <v>0</v>
      </c>
      <c r="BH1085" s="25">
        <f t="shared" ref="BH1085:BH1089" si="6900">BH1086</f>
        <v>0</v>
      </c>
      <c r="BI1085" s="25">
        <f t="shared" ref="BI1085:BI1089" si="6901">BI1086</f>
        <v>0</v>
      </c>
      <c r="BJ1085" s="25">
        <f t="shared" ref="BJ1085:BJ1089" si="6902">BJ1086</f>
        <v>0</v>
      </c>
      <c r="BK1085" s="25">
        <f t="shared" ref="BK1085:BK1089" si="6903">BK1086</f>
        <v>0</v>
      </c>
      <c r="BL1085" s="25">
        <f t="shared" ref="BL1085:BL1089" si="6904">BL1086</f>
        <v>0</v>
      </c>
      <c r="BM1085" s="25">
        <f t="shared" ref="BM1085:BM1089" si="6905">BM1086</f>
        <v>0</v>
      </c>
      <c r="BN1085" s="25">
        <f t="shared" ref="BN1085:BN1089" si="6906">BN1086</f>
        <v>0</v>
      </c>
      <c r="BO1085" s="25">
        <f t="shared" si="6792"/>
        <v>558.88186999999994</v>
      </c>
      <c r="BP1085" s="25">
        <f t="shared" si="6793"/>
        <v>0</v>
      </c>
      <c r="BQ1085" s="25">
        <f t="shared" si="6794"/>
        <v>0</v>
      </c>
      <c r="BR1085" s="25">
        <f t="shared" ref="BR1085:BR1089" si="6907">BR1086</f>
        <v>0</v>
      </c>
      <c r="BS1085" s="25">
        <f t="shared" ref="BS1085:BS1089" si="6908">BS1086</f>
        <v>0</v>
      </c>
      <c r="BT1085" s="25">
        <f t="shared" ref="BT1085:BT1089" si="6909">BT1086</f>
        <v>0</v>
      </c>
      <c r="BU1085" s="25">
        <f t="shared" si="6795"/>
        <v>558.88186999999994</v>
      </c>
      <c r="BV1085" s="25">
        <f t="shared" si="6796"/>
        <v>0</v>
      </c>
      <c r="BW1085" s="25">
        <f t="shared" si="6797"/>
        <v>0</v>
      </c>
      <c r="BX1085" s="25">
        <f t="shared" ref="BX1085:BX1089" si="6910">BX1086</f>
        <v>0</v>
      </c>
      <c r="BY1085" s="25">
        <f t="shared" ref="BY1085:BY1089" si="6911">BY1086</f>
        <v>0</v>
      </c>
      <c r="BZ1085" s="25">
        <f t="shared" ref="BZ1085:BZ1089" si="6912">BZ1086</f>
        <v>0</v>
      </c>
      <c r="CA1085" s="25">
        <f t="shared" ref="CA1085:CA1089" si="6913">CA1086</f>
        <v>0</v>
      </c>
      <c r="CB1085" s="25">
        <f t="shared" ref="CB1085:CB1089" si="6914">CB1086</f>
        <v>0</v>
      </c>
      <c r="CC1085" s="25">
        <f t="shared" ref="CC1085:CC1089" si="6915">CC1086</f>
        <v>0</v>
      </c>
      <c r="CD1085" s="25">
        <f t="shared" ref="CD1085:CD1089" si="6916">CD1086</f>
        <v>0</v>
      </c>
      <c r="CE1085" s="25">
        <f t="shared" ref="CE1085:CE1089" si="6917">CE1086</f>
        <v>0</v>
      </c>
      <c r="CF1085" s="25">
        <f t="shared" ref="CF1085:CF1089" si="6918">CF1086</f>
        <v>0</v>
      </c>
      <c r="CG1085" s="25">
        <f t="shared" si="6798"/>
        <v>558.88186999999994</v>
      </c>
      <c r="CH1085" s="25">
        <f t="shared" ref="CH1085:CH1089" si="6919">CH1086</f>
        <v>0</v>
      </c>
      <c r="CI1085" s="83">
        <f t="shared" si="6860"/>
        <v>558.88186999999994</v>
      </c>
      <c r="CJ1085" s="25">
        <f t="shared" si="6799"/>
        <v>0</v>
      </c>
      <c r="CK1085" s="25">
        <f t="shared" ref="CK1085:CP1089" si="6920">CK1086</f>
        <v>0</v>
      </c>
      <c r="CL1085" s="83">
        <f t="shared" si="6861"/>
        <v>0</v>
      </c>
      <c r="CM1085" s="25">
        <f t="shared" si="6800"/>
        <v>0</v>
      </c>
      <c r="CN1085" s="25">
        <f t="shared" si="6920"/>
        <v>0</v>
      </c>
      <c r="CO1085" s="83">
        <f t="shared" si="6862"/>
        <v>0</v>
      </c>
      <c r="CP1085" s="25">
        <f t="shared" si="6920"/>
        <v>0</v>
      </c>
      <c r="CQ1085" s="26"/>
      <c r="CR1085" s="26"/>
      <c r="CS1085" s="22"/>
      <c r="CT1085" s="22"/>
      <c r="CU1085" s="22"/>
    </row>
    <row r="1086" spans="1:99" ht="31.2" customHeight="1" x14ac:dyDescent="0.3">
      <c r="A1086" s="76" t="s">
        <v>504</v>
      </c>
      <c r="B1086" s="76" t="s">
        <v>68</v>
      </c>
      <c r="C1086" s="76" t="s">
        <v>333</v>
      </c>
      <c r="D1086" s="76" t="s">
        <v>461</v>
      </c>
      <c r="E1086" s="76"/>
      <c r="F1086" s="77" t="s">
        <v>462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>
        <f t="shared" si="6868"/>
        <v>0</v>
      </c>
      <c r="Q1086" s="14">
        <f t="shared" si="6869"/>
        <v>0</v>
      </c>
      <c r="R1086" s="14">
        <f t="shared" si="6870"/>
        <v>0</v>
      </c>
      <c r="S1086" s="14">
        <f t="shared" si="6871"/>
        <v>558.88186999999994</v>
      </c>
      <c r="T1086" s="14">
        <f t="shared" si="6872"/>
        <v>0</v>
      </c>
      <c r="U1086" s="14">
        <f t="shared" si="6873"/>
        <v>0</v>
      </c>
      <c r="V1086" s="14">
        <f t="shared" si="6874"/>
        <v>0</v>
      </c>
      <c r="W1086" s="14">
        <f t="shared" si="6875"/>
        <v>0</v>
      </c>
      <c r="X1086" s="14">
        <f t="shared" si="6876"/>
        <v>0</v>
      </c>
      <c r="Y1086" s="14">
        <f t="shared" si="6780"/>
        <v>558.88186999999994</v>
      </c>
      <c r="Z1086" s="14">
        <f t="shared" si="6781"/>
        <v>0</v>
      </c>
      <c r="AA1086" s="14">
        <f t="shared" si="6782"/>
        <v>0</v>
      </c>
      <c r="AB1086" s="14">
        <f t="shared" si="6877"/>
        <v>0</v>
      </c>
      <c r="AC1086" s="14">
        <f t="shared" si="6878"/>
        <v>0</v>
      </c>
      <c r="AD1086" s="14">
        <f t="shared" si="6879"/>
        <v>0</v>
      </c>
      <c r="AE1086" s="14">
        <f t="shared" si="6783"/>
        <v>558.88186999999994</v>
      </c>
      <c r="AF1086" s="14">
        <f t="shared" si="6784"/>
        <v>0</v>
      </c>
      <c r="AG1086" s="14">
        <f t="shared" si="6785"/>
        <v>0</v>
      </c>
      <c r="AH1086" s="14">
        <f t="shared" si="6880"/>
        <v>0</v>
      </c>
      <c r="AI1086" s="14">
        <f t="shared" si="6881"/>
        <v>0</v>
      </c>
      <c r="AJ1086" s="14">
        <f t="shared" si="6882"/>
        <v>0</v>
      </c>
      <c r="AK1086" s="14">
        <f t="shared" si="6883"/>
        <v>0</v>
      </c>
      <c r="AL1086" s="14">
        <f t="shared" si="6884"/>
        <v>0</v>
      </c>
      <c r="AM1086" s="14">
        <f t="shared" si="6885"/>
        <v>0</v>
      </c>
      <c r="AN1086" s="14">
        <f t="shared" si="6886"/>
        <v>0</v>
      </c>
      <c r="AO1086" s="14">
        <f t="shared" si="6887"/>
        <v>0</v>
      </c>
      <c r="AP1086" s="14">
        <f t="shared" si="6888"/>
        <v>0</v>
      </c>
      <c r="AQ1086" s="14">
        <f t="shared" si="6889"/>
        <v>0</v>
      </c>
      <c r="AR1086" s="14">
        <f t="shared" si="6890"/>
        <v>0</v>
      </c>
      <c r="AS1086" s="14">
        <f t="shared" si="6891"/>
        <v>0</v>
      </c>
      <c r="AT1086" s="14">
        <f t="shared" si="6892"/>
        <v>0</v>
      </c>
      <c r="AU1086" s="14">
        <f t="shared" si="6893"/>
        <v>0</v>
      </c>
      <c r="AV1086" s="14">
        <f t="shared" si="6894"/>
        <v>0</v>
      </c>
      <c r="AW1086" s="14">
        <f t="shared" si="6786"/>
        <v>558.88186999999994</v>
      </c>
      <c r="AX1086" s="14">
        <f t="shared" si="6787"/>
        <v>0</v>
      </c>
      <c r="AY1086" s="14">
        <f t="shared" si="6788"/>
        <v>0</v>
      </c>
      <c r="AZ1086" s="14">
        <f t="shared" si="6895"/>
        <v>0</v>
      </c>
      <c r="BA1086" s="14">
        <f t="shared" si="6789"/>
        <v>558.88186999999994</v>
      </c>
      <c r="BB1086" s="14">
        <f t="shared" si="6790"/>
        <v>0</v>
      </c>
      <c r="BC1086" s="14">
        <f t="shared" si="6791"/>
        <v>0</v>
      </c>
      <c r="BD1086" s="14">
        <f t="shared" si="6896"/>
        <v>0</v>
      </c>
      <c r="BE1086" s="14">
        <f t="shared" si="6897"/>
        <v>0</v>
      </c>
      <c r="BF1086" s="14">
        <f t="shared" si="6898"/>
        <v>0</v>
      </c>
      <c r="BG1086" s="14">
        <f t="shared" si="6899"/>
        <v>0</v>
      </c>
      <c r="BH1086" s="14">
        <f t="shared" si="6900"/>
        <v>0</v>
      </c>
      <c r="BI1086" s="14">
        <f t="shared" si="6901"/>
        <v>0</v>
      </c>
      <c r="BJ1086" s="14">
        <f t="shared" si="6902"/>
        <v>0</v>
      </c>
      <c r="BK1086" s="14">
        <f t="shared" si="6903"/>
        <v>0</v>
      </c>
      <c r="BL1086" s="14">
        <f t="shared" si="6904"/>
        <v>0</v>
      </c>
      <c r="BM1086" s="14">
        <f t="shared" si="6905"/>
        <v>0</v>
      </c>
      <c r="BN1086" s="14">
        <f t="shared" si="6906"/>
        <v>0</v>
      </c>
      <c r="BO1086" s="14">
        <f t="shared" si="6792"/>
        <v>558.88186999999994</v>
      </c>
      <c r="BP1086" s="14">
        <f t="shared" si="6793"/>
        <v>0</v>
      </c>
      <c r="BQ1086" s="14">
        <f t="shared" si="6794"/>
        <v>0</v>
      </c>
      <c r="BR1086" s="14">
        <f t="shared" si="6907"/>
        <v>0</v>
      </c>
      <c r="BS1086" s="14">
        <f t="shared" si="6908"/>
        <v>0</v>
      </c>
      <c r="BT1086" s="14">
        <f t="shared" si="6909"/>
        <v>0</v>
      </c>
      <c r="BU1086" s="14">
        <f t="shared" si="6795"/>
        <v>558.88186999999994</v>
      </c>
      <c r="BV1086" s="14">
        <f t="shared" si="6796"/>
        <v>0</v>
      </c>
      <c r="BW1086" s="14">
        <f t="shared" si="6797"/>
        <v>0</v>
      </c>
      <c r="BX1086" s="14">
        <f t="shared" si="6910"/>
        <v>0</v>
      </c>
      <c r="BY1086" s="14">
        <f t="shared" si="6911"/>
        <v>0</v>
      </c>
      <c r="BZ1086" s="14">
        <f t="shared" si="6912"/>
        <v>0</v>
      </c>
      <c r="CA1086" s="14">
        <f t="shared" si="6913"/>
        <v>0</v>
      </c>
      <c r="CB1086" s="14">
        <f t="shared" si="6914"/>
        <v>0</v>
      </c>
      <c r="CC1086" s="14">
        <f t="shared" si="6915"/>
        <v>0</v>
      </c>
      <c r="CD1086" s="14">
        <f t="shared" si="6916"/>
        <v>0</v>
      </c>
      <c r="CE1086" s="14">
        <f t="shared" si="6917"/>
        <v>0</v>
      </c>
      <c r="CF1086" s="14">
        <f t="shared" si="6918"/>
        <v>0</v>
      </c>
      <c r="CG1086" s="14">
        <f t="shared" si="6798"/>
        <v>558.88186999999994</v>
      </c>
      <c r="CH1086" s="14">
        <f t="shared" si="6919"/>
        <v>0</v>
      </c>
      <c r="CI1086" s="84">
        <f t="shared" si="6860"/>
        <v>558.88186999999994</v>
      </c>
      <c r="CJ1086" s="14">
        <f t="shared" si="6799"/>
        <v>0</v>
      </c>
      <c r="CK1086" s="52">
        <f t="shared" si="6920"/>
        <v>0</v>
      </c>
      <c r="CL1086" s="84">
        <f t="shared" si="6861"/>
        <v>0</v>
      </c>
      <c r="CM1086" s="14">
        <f t="shared" si="6800"/>
        <v>0</v>
      </c>
      <c r="CN1086" s="52">
        <f t="shared" si="6920"/>
        <v>0</v>
      </c>
      <c r="CO1086" s="84">
        <f t="shared" si="6862"/>
        <v>0</v>
      </c>
      <c r="CP1086" s="14">
        <f t="shared" si="6920"/>
        <v>0</v>
      </c>
      <c r="CQ1086" s="29"/>
      <c r="CR1086" s="29"/>
      <c r="CT1086" s="1"/>
    </row>
    <row r="1087" spans="1:99" ht="15.6" customHeight="1" x14ac:dyDescent="0.3">
      <c r="A1087" s="76" t="s">
        <v>504</v>
      </c>
      <c r="B1087" s="76" t="s">
        <v>68</v>
      </c>
      <c r="C1087" s="76" t="s">
        <v>333</v>
      </c>
      <c r="D1087" s="76" t="s">
        <v>474</v>
      </c>
      <c r="E1087" s="76"/>
      <c r="F1087" s="77" t="s">
        <v>41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>
        <f t="shared" si="6868"/>
        <v>0</v>
      </c>
      <c r="Q1087" s="14">
        <f t="shared" si="6869"/>
        <v>0</v>
      </c>
      <c r="R1087" s="14">
        <f t="shared" si="6870"/>
        <v>0</v>
      </c>
      <c r="S1087" s="14">
        <f t="shared" si="6871"/>
        <v>558.88186999999994</v>
      </c>
      <c r="T1087" s="14">
        <f t="shared" si="6872"/>
        <v>0</v>
      </c>
      <c r="U1087" s="14">
        <f t="shared" si="6873"/>
        <v>0</v>
      </c>
      <c r="V1087" s="14">
        <f t="shared" si="6874"/>
        <v>0</v>
      </c>
      <c r="W1087" s="14">
        <f t="shared" si="6875"/>
        <v>0</v>
      </c>
      <c r="X1087" s="14">
        <f t="shared" si="6876"/>
        <v>0</v>
      </c>
      <c r="Y1087" s="14">
        <f t="shared" si="6780"/>
        <v>558.88186999999994</v>
      </c>
      <c r="Z1087" s="14">
        <f t="shared" si="6781"/>
        <v>0</v>
      </c>
      <c r="AA1087" s="14">
        <f t="shared" si="6782"/>
        <v>0</v>
      </c>
      <c r="AB1087" s="14">
        <f t="shared" si="6877"/>
        <v>0</v>
      </c>
      <c r="AC1087" s="14">
        <f t="shared" si="6878"/>
        <v>0</v>
      </c>
      <c r="AD1087" s="14">
        <f t="shared" si="6879"/>
        <v>0</v>
      </c>
      <c r="AE1087" s="14">
        <f t="shared" si="6783"/>
        <v>558.88186999999994</v>
      </c>
      <c r="AF1087" s="14">
        <f t="shared" si="6784"/>
        <v>0</v>
      </c>
      <c r="AG1087" s="14">
        <f t="shared" si="6785"/>
        <v>0</v>
      </c>
      <c r="AH1087" s="14">
        <f t="shared" si="6880"/>
        <v>0</v>
      </c>
      <c r="AI1087" s="14">
        <f t="shared" si="6881"/>
        <v>0</v>
      </c>
      <c r="AJ1087" s="14">
        <f t="shared" si="6882"/>
        <v>0</v>
      </c>
      <c r="AK1087" s="14">
        <f t="shared" si="6883"/>
        <v>0</v>
      </c>
      <c r="AL1087" s="14">
        <f t="shared" si="6884"/>
        <v>0</v>
      </c>
      <c r="AM1087" s="14">
        <f t="shared" si="6885"/>
        <v>0</v>
      </c>
      <c r="AN1087" s="14">
        <f t="shared" si="6886"/>
        <v>0</v>
      </c>
      <c r="AO1087" s="14">
        <f t="shared" si="6887"/>
        <v>0</v>
      </c>
      <c r="AP1087" s="14">
        <f t="shared" si="6888"/>
        <v>0</v>
      </c>
      <c r="AQ1087" s="14">
        <f t="shared" si="6889"/>
        <v>0</v>
      </c>
      <c r="AR1087" s="14">
        <f t="shared" si="6890"/>
        <v>0</v>
      </c>
      <c r="AS1087" s="14">
        <f t="shared" si="6891"/>
        <v>0</v>
      </c>
      <c r="AT1087" s="14">
        <f t="shared" si="6892"/>
        <v>0</v>
      </c>
      <c r="AU1087" s="14">
        <f t="shared" si="6893"/>
        <v>0</v>
      </c>
      <c r="AV1087" s="14">
        <f t="shared" si="6894"/>
        <v>0</v>
      </c>
      <c r="AW1087" s="14">
        <f t="shared" si="6786"/>
        <v>558.88186999999994</v>
      </c>
      <c r="AX1087" s="14">
        <f t="shared" si="6787"/>
        <v>0</v>
      </c>
      <c r="AY1087" s="14">
        <f t="shared" si="6788"/>
        <v>0</v>
      </c>
      <c r="AZ1087" s="14">
        <f t="shared" si="6895"/>
        <v>0</v>
      </c>
      <c r="BA1087" s="14">
        <f t="shared" si="6789"/>
        <v>558.88186999999994</v>
      </c>
      <c r="BB1087" s="14">
        <f t="shared" si="6790"/>
        <v>0</v>
      </c>
      <c r="BC1087" s="14">
        <f t="shared" si="6791"/>
        <v>0</v>
      </c>
      <c r="BD1087" s="14">
        <f t="shared" si="6896"/>
        <v>0</v>
      </c>
      <c r="BE1087" s="14">
        <f t="shared" si="6897"/>
        <v>0</v>
      </c>
      <c r="BF1087" s="14">
        <f t="shared" si="6898"/>
        <v>0</v>
      </c>
      <c r="BG1087" s="14">
        <f t="shared" si="6899"/>
        <v>0</v>
      </c>
      <c r="BH1087" s="14">
        <f t="shared" si="6900"/>
        <v>0</v>
      </c>
      <c r="BI1087" s="14">
        <f t="shared" si="6901"/>
        <v>0</v>
      </c>
      <c r="BJ1087" s="14">
        <f t="shared" si="6902"/>
        <v>0</v>
      </c>
      <c r="BK1087" s="14">
        <f t="shared" si="6903"/>
        <v>0</v>
      </c>
      <c r="BL1087" s="14">
        <f t="shared" si="6904"/>
        <v>0</v>
      </c>
      <c r="BM1087" s="14">
        <f t="shared" si="6905"/>
        <v>0</v>
      </c>
      <c r="BN1087" s="14">
        <f t="shared" si="6906"/>
        <v>0</v>
      </c>
      <c r="BO1087" s="14">
        <f t="shared" si="6792"/>
        <v>558.88186999999994</v>
      </c>
      <c r="BP1087" s="14">
        <f t="shared" si="6793"/>
        <v>0</v>
      </c>
      <c r="BQ1087" s="14">
        <f t="shared" si="6794"/>
        <v>0</v>
      </c>
      <c r="BR1087" s="14">
        <f t="shared" si="6907"/>
        <v>0</v>
      </c>
      <c r="BS1087" s="14">
        <f t="shared" si="6908"/>
        <v>0</v>
      </c>
      <c r="BT1087" s="14">
        <f t="shared" si="6909"/>
        <v>0</v>
      </c>
      <c r="BU1087" s="14">
        <f t="shared" si="6795"/>
        <v>558.88186999999994</v>
      </c>
      <c r="BV1087" s="14">
        <f t="shared" si="6796"/>
        <v>0</v>
      </c>
      <c r="BW1087" s="14">
        <f t="shared" si="6797"/>
        <v>0</v>
      </c>
      <c r="BX1087" s="14">
        <f t="shared" si="6910"/>
        <v>0</v>
      </c>
      <c r="BY1087" s="14">
        <f t="shared" si="6911"/>
        <v>0</v>
      </c>
      <c r="BZ1087" s="14">
        <f t="shared" si="6912"/>
        <v>0</v>
      </c>
      <c r="CA1087" s="14">
        <f t="shared" si="6913"/>
        <v>0</v>
      </c>
      <c r="CB1087" s="14">
        <f t="shared" si="6914"/>
        <v>0</v>
      </c>
      <c r="CC1087" s="14">
        <f t="shared" si="6915"/>
        <v>0</v>
      </c>
      <c r="CD1087" s="14">
        <f t="shared" si="6916"/>
        <v>0</v>
      </c>
      <c r="CE1087" s="14">
        <f t="shared" si="6917"/>
        <v>0</v>
      </c>
      <c r="CF1087" s="14">
        <f t="shared" si="6918"/>
        <v>0</v>
      </c>
      <c r="CG1087" s="14">
        <f t="shared" si="6798"/>
        <v>558.88186999999994</v>
      </c>
      <c r="CH1087" s="14">
        <f t="shared" si="6919"/>
        <v>0</v>
      </c>
      <c r="CI1087" s="84">
        <f t="shared" si="6860"/>
        <v>558.88186999999994</v>
      </c>
      <c r="CJ1087" s="14">
        <f t="shared" si="6799"/>
        <v>0</v>
      </c>
      <c r="CK1087" s="52">
        <f t="shared" si="6920"/>
        <v>0</v>
      </c>
      <c r="CL1087" s="84">
        <f t="shared" si="6861"/>
        <v>0</v>
      </c>
      <c r="CM1087" s="14">
        <f t="shared" si="6800"/>
        <v>0</v>
      </c>
      <c r="CN1087" s="52">
        <f t="shared" si="6920"/>
        <v>0</v>
      </c>
      <c r="CO1087" s="84">
        <f t="shared" si="6862"/>
        <v>0</v>
      </c>
      <c r="CP1087" s="14">
        <f t="shared" si="6920"/>
        <v>0</v>
      </c>
      <c r="CQ1087" s="29"/>
      <c r="CR1087" s="29"/>
      <c r="CT1087" s="1"/>
    </row>
    <row r="1088" spans="1:99" ht="31.2" customHeight="1" x14ac:dyDescent="0.3">
      <c r="A1088" s="76" t="s">
        <v>504</v>
      </c>
      <c r="B1088" s="76" t="s">
        <v>68</v>
      </c>
      <c r="C1088" s="76" t="s">
        <v>333</v>
      </c>
      <c r="D1088" s="76" t="s">
        <v>493</v>
      </c>
      <c r="E1088" s="76"/>
      <c r="F1088" s="77" t="s">
        <v>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>
        <f t="shared" si="6868"/>
        <v>0</v>
      </c>
      <c r="Q1088" s="14">
        <f t="shared" si="6869"/>
        <v>0</v>
      </c>
      <c r="R1088" s="14">
        <f t="shared" si="6870"/>
        <v>0</v>
      </c>
      <c r="S1088" s="14">
        <f t="shared" si="6871"/>
        <v>558.88186999999994</v>
      </c>
      <c r="T1088" s="14">
        <f t="shared" si="6872"/>
        <v>0</v>
      </c>
      <c r="U1088" s="14">
        <f t="shared" si="6873"/>
        <v>0</v>
      </c>
      <c r="V1088" s="14">
        <f t="shared" si="6874"/>
        <v>0</v>
      </c>
      <c r="W1088" s="14">
        <f t="shared" si="6875"/>
        <v>0</v>
      </c>
      <c r="X1088" s="14">
        <f t="shared" si="6876"/>
        <v>0</v>
      </c>
      <c r="Y1088" s="14">
        <f t="shared" si="6780"/>
        <v>558.88186999999994</v>
      </c>
      <c r="Z1088" s="14">
        <f t="shared" si="6781"/>
        <v>0</v>
      </c>
      <c r="AA1088" s="14">
        <f t="shared" si="6782"/>
        <v>0</v>
      </c>
      <c r="AB1088" s="14">
        <f t="shared" si="6877"/>
        <v>0</v>
      </c>
      <c r="AC1088" s="14">
        <f t="shared" si="6878"/>
        <v>0</v>
      </c>
      <c r="AD1088" s="14">
        <f t="shared" si="6879"/>
        <v>0</v>
      </c>
      <c r="AE1088" s="14">
        <f t="shared" si="6783"/>
        <v>558.88186999999994</v>
      </c>
      <c r="AF1088" s="14">
        <f t="shared" si="6784"/>
        <v>0</v>
      </c>
      <c r="AG1088" s="14">
        <f t="shared" si="6785"/>
        <v>0</v>
      </c>
      <c r="AH1088" s="14">
        <f t="shared" si="6880"/>
        <v>0</v>
      </c>
      <c r="AI1088" s="14">
        <f t="shared" si="6881"/>
        <v>0</v>
      </c>
      <c r="AJ1088" s="14">
        <f t="shared" si="6882"/>
        <v>0</v>
      </c>
      <c r="AK1088" s="14">
        <f t="shared" si="6883"/>
        <v>0</v>
      </c>
      <c r="AL1088" s="14">
        <f t="shared" si="6884"/>
        <v>0</v>
      </c>
      <c r="AM1088" s="14">
        <f t="shared" si="6885"/>
        <v>0</v>
      </c>
      <c r="AN1088" s="14">
        <f t="shared" si="6886"/>
        <v>0</v>
      </c>
      <c r="AO1088" s="14">
        <f t="shared" si="6887"/>
        <v>0</v>
      </c>
      <c r="AP1088" s="14">
        <f t="shared" si="6888"/>
        <v>0</v>
      </c>
      <c r="AQ1088" s="14">
        <f t="shared" si="6889"/>
        <v>0</v>
      </c>
      <c r="AR1088" s="14">
        <f t="shared" si="6890"/>
        <v>0</v>
      </c>
      <c r="AS1088" s="14">
        <f t="shared" si="6891"/>
        <v>0</v>
      </c>
      <c r="AT1088" s="14">
        <f t="shared" si="6892"/>
        <v>0</v>
      </c>
      <c r="AU1088" s="14">
        <f t="shared" si="6893"/>
        <v>0</v>
      </c>
      <c r="AV1088" s="14">
        <f t="shared" si="6894"/>
        <v>0</v>
      </c>
      <c r="AW1088" s="14">
        <f t="shared" si="6786"/>
        <v>558.88186999999994</v>
      </c>
      <c r="AX1088" s="14">
        <f t="shared" si="6787"/>
        <v>0</v>
      </c>
      <c r="AY1088" s="14">
        <f t="shared" si="6788"/>
        <v>0</v>
      </c>
      <c r="AZ1088" s="14">
        <f t="shared" si="6895"/>
        <v>0</v>
      </c>
      <c r="BA1088" s="14">
        <f t="shared" si="6789"/>
        <v>558.88186999999994</v>
      </c>
      <c r="BB1088" s="14">
        <f t="shared" si="6790"/>
        <v>0</v>
      </c>
      <c r="BC1088" s="14">
        <f t="shared" si="6791"/>
        <v>0</v>
      </c>
      <c r="BD1088" s="14">
        <f t="shared" si="6896"/>
        <v>0</v>
      </c>
      <c r="BE1088" s="14">
        <f t="shared" si="6897"/>
        <v>0</v>
      </c>
      <c r="BF1088" s="14">
        <f t="shared" si="6898"/>
        <v>0</v>
      </c>
      <c r="BG1088" s="14">
        <f t="shared" si="6899"/>
        <v>0</v>
      </c>
      <c r="BH1088" s="14">
        <f t="shared" si="6900"/>
        <v>0</v>
      </c>
      <c r="BI1088" s="14">
        <f t="shared" si="6901"/>
        <v>0</v>
      </c>
      <c r="BJ1088" s="14">
        <f t="shared" si="6902"/>
        <v>0</v>
      </c>
      <c r="BK1088" s="14">
        <f t="shared" si="6903"/>
        <v>0</v>
      </c>
      <c r="BL1088" s="14">
        <f t="shared" si="6904"/>
        <v>0</v>
      </c>
      <c r="BM1088" s="14">
        <f t="shared" si="6905"/>
        <v>0</v>
      </c>
      <c r="BN1088" s="14">
        <f t="shared" si="6906"/>
        <v>0</v>
      </c>
      <c r="BO1088" s="14">
        <f t="shared" si="6792"/>
        <v>558.88186999999994</v>
      </c>
      <c r="BP1088" s="14">
        <f t="shared" si="6793"/>
        <v>0</v>
      </c>
      <c r="BQ1088" s="14">
        <f t="shared" si="6794"/>
        <v>0</v>
      </c>
      <c r="BR1088" s="14">
        <f t="shared" si="6907"/>
        <v>0</v>
      </c>
      <c r="BS1088" s="14">
        <f t="shared" si="6908"/>
        <v>0</v>
      </c>
      <c r="BT1088" s="14">
        <f t="shared" si="6909"/>
        <v>0</v>
      </c>
      <c r="BU1088" s="14">
        <f t="shared" si="6795"/>
        <v>558.88186999999994</v>
      </c>
      <c r="BV1088" s="14">
        <f t="shared" si="6796"/>
        <v>0</v>
      </c>
      <c r="BW1088" s="14">
        <f t="shared" si="6797"/>
        <v>0</v>
      </c>
      <c r="BX1088" s="14">
        <f t="shared" si="6910"/>
        <v>0</v>
      </c>
      <c r="BY1088" s="14">
        <f t="shared" si="6911"/>
        <v>0</v>
      </c>
      <c r="BZ1088" s="14">
        <f t="shared" si="6912"/>
        <v>0</v>
      </c>
      <c r="CA1088" s="14">
        <f t="shared" si="6913"/>
        <v>0</v>
      </c>
      <c r="CB1088" s="14">
        <f t="shared" si="6914"/>
        <v>0</v>
      </c>
      <c r="CC1088" s="14">
        <f t="shared" si="6915"/>
        <v>0</v>
      </c>
      <c r="CD1088" s="14">
        <f t="shared" si="6916"/>
        <v>0</v>
      </c>
      <c r="CE1088" s="14">
        <f t="shared" si="6917"/>
        <v>0</v>
      </c>
      <c r="CF1088" s="14">
        <f t="shared" si="6918"/>
        <v>0</v>
      </c>
      <c r="CG1088" s="14">
        <f t="shared" si="6798"/>
        <v>558.88186999999994</v>
      </c>
      <c r="CH1088" s="14">
        <f t="shared" si="6919"/>
        <v>0</v>
      </c>
      <c r="CI1088" s="84">
        <f t="shared" si="6860"/>
        <v>558.88186999999994</v>
      </c>
      <c r="CJ1088" s="14">
        <f t="shared" si="6799"/>
        <v>0</v>
      </c>
      <c r="CK1088" s="52">
        <f t="shared" si="6920"/>
        <v>0</v>
      </c>
      <c r="CL1088" s="84">
        <f t="shared" si="6861"/>
        <v>0</v>
      </c>
      <c r="CM1088" s="14">
        <f t="shared" si="6800"/>
        <v>0</v>
      </c>
      <c r="CN1088" s="52">
        <f t="shared" si="6920"/>
        <v>0</v>
      </c>
      <c r="CO1088" s="84">
        <f t="shared" si="6862"/>
        <v>0</v>
      </c>
      <c r="CP1088" s="14">
        <f t="shared" si="6920"/>
        <v>0</v>
      </c>
      <c r="CQ1088" s="29"/>
      <c r="CR1088" s="29"/>
      <c r="CT1088" s="1"/>
    </row>
    <row r="1089" spans="1:99" ht="31.2" customHeight="1" x14ac:dyDescent="0.3">
      <c r="A1089" s="76" t="s">
        <v>504</v>
      </c>
      <c r="B1089" s="76" t="s">
        <v>68</v>
      </c>
      <c r="C1089" s="76" t="s">
        <v>333</v>
      </c>
      <c r="D1089" s="76" t="s">
        <v>495</v>
      </c>
      <c r="E1089" s="76"/>
      <c r="F1089" s="77" t="s">
        <v>496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>
        <f t="shared" si="6868"/>
        <v>0</v>
      </c>
      <c r="Q1089" s="14">
        <f t="shared" si="6869"/>
        <v>0</v>
      </c>
      <c r="R1089" s="14">
        <f t="shared" si="6870"/>
        <v>0</v>
      </c>
      <c r="S1089" s="14">
        <f t="shared" si="6871"/>
        <v>558.88186999999994</v>
      </c>
      <c r="T1089" s="14">
        <f t="shared" si="6872"/>
        <v>0</v>
      </c>
      <c r="U1089" s="14">
        <f t="shared" si="6873"/>
        <v>0</v>
      </c>
      <c r="V1089" s="14">
        <f t="shared" si="6874"/>
        <v>0</v>
      </c>
      <c r="W1089" s="14">
        <f t="shared" si="6875"/>
        <v>0</v>
      </c>
      <c r="X1089" s="14">
        <f t="shared" si="6876"/>
        <v>0</v>
      </c>
      <c r="Y1089" s="14">
        <f t="shared" si="6780"/>
        <v>558.88186999999994</v>
      </c>
      <c r="Z1089" s="14">
        <f t="shared" si="6781"/>
        <v>0</v>
      </c>
      <c r="AA1089" s="14">
        <f t="shared" si="6782"/>
        <v>0</v>
      </c>
      <c r="AB1089" s="14">
        <f t="shared" si="6877"/>
        <v>0</v>
      </c>
      <c r="AC1089" s="14">
        <f t="shared" si="6878"/>
        <v>0</v>
      </c>
      <c r="AD1089" s="14">
        <f t="shared" si="6879"/>
        <v>0</v>
      </c>
      <c r="AE1089" s="14">
        <f t="shared" si="6783"/>
        <v>558.88186999999994</v>
      </c>
      <c r="AF1089" s="14">
        <f t="shared" si="6784"/>
        <v>0</v>
      </c>
      <c r="AG1089" s="14">
        <f t="shared" si="6785"/>
        <v>0</v>
      </c>
      <c r="AH1089" s="14">
        <f t="shared" si="6880"/>
        <v>0</v>
      </c>
      <c r="AI1089" s="14">
        <f t="shared" si="6881"/>
        <v>0</v>
      </c>
      <c r="AJ1089" s="14">
        <f t="shared" si="6882"/>
        <v>0</v>
      </c>
      <c r="AK1089" s="14">
        <f t="shared" si="6883"/>
        <v>0</v>
      </c>
      <c r="AL1089" s="14">
        <f t="shared" si="6884"/>
        <v>0</v>
      </c>
      <c r="AM1089" s="14">
        <f t="shared" si="6885"/>
        <v>0</v>
      </c>
      <c r="AN1089" s="14">
        <f t="shared" si="6886"/>
        <v>0</v>
      </c>
      <c r="AO1089" s="14">
        <f t="shared" si="6887"/>
        <v>0</v>
      </c>
      <c r="AP1089" s="14">
        <f t="shared" si="6888"/>
        <v>0</v>
      </c>
      <c r="AQ1089" s="14">
        <f t="shared" si="6889"/>
        <v>0</v>
      </c>
      <c r="AR1089" s="14">
        <f t="shared" si="6890"/>
        <v>0</v>
      </c>
      <c r="AS1089" s="14">
        <f t="shared" si="6891"/>
        <v>0</v>
      </c>
      <c r="AT1089" s="14">
        <f t="shared" si="6892"/>
        <v>0</v>
      </c>
      <c r="AU1089" s="14">
        <f t="shared" si="6893"/>
        <v>0</v>
      </c>
      <c r="AV1089" s="14">
        <f t="shared" si="6894"/>
        <v>0</v>
      </c>
      <c r="AW1089" s="14">
        <f t="shared" si="6786"/>
        <v>558.88186999999994</v>
      </c>
      <c r="AX1089" s="14">
        <f t="shared" si="6787"/>
        <v>0</v>
      </c>
      <c r="AY1089" s="14">
        <f t="shared" si="6788"/>
        <v>0</v>
      </c>
      <c r="AZ1089" s="14">
        <f t="shared" si="6895"/>
        <v>0</v>
      </c>
      <c r="BA1089" s="14">
        <f t="shared" si="6789"/>
        <v>558.88186999999994</v>
      </c>
      <c r="BB1089" s="14">
        <f t="shared" si="6790"/>
        <v>0</v>
      </c>
      <c r="BC1089" s="14">
        <f t="shared" si="6791"/>
        <v>0</v>
      </c>
      <c r="BD1089" s="14">
        <f t="shared" si="6896"/>
        <v>0</v>
      </c>
      <c r="BE1089" s="14">
        <f t="shared" si="6897"/>
        <v>0</v>
      </c>
      <c r="BF1089" s="14">
        <f t="shared" si="6898"/>
        <v>0</v>
      </c>
      <c r="BG1089" s="14">
        <f t="shared" si="6899"/>
        <v>0</v>
      </c>
      <c r="BH1089" s="14">
        <f t="shared" si="6900"/>
        <v>0</v>
      </c>
      <c r="BI1089" s="14">
        <f t="shared" si="6901"/>
        <v>0</v>
      </c>
      <c r="BJ1089" s="14">
        <f t="shared" si="6902"/>
        <v>0</v>
      </c>
      <c r="BK1089" s="14">
        <f t="shared" si="6903"/>
        <v>0</v>
      </c>
      <c r="BL1089" s="14">
        <f t="shared" si="6904"/>
        <v>0</v>
      </c>
      <c r="BM1089" s="14">
        <f t="shared" si="6905"/>
        <v>0</v>
      </c>
      <c r="BN1089" s="14">
        <f t="shared" si="6906"/>
        <v>0</v>
      </c>
      <c r="BO1089" s="14">
        <f t="shared" si="6792"/>
        <v>558.88186999999994</v>
      </c>
      <c r="BP1089" s="14">
        <f t="shared" si="6793"/>
        <v>0</v>
      </c>
      <c r="BQ1089" s="14">
        <f t="shared" si="6794"/>
        <v>0</v>
      </c>
      <c r="BR1089" s="14">
        <f t="shared" si="6907"/>
        <v>0</v>
      </c>
      <c r="BS1089" s="14">
        <f t="shared" si="6908"/>
        <v>0</v>
      </c>
      <c r="BT1089" s="14">
        <f t="shared" si="6909"/>
        <v>0</v>
      </c>
      <c r="BU1089" s="14">
        <f t="shared" si="6795"/>
        <v>558.88186999999994</v>
      </c>
      <c r="BV1089" s="14">
        <f t="shared" si="6796"/>
        <v>0</v>
      </c>
      <c r="BW1089" s="14">
        <f t="shared" si="6797"/>
        <v>0</v>
      </c>
      <c r="BX1089" s="14">
        <f t="shared" si="6910"/>
        <v>0</v>
      </c>
      <c r="BY1089" s="14">
        <f t="shared" si="6911"/>
        <v>0</v>
      </c>
      <c r="BZ1089" s="14">
        <f t="shared" si="6912"/>
        <v>0</v>
      </c>
      <c r="CA1089" s="14">
        <f t="shared" si="6913"/>
        <v>0</v>
      </c>
      <c r="CB1089" s="14">
        <f t="shared" si="6914"/>
        <v>0</v>
      </c>
      <c r="CC1089" s="14">
        <f t="shared" si="6915"/>
        <v>0</v>
      </c>
      <c r="CD1089" s="14">
        <f t="shared" si="6916"/>
        <v>0</v>
      </c>
      <c r="CE1089" s="14">
        <f t="shared" si="6917"/>
        <v>0</v>
      </c>
      <c r="CF1089" s="14">
        <f t="shared" si="6918"/>
        <v>0</v>
      </c>
      <c r="CG1089" s="14">
        <f t="shared" si="6798"/>
        <v>558.88186999999994</v>
      </c>
      <c r="CH1089" s="14">
        <f t="shared" si="6919"/>
        <v>0</v>
      </c>
      <c r="CI1089" s="84">
        <f t="shared" si="6860"/>
        <v>558.88186999999994</v>
      </c>
      <c r="CJ1089" s="14">
        <f t="shared" si="6799"/>
        <v>0</v>
      </c>
      <c r="CK1089" s="52">
        <f t="shared" si="6920"/>
        <v>0</v>
      </c>
      <c r="CL1089" s="84">
        <f t="shared" si="6861"/>
        <v>0</v>
      </c>
      <c r="CM1089" s="14">
        <f t="shared" si="6800"/>
        <v>0</v>
      </c>
      <c r="CN1089" s="52">
        <f t="shared" si="6920"/>
        <v>0</v>
      </c>
      <c r="CO1089" s="84">
        <f t="shared" si="6862"/>
        <v>0</v>
      </c>
      <c r="CP1089" s="14">
        <f t="shared" si="6920"/>
        <v>0</v>
      </c>
      <c r="CQ1089" s="29"/>
      <c r="CR1089" s="29"/>
      <c r="CT1089" s="1"/>
    </row>
    <row r="1090" spans="1:99" ht="31.2" customHeight="1" x14ac:dyDescent="0.3">
      <c r="A1090" s="76" t="s">
        <v>504</v>
      </c>
      <c r="B1090" s="76" t="s">
        <v>68</v>
      </c>
      <c r="C1090" s="76" t="s">
        <v>333</v>
      </c>
      <c r="D1090" s="76" t="s">
        <v>495</v>
      </c>
      <c r="E1090" s="76" t="s">
        <v>46</v>
      </c>
      <c r="F1090" s="77" t="s">
        <v>47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>
        <f>384+174.88187</f>
        <v>558.88186999999994</v>
      </c>
      <c r="T1090" s="14"/>
      <c r="U1090" s="14"/>
      <c r="V1090" s="14"/>
      <c r="W1090" s="14"/>
      <c r="X1090" s="14"/>
      <c r="Y1090" s="14">
        <f t="shared" si="6780"/>
        <v>558.88186999999994</v>
      </c>
      <c r="Z1090" s="14">
        <f t="shared" si="6781"/>
        <v>0</v>
      </c>
      <c r="AA1090" s="14">
        <f t="shared" si="6782"/>
        <v>0</v>
      </c>
      <c r="AB1090" s="14"/>
      <c r="AC1090" s="14"/>
      <c r="AD1090" s="14"/>
      <c r="AE1090" s="14">
        <f t="shared" si="6783"/>
        <v>558.88186999999994</v>
      </c>
      <c r="AF1090" s="14">
        <f t="shared" si="6784"/>
        <v>0</v>
      </c>
      <c r="AG1090" s="14">
        <f t="shared" si="6785"/>
        <v>0</v>
      </c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>
        <f t="shared" si="6786"/>
        <v>558.88186999999994</v>
      </c>
      <c r="AX1090" s="14">
        <f t="shared" si="6787"/>
        <v>0</v>
      </c>
      <c r="AY1090" s="14">
        <f t="shared" si="6788"/>
        <v>0</v>
      </c>
      <c r="AZ1090" s="14"/>
      <c r="BA1090" s="14">
        <f t="shared" si="6789"/>
        <v>558.88186999999994</v>
      </c>
      <c r="BB1090" s="14">
        <f t="shared" si="6790"/>
        <v>0</v>
      </c>
      <c r="BC1090" s="14">
        <f t="shared" si="6791"/>
        <v>0</v>
      </c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>
        <f t="shared" si="6792"/>
        <v>558.88186999999994</v>
      </c>
      <c r="BP1090" s="14">
        <f t="shared" si="6793"/>
        <v>0</v>
      </c>
      <c r="BQ1090" s="14">
        <f t="shared" si="6794"/>
        <v>0</v>
      </c>
      <c r="BR1090" s="14"/>
      <c r="BS1090" s="14"/>
      <c r="BT1090" s="14"/>
      <c r="BU1090" s="14">
        <f t="shared" si="6795"/>
        <v>558.88186999999994</v>
      </c>
      <c r="BV1090" s="14">
        <f t="shared" si="6796"/>
        <v>0</v>
      </c>
      <c r="BW1090" s="14">
        <f t="shared" si="6797"/>
        <v>0</v>
      </c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>
        <f t="shared" si="6798"/>
        <v>558.88186999999994</v>
      </c>
      <c r="CH1090" s="14"/>
      <c r="CI1090" s="84">
        <f t="shared" si="6860"/>
        <v>558.88186999999994</v>
      </c>
      <c r="CJ1090" s="14">
        <f t="shared" si="6799"/>
        <v>0</v>
      </c>
      <c r="CK1090" s="52"/>
      <c r="CL1090" s="84">
        <f t="shared" si="6861"/>
        <v>0</v>
      </c>
      <c r="CM1090" s="14">
        <f t="shared" si="6800"/>
        <v>0</v>
      </c>
      <c r="CN1090" s="52"/>
      <c r="CO1090" s="84">
        <f t="shared" si="6862"/>
        <v>0</v>
      </c>
      <c r="CP1090" s="14"/>
      <c r="CQ1090" s="29"/>
      <c r="CR1090" s="29"/>
      <c r="CT1090" s="1"/>
    </row>
    <row r="1091" spans="1:99" s="87" customFormat="1" ht="15.6" customHeight="1" x14ac:dyDescent="0.3">
      <c r="A1091" s="74" t="s">
        <v>504</v>
      </c>
      <c r="B1091" s="74" t="s">
        <v>68</v>
      </c>
      <c r="C1091" s="74" t="s">
        <v>70</v>
      </c>
      <c r="D1091" s="74"/>
      <c r="E1091" s="74"/>
      <c r="F1091" s="75" t="s">
        <v>71</v>
      </c>
      <c r="G1091" s="25">
        <f t="shared" ref="G1091:L1091" si="6921">G1092+G1097+G1108</f>
        <v>34107.9</v>
      </c>
      <c r="H1091" s="25">
        <f t="shared" si="6921"/>
        <v>18203</v>
      </c>
      <c r="I1091" s="25">
        <f t="shared" si="6921"/>
        <v>14041.6</v>
      </c>
      <c r="J1091" s="25">
        <f t="shared" si="6921"/>
        <v>15221.2</v>
      </c>
      <c r="K1091" s="25">
        <f t="shared" si="6921"/>
        <v>15221.2</v>
      </c>
      <c r="L1091" s="25">
        <f t="shared" si="6921"/>
        <v>15221.2</v>
      </c>
      <c r="M1091" s="25">
        <f t="shared" si="6633"/>
        <v>49329.100000000006</v>
      </c>
      <c r="N1091" s="25">
        <f t="shared" si="6634"/>
        <v>33424.199999999997</v>
      </c>
      <c r="O1091" s="25">
        <f t="shared" si="6635"/>
        <v>29262.800000000003</v>
      </c>
      <c r="P1091" s="25">
        <f t="shared" ref="P1091:X1091" si="6922">P1092+P1097+P1108+P1113</f>
        <v>0</v>
      </c>
      <c r="Q1091" s="25">
        <f t="shared" si="6922"/>
        <v>0</v>
      </c>
      <c r="R1091" s="25">
        <f t="shared" si="6922"/>
        <v>0</v>
      </c>
      <c r="S1091" s="25">
        <f t="shared" si="6922"/>
        <v>50</v>
      </c>
      <c r="T1091" s="25">
        <f t="shared" si="6922"/>
        <v>0</v>
      </c>
      <c r="U1091" s="25">
        <f t="shared" si="6922"/>
        <v>0</v>
      </c>
      <c r="V1091" s="25">
        <f t="shared" si="6922"/>
        <v>0</v>
      </c>
      <c r="W1091" s="25">
        <f t="shared" si="6922"/>
        <v>0</v>
      </c>
      <c r="X1091" s="25">
        <f t="shared" si="6922"/>
        <v>0</v>
      </c>
      <c r="Y1091" s="25">
        <f t="shared" si="6780"/>
        <v>49379.100000000006</v>
      </c>
      <c r="Z1091" s="25">
        <f t="shared" si="6781"/>
        <v>33424.199999999997</v>
      </c>
      <c r="AA1091" s="25">
        <f t="shared" si="6782"/>
        <v>29262.800000000003</v>
      </c>
      <c r="AB1091" s="25">
        <f>AB1092+AB1097+AB1108+AB1113</f>
        <v>0</v>
      </c>
      <c r="AC1091" s="25">
        <f>AC1092+AC1097+AC1108+AC1113</f>
        <v>0</v>
      </c>
      <c r="AD1091" s="25">
        <f>AD1092+AD1097+AD1108+AD1113</f>
        <v>0</v>
      </c>
      <c r="AE1091" s="25">
        <f t="shared" si="6783"/>
        <v>49379.100000000006</v>
      </c>
      <c r="AF1091" s="25">
        <f t="shared" si="6784"/>
        <v>33424.199999999997</v>
      </c>
      <c r="AG1091" s="25">
        <f t="shared" si="6785"/>
        <v>29262.800000000003</v>
      </c>
      <c r="AH1091" s="25">
        <f t="shared" ref="AH1091:AV1091" si="6923">AH1092+AH1097+AH1108+AH1113</f>
        <v>0</v>
      </c>
      <c r="AI1091" s="25">
        <f t="shared" si="6923"/>
        <v>0</v>
      </c>
      <c r="AJ1091" s="25">
        <f t="shared" si="6923"/>
        <v>0</v>
      </c>
      <c r="AK1091" s="25">
        <f t="shared" si="6923"/>
        <v>0</v>
      </c>
      <c r="AL1091" s="25">
        <f t="shared" si="6923"/>
        <v>0</v>
      </c>
      <c r="AM1091" s="25">
        <f t="shared" si="6923"/>
        <v>0</v>
      </c>
      <c r="AN1091" s="25">
        <f t="shared" si="6923"/>
        <v>0</v>
      </c>
      <c r="AO1091" s="25">
        <f t="shared" si="6923"/>
        <v>0</v>
      </c>
      <c r="AP1091" s="25">
        <f t="shared" si="6923"/>
        <v>0</v>
      </c>
      <c r="AQ1091" s="25">
        <f t="shared" si="6923"/>
        <v>0</v>
      </c>
      <c r="AR1091" s="25">
        <f t="shared" si="6923"/>
        <v>0</v>
      </c>
      <c r="AS1091" s="25">
        <f t="shared" si="6923"/>
        <v>0</v>
      </c>
      <c r="AT1091" s="25">
        <f t="shared" si="6923"/>
        <v>0</v>
      </c>
      <c r="AU1091" s="25">
        <f t="shared" si="6923"/>
        <v>0</v>
      </c>
      <c r="AV1091" s="25">
        <f t="shared" si="6923"/>
        <v>0</v>
      </c>
      <c r="AW1091" s="25">
        <f t="shared" si="6786"/>
        <v>49379.100000000006</v>
      </c>
      <c r="AX1091" s="25">
        <f t="shared" si="6787"/>
        <v>33424.199999999997</v>
      </c>
      <c r="AY1091" s="25">
        <f t="shared" si="6788"/>
        <v>29262.800000000003</v>
      </c>
      <c r="AZ1091" s="25">
        <f>AZ1092+AZ1097+AZ1108+AZ1113</f>
        <v>0</v>
      </c>
      <c r="BA1091" s="25">
        <f t="shared" si="6789"/>
        <v>49379.100000000006</v>
      </c>
      <c r="BB1091" s="25">
        <f t="shared" si="6790"/>
        <v>33424.199999999997</v>
      </c>
      <c r="BC1091" s="25">
        <f t="shared" si="6791"/>
        <v>29262.800000000003</v>
      </c>
      <c r="BD1091" s="25">
        <f t="shared" ref="BD1091:BN1091" si="6924">BD1092+BD1097+BD1108+BD1113</f>
        <v>0</v>
      </c>
      <c r="BE1091" s="25">
        <f t="shared" si="6924"/>
        <v>0</v>
      </c>
      <c r="BF1091" s="25">
        <f t="shared" si="6924"/>
        <v>1362.6759999999999</v>
      </c>
      <c r="BG1091" s="25">
        <f t="shared" si="6924"/>
        <v>0</v>
      </c>
      <c r="BH1091" s="25">
        <f t="shared" si="6924"/>
        <v>0</v>
      </c>
      <c r="BI1091" s="25">
        <f t="shared" si="6924"/>
        <v>0</v>
      </c>
      <c r="BJ1091" s="25">
        <f t="shared" si="6924"/>
        <v>0</v>
      </c>
      <c r="BK1091" s="25">
        <f t="shared" si="6924"/>
        <v>0</v>
      </c>
      <c r="BL1091" s="25">
        <f t="shared" si="6924"/>
        <v>0</v>
      </c>
      <c r="BM1091" s="25">
        <f t="shared" si="6924"/>
        <v>0</v>
      </c>
      <c r="BN1091" s="25">
        <f t="shared" si="6924"/>
        <v>0</v>
      </c>
      <c r="BO1091" s="25">
        <f t="shared" si="6792"/>
        <v>50741.776000000005</v>
      </c>
      <c r="BP1091" s="25">
        <f t="shared" si="6793"/>
        <v>33424.199999999997</v>
      </c>
      <c r="BQ1091" s="25">
        <f t="shared" si="6794"/>
        <v>29262.800000000003</v>
      </c>
      <c r="BR1091" s="25">
        <f>BR1092+BR1097+BR1108+BR1113</f>
        <v>0</v>
      </c>
      <c r="BS1091" s="25">
        <f>BS1092+BS1097+BS1108+BS1113</f>
        <v>0</v>
      </c>
      <c r="BT1091" s="25">
        <f>BT1092+BT1097+BT1108+BT1113</f>
        <v>0</v>
      </c>
      <c r="BU1091" s="25">
        <f t="shared" si="6795"/>
        <v>50741.776000000005</v>
      </c>
      <c r="BV1091" s="25">
        <f t="shared" si="6796"/>
        <v>33424.199999999997</v>
      </c>
      <c r="BW1091" s="25">
        <f t="shared" si="6797"/>
        <v>29262.800000000003</v>
      </c>
      <c r="BX1091" s="25">
        <f t="shared" ref="BX1091:CF1091" si="6925">BX1092+BX1097+BX1108+BX1113</f>
        <v>0</v>
      </c>
      <c r="BY1091" s="25">
        <f t="shared" si="6925"/>
        <v>348.24200000000002</v>
      </c>
      <c r="BZ1091" s="25">
        <f t="shared" si="6925"/>
        <v>0</v>
      </c>
      <c r="CA1091" s="25">
        <f t="shared" si="6925"/>
        <v>0</v>
      </c>
      <c r="CB1091" s="25">
        <f t="shared" si="6925"/>
        <v>0</v>
      </c>
      <c r="CC1091" s="25">
        <f t="shared" si="6925"/>
        <v>0</v>
      </c>
      <c r="CD1091" s="25">
        <f t="shared" si="6925"/>
        <v>0</v>
      </c>
      <c r="CE1091" s="25">
        <f t="shared" si="6925"/>
        <v>0</v>
      </c>
      <c r="CF1091" s="25">
        <f t="shared" si="6925"/>
        <v>0</v>
      </c>
      <c r="CG1091" s="25">
        <f t="shared" si="6798"/>
        <v>51090.018000000004</v>
      </c>
      <c r="CH1091" s="25">
        <f>CH1092+CH1097+CH1108+CH1113</f>
        <v>0</v>
      </c>
      <c r="CI1091" s="83">
        <f t="shared" si="6860"/>
        <v>51090.018000000004</v>
      </c>
      <c r="CJ1091" s="25">
        <f t="shared" si="6799"/>
        <v>33424.199999999997</v>
      </c>
      <c r="CK1091" s="25">
        <f>CK1092+CK1097+CK1108+CK1113</f>
        <v>0</v>
      </c>
      <c r="CL1091" s="83">
        <f t="shared" si="6861"/>
        <v>33424.199999999997</v>
      </c>
      <c r="CM1091" s="25">
        <f t="shared" si="6800"/>
        <v>29262.800000000003</v>
      </c>
      <c r="CN1091" s="25">
        <f>CN1092+CN1097+CN1108+CN1113</f>
        <v>0</v>
      </c>
      <c r="CO1091" s="83">
        <f t="shared" si="6862"/>
        <v>29262.800000000003</v>
      </c>
      <c r="CP1091" s="25">
        <f>CP1092+CP1097+CP1108+CP1113</f>
        <v>0</v>
      </c>
      <c r="CQ1091" s="26"/>
      <c r="CR1091" s="26"/>
      <c r="CS1091" s="22"/>
      <c r="CT1091" s="22"/>
      <c r="CU1091" s="22"/>
    </row>
    <row r="1092" spans="1:99" ht="31.2" customHeight="1" x14ac:dyDescent="0.3">
      <c r="A1092" s="76" t="s">
        <v>504</v>
      </c>
      <c r="B1092" s="76" t="s">
        <v>68</v>
      </c>
      <c r="C1092" s="76" t="s">
        <v>70</v>
      </c>
      <c r="D1092" s="76" t="s">
        <v>72</v>
      </c>
      <c r="E1092" s="88"/>
      <c r="F1092" s="77" t="s">
        <v>73</v>
      </c>
      <c r="G1092" s="14">
        <f t="shared" si="6718"/>
        <v>268.10000000000002</v>
      </c>
      <c r="H1092" s="14">
        <f t="shared" si="6719"/>
        <v>269.3</v>
      </c>
      <c r="I1092" s="14">
        <f t="shared" ref="I1092:I1095" si="6926">I1093</f>
        <v>272.89999999999998</v>
      </c>
      <c r="J1092" s="14">
        <f t="shared" ref="J1092:J1095" si="6927">J1093</f>
        <v>0</v>
      </c>
      <c r="K1092" s="14">
        <f t="shared" ref="K1092:K1095" si="6928">K1093</f>
        <v>0</v>
      </c>
      <c r="L1092" s="14">
        <f t="shared" ref="L1092:L1095" si="6929">L1093</f>
        <v>0</v>
      </c>
      <c r="M1092" s="14">
        <f t="shared" si="6633"/>
        <v>268.10000000000002</v>
      </c>
      <c r="N1092" s="14">
        <f t="shared" si="6634"/>
        <v>269.3</v>
      </c>
      <c r="O1092" s="14">
        <f t="shared" si="6635"/>
        <v>272.89999999999998</v>
      </c>
      <c r="P1092" s="14">
        <f t="shared" ref="P1092:P1095" si="6930">P1093</f>
        <v>0</v>
      </c>
      <c r="Q1092" s="14">
        <f t="shared" ref="Q1092:Q1095" si="6931">Q1093</f>
        <v>0</v>
      </c>
      <c r="R1092" s="14">
        <f t="shared" ref="R1092:R1095" si="6932">R1093</f>
        <v>0</v>
      </c>
      <c r="S1092" s="14">
        <f t="shared" ref="S1092:S1095" si="6933">S1093</f>
        <v>0</v>
      </c>
      <c r="T1092" s="14">
        <f t="shared" ref="T1092:T1095" si="6934">T1093</f>
        <v>0</v>
      </c>
      <c r="U1092" s="14">
        <f t="shared" ref="U1092:U1095" si="6935">U1093</f>
        <v>0</v>
      </c>
      <c r="V1092" s="14">
        <f t="shared" ref="V1092:V1095" si="6936">V1093</f>
        <v>0</v>
      </c>
      <c r="W1092" s="14">
        <f t="shared" ref="W1092:W1095" si="6937">W1093</f>
        <v>0</v>
      </c>
      <c r="X1092" s="14">
        <f t="shared" ref="X1092:X1095" si="6938">X1093</f>
        <v>0</v>
      </c>
      <c r="Y1092" s="14">
        <f t="shared" si="6780"/>
        <v>268.10000000000002</v>
      </c>
      <c r="Z1092" s="14">
        <f t="shared" si="6781"/>
        <v>269.3</v>
      </c>
      <c r="AA1092" s="14">
        <f t="shared" si="6782"/>
        <v>272.89999999999998</v>
      </c>
      <c r="AB1092" s="14">
        <f t="shared" ref="AB1092:AB1095" si="6939">AB1093</f>
        <v>0</v>
      </c>
      <c r="AC1092" s="14">
        <f t="shared" ref="AC1092:AC1095" si="6940">AC1093</f>
        <v>0</v>
      </c>
      <c r="AD1092" s="14">
        <f t="shared" ref="AD1092:AD1095" si="6941">AD1093</f>
        <v>0</v>
      </c>
      <c r="AE1092" s="14">
        <f t="shared" si="6783"/>
        <v>268.10000000000002</v>
      </c>
      <c r="AF1092" s="14">
        <f t="shared" si="6784"/>
        <v>269.3</v>
      </c>
      <c r="AG1092" s="14">
        <f t="shared" si="6785"/>
        <v>272.89999999999998</v>
      </c>
      <c r="AH1092" s="14">
        <f t="shared" ref="AH1092:AH1095" si="6942">AH1093</f>
        <v>0</v>
      </c>
      <c r="AI1092" s="14">
        <f t="shared" ref="AI1092:AI1095" si="6943">AI1093</f>
        <v>0</v>
      </c>
      <c r="AJ1092" s="14">
        <f t="shared" ref="AJ1092:AJ1095" si="6944">AJ1093</f>
        <v>0</v>
      </c>
      <c r="AK1092" s="14">
        <f t="shared" ref="AK1092:AK1095" si="6945">AK1093</f>
        <v>0</v>
      </c>
      <c r="AL1092" s="14">
        <f t="shared" ref="AL1092:AL1095" si="6946">AL1093</f>
        <v>0</v>
      </c>
      <c r="AM1092" s="14">
        <f t="shared" ref="AM1092:AM1095" si="6947">AM1093</f>
        <v>0</v>
      </c>
      <c r="AN1092" s="14">
        <f t="shared" ref="AN1092:AN1095" si="6948">AN1093</f>
        <v>0</v>
      </c>
      <c r="AO1092" s="14">
        <f t="shared" ref="AO1092:AO1095" si="6949">AO1093</f>
        <v>0</v>
      </c>
      <c r="AP1092" s="14">
        <f t="shared" ref="AP1092:AP1095" si="6950">AP1093</f>
        <v>0</v>
      </c>
      <c r="AQ1092" s="14">
        <f t="shared" ref="AQ1092:AQ1095" si="6951">AQ1093</f>
        <v>0</v>
      </c>
      <c r="AR1092" s="14">
        <f t="shared" ref="AR1092:AR1095" si="6952">AR1093</f>
        <v>0</v>
      </c>
      <c r="AS1092" s="14">
        <f t="shared" ref="AS1092:AS1095" si="6953">AS1093</f>
        <v>0</v>
      </c>
      <c r="AT1092" s="14">
        <f t="shared" ref="AT1092:AT1095" si="6954">AT1093</f>
        <v>0</v>
      </c>
      <c r="AU1092" s="14">
        <f t="shared" ref="AU1092:AU1095" si="6955">AU1093</f>
        <v>0</v>
      </c>
      <c r="AV1092" s="14">
        <f t="shared" ref="AV1092:AV1095" si="6956">AV1093</f>
        <v>0</v>
      </c>
      <c r="AW1092" s="14">
        <f t="shared" si="6786"/>
        <v>268.10000000000002</v>
      </c>
      <c r="AX1092" s="14">
        <f t="shared" si="6787"/>
        <v>269.3</v>
      </c>
      <c r="AY1092" s="14">
        <f t="shared" si="6788"/>
        <v>272.89999999999998</v>
      </c>
      <c r="AZ1092" s="14">
        <f t="shared" ref="AZ1092:AZ1095" si="6957">AZ1093</f>
        <v>0</v>
      </c>
      <c r="BA1092" s="14">
        <f t="shared" si="6789"/>
        <v>268.10000000000002</v>
      </c>
      <c r="BB1092" s="14">
        <f t="shared" si="6790"/>
        <v>269.3</v>
      </c>
      <c r="BC1092" s="14">
        <f t="shared" si="6791"/>
        <v>272.89999999999998</v>
      </c>
      <c r="BD1092" s="14">
        <f t="shared" ref="BD1092:BD1095" si="6958">BD1093</f>
        <v>0</v>
      </c>
      <c r="BE1092" s="14">
        <f t="shared" ref="BE1092:BE1095" si="6959">BE1093</f>
        <v>0</v>
      </c>
      <c r="BF1092" s="14">
        <f t="shared" ref="BF1092:BF1095" si="6960">BF1093</f>
        <v>1362.6759999999999</v>
      </c>
      <c r="BG1092" s="14">
        <f t="shared" ref="BG1092:BG1095" si="6961">BG1093</f>
        <v>0</v>
      </c>
      <c r="BH1092" s="14">
        <f t="shared" ref="BH1092:BH1095" si="6962">BH1093</f>
        <v>0</v>
      </c>
      <c r="BI1092" s="14">
        <f t="shared" ref="BI1092:BI1095" si="6963">BI1093</f>
        <v>0</v>
      </c>
      <c r="BJ1092" s="14">
        <f t="shared" ref="BJ1092:BJ1095" si="6964">BJ1093</f>
        <v>0</v>
      </c>
      <c r="BK1092" s="14">
        <f t="shared" ref="BK1092:BK1095" si="6965">BK1093</f>
        <v>0</v>
      </c>
      <c r="BL1092" s="14">
        <f t="shared" ref="BL1092:BL1095" si="6966">BL1093</f>
        <v>0</v>
      </c>
      <c r="BM1092" s="14">
        <f t="shared" ref="BM1092:BM1095" si="6967">BM1093</f>
        <v>0</v>
      </c>
      <c r="BN1092" s="14">
        <f t="shared" ref="BN1092:BN1095" si="6968">BN1093</f>
        <v>0</v>
      </c>
      <c r="BO1092" s="14">
        <f t="shared" si="6792"/>
        <v>1630.7759999999998</v>
      </c>
      <c r="BP1092" s="14">
        <f t="shared" si="6793"/>
        <v>269.3</v>
      </c>
      <c r="BQ1092" s="14">
        <f t="shared" si="6794"/>
        <v>272.89999999999998</v>
      </c>
      <c r="BR1092" s="14">
        <f t="shared" ref="BR1092:BR1095" si="6969">BR1093</f>
        <v>0</v>
      </c>
      <c r="BS1092" s="14">
        <f t="shared" ref="BS1092:BS1095" si="6970">BS1093</f>
        <v>0</v>
      </c>
      <c r="BT1092" s="14">
        <f t="shared" ref="BT1092:BT1095" si="6971">BT1093</f>
        <v>0</v>
      </c>
      <c r="BU1092" s="14">
        <f t="shared" si="6795"/>
        <v>1630.7759999999998</v>
      </c>
      <c r="BV1092" s="14">
        <f t="shared" si="6796"/>
        <v>269.3</v>
      </c>
      <c r="BW1092" s="14">
        <f t="shared" si="6797"/>
        <v>272.89999999999998</v>
      </c>
      <c r="BX1092" s="14">
        <f t="shared" ref="BX1092:BX1095" si="6972">BX1093</f>
        <v>0</v>
      </c>
      <c r="BY1092" s="14">
        <f t="shared" ref="BY1092:BY1095" si="6973">BY1093</f>
        <v>0</v>
      </c>
      <c r="BZ1092" s="14">
        <f t="shared" ref="BZ1092:BZ1095" si="6974">BZ1093</f>
        <v>0</v>
      </c>
      <c r="CA1092" s="14">
        <f t="shared" ref="CA1092:CA1095" si="6975">CA1093</f>
        <v>0</v>
      </c>
      <c r="CB1092" s="14">
        <f t="shared" ref="CB1092:CB1095" si="6976">CB1093</f>
        <v>0</v>
      </c>
      <c r="CC1092" s="14">
        <f t="shared" ref="CC1092:CC1095" si="6977">CC1093</f>
        <v>0</v>
      </c>
      <c r="CD1092" s="14">
        <f t="shared" ref="CD1092:CD1095" si="6978">CD1093</f>
        <v>0</v>
      </c>
      <c r="CE1092" s="14">
        <f t="shared" ref="CE1092:CE1095" si="6979">CE1093</f>
        <v>0</v>
      </c>
      <c r="CF1092" s="14">
        <f t="shared" ref="CF1092:CF1095" si="6980">CF1093</f>
        <v>0</v>
      </c>
      <c r="CG1092" s="14">
        <f t="shared" si="6798"/>
        <v>1630.7759999999998</v>
      </c>
      <c r="CH1092" s="14">
        <f t="shared" ref="CH1092:CH1095" si="6981">CH1093</f>
        <v>0</v>
      </c>
      <c r="CI1092" s="84">
        <f t="shared" si="6860"/>
        <v>1630.7759999999998</v>
      </c>
      <c r="CJ1092" s="14">
        <f t="shared" si="6799"/>
        <v>269.3</v>
      </c>
      <c r="CK1092" s="52">
        <f t="shared" ref="CK1092:CP1095" si="6982">CK1093</f>
        <v>0</v>
      </c>
      <c r="CL1092" s="84">
        <f t="shared" si="6861"/>
        <v>269.3</v>
      </c>
      <c r="CM1092" s="14">
        <f t="shared" si="6800"/>
        <v>272.89999999999998</v>
      </c>
      <c r="CN1092" s="52">
        <f t="shared" si="6982"/>
        <v>0</v>
      </c>
      <c r="CO1092" s="84">
        <f t="shared" si="6862"/>
        <v>272.89999999999998</v>
      </c>
      <c r="CP1092" s="14">
        <f t="shared" si="6982"/>
        <v>0</v>
      </c>
      <c r="CQ1092" s="29"/>
      <c r="CR1092" s="29"/>
      <c r="CT1092" s="1"/>
    </row>
    <row r="1093" spans="1:99" s="1" customFormat="1" ht="33.75" hidden="1" customHeight="1" x14ac:dyDescent="0.3">
      <c r="A1093" s="27" t="s">
        <v>504</v>
      </c>
      <c r="B1093" s="27" t="s">
        <v>68</v>
      </c>
      <c r="C1093" s="27" t="s">
        <v>70</v>
      </c>
      <c r="D1093" s="27" t="s">
        <v>74</v>
      </c>
      <c r="E1093" s="30"/>
      <c r="F1093" s="28" t="s">
        <v>41</v>
      </c>
      <c r="G1093" s="14">
        <f t="shared" si="6718"/>
        <v>268.10000000000002</v>
      </c>
      <c r="H1093" s="14">
        <f t="shared" si="6719"/>
        <v>269.3</v>
      </c>
      <c r="I1093" s="14">
        <f t="shared" si="6926"/>
        <v>272.89999999999998</v>
      </c>
      <c r="J1093" s="14">
        <f t="shared" si="6927"/>
        <v>0</v>
      </c>
      <c r="K1093" s="14">
        <f t="shared" si="6928"/>
        <v>0</v>
      </c>
      <c r="L1093" s="14">
        <f t="shared" si="6929"/>
        <v>0</v>
      </c>
      <c r="M1093" s="14">
        <f t="shared" si="6633"/>
        <v>268.10000000000002</v>
      </c>
      <c r="N1093" s="14">
        <f t="shared" si="6634"/>
        <v>269.3</v>
      </c>
      <c r="O1093" s="14">
        <f t="shared" si="6635"/>
        <v>272.89999999999998</v>
      </c>
      <c r="P1093" s="14">
        <f t="shared" si="6930"/>
        <v>0</v>
      </c>
      <c r="Q1093" s="14">
        <f t="shared" si="6931"/>
        <v>0</v>
      </c>
      <c r="R1093" s="14">
        <f t="shared" si="6932"/>
        <v>0</v>
      </c>
      <c r="S1093" s="14">
        <f t="shared" si="6933"/>
        <v>0</v>
      </c>
      <c r="T1093" s="14">
        <f t="shared" si="6934"/>
        <v>0</v>
      </c>
      <c r="U1093" s="14">
        <f t="shared" si="6935"/>
        <v>0</v>
      </c>
      <c r="V1093" s="14">
        <f t="shared" si="6936"/>
        <v>0</v>
      </c>
      <c r="W1093" s="14">
        <f t="shared" si="6937"/>
        <v>0</v>
      </c>
      <c r="X1093" s="14">
        <f t="shared" si="6938"/>
        <v>0</v>
      </c>
      <c r="Y1093" s="14">
        <f t="shared" si="6780"/>
        <v>268.10000000000002</v>
      </c>
      <c r="Z1093" s="14">
        <f t="shared" si="6781"/>
        <v>269.3</v>
      </c>
      <c r="AA1093" s="14">
        <f t="shared" si="6782"/>
        <v>272.89999999999998</v>
      </c>
      <c r="AB1093" s="14">
        <f t="shared" si="6939"/>
        <v>0</v>
      </c>
      <c r="AC1093" s="14">
        <f t="shared" si="6940"/>
        <v>0</v>
      </c>
      <c r="AD1093" s="14">
        <f t="shared" si="6941"/>
        <v>0</v>
      </c>
      <c r="AE1093" s="14">
        <f t="shared" si="6783"/>
        <v>268.10000000000002</v>
      </c>
      <c r="AF1093" s="14">
        <f t="shared" si="6784"/>
        <v>269.3</v>
      </c>
      <c r="AG1093" s="14">
        <f t="shared" si="6785"/>
        <v>272.89999999999998</v>
      </c>
      <c r="AH1093" s="14">
        <f t="shared" si="6942"/>
        <v>0</v>
      </c>
      <c r="AI1093" s="14">
        <f t="shared" si="6943"/>
        <v>0</v>
      </c>
      <c r="AJ1093" s="14">
        <f t="shared" si="6944"/>
        <v>0</v>
      </c>
      <c r="AK1093" s="14">
        <f t="shared" si="6945"/>
        <v>0</v>
      </c>
      <c r="AL1093" s="14">
        <f t="shared" si="6946"/>
        <v>0</v>
      </c>
      <c r="AM1093" s="14">
        <f t="shared" si="6947"/>
        <v>0</v>
      </c>
      <c r="AN1093" s="14">
        <f t="shared" si="6948"/>
        <v>0</v>
      </c>
      <c r="AO1093" s="14">
        <f t="shared" si="6949"/>
        <v>0</v>
      </c>
      <c r="AP1093" s="14">
        <f t="shared" si="6950"/>
        <v>0</v>
      </c>
      <c r="AQ1093" s="14">
        <f t="shared" si="6951"/>
        <v>0</v>
      </c>
      <c r="AR1093" s="14">
        <f t="shared" si="6952"/>
        <v>0</v>
      </c>
      <c r="AS1093" s="14">
        <f t="shared" si="6953"/>
        <v>0</v>
      </c>
      <c r="AT1093" s="14">
        <f t="shared" si="6954"/>
        <v>0</v>
      </c>
      <c r="AU1093" s="14">
        <f t="shared" si="6955"/>
        <v>0</v>
      </c>
      <c r="AV1093" s="14">
        <f t="shared" si="6956"/>
        <v>0</v>
      </c>
      <c r="AW1093" s="14">
        <f t="shared" si="6786"/>
        <v>268.10000000000002</v>
      </c>
      <c r="AX1093" s="14">
        <f t="shared" si="6787"/>
        <v>269.3</v>
      </c>
      <c r="AY1093" s="14">
        <f t="shared" si="6788"/>
        <v>272.89999999999998</v>
      </c>
      <c r="AZ1093" s="14">
        <f t="shared" si="6957"/>
        <v>0</v>
      </c>
      <c r="BA1093" s="14">
        <f t="shared" si="6789"/>
        <v>268.10000000000002</v>
      </c>
      <c r="BB1093" s="14">
        <f t="shared" si="6790"/>
        <v>269.3</v>
      </c>
      <c r="BC1093" s="14">
        <f t="shared" si="6791"/>
        <v>272.89999999999998</v>
      </c>
      <c r="BD1093" s="14">
        <f t="shared" si="6958"/>
        <v>0</v>
      </c>
      <c r="BE1093" s="14">
        <f t="shared" si="6959"/>
        <v>0</v>
      </c>
      <c r="BF1093" s="14">
        <f t="shared" si="6960"/>
        <v>1362.6759999999999</v>
      </c>
      <c r="BG1093" s="14">
        <f t="shared" si="6961"/>
        <v>0</v>
      </c>
      <c r="BH1093" s="14">
        <f t="shared" si="6962"/>
        <v>0</v>
      </c>
      <c r="BI1093" s="14">
        <f t="shared" si="6963"/>
        <v>0</v>
      </c>
      <c r="BJ1093" s="14">
        <f t="shared" si="6964"/>
        <v>0</v>
      </c>
      <c r="BK1093" s="14">
        <f t="shared" si="6965"/>
        <v>0</v>
      </c>
      <c r="BL1093" s="14">
        <f t="shared" si="6966"/>
        <v>0</v>
      </c>
      <c r="BM1093" s="14">
        <f t="shared" si="6967"/>
        <v>0</v>
      </c>
      <c r="BN1093" s="14">
        <f t="shared" si="6968"/>
        <v>0</v>
      </c>
      <c r="BO1093" s="14">
        <f t="shared" si="6792"/>
        <v>1630.7759999999998</v>
      </c>
      <c r="BP1093" s="14">
        <f t="shared" si="6793"/>
        <v>269.3</v>
      </c>
      <c r="BQ1093" s="14">
        <f t="shared" si="6794"/>
        <v>272.89999999999998</v>
      </c>
      <c r="BR1093" s="14">
        <f t="shared" si="6969"/>
        <v>0</v>
      </c>
      <c r="BS1093" s="14">
        <f t="shared" si="6970"/>
        <v>0</v>
      </c>
      <c r="BT1093" s="14">
        <f t="shared" si="6971"/>
        <v>0</v>
      </c>
      <c r="BU1093" s="14">
        <f t="shared" si="6795"/>
        <v>1630.7759999999998</v>
      </c>
      <c r="BV1093" s="14">
        <f t="shared" si="6796"/>
        <v>269.3</v>
      </c>
      <c r="BW1093" s="14">
        <f t="shared" si="6797"/>
        <v>272.89999999999998</v>
      </c>
      <c r="BX1093" s="14">
        <f t="shared" si="6972"/>
        <v>0</v>
      </c>
      <c r="BY1093" s="14">
        <f t="shared" si="6973"/>
        <v>0</v>
      </c>
      <c r="BZ1093" s="14">
        <f t="shared" si="6974"/>
        <v>0</v>
      </c>
      <c r="CA1093" s="14">
        <f t="shared" si="6975"/>
        <v>0</v>
      </c>
      <c r="CB1093" s="14">
        <f t="shared" si="6976"/>
        <v>0</v>
      </c>
      <c r="CC1093" s="32">
        <f t="shared" si="6977"/>
        <v>0</v>
      </c>
      <c r="CD1093" s="14">
        <f t="shared" si="6978"/>
        <v>0</v>
      </c>
      <c r="CE1093" s="14">
        <f t="shared" si="6979"/>
        <v>0</v>
      </c>
      <c r="CF1093" s="32">
        <f t="shared" si="6980"/>
        <v>0</v>
      </c>
      <c r="CG1093" s="14">
        <f t="shared" si="6798"/>
        <v>1630.7759999999998</v>
      </c>
      <c r="CH1093" s="14">
        <f t="shared" si="6981"/>
        <v>0</v>
      </c>
      <c r="CI1093" s="14"/>
      <c r="CJ1093" s="14">
        <f t="shared" si="6799"/>
        <v>269.3</v>
      </c>
      <c r="CK1093" s="52">
        <f t="shared" si="6982"/>
        <v>0</v>
      </c>
      <c r="CL1093" s="52"/>
      <c r="CM1093" s="14">
        <f t="shared" si="6800"/>
        <v>272.89999999999998</v>
      </c>
      <c r="CN1093" s="52">
        <f t="shared" si="6982"/>
        <v>0</v>
      </c>
      <c r="CO1093" s="52"/>
      <c r="CP1093" s="14">
        <f t="shared" si="6982"/>
        <v>0</v>
      </c>
      <c r="CQ1093" s="29">
        <v>0</v>
      </c>
      <c r="CR1093" s="29"/>
      <c r="CS1093" s="1" t="s">
        <v>75</v>
      </c>
    </row>
    <row r="1094" spans="1:99" ht="33.75" customHeight="1" x14ac:dyDescent="0.3">
      <c r="A1094" s="76" t="s">
        <v>504</v>
      </c>
      <c r="B1094" s="76" t="s">
        <v>68</v>
      </c>
      <c r="C1094" s="76" t="s">
        <v>70</v>
      </c>
      <c r="D1094" s="76" t="s">
        <v>76</v>
      </c>
      <c r="E1094" s="88"/>
      <c r="F1094" s="77" t="s">
        <v>77</v>
      </c>
      <c r="G1094" s="14">
        <f t="shared" si="6718"/>
        <v>268.10000000000002</v>
      </c>
      <c r="H1094" s="14">
        <f t="shared" si="6719"/>
        <v>269.3</v>
      </c>
      <c r="I1094" s="14">
        <f t="shared" si="6926"/>
        <v>272.89999999999998</v>
      </c>
      <c r="J1094" s="14">
        <f t="shared" si="6927"/>
        <v>0</v>
      </c>
      <c r="K1094" s="14">
        <f t="shared" si="6928"/>
        <v>0</v>
      </c>
      <c r="L1094" s="14">
        <f t="shared" si="6929"/>
        <v>0</v>
      </c>
      <c r="M1094" s="14">
        <f t="shared" si="6633"/>
        <v>268.10000000000002</v>
      </c>
      <c r="N1094" s="14">
        <f t="shared" si="6634"/>
        <v>269.3</v>
      </c>
      <c r="O1094" s="14">
        <f t="shared" si="6635"/>
        <v>272.89999999999998</v>
      </c>
      <c r="P1094" s="14">
        <f t="shared" si="6930"/>
        <v>0</v>
      </c>
      <c r="Q1094" s="14">
        <f t="shared" si="6931"/>
        <v>0</v>
      </c>
      <c r="R1094" s="14">
        <f t="shared" si="6932"/>
        <v>0</v>
      </c>
      <c r="S1094" s="14">
        <f t="shared" si="6933"/>
        <v>0</v>
      </c>
      <c r="T1094" s="14">
        <f t="shared" si="6934"/>
        <v>0</v>
      </c>
      <c r="U1094" s="14">
        <f t="shared" si="6935"/>
        <v>0</v>
      </c>
      <c r="V1094" s="14">
        <f t="shared" si="6936"/>
        <v>0</v>
      </c>
      <c r="W1094" s="14">
        <f t="shared" si="6937"/>
        <v>0</v>
      </c>
      <c r="X1094" s="14">
        <f t="shared" si="6938"/>
        <v>0</v>
      </c>
      <c r="Y1094" s="14">
        <f t="shared" si="6780"/>
        <v>268.10000000000002</v>
      </c>
      <c r="Z1094" s="14">
        <f t="shared" si="6781"/>
        <v>269.3</v>
      </c>
      <c r="AA1094" s="14">
        <f t="shared" si="6782"/>
        <v>272.89999999999998</v>
      </c>
      <c r="AB1094" s="14">
        <f t="shared" si="6939"/>
        <v>0</v>
      </c>
      <c r="AC1094" s="14">
        <f t="shared" si="6940"/>
        <v>0</v>
      </c>
      <c r="AD1094" s="14">
        <f t="shared" si="6941"/>
        <v>0</v>
      </c>
      <c r="AE1094" s="14">
        <f t="shared" si="6783"/>
        <v>268.10000000000002</v>
      </c>
      <c r="AF1094" s="14">
        <f t="shared" si="6784"/>
        <v>269.3</v>
      </c>
      <c r="AG1094" s="14">
        <f t="shared" si="6785"/>
        <v>272.89999999999998</v>
      </c>
      <c r="AH1094" s="14">
        <f t="shared" si="6942"/>
        <v>0</v>
      </c>
      <c r="AI1094" s="14">
        <f t="shared" si="6943"/>
        <v>0</v>
      </c>
      <c r="AJ1094" s="14">
        <f t="shared" si="6944"/>
        <v>0</v>
      </c>
      <c r="AK1094" s="14">
        <f t="shared" si="6945"/>
        <v>0</v>
      </c>
      <c r="AL1094" s="14">
        <f t="shared" si="6946"/>
        <v>0</v>
      </c>
      <c r="AM1094" s="14">
        <f t="shared" si="6947"/>
        <v>0</v>
      </c>
      <c r="AN1094" s="14">
        <f t="shared" si="6948"/>
        <v>0</v>
      </c>
      <c r="AO1094" s="14">
        <f t="shared" si="6949"/>
        <v>0</v>
      </c>
      <c r="AP1094" s="14">
        <f t="shared" si="6950"/>
        <v>0</v>
      </c>
      <c r="AQ1094" s="14">
        <f t="shared" si="6951"/>
        <v>0</v>
      </c>
      <c r="AR1094" s="14">
        <f t="shared" si="6952"/>
        <v>0</v>
      </c>
      <c r="AS1094" s="14">
        <f t="shared" si="6953"/>
        <v>0</v>
      </c>
      <c r="AT1094" s="14">
        <f t="shared" si="6954"/>
        <v>0</v>
      </c>
      <c r="AU1094" s="14">
        <f t="shared" si="6955"/>
        <v>0</v>
      </c>
      <c r="AV1094" s="14">
        <f t="shared" si="6956"/>
        <v>0</v>
      </c>
      <c r="AW1094" s="14">
        <f t="shared" si="6786"/>
        <v>268.10000000000002</v>
      </c>
      <c r="AX1094" s="14">
        <f t="shared" si="6787"/>
        <v>269.3</v>
      </c>
      <c r="AY1094" s="14">
        <f t="shared" si="6788"/>
        <v>272.89999999999998</v>
      </c>
      <c r="AZ1094" s="14">
        <f t="shared" si="6957"/>
        <v>0</v>
      </c>
      <c r="BA1094" s="14">
        <f t="shared" si="6789"/>
        <v>268.10000000000002</v>
      </c>
      <c r="BB1094" s="14">
        <f t="shared" si="6790"/>
        <v>269.3</v>
      </c>
      <c r="BC1094" s="14">
        <f t="shared" si="6791"/>
        <v>272.89999999999998</v>
      </c>
      <c r="BD1094" s="14">
        <f t="shared" si="6958"/>
        <v>0</v>
      </c>
      <c r="BE1094" s="14">
        <f t="shared" si="6959"/>
        <v>0</v>
      </c>
      <c r="BF1094" s="14">
        <f t="shared" si="6960"/>
        <v>1362.6759999999999</v>
      </c>
      <c r="BG1094" s="14">
        <f t="shared" si="6961"/>
        <v>0</v>
      </c>
      <c r="BH1094" s="14">
        <f t="shared" si="6962"/>
        <v>0</v>
      </c>
      <c r="BI1094" s="14">
        <f t="shared" si="6963"/>
        <v>0</v>
      </c>
      <c r="BJ1094" s="14">
        <f t="shared" si="6964"/>
        <v>0</v>
      </c>
      <c r="BK1094" s="14">
        <f t="shared" si="6965"/>
        <v>0</v>
      </c>
      <c r="BL1094" s="14">
        <f t="shared" si="6966"/>
        <v>0</v>
      </c>
      <c r="BM1094" s="14">
        <f t="shared" si="6967"/>
        <v>0</v>
      </c>
      <c r="BN1094" s="14">
        <f t="shared" si="6968"/>
        <v>0</v>
      </c>
      <c r="BO1094" s="14">
        <f t="shared" si="6792"/>
        <v>1630.7759999999998</v>
      </c>
      <c r="BP1094" s="14">
        <f t="shared" si="6793"/>
        <v>269.3</v>
      </c>
      <c r="BQ1094" s="14">
        <f t="shared" si="6794"/>
        <v>272.89999999999998</v>
      </c>
      <c r="BR1094" s="14">
        <f t="shared" si="6969"/>
        <v>0</v>
      </c>
      <c r="BS1094" s="14">
        <f t="shared" si="6970"/>
        <v>0</v>
      </c>
      <c r="BT1094" s="14">
        <f t="shared" si="6971"/>
        <v>0</v>
      </c>
      <c r="BU1094" s="14">
        <f t="shared" si="6795"/>
        <v>1630.7759999999998</v>
      </c>
      <c r="BV1094" s="14">
        <f t="shared" si="6796"/>
        <v>269.3</v>
      </c>
      <c r="BW1094" s="14">
        <f t="shared" si="6797"/>
        <v>272.89999999999998</v>
      </c>
      <c r="BX1094" s="14">
        <f t="shared" si="6972"/>
        <v>0</v>
      </c>
      <c r="BY1094" s="14">
        <f t="shared" si="6973"/>
        <v>0</v>
      </c>
      <c r="BZ1094" s="14">
        <f t="shared" si="6974"/>
        <v>0</v>
      </c>
      <c r="CA1094" s="14">
        <f t="shared" si="6975"/>
        <v>0</v>
      </c>
      <c r="CB1094" s="14">
        <f t="shared" si="6976"/>
        <v>0</v>
      </c>
      <c r="CC1094" s="14">
        <f t="shared" si="6977"/>
        <v>0</v>
      </c>
      <c r="CD1094" s="14">
        <f t="shared" si="6978"/>
        <v>0</v>
      </c>
      <c r="CE1094" s="14">
        <f t="shared" si="6979"/>
        <v>0</v>
      </c>
      <c r="CF1094" s="14">
        <f t="shared" si="6980"/>
        <v>0</v>
      </c>
      <c r="CG1094" s="14">
        <f t="shared" si="6798"/>
        <v>1630.7759999999998</v>
      </c>
      <c r="CH1094" s="14">
        <f t="shared" si="6981"/>
        <v>0</v>
      </c>
      <c r="CI1094" s="84">
        <f t="shared" ref="CI1094:CI1101" si="6983">CG1094+CH1094</f>
        <v>1630.7759999999998</v>
      </c>
      <c r="CJ1094" s="14">
        <f t="shared" si="6799"/>
        <v>269.3</v>
      </c>
      <c r="CK1094" s="52">
        <f t="shared" si="6982"/>
        <v>0</v>
      </c>
      <c r="CL1094" s="84">
        <f t="shared" ref="CL1094:CL1101" si="6984">CJ1094+CK1094</f>
        <v>269.3</v>
      </c>
      <c r="CM1094" s="14">
        <f t="shared" si="6800"/>
        <v>272.89999999999998</v>
      </c>
      <c r="CN1094" s="52">
        <f t="shared" si="6982"/>
        <v>0</v>
      </c>
      <c r="CO1094" s="84">
        <f t="shared" ref="CO1094:CO1101" si="6985">CM1094+CN1094</f>
        <v>272.89999999999998</v>
      </c>
      <c r="CP1094" s="14">
        <f t="shared" si="6982"/>
        <v>0</v>
      </c>
      <c r="CQ1094" s="29"/>
      <c r="CR1094" s="29"/>
      <c r="CT1094" s="1"/>
    </row>
    <row r="1095" spans="1:99" ht="31.2" customHeight="1" x14ac:dyDescent="0.3">
      <c r="A1095" s="76" t="s">
        <v>504</v>
      </c>
      <c r="B1095" s="76" t="s">
        <v>68</v>
      </c>
      <c r="C1095" s="76" t="s">
        <v>70</v>
      </c>
      <c r="D1095" s="76" t="s">
        <v>470</v>
      </c>
      <c r="E1095" s="88"/>
      <c r="F1095" s="77" t="s">
        <v>471</v>
      </c>
      <c r="G1095" s="14">
        <f t="shared" si="6718"/>
        <v>268.10000000000002</v>
      </c>
      <c r="H1095" s="14">
        <f t="shared" si="6719"/>
        <v>269.3</v>
      </c>
      <c r="I1095" s="14">
        <f t="shared" si="6926"/>
        <v>272.89999999999998</v>
      </c>
      <c r="J1095" s="14">
        <f t="shared" si="6927"/>
        <v>0</v>
      </c>
      <c r="K1095" s="14">
        <f t="shared" si="6928"/>
        <v>0</v>
      </c>
      <c r="L1095" s="14">
        <f t="shared" si="6929"/>
        <v>0</v>
      </c>
      <c r="M1095" s="14">
        <f t="shared" si="6633"/>
        <v>268.10000000000002</v>
      </c>
      <c r="N1095" s="14">
        <f t="shared" si="6634"/>
        <v>269.3</v>
      </c>
      <c r="O1095" s="14">
        <f t="shared" si="6635"/>
        <v>272.89999999999998</v>
      </c>
      <c r="P1095" s="14">
        <f t="shared" si="6930"/>
        <v>0</v>
      </c>
      <c r="Q1095" s="14">
        <f t="shared" si="6931"/>
        <v>0</v>
      </c>
      <c r="R1095" s="14">
        <f t="shared" si="6932"/>
        <v>0</v>
      </c>
      <c r="S1095" s="14">
        <f t="shared" si="6933"/>
        <v>0</v>
      </c>
      <c r="T1095" s="14">
        <f t="shared" si="6934"/>
        <v>0</v>
      </c>
      <c r="U1095" s="14">
        <f t="shared" si="6935"/>
        <v>0</v>
      </c>
      <c r="V1095" s="14">
        <f t="shared" si="6936"/>
        <v>0</v>
      </c>
      <c r="W1095" s="14">
        <f t="shared" si="6937"/>
        <v>0</v>
      </c>
      <c r="X1095" s="14">
        <f t="shared" si="6938"/>
        <v>0</v>
      </c>
      <c r="Y1095" s="14">
        <f t="shared" si="6780"/>
        <v>268.10000000000002</v>
      </c>
      <c r="Z1095" s="14">
        <f t="shared" si="6781"/>
        <v>269.3</v>
      </c>
      <c r="AA1095" s="14">
        <f t="shared" si="6782"/>
        <v>272.89999999999998</v>
      </c>
      <c r="AB1095" s="14">
        <f t="shared" si="6939"/>
        <v>0</v>
      </c>
      <c r="AC1095" s="14">
        <f t="shared" si="6940"/>
        <v>0</v>
      </c>
      <c r="AD1095" s="14">
        <f t="shared" si="6941"/>
        <v>0</v>
      </c>
      <c r="AE1095" s="14">
        <f t="shared" si="6783"/>
        <v>268.10000000000002</v>
      </c>
      <c r="AF1095" s="14">
        <f t="shared" si="6784"/>
        <v>269.3</v>
      </c>
      <c r="AG1095" s="14">
        <f t="shared" si="6785"/>
        <v>272.89999999999998</v>
      </c>
      <c r="AH1095" s="14">
        <f t="shared" si="6942"/>
        <v>0</v>
      </c>
      <c r="AI1095" s="14">
        <f t="shared" si="6943"/>
        <v>0</v>
      </c>
      <c r="AJ1095" s="14">
        <f t="shared" si="6944"/>
        <v>0</v>
      </c>
      <c r="AK1095" s="14">
        <f t="shared" si="6945"/>
        <v>0</v>
      </c>
      <c r="AL1095" s="14">
        <f t="shared" si="6946"/>
        <v>0</v>
      </c>
      <c r="AM1095" s="14">
        <f t="shared" si="6947"/>
        <v>0</v>
      </c>
      <c r="AN1095" s="14">
        <f t="shared" si="6948"/>
        <v>0</v>
      </c>
      <c r="AO1095" s="14">
        <f t="shared" si="6949"/>
        <v>0</v>
      </c>
      <c r="AP1095" s="14">
        <f t="shared" si="6950"/>
        <v>0</v>
      </c>
      <c r="AQ1095" s="14">
        <f t="shared" si="6951"/>
        <v>0</v>
      </c>
      <c r="AR1095" s="14">
        <f t="shared" si="6952"/>
        <v>0</v>
      </c>
      <c r="AS1095" s="14">
        <f t="shared" si="6953"/>
        <v>0</v>
      </c>
      <c r="AT1095" s="14">
        <f t="shared" si="6954"/>
        <v>0</v>
      </c>
      <c r="AU1095" s="14">
        <f t="shared" si="6955"/>
        <v>0</v>
      </c>
      <c r="AV1095" s="14">
        <f t="shared" si="6956"/>
        <v>0</v>
      </c>
      <c r="AW1095" s="14">
        <f t="shared" si="6786"/>
        <v>268.10000000000002</v>
      </c>
      <c r="AX1095" s="14">
        <f t="shared" si="6787"/>
        <v>269.3</v>
      </c>
      <c r="AY1095" s="14">
        <f t="shared" si="6788"/>
        <v>272.89999999999998</v>
      </c>
      <c r="AZ1095" s="14">
        <f t="shared" si="6957"/>
        <v>0</v>
      </c>
      <c r="BA1095" s="14">
        <f t="shared" si="6789"/>
        <v>268.10000000000002</v>
      </c>
      <c r="BB1095" s="14">
        <f t="shared" si="6790"/>
        <v>269.3</v>
      </c>
      <c r="BC1095" s="14">
        <f t="shared" si="6791"/>
        <v>272.89999999999998</v>
      </c>
      <c r="BD1095" s="14">
        <f t="shared" si="6958"/>
        <v>0</v>
      </c>
      <c r="BE1095" s="14">
        <f t="shared" si="6959"/>
        <v>0</v>
      </c>
      <c r="BF1095" s="14">
        <f t="shared" si="6960"/>
        <v>1362.6759999999999</v>
      </c>
      <c r="BG1095" s="14">
        <f t="shared" si="6961"/>
        <v>0</v>
      </c>
      <c r="BH1095" s="14">
        <f t="shared" si="6962"/>
        <v>0</v>
      </c>
      <c r="BI1095" s="14">
        <f t="shared" si="6963"/>
        <v>0</v>
      </c>
      <c r="BJ1095" s="14">
        <f t="shared" si="6964"/>
        <v>0</v>
      </c>
      <c r="BK1095" s="14">
        <f t="shared" si="6965"/>
        <v>0</v>
      </c>
      <c r="BL1095" s="14">
        <f t="shared" si="6966"/>
        <v>0</v>
      </c>
      <c r="BM1095" s="14">
        <f t="shared" si="6967"/>
        <v>0</v>
      </c>
      <c r="BN1095" s="14">
        <f t="shared" si="6968"/>
        <v>0</v>
      </c>
      <c r="BO1095" s="14">
        <f t="shared" si="6792"/>
        <v>1630.7759999999998</v>
      </c>
      <c r="BP1095" s="14">
        <f t="shared" si="6793"/>
        <v>269.3</v>
      </c>
      <c r="BQ1095" s="14">
        <f t="shared" si="6794"/>
        <v>272.89999999999998</v>
      </c>
      <c r="BR1095" s="14">
        <f t="shared" si="6969"/>
        <v>0</v>
      </c>
      <c r="BS1095" s="14">
        <f t="shared" si="6970"/>
        <v>0</v>
      </c>
      <c r="BT1095" s="14">
        <f t="shared" si="6971"/>
        <v>0</v>
      </c>
      <c r="BU1095" s="14">
        <f t="shared" si="6795"/>
        <v>1630.7759999999998</v>
      </c>
      <c r="BV1095" s="14">
        <f t="shared" si="6796"/>
        <v>269.3</v>
      </c>
      <c r="BW1095" s="14">
        <f t="shared" si="6797"/>
        <v>272.89999999999998</v>
      </c>
      <c r="BX1095" s="14">
        <f t="shared" si="6972"/>
        <v>0</v>
      </c>
      <c r="BY1095" s="14">
        <f t="shared" si="6973"/>
        <v>0</v>
      </c>
      <c r="BZ1095" s="14">
        <f t="shared" si="6974"/>
        <v>0</v>
      </c>
      <c r="CA1095" s="14">
        <f t="shared" si="6975"/>
        <v>0</v>
      </c>
      <c r="CB1095" s="14">
        <f t="shared" si="6976"/>
        <v>0</v>
      </c>
      <c r="CC1095" s="14">
        <f t="shared" si="6977"/>
        <v>0</v>
      </c>
      <c r="CD1095" s="14">
        <f t="shared" si="6978"/>
        <v>0</v>
      </c>
      <c r="CE1095" s="14">
        <f t="shared" si="6979"/>
        <v>0</v>
      </c>
      <c r="CF1095" s="14">
        <f t="shared" si="6980"/>
        <v>0</v>
      </c>
      <c r="CG1095" s="14">
        <f t="shared" si="6798"/>
        <v>1630.7759999999998</v>
      </c>
      <c r="CH1095" s="14">
        <f t="shared" si="6981"/>
        <v>0</v>
      </c>
      <c r="CI1095" s="84">
        <f t="shared" si="6983"/>
        <v>1630.7759999999998</v>
      </c>
      <c r="CJ1095" s="14">
        <f t="shared" si="6799"/>
        <v>269.3</v>
      </c>
      <c r="CK1095" s="52">
        <f t="shared" si="6982"/>
        <v>0</v>
      </c>
      <c r="CL1095" s="84">
        <f t="shared" si="6984"/>
        <v>269.3</v>
      </c>
      <c r="CM1095" s="14">
        <f t="shared" si="6800"/>
        <v>272.89999999999998</v>
      </c>
      <c r="CN1095" s="52">
        <f t="shared" si="6982"/>
        <v>0</v>
      </c>
      <c r="CO1095" s="84">
        <f t="shared" si="6985"/>
        <v>272.89999999999998</v>
      </c>
      <c r="CP1095" s="14">
        <f t="shared" si="6982"/>
        <v>0</v>
      </c>
      <c r="CQ1095" s="29"/>
      <c r="CR1095" s="29"/>
      <c r="CT1095" s="1"/>
    </row>
    <row r="1096" spans="1:99" ht="31.2" customHeight="1" x14ac:dyDescent="0.3">
      <c r="A1096" s="76" t="s">
        <v>504</v>
      </c>
      <c r="B1096" s="76" t="s">
        <v>68</v>
      </c>
      <c r="C1096" s="76" t="s">
        <v>70</v>
      </c>
      <c r="D1096" s="76" t="s">
        <v>470</v>
      </c>
      <c r="E1096" s="76" t="s">
        <v>46</v>
      </c>
      <c r="F1096" s="77" t="s">
        <v>47</v>
      </c>
      <c r="G1096" s="14">
        <v>268.10000000000002</v>
      </c>
      <c r="H1096" s="14">
        <v>269.3</v>
      </c>
      <c r="I1096" s="14">
        <v>272.89999999999998</v>
      </c>
      <c r="J1096" s="14"/>
      <c r="K1096" s="14"/>
      <c r="L1096" s="14"/>
      <c r="M1096" s="14">
        <f t="shared" si="6633"/>
        <v>268.10000000000002</v>
      </c>
      <c r="N1096" s="14">
        <f t="shared" si="6634"/>
        <v>269.3</v>
      </c>
      <c r="O1096" s="14">
        <f t="shared" si="6635"/>
        <v>272.89999999999998</v>
      </c>
      <c r="P1096" s="14"/>
      <c r="Q1096" s="14"/>
      <c r="R1096" s="14"/>
      <c r="S1096" s="14"/>
      <c r="T1096" s="14"/>
      <c r="U1096" s="14"/>
      <c r="V1096" s="14"/>
      <c r="W1096" s="14"/>
      <c r="X1096" s="14"/>
      <c r="Y1096" s="14">
        <f t="shared" si="6780"/>
        <v>268.10000000000002</v>
      </c>
      <c r="Z1096" s="14">
        <f t="shared" si="6781"/>
        <v>269.3</v>
      </c>
      <c r="AA1096" s="14">
        <f t="shared" si="6782"/>
        <v>272.89999999999998</v>
      </c>
      <c r="AB1096" s="14"/>
      <c r="AC1096" s="14"/>
      <c r="AD1096" s="14"/>
      <c r="AE1096" s="14">
        <f t="shared" si="6783"/>
        <v>268.10000000000002</v>
      </c>
      <c r="AF1096" s="14">
        <f t="shared" si="6784"/>
        <v>269.3</v>
      </c>
      <c r="AG1096" s="14">
        <f t="shared" si="6785"/>
        <v>272.89999999999998</v>
      </c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>
        <f t="shared" si="6786"/>
        <v>268.10000000000002</v>
      </c>
      <c r="AX1096" s="14">
        <f t="shared" si="6787"/>
        <v>269.3</v>
      </c>
      <c r="AY1096" s="14">
        <f t="shared" si="6788"/>
        <v>272.89999999999998</v>
      </c>
      <c r="AZ1096" s="14"/>
      <c r="BA1096" s="14">
        <f t="shared" si="6789"/>
        <v>268.10000000000002</v>
      </c>
      <c r="BB1096" s="14">
        <f t="shared" si="6790"/>
        <v>269.3</v>
      </c>
      <c r="BC1096" s="14">
        <f t="shared" si="6791"/>
        <v>272.89999999999998</v>
      </c>
      <c r="BD1096" s="14"/>
      <c r="BE1096" s="14"/>
      <c r="BF1096" s="14">
        <v>1362.6759999999999</v>
      </c>
      <c r="BG1096" s="14"/>
      <c r="BH1096" s="14"/>
      <c r="BI1096" s="14"/>
      <c r="BJ1096" s="14"/>
      <c r="BK1096" s="14"/>
      <c r="BL1096" s="14"/>
      <c r="BM1096" s="14"/>
      <c r="BN1096" s="14"/>
      <c r="BO1096" s="14">
        <f t="shared" si="6792"/>
        <v>1630.7759999999998</v>
      </c>
      <c r="BP1096" s="14">
        <f t="shared" si="6793"/>
        <v>269.3</v>
      </c>
      <c r="BQ1096" s="14">
        <f t="shared" si="6794"/>
        <v>272.89999999999998</v>
      </c>
      <c r="BR1096" s="14"/>
      <c r="BS1096" s="14"/>
      <c r="BT1096" s="14"/>
      <c r="BU1096" s="14">
        <f t="shared" si="6795"/>
        <v>1630.7759999999998</v>
      </c>
      <c r="BV1096" s="14">
        <f t="shared" si="6796"/>
        <v>269.3</v>
      </c>
      <c r="BW1096" s="14">
        <f t="shared" si="6797"/>
        <v>272.89999999999998</v>
      </c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>
        <f t="shared" si="6798"/>
        <v>1630.7759999999998</v>
      </c>
      <c r="CH1096" s="14"/>
      <c r="CI1096" s="84">
        <f t="shared" si="6983"/>
        <v>1630.7759999999998</v>
      </c>
      <c r="CJ1096" s="14">
        <f t="shared" si="6799"/>
        <v>269.3</v>
      </c>
      <c r="CK1096" s="52"/>
      <c r="CL1096" s="84">
        <f t="shared" si="6984"/>
        <v>269.3</v>
      </c>
      <c r="CM1096" s="14">
        <f t="shared" si="6800"/>
        <v>272.89999999999998</v>
      </c>
      <c r="CN1096" s="52"/>
      <c r="CO1096" s="84">
        <f t="shared" si="6985"/>
        <v>272.89999999999998</v>
      </c>
      <c r="CP1096" s="14"/>
      <c r="CQ1096" s="29"/>
      <c r="CR1096" s="29"/>
      <c r="CT1096" s="1"/>
    </row>
    <row r="1097" spans="1:99" ht="31.2" customHeight="1" x14ac:dyDescent="0.3">
      <c r="A1097" s="76" t="s">
        <v>504</v>
      </c>
      <c r="B1097" s="76" t="s">
        <v>68</v>
      </c>
      <c r="C1097" s="76" t="s">
        <v>70</v>
      </c>
      <c r="D1097" s="76" t="s">
        <v>461</v>
      </c>
      <c r="E1097" s="88"/>
      <c r="F1097" s="77" t="s">
        <v>462</v>
      </c>
      <c r="G1097" s="14">
        <f t="shared" ref="G1097:L1097" si="6986">G1098+G1102</f>
        <v>32336.9</v>
      </c>
      <c r="H1097" s="14">
        <f t="shared" si="6986"/>
        <v>17181.7</v>
      </c>
      <c r="I1097" s="14">
        <f t="shared" si="6986"/>
        <v>13016.7</v>
      </c>
      <c r="J1097" s="14">
        <f t="shared" si="6986"/>
        <v>15221.2</v>
      </c>
      <c r="K1097" s="14">
        <f t="shared" si="6986"/>
        <v>15221.2</v>
      </c>
      <c r="L1097" s="14">
        <f t="shared" si="6986"/>
        <v>15221.2</v>
      </c>
      <c r="M1097" s="14">
        <f t="shared" si="6633"/>
        <v>47558.100000000006</v>
      </c>
      <c r="N1097" s="14">
        <f t="shared" si="6634"/>
        <v>32402.9</v>
      </c>
      <c r="O1097" s="14">
        <f t="shared" si="6635"/>
        <v>28237.9</v>
      </c>
      <c r="P1097" s="14">
        <f t="shared" ref="P1097:X1097" si="6987">P1098+P1102</f>
        <v>0</v>
      </c>
      <c r="Q1097" s="14">
        <f t="shared" si="6987"/>
        <v>0</v>
      </c>
      <c r="R1097" s="14">
        <f t="shared" si="6987"/>
        <v>0</v>
      </c>
      <c r="S1097" s="14">
        <f t="shared" si="6987"/>
        <v>0</v>
      </c>
      <c r="T1097" s="14">
        <f t="shared" si="6987"/>
        <v>0</v>
      </c>
      <c r="U1097" s="14">
        <f t="shared" si="6987"/>
        <v>0</v>
      </c>
      <c r="V1097" s="14">
        <f t="shared" si="6987"/>
        <v>0</v>
      </c>
      <c r="W1097" s="14">
        <f t="shared" si="6987"/>
        <v>0</v>
      </c>
      <c r="X1097" s="14">
        <f t="shared" si="6987"/>
        <v>0</v>
      </c>
      <c r="Y1097" s="14">
        <f t="shared" si="6780"/>
        <v>47558.100000000006</v>
      </c>
      <c r="Z1097" s="14">
        <f t="shared" si="6781"/>
        <v>32402.9</v>
      </c>
      <c r="AA1097" s="14">
        <f t="shared" si="6782"/>
        <v>28237.9</v>
      </c>
      <c r="AB1097" s="14">
        <f>AB1098+AB1102</f>
        <v>0</v>
      </c>
      <c r="AC1097" s="14">
        <f>AC1098+AC1102</f>
        <v>0</v>
      </c>
      <c r="AD1097" s="14">
        <f>AD1098+AD1102</f>
        <v>0</v>
      </c>
      <c r="AE1097" s="14">
        <f t="shared" si="6783"/>
        <v>47558.100000000006</v>
      </c>
      <c r="AF1097" s="14">
        <f t="shared" si="6784"/>
        <v>32402.9</v>
      </c>
      <c r="AG1097" s="14">
        <f t="shared" si="6785"/>
        <v>28237.9</v>
      </c>
      <c r="AH1097" s="14">
        <f t="shared" ref="AH1097:AV1097" si="6988">AH1098+AH1102</f>
        <v>0</v>
      </c>
      <c r="AI1097" s="14">
        <f t="shared" si="6988"/>
        <v>0</v>
      </c>
      <c r="AJ1097" s="14">
        <f t="shared" si="6988"/>
        <v>0</v>
      </c>
      <c r="AK1097" s="14">
        <f t="shared" si="6988"/>
        <v>0</v>
      </c>
      <c r="AL1097" s="14">
        <f t="shared" si="6988"/>
        <v>0</v>
      </c>
      <c r="AM1097" s="14">
        <f t="shared" si="6988"/>
        <v>0</v>
      </c>
      <c r="AN1097" s="14">
        <f t="shared" si="6988"/>
        <v>0</v>
      </c>
      <c r="AO1097" s="14">
        <f t="shared" si="6988"/>
        <v>0</v>
      </c>
      <c r="AP1097" s="14">
        <f t="shared" si="6988"/>
        <v>0</v>
      </c>
      <c r="AQ1097" s="14">
        <f t="shared" si="6988"/>
        <v>0</v>
      </c>
      <c r="AR1097" s="14">
        <f t="shared" si="6988"/>
        <v>0</v>
      </c>
      <c r="AS1097" s="14">
        <f t="shared" si="6988"/>
        <v>0</v>
      </c>
      <c r="AT1097" s="14">
        <f t="shared" si="6988"/>
        <v>0</v>
      </c>
      <c r="AU1097" s="14">
        <f t="shared" si="6988"/>
        <v>0</v>
      </c>
      <c r="AV1097" s="14">
        <f t="shared" si="6988"/>
        <v>0</v>
      </c>
      <c r="AW1097" s="14">
        <f t="shared" si="6786"/>
        <v>47558.100000000006</v>
      </c>
      <c r="AX1097" s="14">
        <f t="shared" si="6787"/>
        <v>32402.9</v>
      </c>
      <c r="AY1097" s="14">
        <f t="shared" si="6788"/>
        <v>28237.9</v>
      </c>
      <c r="AZ1097" s="14">
        <f>AZ1098+AZ1102</f>
        <v>0</v>
      </c>
      <c r="BA1097" s="14">
        <f t="shared" si="6789"/>
        <v>47558.100000000006</v>
      </c>
      <c r="BB1097" s="14">
        <f t="shared" si="6790"/>
        <v>32402.9</v>
      </c>
      <c r="BC1097" s="14">
        <f t="shared" si="6791"/>
        <v>28237.9</v>
      </c>
      <c r="BD1097" s="14">
        <f t="shared" ref="BD1097:BN1097" si="6989">BD1098+BD1102</f>
        <v>0</v>
      </c>
      <c r="BE1097" s="14">
        <f t="shared" si="6989"/>
        <v>0</v>
      </c>
      <c r="BF1097" s="14">
        <f t="shared" si="6989"/>
        <v>0</v>
      </c>
      <c r="BG1097" s="14">
        <f t="shared" si="6989"/>
        <v>0</v>
      </c>
      <c r="BH1097" s="14">
        <f t="shared" si="6989"/>
        <v>0</v>
      </c>
      <c r="BI1097" s="14">
        <f t="shared" si="6989"/>
        <v>0</v>
      </c>
      <c r="BJ1097" s="14">
        <f t="shared" si="6989"/>
        <v>0</v>
      </c>
      <c r="BK1097" s="14">
        <f t="shared" si="6989"/>
        <v>0</v>
      </c>
      <c r="BL1097" s="14">
        <f t="shared" si="6989"/>
        <v>0</v>
      </c>
      <c r="BM1097" s="14">
        <f t="shared" si="6989"/>
        <v>0</v>
      </c>
      <c r="BN1097" s="14">
        <f t="shared" si="6989"/>
        <v>0</v>
      </c>
      <c r="BO1097" s="14">
        <f t="shared" si="6792"/>
        <v>47558.100000000006</v>
      </c>
      <c r="BP1097" s="14">
        <f t="shared" si="6793"/>
        <v>32402.9</v>
      </c>
      <c r="BQ1097" s="14">
        <f t="shared" si="6794"/>
        <v>28237.9</v>
      </c>
      <c r="BR1097" s="14">
        <f>BR1098+BR1102</f>
        <v>0</v>
      </c>
      <c r="BS1097" s="14">
        <f>BS1098+BS1102</f>
        <v>0</v>
      </c>
      <c r="BT1097" s="14">
        <f>BT1098+BT1102</f>
        <v>0</v>
      </c>
      <c r="BU1097" s="14">
        <f t="shared" si="6795"/>
        <v>47558.100000000006</v>
      </c>
      <c r="BV1097" s="14">
        <f t="shared" si="6796"/>
        <v>32402.9</v>
      </c>
      <c r="BW1097" s="14">
        <f t="shared" si="6797"/>
        <v>28237.9</v>
      </c>
      <c r="BX1097" s="14">
        <f t="shared" ref="BX1097:CF1097" si="6990">BX1098+BX1102</f>
        <v>0</v>
      </c>
      <c r="BY1097" s="14">
        <f t="shared" si="6990"/>
        <v>348.24200000000002</v>
      </c>
      <c r="BZ1097" s="14">
        <f t="shared" si="6990"/>
        <v>0</v>
      </c>
      <c r="CA1097" s="14">
        <f t="shared" si="6990"/>
        <v>0</v>
      </c>
      <c r="CB1097" s="14">
        <f t="shared" si="6990"/>
        <v>0</v>
      </c>
      <c r="CC1097" s="14">
        <f t="shared" si="6990"/>
        <v>0</v>
      </c>
      <c r="CD1097" s="14">
        <f t="shared" si="6990"/>
        <v>0</v>
      </c>
      <c r="CE1097" s="14">
        <f t="shared" si="6990"/>
        <v>0</v>
      </c>
      <c r="CF1097" s="14">
        <f t="shared" si="6990"/>
        <v>0</v>
      </c>
      <c r="CG1097" s="14">
        <f t="shared" si="6798"/>
        <v>47906.342000000004</v>
      </c>
      <c r="CH1097" s="14">
        <f>CH1098+CH1102</f>
        <v>0</v>
      </c>
      <c r="CI1097" s="84">
        <f t="shared" si="6983"/>
        <v>47906.342000000004</v>
      </c>
      <c r="CJ1097" s="14">
        <f t="shared" si="6799"/>
        <v>32402.9</v>
      </c>
      <c r="CK1097" s="52">
        <f>CK1098+CK1102</f>
        <v>0</v>
      </c>
      <c r="CL1097" s="84">
        <f t="shared" si="6984"/>
        <v>32402.9</v>
      </c>
      <c r="CM1097" s="14">
        <f t="shared" si="6800"/>
        <v>28237.9</v>
      </c>
      <c r="CN1097" s="52">
        <f>CN1098+CN1102</f>
        <v>0</v>
      </c>
      <c r="CO1097" s="84">
        <f t="shared" si="6985"/>
        <v>28237.9</v>
      </c>
      <c r="CP1097" s="14">
        <f>CP1098+CP1102</f>
        <v>0</v>
      </c>
      <c r="CQ1097" s="29"/>
      <c r="CR1097" s="29"/>
      <c r="CT1097" s="1"/>
    </row>
    <row r="1098" spans="1:99" ht="15.6" customHeight="1" x14ac:dyDescent="0.3">
      <c r="A1098" s="76" t="s">
        <v>504</v>
      </c>
      <c r="B1098" s="76" t="s">
        <v>68</v>
      </c>
      <c r="C1098" s="76" t="s">
        <v>70</v>
      </c>
      <c r="D1098" s="76" t="s">
        <v>463</v>
      </c>
      <c r="E1098" s="88"/>
      <c r="F1098" s="77" t="s">
        <v>86</v>
      </c>
      <c r="G1098" s="14">
        <f t="shared" ref="G1098:G1102" si="6991">G1099</f>
        <v>10147.4</v>
      </c>
      <c r="H1098" s="14">
        <f t="shared" ref="H1098:H1102" si="6992">H1099</f>
        <v>10147.4</v>
      </c>
      <c r="I1098" s="14">
        <f t="shared" ref="I1098:I1102" si="6993">I1099</f>
        <v>10147.4</v>
      </c>
      <c r="J1098" s="14">
        <f t="shared" ref="J1098:J1102" si="6994">J1099</f>
        <v>15221.2</v>
      </c>
      <c r="K1098" s="14">
        <f t="shared" ref="K1098:K1102" si="6995">K1099</f>
        <v>15221.2</v>
      </c>
      <c r="L1098" s="14">
        <f t="shared" ref="L1098:L1102" si="6996">L1099</f>
        <v>15221.2</v>
      </c>
      <c r="M1098" s="14">
        <f t="shared" si="6633"/>
        <v>25368.6</v>
      </c>
      <c r="N1098" s="14">
        <f t="shared" si="6634"/>
        <v>25368.6</v>
      </c>
      <c r="O1098" s="14">
        <f t="shared" si="6635"/>
        <v>25368.6</v>
      </c>
      <c r="P1098" s="14">
        <f t="shared" ref="P1098:P1102" si="6997">P1099</f>
        <v>0</v>
      </c>
      <c r="Q1098" s="14">
        <f t="shared" ref="Q1098:Q1102" si="6998">Q1099</f>
        <v>0</v>
      </c>
      <c r="R1098" s="14">
        <f t="shared" ref="R1098:R1102" si="6999">R1099</f>
        <v>0</v>
      </c>
      <c r="S1098" s="14">
        <f t="shared" ref="S1098:S1102" si="7000">S1099</f>
        <v>0</v>
      </c>
      <c r="T1098" s="14">
        <f t="shared" ref="T1098:T1102" si="7001">T1099</f>
        <v>0</v>
      </c>
      <c r="U1098" s="14">
        <f t="shared" ref="U1098:U1102" si="7002">U1099</f>
        <v>0</v>
      </c>
      <c r="V1098" s="14">
        <f t="shared" ref="V1098:V1102" si="7003">V1099</f>
        <v>0</v>
      </c>
      <c r="W1098" s="14">
        <f t="shared" ref="W1098:W1102" si="7004">W1099</f>
        <v>0</v>
      </c>
      <c r="X1098" s="14">
        <f t="shared" ref="X1098:X1102" si="7005">X1099</f>
        <v>0</v>
      </c>
      <c r="Y1098" s="14">
        <f t="shared" si="6780"/>
        <v>25368.6</v>
      </c>
      <c r="Z1098" s="14">
        <f t="shared" si="6781"/>
        <v>25368.6</v>
      </c>
      <c r="AA1098" s="14">
        <f t="shared" si="6782"/>
        <v>25368.6</v>
      </c>
      <c r="AB1098" s="14">
        <f t="shared" ref="AB1098:AB1102" si="7006">AB1099</f>
        <v>0</v>
      </c>
      <c r="AC1098" s="14">
        <f t="shared" ref="AC1098:AC1102" si="7007">AC1099</f>
        <v>0</v>
      </c>
      <c r="AD1098" s="14">
        <f t="shared" ref="AD1098:AD1102" si="7008">AD1099</f>
        <v>0</v>
      </c>
      <c r="AE1098" s="14">
        <f t="shared" si="6783"/>
        <v>25368.6</v>
      </c>
      <c r="AF1098" s="14">
        <f t="shared" si="6784"/>
        <v>25368.6</v>
      </c>
      <c r="AG1098" s="14">
        <f t="shared" si="6785"/>
        <v>25368.6</v>
      </c>
      <c r="AH1098" s="14">
        <f t="shared" ref="AH1098:AH1102" si="7009">AH1099</f>
        <v>0</v>
      </c>
      <c r="AI1098" s="14">
        <f t="shared" ref="AI1098:AI1102" si="7010">AI1099</f>
        <v>0</v>
      </c>
      <c r="AJ1098" s="14">
        <f t="shared" ref="AJ1098:AJ1102" si="7011">AJ1099</f>
        <v>0</v>
      </c>
      <c r="AK1098" s="14">
        <f t="shared" ref="AK1098:AK1102" si="7012">AK1099</f>
        <v>0</v>
      </c>
      <c r="AL1098" s="14">
        <f t="shared" ref="AL1098:AL1102" si="7013">AL1099</f>
        <v>0</v>
      </c>
      <c r="AM1098" s="14">
        <f t="shared" ref="AM1098:AM1102" si="7014">AM1099</f>
        <v>0</v>
      </c>
      <c r="AN1098" s="14">
        <f t="shared" ref="AN1098:AN1102" si="7015">AN1099</f>
        <v>0</v>
      </c>
      <c r="AO1098" s="14">
        <f t="shared" ref="AO1098:AO1102" si="7016">AO1099</f>
        <v>0</v>
      </c>
      <c r="AP1098" s="14">
        <f t="shared" ref="AP1098:AP1102" si="7017">AP1099</f>
        <v>0</v>
      </c>
      <c r="AQ1098" s="14">
        <f t="shared" ref="AQ1098:AQ1102" si="7018">AQ1099</f>
        <v>0</v>
      </c>
      <c r="AR1098" s="14">
        <f t="shared" ref="AR1098:AR1102" si="7019">AR1099</f>
        <v>0</v>
      </c>
      <c r="AS1098" s="14">
        <f t="shared" ref="AS1098:AS1102" si="7020">AS1099</f>
        <v>0</v>
      </c>
      <c r="AT1098" s="14">
        <f t="shared" ref="AT1098:AT1102" si="7021">AT1099</f>
        <v>0</v>
      </c>
      <c r="AU1098" s="14">
        <f t="shared" ref="AU1098:AU1102" si="7022">AU1099</f>
        <v>0</v>
      </c>
      <c r="AV1098" s="14">
        <f t="shared" ref="AV1098:AV1102" si="7023">AV1099</f>
        <v>0</v>
      </c>
      <c r="AW1098" s="14">
        <f t="shared" si="6786"/>
        <v>25368.6</v>
      </c>
      <c r="AX1098" s="14">
        <f t="shared" si="6787"/>
        <v>25368.6</v>
      </c>
      <c r="AY1098" s="14">
        <f t="shared" si="6788"/>
        <v>25368.6</v>
      </c>
      <c r="AZ1098" s="14">
        <f t="shared" ref="AZ1098:AZ1102" si="7024">AZ1099</f>
        <v>0</v>
      </c>
      <c r="BA1098" s="14">
        <f t="shared" si="6789"/>
        <v>25368.6</v>
      </c>
      <c r="BB1098" s="14">
        <f t="shared" si="6790"/>
        <v>25368.6</v>
      </c>
      <c r="BC1098" s="14">
        <f t="shared" si="6791"/>
        <v>25368.6</v>
      </c>
      <c r="BD1098" s="14">
        <f t="shared" ref="BD1098:BD1102" si="7025">BD1099</f>
        <v>0</v>
      </c>
      <c r="BE1098" s="14">
        <f t="shared" ref="BE1098:BE1102" si="7026">BE1099</f>
        <v>0</v>
      </c>
      <c r="BF1098" s="14">
        <f t="shared" ref="BF1098:BF1102" si="7027">BF1099</f>
        <v>0</v>
      </c>
      <c r="BG1098" s="14">
        <f t="shared" ref="BG1098:BG1102" si="7028">BG1099</f>
        <v>0</v>
      </c>
      <c r="BH1098" s="14">
        <f t="shared" ref="BH1098:BH1102" si="7029">BH1099</f>
        <v>0</v>
      </c>
      <c r="BI1098" s="14">
        <f t="shared" ref="BI1098:BI1102" si="7030">BI1099</f>
        <v>0</v>
      </c>
      <c r="BJ1098" s="14">
        <f t="shared" ref="BJ1098:BJ1102" si="7031">BJ1099</f>
        <v>0</v>
      </c>
      <c r="BK1098" s="14">
        <f t="shared" ref="BK1098:BK1102" si="7032">BK1099</f>
        <v>0</v>
      </c>
      <c r="BL1098" s="14">
        <f t="shared" ref="BL1098:BL1102" si="7033">BL1099</f>
        <v>0</v>
      </c>
      <c r="BM1098" s="14">
        <f t="shared" ref="BM1098:BM1102" si="7034">BM1099</f>
        <v>0</v>
      </c>
      <c r="BN1098" s="14">
        <f t="shared" ref="BN1098:BN1102" si="7035">BN1099</f>
        <v>0</v>
      </c>
      <c r="BO1098" s="14">
        <f t="shared" si="6792"/>
        <v>25368.6</v>
      </c>
      <c r="BP1098" s="14">
        <f t="shared" si="6793"/>
        <v>25368.6</v>
      </c>
      <c r="BQ1098" s="14">
        <f t="shared" si="6794"/>
        <v>25368.6</v>
      </c>
      <c r="BR1098" s="14">
        <f t="shared" ref="BR1098:BR1102" si="7036">BR1099</f>
        <v>0</v>
      </c>
      <c r="BS1098" s="14">
        <f t="shared" ref="BS1098:BS1102" si="7037">BS1099</f>
        <v>0</v>
      </c>
      <c r="BT1098" s="14">
        <f t="shared" ref="BT1098:BT1102" si="7038">BT1099</f>
        <v>0</v>
      </c>
      <c r="BU1098" s="14">
        <f t="shared" si="6795"/>
        <v>25368.6</v>
      </c>
      <c r="BV1098" s="14">
        <f t="shared" si="6796"/>
        <v>25368.6</v>
      </c>
      <c r="BW1098" s="14">
        <f t="shared" si="6797"/>
        <v>25368.6</v>
      </c>
      <c r="BX1098" s="14">
        <f t="shared" ref="BX1098:BX1102" si="7039">BX1099</f>
        <v>0</v>
      </c>
      <c r="BY1098" s="14">
        <f t="shared" ref="BY1098:BY1102" si="7040">BY1099</f>
        <v>0</v>
      </c>
      <c r="BZ1098" s="14">
        <f t="shared" ref="BZ1098:BZ1102" si="7041">BZ1099</f>
        <v>0</v>
      </c>
      <c r="CA1098" s="14">
        <f t="shared" ref="CA1098:CA1102" si="7042">CA1099</f>
        <v>0</v>
      </c>
      <c r="CB1098" s="14">
        <f t="shared" ref="CB1098:CB1102" si="7043">CB1099</f>
        <v>0</v>
      </c>
      <c r="CC1098" s="14">
        <f t="shared" ref="CC1098:CC1102" si="7044">CC1099</f>
        <v>0</v>
      </c>
      <c r="CD1098" s="14">
        <f t="shared" ref="CD1098:CD1102" si="7045">CD1099</f>
        <v>0</v>
      </c>
      <c r="CE1098" s="14">
        <f t="shared" ref="CE1098:CE1102" si="7046">CE1099</f>
        <v>0</v>
      </c>
      <c r="CF1098" s="14">
        <f t="shared" ref="CF1098:CF1102" si="7047">CF1099</f>
        <v>0</v>
      </c>
      <c r="CG1098" s="14">
        <f t="shared" si="6798"/>
        <v>25368.6</v>
      </c>
      <c r="CH1098" s="14">
        <f t="shared" ref="CH1098:CH1102" si="7048">CH1099</f>
        <v>0</v>
      </c>
      <c r="CI1098" s="84">
        <f t="shared" si="6983"/>
        <v>25368.6</v>
      </c>
      <c r="CJ1098" s="14">
        <f t="shared" si="6799"/>
        <v>25368.6</v>
      </c>
      <c r="CK1098" s="52">
        <f t="shared" ref="CK1098:CP1102" si="7049">CK1099</f>
        <v>0</v>
      </c>
      <c r="CL1098" s="84">
        <f t="shared" si="6984"/>
        <v>25368.6</v>
      </c>
      <c r="CM1098" s="14">
        <f t="shared" si="6800"/>
        <v>25368.6</v>
      </c>
      <c r="CN1098" s="52">
        <f t="shared" si="7049"/>
        <v>0</v>
      </c>
      <c r="CO1098" s="84">
        <f t="shared" si="6985"/>
        <v>25368.6</v>
      </c>
      <c r="CP1098" s="14">
        <f t="shared" si="7049"/>
        <v>0</v>
      </c>
      <c r="CQ1098" s="29"/>
      <c r="CR1098" s="29"/>
      <c r="CT1098" s="1"/>
    </row>
    <row r="1099" spans="1:99" ht="31.2" customHeight="1" x14ac:dyDescent="0.3">
      <c r="A1099" s="76" t="s">
        <v>504</v>
      </c>
      <c r="B1099" s="76" t="s">
        <v>68</v>
      </c>
      <c r="C1099" s="76" t="s">
        <v>70</v>
      </c>
      <c r="D1099" s="76" t="s">
        <v>464</v>
      </c>
      <c r="E1099" s="88"/>
      <c r="F1099" s="77" t="s">
        <v>465</v>
      </c>
      <c r="G1099" s="14">
        <f t="shared" si="6991"/>
        <v>10147.4</v>
      </c>
      <c r="H1099" s="14">
        <f t="shared" si="6992"/>
        <v>10147.4</v>
      </c>
      <c r="I1099" s="14">
        <f t="shared" si="6993"/>
        <v>10147.4</v>
      </c>
      <c r="J1099" s="14">
        <f t="shared" si="6994"/>
        <v>15221.2</v>
      </c>
      <c r="K1099" s="14">
        <f t="shared" si="6995"/>
        <v>15221.2</v>
      </c>
      <c r="L1099" s="14">
        <f t="shared" si="6996"/>
        <v>15221.2</v>
      </c>
      <c r="M1099" s="14">
        <f t="shared" si="6633"/>
        <v>25368.6</v>
      </c>
      <c r="N1099" s="14">
        <f t="shared" si="6634"/>
        <v>25368.6</v>
      </c>
      <c r="O1099" s="14">
        <f t="shared" si="6635"/>
        <v>25368.6</v>
      </c>
      <c r="P1099" s="14">
        <f t="shared" si="6997"/>
        <v>0</v>
      </c>
      <c r="Q1099" s="14">
        <f t="shared" si="6998"/>
        <v>0</v>
      </c>
      <c r="R1099" s="14">
        <f t="shared" si="6999"/>
        <v>0</v>
      </c>
      <c r="S1099" s="14">
        <f t="shared" si="7000"/>
        <v>0</v>
      </c>
      <c r="T1099" s="14">
        <f t="shared" si="7001"/>
        <v>0</v>
      </c>
      <c r="U1099" s="14">
        <f t="shared" si="7002"/>
        <v>0</v>
      </c>
      <c r="V1099" s="14">
        <f t="shared" si="7003"/>
        <v>0</v>
      </c>
      <c r="W1099" s="14">
        <f t="shared" si="7004"/>
        <v>0</v>
      </c>
      <c r="X1099" s="14">
        <f t="shared" si="7005"/>
        <v>0</v>
      </c>
      <c r="Y1099" s="14">
        <f t="shared" si="6780"/>
        <v>25368.6</v>
      </c>
      <c r="Z1099" s="14">
        <f t="shared" si="6781"/>
        <v>25368.6</v>
      </c>
      <c r="AA1099" s="14">
        <f t="shared" si="6782"/>
        <v>25368.6</v>
      </c>
      <c r="AB1099" s="14">
        <f t="shared" si="7006"/>
        <v>0</v>
      </c>
      <c r="AC1099" s="14">
        <f t="shared" si="7007"/>
        <v>0</v>
      </c>
      <c r="AD1099" s="14">
        <f t="shared" si="7008"/>
        <v>0</v>
      </c>
      <c r="AE1099" s="14">
        <f t="shared" si="6783"/>
        <v>25368.6</v>
      </c>
      <c r="AF1099" s="14">
        <f t="shared" si="6784"/>
        <v>25368.6</v>
      </c>
      <c r="AG1099" s="14">
        <f t="shared" si="6785"/>
        <v>25368.6</v>
      </c>
      <c r="AH1099" s="14">
        <f t="shared" si="7009"/>
        <v>0</v>
      </c>
      <c r="AI1099" s="14">
        <f t="shared" si="7010"/>
        <v>0</v>
      </c>
      <c r="AJ1099" s="14">
        <f t="shared" si="7011"/>
        <v>0</v>
      </c>
      <c r="AK1099" s="14">
        <f t="shared" si="7012"/>
        <v>0</v>
      </c>
      <c r="AL1099" s="14">
        <f t="shared" si="7013"/>
        <v>0</v>
      </c>
      <c r="AM1099" s="14">
        <f t="shared" si="7014"/>
        <v>0</v>
      </c>
      <c r="AN1099" s="14">
        <f t="shared" si="7015"/>
        <v>0</v>
      </c>
      <c r="AO1099" s="14">
        <f t="shared" si="7016"/>
        <v>0</v>
      </c>
      <c r="AP1099" s="14">
        <f t="shared" si="7017"/>
        <v>0</v>
      </c>
      <c r="AQ1099" s="14">
        <f t="shared" si="7018"/>
        <v>0</v>
      </c>
      <c r="AR1099" s="14">
        <f t="shared" si="7019"/>
        <v>0</v>
      </c>
      <c r="AS1099" s="14">
        <f t="shared" si="7020"/>
        <v>0</v>
      </c>
      <c r="AT1099" s="14">
        <f t="shared" si="7021"/>
        <v>0</v>
      </c>
      <c r="AU1099" s="14">
        <f t="shared" si="7022"/>
        <v>0</v>
      </c>
      <c r="AV1099" s="14">
        <f t="shared" si="7023"/>
        <v>0</v>
      </c>
      <c r="AW1099" s="14">
        <f t="shared" si="6786"/>
        <v>25368.6</v>
      </c>
      <c r="AX1099" s="14">
        <f t="shared" si="6787"/>
        <v>25368.6</v>
      </c>
      <c r="AY1099" s="14">
        <f t="shared" si="6788"/>
        <v>25368.6</v>
      </c>
      <c r="AZ1099" s="14">
        <f t="shared" si="7024"/>
        <v>0</v>
      </c>
      <c r="BA1099" s="14">
        <f t="shared" si="6789"/>
        <v>25368.6</v>
      </c>
      <c r="BB1099" s="14">
        <f t="shared" si="6790"/>
        <v>25368.6</v>
      </c>
      <c r="BC1099" s="14">
        <f t="shared" si="6791"/>
        <v>25368.6</v>
      </c>
      <c r="BD1099" s="14">
        <f t="shared" si="7025"/>
        <v>0</v>
      </c>
      <c r="BE1099" s="14">
        <f t="shared" si="7026"/>
        <v>0</v>
      </c>
      <c r="BF1099" s="14">
        <f t="shared" si="7027"/>
        <v>0</v>
      </c>
      <c r="BG1099" s="14">
        <f t="shared" si="7028"/>
        <v>0</v>
      </c>
      <c r="BH1099" s="14">
        <f t="shared" si="7029"/>
        <v>0</v>
      </c>
      <c r="BI1099" s="14">
        <f t="shared" si="7030"/>
        <v>0</v>
      </c>
      <c r="BJ1099" s="14">
        <f t="shared" si="7031"/>
        <v>0</v>
      </c>
      <c r="BK1099" s="14">
        <f t="shared" si="7032"/>
        <v>0</v>
      </c>
      <c r="BL1099" s="14">
        <f t="shared" si="7033"/>
        <v>0</v>
      </c>
      <c r="BM1099" s="14">
        <f t="shared" si="7034"/>
        <v>0</v>
      </c>
      <c r="BN1099" s="14">
        <f t="shared" si="7035"/>
        <v>0</v>
      </c>
      <c r="BO1099" s="14">
        <f t="shared" si="6792"/>
        <v>25368.6</v>
      </c>
      <c r="BP1099" s="14">
        <f t="shared" si="6793"/>
        <v>25368.6</v>
      </c>
      <c r="BQ1099" s="14">
        <f t="shared" si="6794"/>
        <v>25368.6</v>
      </c>
      <c r="BR1099" s="14">
        <f t="shared" si="7036"/>
        <v>0</v>
      </c>
      <c r="BS1099" s="14">
        <f t="shared" si="7037"/>
        <v>0</v>
      </c>
      <c r="BT1099" s="14">
        <f t="shared" si="7038"/>
        <v>0</v>
      </c>
      <c r="BU1099" s="14">
        <f t="shared" si="6795"/>
        <v>25368.6</v>
      </c>
      <c r="BV1099" s="14">
        <f t="shared" si="6796"/>
        <v>25368.6</v>
      </c>
      <c r="BW1099" s="14">
        <f t="shared" si="6797"/>
        <v>25368.6</v>
      </c>
      <c r="BX1099" s="14">
        <f t="shared" si="7039"/>
        <v>0</v>
      </c>
      <c r="BY1099" s="14">
        <f t="shared" si="7040"/>
        <v>0</v>
      </c>
      <c r="BZ1099" s="14">
        <f t="shared" si="7041"/>
        <v>0</v>
      </c>
      <c r="CA1099" s="14">
        <f t="shared" si="7042"/>
        <v>0</v>
      </c>
      <c r="CB1099" s="14">
        <f t="shared" si="7043"/>
        <v>0</v>
      </c>
      <c r="CC1099" s="14">
        <f t="shared" si="7044"/>
        <v>0</v>
      </c>
      <c r="CD1099" s="14">
        <f t="shared" si="7045"/>
        <v>0</v>
      </c>
      <c r="CE1099" s="14">
        <f t="shared" si="7046"/>
        <v>0</v>
      </c>
      <c r="CF1099" s="14">
        <f t="shared" si="7047"/>
        <v>0</v>
      </c>
      <c r="CG1099" s="14">
        <f t="shared" si="6798"/>
        <v>25368.6</v>
      </c>
      <c r="CH1099" s="14">
        <f t="shared" si="7048"/>
        <v>0</v>
      </c>
      <c r="CI1099" s="84">
        <f t="shared" si="6983"/>
        <v>25368.6</v>
      </c>
      <c r="CJ1099" s="14">
        <f t="shared" si="6799"/>
        <v>25368.6</v>
      </c>
      <c r="CK1099" s="52">
        <f t="shared" si="7049"/>
        <v>0</v>
      </c>
      <c r="CL1099" s="84">
        <f t="shared" si="6984"/>
        <v>25368.6</v>
      </c>
      <c r="CM1099" s="14">
        <f t="shared" si="6800"/>
        <v>25368.6</v>
      </c>
      <c r="CN1099" s="52">
        <f t="shared" si="7049"/>
        <v>0</v>
      </c>
      <c r="CO1099" s="84">
        <f t="shared" si="6985"/>
        <v>25368.6</v>
      </c>
      <c r="CP1099" s="14">
        <f t="shared" si="7049"/>
        <v>0</v>
      </c>
      <c r="CQ1099" s="29"/>
      <c r="CR1099" s="29"/>
      <c r="CT1099" s="1"/>
    </row>
    <row r="1100" spans="1:99" ht="31.2" customHeight="1" x14ac:dyDescent="0.3">
      <c r="A1100" s="76" t="s">
        <v>504</v>
      </c>
      <c r="B1100" s="76" t="s">
        <v>68</v>
      </c>
      <c r="C1100" s="76" t="s">
        <v>70</v>
      </c>
      <c r="D1100" s="76" t="s">
        <v>472</v>
      </c>
      <c r="E1100" s="88"/>
      <c r="F1100" s="77" t="s">
        <v>473</v>
      </c>
      <c r="G1100" s="14">
        <f t="shared" si="6991"/>
        <v>10147.4</v>
      </c>
      <c r="H1100" s="14">
        <f t="shared" si="6992"/>
        <v>10147.4</v>
      </c>
      <c r="I1100" s="14">
        <f t="shared" si="6993"/>
        <v>10147.4</v>
      </c>
      <c r="J1100" s="14">
        <f t="shared" si="6994"/>
        <v>15221.2</v>
      </c>
      <c r="K1100" s="14">
        <f t="shared" si="6995"/>
        <v>15221.2</v>
      </c>
      <c r="L1100" s="14">
        <f t="shared" si="6996"/>
        <v>15221.2</v>
      </c>
      <c r="M1100" s="14">
        <f t="shared" si="6633"/>
        <v>25368.6</v>
      </c>
      <c r="N1100" s="14">
        <f t="shared" si="6634"/>
        <v>25368.6</v>
      </c>
      <c r="O1100" s="14">
        <f t="shared" si="6635"/>
        <v>25368.6</v>
      </c>
      <c r="P1100" s="14">
        <f t="shared" si="6997"/>
        <v>0</v>
      </c>
      <c r="Q1100" s="14">
        <f t="shared" si="6998"/>
        <v>0</v>
      </c>
      <c r="R1100" s="14">
        <f t="shared" si="6999"/>
        <v>0</v>
      </c>
      <c r="S1100" s="14">
        <f t="shared" si="7000"/>
        <v>0</v>
      </c>
      <c r="T1100" s="14">
        <f t="shared" si="7001"/>
        <v>0</v>
      </c>
      <c r="U1100" s="14">
        <f t="shared" si="7002"/>
        <v>0</v>
      </c>
      <c r="V1100" s="14">
        <f t="shared" si="7003"/>
        <v>0</v>
      </c>
      <c r="W1100" s="14">
        <f t="shared" si="7004"/>
        <v>0</v>
      </c>
      <c r="X1100" s="14">
        <f t="shared" si="7005"/>
        <v>0</v>
      </c>
      <c r="Y1100" s="14">
        <f t="shared" si="6780"/>
        <v>25368.6</v>
      </c>
      <c r="Z1100" s="14">
        <f t="shared" si="6781"/>
        <v>25368.6</v>
      </c>
      <c r="AA1100" s="14">
        <f t="shared" si="6782"/>
        <v>25368.6</v>
      </c>
      <c r="AB1100" s="14">
        <f t="shared" si="7006"/>
        <v>0</v>
      </c>
      <c r="AC1100" s="14">
        <f t="shared" si="7007"/>
        <v>0</v>
      </c>
      <c r="AD1100" s="14">
        <f t="shared" si="7008"/>
        <v>0</v>
      </c>
      <c r="AE1100" s="14">
        <f t="shared" si="6783"/>
        <v>25368.6</v>
      </c>
      <c r="AF1100" s="14">
        <f t="shared" si="6784"/>
        <v>25368.6</v>
      </c>
      <c r="AG1100" s="14">
        <f t="shared" si="6785"/>
        <v>25368.6</v>
      </c>
      <c r="AH1100" s="14">
        <f t="shared" si="7009"/>
        <v>0</v>
      </c>
      <c r="AI1100" s="14">
        <f t="shared" si="7010"/>
        <v>0</v>
      </c>
      <c r="AJ1100" s="14">
        <f t="shared" si="7011"/>
        <v>0</v>
      </c>
      <c r="AK1100" s="14">
        <f t="shared" si="7012"/>
        <v>0</v>
      </c>
      <c r="AL1100" s="14">
        <f t="shared" si="7013"/>
        <v>0</v>
      </c>
      <c r="AM1100" s="14">
        <f t="shared" si="7014"/>
        <v>0</v>
      </c>
      <c r="AN1100" s="14">
        <f t="shared" si="7015"/>
        <v>0</v>
      </c>
      <c r="AO1100" s="14">
        <f t="shared" si="7016"/>
        <v>0</v>
      </c>
      <c r="AP1100" s="14">
        <f t="shared" si="7017"/>
        <v>0</v>
      </c>
      <c r="AQ1100" s="14">
        <f t="shared" si="7018"/>
        <v>0</v>
      </c>
      <c r="AR1100" s="14">
        <f t="shared" si="7019"/>
        <v>0</v>
      </c>
      <c r="AS1100" s="14">
        <f t="shared" si="7020"/>
        <v>0</v>
      </c>
      <c r="AT1100" s="14">
        <f t="shared" si="7021"/>
        <v>0</v>
      </c>
      <c r="AU1100" s="14">
        <f t="shared" si="7022"/>
        <v>0</v>
      </c>
      <c r="AV1100" s="14">
        <f t="shared" si="7023"/>
        <v>0</v>
      </c>
      <c r="AW1100" s="14">
        <f t="shared" si="6786"/>
        <v>25368.6</v>
      </c>
      <c r="AX1100" s="14">
        <f t="shared" si="6787"/>
        <v>25368.6</v>
      </c>
      <c r="AY1100" s="14">
        <f t="shared" si="6788"/>
        <v>25368.6</v>
      </c>
      <c r="AZ1100" s="14">
        <f t="shared" si="7024"/>
        <v>0</v>
      </c>
      <c r="BA1100" s="14">
        <f t="shared" si="6789"/>
        <v>25368.6</v>
      </c>
      <c r="BB1100" s="14">
        <f t="shared" si="6790"/>
        <v>25368.6</v>
      </c>
      <c r="BC1100" s="14">
        <f t="shared" si="6791"/>
        <v>25368.6</v>
      </c>
      <c r="BD1100" s="14">
        <f t="shared" si="7025"/>
        <v>0</v>
      </c>
      <c r="BE1100" s="14">
        <f t="shared" si="7026"/>
        <v>0</v>
      </c>
      <c r="BF1100" s="14">
        <f t="shared" si="7027"/>
        <v>0</v>
      </c>
      <c r="BG1100" s="14">
        <f t="shared" si="7028"/>
        <v>0</v>
      </c>
      <c r="BH1100" s="14">
        <f t="shared" si="7029"/>
        <v>0</v>
      </c>
      <c r="BI1100" s="14">
        <f t="shared" si="7030"/>
        <v>0</v>
      </c>
      <c r="BJ1100" s="14">
        <f t="shared" si="7031"/>
        <v>0</v>
      </c>
      <c r="BK1100" s="14">
        <f t="shared" si="7032"/>
        <v>0</v>
      </c>
      <c r="BL1100" s="14">
        <f t="shared" si="7033"/>
        <v>0</v>
      </c>
      <c r="BM1100" s="14">
        <f t="shared" si="7034"/>
        <v>0</v>
      </c>
      <c r="BN1100" s="14">
        <f t="shared" si="7035"/>
        <v>0</v>
      </c>
      <c r="BO1100" s="14">
        <f t="shared" si="6792"/>
        <v>25368.6</v>
      </c>
      <c r="BP1100" s="14">
        <f t="shared" si="6793"/>
        <v>25368.6</v>
      </c>
      <c r="BQ1100" s="14">
        <f t="shared" si="6794"/>
        <v>25368.6</v>
      </c>
      <c r="BR1100" s="14">
        <f t="shared" si="7036"/>
        <v>0</v>
      </c>
      <c r="BS1100" s="14">
        <f t="shared" si="7037"/>
        <v>0</v>
      </c>
      <c r="BT1100" s="14">
        <f t="shared" si="7038"/>
        <v>0</v>
      </c>
      <c r="BU1100" s="14">
        <f t="shared" si="6795"/>
        <v>25368.6</v>
      </c>
      <c r="BV1100" s="14">
        <f t="shared" si="6796"/>
        <v>25368.6</v>
      </c>
      <c r="BW1100" s="14">
        <f t="shared" si="6797"/>
        <v>25368.6</v>
      </c>
      <c r="BX1100" s="14">
        <f t="shared" si="7039"/>
        <v>0</v>
      </c>
      <c r="BY1100" s="14">
        <f t="shared" si="7040"/>
        <v>0</v>
      </c>
      <c r="BZ1100" s="14">
        <f t="shared" si="7041"/>
        <v>0</v>
      </c>
      <c r="CA1100" s="14">
        <f t="shared" si="7042"/>
        <v>0</v>
      </c>
      <c r="CB1100" s="14">
        <f t="shared" si="7043"/>
        <v>0</v>
      </c>
      <c r="CC1100" s="14">
        <f t="shared" si="7044"/>
        <v>0</v>
      </c>
      <c r="CD1100" s="14">
        <f t="shared" si="7045"/>
        <v>0</v>
      </c>
      <c r="CE1100" s="14">
        <f t="shared" si="7046"/>
        <v>0</v>
      </c>
      <c r="CF1100" s="14">
        <f t="shared" si="7047"/>
        <v>0</v>
      </c>
      <c r="CG1100" s="14">
        <f t="shared" si="6798"/>
        <v>25368.6</v>
      </c>
      <c r="CH1100" s="14">
        <f t="shared" si="7048"/>
        <v>0</v>
      </c>
      <c r="CI1100" s="84">
        <f t="shared" si="6983"/>
        <v>25368.6</v>
      </c>
      <c r="CJ1100" s="14">
        <f t="shared" si="6799"/>
        <v>25368.6</v>
      </c>
      <c r="CK1100" s="52">
        <f t="shared" si="7049"/>
        <v>0</v>
      </c>
      <c r="CL1100" s="84">
        <f t="shared" si="6984"/>
        <v>25368.6</v>
      </c>
      <c r="CM1100" s="14">
        <f t="shared" si="6800"/>
        <v>25368.6</v>
      </c>
      <c r="CN1100" s="52">
        <f t="shared" si="7049"/>
        <v>0</v>
      </c>
      <c r="CO1100" s="84">
        <f t="shared" si="6985"/>
        <v>25368.6</v>
      </c>
      <c r="CP1100" s="14">
        <f t="shared" si="7049"/>
        <v>0</v>
      </c>
      <c r="CQ1100" s="29"/>
      <c r="CR1100" s="29"/>
      <c r="CT1100" s="1"/>
    </row>
    <row r="1101" spans="1:99" ht="15.6" customHeight="1" x14ac:dyDescent="0.3">
      <c r="A1101" s="76" t="s">
        <v>504</v>
      </c>
      <c r="B1101" s="76" t="s">
        <v>68</v>
      </c>
      <c r="C1101" s="76" t="s">
        <v>70</v>
      </c>
      <c r="D1101" s="76" t="s">
        <v>472</v>
      </c>
      <c r="E1101" s="76" t="s">
        <v>48</v>
      </c>
      <c r="F1101" s="77" t="s">
        <v>49</v>
      </c>
      <c r="G1101" s="14">
        <v>10147.4</v>
      </c>
      <c r="H1101" s="14">
        <v>10147.4</v>
      </c>
      <c r="I1101" s="14">
        <v>10147.4</v>
      </c>
      <c r="J1101" s="14">
        <v>15221.2</v>
      </c>
      <c r="K1101" s="14">
        <v>15221.2</v>
      </c>
      <c r="L1101" s="14">
        <v>15221.2</v>
      </c>
      <c r="M1101" s="14">
        <f t="shared" si="6633"/>
        <v>25368.6</v>
      </c>
      <c r="N1101" s="14">
        <f t="shared" si="6634"/>
        <v>25368.6</v>
      </c>
      <c r="O1101" s="14">
        <f t="shared" si="6635"/>
        <v>25368.6</v>
      </c>
      <c r="P1101" s="14"/>
      <c r="Q1101" s="14"/>
      <c r="R1101" s="14"/>
      <c r="S1101" s="14"/>
      <c r="T1101" s="14"/>
      <c r="U1101" s="14"/>
      <c r="V1101" s="14"/>
      <c r="W1101" s="14"/>
      <c r="X1101" s="14"/>
      <c r="Y1101" s="14">
        <f t="shared" si="6780"/>
        <v>25368.6</v>
      </c>
      <c r="Z1101" s="14">
        <f t="shared" si="6781"/>
        <v>25368.6</v>
      </c>
      <c r="AA1101" s="14">
        <f t="shared" si="6782"/>
        <v>25368.6</v>
      </c>
      <c r="AB1101" s="14"/>
      <c r="AC1101" s="14"/>
      <c r="AD1101" s="14"/>
      <c r="AE1101" s="14">
        <f t="shared" si="6783"/>
        <v>25368.6</v>
      </c>
      <c r="AF1101" s="14">
        <f t="shared" si="6784"/>
        <v>25368.6</v>
      </c>
      <c r="AG1101" s="14">
        <f t="shared" si="6785"/>
        <v>25368.6</v>
      </c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>
        <f t="shared" si="6786"/>
        <v>25368.6</v>
      </c>
      <c r="AX1101" s="14">
        <f t="shared" si="6787"/>
        <v>25368.6</v>
      </c>
      <c r="AY1101" s="14">
        <f t="shared" si="6788"/>
        <v>25368.6</v>
      </c>
      <c r="AZ1101" s="14"/>
      <c r="BA1101" s="14">
        <f t="shared" si="6789"/>
        <v>25368.6</v>
      </c>
      <c r="BB1101" s="14">
        <f t="shared" si="6790"/>
        <v>25368.6</v>
      </c>
      <c r="BC1101" s="14">
        <f t="shared" si="6791"/>
        <v>25368.6</v>
      </c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>
        <f t="shared" si="6792"/>
        <v>25368.6</v>
      </c>
      <c r="BP1101" s="14">
        <f t="shared" si="6793"/>
        <v>25368.6</v>
      </c>
      <c r="BQ1101" s="14">
        <f t="shared" si="6794"/>
        <v>25368.6</v>
      </c>
      <c r="BR1101" s="14"/>
      <c r="BS1101" s="14"/>
      <c r="BT1101" s="14"/>
      <c r="BU1101" s="14">
        <f t="shared" si="6795"/>
        <v>25368.6</v>
      </c>
      <c r="BV1101" s="14">
        <f t="shared" si="6796"/>
        <v>25368.6</v>
      </c>
      <c r="BW1101" s="14">
        <f t="shared" si="6797"/>
        <v>25368.6</v>
      </c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>
        <f t="shared" si="6798"/>
        <v>25368.6</v>
      </c>
      <c r="CH1101" s="14"/>
      <c r="CI1101" s="84">
        <f t="shared" si="6983"/>
        <v>25368.6</v>
      </c>
      <c r="CJ1101" s="14">
        <f t="shared" si="6799"/>
        <v>25368.6</v>
      </c>
      <c r="CK1101" s="52"/>
      <c r="CL1101" s="84">
        <f t="shared" si="6984"/>
        <v>25368.6</v>
      </c>
      <c r="CM1101" s="14">
        <f t="shared" si="6800"/>
        <v>25368.6</v>
      </c>
      <c r="CN1101" s="52"/>
      <c r="CO1101" s="84">
        <f t="shared" si="6985"/>
        <v>25368.6</v>
      </c>
      <c r="CP1101" s="14"/>
      <c r="CQ1101" s="29"/>
      <c r="CR1101" s="29">
        <v>50</v>
      </c>
      <c r="CT1101" s="1"/>
    </row>
    <row r="1102" spans="1:99" s="1" customFormat="1" ht="15.6" hidden="1" customHeight="1" x14ac:dyDescent="0.3">
      <c r="A1102" s="27" t="s">
        <v>504</v>
      </c>
      <c r="B1102" s="27" t="s">
        <v>68</v>
      </c>
      <c r="C1102" s="27" t="s">
        <v>70</v>
      </c>
      <c r="D1102" s="27" t="s">
        <v>474</v>
      </c>
      <c r="E1102" s="30"/>
      <c r="F1102" s="28" t="s">
        <v>41</v>
      </c>
      <c r="G1102" s="14">
        <f t="shared" si="6991"/>
        <v>22189.5</v>
      </c>
      <c r="H1102" s="14">
        <f t="shared" si="6992"/>
        <v>7034.3</v>
      </c>
      <c r="I1102" s="14">
        <f t="shared" si="6993"/>
        <v>2869.3</v>
      </c>
      <c r="J1102" s="14">
        <f t="shared" si="6994"/>
        <v>0</v>
      </c>
      <c r="K1102" s="14">
        <f t="shared" si="6995"/>
        <v>0</v>
      </c>
      <c r="L1102" s="14">
        <f t="shared" si="6996"/>
        <v>0</v>
      </c>
      <c r="M1102" s="14">
        <f t="shared" si="6633"/>
        <v>22189.5</v>
      </c>
      <c r="N1102" s="14">
        <f t="shared" si="6634"/>
        <v>7034.3</v>
      </c>
      <c r="O1102" s="14">
        <f t="shared" si="6635"/>
        <v>2869.3</v>
      </c>
      <c r="P1102" s="14">
        <f t="shared" si="6997"/>
        <v>0</v>
      </c>
      <c r="Q1102" s="14">
        <f t="shared" si="6998"/>
        <v>0</v>
      </c>
      <c r="R1102" s="14">
        <f t="shared" si="6999"/>
        <v>0</v>
      </c>
      <c r="S1102" s="14">
        <f t="shared" si="7000"/>
        <v>0</v>
      </c>
      <c r="T1102" s="14">
        <f t="shared" si="7001"/>
        <v>0</v>
      </c>
      <c r="U1102" s="14">
        <f t="shared" si="7002"/>
        <v>0</v>
      </c>
      <c r="V1102" s="14">
        <f t="shared" si="7003"/>
        <v>0</v>
      </c>
      <c r="W1102" s="14">
        <f t="shared" si="7004"/>
        <v>0</v>
      </c>
      <c r="X1102" s="14">
        <f t="shared" si="7005"/>
        <v>0</v>
      </c>
      <c r="Y1102" s="14">
        <f t="shared" si="6780"/>
        <v>22189.5</v>
      </c>
      <c r="Z1102" s="14">
        <f t="shared" si="6781"/>
        <v>7034.3</v>
      </c>
      <c r="AA1102" s="14">
        <f t="shared" si="6782"/>
        <v>2869.3</v>
      </c>
      <c r="AB1102" s="14">
        <f t="shared" si="7006"/>
        <v>0</v>
      </c>
      <c r="AC1102" s="14">
        <f t="shared" si="7007"/>
        <v>0</v>
      </c>
      <c r="AD1102" s="14">
        <f t="shared" si="7008"/>
        <v>0</v>
      </c>
      <c r="AE1102" s="14">
        <f t="shared" si="6783"/>
        <v>22189.5</v>
      </c>
      <c r="AF1102" s="14">
        <f t="shared" si="6784"/>
        <v>7034.3</v>
      </c>
      <c r="AG1102" s="14">
        <f t="shared" si="6785"/>
        <v>2869.3</v>
      </c>
      <c r="AH1102" s="14">
        <f t="shared" si="7009"/>
        <v>0</v>
      </c>
      <c r="AI1102" s="14">
        <f t="shared" si="7010"/>
        <v>0</v>
      </c>
      <c r="AJ1102" s="14">
        <f t="shared" si="7011"/>
        <v>0</v>
      </c>
      <c r="AK1102" s="14">
        <f t="shared" si="7012"/>
        <v>0</v>
      </c>
      <c r="AL1102" s="14">
        <f t="shared" si="7013"/>
        <v>0</v>
      </c>
      <c r="AM1102" s="14">
        <f t="shared" si="7014"/>
        <v>0</v>
      </c>
      <c r="AN1102" s="14">
        <f t="shared" si="7015"/>
        <v>0</v>
      </c>
      <c r="AO1102" s="14">
        <f t="shared" si="7016"/>
        <v>0</v>
      </c>
      <c r="AP1102" s="14">
        <f t="shared" si="7017"/>
        <v>0</v>
      </c>
      <c r="AQ1102" s="14">
        <f t="shared" si="7018"/>
        <v>0</v>
      </c>
      <c r="AR1102" s="14">
        <f t="shared" si="7019"/>
        <v>0</v>
      </c>
      <c r="AS1102" s="14">
        <f t="shared" si="7020"/>
        <v>0</v>
      </c>
      <c r="AT1102" s="14">
        <f t="shared" si="7021"/>
        <v>0</v>
      </c>
      <c r="AU1102" s="14">
        <f t="shared" si="7022"/>
        <v>0</v>
      </c>
      <c r="AV1102" s="14">
        <f t="shared" si="7023"/>
        <v>0</v>
      </c>
      <c r="AW1102" s="14">
        <f t="shared" si="6786"/>
        <v>22189.5</v>
      </c>
      <c r="AX1102" s="14">
        <f t="shared" si="6787"/>
        <v>7034.3</v>
      </c>
      <c r="AY1102" s="14">
        <f t="shared" si="6788"/>
        <v>2869.3</v>
      </c>
      <c r="AZ1102" s="14">
        <f t="shared" si="7024"/>
        <v>0</v>
      </c>
      <c r="BA1102" s="14">
        <f t="shared" si="6789"/>
        <v>22189.5</v>
      </c>
      <c r="BB1102" s="14">
        <f t="shared" si="6790"/>
        <v>7034.3</v>
      </c>
      <c r="BC1102" s="14">
        <f t="shared" si="6791"/>
        <v>2869.3</v>
      </c>
      <c r="BD1102" s="14">
        <f t="shared" si="7025"/>
        <v>0</v>
      </c>
      <c r="BE1102" s="14">
        <f t="shared" si="7026"/>
        <v>0</v>
      </c>
      <c r="BF1102" s="14">
        <f t="shared" si="7027"/>
        <v>0</v>
      </c>
      <c r="BG1102" s="14">
        <f t="shared" si="7028"/>
        <v>0</v>
      </c>
      <c r="BH1102" s="14">
        <f t="shared" si="7029"/>
        <v>0</v>
      </c>
      <c r="BI1102" s="14">
        <f t="shared" si="7030"/>
        <v>0</v>
      </c>
      <c r="BJ1102" s="14">
        <f t="shared" si="7031"/>
        <v>0</v>
      </c>
      <c r="BK1102" s="14">
        <f t="shared" si="7032"/>
        <v>0</v>
      </c>
      <c r="BL1102" s="14">
        <f t="shared" si="7033"/>
        <v>0</v>
      </c>
      <c r="BM1102" s="14">
        <f t="shared" si="7034"/>
        <v>0</v>
      </c>
      <c r="BN1102" s="14">
        <f t="shared" si="7035"/>
        <v>0</v>
      </c>
      <c r="BO1102" s="14">
        <f t="shared" si="6792"/>
        <v>22189.5</v>
      </c>
      <c r="BP1102" s="14">
        <f t="shared" si="6793"/>
        <v>7034.3</v>
      </c>
      <c r="BQ1102" s="14">
        <f t="shared" si="6794"/>
        <v>2869.3</v>
      </c>
      <c r="BR1102" s="14">
        <f t="shared" si="7036"/>
        <v>0</v>
      </c>
      <c r="BS1102" s="14">
        <f t="shared" si="7037"/>
        <v>0</v>
      </c>
      <c r="BT1102" s="14">
        <f t="shared" si="7038"/>
        <v>0</v>
      </c>
      <c r="BU1102" s="14">
        <f t="shared" si="6795"/>
        <v>22189.5</v>
      </c>
      <c r="BV1102" s="14">
        <f t="shared" si="6796"/>
        <v>7034.3</v>
      </c>
      <c r="BW1102" s="14">
        <f t="shared" si="6797"/>
        <v>2869.3</v>
      </c>
      <c r="BX1102" s="14">
        <f t="shared" si="7039"/>
        <v>0</v>
      </c>
      <c r="BY1102" s="14">
        <f t="shared" si="7040"/>
        <v>348.24200000000002</v>
      </c>
      <c r="BZ1102" s="14">
        <f t="shared" si="7041"/>
        <v>0</v>
      </c>
      <c r="CA1102" s="14">
        <f t="shared" si="7042"/>
        <v>0</v>
      </c>
      <c r="CB1102" s="14">
        <f t="shared" si="7043"/>
        <v>0</v>
      </c>
      <c r="CC1102" s="14">
        <f t="shared" si="7044"/>
        <v>0</v>
      </c>
      <c r="CD1102" s="14">
        <f t="shared" si="7045"/>
        <v>0</v>
      </c>
      <c r="CE1102" s="14">
        <f t="shared" si="7046"/>
        <v>0</v>
      </c>
      <c r="CF1102" s="14">
        <f t="shared" si="7047"/>
        <v>0</v>
      </c>
      <c r="CG1102" s="14">
        <f t="shared" si="6798"/>
        <v>22537.741999999998</v>
      </c>
      <c r="CH1102" s="14">
        <f t="shared" si="7048"/>
        <v>0</v>
      </c>
      <c r="CI1102" s="14"/>
      <c r="CJ1102" s="14">
        <f t="shared" si="6799"/>
        <v>7034.3</v>
      </c>
      <c r="CK1102" s="52">
        <f t="shared" si="7049"/>
        <v>0</v>
      </c>
      <c r="CL1102" s="52"/>
      <c r="CM1102" s="14">
        <f t="shared" si="6800"/>
        <v>2869.3</v>
      </c>
      <c r="CN1102" s="52">
        <f t="shared" si="7049"/>
        <v>0</v>
      </c>
      <c r="CO1102" s="52"/>
      <c r="CP1102" s="14">
        <f t="shared" si="7049"/>
        <v>0</v>
      </c>
      <c r="CQ1102" s="29">
        <v>0</v>
      </c>
      <c r="CR1102" s="29"/>
      <c r="CS1102" s="1" t="s">
        <v>75</v>
      </c>
    </row>
    <row r="1103" spans="1:99" ht="46.8" customHeight="1" x14ac:dyDescent="0.3">
      <c r="A1103" s="76" t="s">
        <v>504</v>
      </c>
      <c r="B1103" s="76" t="s">
        <v>68</v>
      </c>
      <c r="C1103" s="76" t="s">
        <v>70</v>
      </c>
      <c r="D1103" s="76" t="s">
        <v>475</v>
      </c>
      <c r="E1103" s="88"/>
      <c r="F1103" s="77" t="s">
        <v>476</v>
      </c>
      <c r="G1103" s="14">
        <f t="shared" ref="G1103:L1103" si="7050">G1104+G1106</f>
        <v>22189.5</v>
      </c>
      <c r="H1103" s="14">
        <f t="shared" si="7050"/>
        <v>7034.3</v>
      </c>
      <c r="I1103" s="14">
        <f t="shared" si="7050"/>
        <v>2869.3</v>
      </c>
      <c r="J1103" s="14">
        <f t="shared" si="7050"/>
        <v>0</v>
      </c>
      <c r="K1103" s="14">
        <f t="shared" si="7050"/>
        <v>0</v>
      </c>
      <c r="L1103" s="14">
        <f t="shared" si="7050"/>
        <v>0</v>
      </c>
      <c r="M1103" s="14">
        <f t="shared" si="6633"/>
        <v>22189.5</v>
      </c>
      <c r="N1103" s="14">
        <f t="shared" si="6634"/>
        <v>7034.3</v>
      </c>
      <c r="O1103" s="14">
        <f t="shared" si="6635"/>
        <v>2869.3</v>
      </c>
      <c r="P1103" s="14">
        <f t="shared" ref="P1103:X1103" si="7051">P1104+P1106</f>
        <v>0</v>
      </c>
      <c r="Q1103" s="14">
        <f t="shared" si="7051"/>
        <v>0</v>
      </c>
      <c r="R1103" s="14">
        <f t="shared" si="7051"/>
        <v>0</v>
      </c>
      <c r="S1103" s="14">
        <f t="shared" si="7051"/>
        <v>0</v>
      </c>
      <c r="T1103" s="14">
        <f t="shared" si="7051"/>
        <v>0</v>
      </c>
      <c r="U1103" s="14">
        <f t="shared" si="7051"/>
        <v>0</v>
      </c>
      <c r="V1103" s="14">
        <f t="shared" si="7051"/>
        <v>0</v>
      </c>
      <c r="W1103" s="14">
        <f t="shared" si="7051"/>
        <v>0</v>
      </c>
      <c r="X1103" s="14">
        <f t="shared" si="7051"/>
        <v>0</v>
      </c>
      <c r="Y1103" s="14">
        <f t="shared" si="6780"/>
        <v>22189.5</v>
      </c>
      <c r="Z1103" s="14">
        <f t="shared" si="6781"/>
        <v>7034.3</v>
      </c>
      <c r="AA1103" s="14">
        <f t="shared" si="6782"/>
        <v>2869.3</v>
      </c>
      <c r="AB1103" s="14">
        <f>AB1104+AB1106</f>
        <v>0</v>
      </c>
      <c r="AC1103" s="14">
        <f>AC1104+AC1106</f>
        <v>0</v>
      </c>
      <c r="AD1103" s="14">
        <f>AD1104+AD1106</f>
        <v>0</v>
      </c>
      <c r="AE1103" s="14">
        <f t="shared" si="6783"/>
        <v>22189.5</v>
      </c>
      <c r="AF1103" s="14">
        <f t="shared" si="6784"/>
        <v>7034.3</v>
      </c>
      <c r="AG1103" s="14">
        <f t="shared" si="6785"/>
        <v>2869.3</v>
      </c>
      <c r="AH1103" s="14">
        <f t="shared" ref="AH1103:AV1103" si="7052">AH1104+AH1106</f>
        <v>0</v>
      </c>
      <c r="AI1103" s="14">
        <f t="shared" si="7052"/>
        <v>0</v>
      </c>
      <c r="AJ1103" s="14">
        <f t="shared" si="7052"/>
        <v>0</v>
      </c>
      <c r="AK1103" s="14">
        <f t="shared" si="7052"/>
        <v>0</v>
      </c>
      <c r="AL1103" s="14">
        <f t="shared" si="7052"/>
        <v>0</v>
      </c>
      <c r="AM1103" s="14">
        <f t="shared" si="7052"/>
        <v>0</v>
      </c>
      <c r="AN1103" s="14">
        <f t="shared" si="7052"/>
        <v>0</v>
      </c>
      <c r="AO1103" s="14">
        <f t="shared" si="7052"/>
        <v>0</v>
      </c>
      <c r="AP1103" s="14">
        <f t="shared" si="7052"/>
        <v>0</v>
      </c>
      <c r="AQ1103" s="14">
        <f t="shared" si="7052"/>
        <v>0</v>
      </c>
      <c r="AR1103" s="14">
        <f t="shared" si="7052"/>
        <v>0</v>
      </c>
      <c r="AS1103" s="14">
        <f t="shared" si="7052"/>
        <v>0</v>
      </c>
      <c r="AT1103" s="14">
        <f t="shared" si="7052"/>
        <v>0</v>
      </c>
      <c r="AU1103" s="14">
        <f t="shared" si="7052"/>
        <v>0</v>
      </c>
      <c r="AV1103" s="14">
        <f t="shared" si="7052"/>
        <v>0</v>
      </c>
      <c r="AW1103" s="14">
        <f t="shared" si="6786"/>
        <v>22189.5</v>
      </c>
      <c r="AX1103" s="14">
        <f t="shared" si="6787"/>
        <v>7034.3</v>
      </c>
      <c r="AY1103" s="14">
        <f t="shared" si="6788"/>
        <v>2869.3</v>
      </c>
      <c r="AZ1103" s="14">
        <f>AZ1104+AZ1106</f>
        <v>0</v>
      </c>
      <c r="BA1103" s="14">
        <f t="shared" si="6789"/>
        <v>22189.5</v>
      </c>
      <c r="BB1103" s="14">
        <f t="shared" si="6790"/>
        <v>7034.3</v>
      </c>
      <c r="BC1103" s="14">
        <f t="shared" si="6791"/>
        <v>2869.3</v>
      </c>
      <c r="BD1103" s="14">
        <f t="shared" ref="BD1103:BN1103" si="7053">BD1104+BD1106</f>
        <v>0</v>
      </c>
      <c r="BE1103" s="14">
        <f t="shared" si="7053"/>
        <v>0</v>
      </c>
      <c r="BF1103" s="14">
        <f t="shared" si="7053"/>
        <v>0</v>
      </c>
      <c r="BG1103" s="14">
        <f t="shared" si="7053"/>
        <v>0</v>
      </c>
      <c r="BH1103" s="14">
        <f t="shared" si="7053"/>
        <v>0</v>
      </c>
      <c r="BI1103" s="14">
        <f t="shared" si="7053"/>
        <v>0</v>
      </c>
      <c r="BJ1103" s="14">
        <f t="shared" si="7053"/>
        <v>0</v>
      </c>
      <c r="BK1103" s="14">
        <f t="shared" si="7053"/>
        <v>0</v>
      </c>
      <c r="BL1103" s="14">
        <f t="shared" si="7053"/>
        <v>0</v>
      </c>
      <c r="BM1103" s="14">
        <f t="shared" si="7053"/>
        <v>0</v>
      </c>
      <c r="BN1103" s="14">
        <f t="shared" si="7053"/>
        <v>0</v>
      </c>
      <c r="BO1103" s="14">
        <f t="shared" si="6792"/>
        <v>22189.5</v>
      </c>
      <c r="BP1103" s="14">
        <f t="shared" si="6793"/>
        <v>7034.3</v>
      </c>
      <c r="BQ1103" s="14">
        <f t="shared" si="6794"/>
        <v>2869.3</v>
      </c>
      <c r="BR1103" s="14">
        <f>BR1104+BR1106</f>
        <v>0</v>
      </c>
      <c r="BS1103" s="14">
        <f>BS1104+BS1106</f>
        <v>0</v>
      </c>
      <c r="BT1103" s="14">
        <f>BT1104+BT1106</f>
        <v>0</v>
      </c>
      <c r="BU1103" s="14">
        <f t="shared" si="6795"/>
        <v>22189.5</v>
      </c>
      <c r="BV1103" s="14">
        <f t="shared" si="6796"/>
        <v>7034.3</v>
      </c>
      <c r="BW1103" s="14">
        <f t="shared" si="6797"/>
        <v>2869.3</v>
      </c>
      <c r="BX1103" s="14">
        <f t="shared" ref="BX1103:CF1103" si="7054">BX1104+BX1106</f>
        <v>0</v>
      </c>
      <c r="BY1103" s="14">
        <f t="shared" si="7054"/>
        <v>348.24200000000002</v>
      </c>
      <c r="BZ1103" s="14">
        <f t="shared" si="7054"/>
        <v>0</v>
      </c>
      <c r="CA1103" s="14">
        <f t="shared" si="7054"/>
        <v>0</v>
      </c>
      <c r="CB1103" s="14">
        <f t="shared" si="7054"/>
        <v>0</v>
      </c>
      <c r="CC1103" s="14">
        <f t="shared" si="7054"/>
        <v>0</v>
      </c>
      <c r="CD1103" s="14">
        <f t="shared" si="7054"/>
        <v>0</v>
      </c>
      <c r="CE1103" s="14">
        <f t="shared" si="7054"/>
        <v>0</v>
      </c>
      <c r="CF1103" s="14">
        <f t="shared" si="7054"/>
        <v>0</v>
      </c>
      <c r="CG1103" s="14">
        <f t="shared" si="6798"/>
        <v>22537.741999999998</v>
      </c>
      <c r="CH1103" s="14">
        <f>CH1104+CH1106</f>
        <v>0</v>
      </c>
      <c r="CI1103" s="84">
        <f t="shared" ref="CI1103:CI1108" si="7055">CG1103+CH1103</f>
        <v>22537.741999999998</v>
      </c>
      <c r="CJ1103" s="14">
        <f t="shared" si="6799"/>
        <v>7034.3</v>
      </c>
      <c r="CK1103" s="52">
        <f>CK1104+CK1106</f>
        <v>0</v>
      </c>
      <c r="CL1103" s="84">
        <f t="shared" ref="CL1103:CL1108" si="7056">CJ1103+CK1103</f>
        <v>7034.3</v>
      </c>
      <c r="CM1103" s="14">
        <f t="shared" si="6800"/>
        <v>2869.3</v>
      </c>
      <c r="CN1103" s="52">
        <f>CN1104+CN1106</f>
        <v>0</v>
      </c>
      <c r="CO1103" s="84">
        <f t="shared" ref="CO1103:CO1108" si="7057">CM1103+CN1103</f>
        <v>2869.3</v>
      </c>
      <c r="CP1103" s="14">
        <f>CP1104+CP1106</f>
        <v>0</v>
      </c>
      <c r="CQ1103" s="29"/>
      <c r="CR1103" s="29"/>
      <c r="CT1103" s="1"/>
    </row>
    <row r="1104" spans="1:99" ht="31.2" customHeight="1" x14ac:dyDescent="0.3">
      <c r="A1104" s="76" t="s">
        <v>504</v>
      </c>
      <c r="B1104" s="76" t="s">
        <v>68</v>
      </c>
      <c r="C1104" s="76" t="s">
        <v>70</v>
      </c>
      <c r="D1104" s="76" t="s">
        <v>477</v>
      </c>
      <c r="E1104" s="88"/>
      <c r="F1104" s="77" t="s">
        <v>478</v>
      </c>
      <c r="G1104" s="14">
        <f t="shared" ref="G1104:L1104" si="7058">G1105</f>
        <v>17939.5</v>
      </c>
      <c r="H1104" s="14">
        <f t="shared" si="7058"/>
        <v>2869.3</v>
      </c>
      <c r="I1104" s="14">
        <f t="shared" si="7058"/>
        <v>2869.3</v>
      </c>
      <c r="J1104" s="14">
        <f t="shared" si="7058"/>
        <v>0</v>
      </c>
      <c r="K1104" s="14">
        <f t="shared" si="7058"/>
        <v>0</v>
      </c>
      <c r="L1104" s="14">
        <f t="shared" si="7058"/>
        <v>0</v>
      </c>
      <c r="M1104" s="14">
        <f t="shared" si="6633"/>
        <v>17939.5</v>
      </c>
      <c r="N1104" s="14">
        <f t="shared" si="6634"/>
        <v>2869.3</v>
      </c>
      <c r="O1104" s="14">
        <f t="shared" si="6635"/>
        <v>2869.3</v>
      </c>
      <c r="P1104" s="14">
        <f t="shared" ref="P1104:X1104" si="7059">P1105</f>
        <v>0</v>
      </c>
      <c r="Q1104" s="14">
        <f t="shared" si="7059"/>
        <v>0</v>
      </c>
      <c r="R1104" s="14">
        <f t="shared" si="7059"/>
        <v>0</v>
      </c>
      <c r="S1104" s="14">
        <f t="shared" si="7059"/>
        <v>0</v>
      </c>
      <c r="T1104" s="14">
        <f t="shared" si="7059"/>
        <v>0</v>
      </c>
      <c r="U1104" s="14">
        <f t="shared" si="7059"/>
        <v>0</v>
      </c>
      <c r="V1104" s="14">
        <f t="shared" si="7059"/>
        <v>0</v>
      </c>
      <c r="W1104" s="14">
        <f t="shared" si="7059"/>
        <v>0</v>
      </c>
      <c r="X1104" s="14">
        <f t="shared" si="7059"/>
        <v>0</v>
      </c>
      <c r="Y1104" s="14">
        <f t="shared" si="6780"/>
        <v>17939.5</v>
      </c>
      <c r="Z1104" s="14">
        <f t="shared" si="6781"/>
        <v>2869.3</v>
      </c>
      <c r="AA1104" s="14">
        <f t="shared" si="6782"/>
        <v>2869.3</v>
      </c>
      <c r="AB1104" s="14">
        <f>AB1105</f>
        <v>0</v>
      </c>
      <c r="AC1104" s="14">
        <f>AC1105</f>
        <v>0</v>
      </c>
      <c r="AD1104" s="14">
        <f>AD1105</f>
        <v>0</v>
      </c>
      <c r="AE1104" s="14">
        <f t="shared" si="6783"/>
        <v>17939.5</v>
      </c>
      <c r="AF1104" s="14">
        <f t="shared" si="6784"/>
        <v>2869.3</v>
      </c>
      <c r="AG1104" s="14">
        <f t="shared" si="6785"/>
        <v>2869.3</v>
      </c>
      <c r="AH1104" s="14">
        <f t="shared" ref="AH1104:AV1104" si="7060">AH1105</f>
        <v>0</v>
      </c>
      <c r="AI1104" s="14">
        <f t="shared" si="7060"/>
        <v>0</v>
      </c>
      <c r="AJ1104" s="14">
        <f t="shared" si="7060"/>
        <v>0</v>
      </c>
      <c r="AK1104" s="14">
        <f t="shared" si="7060"/>
        <v>0</v>
      </c>
      <c r="AL1104" s="14">
        <f t="shared" si="7060"/>
        <v>0</v>
      </c>
      <c r="AM1104" s="14">
        <f t="shared" si="7060"/>
        <v>0</v>
      </c>
      <c r="AN1104" s="14">
        <f t="shared" si="7060"/>
        <v>0</v>
      </c>
      <c r="AO1104" s="14">
        <f t="shared" si="7060"/>
        <v>0</v>
      </c>
      <c r="AP1104" s="14">
        <f t="shared" si="7060"/>
        <v>0</v>
      </c>
      <c r="AQ1104" s="14">
        <f t="shared" si="7060"/>
        <v>0</v>
      </c>
      <c r="AR1104" s="14">
        <f t="shared" si="7060"/>
        <v>0</v>
      </c>
      <c r="AS1104" s="14">
        <f t="shared" si="7060"/>
        <v>0</v>
      </c>
      <c r="AT1104" s="14">
        <f t="shared" si="7060"/>
        <v>0</v>
      </c>
      <c r="AU1104" s="14">
        <f t="shared" si="7060"/>
        <v>0</v>
      </c>
      <c r="AV1104" s="14">
        <f t="shared" si="7060"/>
        <v>0</v>
      </c>
      <c r="AW1104" s="14">
        <f t="shared" si="6786"/>
        <v>17939.5</v>
      </c>
      <c r="AX1104" s="14">
        <f t="shared" si="6787"/>
        <v>2869.3</v>
      </c>
      <c r="AY1104" s="14">
        <f t="shared" si="6788"/>
        <v>2869.3</v>
      </c>
      <c r="AZ1104" s="14">
        <f>AZ1105</f>
        <v>0</v>
      </c>
      <c r="BA1104" s="14">
        <f t="shared" si="6789"/>
        <v>17939.5</v>
      </c>
      <c r="BB1104" s="14">
        <f t="shared" si="6790"/>
        <v>2869.3</v>
      </c>
      <c r="BC1104" s="14">
        <f t="shared" si="6791"/>
        <v>2869.3</v>
      </c>
      <c r="BD1104" s="14">
        <f t="shared" ref="BD1104:BN1104" si="7061">BD1105</f>
        <v>0</v>
      </c>
      <c r="BE1104" s="14">
        <f t="shared" si="7061"/>
        <v>0</v>
      </c>
      <c r="BF1104" s="14">
        <f t="shared" si="7061"/>
        <v>0</v>
      </c>
      <c r="BG1104" s="14">
        <f t="shared" si="7061"/>
        <v>0</v>
      </c>
      <c r="BH1104" s="14">
        <f t="shared" si="7061"/>
        <v>0</v>
      </c>
      <c r="BI1104" s="14">
        <f t="shared" si="7061"/>
        <v>0</v>
      </c>
      <c r="BJ1104" s="14">
        <f t="shared" si="7061"/>
        <v>0</v>
      </c>
      <c r="BK1104" s="14">
        <f t="shared" si="7061"/>
        <v>0</v>
      </c>
      <c r="BL1104" s="14">
        <f t="shared" si="7061"/>
        <v>0</v>
      </c>
      <c r="BM1104" s="14">
        <f t="shared" si="7061"/>
        <v>0</v>
      </c>
      <c r="BN1104" s="14">
        <f t="shared" si="7061"/>
        <v>0</v>
      </c>
      <c r="BO1104" s="14">
        <f t="shared" si="6792"/>
        <v>17939.5</v>
      </c>
      <c r="BP1104" s="14">
        <f t="shared" si="6793"/>
        <v>2869.3</v>
      </c>
      <c r="BQ1104" s="14">
        <f t="shared" si="6794"/>
        <v>2869.3</v>
      </c>
      <c r="BR1104" s="14">
        <f>BR1105</f>
        <v>0</v>
      </c>
      <c r="BS1104" s="14">
        <f>BS1105</f>
        <v>0</v>
      </c>
      <c r="BT1104" s="14">
        <f>BT1105</f>
        <v>0</v>
      </c>
      <c r="BU1104" s="14">
        <f t="shared" si="6795"/>
        <v>17939.5</v>
      </c>
      <c r="BV1104" s="14">
        <f t="shared" si="6796"/>
        <v>2869.3</v>
      </c>
      <c r="BW1104" s="14">
        <f t="shared" si="6797"/>
        <v>2869.3</v>
      </c>
      <c r="BX1104" s="14">
        <f t="shared" ref="BX1104:CF1104" si="7062">BX1105</f>
        <v>0</v>
      </c>
      <c r="BY1104" s="14">
        <f t="shared" si="7062"/>
        <v>348.24200000000002</v>
      </c>
      <c r="BZ1104" s="14">
        <f t="shared" si="7062"/>
        <v>0</v>
      </c>
      <c r="CA1104" s="14">
        <f t="shared" si="7062"/>
        <v>0</v>
      </c>
      <c r="CB1104" s="14">
        <f t="shared" si="7062"/>
        <v>0</v>
      </c>
      <c r="CC1104" s="14">
        <f t="shared" si="7062"/>
        <v>0</v>
      </c>
      <c r="CD1104" s="14">
        <f t="shared" si="7062"/>
        <v>0</v>
      </c>
      <c r="CE1104" s="14">
        <f t="shared" si="7062"/>
        <v>0</v>
      </c>
      <c r="CF1104" s="14">
        <f t="shared" si="7062"/>
        <v>0</v>
      </c>
      <c r="CG1104" s="14">
        <f t="shared" si="6798"/>
        <v>18287.741999999998</v>
      </c>
      <c r="CH1104" s="14">
        <f>CH1105</f>
        <v>0</v>
      </c>
      <c r="CI1104" s="84">
        <f t="shared" si="7055"/>
        <v>18287.741999999998</v>
      </c>
      <c r="CJ1104" s="14">
        <f t="shared" si="6799"/>
        <v>2869.3</v>
      </c>
      <c r="CK1104" s="52">
        <f>CK1105</f>
        <v>0</v>
      </c>
      <c r="CL1104" s="84">
        <f t="shared" si="7056"/>
        <v>2869.3</v>
      </c>
      <c r="CM1104" s="14">
        <f t="shared" si="6800"/>
        <v>2869.3</v>
      </c>
      <c r="CN1104" s="52">
        <f>CN1105</f>
        <v>0</v>
      </c>
      <c r="CO1104" s="84">
        <f t="shared" si="7057"/>
        <v>2869.3</v>
      </c>
      <c r="CP1104" s="14">
        <f>CP1105</f>
        <v>0</v>
      </c>
      <c r="CQ1104" s="29"/>
      <c r="CR1104" s="29"/>
      <c r="CT1104" s="1"/>
    </row>
    <row r="1105" spans="1:99" ht="31.2" customHeight="1" x14ac:dyDescent="0.3">
      <c r="A1105" s="76" t="s">
        <v>504</v>
      </c>
      <c r="B1105" s="76" t="s">
        <v>68</v>
      </c>
      <c r="C1105" s="76" t="s">
        <v>70</v>
      </c>
      <c r="D1105" s="76" t="s">
        <v>477</v>
      </c>
      <c r="E1105" s="76" t="s">
        <v>46</v>
      </c>
      <c r="F1105" s="77" t="s">
        <v>47</v>
      </c>
      <c r="G1105" s="14">
        <v>17939.5</v>
      </c>
      <c r="H1105" s="14">
        <v>2869.3</v>
      </c>
      <c r="I1105" s="14">
        <v>2869.3</v>
      </c>
      <c r="J1105" s="14"/>
      <c r="K1105" s="14"/>
      <c r="L1105" s="14"/>
      <c r="M1105" s="14">
        <f t="shared" si="6633"/>
        <v>17939.5</v>
      </c>
      <c r="N1105" s="14">
        <f t="shared" si="6634"/>
        <v>2869.3</v>
      </c>
      <c r="O1105" s="14">
        <f t="shared" si="6635"/>
        <v>2869.3</v>
      </c>
      <c r="P1105" s="14"/>
      <c r="Q1105" s="14"/>
      <c r="R1105" s="14"/>
      <c r="S1105" s="14"/>
      <c r="T1105" s="14"/>
      <c r="U1105" s="14"/>
      <c r="V1105" s="14"/>
      <c r="W1105" s="14"/>
      <c r="X1105" s="14"/>
      <c r="Y1105" s="14">
        <f t="shared" si="6780"/>
        <v>17939.5</v>
      </c>
      <c r="Z1105" s="14">
        <f t="shared" si="6781"/>
        <v>2869.3</v>
      </c>
      <c r="AA1105" s="14">
        <f t="shared" si="6782"/>
        <v>2869.3</v>
      </c>
      <c r="AB1105" s="14"/>
      <c r="AC1105" s="14"/>
      <c r="AD1105" s="14"/>
      <c r="AE1105" s="14">
        <f t="shared" si="6783"/>
        <v>17939.5</v>
      </c>
      <c r="AF1105" s="14">
        <f t="shared" si="6784"/>
        <v>2869.3</v>
      </c>
      <c r="AG1105" s="14">
        <f t="shared" si="6785"/>
        <v>2869.3</v>
      </c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>
        <f t="shared" si="6786"/>
        <v>17939.5</v>
      </c>
      <c r="AX1105" s="14">
        <f t="shared" si="6787"/>
        <v>2869.3</v>
      </c>
      <c r="AY1105" s="14">
        <f t="shared" si="6788"/>
        <v>2869.3</v>
      </c>
      <c r="AZ1105" s="14"/>
      <c r="BA1105" s="14">
        <f t="shared" si="6789"/>
        <v>17939.5</v>
      </c>
      <c r="BB1105" s="14">
        <f t="shared" si="6790"/>
        <v>2869.3</v>
      </c>
      <c r="BC1105" s="14">
        <f t="shared" si="6791"/>
        <v>2869.3</v>
      </c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>
        <f t="shared" si="6792"/>
        <v>17939.5</v>
      </c>
      <c r="BP1105" s="14">
        <f t="shared" si="6793"/>
        <v>2869.3</v>
      </c>
      <c r="BQ1105" s="14">
        <f t="shared" si="6794"/>
        <v>2869.3</v>
      </c>
      <c r="BR1105" s="14"/>
      <c r="BS1105" s="14"/>
      <c r="BT1105" s="14"/>
      <c r="BU1105" s="14">
        <f t="shared" si="6795"/>
        <v>17939.5</v>
      </c>
      <c r="BV1105" s="14">
        <f t="shared" si="6796"/>
        <v>2869.3</v>
      </c>
      <c r="BW1105" s="14">
        <f t="shared" si="6797"/>
        <v>2869.3</v>
      </c>
      <c r="BX1105" s="14"/>
      <c r="BY1105" s="14">
        <v>348.24200000000002</v>
      </c>
      <c r="BZ1105" s="14"/>
      <c r="CA1105" s="14"/>
      <c r="CB1105" s="14"/>
      <c r="CC1105" s="14"/>
      <c r="CD1105" s="14"/>
      <c r="CE1105" s="14"/>
      <c r="CF1105" s="14"/>
      <c r="CG1105" s="14">
        <f t="shared" si="6798"/>
        <v>18287.741999999998</v>
      </c>
      <c r="CH1105" s="14"/>
      <c r="CI1105" s="84">
        <f t="shared" si="7055"/>
        <v>18287.741999999998</v>
      </c>
      <c r="CJ1105" s="14">
        <f t="shared" si="6799"/>
        <v>2869.3</v>
      </c>
      <c r="CK1105" s="52"/>
      <c r="CL1105" s="84">
        <f t="shared" si="7056"/>
        <v>2869.3</v>
      </c>
      <c r="CM1105" s="14">
        <f t="shared" si="6800"/>
        <v>2869.3</v>
      </c>
      <c r="CN1105" s="52"/>
      <c r="CO1105" s="84">
        <f t="shared" si="7057"/>
        <v>2869.3</v>
      </c>
      <c r="CP1105" s="14"/>
      <c r="CQ1105" s="29"/>
      <c r="CR1105" s="29"/>
      <c r="CT1105" s="1"/>
    </row>
    <row r="1106" spans="1:99" ht="31.2" customHeight="1" x14ac:dyDescent="0.3">
      <c r="A1106" s="76" t="s">
        <v>504</v>
      </c>
      <c r="B1106" s="76" t="s">
        <v>68</v>
      </c>
      <c r="C1106" s="76" t="s">
        <v>70</v>
      </c>
      <c r="D1106" s="76" t="s">
        <v>479</v>
      </c>
      <c r="E1106" s="88"/>
      <c r="F1106" s="77" t="s">
        <v>480</v>
      </c>
      <c r="G1106" s="14">
        <f t="shared" ref="G1106:L1106" si="7063">G1107</f>
        <v>4250</v>
      </c>
      <c r="H1106" s="14">
        <f t="shared" si="7063"/>
        <v>4165</v>
      </c>
      <c r="I1106" s="14">
        <f t="shared" si="7063"/>
        <v>0</v>
      </c>
      <c r="J1106" s="14">
        <f t="shared" si="7063"/>
        <v>0</v>
      </c>
      <c r="K1106" s="14">
        <f t="shared" si="7063"/>
        <v>0</v>
      </c>
      <c r="L1106" s="14">
        <f t="shared" si="7063"/>
        <v>0</v>
      </c>
      <c r="M1106" s="14">
        <f t="shared" si="6633"/>
        <v>4250</v>
      </c>
      <c r="N1106" s="14">
        <f t="shared" si="6634"/>
        <v>4165</v>
      </c>
      <c r="O1106" s="14">
        <f t="shared" si="6635"/>
        <v>0</v>
      </c>
      <c r="P1106" s="14">
        <f t="shared" ref="P1106:X1106" si="7064">P1107</f>
        <v>0</v>
      </c>
      <c r="Q1106" s="14">
        <f t="shared" si="7064"/>
        <v>0</v>
      </c>
      <c r="R1106" s="14">
        <f t="shared" si="7064"/>
        <v>0</v>
      </c>
      <c r="S1106" s="14">
        <f t="shared" si="7064"/>
        <v>0</v>
      </c>
      <c r="T1106" s="14">
        <f t="shared" si="7064"/>
        <v>0</v>
      </c>
      <c r="U1106" s="14">
        <f t="shared" si="7064"/>
        <v>0</v>
      </c>
      <c r="V1106" s="14">
        <f t="shared" si="7064"/>
        <v>0</v>
      </c>
      <c r="W1106" s="14">
        <f t="shared" si="7064"/>
        <v>0</v>
      </c>
      <c r="X1106" s="14">
        <f t="shared" si="7064"/>
        <v>0</v>
      </c>
      <c r="Y1106" s="14">
        <f t="shared" si="6780"/>
        <v>4250</v>
      </c>
      <c r="Z1106" s="14">
        <f t="shared" si="6781"/>
        <v>4165</v>
      </c>
      <c r="AA1106" s="14">
        <f t="shared" si="6782"/>
        <v>0</v>
      </c>
      <c r="AB1106" s="14">
        <f>AB1107</f>
        <v>0</v>
      </c>
      <c r="AC1106" s="14">
        <f>AC1107</f>
        <v>0</v>
      </c>
      <c r="AD1106" s="14">
        <f>AD1107</f>
        <v>0</v>
      </c>
      <c r="AE1106" s="14">
        <f t="shared" si="6783"/>
        <v>4250</v>
      </c>
      <c r="AF1106" s="14">
        <f t="shared" si="6784"/>
        <v>4165</v>
      </c>
      <c r="AG1106" s="14">
        <f t="shared" si="6785"/>
        <v>0</v>
      </c>
      <c r="AH1106" s="14">
        <f t="shared" ref="AH1106:AV1106" si="7065">AH1107</f>
        <v>0</v>
      </c>
      <c r="AI1106" s="14">
        <f t="shared" si="7065"/>
        <v>0</v>
      </c>
      <c r="AJ1106" s="14">
        <f t="shared" si="7065"/>
        <v>0</v>
      </c>
      <c r="AK1106" s="14">
        <f t="shared" si="7065"/>
        <v>0</v>
      </c>
      <c r="AL1106" s="14">
        <f t="shared" si="7065"/>
        <v>0</v>
      </c>
      <c r="AM1106" s="14">
        <f t="shared" si="7065"/>
        <v>0</v>
      </c>
      <c r="AN1106" s="14">
        <f t="shared" si="7065"/>
        <v>0</v>
      </c>
      <c r="AO1106" s="14">
        <f t="shared" si="7065"/>
        <v>0</v>
      </c>
      <c r="AP1106" s="14">
        <f t="shared" si="7065"/>
        <v>0</v>
      </c>
      <c r="AQ1106" s="14">
        <f t="shared" si="7065"/>
        <v>0</v>
      </c>
      <c r="AR1106" s="14">
        <f t="shared" si="7065"/>
        <v>0</v>
      </c>
      <c r="AS1106" s="14">
        <f t="shared" si="7065"/>
        <v>0</v>
      </c>
      <c r="AT1106" s="14">
        <f t="shared" si="7065"/>
        <v>0</v>
      </c>
      <c r="AU1106" s="14">
        <f t="shared" si="7065"/>
        <v>0</v>
      </c>
      <c r="AV1106" s="14">
        <f t="shared" si="7065"/>
        <v>0</v>
      </c>
      <c r="AW1106" s="14">
        <f t="shared" si="6786"/>
        <v>4250</v>
      </c>
      <c r="AX1106" s="14">
        <f t="shared" si="6787"/>
        <v>4165</v>
      </c>
      <c r="AY1106" s="14">
        <f t="shared" si="6788"/>
        <v>0</v>
      </c>
      <c r="AZ1106" s="14">
        <f>AZ1107</f>
        <v>0</v>
      </c>
      <c r="BA1106" s="14">
        <f t="shared" si="6789"/>
        <v>4250</v>
      </c>
      <c r="BB1106" s="14">
        <f t="shared" si="6790"/>
        <v>4165</v>
      </c>
      <c r="BC1106" s="14">
        <f t="shared" si="6791"/>
        <v>0</v>
      </c>
      <c r="BD1106" s="14">
        <f t="shared" ref="BD1106:BN1106" si="7066">BD1107</f>
        <v>0</v>
      </c>
      <c r="BE1106" s="14">
        <f t="shared" si="7066"/>
        <v>0</v>
      </c>
      <c r="BF1106" s="14">
        <f t="shared" si="7066"/>
        <v>0</v>
      </c>
      <c r="BG1106" s="14">
        <f t="shared" si="7066"/>
        <v>0</v>
      </c>
      <c r="BH1106" s="14">
        <f t="shared" si="7066"/>
        <v>0</v>
      </c>
      <c r="BI1106" s="14">
        <f t="shared" si="7066"/>
        <v>0</v>
      </c>
      <c r="BJ1106" s="14">
        <f t="shared" si="7066"/>
        <v>0</v>
      </c>
      <c r="BK1106" s="14">
        <f t="shared" si="7066"/>
        <v>0</v>
      </c>
      <c r="BL1106" s="14">
        <f t="shared" si="7066"/>
        <v>0</v>
      </c>
      <c r="BM1106" s="14">
        <f t="shared" si="7066"/>
        <v>0</v>
      </c>
      <c r="BN1106" s="14">
        <f t="shared" si="7066"/>
        <v>0</v>
      </c>
      <c r="BO1106" s="14">
        <f t="shared" si="6792"/>
        <v>4250</v>
      </c>
      <c r="BP1106" s="14">
        <f t="shared" si="6793"/>
        <v>4165</v>
      </c>
      <c r="BQ1106" s="14">
        <f t="shared" si="6794"/>
        <v>0</v>
      </c>
      <c r="BR1106" s="14">
        <f>BR1107</f>
        <v>0</v>
      </c>
      <c r="BS1106" s="14">
        <f>BS1107</f>
        <v>0</v>
      </c>
      <c r="BT1106" s="14">
        <f>BT1107</f>
        <v>0</v>
      </c>
      <c r="BU1106" s="14">
        <f t="shared" si="6795"/>
        <v>4250</v>
      </c>
      <c r="BV1106" s="14">
        <f t="shared" si="6796"/>
        <v>4165</v>
      </c>
      <c r="BW1106" s="14">
        <f t="shared" si="6797"/>
        <v>0</v>
      </c>
      <c r="BX1106" s="14">
        <f t="shared" ref="BX1106:CF1106" si="7067">BX1107</f>
        <v>0</v>
      </c>
      <c r="BY1106" s="14">
        <f t="shared" si="7067"/>
        <v>0</v>
      </c>
      <c r="BZ1106" s="14">
        <f t="shared" si="7067"/>
        <v>0</v>
      </c>
      <c r="CA1106" s="14">
        <f t="shared" si="7067"/>
        <v>0</v>
      </c>
      <c r="CB1106" s="14">
        <f t="shared" si="7067"/>
        <v>0</v>
      </c>
      <c r="CC1106" s="14">
        <f t="shared" si="7067"/>
        <v>0</v>
      </c>
      <c r="CD1106" s="14">
        <f t="shared" si="7067"/>
        <v>0</v>
      </c>
      <c r="CE1106" s="14">
        <f t="shared" si="7067"/>
        <v>0</v>
      </c>
      <c r="CF1106" s="14">
        <f t="shared" si="7067"/>
        <v>0</v>
      </c>
      <c r="CG1106" s="14">
        <f t="shared" si="6798"/>
        <v>4250</v>
      </c>
      <c r="CH1106" s="14">
        <f>CH1107</f>
        <v>0</v>
      </c>
      <c r="CI1106" s="84">
        <f t="shared" si="7055"/>
        <v>4250</v>
      </c>
      <c r="CJ1106" s="14">
        <f t="shared" si="6799"/>
        <v>4165</v>
      </c>
      <c r="CK1106" s="52">
        <f>CK1107</f>
        <v>0</v>
      </c>
      <c r="CL1106" s="84">
        <f t="shared" si="7056"/>
        <v>4165</v>
      </c>
      <c r="CM1106" s="14">
        <f t="shared" si="6800"/>
        <v>0</v>
      </c>
      <c r="CN1106" s="52">
        <f>CN1107</f>
        <v>0</v>
      </c>
      <c r="CO1106" s="84">
        <f t="shared" si="7057"/>
        <v>0</v>
      </c>
      <c r="CP1106" s="14">
        <f>CP1107</f>
        <v>0</v>
      </c>
      <c r="CQ1106" s="29"/>
      <c r="CR1106" s="29"/>
      <c r="CT1106" s="1"/>
    </row>
    <row r="1107" spans="1:99" ht="15.6" customHeight="1" x14ac:dyDescent="0.3">
      <c r="A1107" s="76" t="s">
        <v>504</v>
      </c>
      <c r="B1107" s="76" t="s">
        <v>68</v>
      </c>
      <c r="C1107" s="76" t="s">
        <v>70</v>
      </c>
      <c r="D1107" s="76" t="s">
        <v>479</v>
      </c>
      <c r="E1107" s="76" t="s">
        <v>48</v>
      </c>
      <c r="F1107" s="77" t="s">
        <v>49</v>
      </c>
      <c r="G1107" s="14">
        <v>4250</v>
      </c>
      <c r="H1107" s="14">
        <v>4165</v>
      </c>
      <c r="I1107" s="14">
        <v>0</v>
      </c>
      <c r="J1107" s="14"/>
      <c r="K1107" s="14"/>
      <c r="L1107" s="14"/>
      <c r="M1107" s="14">
        <f t="shared" si="6633"/>
        <v>4250</v>
      </c>
      <c r="N1107" s="14">
        <f t="shared" si="6634"/>
        <v>4165</v>
      </c>
      <c r="O1107" s="14">
        <f t="shared" si="6635"/>
        <v>0</v>
      </c>
      <c r="P1107" s="14"/>
      <c r="Q1107" s="14"/>
      <c r="R1107" s="14"/>
      <c r="S1107" s="14"/>
      <c r="T1107" s="14"/>
      <c r="U1107" s="14"/>
      <c r="V1107" s="14"/>
      <c r="W1107" s="14"/>
      <c r="X1107" s="14"/>
      <c r="Y1107" s="14">
        <f t="shared" si="6780"/>
        <v>4250</v>
      </c>
      <c r="Z1107" s="14">
        <f t="shared" si="6781"/>
        <v>4165</v>
      </c>
      <c r="AA1107" s="14">
        <f t="shared" si="6782"/>
        <v>0</v>
      </c>
      <c r="AB1107" s="14"/>
      <c r="AC1107" s="14"/>
      <c r="AD1107" s="14"/>
      <c r="AE1107" s="14">
        <f t="shared" si="6783"/>
        <v>4250</v>
      </c>
      <c r="AF1107" s="14">
        <f t="shared" si="6784"/>
        <v>4165</v>
      </c>
      <c r="AG1107" s="14">
        <f t="shared" si="6785"/>
        <v>0</v>
      </c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>
        <f t="shared" si="6786"/>
        <v>4250</v>
      </c>
      <c r="AX1107" s="14">
        <f t="shared" si="6787"/>
        <v>4165</v>
      </c>
      <c r="AY1107" s="14">
        <f t="shared" si="6788"/>
        <v>0</v>
      </c>
      <c r="AZ1107" s="14"/>
      <c r="BA1107" s="14">
        <f t="shared" si="6789"/>
        <v>4250</v>
      </c>
      <c r="BB1107" s="14">
        <f t="shared" si="6790"/>
        <v>4165</v>
      </c>
      <c r="BC1107" s="14">
        <f t="shared" si="6791"/>
        <v>0</v>
      </c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>
        <f t="shared" si="6792"/>
        <v>4250</v>
      </c>
      <c r="BP1107" s="14">
        <f t="shared" si="6793"/>
        <v>4165</v>
      </c>
      <c r="BQ1107" s="14">
        <f t="shared" si="6794"/>
        <v>0</v>
      </c>
      <c r="BR1107" s="14"/>
      <c r="BS1107" s="14"/>
      <c r="BT1107" s="14"/>
      <c r="BU1107" s="14">
        <f t="shared" si="6795"/>
        <v>4250</v>
      </c>
      <c r="BV1107" s="14">
        <f t="shared" si="6796"/>
        <v>4165</v>
      </c>
      <c r="BW1107" s="14">
        <f t="shared" si="6797"/>
        <v>0</v>
      </c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>
        <f t="shared" si="6798"/>
        <v>4250</v>
      </c>
      <c r="CH1107" s="14"/>
      <c r="CI1107" s="84">
        <f t="shared" si="7055"/>
        <v>4250</v>
      </c>
      <c r="CJ1107" s="14">
        <f t="shared" si="6799"/>
        <v>4165</v>
      </c>
      <c r="CK1107" s="52"/>
      <c r="CL1107" s="84">
        <f t="shared" si="7056"/>
        <v>4165</v>
      </c>
      <c r="CM1107" s="14">
        <f t="shared" si="6800"/>
        <v>0</v>
      </c>
      <c r="CN1107" s="52"/>
      <c r="CO1107" s="84">
        <f t="shared" si="7057"/>
        <v>0</v>
      </c>
      <c r="CP1107" s="14"/>
      <c r="CQ1107" s="29"/>
      <c r="CR1107" s="29"/>
      <c r="CT1107" s="1"/>
    </row>
    <row r="1108" spans="1:99" ht="31.2" customHeight="1" x14ac:dyDescent="0.3">
      <c r="A1108" s="76" t="s">
        <v>504</v>
      </c>
      <c r="B1108" s="76" t="s">
        <v>68</v>
      </c>
      <c r="C1108" s="76" t="s">
        <v>70</v>
      </c>
      <c r="D1108" s="76" t="s">
        <v>165</v>
      </c>
      <c r="E1108" s="88"/>
      <c r="F1108" s="77" t="s">
        <v>166</v>
      </c>
      <c r="G1108" s="14">
        <f t="shared" ref="G1108:G1121" si="7068">G1109</f>
        <v>1502.9</v>
      </c>
      <c r="H1108" s="14">
        <f t="shared" ref="H1108:H1121" si="7069">H1109</f>
        <v>752</v>
      </c>
      <c r="I1108" s="14">
        <f t="shared" ref="I1108:I1123" si="7070">I1109</f>
        <v>752</v>
      </c>
      <c r="J1108" s="14">
        <f t="shared" ref="J1108:J1123" si="7071">J1109</f>
        <v>0</v>
      </c>
      <c r="K1108" s="14">
        <f t="shared" ref="K1108:K1123" si="7072">K1109</f>
        <v>0</v>
      </c>
      <c r="L1108" s="14">
        <f t="shared" ref="L1108:L1123" si="7073">L1109</f>
        <v>0</v>
      </c>
      <c r="M1108" s="14">
        <f t="shared" si="6633"/>
        <v>1502.9</v>
      </c>
      <c r="N1108" s="14">
        <f t="shared" si="6634"/>
        <v>752</v>
      </c>
      <c r="O1108" s="14">
        <f t="shared" si="6635"/>
        <v>752</v>
      </c>
      <c r="P1108" s="14">
        <f t="shared" ref="P1108:P1123" si="7074">P1109</f>
        <v>0</v>
      </c>
      <c r="Q1108" s="14">
        <f t="shared" ref="Q1108:Q1123" si="7075">Q1109</f>
        <v>0</v>
      </c>
      <c r="R1108" s="14">
        <f t="shared" ref="R1108:R1123" si="7076">R1109</f>
        <v>0</v>
      </c>
      <c r="S1108" s="14">
        <f t="shared" ref="S1108:S1123" si="7077">S1109</f>
        <v>0</v>
      </c>
      <c r="T1108" s="14">
        <f t="shared" ref="T1108:T1123" si="7078">T1109</f>
        <v>0</v>
      </c>
      <c r="U1108" s="14">
        <f t="shared" ref="U1108:U1123" si="7079">U1109</f>
        <v>0</v>
      </c>
      <c r="V1108" s="14">
        <f t="shared" ref="V1108:V1123" si="7080">V1109</f>
        <v>0</v>
      </c>
      <c r="W1108" s="14">
        <f t="shared" ref="W1108:W1123" si="7081">W1109</f>
        <v>0</v>
      </c>
      <c r="X1108" s="14">
        <f t="shared" ref="X1108:X1123" si="7082">X1109</f>
        <v>0</v>
      </c>
      <c r="Y1108" s="14">
        <f t="shared" si="6780"/>
        <v>1502.9</v>
      </c>
      <c r="Z1108" s="14">
        <f t="shared" si="6781"/>
        <v>752</v>
      </c>
      <c r="AA1108" s="14">
        <f t="shared" si="6782"/>
        <v>752</v>
      </c>
      <c r="AB1108" s="14">
        <f t="shared" ref="AB1108:AB1123" si="7083">AB1109</f>
        <v>0</v>
      </c>
      <c r="AC1108" s="14">
        <f t="shared" ref="AC1108:AC1123" si="7084">AC1109</f>
        <v>0</v>
      </c>
      <c r="AD1108" s="14">
        <f t="shared" ref="AD1108:AD1123" si="7085">AD1109</f>
        <v>0</v>
      </c>
      <c r="AE1108" s="14">
        <f t="shared" si="6783"/>
        <v>1502.9</v>
      </c>
      <c r="AF1108" s="14">
        <f t="shared" si="6784"/>
        <v>752</v>
      </c>
      <c r="AG1108" s="14">
        <f t="shared" si="6785"/>
        <v>752</v>
      </c>
      <c r="AH1108" s="14">
        <f t="shared" ref="AH1108:AH1123" si="7086">AH1109</f>
        <v>0</v>
      </c>
      <c r="AI1108" s="14">
        <f t="shared" ref="AI1108:AI1123" si="7087">AI1109</f>
        <v>0</v>
      </c>
      <c r="AJ1108" s="14">
        <f t="shared" ref="AJ1108:AJ1123" si="7088">AJ1109</f>
        <v>0</v>
      </c>
      <c r="AK1108" s="14">
        <f t="shared" ref="AK1108:AK1123" si="7089">AK1109</f>
        <v>0</v>
      </c>
      <c r="AL1108" s="14">
        <f t="shared" ref="AL1108:AL1123" si="7090">AL1109</f>
        <v>0</v>
      </c>
      <c r="AM1108" s="14">
        <f t="shared" ref="AM1108:AM1123" si="7091">AM1109</f>
        <v>0</v>
      </c>
      <c r="AN1108" s="14">
        <f t="shared" ref="AN1108:AN1123" si="7092">AN1109</f>
        <v>0</v>
      </c>
      <c r="AO1108" s="14">
        <f t="shared" ref="AO1108:AO1123" si="7093">AO1109</f>
        <v>0</v>
      </c>
      <c r="AP1108" s="14">
        <f t="shared" ref="AP1108:AP1123" si="7094">AP1109</f>
        <v>0</v>
      </c>
      <c r="AQ1108" s="14">
        <f t="shared" ref="AQ1108:AQ1123" si="7095">AQ1109</f>
        <v>0</v>
      </c>
      <c r="AR1108" s="14">
        <f t="shared" ref="AR1108:AR1123" si="7096">AR1109</f>
        <v>0</v>
      </c>
      <c r="AS1108" s="14">
        <f t="shared" ref="AS1108:AS1123" si="7097">AS1109</f>
        <v>0</v>
      </c>
      <c r="AT1108" s="14">
        <f t="shared" ref="AT1108:AT1123" si="7098">AT1109</f>
        <v>0</v>
      </c>
      <c r="AU1108" s="14">
        <f t="shared" ref="AU1108:AU1123" si="7099">AU1109</f>
        <v>0</v>
      </c>
      <c r="AV1108" s="14">
        <f t="shared" ref="AV1108:AV1123" si="7100">AV1109</f>
        <v>0</v>
      </c>
      <c r="AW1108" s="14">
        <f t="shared" si="6786"/>
        <v>1502.9</v>
      </c>
      <c r="AX1108" s="14">
        <f t="shared" si="6787"/>
        <v>752</v>
      </c>
      <c r="AY1108" s="14">
        <f t="shared" si="6788"/>
        <v>752</v>
      </c>
      <c r="AZ1108" s="14">
        <f t="shared" ref="AZ1108:AZ1123" si="7101">AZ1109</f>
        <v>0</v>
      </c>
      <c r="BA1108" s="14">
        <f t="shared" si="6789"/>
        <v>1502.9</v>
      </c>
      <c r="BB1108" s="14">
        <f t="shared" si="6790"/>
        <v>752</v>
      </c>
      <c r="BC1108" s="14">
        <f t="shared" si="6791"/>
        <v>752</v>
      </c>
      <c r="BD1108" s="14">
        <f t="shared" ref="BD1108:BD1123" si="7102">BD1109</f>
        <v>0</v>
      </c>
      <c r="BE1108" s="14">
        <f t="shared" ref="BE1108:BE1123" si="7103">BE1109</f>
        <v>0</v>
      </c>
      <c r="BF1108" s="14">
        <f t="shared" ref="BF1108:BF1123" si="7104">BF1109</f>
        <v>0</v>
      </c>
      <c r="BG1108" s="14">
        <f t="shared" ref="BG1108:BG1123" si="7105">BG1109</f>
        <v>0</v>
      </c>
      <c r="BH1108" s="14">
        <f t="shared" ref="BH1108:BH1123" si="7106">BH1109</f>
        <v>0</v>
      </c>
      <c r="BI1108" s="14">
        <f t="shared" ref="BI1108:BI1123" si="7107">BI1109</f>
        <v>0</v>
      </c>
      <c r="BJ1108" s="14">
        <f t="shared" ref="BJ1108:BJ1123" si="7108">BJ1109</f>
        <v>0</v>
      </c>
      <c r="BK1108" s="14">
        <f t="shared" ref="BK1108:BK1123" si="7109">BK1109</f>
        <v>0</v>
      </c>
      <c r="BL1108" s="14">
        <f t="shared" ref="BL1108:BL1123" si="7110">BL1109</f>
        <v>0</v>
      </c>
      <c r="BM1108" s="14">
        <f t="shared" ref="BM1108:BM1123" si="7111">BM1109</f>
        <v>0</v>
      </c>
      <c r="BN1108" s="14">
        <f t="shared" ref="BN1108:BN1123" si="7112">BN1109</f>
        <v>0</v>
      </c>
      <c r="BO1108" s="14">
        <f t="shared" si="6792"/>
        <v>1502.9</v>
      </c>
      <c r="BP1108" s="14">
        <f t="shared" si="6793"/>
        <v>752</v>
      </c>
      <c r="BQ1108" s="14">
        <f t="shared" si="6794"/>
        <v>752</v>
      </c>
      <c r="BR1108" s="14">
        <f t="shared" ref="BR1108:BR1123" si="7113">BR1109</f>
        <v>0</v>
      </c>
      <c r="BS1108" s="14">
        <f t="shared" ref="BS1108:BS1123" si="7114">BS1109</f>
        <v>0</v>
      </c>
      <c r="BT1108" s="14">
        <f t="shared" ref="BT1108:BT1123" si="7115">BT1109</f>
        <v>0</v>
      </c>
      <c r="BU1108" s="14">
        <f t="shared" si="6795"/>
        <v>1502.9</v>
      </c>
      <c r="BV1108" s="14">
        <f t="shared" si="6796"/>
        <v>752</v>
      </c>
      <c r="BW1108" s="14">
        <f t="shared" si="6797"/>
        <v>752</v>
      </c>
      <c r="BX1108" s="14">
        <f t="shared" ref="BX1108:BX1123" si="7116">BX1109</f>
        <v>0</v>
      </c>
      <c r="BY1108" s="14">
        <f t="shared" ref="BY1108:BY1123" si="7117">BY1109</f>
        <v>0</v>
      </c>
      <c r="BZ1108" s="14">
        <f t="shared" ref="BZ1108:BZ1123" si="7118">BZ1109</f>
        <v>0</v>
      </c>
      <c r="CA1108" s="14">
        <f t="shared" ref="CA1108:CA1123" si="7119">CA1109</f>
        <v>0</v>
      </c>
      <c r="CB1108" s="14">
        <f t="shared" ref="CB1108:CB1123" si="7120">CB1109</f>
        <v>0</v>
      </c>
      <c r="CC1108" s="14">
        <f t="shared" ref="CC1108:CC1123" si="7121">CC1109</f>
        <v>0</v>
      </c>
      <c r="CD1108" s="14">
        <f t="shared" ref="CD1108:CD1123" si="7122">CD1109</f>
        <v>0</v>
      </c>
      <c r="CE1108" s="14">
        <f t="shared" ref="CE1108:CE1123" si="7123">CE1109</f>
        <v>0</v>
      </c>
      <c r="CF1108" s="14">
        <f t="shared" ref="CF1108:CF1123" si="7124">CF1109</f>
        <v>0</v>
      </c>
      <c r="CG1108" s="14">
        <f t="shared" si="6798"/>
        <v>1502.9</v>
      </c>
      <c r="CH1108" s="14">
        <f t="shared" ref="CH1108:CH1123" si="7125">CH1109</f>
        <v>0</v>
      </c>
      <c r="CI1108" s="84">
        <f t="shared" si="7055"/>
        <v>1502.9</v>
      </c>
      <c r="CJ1108" s="14">
        <f t="shared" si="6799"/>
        <v>752</v>
      </c>
      <c r="CK1108" s="52">
        <f t="shared" ref="CK1108:CP1123" si="7126">CK1109</f>
        <v>0</v>
      </c>
      <c r="CL1108" s="84">
        <f t="shared" si="7056"/>
        <v>752</v>
      </c>
      <c r="CM1108" s="14">
        <f t="shared" si="6800"/>
        <v>752</v>
      </c>
      <c r="CN1108" s="52">
        <f t="shared" si="7126"/>
        <v>0</v>
      </c>
      <c r="CO1108" s="84">
        <f t="shared" si="7057"/>
        <v>752</v>
      </c>
      <c r="CP1108" s="14">
        <f t="shared" si="7126"/>
        <v>0</v>
      </c>
      <c r="CQ1108" s="29"/>
      <c r="CR1108" s="29"/>
      <c r="CT1108" s="1"/>
    </row>
    <row r="1109" spans="1:99" s="1" customFormat="1" ht="15.6" hidden="1" customHeight="1" x14ac:dyDescent="0.3">
      <c r="A1109" s="27" t="s">
        <v>504</v>
      </c>
      <c r="B1109" s="27" t="s">
        <v>68</v>
      </c>
      <c r="C1109" s="27" t="s">
        <v>70</v>
      </c>
      <c r="D1109" s="27" t="s">
        <v>167</v>
      </c>
      <c r="E1109" s="30"/>
      <c r="F1109" s="28" t="s">
        <v>41</v>
      </c>
      <c r="G1109" s="14">
        <f t="shared" si="7068"/>
        <v>1502.9</v>
      </c>
      <c r="H1109" s="14">
        <f t="shared" si="7069"/>
        <v>752</v>
      </c>
      <c r="I1109" s="14">
        <f t="shared" si="7070"/>
        <v>752</v>
      </c>
      <c r="J1109" s="14">
        <f t="shared" si="7071"/>
        <v>0</v>
      </c>
      <c r="K1109" s="14">
        <f t="shared" si="7072"/>
        <v>0</v>
      </c>
      <c r="L1109" s="14">
        <f t="shared" si="7073"/>
        <v>0</v>
      </c>
      <c r="M1109" s="14">
        <f t="shared" si="6633"/>
        <v>1502.9</v>
      </c>
      <c r="N1109" s="14">
        <f t="shared" si="6634"/>
        <v>752</v>
      </c>
      <c r="O1109" s="14">
        <f t="shared" si="6635"/>
        <v>752</v>
      </c>
      <c r="P1109" s="14">
        <f t="shared" si="7074"/>
        <v>0</v>
      </c>
      <c r="Q1109" s="14">
        <f t="shared" si="7075"/>
        <v>0</v>
      </c>
      <c r="R1109" s="14">
        <f t="shared" si="7076"/>
        <v>0</v>
      </c>
      <c r="S1109" s="14">
        <f t="shared" si="7077"/>
        <v>0</v>
      </c>
      <c r="T1109" s="14">
        <f t="shared" si="7078"/>
        <v>0</v>
      </c>
      <c r="U1109" s="14">
        <f t="shared" si="7079"/>
        <v>0</v>
      </c>
      <c r="V1109" s="14">
        <f t="shared" si="7080"/>
        <v>0</v>
      </c>
      <c r="W1109" s="14">
        <f t="shared" si="7081"/>
        <v>0</v>
      </c>
      <c r="X1109" s="14">
        <f t="shared" si="7082"/>
        <v>0</v>
      </c>
      <c r="Y1109" s="14">
        <f t="shared" si="6780"/>
        <v>1502.9</v>
      </c>
      <c r="Z1109" s="14">
        <f t="shared" si="6781"/>
        <v>752</v>
      </c>
      <c r="AA1109" s="14">
        <f t="shared" si="6782"/>
        <v>752</v>
      </c>
      <c r="AB1109" s="14">
        <f t="shared" si="7083"/>
        <v>0</v>
      </c>
      <c r="AC1109" s="14">
        <f t="shared" si="7084"/>
        <v>0</v>
      </c>
      <c r="AD1109" s="14">
        <f t="shared" si="7085"/>
        <v>0</v>
      </c>
      <c r="AE1109" s="14">
        <f t="shared" si="6783"/>
        <v>1502.9</v>
      </c>
      <c r="AF1109" s="14">
        <f t="shared" si="6784"/>
        <v>752</v>
      </c>
      <c r="AG1109" s="14">
        <f t="shared" si="6785"/>
        <v>752</v>
      </c>
      <c r="AH1109" s="14">
        <f t="shared" si="7086"/>
        <v>0</v>
      </c>
      <c r="AI1109" s="14">
        <f t="shared" si="7087"/>
        <v>0</v>
      </c>
      <c r="AJ1109" s="14">
        <f t="shared" si="7088"/>
        <v>0</v>
      </c>
      <c r="AK1109" s="14">
        <f t="shared" si="7089"/>
        <v>0</v>
      </c>
      <c r="AL1109" s="14">
        <f t="shared" si="7090"/>
        <v>0</v>
      </c>
      <c r="AM1109" s="14">
        <f t="shared" si="7091"/>
        <v>0</v>
      </c>
      <c r="AN1109" s="14">
        <f t="shared" si="7092"/>
        <v>0</v>
      </c>
      <c r="AO1109" s="14">
        <f t="shared" si="7093"/>
        <v>0</v>
      </c>
      <c r="AP1109" s="14">
        <f t="shared" si="7094"/>
        <v>0</v>
      </c>
      <c r="AQ1109" s="14">
        <f t="shared" si="7095"/>
        <v>0</v>
      </c>
      <c r="AR1109" s="14">
        <f t="shared" si="7096"/>
        <v>0</v>
      </c>
      <c r="AS1109" s="14">
        <f t="shared" si="7097"/>
        <v>0</v>
      </c>
      <c r="AT1109" s="14">
        <f t="shared" si="7098"/>
        <v>0</v>
      </c>
      <c r="AU1109" s="14">
        <f t="shared" si="7099"/>
        <v>0</v>
      </c>
      <c r="AV1109" s="14">
        <f t="shared" si="7100"/>
        <v>0</v>
      </c>
      <c r="AW1109" s="14">
        <f t="shared" si="6786"/>
        <v>1502.9</v>
      </c>
      <c r="AX1109" s="14">
        <f t="shared" si="6787"/>
        <v>752</v>
      </c>
      <c r="AY1109" s="14">
        <f t="shared" si="6788"/>
        <v>752</v>
      </c>
      <c r="AZ1109" s="14">
        <f t="shared" si="7101"/>
        <v>0</v>
      </c>
      <c r="BA1109" s="14">
        <f t="shared" si="6789"/>
        <v>1502.9</v>
      </c>
      <c r="BB1109" s="14">
        <f t="shared" si="6790"/>
        <v>752</v>
      </c>
      <c r="BC1109" s="14">
        <f t="shared" si="6791"/>
        <v>752</v>
      </c>
      <c r="BD1109" s="14">
        <f t="shared" si="7102"/>
        <v>0</v>
      </c>
      <c r="BE1109" s="14">
        <f t="shared" si="7103"/>
        <v>0</v>
      </c>
      <c r="BF1109" s="14">
        <f t="shared" si="7104"/>
        <v>0</v>
      </c>
      <c r="BG1109" s="14">
        <f t="shared" si="7105"/>
        <v>0</v>
      </c>
      <c r="BH1109" s="14">
        <f t="shared" si="7106"/>
        <v>0</v>
      </c>
      <c r="BI1109" s="14">
        <f t="shared" si="7107"/>
        <v>0</v>
      </c>
      <c r="BJ1109" s="14">
        <f t="shared" si="7108"/>
        <v>0</v>
      </c>
      <c r="BK1109" s="14">
        <f t="shared" si="7109"/>
        <v>0</v>
      </c>
      <c r="BL1109" s="14">
        <f t="shared" si="7110"/>
        <v>0</v>
      </c>
      <c r="BM1109" s="14">
        <f t="shared" si="7111"/>
        <v>0</v>
      </c>
      <c r="BN1109" s="14">
        <f t="shared" si="7112"/>
        <v>0</v>
      </c>
      <c r="BO1109" s="14">
        <f t="shared" si="6792"/>
        <v>1502.9</v>
      </c>
      <c r="BP1109" s="14">
        <f t="shared" si="6793"/>
        <v>752</v>
      </c>
      <c r="BQ1109" s="14">
        <f t="shared" si="6794"/>
        <v>752</v>
      </c>
      <c r="BR1109" s="14">
        <f t="shared" si="7113"/>
        <v>0</v>
      </c>
      <c r="BS1109" s="14">
        <f t="shared" si="7114"/>
        <v>0</v>
      </c>
      <c r="BT1109" s="14">
        <f t="shared" si="7115"/>
        <v>0</v>
      </c>
      <c r="BU1109" s="14">
        <f t="shared" si="6795"/>
        <v>1502.9</v>
      </c>
      <c r="BV1109" s="14">
        <f t="shared" si="6796"/>
        <v>752</v>
      </c>
      <c r="BW1109" s="14">
        <f t="shared" si="6797"/>
        <v>752</v>
      </c>
      <c r="BX1109" s="14">
        <f t="shared" si="7116"/>
        <v>0</v>
      </c>
      <c r="BY1109" s="14">
        <f t="shared" si="7117"/>
        <v>0</v>
      </c>
      <c r="BZ1109" s="14">
        <f t="shared" si="7118"/>
        <v>0</v>
      </c>
      <c r="CA1109" s="14">
        <f t="shared" si="7119"/>
        <v>0</v>
      </c>
      <c r="CB1109" s="14">
        <f t="shared" si="7120"/>
        <v>0</v>
      </c>
      <c r="CC1109" s="32">
        <f t="shared" si="7121"/>
        <v>0</v>
      </c>
      <c r="CD1109" s="14">
        <f t="shared" si="7122"/>
        <v>0</v>
      </c>
      <c r="CE1109" s="14">
        <f t="shared" si="7123"/>
        <v>0</v>
      </c>
      <c r="CF1109" s="32">
        <f t="shared" si="7124"/>
        <v>0</v>
      </c>
      <c r="CG1109" s="14">
        <f t="shared" si="6798"/>
        <v>1502.9</v>
      </c>
      <c r="CH1109" s="14">
        <f t="shared" si="7125"/>
        <v>0</v>
      </c>
      <c r="CI1109" s="14"/>
      <c r="CJ1109" s="14">
        <f t="shared" si="6799"/>
        <v>752</v>
      </c>
      <c r="CK1109" s="52">
        <f t="shared" si="7126"/>
        <v>0</v>
      </c>
      <c r="CL1109" s="52"/>
      <c r="CM1109" s="14">
        <f t="shared" si="6800"/>
        <v>752</v>
      </c>
      <c r="CN1109" s="52">
        <f t="shared" si="7126"/>
        <v>0</v>
      </c>
      <c r="CO1109" s="52"/>
      <c r="CP1109" s="14">
        <f t="shared" si="7126"/>
        <v>0</v>
      </c>
      <c r="CQ1109" s="29">
        <v>0</v>
      </c>
      <c r="CR1109" s="29"/>
      <c r="CS1109" s="1" t="s">
        <v>75</v>
      </c>
    </row>
    <row r="1110" spans="1:99" ht="31.2" customHeight="1" x14ac:dyDescent="0.3">
      <c r="A1110" s="76" t="s">
        <v>504</v>
      </c>
      <c r="B1110" s="76" t="s">
        <v>68</v>
      </c>
      <c r="C1110" s="76" t="s">
        <v>70</v>
      </c>
      <c r="D1110" s="76" t="s">
        <v>168</v>
      </c>
      <c r="E1110" s="88"/>
      <c r="F1110" s="77" t="s">
        <v>169</v>
      </c>
      <c r="G1110" s="14">
        <f t="shared" si="7068"/>
        <v>1502.9</v>
      </c>
      <c r="H1110" s="14">
        <f t="shared" si="7069"/>
        <v>752</v>
      </c>
      <c r="I1110" s="14">
        <f t="shared" si="7070"/>
        <v>752</v>
      </c>
      <c r="J1110" s="14">
        <f t="shared" si="7071"/>
        <v>0</v>
      </c>
      <c r="K1110" s="14">
        <f t="shared" si="7072"/>
        <v>0</v>
      </c>
      <c r="L1110" s="14">
        <f t="shared" si="7073"/>
        <v>0</v>
      </c>
      <c r="M1110" s="14">
        <f t="shared" si="6633"/>
        <v>1502.9</v>
      </c>
      <c r="N1110" s="14">
        <f t="shared" si="6634"/>
        <v>752</v>
      </c>
      <c r="O1110" s="14">
        <f t="shared" si="6635"/>
        <v>752</v>
      </c>
      <c r="P1110" s="14">
        <f t="shared" si="7074"/>
        <v>0</v>
      </c>
      <c r="Q1110" s="14">
        <f t="shared" si="7075"/>
        <v>0</v>
      </c>
      <c r="R1110" s="14">
        <f t="shared" si="7076"/>
        <v>0</v>
      </c>
      <c r="S1110" s="14">
        <f t="shared" si="7077"/>
        <v>0</v>
      </c>
      <c r="T1110" s="14">
        <f t="shared" si="7078"/>
        <v>0</v>
      </c>
      <c r="U1110" s="14">
        <f t="shared" si="7079"/>
        <v>0</v>
      </c>
      <c r="V1110" s="14">
        <f t="shared" si="7080"/>
        <v>0</v>
      </c>
      <c r="W1110" s="14">
        <f t="shared" si="7081"/>
        <v>0</v>
      </c>
      <c r="X1110" s="14">
        <f t="shared" si="7082"/>
        <v>0</v>
      </c>
      <c r="Y1110" s="14">
        <f t="shared" si="6780"/>
        <v>1502.9</v>
      </c>
      <c r="Z1110" s="14">
        <f t="shared" si="6781"/>
        <v>752</v>
      </c>
      <c r="AA1110" s="14">
        <f t="shared" si="6782"/>
        <v>752</v>
      </c>
      <c r="AB1110" s="14">
        <f t="shared" si="7083"/>
        <v>0</v>
      </c>
      <c r="AC1110" s="14">
        <f t="shared" si="7084"/>
        <v>0</v>
      </c>
      <c r="AD1110" s="14">
        <f t="shared" si="7085"/>
        <v>0</v>
      </c>
      <c r="AE1110" s="14">
        <f t="shared" si="6783"/>
        <v>1502.9</v>
      </c>
      <c r="AF1110" s="14">
        <f t="shared" si="6784"/>
        <v>752</v>
      </c>
      <c r="AG1110" s="14">
        <f t="shared" si="6785"/>
        <v>752</v>
      </c>
      <c r="AH1110" s="14">
        <f t="shared" si="7086"/>
        <v>0</v>
      </c>
      <c r="AI1110" s="14">
        <f t="shared" si="7087"/>
        <v>0</v>
      </c>
      <c r="AJ1110" s="14">
        <f t="shared" si="7088"/>
        <v>0</v>
      </c>
      <c r="AK1110" s="14">
        <f t="shared" si="7089"/>
        <v>0</v>
      </c>
      <c r="AL1110" s="14">
        <f t="shared" si="7090"/>
        <v>0</v>
      </c>
      <c r="AM1110" s="14">
        <f t="shared" si="7091"/>
        <v>0</v>
      </c>
      <c r="AN1110" s="14">
        <f t="shared" si="7092"/>
        <v>0</v>
      </c>
      <c r="AO1110" s="14">
        <f t="shared" si="7093"/>
        <v>0</v>
      </c>
      <c r="AP1110" s="14">
        <f t="shared" si="7094"/>
        <v>0</v>
      </c>
      <c r="AQ1110" s="14">
        <f t="shared" si="7095"/>
        <v>0</v>
      </c>
      <c r="AR1110" s="14">
        <f t="shared" si="7096"/>
        <v>0</v>
      </c>
      <c r="AS1110" s="14">
        <f t="shared" si="7097"/>
        <v>0</v>
      </c>
      <c r="AT1110" s="14">
        <f t="shared" si="7098"/>
        <v>0</v>
      </c>
      <c r="AU1110" s="14">
        <f t="shared" si="7099"/>
        <v>0</v>
      </c>
      <c r="AV1110" s="14">
        <f t="shared" si="7100"/>
        <v>0</v>
      </c>
      <c r="AW1110" s="14">
        <f t="shared" si="6786"/>
        <v>1502.9</v>
      </c>
      <c r="AX1110" s="14">
        <f t="shared" si="6787"/>
        <v>752</v>
      </c>
      <c r="AY1110" s="14">
        <f t="shared" si="6788"/>
        <v>752</v>
      </c>
      <c r="AZ1110" s="14">
        <f t="shared" si="7101"/>
        <v>0</v>
      </c>
      <c r="BA1110" s="14">
        <f t="shared" si="6789"/>
        <v>1502.9</v>
      </c>
      <c r="BB1110" s="14">
        <f t="shared" si="6790"/>
        <v>752</v>
      </c>
      <c r="BC1110" s="14">
        <f t="shared" si="6791"/>
        <v>752</v>
      </c>
      <c r="BD1110" s="14">
        <f t="shared" si="7102"/>
        <v>0</v>
      </c>
      <c r="BE1110" s="14">
        <f t="shared" si="7103"/>
        <v>0</v>
      </c>
      <c r="BF1110" s="14">
        <f t="shared" si="7104"/>
        <v>0</v>
      </c>
      <c r="BG1110" s="14">
        <f t="shared" si="7105"/>
        <v>0</v>
      </c>
      <c r="BH1110" s="14">
        <f t="shared" si="7106"/>
        <v>0</v>
      </c>
      <c r="BI1110" s="14">
        <f t="shared" si="7107"/>
        <v>0</v>
      </c>
      <c r="BJ1110" s="14">
        <f t="shared" si="7108"/>
        <v>0</v>
      </c>
      <c r="BK1110" s="14">
        <f t="shared" si="7109"/>
        <v>0</v>
      </c>
      <c r="BL1110" s="14">
        <f t="shared" si="7110"/>
        <v>0</v>
      </c>
      <c r="BM1110" s="14">
        <f t="shared" si="7111"/>
        <v>0</v>
      </c>
      <c r="BN1110" s="14">
        <f t="shared" si="7112"/>
        <v>0</v>
      </c>
      <c r="BO1110" s="14">
        <f t="shared" si="6792"/>
        <v>1502.9</v>
      </c>
      <c r="BP1110" s="14">
        <f t="shared" si="6793"/>
        <v>752</v>
      </c>
      <c r="BQ1110" s="14">
        <f t="shared" si="6794"/>
        <v>752</v>
      </c>
      <c r="BR1110" s="14">
        <f t="shared" si="7113"/>
        <v>0</v>
      </c>
      <c r="BS1110" s="14">
        <f t="shared" si="7114"/>
        <v>0</v>
      </c>
      <c r="BT1110" s="14">
        <f t="shared" si="7115"/>
        <v>0</v>
      </c>
      <c r="BU1110" s="14">
        <f t="shared" si="6795"/>
        <v>1502.9</v>
      </c>
      <c r="BV1110" s="14">
        <f t="shared" si="6796"/>
        <v>752</v>
      </c>
      <c r="BW1110" s="14">
        <f t="shared" si="6797"/>
        <v>752</v>
      </c>
      <c r="BX1110" s="14">
        <f t="shared" si="7116"/>
        <v>0</v>
      </c>
      <c r="BY1110" s="14">
        <f t="shared" si="7117"/>
        <v>0</v>
      </c>
      <c r="BZ1110" s="14">
        <f t="shared" si="7118"/>
        <v>0</v>
      </c>
      <c r="CA1110" s="14">
        <f t="shared" si="7119"/>
        <v>0</v>
      </c>
      <c r="CB1110" s="14">
        <f t="shared" si="7120"/>
        <v>0</v>
      </c>
      <c r="CC1110" s="14">
        <f t="shared" si="7121"/>
        <v>0</v>
      </c>
      <c r="CD1110" s="14">
        <f t="shared" si="7122"/>
        <v>0</v>
      </c>
      <c r="CE1110" s="14">
        <f t="shared" si="7123"/>
        <v>0</v>
      </c>
      <c r="CF1110" s="14">
        <f t="shared" si="7124"/>
        <v>0</v>
      </c>
      <c r="CG1110" s="14">
        <f t="shared" si="6798"/>
        <v>1502.9</v>
      </c>
      <c r="CH1110" s="14">
        <f t="shared" si="7125"/>
        <v>0</v>
      </c>
      <c r="CI1110" s="84">
        <f t="shared" ref="CI1110:CI1118" si="7127">CG1110+CH1110</f>
        <v>1502.9</v>
      </c>
      <c r="CJ1110" s="14">
        <f t="shared" si="6799"/>
        <v>752</v>
      </c>
      <c r="CK1110" s="52">
        <f t="shared" si="7126"/>
        <v>0</v>
      </c>
      <c r="CL1110" s="84">
        <f t="shared" ref="CL1110:CL1118" si="7128">CJ1110+CK1110</f>
        <v>752</v>
      </c>
      <c r="CM1110" s="14">
        <f t="shared" si="6800"/>
        <v>752</v>
      </c>
      <c r="CN1110" s="52">
        <f t="shared" si="7126"/>
        <v>0</v>
      </c>
      <c r="CO1110" s="84">
        <f t="shared" ref="CO1110:CO1118" si="7129">CM1110+CN1110</f>
        <v>752</v>
      </c>
      <c r="CP1110" s="14">
        <f t="shared" si="7126"/>
        <v>0</v>
      </c>
      <c r="CQ1110" s="29"/>
      <c r="CR1110" s="29"/>
      <c r="CT1110" s="1"/>
    </row>
    <row r="1111" spans="1:99" ht="31.2" customHeight="1" x14ac:dyDescent="0.3">
      <c r="A1111" s="76" t="s">
        <v>504</v>
      </c>
      <c r="B1111" s="76" t="s">
        <v>68</v>
      </c>
      <c r="C1111" s="76" t="s">
        <v>70</v>
      </c>
      <c r="D1111" s="76" t="s">
        <v>202</v>
      </c>
      <c r="E1111" s="88"/>
      <c r="F1111" s="77" t="s">
        <v>203</v>
      </c>
      <c r="G1111" s="14">
        <f t="shared" si="7068"/>
        <v>1502.9</v>
      </c>
      <c r="H1111" s="14">
        <f t="shared" si="7069"/>
        <v>752</v>
      </c>
      <c r="I1111" s="14">
        <f t="shared" si="7070"/>
        <v>752</v>
      </c>
      <c r="J1111" s="14">
        <f t="shared" si="7071"/>
        <v>0</v>
      </c>
      <c r="K1111" s="14">
        <f t="shared" si="7072"/>
        <v>0</v>
      </c>
      <c r="L1111" s="14">
        <f t="shared" si="7073"/>
        <v>0</v>
      </c>
      <c r="M1111" s="14">
        <f t="shared" si="6633"/>
        <v>1502.9</v>
      </c>
      <c r="N1111" s="14">
        <f t="shared" si="6634"/>
        <v>752</v>
      </c>
      <c r="O1111" s="14">
        <f t="shared" si="6635"/>
        <v>752</v>
      </c>
      <c r="P1111" s="14">
        <f t="shared" si="7074"/>
        <v>0</v>
      </c>
      <c r="Q1111" s="14">
        <f t="shared" si="7075"/>
        <v>0</v>
      </c>
      <c r="R1111" s="14">
        <f t="shared" si="7076"/>
        <v>0</v>
      </c>
      <c r="S1111" s="14">
        <f t="shared" si="7077"/>
        <v>0</v>
      </c>
      <c r="T1111" s="14">
        <f t="shared" si="7078"/>
        <v>0</v>
      </c>
      <c r="U1111" s="14">
        <f t="shared" si="7079"/>
        <v>0</v>
      </c>
      <c r="V1111" s="14">
        <f t="shared" si="7080"/>
        <v>0</v>
      </c>
      <c r="W1111" s="14">
        <f t="shared" si="7081"/>
        <v>0</v>
      </c>
      <c r="X1111" s="14">
        <f t="shared" si="7082"/>
        <v>0</v>
      </c>
      <c r="Y1111" s="14">
        <f t="shared" si="6780"/>
        <v>1502.9</v>
      </c>
      <c r="Z1111" s="14">
        <f t="shared" si="6781"/>
        <v>752</v>
      </c>
      <c r="AA1111" s="14">
        <f t="shared" si="6782"/>
        <v>752</v>
      </c>
      <c r="AB1111" s="14">
        <f t="shared" si="7083"/>
        <v>0</v>
      </c>
      <c r="AC1111" s="14">
        <f t="shared" si="7084"/>
        <v>0</v>
      </c>
      <c r="AD1111" s="14">
        <f t="shared" si="7085"/>
        <v>0</v>
      </c>
      <c r="AE1111" s="14">
        <f t="shared" si="6783"/>
        <v>1502.9</v>
      </c>
      <c r="AF1111" s="14">
        <f t="shared" si="6784"/>
        <v>752</v>
      </c>
      <c r="AG1111" s="14">
        <f t="shared" si="6785"/>
        <v>752</v>
      </c>
      <c r="AH1111" s="14">
        <f t="shared" si="7086"/>
        <v>0</v>
      </c>
      <c r="AI1111" s="14">
        <f t="shared" si="7087"/>
        <v>0</v>
      </c>
      <c r="AJ1111" s="14">
        <f t="shared" si="7088"/>
        <v>0</v>
      </c>
      <c r="AK1111" s="14">
        <f t="shared" si="7089"/>
        <v>0</v>
      </c>
      <c r="AL1111" s="14">
        <f t="shared" si="7090"/>
        <v>0</v>
      </c>
      <c r="AM1111" s="14">
        <f t="shared" si="7091"/>
        <v>0</v>
      </c>
      <c r="AN1111" s="14">
        <f t="shared" si="7092"/>
        <v>0</v>
      </c>
      <c r="AO1111" s="14">
        <f t="shared" si="7093"/>
        <v>0</v>
      </c>
      <c r="AP1111" s="14">
        <f t="shared" si="7094"/>
        <v>0</v>
      </c>
      <c r="AQ1111" s="14">
        <f t="shared" si="7095"/>
        <v>0</v>
      </c>
      <c r="AR1111" s="14">
        <f t="shared" si="7096"/>
        <v>0</v>
      </c>
      <c r="AS1111" s="14">
        <f t="shared" si="7097"/>
        <v>0</v>
      </c>
      <c r="AT1111" s="14">
        <f t="shared" si="7098"/>
        <v>0</v>
      </c>
      <c r="AU1111" s="14">
        <f t="shared" si="7099"/>
        <v>0</v>
      </c>
      <c r="AV1111" s="14">
        <f t="shared" si="7100"/>
        <v>0</v>
      </c>
      <c r="AW1111" s="14">
        <f t="shared" si="6786"/>
        <v>1502.9</v>
      </c>
      <c r="AX1111" s="14">
        <f t="shared" si="6787"/>
        <v>752</v>
      </c>
      <c r="AY1111" s="14">
        <f t="shared" si="6788"/>
        <v>752</v>
      </c>
      <c r="AZ1111" s="14">
        <f t="shared" si="7101"/>
        <v>0</v>
      </c>
      <c r="BA1111" s="14">
        <f t="shared" si="6789"/>
        <v>1502.9</v>
      </c>
      <c r="BB1111" s="14">
        <f t="shared" si="6790"/>
        <v>752</v>
      </c>
      <c r="BC1111" s="14">
        <f t="shared" si="6791"/>
        <v>752</v>
      </c>
      <c r="BD1111" s="14">
        <f t="shared" si="7102"/>
        <v>0</v>
      </c>
      <c r="BE1111" s="14">
        <f t="shared" si="7103"/>
        <v>0</v>
      </c>
      <c r="BF1111" s="14">
        <f t="shared" si="7104"/>
        <v>0</v>
      </c>
      <c r="BG1111" s="14">
        <f t="shared" si="7105"/>
        <v>0</v>
      </c>
      <c r="BH1111" s="14">
        <f t="shared" si="7106"/>
        <v>0</v>
      </c>
      <c r="BI1111" s="14">
        <f t="shared" si="7107"/>
        <v>0</v>
      </c>
      <c r="BJ1111" s="14">
        <f t="shared" si="7108"/>
        <v>0</v>
      </c>
      <c r="BK1111" s="14">
        <f t="shared" si="7109"/>
        <v>0</v>
      </c>
      <c r="BL1111" s="14">
        <f t="shared" si="7110"/>
        <v>0</v>
      </c>
      <c r="BM1111" s="14">
        <f t="shared" si="7111"/>
        <v>0</v>
      </c>
      <c r="BN1111" s="14">
        <f t="shared" si="7112"/>
        <v>0</v>
      </c>
      <c r="BO1111" s="14">
        <f t="shared" si="6792"/>
        <v>1502.9</v>
      </c>
      <c r="BP1111" s="14">
        <f t="shared" si="6793"/>
        <v>752</v>
      </c>
      <c r="BQ1111" s="14">
        <f t="shared" si="6794"/>
        <v>752</v>
      </c>
      <c r="BR1111" s="14">
        <f t="shared" si="7113"/>
        <v>0</v>
      </c>
      <c r="BS1111" s="14">
        <f t="shared" si="7114"/>
        <v>0</v>
      </c>
      <c r="BT1111" s="14">
        <f t="shared" si="7115"/>
        <v>0</v>
      </c>
      <c r="BU1111" s="14">
        <f t="shared" si="6795"/>
        <v>1502.9</v>
      </c>
      <c r="BV1111" s="14">
        <f t="shared" si="6796"/>
        <v>752</v>
      </c>
      <c r="BW1111" s="14">
        <f t="shared" si="6797"/>
        <v>752</v>
      </c>
      <c r="BX1111" s="14">
        <f t="shared" si="7116"/>
        <v>0</v>
      </c>
      <c r="BY1111" s="14">
        <f t="shared" si="7117"/>
        <v>0</v>
      </c>
      <c r="BZ1111" s="14">
        <f t="shared" si="7118"/>
        <v>0</v>
      </c>
      <c r="CA1111" s="14">
        <f t="shared" si="7119"/>
        <v>0</v>
      </c>
      <c r="CB1111" s="14">
        <f t="shared" si="7120"/>
        <v>0</v>
      </c>
      <c r="CC1111" s="14">
        <f t="shared" si="7121"/>
        <v>0</v>
      </c>
      <c r="CD1111" s="14">
        <f t="shared" si="7122"/>
        <v>0</v>
      </c>
      <c r="CE1111" s="14">
        <f t="shared" si="7123"/>
        <v>0</v>
      </c>
      <c r="CF1111" s="14">
        <f t="shared" si="7124"/>
        <v>0</v>
      </c>
      <c r="CG1111" s="14">
        <f t="shared" si="6798"/>
        <v>1502.9</v>
      </c>
      <c r="CH1111" s="14">
        <f t="shared" si="7125"/>
        <v>0</v>
      </c>
      <c r="CI1111" s="84">
        <f t="shared" si="7127"/>
        <v>1502.9</v>
      </c>
      <c r="CJ1111" s="14">
        <f t="shared" si="6799"/>
        <v>752</v>
      </c>
      <c r="CK1111" s="52">
        <f t="shared" si="7126"/>
        <v>0</v>
      </c>
      <c r="CL1111" s="84">
        <f t="shared" si="7128"/>
        <v>752</v>
      </c>
      <c r="CM1111" s="14">
        <f t="shared" si="6800"/>
        <v>752</v>
      </c>
      <c r="CN1111" s="52">
        <f t="shared" si="7126"/>
        <v>0</v>
      </c>
      <c r="CO1111" s="84">
        <f t="shared" si="7129"/>
        <v>752</v>
      </c>
      <c r="CP1111" s="14">
        <f t="shared" si="7126"/>
        <v>0</v>
      </c>
      <c r="CQ1111" s="29"/>
      <c r="CR1111" s="29"/>
      <c r="CT1111" s="1"/>
    </row>
    <row r="1112" spans="1:99" ht="31.2" customHeight="1" x14ac:dyDescent="0.3">
      <c r="A1112" s="76" t="s">
        <v>504</v>
      </c>
      <c r="B1112" s="76" t="s">
        <v>68</v>
      </c>
      <c r="C1112" s="76" t="s">
        <v>70</v>
      </c>
      <c r="D1112" s="76" t="s">
        <v>202</v>
      </c>
      <c r="E1112" s="76" t="s">
        <v>46</v>
      </c>
      <c r="F1112" s="77" t="s">
        <v>47</v>
      </c>
      <c r="G1112" s="14">
        <v>1502.9</v>
      </c>
      <c r="H1112" s="14">
        <v>752</v>
      </c>
      <c r="I1112" s="14">
        <v>752</v>
      </c>
      <c r="J1112" s="14"/>
      <c r="K1112" s="14"/>
      <c r="L1112" s="14"/>
      <c r="M1112" s="14">
        <f t="shared" si="6633"/>
        <v>1502.9</v>
      </c>
      <c r="N1112" s="14">
        <f t="shared" si="6634"/>
        <v>752</v>
      </c>
      <c r="O1112" s="14">
        <f t="shared" si="6635"/>
        <v>752</v>
      </c>
      <c r="P1112" s="14"/>
      <c r="Q1112" s="14"/>
      <c r="R1112" s="14"/>
      <c r="S1112" s="14"/>
      <c r="T1112" s="14"/>
      <c r="U1112" s="14"/>
      <c r="V1112" s="14"/>
      <c r="W1112" s="14"/>
      <c r="X1112" s="14"/>
      <c r="Y1112" s="14">
        <f t="shared" si="6780"/>
        <v>1502.9</v>
      </c>
      <c r="Z1112" s="14">
        <f t="shared" si="6781"/>
        <v>752</v>
      </c>
      <c r="AA1112" s="14">
        <f t="shared" si="6782"/>
        <v>752</v>
      </c>
      <c r="AB1112" s="14"/>
      <c r="AC1112" s="14"/>
      <c r="AD1112" s="14"/>
      <c r="AE1112" s="14">
        <f t="shared" si="6783"/>
        <v>1502.9</v>
      </c>
      <c r="AF1112" s="14">
        <f t="shared" si="6784"/>
        <v>752</v>
      </c>
      <c r="AG1112" s="14">
        <f t="shared" si="6785"/>
        <v>752</v>
      </c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>
        <f t="shared" si="6786"/>
        <v>1502.9</v>
      </c>
      <c r="AX1112" s="14">
        <f t="shared" si="6787"/>
        <v>752</v>
      </c>
      <c r="AY1112" s="14">
        <f t="shared" si="6788"/>
        <v>752</v>
      </c>
      <c r="AZ1112" s="14"/>
      <c r="BA1112" s="14">
        <f t="shared" si="6789"/>
        <v>1502.9</v>
      </c>
      <c r="BB1112" s="14">
        <f t="shared" si="6790"/>
        <v>752</v>
      </c>
      <c r="BC1112" s="14">
        <f t="shared" si="6791"/>
        <v>752</v>
      </c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>
        <f t="shared" si="6792"/>
        <v>1502.9</v>
      </c>
      <c r="BP1112" s="14">
        <f t="shared" si="6793"/>
        <v>752</v>
      </c>
      <c r="BQ1112" s="14">
        <f t="shared" si="6794"/>
        <v>752</v>
      </c>
      <c r="BR1112" s="14"/>
      <c r="BS1112" s="14"/>
      <c r="BT1112" s="14"/>
      <c r="BU1112" s="14">
        <f t="shared" si="6795"/>
        <v>1502.9</v>
      </c>
      <c r="BV1112" s="14">
        <f t="shared" si="6796"/>
        <v>752</v>
      </c>
      <c r="BW1112" s="14">
        <f t="shared" si="6797"/>
        <v>752</v>
      </c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>
        <f t="shared" si="6798"/>
        <v>1502.9</v>
      </c>
      <c r="CH1112" s="14"/>
      <c r="CI1112" s="84">
        <f t="shared" si="7127"/>
        <v>1502.9</v>
      </c>
      <c r="CJ1112" s="14">
        <f t="shared" si="6799"/>
        <v>752</v>
      </c>
      <c r="CK1112" s="52"/>
      <c r="CL1112" s="84">
        <f t="shared" si="7128"/>
        <v>752</v>
      </c>
      <c r="CM1112" s="14">
        <f t="shared" si="6800"/>
        <v>752</v>
      </c>
      <c r="CN1112" s="52"/>
      <c r="CO1112" s="84">
        <f t="shared" si="7129"/>
        <v>752</v>
      </c>
      <c r="CP1112" s="14"/>
      <c r="CQ1112" s="29"/>
      <c r="CR1112" s="29"/>
      <c r="CT1112" s="1"/>
    </row>
    <row r="1113" spans="1:99" ht="31.2" customHeight="1" x14ac:dyDescent="0.3">
      <c r="A1113" s="76" t="s">
        <v>504</v>
      </c>
      <c r="B1113" s="76" t="s">
        <v>68</v>
      </c>
      <c r="C1113" s="76" t="s">
        <v>70</v>
      </c>
      <c r="D1113" s="76" t="s">
        <v>62</v>
      </c>
      <c r="E1113" s="88"/>
      <c r="F1113" s="77" t="s">
        <v>63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>
        <f t="shared" si="7074"/>
        <v>0</v>
      </c>
      <c r="Q1113" s="14">
        <f t="shared" si="7075"/>
        <v>0</v>
      </c>
      <c r="R1113" s="14">
        <f t="shared" si="7076"/>
        <v>0</v>
      </c>
      <c r="S1113" s="14">
        <f t="shared" si="7077"/>
        <v>50</v>
      </c>
      <c r="T1113" s="14">
        <f t="shared" si="7078"/>
        <v>0</v>
      </c>
      <c r="U1113" s="14">
        <f t="shared" si="7079"/>
        <v>0</v>
      </c>
      <c r="V1113" s="14">
        <f t="shared" si="7080"/>
        <v>0</v>
      </c>
      <c r="W1113" s="14">
        <f t="shared" si="7081"/>
        <v>0</v>
      </c>
      <c r="X1113" s="14">
        <f t="shared" si="7082"/>
        <v>0</v>
      </c>
      <c r="Y1113" s="14">
        <f t="shared" si="6780"/>
        <v>50</v>
      </c>
      <c r="Z1113" s="14">
        <f t="shared" si="6781"/>
        <v>0</v>
      </c>
      <c r="AA1113" s="14">
        <f t="shared" si="6782"/>
        <v>0</v>
      </c>
      <c r="AB1113" s="14">
        <f t="shared" si="7083"/>
        <v>0</v>
      </c>
      <c r="AC1113" s="14">
        <f t="shared" si="7084"/>
        <v>0</v>
      </c>
      <c r="AD1113" s="14">
        <f t="shared" si="7085"/>
        <v>0</v>
      </c>
      <c r="AE1113" s="14">
        <f t="shared" si="6783"/>
        <v>50</v>
      </c>
      <c r="AF1113" s="14">
        <f t="shared" si="6784"/>
        <v>0</v>
      </c>
      <c r="AG1113" s="14">
        <f t="shared" si="6785"/>
        <v>0</v>
      </c>
      <c r="AH1113" s="14">
        <f t="shared" si="7086"/>
        <v>0</v>
      </c>
      <c r="AI1113" s="14">
        <f t="shared" si="7087"/>
        <v>0</v>
      </c>
      <c r="AJ1113" s="14">
        <f t="shared" si="7088"/>
        <v>0</v>
      </c>
      <c r="AK1113" s="14">
        <f t="shared" si="7089"/>
        <v>0</v>
      </c>
      <c r="AL1113" s="14">
        <f t="shared" si="7090"/>
        <v>0</v>
      </c>
      <c r="AM1113" s="14">
        <f t="shared" si="7091"/>
        <v>0</v>
      </c>
      <c r="AN1113" s="14">
        <f t="shared" si="7092"/>
        <v>0</v>
      </c>
      <c r="AO1113" s="14">
        <f t="shared" si="7093"/>
        <v>0</v>
      </c>
      <c r="AP1113" s="14">
        <f t="shared" si="7094"/>
        <v>0</v>
      </c>
      <c r="AQ1113" s="14">
        <f t="shared" si="7095"/>
        <v>0</v>
      </c>
      <c r="AR1113" s="14">
        <f t="shared" si="7096"/>
        <v>0</v>
      </c>
      <c r="AS1113" s="14">
        <f t="shared" si="7097"/>
        <v>0</v>
      </c>
      <c r="AT1113" s="14">
        <f t="shared" si="7098"/>
        <v>0</v>
      </c>
      <c r="AU1113" s="14">
        <f t="shared" si="7099"/>
        <v>0</v>
      </c>
      <c r="AV1113" s="14">
        <f t="shared" si="7100"/>
        <v>0</v>
      </c>
      <c r="AW1113" s="14">
        <f t="shared" si="6786"/>
        <v>50</v>
      </c>
      <c r="AX1113" s="14">
        <f t="shared" si="6787"/>
        <v>0</v>
      </c>
      <c r="AY1113" s="14">
        <f t="shared" si="6788"/>
        <v>0</v>
      </c>
      <c r="AZ1113" s="14">
        <f t="shared" si="7101"/>
        <v>0</v>
      </c>
      <c r="BA1113" s="14">
        <f t="shared" si="6789"/>
        <v>50</v>
      </c>
      <c r="BB1113" s="14">
        <f t="shared" si="6790"/>
        <v>0</v>
      </c>
      <c r="BC1113" s="14">
        <f t="shared" si="6791"/>
        <v>0</v>
      </c>
      <c r="BD1113" s="14">
        <f t="shared" si="7102"/>
        <v>0</v>
      </c>
      <c r="BE1113" s="14">
        <f t="shared" si="7103"/>
        <v>0</v>
      </c>
      <c r="BF1113" s="14">
        <f t="shared" si="7104"/>
        <v>0</v>
      </c>
      <c r="BG1113" s="14">
        <f t="shared" si="7105"/>
        <v>0</v>
      </c>
      <c r="BH1113" s="14">
        <f t="shared" si="7106"/>
        <v>0</v>
      </c>
      <c r="BI1113" s="14">
        <f t="shared" si="7107"/>
        <v>0</v>
      </c>
      <c r="BJ1113" s="14">
        <f t="shared" si="7108"/>
        <v>0</v>
      </c>
      <c r="BK1113" s="14">
        <f t="shared" si="7109"/>
        <v>0</v>
      </c>
      <c r="BL1113" s="14">
        <f t="shared" si="7110"/>
        <v>0</v>
      </c>
      <c r="BM1113" s="14">
        <f t="shared" si="7111"/>
        <v>0</v>
      </c>
      <c r="BN1113" s="14">
        <f t="shared" si="7112"/>
        <v>0</v>
      </c>
      <c r="BO1113" s="14">
        <f t="shared" si="6792"/>
        <v>50</v>
      </c>
      <c r="BP1113" s="14">
        <f t="shared" si="6793"/>
        <v>0</v>
      </c>
      <c r="BQ1113" s="14">
        <f t="shared" si="6794"/>
        <v>0</v>
      </c>
      <c r="BR1113" s="14">
        <f t="shared" si="7113"/>
        <v>0</v>
      </c>
      <c r="BS1113" s="14">
        <f t="shared" si="7114"/>
        <v>0</v>
      </c>
      <c r="BT1113" s="14">
        <f t="shared" si="7115"/>
        <v>0</v>
      </c>
      <c r="BU1113" s="14">
        <f t="shared" si="6795"/>
        <v>50</v>
      </c>
      <c r="BV1113" s="14">
        <f t="shared" si="6796"/>
        <v>0</v>
      </c>
      <c r="BW1113" s="14">
        <f t="shared" si="6797"/>
        <v>0</v>
      </c>
      <c r="BX1113" s="14">
        <f t="shared" si="7116"/>
        <v>0</v>
      </c>
      <c r="BY1113" s="14">
        <f t="shared" si="7117"/>
        <v>0</v>
      </c>
      <c r="BZ1113" s="14">
        <f t="shared" si="7118"/>
        <v>0</v>
      </c>
      <c r="CA1113" s="14">
        <f t="shared" si="7119"/>
        <v>0</v>
      </c>
      <c r="CB1113" s="14">
        <f t="shared" si="7120"/>
        <v>0</v>
      </c>
      <c r="CC1113" s="14">
        <f t="shared" si="7121"/>
        <v>0</v>
      </c>
      <c r="CD1113" s="14">
        <f t="shared" si="7122"/>
        <v>0</v>
      </c>
      <c r="CE1113" s="14">
        <f t="shared" si="7123"/>
        <v>0</v>
      </c>
      <c r="CF1113" s="14">
        <f t="shared" si="7124"/>
        <v>0</v>
      </c>
      <c r="CG1113" s="14">
        <f t="shared" si="6798"/>
        <v>50</v>
      </c>
      <c r="CH1113" s="14">
        <f t="shared" si="7125"/>
        <v>0</v>
      </c>
      <c r="CI1113" s="84">
        <f t="shared" si="7127"/>
        <v>50</v>
      </c>
      <c r="CJ1113" s="14">
        <f t="shared" si="6799"/>
        <v>0</v>
      </c>
      <c r="CK1113" s="52">
        <f t="shared" si="7126"/>
        <v>0</v>
      </c>
      <c r="CL1113" s="84">
        <f t="shared" si="7128"/>
        <v>0</v>
      </c>
      <c r="CM1113" s="14">
        <f t="shared" si="6800"/>
        <v>0</v>
      </c>
      <c r="CN1113" s="52">
        <f t="shared" si="7126"/>
        <v>0</v>
      </c>
      <c r="CO1113" s="84">
        <f t="shared" si="7129"/>
        <v>0</v>
      </c>
      <c r="CP1113" s="14">
        <f t="shared" si="7126"/>
        <v>0</v>
      </c>
      <c r="CQ1113" s="29"/>
      <c r="CR1113" s="29"/>
      <c r="CT1113" s="1"/>
    </row>
    <row r="1114" spans="1:99" ht="46.8" customHeight="1" x14ac:dyDescent="0.3">
      <c r="A1114" s="76" t="s">
        <v>504</v>
      </c>
      <c r="B1114" s="76" t="s">
        <v>68</v>
      </c>
      <c r="C1114" s="76" t="s">
        <v>70</v>
      </c>
      <c r="D1114" s="76" t="s">
        <v>491</v>
      </c>
      <c r="E1114" s="88"/>
      <c r="F1114" s="77" t="s">
        <v>492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>
        <f t="shared" si="7074"/>
        <v>0</v>
      </c>
      <c r="Q1114" s="14">
        <f t="shared" si="7075"/>
        <v>0</v>
      </c>
      <c r="R1114" s="14">
        <f t="shared" si="7076"/>
        <v>0</v>
      </c>
      <c r="S1114" s="14">
        <f t="shared" si="7077"/>
        <v>50</v>
      </c>
      <c r="T1114" s="14">
        <f t="shared" si="7078"/>
        <v>0</v>
      </c>
      <c r="U1114" s="14">
        <f t="shared" si="7079"/>
        <v>0</v>
      </c>
      <c r="V1114" s="14">
        <f t="shared" si="7080"/>
        <v>0</v>
      </c>
      <c r="W1114" s="14">
        <f t="shared" si="7081"/>
        <v>0</v>
      </c>
      <c r="X1114" s="14">
        <f t="shared" si="7082"/>
        <v>0</v>
      </c>
      <c r="Y1114" s="14">
        <f t="shared" si="6780"/>
        <v>50</v>
      </c>
      <c r="Z1114" s="14">
        <f t="shared" si="6781"/>
        <v>0</v>
      </c>
      <c r="AA1114" s="14">
        <f t="shared" si="6782"/>
        <v>0</v>
      </c>
      <c r="AB1114" s="14">
        <f t="shared" si="7083"/>
        <v>0</v>
      </c>
      <c r="AC1114" s="14">
        <f t="shared" si="7084"/>
        <v>0</v>
      </c>
      <c r="AD1114" s="14">
        <f t="shared" si="7085"/>
        <v>0</v>
      </c>
      <c r="AE1114" s="14">
        <f t="shared" si="6783"/>
        <v>50</v>
      </c>
      <c r="AF1114" s="14">
        <f t="shared" si="6784"/>
        <v>0</v>
      </c>
      <c r="AG1114" s="14">
        <f t="shared" si="6785"/>
        <v>0</v>
      </c>
      <c r="AH1114" s="14">
        <f t="shared" si="7086"/>
        <v>0</v>
      </c>
      <c r="AI1114" s="14">
        <f t="shared" si="7087"/>
        <v>0</v>
      </c>
      <c r="AJ1114" s="14">
        <f t="shared" si="7088"/>
        <v>0</v>
      </c>
      <c r="AK1114" s="14">
        <f t="shared" si="7089"/>
        <v>0</v>
      </c>
      <c r="AL1114" s="14">
        <f t="shared" si="7090"/>
        <v>0</v>
      </c>
      <c r="AM1114" s="14">
        <f t="shared" si="7091"/>
        <v>0</v>
      </c>
      <c r="AN1114" s="14">
        <f t="shared" si="7092"/>
        <v>0</v>
      </c>
      <c r="AO1114" s="14">
        <f t="shared" si="7093"/>
        <v>0</v>
      </c>
      <c r="AP1114" s="14">
        <f t="shared" si="7094"/>
        <v>0</v>
      </c>
      <c r="AQ1114" s="14">
        <f t="shared" si="7095"/>
        <v>0</v>
      </c>
      <c r="AR1114" s="14">
        <f t="shared" si="7096"/>
        <v>0</v>
      </c>
      <c r="AS1114" s="14">
        <f t="shared" si="7097"/>
        <v>0</v>
      </c>
      <c r="AT1114" s="14">
        <f t="shared" si="7098"/>
        <v>0</v>
      </c>
      <c r="AU1114" s="14">
        <f t="shared" si="7099"/>
        <v>0</v>
      </c>
      <c r="AV1114" s="14">
        <f t="shared" si="7100"/>
        <v>0</v>
      </c>
      <c r="AW1114" s="14">
        <f t="shared" si="6786"/>
        <v>50</v>
      </c>
      <c r="AX1114" s="14">
        <f t="shared" si="6787"/>
        <v>0</v>
      </c>
      <c r="AY1114" s="14">
        <f t="shared" si="6788"/>
        <v>0</v>
      </c>
      <c r="AZ1114" s="14">
        <f t="shared" si="7101"/>
        <v>0</v>
      </c>
      <c r="BA1114" s="14">
        <f t="shared" si="6789"/>
        <v>50</v>
      </c>
      <c r="BB1114" s="14">
        <f t="shared" si="6790"/>
        <v>0</v>
      </c>
      <c r="BC1114" s="14">
        <f t="shared" si="6791"/>
        <v>0</v>
      </c>
      <c r="BD1114" s="14">
        <f t="shared" si="7102"/>
        <v>0</v>
      </c>
      <c r="BE1114" s="14">
        <f t="shared" si="7103"/>
        <v>0</v>
      </c>
      <c r="BF1114" s="14">
        <f t="shared" si="7104"/>
        <v>0</v>
      </c>
      <c r="BG1114" s="14">
        <f t="shared" si="7105"/>
        <v>0</v>
      </c>
      <c r="BH1114" s="14">
        <f t="shared" si="7106"/>
        <v>0</v>
      </c>
      <c r="BI1114" s="14">
        <f t="shared" si="7107"/>
        <v>0</v>
      </c>
      <c r="BJ1114" s="14">
        <f t="shared" si="7108"/>
        <v>0</v>
      </c>
      <c r="BK1114" s="14">
        <f t="shared" si="7109"/>
        <v>0</v>
      </c>
      <c r="BL1114" s="14">
        <f t="shared" si="7110"/>
        <v>0</v>
      </c>
      <c r="BM1114" s="14">
        <f t="shared" si="7111"/>
        <v>0</v>
      </c>
      <c r="BN1114" s="14">
        <f t="shared" si="7112"/>
        <v>0</v>
      </c>
      <c r="BO1114" s="14">
        <f t="shared" si="6792"/>
        <v>50</v>
      </c>
      <c r="BP1114" s="14">
        <f t="shared" si="6793"/>
        <v>0</v>
      </c>
      <c r="BQ1114" s="14">
        <f t="shared" si="6794"/>
        <v>0</v>
      </c>
      <c r="BR1114" s="14">
        <f t="shared" si="7113"/>
        <v>0</v>
      </c>
      <c r="BS1114" s="14">
        <f t="shared" si="7114"/>
        <v>0</v>
      </c>
      <c r="BT1114" s="14">
        <f t="shared" si="7115"/>
        <v>0</v>
      </c>
      <c r="BU1114" s="14">
        <f t="shared" si="6795"/>
        <v>50</v>
      </c>
      <c r="BV1114" s="14">
        <f t="shared" si="6796"/>
        <v>0</v>
      </c>
      <c r="BW1114" s="14">
        <f t="shared" si="6797"/>
        <v>0</v>
      </c>
      <c r="BX1114" s="14">
        <f t="shared" si="7116"/>
        <v>0</v>
      </c>
      <c r="BY1114" s="14">
        <f t="shared" si="7117"/>
        <v>0</v>
      </c>
      <c r="BZ1114" s="14">
        <f t="shared" si="7118"/>
        <v>0</v>
      </c>
      <c r="CA1114" s="14">
        <f t="shared" si="7119"/>
        <v>0</v>
      </c>
      <c r="CB1114" s="14">
        <f t="shared" si="7120"/>
        <v>0</v>
      </c>
      <c r="CC1114" s="14">
        <f t="shared" si="7121"/>
        <v>0</v>
      </c>
      <c r="CD1114" s="14">
        <f t="shared" si="7122"/>
        <v>0</v>
      </c>
      <c r="CE1114" s="14">
        <f t="shared" si="7123"/>
        <v>0</v>
      </c>
      <c r="CF1114" s="14">
        <f t="shared" si="7124"/>
        <v>0</v>
      </c>
      <c r="CG1114" s="14">
        <f t="shared" si="6798"/>
        <v>50</v>
      </c>
      <c r="CH1114" s="14">
        <f t="shared" si="7125"/>
        <v>0</v>
      </c>
      <c r="CI1114" s="84">
        <f t="shared" si="7127"/>
        <v>50</v>
      </c>
      <c r="CJ1114" s="14">
        <f t="shared" si="6799"/>
        <v>0</v>
      </c>
      <c r="CK1114" s="52">
        <f t="shared" si="7126"/>
        <v>0</v>
      </c>
      <c r="CL1114" s="84">
        <f t="shared" si="7128"/>
        <v>0</v>
      </c>
      <c r="CM1114" s="14">
        <f t="shared" si="6800"/>
        <v>0</v>
      </c>
      <c r="CN1114" s="52">
        <f t="shared" si="7126"/>
        <v>0</v>
      </c>
      <c r="CO1114" s="84">
        <f t="shared" si="7129"/>
        <v>0</v>
      </c>
      <c r="CP1114" s="14">
        <f t="shared" si="7126"/>
        <v>0</v>
      </c>
      <c r="CQ1114" s="29"/>
      <c r="CR1114" s="29"/>
      <c r="CT1114" s="1"/>
    </row>
    <row r="1115" spans="1:99" ht="15.6" customHeight="1" x14ac:dyDescent="0.3">
      <c r="A1115" s="76" t="s">
        <v>504</v>
      </c>
      <c r="B1115" s="76" t="s">
        <v>68</v>
      </c>
      <c r="C1115" s="76" t="s">
        <v>70</v>
      </c>
      <c r="D1115" s="76" t="s">
        <v>491</v>
      </c>
      <c r="E1115" s="76" t="s">
        <v>48</v>
      </c>
      <c r="F1115" s="77" t="s">
        <v>49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>
        <v>50</v>
      </c>
      <c r="T1115" s="14"/>
      <c r="U1115" s="14"/>
      <c r="V1115" s="14"/>
      <c r="W1115" s="14"/>
      <c r="X1115" s="14"/>
      <c r="Y1115" s="14">
        <f t="shared" si="6780"/>
        <v>50</v>
      </c>
      <c r="Z1115" s="14">
        <f t="shared" si="6781"/>
        <v>0</v>
      </c>
      <c r="AA1115" s="14">
        <f t="shared" si="6782"/>
        <v>0</v>
      </c>
      <c r="AB1115" s="14"/>
      <c r="AC1115" s="14"/>
      <c r="AD1115" s="14"/>
      <c r="AE1115" s="14">
        <f t="shared" si="6783"/>
        <v>50</v>
      </c>
      <c r="AF1115" s="14">
        <f t="shared" si="6784"/>
        <v>0</v>
      </c>
      <c r="AG1115" s="14">
        <f t="shared" si="6785"/>
        <v>0</v>
      </c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>
        <f t="shared" si="6786"/>
        <v>50</v>
      </c>
      <c r="AX1115" s="14">
        <f t="shared" si="6787"/>
        <v>0</v>
      </c>
      <c r="AY1115" s="14">
        <f t="shared" si="6788"/>
        <v>0</v>
      </c>
      <c r="AZ1115" s="14"/>
      <c r="BA1115" s="14">
        <f t="shared" si="6789"/>
        <v>50</v>
      </c>
      <c r="BB1115" s="14">
        <f t="shared" si="6790"/>
        <v>0</v>
      </c>
      <c r="BC1115" s="14">
        <f t="shared" si="6791"/>
        <v>0</v>
      </c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>
        <f t="shared" si="6792"/>
        <v>50</v>
      </c>
      <c r="BP1115" s="14">
        <f t="shared" si="6793"/>
        <v>0</v>
      </c>
      <c r="BQ1115" s="14">
        <f t="shared" si="6794"/>
        <v>0</v>
      </c>
      <c r="BR1115" s="14"/>
      <c r="BS1115" s="14"/>
      <c r="BT1115" s="14"/>
      <c r="BU1115" s="14">
        <f t="shared" si="6795"/>
        <v>50</v>
      </c>
      <c r="BV1115" s="14">
        <f t="shared" si="6796"/>
        <v>0</v>
      </c>
      <c r="BW1115" s="14">
        <f t="shared" si="6797"/>
        <v>0</v>
      </c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>
        <f t="shared" si="6798"/>
        <v>50</v>
      </c>
      <c r="CH1115" s="14"/>
      <c r="CI1115" s="84">
        <f t="shared" si="7127"/>
        <v>50</v>
      </c>
      <c r="CJ1115" s="14">
        <f t="shared" si="6799"/>
        <v>0</v>
      </c>
      <c r="CK1115" s="52"/>
      <c r="CL1115" s="84">
        <f t="shared" si="7128"/>
        <v>0</v>
      </c>
      <c r="CM1115" s="14">
        <f t="shared" si="6800"/>
        <v>0</v>
      </c>
      <c r="CN1115" s="52"/>
      <c r="CO1115" s="84">
        <f t="shared" si="7129"/>
        <v>0</v>
      </c>
      <c r="CP1115" s="14"/>
      <c r="CQ1115" s="29"/>
      <c r="CR1115" s="29"/>
      <c r="CT1115" s="1"/>
    </row>
    <row r="1116" spans="1:99" s="86" customFormat="1" ht="15.6" customHeight="1" x14ac:dyDescent="0.3">
      <c r="A1116" s="72" t="s">
        <v>504</v>
      </c>
      <c r="B1116" s="72" t="s">
        <v>95</v>
      </c>
      <c r="C1116" s="72"/>
      <c r="D1116" s="72"/>
      <c r="E1116" s="78"/>
      <c r="F1116" s="73" t="s">
        <v>206</v>
      </c>
      <c r="G1116" s="20">
        <f t="shared" si="7068"/>
        <v>44</v>
      </c>
      <c r="H1116" s="20">
        <f t="shared" si="7069"/>
        <v>44</v>
      </c>
      <c r="I1116" s="20">
        <f t="shared" si="7070"/>
        <v>44</v>
      </c>
      <c r="J1116" s="20">
        <f t="shared" si="7071"/>
        <v>0</v>
      </c>
      <c r="K1116" s="20">
        <f t="shared" si="7072"/>
        <v>0</v>
      </c>
      <c r="L1116" s="20">
        <f t="shared" si="7073"/>
        <v>0</v>
      </c>
      <c r="M1116" s="20">
        <f t="shared" ref="M1116:M1178" si="7130">G1116+J1116</f>
        <v>44</v>
      </c>
      <c r="N1116" s="20">
        <f t="shared" ref="N1116:N1178" si="7131">H1116+K1116</f>
        <v>44</v>
      </c>
      <c r="O1116" s="20">
        <f t="shared" ref="O1116:O1178" si="7132">I1116+L1116</f>
        <v>44</v>
      </c>
      <c r="P1116" s="20">
        <f t="shared" si="7074"/>
        <v>0</v>
      </c>
      <c r="Q1116" s="20">
        <f t="shared" si="7075"/>
        <v>0</v>
      </c>
      <c r="R1116" s="20">
        <f t="shared" si="7076"/>
        <v>0</v>
      </c>
      <c r="S1116" s="20">
        <f t="shared" si="7077"/>
        <v>0</v>
      </c>
      <c r="T1116" s="20">
        <f t="shared" si="7078"/>
        <v>0</v>
      </c>
      <c r="U1116" s="20">
        <f t="shared" si="7079"/>
        <v>0</v>
      </c>
      <c r="V1116" s="20">
        <f t="shared" si="7080"/>
        <v>0</v>
      </c>
      <c r="W1116" s="20">
        <f t="shared" si="7081"/>
        <v>0</v>
      </c>
      <c r="X1116" s="20">
        <f t="shared" si="7082"/>
        <v>0</v>
      </c>
      <c r="Y1116" s="20">
        <f t="shared" si="6780"/>
        <v>44</v>
      </c>
      <c r="Z1116" s="20">
        <f t="shared" si="6781"/>
        <v>44</v>
      </c>
      <c r="AA1116" s="20">
        <f t="shared" si="6782"/>
        <v>44</v>
      </c>
      <c r="AB1116" s="20">
        <f t="shared" si="7083"/>
        <v>0</v>
      </c>
      <c r="AC1116" s="20">
        <f t="shared" si="7084"/>
        <v>0</v>
      </c>
      <c r="AD1116" s="20">
        <f t="shared" si="7085"/>
        <v>0</v>
      </c>
      <c r="AE1116" s="20">
        <f t="shared" si="6783"/>
        <v>44</v>
      </c>
      <c r="AF1116" s="20">
        <f t="shared" si="6784"/>
        <v>44</v>
      </c>
      <c r="AG1116" s="20">
        <f t="shared" si="6785"/>
        <v>44</v>
      </c>
      <c r="AH1116" s="20">
        <f t="shared" si="7086"/>
        <v>0</v>
      </c>
      <c r="AI1116" s="20">
        <f t="shared" si="7087"/>
        <v>0</v>
      </c>
      <c r="AJ1116" s="20">
        <f t="shared" si="7088"/>
        <v>0</v>
      </c>
      <c r="AK1116" s="20">
        <f t="shared" si="7089"/>
        <v>0</v>
      </c>
      <c r="AL1116" s="20">
        <f t="shared" si="7090"/>
        <v>0</v>
      </c>
      <c r="AM1116" s="20">
        <f t="shared" si="7091"/>
        <v>0</v>
      </c>
      <c r="AN1116" s="20">
        <f t="shared" si="7092"/>
        <v>0</v>
      </c>
      <c r="AO1116" s="20">
        <f t="shared" si="7093"/>
        <v>0</v>
      </c>
      <c r="AP1116" s="20">
        <f t="shared" si="7094"/>
        <v>0</v>
      </c>
      <c r="AQ1116" s="20">
        <f t="shared" si="7095"/>
        <v>0</v>
      </c>
      <c r="AR1116" s="20">
        <f t="shared" si="7096"/>
        <v>0</v>
      </c>
      <c r="AS1116" s="20">
        <f t="shared" si="7097"/>
        <v>0</v>
      </c>
      <c r="AT1116" s="20">
        <f t="shared" si="7098"/>
        <v>0</v>
      </c>
      <c r="AU1116" s="20">
        <f t="shared" si="7099"/>
        <v>0</v>
      </c>
      <c r="AV1116" s="20">
        <f t="shared" si="7100"/>
        <v>0</v>
      </c>
      <c r="AW1116" s="20">
        <f t="shared" si="6786"/>
        <v>44</v>
      </c>
      <c r="AX1116" s="20">
        <f t="shared" si="6787"/>
        <v>44</v>
      </c>
      <c r="AY1116" s="20">
        <f t="shared" si="6788"/>
        <v>44</v>
      </c>
      <c r="AZ1116" s="20">
        <f t="shared" si="7101"/>
        <v>0</v>
      </c>
      <c r="BA1116" s="20">
        <f t="shared" si="6789"/>
        <v>44</v>
      </c>
      <c r="BB1116" s="20">
        <f t="shared" si="6790"/>
        <v>44</v>
      </c>
      <c r="BC1116" s="20">
        <f t="shared" si="6791"/>
        <v>44</v>
      </c>
      <c r="BD1116" s="20">
        <f t="shared" si="7102"/>
        <v>0</v>
      </c>
      <c r="BE1116" s="20">
        <f t="shared" si="7103"/>
        <v>0</v>
      </c>
      <c r="BF1116" s="20">
        <f t="shared" si="7104"/>
        <v>0</v>
      </c>
      <c r="BG1116" s="20">
        <f t="shared" si="7105"/>
        <v>0</v>
      </c>
      <c r="BH1116" s="20">
        <f t="shared" si="7106"/>
        <v>0</v>
      </c>
      <c r="BI1116" s="20">
        <f t="shared" si="7107"/>
        <v>0</v>
      </c>
      <c r="BJ1116" s="20">
        <f t="shared" si="7108"/>
        <v>0</v>
      </c>
      <c r="BK1116" s="20">
        <f t="shared" si="7109"/>
        <v>0</v>
      </c>
      <c r="BL1116" s="20">
        <f t="shared" si="7110"/>
        <v>0</v>
      </c>
      <c r="BM1116" s="20">
        <f t="shared" si="7111"/>
        <v>0</v>
      </c>
      <c r="BN1116" s="20">
        <f t="shared" si="7112"/>
        <v>0</v>
      </c>
      <c r="BO1116" s="20">
        <f t="shared" si="6792"/>
        <v>44</v>
      </c>
      <c r="BP1116" s="20">
        <f t="shared" si="6793"/>
        <v>44</v>
      </c>
      <c r="BQ1116" s="20">
        <f t="shared" si="6794"/>
        <v>44</v>
      </c>
      <c r="BR1116" s="20">
        <f t="shared" si="7113"/>
        <v>0</v>
      </c>
      <c r="BS1116" s="20">
        <f t="shared" si="7114"/>
        <v>0</v>
      </c>
      <c r="BT1116" s="20">
        <f t="shared" si="7115"/>
        <v>0</v>
      </c>
      <c r="BU1116" s="20">
        <f t="shared" si="6795"/>
        <v>44</v>
      </c>
      <c r="BV1116" s="20">
        <f t="shared" si="6796"/>
        <v>44</v>
      </c>
      <c r="BW1116" s="20">
        <f t="shared" si="6797"/>
        <v>44</v>
      </c>
      <c r="BX1116" s="20">
        <f t="shared" si="7116"/>
        <v>0</v>
      </c>
      <c r="BY1116" s="20">
        <f t="shared" si="7117"/>
        <v>22.6</v>
      </c>
      <c r="BZ1116" s="20">
        <f t="shared" si="7118"/>
        <v>0</v>
      </c>
      <c r="CA1116" s="20">
        <f t="shared" si="7119"/>
        <v>0</v>
      </c>
      <c r="CB1116" s="20">
        <f t="shared" si="7120"/>
        <v>0</v>
      </c>
      <c r="CC1116" s="20">
        <f t="shared" si="7121"/>
        <v>0</v>
      </c>
      <c r="CD1116" s="20">
        <f t="shared" si="7122"/>
        <v>0</v>
      </c>
      <c r="CE1116" s="20">
        <f t="shared" si="7123"/>
        <v>0</v>
      </c>
      <c r="CF1116" s="20">
        <f t="shared" si="7124"/>
        <v>0</v>
      </c>
      <c r="CG1116" s="20">
        <f t="shared" si="6798"/>
        <v>66.599999999999994</v>
      </c>
      <c r="CH1116" s="20">
        <f t="shared" si="7125"/>
        <v>0</v>
      </c>
      <c r="CI1116" s="82">
        <f t="shared" si="7127"/>
        <v>66.599999999999994</v>
      </c>
      <c r="CJ1116" s="20">
        <f t="shared" si="6799"/>
        <v>44</v>
      </c>
      <c r="CK1116" s="20">
        <f t="shared" si="7126"/>
        <v>0</v>
      </c>
      <c r="CL1116" s="82">
        <f t="shared" si="7128"/>
        <v>44</v>
      </c>
      <c r="CM1116" s="20">
        <f t="shared" si="6800"/>
        <v>44</v>
      </c>
      <c r="CN1116" s="20">
        <f t="shared" si="7126"/>
        <v>0</v>
      </c>
      <c r="CO1116" s="82">
        <f t="shared" si="7129"/>
        <v>44</v>
      </c>
      <c r="CP1116" s="20">
        <f t="shared" si="7126"/>
        <v>0</v>
      </c>
      <c r="CQ1116" s="21"/>
      <c r="CR1116" s="21"/>
      <c r="CS1116" s="17"/>
      <c r="CT1116" s="17"/>
      <c r="CU1116" s="17"/>
    </row>
    <row r="1117" spans="1:99" s="87" customFormat="1" ht="31.2" customHeight="1" x14ac:dyDescent="0.3">
      <c r="A1117" s="74" t="s">
        <v>504</v>
      </c>
      <c r="B1117" s="74" t="s">
        <v>95</v>
      </c>
      <c r="C1117" s="74" t="s">
        <v>70</v>
      </c>
      <c r="D1117" s="74"/>
      <c r="E1117" s="79"/>
      <c r="F1117" s="75" t="s">
        <v>207</v>
      </c>
      <c r="G1117" s="25">
        <f t="shared" si="7068"/>
        <v>44</v>
      </c>
      <c r="H1117" s="25">
        <f t="shared" si="7069"/>
        <v>44</v>
      </c>
      <c r="I1117" s="25">
        <f t="shared" si="7070"/>
        <v>44</v>
      </c>
      <c r="J1117" s="25">
        <f t="shared" si="7071"/>
        <v>0</v>
      </c>
      <c r="K1117" s="25">
        <f t="shared" si="7072"/>
        <v>0</v>
      </c>
      <c r="L1117" s="25">
        <f t="shared" si="7073"/>
        <v>0</v>
      </c>
      <c r="M1117" s="25">
        <f t="shared" si="7130"/>
        <v>44</v>
      </c>
      <c r="N1117" s="25">
        <f t="shared" si="7131"/>
        <v>44</v>
      </c>
      <c r="O1117" s="25">
        <f t="shared" si="7132"/>
        <v>44</v>
      </c>
      <c r="P1117" s="25">
        <f t="shared" si="7074"/>
        <v>0</v>
      </c>
      <c r="Q1117" s="25">
        <f t="shared" si="7075"/>
        <v>0</v>
      </c>
      <c r="R1117" s="25">
        <f t="shared" si="7076"/>
        <v>0</v>
      </c>
      <c r="S1117" s="25">
        <f t="shared" si="7077"/>
        <v>0</v>
      </c>
      <c r="T1117" s="25">
        <f t="shared" si="7078"/>
        <v>0</v>
      </c>
      <c r="U1117" s="25">
        <f t="shared" si="7079"/>
        <v>0</v>
      </c>
      <c r="V1117" s="25">
        <f t="shared" si="7080"/>
        <v>0</v>
      </c>
      <c r="W1117" s="25">
        <f t="shared" si="7081"/>
        <v>0</v>
      </c>
      <c r="X1117" s="25">
        <f t="shared" si="7082"/>
        <v>0</v>
      </c>
      <c r="Y1117" s="25">
        <f t="shared" si="6780"/>
        <v>44</v>
      </c>
      <c r="Z1117" s="25">
        <f t="shared" si="6781"/>
        <v>44</v>
      </c>
      <c r="AA1117" s="25">
        <f t="shared" si="6782"/>
        <v>44</v>
      </c>
      <c r="AB1117" s="25">
        <f t="shared" si="7083"/>
        <v>0</v>
      </c>
      <c r="AC1117" s="25">
        <f t="shared" si="7084"/>
        <v>0</v>
      </c>
      <c r="AD1117" s="25">
        <f t="shared" si="7085"/>
        <v>0</v>
      </c>
      <c r="AE1117" s="25">
        <f t="shared" si="6783"/>
        <v>44</v>
      </c>
      <c r="AF1117" s="25">
        <f t="shared" si="6784"/>
        <v>44</v>
      </c>
      <c r="AG1117" s="25">
        <f t="shared" si="6785"/>
        <v>44</v>
      </c>
      <c r="AH1117" s="25">
        <f t="shared" si="7086"/>
        <v>0</v>
      </c>
      <c r="AI1117" s="25">
        <f t="shared" si="7087"/>
        <v>0</v>
      </c>
      <c r="AJ1117" s="25">
        <f t="shared" si="7088"/>
        <v>0</v>
      </c>
      <c r="AK1117" s="25">
        <f t="shared" si="7089"/>
        <v>0</v>
      </c>
      <c r="AL1117" s="25">
        <f t="shared" si="7090"/>
        <v>0</v>
      </c>
      <c r="AM1117" s="25">
        <f t="shared" si="7091"/>
        <v>0</v>
      </c>
      <c r="AN1117" s="25">
        <f t="shared" si="7092"/>
        <v>0</v>
      </c>
      <c r="AO1117" s="25">
        <f t="shared" si="7093"/>
        <v>0</v>
      </c>
      <c r="AP1117" s="25">
        <f t="shared" si="7094"/>
        <v>0</v>
      </c>
      <c r="AQ1117" s="25">
        <f t="shared" si="7095"/>
        <v>0</v>
      </c>
      <c r="AR1117" s="25">
        <f t="shared" si="7096"/>
        <v>0</v>
      </c>
      <c r="AS1117" s="25">
        <f t="shared" si="7097"/>
        <v>0</v>
      </c>
      <c r="AT1117" s="25">
        <f t="shared" si="7098"/>
        <v>0</v>
      </c>
      <c r="AU1117" s="25">
        <f t="shared" si="7099"/>
        <v>0</v>
      </c>
      <c r="AV1117" s="25">
        <f t="shared" si="7100"/>
        <v>0</v>
      </c>
      <c r="AW1117" s="25">
        <f t="shared" si="6786"/>
        <v>44</v>
      </c>
      <c r="AX1117" s="25">
        <f t="shared" si="6787"/>
        <v>44</v>
      </c>
      <c r="AY1117" s="25">
        <f t="shared" si="6788"/>
        <v>44</v>
      </c>
      <c r="AZ1117" s="25">
        <f t="shared" si="7101"/>
        <v>0</v>
      </c>
      <c r="BA1117" s="25">
        <f t="shared" si="6789"/>
        <v>44</v>
      </c>
      <c r="BB1117" s="25">
        <f t="shared" si="6790"/>
        <v>44</v>
      </c>
      <c r="BC1117" s="25">
        <f t="shared" si="6791"/>
        <v>44</v>
      </c>
      <c r="BD1117" s="25">
        <f t="shared" si="7102"/>
        <v>0</v>
      </c>
      <c r="BE1117" s="25">
        <f t="shared" si="7103"/>
        <v>0</v>
      </c>
      <c r="BF1117" s="25">
        <f t="shared" si="7104"/>
        <v>0</v>
      </c>
      <c r="BG1117" s="25">
        <f t="shared" si="7105"/>
        <v>0</v>
      </c>
      <c r="BH1117" s="25">
        <f t="shared" si="7106"/>
        <v>0</v>
      </c>
      <c r="BI1117" s="25">
        <f t="shared" si="7107"/>
        <v>0</v>
      </c>
      <c r="BJ1117" s="25">
        <f t="shared" si="7108"/>
        <v>0</v>
      </c>
      <c r="BK1117" s="25">
        <f t="shared" si="7109"/>
        <v>0</v>
      </c>
      <c r="BL1117" s="25">
        <f t="shared" si="7110"/>
        <v>0</v>
      </c>
      <c r="BM1117" s="25">
        <f t="shared" si="7111"/>
        <v>0</v>
      </c>
      <c r="BN1117" s="25">
        <f t="shared" si="7112"/>
        <v>0</v>
      </c>
      <c r="BO1117" s="25">
        <f t="shared" si="6792"/>
        <v>44</v>
      </c>
      <c r="BP1117" s="25">
        <f t="shared" si="6793"/>
        <v>44</v>
      </c>
      <c r="BQ1117" s="25">
        <f t="shared" si="6794"/>
        <v>44</v>
      </c>
      <c r="BR1117" s="25">
        <f t="shared" si="7113"/>
        <v>0</v>
      </c>
      <c r="BS1117" s="25">
        <f t="shared" si="7114"/>
        <v>0</v>
      </c>
      <c r="BT1117" s="25">
        <f t="shared" si="7115"/>
        <v>0</v>
      </c>
      <c r="BU1117" s="25">
        <f t="shared" si="6795"/>
        <v>44</v>
      </c>
      <c r="BV1117" s="25">
        <f t="shared" si="6796"/>
        <v>44</v>
      </c>
      <c r="BW1117" s="25">
        <f t="shared" si="6797"/>
        <v>44</v>
      </c>
      <c r="BX1117" s="25">
        <f t="shared" si="7116"/>
        <v>0</v>
      </c>
      <c r="BY1117" s="25">
        <f t="shared" si="7117"/>
        <v>22.6</v>
      </c>
      <c r="BZ1117" s="25">
        <f t="shared" si="7118"/>
        <v>0</v>
      </c>
      <c r="CA1117" s="25">
        <f t="shared" si="7119"/>
        <v>0</v>
      </c>
      <c r="CB1117" s="25">
        <f t="shared" si="7120"/>
        <v>0</v>
      </c>
      <c r="CC1117" s="25">
        <f t="shared" si="7121"/>
        <v>0</v>
      </c>
      <c r="CD1117" s="25">
        <f t="shared" si="7122"/>
        <v>0</v>
      </c>
      <c r="CE1117" s="25">
        <f t="shared" si="7123"/>
        <v>0</v>
      </c>
      <c r="CF1117" s="25">
        <f t="shared" si="7124"/>
        <v>0</v>
      </c>
      <c r="CG1117" s="25">
        <f t="shared" si="6798"/>
        <v>66.599999999999994</v>
      </c>
      <c r="CH1117" s="25">
        <f t="shared" si="7125"/>
        <v>0</v>
      </c>
      <c r="CI1117" s="83">
        <f t="shared" si="7127"/>
        <v>66.599999999999994</v>
      </c>
      <c r="CJ1117" s="25">
        <f t="shared" si="6799"/>
        <v>44</v>
      </c>
      <c r="CK1117" s="25">
        <f t="shared" si="7126"/>
        <v>0</v>
      </c>
      <c r="CL1117" s="83">
        <f t="shared" si="7128"/>
        <v>44</v>
      </c>
      <c r="CM1117" s="25">
        <f t="shared" si="6800"/>
        <v>44</v>
      </c>
      <c r="CN1117" s="25">
        <f t="shared" si="7126"/>
        <v>0</v>
      </c>
      <c r="CO1117" s="83">
        <f t="shared" si="7129"/>
        <v>44</v>
      </c>
      <c r="CP1117" s="25">
        <f t="shared" si="7126"/>
        <v>0</v>
      </c>
      <c r="CQ1117" s="26"/>
      <c r="CR1117" s="26"/>
      <c r="CS1117" s="22"/>
      <c r="CT1117" s="22"/>
      <c r="CU1117" s="22"/>
    </row>
    <row r="1118" spans="1:99" ht="31.2" customHeight="1" x14ac:dyDescent="0.3">
      <c r="A1118" s="76" t="s">
        <v>504</v>
      </c>
      <c r="B1118" s="76" t="s">
        <v>95</v>
      </c>
      <c r="C1118" s="76" t="s">
        <v>70</v>
      </c>
      <c r="D1118" s="76" t="s">
        <v>165</v>
      </c>
      <c r="E1118" s="88"/>
      <c r="F1118" s="77" t="s">
        <v>166</v>
      </c>
      <c r="G1118" s="14">
        <f t="shared" si="7068"/>
        <v>44</v>
      </c>
      <c r="H1118" s="14">
        <f t="shared" si="7069"/>
        <v>44</v>
      </c>
      <c r="I1118" s="14">
        <f t="shared" si="7070"/>
        <v>44</v>
      </c>
      <c r="J1118" s="14">
        <f t="shared" si="7071"/>
        <v>0</v>
      </c>
      <c r="K1118" s="14">
        <f t="shared" si="7072"/>
        <v>0</v>
      </c>
      <c r="L1118" s="14">
        <f t="shared" si="7073"/>
        <v>0</v>
      </c>
      <c r="M1118" s="14">
        <f t="shared" si="7130"/>
        <v>44</v>
      </c>
      <c r="N1118" s="14">
        <f t="shared" si="7131"/>
        <v>44</v>
      </c>
      <c r="O1118" s="14">
        <f t="shared" si="7132"/>
        <v>44</v>
      </c>
      <c r="P1118" s="14">
        <f t="shared" si="7074"/>
        <v>0</v>
      </c>
      <c r="Q1118" s="14">
        <f t="shared" si="7075"/>
        <v>0</v>
      </c>
      <c r="R1118" s="14">
        <f t="shared" si="7076"/>
        <v>0</v>
      </c>
      <c r="S1118" s="14">
        <f t="shared" si="7077"/>
        <v>0</v>
      </c>
      <c r="T1118" s="14">
        <f t="shared" si="7078"/>
        <v>0</v>
      </c>
      <c r="U1118" s="14">
        <f t="shared" si="7079"/>
        <v>0</v>
      </c>
      <c r="V1118" s="14">
        <f t="shared" si="7080"/>
        <v>0</v>
      </c>
      <c r="W1118" s="14">
        <f t="shared" si="7081"/>
        <v>0</v>
      </c>
      <c r="X1118" s="14">
        <f t="shared" si="7082"/>
        <v>0</v>
      </c>
      <c r="Y1118" s="14">
        <f t="shared" si="6780"/>
        <v>44</v>
      </c>
      <c r="Z1118" s="14">
        <f t="shared" si="6781"/>
        <v>44</v>
      </c>
      <c r="AA1118" s="14">
        <f t="shared" si="6782"/>
        <v>44</v>
      </c>
      <c r="AB1118" s="14">
        <f t="shared" si="7083"/>
        <v>0</v>
      </c>
      <c r="AC1118" s="14">
        <f t="shared" si="7084"/>
        <v>0</v>
      </c>
      <c r="AD1118" s="14">
        <f t="shared" si="7085"/>
        <v>0</v>
      </c>
      <c r="AE1118" s="14">
        <f t="shared" si="6783"/>
        <v>44</v>
      </c>
      <c r="AF1118" s="14">
        <f t="shared" si="6784"/>
        <v>44</v>
      </c>
      <c r="AG1118" s="14">
        <f t="shared" si="6785"/>
        <v>44</v>
      </c>
      <c r="AH1118" s="14">
        <f t="shared" si="7086"/>
        <v>0</v>
      </c>
      <c r="AI1118" s="14">
        <f t="shared" si="7087"/>
        <v>0</v>
      </c>
      <c r="AJ1118" s="14">
        <f t="shared" si="7088"/>
        <v>0</v>
      </c>
      <c r="AK1118" s="14">
        <f t="shared" si="7089"/>
        <v>0</v>
      </c>
      <c r="AL1118" s="14">
        <f t="shared" si="7090"/>
        <v>0</v>
      </c>
      <c r="AM1118" s="14">
        <f t="shared" si="7091"/>
        <v>0</v>
      </c>
      <c r="AN1118" s="14">
        <f t="shared" si="7092"/>
        <v>0</v>
      </c>
      <c r="AO1118" s="14">
        <f t="shared" si="7093"/>
        <v>0</v>
      </c>
      <c r="AP1118" s="14">
        <f t="shared" si="7094"/>
        <v>0</v>
      </c>
      <c r="AQ1118" s="14">
        <f t="shared" si="7095"/>
        <v>0</v>
      </c>
      <c r="AR1118" s="14">
        <f t="shared" si="7096"/>
        <v>0</v>
      </c>
      <c r="AS1118" s="14">
        <f t="shared" si="7097"/>
        <v>0</v>
      </c>
      <c r="AT1118" s="14">
        <f t="shared" si="7098"/>
        <v>0</v>
      </c>
      <c r="AU1118" s="14">
        <f t="shared" si="7099"/>
        <v>0</v>
      </c>
      <c r="AV1118" s="14">
        <f t="shared" si="7100"/>
        <v>0</v>
      </c>
      <c r="AW1118" s="14">
        <f t="shared" si="6786"/>
        <v>44</v>
      </c>
      <c r="AX1118" s="14">
        <f t="shared" si="6787"/>
        <v>44</v>
      </c>
      <c r="AY1118" s="14">
        <f t="shared" si="6788"/>
        <v>44</v>
      </c>
      <c r="AZ1118" s="14">
        <f t="shared" si="7101"/>
        <v>0</v>
      </c>
      <c r="BA1118" s="14">
        <f t="shared" si="6789"/>
        <v>44</v>
      </c>
      <c r="BB1118" s="14">
        <f t="shared" si="6790"/>
        <v>44</v>
      </c>
      <c r="BC1118" s="14">
        <f t="shared" si="6791"/>
        <v>44</v>
      </c>
      <c r="BD1118" s="14">
        <f t="shared" si="7102"/>
        <v>0</v>
      </c>
      <c r="BE1118" s="14">
        <f t="shared" si="7103"/>
        <v>0</v>
      </c>
      <c r="BF1118" s="14">
        <f t="shared" si="7104"/>
        <v>0</v>
      </c>
      <c r="BG1118" s="14">
        <f t="shared" si="7105"/>
        <v>0</v>
      </c>
      <c r="BH1118" s="14">
        <f t="shared" si="7106"/>
        <v>0</v>
      </c>
      <c r="BI1118" s="14">
        <f t="shared" si="7107"/>
        <v>0</v>
      </c>
      <c r="BJ1118" s="14">
        <f t="shared" si="7108"/>
        <v>0</v>
      </c>
      <c r="BK1118" s="14">
        <f t="shared" si="7109"/>
        <v>0</v>
      </c>
      <c r="BL1118" s="14">
        <f t="shared" si="7110"/>
        <v>0</v>
      </c>
      <c r="BM1118" s="14">
        <f t="shared" si="7111"/>
        <v>0</v>
      </c>
      <c r="BN1118" s="14">
        <f t="shared" si="7112"/>
        <v>0</v>
      </c>
      <c r="BO1118" s="14">
        <f t="shared" si="6792"/>
        <v>44</v>
      </c>
      <c r="BP1118" s="14">
        <f t="shared" si="6793"/>
        <v>44</v>
      </c>
      <c r="BQ1118" s="14">
        <f t="shared" si="6794"/>
        <v>44</v>
      </c>
      <c r="BR1118" s="14">
        <f t="shared" si="7113"/>
        <v>0</v>
      </c>
      <c r="BS1118" s="14">
        <f t="shared" si="7114"/>
        <v>0</v>
      </c>
      <c r="BT1118" s="14">
        <f t="shared" si="7115"/>
        <v>0</v>
      </c>
      <c r="BU1118" s="14">
        <f t="shared" si="6795"/>
        <v>44</v>
      </c>
      <c r="BV1118" s="14">
        <f t="shared" si="6796"/>
        <v>44</v>
      </c>
      <c r="BW1118" s="14">
        <f t="shared" si="6797"/>
        <v>44</v>
      </c>
      <c r="BX1118" s="14">
        <f t="shared" si="7116"/>
        <v>0</v>
      </c>
      <c r="BY1118" s="14">
        <f t="shared" si="7117"/>
        <v>22.6</v>
      </c>
      <c r="BZ1118" s="14">
        <f t="shared" si="7118"/>
        <v>0</v>
      </c>
      <c r="CA1118" s="14">
        <f t="shared" si="7119"/>
        <v>0</v>
      </c>
      <c r="CB1118" s="14">
        <f t="shared" si="7120"/>
        <v>0</v>
      </c>
      <c r="CC1118" s="14">
        <f t="shared" si="7121"/>
        <v>0</v>
      </c>
      <c r="CD1118" s="14">
        <f t="shared" si="7122"/>
        <v>0</v>
      </c>
      <c r="CE1118" s="14">
        <f t="shared" si="7123"/>
        <v>0</v>
      </c>
      <c r="CF1118" s="14">
        <f t="shared" si="7124"/>
        <v>0</v>
      </c>
      <c r="CG1118" s="14">
        <f t="shared" si="6798"/>
        <v>66.599999999999994</v>
      </c>
      <c r="CH1118" s="14">
        <f t="shared" si="7125"/>
        <v>0</v>
      </c>
      <c r="CI1118" s="84">
        <f t="shared" si="7127"/>
        <v>66.599999999999994</v>
      </c>
      <c r="CJ1118" s="14">
        <f t="shared" si="6799"/>
        <v>44</v>
      </c>
      <c r="CK1118" s="52">
        <f t="shared" si="7126"/>
        <v>0</v>
      </c>
      <c r="CL1118" s="84">
        <f t="shared" si="7128"/>
        <v>44</v>
      </c>
      <c r="CM1118" s="14">
        <f t="shared" si="6800"/>
        <v>44</v>
      </c>
      <c r="CN1118" s="52">
        <f t="shared" si="7126"/>
        <v>0</v>
      </c>
      <c r="CO1118" s="84">
        <f t="shared" si="7129"/>
        <v>44</v>
      </c>
      <c r="CP1118" s="14">
        <f t="shared" si="7126"/>
        <v>0</v>
      </c>
      <c r="CQ1118" s="29"/>
      <c r="CR1118" s="29"/>
      <c r="CT1118" s="1"/>
    </row>
    <row r="1119" spans="1:99" s="1" customFormat="1" ht="15.6" hidden="1" customHeight="1" x14ac:dyDescent="0.3">
      <c r="A1119" s="27" t="s">
        <v>504</v>
      </c>
      <c r="B1119" s="27" t="s">
        <v>95</v>
      </c>
      <c r="C1119" s="27" t="s">
        <v>70</v>
      </c>
      <c r="D1119" s="27" t="s">
        <v>167</v>
      </c>
      <c r="E1119" s="30"/>
      <c r="F1119" s="28" t="s">
        <v>41</v>
      </c>
      <c r="G1119" s="14">
        <f t="shared" si="7068"/>
        <v>44</v>
      </c>
      <c r="H1119" s="14">
        <f t="shared" si="7069"/>
        <v>44</v>
      </c>
      <c r="I1119" s="14">
        <f t="shared" si="7070"/>
        <v>44</v>
      </c>
      <c r="J1119" s="14">
        <f t="shared" si="7071"/>
        <v>0</v>
      </c>
      <c r="K1119" s="14">
        <f t="shared" si="7072"/>
        <v>0</v>
      </c>
      <c r="L1119" s="14">
        <f t="shared" si="7073"/>
        <v>0</v>
      </c>
      <c r="M1119" s="14">
        <f t="shared" si="7130"/>
        <v>44</v>
      </c>
      <c r="N1119" s="14">
        <f t="shared" si="7131"/>
        <v>44</v>
      </c>
      <c r="O1119" s="14">
        <f t="shared" si="7132"/>
        <v>44</v>
      </c>
      <c r="P1119" s="14">
        <f t="shared" si="7074"/>
        <v>0</v>
      </c>
      <c r="Q1119" s="14">
        <f t="shared" si="7075"/>
        <v>0</v>
      </c>
      <c r="R1119" s="14">
        <f t="shared" si="7076"/>
        <v>0</v>
      </c>
      <c r="S1119" s="14">
        <f t="shared" si="7077"/>
        <v>0</v>
      </c>
      <c r="T1119" s="14">
        <f t="shared" si="7078"/>
        <v>0</v>
      </c>
      <c r="U1119" s="14">
        <f t="shared" si="7079"/>
        <v>0</v>
      </c>
      <c r="V1119" s="14">
        <f t="shared" si="7080"/>
        <v>0</v>
      </c>
      <c r="W1119" s="14">
        <f t="shared" si="7081"/>
        <v>0</v>
      </c>
      <c r="X1119" s="14">
        <f t="shared" si="7082"/>
        <v>0</v>
      </c>
      <c r="Y1119" s="14">
        <f t="shared" si="6780"/>
        <v>44</v>
      </c>
      <c r="Z1119" s="14">
        <f t="shared" si="6781"/>
        <v>44</v>
      </c>
      <c r="AA1119" s="14">
        <f t="shared" si="6782"/>
        <v>44</v>
      </c>
      <c r="AB1119" s="14">
        <f t="shared" si="7083"/>
        <v>0</v>
      </c>
      <c r="AC1119" s="14">
        <f t="shared" si="7084"/>
        <v>0</v>
      </c>
      <c r="AD1119" s="14">
        <f t="shared" si="7085"/>
        <v>0</v>
      </c>
      <c r="AE1119" s="14">
        <f t="shared" si="6783"/>
        <v>44</v>
      </c>
      <c r="AF1119" s="14">
        <f t="shared" si="6784"/>
        <v>44</v>
      </c>
      <c r="AG1119" s="14">
        <f t="shared" si="6785"/>
        <v>44</v>
      </c>
      <c r="AH1119" s="14">
        <f t="shared" si="7086"/>
        <v>0</v>
      </c>
      <c r="AI1119" s="14">
        <f t="shared" si="7087"/>
        <v>0</v>
      </c>
      <c r="AJ1119" s="14">
        <f t="shared" si="7088"/>
        <v>0</v>
      </c>
      <c r="AK1119" s="14">
        <f t="shared" si="7089"/>
        <v>0</v>
      </c>
      <c r="AL1119" s="14">
        <f t="shared" si="7090"/>
        <v>0</v>
      </c>
      <c r="AM1119" s="14">
        <f t="shared" si="7091"/>
        <v>0</v>
      </c>
      <c r="AN1119" s="14">
        <f t="shared" si="7092"/>
        <v>0</v>
      </c>
      <c r="AO1119" s="14">
        <f t="shared" si="7093"/>
        <v>0</v>
      </c>
      <c r="AP1119" s="14">
        <f t="shared" si="7094"/>
        <v>0</v>
      </c>
      <c r="AQ1119" s="14">
        <f t="shared" si="7095"/>
        <v>0</v>
      </c>
      <c r="AR1119" s="14">
        <f t="shared" si="7096"/>
        <v>0</v>
      </c>
      <c r="AS1119" s="14">
        <f t="shared" si="7097"/>
        <v>0</v>
      </c>
      <c r="AT1119" s="14">
        <f t="shared" si="7098"/>
        <v>0</v>
      </c>
      <c r="AU1119" s="14">
        <f t="shared" si="7099"/>
        <v>0</v>
      </c>
      <c r="AV1119" s="14">
        <f t="shared" si="7100"/>
        <v>0</v>
      </c>
      <c r="AW1119" s="14">
        <f t="shared" si="6786"/>
        <v>44</v>
      </c>
      <c r="AX1119" s="14">
        <f t="shared" si="6787"/>
        <v>44</v>
      </c>
      <c r="AY1119" s="14">
        <f t="shared" si="6788"/>
        <v>44</v>
      </c>
      <c r="AZ1119" s="14">
        <f t="shared" si="7101"/>
        <v>0</v>
      </c>
      <c r="BA1119" s="14">
        <f t="shared" si="6789"/>
        <v>44</v>
      </c>
      <c r="BB1119" s="14">
        <f t="shared" si="6790"/>
        <v>44</v>
      </c>
      <c r="BC1119" s="14">
        <f t="shared" si="6791"/>
        <v>44</v>
      </c>
      <c r="BD1119" s="14">
        <f t="shared" si="7102"/>
        <v>0</v>
      </c>
      <c r="BE1119" s="14">
        <f t="shared" si="7103"/>
        <v>0</v>
      </c>
      <c r="BF1119" s="14">
        <f t="shared" si="7104"/>
        <v>0</v>
      </c>
      <c r="BG1119" s="14">
        <f t="shared" si="7105"/>
        <v>0</v>
      </c>
      <c r="BH1119" s="14">
        <f t="shared" si="7106"/>
        <v>0</v>
      </c>
      <c r="BI1119" s="14">
        <f t="shared" si="7107"/>
        <v>0</v>
      </c>
      <c r="BJ1119" s="14">
        <f t="shared" si="7108"/>
        <v>0</v>
      </c>
      <c r="BK1119" s="14">
        <f t="shared" si="7109"/>
        <v>0</v>
      </c>
      <c r="BL1119" s="14">
        <f t="shared" si="7110"/>
        <v>0</v>
      </c>
      <c r="BM1119" s="14">
        <f t="shared" si="7111"/>
        <v>0</v>
      </c>
      <c r="BN1119" s="14">
        <f t="shared" si="7112"/>
        <v>0</v>
      </c>
      <c r="BO1119" s="14">
        <f t="shared" si="6792"/>
        <v>44</v>
      </c>
      <c r="BP1119" s="14">
        <f t="shared" si="6793"/>
        <v>44</v>
      </c>
      <c r="BQ1119" s="14">
        <f t="shared" si="6794"/>
        <v>44</v>
      </c>
      <c r="BR1119" s="14">
        <f t="shared" si="7113"/>
        <v>0</v>
      </c>
      <c r="BS1119" s="14">
        <f t="shared" si="7114"/>
        <v>0</v>
      </c>
      <c r="BT1119" s="14">
        <f t="shared" si="7115"/>
        <v>0</v>
      </c>
      <c r="BU1119" s="14">
        <f t="shared" si="6795"/>
        <v>44</v>
      </c>
      <c r="BV1119" s="14">
        <f t="shared" si="6796"/>
        <v>44</v>
      </c>
      <c r="BW1119" s="14">
        <f t="shared" si="6797"/>
        <v>44</v>
      </c>
      <c r="BX1119" s="14">
        <f t="shared" si="7116"/>
        <v>0</v>
      </c>
      <c r="BY1119" s="14">
        <f t="shared" si="7117"/>
        <v>22.6</v>
      </c>
      <c r="BZ1119" s="14">
        <f t="shared" si="7118"/>
        <v>0</v>
      </c>
      <c r="CA1119" s="14">
        <f t="shared" si="7119"/>
        <v>0</v>
      </c>
      <c r="CB1119" s="14">
        <f t="shared" si="7120"/>
        <v>0</v>
      </c>
      <c r="CC1119" s="32">
        <f t="shared" si="7121"/>
        <v>0</v>
      </c>
      <c r="CD1119" s="14">
        <f t="shared" si="7122"/>
        <v>0</v>
      </c>
      <c r="CE1119" s="14">
        <f t="shared" si="7123"/>
        <v>0</v>
      </c>
      <c r="CF1119" s="32">
        <f t="shared" si="7124"/>
        <v>0</v>
      </c>
      <c r="CG1119" s="14">
        <f t="shared" si="6798"/>
        <v>66.599999999999994</v>
      </c>
      <c r="CH1119" s="14">
        <f t="shared" si="7125"/>
        <v>0</v>
      </c>
      <c r="CI1119" s="14"/>
      <c r="CJ1119" s="14">
        <f t="shared" si="6799"/>
        <v>44</v>
      </c>
      <c r="CK1119" s="52">
        <f t="shared" si="7126"/>
        <v>0</v>
      </c>
      <c r="CL1119" s="52"/>
      <c r="CM1119" s="14">
        <f t="shared" si="6800"/>
        <v>44</v>
      </c>
      <c r="CN1119" s="52">
        <f t="shared" si="7126"/>
        <v>0</v>
      </c>
      <c r="CO1119" s="52"/>
      <c r="CP1119" s="14">
        <f t="shared" si="7126"/>
        <v>0</v>
      </c>
      <c r="CQ1119" s="29">
        <v>0</v>
      </c>
      <c r="CR1119" s="29"/>
      <c r="CS1119" s="1" t="s">
        <v>75</v>
      </c>
    </row>
    <row r="1120" spans="1:99" ht="46.8" customHeight="1" x14ac:dyDescent="0.3">
      <c r="A1120" s="76" t="s">
        <v>504</v>
      </c>
      <c r="B1120" s="76" t="s">
        <v>95</v>
      </c>
      <c r="C1120" s="76" t="s">
        <v>70</v>
      </c>
      <c r="D1120" s="76" t="s">
        <v>192</v>
      </c>
      <c r="E1120" s="88"/>
      <c r="F1120" s="77" t="s">
        <v>193</v>
      </c>
      <c r="G1120" s="14">
        <f t="shared" si="7068"/>
        <v>44</v>
      </c>
      <c r="H1120" s="14">
        <f t="shared" si="7069"/>
        <v>44</v>
      </c>
      <c r="I1120" s="14">
        <f t="shared" si="7070"/>
        <v>44</v>
      </c>
      <c r="J1120" s="14">
        <f t="shared" si="7071"/>
        <v>0</v>
      </c>
      <c r="K1120" s="14">
        <f t="shared" si="7072"/>
        <v>0</v>
      </c>
      <c r="L1120" s="14">
        <f t="shared" si="7073"/>
        <v>0</v>
      </c>
      <c r="M1120" s="14">
        <f t="shared" si="7130"/>
        <v>44</v>
      </c>
      <c r="N1120" s="14">
        <f t="shared" si="7131"/>
        <v>44</v>
      </c>
      <c r="O1120" s="14">
        <f t="shared" si="7132"/>
        <v>44</v>
      </c>
      <c r="P1120" s="14">
        <f t="shared" si="7074"/>
        <v>0</v>
      </c>
      <c r="Q1120" s="14">
        <f t="shared" si="7075"/>
        <v>0</v>
      </c>
      <c r="R1120" s="14">
        <f t="shared" si="7076"/>
        <v>0</v>
      </c>
      <c r="S1120" s="14">
        <f t="shared" si="7077"/>
        <v>0</v>
      </c>
      <c r="T1120" s="14">
        <f t="shared" si="7078"/>
        <v>0</v>
      </c>
      <c r="U1120" s="14">
        <f t="shared" si="7079"/>
        <v>0</v>
      </c>
      <c r="V1120" s="14">
        <f t="shared" si="7080"/>
        <v>0</v>
      </c>
      <c r="W1120" s="14">
        <f t="shared" si="7081"/>
        <v>0</v>
      </c>
      <c r="X1120" s="14">
        <f t="shared" si="7082"/>
        <v>0</v>
      </c>
      <c r="Y1120" s="14">
        <f t="shared" si="6780"/>
        <v>44</v>
      </c>
      <c r="Z1120" s="14">
        <f t="shared" si="6781"/>
        <v>44</v>
      </c>
      <c r="AA1120" s="14">
        <f t="shared" si="6782"/>
        <v>44</v>
      </c>
      <c r="AB1120" s="14">
        <f t="shared" si="7083"/>
        <v>0</v>
      </c>
      <c r="AC1120" s="14">
        <f t="shared" si="7084"/>
        <v>0</v>
      </c>
      <c r="AD1120" s="14">
        <f t="shared" si="7085"/>
        <v>0</v>
      </c>
      <c r="AE1120" s="14">
        <f t="shared" si="6783"/>
        <v>44</v>
      </c>
      <c r="AF1120" s="14">
        <f t="shared" si="6784"/>
        <v>44</v>
      </c>
      <c r="AG1120" s="14">
        <f t="shared" si="6785"/>
        <v>44</v>
      </c>
      <c r="AH1120" s="14">
        <f t="shared" si="7086"/>
        <v>0</v>
      </c>
      <c r="AI1120" s="14">
        <f t="shared" si="7087"/>
        <v>0</v>
      </c>
      <c r="AJ1120" s="14">
        <f t="shared" si="7088"/>
        <v>0</v>
      </c>
      <c r="AK1120" s="14">
        <f t="shared" si="7089"/>
        <v>0</v>
      </c>
      <c r="AL1120" s="14">
        <f t="shared" si="7090"/>
        <v>0</v>
      </c>
      <c r="AM1120" s="14">
        <f t="shared" si="7091"/>
        <v>0</v>
      </c>
      <c r="AN1120" s="14">
        <f t="shared" si="7092"/>
        <v>0</v>
      </c>
      <c r="AO1120" s="14">
        <f t="shared" si="7093"/>
        <v>0</v>
      </c>
      <c r="AP1120" s="14">
        <f t="shared" si="7094"/>
        <v>0</v>
      </c>
      <c r="AQ1120" s="14">
        <f t="shared" si="7095"/>
        <v>0</v>
      </c>
      <c r="AR1120" s="14">
        <f t="shared" si="7096"/>
        <v>0</v>
      </c>
      <c r="AS1120" s="14">
        <f t="shared" si="7097"/>
        <v>0</v>
      </c>
      <c r="AT1120" s="14">
        <f t="shared" si="7098"/>
        <v>0</v>
      </c>
      <c r="AU1120" s="14">
        <f t="shared" si="7099"/>
        <v>0</v>
      </c>
      <c r="AV1120" s="14">
        <f t="shared" si="7100"/>
        <v>0</v>
      </c>
      <c r="AW1120" s="14">
        <f t="shared" si="6786"/>
        <v>44</v>
      </c>
      <c r="AX1120" s="14">
        <f t="shared" si="6787"/>
        <v>44</v>
      </c>
      <c r="AY1120" s="14">
        <f t="shared" si="6788"/>
        <v>44</v>
      </c>
      <c r="AZ1120" s="14">
        <f t="shared" si="7101"/>
        <v>0</v>
      </c>
      <c r="BA1120" s="14">
        <f t="shared" si="6789"/>
        <v>44</v>
      </c>
      <c r="BB1120" s="14">
        <f t="shared" si="6790"/>
        <v>44</v>
      </c>
      <c r="BC1120" s="14">
        <f t="shared" si="6791"/>
        <v>44</v>
      </c>
      <c r="BD1120" s="14">
        <f t="shared" si="7102"/>
        <v>0</v>
      </c>
      <c r="BE1120" s="14">
        <f t="shared" si="7103"/>
        <v>0</v>
      </c>
      <c r="BF1120" s="14">
        <f t="shared" si="7104"/>
        <v>0</v>
      </c>
      <c r="BG1120" s="14">
        <f t="shared" si="7105"/>
        <v>0</v>
      </c>
      <c r="BH1120" s="14">
        <f t="shared" si="7106"/>
        <v>0</v>
      </c>
      <c r="BI1120" s="14">
        <f t="shared" si="7107"/>
        <v>0</v>
      </c>
      <c r="BJ1120" s="14">
        <f t="shared" si="7108"/>
        <v>0</v>
      </c>
      <c r="BK1120" s="14">
        <f t="shared" si="7109"/>
        <v>0</v>
      </c>
      <c r="BL1120" s="14">
        <f t="shared" si="7110"/>
        <v>0</v>
      </c>
      <c r="BM1120" s="14">
        <f t="shared" si="7111"/>
        <v>0</v>
      </c>
      <c r="BN1120" s="14">
        <f t="shared" si="7112"/>
        <v>0</v>
      </c>
      <c r="BO1120" s="14">
        <f t="shared" si="6792"/>
        <v>44</v>
      </c>
      <c r="BP1120" s="14">
        <f t="shared" si="6793"/>
        <v>44</v>
      </c>
      <c r="BQ1120" s="14">
        <f t="shared" si="6794"/>
        <v>44</v>
      </c>
      <c r="BR1120" s="14">
        <f t="shared" si="7113"/>
        <v>0</v>
      </c>
      <c r="BS1120" s="14">
        <f t="shared" si="7114"/>
        <v>0</v>
      </c>
      <c r="BT1120" s="14">
        <f t="shared" si="7115"/>
        <v>0</v>
      </c>
      <c r="BU1120" s="14">
        <f t="shared" si="6795"/>
        <v>44</v>
      </c>
      <c r="BV1120" s="14">
        <f t="shared" si="6796"/>
        <v>44</v>
      </c>
      <c r="BW1120" s="14">
        <f t="shared" si="6797"/>
        <v>44</v>
      </c>
      <c r="BX1120" s="14">
        <f t="shared" si="7116"/>
        <v>0</v>
      </c>
      <c r="BY1120" s="14">
        <f t="shared" si="7117"/>
        <v>22.6</v>
      </c>
      <c r="BZ1120" s="14">
        <f t="shared" si="7118"/>
        <v>0</v>
      </c>
      <c r="CA1120" s="14">
        <f t="shared" si="7119"/>
        <v>0</v>
      </c>
      <c r="CB1120" s="14">
        <f t="shared" si="7120"/>
        <v>0</v>
      </c>
      <c r="CC1120" s="14">
        <f t="shared" si="7121"/>
        <v>0</v>
      </c>
      <c r="CD1120" s="14">
        <f t="shared" si="7122"/>
        <v>0</v>
      </c>
      <c r="CE1120" s="14">
        <f t="shared" si="7123"/>
        <v>0</v>
      </c>
      <c r="CF1120" s="14">
        <f t="shared" si="7124"/>
        <v>0</v>
      </c>
      <c r="CG1120" s="14">
        <f t="shared" si="6798"/>
        <v>66.599999999999994</v>
      </c>
      <c r="CH1120" s="14">
        <f t="shared" si="7125"/>
        <v>0</v>
      </c>
      <c r="CI1120" s="84">
        <f t="shared" ref="CI1120:CI1125" si="7133">CG1120+CH1120</f>
        <v>66.599999999999994</v>
      </c>
      <c r="CJ1120" s="14">
        <f t="shared" si="6799"/>
        <v>44</v>
      </c>
      <c r="CK1120" s="52">
        <f t="shared" si="7126"/>
        <v>0</v>
      </c>
      <c r="CL1120" s="84">
        <f t="shared" ref="CL1120:CL1125" si="7134">CJ1120+CK1120</f>
        <v>44</v>
      </c>
      <c r="CM1120" s="14">
        <f t="shared" si="6800"/>
        <v>44</v>
      </c>
      <c r="CN1120" s="52">
        <f t="shared" si="7126"/>
        <v>0</v>
      </c>
      <c r="CO1120" s="84">
        <f t="shared" ref="CO1120:CO1125" si="7135">CM1120+CN1120</f>
        <v>44</v>
      </c>
      <c r="CP1120" s="14">
        <f t="shared" si="7126"/>
        <v>0</v>
      </c>
      <c r="CQ1120" s="29"/>
      <c r="CR1120" s="29"/>
      <c r="CT1120" s="1"/>
    </row>
    <row r="1121" spans="1:99" ht="15.6" customHeight="1" x14ac:dyDescent="0.3">
      <c r="A1121" s="76" t="s">
        <v>504</v>
      </c>
      <c r="B1121" s="76" t="s">
        <v>95</v>
      </c>
      <c r="C1121" s="76" t="s">
        <v>70</v>
      </c>
      <c r="D1121" s="76" t="s">
        <v>208</v>
      </c>
      <c r="E1121" s="88"/>
      <c r="F1121" s="77" t="s">
        <v>209</v>
      </c>
      <c r="G1121" s="14">
        <f t="shared" si="7068"/>
        <v>44</v>
      </c>
      <c r="H1121" s="14">
        <f t="shared" si="7069"/>
        <v>44</v>
      </c>
      <c r="I1121" s="14">
        <f t="shared" si="7070"/>
        <v>44</v>
      </c>
      <c r="J1121" s="14">
        <f t="shared" si="7071"/>
        <v>0</v>
      </c>
      <c r="K1121" s="14">
        <f t="shared" si="7072"/>
        <v>0</v>
      </c>
      <c r="L1121" s="14">
        <f t="shared" si="7073"/>
        <v>0</v>
      </c>
      <c r="M1121" s="14">
        <f t="shared" si="7130"/>
        <v>44</v>
      </c>
      <c r="N1121" s="14">
        <f t="shared" si="7131"/>
        <v>44</v>
      </c>
      <c r="O1121" s="14">
        <f t="shared" si="7132"/>
        <v>44</v>
      </c>
      <c r="P1121" s="14">
        <f t="shared" si="7074"/>
        <v>0</v>
      </c>
      <c r="Q1121" s="14">
        <f t="shared" si="7075"/>
        <v>0</v>
      </c>
      <c r="R1121" s="14">
        <f t="shared" si="7076"/>
        <v>0</v>
      </c>
      <c r="S1121" s="14">
        <f t="shared" si="7077"/>
        <v>0</v>
      </c>
      <c r="T1121" s="14">
        <f t="shared" si="7078"/>
        <v>0</v>
      </c>
      <c r="U1121" s="14">
        <f t="shared" si="7079"/>
        <v>0</v>
      </c>
      <c r="V1121" s="14">
        <f t="shared" si="7080"/>
        <v>0</v>
      </c>
      <c r="W1121" s="14">
        <f t="shared" si="7081"/>
        <v>0</v>
      </c>
      <c r="X1121" s="14">
        <f t="shared" si="7082"/>
        <v>0</v>
      </c>
      <c r="Y1121" s="14">
        <f t="shared" si="6780"/>
        <v>44</v>
      </c>
      <c r="Z1121" s="14">
        <f t="shared" si="6781"/>
        <v>44</v>
      </c>
      <c r="AA1121" s="14">
        <f t="shared" si="6782"/>
        <v>44</v>
      </c>
      <c r="AB1121" s="14">
        <f t="shared" si="7083"/>
        <v>0</v>
      </c>
      <c r="AC1121" s="14">
        <f t="shared" si="7084"/>
        <v>0</v>
      </c>
      <c r="AD1121" s="14">
        <f t="shared" si="7085"/>
        <v>0</v>
      </c>
      <c r="AE1121" s="14">
        <f t="shared" si="6783"/>
        <v>44</v>
      </c>
      <c r="AF1121" s="14">
        <f t="shared" si="6784"/>
        <v>44</v>
      </c>
      <c r="AG1121" s="14">
        <f t="shared" si="6785"/>
        <v>44</v>
      </c>
      <c r="AH1121" s="14">
        <f t="shared" si="7086"/>
        <v>0</v>
      </c>
      <c r="AI1121" s="14">
        <f t="shared" si="7087"/>
        <v>0</v>
      </c>
      <c r="AJ1121" s="14">
        <f t="shared" si="7088"/>
        <v>0</v>
      </c>
      <c r="AK1121" s="14">
        <f t="shared" si="7089"/>
        <v>0</v>
      </c>
      <c r="AL1121" s="14">
        <f t="shared" si="7090"/>
        <v>0</v>
      </c>
      <c r="AM1121" s="14">
        <f t="shared" si="7091"/>
        <v>0</v>
      </c>
      <c r="AN1121" s="14">
        <f t="shared" si="7092"/>
        <v>0</v>
      </c>
      <c r="AO1121" s="14">
        <f t="shared" si="7093"/>
        <v>0</v>
      </c>
      <c r="AP1121" s="14">
        <f t="shared" si="7094"/>
        <v>0</v>
      </c>
      <c r="AQ1121" s="14">
        <f t="shared" si="7095"/>
        <v>0</v>
      </c>
      <c r="AR1121" s="14">
        <f t="shared" si="7096"/>
        <v>0</v>
      </c>
      <c r="AS1121" s="14">
        <f t="shared" si="7097"/>
        <v>0</v>
      </c>
      <c r="AT1121" s="14">
        <f t="shared" si="7098"/>
        <v>0</v>
      </c>
      <c r="AU1121" s="14">
        <f t="shared" si="7099"/>
        <v>0</v>
      </c>
      <c r="AV1121" s="14">
        <f t="shared" si="7100"/>
        <v>0</v>
      </c>
      <c r="AW1121" s="14">
        <f t="shared" si="6786"/>
        <v>44</v>
      </c>
      <c r="AX1121" s="14">
        <f t="shared" si="6787"/>
        <v>44</v>
      </c>
      <c r="AY1121" s="14">
        <f t="shared" si="6788"/>
        <v>44</v>
      </c>
      <c r="AZ1121" s="14">
        <f t="shared" si="7101"/>
        <v>0</v>
      </c>
      <c r="BA1121" s="14">
        <f t="shared" si="6789"/>
        <v>44</v>
      </c>
      <c r="BB1121" s="14">
        <f t="shared" si="6790"/>
        <v>44</v>
      </c>
      <c r="BC1121" s="14">
        <f t="shared" si="6791"/>
        <v>44</v>
      </c>
      <c r="BD1121" s="14">
        <f t="shared" si="7102"/>
        <v>0</v>
      </c>
      <c r="BE1121" s="14">
        <f t="shared" si="7103"/>
        <v>0</v>
      </c>
      <c r="BF1121" s="14">
        <f t="shared" si="7104"/>
        <v>0</v>
      </c>
      <c r="BG1121" s="14">
        <f t="shared" si="7105"/>
        <v>0</v>
      </c>
      <c r="BH1121" s="14">
        <f t="shared" si="7106"/>
        <v>0</v>
      </c>
      <c r="BI1121" s="14">
        <f t="shared" si="7107"/>
        <v>0</v>
      </c>
      <c r="BJ1121" s="14">
        <f t="shared" si="7108"/>
        <v>0</v>
      </c>
      <c r="BK1121" s="14">
        <f t="shared" si="7109"/>
        <v>0</v>
      </c>
      <c r="BL1121" s="14">
        <f t="shared" si="7110"/>
        <v>0</v>
      </c>
      <c r="BM1121" s="14">
        <f t="shared" si="7111"/>
        <v>0</v>
      </c>
      <c r="BN1121" s="14">
        <f t="shared" si="7112"/>
        <v>0</v>
      </c>
      <c r="BO1121" s="14">
        <f t="shared" si="6792"/>
        <v>44</v>
      </c>
      <c r="BP1121" s="14">
        <f t="shared" si="6793"/>
        <v>44</v>
      </c>
      <c r="BQ1121" s="14">
        <f t="shared" si="6794"/>
        <v>44</v>
      </c>
      <c r="BR1121" s="14">
        <f t="shared" si="7113"/>
        <v>0</v>
      </c>
      <c r="BS1121" s="14">
        <f t="shared" si="7114"/>
        <v>0</v>
      </c>
      <c r="BT1121" s="14">
        <f t="shared" si="7115"/>
        <v>0</v>
      </c>
      <c r="BU1121" s="14">
        <f t="shared" si="6795"/>
        <v>44</v>
      </c>
      <c r="BV1121" s="14">
        <f t="shared" si="6796"/>
        <v>44</v>
      </c>
      <c r="BW1121" s="14">
        <f t="shared" si="6797"/>
        <v>44</v>
      </c>
      <c r="BX1121" s="14">
        <f t="shared" si="7116"/>
        <v>0</v>
      </c>
      <c r="BY1121" s="14">
        <f t="shared" si="7117"/>
        <v>22.6</v>
      </c>
      <c r="BZ1121" s="14">
        <f t="shared" si="7118"/>
        <v>0</v>
      </c>
      <c r="CA1121" s="14">
        <f t="shared" si="7119"/>
        <v>0</v>
      </c>
      <c r="CB1121" s="14">
        <f t="shared" si="7120"/>
        <v>0</v>
      </c>
      <c r="CC1121" s="14">
        <f t="shared" si="7121"/>
        <v>0</v>
      </c>
      <c r="CD1121" s="14">
        <f t="shared" si="7122"/>
        <v>0</v>
      </c>
      <c r="CE1121" s="14">
        <f t="shared" si="7123"/>
        <v>0</v>
      </c>
      <c r="CF1121" s="14">
        <f t="shared" si="7124"/>
        <v>0</v>
      </c>
      <c r="CG1121" s="14">
        <f t="shared" si="6798"/>
        <v>66.599999999999994</v>
      </c>
      <c r="CH1121" s="14">
        <f t="shared" si="7125"/>
        <v>0</v>
      </c>
      <c r="CI1121" s="84">
        <f t="shared" si="7133"/>
        <v>66.599999999999994</v>
      </c>
      <c r="CJ1121" s="14">
        <f t="shared" si="6799"/>
        <v>44</v>
      </c>
      <c r="CK1121" s="52">
        <f t="shared" si="7126"/>
        <v>0</v>
      </c>
      <c r="CL1121" s="84">
        <f t="shared" si="7134"/>
        <v>44</v>
      </c>
      <c r="CM1121" s="14">
        <f t="shared" si="6800"/>
        <v>44</v>
      </c>
      <c r="CN1121" s="52">
        <f t="shared" si="7126"/>
        <v>0</v>
      </c>
      <c r="CO1121" s="84">
        <f t="shared" si="7135"/>
        <v>44</v>
      </c>
      <c r="CP1121" s="14">
        <f t="shared" si="7126"/>
        <v>0</v>
      </c>
      <c r="CQ1121" s="29"/>
      <c r="CR1121" s="29"/>
      <c r="CT1121" s="1"/>
    </row>
    <row r="1122" spans="1:99" ht="31.2" customHeight="1" x14ac:dyDescent="0.3">
      <c r="A1122" s="76" t="s">
        <v>504</v>
      </c>
      <c r="B1122" s="76" t="s">
        <v>95</v>
      </c>
      <c r="C1122" s="76" t="s">
        <v>70</v>
      </c>
      <c r="D1122" s="76" t="s">
        <v>208</v>
      </c>
      <c r="E1122" s="76" t="s">
        <v>46</v>
      </c>
      <c r="F1122" s="77" t="s">
        <v>47</v>
      </c>
      <c r="G1122" s="14">
        <v>44</v>
      </c>
      <c r="H1122" s="14">
        <v>44</v>
      </c>
      <c r="I1122" s="14">
        <v>44</v>
      </c>
      <c r="J1122" s="14"/>
      <c r="K1122" s="14"/>
      <c r="L1122" s="14"/>
      <c r="M1122" s="14">
        <f t="shared" si="7130"/>
        <v>44</v>
      </c>
      <c r="N1122" s="14">
        <f t="shared" si="7131"/>
        <v>44</v>
      </c>
      <c r="O1122" s="14">
        <f t="shared" si="7132"/>
        <v>44</v>
      </c>
      <c r="P1122" s="14"/>
      <c r="Q1122" s="14"/>
      <c r="R1122" s="14"/>
      <c r="S1122" s="14"/>
      <c r="T1122" s="14"/>
      <c r="U1122" s="14"/>
      <c r="V1122" s="14"/>
      <c r="W1122" s="14"/>
      <c r="X1122" s="14"/>
      <c r="Y1122" s="14">
        <f t="shared" si="6780"/>
        <v>44</v>
      </c>
      <c r="Z1122" s="14">
        <f t="shared" si="6781"/>
        <v>44</v>
      </c>
      <c r="AA1122" s="14">
        <f t="shared" si="6782"/>
        <v>44</v>
      </c>
      <c r="AB1122" s="14"/>
      <c r="AC1122" s="14"/>
      <c r="AD1122" s="14"/>
      <c r="AE1122" s="14">
        <f t="shared" si="6783"/>
        <v>44</v>
      </c>
      <c r="AF1122" s="14">
        <f t="shared" si="6784"/>
        <v>44</v>
      </c>
      <c r="AG1122" s="14">
        <f t="shared" si="6785"/>
        <v>44</v>
      </c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>
        <f t="shared" si="6786"/>
        <v>44</v>
      </c>
      <c r="AX1122" s="14">
        <f t="shared" si="6787"/>
        <v>44</v>
      </c>
      <c r="AY1122" s="14">
        <f t="shared" si="6788"/>
        <v>44</v>
      </c>
      <c r="AZ1122" s="14"/>
      <c r="BA1122" s="14">
        <f t="shared" si="6789"/>
        <v>44</v>
      </c>
      <c r="BB1122" s="14">
        <f t="shared" si="6790"/>
        <v>44</v>
      </c>
      <c r="BC1122" s="14">
        <f t="shared" si="6791"/>
        <v>44</v>
      </c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>
        <f t="shared" si="6792"/>
        <v>44</v>
      </c>
      <c r="BP1122" s="14">
        <f t="shared" si="6793"/>
        <v>44</v>
      </c>
      <c r="BQ1122" s="14">
        <f t="shared" si="6794"/>
        <v>44</v>
      </c>
      <c r="BR1122" s="14"/>
      <c r="BS1122" s="14"/>
      <c r="BT1122" s="14"/>
      <c r="BU1122" s="14">
        <f t="shared" si="6795"/>
        <v>44</v>
      </c>
      <c r="BV1122" s="14">
        <f t="shared" si="6796"/>
        <v>44</v>
      </c>
      <c r="BW1122" s="14">
        <f t="shared" si="6797"/>
        <v>44</v>
      </c>
      <c r="BX1122" s="14"/>
      <c r="BY1122" s="14">
        <v>22.6</v>
      </c>
      <c r="BZ1122" s="14"/>
      <c r="CA1122" s="14"/>
      <c r="CB1122" s="14"/>
      <c r="CC1122" s="14"/>
      <c r="CD1122" s="14"/>
      <c r="CE1122" s="14"/>
      <c r="CF1122" s="14"/>
      <c r="CG1122" s="14">
        <f t="shared" si="6798"/>
        <v>66.599999999999994</v>
      </c>
      <c r="CH1122" s="14"/>
      <c r="CI1122" s="84">
        <f t="shared" si="7133"/>
        <v>66.599999999999994</v>
      </c>
      <c r="CJ1122" s="14">
        <f t="shared" si="6799"/>
        <v>44</v>
      </c>
      <c r="CK1122" s="52"/>
      <c r="CL1122" s="84">
        <f t="shared" si="7134"/>
        <v>44</v>
      </c>
      <c r="CM1122" s="14">
        <f t="shared" si="6800"/>
        <v>44</v>
      </c>
      <c r="CN1122" s="52"/>
      <c r="CO1122" s="84">
        <f t="shared" si="7135"/>
        <v>44</v>
      </c>
      <c r="CP1122" s="14"/>
      <c r="CQ1122" s="29"/>
      <c r="CR1122" s="29"/>
      <c r="CT1122" s="1"/>
    </row>
    <row r="1123" spans="1:99" s="86" customFormat="1" ht="15.6" customHeight="1" x14ac:dyDescent="0.3">
      <c r="A1123" s="72" t="s">
        <v>504</v>
      </c>
      <c r="B1123" s="72" t="s">
        <v>177</v>
      </c>
      <c r="C1123" s="72"/>
      <c r="D1123" s="72"/>
      <c r="E1123" s="72"/>
      <c r="F1123" s="73" t="s">
        <v>218</v>
      </c>
      <c r="G1123" s="20">
        <f t="shared" si="6718"/>
        <v>4846.3999999999996</v>
      </c>
      <c r="H1123" s="20">
        <f t="shared" si="6719"/>
        <v>4846.3999999999996</v>
      </c>
      <c r="I1123" s="20">
        <f t="shared" si="7070"/>
        <v>4846.3999999999996</v>
      </c>
      <c r="J1123" s="20">
        <f t="shared" si="7071"/>
        <v>0</v>
      </c>
      <c r="K1123" s="20">
        <f t="shared" si="7072"/>
        <v>0</v>
      </c>
      <c r="L1123" s="20">
        <f t="shared" si="7073"/>
        <v>0</v>
      </c>
      <c r="M1123" s="20">
        <f t="shared" si="7130"/>
        <v>4846.3999999999996</v>
      </c>
      <c r="N1123" s="20">
        <f t="shared" si="7131"/>
        <v>4846.3999999999996</v>
      </c>
      <c r="O1123" s="20">
        <f t="shared" si="7132"/>
        <v>4846.3999999999996</v>
      </c>
      <c r="P1123" s="20">
        <f t="shared" si="7074"/>
        <v>0</v>
      </c>
      <c r="Q1123" s="20">
        <f t="shared" si="7075"/>
        <v>0</v>
      </c>
      <c r="R1123" s="20">
        <f t="shared" si="7076"/>
        <v>0</v>
      </c>
      <c r="S1123" s="20">
        <f t="shared" si="7077"/>
        <v>0</v>
      </c>
      <c r="T1123" s="20">
        <f t="shared" si="7078"/>
        <v>0</v>
      </c>
      <c r="U1123" s="20">
        <f t="shared" si="7079"/>
        <v>0</v>
      </c>
      <c r="V1123" s="20">
        <f t="shared" si="7080"/>
        <v>0</v>
      </c>
      <c r="W1123" s="20">
        <f t="shared" si="7081"/>
        <v>0</v>
      </c>
      <c r="X1123" s="20">
        <f t="shared" si="7082"/>
        <v>0</v>
      </c>
      <c r="Y1123" s="20">
        <f t="shared" si="6780"/>
        <v>4846.3999999999996</v>
      </c>
      <c r="Z1123" s="20">
        <f t="shared" si="6781"/>
        <v>4846.3999999999996</v>
      </c>
      <c r="AA1123" s="20">
        <f t="shared" si="6782"/>
        <v>4846.3999999999996</v>
      </c>
      <c r="AB1123" s="20">
        <f t="shared" si="7083"/>
        <v>0</v>
      </c>
      <c r="AC1123" s="20">
        <f t="shared" si="7084"/>
        <v>0</v>
      </c>
      <c r="AD1123" s="20">
        <f t="shared" si="7085"/>
        <v>0</v>
      </c>
      <c r="AE1123" s="20">
        <f t="shared" si="6783"/>
        <v>4846.3999999999996</v>
      </c>
      <c r="AF1123" s="20">
        <f t="shared" si="6784"/>
        <v>4846.3999999999996</v>
      </c>
      <c r="AG1123" s="20">
        <f t="shared" si="6785"/>
        <v>4846.3999999999996</v>
      </c>
      <c r="AH1123" s="20">
        <f t="shared" si="7086"/>
        <v>0</v>
      </c>
      <c r="AI1123" s="20">
        <f t="shared" si="7087"/>
        <v>0</v>
      </c>
      <c r="AJ1123" s="20">
        <f t="shared" si="7088"/>
        <v>0</v>
      </c>
      <c r="AK1123" s="20">
        <f t="shared" si="7089"/>
        <v>0</v>
      </c>
      <c r="AL1123" s="20">
        <f t="shared" si="7090"/>
        <v>0</v>
      </c>
      <c r="AM1123" s="20">
        <f t="shared" si="7091"/>
        <v>0</v>
      </c>
      <c r="AN1123" s="20">
        <f t="shared" si="7092"/>
        <v>0</v>
      </c>
      <c r="AO1123" s="20">
        <f t="shared" si="7093"/>
        <v>0</v>
      </c>
      <c r="AP1123" s="20">
        <f t="shared" si="7094"/>
        <v>0</v>
      </c>
      <c r="AQ1123" s="20">
        <f t="shared" si="7095"/>
        <v>0</v>
      </c>
      <c r="AR1123" s="20">
        <f t="shared" si="7096"/>
        <v>0</v>
      </c>
      <c r="AS1123" s="20">
        <f t="shared" si="7097"/>
        <v>0</v>
      </c>
      <c r="AT1123" s="20">
        <f t="shared" si="7098"/>
        <v>0</v>
      </c>
      <c r="AU1123" s="20">
        <f t="shared" si="7099"/>
        <v>0</v>
      </c>
      <c r="AV1123" s="20">
        <f t="shared" si="7100"/>
        <v>0</v>
      </c>
      <c r="AW1123" s="20">
        <f t="shared" si="6786"/>
        <v>4846.3999999999996</v>
      </c>
      <c r="AX1123" s="20">
        <f t="shared" si="6787"/>
        <v>4846.3999999999996</v>
      </c>
      <c r="AY1123" s="20">
        <f t="shared" si="6788"/>
        <v>4846.3999999999996</v>
      </c>
      <c r="AZ1123" s="20">
        <f t="shared" si="7101"/>
        <v>0</v>
      </c>
      <c r="BA1123" s="20">
        <f t="shared" si="6789"/>
        <v>4846.3999999999996</v>
      </c>
      <c r="BB1123" s="20">
        <f t="shared" si="6790"/>
        <v>4846.3999999999996</v>
      </c>
      <c r="BC1123" s="20">
        <f t="shared" si="6791"/>
        <v>4846.3999999999996</v>
      </c>
      <c r="BD1123" s="20">
        <f t="shared" si="7102"/>
        <v>0</v>
      </c>
      <c r="BE1123" s="20">
        <f t="shared" si="7103"/>
        <v>0</v>
      </c>
      <c r="BF1123" s="20">
        <f t="shared" si="7104"/>
        <v>0</v>
      </c>
      <c r="BG1123" s="20">
        <f t="shared" si="7105"/>
        <v>0</v>
      </c>
      <c r="BH1123" s="20">
        <f t="shared" si="7106"/>
        <v>0</v>
      </c>
      <c r="BI1123" s="20">
        <f t="shared" si="7107"/>
        <v>0</v>
      </c>
      <c r="BJ1123" s="20">
        <f t="shared" si="7108"/>
        <v>0</v>
      </c>
      <c r="BK1123" s="20">
        <f t="shared" si="7109"/>
        <v>0</v>
      </c>
      <c r="BL1123" s="20">
        <f t="shared" si="7110"/>
        <v>0</v>
      </c>
      <c r="BM1123" s="20">
        <f t="shared" si="7111"/>
        <v>0</v>
      </c>
      <c r="BN1123" s="20">
        <f t="shared" si="7112"/>
        <v>0</v>
      </c>
      <c r="BO1123" s="20">
        <f t="shared" si="6792"/>
        <v>4846.3999999999996</v>
      </c>
      <c r="BP1123" s="20">
        <f t="shared" si="6793"/>
        <v>4846.3999999999996</v>
      </c>
      <c r="BQ1123" s="20">
        <f t="shared" si="6794"/>
        <v>4846.3999999999996</v>
      </c>
      <c r="BR1123" s="20">
        <f t="shared" si="7113"/>
        <v>0</v>
      </c>
      <c r="BS1123" s="20">
        <f t="shared" si="7114"/>
        <v>0</v>
      </c>
      <c r="BT1123" s="20">
        <f t="shared" si="7115"/>
        <v>0</v>
      </c>
      <c r="BU1123" s="20">
        <f t="shared" si="6795"/>
        <v>4846.3999999999996</v>
      </c>
      <c r="BV1123" s="20">
        <f t="shared" si="6796"/>
        <v>4846.3999999999996</v>
      </c>
      <c r="BW1123" s="20">
        <f t="shared" si="6797"/>
        <v>4846.3999999999996</v>
      </c>
      <c r="BX1123" s="20">
        <f t="shared" si="7116"/>
        <v>0</v>
      </c>
      <c r="BY1123" s="20">
        <f t="shared" si="7117"/>
        <v>0</v>
      </c>
      <c r="BZ1123" s="20">
        <f t="shared" si="7118"/>
        <v>0</v>
      </c>
      <c r="CA1123" s="20">
        <f t="shared" si="7119"/>
        <v>0</v>
      </c>
      <c r="CB1123" s="20">
        <f t="shared" si="7120"/>
        <v>0</v>
      </c>
      <c r="CC1123" s="20">
        <f t="shared" si="7121"/>
        <v>0</v>
      </c>
      <c r="CD1123" s="20">
        <f t="shared" si="7122"/>
        <v>0</v>
      </c>
      <c r="CE1123" s="20">
        <f t="shared" si="7123"/>
        <v>0</v>
      </c>
      <c r="CF1123" s="20">
        <f t="shared" si="7124"/>
        <v>0</v>
      </c>
      <c r="CG1123" s="20">
        <f t="shared" si="6798"/>
        <v>4846.3999999999996</v>
      </c>
      <c r="CH1123" s="20">
        <f t="shared" si="7125"/>
        <v>0</v>
      </c>
      <c r="CI1123" s="82">
        <f t="shared" si="7133"/>
        <v>4846.3999999999996</v>
      </c>
      <c r="CJ1123" s="20">
        <f t="shared" si="6799"/>
        <v>4846.3999999999996</v>
      </c>
      <c r="CK1123" s="20">
        <f t="shared" si="7126"/>
        <v>0</v>
      </c>
      <c r="CL1123" s="82">
        <f t="shared" si="7134"/>
        <v>4846.3999999999996</v>
      </c>
      <c r="CM1123" s="20">
        <f t="shared" si="6800"/>
        <v>4846.3999999999996</v>
      </c>
      <c r="CN1123" s="20">
        <f t="shared" si="7126"/>
        <v>0</v>
      </c>
      <c r="CO1123" s="82">
        <f t="shared" si="7135"/>
        <v>4846.3999999999996</v>
      </c>
      <c r="CP1123" s="20">
        <f t="shared" si="7126"/>
        <v>0</v>
      </c>
      <c r="CQ1123" s="21"/>
      <c r="CR1123" s="21"/>
      <c r="CS1123" s="17"/>
      <c r="CT1123" s="17"/>
      <c r="CU1123" s="17"/>
    </row>
    <row r="1124" spans="1:99" s="87" customFormat="1" ht="15.6" customHeight="1" x14ac:dyDescent="0.3">
      <c r="A1124" s="74" t="s">
        <v>504</v>
      </c>
      <c r="B1124" s="74" t="s">
        <v>177</v>
      </c>
      <c r="C1124" s="74" t="s">
        <v>177</v>
      </c>
      <c r="D1124" s="74"/>
      <c r="E1124" s="74"/>
      <c r="F1124" s="75" t="s">
        <v>242</v>
      </c>
      <c r="G1124" s="25">
        <f t="shared" ref="G1124:L1124" si="7136">G1125+G1130</f>
        <v>4846.3999999999996</v>
      </c>
      <c r="H1124" s="25">
        <f t="shared" si="7136"/>
        <v>4846.3999999999996</v>
      </c>
      <c r="I1124" s="25">
        <f t="shared" si="7136"/>
        <v>4846.3999999999996</v>
      </c>
      <c r="J1124" s="25">
        <f t="shared" si="7136"/>
        <v>0</v>
      </c>
      <c r="K1124" s="25">
        <f t="shared" si="7136"/>
        <v>0</v>
      </c>
      <c r="L1124" s="25">
        <f t="shared" si="7136"/>
        <v>0</v>
      </c>
      <c r="M1124" s="25">
        <f t="shared" si="7130"/>
        <v>4846.3999999999996</v>
      </c>
      <c r="N1124" s="25">
        <f t="shared" si="7131"/>
        <v>4846.3999999999996</v>
      </c>
      <c r="O1124" s="25">
        <f t="shared" si="7132"/>
        <v>4846.3999999999996</v>
      </c>
      <c r="P1124" s="25">
        <f t="shared" ref="P1124:X1124" si="7137">P1125+P1130</f>
        <v>0</v>
      </c>
      <c r="Q1124" s="25">
        <f t="shared" si="7137"/>
        <v>0</v>
      </c>
      <c r="R1124" s="25">
        <f t="shared" si="7137"/>
        <v>0</v>
      </c>
      <c r="S1124" s="25">
        <f t="shared" si="7137"/>
        <v>0</v>
      </c>
      <c r="T1124" s="25">
        <f t="shared" si="7137"/>
        <v>0</v>
      </c>
      <c r="U1124" s="25">
        <f t="shared" si="7137"/>
        <v>0</v>
      </c>
      <c r="V1124" s="25">
        <f t="shared" si="7137"/>
        <v>0</v>
      </c>
      <c r="W1124" s="25">
        <f t="shared" si="7137"/>
        <v>0</v>
      </c>
      <c r="X1124" s="25">
        <f t="shared" si="7137"/>
        <v>0</v>
      </c>
      <c r="Y1124" s="25">
        <f t="shared" si="6780"/>
        <v>4846.3999999999996</v>
      </c>
      <c r="Z1124" s="25">
        <f t="shared" si="6781"/>
        <v>4846.3999999999996</v>
      </c>
      <c r="AA1124" s="25">
        <f t="shared" si="6782"/>
        <v>4846.3999999999996</v>
      </c>
      <c r="AB1124" s="25">
        <f>AB1125+AB1130</f>
        <v>0</v>
      </c>
      <c r="AC1124" s="25">
        <f>AC1125+AC1130</f>
        <v>0</v>
      </c>
      <c r="AD1124" s="25">
        <f>AD1125+AD1130</f>
        <v>0</v>
      </c>
      <c r="AE1124" s="25">
        <f t="shared" si="6783"/>
        <v>4846.3999999999996</v>
      </c>
      <c r="AF1124" s="25">
        <f t="shared" si="6784"/>
        <v>4846.3999999999996</v>
      </c>
      <c r="AG1124" s="25">
        <f t="shared" si="6785"/>
        <v>4846.3999999999996</v>
      </c>
      <c r="AH1124" s="25">
        <f t="shared" ref="AH1124:AV1124" si="7138">AH1125+AH1130</f>
        <v>0</v>
      </c>
      <c r="AI1124" s="25">
        <f t="shared" si="7138"/>
        <v>0</v>
      </c>
      <c r="AJ1124" s="25">
        <f t="shared" si="7138"/>
        <v>0</v>
      </c>
      <c r="AK1124" s="25">
        <f t="shared" si="7138"/>
        <v>0</v>
      </c>
      <c r="AL1124" s="25">
        <f t="shared" si="7138"/>
        <v>0</v>
      </c>
      <c r="AM1124" s="25">
        <f t="shared" si="7138"/>
        <v>0</v>
      </c>
      <c r="AN1124" s="25">
        <f t="shared" si="7138"/>
        <v>0</v>
      </c>
      <c r="AO1124" s="25">
        <f t="shared" si="7138"/>
        <v>0</v>
      </c>
      <c r="AP1124" s="25">
        <f t="shared" si="7138"/>
        <v>0</v>
      </c>
      <c r="AQ1124" s="25">
        <f t="shared" si="7138"/>
        <v>0</v>
      </c>
      <c r="AR1124" s="25">
        <f t="shared" si="7138"/>
        <v>0</v>
      </c>
      <c r="AS1124" s="25">
        <f t="shared" si="7138"/>
        <v>0</v>
      </c>
      <c r="AT1124" s="25">
        <f t="shared" si="7138"/>
        <v>0</v>
      </c>
      <c r="AU1124" s="25">
        <f t="shared" si="7138"/>
        <v>0</v>
      </c>
      <c r="AV1124" s="25">
        <f t="shared" si="7138"/>
        <v>0</v>
      </c>
      <c r="AW1124" s="25">
        <f t="shared" si="6786"/>
        <v>4846.3999999999996</v>
      </c>
      <c r="AX1124" s="25">
        <f t="shared" si="6787"/>
        <v>4846.3999999999996</v>
      </c>
      <c r="AY1124" s="25">
        <f t="shared" si="6788"/>
        <v>4846.3999999999996</v>
      </c>
      <c r="AZ1124" s="25">
        <f>AZ1125+AZ1130</f>
        <v>0</v>
      </c>
      <c r="BA1124" s="25">
        <f t="shared" si="6789"/>
        <v>4846.3999999999996</v>
      </c>
      <c r="BB1124" s="25">
        <f t="shared" si="6790"/>
        <v>4846.3999999999996</v>
      </c>
      <c r="BC1124" s="25">
        <f t="shared" si="6791"/>
        <v>4846.3999999999996</v>
      </c>
      <c r="BD1124" s="25">
        <f t="shared" ref="BD1124:BN1124" si="7139">BD1125+BD1130</f>
        <v>0</v>
      </c>
      <c r="BE1124" s="25">
        <f t="shared" si="7139"/>
        <v>0</v>
      </c>
      <c r="BF1124" s="25">
        <f t="shared" si="7139"/>
        <v>0</v>
      </c>
      <c r="BG1124" s="25">
        <f t="shared" si="7139"/>
        <v>0</v>
      </c>
      <c r="BH1124" s="25">
        <f t="shared" si="7139"/>
        <v>0</v>
      </c>
      <c r="BI1124" s="25">
        <f t="shared" si="7139"/>
        <v>0</v>
      </c>
      <c r="BJ1124" s="25">
        <f t="shared" si="7139"/>
        <v>0</v>
      </c>
      <c r="BK1124" s="25">
        <f t="shared" si="7139"/>
        <v>0</v>
      </c>
      <c r="BL1124" s="25">
        <f t="shared" si="7139"/>
        <v>0</v>
      </c>
      <c r="BM1124" s="25">
        <f t="shared" si="7139"/>
        <v>0</v>
      </c>
      <c r="BN1124" s="25">
        <f t="shared" si="7139"/>
        <v>0</v>
      </c>
      <c r="BO1124" s="25">
        <f t="shared" si="6792"/>
        <v>4846.3999999999996</v>
      </c>
      <c r="BP1124" s="25">
        <f t="shared" si="6793"/>
        <v>4846.3999999999996</v>
      </c>
      <c r="BQ1124" s="25">
        <f t="shared" si="6794"/>
        <v>4846.3999999999996</v>
      </c>
      <c r="BR1124" s="25">
        <f>BR1125+BR1130</f>
        <v>0</v>
      </c>
      <c r="BS1124" s="25">
        <f>BS1125+BS1130</f>
        <v>0</v>
      </c>
      <c r="BT1124" s="25">
        <f>BT1125+BT1130</f>
        <v>0</v>
      </c>
      <c r="BU1124" s="25">
        <f t="shared" si="6795"/>
        <v>4846.3999999999996</v>
      </c>
      <c r="BV1124" s="25">
        <f t="shared" si="6796"/>
        <v>4846.3999999999996</v>
      </c>
      <c r="BW1124" s="25">
        <f t="shared" si="6797"/>
        <v>4846.3999999999996</v>
      </c>
      <c r="BX1124" s="25">
        <f t="shared" ref="BX1124:CF1124" si="7140">BX1125+BX1130</f>
        <v>0</v>
      </c>
      <c r="BY1124" s="25">
        <f t="shared" si="7140"/>
        <v>0</v>
      </c>
      <c r="BZ1124" s="25">
        <f t="shared" si="7140"/>
        <v>0</v>
      </c>
      <c r="CA1124" s="25">
        <f t="shared" si="7140"/>
        <v>0</v>
      </c>
      <c r="CB1124" s="25">
        <f t="shared" si="7140"/>
        <v>0</v>
      </c>
      <c r="CC1124" s="25">
        <f t="shared" si="7140"/>
        <v>0</v>
      </c>
      <c r="CD1124" s="25">
        <f t="shared" si="7140"/>
        <v>0</v>
      </c>
      <c r="CE1124" s="25">
        <f t="shared" si="7140"/>
        <v>0</v>
      </c>
      <c r="CF1124" s="25">
        <f t="shared" si="7140"/>
        <v>0</v>
      </c>
      <c r="CG1124" s="25">
        <f t="shared" si="6798"/>
        <v>4846.3999999999996</v>
      </c>
      <c r="CH1124" s="25">
        <f>CH1125+CH1130</f>
        <v>0</v>
      </c>
      <c r="CI1124" s="83">
        <f t="shared" si="7133"/>
        <v>4846.3999999999996</v>
      </c>
      <c r="CJ1124" s="25">
        <f t="shared" si="6799"/>
        <v>4846.3999999999996</v>
      </c>
      <c r="CK1124" s="25">
        <f>CK1125+CK1130</f>
        <v>0</v>
      </c>
      <c r="CL1124" s="83">
        <f t="shared" si="7134"/>
        <v>4846.3999999999996</v>
      </c>
      <c r="CM1124" s="25">
        <f t="shared" si="6800"/>
        <v>4846.3999999999996</v>
      </c>
      <c r="CN1124" s="25">
        <f>CN1125+CN1130</f>
        <v>0</v>
      </c>
      <c r="CO1124" s="83">
        <f t="shared" si="7135"/>
        <v>4846.3999999999996</v>
      </c>
      <c r="CP1124" s="25">
        <f>CP1125+CP1130</f>
        <v>0</v>
      </c>
      <c r="CQ1124" s="26"/>
      <c r="CR1124" s="26"/>
      <c r="CS1124" s="22"/>
      <c r="CT1124" s="22"/>
      <c r="CU1124" s="22"/>
    </row>
    <row r="1125" spans="1:99" ht="31.2" customHeight="1" x14ac:dyDescent="0.3">
      <c r="A1125" s="76" t="s">
        <v>504</v>
      </c>
      <c r="B1125" s="76" t="s">
        <v>177</v>
      </c>
      <c r="C1125" s="76" t="s">
        <v>177</v>
      </c>
      <c r="D1125" s="76" t="s">
        <v>83</v>
      </c>
      <c r="E1125" s="88"/>
      <c r="F1125" s="77" t="s">
        <v>84</v>
      </c>
      <c r="G1125" s="14">
        <f t="shared" si="6718"/>
        <v>4346.3999999999996</v>
      </c>
      <c r="H1125" s="14">
        <f t="shared" si="6719"/>
        <v>4346.3999999999996</v>
      </c>
      <c r="I1125" s="14">
        <f t="shared" ref="I1125:I1150" si="7141">I1126</f>
        <v>4346.3999999999996</v>
      </c>
      <c r="J1125" s="14">
        <f t="shared" ref="J1125:J1150" si="7142">J1126</f>
        <v>0</v>
      </c>
      <c r="K1125" s="14">
        <f t="shared" ref="K1125:K1150" si="7143">K1126</f>
        <v>0</v>
      </c>
      <c r="L1125" s="14">
        <f t="shared" ref="L1125:L1150" si="7144">L1126</f>
        <v>0</v>
      </c>
      <c r="M1125" s="14">
        <f t="shared" si="7130"/>
        <v>4346.3999999999996</v>
      </c>
      <c r="N1125" s="14">
        <f t="shared" si="7131"/>
        <v>4346.3999999999996</v>
      </c>
      <c r="O1125" s="14">
        <f t="shared" si="7132"/>
        <v>4346.3999999999996</v>
      </c>
      <c r="P1125" s="14">
        <f t="shared" ref="P1125:P1150" si="7145">P1126</f>
        <v>0</v>
      </c>
      <c r="Q1125" s="14">
        <f t="shared" ref="Q1125:Q1150" si="7146">Q1126</f>
        <v>0</v>
      </c>
      <c r="R1125" s="14">
        <f t="shared" ref="R1125:R1150" si="7147">R1126</f>
        <v>0</v>
      </c>
      <c r="S1125" s="14">
        <f t="shared" ref="S1125:S1150" si="7148">S1126</f>
        <v>0</v>
      </c>
      <c r="T1125" s="14">
        <f t="shared" ref="T1125:T1150" si="7149">T1126</f>
        <v>0</v>
      </c>
      <c r="U1125" s="14">
        <f t="shared" ref="U1125:U1150" si="7150">U1126</f>
        <v>0</v>
      </c>
      <c r="V1125" s="14">
        <f t="shared" ref="V1125:V1150" si="7151">V1126</f>
        <v>0</v>
      </c>
      <c r="W1125" s="14">
        <f t="shared" ref="W1125:W1135" si="7152">W1126</f>
        <v>0</v>
      </c>
      <c r="X1125" s="14">
        <f t="shared" ref="X1125:X1135" si="7153">X1126</f>
        <v>0</v>
      </c>
      <c r="Y1125" s="14">
        <f t="shared" si="6780"/>
        <v>4346.3999999999996</v>
      </c>
      <c r="Z1125" s="14">
        <f t="shared" si="6781"/>
        <v>4346.3999999999996</v>
      </c>
      <c r="AA1125" s="14">
        <f t="shared" si="6782"/>
        <v>4346.3999999999996</v>
      </c>
      <c r="AB1125" s="14">
        <f t="shared" ref="AB1125:AB1135" si="7154">AB1126</f>
        <v>0</v>
      </c>
      <c r="AC1125" s="14">
        <f t="shared" ref="AC1125:AC1135" si="7155">AC1126</f>
        <v>0</v>
      </c>
      <c r="AD1125" s="14">
        <f t="shared" ref="AD1125:AD1135" si="7156">AD1126</f>
        <v>0</v>
      </c>
      <c r="AE1125" s="14">
        <f t="shared" si="6783"/>
        <v>4346.3999999999996</v>
      </c>
      <c r="AF1125" s="14">
        <f t="shared" si="6784"/>
        <v>4346.3999999999996</v>
      </c>
      <c r="AG1125" s="14">
        <f t="shared" si="6785"/>
        <v>4346.3999999999996</v>
      </c>
      <c r="AH1125" s="14">
        <f t="shared" ref="AH1125:AH1135" si="7157">AH1126</f>
        <v>0</v>
      </c>
      <c r="AI1125" s="14">
        <f t="shared" ref="AI1125:AI1135" si="7158">AI1126</f>
        <v>0</v>
      </c>
      <c r="AJ1125" s="14">
        <f t="shared" ref="AJ1125:AJ1135" si="7159">AJ1126</f>
        <v>0</v>
      </c>
      <c r="AK1125" s="14">
        <f t="shared" ref="AK1125:AK1135" si="7160">AK1126</f>
        <v>0</v>
      </c>
      <c r="AL1125" s="14">
        <f t="shared" ref="AL1125:AL1135" si="7161">AL1126</f>
        <v>0</v>
      </c>
      <c r="AM1125" s="14">
        <f t="shared" ref="AM1125:AM1135" si="7162">AM1126</f>
        <v>0</v>
      </c>
      <c r="AN1125" s="14">
        <f t="shared" ref="AN1125:AN1135" si="7163">AN1126</f>
        <v>0</v>
      </c>
      <c r="AO1125" s="14">
        <f t="shared" ref="AO1125:AO1135" si="7164">AO1126</f>
        <v>0</v>
      </c>
      <c r="AP1125" s="14">
        <f t="shared" ref="AP1125:AP1135" si="7165">AP1126</f>
        <v>0</v>
      </c>
      <c r="AQ1125" s="14">
        <f t="shared" ref="AQ1125:AQ1135" si="7166">AQ1126</f>
        <v>0</v>
      </c>
      <c r="AR1125" s="14">
        <f t="shared" ref="AR1125:AR1135" si="7167">AR1126</f>
        <v>0</v>
      </c>
      <c r="AS1125" s="14">
        <f t="shared" ref="AS1125:AS1135" si="7168">AS1126</f>
        <v>0</v>
      </c>
      <c r="AT1125" s="14">
        <f t="shared" ref="AT1125:AT1135" si="7169">AT1126</f>
        <v>0</v>
      </c>
      <c r="AU1125" s="14">
        <f t="shared" ref="AU1125:AU1135" si="7170">AU1126</f>
        <v>0</v>
      </c>
      <c r="AV1125" s="14">
        <f t="shared" ref="AV1125:AV1135" si="7171">AV1126</f>
        <v>0</v>
      </c>
      <c r="AW1125" s="14">
        <f t="shared" si="6786"/>
        <v>4346.3999999999996</v>
      </c>
      <c r="AX1125" s="14">
        <f t="shared" si="6787"/>
        <v>4346.3999999999996</v>
      </c>
      <c r="AY1125" s="14">
        <f t="shared" si="6788"/>
        <v>4346.3999999999996</v>
      </c>
      <c r="AZ1125" s="14">
        <f t="shared" ref="AZ1125:AZ1135" si="7172">AZ1126</f>
        <v>0</v>
      </c>
      <c r="BA1125" s="14">
        <f t="shared" si="6789"/>
        <v>4346.3999999999996</v>
      </c>
      <c r="BB1125" s="14">
        <f t="shared" si="6790"/>
        <v>4346.3999999999996</v>
      </c>
      <c r="BC1125" s="14">
        <f t="shared" si="6791"/>
        <v>4346.3999999999996</v>
      </c>
      <c r="BD1125" s="14">
        <f t="shared" ref="BD1125:BD1135" si="7173">BD1126</f>
        <v>0</v>
      </c>
      <c r="BE1125" s="14">
        <f t="shared" ref="BE1125:BE1135" si="7174">BE1126</f>
        <v>0</v>
      </c>
      <c r="BF1125" s="14">
        <f t="shared" ref="BF1125:BF1135" si="7175">BF1126</f>
        <v>0</v>
      </c>
      <c r="BG1125" s="14">
        <f t="shared" ref="BG1125:BG1135" si="7176">BG1126</f>
        <v>0</v>
      </c>
      <c r="BH1125" s="14">
        <f t="shared" ref="BH1125:BH1135" si="7177">BH1126</f>
        <v>0</v>
      </c>
      <c r="BI1125" s="14">
        <f t="shared" ref="BI1125:BI1135" si="7178">BI1126</f>
        <v>0</v>
      </c>
      <c r="BJ1125" s="14">
        <f t="shared" ref="BJ1125:BJ1135" si="7179">BJ1126</f>
        <v>0</v>
      </c>
      <c r="BK1125" s="14">
        <f t="shared" ref="BK1125:BK1135" si="7180">BK1126</f>
        <v>0</v>
      </c>
      <c r="BL1125" s="14">
        <f t="shared" ref="BL1125:BL1135" si="7181">BL1126</f>
        <v>0</v>
      </c>
      <c r="BM1125" s="14">
        <f t="shared" ref="BM1125:BM1135" si="7182">BM1126</f>
        <v>0</v>
      </c>
      <c r="BN1125" s="14">
        <f t="shared" ref="BN1125:BN1135" si="7183">BN1126</f>
        <v>0</v>
      </c>
      <c r="BO1125" s="14">
        <f t="shared" si="6792"/>
        <v>4346.3999999999996</v>
      </c>
      <c r="BP1125" s="14">
        <f t="shared" si="6793"/>
        <v>4346.3999999999996</v>
      </c>
      <c r="BQ1125" s="14">
        <f t="shared" si="6794"/>
        <v>4346.3999999999996</v>
      </c>
      <c r="BR1125" s="14">
        <f t="shared" ref="BR1125:BR1135" si="7184">BR1126</f>
        <v>0</v>
      </c>
      <c r="BS1125" s="14">
        <f t="shared" ref="BS1125:BS1135" si="7185">BS1126</f>
        <v>0</v>
      </c>
      <c r="BT1125" s="14">
        <f t="shared" ref="BT1125:BT1135" si="7186">BT1126</f>
        <v>0</v>
      </c>
      <c r="BU1125" s="14">
        <f t="shared" si="6795"/>
        <v>4346.3999999999996</v>
      </c>
      <c r="BV1125" s="14">
        <f t="shared" si="6796"/>
        <v>4346.3999999999996</v>
      </c>
      <c r="BW1125" s="14">
        <f t="shared" si="6797"/>
        <v>4346.3999999999996</v>
      </c>
      <c r="BX1125" s="14">
        <f t="shared" ref="BX1125:BX1135" si="7187">BX1126</f>
        <v>0</v>
      </c>
      <c r="BY1125" s="14">
        <f t="shared" ref="BY1125:BY1135" si="7188">BY1126</f>
        <v>0</v>
      </c>
      <c r="BZ1125" s="14">
        <f t="shared" ref="BZ1125:BZ1135" si="7189">BZ1126</f>
        <v>0</v>
      </c>
      <c r="CA1125" s="14">
        <f t="shared" ref="CA1125:CA1135" si="7190">CA1126</f>
        <v>0</v>
      </c>
      <c r="CB1125" s="14">
        <f t="shared" ref="CB1125:CB1135" si="7191">CB1126</f>
        <v>0</v>
      </c>
      <c r="CC1125" s="14">
        <f t="shared" ref="CC1125:CC1135" si="7192">CC1126</f>
        <v>0</v>
      </c>
      <c r="CD1125" s="14">
        <f t="shared" ref="CD1125:CD1135" si="7193">CD1126</f>
        <v>0</v>
      </c>
      <c r="CE1125" s="14">
        <f t="shared" ref="CE1125:CE1135" si="7194">CE1126</f>
        <v>0</v>
      </c>
      <c r="CF1125" s="14">
        <f t="shared" ref="CF1125:CF1135" si="7195">CF1126</f>
        <v>0</v>
      </c>
      <c r="CG1125" s="14">
        <f t="shared" si="6798"/>
        <v>4346.3999999999996</v>
      </c>
      <c r="CH1125" s="14">
        <f t="shared" ref="CH1125:CH1135" si="7196">CH1126</f>
        <v>0</v>
      </c>
      <c r="CI1125" s="84">
        <f t="shared" si="7133"/>
        <v>4346.3999999999996</v>
      </c>
      <c r="CJ1125" s="14">
        <f t="shared" si="6799"/>
        <v>4346.3999999999996</v>
      </c>
      <c r="CK1125" s="52">
        <f t="shared" ref="CK1125:CP1135" si="7197">CK1126</f>
        <v>0</v>
      </c>
      <c r="CL1125" s="84">
        <f t="shared" si="7134"/>
        <v>4346.3999999999996</v>
      </c>
      <c r="CM1125" s="14">
        <f t="shared" si="6800"/>
        <v>4346.3999999999996</v>
      </c>
      <c r="CN1125" s="52">
        <f t="shared" si="7197"/>
        <v>0</v>
      </c>
      <c r="CO1125" s="84">
        <f t="shared" si="7135"/>
        <v>4346.3999999999996</v>
      </c>
      <c r="CP1125" s="14">
        <f t="shared" si="7197"/>
        <v>0</v>
      </c>
      <c r="CQ1125" s="29"/>
      <c r="CR1125" s="29"/>
      <c r="CT1125" s="1"/>
    </row>
    <row r="1126" spans="1:99" s="1" customFormat="1" ht="15.6" hidden="1" customHeight="1" x14ac:dyDescent="0.3">
      <c r="A1126" s="27" t="s">
        <v>504</v>
      </c>
      <c r="B1126" s="27" t="s">
        <v>177</v>
      </c>
      <c r="C1126" s="27" t="s">
        <v>177</v>
      </c>
      <c r="D1126" s="27" t="s">
        <v>152</v>
      </c>
      <c r="E1126" s="30"/>
      <c r="F1126" s="28" t="s">
        <v>41</v>
      </c>
      <c r="G1126" s="14">
        <f t="shared" si="6718"/>
        <v>4346.3999999999996</v>
      </c>
      <c r="H1126" s="14">
        <f t="shared" si="6719"/>
        <v>4346.3999999999996</v>
      </c>
      <c r="I1126" s="14">
        <f t="shared" si="7141"/>
        <v>4346.3999999999996</v>
      </c>
      <c r="J1126" s="14">
        <f t="shared" si="7142"/>
        <v>0</v>
      </c>
      <c r="K1126" s="14">
        <f t="shared" si="7143"/>
        <v>0</v>
      </c>
      <c r="L1126" s="14">
        <f t="shared" si="7144"/>
        <v>0</v>
      </c>
      <c r="M1126" s="14">
        <f t="shared" si="7130"/>
        <v>4346.3999999999996</v>
      </c>
      <c r="N1126" s="14">
        <f t="shared" si="7131"/>
        <v>4346.3999999999996</v>
      </c>
      <c r="O1126" s="14">
        <f t="shared" si="7132"/>
        <v>4346.3999999999996</v>
      </c>
      <c r="P1126" s="14">
        <f t="shared" si="7145"/>
        <v>0</v>
      </c>
      <c r="Q1126" s="14">
        <f t="shared" si="7146"/>
        <v>0</v>
      </c>
      <c r="R1126" s="14">
        <f t="shared" si="7147"/>
        <v>0</v>
      </c>
      <c r="S1126" s="14">
        <f t="shared" si="7148"/>
        <v>0</v>
      </c>
      <c r="T1126" s="14">
        <f t="shared" si="7149"/>
        <v>0</v>
      </c>
      <c r="U1126" s="14">
        <f t="shared" si="7150"/>
        <v>0</v>
      </c>
      <c r="V1126" s="14">
        <f t="shared" si="7151"/>
        <v>0</v>
      </c>
      <c r="W1126" s="14">
        <f t="shared" si="7152"/>
        <v>0</v>
      </c>
      <c r="X1126" s="14">
        <f t="shared" si="7153"/>
        <v>0</v>
      </c>
      <c r="Y1126" s="14">
        <f t="shared" si="6780"/>
        <v>4346.3999999999996</v>
      </c>
      <c r="Z1126" s="14">
        <f t="shared" si="6781"/>
        <v>4346.3999999999996</v>
      </c>
      <c r="AA1126" s="14">
        <f t="shared" si="6782"/>
        <v>4346.3999999999996</v>
      </c>
      <c r="AB1126" s="14">
        <f t="shared" si="7154"/>
        <v>0</v>
      </c>
      <c r="AC1126" s="14">
        <f t="shared" si="7155"/>
        <v>0</v>
      </c>
      <c r="AD1126" s="14">
        <f t="shared" si="7156"/>
        <v>0</v>
      </c>
      <c r="AE1126" s="14">
        <f t="shared" si="6783"/>
        <v>4346.3999999999996</v>
      </c>
      <c r="AF1126" s="14">
        <f t="shared" si="6784"/>
        <v>4346.3999999999996</v>
      </c>
      <c r="AG1126" s="14">
        <f t="shared" si="6785"/>
        <v>4346.3999999999996</v>
      </c>
      <c r="AH1126" s="14">
        <f t="shared" si="7157"/>
        <v>0</v>
      </c>
      <c r="AI1126" s="14">
        <f t="shared" si="7158"/>
        <v>0</v>
      </c>
      <c r="AJ1126" s="14">
        <f t="shared" si="7159"/>
        <v>0</v>
      </c>
      <c r="AK1126" s="14">
        <f t="shared" si="7160"/>
        <v>0</v>
      </c>
      <c r="AL1126" s="14">
        <f t="shared" si="7161"/>
        <v>0</v>
      </c>
      <c r="AM1126" s="14">
        <f t="shared" si="7162"/>
        <v>0</v>
      </c>
      <c r="AN1126" s="14">
        <f t="shared" si="7163"/>
        <v>0</v>
      </c>
      <c r="AO1126" s="14">
        <f t="shared" si="7164"/>
        <v>0</v>
      </c>
      <c r="AP1126" s="14">
        <f t="shared" si="7165"/>
        <v>0</v>
      </c>
      <c r="AQ1126" s="14">
        <f t="shared" si="7166"/>
        <v>0</v>
      </c>
      <c r="AR1126" s="14">
        <f t="shared" si="7167"/>
        <v>0</v>
      </c>
      <c r="AS1126" s="14">
        <f t="shared" si="7168"/>
        <v>0</v>
      </c>
      <c r="AT1126" s="14">
        <f t="shared" si="7169"/>
        <v>0</v>
      </c>
      <c r="AU1126" s="14">
        <f t="shared" si="7170"/>
        <v>0</v>
      </c>
      <c r="AV1126" s="14">
        <f t="shared" si="7171"/>
        <v>0</v>
      </c>
      <c r="AW1126" s="14">
        <f t="shared" si="6786"/>
        <v>4346.3999999999996</v>
      </c>
      <c r="AX1126" s="14">
        <f t="shared" si="6787"/>
        <v>4346.3999999999996</v>
      </c>
      <c r="AY1126" s="14">
        <f t="shared" si="6788"/>
        <v>4346.3999999999996</v>
      </c>
      <c r="AZ1126" s="14">
        <f t="shared" si="7172"/>
        <v>0</v>
      </c>
      <c r="BA1126" s="14">
        <f t="shared" si="6789"/>
        <v>4346.3999999999996</v>
      </c>
      <c r="BB1126" s="14">
        <f t="shared" si="6790"/>
        <v>4346.3999999999996</v>
      </c>
      <c r="BC1126" s="14">
        <f t="shared" si="6791"/>
        <v>4346.3999999999996</v>
      </c>
      <c r="BD1126" s="14">
        <f t="shared" si="7173"/>
        <v>0</v>
      </c>
      <c r="BE1126" s="14">
        <f t="shared" si="7174"/>
        <v>0</v>
      </c>
      <c r="BF1126" s="14">
        <f t="shared" si="7175"/>
        <v>0</v>
      </c>
      <c r="BG1126" s="14">
        <f t="shared" si="7176"/>
        <v>0</v>
      </c>
      <c r="BH1126" s="14">
        <f t="shared" si="7177"/>
        <v>0</v>
      </c>
      <c r="BI1126" s="14">
        <f t="shared" si="7178"/>
        <v>0</v>
      </c>
      <c r="BJ1126" s="14">
        <f t="shared" si="7179"/>
        <v>0</v>
      </c>
      <c r="BK1126" s="14">
        <f t="shared" si="7180"/>
        <v>0</v>
      </c>
      <c r="BL1126" s="14">
        <f t="shared" si="7181"/>
        <v>0</v>
      </c>
      <c r="BM1126" s="14">
        <f t="shared" si="7182"/>
        <v>0</v>
      </c>
      <c r="BN1126" s="14">
        <f t="shared" si="7183"/>
        <v>0</v>
      </c>
      <c r="BO1126" s="14">
        <f t="shared" si="6792"/>
        <v>4346.3999999999996</v>
      </c>
      <c r="BP1126" s="14">
        <f t="shared" si="6793"/>
        <v>4346.3999999999996</v>
      </c>
      <c r="BQ1126" s="14">
        <f t="shared" si="6794"/>
        <v>4346.3999999999996</v>
      </c>
      <c r="BR1126" s="14">
        <f t="shared" si="7184"/>
        <v>0</v>
      </c>
      <c r="BS1126" s="14">
        <f t="shared" si="7185"/>
        <v>0</v>
      </c>
      <c r="BT1126" s="14">
        <f t="shared" si="7186"/>
        <v>0</v>
      </c>
      <c r="BU1126" s="14">
        <f t="shared" si="6795"/>
        <v>4346.3999999999996</v>
      </c>
      <c r="BV1126" s="14">
        <f t="shared" si="6796"/>
        <v>4346.3999999999996</v>
      </c>
      <c r="BW1126" s="14">
        <f t="shared" si="6797"/>
        <v>4346.3999999999996</v>
      </c>
      <c r="BX1126" s="14">
        <f t="shared" si="7187"/>
        <v>0</v>
      </c>
      <c r="BY1126" s="14">
        <f t="shared" si="7188"/>
        <v>0</v>
      </c>
      <c r="BZ1126" s="14">
        <f t="shared" si="7189"/>
        <v>0</v>
      </c>
      <c r="CA1126" s="14">
        <f t="shared" si="7190"/>
        <v>0</v>
      </c>
      <c r="CB1126" s="14">
        <f t="shared" si="7191"/>
        <v>0</v>
      </c>
      <c r="CC1126" s="14">
        <f t="shared" si="7192"/>
        <v>0</v>
      </c>
      <c r="CD1126" s="14">
        <f t="shared" si="7193"/>
        <v>0</v>
      </c>
      <c r="CE1126" s="14">
        <f t="shared" si="7194"/>
        <v>0</v>
      </c>
      <c r="CF1126" s="14">
        <f t="shared" si="7195"/>
        <v>0</v>
      </c>
      <c r="CG1126" s="14">
        <f t="shared" si="6798"/>
        <v>4346.3999999999996</v>
      </c>
      <c r="CH1126" s="14">
        <f t="shared" si="7196"/>
        <v>0</v>
      </c>
      <c r="CI1126" s="14"/>
      <c r="CJ1126" s="14">
        <f t="shared" si="6799"/>
        <v>4346.3999999999996</v>
      </c>
      <c r="CK1126" s="52">
        <f t="shared" si="7197"/>
        <v>0</v>
      </c>
      <c r="CL1126" s="52"/>
      <c r="CM1126" s="14">
        <f t="shared" si="6800"/>
        <v>4346.3999999999996</v>
      </c>
      <c r="CN1126" s="52">
        <f t="shared" si="7197"/>
        <v>0</v>
      </c>
      <c r="CO1126" s="52"/>
      <c r="CP1126" s="14">
        <f t="shared" si="7197"/>
        <v>0</v>
      </c>
      <c r="CQ1126" s="29">
        <v>0</v>
      </c>
      <c r="CR1126" s="29"/>
      <c r="CS1126" s="1" t="s">
        <v>75</v>
      </c>
    </row>
    <row r="1127" spans="1:99" ht="46.8" customHeight="1" x14ac:dyDescent="0.3">
      <c r="A1127" s="76" t="s">
        <v>504</v>
      </c>
      <c r="B1127" s="76" t="s">
        <v>177</v>
      </c>
      <c r="C1127" s="76" t="s">
        <v>177</v>
      </c>
      <c r="D1127" s="76" t="s">
        <v>259</v>
      </c>
      <c r="E1127" s="88"/>
      <c r="F1127" s="77" t="s">
        <v>260</v>
      </c>
      <c r="G1127" s="14">
        <f t="shared" ref="G1127:G1150" si="7198">G1128</f>
        <v>4346.3999999999996</v>
      </c>
      <c r="H1127" s="14">
        <f t="shared" ref="H1127:H1150" si="7199">H1128</f>
        <v>4346.3999999999996</v>
      </c>
      <c r="I1127" s="14">
        <f t="shared" si="7141"/>
        <v>4346.3999999999996</v>
      </c>
      <c r="J1127" s="14">
        <f t="shared" si="7142"/>
        <v>0</v>
      </c>
      <c r="K1127" s="14">
        <f t="shared" si="7143"/>
        <v>0</v>
      </c>
      <c r="L1127" s="14">
        <f t="shared" si="7144"/>
        <v>0</v>
      </c>
      <c r="M1127" s="14">
        <f t="shared" si="7130"/>
        <v>4346.3999999999996</v>
      </c>
      <c r="N1127" s="14">
        <f t="shared" si="7131"/>
        <v>4346.3999999999996</v>
      </c>
      <c r="O1127" s="14">
        <f t="shared" si="7132"/>
        <v>4346.3999999999996</v>
      </c>
      <c r="P1127" s="14">
        <f t="shared" si="7145"/>
        <v>0</v>
      </c>
      <c r="Q1127" s="14">
        <f t="shared" si="7146"/>
        <v>0</v>
      </c>
      <c r="R1127" s="14">
        <f t="shared" si="7147"/>
        <v>0</v>
      </c>
      <c r="S1127" s="14">
        <f t="shared" si="7148"/>
        <v>0</v>
      </c>
      <c r="T1127" s="14">
        <f t="shared" si="7149"/>
        <v>0</v>
      </c>
      <c r="U1127" s="14">
        <f t="shared" si="7150"/>
        <v>0</v>
      </c>
      <c r="V1127" s="14">
        <f t="shared" si="7151"/>
        <v>0</v>
      </c>
      <c r="W1127" s="14">
        <f t="shared" si="7152"/>
        <v>0</v>
      </c>
      <c r="X1127" s="14">
        <f t="shared" si="7153"/>
        <v>0</v>
      </c>
      <c r="Y1127" s="14">
        <f t="shared" si="6780"/>
        <v>4346.3999999999996</v>
      </c>
      <c r="Z1127" s="14">
        <f t="shared" si="6781"/>
        <v>4346.3999999999996</v>
      </c>
      <c r="AA1127" s="14">
        <f t="shared" si="6782"/>
        <v>4346.3999999999996</v>
      </c>
      <c r="AB1127" s="14">
        <f t="shared" si="7154"/>
        <v>0</v>
      </c>
      <c r="AC1127" s="14">
        <f t="shared" si="7155"/>
        <v>0</v>
      </c>
      <c r="AD1127" s="14">
        <f t="shared" si="7156"/>
        <v>0</v>
      </c>
      <c r="AE1127" s="14">
        <f t="shared" si="6783"/>
        <v>4346.3999999999996</v>
      </c>
      <c r="AF1127" s="14">
        <f t="shared" si="6784"/>
        <v>4346.3999999999996</v>
      </c>
      <c r="AG1127" s="14">
        <f t="shared" si="6785"/>
        <v>4346.3999999999996</v>
      </c>
      <c r="AH1127" s="14">
        <f t="shared" si="7157"/>
        <v>0</v>
      </c>
      <c r="AI1127" s="14">
        <f t="shared" si="7158"/>
        <v>0</v>
      </c>
      <c r="AJ1127" s="14">
        <f t="shared" si="7159"/>
        <v>0</v>
      </c>
      <c r="AK1127" s="14">
        <f t="shared" si="7160"/>
        <v>0</v>
      </c>
      <c r="AL1127" s="14">
        <f t="shared" si="7161"/>
        <v>0</v>
      </c>
      <c r="AM1127" s="14">
        <f t="shared" si="7162"/>
        <v>0</v>
      </c>
      <c r="AN1127" s="14">
        <f t="shared" si="7163"/>
        <v>0</v>
      </c>
      <c r="AO1127" s="14">
        <f t="shared" si="7164"/>
        <v>0</v>
      </c>
      <c r="AP1127" s="14">
        <f t="shared" si="7165"/>
        <v>0</v>
      </c>
      <c r="AQ1127" s="14">
        <f t="shared" si="7166"/>
        <v>0</v>
      </c>
      <c r="AR1127" s="14">
        <f t="shared" si="7167"/>
        <v>0</v>
      </c>
      <c r="AS1127" s="14">
        <f t="shared" si="7168"/>
        <v>0</v>
      </c>
      <c r="AT1127" s="14">
        <f t="shared" si="7169"/>
        <v>0</v>
      </c>
      <c r="AU1127" s="14">
        <f t="shared" si="7170"/>
        <v>0</v>
      </c>
      <c r="AV1127" s="14">
        <f t="shared" si="7171"/>
        <v>0</v>
      </c>
      <c r="AW1127" s="14">
        <f t="shared" si="6786"/>
        <v>4346.3999999999996</v>
      </c>
      <c r="AX1127" s="14">
        <f t="shared" si="6787"/>
        <v>4346.3999999999996</v>
      </c>
      <c r="AY1127" s="14">
        <f t="shared" si="6788"/>
        <v>4346.3999999999996</v>
      </c>
      <c r="AZ1127" s="14">
        <f t="shared" si="7172"/>
        <v>0</v>
      </c>
      <c r="BA1127" s="14">
        <f t="shared" si="6789"/>
        <v>4346.3999999999996</v>
      </c>
      <c r="BB1127" s="14">
        <f t="shared" si="6790"/>
        <v>4346.3999999999996</v>
      </c>
      <c r="BC1127" s="14">
        <f t="shared" si="6791"/>
        <v>4346.3999999999996</v>
      </c>
      <c r="BD1127" s="14">
        <f t="shared" si="7173"/>
        <v>0</v>
      </c>
      <c r="BE1127" s="14">
        <f t="shared" si="7174"/>
        <v>0</v>
      </c>
      <c r="BF1127" s="14">
        <f t="shared" si="7175"/>
        <v>0</v>
      </c>
      <c r="BG1127" s="14">
        <f t="shared" si="7176"/>
        <v>0</v>
      </c>
      <c r="BH1127" s="14">
        <f t="shared" si="7177"/>
        <v>0</v>
      </c>
      <c r="BI1127" s="14">
        <f t="shared" si="7178"/>
        <v>0</v>
      </c>
      <c r="BJ1127" s="14">
        <f t="shared" si="7179"/>
        <v>0</v>
      </c>
      <c r="BK1127" s="14">
        <f t="shared" si="7180"/>
        <v>0</v>
      </c>
      <c r="BL1127" s="14">
        <f t="shared" si="7181"/>
        <v>0</v>
      </c>
      <c r="BM1127" s="14">
        <f t="shared" si="7182"/>
        <v>0</v>
      </c>
      <c r="BN1127" s="14">
        <f t="shared" si="7183"/>
        <v>0</v>
      </c>
      <c r="BO1127" s="14">
        <f t="shared" si="6792"/>
        <v>4346.3999999999996</v>
      </c>
      <c r="BP1127" s="14">
        <f t="shared" si="6793"/>
        <v>4346.3999999999996</v>
      </c>
      <c r="BQ1127" s="14">
        <f t="shared" si="6794"/>
        <v>4346.3999999999996</v>
      </c>
      <c r="BR1127" s="14">
        <f t="shared" si="7184"/>
        <v>0</v>
      </c>
      <c r="BS1127" s="14">
        <f t="shared" si="7185"/>
        <v>0</v>
      </c>
      <c r="BT1127" s="14">
        <f t="shared" si="7186"/>
        <v>0</v>
      </c>
      <c r="BU1127" s="14">
        <f t="shared" si="6795"/>
        <v>4346.3999999999996</v>
      </c>
      <c r="BV1127" s="14">
        <f t="shared" si="6796"/>
        <v>4346.3999999999996</v>
      </c>
      <c r="BW1127" s="14">
        <f t="shared" si="6797"/>
        <v>4346.3999999999996</v>
      </c>
      <c r="BX1127" s="14">
        <f t="shared" si="7187"/>
        <v>0</v>
      </c>
      <c r="BY1127" s="14">
        <f t="shared" si="7188"/>
        <v>0</v>
      </c>
      <c r="BZ1127" s="14">
        <f t="shared" si="7189"/>
        <v>0</v>
      </c>
      <c r="CA1127" s="14">
        <f t="shared" si="7190"/>
        <v>0</v>
      </c>
      <c r="CB1127" s="14">
        <f t="shared" si="7191"/>
        <v>0</v>
      </c>
      <c r="CC1127" s="14">
        <f t="shared" si="7192"/>
        <v>0</v>
      </c>
      <c r="CD1127" s="14">
        <f t="shared" si="7193"/>
        <v>0</v>
      </c>
      <c r="CE1127" s="14">
        <f t="shared" si="7194"/>
        <v>0</v>
      </c>
      <c r="CF1127" s="14">
        <f t="shared" si="7195"/>
        <v>0</v>
      </c>
      <c r="CG1127" s="14">
        <f t="shared" si="6798"/>
        <v>4346.3999999999996</v>
      </c>
      <c r="CH1127" s="14">
        <f t="shared" si="7196"/>
        <v>0</v>
      </c>
      <c r="CI1127" s="84">
        <f t="shared" ref="CI1127:CI1130" si="7200">CG1127+CH1127</f>
        <v>4346.3999999999996</v>
      </c>
      <c r="CJ1127" s="14">
        <f t="shared" si="6799"/>
        <v>4346.3999999999996</v>
      </c>
      <c r="CK1127" s="52">
        <f t="shared" si="7197"/>
        <v>0</v>
      </c>
      <c r="CL1127" s="84">
        <f t="shared" ref="CL1127:CL1130" si="7201">CJ1127+CK1127</f>
        <v>4346.3999999999996</v>
      </c>
      <c r="CM1127" s="14">
        <f t="shared" si="6800"/>
        <v>4346.3999999999996</v>
      </c>
      <c r="CN1127" s="52">
        <f t="shared" si="7197"/>
        <v>0</v>
      </c>
      <c r="CO1127" s="84">
        <f t="shared" ref="CO1127:CO1130" si="7202">CM1127+CN1127</f>
        <v>4346.3999999999996</v>
      </c>
      <c r="CP1127" s="14">
        <f t="shared" si="7197"/>
        <v>0</v>
      </c>
      <c r="CQ1127" s="29"/>
      <c r="CR1127" s="29"/>
      <c r="CT1127" s="1"/>
    </row>
    <row r="1128" spans="1:99" ht="62.4" customHeight="1" x14ac:dyDescent="0.3">
      <c r="A1128" s="76" t="s">
        <v>504</v>
      </c>
      <c r="B1128" s="76" t="s">
        <v>177</v>
      </c>
      <c r="C1128" s="76" t="s">
        <v>177</v>
      </c>
      <c r="D1128" s="76" t="s">
        <v>481</v>
      </c>
      <c r="E1128" s="88"/>
      <c r="F1128" s="77" t="s">
        <v>482</v>
      </c>
      <c r="G1128" s="14">
        <f t="shared" si="7198"/>
        <v>4346.3999999999996</v>
      </c>
      <c r="H1128" s="14">
        <f t="shared" si="7199"/>
        <v>4346.3999999999996</v>
      </c>
      <c r="I1128" s="14">
        <f t="shared" si="7141"/>
        <v>4346.3999999999996</v>
      </c>
      <c r="J1128" s="14">
        <f t="shared" si="7142"/>
        <v>0</v>
      </c>
      <c r="K1128" s="14">
        <f t="shared" si="7143"/>
        <v>0</v>
      </c>
      <c r="L1128" s="14">
        <f t="shared" si="7144"/>
        <v>0</v>
      </c>
      <c r="M1128" s="14">
        <f t="shared" si="7130"/>
        <v>4346.3999999999996</v>
      </c>
      <c r="N1128" s="14">
        <f t="shared" si="7131"/>
        <v>4346.3999999999996</v>
      </c>
      <c r="O1128" s="14">
        <f t="shared" si="7132"/>
        <v>4346.3999999999996</v>
      </c>
      <c r="P1128" s="14">
        <f t="shared" si="7145"/>
        <v>0</v>
      </c>
      <c r="Q1128" s="14">
        <f t="shared" si="7146"/>
        <v>0</v>
      </c>
      <c r="R1128" s="14">
        <f t="shared" si="7147"/>
        <v>0</v>
      </c>
      <c r="S1128" s="14">
        <f t="shared" si="7148"/>
        <v>0</v>
      </c>
      <c r="T1128" s="14">
        <f t="shared" si="7149"/>
        <v>0</v>
      </c>
      <c r="U1128" s="14">
        <f t="shared" si="7150"/>
        <v>0</v>
      </c>
      <c r="V1128" s="14">
        <f t="shared" si="7151"/>
        <v>0</v>
      </c>
      <c r="W1128" s="14">
        <f t="shared" si="7152"/>
        <v>0</v>
      </c>
      <c r="X1128" s="14">
        <f t="shared" si="7153"/>
        <v>0</v>
      </c>
      <c r="Y1128" s="14">
        <f t="shared" si="6780"/>
        <v>4346.3999999999996</v>
      </c>
      <c r="Z1128" s="14">
        <f t="shared" si="6781"/>
        <v>4346.3999999999996</v>
      </c>
      <c r="AA1128" s="14">
        <f t="shared" si="6782"/>
        <v>4346.3999999999996</v>
      </c>
      <c r="AB1128" s="14">
        <f t="shared" si="7154"/>
        <v>0</v>
      </c>
      <c r="AC1128" s="14">
        <f t="shared" si="7155"/>
        <v>0</v>
      </c>
      <c r="AD1128" s="14">
        <f t="shared" si="7156"/>
        <v>0</v>
      </c>
      <c r="AE1128" s="14">
        <f t="shared" si="6783"/>
        <v>4346.3999999999996</v>
      </c>
      <c r="AF1128" s="14">
        <f t="shared" si="6784"/>
        <v>4346.3999999999996</v>
      </c>
      <c r="AG1128" s="14">
        <f t="shared" si="6785"/>
        <v>4346.3999999999996</v>
      </c>
      <c r="AH1128" s="14">
        <f t="shared" si="7157"/>
        <v>0</v>
      </c>
      <c r="AI1128" s="14">
        <f t="shared" si="7158"/>
        <v>0</v>
      </c>
      <c r="AJ1128" s="14">
        <f t="shared" si="7159"/>
        <v>0</v>
      </c>
      <c r="AK1128" s="14">
        <f t="shared" si="7160"/>
        <v>0</v>
      </c>
      <c r="AL1128" s="14">
        <f t="shared" si="7161"/>
        <v>0</v>
      </c>
      <c r="AM1128" s="14">
        <f t="shared" si="7162"/>
        <v>0</v>
      </c>
      <c r="AN1128" s="14">
        <f t="shared" si="7163"/>
        <v>0</v>
      </c>
      <c r="AO1128" s="14">
        <f t="shared" si="7164"/>
        <v>0</v>
      </c>
      <c r="AP1128" s="14">
        <f t="shared" si="7165"/>
        <v>0</v>
      </c>
      <c r="AQ1128" s="14">
        <f t="shared" si="7166"/>
        <v>0</v>
      </c>
      <c r="AR1128" s="14">
        <f t="shared" si="7167"/>
        <v>0</v>
      </c>
      <c r="AS1128" s="14">
        <f t="shared" si="7168"/>
        <v>0</v>
      </c>
      <c r="AT1128" s="14">
        <f t="shared" si="7169"/>
        <v>0</v>
      </c>
      <c r="AU1128" s="14">
        <f t="shared" si="7170"/>
        <v>0</v>
      </c>
      <c r="AV1128" s="14">
        <f t="shared" si="7171"/>
        <v>0</v>
      </c>
      <c r="AW1128" s="14">
        <f t="shared" si="6786"/>
        <v>4346.3999999999996</v>
      </c>
      <c r="AX1128" s="14">
        <f t="shared" si="6787"/>
        <v>4346.3999999999996</v>
      </c>
      <c r="AY1128" s="14">
        <f t="shared" si="6788"/>
        <v>4346.3999999999996</v>
      </c>
      <c r="AZ1128" s="14">
        <f t="shared" si="7172"/>
        <v>0</v>
      </c>
      <c r="BA1128" s="14">
        <f t="shared" si="6789"/>
        <v>4346.3999999999996</v>
      </c>
      <c r="BB1128" s="14">
        <f t="shared" si="6790"/>
        <v>4346.3999999999996</v>
      </c>
      <c r="BC1128" s="14">
        <f t="shared" si="6791"/>
        <v>4346.3999999999996</v>
      </c>
      <c r="BD1128" s="14">
        <f t="shared" si="7173"/>
        <v>0</v>
      </c>
      <c r="BE1128" s="14">
        <f t="shared" si="7174"/>
        <v>0</v>
      </c>
      <c r="BF1128" s="14">
        <f t="shared" si="7175"/>
        <v>0</v>
      </c>
      <c r="BG1128" s="14">
        <f t="shared" si="7176"/>
        <v>0</v>
      </c>
      <c r="BH1128" s="14">
        <f t="shared" si="7177"/>
        <v>0</v>
      </c>
      <c r="BI1128" s="14">
        <f t="shared" si="7178"/>
        <v>0</v>
      </c>
      <c r="BJ1128" s="14">
        <f t="shared" si="7179"/>
        <v>0</v>
      </c>
      <c r="BK1128" s="14">
        <f t="shared" si="7180"/>
        <v>0</v>
      </c>
      <c r="BL1128" s="14">
        <f t="shared" si="7181"/>
        <v>0</v>
      </c>
      <c r="BM1128" s="14">
        <f t="shared" si="7182"/>
        <v>0</v>
      </c>
      <c r="BN1128" s="14">
        <f t="shared" si="7183"/>
        <v>0</v>
      </c>
      <c r="BO1128" s="14">
        <f t="shared" si="6792"/>
        <v>4346.3999999999996</v>
      </c>
      <c r="BP1128" s="14">
        <f t="shared" si="6793"/>
        <v>4346.3999999999996</v>
      </c>
      <c r="BQ1128" s="14">
        <f t="shared" si="6794"/>
        <v>4346.3999999999996</v>
      </c>
      <c r="BR1128" s="14">
        <f t="shared" si="7184"/>
        <v>0</v>
      </c>
      <c r="BS1128" s="14">
        <f t="shared" si="7185"/>
        <v>0</v>
      </c>
      <c r="BT1128" s="14">
        <f t="shared" si="7186"/>
        <v>0</v>
      </c>
      <c r="BU1128" s="14">
        <f t="shared" si="6795"/>
        <v>4346.3999999999996</v>
      </c>
      <c r="BV1128" s="14">
        <f t="shared" si="6796"/>
        <v>4346.3999999999996</v>
      </c>
      <c r="BW1128" s="14">
        <f t="shared" si="6797"/>
        <v>4346.3999999999996</v>
      </c>
      <c r="BX1128" s="14">
        <f t="shared" si="7187"/>
        <v>0</v>
      </c>
      <c r="BY1128" s="14">
        <f t="shared" si="7188"/>
        <v>0</v>
      </c>
      <c r="BZ1128" s="14">
        <f t="shared" si="7189"/>
        <v>0</v>
      </c>
      <c r="CA1128" s="14">
        <f t="shared" si="7190"/>
        <v>0</v>
      </c>
      <c r="CB1128" s="14">
        <f t="shared" si="7191"/>
        <v>0</v>
      </c>
      <c r="CC1128" s="14">
        <f t="shared" si="7192"/>
        <v>0</v>
      </c>
      <c r="CD1128" s="14">
        <f t="shared" si="7193"/>
        <v>0</v>
      </c>
      <c r="CE1128" s="14">
        <f t="shared" si="7194"/>
        <v>0</v>
      </c>
      <c r="CF1128" s="14">
        <f t="shared" si="7195"/>
        <v>0</v>
      </c>
      <c r="CG1128" s="14">
        <f t="shared" si="6798"/>
        <v>4346.3999999999996</v>
      </c>
      <c r="CH1128" s="14">
        <f t="shared" si="7196"/>
        <v>0</v>
      </c>
      <c r="CI1128" s="84">
        <f t="shared" si="7200"/>
        <v>4346.3999999999996</v>
      </c>
      <c r="CJ1128" s="14">
        <f t="shared" si="6799"/>
        <v>4346.3999999999996</v>
      </c>
      <c r="CK1128" s="52">
        <f t="shared" si="7197"/>
        <v>0</v>
      </c>
      <c r="CL1128" s="84">
        <f t="shared" si="7201"/>
        <v>4346.3999999999996</v>
      </c>
      <c r="CM1128" s="14">
        <f t="shared" si="6800"/>
        <v>4346.3999999999996</v>
      </c>
      <c r="CN1128" s="52">
        <f t="shared" si="7197"/>
        <v>0</v>
      </c>
      <c r="CO1128" s="84">
        <f t="shared" si="7202"/>
        <v>4346.3999999999996</v>
      </c>
      <c r="CP1128" s="14">
        <f t="shared" si="7197"/>
        <v>0</v>
      </c>
      <c r="CQ1128" s="29"/>
      <c r="CR1128" s="29"/>
      <c r="CT1128" s="1"/>
    </row>
    <row r="1129" spans="1:99" ht="31.2" customHeight="1" x14ac:dyDescent="0.3">
      <c r="A1129" s="76" t="s">
        <v>504</v>
      </c>
      <c r="B1129" s="76" t="s">
        <v>177</v>
      </c>
      <c r="C1129" s="76" t="s">
        <v>177</v>
      </c>
      <c r="D1129" s="76" t="s">
        <v>481</v>
      </c>
      <c r="E1129" s="76" t="s">
        <v>140</v>
      </c>
      <c r="F1129" s="77" t="s">
        <v>141</v>
      </c>
      <c r="G1129" s="14">
        <v>4346.3999999999996</v>
      </c>
      <c r="H1129" s="14">
        <v>4346.3999999999996</v>
      </c>
      <c r="I1129" s="14">
        <v>4346.3999999999996</v>
      </c>
      <c r="J1129" s="14"/>
      <c r="K1129" s="14"/>
      <c r="L1129" s="14"/>
      <c r="M1129" s="14">
        <f t="shared" si="7130"/>
        <v>4346.3999999999996</v>
      </c>
      <c r="N1129" s="14">
        <f t="shared" si="7131"/>
        <v>4346.3999999999996</v>
      </c>
      <c r="O1129" s="14">
        <f t="shared" si="7132"/>
        <v>4346.3999999999996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>
        <f t="shared" si="6780"/>
        <v>4346.3999999999996</v>
      </c>
      <c r="Z1129" s="14">
        <f t="shared" si="6781"/>
        <v>4346.3999999999996</v>
      </c>
      <c r="AA1129" s="14">
        <f t="shared" si="6782"/>
        <v>4346.3999999999996</v>
      </c>
      <c r="AB1129" s="14"/>
      <c r="AC1129" s="14"/>
      <c r="AD1129" s="14"/>
      <c r="AE1129" s="14">
        <f t="shared" si="6783"/>
        <v>4346.3999999999996</v>
      </c>
      <c r="AF1129" s="14">
        <f t="shared" si="6784"/>
        <v>4346.3999999999996</v>
      </c>
      <c r="AG1129" s="14">
        <f t="shared" si="6785"/>
        <v>4346.3999999999996</v>
      </c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>
        <f t="shared" si="6786"/>
        <v>4346.3999999999996</v>
      </c>
      <c r="AX1129" s="14">
        <f t="shared" si="6787"/>
        <v>4346.3999999999996</v>
      </c>
      <c r="AY1129" s="14">
        <f t="shared" si="6788"/>
        <v>4346.3999999999996</v>
      </c>
      <c r="AZ1129" s="14"/>
      <c r="BA1129" s="14">
        <f t="shared" si="6789"/>
        <v>4346.3999999999996</v>
      </c>
      <c r="BB1129" s="14">
        <f t="shared" si="6790"/>
        <v>4346.3999999999996</v>
      </c>
      <c r="BC1129" s="14">
        <f t="shared" si="6791"/>
        <v>4346.3999999999996</v>
      </c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>
        <f t="shared" si="6792"/>
        <v>4346.3999999999996</v>
      </c>
      <c r="BP1129" s="14">
        <f t="shared" si="6793"/>
        <v>4346.3999999999996</v>
      </c>
      <c r="BQ1129" s="14">
        <f t="shared" si="6794"/>
        <v>4346.3999999999996</v>
      </c>
      <c r="BR1129" s="14"/>
      <c r="BS1129" s="14"/>
      <c r="BT1129" s="14"/>
      <c r="BU1129" s="14">
        <f t="shared" si="6795"/>
        <v>4346.3999999999996</v>
      </c>
      <c r="BV1129" s="14">
        <f t="shared" si="6796"/>
        <v>4346.3999999999996</v>
      </c>
      <c r="BW1129" s="14">
        <f t="shared" si="6797"/>
        <v>4346.3999999999996</v>
      </c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>
        <f t="shared" si="6798"/>
        <v>4346.3999999999996</v>
      </c>
      <c r="CH1129" s="14"/>
      <c r="CI1129" s="84">
        <f t="shared" si="7200"/>
        <v>4346.3999999999996</v>
      </c>
      <c r="CJ1129" s="14">
        <f t="shared" si="6799"/>
        <v>4346.3999999999996</v>
      </c>
      <c r="CK1129" s="52"/>
      <c r="CL1129" s="84">
        <f t="shared" si="7201"/>
        <v>4346.3999999999996</v>
      </c>
      <c r="CM1129" s="14">
        <f t="shared" si="6800"/>
        <v>4346.3999999999996</v>
      </c>
      <c r="CN1129" s="52"/>
      <c r="CO1129" s="84">
        <f t="shared" si="7202"/>
        <v>4346.3999999999996</v>
      </c>
      <c r="CP1129" s="14"/>
      <c r="CQ1129" s="29"/>
      <c r="CR1129" s="29"/>
      <c r="CT1129" s="1"/>
    </row>
    <row r="1130" spans="1:99" ht="46.8" customHeight="1" x14ac:dyDescent="0.3">
      <c r="A1130" s="76" t="s">
        <v>504</v>
      </c>
      <c r="B1130" s="76" t="s">
        <v>177</v>
      </c>
      <c r="C1130" s="76" t="s">
        <v>177</v>
      </c>
      <c r="D1130" s="76" t="s">
        <v>235</v>
      </c>
      <c r="E1130" s="88"/>
      <c r="F1130" s="77" t="s">
        <v>236</v>
      </c>
      <c r="G1130" s="14">
        <f t="shared" si="7198"/>
        <v>500</v>
      </c>
      <c r="H1130" s="14">
        <f t="shared" si="7199"/>
        <v>500</v>
      </c>
      <c r="I1130" s="14">
        <f t="shared" si="7141"/>
        <v>500</v>
      </c>
      <c r="J1130" s="14">
        <f t="shared" si="7142"/>
        <v>0</v>
      </c>
      <c r="K1130" s="14">
        <f t="shared" si="7143"/>
        <v>0</v>
      </c>
      <c r="L1130" s="14">
        <f t="shared" si="7144"/>
        <v>0</v>
      </c>
      <c r="M1130" s="14">
        <f t="shared" si="7130"/>
        <v>500</v>
      </c>
      <c r="N1130" s="14">
        <f t="shared" si="7131"/>
        <v>500</v>
      </c>
      <c r="O1130" s="14">
        <f t="shared" si="7132"/>
        <v>500</v>
      </c>
      <c r="P1130" s="14">
        <f t="shared" si="7145"/>
        <v>0</v>
      </c>
      <c r="Q1130" s="14">
        <f t="shared" si="7146"/>
        <v>0</v>
      </c>
      <c r="R1130" s="14">
        <f t="shared" si="7147"/>
        <v>0</v>
      </c>
      <c r="S1130" s="14">
        <f t="shared" si="7148"/>
        <v>0</v>
      </c>
      <c r="T1130" s="14">
        <f t="shared" si="7149"/>
        <v>0</v>
      </c>
      <c r="U1130" s="14">
        <f t="shared" si="7150"/>
        <v>0</v>
      </c>
      <c r="V1130" s="14">
        <f t="shared" si="7151"/>
        <v>0</v>
      </c>
      <c r="W1130" s="14">
        <f t="shared" si="7152"/>
        <v>0</v>
      </c>
      <c r="X1130" s="14">
        <f t="shared" si="7153"/>
        <v>0</v>
      </c>
      <c r="Y1130" s="14">
        <f t="shared" si="6780"/>
        <v>500</v>
      </c>
      <c r="Z1130" s="14">
        <f t="shared" si="6781"/>
        <v>500</v>
      </c>
      <c r="AA1130" s="14">
        <f t="shared" si="6782"/>
        <v>500</v>
      </c>
      <c r="AB1130" s="14">
        <f t="shared" si="7154"/>
        <v>0</v>
      </c>
      <c r="AC1130" s="14">
        <f t="shared" si="7155"/>
        <v>0</v>
      </c>
      <c r="AD1130" s="14">
        <f t="shared" si="7156"/>
        <v>0</v>
      </c>
      <c r="AE1130" s="14">
        <f t="shared" si="6783"/>
        <v>500</v>
      </c>
      <c r="AF1130" s="14">
        <f t="shared" si="6784"/>
        <v>500</v>
      </c>
      <c r="AG1130" s="14">
        <f t="shared" si="6785"/>
        <v>500</v>
      </c>
      <c r="AH1130" s="14">
        <f t="shared" si="7157"/>
        <v>0</v>
      </c>
      <c r="AI1130" s="14">
        <f t="shared" si="7158"/>
        <v>0</v>
      </c>
      <c r="AJ1130" s="14">
        <f t="shared" si="7159"/>
        <v>0</v>
      </c>
      <c r="AK1130" s="14">
        <f t="shared" si="7160"/>
        <v>0</v>
      </c>
      <c r="AL1130" s="14">
        <f t="shared" si="7161"/>
        <v>0</v>
      </c>
      <c r="AM1130" s="14">
        <f t="shared" si="7162"/>
        <v>0</v>
      </c>
      <c r="AN1130" s="14">
        <f t="shared" si="7163"/>
        <v>0</v>
      </c>
      <c r="AO1130" s="14">
        <f t="shared" si="7164"/>
        <v>0</v>
      </c>
      <c r="AP1130" s="14">
        <f t="shared" si="7165"/>
        <v>0</v>
      </c>
      <c r="AQ1130" s="14">
        <f t="shared" si="7166"/>
        <v>0</v>
      </c>
      <c r="AR1130" s="14">
        <f t="shared" si="7167"/>
        <v>0</v>
      </c>
      <c r="AS1130" s="14">
        <f t="shared" si="7168"/>
        <v>0</v>
      </c>
      <c r="AT1130" s="14">
        <f t="shared" si="7169"/>
        <v>0</v>
      </c>
      <c r="AU1130" s="14">
        <f t="shared" si="7170"/>
        <v>0</v>
      </c>
      <c r="AV1130" s="14">
        <f t="shared" si="7171"/>
        <v>0</v>
      </c>
      <c r="AW1130" s="14">
        <f t="shared" si="6786"/>
        <v>500</v>
      </c>
      <c r="AX1130" s="14">
        <f t="shared" si="6787"/>
        <v>500</v>
      </c>
      <c r="AY1130" s="14">
        <f t="shared" si="6788"/>
        <v>500</v>
      </c>
      <c r="AZ1130" s="14">
        <f t="shared" si="7172"/>
        <v>0</v>
      </c>
      <c r="BA1130" s="14">
        <f t="shared" si="6789"/>
        <v>500</v>
      </c>
      <c r="BB1130" s="14">
        <f t="shared" si="6790"/>
        <v>500</v>
      </c>
      <c r="BC1130" s="14">
        <f t="shared" si="6791"/>
        <v>500</v>
      </c>
      <c r="BD1130" s="14">
        <f t="shared" si="7173"/>
        <v>0</v>
      </c>
      <c r="BE1130" s="14">
        <f t="shared" si="7174"/>
        <v>0</v>
      </c>
      <c r="BF1130" s="14">
        <f t="shared" si="7175"/>
        <v>0</v>
      </c>
      <c r="BG1130" s="14">
        <f t="shared" si="7176"/>
        <v>0</v>
      </c>
      <c r="BH1130" s="14">
        <f t="shared" si="7177"/>
        <v>0</v>
      </c>
      <c r="BI1130" s="14">
        <f t="shared" si="7178"/>
        <v>0</v>
      </c>
      <c r="BJ1130" s="14">
        <f t="shared" si="7179"/>
        <v>0</v>
      </c>
      <c r="BK1130" s="14">
        <f t="shared" si="7180"/>
        <v>0</v>
      </c>
      <c r="BL1130" s="14">
        <f t="shared" si="7181"/>
        <v>0</v>
      </c>
      <c r="BM1130" s="14">
        <f t="shared" si="7182"/>
        <v>0</v>
      </c>
      <c r="BN1130" s="14">
        <f t="shared" si="7183"/>
        <v>0</v>
      </c>
      <c r="BO1130" s="14">
        <f t="shared" si="6792"/>
        <v>500</v>
      </c>
      <c r="BP1130" s="14">
        <f t="shared" si="6793"/>
        <v>500</v>
      </c>
      <c r="BQ1130" s="14">
        <f t="shared" si="6794"/>
        <v>500</v>
      </c>
      <c r="BR1130" s="14">
        <f t="shared" si="7184"/>
        <v>0</v>
      </c>
      <c r="BS1130" s="14">
        <f t="shared" si="7185"/>
        <v>0</v>
      </c>
      <c r="BT1130" s="14">
        <f t="shared" si="7186"/>
        <v>0</v>
      </c>
      <c r="BU1130" s="14">
        <f t="shared" si="6795"/>
        <v>500</v>
      </c>
      <c r="BV1130" s="14">
        <f t="shared" si="6796"/>
        <v>500</v>
      </c>
      <c r="BW1130" s="14">
        <f t="shared" si="6797"/>
        <v>500</v>
      </c>
      <c r="BX1130" s="14">
        <f t="shared" si="7187"/>
        <v>0</v>
      </c>
      <c r="BY1130" s="14">
        <f t="shared" si="7188"/>
        <v>0</v>
      </c>
      <c r="BZ1130" s="14">
        <f t="shared" si="7189"/>
        <v>0</v>
      </c>
      <c r="CA1130" s="14">
        <f t="shared" si="7190"/>
        <v>0</v>
      </c>
      <c r="CB1130" s="14">
        <f t="shared" si="7191"/>
        <v>0</v>
      </c>
      <c r="CC1130" s="14">
        <f t="shared" si="7192"/>
        <v>0</v>
      </c>
      <c r="CD1130" s="14">
        <f t="shared" si="7193"/>
        <v>0</v>
      </c>
      <c r="CE1130" s="14">
        <f t="shared" si="7194"/>
        <v>0</v>
      </c>
      <c r="CF1130" s="14">
        <f t="shared" si="7195"/>
        <v>0</v>
      </c>
      <c r="CG1130" s="14">
        <f t="shared" si="6798"/>
        <v>500</v>
      </c>
      <c r="CH1130" s="14">
        <f t="shared" si="7196"/>
        <v>0</v>
      </c>
      <c r="CI1130" s="84">
        <f t="shared" si="7200"/>
        <v>500</v>
      </c>
      <c r="CJ1130" s="14">
        <f t="shared" si="6799"/>
        <v>500</v>
      </c>
      <c r="CK1130" s="52">
        <f t="shared" si="7197"/>
        <v>0</v>
      </c>
      <c r="CL1130" s="84">
        <f t="shared" si="7201"/>
        <v>500</v>
      </c>
      <c r="CM1130" s="14">
        <f t="shared" si="6800"/>
        <v>500</v>
      </c>
      <c r="CN1130" s="52">
        <f t="shared" si="7197"/>
        <v>0</v>
      </c>
      <c r="CO1130" s="84">
        <f t="shared" si="7202"/>
        <v>500</v>
      </c>
      <c r="CP1130" s="14">
        <f t="shared" si="7197"/>
        <v>0</v>
      </c>
      <c r="CQ1130" s="29"/>
      <c r="CR1130" s="29"/>
      <c r="CT1130" s="1"/>
    </row>
    <row r="1131" spans="1:99" s="1" customFormat="1" ht="15.6" hidden="1" customHeight="1" x14ac:dyDescent="0.3">
      <c r="A1131" s="27" t="s">
        <v>504</v>
      </c>
      <c r="B1131" s="27" t="s">
        <v>177</v>
      </c>
      <c r="C1131" s="27" t="s">
        <v>177</v>
      </c>
      <c r="D1131" s="27" t="s">
        <v>237</v>
      </c>
      <c r="E1131" s="30"/>
      <c r="F1131" s="28" t="s">
        <v>41</v>
      </c>
      <c r="G1131" s="14">
        <f t="shared" si="7198"/>
        <v>500</v>
      </c>
      <c r="H1131" s="14">
        <f t="shared" si="7199"/>
        <v>500</v>
      </c>
      <c r="I1131" s="14">
        <f t="shared" si="7141"/>
        <v>500</v>
      </c>
      <c r="J1131" s="14">
        <f t="shared" si="7142"/>
        <v>0</v>
      </c>
      <c r="K1131" s="14">
        <f t="shared" si="7143"/>
        <v>0</v>
      </c>
      <c r="L1131" s="14">
        <f t="shared" si="7144"/>
        <v>0</v>
      </c>
      <c r="M1131" s="14">
        <f t="shared" si="7130"/>
        <v>500</v>
      </c>
      <c r="N1131" s="14">
        <f t="shared" si="7131"/>
        <v>500</v>
      </c>
      <c r="O1131" s="14">
        <f t="shared" si="7132"/>
        <v>500</v>
      </c>
      <c r="P1131" s="14">
        <f t="shared" si="7145"/>
        <v>0</v>
      </c>
      <c r="Q1131" s="14">
        <f t="shared" si="7146"/>
        <v>0</v>
      </c>
      <c r="R1131" s="14">
        <f t="shared" si="7147"/>
        <v>0</v>
      </c>
      <c r="S1131" s="14">
        <f t="shared" si="7148"/>
        <v>0</v>
      </c>
      <c r="T1131" s="14">
        <f t="shared" si="7149"/>
        <v>0</v>
      </c>
      <c r="U1131" s="14">
        <f t="shared" si="7150"/>
        <v>0</v>
      </c>
      <c r="V1131" s="14">
        <f t="shared" si="7151"/>
        <v>0</v>
      </c>
      <c r="W1131" s="14">
        <f t="shared" si="7152"/>
        <v>0</v>
      </c>
      <c r="X1131" s="14">
        <f t="shared" si="7153"/>
        <v>0</v>
      </c>
      <c r="Y1131" s="14">
        <f t="shared" ref="Y1131:Y1194" si="7203">M1131+P1131+Q1131+R1131+S1131</f>
        <v>500</v>
      </c>
      <c r="Z1131" s="14">
        <f t="shared" ref="Z1131:Z1194" si="7204">N1131+T1131+U1131</f>
        <v>500</v>
      </c>
      <c r="AA1131" s="14">
        <f t="shared" ref="AA1131:AA1194" si="7205">O1131+V1131+X1131+W1131</f>
        <v>500</v>
      </c>
      <c r="AB1131" s="14">
        <f t="shared" si="7154"/>
        <v>0</v>
      </c>
      <c r="AC1131" s="14">
        <f t="shared" si="7155"/>
        <v>0</v>
      </c>
      <c r="AD1131" s="14">
        <f t="shared" si="7156"/>
        <v>0</v>
      </c>
      <c r="AE1131" s="14">
        <f t="shared" ref="AE1131:AE1194" si="7206">Y1131+AB1131</f>
        <v>500</v>
      </c>
      <c r="AF1131" s="14">
        <f t="shared" ref="AF1131:AF1194" si="7207">Z1131+AC1131</f>
        <v>500</v>
      </c>
      <c r="AG1131" s="14">
        <f t="shared" ref="AG1131:AG1194" si="7208">AA1131+AD1131</f>
        <v>500</v>
      </c>
      <c r="AH1131" s="14">
        <f t="shared" si="7157"/>
        <v>0</v>
      </c>
      <c r="AI1131" s="14">
        <f t="shared" si="7158"/>
        <v>0</v>
      </c>
      <c r="AJ1131" s="14">
        <f t="shared" si="7159"/>
        <v>0</v>
      </c>
      <c r="AK1131" s="14">
        <f t="shared" si="7160"/>
        <v>0</v>
      </c>
      <c r="AL1131" s="14">
        <f t="shared" si="7161"/>
        <v>0</v>
      </c>
      <c r="AM1131" s="14">
        <f t="shared" si="7162"/>
        <v>0</v>
      </c>
      <c r="AN1131" s="14">
        <f t="shared" si="7163"/>
        <v>0</v>
      </c>
      <c r="AO1131" s="14">
        <f t="shared" si="7164"/>
        <v>0</v>
      </c>
      <c r="AP1131" s="14">
        <f t="shared" si="7165"/>
        <v>0</v>
      </c>
      <c r="AQ1131" s="14">
        <f t="shared" si="7166"/>
        <v>0</v>
      </c>
      <c r="AR1131" s="14">
        <f t="shared" si="7167"/>
        <v>0</v>
      </c>
      <c r="AS1131" s="14">
        <f t="shared" si="7168"/>
        <v>0</v>
      </c>
      <c r="AT1131" s="14">
        <f t="shared" si="7169"/>
        <v>0</v>
      </c>
      <c r="AU1131" s="14">
        <f t="shared" si="7170"/>
        <v>0</v>
      </c>
      <c r="AV1131" s="14">
        <f t="shared" si="7171"/>
        <v>0</v>
      </c>
      <c r="AW1131" s="14">
        <f t="shared" ref="AW1131:AW1194" si="7209">AE1131+AH1131+AI1131+AJ1131+AK1131+AL1131</f>
        <v>500</v>
      </c>
      <c r="AX1131" s="14">
        <f t="shared" ref="AX1131:AX1194" si="7210">AF1131+AM1131+AN1131+AO1131+AP1131+AQ1131</f>
        <v>500</v>
      </c>
      <c r="AY1131" s="14">
        <f t="shared" ref="AY1131:AY1194" si="7211">AG1131+AR1131+AS1131+AT1131+AU1131+AV1131</f>
        <v>500</v>
      </c>
      <c r="AZ1131" s="14">
        <f t="shared" si="7172"/>
        <v>0</v>
      </c>
      <c r="BA1131" s="14">
        <f t="shared" ref="BA1131:BA1194" si="7212">AW1131+AZ1131</f>
        <v>500</v>
      </c>
      <c r="BB1131" s="14">
        <f t="shared" ref="BB1131:BB1194" si="7213">AX1131</f>
        <v>500</v>
      </c>
      <c r="BC1131" s="14">
        <f t="shared" ref="BC1131:BC1194" si="7214">AY1131</f>
        <v>500</v>
      </c>
      <c r="BD1131" s="14">
        <f t="shared" si="7173"/>
        <v>0</v>
      </c>
      <c r="BE1131" s="14">
        <f t="shared" si="7174"/>
        <v>0</v>
      </c>
      <c r="BF1131" s="14">
        <f t="shared" si="7175"/>
        <v>0</v>
      </c>
      <c r="BG1131" s="14">
        <f t="shared" si="7176"/>
        <v>0</v>
      </c>
      <c r="BH1131" s="14">
        <f t="shared" si="7177"/>
        <v>0</v>
      </c>
      <c r="BI1131" s="14">
        <f t="shared" si="7178"/>
        <v>0</v>
      </c>
      <c r="BJ1131" s="14">
        <f t="shared" si="7179"/>
        <v>0</v>
      </c>
      <c r="BK1131" s="14">
        <f t="shared" si="7180"/>
        <v>0</v>
      </c>
      <c r="BL1131" s="14">
        <f t="shared" si="7181"/>
        <v>0</v>
      </c>
      <c r="BM1131" s="14">
        <f t="shared" si="7182"/>
        <v>0</v>
      </c>
      <c r="BN1131" s="14">
        <f t="shared" si="7183"/>
        <v>0</v>
      </c>
      <c r="BO1131" s="14">
        <f t="shared" ref="BO1131:BO1194" si="7215">BA1131+BD1131+BE1131+BF1131+BG1131</f>
        <v>500</v>
      </c>
      <c r="BP1131" s="14">
        <f t="shared" ref="BP1131:BP1194" si="7216">BB1131+BH1131+BI1131+BJ1131+BK1131</f>
        <v>500</v>
      </c>
      <c r="BQ1131" s="14">
        <f t="shared" ref="BQ1131:BQ1194" si="7217">BC1131+BL1131+BM1131+BN1131</f>
        <v>500</v>
      </c>
      <c r="BR1131" s="14">
        <f t="shared" si="7184"/>
        <v>0</v>
      </c>
      <c r="BS1131" s="14">
        <f t="shared" si="7185"/>
        <v>0</v>
      </c>
      <c r="BT1131" s="14">
        <f t="shared" si="7186"/>
        <v>0</v>
      </c>
      <c r="BU1131" s="14">
        <f t="shared" ref="BU1131:BU1194" si="7218">BO1131+BR1131</f>
        <v>500</v>
      </c>
      <c r="BV1131" s="14">
        <f t="shared" ref="BV1131:BV1194" si="7219">BP1131+BS1131</f>
        <v>500</v>
      </c>
      <c r="BW1131" s="14">
        <f t="shared" ref="BW1131:BW1194" si="7220">BQ1131+BT1131</f>
        <v>500</v>
      </c>
      <c r="BX1131" s="14">
        <f t="shared" si="7187"/>
        <v>0</v>
      </c>
      <c r="BY1131" s="14">
        <f t="shared" si="7188"/>
        <v>0</v>
      </c>
      <c r="BZ1131" s="14">
        <f t="shared" si="7189"/>
        <v>0</v>
      </c>
      <c r="CA1131" s="14">
        <f t="shared" si="7190"/>
        <v>0</v>
      </c>
      <c r="CB1131" s="14">
        <f t="shared" si="7191"/>
        <v>0</v>
      </c>
      <c r="CC1131" s="32">
        <f t="shared" si="7192"/>
        <v>0</v>
      </c>
      <c r="CD1131" s="14">
        <f t="shared" si="7193"/>
        <v>0</v>
      </c>
      <c r="CE1131" s="14">
        <f t="shared" si="7194"/>
        <v>0</v>
      </c>
      <c r="CF1131" s="32">
        <f t="shared" si="7195"/>
        <v>0</v>
      </c>
      <c r="CG1131" s="14">
        <f t="shared" ref="CG1131:CG1194" si="7221">BU1131+BX1131+BY1131+BZ1131</f>
        <v>500</v>
      </c>
      <c r="CH1131" s="14">
        <f t="shared" si="7196"/>
        <v>0</v>
      </c>
      <c r="CI1131" s="14"/>
      <c r="CJ1131" s="14">
        <f t="shared" ref="CJ1131:CJ1194" si="7222">BV1131+CA1131+CB1131+CC1131</f>
        <v>500</v>
      </c>
      <c r="CK1131" s="52">
        <f t="shared" si="7197"/>
        <v>0</v>
      </c>
      <c r="CL1131" s="52"/>
      <c r="CM1131" s="14">
        <f t="shared" ref="CM1131:CM1194" si="7223">BW1131+CD1131+CE1131+CF1131</f>
        <v>500</v>
      </c>
      <c r="CN1131" s="52">
        <f t="shared" si="7197"/>
        <v>0</v>
      </c>
      <c r="CO1131" s="52"/>
      <c r="CP1131" s="14">
        <f t="shared" si="7197"/>
        <v>0</v>
      </c>
      <c r="CQ1131" s="29">
        <v>0</v>
      </c>
      <c r="CR1131" s="29"/>
      <c r="CS1131" s="1" t="s">
        <v>75</v>
      </c>
    </row>
    <row r="1132" spans="1:99" ht="31.2" customHeight="1" x14ac:dyDescent="0.3">
      <c r="A1132" s="76" t="s">
        <v>504</v>
      </c>
      <c r="B1132" s="76" t="s">
        <v>177</v>
      </c>
      <c r="C1132" s="76" t="s">
        <v>177</v>
      </c>
      <c r="D1132" s="76" t="s">
        <v>277</v>
      </c>
      <c r="E1132" s="88"/>
      <c r="F1132" s="77" t="s">
        <v>278</v>
      </c>
      <c r="G1132" s="14">
        <f t="shared" si="7198"/>
        <v>500</v>
      </c>
      <c r="H1132" s="14">
        <f t="shared" si="7199"/>
        <v>500</v>
      </c>
      <c r="I1132" s="14">
        <f t="shared" si="7141"/>
        <v>500</v>
      </c>
      <c r="J1132" s="14">
        <f t="shared" si="7142"/>
        <v>0</v>
      </c>
      <c r="K1132" s="14">
        <f t="shared" si="7143"/>
        <v>0</v>
      </c>
      <c r="L1132" s="14">
        <f t="shared" si="7144"/>
        <v>0</v>
      </c>
      <c r="M1132" s="14">
        <f t="shared" si="7130"/>
        <v>500</v>
      </c>
      <c r="N1132" s="14">
        <f t="shared" si="7131"/>
        <v>500</v>
      </c>
      <c r="O1132" s="14">
        <f t="shared" si="7132"/>
        <v>500</v>
      </c>
      <c r="P1132" s="14">
        <f t="shared" si="7145"/>
        <v>0</v>
      </c>
      <c r="Q1132" s="14">
        <f t="shared" si="7146"/>
        <v>0</v>
      </c>
      <c r="R1132" s="14">
        <f t="shared" si="7147"/>
        <v>0</v>
      </c>
      <c r="S1132" s="14">
        <f t="shared" si="7148"/>
        <v>0</v>
      </c>
      <c r="T1132" s="14">
        <f t="shared" si="7149"/>
        <v>0</v>
      </c>
      <c r="U1132" s="14">
        <f t="shared" si="7150"/>
        <v>0</v>
      </c>
      <c r="V1132" s="14">
        <f t="shared" si="7151"/>
        <v>0</v>
      </c>
      <c r="W1132" s="14">
        <f t="shared" si="7152"/>
        <v>0</v>
      </c>
      <c r="X1132" s="14">
        <f t="shared" si="7153"/>
        <v>0</v>
      </c>
      <c r="Y1132" s="14">
        <f t="shared" si="7203"/>
        <v>500</v>
      </c>
      <c r="Z1132" s="14">
        <f t="shared" si="7204"/>
        <v>500</v>
      </c>
      <c r="AA1132" s="14">
        <f t="shared" si="7205"/>
        <v>500</v>
      </c>
      <c r="AB1132" s="14">
        <f t="shared" si="7154"/>
        <v>0</v>
      </c>
      <c r="AC1132" s="14">
        <f t="shared" si="7155"/>
        <v>0</v>
      </c>
      <c r="AD1132" s="14">
        <f t="shared" si="7156"/>
        <v>0</v>
      </c>
      <c r="AE1132" s="14">
        <f t="shared" si="7206"/>
        <v>500</v>
      </c>
      <c r="AF1132" s="14">
        <f t="shared" si="7207"/>
        <v>500</v>
      </c>
      <c r="AG1132" s="14">
        <f t="shared" si="7208"/>
        <v>500</v>
      </c>
      <c r="AH1132" s="14">
        <f t="shared" si="7157"/>
        <v>0</v>
      </c>
      <c r="AI1132" s="14">
        <f t="shared" si="7158"/>
        <v>0</v>
      </c>
      <c r="AJ1132" s="14">
        <f t="shared" si="7159"/>
        <v>0</v>
      </c>
      <c r="AK1132" s="14">
        <f t="shared" si="7160"/>
        <v>0</v>
      </c>
      <c r="AL1132" s="14">
        <f t="shared" si="7161"/>
        <v>0</v>
      </c>
      <c r="AM1132" s="14">
        <f t="shared" si="7162"/>
        <v>0</v>
      </c>
      <c r="AN1132" s="14">
        <f t="shared" si="7163"/>
        <v>0</v>
      </c>
      <c r="AO1132" s="14">
        <f t="shared" si="7164"/>
        <v>0</v>
      </c>
      <c r="AP1132" s="14">
        <f t="shared" si="7165"/>
        <v>0</v>
      </c>
      <c r="AQ1132" s="14">
        <f t="shared" si="7166"/>
        <v>0</v>
      </c>
      <c r="AR1132" s="14">
        <f t="shared" si="7167"/>
        <v>0</v>
      </c>
      <c r="AS1132" s="14">
        <f t="shared" si="7168"/>
        <v>0</v>
      </c>
      <c r="AT1132" s="14">
        <f t="shared" si="7169"/>
        <v>0</v>
      </c>
      <c r="AU1132" s="14">
        <f t="shared" si="7170"/>
        <v>0</v>
      </c>
      <c r="AV1132" s="14">
        <f t="shared" si="7171"/>
        <v>0</v>
      </c>
      <c r="AW1132" s="14">
        <f t="shared" si="7209"/>
        <v>500</v>
      </c>
      <c r="AX1132" s="14">
        <f t="shared" si="7210"/>
        <v>500</v>
      </c>
      <c r="AY1132" s="14">
        <f t="shared" si="7211"/>
        <v>500</v>
      </c>
      <c r="AZ1132" s="14">
        <f t="shared" si="7172"/>
        <v>0</v>
      </c>
      <c r="BA1132" s="14">
        <f t="shared" si="7212"/>
        <v>500</v>
      </c>
      <c r="BB1132" s="14">
        <f t="shared" si="7213"/>
        <v>500</v>
      </c>
      <c r="BC1132" s="14">
        <f t="shared" si="7214"/>
        <v>500</v>
      </c>
      <c r="BD1132" s="14">
        <f t="shared" si="7173"/>
        <v>0</v>
      </c>
      <c r="BE1132" s="14">
        <f t="shared" si="7174"/>
        <v>0</v>
      </c>
      <c r="BF1132" s="14">
        <f t="shared" si="7175"/>
        <v>0</v>
      </c>
      <c r="BG1132" s="14">
        <f t="shared" si="7176"/>
        <v>0</v>
      </c>
      <c r="BH1132" s="14">
        <f t="shared" si="7177"/>
        <v>0</v>
      </c>
      <c r="BI1132" s="14">
        <f t="shared" si="7178"/>
        <v>0</v>
      </c>
      <c r="BJ1132" s="14">
        <f t="shared" si="7179"/>
        <v>0</v>
      </c>
      <c r="BK1132" s="14">
        <f t="shared" si="7180"/>
        <v>0</v>
      </c>
      <c r="BL1132" s="14">
        <f t="shared" si="7181"/>
        <v>0</v>
      </c>
      <c r="BM1132" s="14">
        <f t="shared" si="7182"/>
        <v>0</v>
      </c>
      <c r="BN1132" s="14">
        <f t="shared" si="7183"/>
        <v>0</v>
      </c>
      <c r="BO1132" s="14">
        <f t="shared" si="7215"/>
        <v>500</v>
      </c>
      <c r="BP1132" s="14">
        <f t="shared" si="7216"/>
        <v>500</v>
      </c>
      <c r="BQ1132" s="14">
        <f t="shared" si="7217"/>
        <v>500</v>
      </c>
      <c r="BR1132" s="14">
        <f t="shared" si="7184"/>
        <v>0</v>
      </c>
      <c r="BS1132" s="14">
        <f t="shared" si="7185"/>
        <v>0</v>
      </c>
      <c r="BT1132" s="14">
        <f t="shared" si="7186"/>
        <v>0</v>
      </c>
      <c r="BU1132" s="14">
        <f t="shared" si="7218"/>
        <v>500</v>
      </c>
      <c r="BV1132" s="14">
        <f t="shared" si="7219"/>
        <v>500</v>
      </c>
      <c r="BW1132" s="14">
        <f t="shared" si="7220"/>
        <v>500</v>
      </c>
      <c r="BX1132" s="14">
        <f t="shared" si="7187"/>
        <v>0</v>
      </c>
      <c r="BY1132" s="14">
        <f t="shared" si="7188"/>
        <v>0</v>
      </c>
      <c r="BZ1132" s="14">
        <f t="shared" si="7189"/>
        <v>0</v>
      </c>
      <c r="CA1132" s="14">
        <f t="shared" si="7190"/>
        <v>0</v>
      </c>
      <c r="CB1132" s="14">
        <f t="shared" si="7191"/>
        <v>0</v>
      </c>
      <c r="CC1132" s="14">
        <f t="shared" si="7192"/>
        <v>0</v>
      </c>
      <c r="CD1132" s="14">
        <f t="shared" si="7193"/>
        <v>0</v>
      </c>
      <c r="CE1132" s="14">
        <f t="shared" si="7194"/>
        <v>0</v>
      </c>
      <c r="CF1132" s="14">
        <f t="shared" si="7195"/>
        <v>0</v>
      </c>
      <c r="CG1132" s="14">
        <f t="shared" si="7221"/>
        <v>500</v>
      </c>
      <c r="CH1132" s="14">
        <f t="shared" si="7196"/>
        <v>0</v>
      </c>
      <c r="CI1132" s="84">
        <f t="shared" ref="CI1132:CI1137" si="7224">CG1132+CH1132</f>
        <v>500</v>
      </c>
      <c r="CJ1132" s="14">
        <f t="shared" si="7222"/>
        <v>500</v>
      </c>
      <c r="CK1132" s="52">
        <f t="shared" si="7197"/>
        <v>0</v>
      </c>
      <c r="CL1132" s="84">
        <f t="shared" ref="CL1132:CL1137" si="7225">CJ1132+CK1132</f>
        <v>500</v>
      </c>
      <c r="CM1132" s="14">
        <f t="shared" si="7223"/>
        <v>500</v>
      </c>
      <c r="CN1132" s="52">
        <f t="shared" si="7197"/>
        <v>0</v>
      </c>
      <c r="CO1132" s="84">
        <f t="shared" ref="CO1132:CO1137" si="7226">CM1132+CN1132</f>
        <v>500</v>
      </c>
      <c r="CP1132" s="14">
        <f t="shared" si="7197"/>
        <v>0</v>
      </c>
      <c r="CQ1132" s="29"/>
      <c r="CR1132" s="29"/>
      <c r="CT1132" s="1"/>
    </row>
    <row r="1133" spans="1:99" ht="46.8" customHeight="1" x14ac:dyDescent="0.3">
      <c r="A1133" s="76" t="s">
        <v>504</v>
      </c>
      <c r="B1133" s="76" t="s">
        <v>177</v>
      </c>
      <c r="C1133" s="76" t="s">
        <v>177</v>
      </c>
      <c r="D1133" s="76" t="s">
        <v>483</v>
      </c>
      <c r="E1133" s="88"/>
      <c r="F1133" s="77" t="s">
        <v>484</v>
      </c>
      <c r="G1133" s="14">
        <f t="shared" si="7198"/>
        <v>500</v>
      </c>
      <c r="H1133" s="14">
        <f t="shared" si="7199"/>
        <v>500</v>
      </c>
      <c r="I1133" s="14">
        <f t="shared" si="7141"/>
        <v>500</v>
      </c>
      <c r="J1133" s="14">
        <f t="shared" si="7142"/>
        <v>0</v>
      </c>
      <c r="K1133" s="14">
        <f t="shared" si="7143"/>
        <v>0</v>
      </c>
      <c r="L1133" s="14">
        <f t="shared" si="7144"/>
        <v>0</v>
      </c>
      <c r="M1133" s="14">
        <f t="shared" si="7130"/>
        <v>500</v>
      </c>
      <c r="N1133" s="14">
        <f t="shared" si="7131"/>
        <v>500</v>
      </c>
      <c r="O1133" s="14">
        <f t="shared" si="7132"/>
        <v>500</v>
      </c>
      <c r="P1133" s="14">
        <f t="shared" si="7145"/>
        <v>0</v>
      </c>
      <c r="Q1133" s="14">
        <f t="shared" si="7146"/>
        <v>0</v>
      </c>
      <c r="R1133" s="14">
        <f t="shared" si="7147"/>
        <v>0</v>
      </c>
      <c r="S1133" s="14">
        <f t="shared" si="7148"/>
        <v>0</v>
      </c>
      <c r="T1133" s="14">
        <f t="shared" si="7149"/>
        <v>0</v>
      </c>
      <c r="U1133" s="14">
        <f t="shared" si="7150"/>
        <v>0</v>
      </c>
      <c r="V1133" s="14">
        <f t="shared" si="7151"/>
        <v>0</v>
      </c>
      <c r="W1133" s="14">
        <f t="shared" si="7152"/>
        <v>0</v>
      </c>
      <c r="X1133" s="14">
        <f t="shared" si="7153"/>
        <v>0</v>
      </c>
      <c r="Y1133" s="14">
        <f t="shared" si="7203"/>
        <v>500</v>
      </c>
      <c r="Z1133" s="14">
        <f t="shared" si="7204"/>
        <v>500</v>
      </c>
      <c r="AA1133" s="14">
        <f t="shared" si="7205"/>
        <v>500</v>
      </c>
      <c r="AB1133" s="14">
        <f t="shared" si="7154"/>
        <v>0</v>
      </c>
      <c r="AC1133" s="14">
        <f t="shared" si="7155"/>
        <v>0</v>
      </c>
      <c r="AD1133" s="14">
        <f t="shared" si="7156"/>
        <v>0</v>
      </c>
      <c r="AE1133" s="14">
        <f t="shared" si="7206"/>
        <v>500</v>
      </c>
      <c r="AF1133" s="14">
        <f t="shared" si="7207"/>
        <v>500</v>
      </c>
      <c r="AG1133" s="14">
        <f t="shared" si="7208"/>
        <v>500</v>
      </c>
      <c r="AH1133" s="14">
        <f t="shared" si="7157"/>
        <v>0</v>
      </c>
      <c r="AI1133" s="14">
        <f t="shared" si="7158"/>
        <v>0</v>
      </c>
      <c r="AJ1133" s="14">
        <f t="shared" si="7159"/>
        <v>0</v>
      </c>
      <c r="AK1133" s="14">
        <f t="shared" si="7160"/>
        <v>0</v>
      </c>
      <c r="AL1133" s="14">
        <f t="shared" si="7161"/>
        <v>0</v>
      </c>
      <c r="AM1133" s="14">
        <f t="shared" si="7162"/>
        <v>0</v>
      </c>
      <c r="AN1133" s="14">
        <f t="shared" si="7163"/>
        <v>0</v>
      </c>
      <c r="AO1133" s="14">
        <f t="shared" si="7164"/>
        <v>0</v>
      </c>
      <c r="AP1133" s="14">
        <f t="shared" si="7165"/>
        <v>0</v>
      </c>
      <c r="AQ1133" s="14">
        <f t="shared" si="7166"/>
        <v>0</v>
      </c>
      <c r="AR1133" s="14">
        <f t="shared" si="7167"/>
        <v>0</v>
      </c>
      <c r="AS1133" s="14">
        <f t="shared" si="7168"/>
        <v>0</v>
      </c>
      <c r="AT1133" s="14">
        <f t="shared" si="7169"/>
        <v>0</v>
      </c>
      <c r="AU1133" s="14">
        <f t="shared" si="7170"/>
        <v>0</v>
      </c>
      <c r="AV1133" s="14">
        <f t="shared" si="7171"/>
        <v>0</v>
      </c>
      <c r="AW1133" s="14">
        <f t="shared" si="7209"/>
        <v>500</v>
      </c>
      <c r="AX1133" s="14">
        <f t="shared" si="7210"/>
        <v>500</v>
      </c>
      <c r="AY1133" s="14">
        <f t="shared" si="7211"/>
        <v>500</v>
      </c>
      <c r="AZ1133" s="14">
        <f t="shared" si="7172"/>
        <v>0</v>
      </c>
      <c r="BA1133" s="14">
        <f t="shared" si="7212"/>
        <v>500</v>
      </c>
      <c r="BB1133" s="14">
        <f t="shared" si="7213"/>
        <v>500</v>
      </c>
      <c r="BC1133" s="14">
        <f t="shared" si="7214"/>
        <v>500</v>
      </c>
      <c r="BD1133" s="14">
        <f t="shared" si="7173"/>
        <v>0</v>
      </c>
      <c r="BE1133" s="14">
        <f t="shared" si="7174"/>
        <v>0</v>
      </c>
      <c r="BF1133" s="14">
        <f t="shared" si="7175"/>
        <v>0</v>
      </c>
      <c r="BG1133" s="14">
        <f t="shared" si="7176"/>
        <v>0</v>
      </c>
      <c r="BH1133" s="14">
        <f t="shared" si="7177"/>
        <v>0</v>
      </c>
      <c r="BI1133" s="14">
        <f t="shared" si="7178"/>
        <v>0</v>
      </c>
      <c r="BJ1133" s="14">
        <f t="shared" si="7179"/>
        <v>0</v>
      </c>
      <c r="BK1133" s="14">
        <f t="shared" si="7180"/>
        <v>0</v>
      </c>
      <c r="BL1133" s="14">
        <f t="shared" si="7181"/>
        <v>0</v>
      </c>
      <c r="BM1133" s="14">
        <f t="shared" si="7182"/>
        <v>0</v>
      </c>
      <c r="BN1133" s="14">
        <f t="shared" si="7183"/>
        <v>0</v>
      </c>
      <c r="BO1133" s="14">
        <f t="shared" si="7215"/>
        <v>500</v>
      </c>
      <c r="BP1133" s="14">
        <f t="shared" si="7216"/>
        <v>500</v>
      </c>
      <c r="BQ1133" s="14">
        <f t="shared" si="7217"/>
        <v>500</v>
      </c>
      <c r="BR1133" s="14">
        <f t="shared" si="7184"/>
        <v>0</v>
      </c>
      <c r="BS1133" s="14">
        <f t="shared" si="7185"/>
        <v>0</v>
      </c>
      <c r="BT1133" s="14">
        <f t="shared" si="7186"/>
        <v>0</v>
      </c>
      <c r="BU1133" s="14">
        <f t="shared" si="7218"/>
        <v>500</v>
      </c>
      <c r="BV1133" s="14">
        <f t="shared" si="7219"/>
        <v>500</v>
      </c>
      <c r="BW1133" s="14">
        <f t="shared" si="7220"/>
        <v>500</v>
      </c>
      <c r="BX1133" s="14">
        <f t="shared" si="7187"/>
        <v>0</v>
      </c>
      <c r="BY1133" s="14">
        <f t="shared" si="7188"/>
        <v>0</v>
      </c>
      <c r="BZ1133" s="14">
        <f t="shared" si="7189"/>
        <v>0</v>
      </c>
      <c r="CA1133" s="14">
        <f t="shared" si="7190"/>
        <v>0</v>
      </c>
      <c r="CB1133" s="14">
        <f t="shared" si="7191"/>
        <v>0</v>
      </c>
      <c r="CC1133" s="14">
        <f t="shared" si="7192"/>
        <v>0</v>
      </c>
      <c r="CD1133" s="14">
        <f t="shared" si="7193"/>
        <v>0</v>
      </c>
      <c r="CE1133" s="14">
        <f t="shared" si="7194"/>
        <v>0</v>
      </c>
      <c r="CF1133" s="14">
        <f t="shared" si="7195"/>
        <v>0</v>
      </c>
      <c r="CG1133" s="14">
        <f t="shared" si="7221"/>
        <v>500</v>
      </c>
      <c r="CH1133" s="14">
        <f t="shared" si="7196"/>
        <v>0</v>
      </c>
      <c r="CI1133" s="84">
        <f t="shared" si="7224"/>
        <v>500</v>
      </c>
      <c r="CJ1133" s="14">
        <f t="shared" si="7222"/>
        <v>500</v>
      </c>
      <c r="CK1133" s="52">
        <f t="shared" si="7197"/>
        <v>0</v>
      </c>
      <c r="CL1133" s="84">
        <f t="shared" si="7225"/>
        <v>500</v>
      </c>
      <c r="CM1133" s="14">
        <f t="shared" si="7223"/>
        <v>500</v>
      </c>
      <c r="CN1133" s="52">
        <f t="shared" si="7197"/>
        <v>0</v>
      </c>
      <c r="CO1133" s="84">
        <f t="shared" si="7226"/>
        <v>500</v>
      </c>
      <c r="CP1133" s="14">
        <f t="shared" si="7197"/>
        <v>0</v>
      </c>
      <c r="CQ1133" s="29"/>
      <c r="CR1133" s="29"/>
      <c r="CT1133" s="1"/>
    </row>
    <row r="1134" spans="1:99" ht="31.2" customHeight="1" x14ac:dyDescent="0.3">
      <c r="A1134" s="76" t="s">
        <v>504</v>
      </c>
      <c r="B1134" s="76" t="s">
        <v>177</v>
      </c>
      <c r="C1134" s="76" t="s">
        <v>177</v>
      </c>
      <c r="D1134" s="76" t="s">
        <v>483</v>
      </c>
      <c r="E1134" s="76" t="s">
        <v>46</v>
      </c>
      <c r="F1134" s="77" t="s">
        <v>47</v>
      </c>
      <c r="G1134" s="14">
        <v>500</v>
      </c>
      <c r="H1134" s="14">
        <v>500</v>
      </c>
      <c r="I1134" s="14">
        <v>500</v>
      </c>
      <c r="J1134" s="14"/>
      <c r="K1134" s="14"/>
      <c r="L1134" s="14"/>
      <c r="M1134" s="14">
        <f t="shared" si="7130"/>
        <v>500</v>
      </c>
      <c r="N1134" s="14">
        <f t="shared" si="7131"/>
        <v>500</v>
      </c>
      <c r="O1134" s="14">
        <f t="shared" si="7132"/>
        <v>500</v>
      </c>
      <c r="P1134" s="14"/>
      <c r="Q1134" s="14"/>
      <c r="R1134" s="14"/>
      <c r="S1134" s="14"/>
      <c r="T1134" s="14"/>
      <c r="U1134" s="14"/>
      <c r="V1134" s="14"/>
      <c r="W1134" s="14"/>
      <c r="X1134" s="14"/>
      <c r="Y1134" s="14">
        <f t="shared" si="7203"/>
        <v>500</v>
      </c>
      <c r="Z1134" s="14">
        <f t="shared" si="7204"/>
        <v>500</v>
      </c>
      <c r="AA1134" s="14">
        <f t="shared" si="7205"/>
        <v>500</v>
      </c>
      <c r="AB1134" s="14"/>
      <c r="AC1134" s="14"/>
      <c r="AD1134" s="14"/>
      <c r="AE1134" s="14">
        <f t="shared" si="7206"/>
        <v>500</v>
      </c>
      <c r="AF1134" s="14">
        <f t="shared" si="7207"/>
        <v>500</v>
      </c>
      <c r="AG1134" s="14">
        <f t="shared" si="7208"/>
        <v>500</v>
      </c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>
        <f t="shared" si="7209"/>
        <v>500</v>
      </c>
      <c r="AX1134" s="14">
        <f t="shared" si="7210"/>
        <v>500</v>
      </c>
      <c r="AY1134" s="14">
        <f t="shared" si="7211"/>
        <v>500</v>
      </c>
      <c r="AZ1134" s="14"/>
      <c r="BA1134" s="14">
        <f t="shared" si="7212"/>
        <v>500</v>
      </c>
      <c r="BB1134" s="14">
        <f t="shared" si="7213"/>
        <v>500</v>
      </c>
      <c r="BC1134" s="14">
        <f t="shared" si="7214"/>
        <v>500</v>
      </c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>
        <f t="shared" si="7215"/>
        <v>500</v>
      </c>
      <c r="BP1134" s="14">
        <f t="shared" si="7216"/>
        <v>500</v>
      </c>
      <c r="BQ1134" s="14">
        <f t="shared" si="7217"/>
        <v>500</v>
      </c>
      <c r="BR1134" s="14"/>
      <c r="BS1134" s="14"/>
      <c r="BT1134" s="14"/>
      <c r="BU1134" s="14">
        <f t="shared" si="7218"/>
        <v>500</v>
      </c>
      <c r="BV1134" s="14">
        <f t="shared" si="7219"/>
        <v>500</v>
      </c>
      <c r="BW1134" s="14">
        <f t="shared" si="7220"/>
        <v>500</v>
      </c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>
        <f t="shared" si="7221"/>
        <v>500</v>
      </c>
      <c r="CH1134" s="14"/>
      <c r="CI1134" s="84">
        <f t="shared" si="7224"/>
        <v>500</v>
      </c>
      <c r="CJ1134" s="14">
        <f t="shared" si="7222"/>
        <v>500</v>
      </c>
      <c r="CK1134" s="52"/>
      <c r="CL1134" s="84">
        <f t="shared" si="7225"/>
        <v>500</v>
      </c>
      <c r="CM1134" s="14">
        <f t="shared" si="7223"/>
        <v>500</v>
      </c>
      <c r="CN1134" s="52"/>
      <c r="CO1134" s="84">
        <f t="shared" si="7226"/>
        <v>500</v>
      </c>
      <c r="CP1134" s="14"/>
      <c r="CQ1134" s="29"/>
      <c r="CR1134" s="29"/>
      <c r="CT1134" s="1"/>
    </row>
    <row r="1135" spans="1:99" s="86" customFormat="1" ht="15.6" customHeight="1" x14ac:dyDescent="0.3">
      <c r="A1135" s="72" t="s">
        <v>504</v>
      </c>
      <c r="B1135" s="72" t="s">
        <v>80</v>
      </c>
      <c r="C1135" s="72"/>
      <c r="D1135" s="72"/>
      <c r="E1135" s="72"/>
      <c r="F1135" s="73" t="s">
        <v>81</v>
      </c>
      <c r="G1135" s="20">
        <f t="shared" si="7198"/>
        <v>2115</v>
      </c>
      <c r="H1135" s="20">
        <f t="shared" si="7199"/>
        <v>3378</v>
      </c>
      <c r="I1135" s="20">
        <f t="shared" si="7141"/>
        <v>1788</v>
      </c>
      <c r="J1135" s="20">
        <f t="shared" si="7142"/>
        <v>0</v>
      </c>
      <c r="K1135" s="20">
        <f t="shared" si="7143"/>
        <v>0</v>
      </c>
      <c r="L1135" s="20">
        <f t="shared" si="7144"/>
        <v>0</v>
      </c>
      <c r="M1135" s="20">
        <f t="shared" si="7130"/>
        <v>2115</v>
      </c>
      <c r="N1135" s="20">
        <f t="shared" si="7131"/>
        <v>3378</v>
      </c>
      <c r="O1135" s="20">
        <f t="shared" si="7132"/>
        <v>1788</v>
      </c>
      <c r="P1135" s="20">
        <f t="shared" si="7145"/>
        <v>0</v>
      </c>
      <c r="Q1135" s="20">
        <f t="shared" si="7146"/>
        <v>0</v>
      </c>
      <c r="R1135" s="20">
        <f t="shared" si="7147"/>
        <v>0</v>
      </c>
      <c r="S1135" s="20">
        <f t="shared" si="7148"/>
        <v>303.39999999999998</v>
      </c>
      <c r="T1135" s="20">
        <f t="shared" si="7149"/>
        <v>0</v>
      </c>
      <c r="U1135" s="20">
        <f t="shared" si="7150"/>
        <v>0</v>
      </c>
      <c r="V1135" s="20">
        <f t="shared" si="7151"/>
        <v>0</v>
      </c>
      <c r="W1135" s="20">
        <f t="shared" si="7152"/>
        <v>0</v>
      </c>
      <c r="X1135" s="20">
        <f t="shared" si="7153"/>
        <v>0</v>
      </c>
      <c r="Y1135" s="20">
        <f t="shared" si="7203"/>
        <v>2418.4</v>
      </c>
      <c r="Z1135" s="20">
        <f t="shared" si="7204"/>
        <v>3378</v>
      </c>
      <c r="AA1135" s="20">
        <f t="shared" si="7205"/>
        <v>1788</v>
      </c>
      <c r="AB1135" s="20">
        <f t="shared" si="7154"/>
        <v>0</v>
      </c>
      <c r="AC1135" s="20">
        <f t="shared" si="7155"/>
        <v>0</v>
      </c>
      <c r="AD1135" s="20">
        <f t="shared" si="7156"/>
        <v>0</v>
      </c>
      <c r="AE1135" s="20">
        <f t="shared" si="7206"/>
        <v>2418.4</v>
      </c>
      <c r="AF1135" s="20">
        <f t="shared" si="7207"/>
        <v>3378</v>
      </c>
      <c r="AG1135" s="20">
        <f t="shared" si="7208"/>
        <v>1788</v>
      </c>
      <c r="AH1135" s="20">
        <f t="shared" si="7157"/>
        <v>0</v>
      </c>
      <c r="AI1135" s="20">
        <f t="shared" si="7158"/>
        <v>0</v>
      </c>
      <c r="AJ1135" s="20">
        <f t="shared" si="7159"/>
        <v>0</v>
      </c>
      <c r="AK1135" s="20">
        <f t="shared" si="7160"/>
        <v>0</v>
      </c>
      <c r="AL1135" s="20">
        <f t="shared" si="7161"/>
        <v>0</v>
      </c>
      <c r="AM1135" s="20">
        <f t="shared" si="7162"/>
        <v>0</v>
      </c>
      <c r="AN1135" s="20">
        <f t="shared" si="7163"/>
        <v>0</v>
      </c>
      <c r="AO1135" s="20">
        <f t="shared" si="7164"/>
        <v>0</v>
      </c>
      <c r="AP1135" s="20">
        <f t="shared" si="7165"/>
        <v>0</v>
      </c>
      <c r="AQ1135" s="20">
        <f t="shared" si="7166"/>
        <v>0</v>
      </c>
      <c r="AR1135" s="20">
        <f t="shared" si="7167"/>
        <v>0</v>
      </c>
      <c r="AS1135" s="20">
        <f t="shared" si="7168"/>
        <v>0</v>
      </c>
      <c r="AT1135" s="20">
        <f t="shared" si="7169"/>
        <v>0</v>
      </c>
      <c r="AU1135" s="20">
        <f t="shared" si="7170"/>
        <v>0</v>
      </c>
      <c r="AV1135" s="20">
        <f t="shared" si="7171"/>
        <v>0</v>
      </c>
      <c r="AW1135" s="20">
        <f t="shared" si="7209"/>
        <v>2418.4</v>
      </c>
      <c r="AX1135" s="20">
        <f t="shared" si="7210"/>
        <v>3378</v>
      </c>
      <c r="AY1135" s="20">
        <f t="shared" si="7211"/>
        <v>1788</v>
      </c>
      <c r="AZ1135" s="20">
        <f t="shared" si="7172"/>
        <v>0</v>
      </c>
      <c r="BA1135" s="20">
        <f t="shared" si="7212"/>
        <v>2418.4</v>
      </c>
      <c r="BB1135" s="20">
        <f t="shared" si="7213"/>
        <v>3378</v>
      </c>
      <c r="BC1135" s="20">
        <f t="shared" si="7214"/>
        <v>1788</v>
      </c>
      <c r="BD1135" s="20">
        <f t="shared" si="7173"/>
        <v>0</v>
      </c>
      <c r="BE1135" s="20">
        <f t="shared" si="7174"/>
        <v>0</v>
      </c>
      <c r="BF1135" s="20">
        <f t="shared" si="7175"/>
        <v>0</v>
      </c>
      <c r="BG1135" s="20">
        <f t="shared" si="7176"/>
        <v>0</v>
      </c>
      <c r="BH1135" s="20">
        <f t="shared" si="7177"/>
        <v>0</v>
      </c>
      <c r="BI1135" s="20">
        <f t="shared" si="7178"/>
        <v>0</v>
      </c>
      <c r="BJ1135" s="20">
        <f t="shared" si="7179"/>
        <v>0</v>
      </c>
      <c r="BK1135" s="20">
        <f t="shared" si="7180"/>
        <v>0</v>
      </c>
      <c r="BL1135" s="20">
        <f t="shared" si="7181"/>
        <v>0</v>
      </c>
      <c r="BM1135" s="20">
        <f t="shared" si="7182"/>
        <v>0</v>
      </c>
      <c r="BN1135" s="20">
        <f t="shared" si="7183"/>
        <v>0</v>
      </c>
      <c r="BO1135" s="20">
        <f t="shared" si="7215"/>
        <v>2418.4</v>
      </c>
      <c r="BP1135" s="20">
        <f t="shared" si="7216"/>
        <v>3378</v>
      </c>
      <c r="BQ1135" s="20">
        <f t="shared" si="7217"/>
        <v>1788</v>
      </c>
      <c r="BR1135" s="20">
        <f t="shared" si="7184"/>
        <v>0</v>
      </c>
      <c r="BS1135" s="20">
        <f t="shared" si="7185"/>
        <v>0</v>
      </c>
      <c r="BT1135" s="20">
        <f t="shared" si="7186"/>
        <v>0</v>
      </c>
      <c r="BU1135" s="20">
        <f t="shared" si="7218"/>
        <v>2418.4</v>
      </c>
      <c r="BV1135" s="20">
        <f t="shared" si="7219"/>
        <v>3378</v>
      </c>
      <c r="BW1135" s="20">
        <f t="shared" si="7220"/>
        <v>1788</v>
      </c>
      <c r="BX1135" s="20">
        <f t="shared" si="7187"/>
        <v>0</v>
      </c>
      <c r="BY1135" s="20">
        <f t="shared" si="7188"/>
        <v>0</v>
      </c>
      <c r="BZ1135" s="20">
        <f t="shared" si="7189"/>
        <v>0</v>
      </c>
      <c r="CA1135" s="20">
        <f t="shared" si="7190"/>
        <v>0</v>
      </c>
      <c r="CB1135" s="20">
        <f t="shared" si="7191"/>
        <v>0</v>
      </c>
      <c r="CC1135" s="20">
        <f t="shared" si="7192"/>
        <v>0</v>
      </c>
      <c r="CD1135" s="20">
        <f t="shared" si="7193"/>
        <v>0</v>
      </c>
      <c r="CE1135" s="20">
        <f t="shared" si="7194"/>
        <v>0</v>
      </c>
      <c r="CF1135" s="20">
        <f t="shared" si="7195"/>
        <v>0</v>
      </c>
      <c r="CG1135" s="20">
        <f t="shared" si="7221"/>
        <v>2418.4</v>
      </c>
      <c r="CH1135" s="20">
        <f t="shared" si="7196"/>
        <v>0</v>
      </c>
      <c r="CI1135" s="82">
        <f t="shared" si="7224"/>
        <v>2418.4</v>
      </c>
      <c r="CJ1135" s="20">
        <f t="shared" si="7222"/>
        <v>3378</v>
      </c>
      <c r="CK1135" s="20">
        <f t="shared" si="7197"/>
        <v>0</v>
      </c>
      <c r="CL1135" s="82">
        <f t="shared" si="7225"/>
        <v>3378</v>
      </c>
      <c r="CM1135" s="20">
        <f t="shared" si="7223"/>
        <v>1788</v>
      </c>
      <c r="CN1135" s="20">
        <f t="shared" si="7197"/>
        <v>0</v>
      </c>
      <c r="CO1135" s="82">
        <f t="shared" si="7226"/>
        <v>1788</v>
      </c>
      <c r="CP1135" s="20">
        <f t="shared" si="7197"/>
        <v>0</v>
      </c>
      <c r="CQ1135" s="21"/>
      <c r="CR1135" s="21"/>
      <c r="CS1135" s="17"/>
      <c r="CT1135" s="17"/>
      <c r="CU1135" s="17"/>
    </row>
    <row r="1136" spans="1:99" s="87" customFormat="1" ht="15.6" customHeight="1" x14ac:dyDescent="0.3">
      <c r="A1136" s="74" t="s">
        <v>504</v>
      </c>
      <c r="B1136" s="74" t="s">
        <v>80</v>
      </c>
      <c r="C1136" s="74" t="s">
        <v>34</v>
      </c>
      <c r="D1136" s="74"/>
      <c r="E1136" s="74"/>
      <c r="F1136" s="75" t="s">
        <v>82</v>
      </c>
      <c r="G1136" s="25">
        <f t="shared" si="7198"/>
        <v>2115</v>
      </c>
      <c r="H1136" s="25">
        <f t="shared" si="7199"/>
        <v>3378</v>
      </c>
      <c r="I1136" s="25">
        <f t="shared" si="7141"/>
        <v>1788</v>
      </c>
      <c r="J1136" s="25">
        <f t="shared" si="7142"/>
        <v>0</v>
      </c>
      <c r="K1136" s="25">
        <f t="shared" si="7143"/>
        <v>0</v>
      </c>
      <c r="L1136" s="25">
        <f t="shared" si="7144"/>
        <v>0</v>
      </c>
      <c r="M1136" s="25">
        <f t="shared" si="7130"/>
        <v>2115</v>
      </c>
      <c r="N1136" s="25">
        <f t="shared" si="7131"/>
        <v>3378</v>
      </c>
      <c r="O1136" s="25">
        <f t="shared" si="7132"/>
        <v>1788</v>
      </c>
      <c r="P1136" s="25">
        <f t="shared" ref="P1136:X1136" si="7227">P1137+P1142</f>
        <v>0</v>
      </c>
      <c r="Q1136" s="25">
        <f t="shared" si="7227"/>
        <v>0</v>
      </c>
      <c r="R1136" s="25">
        <f t="shared" si="7227"/>
        <v>0</v>
      </c>
      <c r="S1136" s="25">
        <f t="shared" si="7227"/>
        <v>303.39999999999998</v>
      </c>
      <c r="T1136" s="25">
        <f t="shared" si="7227"/>
        <v>0</v>
      </c>
      <c r="U1136" s="25">
        <f t="shared" si="7227"/>
        <v>0</v>
      </c>
      <c r="V1136" s="25">
        <f t="shared" si="7227"/>
        <v>0</v>
      </c>
      <c r="W1136" s="25">
        <f t="shared" si="7227"/>
        <v>0</v>
      </c>
      <c r="X1136" s="25">
        <f t="shared" si="7227"/>
        <v>0</v>
      </c>
      <c r="Y1136" s="25">
        <f t="shared" si="7203"/>
        <v>2418.4</v>
      </c>
      <c r="Z1136" s="25">
        <f t="shared" si="7204"/>
        <v>3378</v>
      </c>
      <c r="AA1136" s="25">
        <f t="shared" si="7205"/>
        <v>1788</v>
      </c>
      <c r="AB1136" s="25">
        <f>AB1137+AB1142</f>
        <v>0</v>
      </c>
      <c r="AC1136" s="25">
        <f>AC1137+AC1142</f>
        <v>0</v>
      </c>
      <c r="AD1136" s="25">
        <f>AD1137+AD1142</f>
        <v>0</v>
      </c>
      <c r="AE1136" s="25">
        <f t="shared" si="7206"/>
        <v>2418.4</v>
      </c>
      <c r="AF1136" s="25">
        <f t="shared" si="7207"/>
        <v>3378</v>
      </c>
      <c r="AG1136" s="25">
        <f t="shared" si="7208"/>
        <v>1788</v>
      </c>
      <c r="AH1136" s="25">
        <f t="shared" ref="AH1136:AV1136" si="7228">AH1137+AH1142</f>
        <v>0</v>
      </c>
      <c r="AI1136" s="25">
        <f t="shared" si="7228"/>
        <v>0</v>
      </c>
      <c r="AJ1136" s="25">
        <f t="shared" si="7228"/>
        <v>0</v>
      </c>
      <c r="AK1136" s="25">
        <f t="shared" si="7228"/>
        <v>0</v>
      </c>
      <c r="AL1136" s="25">
        <f t="shared" si="7228"/>
        <v>0</v>
      </c>
      <c r="AM1136" s="25">
        <f t="shared" si="7228"/>
        <v>0</v>
      </c>
      <c r="AN1136" s="25">
        <f t="shared" si="7228"/>
        <v>0</v>
      </c>
      <c r="AO1136" s="25">
        <f t="shared" si="7228"/>
        <v>0</v>
      </c>
      <c r="AP1136" s="25">
        <f t="shared" si="7228"/>
        <v>0</v>
      </c>
      <c r="AQ1136" s="25">
        <f t="shared" si="7228"/>
        <v>0</v>
      </c>
      <c r="AR1136" s="25">
        <f t="shared" si="7228"/>
        <v>0</v>
      </c>
      <c r="AS1136" s="25">
        <f t="shared" si="7228"/>
        <v>0</v>
      </c>
      <c r="AT1136" s="25">
        <f t="shared" si="7228"/>
        <v>0</v>
      </c>
      <c r="AU1136" s="25">
        <f t="shared" si="7228"/>
        <v>0</v>
      </c>
      <c r="AV1136" s="25">
        <f t="shared" si="7228"/>
        <v>0</v>
      </c>
      <c r="AW1136" s="25">
        <f t="shared" si="7209"/>
        <v>2418.4</v>
      </c>
      <c r="AX1136" s="25">
        <f t="shared" si="7210"/>
        <v>3378</v>
      </c>
      <c r="AY1136" s="25">
        <f t="shared" si="7211"/>
        <v>1788</v>
      </c>
      <c r="AZ1136" s="25">
        <f>AZ1137+AZ1142</f>
        <v>0</v>
      </c>
      <c r="BA1136" s="25">
        <f t="shared" si="7212"/>
        <v>2418.4</v>
      </c>
      <c r="BB1136" s="25">
        <f t="shared" si="7213"/>
        <v>3378</v>
      </c>
      <c r="BC1136" s="25">
        <f t="shared" si="7214"/>
        <v>1788</v>
      </c>
      <c r="BD1136" s="25">
        <f t="shared" ref="BD1136:BN1136" si="7229">BD1137+BD1142</f>
        <v>0</v>
      </c>
      <c r="BE1136" s="25">
        <f t="shared" si="7229"/>
        <v>0</v>
      </c>
      <c r="BF1136" s="25">
        <f t="shared" si="7229"/>
        <v>0</v>
      </c>
      <c r="BG1136" s="25">
        <f t="shared" si="7229"/>
        <v>0</v>
      </c>
      <c r="BH1136" s="25">
        <f t="shared" si="7229"/>
        <v>0</v>
      </c>
      <c r="BI1136" s="25">
        <f t="shared" si="7229"/>
        <v>0</v>
      </c>
      <c r="BJ1136" s="25">
        <f t="shared" si="7229"/>
        <v>0</v>
      </c>
      <c r="BK1136" s="25">
        <f t="shared" si="7229"/>
        <v>0</v>
      </c>
      <c r="BL1136" s="25">
        <f t="shared" si="7229"/>
        <v>0</v>
      </c>
      <c r="BM1136" s="25">
        <f t="shared" si="7229"/>
        <v>0</v>
      </c>
      <c r="BN1136" s="25">
        <f t="shared" si="7229"/>
        <v>0</v>
      </c>
      <c r="BO1136" s="25">
        <f t="shared" si="7215"/>
        <v>2418.4</v>
      </c>
      <c r="BP1136" s="25">
        <f t="shared" si="7216"/>
        <v>3378</v>
      </c>
      <c r="BQ1136" s="25">
        <f t="shared" si="7217"/>
        <v>1788</v>
      </c>
      <c r="BR1136" s="25">
        <f>BR1137+BR1142</f>
        <v>0</v>
      </c>
      <c r="BS1136" s="25">
        <f>BS1137+BS1142</f>
        <v>0</v>
      </c>
      <c r="BT1136" s="25">
        <f>BT1137+BT1142</f>
        <v>0</v>
      </c>
      <c r="BU1136" s="25">
        <f t="shared" si="7218"/>
        <v>2418.4</v>
      </c>
      <c r="BV1136" s="25">
        <f t="shared" si="7219"/>
        <v>3378</v>
      </c>
      <c r="BW1136" s="25">
        <f t="shared" si="7220"/>
        <v>1788</v>
      </c>
      <c r="BX1136" s="25">
        <f t="shared" ref="BX1136:CF1136" si="7230">BX1137+BX1142</f>
        <v>0</v>
      </c>
      <c r="BY1136" s="25">
        <f t="shared" si="7230"/>
        <v>0</v>
      </c>
      <c r="BZ1136" s="25">
        <f t="shared" si="7230"/>
        <v>0</v>
      </c>
      <c r="CA1136" s="25">
        <f t="shared" si="7230"/>
        <v>0</v>
      </c>
      <c r="CB1136" s="25">
        <f t="shared" si="7230"/>
        <v>0</v>
      </c>
      <c r="CC1136" s="25">
        <f t="shared" si="7230"/>
        <v>0</v>
      </c>
      <c r="CD1136" s="25">
        <f t="shared" si="7230"/>
        <v>0</v>
      </c>
      <c r="CE1136" s="25">
        <f t="shared" si="7230"/>
        <v>0</v>
      </c>
      <c r="CF1136" s="25">
        <f t="shared" si="7230"/>
        <v>0</v>
      </c>
      <c r="CG1136" s="25">
        <f t="shared" si="7221"/>
        <v>2418.4</v>
      </c>
      <c r="CH1136" s="25">
        <f>CH1137+CH1142</f>
        <v>0</v>
      </c>
      <c r="CI1136" s="83">
        <f t="shared" si="7224"/>
        <v>2418.4</v>
      </c>
      <c r="CJ1136" s="25">
        <f t="shared" si="7222"/>
        <v>3378</v>
      </c>
      <c r="CK1136" s="25">
        <f>CK1137+CK1142</f>
        <v>0</v>
      </c>
      <c r="CL1136" s="83">
        <f t="shared" si="7225"/>
        <v>3378</v>
      </c>
      <c r="CM1136" s="25">
        <f t="shared" si="7223"/>
        <v>1788</v>
      </c>
      <c r="CN1136" s="25">
        <f>CN1137+CN1142</f>
        <v>0</v>
      </c>
      <c r="CO1136" s="83">
        <f t="shared" si="7226"/>
        <v>1788</v>
      </c>
      <c r="CP1136" s="25">
        <f>CP1137+CP1142</f>
        <v>0</v>
      </c>
      <c r="CQ1136" s="26"/>
      <c r="CR1136" s="26"/>
      <c r="CS1136" s="22"/>
      <c r="CT1136" s="22"/>
      <c r="CU1136" s="22"/>
    </row>
    <row r="1137" spans="1:99" ht="31.2" customHeight="1" x14ac:dyDescent="0.3">
      <c r="A1137" s="76" t="s">
        <v>504</v>
      </c>
      <c r="B1137" s="76" t="s">
        <v>80</v>
      </c>
      <c r="C1137" s="76" t="s">
        <v>34</v>
      </c>
      <c r="D1137" s="76" t="s">
        <v>83</v>
      </c>
      <c r="E1137" s="88"/>
      <c r="F1137" s="77" t="s">
        <v>84</v>
      </c>
      <c r="G1137" s="14">
        <f t="shared" si="7198"/>
        <v>2115</v>
      </c>
      <c r="H1137" s="14">
        <f t="shared" si="7199"/>
        <v>3378</v>
      </c>
      <c r="I1137" s="14">
        <f t="shared" si="7141"/>
        <v>1788</v>
      </c>
      <c r="J1137" s="14">
        <f t="shared" si="7142"/>
        <v>0</v>
      </c>
      <c r="K1137" s="14">
        <f t="shared" si="7143"/>
        <v>0</v>
      </c>
      <c r="L1137" s="14">
        <f t="shared" si="7144"/>
        <v>0</v>
      </c>
      <c r="M1137" s="14">
        <f t="shared" si="7130"/>
        <v>2115</v>
      </c>
      <c r="N1137" s="14">
        <f t="shared" si="7131"/>
        <v>3378</v>
      </c>
      <c r="O1137" s="14">
        <f t="shared" si="7132"/>
        <v>1788</v>
      </c>
      <c r="P1137" s="14">
        <f t="shared" si="7145"/>
        <v>0</v>
      </c>
      <c r="Q1137" s="14">
        <f t="shared" si="7146"/>
        <v>0</v>
      </c>
      <c r="R1137" s="14">
        <f t="shared" si="7147"/>
        <v>0</v>
      </c>
      <c r="S1137" s="14">
        <f t="shared" si="7148"/>
        <v>300</v>
      </c>
      <c r="T1137" s="14">
        <f t="shared" si="7149"/>
        <v>0</v>
      </c>
      <c r="U1137" s="14">
        <f t="shared" si="7150"/>
        <v>0</v>
      </c>
      <c r="V1137" s="14">
        <f t="shared" si="7151"/>
        <v>0</v>
      </c>
      <c r="W1137" s="14">
        <f t="shared" ref="W1137:W1150" si="7231">W1138</f>
        <v>0</v>
      </c>
      <c r="X1137" s="14">
        <f t="shared" ref="X1137:X1150" si="7232">X1138</f>
        <v>0</v>
      </c>
      <c r="Y1137" s="14">
        <f t="shared" si="7203"/>
        <v>2415</v>
      </c>
      <c r="Z1137" s="14">
        <f t="shared" si="7204"/>
        <v>3378</v>
      </c>
      <c r="AA1137" s="14">
        <f t="shared" si="7205"/>
        <v>1788</v>
      </c>
      <c r="AB1137" s="14">
        <f t="shared" ref="AB1137:AB1150" si="7233">AB1138</f>
        <v>0</v>
      </c>
      <c r="AC1137" s="14">
        <f t="shared" ref="AC1137:AC1150" si="7234">AC1138</f>
        <v>0</v>
      </c>
      <c r="AD1137" s="14">
        <f t="shared" ref="AD1137:AD1150" si="7235">AD1138</f>
        <v>0</v>
      </c>
      <c r="AE1137" s="14">
        <f t="shared" si="7206"/>
        <v>2415</v>
      </c>
      <c r="AF1137" s="14">
        <f t="shared" si="7207"/>
        <v>3378</v>
      </c>
      <c r="AG1137" s="14">
        <f t="shared" si="7208"/>
        <v>1788</v>
      </c>
      <c r="AH1137" s="14">
        <f t="shared" ref="AH1137:AH1150" si="7236">AH1138</f>
        <v>0</v>
      </c>
      <c r="AI1137" s="14">
        <f t="shared" ref="AI1137:AI1150" si="7237">AI1138</f>
        <v>0</v>
      </c>
      <c r="AJ1137" s="14">
        <f t="shared" ref="AJ1137:AJ1150" si="7238">AJ1138</f>
        <v>0</v>
      </c>
      <c r="AK1137" s="14">
        <f t="shared" ref="AK1137:AK1150" si="7239">AK1138</f>
        <v>0</v>
      </c>
      <c r="AL1137" s="14">
        <f t="shared" ref="AL1137:AL1150" si="7240">AL1138</f>
        <v>0</v>
      </c>
      <c r="AM1137" s="14">
        <f t="shared" ref="AM1137:AM1150" si="7241">AM1138</f>
        <v>0</v>
      </c>
      <c r="AN1137" s="14">
        <f t="shared" ref="AN1137:AN1150" si="7242">AN1138</f>
        <v>0</v>
      </c>
      <c r="AO1137" s="14">
        <f t="shared" ref="AO1137:AO1150" si="7243">AO1138</f>
        <v>0</v>
      </c>
      <c r="AP1137" s="14">
        <f t="shared" ref="AP1137:AP1150" si="7244">AP1138</f>
        <v>0</v>
      </c>
      <c r="AQ1137" s="14">
        <f t="shared" ref="AQ1137:AQ1150" si="7245">AQ1138</f>
        <v>0</v>
      </c>
      <c r="AR1137" s="14">
        <f t="shared" ref="AR1137:AR1150" si="7246">AR1138</f>
        <v>0</v>
      </c>
      <c r="AS1137" s="14">
        <f t="shared" ref="AS1137:AS1150" si="7247">AS1138</f>
        <v>0</v>
      </c>
      <c r="AT1137" s="14">
        <f t="shared" ref="AT1137:AT1150" si="7248">AT1138</f>
        <v>0</v>
      </c>
      <c r="AU1137" s="14">
        <f t="shared" ref="AU1137:AU1150" si="7249">AU1138</f>
        <v>0</v>
      </c>
      <c r="AV1137" s="14">
        <f t="shared" ref="AV1137:AV1150" si="7250">AV1138</f>
        <v>0</v>
      </c>
      <c r="AW1137" s="14">
        <f t="shared" si="7209"/>
        <v>2415</v>
      </c>
      <c r="AX1137" s="14">
        <f t="shared" si="7210"/>
        <v>3378</v>
      </c>
      <c r="AY1137" s="14">
        <f t="shared" si="7211"/>
        <v>1788</v>
      </c>
      <c r="AZ1137" s="14">
        <f t="shared" ref="AZ1137:AZ1150" si="7251">AZ1138</f>
        <v>0</v>
      </c>
      <c r="BA1137" s="14">
        <f t="shared" si="7212"/>
        <v>2415</v>
      </c>
      <c r="BB1137" s="14">
        <f t="shared" si="7213"/>
        <v>3378</v>
      </c>
      <c r="BC1137" s="14">
        <f t="shared" si="7214"/>
        <v>1788</v>
      </c>
      <c r="BD1137" s="14">
        <f t="shared" ref="BD1137:BD1150" si="7252">BD1138</f>
        <v>0</v>
      </c>
      <c r="BE1137" s="14">
        <f t="shared" ref="BE1137:BE1150" si="7253">BE1138</f>
        <v>0</v>
      </c>
      <c r="BF1137" s="14">
        <f t="shared" ref="BF1137:BF1150" si="7254">BF1138</f>
        <v>0</v>
      </c>
      <c r="BG1137" s="14">
        <f t="shared" ref="BG1137:BG1150" si="7255">BG1138</f>
        <v>0</v>
      </c>
      <c r="BH1137" s="14">
        <f t="shared" ref="BH1137:BH1150" si="7256">BH1138</f>
        <v>0</v>
      </c>
      <c r="BI1137" s="14">
        <f t="shared" ref="BI1137:BI1150" si="7257">BI1138</f>
        <v>0</v>
      </c>
      <c r="BJ1137" s="14">
        <f t="shared" ref="BJ1137:BJ1150" si="7258">BJ1138</f>
        <v>0</v>
      </c>
      <c r="BK1137" s="14">
        <f t="shared" ref="BK1137:BK1150" si="7259">BK1138</f>
        <v>0</v>
      </c>
      <c r="BL1137" s="14">
        <f t="shared" ref="BL1137:BL1150" si="7260">BL1138</f>
        <v>0</v>
      </c>
      <c r="BM1137" s="14">
        <f t="shared" ref="BM1137:BM1150" si="7261">BM1138</f>
        <v>0</v>
      </c>
      <c r="BN1137" s="14">
        <f t="shared" ref="BN1137:BN1150" si="7262">BN1138</f>
        <v>0</v>
      </c>
      <c r="BO1137" s="14">
        <f t="shared" si="7215"/>
        <v>2415</v>
      </c>
      <c r="BP1137" s="14">
        <f t="shared" si="7216"/>
        <v>3378</v>
      </c>
      <c r="BQ1137" s="14">
        <f t="shared" si="7217"/>
        <v>1788</v>
      </c>
      <c r="BR1137" s="14">
        <f t="shared" ref="BR1137:BR1150" si="7263">BR1138</f>
        <v>0</v>
      </c>
      <c r="BS1137" s="14">
        <f t="shared" ref="BS1137:BS1150" si="7264">BS1138</f>
        <v>0</v>
      </c>
      <c r="BT1137" s="14">
        <f t="shared" ref="BT1137:BT1150" si="7265">BT1138</f>
        <v>0</v>
      </c>
      <c r="BU1137" s="14">
        <f t="shared" si="7218"/>
        <v>2415</v>
      </c>
      <c r="BV1137" s="14">
        <f t="shared" si="7219"/>
        <v>3378</v>
      </c>
      <c r="BW1137" s="14">
        <f t="shared" si="7220"/>
        <v>1788</v>
      </c>
      <c r="BX1137" s="14">
        <f t="shared" ref="BX1137:BX1150" si="7266">BX1138</f>
        <v>0</v>
      </c>
      <c r="BY1137" s="14">
        <f t="shared" ref="BY1137:BY1150" si="7267">BY1138</f>
        <v>0</v>
      </c>
      <c r="BZ1137" s="14">
        <f t="shared" ref="BZ1137:BZ1150" si="7268">BZ1138</f>
        <v>0</v>
      </c>
      <c r="CA1137" s="14">
        <f t="shared" ref="CA1137:CA1150" si="7269">CA1138</f>
        <v>0</v>
      </c>
      <c r="CB1137" s="14">
        <f t="shared" ref="CB1137:CB1150" si="7270">CB1138</f>
        <v>0</v>
      </c>
      <c r="CC1137" s="14">
        <f t="shared" ref="CC1137:CC1150" si="7271">CC1138</f>
        <v>0</v>
      </c>
      <c r="CD1137" s="14">
        <f t="shared" ref="CD1137:CD1150" si="7272">CD1138</f>
        <v>0</v>
      </c>
      <c r="CE1137" s="14">
        <f t="shared" ref="CE1137:CE1150" si="7273">CE1138</f>
        <v>0</v>
      </c>
      <c r="CF1137" s="14">
        <f t="shared" ref="CF1137:CF1150" si="7274">CF1138</f>
        <v>0</v>
      </c>
      <c r="CG1137" s="14">
        <f t="shared" si="7221"/>
        <v>2415</v>
      </c>
      <c r="CH1137" s="14">
        <f t="shared" ref="CH1137:CH1150" si="7275">CH1138</f>
        <v>0</v>
      </c>
      <c r="CI1137" s="84">
        <f t="shared" si="7224"/>
        <v>2415</v>
      </c>
      <c r="CJ1137" s="14">
        <f t="shared" si="7222"/>
        <v>3378</v>
      </c>
      <c r="CK1137" s="52">
        <f t="shared" ref="CK1137:CP1150" si="7276">CK1138</f>
        <v>0</v>
      </c>
      <c r="CL1137" s="84">
        <f t="shared" si="7225"/>
        <v>3378</v>
      </c>
      <c r="CM1137" s="14">
        <f t="shared" si="7223"/>
        <v>1788</v>
      </c>
      <c r="CN1137" s="52">
        <f t="shared" si="7276"/>
        <v>0</v>
      </c>
      <c r="CO1137" s="84">
        <f t="shared" si="7226"/>
        <v>1788</v>
      </c>
      <c r="CP1137" s="14">
        <f t="shared" si="7276"/>
        <v>0</v>
      </c>
      <c r="CQ1137" s="29"/>
      <c r="CR1137" s="29"/>
      <c r="CT1137" s="1"/>
    </row>
    <row r="1138" spans="1:99" s="1" customFormat="1" ht="15.6" hidden="1" customHeight="1" x14ac:dyDescent="0.3">
      <c r="A1138" s="27" t="s">
        <v>504</v>
      </c>
      <c r="B1138" s="27" t="s">
        <v>80</v>
      </c>
      <c r="C1138" s="27" t="s">
        <v>34</v>
      </c>
      <c r="D1138" s="27" t="s">
        <v>152</v>
      </c>
      <c r="E1138" s="30"/>
      <c r="F1138" s="28" t="s">
        <v>41</v>
      </c>
      <c r="G1138" s="14">
        <f t="shared" si="7198"/>
        <v>2115</v>
      </c>
      <c r="H1138" s="14">
        <f t="shared" si="7199"/>
        <v>3378</v>
      </c>
      <c r="I1138" s="14">
        <f t="shared" si="7141"/>
        <v>1788</v>
      </c>
      <c r="J1138" s="14">
        <f t="shared" si="7142"/>
        <v>0</v>
      </c>
      <c r="K1138" s="14">
        <f t="shared" si="7143"/>
        <v>0</v>
      </c>
      <c r="L1138" s="14">
        <f t="shared" si="7144"/>
        <v>0</v>
      </c>
      <c r="M1138" s="14">
        <f t="shared" si="7130"/>
        <v>2115</v>
      </c>
      <c r="N1138" s="14">
        <f t="shared" si="7131"/>
        <v>3378</v>
      </c>
      <c r="O1138" s="14">
        <f t="shared" si="7132"/>
        <v>1788</v>
      </c>
      <c r="P1138" s="14">
        <f t="shared" si="7145"/>
        <v>0</v>
      </c>
      <c r="Q1138" s="14">
        <f t="shared" si="7146"/>
        <v>0</v>
      </c>
      <c r="R1138" s="14">
        <f t="shared" si="7147"/>
        <v>0</v>
      </c>
      <c r="S1138" s="14">
        <f t="shared" si="7148"/>
        <v>300</v>
      </c>
      <c r="T1138" s="14">
        <f t="shared" si="7149"/>
        <v>0</v>
      </c>
      <c r="U1138" s="14">
        <f t="shared" si="7150"/>
        <v>0</v>
      </c>
      <c r="V1138" s="14">
        <f t="shared" si="7151"/>
        <v>0</v>
      </c>
      <c r="W1138" s="14">
        <f t="shared" si="7231"/>
        <v>0</v>
      </c>
      <c r="X1138" s="14">
        <f t="shared" si="7232"/>
        <v>0</v>
      </c>
      <c r="Y1138" s="14">
        <f t="shared" si="7203"/>
        <v>2415</v>
      </c>
      <c r="Z1138" s="14">
        <f t="shared" si="7204"/>
        <v>3378</v>
      </c>
      <c r="AA1138" s="14">
        <f t="shared" si="7205"/>
        <v>1788</v>
      </c>
      <c r="AB1138" s="14">
        <f t="shared" si="7233"/>
        <v>0</v>
      </c>
      <c r="AC1138" s="14">
        <f t="shared" si="7234"/>
        <v>0</v>
      </c>
      <c r="AD1138" s="14">
        <f t="shared" si="7235"/>
        <v>0</v>
      </c>
      <c r="AE1138" s="14">
        <f t="shared" si="7206"/>
        <v>2415</v>
      </c>
      <c r="AF1138" s="14">
        <f t="shared" si="7207"/>
        <v>3378</v>
      </c>
      <c r="AG1138" s="14">
        <f t="shared" si="7208"/>
        <v>1788</v>
      </c>
      <c r="AH1138" s="14">
        <f t="shared" si="7236"/>
        <v>0</v>
      </c>
      <c r="AI1138" s="14">
        <f t="shared" si="7237"/>
        <v>0</v>
      </c>
      <c r="AJ1138" s="14">
        <f t="shared" si="7238"/>
        <v>0</v>
      </c>
      <c r="AK1138" s="14">
        <f t="shared" si="7239"/>
        <v>0</v>
      </c>
      <c r="AL1138" s="14">
        <f t="shared" si="7240"/>
        <v>0</v>
      </c>
      <c r="AM1138" s="14">
        <f t="shared" si="7241"/>
        <v>0</v>
      </c>
      <c r="AN1138" s="14">
        <f t="shared" si="7242"/>
        <v>0</v>
      </c>
      <c r="AO1138" s="14">
        <f t="shared" si="7243"/>
        <v>0</v>
      </c>
      <c r="AP1138" s="14">
        <f t="shared" si="7244"/>
        <v>0</v>
      </c>
      <c r="AQ1138" s="14">
        <f t="shared" si="7245"/>
        <v>0</v>
      </c>
      <c r="AR1138" s="14">
        <f t="shared" si="7246"/>
        <v>0</v>
      </c>
      <c r="AS1138" s="14">
        <f t="shared" si="7247"/>
        <v>0</v>
      </c>
      <c r="AT1138" s="14">
        <f t="shared" si="7248"/>
        <v>0</v>
      </c>
      <c r="AU1138" s="14">
        <f t="shared" si="7249"/>
        <v>0</v>
      </c>
      <c r="AV1138" s="14">
        <f t="shared" si="7250"/>
        <v>0</v>
      </c>
      <c r="AW1138" s="14">
        <f t="shared" si="7209"/>
        <v>2415</v>
      </c>
      <c r="AX1138" s="14">
        <f t="shared" si="7210"/>
        <v>3378</v>
      </c>
      <c r="AY1138" s="14">
        <f t="shared" si="7211"/>
        <v>1788</v>
      </c>
      <c r="AZ1138" s="14">
        <f t="shared" si="7251"/>
        <v>0</v>
      </c>
      <c r="BA1138" s="14">
        <f t="shared" si="7212"/>
        <v>2415</v>
      </c>
      <c r="BB1138" s="14">
        <f t="shared" si="7213"/>
        <v>3378</v>
      </c>
      <c r="BC1138" s="14">
        <f t="shared" si="7214"/>
        <v>1788</v>
      </c>
      <c r="BD1138" s="14">
        <f t="shared" si="7252"/>
        <v>0</v>
      </c>
      <c r="BE1138" s="14">
        <f t="shared" si="7253"/>
        <v>0</v>
      </c>
      <c r="BF1138" s="14">
        <f t="shared" si="7254"/>
        <v>0</v>
      </c>
      <c r="BG1138" s="14">
        <f t="shared" si="7255"/>
        <v>0</v>
      </c>
      <c r="BH1138" s="14">
        <f t="shared" si="7256"/>
        <v>0</v>
      </c>
      <c r="BI1138" s="14">
        <f t="shared" si="7257"/>
        <v>0</v>
      </c>
      <c r="BJ1138" s="14">
        <f t="shared" si="7258"/>
        <v>0</v>
      </c>
      <c r="BK1138" s="14">
        <f t="shared" si="7259"/>
        <v>0</v>
      </c>
      <c r="BL1138" s="14">
        <f t="shared" si="7260"/>
        <v>0</v>
      </c>
      <c r="BM1138" s="14">
        <f t="shared" si="7261"/>
        <v>0</v>
      </c>
      <c r="BN1138" s="14">
        <f t="shared" si="7262"/>
        <v>0</v>
      </c>
      <c r="BO1138" s="14">
        <f t="shared" si="7215"/>
        <v>2415</v>
      </c>
      <c r="BP1138" s="14">
        <f t="shared" si="7216"/>
        <v>3378</v>
      </c>
      <c r="BQ1138" s="14">
        <f t="shared" si="7217"/>
        <v>1788</v>
      </c>
      <c r="BR1138" s="14">
        <f t="shared" si="7263"/>
        <v>0</v>
      </c>
      <c r="BS1138" s="14">
        <f t="shared" si="7264"/>
        <v>0</v>
      </c>
      <c r="BT1138" s="14">
        <f t="shared" si="7265"/>
        <v>0</v>
      </c>
      <c r="BU1138" s="14">
        <f t="shared" si="7218"/>
        <v>2415</v>
      </c>
      <c r="BV1138" s="14">
        <f t="shared" si="7219"/>
        <v>3378</v>
      </c>
      <c r="BW1138" s="14">
        <f t="shared" si="7220"/>
        <v>1788</v>
      </c>
      <c r="BX1138" s="14">
        <f t="shared" si="7266"/>
        <v>0</v>
      </c>
      <c r="BY1138" s="14">
        <f t="shared" si="7267"/>
        <v>0</v>
      </c>
      <c r="BZ1138" s="14">
        <f t="shared" si="7268"/>
        <v>0</v>
      </c>
      <c r="CA1138" s="14">
        <f t="shared" si="7269"/>
        <v>0</v>
      </c>
      <c r="CB1138" s="14">
        <f t="shared" si="7270"/>
        <v>0</v>
      </c>
      <c r="CC1138" s="14">
        <f t="shared" si="7271"/>
        <v>0</v>
      </c>
      <c r="CD1138" s="14">
        <f t="shared" si="7272"/>
        <v>0</v>
      </c>
      <c r="CE1138" s="14">
        <f t="shared" si="7273"/>
        <v>0</v>
      </c>
      <c r="CF1138" s="14">
        <f t="shared" si="7274"/>
        <v>0</v>
      </c>
      <c r="CG1138" s="14">
        <f t="shared" si="7221"/>
        <v>2415</v>
      </c>
      <c r="CH1138" s="14">
        <f t="shared" si="7275"/>
        <v>0</v>
      </c>
      <c r="CI1138" s="14"/>
      <c r="CJ1138" s="14">
        <f t="shared" si="7222"/>
        <v>3378</v>
      </c>
      <c r="CK1138" s="52">
        <f t="shared" si="7276"/>
        <v>0</v>
      </c>
      <c r="CL1138" s="52"/>
      <c r="CM1138" s="14">
        <f t="shared" si="7223"/>
        <v>1788</v>
      </c>
      <c r="CN1138" s="52">
        <f t="shared" si="7276"/>
        <v>0</v>
      </c>
      <c r="CO1138" s="52"/>
      <c r="CP1138" s="14">
        <f t="shared" si="7276"/>
        <v>0</v>
      </c>
      <c r="CQ1138" s="29">
        <v>0</v>
      </c>
      <c r="CR1138" s="29"/>
      <c r="CS1138" s="1" t="s">
        <v>75</v>
      </c>
    </row>
    <row r="1139" spans="1:99" ht="31.2" customHeight="1" x14ac:dyDescent="0.3">
      <c r="A1139" s="76" t="s">
        <v>504</v>
      </c>
      <c r="B1139" s="76" t="s">
        <v>80</v>
      </c>
      <c r="C1139" s="76" t="s">
        <v>34</v>
      </c>
      <c r="D1139" s="76" t="s">
        <v>153</v>
      </c>
      <c r="E1139" s="88"/>
      <c r="F1139" s="77" t="s">
        <v>154</v>
      </c>
      <c r="G1139" s="14">
        <f t="shared" si="7198"/>
        <v>2115</v>
      </c>
      <c r="H1139" s="14">
        <f t="shared" si="7199"/>
        <v>3378</v>
      </c>
      <c r="I1139" s="14">
        <f t="shared" si="7141"/>
        <v>1788</v>
      </c>
      <c r="J1139" s="14">
        <f t="shared" si="7142"/>
        <v>0</v>
      </c>
      <c r="K1139" s="14">
        <f t="shared" si="7143"/>
        <v>0</v>
      </c>
      <c r="L1139" s="14">
        <f t="shared" si="7144"/>
        <v>0</v>
      </c>
      <c r="M1139" s="14">
        <f t="shared" si="7130"/>
        <v>2115</v>
      </c>
      <c r="N1139" s="14">
        <f t="shared" si="7131"/>
        <v>3378</v>
      </c>
      <c r="O1139" s="14">
        <f t="shared" si="7132"/>
        <v>1788</v>
      </c>
      <c r="P1139" s="14">
        <f t="shared" si="7145"/>
        <v>0</v>
      </c>
      <c r="Q1139" s="14">
        <f t="shared" si="7146"/>
        <v>0</v>
      </c>
      <c r="R1139" s="14">
        <f t="shared" si="7147"/>
        <v>0</v>
      </c>
      <c r="S1139" s="14">
        <f t="shared" si="7148"/>
        <v>300</v>
      </c>
      <c r="T1139" s="14">
        <f t="shared" si="7149"/>
        <v>0</v>
      </c>
      <c r="U1139" s="14">
        <f t="shared" si="7150"/>
        <v>0</v>
      </c>
      <c r="V1139" s="14">
        <f t="shared" si="7151"/>
        <v>0</v>
      </c>
      <c r="W1139" s="14">
        <f t="shared" si="7231"/>
        <v>0</v>
      </c>
      <c r="X1139" s="14">
        <f t="shared" si="7232"/>
        <v>0</v>
      </c>
      <c r="Y1139" s="14">
        <f t="shared" si="7203"/>
        <v>2415</v>
      </c>
      <c r="Z1139" s="14">
        <f t="shared" si="7204"/>
        <v>3378</v>
      </c>
      <c r="AA1139" s="14">
        <f t="shared" si="7205"/>
        <v>1788</v>
      </c>
      <c r="AB1139" s="14">
        <f t="shared" si="7233"/>
        <v>0</v>
      </c>
      <c r="AC1139" s="14">
        <f t="shared" si="7234"/>
        <v>0</v>
      </c>
      <c r="AD1139" s="14">
        <f t="shared" si="7235"/>
        <v>0</v>
      </c>
      <c r="AE1139" s="14">
        <f t="shared" si="7206"/>
        <v>2415</v>
      </c>
      <c r="AF1139" s="14">
        <f t="shared" si="7207"/>
        <v>3378</v>
      </c>
      <c r="AG1139" s="14">
        <f t="shared" si="7208"/>
        <v>1788</v>
      </c>
      <c r="AH1139" s="14">
        <f t="shared" si="7236"/>
        <v>0</v>
      </c>
      <c r="AI1139" s="14">
        <f t="shared" si="7237"/>
        <v>0</v>
      </c>
      <c r="AJ1139" s="14">
        <f t="shared" si="7238"/>
        <v>0</v>
      </c>
      <c r="AK1139" s="14">
        <f t="shared" si="7239"/>
        <v>0</v>
      </c>
      <c r="AL1139" s="14">
        <f t="shared" si="7240"/>
        <v>0</v>
      </c>
      <c r="AM1139" s="14">
        <f t="shared" si="7241"/>
        <v>0</v>
      </c>
      <c r="AN1139" s="14">
        <f t="shared" si="7242"/>
        <v>0</v>
      </c>
      <c r="AO1139" s="14">
        <f t="shared" si="7243"/>
        <v>0</v>
      </c>
      <c r="AP1139" s="14">
        <f t="shared" si="7244"/>
        <v>0</v>
      </c>
      <c r="AQ1139" s="14">
        <f t="shared" si="7245"/>
        <v>0</v>
      </c>
      <c r="AR1139" s="14">
        <f t="shared" si="7246"/>
        <v>0</v>
      </c>
      <c r="AS1139" s="14">
        <f t="shared" si="7247"/>
        <v>0</v>
      </c>
      <c r="AT1139" s="14">
        <f t="shared" si="7248"/>
        <v>0</v>
      </c>
      <c r="AU1139" s="14">
        <f t="shared" si="7249"/>
        <v>0</v>
      </c>
      <c r="AV1139" s="14">
        <f t="shared" si="7250"/>
        <v>0</v>
      </c>
      <c r="AW1139" s="14">
        <f t="shared" si="7209"/>
        <v>2415</v>
      </c>
      <c r="AX1139" s="14">
        <f t="shared" si="7210"/>
        <v>3378</v>
      </c>
      <c r="AY1139" s="14">
        <f t="shared" si="7211"/>
        <v>1788</v>
      </c>
      <c r="AZ1139" s="14">
        <f t="shared" si="7251"/>
        <v>0</v>
      </c>
      <c r="BA1139" s="14">
        <f t="shared" si="7212"/>
        <v>2415</v>
      </c>
      <c r="BB1139" s="14">
        <f t="shared" si="7213"/>
        <v>3378</v>
      </c>
      <c r="BC1139" s="14">
        <f t="shared" si="7214"/>
        <v>1788</v>
      </c>
      <c r="BD1139" s="14">
        <f t="shared" si="7252"/>
        <v>0</v>
      </c>
      <c r="BE1139" s="14">
        <f t="shared" si="7253"/>
        <v>0</v>
      </c>
      <c r="BF1139" s="14">
        <f t="shared" si="7254"/>
        <v>0</v>
      </c>
      <c r="BG1139" s="14">
        <f t="shared" si="7255"/>
        <v>0</v>
      </c>
      <c r="BH1139" s="14">
        <f t="shared" si="7256"/>
        <v>0</v>
      </c>
      <c r="BI1139" s="14">
        <f t="shared" si="7257"/>
        <v>0</v>
      </c>
      <c r="BJ1139" s="14">
        <f t="shared" si="7258"/>
        <v>0</v>
      </c>
      <c r="BK1139" s="14">
        <f t="shared" si="7259"/>
        <v>0</v>
      </c>
      <c r="BL1139" s="14">
        <f t="shared" si="7260"/>
        <v>0</v>
      </c>
      <c r="BM1139" s="14">
        <f t="shared" si="7261"/>
        <v>0</v>
      </c>
      <c r="BN1139" s="14">
        <f t="shared" si="7262"/>
        <v>0</v>
      </c>
      <c r="BO1139" s="14">
        <f t="shared" si="7215"/>
        <v>2415</v>
      </c>
      <c r="BP1139" s="14">
        <f t="shared" si="7216"/>
        <v>3378</v>
      </c>
      <c r="BQ1139" s="14">
        <f t="shared" si="7217"/>
        <v>1788</v>
      </c>
      <c r="BR1139" s="14">
        <f t="shared" si="7263"/>
        <v>0</v>
      </c>
      <c r="BS1139" s="14">
        <f t="shared" si="7264"/>
        <v>0</v>
      </c>
      <c r="BT1139" s="14">
        <f t="shared" si="7265"/>
        <v>0</v>
      </c>
      <c r="BU1139" s="14">
        <f t="shared" si="7218"/>
        <v>2415</v>
      </c>
      <c r="BV1139" s="14">
        <f t="shared" si="7219"/>
        <v>3378</v>
      </c>
      <c r="BW1139" s="14">
        <f t="shared" si="7220"/>
        <v>1788</v>
      </c>
      <c r="BX1139" s="14">
        <f t="shared" si="7266"/>
        <v>0</v>
      </c>
      <c r="BY1139" s="14">
        <f t="shared" si="7267"/>
        <v>0</v>
      </c>
      <c r="BZ1139" s="14">
        <f t="shared" si="7268"/>
        <v>0</v>
      </c>
      <c r="CA1139" s="14">
        <f t="shared" si="7269"/>
        <v>0</v>
      </c>
      <c r="CB1139" s="14">
        <f t="shared" si="7270"/>
        <v>0</v>
      </c>
      <c r="CC1139" s="14">
        <f t="shared" si="7271"/>
        <v>0</v>
      </c>
      <c r="CD1139" s="14">
        <f t="shared" si="7272"/>
        <v>0</v>
      </c>
      <c r="CE1139" s="14">
        <f t="shared" si="7273"/>
        <v>0</v>
      </c>
      <c r="CF1139" s="14">
        <f t="shared" si="7274"/>
        <v>0</v>
      </c>
      <c r="CG1139" s="14">
        <f t="shared" si="7221"/>
        <v>2415</v>
      </c>
      <c r="CH1139" s="14">
        <f t="shared" si="7275"/>
        <v>0</v>
      </c>
      <c r="CI1139" s="84">
        <f t="shared" ref="CI1139:CI1147" si="7277">CG1139+CH1139</f>
        <v>2415</v>
      </c>
      <c r="CJ1139" s="14">
        <f t="shared" si="7222"/>
        <v>3378</v>
      </c>
      <c r="CK1139" s="52">
        <f t="shared" si="7276"/>
        <v>0</v>
      </c>
      <c r="CL1139" s="84">
        <f t="shared" ref="CL1139:CL1147" si="7278">CJ1139+CK1139</f>
        <v>3378</v>
      </c>
      <c r="CM1139" s="14">
        <f t="shared" si="7223"/>
        <v>1788</v>
      </c>
      <c r="CN1139" s="52">
        <f t="shared" si="7276"/>
        <v>0</v>
      </c>
      <c r="CO1139" s="84">
        <f t="shared" ref="CO1139:CO1147" si="7279">CM1139+CN1139</f>
        <v>1788</v>
      </c>
      <c r="CP1139" s="14">
        <f t="shared" si="7276"/>
        <v>0</v>
      </c>
      <c r="CQ1139" s="29"/>
      <c r="CR1139" s="29"/>
      <c r="CT1139" s="1"/>
    </row>
    <row r="1140" spans="1:99" ht="31.2" customHeight="1" x14ac:dyDescent="0.3">
      <c r="A1140" s="76" t="s">
        <v>504</v>
      </c>
      <c r="B1140" s="76" t="s">
        <v>80</v>
      </c>
      <c r="C1140" s="76" t="s">
        <v>34</v>
      </c>
      <c r="D1140" s="76" t="s">
        <v>155</v>
      </c>
      <c r="E1140" s="88"/>
      <c r="F1140" s="77" t="s">
        <v>156</v>
      </c>
      <c r="G1140" s="14">
        <f t="shared" si="7198"/>
        <v>2115</v>
      </c>
      <c r="H1140" s="14">
        <f t="shared" si="7199"/>
        <v>3378</v>
      </c>
      <c r="I1140" s="14">
        <f t="shared" si="7141"/>
        <v>1788</v>
      </c>
      <c r="J1140" s="14">
        <f t="shared" si="7142"/>
        <v>0</v>
      </c>
      <c r="K1140" s="14">
        <f t="shared" si="7143"/>
        <v>0</v>
      </c>
      <c r="L1140" s="14">
        <f t="shared" si="7144"/>
        <v>0</v>
      </c>
      <c r="M1140" s="14">
        <f t="shared" si="7130"/>
        <v>2115</v>
      </c>
      <c r="N1140" s="14">
        <f t="shared" si="7131"/>
        <v>3378</v>
      </c>
      <c r="O1140" s="14">
        <f t="shared" si="7132"/>
        <v>1788</v>
      </c>
      <c r="P1140" s="14">
        <f t="shared" si="7145"/>
        <v>0</v>
      </c>
      <c r="Q1140" s="14">
        <f t="shared" si="7146"/>
        <v>0</v>
      </c>
      <c r="R1140" s="14">
        <f t="shared" si="7147"/>
        <v>0</v>
      </c>
      <c r="S1140" s="14">
        <f t="shared" si="7148"/>
        <v>300</v>
      </c>
      <c r="T1140" s="14">
        <f t="shared" si="7149"/>
        <v>0</v>
      </c>
      <c r="U1140" s="14">
        <f t="shared" si="7150"/>
        <v>0</v>
      </c>
      <c r="V1140" s="14">
        <f t="shared" si="7151"/>
        <v>0</v>
      </c>
      <c r="W1140" s="14">
        <f t="shared" si="7231"/>
        <v>0</v>
      </c>
      <c r="X1140" s="14">
        <f t="shared" si="7232"/>
        <v>0</v>
      </c>
      <c r="Y1140" s="14">
        <f t="shared" si="7203"/>
        <v>2415</v>
      </c>
      <c r="Z1140" s="14">
        <f t="shared" si="7204"/>
        <v>3378</v>
      </c>
      <c r="AA1140" s="14">
        <f t="shared" si="7205"/>
        <v>1788</v>
      </c>
      <c r="AB1140" s="14">
        <f t="shared" si="7233"/>
        <v>0</v>
      </c>
      <c r="AC1140" s="14">
        <f t="shared" si="7234"/>
        <v>0</v>
      </c>
      <c r="AD1140" s="14">
        <f t="shared" si="7235"/>
        <v>0</v>
      </c>
      <c r="AE1140" s="14">
        <f t="shared" si="7206"/>
        <v>2415</v>
      </c>
      <c r="AF1140" s="14">
        <f t="shared" si="7207"/>
        <v>3378</v>
      </c>
      <c r="AG1140" s="14">
        <f t="shared" si="7208"/>
        <v>1788</v>
      </c>
      <c r="AH1140" s="14">
        <f t="shared" si="7236"/>
        <v>0</v>
      </c>
      <c r="AI1140" s="14">
        <f t="shared" si="7237"/>
        <v>0</v>
      </c>
      <c r="AJ1140" s="14">
        <f t="shared" si="7238"/>
        <v>0</v>
      </c>
      <c r="AK1140" s="14">
        <f t="shared" si="7239"/>
        <v>0</v>
      </c>
      <c r="AL1140" s="14">
        <f t="shared" si="7240"/>
        <v>0</v>
      </c>
      <c r="AM1140" s="14">
        <f t="shared" si="7241"/>
        <v>0</v>
      </c>
      <c r="AN1140" s="14">
        <f t="shared" si="7242"/>
        <v>0</v>
      </c>
      <c r="AO1140" s="14">
        <f t="shared" si="7243"/>
        <v>0</v>
      </c>
      <c r="AP1140" s="14">
        <f t="shared" si="7244"/>
        <v>0</v>
      </c>
      <c r="AQ1140" s="14">
        <f t="shared" si="7245"/>
        <v>0</v>
      </c>
      <c r="AR1140" s="14">
        <f t="shared" si="7246"/>
        <v>0</v>
      </c>
      <c r="AS1140" s="14">
        <f t="shared" si="7247"/>
        <v>0</v>
      </c>
      <c r="AT1140" s="14">
        <f t="shared" si="7248"/>
        <v>0</v>
      </c>
      <c r="AU1140" s="14">
        <f t="shared" si="7249"/>
        <v>0</v>
      </c>
      <c r="AV1140" s="14">
        <f t="shared" si="7250"/>
        <v>0</v>
      </c>
      <c r="AW1140" s="14">
        <f t="shared" si="7209"/>
        <v>2415</v>
      </c>
      <c r="AX1140" s="14">
        <f t="shared" si="7210"/>
        <v>3378</v>
      </c>
      <c r="AY1140" s="14">
        <f t="shared" si="7211"/>
        <v>1788</v>
      </c>
      <c r="AZ1140" s="14">
        <f t="shared" si="7251"/>
        <v>0</v>
      </c>
      <c r="BA1140" s="14">
        <f t="shared" si="7212"/>
        <v>2415</v>
      </c>
      <c r="BB1140" s="14">
        <f t="shared" si="7213"/>
        <v>3378</v>
      </c>
      <c r="BC1140" s="14">
        <f t="shared" si="7214"/>
        <v>1788</v>
      </c>
      <c r="BD1140" s="14">
        <f t="shared" si="7252"/>
        <v>0</v>
      </c>
      <c r="BE1140" s="14">
        <f t="shared" si="7253"/>
        <v>0</v>
      </c>
      <c r="BF1140" s="14">
        <f t="shared" si="7254"/>
        <v>0</v>
      </c>
      <c r="BG1140" s="14">
        <f t="shared" si="7255"/>
        <v>0</v>
      </c>
      <c r="BH1140" s="14">
        <f t="shared" si="7256"/>
        <v>0</v>
      </c>
      <c r="BI1140" s="14">
        <f t="shared" si="7257"/>
        <v>0</v>
      </c>
      <c r="BJ1140" s="14">
        <f t="shared" si="7258"/>
        <v>0</v>
      </c>
      <c r="BK1140" s="14">
        <f t="shared" si="7259"/>
        <v>0</v>
      </c>
      <c r="BL1140" s="14">
        <f t="shared" si="7260"/>
        <v>0</v>
      </c>
      <c r="BM1140" s="14">
        <f t="shared" si="7261"/>
        <v>0</v>
      </c>
      <c r="BN1140" s="14">
        <f t="shared" si="7262"/>
        <v>0</v>
      </c>
      <c r="BO1140" s="14">
        <f t="shared" si="7215"/>
        <v>2415</v>
      </c>
      <c r="BP1140" s="14">
        <f t="shared" si="7216"/>
        <v>3378</v>
      </c>
      <c r="BQ1140" s="14">
        <f t="shared" si="7217"/>
        <v>1788</v>
      </c>
      <c r="BR1140" s="14">
        <f t="shared" si="7263"/>
        <v>0</v>
      </c>
      <c r="BS1140" s="14">
        <f t="shared" si="7264"/>
        <v>0</v>
      </c>
      <c r="BT1140" s="14">
        <f t="shared" si="7265"/>
        <v>0</v>
      </c>
      <c r="BU1140" s="14">
        <f t="shared" si="7218"/>
        <v>2415</v>
      </c>
      <c r="BV1140" s="14">
        <f t="shared" si="7219"/>
        <v>3378</v>
      </c>
      <c r="BW1140" s="14">
        <f t="shared" si="7220"/>
        <v>1788</v>
      </c>
      <c r="BX1140" s="14">
        <f t="shared" si="7266"/>
        <v>0</v>
      </c>
      <c r="BY1140" s="14">
        <f t="shared" si="7267"/>
        <v>0</v>
      </c>
      <c r="BZ1140" s="14">
        <f t="shared" si="7268"/>
        <v>0</v>
      </c>
      <c r="CA1140" s="14">
        <f t="shared" si="7269"/>
        <v>0</v>
      </c>
      <c r="CB1140" s="14">
        <f t="shared" si="7270"/>
        <v>0</v>
      </c>
      <c r="CC1140" s="14">
        <f t="shared" si="7271"/>
        <v>0</v>
      </c>
      <c r="CD1140" s="14">
        <f t="shared" si="7272"/>
        <v>0</v>
      </c>
      <c r="CE1140" s="14">
        <f t="shared" si="7273"/>
        <v>0</v>
      </c>
      <c r="CF1140" s="14">
        <f t="shared" si="7274"/>
        <v>0</v>
      </c>
      <c r="CG1140" s="14">
        <f t="shared" si="7221"/>
        <v>2415</v>
      </c>
      <c r="CH1140" s="14">
        <f t="shared" si="7275"/>
        <v>0</v>
      </c>
      <c r="CI1140" s="84">
        <f t="shared" si="7277"/>
        <v>2415</v>
      </c>
      <c r="CJ1140" s="14">
        <f t="shared" si="7222"/>
        <v>3378</v>
      </c>
      <c r="CK1140" s="52">
        <f t="shared" si="7276"/>
        <v>0</v>
      </c>
      <c r="CL1140" s="84">
        <f t="shared" si="7278"/>
        <v>3378</v>
      </c>
      <c r="CM1140" s="14">
        <f t="shared" si="7223"/>
        <v>1788</v>
      </c>
      <c r="CN1140" s="52">
        <f t="shared" si="7276"/>
        <v>0</v>
      </c>
      <c r="CO1140" s="84">
        <f t="shared" si="7279"/>
        <v>1788</v>
      </c>
      <c r="CP1140" s="14">
        <f t="shared" si="7276"/>
        <v>0</v>
      </c>
      <c r="CQ1140" s="29"/>
      <c r="CR1140" s="29"/>
      <c r="CT1140" s="1"/>
    </row>
    <row r="1141" spans="1:99" ht="31.2" customHeight="1" x14ac:dyDescent="0.3">
      <c r="A1141" s="76" t="s">
        <v>504</v>
      </c>
      <c r="B1141" s="76" t="s">
        <v>80</v>
      </c>
      <c r="C1141" s="76" t="s">
        <v>34</v>
      </c>
      <c r="D1141" s="76" t="s">
        <v>155</v>
      </c>
      <c r="E1141" s="76" t="s">
        <v>46</v>
      </c>
      <c r="F1141" s="77" t="s">
        <v>47</v>
      </c>
      <c r="G1141" s="14">
        <v>2115</v>
      </c>
      <c r="H1141" s="14">
        <v>3378</v>
      </c>
      <c r="I1141" s="14">
        <v>1788</v>
      </c>
      <c r="J1141" s="14"/>
      <c r="K1141" s="14"/>
      <c r="L1141" s="14"/>
      <c r="M1141" s="14">
        <f t="shared" si="7130"/>
        <v>2115</v>
      </c>
      <c r="N1141" s="14">
        <f t="shared" si="7131"/>
        <v>3378</v>
      </c>
      <c r="O1141" s="14">
        <f t="shared" si="7132"/>
        <v>1788</v>
      </c>
      <c r="P1141" s="14"/>
      <c r="Q1141" s="14"/>
      <c r="R1141" s="14"/>
      <c r="S1141" s="14">
        <v>300</v>
      </c>
      <c r="T1141" s="14"/>
      <c r="U1141" s="14"/>
      <c r="V1141" s="14"/>
      <c r="W1141" s="14"/>
      <c r="X1141" s="14"/>
      <c r="Y1141" s="14">
        <f t="shared" si="7203"/>
        <v>2415</v>
      </c>
      <c r="Z1141" s="14">
        <f t="shared" si="7204"/>
        <v>3378</v>
      </c>
      <c r="AA1141" s="14">
        <f t="shared" si="7205"/>
        <v>1788</v>
      </c>
      <c r="AB1141" s="14"/>
      <c r="AC1141" s="14"/>
      <c r="AD1141" s="14"/>
      <c r="AE1141" s="14">
        <f t="shared" si="7206"/>
        <v>2415</v>
      </c>
      <c r="AF1141" s="14">
        <f t="shared" si="7207"/>
        <v>3378</v>
      </c>
      <c r="AG1141" s="14">
        <f t="shared" si="7208"/>
        <v>1788</v>
      </c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>
        <f t="shared" si="7209"/>
        <v>2415</v>
      </c>
      <c r="AX1141" s="14">
        <f t="shared" si="7210"/>
        <v>3378</v>
      </c>
      <c r="AY1141" s="14">
        <f t="shared" si="7211"/>
        <v>1788</v>
      </c>
      <c r="AZ1141" s="14"/>
      <c r="BA1141" s="14">
        <f t="shared" si="7212"/>
        <v>2415</v>
      </c>
      <c r="BB1141" s="14">
        <f t="shared" si="7213"/>
        <v>3378</v>
      </c>
      <c r="BC1141" s="14">
        <f t="shared" si="7214"/>
        <v>1788</v>
      </c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>
        <f t="shared" si="7215"/>
        <v>2415</v>
      </c>
      <c r="BP1141" s="14">
        <f t="shared" si="7216"/>
        <v>3378</v>
      </c>
      <c r="BQ1141" s="14">
        <f t="shared" si="7217"/>
        <v>1788</v>
      </c>
      <c r="BR1141" s="14"/>
      <c r="BS1141" s="14"/>
      <c r="BT1141" s="14"/>
      <c r="BU1141" s="14">
        <f t="shared" si="7218"/>
        <v>2415</v>
      </c>
      <c r="BV1141" s="14">
        <f t="shared" si="7219"/>
        <v>3378</v>
      </c>
      <c r="BW1141" s="14">
        <f t="shared" si="7220"/>
        <v>1788</v>
      </c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>
        <f t="shared" si="7221"/>
        <v>2415</v>
      </c>
      <c r="CH1141" s="14"/>
      <c r="CI1141" s="84">
        <f t="shared" si="7277"/>
        <v>2415</v>
      </c>
      <c r="CJ1141" s="14">
        <f t="shared" si="7222"/>
        <v>3378</v>
      </c>
      <c r="CK1141" s="52"/>
      <c r="CL1141" s="84">
        <f t="shared" si="7278"/>
        <v>3378</v>
      </c>
      <c r="CM1141" s="14">
        <f t="shared" si="7223"/>
        <v>1788</v>
      </c>
      <c r="CN1141" s="52"/>
      <c r="CO1141" s="84">
        <f t="shared" si="7279"/>
        <v>1788</v>
      </c>
      <c r="CP1141" s="14"/>
      <c r="CQ1141" s="29"/>
      <c r="CR1141" s="29"/>
      <c r="CT1141" s="1"/>
    </row>
    <row r="1142" spans="1:99" ht="31.2" customHeight="1" x14ac:dyDescent="0.3">
      <c r="A1142" s="76" t="s">
        <v>504</v>
      </c>
      <c r="B1142" s="76" t="s">
        <v>80</v>
      </c>
      <c r="C1142" s="76" t="s">
        <v>34</v>
      </c>
      <c r="D1142" s="76" t="s">
        <v>62</v>
      </c>
      <c r="E1142" s="88"/>
      <c r="F1142" s="77" t="s">
        <v>63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>
        <f t="shared" si="7145"/>
        <v>0</v>
      </c>
      <c r="Q1142" s="14">
        <f t="shared" si="7146"/>
        <v>0</v>
      </c>
      <c r="R1142" s="14">
        <f t="shared" si="7147"/>
        <v>0</v>
      </c>
      <c r="S1142" s="14">
        <f t="shared" si="7148"/>
        <v>3.4</v>
      </c>
      <c r="T1142" s="14">
        <f t="shared" si="7149"/>
        <v>0</v>
      </c>
      <c r="U1142" s="14">
        <f t="shared" si="7150"/>
        <v>0</v>
      </c>
      <c r="V1142" s="14">
        <f t="shared" si="7151"/>
        <v>0</v>
      </c>
      <c r="W1142" s="14">
        <f t="shared" si="7231"/>
        <v>0</v>
      </c>
      <c r="X1142" s="14">
        <f t="shared" si="7232"/>
        <v>0</v>
      </c>
      <c r="Y1142" s="14">
        <f t="shared" si="7203"/>
        <v>3.4</v>
      </c>
      <c r="Z1142" s="14">
        <f t="shared" si="7204"/>
        <v>0</v>
      </c>
      <c r="AA1142" s="14">
        <f t="shared" si="7205"/>
        <v>0</v>
      </c>
      <c r="AB1142" s="14">
        <f t="shared" si="7233"/>
        <v>0</v>
      </c>
      <c r="AC1142" s="14">
        <f t="shared" si="7234"/>
        <v>0</v>
      </c>
      <c r="AD1142" s="14">
        <f t="shared" si="7235"/>
        <v>0</v>
      </c>
      <c r="AE1142" s="14">
        <f t="shared" si="7206"/>
        <v>3.4</v>
      </c>
      <c r="AF1142" s="14">
        <f t="shared" si="7207"/>
        <v>0</v>
      </c>
      <c r="AG1142" s="14">
        <f t="shared" si="7208"/>
        <v>0</v>
      </c>
      <c r="AH1142" s="14">
        <f t="shared" si="7236"/>
        <v>0</v>
      </c>
      <c r="AI1142" s="14">
        <f t="shared" si="7237"/>
        <v>0</v>
      </c>
      <c r="AJ1142" s="14">
        <f t="shared" si="7238"/>
        <v>0</v>
      </c>
      <c r="AK1142" s="14">
        <f t="shared" si="7239"/>
        <v>0</v>
      </c>
      <c r="AL1142" s="14">
        <f t="shared" si="7240"/>
        <v>0</v>
      </c>
      <c r="AM1142" s="14">
        <f t="shared" si="7241"/>
        <v>0</v>
      </c>
      <c r="AN1142" s="14">
        <f t="shared" si="7242"/>
        <v>0</v>
      </c>
      <c r="AO1142" s="14">
        <f t="shared" si="7243"/>
        <v>0</v>
      </c>
      <c r="AP1142" s="14">
        <f t="shared" si="7244"/>
        <v>0</v>
      </c>
      <c r="AQ1142" s="14">
        <f t="shared" si="7245"/>
        <v>0</v>
      </c>
      <c r="AR1142" s="14">
        <f t="shared" si="7246"/>
        <v>0</v>
      </c>
      <c r="AS1142" s="14">
        <f t="shared" si="7247"/>
        <v>0</v>
      </c>
      <c r="AT1142" s="14">
        <f t="shared" si="7248"/>
        <v>0</v>
      </c>
      <c r="AU1142" s="14">
        <f t="shared" si="7249"/>
        <v>0</v>
      </c>
      <c r="AV1142" s="14">
        <f t="shared" si="7250"/>
        <v>0</v>
      </c>
      <c r="AW1142" s="14">
        <f t="shared" si="7209"/>
        <v>3.4</v>
      </c>
      <c r="AX1142" s="14">
        <f t="shared" si="7210"/>
        <v>0</v>
      </c>
      <c r="AY1142" s="14">
        <f t="shared" si="7211"/>
        <v>0</v>
      </c>
      <c r="AZ1142" s="14">
        <f t="shared" si="7251"/>
        <v>0</v>
      </c>
      <c r="BA1142" s="14">
        <f t="shared" si="7212"/>
        <v>3.4</v>
      </c>
      <c r="BB1142" s="14">
        <f t="shared" si="7213"/>
        <v>0</v>
      </c>
      <c r="BC1142" s="14">
        <f t="shared" si="7214"/>
        <v>0</v>
      </c>
      <c r="BD1142" s="14">
        <f t="shared" si="7252"/>
        <v>0</v>
      </c>
      <c r="BE1142" s="14">
        <f t="shared" si="7253"/>
        <v>0</v>
      </c>
      <c r="BF1142" s="14">
        <f t="shared" si="7254"/>
        <v>0</v>
      </c>
      <c r="BG1142" s="14">
        <f t="shared" si="7255"/>
        <v>0</v>
      </c>
      <c r="BH1142" s="14">
        <f t="shared" si="7256"/>
        <v>0</v>
      </c>
      <c r="BI1142" s="14">
        <f t="shared" si="7257"/>
        <v>0</v>
      </c>
      <c r="BJ1142" s="14">
        <f t="shared" si="7258"/>
        <v>0</v>
      </c>
      <c r="BK1142" s="14">
        <f t="shared" si="7259"/>
        <v>0</v>
      </c>
      <c r="BL1142" s="14">
        <f t="shared" si="7260"/>
        <v>0</v>
      </c>
      <c r="BM1142" s="14">
        <f t="shared" si="7261"/>
        <v>0</v>
      </c>
      <c r="BN1142" s="14">
        <f t="shared" si="7262"/>
        <v>0</v>
      </c>
      <c r="BO1142" s="14">
        <f t="shared" si="7215"/>
        <v>3.4</v>
      </c>
      <c r="BP1142" s="14">
        <f t="shared" si="7216"/>
        <v>0</v>
      </c>
      <c r="BQ1142" s="14">
        <f t="shared" si="7217"/>
        <v>0</v>
      </c>
      <c r="BR1142" s="14">
        <f t="shared" si="7263"/>
        <v>0</v>
      </c>
      <c r="BS1142" s="14">
        <f t="shared" si="7264"/>
        <v>0</v>
      </c>
      <c r="BT1142" s="14">
        <f t="shared" si="7265"/>
        <v>0</v>
      </c>
      <c r="BU1142" s="14">
        <f t="shared" si="7218"/>
        <v>3.4</v>
      </c>
      <c r="BV1142" s="14">
        <f t="shared" si="7219"/>
        <v>0</v>
      </c>
      <c r="BW1142" s="14">
        <f t="shared" si="7220"/>
        <v>0</v>
      </c>
      <c r="BX1142" s="14">
        <f t="shared" si="7266"/>
        <v>0</v>
      </c>
      <c r="BY1142" s="14">
        <f t="shared" si="7267"/>
        <v>0</v>
      </c>
      <c r="BZ1142" s="14">
        <f t="shared" si="7268"/>
        <v>0</v>
      </c>
      <c r="CA1142" s="14">
        <f t="shared" si="7269"/>
        <v>0</v>
      </c>
      <c r="CB1142" s="14">
        <f t="shared" si="7270"/>
        <v>0</v>
      </c>
      <c r="CC1142" s="14">
        <f t="shared" si="7271"/>
        <v>0</v>
      </c>
      <c r="CD1142" s="14">
        <f t="shared" si="7272"/>
        <v>0</v>
      </c>
      <c r="CE1142" s="14">
        <f t="shared" si="7273"/>
        <v>0</v>
      </c>
      <c r="CF1142" s="14">
        <f t="shared" si="7274"/>
        <v>0</v>
      </c>
      <c r="CG1142" s="14">
        <f t="shared" si="7221"/>
        <v>3.4</v>
      </c>
      <c r="CH1142" s="14">
        <f t="shared" si="7275"/>
        <v>0</v>
      </c>
      <c r="CI1142" s="84">
        <f t="shared" si="7277"/>
        <v>3.4</v>
      </c>
      <c r="CJ1142" s="14">
        <f t="shared" si="7222"/>
        <v>0</v>
      </c>
      <c r="CK1142" s="52">
        <f t="shared" si="7276"/>
        <v>0</v>
      </c>
      <c r="CL1142" s="84">
        <f t="shared" si="7278"/>
        <v>0</v>
      </c>
      <c r="CM1142" s="14">
        <f t="shared" si="7223"/>
        <v>0</v>
      </c>
      <c r="CN1142" s="52">
        <f t="shared" si="7276"/>
        <v>0</v>
      </c>
      <c r="CO1142" s="84">
        <f t="shared" si="7279"/>
        <v>0</v>
      </c>
      <c r="CP1142" s="14">
        <f t="shared" si="7276"/>
        <v>0</v>
      </c>
      <c r="CQ1142" s="29"/>
      <c r="CR1142" s="29"/>
      <c r="CT1142" s="1"/>
    </row>
    <row r="1143" spans="1:99" ht="46.8" customHeight="1" x14ac:dyDescent="0.3">
      <c r="A1143" s="76" t="s">
        <v>504</v>
      </c>
      <c r="B1143" s="76" t="s">
        <v>80</v>
      </c>
      <c r="C1143" s="76" t="s">
        <v>34</v>
      </c>
      <c r="D1143" s="76" t="s">
        <v>491</v>
      </c>
      <c r="E1143" s="88"/>
      <c r="F1143" s="77" t="s">
        <v>492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>
        <f t="shared" si="7145"/>
        <v>0</v>
      </c>
      <c r="Q1143" s="14">
        <f t="shared" si="7146"/>
        <v>0</v>
      </c>
      <c r="R1143" s="14">
        <f t="shared" si="7147"/>
        <v>0</v>
      </c>
      <c r="S1143" s="14">
        <f t="shared" si="7148"/>
        <v>3.4</v>
      </c>
      <c r="T1143" s="14">
        <f t="shared" si="7149"/>
        <v>0</v>
      </c>
      <c r="U1143" s="14">
        <f t="shared" si="7150"/>
        <v>0</v>
      </c>
      <c r="V1143" s="14">
        <f t="shared" si="7151"/>
        <v>0</v>
      </c>
      <c r="W1143" s="14">
        <f t="shared" si="7231"/>
        <v>0</v>
      </c>
      <c r="X1143" s="14">
        <f t="shared" si="7232"/>
        <v>0</v>
      </c>
      <c r="Y1143" s="14">
        <f t="shared" si="7203"/>
        <v>3.4</v>
      </c>
      <c r="Z1143" s="14">
        <f t="shared" si="7204"/>
        <v>0</v>
      </c>
      <c r="AA1143" s="14">
        <f t="shared" si="7205"/>
        <v>0</v>
      </c>
      <c r="AB1143" s="14">
        <f t="shared" si="7233"/>
        <v>0</v>
      </c>
      <c r="AC1143" s="14">
        <f t="shared" si="7234"/>
        <v>0</v>
      </c>
      <c r="AD1143" s="14">
        <f t="shared" si="7235"/>
        <v>0</v>
      </c>
      <c r="AE1143" s="14">
        <f t="shared" si="7206"/>
        <v>3.4</v>
      </c>
      <c r="AF1143" s="14">
        <f t="shared" si="7207"/>
        <v>0</v>
      </c>
      <c r="AG1143" s="14">
        <f t="shared" si="7208"/>
        <v>0</v>
      </c>
      <c r="AH1143" s="14">
        <f t="shared" si="7236"/>
        <v>0</v>
      </c>
      <c r="AI1143" s="14">
        <f t="shared" si="7237"/>
        <v>0</v>
      </c>
      <c r="AJ1143" s="14">
        <f t="shared" si="7238"/>
        <v>0</v>
      </c>
      <c r="AK1143" s="14">
        <f t="shared" si="7239"/>
        <v>0</v>
      </c>
      <c r="AL1143" s="14">
        <f t="shared" si="7240"/>
        <v>0</v>
      </c>
      <c r="AM1143" s="14">
        <f t="shared" si="7241"/>
        <v>0</v>
      </c>
      <c r="AN1143" s="14">
        <f t="shared" si="7242"/>
        <v>0</v>
      </c>
      <c r="AO1143" s="14">
        <f t="shared" si="7243"/>
        <v>0</v>
      </c>
      <c r="AP1143" s="14">
        <f t="shared" si="7244"/>
        <v>0</v>
      </c>
      <c r="AQ1143" s="14">
        <f t="shared" si="7245"/>
        <v>0</v>
      </c>
      <c r="AR1143" s="14">
        <f t="shared" si="7246"/>
        <v>0</v>
      </c>
      <c r="AS1143" s="14">
        <f t="shared" si="7247"/>
        <v>0</v>
      </c>
      <c r="AT1143" s="14">
        <f t="shared" si="7248"/>
        <v>0</v>
      </c>
      <c r="AU1143" s="14">
        <f t="shared" si="7249"/>
        <v>0</v>
      </c>
      <c r="AV1143" s="14">
        <f t="shared" si="7250"/>
        <v>0</v>
      </c>
      <c r="AW1143" s="14">
        <f t="shared" si="7209"/>
        <v>3.4</v>
      </c>
      <c r="AX1143" s="14">
        <f t="shared" si="7210"/>
        <v>0</v>
      </c>
      <c r="AY1143" s="14">
        <f t="shared" si="7211"/>
        <v>0</v>
      </c>
      <c r="AZ1143" s="14">
        <f t="shared" si="7251"/>
        <v>0</v>
      </c>
      <c r="BA1143" s="14">
        <f t="shared" si="7212"/>
        <v>3.4</v>
      </c>
      <c r="BB1143" s="14">
        <f t="shared" si="7213"/>
        <v>0</v>
      </c>
      <c r="BC1143" s="14">
        <f t="shared" si="7214"/>
        <v>0</v>
      </c>
      <c r="BD1143" s="14">
        <f t="shared" si="7252"/>
        <v>0</v>
      </c>
      <c r="BE1143" s="14">
        <f t="shared" si="7253"/>
        <v>0</v>
      </c>
      <c r="BF1143" s="14">
        <f t="shared" si="7254"/>
        <v>0</v>
      </c>
      <c r="BG1143" s="14">
        <f t="shared" si="7255"/>
        <v>0</v>
      </c>
      <c r="BH1143" s="14">
        <f t="shared" si="7256"/>
        <v>0</v>
      </c>
      <c r="BI1143" s="14">
        <f t="shared" si="7257"/>
        <v>0</v>
      </c>
      <c r="BJ1143" s="14">
        <f t="shared" si="7258"/>
        <v>0</v>
      </c>
      <c r="BK1143" s="14">
        <f t="shared" si="7259"/>
        <v>0</v>
      </c>
      <c r="BL1143" s="14">
        <f t="shared" si="7260"/>
        <v>0</v>
      </c>
      <c r="BM1143" s="14">
        <f t="shared" si="7261"/>
        <v>0</v>
      </c>
      <c r="BN1143" s="14">
        <f t="shared" si="7262"/>
        <v>0</v>
      </c>
      <c r="BO1143" s="14">
        <f t="shared" si="7215"/>
        <v>3.4</v>
      </c>
      <c r="BP1143" s="14">
        <f t="shared" si="7216"/>
        <v>0</v>
      </c>
      <c r="BQ1143" s="14">
        <f t="shared" si="7217"/>
        <v>0</v>
      </c>
      <c r="BR1143" s="14">
        <f t="shared" si="7263"/>
        <v>0</v>
      </c>
      <c r="BS1143" s="14">
        <f t="shared" si="7264"/>
        <v>0</v>
      </c>
      <c r="BT1143" s="14">
        <f t="shared" si="7265"/>
        <v>0</v>
      </c>
      <c r="BU1143" s="14">
        <f t="shared" si="7218"/>
        <v>3.4</v>
      </c>
      <c r="BV1143" s="14">
        <f t="shared" si="7219"/>
        <v>0</v>
      </c>
      <c r="BW1143" s="14">
        <f t="shared" si="7220"/>
        <v>0</v>
      </c>
      <c r="BX1143" s="14">
        <f t="shared" si="7266"/>
        <v>0</v>
      </c>
      <c r="BY1143" s="14">
        <f t="shared" si="7267"/>
        <v>0</v>
      </c>
      <c r="BZ1143" s="14">
        <f t="shared" si="7268"/>
        <v>0</v>
      </c>
      <c r="CA1143" s="14">
        <f t="shared" si="7269"/>
        <v>0</v>
      </c>
      <c r="CB1143" s="14">
        <f t="shared" si="7270"/>
        <v>0</v>
      </c>
      <c r="CC1143" s="14">
        <f t="shared" si="7271"/>
        <v>0</v>
      </c>
      <c r="CD1143" s="14">
        <f t="shared" si="7272"/>
        <v>0</v>
      </c>
      <c r="CE1143" s="14">
        <f t="shared" si="7273"/>
        <v>0</v>
      </c>
      <c r="CF1143" s="14">
        <f t="shared" si="7274"/>
        <v>0</v>
      </c>
      <c r="CG1143" s="14">
        <f t="shared" si="7221"/>
        <v>3.4</v>
      </c>
      <c r="CH1143" s="14">
        <f t="shared" si="7275"/>
        <v>0</v>
      </c>
      <c r="CI1143" s="84">
        <f t="shared" si="7277"/>
        <v>3.4</v>
      </c>
      <c r="CJ1143" s="14">
        <f t="shared" si="7222"/>
        <v>0</v>
      </c>
      <c r="CK1143" s="52">
        <f t="shared" si="7276"/>
        <v>0</v>
      </c>
      <c r="CL1143" s="84">
        <f t="shared" si="7278"/>
        <v>0</v>
      </c>
      <c r="CM1143" s="14">
        <f t="shared" si="7223"/>
        <v>0</v>
      </c>
      <c r="CN1143" s="52">
        <f t="shared" si="7276"/>
        <v>0</v>
      </c>
      <c r="CO1143" s="84">
        <f t="shared" si="7279"/>
        <v>0</v>
      </c>
      <c r="CP1143" s="14">
        <f t="shared" si="7276"/>
        <v>0</v>
      </c>
      <c r="CQ1143" s="29"/>
      <c r="CR1143" s="29"/>
      <c r="CT1143" s="1"/>
    </row>
    <row r="1144" spans="1:99" ht="31.2" customHeight="1" x14ac:dyDescent="0.3">
      <c r="A1144" s="76" t="s">
        <v>504</v>
      </c>
      <c r="B1144" s="76" t="s">
        <v>80</v>
      </c>
      <c r="C1144" s="76" t="s">
        <v>34</v>
      </c>
      <c r="D1144" s="76" t="s">
        <v>491</v>
      </c>
      <c r="E1144" s="76" t="s">
        <v>46</v>
      </c>
      <c r="F1144" s="77" t="s">
        <v>47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>
        <v>3.4</v>
      </c>
      <c r="T1144" s="14"/>
      <c r="U1144" s="14"/>
      <c r="V1144" s="14"/>
      <c r="W1144" s="14"/>
      <c r="X1144" s="14"/>
      <c r="Y1144" s="14">
        <f t="shared" si="7203"/>
        <v>3.4</v>
      </c>
      <c r="Z1144" s="14">
        <f t="shared" si="7204"/>
        <v>0</v>
      </c>
      <c r="AA1144" s="14">
        <f t="shared" si="7205"/>
        <v>0</v>
      </c>
      <c r="AB1144" s="14"/>
      <c r="AC1144" s="14"/>
      <c r="AD1144" s="14"/>
      <c r="AE1144" s="14">
        <f t="shared" si="7206"/>
        <v>3.4</v>
      </c>
      <c r="AF1144" s="14">
        <f t="shared" si="7207"/>
        <v>0</v>
      </c>
      <c r="AG1144" s="14">
        <f t="shared" si="7208"/>
        <v>0</v>
      </c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>
        <f t="shared" si="7209"/>
        <v>3.4</v>
      </c>
      <c r="AX1144" s="14">
        <f t="shared" si="7210"/>
        <v>0</v>
      </c>
      <c r="AY1144" s="14">
        <f t="shared" si="7211"/>
        <v>0</v>
      </c>
      <c r="AZ1144" s="14"/>
      <c r="BA1144" s="14">
        <f t="shared" si="7212"/>
        <v>3.4</v>
      </c>
      <c r="BB1144" s="14">
        <f t="shared" si="7213"/>
        <v>0</v>
      </c>
      <c r="BC1144" s="14">
        <f t="shared" si="7214"/>
        <v>0</v>
      </c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>
        <f t="shared" si="7215"/>
        <v>3.4</v>
      </c>
      <c r="BP1144" s="14">
        <f t="shared" si="7216"/>
        <v>0</v>
      </c>
      <c r="BQ1144" s="14">
        <f t="shared" si="7217"/>
        <v>0</v>
      </c>
      <c r="BR1144" s="14"/>
      <c r="BS1144" s="14"/>
      <c r="BT1144" s="14"/>
      <c r="BU1144" s="14">
        <f t="shared" si="7218"/>
        <v>3.4</v>
      </c>
      <c r="BV1144" s="14">
        <f t="shared" si="7219"/>
        <v>0</v>
      </c>
      <c r="BW1144" s="14">
        <f t="shared" si="7220"/>
        <v>0</v>
      </c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>
        <f t="shared" si="7221"/>
        <v>3.4</v>
      </c>
      <c r="CH1144" s="14"/>
      <c r="CI1144" s="84">
        <f t="shared" si="7277"/>
        <v>3.4</v>
      </c>
      <c r="CJ1144" s="14">
        <f t="shared" si="7222"/>
        <v>0</v>
      </c>
      <c r="CK1144" s="52"/>
      <c r="CL1144" s="84">
        <f t="shared" si="7278"/>
        <v>0</v>
      </c>
      <c r="CM1144" s="14">
        <f t="shared" si="7223"/>
        <v>0</v>
      </c>
      <c r="CN1144" s="52"/>
      <c r="CO1144" s="84">
        <f t="shared" si="7279"/>
        <v>0</v>
      </c>
      <c r="CP1144" s="14"/>
      <c r="CQ1144" s="29"/>
      <c r="CR1144" s="29"/>
      <c r="CT1144" s="1"/>
    </row>
    <row r="1145" spans="1:99" s="86" customFormat="1" ht="15.6" customHeight="1" x14ac:dyDescent="0.3">
      <c r="A1145" s="72" t="s">
        <v>504</v>
      </c>
      <c r="B1145" s="72" t="s">
        <v>102</v>
      </c>
      <c r="C1145" s="72"/>
      <c r="D1145" s="72"/>
      <c r="E1145" s="78"/>
      <c r="F1145" s="73" t="s">
        <v>410</v>
      </c>
      <c r="G1145" s="20">
        <f t="shared" si="7198"/>
        <v>2196.8000000000002</v>
      </c>
      <c r="H1145" s="20">
        <f t="shared" si="7199"/>
        <v>2196.8000000000002</v>
      </c>
      <c r="I1145" s="20">
        <f t="shared" si="7141"/>
        <v>2196.8000000000002</v>
      </c>
      <c r="J1145" s="20">
        <f t="shared" si="7142"/>
        <v>0</v>
      </c>
      <c r="K1145" s="20">
        <f t="shared" si="7143"/>
        <v>0</v>
      </c>
      <c r="L1145" s="20">
        <f t="shared" si="7144"/>
        <v>0</v>
      </c>
      <c r="M1145" s="20">
        <f t="shared" si="7130"/>
        <v>2196.8000000000002</v>
      </c>
      <c r="N1145" s="20">
        <f t="shared" si="7131"/>
        <v>2196.8000000000002</v>
      </c>
      <c r="O1145" s="20">
        <f t="shared" si="7132"/>
        <v>2196.8000000000002</v>
      </c>
      <c r="P1145" s="20">
        <f t="shared" si="7145"/>
        <v>0</v>
      </c>
      <c r="Q1145" s="20">
        <f t="shared" si="7146"/>
        <v>0</v>
      </c>
      <c r="R1145" s="20">
        <f t="shared" si="7147"/>
        <v>0</v>
      </c>
      <c r="S1145" s="20">
        <f t="shared" si="7148"/>
        <v>0</v>
      </c>
      <c r="T1145" s="20">
        <f t="shared" si="7149"/>
        <v>0</v>
      </c>
      <c r="U1145" s="20">
        <f t="shared" si="7150"/>
        <v>0</v>
      </c>
      <c r="V1145" s="20">
        <f t="shared" si="7151"/>
        <v>0</v>
      </c>
      <c r="W1145" s="20">
        <f t="shared" si="7231"/>
        <v>0</v>
      </c>
      <c r="X1145" s="20">
        <f t="shared" si="7232"/>
        <v>0</v>
      </c>
      <c r="Y1145" s="20">
        <f t="shared" si="7203"/>
        <v>2196.8000000000002</v>
      </c>
      <c r="Z1145" s="20">
        <f t="shared" si="7204"/>
        <v>2196.8000000000002</v>
      </c>
      <c r="AA1145" s="20">
        <f t="shared" si="7205"/>
        <v>2196.8000000000002</v>
      </c>
      <c r="AB1145" s="20">
        <f t="shared" si="7233"/>
        <v>0</v>
      </c>
      <c r="AC1145" s="20">
        <f t="shared" si="7234"/>
        <v>0</v>
      </c>
      <c r="AD1145" s="20">
        <f t="shared" si="7235"/>
        <v>0</v>
      </c>
      <c r="AE1145" s="20">
        <f t="shared" si="7206"/>
        <v>2196.8000000000002</v>
      </c>
      <c r="AF1145" s="20">
        <f t="shared" si="7207"/>
        <v>2196.8000000000002</v>
      </c>
      <c r="AG1145" s="20">
        <f t="shared" si="7208"/>
        <v>2196.8000000000002</v>
      </c>
      <c r="AH1145" s="20">
        <f t="shared" si="7236"/>
        <v>0</v>
      </c>
      <c r="AI1145" s="20">
        <f t="shared" si="7237"/>
        <v>0</v>
      </c>
      <c r="AJ1145" s="20">
        <f t="shared" si="7238"/>
        <v>0</v>
      </c>
      <c r="AK1145" s="20">
        <f t="shared" si="7239"/>
        <v>0</v>
      </c>
      <c r="AL1145" s="20">
        <f t="shared" si="7240"/>
        <v>0</v>
      </c>
      <c r="AM1145" s="20">
        <f t="shared" si="7241"/>
        <v>0</v>
      </c>
      <c r="AN1145" s="20">
        <f t="shared" si="7242"/>
        <v>0</v>
      </c>
      <c r="AO1145" s="20">
        <f t="shared" si="7243"/>
        <v>0</v>
      </c>
      <c r="AP1145" s="20">
        <f t="shared" si="7244"/>
        <v>0</v>
      </c>
      <c r="AQ1145" s="20">
        <f t="shared" si="7245"/>
        <v>0</v>
      </c>
      <c r="AR1145" s="20">
        <f t="shared" si="7246"/>
        <v>0</v>
      </c>
      <c r="AS1145" s="20">
        <f t="shared" si="7247"/>
        <v>0</v>
      </c>
      <c r="AT1145" s="20">
        <f t="shared" si="7248"/>
        <v>0</v>
      </c>
      <c r="AU1145" s="20">
        <f t="shared" si="7249"/>
        <v>0</v>
      </c>
      <c r="AV1145" s="20">
        <f t="shared" si="7250"/>
        <v>0</v>
      </c>
      <c r="AW1145" s="20">
        <f t="shared" si="7209"/>
        <v>2196.8000000000002</v>
      </c>
      <c r="AX1145" s="20">
        <f t="shared" si="7210"/>
        <v>2196.8000000000002</v>
      </c>
      <c r="AY1145" s="20">
        <f t="shared" si="7211"/>
        <v>2196.8000000000002</v>
      </c>
      <c r="AZ1145" s="20">
        <f t="shared" si="7251"/>
        <v>0</v>
      </c>
      <c r="BA1145" s="20">
        <f t="shared" si="7212"/>
        <v>2196.8000000000002</v>
      </c>
      <c r="BB1145" s="20">
        <f t="shared" si="7213"/>
        <v>2196.8000000000002</v>
      </c>
      <c r="BC1145" s="20">
        <f t="shared" si="7214"/>
        <v>2196.8000000000002</v>
      </c>
      <c r="BD1145" s="20">
        <f t="shared" si="7252"/>
        <v>0</v>
      </c>
      <c r="BE1145" s="20">
        <f t="shared" si="7253"/>
        <v>0</v>
      </c>
      <c r="BF1145" s="20">
        <f t="shared" si="7254"/>
        <v>0</v>
      </c>
      <c r="BG1145" s="20">
        <f t="shared" si="7255"/>
        <v>0</v>
      </c>
      <c r="BH1145" s="20">
        <f t="shared" si="7256"/>
        <v>0</v>
      </c>
      <c r="BI1145" s="20">
        <f t="shared" si="7257"/>
        <v>0</v>
      </c>
      <c r="BJ1145" s="20">
        <f t="shared" si="7258"/>
        <v>0</v>
      </c>
      <c r="BK1145" s="20">
        <f t="shared" si="7259"/>
        <v>0</v>
      </c>
      <c r="BL1145" s="20">
        <f t="shared" si="7260"/>
        <v>0</v>
      </c>
      <c r="BM1145" s="20">
        <f t="shared" si="7261"/>
        <v>0</v>
      </c>
      <c r="BN1145" s="20">
        <f t="shared" si="7262"/>
        <v>0</v>
      </c>
      <c r="BO1145" s="20">
        <f t="shared" si="7215"/>
        <v>2196.8000000000002</v>
      </c>
      <c r="BP1145" s="20">
        <f t="shared" si="7216"/>
        <v>2196.8000000000002</v>
      </c>
      <c r="BQ1145" s="20">
        <f t="shared" si="7217"/>
        <v>2196.8000000000002</v>
      </c>
      <c r="BR1145" s="20">
        <f t="shared" si="7263"/>
        <v>0</v>
      </c>
      <c r="BS1145" s="20">
        <f t="shared" si="7264"/>
        <v>0</v>
      </c>
      <c r="BT1145" s="20">
        <f t="shared" si="7265"/>
        <v>0</v>
      </c>
      <c r="BU1145" s="20">
        <f t="shared" si="7218"/>
        <v>2196.8000000000002</v>
      </c>
      <c r="BV1145" s="20">
        <f t="shared" si="7219"/>
        <v>2196.8000000000002</v>
      </c>
      <c r="BW1145" s="20">
        <f t="shared" si="7220"/>
        <v>2196.8000000000002</v>
      </c>
      <c r="BX1145" s="20">
        <f t="shared" si="7266"/>
        <v>0</v>
      </c>
      <c r="BY1145" s="20">
        <f t="shared" si="7267"/>
        <v>0</v>
      </c>
      <c r="BZ1145" s="20">
        <f t="shared" si="7268"/>
        <v>0</v>
      </c>
      <c r="CA1145" s="20">
        <f t="shared" si="7269"/>
        <v>0</v>
      </c>
      <c r="CB1145" s="20">
        <f t="shared" si="7270"/>
        <v>0</v>
      </c>
      <c r="CC1145" s="20">
        <f t="shared" si="7271"/>
        <v>0</v>
      </c>
      <c r="CD1145" s="20">
        <f t="shared" si="7272"/>
        <v>0</v>
      </c>
      <c r="CE1145" s="20">
        <f t="shared" si="7273"/>
        <v>0</v>
      </c>
      <c r="CF1145" s="20">
        <f t="shared" si="7274"/>
        <v>0</v>
      </c>
      <c r="CG1145" s="20">
        <f t="shared" si="7221"/>
        <v>2196.8000000000002</v>
      </c>
      <c r="CH1145" s="20">
        <f t="shared" si="7275"/>
        <v>0</v>
      </c>
      <c r="CI1145" s="82">
        <f t="shared" si="7277"/>
        <v>2196.8000000000002</v>
      </c>
      <c r="CJ1145" s="20">
        <f t="shared" si="7222"/>
        <v>2196.8000000000002</v>
      </c>
      <c r="CK1145" s="20">
        <f t="shared" si="7276"/>
        <v>0</v>
      </c>
      <c r="CL1145" s="82">
        <f t="shared" si="7278"/>
        <v>2196.8000000000002</v>
      </c>
      <c r="CM1145" s="20">
        <f t="shared" si="7223"/>
        <v>2196.8000000000002</v>
      </c>
      <c r="CN1145" s="20">
        <f t="shared" si="7276"/>
        <v>0</v>
      </c>
      <c r="CO1145" s="82">
        <f t="shared" si="7279"/>
        <v>2196.8000000000002</v>
      </c>
      <c r="CP1145" s="20">
        <f t="shared" si="7276"/>
        <v>0</v>
      </c>
      <c r="CQ1145" s="21"/>
      <c r="CR1145" s="21"/>
      <c r="CS1145" s="17"/>
      <c r="CT1145" s="17"/>
      <c r="CU1145" s="17"/>
    </row>
    <row r="1146" spans="1:99" s="87" customFormat="1" ht="15.6" customHeight="1" x14ac:dyDescent="0.3">
      <c r="A1146" s="74" t="s">
        <v>504</v>
      </c>
      <c r="B1146" s="74" t="s">
        <v>102</v>
      </c>
      <c r="C1146" s="74" t="s">
        <v>34</v>
      </c>
      <c r="D1146" s="74"/>
      <c r="E1146" s="79"/>
      <c r="F1146" s="75" t="s">
        <v>411</v>
      </c>
      <c r="G1146" s="25">
        <f t="shared" si="7198"/>
        <v>2196.8000000000002</v>
      </c>
      <c r="H1146" s="25">
        <f t="shared" si="7199"/>
        <v>2196.8000000000002</v>
      </c>
      <c r="I1146" s="25">
        <f t="shared" si="7141"/>
        <v>2196.8000000000002</v>
      </c>
      <c r="J1146" s="25">
        <f t="shared" si="7142"/>
        <v>0</v>
      </c>
      <c r="K1146" s="25">
        <f t="shared" si="7143"/>
        <v>0</v>
      </c>
      <c r="L1146" s="25">
        <f t="shared" si="7144"/>
        <v>0</v>
      </c>
      <c r="M1146" s="25">
        <f t="shared" si="7130"/>
        <v>2196.8000000000002</v>
      </c>
      <c r="N1146" s="25">
        <f t="shared" si="7131"/>
        <v>2196.8000000000002</v>
      </c>
      <c r="O1146" s="25">
        <f t="shared" si="7132"/>
        <v>2196.8000000000002</v>
      </c>
      <c r="P1146" s="25">
        <f t="shared" si="7145"/>
        <v>0</v>
      </c>
      <c r="Q1146" s="25">
        <f t="shared" si="7146"/>
        <v>0</v>
      </c>
      <c r="R1146" s="25">
        <f t="shared" si="7147"/>
        <v>0</v>
      </c>
      <c r="S1146" s="25">
        <f t="shared" si="7148"/>
        <v>0</v>
      </c>
      <c r="T1146" s="25">
        <f t="shared" si="7149"/>
        <v>0</v>
      </c>
      <c r="U1146" s="25">
        <f t="shared" si="7150"/>
        <v>0</v>
      </c>
      <c r="V1146" s="25">
        <f t="shared" si="7151"/>
        <v>0</v>
      </c>
      <c r="W1146" s="25">
        <f t="shared" si="7231"/>
        <v>0</v>
      </c>
      <c r="X1146" s="25">
        <f t="shared" si="7232"/>
        <v>0</v>
      </c>
      <c r="Y1146" s="25">
        <f t="shared" si="7203"/>
        <v>2196.8000000000002</v>
      </c>
      <c r="Z1146" s="25">
        <f t="shared" si="7204"/>
        <v>2196.8000000000002</v>
      </c>
      <c r="AA1146" s="25">
        <f t="shared" si="7205"/>
        <v>2196.8000000000002</v>
      </c>
      <c r="AB1146" s="25">
        <f t="shared" si="7233"/>
        <v>0</v>
      </c>
      <c r="AC1146" s="25">
        <f t="shared" si="7234"/>
        <v>0</v>
      </c>
      <c r="AD1146" s="25">
        <f t="shared" si="7235"/>
        <v>0</v>
      </c>
      <c r="AE1146" s="25">
        <f t="shared" si="7206"/>
        <v>2196.8000000000002</v>
      </c>
      <c r="AF1146" s="25">
        <f t="shared" si="7207"/>
        <v>2196.8000000000002</v>
      </c>
      <c r="AG1146" s="25">
        <f t="shared" si="7208"/>
        <v>2196.8000000000002</v>
      </c>
      <c r="AH1146" s="25">
        <f t="shared" si="7236"/>
        <v>0</v>
      </c>
      <c r="AI1146" s="25">
        <f t="shared" si="7237"/>
        <v>0</v>
      </c>
      <c r="AJ1146" s="25">
        <f t="shared" si="7238"/>
        <v>0</v>
      </c>
      <c r="AK1146" s="25">
        <f t="shared" si="7239"/>
        <v>0</v>
      </c>
      <c r="AL1146" s="25">
        <f t="shared" si="7240"/>
        <v>0</v>
      </c>
      <c r="AM1146" s="25">
        <f t="shared" si="7241"/>
        <v>0</v>
      </c>
      <c r="AN1146" s="25">
        <f t="shared" si="7242"/>
        <v>0</v>
      </c>
      <c r="AO1146" s="25">
        <f t="shared" si="7243"/>
        <v>0</v>
      </c>
      <c r="AP1146" s="25">
        <f t="shared" si="7244"/>
        <v>0</v>
      </c>
      <c r="AQ1146" s="25">
        <f t="shared" si="7245"/>
        <v>0</v>
      </c>
      <c r="AR1146" s="25">
        <f t="shared" si="7246"/>
        <v>0</v>
      </c>
      <c r="AS1146" s="25">
        <f t="shared" si="7247"/>
        <v>0</v>
      </c>
      <c r="AT1146" s="25">
        <f t="shared" si="7248"/>
        <v>0</v>
      </c>
      <c r="AU1146" s="25">
        <f t="shared" si="7249"/>
        <v>0</v>
      </c>
      <c r="AV1146" s="25">
        <f t="shared" si="7250"/>
        <v>0</v>
      </c>
      <c r="AW1146" s="25">
        <f t="shared" si="7209"/>
        <v>2196.8000000000002</v>
      </c>
      <c r="AX1146" s="25">
        <f t="shared" si="7210"/>
        <v>2196.8000000000002</v>
      </c>
      <c r="AY1146" s="25">
        <f t="shared" si="7211"/>
        <v>2196.8000000000002</v>
      </c>
      <c r="AZ1146" s="25">
        <f t="shared" si="7251"/>
        <v>0</v>
      </c>
      <c r="BA1146" s="25">
        <f t="shared" si="7212"/>
        <v>2196.8000000000002</v>
      </c>
      <c r="BB1146" s="25">
        <f t="shared" si="7213"/>
        <v>2196.8000000000002</v>
      </c>
      <c r="BC1146" s="25">
        <f t="shared" si="7214"/>
        <v>2196.8000000000002</v>
      </c>
      <c r="BD1146" s="25">
        <f t="shared" si="7252"/>
        <v>0</v>
      </c>
      <c r="BE1146" s="25">
        <f t="shared" si="7253"/>
        <v>0</v>
      </c>
      <c r="BF1146" s="25">
        <f t="shared" si="7254"/>
        <v>0</v>
      </c>
      <c r="BG1146" s="25">
        <f t="shared" si="7255"/>
        <v>0</v>
      </c>
      <c r="BH1146" s="25">
        <f t="shared" si="7256"/>
        <v>0</v>
      </c>
      <c r="BI1146" s="25">
        <f t="shared" si="7257"/>
        <v>0</v>
      </c>
      <c r="BJ1146" s="25">
        <f t="shared" si="7258"/>
        <v>0</v>
      </c>
      <c r="BK1146" s="25">
        <f t="shared" si="7259"/>
        <v>0</v>
      </c>
      <c r="BL1146" s="25">
        <f t="shared" si="7260"/>
        <v>0</v>
      </c>
      <c r="BM1146" s="25">
        <f t="shared" si="7261"/>
        <v>0</v>
      </c>
      <c r="BN1146" s="25">
        <f t="shared" si="7262"/>
        <v>0</v>
      </c>
      <c r="BO1146" s="25">
        <f t="shared" si="7215"/>
        <v>2196.8000000000002</v>
      </c>
      <c r="BP1146" s="25">
        <f t="shared" si="7216"/>
        <v>2196.8000000000002</v>
      </c>
      <c r="BQ1146" s="25">
        <f t="shared" si="7217"/>
        <v>2196.8000000000002</v>
      </c>
      <c r="BR1146" s="25">
        <f t="shared" si="7263"/>
        <v>0</v>
      </c>
      <c r="BS1146" s="25">
        <f t="shared" si="7264"/>
        <v>0</v>
      </c>
      <c r="BT1146" s="25">
        <f t="shared" si="7265"/>
        <v>0</v>
      </c>
      <c r="BU1146" s="25">
        <f t="shared" si="7218"/>
        <v>2196.8000000000002</v>
      </c>
      <c r="BV1146" s="25">
        <f t="shared" si="7219"/>
        <v>2196.8000000000002</v>
      </c>
      <c r="BW1146" s="25">
        <f t="shared" si="7220"/>
        <v>2196.8000000000002</v>
      </c>
      <c r="BX1146" s="25">
        <f t="shared" si="7266"/>
        <v>0</v>
      </c>
      <c r="BY1146" s="25">
        <f t="shared" si="7267"/>
        <v>0</v>
      </c>
      <c r="BZ1146" s="25">
        <f t="shared" si="7268"/>
        <v>0</v>
      </c>
      <c r="CA1146" s="25">
        <f t="shared" si="7269"/>
        <v>0</v>
      </c>
      <c r="CB1146" s="25">
        <f t="shared" si="7270"/>
        <v>0</v>
      </c>
      <c r="CC1146" s="25">
        <f t="shared" si="7271"/>
        <v>0</v>
      </c>
      <c r="CD1146" s="25">
        <f t="shared" si="7272"/>
        <v>0</v>
      </c>
      <c r="CE1146" s="25">
        <f t="shared" si="7273"/>
        <v>0</v>
      </c>
      <c r="CF1146" s="25">
        <f t="shared" si="7274"/>
        <v>0</v>
      </c>
      <c r="CG1146" s="25">
        <f t="shared" si="7221"/>
        <v>2196.8000000000002</v>
      </c>
      <c r="CH1146" s="25">
        <f t="shared" si="7275"/>
        <v>0</v>
      </c>
      <c r="CI1146" s="83">
        <f t="shared" si="7277"/>
        <v>2196.8000000000002</v>
      </c>
      <c r="CJ1146" s="25">
        <f t="shared" si="7222"/>
        <v>2196.8000000000002</v>
      </c>
      <c r="CK1146" s="25">
        <f t="shared" si="7276"/>
        <v>0</v>
      </c>
      <c r="CL1146" s="83">
        <f t="shared" si="7278"/>
        <v>2196.8000000000002</v>
      </c>
      <c r="CM1146" s="25">
        <f t="shared" si="7223"/>
        <v>2196.8000000000002</v>
      </c>
      <c r="CN1146" s="25">
        <f t="shared" si="7276"/>
        <v>0</v>
      </c>
      <c r="CO1146" s="83">
        <f t="shared" si="7279"/>
        <v>2196.8000000000002</v>
      </c>
      <c r="CP1146" s="25">
        <f t="shared" si="7276"/>
        <v>0</v>
      </c>
      <c r="CQ1146" s="26"/>
      <c r="CR1146" s="26"/>
      <c r="CS1146" s="22"/>
      <c r="CT1146" s="22"/>
      <c r="CU1146" s="22"/>
    </row>
    <row r="1147" spans="1:99" ht="31.2" customHeight="1" x14ac:dyDescent="0.3">
      <c r="A1147" s="76" t="s">
        <v>504</v>
      </c>
      <c r="B1147" s="76" t="s">
        <v>102</v>
      </c>
      <c r="C1147" s="76" t="s">
        <v>34</v>
      </c>
      <c r="D1147" s="76" t="s">
        <v>412</v>
      </c>
      <c r="E1147" s="88"/>
      <c r="F1147" s="77" t="s">
        <v>413</v>
      </c>
      <c r="G1147" s="14">
        <f t="shared" si="7198"/>
        <v>2196.8000000000002</v>
      </c>
      <c r="H1147" s="14">
        <f t="shared" si="7199"/>
        <v>2196.8000000000002</v>
      </c>
      <c r="I1147" s="14">
        <f t="shared" si="7141"/>
        <v>2196.8000000000002</v>
      </c>
      <c r="J1147" s="14">
        <f t="shared" si="7142"/>
        <v>0</v>
      </c>
      <c r="K1147" s="14">
        <f t="shared" si="7143"/>
        <v>0</v>
      </c>
      <c r="L1147" s="14">
        <f t="shared" si="7144"/>
        <v>0</v>
      </c>
      <c r="M1147" s="14">
        <f t="shared" si="7130"/>
        <v>2196.8000000000002</v>
      </c>
      <c r="N1147" s="14">
        <f t="shared" si="7131"/>
        <v>2196.8000000000002</v>
      </c>
      <c r="O1147" s="14">
        <f t="shared" si="7132"/>
        <v>2196.8000000000002</v>
      </c>
      <c r="P1147" s="14">
        <f t="shared" si="7145"/>
        <v>0</v>
      </c>
      <c r="Q1147" s="14">
        <f t="shared" si="7146"/>
        <v>0</v>
      </c>
      <c r="R1147" s="14">
        <f t="shared" si="7147"/>
        <v>0</v>
      </c>
      <c r="S1147" s="14">
        <f t="shared" si="7148"/>
        <v>0</v>
      </c>
      <c r="T1147" s="14">
        <f t="shared" si="7149"/>
        <v>0</v>
      </c>
      <c r="U1147" s="14">
        <f t="shared" si="7150"/>
        <v>0</v>
      </c>
      <c r="V1147" s="14">
        <f t="shared" si="7151"/>
        <v>0</v>
      </c>
      <c r="W1147" s="14">
        <f t="shared" si="7231"/>
        <v>0</v>
      </c>
      <c r="X1147" s="14">
        <f t="shared" si="7232"/>
        <v>0</v>
      </c>
      <c r="Y1147" s="14">
        <f t="shared" si="7203"/>
        <v>2196.8000000000002</v>
      </c>
      <c r="Z1147" s="14">
        <f t="shared" si="7204"/>
        <v>2196.8000000000002</v>
      </c>
      <c r="AA1147" s="14">
        <f t="shared" si="7205"/>
        <v>2196.8000000000002</v>
      </c>
      <c r="AB1147" s="14">
        <f t="shared" si="7233"/>
        <v>0</v>
      </c>
      <c r="AC1147" s="14">
        <f t="shared" si="7234"/>
        <v>0</v>
      </c>
      <c r="AD1147" s="14">
        <f t="shared" si="7235"/>
        <v>0</v>
      </c>
      <c r="AE1147" s="14">
        <f t="shared" si="7206"/>
        <v>2196.8000000000002</v>
      </c>
      <c r="AF1147" s="14">
        <f t="shared" si="7207"/>
        <v>2196.8000000000002</v>
      </c>
      <c r="AG1147" s="14">
        <f t="shared" si="7208"/>
        <v>2196.8000000000002</v>
      </c>
      <c r="AH1147" s="14">
        <f t="shared" si="7236"/>
        <v>0</v>
      </c>
      <c r="AI1147" s="14">
        <f t="shared" si="7237"/>
        <v>0</v>
      </c>
      <c r="AJ1147" s="14">
        <f t="shared" si="7238"/>
        <v>0</v>
      </c>
      <c r="AK1147" s="14">
        <f t="shared" si="7239"/>
        <v>0</v>
      </c>
      <c r="AL1147" s="14">
        <f t="shared" si="7240"/>
        <v>0</v>
      </c>
      <c r="AM1147" s="14">
        <f t="shared" si="7241"/>
        <v>0</v>
      </c>
      <c r="AN1147" s="14">
        <f t="shared" si="7242"/>
        <v>0</v>
      </c>
      <c r="AO1147" s="14">
        <f t="shared" si="7243"/>
        <v>0</v>
      </c>
      <c r="AP1147" s="14">
        <f t="shared" si="7244"/>
        <v>0</v>
      </c>
      <c r="AQ1147" s="14">
        <f t="shared" si="7245"/>
        <v>0</v>
      </c>
      <c r="AR1147" s="14">
        <f t="shared" si="7246"/>
        <v>0</v>
      </c>
      <c r="AS1147" s="14">
        <f t="shared" si="7247"/>
        <v>0</v>
      </c>
      <c r="AT1147" s="14">
        <f t="shared" si="7248"/>
        <v>0</v>
      </c>
      <c r="AU1147" s="14">
        <f t="shared" si="7249"/>
        <v>0</v>
      </c>
      <c r="AV1147" s="14">
        <f t="shared" si="7250"/>
        <v>0</v>
      </c>
      <c r="AW1147" s="14">
        <f t="shared" si="7209"/>
        <v>2196.8000000000002</v>
      </c>
      <c r="AX1147" s="14">
        <f t="shared" si="7210"/>
        <v>2196.8000000000002</v>
      </c>
      <c r="AY1147" s="14">
        <f t="shared" si="7211"/>
        <v>2196.8000000000002</v>
      </c>
      <c r="AZ1147" s="14">
        <f t="shared" si="7251"/>
        <v>0</v>
      </c>
      <c r="BA1147" s="14">
        <f t="shared" si="7212"/>
        <v>2196.8000000000002</v>
      </c>
      <c r="BB1147" s="14">
        <f t="shared" si="7213"/>
        <v>2196.8000000000002</v>
      </c>
      <c r="BC1147" s="14">
        <f t="shared" si="7214"/>
        <v>2196.8000000000002</v>
      </c>
      <c r="BD1147" s="14">
        <f t="shared" si="7252"/>
        <v>0</v>
      </c>
      <c r="BE1147" s="14">
        <f t="shared" si="7253"/>
        <v>0</v>
      </c>
      <c r="BF1147" s="14">
        <f t="shared" si="7254"/>
        <v>0</v>
      </c>
      <c r="BG1147" s="14">
        <f t="shared" si="7255"/>
        <v>0</v>
      </c>
      <c r="BH1147" s="14">
        <f t="shared" si="7256"/>
        <v>0</v>
      </c>
      <c r="BI1147" s="14">
        <f t="shared" si="7257"/>
        <v>0</v>
      </c>
      <c r="BJ1147" s="14">
        <f t="shared" si="7258"/>
        <v>0</v>
      </c>
      <c r="BK1147" s="14">
        <f t="shared" si="7259"/>
        <v>0</v>
      </c>
      <c r="BL1147" s="14">
        <f t="shared" si="7260"/>
        <v>0</v>
      </c>
      <c r="BM1147" s="14">
        <f t="shared" si="7261"/>
        <v>0</v>
      </c>
      <c r="BN1147" s="14">
        <f t="shared" si="7262"/>
        <v>0</v>
      </c>
      <c r="BO1147" s="14">
        <f t="shared" si="7215"/>
        <v>2196.8000000000002</v>
      </c>
      <c r="BP1147" s="14">
        <f t="shared" si="7216"/>
        <v>2196.8000000000002</v>
      </c>
      <c r="BQ1147" s="14">
        <f t="shared" si="7217"/>
        <v>2196.8000000000002</v>
      </c>
      <c r="BR1147" s="14">
        <f t="shared" si="7263"/>
        <v>0</v>
      </c>
      <c r="BS1147" s="14">
        <f t="shared" si="7264"/>
        <v>0</v>
      </c>
      <c r="BT1147" s="14">
        <f t="shared" si="7265"/>
        <v>0</v>
      </c>
      <c r="BU1147" s="14">
        <f t="shared" si="7218"/>
        <v>2196.8000000000002</v>
      </c>
      <c r="BV1147" s="14">
        <f t="shared" si="7219"/>
        <v>2196.8000000000002</v>
      </c>
      <c r="BW1147" s="14">
        <f t="shared" si="7220"/>
        <v>2196.8000000000002</v>
      </c>
      <c r="BX1147" s="14">
        <f t="shared" si="7266"/>
        <v>0</v>
      </c>
      <c r="BY1147" s="14">
        <f t="shared" si="7267"/>
        <v>0</v>
      </c>
      <c r="BZ1147" s="14">
        <f t="shared" si="7268"/>
        <v>0</v>
      </c>
      <c r="CA1147" s="14">
        <f t="shared" si="7269"/>
        <v>0</v>
      </c>
      <c r="CB1147" s="14">
        <f t="shared" si="7270"/>
        <v>0</v>
      </c>
      <c r="CC1147" s="14">
        <f t="shared" si="7271"/>
        <v>0</v>
      </c>
      <c r="CD1147" s="14">
        <f t="shared" si="7272"/>
        <v>0</v>
      </c>
      <c r="CE1147" s="14">
        <f t="shared" si="7273"/>
        <v>0</v>
      </c>
      <c r="CF1147" s="14">
        <f t="shared" si="7274"/>
        <v>0</v>
      </c>
      <c r="CG1147" s="14">
        <f t="shared" si="7221"/>
        <v>2196.8000000000002</v>
      </c>
      <c r="CH1147" s="14">
        <f t="shared" si="7275"/>
        <v>0</v>
      </c>
      <c r="CI1147" s="84">
        <f t="shared" si="7277"/>
        <v>2196.8000000000002</v>
      </c>
      <c r="CJ1147" s="14">
        <f t="shared" si="7222"/>
        <v>2196.8000000000002</v>
      </c>
      <c r="CK1147" s="52">
        <f t="shared" si="7276"/>
        <v>0</v>
      </c>
      <c r="CL1147" s="84">
        <f t="shared" si="7278"/>
        <v>2196.8000000000002</v>
      </c>
      <c r="CM1147" s="14">
        <f t="shared" si="7223"/>
        <v>2196.8000000000002</v>
      </c>
      <c r="CN1147" s="52">
        <f t="shared" si="7276"/>
        <v>0</v>
      </c>
      <c r="CO1147" s="84">
        <f t="shared" si="7279"/>
        <v>2196.8000000000002</v>
      </c>
      <c r="CP1147" s="14">
        <f t="shared" si="7276"/>
        <v>0</v>
      </c>
      <c r="CQ1147" s="29"/>
      <c r="CR1147" s="29"/>
      <c r="CT1147" s="1"/>
    </row>
    <row r="1148" spans="1:99" s="1" customFormat="1" ht="15.6" hidden="1" customHeight="1" x14ac:dyDescent="0.3">
      <c r="A1148" s="27" t="s">
        <v>504</v>
      </c>
      <c r="B1148" s="27" t="s">
        <v>102</v>
      </c>
      <c r="C1148" s="27" t="s">
        <v>34</v>
      </c>
      <c r="D1148" s="27" t="s">
        <v>414</v>
      </c>
      <c r="E1148" s="30"/>
      <c r="F1148" s="28" t="s">
        <v>41</v>
      </c>
      <c r="G1148" s="14">
        <f t="shared" si="7198"/>
        <v>2196.8000000000002</v>
      </c>
      <c r="H1148" s="14">
        <f t="shared" si="7199"/>
        <v>2196.8000000000002</v>
      </c>
      <c r="I1148" s="14">
        <f t="shared" si="7141"/>
        <v>2196.8000000000002</v>
      </c>
      <c r="J1148" s="14">
        <f t="shared" si="7142"/>
        <v>0</v>
      </c>
      <c r="K1148" s="14">
        <f t="shared" si="7143"/>
        <v>0</v>
      </c>
      <c r="L1148" s="14">
        <f t="shared" si="7144"/>
        <v>0</v>
      </c>
      <c r="M1148" s="14">
        <f t="shared" si="7130"/>
        <v>2196.8000000000002</v>
      </c>
      <c r="N1148" s="14">
        <f t="shared" si="7131"/>
        <v>2196.8000000000002</v>
      </c>
      <c r="O1148" s="14">
        <f t="shared" si="7132"/>
        <v>2196.8000000000002</v>
      </c>
      <c r="P1148" s="14">
        <f t="shared" si="7145"/>
        <v>0</v>
      </c>
      <c r="Q1148" s="14">
        <f t="shared" si="7146"/>
        <v>0</v>
      </c>
      <c r="R1148" s="14">
        <f t="shared" si="7147"/>
        <v>0</v>
      </c>
      <c r="S1148" s="14">
        <f t="shared" si="7148"/>
        <v>0</v>
      </c>
      <c r="T1148" s="14">
        <f t="shared" si="7149"/>
        <v>0</v>
      </c>
      <c r="U1148" s="14">
        <f t="shared" si="7150"/>
        <v>0</v>
      </c>
      <c r="V1148" s="14">
        <f t="shared" si="7151"/>
        <v>0</v>
      </c>
      <c r="W1148" s="14">
        <f t="shared" si="7231"/>
        <v>0</v>
      </c>
      <c r="X1148" s="14">
        <f t="shared" si="7232"/>
        <v>0</v>
      </c>
      <c r="Y1148" s="14">
        <f t="shared" si="7203"/>
        <v>2196.8000000000002</v>
      </c>
      <c r="Z1148" s="14">
        <f t="shared" si="7204"/>
        <v>2196.8000000000002</v>
      </c>
      <c r="AA1148" s="14">
        <f t="shared" si="7205"/>
        <v>2196.8000000000002</v>
      </c>
      <c r="AB1148" s="14">
        <f t="shared" si="7233"/>
        <v>0</v>
      </c>
      <c r="AC1148" s="14">
        <f t="shared" si="7234"/>
        <v>0</v>
      </c>
      <c r="AD1148" s="14">
        <f t="shared" si="7235"/>
        <v>0</v>
      </c>
      <c r="AE1148" s="14">
        <f t="shared" si="7206"/>
        <v>2196.8000000000002</v>
      </c>
      <c r="AF1148" s="14">
        <f t="shared" si="7207"/>
        <v>2196.8000000000002</v>
      </c>
      <c r="AG1148" s="14">
        <f t="shared" si="7208"/>
        <v>2196.8000000000002</v>
      </c>
      <c r="AH1148" s="14">
        <f t="shared" si="7236"/>
        <v>0</v>
      </c>
      <c r="AI1148" s="14">
        <f t="shared" si="7237"/>
        <v>0</v>
      </c>
      <c r="AJ1148" s="14">
        <f t="shared" si="7238"/>
        <v>0</v>
      </c>
      <c r="AK1148" s="14">
        <f t="shared" si="7239"/>
        <v>0</v>
      </c>
      <c r="AL1148" s="14">
        <f t="shared" si="7240"/>
        <v>0</v>
      </c>
      <c r="AM1148" s="14">
        <f t="shared" si="7241"/>
        <v>0</v>
      </c>
      <c r="AN1148" s="14">
        <f t="shared" si="7242"/>
        <v>0</v>
      </c>
      <c r="AO1148" s="14">
        <f t="shared" si="7243"/>
        <v>0</v>
      </c>
      <c r="AP1148" s="14">
        <f t="shared" si="7244"/>
        <v>0</v>
      </c>
      <c r="AQ1148" s="14">
        <f t="shared" si="7245"/>
        <v>0</v>
      </c>
      <c r="AR1148" s="14">
        <f t="shared" si="7246"/>
        <v>0</v>
      </c>
      <c r="AS1148" s="14">
        <f t="shared" si="7247"/>
        <v>0</v>
      </c>
      <c r="AT1148" s="14">
        <f t="shared" si="7248"/>
        <v>0</v>
      </c>
      <c r="AU1148" s="14">
        <f t="shared" si="7249"/>
        <v>0</v>
      </c>
      <c r="AV1148" s="14">
        <f t="shared" si="7250"/>
        <v>0</v>
      </c>
      <c r="AW1148" s="14">
        <f t="shared" si="7209"/>
        <v>2196.8000000000002</v>
      </c>
      <c r="AX1148" s="14">
        <f t="shared" si="7210"/>
        <v>2196.8000000000002</v>
      </c>
      <c r="AY1148" s="14">
        <f t="shared" si="7211"/>
        <v>2196.8000000000002</v>
      </c>
      <c r="AZ1148" s="14">
        <f t="shared" si="7251"/>
        <v>0</v>
      </c>
      <c r="BA1148" s="14">
        <f t="shared" si="7212"/>
        <v>2196.8000000000002</v>
      </c>
      <c r="BB1148" s="14">
        <f t="shared" si="7213"/>
        <v>2196.8000000000002</v>
      </c>
      <c r="BC1148" s="14">
        <f t="shared" si="7214"/>
        <v>2196.8000000000002</v>
      </c>
      <c r="BD1148" s="14">
        <f t="shared" si="7252"/>
        <v>0</v>
      </c>
      <c r="BE1148" s="14">
        <f t="shared" si="7253"/>
        <v>0</v>
      </c>
      <c r="BF1148" s="14">
        <f t="shared" si="7254"/>
        <v>0</v>
      </c>
      <c r="BG1148" s="14">
        <f t="shared" si="7255"/>
        <v>0</v>
      </c>
      <c r="BH1148" s="14">
        <f t="shared" si="7256"/>
        <v>0</v>
      </c>
      <c r="BI1148" s="14">
        <f t="shared" si="7257"/>
        <v>0</v>
      </c>
      <c r="BJ1148" s="14">
        <f t="shared" si="7258"/>
        <v>0</v>
      </c>
      <c r="BK1148" s="14">
        <f t="shared" si="7259"/>
        <v>0</v>
      </c>
      <c r="BL1148" s="14">
        <f t="shared" si="7260"/>
        <v>0</v>
      </c>
      <c r="BM1148" s="14">
        <f t="shared" si="7261"/>
        <v>0</v>
      </c>
      <c r="BN1148" s="14">
        <f t="shared" si="7262"/>
        <v>0</v>
      </c>
      <c r="BO1148" s="14">
        <f t="shared" si="7215"/>
        <v>2196.8000000000002</v>
      </c>
      <c r="BP1148" s="14">
        <f t="shared" si="7216"/>
        <v>2196.8000000000002</v>
      </c>
      <c r="BQ1148" s="14">
        <f t="shared" si="7217"/>
        <v>2196.8000000000002</v>
      </c>
      <c r="BR1148" s="14">
        <f t="shared" si="7263"/>
        <v>0</v>
      </c>
      <c r="BS1148" s="14">
        <f t="shared" si="7264"/>
        <v>0</v>
      </c>
      <c r="BT1148" s="14">
        <f t="shared" si="7265"/>
        <v>0</v>
      </c>
      <c r="BU1148" s="14">
        <f t="shared" si="7218"/>
        <v>2196.8000000000002</v>
      </c>
      <c r="BV1148" s="14">
        <f t="shared" si="7219"/>
        <v>2196.8000000000002</v>
      </c>
      <c r="BW1148" s="14">
        <f t="shared" si="7220"/>
        <v>2196.8000000000002</v>
      </c>
      <c r="BX1148" s="14">
        <f t="shared" si="7266"/>
        <v>0</v>
      </c>
      <c r="BY1148" s="14">
        <f t="shared" si="7267"/>
        <v>0</v>
      </c>
      <c r="BZ1148" s="14">
        <f t="shared" si="7268"/>
        <v>0</v>
      </c>
      <c r="CA1148" s="14">
        <f t="shared" si="7269"/>
        <v>0</v>
      </c>
      <c r="CB1148" s="14">
        <f t="shared" si="7270"/>
        <v>0</v>
      </c>
      <c r="CC1148" s="14">
        <f t="shared" si="7271"/>
        <v>0</v>
      </c>
      <c r="CD1148" s="14">
        <f t="shared" si="7272"/>
        <v>0</v>
      </c>
      <c r="CE1148" s="14">
        <f t="shared" si="7273"/>
        <v>0</v>
      </c>
      <c r="CF1148" s="14">
        <f t="shared" si="7274"/>
        <v>0</v>
      </c>
      <c r="CG1148" s="14">
        <f t="shared" si="7221"/>
        <v>2196.8000000000002</v>
      </c>
      <c r="CH1148" s="14">
        <f t="shared" si="7275"/>
        <v>0</v>
      </c>
      <c r="CI1148" s="14"/>
      <c r="CJ1148" s="14">
        <f t="shared" si="7222"/>
        <v>2196.8000000000002</v>
      </c>
      <c r="CK1148" s="52">
        <f t="shared" si="7276"/>
        <v>0</v>
      </c>
      <c r="CL1148" s="52"/>
      <c r="CM1148" s="14">
        <f t="shared" si="7223"/>
        <v>2196.8000000000002</v>
      </c>
      <c r="CN1148" s="52">
        <f t="shared" si="7276"/>
        <v>0</v>
      </c>
      <c r="CO1148" s="52"/>
      <c r="CP1148" s="14">
        <f t="shared" si="7276"/>
        <v>0</v>
      </c>
      <c r="CQ1148" s="29">
        <v>0</v>
      </c>
      <c r="CR1148" s="29"/>
      <c r="CS1148" s="1" t="s">
        <v>75</v>
      </c>
    </row>
    <row r="1149" spans="1:99" ht="46.8" customHeight="1" x14ac:dyDescent="0.3">
      <c r="A1149" s="76" t="s">
        <v>504</v>
      </c>
      <c r="B1149" s="76" t="s">
        <v>102</v>
      </c>
      <c r="C1149" s="76" t="s">
        <v>34</v>
      </c>
      <c r="D1149" s="76" t="s">
        <v>415</v>
      </c>
      <c r="E1149" s="88"/>
      <c r="F1149" s="77" t="s">
        <v>416</v>
      </c>
      <c r="G1149" s="14">
        <f t="shared" si="7198"/>
        <v>2196.8000000000002</v>
      </c>
      <c r="H1149" s="14">
        <f t="shared" si="7199"/>
        <v>2196.8000000000002</v>
      </c>
      <c r="I1149" s="14">
        <f t="shared" si="7141"/>
        <v>2196.8000000000002</v>
      </c>
      <c r="J1149" s="14">
        <f t="shared" si="7142"/>
        <v>0</v>
      </c>
      <c r="K1149" s="14">
        <f t="shared" si="7143"/>
        <v>0</v>
      </c>
      <c r="L1149" s="14">
        <f t="shared" si="7144"/>
        <v>0</v>
      </c>
      <c r="M1149" s="14">
        <f t="shared" si="7130"/>
        <v>2196.8000000000002</v>
      </c>
      <c r="N1149" s="14">
        <f t="shared" si="7131"/>
        <v>2196.8000000000002</v>
      </c>
      <c r="O1149" s="14">
        <f t="shared" si="7132"/>
        <v>2196.8000000000002</v>
      </c>
      <c r="P1149" s="14">
        <f t="shared" si="7145"/>
        <v>0</v>
      </c>
      <c r="Q1149" s="14">
        <f t="shared" si="7146"/>
        <v>0</v>
      </c>
      <c r="R1149" s="14">
        <f t="shared" si="7147"/>
        <v>0</v>
      </c>
      <c r="S1149" s="14">
        <f t="shared" si="7148"/>
        <v>0</v>
      </c>
      <c r="T1149" s="14">
        <f t="shared" si="7149"/>
        <v>0</v>
      </c>
      <c r="U1149" s="14">
        <f t="shared" si="7150"/>
        <v>0</v>
      </c>
      <c r="V1149" s="14">
        <f t="shared" si="7151"/>
        <v>0</v>
      </c>
      <c r="W1149" s="14">
        <f t="shared" si="7231"/>
        <v>0</v>
      </c>
      <c r="X1149" s="14">
        <f t="shared" si="7232"/>
        <v>0</v>
      </c>
      <c r="Y1149" s="14">
        <f t="shared" si="7203"/>
        <v>2196.8000000000002</v>
      </c>
      <c r="Z1149" s="14">
        <f t="shared" si="7204"/>
        <v>2196.8000000000002</v>
      </c>
      <c r="AA1149" s="14">
        <f t="shared" si="7205"/>
        <v>2196.8000000000002</v>
      </c>
      <c r="AB1149" s="14">
        <f t="shared" si="7233"/>
        <v>0</v>
      </c>
      <c r="AC1149" s="14">
        <f t="shared" si="7234"/>
        <v>0</v>
      </c>
      <c r="AD1149" s="14">
        <f t="shared" si="7235"/>
        <v>0</v>
      </c>
      <c r="AE1149" s="14">
        <f t="shared" si="7206"/>
        <v>2196.8000000000002</v>
      </c>
      <c r="AF1149" s="14">
        <f t="shared" si="7207"/>
        <v>2196.8000000000002</v>
      </c>
      <c r="AG1149" s="14">
        <f t="shared" si="7208"/>
        <v>2196.8000000000002</v>
      </c>
      <c r="AH1149" s="14">
        <f t="shared" si="7236"/>
        <v>0</v>
      </c>
      <c r="AI1149" s="14">
        <f t="shared" si="7237"/>
        <v>0</v>
      </c>
      <c r="AJ1149" s="14">
        <f t="shared" si="7238"/>
        <v>0</v>
      </c>
      <c r="AK1149" s="14">
        <f t="shared" si="7239"/>
        <v>0</v>
      </c>
      <c r="AL1149" s="14">
        <f t="shared" si="7240"/>
        <v>0</v>
      </c>
      <c r="AM1149" s="14">
        <f t="shared" si="7241"/>
        <v>0</v>
      </c>
      <c r="AN1149" s="14">
        <f t="shared" si="7242"/>
        <v>0</v>
      </c>
      <c r="AO1149" s="14">
        <f t="shared" si="7243"/>
        <v>0</v>
      </c>
      <c r="AP1149" s="14">
        <f t="shared" si="7244"/>
        <v>0</v>
      </c>
      <c r="AQ1149" s="14">
        <f t="shared" si="7245"/>
        <v>0</v>
      </c>
      <c r="AR1149" s="14">
        <f t="shared" si="7246"/>
        <v>0</v>
      </c>
      <c r="AS1149" s="14">
        <f t="shared" si="7247"/>
        <v>0</v>
      </c>
      <c r="AT1149" s="14">
        <f t="shared" si="7248"/>
        <v>0</v>
      </c>
      <c r="AU1149" s="14">
        <f t="shared" si="7249"/>
        <v>0</v>
      </c>
      <c r="AV1149" s="14">
        <f t="shared" si="7250"/>
        <v>0</v>
      </c>
      <c r="AW1149" s="14">
        <f t="shared" si="7209"/>
        <v>2196.8000000000002</v>
      </c>
      <c r="AX1149" s="14">
        <f t="shared" si="7210"/>
        <v>2196.8000000000002</v>
      </c>
      <c r="AY1149" s="14">
        <f t="shared" si="7211"/>
        <v>2196.8000000000002</v>
      </c>
      <c r="AZ1149" s="14">
        <f t="shared" si="7251"/>
        <v>0</v>
      </c>
      <c r="BA1149" s="14">
        <f t="shared" si="7212"/>
        <v>2196.8000000000002</v>
      </c>
      <c r="BB1149" s="14">
        <f t="shared" si="7213"/>
        <v>2196.8000000000002</v>
      </c>
      <c r="BC1149" s="14">
        <f t="shared" si="7214"/>
        <v>2196.8000000000002</v>
      </c>
      <c r="BD1149" s="14">
        <f t="shared" si="7252"/>
        <v>0</v>
      </c>
      <c r="BE1149" s="14">
        <f t="shared" si="7253"/>
        <v>0</v>
      </c>
      <c r="BF1149" s="14">
        <f t="shared" si="7254"/>
        <v>0</v>
      </c>
      <c r="BG1149" s="14">
        <f t="shared" si="7255"/>
        <v>0</v>
      </c>
      <c r="BH1149" s="14">
        <f t="shared" si="7256"/>
        <v>0</v>
      </c>
      <c r="BI1149" s="14">
        <f t="shared" si="7257"/>
        <v>0</v>
      </c>
      <c r="BJ1149" s="14">
        <f t="shared" si="7258"/>
        <v>0</v>
      </c>
      <c r="BK1149" s="14">
        <f t="shared" si="7259"/>
        <v>0</v>
      </c>
      <c r="BL1149" s="14">
        <f t="shared" si="7260"/>
        <v>0</v>
      </c>
      <c r="BM1149" s="14">
        <f t="shared" si="7261"/>
        <v>0</v>
      </c>
      <c r="BN1149" s="14">
        <f t="shared" si="7262"/>
        <v>0</v>
      </c>
      <c r="BO1149" s="14">
        <f t="shared" si="7215"/>
        <v>2196.8000000000002</v>
      </c>
      <c r="BP1149" s="14">
        <f t="shared" si="7216"/>
        <v>2196.8000000000002</v>
      </c>
      <c r="BQ1149" s="14">
        <f t="shared" si="7217"/>
        <v>2196.8000000000002</v>
      </c>
      <c r="BR1149" s="14">
        <f t="shared" si="7263"/>
        <v>0</v>
      </c>
      <c r="BS1149" s="14">
        <f t="shared" si="7264"/>
        <v>0</v>
      </c>
      <c r="BT1149" s="14">
        <f t="shared" si="7265"/>
        <v>0</v>
      </c>
      <c r="BU1149" s="14">
        <f t="shared" si="7218"/>
        <v>2196.8000000000002</v>
      </c>
      <c r="BV1149" s="14">
        <f t="shared" si="7219"/>
        <v>2196.8000000000002</v>
      </c>
      <c r="BW1149" s="14">
        <f t="shared" si="7220"/>
        <v>2196.8000000000002</v>
      </c>
      <c r="BX1149" s="14">
        <f t="shared" si="7266"/>
        <v>0</v>
      </c>
      <c r="BY1149" s="14">
        <f t="shared" si="7267"/>
        <v>0</v>
      </c>
      <c r="BZ1149" s="14">
        <f t="shared" si="7268"/>
        <v>0</v>
      </c>
      <c r="CA1149" s="14">
        <f t="shared" si="7269"/>
        <v>0</v>
      </c>
      <c r="CB1149" s="14">
        <f t="shared" si="7270"/>
        <v>0</v>
      </c>
      <c r="CC1149" s="14">
        <f t="shared" si="7271"/>
        <v>0</v>
      </c>
      <c r="CD1149" s="14">
        <f t="shared" si="7272"/>
        <v>0</v>
      </c>
      <c r="CE1149" s="14">
        <f t="shared" si="7273"/>
        <v>0</v>
      </c>
      <c r="CF1149" s="14">
        <f t="shared" si="7274"/>
        <v>0</v>
      </c>
      <c r="CG1149" s="14">
        <f t="shared" si="7221"/>
        <v>2196.8000000000002</v>
      </c>
      <c r="CH1149" s="14">
        <f t="shared" si="7275"/>
        <v>0</v>
      </c>
      <c r="CI1149" s="84">
        <f t="shared" ref="CI1149:CI1155" si="7280">CG1149+CH1149</f>
        <v>2196.8000000000002</v>
      </c>
      <c r="CJ1149" s="14">
        <f t="shared" si="7222"/>
        <v>2196.8000000000002</v>
      </c>
      <c r="CK1149" s="52">
        <f t="shared" si="7276"/>
        <v>0</v>
      </c>
      <c r="CL1149" s="84">
        <f t="shared" ref="CL1149:CL1155" si="7281">CJ1149+CK1149</f>
        <v>2196.8000000000002</v>
      </c>
      <c r="CM1149" s="14">
        <f t="shared" si="7223"/>
        <v>2196.8000000000002</v>
      </c>
      <c r="CN1149" s="52">
        <f t="shared" si="7276"/>
        <v>0</v>
      </c>
      <c r="CO1149" s="84">
        <f t="shared" ref="CO1149:CO1155" si="7282">CM1149+CN1149</f>
        <v>2196.8000000000002</v>
      </c>
      <c r="CP1149" s="14">
        <f t="shared" si="7276"/>
        <v>0</v>
      </c>
      <c r="CQ1149" s="29"/>
      <c r="CR1149" s="29"/>
      <c r="CT1149" s="1"/>
    </row>
    <row r="1150" spans="1:99" ht="46.8" customHeight="1" x14ac:dyDescent="0.3">
      <c r="A1150" s="76" t="s">
        <v>504</v>
      </c>
      <c r="B1150" s="76" t="s">
        <v>102</v>
      </c>
      <c r="C1150" s="76" t="s">
        <v>34</v>
      </c>
      <c r="D1150" s="76" t="s">
        <v>485</v>
      </c>
      <c r="E1150" s="88"/>
      <c r="F1150" s="77" t="s">
        <v>486</v>
      </c>
      <c r="G1150" s="14">
        <f t="shared" si="7198"/>
        <v>2196.8000000000002</v>
      </c>
      <c r="H1150" s="14">
        <f t="shared" si="7199"/>
        <v>2196.8000000000002</v>
      </c>
      <c r="I1150" s="14">
        <f t="shared" si="7141"/>
        <v>2196.8000000000002</v>
      </c>
      <c r="J1150" s="14">
        <f t="shared" si="7142"/>
        <v>0</v>
      </c>
      <c r="K1150" s="14">
        <f t="shared" si="7143"/>
        <v>0</v>
      </c>
      <c r="L1150" s="14">
        <f t="shared" si="7144"/>
        <v>0</v>
      </c>
      <c r="M1150" s="14">
        <f t="shared" si="7130"/>
        <v>2196.8000000000002</v>
      </c>
      <c r="N1150" s="14">
        <f t="shared" si="7131"/>
        <v>2196.8000000000002</v>
      </c>
      <c r="O1150" s="14">
        <f t="shared" si="7132"/>
        <v>2196.8000000000002</v>
      </c>
      <c r="P1150" s="14">
        <f t="shared" si="7145"/>
        <v>0</v>
      </c>
      <c r="Q1150" s="14">
        <f t="shared" si="7146"/>
        <v>0</v>
      </c>
      <c r="R1150" s="14">
        <f t="shared" si="7147"/>
        <v>0</v>
      </c>
      <c r="S1150" s="14">
        <f t="shared" si="7148"/>
        <v>0</v>
      </c>
      <c r="T1150" s="14">
        <f t="shared" si="7149"/>
        <v>0</v>
      </c>
      <c r="U1150" s="14">
        <f t="shared" si="7150"/>
        <v>0</v>
      </c>
      <c r="V1150" s="14">
        <f t="shared" si="7151"/>
        <v>0</v>
      </c>
      <c r="W1150" s="14">
        <f t="shared" si="7231"/>
        <v>0</v>
      </c>
      <c r="X1150" s="14">
        <f t="shared" si="7232"/>
        <v>0</v>
      </c>
      <c r="Y1150" s="14">
        <f t="shared" si="7203"/>
        <v>2196.8000000000002</v>
      </c>
      <c r="Z1150" s="14">
        <f t="shared" si="7204"/>
        <v>2196.8000000000002</v>
      </c>
      <c r="AA1150" s="14">
        <f t="shared" si="7205"/>
        <v>2196.8000000000002</v>
      </c>
      <c r="AB1150" s="14">
        <f t="shared" si="7233"/>
        <v>0</v>
      </c>
      <c r="AC1150" s="14">
        <f t="shared" si="7234"/>
        <v>0</v>
      </c>
      <c r="AD1150" s="14">
        <f t="shared" si="7235"/>
        <v>0</v>
      </c>
      <c r="AE1150" s="14">
        <f t="shared" si="7206"/>
        <v>2196.8000000000002</v>
      </c>
      <c r="AF1150" s="14">
        <f t="shared" si="7207"/>
        <v>2196.8000000000002</v>
      </c>
      <c r="AG1150" s="14">
        <f t="shared" si="7208"/>
        <v>2196.8000000000002</v>
      </c>
      <c r="AH1150" s="14">
        <f t="shared" si="7236"/>
        <v>0</v>
      </c>
      <c r="AI1150" s="14">
        <f t="shared" si="7237"/>
        <v>0</v>
      </c>
      <c r="AJ1150" s="14">
        <f t="shared" si="7238"/>
        <v>0</v>
      </c>
      <c r="AK1150" s="14">
        <f t="shared" si="7239"/>
        <v>0</v>
      </c>
      <c r="AL1150" s="14">
        <f t="shared" si="7240"/>
        <v>0</v>
      </c>
      <c r="AM1150" s="14">
        <f t="shared" si="7241"/>
        <v>0</v>
      </c>
      <c r="AN1150" s="14">
        <f t="shared" si="7242"/>
        <v>0</v>
      </c>
      <c r="AO1150" s="14">
        <f t="shared" si="7243"/>
        <v>0</v>
      </c>
      <c r="AP1150" s="14">
        <f t="shared" si="7244"/>
        <v>0</v>
      </c>
      <c r="AQ1150" s="14">
        <f t="shared" si="7245"/>
        <v>0</v>
      </c>
      <c r="AR1150" s="14">
        <f t="shared" si="7246"/>
        <v>0</v>
      </c>
      <c r="AS1150" s="14">
        <f t="shared" si="7247"/>
        <v>0</v>
      </c>
      <c r="AT1150" s="14">
        <f t="shared" si="7248"/>
        <v>0</v>
      </c>
      <c r="AU1150" s="14">
        <f t="shared" si="7249"/>
        <v>0</v>
      </c>
      <c r="AV1150" s="14">
        <f t="shared" si="7250"/>
        <v>0</v>
      </c>
      <c r="AW1150" s="14">
        <f t="shared" si="7209"/>
        <v>2196.8000000000002</v>
      </c>
      <c r="AX1150" s="14">
        <f t="shared" si="7210"/>
        <v>2196.8000000000002</v>
      </c>
      <c r="AY1150" s="14">
        <f t="shared" si="7211"/>
        <v>2196.8000000000002</v>
      </c>
      <c r="AZ1150" s="14">
        <f t="shared" si="7251"/>
        <v>0</v>
      </c>
      <c r="BA1150" s="14">
        <f t="shared" si="7212"/>
        <v>2196.8000000000002</v>
      </c>
      <c r="BB1150" s="14">
        <f t="shared" si="7213"/>
        <v>2196.8000000000002</v>
      </c>
      <c r="BC1150" s="14">
        <f t="shared" si="7214"/>
        <v>2196.8000000000002</v>
      </c>
      <c r="BD1150" s="14">
        <f t="shared" si="7252"/>
        <v>0</v>
      </c>
      <c r="BE1150" s="14">
        <f t="shared" si="7253"/>
        <v>0</v>
      </c>
      <c r="BF1150" s="14">
        <f t="shared" si="7254"/>
        <v>0</v>
      </c>
      <c r="BG1150" s="14">
        <f t="shared" si="7255"/>
        <v>0</v>
      </c>
      <c r="BH1150" s="14">
        <f t="shared" si="7256"/>
        <v>0</v>
      </c>
      <c r="BI1150" s="14">
        <f t="shared" si="7257"/>
        <v>0</v>
      </c>
      <c r="BJ1150" s="14">
        <f t="shared" si="7258"/>
        <v>0</v>
      </c>
      <c r="BK1150" s="14">
        <f t="shared" si="7259"/>
        <v>0</v>
      </c>
      <c r="BL1150" s="14">
        <f t="shared" si="7260"/>
        <v>0</v>
      </c>
      <c r="BM1150" s="14">
        <f t="shared" si="7261"/>
        <v>0</v>
      </c>
      <c r="BN1150" s="14">
        <f t="shared" si="7262"/>
        <v>0</v>
      </c>
      <c r="BO1150" s="14">
        <f t="shared" si="7215"/>
        <v>2196.8000000000002</v>
      </c>
      <c r="BP1150" s="14">
        <f t="shared" si="7216"/>
        <v>2196.8000000000002</v>
      </c>
      <c r="BQ1150" s="14">
        <f t="shared" si="7217"/>
        <v>2196.8000000000002</v>
      </c>
      <c r="BR1150" s="14">
        <f t="shared" si="7263"/>
        <v>0</v>
      </c>
      <c r="BS1150" s="14">
        <f t="shared" si="7264"/>
        <v>0</v>
      </c>
      <c r="BT1150" s="14">
        <f t="shared" si="7265"/>
        <v>0</v>
      </c>
      <c r="BU1150" s="14">
        <f t="shared" si="7218"/>
        <v>2196.8000000000002</v>
      </c>
      <c r="BV1150" s="14">
        <f t="shared" si="7219"/>
        <v>2196.8000000000002</v>
      </c>
      <c r="BW1150" s="14">
        <f t="shared" si="7220"/>
        <v>2196.8000000000002</v>
      </c>
      <c r="BX1150" s="14">
        <f t="shared" si="7266"/>
        <v>0</v>
      </c>
      <c r="BY1150" s="14">
        <f t="shared" si="7267"/>
        <v>0</v>
      </c>
      <c r="BZ1150" s="14">
        <f t="shared" si="7268"/>
        <v>0</v>
      </c>
      <c r="CA1150" s="14">
        <f t="shared" si="7269"/>
        <v>0</v>
      </c>
      <c r="CB1150" s="14">
        <f t="shared" si="7270"/>
        <v>0</v>
      </c>
      <c r="CC1150" s="14">
        <f t="shared" si="7271"/>
        <v>0</v>
      </c>
      <c r="CD1150" s="14">
        <f t="shared" si="7272"/>
        <v>0</v>
      </c>
      <c r="CE1150" s="14">
        <f t="shared" si="7273"/>
        <v>0</v>
      </c>
      <c r="CF1150" s="14">
        <f t="shared" si="7274"/>
        <v>0</v>
      </c>
      <c r="CG1150" s="14">
        <f t="shared" si="7221"/>
        <v>2196.8000000000002</v>
      </c>
      <c r="CH1150" s="14">
        <f t="shared" si="7275"/>
        <v>0</v>
      </c>
      <c r="CI1150" s="84">
        <f t="shared" si="7280"/>
        <v>2196.8000000000002</v>
      </c>
      <c r="CJ1150" s="14">
        <f t="shared" si="7222"/>
        <v>2196.8000000000002</v>
      </c>
      <c r="CK1150" s="52">
        <f t="shared" si="7276"/>
        <v>0</v>
      </c>
      <c r="CL1150" s="84">
        <f t="shared" si="7281"/>
        <v>2196.8000000000002</v>
      </c>
      <c r="CM1150" s="14">
        <f t="shared" si="7223"/>
        <v>2196.8000000000002</v>
      </c>
      <c r="CN1150" s="52">
        <f t="shared" si="7276"/>
        <v>0</v>
      </c>
      <c r="CO1150" s="84">
        <f t="shared" si="7282"/>
        <v>2196.8000000000002</v>
      </c>
      <c r="CP1150" s="14">
        <f t="shared" si="7276"/>
        <v>0</v>
      </c>
      <c r="CQ1150" s="29"/>
      <c r="CR1150" s="29"/>
      <c r="CT1150" s="1"/>
    </row>
    <row r="1151" spans="1:99" ht="31.2" customHeight="1" x14ac:dyDescent="0.3">
      <c r="A1151" s="76" t="s">
        <v>504</v>
      </c>
      <c r="B1151" s="76" t="s">
        <v>102</v>
      </c>
      <c r="C1151" s="76" t="s">
        <v>34</v>
      </c>
      <c r="D1151" s="76" t="s">
        <v>485</v>
      </c>
      <c r="E1151" s="76" t="s">
        <v>46</v>
      </c>
      <c r="F1151" s="77" t="s">
        <v>47</v>
      </c>
      <c r="G1151" s="14">
        <v>2196.8000000000002</v>
      </c>
      <c r="H1151" s="14">
        <v>2196.8000000000002</v>
      </c>
      <c r="I1151" s="14">
        <v>2196.8000000000002</v>
      </c>
      <c r="J1151" s="14"/>
      <c r="K1151" s="14"/>
      <c r="L1151" s="14"/>
      <c r="M1151" s="14">
        <f t="shared" si="7130"/>
        <v>2196.8000000000002</v>
      </c>
      <c r="N1151" s="14">
        <f t="shared" si="7131"/>
        <v>2196.8000000000002</v>
      </c>
      <c r="O1151" s="14">
        <f t="shared" si="7132"/>
        <v>2196.8000000000002</v>
      </c>
      <c r="P1151" s="14"/>
      <c r="Q1151" s="14"/>
      <c r="R1151" s="14"/>
      <c r="S1151" s="14"/>
      <c r="T1151" s="14"/>
      <c r="U1151" s="14"/>
      <c r="V1151" s="14"/>
      <c r="W1151" s="14"/>
      <c r="X1151" s="14"/>
      <c r="Y1151" s="14">
        <f t="shared" si="7203"/>
        <v>2196.8000000000002</v>
      </c>
      <c r="Z1151" s="14">
        <f t="shared" si="7204"/>
        <v>2196.8000000000002</v>
      </c>
      <c r="AA1151" s="14">
        <f t="shared" si="7205"/>
        <v>2196.8000000000002</v>
      </c>
      <c r="AB1151" s="14"/>
      <c r="AC1151" s="14"/>
      <c r="AD1151" s="14"/>
      <c r="AE1151" s="14">
        <f t="shared" si="7206"/>
        <v>2196.8000000000002</v>
      </c>
      <c r="AF1151" s="14">
        <f t="shared" si="7207"/>
        <v>2196.8000000000002</v>
      </c>
      <c r="AG1151" s="14">
        <f t="shared" si="7208"/>
        <v>2196.8000000000002</v>
      </c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>
        <f t="shared" si="7209"/>
        <v>2196.8000000000002</v>
      </c>
      <c r="AX1151" s="14">
        <f t="shared" si="7210"/>
        <v>2196.8000000000002</v>
      </c>
      <c r="AY1151" s="14">
        <f t="shared" si="7211"/>
        <v>2196.8000000000002</v>
      </c>
      <c r="AZ1151" s="14"/>
      <c r="BA1151" s="14">
        <f t="shared" si="7212"/>
        <v>2196.8000000000002</v>
      </c>
      <c r="BB1151" s="14">
        <f t="shared" si="7213"/>
        <v>2196.8000000000002</v>
      </c>
      <c r="BC1151" s="14">
        <f t="shared" si="7214"/>
        <v>2196.8000000000002</v>
      </c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>
        <f t="shared" si="7215"/>
        <v>2196.8000000000002</v>
      </c>
      <c r="BP1151" s="14">
        <f t="shared" si="7216"/>
        <v>2196.8000000000002</v>
      </c>
      <c r="BQ1151" s="14">
        <f t="shared" si="7217"/>
        <v>2196.8000000000002</v>
      </c>
      <c r="BR1151" s="14"/>
      <c r="BS1151" s="14"/>
      <c r="BT1151" s="14"/>
      <c r="BU1151" s="14">
        <f t="shared" si="7218"/>
        <v>2196.8000000000002</v>
      </c>
      <c r="BV1151" s="14">
        <f t="shared" si="7219"/>
        <v>2196.8000000000002</v>
      </c>
      <c r="BW1151" s="14">
        <f t="shared" si="7220"/>
        <v>2196.8000000000002</v>
      </c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>
        <f t="shared" si="7221"/>
        <v>2196.8000000000002</v>
      </c>
      <c r="CH1151" s="14"/>
      <c r="CI1151" s="84">
        <f t="shared" si="7280"/>
        <v>2196.8000000000002</v>
      </c>
      <c r="CJ1151" s="14">
        <f t="shared" si="7222"/>
        <v>2196.8000000000002</v>
      </c>
      <c r="CK1151" s="52"/>
      <c r="CL1151" s="84">
        <f t="shared" si="7281"/>
        <v>2196.8000000000002</v>
      </c>
      <c r="CM1151" s="14">
        <f t="shared" si="7223"/>
        <v>2196.8000000000002</v>
      </c>
      <c r="CN1151" s="52"/>
      <c r="CO1151" s="84">
        <f t="shared" si="7282"/>
        <v>2196.8000000000002</v>
      </c>
      <c r="CP1151" s="14"/>
      <c r="CQ1151" s="29"/>
      <c r="CR1151" s="29"/>
      <c r="CT1151" s="1"/>
    </row>
    <row r="1152" spans="1:99" s="86" customFormat="1" ht="31.2" customHeight="1" x14ac:dyDescent="0.3">
      <c r="A1152" s="72" t="s">
        <v>508</v>
      </c>
      <c r="B1152" s="72"/>
      <c r="C1152" s="72"/>
      <c r="D1152" s="72"/>
      <c r="E1152" s="72"/>
      <c r="F1152" s="73" t="s">
        <v>509</v>
      </c>
      <c r="G1152" s="20">
        <f t="shared" ref="G1152:L1152" si="7283">G1153+G1206+G1271+G1283+G1231+G1186+G1293+G1264</f>
        <v>143432.09999999998</v>
      </c>
      <c r="H1152" s="20">
        <f t="shared" si="7283"/>
        <v>139829.29999999999</v>
      </c>
      <c r="I1152" s="20">
        <f t="shared" si="7283"/>
        <v>136422.30000000002</v>
      </c>
      <c r="J1152" s="20">
        <f t="shared" si="7283"/>
        <v>15460.4</v>
      </c>
      <c r="K1152" s="20">
        <f t="shared" si="7283"/>
        <v>15482.3</v>
      </c>
      <c r="L1152" s="20">
        <f t="shared" si="7283"/>
        <v>15482.3</v>
      </c>
      <c r="M1152" s="20">
        <f t="shared" si="7130"/>
        <v>158892.49999999997</v>
      </c>
      <c r="N1152" s="20">
        <f t="shared" si="7131"/>
        <v>155311.59999999998</v>
      </c>
      <c r="O1152" s="20">
        <f t="shared" si="7132"/>
        <v>151904.6</v>
      </c>
      <c r="P1152" s="20">
        <f t="shared" ref="P1152:X1152" si="7284">P1153+P1206+P1271+P1283+P1231+P1186+P1293+P1264</f>
        <v>8898.7999999999993</v>
      </c>
      <c r="Q1152" s="20">
        <f t="shared" si="7284"/>
        <v>0</v>
      </c>
      <c r="R1152" s="20">
        <f t="shared" si="7284"/>
        <v>0</v>
      </c>
      <c r="S1152" s="20">
        <f t="shared" si="7284"/>
        <v>1073.4057399999999</v>
      </c>
      <c r="T1152" s="20">
        <f t="shared" si="7284"/>
        <v>10975.5</v>
      </c>
      <c r="U1152" s="20">
        <f t="shared" si="7284"/>
        <v>0</v>
      </c>
      <c r="V1152" s="20">
        <f t="shared" si="7284"/>
        <v>10975.5</v>
      </c>
      <c r="W1152" s="20">
        <f t="shared" si="7284"/>
        <v>0</v>
      </c>
      <c r="X1152" s="20">
        <f t="shared" si="7284"/>
        <v>0</v>
      </c>
      <c r="Y1152" s="20">
        <f t="shared" si="7203"/>
        <v>168864.70573999995</v>
      </c>
      <c r="Z1152" s="20">
        <f t="shared" si="7204"/>
        <v>166287.09999999998</v>
      </c>
      <c r="AA1152" s="20">
        <f t="shared" si="7205"/>
        <v>162880.1</v>
      </c>
      <c r="AB1152" s="20">
        <f>AB1153+AB1206+AB1271+AB1283+AB1231+AB1186+AB1293+AB1264</f>
        <v>0</v>
      </c>
      <c r="AC1152" s="20">
        <f>AC1153+AC1206+AC1271+AC1283+AC1231+AC1186+AC1293+AC1264</f>
        <v>0</v>
      </c>
      <c r="AD1152" s="20">
        <f>AD1153+AD1206+AD1271+AD1283+AD1231+AD1186+AD1293+AD1264</f>
        <v>0</v>
      </c>
      <c r="AE1152" s="20">
        <f t="shared" si="7206"/>
        <v>168864.70573999995</v>
      </c>
      <c r="AF1152" s="20">
        <f t="shared" si="7207"/>
        <v>166287.09999999998</v>
      </c>
      <c r="AG1152" s="20">
        <f t="shared" si="7208"/>
        <v>162880.1</v>
      </c>
      <c r="AH1152" s="20">
        <f t="shared" ref="AH1152:AV1152" si="7285">AH1153+AH1206+AH1271+AH1283+AH1231+AH1186+AH1293+AH1264</f>
        <v>0</v>
      </c>
      <c r="AI1152" s="20">
        <f t="shared" si="7285"/>
        <v>0</v>
      </c>
      <c r="AJ1152" s="20">
        <f t="shared" si="7285"/>
        <v>-5.6843418860808015E-14</v>
      </c>
      <c r="AK1152" s="20">
        <f t="shared" si="7285"/>
        <v>0</v>
      </c>
      <c r="AL1152" s="20">
        <f t="shared" si="7285"/>
        <v>0</v>
      </c>
      <c r="AM1152" s="20">
        <f t="shared" si="7285"/>
        <v>0</v>
      </c>
      <c r="AN1152" s="20">
        <f t="shared" si="7285"/>
        <v>0</v>
      </c>
      <c r="AO1152" s="20">
        <f t="shared" si="7285"/>
        <v>0</v>
      </c>
      <c r="AP1152" s="20">
        <f t="shared" si="7285"/>
        <v>0</v>
      </c>
      <c r="AQ1152" s="20">
        <f t="shared" si="7285"/>
        <v>0</v>
      </c>
      <c r="AR1152" s="20">
        <f t="shared" si="7285"/>
        <v>0</v>
      </c>
      <c r="AS1152" s="20">
        <f t="shared" si="7285"/>
        <v>0</v>
      </c>
      <c r="AT1152" s="20">
        <f t="shared" si="7285"/>
        <v>0</v>
      </c>
      <c r="AU1152" s="20">
        <f t="shared" si="7285"/>
        <v>0</v>
      </c>
      <c r="AV1152" s="20">
        <f t="shared" si="7285"/>
        <v>0</v>
      </c>
      <c r="AW1152" s="20">
        <f t="shared" si="7209"/>
        <v>168864.70573999995</v>
      </c>
      <c r="AX1152" s="20">
        <f t="shared" si="7210"/>
        <v>166287.09999999998</v>
      </c>
      <c r="AY1152" s="20">
        <f t="shared" si="7211"/>
        <v>162880.1</v>
      </c>
      <c r="AZ1152" s="20">
        <f>AZ1153+AZ1206+AZ1271+AZ1283+AZ1231+AZ1186+AZ1293+AZ1264</f>
        <v>0</v>
      </c>
      <c r="BA1152" s="20">
        <f t="shared" si="7212"/>
        <v>168864.70573999995</v>
      </c>
      <c r="BB1152" s="20">
        <f t="shared" si="7213"/>
        <v>166287.09999999998</v>
      </c>
      <c r="BC1152" s="20">
        <f t="shared" si="7214"/>
        <v>162880.1</v>
      </c>
      <c r="BD1152" s="20">
        <f t="shared" ref="BD1152:BN1152" si="7286">BD1153+BD1206+BD1271+BD1283+BD1231+BD1186+BD1293+BD1264</f>
        <v>0</v>
      </c>
      <c r="BE1152" s="20">
        <f t="shared" si="7286"/>
        <v>0</v>
      </c>
      <c r="BF1152" s="20">
        <f t="shared" si="7286"/>
        <v>1648.9090000000001</v>
      </c>
      <c r="BG1152" s="20">
        <f t="shared" si="7286"/>
        <v>0</v>
      </c>
      <c r="BH1152" s="20">
        <f t="shared" si="7286"/>
        <v>0</v>
      </c>
      <c r="BI1152" s="20">
        <f t="shared" si="7286"/>
        <v>0</v>
      </c>
      <c r="BJ1152" s="20">
        <f t="shared" si="7286"/>
        <v>2449.5079999999998</v>
      </c>
      <c r="BK1152" s="20">
        <f t="shared" si="7286"/>
        <v>0</v>
      </c>
      <c r="BL1152" s="20">
        <f t="shared" si="7286"/>
        <v>0</v>
      </c>
      <c r="BM1152" s="20">
        <f t="shared" si="7286"/>
        <v>0</v>
      </c>
      <c r="BN1152" s="20">
        <f t="shared" si="7286"/>
        <v>0</v>
      </c>
      <c r="BO1152" s="20">
        <f t="shared" si="7215"/>
        <v>170513.61473999996</v>
      </c>
      <c r="BP1152" s="20">
        <f t="shared" si="7216"/>
        <v>168736.60799999998</v>
      </c>
      <c r="BQ1152" s="20">
        <f t="shared" si="7217"/>
        <v>162880.1</v>
      </c>
      <c r="BR1152" s="20">
        <f>BR1153+BR1206+BR1271+BR1283+BR1231+BR1186+BR1293+BR1264</f>
        <v>0</v>
      </c>
      <c r="BS1152" s="20">
        <f>BS1153+BS1206+BS1271+BS1283+BS1231+BS1186+BS1293+BS1264</f>
        <v>-2449.5079999999998</v>
      </c>
      <c r="BT1152" s="20">
        <f>BT1153+BT1206+BT1271+BT1283+BT1231+BT1186+BT1293+BT1264</f>
        <v>0</v>
      </c>
      <c r="BU1152" s="20">
        <f t="shared" si="7218"/>
        <v>170513.61473999996</v>
      </c>
      <c r="BV1152" s="20">
        <f t="shared" si="7219"/>
        <v>166287.09999999998</v>
      </c>
      <c r="BW1152" s="20">
        <f t="shared" si="7220"/>
        <v>162880.1</v>
      </c>
      <c r="BX1152" s="20">
        <f t="shared" ref="BX1152:CF1152" si="7287">BX1153+BX1206+BX1271+BX1283+BX1231+BX1186+BX1293+BX1264</f>
        <v>0</v>
      </c>
      <c r="BY1152" s="20">
        <f t="shared" si="7287"/>
        <v>393.4</v>
      </c>
      <c r="BZ1152" s="20">
        <f t="shared" si="7287"/>
        <v>0</v>
      </c>
      <c r="CA1152" s="20">
        <f t="shared" si="7287"/>
        <v>0</v>
      </c>
      <c r="CB1152" s="20">
        <f t="shared" si="7287"/>
        <v>2449.5079999999998</v>
      </c>
      <c r="CC1152" s="20">
        <f t="shared" si="7287"/>
        <v>0</v>
      </c>
      <c r="CD1152" s="20">
        <f t="shared" si="7287"/>
        <v>0</v>
      </c>
      <c r="CE1152" s="20">
        <f t="shared" si="7287"/>
        <v>0</v>
      </c>
      <c r="CF1152" s="20">
        <f t="shared" si="7287"/>
        <v>0</v>
      </c>
      <c r="CG1152" s="20">
        <f t="shared" si="7221"/>
        <v>170907.01473999996</v>
      </c>
      <c r="CH1152" s="20">
        <f>CH1153+CH1206+CH1271+CH1283+CH1231+CH1186+CH1293+CH1264</f>
        <v>0</v>
      </c>
      <c r="CI1152" s="82">
        <f t="shared" si="7280"/>
        <v>170907.01473999996</v>
      </c>
      <c r="CJ1152" s="20">
        <f t="shared" si="7222"/>
        <v>168736.60799999998</v>
      </c>
      <c r="CK1152" s="20">
        <f>CK1153+CK1206+CK1271+CK1283+CK1231+CK1186+CK1293+CK1264</f>
        <v>0</v>
      </c>
      <c r="CL1152" s="82">
        <f t="shared" si="7281"/>
        <v>168736.60799999998</v>
      </c>
      <c r="CM1152" s="20">
        <f t="shared" si="7223"/>
        <v>162880.1</v>
      </c>
      <c r="CN1152" s="20">
        <f>CN1153+CN1206+CN1271+CN1283+CN1231+CN1186+CN1293+CN1264</f>
        <v>0</v>
      </c>
      <c r="CO1152" s="82">
        <f t="shared" si="7282"/>
        <v>162880.1</v>
      </c>
      <c r="CP1152" s="20">
        <f>CP1153+CP1206+CP1271+CP1283+CP1231+CP1186+CP1293+CP1264</f>
        <v>0</v>
      </c>
      <c r="CQ1152" s="21"/>
      <c r="CR1152" s="21"/>
      <c r="CS1152" s="17"/>
      <c r="CT1152" s="17"/>
      <c r="CU1152" s="17"/>
    </row>
    <row r="1153" spans="1:99" s="86" customFormat="1" ht="15.6" customHeight="1" x14ac:dyDescent="0.3">
      <c r="A1153" s="72" t="s">
        <v>508</v>
      </c>
      <c r="B1153" s="72" t="s">
        <v>34</v>
      </c>
      <c r="C1153" s="72"/>
      <c r="D1153" s="72"/>
      <c r="E1153" s="72"/>
      <c r="F1153" s="73" t="s">
        <v>35</v>
      </c>
      <c r="G1153" s="20">
        <f t="shared" ref="G1153:L1153" si="7288">G1166+G1154</f>
        <v>87848.5</v>
      </c>
      <c r="H1153" s="20">
        <f t="shared" si="7288"/>
        <v>89651.6</v>
      </c>
      <c r="I1153" s="20">
        <f t="shared" si="7288"/>
        <v>89644.700000000012</v>
      </c>
      <c r="J1153" s="20">
        <f t="shared" si="7288"/>
        <v>709.5</v>
      </c>
      <c r="K1153" s="20">
        <f t="shared" si="7288"/>
        <v>731.4</v>
      </c>
      <c r="L1153" s="20">
        <f t="shared" si="7288"/>
        <v>731.4</v>
      </c>
      <c r="M1153" s="20">
        <f t="shared" si="7130"/>
        <v>88558</v>
      </c>
      <c r="N1153" s="20">
        <f t="shared" si="7131"/>
        <v>90383</v>
      </c>
      <c r="O1153" s="20">
        <f t="shared" si="7132"/>
        <v>90376.1</v>
      </c>
      <c r="P1153" s="20">
        <f t="shared" ref="P1153:X1153" si="7289">P1166+P1154</f>
        <v>8898.7999999999993</v>
      </c>
      <c r="Q1153" s="20">
        <f t="shared" si="7289"/>
        <v>0</v>
      </c>
      <c r="R1153" s="20">
        <f t="shared" si="7289"/>
        <v>0</v>
      </c>
      <c r="S1153" s="20">
        <f t="shared" si="7289"/>
        <v>237.92184</v>
      </c>
      <c r="T1153" s="20">
        <f t="shared" si="7289"/>
        <v>10975.5</v>
      </c>
      <c r="U1153" s="20">
        <f t="shared" si="7289"/>
        <v>0</v>
      </c>
      <c r="V1153" s="20">
        <f t="shared" si="7289"/>
        <v>10975.5</v>
      </c>
      <c r="W1153" s="20">
        <f t="shared" si="7289"/>
        <v>0</v>
      </c>
      <c r="X1153" s="20">
        <f t="shared" si="7289"/>
        <v>0</v>
      </c>
      <c r="Y1153" s="20">
        <f t="shared" si="7203"/>
        <v>97694.721839999998</v>
      </c>
      <c r="Z1153" s="20">
        <f t="shared" si="7204"/>
        <v>101358.5</v>
      </c>
      <c r="AA1153" s="20">
        <f t="shared" si="7205"/>
        <v>101351.6</v>
      </c>
      <c r="AB1153" s="20">
        <f>AB1166+AB1154</f>
        <v>0</v>
      </c>
      <c r="AC1153" s="20">
        <f>AC1166+AC1154</f>
        <v>0</v>
      </c>
      <c r="AD1153" s="20">
        <f>AD1166+AD1154</f>
        <v>0</v>
      </c>
      <c r="AE1153" s="20">
        <f t="shared" si="7206"/>
        <v>97694.721839999998</v>
      </c>
      <c r="AF1153" s="20">
        <f t="shared" si="7207"/>
        <v>101358.5</v>
      </c>
      <c r="AG1153" s="20">
        <f t="shared" si="7208"/>
        <v>101351.6</v>
      </c>
      <c r="AH1153" s="20">
        <f t="shared" ref="AH1153:AV1153" si="7290">AH1166+AH1154</f>
        <v>0</v>
      </c>
      <c r="AI1153" s="20">
        <f t="shared" si="7290"/>
        <v>0</v>
      </c>
      <c r="AJ1153" s="20">
        <f t="shared" si="7290"/>
        <v>0</v>
      </c>
      <c r="AK1153" s="20">
        <f t="shared" si="7290"/>
        <v>0</v>
      </c>
      <c r="AL1153" s="20">
        <f t="shared" si="7290"/>
        <v>0</v>
      </c>
      <c r="AM1153" s="20">
        <f t="shared" si="7290"/>
        <v>0</v>
      </c>
      <c r="AN1153" s="20">
        <f t="shared" si="7290"/>
        <v>0</v>
      </c>
      <c r="AO1153" s="20">
        <f t="shared" si="7290"/>
        <v>0</v>
      </c>
      <c r="AP1153" s="20">
        <f t="shared" si="7290"/>
        <v>0</v>
      </c>
      <c r="AQ1153" s="20">
        <f t="shared" si="7290"/>
        <v>0</v>
      </c>
      <c r="AR1153" s="20">
        <f t="shared" si="7290"/>
        <v>0</v>
      </c>
      <c r="AS1153" s="20">
        <f t="shared" si="7290"/>
        <v>0</v>
      </c>
      <c r="AT1153" s="20">
        <f t="shared" si="7290"/>
        <v>0</v>
      </c>
      <c r="AU1153" s="20">
        <f t="shared" si="7290"/>
        <v>0</v>
      </c>
      <c r="AV1153" s="20">
        <f t="shared" si="7290"/>
        <v>0</v>
      </c>
      <c r="AW1153" s="20">
        <f t="shared" si="7209"/>
        <v>97694.721839999998</v>
      </c>
      <c r="AX1153" s="20">
        <f t="shared" si="7210"/>
        <v>101358.5</v>
      </c>
      <c r="AY1153" s="20">
        <f t="shared" si="7211"/>
        <v>101351.6</v>
      </c>
      <c r="AZ1153" s="20">
        <f>AZ1166+AZ1154</f>
        <v>0</v>
      </c>
      <c r="BA1153" s="20">
        <f t="shared" si="7212"/>
        <v>97694.721839999998</v>
      </c>
      <c r="BB1153" s="20">
        <f t="shared" si="7213"/>
        <v>101358.5</v>
      </c>
      <c r="BC1153" s="20">
        <f t="shared" si="7214"/>
        <v>101351.6</v>
      </c>
      <c r="BD1153" s="20">
        <f t="shared" ref="BD1153:BN1153" si="7291">BD1166+BD1154</f>
        <v>0</v>
      </c>
      <c r="BE1153" s="20">
        <f t="shared" si="7291"/>
        <v>0</v>
      </c>
      <c r="BF1153" s="20">
        <f t="shared" si="7291"/>
        <v>0</v>
      </c>
      <c r="BG1153" s="20">
        <f t="shared" si="7291"/>
        <v>0</v>
      </c>
      <c r="BH1153" s="20">
        <f t="shared" si="7291"/>
        <v>0</v>
      </c>
      <c r="BI1153" s="20">
        <f t="shared" si="7291"/>
        <v>0</v>
      </c>
      <c r="BJ1153" s="20">
        <f t="shared" si="7291"/>
        <v>0</v>
      </c>
      <c r="BK1153" s="20">
        <f t="shared" si="7291"/>
        <v>0</v>
      </c>
      <c r="BL1153" s="20">
        <f t="shared" si="7291"/>
        <v>0</v>
      </c>
      <c r="BM1153" s="20">
        <f t="shared" si="7291"/>
        <v>0</v>
      </c>
      <c r="BN1153" s="20">
        <f t="shared" si="7291"/>
        <v>0</v>
      </c>
      <c r="BO1153" s="20">
        <f t="shared" si="7215"/>
        <v>97694.721839999998</v>
      </c>
      <c r="BP1153" s="20">
        <f t="shared" si="7216"/>
        <v>101358.5</v>
      </c>
      <c r="BQ1153" s="20">
        <f t="shared" si="7217"/>
        <v>101351.6</v>
      </c>
      <c r="BR1153" s="20">
        <f>BR1166+BR1154</f>
        <v>0</v>
      </c>
      <c r="BS1153" s="20">
        <f>BS1166+BS1154</f>
        <v>0</v>
      </c>
      <c r="BT1153" s="20">
        <f>BT1166+BT1154</f>
        <v>0</v>
      </c>
      <c r="BU1153" s="20">
        <f t="shared" si="7218"/>
        <v>97694.721839999998</v>
      </c>
      <c r="BV1153" s="20">
        <f t="shared" si="7219"/>
        <v>101358.5</v>
      </c>
      <c r="BW1153" s="20">
        <f t="shared" si="7220"/>
        <v>101351.6</v>
      </c>
      <c r="BX1153" s="20">
        <f t="shared" ref="BX1153:CF1153" si="7292">BX1166+BX1154</f>
        <v>0</v>
      </c>
      <c r="BY1153" s="20">
        <f t="shared" si="7292"/>
        <v>0</v>
      </c>
      <c r="BZ1153" s="20">
        <f t="shared" si="7292"/>
        <v>0</v>
      </c>
      <c r="CA1153" s="20">
        <f t="shared" si="7292"/>
        <v>0</v>
      </c>
      <c r="CB1153" s="20">
        <f t="shared" si="7292"/>
        <v>0</v>
      </c>
      <c r="CC1153" s="20">
        <f t="shared" si="7292"/>
        <v>0</v>
      </c>
      <c r="CD1153" s="20">
        <f t="shared" si="7292"/>
        <v>0</v>
      </c>
      <c r="CE1153" s="20">
        <f t="shared" si="7292"/>
        <v>0</v>
      </c>
      <c r="CF1153" s="20">
        <f t="shared" si="7292"/>
        <v>0</v>
      </c>
      <c r="CG1153" s="20">
        <f t="shared" si="7221"/>
        <v>97694.721839999998</v>
      </c>
      <c r="CH1153" s="20">
        <f>CH1166+CH1154</f>
        <v>0</v>
      </c>
      <c r="CI1153" s="82">
        <f t="shared" si="7280"/>
        <v>97694.721839999998</v>
      </c>
      <c r="CJ1153" s="20">
        <f t="shared" si="7222"/>
        <v>101358.5</v>
      </c>
      <c r="CK1153" s="20">
        <f>CK1166+CK1154</f>
        <v>0</v>
      </c>
      <c r="CL1153" s="82">
        <f t="shared" si="7281"/>
        <v>101358.5</v>
      </c>
      <c r="CM1153" s="20">
        <f t="shared" si="7223"/>
        <v>101351.6</v>
      </c>
      <c r="CN1153" s="20">
        <f>CN1166+CN1154</f>
        <v>0</v>
      </c>
      <c r="CO1153" s="82">
        <f t="shared" si="7282"/>
        <v>101351.6</v>
      </c>
      <c r="CP1153" s="20">
        <f>CP1166+CP1154</f>
        <v>0</v>
      </c>
      <c r="CQ1153" s="21"/>
      <c r="CR1153" s="21"/>
      <c r="CS1153" s="17"/>
      <c r="CT1153" s="17"/>
      <c r="CU1153" s="17"/>
    </row>
    <row r="1154" spans="1:99" s="87" customFormat="1" ht="62.4" customHeight="1" x14ac:dyDescent="0.3">
      <c r="A1154" s="74" t="s">
        <v>508</v>
      </c>
      <c r="B1154" s="74" t="s">
        <v>34</v>
      </c>
      <c r="C1154" s="74" t="s">
        <v>127</v>
      </c>
      <c r="D1154" s="74"/>
      <c r="E1154" s="74"/>
      <c r="F1154" s="75" t="s">
        <v>426</v>
      </c>
      <c r="G1154" s="25">
        <f t="shared" ref="G1154:L1154" si="7293">G1155+G1161</f>
        <v>72813.899999999994</v>
      </c>
      <c r="H1154" s="25">
        <f t="shared" si="7293"/>
        <v>74916.3</v>
      </c>
      <c r="I1154" s="25">
        <f t="shared" si="7293"/>
        <v>74916.3</v>
      </c>
      <c r="J1154" s="25">
        <f t="shared" si="7293"/>
        <v>709.5</v>
      </c>
      <c r="K1154" s="25">
        <f t="shared" si="7293"/>
        <v>731.4</v>
      </c>
      <c r="L1154" s="25">
        <f t="shared" si="7293"/>
        <v>731.4</v>
      </c>
      <c r="M1154" s="25">
        <f t="shared" si="7130"/>
        <v>73523.399999999994</v>
      </c>
      <c r="N1154" s="25">
        <f t="shared" si="7131"/>
        <v>75647.7</v>
      </c>
      <c r="O1154" s="25">
        <f t="shared" si="7132"/>
        <v>75647.7</v>
      </c>
      <c r="P1154" s="25">
        <f t="shared" ref="P1154:X1154" si="7294">P1155+P1161</f>
        <v>8898.7999999999993</v>
      </c>
      <c r="Q1154" s="25">
        <f t="shared" si="7294"/>
        <v>0</v>
      </c>
      <c r="R1154" s="25">
        <f t="shared" si="7294"/>
        <v>0</v>
      </c>
      <c r="S1154" s="25">
        <f t="shared" si="7294"/>
        <v>0</v>
      </c>
      <c r="T1154" s="25">
        <f t="shared" si="7294"/>
        <v>10865.5</v>
      </c>
      <c r="U1154" s="25">
        <f t="shared" si="7294"/>
        <v>0</v>
      </c>
      <c r="V1154" s="25">
        <f t="shared" si="7294"/>
        <v>10865.5</v>
      </c>
      <c r="W1154" s="25">
        <f t="shared" si="7294"/>
        <v>0</v>
      </c>
      <c r="X1154" s="25">
        <f t="shared" si="7294"/>
        <v>0</v>
      </c>
      <c r="Y1154" s="25">
        <f t="shared" si="7203"/>
        <v>82422.2</v>
      </c>
      <c r="Z1154" s="25">
        <f t="shared" si="7204"/>
        <v>86513.2</v>
      </c>
      <c r="AA1154" s="25">
        <f t="shared" si="7205"/>
        <v>86513.2</v>
      </c>
      <c r="AB1154" s="25">
        <f>AB1155+AB1161</f>
        <v>0</v>
      </c>
      <c r="AC1154" s="25">
        <f>AC1155+AC1161</f>
        <v>0</v>
      </c>
      <c r="AD1154" s="25">
        <f>AD1155+AD1161</f>
        <v>0</v>
      </c>
      <c r="AE1154" s="25">
        <f t="shared" si="7206"/>
        <v>82422.2</v>
      </c>
      <c r="AF1154" s="25">
        <f t="shared" si="7207"/>
        <v>86513.2</v>
      </c>
      <c r="AG1154" s="25">
        <f t="shared" si="7208"/>
        <v>86513.2</v>
      </c>
      <c r="AH1154" s="25">
        <f t="shared" ref="AH1154:AV1154" si="7295">AH1155+AH1161</f>
        <v>0</v>
      </c>
      <c r="AI1154" s="25">
        <f t="shared" si="7295"/>
        <v>0</v>
      </c>
      <c r="AJ1154" s="25">
        <f t="shared" si="7295"/>
        <v>0</v>
      </c>
      <c r="AK1154" s="25">
        <f t="shared" si="7295"/>
        <v>0</v>
      </c>
      <c r="AL1154" s="25">
        <f t="shared" si="7295"/>
        <v>0</v>
      </c>
      <c r="AM1154" s="25">
        <f t="shared" si="7295"/>
        <v>0</v>
      </c>
      <c r="AN1154" s="25">
        <f t="shared" si="7295"/>
        <v>0</v>
      </c>
      <c r="AO1154" s="25">
        <f t="shared" si="7295"/>
        <v>0</v>
      </c>
      <c r="AP1154" s="25">
        <f t="shared" si="7295"/>
        <v>0</v>
      </c>
      <c r="AQ1154" s="25">
        <f t="shared" si="7295"/>
        <v>0</v>
      </c>
      <c r="AR1154" s="25">
        <f t="shared" si="7295"/>
        <v>0</v>
      </c>
      <c r="AS1154" s="25">
        <f t="shared" si="7295"/>
        <v>0</v>
      </c>
      <c r="AT1154" s="25">
        <f t="shared" si="7295"/>
        <v>0</v>
      </c>
      <c r="AU1154" s="25">
        <f t="shared" si="7295"/>
        <v>0</v>
      </c>
      <c r="AV1154" s="25">
        <f t="shared" si="7295"/>
        <v>0</v>
      </c>
      <c r="AW1154" s="25">
        <f t="shared" si="7209"/>
        <v>82422.2</v>
      </c>
      <c r="AX1154" s="25">
        <f t="shared" si="7210"/>
        <v>86513.2</v>
      </c>
      <c r="AY1154" s="25">
        <f t="shared" si="7211"/>
        <v>86513.2</v>
      </c>
      <c r="AZ1154" s="25">
        <f>AZ1155+AZ1161</f>
        <v>0</v>
      </c>
      <c r="BA1154" s="25">
        <f t="shared" si="7212"/>
        <v>82422.2</v>
      </c>
      <c r="BB1154" s="25">
        <f t="shared" si="7213"/>
        <v>86513.2</v>
      </c>
      <c r="BC1154" s="25">
        <f t="shared" si="7214"/>
        <v>86513.2</v>
      </c>
      <c r="BD1154" s="25">
        <f t="shared" ref="BD1154:BN1154" si="7296">BD1155+BD1161</f>
        <v>0</v>
      </c>
      <c r="BE1154" s="25">
        <f t="shared" si="7296"/>
        <v>0</v>
      </c>
      <c r="BF1154" s="25">
        <f t="shared" si="7296"/>
        <v>0</v>
      </c>
      <c r="BG1154" s="25">
        <f t="shared" si="7296"/>
        <v>0</v>
      </c>
      <c r="BH1154" s="25">
        <f t="shared" si="7296"/>
        <v>0</v>
      </c>
      <c r="BI1154" s="25">
        <f t="shared" si="7296"/>
        <v>0</v>
      </c>
      <c r="BJ1154" s="25">
        <f t="shared" si="7296"/>
        <v>0</v>
      </c>
      <c r="BK1154" s="25">
        <f t="shared" si="7296"/>
        <v>0</v>
      </c>
      <c r="BL1154" s="25">
        <f t="shared" si="7296"/>
        <v>0</v>
      </c>
      <c r="BM1154" s="25">
        <f t="shared" si="7296"/>
        <v>0</v>
      </c>
      <c r="BN1154" s="25">
        <f t="shared" si="7296"/>
        <v>0</v>
      </c>
      <c r="BO1154" s="25">
        <f t="shared" si="7215"/>
        <v>82422.2</v>
      </c>
      <c r="BP1154" s="25">
        <f t="shared" si="7216"/>
        <v>86513.2</v>
      </c>
      <c r="BQ1154" s="25">
        <f t="shared" si="7217"/>
        <v>86513.2</v>
      </c>
      <c r="BR1154" s="25">
        <f>BR1155+BR1161</f>
        <v>0</v>
      </c>
      <c r="BS1154" s="25">
        <f>BS1155+BS1161</f>
        <v>0</v>
      </c>
      <c r="BT1154" s="25">
        <f>BT1155+BT1161</f>
        <v>0</v>
      </c>
      <c r="BU1154" s="25">
        <f t="shared" si="7218"/>
        <v>82422.2</v>
      </c>
      <c r="BV1154" s="25">
        <f t="shared" si="7219"/>
        <v>86513.2</v>
      </c>
      <c r="BW1154" s="25">
        <f t="shared" si="7220"/>
        <v>86513.2</v>
      </c>
      <c r="BX1154" s="25">
        <f t="shared" ref="BX1154:CF1154" si="7297">BX1155+BX1161</f>
        <v>0</v>
      </c>
      <c r="BY1154" s="25">
        <f t="shared" si="7297"/>
        <v>0</v>
      </c>
      <c r="BZ1154" s="25">
        <f t="shared" si="7297"/>
        <v>0</v>
      </c>
      <c r="CA1154" s="25">
        <f t="shared" si="7297"/>
        <v>0</v>
      </c>
      <c r="CB1154" s="25">
        <f t="shared" si="7297"/>
        <v>0</v>
      </c>
      <c r="CC1154" s="25">
        <f t="shared" si="7297"/>
        <v>0</v>
      </c>
      <c r="CD1154" s="25">
        <f t="shared" si="7297"/>
        <v>0</v>
      </c>
      <c r="CE1154" s="25">
        <f t="shared" si="7297"/>
        <v>0</v>
      </c>
      <c r="CF1154" s="25">
        <f t="shared" si="7297"/>
        <v>0</v>
      </c>
      <c r="CG1154" s="25">
        <f t="shared" si="7221"/>
        <v>82422.2</v>
      </c>
      <c r="CH1154" s="25">
        <f>CH1155+CH1161</f>
        <v>0</v>
      </c>
      <c r="CI1154" s="83">
        <f t="shared" si="7280"/>
        <v>82422.2</v>
      </c>
      <c r="CJ1154" s="25">
        <f t="shared" si="7222"/>
        <v>86513.2</v>
      </c>
      <c r="CK1154" s="25">
        <f>CK1155+CK1161</f>
        <v>0</v>
      </c>
      <c r="CL1154" s="83">
        <f t="shared" si="7281"/>
        <v>86513.2</v>
      </c>
      <c r="CM1154" s="25">
        <f t="shared" si="7223"/>
        <v>86513.2</v>
      </c>
      <c r="CN1154" s="25">
        <f>CN1155+CN1161</f>
        <v>0</v>
      </c>
      <c r="CO1154" s="83">
        <f t="shared" si="7282"/>
        <v>86513.2</v>
      </c>
      <c r="CP1154" s="25">
        <f>CP1155+CP1161</f>
        <v>0</v>
      </c>
      <c r="CQ1154" s="26"/>
      <c r="CR1154" s="26"/>
      <c r="CS1154" s="22"/>
      <c r="CT1154" s="22"/>
      <c r="CU1154" s="22"/>
    </row>
    <row r="1155" spans="1:99" ht="46.8" customHeight="1" x14ac:dyDescent="0.3">
      <c r="A1155" s="76" t="s">
        <v>508</v>
      </c>
      <c r="B1155" s="76" t="s">
        <v>34</v>
      </c>
      <c r="C1155" s="76" t="s">
        <v>127</v>
      </c>
      <c r="D1155" s="76" t="s">
        <v>235</v>
      </c>
      <c r="E1155" s="88"/>
      <c r="F1155" s="77" t="s">
        <v>236</v>
      </c>
      <c r="G1155" s="14">
        <f t="shared" ref="G1155:G1157" si="7298">G1156</f>
        <v>10613.199999999999</v>
      </c>
      <c r="H1155" s="14">
        <f t="shared" ref="H1155:H1157" si="7299">H1156</f>
        <v>10927.4</v>
      </c>
      <c r="I1155" s="14">
        <f t="shared" ref="I1155:I1157" si="7300">I1156</f>
        <v>10927.4</v>
      </c>
      <c r="J1155" s="14">
        <f t="shared" ref="J1155:J1157" si="7301">J1156</f>
        <v>0</v>
      </c>
      <c r="K1155" s="14">
        <f t="shared" ref="K1155:K1157" si="7302">K1156</f>
        <v>0</v>
      </c>
      <c r="L1155" s="14">
        <f t="shared" ref="L1155:L1157" si="7303">L1156</f>
        <v>0</v>
      </c>
      <c r="M1155" s="14">
        <f t="shared" si="7130"/>
        <v>10613.199999999999</v>
      </c>
      <c r="N1155" s="14">
        <f t="shared" si="7131"/>
        <v>10927.4</v>
      </c>
      <c r="O1155" s="14">
        <f t="shared" si="7132"/>
        <v>10927.4</v>
      </c>
      <c r="P1155" s="14">
        <f t="shared" ref="P1155:P1157" si="7304">P1156</f>
        <v>0</v>
      </c>
      <c r="Q1155" s="14">
        <f t="shared" ref="Q1155:Q1157" si="7305">Q1156</f>
        <v>0</v>
      </c>
      <c r="R1155" s="14">
        <f t="shared" ref="R1155:R1157" si="7306">R1156</f>
        <v>0</v>
      </c>
      <c r="S1155" s="14">
        <f t="shared" ref="S1155:S1157" si="7307">S1156</f>
        <v>0</v>
      </c>
      <c r="T1155" s="14">
        <f t="shared" ref="T1155:T1157" si="7308">T1156</f>
        <v>0</v>
      </c>
      <c r="U1155" s="14">
        <f t="shared" ref="U1155:U1157" si="7309">U1156</f>
        <v>0</v>
      </c>
      <c r="V1155" s="14">
        <f t="shared" ref="V1155:V1157" si="7310">V1156</f>
        <v>0</v>
      </c>
      <c r="W1155" s="14">
        <f t="shared" ref="W1155:W1157" si="7311">W1156</f>
        <v>0</v>
      </c>
      <c r="X1155" s="14">
        <f t="shared" ref="X1155:X1157" si="7312">X1156</f>
        <v>0</v>
      </c>
      <c r="Y1155" s="14">
        <f t="shared" si="7203"/>
        <v>10613.199999999999</v>
      </c>
      <c r="Z1155" s="14">
        <f t="shared" si="7204"/>
        <v>10927.4</v>
      </c>
      <c r="AA1155" s="14">
        <f t="shared" si="7205"/>
        <v>10927.4</v>
      </c>
      <c r="AB1155" s="14">
        <f t="shared" ref="AB1155:AB1157" si="7313">AB1156</f>
        <v>0</v>
      </c>
      <c r="AC1155" s="14">
        <f t="shared" ref="AC1155:AC1157" si="7314">AC1156</f>
        <v>0</v>
      </c>
      <c r="AD1155" s="14">
        <f t="shared" ref="AD1155:AD1157" si="7315">AD1156</f>
        <v>0</v>
      </c>
      <c r="AE1155" s="14">
        <f t="shared" si="7206"/>
        <v>10613.199999999999</v>
      </c>
      <c r="AF1155" s="14">
        <f t="shared" si="7207"/>
        <v>10927.4</v>
      </c>
      <c r="AG1155" s="14">
        <f t="shared" si="7208"/>
        <v>10927.4</v>
      </c>
      <c r="AH1155" s="14">
        <f t="shared" ref="AH1155:AH1157" si="7316">AH1156</f>
        <v>0</v>
      </c>
      <c r="AI1155" s="14">
        <f t="shared" ref="AI1155:AI1157" si="7317">AI1156</f>
        <v>0</v>
      </c>
      <c r="AJ1155" s="14">
        <f t="shared" ref="AJ1155:AJ1157" si="7318">AJ1156</f>
        <v>0</v>
      </c>
      <c r="AK1155" s="14">
        <f t="shared" ref="AK1155:AK1157" si="7319">AK1156</f>
        <v>0</v>
      </c>
      <c r="AL1155" s="14">
        <f t="shared" ref="AL1155:AL1157" si="7320">AL1156</f>
        <v>0</v>
      </c>
      <c r="AM1155" s="14">
        <f t="shared" ref="AM1155:AM1157" si="7321">AM1156</f>
        <v>0</v>
      </c>
      <c r="AN1155" s="14">
        <f t="shared" ref="AN1155:AN1157" si="7322">AN1156</f>
        <v>0</v>
      </c>
      <c r="AO1155" s="14">
        <f t="shared" ref="AO1155:AO1157" si="7323">AO1156</f>
        <v>0</v>
      </c>
      <c r="AP1155" s="14">
        <f t="shared" ref="AP1155:AP1157" si="7324">AP1156</f>
        <v>0</v>
      </c>
      <c r="AQ1155" s="14">
        <f t="shared" ref="AQ1155:AQ1157" si="7325">AQ1156</f>
        <v>0</v>
      </c>
      <c r="AR1155" s="14">
        <f t="shared" ref="AR1155:AR1157" si="7326">AR1156</f>
        <v>0</v>
      </c>
      <c r="AS1155" s="14">
        <f t="shared" ref="AS1155:AS1157" si="7327">AS1156</f>
        <v>0</v>
      </c>
      <c r="AT1155" s="14">
        <f t="shared" ref="AT1155:AT1157" si="7328">AT1156</f>
        <v>0</v>
      </c>
      <c r="AU1155" s="14">
        <f t="shared" ref="AU1155:AU1157" si="7329">AU1156</f>
        <v>0</v>
      </c>
      <c r="AV1155" s="14">
        <f t="shared" ref="AV1155:AV1157" si="7330">AV1156</f>
        <v>0</v>
      </c>
      <c r="AW1155" s="14">
        <f t="shared" si="7209"/>
        <v>10613.199999999999</v>
      </c>
      <c r="AX1155" s="14">
        <f t="shared" si="7210"/>
        <v>10927.4</v>
      </c>
      <c r="AY1155" s="14">
        <f t="shared" si="7211"/>
        <v>10927.4</v>
      </c>
      <c r="AZ1155" s="14">
        <f t="shared" ref="AZ1155:AZ1157" si="7331">AZ1156</f>
        <v>0</v>
      </c>
      <c r="BA1155" s="14">
        <f t="shared" si="7212"/>
        <v>10613.199999999999</v>
      </c>
      <c r="BB1155" s="14">
        <f t="shared" si="7213"/>
        <v>10927.4</v>
      </c>
      <c r="BC1155" s="14">
        <f t="shared" si="7214"/>
        <v>10927.4</v>
      </c>
      <c r="BD1155" s="14">
        <f t="shared" ref="BD1155:BD1157" si="7332">BD1156</f>
        <v>0</v>
      </c>
      <c r="BE1155" s="14">
        <f t="shared" ref="BE1155:BE1157" si="7333">BE1156</f>
        <v>0</v>
      </c>
      <c r="BF1155" s="14">
        <f t="shared" ref="BF1155:BF1157" si="7334">BF1156</f>
        <v>0</v>
      </c>
      <c r="BG1155" s="14">
        <f t="shared" ref="BG1155:BG1157" si="7335">BG1156</f>
        <v>0</v>
      </c>
      <c r="BH1155" s="14">
        <f t="shared" ref="BH1155:BH1157" si="7336">BH1156</f>
        <v>0</v>
      </c>
      <c r="BI1155" s="14">
        <f t="shared" ref="BI1155:BI1157" si="7337">BI1156</f>
        <v>0</v>
      </c>
      <c r="BJ1155" s="14">
        <f t="shared" ref="BJ1155:BJ1157" si="7338">BJ1156</f>
        <v>0</v>
      </c>
      <c r="BK1155" s="14">
        <f t="shared" ref="BK1155:BK1157" si="7339">BK1156</f>
        <v>0</v>
      </c>
      <c r="BL1155" s="14">
        <f t="shared" ref="BL1155:BL1157" si="7340">BL1156</f>
        <v>0</v>
      </c>
      <c r="BM1155" s="14">
        <f t="shared" ref="BM1155:BM1157" si="7341">BM1156</f>
        <v>0</v>
      </c>
      <c r="BN1155" s="14">
        <f t="shared" ref="BN1155:BN1157" si="7342">BN1156</f>
        <v>0</v>
      </c>
      <c r="BO1155" s="14">
        <f t="shared" si="7215"/>
        <v>10613.199999999999</v>
      </c>
      <c r="BP1155" s="14">
        <f t="shared" si="7216"/>
        <v>10927.4</v>
      </c>
      <c r="BQ1155" s="14">
        <f t="shared" si="7217"/>
        <v>10927.4</v>
      </c>
      <c r="BR1155" s="14">
        <f t="shared" ref="BR1155:BR1157" si="7343">BR1156</f>
        <v>0</v>
      </c>
      <c r="BS1155" s="14">
        <f t="shared" ref="BS1155:BS1157" si="7344">BS1156</f>
        <v>0</v>
      </c>
      <c r="BT1155" s="14">
        <f t="shared" ref="BT1155:BT1157" si="7345">BT1156</f>
        <v>0</v>
      </c>
      <c r="BU1155" s="14">
        <f t="shared" si="7218"/>
        <v>10613.199999999999</v>
      </c>
      <c r="BV1155" s="14">
        <f t="shared" si="7219"/>
        <v>10927.4</v>
      </c>
      <c r="BW1155" s="14">
        <f t="shared" si="7220"/>
        <v>10927.4</v>
      </c>
      <c r="BX1155" s="14">
        <f t="shared" ref="BX1155:BX1157" si="7346">BX1156</f>
        <v>0</v>
      </c>
      <c r="BY1155" s="14">
        <f t="shared" ref="BY1155:BY1157" si="7347">BY1156</f>
        <v>0</v>
      </c>
      <c r="BZ1155" s="14">
        <f t="shared" ref="BZ1155:BZ1157" si="7348">BZ1156</f>
        <v>0</v>
      </c>
      <c r="CA1155" s="14">
        <f t="shared" ref="CA1155:CA1157" si="7349">CA1156</f>
        <v>0</v>
      </c>
      <c r="CB1155" s="14">
        <f t="shared" ref="CB1155:CB1157" si="7350">CB1156</f>
        <v>0</v>
      </c>
      <c r="CC1155" s="14">
        <f t="shared" ref="CC1155:CC1157" si="7351">CC1156</f>
        <v>0</v>
      </c>
      <c r="CD1155" s="14">
        <f t="shared" ref="CD1155:CD1157" si="7352">CD1156</f>
        <v>0</v>
      </c>
      <c r="CE1155" s="14">
        <f t="shared" ref="CE1155:CE1157" si="7353">CE1156</f>
        <v>0</v>
      </c>
      <c r="CF1155" s="14">
        <f t="shared" ref="CF1155:CF1157" si="7354">CF1156</f>
        <v>0</v>
      </c>
      <c r="CG1155" s="14">
        <f t="shared" si="7221"/>
        <v>10613.199999999999</v>
      </c>
      <c r="CH1155" s="14">
        <f t="shared" ref="CH1155:CH1157" si="7355">CH1156</f>
        <v>0</v>
      </c>
      <c r="CI1155" s="84">
        <f t="shared" si="7280"/>
        <v>10613.199999999999</v>
      </c>
      <c r="CJ1155" s="14">
        <f t="shared" si="7222"/>
        <v>10927.4</v>
      </c>
      <c r="CK1155" s="52">
        <f t="shared" ref="CK1155:CP1157" si="7356">CK1156</f>
        <v>0</v>
      </c>
      <c r="CL1155" s="84">
        <f t="shared" si="7281"/>
        <v>10927.4</v>
      </c>
      <c r="CM1155" s="14">
        <f t="shared" si="7223"/>
        <v>10927.4</v>
      </c>
      <c r="CN1155" s="52">
        <f t="shared" si="7356"/>
        <v>0</v>
      </c>
      <c r="CO1155" s="84">
        <f t="shared" si="7282"/>
        <v>10927.4</v>
      </c>
      <c r="CP1155" s="14">
        <f t="shared" si="7356"/>
        <v>0</v>
      </c>
      <c r="CQ1155" s="29"/>
      <c r="CR1155" s="29"/>
      <c r="CT1155" s="1"/>
    </row>
    <row r="1156" spans="1:99" s="1" customFormat="1" ht="15.6" hidden="1" customHeight="1" x14ac:dyDescent="0.3">
      <c r="A1156" s="27" t="s">
        <v>508</v>
      </c>
      <c r="B1156" s="27" t="s">
        <v>34</v>
      </c>
      <c r="C1156" s="27" t="s">
        <v>127</v>
      </c>
      <c r="D1156" s="27" t="s">
        <v>237</v>
      </c>
      <c r="E1156" s="30"/>
      <c r="F1156" s="28" t="s">
        <v>41</v>
      </c>
      <c r="G1156" s="14">
        <f t="shared" si="7298"/>
        <v>10613.199999999999</v>
      </c>
      <c r="H1156" s="14">
        <f t="shared" si="7299"/>
        <v>10927.4</v>
      </c>
      <c r="I1156" s="14">
        <f t="shared" si="7300"/>
        <v>10927.4</v>
      </c>
      <c r="J1156" s="14">
        <f t="shared" si="7301"/>
        <v>0</v>
      </c>
      <c r="K1156" s="14">
        <f t="shared" si="7302"/>
        <v>0</v>
      </c>
      <c r="L1156" s="14">
        <f t="shared" si="7303"/>
        <v>0</v>
      </c>
      <c r="M1156" s="14">
        <f t="shared" si="7130"/>
        <v>10613.199999999999</v>
      </c>
      <c r="N1156" s="14">
        <f t="shared" si="7131"/>
        <v>10927.4</v>
      </c>
      <c r="O1156" s="14">
        <f t="shared" si="7132"/>
        <v>10927.4</v>
      </c>
      <c r="P1156" s="14">
        <f t="shared" si="7304"/>
        <v>0</v>
      </c>
      <c r="Q1156" s="14">
        <f t="shared" si="7305"/>
        <v>0</v>
      </c>
      <c r="R1156" s="14">
        <f t="shared" si="7306"/>
        <v>0</v>
      </c>
      <c r="S1156" s="14">
        <f t="shared" si="7307"/>
        <v>0</v>
      </c>
      <c r="T1156" s="14">
        <f t="shared" si="7308"/>
        <v>0</v>
      </c>
      <c r="U1156" s="14">
        <f t="shared" si="7309"/>
        <v>0</v>
      </c>
      <c r="V1156" s="14">
        <f t="shared" si="7310"/>
        <v>0</v>
      </c>
      <c r="W1156" s="14">
        <f t="shared" si="7311"/>
        <v>0</v>
      </c>
      <c r="X1156" s="14">
        <f t="shared" si="7312"/>
        <v>0</v>
      </c>
      <c r="Y1156" s="14">
        <f t="shared" si="7203"/>
        <v>10613.199999999999</v>
      </c>
      <c r="Z1156" s="14">
        <f t="shared" si="7204"/>
        <v>10927.4</v>
      </c>
      <c r="AA1156" s="14">
        <f t="shared" si="7205"/>
        <v>10927.4</v>
      </c>
      <c r="AB1156" s="14">
        <f t="shared" si="7313"/>
        <v>0</v>
      </c>
      <c r="AC1156" s="14">
        <f t="shared" si="7314"/>
        <v>0</v>
      </c>
      <c r="AD1156" s="14">
        <f t="shared" si="7315"/>
        <v>0</v>
      </c>
      <c r="AE1156" s="14">
        <f t="shared" si="7206"/>
        <v>10613.199999999999</v>
      </c>
      <c r="AF1156" s="14">
        <f t="shared" si="7207"/>
        <v>10927.4</v>
      </c>
      <c r="AG1156" s="14">
        <f t="shared" si="7208"/>
        <v>10927.4</v>
      </c>
      <c r="AH1156" s="14">
        <f t="shared" si="7316"/>
        <v>0</v>
      </c>
      <c r="AI1156" s="14">
        <f t="shared" si="7317"/>
        <v>0</v>
      </c>
      <c r="AJ1156" s="14">
        <f t="shared" si="7318"/>
        <v>0</v>
      </c>
      <c r="AK1156" s="14">
        <f t="shared" si="7319"/>
        <v>0</v>
      </c>
      <c r="AL1156" s="14">
        <f t="shared" si="7320"/>
        <v>0</v>
      </c>
      <c r="AM1156" s="14">
        <f t="shared" si="7321"/>
        <v>0</v>
      </c>
      <c r="AN1156" s="14">
        <f t="shared" si="7322"/>
        <v>0</v>
      </c>
      <c r="AO1156" s="14">
        <f t="shared" si="7323"/>
        <v>0</v>
      </c>
      <c r="AP1156" s="14">
        <f t="shared" si="7324"/>
        <v>0</v>
      </c>
      <c r="AQ1156" s="14">
        <f t="shared" si="7325"/>
        <v>0</v>
      </c>
      <c r="AR1156" s="14">
        <f t="shared" si="7326"/>
        <v>0</v>
      </c>
      <c r="AS1156" s="14">
        <f t="shared" si="7327"/>
        <v>0</v>
      </c>
      <c r="AT1156" s="14">
        <f t="shared" si="7328"/>
        <v>0</v>
      </c>
      <c r="AU1156" s="14">
        <f t="shared" si="7329"/>
        <v>0</v>
      </c>
      <c r="AV1156" s="14">
        <f t="shared" si="7330"/>
        <v>0</v>
      </c>
      <c r="AW1156" s="14">
        <f t="shared" si="7209"/>
        <v>10613.199999999999</v>
      </c>
      <c r="AX1156" s="14">
        <f t="shared" si="7210"/>
        <v>10927.4</v>
      </c>
      <c r="AY1156" s="14">
        <f t="shared" si="7211"/>
        <v>10927.4</v>
      </c>
      <c r="AZ1156" s="14">
        <f t="shared" si="7331"/>
        <v>0</v>
      </c>
      <c r="BA1156" s="14">
        <f t="shared" si="7212"/>
        <v>10613.199999999999</v>
      </c>
      <c r="BB1156" s="14">
        <f t="shared" si="7213"/>
        <v>10927.4</v>
      </c>
      <c r="BC1156" s="14">
        <f t="shared" si="7214"/>
        <v>10927.4</v>
      </c>
      <c r="BD1156" s="14">
        <f t="shared" si="7332"/>
        <v>0</v>
      </c>
      <c r="BE1156" s="14">
        <f t="shared" si="7333"/>
        <v>0</v>
      </c>
      <c r="BF1156" s="14">
        <f t="shared" si="7334"/>
        <v>0</v>
      </c>
      <c r="BG1156" s="14">
        <f t="shared" si="7335"/>
        <v>0</v>
      </c>
      <c r="BH1156" s="14">
        <f t="shared" si="7336"/>
        <v>0</v>
      </c>
      <c r="BI1156" s="14">
        <f t="shared" si="7337"/>
        <v>0</v>
      </c>
      <c r="BJ1156" s="14">
        <f t="shared" si="7338"/>
        <v>0</v>
      </c>
      <c r="BK1156" s="14">
        <f t="shared" si="7339"/>
        <v>0</v>
      </c>
      <c r="BL1156" s="14">
        <f t="shared" si="7340"/>
        <v>0</v>
      </c>
      <c r="BM1156" s="14">
        <f t="shared" si="7341"/>
        <v>0</v>
      </c>
      <c r="BN1156" s="14">
        <f t="shared" si="7342"/>
        <v>0</v>
      </c>
      <c r="BO1156" s="14">
        <f t="shared" si="7215"/>
        <v>10613.199999999999</v>
      </c>
      <c r="BP1156" s="14">
        <f t="shared" si="7216"/>
        <v>10927.4</v>
      </c>
      <c r="BQ1156" s="14">
        <f t="shared" si="7217"/>
        <v>10927.4</v>
      </c>
      <c r="BR1156" s="14">
        <f t="shared" si="7343"/>
        <v>0</v>
      </c>
      <c r="BS1156" s="14">
        <f t="shared" si="7344"/>
        <v>0</v>
      </c>
      <c r="BT1156" s="14">
        <f t="shared" si="7345"/>
        <v>0</v>
      </c>
      <c r="BU1156" s="14">
        <f t="shared" si="7218"/>
        <v>10613.199999999999</v>
      </c>
      <c r="BV1156" s="14">
        <f t="shared" si="7219"/>
        <v>10927.4</v>
      </c>
      <c r="BW1156" s="14">
        <f t="shared" si="7220"/>
        <v>10927.4</v>
      </c>
      <c r="BX1156" s="14">
        <f t="shared" si="7346"/>
        <v>0</v>
      </c>
      <c r="BY1156" s="14">
        <f t="shared" si="7347"/>
        <v>0</v>
      </c>
      <c r="BZ1156" s="14">
        <f t="shared" si="7348"/>
        <v>0</v>
      </c>
      <c r="CA1156" s="14">
        <f t="shared" si="7349"/>
        <v>0</v>
      </c>
      <c r="CB1156" s="14">
        <f t="shared" si="7350"/>
        <v>0</v>
      </c>
      <c r="CC1156" s="14">
        <f t="shared" si="7351"/>
        <v>0</v>
      </c>
      <c r="CD1156" s="14">
        <f t="shared" si="7352"/>
        <v>0</v>
      </c>
      <c r="CE1156" s="14">
        <f t="shared" si="7353"/>
        <v>0</v>
      </c>
      <c r="CF1156" s="14">
        <f t="shared" si="7354"/>
        <v>0</v>
      </c>
      <c r="CG1156" s="14">
        <f t="shared" si="7221"/>
        <v>10613.199999999999</v>
      </c>
      <c r="CH1156" s="14">
        <f t="shared" si="7355"/>
        <v>0</v>
      </c>
      <c r="CI1156" s="14"/>
      <c r="CJ1156" s="14">
        <f t="shared" si="7222"/>
        <v>10927.4</v>
      </c>
      <c r="CK1156" s="52">
        <f t="shared" si="7356"/>
        <v>0</v>
      </c>
      <c r="CL1156" s="52"/>
      <c r="CM1156" s="14">
        <f t="shared" si="7223"/>
        <v>10927.4</v>
      </c>
      <c r="CN1156" s="52">
        <f t="shared" si="7356"/>
        <v>0</v>
      </c>
      <c r="CO1156" s="52"/>
      <c r="CP1156" s="14">
        <f t="shared" si="7356"/>
        <v>0</v>
      </c>
      <c r="CQ1156" s="29">
        <v>0</v>
      </c>
      <c r="CR1156" s="29"/>
      <c r="CS1156" s="1" t="s">
        <v>75</v>
      </c>
    </row>
    <row r="1157" spans="1:99" ht="78" customHeight="1" x14ac:dyDescent="0.3">
      <c r="A1157" s="76" t="s">
        <v>508</v>
      </c>
      <c r="B1157" s="76" t="s">
        <v>34</v>
      </c>
      <c r="C1157" s="76" t="s">
        <v>127</v>
      </c>
      <c r="D1157" s="76" t="s">
        <v>427</v>
      </c>
      <c r="E1157" s="88"/>
      <c r="F1157" s="77" t="s">
        <v>428</v>
      </c>
      <c r="G1157" s="14">
        <f t="shared" si="7298"/>
        <v>10613.199999999999</v>
      </c>
      <c r="H1157" s="14">
        <f t="shared" si="7299"/>
        <v>10927.4</v>
      </c>
      <c r="I1157" s="14">
        <f t="shared" si="7300"/>
        <v>10927.4</v>
      </c>
      <c r="J1157" s="14">
        <f t="shared" si="7301"/>
        <v>0</v>
      </c>
      <c r="K1157" s="14">
        <f t="shared" si="7302"/>
        <v>0</v>
      </c>
      <c r="L1157" s="14">
        <f t="shared" si="7303"/>
        <v>0</v>
      </c>
      <c r="M1157" s="14">
        <f t="shared" si="7130"/>
        <v>10613.199999999999</v>
      </c>
      <c r="N1157" s="14">
        <f t="shared" si="7131"/>
        <v>10927.4</v>
      </c>
      <c r="O1157" s="14">
        <f t="shared" si="7132"/>
        <v>10927.4</v>
      </c>
      <c r="P1157" s="14">
        <f t="shared" si="7304"/>
        <v>0</v>
      </c>
      <c r="Q1157" s="14">
        <f t="shared" si="7305"/>
        <v>0</v>
      </c>
      <c r="R1157" s="14">
        <f t="shared" si="7306"/>
        <v>0</v>
      </c>
      <c r="S1157" s="14">
        <f t="shared" si="7307"/>
        <v>0</v>
      </c>
      <c r="T1157" s="14">
        <f t="shared" si="7308"/>
        <v>0</v>
      </c>
      <c r="U1157" s="14">
        <f t="shared" si="7309"/>
        <v>0</v>
      </c>
      <c r="V1157" s="14">
        <f t="shared" si="7310"/>
        <v>0</v>
      </c>
      <c r="W1157" s="14">
        <f t="shared" si="7311"/>
        <v>0</v>
      </c>
      <c r="X1157" s="14">
        <f t="shared" si="7312"/>
        <v>0</v>
      </c>
      <c r="Y1157" s="14">
        <f t="shared" si="7203"/>
        <v>10613.199999999999</v>
      </c>
      <c r="Z1157" s="14">
        <f t="shared" si="7204"/>
        <v>10927.4</v>
      </c>
      <c r="AA1157" s="14">
        <f t="shared" si="7205"/>
        <v>10927.4</v>
      </c>
      <c r="AB1157" s="14">
        <f t="shared" si="7313"/>
        <v>0</v>
      </c>
      <c r="AC1157" s="14">
        <f t="shared" si="7314"/>
        <v>0</v>
      </c>
      <c r="AD1157" s="14">
        <f t="shared" si="7315"/>
        <v>0</v>
      </c>
      <c r="AE1157" s="14">
        <f t="shared" si="7206"/>
        <v>10613.199999999999</v>
      </c>
      <c r="AF1157" s="14">
        <f t="shared" si="7207"/>
        <v>10927.4</v>
      </c>
      <c r="AG1157" s="14">
        <f t="shared" si="7208"/>
        <v>10927.4</v>
      </c>
      <c r="AH1157" s="14">
        <f t="shared" si="7316"/>
        <v>0</v>
      </c>
      <c r="AI1157" s="14">
        <f t="shared" si="7317"/>
        <v>0</v>
      </c>
      <c r="AJ1157" s="14">
        <f t="shared" si="7318"/>
        <v>0</v>
      </c>
      <c r="AK1157" s="14">
        <f t="shared" si="7319"/>
        <v>0</v>
      </c>
      <c r="AL1157" s="14">
        <f t="shared" si="7320"/>
        <v>0</v>
      </c>
      <c r="AM1157" s="14">
        <f t="shared" si="7321"/>
        <v>0</v>
      </c>
      <c r="AN1157" s="14">
        <f t="shared" si="7322"/>
        <v>0</v>
      </c>
      <c r="AO1157" s="14">
        <f t="shared" si="7323"/>
        <v>0</v>
      </c>
      <c r="AP1157" s="14">
        <f t="shared" si="7324"/>
        <v>0</v>
      </c>
      <c r="AQ1157" s="14">
        <f t="shared" si="7325"/>
        <v>0</v>
      </c>
      <c r="AR1157" s="14">
        <f t="shared" si="7326"/>
        <v>0</v>
      </c>
      <c r="AS1157" s="14">
        <f t="shared" si="7327"/>
        <v>0</v>
      </c>
      <c r="AT1157" s="14">
        <f t="shared" si="7328"/>
        <v>0</v>
      </c>
      <c r="AU1157" s="14">
        <f t="shared" si="7329"/>
        <v>0</v>
      </c>
      <c r="AV1157" s="14">
        <f t="shared" si="7330"/>
        <v>0</v>
      </c>
      <c r="AW1157" s="14">
        <f t="shared" si="7209"/>
        <v>10613.199999999999</v>
      </c>
      <c r="AX1157" s="14">
        <f t="shared" si="7210"/>
        <v>10927.4</v>
      </c>
      <c r="AY1157" s="14">
        <f t="shared" si="7211"/>
        <v>10927.4</v>
      </c>
      <c r="AZ1157" s="14">
        <f t="shared" si="7331"/>
        <v>0</v>
      </c>
      <c r="BA1157" s="14">
        <f t="shared" si="7212"/>
        <v>10613.199999999999</v>
      </c>
      <c r="BB1157" s="14">
        <f t="shared" si="7213"/>
        <v>10927.4</v>
      </c>
      <c r="BC1157" s="14">
        <f t="shared" si="7214"/>
        <v>10927.4</v>
      </c>
      <c r="BD1157" s="14">
        <f t="shared" si="7332"/>
        <v>0</v>
      </c>
      <c r="BE1157" s="14">
        <f t="shared" si="7333"/>
        <v>0</v>
      </c>
      <c r="BF1157" s="14">
        <f t="shared" si="7334"/>
        <v>0</v>
      </c>
      <c r="BG1157" s="14">
        <f t="shared" si="7335"/>
        <v>0</v>
      </c>
      <c r="BH1157" s="14">
        <f t="shared" si="7336"/>
        <v>0</v>
      </c>
      <c r="BI1157" s="14">
        <f t="shared" si="7337"/>
        <v>0</v>
      </c>
      <c r="BJ1157" s="14">
        <f t="shared" si="7338"/>
        <v>0</v>
      </c>
      <c r="BK1157" s="14">
        <f t="shared" si="7339"/>
        <v>0</v>
      </c>
      <c r="BL1157" s="14">
        <f t="shared" si="7340"/>
        <v>0</v>
      </c>
      <c r="BM1157" s="14">
        <f t="shared" si="7341"/>
        <v>0</v>
      </c>
      <c r="BN1157" s="14">
        <f t="shared" si="7342"/>
        <v>0</v>
      </c>
      <c r="BO1157" s="14">
        <f t="shared" si="7215"/>
        <v>10613.199999999999</v>
      </c>
      <c r="BP1157" s="14">
        <f t="shared" si="7216"/>
        <v>10927.4</v>
      </c>
      <c r="BQ1157" s="14">
        <f t="shared" si="7217"/>
        <v>10927.4</v>
      </c>
      <c r="BR1157" s="14">
        <f t="shared" si="7343"/>
        <v>0</v>
      </c>
      <c r="BS1157" s="14">
        <f t="shared" si="7344"/>
        <v>0</v>
      </c>
      <c r="BT1157" s="14">
        <f t="shared" si="7345"/>
        <v>0</v>
      </c>
      <c r="BU1157" s="14">
        <f t="shared" si="7218"/>
        <v>10613.199999999999</v>
      </c>
      <c r="BV1157" s="14">
        <f t="shared" si="7219"/>
        <v>10927.4</v>
      </c>
      <c r="BW1157" s="14">
        <f t="shared" si="7220"/>
        <v>10927.4</v>
      </c>
      <c r="BX1157" s="14">
        <f t="shared" si="7346"/>
        <v>0</v>
      </c>
      <c r="BY1157" s="14">
        <f t="shared" si="7347"/>
        <v>0</v>
      </c>
      <c r="BZ1157" s="14">
        <f t="shared" si="7348"/>
        <v>0</v>
      </c>
      <c r="CA1157" s="14">
        <f t="shared" si="7349"/>
        <v>0</v>
      </c>
      <c r="CB1157" s="14">
        <f t="shared" si="7350"/>
        <v>0</v>
      </c>
      <c r="CC1157" s="14">
        <f t="shared" si="7351"/>
        <v>0</v>
      </c>
      <c r="CD1157" s="14">
        <f t="shared" si="7352"/>
        <v>0</v>
      </c>
      <c r="CE1157" s="14">
        <f t="shared" si="7353"/>
        <v>0</v>
      </c>
      <c r="CF1157" s="14">
        <f t="shared" si="7354"/>
        <v>0</v>
      </c>
      <c r="CG1157" s="14">
        <f t="shared" si="7221"/>
        <v>10613.199999999999</v>
      </c>
      <c r="CH1157" s="14">
        <f t="shared" si="7355"/>
        <v>0</v>
      </c>
      <c r="CI1157" s="84">
        <f t="shared" ref="CI1157:CI1171" si="7357">CG1157+CH1157</f>
        <v>10613.199999999999</v>
      </c>
      <c r="CJ1157" s="14">
        <f t="shared" si="7222"/>
        <v>10927.4</v>
      </c>
      <c r="CK1157" s="52">
        <f t="shared" si="7356"/>
        <v>0</v>
      </c>
      <c r="CL1157" s="84">
        <f t="shared" ref="CL1157:CL1171" si="7358">CJ1157+CK1157</f>
        <v>10927.4</v>
      </c>
      <c r="CM1157" s="14">
        <f t="shared" si="7223"/>
        <v>10927.4</v>
      </c>
      <c r="CN1157" s="52">
        <f t="shared" si="7356"/>
        <v>0</v>
      </c>
      <c r="CO1157" s="84">
        <f t="shared" ref="CO1157:CO1171" si="7359">CM1157+CN1157</f>
        <v>10927.4</v>
      </c>
      <c r="CP1157" s="14">
        <f t="shared" si="7356"/>
        <v>0</v>
      </c>
      <c r="CQ1157" s="29"/>
      <c r="CR1157" s="29"/>
      <c r="CT1157" s="1"/>
    </row>
    <row r="1158" spans="1:99" ht="31.2" customHeight="1" x14ac:dyDescent="0.3">
      <c r="A1158" s="76" t="s">
        <v>508</v>
      </c>
      <c r="B1158" s="76" t="s">
        <v>34</v>
      </c>
      <c r="C1158" s="76" t="s">
        <v>127</v>
      </c>
      <c r="D1158" s="76" t="s">
        <v>429</v>
      </c>
      <c r="E1158" s="88"/>
      <c r="F1158" s="77" t="s">
        <v>430</v>
      </c>
      <c r="G1158" s="14">
        <f t="shared" ref="G1158:L1158" si="7360">G1159+G1160</f>
        <v>10613.199999999999</v>
      </c>
      <c r="H1158" s="14">
        <f t="shared" si="7360"/>
        <v>10927.4</v>
      </c>
      <c r="I1158" s="14">
        <f t="shared" si="7360"/>
        <v>10927.4</v>
      </c>
      <c r="J1158" s="14">
        <f t="shared" si="7360"/>
        <v>0</v>
      </c>
      <c r="K1158" s="14">
        <f t="shared" si="7360"/>
        <v>0</v>
      </c>
      <c r="L1158" s="14">
        <f t="shared" si="7360"/>
        <v>0</v>
      </c>
      <c r="M1158" s="14">
        <f t="shared" si="7130"/>
        <v>10613.199999999999</v>
      </c>
      <c r="N1158" s="14">
        <f t="shared" si="7131"/>
        <v>10927.4</v>
      </c>
      <c r="O1158" s="14">
        <f t="shared" si="7132"/>
        <v>10927.4</v>
      </c>
      <c r="P1158" s="14">
        <f t="shared" ref="P1158:X1158" si="7361">P1159+P1160</f>
        <v>0</v>
      </c>
      <c r="Q1158" s="14">
        <f t="shared" si="7361"/>
        <v>0</v>
      </c>
      <c r="R1158" s="14">
        <f t="shared" si="7361"/>
        <v>0</v>
      </c>
      <c r="S1158" s="14">
        <f t="shared" si="7361"/>
        <v>0</v>
      </c>
      <c r="T1158" s="14">
        <f t="shared" si="7361"/>
        <v>0</v>
      </c>
      <c r="U1158" s="14">
        <f t="shared" si="7361"/>
        <v>0</v>
      </c>
      <c r="V1158" s="14">
        <f t="shared" si="7361"/>
        <v>0</v>
      </c>
      <c r="W1158" s="14">
        <f t="shared" si="7361"/>
        <v>0</v>
      </c>
      <c r="X1158" s="14">
        <f t="shared" si="7361"/>
        <v>0</v>
      </c>
      <c r="Y1158" s="14">
        <f t="shared" si="7203"/>
        <v>10613.199999999999</v>
      </c>
      <c r="Z1158" s="14">
        <f t="shared" si="7204"/>
        <v>10927.4</v>
      </c>
      <c r="AA1158" s="14">
        <f t="shared" si="7205"/>
        <v>10927.4</v>
      </c>
      <c r="AB1158" s="14">
        <f>AB1159+AB1160</f>
        <v>0</v>
      </c>
      <c r="AC1158" s="14">
        <f>AC1159+AC1160</f>
        <v>0</v>
      </c>
      <c r="AD1158" s="14">
        <f>AD1159+AD1160</f>
        <v>0</v>
      </c>
      <c r="AE1158" s="14">
        <f t="shared" si="7206"/>
        <v>10613.199999999999</v>
      </c>
      <c r="AF1158" s="14">
        <f t="shared" si="7207"/>
        <v>10927.4</v>
      </c>
      <c r="AG1158" s="14">
        <f t="shared" si="7208"/>
        <v>10927.4</v>
      </c>
      <c r="AH1158" s="14">
        <f t="shared" ref="AH1158:AV1158" si="7362">AH1159+AH1160</f>
        <v>0</v>
      </c>
      <c r="AI1158" s="14">
        <f t="shared" si="7362"/>
        <v>0</v>
      </c>
      <c r="AJ1158" s="14">
        <f t="shared" si="7362"/>
        <v>0</v>
      </c>
      <c r="AK1158" s="14">
        <f t="shared" si="7362"/>
        <v>0</v>
      </c>
      <c r="AL1158" s="14">
        <f t="shared" si="7362"/>
        <v>0</v>
      </c>
      <c r="AM1158" s="14">
        <f t="shared" si="7362"/>
        <v>0</v>
      </c>
      <c r="AN1158" s="14">
        <f t="shared" si="7362"/>
        <v>0</v>
      </c>
      <c r="AO1158" s="14">
        <f t="shared" si="7362"/>
        <v>0</v>
      </c>
      <c r="AP1158" s="14">
        <f t="shared" si="7362"/>
        <v>0</v>
      </c>
      <c r="AQ1158" s="14">
        <f t="shared" si="7362"/>
        <v>0</v>
      </c>
      <c r="AR1158" s="14">
        <f t="shared" si="7362"/>
        <v>0</v>
      </c>
      <c r="AS1158" s="14">
        <f t="shared" si="7362"/>
        <v>0</v>
      </c>
      <c r="AT1158" s="14">
        <f t="shared" si="7362"/>
        <v>0</v>
      </c>
      <c r="AU1158" s="14">
        <f t="shared" si="7362"/>
        <v>0</v>
      </c>
      <c r="AV1158" s="14">
        <f t="shared" si="7362"/>
        <v>0</v>
      </c>
      <c r="AW1158" s="14">
        <f t="shared" si="7209"/>
        <v>10613.199999999999</v>
      </c>
      <c r="AX1158" s="14">
        <f t="shared" si="7210"/>
        <v>10927.4</v>
      </c>
      <c r="AY1158" s="14">
        <f t="shared" si="7211"/>
        <v>10927.4</v>
      </c>
      <c r="AZ1158" s="14">
        <f>AZ1159+AZ1160</f>
        <v>0</v>
      </c>
      <c r="BA1158" s="14">
        <f t="shared" si="7212"/>
        <v>10613.199999999999</v>
      </c>
      <c r="BB1158" s="14">
        <f t="shared" si="7213"/>
        <v>10927.4</v>
      </c>
      <c r="BC1158" s="14">
        <f t="shared" si="7214"/>
        <v>10927.4</v>
      </c>
      <c r="BD1158" s="14">
        <f t="shared" ref="BD1158:BN1158" si="7363">BD1159+BD1160</f>
        <v>0</v>
      </c>
      <c r="BE1158" s="14">
        <f t="shared" si="7363"/>
        <v>0</v>
      </c>
      <c r="BF1158" s="14">
        <f t="shared" si="7363"/>
        <v>0</v>
      </c>
      <c r="BG1158" s="14">
        <f t="shared" si="7363"/>
        <v>0</v>
      </c>
      <c r="BH1158" s="14">
        <f t="shared" si="7363"/>
        <v>0</v>
      </c>
      <c r="BI1158" s="14">
        <f t="shared" si="7363"/>
        <v>0</v>
      </c>
      <c r="BJ1158" s="14">
        <f t="shared" si="7363"/>
        <v>0</v>
      </c>
      <c r="BK1158" s="14">
        <f t="shared" si="7363"/>
        <v>0</v>
      </c>
      <c r="BL1158" s="14">
        <f t="shared" si="7363"/>
        <v>0</v>
      </c>
      <c r="BM1158" s="14">
        <f t="shared" si="7363"/>
        <v>0</v>
      </c>
      <c r="BN1158" s="14">
        <f t="shared" si="7363"/>
        <v>0</v>
      </c>
      <c r="BO1158" s="14">
        <f t="shared" si="7215"/>
        <v>10613.199999999999</v>
      </c>
      <c r="BP1158" s="14">
        <f t="shared" si="7216"/>
        <v>10927.4</v>
      </c>
      <c r="BQ1158" s="14">
        <f t="shared" si="7217"/>
        <v>10927.4</v>
      </c>
      <c r="BR1158" s="14">
        <f>BR1159+BR1160</f>
        <v>0</v>
      </c>
      <c r="BS1158" s="14">
        <f>BS1159+BS1160</f>
        <v>0</v>
      </c>
      <c r="BT1158" s="14">
        <f>BT1159+BT1160</f>
        <v>0</v>
      </c>
      <c r="BU1158" s="14">
        <f t="shared" si="7218"/>
        <v>10613.199999999999</v>
      </c>
      <c r="BV1158" s="14">
        <f t="shared" si="7219"/>
        <v>10927.4</v>
      </c>
      <c r="BW1158" s="14">
        <f t="shared" si="7220"/>
        <v>10927.4</v>
      </c>
      <c r="BX1158" s="14">
        <f t="shared" ref="BX1158:CF1158" si="7364">BX1159+BX1160</f>
        <v>0</v>
      </c>
      <c r="BY1158" s="14">
        <f t="shared" si="7364"/>
        <v>0</v>
      </c>
      <c r="BZ1158" s="14">
        <f t="shared" si="7364"/>
        <v>0</v>
      </c>
      <c r="CA1158" s="14">
        <f t="shared" si="7364"/>
        <v>0</v>
      </c>
      <c r="CB1158" s="14">
        <f t="shared" si="7364"/>
        <v>0</v>
      </c>
      <c r="CC1158" s="14">
        <f t="shared" si="7364"/>
        <v>0</v>
      </c>
      <c r="CD1158" s="14">
        <f t="shared" si="7364"/>
        <v>0</v>
      </c>
      <c r="CE1158" s="14">
        <f t="shared" si="7364"/>
        <v>0</v>
      </c>
      <c r="CF1158" s="14">
        <f t="shared" si="7364"/>
        <v>0</v>
      </c>
      <c r="CG1158" s="14">
        <f t="shared" si="7221"/>
        <v>10613.199999999999</v>
      </c>
      <c r="CH1158" s="14">
        <f>CH1159+CH1160</f>
        <v>0</v>
      </c>
      <c r="CI1158" s="84">
        <f t="shared" si="7357"/>
        <v>10613.199999999999</v>
      </c>
      <c r="CJ1158" s="14">
        <f t="shared" si="7222"/>
        <v>10927.4</v>
      </c>
      <c r="CK1158" s="52">
        <f>CK1159+CK1160</f>
        <v>0</v>
      </c>
      <c r="CL1158" s="84">
        <f t="shared" si="7358"/>
        <v>10927.4</v>
      </c>
      <c r="CM1158" s="14">
        <f t="shared" si="7223"/>
        <v>10927.4</v>
      </c>
      <c r="CN1158" s="52">
        <f>CN1159+CN1160</f>
        <v>0</v>
      </c>
      <c r="CO1158" s="84">
        <f t="shared" si="7359"/>
        <v>10927.4</v>
      </c>
      <c r="CP1158" s="14">
        <f>CP1159+CP1160</f>
        <v>0</v>
      </c>
      <c r="CQ1158" s="29"/>
      <c r="CR1158" s="29"/>
      <c r="CT1158" s="1"/>
    </row>
    <row r="1159" spans="1:99" ht="78" customHeight="1" x14ac:dyDescent="0.3">
      <c r="A1159" s="76" t="s">
        <v>508</v>
      </c>
      <c r="B1159" s="76" t="s">
        <v>34</v>
      </c>
      <c r="C1159" s="76" t="s">
        <v>127</v>
      </c>
      <c r="D1159" s="76" t="s">
        <v>429</v>
      </c>
      <c r="E1159" s="76" t="s">
        <v>58</v>
      </c>
      <c r="F1159" s="77" t="s">
        <v>59</v>
      </c>
      <c r="G1159" s="14">
        <v>10220.599999999999</v>
      </c>
      <c r="H1159" s="14">
        <v>10534.9</v>
      </c>
      <c r="I1159" s="14">
        <v>10534.9</v>
      </c>
      <c r="J1159" s="14"/>
      <c r="K1159" s="14"/>
      <c r="L1159" s="14"/>
      <c r="M1159" s="14">
        <f t="shared" si="7130"/>
        <v>10220.599999999999</v>
      </c>
      <c r="N1159" s="14">
        <f t="shared" si="7131"/>
        <v>10534.9</v>
      </c>
      <c r="O1159" s="14">
        <f t="shared" si="7132"/>
        <v>10534.9</v>
      </c>
      <c r="P1159" s="14"/>
      <c r="Q1159" s="14"/>
      <c r="R1159" s="14"/>
      <c r="S1159" s="14"/>
      <c r="T1159" s="14"/>
      <c r="U1159" s="14"/>
      <c r="V1159" s="14"/>
      <c r="W1159" s="14"/>
      <c r="X1159" s="14"/>
      <c r="Y1159" s="14">
        <f t="shared" si="7203"/>
        <v>10220.599999999999</v>
      </c>
      <c r="Z1159" s="14">
        <f t="shared" si="7204"/>
        <v>10534.9</v>
      </c>
      <c r="AA1159" s="14">
        <f t="shared" si="7205"/>
        <v>10534.9</v>
      </c>
      <c r="AB1159" s="14"/>
      <c r="AC1159" s="14"/>
      <c r="AD1159" s="14"/>
      <c r="AE1159" s="14">
        <f t="shared" si="7206"/>
        <v>10220.599999999999</v>
      </c>
      <c r="AF1159" s="14">
        <f t="shared" si="7207"/>
        <v>10534.9</v>
      </c>
      <c r="AG1159" s="14">
        <f t="shared" si="7208"/>
        <v>10534.9</v>
      </c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>
        <f t="shared" si="7209"/>
        <v>10220.599999999999</v>
      </c>
      <c r="AX1159" s="14">
        <f t="shared" si="7210"/>
        <v>10534.9</v>
      </c>
      <c r="AY1159" s="14">
        <f t="shared" si="7211"/>
        <v>10534.9</v>
      </c>
      <c r="AZ1159" s="14"/>
      <c r="BA1159" s="14">
        <f t="shared" si="7212"/>
        <v>10220.599999999999</v>
      </c>
      <c r="BB1159" s="14">
        <f t="shared" si="7213"/>
        <v>10534.9</v>
      </c>
      <c r="BC1159" s="14">
        <f t="shared" si="7214"/>
        <v>10534.9</v>
      </c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>
        <f t="shared" si="7215"/>
        <v>10220.599999999999</v>
      </c>
      <c r="BP1159" s="14">
        <f t="shared" si="7216"/>
        <v>10534.9</v>
      </c>
      <c r="BQ1159" s="14">
        <f t="shared" si="7217"/>
        <v>10534.9</v>
      </c>
      <c r="BR1159" s="14"/>
      <c r="BS1159" s="14"/>
      <c r="BT1159" s="14"/>
      <c r="BU1159" s="14">
        <f t="shared" si="7218"/>
        <v>10220.599999999999</v>
      </c>
      <c r="BV1159" s="14">
        <f t="shared" si="7219"/>
        <v>10534.9</v>
      </c>
      <c r="BW1159" s="14">
        <f t="shared" si="7220"/>
        <v>10534.9</v>
      </c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>
        <f t="shared" si="7221"/>
        <v>10220.599999999999</v>
      </c>
      <c r="CH1159" s="14"/>
      <c r="CI1159" s="84">
        <f t="shared" si="7357"/>
        <v>10220.599999999999</v>
      </c>
      <c r="CJ1159" s="14">
        <f t="shared" si="7222"/>
        <v>10534.9</v>
      </c>
      <c r="CK1159" s="52"/>
      <c r="CL1159" s="84">
        <f t="shared" si="7358"/>
        <v>10534.9</v>
      </c>
      <c r="CM1159" s="14">
        <f t="shared" si="7223"/>
        <v>10534.9</v>
      </c>
      <c r="CN1159" s="52"/>
      <c r="CO1159" s="84">
        <f t="shared" si="7359"/>
        <v>10534.9</v>
      </c>
      <c r="CP1159" s="14"/>
      <c r="CQ1159" s="29"/>
      <c r="CR1159" s="29"/>
      <c r="CT1159" s="1"/>
    </row>
    <row r="1160" spans="1:99" ht="31.2" customHeight="1" x14ac:dyDescent="0.3">
      <c r="A1160" s="76" t="s">
        <v>508</v>
      </c>
      <c r="B1160" s="76" t="s">
        <v>34</v>
      </c>
      <c r="C1160" s="76" t="s">
        <v>127</v>
      </c>
      <c r="D1160" s="76" t="s">
        <v>429</v>
      </c>
      <c r="E1160" s="76" t="s">
        <v>46</v>
      </c>
      <c r="F1160" s="77" t="s">
        <v>47</v>
      </c>
      <c r="G1160" s="14">
        <v>392.6</v>
      </c>
      <c r="H1160" s="14">
        <v>392.5</v>
      </c>
      <c r="I1160" s="14">
        <v>392.5</v>
      </c>
      <c r="J1160" s="14"/>
      <c r="K1160" s="14"/>
      <c r="L1160" s="14"/>
      <c r="M1160" s="14">
        <f t="shared" si="7130"/>
        <v>392.6</v>
      </c>
      <c r="N1160" s="14">
        <f t="shared" si="7131"/>
        <v>392.5</v>
      </c>
      <c r="O1160" s="14">
        <f t="shared" si="7132"/>
        <v>392.5</v>
      </c>
      <c r="P1160" s="14"/>
      <c r="Q1160" s="14"/>
      <c r="R1160" s="14"/>
      <c r="S1160" s="14"/>
      <c r="T1160" s="14"/>
      <c r="U1160" s="14"/>
      <c r="V1160" s="14"/>
      <c r="W1160" s="14"/>
      <c r="X1160" s="14"/>
      <c r="Y1160" s="14">
        <f t="shared" si="7203"/>
        <v>392.6</v>
      </c>
      <c r="Z1160" s="14">
        <f t="shared" si="7204"/>
        <v>392.5</v>
      </c>
      <c r="AA1160" s="14">
        <f t="shared" si="7205"/>
        <v>392.5</v>
      </c>
      <c r="AB1160" s="14"/>
      <c r="AC1160" s="14"/>
      <c r="AD1160" s="14"/>
      <c r="AE1160" s="14">
        <f t="shared" si="7206"/>
        <v>392.6</v>
      </c>
      <c r="AF1160" s="14">
        <f t="shared" si="7207"/>
        <v>392.5</v>
      </c>
      <c r="AG1160" s="14">
        <f t="shared" si="7208"/>
        <v>392.5</v>
      </c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>
        <f t="shared" si="7209"/>
        <v>392.6</v>
      </c>
      <c r="AX1160" s="14">
        <f t="shared" si="7210"/>
        <v>392.5</v>
      </c>
      <c r="AY1160" s="14">
        <f t="shared" si="7211"/>
        <v>392.5</v>
      </c>
      <c r="AZ1160" s="14"/>
      <c r="BA1160" s="14">
        <f t="shared" si="7212"/>
        <v>392.6</v>
      </c>
      <c r="BB1160" s="14">
        <f t="shared" si="7213"/>
        <v>392.5</v>
      </c>
      <c r="BC1160" s="14">
        <f t="shared" si="7214"/>
        <v>392.5</v>
      </c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>
        <f t="shared" si="7215"/>
        <v>392.6</v>
      </c>
      <c r="BP1160" s="14">
        <f t="shared" si="7216"/>
        <v>392.5</v>
      </c>
      <c r="BQ1160" s="14">
        <f t="shared" si="7217"/>
        <v>392.5</v>
      </c>
      <c r="BR1160" s="14"/>
      <c r="BS1160" s="14"/>
      <c r="BT1160" s="14"/>
      <c r="BU1160" s="14">
        <f t="shared" si="7218"/>
        <v>392.6</v>
      </c>
      <c r="BV1160" s="14">
        <f t="shared" si="7219"/>
        <v>392.5</v>
      </c>
      <c r="BW1160" s="14">
        <f t="shared" si="7220"/>
        <v>392.5</v>
      </c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>
        <f t="shared" si="7221"/>
        <v>392.6</v>
      </c>
      <c r="CH1160" s="14"/>
      <c r="CI1160" s="84">
        <f t="shared" si="7357"/>
        <v>392.6</v>
      </c>
      <c r="CJ1160" s="14">
        <f t="shared" si="7222"/>
        <v>392.5</v>
      </c>
      <c r="CK1160" s="52"/>
      <c r="CL1160" s="84">
        <f t="shared" si="7358"/>
        <v>392.5</v>
      </c>
      <c r="CM1160" s="14">
        <f t="shared" si="7223"/>
        <v>392.5</v>
      </c>
      <c r="CN1160" s="52"/>
      <c r="CO1160" s="84">
        <f t="shared" si="7359"/>
        <v>392.5</v>
      </c>
      <c r="CP1160" s="14"/>
      <c r="CQ1160" s="29"/>
      <c r="CR1160" s="29"/>
      <c r="CT1160" s="1"/>
    </row>
    <row r="1161" spans="1:99" ht="31.2" customHeight="1" x14ac:dyDescent="0.3">
      <c r="A1161" s="76" t="s">
        <v>508</v>
      </c>
      <c r="B1161" s="76" t="s">
        <v>34</v>
      </c>
      <c r="C1161" s="76" t="s">
        <v>127</v>
      </c>
      <c r="D1161" s="76" t="s">
        <v>97</v>
      </c>
      <c r="E1161" s="88"/>
      <c r="F1161" s="77" t="s">
        <v>98</v>
      </c>
      <c r="G1161" s="14">
        <f t="shared" ref="G1161:G1162" si="7365">G1162</f>
        <v>62200.7</v>
      </c>
      <c r="H1161" s="14">
        <f t="shared" ref="H1161:H1162" si="7366">H1162</f>
        <v>63988.9</v>
      </c>
      <c r="I1161" s="14">
        <f t="shared" ref="I1161:I1162" si="7367">I1162</f>
        <v>63988.9</v>
      </c>
      <c r="J1161" s="14">
        <f t="shared" ref="J1161:J1162" si="7368">J1162</f>
        <v>709.5</v>
      </c>
      <c r="K1161" s="14">
        <f t="shared" ref="K1161:K1162" si="7369">K1162</f>
        <v>731.4</v>
      </c>
      <c r="L1161" s="14">
        <f t="shared" ref="L1161:L1162" si="7370">L1162</f>
        <v>731.4</v>
      </c>
      <c r="M1161" s="14">
        <f t="shared" si="7130"/>
        <v>62910.2</v>
      </c>
      <c r="N1161" s="14">
        <f t="shared" si="7131"/>
        <v>64720.3</v>
      </c>
      <c r="O1161" s="14">
        <f t="shared" si="7132"/>
        <v>64720.3</v>
      </c>
      <c r="P1161" s="14">
        <f t="shared" ref="P1161:P1162" si="7371">P1162</f>
        <v>8898.7999999999993</v>
      </c>
      <c r="Q1161" s="14">
        <f t="shared" ref="Q1161:Q1162" si="7372">Q1162</f>
        <v>0</v>
      </c>
      <c r="R1161" s="14">
        <f t="shared" ref="R1161:R1162" si="7373">R1162</f>
        <v>0</v>
      </c>
      <c r="S1161" s="14">
        <f t="shared" ref="S1161:S1162" si="7374">S1162</f>
        <v>0</v>
      </c>
      <c r="T1161" s="14">
        <f t="shared" ref="T1161:T1162" si="7375">T1162</f>
        <v>10865.5</v>
      </c>
      <c r="U1161" s="14">
        <f t="shared" ref="U1161:U1162" si="7376">U1162</f>
        <v>0</v>
      </c>
      <c r="V1161" s="14">
        <f t="shared" ref="V1161:V1162" si="7377">V1162</f>
        <v>10865.5</v>
      </c>
      <c r="W1161" s="14">
        <f t="shared" ref="W1161:W1162" si="7378">W1162</f>
        <v>0</v>
      </c>
      <c r="X1161" s="14">
        <f t="shared" ref="X1161:X1162" si="7379">X1162</f>
        <v>0</v>
      </c>
      <c r="Y1161" s="14">
        <f t="shared" si="7203"/>
        <v>71809</v>
      </c>
      <c r="Z1161" s="14">
        <f t="shared" si="7204"/>
        <v>75585.8</v>
      </c>
      <c r="AA1161" s="14">
        <f t="shared" si="7205"/>
        <v>75585.8</v>
      </c>
      <c r="AB1161" s="14">
        <f t="shared" ref="AB1161:AB1162" si="7380">AB1162</f>
        <v>0</v>
      </c>
      <c r="AC1161" s="14">
        <f t="shared" ref="AC1161:AC1162" si="7381">AC1162</f>
        <v>0</v>
      </c>
      <c r="AD1161" s="14">
        <f t="shared" ref="AD1161:AD1162" si="7382">AD1162</f>
        <v>0</v>
      </c>
      <c r="AE1161" s="14">
        <f t="shared" si="7206"/>
        <v>71809</v>
      </c>
      <c r="AF1161" s="14">
        <f t="shared" si="7207"/>
        <v>75585.8</v>
      </c>
      <c r="AG1161" s="14">
        <f t="shared" si="7208"/>
        <v>75585.8</v>
      </c>
      <c r="AH1161" s="14">
        <f t="shared" ref="AH1161:AH1162" si="7383">AH1162</f>
        <v>0</v>
      </c>
      <c r="AI1161" s="14">
        <f t="shared" ref="AI1161:AI1162" si="7384">AI1162</f>
        <v>0</v>
      </c>
      <c r="AJ1161" s="14">
        <f t="shared" ref="AJ1161:AJ1162" si="7385">AJ1162</f>
        <v>0</v>
      </c>
      <c r="AK1161" s="14">
        <f t="shared" ref="AK1161:AK1162" si="7386">AK1162</f>
        <v>0</v>
      </c>
      <c r="AL1161" s="14">
        <f t="shared" ref="AL1161:AL1162" si="7387">AL1162</f>
        <v>0</v>
      </c>
      <c r="AM1161" s="14">
        <f t="shared" ref="AM1161:AM1162" si="7388">AM1162</f>
        <v>0</v>
      </c>
      <c r="AN1161" s="14">
        <f t="shared" ref="AN1161:AN1162" si="7389">AN1162</f>
        <v>0</v>
      </c>
      <c r="AO1161" s="14">
        <f t="shared" ref="AO1161:AO1162" si="7390">AO1162</f>
        <v>0</v>
      </c>
      <c r="AP1161" s="14">
        <f t="shared" ref="AP1161:AP1162" si="7391">AP1162</f>
        <v>0</v>
      </c>
      <c r="AQ1161" s="14">
        <f t="shared" ref="AQ1161:AQ1162" si="7392">AQ1162</f>
        <v>0</v>
      </c>
      <c r="AR1161" s="14">
        <f t="shared" ref="AR1161:AR1162" si="7393">AR1162</f>
        <v>0</v>
      </c>
      <c r="AS1161" s="14">
        <f t="shared" ref="AS1161:AS1162" si="7394">AS1162</f>
        <v>0</v>
      </c>
      <c r="AT1161" s="14">
        <f t="shared" ref="AT1161:AT1162" si="7395">AT1162</f>
        <v>0</v>
      </c>
      <c r="AU1161" s="14">
        <f t="shared" ref="AU1161:AU1162" si="7396">AU1162</f>
        <v>0</v>
      </c>
      <c r="AV1161" s="14">
        <f t="shared" ref="AV1161:AV1162" si="7397">AV1162</f>
        <v>0</v>
      </c>
      <c r="AW1161" s="14">
        <f t="shared" si="7209"/>
        <v>71809</v>
      </c>
      <c r="AX1161" s="14">
        <f t="shared" si="7210"/>
        <v>75585.8</v>
      </c>
      <c r="AY1161" s="14">
        <f t="shared" si="7211"/>
        <v>75585.8</v>
      </c>
      <c r="AZ1161" s="14">
        <f t="shared" ref="AZ1161:AZ1162" si="7398">AZ1162</f>
        <v>0</v>
      </c>
      <c r="BA1161" s="14">
        <f t="shared" si="7212"/>
        <v>71809</v>
      </c>
      <c r="BB1161" s="14">
        <f t="shared" si="7213"/>
        <v>75585.8</v>
      </c>
      <c r="BC1161" s="14">
        <f t="shared" si="7214"/>
        <v>75585.8</v>
      </c>
      <c r="BD1161" s="14">
        <f t="shared" ref="BD1161:BD1162" si="7399">BD1162</f>
        <v>0</v>
      </c>
      <c r="BE1161" s="14">
        <f t="shared" ref="BE1161:BE1162" si="7400">BE1162</f>
        <v>0</v>
      </c>
      <c r="BF1161" s="14">
        <f t="shared" ref="BF1161:BF1162" si="7401">BF1162</f>
        <v>0</v>
      </c>
      <c r="BG1161" s="14">
        <f t="shared" ref="BG1161:BG1162" si="7402">BG1162</f>
        <v>0</v>
      </c>
      <c r="BH1161" s="14">
        <f t="shared" ref="BH1161:BH1162" si="7403">BH1162</f>
        <v>0</v>
      </c>
      <c r="BI1161" s="14">
        <f t="shared" ref="BI1161:BI1162" si="7404">BI1162</f>
        <v>0</v>
      </c>
      <c r="BJ1161" s="14">
        <f t="shared" ref="BJ1161:BJ1162" si="7405">BJ1162</f>
        <v>0</v>
      </c>
      <c r="BK1161" s="14">
        <f t="shared" ref="BK1161:BK1162" si="7406">BK1162</f>
        <v>0</v>
      </c>
      <c r="BL1161" s="14">
        <f t="shared" ref="BL1161:BL1162" si="7407">BL1162</f>
        <v>0</v>
      </c>
      <c r="BM1161" s="14">
        <f t="shared" ref="BM1161:BM1162" si="7408">BM1162</f>
        <v>0</v>
      </c>
      <c r="BN1161" s="14">
        <f t="shared" ref="BN1161:BN1162" si="7409">BN1162</f>
        <v>0</v>
      </c>
      <c r="BO1161" s="14">
        <f t="shared" si="7215"/>
        <v>71809</v>
      </c>
      <c r="BP1161" s="14">
        <f t="shared" si="7216"/>
        <v>75585.8</v>
      </c>
      <c r="BQ1161" s="14">
        <f t="shared" si="7217"/>
        <v>75585.8</v>
      </c>
      <c r="BR1161" s="14">
        <f t="shared" ref="BR1161:BR1162" si="7410">BR1162</f>
        <v>0</v>
      </c>
      <c r="BS1161" s="14">
        <f t="shared" ref="BS1161:BS1162" si="7411">BS1162</f>
        <v>0</v>
      </c>
      <c r="BT1161" s="14">
        <f t="shared" ref="BT1161:BT1162" si="7412">BT1162</f>
        <v>0</v>
      </c>
      <c r="BU1161" s="14">
        <f t="shared" si="7218"/>
        <v>71809</v>
      </c>
      <c r="BV1161" s="14">
        <f t="shared" si="7219"/>
        <v>75585.8</v>
      </c>
      <c r="BW1161" s="14">
        <f t="shared" si="7220"/>
        <v>75585.8</v>
      </c>
      <c r="BX1161" s="14">
        <f t="shared" ref="BX1161:BX1162" si="7413">BX1162</f>
        <v>0</v>
      </c>
      <c r="BY1161" s="14">
        <f t="shared" ref="BY1161:BY1162" si="7414">BY1162</f>
        <v>0</v>
      </c>
      <c r="BZ1161" s="14">
        <f t="shared" ref="BZ1161:BZ1162" si="7415">BZ1162</f>
        <v>0</v>
      </c>
      <c r="CA1161" s="14">
        <f t="shared" ref="CA1161:CA1162" si="7416">CA1162</f>
        <v>0</v>
      </c>
      <c r="CB1161" s="14">
        <f t="shared" ref="CB1161:CB1162" si="7417">CB1162</f>
        <v>0</v>
      </c>
      <c r="CC1161" s="14">
        <f t="shared" ref="CC1161:CC1162" si="7418">CC1162</f>
        <v>0</v>
      </c>
      <c r="CD1161" s="14">
        <f t="shared" ref="CD1161:CD1162" si="7419">CD1162</f>
        <v>0</v>
      </c>
      <c r="CE1161" s="14">
        <f t="shared" ref="CE1161:CE1162" si="7420">CE1162</f>
        <v>0</v>
      </c>
      <c r="CF1161" s="14">
        <f t="shared" ref="CF1161:CF1162" si="7421">CF1162</f>
        <v>0</v>
      </c>
      <c r="CG1161" s="14">
        <f t="shared" si="7221"/>
        <v>71809</v>
      </c>
      <c r="CH1161" s="14">
        <f t="shared" ref="CH1161:CH1162" si="7422">CH1162</f>
        <v>0</v>
      </c>
      <c r="CI1161" s="84">
        <f t="shared" si="7357"/>
        <v>71809</v>
      </c>
      <c r="CJ1161" s="14">
        <f t="shared" si="7222"/>
        <v>75585.8</v>
      </c>
      <c r="CK1161" s="52">
        <f t="shared" ref="CK1161:CP1162" si="7423">CK1162</f>
        <v>0</v>
      </c>
      <c r="CL1161" s="84">
        <f t="shared" si="7358"/>
        <v>75585.8</v>
      </c>
      <c r="CM1161" s="14">
        <f t="shared" si="7223"/>
        <v>75585.8</v>
      </c>
      <c r="CN1161" s="52">
        <f t="shared" si="7423"/>
        <v>0</v>
      </c>
      <c r="CO1161" s="84">
        <f t="shared" si="7359"/>
        <v>75585.8</v>
      </c>
      <c r="CP1161" s="14">
        <f t="shared" si="7423"/>
        <v>0</v>
      </c>
      <c r="CQ1161" s="29"/>
      <c r="CR1161" s="29"/>
      <c r="CT1161" s="1"/>
    </row>
    <row r="1162" spans="1:99" ht="31.2" customHeight="1" x14ac:dyDescent="0.3">
      <c r="A1162" s="76" t="s">
        <v>508</v>
      </c>
      <c r="B1162" s="76" t="s">
        <v>34</v>
      </c>
      <c r="C1162" s="76" t="s">
        <v>127</v>
      </c>
      <c r="D1162" s="76" t="s">
        <v>431</v>
      </c>
      <c r="E1162" s="88"/>
      <c r="F1162" s="77" t="s">
        <v>432</v>
      </c>
      <c r="G1162" s="14">
        <f t="shared" si="7365"/>
        <v>62200.7</v>
      </c>
      <c r="H1162" s="14">
        <f t="shared" si="7366"/>
        <v>63988.9</v>
      </c>
      <c r="I1162" s="14">
        <f t="shared" si="7367"/>
        <v>63988.9</v>
      </c>
      <c r="J1162" s="14">
        <f t="shared" si="7368"/>
        <v>709.5</v>
      </c>
      <c r="K1162" s="14">
        <f t="shared" si="7369"/>
        <v>731.4</v>
      </c>
      <c r="L1162" s="14">
        <f t="shared" si="7370"/>
        <v>731.4</v>
      </c>
      <c r="M1162" s="14">
        <f t="shared" si="7130"/>
        <v>62910.2</v>
      </c>
      <c r="N1162" s="14">
        <f t="shared" si="7131"/>
        <v>64720.3</v>
      </c>
      <c r="O1162" s="14">
        <f t="shared" si="7132"/>
        <v>64720.3</v>
      </c>
      <c r="P1162" s="14">
        <f t="shared" si="7371"/>
        <v>8898.7999999999993</v>
      </c>
      <c r="Q1162" s="14">
        <f t="shared" si="7372"/>
        <v>0</v>
      </c>
      <c r="R1162" s="14">
        <f t="shared" si="7373"/>
        <v>0</v>
      </c>
      <c r="S1162" s="14">
        <f t="shared" si="7374"/>
        <v>0</v>
      </c>
      <c r="T1162" s="14">
        <f t="shared" si="7375"/>
        <v>10865.5</v>
      </c>
      <c r="U1162" s="14">
        <f t="shared" si="7376"/>
        <v>0</v>
      </c>
      <c r="V1162" s="14">
        <f t="shared" si="7377"/>
        <v>10865.5</v>
      </c>
      <c r="W1162" s="14">
        <f t="shared" si="7378"/>
        <v>0</v>
      </c>
      <c r="X1162" s="14">
        <f t="shared" si="7379"/>
        <v>0</v>
      </c>
      <c r="Y1162" s="14">
        <f t="shared" si="7203"/>
        <v>71809</v>
      </c>
      <c r="Z1162" s="14">
        <f t="shared" si="7204"/>
        <v>75585.8</v>
      </c>
      <c r="AA1162" s="14">
        <f t="shared" si="7205"/>
        <v>75585.8</v>
      </c>
      <c r="AB1162" s="14">
        <f t="shared" si="7380"/>
        <v>0</v>
      </c>
      <c r="AC1162" s="14">
        <f t="shared" si="7381"/>
        <v>0</v>
      </c>
      <c r="AD1162" s="14">
        <f t="shared" si="7382"/>
        <v>0</v>
      </c>
      <c r="AE1162" s="14">
        <f t="shared" si="7206"/>
        <v>71809</v>
      </c>
      <c r="AF1162" s="14">
        <f t="shared" si="7207"/>
        <v>75585.8</v>
      </c>
      <c r="AG1162" s="14">
        <f t="shared" si="7208"/>
        <v>75585.8</v>
      </c>
      <c r="AH1162" s="14">
        <f t="shared" si="7383"/>
        <v>0</v>
      </c>
      <c r="AI1162" s="14">
        <f t="shared" si="7384"/>
        <v>0</v>
      </c>
      <c r="AJ1162" s="14">
        <f t="shared" si="7385"/>
        <v>0</v>
      </c>
      <c r="AK1162" s="14">
        <f t="shared" si="7386"/>
        <v>0</v>
      </c>
      <c r="AL1162" s="14">
        <f t="shared" si="7387"/>
        <v>0</v>
      </c>
      <c r="AM1162" s="14">
        <f t="shared" si="7388"/>
        <v>0</v>
      </c>
      <c r="AN1162" s="14">
        <f t="shared" si="7389"/>
        <v>0</v>
      </c>
      <c r="AO1162" s="14">
        <f t="shared" si="7390"/>
        <v>0</v>
      </c>
      <c r="AP1162" s="14">
        <f t="shared" si="7391"/>
        <v>0</v>
      </c>
      <c r="AQ1162" s="14">
        <f t="shared" si="7392"/>
        <v>0</v>
      </c>
      <c r="AR1162" s="14">
        <f t="shared" si="7393"/>
        <v>0</v>
      </c>
      <c r="AS1162" s="14">
        <f t="shared" si="7394"/>
        <v>0</v>
      </c>
      <c r="AT1162" s="14">
        <f t="shared" si="7395"/>
        <v>0</v>
      </c>
      <c r="AU1162" s="14">
        <f t="shared" si="7396"/>
        <v>0</v>
      </c>
      <c r="AV1162" s="14">
        <f t="shared" si="7397"/>
        <v>0</v>
      </c>
      <c r="AW1162" s="14">
        <f t="shared" si="7209"/>
        <v>71809</v>
      </c>
      <c r="AX1162" s="14">
        <f t="shared" si="7210"/>
        <v>75585.8</v>
      </c>
      <c r="AY1162" s="14">
        <f t="shared" si="7211"/>
        <v>75585.8</v>
      </c>
      <c r="AZ1162" s="14">
        <f t="shared" si="7398"/>
        <v>0</v>
      </c>
      <c r="BA1162" s="14">
        <f t="shared" si="7212"/>
        <v>71809</v>
      </c>
      <c r="BB1162" s="14">
        <f t="shared" si="7213"/>
        <v>75585.8</v>
      </c>
      <c r="BC1162" s="14">
        <f t="shared" si="7214"/>
        <v>75585.8</v>
      </c>
      <c r="BD1162" s="14">
        <f t="shared" si="7399"/>
        <v>0</v>
      </c>
      <c r="BE1162" s="14">
        <f t="shared" si="7400"/>
        <v>0</v>
      </c>
      <c r="BF1162" s="14">
        <f t="shared" si="7401"/>
        <v>0</v>
      </c>
      <c r="BG1162" s="14">
        <f t="shared" si="7402"/>
        <v>0</v>
      </c>
      <c r="BH1162" s="14">
        <f t="shared" si="7403"/>
        <v>0</v>
      </c>
      <c r="BI1162" s="14">
        <f t="shared" si="7404"/>
        <v>0</v>
      </c>
      <c r="BJ1162" s="14">
        <f t="shared" si="7405"/>
        <v>0</v>
      </c>
      <c r="BK1162" s="14">
        <f t="shared" si="7406"/>
        <v>0</v>
      </c>
      <c r="BL1162" s="14">
        <f t="shared" si="7407"/>
        <v>0</v>
      </c>
      <c r="BM1162" s="14">
        <f t="shared" si="7408"/>
        <v>0</v>
      </c>
      <c r="BN1162" s="14">
        <f t="shared" si="7409"/>
        <v>0</v>
      </c>
      <c r="BO1162" s="14">
        <f t="shared" si="7215"/>
        <v>71809</v>
      </c>
      <c r="BP1162" s="14">
        <f t="shared" si="7216"/>
        <v>75585.8</v>
      </c>
      <c r="BQ1162" s="14">
        <f t="shared" si="7217"/>
        <v>75585.8</v>
      </c>
      <c r="BR1162" s="14">
        <f t="shared" si="7410"/>
        <v>0</v>
      </c>
      <c r="BS1162" s="14">
        <f t="shared" si="7411"/>
        <v>0</v>
      </c>
      <c r="BT1162" s="14">
        <f t="shared" si="7412"/>
        <v>0</v>
      </c>
      <c r="BU1162" s="14">
        <f t="shared" si="7218"/>
        <v>71809</v>
      </c>
      <c r="BV1162" s="14">
        <f t="shared" si="7219"/>
        <v>75585.8</v>
      </c>
      <c r="BW1162" s="14">
        <f t="shared" si="7220"/>
        <v>75585.8</v>
      </c>
      <c r="BX1162" s="14">
        <f t="shared" si="7413"/>
        <v>0</v>
      </c>
      <c r="BY1162" s="14">
        <f t="shared" si="7414"/>
        <v>0</v>
      </c>
      <c r="BZ1162" s="14">
        <f t="shared" si="7415"/>
        <v>0</v>
      </c>
      <c r="CA1162" s="14">
        <f t="shared" si="7416"/>
        <v>0</v>
      </c>
      <c r="CB1162" s="14">
        <f t="shared" si="7417"/>
        <v>0</v>
      </c>
      <c r="CC1162" s="14">
        <f t="shared" si="7418"/>
        <v>0</v>
      </c>
      <c r="CD1162" s="14">
        <f t="shared" si="7419"/>
        <v>0</v>
      </c>
      <c r="CE1162" s="14">
        <f t="shared" si="7420"/>
        <v>0</v>
      </c>
      <c r="CF1162" s="14">
        <f t="shared" si="7421"/>
        <v>0</v>
      </c>
      <c r="CG1162" s="14">
        <f t="shared" si="7221"/>
        <v>71809</v>
      </c>
      <c r="CH1162" s="14">
        <f t="shared" si="7422"/>
        <v>0</v>
      </c>
      <c r="CI1162" s="84">
        <f t="shared" si="7357"/>
        <v>71809</v>
      </c>
      <c r="CJ1162" s="14">
        <f t="shared" si="7222"/>
        <v>75585.8</v>
      </c>
      <c r="CK1162" s="52">
        <f t="shared" si="7423"/>
        <v>0</v>
      </c>
      <c r="CL1162" s="84">
        <f t="shared" si="7358"/>
        <v>75585.8</v>
      </c>
      <c r="CM1162" s="14">
        <f t="shared" si="7223"/>
        <v>75585.8</v>
      </c>
      <c r="CN1162" s="52">
        <f t="shared" si="7423"/>
        <v>0</v>
      </c>
      <c r="CO1162" s="84">
        <f t="shared" si="7359"/>
        <v>75585.8</v>
      </c>
      <c r="CP1162" s="14">
        <f t="shared" si="7423"/>
        <v>0</v>
      </c>
      <c r="CQ1162" s="29"/>
      <c r="CR1162" s="29"/>
      <c r="CT1162" s="1"/>
    </row>
    <row r="1163" spans="1:99" ht="15.6" customHeight="1" x14ac:dyDescent="0.3">
      <c r="A1163" s="76" t="s">
        <v>508</v>
      </c>
      <c r="B1163" s="76" t="s">
        <v>34</v>
      </c>
      <c r="C1163" s="76" t="s">
        <v>127</v>
      </c>
      <c r="D1163" s="76" t="s">
        <v>433</v>
      </c>
      <c r="E1163" s="88"/>
      <c r="F1163" s="77" t="s">
        <v>57</v>
      </c>
      <c r="G1163" s="14">
        <f t="shared" ref="G1163:L1163" si="7424">G1164+G1165</f>
        <v>62200.7</v>
      </c>
      <c r="H1163" s="14">
        <f t="shared" si="7424"/>
        <v>63988.9</v>
      </c>
      <c r="I1163" s="14">
        <f t="shared" si="7424"/>
        <v>63988.9</v>
      </c>
      <c r="J1163" s="14">
        <f t="shared" si="7424"/>
        <v>709.5</v>
      </c>
      <c r="K1163" s="14">
        <f t="shared" si="7424"/>
        <v>731.4</v>
      </c>
      <c r="L1163" s="14">
        <f t="shared" si="7424"/>
        <v>731.4</v>
      </c>
      <c r="M1163" s="14">
        <f t="shared" si="7130"/>
        <v>62910.2</v>
      </c>
      <c r="N1163" s="14">
        <f t="shared" si="7131"/>
        <v>64720.3</v>
      </c>
      <c r="O1163" s="14">
        <f t="shared" si="7132"/>
        <v>64720.3</v>
      </c>
      <c r="P1163" s="14">
        <f t="shared" ref="P1163:X1163" si="7425">P1164+P1165</f>
        <v>8898.7999999999993</v>
      </c>
      <c r="Q1163" s="14">
        <f t="shared" si="7425"/>
        <v>0</v>
      </c>
      <c r="R1163" s="14">
        <f t="shared" si="7425"/>
        <v>0</v>
      </c>
      <c r="S1163" s="14">
        <f t="shared" si="7425"/>
        <v>0</v>
      </c>
      <c r="T1163" s="14">
        <f t="shared" si="7425"/>
        <v>10865.5</v>
      </c>
      <c r="U1163" s="14">
        <f t="shared" si="7425"/>
        <v>0</v>
      </c>
      <c r="V1163" s="14">
        <f t="shared" si="7425"/>
        <v>10865.5</v>
      </c>
      <c r="W1163" s="14">
        <f t="shared" si="7425"/>
        <v>0</v>
      </c>
      <c r="X1163" s="14">
        <f t="shared" si="7425"/>
        <v>0</v>
      </c>
      <c r="Y1163" s="14">
        <f t="shared" si="7203"/>
        <v>71809</v>
      </c>
      <c r="Z1163" s="14">
        <f t="shared" si="7204"/>
        <v>75585.8</v>
      </c>
      <c r="AA1163" s="14">
        <f t="shared" si="7205"/>
        <v>75585.8</v>
      </c>
      <c r="AB1163" s="14">
        <f>AB1164+AB1165</f>
        <v>0</v>
      </c>
      <c r="AC1163" s="14">
        <f>AC1164+AC1165</f>
        <v>0</v>
      </c>
      <c r="AD1163" s="14">
        <f>AD1164+AD1165</f>
        <v>0</v>
      </c>
      <c r="AE1163" s="14">
        <f t="shared" si="7206"/>
        <v>71809</v>
      </c>
      <c r="AF1163" s="14">
        <f t="shared" si="7207"/>
        <v>75585.8</v>
      </c>
      <c r="AG1163" s="14">
        <f t="shared" si="7208"/>
        <v>75585.8</v>
      </c>
      <c r="AH1163" s="14">
        <f t="shared" ref="AH1163:AV1163" si="7426">AH1164+AH1165</f>
        <v>0</v>
      </c>
      <c r="AI1163" s="14">
        <f t="shared" si="7426"/>
        <v>0</v>
      </c>
      <c r="AJ1163" s="14">
        <f t="shared" si="7426"/>
        <v>0</v>
      </c>
      <c r="AK1163" s="14">
        <f t="shared" si="7426"/>
        <v>0</v>
      </c>
      <c r="AL1163" s="14">
        <f t="shared" si="7426"/>
        <v>0</v>
      </c>
      <c r="AM1163" s="14">
        <f t="shared" si="7426"/>
        <v>0</v>
      </c>
      <c r="AN1163" s="14">
        <f t="shared" si="7426"/>
        <v>0</v>
      </c>
      <c r="AO1163" s="14">
        <f t="shared" si="7426"/>
        <v>0</v>
      </c>
      <c r="AP1163" s="14">
        <f t="shared" si="7426"/>
        <v>0</v>
      </c>
      <c r="AQ1163" s="14">
        <f t="shared" si="7426"/>
        <v>0</v>
      </c>
      <c r="AR1163" s="14">
        <f t="shared" si="7426"/>
        <v>0</v>
      </c>
      <c r="AS1163" s="14">
        <f t="shared" si="7426"/>
        <v>0</v>
      </c>
      <c r="AT1163" s="14">
        <f t="shared" si="7426"/>
        <v>0</v>
      </c>
      <c r="AU1163" s="14">
        <f t="shared" si="7426"/>
        <v>0</v>
      </c>
      <c r="AV1163" s="14">
        <f t="shared" si="7426"/>
        <v>0</v>
      </c>
      <c r="AW1163" s="14">
        <f t="shared" si="7209"/>
        <v>71809</v>
      </c>
      <c r="AX1163" s="14">
        <f t="shared" si="7210"/>
        <v>75585.8</v>
      </c>
      <c r="AY1163" s="14">
        <f t="shared" si="7211"/>
        <v>75585.8</v>
      </c>
      <c r="AZ1163" s="14">
        <f>AZ1164+AZ1165</f>
        <v>0</v>
      </c>
      <c r="BA1163" s="14">
        <f t="shared" si="7212"/>
        <v>71809</v>
      </c>
      <c r="BB1163" s="14">
        <f t="shared" si="7213"/>
        <v>75585.8</v>
      </c>
      <c r="BC1163" s="14">
        <f t="shared" si="7214"/>
        <v>75585.8</v>
      </c>
      <c r="BD1163" s="14">
        <f t="shared" ref="BD1163:BN1163" si="7427">BD1164+BD1165</f>
        <v>0</v>
      </c>
      <c r="BE1163" s="14">
        <f t="shared" si="7427"/>
        <v>0</v>
      </c>
      <c r="BF1163" s="14">
        <f t="shared" si="7427"/>
        <v>0</v>
      </c>
      <c r="BG1163" s="14">
        <f t="shared" si="7427"/>
        <v>0</v>
      </c>
      <c r="BH1163" s="14">
        <f t="shared" si="7427"/>
        <v>0</v>
      </c>
      <c r="BI1163" s="14">
        <f t="shared" si="7427"/>
        <v>0</v>
      </c>
      <c r="BJ1163" s="14">
        <f t="shared" si="7427"/>
        <v>0</v>
      </c>
      <c r="BK1163" s="14">
        <f t="shared" si="7427"/>
        <v>0</v>
      </c>
      <c r="BL1163" s="14">
        <f t="shared" si="7427"/>
        <v>0</v>
      </c>
      <c r="BM1163" s="14">
        <f t="shared" si="7427"/>
        <v>0</v>
      </c>
      <c r="BN1163" s="14">
        <f t="shared" si="7427"/>
        <v>0</v>
      </c>
      <c r="BO1163" s="14">
        <f t="shared" si="7215"/>
        <v>71809</v>
      </c>
      <c r="BP1163" s="14">
        <f t="shared" si="7216"/>
        <v>75585.8</v>
      </c>
      <c r="BQ1163" s="14">
        <f t="shared" si="7217"/>
        <v>75585.8</v>
      </c>
      <c r="BR1163" s="14">
        <f>BR1164+BR1165</f>
        <v>0</v>
      </c>
      <c r="BS1163" s="14">
        <f>BS1164+BS1165</f>
        <v>0</v>
      </c>
      <c r="BT1163" s="14">
        <f>BT1164+BT1165</f>
        <v>0</v>
      </c>
      <c r="BU1163" s="14">
        <f t="shared" si="7218"/>
        <v>71809</v>
      </c>
      <c r="BV1163" s="14">
        <f t="shared" si="7219"/>
        <v>75585.8</v>
      </c>
      <c r="BW1163" s="14">
        <f t="shared" si="7220"/>
        <v>75585.8</v>
      </c>
      <c r="BX1163" s="14">
        <f t="shared" ref="BX1163:CF1163" si="7428">BX1164+BX1165</f>
        <v>0</v>
      </c>
      <c r="BY1163" s="14">
        <f t="shared" si="7428"/>
        <v>0</v>
      </c>
      <c r="BZ1163" s="14">
        <f t="shared" si="7428"/>
        <v>0</v>
      </c>
      <c r="CA1163" s="14">
        <f t="shared" si="7428"/>
        <v>0</v>
      </c>
      <c r="CB1163" s="14">
        <f t="shared" si="7428"/>
        <v>0</v>
      </c>
      <c r="CC1163" s="14">
        <f t="shared" si="7428"/>
        <v>0</v>
      </c>
      <c r="CD1163" s="14">
        <f t="shared" si="7428"/>
        <v>0</v>
      </c>
      <c r="CE1163" s="14">
        <f t="shared" si="7428"/>
        <v>0</v>
      </c>
      <c r="CF1163" s="14">
        <f t="shared" si="7428"/>
        <v>0</v>
      </c>
      <c r="CG1163" s="14">
        <f t="shared" si="7221"/>
        <v>71809</v>
      </c>
      <c r="CH1163" s="14">
        <f>CH1164+CH1165</f>
        <v>0</v>
      </c>
      <c r="CI1163" s="84">
        <f t="shared" si="7357"/>
        <v>71809</v>
      </c>
      <c r="CJ1163" s="14">
        <f t="shared" si="7222"/>
        <v>75585.8</v>
      </c>
      <c r="CK1163" s="52">
        <f>CK1164+CK1165</f>
        <v>0</v>
      </c>
      <c r="CL1163" s="84">
        <f t="shared" si="7358"/>
        <v>75585.8</v>
      </c>
      <c r="CM1163" s="14">
        <f t="shared" si="7223"/>
        <v>75585.8</v>
      </c>
      <c r="CN1163" s="52">
        <f>CN1164+CN1165</f>
        <v>0</v>
      </c>
      <c r="CO1163" s="84">
        <f t="shared" si="7359"/>
        <v>75585.8</v>
      </c>
      <c r="CP1163" s="14">
        <f>CP1164+CP1165</f>
        <v>0</v>
      </c>
      <c r="CQ1163" s="29"/>
      <c r="CR1163" s="29"/>
      <c r="CT1163" s="1"/>
    </row>
    <row r="1164" spans="1:99" ht="78" customHeight="1" x14ac:dyDescent="0.3">
      <c r="A1164" s="76" t="s">
        <v>508</v>
      </c>
      <c r="B1164" s="76" t="s">
        <v>34</v>
      </c>
      <c r="C1164" s="76" t="s">
        <v>127</v>
      </c>
      <c r="D1164" s="76" t="s">
        <v>433</v>
      </c>
      <c r="E1164" s="76" t="s">
        <v>58</v>
      </c>
      <c r="F1164" s="77" t="s">
        <v>59</v>
      </c>
      <c r="G1164" s="14">
        <v>58139.199999999997</v>
      </c>
      <c r="H1164" s="14">
        <v>59927.4</v>
      </c>
      <c r="I1164" s="14">
        <v>59927.4</v>
      </c>
      <c r="J1164" s="14">
        <v>709.5</v>
      </c>
      <c r="K1164" s="14">
        <v>731.4</v>
      </c>
      <c r="L1164" s="14">
        <v>731.4</v>
      </c>
      <c r="M1164" s="14">
        <f t="shared" si="7130"/>
        <v>58848.7</v>
      </c>
      <c r="N1164" s="14">
        <f t="shared" si="7131"/>
        <v>60658.8</v>
      </c>
      <c r="O1164" s="14">
        <f t="shared" si="7132"/>
        <v>60658.8</v>
      </c>
      <c r="P1164" s="14">
        <v>8898.7999999999993</v>
      </c>
      <c r="Q1164" s="14"/>
      <c r="R1164" s="14"/>
      <c r="S1164" s="14"/>
      <c r="T1164" s="14">
        <v>10865.5</v>
      </c>
      <c r="U1164" s="14"/>
      <c r="V1164" s="14">
        <v>10865.5</v>
      </c>
      <c r="W1164" s="14"/>
      <c r="X1164" s="14"/>
      <c r="Y1164" s="14">
        <f t="shared" si="7203"/>
        <v>67747.5</v>
      </c>
      <c r="Z1164" s="14">
        <f t="shared" si="7204"/>
        <v>71524.3</v>
      </c>
      <c r="AA1164" s="14">
        <f t="shared" si="7205"/>
        <v>71524.3</v>
      </c>
      <c r="AB1164" s="14"/>
      <c r="AC1164" s="14"/>
      <c r="AD1164" s="14"/>
      <c r="AE1164" s="14">
        <f t="shared" si="7206"/>
        <v>67747.5</v>
      </c>
      <c r="AF1164" s="14">
        <f t="shared" si="7207"/>
        <v>71524.3</v>
      </c>
      <c r="AG1164" s="14">
        <f t="shared" si="7208"/>
        <v>71524.3</v>
      </c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>
        <f t="shared" si="7209"/>
        <v>67747.5</v>
      </c>
      <c r="AX1164" s="14">
        <f t="shared" si="7210"/>
        <v>71524.3</v>
      </c>
      <c r="AY1164" s="14">
        <f t="shared" si="7211"/>
        <v>71524.3</v>
      </c>
      <c r="AZ1164" s="14"/>
      <c r="BA1164" s="14">
        <f t="shared" si="7212"/>
        <v>67747.5</v>
      </c>
      <c r="BB1164" s="14">
        <f t="shared" si="7213"/>
        <v>71524.3</v>
      </c>
      <c r="BC1164" s="14">
        <f t="shared" si="7214"/>
        <v>71524.3</v>
      </c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>
        <f t="shared" si="7215"/>
        <v>67747.5</v>
      </c>
      <c r="BP1164" s="14">
        <f t="shared" si="7216"/>
        <v>71524.3</v>
      </c>
      <c r="BQ1164" s="14">
        <f t="shared" si="7217"/>
        <v>71524.3</v>
      </c>
      <c r="BR1164" s="14"/>
      <c r="BS1164" s="14"/>
      <c r="BT1164" s="14"/>
      <c r="BU1164" s="14">
        <f t="shared" si="7218"/>
        <v>67747.5</v>
      </c>
      <c r="BV1164" s="14">
        <f t="shared" si="7219"/>
        <v>71524.3</v>
      </c>
      <c r="BW1164" s="14">
        <f t="shared" si="7220"/>
        <v>71524.3</v>
      </c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>
        <f t="shared" si="7221"/>
        <v>67747.5</v>
      </c>
      <c r="CH1164" s="14"/>
      <c r="CI1164" s="84">
        <f t="shared" si="7357"/>
        <v>67747.5</v>
      </c>
      <c r="CJ1164" s="14">
        <f t="shared" si="7222"/>
        <v>71524.3</v>
      </c>
      <c r="CK1164" s="52"/>
      <c r="CL1164" s="84">
        <f t="shared" si="7358"/>
        <v>71524.3</v>
      </c>
      <c r="CM1164" s="14">
        <f t="shared" si="7223"/>
        <v>71524.3</v>
      </c>
      <c r="CN1164" s="52"/>
      <c r="CO1164" s="84">
        <f t="shared" si="7359"/>
        <v>71524.3</v>
      </c>
      <c r="CP1164" s="14"/>
      <c r="CQ1164" s="29"/>
      <c r="CR1164" s="29">
        <v>53</v>
      </c>
      <c r="CT1164" s="1"/>
    </row>
    <row r="1165" spans="1:99" ht="31.2" customHeight="1" x14ac:dyDescent="0.3">
      <c r="A1165" s="76" t="s">
        <v>508</v>
      </c>
      <c r="B1165" s="76" t="s">
        <v>34</v>
      </c>
      <c r="C1165" s="76" t="s">
        <v>127</v>
      </c>
      <c r="D1165" s="76" t="s">
        <v>433</v>
      </c>
      <c r="E1165" s="76" t="s">
        <v>46</v>
      </c>
      <c r="F1165" s="77" t="s">
        <v>47</v>
      </c>
      <c r="G1165" s="14">
        <v>4061.5</v>
      </c>
      <c r="H1165" s="14">
        <v>4061.5</v>
      </c>
      <c r="I1165" s="14">
        <v>4061.5</v>
      </c>
      <c r="J1165" s="14"/>
      <c r="K1165" s="14"/>
      <c r="L1165" s="14"/>
      <c r="M1165" s="14">
        <f t="shared" si="7130"/>
        <v>4061.5</v>
      </c>
      <c r="N1165" s="14">
        <f t="shared" si="7131"/>
        <v>4061.5</v>
      </c>
      <c r="O1165" s="14">
        <f t="shared" si="7132"/>
        <v>4061.5</v>
      </c>
      <c r="P1165" s="14"/>
      <c r="Q1165" s="14"/>
      <c r="R1165" s="14"/>
      <c r="S1165" s="14"/>
      <c r="T1165" s="14"/>
      <c r="U1165" s="14"/>
      <c r="V1165" s="14"/>
      <c r="W1165" s="14"/>
      <c r="X1165" s="14"/>
      <c r="Y1165" s="14">
        <f t="shared" si="7203"/>
        <v>4061.5</v>
      </c>
      <c r="Z1165" s="14">
        <f t="shared" si="7204"/>
        <v>4061.5</v>
      </c>
      <c r="AA1165" s="14">
        <f t="shared" si="7205"/>
        <v>4061.5</v>
      </c>
      <c r="AB1165" s="14"/>
      <c r="AC1165" s="14"/>
      <c r="AD1165" s="14"/>
      <c r="AE1165" s="14">
        <f t="shared" si="7206"/>
        <v>4061.5</v>
      </c>
      <c r="AF1165" s="14">
        <f t="shared" si="7207"/>
        <v>4061.5</v>
      </c>
      <c r="AG1165" s="14">
        <f t="shared" si="7208"/>
        <v>4061.5</v>
      </c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>
        <f t="shared" si="7209"/>
        <v>4061.5</v>
      </c>
      <c r="AX1165" s="14">
        <f t="shared" si="7210"/>
        <v>4061.5</v>
      </c>
      <c r="AY1165" s="14">
        <f t="shared" si="7211"/>
        <v>4061.5</v>
      </c>
      <c r="AZ1165" s="14"/>
      <c r="BA1165" s="14">
        <f t="shared" si="7212"/>
        <v>4061.5</v>
      </c>
      <c r="BB1165" s="14">
        <f t="shared" si="7213"/>
        <v>4061.5</v>
      </c>
      <c r="BC1165" s="14">
        <f t="shared" si="7214"/>
        <v>4061.5</v>
      </c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>
        <f t="shared" si="7215"/>
        <v>4061.5</v>
      </c>
      <c r="BP1165" s="14">
        <f t="shared" si="7216"/>
        <v>4061.5</v>
      </c>
      <c r="BQ1165" s="14">
        <f t="shared" si="7217"/>
        <v>4061.5</v>
      </c>
      <c r="BR1165" s="14"/>
      <c r="BS1165" s="14"/>
      <c r="BT1165" s="14"/>
      <c r="BU1165" s="14">
        <f t="shared" si="7218"/>
        <v>4061.5</v>
      </c>
      <c r="BV1165" s="14">
        <f t="shared" si="7219"/>
        <v>4061.5</v>
      </c>
      <c r="BW1165" s="14">
        <f t="shared" si="7220"/>
        <v>4061.5</v>
      </c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>
        <f t="shared" si="7221"/>
        <v>4061.5</v>
      </c>
      <c r="CH1165" s="14"/>
      <c r="CI1165" s="84">
        <f t="shared" si="7357"/>
        <v>4061.5</v>
      </c>
      <c r="CJ1165" s="14">
        <f t="shared" si="7222"/>
        <v>4061.5</v>
      </c>
      <c r="CK1165" s="52"/>
      <c r="CL1165" s="84">
        <f t="shared" si="7358"/>
        <v>4061.5</v>
      </c>
      <c r="CM1165" s="14">
        <f t="shared" si="7223"/>
        <v>4061.5</v>
      </c>
      <c r="CN1165" s="52"/>
      <c r="CO1165" s="84">
        <f t="shared" si="7359"/>
        <v>4061.5</v>
      </c>
      <c r="CP1165" s="14"/>
      <c r="CQ1165" s="29"/>
      <c r="CR1165" s="29"/>
      <c r="CT1165" s="1"/>
    </row>
    <row r="1166" spans="1:99" s="87" customFormat="1" ht="15.6" customHeight="1" x14ac:dyDescent="0.3">
      <c r="A1166" s="74" t="s">
        <v>508</v>
      </c>
      <c r="B1166" s="74" t="s">
        <v>34</v>
      </c>
      <c r="C1166" s="74" t="s">
        <v>36</v>
      </c>
      <c r="D1166" s="74"/>
      <c r="E1166" s="74"/>
      <c r="F1166" s="75" t="s">
        <v>37</v>
      </c>
      <c r="G1166" s="25">
        <f t="shared" ref="G1166:G1172" si="7429">G1167</f>
        <v>15034.6</v>
      </c>
      <c r="H1166" s="25">
        <f t="shared" ref="H1166:H1172" si="7430">H1167</f>
        <v>14735.3</v>
      </c>
      <c r="I1166" s="25">
        <f t="shared" ref="I1166:I1172" si="7431">I1167</f>
        <v>14728.400000000001</v>
      </c>
      <c r="J1166" s="25">
        <f t="shared" ref="J1166:J1172" si="7432">J1167</f>
        <v>0</v>
      </c>
      <c r="K1166" s="25">
        <f t="shared" ref="K1166:K1172" si="7433">K1167</f>
        <v>0</v>
      </c>
      <c r="L1166" s="25">
        <f t="shared" ref="L1166:L1172" si="7434">L1167</f>
        <v>0</v>
      </c>
      <c r="M1166" s="25">
        <f t="shared" si="7130"/>
        <v>15034.6</v>
      </c>
      <c r="N1166" s="25">
        <f t="shared" si="7131"/>
        <v>14735.3</v>
      </c>
      <c r="O1166" s="25">
        <f t="shared" si="7132"/>
        <v>14728.400000000001</v>
      </c>
      <c r="P1166" s="25">
        <f t="shared" ref="P1166:X1166" si="7435">P1167+P1183</f>
        <v>0</v>
      </c>
      <c r="Q1166" s="25">
        <f t="shared" si="7435"/>
        <v>0</v>
      </c>
      <c r="R1166" s="25">
        <f t="shared" si="7435"/>
        <v>0</v>
      </c>
      <c r="S1166" s="25">
        <f t="shared" si="7435"/>
        <v>237.92184</v>
      </c>
      <c r="T1166" s="25">
        <f t="shared" si="7435"/>
        <v>110</v>
      </c>
      <c r="U1166" s="25">
        <f t="shared" si="7435"/>
        <v>0</v>
      </c>
      <c r="V1166" s="25">
        <f t="shared" si="7435"/>
        <v>110</v>
      </c>
      <c r="W1166" s="25">
        <f t="shared" si="7435"/>
        <v>0</v>
      </c>
      <c r="X1166" s="25">
        <f t="shared" si="7435"/>
        <v>0</v>
      </c>
      <c r="Y1166" s="25">
        <f t="shared" si="7203"/>
        <v>15272.521840000001</v>
      </c>
      <c r="Z1166" s="25">
        <f t="shared" si="7204"/>
        <v>14845.3</v>
      </c>
      <c r="AA1166" s="25">
        <f t="shared" si="7205"/>
        <v>14838.400000000001</v>
      </c>
      <c r="AB1166" s="25">
        <f>AB1167+AB1183</f>
        <v>0</v>
      </c>
      <c r="AC1166" s="25">
        <f>AC1167+AC1183</f>
        <v>0</v>
      </c>
      <c r="AD1166" s="25">
        <f>AD1167+AD1183</f>
        <v>0</v>
      </c>
      <c r="AE1166" s="25">
        <f t="shared" si="7206"/>
        <v>15272.521840000001</v>
      </c>
      <c r="AF1166" s="25">
        <f t="shared" si="7207"/>
        <v>14845.3</v>
      </c>
      <c r="AG1166" s="25">
        <f t="shared" si="7208"/>
        <v>14838.400000000001</v>
      </c>
      <c r="AH1166" s="25">
        <f t="shared" ref="AH1166:AV1166" si="7436">AH1167+AH1183</f>
        <v>0</v>
      </c>
      <c r="AI1166" s="25">
        <f t="shared" si="7436"/>
        <v>0</v>
      </c>
      <c r="AJ1166" s="25">
        <f t="shared" si="7436"/>
        <v>0</v>
      </c>
      <c r="AK1166" s="25">
        <f t="shared" si="7436"/>
        <v>0</v>
      </c>
      <c r="AL1166" s="25">
        <f t="shared" si="7436"/>
        <v>0</v>
      </c>
      <c r="AM1166" s="25">
        <f t="shared" si="7436"/>
        <v>0</v>
      </c>
      <c r="AN1166" s="25">
        <f t="shared" si="7436"/>
        <v>0</v>
      </c>
      <c r="AO1166" s="25">
        <f t="shared" si="7436"/>
        <v>0</v>
      </c>
      <c r="AP1166" s="25">
        <f t="shared" si="7436"/>
        <v>0</v>
      </c>
      <c r="AQ1166" s="25">
        <f t="shared" si="7436"/>
        <v>0</v>
      </c>
      <c r="AR1166" s="25">
        <f t="shared" si="7436"/>
        <v>0</v>
      </c>
      <c r="AS1166" s="25">
        <f t="shared" si="7436"/>
        <v>0</v>
      </c>
      <c r="AT1166" s="25">
        <f t="shared" si="7436"/>
        <v>0</v>
      </c>
      <c r="AU1166" s="25">
        <f t="shared" si="7436"/>
        <v>0</v>
      </c>
      <c r="AV1166" s="25">
        <f t="shared" si="7436"/>
        <v>0</v>
      </c>
      <c r="AW1166" s="25">
        <f t="shared" si="7209"/>
        <v>15272.521840000001</v>
      </c>
      <c r="AX1166" s="25">
        <f t="shared" si="7210"/>
        <v>14845.3</v>
      </c>
      <c r="AY1166" s="25">
        <f t="shared" si="7211"/>
        <v>14838.400000000001</v>
      </c>
      <c r="AZ1166" s="25">
        <f>AZ1167+AZ1183</f>
        <v>0</v>
      </c>
      <c r="BA1166" s="25">
        <f t="shared" si="7212"/>
        <v>15272.521840000001</v>
      </c>
      <c r="BB1166" s="25">
        <f t="shared" si="7213"/>
        <v>14845.3</v>
      </c>
      <c r="BC1166" s="25">
        <f t="shared" si="7214"/>
        <v>14838.400000000001</v>
      </c>
      <c r="BD1166" s="25">
        <f t="shared" ref="BD1166:BN1166" si="7437">BD1167+BD1183</f>
        <v>0</v>
      </c>
      <c r="BE1166" s="25">
        <f t="shared" si="7437"/>
        <v>0</v>
      </c>
      <c r="BF1166" s="25">
        <f t="shared" si="7437"/>
        <v>0</v>
      </c>
      <c r="BG1166" s="25">
        <f t="shared" si="7437"/>
        <v>0</v>
      </c>
      <c r="BH1166" s="25">
        <f t="shared" si="7437"/>
        <v>0</v>
      </c>
      <c r="BI1166" s="25">
        <f t="shared" si="7437"/>
        <v>0</v>
      </c>
      <c r="BJ1166" s="25">
        <f t="shared" si="7437"/>
        <v>0</v>
      </c>
      <c r="BK1166" s="25">
        <f t="shared" si="7437"/>
        <v>0</v>
      </c>
      <c r="BL1166" s="25">
        <f t="shared" si="7437"/>
        <v>0</v>
      </c>
      <c r="BM1166" s="25">
        <f t="shared" si="7437"/>
        <v>0</v>
      </c>
      <c r="BN1166" s="25">
        <f t="shared" si="7437"/>
        <v>0</v>
      </c>
      <c r="BO1166" s="25">
        <f t="shared" si="7215"/>
        <v>15272.521840000001</v>
      </c>
      <c r="BP1166" s="25">
        <f t="shared" si="7216"/>
        <v>14845.3</v>
      </c>
      <c r="BQ1166" s="25">
        <f t="shared" si="7217"/>
        <v>14838.400000000001</v>
      </c>
      <c r="BR1166" s="25">
        <f>BR1167+BR1183</f>
        <v>0</v>
      </c>
      <c r="BS1166" s="25">
        <f>BS1167+BS1183</f>
        <v>0</v>
      </c>
      <c r="BT1166" s="25">
        <f>BT1167+BT1183</f>
        <v>0</v>
      </c>
      <c r="BU1166" s="25">
        <f t="shared" si="7218"/>
        <v>15272.521840000001</v>
      </c>
      <c r="BV1166" s="25">
        <f t="shared" si="7219"/>
        <v>14845.3</v>
      </c>
      <c r="BW1166" s="25">
        <f t="shared" si="7220"/>
        <v>14838.400000000001</v>
      </c>
      <c r="BX1166" s="25">
        <f t="shared" ref="BX1166:CF1166" si="7438">BX1167+BX1183</f>
        <v>0</v>
      </c>
      <c r="BY1166" s="25">
        <f t="shared" si="7438"/>
        <v>0</v>
      </c>
      <c r="BZ1166" s="25">
        <f t="shared" si="7438"/>
        <v>0</v>
      </c>
      <c r="CA1166" s="25">
        <f t="shared" si="7438"/>
        <v>0</v>
      </c>
      <c r="CB1166" s="25">
        <f t="shared" si="7438"/>
        <v>0</v>
      </c>
      <c r="CC1166" s="25">
        <f t="shared" si="7438"/>
        <v>0</v>
      </c>
      <c r="CD1166" s="25">
        <f t="shared" si="7438"/>
        <v>0</v>
      </c>
      <c r="CE1166" s="25">
        <f t="shared" si="7438"/>
        <v>0</v>
      </c>
      <c r="CF1166" s="25">
        <f t="shared" si="7438"/>
        <v>0</v>
      </c>
      <c r="CG1166" s="25">
        <f t="shared" si="7221"/>
        <v>15272.521840000001</v>
      </c>
      <c r="CH1166" s="25">
        <f>CH1167+CH1183</f>
        <v>0</v>
      </c>
      <c r="CI1166" s="83">
        <f t="shared" si="7357"/>
        <v>15272.521840000001</v>
      </c>
      <c r="CJ1166" s="25">
        <f t="shared" si="7222"/>
        <v>14845.3</v>
      </c>
      <c r="CK1166" s="25">
        <f>CK1167+CK1183</f>
        <v>0</v>
      </c>
      <c r="CL1166" s="83">
        <f t="shared" si="7358"/>
        <v>14845.3</v>
      </c>
      <c r="CM1166" s="25">
        <f t="shared" si="7223"/>
        <v>14838.400000000001</v>
      </c>
      <c r="CN1166" s="25">
        <f>CN1167+CN1183</f>
        <v>0</v>
      </c>
      <c r="CO1166" s="83">
        <f t="shared" si="7359"/>
        <v>14838.400000000001</v>
      </c>
      <c r="CP1166" s="25">
        <f>CP1167+CP1183</f>
        <v>0</v>
      </c>
      <c r="CQ1166" s="26"/>
      <c r="CR1166" s="26"/>
      <c r="CS1166" s="22"/>
      <c r="CT1166" s="22"/>
      <c r="CU1166" s="22"/>
    </row>
    <row r="1167" spans="1:99" ht="15.6" customHeight="1" x14ac:dyDescent="0.3">
      <c r="A1167" s="76" t="s">
        <v>508</v>
      </c>
      <c r="B1167" s="76" t="s">
        <v>34</v>
      </c>
      <c r="C1167" s="76" t="s">
        <v>36</v>
      </c>
      <c r="D1167" s="76" t="s">
        <v>243</v>
      </c>
      <c r="E1167" s="76"/>
      <c r="F1167" s="77" t="s">
        <v>244</v>
      </c>
      <c r="G1167" s="14">
        <f t="shared" ref="G1167:L1167" si="7439">G1172</f>
        <v>15034.6</v>
      </c>
      <c r="H1167" s="14">
        <f t="shared" si="7439"/>
        <v>14735.3</v>
      </c>
      <c r="I1167" s="14">
        <f t="shared" si="7439"/>
        <v>14728.400000000001</v>
      </c>
      <c r="J1167" s="14">
        <f t="shared" si="7439"/>
        <v>0</v>
      </c>
      <c r="K1167" s="14">
        <f t="shared" si="7439"/>
        <v>0</v>
      </c>
      <c r="L1167" s="14">
        <f t="shared" si="7439"/>
        <v>0</v>
      </c>
      <c r="M1167" s="14">
        <f t="shared" si="7130"/>
        <v>15034.6</v>
      </c>
      <c r="N1167" s="14">
        <f t="shared" si="7131"/>
        <v>14735.3</v>
      </c>
      <c r="O1167" s="14">
        <f t="shared" si="7132"/>
        <v>14728.400000000001</v>
      </c>
      <c r="P1167" s="14">
        <f t="shared" ref="P1167:X1167" si="7440">P1172</f>
        <v>0</v>
      </c>
      <c r="Q1167" s="14">
        <f t="shared" si="7440"/>
        <v>0</v>
      </c>
      <c r="R1167" s="14">
        <f t="shared" si="7440"/>
        <v>0</v>
      </c>
      <c r="S1167" s="14">
        <f t="shared" si="7440"/>
        <v>110</v>
      </c>
      <c r="T1167" s="14">
        <f t="shared" si="7440"/>
        <v>110</v>
      </c>
      <c r="U1167" s="14">
        <f t="shared" si="7440"/>
        <v>0</v>
      </c>
      <c r="V1167" s="14">
        <f t="shared" si="7440"/>
        <v>110</v>
      </c>
      <c r="W1167" s="14">
        <f t="shared" si="7440"/>
        <v>0</v>
      </c>
      <c r="X1167" s="14">
        <f t="shared" si="7440"/>
        <v>0</v>
      </c>
      <c r="Y1167" s="14">
        <f t="shared" si="7203"/>
        <v>15144.6</v>
      </c>
      <c r="Z1167" s="14">
        <f t="shared" si="7204"/>
        <v>14845.3</v>
      </c>
      <c r="AA1167" s="14">
        <f t="shared" si="7205"/>
        <v>14838.400000000001</v>
      </c>
      <c r="AB1167" s="14">
        <f>AB1172</f>
        <v>0</v>
      </c>
      <c r="AC1167" s="14">
        <f>AC1172</f>
        <v>0</v>
      </c>
      <c r="AD1167" s="14">
        <f>AD1172</f>
        <v>0</v>
      </c>
      <c r="AE1167" s="14">
        <f t="shared" si="7206"/>
        <v>15144.6</v>
      </c>
      <c r="AF1167" s="14">
        <f t="shared" si="7207"/>
        <v>14845.3</v>
      </c>
      <c r="AG1167" s="14">
        <f t="shared" si="7208"/>
        <v>14838.400000000001</v>
      </c>
      <c r="AH1167" s="14">
        <f t="shared" ref="AH1167:AV1167" si="7441">AH1172+AH1168</f>
        <v>0</v>
      </c>
      <c r="AI1167" s="14">
        <f t="shared" si="7441"/>
        <v>0</v>
      </c>
      <c r="AJ1167" s="14">
        <f t="shared" si="7441"/>
        <v>0</v>
      </c>
      <c r="AK1167" s="14">
        <f t="shared" si="7441"/>
        <v>0</v>
      </c>
      <c r="AL1167" s="14">
        <f t="shared" si="7441"/>
        <v>0</v>
      </c>
      <c r="AM1167" s="14">
        <f t="shared" si="7441"/>
        <v>0</v>
      </c>
      <c r="AN1167" s="14">
        <f t="shared" si="7441"/>
        <v>0</v>
      </c>
      <c r="AO1167" s="14">
        <f t="shared" si="7441"/>
        <v>0</v>
      </c>
      <c r="AP1167" s="14">
        <f t="shared" si="7441"/>
        <v>0</v>
      </c>
      <c r="AQ1167" s="14">
        <f t="shared" si="7441"/>
        <v>0</v>
      </c>
      <c r="AR1167" s="14">
        <f t="shared" si="7441"/>
        <v>0</v>
      </c>
      <c r="AS1167" s="14">
        <f t="shared" si="7441"/>
        <v>0</v>
      </c>
      <c r="AT1167" s="14">
        <f t="shared" si="7441"/>
        <v>0</v>
      </c>
      <c r="AU1167" s="14">
        <f t="shared" si="7441"/>
        <v>0</v>
      </c>
      <c r="AV1167" s="14">
        <f t="shared" si="7441"/>
        <v>0</v>
      </c>
      <c r="AW1167" s="14">
        <f t="shared" si="7209"/>
        <v>15144.6</v>
      </c>
      <c r="AX1167" s="14">
        <f t="shared" si="7210"/>
        <v>14845.3</v>
      </c>
      <c r="AY1167" s="14">
        <f t="shared" si="7211"/>
        <v>14838.400000000001</v>
      </c>
      <c r="AZ1167" s="14">
        <f>AZ1172+AZ1168</f>
        <v>0</v>
      </c>
      <c r="BA1167" s="14">
        <f t="shared" si="7212"/>
        <v>15144.6</v>
      </c>
      <c r="BB1167" s="14">
        <f t="shared" si="7213"/>
        <v>14845.3</v>
      </c>
      <c r="BC1167" s="14">
        <f t="shared" si="7214"/>
        <v>14838.400000000001</v>
      </c>
      <c r="BD1167" s="14">
        <f t="shared" ref="BD1167:BN1167" si="7442">BD1172+BD1168</f>
        <v>0</v>
      </c>
      <c r="BE1167" s="14">
        <f t="shared" si="7442"/>
        <v>0</v>
      </c>
      <c r="BF1167" s="14">
        <f t="shared" si="7442"/>
        <v>0</v>
      </c>
      <c r="BG1167" s="14">
        <f t="shared" si="7442"/>
        <v>0</v>
      </c>
      <c r="BH1167" s="14">
        <f t="shared" si="7442"/>
        <v>0</v>
      </c>
      <c r="BI1167" s="14">
        <f t="shared" si="7442"/>
        <v>0</v>
      </c>
      <c r="BJ1167" s="14">
        <f t="shared" si="7442"/>
        <v>0</v>
      </c>
      <c r="BK1167" s="14">
        <f t="shared" si="7442"/>
        <v>0</v>
      </c>
      <c r="BL1167" s="14">
        <f t="shared" si="7442"/>
        <v>0</v>
      </c>
      <c r="BM1167" s="14">
        <f t="shared" si="7442"/>
        <v>0</v>
      </c>
      <c r="BN1167" s="14">
        <f t="shared" si="7442"/>
        <v>0</v>
      </c>
      <c r="BO1167" s="14">
        <f t="shared" si="7215"/>
        <v>15144.6</v>
      </c>
      <c r="BP1167" s="14">
        <f t="shared" si="7216"/>
        <v>14845.3</v>
      </c>
      <c r="BQ1167" s="14">
        <f t="shared" si="7217"/>
        <v>14838.400000000001</v>
      </c>
      <c r="BR1167" s="14">
        <f>BR1172+BR1168</f>
        <v>0</v>
      </c>
      <c r="BS1167" s="14">
        <f>BS1172+BS1168</f>
        <v>0</v>
      </c>
      <c r="BT1167" s="14">
        <f>BT1172+BT1168</f>
        <v>0</v>
      </c>
      <c r="BU1167" s="14">
        <f t="shared" si="7218"/>
        <v>15144.6</v>
      </c>
      <c r="BV1167" s="14">
        <f t="shared" si="7219"/>
        <v>14845.3</v>
      </c>
      <c r="BW1167" s="14">
        <f t="shared" si="7220"/>
        <v>14838.400000000001</v>
      </c>
      <c r="BX1167" s="14">
        <f t="shared" ref="BX1167:CF1167" si="7443">BX1172+BX1168</f>
        <v>0</v>
      </c>
      <c r="BY1167" s="14">
        <f t="shared" si="7443"/>
        <v>0</v>
      </c>
      <c r="BZ1167" s="14">
        <f t="shared" si="7443"/>
        <v>0</v>
      </c>
      <c r="CA1167" s="14">
        <f t="shared" si="7443"/>
        <v>0</v>
      </c>
      <c r="CB1167" s="14">
        <f t="shared" si="7443"/>
        <v>0</v>
      </c>
      <c r="CC1167" s="14">
        <f t="shared" si="7443"/>
        <v>0</v>
      </c>
      <c r="CD1167" s="14">
        <f t="shared" si="7443"/>
        <v>0</v>
      </c>
      <c r="CE1167" s="14">
        <f t="shared" si="7443"/>
        <v>0</v>
      </c>
      <c r="CF1167" s="14">
        <f t="shared" si="7443"/>
        <v>0</v>
      </c>
      <c r="CG1167" s="14">
        <f t="shared" si="7221"/>
        <v>15144.6</v>
      </c>
      <c r="CH1167" s="14">
        <f>CH1172+CH1168</f>
        <v>0</v>
      </c>
      <c r="CI1167" s="84">
        <f t="shared" si="7357"/>
        <v>15144.6</v>
      </c>
      <c r="CJ1167" s="14">
        <f t="shared" si="7222"/>
        <v>14845.3</v>
      </c>
      <c r="CK1167" s="52">
        <f>CK1172+CK1168</f>
        <v>0</v>
      </c>
      <c r="CL1167" s="84">
        <f t="shared" si="7358"/>
        <v>14845.3</v>
      </c>
      <c r="CM1167" s="14">
        <f t="shared" si="7223"/>
        <v>14838.400000000001</v>
      </c>
      <c r="CN1167" s="52">
        <f>CN1172+CN1168</f>
        <v>0</v>
      </c>
      <c r="CO1167" s="84">
        <f t="shared" si="7359"/>
        <v>14838.400000000001</v>
      </c>
      <c r="CP1167" s="14">
        <f>CP1172+CP1168</f>
        <v>0</v>
      </c>
      <c r="CQ1167" s="29"/>
      <c r="CR1167" s="29"/>
      <c r="CT1167" s="1"/>
    </row>
    <row r="1168" spans="1:99" ht="15.6" customHeight="1" x14ac:dyDescent="0.3">
      <c r="A1168" s="76" t="s">
        <v>508</v>
      </c>
      <c r="B1168" s="76" t="s">
        <v>34</v>
      </c>
      <c r="C1168" s="76" t="s">
        <v>36</v>
      </c>
      <c r="D1168" s="76" t="s">
        <v>434</v>
      </c>
      <c r="E1168" s="76"/>
      <c r="F1168" s="77" t="s">
        <v>86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>
        <f t="shared" ref="AH1168:AH1172" si="7444">AH1169</f>
        <v>0</v>
      </c>
      <c r="AI1168" s="14">
        <f t="shared" ref="AI1168:AI1172" si="7445">AI1169</f>
        <v>0</v>
      </c>
      <c r="AJ1168" s="14">
        <f t="shared" ref="AJ1168:AJ1172" si="7446">AJ1169</f>
        <v>0</v>
      </c>
      <c r="AK1168" s="14">
        <f t="shared" ref="AK1168:AK1172" si="7447">AK1169</f>
        <v>665</v>
      </c>
      <c r="AL1168" s="14">
        <f t="shared" ref="AL1168:AL1172" si="7448">AL1169</f>
        <v>0</v>
      </c>
      <c r="AM1168" s="14">
        <f t="shared" ref="AM1168:AM1172" si="7449">AM1169</f>
        <v>0</v>
      </c>
      <c r="AN1168" s="14">
        <f t="shared" ref="AN1168:AN1172" si="7450">AN1169</f>
        <v>0</v>
      </c>
      <c r="AO1168" s="14">
        <f t="shared" ref="AO1168:AO1172" si="7451">AO1169</f>
        <v>0</v>
      </c>
      <c r="AP1168" s="14">
        <f t="shared" ref="AP1168:AP1172" si="7452">AP1169</f>
        <v>665</v>
      </c>
      <c r="AQ1168" s="14">
        <f t="shared" ref="AQ1168:AQ1172" si="7453">AQ1169</f>
        <v>0</v>
      </c>
      <c r="AR1168" s="14">
        <f t="shared" ref="AR1168:AR1172" si="7454">AR1169</f>
        <v>0</v>
      </c>
      <c r="AS1168" s="14">
        <f t="shared" ref="AS1168:AS1172" si="7455">AS1169</f>
        <v>0</v>
      </c>
      <c r="AT1168" s="14">
        <f t="shared" ref="AT1168:AT1172" si="7456">AT1169</f>
        <v>0</v>
      </c>
      <c r="AU1168" s="14">
        <f t="shared" ref="AU1168:AU1172" si="7457">AU1169</f>
        <v>665</v>
      </c>
      <c r="AV1168" s="14">
        <f t="shared" ref="AV1168:AV1172" si="7458">AV1169</f>
        <v>0</v>
      </c>
      <c r="AW1168" s="14">
        <f t="shared" si="7209"/>
        <v>665</v>
      </c>
      <c r="AX1168" s="14">
        <f t="shared" si="7210"/>
        <v>665</v>
      </c>
      <c r="AY1168" s="14">
        <f t="shared" si="7211"/>
        <v>665</v>
      </c>
      <c r="AZ1168" s="14">
        <f t="shared" ref="AZ1168:AZ1172" si="7459">AZ1169</f>
        <v>0</v>
      </c>
      <c r="BA1168" s="14">
        <f t="shared" si="7212"/>
        <v>665</v>
      </c>
      <c r="BB1168" s="14">
        <f t="shared" si="7213"/>
        <v>665</v>
      </c>
      <c r="BC1168" s="14">
        <f t="shared" si="7214"/>
        <v>665</v>
      </c>
      <c r="BD1168" s="14">
        <f t="shared" ref="BD1168:BD1172" si="7460">BD1169</f>
        <v>0</v>
      </c>
      <c r="BE1168" s="14">
        <f t="shared" ref="BE1168:BE1172" si="7461">BE1169</f>
        <v>0</v>
      </c>
      <c r="BF1168" s="14">
        <f t="shared" ref="BF1168:BF1172" si="7462">BF1169</f>
        <v>0</v>
      </c>
      <c r="BG1168" s="14">
        <f t="shared" ref="BG1168:BG1172" si="7463">BG1169</f>
        <v>0</v>
      </c>
      <c r="BH1168" s="14">
        <f t="shared" ref="BH1168:BH1172" si="7464">BH1169</f>
        <v>0</v>
      </c>
      <c r="BI1168" s="14">
        <f t="shared" ref="BI1168:BI1172" si="7465">BI1169</f>
        <v>0</v>
      </c>
      <c r="BJ1168" s="14">
        <f t="shared" ref="BJ1168:BJ1172" si="7466">BJ1169</f>
        <v>0</v>
      </c>
      <c r="BK1168" s="14">
        <f t="shared" ref="BK1168:BK1172" si="7467">BK1169</f>
        <v>0</v>
      </c>
      <c r="BL1168" s="14">
        <f t="shared" ref="BL1168:BL1172" si="7468">BL1169</f>
        <v>0</v>
      </c>
      <c r="BM1168" s="14">
        <f t="shared" ref="BM1168:BM1172" si="7469">BM1169</f>
        <v>0</v>
      </c>
      <c r="BN1168" s="14">
        <f t="shared" ref="BN1168:BN1172" si="7470">BN1169</f>
        <v>0</v>
      </c>
      <c r="BO1168" s="14">
        <f t="shared" si="7215"/>
        <v>665</v>
      </c>
      <c r="BP1168" s="14">
        <f t="shared" si="7216"/>
        <v>665</v>
      </c>
      <c r="BQ1168" s="14">
        <f t="shared" si="7217"/>
        <v>665</v>
      </c>
      <c r="BR1168" s="14">
        <f t="shared" ref="BR1168:BR1172" si="7471">BR1169</f>
        <v>0</v>
      </c>
      <c r="BS1168" s="14">
        <f t="shared" ref="BS1168:BS1172" si="7472">BS1169</f>
        <v>0</v>
      </c>
      <c r="BT1168" s="14">
        <f t="shared" ref="BT1168:BT1172" si="7473">BT1169</f>
        <v>0</v>
      </c>
      <c r="BU1168" s="14">
        <f t="shared" si="7218"/>
        <v>665</v>
      </c>
      <c r="BV1168" s="14">
        <f t="shared" si="7219"/>
        <v>665</v>
      </c>
      <c r="BW1168" s="14">
        <f t="shared" si="7220"/>
        <v>665</v>
      </c>
      <c r="BX1168" s="14">
        <f t="shared" ref="BX1168:BX1172" si="7474">BX1169</f>
        <v>0</v>
      </c>
      <c r="BY1168" s="14">
        <f t="shared" ref="BY1168:BY1172" si="7475">BY1169</f>
        <v>0</v>
      </c>
      <c r="BZ1168" s="14">
        <f t="shared" ref="BZ1168:BZ1172" si="7476">BZ1169</f>
        <v>0</v>
      </c>
      <c r="CA1168" s="14">
        <f t="shared" ref="CA1168:CA1172" si="7477">CA1169</f>
        <v>0</v>
      </c>
      <c r="CB1168" s="14">
        <f t="shared" ref="CB1168:CB1172" si="7478">CB1169</f>
        <v>0</v>
      </c>
      <c r="CC1168" s="14">
        <f t="shared" ref="CC1168:CC1172" si="7479">CC1169</f>
        <v>0</v>
      </c>
      <c r="CD1168" s="14">
        <f t="shared" ref="CD1168:CD1172" si="7480">CD1169</f>
        <v>0</v>
      </c>
      <c r="CE1168" s="14">
        <f t="shared" ref="CE1168:CE1172" si="7481">CE1169</f>
        <v>0</v>
      </c>
      <c r="CF1168" s="14">
        <f t="shared" ref="CF1168:CF1172" si="7482">CF1169</f>
        <v>0</v>
      </c>
      <c r="CG1168" s="14">
        <f t="shared" si="7221"/>
        <v>665</v>
      </c>
      <c r="CH1168" s="14">
        <f t="shared" ref="CH1168:CH1172" si="7483">CH1169</f>
        <v>0</v>
      </c>
      <c r="CI1168" s="84">
        <f t="shared" si="7357"/>
        <v>665</v>
      </c>
      <c r="CJ1168" s="14">
        <f t="shared" si="7222"/>
        <v>665</v>
      </c>
      <c r="CK1168" s="52">
        <f t="shared" ref="CK1168:CP1172" si="7484">CK1169</f>
        <v>0</v>
      </c>
      <c r="CL1168" s="84">
        <f t="shared" si="7358"/>
        <v>665</v>
      </c>
      <c r="CM1168" s="14">
        <f t="shared" si="7223"/>
        <v>665</v>
      </c>
      <c r="CN1168" s="52">
        <f t="shared" si="7484"/>
        <v>0</v>
      </c>
      <c r="CO1168" s="84">
        <f t="shared" si="7359"/>
        <v>665</v>
      </c>
      <c r="CP1168" s="14">
        <f t="shared" si="7484"/>
        <v>0</v>
      </c>
      <c r="CQ1168" s="29"/>
      <c r="CR1168" s="29"/>
      <c r="CT1168" s="1"/>
    </row>
    <row r="1169" spans="1:98" ht="46.8" customHeight="1" x14ac:dyDescent="0.3">
      <c r="A1169" s="76" t="s">
        <v>508</v>
      </c>
      <c r="B1169" s="76" t="s">
        <v>34</v>
      </c>
      <c r="C1169" s="76" t="s">
        <v>36</v>
      </c>
      <c r="D1169" s="76" t="s">
        <v>435</v>
      </c>
      <c r="E1169" s="76"/>
      <c r="F1169" s="77" t="s">
        <v>436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>
        <f t="shared" si="7444"/>
        <v>0</v>
      </c>
      <c r="AI1169" s="14">
        <f t="shared" si="7445"/>
        <v>0</v>
      </c>
      <c r="AJ1169" s="14">
        <f t="shared" si="7446"/>
        <v>0</v>
      </c>
      <c r="AK1169" s="14">
        <f t="shared" si="7447"/>
        <v>665</v>
      </c>
      <c r="AL1169" s="14">
        <f t="shared" si="7448"/>
        <v>0</v>
      </c>
      <c r="AM1169" s="14">
        <f t="shared" si="7449"/>
        <v>0</v>
      </c>
      <c r="AN1169" s="14">
        <f t="shared" si="7450"/>
        <v>0</v>
      </c>
      <c r="AO1169" s="14">
        <f t="shared" si="7451"/>
        <v>0</v>
      </c>
      <c r="AP1169" s="14">
        <f t="shared" si="7452"/>
        <v>665</v>
      </c>
      <c r="AQ1169" s="14">
        <f t="shared" si="7453"/>
        <v>0</v>
      </c>
      <c r="AR1169" s="14">
        <f t="shared" si="7454"/>
        <v>0</v>
      </c>
      <c r="AS1169" s="14">
        <f t="shared" si="7455"/>
        <v>0</v>
      </c>
      <c r="AT1169" s="14">
        <f t="shared" si="7456"/>
        <v>0</v>
      </c>
      <c r="AU1169" s="14">
        <f t="shared" si="7457"/>
        <v>665</v>
      </c>
      <c r="AV1169" s="14">
        <f t="shared" si="7458"/>
        <v>0</v>
      </c>
      <c r="AW1169" s="14">
        <f t="shared" si="7209"/>
        <v>665</v>
      </c>
      <c r="AX1169" s="14">
        <f t="shared" si="7210"/>
        <v>665</v>
      </c>
      <c r="AY1169" s="14">
        <f t="shared" si="7211"/>
        <v>665</v>
      </c>
      <c r="AZ1169" s="14">
        <f t="shared" si="7459"/>
        <v>0</v>
      </c>
      <c r="BA1169" s="14">
        <f t="shared" si="7212"/>
        <v>665</v>
      </c>
      <c r="BB1169" s="14">
        <f t="shared" si="7213"/>
        <v>665</v>
      </c>
      <c r="BC1169" s="14">
        <f t="shared" si="7214"/>
        <v>665</v>
      </c>
      <c r="BD1169" s="14">
        <f t="shared" si="7460"/>
        <v>0</v>
      </c>
      <c r="BE1169" s="14">
        <f t="shared" si="7461"/>
        <v>0</v>
      </c>
      <c r="BF1169" s="14">
        <f t="shared" si="7462"/>
        <v>0</v>
      </c>
      <c r="BG1169" s="14">
        <f t="shared" si="7463"/>
        <v>0</v>
      </c>
      <c r="BH1169" s="14">
        <f t="shared" si="7464"/>
        <v>0</v>
      </c>
      <c r="BI1169" s="14">
        <f t="shared" si="7465"/>
        <v>0</v>
      </c>
      <c r="BJ1169" s="14">
        <f t="shared" si="7466"/>
        <v>0</v>
      </c>
      <c r="BK1169" s="14">
        <f t="shared" si="7467"/>
        <v>0</v>
      </c>
      <c r="BL1169" s="14">
        <f t="shared" si="7468"/>
        <v>0</v>
      </c>
      <c r="BM1169" s="14">
        <f t="shared" si="7469"/>
        <v>0</v>
      </c>
      <c r="BN1169" s="14">
        <f t="shared" si="7470"/>
        <v>0</v>
      </c>
      <c r="BO1169" s="14">
        <f t="shared" si="7215"/>
        <v>665</v>
      </c>
      <c r="BP1169" s="14">
        <f t="shared" si="7216"/>
        <v>665</v>
      </c>
      <c r="BQ1169" s="14">
        <f t="shared" si="7217"/>
        <v>665</v>
      </c>
      <c r="BR1169" s="14">
        <f t="shared" si="7471"/>
        <v>0</v>
      </c>
      <c r="BS1169" s="14">
        <f t="shared" si="7472"/>
        <v>0</v>
      </c>
      <c r="BT1169" s="14">
        <f t="shared" si="7473"/>
        <v>0</v>
      </c>
      <c r="BU1169" s="14">
        <f t="shared" si="7218"/>
        <v>665</v>
      </c>
      <c r="BV1169" s="14">
        <f t="shared" si="7219"/>
        <v>665</v>
      </c>
      <c r="BW1169" s="14">
        <f t="shared" si="7220"/>
        <v>665</v>
      </c>
      <c r="BX1169" s="14">
        <f t="shared" si="7474"/>
        <v>0</v>
      </c>
      <c r="BY1169" s="14">
        <f t="shared" si="7475"/>
        <v>0</v>
      </c>
      <c r="BZ1169" s="14">
        <f t="shared" si="7476"/>
        <v>0</v>
      </c>
      <c r="CA1169" s="14">
        <f t="shared" si="7477"/>
        <v>0</v>
      </c>
      <c r="CB1169" s="14">
        <f t="shared" si="7478"/>
        <v>0</v>
      </c>
      <c r="CC1169" s="14">
        <f t="shared" si="7479"/>
        <v>0</v>
      </c>
      <c r="CD1169" s="14">
        <f t="shared" si="7480"/>
        <v>0</v>
      </c>
      <c r="CE1169" s="14">
        <f t="shared" si="7481"/>
        <v>0</v>
      </c>
      <c r="CF1169" s="14">
        <f t="shared" si="7482"/>
        <v>0</v>
      </c>
      <c r="CG1169" s="14">
        <f t="shared" si="7221"/>
        <v>665</v>
      </c>
      <c r="CH1169" s="14">
        <f t="shared" si="7483"/>
        <v>0</v>
      </c>
      <c r="CI1169" s="84">
        <f t="shared" si="7357"/>
        <v>665</v>
      </c>
      <c r="CJ1169" s="14">
        <f t="shared" si="7222"/>
        <v>665</v>
      </c>
      <c r="CK1169" s="52">
        <f t="shared" si="7484"/>
        <v>0</v>
      </c>
      <c r="CL1169" s="84">
        <f t="shared" si="7358"/>
        <v>665</v>
      </c>
      <c r="CM1169" s="14">
        <f t="shared" si="7223"/>
        <v>665</v>
      </c>
      <c r="CN1169" s="52">
        <f t="shared" si="7484"/>
        <v>0</v>
      </c>
      <c r="CO1169" s="84">
        <f t="shared" si="7359"/>
        <v>665</v>
      </c>
      <c r="CP1169" s="14">
        <f t="shared" si="7484"/>
        <v>0</v>
      </c>
      <c r="CQ1169" s="29"/>
      <c r="CR1169" s="29"/>
      <c r="CT1169" s="1"/>
    </row>
    <row r="1170" spans="1:98" ht="46.8" customHeight="1" x14ac:dyDescent="0.3">
      <c r="A1170" s="76" t="s">
        <v>508</v>
      </c>
      <c r="B1170" s="76" t="s">
        <v>34</v>
      </c>
      <c r="C1170" s="76" t="s">
        <v>36</v>
      </c>
      <c r="D1170" s="76" t="s">
        <v>437</v>
      </c>
      <c r="E1170" s="76"/>
      <c r="F1170" s="77" t="s">
        <v>438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>
        <f t="shared" si="7444"/>
        <v>0</v>
      </c>
      <c r="AI1170" s="14">
        <f t="shared" si="7445"/>
        <v>0</v>
      </c>
      <c r="AJ1170" s="14">
        <f t="shared" si="7446"/>
        <v>0</v>
      </c>
      <c r="AK1170" s="14">
        <f t="shared" si="7447"/>
        <v>665</v>
      </c>
      <c r="AL1170" s="14">
        <f t="shared" si="7448"/>
        <v>0</v>
      </c>
      <c r="AM1170" s="14">
        <f t="shared" si="7449"/>
        <v>0</v>
      </c>
      <c r="AN1170" s="14">
        <f t="shared" si="7450"/>
        <v>0</v>
      </c>
      <c r="AO1170" s="14">
        <f t="shared" si="7451"/>
        <v>0</v>
      </c>
      <c r="AP1170" s="14">
        <f t="shared" si="7452"/>
        <v>665</v>
      </c>
      <c r="AQ1170" s="14">
        <f t="shared" si="7453"/>
        <v>0</v>
      </c>
      <c r="AR1170" s="14">
        <f t="shared" si="7454"/>
        <v>0</v>
      </c>
      <c r="AS1170" s="14">
        <f t="shared" si="7455"/>
        <v>0</v>
      </c>
      <c r="AT1170" s="14">
        <f t="shared" si="7456"/>
        <v>0</v>
      </c>
      <c r="AU1170" s="14">
        <f t="shared" si="7457"/>
        <v>665</v>
      </c>
      <c r="AV1170" s="14">
        <f t="shared" si="7458"/>
        <v>0</v>
      </c>
      <c r="AW1170" s="14">
        <f t="shared" si="7209"/>
        <v>665</v>
      </c>
      <c r="AX1170" s="14">
        <f t="shared" si="7210"/>
        <v>665</v>
      </c>
      <c r="AY1170" s="14">
        <f t="shared" si="7211"/>
        <v>665</v>
      </c>
      <c r="AZ1170" s="14">
        <f t="shared" si="7459"/>
        <v>0</v>
      </c>
      <c r="BA1170" s="14">
        <f t="shared" si="7212"/>
        <v>665</v>
      </c>
      <c r="BB1170" s="14">
        <f t="shared" si="7213"/>
        <v>665</v>
      </c>
      <c r="BC1170" s="14">
        <f t="shared" si="7214"/>
        <v>665</v>
      </c>
      <c r="BD1170" s="14">
        <f t="shared" si="7460"/>
        <v>0</v>
      </c>
      <c r="BE1170" s="14">
        <f t="shared" si="7461"/>
        <v>0</v>
      </c>
      <c r="BF1170" s="14">
        <f t="shared" si="7462"/>
        <v>0</v>
      </c>
      <c r="BG1170" s="14">
        <f t="shared" si="7463"/>
        <v>0</v>
      </c>
      <c r="BH1170" s="14">
        <f t="shared" si="7464"/>
        <v>0</v>
      </c>
      <c r="BI1170" s="14">
        <f t="shared" si="7465"/>
        <v>0</v>
      </c>
      <c r="BJ1170" s="14">
        <f t="shared" si="7466"/>
        <v>0</v>
      </c>
      <c r="BK1170" s="14">
        <f t="shared" si="7467"/>
        <v>0</v>
      </c>
      <c r="BL1170" s="14">
        <f t="shared" si="7468"/>
        <v>0</v>
      </c>
      <c r="BM1170" s="14">
        <f t="shared" si="7469"/>
        <v>0</v>
      </c>
      <c r="BN1170" s="14">
        <f t="shared" si="7470"/>
        <v>0</v>
      </c>
      <c r="BO1170" s="14">
        <f t="shared" si="7215"/>
        <v>665</v>
      </c>
      <c r="BP1170" s="14">
        <f t="shared" si="7216"/>
        <v>665</v>
      </c>
      <c r="BQ1170" s="14">
        <f t="shared" si="7217"/>
        <v>665</v>
      </c>
      <c r="BR1170" s="14">
        <f t="shared" si="7471"/>
        <v>0</v>
      </c>
      <c r="BS1170" s="14">
        <f t="shared" si="7472"/>
        <v>0</v>
      </c>
      <c r="BT1170" s="14">
        <f t="shared" si="7473"/>
        <v>0</v>
      </c>
      <c r="BU1170" s="14">
        <f t="shared" si="7218"/>
        <v>665</v>
      </c>
      <c r="BV1170" s="14">
        <f t="shared" si="7219"/>
        <v>665</v>
      </c>
      <c r="BW1170" s="14">
        <f t="shared" si="7220"/>
        <v>665</v>
      </c>
      <c r="BX1170" s="14">
        <f t="shared" si="7474"/>
        <v>0</v>
      </c>
      <c r="BY1170" s="14">
        <f t="shared" si="7475"/>
        <v>0</v>
      </c>
      <c r="BZ1170" s="14">
        <f t="shared" si="7476"/>
        <v>0</v>
      </c>
      <c r="CA1170" s="14">
        <f t="shared" si="7477"/>
        <v>0</v>
      </c>
      <c r="CB1170" s="14">
        <f t="shared" si="7478"/>
        <v>0</v>
      </c>
      <c r="CC1170" s="14">
        <f t="shared" si="7479"/>
        <v>0</v>
      </c>
      <c r="CD1170" s="14">
        <f t="shared" si="7480"/>
        <v>0</v>
      </c>
      <c r="CE1170" s="14">
        <f t="shared" si="7481"/>
        <v>0</v>
      </c>
      <c r="CF1170" s="14">
        <f t="shared" si="7482"/>
        <v>0</v>
      </c>
      <c r="CG1170" s="14">
        <f t="shared" si="7221"/>
        <v>665</v>
      </c>
      <c r="CH1170" s="14">
        <f t="shared" si="7483"/>
        <v>0</v>
      </c>
      <c r="CI1170" s="84">
        <f t="shared" si="7357"/>
        <v>665</v>
      </c>
      <c r="CJ1170" s="14">
        <f t="shared" si="7222"/>
        <v>665</v>
      </c>
      <c r="CK1170" s="52">
        <f t="shared" si="7484"/>
        <v>0</v>
      </c>
      <c r="CL1170" s="84">
        <f t="shared" si="7358"/>
        <v>665</v>
      </c>
      <c r="CM1170" s="14">
        <f t="shared" si="7223"/>
        <v>665</v>
      </c>
      <c r="CN1170" s="52">
        <f t="shared" si="7484"/>
        <v>0</v>
      </c>
      <c r="CO1170" s="84">
        <f t="shared" si="7359"/>
        <v>665</v>
      </c>
      <c r="CP1170" s="14">
        <f t="shared" si="7484"/>
        <v>0</v>
      </c>
      <c r="CQ1170" s="29"/>
      <c r="CR1170" s="29"/>
      <c r="CT1170" s="1"/>
    </row>
    <row r="1171" spans="1:98" ht="31.2" customHeight="1" x14ac:dyDescent="0.3">
      <c r="A1171" s="76" t="s">
        <v>508</v>
      </c>
      <c r="B1171" s="76" t="s">
        <v>34</v>
      </c>
      <c r="C1171" s="76" t="s">
        <v>36</v>
      </c>
      <c r="D1171" s="76" t="s">
        <v>437</v>
      </c>
      <c r="E1171" s="76" t="s">
        <v>140</v>
      </c>
      <c r="F1171" s="77" t="s">
        <v>141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>
        <v>665</v>
      </c>
      <c r="AL1171" s="14"/>
      <c r="AM1171" s="14"/>
      <c r="AN1171" s="14"/>
      <c r="AO1171" s="14"/>
      <c r="AP1171" s="14">
        <v>665</v>
      </c>
      <c r="AQ1171" s="14"/>
      <c r="AR1171" s="14"/>
      <c r="AS1171" s="14"/>
      <c r="AT1171" s="14"/>
      <c r="AU1171" s="14">
        <v>665</v>
      </c>
      <c r="AV1171" s="14"/>
      <c r="AW1171" s="14">
        <f t="shared" si="7209"/>
        <v>665</v>
      </c>
      <c r="AX1171" s="14">
        <f t="shared" si="7210"/>
        <v>665</v>
      </c>
      <c r="AY1171" s="14">
        <f t="shared" si="7211"/>
        <v>665</v>
      </c>
      <c r="AZ1171" s="14"/>
      <c r="BA1171" s="14">
        <f t="shared" si="7212"/>
        <v>665</v>
      </c>
      <c r="BB1171" s="14">
        <f t="shared" si="7213"/>
        <v>665</v>
      </c>
      <c r="BC1171" s="14">
        <f t="shared" si="7214"/>
        <v>665</v>
      </c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>
        <f t="shared" si="7215"/>
        <v>665</v>
      </c>
      <c r="BP1171" s="14">
        <f t="shared" si="7216"/>
        <v>665</v>
      </c>
      <c r="BQ1171" s="14">
        <f t="shared" si="7217"/>
        <v>665</v>
      </c>
      <c r="BR1171" s="14"/>
      <c r="BS1171" s="14"/>
      <c r="BT1171" s="14"/>
      <c r="BU1171" s="14">
        <f t="shared" si="7218"/>
        <v>665</v>
      </c>
      <c r="BV1171" s="14">
        <f t="shared" si="7219"/>
        <v>665</v>
      </c>
      <c r="BW1171" s="14">
        <f t="shared" si="7220"/>
        <v>665</v>
      </c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>
        <f t="shared" si="7221"/>
        <v>665</v>
      </c>
      <c r="CH1171" s="14"/>
      <c r="CI1171" s="84">
        <f t="shared" si="7357"/>
        <v>665</v>
      </c>
      <c r="CJ1171" s="14">
        <f t="shared" si="7222"/>
        <v>665</v>
      </c>
      <c r="CK1171" s="52"/>
      <c r="CL1171" s="84">
        <f t="shared" si="7358"/>
        <v>665</v>
      </c>
      <c r="CM1171" s="14">
        <f t="shared" si="7223"/>
        <v>665</v>
      </c>
      <c r="CN1171" s="52"/>
      <c r="CO1171" s="84">
        <f t="shared" si="7359"/>
        <v>665</v>
      </c>
      <c r="CP1171" s="14"/>
      <c r="CQ1171" s="29"/>
      <c r="CR1171" s="29"/>
      <c r="CT1171" s="1"/>
    </row>
    <row r="1172" spans="1:98" s="1" customFormat="1" ht="15.6" hidden="1" customHeight="1" x14ac:dyDescent="0.3">
      <c r="A1172" s="27" t="s">
        <v>508</v>
      </c>
      <c r="B1172" s="27" t="s">
        <v>34</v>
      </c>
      <c r="C1172" s="27" t="s">
        <v>36</v>
      </c>
      <c r="D1172" s="27" t="s">
        <v>245</v>
      </c>
      <c r="E1172" s="27"/>
      <c r="F1172" s="28" t="s">
        <v>41</v>
      </c>
      <c r="G1172" s="14">
        <f t="shared" si="7429"/>
        <v>15034.6</v>
      </c>
      <c r="H1172" s="14">
        <f t="shared" si="7430"/>
        <v>14735.3</v>
      </c>
      <c r="I1172" s="14">
        <f t="shared" si="7431"/>
        <v>14728.400000000001</v>
      </c>
      <c r="J1172" s="14">
        <f t="shared" si="7432"/>
        <v>0</v>
      </c>
      <c r="K1172" s="14">
        <f t="shared" si="7433"/>
        <v>0</v>
      </c>
      <c r="L1172" s="14">
        <f t="shared" si="7434"/>
        <v>0</v>
      </c>
      <c r="M1172" s="14">
        <f t="shared" si="7130"/>
        <v>15034.6</v>
      </c>
      <c r="N1172" s="14">
        <f t="shared" si="7131"/>
        <v>14735.3</v>
      </c>
      <c r="O1172" s="14">
        <f t="shared" si="7132"/>
        <v>14728.400000000001</v>
      </c>
      <c r="P1172" s="14">
        <f t="shared" ref="P1172:X1172" si="7485">P1173</f>
        <v>0</v>
      </c>
      <c r="Q1172" s="14">
        <f t="shared" si="7485"/>
        <v>0</v>
      </c>
      <c r="R1172" s="14">
        <f t="shared" si="7485"/>
        <v>0</v>
      </c>
      <c r="S1172" s="14">
        <f t="shared" si="7485"/>
        <v>110</v>
      </c>
      <c r="T1172" s="14">
        <f t="shared" si="7485"/>
        <v>110</v>
      </c>
      <c r="U1172" s="14">
        <f t="shared" si="7485"/>
        <v>0</v>
      </c>
      <c r="V1172" s="14">
        <f t="shared" si="7485"/>
        <v>110</v>
      </c>
      <c r="W1172" s="14">
        <f t="shared" si="7485"/>
        <v>0</v>
      </c>
      <c r="X1172" s="14">
        <f t="shared" si="7485"/>
        <v>0</v>
      </c>
      <c r="Y1172" s="14">
        <f t="shared" si="7203"/>
        <v>15144.6</v>
      </c>
      <c r="Z1172" s="14">
        <f t="shared" si="7204"/>
        <v>14845.3</v>
      </c>
      <c r="AA1172" s="14">
        <f t="shared" si="7205"/>
        <v>14838.400000000001</v>
      </c>
      <c r="AB1172" s="14">
        <f>AB1173</f>
        <v>0</v>
      </c>
      <c r="AC1172" s="14">
        <f>AC1173</f>
        <v>0</v>
      </c>
      <c r="AD1172" s="14">
        <f>AD1173</f>
        <v>0</v>
      </c>
      <c r="AE1172" s="14">
        <f t="shared" si="7206"/>
        <v>15144.6</v>
      </c>
      <c r="AF1172" s="14">
        <f t="shared" si="7207"/>
        <v>14845.3</v>
      </c>
      <c r="AG1172" s="14">
        <f t="shared" si="7208"/>
        <v>14838.400000000001</v>
      </c>
      <c r="AH1172" s="14">
        <f t="shared" si="7444"/>
        <v>0</v>
      </c>
      <c r="AI1172" s="14">
        <f t="shared" si="7445"/>
        <v>0</v>
      </c>
      <c r="AJ1172" s="14">
        <f t="shared" si="7446"/>
        <v>0</v>
      </c>
      <c r="AK1172" s="14">
        <f t="shared" si="7447"/>
        <v>-665</v>
      </c>
      <c r="AL1172" s="14">
        <f t="shared" si="7448"/>
        <v>0</v>
      </c>
      <c r="AM1172" s="14">
        <f t="shared" si="7449"/>
        <v>0</v>
      </c>
      <c r="AN1172" s="14">
        <f t="shared" si="7450"/>
        <v>0</v>
      </c>
      <c r="AO1172" s="14">
        <f t="shared" si="7451"/>
        <v>0</v>
      </c>
      <c r="AP1172" s="14">
        <f t="shared" si="7452"/>
        <v>-665</v>
      </c>
      <c r="AQ1172" s="14">
        <f t="shared" si="7453"/>
        <v>0</v>
      </c>
      <c r="AR1172" s="14">
        <f t="shared" si="7454"/>
        <v>0</v>
      </c>
      <c r="AS1172" s="14">
        <f t="shared" si="7455"/>
        <v>0</v>
      </c>
      <c r="AT1172" s="14">
        <f t="shared" si="7456"/>
        <v>0</v>
      </c>
      <c r="AU1172" s="14">
        <f t="shared" si="7457"/>
        <v>-665</v>
      </c>
      <c r="AV1172" s="14">
        <f t="shared" si="7458"/>
        <v>0</v>
      </c>
      <c r="AW1172" s="14">
        <f t="shared" si="7209"/>
        <v>14479.6</v>
      </c>
      <c r="AX1172" s="14">
        <f t="shared" si="7210"/>
        <v>14180.3</v>
      </c>
      <c r="AY1172" s="14">
        <f t="shared" si="7211"/>
        <v>14173.400000000001</v>
      </c>
      <c r="AZ1172" s="14">
        <f t="shared" si="7459"/>
        <v>0</v>
      </c>
      <c r="BA1172" s="14">
        <f t="shared" si="7212"/>
        <v>14479.6</v>
      </c>
      <c r="BB1172" s="14">
        <f t="shared" si="7213"/>
        <v>14180.3</v>
      </c>
      <c r="BC1172" s="14">
        <f t="shared" si="7214"/>
        <v>14173.400000000001</v>
      </c>
      <c r="BD1172" s="14">
        <f t="shared" si="7460"/>
        <v>0</v>
      </c>
      <c r="BE1172" s="14">
        <f t="shared" si="7461"/>
        <v>0</v>
      </c>
      <c r="BF1172" s="14">
        <f t="shared" si="7462"/>
        <v>0</v>
      </c>
      <c r="BG1172" s="14">
        <f t="shared" si="7463"/>
        <v>0</v>
      </c>
      <c r="BH1172" s="14">
        <f t="shared" si="7464"/>
        <v>0</v>
      </c>
      <c r="BI1172" s="14">
        <f t="shared" si="7465"/>
        <v>0</v>
      </c>
      <c r="BJ1172" s="14">
        <f t="shared" si="7466"/>
        <v>0</v>
      </c>
      <c r="BK1172" s="14">
        <f t="shared" si="7467"/>
        <v>0</v>
      </c>
      <c r="BL1172" s="14">
        <f t="shared" si="7468"/>
        <v>0</v>
      </c>
      <c r="BM1172" s="14">
        <f t="shared" si="7469"/>
        <v>0</v>
      </c>
      <c r="BN1172" s="14">
        <f t="shared" si="7470"/>
        <v>0</v>
      </c>
      <c r="BO1172" s="14">
        <f t="shared" si="7215"/>
        <v>14479.6</v>
      </c>
      <c r="BP1172" s="14">
        <f t="shared" si="7216"/>
        <v>14180.3</v>
      </c>
      <c r="BQ1172" s="14">
        <f t="shared" si="7217"/>
        <v>14173.400000000001</v>
      </c>
      <c r="BR1172" s="14">
        <f t="shared" si="7471"/>
        <v>0</v>
      </c>
      <c r="BS1172" s="14">
        <f t="shared" si="7472"/>
        <v>0</v>
      </c>
      <c r="BT1172" s="14">
        <f t="shared" si="7473"/>
        <v>0</v>
      </c>
      <c r="BU1172" s="14">
        <f t="shared" si="7218"/>
        <v>14479.6</v>
      </c>
      <c r="BV1172" s="14">
        <f t="shared" si="7219"/>
        <v>14180.3</v>
      </c>
      <c r="BW1172" s="14">
        <f t="shared" si="7220"/>
        <v>14173.400000000001</v>
      </c>
      <c r="BX1172" s="14">
        <f t="shared" si="7474"/>
        <v>0</v>
      </c>
      <c r="BY1172" s="14">
        <f t="shared" si="7475"/>
        <v>0</v>
      </c>
      <c r="BZ1172" s="14">
        <f t="shared" si="7476"/>
        <v>0</v>
      </c>
      <c r="CA1172" s="14">
        <f t="shared" si="7477"/>
        <v>0</v>
      </c>
      <c r="CB1172" s="14">
        <f t="shared" si="7478"/>
        <v>0</v>
      </c>
      <c r="CC1172" s="14">
        <f t="shared" si="7479"/>
        <v>0</v>
      </c>
      <c r="CD1172" s="14">
        <f t="shared" si="7480"/>
        <v>0</v>
      </c>
      <c r="CE1172" s="14">
        <f t="shared" si="7481"/>
        <v>0</v>
      </c>
      <c r="CF1172" s="14">
        <f t="shared" si="7482"/>
        <v>0</v>
      </c>
      <c r="CG1172" s="14">
        <f t="shared" si="7221"/>
        <v>14479.6</v>
      </c>
      <c r="CH1172" s="14">
        <f t="shared" si="7483"/>
        <v>0</v>
      </c>
      <c r="CI1172" s="14"/>
      <c r="CJ1172" s="14">
        <f t="shared" si="7222"/>
        <v>14180.3</v>
      </c>
      <c r="CK1172" s="52">
        <f t="shared" si="7484"/>
        <v>0</v>
      </c>
      <c r="CL1172" s="52"/>
      <c r="CM1172" s="14">
        <f t="shared" si="7223"/>
        <v>14173.400000000001</v>
      </c>
      <c r="CN1172" s="52">
        <f t="shared" si="7484"/>
        <v>0</v>
      </c>
      <c r="CO1172" s="52"/>
      <c r="CP1172" s="14">
        <f t="shared" si="7484"/>
        <v>0</v>
      </c>
      <c r="CQ1172" s="29">
        <v>0</v>
      </c>
      <c r="CR1172" s="29"/>
      <c r="CS1172" s="1" t="s">
        <v>75</v>
      </c>
    </row>
    <row r="1173" spans="1:98" ht="46.8" customHeight="1" x14ac:dyDescent="0.3">
      <c r="A1173" s="76" t="s">
        <v>508</v>
      </c>
      <c r="B1173" s="76" t="s">
        <v>34</v>
      </c>
      <c r="C1173" s="76" t="s">
        <v>36</v>
      </c>
      <c r="D1173" s="76" t="s">
        <v>246</v>
      </c>
      <c r="E1173" s="76"/>
      <c r="F1173" s="77" t="s">
        <v>247</v>
      </c>
      <c r="G1173" s="14">
        <f t="shared" ref="G1173:L1173" si="7486">G1174+G1177+G1181+G1179</f>
        <v>15034.6</v>
      </c>
      <c r="H1173" s="14">
        <f t="shared" si="7486"/>
        <v>14735.3</v>
      </c>
      <c r="I1173" s="14">
        <f t="shared" si="7486"/>
        <v>14728.400000000001</v>
      </c>
      <c r="J1173" s="14">
        <f t="shared" si="7486"/>
        <v>0</v>
      </c>
      <c r="K1173" s="14">
        <f t="shared" si="7486"/>
        <v>0</v>
      </c>
      <c r="L1173" s="14">
        <f t="shared" si="7486"/>
        <v>0</v>
      </c>
      <c r="M1173" s="14">
        <f t="shared" si="7130"/>
        <v>15034.6</v>
      </c>
      <c r="N1173" s="14">
        <f t="shared" si="7131"/>
        <v>14735.3</v>
      </c>
      <c r="O1173" s="14">
        <f t="shared" si="7132"/>
        <v>14728.400000000001</v>
      </c>
      <c r="P1173" s="14">
        <f t="shared" ref="P1173:X1173" si="7487">P1174+P1177+P1181+P1179</f>
        <v>0</v>
      </c>
      <c r="Q1173" s="14">
        <f t="shared" si="7487"/>
        <v>0</v>
      </c>
      <c r="R1173" s="14">
        <f t="shared" si="7487"/>
        <v>0</v>
      </c>
      <c r="S1173" s="14">
        <f t="shared" si="7487"/>
        <v>110</v>
      </c>
      <c r="T1173" s="14">
        <f t="shared" si="7487"/>
        <v>110</v>
      </c>
      <c r="U1173" s="14">
        <f t="shared" si="7487"/>
        <v>0</v>
      </c>
      <c r="V1173" s="14">
        <f t="shared" si="7487"/>
        <v>110</v>
      </c>
      <c r="W1173" s="14">
        <f t="shared" si="7487"/>
        <v>0</v>
      </c>
      <c r="X1173" s="14">
        <f t="shared" si="7487"/>
        <v>0</v>
      </c>
      <c r="Y1173" s="14">
        <f t="shared" si="7203"/>
        <v>15144.6</v>
      </c>
      <c r="Z1173" s="14">
        <f t="shared" si="7204"/>
        <v>14845.3</v>
      </c>
      <c r="AA1173" s="14">
        <f t="shared" si="7205"/>
        <v>14838.400000000001</v>
      </c>
      <c r="AB1173" s="14">
        <f>AB1174+AB1177+AB1181+AB1179</f>
        <v>0</v>
      </c>
      <c r="AC1173" s="14">
        <f>AC1174+AC1177+AC1181+AC1179</f>
        <v>0</v>
      </c>
      <c r="AD1173" s="14">
        <f>AD1174+AD1177+AD1181+AD1179</f>
        <v>0</v>
      </c>
      <c r="AE1173" s="14">
        <f t="shared" si="7206"/>
        <v>15144.6</v>
      </c>
      <c r="AF1173" s="14">
        <f t="shared" si="7207"/>
        <v>14845.3</v>
      </c>
      <c r="AG1173" s="14">
        <f t="shared" si="7208"/>
        <v>14838.400000000001</v>
      </c>
      <c r="AH1173" s="14">
        <f t="shared" ref="AH1173:AV1173" si="7488">AH1174+AH1177+AH1181+AH1179</f>
        <v>0</v>
      </c>
      <c r="AI1173" s="14">
        <f t="shared" si="7488"/>
        <v>0</v>
      </c>
      <c r="AJ1173" s="14">
        <f t="shared" si="7488"/>
        <v>0</v>
      </c>
      <c r="AK1173" s="14">
        <f t="shared" si="7488"/>
        <v>-665</v>
      </c>
      <c r="AL1173" s="14">
        <f t="shared" si="7488"/>
        <v>0</v>
      </c>
      <c r="AM1173" s="14">
        <f t="shared" si="7488"/>
        <v>0</v>
      </c>
      <c r="AN1173" s="14">
        <f t="shared" si="7488"/>
        <v>0</v>
      </c>
      <c r="AO1173" s="14">
        <f t="shared" si="7488"/>
        <v>0</v>
      </c>
      <c r="AP1173" s="14">
        <f t="shared" si="7488"/>
        <v>-665</v>
      </c>
      <c r="AQ1173" s="14">
        <f t="shared" si="7488"/>
        <v>0</v>
      </c>
      <c r="AR1173" s="14">
        <f t="shared" si="7488"/>
        <v>0</v>
      </c>
      <c r="AS1173" s="14">
        <f t="shared" si="7488"/>
        <v>0</v>
      </c>
      <c r="AT1173" s="14">
        <f t="shared" si="7488"/>
        <v>0</v>
      </c>
      <c r="AU1173" s="14">
        <f t="shared" si="7488"/>
        <v>-665</v>
      </c>
      <c r="AV1173" s="14">
        <f t="shared" si="7488"/>
        <v>0</v>
      </c>
      <c r="AW1173" s="14">
        <f t="shared" si="7209"/>
        <v>14479.6</v>
      </c>
      <c r="AX1173" s="14">
        <f t="shared" si="7210"/>
        <v>14180.3</v>
      </c>
      <c r="AY1173" s="14">
        <f t="shared" si="7211"/>
        <v>14173.400000000001</v>
      </c>
      <c r="AZ1173" s="14">
        <f>AZ1174+AZ1177+AZ1181+AZ1179</f>
        <v>0</v>
      </c>
      <c r="BA1173" s="14">
        <f t="shared" si="7212"/>
        <v>14479.6</v>
      </c>
      <c r="BB1173" s="14">
        <f t="shared" si="7213"/>
        <v>14180.3</v>
      </c>
      <c r="BC1173" s="14">
        <f t="shared" si="7214"/>
        <v>14173.400000000001</v>
      </c>
      <c r="BD1173" s="14">
        <f t="shared" ref="BD1173:BN1173" si="7489">BD1174+BD1177+BD1181+BD1179</f>
        <v>0</v>
      </c>
      <c r="BE1173" s="14">
        <f t="shared" si="7489"/>
        <v>0</v>
      </c>
      <c r="BF1173" s="14">
        <f t="shared" si="7489"/>
        <v>0</v>
      </c>
      <c r="BG1173" s="14">
        <f t="shared" si="7489"/>
        <v>0</v>
      </c>
      <c r="BH1173" s="14">
        <f t="shared" si="7489"/>
        <v>0</v>
      </c>
      <c r="BI1173" s="14">
        <f t="shared" si="7489"/>
        <v>0</v>
      </c>
      <c r="BJ1173" s="14">
        <f t="shared" si="7489"/>
        <v>0</v>
      </c>
      <c r="BK1173" s="14">
        <f t="shared" si="7489"/>
        <v>0</v>
      </c>
      <c r="BL1173" s="14">
        <f t="shared" si="7489"/>
        <v>0</v>
      </c>
      <c r="BM1173" s="14">
        <f t="shared" si="7489"/>
        <v>0</v>
      </c>
      <c r="BN1173" s="14">
        <f t="shared" si="7489"/>
        <v>0</v>
      </c>
      <c r="BO1173" s="14">
        <f t="shared" si="7215"/>
        <v>14479.6</v>
      </c>
      <c r="BP1173" s="14">
        <f t="shared" si="7216"/>
        <v>14180.3</v>
      </c>
      <c r="BQ1173" s="14">
        <f t="shared" si="7217"/>
        <v>14173.400000000001</v>
      </c>
      <c r="BR1173" s="14">
        <f>BR1174+BR1177+BR1181+BR1179</f>
        <v>0</v>
      </c>
      <c r="BS1173" s="14">
        <f>BS1174+BS1177+BS1181+BS1179</f>
        <v>0</v>
      </c>
      <c r="BT1173" s="14">
        <f>BT1174+BT1177+BT1181+BT1179</f>
        <v>0</v>
      </c>
      <c r="BU1173" s="14">
        <f t="shared" si="7218"/>
        <v>14479.6</v>
      </c>
      <c r="BV1173" s="14">
        <f t="shared" si="7219"/>
        <v>14180.3</v>
      </c>
      <c r="BW1173" s="14">
        <f t="shared" si="7220"/>
        <v>14173.400000000001</v>
      </c>
      <c r="BX1173" s="14">
        <f t="shared" ref="BX1173:CF1173" si="7490">BX1174+BX1177+BX1181+BX1179</f>
        <v>0</v>
      </c>
      <c r="BY1173" s="14">
        <f t="shared" si="7490"/>
        <v>0</v>
      </c>
      <c r="BZ1173" s="14">
        <f t="shared" si="7490"/>
        <v>0</v>
      </c>
      <c r="CA1173" s="14">
        <f t="shared" si="7490"/>
        <v>0</v>
      </c>
      <c r="CB1173" s="14">
        <f t="shared" si="7490"/>
        <v>0</v>
      </c>
      <c r="CC1173" s="14">
        <f t="shared" si="7490"/>
        <v>0</v>
      </c>
      <c r="CD1173" s="14">
        <f t="shared" si="7490"/>
        <v>0</v>
      </c>
      <c r="CE1173" s="14">
        <f t="shared" si="7490"/>
        <v>0</v>
      </c>
      <c r="CF1173" s="14">
        <f t="shared" si="7490"/>
        <v>0</v>
      </c>
      <c r="CG1173" s="14">
        <f t="shared" si="7221"/>
        <v>14479.6</v>
      </c>
      <c r="CH1173" s="14">
        <f>CH1174+CH1177+CH1181+CH1179</f>
        <v>0</v>
      </c>
      <c r="CI1173" s="84">
        <f t="shared" ref="CI1173:CI1188" si="7491">CG1173+CH1173</f>
        <v>14479.6</v>
      </c>
      <c r="CJ1173" s="14">
        <f t="shared" si="7222"/>
        <v>14180.3</v>
      </c>
      <c r="CK1173" s="52">
        <f>CK1174+CK1177+CK1181+CK1179</f>
        <v>0</v>
      </c>
      <c r="CL1173" s="84">
        <f t="shared" ref="CL1173:CL1188" si="7492">CJ1173+CK1173</f>
        <v>14180.3</v>
      </c>
      <c r="CM1173" s="14">
        <f t="shared" si="7223"/>
        <v>14173.400000000001</v>
      </c>
      <c r="CN1173" s="52">
        <f>CN1174+CN1177+CN1181+CN1179</f>
        <v>0</v>
      </c>
      <c r="CO1173" s="84">
        <f t="shared" ref="CO1173:CO1188" si="7493">CM1173+CN1173</f>
        <v>14173.400000000001</v>
      </c>
      <c r="CP1173" s="14">
        <f>CP1174+CP1177+CP1181+CP1179</f>
        <v>0</v>
      </c>
      <c r="CQ1173" s="29"/>
      <c r="CR1173" s="29"/>
      <c r="CT1173" s="1"/>
    </row>
    <row r="1174" spans="1:98" ht="31.2" customHeight="1" x14ac:dyDescent="0.3">
      <c r="A1174" s="76" t="s">
        <v>508</v>
      </c>
      <c r="B1174" s="76" t="s">
        <v>34</v>
      </c>
      <c r="C1174" s="76" t="s">
        <v>36</v>
      </c>
      <c r="D1174" s="76" t="s">
        <v>439</v>
      </c>
      <c r="E1174" s="76"/>
      <c r="F1174" s="77" t="s">
        <v>440</v>
      </c>
      <c r="G1174" s="14">
        <f t="shared" ref="G1174:L1174" si="7494">G1175+G1176</f>
        <v>7492.4000000000005</v>
      </c>
      <c r="H1174" s="14">
        <f t="shared" si="7494"/>
        <v>7193.0999999999995</v>
      </c>
      <c r="I1174" s="14">
        <f t="shared" si="7494"/>
        <v>7186.2000000000007</v>
      </c>
      <c r="J1174" s="14">
        <f t="shared" si="7494"/>
        <v>0</v>
      </c>
      <c r="K1174" s="14">
        <f t="shared" si="7494"/>
        <v>0</v>
      </c>
      <c r="L1174" s="14">
        <f t="shared" si="7494"/>
        <v>0</v>
      </c>
      <c r="M1174" s="14">
        <f t="shared" si="7130"/>
        <v>7492.4000000000005</v>
      </c>
      <c r="N1174" s="14">
        <f t="shared" si="7131"/>
        <v>7193.0999999999995</v>
      </c>
      <c r="O1174" s="14">
        <f t="shared" si="7132"/>
        <v>7186.2000000000007</v>
      </c>
      <c r="P1174" s="14">
        <f t="shared" ref="P1174:X1174" si="7495">P1175+P1176</f>
        <v>0</v>
      </c>
      <c r="Q1174" s="14">
        <f t="shared" si="7495"/>
        <v>0</v>
      </c>
      <c r="R1174" s="14">
        <f t="shared" si="7495"/>
        <v>0</v>
      </c>
      <c r="S1174" s="14">
        <f t="shared" si="7495"/>
        <v>0</v>
      </c>
      <c r="T1174" s="14">
        <f t="shared" si="7495"/>
        <v>0</v>
      </c>
      <c r="U1174" s="14">
        <f t="shared" si="7495"/>
        <v>0</v>
      </c>
      <c r="V1174" s="14">
        <f t="shared" si="7495"/>
        <v>0</v>
      </c>
      <c r="W1174" s="14">
        <f t="shared" si="7495"/>
        <v>0</v>
      </c>
      <c r="X1174" s="14">
        <f t="shared" si="7495"/>
        <v>0</v>
      </c>
      <c r="Y1174" s="14">
        <f t="shared" si="7203"/>
        <v>7492.4000000000005</v>
      </c>
      <c r="Z1174" s="14">
        <f t="shared" si="7204"/>
        <v>7193.0999999999995</v>
      </c>
      <c r="AA1174" s="14">
        <f t="shared" si="7205"/>
        <v>7186.2000000000007</v>
      </c>
      <c r="AB1174" s="14">
        <f>AB1175+AB1176</f>
        <v>0</v>
      </c>
      <c r="AC1174" s="14">
        <f>AC1175+AC1176</f>
        <v>0</v>
      </c>
      <c r="AD1174" s="14">
        <f>AD1175+AD1176</f>
        <v>0</v>
      </c>
      <c r="AE1174" s="14">
        <f t="shared" si="7206"/>
        <v>7492.4000000000005</v>
      </c>
      <c r="AF1174" s="14">
        <f t="shared" si="7207"/>
        <v>7193.0999999999995</v>
      </c>
      <c r="AG1174" s="14">
        <f t="shared" si="7208"/>
        <v>7186.2000000000007</v>
      </c>
      <c r="AH1174" s="14">
        <f t="shared" ref="AH1174:AV1174" si="7496">AH1175+AH1176</f>
        <v>0</v>
      </c>
      <c r="AI1174" s="14">
        <f t="shared" si="7496"/>
        <v>0</v>
      </c>
      <c r="AJ1174" s="14">
        <f t="shared" si="7496"/>
        <v>0</v>
      </c>
      <c r="AK1174" s="14">
        <f t="shared" si="7496"/>
        <v>0</v>
      </c>
      <c r="AL1174" s="14">
        <f t="shared" si="7496"/>
        <v>0</v>
      </c>
      <c r="AM1174" s="14">
        <f t="shared" si="7496"/>
        <v>0</v>
      </c>
      <c r="AN1174" s="14">
        <f t="shared" si="7496"/>
        <v>0</v>
      </c>
      <c r="AO1174" s="14">
        <f t="shared" si="7496"/>
        <v>0</v>
      </c>
      <c r="AP1174" s="14">
        <f t="shared" si="7496"/>
        <v>0</v>
      </c>
      <c r="AQ1174" s="14">
        <f t="shared" si="7496"/>
        <v>0</v>
      </c>
      <c r="AR1174" s="14">
        <f t="shared" si="7496"/>
        <v>0</v>
      </c>
      <c r="AS1174" s="14">
        <f t="shared" si="7496"/>
        <v>0</v>
      </c>
      <c r="AT1174" s="14">
        <f t="shared" si="7496"/>
        <v>0</v>
      </c>
      <c r="AU1174" s="14">
        <f t="shared" si="7496"/>
        <v>0</v>
      </c>
      <c r="AV1174" s="14">
        <f t="shared" si="7496"/>
        <v>0</v>
      </c>
      <c r="AW1174" s="14">
        <f t="shared" si="7209"/>
        <v>7492.4000000000005</v>
      </c>
      <c r="AX1174" s="14">
        <f t="shared" si="7210"/>
        <v>7193.0999999999995</v>
      </c>
      <c r="AY1174" s="14">
        <f t="shared" si="7211"/>
        <v>7186.2000000000007</v>
      </c>
      <c r="AZ1174" s="14">
        <f>AZ1175+AZ1176</f>
        <v>0</v>
      </c>
      <c r="BA1174" s="14">
        <f t="shared" si="7212"/>
        <v>7492.4000000000005</v>
      </c>
      <c r="BB1174" s="14">
        <f t="shared" si="7213"/>
        <v>7193.0999999999995</v>
      </c>
      <c r="BC1174" s="14">
        <f t="shared" si="7214"/>
        <v>7186.2000000000007</v>
      </c>
      <c r="BD1174" s="14">
        <f t="shared" ref="BD1174:BN1174" si="7497">BD1175+BD1176</f>
        <v>0</v>
      </c>
      <c r="BE1174" s="14">
        <f t="shared" si="7497"/>
        <v>0</v>
      </c>
      <c r="BF1174" s="14">
        <f t="shared" si="7497"/>
        <v>0</v>
      </c>
      <c r="BG1174" s="14">
        <f t="shared" si="7497"/>
        <v>0</v>
      </c>
      <c r="BH1174" s="14">
        <f t="shared" si="7497"/>
        <v>0</v>
      </c>
      <c r="BI1174" s="14">
        <f t="shared" si="7497"/>
        <v>0</v>
      </c>
      <c r="BJ1174" s="14">
        <f t="shared" si="7497"/>
        <v>0</v>
      </c>
      <c r="BK1174" s="14">
        <f t="shared" si="7497"/>
        <v>0</v>
      </c>
      <c r="BL1174" s="14">
        <f t="shared" si="7497"/>
        <v>0</v>
      </c>
      <c r="BM1174" s="14">
        <f t="shared" si="7497"/>
        <v>0</v>
      </c>
      <c r="BN1174" s="14">
        <f t="shared" si="7497"/>
        <v>0</v>
      </c>
      <c r="BO1174" s="14">
        <f t="shared" si="7215"/>
        <v>7492.4000000000005</v>
      </c>
      <c r="BP1174" s="14">
        <f t="shared" si="7216"/>
        <v>7193.0999999999995</v>
      </c>
      <c r="BQ1174" s="14">
        <f t="shared" si="7217"/>
        <v>7186.2000000000007</v>
      </c>
      <c r="BR1174" s="14">
        <f>BR1175+BR1176</f>
        <v>0</v>
      </c>
      <c r="BS1174" s="14">
        <f>BS1175+BS1176</f>
        <v>0</v>
      </c>
      <c r="BT1174" s="14">
        <f>BT1175+BT1176</f>
        <v>0</v>
      </c>
      <c r="BU1174" s="14">
        <f t="shared" si="7218"/>
        <v>7492.4000000000005</v>
      </c>
      <c r="BV1174" s="14">
        <f t="shared" si="7219"/>
        <v>7193.0999999999995</v>
      </c>
      <c r="BW1174" s="14">
        <f t="shared" si="7220"/>
        <v>7186.2000000000007</v>
      </c>
      <c r="BX1174" s="14">
        <f t="shared" ref="BX1174:CF1174" si="7498">BX1175+BX1176</f>
        <v>0</v>
      </c>
      <c r="BY1174" s="14">
        <f t="shared" si="7498"/>
        <v>0</v>
      </c>
      <c r="BZ1174" s="14">
        <f t="shared" si="7498"/>
        <v>0</v>
      </c>
      <c r="CA1174" s="14">
        <f t="shared" si="7498"/>
        <v>0</v>
      </c>
      <c r="CB1174" s="14">
        <f t="shared" si="7498"/>
        <v>0</v>
      </c>
      <c r="CC1174" s="14">
        <f t="shared" si="7498"/>
        <v>0</v>
      </c>
      <c r="CD1174" s="14">
        <f t="shared" si="7498"/>
        <v>0</v>
      </c>
      <c r="CE1174" s="14">
        <f t="shared" si="7498"/>
        <v>0</v>
      </c>
      <c r="CF1174" s="14">
        <f t="shared" si="7498"/>
        <v>0</v>
      </c>
      <c r="CG1174" s="14">
        <f t="shared" si="7221"/>
        <v>7492.4000000000005</v>
      </c>
      <c r="CH1174" s="14">
        <f>CH1175+CH1176</f>
        <v>0</v>
      </c>
      <c r="CI1174" s="84">
        <f t="shared" si="7491"/>
        <v>7492.4000000000005</v>
      </c>
      <c r="CJ1174" s="14">
        <f t="shared" si="7222"/>
        <v>7193.0999999999995</v>
      </c>
      <c r="CK1174" s="52">
        <f>CK1175+CK1176</f>
        <v>0</v>
      </c>
      <c r="CL1174" s="84">
        <f t="shared" si="7492"/>
        <v>7193.0999999999995</v>
      </c>
      <c r="CM1174" s="14">
        <f t="shared" si="7223"/>
        <v>7186.2000000000007</v>
      </c>
      <c r="CN1174" s="52">
        <f>CN1175+CN1176</f>
        <v>0</v>
      </c>
      <c r="CO1174" s="84">
        <f t="shared" si="7493"/>
        <v>7186.2000000000007</v>
      </c>
      <c r="CP1174" s="14">
        <f>CP1175+CP1176</f>
        <v>0</v>
      </c>
      <c r="CQ1174" s="29"/>
      <c r="CR1174" s="29"/>
      <c r="CT1174" s="1"/>
    </row>
    <row r="1175" spans="1:98" ht="31.2" customHeight="1" x14ac:dyDescent="0.3">
      <c r="A1175" s="76" t="s">
        <v>508</v>
      </c>
      <c r="B1175" s="76" t="s">
        <v>34</v>
      </c>
      <c r="C1175" s="76" t="s">
        <v>36</v>
      </c>
      <c r="D1175" s="76" t="s">
        <v>439</v>
      </c>
      <c r="E1175" s="76" t="s">
        <v>46</v>
      </c>
      <c r="F1175" s="77" t="s">
        <v>47</v>
      </c>
      <c r="G1175" s="14">
        <v>7393.8</v>
      </c>
      <c r="H1175" s="14">
        <v>7099.2</v>
      </c>
      <c r="I1175" s="14">
        <v>7096.9000000000005</v>
      </c>
      <c r="J1175" s="14"/>
      <c r="K1175" s="14"/>
      <c r="L1175" s="14"/>
      <c r="M1175" s="14">
        <f t="shared" si="7130"/>
        <v>7393.8</v>
      </c>
      <c r="N1175" s="14">
        <f t="shared" si="7131"/>
        <v>7099.2</v>
      </c>
      <c r="O1175" s="14">
        <f t="shared" si="7132"/>
        <v>7096.9000000000005</v>
      </c>
      <c r="P1175" s="14"/>
      <c r="Q1175" s="14"/>
      <c r="R1175" s="14"/>
      <c r="S1175" s="14"/>
      <c r="T1175" s="14"/>
      <c r="U1175" s="14"/>
      <c r="V1175" s="14"/>
      <c r="W1175" s="14"/>
      <c r="X1175" s="14"/>
      <c r="Y1175" s="14">
        <f t="shared" si="7203"/>
        <v>7393.8</v>
      </c>
      <c r="Z1175" s="14">
        <f t="shared" si="7204"/>
        <v>7099.2</v>
      </c>
      <c r="AA1175" s="14">
        <f t="shared" si="7205"/>
        <v>7096.9000000000005</v>
      </c>
      <c r="AB1175" s="14"/>
      <c r="AC1175" s="14"/>
      <c r="AD1175" s="14"/>
      <c r="AE1175" s="14">
        <f t="shared" si="7206"/>
        <v>7393.8</v>
      </c>
      <c r="AF1175" s="14">
        <f t="shared" si="7207"/>
        <v>7099.2</v>
      </c>
      <c r="AG1175" s="14">
        <f t="shared" si="7208"/>
        <v>7096.9000000000005</v>
      </c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>
        <f t="shared" si="7209"/>
        <v>7393.8</v>
      </c>
      <c r="AX1175" s="14">
        <f t="shared" si="7210"/>
        <v>7099.2</v>
      </c>
      <c r="AY1175" s="14">
        <f t="shared" si="7211"/>
        <v>7096.9000000000005</v>
      </c>
      <c r="AZ1175" s="14"/>
      <c r="BA1175" s="14">
        <f t="shared" si="7212"/>
        <v>7393.8</v>
      </c>
      <c r="BB1175" s="14">
        <f t="shared" si="7213"/>
        <v>7099.2</v>
      </c>
      <c r="BC1175" s="14">
        <f t="shared" si="7214"/>
        <v>7096.9000000000005</v>
      </c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>
        <f t="shared" si="7215"/>
        <v>7393.8</v>
      </c>
      <c r="BP1175" s="14">
        <f t="shared" si="7216"/>
        <v>7099.2</v>
      </c>
      <c r="BQ1175" s="14">
        <f t="shared" si="7217"/>
        <v>7096.9000000000005</v>
      </c>
      <c r="BR1175" s="14"/>
      <c r="BS1175" s="14"/>
      <c r="BT1175" s="14"/>
      <c r="BU1175" s="14">
        <f t="shared" si="7218"/>
        <v>7393.8</v>
      </c>
      <c r="BV1175" s="14">
        <f t="shared" si="7219"/>
        <v>7099.2</v>
      </c>
      <c r="BW1175" s="14">
        <f t="shared" si="7220"/>
        <v>7096.9000000000005</v>
      </c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>
        <f t="shared" si="7221"/>
        <v>7393.8</v>
      </c>
      <c r="CH1175" s="14"/>
      <c r="CI1175" s="84">
        <f t="shared" si="7491"/>
        <v>7393.8</v>
      </c>
      <c r="CJ1175" s="14">
        <f t="shared" si="7222"/>
        <v>7099.2</v>
      </c>
      <c r="CK1175" s="52"/>
      <c r="CL1175" s="84">
        <f t="shared" si="7492"/>
        <v>7099.2</v>
      </c>
      <c r="CM1175" s="14">
        <f t="shared" si="7223"/>
        <v>7096.9000000000005</v>
      </c>
      <c r="CN1175" s="52"/>
      <c r="CO1175" s="84">
        <f t="shared" si="7493"/>
        <v>7096.9000000000005</v>
      </c>
      <c r="CP1175" s="14"/>
      <c r="CQ1175" s="29"/>
      <c r="CR1175" s="29"/>
      <c r="CT1175" s="1"/>
    </row>
    <row r="1176" spans="1:98" ht="15.6" customHeight="1" x14ac:dyDescent="0.3">
      <c r="A1176" s="76" t="s">
        <v>508</v>
      </c>
      <c r="B1176" s="76" t="s">
        <v>34</v>
      </c>
      <c r="C1176" s="76" t="s">
        <v>36</v>
      </c>
      <c r="D1176" s="76" t="s">
        <v>439</v>
      </c>
      <c r="E1176" s="76" t="s">
        <v>48</v>
      </c>
      <c r="F1176" s="77" t="s">
        <v>49</v>
      </c>
      <c r="G1176" s="14">
        <v>98.6</v>
      </c>
      <c r="H1176" s="14">
        <v>93.9</v>
      </c>
      <c r="I1176" s="14">
        <v>89.3</v>
      </c>
      <c r="J1176" s="14"/>
      <c r="K1176" s="14"/>
      <c r="L1176" s="14"/>
      <c r="M1176" s="14">
        <f t="shared" si="7130"/>
        <v>98.6</v>
      </c>
      <c r="N1176" s="14">
        <f t="shared" si="7131"/>
        <v>93.9</v>
      </c>
      <c r="O1176" s="14">
        <f t="shared" si="7132"/>
        <v>89.3</v>
      </c>
      <c r="P1176" s="14"/>
      <c r="Q1176" s="14"/>
      <c r="R1176" s="14"/>
      <c r="S1176" s="14"/>
      <c r="T1176" s="14"/>
      <c r="U1176" s="14"/>
      <c r="V1176" s="14"/>
      <c r="W1176" s="14"/>
      <c r="X1176" s="14"/>
      <c r="Y1176" s="14">
        <f t="shared" si="7203"/>
        <v>98.6</v>
      </c>
      <c r="Z1176" s="14">
        <f t="shared" si="7204"/>
        <v>93.9</v>
      </c>
      <c r="AA1176" s="14">
        <f t="shared" si="7205"/>
        <v>89.3</v>
      </c>
      <c r="AB1176" s="14"/>
      <c r="AC1176" s="14"/>
      <c r="AD1176" s="14"/>
      <c r="AE1176" s="14">
        <f t="shared" si="7206"/>
        <v>98.6</v>
      </c>
      <c r="AF1176" s="14">
        <f t="shared" si="7207"/>
        <v>93.9</v>
      </c>
      <c r="AG1176" s="14">
        <f t="shared" si="7208"/>
        <v>89.3</v>
      </c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>
        <f t="shared" si="7209"/>
        <v>98.6</v>
      </c>
      <c r="AX1176" s="14">
        <f t="shared" si="7210"/>
        <v>93.9</v>
      </c>
      <c r="AY1176" s="14">
        <f t="shared" si="7211"/>
        <v>89.3</v>
      </c>
      <c r="AZ1176" s="14"/>
      <c r="BA1176" s="14">
        <f t="shared" si="7212"/>
        <v>98.6</v>
      </c>
      <c r="BB1176" s="14">
        <f t="shared" si="7213"/>
        <v>93.9</v>
      </c>
      <c r="BC1176" s="14">
        <f t="shared" si="7214"/>
        <v>89.3</v>
      </c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>
        <f t="shared" si="7215"/>
        <v>98.6</v>
      </c>
      <c r="BP1176" s="14">
        <f t="shared" si="7216"/>
        <v>93.9</v>
      </c>
      <c r="BQ1176" s="14">
        <f t="shared" si="7217"/>
        <v>89.3</v>
      </c>
      <c r="BR1176" s="14"/>
      <c r="BS1176" s="14"/>
      <c r="BT1176" s="14"/>
      <c r="BU1176" s="14">
        <f t="shared" si="7218"/>
        <v>98.6</v>
      </c>
      <c r="BV1176" s="14">
        <f t="shared" si="7219"/>
        <v>93.9</v>
      </c>
      <c r="BW1176" s="14">
        <f t="shared" si="7220"/>
        <v>89.3</v>
      </c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>
        <f t="shared" si="7221"/>
        <v>98.6</v>
      </c>
      <c r="CH1176" s="14"/>
      <c r="CI1176" s="84">
        <f t="shared" si="7491"/>
        <v>98.6</v>
      </c>
      <c r="CJ1176" s="14">
        <f t="shared" si="7222"/>
        <v>93.9</v>
      </c>
      <c r="CK1176" s="52"/>
      <c r="CL1176" s="84">
        <f t="shared" si="7492"/>
        <v>93.9</v>
      </c>
      <c r="CM1176" s="14">
        <f t="shared" si="7223"/>
        <v>89.3</v>
      </c>
      <c r="CN1176" s="52"/>
      <c r="CO1176" s="84">
        <f t="shared" si="7493"/>
        <v>89.3</v>
      </c>
      <c r="CP1176" s="14"/>
      <c r="CQ1176" s="29"/>
      <c r="CR1176" s="29"/>
      <c r="CT1176" s="1"/>
    </row>
    <row r="1177" spans="1:98" ht="31.2" customHeight="1" x14ac:dyDescent="0.3">
      <c r="A1177" s="76" t="s">
        <v>508</v>
      </c>
      <c r="B1177" s="76" t="s">
        <v>34</v>
      </c>
      <c r="C1177" s="76" t="s">
        <v>36</v>
      </c>
      <c r="D1177" s="76" t="s">
        <v>441</v>
      </c>
      <c r="E1177" s="88"/>
      <c r="F1177" s="77" t="s">
        <v>442</v>
      </c>
      <c r="G1177" s="14">
        <f t="shared" ref="G1177:L1177" si="7499">G1178</f>
        <v>5665.7</v>
      </c>
      <c r="H1177" s="14">
        <f t="shared" si="7499"/>
        <v>5665.7</v>
      </c>
      <c r="I1177" s="14">
        <f t="shared" si="7499"/>
        <v>5665.7</v>
      </c>
      <c r="J1177" s="14">
        <f t="shared" si="7499"/>
        <v>0</v>
      </c>
      <c r="K1177" s="14">
        <f t="shared" si="7499"/>
        <v>0</v>
      </c>
      <c r="L1177" s="14">
        <f t="shared" si="7499"/>
        <v>0</v>
      </c>
      <c r="M1177" s="14">
        <f t="shared" si="7130"/>
        <v>5665.7</v>
      </c>
      <c r="N1177" s="14">
        <f t="shared" si="7131"/>
        <v>5665.7</v>
      </c>
      <c r="O1177" s="14">
        <f t="shared" si="7132"/>
        <v>5665.7</v>
      </c>
      <c r="P1177" s="14">
        <f t="shared" ref="P1177:X1177" si="7500">P1178</f>
        <v>0</v>
      </c>
      <c r="Q1177" s="14">
        <f t="shared" si="7500"/>
        <v>0</v>
      </c>
      <c r="R1177" s="14">
        <f t="shared" si="7500"/>
        <v>0</v>
      </c>
      <c r="S1177" s="14">
        <f t="shared" si="7500"/>
        <v>0</v>
      </c>
      <c r="T1177" s="14">
        <f t="shared" si="7500"/>
        <v>0</v>
      </c>
      <c r="U1177" s="14">
        <f t="shared" si="7500"/>
        <v>0</v>
      </c>
      <c r="V1177" s="14">
        <f t="shared" si="7500"/>
        <v>0</v>
      </c>
      <c r="W1177" s="14">
        <f t="shared" si="7500"/>
        <v>0</v>
      </c>
      <c r="X1177" s="14">
        <f t="shared" si="7500"/>
        <v>0</v>
      </c>
      <c r="Y1177" s="14">
        <f t="shared" si="7203"/>
        <v>5665.7</v>
      </c>
      <c r="Z1177" s="14">
        <f t="shared" si="7204"/>
        <v>5665.7</v>
      </c>
      <c r="AA1177" s="14">
        <f t="shared" si="7205"/>
        <v>5665.7</v>
      </c>
      <c r="AB1177" s="14">
        <f>AB1178</f>
        <v>0</v>
      </c>
      <c r="AC1177" s="14">
        <f>AC1178</f>
        <v>0</v>
      </c>
      <c r="AD1177" s="14">
        <f>AD1178</f>
        <v>0</v>
      </c>
      <c r="AE1177" s="14">
        <f t="shared" si="7206"/>
        <v>5665.7</v>
      </c>
      <c r="AF1177" s="14">
        <f t="shared" si="7207"/>
        <v>5665.7</v>
      </c>
      <c r="AG1177" s="14">
        <f t="shared" si="7208"/>
        <v>5665.7</v>
      </c>
      <c r="AH1177" s="14">
        <f t="shared" ref="AH1177:AV1177" si="7501">AH1178</f>
        <v>0</v>
      </c>
      <c r="AI1177" s="14">
        <f t="shared" si="7501"/>
        <v>0</v>
      </c>
      <c r="AJ1177" s="14">
        <f t="shared" si="7501"/>
        <v>0</v>
      </c>
      <c r="AK1177" s="14">
        <f t="shared" si="7501"/>
        <v>0</v>
      </c>
      <c r="AL1177" s="14">
        <f t="shared" si="7501"/>
        <v>0</v>
      </c>
      <c r="AM1177" s="14">
        <f t="shared" si="7501"/>
        <v>0</v>
      </c>
      <c r="AN1177" s="14">
        <f t="shared" si="7501"/>
        <v>0</v>
      </c>
      <c r="AO1177" s="14">
        <f t="shared" si="7501"/>
        <v>0</v>
      </c>
      <c r="AP1177" s="14">
        <f t="shared" si="7501"/>
        <v>0</v>
      </c>
      <c r="AQ1177" s="14">
        <f t="shared" si="7501"/>
        <v>0</v>
      </c>
      <c r="AR1177" s="14">
        <f t="shared" si="7501"/>
        <v>0</v>
      </c>
      <c r="AS1177" s="14">
        <f t="shared" si="7501"/>
        <v>0</v>
      </c>
      <c r="AT1177" s="14">
        <f t="shared" si="7501"/>
        <v>0</v>
      </c>
      <c r="AU1177" s="14">
        <f t="shared" si="7501"/>
        <v>0</v>
      </c>
      <c r="AV1177" s="14">
        <f t="shared" si="7501"/>
        <v>0</v>
      </c>
      <c r="AW1177" s="14">
        <f t="shared" si="7209"/>
        <v>5665.7</v>
      </c>
      <c r="AX1177" s="14">
        <f t="shared" si="7210"/>
        <v>5665.7</v>
      </c>
      <c r="AY1177" s="14">
        <f t="shared" si="7211"/>
        <v>5665.7</v>
      </c>
      <c r="AZ1177" s="14">
        <f>AZ1178</f>
        <v>0</v>
      </c>
      <c r="BA1177" s="14">
        <f t="shared" si="7212"/>
        <v>5665.7</v>
      </c>
      <c r="BB1177" s="14">
        <f t="shared" si="7213"/>
        <v>5665.7</v>
      </c>
      <c r="BC1177" s="14">
        <f t="shared" si="7214"/>
        <v>5665.7</v>
      </c>
      <c r="BD1177" s="14">
        <f t="shared" ref="BD1177:BN1177" si="7502">BD1178</f>
        <v>0</v>
      </c>
      <c r="BE1177" s="14">
        <f t="shared" si="7502"/>
        <v>0</v>
      </c>
      <c r="BF1177" s="14">
        <f t="shared" si="7502"/>
        <v>0</v>
      </c>
      <c r="BG1177" s="14">
        <f t="shared" si="7502"/>
        <v>0</v>
      </c>
      <c r="BH1177" s="14">
        <f t="shared" si="7502"/>
        <v>0</v>
      </c>
      <c r="BI1177" s="14">
        <f t="shared" si="7502"/>
        <v>0</v>
      </c>
      <c r="BJ1177" s="14">
        <f t="shared" si="7502"/>
        <v>0</v>
      </c>
      <c r="BK1177" s="14">
        <f t="shared" si="7502"/>
        <v>0</v>
      </c>
      <c r="BL1177" s="14">
        <f t="shared" si="7502"/>
        <v>0</v>
      </c>
      <c r="BM1177" s="14">
        <f t="shared" si="7502"/>
        <v>0</v>
      </c>
      <c r="BN1177" s="14">
        <f t="shared" si="7502"/>
        <v>0</v>
      </c>
      <c r="BO1177" s="14">
        <f t="shared" si="7215"/>
        <v>5665.7</v>
      </c>
      <c r="BP1177" s="14">
        <f t="shared" si="7216"/>
        <v>5665.7</v>
      </c>
      <c r="BQ1177" s="14">
        <f t="shared" si="7217"/>
        <v>5665.7</v>
      </c>
      <c r="BR1177" s="14">
        <f>BR1178</f>
        <v>0</v>
      </c>
      <c r="BS1177" s="14">
        <f>BS1178</f>
        <v>0</v>
      </c>
      <c r="BT1177" s="14">
        <f>BT1178</f>
        <v>0</v>
      </c>
      <c r="BU1177" s="14">
        <f t="shared" si="7218"/>
        <v>5665.7</v>
      </c>
      <c r="BV1177" s="14">
        <f t="shared" si="7219"/>
        <v>5665.7</v>
      </c>
      <c r="BW1177" s="14">
        <f t="shared" si="7220"/>
        <v>5665.7</v>
      </c>
      <c r="BX1177" s="14">
        <f t="shared" ref="BX1177:CF1177" si="7503">BX1178</f>
        <v>0</v>
      </c>
      <c r="BY1177" s="14">
        <f t="shared" si="7503"/>
        <v>0</v>
      </c>
      <c r="BZ1177" s="14">
        <f t="shared" si="7503"/>
        <v>0</v>
      </c>
      <c r="CA1177" s="14">
        <f t="shared" si="7503"/>
        <v>0</v>
      </c>
      <c r="CB1177" s="14">
        <f t="shared" si="7503"/>
        <v>0</v>
      </c>
      <c r="CC1177" s="14">
        <f t="shared" si="7503"/>
        <v>0</v>
      </c>
      <c r="CD1177" s="14">
        <f t="shared" si="7503"/>
        <v>0</v>
      </c>
      <c r="CE1177" s="14">
        <f t="shared" si="7503"/>
        <v>0</v>
      </c>
      <c r="CF1177" s="14">
        <f t="shared" si="7503"/>
        <v>0</v>
      </c>
      <c r="CG1177" s="14">
        <f t="shared" si="7221"/>
        <v>5665.7</v>
      </c>
      <c r="CH1177" s="14">
        <f>CH1178</f>
        <v>0</v>
      </c>
      <c r="CI1177" s="84">
        <f t="shared" si="7491"/>
        <v>5665.7</v>
      </c>
      <c r="CJ1177" s="14">
        <f t="shared" si="7222"/>
        <v>5665.7</v>
      </c>
      <c r="CK1177" s="52">
        <f>CK1178</f>
        <v>0</v>
      </c>
      <c r="CL1177" s="84">
        <f t="shared" si="7492"/>
        <v>5665.7</v>
      </c>
      <c r="CM1177" s="14">
        <f t="shared" si="7223"/>
        <v>5665.7</v>
      </c>
      <c r="CN1177" s="52">
        <f>CN1178</f>
        <v>0</v>
      </c>
      <c r="CO1177" s="84">
        <f t="shared" si="7493"/>
        <v>5665.7</v>
      </c>
      <c r="CP1177" s="14">
        <f>CP1178</f>
        <v>0</v>
      </c>
      <c r="CQ1177" s="29"/>
      <c r="CR1177" s="29"/>
      <c r="CT1177" s="1"/>
    </row>
    <row r="1178" spans="1:98" ht="31.2" customHeight="1" x14ac:dyDescent="0.3">
      <c r="A1178" s="76" t="s">
        <v>508</v>
      </c>
      <c r="B1178" s="76" t="s">
        <v>34</v>
      </c>
      <c r="C1178" s="76" t="s">
        <v>36</v>
      </c>
      <c r="D1178" s="76" t="s">
        <v>441</v>
      </c>
      <c r="E1178" s="76" t="s">
        <v>140</v>
      </c>
      <c r="F1178" s="77" t="s">
        <v>141</v>
      </c>
      <c r="G1178" s="14">
        <v>5665.7</v>
      </c>
      <c r="H1178" s="14">
        <v>5665.7</v>
      </c>
      <c r="I1178" s="14">
        <v>5665.7</v>
      </c>
      <c r="J1178" s="14"/>
      <c r="K1178" s="14"/>
      <c r="L1178" s="14"/>
      <c r="M1178" s="14">
        <f t="shared" si="7130"/>
        <v>5665.7</v>
      </c>
      <c r="N1178" s="14">
        <f t="shared" si="7131"/>
        <v>5665.7</v>
      </c>
      <c r="O1178" s="14">
        <f t="shared" si="7132"/>
        <v>5665.7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>
        <f t="shared" si="7203"/>
        <v>5665.7</v>
      </c>
      <c r="Z1178" s="14">
        <f t="shared" si="7204"/>
        <v>5665.7</v>
      </c>
      <c r="AA1178" s="14">
        <f t="shared" si="7205"/>
        <v>5665.7</v>
      </c>
      <c r="AB1178" s="14"/>
      <c r="AC1178" s="14"/>
      <c r="AD1178" s="14"/>
      <c r="AE1178" s="14">
        <f t="shared" si="7206"/>
        <v>5665.7</v>
      </c>
      <c r="AF1178" s="14">
        <f t="shared" si="7207"/>
        <v>5665.7</v>
      </c>
      <c r="AG1178" s="14">
        <f t="shared" si="7208"/>
        <v>5665.7</v>
      </c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>
        <f t="shared" si="7209"/>
        <v>5665.7</v>
      </c>
      <c r="AX1178" s="14">
        <f t="shared" si="7210"/>
        <v>5665.7</v>
      </c>
      <c r="AY1178" s="14">
        <f t="shared" si="7211"/>
        <v>5665.7</v>
      </c>
      <c r="AZ1178" s="14"/>
      <c r="BA1178" s="14">
        <f t="shared" si="7212"/>
        <v>5665.7</v>
      </c>
      <c r="BB1178" s="14">
        <f t="shared" si="7213"/>
        <v>5665.7</v>
      </c>
      <c r="BC1178" s="14">
        <f t="shared" si="7214"/>
        <v>5665.7</v>
      </c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>
        <f t="shared" si="7215"/>
        <v>5665.7</v>
      </c>
      <c r="BP1178" s="14">
        <f t="shared" si="7216"/>
        <v>5665.7</v>
      </c>
      <c r="BQ1178" s="14">
        <f t="shared" si="7217"/>
        <v>5665.7</v>
      </c>
      <c r="BR1178" s="14"/>
      <c r="BS1178" s="14"/>
      <c r="BT1178" s="14"/>
      <c r="BU1178" s="14">
        <f t="shared" si="7218"/>
        <v>5665.7</v>
      </c>
      <c r="BV1178" s="14">
        <f t="shared" si="7219"/>
        <v>5665.7</v>
      </c>
      <c r="BW1178" s="14">
        <f t="shared" si="7220"/>
        <v>5665.7</v>
      </c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>
        <f t="shared" si="7221"/>
        <v>5665.7</v>
      </c>
      <c r="CH1178" s="14"/>
      <c r="CI1178" s="84">
        <f t="shared" si="7491"/>
        <v>5665.7</v>
      </c>
      <c r="CJ1178" s="14">
        <f t="shared" si="7222"/>
        <v>5665.7</v>
      </c>
      <c r="CK1178" s="52"/>
      <c r="CL1178" s="84">
        <f t="shared" si="7492"/>
        <v>5665.7</v>
      </c>
      <c r="CM1178" s="14">
        <f t="shared" si="7223"/>
        <v>5665.7</v>
      </c>
      <c r="CN1178" s="52"/>
      <c r="CO1178" s="84">
        <f t="shared" si="7493"/>
        <v>5665.7</v>
      </c>
      <c r="CP1178" s="14"/>
      <c r="CQ1178" s="29"/>
      <c r="CR1178" s="29"/>
      <c r="CT1178" s="1"/>
    </row>
    <row r="1179" spans="1:98" ht="62.4" customHeight="1" x14ac:dyDescent="0.3">
      <c r="A1179" s="76" t="s">
        <v>508</v>
      </c>
      <c r="B1179" s="76" t="s">
        <v>34</v>
      </c>
      <c r="C1179" s="76" t="s">
        <v>36</v>
      </c>
      <c r="D1179" s="76" t="s">
        <v>510</v>
      </c>
      <c r="E1179" s="76"/>
      <c r="F1179" s="77" t="s">
        <v>511</v>
      </c>
      <c r="G1179" s="14">
        <f t="shared" ref="G1179:L1179" si="7504">G1180</f>
        <v>1050</v>
      </c>
      <c r="H1179" s="14">
        <f t="shared" si="7504"/>
        <v>1050</v>
      </c>
      <c r="I1179" s="14">
        <f t="shared" si="7504"/>
        <v>1050</v>
      </c>
      <c r="J1179" s="14">
        <f t="shared" si="7504"/>
        <v>0</v>
      </c>
      <c r="K1179" s="14">
        <f t="shared" si="7504"/>
        <v>0</v>
      </c>
      <c r="L1179" s="14">
        <f t="shared" si="7504"/>
        <v>0</v>
      </c>
      <c r="M1179" s="14">
        <f t="shared" ref="M1179:M1242" si="7505">G1179+J1179</f>
        <v>1050</v>
      </c>
      <c r="N1179" s="14">
        <f t="shared" ref="N1179:N1242" si="7506">H1179+K1179</f>
        <v>1050</v>
      </c>
      <c r="O1179" s="14">
        <f t="shared" ref="O1179:O1242" si="7507">I1179+L1179</f>
        <v>1050</v>
      </c>
      <c r="P1179" s="14">
        <f t="shared" ref="P1179:X1179" si="7508">P1180</f>
        <v>0</v>
      </c>
      <c r="Q1179" s="14">
        <f t="shared" si="7508"/>
        <v>0</v>
      </c>
      <c r="R1179" s="14">
        <f t="shared" si="7508"/>
        <v>0</v>
      </c>
      <c r="S1179" s="14">
        <f t="shared" si="7508"/>
        <v>0</v>
      </c>
      <c r="T1179" s="14">
        <f t="shared" si="7508"/>
        <v>0</v>
      </c>
      <c r="U1179" s="14">
        <f t="shared" si="7508"/>
        <v>0</v>
      </c>
      <c r="V1179" s="14">
        <f t="shared" si="7508"/>
        <v>0</v>
      </c>
      <c r="W1179" s="14">
        <f t="shared" si="7508"/>
        <v>0</v>
      </c>
      <c r="X1179" s="14">
        <f t="shared" si="7508"/>
        <v>0</v>
      </c>
      <c r="Y1179" s="14">
        <f t="shared" si="7203"/>
        <v>1050</v>
      </c>
      <c r="Z1179" s="14">
        <f t="shared" si="7204"/>
        <v>1050</v>
      </c>
      <c r="AA1179" s="14">
        <f t="shared" si="7205"/>
        <v>1050</v>
      </c>
      <c r="AB1179" s="14">
        <f>AB1180</f>
        <v>0</v>
      </c>
      <c r="AC1179" s="14">
        <f>AC1180</f>
        <v>0</v>
      </c>
      <c r="AD1179" s="14">
        <f>AD1180</f>
        <v>0</v>
      </c>
      <c r="AE1179" s="14">
        <f t="shared" si="7206"/>
        <v>1050</v>
      </c>
      <c r="AF1179" s="14">
        <f t="shared" si="7207"/>
        <v>1050</v>
      </c>
      <c r="AG1179" s="14">
        <f t="shared" si="7208"/>
        <v>1050</v>
      </c>
      <c r="AH1179" s="14">
        <f t="shared" ref="AH1179:AV1179" si="7509">AH1180</f>
        <v>0</v>
      </c>
      <c r="AI1179" s="14">
        <f t="shared" si="7509"/>
        <v>0</v>
      </c>
      <c r="AJ1179" s="14">
        <f t="shared" si="7509"/>
        <v>0</v>
      </c>
      <c r="AK1179" s="14">
        <f t="shared" si="7509"/>
        <v>0</v>
      </c>
      <c r="AL1179" s="14">
        <f t="shared" si="7509"/>
        <v>0</v>
      </c>
      <c r="AM1179" s="14">
        <f t="shared" si="7509"/>
        <v>0</v>
      </c>
      <c r="AN1179" s="14">
        <f t="shared" si="7509"/>
        <v>0</v>
      </c>
      <c r="AO1179" s="14">
        <f t="shared" si="7509"/>
        <v>0</v>
      </c>
      <c r="AP1179" s="14">
        <f t="shared" si="7509"/>
        <v>0</v>
      </c>
      <c r="AQ1179" s="14">
        <f t="shared" si="7509"/>
        <v>0</v>
      </c>
      <c r="AR1179" s="14">
        <f t="shared" si="7509"/>
        <v>0</v>
      </c>
      <c r="AS1179" s="14">
        <f t="shared" si="7509"/>
        <v>0</v>
      </c>
      <c r="AT1179" s="14">
        <f t="shared" si="7509"/>
        <v>0</v>
      </c>
      <c r="AU1179" s="14">
        <f t="shared" si="7509"/>
        <v>0</v>
      </c>
      <c r="AV1179" s="14">
        <f t="shared" si="7509"/>
        <v>0</v>
      </c>
      <c r="AW1179" s="14">
        <f t="shared" si="7209"/>
        <v>1050</v>
      </c>
      <c r="AX1179" s="14">
        <f t="shared" si="7210"/>
        <v>1050</v>
      </c>
      <c r="AY1179" s="14">
        <f t="shared" si="7211"/>
        <v>1050</v>
      </c>
      <c r="AZ1179" s="14">
        <f>AZ1180</f>
        <v>0</v>
      </c>
      <c r="BA1179" s="14">
        <f t="shared" si="7212"/>
        <v>1050</v>
      </c>
      <c r="BB1179" s="14">
        <f t="shared" si="7213"/>
        <v>1050</v>
      </c>
      <c r="BC1179" s="14">
        <f t="shared" si="7214"/>
        <v>1050</v>
      </c>
      <c r="BD1179" s="14">
        <f t="shared" ref="BD1179:BN1179" si="7510">BD1180</f>
        <v>0</v>
      </c>
      <c r="BE1179" s="14">
        <f t="shared" si="7510"/>
        <v>0</v>
      </c>
      <c r="BF1179" s="14">
        <f t="shared" si="7510"/>
        <v>0</v>
      </c>
      <c r="BG1179" s="14">
        <f t="shared" si="7510"/>
        <v>0</v>
      </c>
      <c r="BH1179" s="14">
        <f t="shared" si="7510"/>
        <v>0</v>
      </c>
      <c r="BI1179" s="14">
        <f t="shared" si="7510"/>
        <v>0</v>
      </c>
      <c r="BJ1179" s="14">
        <f t="shared" si="7510"/>
        <v>0</v>
      </c>
      <c r="BK1179" s="14">
        <f t="shared" si="7510"/>
        <v>0</v>
      </c>
      <c r="BL1179" s="14">
        <f t="shared" si="7510"/>
        <v>0</v>
      </c>
      <c r="BM1179" s="14">
        <f t="shared" si="7510"/>
        <v>0</v>
      </c>
      <c r="BN1179" s="14">
        <f t="shared" si="7510"/>
        <v>0</v>
      </c>
      <c r="BO1179" s="14">
        <f t="shared" si="7215"/>
        <v>1050</v>
      </c>
      <c r="BP1179" s="14">
        <f t="shared" si="7216"/>
        <v>1050</v>
      </c>
      <c r="BQ1179" s="14">
        <f t="shared" si="7217"/>
        <v>1050</v>
      </c>
      <c r="BR1179" s="14">
        <f>BR1180</f>
        <v>0</v>
      </c>
      <c r="BS1179" s="14">
        <f>BS1180</f>
        <v>0</v>
      </c>
      <c r="BT1179" s="14">
        <f>BT1180</f>
        <v>0</v>
      </c>
      <c r="BU1179" s="14">
        <f t="shared" si="7218"/>
        <v>1050</v>
      </c>
      <c r="BV1179" s="14">
        <f t="shared" si="7219"/>
        <v>1050</v>
      </c>
      <c r="BW1179" s="14">
        <f t="shared" si="7220"/>
        <v>1050</v>
      </c>
      <c r="BX1179" s="14">
        <f t="shared" ref="BX1179:CF1179" si="7511">BX1180</f>
        <v>0</v>
      </c>
      <c r="BY1179" s="14">
        <f t="shared" si="7511"/>
        <v>0</v>
      </c>
      <c r="BZ1179" s="14">
        <f t="shared" si="7511"/>
        <v>0</v>
      </c>
      <c r="CA1179" s="14">
        <f t="shared" si="7511"/>
        <v>0</v>
      </c>
      <c r="CB1179" s="14">
        <f t="shared" si="7511"/>
        <v>0</v>
      </c>
      <c r="CC1179" s="14">
        <f t="shared" si="7511"/>
        <v>0</v>
      </c>
      <c r="CD1179" s="14">
        <f t="shared" si="7511"/>
        <v>0</v>
      </c>
      <c r="CE1179" s="14">
        <f t="shared" si="7511"/>
        <v>0</v>
      </c>
      <c r="CF1179" s="14">
        <f t="shared" si="7511"/>
        <v>0</v>
      </c>
      <c r="CG1179" s="14">
        <f t="shared" si="7221"/>
        <v>1050</v>
      </c>
      <c r="CH1179" s="14">
        <f>CH1180</f>
        <v>0</v>
      </c>
      <c r="CI1179" s="84">
        <f t="shared" si="7491"/>
        <v>1050</v>
      </c>
      <c r="CJ1179" s="14">
        <f t="shared" si="7222"/>
        <v>1050</v>
      </c>
      <c r="CK1179" s="52">
        <f>CK1180</f>
        <v>0</v>
      </c>
      <c r="CL1179" s="84">
        <f t="shared" si="7492"/>
        <v>1050</v>
      </c>
      <c r="CM1179" s="14">
        <f t="shared" si="7223"/>
        <v>1050</v>
      </c>
      <c r="CN1179" s="52">
        <f>CN1180</f>
        <v>0</v>
      </c>
      <c r="CO1179" s="84">
        <f t="shared" si="7493"/>
        <v>1050</v>
      </c>
      <c r="CP1179" s="14">
        <f>CP1180</f>
        <v>0</v>
      </c>
      <c r="CQ1179" s="29"/>
      <c r="CR1179" s="29"/>
      <c r="CT1179" s="1"/>
    </row>
    <row r="1180" spans="1:98" ht="31.2" customHeight="1" x14ac:dyDescent="0.3">
      <c r="A1180" s="76" t="s">
        <v>508</v>
      </c>
      <c r="B1180" s="76" t="s">
        <v>34</v>
      </c>
      <c r="C1180" s="76" t="s">
        <v>36</v>
      </c>
      <c r="D1180" s="76" t="s">
        <v>510</v>
      </c>
      <c r="E1180" s="76" t="s">
        <v>140</v>
      </c>
      <c r="F1180" s="77" t="s">
        <v>141</v>
      </c>
      <c r="G1180" s="14">
        <v>1050</v>
      </c>
      <c r="H1180" s="14">
        <v>1050</v>
      </c>
      <c r="I1180" s="14">
        <v>1050</v>
      </c>
      <c r="J1180" s="14"/>
      <c r="K1180" s="14"/>
      <c r="L1180" s="14"/>
      <c r="M1180" s="14">
        <f t="shared" si="7505"/>
        <v>1050</v>
      </c>
      <c r="N1180" s="14">
        <f t="shared" si="7506"/>
        <v>1050</v>
      </c>
      <c r="O1180" s="14">
        <f t="shared" si="7507"/>
        <v>1050</v>
      </c>
      <c r="P1180" s="14"/>
      <c r="Q1180" s="14"/>
      <c r="R1180" s="14"/>
      <c r="S1180" s="14"/>
      <c r="T1180" s="14"/>
      <c r="U1180" s="14"/>
      <c r="V1180" s="14"/>
      <c r="W1180" s="14"/>
      <c r="X1180" s="14"/>
      <c r="Y1180" s="14">
        <f t="shared" si="7203"/>
        <v>1050</v>
      </c>
      <c r="Z1180" s="14">
        <f t="shared" si="7204"/>
        <v>1050</v>
      </c>
      <c r="AA1180" s="14">
        <f t="shared" si="7205"/>
        <v>1050</v>
      </c>
      <c r="AB1180" s="14"/>
      <c r="AC1180" s="14"/>
      <c r="AD1180" s="14"/>
      <c r="AE1180" s="14">
        <f t="shared" si="7206"/>
        <v>1050</v>
      </c>
      <c r="AF1180" s="14">
        <f t="shared" si="7207"/>
        <v>1050</v>
      </c>
      <c r="AG1180" s="14">
        <f t="shared" si="7208"/>
        <v>1050</v>
      </c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>
        <f t="shared" si="7209"/>
        <v>1050</v>
      </c>
      <c r="AX1180" s="14">
        <f t="shared" si="7210"/>
        <v>1050</v>
      </c>
      <c r="AY1180" s="14">
        <f t="shared" si="7211"/>
        <v>1050</v>
      </c>
      <c r="AZ1180" s="14"/>
      <c r="BA1180" s="14">
        <f t="shared" si="7212"/>
        <v>1050</v>
      </c>
      <c r="BB1180" s="14">
        <f t="shared" si="7213"/>
        <v>1050</v>
      </c>
      <c r="BC1180" s="14">
        <f t="shared" si="7214"/>
        <v>1050</v>
      </c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>
        <f t="shared" si="7215"/>
        <v>1050</v>
      </c>
      <c r="BP1180" s="14">
        <f t="shared" si="7216"/>
        <v>1050</v>
      </c>
      <c r="BQ1180" s="14">
        <f t="shared" si="7217"/>
        <v>1050</v>
      </c>
      <c r="BR1180" s="14"/>
      <c r="BS1180" s="14"/>
      <c r="BT1180" s="14"/>
      <c r="BU1180" s="14">
        <f t="shared" si="7218"/>
        <v>1050</v>
      </c>
      <c r="BV1180" s="14">
        <f t="shared" si="7219"/>
        <v>1050</v>
      </c>
      <c r="BW1180" s="14">
        <f t="shared" si="7220"/>
        <v>1050</v>
      </c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>
        <f t="shared" si="7221"/>
        <v>1050</v>
      </c>
      <c r="CH1180" s="14"/>
      <c r="CI1180" s="84">
        <f t="shared" si="7491"/>
        <v>1050</v>
      </c>
      <c r="CJ1180" s="14">
        <f t="shared" si="7222"/>
        <v>1050</v>
      </c>
      <c r="CK1180" s="52"/>
      <c r="CL1180" s="84">
        <f t="shared" si="7492"/>
        <v>1050</v>
      </c>
      <c r="CM1180" s="14">
        <f t="shared" si="7223"/>
        <v>1050</v>
      </c>
      <c r="CN1180" s="52"/>
      <c r="CO1180" s="84">
        <f t="shared" si="7493"/>
        <v>1050</v>
      </c>
      <c r="CP1180" s="14"/>
      <c r="CQ1180" s="29"/>
      <c r="CR1180" s="29"/>
      <c r="CT1180" s="1"/>
    </row>
    <row r="1181" spans="1:98" ht="62.4" customHeight="1" x14ac:dyDescent="0.3">
      <c r="A1181" s="76" t="s">
        <v>508</v>
      </c>
      <c r="B1181" s="76" t="s">
        <v>34</v>
      </c>
      <c r="C1181" s="76" t="s">
        <v>36</v>
      </c>
      <c r="D1181" s="76" t="s">
        <v>250</v>
      </c>
      <c r="E1181" s="88"/>
      <c r="F1181" s="77" t="s">
        <v>251</v>
      </c>
      <c r="G1181" s="14">
        <f t="shared" ref="G1181:L1181" si="7512">G1182</f>
        <v>826.5</v>
      </c>
      <c r="H1181" s="14">
        <f t="shared" si="7512"/>
        <v>826.5</v>
      </c>
      <c r="I1181" s="14">
        <f t="shared" si="7512"/>
        <v>826.5</v>
      </c>
      <c r="J1181" s="14">
        <f t="shared" si="7512"/>
        <v>0</v>
      </c>
      <c r="K1181" s="14">
        <f t="shared" si="7512"/>
        <v>0</v>
      </c>
      <c r="L1181" s="14">
        <f t="shared" si="7512"/>
        <v>0</v>
      </c>
      <c r="M1181" s="14">
        <f t="shared" si="7505"/>
        <v>826.5</v>
      </c>
      <c r="N1181" s="14">
        <f t="shared" si="7506"/>
        <v>826.5</v>
      </c>
      <c r="O1181" s="14">
        <f t="shared" si="7507"/>
        <v>826.5</v>
      </c>
      <c r="P1181" s="14">
        <f t="shared" ref="P1181:X1181" si="7513">P1182</f>
        <v>0</v>
      </c>
      <c r="Q1181" s="14">
        <f t="shared" si="7513"/>
        <v>0</v>
      </c>
      <c r="R1181" s="14">
        <f t="shared" si="7513"/>
        <v>0</v>
      </c>
      <c r="S1181" s="14">
        <f t="shared" si="7513"/>
        <v>110</v>
      </c>
      <c r="T1181" s="14">
        <f t="shared" si="7513"/>
        <v>110</v>
      </c>
      <c r="U1181" s="14">
        <f t="shared" si="7513"/>
        <v>0</v>
      </c>
      <c r="V1181" s="14">
        <f t="shared" si="7513"/>
        <v>110</v>
      </c>
      <c r="W1181" s="14">
        <f t="shared" si="7513"/>
        <v>0</v>
      </c>
      <c r="X1181" s="14">
        <f t="shared" si="7513"/>
        <v>0</v>
      </c>
      <c r="Y1181" s="14">
        <f t="shared" si="7203"/>
        <v>936.5</v>
      </c>
      <c r="Z1181" s="14">
        <f t="shared" si="7204"/>
        <v>936.5</v>
      </c>
      <c r="AA1181" s="14">
        <f t="shared" si="7205"/>
        <v>936.5</v>
      </c>
      <c r="AB1181" s="14">
        <f>AB1182</f>
        <v>0</v>
      </c>
      <c r="AC1181" s="14">
        <f>AC1182</f>
        <v>0</v>
      </c>
      <c r="AD1181" s="14">
        <f>AD1182</f>
        <v>0</v>
      </c>
      <c r="AE1181" s="14">
        <f t="shared" si="7206"/>
        <v>936.5</v>
      </c>
      <c r="AF1181" s="14">
        <f t="shared" si="7207"/>
        <v>936.5</v>
      </c>
      <c r="AG1181" s="14">
        <f t="shared" si="7208"/>
        <v>936.5</v>
      </c>
      <c r="AH1181" s="14">
        <f t="shared" ref="AH1181:AV1181" si="7514">AH1182</f>
        <v>0</v>
      </c>
      <c r="AI1181" s="14">
        <f t="shared" si="7514"/>
        <v>0</v>
      </c>
      <c r="AJ1181" s="14">
        <f t="shared" si="7514"/>
        <v>0</v>
      </c>
      <c r="AK1181" s="14">
        <f t="shared" si="7514"/>
        <v>-665</v>
      </c>
      <c r="AL1181" s="14">
        <f t="shared" si="7514"/>
        <v>0</v>
      </c>
      <c r="AM1181" s="14">
        <f t="shared" si="7514"/>
        <v>0</v>
      </c>
      <c r="AN1181" s="14">
        <f t="shared" si="7514"/>
        <v>0</v>
      </c>
      <c r="AO1181" s="14">
        <f t="shared" si="7514"/>
        <v>0</v>
      </c>
      <c r="AP1181" s="14">
        <f t="shared" si="7514"/>
        <v>-665</v>
      </c>
      <c r="AQ1181" s="14">
        <f t="shared" si="7514"/>
        <v>0</v>
      </c>
      <c r="AR1181" s="14">
        <f t="shared" si="7514"/>
        <v>0</v>
      </c>
      <c r="AS1181" s="14">
        <f t="shared" si="7514"/>
        <v>0</v>
      </c>
      <c r="AT1181" s="14">
        <f t="shared" si="7514"/>
        <v>0</v>
      </c>
      <c r="AU1181" s="14">
        <f t="shared" si="7514"/>
        <v>-665</v>
      </c>
      <c r="AV1181" s="14">
        <f t="shared" si="7514"/>
        <v>0</v>
      </c>
      <c r="AW1181" s="14">
        <f t="shared" si="7209"/>
        <v>271.5</v>
      </c>
      <c r="AX1181" s="14">
        <f t="shared" si="7210"/>
        <v>271.5</v>
      </c>
      <c r="AY1181" s="14">
        <f t="shared" si="7211"/>
        <v>271.5</v>
      </c>
      <c r="AZ1181" s="14">
        <f>AZ1182</f>
        <v>0</v>
      </c>
      <c r="BA1181" s="14">
        <f t="shared" si="7212"/>
        <v>271.5</v>
      </c>
      <c r="BB1181" s="14">
        <f t="shared" si="7213"/>
        <v>271.5</v>
      </c>
      <c r="BC1181" s="14">
        <f t="shared" si="7214"/>
        <v>271.5</v>
      </c>
      <c r="BD1181" s="14">
        <f t="shared" ref="BD1181:BN1181" si="7515">BD1182</f>
        <v>0</v>
      </c>
      <c r="BE1181" s="14">
        <f t="shared" si="7515"/>
        <v>0</v>
      </c>
      <c r="BF1181" s="14">
        <f t="shared" si="7515"/>
        <v>0</v>
      </c>
      <c r="BG1181" s="14">
        <f t="shared" si="7515"/>
        <v>0</v>
      </c>
      <c r="BH1181" s="14">
        <f t="shared" si="7515"/>
        <v>0</v>
      </c>
      <c r="BI1181" s="14">
        <f t="shared" si="7515"/>
        <v>0</v>
      </c>
      <c r="BJ1181" s="14">
        <f t="shared" si="7515"/>
        <v>0</v>
      </c>
      <c r="BK1181" s="14">
        <f t="shared" si="7515"/>
        <v>0</v>
      </c>
      <c r="BL1181" s="14">
        <f t="shared" si="7515"/>
        <v>0</v>
      </c>
      <c r="BM1181" s="14">
        <f t="shared" si="7515"/>
        <v>0</v>
      </c>
      <c r="BN1181" s="14">
        <f t="shared" si="7515"/>
        <v>0</v>
      </c>
      <c r="BO1181" s="14">
        <f t="shared" si="7215"/>
        <v>271.5</v>
      </c>
      <c r="BP1181" s="14">
        <f t="shared" si="7216"/>
        <v>271.5</v>
      </c>
      <c r="BQ1181" s="14">
        <f t="shared" si="7217"/>
        <v>271.5</v>
      </c>
      <c r="BR1181" s="14">
        <f>BR1182</f>
        <v>0</v>
      </c>
      <c r="BS1181" s="14">
        <f>BS1182</f>
        <v>0</v>
      </c>
      <c r="BT1181" s="14">
        <f>BT1182</f>
        <v>0</v>
      </c>
      <c r="BU1181" s="14">
        <f t="shared" si="7218"/>
        <v>271.5</v>
      </c>
      <c r="BV1181" s="14">
        <f t="shared" si="7219"/>
        <v>271.5</v>
      </c>
      <c r="BW1181" s="14">
        <f t="shared" si="7220"/>
        <v>271.5</v>
      </c>
      <c r="BX1181" s="14">
        <f t="shared" ref="BX1181:CF1181" si="7516">BX1182</f>
        <v>0</v>
      </c>
      <c r="BY1181" s="14">
        <f t="shared" si="7516"/>
        <v>0</v>
      </c>
      <c r="BZ1181" s="14">
        <f t="shared" si="7516"/>
        <v>0</v>
      </c>
      <c r="CA1181" s="14">
        <f t="shared" si="7516"/>
        <v>0</v>
      </c>
      <c r="CB1181" s="14">
        <f t="shared" si="7516"/>
        <v>0</v>
      </c>
      <c r="CC1181" s="14">
        <f t="shared" si="7516"/>
        <v>0</v>
      </c>
      <c r="CD1181" s="14">
        <f t="shared" si="7516"/>
        <v>0</v>
      </c>
      <c r="CE1181" s="14">
        <f t="shared" si="7516"/>
        <v>0</v>
      </c>
      <c r="CF1181" s="14">
        <f t="shared" si="7516"/>
        <v>0</v>
      </c>
      <c r="CG1181" s="14">
        <f t="shared" si="7221"/>
        <v>271.5</v>
      </c>
      <c r="CH1181" s="14">
        <f>CH1182</f>
        <v>0</v>
      </c>
      <c r="CI1181" s="84">
        <f t="shared" si="7491"/>
        <v>271.5</v>
      </c>
      <c r="CJ1181" s="14">
        <f t="shared" si="7222"/>
        <v>271.5</v>
      </c>
      <c r="CK1181" s="52">
        <f>CK1182</f>
        <v>0</v>
      </c>
      <c r="CL1181" s="84">
        <f t="shared" si="7492"/>
        <v>271.5</v>
      </c>
      <c r="CM1181" s="14">
        <f t="shared" si="7223"/>
        <v>271.5</v>
      </c>
      <c r="CN1181" s="52">
        <f>CN1182</f>
        <v>0</v>
      </c>
      <c r="CO1181" s="84">
        <f t="shared" si="7493"/>
        <v>271.5</v>
      </c>
      <c r="CP1181" s="14">
        <f>CP1182</f>
        <v>0</v>
      </c>
      <c r="CQ1181" s="29"/>
      <c r="CR1181" s="29"/>
      <c r="CT1181" s="1"/>
    </row>
    <row r="1182" spans="1:98" ht="31.2" customHeight="1" x14ac:dyDescent="0.3">
      <c r="A1182" s="76" t="s">
        <v>508</v>
      </c>
      <c r="B1182" s="76" t="s">
        <v>34</v>
      </c>
      <c r="C1182" s="76" t="s">
        <v>36</v>
      </c>
      <c r="D1182" s="76" t="s">
        <v>250</v>
      </c>
      <c r="E1182" s="76" t="s">
        <v>140</v>
      </c>
      <c r="F1182" s="77" t="s">
        <v>141</v>
      </c>
      <c r="G1182" s="14">
        <v>826.5</v>
      </c>
      <c r="H1182" s="14">
        <v>826.5</v>
      </c>
      <c r="I1182" s="14">
        <v>826.5</v>
      </c>
      <c r="J1182" s="14"/>
      <c r="K1182" s="14"/>
      <c r="L1182" s="14"/>
      <c r="M1182" s="14">
        <f t="shared" si="7505"/>
        <v>826.5</v>
      </c>
      <c r="N1182" s="14">
        <f t="shared" si="7506"/>
        <v>826.5</v>
      </c>
      <c r="O1182" s="14">
        <f t="shared" si="7507"/>
        <v>826.5</v>
      </c>
      <c r="P1182" s="14"/>
      <c r="Q1182" s="14"/>
      <c r="R1182" s="14"/>
      <c r="S1182" s="14">
        <v>110</v>
      </c>
      <c r="T1182" s="14">
        <v>110</v>
      </c>
      <c r="U1182" s="14"/>
      <c r="V1182" s="14">
        <v>110</v>
      </c>
      <c r="W1182" s="14"/>
      <c r="X1182" s="14"/>
      <c r="Y1182" s="14">
        <f t="shared" si="7203"/>
        <v>936.5</v>
      </c>
      <c r="Z1182" s="14">
        <f t="shared" si="7204"/>
        <v>936.5</v>
      </c>
      <c r="AA1182" s="14">
        <f t="shared" si="7205"/>
        <v>936.5</v>
      </c>
      <c r="AB1182" s="14"/>
      <c r="AC1182" s="14"/>
      <c r="AD1182" s="14"/>
      <c r="AE1182" s="14">
        <f t="shared" si="7206"/>
        <v>936.5</v>
      </c>
      <c r="AF1182" s="14">
        <f t="shared" si="7207"/>
        <v>936.5</v>
      </c>
      <c r="AG1182" s="14">
        <f t="shared" si="7208"/>
        <v>936.5</v>
      </c>
      <c r="AH1182" s="14"/>
      <c r="AI1182" s="14"/>
      <c r="AJ1182" s="14"/>
      <c r="AK1182" s="14">
        <v>-665</v>
      </c>
      <c r="AL1182" s="14"/>
      <c r="AM1182" s="14"/>
      <c r="AN1182" s="14"/>
      <c r="AO1182" s="14"/>
      <c r="AP1182" s="14">
        <v>-665</v>
      </c>
      <c r="AQ1182" s="14"/>
      <c r="AR1182" s="14"/>
      <c r="AS1182" s="14"/>
      <c r="AT1182" s="14"/>
      <c r="AU1182" s="14">
        <v>-665</v>
      </c>
      <c r="AV1182" s="14"/>
      <c r="AW1182" s="14">
        <f t="shared" si="7209"/>
        <v>271.5</v>
      </c>
      <c r="AX1182" s="14">
        <f t="shared" si="7210"/>
        <v>271.5</v>
      </c>
      <c r="AY1182" s="14">
        <f t="shared" si="7211"/>
        <v>271.5</v>
      </c>
      <c r="AZ1182" s="14"/>
      <c r="BA1182" s="14">
        <f t="shared" si="7212"/>
        <v>271.5</v>
      </c>
      <c r="BB1182" s="14">
        <f t="shared" si="7213"/>
        <v>271.5</v>
      </c>
      <c r="BC1182" s="14">
        <f t="shared" si="7214"/>
        <v>271.5</v>
      </c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>
        <f t="shared" si="7215"/>
        <v>271.5</v>
      </c>
      <c r="BP1182" s="14">
        <f t="shared" si="7216"/>
        <v>271.5</v>
      </c>
      <c r="BQ1182" s="14">
        <f t="shared" si="7217"/>
        <v>271.5</v>
      </c>
      <c r="BR1182" s="14"/>
      <c r="BS1182" s="14"/>
      <c r="BT1182" s="14"/>
      <c r="BU1182" s="14">
        <f t="shared" si="7218"/>
        <v>271.5</v>
      </c>
      <c r="BV1182" s="14">
        <f t="shared" si="7219"/>
        <v>271.5</v>
      </c>
      <c r="BW1182" s="14">
        <f t="shared" si="7220"/>
        <v>271.5</v>
      </c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>
        <f t="shared" si="7221"/>
        <v>271.5</v>
      </c>
      <c r="CH1182" s="14"/>
      <c r="CI1182" s="84">
        <f t="shared" si="7491"/>
        <v>271.5</v>
      </c>
      <c r="CJ1182" s="14">
        <f t="shared" si="7222"/>
        <v>271.5</v>
      </c>
      <c r="CK1182" s="52"/>
      <c r="CL1182" s="84">
        <f t="shared" si="7492"/>
        <v>271.5</v>
      </c>
      <c r="CM1182" s="14">
        <f t="shared" si="7223"/>
        <v>271.5</v>
      </c>
      <c r="CN1182" s="52"/>
      <c r="CO1182" s="84">
        <f t="shared" si="7493"/>
        <v>271.5</v>
      </c>
      <c r="CP1182" s="14"/>
      <c r="CQ1182" s="29"/>
      <c r="CR1182" s="29"/>
      <c r="CT1182" s="1"/>
    </row>
    <row r="1183" spans="1:98" ht="31.2" customHeight="1" x14ac:dyDescent="0.3">
      <c r="A1183" s="76" t="s">
        <v>508</v>
      </c>
      <c r="B1183" s="76" t="s">
        <v>34</v>
      </c>
      <c r="C1183" s="76" t="s">
        <v>36</v>
      </c>
      <c r="D1183" s="76" t="s">
        <v>62</v>
      </c>
      <c r="E1183" s="88"/>
      <c r="F1183" s="77" t="s">
        <v>63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>
        <f t="shared" ref="P1183:P1184" si="7517">P1184</f>
        <v>0</v>
      </c>
      <c r="Q1183" s="14">
        <f t="shared" ref="Q1183:Q1184" si="7518">Q1184</f>
        <v>0</v>
      </c>
      <c r="R1183" s="14">
        <f t="shared" ref="R1183:R1184" si="7519">R1184</f>
        <v>0</v>
      </c>
      <c r="S1183" s="14">
        <f t="shared" ref="S1183:S1184" si="7520">S1184</f>
        <v>127.92184</v>
      </c>
      <c r="T1183" s="14">
        <f t="shared" ref="T1183:T1184" si="7521">T1184</f>
        <v>0</v>
      </c>
      <c r="U1183" s="14">
        <f t="shared" ref="U1183:U1184" si="7522">U1184</f>
        <v>0</v>
      </c>
      <c r="V1183" s="14">
        <f t="shared" ref="V1183:V1184" si="7523">V1184</f>
        <v>0</v>
      </c>
      <c r="W1183" s="14">
        <f t="shared" ref="W1183:W1184" si="7524">W1184</f>
        <v>0</v>
      </c>
      <c r="X1183" s="14">
        <f t="shared" ref="X1183:X1184" si="7525">X1184</f>
        <v>0</v>
      </c>
      <c r="Y1183" s="14">
        <f t="shared" si="7203"/>
        <v>127.92184</v>
      </c>
      <c r="Z1183" s="14">
        <f t="shared" si="7204"/>
        <v>0</v>
      </c>
      <c r="AA1183" s="14">
        <f t="shared" si="7205"/>
        <v>0</v>
      </c>
      <c r="AB1183" s="14">
        <f t="shared" ref="AB1183:AB1184" si="7526">AB1184</f>
        <v>0</v>
      </c>
      <c r="AC1183" s="14">
        <f t="shared" ref="AC1183:AC1184" si="7527">AC1184</f>
        <v>0</v>
      </c>
      <c r="AD1183" s="14">
        <f t="shared" ref="AD1183:AD1184" si="7528">AD1184</f>
        <v>0</v>
      </c>
      <c r="AE1183" s="14">
        <f t="shared" si="7206"/>
        <v>127.92184</v>
      </c>
      <c r="AF1183" s="14">
        <f t="shared" si="7207"/>
        <v>0</v>
      </c>
      <c r="AG1183" s="14">
        <f t="shared" si="7208"/>
        <v>0</v>
      </c>
      <c r="AH1183" s="14">
        <f t="shared" ref="AH1183:AH1184" si="7529">AH1184</f>
        <v>0</v>
      </c>
      <c r="AI1183" s="14">
        <f t="shared" ref="AI1183:AI1184" si="7530">AI1184</f>
        <v>0</v>
      </c>
      <c r="AJ1183" s="14">
        <f t="shared" ref="AJ1183:AJ1184" si="7531">AJ1184</f>
        <v>0</v>
      </c>
      <c r="AK1183" s="14">
        <f t="shared" ref="AK1183:AK1184" si="7532">AK1184</f>
        <v>0</v>
      </c>
      <c r="AL1183" s="14">
        <f t="shared" ref="AL1183:AL1184" si="7533">AL1184</f>
        <v>0</v>
      </c>
      <c r="AM1183" s="14">
        <f t="shared" ref="AM1183:AM1184" si="7534">AM1184</f>
        <v>0</v>
      </c>
      <c r="AN1183" s="14">
        <f t="shared" ref="AN1183:AN1184" si="7535">AN1184</f>
        <v>0</v>
      </c>
      <c r="AO1183" s="14">
        <f t="shared" ref="AO1183:AO1184" si="7536">AO1184</f>
        <v>0</v>
      </c>
      <c r="AP1183" s="14">
        <f t="shared" ref="AP1183:AP1184" si="7537">AP1184</f>
        <v>0</v>
      </c>
      <c r="AQ1183" s="14">
        <f t="shared" ref="AQ1183:AQ1184" si="7538">AQ1184</f>
        <v>0</v>
      </c>
      <c r="AR1183" s="14">
        <f t="shared" ref="AR1183:AR1184" si="7539">AR1184</f>
        <v>0</v>
      </c>
      <c r="AS1183" s="14">
        <f t="shared" ref="AS1183:AS1184" si="7540">AS1184</f>
        <v>0</v>
      </c>
      <c r="AT1183" s="14">
        <f t="shared" ref="AT1183:AT1184" si="7541">AT1184</f>
        <v>0</v>
      </c>
      <c r="AU1183" s="14">
        <f t="shared" ref="AU1183:AU1184" si="7542">AU1184</f>
        <v>0</v>
      </c>
      <c r="AV1183" s="14">
        <f t="shared" ref="AV1183:AV1184" si="7543">AV1184</f>
        <v>0</v>
      </c>
      <c r="AW1183" s="14">
        <f t="shared" si="7209"/>
        <v>127.92184</v>
      </c>
      <c r="AX1183" s="14">
        <f t="shared" si="7210"/>
        <v>0</v>
      </c>
      <c r="AY1183" s="14">
        <f t="shared" si="7211"/>
        <v>0</v>
      </c>
      <c r="AZ1183" s="14">
        <f t="shared" ref="AZ1183:AZ1184" si="7544">AZ1184</f>
        <v>0</v>
      </c>
      <c r="BA1183" s="14">
        <f t="shared" si="7212"/>
        <v>127.92184</v>
      </c>
      <c r="BB1183" s="14">
        <f t="shared" si="7213"/>
        <v>0</v>
      </c>
      <c r="BC1183" s="14">
        <f t="shared" si="7214"/>
        <v>0</v>
      </c>
      <c r="BD1183" s="14">
        <f t="shared" ref="BD1183:BD1184" si="7545">BD1184</f>
        <v>0</v>
      </c>
      <c r="BE1183" s="14">
        <f t="shared" ref="BE1183:BE1184" si="7546">BE1184</f>
        <v>0</v>
      </c>
      <c r="BF1183" s="14">
        <f t="shared" ref="BF1183:BF1184" si="7547">BF1184</f>
        <v>0</v>
      </c>
      <c r="BG1183" s="14">
        <f t="shared" ref="BG1183:BG1184" si="7548">BG1184</f>
        <v>0</v>
      </c>
      <c r="BH1183" s="14">
        <f t="shared" ref="BH1183:BH1184" si="7549">BH1184</f>
        <v>0</v>
      </c>
      <c r="BI1183" s="14">
        <f t="shared" ref="BI1183:BI1184" si="7550">BI1184</f>
        <v>0</v>
      </c>
      <c r="BJ1183" s="14">
        <f t="shared" ref="BJ1183:BJ1184" si="7551">BJ1184</f>
        <v>0</v>
      </c>
      <c r="BK1183" s="14">
        <f t="shared" ref="BK1183:BK1184" si="7552">BK1184</f>
        <v>0</v>
      </c>
      <c r="BL1183" s="14">
        <f t="shared" ref="BL1183:BL1184" si="7553">BL1184</f>
        <v>0</v>
      </c>
      <c r="BM1183" s="14">
        <f t="shared" ref="BM1183:BM1184" si="7554">BM1184</f>
        <v>0</v>
      </c>
      <c r="BN1183" s="14">
        <f t="shared" ref="BN1183:BN1184" si="7555">BN1184</f>
        <v>0</v>
      </c>
      <c r="BO1183" s="14">
        <f t="shared" si="7215"/>
        <v>127.92184</v>
      </c>
      <c r="BP1183" s="14">
        <f t="shared" si="7216"/>
        <v>0</v>
      </c>
      <c r="BQ1183" s="14">
        <f t="shared" si="7217"/>
        <v>0</v>
      </c>
      <c r="BR1183" s="14">
        <f t="shared" ref="BR1183:BR1184" si="7556">BR1184</f>
        <v>0</v>
      </c>
      <c r="BS1183" s="14">
        <f t="shared" ref="BS1183:BS1184" si="7557">BS1184</f>
        <v>0</v>
      </c>
      <c r="BT1183" s="14">
        <f t="shared" ref="BT1183:BT1184" si="7558">BT1184</f>
        <v>0</v>
      </c>
      <c r="BU1183" s="14">
        <f t="shared" si="7218"/>
        <v>127.92184</v>
      </c>
      <c r="BV1183" s="14">
        <f t="shared" si="7219"/>
        <v>0</v>
      </c>
      <c r="BW1183" s="14">
        <f t="shared" si="7220"/>
        <v>0</v>
      </c>
      <c r="BX1183" s="14">
        <f t="shared" ref="BX1183:BX1184" si="7559">BX1184</f>
        <v>0</v>
      </c>
      <c r="BY1183" s="14">
        <f t="shared" ref="BY1183:BY1184" si="7560">BY1184</f>
        <v>0</v>
      </c>
      <c r="BZ1183" s="14">
        <f t="shared" ref="BZ1183:BZ1184" si="7561">BZ1184</f>
        <v>0</v>
      </c>
      <c r="CA1183" s="14">
        <f t="shared" ref="CA1183:CA1184" si="7562">CA1184</f>
        <v>0</v>
      </c>
      <c r="CB1183" s="14">
        <f t="shared" ref="CB1183:CB1184" si="7563">CB1184</f>
        <v>0</v>
      </c>
      <c r="CC1183" s="14">
        <f t="shared" ref="CC1183:CC1184" si="7564">CC1184</f>
        <v>0</v>
      </c>
      <c r="CD1183" s="14">
        <f t="shared" ref="CD1183:CD1184" si="7565">CD1184</f>
        <v>0</v>
      </c>
      <c r="CE1183" s="14">
        <f t="shared" ref="CE1183:CE1184" si="7566">CE1184</f>
        <v>0</v>
      </c>
      <c r="CF1183" s="14">
        <f t="shared" ref="CF1183:CF1184" si="7567">CF1184</f>
        <v>0</v>
      </c>
      <c r="CG1183" s="14">
        <f t="shared" si="7221"/>
        <v>127.92184</v>
      </c>
      <c r="CH1183" s="14">
        <f t="shared" ref="CH1183:CH1184" si="7568">CH1184</f>
        <v>0</v>
      </c>
      <c r="CI1183" s="84">
        <f t="shared" si="7491"/>
        <v>127.92184</v>
      </c>
      <c r="CJ1183" s="14">
        <f t="shared" si="7222"/>
        <v>0</v>
      </c>
      <c r="CK1183" s="52">
        <f t="shared" ref="CK1183:CP1184" si="7569">CK1184</f>
        <v>0</v>
      </c>
      <c r="CL1183" s="84">
        <f t="shared" si="7492"/>
        <v>0</v>
      </c>
      <c r="CM1183" s="14">
        <f t="shared" si="7223"/>
        <v>0</v>
      </c>
      <c r="CN1183" s="52">
        <f t="shared" si="7569"/>
        <v>0</v>
      </c>
      <c r="CO1183" s="84">
        <f t="shared" si="7493"/>
        <v>0</v>
      </c>
      <c r="CP1183" s="14">
        <f t="shared" si="7569"/>
        <v>0</v>
      </c>
      <c r="CQ1183" s="29"/>
      <c r="CR1183" s="29"/>
      <c r="CT1183" s="1"/>
    </row>
    <row r="1184" spans="1:98" ht="46.8" customHeight="1" x14ac:dyDescent="0.3">
      <c r="A1184" s="76" t="s">
        <v>508</v>
      </c>
      <c r="B1184" s="76" t="s">
        <v>34</v>
      </c>
      <c r="C1184" s="76" t="s">
        <v>36</v>
      </c>
      <c r="D1184" s="76" t="s">
        <v>491</v>
      </c>
      <c r="E1184" s="88"/>
      <c r="F1184" s="77" t="s">
        <v>492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>
        <f t="shared" si="7517"/>
        <v>0</v>
      </c>
      <c r="Q1184" s="14">
        <f t="shared" si="7518"/>
        <v>0</v>
      </c>
      <c r="R1184" s="14">
        <f t="shared" si="7519"/>
        <v>0</v>
      </c>
      <c r="S1184" s="14">
        <f t="shared" si="7520"/>
        <v>127.92184</v>
      </c>
      <c r="T1184" s="14">
        <f t="shared" si="7521"/>
        <v>0</v>
      </c>
      <c r="U1184" s="14">
        <f t="shared" si="7522"/>
        <v>0</v>
      </c>
      <c r="V1184" s="14">
        <f t="shared" si="7523"/>
        <v>0</v>
      </c>
      <c r="W1184" s="14">
        <f t="shared" si="7524"/>
        <v>0</v>
      </c>
      <c r="X1184" s="14">
        <f t="shared" si="7525"/>
        <v>0</v>
      </c>
      <c r="Y1184" s="14">
        <f t="shared" si="7203"/>
        <v>127.92184</v>
      </c>
      <c r="Z1184" s="14">
        <f t="shared" si="7204"/>
        <v>0</v>
      </c>
      <c r="AA1184" s="14">
        <f t="shared" si="7205"/>
        <v>0</v>
      </c>
      <c r="AB1184" s="14">
        <f t="shared" si="7526"/>
        <v>0</v>
      </c>
      <c r="AC1184" s="14">
        <f t="shared" si="7527"/>
        <v>0</v>
      </c>
      <c r="AD1184" s="14">
        <f t="shared" si="7528"/>
        <v>0</v>
      </c>
      <c r="AE1184" s="14">
        <f t="shared" si="7206"/>
        <v>127.92184</v>
      </c>
      <c r="AF1184" s="14">
        <f t="shared" si="7207"/>
        <v>0</v>
      </c>
      <c r="AG1184" s="14">
        <f t="shared" si="7208"/>
        <v>0</v>
      </c>
      <c r="AH1184" s="14">
        <f t="shared" si="7529"/>
        <v>0</v>
      </c>
      <c r="AI1184" s="14">
        <f t="shared" si="7530"/>
        <v>0</v>
      </c>
      <c r="AJ1184" s="14">
        <f t="shared" si="7531"/>
        <v>0</v>
      </c>
      <c r="AK1184" s="14">
        <f t="shared" si="7532"/>
        <v>0</v>
      </c>
      <c r="AL1184" s="14">
        <f t="shared" si="7533"/>
        <v>0</v>
      </c>
      <c r="AM1184" s="14">
        <f t="shared" si="7534"/>
        <v>0</v>
      </c>
      <c r="AN1184" s="14">
        <f t="shared" si="7535"/>
        <v>0</v>
      </c>
      <c r="AO1184" s="14">
        <f t="shared" si="7536"/>
        <v>0</v>
      </c>
      <c r="AP1184" s="14">
        <f t="shared" si="7537"/>
        <v>0</v>
      </c>
      <c r="AQ1184" s="14">
        <f t="shared" si="7538"/>
        <v>0</v>
      </c>
      <c r="AR1184" s="14">
        <f t="shared" si="7539"/>
        <v>0</v>
      </c>
      <c r="AS1184" s="14">
        <f t="shared" si="7540"/>
        <v>0</v>
      </c>
      <c r="AT1184" s="14">
        <f t="shared" si="7541"/>
        <v>0</v>
      </c>
      <c r="AU1184" s="14">
        <f t="shared" si="7542"/>
        <v>0</v>
      </c>
      <c r="AV1184" s="14">
        <f t="shared" si="7543"/>
        <v>0</v>
      </c>
      <c r="AW1184" s="14">
        <f t="shared" si="7209"/>
        <v>127.92184</v>
      </c>
      <c r="AX1184" s="14">
        <f t="shared" si="7210"/>
        <v>0</v>
      </c>
      <c r="AY1184" s="14">
        <f t="shared" si="7211"/>
        <v>0</v>
      </c>
      <c r="AZ1184" s="14">
        <f t="shared" si="7544"/>
        <v>0</v>
      </c>
      <c r="BA1184" s="14">
        <f t="shared" si="7212"/>
        <v>127.92184</v>
      </c>
      <c r="BB1184" s="14">
        <f t="shared" si="7213"/>
        <v>0</v>
      </c>
      <c r="BC1184" s="14">
        <f t="shared" si="7214"/>
        <v>0</v>
      </c>
      <c r="BD1184" s="14">
        <f t="shared" si="7545"/>
        <v>0</v>
      </c>
      <c r="BE1184" s="14">
        <f t="shared" si="7546"/>
        <v>0</v>
      </c>
      <c r="BF1184" s="14">
        <f t="shared" si="7547"/>
        <v>0</v>
      </c>
      <c r="BG1184" s="14">
        <f t="shared" si="7548"/>
        <v>0</v>
      </c>
      <c r="BH1184" s="14">
        <f t="shared" si="7549"/>
        <v>0</v>
      </c>
      <c r="BI1184" s="14">
        <f t="shared" si="7550"/>
        <v>0</v>
      </c>
      <c r="BJ1184" s="14">
        <f t="shared" si="7551"/>
        <v>0</v>
      </c>
      <c r="BK1184" s="14">
        <f t="shared" si="7552"/>
        <v>0</v>
      </c>
      <c r="BL1184" s="14">
        <f t="shared" si="7553"/>
        <v>0</v>
      </c>
      <c r="BM1184" s="14">
        <f t="shared" si="7554"/>
        <v>0</v>
      </c>
      <c r="BN1184" s="14">
        <f t="shared" si="7555"/>
        <v>0</v>
      </c>
      <c r="BO1184" s="14">
        <f t="shared" si="7215"/>
        <v>127.92184</v>
      </c>
      <c r="BP1184" s="14">
        <f t="shared" si="7216"/>
        <v>0</v>
      </c>
      <c r="BQ1184" s="14">
        <f t="shared" si="7217"/>
        <v>0</v>
      </c>
      <c r="BR1184" s="14">
        <f t="shared" si="7556"/>
        <v>0</v>
      </c>
      <c r="BS1184" s="14">
        <f t="shared" si="7557"/>
        <v>0</v>
      </c>
      <c r="BT1184" s="14">
        <f t="shared" si="7558"/>
        <v>0</v>
      </c>
      <c r="BU1184" s="14">
        <f t="shared" si="7218"/>
        <v>127.92184</v>
      </c>
      <c r="BV1184" s="14">
        <f t="shared" si="7219"/>
        <v>0</v>
      </c>
      <c r="BW1184" s="14">
        <f t="shared" si="7220"/>
        <v>0</v>
      </c>
      <c r="BX1184" s="14">
        <f t="shared" si="7559"/>
        <v>0</v>
      </c>
      <c r="BY1184" s="14">
        <f t="shared" si="7560"/>
        <v>0</v>
      </c>
      <c r="BZ1184" s="14">
        <f t="shared" si="7561"/>
        <v>0</v>
      </c>
      <c r="CA1184" s="14">
        <f t="shared" si="7562"/>
        <v>0</v>
      </c>
      <c r="CB1184" s="14">
        <f t="shared" si="7563"/>
        <v>0</v>
      </c>
      <c r="CC1184" s="14">
        <f t="shared" si="7564"/>
        <v>0</v>
      </c>
      <c r="CD1184" s="14">
        <f t="shared" si="7565"/>
        <v>0</v>
      </c>
      <c r="CE1184" s="14">
        <f t="shared" si="7566"/>
        <v>0</v>
      </c>
      <c r="CF1184" s="14">
        <f t="shared" si="7567"/>
        <v>0</v>
      </c>
      <c r="CG1184" s="14">
        <f t="shared" si="7221"/>
        <v>127.92184</v>
      </c>
      <c r="CH1184" s="14">
        <f t="shared" si="7568"/>
        <v>0</v>
      </c>
      <c r="CI1184" s="84">
        <f t="shared" si="7491"/>
        <v>127.92184</v>
      </c>
      <c r="CJ1184" s="14">
        <f t="shared" si="7222"/>
        <v>0</v>
      </c>
      <c r="CK1184" s="52">
        <f t="shared" si="7569"/>
        <v>0</v>
      </c>
      <c r="CL1184" s="84">
        <f t="shared" si="7492"/>
        <v>0</v>
      </c>
      <c r="CM1184" s="14">
        <f t="shared" si="7223"/>
        <v>0</v>
      </c>
      <c r="CN1184" s="52">
        <f t="shared" si="7569"/>
        <v>0</v>
      </c>
      <c r="CO1184" s="84">
        <f t="shared" si="7493"/>
        <v>0</v>
      </c>
      <c r="CP1184" s="14">
        <f t="shared" si="7569"/>
        <v>0</v>
      </c>
      <c r="CQ1184" s="29"/>
      <c r="CR1184" s="29"/>
      <c r="CT1184" s="1"/>
    </row>
    <row r="1185" spans="1:99" ht="31.2" customHeight="1" x14ac:dyDescent="0.3">
      <c r="A1185" s="76" t="s">
        <v>508</v>
      </c>
      <c r="B1185" s="76" t="s">
        <v>34</v>
      </c>
      <c r="C1185" s="76" t="s">
        <v>36</v>
      </c>
      <c r="D1185" s="76" t="s">
        <v>491</v>
      </c>
      <c r="E1185" s="76" t="s">
        <v>46</v>
      </c>
      <c r="F1185" s="77" t="s">
        <v>47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>
        <v>127.92184</v>
      </c>
      <c r="T1185" s="14"/>
      <c r="U1185" s="14"/>
      <c r="V1185" s="14"/>
      <c r="W1185" s="14"/>
      <c r="X1185" s="14"/>
      <c r="Y1185" s="14">
        <f t="shared" si="7203"/>
        <v>127.92184</v>
      </c>
      <c r="Z1185" s="14">
        <f t="shared" si="7204"/>
        <v>0</v>
      </c>
      <c r="AA1185" s="14">
        <f t="shared" si="7205"/>
        <v>0</v>
      </c>
      <c r="AB1185" s="14"/>
      <c r="AC1185" s="14"/>
      <c r="AD1185" s="14"/>
      <c r="AE1185" s="14">
        <f t="shared" si="7206"/>
        <v>127.92184</v>
      </c>
      <c r="AF1185" s="14">
        <f t="shared" si="7207"/>
        <v>0</v>
      </c>
      <c r="AG1185" s="14">
        <f t="shared" si="7208"/>
        <v>0</v>
      </c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>
        <f t="shared" si="7209"/>
        <v>127.92184</v>
      </c>
      <c r="AX1185" s="14">
        <f t="shared" si="7210"/>
        <v>0</v>
      </c>
      <c r="AY1185" s="14">
        <f t="shared" si="7211"/>
        <v>0</v>
      </c>
      <c r="AZ1185" s="14"/>
      <c r="BA1185" s="14">
        <f t="shared" si="7212"/>
        <v>127.92184</v>
      </c>
      <c r="BB1185" s="14">
        <f t="shared" si="7213"/>
        <v>0</v>
      </c>
      <c r="BC1185" s="14">
        <f t="shared" si="7214"/>
        <v>0</v>
      </c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>
        <f t="shared" si="7215"/>
        <v>127.92184</v>
      </c>
      <c r="BP1185" s="14">
        <f t="shared" si="7216"/>
        <v>0</v>
      </c>
      <c r="BQ1185" s="14">
        <f t="shared" si="7217"/>
        <v>0</v>
      </c>
      <c r="BR1185" s="14"/>
      <c r="BS1185" s="14"/>
      <c r="BT1185" s="14"/>
      <c r="BU1185" s="14">
        <f t="shared" si="7218"/>
        <v>127.92184</v>
      </c>
      <c r="BV1185" s="14">
        <f t="shared" si="7219"/>
        <v>0</v>
      </c>
      <c r="BW1185" s="14">
        <f t="shared" si="7220"/>
        <v>0</v>
      </c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>
        <f t="shared" si="7221"/>
        <v>127.92184</v>
      </c>
      <c r="CH1185" s="14"/>
      <c r="CI1185" s="84">
        <f t="shared" si="7491"/>
        <v>127.92184</v>
      </c>
      <c r="CJ1185" s="14">
        <f t="shared" si="7222"/>
        <v>0</v>
      </c>
      <c r="CK1185" s="52"/>
      <c r="CL1185" s="84">
        <f t="shared" si="7492"/>
        <v>0</v>
      </c>
      <c r="CM1185" s="14">
        <f t="shared" si="7223"/>
        <v>0</v>
      </c>
      <c r="CN1185" s="52"/>
      <c r="CO1185" s="84">
        <f t="shared" si="7493"/>
        <v>0</v>
      </c>
      <c r="CP1185" s="14"/>
      <c r="CQ1185" s="29"/>
      <c r="CR1185" s="29"/>
      <c r="CT1185" s="1"/>
    </row>
    <row r="1186" spans="1:99" s="86" customFormat="1" ht="31.2" customHeight="1" x14ac:dyDescent="0.3">
      <c r="A1186" s="72" t="s">
        <v>508</v>
      </c>
      <c r="B1186" s="72" t="s">
        <v>70</v>
      </c>
      <c r="C1186" s="72"/>
      <c r="D1186" s="72"/>
      <c r="E1186" s="78"/>
      <c r="F1186" s="73" t="s">
        <v>159</v>
      </c>
      <c r="G1186" s="20">
        <f t="shared" ref="G1186:L1186" si="7570">G1187+G1196</f>
        <v>2330.9</v>
      </c>
      <c r="H1186" s="20">
        <f t="shared" si="7570"/>
        <v>2363.8000000000002</v>
      </c>
      <c r="I1186" s="20">
        <f t="shared" si="7570"/>
        <v>2425.1</v>
      </c>
      <c r="J1186" s="20">
        <f t="shared" si="7570"/>
        <v>0</v>
      </c>
      <c r="K1186" s="20">
        <f t="shared" si="7570"/>
        <v>0</v>
      </c>
      <c r="L1186" s="20">
        <f t="shared" si="7570"/>
        <v>0</v>
      </c>
      <c r="M1186" s="20">
        <f t="shared" si="7505"/>
        <v>2330.9</v>
      </c>
      <c r="N1186" s="20">
        <f t="shared" si="7506"/>
        <v>2363.8000000000002</v>
      </c>
      <c r="O1186" s="20">
        <f t="shared" si="7507"/>
        <v>2425.1</v>
      </c>
      <c r="P1186" s="20">
        <f t="shared" ref="P1186:X1186" si="7571">P1187+P1196</f>
        <v>0</v>
      </c>
      <c r="Q1186" s="20">
        <f t="shared" si="7571"/>
        <v>0</v>
      </c>
      <c r="R1186" s="20">
        <f t="shared" si="7571"/>
        <v>0</v>
      </c>
      <c r="S1186" s="20">
        <f t="shared" si="7571"/>
        <v>0</v>
      </c>
      <c r="T1186" s="20">
        <f t="shared" si="7571"/>
        <v>0</v>
      </c>
      <c r="U1186" s="20">
        <f t="shared" si="7571"/>
        <v>0</v>
      </c>
      <c r="V1186" s="20">
        <f t="shared" si="7571"/>
        <v>0</v>
      </c>
      <c r="W1186" s="20">
        <f t="shared" si="7571"/>
        <v>0</v>
      </c>
      <c r="X1186" s="20">
        <f t="shared" si="7571"/>
        <v>0</v>
      </c>
      <c r="Y1186" s="20">
        <f t="shared" si="7203"/>
        <v>2330.9</v>
      </c>
      <c r="Z1186" s="20">
        <f t="shared" si="7204"/>
        <v>2363.8000000000002</v>
      </c>
      <c r="AA1186" s="20">
        <f t="shared" si="7205"/>
        <v>2425.1</v>
      </c>
      <c r="AB1186" s="20">
        <f>AB1187+AB1196</f>
        <v>0</v>
      </c>
      <c r="AC1186" s="20">
        <f>AC1187+AC1196</f>
        <v>0</v>
      </c>
      <c r="AD1186" s="20">
        <f>AD1187+AD1196</f>
        <v>0</v>
      </c>
      <c r="AE1186" s="20">
        <f t="shared" si="7206"/>
        <v>2330.9</v>
      </c>
      <c r="AF1186" s="20">
        <f t="shared" si="7207"/>
        <v>2363.8000000000002</v>
      </c>
      <c r="AG1186" s="20">
        <f t="shared" si="7208"/>
        <v>2425.1</v>
      </c>
      <c r="AH1186" s="20">
        <f t="shared" ref="AH1186:AV1186" si="7572">AH1187+AH1196</f>
        <v>0</v>
      </c>
      <c r="AI1186" s="20">
        <f t="shared" si="7572"/>
        <v>0</v>
      </c>
      <c r="AJ1186" s="20">
        <f t="shared" si="7572"/>
        <v>0</v>
      </c>
      <c r="AK1186" s="20">
        <f t="shared" si="7572"/>
        <v>0</v>
      </c>
      <c r="AL1186" s="20">
        <f t="shared" si="7572"/>
        <v>0</v>
      </c>
      <c r="AM1186" s="20">
        <f t="shared" si="7572"/>
        <v>0</v>
      </c>
      <c r="AN1186" s="20">
        <f t="shared" si="7572"/>
        <v>0</v>
      </c>
      <c r="AO1186" s="20">
        <f t="shared" si="7572"/>
        <v>0</v>
      </c>
      <c r="AP1186" s="20">
        <f t="shared" si="7572"/>
        <v>0</v>
      </c>
      <c r="AQ1186" s="20">
        <f t="shared" si="7572"/>
        <v>0</v>
      </c>
      <c r="AR1186" s="20">
        <f t="shared" si="7572"/>
        <v>0</v>
      </c>
      <c r="AS1186" s="20">
        <f t="shared" si="7572"/>
        <v>0</v>
      </c>
      <c r="AT1186" s="20">
        <f t="shared" si="7572"/>
        <v>0</v>
      </c>
      <c r="AU1186" s="20">
        <f t="shared" si="7572"/>
        <v>0</v>
      </c>
      <c r="AV1186" s="20">
        <f t="shared" si="7572"/>
        <v>0</v>
      </c>
      <c r="AW1186" s="20">
        <f t="shared" si="7209"/>
        <v>2330.9</v>
      </c>
      <c r="AX1186" s="20">
        <f t="shared" si="7210"/>
        <v>2363.8000000000002</v>
      </c>
      <c r="AY1186" s="20">
        <f t="shared" si="7211"/>
        <v>2425.1</v>
      </c>
      <c r="AZ1186" s="20">
        <f>AZ1187+AZ1196</f>
        <v>0</v>
      </c>
      <c r="BA1186" s="20">
        <f t="shared" si="7212"/>
        <v>2330.9</v>
      </c>
      <c r="BB1186" s="20">
        <f t="shared" si="7213"/>
        <v>2363.8000000000002</v>
      </c>
      <c r="BC1186" s="20">
        <f t="shared" si="7214"/>
        <v>2425.1</v>
      </c>
      <c r="BD1186" s="20">
        <f t="shared" ref="BD1186:BN1186" si="7573">BD1187+BD1196</f>
        <v>0</v>
      </c>
      <c r="BE1186" s="20">
        <f t="shared" si="7573"/>
        <v>0</v>
      </c>
      <c r="BF1186" s="20">
        <f t="shared" si="7573"/>
        <v>0</v>
      </c>
      <c r="BG1186" s="20">
        <f t="shared" si="7573"/>
        <v>0</v>
      </c>
      <c r="BH1186" s="20">
        <f t="shared" si="7573"/>
        <v>0</v>
      </c>
      <c r="BI1186" s="20">
        <f t="shared" si="7573"/>
        <v>0</v>
      </c>
      <c r="BJ1186" s="20">
        <f t="shared" si="7573"/>
        <v>0</v>
      </c>
      <c r="BK1186" s="20">
        <f t="shared" si="7573"/>
        <v>0</v>
      </c>
      <c r="BL1186" s="20">
        <f t="shared" si="7573"/>
        <v>0</v>
      </c>
      <c r="BM1186" s="20">
        <f t="shared" si="7573"/>
        <v>0</v>
      </c>
      <c r="BN1186" s="20">
        <f t="shared" si="7573"/>
        <v>0</v>
      </c>
      <c r="BO1186" s="20">
        <f t="shared" si="7215"/>
        <v>2330.9</v>
      </c>
      <c r="BP1186" s="20">
        <f t="shared" si="7216"/>
        <v>2363.8000000000002</v>
      </c>
      <c r="BQ1186" s="20">
        <f t="shared" si="7217"/>
        <v>2425.1</v>
      </c>
      <c r="BR1186" s="20">
        <f>BR1187+BR1196</f>
        <v>0</v>
      </c>
      <c r="BS1186" s="20">
        <f>BS1187+BS1196</f>
        <v>0</v>
      </c>
      <c r="BT1186" s="20">
        <f>BT1187+BT1196</f>
        <v>0</v>
      </c>
      <c r="BU1186" s="20">
        <f t="shared" si="7218"/>
        <v>2330.9</v>
      </c>
      <c r="BV1186" s="20">
        <f t="shared" si="7219"/>
        <v>2363.8000000000002</v>
      </c>
      <c r="BW1186" s="20">
        <f t="shared" si="7220"/>
        <v>2425.1</v>
      </c>
      <c r="BX1186" s="20">
        <f t="shared" ref="BX1186:CF1186" si="7574">BX1187+BX1196</f>
        <v>0</v>
      </c>
      <c r="BY1186" s="20">
        <f t="shared" si="7574"/>
        <v>0</v>
      </c>
      <c r="BZ1186" s="20">
        <f t="shared" si="7574"/>
        <v>0</v>
      </c>
      <c r="CA1186" s="20">
        <f t="shared" si="7574"/>
        <v>0</v>
      </c>
      <c r="CB1186" s="20">
        <f t="shared" si="7574"/>
        <v>0</v>
      </c>
      <c r="CC1186" s="20">
        <f t="shared" si="7574"/>
        <v>0</v>
      </c>
      <c r="CD1186" s="20">
        <f t="shared" si="7574"/>
        <v>0</v>
      </c>
      <c r="CE1186" s="20">
        <f t="shared" si="7574"/>
        <v>0</v>
      </c>
      <c r="CF1186" s="20">
        <f t="shared" si="7574"/>
        <v>0</v>
      </c>
      <c r="CG1186" s="20">
        <f t="shared" si="7221"/>
        <v>2330.9</v>
      </c>
      <c r="CH1186" s="20">
        <f>CH1187+CH1196</f>
        <v>0</v>
      </c>
      <c r="CI1186" s="82">
        <f t="shared" si="7491"/>
        <v>2330.9</v>
      </c>
      <c r="CJ1186" s="20">
        <f t="shared" si="7222"/>
        <v>2363.8000000000002</v>
      </c>
      <c r="CK1186" s="20">
        <f>CK1187+CK1196</f>
        <v>0</v>
      </c>
      <c r="CL1186" s="82">
        <f t="shared" si="7492"/>
        <v>2363.8000000000002</v>
      </c>
      <c r="CM1186" s="20">
        <f t="shared" si="7223"/>
        <v>2425.1</v>
      </c>
      <c r="CN1186" s="20">
        <f>CN1187+CN1196</f>
        <v>0</v>
      </c>
      <c r="CO1186" s="82">
        <f t="shared" si="7493"/>
        <v>2425.1</v>
      </c>
      <c r="CP1186" s="20">
        <f>CP1187+CP1196</f>
        <v>0</v>
      </c>
      <c r="CQ1186" s="21"/>
      <c r="CR1186" s="21"/>
      <c r="CS1186" s="17"/>
      <c r="CT1186" s="17"/>
      <c r="CU1186" s="17"/>
    </row>
    <row r="1187" spans="1:99" s="87" customFormat="1" ht="46.8" customHeight="1" x14ac:dyDescent="0.3">
      <c r="A1187" s="74" t="s">
        <v>508</v>
      </c>
      <c r="B1187" s="74" t="s">
        <v>70</v>
      </c>
      <c r="C1187" s="74" t="s">
        <v>303</v>
      </c>
      <c r="D1187" s="74"/>
      <c r="E1187" s="79"/>
      <c r="F1187" s="75" t="s">
        <v>447</v>
      </c>
      <c r="G1187" s="25">
        <f t="shared" ref="G1187:G1189" si="7575">G1188</f>
        <v>544.9</v>
      </c>
      <c r="H1187" s="25">
        <f t="shared" ref="H1187:H1189" si="7576">H1188</f>
        <v>486.6</v>
      </c>
      <c r="I1187" s="25">
        <f t="shared" ref="I1187:I1189" si="7577">I1188</f>
        <v>547.9</v>
      </c>
      <c r="J1187" s="25">
        <f t="shared" ref="J1187:J1189" si="7578">J1188</f>
        <v>0</v>
      </c>
      <c r="K1187" s="25">
        <f t="shared" ref="K1187:K1189" si="7579">K1188</f>
        <v>0</v>
      </c>
      <c r="L1187" s="25">
        <f t="shared" ref="L1187:L1189" si="7580">L1188</f>
        <v>0</v>
      </c>
      <c r="M1187" s="25">
        <f t="shared" si="7505"/>
        <v>544.9</v>
      </c>
      <c r="N1187" s="25">
        <f t="shared" si="7506"/>
        <v>486.6</v>
      </c>
      <c r="O1187" s="25">
        <f t="shared" si="7507"/>
        <v>547.9</v>
      </c>
      <c r="P1187" s="25">
        <f t="shared" ref="P1187:P1189" si="7581">P1188</f>
        <v>0</v>
      </c>
      <c r="Q1187" s="25">
        <f t="shared" ref="Q1187:Q1189" si="7582">Q1188</f>
        <v>0</v>
      </c>
      <c r="R1187" s="25">
        <f t="shared" ref="R1187:R1189" si="7583">R1188</f>
        <v>0</v>
      </c>
      <c r="S1187" s="25">
        <f t="shared" ref="S1187:S1189" si="7584">S1188</f>
        <v>0</v>
      </c>
      <c r="T1187" s="25">
        <f t="shared" ref="T1187:T1189" si="7585">T1188</f>
        <v>0</v>
      </c>
      <c r="U1187" s="25">
        <f t="shared" ref="U1187:U1189" si="7586">U1188</f>
        <v>0</v>
      </c>
      <c r="V1187" s="25">
        <f t="shared" ref="V1187:V1189" si="7587">V1188</f>
        <v>0</v>
      </c>
      <c r="W1187" s="25">
        <f t="shared" ref="W1187:W1189" si="7588">W1188</f>
        <v>0</v>
      </c>
      <c r="X1187" s="25">
        <f t="shared" ref="X1187:X1189" si="7589">X1188</f>
        <v>0</v>
      </c>
      <c r="Y1187" s="25">
        <f t="shared" si="7203"/>
        <v>544.9</v>
      </c>
      <c r="Z1187" s="25">
        <f t="shared" si="7204"/>
        <v>486.6</v>
      </c>
      <c r="AA1187" s="25">
        <f t="shared" si="7205"/>
        <v>547.9</v>
      </c>
      <c r="AB1187" s="25">
        <f t="shared" ref="AB1187:AB1189" si="7590">AB1188</f>
        <v>0</v>
      </c>
      <c r="AC1187" s="25">
        <f t="shared" ref="AC1187:AC1189" si="7591">AC1188</f>
        <v>0</v>
      </c>
      <c r="AD1187" s="25">
        <f t="shared" ref="AD1187:AD1189" si="7592">AD1188</f>
        <v>0</v>
      </c>
      <c r="AE1187" s="25">
        <f t="shared" si="7206"/>
        <v>544.9</v>
      </c>
      <c r="AF1187" s="25">
        <f t="shared" si="7207"/>
        <v>486.6</v>
      </c>
      <c r="AG1187" s="25">
        <f t="shared" si="7208"/>
        <v>547.9</v>
      </c>
      <c r="AH1187" s="25">
        <f t="shared" ref="AH1187:AH1189" si="7593">AH1188</f>
        <v>0</v>
      </c>
      <c r="AI1187" s="25">
        <f t="shared" ref="AI1187:AI1189" si="7594">AI1188</f>
        <v>0</v>
      </c>
      <c r="AJ1187" s="25">
        <f t="shared" ref="AJ1187:AJ1189" si="7595">AJ1188</f>
        <v>0</v>
      </c>
      <c r="AK1187" s="25">
        <f t="shared" ref="AK1187:AK1189" si="7596">AK1188</f>
        <v>0</v>
      </c>
      <c r="AL1187" s="25">
        <f t="shared" ref="AL1187:AL1189" si="7597">AL1188</f>
        <v>0</v>
      </c>
      <c r="AM1187" s="25">
        <f t="shared" ref="AM1187:AM1189" si="7598">AM1188</f>
        <v>0</v>
      </c>
      <c r="AN1187" s="25">
        <f t="shared" ref="AN1187:AN1189" si="7599">AN1188</f>
        <v>0</v>
      </c>
      <c r="AO1187" s="25">
        <f t="shared" ref="AO1187:AO1189" si="7600">AO1188</f>
        <v>0</v>
      </c>
      <c r="AP1187" s="25">
        <f t="shared" ref="AP1187:AP1189" si="7601">AP1188</f>
        <v>0</v>
      </c>
      <c r="AQ1187" s="25">
        <f t="shared" ref="AQ1187:AQ1189" si="7602">AQ1188</f>
        <v>0</v>
      </c>
      <c r="AR1187" s="25">
        <f t="shared" ref="AR1187:AR1189" si="7603">AR1188</f>
        <v>0</v>
      </c>
      <c r="AS1187" s="25">
        <f t="shared" ref="AS1187:AS1189" si="7604">AS1188</f>
        <v>0</v>
      </c>
      <c r="AT1187" s="25">
        <f t="shared" ref="AT1187:AT1189" si="7605">AT1188</f>
        <v>0</v>
      </c>
      <c r="AU1187" s="25">
        <f t="shared" ref="AU1187:AU1189" si="7606">AU1188</f>
        <v>0</v>
      </c>
      <c r="AV1187" s="25">
        <f t="shared" ref="AV1187:AV1189" si="7607">AV1188</f>
        <v>0</v>
      </c>
      <c r="AW1187" s="25">
        <f t="shared" si="7209"/>
        <v>544.9</v>
      </c>
      <c r="AX1187" s="25">
        <f t="shared" si="7210"/>
        <v>486.6</v>
      </c>
      <c r="AY1187" s="25">
        <f t="shared" si="7211"/>
        <v>547.9</v>
      </c>
      <c r="AZ1187" s="25">
        <f t="shared" ref="AZ1187:AZ1189" si="7608">AZ1188</f>
        <v>0</v>
      </c>
      <c r="BA1187" s="25">
        <f t="shared" si="7212"/>
        <v>544.9</v>
      </c>
      <c r="BB1187" s="25">
        <f t="shared" si="7213"/>
        <v>486.6</v>
      </c>
      <c r="BC1187" s="25">
        <f t="shared" si="7214"/>
        <v>547.9</v>
      </c>
      <c r="BD1187" s="25">
        <f t="shared" ref="BD1187:BD1189" si="7609">BD1188</f>
        <v>0</v>
      </c>
      <c r="BE1187" s="25">
        <f t="shared" ref="BE1187:BE1189" si="7610">BE1188</f>
        <v>0</v>
      </c>
      <c r="BF1187" s="25">
        <f t="shared" ref="BF1187:BF1189" si="7611">BF1188</f>
        <v>0</v>
      </c>
      <c r="BG1187" s="25">
        <f t="shared" ref="BG1187:BG1189" si="7612">BG1188</f>
        <v>0</v>
      </c>
      <c r="BH1187" s="25">
        <f t="shared" ref="BH1187:BH1189" si="7613">BH1188</f>
        <v>0</v>
      </c>
      <c r="BI1187" s="25">
        <f t="shared" ref="BI1187:BI1189" si="7614">BI1188</f>
        <v>0</v>
      </c>
      <c r="BJ1187" s="25">
        <f t="shared" ref="BJ1187:BJ1189" si="7615">BJ1188</f>
        <v>0</v>
      </c>
      <c r="BK1187" s="25">
        <f t="shared" ref="BK1187:BK1189" si="7616">BK1188</f>
        <v>0</v>
      </c>
      <c r="BL1187" s="25">
        <f t="shared" ref="BL1187:BL1189" si="7617">BL1188</f>
        <v>0</v>
      </c>
      <c r="BM1187" s="25">
        <f t="shared" ref="BM1187:BM1189" si="7618">BM1188</f>
        <v>0</v>
      </c>
      <c r="BN1187" s="25">
        <f t="shared" ref="BN1187:BN1189" si="7619">BN1188</f>
        <v>0</v>
      </c>
      <c r="BO1187" s="25">
        <f t="shared" si="7215"/>
        <v>544.9</v>
      </c>
      <c r="BP1187" s="25">
        <f t="shared" si="7216"/>
        <v>486.6</v>
      </c>
      <c r="BQ1187" s="25">
        <f t="shared" si="7217"/>
        <v>547.9</v>
      </c>
      <c r="BR1187" s="25">
        <f t="shared" ref="BR1187:BR1189" si="7620">BR1188</f>
        <v>0</v>
      </c>
      <c r="BS1187" s="25">
        <f t="shared" ref="BS1187:BS1189" si="7621">BS1188</f>
        <v>0</v>
      </c>
      <c r="BT1187" s="25">
        <f t="shared" ref="BT1187:BT1189" si="7622">BT1188</f>
        <v>0</v>
      </c>
      <c r="BU1187" s="25">
        <f t="shared" si="7218"/>
        <v>544.9</v>
      </c>
      <c r="BV1187" s="25">
        <f t="shared" si="7219"/>
        <v>486.6</v>
      </c>
      <c r="BW1187" s="25">
        <f t="shared" si="7220"/>
        <v>547.9</v>
      </c>
      <c r="BX1187" s="25">
        <f t="shared" ref="BX1187:BX1189" si="7623">BX1188</f>
        <v>0</v>
      </c>
      <c r="BY1187" s="25">
        <f t="shared" ref="BY1187:BY1189" si="7624">BY1188</f>
        <v>0</v>
      </c>
      <c r="BZ1187" s="25">
        <f t="shared" ref="BZ1187:BZ1189" si="7625">BZ1188</f>
        <v>0</v>
      </c>
      <c r="CA1187" s="25">
        <f t="shared" ref="CA1187:CA1189" si="7626">CA1188</f>
        <v>0</v>
      </c>
      <c r="CB1187" s="25">
        <f t="shared" ref="CB1187:CB1189" si="7627">CB1188</f>
        <v>0</v>
      </c>
      <c r="CC1187" s="25">
        <f t="shared" ref="CC1187:CC1189" si="7628">CC1188</f>
        <v>0</v>
      </c>
      <c r="CD1187" s="25">
        <f t="shared" ref="CD1187:CD1189" si="7629">CD1188</f>
        <v>0</v>
      </c>
      <c r="CE1187" s="25">
        <f t="shared" ref="CE1187:CE1189" si="7630">CE1188</f>
        <v>0</v>
      </c>
      <c r="CF1187" s="25">
        <f t="shared" ref="CF1187:CF1189" si="7631">CF1188</f>
        <v>0</v>
      </c>
      <c r="CG1187" s="25">
        <f t="shared" si="7221"/>
        <v>544.9</v>
      </c>
      <c r="CH1187" s="25">
        <f t="shared" ref="CH1187:CH1189" si="7632">CH1188</f>
        <v>0</v>
      </c>
      <c r="CI1187" s="83">
        <f t="shared" si="7491"/>
        <v>544.9</v>
      </c>
      <c r="CJ1187" s="25">
        <f t="shared" si="7222"/>
        <v>486.6</v>
      </c>
      <c r="CK1187" s="25">
        <f t="shared" ref="CK1187:CP1189" si="7633">CK1188</f>
        <v>0</v>
      </c>
      <c r="CL1187" s="83">
        <f t="shared" si="7492"/>
        <v>486.6</v>
      </c>
      <c r="CM1187" s="25">
        <f t="shared" si="7223"/>
        <v>547.9</v>
      </c>
      <c r="CN1187" s="25">
        <f t="shared" si="7633"/>
        <v>0</v>
      </c>
      <c r="CO1187" s="83">
        <f t="shared" si="7493"/>
        <v>547.9</v>
      </c>
      <c r="CP1187" s="25">
        <f t="shared" si="7633"/>
        <v>0</v>
      </c>
      <c r="CQ1187" s="26"/>
      <c r="CR1187" s="26"/>
      <c r="CS1187" s="22"/>
      <c r="CT1187" s="22"/>
      <c r="CU1187" s="22"/>
    </row>
    <row r="1188" spans="1:99" ht="15.6" customHeight="1" x14ac:dyDescent="0.3">
      <c r="A1188" s="76" t="s">
        <v>508</v>
      </c>
      <c r="B1188" s="76" t="s">
        <v>70</v>
      </c>
      <c r="C1188" s="76" t="s">
        <v>303</v>
      </c>
      <c r="D1188" s="76" t="s">
        <v>252</v>
      </c>
      <c r="E1188" s="88"/>
      <c r="F1188" s="77" t="s">
        <v>253</v>
      </c>
      <c r="G1188" s="14">
        <f t="shared" si="7575"/>
        <v>544.9</v>
      </c>
      <c r="H1188" s="14">
        <f t="shared" si="7576"/>
        <v>486.6</v>
      </c>
      <c r="I1188" s="14">
        <f t="shared" si="7577"/>
        <v>547.9</v>
      </c>
      <c r="J1188" s="14">
        <f t="shared" si="7578"/>
        <v>0</v>
      </c>
      <c r="K1188" s="14">
        <f t="shared" si="7579"/>
        <v>0</v>
      </c>
      <c r="L1188" s="14">
        <f t="shared" si="7580"/>
        <v>0</v>
      </c>
      <c r="M1188" s="14">
        <f t="shared" si="7505"/>
        <v>544.9</v>
      </c>
      <c r="N1188" s="14">
        <f t="shared" si="7506"/>
        <v>486.6</v>
      </c>
      <c r="O1188" s="14">
        <f t="shared" si="7507"/>
        <v>547.9</v>
      </c>
      <c r="P1188" s="14">
        <f t="shared" si="7581"/>
        <v>0</v>
      </c>
      <c r="Q1188" s="14">
        <f t="shared" si="7582"/>
        <v>0</v>
      </c>
      <c r="R1188" s="14">
        <f t="shared" si="7583"/>
        <v>0</v>
      </c>
      <c r="S1188" s="14">
        <f t="shared" si="7584"/>
        <v>0</v>
      </c>
      <c r="T1188" s="14">
        <f t="shared" si="7585"/>
        <v>0</v>
      </c>
      <c r="U1188" s="14">
        <f t="shared" si="7586"/>
        <v>0</v>
      </c>
      <c r="V1188" s="14">
        <f t="shared" si="7587"/>
        <v>0</v>
      </c>
      <c r="W1188" s="14">
        <f t="shared" si="7588"/>
        <v>0</v>
      </c>
      <c r="X1188" s="14">
        <f t="shared" si="7589"/>
        <v>0</v>
      </c>
      <c r="Y1188" s="14">
        <f t="shared" si="7203"/>
        <v>544.9</v>
      </c>
      <c r="Z1188" s="14">
        <f t="shared" si="7204"/>
        <v>486.6</v>
      </c>
      <c r="AA1188" s="14">
        <f t="shared" si="7205"/>
        <v>547.9</v>
      </c>
      <c r="AB1188" s="14">
        <f t="shared" si="7590"/>
        <v>0</v>
      </c>
      <c r="AC1188" s="14">
        <f t="shared" si="7591"/>
        <v>0</v>
      </c>
      <c r="AD1188" s="14">
        <f t="shared" si="7592"/>
        <v>0</v>
      </c>
      <c r="AE1188" s="14">
        <f t="shared" si="7206"/>
        <v>544.9</v>
      </c>
      <c r="AF1188" s="14">
        <f t="shared" si="7207"/>
        <v>486.6</v>
      </c>
      <c r="AG1188" s="14">
        <f t="shared" si="7208"/>
        <v>547.9</v>
      </c>
      <c r="AH1188" s="14">
        <f t="shared" si="7593"/>
        <v>0</v>
      </c>
      <c r="AI1188" s="14">
        <f t="shared" si="7594"/>
        <v>0</v>
      </c>
      <c r="AJ1188" s="14">
        <f t="shared" si="7595"/>
        <v>0</v>
      </c>
      <c r="AK1188" s="14">
        <f t="shared" si="7596"/>
        <v>0</v>
      </c>
      <c r="AL1188" s="14">
        <f t="shared" si="7597"/>
        <v>0</v>
      </c>
      <c r="AM1188" s="14">
        <f t="shared" si="7598"/>
        <v>0</v>
      </c>
      <c r="AN1188" s="14">
        <f t="shared" si="7599"/>
        <v>0</v>
      </c>
      <c r="AO1188" s="14">
        <f t="shared" si="7600"/>
        <v>0</v>
      </c>
      <c r="AP1188" s="14">
        <f t="shared" si="7601"/>
        <v>0</v>
      </c>
      <c r="AQ1188" s="14">
        <f t="shared" si="7602"/>
        <v>0</v>
      </c>
      <c r="AR1188" s="14">
        <f t="shared" si="7603"/>
        <v>0</v>
      </c>
      <c r="AS1188" s="14">
        <f t="shared" si="7604"/>
        <v>0</v>
      </c>
      <c r="AT1188" s="14">
        <f t="shared" si="7605"/>
        <v>0</v>
      </c>
      <c r="AU1188" s="14">
        <f t="shared" si="7606"/>
        <v>0</v>
      </c>
      <c r="AV1188" s="14">
        <f t="shared" si="7607"/>
        <v>0</v>
      </c>
      <c r="AW1188" s="14">
        <f t="shared" si="7209"/>
        <v>544.9</v>
      </c>
      <c r="AX1188" s="14">
        <f t="shared" si="7210"/>
        <v>486.6</v>
      </c>
      <c r="AY1188" s="14">
        <f t="shared" si="7211"/>
        <v>547.9</v>
      </c>
      <c r="AZ1188" s="14">
        <f t="shared" si="7608"/>
        <v>0</v>
      </c>
      <c r="BA1188" s="14">
        <f t="shared" si="7212"/>
        <v>544.9</v>
      </c>
      <c r="BB1188" s="14">
        <f t="shared" si="7213"/>
        <v>486.6</v>
      </c>
      <c r="BC1188" s="14">
        <f t="shared" si="7214"/>
        <v>547.9</v>
      </c>
      <c r="BD1188" s="14">
        <f t="shared" si="7609"/>
        <v>0</v>
      </c>
      <c r="BE1188" s="14">
        <f t="shared" si="7610"/>
        <v>0</v>
      </c>
      <c r="BF1188" s="14">
        <f t="shared" si="7611"/>
        <v>0</v>
      </c>
      <c r="BG1188" s="14">
        <f t="shared" si="7612"/>
        <v>0</v>
      </c>
      <c r="BH1188" s="14">
        <f t="shared" si="7613"/>
        <v>0</v>
      </c>
      <c r="BI1188" s="14">
        <f t="shared" si="7614"/>
        <v>0</v>
      </c>
      <c r="BJ1188" s="14">
        <f t="shared" si="7615"/>
        <v>0</v>
      </c>
      <c r="BK1188" s="14">
        <f t="shared" si="7616"/>
        <v>0</v>
      </c>
      <c r="BL1188" s="14">
        <f t="shared" si="7617"/>
        <v>0</v>
      </c>
      <c r="BM1188" s="14">
        <f t="shared" si="7618"/>
        <v>0</v>
      </c>
      <c r="BN1188" s="14">
        <f t="shared" si="7619"/>
        <v>0</v>
      </c>
      <c r="BO1188" s="14">
        <f t="shared" si="7215"/>
        <v>544.9</v>
      </c>
      <c r="BP1188" s="14">
        <f t="shared" si="7216"/>
        <v>486.6</v>
      </c>
      <c r="BQ1188" s="14">
        <f t="shared" si="7217"/>
        <v>547.9</v>
      </c>
      <c r="BR1188" s="14">
        <f t="shared" si="7620"/>
        <v>0</v>
      </c>
      <c r="BS1188" s="14">
        <f t="shared" si="7621"/>
        <v>0</v>
      </c>
      <c r="BT1188" s="14">
        <f t="shared" si="7622"/>
        <v>0</v>
      </c>
      <c r="BU1188" s="14">
        <f t="shared" si="7218"/>
        <v>544.9</v>
      </c>
      <c r="BV1188" s="14">
        <f t="shared" si="7219"/>
        <v>486.6</v>
      </c>
      <c r="BW1188" s="14">
        <f t="shared" si="7220"/>
        <v>547.9</v>
      </c>
      <c r="BX1188" s="14">
        <f t="shared" si="7623"/>
        <v>0</v>
      </c>
      <c r="BY1188" s="14">
        <f t="shared" si="7624"/>
        <v>0</v>
      </c>
      <c r="BZ1188" s="14">
        <f t="shared" si="7625"/>
        <v>0</v>
      </c>
      <c r="CA1188" s="14">
        <f t="shared" si="7626"/>
        <v>0</v>
      </c>
      <c r="CB1188" s="14">
        <f t="shared" si="7627"/>
        <v>0</v>
      </c>
      <c r="CC1188" s="14">
        <f t="shared" si="7628"/>
        <v>0</v>
      </c>
      <c r="CD1188" s="14">
        <f t="shared" si="7629"/>
        <v>0</v>
      </c>
      <c r="CE1188" s="14">
        <f t="shared" si="7630"/>
        <v>0</v>
      </c>
      <c r="CF1188" s="14">
        <f t="shared" si="7631"/>
        <v>0</v>
      </c>
      <c r="CG1188" s="14">
        <f t="shared" si="7221"/>
        <v>544.9</v>
      </c>
      <c r="CH1188" s="14">
        <f t="shared" si="7632"/>
        <v>0</v>
      </c>
      <c r="CI1188" s="84">
        <f t="shared" si="7491"/>
        <v>544.9</v>
      </c>
      <c r="CJ1188" s="14">
        <f t="shared" si="7222"/>
        <v>486.6</v>
      </c>
      <c r="CK1188" s="52">
        <f t="shared" si="7633"/>
        <v>0</v>
      </c>
      <c r="CL1188" s="84">
        <f t="shared" si="7492"/>
        <v>486.6</v>
      </c>
      <c r="CM1188" s="14">
        <f t="shared" si="7223"/>
        <v>547.9</v>
      </c>
      <c r="CN1188" s="52">
        <f t="shared" si="7633"/>
        <v>0</v>
      </c>
      <c r="CO1188" s="84">
        <f t="shared" si="7493"/>
        <v>547.9</v>
      </c>
      <c r="CP1188" s="14">
        <f t="shared" si="7633"/>
        <v>0</v>
      </c>
      <c r="CQ1188" s="29"/>
      <c r="CR1188" s="29"/>
      <c r="CT1188" s="1"/>
    </row>
    <row r="1189" spans="1:99" s="1" customFormat="1" ht="15.6" hidden="1" customHeight="1" x14ac:dyDescent="0.3">
      <c r="A1189" s="27" t="s">
        <v>508</v>
      </c>
      <c r="B1189" s="27" t="s">
        <v>70</v>
      </c>
      <c r="C1189" s="27" t="s">
        <v>303</v>
      </c>
      <c r="D1189" s="27" t="s">
        <v>254</v>
      </c>
      <c r="E1189" s="30"/>
      <c r="F1189" s="28" t="s">
        <v>41</v>
      </c>
      <c r="G1189" s="14">
        <f t="shared" si="7575"/>
        <v>544.9</v>
      </c>
      <c r="H1189" s="14">
        <f t="shared" si="7576"/>
        <v>486.6</v>
      </c>
      <c r="I1189" s="14">
        <f t="shared" si="7577"/>
        <v>547.9</v>
      </c>
      <c r="J1189" s="14">
        <f t="shared" si="7578"/>
        <v>0</v>
      </c>
      <c r="K1189" s="14">
        <f t="shared" si="7579"/>
        <v>0</v>
      </c>
      <c r="L1189" s="14">
        <f t="shared" si="7580"/>
        <v>0</v>
      </c>
      <c r="M1189" s="14">
        <f t="shared" si="7505"/>
        <v>544.9</v>
      </c>
      <c r="N1189" s="14">
        <f t="shared" si="7506"/>
        <v>486.6</v>
      </c>
      <c r="O1189" s="14">
        <f t="shared" si="7507"/>
        <v>547.9</v>
      </c>
      <c r="P1189" s="14">
        <f t="shared" si="7581"/>
        <v>0</v>
      </c>
      <c r="Q1189" s="14">
        <f t="shared" si="7582"/>
        <v>0</v>
      </c>
      <c r="R1189" s="14">
        <f t="shared" si="7583"/>
        <v>0</v>
      </c>
      <c r="S1189" s="14">
        <f t="shared" si="7584"/>
        <v>0</v>
      </c>
      <c r="T1189" s="14">
        <f t="shared" si="7585"/>
        <v>0</v>
      </c>
      <c r="U1189" s="14">
        <f t="shared" si="7586"/>
        <v>0</v>
      </c>
      <c r="V1189" s="14">
        <f t="shared" si="7587"/>
        <v>0</v>
      </c>
      <c r="W1189" s="14">
        <f t="shared" si="7588"/>
        <v>0</v>
      </c>
      <c r="X1189" s="14">
        <f t="shared" si="7589"/>
        <v>0</v>
      </c>
      <c r="Y1189" s="14">
        <f t="shared" si="7203"/>
        <v>544.9</v>
      </c>
      <c r="Z1189" s="14">
        <f t="shared" si="7204"/>
        <v>486.6</v>
      </c>
      <c r="AA1189" s="14">
        <f t="shared" si="7205"/>
        <v>547.9</v>
      </c>
      <c r="AB1189" s="14">
        <f t="shared" si="7590"/>
        <v>0</v>
      </c>
      <c r="AC1189" s="14">
        <f t="shared" si="7591"/>
        <v>0</v>
      </c>
      <c r="AD1189" s="14">
        <f t="shared" si="7592"/>
        <v>0</v>
      </c>
      <c r="AE1189" s="14">
        <f t="shared" si="7206"/>
        <v>544.9</v>
      </c>
      <c r="AF1189" s="14">
        <f t="shared" si="7207"/>
        <v>486.6</v>
      </c>
      <c r="AG1189" s="14">
        <f t="shared" si="7208"/>
        <v>547.9</v>
      </c>
      <c r="AH1189" s="14">
        <f t="shared" si="7593"/>
        <v>0</v>
      </c>
      <c r="AI1189" s="14">
        <f t="shared" si="7594"/>
        <v>0</v>
      </c>
      <c r="AJ1189" s="14">
        <f t="shared" si="7595"/>
        <v>0</v>
      </c>
      <c r="AK1189" s="14">
        <f t="shared" si="7596"/>
        <v>0</v>
      </c>
      <c r="AL1189" s="14">
        <f t="shared" si="7597"/>
        <v>0</v>
      </c>
      <c r="AM1189" s="14">
        <f t="shared" si="7598"/>
        <v>0</v>
      </c>
      <c r="AN1189" s="14">
        <f t="shared" si="7599"/>
        <v>0</v>
      </c>
      <c r="AO1189" s="14">
        <f t="shared" si="7600"/>
        <v>0</v>
      </c>
      <c r="AP1189" s="14">
        <f t="shared" si="7601"/>
        <v>0</v>
      </c>
      <c r="AQ1189" s="14">
        <f t="shared" si="7602"/>
        <v>0</v>
      </c>
      <c r="AR1189" s="14">
        <f t="shared" si="7603"/>
        <v>0</v>
      </c>
      <c r="AS1189" s="14">
        <f t="shared" si="7604"/>
        <v>0</v>
      </c>
      <c r="AT1189" s="14">
        <f t="shared" si="7605"/>
        <v>0</v>
      </c>
      <c r="AU1189" s="14">
        <f t="shared" si="7606"/>
        <v>0</v>
      </c>
      <c r="AV1189" s="14">
        <f t="shared" si="7607"/>
        <v>0</v>
      </c>
      <c r="AW1189" s="14">
        <f t="shared" si="7209"/>
        <v>544.9</v>
      </c>
      <c r="AX1189" s="14">
        <f t="shared" si="7210"/>
        <v>486.6</v>
      </c>
      <c r="AY1189" s="14">
        <f t="shared" si="7211"/>
        <v>547.9</v>
      </c>
      <c r="AZ1189" s="14">
        <f t="shared" si="7608"/>
        <v>0</v>
      </c>
      <c r="BA1189" s="14">
        <f t="shared" si="7212"/>
        <v>544.9</v>
      </c>
      <c r="BB1189" s="14">
        <f t="shared" si="7213"/>
        <v>486.6</v>
      </c>
      <c r="BC1189" s="14">
        <f t="shared" si="7214"/>
        <v>547.9</v>
      </c>
      <c r="BD1189" s="14">
        <f t="shared" si="7609"/>
        <v>0</v>
      </c>
      <c r="BE1189" s="14">
        <f t="shared" si="7610"/>
        <v>0</v>
      </c>
      <c r="BF1189" s="14">
        <f t="shared" si="7611"/>
        <v>0</v>
      </c>
      <c r="BG1189" s="14">
        <f t="shared" si="7612"/>
        <v>0</v>
      </c>
      <c r="BH1189" s="14">
        <f t="shared" si="7613"/>
        <v>0</v>
      </c>
      <c r="BI1189" s="14">
        <f t="shared" si="7614"/>
        <v>0</v>
      </c>
      <c r="BJ1189" s="14">
        <f t="shared" si="7615"/>
        <v>0</v>
      </c>
      <c r="BK1189" s="14">
        <f t="shared" si="7616"/>
        <v>0</v>
      </c>
      <c r="BL1189" s="14">
        <f t="shared" si="7617"/>
        <v>0</v>
      </c>
      <c r="BM1189" s="14">
        <f t="shared" si="7618"/>
        <v>0</v>
      </c>
      <c r="BN1189" s="14">
        <f t="shared" si="7619"/>
        <v>0</v>
      </c>
      <c r="BO1189" s="14">
        <f t="shared" si="7215"/>
        <v>544.9</v>
      </c>
      <c r="BP1189" s="14">
        <f t="shared" si="7216"/>
        <v>486.6</v>
      </c>
      <c r="BQ1189" s="14">
        <f t="shared" si="7217"/>
        <v>547.9</v>
      </c>
      <c r="BR1189" s="14">
        <f t="shared" si="7620"/>
        <v>0</v>
      </c>
      <c r="BS1189" s="14">
        <f t="shared" si="7621"/>
        <v>0</v>
      </c>
      <c r="BT1189" s="14">
        <f t="shared" si="7622"/>
        <v>0</v>
      </c>
      <c r="BU1189" s="14">
        <f t="shared" si="7218"/>
        <v>544.9</v>
      </c>
      <c r="BV1189" s="14">
        <f t="shared" si="7219"/>
        <v>486.6</v>
      </c>
      <c r="BW1189" s="14">
        <f t="shared" si="7220"/>
        <v>547.9</v>
      </c>
      <c r="BX1189" s="14">
        <f t="shared" si="7623"/>
        <v>0</v>
      </c>
      <c r="BY1189" s="14">
        <f t="shared" si="7624"/>
        <v>0</v>
      </c>
      <c r="BZ1189" s="14">
        <f t="shared" si="7625"/>
        <v>0</v>
      </c>
      <c r="CA1189" s="14">
        <f t="shared" si="7626"/>
        <v>0</v>
      </c>
      <c r="CB1189" s="14">
        <f t="shared" si="7627"/>
        <v>0</v>
      </c>
      <c r="CC1189" s="32">
        <f t="shared" si="7628"/>
        <v>0</v>
      </c>
      <c r="CD1189" s="14">
        <f t="shared" si="7629"/>
        <v>0</v>
      </c>
      <c r="CE1189" s="14">
        <f t="shared" si="7630"/>
        <v>0</v>
      </c>
      <c r="CF1189" s="32">
        <f t="shared" si="7631"/>
        <v>0</v>
      </c>
      <c r="CG1189" s="14">
        <f t="shared" si="7221"/>
        <v>544.9</v>
      </c>
      <c r="CH1189" s="14">
        <f t="shared" si="7632"/>
        <v>0</v>
      </c>
      <c r="CI1189" s="14"/>
      <c r="CJ1189" s="14">
        <f t="shared" si="7222"/>
        <v>486.6</v>
      </c>
      <c r="CK1189" s="52">
        <f t="shared" si="7633"/>
        <v>0</v>
      </c>
      <c r="CL1189" s="52"/>
      <c r="CM1189" s="14">
        <f t="shared" si="7223"/>
        <v>547.9</v>
      </c>
      <c r="CN1189" s="52">
        <f t="shared" si="7633"/>
        <v>0</v>
      </c>
      <c r="CO1189" s="52"/>
      <c r="CP1189" s="14">
        <f t="shared" si="7633"/>
        <v>0</v>
      </c>
      <c r="CQ1189" s="29">
        <v>0</v>
      </c>
      <c r="CR1189" s="29"/>
      <c r="CS1189" s="1" t="s">
        <v>75</v>
      </c>
    </row>
    <row r="1190" spans="1:99" ht="93.6" customHeight="1" x14ac:dyDescent="0.3">
      <c r="A1190" s="76" t="s">
        <v>508</v>
      </c>
      <c r="B1190" s="76" t="s">
        <v>70</v>
      </c>
      <c r="C1190" s="76" t="s">
        <v>303</v>
      </c>
      <c r="D1190" s="76" t="s">
        <v>448</v>
      </c>
      <c r="E1190" s="88"/>
      <c r="F1190" s="77" t="s">
        <v>449</v>
      </c>
      <c r="G1190" s="14">
        <f t="shared" ref="G1190:L1190" si="7634">G1191+G1193</f>
        <v>544.9</v>
      </c>
      <c r="H1190" s="14">
        <f t="shared" si="7634"/>
        <v>486.6</v>
      </c>
      <c r="I1190" s="14">
        <f t="shared" si="7634"/>
        <v>547.9</v>
      </c>
      <c r="J1190" s="14">
        <f t="shared" si="7634"/>
        <v>0</v>
      </c>
      <c r="K1190" s="14">
        <f t="shared" si="7634"/>
        <v>0</v>
      </c>
      <c r="L1190" s="14">
        <f t="shared" si="7634"/>
        <v>0</v>
      </c>
      <c r="M1190" s="14">
        <f t="shared" si="7505"/>
        <v>544.9</v>
      </c>
      <c r="N1190" s="14">
        <f t="shared" si="7506"/>
        <v>486.6</v>
      </c>
      <c r="O1190" s="14">
        <f t="shared" si="7507"/>
        <v>547.9</v>
      </c>
      <c r="P1190" s="14">
        <f t="shared" ref="P1190:X1190" si="7635">P1191+P1193</f>
        <v>0</v>
      </c>
      <c r="Q1190" s="14">
        <f t="shared" si="7635"/>
        <v>0</v>
      </c>
      <c r="R1190" s="14">
        <f t="shared" si="7635"/>
        <v>0</v>
      </c>
      <c r="S1190" s="14">
        <f t="shared" si="7635"/>
        <v>0</v>
      </c>
      <c r="T1190" s="14">
        <f t="shared" si="7635"/>
        <v>0</v>
      </c>
      <c r="U1190" s="14">
        <f t="shared" si="7635"/>
        <v>0</v>
      </c>
      <c r="V1190" s="14">
        <f t="shared" si="7635"/>
        <v>0</v>
      </c>
      <c r="W1190" s="14">
        <f t="shared" si="7635"/>
        <v>0</v>
      </c>
      <c r="X1190" s="14">
        <f t="shared" si="7635"/>
        <v>0</v>
      </c>
      <c r="Y1190" s="14">
        <f t="shared" si="7203"/>
        <v>544.9</v>
      </c>
      <c r="Z1190" s="14">
        <f t="shared" si="7204"/>
        <v>486.6</v>
      </c>
      <c r="AA1190" s="14">
        <f t="shared" si="7205"/>
        <v>547.9</v>
      </c>
      <c r="AB1190" s="14">
        <f>AB1191+AB1193</f>
        <v>0</v>
      </c>
      <c r="AC1190" s="14">
        <f>AC1191+AC1193</f>
        <v>0</v>
      </c>
      <c r="AD1190" s="14">
        <f>AD1191+AD1193</f>
        <v>0</v>
      </c>
      <c r="AE1190" s="14">
        <f t="shared" si="7206"/>
        <v>544.9</v>
      </c>
      <c r="AF1190" s="14">
        <f t="shared" si="7207"/>
        <v>486.6</v>
      </c>
      <c r="AG1190" s="14">
        <f t="shared" si="7208"/>
        <v>547.9</v>
      </c>
      <c r="AH1190" s="14">
        <f t="shared" ref="AH1190:AV1190" si="7636">AH1191+AH1193</f>
        <v>0</v>
      </c>
      <c r="AI1190" s="14">
        <f t="shared" si="7636"/>
        <v>0</v>
      </c>
      <c r="AJ1190" s="14">
        <f t="shared" si="7636"/>
        <v>0</v>
      </c>
      <c r="AK1190" s="14">
        <f t="shared" si="7636"/>
        <v>0</v>
      </c>
      <c r="AL1190" s="14">
        <f t="shared" si="7636"/>
        <v>0</v>
      </c>
      <c r="AM1190" s="14">
        <f t="shared" si="7636"/>
        <v>0</v>
      </c>
      <c r="AN1190" s="14">
        <f t="shared" si="7636"/>
        <v>0</v>
      </c>
      <c r="AO1190" s="14">
        <f t="shared" si="7636"/>
        <v>0</v>
      </c>
      <c r="AP1190" s="14">
        <f t="shared" si="7636"/>
        <v>0</v>
      </c>
      <c r="AQ1190" s="14">
        <f t="shared" si="7636"/>
        <v>0</v>
      </c>
      <c r="AR1190" s="14">
        <f t="shared" si="7636"/>
        <v>0</v>
      </c>
      <c r="AS1190" s="14">
        <f t="shared" si="7636"/>
        <v>0</v>
      </c>
      <c r="AT1190" s="14">
        <f t="shared" si="7636"/>
        <v>0</v>
      </c>
      <c r="AU1190" s="14">
        <f t="shared" si="7636"/>
        <v>0</v>
      </c>
      <c r="AV1190" s="14">
        <f t="shared" si="7636"/>
        <v>0</v>
      </c>
      <c r="AW1190" s="14">
        <f t="shared" si="7209"/>
        <v>544.9</v>
      </c>
      <c r="AX1190" s="14">
        <f t="shared" si="7210"/>
        <v>486.6</v>
      </c>
      <c r="AY1190" s="14">
        <f t="shared" si="7211"/>
        <v>547.9</v>
      </c>
      <c r="AZ1190" s="14">
        <f>AZ1191+AZ1193</f>
        <v>0</v>
      </c>
      <c r="BA1190" s="14">
        <f t="shared" si="7212"/>
        <v>544.9</v>
      </c>
      <c r="BB1190" s="14">
        <f t="shared" si="7213"/>
        <v>486.6</v>
      </c>
      <c r="BC1190" s="14">
        <f t="shared" si="7214"/>
        <v>547.9</v>
      </c>
      <c r="BD1190" s="14">
        <f t="shared" ref="BD1190:BN1190" si="7637">BD1191+BD1193</f>
        <v>0</v>
      </c>
      <c r="BE1190" s="14">
        <f t="shared" si="7637"/>
        <v>0</v>
      </c>
      <c r="BF1190" s="14">
        <f t="shared" si="7637"/>
        <v>0</v>
      </c>
      <c r="BG1190" s="14">
        <f t="shared" si="7637"/>
        <v>0</v>
      </c>
      <c r="BH1190" s="14">
        <f t="shared" si="7637"/>
        <v>0</v>
      </c>
      <c r="BI1190" s="14">
        <f t="shared" si="7637"/>
        <v>0</v>
      </c>
      <c r="BJ1190" s="14">
        <f t="shared" si="7637"/>
        <v>0</v>
      </c>
      <c r="BK1190" s="14">
        <f t="shared" si="7637"/>
        <v>0</v>
      </c>
      <c r="BL1190" s="14">
        <f t="shared" si="7637"/>
        <v>0</v>
      </c>
      <c r="BM1190" s="14">
        <f t="shared" si="7637"/>
        <v>0</v>
      </c>
      <c r="BN1190" s="14">
        <f t="shared" si="7637"/>
        <v>0</v>
      </c>
      <c r="BO1190" s="14">
        <f t="shared" si="7215"/>
        <v>544.9</v>
      </c>
      <c r="BP1190" s="14">
        <f t="shared" si="7216"/>
        <v>486.6</v>
      </c>
      <c r="BQ1190" s="14">
        <f t="shared" si="7217"/>
        <v>547.9</v>
      </c>
      <c r="BR1190" s="14">
        <f>BR1191+BR1193</f>
        <v>0</v>
      </c>
      <c r="BS1190" s="14">
        <f>BS1191+BS1193</f>
        <v>0</v>
      </c>
      <c r="BT1190" s="14">
        <f>BT1191+BT1193</f>
        <v>0</v>
      </c>
      <c r="BU1190" s="14">
        <f t="shared" si="7218"/>
        <v>544.9</v>
      </c>
      <c r="BV1190" s="14">
        <f t="shared" si="7219"/>
        <v>486.6</v>
      </c>
      <c r="BW1190" s="14">
        <f t="shared" si="7220"/>
        <v>547.9</v>
      </c>
      <c r="BX1190" s="14">
        <f t="shared" ref="BX1190:CF1190" si="7638">BX1191+BX1193</f>
        <v>0</v>
      </c>
      <c r="BY1190" s="14">
        <f t="shared" si="7638"/>
        <v>0</v>
      </c>
      <c r="BZ1190" s="14">
        <f t="shared" si="7638"/>
        <v>0</v>
      </c>
      <c r="CA1190" s="14">
        <f t="shared" si="7638"/>
        <v>0</v>
      </c>
      <c r="CB1190" s="14">
        <f t="shared" si="7638"/>
        <v>0</v>
      </c>
      <c r="CC1190" s="14">
        <f t="shared" si="7638"/>
        <v>0</v>
      </c>
      <c r="CD1190" s="14">
        <f t="shared" si="7638"/>
        <v>0</v>
      </c>
      <c r="CE1190" s="14">
        <f t="shared" si="7638"/>
        <v>0</v>
      </c>
      <c r="CF1190" s="14">
        <f t="shared" si="7638"/>
        <v>0</v>
      </c>
      <c r="CG1190" s="14">
        <f t="shared" si="7221"/>
        <v>544.9</v>
      </c>
      <c r="CH1190" s="14">
        <f>CH1191+CH1193</f>
        <v>0</v>
      </c>
      <c r="CI1190" s="84">
        <f t="shared" ref="CI1190:CI1198" si="7639">CG1190+CH1190</f>
        <v>544.9</v>
      </c>
      <c r="CJ1190" s="14">
        <f t="shared" si="7222"/>
        <v>486.6</v>
      </c>
      <c r="CK1190" s="52">
        <f>CK1191+CK1193</f>
        <v>0</v>
      </c>
      <c r="CL1190" s="84">
        <f t="shared" ref="CL1190:CL1198" si="7640">CJ1190+CK1190</f>
        <v>486.6</v>
      </c>
      <c r="CM1190" s="14">
        <f t="shared" si="7223"/>
        <v>547.9</v>
      </c>
      <c r="CN1190" s="52">
        <f>CN1191+CN1193</f>
        <v>0</v>
      </c>
      <c r="CO1190" s="84">
        <f t="shared" ref="CO1190:CO1198" si="7641">CM1190+CN1190</f>
        <v>547.9</v>
      </c>
      <c r="CP1190" s="14">
        <f>CP1191+CP1193</f>
        <v>0</v>
      </c>
      <c r="CQ1190" s="29"/>
      <c r="CR1190" s="29"/>
      <c r="CT1190" s="1"/>
    </row>
    <row r="1191" spans="1:99" ht="46.8" customHeight="1" x14ac:dyDescent="0.3">
      <c r="A1191" s="76" t="s">
        <v>508</v>
      </c>
      <c r="B1191" s="76" t="s">
        <v>70</v>
      </c>
      <c r="C1191" s="76" t="s">
        <v>303</v>
      </c>
      <c r="D1191" s="76" t="s">
        <v>450</v>
      </c>
      <c r="E1191" s="88"/>
      <c r="F1191" s="77" t="s">
        <v>451</v>
      </c>
      <c r="G1191" s="14">
        <f t="shared" ref="G1191:L1191" si="7642">G1192</f>
        <v>12.1</v>
      </c>
      <c r="H1191" s="14">
        <f t="shared" si="7642"/>
        <v>12.1</v>
      </c>
      <c r="I1191" s="14">
        <f t="shared" si="7642"/>
        <v>12.1</v>
      </c>
      <c r="J1191" s="14">
        <f t="shared" si="7642"/>
        <v>0</v>
      </c>
      <c r="K1191" s="14">
        <f t="shared" si="7642"/>
        <v>0</v>
      </c>
      <c r="L1191" s="14">
        <f t="shared" si="7642"/>
        <v>0</v>
      </c>
      <c r="M1191" s="14">
        <f t="shared" si="7505"/>
        <v>12.1</v>
      </c>
      <c r="N1191" s="14">
        <f t="shared" si="7506"/>
        <v>12.1</v>
      </c>
      <c r="O1191" s="14">
        <f t="shared" si="7507"/>
        <v>12.1</v>
      </c>
      <c r="P1191" s="14">
        <f t="shared" ref="P1191:X1191" si="7643">P1192</f>
        <v>0</v>
      </c>
      <c r="Q1191" s="14">
        <f t="shared" si="7643"/>
        <v>0</v>
      </c>
      <c r="R1191" s="14">
        <f t="shared" si="7643"/>
        <v>0</v>
      </c>
      <c r="S1191" s="14">
        <f t="shared" si="7643"/>
        <v>0</v>
      </c>
      <c r="T1191" s="14">
        <f t="shared" si="7643"/>
        <v>0</v>
      </c>
      <c r="U1191" s="14">
        <f t="shared" si="7643"/>
        <v>0</v>
      </c>
      <c r="V1191" s="14">
        <f t="shared" si="7643"/>
        <v>0</v>
      </c>
      <c r="W1191" s="14">
        <f t="shared" si="7643"/>
        <v>0</v>
      </c>
      <c r="X1191" s="14">
        <f t="shared" si="7643"/>
        <v>0</v>
      </c>
      <c r="Y1191" s="14">
        <f t="shared" si="7203"/>
        <v>12.1</v>
      </c>
      <c r="Z1191" s="14">
        <f t="shared" si="7204"/>
        <v>12.1</v>
      </c>
      <c r="AA1191" s="14">
        <f t="shared" si="7205"/>
        <v>12.1</v>
      </c>
      <c r="AB1191" s="14">
        <f>AB1192</f>
        <v>0</v>
      </c>
      <c r="AC1191" s="14">
        <f>AC1192</f>
        <v>0</v>
      </c>
      <c r="AD1191" s="14">
        <f>AD1192</f>
        <v>0</v>
      </c>
      <c r="AE1191" s="14">
        <f t="shared" si="7206"/>
        <v>12.1</v>
      </c>
      <c r="AF1191" s="14">
        <f t="shared" si="7207"/>
        <v>12.1</v>
      </c>
      <c r="AG1191" s="14">
        <f t="shared" si="7208"/>
        <v>12.1</v>
      </c>
      <c r="AH1191" s="14">
        <f t="shared" ref="AH1191:AV1191" si="7644">AH1192</f>
        <v>0</v>
      </c>
      <c r="AI1191" s="14">
        <f t="shared" si="7644"/>
        <v>0</v>
      </c>
      <c r="AJ1191" s="14">
        <f t="shared" si="7644"/>
        <v>0</v>
      </c>
      <c r="AK1191" s="14">
        <f t="shared" si="7644"/>
        <v>0</v>
      </c>
      <c r="AL1191" s="14">
        <f t="shared" si="7644"/>
        <v>0</v>
      </c>
      <c r="AM1191" s="14">
        <f t="shared" si="7644"/>
        <v>0</v>
      </c>
      <c r="AN1191" s="14">
        <f t="shared" si="7644"/>
        <v>0</v>
      </c>
      <c r="AO1191" s="14">
        <f t="shared" si="7644"/>
        <v>0</v>
      </c>
      <c r="AP1191" s="14">
        <f t="shared" si="7644"/>
        <v>0</v>
      </c>
      <c r="AQ1191" s="14">
        <f t="shared" si="7644"/>
        <v>0</v>
      </c>
      <c r="AR1191" s="14">
        <f t="shared" si="7644"/>
        <v>0</v>
      </c>
      <c r="AS1191" s="14">
        <f t="shared" si="7644"/>
        <v>0</v>
      </c>
      <c r="AT1191" s="14">
        <f t="shared" si="7644"/>
        <v>0</v>
      </c>
      <c r="AU1191" s="14">
        <f t="shared" si="7644"/>
        <v>0</v>
      </c>
      <c r="AV1191" s="14">
        <f t="shared" si="7644"/>
        <v>0</v>
      </c>
      <c r="AW1191" s="14">
        <f t="shared" si="7209"/>
        <v>12.1</v>
      </c>
      <c r="AX1191" s="14">
        <f t="shared" si="7210"/>
        <v>12.1</v>
      </c>
      <c r="AY1191" s="14">
        <f t="shared" si="7211"/>
        <v>12.1</v>
      </c>
      <c r="AZ1191" s="14">
        <f>AZ1192</f>
        <v>0</v>
      </c>
      <c r="BA1191" s="14">
        <f t="shared" si="7212"/>
        <v>12.1</v>
      </c>
      <c r="BB1191" s="14">
        <f t="shared" si="7213"/>
        <v>12.1</v>
      </c>
      <c r="BC1191" s="14">
        <f t="shared" si="7214"/>
        <v>12.1</v>
      </c>
      <c r="BD1191" s="14">
        <f t="shared" ref="BD1191:BN1191" si="7645">BD1192</f>
        <v>0</v>
      </c>
      <c r="BE1191" s="14">
        <f t="shared" si="7645"/>
        <v>0</v>
      </c>
      <c r="BF1191" s="14">
        <f t="shared" si="7645"/>
        <v>0</v>
      </c>
      <c r="BG1191" s="14">
        <f t="shared" si="7645"/>
        <v>0</v>
      </c>
      <c r="BH1191" s="14">
        <f t="shared" si="7645"/>
        <v>0</v>
      </c>
      <c r="BI1191" s="14">
        <f t="shared" si="7645"/>
        <v>0</v>
      </c>
      <c r="BJ1191" s="14">
        <f t="shared" si="7645"/>
        <v>0</v>
      </c>
      <c r="BK1191" s="14">
        <f t="shared" si="7645"/>
        <v>0</v>
      </c>
      <c r="BL1191" s="14">
        <f t="shared" si="7645"/>
        <v>0</v>
      </c>
      <c r="BM1191" s="14">
        <f t="shared" si="7645"/>
        <v>0</v>
      </c>
      <c r="BN1191" s="14">
        <f t="shared" si="7645"/>
        <v>0</v>
      </c>
      <c r="BO1191" s="14">
        <f t="shared" si="7215"/>
        <v>12.1</v>
      </c>
      <c r="BP1191" s="14">
        <f t="shared" si="7216"/>
        <v>12.1</v>
      </c>
      <c r="BQ1191" s="14">
        <f t="shared" si="7217"/>
        <v>12.1</v>
      </c>
      <c r="BR1191" s="14">
        <f>BR1192</f>
        <v>0</v>
      </c>
      <c r="BS1191" s="14">
        <f>BS1192</f>
        <v>0</v>
      </c>
      <c r="BT1191" s="14">
        <f>BT1192</f>
        <v>0</v>
      </c>
      <c r="BU1191" s="14">
        <f t="shared" si="7218"/>
        <v>12.1</v>
      </c>
      <c r="BV1191" s="14">
        <f t="shared" si="7219"/>
        <v>12.1</v>
      </c>
      <c r="BW1191" s="14">
        <f t="shared" si="7220"/>
        <v>12.1</v>
      </c>
      <c r="BX1191" s="14">
        <f t="shared" ref="BX1191:CF1191" si="7646">BX1192</f>
        <v>0</v>
      </c>
      <c r="BY1191" s="14">
        <f t="shared" si="7646"/>
        <v>0</v>
      </c>
      <c r="BZ1191" s="14">
        <f t="shared" si="7646"/>
        <v>0</v>
      </c>
      <c r="CA1191" s="14">
        <f t="shared" si="7646"/>
        <v>0</v>
      </c>
      <c r="CB1191" s="14">
        <f t="shared" si="7646"/>
        <v>0</v>
      </c>
      <c r="CC1191" s="14">
        <f t="shared" si="7646"/>
        <v>0</v>
      </c>
      <c r="CD1191" s="14">
        <f t="shared" si="7646"/>
        <v>0</v>
      </c>
      <c r="CE1191" s="14">
        <f t="shared" si="7646"/>
        <v>0</v>
      </c>
      <c r="CF1191" s="14">
        <f t="shared" si="7646"/>
        <v>0</v>
      </c>
      <c r="CG1191" s="14">
        <f t="shared" si="7221"/>
        <v>12.1</v>
      </c>
      <c r="CH1191" s="14">
        <f>CH1192</f>
        <v>0</v>
      </c>
      <c r="CI1191" s="84">
        <f t="shared" si="7639"/>
        <v>12.1</v>
      </c>
      <c r="CJ1191" s="14">
        <f t="shared" si="7222"/>
        <v>12.1</v>
      </c>
      <c r="CK1191" s="52">
        <f>CK1192</f>
        <v>0</v>
      </c>
      <c r="CL1191" s="84">
        <f t="shared" si="7640"/>
        <v>12.1</v>
      </c>
      <c r="CM1191" s="14">
        <f t="shared" si="7223"/>
        <v>12.1</v>
      </c>
      <c r="CN1191" s="52">
        <f>CN1192</f>
        <v>0</v>
      </c>
      <c r="CO1191" s="84">
        <f t="shared" si="7641"/>
        <v>12.1</v>
      </c>
      <c r="CP1191" s="14">
        <f>CP1192</f>
        <v>0</v>
      </c>
      <c r="CQ1191" s="29"/>
      <c r="CR1191" s="29"/>
      <c r="CT1191" s="1"/>
    </row>
    <row r="1192" spans="1:99" ht="31.2" customHeight="1" x14ac:dyDescent="0.3">
      <c r="A1192" s="76" t="s">
        <v>508</v>
      </c>
      <c r="B1192" s="76" t="s">
        <v>70</v>
      </c>
      <c r="C1192" s="76" t="s">
        <v>303</v>
      </c>
      <c r="D1192" s="76" t="s">
        <v>450</v>
      </c>
      <c r="E1192" s="76" t="s">
        <v>46</v>
      </c>
      <c r="F1192" s="77" t="s">
        <v>47</v>
      </c>
      <c r="G1192" s="14">
        <v>12.1</v>
      </c>
      <c r="H1192" s="14">
        <v>12.1</v>
      </c>
      <c r="I1192" s="14">
        <v>12.1</v>
      </c>
      <c r="J1192" s="14"/>
      <c r="K1192" s="14"/>
      <c r="L1192" s="14"/>
      <c r="M1192" s="14">
        <f t="shared" si="7505"/>
        <v>12.1</v>
      </c>
      <c r="N1192" s="14">
        <f t="shared" si="7506"/>
        <v>12.1</v>
      </c>
      <c r="O1192" s="14">
        <f t="shared" si="7507"/>
        <v>12.1</v>
      </c>
      <c r="P1192" s="14"/>
      <c r="Q1192" s="14"/>
      <c r="R1192" s="14"/>
      <c r="S1192" s="14"/>
      <c r="T1192" s="14"/>
      <c r="U1192" s="14"/>
      <c r="V1192" s="14"/>
      <c r="W1192" s="14"/>
      <c r="X1192" s="14"/>
      <c r="Y1192" s="14">
        <f t="shared" si="7203"/>
        <v>12.1</v>
      </c>
      <c r="Z1192" s="14">
        <f t="shared" si="7204"/>
        <v>12.1</v>
      </c>
      <c r="AA1192" s="14">
        <f t="shared" si="7205"/>
        <v>12.1</v>
      </c>
      <c r="AB1192" s="14"/>
      <c r="AC1192" s="14"/>
      <c r="AD1192" s="14"/>
      <c r="AE1192" s="14">
        <f t="shared" si="7206"/>
        <v>12.1</v>
      </c>
      <c r="AF1192" s="14">
        <f t="shared" si="7207"/>
        <v>12.1</v>
      </c>
      <c r="AG1192" s="14">
        <f t="shared" si="7208"/>
        <v>12.1</v>
      </c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>
        <f t="shared" si="7209"/>
        <v>12.1</v>
      </c>
      <c r="AX1192" s="14">
        <f t="shared" si="7210"/>
        <v>12.1</v>
      </c>
      <c r="AY1192" s="14">
        <f t="shared" si="7211"/>
        <v>12.1</v>
      </c>
      <c r="AZ1192" s="14"/>
      <c r="BA1192" s="14">
        <f t="shared" si="7212"/>
        <v>12.1</v>
      </c>
      <c r="BB1192" s="14">
        <f t="shared" si="7213"/>
        <v>12.1</v>
      </c>
      <c r="BC1192" s="14">
        <f t="shared" si="7214"/>
        <v>12.1</v>
      </c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>
        <f t="shared" si="7215"/>
        <v>12.1</v>
      </c>
      <c r="BP1192" s="14">
        <f t="shared" si="7216"/>
        <v>12.1</v>
      </c>
      <c r="BQ1192" s="14">
        <f t="shared" si="7217"/>
        <v>12.1</v>
      </c>
      <c r="BR1192" s="14"/>
      <c r="BS1192" s="14"/>
      <c r="BT1192" s="14"/>
      <c r="BU1192" s="14">
        <f t="shared" si="7218"/>
        <v>12.1</v>
      </c>
      <c r="BV1192" s="14">
        <f t="shared" si="7219"/>
        <v>12.1</v>
      </c>
      <c r="BW1192" s="14">
        <f t="shared" si="7220"/>
        <v>12.1</v>
      </c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>
        <f t="shared" si="7221"/>
        <v>12.1</v>
      </c>
      <c r="CH1192" s="14"/>
      <c r="CI1192" s="84">
        <f t="shared" si="7639"/>
        <v>12.1</v>
      </c>
      <c r="CJ1192" s="14">
        <f t="shared" si="7222"/>
        <v>12.1</v>
      </c>
      <c r="CK1192" s="52"/>
      <c r="CL1192" s="84">
        <f t="shared" si="7640"/>
        <v>12.1</v>
      </c>
      <c r="CM1192" s="14">
        <f t="shared" si="7223"/>
        <v>12.1</v>
      </c>
      <c r="CN1192" s="52"/>
      <c r="CO1192" s="84">
        <f t="shared" si="7641"/>
        <v>12.1</v>
      </c>
      <c r="CP1192" s="14"/>
      <c r="CQ1192" s="29"/>
      <c r="CR1192" s="29"/>
      <c r="CT1192" s="1"/>
    </row>
    <row r="1193" spans="1:99" ht="46.8" customHeight="1" x14ac:dyDescent="0.3">
      <c r="A1193" s="76" t="s">
        <v>508</v>
      </c>
      <c r="B1193" s="76" t="s">
        <v>70</v>
      </c>
      <c r="C1193" s="76" t="s">
        <v>303</v>
      </c>
      <c r="D1193" s="76" t="s">
        <v>452</v>
      </c>
      <c r="E1193" s="88"/>
      <c r="F1193" s="77" t="s">
        <v>453</v>
      </c>
      <c r="G1193" s="14">
        <f t="shared" ref="G1193:L1193" si="7647">G1194+G1195</f>
        <v>532.79999999999995</v>
      </c>
      <c r="H1193" s="14">
        <f t="shared" si="7647"/>
        <v>474.5</v>
      </c>
      <c r="I1193" s="14">
        <f t="shared" si="7647"/>
        <v>535.79999999999995</v>
      </c>
      <c r="J1193" s="14">
        <f t="shared" si="7647"/>
        <v>0</v>
      </c>
      <c r="K1193" s="14">
        <f t="shared" si="7647"/>
        <v>0</v>
      </c>
      <c r="L1193" s="14">
        <f t="shared" si="7647"/>
        <v>0</v>
      </c>
      <c r="M1193" s="14">
        <f t="shared" si="7505"/>
        <v>532.79999999999995</v>
      </c>
      <c r="N1193" s="14">
        <f t="shared" si="7506"/>
        <v>474.5</v>
      </c>
      <c r="O1193" s="14">
        <f t="shared" si="7507"/>
        <v>535.79999999999995</v>
      </c>
      <c r="P1193" s="14">
        <f t="shared" ref="P1193:X1193" si="7648">P1194+P1195</f>
        <v>0</v>
      </c>
      <c r="Q1193" s="14">
        <f t="shared" si="7648"/>
        <v>0</v>
      </c>
      <c r="R1193" s="14">
        <f t="shared" si="7648"/>
        <v>0</v>
      </c>
      <c r="S1193" s="14">
        <f t="shared" si="7648"/>
        <v>0</v>
      </c>
      <c r="T1193" s="14">
        <f t="shared" si="7648"/>
        <v>0</v>
      </c>
      <c r="U1193" s="14">
        <f t="shared" si="7648"/>
        <v>0</v>
      </c>
      <c r="V1193" s="14">
        <f t="shared" si="7648"/>
        <v>0</v>
      </c>
      <c r="W1193" s="14">
        <f t="shared" si="7648"/>
        <v>0</v>
      </c>
      <c r="X1193" s="14">
        <f t="shared" si="7648"/>
        <v>0</v>
      </c>
      <c r="Y1193" s="14">
        <f t="shared" si="7203"/>
        <v>532.79999999999995</v>
      </c>
      <c r="Z1193" s="14">
        <f t="shared" si="7204"/>
        <v>474.5</v>
      </c>
      <c r="AA1193" s="14">
        <f t="shared" si="7205"/>
        <v>535.79999999999995</v>
      </c>
      <c r="AB1193" s="14">
        <f>AB1194+AB1195</f>
        <v>0</v>
      </c>
      <c r="AC1193" s="14">
        <f>AC1194+AC1195</f>
        <v>0</v>
      </c>
      <c r="AD1193" s="14">
        <f>AD1194+AD1195</f>
        <v>0</v>
      </c>
      <c r="AE1193" s="14">
        <f t="shared" si="7206"/>
        <v>532.79999999999995</v>
      </c>
      <c r="AF1193" s="14">
        <f t="shared" si="7207"/>
        <v>474.5</v>
      </c>
      <c r="AG1193" s="14">
        <f t="shared" si="7208"/>
        <v>535.79999999999995</v>
      </c>
      <c r="AH1193" s="14">
        <f t="shared" ref="AH1193:AV1193" si="7649">AH1194+AH1195</f>
        <v>0</v>
      </c>
      <c r="AI1193" s="14">
        <f t="shared" si="7649"/>
        <v>0</v>
      </c>
      <c r="AJ1193" s="14">
        <f t="shared" si="7649"/>
        <v>0</v>
      </c>
      <c r="AK1193" s="14">
        <f t="shared" si="7649"/>
        <v>0</v>
      </c>
      <c r="AL1193" s="14">
        <f t="shared" si="7649"/>
        <v>0</v>
      </c>
      <c r="AM1193" s="14">
        <f t="shared" si="7649"/>
        <v>0</v>
      </c>
      <c r="AN1193" s="14">
        <f t="shared" si="7649"/>
        <v>0</v>
      </c>
      <c r="AO1193" s="14">
        <f t="shared" si="7649"/>
        <v>0</v>
      </c>
      <c r="AP1193" s="14">
        <f t="shared" si="7649"/>
        <v>0</v>
      </c>
      <c r="AQ1193" s="14">
        <f t="shared" si="7649"/>
        <v>0</v>
      </c>
      <c r="AR1193" s="14">
        <f t="shared" si="7649"/>
        <v>0</v>
      </c>
      <c r="AS1193" s="14">
        <f t="shared" si="7649"/>
        <v>0</v>
      </c>
      <c r="AT1193" s="14">
        <f t="shared" si="7649"/>
        <v>0</v>
      </c>
      <c r="AU1193" s="14">
        <f t="shared" si="7649"/>
        <v>0</v>
      </c>
      <c r="AV1193" s="14">
        <f t="shared" si="7649"/>
        <v>0</v>
      </c>
      <c r="AW1193" s="14">
        <f t="shared" si="7209"/>
        <v>532.79999999999995</v>
      </c>
      <c r="AX1193" s="14">
        <f t="shared" si="7210"/>
        <v>474.5</v>
      </c>
      <c r="AY1193" s="14">
        <f t="shared" si="7211"/>
        <v>535.79999999999995</v>
      </c>
      <c r="AZ1193" s="14">
        <f>AZ1194+AZ1195</f>
        <v>0</v>
      </c>
      <c r="BA1193" s="14">
        <f t="shared" si="7212"/>
        <v>532.79999999999995</v>
      </c>
      <c r="BB1193" s="14">
        <f t="shared" si="7213"/>
        <v>474.5</v>
      </c>
      <c r="BC1193" s="14">
        <f t="shared" si="7214"/>
        <v>535.79999999999995</v>
      </c>
      <c r="BD1193" s="14">
        <f t="shared" ref="BD1193:BN1193" si="7650">BD1194+BD1195</f>
        <v>0</v>
      </c>
      <c r="BE1193" s="14">
        <f t="shared" si="7650"/>
        <v>0</v>
      </c>
      <c r="BF1193" s="14">
        <f t="shared" si="7650"/>
        <v>0</v>
      </c>
      <c r="BG1193" s="14">
        <f t="shared" si="7650"/>
        <v>0</v>
      </c>
      <c r="BH1193" s="14">
        <f t="shared" si="7650"/>
        <v>0</v>
      </c>
      <c r="BI1193" s="14">
        <f t="shared" si="7650"/>
        <v>0</v>
      </c>
      <c r="BJ1193" s="14">
        <f t="shared" si="7650"/>
        <v>0</v>
      </c>
      <c r="BK1193" s="14">
        <f t="shared" si="7650"/>
        <v>0</v>
      </c>
      <c r="BL1193" s="14">
        <f t="shared" si="7650"/>
        <v>0</v>
      </c>
      <c r="BM1193" s="14">
        <f t="shared" si="7650"/>
        <v>0</v>
      </c>
      <c r="BN1193" s="14">
        <f t="shared" si="7650"/>
        <v>0</v>
      </c>
      <c r="BO1193" s="14">
        <f t="shared" si="7215"/>
        <v>532.79999999999995</v>
      </c>
      <c r="BP1193" s="14">
        <f t="shared" si="7216"/>
        <v>474.5</v>
      </c>
      <c r="BQ1193" s="14">
        <f t="shared" si="7217"/>
        <v>535.79999999999995</v>
      </c>
      <c r="BR1193" s="14">
        <f>BR1194+BR1195</f>
        <v>0</v>
      </c>
      <c r="BS1193" s="14">
        <f>BS1194+BS1195</f>
        <v>0</v>
      </c>
      <c r="BT1193" s="14">
        <f>BT1194+BT1195</f>
        <v>0</v>
      </c>
      <c r="BU1193" s="14">
        <f t="shared" si="7218"/>
        <v>532.79999999999995</v>
      </c>
      <c r="BV1193" s="14">
        <f t="shared" si="7219"/>
        <v>474.5</v>
      </c>
      <c r="BW1193" s="14">
        <f t="shared" si="7220"/>
        <v>535.79999999999995</v>
      </c>
      <c r="BX1193" s="14">
        <f t="shared" ref="BX1193:CF1193" si="7651">BX1194+BX1195</f>
        <v>0</v>
      </c>
      <c r="BY1193" s="14">
        <f t="shared" si="7651"/>
        <v>0</v>
      </c>
      <c r="BZ1193" s="14">
        <f t="shared" si="7651"/>
        <v>0</v>
      </c>
      <c r="CA1193" s="14">
        <f t="shared" si="7651"/>
        <v>0</v>
      </c>
      <c r="CB1193" s="14">
        <f t="shared" si="7651"/>
        <v>0</v>
      </c>
      <c r="CC1193" s="14">
        <f t="shared" si="7651"/>
        <v>0</v>
      </c>
      <c r="CD1193" s="14">
        <f t="shared" si="7651"/>
        <v>0</v>
      </c>
      <c r="CE1193" s="14">
        <f t="shared" si="7651"/>
        <v>0</v>
      </c>
      <c r="CF1193" s="14">
        <f t="shared" si="7651"/>
        <v>0</v>
      </c>
      <c r="CG1193" s="14">
        <f t="shared" si="7221"/>
        <v>532.79999999999995</v>
      </c>
      <c r="CH1193" s="14">
        <f>CH1194+CH1195</f>
        <v>0</v>
      </c>
      <c r="CI1193" s="84">
        <f t="shared" si="7639"/>
        <v>532.79999999999995</v>
      </c>
      <c r="CJ1193" s="14">
        <f t="shared" si="7222"/>
        <v>474.5</v>
      </c>
      <c r="CK1193" s="52">
        <f>CK1194+CK1195</f>
        <v>0</v>
      </c>
      <c r="CL1193" s="84">
        <f t="shared" si="7640"/>
        <v>474.5</v>
      </c>
      <c r="CM1193" s="14">
        <f t="shared" si="7223"/>
        <v>535.79999999999995</v>
      </c>
      <c r="CN1193" s="52">
        <f>CN1194+CN1195</f>
        <v>0</v>
      </c>
      <c r="CO1193" s="84">
        <f t="shared" si="7641"/>
        <v>535.79999999999995</v>
      </c>
      <c r="CP1193" s="14">
        <f>CP1194+CP1195</f>
        <v>0</v>
      </c>
      <c r="CQ1193" s="29"/>
      <c r="CR1193" s="29"/>
      <c r="CT1193" s="1"/>
    </row>
    <row r="1194" spans="1:99" ht="31.2" customHeight="1" x14ac:dyDescent="0.3">
      <c r="A1194" s="76" t="s">
        <v>508</v>
      </c>
      <c r="B1194" s="76" t="s">
        <v>70</v>
      </c>
      <c r="C1194" s="76" t="s">
        <v>303</v>
      </c>
      <c r="D1194" s="76" t="s">
        <v>452</v>
      </c>
      <c r="E1194" s="76" t="s">
        <v>46</v>
      </c>
      <c r="F1194" s="77" t="s">
        <v>47</v>
      </c>
      <c r="G1194" s="14">
        <v>354.4</v>
      </c>
      <c r="H1194" s="14">
        <v>315.39999999999998</v>
      </c>
      <c r="I1194" s="14">
        <v>395.9</v>
      </c>
      <c r="J1194" s="14"/>
      <c r="K1194" s="14"/>
      <c r="L1194" s="14"/>
      <c r="M1194" s="14">
        <f t="shared" si="7505"/>
        <v>354.4</v>
      </c>
      <c r="N1194" s="14">
        <f t="shared" si="7506"/>
        <v>315.39999999999998</v>
      </c>
      <c r="O1194" s="14">
        <f t="shared" si="7507"/>
        <v>395.9</v>
      </c>
      <c r="P1194" s="14"/>
      <c r="Q1194" s="14"/>
      <c r="R1194" s="14"/>
      <c r="S1194" s="14"/>
      <c r="T1194" s="14"/>
      <c r="U1194" s="14"/>
      <c r="V1194" s="14"/>
      <c r="W1194" s="14"/>
      <c r="X1194" s="14"/>
      <c r="Y1194" s="14">
        <f t="shared" si="7203"/>
        <v>354.4</v>
      </c>
      <c r="Z1194" s="14">
        <f t="shared" si="7204"/>
        <v>315.39999999999998</v>
      </c>
      <c r="AA1194" s="14">
        <f t="shared" si="7205"/>
        <v>395.9</v>
      </c>
      <c r="AB1194" s="14"/>
      <c r="AC1194" s="14"/>
      <c r="AD1194" s="14"/>
      <c r="AE1194" s="14">
        <f t="shared" si="7206"/>
        <v>354.4</v>
      </c>
      <c r="AF1194" s="14">
        <f t="shared" si="7207"/>
        <v>315.39999999999998</v>
      </c>
      <c r="AG1194" s="14">
        <f t="shared" si="7208"/>
        <v>395.9</v>
      </c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>
        <f t="shared" si="7209"/>
        <v>354.4</v>
      </c>
      <c r="AX1194" s="14">
        <f t="shared" si="7210"/>
        <v>315.39999999999998</v>
      </c>
      <c r="AY1194" s="14">
        <f t="shared" si="7211"/>
        <v>395.9</v>
      </c>
      <c r="AZ1194" s="14"/>
      <c r="BA1194" s="14">
        <f t="shared" si="7212"/>
        <v>354.4</v>
      </c>
      <c r="BB1194" s="14">
        <f t="shared" si="7213"/>
        <v>315.39999999999998</v>
      </c>
      <c r="BC1194" s="14">
        <f t="shared" si="7214"/>
        <v>395.9</v>
      </c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>
        <f t="shared" si="7215"/>
        <v>354.4</v>
      </c>
      <c r="BP1194" s="14">
        <f t="shared" si="7216"/>
        <v>315.39999999999998</v>
      </c>
      <c r="BQ1194" s="14">
        <f t="shared" si="7217"/>
        <v>395.9</v>
      </c>
      <c r="BR1194" s="14"/>
      <c r="BS1194" s="14"/>
      <c r="BT1194" s="14"/>
      <c r="BU1194" s="14">
        <f t="shared" si="7218"/>
        <v>354.4</v>
      </c>
      <c r="BV1194" s="14">
        <f t="shared" si="7219"/>
        <v>315.39999999999998</v>
      </c>
      <c r="BW1194" s="14">
        <f t="shared" si="7220"/>
        <v>395.9</v>
      </c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>
        <f t="shared" si="7221"/>
        <v>354.4</v>
      </c>
      <c r="CH1194" s="14"/>
      <c r="CI1194" s="84">
        <f t="shared" si="7639"/>
        <v>354.4</v>
      </c>
      <c r="CJ1194" s="14">
        <f t="shared" si="7222"/>
        <v>315.39999999999998</v>
      </c>
      <c r="CK1194" s="52"/>
      <c r="CL1194" s="84">
        <f t="shared" si="7640"/>
        <v>315.39999999999998</v>
      </c>
      <c r="CM1194" s="14">
        <f t="shared" si="7223"/>
        <v>395.9</v>
      </c>
      <c r="CN1194" s="52"/>
      <c r="CO1194" s="84">
        <f t="shared" si="7641"/>
        <v>395.9</v>
      </c>
      <c r="CP1194" s="14"/>
      <c r="CQ1194" s="29"/>
      <c r="CR1194" s="29"/>
      <c r="CT1194" s="1"/>
    </row>
    <row r="1195" spans="1:99" ht="15.6" customHeight="1" x14ac:dyDescent="0.3">
      <c r="A1195" s="76" t="s">
        <v>508</v>
      </c>
      <c r="B1195" s="76" t="s">
        <v>70</v>
      </c>
      <c r="C1195" s="76" t="s">
        <v>303</v>
      </c>
      <c r="D1195" s="76" t="s">
        <v>452</v>
      </c>
      <c r="E1195" s="76" t="s">
        <v>48</v>
      </c>
      <c r="F1195" s="77" t="s">
        <v>49</v>
      </c>
      <c r="G1195" s="14">
        <v>178.4</v>
      </c>
      <c r="H1195" s="14">
        <v>159.1</v>
      </c>
      <c r="I1195" s="14">
        <v>139.9</v>
      </c>
      <c r="J1195" s="14"/>
      <c r="K1195" s="14"/>
      <c r="L1195" s="14"/>
      <c r="M1195" s="14">
        <f t="shared" si="7505"/>
        <v>178.4</v>
      </c>
      <c r="N1195" s="14">
        <f t="shared" si="7506"/>
        <v>159.1</v>
      </c>
      <c r="O1195" s="14">
        <f t="shared" si="7507"/>
        <v>139.9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>
        <f t="shared" ref="Y1195:Y1258" si="7652">M1195+P1195+Q1195+R1195+S1195</f>
        <v>178.4</v>
      </c>
      <c r="Z1195" s="14">
        <f t="shared" ref="Z1195:Z1258" si="7653">N1195+T1195+U1195</f>
        <v>159.1</v>
      </c>
      <c r="AA1195" s="14">
        <f t="shared" ref="AA1195:AA1258" si="7654">O1195+V1195+X1195+W1195</f>
        <v>139.9</v>
      </c>
      <c r="AB1195" s="14"/>
      <c r="AC1195" s="14"/>
      <c r="AD1195" s="14"/>
      <c r="AE1195" s="14">
        <f t="shared" ref="AE1195:AE1258" si="7655">Y1195+AB1195</f>
        <v>178.4</v>
      </c>
      <c r="AF1195" s="14">
        <f t="shared" ref="AF1195:AF1258" si="7656">Z1195+AC1195</f>
        <v>159.1</v>
      </c>
      <c r="AG1195" s="14">
        <f t="shared" ref="AG1195:AG1258" si="7657">AA1195+AD1195</f>
        <v>139.9</v>
      </c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>
        <f t="shared" ref="AW1195:AW1258" si="7658">AE1195+AH1195+AI1195+AJ1195+AK1195+AL1195</f>
        <v>178.4</v>
      </c>
      <c r="AX1195" s="14">
        <f t="shared" ref="AX1195:AX1258" si="7659">AF1195+AM1195+AN1195+AO1195+AP1195+AQ1195</f>
        <v>159.1</v>
      </c>
      <c r="AY1195" s="14">
        <f t="shared" ref="AY1195:AY1258" si="7660">AG1195+AR1195+AS1195+AT1195+AU1195+AV1195</f>
        <v>139.9</v>
      </c>
      <c r="AZ1195" s="14"/>
      <c r="BA1195" s="14">
        <f t="shared" ref="BA1195:BA1258" si="7661">AW1195+AZ1195</f>
        <v>178.4</v>
      </c>
      <c r="BB1195" s="14">
        <f t="shared" ref="BB1195:BB1258" si="7662">AX1195</f>
        <v>159.1</v>
      </c>
      <c r="BC1195" s="14">
        <f t="shared" ref="BC1195:BC1258" si="7663">AY1195</f>
        <v>139.9</v>
      </c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>
        <f t="shared" ref="BO1195:BO1258" si="7664">BA1195+BD1195+BE1195+BF1195+BG1195</f>
        <v>178.4</v>
      </c>
      <c r="BP1195" s="14">
        <f t="shared" ref="BP1195:BP1258" si="7665">BB1195+BH1195+BI1195+BJ1195+BK1195</f>
        <v>159.1</v>
      </c>
      <c r="BQ1195" s="14">
        <f t="shared" ref="BQ1195:BQ1258" si="7666">BC1195+BL1195+BM1195+BN1195</f>
        <v>139.9</v>
      </c>
      <c r="BR1195" s="14"/>
      <c r="BS1195" s="14"/>
      <c r="BT1195" s="14"/>
      <c r="BU1195" s="14">
        <f t="shared" ref="BU1195:BU1258" si="7667">BO1195+BR1195</f>
        <v>178.4</v>
      </c>
      <c r="BV1195" s="14">
        <f t="shared" ref="BV1195:BV1258" si="7668">BP1195+BS1195</f>
        <v>159.1</v>
      </c>
      <c r="BW1195" s="14">
        <f t="shared" ref="BW1195:BW1258" si="7669">BQ1195+BT1195</f>
        <v>139.9</v>
      </c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>
        <f t="shared" ref="CG1195:CG1258" si="7670">BU1195+BX1195+BY1195+BZ1195</f>
        <v>178.4</v>
      </c>
      <c r="CH1195" s="14"/>
      <c r="CI1195" s="84">
        <f t="shared" si="7639"/>
        <v>178.4</v>
      </c>
      <c r="CJ1195" s="14">
        <f t="shared" ref="CJ1195:CJ1258" si="7671">BV1195+CA1195+CB1195+CC1195</f>
        <v>159.1</v>
      </c>
      <c r="CK1195" s="52"/>
      <c r="CL1195" s="84">
        <f t="shared" si="7640"/>
        <v>159.1</v>
      </c>
      <c r="CM1195" s="14">
        <f t="shared" ref="CM1195:CM1258" si="7672">BW1195+CD1195+CE1195+CF1195</f>
        <v>139.9</v>
      </c>
      <c r="CN1195" s="52"/>
      <c r="CO1195" s="84">
        <f t="shared" si="7641"/>
        <v>139.9</v>
      </c>
      <c r="CP1195" s="14"/>
      <c r="CQ1195" s="29"/>
      <c r="CR1195" s="29"/>
      <c r="CT1195" s="1"/>
    </row>
    <row r="1196" spans="1:99" s="87" customFormat="1" ht="31.2" customHeight="1" x14ac:dyDescent="0.3">
      <c r="A1196" s="74" t="s">
        <v>508</v>
      </c>
      <c r="B1196" s="74" t="s">
        <v>70</v>
      </c>
      <c r="C1196" s="74" t="s">
        <v>160</v>
      </c>
      <c r="D1196" s="74"/>
      <c r="E1196" s="79"/>
      <c r="F1196" s="75" t="s">
        <v>161</v>
      </c>
      <c r="G1196" s="25">
        <f t="shared" ref="G1196:G1197" si="7673">G1197</f>
        <v>1786</v>
      </c>
      <c r="H1196" s="25">
        <f t="shared" ref="H1196:H1197" si="7674">H1197</f>
        <v>1877.2</v>
      </c>
      <c r="I1196" s="25">
        <f t="shared" ref="I1196:I1197" si="7675">I1197</f>
        <v>1877.2</v>
      </c>
      <c r="J1196" s="25">
        <f t="shared" ref="J1196:J1197" si="7676">J1197</f>
        <v>0</v>
      </c>
      <c r="K1196" s="25">
        <f t="shared" ref="K1196:K1197" si="7677">K1197</f>
        <v>0</v>
      </c>
      <c r="L1196" s="25">
        <f t="shared" ref="L1196:L1197" si="7678">L1197</f>
        <v>0</v>
      </c>
      <c r="M1196" s="25">
        <f t="shared" si="7505"/>
        <v>1786</v>
      </c>
      <c r="N1196" s="25">
        <f t="shared" si="7506"/>
        <v>1877.2</v>
      </c>
      <c r="O1196" s="25">
        <f t="shared" si="7507"/>
        <v>1877.2</v>
      </c>
      <c r="P1196" s="25">
        <f t="shared" ref="P1196:P1197" si="7679">P1197</f>
        <v>0</v>
      </c>
      <c r="Q1196" s="25">
        <f t="shared" ref="Q1196:Q1197" si="7680">Q1197</f>
        <v>0</v>
      </c>
      <c r="R1196" s="25">
        <f t="shared" ref="R1196:R1197" si="7681">R1197</f>
        <v>0</v>
      </c>
      <c r="S1196" s="25">
        <f t="shared" ref="S1196:S1197" si="7682">S1197</f>
        <v>0</v>
      </c>
      <c r="T1196" s="25">
        <f t="shared" ref="T1196:T1197" si="7683">T1197</f>
        <v>0</v>
      </c>
      <c r="U1196" s="25">
        <f t="shared" ref="U1196:U1197" si="7684">U1197</f>
        <v>0</v>
      </c>
      <c r="V1196" s="25">
        <f t="shared" ref="V1196:V1197" si="7685">V1197</f>
        <v>0</v>
      </c>
      <c r="W1196" s="25">
        <f t="shared" ref="W1196:W1197" si="7686">W1197</f>
        <v>0</v>
      </c>
      <c r="X1196" s="25">
        <f t="shared" ref="X1196:X1197" si="7687">X1197</f>
        <v>0</v>
      </c>
      <c r="Y1196" s="25">
        <f t="shared" si="7652"/>
        <v>1786</v>
      </c>
      <c r="Z1196" s="25">
        <f t="shared" si="7653"/>
        <v>1877.2</v>
      </c>
      <c r="AA1196" s="25">
        <f t="shared" si="7654"/>
        <v>1877.2</v>
      </c>
      <c r="AB1196" s="25">
        <f t="shared" ref="AB1196:AB1197" si="7688">AB1197</f>
        <v>0</v>
      </c>
      <c r="AC1196" s="25">
        <f t="shared" ref="AC1196:AC1197" si="7689">AC1197</f>
        <v>0</v>
      </c>
      <c r="AD1196" s="25">
        <f t="shared" ref="AD1196:AD1197" si="7690">AD1197</f>
        <v>0</v>
      </c>
      <c r="AE1196" s="25">
        <f t="shared" si="7655"/>
        <v>1786</v>
      </c>
      <c r="AF1196" s="25">
        <f t="shared" si="7656"/>
        <v>1877.2</v>
      </c>
      <c r="AG1196" s="25">
        <f t="shared" si="7657"/>
        <v>1877.2</v>
      </c>
      <c r="AH1196" s="25">
        <f t="shared" ref="AH1196:AH1197" si="7691">AH1197</f>
        <v>0</v>
      </c>
      <c r="AI1196" s="25">
        <f t="shared" ref="AI1196:AI1197" si="7692">AI1197</f>
        <v>0</v>
      </c>
      <c r="AJ1196" s="25">
        <f t="shared" ref="AJ1196:AJ1197" si="7693">AJ1197</f>
        <v>0</v>
      </c>
      <c r="AK1196" s="25">
        <f t="shared" ref="AK1196:AK1197" si="7694">AK1197</f>
        <v>0</v>
      </c>
      <c r="AL1196" s="25">
        <f t="shared" ref="AL1196:AL1197" si="7695">AL1197</f>
        <v>0</v>
      </c>
      <c r="AM1196" s="25">
        <f t="shared" ref="AM1196:AM1197" si="7696">AM1197</f>
        <v>0</v>
      </c>
      <c r="AN1196" s="25">
        <f t="shared" ref="AN1196:AN1197" si="7697">AN1197</f>
        <v>0</v>
      </c>
      <c r="AO1196" s="25">
        <f t="shared" ref="AO1196:AO1197" si="7698">AO1197</f>
        <v>0</v>
      </c>
      <c r="AP1196" s="25">
        <f t="shared" ref="AP1196:AP1197" si="7699">AP1197</f>
        <v>0</v>
      </c>
      <c r="AQ1196" s="25">
        <f t="shared" ref="AQ1196:AQ1197" si="7700">AQ1197</f>
        <v>0</v>
      </c>
      <c r="AR1196" s="25">
        <f t="shared" ref="AR1196:AR1197" si="7701">AR1197</f>
        <v>0</v>
      </c>
      <c r="AS1196" s="25">
        <f t="shared" ref="AS1196:AS1197" si="7702">AS1197</f>
        <v>0</v>
      </c>
      <c r="AT1196" s="25">
        <f t="shared" ref="AT1196:AT1197" si="7703">AT1197</f>
        <v>0</v>
      </c>
      <c r="AU1196" s="25">
        <f t="shared" ref="AU1196:AU1197" si="7704">AU1197</f>
        <v>0</v>
      </c>
      <c r="AV1196" s="25">
        <f t="shared" ref="AV1196:AV1197" si="7705">AV1197</f>
        <v>0</v>
      </c>
      <c r="AW1196" s="25">
        <f t="shared" si="7658"/>
        <v>1786</v>
      </c>
      <c r="AX1196" s="25">
        <f t="shared" si="7659"/>
        <v>1877.2</v>
      </c>
      <c r="AY1196" s="25">
        <f t="shared" si="7660"/>
        <v>1877.2</v>
      </c>
      <c r="AZ1196" s="25">
        <f t="shared" ref="AZ1196:AZ1197" si="7706">AZ1197</f>
        <v>0</v>
      </c>
      <c r="BA1196" s="25">
        <f t="shared" si="7661"/>
        <v>1786</v>
      </c>
      <c r="BB1196" s="25">
        <f t="shared" si="7662"/>
        <v>1877.2</v>
      </c>
      <c r="BC1196" s="25">
        <f t="shared" si="7663"/>
        <v>1877.2</v>
      </c>
      <c r="BD1196" s="25">
        <f t="shared" ref="BD1196:BD1197" si="7707">BD1197</f>
        <v>0</v>
      </c>
      <c r="BE1196" s="25">
        <f t="shared" ref="BE1196:BE1197" si="7708">BE1197</f>
        <v>0</v>
      </c>
      <c r="BF1196" s="25">
        <f t="shared" ref="BF1196:BF1197" si="7709">BF1197</f>
        <v>0</v>
      </c>
      <c r="BG1196" s="25">
        <f t="shared" ref="BG1196:BG1197" si="7710">BG1197</f>
        <v>0</v>
      </c>
      <c r="BH1196" s="25">
        <f t="shared" ref="BH1196:BH1197" si="7711">BH1197</f>
        <v>0</v>
      </c>
      <c r="BI1196" s="25">
        <f t="shared" ref="BI1196:BI1197" si="7712">BI1197</f>
        <v>0</v>
      </c>
      <c r="BJ1196" s="25">
        <f t="shared" ref="BJ1196:BJ1197" si="7713">BJ1197</f>
        <v>0</v>
      </c>
      <c r="BK1196" s="25">
        <f t="shared" ref="BK1196:BK1197" si="7714">BK1197</f>
        <v>0</v>
      </c>
      <c r="BL1196" s="25">
        <f t="shared" ref="BL1196:BL1197" si="7715">BL1197</f>
        <v>0</v>
      </c>
      <c r="BM1196" s="25">
        <f t="shared" ref="BM1196:BM1197" si="7716">BM1197</f>
        <v>0</v>
      </c>
      <c r="BN1196" s="25">
        <f t="shared" ref="BN1196:BN1197" si="7717">BN1197</f>
        <v>0</v>
      </c>
      <c r="BO1196" s="25">
        <f t="shared" si="7664"/>
        <v>1786</v>
      </c>
      <c r="BP1196" s="25">
        <f t="shared" si="7665"/>
        <v>1877.2</v>
      </c>
      <c r="BQ1196" s="25">
        <f t="shared" si="7666"/>
        <v>1877.2</v>
      </c>
      <c r="BR1196" s="25">
        <f t="shared" ref="BR1196:BR1197" si="7718">BR1197</f>
        <v>0</v>
      </c>
      <c r="BS1196" s="25">
        <f t="shared" ref="BS1196:BS1197" si="7719">BS1197</f>
        <v>0</v>
      </c>
      <c r="BT1196" s="25">
        <f t="shared" ref="BT1196:BT1197" si="7720">BT1197</f>
        <v>0</v>
      </c>
      <c r="BU1196" s="25">
        <f t="shared" si="7667"/>
        <v>1786</v>
      </c>
      <c r="BV1196" s="25">
        <f t="shared" si="7668"/>
        <v>1877.2</v>
      </c>
      <c r="BW1196" s="25">
        <f t="shared" si="7669"/>
        <v>1877.2</v>
      </c>
      <c r="BX1196" s="25">
        <f t="shared" ref="BX1196:BX1197" si="7721">BX1197</f>
        <v>0</v>
      </c>
      <c r="BY1196" s="25">
        <f t="shared" ref="BY1196:BY1197" si="7722">BY1197</f>
        <v>0</v>
      </c>
      <c r="BZ1196" s="25">
        <f t="shared" ref="BZ1196:BZ1197" si="7723">BZ1197</f>
        <v>0</v>
      </c>
      <c r="CA1196" s="25">
        <f t="shared" ref="CA1196:CA1197" si="7724">CA1197</f>
        <v>0</v>
      </c>
      <c r="CB1196" s="25">
        <f t="shared" ref="CB1196:CB1197" si="7725">CB1197</f>
        <v>0</v>
      </c>
      <c r="CC1196" s="25">
        <f t="shared" ref="CC1196:CC1197" si="7726">CC1197</f>
        <v>0</v>
      </c>
      <c r="CD1196" s="25">
        <f t="shared" ref="CD1196:CD1197" si="7727">CD1197</f>
        <v>0</v>
      </c>
      <c r="CE1196" s="25">
        <f t="shared" ref="CE1196:CE1197" si="7728">CE1197</f>
        <v>0</v>
      </c>
      <c r="CF1196" s="25">
        <f t="shared" ref="CF1196:CF1197" si="7729">CF1197</f>
        <v>0</v>
      </c>
      <c r="CG1196" s="25">
        <f t="shared" si="7670"/>
        <v>1786</v>
      </c>
      <c r="CH1196" s="25">
        <f t="shared" ref="CH1196:CH1197" si="7730">CH1197</f>
        <v>0</v>
      </c>
      <c r="CI1196" s="83">
        <f t="shared" si="7639"/>
        <v>1786</v>
      </c>
      <c r="CJ1196" s="25">
        <f t="shared" si="7671"/>
        <v>1877.2</v>
      </c>
      <c r="CK1196" s="25">
        <f t="shared" ref="CK1196:CP1197" si="7731">CK1197</f>
        <v>0</v>
      </c>
      <c r="CL1196" s="83">
        <f t="shared" si="7640"/>
        <v>1877.2</v>
      </c>
      <c r="CM1196" s="25">
        <f t="shared" si="7672"/>
        <v>1877.2</v>
      </c>
      <c r="CN1196" s="25">
        <f t="shared" si="7731"/>
        <v>0</v>
      </c>
      <c r="CO1196" s="83">
        <f t="shared" si="7641"/>
        <v>1877.2</v>
      </c>
      <c r="CP1196" s="25">
        <f t="shared" si="7731"/>
        <v>0</v>
      </c>
      <c r="CQ1196" s="26"/>
      <c r="CR1196" s="26"/>
      <c r="CS1196" s="22"/>
      <c r="CT1196" s="22"/>
      <c r="CU1196" s="22"/>
    </row>
    <row r="1197" spans="1:99" ht="31.2" customHeight="1" x14ac:dyDescent="0.3">
      <c r="A1197" s="76" t="s">
        <v>508</v>
      </c>
      <c r="B1197" s="76" t="s">
        <v>70</v>
      </c>
      <c r="C1197" s="76" t="s">
        <v>160</v>
      </c>
      <c r="D1197" s="76" t="s">
        <v>62</v>
      </c>
      <c r="E1197" s="88"/>
      <c r="F1197" s="77" t="s">
        <v>63</v>
      </c>
      <c r="G1197" s="14">
        <f t="shared" si="7673"/>
        <v>1786</v>
      </c>
      <c r="H1197" s="14">
        <f t="shared" si="7674"/>
        <v>1877.2</v>
      </c>
      <c r="I1197" s="14">
        <f t="shared" si="7675"/>
        <v>1877.2</v>
      </c>
      <c r="J1197" s="14">
        <f t="shared" si="7676"/>
        <v>0</v>
      </c>
      <c r="K1197" s="14">
        <f t="shared" si="7677"/>
        <v>0</v>
      </c>
      <c r="L1197" s="14">
        <f t="shared" si="7678"/>
        <v>0</v>
      </c>
      <c r="M1197" s="14">
        <f t="shared" si="7505"/>
        <v>1786</v>
      </c>
      <c r="N1197" s="14">
        <f t="shared" si="7506"/>
        <v>1877.2</v>
      </c>
      <c r="O1197" s="14">
        <f t="shared" si="7507"/>
        <v>1877.2</v>
      </c>
      <c r="P1197" s="14">
        <f t="shared" si="7679"/>
        <v>0</v>
      </c>
      <c r="Q1197" s="14">
        <f t="shared" si="7680"/>
        <v>0</v>
      </c>
      <c r="R1197" s="14">
        <f t="shared" si="7681"/>
        <v>0</v>
      </c>
      <c r="S1197" s="14">
        <f t="shared" si="7682"/>
        <v>0</v>
      </c>
      <c r="T1197" s="14">
        <f t="shared" si="7683"/>
        <v>0</v>
      </c>
      <c r="U1197" s="14">
        <f t="shared" si="7684"/>
        <v>0</v>
      </c>
      <c r="V1197" s="14">
        <f t="shared" si="7685"/>
        <v>0</v>
      </c>
      <c r="W1197" s="14">
        <f t="shared" si="7686"/>
        <v>0</v>
      </c>
      <c r="X1197" s="14">
        <f t="shared" si="7687"/>
        <v>0</v>
      </c>
      <c r="Y1197" s="14">
        <f t="shared" si="7652"/>
        <v>1786</v>
      </c>
      <c r="Z1197" s="14">
        <f t="shared" si="7653"/>
        <v>1877.2</v>
      </c>
      <c r="AA1197" s="14">
        <f t="shared" si="7654"/>
        <v>1877.2</v>
      </c>
      <c r="AB1197" s="14">
        <f t="shared" si="7688"/>
        <v>0</v>
      </c>
      <c r="AC1197" s="14">
        <f t="shared" si="7689"/>
        <v>0</v>
      </c>
      <c r="AD1197" s="14">
        <f t="shared" si="7690"/>
        <v>0</v>
      </c>
      <c r="AE1197" s="14">
        <f t="shared" si="7655"/>
        <v>1786</v>
      </c>
      <c r="AF1197" s="14">
        <f t="shared" si="7656"/>
        <v>1877.2</v>
      </c>
      <c r="AG1197" s="14">
        <f t="shared" si="7657"/>
        <v>1877.2</v>
      </c>
      <c r="AH1197" s="14">
        <f t="shared" si="7691"/>
        <v>0</v>
      </c>
      <c r="AI1197" s="14">
        <f t="shared" si="7692"/>
        <v>0</v>
      </c>
      <c r="AJ1197" s="14">
        <f t="shared" si="7693"/>
        <v>0</v>
      </c>
      <c r="AK1197" s="14">
        <f t="shared" si="7694"/>
        <v>0</v>
      </c>
      <c r="AL1197" s="14">
        <f t="shared" si="7695"/>
        <v>0</v>
      </c>
      <c r="AM1197" s="14">
        <f t="shared" si="7696"/>
        <v>0</v>
      </c>
      <c r="AN1197" s="14">
        <f t="shared" si="7697"/>
        <v>0</v>
      </c>
      <c r="AO1197" s="14">
        <f t="shared" si="7698"/>
        <v>0</v>
      </c>
      <c r="AP1197" s="14">
        <f t="shared" si="7699"/>
        <v>0</v>
      </c>
      <c r="AQ1197" s="14">
        <f t="shared" si="7700"/>
        <v>0</v>
      </c>
      <c r="AR1197" s="14">
        <f t="shared" si="7701"/>
        <v>0</v>
      </c>
      <c r="AS1197" s="14">
        <f t="shared" si="7702"/>
        <v>0</v>
      </c>
      <c r="AT1197" s="14">
        <f t="shared" si="7703"/>
        <v>0</v>
      </c>
      <c r="AU1197" s="14">
        <f t="shared" si="7704"/>
        <v>0</v>
      </c>
      <c r="AV1197" s="14">
        <f t="shared" si="7705"/>
        <v>0</v>
      </c>
      <c r="AW1197" s="14">
        <f t="shared" si="7658"/>
        <v>1786</v>
      </c>
      <c r="AX1197" s="14">
        <f t="shared" si="7659"/>
        <v>1877.2</v>
      </c>
      <c r="AY1197" s="14">
        <f t="shared" si="7660"/>
        <v>1877.2</v>
      </c>
      <c r="AZ1197" s="14">
        <f t="shared" si="7706"/>
        <v>0</v>
      </c>
      <c r="BA1197" s="14">
        <f t="shared" si="7661"/>
        <v>1786</v>
      </c>
      <c r="BB1197" s="14">
        <f t="shared" si="7662"/>
        <v>1877.2</v>
      </c>
      <c r="BC1197" s="14">
        <f t="shared" si="7663"/>
        <v>1877.2</v>
      </c>
      <c r="BD1197" s="14">
        <f t="shared" si="7707"/>
        <v>0</v>
      </c>
      <c r="BE1197" s="14">
        <f t="shared" si="7708"/>
        <v>0</v>
      </c>
      <c r="BF1197" s="14">
        <f t="shared" si="7709"/>
        <v>0</v>
      </c>
      <c r="BG1197" s="14">
        <f t="shared" si="7710"/>
        <v>0</v>
      </c>
      <c r="BH1197" s="14">
        <f t="shared" si="7711"/>
        <v>0</v>
      </c>
      <c r="BI1197" s="14">
        <f t="shared" si="7712"/>
        <v>0</v>
      </c>
      <c r="BJ1197" s="14">
        <f t="shared" si="7713"/>
        <v>0</v>
      </c>
      <c r="BK1197" s="14">
        <f t="shared" si="7714"/>
        <v>0</v>
      </c>
      <c r="BL1197" s="14">
        <f t="shared" si="7715"/>
        <v>0</v>
      </c>
      <c r="BM1197" s="14">
        <f t="shared" si="7716"/>
        <v>0</v>
      </c>
      <c r="BN1197" s="14">
        <f t="shared" si="7717"/>
        <v>0</v>
      </c>
      <c r="BO1197" s="14">
        <f t="shared" si="7664"/>
        <v>1786</v>
      </c>
      <c r="BP1197" s="14">
        <f t="shared" si="7665"/>
        <v>1877.2</v>
      </c>
      <c r="BQ1197" s="14">
        <f t="shared" si="7666"/>
        <v>1877.2</v>
      </c>
      <c r="BR1197" s="14">
        <f t="shared" si="7718"/>
        <v>0</v>
      </c>
      <c r="BS1197" s="14">
        <f t="shared" si="7719"/>
        <v>0</v>
      </c>
      <c r="BT1197" s="14">
        <f t="shared" si="7720"/>
        <v>0</v>
      </c>
      <c r="BU1197" s="14">
        <f t="shared" si="7667"/>
        <v>1786</v>
      </c>
      <c r="BV1197" s="14">
        <f t="shared" si="7668"/>
        <v>1877.2</v>
      </c>
      <c r="BW1197" s="14">
        <f t="shared" si="7669"/>
        <v>1877.2</v>
      </c>
      <c r="BX1197" s="14">
        <f t="shared" si="7721"/>
        <v>0</v>
      </c>
      <c r="BY1197" s="14">
        <f t="shared" si="7722"/>
        <v>0</v>
      </c>
      <c r="BZ1197" s="14">
        <f t="shared" si="7723"/>
        <v>0</v>
      </c>
      <c r="CA1197" s="14">
        <f t="shared" si="7724"/>
        <v>0</v>
      </c>
      <c r="CB1197" s="14">
        <f t="shared" si="7725"/>
        <v>0</v>
      </c>
      <c r="CC1197" s="14">
        <f t="shared" si="7726"/>
        <v>0</v>
      </c>
      <c r="CD1197" s="14">
        <f t="shared" si="7727"/>
        <v>0</v>
      </c>
      <c r="CE1197" s="14">
        <f t="shared" si="7728"/>
        <v>0</v>
      </c>
      <c r="CF1197" s="14">
        <f t="shared" si="7729"/>
        <v>0</v>
      </c>
      <c r="CG1197" s="14">
        <f t="shared" si="7670"/>
        <v>1786</v>
      </c>
      <c r="CH1197" s="14">
        <f t="shared" si="7730"/>
        <v>0</v>
      </c>
      <c r="CI1197" s="84">
        <f t="shared" si="7639"/>
        <v>1786</v>
      </c>
      <c r="CJ1197" s="14">
        <f t="shared" si="7671"/>
        <v>1877.2</v>
      </c>
      <c r="CK1197" s="52">
        <f t="shared" si="7731"/>
        <v>0</v>
      </c>
      <c r="CL1197" s="84">
        <f t="shared" si="7640"/>
        <v>1877.2</v>
      </c>
      <c r="CM1197" s="14">
        <f t="shared" si="7672"/>
        <v>1877.2</v>
      </c>
      <c r="CN1197" s="52">
        <f t="shared" si="7731"/>
        <v>0</v>
      </c>
      <c r="CO1197" s="84">
        <f t="shared" si="7641"/>
        <v>1877.2</v>
      </c>
      <c r="CP1197" s="14">
        <f t="shared" si="7731"/>
        <v>0</v>
      </c>
      <c r="CQ1197" s="29"/>
      <c r="CR1197" s="29"/>
      <c r="CT1197" s="1"/>
    </row>
    <row r="1198" spans="1:99" ht="15.6" customHeight="1" x14ac:dyDescent="0.3">
      <c r="A1198" s="76" t="s">
        <v>508</v>
      </c>
      <c r="B1198" s="76" t="s">
        <v>70</v>
      </c>
      <c r="C1198" s="76" t="s">
        <v>160</v>
      </c>
      <c r="D1198" s="76" t="s">
        <v>64</v>
      </c>
      <c r="E1198" s="88"/>
      <c r="F1198" s="77" t="s">
        <v>65</v>
      </c>
      <c r="G1198" s="14">
        <f t="shared" ref="G1198:L1198" si="7732">G1201+G1203</f>
        <v>1786</v>
      </c>
      <c r="H1198" s="14">
        <f t="shared" si="7732"/>
        <v>1877.2</v>
      </c>
      <c r="I1198" s="14">
        <f t="shared" si="7732"/>
        <v>1877.2</v>
      </c>
      <c r="J1198" s="14">
        <f t="shared" si="7732"/>
        <v>0</v>
      </c>
      <c r="K1198" s="14">
        <f t="shared" si="7732"/>
        <v>0</v>
      </c>
      <c r="L1198" s="14">
        <f t="shared" si="7732"/>
        <v>0</v>
      </c>
      <c r="M1198" s="14">
        <f t="shared" si="7505"/>
        <v>1786</v>
      </c>
      <c r="N1198" s="14">
        <f t="shared" si="7506"/>
        <v>1877.2</v>
      </c>
      <c r="O1198" s="14">
        <f t="shared" si="7507"/>
        <v>1877.2</v>
      </c>
      <c r="P1198" s="14">
        <f t="shared" ref="P1198:X1198" si="7733">P1201+P1203</f>
        <v>0</v>
      </c>
      <c r="Q1198" s="14">
        <f t="shared" si="7733"/>
        <v>0</v>
      </c>
      <c r="R1198" s="14">
        <f t="shared" si="7733"/>
        <v>0</v>
      </c>
      <c r="S1198" s="14">
        <f t="shared" si="7733"/>
        <v>0</v>
      </c>
      <c r="T1198" s="14">
        <f t="shared" si="7733"/>
        <v>0</v>
      </c>
      <c r="U1198" s="14">
        <f t="shared" si="7733"/>
        <v>0</v>
      </c>
      <c r="V1198" s="14">
        <f t="shared" si="7733"/>
        <v>0</v>
      </c>
      <c r="W1198" s="14">
        <f t="shared" si="7733"/>
        <v>0</v>
      </c>
      <c r="X1198" s="14">
        <f t="shared" si="7733"/>
        <v>0</v>
      </c>
      <c r="Y1198" s="14">
        <f t="shared" si="7652"/>
        <v>1786</v>
      </c>
      <c r="Z1198" s="14">
        <f t="shared" si="7653"/>
        <v>1877.2</v>
      </c>
      <c r="AA1198" s="14">
        <f t="shared" si="7654"/>
        <v>1877.2</v>
      </c>
      <c r="AB1198" s="14">
        <f>AB1201+AB1203</f>
        <v>0</v>
      </c>
      <c r="AC1198" s="14">
        <f>AC1201+AC1203</f>
        <v>0</v>
      </c>
      <c r="AD1198" s="14">
        <f>AD1201+AD1203</f>
        <v>0</v>
      </c>
      <c r="AE1198" s="14">
        <f t="shared" si="7655"/>
        <v>1786</v>
      </c>
      <c r="AF1198" s="14">
        <f t="shared" si="7656"/>
        <v>1877.2</v>
      </c>
      <c r="AG1198" s="14">
        <f t="shared" si="7657"/>
        <v>1877.2</v>
      </c>
      <c r="AH1198" s="14">
        <f t="shared" ref="AH1198:AV1198" si="7734">AH1201+AH1203</f>
        <v>0</v>
      </c>
      <c r="AI1198" s="14">
        <f t="shared" si="7734"/>
        <v>0</v>
      </c>
      <c r="AJ1198" s="14">
        <f t="shared" si="7734"/>
        <v>0</v>
      </c>
      <c r="AK1198" s="14">
        <f t="shared" si="7734"/>
        <v>0</v>
      </c>
      <c r="AL1198" s="14">
        <f t="shared" si="7734"/>
        <v>0</v>
      </c>
      <c r="AM1198" s="14">
        <f t="shared" si="7734"/>
        <v>0</v>
      </c>
      <c r="AN1198" s="14">
        <f t="shared" si="7734"/>
        <v>0</v>
      </c>
      <c r="AO1198" s="14">
        <f t="shared" si="7734"/>
        <v>0</v>
      </c>
      <c r="AP1198" s="14">
        <f t="shared" si="7734"/>
        <v>0</v>
      </c>
      <c r="AQ1198" s="14">
        <f t="shared" si="7734"/>
        <v>0</v>
      </c>
      <c r="AR1198" s="14">
        <f t="shared" si="7734"/>
        <v>0</v>
      </c>
      <c r="AS1198" s="14">
        <f t="shared" si="7734"/>
        <v>0</v>
      </c>
      <c r="AT1198" s="14">
        <f t="shared" si="7734"/>
        <v>0</v>
      </c>
      <c r="AU1198" s="14">
        <f t="shared" si="7734"/>
        <v>0</v>
      </c>
      <c r="AV1198" s="14">
        <f t="shared" si="7734"/>
        <v>0</v>
      </c>
      <c r="AW1198" s="14">
        <f t="shared" si="7658"/>
        <v>1786</v>
      </c>
      <c r="AX1198" s="14">
        <f t="shared" si="7659"/>
        <v>1877.2</v>
      </c>
      <c r="AY1198" s="14">
        <f t="shared" si="7660"/>
        <v>1877.2</v>
      </c>
      <c r="AZ1198" s="14">
        <f>AZ1201+AZ1203</f>
        <v>0</v>
      </c>
      <c r="BA1198" s="14">
        <f t="shared" si="7661"/>
        <v>1786</v>
      </c>
      <c r="BB1198" s="14">
        <f t="shared" si="7662"/>
        <v>1877.2</v>
      </c>
      <c r="BC1198" s="14">
        <f t="shared" si="7663"/>
        <v>1877.2</v>
      </c>
      <c r="BD1198" s="14">
        <f t="shared" ref="BD1198:BN1198" si="7735">BD1201+BD1203</f>
        <v>0</v>
      </c>
      <c r="BE1198" s="14">
        <f t="shared" si="7735"/>
        <v>0</v>
      </c>
      <c r="BF1198" s="14">
        <f t="shared" si="7735"/>
        <v>0</v>
      </c>
      <c r="BG1198" s="14">
        <f t="shared" si="7735"/>
        <v>0</v>
      </c>
      <c r="BH1198" s="14">
        <f t="shared" si="7735"/>
        <v>0</v>
      </c>
      <c r="BI1198" s="14">
        <f t="shared" si="7735"/>
        <v>0</v>
      </c>
      <c r="BJ1198" s="14">
        <f t="shared" si="7735"/>
        <v>0</v>
      </c>
      <c r="BK1198" s="14">
        <f t="shared" si="7735"/>
        <v>0</v>
      </c>
      <c r="BL1198" s="14">
        <f t="shared" si="7735"/>
        <v>0</v>
      </c>
      <c r="BM1198" s="14">
        <f t="shared" si="7735"/>
        <v>0</v>
      </c>
      <c r="BN1198" s="14">
        <f t="shared" si="7735"/>
        <v>0</v>
      </c>
      <c r="BO1198" s="14">
        <f t="shared" si="7664"/>
        <v>1786</v>
      </c>
      <c r="BP1198" s="14">
        <f t="shared" si="7665"/>
        <v>1877.2</v>
      </c>
      <c r="BQ1198" s="14">
        <f t="shared" si="7666"/>
        <v>1877.2</v>
      </c>
      <c r="BR1198" s="14">
        <f>BR1201+BR1203</f>
        <v>0</v>
      </c>
      <c r="BS1198" s="14">
        <f>BS1201+BS1203</f>
        <v>0</v>
      </c>
      <c r="BT1198" s="14">
        <f>BT1201+BT1203</f>
        <v>0</v>
      </c>
      <c r="BU1198" s="14">
        <f t="shared" si="7667"/>
        <v>1786</v>
      </c>
      <c r="BV1198" s="14">
        <f t="shared" si="7668"/>
        <v>1877.2</v>
      </c>
      <c r="BW1198" s="14">
        <f t="shared" si="7669"/>
        <v>1877.2</v>
      </c>
      <c r="BX1198" s="14">
        <f t="shared" ref="BX1198:CF1198" si="7736">BX1201+BX1203+BX1199</f>
        <v>0</v>
      </c>
      <c r="BY1198" s="14">
        <f t="shared" si="7736"/>
        <v>0</v>
      </c>
      <c r="BZ1198" s="14">
        <f t="shared" si="7736"/>
        <v>0</v>
      </c>
      <c r="CA1198" s="14">
        <f t="shared" si="7736"/>
        <v>0</v>
      </c>
      <c r="CB1198" s="14">
        <f t="shared" si="7736"/>
        <v>0</v>
      </c>
      <c r="CC1198" s="14">
        <f t="shared" si="7736"/>
        <v>0</v>
      </c>
      <c r="CD1198" s="14">
        <f t="shared" si="7736"/>
        <v>0</v>
      </c>
      <c r="CE1198" s="14">
        <f t="shared" si="7736"/>
        <v>0</v>
      </c>
      <c r="CF1198" s="14">
        <f t="shared" si="7736"/>
        <v>0</v>
      </c>
      <c r="CG1198" s="14">
        <f t="shared" si="7670"/>
        <v>1786</v>
      </c>
      <c r="CH1198" s="14">
        <f>CH1201+CH1203+CH1199</f>
        <v>0</v>
      </c>
      <c r="CI1198" s="84">
        <f t="shared" si="7639"/>
        <v>1786</v>
      </c>
      <c r="CJ1198" s="14">
        <f t="shared" si="7671"/>
        <v>1877.2</v>
      </c>
      <c r="CK1198" s="52">
        <f>CK1201+CK1203+CK1199</f>
        <v>0</v>
      </c>
      <c r="CL1198" s="84">
        <f t="shared" si="7640"/>
        <v>1877.2</v>
      </c>
      <c r="CM1198" s="14">
        <f t="shared" si="7672"/>
        <v>1877.2</v>
      </c>
      <c r="CN1198" s="52">
        <f>CN1201+CN1203+CN1199</f>
        <v>0</v>
      </c>
      <c r="CO1198" s="84">
        <f t="shared" si="7641"/>
        <v>1877.2</v>
      </c>
      <c r="CP1198" s="14">
        <f>CP1201+CP1203+CP1199</f>
        <v>0</v>
      </c>
      <c r="CQ1198" s="29"/>
      <c r="CR1198" s="29"/>
      <c r="CT1198" s="1"/>
    </row>
    <row r="1199" spans="1:99" s="1" customFormat="1" ht="62.4" hidden="1" customHeight="1" x14ac:dyDescent="0.3">
      <c r="A1199" s="27" t="s">
        <v>508</v>
      </c>
      <c r="B1199" s="27" t="s">
        <v>70</v>
      </c>
      <c r="C1199" s="39" t="s">
        <v>160</v>
      </c>
      <c r="D1199" s="27" t="s">
        <v>502</v>
      </c>
      <c r="E1199" s="40"/>
      <c r="F1199" s="28" t="s">
        <v>503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>
        <f t="shared" ref="BX1199:CF1199" si="7737">BX1200</f>
        <v>0</v>
      </c>
      <c r="BY1199" s="14">
        <f t="shared" si="7737"/>
        <v>0</v>
      </c>
      <c r="BZ1199" s="14">
        <f t="shared" si="7737"/>
        <v>0</v>
      </c>
      <c r="CA1199" s="14">
        <f t="shared" si="7737"/>
        <v>0</v>
      </c>
      <c r="CB1199" s="14">
        <f t="shared" si="7737"/>
        <v>0</v>
      </c>
      <c r="CC1199" s="32">
        <f t="shared" si="7737"/>
        <v>0</v>
      </c>
      <c r="CD1199" s="14">
        <f t="shared" si="7737"/>
        <v>0</v>
      </c>
      <c r="CE1199" s="14">
        <f t="shared" si="7737"/>
        <v>0</v>
      </c>
      <c r="CF1199" s="32">
        <f t="shared" si="7737"/>
        <v>0</v>
      </c>
      <c r="CG1199" s="14">
        <f t="shared" si="7670"/>
        <v>0</v>
      </c>
      <c r="CH1199" s="14">
        <f>CH1200</f>
        <v>0</v>
      </c>
      <c r="CI1199" s="14"/>
      <c r="CJ1199" s="14">
        <f t="shared" si="7671"/>
        <v>0</v>
      </c>
      <c r="CK1199" s="52">
        <f>CK1200</f>
        <v>0</v>
      </c>
      <c r="CL1199" s="52"/>
      <c r="CM1199" s="14">
        <f t="shared" si="7672"/>
        <v>0</v>
      </c>
      <c r="CN1199" s="52">
        <f>CN1200</f>
        <v>0</v>
      </c>
      <c r="CO1199" s="52"/>
      <c r="CP1199" s="14">
        <f>CP1200</f>
        <v>0</v>
      </c>
      <c r="CQ1199" s="29">
        <v>0</v>
      </c>
      <c r="CR1199" s="29"/>
    </row>
    <row r="1200" spans="1:99" s="1" customFormat="1" ht="31.2" hidden="1" customHeight="1" x14ac:dyDescent="0.3">
      <c r="A1200" s="27" t="s">
        <v>508</v>
      </c>
      <c r="B1200" s="27" t="s">
        <v>70</v>
      </c>
      <c r="C1200" s="27" t="s">
        <v>160</v>
      </c>
      <c r="D1200" s="41" t="s">
        <v>502</v>
      </c>
      <c r="E1200" s="12" t="s">
        <v>46</v>
      </c>
      <c r="F1200" s="42" t="s">
        <v>47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>
        <f t="shared" si="7670"/>
        <v>0</v>
      </c>
      <c r="CH1200" s="14"/>
      <c r="CI1200" s="14"/>
      <c r="CJ1200" s="14">
        <f t="shared" si="7671"/>
        <v>0</v>
      </c>
      <c r="CK1200" s="52"/>
      <c r="CL1200" s="52"/>
      <c r="CM1200" s="14">
        <f t="shared" si="7672"/>
        <v>0</v>
      </c>
      <c r="CN1200" s="52"/>
      <c r="CO1200" s="52"/>
      <c r="CP1200" s="14"/>
      <c r="CQ1200" s="29">
        <v>0</v>
      </c>
      <c r="CR1200" s="29"/>
    </row>
    <row r="1201" spans="1:99" ht="31.2" customHeight="1" x14ac:dyDescent="0.3">
      <c r="A1201" s="76" t="s">
        <v>508</v>
      </c>
      <c r="B1201" s="76" t="s">
        <v>70</v>
      </c>
      <c r="C1201" s="76" t="s">
        <v>160</v>
      </c>
      <c r="D1201" s="76" t="s">
        <v>162</v>
      </c>
      <c r="E1201" s="88"/>
      <c r="F1201" s="77" t="s">
        <v>163</v>
      </c>
      <c r="G1201" s="14">
        <f t="shared" ref="G1201:L1201" si="7738">G1202</f>
        <v>452.7</v>
      </c>
      <c r="H1201" s="14">
        <f t="shared" si="7738"/>
        <v>452.7</v>
      </c>
      <c r="I1201" s="14">
        <f t="shared" si="7738"/>
        <v>452.7</v>
      </c>
      <c r="J1201" s="14">
        <f t="shared" si="7738"/>
        <v>0</v>
      </c>
      <c r="K1201" s="14">
        <f t="shared" si="7738"/>
        <v>0</v>
      </c>
      <c r="L1201" s="14">
        <f t="shared" si="7738"/>
        <v>0</v>
      </c>
      <c r="M1201" s="14">
        <f t="shared" si="7505"/>
        <v>452.7</v>
      </c>
      <c r="N1201" s="14">
        <f t="shared" si="7506"/>
        <v>452.7</v>
      </c>
      <c r="O1201" s="14">
        <f t="shared" si="7507"/>
        <v>452.7</v>
      </c>
      <c r="P1201" s="14">
        <f t="shared" ref="P1201:X1201" si="7739">P1202</f>
        <v>0</v>
      </c>
      <c r="Q1201" s="14">
        <f t="shared" si="7739"/>
        <v>0</v>
      </c>
      <c r="R1201" s="14">
        <f t="shared" si="7739"/>
        <v>0</v>
      </c>
      <c r="S1201" s="14">
        <f t="shared" si="7739"/>
        <v>0</v>
      </c>
      <c r="T1201" s="14">
        <f t="shared" si="7739"/>
        <v>0</v>
      </c>
      <c r="U1201" s="14">
        <f t="shared" si="7739"/>
        <v>0</v>
      </c>
      <c r="V1201" s="14">
        <f t="shared" si="7739"/>
        <v>0</v>
      </c>
      <c r="W1201" s="14">
        <f t="shared" si="7739"/>
        <v>0</v>
      </c>
      <c r="X1201" s="14">
        <f t="shared" si="7739"/>
        <v>0</v>
      </c>
      <c r="Y1201" s="14">
        <f t="shared" si="7652"/>
        <v>452.7</v>
      </c>
      <c r="Z1201" s="14">
        <f t="shared" si="7653"/>
        <v>452.7</v>
      </c>
      <c r="AA1201" s="14">
        <f t="shared" si="7654"/>
        <v>452.7</v>
      </c>
      <c r="AB1201" s="14">
        <f>AB1202</f>
        <v>0</v>
      </c>
      <c r="AC1201" s="14">
        <f>AC1202</f>
        <v>0</v>
      </c>
      <c r="AD1201" s="14">
        <f>AD1202</f>
        <v>0</v>
      </c>
      <c r="AE1201" s="14">
        <f t="shared" si="7655"/>
        <v>452.7</v>
      </c>
      <c r="AF1201" s="14">
        <f t="shared" si="7656"/>
        <v>452.7</v>
      </c>
      <c r="AG1201" s="14">
        <f t="shared" si="7657"/>
        <v>452.7</v>
      </c>
      <c r="AH1201" s="14">
        <f t="shared" ref="AH1201:AV1201" si="7740">AH1202</f>
        <v>0</v>
      </c>
      <c r="AI1201" s="14">
        <f t="shared" si="7740"/>
        <v>0</v>
      </c>
      <c r="AJ1201" s="14">
        <f t="shared" si="7740"/>
        <v>0</v>
      </c>
      <c r="AK1201" s="14">
        <f t="shared" si="7740"/>
        <v>0</v>
      </c>
      <c r="AL1201" s="14">
        <f t="shared" si="7740"/>
        <v>0</v>
      </c>
      <c r="AM1201" s="14">
        <f t="shared" si="7740"/>
        <v>0</v>
      </c>
      <c r="AN1201" s="14">
        <f t="shared" si="7740"/>
        <v>0</v>
      </c>
      <c r="AO1201" s="14">
        <f t="shared" si="7740"/>
        <v>0</v>
      </c>
      <c r="AP1201" s="14">
        <f t="shared" si="7740"/>
        <v>0</v>
      </c>
      <c r="AQ1201" s="14">
        <f t="shared" si="7740"/>
        <v>0</v>
      </c>
      <c r="AR1201" s="14">
        <f t="shared" si="7740"/>
        <v>0</v>
      </c>
      <c r="AS1201" s="14">
        <f t="shared" si="7740"/>
        <v>0</v>
      </c>
      <c r="AT1201" s="14">
        <f t="shared" si="7740"/>
        <v>0</v>
      </c>
      <c r="AU1201" s="14">
        <f t="shared" si="7740"/>
        <v>0</v>
      </c>
      <c r="AV1201" s="14">
        <f t="shared" si="7740"/>
        <v>0</v>
      </c>
      <c r="AW1201" s="14">
        <f t="shared" si="7658"/>
        <v>452.7</v>
      </c>
      <c r="AX1201" s="14">
        <f t="shared" si="7659"/>
        <v>452.7</v>
      </c>
      <c r="AY1201" s="14">
        <f t="shared" si="7660"/>
        <v>452.7</v>
      </c>
      <c r="AZ1201" s="14">
        <f>AZ1202</f>
        <v>0</v>
      </c>
      <c r="BA1201" s="14">
        <f t="shared" si="7661"/>
        <v>452.7</v>
      </c>
      <c r="BB1201" s="14">
        <f t="shared" si="7662"/>
        <v>452.7</v>
      </c>
      <c r="BC1201" s="14">
        <f t="shared" si="7663"/>
        <v>452.7</v>
      </c>
      <c r="BD1201" s="14">
        <f t="shared" ref="BD1201:BN1201" si="7741">BD1202</f>
        <v>0</v>
      </c>
      <c r="BE1201" s="14">
        <f t="shared" si="7741"/>
        <v>0</v>
      </c>
      <c r="BF1201" s="14">
        <f t="shared" si="7741"/>
        <v>0</v>
      </c>
      <c r="BG1201" s="14">
        <f t="shared" si="7741"/>
        <v>0</v>
      </c>
      <c r="BH1201" s="14">
        <f t="shared" si="7741"/>
        <v>0</v>
      </c>
      <c r="BI1201" s="14">
        <f t="shared" si="7741"/>
        <v>0</v>
      </c>
      <c r="BJ1201" s="14">
        <f t="shared" si="7741"/>
        <v>0</v>
      </c>
      <c r="BK1201" s="14">
        <f t="shared" si="7741"/>
        <v>0</v>
      </c>
      <c r="BL1201" s="14">
        <f t="shared" si="7741"/>
        <v>0</v>
      </c>
      <c r="BM1201" s="14">
        <f t="shared" si="7741"/>
        <v>0</v>
      </c>
      <c r="BN1201" s="14">
        <f t="shared" si="7741"/>
        <v>0</v>
      </c>
      <c r="BO1201" s="14">
        <f t="shared" si="7664"/>
        <v>452.7</v>
      </c>
      <c r="BP1201" s="14">
        <f t="shared" si="7665"/>
        <v>452.7</v>
      </c>
      <c r="BQ1201" s="14">
        <f t="shared" si="7666"/>
        <v>452.7</v>
      </c>
      <c r="BR1201" s="14">
        <f>BR1202</f>
        <v>0</v>
      </c>
      <c r="BS1201" s="14">
        <f>BS1202</f>
        <v>0</v>
      </c>
      <c r="BT1201" s="14">
        <f>BT1202</f>
        <v>0</v>
      </c>
      <c r="BU1201" s="14">
        <f t="shared" si="7667"/>
        <v>452.7</v>
      </c>
      <c r="BV1201" s="14">
        <f t="shared" si="7668"/>
        <v>452.7</v>
      </c>
      <c r="BW1201" s="14">
        <f t="shared" si="7669"/>
        <v>452.7</v>
      </c>
      <c r="BX1201" s="14">
        <f t="shared" ref="BX1201:CF1201" si="7742">BX1202</f>
        <v>0</v>
      </c>
      <c r="BY1201" s="14">
        <f t="shared" si="7742"/>
        <v>0</v>
      </c>
      <c r="BZ1201" s="14">
        <f t="shared" si="7742"/>
        <v>0</v>
      </c>
      <c r="CA1201" s="14">
        <f t="shared" si="7742"/>
        <v>0</v>
      </c>
      <c r="CB1201" s="14">
        <f t="shared" si="7742"/>
        <v>0</v>
      </c>
      <c r="CC1201" s="14">
        <f t="shared" si="7742"/>
        <v>0</v>
      </c>
      <c r="CD1201" s="14">
        <f t="shared" si="7742"/>
        <v>0</v>
      </c>
      <c r="CE1201" s="14">
        <f t="shared" si="7742"/>
        <v>0</v>
      </c>
      <c r="CF1201" s="14">
        <f t="shared" si="7742"/>
        <v>0</v>
      </c>
      <c r="CG1201" s="14">
        <f t="shared" si="7670"/>
        <v>452.7</v>
      </c>
      <c r="CH1201" s="14">
        <f>CH1202</f>
        <v>0</v>
      </c>
      <c r="CI1201" s="84">
        <f t="shared" ref="CI1201:CI1208" si="7743">CG1201+CH1201</f>
        <v>452.7</v>
      </c>
      <c r="CJ1201" s="14">
        <f t="shared" si="7671"/>
        <v>452.7</v>
      </c>
      <c r="CK1201" s="52">
        <f>CK1202</f>
        <v>0</v>
      </c>
      <c r="CL1201" s="84">
        <f t="shared" ref="CL1201:CL1208" si="7744">CJ1201+CK1201</f>
        <v>452.7</v>
      </c>
      <c r="CM1201" s="14">
        <f t="shared" si="7672"/>
        <v>452.7</v>
      </c>
      <c r="CN1201" s="52">
        <f>CN1202</f>
        <v>0</v>
      </c>
      <c r="CO1201" s="84">
        <f t="shared" ref="CO1201:CO1208" si="7745">CM1201+CN1201</f>
        <v>452.7</v>
      </c>
      <c r="CP1201" s="14">
        <f>CP1202</f>
        <v>0</v>
      </c>
      <c r="CQ1201" s="29"/>
      <c r="CR1201" s="29"/>
      <c r="CT1201" s="1"/>
    </row>
    <row r="1202" spans="1:99" ht="31.2" customHeight="1" x14ac:dyDescent="0.3">
      <c r="A1202" s="76" t="s">
        <v>508</v>
      </c>
      <c r="B1202" s="76" t="s">
        <v>70</v>
      </c>
      <c r="C1202" s="76" t="s">
        <v>160</v>
      </c>
      <c r="D1202" s="76" t="s">
        <v>162</v>
      </c>
      <c r="E1202" s="76" t="s">
        <v>46</v>
      </c>
      <c r="F1202" s="77" t="s">
        <v>47</v>
      </c>
      <c r="G1202" s="14">
        <v>452.7</v>
      </c>
      <c r="H1202" s="14">
        <v>452.7</v>
      </c>
      <c r="I1202" s="14">
        <v>452.7</v>
      </c>
      <c r="J1202" s="14"/>
      <c r="K1202" s="14"/>
      <c r="L1202" s="14"/>
      <c r="M1202" s="14">
        <f t="shared" si="7505"/>
        <v>452.7</v>
      </c>
      <c r="N1202" s="14">
        <f t="shared" si="7506"/>
        <v>452.7</v>
      </c>
      <c r="O1202" s="14">
        <f t="shared" si="7507"/>
        <v>452.7</v>
      </c>
      <c r="P1202" s="14"/>
      <c r="Q1202" s="14"/>
      <c r="R1202" s="14"/>
      <c r="S1202" s="14"/>
      <c r="T1202" s="14"/>
      <c r="U1202" s="14"/>
      <c r="V1202" s="14"/>
      <c r="W1202" s="14"/>
      <c r="X1202" s="14"/>
      <c r="Y1202" s="14">
        <f t="shared" si="7652"/>
        <v>452.7</v>
      </c>
      <c r="Z1202" s="14">
        <f t="shared" si="7653"/>
        <v>452.7</v>
      </c>
      <c r="AA1202" s="14">
        <f t="shared" si="7654"/>
        <v>452.7</v>
      </c>
      <c r="AB1202" s="14"/>
      <c r="AC1202" s="14"/>
      <c r="AD1202" s="14"/>
      <c r="AE1202" s="14">
        <f t="shared" si="7655"/>
        <v>452.7</v>
      </c>
      <c r="AF1202" s="14">
        <f t="shared" si="7656"/>
        <v>452.7</v>
      </c>
      <c r="AG1202" s="14">
        <f t="shared" si="7657"/>
        <v>452.7</v>
      </c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>
        <f t="shared" si="7658"/>
        <v>452.7</v>
      </c>
      <c r="AX1202" s="14">
        <f t="shared" si="7659"/>
        <v>452.7</v>
      </c>
      <c r="AY1202" s="14">
        <f t="shared" si="7660"/>
        <v>452.7</v>
      </c>
      <c r="AZ1202" s="14"/>
      <c r="BA1202" s="14">
        <f t="shared" si="7661"/>
        <v>452.7</v>
      </c>
      <c r="BB1202" s="14">
        <f t="shared" si="7662"/>
        <v>452.7</v>
      </c>
      <c r="BC1202" s="14">
        <f t="shared" si="7663"/>
        <v>452.7</v>
      </c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>
        <f t="shared" si="7664"/>
        <v>452.7</v>
      </c>
      <c r="BP1202" s="14">
        <f t="shared" si="7665"/>
        <v>452.7</v>
      </c>
      <c r="BQ1202" s="14">
        <f t="shared" si="7666"/>
        <v>452.7</v>
      </c>
      <c r="BR1202" s="14"/>
      <c r="BS1202" s="14"/>
      <c r="BT1202" s="14"/>
      <c r="BU1202" s="14">
        <f t="shared" si="7667"/>
        <v>452.7</v>
      </c>
      <c r="BV1202" s="14">
        <f t="shared" si="7668"/>
        <v>452.7</v>
      </c>
      <c r="BW1202" s="14">
        <f t="shared" si="7669"/>
        <v>452.7</v>
      </c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>
        <f t="shared" si="7670"/>
        <v>452.7</v>
      </c>
      <c r="CH1202" s="14"/>
      <c r="CI1202" s="84">
        <f t="shared" si="7743"/>
        <v>452.7</v>
      </c>
      <c r="CJ1202" s="14">
        <f t="shared" si="7671"/>
        <v>452.7</v>
      </c>
      <c r="CK1202" s="52"/>
      <c r="CL1202" s="84">
        <f t="shared" si="7744"/>
        <v>452.7</v>
      </c>
      <c r="CM1202" s="14">
        <f t="shared" si="7672"/>
        <v>452.7</v>
      </c>
      <c r="CN1202" s="52"/>
      <c r="CO1202" s="84">
        <f t="shared" si="7745"/>
        <v>452.7</v>
      </c>
      <c r="CP1202" s="14"/>
      <c r="CQ1202" s="29"/>
      <c r="CR1202" s="29"/>
      <c r="CT1202" s="1"/>
    </row>
    <row r="1203" spans="1:99" ht="46.8" customHeight="1" x14ac:dyDescent="0.3">
      <c r="A1203" s="76" t="s">
        <v>508</v>
      </c>
      <c r="B1203" s="76" t="s">
        <v>70</v>
      </c>
      <c r="C1203" s="76" t="s">
        <v>160</v>
      </c>
      <c r="D1203" s="76" t="s">
        <v>454</v>
      </c>
      <c r="E1203" s="88"/>
      <c r="F1203" s="77" t="s">
        <v>455</v>
      </c>
      <c r="G1203" s="14">
        <f t="shared" ref="G1203:L1203" si="7746">G1204+G1205</f>
        <v>1333.3</v>
      </c>
      <c r="H1203" s="14">
        <f t="shared" si="7746"/>
        <v>1424.5</v>
      </c>
      <c r="I1203" s="14">
        <f t="shared" si="7746"/>
        <v>1424.5</v>
      </c>
      <c r="J1203" s="14">
        <f t="shared" si="7746"/>
        <v>0</v>
      </c>
      <c r="K1203" s="14">
        <f t="shared" si="7746"/>
        <v>0</v>
      </c>
      <c r="L1203" s="14">
        <f t="shared" si="7746"/>
        <v>0</v>
      </c>
      <c r="M1203" s="14">
        <f t="shared" si="7505"/>
        <v>1333.3</v>
      </c>
      <c r="N1203" s="14">
        <f t="shared" si="7506"/>
        <v>1424.5</v>
      </c>
      <c r="O1203" s="14">
        <f t="shared" si="7507"/>
        <v>1424.5</v>
      </c>
      <c r="P1203" s="14">
        <f t="shared" ref="P1203:X1203" si="7747">P1204+P1205</f>
        <v>0</v>
      </c>
      <c r="Q1203" s="14">
        <f t="shared" si="7747"/>
        <v>0</v>
      </c>
      <c r="R1203" s="14">
        <f t="shared" si="7747"/>
        <v>0</v>
      </c>
      <c r="S1203" s="14">
        <f t="shared" si="7747"/>
        <v>0</v>
      </c>
      <c r="T1203" s="14">
        <f t="shared" si="7747"/>
        <v>0</v>
      </c>
      <c r="U1203" s="14">
        <f t="shared" si="7747"/>
        <v>0</v>
      </c>
      <c r="V1203" s="14">
        <f t="shared" si="7747"/>
        <v>0</v>
      </c>
      <c r="W1203" s="14">
        <f t="shared" si="7747"/>
        <v>0</v>
      </c>
      <c r="X1203" s="14">
        <f t="shared" si="7747"/>
        <v>0</v>
      </c>
      <c r="Y1203" s="14">
        <f t="shared" si="7652"/>
        <v>1333.3</v>
      </c>
      <c r="Z1203" s="14">
        <f t="shared" si="7653"/>
        <v>1424.5</v>
      </c>
      <c r="AA1203" s="14">
        <f t="shared" si="7654"/>
        <v>1424.5</v>
      </c>
      <c r="AB1203" s="14">
        <f>AB1204+AB1205</f>
        <v>0</v>
      </c>
      <c r="AC1203" s="14">
        <f>AC1204+AC1205</f>
        <v>0</v>
      </c>
      <c r="AD1203" s="14">
        <f>AD1204+AD1205</f>
        <v>0</v>
      </c>
      <c r="AE1203" s="14">
        <f t="shared" si="7655"/>
        <v>1333.3</v>
      </c>
      <c r="AF1203" s="14">
        <f t="shared" si="7656"/>
        <v>1424.5</v>
      </c>
      <c r="AG1203" s="14">
        <f t="shared" si="7657"/>
        <v>1424.5</v>
      </c>
      <c r="AH1203" s="14">
        <f t="shared" ref="AH1203:AV1203" si="7748">AH1204+AH1205</f>
        <v>0</v>
      </c>
      <c r="AI1203" s="14">
        <f t="shared" si="7748"/>
        <v>0</v>
      </c>
      <c r="AJ1203" s="14">
        <f t="shared" si="7748"/>
        <v>0</v>
      </c>
      <c r="AK1203" s="14">
        <f t="shared" si="7748"/>
        <v>0</v>
      </c>
      <c r="AL1203" s="14">
        <f t="shared" si="7748"/>
        <v>0</v>
      </c>
      <c r="AM1203" s="14">
        <f t="shared" si="7748"/>
        <v>0</v>
      </c>
      <c r="AN1203" s="14">
        <f t="shared" si="7748"/>
        <v>0</v>
      </c>
      <c r="AO1203" s="14">
        <f t="shared" si="7748"/>
        <v>0</v>
      </c>
      <c r="AP1203" s="14">
        <f t="shared" si="7748"/>
        <v>0</v>
      </c>
      <c r="AQ1203" s="14">
        <f t="shared" si="7748"/>
        <v>0</v>
      </c>
      <c r="AR1203" s="14">
        <f t="shared" si="7748"/>
        <v>0</v>
      </c>
      <c r="AS1203" s="14">
        <f t="shared" si="7748"/>
        <v>0</v>
      </c>
      <c r="AT1203" s="14">
        <f t="shared" si="7748"/>
        <v>0</v>
      </c>
      <c r="AU1203" s="14">
        <f t="shared" si="7748"/>
        <v>0</v>
      </c>
      <c r="AV1203" s="14">
        <f t="shared" si="7748"/>
        <v>0</v>
      </c>
      <c r="AW1203" s="14">
        <f t="shared" si="7658"/>
        <v>1333.3</v>
      </c>
      <c r="AX1203" s="14">
        <f t="shared" si="7659"/>
        <v>1424.5</v>
      </c>
      <c r="AY1203" s="14">
        <f t="shared" si="7660"/>
        <v>1424.5</v>
      </c>
      <c r="AZ1203" s="14">
        <f>AZ1204+AZ1205</f>
        <v>0</v>
      </c>
      <c r="BA1203" s="14">
        <f t="shared" si="7661"/>
        <v>1333.3</v>
      </c>
      <c r="BB1203" s="14">
        <f t="shared" si="7662"/>
        <v>1424.5</v>
      </c>
      <c r="BC1203" s="14">
        <f t="shared" si="7663"/>
        <v>1424.5</v>
      </c>
      <c r="BD1203" s="14">
        <f t="shared" ref="BD1203:BN1203" si="7749">BD1204+BD1205</f>
        <v>0</v>
      </c>
      <c r="BE1203" s="14">
        <f t="shared" si="7749"/>
        <v>0</v>
      </c>
      <c r="BF1203" s="14">
        <f t="shared" si="7749"/>
        <v>0</v>
      </c>
      <c r="BG1203" s="14">
        <f t="shared" si="7749"/>
        <v>0</v>
      </c>
      <c r="BH1203" s="14">
        <f t="shared" si="7749"/>
        <v>0</v>
      </c>
      <c r="BI1203" s="14">
        <f t="shared" si="7749"/>
        <v>0</v>
      </c>
      <c r="BJ1203" s="14">
        <f t="shared" si="7749"/>
        <v>0</v>
      </c>
      <c r="BK1203" s="14">
        <f t="shared" si="7749"/>
        <v>0</v>
      </c>
      <c r="BL1203" s="14">
        <f t="shared" si="7749"/>
        <v>0</v>
      </c>
      <c r="BM1203" s="14">
        <f t="shared" si="7749"/>
        <v>0</v>
      </c>
      <c r="BN1203" s="14">
        <f t="shared" si="7749"/>
        <v>0</v>
      </c>
      <c r="BO1203" s="14">
        <f t="shared" si="7664"/>
        <v>1333.3</v>
      </c>
      <c r="BP1203" s="14">
        <f t="shared" si="7665"/>
        <v>1424.5</v>
      </c>
      <c r="BQ1203" s="14">
        <f t="shared" si="7666"/>
        <v>1424.5</v>
      </c>
      <c r="BR1203" s="14">
        <f>BR1204+BR1205</f>
        <v>0</v>
      </c>
      <c r="BS1203" s="14">
        <f>BS1204+BS1205</f>
        <v>0</v>
      </c>
      <c r="BT1203" s="14">
        <f>BT1204+BT1205</f>
        <v>0</v>
      </c>
      <c r="BU1203" s="14">
        <f t="shared" si="7667"/>
        <v>1333.3</v>
      </c>
      <c r="BV1203" s="14">
        <f t="shared" si="7668"/>
        <v>1424.5</v>
      </c>
      <c r="BW1203" s="14">
        <f t="shared" si="7669"/>
        <v>1424.5</v>
      </c>
      <c r="BX1203" s="14">
        <f t="shared" ref="BX1203:CF1203" si="7750">BX1204+BX1205</f>
        <v>0</v>
      </c>
      <c r="BY1203" s="14">
        <f t="shared" si="7750"/>
        <v>0</v>
      </c>
      <c r="BZ1203" s="14">
        <f t="shared" si="7750"/>
        <v>0</v>
      </c>
      <c r="CA1203" s="14">
        <f t="shared" si="7750"/>
        <v>0</v>
      </c>
      <c r="CB1203" s="14">
        <f t="shared" si="7750"/>
        <v>0</v>
      </c>
      <c r="CC1203" s="14">
        <f t="shared" si="7750"/>
        <v>0</v>
      </c>
      <c r="CD1203" s="14">
        <f t="shared" si="7750"/>
        <v>0</v>
      </c>
      <c r="CE1203" s="14">
        <f t="shared" si="7750"/>
        <v>0</v>
      </c>
      <c r="CF1203" s="14">
        <f t="shared" si="7750"/>
        <v>0</v>
      </c>
      <c r="CG1203" s="14">
        <f t="shared" si="7670"/>
        <v>1333.3</v>
      </c>
      <c r="CH1203" s="14">
        <f>CH1204+CH1205</f>
        <v>0</v>
      </c>
      <c r="CI1203" s="84">
        <f t="shared" si="7743"/>
        <v>1333.3</v>
      </c>
      <c r="CJ1203" s="14">
        <f t="shared" si="7671"/>
        <v>1424.5</v>
      </c>
      <c r="CK1203" s="52">
        <f>CK1204+CK1205</f>
        <v>0</v>
      </c>
      <c r="CL1203" s="84">
        <f t="shared" si="7744"/>
        <v>1424.5</v>
      </c>
      <c r="CM1203" s="14">
        <f t="shared" si="7672"/>
        <v>1424.5</v>
      </c>
      <c r="CN1203" s="52">
        <f>CN1204+CN1205</f>
        <v>0</v>
      </c>
      <c r="CO1203" s="84">
        <f t="shared" si="7745"/>
        <v>1424.5</v>
      </c>
      <c r="CP1203" s="14">
        <f>CP1204+CP1205</f>
        <v>0</v>
      </c>
      <c r="CQ1203" s="29"/>
      <c r="CR1203" s="29"/>
      <c r="CT1203" s="1"/>
    </row>
    <row r="1204" spans="1:99" ht="78" customHeight="1" x14ac:dyDescent="0.3">
      <c r="A1204" s="76" t="s">
        <v>508</v>
      </c>
      <c r="B1204" s="76" t="s">
        <v>70</v>
      </c>
      <c r="C1204" s="76" t="s">
        <v>160</v>
      </c>
      <c r="D1204" s="76" t="s">
        <v>454</v>
      </c>
      <c r="E1204" s="76" t="s">
        <v>58</v>
      </c>
      <c r="F1204" s="77" t="s">
        <v>59</v>
      </c>
      <c r="G1204" s="14">
        <v>1048.8</v>
      </c>
      <c r="H1204" s="14">
        <v>1140</v>
      </c>
      <c r="I1204" s="14">
        <v>1140</v>
      </c>
      <c r="J1204" s="14"/>
      <c r="K1204" s="14"/>
      <c r="L1204" s="14"/>
      <c r="M1204" s="14">
        <f t="shared" si="7505"/>
        <v>1048.8</v>
      </c>
      <c r="N1204" s="14">
        <f t="shared" si="7506"/>
        <v>1140</v>
      </c>
      <c r="O1204" s="14">
        <f t="shared" si="7507"/>
        <v>1140</v>
      </c>
      <c r="P1204" s="14"/>
      <c r="Q1204" s="14"/>
      <c r="R1204" s="14"/>
      <c r="S1204" s="14"/>
      <c r="T1204" s="14"/>
      <c r="U1204" s="14"/>
      <c r="V1204" s="14"/>
      <c r="W1204" s="14"/>
      <c r="X1204" s="14"/>
      <c r="Y1204" s="14">
        <f t="shared" si="7652"/>
        <v>1048.8</v>
      </c>
      <c r="Z1204" s="14">
        <f t="shared" si="7653"/>
        <v>1140</v>
      </c>
      <c r="AA1204" s="14">
        <f t="shared" si="7654"/>
        <v>1140</v>
      </c>
      <c r="AB1204" s="14"/>
      <c r="AC1204" s="14"/>
      <c r="AD1204" s="14"/>
      <c r="AE1204" s="14">
        <f t="shared" si="7655"/>
        <v>1048.8</v>
      </c>
      <c r="AF1204" s="14">
        <f t="shared" si="7656"/>
        <v>1140</v>
      </c>
      <c r="AG1204" s="14">
        <f t="shared" si="7657"/>
        <v>1140</v>
      </c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>
        <f t="shared" si="7658"/>
        <v>1048.8</v>
      </c>
      <c r="AX1204" s="14">
        <f t="shared" si="7659"/>
        <v>1140</v>
      </c>
      <c r="AY1204" s="14">
        <f t="shared" si="7660"/>
        <v>1140</v>
      </c>
      <c r="AZ1204" s="14"/>
      <c r="BA1204" s="14">
        <f t="shared" si="7661"/>
        <v>1048.8</v>
      </c>
      <c r="BB1204" s="14">
        <f t="shared" si="7662"/>
        <v>1140</v>
      </c>
      <c r="BC1204" s="14">
        <f t="shared" si="7663"/>
        <v>1140</v>
      </c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>
        <f t="shared" si="7664"/>
        <v>1048.8</v>
      </c>
      <c r="BP1204" s="14">
        <f t="shared" si="7665"/>
        <v>1140</v>
      </c>
      <c r="BQ1204" s="14">
        <f t="shared" si="7666"/>
        <v>1140</v>
      </c>
      <c r="BR1204" s="14"/>
      <c r="BS1204" s="14"/>
      <c r="BT1204" s="14"/>
      <c r="BU1204" s="14">
        <f t="shared" si="7667"/>
        <v>1048.8</v>
      </c>
      <c r="BV1204" s="14">
        <f t="shared" si="7668"/>
        <v>1140</v>
      </c>
      <c r="BW1204" s="14">
        <f t="shared" si="7669"/>
        <v>1140</v>
      </c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>
        <f t="shared" si="7670"/>
        <v>1048.8</v>
      </c>
      <c r="CH1204" s="14"/>
      <c r="CI1204" s="84">
        <f t="shared" si="7743"/>
        <v>1048.8</v>
      </c>
      <c r="CJ1204" s="14">
        <f t="shared" si="7671"/>
        <v>1140</v>
      </c>
      <c r="CK1204" s="52"/>
      <c r="CL1204" s="84">
        <f t="shared" si="7744"/>
        <v>1140</v>
      </c>
      <c r="CM1204" s="14">
        <f t="shared" si="7672"/>
        <v>1140</v>
      </c>
      <c r="CN1204" s="52"/>
      <c r="CO1204" s="84">
        <f t="shared" si="7745"/>
        <v>1140</v>
      </c>
      <c r="CP1204" s="14"/>
      <c r="CQ1204" s="29"/>
      <c r="CR1204" s="29"/>
      <c r="CT1204" s="1"/>
    </row>
    <row r="1205" spans="1:99" ht="31.2" customHeight="1" x14ac:dyDescent="0.3">
      <c r="A1205" s="76" t="s">
        <v>508</v>
      </c>
      <c r="B1205" s="76" t="s">
        <v>70</v>
      </c>
      <c r="C1205" s="76" t="s">
        <v>160</v>
      </c>
      <c r="D1205" s="76" t="s">
        <v>454</v>
      </c>
      <c r="E1205" s="76" t="s">
        <v>46</v>
      </c>
      <c r="F1205" s="77" t="s">
        <v>47</v>
      </c>
      <c r="G1205" s="14">
        <v>284.5</v>
      </c>
      <c r="H1205" s="14">
        <v>284.5</v>
      </c>
      <c r="I1205" s="14">
        <v>284.5</v>
      </c>
      <c r="J1205" s="14"/>
      <c r="K1205" s="14"/>
      <c r="L1205" s="14"/>
      <c r="M1205" s="14">
        <f t="shared" si="7505"/>
        <v>284.5</v>
      </c>
      <c r="N1205" s="14">
        <f t="shared" si="7506"/>
        <v>284.5</v>
      </c>
      <c r="O1205" s="14">
        <f t="shared" si="7507"/>
        <v>284.5</v>
      </c>
      <c r="P1205" s="14"/>
      <c r="Q1205" s="14"/>
      <c r="R1205" s="14"/>
      <c r="S1205" s="14"/>
      <c r="T1205" s="14"/>
      <c r="U1205" s="14"/>
      <c r="V1205" s="14"/>
      <c r="W1205" s="14"/>
      <c r="X1205" s="14"/>
      <c r="Y1205" s="14">
        <f t="shared" si="7652"/>
        <v>284.5</v>
      </c>
      <c r="Z1205" s="14">
        <f t="shared" si="7653"/>
        <v>284.5</v>
      </c>
      <c r="AA1205" s="14">
        <f t="shared" si="7654"/>
        <v>284.5</v>
      </c>
      <c r="AB1205" s="14"/>
      <c r="AC1205" s="14"/>
      <c r="AD1205" s="14"/>
      <c r="AE1205" s="14">
        <f t="shared" si="7655"/>
        <v>284.5</v>
      </c>
      <c r="AF1205" s="14">
        <f t="shared" si="7656"/>
        <v>284.5</v>
      </c>
      <c r="AG1205" s="14">
        <f t="shared" si="7657"/>
        <v>284.5</v>
      </c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>
        <f t="shared" si="7658"/>
        <v>284.5</v>
      </c>
      <c r="AX1205" s="14">
        <f t="shared" si="7659"/>
        <v>284.5</v>
      </c>
      <c r="AY1205" s="14">
        <f t="shared" si="7660"/>
        <v>284.5</v>
      </c>
      <c r="AZ1205" s="14"/>
      <c r="BA1205" s="14">
        <f t="shared" si="7661"/>
        <v>284.5</v>
      </c>
      <c r="BB1205" s="14">
        <f t="shared" si="7662"/>
        <v>284.5</v>
      </c>
      <c r="BC1205" s="14">
        <f t="shared" si="7663"/>
        <v>284.5</v>
      </c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>
        <f t="shared" si="7664"/>
        <v>284.5</v>
      </c>
      <c r="BP1205" s="14">
        <f t="shared" si="7665"/>
        <v>284.5</v>
      </c>
      <c r="BQ1205" s="14">
        <f t="shared" si="7666"/>
        <v>284.5</v>
      </c>
      <c r="BR1205" s="14"/>
      <c r="BS1205" s="14"/>
      <c r="BT1205" s="14"/>
      <c r="BU1205" s="14">
        <f t="shared" si="7667"/>
        <v>284.5</v>
      </c>
      <c r="BV1205" s="14">
        <f t="shared" si="7668"/>
        <v>284.5</v>
      </c>
      <c r="BW1205" s="14">
        <f t="shared" si="7669"/>
        <v>284.5</v>
      </c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>
        <f t="shared" si="7670"/>
        <v>284.5</v>
      </c>
      <c r="CH1205" s="14"/>
      <c r="CI1205" s="84">
        <f t="shared" si="7743"/>
        <v>284.5</v>
      </c>
      <c r="CJ1205" s="14">
        <f t="shared" si="7671"/>
        <v>284.5</v>
      </c>
      <c r="CK1205" s="52"/>
      <c r="CL1205" s="84">
        <f t="shared" si="7744"/>
        <v>284.5</v>
      </c>
      <c r="CM1205" s="14">
        <f t="shared" si="7672"/>
        <v>284.5</v>
      </c>
      <c r="CN1205" s="52"/>
      <c r="CO1205" s="84">
        <f t="shared" si="7745"/>
        <v>284.5</v>
      </c>
      <c r="CP1205" s="14"/>
      <c r="CQ1205" s="29"/>
      <c r="CR1205" s="29"/>
      <c r="CT1205" s="1"/>
    </row>
    <row r="1206" spans="1:99" s="86" customFormat="1" ht="15.6" customHeight="1" x14ac:dyDescent="0.3">
      <c r="A1206" s="72" t="s">
        <v>508</v>
      </c>
      <c r="B1206" s="72" t="s">
        <v>127</v>
      </c>
      <c r="C1206" s="72"/>
      <c r="D1206" s="72"/>
      <c r="E1206" s="72"/>
      <c r="F1206" s="73" t="s">
        <v>128</v>
      </c>
      <c r="G1206" s="20">
        <f t="shared" ref="G1206:L1206" si="7751">G1224+G1207</f>
        <v>18569.000000000004</v>
      </c>
      <c r="H1206" s="20">
        <f t="shared" si="7751"/>
        <v>18410.300000000003</v>
      </c>
      <c r="I1206" s="20">
        <f t="shared" si="7751"/>
        <v>18410.300000000003</v>
      </c>
      <c r="J1206" s="20">
        <f t="shared" si="7751"/>
        <v>0</v>
      </c>
      <c r="K1206" s="20">
        <f t="shared" si="7751"/>
        <v>0</v>
      </c>
      <c r="L1206" s="20">
        <f t="shared" si="7751"/>
        <v>0</v>
      </c>
      <c r="M1206" s="20">
        <f t="shared" si="7505"/>
        <v>18569.000000000004</v>
      </c>
      <c r="N1206" s="20">
        <f t="shared" si="7506"/>
        <v>18410.300000000003</v>
      </c>
      <c r="O1206" s="20">
        <f t="shared" si="7507"/>
        <v>18410.300000000003</v>
      </c>
      <c r="P1206" s="20">
        <f t="shared" ref="P1206:X1206" si="7752">P1224+P1207</f>
        <v>0</v>
      </c>
      <c r="Q1206" s="20">
        <f t="shared" si="7752"/>
        <v>0</v>
      </c>
      <c r="R1206" s="20">
        <f t="shared" si="7752"/>
        <v>0</v>
      </c>
      <c r="S1206" s="20">
        <f t="shared" si="7752"/>
        <v>0.93549000000000004</v>
      </c>
      <c r="T1206" s="20">
        <f t="shared" si="7752"/>
        <v>0</v>
      </c>
      <c r="U1206" s="20">
        <f t="shared" si="7752"/>
        <v>0</v>
      </c>
      <c r="V1206" s="20">
        <f t="shared" si="7752"/>
        <v>0</v>
      </c>
      <c r="W1206" s="20">
        <f t="shared" si="7752"/>
        <v>0</v>
      </c>
      <c r="X1206" s="20">
        <f t="shared" si="7752"/>
        <v>0</v>
      </c>
      <c r="Y1206" s="20">
        <f t="shared" si="7652"/>
        <v>18569.935490000003</v>
      </c>
      <c r="Z1206" s="20">
        <f t="shared" si="7653"/>
        <v>18410.300000000003</v>
      </c>
      <c r="AA1206" s="20">
        <f t="shared" si="7654"/>
        <v>18410.300000000003</v>
      </c>
      <c r="AB1206" s="20">
        <f>AB1224+AB1207</f>
        <v>0</v>
      </c>
      <c r="AC1206" s="20">
        <f>AC1224+AC1207</f>
        <v>0</v>
      </c>
      <c r="AD1206" s="20">
        <f>AD1224+AD1207</f>
        <v>0</v>
      </c>
      <c r="AE1206" s="20">
        <f t="shared" si="7655"/>
        <v>18569.935490000003</v>
      </c>
      <c r="AF1206" s="20">
        <f t="shared" si="7656"/>
        <v>18410.300000000003</v>
      </c>
      <c r="AG1206" s="20">
        <f t="shared" si="7657"/>
        <v>18410.300000000003</v>
      </c>
      <c r="AH1206" s="20">
        <f t="shared" ref="AH1206:AV1206" si="7753">AH1224+AH1207</f>
        <v>0</v>
      </c>
      <c r="AI1206" s="20">
        <f t="shared" si="7753"/>
        <v>0</v>
      </c>
      <c r="AJ1206" s="20">
        <f t="shared" si="7753"/>
        <v>268.79999999999995</v>
      </c>
      <c r="AK1206" s="20">
        <f t="shared" si="7753"/>
        <v>0</v>
      </c>
      <c r="AL1206" s="20">
        <f t="shared" si="7753"/>
        <v>0</v>
      </c>
      <c r="AM1206" s="20">
        <f t="shared" si="7753"/>
        <v>0</v>
      </c>
      <c r="AN1206" s="20">
        <f t="shared" si="7753"/>
        <v>0</v>
      </c>
      <c r="AO1206" s="20">
        <f t="shared" si="7753"/>
        <v>0</v>
      </c>
      <c r="AP1206" s="20">
        <f t="shared" si="7753"/>
        <v>0</v>
      </c>
      <c r="AQ1206" s="20">
        <f t="shared" si="7753"/>
        <v>0</v>
      </c>
      <c r="AR1206" s="20">
        <f t="shared" si="7753"/>
        <v>0</v>
      </c>
      <c r="AS1206" s="20">
        <f t="shared" si="7753"/>
        <v>0</v>
      </c>
      <c r="AT1206" s="20">
        <f t="shared" si="7753"/>
        <v>0</v>
      </c>
      <c r="AU1206" s="20">
        <f t="shared" si="7753"/>
        <v>0</v>
      </c>
      <c r="AV1206" s="20">
        <f t="shared" si="7753"/>
        <v>0</v>
      </c>
      <c r="AW1206" s="20">
        <f t="shared" si="7658"/>
        <v>18838.735490000003</v>
      </c>
      <c r="AX1206" s="20">
        <f t="shared" si="7659"/>
        <v>18410.300000000003</v>
      </c>
      <c r="AY1206" s="20">
        <f t="shared" si="7660"/>
        <v>18410.300000000003</v>
      </c>
      <c r="AZ1206" s="20">
        <f>AZ1224+AZ1207</f>
        <v>0</v>
      </c>
      <c r="BA1206" s="20">
        <f t="shared" si="7661"/>
        <v>18838.735490000003</v>
      </c>
      <c r="BB1206" s="20">
        <f t="shared" si="7662"/>
        <v>18410.300000000003</v>
      </c>
      <c r="BC1206" s="20">
        <f t="shared" si="7663"/>
        <v>18410.300000000003</v>
      </c>
      <c r="BD1206" s="20">
        <f t="shared" ref="BD1206:BN1206" si="7754">BD1224+BD1207</f>
        <v>0</v>
      </c>
      <c r="BE1206" s="20">
        <f t="shared" si="7754"/>
        <v>0</v>
      </c>
      <c r="BF1206" s="20">
        <f t="shared" si="7754"/>
        <v>667.84800000000007</v>
      </c>
      <c r="BG1206" s="20">
        <f t="shared" si="7754"/>
        <v>0</v>
      </c>
      <c r="BH1206" s="20">
        <f t="shared" si="7754"/>
        <v>0</v>
      </c>
      <c r="BI1206" s="20">
        <f t="shared" si="7754"/>
        <v>0</v>
      </c>
      <c r="BJ1206" s="20">
        <f t="shared" si="7754"/>
        <v>0</v>
      </c>
      <c r="BK1206" s="20">
        <f t="shared" si="7754"/>
        <v>0</v>
      </c>
      <c r="BL1206" s="20">
        <f t="shared" si="7754"/>
        <v>0</v>
      </c>
      <c r="BM1206" s="20">
        <f t="shared" si="7754"/>
        <v>0</v>
      </c>
      <c r="BN1206" s="20">
        <f t="shared" si="7754"/>
        <v>0</v>
      </c>
      <c r="BO1206" s="20">
        <f t="shared" si="7664"/>
        <v>19506.583490000005</v>
      </c>
      <c r="BP1206" s="20">
        <f t="shared" si="7665"/>
        <v>18410.300000000003</v>
      </c>
      <c r="BQ1206" s="20">
        <f t="shared" si="7666"/>
        <v>18410.300000000003</v>
      </c>
      <c r="BR1206" s="20">
        <f>BR1224+BR1207</f>
        <v>0</v>
      </c>
      <c r="BS1206" s="20">
        <f>BS1224+BS1207</f>
        <v>0</v>
      </c>
      <c r="BT1206" s="20">
        <f>BT1224+BT1207</f>
        <v>0</v>
      </c>
      <c r="BU1206" s="20">
        <f t="shared" si="7667"/>
        <v>19506.583490000005</v>
      </c>
      <c r="BV1206" s="20">
        <f t="shared" si="7668"/>
        <v>18410.300000000003</v>
      </c>
      <c r="BW1206" s="20">
        <f t="shared" si="7669"/>
        <v>18410.300000000003</v>
      </c>
      <c r="BX1206" s="20">
        <f t="shared" ref="BX1206:CF1206" si="7755">BX1224+BX1207</f>
        <v>0</v>
      </c>
      <c r="BY1206" s="20">
        <f t="shared" si="7755"/>
        <v>157</v>
      </c>
      <c r="BZ1206" s="20">
        <f t="shared" si="7755"/>
        <v>0</v>
      </c>
      <c r="CA1206" s="20">
        <f t="shared" si="7755"/>
        <v>0</v>
      </c>
      <c r="CB1206" s="20">
        <f t="shared" si="7755"/>
        <v>0</v>
      </c>
      <c r="CC1206" s="20">
        <f t="shared" si="7755"/>
        <v>0</v>
      </c>
      <c r="CD1206" s="20">
        <f t="shared" si="7755"/>
        <v>0</v>
      </c>
      <c r="CE1206" s="20">
        <f t="shared" si="7755"/>
        <v>0</v>
      </c>
      <c r="CF1206" s="20">
        <f t="shared" si="7755"/>
        <v>0</v>
      </c>
      <c r="CG1206" s="20">
        <f t="shared" si="7670"/>
        <v>19663.583490000005</v>
      </c>
      <c r="CH1206" s="20">
        <f>CH1224+CH1207</f>
        <v>0</v>
      </c>
      <c r="CI1206" s="82">
        <f t="shared" si="7743"/>
        <v>19663.583490000005</v>
      </c>
      <c r="CJ1206" s="20">
        <f t="shared" si="7671"/>
        <v>18410.300000000003</v>
      </c>
      <c r="CK1206" s="20">
        <f>CK1224+CK1207</f>
        <v>0</v>
      </c>
      <c r="CL1206" s="82">
        <f t="shared" si="7744"/>
        <v>18410.300000000003</v>
      </c>
      <c r="CM1206" s="20">
        <f t="shared" si="7672"/>
        <v>18410.300000000003</v>
      </c>
      <c r="CN1206" s="20">
        <f>CN1224+CN1207</f>
        <v>0</v>
      </c>
      <c r="CO1206" s="82">
        <f t="shared" si="7745"/>
        <v>18410.300000000003</v>
      </c>
      <c r="CP1206" s="20">
        <f>CP1224+CP1207</f>
        <v>0</v>
      </c>
      <c r="CQ1206" s="21"/>
      <c r="CR1206" s="21"/>
      <c r="CS1206" s="17"/>
      <c r="CT1206" s="17"/>
      <c r="CU1206" s="17"/>
    </row>
    <row r="1207" spans="1:99" s="87" customFormat="1" ht="15.6" customHeight="1" x14ac:dyDescent="0.3">
      <c r="A1207" s="74" t="s">
        <v>508</v>
      </c>
      <c r="B1207" s="74" t="s">
        <v>127</v>
      </c>
      <c r="C1207" s="74" t="s">
        <v>273</v>
      </c>
      <c r="D1207" s="74"/>
      <c r="E1207" s="74"/>
      <c r="F1207" s="75" t="s">
        <v>456</v>
      </c>
      <c r="G1207" s="25">
        <f t="shared" ref="G1207:L1207" si="7756">G1208+G1216</f>
        <v>16751.600000000002</v>
      </c>
      <c r="H1207" s="25">
        <f t="shared" si="7756"/>
        <v>16751.600000000002</v>
      </c>
      <c r="I1207" s="25">
        <f t="shared" si="7756"/>
        <v>16751.600000000002</v>
      </c>
      <c r="J1207" s="25">
        <f t="shared" si="7756"/>
        <v>0</v>
      </c>
      <c r="K1207" s="25">
        <f t="shared" si="7756"/>
        <v>0</v>
      </c>
      <c r="L1207" s="25">
        <f t="shared" si="7756"/>
        <v>0</v>
      </c>
      <c r="M1207" s="25">
        <f t="shared" si="7505"/>
        <v>16751.600000000002</v>
      </c>
      <c r="N1207" s="25">
        <f t="shared" si="7506"/>
        <v>16751.600000000002</v>
      </c>
      <c r="O1207" s="25">
        <f t="shared" si="7507"/>
        <v>16751.600000000002</v>
      </c>
      <c r="P1207" s="25">
        <f t="shared" ref="P1207:X1207" si="7757">P1208+P1216+P1221</f>
        <v>0</v>
      </c>
      <c r="Q1207" s="25">
        <f t="shared" si="7757"/>
        <v>0</v>
      </c>
      <c r="R1207" s="25">
        <f t="shared" si="7757"/>
        <v>0</v>
      </c>
      <c r="S1207" s="25">
        <f t="shared" si="7757"/>
        <v>0.93549000000000004</v>
      </c>
      <c r="T1207" s="25">
        <f t="shared" si="7757"/>
        <v>0</v>
      </c>
      <c r="U1207" s="25">
        <f t="shared" si="7757"/>
        <v>0</v>
      </c>
      <c r="V1207" s="25">
        <f t="shared" si="7757"/>
        <v>0</v>
      </c>
      <c r="W1207" s="25">
        <f t="shared" si="7757"/>
        <v>0</v>
      </c>
      <c r="X1207" s="25">
        <f t="shared" si="7757"/>
        <v>0</v>
      </c>
      <c r="Y1207" s="25">
        <f t="shared" si="7652"/>
        <v>16752.535490000002</v>
      </c>
      <c r="Z1207" s="25">
        <f t="shared" si="7653"/>
        <v>16751.600000000002</v>
      </c>
      <c r="AA1207" s="25">
        <f t="shared" si="7654"/>
        <v>16751.600000000002</v>
      </c>
      <c r="AB1207" s="25">
        <f>AB1208+AB1216+AB1221</f>
        <v>0</v>
      </c>
      <c r="AC1207" s="25">
        <f>AC1208+AC1216+AC1221</f>
        <v>0</v>
      </c>
      <c r="AD1207" s="25">
        <f>AD1208+AD1216+AD1221</f>
        <v>0</v>
      </c>
      <c r="AE1207" s="25">
        <f t="shared" si="7655"/>
        <v>16752.535490000002</v>
      </c>
      <c r="AF1207" s="25">
        <f t="shared" si="7656"/>
        <v>16751.600000000002</v>
      </c>
      <c r="AG1207" s="25">
        <f t="shared" si="7657"/>
        <v>16751.600000000002</v>
      </c>
      <c r="AH1207" s="25">
        <f t="shared" ref="AH1207:AV1207" si="7758">AH1208+AH1216+AH1221</f>
        <v>0</v>
      </c>
      <c r="AI1207" s="25">
        <f t="shared" si="7758"/>
        <v>0</v>
      </c>
      <c r="AJ1207" s="25">
        <f t="shared" si="7758"/>
        <v>-541.96100000000001</v>
      </c>
      <c r="AK1207" s="25">
        <f t="shared" si="7758"/>
        <v>0</v>
      </c>
      <c r="AL1207" s="25">
        <f t="shared" si="7758"/>
        <v>0</v>
      </c>
      <c r="AM1207" s="25">
        <f t="shared" si="7758"/>
        <v>0</v>
      </c>
      <c r="AN1207" s="25">
        <f t="shared" si="7758"/>
        <v>0</v>
      </c>
      <c r="AO1207" s="25">
        <f t="shared" si="7758"/>
        <v>0</v>
      </c>
      <c r="AP1207" s="25">
        <f t="shared" si="7758"/>
        <v>0</v>
      </c>
      <c r="AQ1207" s="25">
        <f t="shared" si="7758"/>
        <v>0</v>
      </c>
      <c r="AR1207" s="25">
        <f t="shared" si="7758"/>
        <v>0</v>
      </c>
      <c r="AS1207" s="25">
        <f t="shared" si="7758"/>
        <v>0</v>
      </c>
      <c r="AT1207" s="25">
        <f t="shared" si="7758"/>
        <v>0</v>
      </c>
      <c r="AU1207" s="25">
        <f t="shared" si="7758"/>
        <v>0</v>
      </c>
      <c r="AV1207" s="25">
        <f t="shared" si="7758"/>
        <v>0</v>
      </c>
      <c r="AW1207" s="25">
        <f t="shared" si="7658"/>
        <v>16210.574490000003</v>
      </c>
      <c r="AX1207" s="25">
        <f t="shared" si="7659"/>
        <v>16751.600000000002</v>
      </c>
      <c r="AY1207" s="25">
        <f t="shared" si="7660"/>
        <v>16751.600000000002</v>
      </c>
      <c r="AZ1207" s="25">
        <f>AZ1208+AZ1216+AZ1221</f>
        <v>0</v>
      </c>
      <c r="BA1207" s="25">
        <f t="shared" si="7661"/>
        <v>16210.574490000003</v>
      </c>
      <c r="BB1207" s="25">
        <f t="shared" si="7662"/>
        <v>16751.600000000002</v>
      </c>
      <c r="BC1207" s="25">
        <f t="shared" si="7663"/>
        <v>16751.600000000002</v>
      </c>
      <c r="BD1207" s="25">
        <f t="shared" ref="BD1207:BN1207" si="7759">BD1208+BD1216+BD1221</f>
        <v>0</v>
      </c>
      <c r="BE1207" s="25">
        <f t="shared" si="7759"/>
        <v>0</v>
      </c>
      <c r="BF1207" s="25">
        <f t="shared" si="7759"/>
        <v>-981.06100000000004</v>
      </c>
      <c r="BG1207" s="25">
        <f t="shared" si="7759"/>
        <v>0</v>
      </c>
      <c r="BH1207" s="25">
        <f t="shared" si="7759"/>
        <v>0</v>
      </c>
      <c r="BI1207" s="25">
        <f t="shared" si="7759"/>
        <v>0</v>
      </c>
      <c r="BJ1207" s="25">
        <f t="shared" si="7759"/>
        <v>0</v>
      </c>
      <c r="BK1207" s="25">
        <f t="shared" si="7759"/>
        <v>0</v>
      </c>
      <c r="BL1207" s="25">
        <f t="shared" si="7759"/>
        <v>0</v>
      </c>
      <c r="BM1207" s="25">
        <f t="shared" si="7759"/>
        <v>0</v>
      </c>
      <c r="BN1207" s="25">
        <f t="shared" si="7759"/>
        <v>0</v>
      </c>
      <c r="BO1207" s="25">
        <f t="shared" si="7664"/>
        <v>15229.513490000003</v>
      </c>
      <c r="BP1207" s="25">
        <f t="shared" si="7665"/>
        <v>16751.600000000002</v>
      </c>
      <c r="BQ1207" s="25">
        <f t="shared" si="7666"/>
        <v>16751.600000000002</v>
      </c>
      <c r="BR1207" s="25">
        <f>BR1208+BR1216+BR1221</f>
        <v>0</v>
      </c>
      <c r="BS1207" s="25">
        <f>BS1208+BS1216+BS1221</f>
        <v>0</v>
      </c>
      <c r="BT1207" s="25">
        <f>BT1208+BT1216+BT1221</f>
        <v>0</v>
      </c>
      <c r="BU1207" s="25">
        <f t="shared" si="7667"/>
        <v>15229.513490000003</v>
      </c>
      <c r="BV1207" s="25">
        <f t="shared" si="7668"/>
        <v>16751.600000000002</v>
      </c>
      <c r="BW1207" s="25">
        <f t="shared" si="7669"/>
        <v>16751.600000000002</v>
      </c>
      <c r="BX1207" s="25">
        <f t="shared" ref="BX1207:CF1207" si="7760">BX1208+BX1216+BX1221</f>
        <v>0</v>
      </c>
      <c r="BY1207" s="25">
        <f t="shared" si="7760"/>
        <v>157</v>
      </c>
      <c r="BZ1207" s="25">
        <f t="shared" si="7760"/>
        <v>0</v>
      </c>
      <c r="CA1207" s="25">
        <f t="shared" si="7760"/>
        <v>0</v>
      </c>
      <c r="CB1207" s="25">
        <f t="shared" si="7760"/>
        <v>0</v>
      </c>
      <c r="CC1207" s="25">
        <f t="shared" si="7760"/>
        <v>0</v>
      </c>
      <c r="CD1207" s="25">
        <f t="shared" si="7760"/>
        <v>0</v>
      </c>
      <c r="CE1207" s="25">
        <f t="shared" si="7760"/>
        <v>0</v>
      </c>
      <c r="CF1207" s="25">
        <f t="shared" si="7760"/>
        <v>0</v>
      </c>
      <c r="CG1207" s="25">
        <f t="shared" si="7670"/>
        <v>15386.513490000003</v>
      </c>
      <c r="CH1207" s="25">
        <f>CH1208+CH1216+CH1221</f>
        <v>0</v>
      </c>
      <c r="CI1207" s="83">
        <f t="shared" si="7743"/>
        <v>15386.513490000003</v>
      </c>
      <c r="CJ1207" s="25">
        <f t="shared" si="7671"/>
        <v>16751.600000000002</v>
      </c>
      <c r="CK1207" s="25">
        <f>CK1208+CK1216+CK1221</f>
        <v>0</v>
      </c>
      <c r="CL1207" s="83">
        <f t="shared" si="7744"/>
        <v>16751.600000000002</v>
      </c>
      <c r="CM1207" s="25">
        <f t="shared" si="7672"/>
        <v>16751.600000000002</v>
      </c>
      <c r="CN1207" s="25">
        <f>CN1208+CN1216+CN1221</f>
        <v>0</v>
      </c>
      <c r="CO1207" s="83">
        <f t="shared" si="7745"/>
        <v>16751.600000000002</v>
      </c>
      <c r="CP1207" s="25">
        <f>CP1208+CP1216+CP1221</f>
        <v>0</v>
      </c>
      <c r="CQ1207" s="26"/>
      <c r="CR1207" s="26"/>
      <c r="CS1207" s="22"/>
      <c r="CT1207" s="22"/>
      <c r="CU1207" s="22"/>
    </row>
    <row r="1208" spans="1:99" ht="31.2" customHeight="1" x14ac:dyDescent="0.3">
      <c r="A1208" s="76" t="s">
        <v>508</v>
      </c>
      <c r="B1208" s="76" t="s">
        <v>127</v>
      </c>
      <c r="C1208" s="76" t="s">
        <v>273</v>
      </c>
      <c r="D1208" s="76" t="s">
        <v>72</v>
      </c>
      <c r="E1208" s="88"/>
      <c r="F1208" s="77" t="s">
        <v>73</v>
      </c>
      <c r="G1208" s="14">
        <f t="shared" ref="G1208:G1227" si="7761">G1209</f>
        <v>2054.9</v>
      </c>
      <c r="H1208" s="14">
        <f t="shared" ref="H1208:H1227" si="7762">H1209</f>
        <v>2054.9</v>
      </c>
      <c r="I1208" s="14">
        <f t="shared" ref="I1208:I1227" si="7763">I1209</f>
        <v>2054.9</v>
      </c>
      <c r="J1208" s="14">
        <f t="shared" ref="J1208:J1227" si="7764">J1209</f>
        <v>0</v>
      </c>
      <c r="K1208" s="14">
        <f t="shared" ref="K1208:K1227" si="7765">K1209</f>
        <v>0</v>
      </c>
      <c r="L1208" s="14">
        <f t="shared" ref="L1208:L1227" si="7766">L1209</f>
        <v>0</v>
      </c>
      <c r="M1208" s="14">
        <f t="shared" si="7505"/>
        <v>2054.9</v>
      </c>
      <c r="N1208" s="14">
        <f t="shared" si="7506"/>
        <v>2054.9</v>
      </c>
      <c r="O1208" s="14">
        <f t="shared" si="7507"/>
        <v>2054.9</v>
      </c>
      <c r="P1208" s="14">
        <f t="shared" ref="P1208:P1227" si="7767">P1209</f>
        <v>0</v>
      </c>
      <c r="Q1208" s="14">
        <f t="shared" ref="Q1208:Q1227" si="7768">Q1209</f>
        <v>0</v>
      </c>
      <c r="R1208" s="14">
        <f t="shared" ref="R1208:R1227" si="7769">R1209</f>
        <v>0</v>
      </c>
      <c r="S1208" s="14">
        <f t="shared" ref="S1208:S1227" si="7770">S1209</f>
        <v>0</v>
      </c>
      <c r="T1208" s="14">
        <f t="shared" ref="T1208:T1227" si="7771">T1209</f>
        <v>0</v>
      </c>
      <c r="U1208" s="14">
        <f t="shared" ref="U1208:U1227" si="7772">U1209</f>
        <v>0</v>
      </c>
      <c r="V1208" s="14">
        <f t="shared" ref="V1208:V1227" si="7773">V1209</f>
        <v>0</v>
      </c>
      <c r="W1208" s="14">
        <f t="shared" ref="W1208:W1227" si="7774">W1209</f>
        <v>0</v>
      </c>
      <c r="X1208" s="14">
        <f t="shared" ref="X1208:X1227" si="7775">X1209</f>
        <v>0</v>
      </c>
      <c r="Y1208" s="14">
        <f t="shared" si="7652"/>
        <v>2054.9</v>
      </c>
      <c r="Z1208" s="14">
        <f t="shared" si="7653"/>
        <v>2054.9</v>
      </c>
      <c r="AA1208" s="14">
        <f t="shared" si="7654"/>
        <v>2054.9</v>
      </c>
      <c r="AB1208" s="14">
        <f t="shared" ref="AB1208:AB1227" si="7776">AB1209</f>
        <v>0</v>
      </c>
      <c r="AC1208" s="14">
        <f t="shared" ref="AC1208:AC1227" si="7777">AC1209</f>
        <v>0</v>
      </c>
      <c r="AD1208" s="14">
        <f t="shared" ref="AD1208:AD1227" si="7778">AD1209</f>
        <v>0</v>
      </c>
      <c r="AE1208" s="14">
        <f t="shared" si="7655"/>
        <v>2054.9</v>
      </c>
      <c r="AF1208" s="14">
        <f t="shared" si="7656"/>
        <v>2054.9</v>
      </c>
      <c r="AG1208" s="14">
        <f t="shared" si="7657"/>
        <v>2054.9</v>
      </c>
      <c r="AH1208" s="14">
        <f t="shared" ref="AH1208:AH1227" si="7779">AH1209</f>
        <v>0</v>
      </c>
      <c r="AI1208" s="14">
        <f t="shared" ref="AI1208:AI1227" si="7780">AI1209</f>
        <v>0</v>
      </c>
      <c r="AJ1208" s="14">
        <f t="shared" ref="AJ1208:AJ1227" si="7781">AJ1209</f>
        <v>-541.96100000000001</v>
      </c>
      <c r="AK1208" s="14">
        <f t="shared" ref="AK1208:AK1227" si="7782">AK1209</f>
        <v>0</v>
      </c>
      <c r="AL1208" s="14">
        <f t="shared" ref="AL1208:AL1227" si="7783">AL1209</f>
        <v>0</v>
      </c>
      <c r="AM1208" s="14">
        <f t="shared" ref="AM1208:AM1227" si="7784">AM1209</f>
        <v>0</v>
      </c>
      <c r="AN1208" s="14">
        <f t="shared" ref="AN1208:AN1227" si="7785">AN1209</f>
        <v>0</v>
      </c>
      <c r="AO1208" s="14">
        <f t="shared" ref="AO1208:AO1227" si="7786">AO1209</f>
        <v>0</v>
      </c>
      <c r="AP1208" s="14">
        <f t="shared" ref="AP1208:AP1227" si="7787">AP1209</f>
        <v>0</v>
      </c>
      <c r="AQ1208" s="14">
        <f t="shared" ref="AQ1208:AQ1227" si="7788">AQ1209</f>
        <v>0</v>
      </c>
      <c r="AR1208" s="14">
        <f t="shared" ref="AR1208:AR1227" si="7789">AR1209</f>
        <v>0</v>
      </c>
      <c r="AS1208" s="14">
        <f t="shared" ref="AS1208:AS1227" si="7790">AS1209</f>
        <v>0</v>
      </c>
      <c r="AT1208" s="14">
        <f t="shared" ref="AT1208:AT1227" si="7791">AT1209</f>
        <v>0</v>
      </c>
      <c r="AU1208" s="14">
        <f t="shared" ref="AU1208:AU1227" si="7792">AU1209</f>
        <v>0</v>
      </c>
      <c r="AV1208" s="14">
        <f t="shared" ref="AV1208:AV1227" si="7793">AV1209</f>
        <v>0</v>
      </c>
      <c r="AW1208" s="14">
        <f t="shared" si="7658"/>
        <v>1512.9390000000001</v>
      </c>
      <c r="AX1208" s="14">
        <f t="shared" si="7659"/>
        <v>2054.9</v>
      </c>
      <c r="AY1208" s="14">
        <f t="shared" si="7660"/>
        <v>2054.9</v>
      </c>
      <c r="AZ1208" s="14">
        <f t="shared" ref="AZ1208:AZ1227" si="7794">AZ1209</f>
        <v>0</v>
      </c>
      <c r="BA1208" s="14">
        <f t="shared" si="7661"/>
        <v>1512.9390000000001</v>
      </c>
      <c r="BB1208" s="14">
        <f t="shared" si="7662"/>
        <v>2054.9</v>
      </c>
      <c r="BC1208" s="14">
        <f t="shared" si="7663"/>
        <v>2054.9</v>
      </c>
      <c r="BD1208" s="14">
        <f t="shared" ref="BD1208:BD1227" si="7795">BD1209</f>
        <v>0</v>
      </c>
      <c r="BE1208" s="14">
        <f t="shared" ref="BE1208:BE1227" si="7796">BE1209</f>
        <v>0</v>
      </c>
      <c r="BF1208" s="14">
        <f t="shared" ref="BF1208:BF1227" si="7797">BF1209</f>
        <v>-981.06100000000004</v>
      </c>
      <c r="BG1208" s="14">
        <f t="shared" ref="BG1208:BG1227" si="7798">BG1209</f>
        <v>0</v>
      </c>
      <c r="BH1208" s="14">
        <f t="shared" ref="BH1208:BH1227" si="7799">BH1209</f>
        <v>0</v>
      </c>
      <c r="BI1208" s="14">
        <f t="shared" ref="BI1208:BI1227" si="7800">BI1209</f>
        <v>0</v>
      </c>
      <c r="BJ1208" s="14">
        <f t="shared" ref="BJ1208:BJ1227" si="7801">BJ1209</f>
        <v>0</v>
      </c>
      <c r="BK1208" s="14">
        <f t="shared" ref="BK1208:BK1227" si="7802">BK1209</f>
        <v>0</v>
      </c>
      <c r="BL1208" s="14">
        <f t="shared" ref="BL1208:BL1227" si="7803">BL1209</f>
        <v>0</v>
      </c>
      <c r="BM1208" s="14">
        <f t="shared" ref="BM1208:BM1227" si="7804">BM1209</f>
        <v>0</v>
      </c>
      <c r="BN1208" s="14">
        <f t="shared" ref="BN1208:BN1227" si="7805">BN1209</f>
        <v>0</v>
      </c>
      <c r="BO1208" s="14">
        <f t="shared" si="7664"/>
        <v>531.87800000000004</v>
      </c>
      <c r="BP1208" s="14">
        <f t="shared" si="7665"/>
        <v>2054.9</v>
      </c>
      <c r="BQ1208" s="14">
        <f t="shared" si="7666"/>
        <v>2054.9</v>
      </c>
      <c r="BR1208" s="14">
        <f t="shared" ref="BR1208:BR1227" si="7806">BR1209</f>
        <v>0</v>
      </c>
      <c r="BS1208" s="14">
        <f t="shared" ref="BS1208:BS1227" si="7807">BS1209</f>
        <v>0</v>
      </c>
      <c r="BT1208" s="14">
        <f t="shared" ref="BT1208:BT1227" si="7808">BT1209</f>
        <v>0</v>
      </c>
      <c r="BU1208" s="14">
        <f t="shared" si="7667"/>
        <v>531.87800000000004</v>
      </c>
      <c r="BV1208" s="14">
        <f t="shared" si="7668"/>
        <v>2054.9</v>
      </c>
      <c r="BW1208" s="14">
        <f t="shared" si="7669"/>
        <v>2054.9</v>
      </c>
      <c r="BX1208" s="14">
        <f t="shared" ref="BX1208:BX1227" si="7809">BX1209</f>
        <v>0</v>
      </c>
      <c r="BY1208" s="14">
        <f t="shared" ref="BY1208:BY1227" si="7810">BY1209</f>
        <v>157</v>
      </c>
      <c r="BZ1208" s="14">
        <f t="shared" ref="BZ1208:BZ1227" si="7811">BZ1209</f>
        <v>0</v>
      </c>
      <c r="CA1208" s="14">
        <f t="shared" ref="CA1208:CA1227" si="7812">CA1209</f>
        <v>0</v>
      </c>
      <c r="CB1208" s="14">
        <f t="shared" ref="CB1208:CB1227" si="7813">CB1209</f>
        <v>0</v>
      </c>
      <c r="CC1208" s="14">
        <f>CC1209</f>
        <v>0</v>
      </c>
      <c r="CD1208" s="14">
        <f>CD1209</f>
        <v>0</v>
      </c>
      <c r="CE1208" s="14">
        <f>CE1209</f>
        <v>0</v>
      </c>
      <c r="CF1208" s="14">
        <f>CF1209</f>
        <v>0</v>
      </c>
      <c r="CG1208" s="14">
        <f t="shared" si="7670"/>
        <v>688.87800000000004</v>
      </c>
      <c r="CH1208" s="14">
        <f>CH1209</f>
        <v>0</v>
      </c>
      <c r="CI1208" s="84">
        <f t="shared" si="7743"/>
        <v>688.87800000000004</v>
      </c>
      <c r="CJ1208" s="14">
        <f t="shared" si="7671"/>
        <v>2054.9</v>
      </c>
      <c r="CK1208" s="52">
        <f>CK1209</f>
        <v>0</v>
      </c>
      <c r="CL1208" s="84">
        <f t="shared" si="7744"/>
        <v>2054.9</v>
      </c>
      <c r="CM1208" s="14">
        <f t="shared" si="7672"/>
        <v>2054.9</v>
      </c>
      <c r="CN1208" s="52">
        <f>CN1209</f>
        <v>0</v>
      </c>
      <c r="CO1208" s="84">
        <f t="shared" si="7745"/>
        <v>2054.9</v>
      </c>
      <c r="CP1208" s="14">
        <f>CP1209</f>
        <v>0</v>
      </c>
      <c r="CQ1208" s="29"/>
      <c r="CR1208" s="29"/>
      <c r="CT1208" s="1"/>
    </row>
    <row r="1209" spans="1:99" s="1" customFormat="1" ht="15.6" hidden="1" customHeight="1" x14ac:dyDescent="0.3">
      <c r="A1209" s="27" t="s">
        <v>508</v>
      </c>
      <c r="B1209" s="27" t="s">
        <v>127</v>
      </c>
      <c r="C1209" s="27" t="s">
        <v>273</v>
      </c>
      <c r="D1209" s="27" t="s">
        <v>74</v>
      </c>
      <c r="E1209" s="30"/>
      <c r="F1209" s="28" t="s">
        <v>41</v>
      </c>
      <c r="G1209" s="14">
        <f t="shared" si="7761"/>
        <v>2054.9</v>
      </c>
      <c r="H1209" s="14">
        <f t="shared" si="7762"/>
        <v>2054.9</v>
      </c>
      <c r="I1209" s="14">
        <f t="shared" si="7763"/>
        <v>2054.9</v>
      </c>
      <c r="J1209" s="14">
        <f t="shared" si="7764"/>
        <v>0</v>
      </c>
      <c r="K1209" s="14">
        <f t="shared" si="7765"/>
        <v>0</v>
      </c>
      <c r="L1209" s="14">
        <f t="shared" si="7766"/>
        <v>0</v>
      </c>
      <c r="M1209" s="14">
        <f t="shared" si="7505"/>
        <v>2054.9</v>
      </c>
      <c r="N1209" s="14">
        <f t="shared" si="7506"/>
        <v>2054.9</v>
      </c>
      <c r="O1209" s="14">
        <f t="shared" si="7507"/>
        <v>2054.9</v>
      </c>
      <c r="P1209" s="14">
        <f t="shared" si="7767"/>
        <v>0</v>
      </c>
      <c r="Q1209" s="14">
        <f t="shared" si="7768"/>
        <v>0</v>
      </c>
      <c r="R1209" s="14">
        <f t="shared" si="7769"/>
        <v>0</v>
      </c>
      <c r="S1209" s="14">
        <f t="shared" si="7770"/>
        <v>0</v>
      </c>
      <c r="T1209" s="14">
        <f t="shared" si="7771"/>
        <v>0</v>
      </c>
      <c r="U1209" s="14">
        <f t="shared" si="7772"/>
        <v>0</v>
      </c>
      <c r="V1209" s="14">
        <f t="shared" si="7773"/>
        <v>0</v>
      </c>
      <c r="W1209" s="14">
        <f t="shared" si="7774"/>
        <v>0</v>
      </c>
      <c r="X1209" s="14">
        <f t="shared" si="7775"/>
        <v>0</v>
      </c>
      <c r="Y1209" s="14">
        <f t="shared" si="7652"/>
        <v>2054.9</v>
      </c>
      <c r="Z1209" s="14">
        <f t="shared" si="7653"/>
        <v>2054.9</v>
      </c>
      <c r="AA1209" s="14">
        <f t="shared" si="7654"/>
        <v>2054.9</v>
      </c>
      <c r="AB1209" s="14">
        <f t="shared" si="7776"/>
        <v>0</v>
      </c>
      <c r="AC1209" s="14">
        <f t="shared" si="7777"/>
        <v>0</v>
      </c>
      <c r="AD1209" s="14">
        <f t="shared" si="7778"/>
        <v>0</v>
      </c>
      <c r="AE1209" s="14">
        <f t="shared" si="7655"/>
        <v>2054.9</v>
      </c>
      <c r="AF1209" s="14">
        <f t="shared" si="7656"/>
        <v>2054.9</v>
      </c>
      <c r="AG1209" s="14">
        <f t="shared" si="7657"/>
        <v>2054.9</v>
      </c>
      <c r="AH1209" s="14">
        <f t="shared" si="7779"/>
        <v>0</v>
      </c>
      <c r="AI1209" s="14">
        <f t="shared" si="7780"/>
        <v>0</v>
      </c>
      <c r="AJ1209" s="14">
        <f t="shared" si="7781"/>
        <v>-541.96100000000001</v>
      </c>
      <c r="AK1209" s="14">
        <f t="shared" si="7782"/>
        <v>0</v>
      </c>
      <c r="AL1209" s="14">
        <f t="shared" si="7783"/>
        <v>0</v>
      </c>
      <c r="AM1209" s="14">
        <f t="shared" si="7784"/>
        <v>0</v>
      </c>
      <c r="AN1209" s="14">
        <f t="shared" si="7785"/>
        <v>0</v>
      </c>
      <c r="AO1209" s="14">
        <f t="shared" si="7786"/>
        <v>0</v>
      </c>
      <c r="AP1209" s="14">
        <f t="shared" si="7787"/>
        <v>0</v>
      </c>
      <c r="AQ1209" s="14">
        <f t="shared" si="7788"/>
        <v>0</v>
      </c>
      <c r="AR1209" s="14">
        <f t="shared" si="7789"/>
        <v>0</v>
      </c>
      <c r="AS1209" s="14">
        <f t="shared" si="7790"/>
        <v>0</v>
      </c>
      <c r="AT1209" s="14">
        <f t="shared" si="7791"/>
        <v>0</v>
      </c>
      <c r="AU1209" s="14">
        <f t="shared" si="7792"/>
        <v>0</v>
      </c>
      <c r="AV1209" s="14">
        <f t="shared" si="7793"/>
        <v>0</v>
      </c>
      <c r="AW1209" s="14">
        <f t="shared" si="7658"/>
        <v>1512.9390000000001</v>
      </c>
      <c r="AX1209" s="14">
        <f t="shared" si="7659"/>
        <v>2054.9</v>
      </c>
      <c r="AY1209" s="14">
        <f t="shared" si="7660"/>
        <v>2054.9</v>
      </c>
      <c r="AZ1209" s="14">
        <f t="shared" si="7794"/>
        <v>0</v>
      </c>
      <c r="BA1209" s="14">
        <f t="shared" si="7661"/>
        <v>1512.9390000000001</v>
      </c>
      <c r="BB1209" s="14">
        <f t="shared" si="7662"/>
        <v>2054.9</v>
      </c>
      <c r="BC1209" s="14">
        <f t="shared" si="7663"/>
        <v>2054.9</v>
      </c>
      <c r="BD1209" s="14">
        <f t="shared" si="7795"/>
        <v>0</v>
      </c>
      <c r="BE1209" s="14">
        <f t="shared" si="7796"/>
        <v>0</v>
      </c>
      <c r="BF1209" s="14">
        <f t="shared" si="7797"/>
        <v>-981.06100000000004</v>
      </c>
      <c r="BG1209" s="14">
        <f t="shared" si="7798"/>
        <v>0</v>
      </c>
      <c r="BH1209" s="14">
        <f t="shared" si="7799"/>
        <v>0</v>
      </c>
      <c r="BI1209" s="14">
        <f t="shared" si="7800"/>
        <v>0</v>
      </c>
      <c r="BJ1209" s="14">
        <f t="shared" si="7801"/>
        <v>0</v>
      </c>
      <c r="BK1209" s="14">
        <f t="shared" si="7802"/>
        <v>0</v>
      </c>
      <c r="BL1209" s="14">
        <f t="shared" si="7803"/>
        <v>0</v>
      </c>
      <c r="BM1209" s="14">
        <f t="shared" si="7804"/>
        <v>0</v>
      </c>
      <c r="BN1209" s="14">
        <f t="shared" si="7805"/>
        <v>0</v>
      </c>
      <c r="BO1209" s="14">
        <f t="shared" si="7664"/>
        <v>531.87800000000004</v>
      </c>
      <c r="BP1209" s="14">
        <f t="shared" si="7665"/>
        <v>2054.9</v>
      </c>
      <c r="BQ1209" s="14">
        <f t="shared" si="7666"/>
        <v>2054.9</v>
      </c>
      <c r="BR1209" s="14">
        <f t="shared" si="7806"/>
        <v>0</v>
      </c>
      <c r="BS1209" s="14">
        <f t="shared" si="7807"/>
        <v>0</v>
      </c>
      <c r="BT1209" s="14">
        <f t="shared" si="7808"/>
        <v>0</v>
      </c>
      <c r="BU1209" s="14">
        <f t="shared" si="7667"/>
        <v>531.87800000000004</v>
      </c>
      <c r="BV1209" s="14">
        <f t="shared" si="7668"/>
        <v>2054.9</v>
      </c>
      <c r="BW1209" s="14">
        <f t="shared" si="7669"/>
        <v>2054.9</v>
      </c>
      <c r="BX1209" s="14">
        <f t="shared" ref="BX1209:CF1209" si="7814">BX1210+BX1213</f>
        <v>0</v>
      </c>
      <c r="BY1209" s="14">
        <f t="shared" si="7814"/>
        <v>157</v>
      </c>
      <c r="BZ1209" s="14">
        <f t="shared" si="7814"/>
        <v>0</v>
      </c>
      <c r="CA1209" s="14">
        <f t="shared" si="7814"/>
        <v>0</v>
      </c>
      <c r="CB1209" s="14">
        <f t="shared" si="7814"/>
        <v>0</v>
      </c>
      <c r="CC1209" s="32">
        <f t="shared" si="7814"/>
        <v>0</v>
      </c>
      <c r="CD1209" s="14">
        <f t="shared" si="7814"/>
        <v>0</v>
      </c>
      <c r="CE1209" s="14">
        <f t="shared" si="7814"/>
        <v>0</v>
      </c>
      <c r="CF1209" s="32">
        <f t="shared" si="7814"/>
        <v>0</v>
      </c>
      <c r="CG1209" s="14">
        <f t="shared" si="7670"/>
        <v>688.87800000000004</v>
      </c>
      <c r="CH1209" s="14">
        <f>CH1210+CH1213</f>
        <v>0</v>
      </c>
      <c r="CI1209" s="14"/>
      <c r="CJ1209" s="14">
        <f t="shared" si="7671"/>
        <v>2054.9</v>
      </c>
      <c r="CK1209" s="52">
        <f>CK1210+CK1213</f>
        <v>0</v>
      </c>
      <c r="CL1209" s="52"/>
      <c r="CM1209" s="14">
        <f t="shared" si="7672"/>
        <v>2054.9</v>
      </c>
      <c r="CN1209" s="52">
        <f>CN1210+CN1213</f>
        <v>0</v>
      </c>
      <c r="CO1209" s="52"/>
      <c r="CP1209" s="14">
        <f>CP1210+CP1213</f>
        <v>0</v>
      </c>
      <c r="CQ1209" s="29">
        <v>0</v>
      </c>
      <c r="CR1209" s="29"/>
      <c r="CS1209" s="1" t="s">
        <v>75</v>
      </c>
    </row>
    <row r="1210" spans="1:99" ht="31.2" customHeight="1" x14ac:dyDescent="0.3">
      <c r="A1210" s="76" t="s">
        <v>508</v>
      </c>
      <c r="B1210" s="76" t="s">
        <v>127</v>
      </c>
      <c r="C1210" s="76" t="s">
        <v>273</v>
      </c>
      <c r="D1210" s="76" t="s">
        <v>457</v>
      </c>
      <c r="E1210" s="88"/>
      <c r="F1210" s="77" t="s">
        <v>458</v>
      </c>
      <c r="G1210" s="14">
        <f t="shared" si="7761"/>
        <v>2054.9</v>
      </c>
      <c r="H1210" s="14">
        <f t="shared" si="7762"/>
        <v>2054.9</v>
      </c>
      <c r="I1210" s="14">
        <f t="shared" si="7763"/>
        <v>2054.9</v>
      </c>
      <c r="J1210" s="14">
        <f t="shared" si="7764"/>
        <v>0</v>
      </c>
      <c r="K1210" s="14">
        <f t="shared" si="7765"/>
        <v>0</v>
      </c>
      <c r="L1210" s="14">
        <f t="shared" si="7766"/>
        <v>0</v>
      </c>
      <c r="M1210" s="14">
        <f t="shared" si="7505"/>
        <v>2054.9</v>
      </c>
      <c r="N1210" s="14">
        <f t="shared" si="7506"/>
        <v>2054.9</v>
      </c>
      <c r="O1210" s="14">
        <f t="shared" si="7507"/>
        <v>2054.9</v>
      </c>
      <c r="P1210" s="14">
        <f t="shared" si="7767"/>
        <v>0</v>
      </c>
      <c r="Q1210" s="14">
        <f t="shared" si="7768"/>
        <v>0</v>
      </c>
      <c r="R1210" s="14">
        <f t="shared" si="7769"/>
        <v>0</v>
      </c>
      <c r="S1210" s="14">
        <f t="shared" si="7770"/>
        <v>0</v>
      </c>
      <c r="T1210" s="14">
        <f t="shared" si="7771"/>
        <v>0</v>
      </c>
      <c r="U1210" s="14">
        <f t="shared" si="7772"/>
        <v>0</v>
      </c>
      <c r="V1210" s="14">
        <f t="shared" si="7773"/>
        <v>0</v>
      </c>
      <c r="W1210" s="14">
        <f t="shared" si="7774"/>
        <v>0</v>
      </c>
      <c r="X1210" s="14">
        <f t="shared" si="7775"/>
        <v>0</v>
      </c>
      <c r="Y1210" s="14">
        <f t="shared" si="7652"/>
        <v>2054.9</v>
      </c>
      <c r="Z1210" s="14">
        <f t="shared" si="7653"/>
        <v>2054.9</v>
      </c>
      <c r="AA1210" s="14">
        <f t="shared" si="7654"/>
        <v>2054.9</v>
      </c>
      <c r="AB1210" s="14">
        <f t="shared" si="7776"/>
        <v>0</v>
      </c>
      <c r="AC1210" s="14">
        <f t="shared" si="7777"/>
        <v>0</v>
      </c>
      <c r="AD1210" s="14">
        <f t="shared" si="7778"/>
        <v>0</v>
      </c>
      <c r="AE1210" s="14">
        <f t="shared" si="7655"/>
        <v>2054.9</v>
      </c>
      <c r="AF1210" s="14">
        <f t="shared" si="7656"/>
        <v>2054.9</v>
      </c>
      <c r="AG1210" s="14">
        <f t="shared" si="7657"/>
        <v>2054.9</v>
      </c>
      <c r="AH1210" s="14">
        <f t="shared" si="7779"/>
        <v>0</v>
      </c>
      <c r="AI1210" s="14">
        <f t="shared" si="7780"/>
        <v>0</v>
      </c>
      <c r="AJ1210" s="14">
        <f t="shared" si="7781"/>
        <v>-541.96100000000001</v>
      </c>
      <c r="AK1210" s="14">
        <f t="shared" si="7782"/>
        <v>0</v>
      </c>
      <c r="AL1210" s="14">
        <f t="shared" si="7783"/>
        <v>0</v>
      </c>
      <c r="AM1210" s="14">
        <f t="shared" si="7784"/>
        <v>0</v>
      </c>
      <c r="AN1210" s="14">
        <f t="shared" si="7785"/>
        <v>0</v>
      </c>
      <c r="AO1210" s="14">
        <f t="shared" si="7786"/>
        <v>0</v>
      </c>
      <c r="AP1210" s="14">
        <f t="shared" si="7787"/>
        <v>0</v>
      </c>
      <c r="AQ1210" s="14">
        <f t="shared" si="7788"/>
        <v>0</v>
      </c>
      <c r="AR1210" s="14">
        <f t="shared" si="7789"/>
        <v>0</v>
      </c>
      <c r="AS1210" s="14">
        <f t="shared" si="7790"/>
        <v>0</v>
      </c>
      <c r="AT1210" s="14">
        <f t="shared" si="7791"/>
        <v>0</v>
      </c>
      <c r="AU1210" s="14">
        <f t="shared" si="7792"/>
        <v>0</v>
      </c>
      <c r="AV1210" s="14">
        <f t="shared" si="7793"/>
        <v>0</v>
      </c>
      <c r="AW1210" s="14">
        <f t="shared" si="7658"/>
        <v>1512.9390000000001</v>
      </c>
      <c r="AX1210" s="14">
        <f t="shared" si="7659"/>
        <v>2054.9</v>
      </c>
      <c r="AY1210" s="14">
        <f t="shared" si="7660"/>
        <v>2054.9</v>
      </c>
      <c r="AZ1210" s="14">
        <f t="shared" si="7794"/>
        <v>0</v>
      </c>
      <c r="BA1210" s="14">
        <f t="shared" si="7661"/>
        <v>1512.9390000000001</v>
      </c>
      <c r="BB1210" s="14">
        <f t="shared" si="7662"/>
        <v>2054.9</v>
      </c>
      <c r="BC1210" s="14">
        <f t="shared" si="7663"/>
        <v>2054.9</v>
      </c>
      <c r="BD1210" s="14">
        <f t="shared" si="7795"/>
        <v>0</v>
      </c>
      <c r="BE1210" s="14">
        <f t="shared" si="7796"/>
        <v>0</v>
      </c>
      <c r="BF1210" s="14">
        <f t="shared" si="7797"/>
        <v>-981.06100000000004</v>
      </c>
      <c r="BG1210" s="14">
        <f t="shared" si="7798"/>
        <v>0</v>
      </c>
      <c r="BH1210" s="14">
        <f t="shared" si="7799"/>
        <v>0</v>
      </c>
      <c r="BI1210" s="14">
        <f t="shared" si="7800"/>
        <v>0</v>
      </c>
      <c r="BJ1210" s="14">
        <f t="shared" si="7801"/>
        <v>0</v>
      </c>
      <c r="BK1210" s="14">
        <f t="shared" si="7802"/>
        <v>0</v>
      </c>
      <c r="BL1210" s="14">
        <f t="shared" si="7803"/>
        <v>0</v>
      </c>
      <c r="BM1210" s="14">
        <f t="shared" si="7804"/>
        <v>0</v>
      </c>
      <c r="BN1210" s="14">
        <f t="shared" si="7805"/>
        <v>0</v>
      </c>
      <c r="BO1210" s="14">
        <f t="shared" si="7664"/>
        <v>531.87800000000004</v>
      </c>
      <c r="BP1210" s="14">
        <f t="shared" si="7665"/>
        <v>2054.9</v>
      </c>
      <c r="BQ1210" s="14">
        <f t="shared" si="7666"/>
        <v>2054.9</v>
      </c>
      <c r="BR1210" s="14">
        <f t="shared" si="7806"/>
        <v>0</v>
      </c>
      <c r="BS1210" s="14">
        <f t="shared" si="7807"/>
        <v>0</v>
      </c>
      <c r="BT1210" s="14">
        <f t="shared" si="7808"/>
        <v>0</v>
      </c>
      <c r="BU1210" s="14">
        <f t="shared" si="7667"/>
        <v>531.87800000000004</v>
      </c>
      <c r="BV1210" s="14">
        <f t="shared" si="7668"/>
        <v>2054.9</v>
      </c>
      <c r="BW1210" s="14">
        <f t="shared" si="7669"/>
        <v>2054.9</v>
      </c>
      <c r="BX1210" s="14">
        <f t="shared" si="7809"/>
        <v>0</v>
      </c>
      <c r="BY1210" s="14">
        <f t="shared" si="7810"/>
        <v>0</v>
      </c>
      <c r="BZ1210" s="14">
        <f t="shared" si="7811"/>
        <v>0</v>
      </c>
      <c r="CA1210" s="14">
        <f t="shared" si="7812"/>
        <v>0</v>
      </c>
      <c r="CB1210" s="14">
        <f t="shared" si="7813"/>
        <v>0</v>
      </c>
      <c r="CC1210" s="14">
        <f t="shared" ref="CC1210:CC1227" si="7815">CC1211</f>
        <v>0</v>
      </c>
      <c r="CD1210" s="14">
        <f t="shared" ref="CD1210:CD1227" si="7816">CD1211</f>
        <v>0</v>
      </c>
      <c r="CE1210" s="14">
        <f t="shared" ref="CE1210:CE1227" si="7817">CE1211</f>
        <v>0</v>
      </c>
      <c r="CF1210" s="14">
        <f t="shared" ref="CF1210:CF1227" si="7818">CF1211</f>
        <v>0</v>
      </c>
      <c r="CG1210" s="14">
        <f t="shared" si="7670"/>
        <v>531.87800000000004</v>
      </c>
      <c r="CH1210" s="14">
        <f t="shared" ref="CH1210:CH1227" si="7819">CH1211</f>
        <v>0</v>
      </c>
      <c r="CI1210" s="84">
        <f t="shared" ref="CI1210:CI1225" si="7820">CG1210+CH1210</f>
        <v>531.87800000000004</v>
      </c>
      <c r="CJ1210" s="14">
        <f t="shared" si="7671"/>
        <v>2054.9</v>
      </c>
      <c r="CK1210" s="52">
        <f t="shared" ref="CK1210:CP1227" si="7821">CK1211</f>
        <v>0</v>
      </c>
      <c r="CL1210" s="84">
        <f t="shared" ref="CL1210:CL1225" si="7822">CJ1210+CK1210</f>
        <v>2054.9</v>
      </c>
      <c r="CM1210" s="14">
        <f t="shared" si="7672"/>
        <v>2054.9</v>
      </c>
      <c r="CN1210" s="52">
        <f t="shared" si="7821"/>
        <v>0</v>
      </c>
      <c r="CO1210" s="84">
        <f t="shared" ref="CO1210:CO1225" si="7823">CM1210+CN1210</f>
        <v>2054.9</v>
      </c>
      <c r="CP1210" s="14">
        <f t="shared" si="7821"/>
        <v>0</v>
      </c>
      <c r="CQ1210" s="29"/>
      <c r="CR1210" s="29"/>
      <c r="CT1210" s="1"/>
    </row>
    <row r="1211" spans="1:99" ht="31.2" customHeight="1" x14ac:dyDescent="0.3">
      <c r="A1211" s="76" t="s">
        <v>508</v>
      </c>
      <c r="B1211" s="76" t="s">
        <v>127</v>
      </c>
      <c r="C1211" s="76" t="s">
        <v>273</v>
      </c>
      <c r="D1211" s="76" t="s">
        <v>459</v>
      </c>
      <c r="E1211" s="88"/>
      <c r="F1211" s="77" t="s">
        <v>460</v>
      </c>
      <c r="G1211" s="14">
        <f t="shared" si="7761"/>
        <v>2054.9</v>
      </c>
      <c r="H1211" s="14">
        <f t="shared" si="7762"/>
        <v>2054.9</v>
      </c>
      <c r="I1211" s="14">
        <f t="shared" si="7763"/>
        <v>2054.9</v>
      </c>
      <c r="J1211" s="14">
        <f t="shared" si="7764"/>
        <v>0</v>
      </c>
      <c r="K1211" s="14">
        <f t="shared" si="7765"/>
        <v>0</v>
      </c>
      <c r="L1211" s="14">
        <f t="shared" si="7766"/>
        <v>0</v>
      </c>
      <c r="M1211" s="14">
        <f t="shared" si="7505"/>
        <v>2054.9</v>
      </c>
      <c r="N1211" s="14">
        <f t="shared" si="7506"/>
        <v>2054.9</v>
      </c>
      <c r="O1211" s="14">
        <f t="shared" si="7507"/>
        <v>2054.9</v>
      </c>
      <c r="P1211" s="14">
        <f t="shared" si="7767"/>
        <v>0</v>
      </c>
      <c r="Q1211" s="14">
        <f t="shared" si="7768"/>
        <v>0</v>
      </c>
      <c r="R1211" s="14">
        <f t="shared" si="7769"/>
        <v>0</v>
      </c>
      <c r="S1211" s="14">
        <f t="shared" si="7770"/>
        <v>0</v>
      </c>
      <c r="T1211" s="14">
        <f t="shared" si="7771"/>
        <v>0</v>
      </c>
      <c r="U1211" s="14">
        <f t="shared" si="7772"/>
        <v>0</v>
      </c>
      <c r="V1211" s="14">
        <f t="shared" si="7773"/>
        <v>0</v>
      </c>
      <c r="W1211" s="14">
        <f t="shared" si="7774"/>
        <v>0</v>
      </c>
      <c r="X1211" s="14">
        <f t="shared" si="7775"/>
        <v>0</v>
      </c>
      <c r="Y1211" s="14">
        <f t="shared" si="7652"/>
        <v>2054.9</v>
      </c>
      <c r="Z1211" s="14">
        <f t="shared" si="7653"/>
        <v>2054.9</v>
      </c>
      <c r="AA1211" s="14">
        <f t="shared" si="7654"/>
        <v>2054.9</v>
      </c>
      <c r="AB1211" s="14">
        <f t="shared" si="7776"/>
        <v>0</v>
      </c>
      <c r="AC1211" s="14">
        <f t="shared" si="7777"/>
        <v>0</v>
      </c>
      <c r="AD1211" s="14">
        <f t="shared" si="7778"/>
        <v>0</v>
      </c>
      <c r="AE1211" s="14">
        <f t="shared" si="7655"/>
        <v>2054.9</v>
      </c>
      <c r="AF1211" s="14">
        <f t="shared" si="7656"/>
        <v>2054.9</v>
      </c>
      <c r="AG1211" s="14">
        <f t="shared" si="7657"/>
        <v>2054.9</v>
      </c>
      <c r="AH1211" s="14">
        <f t="shared" si="7779"/>
        <v>0</v>
      </c>
      <c r="AI1211" s="14">
        <f t="shared" si="7780"/>
        <v>0</v>
      </c>
      <c r="AJ1211" s="14">
        <f t="shared" si="7781"/>
        <v>-541.96100000000001</v>
      </c>
      <c r="AK1211" s="14">
        <f t="shared" si="7782"/>
        <v>0</v>
      </c>
      <c r="AL1211" s="14">
        <f t="shared" si="7783"/>
        <v>0</v>
      </c>
      <c r="AM1211" s="14">
        <f t="shared" si="7784"/>
        <v>0</v>
      </c>
      <c r="AN1211" s="14">
        <f t="shared" si="7785"/>
        <v>0</v>
      </c>
      <c r="AO1211" s="14">
        <f t="shared" si="7786"/>
        <v>0</v>
      </c>
      <c r="AP1211" s="14">
        <f t="shared" si="7787"/>
        <v>0</v>
      </c>
      <c r="AQ1211" s="14">
        <f t="shared" si="7788"/>
        <v>0</v>
      </c>
      <c r="AR1211" s="14">
        <f t="shared" si="7789"/>
        <v>0</v>
      </c>
      <c r="AS1211" s="14">
        <f t="shared" si="7790"/>
        <v>0</v>
      </c>
      <c r="AT1211" s="14">
        <f t="shared" si="7791"/>
        <v>0</v>
      </c>
      <c r="AU1211" s="14">
        <f t="shared" si="7792"/>
        <v>0</v>
      </c>
      <c r="AV1211" s="14">
        <f t="shared" si="7793"/>
        <v>0</v>
      </c>
      <c r="AW1211" s="14">
        <f t="shared" si="7658"/>
        <v>1512.9390000000001</v>
      </c>
      <c r="AX1211" s="14">
        <f t="shared" si="7659"/>
        <v>2054.9</v>
      </c>
      <c r="AY1211" s="14">
        <f t="shared" si="7660"/>
        <v>2054.9</v>
      </c>
      <c r="AZ1211" s="14">
        <f t="shared" si="7794"/>
        <v>0</v>
      </c>
      <c r="BA1211" s="14">
        <f t="shared" si="7661"/>
        <v>1512.9390000000001</v>
      </c>
      <c r="BB1211" s="14">
        <f t="shared" si="7662"/>
        <v>2054.9</v>
      </c>
      <c r="BC1211" s="14">
        <f t="shared" si="7663"/>
        <v>2054.9</v>
      </c>
      <c r="BD1211" s="14">
        <f t="shared" si="7795"/>
        <v>0</v>
      </c>
      <c r="BE1211" s="14">
        <f t="shared" si="7796"/>
        <v>0</v>
      </c>
      <c r="BF1211" s="14">
        <f t="shared" si="7797"/>
        <v>-981.06100000000004</v>
      </c>
      <c r="BG1211" s="14">
        <f t="shared" si="7798"/>
        <v>0</v>
      </c>
      <c r="BH1211" s="14">
        <f t="shared" si="7799"/>
        <v>0</v>
      </c>
      <c r="BI1211" s="14">
        <f t="shared" si="7800"/>
        <v>0</v>
      </c>
      <c r="BJ1211" s="14">
        <f t="shared" si="7801"/>
        <v>0</v>
      </c>
      <c r="BK1211" s="14">
        <f t="shared" si="7802"/>
        <v>0</v>
      </c>
      <c r="BL1211" s="14">
        <f t="shared" si="7803"/>
        <v>0</v>
      </c>
      <c r="BM1211" s="14">
        <f t="shared" si="7804"/>
        <v>0</v>
      </c>
      <c r="BN1211" s="14">
        <f t="shared" si="7805"/>
        <v>0</v>
      </c>
      <c r="BO1211" s="14">
        <f t="shared" si="7664"/>
        <v>531.87800000000004</v>
      </c>
      <c r="BP1211" s="14">
        <f t="shared" si="7665"/>
        <v>2054.9</v>
      </c>
      <c r="BQ1211" s="14">
        <f t="shared" si="7666"/>
        <v>2054.9</v>
      </c>
      <c r="BR1211" s="14">
        <f t="shared" si="7806"/>
        <v>0</v>
      </c>
      <c r="BS1211" s="14">
        <f t="shared" si="7807"/>
        <v>0</v>
      </c>
      <c r="BT1211" s="14">
        <f t="shared" si="7808"/>
        <v>0</v>
      </c>
      <c r="BU1211" s="14">
        <f t="shared" si="7667"/>
        <v>531.87800000000004</v>
      </c>
      <c r="BV1211" s="14">
        <f t="shared" si="7668"/>
        <v>2054.9</v>
      </c>
      <c r="BW1211" s="14">
        <f t="shared" si="7669"/>
        <v>2054.9</v>
      </c>
      <c r="BX1211" s="14">
        <f t="shared" si="7809"/>
        <v>0</v>
      </c>
      <c r="BY1211" s="14">
        <f t="shared" si="7810"/>
        <v>0</v>
      </c>
      <c r="BZ1211" s="14">
        <f t="shared" si="7811"/>
        <v>0</v>
      </c>
      <c r="CA1211" s="14">
        <f t="shared" si="7812"/>
        <v>0</v>
      </c>
      <c r="CB1211" s="14">
        <f t="shared" si="7813"/>
        <v>0</v>
      </c>
      <c r="CC1211" s="14">
        <f t="shared" si="7815"/>
        <v>0</v>
      </c>
      <c r="CD1211" s="14">
        <f t="shared" si="7816"/>
        <v>0</v>
      </c>
      <c r="CE1211" s="14">
        <f t="shared" si="7817"/>
        <v>0</v>
      </c>
      <c r="CF1211" s="14">
        <f t="shared" si="7818"/>
        <v>0</v>
      </c>
      <c r="CG1211" s="14">
        <f t="shared" si="7670"/>
        <v>531.87800000000004</v>
      </c>
      <c r="CH1211" s="14">
        <f t="shared" si="7819"/>
        <v>0</v>
      </c>
      <c r="CI1211" s="84">
        <f t="shared" si="7820"/>
        <v>531.87800000000004</v>
      </c>
      <c r="CJ1211" s="14">
        <f t="shared" si="7671"/>
        <v>2054.9</v>
      </c>
      <c r="CK1211" s="52">
        <f t="shared" si="7821"/>
        <v>0</v>
      </c>
      <c r="CL1211" s="84">
        <f t="shared" si="7822"/>
        <v>2054.9</v>
      </c>
      <c r="CM1211" s="14">
        <f t="shared" si="7672"/>
        <v>2054.9</v>
      </c>
      <c r="CN1211" s="52">
        <f t="shared" si="7821"/>
        <v>0</v>
      </c>
      <c r="CO1211" s="84">
        <f t="shared" si="7823"/>
        <v>2054.9</v>
      </c>
      <c r="CP1211" s="14">
        <f t="shared" si="7821"/>
        <v>0</v>
      </c>
      <c r="CQ1211" s="29"/>
      <c r="CR1211" s="29"/>
      <c r="CT1211" s="1"/>
    </row>
    <row r="1212" spans="1:99" ht="31.2" customHeight="1" x14ac:dyDescent="0.3">
      <c r="A1212" s="76" t="s">
        <v>508</v>
      </c>
      <c r="B1212" s="76" t="s">
        <v>127</v>
      </c>
      <c r="C1212" s="76" t="s">
        <v>273</v>
      </c>
      <c r="D1212" s="76" t="s">
        <v>459</v>
      </c>
      <c r="E1212" s="76" t="s">
        <v>46</v>
      </c>
      <c r="F1212" s="77" t="s">
        <v>47</v>
      </c>
      <c r="G1212" s="14">
        <v>2054.9</v>
      </c>
      <c r="H1212" s="14">
        <v>2054.9</v>
      </c>
      <c r="I1212" s="14">
        <v>2054.9</v>
      </c>
      <c r="J1212" s="14"/>
      <c r="K1212" s="14"/>
      <c r="L1212" s="14"/>
      <c r="M1212" s="14">
        <f t="shared" si="7505"/>
        <v>2054.9</v>
      </c>
      <c r="N1212" s="14">
        <f t="shared" si="7506"/>
        <v>2054.9</v>
      </c>
      <c r="O1212" s="14">
        <f t="shared" si="7507"/>
        <v>2054.9</v>
      </c>
      <c r="P1212" s="14"/>
      <c r="Q1212" s="14"/>
      <c r="R1212" s="14"/>
      <c r="S1212" s="14"/>
      <c r="T1212" s="14"/>
      <c r="U1212" s="14"/>
      <c r="V1212" s="14"/>
      <c r="W1212" s="14"/>
      <c r="X1212" s="14"/>
      <c r="Y1212" s="14">
        <f t="shared" si="7652"/>
        <v>2054.9</v>
      </c>
      <c r="Z1212" s="14">
        <f t="shared" si="7653"/>
        <v>2054.9</v>
      </c>
      <c r="AA1212" s="14">
        <f t="shared" si="7654"/>
        <v>2054.9</v>
      </c>
      <c r="AB1212" s="14"/>
      <c r="AC1212" s="14"/>
      <c r="AD1212" s="14"/>
      <c r="AE1212" s="14">
        <f t="shared" si="7655"/>
        <v>2054.9</v>
      </c>
      <c r="AF1212" s="14">
        <f t="shared" si="7656"/>
        <v>2054.9</v>
      </c>
      <c r="AG1212" s="14">
        <f t="shared" si="7657"/>
        <v>2054.9</v>
      </c>
      <c r="AH1212" s="14"/>
      <c r="AI1212" s="14"/>
      <c r="AJ1212" s="14">
        <v>-541.96100000000001</v>
      </c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>
        <f t="shared" si="7658"/>
        <v>1512.9390000000001</v>
      </c>
      <c r="AX1212" s="14">
        <f t="shared" si="7659"/>
        <v>2054.9</v>
      </c>
      <c r="AY1212" s="14">
        <f t="shared" si="7660"/>
        <v>2054.9</v>
      </c>
      <c r="AZ1212" s="14"/>
      <c r="BA1212" s="14">
        <f t="shared" si="7661"/>
        <v>1512.9390000000001</v>
      </c>
      <c r="BB1212" s="14">
        <f t="shared" si="7662"/>
        <v>2054.9</v>
      </c>
      <c r="BC1212" s="14">
        <f t="shared" si="7663"/>
        <v>2054.9</v>
      </c>
      <c r="BD1212" s="14"/>
      <c r="BE1212" s="14"/>
      <c r="BF1212" s="14">
        <v>-981.06100000000004</v>
      </c>
      <c r="BG1212" s="14"/>
      <c r="BH1212" s="14"/>
      <c r="BI1212" s="14"/>
      <c r="BJ1212" s="14"/>
      <c r="BK1212" s="14"/>
      <c r="BL1212" s="14"/>
      <c r="BM1212" s="14"/>
      <c r="BN1212" s="14"/>
      <c r="BO1212" s="14">
        <f t="shared" si="7664"/>
        <v>531.87800000000004</v>
      </c>
      <c r="BP1212" s="14">
        <f t="shared" si="7665"/>
        <v>2054.9</v>
      </c>
      <c r="BQ1212" s="14">
        <f t="shared" si="7666"/>
        <v>2054.9</v>
      </c>
      <c r="BR1212" s="14"/>
      <c r="BS1212" s="14"/>
      <c r="BT1212" s="14"/>
      <c r="BU1212" s="14">
        <f t="shared" si="7667"/>
        <v>531.87800000000004</v>
      </c>
      <c r="BV1212" s="14">
        <f t="shared" si="7668"/>
        <v>2054.9</v>
      </c>
      <c r="BW1212" s="14">
        <f t="shared" si="7669"/>
        <v>2054.9</v>
      </c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>
        <f t="shared" si="7670"/>
        <v>531.87800000000004</v>
      </c>
      <c r="CH1212" s="14"/>
      <c r="CI1212" s="84">
        <f t="shared" si="7820"/>
        <v>531.87800000000004</v>
      </c>
      <c r="CJ1212" s="14">
        <f t="shared" si="7671"/>
        <v>2054.9</v>
      </c>
      <c r="CK1212" s="52"/>
      <c r="CL1212" s="84">
        <f t="shared" si="7822"/>
        <v>2054.9</v>
      </c>
      <c r="CM1212" s="14">
        <f t="shared" si="7672"/>
        <v>2054.9</v>
      </c>
      <c r="CN1212" s="52"/>
      <c r="CO1212" s="84">
        <f t="shared" si="7823"/>
        <v>2054.9</v>
      </c>
      <c r="CP1212" s="14"/>
      <c r="CQ1212" s="29"/>
      <c r="CR1212" s="29"/>
      <c r="CT1212" s="1"/>
    </row>
    <row r="1213" spans="1:99" ht="46.8" customHeight="1" x14ac:dyDescent="0.3">
      <c r="A1213" s="76" t="s">
        <v>508</v>
      </c>
      <c r="B1213" s="76" t="s">
        <v>127</v>
      </c>
      <c r="C1213" s="76" t="s">
        <v>273</v>
      </c>
      <c r="D1213" s="76" t="s">
        <v>512</v>
      </c>
      <c r="E1213" s="88"/>
      <c r="F1213" s="77" t="s">
        <v>513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>
        <f t="shared" si="7809"/>
        <v>0</v>
      </c>
      <c r="BY1213" s="14">
        <f t="shared" si="7810"/>
        <v>157</v>
      </c>
      <c r="BZ1213" s="14">
        <f t="shared" si="7811"/>
        <v>0</v>
      </c>
      <c r="CA1213" s="14">
        <f t="shared" si="7812"/>
        <v>0</v>
      </c>
      <c r="CB1213" s="14">
        <f t="shared" si="7813"/>
        <v>0</v>
      </c>
      <c r="CC1213" s="14">
        <f t="shared" si="7815"/>
        <v>0</v>
      </c>
      <c r="CD1213" s="14">
        <f t="shared" si="7816"/>
        <v>0</v>
      </c>
      <c r="CE1213" s="14">
        <f t="shared" si="7817"/>
        <v>0</v>
      </c>
      <c r="CF1213" s="14">
        <f t="shared" si="7818"/>
        <v>0</v>
      </c>
      <c r="CG1213" s="14">
        <f t="shared" si="7670"/>
        <v>157</v>
      </c>
      <c r="CH1213" s="14">
        <f t="shared" si="7819"/>
        <v>0</v>
      </c>
      <c r="CI1213" s="84">
        <f t="shared" si="7820"/>
        <v>157</v>
      </c>
      <c r="CJ1213" s="14">
        <f t="shared" si="7671"/>
        <v>0</v>
      </c>
      <c r="CK1213" s="52">
        <f t="shared" si="7821"/>
        <v>0</v>
      </c>
      <c r="CL1213" s="84">
        <f t="shared" si="7822"/>
        <v>0</v>
      </c>
      <c r="CM1213" s="14">
        <f t="shared" si="7672"/>
        <v>0</v>
      </c>
      <c r="CN1213" s="52">
        <f t="shared" si="7821"/>
        <v>0</v>
      </c>
      <c r="CO1213" s="84">
        <f t="shared" si="7823"/>
        <v>0</v>
      </c>
      <c r="CP1213" s="14">
        <f t="shared" si="7821"/>
        <v>0</v>
      </c>
      <c r="CQ1213" s="29"/>
      <c r="CR1213" s="29"/>
      <c r="CT1213" s="1"/>
    </row>
    <row r="1214" spans="1:99" x14ac:dyDescent="0.3">
      <c r="A1214" s="76" t="s">
        <v>508</v>
      </c>
      <c r="B1214" s="76" t="s">
        <v>127</v>
      </c>
      <c r="C1214" s="76" t="s">
        <v>273</v>
      </c>
      <c r="D1214" s="76" t="s">
        <v>514</v>
      </c>
      <c r="E1214" s="88"/>
      <c r="F1214" s="96" t="s">
        <v>1167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>
        <f t="shared" si="7809"/>
        <v>0</v>
      </c>
      <c r="BY1214" s="14">
        <f t="shared" si="7810"/>
        <v>157</v>
      </c>
      <c r="BZ1214" s="14">
        <f t="shared" si="7811"/>
        <v>0</v>
      </c>
      <c r="CA1214" s="14">
        <f t="shared" si="7812"/>
        <v>0</v>
      </c>
      <c r="CB1214" s="14">
        <f t="shared" si="7813"/>
        <v>0</v>
      </c>
      <c r="CC1214" s="14">
        <f t="shared" si="7815"/>
        <v>0</v>
      </c>
      <c r="CD1214" s="14">
        <f t="shared" si="7816"/>
        <v>0</v>
      </c>
      <c r="CE1214" s="14">
        <f t="shared" si="7817"/>
        <v>0</v>
      </c>
      <c r="CF1214" s="14">
        <f t="shared" si="7818"/>
        <v>0</v>
      </c>
      <c r="CG1214" s="14">
        <f t="shared" si="7670"/>
        <v>157</v>
      </c>
      <c r="CH1214" s="14">
        <f t="shared" si="7819"/>
        <v>0</v>
      </c>
      <c r="CI1214" s="84">
        <f t="shared" si="7820"/>
        <v>157</v>
      </c>
      <c r="CJ1214" s="14">
        <f t="shared" si="7671"/>
        <v>0</v>
      </c>
      <c r="CK1214" s="52">
        <f t="shared" si="7821"/>
        <v>0</v>
      </c>
      <c r="CL1214" s="84">
        <f t="shared" si="7822"/>
        <v>0</v>
      </c>
      <c r="CM1214" s="14">
        <f t="shared" si="7672"/>
        <v>0</v>
      </c>
      <c r="CN1214" s="52">
        <f t="shared" si="7821"/>
        <v>0</v>
      </c>
      <c r="CO1214" s="84">
        <f t="shared" si="7823"/>
        <v>0</v>
      </c>
      <c r="CP1214" s="14">
        <f t="shared" si="7821"/>
        <v>0</v>
      </c>
      <c r="CQ1214" s="29"/>
      <c r="CR1214" s="29"/>
      <c r="CT1214" s="61">
        <v>1</v>
      </c>
    </row>
    <row r="1215" spans="1:99" ht="31.2" customHeight="1" x14ac:dyDescent="0.3">
      <c r="A1215" s="76" t="s">
        <v>508</v>
      </c>
      <c r="B1215" s="76" t="s">
        <v>127</v>
      </c>
      <c r="C1215" s="76" t="s">
        <v>273</v>
      </c>
      <c r="D1215" s="76" t="s">
        <v>514</v>
      </c>
      <c r="E1215" s="89" t="s">
        <v>46</v>
      </c>
      <c r="F1215" s="77" t="s">
        <v>47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>
        <v>157</v>
      </c>
      <c r="BZ1215" s="14"/>
      <c r="CA1215" s="14"/>
      <c r="CB1215" s="14"/>
      <c r="CC1215" s="14"/>
      <c r="CD1215" s="14"/>
      <c r="CE1215" s="14"/>
      <c r="CF1215" s="14"/>
      <c r="CG1215" s="14">
        <f t="shared" si="7670"/>
        <v>157</v>
      </c>
      <c r="CH1215" s="14"/>
      <c r="CI1215" s="84">
        <f t="shared" si="7820"/>
        <v>157</v>
      </c>
      <c r="CJ1215" s="14">
        <f t="shared" si="7671"/>
        <v>0</v>
      </c>
      <c r="CK1215" s="52"/>
      <c r="CL1215" s="84">
        <f t="shared" si="7822"/>
        <v>0</v>
      </c>
      <c r="CM1215" s="14">
        <f t="shared" si="7672"/>
        <v>0</v>
      </c>
      <c r="CN1215" s="52"/>
      <c r="CO1215" s="84">
        <f t="shared" si="7823"/>
        <v>0</v>
      </c>
      <c r="CP1215" s="14"/>
      <c r="CQ1215" s="29"/>
      <c r="CR1215" s="29"/>
      <c r="CT1215" s="1"/>
    </row>
    <row r="1216" spans="1:99" ht="31.2" customHeight="1" x14ac:dyDescent="0.3">
      <c r="A1216" s="76" t="s">
        <v>508</v>
      </c>
      <c r="B1216" s="76" t="s">
        <v>127</v>
      </c>
      <c r="C1216" s="76" t="s">
        <v>273</v>
      </c>
      <c r="D1216" s="76" t="s">
        <v>461</v>
      </c>
      <c r="E1216" s="88"/>
      <c r="F1216" s="77" t="s">
        <v>462</v>
      </c>
      <c r="G1216" s="14">
        <f t="shared" si="7761"/>
        <v>14696.7</v>
      </c>
      <c r="H1216" s="14">
        <f t="shared" si="7762"/>
        <v>14696.7</v>
      </c>
      <c r="I1216" s="14">
        <f t="shared" si="7763"/>
        <v>14696.7</v>
      </c>
      <c r="J1216" s="14">
        <f t="shared" si="7764"/>
        <v>0</v>
      </c>
      <c r="K1216" s="14">
        <f t="shared" si="7765"/>
        <v>0</v>
      </c>
      <c r="L1216" s="14">
        <f t="shared" si="7766"/>
        <v>0</v>
      </c>
      <c r="M1216" s="14">
        <f t="shared" si="7505"/>
        <v>14696.7</v>
      </c>
      <c r="N1216" s="14">
        <f t="shared" si="7506"/>
        <v>14696.7</v>
      </c>
      <c r="O1216" s="14">
        <f t="shared" si="7507"/>
        <v>14696.7</v>
      </c>
      <c r="P1216" s="14">
        <f t="shared" si="7767"/>
        <v>0</v>
      </c>
      <c r="Q1216" s="14">
        <f t="shared" si="7768"/>
        <v>0</v>
      </c>
      <c r="R1216" s="14">
        <f t="shared" si="7769"/>
        <v>0</v>
      </c>
      <c r="S1216" s="14">
        <f t="shared" si="7770"/>
        <v>0</v>
      </c>
      <c r="T1216" s="14">
        <f t="shared" si="7771"/>
        <v>0</v>
      </c>
      <c r="U1216" s="14">
        <f t="shared" si="7772"/>
        <v>0</v>
      </c>
      <c r="V1216" s="14">
        <f t="shared" si="7773"/>
        <v>0</v>
      </c>
      <c r="W1216" s="14">
        <f t="shared" si="7774"/>
        <v>0</v>
      </c>
      <c r="X1216" s="14">
        <f t="shared" si="7775"/>
        <v>0</v>
      </c>
      <c r="Y1216" s="14">
        <f t="shared" si="7652"/>
        <v>14696.7</v>
      </c>
      <c r="Z1216" s="14">
        <f t="shared" si="7653"/>
        <v>14696.7</v>
      </c>
      <c r="AA1216" s="14">
        <f t="shared" si="7654"/>
        <v>14696.7</v>
      </c>
      <c r="AB1216" s="14">
        <f t="shared" si="7776"/>
        <v>0</v>
      </c>
      <c r="AC1216" s="14">
        <f t="shared" si="7777"/>
        <v>0</v>
      </c>
      <c r="AD1216" s="14">
        <f t="shared" si="7778"/>
        <v>0</v>
      </c>
      <c r="AE1216" s="14">
        <f t="shared" si="7655"/>
        <v>14696.7</v>
      </c>
      <c r="AF1216" s="14">
        <f t="shared" si="7656"/>
        <v>14696.7</v>
      </c>
      <c r="AG1216" s="14">
        <f t="shared" si="7657"/>
        <v>14696.7</v>
      </c>
      <c r="AH1216" s="14">
        <f t="shared" si="7779"/>
        <v>0</v>
      </c>
      <c r="AI1216" s="14">
        <f t="shared" si="7780"/>
        <v>0</v>
      </c>
      <c r="AJ1216" s="14">
        <f t="shared" si="7781"/>
        <v>0</v>
      </c>
      <c r="AK1216" s="14">
        <f t="shared" si="7782"/>
        <v>0</v>
      </c>
      <c r="AL1216" s="14">
        <f t="shared" si="7783"/>
        <v>0</v>
      </c>
      <c r="AM1216" s="14">
        <f t="shared" si="7784"/>
        <v>0</v>
      </c>
      <c r="AN1216" s="14">
        <f t="shared" si="7785"/>
        <v>0</v>
      </c>
      <c r="AO1216" s="14">
        <f t="shared" si="7786"/>
        <v>0</v>
      </c>
      <c r="AP1216" s="14">
        <f t="shared" si="7787"/>
        <v>0</v>
      </c>
      <c r="AQ1216" s="14">
        <f t="shared" si="7788"/>
        <v>0</v>
      </c>
      <c r="AR1216" s="14">
        <f t="shared" si="7789"/>
        <v>0</v>
      </c>
      <c r="AS1216" s="14">
        <f t="shared" si="7790"/>
        <v>0</v>
      </c>
      <c r="AT1216" s="14">
        <f t="shared" si="7791"/>
        <v>0</v>
      </c>
      <c r="AU1216" s="14">
        <f t="shared" si="7792"/>
        <v>0</v>
      </c>
      <c r="AV1216" s="14">
        <f t="shared" si="7793"/>
        <v>0</v>
      </c>
      <c r="AW1216" s="14">
        <f t="shared" si="7658"/>
        <v>14696.7</v>
      </c>
      <c r="AX1216" s="14">
        <f t="shared" si="7659"/>
        <v>14696.7</v>
      </c>
      <c r="AY1216" s="14">
        <f t="shared" si="7660"/>
        <v>14696.7</v>
      </c>
      <c r="AZ1216" s="14">
        <f t="shared" si="7794"/>
        <v>0</v>
      </c>
      <c r="BA1216" s="14">
        <f t="shared" si="7661"/>
        <v>14696.7</v>
      </c>
      <c r="BB1216" s="14">
        <f t="shared" si="7662"/>
        <v>14696.7</v>
      </c>
      <c r="BC1216" s="14">
        <f t="shared" si="7663"/>
        <v>14696.7</v>
      </c>
      <c r="BD1216" s="14">
        <f t="shared" si="7795"/>
        <v>0</v>
      </c>
      <c r="BE1216" s="14">
        <f t="shared" si="7796"/>
        <v>0</v>
      </c>
      <c r="BF1216" s="14">
        <f t="shared" si="7797"/>
        <v>0</v>
      </c>
      <c r="BG1216" s="14">
        <f t="shared" si="7798"/>
        <v>0</v>
      </c>
      <c r="BH1216" s="14">
        <f t="shared" si="7799"/>
        <v>0</v>
      </c>
      <c r="BI1216" s="14">
        <f t="shared" si="7800"/>
        <v>0</v>
      </c>
      <c r="BJ1216" s="14">
        <f t="shared" si="7801"/>
        <v>0</v>
      </c>
      <c r="BK1216" s="14">
        <f t="shared" si="7802"/>
        <v>0</v>
      </c>
      <c r="BL1216" s="14">
        <f t="shared" si="7803"/>
        <v>0</v>
      </c>
      <c r="BM1216" s="14">
        <f t="shared" si="7804"/>
        <v>0</v>
      </c>
      <c r="BN1216" s="14">
        <f t="shared" si="7805"/>
        <v>0</v>
      </c>
      <c r="BO1216" s="14">
        <f t="shared" si="7664"/>
        <v>14696.7</v>
      </c>
      <c r="BP1216" s="14">
        <f t="shared" si="7665"/>
        <v>14696.7</v>
      </c>
      <c r="BQ1216" s="14">
        <f t="shared" si="7666"/>
        <v>14696.7</v>
      </c>
      <c r="BR1216" s="14">
        <f t="shared" si="7806"/>
        <v>0</v>
      </c>
      <c r="BS1216" s="14">
        <f t="shared" si="7807"/>
        <v>0</v>
      </c>
      <c r="BT1216" s="14">
        <f t="shared" si="7808"/>
        <v>0</v>
      </c>
      <c r="BU1216" s="14">
        <f t="shared" si="7667"/>
        <v>14696.7</v>
      </c>
      <c r="BV1216" s="14">
        <f t="shared" si="7668"/>
        <v>14696.7</v>
      </c>
      <c r="BW1216" s="14">
        <f t="shared" si="7669"/>
        <v>14696.7</v>
      </c>
      <c r="BX1216" s="14">
        <f t="shared" si="7809"/>
        <v>0</v>
      </c>
      <c r="BY1216" s="14">
        <f t="shared" si="7810"/>
        <v>0</v>
      </c>
      <c r="BZ1216" s="14">
        <f t="shared" si="7811"/>
        <v>0</v>
      </c>
      <c r="CA1216" s="14">
        <f t="shared" si="7812"/>
        <v>0</v>
      </c>
      <c r="CB1216" s="14">
        <f t="shared" si="7813"/>
        <v>0</v>
      </c>
      <c r="CC1216" s="14">
        <f t="shared" si="7815"/>
        <v>0</v>
      </c>
      <c r="CD1216" s="14">
        <f t="shared" si="7816"/>
        <v>0</v>
      </c>
      <c r="CE1216" s="14">
        <f t="shared" si="7817"/>
        <v>0</v>
      </c>
      <c r="CF1216" s="14">
        <f t="shared" si="7818"/>
        <v>0</v>
      </c>
      <c r="CG1216" s="14">
        <f t="shared" si="7670"/>
        <v>14696.7</v>
      </c>
      <c r="CH1216" s="14">
        <f t="shared" si="7819"/>
        <v>0</v>
      </c>
      <c r="CI1216" s="84">
        <f t="shared" si="7820"/>
        <v>14696.7</v>
      </c>
      <c r="CJ1216" s="14">
        <f t="shared" si="7671"/>
        <v>14696.7</v>
      </c>
      <c r="CK1216" s="52">
        <f t="shared" si="7821"/>
        <v>0</v>
      </c>
      <c r="CL1216" s="84">
        <f t="shared" si="7822"/>
        <v>14696.7</v>
      </c>
      <c r="CM1216" s="14">
        <f t="shared" si="7672"/>
        <v>14696.7</v>
      </c>
      <c r="CN1216" s="52">
        <f t="shared" si="7821"/>
        <v>0</v>
      </c>
      <c r="CO1216" s="84">
        <f t="shared" si="7823"/>
        <v>14696.7</v>
      </c>
      <c r="CP1216" s="14">
        <f t="shared" si="7821"/>
        <v>0</v>
      </c>
      <c r="CQ1216" s="29"/>
      <c r="CR1216" s="29"/>
      <c r="CT1216" s="1"/>
    </row>
    <row r="1217" spans="1:99" ht="15.6" customHeight="1" x14ac:dyDescent="0.3">
      <c r="A1217" s="76" t="s">
        <v>508</v>
      </c>
      <c r="B1217" s="76" t="s">
        <v>127</v>
      </c>
      <c r="C1217" s="76" t="s">
        <v>273</v>
      </c>
      <c r="D1217" s="76" t="s">
        <v>463</v>
      </c>
      <c r="E1217" s="88"/>
      <c r="F1217" s="77" t="s">
        <v>86</v>
      </c>
      <c r="G1217" s="14">
        <f t="shared" si="7761"/>
        <v>14696.7</v>
      </c>
      <c r="H1217" s="14">
        <f t="shared" si="7762"/>
        <v>14696.7</v>
      </c>
      <c r="I1217" s="14">
        <f t="shared" si="7763"/>
        <v>14696.7</v>
      </c>
      <c r="J1217" s="14">
        <f t="shared" si="7764"/>
        <v>0</v>
      </c>
      <c r="K1217" s="14">
        <f t="shared" si="7765"/>
        <v>0</v>
      </c>
      <c r="L1217" s="14">
        <f t="shared" si="7766"/>
        <v>0</v>
      </c>
      <c r="M1217" s="14">
        <f t="shared" si="7505"/>
        <v>14696.7</v>
      </c>
      <c r="N1217" s="14">
        <f t="shared" si="7506"/>
        <v>14696.7</v>
      </c>
      <c r="O1217" s="14">
        <f t="shared" si="7507"/>
        <v>14696.7</v>
      </c>
      <c r="P1217" s="14">
        <f t="shared" si="7767"/>
        <v>0</v>
      </c>
      <c r="Q1217" s="14">
        <f t="shared" si="7768"/>
        <v>0</v>
      </c>
      <c r="R1217" s="14">
        <f t="shared" si="7769"/>
        <v>0</v>
      </c>
      <c r="S1217" s="14">
        <f t="shared" si="7770"/>
        <v>0</v>
      </c>
      <c r="T1217" s="14">
        <f t="shared" si="7771"/>
        <v>0</v>
      </c>
      <c r="U1217" s="14">
        <f t="shared" si="7772"/>
        <v>0</v>
      </c>
      <c r="V1217" s="14">
        <f t="shared" si="7773"/>
        <v>0</v>
      </c>
      <c r="W1217" s="14">
        <f t="shared" si="7774"/>
        <v>0</v>
      </c>
      <c r="X1217" s="14">
        <f t="shared" si="7775"/>
        <v>0</v>
      </c>
      <c r="Y1217" s="14">
        <f t="shared" si="7652"/>
        <v>14696.7</v>
      </c>
      <c r="Z1217" s="14">
        <f t="shared" si="7653"/>
        <v>14696.7</v>
      </c>
      <c r="AA1217" s="14">
        <f t="shared" si="7654"/>
        <v>14696.7</v>
      </c>
      <c r="AB1217" s="14">
        <f t="shared" si="7776"/>
        <v>0</v>
      </c>
      <c r="AC1217" s="14">
        <f t="shared" si="7777"/>
        <v>0</v>
      </c>
      <c r="AD1217" s="14">
        <f t="shared" si="7778"/>
        <v>0</v>
      </c>
      <c r="AE1217" s="14">
        <f t="shared" si="7655"/>
        <v>14696.7</v>
      </c>
      <c r="AF1217" s="14">
        <f t="shared" si="7656"/>
        <v>14696.7</v>
      </c>
      <c r="AG1217" s="14">
        <f t="shared" si="7657"/>
        <v>14696.7</v>
      </c>
      <c r="AH1217" s="14">
        <f t="shared" si="7779"/>
        <v>0</v>
      </c>
      <c r="AI1217" s="14">
        <f t="shared" si="7780"/>
        <v>0</v>
      </c>
      <c r="AJ1217" s="14">
        <f t="shared" si="7781"/>
        <v>0</v>
      </c>
      <c r="AK1217" s="14">
        <f t="shared" si="7782"/>
        <v>0</v>
      </c>
      <c r="AL1217" s="14">
        <f t="shared" si="7783"/>
        <v>0</v>
      </c>
      <c r="AM1217" s="14">
        <f t="shared" si="7784"/>
        <v>0</v>
      </c>
      <c r="AN1217" s="14">
        <f t="shared" si="7785"/>
        <v>0</v>
      </c>
      <c r="AO1217" s="14">
        <f t="shared" si="7786"/>
        <v>0</v>
      </c>
      <c r="AP1217" s="14">
        <f t="shared" si="7787"/>
        <v>0</v>
      </c>
      <c r="AQ1217" s="14">
        <f t="shared" si="7788"/>
        <v>0</v>
      </c>
      <c r="AR1217" s="14">
        <f t="shared" si="7789"/>
        <v>0</v>
      </c>
      <c r="AS1217" s="14">
        <f t="shared" si="7790"/>
        <v>0</v>
      </c>
      <c r="AT1217" s="14">
        <f t="shared" si="7791"/>
        <v>0</v>
      </c>
      <c r="AU1217" s="14">
        <f t="shared" si="7792"/>
        <v>0</v>
      </c>
      <c r="AV1217" s="14">
        <f t="shared" si="7793"/>
        <v>0</v>
      </c>
      <c r="AW1217" s="14">
        <f t="shared" si="7658"/>
        <v>14696.7</v>
      </c>
      <c r="AX1217" s="14">
        <f t="shared" si="7659"/>
        <v>14696.7</v>
      </c>
      <c r="AY1217" s="14">
        <f t="shared" si="7660"/>
        <v>14696.7</v>
      </c>
      <c r="AZ1217" s="14">
        <f t="shared" si="7794"/>
        <v>0</v>
      </c>
      <c r="BA1217" s="14">
        <f t="shared" si="7661"/>
        <v>14696.7</v>
      </c>
      <c r="BB1217" s="14">
        <f t="shared" si="7662"/>
        <v>14696.7</v>
      </c>
      <c r="BC1217" s="14">
        <f t="shared" si="7663"/>
        <v>14696.7</v>
      </c>
      <c r="BD1217" s="14">
        <f t="shared" si="7795"/>
        <v>0</v>
      </c>
      <c r="BE1217" s="14">
        <f t="shared" si="7796"/>
        <v>0</v>
      </c>
      <c r="BF1217" s="14">
        <f t="shared" si="7797"/>
        <v>0</v>
      </c>
      <c r="BG1217" s="14">
        <f t="shared" si="7798"/>
        <v>0</v>
      </c>
      <c r="BH1217" s="14">
        <f t="shared" si="7799"/>
        <v>0</v>
      </c>
      <c r="BI1217" s="14">
        <f t="shared" si="7800"/>
        <v>0</v>
      </c>
      <c r="BJ1217" s="14">
        <f t="shared" si="7801"/>
        <v>0</v>
      </c>
      <c r="BK1217" s="14">
        <f t="shared" si="7802"/>
        <v>0</v>
      </c>
      <c r="BL1217" s="14">
        <f t="shared" si="7803"/>
        <v>0</v>
      </c>
      <c r="BM1217" s="14">
        <f t="shared" si="7804"/>
        <v>0</v>
      </c>
      <c r="BN1217" s="14">
        <f t="shared" si="7805"/>
        <v>0</v>
      </c>
      <c r="BO1217" s="14">
        <f t="shared" si="7664"/>
        <v>14696.7</v>
      </c>
      <c r="BP1217" s="14">
        <f t="shared" si="7665"/>
        <v>14696.7</v>
      </c>
      <c r="BQ1217" s="14">
        <f t="shared" si="7666"/>
        <v>14696.7</v>
      </c>
      <c r="BR1217" s="14">
        <f t="shared" si="7806"/>
        <v>0</v>
      </c>
      <c r="BS1217" s="14">
        <f t="shared" si="7807"/>
        <v>0</v>
      </c>
      <c r="BT1217" s="14">
        <f t="shared" si="7808"/>
        <v>0</v>
      </c>
      <c r="BU1217" s="14">
        <f t="shared" si="7667"/>
        <v>14696.7</v>
      </c>
      <c r="BV1217" s="14">
        <f t="shared" si="7668"/>
        <v>14696.7</v>
      </c>
      <c r="BW1217" s="14">
        <f t="shared" si="7669"/>
        <v>14696.7</v>
      </c>
      <c r="BX1217" s="14">
        <f t="shared" si="7809"/>
        <v>0</v>
      </c>
      <c r="BY1217" s="14">
        <f t="shared" si="7810"/>
        <v>0</v>
      </c>
      <c r="BZ1217" s="14">
        <f t="shared" si="7811"/>
        <v>0</v>
      </c>
      <c r="CA1217" s="14">
        <f t="shared" si="7812"/>
        <v>0</v>
      </c>
      <c r="CB1217" s="14">
        <f t="shared" si="7813"/>
        <v>0</v>
      </c>
      <c r="CC1217" s="14">
        <f t="shared" si="7815"/>
        <v>0</v>
      </c>
      <c r="CD1217" s="14">
        <f t="shared" si="7816"/>
        <v>0</v>
      </c>
      <c r="CE1217" s="14">
        <f t="shared" si="7817"/>
        <v>0</v>
      </c>
      <c r="CF1217" s="14">
        <f t="shared" si="7818"/>
        <v>0</v>
      </c>
      <c r="CG1217" s="14">
        <f t="shared" si="7670"/>
        <v>14696.7</v>
      </c>
      <c r="CH1217" s="14">
        <f t="shared" si="7819"/>
        <v>0</v>
      </c>
      <c r="CI1217" s="84">
        <f t="shared" si="7820"/>
        <v>14696.7</v>
      </c>
      <c r="CJ1217" s="14">
        <f t="shared" si="7671"/>
        <v>14696.7</v>
      </c>
      <c r="CK1217" s="52">
        <f t="shared" si="7821"/>
        <v>0</v>
      </c>
      <c r="CL1217" s="84">
        <f t="shared" si="7822"/>
        <v>14696.7</v>
      </c>
      <c r="CM1217" s="14">
        <f t="shared" si="7672"/>
        <v>14696.7</v>
      </c>
      <c r="CN1217" s="52">
        <f t="shared" si="7821"/>
        <v>0</v>
      </c>
      <c r="CO1217" s="84">
        <f t="shared" si="7823"/>
        <v>14696.7</v>
      </c>
      <c r="CP1217" s="14">
        <f t="shared" si="7821"/>
        <v>0</v>
      </c>
      <c r="CQ1217" s="29"/>
      <c r="CR1217" s="29"/>
      <c r="CT1217" s="1"/>
    </row>
    <row r="1218" spans="1:99" ht="31.2" customHeight="1" x14ac:dyDescent="0.3">
      <c r="A1218" s="76" t="s">
        <v>508</v>
      </c>
      <c r="B1218" s="76" t="s">
        <v>127</v>
      </c>
      <c r="C1218" s="76" t="s">
        <v>273</v>
      </c>
      <c r="D1218" s="76" t="s">
        <v>464</v>
      </c>
      <c r="E1218" s="88"/>
      <c r="F1218" s="77" t="s">
        <v>465</v>
      </c>
      <c r="G1218" s="14">
        <f t="shared" si="7761"/>
        <v>14696.7</v>
      </c>
      <c r="H1218" s="14">
        <f t="shared" si="7762"/>
        <v>14696.7</v>
      </c>
      <c r="I1218" s="14">
        <f t="shared" si="7763"/>
        <v>14696.7</v>
      </c>
      <c r="J1218" s="14">
        <f t="shared" si="7764"/>
        <v>0</v>
      </c>
      <c r="K1218" s="14">
        <f t="shared" si="7765"/>
        <v>0</v>
      </c>
      <c r="L1218" s="14">
        <f t="shared" si="7766"/>
        <v>0</v>
      </c>
      <c r="M1218" s="14">
        <f t="shared" si="7505"/>
        <v>14696.7</v>
      </c>
      <c r="N1218" s="14">
        <f t="shared" si="7506"/>
        <v>14696.7</v>
      </c>
      <c r="O1218" s="14">
        <f t="shared" si="7507"/>
        <v>14696.7</v>
      </c>
      <c r="P1218" s="14">
        <f t="shared" si="7767"/>
        <v>0</v>
      </c>
      <c r="Q1218" s="14">
        <f t="shared" si="7768"/>
        <v>0</v>
      </c>
      <c r="R1218" s="14">
        <f t="shared" si="7769"/>
        <v>0</v>
      </c>
      <c r="S1218" s="14">
        <f t="shared" si="7770"/>
        <v>0</v>
      </c>
      <c r="T1218" s="14">
        <f t="shared" si="7771"/>
        <v>0</v>
      </c>
      <c r="U1218" s="14">
        <f t="shared" si="7772"/>
        <v>0</v>
      </c>
      <c r="V1218" s="14">
        <f t="shared" si="7773"/>
        <v>0</v>
      </c>
      <c r="W1218" s="14">
        <f t="shared" si="7774"/>
        <v>0</v>
      </c>
      <c r="X1218" s="14">
        <f t="shared" si="7775"/>
        <v>0</v>
      </c>
      <c r="Y1218" s="14">
        <f t="shared" si="7652"/>
        <v>14696.7</v>
      </c>
      <c r="Z1218" s="14">
        <f t="shared" si="7653"/>
        <v>14696.7</v>
      </c>
      <c r="AA1218" s="14">
        <f t="shared" si="7654"/>
        <v>14696.7</v>
      </c>
      <c r="AB1218" s="14">
        <f t="shared" si="7776"/>
        <v>0</v>
      </c>
      <c r="AC1218" s="14">
        <f t="shared" si="7777"/>
        <v>0</v>
      </c>
      <c r="AD1218" s="14">
        <f t="shared" si="7778"/>
        <v>0</v>
      </c>
      <c r="AE1218" s="14">
        <f t="shared" si="7655"/>
        <v>14696.7</v>
      </c>
      <c r="AF1218" s="14">
        <f t="shared" si="7656"/>
        <v>14696.7</v>
      </c>
      <c r="AG1218" s="14">
        <f t="shared" si="7657"/>
        <v>14696.7</v>
      </c>
      <c r="AH1218" s="14">
        <f t="shared" si="7779"/>
        <v>0</v>
      </c>
      <c r="AI1218" s="14">
        <f t="shared" si="7780"/>
        <v>0</v>
      </c>
      <c r="AJ1218" s="14">
        <f t="shared" si="7781"/>
        <v>0</v>
      </c>
      <c r="AK1218" s="14">
        <f t="shared" si="7782"/>
        <v>0</v>
      </c>
      <c r="AL1218" s="14">
        <f t="shared" si="7783"/>
        <v>0</v>
      </c>
      <c r="AM1218" s="14">
        <f t="shared" si="7784"/>
        <v>0</v>
      </c>
      <c r="AN1218" s="14">
        <f t="shared" si="7785"/>
        <v>0</v>
      </c>
      <c r="AO1218" s="14">
        <f t="shared" si="7786"/>
        <v>0</v>
      </c>
      <c r="AP1218" s="14">
        <f t="shared" si="7787"/>
        <v>0</v>
      </c>
      <c r="AQ1218" s="14">
        <f t="shared" si="7788"/>
        <v>0</v>
      </c>
      <c r="AR1218" s="14">
        <f t="shared" si="7789"/>
        <v>0</v>
      </c>
      <c r="AS1218" s="14">
        <f t="shared" si="7790"/>
        <v>0</v>
      </c>
      <c r="AT1218" s="14">
        <f t="shared" si="7791"/>
        <v>0</v>
      </c>
      <c r="AU1218" s="14">
        <f t="shared" si="7792"/>
        <v>0</v>
      </c>
      <c r="AV1218" s="14">
        <f t="shared" si="7793"/>
        <v>0</v>
      </c>
      <c r="AW1218" s="14">
        <f t="shared" si="7658"/>
        <v>14696.7</v>
      </c>
      <c r="AX1218" s="14">
        <f t="shared" si="7659"/>
        <v>14696.7</v>
      </c>
      <c r="AY1218" s="14">
        <f t="shared" si="7660"/>
        <v>14696.7</v>
      </c>
      <c r="AZ1218" s="14">
        <f t="shared" si="7794"/>
        <v>0</v>
      </c>
      <c r="BA1218" s="14">
        <f t="shared" si="7661"/>
        <v>14696.7</v>
      </c>
      <c r="BB1218" s="14">
        <f t="shared" si="7662"/>
        <v>14696.7</v>
      </c>
      <c r="BC1218" s="14">
        <f t="shared" si="7663"/>
        <v>14696.7</v>
      </c>
      <c r="BD1218" s="14">
        <f t="shared" si="7795"/>
        <v>0</v>
      </c>
      <c r="BE1218" s="14">
        <f t="shared" si="7796"/>
        <v>0</v>
      </c>
      <c r="BF1218" s="14">
        <f t="shared" si="7797"/>
        <v>0</v>
      </c>
      <c r="BG1218" s="14">
        <f t="shared" si="7798"/>
        <v>0</v>
      </c>
      <c r="BH1218" s="14">
        <f t="shared" si="7799"/>
        <v>0</v>
      </c>
      <c r="BI1218" s="14">
        <f t="shared" si="7800"/>
        <v>0</v>
      </c>
      <c r="BJ1218" s="14">
        <f t="shared" si="7801"/>
        <v>0</v>
      </c>
      <c r="BK1218" s="14">
        <f t="shared" si="7802"/>
        <v>0</v>
      </c>
      <c r="BL1218" s="14">
        <f t="shared" si="7803"/>
        <v>0</v>
      </c>
      <c r="BM1218" s="14">
        <f t="shared" si="7804"/>
        <v>0</v>
      </c>
      <c r="BN1218" s="14">
        <f t="shared" si="7805"/>
        <v>0</v>
      </c>
      <c r="BO1218" s="14">
        <f t="shared" si="7664"/>
        <v>14696.7</v>
      </c>
      <c r="BP1218" s="14">
        <f t="shared" si="7665"/>
        <v>14696.7</v>
      </c>
      <c r="BQ1218" s="14">
        <f t="shared" si="7666"/>
        <v>14696.7</v>
      </c>
      <c r="BR1218" s="14">
        <f t="shared" si="7806"/>
        <v>0</v>
      </c>
      <c r="BS1218" s="14">
        <f t="shared" si="7807"/>
        <v>0</v>
      </c>
      <c r="BT1218" s="14">
        <f t="shared" si="7808"/>
        <v>0</v>
      </c>
      <c r="BU1218" s="14">
        <f t="shared" si="7667"/>
        <v>14696.7</v>
      </c>
      <c r="BV1218" s="14">
        <f t="shared" si="7668"/>
        <v>14696.7</v>
      </c>
      <c r="BW1218" s="14">
        <f t="shared" si="7669"/>
        <v>14696.7</v>
      </c>
      <c r="BX1218" s="14">
        <f t="shared" si="7809"/>
        <v>0</v>
      </c>
      <c r="BY1218" s="14">
        <f t="shared" si="7810"/>
        <v>0</v>
      </c>
      <c r="BZ1218" s="14">
        <f t="shared" si="7811"/>
        <v>0</v>
      </c>
      <c r="CA1218" s="14">
        <f t="shared" si="7812"/>
        <v>0</v>
      </c>
      <c r="CB1218" s="14">
        <f t="shared" si="7813"/>
        <v>0</v>
      </c>
      <c r="CC1218" s="14">
        <f t="shared" si="7815"/>
        <v>0</v>
      </c>
      <c r="CD1218" s="14">
        <f t="shared" si="7816"/>
        <v>0</v>
      </c>
      <c r="CE1218" s="14">
        <f t="shared" si="7817"/>
        <v>0</v>
      </c>
      <c r="CF1218" s="14">
        <f t="shared" si="7818"/>
        <v>0</v>
      </c>
      <c r="CG1218" s="14">
        <f t="shared" si="7670"/>
        <v>14696.7</v>
      </c>
      <c r="CH1218" s="14">
        <f t="shared" si="7819"/>
        <v>0</v>
      </c>
      <c r="CI1218" s="84">
        <f t="shared" si="7820"/>
        <v>14696.7</v>
      </c>
      <c r="CJ1218" s="14">
        <f t="shared" si="7671"/>
        <v>14696.7</v>
      </c>
      <c r="CK1218" s="52">
        <f t="shared" si="7821"/>
        <v>0</v>
      </c>
      <c r="CL1218" s="84">
        <f t="shared" si="7822"/>
        <v>14696.7</v>
      </c>
      <c r="CM1218" s="14">
        <f t="shared" si="7672"/>
        <v>14696.7</v>
      </c>
      <c r="CN1218" s="52">
        <f t="shared" si="7821"/>
        <v>0</v>
      </c>
      <c r="CO1218" s="84">
        <f t="shared" si="7823"/>
        <v>14696.7</v>
      </c>
      <c r="CP1218" s="14">
        <f t="shared" si="7821"/>
        <v>0</v>
      </c>
      <c r="CQ1218" s="29"/>
      <c r="CR1218" s="29"/>
      <c r="CT1218" s="1"/>
    </row>
    <row r="1219" spans="1:99" ht="31.2" customHeight="1" x14ac:dyDescent="0.3">
      <c r="A1219" s="76" t="s">
        <v>508</v>
      </c>
      <c r="B1219" s="76" t="s">
        <v>127</v>
      </c>
      <c r="C1219" s="76" t="s">
        <v>273</v>
      </c>
      <c r="D1219" s="76" t="s">
        <v>466</v>
      </c>
      <c r="E1219" s="88"/>
      <c r="F1219" s="77" t="s">
        <v>467</v>
      </c>
      <c r="G1219" s="14">
        <f t="shared" si="7761"/>
        <v>14696.7</v>
      </c>
      <c r="H1219" s="14">
        <f t="shared" si="7762"/>
        <v>14696.7</v>
      </c>
      <c r="I1219" s="14">
        <f t="shared" si="7763"/>
        <v>14696.7</v>
      </c>
      <c r="J1219" s="14">
        <f t="shared" si="7764"/>
        <v>0</v>
      </c>
      <c r="K1219" s="14">
        <f t="shared" si="7765"/>
        <v>0</v>
      </c>
      <c r="L1219" s="14">
        <f t="shared" si="7766"/>
        <v>0</v>
      </c>
      <c r="M1219" s="14">
        <f t="shared" si="7505"/>
        <v>14696.7</v>
      </c>
      <c r="N1219" s="14">
        <f t="shared" si="7506"/>
        <v>14696.7</v>
      </c>
      <c r="O1219" s="14">
        <f t="shared" si="7507"/>
        <v>14696.7</v>
      </c>
      <c r="P1219" s="14">
        <f t="shared" si="7767"/>
        <v>0</v>
      </c>
      <c r="Q1219" s="14">
        <f t="shared" si="7768"/>
        <v>0</v>
      </c>
      <c r="R1219" s="14">
        <f t="shared" si="7769"/>
        <v>0</v>
      </c>
      <c r="S1219" s="14">
        <f t="shared" si="7770"/>
        <v>0</v>
      </c>
      <c r="T1219" s="14">
        <f t="shared" si="7771"/>
        <v>0</v>
      </c>
      <c r="U1219" s="14">
        <f t="shared" si="7772"/>
        <v>0</v>
      </c>
      <c r="V1219" s="14">
        <f t="shared" si="7773"/>
        <v>0</v>
      </c>
      <c r="W1219" s="14">
        <f t="shared" si="7774"/>
        <v>0</v>
      </c>
      <c r="X1219" s="14">
        <f t="shared" si="7775"/>
        <v>0</v>
      </c>
      <c r="Y1219" s="14">
        <f t="shared" si="7652"/>
        <v>14696.7</v>
      </c>
      <c r="Z1219" s="14">
        <f t="shared" si="7653"/>
        <v>14696.7</v>
      </c>
      <c r="AA1219" s="14">
        <f t="shared" si="7654"/>
        <v>14696.7</v>
      </c>
      <c r="AB1219" s="14">
        <f t="shared" si="7776"/>
        <v>0</v>
      </c>
      <c r="AC1219" s="14">
        <f t="shared" si="7777"/>
        <v>0</v>
      </c>
      <c r="AD1219" s="14">
        <f t="shared" si="7778"/>
        <v>0</v>
      </c>
      <c r="AE1219" s="14">
        <f t="shared" si="7655"/>
        <v>14696.7</v>
      </c>
      <c r="AF1219" s="14">
        <f t="shared" si="7656"/>
        <v>14696.7</v>
      </c>
      <c r="AG1219" s="14">
        <f t="shared" si="7657"/>
        <v>14696.7</v>
      </c>
      <c r="AH1219" s="14">
        <f t="shared" si="7779"/>
        <v>0</v>
      </c>
      <c r="AI1219" s="14">
        <f t="shared" si="7780"/>
        <v>0</v>
      </c>
      <c r="AJ1219" s="14">
        <f t="shared" si="7781"/>
        <v>0</v>
      </c>
      <c r="AK1219" s="14">
        <f t="shared" si="7782"/>
        <v>0</v>
      </c>
      <c r="AL1219" s="14">
        <f t="shared" si="7783"/>
        <v>0</v>
      </c>
      <c r="AM1219" s="14">
        <f t="shared" si="7784"/>
        <v>0</v>
      </c>
      <c r="AN1219" s="14">
        <f t="shared" si="7785"/>
        <v>0</v>
      </c>
      <c r="AO1219" s="14">
        <f t="shared" si="7786"/>
        <v>0</v>
      </c>
      <c r="AP1219" s="14">
        <f t="shared" si="7787"/>
        <v>0</v>
      </c>
      <c r="AQ1219" s="14">
        <f t="shared" si="7788"/>
        <v>0</v>
      </c>
      <c r="AR1219" s="14">
        <f t="shared" si="7789"/>
        <v>0</v>
      </c>
      <c r="AS1219" s="14">
        <f t="shared" si="7790"/>
        <v>0</v>
      </c>
      <c r="AT1219" s="14">
        <f t="shared" si="7791"/>
        <v>0</v>
      </c>
      <c r="AU1219" s="14">
        <f t="shared" si="7792"/>
        <v>0</v>
      </c>
      <c r="AV1219" s="14">
        <f t="shared" si="7793"/>
        <v>0</v>
      </c>
      <c r="AW1219" s="14">
        <f t="shared" si="7658"/>
        <v>14696.7</v>
      </c>
      <c r="AX1219" s="14">
        <f t="shared" si="7659"/>
        <v>14696.7</v>
      </c>
      <c r="AY1219" s="14">
        <f t="shared" si="7660"/>
        <v>14696.7</v>
      </c>
      <c r="AZ1219" s="14">
        <f t="shared" si="7794"/>
        <v>0</v>
      </c>
      <c r="BA1219" s="14">
        <f t="shared" si="7661"/>
        <v>14696.7</v>
      </c>
      <c r="BB1219" s="14">
        <f t="shared" si="7662"/>
        <v>14696.7</v>
      </c>
      <c r="BC1219" s="14">
        <f t="shared" si="7663"/>
        <v>14696.7</v>
      </c>
      <c r="BD1219" s="14">
        <f t="shared" si="7795"/>
        <v>0</v>
      </c>
      <c r="BE1219" s="14">
        <f t="shared" si="7796"/>
        <v>0</v>
      </c>
      <c r="BF1219" s="14">
        <f t="shared" si="7797"/>
        <v>0</v>
      </c>
      <c r="BG1219" s="14">
        <f t="shared" si="7798"/>
        <v>0</v>
      </c>
      <c r="BH1219" s="14">
        <f t="shared" si="7799"/>
        <v>0</v>
      </c>
      <c r="BI1219" s="14">
        <f t="shared" si="7800"/>
        <v>0</v>
      </c>
      <c r="BJ1219" s="14">
        <f t="shared" si="7801"/>
        <v>0</v>
      </c>
      <c r="BK1219" s="14">
        <f t="shared" si="7802"/>
        <v>0</v>
      </c>
      <c r="BL1219" s="14">
        <f t="shared" si="7803"/>
        <v>0</v>
      </c>
      <c r="BM1219" s="14">
        <f t="shared" si="7804"/>
        <v>0</v>
      </c>
      <c r="BN1219" s="14">
        <f t="shared" si="7805"/>
        <v>0</v>
      </c>
      <c r="BO1219" s="14">
        <f t="shared" si="7664"/>
        <v>14696.7</v>
      </c>
      <c r="BP1219" s="14">
        <f t="shared" si="7665"/>
        <v>14696.7</v>
      </c>
      <c r="BQ1219" s="14">
        <f t="shared" si="7666"/>
        <v>14696.7</v>
      </c>
      <c r="BR1219" s="14">
        <f t="shared" si="7806"/>
        <v>0</v>
      </c>
      <c r="BS1219" s="14">
        <f t="shared" si="7807"/>
        <v>0</v>
      </c>
      <c r="BT1219" s="14">
        <f t="shared" si="7808"/>
        <v>0</v>
      </c>
      <c r="BU1219" s="14">
        <f t="shared" si="7667"/>
        <v>14696.7</v>
      </c>
      <c r="BV1219" s="14">
        <f t="shared" si="7668"/>
        <v>14696.7</v>
      </c>
      <c r="BW1219" s="14">
        <f t="shared" si="7669"/>
        <v>14696.7</v>
      </c>
      <c r="BX1219" s="14">
        <f t="shared" si="7809"/>
        <v>0</v>
      </c>
      <c r="BY1219" s="14">
        <f t="shared" si="7810"/>
        <v>0</v>
      </c>
      <c r="BZ1219" s="14">
        <f t="shared" si="7811"/>
        <v>0</v>
      </c>
      <c r="CA1219" s="14">
        <f t="shared" si="7812"/>
        <v>0</v>
      </c>
      <c r="CB1219" s="14">
        <f t="shared" si="7813"/>
        <v>0</v>
      </c>
      <c r="CC1219" s="14">
        <f t="shared" si="7815"/>
        <v>0</v>
      </c>
      <c r="CD1219" s="14">
        <f t="shared" si="7816"/>
        <v>0</v>
      </c>
      <c r="CE1219" s="14">
        <f t="shared" si="7817"/>
        <v>0</v>
      </c>
      <c r="CF1219" s="14">
        <f t="shared" si="7818"/>
        <v>0</v>
      </c>
      <c r="CG1219" s="14">
        <f t="shared" si="7670"/>
        <v>14696.7</v>
      </c>
      <c r="CH1219" s="14">
        <f t="shared" si="7819"/>
        <v>0</v>
      </c>
      <c r="CI1219" s="84">
        <f t="shared" si="7820"/>
        <v>14696.7</v>
      </c>
      <c r="CJ1219" s="14">
        <f t="shared" si="7671"/>
        <v>14696.7</v>
      </c>
      <c r="CK1219" s="52">
        <f t="shared" si="7821"/>
        <v>0</v>
      </c>
      <c r="CL1219" s="84">
        <f t="shared" si="7822"/>
        <v>14696.7</v>
      </c>
      <c r="CM1219" s="14">
        <f t="shared" si="7672"/>
        <v>14696.7</v>
      </c>
      <c r="CN1219" s="52">
        <f t="shared" si="7821"/>
        <v>0</v>
      </c>
      <c r="CO1219" s="84">
        <f t="shared" si="7823"/>
        <v>14696.7</v>
      </c>
      <c r="CP1219" s="14">
        <f t="shared" si="7821"/>
        <v>0</v>
      </c>
      <c r="CQ1219" s="29"/>
      <c r="CR1219" s="29"/>
      <c r="CT1219" s="1"/>
    </row>
    <row r="1220" spans="1:99" ht="15.6" customHeight="1" x14ac:dyDescent="0.3">
      <c r="A1220" s="76" t="s">
        <v>508</v>
      </c>
      <c r="B1220" s="76" t="s">
        <v>127</v>
      </c>
      <c r="C1220" s="76" t="s">
        <v>273</v>
      </c>
      <c r="D1220" s="76" t="s">
        <v>466</v>
      </c>
      <c r="E1220" s="76" t="s">
        <v>48</v>
      </c>
      <c r="F1220" s="77" t="s">
        <v>49</v>
      </c>
      <c r="G1220" s="14">
        <v>14696.7</v>
      </c>
      <c r="H1220" s="14">
        <v>14696.7</v>
      </c>
      <c r="I1220" s="14">
        <v>14696.7</v>
      </c>
      <c r="J1220" s="14"/>
      <c r="K1220" s="14"/>
      <c r="L1220" s="14"/>
      <c r="M1220" s="14">
        <f t="shared" si="7505"/>
        <v>14696.7</v>
      </c>
      <c r="N1220" s="14">
        <f t="shared" si="7506"/>
        <v>14696.7</v>
      </c>
      <c r="O1220" s="14">
        <f t="shared" si="7507"/>
        <v>14696.7</v>
      </c>
      <c r="P1220" s="14"/>
      <c r="Q1220" s="14"/>
      <c r="R1220" s="14"/>
      <c r="S1220" s="14"/>
      <c r="T1220" s="14"/>
      <c r="U1220" s="14"/>
      <c r="V1220" s="14"/>
      <c r="W1220" s="14"/>
      <c r="X1220" s="14"/>
      <c r="Y1220" s="14">
        <f t="shared" si="7652"/>
        <v>14696.7</v>
      </c>
      <c r="Z1220" s="14">
        <f t="shared" si="7653"/>
        <v>14696.7</v>
      </c>
      <c r="AA1220" s="14">
        <f t="shared" si="7654"/>
        <v>14696.7</v>
      </c>
      <c r="AB1220" s="14"/>
      <c r="AC1220" s="14"/>
      <c r="AD1220" s="14"/>
      <c r="AE1220" s="14">
        <f t="shared" si="7655"/>
        <v>14696.7</v>
      </c>
      <c r="AF1220" s="14">
        <f t="shared" si="7656"/>
        <v>14696.7</v>
      </c>
      <c r="AG1220" s="14">
        <f t="shared" si="7657"/>
        <v>14696.7</v>
      </c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>
        <f t="shared" si="7658"/>
        <v>14696.7</v>
      </c>
      <c r="AX1220" s="14">
        <f t="shared" si="7659"/>
        <v>14696.7</v>
      </c>
      <c r="AY1220" s="14">
        <f t="shared" si="7660"/>
        <v>14696.7</v>
      </c>
      <c r="AZ1220" s="14"/>
      <c r="BA1220" s="14">
        <f t="shared" si="7661"/>
        <v>14696.7</v>
      </c>
      <c r="BB1220" s="14">
        <f t="shared" si="7662"/>
        <v>14696.7</v>
      </c>
      <c r="BC1220" s="14">
        <f t="shared" si="7663"/>
        <v>14696.7</v>
      </c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>
        <f t="shared" si="7664"/>
        <v>14696.7</v>
      </c>
      <c r="BP1220" s="14">
        <f t="shared" si="7665"/>
        <v>14696.7</v>
      </c>
      <c r="BQ1220" s="14">
        <f t="shared" si="7666"/>
        <v>14696.7</v>
      </c>
      <c r="BR1220" s="14"/>
      <c r="BS1220" s="14"/>
      <c r="BT1220" s="14"/>
      <c r="BU1220" s="14">
        <f t="shared" si="7667"/>
        <v>14696.7</v>
      </c>
      <c r="BV1220" s="14">
        <f t="shared" si="7668"/>
        <v>14696.7</v>
      </c>
      <c r="BW1220" s="14">
        <f t="shared" si="7669"/>
        <v>14696.7</v>
      </c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>
        <f t="shared" si="7670"/>
        <v>14696.7</v>
      </c>
      <c r="CH1220" s="14"/>
      <c r="CI1220" s="84">
        <f t="shared" si="7820"/>
        <v>14696.7</v>
      </c>
      <c r="CJ1220" s="14">
        <f t="shared" si="7671"/>
        <v>14696.7</v>
      </c>
      <c r="CK1220" s="52"/>
      <c r="CL1220" s="84">
        <f t="shared" si="7822"/>
        <v>14696.7</v>
      </c>
      <c r="CM1220" s="14">
        <f t="shared" si="7672"/>
        <v>14696.7</v>
      </c>
      <c r="CN1220" s="52"/>
      <c r="CO1220" s="84">
        <f t="shared" si="7823"/>
        <v>14696.7</v>
      </c>
      <c r="CP1220" s="14"/>
      <c r="CQ1220" s="29"/>
      <c r="CR1220" s="29"/>
      <c r="CT1220" s="1"/>
    </row>
    <row r="1221" spans="1:99" ht="31.2" customHeight="1" x14ac:dyDescent="0.3">
      <c r="A1221" s="76" t="s">
        <v>508</v>
      </c>
      <c r="B1221" s="76" t="s">
        <v>127</v>
      </c>
      <c r="C1221" s="76" t="s">
        <v>273</v>
      </c>
      <c r="D1221" s="76" t="s">
        <v>62</v>
      </c>
      <c r="E1221" s="88"/>
      <c r="F1221" s="77" t="s">
        <v>63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>
        <f t="shared" si="7767"/>
        <v>0</v>
      </c>
      <c r="Q1221" s="14">
        <f t="shared" si="7768"/>
        <v>0</v>
      </c>
      <c r="R1221" s="14">
        <f t="shared" si="7769"/>
        <v>0</v>
      </c>
      <c r="S1221" s="14">
        <f t="shared" si="7770"/>
        <v>0.93549000000000004</v>
      </c>
      <c r="T1221" s="14">
        <f t="shared" si="7771"/>
        <v>0</v>
      </c>
      <c r="U1221" s="14">
        <f t="shared" si="7772"/>
        <v>0</v>
      </c>
      <c r="V1221" s="14">
        <f t="shared" si="7773"/>
        <v>0</v>
      </c>
      <c r="W1221" s="14">
        <f t="shared" si="7774"/>
        <v>0</v>
      </c>
      <c r="X1221" s="14">
        <f t="shared" si="7775"/>
        <v>0</v>
      </c>
      <c r="Y1221" s="14">
        <f t="shared" si="7652"/>
        <v>0.93549000000000004</v>
      </c>
      <c r="Z1221" s="14">
        <f t="shared" si="7653"/>
        <v>0</v>
      </c>
      <c r="AA1221" s="14">
        <f t="shared" si="7654"/>
        <v>0</v>
      </c>
      <c r="AB1221" s="14">
        <f t="shared" si="7776"/>
        <v>0</v>
      </c>
      <c r="AC1221" s="14">
        <f t="shared" si="7777"/>
        <v>0</v>
      </c>
      <c r="AD1221" s="14">
        <f t="shared" si="7778"/>
        <v>0</v>
      </c>
      <c r="AE1221" s="14">
        <f t="shared" si="7655"/>
        <v>0.93549000000000004</v>
      </c>
      <c r="AF1221" s="14">
        <f t="shared" si="7656"/>
        <v>0</v>
      </c>
      <c r="AG1221" s="14">
        <f t="shared" si="7657"/>
        <v>0</v>
      </c>
      <c r="AH1221" s="14">
        <f t="shared" si="7779"/>
        <v>0</v>
      </c>
      <c r="AI1221" s="14">
        <f t="shared" si="7780"/>
        <v>0</v>
      </c>
      <c r="AJ1221" s="14">
        <f t="shared" si="7781"/>
        <v>0</v>
      </c>
      <c r="AK1221" s="14">
        <f t="shared" si="7782"/>
        <v>0</v>
      </c>
      <c r="AL1221" s="14">
        <f t="shared" si="7783"/>
        <v>0</v>
      </c>
      <c r="AM1221" s="14">
        <f t="shared" si="7784"/>
        <v>0</v>
      </c>
      <c r="AN1221" s="14">
        <f t="shared" si="7785"/>
        <v>0</v>
      </c>
      <c r="AO1221" s="14">
        <f t="shared" si="7786"/>
        <v>0</v>
      </c>
      <c r="AP1221" s="14">
        <f t="shared" si="7787"/>
        <v>0</v>
      </c>
      <c r="AQ1221" s="14">
        <f t="shared" si="7788"/>
        <v>0</v>
      </c>
      <c r="AR1221" s="14">
        <f t="shared" si="7789"/>
        <v>0</v>
      </c>
      <c r="AS1221" s="14">
        <f t="shared" si="7790"/>
        <v>0</v>
      </c>
      <c r="AT1221" s="14">
        <f t="shared" si="7791"/>
        <v>0</v>
      </c>
      <c r="AU1221" s="14">
        <f t="shared" si="7792"/>
        <v>0</v>
      </c>
      <c r="AV1221" s="14">
        <f t="shared" si="7793"/>
        <v>0</v>
      </c>
      <c r="AW1221" s="14">
        <f t="shared" si="7658"/>
        <v>0.93549000000000004</v>
      </c>
      <c r="AX1221" s="14">
        <f t="shared" si="7659"/>
        <v>0</v>
      </c>
      <c r="AY1221" s="14">
        <f t="shared" si="7660"/>
        <v>0</v>
      </c>
      <c r="AZ1221" s="14">
        <f t="shared" si="7794"/>
        <v>0</v>
      </c>
      <c r="BA1221" s="14">
        <f t="shared" si="7661"/>
        <v>0.93549000000000004</v>
      </c>
      <c r="BB1221" s="14">
        <f t="shared" si="7662"/>
        <v>0</v>
      </c>
      <c r="BC1221" s="14">
        <f t="shared" si="7663"/>
        <v>0</v>
      </c>
      <c r="BD1221" s="14">
        <f t="shared" si="7795"/>
        <v>0</v>
      </c>
      <c r="BE1221" s="14">
        <f t="shared" si="7796"/>
        <v>0</v>
      </c>
      <c r="BF1221" s="14">
        <f t="shared" si="7797"/>
        <v>0</v>
      </c>
      <c r="BG1221" s="14">
        <f t="shared" si="7798"/>
        <v>0</v>
      </c>
      <c r="BH1221" s="14">
        <f t="shared" si="7799"/>
        <v>0</v>
      </c>
      <c r="BI1221" s="14">
        <f t="shared" si="7800"/>
        <v>0</v>
      </c>
      <c r="BJ1221" s="14">
        <f t="shared" si="7801"/>
        <v>0</v>
      </c>
      <c r="BK1221" s="14">
        <f t="shared" si="7802"/>
        <v>0</v>
      </c>
      <c r="BL1221" s="14">
        <f t="shared" si="7803"/>
        <v>0</v>
      </c>
      <c r="BM1221" s="14">
        <f t="shared" si="7804"/>
        <v>0</v>
      </c>
      <c r="BN1221" s="14">
        <f t="shared" si="7805"/>
        <v>0</v>
      </c>
      <c r="BO1221" s="14">
        <f t="shared" si="7664"/>
        <v>0.93549000000000004</v>
      </c>
      <c r="BP1221" s="14">
        <f t="shared" si="7665"/>
        <v>0</v>
      </c>
      <c r="BQ1221" s="14">
        <f t="shared" si="7666"/>
        <v>0</v>
      </c>
      <c r="BR1221" s="14">
        <f t="shared" si="7806"/>
        <v>0</v>
      </c>
      <c r="BS1221" s="14">
        <f t="shared" si="7807"/>
        <v>0</v>
      </c>
      <c r="BT1221" s="14">
        <f t="shared" si="7808"/>
        <v>0</v>
      </c>
      <c r="BU1221" s="14">
        <f t="shared" si="7667"/>
        <v>0.93549000000000004</v>
      </c>
      <c r="BV1221" s="14">
        <f t="shared" si="7668"/>
        <v>0</v>
      </c>
      <c r="BW1221" s="14">
        <f t="shared" si="7669"/>
        <v>0</v>
      </c>
      <c r="BX1221" s="14">
        <f t="shared" si="7809"/>
        <v>0</v>
      </c>
      <c r="BY1221" s="14">
        <f t="shared" si="7810"/>
        <v>0</v>
      </c>
      <c r="BZ1221" s="14">
        <f t="shared" si="7811"/>
        <v>0</v>
      </c>
      <c r="CA1221" s="14">
        <f t="shared" si="7812"/>
        <v>0</v>
      </c>
      <c r="CB1221" s="14">
        <f t="shared" si="7813"/>
        <v>0</v>
      </c>
      <c r="CC1221" s="14">
        <f t="shared" si="7815"/>
        <v>0</v>
      </c>
      <c r="CD1221" s="14">
        <f t="shared" si="7816"/>
        <v>0</v>
      </c>
      <c r="CE1221" s="14">
        <f t="shared" si="7817"/>
        <v>0</v>
      </c>
      <c r="CF1221" s="14">
        <f t="shared" si="7818"/>
        <v>0</v>
      </c>
      <c r="CG1221" s="14">
        <f t="shared" si="7670"/>
        <v>0.93549000000000004</v>
      </c>
      <c r="CH1221" s="14">
        <f t="shared" si="7819"/>
        <v>0</v>
      </c>
      <c r="CI1221" s="84">
        <f t="shared" si="7820"/>
        <v>0.93549000000000004</v>
      </c>
      <c r="CJ1221" s="14">
        <f t="shared" si="7671"/>
        <v>0</v>
      </c>
      <c r="CK1221" s="52">
        <f t="shared" si="7821"/>
        <v>0</v>
      </c>
      <c r="CL1221" s="84">
        <f t="shared" si="7822"/>
        <v>0</v>
      </c>
      <c r="CM1221" s="14">
        <f t="shared" si="7672"/>
        <v>0</v>
      </c>
      <c r="CN1221" s="52">
        <f t="shared" si="7821"/>
        <v>0</v>
      </c>
      <c r="CO1221" s="84">
        <f t="shared" si="7823"/>
        <v>0</v>
      </c>
      <c r="CP1221" s="14">
        <f t="shared" si="7821"/>
        <v>0</v>
      </c>
      <c r="CQ1221" s="29"/>
      <c r="CR1221" s="29"/>
      <c r="CT1221" s="1"/>
    </row>
    <row r="1222" spans="1:99" ht="46.8" customHeight="1" x14ac:dyDescent="0.3">
      <c r="A1222" s="76" t="s">
        <v>508</v>
      </c>
      <c r="B1222" s="76" t="s">
        <v>127</v>
      </c>
      <c r="C1222" s="76" t="s">
        <v>273</v>
      </c>
      <c r="D1222" s="76" t="s">
        <v>491</v>
      </c>
      <c r="E1222" s="88"/>
      <c r="F1222" s="77" t="s">
        <v>492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>
        <f t="shared" si="7767"/>
        <v>0</v>
      </c>
      <c r="Q1222" s="14">
        <f t="shared" si="7768"/>
        <v>0</v>
      </c>
      <c r="R1222" s="14">
        <f t="shared" si="7769"/>
        <v>0</v>
      </c>
      <c r="S1222" s="14">
        <f t="shared" si="7770"/>
        <v>0.93549000000000004</v>
      </c>
      <c r="T1222" s="14">
        <f t="shared" si="7771"/>
        <v>0</v>
      </c>
      <c r="U1222" s="14">
        <f t="shared" si="7772"/>
        <v>0</v>
      </c>
      <c r="V1222" s="14">
        <f t="shared" si="7773"/>
        <v>0</v>
      </c>
      <c r="W1222" s="14">
        <f t="shared" si="7774"/>
        <v>0</v>
      </c>
      <c r="X1222" s="14">
        <f t="shared" si="7775"/>
        <v>0</v>
      </c>
      <c r="Y1222" s="14">
        <f t="shared" si="7652"/>
        <v>0.93549000000000004</v>
      </c>
      <c r="Z1222" s="14">
        <f t="shared" si="7653"/>
        <v>0</v>
      </c>
      <c r="AA1222" s="14">
        <f t="shared" si="7654"/>
        <v>0</v>
      </c>
      <c r="AB1222" s="14">
        <f t="shared" si="7776"/>
        <v>0</v>
      </c>
      <c r="AC1222" s="14">
        <f t="shared" si="7777"/>
        <v>0</v>
      </c>
      <c r="AD1222" s="14">
        <f t="shared" si="7778"/>
        <v>0</v>
      </c>
      <c r="AE1222" s="14">
        <f t="shared" si="7655"/>
        <v>0.93549000000000004</v>
      </c>
      <c r="AF1222" s="14">
        <f t="shared" si="7656"/>
        <v>0</v>
      </c>
      <c r="AG1222" s="14">
        <f t="shared" si="7657"/>
        <v>0</v>
      </c>
      <c r="AH1222" s="14">
        <f t="shared" si="7779"/>
        <v>0</v>
      </c>
      <c r="AI1222" s="14">
        <f t="shared" si="7780"/>
        <v>0</v>
      </c>
      <c r="AJ1222" s="14">
        <f t="shared" si="7781"/>
        <v>0</v>
      </c>
      <c r="AK1222" s="14">
        <f t="shared" si="7782"/>
        <v>0</v>
      </c>
      <c r="AL1222" s="14">
        <f t="shared" si="7783"/>
        <v>0</v>
      </c>
      <c r="AM1222" s="14">
        <f t="shared" si="7784"/>
        <v>0</v>
      </c>
      <c r="AN1222" s="14">
        <f t="shared" si="7785"/>
        <v>0</v>
      </c>
      <c r="AO1222" s="14">
        <f t="shared" si="7786"/>
        <v>0</v>
      </c>
      <c r="AP1222" s="14">
        <f t="shared" si="7787"/>
        <v>0</v>
      </c>
      <c r="AQ1222" s="14">
        <f t="shared" si="7788"/>
        <v>0</v>
      </c>
      <c r="AR1222" s="14">
        <f t="shared" si="7789"/>
        <v>0</v>
      </c>
      <c r="AS1222" s="14">
        <f t="shared" si="7790"/>
        <v>0</v>
      </c>
      <c r="AT1222" s="14">
        <f t="shared" si="7791"/>
        <v>0</v>
      </c>
      <c r="AU1222" s="14">
        <f t="shared" si="7792"/>
        <v>0</v>
      </c>
      <c r="AV1222" s="14">
        <f t="shared" si="7793"/>
        <v>0</v>
      </c>
      <c r="AW1222" s="14">
        <f t="shared" si="7658"/>
        <v>0.93549000000000004</v>
      </c>
      <c r="AX1222" s="14">
        <f t="shared" si="7659"/>
        <v>0</v>
      </c>
      <c r="AY1222" s="14">
        <f t="shared" si="7660"/>
        <v>0</v>
      </c>
      <c r="AZ1222" s="14">
        <f t="shared" si="7794"/>
        <v>0</v>
      </c>
      <c r="BA1222" s="14">
        <f t="shared" si="7661"/>
        <v>0.93549000000000004</v>
      </c>
      <c r="BB1222" s="14">
        <f t="shared" si="7662"/>
        <v>0</v>
      </c>
      <c r="BC1222" s="14">
        <f t="shared" si="7663"/>
        <v>0</v>
      </c>
      <c r="BD1222" s="14">
        <f t="shared" si="7795"/>
        <v>0</v>
      </c>
      <c r="BE1222" s="14">
        <f t="shared" si="7796"/>
        <v>0</v>
      </c>
      <c r="BF1222" s="14">
        <f t="shared" si="7797"/>
        <v>0</v>
      </c>
      <c r="BG1222" s="14">
        <f t="shared" si="7798"/>
        <v>0</v>
      </c>
      <c r="BH1222" s="14">
        <f t="shared" si="7799"/>
        <v>0</v>
      </c>
      <c r="BI1222" s="14">
        <f t="shared" si="7800"/>
        <v>0</v>
      </c>
      <c r="BJ1222" s="14">
        <f t="shared" si="7801"/>
        <v>0</v>
      </c>
      <c r="BK1222" s="14">
        <f t="shared" si="7802"/>
        <v>0</v>
      </c>
      <c r="BL1222" s="14">
        <f t="shared" si="7803"/>
        <v>0</v>
      </c>
      <c r="BM1222" s="14">
        <f t="shared" si="7804"/>
        <v>0</v>
      </c>
      <c r="BN1222" s="14">
        <f t="shared" si="7805"/>
        <v>0</v>
      </c>
      <c r="BO1222" s="14">
        <f t="shared" si="7664"/>
        <v>0.93549000000000004</v>
      </c>
      <c r="BP1222" s="14">
        <f t="shared" si="7665"/>
        <v>0</v>
      </c>
      <c r="BQ1222" s="14">
        <f t="shared" si="7666"/>
        <v>0</v>
      </c>
      <c r="BR1222" s="14">
        <f t="shared" si="7806"/>
        <v>0</v>
      </c>
      <c r="BS1222" s="14">
        <f t="shared" si="7807"/>
        <v>0</v>
      </c>
      <c r="BT1222" s="14">
        <f t="shared" si="7808"/>
        <v>0</v>
      </c>
      <c r="BU1222" s="14">
        <f t="shared" si="7667"/>
        <v>0.93549000000000004</v>
      </c>
      <c r="BV1222" s="14">
        <f t="shared" si="7668"/>
        <v>0</v>
      </c>
      <c r="BW1222" s="14">
        <f t="shared" si="7669"/>
        <v>0</v>
      </c>
      <c r="BX1222" s="14">
        <f t="shared" si="7809"/>
        <v>0</v>
      </c>
      <c r="BY1222" s="14">
        <f t="shared" si="7810"/>
        <v>0</v>
      </c>
      <c r="BZ1222" s="14">
        <f t="shared" si="7811"/>
        <v>0</v>
      </c>
      <c r="CA1222" s="14">
        <f t="shared" si="7812"/>
        <v>0</v>
      </c>
      <c r="CB1222" s="14">
        <f t="shared" si="7813"/>
        <v>0</v>
      </c>
      <c r="CC1222" s="14">
        <f t="shared" si="7815"/>
        <v>0</v>
      </c>
      <c r="CD1222" s="14">
        <f t="shared" si="7816"/>
        <v>0</v>
      </c>
      <c r="CE1222" s="14">
        <f t="shared" si="7817"/>
        <v>0</v>
      </c>
      <c r="CF1222" s="14">
        <f t="shared" si="7818"/>
        <v>0</v>
      </c>
      <c r="CG1222" s="14">
        <f t="shared" si="7670"/>
        <v>0.93549000000000004</v>
      </c>
      <c r="CH1222" s="14">
        <f t="shared" si="7819"/>
        <v>0</v>
      </c>
      <c r="CI1222" s="84">
        <f t="shared" si="7820"/>
        <v>0.93549000000000004</v>
      </c>
      <c r="CJ1222" s="14">
        <f t="shared" si="7671"/>
        <v>0</v>
      </c>
      <c r="CK1222" s="52">
        <f t="shared" si="7821"/>
        <v>0</v>
      </c>
      <c r="CL1222" s="84">
        <f t="shared" si="7822"/>
        <v>0</v>
      </c>
      <c r="CM1222" s="14">
        <f t="shared" si="7672"/>
        <v>0</v>
      </c>
      <c r="CN1222" s="52">
        <f t="shared" si="7821"/>
        <v>0</v>
      </c>
      <c r="CO1222" s="84">
        <f t="shared" si="7823"/>
        <v>0</v>
      </c>
      <c r="CP1222" s="14">
        <f t="shared" si="7821"/>
        <v>0</v>
      </c>
      <c r="CQ1222" s="29"/>
      <c r="CR1222" s="29"/>
      <c r="CT1222" s="1"/>
    </row>
    <row r="1223" spans="1:99" ht="15.6" customHeight="1" x14ac:dyDescent="0.3">
      <c r="A1223" s="76" t="s">
        <v>508</v>
      </c>
      <c r="B1223" s="76" t="s">
        <v>127</v>
      </c>
      <c r="C1223" s="76" t="s">
        <v>273</v>
      </c>
      <c r="D1223" s="76" t="s">
        <v>491</v>
      </c>
      <c r="E1223" s="76" t="s">
        <v>48</v>
      </c>
      <c r="F1223" s="77" t="s">
        <v>49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>
        <v>0.93549000000000004</v>
      </c>
      <c r="T1223" s="14"/>
      <c r="U1223" s="14"/>
      <c r="V1223" s="14"/>
      <c r="W1223" s="14"/>
      <c r="X1223" s="14"/>
      <c r="Y1223" s="14">
        <f t="shared" si="7652"/>
        <v>0.93549000000000004</v>
      </c>
      <c r="Z1223" s="14">
        <f t="shared" si="7653"/>
        <v>0</v>
      </c>
      <c r="AA1223" s="14">
        <f t="shared" si="7654"/>
        <v>0</v>
      </c>
      <c r="AB1223" s="14"/>
      <c r="AC1223" s="14"/>
      <c r="AD1223" s="14"/>
      <c r="AE1223" s="14">
        <f t="shared" si="7655"/>
        <v>0.93549000000000004</v>
      </c>
      <c r="AF1223" s="14">
        <f t="shared" si="7656"/>
        <v>0</v>
      </c>
      <c r="AG1223" s="14">
        <f t="shared" si="7657"/>
        <v>0</v>
      </c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>
        <f t="shared" si="7658"/>
        <v>0.93549000000000004</v>
      </c>
      <c r="AX1223" s="14">
        <f t="shared" si="7659"/>
        <v>0</v>
      </c>
      <c r="AY1223" s="14">
        <f t="shared" si="7660"/>
        <v>0</v>
      </c>
      <c r="AZ1223" s="14"/>
      <c r="BA1223" s="14">
        <f t="shared" si="7661"/>
        <v>0.93549000000000004</v>
      </c>
      <c r="BB1223" s="14">
        <f t="shared" si="7662"/>
        <v>0</v>
      </c>
      <c r="BC1223" s="14">
        <f t="shared" si="7663"/>
        <v>0</v>
      </c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>
        <f t="shared" si="7664"/>
        <v>0.93549000000000004</v>
      </c>
      <c r="BP1223" s="14">
        <f t="shared" si="7665"/>
        <v>0</v>
      </c>
      <c r="BQ1223" s="14">
        <f t="shared" si="7666"/>
        <v>0</v>
      </c>
      <c r="BR1223" s="14"/>
      <c r="BS1223" s="14"/>
      <c r="BT1223" s="14"/>
      <c r="BU1223" s="14">
        <f t="shared" si="7667"/>
        <v>0.93549000000000004</v>
      </c>
      <c r="BV1223" s="14">
        <f t="shared" si="7668"/>
        <v>0</v>
      </c>
      <c r="BW1223" s="14">
        <f t="shared" si="7669"/>
        <v>0</v>
      </c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>
        <f t="shared" si="7670"/>
        <v>0.93549000000000004</v>
      </c>
      <c r="CH1223" s="14"/>
      <c r="CI1223" s="84">
        <f t="shared" si="7820"/>
        <v>0.93549000000000004</v>
      </c>
      <c r="CJ1223" s="14">
        <f t="shared" si="7671"/>
        <v>0</v>
      </c>
      <c r="CK1223" s="52"/>
      <c r="CL1223" s="84">
        <f t="shared" si="7822"/>
        <v>0</v>
      </c>
      <c r="CM1223" s="14">
        <f t="shared" si="7672"/>
        <v>0</v>
      </c>
      <c r="CN1223" s="52"/>
      <c r="CO1223" s="84">
        <f t="shared" si="7823"/>
        <v>0</v>
      </c>
      <c r="CP1223" s="14"/>
      <c r="CQ1223" s="29"/>
      <c r="CR1223" s="29"/>
      <c r="CT1223" s="1"/>
    </row>
    <row r="1224" spans="1:99" s="87" customFormat="1" ht="15.6" customHeight="1" x14ac:dyDescent="0.3">
      <c r="A1224" s="74" t="s">
        <v>508</v>
      </c>
      <c r="B1224" s="74" t="s">
        <v>127</v>
      </c>
      <c r="C1224" s="74" t="s">
        <v>129</v>
      </c>
      <c r="D1224" s="74"/>
      <c r="E1224" s="74"/>
      <c r="F1224" s="75" t="s">
        <v>130</v>
      </c>
      <c r="G1224" s="25">
        <f t="shared" si="7761"/>
        <v>1817.4</v>
      </c>
      <c r="H1224" s="25">
        <f t="shared" si="7762"/>
        <v>1658.7</v>
      </c>
      <c r="I1224" s="25">
        <f t="shared" si="7763"/>
        <v>1658.7</v>
      </c>
      <c r="J1224" s="25">
        <f t="shared" si="7764"/>
        <v>0</v>
      </c>
      <c r="K1224" s="25">
        <f t="shared" si="7765"/>
        <v>0</v>
      </c>
      <c r="L1224" s="25">
        <f t="shared" si="7766"/>
        <v>0</v>
      </c>
      <c r="M1224" s="25">
        <f t="shared" si="7505"/>
        <v>1817.4</v>
      </c>
      <c r="N1224" s="25">
        <f t="shared" si="7506"/>
        <v>1658.7</v>
      </c>
      <c r="O1224" s="25">
        <f t="shared" si="7507"/>
        <v>1658.7</v>
      </c>
      <c r="P1224" s="25">
        <f t="shared" si="7767"/>
        <v>0</v>
      </c>
      <c r="Q1224" s="25">
        <f t="shared" si="7768"/>
        <v>0</v>
      </c>
      <c r="R1224" s="25">
        <f t="shared" si="7769"/>
        <v>0</v>
      </c>
      <c r="S1224" s="25">
        <f t="shared" si="7770"/>
        <v>0</v>
      </c>
      <c r="T1224" s="25">
        <f t="shared" si="7771"/>
        <v>0</v>
      </c>
      <c r="U1224" s="25">
        <f t="shared" si="7772"/>
        <v>0</v>
      </c>
      <c r="V1224" s="25">
        <f t="shared" si="7773"/>
        <v>0</v>
      </c>
      <c r="W1224" s="25">
        <f t="shared" si="7774"/>
        <v>0</v>
      </c>
      <c r="X1224" s="25">
        <f t="shared" si="7775"/>
        <v>0</v>
      </c>
      <c r="Y1224" s="25">
        <f t="shared" si="7652"/>
        <v>1817.4</v>
      </c>
      <c r="Z1224" s="25">
        <f t="shared" si="7653"/>
        <v>1658.7</v>
      </c>
      <c r="AA1224" s="25">
        <f t="shared" si="7654"/>
        <v>1658.7</v>
      </c>
      <c r="AB1224" s="25">
        <f t="shared" si="7776"/>
        <v>0</v>
      </c>
      <c r="AC1224" s="25">
        <f t="shared" si="7777"/>
        <v>0</v>
      </c>
      <c r="AD1224" s="25">
        <f t="shared" si="7778"/>
        <v>0</v>
      </c>
      <c r="AE1224" s="25">
        <f t="shared" si="7655"/>
        <v>1817.4</v>
      </c>
      <c r="AF1224" s="25">
        <f t="shared" si="7656"/>
        <v>1658.7</v>
      </c>
      <c r="AG1224" s="25">
        <f t="shared" si="7657"/>
        <v>1658.7</v>
      </c>
      <c r="AH1224" s="25">
        <f t="shared" si="7779"/>
        <v>0</v>
      </c>
      <c r="AI1224" s="25">
        <f t="shared" si="7780"/>
        <v>0</v>
      </c>
      <c r="AJ1224" s="25">
        <f t="shared" si="7781"/>
        <v>810.76099999999997</v>
      </c>
      <c r="AK1224" s="25">
        <f t="shared" si="7782"/>
        <v>0</v>
      </c>
      <c r="AL1224" s="25">
        <f t="shared" si="7783"/>
        <v>0</v>
      </c>
      <c r="AM1224" s="25">
        <f t="shared" si="7784"/>
        <v>0</v>
      </c>
      <c r="AN1224" s="25">
        <f t="shared" si="7785"/>
        <v>0</v>
      </c>
      <c r="AO1224" s="25">
        <f t="shared" si="7786"/>
        <v>0</v>
      </c>
      <c r="AP1224" s="25">
        <f t="shared" si="7787"/>
        <v>0</v>
      </c>
      <c r="AQ1224" s="25">
        <f t="shared" si="7788"/>
        <v>0</v>
      </c>
      <c r="AR1224" s="25">
        <f t="shared" si="7789"/>
        <v>0</v>
      </c>
      <c r="AS1224" s="25">
        <f t="shared" si="7790"/>
        <v>0</v>
      </c>
      <c r="AT1224" s="25">
        <f t="shared" si="7791"/>
        <v>0</v>
      </c>
      <c r="AU1224" s="25">
        <f t="shared" si="7792"/>
        <v>0</v>
      </c>
      <c r="AV1224" s="25">
        <f t="shared" si="7793"/>
        <v>0</v>
      </c>
      <c r="AW1224" s="25">
        <f t="shared" si="7658"/>
        <v>2628.1610000000001</v>
      </c>
      <c r="AX1224" s="25">
        <f t="shared" si="7659"/>
        <v>1658.7</v>
      </c>
      <c r="AY1224" s="25">
        <f t="shared" si="7660"/>
        <v>1658.7</v>
      </c>
      <c r="AZ1224" s="25">
        <f t="shared" si="7794"/>
        <v>0</v>
      </c>
      <c r="BA1224" s="25">
        <f t="shared" si="7661"/>
        <v>2628.1610000000001</v>
      </c>
      <c r="BB1224" s="25">
        <f t="shared" si="7662"/>
        <v>1658.7</v>
      </c>
      <c r="BC1224" s="25">
        <f t="shared" si="7663"/>
        <v>1658.7</v>
      </c>
      <c r="BD1224" s="25">
        <f t="shared" si="7795"/>
        <v>0</v>
      </c>
      <c r="BE1224" s="25">
        <f t="shared" si="7796"/>
        <v>0</v>
      </c>
      <c r="BF1224" s="25">
        <f t="shared" si="7797"/>
        <v>1648.9090000000001</v>
      </c>
      <c r="BG1224" s="25">
        <f t="shared" si="7798"/>
        <v>0</v>
      </c>
      <c r="BH1224" s="25">
        <f t="shared" si="7799"/>
        <v>0</v>
      </c>
      <c r="BI1224" s="25">
        <f t="shared" si="7800"/>
        <v>0</v>
      </c>
      <c r="BJ1224" s="25">
        <f t="shared" si="7801"/>
        <v>0</v>
      </c>
      <c r="BK1224" s="25">
        <f t="shared" si="7802"/>
        <v>0</v>
      </c>
      <c r="BL1224" s="25">
        <f t="shared" si="7803"/>
        <v>0</v>
      </c>
      <c r="BM1224" s="25">
        <f t="shared" si="7804"/>
        <v>0</v>
      </c>
      <c r="BN1224" s="25">
        <f t="shared" si="7805"/>
        <v>0</v>
      </c>
      <c r="BO1224" s="25">
        <f t="shared" si="7664"/>
        <v>4277.07</v>
      </c>
      <c r="BP1224" s="25">
        <f t="shared" si="7665"/>
        <v>1658.7</v>
      </c>
      <c r="BQ1224" s="25">
        <f t="shared" si="7666"/>
        <v>1658.7</v>
      </c>
      <c r="BR1224" s="25">
        <f t="shared" si="7806"/>
        <v>0</v>
      </c>
      <c r="BS1224" s="25">
        <f t="shared" si="7807"/>
        <v>0</v>
      </c>
      <c r="BT1224" s="25">
        <f t="shared" si="7808"/>
        <v>0</v>
      </c>
      <c r="BU1224" s="25">
        <f t="shared" si="7667"/>
        <v>4277.07</v>
      </c>
      <c r="BV1224" s="25">
        <f t="shared" si="7668"/>
        <v>1658.7</v>
      </c>
      <c r="BW1224" s="25">
        <f t="shared" si="7669"/>
        <v>1658.7</v>
      </c>
      <c r="BX1224" s="25">
        <f t="shared" si="7809"/>
        <v>0</v>
      </c>
      <c r="BY1224" s="25">
        <f t="shared" si="7810"/>
        <v>0</v>
      </c>
      <c r="BZ1224" s="25">
        <f t="shared" si="7811"/>
        <v>0</v>
      </c>
      <c r="CA1224" s="25">
        <f t="shared" si="7812"/>
        <v>0</v>
      </c>
      <c r="CB1224" s="25">
        <f t="shared" si="7813"/>
        <v>0</v>
      </c>
      <c r="CC1224" s="25">
        <f t="shared" si="7815"/>
        <v>0</v>
      </c>
      <c r="CD1224" s="25">
        <f t="shared" si="7816"/>
        <v>0</v>
      </c>
      <c r="CE1224" s="25">
        <f t="shared" si="7817"/>
        <v>0</v>
      </c>
      <c r="CF1224" s="25">
        <f t="shared" si="7818"/>
        <v>0</v>
      </c>
      <c r="CG1224" s="25">
        <f t="shared" si="7670"/>
        <v>4277.07</v>
      </c>
      <c r="CH1224" s="25">
        <f t="shared" si="7819"/>
        <v>0</v>
      </c>
      <c r="CI1224" s="83">
        <f t="shared" si="7820"/>
        <v>4277.07</v>
      </c>
      <c r="CJ1224" s="25">
        <f t="shared" si="7671"/>
        <v>1658.7</v>
      </c>
      <c r="CK1224" s="25">
        <f t="shared" si="7821"/>
        <v>0</v>
      </c>
      <c r="CL1224" s="83">
        <f t="shared" si="7822"/>
        <v>1658.7</v>
      </c>
      <c r="CM1224" s="25">
        <f t="shared" si="7672"/>
        <v>1658.7</v>
      </c>
      <c r="CN1224" s="25">
        <f t="shared" si="7821"/>
        <v>0</v>
      </c>
      <c r="CO1224" s="83">
        <f t="shared" si="7823"/>
        <v>1658.7</v>
      </c>
      <c r="CP1224" s="25">
        <f t="shared" si="7821"/>
        <v>0</v>
      </c>
      <c r="CQ1224" s="26"/>
      <c r="CR1224" s="26"/>
      <c r="CS1224" s="22"/>
      <c r="CT1224" s="22"/>
      <c r="CU1224" s="22"/>
    </row>
    <row r="1225" spans="1:99" ht="31.2" customHeight="1" x14ac:dyDescent="0.3">
      <c r="A1225" s="76" t="s">
        <v>508</v>
      </c>
      <c r="B1225" s="76" t="s">
        <v>127</v>
      </c>
      <c r="C1225" s="76" t="s">
        <v>129</v>
      </c>
      <c r="D1225" s="76" t="s">
        <v>131</v>
      </c>
      <c r="E1225" s="76"/>
      <c r="F1225" s="77" t="s">
        <v>132</v>
      </c>
      <c r="G1225" s="14">
        <f t="shared" si="7761"/>
        <v>1817.4</v>
      </c>
      <c r="H1225" s="14">
        <f t="shared" si="7762"/>
        <v>1658.7</v>
      </c>
      <c r="I1225" s="14">
        <f t="shared" si="7763"/>
        <v>1658.7</v>
      </c>
      <c r="J1225" s="14">
        <f t="shared" si="7764"/>
        <v>0</v>
      </c>
      <c r="K1225" s="14">
        <f t="shared" si="7765"/>
        <v>0</v>
      </c>
      <c r="L1225" s="14">
        <f t="shared" si="7766"/>
        <v>0</v>
      </c>
      <c r="M1225" s="14">
        <f t="shared" si="7505"/>
        <v>1817.4</v>
      </c>
      <c r="N1225" s="14">
        <f t="shared" si="7506"/>
        <v>1658.7</v>
      </c>
      <c r="O1225" s="14">
        <f t="shared" si="7507"/>
        <v>1658.7</v>
      </c>
      <c r="P1225" s="14">
        <f t="shared" si="7767"/>
        <v>0</v>
      </c>
      <c r="Q1225" s="14">
        <f t="shared" si="7768"/>
        <v>0</v>
      </c>
      <c r="R1225" s="14">
        <f t="shared" si="7769"/>
        <v>0</v>
      </c>
      <c r="S1225" s="14">
        <f t="shared" si="7770"/>
        <v>0</v>
      </c>
      <c r="T1225" s="14">
        <f t="shared" si="7771"/>
        <v>0</v>
      </c>
      <c r="U1225" s="14">
        <f t="shared" si="7772"/>
        <v>0</v>
      </c>
      <c r="V1225" s="14">
        <f t="shared" si="7773"/>
        <v>0</v>
      </c>
      <c r="W1225" s="14">
        <f t="shared" si="7774"/>
        <v>0</v>
      </c>
      <c r="X1225" s="14">
        <f t="shared" si="7775"/>
        <v>0</v>
      </c>
      <c r="Y1225" s="14">
        <f t="shared" si="7652"/>
        <v>1817.4</v>
      </c>
      <c r="Z1225" s="14">
        <f t="shared" si="7653"/>
        <v>1658.7</v>
      </c>
      <c r="AA1225" s="14">
        <f t="shared" si="7654"/>
        <v>1658.7</v>
      </c>
      <c r="AB1225" s="14">
        <f t="shared" si="7776"/>
        <v>0</v>
      </c>
      <c r="AC1225" s="14">
        <f t="shared" si="7777"/>
        <v>0</v>
      </c>
      <c r="AD1225" s="14">
        <f t="shared" si="7778"/>
        <v>0</v>
      </c>
      <c r="AE1225" s="14">
        <f t="shared" si="7655"/>
        <v>1817.4</v>
      </c>
      <c r="AF1225" s="14">
        <f t="shared" si="7656"/>
        <v>1658.7</v>
      </c>
      <c r="AG1225" s="14">
        <f t="shared" si="7657"/>
        <v>1658.7</v>
      </c>
      <c r="AH1225" s="14">
        <f t="shared" si="7779"/>
        <v>0</v>
      </c>
      <c r="AI1225" s="14">
        <f t="shared" si="7780"/>
        <v>0</v>
      </c>
      <c r="AJ1225" s="14">
        <f t="shared" si="7781"/>
        <v>810.76099999999997</v>
      </c>
      <c r="AK1225" s="14">
        <f t="shared" si="7782"/>
        <v>0</v>
      </c>
      <c r="AL1225" s="14">
        <f t="shared" si="7783"/>
        <v>0</v>
      </c>
      <c r="AM1225" s="14">
        <f t="shared" si="7784"/>
        <v>0</v>
      </c>
      <c r="AN1225" s="14">
        <f t="shared" si="7785"/>
        <v>0</v>
      </c>
      <c r="AO1225" s="14">
        <f t="shared" si="7786"/>
        <v>0</v>
      </c>
      <c r="AP1225" s="14">
        <f t="shared" si="7787"/>
        <v>0</v>
      </c>
      <c r="AQ1225" s="14">
        <f t="shared" si="7788"/>
        <v>0</v>
      </c>
      <c r="AR1225" s="14">
        <f t="shared" si="7789"/>
        <v>0</v>
      </c>
      <c r="AS1225" s="14">
        <f t="shared" si="7790"/>
        <v>0</v>
      </c>
      <c r="AT1225" s="14">
        <f t="shared" si="7791"/>
        <v>0</v>
      </c>
      <c r="AU1225" s="14">
        <f t="shared" si="7792"/>
        <v>0</v>
      </c>
      <c r="AV1225" s="14">
        <f t="shared" si="7793"/>
        <v>0</v>
      </c>
      <c r="AW1225" s="14">
        <f t="shared" si="7658"/>
        <v>2628.1610000000001</v>
      </c>
      <c r="AX1225" s="14">
        <f t="shared" si="7659"/>
        <v>1658.7</v>
      </c>
      <c r="AY1225" s="14">
        <f t="shared" si="7660"/>
        <v>1658.7</v>
      </c>
      <c r="AZ1225" s="14">
        <f t="shared" si="7794"/>
        <v>0</v>
      </c>
      <c r="BA1225" s="14">
        <f t="shared" si="7661"/>
        <v>2628.1610000000001</v>
      </c>
      <c r="BB1225" s="14">
        <f t="shared" si="7662"/>
        <v>1658.7</v>
      </c>
      <c r="BC1225" s="14">
        <f t="shared" si="7663"/>
        <v>1658.7</v>
      </c>
      <c r="BD1225" s="14">
        <f t="shared" si="7795"/>
        <v>0</v>
      </c>
      <c r="BE1225" s="14">
        <f t="shared" si="7796"/>
        <v>0</v>
      </c>
      <c r="BF1225" s="14">
        <f t="shared" si="7797"/>
        <v>1648.9090000000001</v>
      </c>
      <c r="BG1225" s="14">
        <f t="shared" si="7798"/>
        <v>0</v>
      </c>
      <c r="BH1225" s="14">
        <f t="shared" si="7799"/>
        <v>0</v>
      </c>
      <c r="BI1225" s="14">
        <f t="shared" si="7800"/>
        <v>0</v>
      </c>
      <c r="BJ1225" s="14">
        <f t="shared" si="7801"/>
        <v>0</v>
      </c>
      <c r="BK1225" s="14">
        <f t="shared" si="7802"/>
        <v>0</v>
      </c>
      <c r="BL1225" s="14">
        <f t="shared" si="7803"/>
        <v>0</v>
      </c>
      <c r="BM1225" s="14">
        <f t="shared" si="7804"/>
        <v>0</v>
      </c>
      <c r="BN1225" s="14">
        <f t="shared" si="7805"/>
        <v>0</v>
      </c>
      <c r="BO1225" s="14">
        <f t="shared" si="7664"/>
        <v>4277.07</v>
      </c>
      <c r="BP1225" s="14">
        <f t="shared" si="7665"/>
        <v>1658.7</v>
      </c>
      <c r="BQ1225" s="14">
        <f t="shared" si="7666"/>
        <v>1658.7</v>
      </c>
      <c r="BR1225" s="14">
        <f t="shared" si="7806"/>
        <v>0</v>
      </c>
      <c r="BS1225" s="14">
        <f t="shared" si="7807"/>
        <v>0</v>
      </c>
      <c r="BT1225" s="14">
        <f t="shared" si="7808"/>
        <v>0</v>
      </c>
      <c r="BU1225" s="14">
        <f t="shared" si="7667"/>
        <v>4277.07</v>
      </c>
      <c r="BV1225" s="14">
        <f t="shared" si="7668"/>
        <v>1658.7</v>
      </c>
      <c r="BW1225" s="14">
        <f t="shared" si="7669"/>
        <v>1658.7</v>
      </c>
      <c r="BX1225" s="14">
        <f t="shared" si="7809"/>
        <v>0</v>
      </c>
      <c r="BY1225" s="14">
        <f t="shared" si="7810"/>
        <v>0</v>
      </c>
      <c r="BZ1225" s="14">
        <f t="shared" si="7811"/>
        <v>0</v>
      </c>
      <c r="CA1225" s="14">
        <f t="shared" si="7812"/>
        <v>0</v>
      </c>
      <c r="CB1225" s="14">
        <f t="shared" si="7813"/>
        <v>0</v>
      </c>
      <c r="CC1225" s="14">
        <f t="shared" si="7815"/>
        <v>0</v>
      </c>
      <c r="CD1225" s="14">
        <f t="shared" si="7816"/>
        <v>0</v>
      </c>
      <c r="CE1225" s="14">
        <f t="shared" si="7817"/>
        <v>0</v>
      </c>
      <c r="CF1225" s="14">
        <f t="shared" si="7818"/>
        <v>0</v>
      </c>
      <c r="CG1225" s="14">
        <f t="shared" si="7670"/>
        <v>4277.07</v>
      </c>
      <c r="CH1225" s="14">
        <f t="shared" si="7819"/>
        <v>0</v>
      </c>
      <c r="CI1225" s="84">
        <f t="shared" si="7820"/>
        <v>4277.07</v>
      </c>
      <c r="CJ1225" s="14">
        <f t="shared" si="7671"/>
        <v>1658.7</v>
      </c>
      <c r="CK1225" s="52">
        <f t="shared" si="7821"/>
        <v>0</v>
      </c>
      <c r="CL1225" s="84">
        <f t="shared" si="7822"/>
        <v>1658.7</v>
      </c>
      <c r="CM1225" s="14">
        <f t="shared" si="7672"/>
        <v>1658.7</v>
      </c>
      <c r="CN1225" s="52">
        <f t="shared" si="7821"/>
        <v>0</v>
      </c>
      <c r="CO1225" s="84">
        <f t="shared" si="7823"/>
        <v>1658.7</v>
      </c>
      <c r="CP1225" s="14">
        <f t="shared" si="7821"/>
        <v>0</v>
      </c>
      <c r="CQ1225" s="29"/>
      <c r="CR1225" s="29"/>
      <c r="CT1225" s="1"/>
    </row>
    <row r="1226" spans="1:99" s="1" customFormat="1" ht="15.6" hidden="1" customHeight="1" x14ac:dyDescent="0.3">
      <c r="A1226" s="27" t="s">
        <v>508</v>
      </c>
      <c r="B1226" s="27" t="s">
        <v>127</v>
      </c>
      <c r="C1226" s="27" t="s">
        <v>129</v>
      </c>
      <c r="D1226" s="27" t="s">
        <v>133</v>
      </c>
      <c r="E1226" s="27"/>
      <c r="F1226" s="28" t="s">
        <v>41</v>
      </c>
      <c r="G1226" s="14">
        <f t="shared" si="7761"/>
        <v>1817.4</v>
      </c>
      <c r="H1226" s="14">
        <f t="shared" si="7762"/>
        <v>1658.7</v>
      </c>
      <c r="I1226" s="14">
        <f t="shared" si="7763"/>
        <v>1658.7</v>
      </c>
      <c r="J1226" s="14">
        <f t="shared" si="7764"/>
        <v>0</v>
      </c>
      <c r="K1226" s="14">
        <f t="shared" si="7765"/>
        <v>0</v>
      </c>
      <c r="L1226" s="14">
        <f t="shared" si="7766"/>
        <v>0</v>
      </c>
      <c r="M1226" s="14">
        <f t="shared" si="7505"/>
        <v>1817.4</v>
      </c>
      <c r="N1226" s="14">
        <f t="shared" si="7506"/>
        <v>1658.7</v>
      </c>
      <c r="O1226" s="14">
        <f t="shared" si="7507"/>
        <v>1658.7</v>
      </c>
      <c r="P1226" s="14">
        <f t="shared" si="7767"/>
        <v>0</v>
      </c>
      <c r="Q1226" s="14">
        <f t="shared" si="7768"/>
        <v>0</v>
      </c>
      <c r="R1226" s="14">
        <f t="shared" si="7769"/>
        <v>0</v>
      </c>
      <c r="S1226" s="14">
        <f t="shared" si="7770"/>
        <v>0</v>
      </c>
      <c r="T1226" s="14">
        <f t="shared" si="7771"/>
        <v>0</v>
      </c>
      <c r="U1226" s="14">
        <f t="shared" si="7772"/>
        <v>0</v>
      </c>
      <c r="V1226" s="14">
        <f t="shared" si="7773"/>
        <v>0</v>
      </c>
      <c r="W1226" s="14">
        <f t="shared" si="7774"/>
        <v>0</v>
      </c>
      <c r="X1226" s="14">
        <f t="shared" si="7775"/>
        <v>0</v>
      </c>
      <c r="Y1226" s="14">
        <f t="shared" si="7652"/>
        <v>1817.4</v>
      </c>
      <c r="Z1226" s="14">
        <f t="shared" si="7653"/>
        <v>1658.7</v>
      </c>
      <c r="AA1226" s="14">
        <f t="shared" si="7654"/>
        <v>1658.7</v>
      </c>
      <c r="AB1226" s="14">
        <f t="shared" si="7776"/>
        <v>0</v>
      </c>
      <c r="AC1226" s="14">
        <f t="shared" si="7777"/>
        <v>0</v>
      </c>
      <c r="AD1226" s="14">
        <f t="shared" si="7778"/>
        <v>0</v>
      </c>
      <c r="AE1226" s="14">
        <f t="shared" si="7655"/>
        <v>1817.4</v>
      </c>
      <c r="AF1226" s="14">
        <f t="shared" si="7656"/>
        <v>1658.7</v>
      </c>
      <c r="AG1226" s="14">
        <f t="shared" si="7657"/>
        <v>1658.7</v>
      </c>
      <c r="AH1226" s="14">
        <f t="shared" si="7779"/>
        <v>0</v>
      </c>
      <c r="AI1226" s="14">
        <f t="shared" si="7780"/>
        <v>0</v>
      </c>
      <c r="AJ1226" s="14">
        <f t="shared" si="7781"/>
        <v>810.76099999999997</v>
      </c>
      <c r="AK1226" s="14">
        <f t="shared" si="7782"/>
        <v>0</v>
      </c>
      <c r="AL1226" s="14">
        <f t="shared" si="7783"/>
        <v>0</v>
      </c>
      <c r="AM1226" s="14">
        <f t="shared" si="7784"/>
        <v>0</v>
      </c>
      <c r="AN1226" s="14">
        <f t="shared" si="7785"/>
        <v>0</v>
      </c>
      <c r="AO1226" s="14">
        <f t="shared" si="7786"/>
        <v>0</v>
      </c>
      <c r="AP1226" s="14">
        <f t="shared" si="7787"/>
        <v>0</v>
      </c>
      <c r="AQ1226" s="14">
        <f t="shared" si="7788"/>
        <v>0</v>
      </c>
      <c r="AR1226" s="14">
        <f t="shared" si="7789"/>
        <v>0</v>
      </c>
      <c r="AS1226" s="14">
        <f t="shared" si="7790"/>
        <v>0</v>
      </c>
      <c r="AT1226" s="14">
        <f t="shared" si="7791"/>
        <v>0</v>
      </c>
      <c r="AU1226" s="14">
        <f t="shared" si="7792"/>
        <v>0</v>
      </c>
      <c r="AV1226" s="14">
        <f t="shared" si="7793"/>
        <v>0</v>
      </c>
      <c r="AW1226" s="14">
        <f t="shared" si="7658"/>
        <v>2628.1610000000001</v>
      </c>
      <c r="AX1226" s="14">
        <f t="shared" si="7659"/>
        <v>1658.7</v>
      </c>
      <c r="AY1226" s="14">
        <f t="shared" si="7660"/>
        <v>1658.7</v>
      </c>
      <c r="AZ1226" s="14">
        <f t="shared" si="7794"/>
        <v>0</v>
      </c>
      <c r="BA1226" s="14">
        <f t="shared" si="7661"/>
        <v>2628.1610000000001</v>
      </c>
      <c r="BB1226" s="14">
        <f t="shared" si="7662"/>
        <v>1658.7</v>
      </c>
      <c r="BC1226" s="14">
        <f t="shared" si="7663"/>
        <v>1658.7</v>
      </c>
      <c r="BD1226" s="14">
        <f t="shared" si="7795"/>
        <v>0</v>
      </c>
      <c r="BE1226" s="14">
        <f t="shared" si="7796"/>
        <v>0</v>
      </c>
      <c r="BF1226" s="14">
        <f t="shared" si="7797"/>
        <v>1648.9090000000001</v>
      </c>
      <c r="BG1226" s="14">
        <f t="shared" si="7798"/>
        <v>0</v>
      </c>
      <c r="BH1226" s="14">
        <f t="shared" si="7799"/>
        <v>0</v>
      </c>
      <c r="BI1226" s="14">
        <f t="shared" si="7800"/>
        <v>0</v>
      </c>
      <c r="BJ1226" s="14">
        <f t="shared" si="7801"/>
        <v>0</v>
      </c>
      <c r="BK1226" s="14">
        <f t="shared" si="7802"/>
        <v>0</v>
      </c>
      <c r="BL1226" s="14">
        <f t="shared" si="7803"/>
        <v>0</v>
      </c>
      <c r="BM1226" s="14">
        <f t="shared" si="7804"/>
        <v>0</v>
      </c>
      <c r="BN1226" s="14">
        <f t="shared" si="7805"/>
        <v>0</v>
      </c>
      <c r="BO1226" s="14">
        <f t="shared" si="7664"/>
        <v>4277.07</v>
      </c>
      <c r="BP1226" s="14">
        <f t="shared" si="7665"/>
        <v>1658.7</v>
      </c>
      <c r="BQ1226" s="14">
        <f t="shared" si="7666"/>
        <v>1658.7</v>
      </c>
      <c r="BR1226" s="14">
        <f t="shared" si="7806"/>
        <v>0</v>
      </c>
      <c r="BS1226" s="14">
        <f t="shared" si="7807"/>
        <v>0</v>
      </c>
      <c r="BT1226" s="14">
        <f t="shared" si="7808"/>
        <v>0</v>
      </c>
      <c r="BU1226" s="14">
        <f t="shared" si="7667"/>
        <v>4277.07</v>
      </c>
      <c r="BV1226" s="14">
        <f t="shared" si="7668"/>
        <v>1658.7</v>
      </c>
      <c r="BW1226" s="14">
        <f t="shared" si="7669"/>
        <v>1658.7</v>
      </c>
      <c r="BX1226" s="14">
        <f t="shared" si="7809"/>
        <v>0</v>
      </c>
      <c r="BY1226" s="14">
        <f t="shared" si="7810"/>
        <v>0</v>
      </c>
      <c r="BZ1226" s="14">
        <f t="shared" si="7811"/>
        <v>0</v>
      </c>
      <c r="CA1226" s="14">
        <f t="shared" si="7812"/>
        <v>0</v>
      </c>
      <c r="CB1226" s="14">
        <f t="shared" si="7813"/>
        <v>0</v>
      </c>
      <c r="CC1226" s="14">
        <f t="shared" si="7815"/>
        <v>0</v>
      </c>
      <c r="CD1226" s="14">
        <f t="shared" si="7816"/>
        <v>0</v>
      </c>
      <c r="CE1226" s="14">
        <f t="shared" si="7817"/>
        <v>0</v>
      </c>
      <c r="CF1226" s="14">
        <f t="shared" si="7818"/>
        <v>0</v>
      </c>
      <c r="CG1226" s="14">
        <f t="shared" si="7670"/>
        <v>4277.07</v>
      </c>
      <c r="CH1226" s="14">
        <f t="shared" si="7819"/>
        <v>0</v>
      </c>
      <c r="CI1226" s="14"/>
      <c r="CJ1226" s="14">
        <f t="shared" si="7671"/>
        <v>1658.7</v>
      </c>
      <c r="CK1226" s="52">
        <f t="shared" si="7821"/>
        <v>0</v>
      </c>
      <c r="CL1226" s="52"/>
      <c r="CM1226" s="14">
        <f t="shared" si="7672"/>
        <v>1658.7</v>
      </c>
      <c r="CN1226" s="52">
        <f t="shared" si="7821"/>
        <v>0</v>
      </c>
      <c r="CO1226" s="52"/>
      <c r="CP1226" s="14">
        <f t="shared" si="7821"/>
        <v>0</v>
      </c>
      <c r="CQ1226" s="29">
        <v>0</v>
      </c>
      <c r="CR1226" s="29"/>
      <c r="CS1226" s="1" t="s">
        <v>75</v>
      </c>
    </row>
    <row r="1227" spans="1:99" ht="46.8" customHeight="1" x14ac:dyDescent="0.3">
      <c r="A1227" s="76" t="s">
        <v>508</v>
      </c>
      <c r="B1227" s="76" t="s">
        <v>127</v>
      </c>
      <c r="C1227" s="76" t="s">
        <v>129</v>
      </c>
      <c r="D1227" s="76" t="s">
        <v>134</v>
      </c>
      <c r="E1227" s="76"/>
      <c r="F1227" s="77" t="s">
        <v>135</v>
      </c>
      <c r="G1227" s="14">
        <f t="shared" si="7761"/>
        <v>1817.4</v>
      </c>
      <c r="H1227" s="14">
        <f t="shared" si="7762"/>
        <v>1658.7</v>
      </c>
      <c r="I1227" s="14">
        <f t="shared" si="7763"/>
        <v>1658.7</v>
      </c>
      <c r="J1227" s="14">
        <f t="shared" si="7764"/>
        <v>0</v>
      </c>
      <c r="K1227" s="14">
        <f t="shared" si="7765"/>
        <v>0</v>
      </c>
      <c r="L1227" s="14">
        <f t="shared" si="7766"/>
        <v>0</v>
      </c>
      <c r="M1227" s="14">
        <f t="shared" si="7505"/>
        <v>1817.4</v>
      </c>
      <c r="N1227" s="14">
        <f t="shared" si="7506"/>
        <v>1658.7</v>
      </c>
      <c r="O1227" s="14">
        <f t="shared" si="7507"/>
        <v>1658.7</v>
      </c>
      <c r="P1227" s="14">
        <f t="shared" si="7767"/>
        <v>0</v>
      </c>
      <c r="Q1227" s="14">
        <f t="shared" si="7768"/>
        <v>0</v>
      </c>
      <c r="R1227" s="14">
        <f t="shared" si="7769"/>
        <v>0</v>
      </c>
      <c r="S1227" s="14">
        <f t="shared" si="7770"/>
        <v>0</v>
      </c>
      <c r="T1227" s="14">
        <f t="shared" si="7771"/>
        <v>0</v>
      </c>
      <c r="U1227" s="14">
        <f t="shared" si="7772"/>
        <v>0</v>
      </c>
      <c r="V1227" s="14">
        <f t="shared" si="7773"/>
        <v>0</v>
      </c>
      <c r="W1227" s="14">
        <f t="shared" si="7774"/>
        <v>0</v>
      </c>
      <c r="X1227" s="14">
        <f t="shared" si="7775"/>
        <v>0</v>
      </c>
      <c r="Y1227" s="14">
        <f t="shared" si="7652"/>
        <v>1817.4</v>
      </c>
      <c r="Z1227" s="14">
        <f t="shared" si="7653"/>
        <v>1658.7</v>
      </c>
      <c r="AA1227" s="14">
        <f t="shared" si="7654"/>
        <v>1658.7</v>
      </c>
      <c r="AB1227" s="14">
        <f t="shared" si="7776"/>
        <v>0</v>
      </c>
      <c r="AC1227" s="14">
        <f t="shared" si="7777"/>
        <v>0</v>
      </c>
      <c r="AD1227" s="14">
        <f t="shared" si="7778"/>
        <v>0</v>
      </c>
      <c r="AE1227" s="14">
        <f t="shared" si="7655"/>
        <v>1817.4</v>
      </c>
      <c r="AF1227" s="14">
        <f t="shared" si="7656"/>
        <v>1658.7</v>
      </c>
      <c r="AG1227" s="14">
        <f t="shared" si="7657"/>
        <v>1658.7</v>
      </c>
      <c r="AH1227" s="14">
        <f t="shared" si="7779"/>
        <v>0</v>
      </c>
      <c r="AI1227" s="14">
        <f t="shared" si="7780"/>
        <v>0</v>
      </c>
      <c r="AJ1227" s="14">
        <f t="shared" si="7781"/>
        <v>810.76099999999997</v>
      </c>
      <c r="AK1227" s="14">
        <f t="shared" si="7782"/>
        <v>0</v>
      </c>
      <c r="AL1227" s="14">
        <f t="shared" si="7783"/>
        <v>0</v>
      </c>
      <c r="AM1227" s="14">
        <f t="shared" si="7784"/>
        <v>0</v>
      </c>
      <c r="AN1227" s="14">
        <f t="shared" si="7785"/>
        <v>0</v>
      </c>
      <c r="AO1227" s="14">
        <f t="shared" si="7786"/>
        <v>0</v>
      </c>
      <c r="AP1227" s="14">
        <f t="shared" si="7787"/>
        <v>0</v>
      </c>
      <c r="AQ1227" s="14">
        <f t="shared" si="7788"/>
        <v>0</v>
      </c>
      <c r="AR1227" s="14">
        <f t="shared" si="7789"/>
        <v>0</v>
      </c>
      <c r="AS1227" s="14">
        <f t="shared" si="7790"/>
        <v>0</v>
      </c>
      <c r="AT1227" s="14">
        <f t="shared" si="7791"/>
        <v>0</v>
      </c>
      <c r="AU1227" s="14">
        <f t="shared" si="7792"/>
        <v>0</v>
      </c>
      <c r="AV1227" s="14">
        <f t="shared" si="7793"/>
        <v>0</v>
      </c>
      <c r="AW1227" s="14">
        <f t="shared" si="7658"/>
        <v>2628.1610000000001</v>
      </c>
      <c r="AX1227" s="14">
        <f t="shared" si="7659"/>
        <v>1658.7</v>
      </c>
      <c r="AY1227" s="14">
        <f t="shared" si="7660"/>
        <v>1658.7</v>
      </c>
      <c r="AZ1227" s="14">
        <f t="shared" si="7794"/>
        <v>0</v>
      </c>
      <c r="BA1227" s="14">
        <f t="shared" si="7661"/>
        <v>2628.1610000000001</v>
      </c>
      <c r="BB1227" s="14">
        <f t="shared" si="7662"/>
        <v>1658.7</v>
      </c>
      <c r="BC1227" s="14">
        <f t="shared" si="7663"/>
        <v>1658.7</v>
      </c>
      <c r="BD1227" s="14">
        <f t="shared" si="7795"/>
        <v>0</v>
      </c>
      <c r="BE1227" s="14">
        <f t="shared" si="7796"/>
        <v>0</v>
      </c>
      <c r="BF1227" s="14">
        <f t="shared" si="7797"/>
        <v>1648.9090000000001</v>
      </c>
      <c r="BG1227" s="14">
        <f t="shared" si="7798"/>
        <v>0</v>
      </c>
      <c r="BH1227" s="14">
        <f t="shared" si="7799"/>
        <v>0</v>
      </c>
      <c r="BI1227" s="14">
        <f t="shared" si="7800"/>
        <v>0</v>
      </c>
      <c r="BJ1227" s="14">
        <f t="shared" si="7801"/>
        <v>0</v>
      </c>
      <c r="BK1227" s="14">
        <f t="shared" si="7802"/>
        <v>0</v>
      </c>
      <c r="BL1227" s="14">
        <f t="shared" si="7803"/>
        <v>0</v>
      </c>
      <c r="BM1227" s="14">
        <f t="shared" si="7804"/>
        <v>0</v>
      </c>
      <c r="BN1227" s="14">
        <f t="shared" si="7805"/>
        <v>0</v>
      </c>
      <c r="BO1227" s="14">
        <f t="shared" si="7664"/>
        <v>4277.07</v>
      </c>
      <c r="BP1227" s="14">
        <f t="shared" si="7665"/>
        <v>1658.7</v>
      </c>
      <c r="BQ1227" s="14">
        <f t="shared" si="7666"/>
        <v>1658.7</v>
      </c>
      <c r="BR1227" s="14">
        <f t="shared" si="7806"/>
        <v>0</v>
      </c>
      <c r="BS1227" s="14">
        <f t="shared" si="7807"/>
        <v>0</v>
      </c>
      <c r="BT1227" s="14">
        <f t="shared" si="7808"/>
        <v>0</v>
      </c>
      <c r="BU1227" s="14">
        <f t="shared" si="7667"/>
        <v>4277.07</v>
      </c>
      <c r="BV1227" s="14">
        <f t="shared" si="7668"/>
        <v>1658.7</v>
      </c>
      <c r="BW1227" s="14">
        <f t="shared" si="7669"/>
        <v>1658.7</v>
      </c>
      <c r="BX1227" s="14">
        <f t="shared" si="7809"/>
        <v>0</v>
      </c>
      <c r="BY1227" s="14">
        <f t="shared" si="7810"/>
        <v>0</v>
      </c>
      <c r="BZ1227" s="14">
        <f t="shared" si="7811"/>
        <v>0</v>
      </c>
      <c r="CA1227" s="14">
        <f t="shared" si="7812"/>
        <v>0</v>
      </c>
      <c r="CB1227" s="14">
        <f t="shared" si="7813"/>
        <v>0</v>
      </c>
      <c r="CC1227" s="14">
        <f t="shared" si="7815"/>
        <v>0</v>
      </c>
      <c r="CD1227" s="14">
        <f t="shared" si="7816"/>
        <v>0</v>
      </c>
      <c r="CE1227" s="14">
        <f t="shared" si="7817"/>
        <v>0</v>
      </c>
      <c r="CF1227" s="14">
        <f t="shared" si="7818"/>
        <v>0</v>
      </c>
      <c r="CG1227" s="14">
        <f t="shared" si="7670"/>
        <v>4277.07</v>
      </c>
      <c r="CH1227" s="14">
        <f t="shared" si="7819"/>
        <v>0</v>
      </c>
      <c r="CI1227" s="84">
        <f t="shared" ref="CI1227:CI1239" si="7824">CG1227+CH1227</f>
        <v>4277.07</v>
      </c>
      <c r="CJ1227" s="14">
        <f t="shared" si="7671"/>
        <v>1658.7</v>
      </c>
      <c r="CK1227" s="52">
        <f t="shared" si="7821"/>
        <v>0</v>
      </c>
      <c r="CL1227" s="84">
        <f t="shared" ref="CL1227:CL1239" si="7825">CJ1227+CK1227</f>
        <v>1658.7</v>
      </c>
      <c r="CM1227" s="14">
        <f t="shared" si="7672"/>
        <v>1658.7</v>
      </c>
      <c r="CN1227" s="52">
        <f t="shared" si="7821"/>
        <v>0</v>
      </c>
      <c r="CO1227" s="84">
        <f t="shared" ref="CO1227:CO1239" si="7826">CM1227+CN1227</f>
        <v>1658.7</v>
      </c>
      <c r="CP1227" s="14">
        <f t="shared" si="7821"/>
        <v>0</v>
      </c>
      <c r="CQ1227" s="29"/>
      <c r="CR1227" s="29"/>
      <c r="CT1227" s="1"/>
    </row>
    <row r="1228" spans="1:99" ht="62.4" customHeight="1" x14ac:dyDescent="0.3">
      <c r="A1228" s="76" t="s">
        <v>508</v>
      </c>
      <c r="B1228" s="76" t="s">
        <v>127</v>
      </c>
      <c r="C1228" s="76" t="s">
        <v>129</v>
      </c>
      <c r="D1228" s="76" t="s">
        <v>468</v>
      </c>
      <c r="E1228" s="76"/>
      <c r="F1228" s="77" t="s">
        <v>469</v>
      </c>
      <c r="G1228" s="14">
        <f t="shared" ref="G1228:L1228" si="7827">G1229+G1230</f>
        <v>1817.4</v>
      </c>
      <c r="H1228" s="14">
        <f t="shared" si="7827"/>
        <v>1658.7</v>
      </c>
      <c r="I1228" s="14">
        <f t="shared" si="7827"/>
        <v>1658.7</v>
      </c>
      <c r="J1228" s="14">
        <f t="shared" si="7827"/>
        <v>0</v>
      </c>
      <c r="K1228" s="14">
        <f t="shared" si="7827"/>
        <v>0</v>
      </c>
      <c r="L1228" s="14">
        <f t="shared" si="7827"/>
        <v>0</v>
      </c>
      <c r="M1228" s="14">
        <f t="shared" si="7505"/>
        <v>1817.4</v>
      </c>
      <c r="N1228" s="14">
        <f t="shared" si="7506"/>
        <v>1658.7</v>
      </c>
      <c r="O1228" s="14">
        <f t="shared" si="7507"/>
        <v>1658.7</v>
      </c>
      <c r="P1228" s="14">
        <f t="shared" ref="P1228:X1228" si="7828">P1229+P1230</f>
        <v>0</v>
      </c>
      <c r="Q1228" s="14">
        <f t="shared" si="7828"/>
        <v>0</v>
      </c>
      <c r="R1228" s="14">
        <f t="shared" si="7828"/>
        <v>0</v>
      </c>
      <c r="S1228" s="14">
        <f t="shared" si="7828"/>
        <v>0</v>
      </c>
      <c r="T1228" s="14">
        <f t="shared" si="7828"/>
        <v>0</v>
      </c>
      <c r="U1228" s="14">
        <f t="shared" si="7828"/>
        <v>0</v>
      </c>
      <c r="V1228" s="14">
        <f t="shared" si="7828"/>
        <v>0</v>
      </c>
      <c r="W1228" s="14">
        <f t="shared" si="7828"/>
        <v>0</v>
      </c>
      <c r="X1228" s="14">
        <f t="shared" si="7828"/>
        <v>0</v>
      </c>
      <c r="Y1228" s="14">
        <f t="shared" si="7652"/>
        <v>1817.4</v>
      </c>
      <c r="Z1228" s="14">
        <f t="shared" si="7653"/>
        <v>1658.7</v>
      </c>
      <c r="AA1228" s="14">
        <f t="shared" si="7654"/>
        <v>1658.7</v>
      </c>
      <c r="AB1228" s="14">
        <f>AB1229+AB1230</f>
        <v>0</v>
      </c>
      <c r="AC1228" s="14">
        <f>AC1229+AC1230</f>
        <v>0</v>
      </c>
      <c r="AD1228" s="14">
        <f>AD1229+AD1230</f>
        <v>0</v>
      </c>
      <c r="AE1228" s="14">
        <f t="shared" si="7655"/>
        <v>1817.4</v>
      </c>
      <c r="AF1228" s="14">
        <f t="shared" si="7656"/>
        <v>1658.7</v>
      </c>
      <c r="AG1228" s="14">
        <f t="shared" si="7657"/>
        <v>1658.7</v>
      </c>
      <c r="AH1228" s="14">
        <f t="shared" ref="AH1228:AV1228" si="7829">AH1229+AH1230</f>
        <v>0</v>
      </c>
      <c r="AI1228" s="14">
        <f t="shared" si="7829"/>
        <v>0</v>
      </c>
      <c r="AJ1228" s="14">
        <f t="shared" si="7829"/>
        <v>810.76099999999997</v>
      </c>
      <c r="AK1228" s="14">
        <f t="shared" si="7829"/>
        <v>0</v>
      </c>
      <c r="AL1228" s="14">
        <f t="shared" si="7829"/>
        <v>0</v>
      </c>
      <c r="AM1228" s="14">
        <f t="shared" si="7829"/>
        <v>0</v>
      </c>
      <c r="AN1228" s="14">
        <f t="shared" si="7829"/>
        <v>0</v>
      </c>
      <c r="AO1228" s="14">
        <f t="shared" si="7829"/>
        <v>0</v>
      </c>
      <c r="AP1228" s="14">
        <f t="shared" si="7829"/>
        <v>0</v>
      </c>
      <c r="AQ1228" s="14">
        <f t="shared" si="7829"/>
        <v>0</v>
      </c>
      <c r="AR1228" s="14">
        <f t="shared" si="7829"/>
        <v>0</v>
      </c>
      <c r="AS1228" s="14">
        <f t="shared" si="7829"/>
        <v>0</v>
      </c>
      <c r="AT1228" s="14">
        <f t="shared" si="7829"/>
        <v>0</v>
      </c>
      <c r="AU1228" s="14">
        <f t="shared" si="7829"/>
        <v>0</v>
      </c>
      <c r="AV1228" s="14">
        <f t="shared" si="7829"/>
        <v>0</v>
      </c>
      <c r="AW1228" s="14">
        <f t="shared" si="7658"/>
        <v>2628.1610000000001</v>
      </c>
      <c r="AX1228" s="14">
        <f t="shared" si="7659"/>
        <v>1658.7</v>
      </c>
      <c r="AY1228" s="14">
        <f t="shared" si="7660"/>
        <v>1658.7</v>
      </c>
      <c r="AZ1228" s="14">
        <f>AZ1229+AZ1230</f>
        <v>0</v>
      </c>
      <c r="BA1228" s="14">
        <f t="shared" si="7661"/>
        <v>2628.1610000000001</v>
      </c>
      <c r="BB1228" s="14">
        <f t="shared" si="7662"/>
        <v>1658.7</v>
      </c>
      <c r="BC1228" s="14">
        <f t="shared" si="7663"/>
        <v>1658.7</v>
      </c>
      <c r="BD1228" s="14">
        <f t="shared" ref="BD1228:BN1228" si="7830">BD1229+BD1230</f>
        <v>0</v>
      </c>
      <c r="BE1228" s="14">
        <f t="shared" si="7830"/>
        <v>0</v>
      </c>
      <c r="BF1228" s="14">
        <f t="shared" si="7830"/>
        <v>1648.9090000000001</v>
      </c>
      <c r="BG1228" s="14">
        <f t="shared" si="7830"/>
        <v>0</v>
      </c>
      <c r="BH1228" s="14">
        <f t="shared" si="7830"/>
        <v>0</v>
      </c>
      <c r="BI1228" s="14">
        <f t="shared" si="7830"/>
        <v>0</v>
      </c>
      <c r="BJ1228" s="14">
        <f t="shared" si="7830"/>
        <v>0</v>
      </c>
      <c r="BK1228" s="14">
        <f t="shared" si="7830"/>
        <v>0</v>
      </c>
      <c r="BL1228" s="14">
        <f t="shared" si="7830"/>
        <v>0</v>
      </c>
      <c r="BM1228" s="14">
        <f t="shared" si="7830"/>
        <v>0</v>
      </c>
      <c r="BN1228" s="14">
        <f t="shared" si="7830"/>
        <v>0</v>
      </c>
      <c r="BO1228" s="14">
        <f t="shared" si="7664"/>
        <v>4277.07</v>
      </c>
      <c r="BP1228" s="14">
        <f t="shared" si="7665"/>
        <v>1658.7</v>
      </c>
      <c r="BQ1228" s="14">
        <f t="shared" si="7666"/>
        <v>1658.7</v>
      </c>
      <c r="BR1228" s="14">
        <f>BR1229+BR1230</f>
        <v>0</v>
      </c>
      <c r="BS1228" s="14">
        <f>BS1229+BS1230</f>
        <v>0</v>
      </c>
      <c r="BT1228" s="14">
        <f>BT1229+BT1230</f>
        <v>0</v>
      </c>
      <c r="BU1228" s="14">
        <f t="shared" si="7667"/>
        <v>4277.07</v>
      </c>
      <c r="BV1228" s="14">
        <f t="shared" si="7668"/>
        <v>1658.7</v>
      </c>
      <c r="BW1228" s="14">
        <f t="shared" si="7669"/>
        <v>1658.7</v>
      </c>
      <c r="BX1228" s="14">
        <f t="shared" ref="BX1228:CF1228" si="7831">BX1229+BX1230</f>
        <v>0</v>
      </c>
      <c r="BY1228" s="14">
        <f t="shared" si="7831"/>
        <v>0</v>
      </c>
      <c r="BZ1228" s="14">
        <f t="shared" si="7831"/>
        <v>0</v>
      </c>
      <c r="CA1228" s="14">
        <f t="shared" si="7831"/>
        <v>0</v>
      </c>
      <c r="CB1228" s="14">
        <f t="shared" si="7831"/>
        <v>0</v>
      </c>
      <c r="CC1228" s="14">
        <f t="shared" si="7831"/>
        <v>0</v>
      </c>
      <c r="CD1228" s="14">
        <f t="shared" si="7831"/>
        <v>0</v>
      </c>
      <c r="CE1228" s="14">
        <f t="shared" si="7831"/>
        <v>0</v>
      </c>
      <c r="CF1228" s="14">
        <f t="shared" si="7831"/>
        <v>0</v>
      </c>
      <c r="CG1228" s="14">
        <f t="shared" si="7670"/>
        <v>4277.07</v>
      </c>
      <c r="CH1228" s="14">
        <f>CH1229+CH1230</f>
        <v>0</v>
      </c>
      <c r="CI1228" s="84">
        <f t="shared" si="7824"/>
        <v>4277.07</v>
      </c>
      <c r="CJ1228" s="14">
        <f t="shared" si="7671"/>
        <v>1658.7</v>
      </c>
      <c r="CK1228" s="52">
        <f>CK1229+CK1230</f>
        <v>0</v>
      </c>
      <c r="CL1228" s="84">
        <f t="shared" si="7825"/>
        <v>1658.7</v>
      </c>
      <c r="CM1228" s="14">
        <f t="shared" si="7672"/>
        <v>1658.7</v>
      </c>
      <c r="CN1228" s="52">
        <f>CN1229+CN1230</f>
        <v>0</v>
      </c>
      <c r="CO1228" s="84">
        <f t="shared" si="7826"/>
        <v>1658.7</v>
      </c>
      <c r="CP1228" s="14">
        <f>CP1229+CP1230</f>
        <v>0</v>
      </c>
      <c r="CQ1228" s="29"/>
      <c r="CR1228" s="29"/>
      <c r="CT1228" s="1"/>
    </row>
    <row r="1229" spans="1:99" ht="31.2" customHeight="1" x14ac:dyDescent="0.3">
      <c r="A1229" s="76" t="s">
        <v>508</v>
      </c>
      <c r="B1229" s="76" t="s">
        <v>127</v>
      </c>
      <c r="C1229" s="76" t="s">
        <v>129</v>
      </c>
      <c r="D1229" s="76" t="s">
        <v>468</v>
      </c>
      <c r="E1229" s="76" t="s">
        <v>46</v>
      </c>
      <c r="F1229" s="77" t="s">
        <v>47</v>
      </c>
      <c r="G1229" s="14">
        <v>158.69999999999999</v>
      </c>
      <c r="H1229" s="14">
        <v>0</v>
      </c>
      <c r="I1229" s="14">
        <v>0</v>
      </c>
      <c r="J1229" s="14"/>
      <c r="K1229" s="14"/>
      <c r="L1229" s="14"/>
      <c r="M1229" s="14">
        <f t="shared" si="7505"/>
        <v>158.69999999999999</v>
      </c>
      <c r="N1229" s="14">
        <f t="shared" si="7506"/>
        <v>0</v>
      </c>
      <c r="O1229" s="14">
        <f t="shared" si="7507"/>
        <v>0</v>
      </c>
      <c r="P1229" s="14"/>
      <c r="Q1229" s="14"/>
      <c r="R1229" s="14"/>
      <c r="S1229" s="14"/>
      <c r="T1229" s="14"/>
      <c r="U1229" s="14"/>
      <c r="V1229" s="14"/>
      <c r="W1229" s="14"/>
      <c r="X1229" s="14"/>
      <c r="Y1229" s="14">
        <f t="shared" si="7652"/>
        <v>158.69999999999999</v>
      </c>
      <c r="Z1229" s="14">
        <f t="shared" si="7653"/>
        <v>0</v>
      </c>
      <c r="AA1229" s="14">
        <f t="shared" si="7654"/>
        <v>0</v>
      </c>
      <c r="AB1229" s="14"/>
      <c r="AC1229" s="14"/>
      <c r="AD1229" s="14"/>
      <c r="AE1229" s="14">
        <f t="shared" si="7655"/>
        <v>158.69999999999999</v>
      </c>
      <c r="AF1229" s="14">
        <f t="shared" si="7656"/>
        <v>0</v>
      </c>
      <c r="AG1229" s="14">
        <f t="shared" si="7657"/>
        <v>0</v>
      </c>
      <c r="AH1229" s="14"/>
      <c r="AI1229" s="14"/>
      <c r="AJ1229" s="14">
        <v>810.76099999999997</v>
      </c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>
        <f t="shared" si="7658"/>
        <v>969.46100000000001</v>
      </c>
      <c r="AX1229" s="14">
        <f t="shared" si="7659"/>
        <v>0</v>
      </c>
      <c r="AY1229" s="14">
        <f t="shared" si="7660"/>
        <v>0</v>
      </c>
      <c r="AZ1229" s="14"/>
      <c r="BA1229" s="14">
        <f t="shared" si="7661"/>
        <v>969.46100000000001</v>
      </c>
      <c r="BB1229" s="14">
        <f t="shared" si="7662"/>
        <v>0</v>
      </c>
      <c r="BC1229" s="14">
        <f t="shared" si="7663"/>
        <v>0</v>
      </c>
      <c r="BD1229" s="14"/>
      <c r="BE1229" s="14"/>
      <c r="BF1229" s="14">
        <v>1648.9090000000001</v>
      </c>
      <c r="BG1229" s="14"/>
      <c r="BH1229" s="14"/>
      <c r="BI1229" s="14"/>
      <c r="BJ1229" s="14"/>
      <c r="BK1229" s="14"/>
      <c r="BL1229" s="14"/>
      <c r="BM1229" s="14"/>
      <c r="BN1229" s="14"/>
      <c r="BO1229" s="14">
        <f t="shared" si="7664"/>
        <v>2618.37</v>
      </c>
      <c r="BP1229" s="14">
        <f t="shared" si="7665"/>
        <v>0</v>
      </c>
      <c r="BQ1229" s="14">
        <f t="shared" si="7666"/>
        <v>0</v>
      </c>
      <c r="BR1229" s="14"/>
      <c r="BS1229" s="14"/>
      <c r="BT1229" s="14"/>
      <c r="BU1229" s="14">
        <f t="shared" si="7667"/>
        <v>2618.37</v>
      </c>
      <c r="BV1229" s="14">
        <f t="shared" si="7668"/>
        <v>0</v>
      </c>
      <c r="BW1229" s="14">
        <f t="shared" si="7669"/>
        <v>0</v>
      </c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>
        <f t="shared" si="7670"/>
        <v>2618.37</v>
      </c>
      <c r="CH1229" s="14"/>
      <c r="CI1229" s="84">
        <f t="shared" si="7824"/>
        <v>2618.37</v>
      </c>
      <c r="CJ1229" s="14">
        <f t="shared" si="7671"/>
        <v>0</v>
      </c>
      <c r="CK1229" s="52"/>
      <c r="CL1229" s="84">
        <f t="shared" si="7825"/>
        <v>0</v>
      </c>
      <c r="CM1229" s="14">
        <f t="shared" si="7672"/>
        <v>0</v>
      </c>
      <c r="CN1229" s="52"/>
      <c r="CO1229" s="84">
        <f t="shared" si="7826"/>
        <v>0</v>
      </c>
      <c r="CP1229" s="14"/>
      <c r="CQ1229" s="29"/>
      <c r="CR1229" s="29"/>
      <c r="CT1229" s="1"/>
    </row>
    <row r="1230" spans="1:99" ht="15.6" customHeight="1" x14ac:dyDescent="0.3">
      <c r="A1230" s="76" t="s">
        <v>508</v>
      </c>
      <c r="B1230" s="76" t="s">
        <v>127</v>
      </c>
      <c r="C1230" s="76" t="s">
        <v>129</v>
      </c>
      <c r="D1230" s="76" t="s">
        <v>468</v>
      </c>
      <c r="E1230" s="76" t="s">
        <v>48</v>
      </c>
      <c r="F1230" s="77" t="s">
        <v>49</v>
      </c>
      <c r="G1230" s="14">
        <v>1658.7</v>
      </c>
      <c r="H1230" s="14">
        <v>1658.7</v>
      </c>
      <c r="I1230" s="14">
        <v>1658.7</v>
      </c>
      <c r="J1230" s="14"/>
      <c r="K1230" s="14"/>
      <c r="L1230" s="14"/>
      <c r="M1230" s="14">
        <f t="shared" si="7505"/>
        <v>1658.7</v>
      </c>
      <c r="N1230" s="14">
        <f t="shared" si="7506"/>
        <v>1658.7</v>
      </c>
      <c r="O1230" s="14">
        <f t="shared" si="7507"/>
        <v>1658.7</v>
      </c>
      <c r="P1230" s="14"/>
      <c r="Q1230" s="14"/>
      <c r="R1230" s="14"/>
      <c r="S1230" s="14"/>
      <c r="T1230" s="14"/>
      <c r="U1230" s="14"/>
      <c r="V1230" s="14"/>
      <c r="W1230" s="14"/>
      <c r="X1230" s="14"/>
      <c r="Y1230" s="14">
        <f t="shared" si="7652"/>
        <v>1658.7</v>
      </c>
      <c r="Z1230" s="14">
        <f t="shared" si="7653"/>
        <v>1658.7</v>
      </c>
      <c r="AA1230" s="14">
        <f t="shared" si="7654"/>
        <v>1658.7</v>
      </c>
      <c r="AB1230" s="14"/>
      <c r="AC1230" s="14"/>
      <c r="AD1230" s="14"/>
      <c r="AE1230" s="14">
        <f t="shared" si="7655"/>
        <v>1658.7</v>
      </c>
      <c r="AF1230" s="14">
        <f t="shared" si="7656"/>
        <v>1658.7</v>
      </c>
      <c r="AG1230" s="14">
        <f t="shared" si="7657"/>
        <v>1658.7</v>
      </c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>
        <f t="shared" si="7658"/>
        <v>1658.7</v>
      </c>
      <c r="AX1230" s="14">
        <f t="shared" si="7659"/>
        <v>1658.7</v>
      </c>
      <c r="AY1230" s="14">
        <f t="shared" si="7660"/>
        <v>1658.7</v>
      </c>
      <c r="AZ1230" s="14"/>
      <c r="BA1230" s="14">
        <f t="shared" si="7661"/>
        <v>1658.7</v>
      </c>
      <c r="BB1230" s="14">
        <f t="shared" si="7662"/>
        <v>1658.7</v>
      </c>
      <c r="BC1230" s="14">
        <f t="shared" si="7663"/>
        <v>1658.7</v>
      </c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>
        <f t="shared" si="7664"/>
        <v>1658.7</v>
      </c>
      <c r="BP1230" s="14">
        <f t="shared" si="7665"/>
        <v>1658.7</v>
      </c>
      <c r="BQ1230" s="14">
        <f t="shared" si="7666"/>
        <v>1658.7</v>
      </c>
      <c r="BR1230" s="14"/>
      <c r="BS1230" s="14"/>
      <c r="BT1230" s="14"/>
      <c r="BU1230" s="14">
        <f t="shared" si="7667"/>
        <v>1658.7</v>
      </c>
      <c r="BV1230" s="14">
        <f t="shared" si="7668"/>
        <v>1658.7</v>
      </c>
      <c r="BW1230" s="14">
        <f t="shared" si="7669"/>
        <v>1658.7</v>
      </c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>
        <f t="shared" si="7670"/>
        <v>1658.7</v>
      </c>
      <c r="CH1230" s="14"/>
      <c r="CI1230" s="84">
        <f t="shared" si="7824"/>
        <v>1658.7</v>
      </c>
      <c r="CJ1230" s="14">
        <f t="shared" si="7671"/>
        <v>1658.7</v>
      </c>
      <c r="CK1230" s="52"/>
      <c r="CL1230" s="84">
        <f t="shared" si="7825"/>
        <v>1658.7</v>
      </c>
      <c r="CM1230" s="14">
        <f t="shared" si="7672"/>
        <v>1658.7</v>
      </c>
      <c r="CN1230" s="52"/>
      <c r="CO1230" s="84">
        <f t="shared" si="7826"/>
        <v>1658.7</v>
      </c>
      <c r="CP1230" s="14"/>
      <c r="CQ1230" s="29"/>
      <c r="CR1230" s="29"/>
      <c r="CT1230" s="1"/>
    </row>
    <row r="1231" spans="1:99" s="86" customFormat="1" ht="16.2" customHeight="1" x14ac:dyDescent="0.3">
      <c r="A1231" s="72" t="s">
        <v>508</v>
      </c>
      <c r="B1231" s="91" t="s">
        <v>68</v>
      </c>
      <c r="C1231" s="91"/>
      <c r="D1231" s="72"/>
      <c r="E1231" s="72"/>
      <c r="F1231" s="73" t="s">
        <v>69</v>
      </c>
      <c r="G1231" s="20">
        <f t="shared" ref="G1231:L1231" si="7832">G1238</f>
        <v>26021.399999999998</v>
      </c>
      <c r="H1231" s="20">
        <f t="shared" si="7832"/>
        <v>20741.299999999996</v>
      </c>
      <c r="I1231" s="20">
        <f t="shared" si="7832"/>
        <v>16579.900000000001</v>
      </c>
      <c r="J1231" s="20">
        <f t="shared" si="7832"/>
        <v>14750.9</v>
      </c>
      <c r="K1231" s="20">
        <f t="shared" si="7832"/>
        <v>14750.9</v>
      </c>
      <c r="L1231" s="20">
        <f t="shared" si="7832"/>
        <v>14750.9</v>
      </c>
      <c r="M1231" s="20">
        <f t="shared" si="7505"/>
        <v>40772.299999999996</v>
      </c>
      <c r="N1231" s="20">
        <f t="shared" si="7506"/>
        <v>35492.199999999997</v>
      </c>
      <c r="O1231" s="20">
        <f t="shared" si="7507"/>
        <v>31330.800000000003</v>
      </c>
      <c r="P1231" s="20">
        <f t="shared" ref="P1231:X1231" si="7833">P1238+P1232</f>
        <v>0</v>
      </c>
      <c r="Q1231" s="20">
        <f t="shared" si="7833"/>
        <v>0</v>
      </c>
      <c r="R1231" s="20">
        <f t="shared" si="7833"/>
        <v>0</v>
      </c>
      <c r="S1231" s="20">
        <f t="shared" si="7833"/>
        <v>831.84685999999999</v>
      </c>
      <c r="T1231" s="20">
        <f t="shared" si="7833"/>
        <v>0</v>
      </c>
      <c r="U1231" s="20">
        <f t="shared" si="7833"/>
        <v>0</v>
      </c>
      <c r="V1231" s="20">
        <f t="shared" si="7833"/>
        <v>0</v>
      </c>
      <c r="W1231" s="20">
        <f t="shared" si="7833"/>
        <v>0</v>
      </c>
      <c r="X1231" s="20">
        <f t="shared" si="7833"/>
        <v>0</v>
      </c>
      <c r="Y1231" s="20">
        <f t="shared" si="7652"/>
        <v>41604.146859999993</v>
      </c>
      <c r="Z1231" s="20">
        <f t="shared" si="7653"/>
        <v>35492.199999999997</v>
      </c>
      <c r="AA1231" s="20">
        <f t="shared" si="7654"/>
        <v>31330.800000000003</v>
      </c>
      <c r="AB1231" s="20">
        <f>AB1238+AB1232</f>
        <v>0</v>
      </c>
      <c r="AC1231" s="20">
        <f>AC1238+AC1232</f>
        <v>0</v>
      </c>
      <c r="AD1231" s="20">
        <f>AD1238+AD1232</f>
        <v>0</v>
      </c>
      <c r="AE1231" s="20">
        <f t="shared" si="7655"/>
        <v>41604.146859999993</v>
      </c>
      <c r="AF1231" s="20">
        <f t="shared" si="7656"/>
        <v>35492.199999999997</v>
      </c>
      <c r="AG1231" s="20">
        <f t="shared" si="7657"/>
        <v>31330.800000000003</v>
      </c>
      <c r="AH1231" s="20">
        <f t="shared" ref="AH1231:AV1231" si="7834">AH1238+AH1232</f>
        <v>0</v>
      </c>
      <c r="AI1231" s="20">
        <f t="shared" si="7834"/>
        <v>0</v>
      </c>
      <c r="AJ1231" s="20">
        <f t="shared" si="7834"/>
        <v>-268.8</v>
      </c>
      <c r="AK1231" s="20">
        <f t="shared" si="7834"/>
        <v>0</v>
      </c>
      <c r="AL1231" s="20">
        <f t="shared" si="7834"/>
        <v>0</v>
      </c>
      <c r="AM1231" s="20">
        <f t="shared" si="7834"/>
        <v>0</v>
      </c>
      <c r="AN1231" s="20">
        <f t="shared" si="7834"/>
        <v>0</v>
      </c>
      <c r="AO1231" s="20">
        <f t="shared" si="7834"/>
        <v>0</v>
      </c>
      <c r="AP1231" s="20">
        <f t="shared" si="7834"/>
        <v>0</v>
      </c>
      <c r="AQ1231" s="20">
        <f t="shared" si="7834"/>
        <v>0</v>
      </c>
      <c r="AR1231" s="20">
        <f t="shared" si="7834"/>
        <v>0</v>
      </c>
      <c r="AS1231" s="20">
        <f t="shared" si="7834"/>
        <v>0</v>
      </c>
      <c r="AT1231" s="20">
        <f t="shared" si="7834"/>
        <v>0</v>
      </c>
      <c r="AU1231" s="20">
        <f t="shared" si="7834"/>
        <v>0</v>
      </c>
      <c r="AV1231" s="20">
        <f t="shared" si="7834"/>
        <v>0</v>
      </c>
      <c r="AW1231" s="20">
        <f t="shared" si="7658"/>
        <v>41335.346859999991</v>
      </c>
      <c r="AX1231" s="20">
        <f t="shared" si="7659"/>
        <v>35492.199999999997</v>
      </c>
      <c r="AY1231" s="20">
        <f t="shared" si="7660"/>
        <v>31330.800000000003</v>
      </c>
      <c r="AZ1231" s="20">
        <f>AZ1238+AZ1232</f>
        <v>0</v>
      </c>
      <c r="BA1231" s="20">
        <f t="shared" si="7661"/>
        <v>41335.346859999991</v>
      </c>
      <c r="BB1231" s="20">
        <f t="shared" si="7662"/>
        <v>35492.199999999997</v>
      </c>
      <c r="BC1231" s="20">
        <f t="shared" si="7663"/>
        <v>31330.800000000003</v>
      </c>
      <c r="BD1231" s="20">
        <f t="shared" ref="BD1231:BN1231" si="7835">BD1238+BD1232</f>
        <v>0</v>
      </c>
      <c r="BE1231" s="20">
        <f t="shared" si="7835"/>
        <v>0</v>
      </c>
      <c r="BF1231" s="20">
        <f t="shared" si="7835"/>
        <v>981.06100000000004</v>
      </c>
      <c r="BG1231" s="20">
        <f t="shared" si="7835"/>
        <v>0</v>
      </c>
      <c r="BH1231" s="20">
        <f t="shared" si="7835"/>
        <v>0</v>
      </c>
      <c r="BI1231" s="20">
        <f t="shared" si="7835"/>
        <v>0</v>
      </c>
      <c r="BJ1231" s="20">
        <f t="shared" si="7835"/>
        <v>2449.5079999999998</v>
      </c>
      <c r="BK1231" s="20">
        <f t="shared" si="7835"/>
        <v>0</v>
      </c>
      <c r="BL1231" s="20">
        <f t="shared" si="7835"/>
        <v>0</v>
      </c>
      <c r="BM1231" s="20">
        <f t="shared" si="7835"/>
        <v>0</v>
      </c>
      <c r="BN1231" s="20">
        <f t="shared" si="7835"/>
        <v>0</v>
      </c>
      <c r="BO1231" s="20">
        <f t="shared" si="7664"/>
        <v>42316.407859999992</v>
      </c>
      <c r="BP1231" s="20">
        <f t="shared" si="7665"/>
        <v>37941.707999999999</v>
      </c>
      <c r="BQ1231" s="20">
        <f t="shared" si="7666"/>
        <v>31330.800000000003</v>
      </c>
      <c r="BR1231" s="20">
        <f>BR1238+BR1232</f>
        <v>0</v>
      </c>
      <c r="BS1231" s="20">
        <f>BS1238+BS1232</f>
        <v>-2449.5079999999998</v>
      </c>
      <c r="BT1231" s="20">
        <f>BT1238+BT1232</f>
        <v>0</v>
      </c>
      <c r="BU1231" s="20">
        <f t="shared" si="7667"/>
        <v>42316.407859999992</v>
      </c>
      <c r="BV1231" s="20">
        <f t="shared" si="7668"/>
        <v>35492.199999999997</v>
      </c>
      <c r="BW1231" s="20">
        <f t="shared" si="7669"/>
        <v>31330.800000000003</v>
      </c>
      <c r="BX1231" s="20">
        <f t="shared" ref="BX1231:CF1231" si="7836">BX1238+BX1232</f>
        <v>0</v>
      </c>
      <c r="BY1231" s="20">
        <f t="shared" si="7836"/>
        <v>214.5</v>
      </c>
      <c r="BZ1231" s="20">
        <f t="shared" si="7836"/>
        <v>0</v>
      </c>
      <c r="CA1231" s="20">
        <f t="shared" si="7836"/>
        <v>0</v>
      </c>
      <c r="CB1231" s="20">
        <f t="shared" si="7836"/>
        <v>2449.5079999999998</v>
      </c>
      <c r="CC1231" s="20">
        <f t="shared" si="7836"/>
        <v>0</v>
      </c>
      <c r="CD1231" s="20">
        <f t="shared" si="7836"/>
        <v>0</v>
      </c>
      <c r="CE1231" s="20">
        <f t="shared" si="7836"/>
        <v>0</v>
      </c>
      <c r="CF1231" s="20">
        <f t="shared" si="7836"/>
        <v>0</v>
      </c>
      <c r="CG1231" s="20">
        <f t="shared" si="7670"/>
        <v>42530.907859999992</v>
      </c>
      <c r="CH1231" s="20">
        <f>CH1238+CH1232</f>
        <v>0</v>
      </c>
      <c r="CI1231" s="82">
        <f t="shared" si="7824"/>
        <v>42530.907859999992</v>
      </c>
      <c r="CJ1231" s="20">
        <f t="shared" si="7671"/>
        <v>37941.707999999999</v>
      </c>
      <c r="CK1231" s="20">
        <f>CK1238+CK1232</f>
        <v>0</v>
      </c>
      <c r="CL1231" s="82">
        <f t="shared" si="7825"/>
        <v>37941.707999999999</v>
      </c>
      <c r="CM1231" s="20">
        <f t="shared" si="7672"/>
        <v>31330.800000000003</v>
      </c>
      <c r="CN1231" s="20">
        <f>CN1238+CN1232</f>
        <v>0</v>
      </c>
      <c r="CO1231" s="82">
        <f t="shared" si="7826"/>
        <v>31330.800000000003</v>
      </c>
      <c r="CP1231" s="20">
        <f>CP1238+CP1232</f>
        <v>0</v>
      </c>
      <c r="CQ1231" s="21"/>
      <c r="CR1231" s="21"/>
      <c r="CS1231" s="17"/>
      <c r="CT1231" s="17"/>
      <c r="CU1231" s="17"/>
    </row>
    <row r="1232" spans="1:99" s="87" customFormat="1" ht="15.6" customHeight="1" x14ac:dyDescent="0.3">
      <c r="A1232" s="74" t="s">
        <v>508</v>
      </c>
      <c r="B1232" s="74" t="s">
        <v>68</v>
      </c>
      <c r="C1232" s="74" t="s">
        <v>333</v>
      </c>
      <c r="D1232" s="74"/>
      <c r="E1232" s="74"/>
      <c r="F1232" s="75" t="s">
        <v>497</v>
      </c>
      <c r="G1232" s="25"/>
      <c r="H1232" s="25"/>
      <c r="I1232" s="25"/>
      <c r="J1232" s="25"/>
      <c r="K1232" s="25"/>
      <c r="L1232" s="25"/>
      <c r="M1232" s="25"/>
      <c r="N1232" s="25"/>
      <c r="O1232" s="25"/>
      <c r="P1232" s="25">
        <f t="shared" ref="P1232:P1236" si="7837">P1233</f>
        <v>0</v>
      </c>
      <c r="Q1232" s="25">
        <f t="shared" ref="Q1232:Q1236" si="7838">Q1233</f>
        <v>0</v>
      </c>
      <c r="R1232" s="25">
        <f t="shared" ref="R1232:R1236" si="7839">R1233</f>
        <v>0</v>
      </c>
      <c r="S1232" s="25">
        <f t="shared" ref="S1232:S1236" si="7840">S1233</f>
        <v>831.69349999999997</v>
      </c>
      <c r="T1232" s="25">
        <f t="shared" ref="T1232:T1236" si="7841">T1233</f>
        <v>0</v>
      </c>
      <c r="U1232" s="25">
        <f t="shared" ref="U1232:U1236" si="7842">U1233</f>
        <v>0</v>
      </c>
      <c r="V1232" s="25">
        <f t="shared" ref="V1232:V1236" si="7843">V1233</f>
        <v>0</v>
      </c>
      <c r="W1232" s="25">
        <f t="shared" ref="W1232:W1236" si="7844">W1233</f>
        <v>0</v>
      </c>
      <c r="X1232" s="25">
        <f t="shared" ref="X1232:X1236" si="7845">X1233</f>
        <v>0</v>
      </c>
      <c r="Y1232" s="25">
        <f t="shared" si="7652"/>
        <v>831.69349999999997</v>
      </c>
      <c r="Z1232" s="25">
        <f t="shared" si="7653"/>
        <v>0</v>
      </c>
      <c r="AA1232" s="25">
        <f t="shared" si="7654"/>
        <v>0</v>
      </c>
      <c r="AB1232" s="25">
        <f t="shared" ref="AB1232:AB1236" si="7846">AB1233</f>
        <v>0</v>
      </c>
      <c r="AC1232" s="25">
        <f t="shared" ref="AC1232:AC1236" si="7847">AC1233</f>
        <v>0</v>
      </c>
      <c r="AD1232" s="25">
        <f t="shared" ref="AD1232:AD1236" si="7848">AD1233</f>
        <v>0</v>
      </c>
      <c r="AE1232" s="25">
        <f t="shared" si="7655"/>
        <v>831.69349999999997</v>
      </c>
      <c r="AF1232" s="25">
        <f t="shared" si="7656"/>
        <v>0</v>
      </c>
      <c r="AG1232" s="25">
        <f t="shared" si="7657"/>
        <v>0</v>
      </c>
      <c r="AH1232" s="25">
        <f t="shared" ref="AH1232:AH1236" si="7849">AH1233</f>
        <v>0</v>
      </c>
      <c r="AI1232" s="25">
        <f t="shared" ref="AI1232:AI1236" si="7850">AI1233</f>
        <v>0</v>
      </c>
      <c r="AJ1232" s="25">
        <f t="shared" ref="AJ1232:AJ1236" si="7851">AJ1233</f>
        <v>0</v>
      </c>
      <c r="AK1232" s="25">
        <f t="shared" ref="AK1232:AK1236" si="7852">AK1233</f>
        <v>0</v>
      </c>
      <c r="AL1232" s="25">
        <f t="shared" ref="AL1232:AL1236" si="7853">AL1233</f>
        <v>0</v>
      </c>
      <c r="AM1232" s="25">
        <f t="shared" ref="AM1232:AM1236" si="7854">AM1233</f>
        <v>0</v>
      </c>
      <c r="AN1232" s="25">
        <f t="shared" ref="AN1232:AN1236" si="7855">AN1233</f>
        <v>0</v>
      </c>
      <c r="AO1232" s="25">
        <f t="shared" ref="AO1232:AO1236" si="7856">AO1233</f>
        <v>0</v>
      </c>
      <c r="AP1232" s="25">
        <f t="shared" ref="AP1232:AP1236" si="7857">AP1233</f>
        <v>0</v>
      </c>
      <c r="AQ1232" s="25">
        <f t="shared" ref="AQ1232:AQ1236" si="7858">AQ1233</f>
        <v>0</v>
      </c>
      <c r="AR1232" s="25">
        <f t="shared" ref="AR1232:AR1236" si="7859">AR1233</f>
        <v>0</v>
      </c>
      <c r="AS1232" s="25">
        <f t="shared" ref="AS1232:AS1236" si="7860">AS1233</f>
        <v>0</v>
      </c>
      <c r="AT1232" s="25">
        <f t="shared" ref="AT1232:AT1236" si="7861">AT1233</f>
        <v>0</v>
      </c>
      <c r="AU1232" s="25">
        <f t="shared" ref="AU1232:AU1236" si="7862">AU1233</f>
        <v>0</v>
      </c>
      <c r="AV1232" s="25">
        <f t="shared" ref="AV1232:AV1236" si="7863">AV1233</f>
        <v>0</v>
      </c>
      <c r="AW1232" s="25">
        <f t="shared" si="7658"/>
        <v>831.69349999999997</v>
      </c>
      <c r="AX1232" s="25">
        <f t="shared" si="7659"/>
        <v>0</v>
      </c>
      <c r="AY1232" s="25">
        <f t="shared" si="7660"/>
        <v>0</v>
      </c>
      <c r="AZ1232" s="25">
        <f t="shared" ref="AZ1232:AZ1236" si="7864">AZ1233</f>
        <v>0</v>
      </c>
      <c r="BA1232" s="25">
        <f t="shared" si="7661"/>
        <v>831.69349999999997</v>
      </c>
      <c r="BB1232" s="25">
        <f t="shared" si="7662"/>
        <v>0</v>
      </c>
      <c r="BC1232" s="25">
        <f t="shared" si="7663"/>
        <v>0</v>
      </c>
      <c r="BD1232" s="25">
        <f t="shared" ref="BD1232:BD1236" si="7865">BD1233</f>
        <v>0</v>
      </c>
      <c r="BE1232" s="25">
        <f t="shared" ref="BE1232:BE1236" si="7866">BE1233</f>
        <v>0</v>
      </c>
      <c r="BF1232" s="25">
        <f t="shared" ref="BF1232:BF1236" si="7867">BF1233</f>
        <v>0</v>
      </c>
      <c r="BG1232" s="25">
        <f t="shared" ref="BG1232:BG1236" si="7868">BG1233</f>
        <v>0</v>
      </c>
      <c r="BH1232" s="25">
        <f t="shared" ref="BH1232:BH1236" si="7869">BH1233</f>
        <v>0</v>
      </c>
      <c r="BI1232" s="25">
        <f t="shared" ref="BI1232:BI1236" si="7870">BI1233</f>
        <v>0</v>
      </c>
      <c r="BJ1232" s="25">
        <f t="shared" ref="BJ1232:BJ1236" si="7871">BJ1233</f>
        <v>0</v>
      </c>
      <c r="BK1232" s="25">
        <f t="shared" ref="BK1232:BK1236" si="7872">BK1233</f>
        <v>0</v>
      </c>
      <c r="BL1232" s="25">
        <f t="shared" ref="BL1232:BL1236" si="7873">BL1233</f>
        <v>0</v>
      </c>
      <c r="BM1232" s="25">
        <f t="shared" ref="BM1232:BM1236" si="7874">BM1233</f>
        <v>0</v>
      </c>
      <c r="BN1232" s="25">
        <f t="shared" ref="BN1232:BN1236" si="7875">BN1233</f>
        <v>0</v>
      </c>
      <c r="BO1232" s="25">
        <f t="shared" si="7664"/>
        <v>831.69349999999997</v>
      </c>
      <c r="BP1232" s="25">
        <f t="shared" si="7665"/>
        <v>0</v>
      </c>
      <c r="BQ1232" s="25">
        <f t="shared" si="7666"/>
        <v>0</v>
      </c>
      <c r="BR1232" s="25">
        <f t="shared" ref="BR1232:BR1236" si="7876">BR1233</f>
        <v>0</v>
      </c>
      <c r="BS1232" s="25">
        <f t="shared" ref="BS1232:BS1236" si="7877">BS1233</f>
        <v>0</v>
      </c>
      <c r="BT1232" s="25">
        <f t="shared" ref="BT1232:BT1236" si="7878">BT1233</f>
        <v>0</v>
      </c>
      <c r="BU1232" s="25">
        <f t="shared" si="7667"/>
        <v>831.69349999999997</v>
      </c>
      <c r="BV1232" s="25">
        <f t="shared" si="7668"/>
        <v>0</v>
      </c>
      <c r="BW1232" s="25">
        <f t="shared" si="7669"/>
        <v>0</v>
      </c>
      <c r="BX1232" s="25">
        <f t="shared" ref="BX1232:BX1236" si="7879">BX1233</f>
        <v>0</v>
      </c>
      <c r="BY1232" s="25">
        <f t="shared" ref="BY1232:BY1236" si="7880">BY1233</f>
        <v>0</v>
      </c>
      <c r="BZ1232" s="25">
        <f t="shared" ref="BZ1232:BZ1236" si="7881">BZ1233</f>
        <v>0</v>
      </c>
      <c r="CA1232" s="25">
        <f t="shared" ref="CA1232:CA1236" si="7882">CA1233</f>
        <v>0</v>
      </c>
      <c r="CB1232" s="25">
        <f t="shared" ref="CB1232:CB1236" si="7883">CB1233</f>
        <v>0</v>
      </c>
      <c r="CC1232" s="25">
        <f t="shared" ref="CC1232:CC1236" si="7884">CC1233</f>
        <v>0</v>
      </c>
      <c r="CD1232" s="25">
        <f t="shared" ref="CD1232:CD1236" si="7885">CD1233</f>
        <v>0</v>
      </c>
      <c r="CE1232" s="25">
        <f t="shared" ref="CE1232:CE1236" si="7886">CE1233</f>
        <v>0</v>
      </c>
      <c r="CF1232" s="25">
        <f t="shared" ref="CF1232:CF1236" si="7887">CF1233</f>
        <v>0</v>
      </c>
      <c r="CG1232" s="25">
        <f t="shared" si="7670"/>
        <v>831.69349999999997</v>
      </c>
      <c r="CH1232" s="25">
        <f t="shared" ref="CH1232:CH1236" si="7888">CH1233</f>
        <v>0</v>
      </c>
      <c r="CI1232" s="83">
        <f t="shared" si="7824"/>
        <v>831.69349999999997</v>
      </c>
      <c r="CJ1232" s="25">
        <f t="shared" si="7671"/>
        <v>0</v>
      </c>
      <c r="CK1232" s="25">
        <f t="shared" ref="CK1232:CP1236" si="7889">CK1233</f>
        <v>0</v>
      </c>
      <c r="CL1232" s="83">
        <f t="shared" si="7825"/>
        <v>0</v>
      </c>
      <c r="CM1232" s="25">
        <f t="shared" si="7672"/>
        <v>0</v>
      </c>
      <c r="CN1232" s="25">
        <f t="shared" si="7889"/>
        <v>0</v>
      </c>
      <c r="CO1232" s="83">
        <f t="shared" si="7826"/>
        <v>0</v>
      </c>
      <c r="CP1232" s="25">
        <f t="shared" si="7889"/>
        <v>0</v>
      </c>
      <c r="CQ1232" s="26"/>
      <c r="CR1232" s="26"/>
      <c r="CS1232" s="22"/>
      <c r="CT1232" s="22"/>
      <c r="CU1232" s="22"/>
    </row>
    <row r="1233" spans="1:99" ht="31.2" customHeight="1" x14ac:dyDescent="0.3">
      <c r="A1233" s="76" t="s">
        <v>508</v>
      </c>
      <c r="B1233" s="76" t="s">
        <v>68</v>
      </c>
      <c r="C1233" s="76" t="s">
        <v>333</v>
      </c>
      <c r="D1233" s="76" t="s">
        <v>461</v>
      </c>
      <c r="E1233" s="76"/>
      <c r="F1233" s="77" t="s">
        <v>462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>
        <f t="shared" si="7837"/>
        <v>0</v>
      </c>
      <c r="Q1233" s="14">
        <f t="shared" si="7838"/>
        <v>0</v>
      </c>
      <c r="R1233" s="14">
        <f t="shared" si="7839"/>
        <v>0</v>
      </c>
      <c r="S1233" s="14">
        <f t="shared" si="7840"/>
        <v>831.69349999999997</v>
      </c>
      <c r="T1233" s="14">
        <f t="shared" si="7841"/>
        <v>0</v>
      </c>
      <c r="U1233" s="14">
        <f t="shared" si="7842"/>
        <v>0</v>
      </c>
      <c r="V1233" s="14">
        <f t="shared" si="7843"/>
        <v>0</v>
      </c>
      <c r="W1233" s="14">
        <f t="shared" si="7844"/>
        <v>0</v>
      </c>
      <c r="X1233" s="14">
        <f t="shared" si="7845"/>
        <v>0</v>
      </c>
      <c r="Y1233" s="14">
        <f t="shared" si="7652"/>
        <v>831.69349999999997</v>
      </c>
      <c r="Z1233" s="14">
        <f t="shared" si="7653"/>
        <v>0</v>
      </c>
      <c r="AA1233" s="14">
        <f t="shared" si="7654"/>
        <v>0</v>
      </c>
      <c r="AB1233" s="14">
        <f t="shared" si="7846"/>
        <v>0</v>
      </c>
      <c r="AC1233" s="14">
        <f t="shared" si="7847"/>
        <v>0</v>
      </c>
      <c r="AD1233" s="14">
        <f t="shared" si="7848"/>
        <v>0</v>
      </c>
      <c r="AE1233" s="14">
        <f t="shared" si="7655"/>
        <v>831.69349999999997</v>
      </c>
      <c r="AF1233" s="14">
        <f t="shared" si="7656"/>
        <v>0</v>
      </c>
      <c r="AG1233" s="14">
        <f t="shared" si="7657"/>
        <v>0</v>
      </c>
      <c r="AH1233" s="14">
        <f t="shared" si="7849"/>
        <v>0</v>
      </c>
      <c r="AI1233" s="14">
        <f t="shared" si="7850"/>
        <v>0</v>
      </c>
      <c r="AJ1233" s="14">
        <f t="shared" si="7851"/>
        <v>0</v>
      </c>
      <c r="AK1233" s="14">
        <f t="shared" si="7852"/>
        <v>0</v>
      </c>
      <c r="AL1233" s="14">
        <f t="shared" si="7853"/>
        <v>0</v>
      </c>
      <c r="AM1233" s="14">
        <f t="shared" si="7854"/>
        <v>0</v>
      </c>
      <c r="AN1233" s="14">
        <f t="shared" si="7855"/>
        <v>0</v>
      </c>
      <c r="AO1233" s="14">
        <f t="shared" si="7856"/>
        <v>0</v>
      </c>
      <c r="AP1233" s="14">
        <f t="shared" si="7857"/>
        <v>0</v>
      </c>
      <c r="AQ1233" s="14">
        <f t="shared" si="7858"/>
        <v>0</v>
      </c>
      <c r="AR1233" s="14">
        <f t="shared" si="7859"/>
        <v>0</v>
      </c>
      <c r="AS1233" s="14">
        <f t="shared" si="7860"/>
        <v>0</v>
      </c>
      <c r="AT1233" s="14">
        <f t="shared" si="7861"/>
        <v>0</v>
      </c>
      <c r="AU1233" s="14">
        <f t="shared" si="7862"/>
        <v>0</v>
      </c>
      <c r="AV1233" s="14">
        <f t="shared" si="7863"/>
        <v>0</v>
      </c>
      <c r="AW1233" s="14">
        <f t="shared" si="7658"/>
        <v>831.69349999999997</v>
      </c>
      <c r="AX1233" s="14">
        <f t="shared" si="7659"/>
        <v>0</v>
      </c>
      <c r="AY1233" s="14">
        <f t="shared" si="7660"/>
        <v>0</v>
      </c>
      <c r="AZ1233" s="14">
        <f t="shared" si="7864"/>
        <v>0</v>
      </c>
      <c r="BA1233" s="14">
        <f t="shared" si="7661"/>
        <v>831.69349999999997</v>
      </c>
      <c r="BB1233" s="14">
        <f t="shared" si="7662"/>
        <v>0</v>
      </c>
      <c r="BC1233" s="14">
        <f t="shared" si="7663"/>
        <v>0</v>
      </c>
      <c r="BD1233" s="14">
        <f t="shared" si="7865"/>
        <v>0</v>
      </c>
      <c r="BE1233" s="14">
        <f t="shared" si="7866"/>
        <v>0</v>
      </c>
      <c r="BF1233" s="14">
        <f t="shared" si="7867"/>
        <v>0</v>
      </c>
      <c r="BG1233" s="14">
        <f t="shared" si="7868"/>
        <v>0</v>
      </c>
      <c r="BH1233" s="14">
        <f t="shared" si="7869"/>
        <v>0</v>
      </c>
      <c r="BI1233" s="14">
        <f t="shared" si="7870"/>
        <v>0</v>
      </c>
      <c r="BJ1233" s="14">
        <f t="shared" si="7871"/>
        <v>0</v>
      </c>
      <c r="BK1233" s="14">
        <f t="shared" si="7872"/>
        <v>0</v>
      </c>
      <c r="BL1233" s="14">
        <f t="shared" si="7873"/>
        <v>0</v>
      </c>
      <c r="BM1233" s="14">
        <f t="shared" si="7874"/>
        <v>0</v>
      </c>
      <c r="BN1233" s="14">
        <f t="shared" si="7875"/>
        <v>0</v>
      </c>
      <c r="BO1233" s="14">
        <f t="shared" si="7664"/>
        <v>831.69349999999997</v>
      </c>
      <c r="BP1233" s="14">
        <f t="shared" si="7665"/>
        <v>0</v>
      </c>
      <c r="BQ1233" s="14">
        <f t="shared" si="7666"/>
        <v>0</v>
      </c>
      <c r="BR1233" s="14">
        <f t="shared" si="7876"/>
        <v>0</v>
      </c>
      <c r="BS1233" s="14">
        <f t="shared" si="7877"/>
        <v>0</v>
      </c>
      <c r="BT1233" s="14">
        <f t="shared" si="7878"/>
        <v>0</v>
      </c>
      <c r="BU1233" s="14">
        <f t="shared" si="7667"/>
        <v>831.69349999999997</v>
      </c>
      <c r="BV1233" s="14">
        <f t="shared" si="7668"/>
        <v>0</v>
      </c>
      <c r="BW1233" s="14">
        <f t="shared" si="7669"/>
        <v>0</v>
      </c>
      <c r="BX1233" s="14">
        <f t="shared" si="7879"/>
        <v>0</v>
      </c>
      <c r="BY1233" s="14">
        <f t="shared" si="7880"/>
        <v>0</v>
      </c>
      <c r="BZ1233" s="14">
        <f t="shared" si="7881"/>
        <v>0</v>
      </c>
      <c r="CA1233" s="14">
        <f t="shared" si="7882"/>
        <v>0</v>
      </c>
      <c r="CB1233" s="14">
        <f t="shared" si="7883"/>
        <v>0</v>
      </c>
      <c r="CC1233" s="14">
        <f t="shared" si="7884"/>
        <v>0</v>
      </c>
      <c r="CD1233" s="14">
        <f t="shared" si="7885"/>
        <v>0</v>
      </c>
      <c r="CE1233" s="14">
        <f t="shared" si="7886"/>
        <v>0</v>
      </c>
      <c r="CF1233" s="14">
        <f t="shared" si="7887"/>
        <v>0</v>
      </c>
      <c r="CG1233" s="14">
        <f t="shared" si="7670"/>
        <v>831.69349999999997</v>
      </c>
      <c r="CH1233" s="14">
        <f t="shared" si="7888"/>
        <v>0</v>
      </c>
      <c r="CI1233" s="84">
        <f t="shared" si="7824"/>
        <v>831.69349999999997</v>
      </c>
      <c r="CJ1233" s="14">
        <f t="shared" si="7671"/>
        <v>0</v>
      </c>
      <c r="CK1233" s="52">
        <f t="shared" si="7889"/>
        <v>0</v>
      </c>
      <c r="CL1233" s="84">
        <f t="shared" si="7825"/>
        <v>0</v>
      </c>
      <c r="CM1233" s="14">
        <f t="shared" si="7672"/>
        <v>0</v>
      </c>
      <c r="CN1233" s="52">
        <f t="shared" si="7889"/>
        <v>0</v>
      </c>
      <c r="CO1233" s="84">
        <f t="shared" si="7826"/>
        <v>0</v>
      </c>
      <c r="CP1233" s="14">
        <f t="shared" si="7889"/>
        <v>0</v>
      </c>
      <c r="CQ1233" s="29"/>
      <c r="CR1233" s="29"/>
      <c r="CT1233" s="1"/>
    </row>
    <row r="1234" spans="1:99" ht="15.6" customHeight="1" x14ac:dyDescent="0.3">
      <c r="A1234" s="76" t="s">
        <v>508</v>
      </c>
      <c r="B1234" s="76" t="s">
        <v>68</v>
      </c>
      <c r="C1234" s="76" t="s">
        <v>333</v>
      </c>
      <c r="D1234" s="76" t="s">
        <v>474</v>
      </c>
      <c r="E1234" s="76"/>
      <c r="F1234" s="77" t="s">
        <v>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>
        <f t="shared" si="7837"/>
        <v>0</v>
      </c>
      <c r="Q1234" s="14">
        <f t="shared" si="7838"/>
        <v>0</v>
      </c>
      <c r="R1234" s="14">
        <f t="shared" si="7839"/>
        <v>0</v>
      </c>
      <c r="S1234" s="14">
        <f t="shared" si="7840"/>
        <v>831.69349999999997</v>
      </c>
      <c r="T1234" s="14">
        <f t="shared" si="7841"/>
        <v>0</v>
      </c>
      <c r="U1234" s="14">
        <f t="shared" si="7842"/>
        <v>0</v>
      </c>
      <c r="V1234" s="14">
        <f t="shared" si="7843"/>
        <v>0</v>
      </c>
      <c r="W1234" s="14">
        <f t="shared" si="7844"/>
        <v>0</v>
      </c>
      <c r="X1234" s="14">
        <f t="shared" si="7845"/>
        <v>0</v>
      </c>
      <c r="Y1234" s="14">
        <f t="shared" si="7652"/>
        <v>831.69349999999997</v>
      </c>
      <c r="Z1234" s="14">
        <f t="shared" si="7653"/>
        <v>0</v>
      </c>
      <c r="AA1234" s="14">
        <f t="shared" si="7654"/>
        <v>0</v>
      </c>
      <c r="AB1234" s="14">
        <f t="shared" si="7846"/>
        <v>0</v>
      </c>
      <c r="AC1234" s="14">
        <f t="shared" si="7847"/>
        <v>0</v>
      </c>
      <c r="AD1234" s="14">
        <f t="shared" si="7848"/>
        <v>0</v>
      </c>
      <c r="AE1234" s="14">
        <f t="shared" si="7655"/>
        <v>831.69349999999997</v>
      </c>
      <c r="AF1234" s="14">
        <f t="shared" si="7656"/>
        <v>0</v>
      </c>
      <c r="AG1234" s="14">
        <f t="shared" si="7657"/>
        <v>0</v>
      </c>
      <c r="AH1234" s="14">
        <f t="shared" si="7849"/>
        <v>0</v>
      </c>
      <c r="AI1234" s="14">
        <f t="shared" si="7850"/>
        <v>0</v>
      </c>
      <c r="AJ1234" s="14">
        <f t="shared" si="7851"/>
        <v>0</v>
      </c>
      <c r="AK1234" s="14">
        <f t="shared" si="7852"/>
        <v>0</v>
      </c>
      <c r="AL1234" s="14">
        <f t="shared" si="7853"/>
        <v>0</v>
      </c>
      <c r="AM1234" s="14">
        <f t="shared" si="7854"/>
        <v>0</v>
      </c>
      <c r="AN1234" s="14">
        <f t="shared" si="7855"/>
        <v>0</v>
      </c>
      <c r="AO1234" s="14">
        <f t="shared" si="7856"/>
        <v>0</v>
      </c>
      <c r="AP1234" s="14">
        <f t="shared" si="7857"/>
        <v>0</v>
      </c>
      <c r="AQ1234" s="14">
        <f t="shared" si="7858"/>
        <v>0</v>
      </c>
      <c r="AR1234" s="14">
        <f t="shared" si="7859"/>
        <v>0</v>
      </c>
      <c r="AS1234" s="14">
        <f t="shared" si="7860"/>
        <v>0</v>
      </c>
      <c r="AT1234" s="14">
        <f t="shared" si="7861"/>
        <v>0</v>
      </c>
      <c r="AU1234" s="14">
        <f t="shared" si="7862"/>
        <v>0</v>
      </c>
      <c r="AV1234" s="14">
        <f t="shared" si="7863"/>
        <v>0</v>
      </c>
      <c r="AW1234" s="14">
        <f t="shared" si="7658"/>
        <v>831.69349999999997</v>
      </c>
      <c r="AX1234" s="14">
        <f t="shared" si="7659"/>
        <v>0</v>
      </c>
      <c r="AY1234" s="14">
        <f t="shared" si="7660"/>
        <v>0</v>
      </c>
      <c r="AZ1234" s="14">
        <f t="shared" si="7864"/>
        <v>0</v>
      </c>
      <c r="BA1234" s="14">
        <f t="shared" si="7661"/>
        <v>831.69349999999997</v>
      </c>
      <c r="BB1234" s="14">
        <f t="shared" si="7662"/>
        <v>0</v>
      </c>
      <c r="BC1234" s="14">
        <f t="shared" si="7663"/>
        <v>0</v>
      </c>
      <c r="BD1234" s="14">
        <f t="shared" si="7865"/>
        <v>0</v>
      </c>
      <c r="BE1234" s="14">
        <f t="shared" si="7866"/>
        <v>0</v>
      </c>
      <c r="BF1234" s="14">
        <f t="shared" si="7867"/>
        <v>0</v>
      </c>
      <c r="BG1234" s="14">
        <f t="shared" si="7868"/>
        <v>0</v>
      </c>
      <c r="BH1234" s="14">
        <f t="shared" si="7869"/>
        <v>0</v>
      </c>
      <c r="BI1234" s="14">
        <f t="shared" si="7870"/>
        <v>0</v>
      </c>
      <c r="BJ1234" s="14">
        <f t="shared" si="7871"/>
        <v>0</v>
      </c>
      <c r="BK1234" s="14">
        <f t="shared" si="7872"/>
        <v>0</v>
      </c>
      <c r="BL1234" s="14">
        <f t="shared" si="7873"/>
        <v>0</v>
      </c>
      <c r="BM1234" s="14">
        <f t="shared" si="7874"/>
        <v>0</v>
      </c>
      <c r="BN1234" s="14">
        <f t="shared" si="7875"/>
        <v>0</v>
      </c>
      <c r="BO1234" s="14">
        <f t="shared" si="7664"/>
        <v>831.69349999999997</v>
      </c>
      <c r="BP1234" s="14">
        <f t="shared" si="7665"/>
        <v>0</v>
      </c>
      <c r="BQ1234" s="14">
        <f t="shared" si="7666"/>
        <v>0</v>
      </c>
      <c r="BR1234" s="14">
        <f t="shared" si="7876"/>
        <v>0</v>
      </c>
      <c r="BS1234" s="14">
        <f t="shared" si="7877"/>
        <v>0</v>
      </c>
      <c r="BT1234" s="14">
        <f t="shared" si="7878"/>
        <v>0</v>
      </c>
      <c r="BU1234" s="14">
        <f t="shared" si="7667"/>
        <v>831.69349999999997</v>
      </c>
      <c r="BV1234" s="14">
        <f t="shared" si="7668"/>
        <v>0</v>
      </c>
      <c r="BW1234" s="14">
        <f t="shared" si="7669"/>
        <v>0</v>
      </c>
      <c r="BX1234" s="14">
        <f t="shared" si="7879"/>
        <v>0</v>
      </c>
      <c r="BY1234" s="14">
        <f t="shared" si="7880"/>
        <v>0</v>
      </c>
      <c r="BZ1234" s="14">
        <f t="shared" si="7881"/>
        <v>0</v>
      </c>
      <c r="CA1234" s="14">
        <f t="shared" si="7882"/>
        <v>0</v>
      </c>
      <c r="CB1234" s="14">
        <f t="shared" si="7883"/>
        <v>0</v>
      </c>
      <c r="CC1234" s="14">
        <f t="shared" si="7884"/>
        <v>0</v>
      </c>
      <c r="CD1234" s="14">
        <f t="shared" si="7885"/>
        <v>0</v>
      </c>
      <c r="CE1234" s="14">
        <f t="shared" si="7886"/>
        <v>0</v>
      </c>
      <c r="CF1234" s="14">
        <f t="shared" si="7887"/>
        <v>0</v>
      </c>
      <c r="CG1234" s="14">
        <f t="shared" si="7670"/>
        <v>831.69349999999997</v>
      </c>
      <c r="CH1234" s="14">
        <f t="shared" si="7888"/>
        <v>0</v>
      </c>
      <c r="CI1234" s="84">
        <f t="shared" si="7824"/>
        <v>831.69349999999997</v>
      </c>
      <c r="CJ1234" s="14">
        <f t="shared" si="7671"/>
        <v>0</v>
      </c>
      <c r="CK1234" s="52">
        <f t="shared" si="7889"/>
        <v>0</v>
      </c>
      <c r="CL1234" s="84">
        <f t="shared" si="7825"/>
        <v>0</v>
      </c>
      <c r="CM1234" s="14">
        <f t="shared" si="7672"/>
        <v>0</v>
      </c>
      <c r="CN1234" s="52">
        <f t="shared" si="7889"/>
        <v>0</v>
      </c>
      <c r="CO1234" s="84">
        <f t="shared" si="7826"/>
        <v>0</v>
      </c>
      <c r="CP1234" s="14">
        <f t="shared" si="7889"/>
        <v>0</v>
      </c>
      <c r="CQ1234" s="29"/>
      <c r="CR1234" s="29"/>
      <c r="CT1234" s="1"/>
    </row>
    <row r="1235" spans="1:99" ht="31.2" customHeight="1" x14ac:dyDescent="0.3">
      <c r="A1235" s="76" t="s">
        <v>508</v>
      </c>
      <c r="B1235" s="76" t="s">
        <v>68</v>
      </c>
      <c r="C1235" s="76" t="s">
        <v>333</v>
      </c>
      <c r="D1235" s="76" t="s">
        <v>493</v>
      </c>
      <c r="E1235" s="76"/>
      <c r="F1235" s="77" t="s">
        <v>494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>
        <f t="shared" si="7837"/>
        <v>0</v>
      </c>
      <c r="Q1235" s="14">
        <f t="shared" si="7838"/>
        <v>0</v>
      </c>
      <c r="R1235" s="14">
        <f t="shared" si="7839"/>
        <v>0</v>
      </c>
      <c r="S1235" s="14">
        <f t="shared" si="7840"/>
        <v>831.69349999999997</v>
      </c>
      <c r="T1235" s="14">
        <f t="shared" si="7841"/>
        <v>0</v>
      </c>
      <c r="U1235" s="14">
        <f t="shared" si="7842"/>
        <v>0</v>
      </c>
      <c r="V1235" s="14">
        <f t="shared" si="7843"/>
        <v>0</v>
      </c>
      <c r="W1235" s="14">
        <f t="shared" si="7844"/>
        <v>0</v>
      </c>
      <c r="X1235" s="14">
        <f t="shared" si="7845"/>
        <v>0</v>
      </c>
      <c r="Y1235" s="14">
        <f t="shared" si="7652"/>
        <v>831.69349999999997</v>
      </c>
      <c r="Z1235" s="14">
        <f t="shared" si="7653"/>
        <v>0</v>
      </c>
      <c r="AA1235" s="14">
        <f t="shared" si="7654"/>
        <v>0</v>
      </c>
      <c r="AB1235" s="14">
        <f t="shared" si="7846"/>
        <v>0</v>
      </c>
      <c r="AC1235" s="14">
        <f t="shared" si="7847"/>
        <v>0</v>
      </c>
      <c r="AD1235" s="14">
        <f t="shared" si="7848"/>
        <v>0</v>
      </c>
      <c r="AE1235" s="14">
        <f t="shared" si="7655"/>
        <v>831.69349999999997</v>
      </c>
      <c r="AF1235" s="14">
        <f t="shared" si="7656"/>
        <v>0</v>
      </c>
      <c r="AG1235" s="14">
        <f t="shared" si="7657"/>
        <v>0</v>
      </c>
      <c r="AH1235" s="14">
        <f t="shared" si="7849"/>
        <v>0</v>
      </c>
      <c r="AI1235" s="14">
        <f t="shared" si="7850"/>
        <v>0</v>
      </c>
      <c r="AJ1235" s="14">
        <f t="shared" si="7851"/>
        <v>0</v>
      </c>
      <c r="AK1235" s="14">
        <f t="shared" si="7852"/>
        <v>0</v>
      </c>
      <c r="AL1235" s="14">
        <f t="shared" si="7853"/>
        <v>0</v>
      </c>
      <c r="AM1235" s="14">
        <f t="shared" si="7854"/>
        <v>0</v>
      </c>
      <c r="AN1235" s="14">
        <f t="shared" si="7855"/>
        <v>0</v>
      </c>
      <c r="AO1235" s="14">
        <f t="shared" si="7856"/>
        <v>0</v>
      </c>
      <c r="AP1235" s="14">
        <f t="shared" si="7857"/>
        <v>0</v>
      </c>
      <c r="AQ1235" s="14">
        <f t="shared" si="7858"/>
        <v>0</v>
      </c>
      <c r="AR1235" s="14">
        <f t="shared" si="7859"/>
        <v>0</v>
      </c>
      <c r="AS1235" s="14">
        <f t="shared" si="7860"/>
        <v>0</v>
      </c>
      <c r="AT1235" s="14">
        <f t="shared" si="7861"/>
        <v>0</v>
      </c>
      <c r="AU1235" s="14">
        <f t="shared" si="7862"/>
        <v>0</v>
      </c>
      <c r="AV1235" s="14">
        <f t="shared" si="7863"/>
        <v>0</v>
      </c>
      <c r="AW1235" s="14">
        <f t="shared" si="7658"/>
        <v>831.69349999999997</v>
      </c>
      <c r="AX1235" s="14">
        <f t="shared" si="7659"/>
        <v>0</v>
      </c>
      <c r="AY1235" s="14">
        <f t="shared" si="7660"/>
        <v>0</v>
      </c>
      <c r="AZ1235" s="14">
        <f t="shared" si="7864"/>
        <v>0</v>
      </c>
      <c r="BA1235" s="14">
        <f t="shared" si="7661"/>
        <v>831.69349999999997</v>
      </c>
      <c r="BB1235" s="14">
        <f t="shared" si="7662"/>
        <v>0</v>
      </c>
      <c r="BC1235" s="14">
        <f t="shared" si="7663"/>
        <v>0</v>
      </c>
      <c r="BD1235" s="14">
        <f t="shared" si="7865"/>
        <v>0</v>
      </c>
      <c r="BE1235" s="14">
        <f t="shared" si="7866"/>
        <v>0</v>
      </c>
      <c r="BF1235" s="14">
        <f t="shared" si="7867"/>
        <v>0</v>
      </c>
      <c r="BG1235" s="14">
        <f t="shared" si="7868"/>
        <v>0</v>
      </c>
      <c r="BH1235" s="14">
        <f t="shared" si="7869"/>
        <v>0</v>
      </c>
      <c r="BI1235" s="14">
        <f t="shared" si="7870"/>
        <v>0</v>
      </c>
      <c r="BJ1235" s="14">
        <f t="shared" si="7871"/>
        <v>0</v>
      </c>
      <c r="BK1235" s="14">
        <f t="shared" si="7872"/>
        <v>0</v>
      </c>
      <c r="BL1235" s="14">
        <f t="shared" si="7873"/>
        <v>0</v>
      </c>
      <c r="BM1235" s="14">
        <f t="shared" si="7874"/>
        <v>0</v>
      </c>
      <c r="BN1235" s="14">
        <f t="shared" si="7875"/>
        <v>0</v>
      </c>
      <c r="BO1235" s="14">
        <f t="shared" si="7664"/>
        <v>831.69349999999997</v>
      </c>
      <c r="BP1235" s="14">
        <f t="shared" si="7665"/>
        <v>0</v>
      </c>
      <c r="BQ1235" s="14">
        <f t="shared" si="7666"/>
        <v>0</v>
      </c>
      <c r="BR1235" s="14">
        <f t="shared" si="7876"/>
        <v>0</v>
      </c>
      <c r="BS1235" s="14">
        <f t="shared" si="7877"/>
        <v>0</v>
      </c>
      <c r="BT1235" s="14">
        <f t="shared" si="7878"/>
        <v>0</v>
      </c>
      <c r="BU1235" s="14">
        <f t="shared" si="7667"/>
        <v>831.69349999999997</v>
      </c>
      <c r="BV1235" s="14">
        <f t="shared" si="7668"/>
        <v>0</v>
      </c>
      <c r="BW1235" s="14">
        <f t="shared" si="7669"/>
        <v>0</v>
      </c>
      <c r="BX1235" s="14">
        <f t="shared" si="7879"/>
        <v>0</v>
      </c>
      <c r="BY1235" s="14">
        <f t="shared" si="7880"/>
        <v>0</v>
      </c>
      <c r="BZ1235" s="14">
        <f t="shared" si="7881"/>
        <v>0</v>
      </c>
      <c r="CA1235" s="14">
        <f t="shared" si="7882"/>
        <v>0</v>
      </c>
      <c r="CB1235" s="14">
        <f t="shared" si="7883"/>
        <v>0</v>
      </c>
      <c r="CC1235" s="14">
        <f t="shared" si="7884"/>
        <v>0</v>
      </c>
      <c r="CD1235" s="14">
        <f t="shared" si="7885"/>
        <v>0</v>
      </c>
      <c r="CE1235" s="14">
        <f t="shared" si="7886"/>
        <v>0</v>
      </c>
      <c r="CF1235" s="14">
        <f t="shared" si="7887"/>
        <v>0</v>
      </c>
      <c r="CG1235" s="14">
        <f t="shared" si="7670"/>
        <v>831.69349999999997</v>
      </c>
      <c r="CH1235" s="14">
        <f t="shared" si="7888"/>
        <v>0</v>
      </c>
      <c r="CI1235" s="84">
        <f t="shared" si="7824"/>
        <v>831.69349999999997</v>
      </c>
      <c r="CJ1235" s="14">
        <f t="shared" si="7671"/>
        <v>0</v>
      </c>
      <c r="CK1235" s="52">
        <f t="shared" si="7889"/>
        <v>0</v>
      </c>
      <c r="CL1235" s="84">
        <f t="shared" si="7825"/>
        <v>0</v>
      </c>
      <c r="CM1235" s="14">
        <f t="shared" si="7672"/>
        <v>0</v>
      </c>
      <c r="CN1235" s="52">
        <f t="shared" si="7889"/>
        <v>0</v>
      </c>
      <c r="CO1235" s="84">
        <f t="shared" si="7826"/>
        <v>0</v>
      </c>
      <c r="CP1235" s="14">
        <f t="shared" si="7889"/>
        <v>0</v>
      </c>
      <c r="CQ1235" s="29"/>
      <c r="CR1235" s="29"/>
      <c r="CT1235" s="1"/>
    </row>
    <row r="1236" spans="1:99" ht="31.2" customHeight="1" x14ac:dyDescent="0.3">
      <c r="A1236" s="76" t="s">
        <v>508</v>
      </c>
      <c r="B1236" s="76" t="s">
        <v>68</v>
      </c>
      <c r="C1236" s="76" t="s">
        <v>333</v>
      </c>
      <c r="D1236" s="76" t="s">
        <v>495</v>
      </c>
      <c r="E1236" s="76"/>
      <c r="F1236" s="77" t="s">
        <v>496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>
        <f t="shared" si="7837"/>
        <v>0</v>
      </c>
      <c r="Q1236" s="14">
        <f t="shared" si="7838"/>
        <v>0</v>
      </c>
      <c r="R1236" s="14">
        <f t="shared" si="7839"/>
        <v>0</v>
      </c>
      <c r="S1236" s="14">
        <f t="shared" si="7840"/>
        <v>831.69349999999997</v>
      </c>
      <c r="T1236" s="14">
        <f t="shared" si="7841"/>
        <v>0</v>
      </c>
      <c r="U1236" s="14">
        <f t="shared" si="7842"/>
        <v>0</v>
      </c>
      <c r="V1236" s="14">
        <f t="shared" si="7843"/>
        <v>0</v>
      </c>
      <c r="W1236" s="14">
        <f t="shared" si="7844"/>
        <v>0</v>
      </c>
      <c r="X1236" s="14">
        <f t="shared" si="7845"/>
        <v>0</v>
      </c>
      <c r="Y1236" s="14">
        <f t="shared" si="7652"/>
        <v>831.69349999999997</v>
      </c>
      <c r="Z1236" s="14">
        <f t="shared" si="7653"/>
        <v>0</v>
      </c>
      <c r="AA1236" s="14">
        <f t="shared" si="7654"/>
        <v>0</v>
      </c>
      <c r="AB1236" s="14">
        <f t="shared" si="7846"/>
        <v>0</v>
      </c>
      <c r="AC1236" s="14">
        <f t="shared" si="7847"/>
        <v>0</v>
      </c>
      <c r="AD1236" s="14">
        <f t="shared" si="7848"/>
        <v>0</v>
      </c>
      <c r="AE1236" s="14">
        <f t="shared" si="7655"/>
        <v>831.69349999999997</v>
      </c>
      <c r="AF1236" s="14">
        <f t="shared" si="7656"/>
        <v>0</v>
      </c>
      <c r="AG1236" s="14">
        <f t="shared" si="7657"/>
        <v>0</v>
      </c>
      <c r="AH1236" s="14">
        <f t="shared" si="7849"/>
        <v>0</v>
      </c>
      <c r="AI1236" s="14">
        <f t="shared" si="7850"/>
        <v>0</v>
      </c>
      <c r="AJ1236" s="14">
        <f t="shared" si="7851"/>
        <v>0</v>
      </c>
      <c r="AK1236" s="14">
        <f t="shared" si="7852"/>
        <v>0</v>
      </c>
      <c r="AL1236" s="14">
        <f t="shared" si="7853"/>
        <v>0</v>
      </c>
      <c r="AM1236" s="14">
        <f t="shared" si="7854"/>
        <v>0</v>
      </c>
      <c r="AN1236" s="14">
        <f t="shared" si="7855"/>
        <v>0</v>
      </c>
      <c r="AO1236" s="14">
        <f t="shared" si="7856"/>
        <v>0</v>
      </c>
      <c r="AP1236" s="14">
        <f t="shared" si="7857"/>
        <v>0</v>
      </c>
      <c r="AQ1236" s="14">
        <f t="shared" si="7858"/>
        <v>0</v>
      </c>
      <c r="AR1236" s="14">
        <f t="shared" si="7859"/>
        <v>0</v>
      </c>
      <c r="AS1236" s="14">
        <f t="shared" si="7860"/>
        <v>0</v>
      </c>
      <c r="AT1236" s="14">
        <f t="shared" si="7861"/>
        <v>0</v>
      </c>
      <c r="AU1236" s="14">
        <f t="shared" si="7862"/>
        <v>0</v>
      </c>
      <c r="AV1236" s="14">
        <f t="shared" si="7863"/>
        <v>0</v>
      </c>
      <c r="AW1236" s="14">
        <f t="shared" si="7658"/>
        <v>831.69349999999997</v>
      </c>
      <c r="AX1236" s="14">
        <f t="shared" si="7659"/>
        <v>0</v>
      </c>
      <c r="AY1236" s="14">
        <f t="shared" si="7660"/>
        <v>0</v>
      </c>
      <c r="AZ1236" s="14">
        <f t="shared" si="7864"/>
        <v>0</v>
      </c>
      <c r="BA1236" s="14">
        <f t="shared" si="7661"/>
        <v>831.69349999999997</v>
      </c>
      <c r="BB1236" s="14">
        <f t="shared" si="7662"/>
        <v>0</v>
      </c>
      <c r="BC1236" s="14">
        <f t="shared" si="7663"/>
        <v>0</v>
      </c>
      <c r="BD1236" s="14">
        <f t="shared" si="7865"/>
        <v>0</v>
      </c>
      <c r="BE1236" s="14">
        <f t="shared" si="7866"/>
        <v>0</v>
      </c>
      <c r="BF1236" s="14">
        <f t="shared" si="7867"/>
        <v>0</v>
      </c>
      <c r="BG1236" s="14">
        <f t="shared" si="7868"/>
        <v>0</v>
      </c>
      <c r="BH1236" s="14">
        <f t="shared" si="7869"/>
        <v>0</v>
      </c>
      <c r="BI1236" s="14">
        <f t="shared" si="7870"/>
        <v>0</v>
      </c>
      <c r="BJ1236" s="14">
        <f t="shared" si="7871"/>
        <v>0</v>
      </c>
      <c r="BK1236" s="14">
        <f t="shared" si="7872"/>
        <v>0</v>
      </c>
      <c r="BL1236" s="14">
        <f t="shared" si="7873"/>
        <v>0</v>
      </c>
      <c r="BM1236" s="14">
        <f t="shared" si="7874"/>
        <v>0</v>
      </c>
      <c r="BN1236" s="14">
        <f t="shared" si="7875"/>
        <v>0</v>
      </c>
      <c r="BO1236" s="14">
        <f t="shared" si="7664"/>
        <v>831.69349999999997</v>
      </c>
      <c r="BP1236" s="14">
        <f t="shared" si="7665"/>
        <v>0</v>
      </c>
      <c r="BQ1236" s="14">
        <f t="shared" si="7666"/>
        <v>0</v>
      </c>
      <c r="BR1236" s="14">
        <f t="shared" si="7876"/>
        <v>0</v>
      </c>
      <c r="BS1236" s="14">
        <f t="shared" si="7877"/>
        <v>0</v>
      </c>
      <c r="BT1236" s="14">
        <f t="shared" si="7878"/>
        <v>0</v>
      </c>
      <c r="BU1236" s="14">
        <f t="shared" si="7667"/>
        <v>831.69349999999997</v>
      </c>
      <c r="BV1236" s="14">
        <f t="shared" si="7668"/>
        <v>0</v>
      </c>
      <c r="BW1236" s="14">
        <f t="shared" si="7669"/>
        <v>0</v>
      </c>
      <c r="BX1236" s="14">
        <f t="shared" si="7879"/>
        <v>0</v>
      </c>
      <c r="BY1236" s="14">
        <f t="shared" si="7880"/>
        <v>0</v>
      </c>
      <c r="BZ1236" s="14">
        <f t="shared" si="7881"/>
        <v>0</v>
      </c>
      <c r="CA1236" s="14">
        <f t="shared" si="7882"/>
        <v>0</v>
      </c>
      <c r="CB1236" s="14">
        <f t="shared" si="7883"/>
        <v>0</v>
      </c>
      <c r="CC1236" s="14">
        <f t="shared" si="7884"/>
        <v>0</v>
      </c>
      <c r="CD1236" s="14">
        <f t="shared" si="7885"/>
        <v>0</v>
      </c>
      <c r="CE1236" s="14">
        <f t="shared" si="7886"/>
        <v>0</v>
      </c>
      <c r="CF1236" s="14">
        <f t="shared" si="7887"/>
        <v>0</v>
      </c>
      <c r="CG1236" s="14">
        <f t="shared" si="7670"/>
        <v>831.69349999999997</v>
      </c>
      <c r="CH1236" s="14">
        <f t="shared" si="7888"/>
        <v>0</v>
      </c>
      <c r="CI1236" s="84">
        <f t="shared" si="7824"/>
        <v>831.69349999999997</v>
      </c>
      <c r="CJ1236" s="14">
        <f t="shared" si="7671"/>
        <v>0</v>
      </c>
      <c r="CK1236" s="52">
        <f t="shared" si="7889"/>
        <v>0</v>
      </c>
      <c r="CL1236" s="84">
        <f t="shared" si="7825"/>
        <v>0</v>
      </c>
      <c r="CM1236" s="14">
        <f t="shared" si="7672"/>
        <v>0</v>
      </c>
      <c r="CN1236" s="52">
        <f t="shared" si="7889"/>
        <v>0</v>
      </c>
      <c r="CO1236" s="84">
        <f t="shared" si="7826"/>
        <v>0</v>
      </c>
      <c r="CP1236" s="14">
        <f t="shared" si="7889"/>
        <v>0</v>
      </c>
      <c r="CQ1236" s="29"/>
      <c r="CR1236" s="29"/>
      <c r="CT1236" s="1"/>
    </row>
    <row r="1237" spans="1:99" ht="31.2" customHeight="1" x14ac:dyDescent="0.3">
      <c r="A1237" s="76" t="s">
        <v>508</v>
      </c>
      <c r="B1237" s="76" t="s">
        <v>68</v>
      </c>
      <c r="C1237" s="76" t="s">
        <v>333</v>
      </c>
      <c r="D1237" s="76" t="s">
        <v>495</v>
      </c>
      <c r="E1237" s="76" t="s">
        <v>46</v>
      </c>
      <c r="F1237" s="77" t="s">
        <v>47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>
        <f>614+217.6935</f>
        <v>831.69349999999997</v>
      </c>
      <c r="T1237" s="14"/>
      <c r="U1237" s="14"/>
      <c r="V1237" s="14"/>
      <c r="W1237" s="14"/>
      <c r="X1237" s="14"/>
      <c r="Y1237" s="14">
        <f t="shared" si="7652"/>
        <v>831.69349999999997</v>
      </c>
      <c r="Z1237" s="14">
        <f t="shared" si="7653"/>
        <v>0</v>
      </c>
      <c r="AA1237" s="14">
        <f t="shared" si="7654"/>
        <v>0</v>
      </c>
      <c r="AB1237" s="14"/>
      <c r="AC1237" s="14"/>
      <c r="AD1237" s="14"/>
      <c r="AE1237" s="14">
        <f t="shared" si="7655"/>
        <v>831.69349999999997</v>
      </c>
      <c r="AF1237" s="14">
        <f t="shared" si="7656"/>
        <v>0</v>
      </c>
      <c r="AG1237" s="14">
        <f t="shared" si="7657"/>
        <v>0</v>
      </c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>
        <f t="shared" si="7658"/>
        <v>831.69349999999997</v>
      </c>
      <c r="AX1237" s="14">
        <f t="shared" si="7659"/>
        <v>0</v>
      </c>
      <c r="AY1237" s="14">
        <f t="shared" si="7660"/>
        <v>0</v>
      </c>
      <c r="AZ1237" s="14"/>
      <c r="BA1237" s="14">
        <f t="shared" si="7661"/>
        <v>831.69349999999997</v>
      </c>
      <c r="BB1237" s="14">
        <f t="shared" si="7662"/>
        <v>0</v>
      </c>
      <c r="BC1237" s="14">
        <f t="shared" si="7663"/>
        <v>0</v>
      </c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>
        <f t="shared" si="7664"/>
        <v>831.69349999999997</v>
      </c>
      <c r="BP1237" s="14">
        <f t="shared" si="7665"/>
        <v>0</v>
      </c>
      <c r="BQ1237" s="14">
        <f t="shared" si="7666"/>
        <v>0</v>
      </c>
      <c r="BR1237" s="14"/>
      <c r="BS1237" s="14"/>
      <c r="BT1237" s="14"/>
      <c r="BU1237" s="14">
        <f t="shared" si="7667"/>
        <v>831.69349999999997</v>
      </c>
      <c r="BV1237" s="14">
        <f t="shared" si="7668"/>
        <v>0</v>
      </c>
      <c r="BW1237" s="14">
        <f t="shared" si="7669"/>
        <v>0</v>
      </c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>
        <f t="shared" si="7670"/>
        <v>831.69349999999997</v>
      </c>
      <c r="CH1237" s="14"/>
      <c r="CI1237" s="84">
        <f t="shared" si="7824"/>
        <v>831.69349999999997</v>
      </c>
      <c r="CJ1237" s="14">
        <f t="shared" si="7671"/>
        <v>0</v>
      </c>
      <c r="CK1237" s="52"/>
      <c r="CL1237" s="84">
        <f t="shared" si="7825"/>
        <v>0</v>
      </c>
      <c r="CM1237" s="14">
        <f t="shared" si="7672"/>
        <v>0</v>
      </c>
      <c r="CN1237" s="52"/>
      <c r="CO1237" s="84">
        <f t="shared" si="7826"/>
        <v>0</v>
      </c>
      <c r="CP1237" s="14"/>
      <c r="CQ1237" s="29"/>
      <c r="CR1237" s="29"/>
      <c r="CT1237" s="1"/>
    </row>
    <row r="1238" spans="1:99" s="87" customFormat="1" ht="15.6" customHeight="1" x14ac:dyDescent="0.3">
      <c r="A1238" s="74" t="s">
        <v>508</v>
      </c>
      <c r="B1238" s="74" t="s">
        <v>68</v>
      </c>
      <c r="C1238" s="74" t="s">
        <v>70</v>
      </c>
      <c r="D1238" s="74"/>
      <c r="E1238" s="74"/>
      <c r="F1238" s="75" t="s">
        <v>71</v>
      </c>
      <c r="G1238" s="25">
        <f t="shared" ref="G1238:L1238" si="7890">G1239+G1244+G1256</f>
        <v>26021.399999999998</v>
      </c>
      <c r="H1238" s="25">
        <f t="shared" si="7890"/>
        <v>20741.299999999996</v>
      </c>
      <c r="I1238" s="25">
        <f t="shared" si="7890"/>
        <v>16579.900000000001</v>
      </c>
      <c r="J1238" s="25">
        <f t="shared" si="7890"/>
        <v>14750.9</v>
      </c>
      <c r="K1238" s="25">
        <f t="shared" si="7890"/>
        <v>14750.9</v>
      </c>
      <c r="L1238" s="25">
        <f t="shared" si="7890"/>
        <v>14750.9</v>
      </c>
      <c r="M1238" s="25">
        <f t="shared" si="7505"/>
        <v>40772.299999999996</v>
      </c>
      <c r="N1238" s="25">
        <f t="shared" si="7506"/>
        <v>35492.199999999997</v>
      </c>
      <c r="O1238" s="25">
        <f t="shared" si="7507"/>
        <v>31330.800000000003</v>
      </c>
      <c r="P1238" s="25">
        <f t="shared" ref="P1238:X1238" si="7891">P1239+P1244+P1256+P1261</f>
        <v>0</v>
      </c>
      <c r="Q1238" s="25">
        <f t="shared" si="7891"/>
        <v>0</v>
      </c>
      <c r="R1238" s="25">
        <f t="shared" si="7891"/>
        <v>0</v>
      </c>
      <c r="S1238" s="25">
        <f t="shared" si="7891"/>
        <v>0.15336</v>
      </c>
      <c r="T1238" s="25">
        <f t="shared" si="7891"/>
        <v>0</v>
      </c>
      <c r="U1238" s="25">
        <f t="shared" si="7891"/>
        <v>0</v>
      </c>
      <c r="V1238" s="25">
        <f t="shared" si="7891"/>
        <v>0</v>
      </c>
      <c r="W1238" s="25">
        <f t="shared" si="7891"/>
        <v>0</v>
      </c>
      <c r="X1238" s="25">
        <f t="shared" si="7891"/>
        <v>0</v>
      </c>
      <c r="Y1238" s="25">
        <f t="shared" si="7652"/>
        <v>40772.453359999992</v>
      </c>
      <c r="Z1238" s="25">
        <f t="shared" si="7653"/>
        <v>35492.199999999997</v>
      </c>
      <c r="AA1238" s="25">
        <f t="shared" si="7654"/>
        <v>31330.800000000003</v>
      </c>
      <c r="AB1238" s="25">
        <f>AB1239+AB1244+AB1256+AB1261</f>
        <v>0</v>
      </c>
      <c r="AC1238" s="25">
        <f>AC1239+AC1244+AC1256+AC1261</f>
        <v>0</v>
      </c>
      <c r="AD1238" s="25">
        <f>AD1239+AD1244+AD1256+AD1261</f>
        <v>0</v>
      </c>
      <c r="AE1238" s="25">
        <f t="shared" si="7655"/>
        <v>40772.453359999992</v>
      </c>
      <c r="AF1238" s="25">
        <f t="shared" si="7656"/>
        <v>35492.199999999997</v>
      </c>
      <c r="AG1238" s="25">
        <f t="shared" si="7657"/>
        <v>31330.800000000003</v>
      </c>
      <c r="AH1238" s="25">
        <f t="shared" ref="AH1238:AV1238" si="7892">AH1239+AH1244+AH1256+AH1261</f>
        <v>0</v>
      </c>
      <c r="AI1238" s="25">
        <f t="shared" si="7892"/>
        <v>0</v>
      </c>
      <c r="AJ1238" s="25">
        <f t="shared" si="7892"/>
        <v>-268.8</v>
      </c>
      <c r="AK1238" s="25">
        <f t="shared" si="7892"/>
        <v>0</v>
      </c>
      <c r="AL1238" s="25">
        <f t="shared" si="7892"/>
        <v>0</v>
      </c>
      <c r="AM1238" s="25">
        <f t="shared" si="7892"/>
        <v>0</v>
      </c>
      <c r="AN1238" s="25">
        <f t="shared" si="7892"/>
        <v>0</v>
      </c>
      <c r="AO1238" s="25">
        <f t="shared" si="7892"/>
        <v>0</v>
      </c>
      <c r="AP1238" s="25">
        <f t="shared" si="7892"/>
        <v>0</v>
      </c>
      <c r="AQ1238" s="25">
        <f t="shared" si="7892"/>
        <v>0</v>
      </c>
      <c r="AR1238" s="25">
        <f t="shared" si="7892"/>
        <v>0</v>
      </c>
      <c r="AS1238" s="25">
        <f t="shared" si="7892"/>
        <v>0</v>
      </c>
      <c r="AT1238" s="25">
        <f t="shared" si="7892"/>
        <v>0</v>
      </c>
      <c r="AU1238" s="25">
        <f t="shared" si="7892"/>
        <v>0</v>
      </c>
      <c r="AV1238" s="25">
        <f t="shared" si="7892"/>
        <v>0</v>
      </c>
      <c r="AW1238" s="25">
        <f t="shared" si="7658"/>
        <v>40503.653359999989</v>
      </c>
      <c r="AX1238" s="25">
        <f t="shared" si="7659"/>
        <v>35492.199999999997</v>
      </c>
      <c r="AY1238" s="25">
        <f t="shared" si="7660"/>
        <v>31330.800000000003</v>
      </c>
      <c r="AZ1238" s="25">
        <f>AZ1239+AZ1244+AZ1256+AZ1261</f>
        <v>0</v>
      </c>
      <c r="BA1238" s="25">
        <f t="shared" si="7661"/>
        <v>40503.653359999989</v>
      </c>
      <c r="BB1238" s="25">
        <f t="shared" si="7662"/>
        <v>35492.199999999997</v>
      </c>
      <c r="BC1238" s="25">
        <f t="shared" si="7663"/>
        <v>31330.800000000003</v>
      </c>
      <c r="BD1238" s="25">
        <f t="shared" ref="BD1238:BN1238" si="7893">BD1239+BD1244+BD1256+BD1261</f>
        <v>0</v>
      </c>
      <c r="BE1238" s="25">
        <f t="shared" si="7893"/>
        <v>0</v>
      </c>
      <c r="BF1238" s="25">
        <f t="shared" si="7893"/>
        <v>981.06100000000004</v>
      </c>
      <c r="BG1238" s="25">
        <f t="shared" si="7893"/>
        <v>0</v>
      </c>
      <c r="BH1238" s="25">
        <f t="shared" si="7893"/>
        <v>0</v>
      </c>
      <c r="BI1238" s="25">
        <f t="shared" si="7893"/>
        <v>0</v>
      </c>
      <c r="BJ1238" s="25">
        <f t="shared" si="7893"/>
        <v>2449.5079999999998</v>
      </c>
      <c r="BK1238" s="25">
        <f t="shared" si="7893"/>
        <v>0</v>
      </c>
      <c r="BL1238" s="25">
        <f t="shared" si="7893"/>
        <v>0</v>
      </c>
      <c r="BM1238" s="25">
        <f t="shared" si="7893"/>
        <v>0</v>
      </c>
      <c r="BN1238" s="25">
        <f t="shared" si="7893"/>
        <v>0</v>
      </c>
      <c r="BO1238" s="25">
        <f t="shared" si="7664"/>
        <v>41484.714359999991</v>
      </c>
      <c r="BP1238" s="25">
        <f t="shared" si="7665"/>
        <v>37941.707999999999</v>
      </c>
      <c r="BQ1238" s="25">
        <f t="shared" si="7666"/>
        <v>31330.800000000003</v>
      </c>
      <c r="BR1238" s="25">
        <f>BR1239+BR1244+BR1256+BR1261</f>
        <v>0</v>
      </c>
      <c r="BS1238" s="25">
        <f>BS1239+BS1244+BS1256+BS1261</f>
        <v>-2449.5079999999998</v>
      </c>
      <c r="BT1238" s="25">
        <f>BT1239+BT1244+BT1256+BT1261</f>
        <v>0</v>
      </c>
      <c r="BU1238" s="25">
        <f t="shared" si="7667"/>
        <v>41484.714359999991</v>
      </c>
      <c r="BV1238" s="25">
        <f t="shared" si="7668"/>
        <v>35492.199999999997</v>
      </c>
      <c r="BW1238" s="25">
        <f t="shared" si="7669"/>
        <v>31330.800000000003</v>
      </c>
      <c r="BX1238" s="25">
        <f t="shared" ref="BX1238:CF1238" si="7894">BX1239+BX1244+BX1256+BX1261</f>
        <v>0</v>
      </c>
      <c r="BY1238" s="25">
        <f t="shared" si="7894"/>
        <v>214.5</v>
      </c>
      <c r="BZ1238" s="25">
        <f t="shared" si="7894"/>
        <v>0</v>
      </c>
      <c r="CA1238" s="25">
        <f t="shared" si="7894"/>
        <v>0</v>
      </c>
      <c r="CB1238" s="25">
        <f t="shared" si="7894"/>
        <v>2449.5079999999998</v>
      </c>
      <c r="CC1238" s="25">
        <f t="shared" si="7894"/>
        <v>0</v>
      </c>
      <c r="CD1238" s="25">
        <f t="shared" si="7894"/>
        <v>0</v>
      </c>
      <c r="CE1238" s="25">
        <f t="shared" si="7894"/>
        <v>0</v>
      </c>
      <c r="CF1238" s="25">
        <f t="shared" si="7894"/>
        <v>0</v>
      </c>
      <c r="CG1238" s="25">
        <f t="shared" si="7670"/>
        <v>41699.214359999991</v>
      </c>
      <c r="CH1238" s="25">
        <f>CH1239+CH1244+CH1256+CH1261</f>
        <v>0</v>
      </c>
      <c r="CI1238" s="83">
        <f t="shared" si="7824"/>
        <v>41699.214359999991</v>
      </c>
      <c r="CJ1238" s="25">
        <f t="shared" si="7671"/>
        <v>37941.707999999999</v>
      </c>
      <c r="CK1238" s="25">
        <f>CK1239+CK1244+CK1256+CK1261</f>
        <v>0</v>
      </c>
      <c r="CL1238" s="83">
        <f t="shared" si="7825"/>
        <v>37941.707999999999</v>
      </c>
      <c r="CM1238" s="25">
        <f t="shared" si="7672"/>
        <v>31330.800000000003</v>
      </c>
      <c r="CN1238" s="25">
        <f>CN1239+CN1244+CN1256+CN1261</f>
        <v>0</v>
      </c>
      <c r="CO1238" s="83">
        <f t="shared" si="7826"/>
        <v>31330.800000000003</v>
      </c>
      <c r="CP1238" s="25">
        <f>CP1239+CP1244+CP1256+CP1261</f>
        <v>0</v>
      </c>
      <c r="CQ1238" s="26"/>
      <c r="CR1238" s="26"/>
      <c r="CS1238" s="22"/>
      <c r="CT1238" s="22"/>
      <c r="CU1238" s="22"/>
    </row>
    <row r="1239" spans="1:99" ht="31.2" customHeight="1" x14ac:dyDescent="0.3">
      <c r="A1239" s="76" t="s">
        <v>508</v>
      </c>
      <c r="B1239" s="76" t="s">
        <v>68</v>
      </c>
      <c r="C1239" s="76" t="s">
        <v>70</v>
      </c>
      <c r="D1239" s="76" t="s">
        <v>72</v>
      </c>
      <c r="E1239" s="88"/>
      <c r="F1239" s="77" t="s">
        <v>73</v>
      </c>
      <c r="G1239" s="14">
        <f t="shared" ref="G1239:G1242" si="7895">G1240</f>
        <v>268.8</v>
      </c>
      <c r="H1239" s="14">
        <f t="shared" ref="H1239:H1298" si="7896">H1240</f>
        <v>269.3</v>
      </c>
      <c r="I1239" s="14">
        <f t="shared" ref="I1239:I1242" si="7897">I1240</f>
        <v>272.89999999999998</v>
      </c>
      <c r="J1239" s="14">
        <f t="shared" ref="J1239:J1242" si="7898">J1240</f>
        <v>0</v>
      </c>
      <c r="K1239" s="14">
        <f t="shared" ref="K1239:K1242" si="7899">K1240</f>
        <v>0</v>
      </c>
      <c r="L1239" s="14">
        <f t="shared" ref="L1239:L1242" si="7900">L1240</f>
        <v>0</v>
      </c>
      <c r="M1239" s="14">
        <f t="shared" si="7505"/>
        <v>268.8</v>
      </c>
      <c r="N1239" s="14">
        <f t="shared" si="7506"/>
        <v>269.3</v>
      </c>
      <c r="O1239" s="14">
        <f t="shared" si="7507"/>
        <v>272.89999999999998</v>
      </c>
      <c r="P1239" s="14">
        <f t="shared" ref="P1239:P1242" si="7901">P1240</f>
        <v>0</v>
      </c>
      <c r="Q1239" s="14">
        <f t="shared" ref="Q1239:Q1242" si="7902">Q1240</f>
        <v>0</v>
      </c>
      <c r="R1239" s="14">
        <f t="shared" ref="R1239:R1242" si="7903">R1240</f>
        <v>0</v>
      </c>
      <c r="S1239" s="14">
        <f t="shared" ref="S1239:S1242" si="7904">S1240</f>
        <v>0</v>
      </c>
      <c r="T1239" s="14">
        <f t="shared" ref="T1239:T1242" si="7905">T1240</f>
        <v>0</v>
      </c>
      <c r="U1239" s="14">
        <f t="shared" ref="U1239:U1242" si="7906">U1240</f>
        <v>0</v>
      </c>
      <c r="V1239" s="14">
        <f t="shared" ref="V1239:V1242" si="7907">V1240</f>
        <v>0</v>
      </c>
      <c r="W1239" s="14">
        <f t="shared" ref="W1239:W1242" si="7908">W1240</f>
        <v>0</v>
      </c>
      <c r="X1239" s="14">
        <f t="shared" ref="X1239:X1242" si="7909">X1240</f>
        <v>0</v>
      </c>
      <c r="Y1239" s="14">
        <f t="shared" si="7652"/>
        <v>268.8</v>
      </c>
      <c r="Z1239" s="14">
        <f t="shared" si="7653"/>
        <v>269.3</v>
      </c>
      <c r="AA1239" s="14">
        <f t="shared" si="7654"/>
        <v>272.89999999999998</v>
      </c>
      <c r="AB1239" s="14">
        <f t="shared" ref="AB1239:AB1242" si="7910">AB1240</f>
        <v>0</v>
      </c>
      <c r="AC1239" s="14">
        <f t="shared" ref="AC1239:AC1242" si="7911">AC1240</f>
        <v>0</v>
      </c>
      <c r="AD1239" s="14">
        <f t="shared" ref="AD1239:AD1242" si="7912">AD1240</f>
        <v>0</v>
      </c>
      <c r="AE1239" s="14">
        <f t="shared" si="7655"/>
        <v>268.8</v>
      </c>
      <c r="AF1239" s="14">
        <f t="shared" si="7656"/>
        <v>269.3</v>
      </c>
      <c r="AG1239" s="14">
        <f t="shared" si="7657"/>
        <v>272.89999999999998</v>
      </c>
      <c r="AH1239" s="14">
        <f t="shared" ref="AH1239:AH1242" si="7913">AH1240</f>
        <v>0</v>
      </c>
      <c r="AI1239" s="14">
        <f t="shared" ref="AI1239:AI1242" si="7914">AI1240</f>
        <v>0</v>
      </c>
      <c r="AJ1239" s="14">
        <f t="shared" ref="AJ1239:AJ1242" si="7915">AJ1240</f>
        <v>-268.8</v>
      </c>
      <c r="AK1239" s="14">
        <f t="shared" ref="AK1239:AK1242" si="7916">AK1240</f>
        <v>0</v>
      </c>
      <c r="AL1239" s="14">
        <f t="shared" ref="AL1239:AL1242" si="7917">AL1240</f>
        <v>0</v>
      </c>
      <c r="AM1239" s="14">
        <f t="shared" ref="AM1239:AM1242" si="7918">AM1240</f>
        <v>0</v>
      </c>
      <c r="AN1239" s="14">
        <f t="shared" ref="AN1239:AN1242" si="7919">AN1240</f>
        <v>0</v>
      </c>
      <c r="AO1239" s="14">
        <f t="shared" ref="AO1239:AO1242" si="7920">AO1240</f>
        <v>0</v>
      </c>
      <c r="AP1239" s="14">
        <f t="shared" ref="AP1239:AP1242" si="7921">AP1240</f>
        <v>0</v>
      </c>
      <c r="AQ1239" s="14">
        <f t="shared" ref="AQ1239:AQ1242" si="7922">AQ1240</f>
        <v>0</v>
      </c>
      <c r="AR1239" s="14">
        <f t="shared" ref="AR1239:AR1242" si="7923">AR1240</f>
        <v>0</v>
      </c>
      <c r="AS1239" s="14">
        <f t="shared" ref="AS1239:AS1242" si="7924">AS1240</f>
        <v>0</v>
      </c>
      <c r="AT1239" s="14">
        <f t="shared" ref="AT1239:AT1242" si="7925">AT1240</f>
        <v>0</v>
      </c>
      <c r="AU1239" s="14">
        <f t="shared" ref="AU1239:AU1242" si="7926">AU1240</f>
        <v>0</v>
      </c>
      <c r="AV1239" s="14">
        <f t="shared" ref="AV1239:AV1242" si="7927">AV1240</f>
        <v>0</v>
      </c>
      <c r="AW1239" s="14">
        <f t="shared" si="7658"/>
        <v>0</v>
      </c>
      <c r="AX1239" s="14">
        <f t="shared" si="7659"/>
        <v>269.3</v>
      </c>
      <c r="AY1239" s="14">
        <f t="shared" si="7660"/>
        <v>272.89999999999998</v>
      </c>
      <c r="AZ1239" s="14">
        <f t="shared" ref="AZ1239:AZ1242" si="7928">AZ1240</f>
        <v>0</v>
      </c>
      <c r="BA1239" s="14">
        <f t="shared" si="7661"/>
        <v>0</v>
      </c>
      <c r="BB1239" s="14">
        <f t="shared" si="7662"/>
        <v>269.3</v>
      </c>
      <c r="BC1239" s="14">
        <f t="shared" si="7663"/>
        <v>272.89999999999998</v>
      </c>
      <c r="BD1239" s="14">
        <f t="shared" ref="BD1239:BD1242" si="7929">BD1240</f>
        <v>0</v>
      </c>
      <c r="BE1239" s="14">
        <f t="shared" ref="BE1239:BE1242" si="7930">BE1240</f>
        <v>0</v>
      </c>
      <c r="BF1239" s="14">
        <f t="shared" ref="BF1239:BF1242" si="7931">BF1240</f>
        <v>981.06100000000004</v>
      </c>
      <c r="BG1239" s="14">
        <f t="shared" ref="BG1239:BG1242" si="7932">BG1240</f>
        <v>0</v>
      </c>
      <c r="BH1239" s="14">
        <f t="shared" ref="BH1239:BH1242" si="7933">BH1240</f>
        <v>0</v>
      </c>
      <c r="BI1239" s="14">
        <f t="shared" ref="BI1239:BI1242" si="7934">BI1240</f>
        <v>0</v>
      </c>
      <c r="BJ1239" s="14">
        <f t="shared" ref="BJ1239:BJ1242" si="7935">BJ1240</f>
        <v>0</v>
      </c>
      <c r="BK1239" s="14">
        <f t="shared" ref="BK1239:BK1242" si="7936">BK1240</f>
        <v>0</v>
      </c>
      <c r="BL1239" s="14">
        <f t="shared" ref="BL1239:BL1242" si="7937">BL1240</f>
        <v>0</v>
      </c>
      <c r="BM1239" s="14">
        <f t="shared" ref="BM1239:BM1242" si="7938">BM1240</f>
        <v>0</v>
      </c>
      <c r="BN1239" s="14">
        <f t="shared" ref="BN1239:BN1242" si="7939">BN1240</f>
        <v>0</v>
      </c>
      <c r="BO1239" s="14">
        <f t="shared" si="7664"/>
        <v>981.06100000000004</v>
      </c>
      <c r="BP1239" s="14">
        <f t="shared" si="7665"/>
        <v>269.3</v>
      </c>
      <c r="BQ1239" s="14">
        <f t="shared" si="7666"/>
        <v>272.89999999999998</v>
      </c>
      <c r="BR1239" s="14">
        <f t="shared" ref="BR1239:BR1242" si="7940">BR1240</f>
        <v>0</v>
      </c>
      <c r="BS1239" s="14">
        <f t="shared" ref="BS1239:BS1242" si="7941">BS1240</f>
        <v>0</v>
      </c>
      <c r="BT1239" s="14">
        <f t="shared" ref="BT1239:BT1242" si="7942">BT1240</f>
        <v>0</v>
      </c>
      <c r="BU1239" s="14">
        <f t="shared" si="7667"/>
        <v>981.06100000000004</v>
      </c>
      <c r="BV1239" s="14">
        <f t="shared" si="7668"/>
        <v>269.3</v>
      </c>
      <c r="BW1239" s="14">
        <f t="shared" si="7669"/>
        <v>272.89999999999998</v>
      </c>
      <c r="BX1239" s="14">
        <f t="shared" ref="BX1239:BX1242" si="7943">BX1240</f>
        <v>0</v>
      </c>
      <c r="BY1239" s="14">
        <f t="shared" ref="BY1239:BY1242" si="7944">BY1240</f>
        <v>0</v>
      </c>
      <c r="BZ1239" s="14">
        <f t="shared" ref="BZ1239:BZ1242" si="7945">BZ1240</f>
        <v>0</v>
      </c>
      <c r="CA1239" s="14">
        <f t="shared" ref="CA1239:CA1242" si="7946">CA1240</f>
        <v>0</v>
      </c>
      <c r="CB1239" s="14">
        <f t="shared" ref="CB1239:CB1242" si="7947">CB1240</f>
        <v>0</v>
      </c>
      <c r="CC1239" s="14">
        <f t="shared" ref="CC1239:CC1242" si="7948">CC1240</f>
        <v>0</v>
      </c>
      <c r="CD1239" s="14">
        <f t="shared" ref="CD1239:CD1242" si="7949">CD1240</f>
        <v>0</v>
      </c>
      <c r="CE1239" s="14">
        <f t="shared" ref="CE1239:CE1242" si="7950">CE1240</f>
        <v>0</v>
      </c>
      <c r="CF1239" s="14">
        <f t="shared" ref="CF1239:CF1242" si="7951">CF1240</f>
        <v>0</v>
      </c>
      <c r="CG1239" s="14">
        <f t="shared" si="7670"/>
        <v>981.06100000000004</v>
      </c>
      <c r="CH1239" s="14">
        <f t="shared" ref="CH1239:CH1242" si="7952">CH1240</f>
        <v>0</v>
      </c>
      <c r="CI1239" s="84">
        <f t="shared" si="7824"/>
        <v>981.06100000000004</v>
      </c>
      <c r="CJ1239" s="14">
        <f t="shared" si="7671"/>
        <v>269.3</v>
      </c>
      <c r="CK1239" s="52">
        <f t="shared" ref="CK1239:CP1242" si="7953">CK1240</f>
        <v>0</v>
      </c>
      <c r="CL1239" s="84">
        <f t="shared" si="7825"/>
        <v>269.3</v>
      </c>
      <c r="CM1239" s="14">
        <f t="shared" si="7672"/>
        <v>272.89999999999998</v>
      </c>
      <c r="CN1239" s="52">
        <f t="shared" si="7953"/>
        <v>0</v>
      </c>
      <c r="CO1239" s="84">
        <f t="shared" si="7826"/>
        <v>272.89999999999998</v>
      </c>
      <c r="CP1239" s="14">
        <f t="shared" si="7953"/>
        <v>0</v>
      </c>
      <c r="CQ1239" s="29"/>
      <c r="CR1239" s="29"/>
      <c r="CT1239" s="1"/>
    </row>
    <row r="1240" spans="1:99" s="1" customFormat="1" ht="15.6" hidden="1" customHeight="1" x14ac:dyDescent="0.3">
      <c r="A1240" s="27" t="s">
        <v>508</v>
      </c>
      <c r="B1240" s="27" t="s">
        <v>68</v>
      </c>
      <c r="C1240" s="27" t="s">
        <v>70</v>
      </c>
      <c r="D1240" s="27" t="s">
        <v>74</v>
      </c>
      <c r="E1240" s="30"/>
      <c r="F1240" s="28" t="s">
        <v>41</v>
      </c>
      <c r="G1240" s="14">
        <f t="shared" si="7895"/>
        <v>268.8</v>
      </c>
      <c r="H1240" s="14">
        <f t="shared" si="7896"/>
        <v>269.3</v>
      </c>
      <c r="I1240" s="14">
        <f t="shared" si="7897"/>
        <v>272.89999999999998</v>
      </c>
      <c r="J1240" s="14">
        <f t="shared" si="7898"/>
        <v>0</v>
      </c>
      <c r="K1240" s="14">
        <f t="shared" si="7899"/>
        <v>0</v>
      </c>
      <c r="L1240" s="14">
        <f t="shared" si="7900"/>
        <v>0</v>
      </c>
      <c r="M1240" s="14">
        <f t="shared" si="7505"/>
        <v>268.8</v>
      </c>
      <c r="N1240" s="14">
        <f t="shared" si="7506"/>
        <v>269.3</v>
      </c>
      <c r="O1240" s="14">
        <f t="shared" si="7507"/>
        <v>272.89999999999998</v>
      </c>
      <c r="P1240" s="14">
        <f t="shared" si="7901"/>
        <v>0</v>
      </c>
      <c r="Q1240" s="14">
        <f t="shared" si="7902"/>
        <v>0</v>
      </c>
      <c r="R1240" s="14">
        <f t="shared" si="7903"/>
        <v>0</v>
      </c>
      <c r="S1240" s="14">
        <f t="shared" si="7904"/>
        <v>0</v>
      </c>
      <c r="T1240" s="14">
        <f t="shared" si="7905"/>
        <v>0</v>
      </c>
      <c r="U1240" s="14">
        <f t="shared" si="7906"/>
        <v>0</v>
      </c>
      <c r="V1240" s="14">
        <f t="shared" si="7907"/>
        <v>0</v>
      </c>
      <c r="W1240" s="14">
        <f t="shared" si="7908"/>
        <v>0</v>
      </c>
      <c r="X1240" s="14">
        <f t="shared" si="7909"/>
        <v>0</v>
      </c>
      <c r="Y1240" s="14">
        <f t="shared" si="7652"/>
        <v>268.8</v>
      </c>
      <c r="Z1240" s="14">
        <f t="shared" si="7653"/>
        <v>269.3</v>
      </c>
      <c r="AA1240" s="14">
        <f t="shared" si="7654"/>
        <v>272.89999999999998</v>
      </c>
      <c r="AB1240" s="14">
        <f t="shared" si="7910"/>
        <v>0</v>
      </c>
      <c r="AC1240" s="14">
        <f t="shared" si="7911"/>
        <v>0</v>
      </c>
      <c r="AD1240" s="14">
        <f t="shared" si="7912"/>
        <v>0</v>
      </c>
      <c r="AE1240" s="14">
        <f t="shared" si="7655"/>
        <v>268.8</v>
      </c>
      <c r="AF1240" s="14">
        <f t="shared" si="7656"/>
        <v>269.3</v>
      </c>
      <c r="AG1240" s="14">
        <f t="shared" si="7657"/>
        <v>272.89999999999998</v>
      </c>
      <c r="AH1240" s="14">
        <f t="shared" si="7913"/>
        <v>0</v>
      </c>
      <c r="AI1240" s="14">
        <f t="shared" si="7914"/>
        <v>0</v>
      </c>
      <c r="AJ1240" s="14">
        <f t="shared" si="7915"/>
        <v>-268.8</v>
      </c>
      <c r="AK1240" s="14">
        <f t="shared" si="7916"/>
        <v>0</v>
      </c>
      <c r="AL1240" s="14">
        <f t="shared" si="7917"/>
        <v>0</v>
      </c>
      <c r="AM1240" s="14">
        <f t="shared" si="7918"/>
        <v>0</v>
      </c>
      <c r="AN1240" s="14">
        <f t="shared" si="7919"/>
        <v>0</v>
      </c>
      <c r="AO1240" s="14">
        <f t="shared" si="7920"/>
        <v>0</v>
      </c>
      <c r="AP1240" s="14">
        <f t="shared" si="7921"/>
        <v>0</v>
      </c>
      <c r="AQ1240" s="14">
        <f t="shared" si="7922"/>
        <v>0</v>
      </c>
      <c r="AR1240" s="14">
        <f t="shared" si="7923"/>
        <v>0</v>
      </c>
      <c r="AS1240" s="14">
        <f t="shared" si="7924"/>
        <v>0</v>
      </c>
      <c r="AT1240" s="14">
        <f t="shared" si="7925"/>
        <v>0</v>
      </c>
      <c r="AU1240" s="14">
        <f t="shared" si="7926"/>
        <v>0</v>
      </c>
      <c r="AV1240" s="14">
        <f t="shared" si="7927"/>
        <v>0</v>
      </c>
      <c r="AW1240" s="14">
        <f t="shared" si="7658"/>
        <v>0</v>
      </c>
      <c r="AX1240" s="14">
        <f t="shared" si="7659"/>
        <v>269.3</v>
      </c>
      <c r="AY1240" s="14">
        <f t="shared" si="7660"/>
        <v>272.89999999999998</v>
      </c>
      <c r="AZ1240" s="14">
        <f t="shared" si="7928"/>
        <v>0</v>
      </c>
      <c r="BA1240" s="14">
        <f t="shared" si="7661"/>
        <v>0</v>
      </c>
      <c r="BB1240" s="14">
        <f t="shared" si="7662"/>
        <v>269.3</v>
      </c>
      <c r="BC1240" s="14">
        <f t="shared" si="7663"/>
        <v>272.89999999999998</v>
      </c>
      <c r="BD1240" s="14">
        <f t="shared" si="7929"/>
        <v>0</v>
      </c>
      <c r="BE1240" s="14">
        <f t="shared" si="7930"/>
        <v>0</v>
      </c>
      <c r="BF1240" s="14">
        <f t="shared" si="7931"/>
        <v>981.06100000000004</v>
      </c>
      <c r="BG1240" s="14">
        <f t="shared" si="7932"/>
        <v>0</v>
      </c>
      <c r="BH1240" s="14">
        <f t="shared" si="7933"/>
        <v>0</v>
      </c>
      <c r="BI1240" s="14">
        <f t="shared" si="7934"/>
        <v>0</v>
      </c>
      <c r="BJ1240" s="14">
        <f t="shared" si="7935"/>
        <v>0</v>
      </c>
      <c r="BK1240" s="14">
        <f t="shared" si="7936"/>
        <v>0</v>
      </c>
      <c r="BL1240" s="14">
        <f t="shared" si="7937"/>
        <v>0</v>
      </c>
      <c r="BM1240" s="14">
        <f t="shared" si="7938"/>
        <v>0</v>
      </c>
      <c r="BN1240" s="14">
        <f t="shared" si="7939"/>
        <v>0</v>
      </c>
      <c r="BO1240" s="14">
        <f t="shared" si="7664"/>
        <v>981.06100000000004</v>
      </c>
      <c r="BP1240" s="14">
        <f t="shared" si="7665"/>
        <v>269.3</v>
      </c>
      <c r="BQ1240" s="14">
        <f t="shared" si="7666"/>
        <v>272.89999999999998</v>
      </c>
      <c r="BR1240" s="14">
        <f t="shared" si="7940"/>
        <v>0</v>
      </c>
      <c r="BS1240" s="14">
        <f t="shared" si="7941"/>
        <v>0</v>
      </c>
      <c r="BT1240" s="14">
        <f t="shared" si="7942"/>
        <v>0</v>
      </c>
      <c r="BU1240" s="14">
        <f t="shared" si="7667"/>
        <v>981.06100000000004</v>
      </c>
      <c r="BV1240" s="14">
        <f t="shared" si="7668"/>
        <v>269.3</v>
      </c>
      <c r="BW1240" s="14">
        <f t="shared" si="7669"/>
        <v>272.89999999999998</v>
      </c>
      <c r="BX1240" s="14">
        <f t="shared" si="7943"/>
        <v>0</v>
      </c>
      <c r="BY1240" s="14">
        <f t="shared" si="7944"/>
        <v>0</v>
      </c>
      <c r="BZ1240" s="14">
        <f t="shared" si="7945"/>
        <v>0</v>
      </c>
      <c r="CA1240" s="14">
        <f t="shared" si="7946"/>
        <v>0</v>
      </c>
      <c r="CB1240" s="14">
        <f t="shared" si="7947"/>
        <v>0</v>
      </c>
      <c r="CC1240" s="14">
        <f t="shared" si="7948"/>
        <v>0</v>
      </c>
      <c r="CD1240" s="14">
        <f t="shared" si="7949"/>
        <v>0</v>
      </c>
      <c r="CE1240" s="14">
        <f t="shared" si="7950"/>
        <v>0</v>
      </c>
      <c r="CF1240" s="14">
        <f t="shared" si="7951"/>
        <v>0</v>
      </c>
      <c r="CG1240" s="14">
        <f t="shared" si="7670"/>
        <v>981.06100000000004</v>
      </c>
      <c r="CH1240" s="14">
        <f t="shared" si="7952"/>
        <v>0</v>
      </c>
      <c r="CI1240" s="14"/>
      <c r="CJ1240" s="14">
        <f t="shared" si="7671"/>
        <v>269.3</v>
      </c>
      <c r="CK1240" s="52">
        <f t="shared" si="7953"/>
        <v>0</v>
      </c>
      <c r="CL1240" s="52"/>
      <c r="CM1240" s="14">
        <f t="shared" si="7672"/>
        <v>272.89999999999998</v>
      </c>
      <c r="CN1240" s="52">
        <f t="shared" si="7953"/>
        <v>0</v>
      </c>
      <c r="CO1240" s="52"/>
      <c r="CP1240" s="14">
        <f t="shared" si="7953"/>
        <v>0</v>
      </c>
      <c r="CQ1240" s="29">
        <v>0</v>
      </c>
      <c r="CR1240" s="29"/>
      <c r="CS1240" s="1" t="s">
        <v>75</v>
      </c>
    </row>
    <row r="1241" spans="1:99" ht="31.2" customHeight="1" x14ac:dyDescent="0.3">
      <c r="A1241" s="76" t="s">
        <v>508</v>
      </c>
      <c r="B1241" s="76" t="s">
        <v>68</v>
      </c>
      <c r="C1241" s="76" t="s">
        <v>70</v>
      </c>
      <c r="D1241" s="76" t="s">
        <v>76</v>
      </c>
      <c r="E1241" s="88"/>
      <c r="F1241" s="77" t="s">
        <v>77</v>
      </c>
      <c r="G1241" s="14">
        <f t="shared" si="7895"/>
        <v>268.8</v>
      </c>
      <c r="H1241" s="14">
        <f t="shared" si="7896"/>
        <v>269.3</v>
      </c>
      <c r="I1241" s="14">
        <f t="shared" si="7897"/>
        <v>272.89999999999998</v>
      </c>
      <c r="J1241" s="14">
        <f t="shared" si="7898"/>
        <v>0</v>
      </c>
      <c r="K1241" s="14">
        <f t="shared" si="7899"/>
        <v>0</v>
      </c>
      <c r="L1241" s="14">
        <f t="shared" si="7900"/>
        <v>0</v>
      </c>
      <c r="M1241" s="14">
        <f t="shared" si="7505"/>
        <v>268.8</v>
      </c>
      <c r="N1241" s="14">
        <f t="shared" si="7506"/>
        <v>269.3</v>
      </c>
      <c r="O1241" s="14">
        <f t="shared" si="7507"/>
        <v>272.89999999999998</v>
      </c>
      <c r="P1241" s="14">
        <f t="shared" si="7901"/>
        <v>0</v>
      </c>
      <c r="Q1241" s="14">
        <f t="shared" si="7902"/>
        <v>0</v>
      </c>
      <c r="R1241" s="14">
        <f t="shared" si="7903"/>
        <v>0</v>
      </c>
      <c r="S1241" s="14">
        <f t="shared" si="7904"/>
        <v>0</v>
      </c>
      <c r="T1241" s="14">
        <f t="shared" si="7905"/>
        <v>0</v>
      </c>
      <c r="U1241" s="14">
        <f t="shared" si="7906"/>
        <v>0</v>
      </c>
      <c r="V1241" s="14">
        <f t="shared" si="7907"/>
        <v>0</v>
      </c>
      <c r="W1241" s="14">
        <f t="shared" si="7908"/>
        <v>0</v>
      </c>
      <c r="X1241" s="14">
        <f t="shared" si="7909"/>
        <v>0</v>
      </c>
      <c r="Y1241" s="14">
        <f t="shared" si="7652"/>
        <v>268.8</v>
      </c>
      <c r="Z1241" s="14">
        <f t="shared" si="7653"/>
        <v>269.3</v>
      </c>
      <c r="AA1241" s="14">
        <f t="shared" si="7654"/>
        <v>272.89999999999998</v>
      </c>
      <c r="AB1241" s="14">
        <f t="shared" si="7910"/>
        <v>0</v>
      </c>
      <c r="AC1241" s="14">
        <f t="shared" si="7911"/>
        <v>0</v>
      </c>
      <c r="AD1241" s="14">
        <f t="shared" si="7912"/>
        <v>0</v>
      </c>
      <c r="AE1241" s="14">
        <f t="shared" si="7655"/>
        <v>268.8</v>
      </c>
      <c r="AF1241" s="14">
        <f t="shared" si="7656"/>
        <v>269.3</v>
      </c>
      <c r="AG1241" s="14">
        <f t="shared" si="7657"/>
        <v>272.89999999999998</v>
      </c>
      <c r="AH1241" s="14">
        <f t="shared" si="7913"/>
        <v>0</v>
      </c>
      <c r="AI1241" s="14">
        <f t="shared" si="7914"/>
        <v>0</v>
      </c>
      <c r="AJ1241" s="14">
        <f t="shared" si="7915"/>
        <v>-268.8</v>
      </c>
      <c r="AK1241" s="14">
        <f t="shared" si="7916"/>
        <v>0</v>
      </c>
      <c r="AL1241" s="14">
        <f t="shared" si="7917"/>
        <v>0</v>
      </c>
      <c r="AM1241" s="14">
        <f t="shared" si="7918"/>
        <v>0</v>
      </c>
      <c r="AN1241" s="14">
        <f t="shared" si="7919"/>
        <v>0</v>
      </c>
      <c r="AO1241" s="14">
        <f t="shared" si="7920"/>
        <v>0</v>
      </c>
      <c r="AP1241" s="14">
        <f t="shared" si="7921"/>
        <v>0</v>
      </c>
      <c r="AQ1241" s="14">
        <f t="shared" si="7922"/>
        <v>0</v>
      </c>
      <c r="AR1241" s="14">
        <f t="shared" si="7923"/>
        <v>0</v>
      </c>
      <c r="AS1241" s="14">
        <f t="shared" si="7924"/>
        <v>0</v>
      </c>
      <c r="AT1241" s="14">
        <f t="shared" si="7925"/>
        <v>0</v>
      </c>
      <c r="AU1241" s="14">
        <f t="shared" si="7926"/>
        <v>0</v>
      </c>
      <c r="AV1241" s="14">
        <f t="shared" si="7927"/>
        <v>0</v>
      </c>
      <c r="AW1241" s="14">
        <f t="shared" si="7658"/>
        <v>0</v>
      </c>
      <c r="AX1241" s="14">
        <f t="shared" si="7659"/>
        <v>269.3</v>
      </c>
      <c r="AY1241" s="14">
        <f t="shared" si="7660"/>
        <v>272.89999999999998</v>
      </c>
      <c r="AZ1241" s="14">
        <f t="shared" si="7928"/>
        <v>0</v>
      </c>
      <c r="BA1241" s="14">
        <f t="shared" si="7661"/>
        <v>0</v>
      </c>
      <c r="BB1241" s="14">
        <f t="shared" si="7662"/>
        <v>269.3</v>
      </c>
      <c r="BC1241" s="14">
        <f t="shared" si="7663"/>
        <v>272.89999999999998</v>
      </c>
      <c r="BD1241" s="14">
        <f t="shared" si="7929"/>
        <v>0</v>
      </c>
      <c r="BE1241" s="14">
        <f t="shared" si="7930"/>
        <v>0</v>
      </c>
      <c r="BF1241" s="14">
        <f t="shared" si="7931"/>
        <v>981.06100000000004</v>
      </c>
      <c r="BG1241" s="14">
        <f t="shared" si="7932"/>
        <v>0</v>
      </c>
      <c r="BH1241" s="14">
        <f t="shared" si="7933"/>
        <v>0</v>
      </c>
      <c r="BI1241" s="14">
        <f t="shared" si="7934"/>
        <v>0</v>
      </c>
      <c r="BJ1241" s="14">
        <f t="shared" si="7935"/>
        <v>0</v>
      </c>
      <c r="BK1241" s="14">
        <f t="shared" si="7936"/>
        <v>0</v>
      </c>
      <c r="BL1241" s="14">
        <f t="shared" si="7937"/>
        <v>0</v>
      </c>
      <c r="BM1241" s="14">
        <f t="shared" si="7938"/>
        <v>0</v>
      </c>
      <c r="BN1241" s="14">
        <f t="shared" si="7939"/>
        <v>0</v>
      </c>
      <c r="BO1241" s="14">
        <f t="shared" si="7664"/>
        <v>981.06100000000004</v>
      </c>
      <c r="BP1241" s="14">
        <f t="shared" si="7665"/>
        <v>269.3</v>
      </c>
      <c r="BQ1241" s="14">
        <f t="shared" si="7666"/>
        <v>272.89999999999998</v>
      </c>
      <c r="BR1241" s="14">
        <f t="shared" si="7940"/>
        <v>0</v>
      </c>
      <c r="BS1241" s="14">
        <f t="shared" si="7941"/>
        <v>0</v>
      </c>
      <c r="BT1241" s="14">
        <f t="shared" si="7942"/>
        <v>0</v>
      </c>
      <c r="BU1241" s="14">
        <f t="shared" si="7667"/>
        <v>981.06100000000004</v>
      </c>
      <c r="BV1241" s="14">
        <f t="shared" si="7668"/>
        <v>269.3</v>
      </c>
      <c r="BW1241" s="14">
        <f t="shared" si="7669"/>
        <v>272.89999999999998</v>
      </c>
      <c r="BX1241" s="14">
        <f t="shared" si="7943"/>
        <v>0</v>
      </c>
      <c r="BY1241" s="14">
        <f t="shared" si="7944"/>
        <v>0</v>
      </c>
      <c r="BZ1241" s="14">
        <f t="shared" si="7945"/>
        <v>0</v>
      </c>
      <c r="CA1241" s="14">
        <f t="shared" si="7946"/>
        <v>0</v>
      </c>
      <c r="CB1241" s="14">
        <f t="shared" si="7947"/>
        <v>0</v>
      </c>
      <c r="CC1241" s="14">
        <f t="shared" si="7948"/>
        <v>0</v>
      </c>
      <c r="CD1241" s="14">
        <f t="shared" si="7949"/>
        <v>0</v>
      </c>
      <c r="CE1241" s="14">
        <f t="shared" si="7950"/>
        <v>0</v>
      </c>
      <c r="CF1241" s="14">
        <f t="shared" si="7951"/>
        <v>0</v>
      </c>
      <c r="CG1241" s="14">
        <f t="shared" si="7670"/>
        <v>981.06100000000004</v>
      </c>
      <c r="CH1241" s="14">
        <f t="shared" si="7952"/>
        <v>0</v>
      </c>
      <c r="CI1241" s="84">
        <f t="shared" ref="CI1241:CI1248" si="7954">CG1241+CH1241</f>
        <v>981.06100000000004</v>
      </c>
      <c r="CJ1241" s="14">
        <f t="shared" si="7671"/>
        <v>269.3</v>
      </c>
      <c r="CK1241" s="52">
        <f t="shared" si="7953"/>
        <v>0</v>
      </c>
      <c r="CL1241" s="84">
        <f t="shared" ref="CL1241:CL1248" si="7955">CJ1241+CK1241</f>
        <v>269.3</v>
      </c>
      <c r="CM1241" s="14">
        <f t="shared" si="7672"/>
        <v>272.89999999999998</v>
      </c>
      <c r="CN1241" s="52">
        <f t="shared" si="7953"/>
        <v>0</v>
      </c>
      <c r="CO1241" s="84">
        <f t="shared" ref="CO1241:CO1248" si="7956">CM1241+CN1241</f>
        <v>272.89999999999998</v>
      </c>
      <c r="CP1241" s="14">
        <f t="shared" si="7953"/>
        <v>0</v>
      </c>
      <c r="CQ1241" s="29"/>
      <c r="CR1241" s="29"/>
      <c r="CT1241" s="1"/>
    </row>
    <row r="1242" spans="1:99" ht="31.2" customHeight="1" x14ac:dyDescent="0.3">
      <c r="A1242" s="76" t="s">
        <v>508</v>
      </c>
      <c r="B1242" s="76" t="s">
        <v>68</v>
      </c>
      <c r="C1242" s="76" t="s">
        <v>70</v>
      </c>
      <c r="D1242" s="76" t="s">
        <v>470</v>
      </c>
      <c r="E1242" s="88"/>
      <c r="F1242" s="77" t="s">
        <v>471</v>
      </c>
      <c r="G1242" s="14">
        <f t="shared" si="7895"/>
        <v>268.8</v>
      </c>
      <c r="H1242" s="14">
        <f t="shared" si="7896"/>
        <v>269.3</v>
      </c>
      <c r="I1242" s="14">
        <f t="shared" si="7897"/>
        <v>272.89999999999998</v>
      </c>
      <c r="J1242" s="14">
        <f t="shared" si="7898"/>
        <v>0</v>
      </c>
      <c r="K1242" s="14">
        <f t="shared" si="7899"/>
        <v>0</v>
      </c>
      <c r="L1242" s="14">
        <f t="shared" si="7900"/>
        <v>0</v>
      </c>
      <c r="M1242" s="14">
        <f t="shared" si="7505"/>
        <v>268.8</v>
      </c>
      <c r="N1242" s="14">
        <f t="shared" si="7506"/>
        <v>269.3</v>
      </c>
      <c r="O1242" s="14">
        <f t="shared" si="7507"/>
        <v>272.89999999999998</v>
      </c>
      <c r="P1242" s="14">
        <f t="shared" si="7901"/>
        <v>0</v>
      </c>
      <c r="Q1242" s="14">
        <f t="shared" si="7902"/>
        <v>0</v>
      </c>
      <c r="R1242" s="14">
        <f t="shared" si="7903"/>
        <v>0</v>
      </c>
      <c r="S1242" s="14">
        <f t="shared" si="7904"/>
        <v>0</v>
      </c>
      <c r="T1242" s="14">
        <f t="shared" si="7905"/>
        <v>0</v>
      </c>
      <c r="U1242" s="14">
        <f t="shared" si="7906"/>
        <v>0</v>
      </c>
      <c r="V1242" s="14">
        <f t="shared" si="7907"/>
        <v>0</v>
      </c>
      <c r="W1242" s="14">
        <f t="shared" si="7908"/>
        <v>0</v>
      </c>
      <c r="X1242" s="14">
        <f t="shared" si="7909"/>
        <v>0</v>
      </c>
      <c r="Y1242" s="14">
        <f t="shared" si="7652"/>
        <v>268.8</v>
      </c>
      <c r="Z1242" s="14">
        <f t="shared" si="7653"/>
        <v>269.3</v>
      </c>
      <c r="AA1242" s="14">
        <f t="shared" si="7654"/>
        <v>272.89999999999998</v>
      </c>
      <c r="AB1242" s="14">
        <f t="shared" si="7910"/>
        <v>0</v>
      </c>
      <c r="AC1242" s="14">
        <f t="shared" si="7911"/>
        <v>0</v>
      </c>
      <c r="AD1242" s="14">
        <f t="shared" si="7912"/>
        <v>0</v>
      </c>
      <c r="AE1242" s="14">
        <f t="shared" si="7655"/>
        <v>268.8</v>
      </c>
      <c r="AF1242" s="14">
        <f t="shared" si="7656"/>
        <v>269.3</v>
      </c>
      <c r="AG1242" s="14">
        <f t="shared" si="7657"/>
        <v>272.89999999999998</v>
      </c>
      <c r="AH1242" s="14">
        <f t="shared" si="7913"/>
        <v>0</v>
      </c>
      <c r="AI1242" s="14">
        <f t="shared" si="7914"/>
        <v>0</v>
      </c>
      <c r="AJ1242" s="14">
        <f t="shared" si="7915"/>
        <v>-268.8</v>
      </c>
      <c r="AK1242" s="14">
        <f t="shared" si="7916"/>
        <v>0</v>
      </c>
      <c r="AL1242" s="14">
        <f t="shared" si="7917"/>
        <v>0</v>
      </c>
      <c r="AM1242" s="14">
        <f t="shared" si="7918"/>
        <v>0</v>
      </c>
      <c r="AN1242" s="14">
        <f t="shared" si="7919"/>
        <v>0</v>
      </c>
      <c r="AO1242" s="14">
        <f t="shared" si="7920"/>
        <v>0</v>
      </c>
      <c r="AP1242" s="14">
        <f t="shared" si="7921"/>
        <v>0</v>
      </c>
      <c r="AQ1242" s="14">
        <f t="shared" si="7922"/>
        <v>0</v>
      </c>
      <c r="AR1242" s="14">
        <f t="shared" si="7923"/>
        <v>0</v>
      </c>
      <c r="AS1242" s="14">
        <f t="shared" si="7924"/>
        <v>0</v>
      </c>
      <c r="AT1242" s="14">
        <f t="shared" si="7925"/>
        <v>0</v>
      </c>
      <c r="AU1242" s="14">
        <f t="shared" si="7926"/>
        <v>0</v>
      </c>
      <c r="AV1242" s="14">
        <f t="shared" si="7927"/>
        <v>0</v>
      </c>
      <c r="AW1242" s="14">
        <f t="shared" si="7658"/>
        <v>0</v>
      </c>
      <c r="AX1242" s="14">
        <f t="shared" si="7659"/>
        <v>269.3</v>
      </c>
      <c r="AY1242" s="14">
        <f t="shared" si="7660"/>
        <v>272.89999999999998</v>
      </c>
      <c r="AZ1242" s="14">
        <f t="shared" si="7928"/>
        <v>0</v>
      </c>
      <c r="BA1242" s="14">
        <f t="shared" si="7661"/>
        <v>0</v>
      </c>
      <c r="BB1242" s="14">
        <f t="shared" si="7662"/>
        <v>269.3</v>
      </c>
      <c r="BC1242" s="14">
        <f t="shared" si="7663"/>
        <v>272.89999999999998</v>
      </c>
      <c r="BD1242" s="14">
        <f t="shared" si="7929"/>
        <v>0</v>
      </c>
      <c r="BE1242" s="14">
        <f t="shared" si="7930"/>
        <v>0</v>
      </c>
      <c r="BF1242" s="14">
        <f t="shared" si="7931"/>
        <v>981.06100000000004</v>
      </c>
      <c r="BG1242" s="14">
        <f t="shared" si="7932"/>
        <v>0</v>
      </c>
      <c r="BH1242" s="14">
        <f t="shared" si="7933"/>
        <v>0</v>
      </c>
      <c r="BI1242" s="14">
        <f t="shared" si="7934"/>
        <v>0</v>
      </c>
      <c r="BJ1242" s="14">
        <f t="shared" si="7935"/>
        <v>0</v>
      </c>
      <c r="BK1242" s="14">
        <f t="shared" si="7936"/>
        <v>0</v>
      </c>
      <c r="BL1242" s="14">
        <f t="shared" si="7937"/>
        <v>0</v>
      </c>
      <c r="BM1242" s="14">
        <f t="shared" si="7938"/>
        <v>0</v>
      </c>
      <c r="BN1242" s="14">
        <f t="shared" si="7939"/>
        <v>0</v>
      </c>
      <c r="BO1242" s="14">
        <f t="shared" si="7664"/>
        <v>981.06100000000004</v>
      </c>
      <c r="BP1242" s="14">
        <f t="shared" si="7665"/>
        <v>269.3</v>
      </c>
      <c r="BQ1242" s="14">
        <f t="shared" si="7666"/>
        <v>272.89999999999998</v>
      </c>
      <c r="BR1242" s="14">
        <f t="shared" si="7940"/>
        <v>0</v>
      </c>
      <c r="BS1242" s="14">
        <f t="shared" si="7941"/>
        <v>0</v>
      </c>
      <c r="BT1242" s="14">
        <f t="shared" si="7942"/>
        <v>0</v>
      </c>
      <c r="BU1242" s="14">
        <f t="shared" si="7667"/>
        <v>981.06100000000004</v>
      </c>
      <c r="BV1242" s="14">
        <f t="shared" si="7668"/>
        <v>269.3</v>
      </c>
      <c r="BW1242" s="14">
        <f t="shared" si="7669"/>
        <v>272.89999999999998</v>
      </c>
      <c r="BX1242" s="14">
        <f t="shared" si="7943"/>
        <v>0</v>
      </c>
      <c r="BY1242" s="14">
        <f t="shared" si="7944"/>
        <v>0</v>
      </c>
      <c r="BZ1242" s="14">
        <f t="shared" si="7945"/>
        <v>0</v>
      </c>
      <c r="CA1242" s="14">
        <f t="shared" si="7946"/>
        <v>0</v>
      </c>
      <c r="CB1242" s="14">
        <f t="shared" si="7947"/>
        <v>0</v>
      </c>
      <c r="CC1242" s="14">
        <f t="shared" si="7948"/>
        <v>0</v>
      </c>
      <c r="CD1242" s="14">
        <f t="shared" si="7949"/>
        <v>0</v>
      </c>
      <c r="CE1242" s="14">
        <f t="shared" si="7950"/>
        <v>0</v>
      </c>
      <c r="CF1242" s="14">
        <f t="shared" si="7951"/>
        <v>0</v>
      </c>
      <c r="CG1242" s="14">
        <f t="shared" si="7670"/>
        <v>981.06100000000004</v>
      </c>
      <c r="CH1242" s="14">
        <f t="shared" si="7952"/>
        <v>0</v>
      </c>
      <c r="CI1242" s="84">
        <f t="shared" si="7954"/>
        <v>981.06100000000004</v>
      </c>
      <c r="CJ1242" s="14">
        <f t="shared" si="7671"/>
        <v>269.3</v>
      </c>
      <c r="CK1242" s="52">
        <f t="shared" si="7953"/>
        <v>0</v>
      </c>
      <c r="CL1242" s="84">
        <f t="shared" si="7955"/>
        <v>269.3</v>
      </c>
      <c r="CM1242" s="14">
        <f t="shared" si="7672"/>
        <v>272.89999999999998</v>
      </c>
      <c r="CN1242" s="52">
        <f t="shared" si="7953"/>
        <v>0</v>
      </c>
      <c r="CO1242" s="84">
        <f t="shared" si="7956"/>
        <v>272.89999999999998</v>
      </c>
      <c r="CP1242" s="14">
        <f t="shared" si="7953"/>
        <v>0</v>
      </c>
      <c r="CQ1242" s="29"/>
      <c r="CR1242" s="29"/>
      <c r="CT1242" s="1"/>
    </row>
    <row r="1243" spans="1:99" ht="31.2" customHeight="1" x14ac:dyDescent="0.3">
      <c r="A1243" s="76" t="s">
        <v>508</v>
      </c>
      <c r="B1243" s="76" t="s">
        <v>68</v>
      </c>
      <c r="C1243" s="76" t="s">
        <v>70</v>
      </c>
      <c r="D1243" s="76" t="s">
        <v>470</v>
      </c>
      <c r="E1243" s="76" t="s">
        <v>46</v>
      </c>
      <c r="F1243" s="77" t="s">
        <v>47</v>
      </c>
      <c r="G1243" s="14">
        <v>268.8</v>
      </c>
      <c r="H1243" s="14">
        <v>269.3</v>
      </c>
      <c r="I1243" s="14">
        <v>272.89999999999998</v>
      </c>
      <c r="J1243" s="14"/>
      <c r="K1243" s="14"/>
      <c r="L1243" s="14"/>
      <c r="M1243" s="14">
        <f t="shared" ref="M1243:M1306" si="7957">G1243+J1243</f>
        <v>268.8</v>
      </c>
      <c r="N1243" s="14">
        <f t="shared" ref="N1243:N1306" si="7958">H1243+K1243</f>
        <v>269.3</v>
      </c>
      <c r="O1243" s="14">
        <f t="shared" ref="O1243:O1306" si="7959">I1243+L1243</f>
        <v>272.89999999999998</v>
      </c>
      <c r="P1243" s="14"/>
      <c r="Q1243" s="14"/>
      <c r="R1243" s="14"/>
      <c r="S1243" s="14"/>
      <c r="T1243" s="14"/>
      <c r="U1243" s="14"/>
      <c r="V1243" s="14"/>
      <c r="W1243" s="14"/>
      <c r="X1243" s="14"/>
      <c r="Y1243" s="14">
        <f t="shared" si="7652"/>
        <v>268.8</v>
      </c>
      <c r="Z1243" s="14">
        <f t="shared" si="7653"/>
        <v>269.3</v>
      </c>
      <c r="AA1243" s="14">
        <f t="shared" si="7654"/>
        <v>272.89999999999998</v>
      </c>
      <c r="AB1243" s="14"/>
      <c r="AC1243" s="14"/>
      <c r="AD1243" s="14"/>
      <c r="AE1243" s="14">
        <f t="shared" si="7655"/>
        <v>268.8</v>
      </c>
      <c r="AF1243" s="14">
        <f t="shared" si="7656"/>
        <v>269.3</v>
      </c>
      <c r="AG1243" s="14">
        <f t="shared" si="7657"/>
        <v>272.89999999999998</v>
      </c>
      <c r="AH1243" s="14"/>
      <c r="AI1243" s="14"/>
      <c r="AJ1243" s="14">
        <v>-268.8</v>
      </c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>
        <f t="shared" si="7658"/>
        <v>0</v>
      </c>
      <c r="AX1243" s="14">
        <f t="shared" si="7659"/>
        <v>269.3</v>
      </c>
      <c r="AY1243" s="14">
        <f t="shared" si="7660"/>
        <v>272.89999999999998</v>
      </c>
      <c r="AZ1243" s="14"/>
      <c r="BA1243" s="14">
        <f t="shared" si="7661"/>
        <v>0</v>
      </c>
      <c r="BB1243" s="14">
        <f t="shared" si="7662"/>
        <v>269.3</v>
      </c>
      <c r="BC1243" s="14">
        <f t="shared" si="7663"/>
        <v>272.89999999999998</v>
      </c>
      <c r="BD1243" s="14"/>
      <c r="BE1243" s="14"/>
      <c r="BF1243" s="14">
        <v>981.06100000000004</v>
      </c>
      <c r="BG1243" s="14"/>
      <c r="BH1243" s="14"/>
      <c r="BI1243" s="14"/>
      <c r="BJ1243" s="14"/>
      <c r="BK1243" s="14"/>
      <c r="BL1243" s="14"/>
      <c r="BM1243" s="14"/>
      <c r="BN1243" s="14"/>
      <c r="BO1243" s="14">
        <f t="shared" si="7664"/>
        <v>981.06100000000004</v>
      </c>
      <c r="BP1243" s="14">
        <f t="shared" si="7665"/>
        <v>269.3</v>
      </c>
      <c r="BQ1243" s="14">
        <f t="shared" si="7666"/>
        <v>272.89999999999998</v>
      </c>
      <c r="BR1243" s="14"/>
      <c r="BS1243" s="14"/>
      <c r="BT1243" s="14"/>
      <c r="BU1243" s="14">
        <f t="shared" si="7667"/>
        <v>981.06100000000004</v>
      </c>
      <c r="BV1243" s="14">
        <f t="shared" si="7668"/>
        <v>269.3</v>
      </c>
      <c r="BW1243" s="14">
        <f t="shared" si="7669"/>
        <v>272.89999999999998</v>
      </c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>
        <f t="shared" si="7670"/>
        <v>981.06100000000004</v>
      </c>
      <c r="CH1243" s="14"/>
      <c r="CI1243" s="84">
        <f t="shared" si="7954"/>
        <v>981.06100000000004</v>
      </c>
      <c r="CJ1243" s="14">
        <f t="shared" si="7671"/>
        <v>269.3</v>
      </c>
      <c r="CK1243" s="52"/>
      <c r="CL1243" s="84">
        <f t="shared" si="7955"/>
        <v>269.3</v>
      </c>
      <c r="CM1243" s="14">
        <f t="shared" si="7672"/>
        <v>272.89999999999998</v>
      </c>
      <c r="CN1243" s="52"/>
      <c r="CO1243" s="84">
        <f t="shared" si="7956"/>
        <v>272.89999999999998</v>
      </c>
      <c r="CP1243" s="14"/>
      <c r="CQ1243" s="29"/>
      <c r="CR1243" s="29"/>
      <c r="CT1243" s="1"/>
    </row>
    <row r="1244" spans="1:99" ht="31.2" customHeight="1" x14ac:dyDescent="0.3">
      <c r="A1244" s="76" t="s">
        <v>508</v>
      </c>
      <c r="B1244" s="76" t="s">
        <v>68</v>
      </c>
      <c r="C1244" s="76" t="s">
        <v>70</v>
      </c>
      <c r="D1244" s="76" t="s">
        <v>461</v>
      </c>
      <c r="E1244" s="88"/>
      <c r="F1244" s="77" t="s">
        <v>462</v>
      </c>
      <c r="G1244" s="14">
        <f t="shared" ref="G1244:L1244" si="7960">G1245+G1249</f>
        <v>25025.8</v>
      </c>
      <c r="H1244" s="14">
        <f t="shared" si="7960"/>
        <v>19745.199999999997</v>
      </c>
      <c r="I1244" s="14">
        <f t="shared" si="7960"/>
        <v>15580.2</v>
      </c>
      <c r="J1244" s="14">
        <f t="shared" si="7960"/>
        <v>14750.9</v>
      </c>
      <c r="K1244" s="14">
        <f t="shared" si="7960"/>
        <v>14750.9</v>
      </c>
      <c r="L1244" s="14">
        <f t="shared" si="7960"/>
        <v>14750.9</v>
      </c>
      <c r="M1244" s="14">
        <f t="shared" si="7957"/>
        <v>39776.699999999997</v>
      </c>
      <c r="N1244" s="14">
        <f t="shared" si="7958"/>
        <v>34496.1</v>
      </c>
      <c r="O1244" s="14">
        <f t="shared" si="7959"/>
        <v>30331.1</v>
      </c>
      <c r="P1244" s="14">
        <f t="shared" ref="P1244:X1244" si="7961">P1245+P1249</f>
        <v>0</v>
      </c>
      <c r="Q1244" s="14">
        <f t="shared" si="7961"/>
        <v>0</v>
      </c>
      <c r="R1244" s="14">
        <f t="shared" si="7961"/>
        <v>0</v>
      </c>
      <c r="S1244" s="14">
        <f t="shared" si="7961"/>
        <v>0</v>
      </c>
      <c r="T1244" s="14">
        <f t="shared" si="7961"/>
        <v>0</v>
      </c>
      <c r="U1244" s="14">
        <f t="shared" si="7961"/>
        <v>0</v>
      </c>
      <c r="V1244" s="14">
        <f t="shared" si="7961"/>
        <v>0</v>
      </c>
      <c r="W1244" s="14">
        <f t="shared" si="7961"/>
        <v>0</v>
      </c>
      <c r="X1244" s="14">
        <f t="shared" si="7961"/>
        <v>0</v>
      </c>
      <c r="Y1244" s="14">
        <f t="shared" si="7652"/>
        <v>39776.699999999997</v>
      </c>
      <c r="Z1244" s="14">
        <f t="shared" si="7653"/>
        <v>34496.1</v>
      </c>
      <c r="AA1244" s="14">
        <f t="shared" si="7654"/>
        <v>30331.1</v>
      </c>
      <c r="AB1244" s="14">
        <f>AB1245+AB1249</f>
        <v>0</v>
      </c>
      <c r="AC1244" s="14">
        <f>AC1245+AC1249</f>
        <v>0</v>
      </c>
      <c r="AD1244" s="14">
        <f>AD1245+AD1249</f>
        <v>0</v>
      </c>
      <c r="AE1244" s="14">
        <f t="shared" si="7655"/>
        <v>39776.699999999997</v>
      </c>
      <c r="AF1244" s="14">
        <f t="shared" si="7656"/>
        <v>34496.1</v>
      </c>
      <c r="AG1244" s="14">
        <f t="shared" si="7657"/>
        <v>30331.1</v>
      </c>
      <c r="AH1244" s="14">
        <f t="shared" ref="AH1244:AV1244" si="7962">AH1245+AH1249</f>
        <v>0</v>
      </c>
      <c r="AI1244" s="14">
        <f t="shared" si="7962"/>
        <v>0</v>
      </c>
      <c r="AJ1244" s="14">
        <f t="shared" si="7962"/>
        <v>0</v>
      </c>
      <c r="AK1244" s="14">
        <f t="shared" si="7962"/>
        <v>0</v>
      </c>
      <c r="AL1244" s="14">
        <f t="shared" si="7962"/>
        <v>0</v>
      </c>
      <c r="AM1244" s="14">
        <f t="shared" si="7962"/>
        <v>0</v>
      </c>
      <c r="AN1244" s="14">
        <f t="shared" si="7962"/>
        <v>0</v>
      </c>
      <c r="AO1244" s="14">
        <f t="shared" si="7962"/>
        <v>0</v>
      </c>
      <c r="AP1244" s="14">
        <f t="shared" si="7962"/>
        <v>0</v>
      </c>
      <c r="AQ1244" s="14">
        <f t="shared" si="7962"/>
        <v>0</v>
      </c>
      <c r="AR1244" s="14">
        <f t="shared" si="7962"/>
        <v>0</v>
      </c>
      <c r="AS1244" s="14">
        <f t="shared" si="7962"/>
        <v>0</v>
      </c>
      <c r="AT1244" s="14">
        <f t="shared" si="7962"/>
        <v>0</v>
      </c>
      <c r="AU1244" s="14">
        <f t="shared" si="7962"/>
        <v>0</v>
      </c>
      <c r="AV1244" s="14">
        <f t="shared" si="7962"/>
        <v>0</v>
      </c>
      <c r="AW1244" s="14">
        <f t="shared" si="7658"/>
        <v>39776.699999999997</v>
      </c>
      <c r="AX1244" s="14">
        <f t="shared" si="7659"/>
        <v>34496.1</v>
      </c>
      <c r="AY1244" s="14">
        <f t="shared" si="7660"/>
        <v>30331.1</v>
      </c>
      <c r="AZ1244" s="14">
        <f>AZ1245+AZ1249</f>
        <v>0</v>
      </c>
      <c r="BA1244" s="14">
        <f t="shared" si="7661"/>
        <v>39776.699999999997</v>
      </c>
      <c r="BB1244" s="14">
        <f t="shared" si="7662"/>
        <v>34496.1</v>
      </c>
      <c r="BC1244" s="14">
        <f t="shared" si="7663"/>
        <v>30331.1</v>
      </c>
      <c r="BD1244" s="14">
        <f t="shared" ref="BD1244:BN1244" si="7963">BD1245+BD1249</f>
        <v>0</v>
      </c>
      <c r="BE1244" s="14">
        <f t="shared" si="7963"/>
        <v>0</v>
      </c>
      <c r="BF1244" s="14">
        <f t="shared" si="7963"/>
        <v>0</v>
      </c>
      <c r="BG1244" s="14">
        <f t="shared" si="7963"/>
        <v>0</v>
      </c>
      <c r="BH1244" s="14">
        <f t="shared" si="7963"/>
        <v>0</v>
      </c>
      <c r="BI1244" s="14">
        <f t="shared" si="7963"/>
        <v>0</v>
      </c>
      <c r="BJ1244" s="14">
        <f t="shared" si="7963"/>
        <v>2449.5079999999998</v>
      </c>
      <c r="BK1244" s="14">
        <f t="shared" si="7963"/>
        <v>0</v>
      </c>
      <c r="BL1244" s="14">
        <f t="shared" si="7963"/>
        <v>0</v>
      </c>
      <c r="BM1244" s="14">
        <f t="shared" si="7963"/>
        <v>0</v>
      </c>
      <c r="BN1244" s="14">
        <f t="shared" si="7963"/>
        <v>0</v>
      </c>
      <c r="BO1244" s="14">
        <f t="shared" si="7664"/>
        <v>39776.699999999997</v>
      </c>
      <c r="BP1244" s="14">
        <f t="shared" si="7665"/>
        <v>36945.608</v>
      </c>
      <c r="BQ1244" s="14">
        <f t="shared" si="7666"/>
        <v>30331.1</v>
      </c>
      <c r="BR1244" s="14">
        <f>BR1245+BR1249</f>
        <v>0</v>
      </c>
      <c r="BS1244" s="14">
        <f>BS1245+BS1249</f>
        <v>-2449.5079999999998</v>
      </c>
      <c r="BT1244" s="14">
        <f>BT1245+BT1249</f>
        <v>0</v>
      </c>
      <c r="BU1244" s="14">
        <f t="shared" si="7667"/>
        <v>39776.699999999997</v>
      </c>
      <c r="BV1244" s="14">
        <f t="shared" si="7668"/>
        <v>34496.1</v>
      </c>
      <c r="BW1244" s="14">
        <f t="shared" si="7669"/>
        <v>30331.1</v>
      </c>
      <c r="BX1244" s="14">
        <f t="shared" ref="BX1244:CF1244" si="7964">BX1245+BX1249</f>
        <v>0</v>
      </c>
      <c r="BY1244" s="14">
        <f t="shared" si="7964"/>
        <v>214.5</v>
      </c>
      <c r="BZ1244" s="14">
        <f t="shared" si="7964"/>
        <v>0</v>
      </c>
      <c r="CA1244" s="14">
        <f t="shared" si="7964"/>
        <v>0</v>
      </c>
      <c r="CB1244" s="14">
        <f t="shared" si="7964"/>
        <v>2449.5079999999998</v>
      </c>
      <c r="CC1244" s="14">
        <f t="shared" si="7964"/>
        <v>0</v>
      </c>
      <c r="CD1244" s="14">
        <f t="shared" si="7964"/>
        <v>0</v>
      </c>
      <c r="CE1244" s="14">
        <f t="shared" si="7964"/>
        <v>0</v>
      </c>
      <c r="CF1244" s="14">
        <f t="shared" si="7964"/>
        <v>0</v>
      </c>
      <c r="CG1244" s="14">
        <f t="shared" si="7670"/>
        <v>39991.199999999997</v>
      </c>
      <c r="CH1244" s="14">
        <f>CH1245+CH1249</f>
        <v>0</v>
      </c>
      <c r="CI1244" s="84">
        <f t="shared" si="7954"/>
        <v>39991.199999999997</v>
      </c>
      <c r="CJ1244" s="14">
        <f t="shared" si="7671"/>
        <v>36945.608</v>
      </c>
      <c r="CK1244" s="52">
        <f>CK1245+CK1249</f>
        <v>0</v>
      </c>
      <c r="CL1244" s="84">
        <f t="shared" si="7955"/>
        <v>36945.608</v>
      </c>
      <c r="CM1244" s="14">
        <f t="shared" si="7672"/>
        <v>30331.1</v>
      </c>
      <c r="CN1244" s="52">
        <f>CN1245+CN1249</f>
        <v>0</v>
      </c>
      <c r="CO1244" s="84">
        <f t="shared" si="7956"/>
        <v>30331.1</v>
      </c>
      <c r="CP1244" s="14">
        <f>CP1245+CP1249</f>
        <v>0</v>
      </c>
      <c r="CQ1244" s="29"/>
      <c r="CR1244" s="29"/>
      <c r="CT1244" s="1"/>
    </row>
    <row r="1245" spans="1:99" ht="15.6" customHeight="1" x14ac:dyDescent="0.3">
      <c r="A1245" s="76" t="s">
        <v>508</v>
      </c>
      <c r="B1245" s="76" t="s">
        <v>68</v>
      </c>
      <c r="C1245" s="76" t="s">
        <v>70</v>
      </c>
      <c r="D1245" s="76" t="s">
        <v>463</v>
      </c>
      <c r="E1245" s="88"/>
      <c r="F1245" s="77" t="s">
        <v>86</v>
      </c>
      <c r="G1245" s="14">
        <f t="shared" ref="G1245:G1249" si="7965">G1246</f>
        <v>9833.9</v>
      </c>
      <c r="H1245" s="14">
        <f t="shared" ref="H1245:H1249" si="7966">H1246</f>
        <v>9833.9</v>
      </c>
      <c r="I1245" s="14">
        <f t="shared" ref="I1245:I1249" si="7967">I1246</f>
        <v>9833.9</v>
      </c>
      <c r="J1245" s="14">
        <f t="shared" ref="J1245:J1249" si="7968">J1246</f>
        <v>14750.9</v>
      </c>
      <c r="K1245" s="14">
        <f t="shared" ref="K1245:K1249" si="7969">K1246</f>
        <v>14750.9</v>
      </c>
      <c r="L1245" s="14">
        <f t="shared" ref="L1245:L1249" si="7970">L1246</f>
        <v>14750.9</v>
      </c>
      <c r="M1245" s="14">
        <f t="shared" si="7957"/>
        <v>24584.799999999999</v>
      </c>
      <c r="N1245" s="14">
        <f t="shared" si="7958"/>
        <v>24584.799999999999</v>
      </c>
      <c r="O1245" s="14">
        <f t="shared" si="7959"/>
        <v>24584.799999999999</v>
      </c>
      <c r="P1245" s="14">
        <f t="shared" ref="P1245:P1249" si="7971">P1246</f>
        <v>0</v>
      </c>
      <c r="Q1245" s="14">
        <f t="shared" ref="Q1245:Q1249" si="7972">Q1246</f>
        <v>0</v>
      </c>
      <c r="R1245" s="14">
        <f t="shared" ref="R1245:R1249" si="7973">R1246</f>
        <v>0</v>
      </c>
      <c r="S1245" s="14">
        <f t="shared" ref="S1245:S1249" si="7974">S1246</f>
        <v>0</v>
      </c>
      <c r="T1245" s="14">
        <f t="shared" ref="T1245:T1249" si="7975">T1246</f>
        <v>0</v>
      </c>
      <c r="U1245" s="14">
        <f t="shared" ref="U1245:U1249" si="7976">U1246</f>
        <v>0</v>
      </c>
      <c r="V1245" s="14">
        <f t="shared" ref="V1245:V1249" si="7977">V1246</f>
        <v>0</v>
      </c>
      <c r="W1245" s="14">
        <f t="shared" ref="W1245:W1249" si="7978">W1246</f>
        <v>0</v>
      </c>
      <c r="X1245" s="14">
        <f t="shared" ref="X1245:X1249" si="7979">X1246</f>
        <v>0</v>
      </c>
      <c r="Y1245" s="14">
        <f t="shared" si="7652"/>
        <v>24584.799999999999</v>
      </c>
      <c r="Z1245" s="14">
        <f t="shared" si="7653"/>
        <v>24584.799999999999</v>
      </c>
      <c r="AA1245" s="14">
        <f t="shared" si="7654"/>
        <v>24584.799999999999</v>
      </c>
      <c r="AB1245" s="14">
        <f t="shared" ref="AB1245:AB1249" si="7980">AB1246</f>
        <v>0</v>
      </c>
      <c r="AC1245" s="14">
        <f t="shared" ref="AC1245:AC1249" si="7981">AC1246</f>
        <v>0</v>
      </c>
      <c r="AD1245" s="14">
        <f t="shared" ref="AD1245:AD1249" si="7982">AD1246</f>
        <v>0</v>
      </c>
      <c r="AE1245" s="14">
        <f t="shared" si="7655"/>
        <v>24584.799999999999</v>
      </c>
      <c r="AF1245" s="14">
        <f t="shared" si="7656"/>
        <v>24584.799999999999</v>
      </c>
      <c r="AG1245" s="14">
        <f t="shared" si="7657"/>
        <v>24584.799999999999</v>
      </c>
      <c r="AH1245" s="14">
        <f t="shared" ref="AH1245:AH1249" si="7983">AH1246</f>
        <v>0</v>
      </c>
      <c r="AI1245" s="14">
        <f t="shared" ref="AI1245:AI1249" si="7984">AI1246</f>
        <v>0</v>
      </c>
      <c r="AJ1245" s="14">
        <f t="shared" ref="AJ1245:AJ1249" si="7985">AJ1246</f>
        <v>0</v>
      </c>
      <c r="AK1245" s="14">
        <f t="shared" ref="AK1245:AK1249" si="7986">AK1246</f>
        <v>0</v>
      </c>
      <c r="AL1245" s="14">
        <f t="shared" ref="AL1245:AL1249" si="7987">AL1246</f>
        <v>0</v>
      </c>
      <c r="AM1245" s="14">
        <f t="shared" ref="AM1245:AM1249" si="7988">AM1246</f>
        <v>0</v>
      </c>
      <c r="AN1245" s="14">
        <f t="shared" ref="AN1245:AN1249" si="7989">AN1246</f>
        <v>0</v>
      </c>
      <c r="AO1245" s="14">
        <f t="shared" ref="AO1245:AO1249" si="7990">AO1246</f>
        <v>0</v>
      </c>
      <c r="AP1245" s="14">
        <f t="shared" ref="AP1245:AP1249" si="7991">AP1246</f>
        <v>0</v>
      </c>
      <c r="AQ1245" s="14">
        <f t="shared" ref="AQ1245:AQ1249" si="7992">AQ1246</f>
        <v>0</v>
      </c>
      <c r="AR1245" s="14">
        <f t="shared" ref="AR1245:AR1249" si="7993">AR1246</f>
        <v>0</v>
      </c>
      <c r="AS1245" s="14">
        <f t="shared" ref="AS1245:AS1249" si="7994">AS1246</f>
        <v>0</v>
      </c>
      <c r="AT1245" s="14">
        <f t="shared" ref="AT1245:AT1249" si="7995">AT1246</f>
        <v>0</v>
      </c>
      <c r="AU1245" s="14">
        <f t="shared" ref="AU1245:AU1249" si="7996">AU1246</f>
        <v>0</v>
      </c>
      <c r="AV1245" s="14">
        <f t="shared" ref="AV1245:AV1249" si="7997">AV1246</f>
        <v>0</v>
      </c>
      <c r="AW1245" s="14">
        <f t="shared" si="7658"/>
        <v>24584.799999999999</v>
      </c>
      <c r="AX1245" s="14">
        <f t="shared" si="7659"/>
        <v>24584.799999999999</v>
      </c>
      <c r="AY1245" s="14">
        <f t="shared" si="7660"/>
        <v>24584.799999999999</v>
      </c>
      <c r="AZ1245" s="14">
        <f t="shared" ref="AZ1245:AZ1249" si="7998">AZ1246</f>
        <v>0</v>
      </c>
      <c r="BA1245" s="14">
        <f t="shared" si="7661"/>
        <v>24584.799999999999</v>
      </c>
      <c r="BB1245" s="14">
        <f t="shared" si="7662"/>
        <v>24584.799999999999</v>
      </c>
      <c r="BC1245" s="14">
        <f t="shared" si="7663"/>
        <v>24584.799999999999</v>
      </c>
      <c r="BD1245" s="14">
        <f t="shared" ref="BD1245:BD1249" si="7999">BD1246</f>
        <v>0</v>
      </c>
      <c r="BE1245" s="14">
        <f t="shared" ref="BE1245:BE1249" si="8000">BE1246</f>
        <v>0</v>
      </c>
      <c r="BF1245" s="14">
        <f t="shared" ref="BF1245:BF1249" si="8001">BF1246</f>
        <v>0</v>
      </c>
      <c r="BG1245" s="14">
        <f t="shared" ref="BG1245:BG1249" si="8002">BG1246</f>
        <v>0</v>
      </c>
      <c r="BH1245" s="14">
        <f t="shared" ref="BH1245:BH1249" si="8003">BH1246</f>
        <v>0</v>
      </c>
      <c r="BI1245" s="14">
        <f t="shared" ref="BI1245:BI1249" si="8004">BI1246</f>
        <v>0</v>
      </c>
      <c r="BJ1245" s="14">
        <f t="shared" ref="BJ1245:BJ1249" si="8005">BJ1246</f>
        <v>0</v>
      </c>
      <c r="BK1245" s="14">
        <f t="shared" ref="BK1245:BK1249" si="8006">BK1246</f>
        <v>0</v>
      </c>
      <c r="BL1245" s="14">
        <f t="shared" ref="BL1245:BL1249" si="8007">BL1246</f>
        <v>0</v>
      </c>
      <c r="BM1245" s="14">
        <f t="shared" ref="BM1245:BM1249" si="8008">BM1246</f>
        <v>0</v>
      </c>
      <c r="BN1245" s="14">
        <f t="shared" ref="BN1245:BN1249" si="8009">BN1246</f>
        <v>0</v>
      </c>
      <c r="BO1245" s="14">
        <f t="shared" si="7664"/>
        <v>24584.799999999999</v>
      </c>
      <c r="BP1245" s="14">
        <f t="shared" si="7665"/>
        <v>24584.799999999999</v>
      </c>
      <c r="BQ1245" s="14">
        <f t="shared" si="7666"/>
        <v>24584.799999999999</v>
      </c>
      <c r="BR1245" s="14">
        <f t="shared" ref="BR1245:BR1249" si="8010">BR1246</f>
        <v>0</v>
      </c>
      <c r="BS1245" s="14">
        <f t="shared" ref="BS1245:BS1249" si="8011">BS1246</f>
        <v>0</v>
      </c>
      <c r="BT1245" s="14">
        <f t="shared" ref="BT1245:BT1249" si="8012">BT1246</f>
        <v>0</v>
      </c>
      <c r="BU1245" s="14">
        <f t="shared" si="7667"/>
        <v>24584.799999999999</v>
      </c>
      <c r="BV1245" s="14">
        <f t="shared" si="7668"/>
        <v>24584.799999999999</v>
      </c>
      <c r="BW1245" s="14">
        <f t="shared" si="7669"/>
        <v>24584.799999999999</v>
      </c>
      <c r="BX1245" s="14">
        <f t="shared" ref="BX1245:BX1249" si="8013">BX1246</f>
        <v>0</v>
      </c>
      <c r="BY1245" s="14">
        <f t="shared" ref="BY1245:BY1249" si="8014">BY1246</f>
        <v>0</v>
      </c>
      <c r="BZ1245" s="14">
        <f t="shared" ref="BZ1245:BZ1249" si="8015">BZ1246</f>
        <v>0</v>
      </c>
      <c r="CA1245" s="14">
        <f t="shared" ref="CA1245:CA1249" si="8016">CA1246</f>
        <v>0</v>
      </c>
      <c r="CB1245" s="14">
        <f t="shared" ref="CB1245:CB1249" si="8017">CB1246</f>
        <v>0</v>
      </c>
      <c r="CC1245" s="14">
        <f t="shared" ref="CC1245:CC1249" si="8018">CC1246</f>
        <v>0</v>
      </c>
      <c r="CD1245" s="14">
        <f t="shared" ref="CD1245:CD1249" si="8019">CD1246</f>
        <v>0</v>
      </c>
      <c r="CE1245" s="14">
        <f t="shared" ref="CE1245:CE1249" si="8020">CE1246</f>
        <v>0</v>
      </c>
      <c r="CF1245" s="14">
        <f t="shared" ref="CF1245:CF1249" si="8021">CF1246</f>
        <v>0</v>
      </c>
      <c r="CG1245" s="14">
        <f t="shared" si="7670"/>
        <v>24584.799999999999</v>
      </c>
      <c r="CH1245" s="14">
        <f t="shared" ref="CH1245:CH1249" si="8022">CH1246</f>
        <v>0</v>
      </c>
      <c r="CI1245" s="84">
        <f t="shared" si="7954"/>
        <v>24584.799999999999</v>
      </c>
      <c r="CJ1245" s="14">
        <f t="shared" si="7671"/>
        <v>24584.799999999999</v>
      </c>
      <c r="CK1245" s="52">
        <f t="shared" ref="CK1245:CP1249" si="8023">CK1246</f>
        <v>0</v>
      </c>
      <c r="CL1245" s="84">
        <f t="shared" si="7955"/>
        <v>24584.799999999999</v>
      </c>
      <c r="CM1245" s="14">
        <f t="shared" si="7672"/>
        <v>24584.799999999999</v>
      </c>
      <c r="CN1245" s="52">
        <f t="shared" si="8023"/>
        <v>0</v>
      </c>
      <c r="CO1245" s="84">
        <f t="shared" si="7956"/>
        <v>24584.799999999999</v>
      </c>
      <c r="CP1245" s="14">
        <f t="shared" si="8023"/>
        <v>0</v>
      </c>
      <c r="CQ1245" s="29"/>
      <c r="CR1245" s="29"/>
      <c r="CT1245" s="1"/>
    </row>
    <row r="1246" spans="1:99" ht="31.2" customHeight="1" x14ac:dyDescent="0.3">
      <c r="A1246" s="76" t="s">
        <v>508</v>
      </c>
      <c r="B1246" s="76" t="s">
        <v>68</v>
      </c>
      <c r="C1246" s="76" t="s">
        <v>70</v>
      </c>
      <c r="D1246" s="76" t="s">
        <v>464</v>
      </c>
      <c r="E1246" s="88"/>
      <c r="F1246" s="77" t="s">
        <v>465</v>
      </c>
      <c r="G1246" s="14">
        <f t="shared" si="7965"/>
        <v>9833.9</v>
      </c>
      <c r="H1246" s="14">
        <f t="shared" si="7966"/>
        <v>9833.9</v>
      </c>
      <c r="I1246" s="14">
        <f t="shared" si="7967"/>
        <v>9833.9</v>
      </c>
      <c r="J1246" s="14">
        <f t="shared" si="7968"/>
        <v>14750.9</v>
      </c>
      <c r="K1246" s="14">
        <f t="shared" si="7969"/>
        <v>14750.9</v>
      </c>
      <c r="L1246" s="14">
        <f t="shared" si="7970"/>
        <v>14750.9</v>
      </c>
      <c r="M1246" s="14">
        <f t="shared" si="7957"/>
        <v>24584.799999999999</v>
      </c>
      <c r="N1246" s="14">
        <f t="shared" si="7958"/>
        <v>24584.799999999999</v>
      </c>
      <c r="O1246" s="14">
        <f t="shared" si="7959"/>
        <v>24584.799999999999</v>
      </c>
      <c r="P1246" s="14">
        <f t="shared" si="7971"/>
        <v>0</v>
      </c>
      <c r="Q1246" s="14">
        <f t="shared" si="7972"/>
        <v>0</v>
      </c>
      <c r="R1246" s="14">
        <f t="shared" si="7973"/>
        <v>0</v>
      </c>
      <c r="S1246" s="14">
        <f t="shared" si="7974"/>
        <v>0</v>
      </c>
      <c r="T1246" s="14">
        <f t="shared" si="7975"/>
        <v>0</v>
      </c>
      <c r="U1246" s="14">
        <f t="shared" si="7976"/>
        <v>0</v>
      </c>
      <c r="V1246" s="14">
        <f t="shared" si="7977"/>
        <v>0</v>
      </c>
      <c r="W1246" s="14">
        <f t="shared" si="7978"/>
        <v>0</v>
      </c>
      <c r="X1246" s="14">
        <f t="shared" si="7979"/>
        <v>0</v>
      </c>
      <c r="Y1246" s="14">
        <f t="shared" si="7652"/>
        <v>24584.799999999999</v>
      </c>
      <c r="Z1246" s="14">
        <f t="shared" si="7653"/>
        <v>24584.799999999999</v>
      </c>
      <c r="AA1246" s="14">
        <f t="shared" si="7654"/>
        <v>24584.799999999999</v>
      </c>
      <c r="AB1246" s="14">
        <f t="shared" si="7980"/>
        <v>0</v>
      </c>
      <c r="AC1246" s="14">
        <f t="shared" si="7981"/>
        <v>0</v>
      </c>
      <c r="AD1246" s="14">
        <f t="shared" si="7982"/>
        <v>0</v>
      </c>
      <c r="AE1246" s="14">
        <f t="shared" si="7655"/>
        <v>24584.799999999999</v>
      </c>
      <c r="AF1246" s="14">
        <f t="shared" si="7656"/>
        <v>24584.799999999999</v>
      </c>
      <c r="AG1246" s="14">
        <f t="shared" si="7657"/>
        <v>24584.799999999999</v>
      </c>
      <c r="AH1246" s="14">
        <f t="shared" si="7983"/>
        <v>0</v>
      </c>
      <c r="AI1246" s="14">
        <f t="shared" si="7984"/>
        <v>0</v>
      </c>
      <c r="AJ1246" s="14">
        <f t="shared" si="7985"/>
        <v>0</v>
      </c>
      <c r="AK1246" s="14">
        <f t="shared" si="7986"/>
        <v>0</v>
      </c>
      <c r="AL1246" s="14">
        <f t="shared" si="7987"/>
        <v>0</v>
      </c>
      <c r="AM1246" s="14">
        <f t="shared" si="7988"/>
        <v>0</v>
      </c>
      <c r="AN1246" s="14">
        <f t="shared" si="7989"/>
        <v>0</v>
      </c>
      <c r="AO1246" s="14">
        <f t="shared" si="7990"/>
        <v>0</v>
      </c>
      <c r="AP1246" s="14">
        <f t="shared" si="7991"/>
        <v>0</v>
      </c>
      <c r="AQ1246" s="14">
        <f t="shared" si="7992"/>
        <v>0</v>
      </c>
      <c r="AR1246" s="14">
        <f t="shared" si="7993"/>
        <v>0</v>
      </c>
      <c r="AS1246" s="14">
        <f t="shared" si="7994"/>
        <v>0</v>
      </c>
      <c r="AT1246" s="14">
        <f t="shared" si="7995"/>
        <v>0</v>
      </c>
      <c r="AU1246" s="14">
        <f t="shared" si="7996"/>
        <v>0</v>
      </c>
      <c r="AV1246" s="14">
        <f t="shared" si="7997"/>
        <v>0</v>
      </c>
      <c r="AW1246" s="14">
        <f t="shared" si="7658"/>
        <v>24584.799999999999</v>
      </c>
      <c r="AX1246" s="14">
        <f t="shared" si="7659"/>
        <v>24584.799999999999</v>
      </c>
      <c r="AY1246" s="14">
        <f t="shared" si="7660"/>
        <v>24584.799999999999</v>
      </c>
      <c r="AZ1246" s="14">
        <f t="shared" si="7998"/>
        <v>0</v>
      </c>
      <c r="BA1246" s="14">
        <f t="shared" si="7661"/>
        <v>24584.799999999999</v>
      </c>
      <c r="BB1246" s="14">
        <f t="shared" si="7662"/>
        <v>24584.799999999999</v>
      </c>
      <c r="BC1246" s="14">
        <f t="shared" si="7663"/>
        <v>24584.799999999999</v>
      </c>
      <c r="BD1246" s="14">
        <f t="shared" si="7999"/>
        <v>0</v>
      </c>
      <c r="BE1246" s="14">
        <f t="shared" si="8000"/>
        <v>0</v>
      </c>
      <c r="BF1246" s="14">
        <f t="shared" si="8001"/>
        <v>0</v>
      </c>
      <c r="BG1246" s="14">
        <f t="shared" si="8002"/>
        <v>0</v>
      </c>
      <c r="BH1246" s="14">
        <f t="shared" si="8003"/>
        <v>0</v>
      </c>
      <c r="BI1246" s="14">
        <f t="shared" si="8004"/>
        <v>0</v>
      </c>
      <c r="BJ1246" s="14">
        <f t="shared" si="8005"/>
        <v>0</v>
      </c>
      <c r="BK1246" s="14">
        <f t="shared" si="8006"/>
        <v>0</v>
      </c>
      <c r="BL1246" s="14">
        <f t="shared" si="8007"/>
        <v>0</v>
      </c>
      <c r="BM1246" s="14">
        <f t="shared" si="8008"/>
        <v>0</v>
      </c>
      <c r="BN1246" s="14">
        <f t="shared" si="8009"/>
        <v>0</v>
      </c>
      <c r="BO1246" s="14">
        <f t="shared" si="7664"/>
        <v>24584.799999999999</v>
      </c>
      <c r="BP1246" s="14">
        <f t="shared" si="7665"/>
        <v>24584.799999999999</v>
      </c>
      <c r="BQ1246" s="14">
        <f t="shared" si="7666"/>
        <v>24584.799999999999</v>
      </c>
      <c r="BR1246" s="14">
        <f t="shared" si="8010"/>
        <v>0</v>
      </c>
      <c r="BS1246" s="14">
        <f t="shared" si="8011"/>
        <v>0</v>
      </c>
      <c r="BT1246" s="14">
        <f t="shared" si="8012"/>
        <v>0</v>
      </c>
      <c r="BU1246" s="14">
        <f t="shared" si="7667"/>
        <v>24584.799999999999</v>
      </c>
      <c r="BV1246" s="14">
        <f t="shared" si="7668"/>
        <v>24584.799999999999</v>
      </c>
      <c r="BW1246" s="14">
        <f t="shared" si="7669"/>
        <v>24584.799999999999</v>
      </c>
      <c r="BX1246" s="14">
        <f t="shared" si="8013"/>
        <v>0</v>
      </c>
      <c r="BY1246" s="14">
        <f t="shared" si="8014"/>
        <v>0</v>
      </c>
      <c r="BZ1246" s="14">
        <f t="shared" si="8015"/>
        <v>0</v>
      </c>
      <c r="CA1246" s="14">
        <f t="shared" si="8016"/>
        <v>0</v>
      </c>
      <c r="CB1246" s="14">
        <f t="shared" si="8017"/>
        <v>0</v>
      </c>
      <c r="CC1246" s="14">
        <f t="shared" si="8018"/>
        <v>0</v>
      </c>
      <c r="CD1246" s="14">
        <f t="shared" si="8019"/>
        <v>0</v>
      </c>
      <c r="CE1246" s="14">
        <f t="shared" si="8020"/>
        <v>0</v>
      </c>
      <c r="CF1246" s="14">
        <f t="shared" si="8021"/>
        <v>0</v>
      </c>
      <c r="CG1246" s="14">
        <f t="shared" si="7670"/>
        <v>24584.799999999999</v>
      </c>
      <c r="CH1246" s="14">
        <f t="shared" si="8022"/>
        <v>0</v>
      </c>
      <c r="CI1246" s="84">
        <f t="shared" si="7954"/>
        <v>24584.799999999999</v>
      </c>
      <c r="CJ1246" s="14">
        <f t="shared" si="7671"/>
        <v>24584.799999999999</v>
      </c>
      <c r="CK1246" s="52">
        <f t="shared" si="8023"/>
        <v>0</v>
      </c>
      <c r="CL1246" s="84">
        <f t="shared" si="7955"/>
        <v>24584.799999999999</v>
      </c>
      <c r="CM1246" s="14">
        <f t="shared" si="7672"/>
        <v>24584.799999999999</v>
      </c>
      <c r="CN1246" s="52">
        <f t="shared" si="8023"/>
        <v>0</v>
      </c>
      <c r="CO1246" s="84">
        <f t="shared" si="7956"/>
        <v>24584.799999999999</v>
      </c>
      <c r="CP1246" s="14">
        <f t="shared" si="8023"/>
        <v>0</v>
      </c>
      <c r="CQ1246" s="29"/>
      <c r="CR1246" s="29"/>
      <c r="CT1246" s="1"/>
    </row>
    <row r="1247" spans="1:99" ht="31.2" customHeight="1" x14ac:dyDescent="0.3">
      <c r="A1247" s="76" t="s">
        <v>508</v>
      </c>
      <c r="B1247" s="76" t="s">
        <v>68</v>
      </c>
      <c r="C1247" s="76" t="s">
        <v>70</v>
      </c>
      <c r="D1247" s="76" t="s">
        <v>472</v>
      </c>
      <c r="E1247" s="88"/>
      <c r="F1247" s="77" t="s">
        <v>473</v>
      </c>
      <c r="G1247" s="14">
        <f t="shared" si="7965"/>
        <v>9833.9</v>
      </c>
      <c r="H1247" s="14">
        <f t="shared" si="7966"/>
        <v>9833.9</v>
      </c>
      <c r="I1247" s="14">
        <f t="shared" si="7967"/>
        <v>9833.9</v>
      </c>
      <c r="J1247" s="14">
        <f t="shared" si="7968"/>
        <v>14750.9</v>
      </c>
      <c r="K1247" s="14">
        <f t="shared" si="7969"/>
        <v>14750.9</v>
      </c>
      <c r="L1247" s="14">
        <f t="shared" si="7970"/>
        <v>14750.9</v>
      </c>
      <c r="M1247" s="14">
        <f t="shared" si="7957"/>
        <v>24584.799999999999</v>
      </c>
      <c r="N1247" s="14">
        <f t="shared" si="7958"/>
        <v>24584.799999999999</v>
      </c>
      <c r="O1247" s="14">
        <f t="shared" si="7959"/>
        <v>24584.799999999999</v>
      </c>
      <c r="P1247" s="14">
        <f t="shared" si="7971"/>
        <v>0</v>
      </c>
      <c r="Q1247" s="14">
        <f t="shared" si="7972"/>
        <v>0</v>
      </c>
      <c r="R1247" s="14">
        <f t="shared" si="7973"/>
        <v>0</v>
      </c>
      <c r="S1247" s="14">
        <f t="shared" si="7974"/>
        <v>0</v>
      </c>
      <c r="T1247" s="14">
        <f t="shared" si="7975"/>
        <v>0</v>
      </c>
      <c r="U1247" s="14">
        <f t="shared" si="7976"/>
        <v>0</v>
      </c>
      <c r="V1247" s="14">
        <f t="shared" si="7977"/>
        <v>0</v>
      </c>
      <c r="W1247" s="14">
        <f t="shared" si="7978"/>
        <v>0</v>
      </c>
      <c r="X1247" s="14">
        <f t="shared" si="7979"/>
        <v>0</v>
      </c>
      <c r="Y1247" s="14">
        <f t="shared" si="7652"/>
        <v>24584.799999999999</v>
      </c>
      <c r="Z1247" s="14">
        <f t="shared" si="7653"/>
        <v>24584.799999999999</v>
      </c>
      <c r="AA1247" s="14">
        <f t="shared" si="7654"/>
        <v>24584.799999999999</v>
      </c>
      <c r="AB1247" s="14">
        <f t="shared" si="7980"/>
        <v>0</v>
      </c>
      <c r="AC1247" s="14">
        <f t="shared" si="7981"/>
        <v>0</v>
      </c>
      <c r="AD1247" s="14">
        <f t="shared" si="7982"/>
        <v>0</v>
      </c>
      <c r="AE1247" s="14">
        <f t="shared" si="7655"/>
        <v>24584.799999999999</v>
      </c>
      <c r="AF1247" s="14">
        <f t="shared" si="7656"/>
        <v>24584.799999999999</v>
      </c>
      <c r="AG1247" s="14">
        <f t="shared" si="7657"/>
        <v>24584.799999999999</v>
      </c>
      <c r="AH1247" s="14">
        <f t="shared" si="7983"/>
        <v>0</v>
      </c>
      <c r="AI1247" s="14">
        <f t="shared" si="7984"/>
        <v>0</v>
      </c>
      <c r="AJ1247" s="14">
        <f t="shared" si="7985"/>
        <v>0</v>
      </c>
      <c r="AK1247" s="14">
        <f t="shared" si="7986"/>
        <v>0</v>
      </c>
      <c r="AL1247" s="14">
        <f t="shared" si="7987"/>
        <v>0</v>
      </c>
      <c r="AM1247" s="14">
        <f t="shared" si="7988"/>
        <v>0</v>
      </c>
      <c r="AN1247" s="14">
        <f t="shared" si="7989"/>
        <v>0</v>
      </c>
      <c r="AO1247" s="14">
        <f t="shared" si="7990"/>
        <v>0</v>
      </c>
      <c r="AP1247" s="14">
        <f t="shared" si="7991"/>
        <v>0</v>
      </c>
      <c r="AQ1247" s="14">
        <f t="shared" si="7992"/>
        <v>0</v>
      </c>
      <c r="AR1247" s="14">
        <f t="shared" si="7993"/>
        <v>0</v>
      </c>
      <c r="AS1247" s="14">
        <f t="shared" si="7994"/>
        <v>0</v>
      </c>
      <c r="AT1247" s="14">
        <f t="shared" si="7995"/>
        <v>0</v>
      </c>
      <c r="AU1247" s="14">
        <f t="shared" si="7996"/>
        <v>0</v>
      </c>
      <c r="AV1247" s="14">
        <f t="shared" si="7997"/>
        <v>0</v>
      </c>
      <c r="AW1247" s="14">
        <f t="shared" si="7658"/>
        <v>24584.799999999999</v>
      </c>
      <c r="AX1247" s="14">
        <f t="shared" si="7659"/>
        <v>24584.799999999999</v>
      </c>
      <c r="AY1247" s="14">
        <f t="shared" si="7660"/>
        <v>24584.799999999999</v>
      </c>
      <c r="AZ1247" s="14">
        <f t="shared" si="7998"/>
        <v>0</v>
      </c>
      <c r="BA1247" s="14">
        <f t="shared" si="7661"/>
        <v>24584.799999999999</v>
      </c>
      <c r="BB1247" s="14">
        <f t="shared" si="7662"/>
        <v>24584.799999999999</v>
      </c>
      <c r="BC1247" s="14">
        <f t="shared" si="7663"/>
        <v>24584.799999999999</v>
      </c>
      <c r="BD1247" s="14">
        <f t="shared" si="7999"/>
        <v>0</v>
      </c>
      <c r="BE1247" s="14">
        <f t="shared" si="8000"/>
        <v>0</v>
      </c>
      <c r="BF1247" s="14">
        <f t="shared" si="8001"/>
        <v>0</v>
      </c>
      <c r="BG1247" s="14">
        <f t="shared" si="8002"/>
        <v>0</v>
      </c>
      <c r="BH1247" s="14">
        <f t="shared" si="8003"/>
        <v>0</v>
      </c>
      <c r="BI1247" s="14">
        <f t="shared" si="8004"/>
        <v>0</v>
      </c>
      <c r="BJ1247" s="14">
        <f t="shared" si="8005"/>
        <v>0</v>
      </c>
      <c r="BK1247" s="14">
        <f t="shared" si="8006"/>
        <v>0</v>
      </c>
      <c r="BL1247" s="14">
        <f t="shared" si="8007"/>
        <v>0</v>
      </c>
      <c r="BM1247" s="14">
        <f t="shared" si="8008"/>
        <v>0</v>
      </c>
      <c r="BN1247" s="14">
        <f t="shared" si="8009"/>
        <v>0</v>
      </c>
      <c r="BO1247" s="14">
        <f t="shared" si="7664"/>
        <v>24584.799999999999</v>
      </c>
      <c r="BP1247" s="14">
        <f t="shared" si="7665"/>
        <v>24584.799999999999</v>
      </c>
      <c r="BQ1247" s="14">
        <f t="shared" si="7666"/>
        <v>24584.799999999999</v>
      </c>
      <c r="BR1247" s="14">
        <f t="shared" si="8010"/>
        <v>0</v>
      </c>
      <c r="BS1247" s="14">
        <f t="shared" si="8011"/>
        <v>0</v>
      </c>
      <c r="BT1247" s="14">
        <f t="shared" si="8012"/>
        <v>0</v>
      </c>
      <c r="BU1247" s="14">
        <f t="shared" si="7667"/>
        <v>24584.799999999999</v>
      </c>
      <c r="BV1247" s="14">
        <f t="shared" si="7668"/>
        <v>24584.799999999999</v>
      </c>
      <c r="BW1247" s="14">
        <f t="shared" si="7669"/>
        <v>24584.799999999999</v>
      </c>
      <c r="BX1247" s="14">
        <f t="shared" si="8013"/>
        <v>0</v>
      </c>
      <c r="BY1247" s="14">
        <f t="shared" si="8014"/>
        <v>0</v>
      </c>
      <c r="BZ1247" s="14">
        <f t="shared" si="8015"/>
        <v>0</v>
      </c>
      <c r="CA1247" s="14">
        <f t="shared" si="8016"/>
        <v>0</v>
      </c>
      <c r="CB1247" s="14">
        <f t="shared" si="8017"/>
        <v>0</v>
      </c>
      <c r="CC1247" s="14">
        <f t="shared" si="8018"/>
        <v>0</v>
      </c>
      <c r="CD1247" s="14">
        <f t="shared" si="8019"/>
        <v>0</v>
      </c>
      <c r="CE1247" s="14">
        <f t="shared" si="8020"/>
        <v>0</v>
      </c>
      <c r="CF1247" s="14">
        <f t="shared" si="8021"/>
        <v>0</v>
      </c>
      <c r="CG1247" s="14">
        <f t="shared" si="7670"/>
        <v>24584.799999999999</v>
      </c>
      <c r="CH1247" s="14">
        <f t="shared" si="8022"/>
        <v>0</v>
      </c>
      <c r="CI1247" s="84">
        <f t="shared" si="7954"/>
        <v>24584.799999999999</v>
      </c>
      <c r="CJ1247" s="14">
        <f t="shared" si="7671"/>
        <v>24584.799999999999</v>
      </c>
      <c r="CK1247" s="52">
        <f t="shared" si="8023"/>
        <v>0</v>
      </c>
      <c r="CL1247" s="84">
        <f t="shared" si="7955"/>
        <v>24584.799999999999</v>
      </c>
      <c r="CM1247" s="14">
        <f t="shared" si="7672"/>
        <v>24584.799999999999</v>
      </c>
      <c r="CN1247" s="52">
        <f t="shared" si="8023"/>
        <v>0</v>
      </c>
      <c r="CO1247" s="84">
        <f t="shared" si="7956"/>
        <v>24584.799999999999</v>
      </c>
      <c r="CP1247" s="14">
        <f t="shared" si="8023"/>
        <v>0</v>
      </c>
      <c r="CQ1247" s="29"/>
      <c r="CR1247" s="29"/>
      <c r="CT1247" s="1"/>
    </row>
    <row r="1248" spans="1:99" ht="15.6" customHeight="1" x14ac:dyDescent="0.3">
      <c r="A1248" s="76" t="s">
        <v>508</v>
      </c>
      <c r="B1248" s="76" t="s">
        <v>68</v>
      </c>
      <c r="C1248" s="76" t="s">
        <v>70</v>
      </c>
      <c r="D1248" s="76" t="s">
        <v>472</v>
      </c>
      <c r="E1248" s="76" t="s">
        <v>48</v>
      </c>
      <c r="F1248" s="77" t="s">
        <v>49</v>
      </c>
      <c r="G1248" s="14">
        <v>9833.9</v>
      </c>
      <c r="H1248" s="14">
        <v>9833.9</v>
      </c>
      <c r="I1248" s="14">
        <v>9833.9</v>
      </c>
      <c r="J1248" s="14">
        <v>14750.9</v>
      </c>
      <c r="K1248" s="14">
        <v>14750.9</v>
      </c>
      <c r="L1248" s="14">
        <v>14750.9</v>
      </c>
      <c r="M1248" s="14">
        <f t="shared" si="7957"/>
        <v>24584.799999999999</v>
      </c>
      <c r="N1248" s="14">
        <f t="shared" si="7958"/>
        <v>24584.799999999999</v>
      </c>
      <c r="O1248" s="14">
        <f t="shared" si="7959"/>
        <v>24584.799999999999</v>
      </c>
      <c r="P1248" s="14"/>
      <c r="Q1248" s="14"/>
      <c r="R1248" s="14"/>
      <c r="S1248" s="14"/>
      <c r="T1248" s="14"/>
      <c r="U1248" s="14"/>
      <c r="V1248" s="14"/>
      <c r="W1248" s="14"/>
      <c r="X1248" s="14"/>
      <c r="Y1248" s="14">
        <f t="shared" si="7652"/>
        <v>24584.799999999999</v>
      </c>
      <c r="Z1248" s="14">
        <f t="shared" si="7653"/>
        <v>24584.799999999999</v>
      </c>
      <c r="AA1248" s="14">
        <f t="shared" si="7654"/>
        <v>24584.799999999999</v>
      </c>
      <c r="AB1248" s="14"/>
      <c r="AC1248" s="14"/>
      <c r="AD1248" s="14"/>
      <c r="AE1248" s="14">
        <f t="shared" si="7655"/>
        <v>24584.799999999999</v>
      </c>
      <c r="AF1248" s="14">
        <f t="shared" si="7656"/>
        <v>24584.799999999999</v>
      </c>
      <c r="AG1248" s="14">
        <f t="shared" si="7657"/>
        <v>24584.799999999999</v>
      </c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>
        <f t="shared" si="7658"/>
        <v>24584.799999999999</v>
      </c>
      <c r="AX1248" s="14">
        <f t="shared" si="7659"/>
        <v>24584.799999999999</v>
      </c>
      <c r="AY1248" s="14">
        <f t="shared" si="7660"/>
        <v>24584.799999999999</v>
      </c>
      <c r="AZ1248" s="14"/>
      <c r="BA1248" s="14">
        <f t="shared" si="7661"/>
        <v>24584.799999999999</v>
      </c>
      <c r="BB1248" s="14">
        <f t="shared" si="7662"/>
        <v>24584.799999999999</v>
      </c>
      <c r="BC1248" s="14">
        <f t="shared" si="7663"/>
        <v>24584.799999999999</v>
      </c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>
        <f t="shared" si="7664"/>
        <v>24584.799999999999</v>
      </c>
      <c r="BP1248" s="14">
        <f t="shared" si="7665"/>
        <v>24584.799999999999</v>
      </c>
      <c r="BQ1248" s="14">
        <f t="shared" si="7666"/>
        <v>24584.799999999999</v>
      </c>
      <c r="BR1248" s="14"/>
      <c r="BS1248" s="14"/>
      <c r="BT1248" s="14"/>
      <c r="BU1248" s="14">
        <f t="shared" si="7667"/>
        <v>24584.799999999999</v>
      </c>
      <c r="BV1248" s="14">
        <f t="shared" si="7668"/>
        <v>24584.799999999999</v>
      </c>
      <c r="BW1248" s="14">
        <f t="shared" si="7669"/>
        <v>24584.799999999999</v>
      </c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>
        <f t="shared" si="7670"/>
        <v>24584.799999999999</v>
      </c>
      <c r="CH1248" s="14"/>
      <c r="CI1248" s="84">
        <f t="shared" si="7954"/>
        <v>24584.799999999999</v>
      </c>
      <c r="CJ1248" s="14">
        <f t="shared" si="7671"/>
        <v>24584.799999999999</v>
      </c>
      <c r="CK1248" s="52"/>
      <c r="CL1248" s="84">
        <f t="shared" si="7955"/>
        <v>24584.799999999999</v>
      </c>
      <c r="CM1248" s="14">
        <f t="shared" si="7672"/>
        <v>24584.799999999999</v>
      </c>
      <c r="CN1248" s="52"/>
      <c r="CO1248" s="84">
        <f t="shared" si="7956"/>
        <v>24584.799999999999</v>
      </c>
      <c r="CP1248" s="14"/>
      <c r="CQ1248" s="29"/>
      <c r="CR1248" s="29">
        <v>52</v>
      </c>
      <c r="CT1248" s="1"/>
    </row>
    <row r="1249" spans="1:99" s="1" customFormat="1" ht="15.6" hidden="1" customHeight="1" x14ac:dyDescent="0.3">
      <c r="A1249" s="27" t="s">
        <v>508</v>
      </c>
      <c r="B1249" s="27" t="s">
        <v>68</v>
      </c>
      <c r="C1249" s="27" t="s">
        <v>70</v>
      </c>
      <c r="D1249" s="27" t="s">
        <v>474</v>
      </c>
      <c r="E1249" s="30"/>
      <c r="F1249" s="28" t="s">
        <v>41</v>
      </c>
      <c r="G1249" s="14">
        <f t="shared" si="7965"/>
        <v>15191.9</v>
      </c>
      <c r="H1249" s="14">
        <f t="shared" si="7966"/>
        <v>9911.2999999999993</v>
      </c>
      <c r="I1249" s="14">
        <f t="shared" si="7967"/>
        <v>5746.3</v>
      </c>
      <c r="J1249" s="14">
        <f t="shared" si="7968"/>
        <v>0</v>
      </c>
      <c r="K1249" s="14">
        <f t="shared" si="7969"/>
        <v>0</v>
      </c>
      <c r="L1249" s="14">
        <f t="shared" si="7970"/>
        <v>0</v>
      </c>
      <c r="M1249" s="14">
        <f t="shared" si="7957"/>
        <v>15191.9</v>
      </c>
      <c r="N1249" s="14">
        <f t="shared" si="7958"/>
        <v>9911.2999999999993</v>
      </c>
      <c r="O1249" s="14">
        <f t="shared" si="7959"/>
        <v>5746.3</v>
      </c>
      <c r="P1249" s="14">
        <f t="shared" si="7971"/>
        <v>0</v>
      </c>
      <c r="Q1249" s="14">
        <f t="shared" si="7972"/>
        <v>0</v>
      </c>
      <c r="R1249" s="14">
        <f t="shared" si="7973"/>
        <v>0</v>
      </c>
      <c r="S1249" s="14">
        <f t="shared" si="7974"/>
        <v>0</v>
      </c>
      <c r="T1249" s="14">
        <f t="shared" si="7975"/>
        <v>0</v>
      </c>
      <c r="U1249" s="14">
        <f t="shared" si="7976"/>
        <v>0</v>
      </c>
      <c r="V1249" s="14">
        <f t="shared" si="7977"/>
        <v>0</v>
      </c>
      <c r="W1249" s="14">
        <f t="shared" si="7978"/>
        <v>0</v>
      </c>
      <c r="X1249" s="14">
        <f t="shared" si="7979"/>
        <v>0</v>
      </c>
      <c r="Y1249" s="14">
        <f t="shared" si="7652"/>
        <v>15191.9</v>
      </c>
      <c r="Z1249" s="14">
        <f t="shared" si="7653"/>
        <v>9911.2999999999993</v>
      </c>
      <c r="AA1249" s="14">
        <f t="shared" si="7654"/>
        <v>5746.3</v>
      </c>
      <c r="AB1249" s="14">
        <f t="shared" si="7980"/>
        <v>0</v>
      </c>
      <c r="AC1249" s="14">
        <f t="shared" si="7981"/>
        <v>0</v>
      </c>
      <c r="AD1249" s="14">
        <f t="shared" si="7982"/>
        <v>0</v>
      </c>
      <c r="AE1249" s="14">
        <f t="shared" si="7655"/>
        <v>15191.9</v>
      </c>
      <c r="AF1249" s="14">
        <f t="shared" si="7656"/>
        <v>9911.2999999999993</v>
      </c>
      <c r="AG1249" s="14">
        <f t="shared" si="7657"/>
        <v>5746.3</v>
      </c>
      <c r="AH1249" s="14">
        <f t="shared" si="7983"/>
        <v>0</v>
      </c>
      <c r="AI1249" s="14">
        <f t="shared" si="7984"/>
        <v>0</v>
      </c>
      <c r="AJ1249" s="14">
        <f t="shared" si="7985"/>
        <v>0</v>
      </c>
      <c r="AK1249" s="14">
        <f t="shared" si="7986"/>
        <v>0</v>
      </c>
      <c r="AL1249" s="14">
        <f t="shared" si="7987"/>
        <v>0</v>
      </c>
      <c r="AM1249" s="14">
        <f t="shared" si="7988"/>
        <v>0</v>
      </c>
      <c r="AN1249" s="14">
        <f t="shared" si="7989"/>
        <v>0</v>
      </c>
      <c r="AO1249" s="14">
        <f t="shared" si="7990"/>
        <v>0</v>
      </c>
      <c r="AP1249" s="14">
        <f t="shared" si="7991"/>
        <v>0</v>
      </c>
      <c r="AQ1249" s="14">
        <f t="shared" si="7992"/>
        <v>0</v>
      </c>
      <c r="AR1249" s="14">
        <f t="shared" si="7993"/>
        <v>0</v>
      </c>
      <c r="AS1249" s="14">
        <f t="shared" si="7994"/>
        <v>0</v>
      </c>
      <c r="AT1249" s="14">
        <f t="shared" si="7995"/>
        <v>0</v>
      </c>
      <c r="AU1249" s="14">
        <f t="shared" si="7996"/>
        <v>0</v>
      </c>
      <c r="AV1249" s="14">
        <f t="shared" si="7997"/>
        <v>0</v>
      </c>
      <c r="AW1249" s="14">
        <f t="shared" si="7658"/>
        <v>15191.9</v>
      </c>
      <c r="AX1249" s="14">
        <f t="shared" si="7659"/>
        <v>9911.2999999999993</v>
      </c>
      <c r="AY1249" s="14">
        <f t="shared" si="7660"/>
        <v>5746.3</v>
      </c>
      <c r="AZ1249" s="14">
        <f t="shared" si="7998"/>
        <v>0</v>
      </c>
      <c r="BA1249" s="14">
        <f t="shared" si="7661"/>
        <v>15191.9</v>
      </c>
      <c r="BB1249" s="14">
        <f t="shared" si="7662"/>
        <v>9911.2999999999993</v>
      </c>
      <c r="BC1249" s="14">
        <f t="shared" si="7663"/>
        <v>5746.3</v>
      </c>
      <c r="BD1249" s="14">
        <f t="shared" si="7999"/>
        <v>0</v>
      </c>
      <c r="BE1249" s="14">
        <f t="shared" si="8000"/>
        <v>0</v>
      </c>
      <c r="BF1249" s="14">
        <f t="shared" si="8001"/>
        <v>0</v>
      </c>
      <c r="BG1249" s="14">
        <f t="shared" si="8002"/>
        <v>0</v>
      </c>
      <c r="BH1249" s="14">
        <f t="shared" si="8003"/>
        <v>0</v>
      </c>
      <c r="BI1249" s="14">
        <f t="shared" si="8004"/>
        <v>0</v>
      </c>
      <c r="BJ1249" s="14">
        <f t="shared" si="8005"/>
        <v>2449.5079999999998</v>
      </c>
      <c r="BK1249" s="14">
        <f t="shared" si="8006"/>
        <v>0</v>
      </c>
      <c r="BL1249" s="14">
        <f t="shared" si="8007"/>
        <v>0</v>
      </c>
      <c r="BM1249" s="14">
        <f t="shared" si="8008"/>
        <v>0</v>
      </c>
      <c r="BN1249" s="14">
        <f t="shared" si="8009"/>
        <v>0</v>
      </c>
      <c r="BO1249" s="14">
        <f t="shared" si="7664"/>
        <v>15191.9</v>
      </c>
      <c r="BP1249" s="14">
        <f t="shared" si="7665"/>
        <v>12360.807999999999</v>
      </c>
      <c r="BQ1249" s="14">
        <f t="shared" si="7666"/>
        <v>5746.3</v>
      </c>
      <c r="BR1249" s="14">
        <f t="shared" si="8010"/>
        <v>0</v>
      </c>
      <c r="BS1249" s="14">
        <f t="shared" si="8011"/>
        <v>-2449.5079999999998</v>
      </c>
      <c r="BT1249" s="14">
        <f t="shared" si="8012"/>
        <v>0</v>
      </c>
      <c r="BU1249" s="14">
        <f t="shared" si="7667"/>
        <v>15191.9</v>
      </c>
      <c r="BV1249" s="14">
        <f t="shared" si="7668"/>
        <v>9911.2999999999993</v>
      </c>
      <c r="BW1249" s="14">
        <f t="shared" si="7669"/>
        <v>5746.3</v>
      </c>
      <c r="BX1249" s="14">
        <f t="shared" si="8013"/>
        <v>0</v>
      </c>
      <c r="BY1249" s="14">
        <f t="shared" si="8014"/>
        <v>214.5</v>
      </c>
      <c r="BZ1249" s="14">
        <f t="shared" si="8015"/>
        <v>0</v>
      </c>
      <c r="CA1249" s="14">
        <f t="shared" si="8016"/>
        <v>0</v>
      </c>
      <c r="CB1249" s="14">
        <f t="shared" si="8017"/>
        <v>2449.5079999999998</v>
      </c>
      <c r="CC1249" s="32">
        <f t="shared" si="8018"/>
        <v>0</v>
      </c>
      <c r="CD1249" s="14">
        <f t="shared" si="8019"/>
        <v>0</v>
      </c>
      <c r="CE1249" s="14">
        <f t="shared" si="8020"/>
        <v>0</v>
      </c>
      <c r="CF1249" s="32">
        <f t="shared" si="8021"/>
        <v>0</v>
      </c>
      <c r="CG1249" s="14">
        <f t="shared" si="7670"/>
        <v>15406.4</v>
      </c>
      <c r="CH1249" s="14">
        <f t="shared" si="8022"/>
        <v>0</v>
      </c>
      <c r="CI1249" s="14"/>
      <c r="CJ1249" s="14">
        <f t="shared" si="7671"/>
        <v>12360.807999999999</v>
      </c>
      <c r="CK1249" s="52">
        <f t="shared" si="8023"/>
        <v>0</v>
      </c>
      <c r="CL1249" s="52"/>
      <c r="CM1249" s="14">
        <f t="shared" si="7672"/>
        <v>5746.3</v>
      </c>
      <c r="CN1249" s="52">
        <f t="shared" si="8023"/>
        <v>0</v>
      </c>
      <c r="CO1249" s="52"/>
      <c r="CP1249" s="14">
        <f t="shared" si="8023"/>
        <v>0</v>
      </c>
      <c r="CQ1249" s="29">
        <v>0</v>
      </c>
      <c r="CR1249" s="29"/>
      <c r="CS1249" s="1" t="s">
        <v>75</v>
      </c>
    </row>
    <row r="1250" spans="1:99" ht="46.8" customHeight="1" x14ac:dyDescent="0.3">
      <c r="A1250" s="76" t="s">
        <v>508</v>
      </c>
      <c r="B1250" s="76" t="s">
        <v>68</v>
      </c>
      <c r="C1250" s="76" t="s">
        <v>70</v>
      </c>
      <c r="D1250" s="76" t="s">
        <v>475</v>
      </c>
      <c r="E1250" s="88"/>
      <c r="F1250" s="77" t="s">
        <v>476</v>
      </c>
      <c r="G1250" s="14">
        <f t="shared" ref="G1250:L1250" si="8024">G1251+G1253</f>
        <v>15191.9</v>
      </c>
      <c r="H1250" s="14">
        <f t="shared" si="8024"/>
        <v>9911.2999999999993</v>
      </c>
      <c r="I1250" s="14">
        <f t="shared" si="8024"/>
        <v>5746.3</v>
      </c>
      <c r="J1250" s="14">
        <f t="shared" si="8024"/>
        <v>0</v>
      </c>
      <c r="K1250" s="14">
        <f t="shared" si="8024"/>
        <v>0</v>
      </c>
      <c r="L1250" s="14">
        <f t="shared" si="8024"/>
        <v>0</v>
      </c>
      <c r="M1250" s="14">
        <f t="shared" si="7957"/>
        <v>15191.9</v>
      </c>
      <c r="N1250" s="14">
        <f t="shared" si="7958"/>
        <v>9911.2999999999993</v>
      </c>
      <c r="O1250" s="14">
        <f t="shared" si="7959"/>
        <v>5746.3</v>
      </c>
      <c r="P1250" s="14">
        <f t="shared" ref="P1250:X1250" si="8025">P1251+P1253</f>
        <v>0</v>
      </c>
      <c r="Q1250" s="14">
        <f t="shared" si="8025"/>
        <v>0</v>
      </c>
      <c r="R1250" s="14">
        <f t="shared" si="8025"/>
        <v>0</v>
      </c>
      <c r="S1250" s="14">
        <f t="shared" si="8025"/>
        <v>0</v>
      </c>
      <c r="T1250" s="14">
        <f t="shared" si="8025"/>
        <v>0</v>
      </c>
      <c r="U1250" s="14">
        <f t="shared" si="8025"/>
        <v>0</v>
      </c>
      <c r="V1250" s="14">
        <f t="shared" si="8025"/>
        <v>0</v>
      </c>
      <c r="W1250" s="14">
        <f t="shared" si="8025"/>
        <v>0</v>
      </c>
      <c r="X1250" s="14">
        <f t="shared" si="8025"/>
        <v>0</v>
      </c>
      <c r="Y1250" s="14">
        <f t="shared" si="7652"/>
        <v>15191.9</v>
      </c>
      <c r="Z1250" s="14">
        <f t="shared" si="7653"/>
        <v>9911.2999999999993</v>
      </c>
      <c r="AA1250" s="14">
        <f t="shared" si="7654"/>
        <v>5746.3</v>
      </c>
      <c r="AB1250" s="14">
        <f>AB1251+AB1253</f>
        <v>0</v>
      </c>
      <c r="AC1250" s="14">
        <f>AC1251+AC1253</f>
        <v>0</v>
      </c>
      <c r="AD1250" s="14">
        <f>AD1251+AD1253</f>
        <v>0</v>
      </c>
      <c r="AE1250" s="14">
        <f t="shared" si="7655"/>
        <v>15191.9</v>
      </c>
      <c r="AF1250" s="14">
        <f t="shared" si="7656"/>
        <v>9911.2999999999993</v>
      </c>
      <c r="AG1250" s="14">
        <f t="shared" si="7657"/>
        <v>5746.3</v>
      </c>
      <c r="AH1250" s="14">
        <f t="shared" ref="AH1250:AV1250" si="8026">AH1251+AH1253</f>
        <v>0</v>
      </c>
      <c r="AI1250" s="14">
        <f t="shared" si="8026"/>
        <v>0</v>
      </c>
      <c r="AJ1250" s="14">
        <f t="shared" si="8026"/>
        <v>0</v>
      </c>
      <c r="AK1250" s="14">
        <f t="shared" si="8026"/>
        <v>0</v>
      </c>
      <c r="AL1250" s="14">
        <f t="shared" si="8026"/>
        <v>0</v>
      </c>
      <c r="AM1250" s="14">
        <f t="shared" si="8026"/>
        <v>0</v>
      </c>
      <c r="AN1250" s="14">
        <f t="shared" si="8026"/>
        <v>0</v>
      </c>
      <c r="AO1250" s="14">
        <f t="shared" si="8026"/>
        <v>0</v>
      </c>
      <c r="AP1250" s="14">
        <f t="shared" si="8026"/>
        <v>0</v>
      </c>
      <c r="AQ1250" s="14">
        <f t="shared" si="8026"/>
        <v>0</v>
      </c>
      <c r="AR1250" s="14">
        <f t="shared" si="8026"/>
        <v>0</v>
      </c>
      <c r="AS1250" s="14">
        <f t="shared" si="8026"/>
        <v>0</v>
      </c>
      <c r="AT1250" s="14">
        <f t="shared" si="8026"/>
        <v>0</v>
      </c>
      <c r="AU1250" s="14">
        <f t="shared" si="8026"/>
        <v>0</v>
      </c>
      <c r="AV1250" s="14">
        <f t="shared" si="8026"/>
        <v>0</v>
      </c>
      <c r="AW1250" s="14">
        <f t="shared" si="7658"/>
        <v>15191.9</v>
      </c>
      <c r="AX1250" s="14">
        <f t="shared" si="7659"/>
        <v>9911.2999999999993</v>
      </c>
      <c r="AY1250" s="14">
        <f t="shared" si="7660"/>
        <v>5746.3</v>
      </c>
      <c r="AZ1250" s="14">
        <f>AZ1251+AZ1253</f>
        <v>0</v>
      </c>
      <c r="BA1250" s="14">
        <f t="shared" si="7661"/>
        <v>15191.9</v>
      </c>
      <c r="BB1250" s="14">
        <f t="shared" si="7662"/>
        <v>9911.2999999999993</v>
      </c>
      <c r="BC1250" s="14">
        <f t="shared" si="7663"/>
        <v>5746.3</v>
      </c>
      <c r="BD1250" s="14">
        <f t="shared" ref="BD1250:BN1250" si="8027">BD1251+BD1253</f>
        <v>0</v>
      </c>
      <c r="BE1250" s="14">
        <f t="shared" si="8027"/>
        <v>0</v>
      </c>
      <c r="BF1250" s="14">
        <f t="shared" si="8027"/>
        <v>0</v>
      </c>
      <c r="BG1250" s="14">
        <f t="shared" si="8027"/>
        <v>0</v>
      </c>
      <c r="BH1250" s="14">
        <f t="shared" si="8027"/>
        <v>0</v>
      </c>
      <c r="BI1250" s="14">
        <f t="shared" si="8027"/>
        <v>0</v>
      </c>
      <c r="BJ1250" s="14">
        <f t="shared" si="8027"/>
        <v>2449.5079999999998</v>
      </c>
      <c r="BK1250" s="14">
        <f t="shared" si="8027"/>
        <v>0</v>
      </c>
      <c r="BL1250" s="14">
        <f t="shared" si="8027"/>
        <v>0</v>
      </c>
      <c r="BM1250" s="14">
        <f t="shared" si="8027"/>
        <v>0</v>
      </c>
      <c r="BN1250" s="14">
        <f t="shared" si="8027"/>
        <v>0</v>
      </c>
      <c r="BO1250" s="14">
        <f t="shared" si="7664"/>
        <v>15191.9</v>
      </c>
      <c r="BP1250" s="14">
        <f t="shared" si="7665"/>
        <v>12360.807999999999</v>
      </c>
      <c r="BQ1250" s="14">
        <f t="shared" si="7666"/>
        <v>5746.3</v>
      </c>
      <c r="BR1250" s="14">
        <f>BR1251+BR1253</f>
        <v>0</v>
      </c>
      <c r="BS1250" s="14">
        <f>BS1251+BS1253</f>
        <v>-2449.5079999999998</v>
      </c>
      <c r="BT1250" s="14">
        <f>BT1251+BT1253</f>
        <v>0</v>
      </c>
      <c r="BU1250" s="14">
        <f t="shared" si="7667"/>
        <v>15191.9</v>
      </c>
      <c r="BV1250" s="14">
        <f t="shared" si="7668"/>
        <v>9911.2999999999993</v>
      </c>
      <c r="BW1250" s="14">
        <f t="shared" si="7669"/>
        <v>5746.3</v>
      </c>
      <c r="BX1250" s="14">
        <f t="shared" ref="BX1250:CF1250" si="8028">BX1251+BX1253</f>
        <v>0</v>
      </c>
      <c r="BY1250" s="14">
        <f t="shared" si="8028"/>
        <v>214.5</v>
      </c>
      <c r="BZ1250" s="14">
        <f t="shared" si="8028"/>
        <v>0</v>
      </c>
      <c r="CA1250" s="14">
        <f t="shared" si="8028"/>
        <v>0</v>
      </c>
      <c r="CB1250" s="14">
        <f t="shared" si="8028"/>
        <v>2449.5079999999998</v>
      </c>
      <c r="CC1250" s="14">
        <f t="shared" si="8028"/>
        <v>0</v>
      </c>
      <c r="CD1250" s="14">
        <f t="shared" si="8028"/>
        <v>0</v>
      </c>
      <c r="CE1250" s="14">
        <f t="shared" si="8028"/>
        <v>0</v>
      </c>
      <c r="CF1250" s="14">
        <f t="shared" si="8028"/>
        <v>0</v>
      </c>
      <c r="CG1250" s="14">
        <f t="shared" si="7670"/>
        <v>15406.4</v>
      </c>
      <c r="CH1250" s="14">
        <f>CH1251+CH1253</f>
        <v>0</v>
      </c>
      <c r="CI1250" s="84">
        <f t="shared" ref="CI1250:CI1256" si="8029">CG1250+CH1250</f>
        <v>15406.4</v>
      </c>
      <c r="CJ1250" s="14">
        <f t="shared" si="7671"/>
        <v>12360.807999999999</v>
      </c>
      <c r="CK1250" s="52">
        <f>CK1251+CK1253</f>
        <v>0</v>
      </c>
      <c r="CL1250" s="84">
        <f t="shared" ref="CL1250:CL1256" si="8030">CJ1250+CK1250</f>
        <v>12360.807999999999</v>
      </c>
      <c r="CM1250" s="14">
        <f t="shared" si="7672"/>
        <v>5746.3</v>
      </c>
      <c r="CN1250" s="52">
        <f>CN1251+CN1253</f>
        <v>0</v>
      </c>
      <c r="CO1250" s="84">
        <f t="shared" ref="CO1250:CO1256" si="8031">CM1250+CN1250</f>
        <v>5746.3</v>
      </c>
      <c r="CP1250" s="14">
        <f>CP1251+CP1253</f>
        <v>0</v>
      </c>
      <c r="CQ1250" s="29"/>
      <c r="CR1250" s="29"/>
      <c r="CT1250" s="1"/>
    </row>
    <row r="1251" spans="1:99" ht="31.2" customHeight="1" x14ac:dyDescent="0.3">
      <c r="A1251" s="76" t="s">
        <v>508</v>
      </c>
      <c r="B1251" s="76" t="s">
        <v>68</v>
      </c>
      <c r="C1251" s="76" t="s">
        <v>70</v>
      </c>
      <c r="D1251" s="76" t="s">
        <v>477</v>
      </c>
      <c r="E1251" s="88"/>
      <c r="F1251" s="77" t="s">
        <v>478</v>
      </c>
      <c r="G1251" s="14">
        <f t="shared" ref="G1251:L1251" si="8032">G1252</f>
        <v>10941.9</v>
      </c>
      <c r="H1251" s="14">
        <f t="shared" si="8032"/>
        <v>5746.3</v>
      </c>
      <c r="I1251" s="14">
        <f t="shared" si="8032"/>
        <v>5746.3</v>
      </c>
      <c r="J1251" s="14">
        <f t="shared" si="8032"/>
        <v>0</v>
      </c>
      <c r="K1251" s="14">
        <f t="shared" si="8032"/>
        <v>0</v>
      </c>
      <c r="L1251" s="14">
        <f t="shared" si="8032"/>
        <v>0</v>
      </c>
      <c r="M1251" s="14">
        <f t="shared" si="7957"/>
        <v>10941.9</v>
      </c>
      <c r="N1251" s="14">
        <f t="shared" si="7958"/>
        <v>5746.3</v>
      </c>
      <c r="O1251" s="14">
        <f t="shared" si="7959"/>
        <v>5746.3</v>
      </c>
      <c r="P1251" s="14">
        <f t="shared" ref="P1251:X1251" si="8033">P1252</f>
        <v>0</v>
      </c>
      <c r="Q1251" s="14">
        <f t="shared" si="8033"/>
        <v>0</v>
      </c>
      <c r="R1251" s="14">
        <f t="shared" si="8033"/>
        <v>0</v>
      </c>
      <c r="S1251" s="14">
        <f t="shared" si="8033"/>
        <v>0</v>
      </c>
      <c r="T1251" s="14">
        <f t="shared" si="8033"/>
        <v>0</v>
      </c>
      <c r="U1251" s="14">
        <f t="shared" si="8033"/>
        <v>0</v>
      </c>
      <c r="V1251" s="14">
        <f t="shared" si="8033"/>
        <v>0</v>
      </c>
      <c r="W1251" s="14">
        <f t="shared" si="8033"/>
        <v>0</v>
      </c>
      <c r="X1251" s="14">
        <f t="shared" si="8033"/>
        <v>0</v>
      </c>
      <c r="Y1251" s="14">
        <f t="shared" si="7652"/>
        <v>10941.9</v>
      </c>
      <c r="Z1251" s="14">
        <f t="shared" si="7653"/>
        <v>5746.3</v>
      </c>
      <c r="AA1251" s="14">
        <f t="shared" si="7654"/>
        <v>5746.3</v>
      </c>
      <c r="AB1251" s="14">
        <f>AB1252</f>
        <v>0</v>
      </c>
      <c r="AC1251" s="14">
        <f>AC1252</f>
        <v>0</v>
      </c>
      <c r="AD1251" s="14">
        <f>AD1252</f>
        <v>0</v>
      </c>
      <c r="AE1251" s="14">
        <f t="shared" si="7655"/>
        <v>10941.9</v>
      </c>
      <c r="AF1251" s="14">
        <f t="shared" si="7656"/>
        <v>5746.3</v>
      </c>
      <c r="AG1251" s="14">
        <f t="shared" si="7657"/>
        <v>5746.3</v>
      </c>
      <c r="AH1251" s="14">
        <f t="shared" ref="AH1251:AV1251" si="8034">AH1252</f>
        <v>0</v>
      </c>
      <c r="AI1251" s="14">
        <f t="shared" si="8034"/>
        <v>0</v>
      </c>
      <c r="AJ1251" s="14">
        <f t="shared" si="8034"/>
        <v>0</v>
      </c>
      <c r="AK1251" s="14">
        <f t="shared" si="8034"/>
        <v>0</v>
      </c>
      <c r="AL1251" s="14">
        <f t="shared" si="8034"/>
        <v>0</v>
      </c>
      <c r="AM1251" s="14">
        <f t="shared" si="8034"/>
        <v>0</v>
      </c>
      <c r="AN1251" s="14">
        <f t="shared" si="8034"/>
        <v>0</v>
      </c>
      <c r="AO1251" s="14">
        <f t="shared" si="8034"/>
        <v>0</v>
      </c>
      <c r="AP1251" s="14">
        <f t="shared" si="8034"/>
        <v>0</v>
      </c>
      <c r="AQ1251" s="14">
        <f t="shared" si="8034"/>
        <v>0</v>
      </c>
      <c r="AR1251" s="14">
        <f t="shared" si="8034"/>
        <v>0</v>
      </c>
      <c r="AS1251" s="14">
        <f t="shared" si="8034"/>
        <v>0</v>
      </c>
      <c r="AT1251" s="14">
        <f t="shared" si="8034"/>
        <v>0</v>
      </c>
      <c r="AU1251" s="14">
        <f t="shared" si="8034"/>
        <v>0</v>
      </c>
      <c r="AV1251" s="14">
        <f t="shared" si="8034"/>
        <v>0</v>
      </c>
      <c r="AW1251" s="14">
        <f t="shared" si="7658"/>
        <v>10941.9</v>
      </c>
      <c r="AX1251" s="14">
        <f t="shared" si="7659"/>
        <v>5746.3</v>
      </c>
      <c r="AY1251" s="14">
        <f t="shared" si="7660"/>
        <v>5746.3</v>
      </c>
      <c r="AZ1251" s="14">
        <f>AZ1252</f>
        <v>0</v>
      </c>
      <c r="BA1251" s="14">
        <f t="shared" si="7661"/>
        <v>10941.9</v>
      </c>
      <c r="BB1251" s="14">
        <f t="shared" si="7662"/>
        <v>5746.3</v>
      </c>
      <c r="BC1251" s="14">
        <f t="shared" si="7663"/>
        <v>5746.3</v>
      </c>
      <c r="BD1251" s="14">
        <f t="shared" ref="BD1251:BN1251" si="8035">BD1252</f>
        <v>0</v>
      </c>
      <c r="BE1251" s="14">
        <f t="shared" si="8035"/>
        <v>0</v>
      </c>
      <c r="BF1251" s="14">
        <f t="shared" si="8035"/>
        <v>0</v>
      </c>
      <c r="BG1251" s="14">
        <f t="shared" si="8035"/>
        <v>0</v>
      </c>
      <c r="BH1251" s="14">
        <f t="shared" si="8035"/>
        <v>0</v>
      </c>
      <c r="BI1251" s="14">
        <f t="shared" si="8035"/>
        <v>0</v>
      </c>
      <c r="BJ1251" s="14">
        <f t="shared" si="8035"/>
        <v>0</v>
      </c>
      <c r="BK1251" s="14">
        <f t="shared" si="8035"/>
        <v>0</v>
      </c>
      <c r="BL1251" s="14">
        <f t="shared" si="8035"/>
        <v>0</v>
      </c>
      <c r="BM1251" s="14">
        <f t="shared" si="8035"/>
        <v>0</v>
      </c>
      <c r="BN1251" s="14">
        <f t="shared" si="8035"/>
        <v>0</v>
      </c>
      <c r="BO1251" s="14">
        <f t="shared" si="7664"/>
        <v>10941.9</v>
      </c>
      <c r="BP1251" s="14">
        <f t="shared" si="7665"/>
        <v>5746.3</v>
      </c>
      <c r="BQ1251" s="14">
        <f t="shared" si="7666"/>
        <v>5746.3</v>
      </c>
      <c r="BR1251" s="14">
        <f>BR1252</f>
        <v>0</v>
      </c>
      <c r="BS1251" s="14">
        <f>BS1252</f>
        <v>0</v>
      </c>
      <c r="BT1251" s="14">
        <f>BT1252</f>
        <v>0</v>
      </c>
      <c r="BU1251" s="14">
        <f t="shared" si="7667"/>
        <v>10941.9</v>
      </c>
      <c r="BV1251" s="14">
        <f t="shared" si="7668"/>
        <v>5746.3</v>
      </c>
      <c r="BW1251" s="14">
        <f t="shared" si="7669"/>
        <v>5746.3</v>
      </c>
      <c r="BX1251" s="14">
        <f t="shared" ref="BX1251:CF1251" si="8036">BX1252</f>
        <v>0</v>
      </c>
      <c r="BY1251" s="14">
        <f t="shared" si="8036"/>
        <v>214.5</v>
      </c>
      <c r="BZ1251" s="14">
        <f t="shared" si="8036"/>
        <v>0</v>
      </c>
      <c r="CA1251" s="14">
        <f t="shared" si="8036"/>
        <v>0</v>
      </c>
      <c r="CB1251" s="14">
        <f t="shared" si="8036"/>
        <v>0</v>
      </c>
      <c r="CC1251" s="14">
        <f t="shared" si="8036"/>
        <v>0</v>
      </c>
      <c r="CD1251" s="14">
        <f t="shared" si="8036"/>
        <v>0</v>
      </c>
      <c r="CE1251" s="14">
        <f t="shared" si="8036"/>
        <v>0</v>
      </c>
      <c r="CF1251" s="14">
        <f t="shared" si="8036"/>
        <v>0</v>
      </c>
      <c r="CG1251" s="14">
        <f t="shared" si="7670"/>
        <v>11156.4</v>
      </c>
      <c r="CH1251" s="14">
        <f>CH1252</f>
        <v>0</v>
      </c>
      <c r="CI1251" s="84">
        <f t="shared" si="8029"/>
        <v>11156.4</v>
      </c>
      <c r="CJ1251" s="14">
        <f t="shared" si="7671"/>
        <v>5746.3</v>
      </c>
      <c r="CK1251" s="52">
        <f>CK1252</f>
        <v>0</v>
      </c>
      <c r="CL1251" s="84">
        <f t="shared" si="8030"/>
        <v>5746.3</v>
      </c>
      <c r="CM1251" s="14">
        <f t="shared" si="7672"/>
        <v>5746.3</v>
      </c>
      <c r="CN1251" s="52">
        <f>CN1252</f>
        <v>0</v>
      </c>
      <c r="CO1251" s="84">
        <f t="shared" si="8031"/>
        <v>5746.3</v>
      </c>
      <c r="CP1251" s="14">
        <f>CP1252</f>
        <v>0</v>
      </c>
      <c r="CQ1251" s="29"/>
      <c r="CR1251" s="29"/>
      <c r="CT1251" s="1"/>
    </row>
    <row r="1252" spans="1:99" ht="31.2" customHeight="1" x14ac:dyDescent="0.3">
      <c r="A1252" s="76" t="s">
        <v>508</v>
      </c>
      <c r="B1252" s="76" t="s">
        <v>68</v>
      </c>
      <c r="C1252" s="76" t="s">
        <v>70</v>
      </c>
      <c r="D1252" s="76" t="s">
        <v>477</v>
      </c>
      <c r="E1252" s="76" t="s">
        <v>46</v>
      </c>
      <c r="F1252" s="77" t="s">
        <v>47</v>
      </c>
      <c r="G1252" s="14">
        <v>10941.9</v>
      </c>
      <c r="H1252" s="14">
        <v>5746.3</v>
      </c>
      <c r="I1252" s="14">
        <v>5746.3</v>
      </c>
      <c r="J1252" s="14"/>
      <c r="K1252" s="14"/>
      <c r="L1252" s="14"/>
      <c r="M1252" s="14">
        <f t="shared" si="7957"/>
        <v>10941.9</v>
      </c>
      <c r="N1252" s="14">
        <f t="shared" si="7958"/>
        <v>5746.3</v>
      </c>
      <c r="O1252" s="14">
        <f t="shared" si="7959"/>
        <v>5746.3</v>
      </c>
      <c r="P1252" s="14"/>
      <c r="Q1252" s="14"/>
      <c r="R1252" s="14"/>
      <c r="S1252" s="14"/>
      <c r="T1252" s="14"/>
      <c r="U1252" s="14"/>
      <c r="V1252" s="14"/>
      <c r="W1252" s="14"/>
      <c r="X1252" s="14"/>
      <c r="Y1252" s="14">
        <f t="shared" si="7652"/>
        <v>10941.9</v>
      </c>
      <c r="Z1252" s="14">
        <f t="shared" si="7653"/>
        <v>5746.3</v>
      </c>
      <c r="AA1252" s="14">
        <f t="shared" si="7654"/>
        <v>5746.3</v>
      </c>
      <c r="AB1252" s="14"/>
      <c r="AC1252" s="14"/>
      <c r="AD1252" s="14"/>
      <c r="AE1252" s="14">
        <f t="shared" si="7655"/>
        <v>10941.9</v>
      </c>
      <c r="AF1252" s="14">
        <f t="shared" si="7656"/>
        <v>5746.3</v>
      </c>
      <c r="AG1252" s="14">
        <f t="shared" si="7657"/>
        <v>5746.3</v>
      </c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>
        <f t="shared" si="7658"/>
        <v>10941.9</v>
      </c>
      <c r="AX1252" s="14">
        <f t="shared" si="7659"/>
        <v>5746.3</v>
      </c>
      <c r="AY1252" s="14">
        <f t="shared" si="7660"/>
        <v>5746.3</v>
      </c>
      <c r="AZ1252" s="14"/>
      <c r="BA1252" s="14">
        <f t="shared" si="7661"/>
        <v>10941.9</v>
      </c>
      <c r="BB1252" s="14">
        <f t="shared" si="7662"/>
        <v>5746.3</v>
      </c>
      <c r="BC1252" s="14">
        <f t="shared" si="7663"/>
        <v>5746.3</v>
      </c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>
        <f t="shared" si="7664"/>
        <v>10941.9</v>
      </c>
      <c r="BP1252" s="14">
        <f t="shared" si="7665"/>
        <v>5746.3</v>
      </c>
      <c r="BQ1252" s="14">
        <f t="shared" si="7666"/>
        <v>5746.3</v>
      </c>
      <c r="BR1252" s="14"/>
      <c r="BS1252" s="14"/>
      <c r="BT1252" s="14"/>
      <c r="BU1252" s="14">
        <f t="shared" si="7667"/>
        <v>10941.9</v>
      </c>
      <c r="BV1252" s="14">
        <f t="shared" si="7668"/>
        <v>5746.3</v>
      </c>
      <c r="BW1252" s="14">
        <f t="shared" si="7669"/>
        <v>5746.3</v>
      </c>
      <c r="BX1252" s="14"/>
      <c r="BY1252" s="14">
        <v>214.5</v>
      </c>
      <c r="BZ1252" s="14"/>
      <c r="CA1252" s="14"/>
      <c r="CB1252" s="14"/>
      <c r="CC1252" s="14"/>
      <c r="CD1252" s="14"/>
      <c r="CE1252" s="14"/>
      <c r="CF1252" s="14"/>
      <c r="CG1252" s="14">
        <f t="shared" si="7670"/>
        <v>11156.4</v>
      </c>
      <c r="CH1252" s="14"/>
      <c r="CI1252" s="84">
        <f t="shared" si="8029"/>
        <v>11156.4</v>
      </c>
      <c r="CJ1252" s="14">
        <f t="shared" si="7671"/>
        <v>5746.3</v>
      </c>
      <c r="CK1252" s="52"/>
      <c r="CL1252" s="84">
        <f t="shared" si="8030"/>
        <v>5746.3</v>
      </c>
      <c r="CM1252" s="14">
        <f t="shared" si="7672"/>
        <v>5746.3</v>
      </c>
      <c r="CN1252" s="52"/>
      <c r="CO1252" s="84">
        <f t="shared" si="8031"/>
        <v>5746.3</v>
      </c>
      <c r="CP1252" s="14"/>
      <c r="CQ1252" s="29"/>
      <c r="CR1252" s="29"/>
      <c r="CT1252" s="1"/>
    </row>
    <row r="1253" spans="1:99" ht="31.2" customHeight="1" x14ac:dyDescent="0.3">
      <c r="A1253" s="76" t="s">
        <v>508</v>
      </c>
      <c r="B1253" s="76" t="s">
        <v>68</v>
      </c>
      <c r="C1253" s="76" t="s">
        <v>70</v>
      </c>
      <c r="D1253" s="76" t="s">
        <v>479</v>
      </c>
      <c r="E1253" s="88"/>
      <c r="F1253" s="77" t="s">
        <v>480</v>
      </c>
      <c r="G1253" s="14">
        <f t="shared" ref="G1253:L1253" si="8037">G1255</f>
        <v>4250</v>
      </c>
      <c r="H1253" s="14">
        <f t="shared" si="8037"/>
        <v>4165</v>
      </c>
      <c r="I1253" s="14">
        <f t="shared" si="8037"/>
        <v>0</v>
      </c>
      <c r="J1253" s="14">
        <f t="shared" si="8037"/>
        <v>0</v>
      </c>
      <c r="K1253" s="14">
        <f t="shared" si="8037"/>
        <v>0</v>
      </c>
      <c r="L1253" s="14">
        <f t="shared" si="8037"/>
        <v>0</v>
      </c>
      <c r="M1253" s="14">
        <f t="shared" si="7957"/>
        <v>4250</v>
      </c>
      <c r="N1253" s="14">
        <f t="shared" si="7958"/>
        <v>4165</v>
      </c>
      <c r="O1253" s="14">
        <f t="shared" si="7959"/>
        <v>0</v>
      </c>
      <c r="P1253" s="14">
        <f t="shared" ref="P1253:X1253" si="8038">P1255</f>
        <v>0</v>
      </c>
      <c r="Q1253" s="14">
        <f t="shared" si="8038"/>
        <v>0</v>
      </c>
      <c r="R1253" s="14">
        <f t="shared" si="8038"/>
        <v>0</v>
      </c>
      <c r="S1253" s="14">
        <f t="shared" si="8038"/>
        <v>0</v>
      </c>
      <c r="T1253" s="14">
        <f t="shared" si="8038"/>
        <v>0</v>
      </c>
      <c r="U1253" s="14">
        <f t="shared" si="8038"/>
        <v>0</v>
      </c>
      <c r="V1253" s="14">
        <f t="shared" si="8038"/>
        <v>0</v>
      </c>
      <c r="W1253" s="14">
        <f t="shared" si="8038"/>
        <v>0</v>
      </c>
      <c r="X1253" s="14">
        <f t="shared" si="8038"/>
        <v>0</v>
      </c>
      <c r="Y1253" s="14">
        <f t="shared" si="7652"/>
        <v>4250</v>
      </c>
      <c r="Z1253" s="14">
        <f t="shared" si="7653"/>
        <v>4165</v>
      </c>
      <c r="AA1253" s="14">
        <f t="shared" si="7654"/>
        <v>0</v>
      </c>
      <c r="AB1253" s="14">
        <f>AB1255</f>
        <v>0</v>
      </c>
      <c r="AC1253" s="14">
        <f>AC1255</f>
        <v>0</v>
      </c>
      <c r="AD1253" s="14">
        <f>AD1255</f>
        <v>0</v>
      </c>
      <c r="AE1253" s="14">
        <f t="shared" si="7655"/>
        <v>4250</v>
      </c>
      <c r="AF1253" s="14">
        <f t="shared" si="7656"/>
        <v>4165</v>
      </c>
      <c r="AG1253" s="14">
        <f t="shared" si="7657"/>
        <v>0</v>
      </c>
      <c r="AH1253" s="14">
        <f t="shared" ref="AH1253:AV1253" si="8039">AH1255</f>
        <v>0</v>
      </c>
      <c r="AI1253" s="14">
        <f t="shared" si="8039"/>
        <v>0</v>
      </c>
      <c r="AJ1253" s="14">
        <f t="shared" si="8039"/>
        <v>0</v>
      </c>
      <c r="AK1253" s="14">
        <f t="shared" si="8039"/>
        <v>0</v>
      </c>
      <c r="AL1253" s="14">
        <f t="shared" si="8039"/>
        <v>0</v>
      </c>
      <c r="AM1253" s="14">
        <f t="shared" si="8039"/>
        <v>0</v>
      </c>
      <c r="AN1253" s="14">
        <f t="shared" si="8039"/>
        <v>0</v>
      </c>
      <c r="AO1253" s="14">
        <f t="shared" si="8039"/>
        <v>0</v>
      </c>
      <c r="AP1253" s="14">
        <f t="shared" si="8039"/>
        <v>0</v>
      </c>
      <c r="AQ1253" s="14">
        <f t="shared" si="8039"/>
        <v>0</v>
      </c>
      <c r="AR1253" s="14">
        <f t="shared" si="8039"/>
        <v>0</v>
      </c>
      <c r="AS1253" s="14">
        <f t="shared" si="8039"/>
        <v>0</v>
      </c>
      <c r="AT1253" s="14">
        <f t="shared" si="8039"/>
        <v>0</v>
      </c>
      <c r="AU1253" s="14">
        <f t="shared" si="8039"/>
        <v>0</v>
      </c>
      <c r="AV1253" s="14">
        <f t="shared" si="8039"/>
        <v>0</v>
      </c>
      <c r="AW1253" s="14">
        <f t="shared" si="7658"/>
        <v>4250</v>
      </c>
      <c r="AX1253" s="14">
        <f t="shared" si="7659"/>
        <v>4165</v>
      </c>
      <c r="AY1253" s="14">
        <f t="shared" si="7660"/>
        <v>0</v>
      </c>
      <c r="AZ1253" s="14">
        <f>AZ1255</f>
        <v>0</v>
      </c>
      <c r="BA1253" s="14">
        <f t="shared" si="7661"/>
        <v>4250</v>
      </c>
      <c r="BB1253" s="14">
        <f t="shared" si="7662"/>
        <v>4165</v>
      </c>
      <c r="BC1253" s="14">
        <f t="shared" si="7663"/>
        <v>0</v>
      </c>
      <c r="BD1253" s="14">
        <f t="shared" ref="BD1253:BN1253" si="8040">BD1255</f>
        <v>0</v>
      </c>
      <c r="BE1253" s="14">
        <f t="shared" si="8040"/>
        <v>0</v>
      </c>
      <c r="BF1253" s="14">
        <f t="shared" si="8040"/>
        <v>0</v>
      </c>
      <c r="BG1253" s="14">
        <f t="shared" si="8040"/>
        <v>0</v>
      </c>
      <c r="BH1253" s="14">
        <f t="shared" si="8040"/>
        <v>0</v>
      </c>
      <c r="BI1253" s="14">
        <f t="shared" si="8040"/>
        <v>0</v>
      </c>
      <c r="BJ1253" s="14">
        <f t="shared" si="8040"/>
        <v>2449.5079999999998</v>
      </c>
      <c r="BK1253" s="14">
        <f t="shared" si="8040"/>
        <v>0</v>
      </c>
      <c r="BL1253" s="14">
        <f t="shared" si="8040"/>
        <v>0</v>
      </c>
      <c r="BM1253" s="14">
        <f t="shared" si="8040"/>
        <v>0</v>
      </c>
      <c r="BN1253" s="14">
        <f t="shared" si="8040"/>
        <v>0</v>
      </c>
      <c r="BO1253" s="14">
        <f t="shared" si="7664"/>
        <v>4250</v>
      </c>
      <c r="BP1253" s="14">
        <f t="shared" si="7665"/>
        <v>6614.5079999999998</v>
      </c>
      <c r="BQ1253" s="14">
        <f t="shared" si="7666"/>
        <v>0</v>
      </c>
      <c r="BR1253" s="14">
        <f>BR1255</f>
        <v>0</v>
      </c>
      <c r="BS1253" s="14">
        <f>BS1255</f>
        <v>-2449.5079999999998</v>
      </c>
      <c r="BT1253" s="14">
        <f>BT1255</f>
        <v>0</v>
      </c>
      <c r="BU1253" s="14">
        <f t="shared" si="7667"/>
        <v>4250</v>
      </c>
      <c r="BV1253" s="14">
        <f t="shared" si="7668"/>
        <v>4165</v>
      </c>
      <c r="BW1253" s="14">
        <f t="shared" si="7669"/>
        <v>0</v>
      </c>
      <c r="BX1253" s="14">
        <f t="shared" ref="BX1253:CF1253" si="8041">BX1255+BX1254</f>
        <v>0</v>
      </c>
      <c r="BY1253" s="14">
        <f t="shared" si="8041"/>
        <v>0</v>
      </c>
      <c r="BZ1253" s="14">
        <f t="shared" si="8041"/>
        <v>0</v>
      </c>
      <c r="CA1253" s="14">
        <f t="shared" si="8041"/>
        <v>0</v>
      </c>
      <c r="CB1253" s="14">
        <f t="shared" si="8041"/>
        <v>2449.5079999999998</v>
      </c>
      <c r="CC1253" s="14">
        <f t="shared" si="8041"/>
        <v>0</v>
      </c>
      <c r="CD1253" s="14">
        <f t="shared" si="8041"/>
        <v>0</v>
      </c>
      <c r="CE1253" s="14">
        <f t="shared" si="8041"/>
        <v>0</v>
      </c>
      <c r="CF1253" s="14">
        <f t="shared" si="8041"/>
        <v>0</v>
      </c>
      <c r="CG1253" s="14">
        <f t="shared" si="7670"/>
        <v>4250</v>
      </c>
      <c r="CH1253" s="14">
        <f>CH1255+CH1254</f>
        <v>0</v>
      </c>
      <c r="CI1253" s="84">
        <f t="shared" si="8029"/>
        <v>4250</v>
      </c>
      <c r="CJ1253" s="14">
        <f t="shared" si="7671"/>
        <v>6614.5079999999998</v>
      </c>
      <c r="CK1253" s="52">
        <f>CK1255+CK1254</f>
        <v>0</v>
      </c>
      <c r="CL1253" s="84">
        <f t="shared" si="8030"/>
        <v>6614.5079999999998</v>
      </c>
      <c r="CM1253" s="14">
        <f t="shared" si="7672"/>
        <v>0</v>
      </c>
      <c r="CN1253" s="52">
        <f>CN1255+CN1254</f>
        <v>0</v>
      </c>
      <c r="CO1253" s="84">
        <f t="shared" si="8031"/>
        <v>0</v>
      </c>
      <c r="CP1253" s="14">
        <f>CP1255+CP1254</f>
        <v>0</v>
      </c>
      <c r="CQ1253" s="29"/>
      <c r="CR1253" s="29"/>
      <c r="CT1253" s="1"/>
    </row>
    <row r="1254" spans="1:99" ht="31.2" customHeight="1" x14ac:dyDescent="0.3">
      <c r="A1254" s="76" t="s">
        <v>508</v>
      </c>
      <c r="B1254" s="76" t="s">
        <v>68</v>
      </c>
      <c r="C1254" s="76" t="s">
        <v>70</v>
      </c>
      <c r="D1254" s="76" t="s">
        <v>479</v>
      </c>
      <c r="E1254" s="76" t="s">
        <v>140</v>
      </c>
      <c r="F1254" s="77" t="s">
        <v>141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>
        <v>2449.5079999999998</v>
      </c>
      <c r="CC1254" s="14"/>
      <c r="CD1254" s="14"/>
      <c r="CE1254" s="14"/>
      <c r="CF1254" s="14"/>
      <c r="CG1254" s="14">
        <f t="shared" si="7670"/>
        <v>0</v>
      </c>
      <c r="CH1254" s="14"/>
      <c r="CI1254" s="84">
        <f t="shared" si="8029"/>
        <v>0</v>
      </c>
      <c r="CJ1254" s="14">
        <f t="shared" si="7671"/>
        <v>2449.5079999999998</v>
      </c>
      <c r="CK1254" s="52"/>
      <c r="CL1254" s="84">
        <f t="shared" si="8030"/>
        <v>2449.5079999999998</v>
      </c>
      <c r="CM1254" s="14">
        <f t="shared" si="7672"/>
        <v>0</v>
      </c>
      <c r="CN1254" s="52"/>
      <c r="CO1254" s="84">
        <f t="shared" si="8031"/>
        <v>0</v>
      </c>
      <c r="CP1254" s="14"/>
      <c r="CQ1254" s="29"/>
      <c r="CR1254" s="29"/>
      <c r="CT1254" s="1"/>
    </row>
    <row r="1255" spans="1:99" ht="15.6" customHeight="1" x14ac:dyDescent="0.3">
      <c r="A1255" s="76" t="s">
        <v>508</v>
      </c>
      <c r="B1255" s="76" t="s">
        <v>68</v>
      </c>
      <c r="C1255" s="76" t="s">
        <v>70</v>
      </c>
      <c r="D1255" s="76" t="s">
        <v>479</v>
      </c>
      <c r="E1255" s="76" t="s">
        <v>48</v>
      </c>
      <c r="F1255" s="77" t="s">
        <v>49</v>
      </c>
      <c r="G1255" s="14">
        <v>4250</v>
      </c>
      <c r="H1255" s="14">
        <v>4165</v>
      </c>
      <c r="I1255" s="14">
        <v>0</v>
      </c>
      <c r="J1255" s="14"/>
      <c r="K1255" s="14"/>
      <c r="L1255" s="14"/>
      <c r="M1255" s="14">
        <f t="shared" si="7957"/>
        <v>4250</v>
      </c>
      <c r="N1255" s="14">
        <f t="shared" si="7958"/>
        <v>4165</v>
      </c>
      <c r="O1255" s="14">
        <f t="shared" si="7959"/>
        <v>0</v>
      </c>
      <c r="P1255" s="14"/>
      <c r="Q1255" s="14"/>
      <c r="R1255" s="14"/>
      <c r="S1255" s="14"/>
      <c r="T1255" s="14"/>
      <c r="U1255" s="14"/>
      <c r="V1255" s="14"/>
      <c r="W1255" s="14"/>
      <c r="X1255" s="14"/>
      <c r="Y1255" s="14">
        <f t="shared" si="7652"/>
        <v>4250</v>
      </c>
      <c r="Z1255" s="14">
        <f t="shared" si="7653"/>
        <v>4165</v>
      </c>
      <c r="AA1255" s="14">
        <f t="shared" si="7654"/>
        <v>0</v>
      </c>
      <c r="AB1255" s="14"/>
      <c r="AC1255" s="14"/>
      <c r="AD1255" s="14"/>
      <c r="AE1255" s="14">
        <f t="shared" si="7655"/>
        <v>4250</v>
      </c>
      <c r="AF1255" s="14">
        <f t="shared" si="7656"/>
        <v>4165</v>
      </c>
      <c r="AG1255" s="14">
        <f t="shared" si="7657"/>
        <v>0</v>
      </c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>
        <f t="shared" si="7658"/>
        <v>4250</v>
      </c>
      <c r="AX1255" s="14">
        <f t="shared" si="7659"/>
        <v>4165</v>
      </c>
      <c r="AY1255" s="14">
        <f t="shared" si="7660"/>
        <v>0</v>
      </c>
      <c r="AZ1255" s="14"/>
      <c r="BA1255" s="14">
        <f t="shared" si="7661"/>
        <v>4250</v>
      </c>
      <c r="BB1255" s="14">
        <f t="shared" si="7662"/>
        <v>4165</v>
      </c>
      <c r="BC1255" s="14">
        <f t="shared" si="7663"/>
        <v>0</v>
      </c>
      <c r="BD1255" s="14"/>
      <c r="BE1255" s="14"/>
      <c r="BF1255" s="14"/>
      <c r="BG1255" s="14"/>
      <c r="BH1255" s="14"/>
      <c r="BI1255" s="14"/>
      <c r="BJ1255" s="14">
        <v>2449.5079999999998</v>
      </c>
      <c r="BK1255" s="14"/>
      <c r="BL1255" s="14"/>
      <c r="BM1255" s="14"/>
      <c r="BN1255" s="14"/>
      <c r="BO1255" s="14">
        <f t="shared" si="7664"/>
        <v>4250</v>
      </c>
      <c r="BP1255" s="14">
        <f t="shared" si="7665"/>
        <v>6614.5079999999998</v>
      </c>
      <c r="BQ1255" s="14">
        <f t="shared" si="7666"/>
        <v>0</v>
      </c>
      <c r="BR1255" s="14"/>
      <c r="BS1255" s="14">
        <v>-2449.5079999999998</v>
      </c>
      <c r="BT1255" s="14"/>
      <c r="BU1255" s="14">
        <f t="shared" si="7667"/>
        <v>4250</v>
      </c>
      <c r="BV1255" s="14">
        <f t="shared" si="7668"/>
        <v>4165</v>
      </c>
      <c r="BW1255" s="14">
        <f t="shared" si="7669"/>
        <v>0</v>
      </c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>
        <f t="shared" si="7670"/>
        <v>4250</v>
      </c>
      <c r="CH1255" s="14"/>
      <c r="CI1255" s="84">
        <f t="shared" si="8029"/>
        <v>4250</v>
      </c>
      <c r="CJ1255" s="14">
        <f t="shared" si="7671"/>
        <v>4165</v>
      </c>
      <c r="CK1255" s="52"/>
      <c r="CL1255" s="84">
        <f t="shared" si="8030"/>
        <v>4165</v>
      </c>
      <c r="CM1255" s="14">
        <f t="shared" si="7672"/>
        <v>0</v>
      </c>
      <c r="CN1255" s="52"/>
      <c r="CO1255" s="84">
        <f t="shared" si="8031"/>
        <v>0</v>
      </c>
      <c r="CP1255" s="14"/>
      <c r="CQ1255" s="29"/>
      <c r="CR1255" s="29"/>
      <c r="CT1255" s="1"/>
    </row>
    <row r="1256" spans="1:99" ht="31.2" customHeight="1" x14ac:dyDescent="0.3">
      <c r="A1256" s="76" t="s">
        <v>508</v>
      </c>
      <c r="B1256" s="76" t="s">
        <v>68</v>
      </c>
      <c r="C1256" s="76" t="s">
        <v>70</v>
      </c>
      <c r="D1256" s="76" t="s">
        <v>165</v>
      </c>
      <c r="E1256" s="88"/>
      <c r="F1256" s="77" t="s">
        <v>166</v>
      </c>
      <c r="G1256" s="14">
        <f t="shared" ref="G1256:G1271" si="8042">G1257</f>
        <v>726.8</v>
      </c>
      <c r="H1256" s="14">
        <f t="shared" ref="H1256:H1269" si="8043">H1257</f>
        <v>726.8</v>
      </c>
      <c r="I1256" s="14">
        <f t="shared" ref="I1256:I1271" si="8044">I1257</f>
        <v>726.8</v>
      </c>
      <c r="J1256" s="14">
        <f t="shared" ref="J1256:J1271" si="8045">J1257</f>
        <v>0</v>
      </c>
      <c r="K1256" s="14">
        <f t="shared" ref="K1256:K1271" si="8046">K1257</f>
        <v>0</v>
      </c>
      <c r="L1256" s="14">
        <f t="shared" ref="L1256:L1271" si="8047">L1257</f>
        <v>0</v>
      </c>
      <c r="M1256" s="14">
        <f t="shared" si="7957"/>
        <v>726.8</v>
      </c>
      <c r="N1256" s="14">
        <f t="shared" si="7958"/>
        <v>726.8</v>
      </c>
      <c r="O1256" s="14">
        <f t="shared" si="7959"/>
        <v>726.8</v>
      </c>
      <c r="P1256" s="14">
        <f t="shared" ref="P1256:P1271" si="8048">P1257</f>
        <v>0</v>
      </c>
      <c r="Q1256" s="14">
        <f t="shared" ref="Q1256:Q1271" si="8049">Q1257</f>
        <v>0</v>
      </c>
      <c r="R1256" s="14">
        <f t="shared" ref="R1256:R1271" si="8050">R1257</f>
        <v>0</v>
      </c>
      <c r="S1256" s="14">
        <f t="shared" ref="S1256:S1271" si="8051">S1257</f>
        <v>0</v>
      </c>
      <c r="T1256" s="14">
        <f t="shared" ref="T1256:T1271" si="8052">T1257</f>
        <v>0</v>
      </c>
      <c r="U1256" s="14">
        <f t="shared" ref="U1256:U1271" si="8053">U1257</f>
        <v>0</v>
      </c>
      <c r="V1256" s="14">
        <f t="shared" ref="V1256:V1271" si="8054">V1257</f>
        <v>0</v>
      </c>
      <c r="W1256" s="14">
        <f t="shared" ref="W1256:W1271" si="8055">W1257</f>
        <v>0</v>
      </c>
      <c r="X1256" s="14">
        <f t="shared" ref="X1256:X1271" si="8056">X1257</f>
        <v>0</v>
      </c>
      <c r="Y1256" s="14">
        <f t="shared" si="7652"/>
        <v>726.8</v>
      </c>
      <c r="Z1256" s="14">
        <f t="shared" si="7653"/>
        <v>726.8</v>
      </c>
      <c r="AA1256" s="14">
        <f t="shared" si="7654"/>
        <v>726.8</v>
      </c>
      <c r="AB1256" s="14">
        <f t="shared" ref="AB1256:AB1271" si="8057">AB1257</f>
        <v>0</v>
      </c>
      <c r="AC1256" s="14">
        <f t="shared" ref="AC1256:AC1271" si="8058">AC1257</f>
        <v>0</v>
      </c>
      <c r="AD1256" s="14">
        <f t="shared" ref="AD1256:AD1271" si="8059">AD1257</f>
        <v>0</v>
      </c>
      <c r="AE1256" s="14">
        <f t="shared" si="7655"/>
        <v>726.8</v>
      </c>
      <c r="AF1256" s="14">
        <f t="shared" si="7656"/>
        <v>726.8</v>
      </c>
      <c r="AG1256" s="14">
        <f t="shared" si="7657"/>
        <v>726.8</v>
      </c>
      <c r="AH1256" s="14">
        <f t="shared" ref="AH1256:AH1271" si="8060">AH1257</f>
        <v>0</v>
      </c>
      <c r="AI1256" s="14">
        <f t="shared" ref="AI1256:AI1271" si="8061">AI1257</f>
        <v>0</v>
      </c>
      <c r="AJ1256" s="14">
        <f t="shared" ref="AJ1256:AJ1271" si="8062">AJ1257</f>
        <v>0</v>
      </c>
      <c r="AK1256" s="14">
        <f t="shared" ref="AK1256:AK1271" si="8063">AK1257</f>
        <v>0</v>
      </c>
      <c r="AL1256" s="14">
        <f t="shared" ref="AL1256:AL1271" si="8064">AL1257</f>
        <v>0</v>
      </c>
      <c r="AM1256" s="14">
        <f t="shared" ref="AM1256:AM1271" si="8065">AM1257</f>
        <v>0</v>
      </c>
      <c r="AN1256" s="14">
        <f t="shared" ref="AN1256:AN1271" si="8066">AN1257</f>
        <v>0</v>
      </c>
      <c r="AO1256" s="14">
        <f t="shared" ref="AO1256:AO1271" si="8067">AO1257</f>
        <v>0</v>
      </c>
      <c r="AP1256" s="14">
        <f t="shared" ref="AP1256:AP1271" si="8068">AP1257</f>
        <v>0</v>
      </c>
      <c r="AQ1256" s="14">
        <f t="shared" ref="AQ1256:AQ1271" si="8069">AQ1257</f>
        <v>0</v>
      </c>
      <c r="AR1256" s="14">
        <f t="shared" ref="AR1256:AR1271" si="8070">AR1257</f>
        <v>0</v>
      </c>
      <c r="AS1256" s="14">
        <f t="shared" ref="AS1256:AS1271" si="8071">AS1257</f>
        <v>0</v>
      </c>
      <c r="AT1256" s="14">
        <f t="shared" ref="AT1256:AT1271" si="8072">AT1257</f>
        <v>0</v>
      </c>
      <c r="AU1256" s="14">
        <f t="shared" ref="AU1256:AU1271" si="8073">AU1257</f>
        <v>0</v>
      </c>
      <c r="AV1256" s="14">
        <f t="shared" ref="AV1256:AV1271" si="8074">AV1257</f>
        <v>0</v>
      </c>
      <c r="AW1256" s="14">
        <f t="shared" si="7658"/>
        <v>726.8</v>
      </c>
      <c r="AX1256" s="14">
        <f t="shared" si="7659"/>
        <v>726.8</v>
      </c>
      <c r="AY1256" s="14">
        <f t="shared" si="7660"/>
        <v>726.8</v>
      </c>
      <c r="AZ1256" s="14">
        <f t="shared" ref="AZ1256:AZ1271" si="8075">AZ1257</f>
        <v>0</v>
      </c>
      <c r="BA1256" s="14">
        <f t="shared" si="7661"/>
        <v>726.8</v>
      </c>
      <c r="BB1256" s="14">
        <f t="shared" si="7662"/>
        <v>726.8</v>
      </c>
      <c r="BC1256" s="14">
        <f t="shared" si="7663"/>
        <v>726.8</v>
      </c>
      <c r="BD1256" s="14">
        <f t="shared" ref="BD1256:BD1271" si="8076">BD1257</f>
        <v>0</v>
      </c>
      <c r="BE1256" s="14">
        <f t="shared" ref="BE1256:BE1271" si="8077">BE1257</f>
        <v>0</v>
      </c>
      <c r="BF1256" s="14">
        <f t="shared" ref="BF1256:BF1271" si="8078">BF1257</f>
        <v>0</v>
      </c>
      <c r="BG1256" s="14">
        <f t="shared" ref="BG1256:BG1271" si="8079">BG1257</f>
        <v>0</v>
      </c>
      <c r="BH1256" s="14">
        <f t="shared" ref="BH1256:BH1271" si="8080">BH1257</f>
        <v>0</v>
      </c>
      <c r="BI1256" s="14">
        <f t="shared" ref="BI1256:BI1271" si="8081">BI1257</f>
        <v>0</v>
      </c>
      <c r="BJ1256" s="14">
        <f t="shared" ref="BJ1256:BJ1271" si="8082">BJ1257</f>
        <v>0</v>
      </c>
      <c r="BK1256" s="14">
        <f t="shared" ref="BK1256:BK1271" si="8083">BK1257</f>
        <v>0</v>
      </c>
      <c r="BL1256" s="14">
        <f t="shared" ref="BL1256:BL1271" si="8084">BL1257</f>
        <v>0</v>
      </c>
      <c r="BM1256" s="14">
        <f t="shared" ref="BM1256:BM1271" si="8085">BM1257</f>
        <v>0</v>
      </c>
      <c r="BN1256" s="14">
        <f t="shared" ref="BN1256:BN1271" si="8086">BN1257</f>
        <v>0</v>
      </c>
      <c r="BO1256" s="14">
        <f t="shared" si="7664"/>
        <v>726.8</v>
      </c>
      <c r="BP1256" s="14">
        <f t="shared" si="7665"/>
        <v>726.8</v>
      </c>
      <c r="BQ1256" s="14">
        <f t="shared" si="7666"/>
        <v>726.8</v>
      </c>
      <c r="BR1256" s="14">
        <f t="shared" ref="BR1256:BR1271" si="8087">BR1257</f>
        <v>0</v>
      </c>
      <c r="BS1256" s="14">
        <f t="shared" ref="BS1256:BS1271" si="8088">BS1257</f>
        <v>0</v>
      </c>
      <c r="BT1256" s="14">
        <f t="shared" ref="BT1256:BT1271" si="8089">BT1257</f>
        <v>0</v>
      </c>
      <c r="BU1256" s="14">
        <f t="shared" si="7667"/>
        <v>726.8</v>
      </c>
      <c r="BV1256" s="14">
        <f t="shared" si="7668"/>
        <v>726.8</v>
      </c>
      <c r="BW1256" s="14">
        <f t="shared" si="7669"/>
        <v>726.8</v>
      </c>
      <c r="BX1256" s="14">
        <f t="shared" ref="BX1256:BX1271" si="8090">BX1257</f>
        <v>0</v>
      </c>
      <c r="BY1256" s="14">
        <f t="shared" ref="BY1256:BY1271" si="8091">BY1257</f>
        <v>0</v>
      </c>
      <c r="BZ1256" s="14">
        <f t="shared" ref="BZ1256:BZ1271" si="8092">BZ1257</f>
        <v>0</v>
      </c>
      <c r="CA1256" s="14">
        <f t="shared" ref="CA1256:CA1271" si="8093">CA1257</f>
        <v>0</v>
      </c>
      <c r="CB1256" s="14">
        <f t="shared" ref="CB1256:CB1271" si="8094">CB1257</f>
        <v>0</v>
      </c>
      <c r="CC1256" s="14">
        <f t="shared" ref="CC1256:CC1271" si="8095">CC1257</f>
        <v>0</v>
      </c>
      <c r="CD1256" s="14">
        <f t="shared" ref="CD1256:CD1271" si="8096">CD1257</f>
        <v>0</v>
      </c>
      <c r="CE1256" s="14">
        <f t="shared" ref="CE1256:CE1271" si="8097">CE1257</f>
        <v>0</v>
      </c>
      <c r="CF1256" s="14">
        <f t="shared" ref="CF1256:CF1271" si="8098">CF1257</f>
        <v>0</v>
      </c>
      <c r="CG1256" s="14">
        <f t="shared" si="7670"/>
        <v>726.8</v>
      </c>
      <c r="CH1256" s="14">
        <f t="shared" ref="CH1256:CH1271" si="8099">CH1257</f>
        <v>0</v>
      </c>
      <c r="CI1256" s="84">
        <f t="shared" si="8029"/>
        <v>726.8</v>
      </c>
      <c r="CJ1256" s="14">
        <f t="shared" si="7671"/>
        <v>726.8</v>
      </c>
      <c r="CK1256" s="52">
        <f t="shared" ref="CK1256:CP1271" si="8100">CK1257</f>
        <v>0</v>
      </c>
      <c r="CL1256" s="84">
        <f t="shared" si="8030"/>
        <v>726.8</v>
      </c>
      <c r="CM1256" s="14">
        <f t="shared" si="7672"/>
        <v>726.8</v>
      </c>
      <c r="CN1256" s="52">
        <f t="shared" si="8100"/>
        <v>0</v>
      </c>
      <c r="CO1256" s="84">
        <f t="shared" si="8031"/>
        <v>726.8</v>
      </c>
      <c r="CP1256" s="14">
        <f t="shared" si="8100"/>
        <v>0</v>
      </c>
      <c r="CQ1256" s="29"/>
      <c r="CR1256" s="29"/>
      <c r="CT1256" s="1"/>
    </row>
    <row r="1257" spans="1:99" s="1" customFormat="1" ht="15.6" hidden="1" customHeight="1" x14ac:dyDescent="0.3">
      <c r="A1257" s="27" t="s">
        <v>508</v>
      </c>
      <c r="B1257" s="27" t="s">
        <v>68</v>
      </c>
      <c r="C1257" s="27" t="s">
        <v>70</v>
      </c>
      <c r="D1257" s="27" t="s">
        <v>167</v>
      </c>
      <c r="E1257" s="30"/>
      <c r="F1257" s="28" t="s">
        <v>41</v>
      </c>
      <c r="G1257" s="14">
        <f t="shared" si="8042"/>
        <v>726.8</v>
      </c>
      <c r="H1257" s="14">
        <f t="shared" si="8043"/>
        <v>726.8</v>
      </c>
      <c r="I1257" s="14">
        <f t="shared" si="8044"/>
        <v>726.8</v>
      </c>
      <c r="J1257" s="14">
        <f t="shared" si="8045"/>
        <v>0</v>
      </c>
      <c r="K1257" s="14">
        <f t="shared" si="8046"/>
        <v>0</v>
      </c>
      <c r="L1257" s="14">
        <f t="shared" si="8047"/>
        <v>0</v>
      </c>
      <c r="M1257" s="14">
        <f t="shared" si="7957"/>
        <v>726.8</v>
      </c>
      <c r="N1257" s="14">
        <f t="shared" si="7958"/>
        <v>726.8</v>
      </c>
      <c r="O1257" s="14">
        <f t="shared" si="7959"/>
        <v>726.8</v>
      </c>
      <c r="P1257" s="14">
        <f t="shared" si="8048"/>
        <v>0</v>
      </c>
      <c r="Q1257" s="14">
        <f t="shared" si="8049"/>
        <v>0</v>
      </c>
      <c r="R1257" s="14">
        <f t="shared" si="8050"/>
        <v>0</v>
      </c>
      <c r="S1257" s="14">
        <f t="shared" si="8051"/>
        <v>0</v>
      </c>
      <c r="T1257" s="14">
        <f t="shared" si="8052"/>
        <v>0</v>
      </c>
      <c r="U1257" s="14">
        <f t="shared" si="8053"/>
        <v>0</v>
      </c>
      <c r="V1257" s="14">
        <f t="shared" si="8054"/>
        <v>0</v>
      </c>
      <c r="W1257" s="14">
        <f t="shared" si="8055"/>
        <v>0</v>
      </c>
      <c r="X1257" s="14">
        <f t="shared" si="8056"/>
        <v>0</v>
      </c>
      <c r="Y1257" s="14">
        <f t="shared" si="7652"/>
        <v>726.8</v>
      </c>
      <c r="Z1257" s="14">
        <f t="shared" si="7653"/>
        <v>726.8</v>
      </c>
      <c r="AA1257" s="14">
        <f t="shared" si="7654"/>
        <v>726.8</v>
      </c>
      <c r="AB1257" s="14">
        <f t="shared" si="8057"/>
        <v>0</v>
      </c>
      <c r="AC1257" s="14">
        <f t="shared" si="8058"/>
        <v>0</v>
      </c>
      <c r="AD1257" s="14">
        <f t="shared" si="8059"/>
        <v>0</v>
      </c>
      <c r="AE1257" s="14">
        <f t="shared" si="7655"/>
        <v>726.8</v>
      </c>
      <c r="AF1257" s="14">
        <f t="shared" si="7656"/>
        <v>726.8</v>
      </c>
      <c r="AG1257" s="14">
        <f t="shared" si="7657"/>
        <v>726.8</v>
      </c>
      <c r="AH1257" s="14">
        <f t="shared" si="8060"/>
        <v>0</v>
      </c>
      <c r="AI1257" s="14">
        <f t="shared" si="8061"/>
        <v>0</v>
      </c>
      <c r="AJ1257" s="14">
        <f t="shared" si="8062"/>
        <v>0</v>
      </c>
      <c r="AK1257" s="14">
        <f t="shared" si="8063"/>
        <v>0</v>
      </c>
      <c r="AL1257" s="14">
        <f t="shared" si="8064"/>
        <v>0</v>
      </c>
      <c r="AM1257" s="14">
        <f t="shared" si="8065"/>
        <v>0</v>
      </c>
      <c r="AN1257" s="14">
        <f t="shared" si="8066"/>
        <v>0</v>
      </c>
      <c r="AO1257" s="14">
        <f t="shared" si="8067"/>
        <v>0</v>
      </c>
      <c r="AP1257" s="14">
        <f t="shared" si="8068"/>
        <v>0</v>
      </c>
      <c r="AQ1257" s="14">
        <f t="shared" si="8069"/>
        <v>0</v>
      </c>
      <c r="AR1257" s="14">
        <f t="shared" si="8070"/>
        <v>0</v>
      </c>
      <c r="AS1257" s="14">
        <f t="shared" si="8071"/>
        <v>0</v>
      </c>
      <c r="AT1257" s="14">
        <f t="shared" si="8072"/>
        <v>0</v>
      </c>
      <c r="AU1257" s="14">
        <f t="shared" si="8073"/>
        <v>0</v>
      </c>
      <c r="AV1257" s="14">
        <f t="shared" si="8074"/>
        <v>0</v>
      </c>
      <c r="AW1257" s="14">
        <f t="shared" si="7658"/>
        <v>726.8</v>
      </c>
      <c r="AX1257" s="14">
        <f t="shared" si="7659"/>
        <v>726.8</v>
      </c>
      <c r="AY1257" s="14">
        <f t="shared" si="7660"/>
        <v>726.8</v>
      </c>
      <c r="AZ1257" s="14">
        <f t="shared" si="8075"/>
        <v>0</v>
      </c>
      <c r="BA1257" s="14">
        <f t="shared" si="7661"/>
        <v>726.8</v>
      </c>
      <c r="BB1257" s="14">
        <f t="shared" si="7662"/>
        <v>726.8</v>
      </c>
      <c r="BC1257" s="14">
        <f t="shared" si="7663"/>
        <v>726.8</v>
      </c>
      <c r="BD1257" s="14">
        <f t="shared" si="8076"/>
        <v>0</v>
      </c>
      <c r="BE1257" s="14">
        <f t="shared" si="8077"/>
        <v>0</v>
      </c>
      <c r="BF1257" s="14">
        <f t="shared" si="8078"/>
        <v>0</v>
      </c>
      <c r="BG1257" s="14">
        <f t="shared" si="8079"/>
        <v>0</v>
      </c>
      <c r="BH1257" s="14">
        <f t="shared" si="8080"/>
        <v>0</v>
      </c>
      <c r="BI1257" s="14">
        <f t="shared" si="8081"/>
        <v>0</v>
      </c>
      <c r="BJ1257" s="14">
        <f t="shared" si="8082"/>
        <v>0</v>
      </c>
      <c r="BK1257" s="14">
        <f t="shared" si="8083"/>
        <v>0</v>
      </c>
      <c r="BL1257" s="14">
        <f t="shared" si="8084"/>
        <v>0</v>
      </c>
      <c r="BM1257" s="14">
        <f t="shared" si="8085"/>
        <v>0</v>
      </c>
      <c r="BN1257" s="14">
        <f t="shared" si="8086"/>
        <v>0</v>
      </c>
      <c r="BO1257" s="14">
        <f t="shared" si="7664"/>
        <v>726.8</v>
      </c>
      <c r="BP1257" s="14">
        <f t="shared" si="7665"/>
        <v>726.8</v>
      </c>
      <c r="BQ1257" s="14">
        <f t="shared" si="7666"/>
        <v>726.8</v>
      </c>
      <c r="BR1257" s="14">
        <f t="shared" si="8087"/>
        <v>0</v>
      </c>
      <c r="BS1257" s="14">
        <f t="shared" si="8088"/>
        <v>0</v>
      </c>
      <c r="BT1257" s="14">
        <f t="shared" si="8089"/>
        <v>0</v>
      </c>
      <c r="BU1257" s="14">
        <f t="shared" si="7667"/>
        <v>726.8</v>
      </c>
      <c r="BV1257" s="14">
        <f t="shared" si="7668"/>
        <v>726.8</v>
      </c>
      <c r="BW1257" s="14">
        <f t="shared" si="7669"/>
        <v>726.8</v>
      </c>
      <c r="BX1257" s="14">
        <f t="shared" si="8090"/>
        <v>0</v>
      </c>
      <c r="BY1257" s="14">
        <f t="shared" si="8091"/>
        <v>0</v>
      </c>
      <c r="BZ1257" s="14">
        <f t="shared" si="8092"/>
        <v>0</v>
      </c>
      <c r="CA1257" s="14">
        <f t="shared" si="8093"/>
        <v>0</v>
      </c>
      <c r="CB1257" s="14">
        <f t="shared" si="8094"/>
        <v>0</v>
      </c>
      <c r="CC1257" s="32">
        <f t="shared" si="8095"/>
        <v>0</v>
      </c>
      <c r="CD1257" s="14">
        <f t="shared" si="8096"/>
        <v>0</v>
      </c>
      <c r="CE1257" s="14">
        <f t="shared" si="8097"/>
        <v>0</v>
      </c>
      <c r="CF1257" s="32">
        <f t="shared" si="8098"/>
        <v>0</v>
      </c>
      <c r="CG1257" s="14">
        <f t="shared" si="7670"/>
        <v>726.8</v>
      </c>
      <c r="CH1257" s="14">
        <f t="shared" si="8099"/>
        <v>0</v>
      </c>
      <c r="CI1257" s="14"/>
      <c r="CJ1257" s="14">
        <f t="shared" si="7671"/>
        <v>726.8</v>
      </c>
      <c r="CK1257" s="52">
        <f t="shared" si="8100"/>
        <v>0</v>
      </c>
      <c r="CL1257" s="52"/>
      <c r="CM1257" s="14">
        <f t="shared" si="7672"/>
        <v>726.8</v>
      </c>
      <c r="CN1257" s="52">
        <f t="shared" si="8100"/>
        <v>0</v>
      </c>
      <c r="CO1257" s="52"/>
      <c r="CP1257" s="14">
        <f t="shared" si="8100"/>
        <v>0</v>
      </c>
      <c r="CQ1257" s="29">
        <v>0</v>
      </c>
      <c r="CR1257" s="29"/>
      <c r="CS1257" s="1" t="s">
        <v>75</v>
      </c>
    </row>
    <row r="1258" spans="1:99" ht="31.2" customHeight="1" x14ac:dyDescent="0.3">
      <c r="A1258" s="76" t="s">
        <v>508</v>
      </c>
      <c r="B1258" s="76" t="s">
        <v>68</v>
      </c>
      <c r="C1258" s="76" t="s">
        <v>70</v>
      </c>
      <c r="D1258" s="76" t="s">
        <v>168</v>
      </c>
      <c r="E1258" s="88"/>
      <c r="F1258" s="77" t="s">
        <v>169</v>
      </c>
      <c r="G1258" s="14">
        <f t="shared" si="8042"/>
        <v>726.8</v>
      </c>
      <c r="H1258" s="14">
        <f t="shared" si="8043"/>
        <v>726.8</v>
      </c>
      <c r="I1258" s="14">
        <f t="shared" si="8044"/>
        <v>726.8</v>
      </c>
      <c r="J1258" s="14">
        <f t="shared" si="8045"/>
        <v>0</v>
      </c>
      <c r="K1258" s="14">
        <f t="shared" si="8046"/>
        <v>0</v>
      </c>
      <c r="L1258" s="14">
        <f t="shared" si="8047"/>
        <v>0</v>
      </c>
      <c r="M1258" s="14">
        <f t="shared" si="7957"/>
        <v>726.8</v>
      </c>
      <c r="N1258" s="14">
        <f t="shared" si="7958"/>
        <v>726.8</v>
      </c>
      <c r="O1258" s="14">
        <f t="shared" si="7959"/>
        <v>726.8</v>
      </c>
      <c r="P1258" s="14">
        <f t="shared" si="8048"/>
        <v>0</v>
      </c>
      <c r="Q1258" s="14">
        <f t="shared" si="8049"/>
        <v>0</v>
      </c>
      <c r="R1258" s="14">
        <f t="shared" si="8050"/>
        <v>0</v>
      </c>
      <c r="S1258" s="14">
        <f t="shared" si="8051"/>
        <v>0</v>
      </c>
      <c r="T1258" s="14">
        <f t="shared" si="8052"/>
        <v>0</v>
      </c>
      <c r="U1258" s="14">
        <f t="shared" si="8053"/>
        <v>0</v>
      </c>
      <c r="V1258" s="14">
        <f t="shared" si="8054"/>
        <v>0</v>
      </c>
      <c r="W1258" s="14">
        <f t="shared" si="8055"/>
        <v>0</v>
      </c>
      <c r="X1258" s="14">
        <f t="shared" si="8056"/>
        <v>0</v>
      </c>
      <c r="Y1258" s="14">
        <f t="shared" si="7652"/>
        <v>726.8</v>
      </c>
      <c r="Z1258" s="14">
        <f t="shared" si="7653"/>
        <v>726.8</v>
      </c>
      <c r="AA1258" s="14">
        <f t="shared" si="7654"/>
        <v>726.8</v>
      </c>
      <c r="AB1258" s="14">
        <f t="shared" si="8057"/>
        <v>0</v>
      </c>
      <c r="AC1258" s="14">
        <f t="shared" si="8058"/>
        <v>0</v>
      </c>
      <c r="AD1258" s="14">
        <f t="shared" si="8059"/>
        <v>0</v>
      </c>
      <c r="AE1258" s="14">
        <f t="shared" si="7655"/>
        <v>726.8</v>
      </c>
      <c r="AF1258" s="14">
        <f t="shared" si="7656"/>
        <v>726.8</v>
      </c>
      <c r="AG1258" s="14">
        <f t="shared" si="7657"/>
        <v>726.8</v>
      </c>
      <c r="AH1258" s="14">
        <f t="shared" si="8060"/>
        <v>0</v>
      </c>
      <c r="AI1258" s="14">
        <f t="shared" si="8061"/>
        <v>0</v>
      </c>
      <c r="AJ1258" s="14">
        <f t="shared" si="8062"/>
        <v>0</v>
      </c>
      <c r="AK1258" s="14">
        <f t="shared" si="8063"/>
        <v>0</v>
      </c>
      <c r="AL1258" s="14">
        <f t="shared" si="8064"/>
        <v>0</v>
      </c>
      <c r="AM1258" s="14">
        <f t="shared" si="8065"/>
        <v>0</v>
      </c>
      <c r="AN1258" s="14">
        <f t="shared" si="8066"/>
        <v>0</v>
      </c>
      <c r="AO1258" s="14">
        <f t="shared" si="8067"/>
        <v>0</v>
      </c>
      <c r="AP1258" s="14">
        <f t="shared" si="8068"/>
        <v>0</v>
      </c>
      <c r="AQ1258" s="14">
        <f t="shared" si="8069"/>
        <v>0</v>
      </c>
      <c r="AR1258" s="14">
        <f t="shared" si="8070"/>
        <v>0</v>
      </c>
      <c r="AS1258" s="14">
        <f t="shared" si="8071"/>
        <v>0</v>
      </c>
      <c r="AT1258" s="14">
        <f t="shared" si="8072"/>
        <v>0</v>
      </c>
      <c r="AU1258" s="14">
        <f t="shared" si="8073"/>
        <v>0</v>
      </c>
      <c r="AV1258" s="14">
        <f t="shared" si="8074"/>
        <v>0</v>
      </c>
      <c r="AW1258" s="14">
        <f t="shared" si="7658"/>
        <v>726.8</v>
      </c>
      <c r="AX1258" s="14">
        <f t="shared" si="7659"/>
        <v>726.8</v>
      </c>
      <c r="AY1258" s="14">
        <f t="shared" si="7660"/>
        <v>726.8</v>
      </c>
      <c r="AZ1258" s="14">
        <f t="shared" si="8075"/>
        <v>0</v>
      </c>
      <c r="BA1258" s="14">
        <f t="shared" si="7661"/>
        <v>726.8</v>
      </c>
      <c r="BB1258" s="14">
        <f t="shared" si="7662"/>
        <v>726.8</v>
      </c>
      <c r="BC1258" s="14">
        <f t="shared" si="7663"/>
        <v>726.8</v>
      </c>
      <c r="BD1258" s="14">
        <f t="shared" si="8076"/>
        <v>0</v>
      </c>
      <c r="BE1258" s="14">
        <f t="shared" si="8077"/>
        <v>0</v>
      </c>
      <c r="BF1258" s="14">
        <f t="shared" si="8078"/>
        <v>0</v>
      </c>
      <c r="BG1258" s="14">
        <f t="shared" si="8079"/>
        <v>0</v>
      </c>
      <c r="BH1258" s="14">
        <f t="shared" si="8080"/>
        <v>0</v>
      </c>
      <c r="BI1258" s="14">
        <f t="shared" si="8081"/>
        <v>0</v>
      </c>
      <c r="BJ1258" s="14">
        <f t="shared" si="8082"/>
        <v>0</v>
      </c>
      <c r="BK1258" s="14">
        <f t="shared" si="8083"/>
        <v>0</v>
      </c>
      <c r="BL1258" s="14">
        <f t="shared" si="8084"/>
        <v>0</v>
      </c>
      <c r="BM1258" s="14">
        <f t="shared" si="8085"/>
        <v>0</v>
      </c>
      <c r="BN1258" s="14">
        <f t="shared" si="8086"/>
        <v>0</v>
      </c>
      <c r="BO1258" s="14">
        <f t="shared" si="7664"/>
        <v>726.8</v>
      </c>
      <c r="BP1258" s="14">
        <f t="shared" si="7665"/>
        <v>726.8</v>
      </c>
      <c r="BQ1258" s="14">
        <f t="shared" si="7666"/>
        <v>726.8</v>
      </c>
      <c r="BR1258" s="14">
        <f t="shared" si="8087"/>
        <v>0</v>
      </c>
      <c r="BS1258" s="14">
        <f t="shared" si="8088"/>
        <v>0</v>
      </c>
      <c r="BT1258" s="14">
        <f t="shared" si="8089"/>
        <v>0</v>
      </c>
      <c r="BU1258" s="14">
        <f t="shared" si="7667"/>
        <v>726.8</v>
      </c>
      <c r="BV1258" s="14">
        <f t="shared" si="7668"/>
        <v>726.8</v>
      </c>
      <c r="BW1258" s="14">
        <f t="shared" si="7669"/>
        <v>726.8</v>
      </c>
      <c r="BX1258" s="14">
        <f t="shared" si="8090"/>
        <v>0</v>
      </c>
      <c r="BY1258" s="14">
        <f t="shared" si="8091"/>
        <v>0</v>
      </c>
      <c r="BZ1258" s="14">
        <f t="shared" si="8092"/>
        <v>0</v>
      </c>
      <c r="CA1258" s="14">
        <f t="shared" si="8093"/>
        <v>0</v>
      </c>
      <c r="CB1258" s="14">
        <f t="shared" si="8094"/>
        <v>0</v>
      </c>
      <c r="CC1258" s="14">
        <f t="shared" si="8095"/>
        <v>0</v>
      </c>
      <c r="CD1258" s="14">
        <f t="shared" si="8096"/>
        <v>0</v>
      </c>
      <c r="CE1258" s="14">
        <f t="shared" si="8097"/>
        <v>0</v>
      </c>
      <c r="CF1258" s="14">
        <f t="shared" si="8098"/>
        <v>0</v>
      </c>
      <c r="CG1258" s="14">
        <f t="shared" si="7670"/>
        <v>726.8</v>
      </c>
      <c r="CH1258" s="14">
        <f t="shared" si="8099"/>
        <v>0</v>
      </c>
      <c r="CI1258" s="84">
        <f t="shared" ref="CI1258:CI1266" si="8101">CG1258+CH1258</f>
        <v>726.8</v>
      </c>
      <c r="CJ1258" s="14">
        <f t="shared" si="7671"/>
        <v>726.8</v>
      </c>
      <c r="CK1258" s="52">
        <f t="shared" si="8100"/>
        <v>0</v>
      </c>
      <c r="CL1258" s="84">
        <f t="shared" ref="CL1258:CL1266" si="8102">CJ1258+CK1258</f>
        <v>726.8</v>
      </c>
      <c r="CM1258" s="14">
        <f t="shared" si="7672"/>
        <v>726.8</v>
      </c>
      <c r="CN1258" s="52">
        <f t="shared" si="8100"/>
        <v>0</v>
      </c>
      <c r="CO1258" s="84">
        <f t="shared" ref="CO1258:CO1266" si="8103">CM1258+CN1258</f>
        <v>726.8</v>
      </c>
      <c r="CP1258" s="14">
        <f t="shared" si="8100"/>
        <v>0</v>
      </c>
      <c r="CQ1258" s="29"/>
      <c r="CR1258" s="29"/>
      <c r="CT1258" s="1"/>
    </row>
    <row r="1259" spans="1:99" ht="31.2" customHeight="1" x14ac:dyDescent="0.3">
      <c r="A1259" s="76" t="s">
        <v>508</v>
      </c>
      <c r="B1259" s="76" t="s">
        <v>68</v>
      </c>
      <c r="C1259" s="76" t="s">
        <v>70</v>
      </c>
      <c r="D1259" s="76" t="s">
        <v>202</v>
      </c>
      <c r="E1259" s="88"/>
      <c r="F1259" s="77" t="s">
        <v>203</v>
      </c>
      <c r="G1259" s="14">
        <f t="shared" si="8042"/>
        <v>726.8</v>
      </c>
      <c r="H1259" s="14">
        <f t="shared" si="8043"/>
        <v>726.8</v>
      </c>
      <c r="I1259" s="14">
        <f t="shared" si="8044"/>
        <v>726.8</v>
      </c>
      <c r="J1259" s="14">
        <f t="shared" si="8045"/>
        <v>0</v>
      </c>
      <c r="K1259" s="14">
        <f t="shared" si="8046"/>
        <v>0</v>
      </c>
      <c r="L1259" s="14">
        <f t="shared" si="8047"/>
        <v>0</v>
      </c>
      <c r="M1259" s="14">
        <f t="shared" si="7957"/>
        <v>726.8</v>
      </c>
      <c r="N1259" s="14">
        <f t="shared" si="7958"/>
        <v>726.8</v>
      </c>
      <c r="O1259" s="14">
        <f t="shared" si="7959"/>
        <v>726.8</v>
      </c>
      <c r="P1259" s="14">
        <f t="shared" si="8048"/>
        <v>0</v>
      </c>
      <c r="Q1259" s="14">
        <f t="shared" si="8049"/>
        <v>0</v>
      </c>
      <c r="R1259" s="14">
        <f t="shared" si="8050"/>
        <v>0</v>
      </c>
      <c r="S1259" s="14">
        <f t="shared" si="8051"/>
        <v>0</v>
      </c>
      <c r="T1259" s="14">
        <f t="shared" si="8052"/>
        <v>0</v>
      </c>
      <c r="U1259" s="14">
        <f t="shared" si="8053"/>
        <v>0</v>
      </c>
      <c r="V1259" s="14">
        <f t="shared" si="8054"/>
        <v>0</v>
      </c>
      <c r="W1259" s="14">
        <f t="shared" si="8055"/>
        <v>0</v>
      </c>
      <c r="X1259" s="14">
        <f t="shared" si="8056"/>
        <v>0</v>
      </c>
      <c r="Y1259" s="14">
        <f t="shared" ref="Y1259:Y1322" si="8104">M1259+P1259+Q1259+R1259+S1259</f>
        <v>726.8</v>
      </c>
      <c r="Z1259" s="14">
        <f t="shared" ref="Z1259:Z1322" si="8105">N1259+T1259+U1259</f>
        <v>726.8</v>
      </c>
      <c r="AA1259" s="14">
        <f t="shared" ref="AA1259:AA1322" si="8106">O1259+V1259+X1259+W1259</f>
        <v>726.8</v>
      </c>
      <c r="AB1259" s="14">
        <f t="shared" si="8057"/>
        <v>0</v>
      </c>
      <c r="AC1259" s="14">
        <f t="shared" si="8058"/>
        <v>0</v>
      </c>
      <c r="AD1259" s="14">
        <f t="shared" si="8059"/>
        <v>0</v>
      </c>
      <c r="AE1259" s="14">
        <f t="shared" ref="AE1259:AE1322" si="8107">Y1259+AB1259</f>
        <v>726.8</v>
      </c>
      <c r="AF1259" s="14">
        <f t="shared" ref="AF1259:AF1322" si="8108">Z1259+AC1259</f>
        <v>726.8</v>
      </c>
      <c r="AG1259" s="14">
        <f t="shared" ref="AG1259:AG1322" si="8109">AA1259+AD1259</f>
        <v>726.8</v>
      </c>
      <c r="AH1259" s="14">
        <f t="shared" si="8060"/>
        <v>0</v>
      </c>
      <c r="AI1259" s="14">
        <f t="shared" si="8061"/>
        <v>0</v>
      </c>
      <c r="AJ1259" s="14">
        <f t="shared" si="8062"/>
        <v>0</v>
      </c>
      <c r="AK1259" s="14">
        <f t="shared" si="8063"/>
        <v>0</v>
      </c>
      <c r="AL1259" s="14">
        <f t="shared" si="8064"/>
        <v>0</v>
      </c>
      <c r="AM1259" s="14">
        <f t="shared" si="8065"/>
        <v>0</v>
      </c>
      <c r="AN1259" s="14">
        <f t="shared" si="8066"/>
        <v>0</v>
      </c>
      <c r="AO1259" s="14">
        <f t="shared" si="8067"/>
        <v>0</v>
      </c>
      <c r="AP1259" s="14">
        <f t="shared" si="8068"/>
        <v>0</v>
      </c>
      <c r="AQ1259" s="14">
        <f t="shared" si="8069"/>
        <v>0</v>
      </c>
      <c r="AR1259" s="14">
        <f t="shared" si="8070"/>
        <v>0</v>
      </c>
      <c r="AS1259" s="14">
        <f t="shared" si="8071"/>
        <v>0</v>
      </c>
      <c r="AT1259" s="14">
        <f t="shared" si="8072"/>
        <v>0</v>
      </c>
      <c r="AU1259" s="14">
        <f t="shared" si="8073"/>
        <v>0</v>
      </c>
      <c r="AV1259" s="14">
        <f t="shared" si="8074"/>
        <v>0</v>
      </c>
      <c r="AW1259" s="14">
        <f t="shared" ref="AW1259:AW1322" si="8110">AE1259+AH1259+AI1259+AJ1259+AK1259+AL1259</f>
        <v>726.8</v>
      </c>
      <c r="AX1259" s="14">
        <f t="shared" ref="AX1259:AX1322" si="8111">AF1259+AM1259+AN1259+AO1259+AP1259+AQ1259</f>
        <v>726.8</v>
      </c>
      <c r="AY1259" s="14">
        <f t="shared" ref="AY1259:AY1322" si="8112">AG1259+AR1259+AS1259+AT1259+AU1259+AV1259</f>
        <v>726.8</v>
      </c>
      <c r="AZ1259" s="14">
        <f t="shared" si="8075"/>
        <v>0</v>
      </c>
      <c r="BA1259" s="14">
        <f t="shared" ref="BA1259:BA1322" si="8113">AW1259+AZ1259</f>
        <v>726.8</v>
      </c>
      <c r="BB1259" s="14">
        <f t="shared" ref="BB1259:BB1322" si="8114">AX1259</f>
        <v>726.8</v>
      </c>
      <c r="BC1259" s="14">
        <f t="shared" ref="BC1259:BC1322" si="8115">AY1259</f>
        <v>726.8</v>
      </c>
      <c r="BD1259" s="14">
        <f t="shared" si="8076"/>
        <v>0</v>
      </c>
      <c r="BE1259" s="14">
        <f t="shared" si="8077"/>
        <v>0</v>
      </c>
      <c r="BF1259" s="14">
        <f t="shared" si="8078"/>
        <v>0</v>
      </c>
      <c r="BG1259" s="14">
        <f t="shared" si="8079"/>
        <v>0</v>
      </c>
      <c r="BH1259" s="14">
        <f t="shared" si="8080"/>
        <v>0</v>
      </c>
      <c r="BI1259" s="14">
        <f t="shared" si="8081"/>
        <v>0</v>
      </c>
      <c r="BJ1259" s="14">
        <f t="shared" si="8082"/>
        <v>0</v>
      </c>
      <c r="BK1259" s="14">
        <f t="shared" si="8083"/>
        <v>0</v>
      </c>
      <c r="BL1259" s="14">
        <f t="shared" si="8084"/>
        <v>0</v>
      </c>
      <c r="BM1259" s="14">
        <f t="shared" si="8085"/>
        <v>0</v>
      </c>
      <c r="BN1259" s="14">
        <f t="shared" si="8086"/>
        <v>0</v>
      </c>
      <c r="BO1259" s="14">
        <f t="shared" ref="BO1259:BO1322" si="8116">BA1259+BD1259+BE1259+BF1259+BG1259</f>
        <v>726.8</v>
      </c>
      <c r="BP1259" s="14">
        <f t="shared" ref="BP1259:BP1322" si="8117">BB1259+BH1259+BI1259+BJ1259+BK1259</f>
        <v>726.8</v>
      </c>
      <c r="BQ1259" s="14">
        <f t="shared" ref="BQ1259:BQ1322" si="8118">BC1259+BL1259+BM1259+BN1259</f>
        <v>726.8</v>
      </c>
      <c r="BR1259" s="14">
        <f t="shared" si="8087"/>
        <v>0</v>
      </c>
      <c r="BS1259" s="14">
        <f t="shared" si="8088"/>
        <v>0</v>
      </c>
      <c r="BT1259" s="14">
        <f t="shared" si="8089"/>
        <v>0</v>
      </c>
      <c r="BU1259" s="14">
        <f t="shared" ref="BU1259:BU1322" si="8119">BO1259+BR1259</f>
        <v>726.8</v>
      </c>
      <c r="BV1259" s="14">
        <f t="shared" ref="BV1259:BV1322" si="8120">BP1259+BS1259</f>
        <v>726.8</v>
      </c>
      <c r="BW1259" s="14">
        <f t="shared" ref="BW1259:BW1322" si="8121">BQ1259+BT1259</f>
        <v>726.8</v>
      </c>
      <c r="BX1259" s="14">
        <f t="shared" si="8090"/>
        <v>0</v>
      </c>
      <c r="BY1259" s="14">
        <f t="shared" si="8091"/>
        <v>0</v>
      </c>
      <c r="BZ1259" s="14">
        <f t="shared" si="8092"/>
        <v>0</v>
      </c>
      <c r="CA1259" s="14">
        <f t="shared" si="8093"/>
        <v>0</v>
      </c>
      <c r="CB1259" s="14">
        <f t="shared" si="8094"/>
        <v>0</v>
      </c>
      <c r="CC1259" s="14">
        <f t="shared" si="8095"/>
        <v>0</v>
      </c>
      <c r="CD1259" s="14">
        <f t="shared" si="8096"/>
        <v>0</v>
      </c>
      <c r="CE1259" s="14">
        <f t="shared" si="8097"/>
        <v>0</v>
      </c>
      <c r="CF1259" s="14">
        <f t="shared" si="8098"/>
        <v>0</v>
      </c>
      <c r="CG1259" s="14">
        <f t="shared" ref="CG1259:CG1322" si="8122">BU1259+BX1259+BY1259+BZ1259</f>
        <v>726.8</v>
      </c>
      <c r="CH1259" s="14">
        <f t="shared" si="8099"/>
        <v>0</v>
      </c>
      <c r="CI1259" s="84">
        <f t="shared" si="8101"/>
        <v>726.8</v>
      </c>
      <c r="CJ1259" s="14">
        <f t="shared" ref="CJ1259:CJ1322" si="8123">BV1259+CA1259+CB1259+CC1259</f>
        <v>726.8</v>
      </c>
      <c r="CK1259" s="52">
        <f t="shared" si="8100"/>
        <v>0</v>
      </c>
      <c r="CL1259" s="84">
        <f t="shared" si="8102"/>
        <v>726.8</v>
      </c>
      <c r="CM1259" s="14">
        <f t="shared" ref="CM1259:CM1322" si="8124">BW1259+CD1259+CE1259+CF1259</f>
        <v>726.8</v>
      </c>
      <c r="CN1259" s="52">
        <f t="shared" si="8100"/>
        <v>0</v>
      </c>
      <c r="CO1259" s="84">
        <f t="shared" si="8103"/>
        <v>726.8</v>
      </c>
      <c r="CP1259" s="14">
        <f t="shared" si="8100"/>
        <v>0</v>
      </c>
      <c r="CQ1259" s="29"/>
      <c r="CR1259" s="29"/>
      <c r="CT1259" s="1"/>
    </row>
    <row r="1260" spans="1:99" ht="31.2" customHeight="1" x14ac:dyDescent="0.3">
      <c r="A1260" s="76" t="s">
        <v>508</v>
      </c>
      <c r="B1260" s="76" t="s">
        <v>68</v>
      </c>
      <c r="C1260" s="76" t="s">
        <v>70</v>
      </c>
      <c r="D1260" s="76" t="s">
        <v>202</v>
      </c>
      <c r="E1260" s="76" t="s">
        <v>46</v>
      </c>
      <c r="F1260" s="77" t="s">
        <v>47</v>
      </c>
      <c r="G1260" s="14">
        <v>726.8</v>
      </c>
      <c r="H1260" s="14">
        <v>726.8</v>
      </c>
      <c r="I1260" s="14">
        <v>726.8</v>
      </c>
      <c r="J1260" s="14"/>
      <c r="K1260" s="14"/>
      <c r="L1260" s="14"/>
      <c r="M1260" s="14">
        <f t="shared" si="7957"/>
        <v>726.8</v>
      </c>
      <c r="N1260" s="14">
        <f t="shared" si="7958"/>
        <v>726.8</v>
      </c>
      <c r="O1260" s="14">
        <f t="shared" si="7959"/>
        <v>726.8</v>
      </c>
      <c r="P1260" s="14"/>
      <c r="Q1260" s="14"/>
      <c r="R1260" s="14"/>
      <c r="S1260" s="14"/>
      <c r="T1260" s="14"/>
      <c r="U1260" s="14"/>
      <c r="V1260" s="14"/>
      <c r="W1260" s="14"/>
      <c r="X1260" s="14"/>
      <c r="Y1260" s="14">
        <f t="shared" si="8104"/>
        <v>726.8</v>
      </c>
      <c r="Z1260" s="14">
        <f t="shared" si="8105"/>
        <v>726.8</v>
      </c>
      <c r="AA1260" s="14">
        <f t="shared" si="8106"/>
        <v>726.8</v>
      </c>
      <c r="AB1260" s="14"/>
      <c r="AC1260" s="14"/>
      <c r="AD1260" s="14"/>
      <c r="AE1260" s="14">
        <f t="shared" si="8107"/>
        <v>726.8</v>
      </c>
      <c r="AF1260" s="14">
        <f t="shared" si="8108"/>
        <v>726.8</v>
      </c>
      <c r="AG1260" s="14">
        <f t="shared" si="8109"/>
        <v>726.8</v>
      </c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>
        <f t="shared" si="8110"/>
        <v>726.8</v>
      </c>
      <c r="AX1260" s="14">
        <f t="shared" si="8111"/>
        <v>726.8</v>
      </c>
      <c r="AY1260" s="14">
        <f t="shared" si="8112"/>
        <v>726.8</v>
      </c>
      <c r="AZ1260" s="14"/>
      <c r="BA1260" s="14">
        <f t="shared" si="8113"/>
        <v>726.8</v>
      </c>
      <c r="BB1260" s="14">
        <f t="shared" si="8114"/>
        <v>726.8</v>
      </c>
      <c r="BC1260" s="14">
        <f t="shared" si="8115"/>
        <v>726.8</v>
      </c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>
        <f t="shared" si="8116"/>
        <v>726.8</v>
      </c>
      <c r="BP1260" s="14">
        <f t="shared" si="8117"/>
        <v>726.8</v>
      </c>
      <c r="BQ1260" s="14">
        <f t="shared" si="8118"/>
        <v>726.8</v>
      </c>
      <c r="BR1260" s="14"/>
      <c r="BS1260" s="14"/>
      <c r="BT1260" s="14"/>
      <c r="BU1260" s="14">
        <f t="shared" si="8119"/>
        <v>726.8</v>
      </c>
      <c r="BV1260" s="14">
        <f t="shared" si="8120"/>
        <v>726.8</v>
      </c>
      <c r="BW1260" s="14">
        <f t="shared" si="8121"/>
        <v>726.8</v>
      </c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>
        <f t="shared" si="8122"/>
        <v>726.8</v>
      </c>
      <c r="CH1260" s="14"/>
      <c r="CI1260" s="84">
        <f t="shared" si="8101"/>
        <v>726.8</v>
      </c>
      <c r="CJ1260" s="14">
        <f t="shared" si="8123"/>
        <v>726.8</v>
      </c>
      <c r="CK1260" s="52"/>
      <c r="CL1260" s="84">
        <f t="shared" si="8102"/>
        <v>726.8</v>
      </c>
      <c r="CM1260" s="14">
        <f t="shared" si="8124"/>
        <v>726.8</v>
      </c>
      <c r="CN1260" s="52"/>
      <c r="CO1260" s="84">
        <f t="shared" si="8103"/>
        <v>726.8</v>
      </c>
      <c r="CP1260" s="14"/>
      <c r="CQ1260" s="29"/>
      <c r="CR1260" s="29"/>
      <c r="CT1260" s="1"/>
    </row>
    <row r="1261" spans="1:99" ht="31.2" customHeight="1" x14ac:dyDescent="0.3">
      <c r="A1261" s="76" t="s">
        <v>508</v>
      </c>
      <c r="B1261" s="76" t="s">
        <v>68</v>
      </c>
      <c r="C1261" s="76" t="s">
        <v>70</v>
      </c>
      <c r="D1261" s="76" t="s">
        <v>62</v>
      </c>
      <c r="E1261" s="88"/>
      <c r="F1261" s="77" t="s">
        <v>63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>
        <f t="shared" si="8048"/>
        <v>0</v>
      </c>
      <c r="Q1261" s="14">
        <f t="shared" si="8049"/>
        <v>0</v>
      </c>
      <c r="R1261" s="14">
        <f t="shared" si="8050"/>
        <v>0</v>
      </c>
      <c r="S1261" s="14">
        <f t="shared" si="8051"/>
        <v>0.15336</v>
      </c>
      <c r="T1261" s="14">
        <f t="shared" si="8052"/>
        <v>0</v>
      </c>
      <c r="U1261" s="14">
        <f t="shared" si="8053"/>
        <v>0</v>
      </c>
      <c r="V1261" s="14">
        <f t="shared" si="8054"/>
        <v>0</v>
      </c>
      <c r="W1261" s="14">
        <f t="shared" si="8055"/>
        <v>0</v>
      </c>
      <c r="X1261" s="14">
        <f t="shared" si="8056"/>
        <v>0</v>
      </c>
      <c r="Y1261" s="14">
        <f t="shared" si="8104"/>
        <v>0.15336</v>
      </c>
      <c r="Z1261" s="14">
        <f t="shared" si="8105"/>
        <v>0</v>
      </c>
      <c r="AA1261" s="14">
        <f t="shared" si="8106"/>
        <v>0</v>
      </c>
      <c r="AB1261" s="14">
        <f t="shared" si="8057"/>
        <v>0</v>
      </c>
      <c r="AC1261" s="14">
        <f t="shared" si="8058"/>
        <v>0</v>
      </c>
      <c r="AD1261" s="14">
        <f t="shared" si="8059"/>
        <v>0</v>
      </c>
      <c r="AE1261" s="14">
        <f t="shared" si="8107"/>
        <v>0.15336</v>
      </c>
      <c r="AF1261" s="14">
        <f t="shared" si="8108"/>
        <v>0</v>
      </c>
      <c r="AG1261" s="14">
        <f t="shared" si="8109"/>
        <v>0</v>
      </c>
      <c r="AH1261" s="14">
        <f t="shared" si="8060"/>
        <v>0</v>
      </c>
      <c r="AI1261" s="14">
        <f t="shared" si="8061"/>
        <v>0</v>
      </c>
      <c r="AJ1261" s="14">
        <f t="shared" si="8062"/>
        <v>0</v>
      </c>
      <c r="AK1261" s="14">
        <f t="shared" si="8063"/>
        <v>0</v>
      </c>
      <c r="AL1261" s="14">
        <f t="shared" si="8064"/>
        <v>0</v>
      </c>
      <c r="AM1261" s="14">
        <f t="shared" si="8065"/>
        <v>0</v>
      </c>
      <c r="AN1261" s="14">
        <f t="shared" si="8066"/>
        <v>0</v>
      </c>
      <c r="AO1261" s="14">
        <f t="shared" si="8067"/>
        <v>0</v>
      </c>
      <c r="AP1261" s="14">
        <f t="shared" si="8068"/>
        <v>0</v>
      </c>
      <c r="AQ1261" s="14">
        <f t="shared" si="8069"/>
        <v>0</v>
      </c>
      <c r="AR1261" s="14">
        <f t="shared" si="8070"/>
        <v>0</v>
      </c>
      <c r="AS1261" s="14">
        <f t="shared" si="8071"/>
        <v>0</v>
      </c>
      <c r="AT1261" s="14">
        <f t="shared" si="8072"/>
        <v>0</v>
      </c>
      <c r="AU1261" s="14">
        <f t="shared" si="8073"/>
        <v>0</v>
      </c>
      <c r="AV1261" s="14">
        <f t="shared" si="8074"/>
        <v>0</v>
      </c>
      <c r="AW1261" s="14">
        <f t="shared" si="8110"/>
        <v>0.15336</v>
      </c>
      <c r="AX1261" s="14">
        <f t="shared" si="8111"/>
        <v>0</v>
      </c>
      <c r="AY1261" s="14">
        <f t="shared" si="8112"/>
        <v>0</v>
      </c>
      <c r="AZ1261" s="14">
        <f t="shared" si="8075"/>
        <v>0</v>
      </c>
      <c r="BA1261" s="14">
        <f t="shared" si="8113"/>
        <v>0.15336</v>
      </c>
      <c r="BB1261" s="14">
        <f t="shared" si="8114"/>
        <v>0</v>
      </c>
      <c r="BC1261" s="14">
        <f t="shared" si="8115"/>
        <v>0</v>
      </c>
      <c r="BD1261" s="14">
        <f t="shared" si="8076"/>
        <v>0</v>
      </c>
      <c r="BE1261" s="14">
        <f t="shared" si="8077"/>
        <v>0</v>
      </c>
      <c r="BF1261" s="14">
        <f t="shared" si="8078"/>
        <v>0</v>
      </c>
      <c r="BG1261" s="14">
        <f t="shared" si="8079"/>
        <v>0</v>
      </c>
      <c r="BH1261" s="14">
        <f t="shared" si="8080"/>
        <v>0</v>
      </c>
      <c r="BI1261" s="14">
        <f t="shared" si="8081"/>
        <v>0</v>
      </c>
      <c r="BJ1261" s="14">
        <f t="shared" si="8082"/>
        <v>0</v>
      </c>
      <c r="BK1261" s="14">
        <f t="shared" si="8083"/>
        <v>0</v>
      </c>
      <c r="BL1261" s="14">
        <f t="shared" si="8084"/>
        <v>0</v>
      </c>
      <c r="BM1261" s="14">
        <f t="shared" si="8085"/>
        <v>0</v>
      </c>
      <c r="BN1261" s="14">
        <f t="shared" si="8086"/>
        <v>0</v>
      </c>
      <c r="BO1261" s="14">
        <f t="shared" si="8116"/>
        <v>0.15336</v>
      </c>
      <c r="BP1261" s="14">
        <f t="shared" si="8117"/>
        <v>0</v>
      </c>
      <c r="BQ1261" s="14">
        <f t="shared" si="8118"/>
        <v>0</v>
      </c>
      <c r="BR1261" s="14">
        <f t="shared" si="8087"/>
        <v>0</v>
      </c>
      <c r="BS1261" s="14">
        <f t="shared" si="8088"/>
        <v>0</v>
      </c>
      <c r="BT1261" s="14">
        <f t="shared" si="8089"/>
        <v>0</v>
      </c>
      <c r="BU1261" s="14">
        <f t="shared" si="8119"/>
        <v>0.15336</v>
      </c>
      <c r="BV1261" s="14">
        <f t="shared" si="8120"/>
        <v>0</v>
      </c>
      <c r="BW1261" s="14">
        <f t="shared" si="8121"/>
        <v>0</v>
      </c>
      <c r="BX1261" s="14">
        <f t="shared" si="8090"/>
        <v>0</v>
      </c>
      <c r="BY1261" s="14">
        <f t="shared" si="8091"/>
        <v>0</v>
      </c>
      <c r="BZ1261" s="14">
        <f t="shared" si="8092"/>
        <v>0</v>
      </c>
      <c r="CA1261" s="14">
        <f t="shared" si="8093"/>
        <v>0</v>
      </c>
      <c r="CB1261" s="14">
        <f t="shared" si="8094"/>
        <v>0</v>
      </c>
      <c r="CC1261" s="14">
        <f t="shared" si="8095"/>
        <v>0</v>
      </c>
      <c r="CD1261" s="14">
        <f t="shared" si="8096"/>
        <v>0</v>
      </c>
      <c r="CE1261" s="14">
        <f t="shared" si="8097"/>
        <v>0</v>
      </c>
      <c r="CF1261" s="14">
        <f t="shared" si="8098"/>
        <v>0</v>
      </c>
      <c r="CG1261" s="14">
        <f t="shared" si="8122"/>
        <v>0.15336</v>
      </c>
      <c r="CH1261" s="14">
        <f t="shared" si="8099"/>
        <v>0</v>
      </c>
      <c r="CI1261" s="84">
        <f t="shared" si="8101"/>
        <v>0.15336</v>
      </c>
      <c r="CJ1261" s="14">
        <f t="shared" si="8123"/>
        <v>0</v>
      </c>
      <c r="CK1261" s="52">
        <f t="shared" si="8100"/>
        <v>0</v>
      </c>
      <c r="CL1261" s="84">
        <f t="shared" si="8102"/>
        <v>0</v>
      </c>
      <c r="CM1261" s="14">
        <f t="shared" si="8124"/>
        <v>0</v>
      </c>
      <c r="CN1261" s="52">
        <f t="shared" si="8100"/>
        <v>0</v>
      </c>
      <c r="CO1261" s="84">
        <f t="shared" si="8103"/>
        <v>0</v>
      </c>
      <c r="CP1261" s="14">
        <f t="shared" si="8100"/>
        <v>0</v>
      </c>
      <c r="CQ1261" s="29"/>
      <c r="CR1261" s="29"/>
      <c r="CT1261" s="1"/>
    </row>
    <row r="1262" spans="1:99" ht="46.8" customHeight="1" x14ac:dyDescent="0.3">
      <c r="A1262" s="76" t="s">
        <v>508</v>
      </c>
      <c r="B1262" s="76" t="s">
        <v>68</v>
      </c>
      <c r="C1262" s="76" t="s">
        <v>70</v>
      </c>
      <c r="D1262" s="76" t="s">
        <v>491</v>
      </c>
      <c r="E1262" s="88"/>
      <c r="F1262" s="77" t="s">
        <v>492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>
        <f t="shared" si="8048"/>
        <v>0</v>
      </c>
      <c r="Q1262" s="14">
        <f t="shared" si="8049"/>
        <v>0</v>
      </c>
      <c r="R1262" s="14">
        <f t="shared" si="8050"/>
        <v>0</v>
      </c>
      <c r="S1262" s="14">
        <f t="shared" si="8051"/>
        <v>0.15336</v>
      </c>
      <c r="T1262" s="14">
        <f t="shared" si="8052"/>
        <v>0</v>
      </c>
      <c r="U1262" s="14">
        <f t="shared" si="8053"/>
        <v>0</v>
      </c>
      <c r="V1262" s="14">
        <f t="shared" si="8054"/>
        <v>0</v>
      </c>
      <c r="W1262" s="14">
        <f t="shared" si="8055"/>
        <v>0</v>
      </c>
      <c r="X1262" s="14">
        <f t="shared" si="8056"/>
        <v>0</v>
      </c>
      <c r="Y1262" s="14">
        <f t="shared" si="8104"/>
        <v>0.15336</v>
      </c>
      <c r="Z1262" s="14">
        <f t="shared" si="8105"/>
        <v>0</v>
      </c>
      <c r="AA1262" s="14">
        <f t="shared" si="8106"/>
        <v>0</v>
      </c>
      <c r="AB1262" s="14">
        <f t="shared" si="8057"/>
        <v>0</v>
      </c>
      <c r="AC1262" s="14">
        <f t="shared" si="8058"/>
        <v>0</v>
      </c>
      <c r="AD1262" s="14">
        <f t="shared" si="8059"/>
        <v>0</v>
      </c>
      <c r="AE1262" s="14">
        <f t="shared" si="8107"/>
        <v>0.15336</v>
      </c>
      <c r="AF1262" s="14">
        <f t="shared" si="8108"/>
        <v>0</v>
      </c>
      <c r="AG1262" s="14">
        <f t="shared" si="8109"/>
        <v>0</v>
      </c>
      <c r="AH1262" s="14">
        <f t="shared" si="8060"/>
        <v>0</v>
      </c>
      <c r="AI1262" s="14">
        <f t="shared" si="8061"/>
        <v>0</v>
      </c>
      <c r="AJ1262" s="14">
        <f t="shared" si="8062"/>
        <v>0</v>
      </c>
      <c r="AK1262" s="14">
        <f t="shared" si="8063"/>
        <v>0</v>
      </c>
      <c r="AL1262" s="14">
        <f t="shared" si="8064"/>
        <v>0</v>
      </c>
      <c r="AM1262" s="14">
        <f t="shared" si="8065"/>
        <v>0</v>
      </c>
      <c r="AN1262" s="14">
        <f t="shared" si="8066"/>
        <v>0</v>
      </c>
      <c r="AO1262" s="14">
        <f t="shared" si="8067"/>
        <v>0</v>
      </c>
      <c r="AP1262" s="14">
        <f t="shared" si="8068"/>
        <v>0</v>
      </c>
      <c r="AQ1262" s="14">
        <f t="shared" si="8069"/>
        <v>0</v>
      </c>
      <c r="AR1262" s="14">
        <f t="shared" si="8070"/>
        <v>0</v>
      </c>
      <c r="AS1262" s="14">
        <f t="shared" si="8071"/>
        <v>0</v>
      </c>
      <c r="AT1262" s="14">
        <f t="shared" si="8072"/>
        <v>0</v>
      </c>
      <c r="AU1262" s="14">
        <f t="shared" si="8073"/>
        <v>0</v>
      </c>
      <c r="AV1262" s="14">
        <f t="shared" si="8074"/>
        <v>0</v>
      </c>
      <c r="AW1262" s="14">
        <f t="shared" si="8110"/>
        <v>0.15336</v>
      </c>
      <c r="AX1262" s="14">
        <f t="shared" si="8111"/>
        <v>0</v>
      </c>
      <c r="AY1262" s="14">
        <f t="shared" si="8112"/>
        <v>0</v>
      </c>
      <c r="AZ1262" s="14">
        <f t="shared" si="8075"/>
        <v>0</v>
      </c>
      <c r="BA1262" s="14">
        <f t="shared" si="8113"/>
        <v>0.15336</v>
      </c>
      <c r="BB1262" s="14">
        <f t="shared" si="8114"/>
        <v>0</v>
      </c>
      <c r="BC1262" s="14">
        <f t="shared" si="8115"/>
        <v>0</v>
      </c>
      <c r="BD1262" s="14">
        <f t="shared" si="8076"/>
        <v>0</v>
      </c>
      <c r="BE1262" s="14">
        <f t="shared" si="8077"/>
        <v>0</v>
      </c>
      <c r="BF1262" s="14">
        <f t="shared" si="8078"/>
        <v>0</v>
      </c>
      <c r="BG1262" s="14">
        <f t="shared" si="8079"/>
        <v>0</v>
      </c>
      <c r="BH1262" s="14">
        <f t="shared" si="8080"/>
        <v>0</v>
      </c>
      <c r="BI1262" s="14">
        <f t="shared" si="8081"/>
        <v>0</v>
      </c>
      <c r="BJ1262" s="14">
        <f t="shared" si="8082"/>
        <v>0</v>
      </c>
      <c r="BK1262" s="14">
        <f t="shared" si="8083"/>
        <v>0</v>
      </c>
      <c r="BL1262" s="14">
        <f t="shared" si="8084"/>
        <v>0</v>
      </c>
      <c r="BM1262" s="14">
        <f t="shared" si="8085"/>
        <v>0</v>
      </c>
      <c r="BN1262" s="14">
        <f t="shared" si="8086"/>
        <v>0</v>
      </c>
      <c r="BO1262" s="14">
        <f t="shared" si="8116"/>
        <v>0.15336</v>
      </c>
      <c r="BP1262" s="14">
        <f t="shared" si="8117"/>
        <v>0</v>
      </c>
      <c r="BQ1262" s="14">
        <f t="shared" si="8118"/>
        <v>0</v>
      </c>
      <c r="BR1262" s="14">
        <f t="shared" si="8087"/>
        <v>0</v>
      </c>
      <c r="BS1262" s="14">
        <f t="shared" si="8088"/>
        <v>0</v>
      </c>
      <c r="BT1262" s="14">
        <f t="shared" si="8089"/>
        <v>0</v>
      </c>
      <c r="BU1262" s="14">
        <f t="shared" si="8119"/>
        <v>0.15336</v>
      </c>
      <c r="BV1262" s="14">
        <f t="shared" si="8120"/>
        <v>0</v>
      </c>
      <c r="BW1262" s="14">
        <f t="shared" si="8121"/>
        <v>0</v>
      </c>
      <c r="BX1262" s="14">
        <f t="shared" si="8090"/>
        <v>0</v>
      </c>
      <c r="BY1262" s="14">
        <f t="shared" si="8091"/>
        <v>0</v>
      </c>
      <c r="BZ1262" s="14">
        <f t="shared" si="8092"/>
        <v>0</v>
      </c>
      <c r="CA1262" s="14">
        <f t="shared" si="8093"/>
        <v>0</v>
      </c>
      <c r="CB1262" s="14">
        <f t="shared" si="8094"/>
        <v>0</v>
      </c>
      <c r="CC1262" s="14">
        <f t="shared" si="8095"/>
        <v>0</v>
      </c>
      <c r="CD1262" s="14">
        <f t="shared" si="8096"/>
        <v>0</v>
      </c>
      <c r="CE1262" s="14">
        <f t="shared" si="8097"/>
        <v>0</v>
      </c>
      <c r="CF1262" s="14">
        <f t="shared" si="8098"/>
        <v>0</v>
      </c>
      <c r="CG1262" s="14">
        <f t="shared" si="8122"/>
        <v>0.15336</v>
      </c>
      <c r="CH1262" s="14">
        <f t="shared" si="8099"/>
        <v>0</v>
      </c>
      <c r="CI1262" s="84">
        <f t="shared" si="8101"/>
        <v>0.15336</v>
      </c>
      <c r="CJ1262" s="14">
        <f t="shared" si="8123"/>
        <v>0</v>
      </c>
      <c r="CK1262" s="52">
        <f t="shared" si="8100"/>
        <v>0</v>
      </c>
      <c r="CL1262" s="84">
        <f t="shared" si="8102"/>
        <v>0</v>
      </c>
      <c r="CM1262" s="14">
        <f t="shared" si="8124"/>
        <v>0</v>
      </c>
      <c r="CN1262" s="52">
        <f t="shared" si="8100"/>
        <v>0</v>
      </c>
      <c r="CO1262" s="84">
        <f t="shared" si="8103"/>
        <v>0</v>
      </c>
      <c r="CP1262" s="14">
        <f t="shared" si="8100"/>
        <v>0</v>
      </c>
      <c r="CQ1262" s="29"/>
      <c r="CR1262" s="29"/>
      <c r="CT1262" s="1"/>
    </row>
    <row r="1263" spans="1:99" ht="15.6" customHeight="1" x14ac:dyDescent="0.3">
      <c r="A1263" s="76" t="s">
        <v>508</v>
      </c>
      <c r="B1263" s="76" t="s">
        <v>68</v>
      </c>
      <c r="C1263" s="76" t="s">
        <v>70</v>
      </c>
      <c r="D1263" s="76" t="s">
        <v>491</v>
      </c>
      <c r="E1263" s="76" t="s">
        <v>48</v>
      </c>
      <c r="F1263" s="77" t="s">
        <v>49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>
        <v>0.15336</v>
      </c>
      <c r="T1263" s="14"/>
      <c r="U1263" s="14"/>
      <c r="V1263" s="14"/>
      <c r="W1263" s="14"/>
      <c r="X1263" s="14"/>
      <c r="Y1263" s="14">
        <f t="shared" si="8104"/>
        <v>0.15336</v>
      </c>
      <c r="Z1263" s="14">
        <f t="shared" si="8105"/>
        <v>0</v>
      </c>
      <c r="AA1263" s="14">
        <f t="shared" si="8106"/>
        <v>0</v>
      </c>
      <c r="AB1263" s="14"/>
      <c r="AC1263" s="14"/>
      <c r="AD1263" s="14"/>
      <c r="AE1263" s="14">
        <f t="shared" si="8107"/>
        <v>0.15336</v>
      </c>
      <c r="AF1263" s="14">
        <f t="shared" si="8108"/>
        <v>0</v>
      </c>
      <c r="AG1263" s="14">
        <f t="shared" si="8109"/>
        <v>0</v>
      </c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>
        <f t="shared" si="8110"/>
        <v>0.15336</v>
      </c>
      <c r="AX1263" s="14">
        <f t="shared" si="8111"/>
        <v>0</v>
      </c>
      <c r="AY1263" s="14">
        <f t="shared" si="8112"/>
        <v>0</v>
      </c>
      <c r="AZ1263" s="14"/>
      <c r="BA1263" s="14">
        <f t="shared" si="8113"/>
        <v>0.15336</v>
      </c>
      <c r="BB1263" s="14">
        <f t="shared" si="8114"/>
        <v>0</v>
      </c>
      <c r="BC1263" s="14">
        <f t="shared" si="8115"/>
        <v>0</v>
      </c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>
        <f t="shared" si="8116"/>
        <v>0.15336</v>
      </c>
      <c r="BP1263" s="14">
        <f t="shared" si="8117"/>
        <v>0</v>
      </c>
      <c r="BQ1263" s="14">
        <f t="shared" si="8118"/>
        <v>0</v>
      </c>
      <c r="BR1263" s="14"/>
      <c r="BS1263" s="14"/>
      <c r="BT1263" s="14"/>
      <c r="BU1263" s="14">
        <f t="shared" si="8119"/>
        <v>0.15336</v>
      </c>
      <c r="BV1263" s="14">
        <f t="shared" si="8120"/>
        <v>0</v>
      </c>
      <c r="BW1263" s="14">
        <f t="shared" si="8121"/>
        <v>0</v>
      </c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>
        <f t="shared" si="8122"/>
        <v>0.15336</v>
      </c>
      <c r="CH1263" s="14"/>
      <c r="CI1263" s="84">
        <f t="shared" si="8101"/>
        <v>0.15336</v>
      </c>
      <c r="CJ1263" s="14">
        <f t="shared" si="8123"/>
        <v>0</v>
      </c>
      <c r="CK1263" s="52"/>
      <c r="CL1263" s="84">
        <f t="shared" si="8102"/>
        <v>0</v>
      </c>
      <c r="CM1263" s="14">
        <f t="shared" si="8124"/>
        <v>0</v>
      </c>
      <c r="CN1263" s="52"/>
      <c r="CO1263" s="84">
        <f t="shared" si="8103"/>
        <v>0</v>
      </c>
      <c r="CP1263" s="14"/>
      <c r="CQ1263" s="29"/>
      <c r="CR1263" s="29"/>
      <c r="CT1263" s="1"/>
    </row>
    <row r="1264" spans="1:99" s="86" customFormat="1" ht="15.6" customHeight="1" x14ac:dyDescent="0.3">
      <c r="A1264" s="72" t="s">
        <v>508</v>
      </c>
      <c r="B1264" s="72" t="s">
        <v>95</v>
      </c>
      <c r="C1264" s="72"/>
      <c r="D1264" s="72"/>
      <c r="E1264" s="78"/>
      <c r="F1264" s="73" t="s">
        <v>206</v>
      </c>
      <c r="G1264" s="20">
        <f t="shared" si="8042"/>
        <v>90.8</v>
      </c>
      <c r="H1264" s="20">
        <f t="shared" si="8043"/>
        <v>90.8</v>
      </c>
      <c r="I1264" s="20">
        <f t="shared" si="8044"/>
        <v>90.8</v>
      </c>
      <c r="J1264" s="20">
        <f t="shared" si="8045"/>
        <v>0</v>
      </c>
      <c r="K1264" s="20">
        <f t="shared" si="8046"/>
        <v>0</v>
      </c>
      <c r="L1264" s="20">
        <f t="shared" si="8047"/>
        <v>0</v>
      </c>
      <c r="M1264" s="20">
        <f t="shared" si="7957"/>
        <v>90.8</v>
      </c>
      <c r="N1264" s="20">
        <f t="shared" si="7958"/>
        <v>90.8</v>
      </c>
      <c r="O1264" s="20">
        <f t="shared" si="7959"/>
        <v>90.8</v>
      </c>
      <c r="P1264" s="20">
        <f t="shared" si="8048"/>
        <v>0</v>
      </c>
      <c r="Q1264" s="20">
        <f t="shared" si="8049"/>
        <v>0</v>
      </c>
      <c r="R1264" s="20">
        <f t="shared" si="8050"/>
        <v>0</v>
      </c>
      <c r="S1264" s="20">
        <f t="shared" si="8051"/>
        <v>0</v>
      </c>
      <c r="T1264" s="20">
        <f t="shared" si="8052"/>
        <v>0</v>
      </c>
      <c r="U1264" s="20">
        <f t="shared" si="8053"/>
        <v>0</v>
      </c>
      <c r="V1264" s="20">
        <f t="shared" si="8054"/>
        <v>0</v>
      </c>
      <c r="W1264" s="20">
        <f t="shared" si="8055"/>
        <v>0</v>
      </c>
      <c r="X1264" s="20">
        <f t="shared" si="8056"/>
        <v>0</v>
      </c>
      <c r="Y1264" s="20">
        <f t="shared" si="8104"/>
        <v>90.8</v>
      </c>
      <c r="Z1264" s="20">
        <f t="shared" si="8105"/>
        <v>90.8</v>
      </c>
      <c r="AA1264" s="20">
        <f t="shared" si="8106"/>
        <v>90.8</v>
      </c>
      <c r="AB1264" s="20">
        <f t="shared" si="8057"/>
        <v>0</v>
      </c>
      <c r="AC1264" s="20">
        <f t="shared" si="8058"/>
        <v>0</v>
      </c>
      <c r="AD1264" s="20">
        <f t="shared" si="8059"/>
        <v>0</v>
      </c>
      <c r="AE1264" s="20">
        <f t="shared" si="8107"/>
        <v>90.8</v>
      </c>
      <c r="AF1264" s="20">
        <f t="shared" si="8108"/>
        <v>90.8</v>
      </c>
      <c r="AG1264" s="20">
        <f t="shared" si="8109"/>
        <v>90.8</v>
      </c>
      <c r="AH1264" s="20">
        <f t="shared" si="8060"/>
        <v>0</v>
      </c>
      <c r="AI1264" s="20">
        <f t="shared" si="8061"/>
        <v>0</v>
      </c>
      <c r="AJ1264" s="20">
        <f t="shared" si="8062"/>
        <v>0</v>
      </c>
      <c r="AK1264" s="20">
        <f t="shared" si="8063"/>
        <v>0</v>
      </c>
      <c r="AL1264" s="20">
        <f t="shared" si="8064"/>
        <v>0</v>
      </c>
      <c r="AM1264" s="20">
        <f t="shared" si="8065"/>
        <v>0</v>
      </c>
      <c r="AN1264" s="20">
        <f t="shared" si="8066"/>
        <v>0</v>
      </c>
      <c r="AO1264" s="20">
        <f t="shared" si="8067"/>
        <v>0</v>
      </c>
      <c r="AP1264" s="20">
        <f t="shared" si="8068"/>
        <v>0</v>
      </c>
      <c r="AQ1264" s="20">
        <f t="shared" si="8069"/>
        <v>0</v>
      </c>
      <c r="AR1264" s="20">
        <f t="shared" si="8070"/>
        <v>0</v>
      </c>
      <c r="AS1264" s="20">
        <f t="shared" si="8071"/>
        <v>0</v>
      </c>
      <c r="AT1264" s="20">
        <f t="shared" si="8072"/>
        <v>0</v>
      </c>
      <c r="AU1264" s="20">
        <f t="shared" si="8073"/>
        <v>0</v>
      </c>
      <c r="AV1264" s="20">
        <f t="shared" si="8074"/>
        <v>0</v>
      </c>
      <c r="AW1264" s="20">
        <f t="shared" si="8110"/>
        <v>90.8</v>
      </c>
      <c r="AX1264" s="20">
        <f t="shared" si="8111"/>
        <v>90.8</v>
      </c>
      <c r="AY1264" s="20">
        <f t="shared" si="8112"/>
        <v>90.8</v>
      </c>
      <c r="AZ1264" s="20">
        <f t="shared" si="8075"/>
        <v>0</v>
      </c>
      <c r="BA1264" s="20">
        <f t="shared" si="8113"/>
        <v>90.8</v>
      </c>
      <c r="BB1264" s="20">
        <f t="shared" si="8114"/>
        <v>90.8</v>
      </c>
      <c r="BC1264" s="20">
        <f t="shared" si="8115"/>
        <v>90.8</v>
      </c>
      <c r="BD1264" s="20">
        <f t="shared" si="8076"/>
        <v>0</v>
      </c>
      <c r="BE1264" s="20">
        <f t="shared" si="8077"/>
        <v>0</v>
      </c>
      <c r="BF1264" s="20">
        <f t="shared" si="8078"/>
        <v>0</v>
      </c>
      <c r="BG1264" s="20">
        <f t="shared" si="8079"/>
        <v>0</v>
      </c>
      <c r="BH1264" s="20">
        <f t="shared" si="8080"/>
        <v>0</v>
      </c>
      <c r="BI1264" s="20">
        <f t="shared" si="8081"/>
        <v>0</v>
      </c>
      <c r="BJ1264" s="20">
        <f t="shared" si="8082"/>
        <v>0</v>
      </c>
      <c r="BK1264" s="20">
        <f t="shared" si="8083"/>
        <v>0</v>
      </c>
      <c r="BL1264" s="20">
        <f t="shared" si="8084"/>
        <v>0</v>
      </c>
      <c r="BM1264" s="20">
        <f t="shared" si="8085"/>
        <v>0</v>
      </c>
      <c r="BN1264" s="20">
        <f t="shared" si="8086"/>
        <v>0</v>
      </c>
      <c r="BO1264" s="20">
        <f t="shared" si="8116"/>
        <v>90.8</v>
      </c>
      <c r="BP1264" s="20">
        <f t="shared" si="8117"/>
        <v>90.8</v>
      </c>
      <c r="BQ1264" s="20">
        <f t="shared" si="8118"/>
        <v>90.8</v>
      </c>
      <c r="BR1264" s="20">
        <f t="shared" si="8087"/>
        <v>0</v>
      </c>
      <c r="BS1264" s="20">
        <f t="shared" si="8088"/>
        <v>0</v>
      </c>
      <c r="BT1264" s="20">
        <f t="shared" si="8089"/>
        <v>0</v>
      </c>
      <c r="BU1264" s="20">
        <f t="shared" si="8119"/>
        <v>90.8</v>
      </c>
      <c r="BV1264" s="20">
        <f t="shared" si="8120"/>
        <v>90.8</v>
      </c>
      <c r="BW1264" s="20">
        <f t="shared" si="8121"/>
        <v>90.8</v>
      </c>
      <c r="BX1264" s="20">
        <f t="shared" si="8090"/>
        <v>0</v>
      </c>
      <c r="BY1264" s="20">
        <f t="shared" si="8091"/>
        <v>21.9</v>
      </c>
      <c r="BZ1264" s="20">
        <f t="shared" si="8092"/>
        <v>0</v>
      </c>
      <c r="CA1264" s="20">
        <f t="shared" si="8093"/>
        <v>0</v>
      </c>
      <c r="CB1264" s="20">
        <f t="shared" si="8094"/>
        <v>0</v>
      </c>
      <c r="CC1264" s="20">
        <f t="shared" si="8095"/>
        <v>0</v>
      </c>
      <c r="CD1264" s="20">
        <f t="shared" si="8096"/>
        <v>0</v>
      </c>
      <c r="CE1264" s="20">
        <f t="shared" si="8097"/>
        <v>0</v>
      </c>
      <c r="CF1264" s="20">
        <f t="shared" si="8098"/>
        <v>0</v>
      </c>
      <c r="CG1264" s="20">
        <f t="shared" si="8122"/>
        <v>112.69999999999999</v>
      </c>
      <c r="CH1264" s="20">
        <f t="shared" si="8099"/>
        <v>0</v>
      </c>
      <c r="CI1264" s="82">
        <f t="shared" si="8101"/>
        <v>112.69999999999999</v>
      </c>
      <c r="CJ1264" s="20">
        <f t="shared" si="8123"/>
        <v>90.8</v>
      </c>
      <c r="CK1264" s="20">
        <f t="shared" si="8100"/>
        <v>0</v>
      </c>
      <c r="CL1264" s="82">
        <f t="shared" si="8102"/>
        <v>90.8</v>
      </c>
      <c r="CM1264" s="20">
        <f t="shared" si="8124"/>
        <v>90.8</v>
      </c>
      <c r="CN1264" s="20">
        <f t="shared" si="8100"/>
        <v>0</v>
      </c>
      <c r="CO1264" s="82">
        <f t="shared" si="8103"/>
        <v>90.8</v>
      </c>
      <c r="CP1264" s="20">
        <f t="shared" si="8100"/>
        <v>0</v>
      </c>
      <c r="CQ1264" s="21"/>
      <c r="CR1264" s="21"/>
      <c r="CS1264" s="17"/>
      <c r="CT1264" s="17"/>
      <c r="CU1264" s="17"/>
    </row>
    <row r="1265" spans="1:99" s="87" customFormat="1" ht="31.2" customHeight="1" x14ac:dyDescent="0.3">
      <c r="A1265" s="74" t="s">
        <v>508</v>
      </c>
      <c r="B1265" s="74" t="s">
        <v>95</v>
      </c>
      <c r="C1265" s="74" t="s">
        <v>70</v>
      </c>
      <c r="D1265" s="74"/>
      <c r="E1265" s="79"/>
      <c r="F1265" s="75" t="s">
        <v>207</v>
      </c>
      <c r="G1265" s="25">
        <f t="shared" si="8042"/>
        <v>90.8</v>
      </c>
      <c r="H1265" s="25">
        <f t="shared" si="8043"/>
        <v>90.8</v>
      </c>
      <c r="I1265" s="25">
        <f t="shared" si="8044"/>
        <v>90.8</v>
      </c>
      <c r="J1265" s="25">
        <f t="shared" si="8045"/>
        <v>0</v>
      </c>
      <c r="K1265" s="25">
        <f t="shared" si="8046"/>
        <v>0</v>
      </c>
      <c r="L1265" s="25">
        <f t="shared" si="8047"/>
        <v>0</v>
      </c>
      <c r="M1265" s="25">
        <f t="shared" si="7957"/>
        <v>90.8</v>
      </c>
      <c r="N1265" s="25">
        <f t="shared" si="7958"/>
        <v>90.8</v>
      </c>
      <c r="O1265" s="25">
        <f t="shared" si="7959"/>
        <v>90.8</v>
      </c>
      <c r="P1265" s="25">
        <f t="shared" si="8048"/>
        <v>0</v>
      </c>
      <c r="Q1265" s="25">
        <f t="shared" si="8049"/>
        <v>0</v>
      </c>
      <c r="R1265" s="25">
        <f t="shared" si="8050"/>
        <v>0</v>
      </c>
      <c r="S1265" s="25">
        <f t="shared" si="8051"/>
        <v>0</v>
      </c>
      <c r="T1265" s="25">
        <f t="shared" si="8052"/>
        <v>0</v>
      </c>
      <c r="U1265" s="25">
        <f t="shared" si="8053"/>
        <v>0</v>
      </c>
      <c r="V1265" s="25">
        <f t="shared" si="8054"/>
        <v>0</v>
      </c>
      <c r="W1265" s="25">
        <f t="shared" si="8055"/>
        <v>0</v>
      </c>
      <c r="X1265" s="25">
        <f t="shared" si="8056"/>
        <v>0</v>
      </c>
      <c r="Y1265" s="25">
        <f t="shared" si="8104"/>
        <v>90.8</v>
      </c>
      <c r="Z1265" s="25">
        <f t="shared" si="8105"/>
        <v>90.8</v>
      </c>
      <c r="AA1265" s="25">
        <f t="shared" si="8106"/>
        <v>90.8</v>
      </c>
      <c r="AB1265" s="25">
        <f t="shared" si="8057"/>
        <v>0</v>
      </c>
      <c r="AC1265" s="25">
        <f t="shared" si="8058"/>
        <v>0</v>
      </c>
      <c r="AD1265" s="25">
        <f t="shared" si="8059"/>
        <v>0</v>
      </c>
      <c r="AE1265" s="25">
        <f t="shared" si="8107"/>
        <v>90.8</v>
      </c>
      <c r="AF1265" s="25">
        <f t="shared" si="8108"/>
        <v>90.8</v>
      </c>
      <c r="AG1265" s="25">
        <f t="shared" si="8109"/>
        <v>90.8</v>
      </c>
      <c r="AH1265" s="25">
        <f t="shared" si="8060"/>
        <v>0</v>
      </c>
      <c r="AI1265" s="25">
        <f t="shared" si="8061"/>
        <v>0</v>
      </c>
      <c r="AJ1265" s="25">
        <f t="shared" si="8062"/>
        <v>0</v>
      </c>
      <c r="AK1265" s="25">
        <f t="shared" si="8063"/>
        <v>0</v>
      </c>
      <c r="AL1265" s="25">
        <f t="shared" si="8064"/>
        <v>0</v>
      </c>
      <c r="AM1265" s="25">
        <f t="shared" si="8065"/>
        <v>0</v>
      </c>
      <c r="AN1265" s="25">
        <f t="shared" si="8066"/>
        <v>0</v>
      </c>
      <c r="AO1265" s="25">
        <f t="shared" si="8067"/>
        <v>0</v>
      </c>
      <c r="AP1265" s="25">
        <f t="shared" si="8068"/>
        <v>0</v>
      </c>
      <c r="AQ1265" s="25">
        <f t="shared" si="8069"/>
        <v>0</v>
      </c>
      <c r="AR1265" s="25">
        <f t="shared" si="8070"/>
        <v>0</v>
      </c>
      <c r="AS1265" s="25">
        <f t="shared" si="8071"/>
        <v>0</v>
      </c>
      <c r="AT1265" s="25">
        <f t="shared" si="8072"/>
        <v>0</v>
      </c>
      <c r="AU1265" s="25">
        <f t="shared" si="8073"/>
        <v>0</v>
      </c>
      <c r="AV1265" s="25">
        <f t="shared" si="8074"/>
        <v>0</v>
      </c>
      <c r="AW1265" s="25">
        <f t="shared" si="8110"/>
        <v>90.8</v>
      </c>
      <c r="AX1265" s="25">
        <f t="shared" si="8111"/>
        <v>90.8</v>
      </c>
      <c r="AY1265" s="25">
        <f t="shared" si="8112"/>
        <v>90.8</v>
      </c>
      <c r="AZ1265" s="25">
        <f t="shared" si="8075"/>
        <v>0</v>
      </c>
      <c r="BA1265" s="25">
        <f t="shared" si="8113"/>
        <v>90.8</v>
      </c>
      <c r="BB1265" s="25">
        <f t="shared" si="8114"/>
        <v>90.8</v>
      </c>
      <c r="BC1265" s="25">
        <f t="shared" si="8115"/>
        <v>90.8</v>
      </c>
      <c r="BD1265" s="25">
        <f t="shared" si="8076"/>
        <v>0</v>
      </c>
      <c r="BE1265" s="25">
        <f t="shared" si="8077"/>
        <v>0</v>
      </c>
      <c r="BF1265" s="25">
        <f t="shared" si="8078"/>
        <v>0</v>
      </c>
      <c r="BG1265" s="25">
        <f t="shared" si="8079"/>
        <v>0</v>
      </c>
      <c r="BH1265" s="25">
        <f t="shared" si="8080"/>
        <v>0</v>
      </c>
      <c r="BI1265" s="25">
        <f t="shared" si="8081"/>
        <v>0</v>
      </c>
      <c r="BJ1265" s="25">
        <f t="shared" si="8082"/>
        <v>0</v>
      </c>
      <c r="BK1265" s="25">
        <f t="shared" si="8083"/>
        <v>0</v>
      </c>
      <c r="BL1265" s="25">
        <f t="shared" si="8084"/>
        <v>0</v>
      </c>
      <c r="BM1265" s="25">
        <f t="shared" si="8085"/>
        <v>0</v>
      </c>
      <c r="BN1265" s="25">
        <f t="shared" si="8086"/>
        <v>0</v>
      </c>
      <c r="BO1265" s="25">
        <f t="shared" si="8116"/>
        <v>90.8</v>
      </c>
      <c r="BP1265" s="25">
        <f t="shared" si="8117"/>
        <v>90.8</v>
      </c>
      <c r="BQ1265" s="25">
        <f t="shared" si="8118"/>
        <v>90.8</v>
      </c>
      <c r="BR1265" s="25">
        <f t="shared" si="8087"/>
        <v>0</v>
      </c>
      <c r="BS1265" s="25">
        <f t="shared" si="8088"/>
        <v>0</v>
      </c>
      <c r="BT1265" s="25">
        <f t="shared" si="8089"/>
        <v>0</v>
      </c>
      <c r="BU1265" s="25">
        <f t="shared" si="8119"/>
        <v>90.8</v>
      </c>
      <c r="BV1265" s="25">
        <f t="shared" si="8120"/>
        <v>90.8</v>
      </c>
      <c r="BW1265" s="25">
        <f t="shared" si="8121"/>
        <v>90.8</v>
      </c>
      <c r="BX1265" s="25">
        <f t="shared" si="8090"/>
        <v>0</v>
      </c>
      <c r="BY1265" s="25">
        <f t="shared" si="8091"/>
        <v>21.9</v>
      </c>
      <c r="BZ1265" s="25">
        <f t="shared" si="8092"/>
        <v>0</v>
      </c>
      <c r="CA1265" s="25">
        <f t="shared" si="8093"/>
        <v>0</v>
      </c>
      <c r="CB1265" s="25">
        <f t="shared" si="8094"/>
        <v>0</v>
      </c>
      <c r="CC1265" s="25">
        <f t="shared" si="8095"/>
        <v>0</v>
      </c>
      <c r="CD1265" s="25">
        <f t="shared" si="8096"/>
        <v>0</v>
      </c>
      <c r="CE1265" s="25">
        <f t="shared" si="8097"/>
        <v>0</v>
      </c>
      <c r="CF1265" s="25">
        <f t="shared" si="8098"/>
        <v>0</v>
      </c>
      <c r="CG1265" s="25">
        <f t="shared" si="8122"/>
        <v>112.69999999999999</v>
      </c>
      <c r="CH1265" s="25">
        <f t="shared" si="8099"/>
        <v>0</v>
      </c>
      <c r="CI1265" s="83">
        <f t="shared" si="8101"/>
        <v>112.69999999999999</v>
      </c>
      <c r="CJ1265" s="25">
        <f t="shared" si="8123"/>
        <v>90.8</v>
      </c>
      <c r="CK1265" s="25">
        <f t="shared" si="8100"/>
        <v>0</v>
      </c>
      <c r="CL1265" s="83">
        <f t="shared" si="8102"/>
        <v>90.8</v>
      </c>
      <c r="CM1265" s="25">
        <f t="shared" si="8124"/>
        <v>90.8</v>
      </c>
      <c r="CN1265" s="25">
        <f t="shared" si="8100"/>
        <v>0</v>
      </c>
      <c r="CO1265" s="83">
        <f t="shared" si="8103"/>
        <v>90.8</v>
      </c>
      <c r="CP1265" s="25">
        <f t="shared" si="8100"/>
        <v>0</v>
      </c>
      <c r="CQ1265" s="26"/>
      <c r="CR1265" s="26"/>
      <c r="CS1265" s="22"/>
      <c r="CT1265" s="22"/>
      <c r="CU1265" s="22"/>
    </row>
    <row r="1266" spans="1:99" ht="31.2" customHeight="1" x14ac:dyDescent="0.3">
      <c r="A1266" s="76" t="s">
        <v>508</v>
      </c>
      <c r="B1266" s="76" t="s">
        <v>95</v>
      </c>
      <c r="C1266" s="76" t="s">
        <v>70</v>
      </c>
      <c r="D1266" s="76" t="s">
        <v>165</v>
      </c>
      <c r="E1266" s="88"/>
      <c r="F1266" s="77" t="s">
        <v>166</v>
      </c>
      <c r="G1266" s="14">
        <f t="shared" si="8042"/>
        <v>90.8</v>
      </c>
      <c r="H1266" s="14">
        <f t="shared" si="8043"/>
        <v>90.8</v>
      </c>
      <c r="I1266" s="14">
        <f t="shared" si="8044"/>
        <v>90.8</v>
      </c>
      <c r="J1266" s="14">
        <f t="shared" si="8045"/>
        <v>0</v>
      </c>
      <c r="K1266" s="14">
        <f t="shared" si="8046"/>
        <v>0</v>
      </c>
      <c r="L1266" s="14">
        <f t="shared" si="8047"/>
        <v>0</v>
      </c>
      <c r="M1266" s="14">
        <f t="shared" si="7957"/>
        <v>90.8</v>
      </c>
      <c r="N1266" s="14">
        <f t="shared" si="7958"/>
        <v>90.8</v>
      </c>
      <c r="O1266" s="14">
        <f t="shared" si="7959"/>
        <v>90.8</v>
      </c>
      <c r="P1266" s="14">
        <f t="shared" si="8048"/>
        <v>0</v>
      </c>
      <c r="Q1266" s="14">
        <f t="shared" si="8049"/>
        <v>0</v>
      </c>
      <c r="R1266" s="14">
        <f t="shared" si="8050"/>
        <v>0</v>
      </c>
      <c r="S1266" s="14">
        <f t="shared" si="8051"/>
        <v>0</v>
      </c>
      <c r="T1266" s="14">
        <f t="shared" si="8052"/>
        <v>0</v>
      </c>
      <c r="U1266" s="14">
        <f t="shared" si="8053"/>
        <v>0</v>
      </c>
      <c r="V1266" s="14">
        <f t="shared" si="8054"/>
        <v>0</v>
      </c>
      <c r="W1266" s="14">
        <f t="shared" si="8055"/>
        <v>0</v>
      </c>
      <c r="X1266" s="14">
        <f t="shared" si="8056"/>
        <v>0</v>
      </c>
      <c r="Y1266" s="14">
        <f t="shared" si="8104"/>
        <v>90.8</v>
      </c>
      <c r="Z1266" s="14">
        <f t="shared" si="8105"/>
        <v>90.8</v>
      </c>
      <c r="AA1266" s="14">
        <f t="shared" si="8106"/>
        <v>90.8</v>
      </c>
      <c r="AB1266" s="14">
        <f t="shared" si="8057"/>
        <v>0</v>
      </c>
      <c r="AC1266" s="14">
        <f t="shared" si="8058"/>
        <v>0</v>
      </c>
      <c r="AD1266" s="14">
        <f t="shared" si="8059"/>
        <v>0</v>
      </c>
      <c r="AE1266" s="14">
        <f t="shared" si="8107"/>
        <v>90.8</v>
      </c>
      <c r="AF1266" s="14">
        <f t="shared" si="8108"/>
        <v>90.8</v>
      </c>
      <c r="AG1266" s="14">
        <f t="shared" si="8109"/>
        <v>90.8</v>
      </c>
      <c r="AH1266" s="14">
        <f t="shared" si="8060"/>
        <v>0</v>
      </c>
      <c r="AI1266" s="14">
        <f t="shared" si="8061"/>
        <v>0</v>
      </c>
      <c r="AJ1266" s="14">
        <f t="shared" si="8062"/>
        <v>0</v>
      </c>
      <c r="AK1266" s="14">
        <f t="shared" si="8063"/>
        <v>0</v>
      </c>
      <c r="AL1266" s="14">
        <f t="shared" si="8064"/>
        <v>0</v>
      </c>
      <c r="AM1266" s="14">
        <f t="shared" si="8065"/>
        <v>0</v>
      </c>
      <c r="AN1266" s="14">
        <f t="shared" si="8066"/>
        <v>0</v>
      </c>
      <c r="AO1266" s="14">
        <f t="shared" si="8067"/>
        <v>0</v>
      </c>
      <c r="AP1266" s="14">
        <f t="shared" si="8068"/>
        <v>0</v>
      </c>
      <c r="AQ1266" s="14">
        <f t="shared" si="8069"/>
        <v>0</v>
      </c>
      <c r="AR1266" s="14">
        <f t="shared" si="8070"/>
        <v>0</v>
      </c>
      <c r="AS1266" s="14">
        <f t="shared" si="8071"/>
        <v>0</v>
      </c>
      <c r="AT1266" s="14">
        <f t="shared" si="8072"/>
        <v>0</v>
      </c>
      <c r="AU1266" s="14">
        <f t="shared" si="8073"/>
        <v>0</v>
      </c>
      <c r="AV1266" s="14">
        <f t="shared" si="8074"/>
        <v>0</v>
      </c>
      <c r="AW1266" s="14">
        <f t="shared" si="8110"/>
        <v>90.8</v>
      </c>
      <c r="AX1266" s="14">
        <f t="shared" si="8111"/>
        <v>90.8</v>
      </c>
      <c r="AY1266" s="14">
        <f t="shared" si="8112"/>
        <v>90.8</v>
      </c>
      <c r="AZ1266" s="14">
        <f t="shared" si="8075"/>
        <v>0</v>
      </c>
      <c r="BA1266" s="14">
        <f t="shared" si="8113"/>
        <v>90.8</v>
      </c>
      <c r="BB1266" s="14">
        <f t="shared" si="8114"/>
        <v>90.8</v>
      </c>
      <c r="BC1266" s="14">
        <f t="shared" si="8115"/>
        <v>90.8</v>
      </c>
      <c r="BD1266" s="14">
        <f t="shared" si="8076"/>
        <v>0</v>
      </c>
      <c r="BE1266" s="14">
        <f t="shared" si="8077"/>
        <v>0</v>
      </c>
      <c r="BF1266" s="14">
        <f t="shared" si="8078"/>
        <v>0</v>
      </c>
      <c r="BG1266" s="14">
        <f t="shared" si="8079"/>
        <v>0</v>
      </c>
      <c r="BH1266" s="14">
        <f t="shared" si="8080"/>
        <v>0</v>
      </c>
      <c r="BI1266" s="14">
        <f t="shared" si="8081"/>
        <v>0</v>
      </c>
      <c r="BJ1266" s="14">
        <f t="shared" si="8082"/>
        <v>0</v>
      </c>
      <c r="BK1266" s="14">
        <f t="shared" si="8083"/>
        <v>0</v>
      </c>
      <c r="BL1266" s="14">
        <f t="shared" si="8084"/>
        <v>0</v>
      </c>
      <c r="BM1266" s="14">
        <f t="shared" si="8085"/>
        <v>0</v>
      </c>
      <c r="BN1266" s="14">
        <f t="shared" si="8086"/>
        <v>0</v>
      </c>
      <c r="BO1266" s="14">
        <f t="shared" si="8116"/>
        <v>90.8</v>
      </c>
      <c r="BP1266" s="14">
        <f t="shared" si="8117"/>
        <v>90.8</v>
      </c>
      <c r="BQ1266" s="14">
        <f t="shared" si="8118"/>
        <v>90.8</v>
      </c>
      <c r="BR1266" s="14">
        <f t="shared" si="8087"/>
        <v>0</v>
      </c>
      <c r="BS1266" s="14">
        <f t="shared" si="8088"/>
        <v>0</v>
      </c>
      <c r="BT1266" s="14">
        <f t="shared" si="8089"/>
        <v>0</v>
      </c>
      <c r="BU1266" s="14">
        <f t="shared" si="8119"/>
        <v>90.8</v>
      </c>
      <c r="BV1266" s="14">
        <f t="shared" si="8120"/>
        <v>90.8</v>
      </c>
      <c r="BW1266" s="14">
        <f t="shared" si="8121"/>
        <v>90.8</v>
      </c>
      <c r="BX1266" s="14">
        <f t="shared" si="8090"/>
        <v>0</v>
      </c>
      <c r="BY1266" s="14">
        <f t="shared" si="8091"/>
        <v>21.9</v>
      </c>
      <c r="BZ1266" s="14">
        <f t="shared" si="8092"/>
        <v>0</v>
      </c>
      <c r="CA1266" s="14">
        <f t="shared" si="8093"/>
        <v>0</v>
      </c>
      <c r="CB1266" s="14">
        <f t="shared" si="8094"/>
        <v>0</v>
      </c>
      <c r="CC1266" s="14">
        <f t="shared" si="8095"/>
        <v>0</v>
      </c>
      <c r="CD1266" s="14">
        <f t="shared" si="8096"/>
        <v>0</v>
      </c>
      <c r="CE1266" s="14">
        <f t="shared" si="8097"/>
        <v>0</v>
      </c>
      <c r="CF1266" s="14">
        <f t="shared" si="8098"/>
        <v>0</v>
      </c>
      <c r="CG1266" s="14">
        <f t="shared" si="8122"/>
        <v>112.69999999999999</v>
      </c>
      <c r="CH1266" s="14">
        <f t="shared" si="8099"/>
        <v>0</v>
      </c>
      <c r="CI1266" s="84">
        <f t="shared" si="8101"/>
        <v>112.69999999999999</v>
      </c>
      <c r="CJ1266" s="14">
        <f t="shared" si="8123"/>
        <v>90.8</v>
      </c>
      <c r="CK1266" s="52">
        <f t="shared" si="8100"/>
        <v>0</v>
      </c>
      <c r="CL1266" s="84">
        <f t="shared" si="8102"/>
        <v>90.8</v>
      </c>
      <c r="CM1266" s="14">
        <f t="shared" si="8124"/>
        <v>90.8</v>
      </c>
      <c r="CN1266" s="52">
        <f t="shared" si="8100"/>
        <v>0</v>
      </c>
      <c r="CO1266" s="84">
        <f t="shared" si="8103"/>
        <v>90.8</v>
      </c>
      <c r="CP1266" s="14">
        <f t="shared" si="8100"/>
        <v>0</v>
      </c>
      <c r="CQ1266" s="29"/>
      <c r="CR1266" s="29"/>
      <c r="CT1266" s="1"/>
    </row>
    <row r="1267" spans="1:99" s="1" customFormat="1" ht="15.6" hidden="1" customHeight="1" x14ac:dyDescent="0.3">
      <c r="A1267" s="27" t="s">
        <v>508</v>
      </c>
      <c r="B1267" s="27" t="s">
        <v>95</v>
      </c>
      <c r="C1267" s="27" t="s">
        <v>70</v>
      </c>
      <c r="D1267" s="27" t="s">
        <v>167</v>
      </c>
      <c r="E1267" s="30"/>
      <c r="F1267" s="28" t="s">
        <v>41</v>
      </c>
      <c r="G1267" s="14">
        <f t="shared" si="8042"/>
        <v>90.8</v>
      </c>
      <c r="H1267" s="14">
        <f t="shared" si="8043"/>
        <v>90.8</v>
      </c>
      <c r="I1267" s="14">
        <f t="shared" si="8044"/>
        <v>90.8</v>
      </c>
      <c r="J1267" s="14">
        <f t="shared" si="8045"/>
        <v>0</v>
      </c>
      <c r="K1267" s="14">
        <f t="shared" si="8046"/>
        <v>0</v>
      </c>
      <c r="L1267" s="14">
        <f t="shared" si="8047"/>
        <v>0</v>
      </c>
      <c r="M1267" s="14">
        <f t="shared" si="7957"/>
        <v>90.8</v>
      </c>
      <c r="N1267" s="14">
        <f t="shared" si="7958"/>
        <v>90.8</v>
      </c>
      <c r="O1267" s="14">
        <f t="shared" si="7959"/>
        <v>90.8</v>
      </c>
      <c r="P1267" s="14">
        <f t="shared" si="8048"/>
        <v>0</v>
      </c>
      <c r="Q1267" s="14">
        <f t="shared" si="8049"/>
        <v>0</v>
      </c>
      <c r="R1267" s="14">
        <f t="shared" si="8050"/>
        <v>0</v>
      </c>
      <c r="S1267" s="14">
        <f t="shared" si="8051"/>
        <v>0</v>
      </c>
      <c r="T1267" s="14">
        <f t="shared" si="8052"/>
        <v>0</v>
      </c>
      <c r="U1267" s="14">
        <f t="shared" si="8053"/>
        <v>0</v>
      </c>
      <c r="V1267" s="14">
        <f t="shared" si="8054"/>
        <v>0</v>
      </c>
      <c r="W1267" s="14">
        <f t="shared" si="8055"/>
        <v>0</v>
      </c>
      <c r="X1267" s="14">
        <f t="shared" si="8056"/>
        <v>0</v>
      </c>
      <c r="Y1267" s="14">
        <f t="shared" si="8104"/>
        <v>90.8</v>
      </c>
      <c r="Z1267" s="14">
        <f t="shared" si="8105"/>
        <v>90.8</v>
      </c>
      <c r="AA1267" s="14">
        <f t="shared" si="8106"/>
        <v>90.8</v>
      </c>
      <c r="AB1267" s="14">
        <f t="shared" si="8057"/>
        <v>0</v>
      </c>
      <c r="AC1267" s="14">
        <f t="shared" si="8058"/>
        <v>0</v>
      </c>
      <c r="AD1267" s="14">
        <f t="shared" si="8059"/>
        <v>0</v>
      </c>
      <c r="AE1267" s="14">
        <f t="shared" si="8107"/>
        <v>90.8</v>
      </c>
      <c r="AF1267" s="14">
        <f t="shared" si="8108"/>
        <v>90.8</v>
      </c>
      <c r="AG1267" s="14">
        <f t="shared" si="8109"/>
        <v>90.8</v>
      </c>
      <c r="AH1267" s="14">
        <f t="shared" si="8060"/>
        <v>0</v>
      </c>
      <c r="AI1267" s="14">
        <f t="shared" si="8061"/>
        <v>0</v>
      </c>
      <c r="AJ1267" s="14">
        <f t="shared" si="8062"/>
        <v>0</v>
      </c>
      <c r="AK1267" s="14">
        <f t="shared" si="8063"/>
        <v>0</v>
      </c>
      <c r="AL1267" s="14">
        <f t="shared" si="8064"/>
        <v>0</v>
      </c>
      <c r="AM1267" s="14">
        <f t="shared" si="8065"/>
        <v>0</v>
      </c>
      <c r="AN1267" s="14">
        <f t="shared" si="8066"/>
        <v>0</v>
      </c>
      <c r="AO1267" s="14">
        <f t="shared" si="8067"/>
        <v>0</v>
      </c>
      <c r="AP1267" s="14">
        <f t="shared" si="8068"/>
        <v>0</v>
      </c>
      <c r="AQ1267" s="14">
        <f t="shared" si="8069"/>
        <v>0</v>
      </c>
      <c r="AR1267" s="14">
        <f t="shared" si="8070"/>
        <v>0</v>
      </c>
      <c r="AS1267" s="14">
        <f t="shared" si="8071"/>
        <v>0</v>
      </c>
      <c r="AT1267" s="14">
        <f t="shared" si="8072"/>
        <v>0</v>
      </c>
      <c r="AU1267" s="14">
        <f t="shared" si="8073"/>
        <v>0</v>
      </c>
      <c r="AV1267" s="14">
        <f t="shared" si="8074"/>
        <v>0</v>
      </c>
      <c r="AW1267" s="14">
        <f t="shared" si="8110"/>
        <v>90.8</v>
      </c>
      <c r="AX1267" s="14">
        <f t="shared" si="8111"/>
        <v>90.8</v>
      </c>
      <c r="AY1267" s="14">
        <f t="shared" si="8112"/>
        <v>90.8</v>
      </c>
      <c r="AZ1267" s="14">
        <f t="shared" si="8075"/>
        <v>0</v>
      </c>
      <c r="BA1267" s="14">
        <f t="shared" si="8113"/>
        <v>90.8</v>
      </c>
      <c r="BB1267" s="14">
        <f t="shared" si="8114"/>
        <v>90.8</v>
      </c>
      <c r="BC1267" s="14">
        <f t="shared" si="8115"/>
        <v>90.8</v>
      </c>
      <c r="BD1267" s="14">
        <f t="shared" si="8076"/>
        <v>0</v>
      </c>
      <c r="BE1267" s="14">
        <f t="shared" si="8077"/>
        <v>0</v>
      </c>
      <c r="BF1267" s="14">
        <f t="shared" si="8078"/>
        <v>0</v>
      </c>
      <c r="BG1267" s="14">
        <f t="shared" si="8079"/>
        <v>0</v>
      </c>
      <c r="BH1267" s="14">
        <f t="shared" si="8080"/>
        <v>0</v>
      </c>
      <c r="BI1267" s="14">
        <f t="shared" si="8081"/>
        <v>0</v>
      </c>
      <c r="BJ1267" s="14">
        <f t="shared" si="8082"/>
        <v>0</v>
      </c>
      <c r="BK1267" s="14">
        <f t="shared" si="8083"/>
        <v>0</v>
      </c>
      <c r="BL1267" s="14">
        <f t="shared" si="8084"/>
        <v>0</v>
      </c>
      <c r="BM1267" s="14">
        <f t="shared" si="8085"/>
        <v>0</v>
      </c>
      <c r="BN1267" s="14">
        <f t="shared" si="8086"/>
        <v>0</v>
      </c>
      <c r="BO1267" s="14">
        <f t="shared" si="8116"/>
        <v>90.8</v>
      </c>
      <c r="BP1267" s="14">
        <f t="shared" si="8117"/>
        <v>90.8</v>
      </c>
      <c r="BQ1267" s="14">
        <f t="shared" si="8118"/>
        <v>90.8</v>
      </c>
      <c r="BR1267" s="14">
        <f t="shared" si="8087"/>
        <v>0</v>
      </c>
      <c r="BS1267" s="14">
        <f t="shared" si="8088"/>
        <v>0</v>
      </c>
      <c r="BT1267" s="14">
        <f t="shared" si="8089"/>
        <v>0</v>
      </c>
      <c r="BU1267" s="14">
        <f t="shared" si="8119"/>
        <v>90.8</v>
      </c>
      <c r="BV1267" s="14">
        <f t="shared" si="8120"/>
        <v>90.8</v>
      </c>
      <c r="BW1267" s="14">
        <f t="shared" si="8121"/>
        <v>90.8</v>
      </c>
      <c r="BX1267" s="14">
        <f t="shared" si="8090"/>
        <v>0</v>
      </c>
      <c r="BY1267" s="14">
        <f t="shared" si="8091"/>
        <v>21.9</v>
      </c>
      <c r="BZ1267" s="14">
        <f t="shared" si="8092"/>
        <v>0</v>
      </c>
      <c r="CA1267" s="14">
        <f t="shared" si="8093"/>
        <v>0</v>
      </c>
      <c r="CB1267" s="14">
        <f t="shared" si="8094"/>
        <v>0</v>
      </c>
      <c r="CC1267" s="32">
        <f t="shared" si="8095"/>
        <v>0</v>
      </c>
      <c r="CD1267" s="14">
        <f t="shared" si="8096"/>
        <v>0</v>
      </c>
      <c r="CE1267" s="14">
        <f t="shared" si="8097"/>
        <v>0</v>
      </c>
      <c r="CF1267" s="32">
        <f t="shared" si="8098"/>
        <v>0</v>
      </c>
      <c r="CG1267" s="14">
        <f t="shared" si="8122"/>
        <v>112.69999999999999</v>
      </c>
      <c r="CH1267" s="14">
        <f t="shared" si="8099"/>
        <v>0</v>
      </c>
      <c r="CI1267" s="14"/>
      <c r="CJ1267" s="14">
        <f t="shared" si="8123"/>
        <v>90.8</v>
      </c>
      <c r="CK1267" s="52">
        <f t="shared" si="8100"/>
        <v>0</v>
      </c>
      <c r="CL1267" s="52"/>
      <c r="CM1267" s="14">
        <f t="shared" si="8124"/>
        <v>90.8</v>
      </c>
      <c r="CN1267" s="52">
        <f t="shared" si="8100"/>
        <v>0</v>
      </c>
      <c r="CO1267" s="52"/>
      <c r="CP1267" s="14">
        <f t="shared" si="8100"/>
        <v>0</v>
      </c>
      <c r="CQ1267" s="29">
        <v>0</v>
      </c>
      <c r="CR1267" s="29"/>
      <c r="CS1267" s="1" t="s">
        <v>75</v>
      </c>
    </row>
    <row r="1268" spans="1:99" ht="46.8" customHeight="1" x14ac:dyDescent="0.3">
      <c r="A1268" s="76" t="s">
        <v>508</v>
      </c>
      <c r="B1268" s="76" t="s">
        <v>95</v>
      </c>
      <c r="C1268" s="76" t="s">
        <v>70</v>
      </c>
      <c r="D1268" s="76" t="s">
        <v>192</v>
      </c>
      <c r="E1268" s="88"/>
      <c r="F1268" s="77" t="s">
        <v>193</v>
      </c>
      <c r="G1268" s="14">
        <f t="shared" si="8042"/>
        <v>90.8</v>
      </c>
      <c r="H1268" s="14">
        <f t="shared" si="8043"/>
        <v>90.8</v>
      </c>
      <c r="I1268" s="14">
        <f t="shared" si="8044"/>
        <v>90.8</v>
      </c>
      <c r="J1268" s="14">
        <f t="shared" si="8045"/>
        <v>0</v>
      </c>
      <c r="K1268" s="14">
        <f t="shared" si="8046"/>
        <v>0</v>
      </c>
      <c r="L1268" s="14">
        <f t="shared" si="8047"/>
        <v>0</v>
      </c>
      <c r="M1268" s="14">
        <f t="shared" si="7957"/>
        <v>90.8</v>
      </c>
      <c r="N1268" s="14">
        <f t="shared" si="7958"/>
        <v>90.8</v>
      </c>
      <c r="O1268" s="14">
        <f t="shared" si="7959"/>
        <v>90.8</v>
      </c>
      <c r="P1268" s="14">
        <f t="shared" si="8048"/>
        <v>0</v>
      </c>
      <c r="Q1268" s="14">
        <f t="shared" si="8049"/>
        <v>0</v>
      </c>
      <c r="R1268" s="14">
        <f t="shared" si="8050"/>
        <v>0</v>
      </c>
      <c r="S1268" s="14">
        <f t="shared" si="8051"/>
        <v>0</v>
      </c>
      <c r="T1268" s="14">
        <f t="shared" si="8052"/>
        <v>0</v>
      </c>
      <c r="U1268" s="14">
        <f t="shared" si="8053"/>
        <v>0</v>
      </c>
      <c r="V1268" s="14">
        <f t="shared" si="8054"/>
        <v>0</v>
      </c>
      <c r="W1268" s="14">
        <f t="shared" si="8055"/>
        <v>0</v>
      </c>
      <c r="X1268" s="14">
        <f t="shared" si="8056"/>
        <v>0</v>
      </c>
      <c r="Y1268" s="14">
        <f t="shared" si="8104"/>
        <v>90.8</v>
      </c>
      <c r="Z1268" s="14">
        <f t="shared" si="8105"/>
        <v>90.8</v>
      </c>
      <c r="AA1268" s="14">
        <f t="shared" si="8106"/>
        <v>90.8</v>
      </c>
      <c r="AB1268" s="14">
        <f t="shared" si="8057"/>
        <v>0</v>
      </c>
      <c r="AC1268" s="14">
        <f t="shared" si="8058"/>
        <v>0</v>
      </c>
      <c r="AD1268" s="14">
        <f t="shared" si="8059"/>
        <v>0</v>
      </c>
      <c r="AE1268" s="14">
        <f t="shared" si="8107"/>
        <v>90.8</v>
      </c>
      <c r="AF1268" s="14">
        <f t="shared" si="8108"/>
        <v>90.8</v>
      </c>
      <c r="AG1268" s="14">
        <f t="shared" si="8109"/>
        <v>90.8</v>
      </c>
      <c r="AH1268" s="14">
        <f t="shared" si="8060"/>
        <v>0</v>
      </c>
      <c r="AI1268" s="14">
        <f t="shared" si="8061"/>
        <v>0</v>
      </c>
      <c r="AJ1268" s="14">
        <f t="shared" si="8062"/>
        <v>0</v>
      </c>
      <c r="AK1268" s="14">
        <f t="shared" si="8063"/>
        <v>0</v>
      </c>
      <c r="AL1268" s="14">
        <f t="shared" si="8064"/>
        <v>0</v>
      </c>
      <c r="AM1268" s="14">
        <f t="shared" si="8065"/>
        <v>0</v>
      </c>
      <c r="AN1268" s="14">
        <f t="shared" si="8066"/>
        <v>0</v>
      </c>
      <c r="AO1268" s="14">
        <f t="shared" si="8067"/>
        <v>0</v>
      </c>
      <c r="AP1268" s="14">
        <f t="shared" si="8068"/>
        <v>0</v>
      </c>
      <c r="AQ1268" s="14">
        <f t="shared" si="8069"/>
        <v>0</v>
      </c>
      <c r="AR1268" s="14">
        <f t="shared" si="8070"/>
        <v>0</v>
      </c>
      <c r="AS1268" s="14">
        <f t="shared" si="8071"/>
        <v>0</v>
      </c>
      <c r="AT1268" s="14">
        <f t="shared" si="8072"/>
        <v>0</v>
      </c>
      <c r="AU1268" s="14">
        <f t="shared" si="8073"/>
        <v>0</v>
      </c>
      <c r="AV1268" s="14">
        <f t="shared" si="8074"/>
        <v>0</v>
      </c>
      <c r="AW1268" s="14">
        <f t="shared" si="8110"/>
        <v>90.8</v>
      </c>
      <c r="AX1268" s="14">
        <f t="shared" si="8111"/>
        <v>90.8</v>
      </c>
      <c r="AY1268" s="14">
        <f t="shared" si="8112"/>
        <v>90.8</v>
      </c>
      <c r="AZ1268" s="14">
        <f t="shared" si="8075"/>
        <v>0</v>
      </c>
      <c r="BA1268" s="14">
        <f t="shared" si="8113"/>
        <v>90.8</v>
      </c>
      <c r="BB1268" s="14">
        <f t="shared" si="8114"/>
        <v>90.8</v>
      </c>
      <c r="BC1268" s="14">
        <f t="shared" si="8115"/>
        <v>90.8</v>
      </c>
      <c r="BD1268" s="14">
        <f t="shared" si="8076"/>
        <v>0</v>
      </c>
      <c r="BE1268" s="14">
        <f t="shared" si="8077"/>
        <v>0</v>
      </c>
      <c r="BF1268" s="14">
        <f t="shared" si="8078"/>
        <v>0</v>
      </c>
      <c r="BG1268" s="14">
        <f t="shared" si="8079"/>
        <v>0</v>
      </c>
      <c r="BH1268" s="14">
        <f t="shared" si="8080"/>
        <v>0</v>
      </c>
      <c r="BI1268" s="14">
        <f t="shared" si="8081"/>
        <v>0</v>
      </c>
      <c r="BJ1268" s="14">
        <f t="shared" si="8082"/>
        <v>0</v>
      </c>
      <c r="BK1268" s="14">
        <f t="shared" si="8083"/>
        <v>0</v>
      </c>
      <c r="BL1268" s="14">
        <f t="shared" si="8084"/>
        <v>0</v>
      </c>
      <c r="BM1268" s="14">
        <f t="shared" si="8085"/>
        <v>0</v>
      </c>
      <c r="BN1268" s="14">
        <f t="shared" si="8086"/>
        <v>0</v>
      </c>
      <c r="BO1268" s="14">
        <f t="shared" si="8116"/>
        <v>90.8</v>
      </c>
      <c r="BP1268" s="14">
        <f t="shared" si="8117"/>
        <v>90.8</v>
      </c>
      <c r="BQ1268" s="14">
        <f t="shared" si="8118"/>
        <v>90.8</v>
      </c>
      <c r="BR1268" s="14">
        <f t="shared" si="8087"/>
        <v>0</v>
      </c>
      <c r="BS1268" s="14">
        <f t="shared" si="8088"/>
        <v>0</v>
      </c>
      <c r="BT1268" s="14">
        <f t="shared" si="8089"/>
        <v>0</v>
      </c>
      <c r="BU1268" s="14">
        <f t="shared" si="8119"/>
        <v>90.8</v>
      </c>
      <c r="BV1268" s="14">
        <f t="shared" si="8120"/>
        <v>90.8</v>
      </c>
      <c r="BW1268" s="14">
        <f t="shared" si="8121"/>
        <v>90.8</v>
      </c>
      <c r="BX1268" s="14">
        <f t="shared" si="8090"/>
        <v>0</v>
      </c>
      <c r="BY1268" s="14">
        <f t="shared" si="8091"/>
        <v>21.9</v>
      </c>
      <c r="BZ1268" s="14">
        <f t="shared" si="8092"/>
        <v>0</v>
      </c>
      <c r="CA1268" s="14">
        <f t="shared" si="8093"/>
        <v>0</v>
      </c>
      <c r="CB1268" s="14">
        <f t="shared" si="8094"/>
        <v>0</v>
      </c>
      <c r="CC1268" s="14">
        <f t="shared" si="8095"/>
        <v>0</v>
      </c>
      <c r="CD1268" s="14">
        <f t="shared" si="8096"/>
        <v>0</v>
      </c>
      <c r="CE1268" s="14">
        <f t="shared" si="8097"/>
        <v>0</v>
      </c>
      <c r="CF1268" s="14">
        <f t="shared" si="8098"/>
        <v>0</v>
      </c>
      <c r="CG1268" s="14">
        <f t="shared" si="8122"/>
        <v>112.69999999999999</v>
      </c>
      <c r="CH1268" s="14">
        <f t="shared" si="8099"/>
        <v>0</v>
      </c>
      <c r="CI1268" s="84">
        <f t="shared" ref="CI1268:CI1273" si="8125">CG1268+CH1268</f>
        <v>112.69999999999999</v>
      </c>
      <c r="CJ1268" s="14">
        <f t="shared" si="8123"/>
        <v>90.8</v>
      </c>
      <c r="CK1268" s="52">
        <f t="shared" si="8100"/>
        <v>0</v>
      </c>
      <c r="CL1268" s="84">
        <f t="shared" ref="CL1268:CL1273" si="8126">CJ1268+CK1268</f>
        <v>90.8</v>
      </c>
      <c r="CM1268" s="14">
        <f t="shared" si="8124"/>
        <v>90.8</v>
      </c>
      <c r="CN1268" s="52">
        <f t="shared" si="8100"/>
        <v>0</v>
      </c>
      <c r="CO1268" s="84">
        <f t="shared" ref="CO1268:CO1273" si="8127">CM1268+CN1268</f>
        <v>90.8</v>
      </c>
      <c r="CP1268" s="14">
        <f t="shared" si="8100"/>
        <v>0</v>
      </c>
      <c r="CQ1268" s="29"/>
      <c r="CR1268" s="29"/>
      <c r="CT1268" s="1"/>
    </row>
    <row r="1269" spans="1:99" ht="15.6" customHeight="1" x14ac:dyDescent="0.3">
      <c r="A1269" s="76" t="s">
        <v>508</v>
      </c>
      <c r="B1269" s="76" t="s">
        <v>95</v>
      </c>
      <c r="C1269" s="76" t="s">
        <v>70</v>
      </c>
      <c r="D1269" s="76" t="s">
        <v>208</v>
      </c>
      <c r="E1269" s="88"/>
      <c r="F1269" s="77" t="s">
        <v>209</v>
      </c>
      <c r="G1269" s="14">
        <f t="shared" si="8042"/>
        <v>90.8</v>
      </c>
      <c r="H1269" s="14">
        <f t="shared" si="8043"/>
        <v>90.8</v>
      </c>
      <c r="I1269" s="14">
        <f t="shared" si="8044"/>
        <v>90.8</v>
      </c>
      <c r="J1269" s="14">
        <f t="shared" si="8045"/>
        <v>0</v>
      </c>
      <c r="K1269" s="14">
        <f t="shared" si="8046"/>
        <v>0</v>
      </c>
      <c r="L1269" s="14">
        <f t="shared" si="8047"/>
        <v>0</v>
      </c>
      <c r="M1269" s="14">
        <f t="shared" si="7957"/>
        <v>90.8</v>
      </c>
      <c r="N1269" s="14">
        <f t="shared" si="7958"/>
        <v>90.8</v>
      </c>
      <c r="O1269" s="14">
        <f t="shared" si="7959"/>
        <v>90.8</v>
      </c>
      <c r="P1269" s="14">
        <f t="shared" si="8048"/>
        <v>0</v>
      </c>
      <c r="Q1269" s="14">
        <f t="shared" si="8049"/>
        <v>0</v>
      </c>
      <c r="R1269" s="14">
        <f t="shared" si="8050"/>
        <v>0</v>
      </c>
      <c r="S1269" s="14">
        <f t="shared" si="8051"/>
        <v>0</v>
      </c>
      <c r="T1269" s="14">
        <f t="shared" si="8052"/>
        <v>0</v>
      </c>
      <c r="U1269" s="14">
        <f t="shared" si="8053"/>
        <v>0</v>
      </c>
      <c r="V1269" s="14">
        <f t="shared" si="8054"/>
        <v>0</v>
      </c>
      <c r="W1269" s="14">
        <f t="shared" si="8055"/>
        <v>0</v>
      </c>
      <c r="X1269" s="14">
        <f t="shared" si="8056"/>
        <v>0</v>
      </c>
      <c r="Y1269" s="14">
        <f t="shared" si="8104"/>
        <v>90.8</v>
      </c>
      <c r="Z1269" s="14">
        <f t="shared" si="8105"/>
        <v>90.8</v>
      </c>
      <c r="AA1269" s="14">
        <f t="shared" si="8106"/>
        <v>90.8</v>
      </c>
      <c r="AB1269" s="14">
        <f t="shared" si="8057"/>
        <v>0</v>
      </c>
      <c r="AC1269" s="14">
        <f t="shared" si="8058"/>
        <v>0</v>
      </c>
      <c r="AD1269" s="14">
        <f t="shared" si="8059"/>
        <v>0</v>
      </c>
      <c r="AE1269" s="14">
        <f t="shared" si="8107"/>
        <v>90.8</v>
      </c>
      <c r="AF1269" s="14">
        <f t="shared" si="8108"/>
        <v>90.8</v>
      </c>
      <c r="AG1269" s="14">
        <f t="shared" si="8109"/>
        <v>90.8</v>
      </c>
      <c r="AH1269" s="14">
        <f t="shared" si="8060"/>
        <v>0</v>
      </c>
      <c r="AI1269" s="14">
        <f t="shared" si="8061"/>
        <v>0</v>
      </c>
      <c r="AJ1269" s="14">
        <f t="shared" si="8062"/>
        <v>0</v>
      </c>
      <c r="AK1269" s="14">
        <f t="shared" si="8063"/>
        <v>0</v>
      </c>
      <c r="AL1269" s="14">
        <f t="shared" si="8064"/>
        <v>0</v>
      </c>
      <c r="AM1269" s="14">
        <f t="shared" si="8065"/>
        <v>0</v>
      </c>
      <c r="AN1269" s="14">
        <f t="shared" si="8066"/>
        <v>0</v>
      </c>
      <c r="AO1269" s="14">
        <f t="shared" si="8067"/>
        <v>0</v>
      </c>
      <c r="AP1269" s="14">
        <f t="shared" si="8068"/>
        <v>0</v>
      </c>
      <c r="AQ1269" s="14">
        <f t="shared" si="8069"/>
        <v>0</v>
      </c>
      <c r="AR1269" s="14">
        <f t="shared" si="8070"/>
        <v>0</v>
      </c>
      <c r="AS1269" s="14">
        <f t="shared" si="8071"/>
        <v>0</v>
      </c>
      <c r="AT1269" s="14">
        <f t="shared" si="8072"/>
        <v>0</v>
      </c>
      <c r="AU1269" s="14">
        <f t="shared" si="8073"/>
        <v>0</v>
      </c>
      <c r="AV1269" s="14">
        <f t="shared" si="8074"/>
        <v>0</v>
      </c>
      <c r="AW1269" s="14">
        <f t="shared" si="8110"/>
        <v>90.8</v>
      </c>
      <c r="AX1269" s="14">
        <f t="shared" si="8111"/>
        <v>90.8</v>
      </c>
      <c r="AY1269" s="14">
        <f t="shared" si="8112"/>
        <v>90.8</v>
      </c>
      <c r="AZ1269" s="14">
        <f t="shared" si="8075"/>
        <v>0</v>
      </c>
      <c r="BA1269" s="14">
        <f t="shared" si="8113"/>
        <v>90.8</v>
      </c>
      <c r="BB1269" s="14">
        <f t="shared" si="8114"/>
        <v>90.8</v>
      </c>
      <c r="BC1269" s="14">
        <f t="shared" si="8115"/>
        <v>90.8</v>
      </c>
      <c r="BD1269" s="14">
        <f t="shared" si="8076"/>
        <v>0</v>
      </c>
      <c r="BE1269" s="14">
        <f t="shared" si="8077"/>
        <v>0</v>
      </c>
      <c r="BF1269" s="14">
        <f t="shared" si="8078"/>
        <v>0</v>
      </c>
      <c r="BG1269" s="14">
        <f t="shared" si="8079"/>
        <v>0</v>
      </c>
      <c r="BH1269" s="14">
        <f t="shared" si="8080"/>
        <v>0</v>
      </c>
      <c r="BI1269" s="14">
        <f t="shared" si="8081"/>
        <v>0</v>
      </c>
      <c r="BJ1269" s="14">
        <f t="shared" si="8082"/>
        <v>0</v>
      </c>
      <c r="BK1269" s="14">
        <f t="shared" si="8083"/>
        <v>0</v>
      </c>
      <c r="BL1269" s="14">
        <f t="shared" si="8084"/>
        <v>0</v>
      </c>
      <c r="BM1269" s="14">
        <f t="shared" si="8085"/>
        <v>0</v>
      </c>
      <c r="BN1269" s="14">
        <f t="shared" si="8086"/>
        <v>0</v>
      </c>
      <c r="BO1269" s="14">
        <f t="shared" si="8116"/>
        <v>90.8</v>
      </c>
      <c r="BP1269" s="14">
        <f t="shared" si="8117"/>
        <v>90.8</v>
      </c>
      <c r="BQ1269" s="14">
        <f t="shared" si="8118"/>
        <v>90.8</v>
      </c>
      <c r="BR1269" s="14">
        <f t="shared" si="8087"/>
        <v>0</v>
      </c>
      <c r="BS1269" s="14">
        <f t="shared" si="8088"/>
        <v>0</v>
      </c>
      <c r="BT1269" s="14">
        <f t="shared" si="8089"/>
        <v>0</v>
      </c>
      <c r="BU1269" s="14">
        <f t="shared" si="8119"/>
        <v>90.8</v>
      </c>
      <c r="BV1269" s="14">
        <f t="shared" si="8120"/>
        <v>90.8</v>
      </c>
      <c r="BW1269" s="14">
        <f t="shared" si="8121"/>
        <v>90.8</v>
      </c>
      <c r="BX1269" s="14">
        <f t="shared" si="8090"/>
        <v>0</v>
      </c>
      <c r="BY1269" s="14">
        <f t="shared" si="8091"/>
        <v>21.9</v>
      </c>
      <c r="BZ1269" s="14">
        <f t="shared" si="8092"/>
        <v>0</v>
      </c>
      <c r="CA1269" s="14">
        <f t="shared" si="8093"/>
        <v>0</v>
      </c>
      <c r="CB1269" s="14">
        <f t="shared" si="8094"/>
        <v>0</v>
      </c>
      <c r="CC1269" s="14">
        <f t="shared" si="8095"/>
        <v>0</v>
      </c>
      <c r="CD1269" s="14">
        <f t="shared" si="8096"/>
        <v>0</v>
      </c>
      <c r="CE1269" s="14">
        <f t="shared" si="8097"/>
        <v>0</v>
      </c>
      <c r="CF1269" s="14">
        <f t="shared" si="8098"/>
        <v>0</v>
      </c>
      <c r="CG1269" s="14">
        <f t="shared" si="8122"/>
        <v>112.69999999999999</v>
      </c>
      <c r="CH1269" s="14">
        <f t="shared" si="8099"/>
        <v>0</v>
      </c>
      <c r="CI1269" s="84">
        <f t="shared" si="8125"/>
        <v>112.69999999999999</v>
      </c>
      <c r="CJ1269" s="14">
        <f t="shared" si="8123"/>
        <v>90.8</v>
      </c>
      <c r="CK1269" s="52">
        <f t="shared" si="8100"/>
        <v>0</v>
      </c>
      <c r="CL1269" s="84">
        <f t="shared" si="8126"/>
        <v>90.8</v>
      </c>
      <c r="CM1269" s="14">
        <f t="shared" si="8124"/>
        <v>90.8</v>
      </c>
      <c r="CN1269" s="52">
        <f t="shared" si="8100"/>
        <v>0</v>
      </c>
      <c r="CO1269" s="84">
        <f t="shared" si="8127"/>
        <v>90.8</v>
      </c>
      <c r="CP1269" s="14">
        <f t="shared" si="8100"/>
        <v>0</v>
      </c>
      <c r="CQ1269" s="29"/>
      <c r="CR1269" s="29"/>
      <c r="CT1269" s="1"/>
    </row>
    <row r="1270" spans="1:99" ht="31.2" customHeight="1" x14ac:dyDescent="0.3">
      <c r="A1270" s="76" t="s">
        <v>508</v>
      </c>
      <c r="B1270" s="76" t="s">
        <v>95</v>
      </c>
      <c r="C1270" s="76" t="s">
        <v>70</v>
      </c>
      <c r="D1270" s="76" t="s">
        <v>208</v>
      </c>
      <c r="E1270" s="76" t="s">
        <v>46</v>
      </c>
      <c r="F1270" s="77" t="s">
        <v>47</v>
      </c>
      <c r="G1270" s="14">
        <v>90.8</v>
      </c>
      <c r="H1270" s="14">
        <v>90.8</v>
      </c>
      <c r="I1270" s="14">
        <v>90.8</v>
      </c>
      <c r="J1270" s="14"/>
      <c r="K1270" s="14"/>
      <c r="L1270" s="14"/>
      <c r="M1270" s="14">
        <f t="shared" si="7957"/>
        <v>90.8</v>
      </c>
      <c r="N1270" s="14">
        <f t="shared" si="7958"/>
        <v>90.8</v>
      </c>
      <c r="O1270" s="14">
        <f t="shared" si="7959"/>
        <v>90.8</v>
      </c>
      <c r="P1270" s="14"/>
      <c r="Q1270" s="14"/>
      <c r="R1270" s="14"/>
      <c r="S1270" s="14"/>
      <c r="T1270" s="14"/>
      <c r="U1270" s="14"/>
      <c r="V1270" s="14"/>
      <c r="W1270" s="14"/>
      <c r="X1270" s="14"/>
      <c r="Y1270" s="14">
        <f t="shared" si="8104"/>
        <v>90.8</v>
      </c>
      <c r="Z1270" s="14">
        <f t="shared" si="8105"/>
        <v>90.8</v>
      </c>
      <c r="AA1270" s="14">
        <f t="shared" si="8106"/>
        <v>90.8</v>
      </c>
      <c r="AB1270" s="14"/>
      <c r="AC1270" s="14"/>
      <c r="AD1270" s="14"/>
      <c r="AE1270" s="14">
        <f t="shared" si="8107"/>
        <v>90.8</v>
      </c>
      <c r="AF1270" s="14">
        <f t="shared" si="8108"/>
        <v>90.8</v>
      </c>
      <c r="AG1270" s="14">
        <f t="shared" si="8109"/>
        <v>90.8</v>
      </c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>
        <f t="shared" si="8110"/>
        <v>90.8</v>
      </c>
      <c r="AX1270" s="14">
        <f t="shared" si="8111"/>
        <v>90.8</v>
      </c>
      <c r="AY1270" s="14">
        <f t="shared" si="8112"/>
        <v>90.8</v>
      </c>
      <c r="AZ1270" s="14"/>
      <c r="BA1270" s="14">
        <f t="shared" si="8113"/>
        <v>90.8</v>
      </c>
      <c r="BB1270" s="14">
        <f t="shared" si="8114"/>
        <v>90.8</v>
      </c>
      <c r="BC1270" s="14">
        <f t="shared" si="8115"/>
        <v>90.8</v>
      </c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>
        <f t="shared" si="8116"/>
        <v>90.8</v>
      </c>
      <c r="BP1270" s="14">
        <f t="shared" si="8117"/>
        <v>90.8</v>
      </c>
      <c r="BQ1270" s="14">
        <f t="shared" si="8118"/>
        <v>90.8</v>
      </c>
      <c r="BR1270" s="14"/>
      <c r="BS1270" s="14"/>
      <c r="BT1270" s="14"/>
      <c r="BU1270" s="14">
        <f t="shared" si="8119"/>
        <v>90.8</v>
      </c>
      <c r="BV1270" s="14">
        <f t="shared" si="8120"/>
        <v>90.8</v>
      </c>
      <c r="BW1270" s="14">
        <f t="shared" si="8121"/>
        <v>90.8</v>
      </c>
      <c r="BX1270" s="14"/>
      <c r="BY1270" s="14">
        <v>21.9</v>
      </c>
      <c r="BZ1270" s="14"/>
      <c r="CA1270" s="14"/>
      <c r="CB1270" s="14"/>
      <c r="CC1270" s="14"/>
      <c r="CD1270" s="14"/>
      <c r="CE1270" s="14"/>
      <c r="CF1270" s="14"/>
      <c r="CG1270" s="14">
        <f t="shared" si="8122"/>
        <v>112.69999999999999</v>
      </c>
      <c r="CH1270" s="14"/>
      <c r="CI1270" s="84">
        <f t="shared" si="8125"/>
        <v>112.69999999999999</v>
      </c>
      <c r="CJ1270" s="14">
        <f t="shared" si="8123"/>
        <v>90.8</v>
      </c>
      <c r="CK1270" s="52"/>
      <c r="CL1270" s="84">
        <f t="shared" si="8126"/>
        <v>90.8</v>
      </c>
      <c r="CM1270" s="14">
        <f t="shared" si="8124"/>
        <v>90.8</v>
      </c>
      <c r="CN1270" s="52"/>
      <c r="CO1270" s="84">
        <f t="shared" si="8127"/>
        <v>90.8</v>
      </c>
      <c r="CP1270" s="14"/>
      <c r="CQ1270" s="29"/>
      <c r="CR1270" s="29"/>
      <c r="CT1270" s="1"/>
    </row>
    <row r="1271" spans="1:99" s="86" customFormat="1" ht="15.6" customHeight="1" x14ac:dyDescent="0.3">
      <c r="A1271" s="72" t="s">
        <v>508</v>
      </c>
      <c r="B1271" s="72" t="s">
        <v>177</v>
      </c>
      <c r="C1271" s="72"/>
      <c r="D1271" s="72"/>
      <c r="E1271" s="72"/>
      <c r="F1271" s="73" t="s">
        <v>218</v>
      </c>
      <c r="G1271" s="20">
        <f t="shared" si="8042"/>
        <v>5401.1</v>
      </c>
      <c r="H1271" s="20">
        <f t="shared" si="7896"/>
        <v>5401.1</v>
      </c>
      <c r="I1271" s="20">
        <f t="shared" si="8044"/>
        <v>5401.1</v>
      </c>
      <c r="J1271" s="20">
        <f t="shared" si="8045"/>
        <v>0</v>
      </c>
      <c r="K1271" s="20">
        <f t="shared" si="8046"/>
        <v>0</v>
      </c>
      <c r="L1271" s="20">
        <f t="shared" si="8047"/>
        <v>0</v>
      </c>
      <c r="M1271" s="20">
        <f t="shared" si="7957"/>
        <v>5401.1</v>
      </c>
      <c r="N1271" s="20">
        <f t="shared" si="7958"/>
        <v>5401.1</v>
      </c>
      <c r="O1271" s="20">
        <f t="shared" si="7959"/>
        <v>5401.1</v>
      </c>
      <c r="P1271" s="20">
        <f t="shared" si="8048"/>
        <v>0</v>
      </c>
      <c r="Q1271" s="20">
        <f t="shared" si="8049"/>
        <v>0</v>
      </c>
      <c r="R1271" s="20">
        <f t="shared" si="8050"/>
        <v>0</v>
      </c>
      <c r="S1271" s="20">
        <f t="shared" si="8051"/>
        <v>0</v>
      </c>
      <c r="T1271" s="20">
        <f t="shared" si="8052"/>
        <v>0</v>
      </c>
      <c r="U1271" s="20">
        <f t="shared" si="8053"/>
        <v>0</v>
      </c>
      <c r="V1271" s="20">
        <f t="shared" si="8054"/>
        <v>0</v>
      </c>
      <c r="W1271" s="20">
        <f t="shared" si="8055"/>
        <v>0</v>
      </c>
      <c r="X1271" s="20">
        <f t="shared" si="8056"/>
        <v>0</v>
      </c>
      <c r="Y1271" s="20">
        <f t="shared" si="8104"/>
        <v>5401.1</v>
      </c>
      <c r="Z1271" s="20">
        <f t="shared" si="8105"/>
        <v>5401.1</v>
      </c>
      <c r="AA1271" s="20">
        <f t="shared" si="8106"/>
        <v>5401.1</v>
      </c>
      <c r="AB1271" s="20">
        <f t="shared" si="8057"/>
        <v>0</v>
      </c>
      <c r="AC1271" s="20">
        <f t="shared" si="8058"/>
        <v>0</v>
      </c>
      <c r="AD1271" s="20">
        <f t="shared" si="8059"/>
        <v>0</v>
      </c>
      <c r="AE1271" s="20">
        <f t="shared" si="8107"/>
        <v>5401.1</v>
      </c>
      <c r="AF1271" s="20">
        <f t="shared" si="8108"/>
        <v>5401.1</v>
      </c>
      <c r="AG1271" s="20">
        <f t="shared" si="8109"/>
        <v>5401.1</v>
      </c>
      <c r="AH1271" s="20">
        <f t="shared" si="8060"/>
        <v>0</v>
      </c>
      <c r="AI1271" s="20">
        <f t="shared" si="8061"/>
        <v>0</v>
      </c>
      <c r="AJ1271" s="20">
        <f t="shared" si="8062"/>
        <v>0</v>
      </c>
      <c r="AK1271" s="20">
        <f t="shared" si="8063"/>
        <v>0</v>
      </c>
      <c r="AL1271" s="20">
        <f t="shared" si="8064"/>
        <v>0</v>
      </c>
      <c r="AM1271" s="20">
        <f t="shared" si="8065"/>
        <v>0</v>
      </c>
      <c r="AN1271" s="20">
        <f t="shared" si="8066"/>
        <v>0</v>
      </c>
      <c r="AO1271" s="20">
        <f t="shared" si="8067"/>
        <v>0</v>
      </c>
      <c r="AP1271" s="20">
        <f t="shared" si="8068"/>
        <v>0</v>
      </c>
      <c r="AQ1271" s="20">
        <f t="shared" si="8069"/>
        <v>0</v>
      </c>
      <c r="AR1271" s="20">
        <f t="shared" si="8070"/>
        <v>0</v>
      </c>
      <c r="AS1271" s="20">
        <f t="shared" si="8071"/>
        <v>0</v>
      </c>
      <c r="AT1271" s="20">
        <f t="shared" si="8072"/>
        <v>0</v>
      </c>
      <c r="AU1271" s="20">
        <f t="shared" si="8073"/>
        <v>0</v>
      </c>
      <c r="AV1271" s="20">
        <f t="shared" si="8074"/>
        <v>0</v>
      </c>
      <c r="AW1271" s="20">
        <f t="shared" si="8110"/>
        <v>5401.1</v>
      </c>
      <c r="AX1271" s="20">
        <f t="shared" si="8111"/>
        <v>5401.1</v>
      </c>
      <c r="AY1271" s="20">
        <f t="shared" si="8112"/>
        <v>5401.1</v>
      </c>
      <c r="AZ1271" s="20">
        <f t="shared" si="8075"/>
        <v>0</v>
      </c>
      <c r="BA1271" s="20">
        <f t="shared" si="8113"/>
        <v>5401.1</v>
      </c>
      <c r="BB1271" s="20">
        <f t="shared" si="8114"/>
        <v>5401.1</v>
      </c>
      <c r="BC1271" s="20">
        <f t="shared" si="8115"/>
        <v>5401.1</v>
      </c>
      <c r="BD1271" s="20">
        <f t="shared" si="8076"/>
        <v>0</v>
      </c>
      <c r="BE1271" s="20">
        <f t="shared" si="8077"/>
        <v>0</v>
      </c>
      <c r="BF1271" s="20">
        <f t="shared" si="8078"/>
        <v>0</v>
      </c>
      <c r="BG1271" s="20">
        <f t="shared" si="8079"/>
        <v>0</v>
      </c>
      <c r="BH1271" s="20">
        <f t="shared" si="8080"/>
        <v>0</v>
      </c>
      <c r="BI1271" s="20">
        <f t="shared" si="8081"/>
        <v>0</v>
      </c>
      <c r="BJ1271" s="20">
        <f t="shared" si="8082"/>
        <v>0</v>
      </c>
      <c r="BK1271" s="20">
        <f t="shared" si="8083"/>
        <v>0</v>
      </c>
      <c r="BL1271" s="20">
        <f t="shared" si="8084"/>
        <v>0</v>
      </c>
      <c r="BM1271" s="20">
        <f t="shared" si="8085"/>
        <v>0</v>
      </c>
      <c r="BN1271" s="20">
        <f t="shared" si="8086"/>
        <v>0</v>
      </c>
      <c r="BO1271" s="20">
        <f t="shared" si="8116"/>
        <v>5401.1</v>
      </c>
      <c r="BP1271" s="20">
        <f t="shared" si="8117"/>
        <v>5401.1</v>
      </c>
      <c r="BQ1271" s="20">
        <f t="shared" si="8118"/>
        <v>5401.1</v>
      </c>
      <c r="BR1271" s="20">
        <f t="shared" si="8087"/>
        <v>0</v>
      </c>
      <c r="BS1271" s="20">
        <f t="shared" si="8088"/>
        <v>0</v>
      </c>
      <c r="BT1271" s="20">
        <f t="shared" si="8089"/>
        <v>0</v>
      </c>
      <c r="BU1271" s="20">
        <f t="shared" si="8119"/>
        <v>5401.1</v>
      </c>
      <c r="BV1271" s="20">
        <f t="shared" si="8120"/>
        <v>5401.1</v>
      </c>
      <c r="BW1271" s="20">
        <f t="shared" si="8121"/>
        <v>5401.1</v>
      </c>
      <c r="BX1271" s="20">
        <f t="shared" si="8090"/>
        <v>0</v>
      </c>
      <c r="BY1271" s="20">
        <f t="shared" si="8091"/>
        <v>0</v>
      </c>
      <c r="BZ1271" s="20">
        <f t="shared" si="8092"/>
        <v>0</v>
      </c>
      <c r="CA1271" s="20">
        <f t="shared" si="8093"/>
        <v>0</v>
      </c>
      <c r="CB1271" s="20">
        <f t="shared" si="8094"/>
        <v>0</v>
      </c>
      <c r="CC1271" s="20">
        <f t="shared" si="8095"/>
        <v>0</v>
      </c>
      <c r="CD1271" s="20">
        <f t="shared" si="8096"/>
        <v>0</v>
      </c>
      <c r="CE1271" s="20">
        <f t="shared" si="8097"/>
        <v>0</v>
      </c>
      <c r="CF1271" s="20">
        <f t="shared" si="8098"/>
        <v>0</v>
      </c>
      <c r="CG1271" s="20">
        <f t="shared" si="8122"/>
        <v>5401.1</v>
      </c>
      <c r="CH1271" s="20">
        <f t="shared" si="8099"/>
        <v>0</v>
      </c>
      <c r="CI1271" s="82">
        <f t="shared" si="8125"/>
        <v>5401.1</v>
      </c>
      <c r="CJ1271" s="20">
        <f t="shared" si="8123"/>
        <v>5401.1</v>
      </c>
      <c r="CK1271" s="20">
        <f t="shared" si="8100"/>
        <v>0</v>
      </c>
      <c r="CL1271" s="82">
        <f t="shared" si="8126"/>
        <v>5401.1</v>
      </c>
      <c r="CM1271" s="20">
        <f t="shared" si="8124"/>
        <v>5401.1</v>
      </c>
      <c r="CN1271" s="20">
        <f t="shared" si="8100"/>
        <v>0</v>
      </c>
      <c r="CO1271" s="82">
        <f t="shared" si="8127"/>
        <v>5401.1</v>
      </c>
      <c r="CP1271" s="20">
        <f t="shared" si="8100"/>
        <v>0</v>
      </c>
      <c r="CQ1271" s="21"/>
      <c r="CR1271" s="21"/>
      <c r="CS1271" s="17"/>
      <c r="CT1271" s="17"/>
      <c r="CU1271" s="17"/>
    </row>
    <row r="1272" spans="1:99" s="87" customFormat="1" ht="15.6" customHeight="1" x14ac:dyDescent="0.3">
      <c r="A1272" s="74" t="s">
        <v>508</v>
      </c>
      <c r="B1272" s="74" t="s">
        <v>177</v>
      </c>
      <c r="C1272" s="74" t="s">
        <v>177</v>
      </c>
      <c r="D1272" s="74"/>
      <c r="E1272" s="74"/>
      <c r="F1272" s="75" t="s">
        <v>242</v>
      </c>
      <c r="G1272" s="25">
        <f t="shared" ref="G1272:L1272" si="8128">G1273+G1278</f>
        <v>5401.1</v>
      </c>
      <c r="H1272" s="25">
        <f t="shared" si="8128"/>
        <v>5401.1</v>
      </c>
      <c r="I1272" s="25">
        <f t="shared" si="8128"/>
        <v>5401.1</v>
      </c>
      <c r="J1272" s="25">
        <f t="shared" si="8128"/>
        <v>0</v>
      </c>
      <c r="K1272" s="25">
        <f t="shared" si="8128"/>
        <v>0</v>
      </c>
      <c r="L1272" s="25">
        <f t="shared" si="8128"/>
        <v>0</v>
      </c>
      <c r="M1272" s="25">
        <f t="shared" si="7957"/>
        <v>5401.1</v>
      </c>
      <c r="N1272" s="25">
        <f t="shared" si="7958"/>
        <v>5401.1</v>
      </c>
      <c r="O1272" s="25">
        <f t="shared" si="7959"/>
        <v>5401.1</v>
      </c>
      <c r="P1272" s="25">
        <f t="shared" ref="P1272:X1272" si="8129">P1273+P1278</f>
        <v>0</v>
      </c>
      <c r="Q1272" s="25">
        <f t="shared" si="8129"/>
        <v>0</v>
      </c>
      <c r="R1272" s="25">
        <f t="shared" si="8129"/>
        <v>0</v>
      </c>
      <c r="S1272" s="25">
        <f t="shared" si="8129"/>
        <v>0</v>
      </c>
      <c r="T1272" s="25">
        <f t="shared" si="8129"/>
        <v>0</v>
      </c>
      <c r="U1272" s="25">
        <f t="shared" si="8129"/>
        <v>0</v>
      </c>
      <c r="V1272" s="25">
        <f t="shared" si="8129"/>
        <v>0</v>
      </c>
      <c r="W1272" s="25">
        <f t="shared" si="8129"/>
        <v>0</v>
      </c>
      <c r="X1272" s="25">
        <f t="shared" si="8129"/>
        <v>0</v>
      </c>
      <c r="Y1272" s="25">
        <f t="shared" si="8104"/>
        <v>5401.1</v>
      </c>
      <c r="Z1272" s="25">
        <f t="shared" si="8105"/>
        <v>5401.1</v>
      </c>
      <c r="AA1272" s="25">
        <f t="shared" si="8106"/>
        <v>5401.1</v>
      </c>
      <c r="AB1272" s="25">
        <f>AB1273+AB1278</f>
        <v>0</v>
      </c>
      <c r="AC1272" s="25">
        <f>AC1273+AC1278</f>
        <v>0</v>
      </c>
      <c r="AD1272" s="25">
        <f>AD1273+AD1278</f>
        <v>0</v>
      </c>
      <c r="AE1272" s="25">
        <f t="shared" si="8107"/>
        <v>5401.1</v>
      </c>
      <c r="AF1272" s="25">
        <f t="shared" si="8108"/>
        <v>5401.1</v>
      </c>
      <c r="AG1272" s="25">
        <f t="shared" si="8109"/>
        <v>5401.1</v>
      </c>
      <c r="AH1272" s="25">
        <f t="shared" ref="AH1272:AV1272" si="8130">AH1273+AH1278</f>
        <v>0</v>
      </c>
      <c r="AI1272" s="25">
        <f t="shared" si="8130"/>
        <v>0</v>
      </c>
      <c r="AJ1272" s="25">
        <f t="shared" si="8130"/>
        <v>0</v>
      </c>
      <c r="AK1272" s="25">
        <f t="shared" si="8130"/>
        <v>0</v>
      </c>
      <c r="AL1272" s="25">
        <f t="shared" si="8130"/>
        <v>0</v>
      </c>
      <c r="AM1272" s="25">
        <f t="shared" si="8130"/>
        <v>0</v>
      </c>
      <c r="AN1272" s="25">
        <f t="shared" si="8130"/>
        <v>0</v>
      </c>
      <c r="AO1272" s="25">
        <f t="shared" si="8130"/>
        <v>0</v>
      </c>
      <c r="AP1272" s="25">
        <f t="shared" si="8130"/>
        <v>0</v>
      </c>
      <c r="AQ1272" s="25">
        <f t="shared" si="8130"/>
        <v>0</v>
      </c>
      <c r="AR1272" s="25">
        <f t="shared" si="8130"/>
        <v>0</v>
      </c>
      <c r="AS1272" s="25">
        <f t="shared" si="8130"/>
        <v>0</v>
      </c>
      <c r="AT1272" s="25">
        <f t="shared" si="8130"/>
        <v>0</v>
      </c>
      <c r="AU1272" s="25">
        <f t="shared" si="8130"/>
        <v>0</v>
      </c>
      <c r="AV1272" s="25">
        <f t="shared" si="8130"/>
        <v>0</v>
      </c>
      <c r="AW1272" s="25">
        <f t="shared" si="8110"/>
        <v>5401.1</v>
      </c>
      <c r="AX1272" s="25">
        <f t="shared" si="8111"/>
        <v>5401.1</v>
      </c>
      <c r="AY1272" s="25">
        <f t="shared" si="8112"/>
        <v>5401.1</v>
      </c>
      <c r="AZ1272" s="25">
        <f>AZ1273+AZ1278</f>
        <v>0</v>
      </c>
      <c r="BA1272" s="25">
        <f t="shared" si="8113"/>
        <v>5401.1</v>
      </c>
      <c r="BB1272" s="25">
        <f t="shared" si="8114"/>
        <v>5401.1</v>
      </c>
      <c r="BC1272" s="25">
        <f t="shared" si="8115"/>
        <v>5401.1</v>
      </c>
      <c r="BD1272" s="25">
        <f t="shared" ref="BD1272:BN1272" si="8131">BD1273+BD1278</f>
        <v>0</v>
      </c>
      <c r="BE1272" s="25">
        <f t="shared" si="8131"/>
        <v>0</v>
      </c>
      <c r="BF1272" s="25">
        <f t="shared" si="8131"/>
        <v>0</v>
      </c>
      <c r="BG1272" s="25">
        <f t="shared" si="8131"/>
        <v>0</v>
      </c>
      <c r="BH1272" s="25">
        <f t="shared" si="8131"/>
        <v>0</v>
      </c>
      <c r="BI1272" s="25">
        <f t="shared" si="8131"/>
        <v>0</v>
      </c>
      <c r="BJ1272" s="25">
        <f t="shared" si="8131"/>
        <v>0</v>
      </c>
      <c r="BK1272" s="25">
        <f t="shared" si="8131"/>
        <v>0</v>
      </c>
      <c r="BL1272" s="25">
        <f t="shared" si="8131"/>
        <v>0</v>
      </c>
      <c r="BM1272" s="25">
        <f t="shared" si="8131"/>
        <v>0</v>
      </c>
      <c r="BN1272" s="25">
        <f t="shared" si="8131"/>
        <v>0</v>
      </c>
      <c r="BO1272" s="25">
        <f t="shared" si="8116"/>
        <v>5401.1</v>
      </c>
      <c r="BP1272" s="25">
        <f t="shared" si="8117"/>
        <v>5401.1</v>
      </c>
      <c r="BQ1272" s="25">
        <f t="shared" si="8118"/>
        <v>5401.1</v>
      </c>
      <c r="BR1272" s="25">
        <f>BR1273+BR1278</f>
        <v>0</v>
      </c>
      <c r="BS1272" s="25">
        <f>BS1273+BS1278</f>
        <v>0</v>
      </c>
      <c r="BT1272" s="25">
        <f>BT1273+BT1278</f>
        <v>0</v>
      </c>
      <c r="BU1272" s="25">
        <f t="shared" si="8119"/>
        <v>5401.1</v>
      </c>
      <c r="BV1272" s="25">
        <f t="shared" si="8120"/>
        <v>5401.1</v>
      </c>
      <c r="BW1272" s="25">
        <f t="shared" si="8121"/>
        <v>5401.1</v>
      </c>
      <c r="BX1272" s="25">
        <f t="shared" ref="BX1272:CF1272" si="8132">BX1273+BX1278</f>
        <v>0</v>
      </c>
      <c r="BY1272" s="25">
        <f t="shared" si="8132"/>
        <v>0</v>
      </c>
      <c r="BZ1272" s="25">
        <f t="shared" si="8132"/>
        <v>0</v>
      </c>
      <c r="CA1272" s="25">
        <f t="shared" si="8132"/>
        <v>0</v>
      </c>
      <c r="CB1272" s="25">
        <f t="shared" si="8132"/>
        <v>0</v>
      </c>
      <c r="CC1272" s="25">
        <f t="shared" si="8132"/>
        <v>0</v>
      </c>
      <c r="CD1272" s="25">
        <f t="shared" si="8132"/>
        <v>0</v>
      </c>
      <c r="CE1272" s="25">
        <f t="shared" si="8132"/>
        <v>0</v>
      </c>
      <c r="CF1272" s="25">
        <f t="shared" si="8132"/>
        <v>0</v>
      </c>
      <c r="CG1272" s="25">
        <f t="shared" si="8122"/>
        <v>5401.1</v>
      </c>
      <c r="CH1272" s="25">
        <f>CH1273+CH1278</f>
        <v>0</v>
      </c>
      <c r="CI1272" s="83">
        <f t="shared" si="8125"/>
        <v>5401.1</v>
      </c>
      <c r="CJ1272" s="25">
        <f t="shared" si="8123"/>
        <v>5401.1</v>
      </c>
      <c r="CK1272" s="25">
        <f>CK1273+CK1278</f>
        <v>0</v>
      </c>
      <c r="CL1272" s="83">
        <f t="shared" si="8126"/>
        <v>5401.1</v>
      </c>
      <c r="CM1272" s="25">
        <f t="shared" si="8124"/>
        <v>5401.1</v>
      </c>
      <c r="CN1272" s="25">
        <f>CN1273+CN1278</f>
        <v>0</v>
      </c>
      <c r="CO1272" s="83">
        <f t="shared" si="8127"/>
        <v>5401.1</v>
      </c>
      <c r="CP1272" s="25">
        <f>CP1273+CP1278</f>
        <v>0</v>
      </c>
      <c r="CQ1272" s="26"/>
      <c r="CR1272" s="26"/>
      <c r="CS1272" s="22"/>
      <c r="CT1272" s="22"/>
      <c r="CU1272" s="22"/>
    </row>
    <row r="1273" spans="1:99" ht="31.2" customHeight="1" x14ac:dyDescent="0.3">
      <c r="A1273" s="76" t="s">
        <v>508</v>
      </c>
      <c r="B1273" s="76" t="s">
        <v>177</v>
      </c>
      <c r="C1273" s="76" t="s">
        <v>177</v>
      </c>
      <c r="D1273" s="76" t="s">
        <v>83</v>
      </c>
      <c r="E1273" s="88"/>
      <c r="F1273" s="77" t="s">
        <v>84</v>
      </c>
      <c r="G1273" s="14">
        <f t="shared" ref="G1273:G1298" si="8133">G1274</f>
        <v>4781.1000000000004</v>
      </c>
      <c r="H1273" s="14">
        <f t="shared" si="7896"/>
        <v>4781.1000000000004</v>
      </c>
      <c r="I1273" s="14">
        <f t="shared" ref="I1273:I1298" si="8134">I1274</f>
        <v>4781.1000000000004</v>
      </c>
      <c r="J1273" s="14">
        <f t="shared" ref="J1273:J1298" si="8135">J1274</f>
        <v>0</v>
      </c>
      <c r="K1273" s="14">
        <f t="shared" ref="K1273:K1298" si="8136">K1274</f>
        <v>0</v>
      </c>
      <c r="L1273" s="14">
        <f t="shared" ref="L1273:L1298" si="8137">L1274</f>
        <v>0</v>
      </c>
      <c r="M1273" s="14">
        <f t="shared" si="7957"/>
        <v>4781.1000000000004</v>
      </c>
      <c r="N1273" s="14">
        <f t="shared" si="7958"/>
        <v>4781.1000000000004</v>
      </c>
      <c r="O1273" s="14">
        <f t="shared" si="7959"/>
        <v>4781.1000000000004</v>
      </c>
      <c r="P1273" s="14">
        <f t="shared" ref="P1273:P1298" si="8138">P1274</f>
        <v>0</v>
      </c>
      <c r="Q1273" s="14">
        <f t="shared" ref="Q1273:Q1298" si="8139">Q1274</f>
        <v>0</v>
      </c>
      <c r="R1273" s="14">
        <f t="shared" ref="R1273:R1298" si="8140">R1274</f>
        <v>0</v>
      </c>
      <c r="S1273" s="14">
        <f t="shared" ref="S1273:S1298" si="8141">S1274</f>
        <v>0</v>
      </c>
      <c r="T1273" s="14">
        <f t="shared" ref="T1273:T1298" si="8142">T1274</f>
        <v>0</v>
      </c>
      <c r="U1273" s="14">
        <f t="shared" ref="U1273:U1298" si="8143">U1274</f>
        <v>0</v>
      </c>
      <c r="V1273" s="14">
        <f t="shared" ref="V1273:V1298" si="8144">V1274</f>
        <v>0</v>
      </c>
      <c r="W1273" s="14">
        <f t="shared" ref="W1273:W1283" si="8145">W1274</f>
        <v>0</v>
      </c>
      <c r="X1273" s="14">
        <f t="shared" ref="X1273:X1283" si="8146">X1274</f>
        <v>0</v>
      </c>
      <c r="Y1273" s="14">
        <f t="shared" si="8104"/>
        <v>4781.1000000000004</v>
      </c>
      <c r="Z1273" s="14">
        <f t="shared" si="8105"/>
        <v>4781.1000000000004</v>
      </c>
      <c r="AA1273" s="14">
        <f t="shared" si="8106"/>
        <v>4781.1000000000004</v>
      </c>
      <c r="AB1273" s="14">
        <f t="shared" ref="AB1273:AB1283" si="8147">AB1274</f>
        <v>0</v>
      </c>
      <c r="AC1273" s="14">
        <f t="shared" ref="AC1273:AC1283" si="8148">AC1274</f>
        <v>0</v>
      </c>
      <c r="AD1273" s="14">
        <f t="shared" ref="AD1273:AD1283" si="8149">AD1274</f>
        <v>0</v>
      </c>
      <c r="AE1273" s="14">
        <f t="shared" si="8107"/>
        <v>4781.1000000000004</v>
      </c>
      <c r="AF1273" s="14">
        <f t="shared" si="8108"/>
        <v>4781.1000000000004</v>
      </c>
      <c r="AG1273" s="14">
        <f t="shared" si="8109"/>
        <v>4781.1000000000004</v>
      </c>
      <c r="AH1273" s="14">
        <f t="shared" ref="AH1273:AH1283" si="8150">AH1274</f>
        <v>0</v>
      </c>
      <c r="AI1273" s="14">
        <f t="shared" ref="AI1273:AI1283" si="8151">AI1274</f>
        <v>0</v>
      </c>
      <c r="AJ1273" s="14">
        <f t="shared" ref="AJ1273:AJ1283" si="8152">AJ1274</f>
        <v>0</v>
      </c>
      <c r="AK1273" s="14">
        <f t="shared" ref="AK1273:AK1283" si="8153">AK1274</f>
        <v>0</v>
      </c>
      <c r="AL1273" s="14">
        <f t="shared" ref="AL1273:AL1283" si="8154">AL1274</f>
        <v>0</v>
      </c>
      <c r="AM1273" s="14">
        <f t="shared" ref="AM1273:AM1283" si="8155">AM1274</f>
        <v>0</v>
      </c>
      <c r="AN1273" s="14">
        <f t="shared" ref="AN1273:AN1283" si="8156">AN1274</f>
        <v>0</v>
      </c>
      <c r="AO1273" s="14">
        <f t="shared" ref="AO1273:AO1283" si="8157">AO1274</f>
        <v>0</v>
      </c>
      <c r="AP1273" s="14">
        <f t="shared" ref="AP1273:AP1283" si="8158">AP1274</f>
        <v>0</v>
      </c>
      <c r="AQ1273" s="14">
        <f t="shared" ref="AQ1273:AQ1283" si="8159">AQ1274</f>
        <v>0</v>
      </c>
      <c r="AR1273" s="14">
        <f t="shared" ref="AR1273:AR1283" si="8160">AR1274</f>
        <v>0</v>
      </c>
      <c r="AS1273" s="14">
        <f t="shared" ref="AS1273:AS1283" si="8161">AS1274</f>
        <v>0</v>
      </c>
      <c r="AT1273" s="14">
        <f t="shared" ref="AT1273:AT1283" si="8162">AT1274</f>
        <v>0</v>
      </c>
      <c r="AU1273" s="14">
        <f t="shared" ref="AU1273:AU1283" si="8163">AU1274</f>
        <v>0</v>
      </c>
      <c r="AV1273" s="14">
        <f t="shared" ref="AV1273:AV1283" si="8164">AV1274</f>
        <v>0</v>
      </c>
      <c r="AW1273" s="14">
        <f t="shared" si="8110"/>
        <v>4781.1000000000004</v>
      </c>
      <c r="AX1273" s="14">
        <f t="shared" si="8111"/>
        <v>4781.1000000000004</v>
      </c>
      <c r="AY1273" s="14">
        <f t="shared" si="8112"/>
        <v>4781.1000000000004</v>
      </c>
      <c r="AZ1273" s="14">
        <f t="shared" ref="AZ1273:AZ1283" si="8165">AZ1274</f>
        <v>0</v>
      </c>
      <c r="BA1273" s="14">
        <f t="shared" si="8113"/>
        <v>4781.1000000000004</v>
      </c>
      <c r="BB1273" s="14">
        <f t="shared" si="8114"/>
        <v>4781.1000000000004</v>
      </c>
      <c r="BC1273" s="14">
        <f t="shared" si="8115"/>
        <v>4781.1000000000004</v>
      </c>
      <c r="BD1273" s="14">
        <f t="shared" ref="BD1273:BD1283" si="8166">BD1274</f>
        <v>0</v>
      </c>
      <c r="BE1273" s="14">
        <f t="shared" ref="BE1273:BE1283" si="8167">BE1274</f>
        <v>0</v>
      </c>
      <c r="BF1273" s="14">
        <f t="shared" ref="BF1273:BF1283" si="8168">BF1274</f>
        <v>0</v>
      </c>
      <c r="BG1273" s="14">
        <f t="shared" ref="BG1273:BG1283" si="8169">BG1274</f>
        <v>0</v>
      </c>
      <c r="BH1273" s="14">
        <f t="shared" ref="BH1273:BH1283" si="8170">BH1274</f>
        <v>0</v>
      </c>
      <c r="BI1273" s="14">
        <f t="shared" ref="BI1273:BI1283" si="8171">BI1274</f>
        <v>0</v>
      </c>
      <c r="BJ1273" s="14">
        <f t="shared" ref="BJ1273:BJ1283" si="8172">BJ1274</f>
        <v>0</v>
      </c>
      <c r="BK1273" s="14">
        <f t="shared" ref="BK1273:BK1283" si="8173">BK1274</f>
        <v>0</v>
      </c>
      <c r="BL1273" s="14">
        <f t="shared" ref="BL1273:BL1283" si="8174">BL1274</f>
        <v>0</v>
      </c>
      <c r="BM1273" s="14">
        <f t="shared" ref="BM1273:BM1283" si="8175">BM1274</f>
        <v>0</v>
      </c>
      <c r="BN1273" s="14">
        <f t="shared" ref="BN1273:BN1283" si="8176">BN1274</f>
        <v>0</v>
      </c>
      <c r="BO1273" s="14">
        <f t="shared" si="8116"/>
        <v>4781.1000000000004</v>
      </c>
      <c r="BP1273" s="14">
        <f t="shared" si="8117"/>
        <v>4781.1000000000004</v>
      </c>
      <c r="BQ1273" s="14">
        <f t="shared" si="8118"/>
        <v>4781.1000000000004</v>
      </c>
      <c r="BR1273" s="14">
        <f t="shared" ref="BR1273:BR1283" si="8177">BR1274</f>
        <v>0</v>
      </c>
      <c r="BS1273" s="14">
        <f t="shared" ref="BS1273:BS1283" si="8178">BS1274</f>
        <v>0</v>
      </c>
      <c r="BT1273" s="14">
        <f t="shared" ref="BT1273:BT1283" si="8179">BT1274</f>
        <v>0</v>
      </c>
      <c r="BU1273" s="14">
        <f t="shared" si="8119"/>
        <v>4781.1000000000004</v>
      </c>
      <c r="BV1273" s="14">
        <f t="shared" si="8120"/>
        <v>4781.1000000000004</v>
      </c>
      <c r="BW1273" s="14">
        <f t="shared" si="8121"/>
        <v>4781.1000000000004</v>
      </c>
      <c r="BX1273" s="14">
        <f t="shared" ref="BX1273:BX1283" si="8180">BX1274</f>
        <v>0</v>
      </c>
      <c r="BY1273" s="14">
        <f t="shared" ref="BY1273:BY1283" si="8181">BY1274</f>
        <v>0</v>
      </c>
      <c r="BZ1273" s="14">
        <f t="shared" ref="BZ1273:BZ1283" si="8182">BZ1274</f>
        <v>0</v>
      </c>
      <c r="CA1273" s="14">
        <f t="shared" ref="CA1273:CA1283" si="8183">CA1274</f>
        <v>0</v>
      </c>
      <c r="CB1273" s="14">
        <f t="shared" ref="CB1273:CB1283" si="8184">CB1274</f>
        <v>0</v>
      </c>
      <c r="CC1273" s="14">
        <f t="shared" ref="CC1273:CC1283" si="8185">CC1274</f>
        <v>0</v>
      </c>
      <c r="CD1273" s="14">
        <f t="shared" ref="CD1273:CD1283" si="8186">CD1274</f>
        <v>0</v>
      </c>
      <c r="CE1273" s="14">
        <f t="shared" ref="CE1273:CE1283" si="8187">CE1274</f>
        <v>0</v>
      </c>
      <c r="CF1273" s="14">
        <f t="shared" ref="CF1273:CF1283" si="8188">CF1274</f>
        <v>0</v>
      </c>
      <c r="CG1273" s="14">
        <f t="shared" si="8122"/>
        <v>4781.1000000000004</v>
      </c>
      <c r="CH1273" s="14">
        <f t="shared" ref="CH1273:CH1283" si="8189">CH1274</f>
        <v>0</v>
      </c>
      <c r="CI1273" s="84">
        <f t="shared" si="8125"/>
        <v>4781.1000000000004</v>
      </c>
      <c r="CJ1273" s="14">
        <f t="shared" si="8123"/>
        <v>4781.1000000000004</v>
      </c>
      <c r="CK1273" s="52">
        <f t="shared" ref="CK1273:CP1283" si="8190">CK1274</f>
        <v>0</v>
      </c>
      <c r="CL1273" s="84">
        <f t="shared" si="8126"/>
        <v>4781.1000000000004</v>
      </c>
      <c r="CM1273" s="14">
        <f t="shared" si="8124"/>
        <v>4781.1000000000004</v>
      </c>
      <c r="CN1273" s="52">
        <f t="shared" si="8190"/>
        <v>0</v>
      </c>
      <c r="CO1273" s="84">
        <f t="shared" si="8127"/>
        <v>4781.1000000000004</v>
      </c>
      <c r="CP1273" s="14">
        <f t="shared" si="8190"/>
        <v>0</v>
      </c>
      <c r="CQ1273" s="29"/>
      <c r="CR1273" s="29"/>
      <c r="CT1273" s="1"/>
    </row>
    <row r="1274" spans="1:99" s="1" customFormat="1" ht="15.6" hidden="1" customHeight="1" x14ac:dyDescent="0.3">
      <c r="A1274" s="27" t="s">
        <v>508</v>
      </c>
      <c r="B1274" s="27" t="s">
        <v>177</v>
      </c>
      <c r="C1274" s="27" t="s">
        <v>177</v>
      </c>
      <c r="D1274" s="27" t="s">
        <v>152</v>
      </c>
      <c r="E1274" s="30"/>
      <c r="F1274" s="28" t="s">
        <v>41</v>
      </c>
      <c r="G1274" s="14">
        <f t="shared" si="8133"/>
        <v>4781.1000000000004</v>
      </c>
      <c r="H1274" s="14">
        <f t="shared" si="7896"/>
        <v>4781.1000000000004</v>
      </c>
      <c r="I1274" s="14">
        <f t="shared" si="8134"/>
        <v>4781.1000000000004</v>
      </c>
      <c r="J1274" s="14">
        <f t="shared" si="8135"/>
        <v>0</v>
      </c>
      <c r="K1274" s="14">
        <f t="shared" si="8136"/>
        <v>0</v>
      </c>
      <c r="L1274" s="14">
        <f t="shared" si="8137"/>
        <v>0</v>
      </c>
      <c r="M1274" s="14">
        <f t="shared" si="7957"/>
        <v>4781.1000000000004</v>
      </c>
      <c r="N1274" s="14">
        <f t="shared" si="7958"/>
        <v>4781.1000000000004</v>
      </c>
      <c r="O1274" s="14">
        <f t="shared" si="7959"/>
        <v>4781.1000000000004</v>
      </c>
      <c r="P1274" s="14">
        <f t="shared" si="8138"/>
        <v>0</v>
      </c>
      <c r="Q1274" s="14">
        <f t="shared" si="8139"/>
        <v>0</v>
      </c>
      <c r="R1274" s="14">
        <f t="shared" si="8140"/>
        <v>0</v>
      </c>
      <c r="S1274" s="14">
        <f t="shared" si="8141"/>
        <v>0</v>
      </c>
      <c r="T1274" s="14">
        <f t="shared" si="8142"/>
        <v>0</v>
      </c>
      <c r="U1274" s="14">
        <f t="shared" si="8143"/>
        <v>0</v>
      </c>
      <c r="V1274" s="14">
        <f t="shared" si="8144"/>
        <v>0</v>
      </c>
      <c r="W1274" s="14">
        <f t="shared" si="8145"/>
        <v>0</v>
      </c>
      <c r="X1274" s="14">
        <f t="shared" si="8146"/>
        <v>0</v>
      </c>
      <c r="Y1274" s="14">
        <f t="shared" si="8104"/>
        <v>4781.1000000000004</v>
      </c>
      <c r="Z1274" s="14">
        <f t="shared" si="8105"/>
        <v>4781.1000000000004</v>
      </c>
      <c r="AA1274" s="14">
        <f t="shared" si="8106"/>
        <v>4781.1000000000004</v>
      </c>
      <c r="AB1274" s="14">
        <f t="shared" si="8147"/>
        <v>0</v>
      </c>
      <c r="AC1274" s="14">
        <f t="shared" si="8148"/>
        <v>0</v>
      </c>
      <c r="AD1274" s="14">
        <f t="shared" si="8149"/>
        <v>0</v>
      </c>
      <c r="AE1274" s="14">
        <f t="shared" si="8107"/>
        <v>4781.1000000000004</v>
      </c>
      <c r="AF1274" s="14">
        <f t="shared" si="8108"/>
        <v>4781.1000000000004</v>
      </c>
      <c r="AG1274" s="14">
        <f t="shared" si="8109"/>
        <v>4781.1000000000004</v>
      </c>
      <c r="AH1274" s="14">
        <f t="shared" si="8150"/>
        <v>0</v>
      </c>
      <c r="AI1274" s="14">
        <f t="shared" si="8151"/>
        <v>0</v>
      </c>
      <c r="AJ1274" s="14">
        <f t="shared" si="8152"/>
        <v>0</v>
      </c>
      <c r="AK1274" s="14">
        <f t="shared" si="8153"/>
        <v>0</v>
      </c>
      <c r="AL1274" s="14">
        <f t="shared" si="8154"/>
        <v>0</v>
      </c>
      <c r="AM1274" s="14">
        <f t="shared" si="8155"/>
        <v>0</v>
      </c>
      <c r="AN1274" s="14">
        <f t="shared" si="8156"/>
        <v>0</v>
      </c>
      <c r="AO1274" s="14">
        <f t="shared" si="8157"/>
        <v>0</v>
      </c>
      <c r="AP1274" s="14">
        <f t="shared" si="8158"/>
        <v>0</v>
      </c>
      <c r="AQ1274" s="14">
        <f t="shared" si="8159"/>
        <v>0</v>
      </c>
      <c r="AR1274" s="14">
        <f t="shared" si="8160"/>
        <v>0</v>
      </c>
      <c r="AS1274" s="14">
        <f t="shared" si="8161"/>
        <v>0</v>
      </c>
      <c r="AT1274" s="14">
        <f t="shared" si="8162"/>
        <v>0</v>
      </c>
      <c r="AU1274" s="14">
        <f t="shared" si="8163"/>
        <v>0</v>
      </c>
      <c r="AV1274" s="14">
        <f t="shared" si="8164"/>
        <v>0</v>
      </c>
      <c r="AW1274" s="14">
        <f t="shared" si="8110"/>
        <v>4781.1000000000004</v>
      </c>
      <c r="AX1274" s="14">
        <f t="shared" si="8111"/>
        <v>4781.1000000000004</v>
      </c>
      <c r="AY1274" s="14">
        <f t="shared" si="8112"/>
        <v>4781.1000000000004</v>
      </c>
      <c r="AZ1274" s="14">
        <f t="shared" si="8165"/>
        <v>0</v>
      </c>
      <c r="BA1274" s="14">
        <f t="shared" si="8113"/>
        <v>4781.1000000000004</v>
      </c>
      <c r="BB1274" s="14">
        <f t="shared" si="8114"/>
        <v>4781.1000000000004</v>
      </c>
      <c r="BC1274" s="14">
        <f t="shared" si="8115"/>
        <v>4781.1000000000004</v>
      </c>
      <c r="BD1274" s="14">
        <f t="shared" si="8166"/>
        <v>0</v>
      </c>
      <c r="BE1274" s="14">
        <f t="shared" si="8167"/>
        <v>0</v>
      </c>
      <c r="BF1274" s="14">
        <f t="shared" si="8168"/>
        <v>0</v>
      </c>
      <c r="BG1274" s="14">
        <f t="shared" si="8169"/>
        <v>0</v>
      </c>
      <c r="BH1274" s="14">
        <f t="shared" si="8170"/>
        <v>0</v>
      </c>
      <c r="BI1274" s="14">
        <f t="shared" si="8171"/>
        <v>0</v>
      </c>
      <c r="BJ1274" s="14">
        <f t="shared" si="8172"/>
        <v>0</v>
      </c>
      <c r="BK1274" s="14">
        <f t="shared" si="8173"/>
        <v>0</v>
      </c>
      <c r="BL1274" s="14">
        <f t="shared" si="8174"/>
        <v>0</v>
      </c>
      <c r="BM1274" s="14">
        <f t="shared" si="8175"/>
        <v>0</v>
      </c>
      <c r="BN1274" s="14">
        <f t="shared" si="8176"/>
        <v>0</v>
      </c>
      <c r="BO1274" s="14">
        <f t="shared" si="8116"/>
        <v>4781.1000000000004</v>
      </c>
      <c r="BP1274" s="14">
        <f t="shared" si="8117"/>
        <v>4781.1000000000004</v>
      </c>
      <c r="BQ1274" s="14">
        <f t="shared" si="8118"/>
        <v>4781.1000000000004</v>
      </c>
      <c r="BR1274" s="14">
        <f t="shared" si="8177"/>
        <v>0</v>
      </c>
      <c r="BS1274" s="14">
        <f t="shared" si="8178"/>
        <v>0</v>
      </c>
      <c r="BT1274" s="14">
        <f t="shared" si="8179"/>
        <v>0</v>
      </c>
      <c r="BU1274" s="14">
        <f t="shared" si="8119"/>
        <v>4781.1000000000004</v>
      </c>
      <c r="BV1274" s="14">
        <f t="shared" si="8120"/>
        <v>4781.1000000000004</v>
      </c>
      <c r="BW1274" s="14">
        <f t="shared" si="8121"/>
        <v>4781.1000000000004</v>
      </c>
      <c r="BX1274" s="14">
        <f t="shared" si="8180"/>
        <v>0</v>
      </c>
      <c r="BY1274" s="14">
        <f t="shared" si="8181"/>
        <v>0</v>
      </c>
      <c r="BZ1274" s="14">
        <f t="shared" si="8182"/>
        <v>0</v>
      </c>
      <c r="CA1274" s="14">
        <f t="shared" si="8183"/>
        <v>0</v>
      </c>
      <c r="CB1274" s="14">
        <f t="shared" si="8184"/>
        <v>0</v>
      </c>
      <c r="CC1274" s="14">
        <f t="shared" si="8185"/>
        <v>0</v>
      </c>
      <c r="CD1274" s="14">
        <f t="shared" si="8186"/>
        <v>0</v>
      </c>
      <c r="CE1274" s="14">
        <f t="shared" si="8187"/>
        <v>0</v>
      </c>
      <c r="CF1274" s="14">
        <f t="shared" si="8188"/>
        <v>0</v>
      </c>
      <c r="CG1274" s="14">
        <f t="shared" si="8122"/>
        <v>4781.1000000000004</v>
      </c>
      <c r="CH1274" s="14">
        <f t="shared" si="8189"/>
        <v>0</v>
      </c>
      <c r="CI1274" s="14"/>
      <c r="CJ1274" s="14">
        <f t="shared" si="8123"/>
        <v>4781.1000000000004</v>
      </c>
      <c r="CK1274" s="52">
        <f t="shared" si="8190"/>
        <v>0</v>
      </c>
      <c r="CL1274" s="52"/>
      <c r="CM1274" s="14">
        <f t="shared" si="8124"/>
        <v>4781.1000000000004</v>
      </c>
      <c r="CN1274" s="52">
        <f t="shared" si="8190"/>
        <v>0</v>
      </c>
      <c r="CO1274" s="52"/>
      <c r="CP1274" s="14">
        <f t="shared" si="8190"/>
        <v>0</v>
      </c>
      <c r="CQ1274" s="29">
        <v>0</v>
      </c>
      <c r="CR1274" s="29"/>
      <c r="CS1274" s="1" t="s">
        <v>75</v>
      </c>
    </row>
    <row r="1275" spans="1:99" ht="46.8" customHeight="1" x14ac:dyDescent="0.3">
      <c r="A1275" s="76" t="s">
        <v>508</v>
      </c>
      <c r="B1275" s="76" t="s">
        <v>177</v>
      </c>
      <c r="C1275" s="76" t="s">
        <v>177</v>
      </c>
      <c r="D1275" s="76" t="s">
        <v>259</v>
      </c>
      <c r="E1275" s="88"/>
      <c r="F1275" s="77" t="s">
        <v>260</v>
      </c>
      <c r="G1275" s="14">
        <f t="shared" si="8133"/>
        <v>4781.1000000000004</v>
      </c>
      <c r="H1275" s="14">
        <f t="shared" si="7896"/>
        <v>4781.1000000000004</v>
      </c>
      <c r="I1275" s="14">
        <f t="shared" si="8134"/>
        <v>4781.1000000000004</v>
      </c>
      <c r="J1275" s="14">
        <f t="shared" si="8135"/>
        <v>0</v>
      </c>
      <c r="K1275" s="14">
        <f t="shared" si="8136"/>
        <v>0</v>
      </c>
      <c r="L1275" s="14">
        <f t="shared" si="8137"/>
        <v>0</v>
      </c>
      <c r="M1275" s="14">
        <f t="shared" si="7957"/>
        <v>4781.1000000000004</v>
      </c>
      <c r="N1275" s="14">
        <f t="shared" si="7958"/>
        <v>4781.1000000000004</v>
      </c>
      <c r="O1275" s="14">
        <f t="shared" si="7959"/>
        <v>4781.1000000000004</v>
      </c>
      <c r="P1275" s="14">
        <f t="shared" si="8138"/>
        <v>0</v>
      </c>
      <c r="Q1275" s="14">
        <f t="shared" si="8139"/>
        <v>0</v>
      </c>
      <c r="R1275" s="14">
        <f t="shared" si="8140"/>
        <v>0</v>
      </c>
      <c r="S1275" s="14">
        <f t="shared" si="8141"/>
        <v>0</v>
      </c>
      <c r="T1275" s="14">
        <f t="shared" si="8142"/>
        <v>0</v>
      </c>
      <c r="U1275" s="14">
        <f t="shared" si="8143"/>
        <v>0</v>
      </c>
      <c r="V1275" s="14">
        <f t="shared" si="8144"/>
        <v>0</v>
      </c>
      <c r="W1275" s="14">
        <f t="shared" si="8145"/>
        <v>0</v>
      </c>
      <c r="X1275" s="14">
        <f t="shared" si="8146"/>
        <v>0</v>
      </c>
      <c r="Y1275" s="14">
        <f t="shared" si="8104"/>
        <v>4781.1000000000004</v>
      </c>
      <c r="Z1275" s="14">
        <f t="shared" si="8105"/>
        <v>4781.1000000000004</v>
      </c>
      <c r="AA1275" s="14">
        <f t="shared" si="8106"/>
        <v>4781.1000000000004</v>
      </c>
      <c r="AB1275" s="14">
        <f t="shared" si="8147"/>
        <v>0</v>
      </c>
      <c r="AC1275" s="14">
        <f t="shared" si="8148"/>
        <v>0</v>
      </c>
      <c r="AD1275" s="14">
        <f t="shared" si="8149"/>
        <v>0</v>
      </c>
      <c r="AE1275" s="14">
        <f t="shared" si="8107"/>
        <v>4781.1000000000004</v>
      </c>
      <c r="AF1275" s="14">
        <f t="shared" si="8108"/>
        <v>4781.1000000000004</v>
      </c>
      <c r="AG1275" s="14">
        <f t="shared" si="8109"/>
        <v>4781.1000000000004</v>
      </c>
      <c r="AH1275" s="14">
        <f t="shared" si="8150"/>
        <v>0</v>
      </c>
      <c r="AI1275" s="14">
        <f t="shared" si="8151"/>
        <v>0</v>
      </c>
      <c r="AJ1275" s="14">
        <f t="shared" si="8152"/>
        <v>0</v>
      </c>
      <c r="AK1275" s="14">
        <f t="shared" si="8153"/>
        <v>0</v>
      </c>
      <c r="AL1275" s="14">
        <f t="shared" si="8154"/>
        <v>0</v>
      </c>
      <c r="AM1275" s="14">
        <f t="shared" si="8155"/>
        <v>0</v>
      </c>
      <c r="AN1275" s="14">
        <f t="shared" si="8156"/>
        <v>0</v>
      </c>
      <c r="AO1275" s="14">
        <f t="shared" si="8157"/>
        <v>0</v>
      </c>
      <c r="AP1275" s="14">
        <f t="shared" si="8158"/>
        <v>0</v>
      </c>
      <c r="AQ1275" s="14">
        <f t="shared" si="8159"/>
        <v>0</v>
      </c>
      <c r="AR1275" s="14">
        <f t="shared" si="8160"/>
        <v>0</v>
      </c>
      <c r="AS1275" s="14">
        <f t="shared" si="8161"/>
        <v>0</v>
      </c>
      <c r="AT1275" s="14">
        <f t="shared" si="8162"/>
        <v>0</v>
      </c>
      <c r="AU1275" s="14">
        <f t="shared" si="8163"/>
        <v>0</v>
      </c>
      <c r="AV1275" s="14">
        <f t="shared" si="8164"/>
        <v>0</v>
      </c>
      <c r="AW1275" s="14">
        <f t="shared" si="8110"/>
        <v>4781.1000000000004</v>
      </c>
      <c r="AX1275" s="14">
        <f t="shared" si="8111"/>
        <v>4781.1000000000004</v>
      </c>
      <c r="AY1275" s="14">
        <f t="shared" si="8112"/>
        <v>4781.1000000000004</v>
      </c>
      <c r="AZ1275" s="14">
        <f t="shared" si="8165"/>
        <v>0</v>
      </c>
      <c r="BA1275" s="14">
        <f t="shared" si="8113"/>
        <v>4781.1000000000004</v>
      </c>
      <c r="BB1275" s="14">
        <f t="shared" si="8114"/>
        <v>4781.1000000000004</v>
      </c>
      <c r="BC1275" s="14">
        <f t="shared" si="8115"/>
        <v>4781.1000000000004</v>
      </c>
      <c r="BD1275" s="14">
        <f t="shared" si="8166"/>
        <v>0</v>
      </c>
      <c r="BE1275" s="14">
        <f t="shared" si="8167"/>
        <v>0</v>
      </c>
      <c r="BF1275" s="14">
        <f t="shared" si="8168"/>
        <v>0</v>
      </c>
      <c r="BG1275" s="14">
        <f t="shared" si="8169"/>
        <v>0</v>
      </c>
      <c r="BH1275" s="14">
        <f t="shared" si="8170"/>
        <v>0</v>
      </c>
      <c r="BI1275" s="14">
        <f t="shared" si="8171"/>
        <v>0</v>
      </c>
      <c r="BJ1275" s="14">
        <f t="shared" si="8172"/>
        <v>0</v>
      </c>
      <c r="BK1275" s="14">
        <f t="shared" si="8173"/>
        <v>0</v>
      </c>
      <c r="BL1275" s="14">
        <f t="shared" si="8174"/>
        <v>0</v>
      </c>
      <c r="BM1275" s="14">
        <f t="shared" si="8175"/>
        <v>0</v>
      </c>
      <c r="BN1275" s="14">
        <f t="shared" si="8176"/>
        <v>0</v>
      </c>
      <c r="BO1275" s="14">
        <f t="shared" si="8116"/>
        <v>4781.1000000000004</v>
      </c>
      <c r="BP1275" s="14">
        <f t="shared" si="8117"/>
        <v>4781.1000000000004</v>
      </c>
      <c r="BQ1275" s="14">
        <f t="shared" si="8118"/>
        <v>4781.1000000000004</v>
      </c>
      <c r="BR1275" s="14">
        <f t="shared" si="8177"/>
        <v>0</v>
      </c>
      <c r="BS1275" s="14">
        <f t="shared" si="8178"/>
        <v>0</v>
      </c>
      <c r="BT1275" s="14">
        <f t="shared" si="8179"/>
        <v>0</v>
      </c>
      <c r="BU1275" s="14">
        <f t="shared" si="8119"/>
        <v>4781.1000000000004</v>
      </c>
      <c r="BV1275" s="14">
        <f t="shared" si="8120"/>
        <v>4781.1000000000004</v>
      </c>
      <c r="BW1275" s="14">
        <f t="shared" si="8121"/>
        <v>4781.1000000000004</v>
      </c>
      <c r="BX1275" s="14">
        <f t="shared" si="8180"/>
        <v>0</v>
      </c>
      <c r="BY1275" s="14">
        <f t="shared" si="8181"/>
        <v>0</v>
      </c>
      <c r="BZ1275" s="14">
        <f t="shared" si="8182"/>
        <v>0</v>
      </c>
      <c r="CA1275" s="14">
        <f t="shared" si="8183"/>
        <v>0</v>
      </c>
      <c r="CB1275" s="14">
        <f t="shared" si="8184"/>
        <v>0</v>
      </c>
      <c r="CC1275" s="14">
        <f t="shared" si="8185"/>
        <v>0</v>
      </c>
      <c r="CD1275" s="14">
        <f t="shared" si="8186"/>
        <v>0</v>
      </c>
      <c r="CE1275" s="14">
        <f t="shared" si="8187"/>
        <v>0</v>
      </c>
      <c r="CF1275" s="14">
        <f t="shared" si="8188"/>
        <v>0</v>
      </c>
      <c r="CG1275" s="14">
        <f t="shared" si="8122"/>
        <v>4781.1000000000004</v>
      </c>
      <c r="CH1275" s="14">
        <f t="shared" si="8189"/>
        <v>0</v>
      </c>
      <c r="CI1275" s="84">
        <f t="shared" ref="CI1275:CI1278" si="8191">CG1275+CH1275</f>
        <v>4781.1000000000004</v>
      </c>
      <c r="CJ1275" s="14">
        <f t="shared" si="8123"/>
        <v>4781.1000000000004</v>
      </c>
      <c r="CK1275" s="52">
        <f t="shared" si="8190"/>
        <v>0</v>
      </c>
      <c r="CL1275" s="84">
        <f t="shared" ref="CL1275:CL1278" si="8192">CJ1275+CK1275</f>
        <v>4781.1000000000004</v>
      </c>
      <c r="CM1275" s="14">
        <f t="shared" si="8124"/>
        <v>4781.1000000000004</v>
      </c>
      <c r="CN1275" s="52">
        <f t="shared" si="8190"/>
        <v>0</v>
      </c>
      <c r="CO1275" s="84">
        <f t="shared" ref="CO1275:CO1278" si="8193">CM1275+CN1275</f>
        <v>4781.1000000000004</v>
      </c>
      <c r="CP1275" s="14">
        <f t="shared" si="8190"/>
        <v>0</v>
      </c>
      <c r="CQ1275" s="29"/>
      <c r="CR1275" s="29"/>
      <c r="CT1275" s="1"/>
    </row>
    <row r="1276" spans="1:99" ht="62.4" customHeight="1" x14ac:dyDescent="0.3">
      <c r="A1276" s="76" t="s">
        <v>508</v>
      </c>
      <c r="B1276" s="76" t="s">
        <v>177</v>
      </c>
      <c r="C1276" s="76" t="s">
        <v>177</v>
      </c>
      <c r="D1276" s="76" t="s">
        <v>481</v>
      </c>
      <c r="E1276" s="88"/>
      <c r="F1276" s="77" t="s">
        <v>482</v>
      </c>
      <c r="G1276" s="14">
        <f t="shared" si="8133"/>
        <v>4781.1000000000004</v>
      </c>
      <c r="H1276" s="14">
        <f t="shared" si="7896"/>
        <v>4781.1000000000004</v>
      </c>
      <c r="I1276" s="14">
        <f t="shared" si="8134"/>
        <v>4781.1000000000004</v>
      </c>
      <c r="J1276" s="14">
        <f t="shared" si="8135"/>
        <v>0</v>
      </c>
      <c r="K1276" s="14">
        <f t="shared" si="8136"/>
        <v>0</v>
      </c>
      <c r="L1276" s="14">
        <f t="shared" si="8137"/>
        <v>0</v>
      </c>
      <c r="M1276" s="14">
        <f t="shared" si="7957"/>
        <v>4781.1000000000004</v>
      </c>
      <c r="N1276" s="14">
        <f t="shared" si="7958"/>
        <v>4781.1000000000004</v>
      </c>
      <c r="O1276" s="14">
        <f t="shared" si="7959"/>
        <v>4781.1000000000004</v>
      </c>
      <c r="P1276" s="14">
        <f t="shared" si="8138"/>
        <v>0</v>
      </c>
      <c r="Q1276" s="14">
        <f t="shared" si="8139"/>
        <v>0</v>
      </c>
      <c r="R1276" s="14">
        <f t="shared" si="8140"/>
        <v>0</v>
      </c>
      <c r="S1276" s="14">
        <f t="shared" si="8141"/>
        <v>0</v>
      </c>
      <c r="T1276" s="14">
        <f t="shared" si="8142"/>
        <v>0</v>
      </c>
      <c r="U1276" s="14">
        <f t="shared" si="8143"/>
        <v>0</v>
      </c>
      <c r="V1276" s="14">
        <f t="shared" si="8144"/>
        <v>0</v>
      </c>
      <c r="W1276" s="14">
        <f t="shared" si="8145"/>
        <v>0</v>
      </c>
      <c r="X1276" s="14">
        <f t="shared" si="8146"/>
        <v>0</v>
      </c>
      <c r="Y1276" s="14">
        <f t="shared" si="8104"/>
        <v>4781.1000000000004</v>
      </c>
      <c r="Z1276" s="14">
        <f t="shared" si="8105"/>
        <v>4781.1000000000004</v>
      </c>
      <c r="AA1276" s="14">
        <f t="shared" si="8106"/>
        <v>4781.1000000000004</v>
      </c>
      <c r="AB1276" s="14">
        <f t="shared" si="8147"/>
        <v>0</v>
      </c>
      <c r="AC1276" s="14">
        <f t="shared" si="8148"/>
        <v>0</v>
      </c>
      <c r="AD1276" s="14">
        <f t="shared" si="8149"/>
        <v>0</v>
      </c>
      <c r="AE1276" s="14">
        <f t="shared" si="8107"/>
        <v>4781.1000000000004</v>
      </c>
      <c r="AF1276" s="14">
        <f t="shared" si="8108"/>
        <v>4781.1000000000004</v>
      </c>
      <c r="AG1276" s="14">
        <f t="shared" si="8109"/>
        <v>4781.1000000000004</v>
      </c>
      <c r="AH1276" s="14">
        <f t="shared" si="8150"/>
        <v>0</v>
      </c>
      <c r="AI1276" s="14">
        <f t="shared" si="8151"/>
        <v>0</v>
      </c>
      <c r="AJ1276" s="14">
        <f t="shared" si="8152"/>
        <v>0</v>
      </c>
      <c r="AK1276" s="14">
        <f t="shared" si="8153"/>
        <v>0</v>
      </c>
      <c r="AL1276" s="14">
        <f t="shared" si="8154"/>
        <v>0</v>
      </c>
      <c r="AM1276" s="14">
        <f t="shared" si="8155"/>
        <v>0</v>
      </c>
      <c r="AN1276" s="14">
        <f t="shared" si="8156"/>
        <v>0</v>
      </c>
      <c r="AO1276" s="14">
        <f t="shared" si="8157"/>
        <v>0</v>
      </c>
      <c r="AP1276" s="14">
        <f t="shared" si="8158"/>
        <v>0</v>
      </c>
      <c r="AQ1276" s="14">
        <f t="shared" si="8159"/>
        <v>0</v>
      </c>
      <c r="AR1276" s="14">
        <f t="shared" si="8160"/>
        <v>0</v>
      </c>
      <c r="AS1276" s="14">
        <f t="shared" si="8161"/>
        <v>0</v>
      </c>
      <c r="AT1276" s="14">
        <f t="shared" si="8162"/>
        <v>0</v>
      </c>
      <c r="AU1276" s="14">
        <f t="shared" si="8163"/>
        <v>0</v>
      </c>
      <c r="AV1276" s="14">
        <f t="shared" si="8164"/>
        <v>0</v>
      </c>
      <c r="AW1276" s="14">
        <f t="shared" si="8110"/>
        <v>4781.1000000000004</v>
      </c>
      <c r="AX1276" s="14">
        <f t="shared" si="8111"/>
        <v>4781.1000000000004</v>
      </c>
      <c r="AY1276" s="14">
        <f t="shared" si="8112"/>
        <v>4781.1000000000004</v>
      </c>
      <c r="AZ1276" s="14">
        <f t="shared" si="8165"/>
        <v>0</v>
      </c>
      <c r="BA1276" s="14">
        <f t="shared" si="8113"/>
        <v>4781.1000000000004</v>
      </c>
      <c r="BB1276" s="14">
        <f t="shared" si="8114"/>
        <v>4781.1000000000004</v>
      </c>
      <c r="BC1276" s="14">
        <f t="shared" si="8115"/>
        <v>4781.1000000000004</v>
      </c>
      <c r="BD1276" s="14">
        <f t="shared" si="8166"/>
        <v>0</v>
      </c>
      <c r="BE1276" s="14">
        <f t="shared" si="8167"/>
        <v>0</v>
      </c>
      <c r="BF1276" s="14">
        <f t="shared" si="8168"/>
        <v>0</v>
      </c>
      <c r="BG1276" s="14">
        <f t="shared" si="8169"/>
        <v>0</v>
      </c>
      <c r="BH1276" s="14">
        <f t="shared" si="8170"/>
        <v>0</v>
      </c>
      <c r="BI1276" s="14">
        <f t="shared" si="8171"/>
        <v>0</v>
      </c>
      <c r="BJ1276" s="14">
        <f t="shared" si="8172"/>
        <v>0</v>
      </c>
      <c r="BK1276" s="14">
        <f t="shared" si="8173"/>
        <v>0</v>
      </c>
      <c r="BL1276" s="14">
        <f t="shared" si="8174"/>
        <v>0</v>
      </c>
      <c r="BM1276" s="14">
        <f t="shared" si="8175"/>
        <v>0</v>
      </c>
      <c r="BN1276" s="14">
        <f t="shared" si="8176"/>
        <v>0</v>
      </c>
      <c r="BO1276" s="14">
        <f t="shared" si="8116"/>
        <v>4781.1000000000004</v>
      </c>
      <c r="BP1276" s="14">
        <f t="shared" si="8117"/>
        <v>4781.1000000000004</v>
      </c>
      <c r="BQ1276" s="14">
        <f t="shared" si="8118"/>
        <v>4781.1000000000004</v>
      </c>
      <c r="BR1276" s="14">
        <f t="shared" si="8177"/>
        <v>0</v>
      </c>
      <c r="BS1276" s="14">
        <f t="shared" si="8178"/>
        <v>0</v>
      </c>
      <c r="BT1276" s="14">
        <f t="shared" si="8179"/>
        <v>0</v>
      </c>
      <c r="BU1276" s="14">
        <f t="shared" si="8119"/>
        <v>4781.1000000000004</v>
      </c>
      <c r="BV1276" s="14">
        <f t="shared" si="8120"/>
        <v>4781.1000000000004</v>
      </c>
      <c r="BW1276" s="14">
        <f t="shared" si="8121"/>
        <v>4781.1000000000004</v>
      </c>
      <c r="BX1276" s="14">
        <f t="shared" si="8180"/>
        <v>0</v>
      </c>
      <c r="BY1276" s="14">
        <f t="shared" si="8181"/>
        <v>0</v>
      </c>
      <c r="BZ1276" s="14">
        <f t="shared" si="8182"/>
        <v>0</v>
      </c>
      <c r="CA1276" s="14">
        <f t="shared" si="8183"/>
        <v>0</v>
      </c>
      <c r="CB1276" s="14">
        <f t="shared" si="8184"/>
        <v>0</v>
      </c>
      <c r="CC1276" s="14">
        <f t="shared" si="8185"/>
        <v>0</v>
      </c>
      <c r="CD1276" s="14">
        <f t="shared" si="8186"/>
        <v>0</v>
      </c>
      <c r="CE1276" s="14">
        <f t="shared" si="8187"/>
        <v>0</v>
      </c>
      <c r="CF1276" s="14">
        <f t="shared" si="8188"/>
        <v>0</v>
      </c>
      <c r="CG1276" s="14">
        <f t="shared" si="8122"/>
        <v>4781.1000000000004</v>
      </c>
      <c r="CH1276" s="14">
        <f t="shared" si="8189"/>
        <v>0</v>
      </c>
      <c r="CI1276" s="84">
        <f t="shared" si="8191"/>
        <v>4781.1000000000004</v>
      </c>
      <c r="CJ1276" s="14">
        <f t="shared" si="8123"/>
        <v>4781.1000000000004</v>
      </c>
      <c r="CK1276" s="52">
        <f t="shared" si="8190"/>
        <v>0</v>
      </c>
      <c r="CL1276" s="84">
        <f t="shared" si="8192"/>
        <v>4781.1000000000004</v>
      </c>
      <c r="CM1276" s="14">
        <f t="shared" si="8124"/>
        <v>4781.1000000000004</v>
      </c>
      <c r="CN1276" s="52">
        <f t="shared" si="8190"/>
        <v>0</v>
      </c>
      <c r="CO1276" s="84">
        <f t="shared" si="8193"/>
        <v>4781.1000000000004</v>
      </c>
      <c r="CP1276" s="14">
        <f t="shared" si="8190"/>
        <v>0</v>
      </c>
      <c r="CQ1276" s="29"/>
      <c r="CR1276" s="29"/>
      <c r="CT1276" s="1"/>
    </row>
    <row r="1277" spans="1:99" ht="31.2" customHeight="1" x14ac:dyDescent="0.3">
      <c r="A1277" s="76" t="s">
        <v>508</v>
      </c>
      <c r="B1277" s="76" t="s">
        <v>177</v>
      </c>
      <c r="C1277" s="76" t="s">
        <v>177</v>
      </c>
      <c r="D1277" s="76" t="s">
        <v>481</v>
      </c>
      <c r="E1277" s="76" t="s">
        <v>140</v>
      </c>
      <c r="F1277" s="77" t="s">
        <v>141</v>
      </c>
      <c r="G1277" s="14">
        <v>4781.1000000000004</v>
      </c>
      <c r="H1277" s="14">
        <v>4781.1000000000004</v>
      </c>
      <c r="I1277" s="14">
        <v>4781.1000000000004</v>
      </c>
      <c r="J1277" s="14"/>
      <c r="K1277" s="14"/>
      <c r="L1277" s="14"/>
      <c r="M1277" s="14">
        <f t="shared" si="7957"/>
        <v>4781.1000000000004</v>
      </c>
      <c r="N1277" s="14">
        <f t="shared" si="7958"/>
        <v>4781.1000000000004</v>
      </c>
      <c r="O1277" s="14">
        <f t="shared" si="7959"/>
        <v>4781.1000000000004</v>
      </c>
      <c r="P1277" s="14"/>
      <c r="Q1277" s="14"/>
      <c r="R1277" s="14"/>
      <c r="S1277" s="14"/>
      <c r="T1277" s="14"/>
      <c r="U1277" s="14"/>
      <c r="V1277" s="14"/>
      <c r="W1277" s="14"/>
      <c r="X1277" s="14"/>
      <c r="Y1277" s="14">
        <f t="shared" si="8104"/>
        <v>4781.1000000000004</v>
      </c>
      <c r="Z1277" s="14">
        <f t="shared" si="8105"/>
        <v>4781.1000000000004</v>
      </c>
      <c r="AA1277" s="14">
        <f t="shared" si="8106"/>
        <v>4781.1000000000004</v>
      </c>
      <c r="AB1277" s="14"/>
      <c r="AC1277" s="14"/>
      <c r="AD1277" s="14"/>
      <c r="AE1277" s="14">
        <f t="shared" si="8107"/>
        <v>4781.1000000000004</v>
      </c>
      <c r="AF1277" s="14">
        <f t="shared" si="8108"/>
        <v>4781.1000000000004</v>
      </c>
      <c r="AG1277" s="14">
        <f t="shared" si="8109"/>
        <v>4781.1000000000004</v>
      </c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>
        <f t="shared" si="8110"/>
        <v>4781.1000000000004</v>
      </c>
      <c r="AX1277" s="14">
        <f t="shared" si="8111"/>
        <v>4781.1000000000004</v>
      </c>
      <c r="AY1277" s="14">
        <f t="shared" si="8112"/>
        <v>4781.1000000000004</v>
      </c>
      <c r="AZ1277" s="14"/>
      <c r="BA1277" s="14">
        <f t="shared" si="8113"/>
        <v>4781.1000000000004</v>
      </c>
      <c r="BB1277" s="14">
        <f t="shared" si="8114"/>
        <v>4781.1000000000004</v>
      </c>
      <c r="BC1277" s="14">
        <f t="shared" si="8115"/>
        <v>4781.1000000000004</v>
      </c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>
        <f t="shared" si="8116"/>
        <v>4781.1000000000004</v>
      </c>
      <c r="BP1277" s="14">
        <f t="shared" si="8117"/>
        <v>4781.1000000000004</v>
      </c>
      <c r="BQ1277" s="14">
        <f t="shared" si="8118"/>
        <v>4781.1000000000004</v>
      </c>
      <c r="BR1277" s="14"/>
      <c r="BS1277" s="14"/>
      <c r="BT1277" s="14"/>
      <c r="BU1277" s="14">
        <f t="shared" si="8119"/>
        <v>4781.1000000000004</v>
      </c>
      <c r="BV1277" s="14">
        <f t="shared" si="8120"/>
        <v>4781.1000000000004</v>
      </c>
      <c r="BW1277" s="14">
        <f t="shared" si="8121"/>
        <v>4781.1000000000004</v>
      </c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>
        <f t="shared" si="8122"/>
        <v>4781.1000000000004</v>
      </c>
      <c r="CH1277" s="14"/>
      <c r="CI1277" s="84">
        <f t="shared" si="8191"/>
        <v>4781.1000000000004</v>
      </c>
      <c r="CJ1277" s="14">
        <f t="shared" si="8123"/>
        <v>4781.1000000000004</v>
      </c>
      <c r="CK1277" s="52"/>
      <c r="CL1277" s="84">
        <f t="shared" si="8192"/>
        <v>4781.1000000000004</v>
      </c>
      <c r="CM1277" s="14">
        <f t="shared" si="8124"/>
        <v>4781.1000000000004</v>
      </c>
      <c r="CN1277" s="52"/>
      <c r="CO1277" s="84">
        <f t="shared" si="8193"/>
        <v>4781.1000000000004</v>
      </c>
      <c r="CP1277" s="14"/>
      <c r="CQ1277" s="29"/>
      <c r="CR1277" s="29"/>
      <c r="CT1277" s="1"/>
    </row>
    <row r="1278" spans="1:99" ht="46.8" customHeight="1" x14ac:dyDescent="0.3">
      <c r="A1278" s="76" t="s">
        <v>508</v>
      </c>
      <c r="B1278" s="76" t="s">
        <v>177</v>
      </c>
      <c r="C1278" s="76" t="s">
        <v>177</v>
      </c>
      <c r="D1278" s="76" t="s">
        <v>235</v>
      </c>
      <c r="E1278" s="88"/>
      <c r="F1278" s="77" t="s">
        <v>236</v>
      </c>
      <c r="G1278" s="14">
        <f t="shared" si="8133"/>
        <v>620</v>
      </c>
      <c r="H1278" s="14">
        <f t="shared" si="7896"/>
        <v>620</v>
      </c>
      <c r="I1278" s="14">
        <f t="shared" si="8134"/>
        <v>620</v>
      </c>
      <c r="J1278" s="14">
        <f t="shared" si="8135"/>
        <v>0</v>
      </c>
      <c r="K1278" s="14">
        <f t="shared" si="8136"/>
        <v>0</v>
      </c>
      <c r="L1278" s="14">
        <f t="shared" si="8137"/>
        <v>0</v>
      </c>
      <c r="M1278" s="14">
        <f t="shared" si="7957"/>
        <v>620</v>
      </c>
      <c r="N1278" s="14">
        <f t="shared" si="7958"/>
        <v>620</v>
      </c>
      <c r="O1278" s="14">
        <f t="shared" si="7959"/>
        <v>620</v>
      </c>
      <c r="P1278" s="14">
        <f t="shared" si="8138"/>
        <v>0</v>
      </c>
      <c r="Q1278" s="14">
        <f t="shared" si="8139"/>
        <v>0</v>
      </c>
      <c r="R1278" s="14">
        <f t="shared" si="8140"/>
        <v>0</v>
      </c>
      <c r="S1278" s="14">
        <f t="shared" si="8141"/>
        <v>0</v>
      </c>
      <c r="T1278" s="14">
        <f t="shared" si="8142"/>
        <v>0</v>
      </c>
      <c r="U1278" s="14">
        <f t="shared" si="8143"/>
        <v>0</v>
      </c>
      <c r="V1278" s="14">
        <f t="shared" si="8144"/>
        <v>0</v>
      </c>
      <c r="W1278" s="14">
        <f t="shared" si="8145"/>
        <v>0</v>
      </c>
      <c r="X1278" s="14">
        <f t="shared" si="8146"/>
        <v>0</v>
      </c>
      <c r="Y1278" s="14">
        <f t="shared" si="8104"/>
        <v>620</v>
      </c>
      <c r="Z1278" s="14">
        <f t="shared" si="8105"/>
        <v>620</v>
      </c>
      <c r="AA1278" s="14">
        <f t="shared" si="8106"/>
        <v>620</v>
      </c>
      <c r="AB1278" s="14">
        <f t="shared" si="8147"/>
        <v>0</v>
      </c>
      <c r="AC1278" s="14">
        <f t="shared" si="8148"/>
        <v>0</v>
      </c>
      <c r="AD1278" s="14">
        <f t="shared" si="8149"/>
        <v>0</v>
      </c>
      <c r="AE1278" s="14">
        <f t="shared" si="8107"/>
        <v>620</v>
      </c>
      <c r="AF1278" s="14">
        <f t="shared" si="8108"/>
        <v>620</v>
      </c>
      <c r="AG1278" s="14">
        <f t="shared" si="8109"/>
        <v>620</v>
      </c>
      <c r="AH1278" s="14">
        <f t="shared" si="8150"/>
        <v>0</v>
      </c>
      <c r="AI1278" s="14">
        <f t="shared" si="8151"/>
        <v>0</v>
      </c>
      <c r="AJ1278" s="14">
        <f t="shared" si="8152"/>
        <v>0</v>
      </c>
      <c r="AK1278" s="14">
        <f t="shared" si="8153"/>
        <v>0</v>
      </c>
      <c r="AL1278" s="14">
        <f t="shared" si="8154"/>
        <v>0</v>
      </c>
      <c r="AM1278" s="14">
        <f t="shared" si="8155"/>
        <v>0</v>
      </c>
      <c r="AN1278" s="14">
        <f t="shared" si="8156"/>
        <v>0</v>
      </c>
      <c r="AO1278" s="14">
        <f t="shared" si="8157"/>
        <v>0</v>
      </c>
      <c r="AP1278" s="14">
        <f t="shared" si="8158"/>
        <v>0</v>
      </c>
      <c r="AQ1278" s="14">
        <f t="shared" si="8159"/>
        <v>0</v>
      </c>
      <c r="AR1278" s="14">
        <f t="shared" si="8160"/>
        <v>0</v>
      </c>
      <c r="AS1278" s="14">
        <f t="shared" si="8161"/>
        <v>0</v>
      </c>
      <c r="AT1278" s="14">
        <f t="shared" si="8162"/>
        <v>0</v>
      </c>
      <c r="AU1278" s="14">
        <f t="shared" si="8163"/>
        <v>0</v>
      </c>
      <c r="AV1278" s="14">
        <f t="shared" si="8164"/>
        <v>0</v>
      </c>
      <c r="AW1278" s="14">
        <f t="shared" si="8110"/>
        <v>620</v>
      </c>
      <c r="AX1278" s="14">
        <f t="shared" si="8111"/>
        <v>620</v>
      </c>
      <c r="AY1278" s="14">
        <f t="shared" si="8112"/>
        <v>620</v>
      </c>
      <c r="AZ1278" s="14">
        <f t="shared" si="8165"/>
        <v>0</v>
      </c>
      <c r="BA1278" s="14">
        <f t="shared" si="8113"/>
        <v>620</v>
      </c>
      <c r="BB1278" s="14">
        <f t="shared" si="8114"/>
        <v>620</v>
      </c>
      <c r="BC1278" s="14">
        <f t="shared" si="8115"/>
        <v>620</v>
      </c>
      <c r="BD1278" s="14">
        <f t="shared" si="8166"/>
        <v>0</v>
      </c>
      <c r="BE1278" s="14">
        <f t="shared" si="8167"/>
        <v>0</v>
      </c>
      <c r="BF1278" s="14">
        <f t="shared" si="8168"/>
        <v>0</v>
      </c>
      <c r="BG1278" s="14">
        <f t="shared" si="8169"/>
        <v>0</v>
      </c>
      <c r="BH1278" s="14">
        <f t="shared" si="8170"/>
        <v>0</v>
      </c>
      <c r="BI1278" s="14">
        <f t="shared" si="8171"/>
        <v>0</v>
      </c>
      <c r="BJ1278" s="14">
        <f t="shared" si="8172"/>
        <v>0</v>
      </c>
      <c r="BK1278" s="14">
        <f t="shared" si="8173"/>
        <v>0</v>
      </c>
      <c r="BL1278" s="14">
        <f t="shared" si="8174"/>
        <v>0</v>
      </c>
      <c r="BM1278" s="14">
        <f t="shared" si="8175"/>
        <v>0</v>
      </c>
      <c r="BN1278" s="14">
        <f t="shared" si="8176"/>
        <v>0</v>
      </c>
      <c r="BO1278" s="14">
        <f t="shared" si="8116"/>
        <v>620</v>
      </c>
      <c r="BP1278" s="14">
        <f t="shared" si="8117"/>
        <v>620</v>
      </c>
      <c r="BQ1278" s="14">
        <f t="shared" si="8118"/>
        <v>620</v>
      </c>
      <c r="BR1278" s="14">
        <f t="shared" si="8177"/>
        <v>0</v>
      </c>
      <c r="BS1278" s="14">
        <f t="shared" si="8178"/>
        <v>0</v>
      </c>
      <c r="BT1278" s="14">
        <f t="shared" si="8179"/>
        <v>0</v>
      </c>
      <c r="BU1278" s="14">
        <f t="shared" si="8119"/>
        <v>620</v>
      </c>
      <c r="BV1278" s="14">
        <f t="shared" si="8120"/>
        <v>620</v>
      </c>
      <c r="BW1278" s="14">
        <f t="shared" si="8121"/>
        <v>620</v>
      </c>
      <c r="BX1278" s="14">
        <f t="shared" si="8180"/>
        <v>0</v>
      </c>
      <c r="BY1278" s="14">
        <f t="shared" si="8181"/>
        <v>0</v>
      </c>
      <c r="BZ1278" s="14">
        <f t="shared" si="8182"/>
        <v>0</v>
      </c>
      <c r="CA1278" s="14">
        <f t="shared" si="8183"/>
        <v>0</v>
      </c>
      <c r="CB1278" s="14">
        <f t="shared" si="8184"/>
        <v>0</v>
      </c>
      <c r="CC1278" s="14">
        <f t="shared" si="8185"/>
        <v>0</v>
      </c>
      <c r="CD1278" s="14">
        <f t="shared" si="8186"/>
        <v>0</v>
      </c>
      <c r="CE1278" s="14">
        <f t="shared" si="8187"/>
        <v>0</v>
      </c>
      <c r="CF1278" s="14">
        <f t="shared" si="8188"/>
        <v>0</v>
      </c>
      <c r="CG1278" s="14">
        <f t="shared" si="8122"/>
        <v>620</v>
      </c>
      <c r="CH1278" s="14">
        <f t="shared" si="8189"/>
        <v>0</v>
      </c>
      <c r="CI1278" s="84">
        <f t="shared" si="8191"/>
        <v>620</v>
      </c>
      <c r="CJ1278" s="14">
        <f t="shared" si="8123"/>
        <v>620</v>
      </c>
      <c r="CK1278" s="52">
        <f t="shared" si="8190"/>
        <v>0</v>
      </c>
      <c r="CL1278" s="84">
        <f t="shared" si="8192"/>
        <v>620</v>
      </c>
      <c r="CM1278" s="14">
        <f t="shared" si="8124"/>
        <v>620</v>
      </c>
      <c r="CN1278" s="52">
        <f t="shared" si="8190"/>
        <v>0</v>
      </c>
      <c r="CO1278" s="84">
        <f t="shared" si="8193"/>
        <v>620</v>
      </c>
      <c r="CP1278" s="14">
        <f t="shared" si="8190"/>
        <v>0</v>
      </c>
      <c r="CQ1278" s="29"/>
      <c r="CR1278" s="29"/>
      <c r="CT1278" s="1"/>
    </row>
    <row r="1279" spans="1:99" s="1" customFormat="1" ht="15.6" hidden="1" customHeight="1" x14ac:dyDescent="0.3">
      <c r="A1279" s="27" t="s">
        <v>508</v>
      </c>
      <c r="B1279" s="27" t="s">
        <v>177</v>
      </c>
      <c r="C1279" s="27" t="s">
        <v>177</v>
      </c>
      <c r="D1279" s="27" t="s">
        <v>237</v>
      </c>
      <c r="E1279" s="30"/>
      <c r="F1279" s="28" t="s">
        <v>41</v>
      </c>
      <c r="G1279" s="14">
        <f t="shared" si="8133"/>
        <v>620</v>
      </c>
      <c r="H1279" s="14">
        <f t="shared" si="7896"/>
        <v>620</v>
      </c>
      <c r="I1279" s="14">
        <f t="shared" si="8134"/>
        <v>620</v>
      </c>
      <c r="J1279" s="14">
        <f t="shared" si="8135"/>
        <v>0</v>
      </c>
      <c r="K1279" s="14">
        <f t="shared" si="8136"/>
        <v>0</v>
      </c>
      <c r="L1279" s="14">
        <f t="shared" si="8137"/>
        <v>0</v>
      </c>
      <c r="M1279" s="14">
        <f t="shared" si="7957"/>
        <v>620</v>
      </c>
      <c r="N1279" s="14">
        <f t="shared" si="7958"/>
        <v>620</v>
      </c>
      <c r="O1279" s="14">
        <f t="shared" si="7959"/>
        <v>620</v>
      </c>
      <c r="P1279" s="14">
        <f t="shared" si="8138"/>
        <v>0</v>
      </c>
      <c r="Q1279" s="14">
        <f t="shared" si="8139"/>
        <v>0</v>
      </c>
      <c r="R1279" s="14">
        <f t="shared" si="8140"/>
        <v>0</v>
      </c>
      <c r="S1279" s="14">
        <f t="shared" si="8141"/>
        <v>0</v>
      </c>
      <c r="T1279" s="14">
        <f t="shared" si="8142"/>
        <v>0</v>
      </c>
      <c r="U1279" s="14">
        <f t="shared" si="8143"/>
        <v>0</v>
      </c>
      <c r="V1279" s="14">
        <f t="shared" si="8144"/>
        <v>0</v>
      </c>
      <c r="W1279" s="14">
        <f t="shared" si="8145"/>
        <v>0</v>
      </c>
      <c r="X1279" s="14">
        <f t="shared" si="8146"/>
        <v>0</v>
      </c>
      <c r="Y1279" s="14">
        <f t="shared" si="8104"/>
        <v>620</v>
      </c>
      <c r="Z1279" s="14">
        <f t="shared" si="8105"/>
        <v>620</v>
      </c>
      <c r="AA1279" s="14">
        <f t="shared" si="8106"/>
        <v>620</v>
      </c>
      <c r="AB1279" s="14">
        <f t="shared" si="8147"/>
        <v>0</v>
      </c>
      <c r="AC1279" s="14">
        <f t="shared" si="8148"/>
        <v>0</v>
      </c>
      <c r="AD1279" s="14">
        <f t="shared" si="8149"/>
        <v>0</v>
      </c>
      <c r="AE1279" s="14">
        <f t="shared" si="8107"/>
        <v>620</v>
      </c>
      <c r="AF1279" s="14">
        <f t="shared" si="8108"/>
        <v>620</v>
      </c>
      <c r="AG1279" s="14">
        <f t="shared" si="8109"/>
        <v>620</v>
      </c>
      <c r="AH1279" s="14">
        <f t="shared" si="8150"/>
        <v>0</v>
      </c>
      <c r="AI1279" s="14">
        <f t="shared" si="8151"/>
        <v>0</v>
      </c>
      <c r="AJ1279" s="14">
        <f t="shared" si="8152"/>
        <v>0</v>
      </c>
      <c r="AK1279" s="14">
        <f t="shared" si="8153"/>
        <v>0</v>
      </c>
      <c r="AL1279" s="14">
        <f t="shared" si="8154"/>
        <v>0</v>
      </c>
      <c r="AM1279" s="14">
        <f t="shared" si="8155"/>
        <v>0</v>
      </c>
      <c r="AN1279" s="14">
        <f t="shared" si="8156"/>
        <v>0</v>
      </c>
      <c r="AO1279" s="14">
        <f t="shared" si="8157"/>
        <v>0</v>
      </c>
      <c r="AP1279" s="14">
        <f t="shared" si="8158"/>
        <v>0</v>
      </c>
      <c r="AQ1279" s="14">
        <f t="shared" si="8159"/>
        <v>0</v>
      </c>
      <c r="AR1279" s="14">
        <f t="shared" si="8160"/>
        <v>0</v>
      </c>
      <c r="AS1279" s="14">
        <f t="shared" si="8161"/>
        <v>0</v>
      </c>
      <c r="AT1279" s="14">
        <f t="shared" si="8162"/>
        <v>0</v>
      </c>
      <c r="AU1279" s="14">
        <f t="shared" si="8163"/>
        <v>0</v>
      </c>
      <c r="AV1279" s="14">
        <f t="shared" si="8164"/>
        <v>0</v>
      </c>
      <c r="AW1279" s="14">
        <f t="shared" si="8110"/>
        <v>620</v>
      </c>
      <c r="AX1279" s="14">
        <f t="shared" si="8111"/>
        <v>620</v>
      </c>
      <c r="AY1279" s="14">
        <f t="shared" si="8112"/>
        <v>620</v>
      </c>
      <c r="AZ1279" s="14">
        <f t="shared" si="8165"/>
        <v>0</v>
      </c>
      <c r="BA1279" s="14">
        <f t="shared" si="8113"/>
        <v>620</v>
      </c>
      <c r="BB1279" s="14">
        <f t="shared" si="8114"/>
        <v>620</v>
      </c>
      <c r="BC1279" s="14">
        <f t="shared" si="8115"/>
        <v>620</v>
      </c>
      <c r="BD1279" s="14">
        <f t="shared" si="8166"/>
        <v>0</v>
      </c>
      <c r="BE1279" s="14">
        <f t="shared" si="8167"/>
        <v>0</v>
      </c>
      <c r="BF1279" s="14">
        <f t="shared" si="8168"/>
        <v>0</v>
      </c>
      <c r="BG1279" s="14">
        <f t="shared" si="8169"/>
        <v>0</v>
      </c>
      <c r="BH1279" s="14">
        <f t="shared" si="8170"/>
        <v>0</v>
      </c>
      <c r="BI1279" s="14">
        <f t="shared" si="8171"/>
        <v>0</v>
      </c>
      <c r="BJ1279" s="14">
        <f t="shared" si="8172"/>
        <v>0</v>
      </c>
      <c r="BK1279" s="14">
        <f t="shared" si="8173"/>
        <v>0</v>
      </c>
      <c r="BL1279" s="14">
        <f t="shared" si="8174"/>
        <v>0</v>
      </c>
      <c r="BM1279" s="14">
        <f t="shared" si="8175"/>
        <v>0</v>
      </c>
      <c r="BN1279" s="14">
        <f t="shared" si="8176"/>
        <v>0</v>
      </c>
      <c r="BO1279" s="14">
        <f t="shared" si="8116"/>
        <v>620</v>
      </c>
      <c r="BP1279" s="14">
        <f t="shared" si="8117"/>
        <v>620</v>
      </c>
      <c r="BQ1279" s="14">
        <f t="shared" si="8118"/>
        <v>620</v>
      </c>
      <c r="BR1279" s="14">
        <f t="shared" si="8177"/>
        <v>0</v>
      </c>
      <c r="BS1279" s="14">
        <f t="shared" si="8178"/>
        <v>0</v>
      </c>
      <c r="BT1279" s="14">
        <f t="shared" si="8179"/>
        <v>0</v>
      </c>
      <c r="BU1279" s="14">
        <f t="shared" si="8119"/>
        <v>620</v>
      </c>
      <c r="BV1279" s="14">
        <f t="shared" si="8120"/>
        <v>620</v>
      </c>
      <c r="BW1279" s="14">
        <f t="shared" si="8121"/>
        <v>620</v>
      </c>
      <c r="BX1279" s="14">
        <f t="shared" si="8180"/>
        <v>0</v>
      </c>
      <c r="BY1279" s="14">
        <f t="shared" si="8181"/>
        <v>0</v>
      </c>
      <c r="BZ1279" s="14">
        <f t="shared" si="8182"/>
        <v>0</v>
      </c>
      <c r="CA1279" s="14">
        <f t="shared" si="8183"/>
        <v>0</v>
      </c>
      <c r="CB1279" s="14">
        <f t="shared" si="8184"/>
        <v>0</v>
      </c>
      <c r="CC1279" s="32">
        <f t="shared" si="8185"/>
        <v>0</v>
      </c>
      <c r="CD1279" s="14">
        <f t="shared" si="8186"/>
        <v>0</v>
      </c>
      <c r="CE1279" s="14">
        <f t="shared" si="8187"/>
        <v>0</v>
      </c>
      <c r="CF1279" s="32">
        <f t="shared" si="8188"/>
        <v>0</v>
      </c>
      <c r="CG1279" s="14">
        <f t="shared" si="8122"/>
        <v>620</v>
      </c>
      <c r="CH1279" s="14">
        <f t="shared" si="8189"/>
        <v>0</v>
      </c>
      <c r="CI1279" s="14"/>
      <c r="CJ1279" s="14">
        <f t="shared" si="8123"/>
        <v>620</v>
      </c>
      <c r="CK1279" s="52">
        <f t="shared" si="8190"/>
        <v>0</v>
      </c>
      <c r="CL1279" s="52"/>
      <c r="CM1279" s="14">
        <f t="shared" si="8124"/>
        <v>620</v>
      </c>
      <c r="CN1279" s="52">
        <f t="shared" si="8190"/>
        <v>0</v>
      </c>
      <c r="CO1279" s="52"/>
      <c r="CP1279" s="14">
        <f t="shared" si="8190"/>
        <v>0</v>
      </c>
      <c r="CQ1279" s="29">
        <v>0</v>
      </c>
      <c r="CR1279" s="29"/>
      <c r="CS1279" s="1" t="s">
        <v>75</v>
      </c>
    </row>
    <row r="1280" spans="1:99" ht="31.2" customHeight="1" x14ac:dyDescent="0.3">
      <c r="A1280" s="76" t="s">
        <v>508</v>
      </c>
      <c r="B1280" s="76" t="s">
        <v>177</v>
      </c>
      <c r="C1280" s="76" t="s">
        <v>177</v>
      </c>
      <c r="D1280" s="76" t="s">
        <v>277</v>
      </c>
      <c r="E1280" s="88"/>
      <c r="F1280" s="77" t="s">
        <v>278</v>
      </c>
      <c r="G1280" s="14">
        <f t="shared" si="8133"/>
        <v>620</v>
      </c>
      <c r="H1280" s="14">
        <f t="shared" si="7896"/>
        <v>620</v>
      </c>
      <c r="I1280" s="14">
        <f t="shared" si="8134"/>
        <v>620</v>
      </c>
      <c r="J1280" s="14">
        <f t="shared" si="8135"/>
        <v>0</v>
      </c>
      <c r="K1280" s="14">
        <f t="shared" si="8136"/>
        <v>0</v>
      </c>
      <c r="L1280" s="14">
        <f t="shared" si="8137"/>
        <v>0</v>
      </c>
      <c r="M1280" s="14">
        <f t="shared" si="7957"/>
        <v>620</v>
      </c>
      <c r="N1280" s="14">
        <f t="shared" si="7958"/>
        <v>620</v>
      </c>
      <c r="O1280" s="14">
        <f t="shared" si="7959"/>
        <v>620</v>
      </c>
      <c r="P1280" s="14">
        <f t="shared" si="8138"/>
        <v>0</v>
      </c>
      <c r="Q1280" s="14">
        <f t="shared" si="8139"/>
        <v>0</v>
      </c>
      <c r="R1280" s="14">
        <f t="shared" si="8140"/>
        <v>0</v>
      </c>
      <c r="S1280" s="14">
        <f t="shared" si="8141"/>
        <v>0</v>
      </c>
      <c r="T1280" s="14">
        <f t="shared" si="8142"/>
        <v>0</v>
      </c>
      <c r="U1280" s="14">
        <f t="shared" si="8143"/>
        <v>0</v>
      </c>
      <c r="V1280" s="14">
        <f t="shared" si="8144"/>
        <v>0</v>
      </c>
      <c r="W1280" s="14">
        <f t="shared" si="8145"/>
        <v>0</v>
      </c>
      <c r="X1280" s="14">
        <f t="shared" si="8146"/>
        <v>0</v>
      </c>
      <c r="Y1280" s="14">
        <f t="shared" si="8104"/>
        <v>620</v>
      </c>
      <c r="Z1280" s="14">
        <f t="shared" si="8105"/>
        <v>620</v>
      </c>
      <c r="AA1280" s="14">
        <f t="shared" si="8106"/>
        <v>620</v>
      </c>
      <c r="AB1280" s="14">
        <f t="shared" si="8147"/>
        <v>0</v>
      </c>
      <c r="AC1280" s="14">
        <f t="shared" si="8148"/>
        <v>0</v>
      </c>
      <c r="AD1280" s="14">
        <f t="shared" si="8149"/>
        <v>0</v>
      </c>
      <c r="AE1280" s="14">
        <f t="shared" si="8107"/>
        <v>620</v>
      </c>
      <c r="AF1280" s="14">
        <f t="shared" si="8108"/>
        <v>620</v>
      </c>
      <c r="AG1280" s="14">
        <f t="shared" si="8109"/>
        <v>620</v>
      </c>
      <c r="AH1280" s="14">
        <f t="shared" si="8150"/>
        <v>0</v>
      </c>
      <c r="AI1280" s="14">
        <f t="shared" si="8151"/>
        <v>0</v>
      </c>
      <c r="AJ1280" s="14">
        <f t="shared" si="8152"/>
        <v>0</v>
      </c>
      <c r="AK1280" s="14">
        <f t="shared" si="8153"/>
        <v>0</v>
      </c>
      <c r="AL1280" s="14">
        <f t="shared" si="8154"/>
        <v>0</v>
      </c>
      <c r="AM1280" s="14">
        <f t="shared" si="8155"/>
        <v>0</v>
      </c>
      <c r="AN1280" s="14">
        <f t="shared" si="8156"/>
        <v>0</v>
      </c>
      <c r="AO1280" s="14">
        <f t="shared" si="8157"/>
        <v>0</v>
      </c>
      <c r="AP1280" s="14">
        <f t="shared" si="8158"/>
        <v>0</v>
      </c>
      <c r="AQ1280" s="14">
        <f t="shared" si="8159"/>
        <v>0</v>
      </c>
      <c r="AR1280" s="14">
        <f t="shared" si="8160"/>
        <v>0</v>
      </c>
      <c r="AS1280" s="14">
        <f t="shared" si="8161"/>
        <v>0</v>
      </c>
      <c r="AT1280" s="14">
        <f t="shared" si="8162"/>
        <v>0</v>
      </c>
      <c r="AU1280" s="14">
        <f t="shared" si="8163"/>
        <v>0</v>
      </c>
      <c r="AV1280" s="14">
        <f t="shared" si="8164"/>
        <v>0</v>
      </c>
      <c r="AW1280" s="14">
        <f t="shared" si="8110"/>
        <v>620</v>
      </c>
      <c r="AX1280" s="14">
        <f t="shared" si="8111"/>
        <v>620</v>
      </c>
      <c r="AY1280" s="14">
        <f t="shared" si="8112"/>
        <v>620</v>
      </c>
      <c r="AZ1280" s="14">
        <f t="shared" si="8165"/>
        <v>0</v>
      </c>
      <c r="BA1280" s="14">
        <f t="shared" si="8113"/>
        <v>620</v>
      </c>
      <c r="BB1280" s="14">
        <f t="shared" si="8114"/>
        <v>620</v>
      </c>
      <c r="BC1280" s="14">
        <f t="shared" si="8115"/>
        <v>620</v>
      </c>
      <c r="BD1280" s="14">
        <f t="shared" si="8166"/>
        <v>0</v>
      </c>
      <c r="BE1280" s="14">
        <f t="shared" si="8167"/>
        <v>0</v>
      </c>
      <c r="BF1280" s="14">
        <f t="shared" si="8168"/>
        <v>0</v>
      </c>
      <c r="BG1280" s="14">
        <f t="shared" si="8169"/>
        <v>0</v>
      </c>
      <c r="BH1280" s="14">
        <f t="shared" si="8170"/>
        <v>0</v>
      </c>
      <c r="BI1280" s="14">
        <f t="shared" si="8171"/>
        <v>0</v>
      </c>
      <c r="BJ1280" s="14">
        <f t="shared" si="8172"/>
        <v>0</v>
      </c>
      <c r="BK1280" s="14">
        <f t="shared" si="8173"/>
        <v>0</v>
      </c>
      <c r="BL1280" s="14">
        <f t="shared" si="8174"/>
        <v>0</v>
      </c>
      <c r="BM1280" s="14">
        <f t="shared" si="8175"/>
        <v>0</v>
      </c>
      <c r="BN1280" s="14">
        <f t="shared" si="8176"/>
        <v>0</v>
      </c>
      <c r="BO1280" s="14">
        <f t="shared" si="8116"/>
        <v>620</v>
      </c>
      <c r="BP1280" s="14">
        <f t="shared" si="8117"/>
        <v>620</v>
      </c>
      <c r="BQ1280" s="14">
        <f t="shared" si="8118"/>
        <v>620</v>
      </c>
      <c r="BR1280" s="14">
        <f t="shared" si="8177"/>
        <v>0</v>
      </c>
      <c r="BS1280" s="14">
        <f t="shared" si="8178"/>
        <v>0</v>
      </c>
      <c r="BT1280" s="14">
        <f t="shared" si="8179"/>
        <v>0</v>
      </c>
      <c r="BU1280" s="14">
        <f t="shared" si="8119"/>
        <v>620</v>
      </c>
      <c r="BV1280" s="14">
        <f t="shared" si="8120"/>
        <v>620</v>
      </c>
      <c r="BW1280" s="14">
        <f t="shared" si="8121"/>
        <v>620</v>
      </c>
      <c r="BX1280" s="14">
        <f t="shared" si="8180"/>
        <v>0</v>
      </c>
      <c r="BY1280" s="14">
        <f t="shared" si="8181"/>
        <v>0</v>
      </c>
      <c r="BZ1280" s="14">
        <f t="shared" si="8182"/>
        <v>0</v>
      </c>
      <c r="CA1280" s="14">
        <f t="shared" si="8183"/>
        <v>0</v>
      </c>
      <c r="CB1280" s="14">
        <f t="shared" si="8184"/>
        <v>0</v>
      </c>
      <c r="CC1280" s="14">
        <f t="shared" si="8185"/>
        <v>0</v>
      </c>
      <c r="CD1280" s="14">
        <f t="shared" si="8186"/>
        <v>0</v>
      </c>
      <c r="CE1280" s="14">
        <f t="shared" si="8187"/>
        <v>0</v>
      </c>
      <c r="CF1280" s="14">
        <f t="shared" si="8188"/>
        <v>0</v>
      </c>
      <c r="CG1280" s="14">
        <f t="shared" si="8122"/>
        <v>620</v>
      </c>
      <c r="CH1280" s="14">
        <f t="shared" si="8189"/>
        <v>0</v>
      </c>
      <c r="CI1280" s="84">
        <f t="shared" ref="CI1280:CI1285" si="8194">CG1280+CH1280</f>
        <v>620</v>
      </c>
      <c r="CJ1280" s="14">
        <f t="shared" si="8123"/>
        <v>620</v>
      </c>
      <c r="CK1280" s="52">
        <f t="shared" si="8190"/>
        <v>0</v>
      </c>
      <c r="CL1280" s="84">
        <f t="shared" ref="CL1280:CL1285" si="8195">CJ1280+CK1280</f>
        <v>620</v>
      </c>
      <c r="CM1280" s="14">
        <f t="shared" si="8124"/>
        <v>620</v>
      </c>
      <c r="CN1280" s="52">
        <f t="shared" si="8190"/>
        <v>0</v>
      </c>
      <c r="CO1280" s="84">
        <f t="shared" ref="CO1280:CO1285" si="8196">CM1280+CN1280</f>
        <v>620</v>
      </c>
      <c r="CP1280" s="14">
        <f t="shared" si="8190"/>
        <v>0</v>
      </c>
      <c r="CQ1280" s="29"/>
      <c r="CR1280" s="29"/>
      <c r="CT1280" s="1"/>
    </row>
    <row r="1281" spans="1:99" ht="46.8" customHeight="1" x14ac:dyDescent="0.3">
      <c r="A1281" s="76" t="s">
        <v>508</v>
      </c>
      <c r="B1281" s="76" t="s">
        <v>177</v>
      </c>
      <c r="C1281" s="76" t="s">
        <v>177</v>
      </c>
      <c r="D1281" s="76" t="s">
        <v>483</v>
      </c>
      <c r="E1281" s="88"/>
      <c r="F1281" s="77" t="s">
        <v>484</v>
      </c>
      <c r="G1281" s="14">
        <f t="shared" si="8133"/>
        <v>620</v>
      </c>
      <c r="H1281" s="14">
        <f t="shared" si="7896"/>
        <v>620</v>
      </c>
      <c r="I1281" s="14">
        <f t="shared" si="8134"/>
        <v>620</v>
      </c>
      <c r="J1281" s="14">
        <f t="shared" si="8135"/>
        <v>0</v>
      </c>
      <c r="K1281" s="14">
        <f t="shared" si="8136"/>
        <v>0</v>
      </c>
      <c r="L1281" s="14">
        <f t="shared" si="8137"/>
        <v>0</v>
      </c>
      <c r="M1281" s="14">
        <f t="shared" si="7957"/>
        <v>620</v>
      </c>
      <c r="N1281" s="14">
        <f t="shared" si="7958"/>
        <v>620</v>
      </c>
      <c r="O1281" s="14">
        <f t="shared" si="7959"/>
        <v>620</v>
      </c>
      <c r="P1281" s="14">
        <f t="shared" si="8138"/>
        <v>0</v>
      </c>
      <c r="Q1281" s="14">
        <f t="shared" si="8139"/>
        <v>0</v>
      </c>
      <c r="R1281" s="14">
        <f t="shared" si="8140"/>
        <v>0</v>
      </c>
      <c r="S1281" s="14">
        <f t="shared" si="8141"/>
        <v>0</v>
      </c>
      <c r="T1281" s="14">
        <f t="shared" si="8142"/>
        <v>0</v>
      </c>
      <c r="U1281" s="14">
        <f t="shared" si="8143"/>
        <v>0</v>
      </c>
      <c r="V1281" s="14">
        <f t="shared" si="8144"/>
        <v>0</v>
      </c>
      <c r="W1281" s="14">
        <f t="shared" si="8145"/>
        <v>0</v>
      </c>
      <c r="X1281" s="14">
        <f t="shared" si="8146"/>
        <v>0</v>
      </c>
      <c r="Y1281" s="14">
        <f t="shared" si="8104"/>
        <v>620</v>
      </c>
      <c r="Z1281" s="14">
        <f t="shared" si="8105"/>
        <v>620</v>
      </c>
      <c r="AA1281" s="14">
        <f t="shared" si="8106"/>
        <v>620</v>
      </c>
      <c r="AB1281" s="14">
        <f t="shared" si="8147"/>
        <v>0</v>
      </c>
      <c r="AC1281" s="14">
        <f t="shared" si="8148"/>
        <v>0</v>
      </c>
      <c r="AD1281" s="14">
        <f t="shared" si="8149"/>
        <v>0</v>
      </c>
      <c r="AE1281" s="14">
        <f t="shared" si="8107"/>
        <v>620</v>
      </c>
      <c r="AF1281" s="14">
        <f t="shared" si="8108"/>
        <v>620</v>
      </c>
      <c r="AG1281" s="14">
        <f t="shared" si="8109"/>
        <v>620</v>
      </c>
      <c r="AH1281" s="14">
        <f t="shared" si="8150"/>
        <v>0</v>
      </c>
      <c r="AI1281" s="14">
        <f t="shared" si="8151"/>
        <v>0</v>
      </c>
      <c r="AJ1281" s="14">
        <f t="shared" si="8152"/>
        <v>0</v>
      </c>
      <c r="AK1281" s="14">
        <f t="shared" si="8153"/>
        <v>0</v>
      </c>
      <c r="AL1281" s="14">
        <f t="shared" si="8154"/>
        <v>0</v>
      </c>
      <c r="AM1281" s="14">
        <f t="shared" si="8155"/>
        <v>0</v>
      </c>
      <c r="AN1281" s="14">
        <f t="shared" si="8156"/>
        <v>0</v>
      </c>
      <c r="AO1281" s="14">
        <f t="shared" si="8157"/>
        <v>0</v>
      </c>
      <c r="AP1281" s="14">
        <f t="shared" si="8158"/>
        <v>0</v>
      </c>
      <c r="AQ1281" s="14">
        <f t="shared" si="8159"/>
        <v>0</v>
      </c>
      <c r="AR1281" s="14">
        <f t="shared" si="8160"/>
        <v>0</v>
      </c>
      <c r="AS1281" s="14">
        <f t="shared" si="8161"/>
        <v>0</v>
      </c>
      <c r="AT1281" s="14">
        <f t="shared" si="8162"/>
        <v>0</v>
      </c>
      <c r="AU1281" s="14">
        <f t="shared" si="8163"/>
        <v>0</v>
      </c>
      <c r="AV1281" s="14">
        <f t="shared" si="8164"/>
        <v>0</v>
      </c>
      <c r="AW1281" s="14">
        <f t="shared" si="8110"/>
        <v>620</v>
      </c>
      <c r="AX1281" s="14">
        <f t="shared" si="8111"/>
        <v>620</v>
      </c>
      <c r="AY1281" s="14">
        <f t="shared" si="8112"/>
        <v>620</v>
      </c>
      <c r="AZ1281" s="14">
        <f t="shared" si="8165"/>
        <v>0</v>
      </c>
      <c r="BA1281" s="14">
        <f t="shared" si="8113"/>
        <v>620</v>
      </c>
      <c r="BB1281" s="14">
        <f t="shared" si="8114"/>
        <v>620</v>
      </c>
      <c r="BC1281" s="14">
        <f t="shared" si="8115"/>
        <v>620</v>
      </c>
      <c r="BD1281" s="14">
        <f t="shared" si="8166"/>
        <v>0</v>
      </c>
      <c r="BE1281" s="14">
        <f t="shared" si="8167"/>
        <v>0</v>
      </c>
      <c r="BF1281" s="14">
        <f t="shared" si="8168"/>
        <v>0</v>
      </c>
      <c r="BG1281" s="14">
        <f t="shared" si="8169"/>
        <v>0</v>
      </c>
      <c r="BH1281" s="14">
        <f t="shared" si="8170"/>
        <v>0</v>
      </c>
      <c r="BI1281" s="14">
        <f t="shared" si="8171"/>
        <v>0</v>
      </c>
      <c r="BJ1281" s="14">
        <f t="shared" si="8172"/>
        <v>0</v>
      </c>
      <c r="BK1281" s="14">
        <f t="shared" si="8173"/>
        <v>0</v>
      </c>
      <c r="BL1281" s="14">
        <f t="shared" si="8174"/>
        <v>0</v>
      </c>
      <c r="BM1281" s="14">
        <f t="shared" si="8175"/>
        <v>0</v>
      </c>
      <c r="BN1281" s="14">
        <f t="shared" si="8176"/>
        <v>0</v>
      </c>
      <c r="BO1281" s="14">
        <f t="shared" si="8116"/>
        <v>620</v>
      </c>
      <c r="BP1281" s="14">
        <f t="shared" si="8117"/>
        <v>620</v>
      </c>
      <c r="BQ1281" s="14">
        <f t="shared" si="8118"/>
        <v>620</v>
      </c>
      <c r="BR1281" s="14">
        <f t="shared" si="8177"/>
        <v>0</v>
      </c>
      <c r="BS1281" s="14">
        <f t="shared" si="8178"/>
        <v>0</v>
      </c>
      <c r="BT1281" s="14">
        <f t="shared" si="8179"/>
        <v>0</v>
      </c>
      <c r="BU1281" s="14">
        <f t="shared" si="8119"/>
        <v>620</v>
      </c>
      <c r="BV1281" s="14">
        <f t="shared" si="8120"/>
        <v>620</v>
      </c>
      <c r="BW1281" s="14">
        <f t="shared" si="8121"/>
        <v>620</v>
      </c>
      <c r="BX1281" s="14">
        <f t="shared" si="8180"/>
        <v>0</v>
      </c>
      <c r="BY1281" s="14">
        <f t="shared" si="8181"/>
        <v>0</v>
      </c>
      <c r="BZ1281" s="14">
        <f t="shared" si="8182"/>
        <v>0</v>
      </c>
      <c r="CA1281" s="14">
        <f t="shared" si="8183"/>
        <v>0</v>
      </c>
      <c r="CB1281" s="14">
        <f t="shared" si="8184"/>
        <v>0</v>
      </c>
      <c r="CC1281" s="14">
        <f t="shared" si="8185"/>
        <v>0</v>
      </c>
      <c r="CD1281" s="14">
        <f t="shared" si="8186"/>
        <v>0</v>
      </c>
      <c r="CE1281" s="14">
        <f t="shared" si="8187"/>
        <v>0</v>
      </c>
      <c r="CF1281" s="14">
        <f t="shared" si="8188"/>
        <v>0</v>
      </c>
      <c r="CG1281" s="14">
        <f t="shared" si="8122"/>
        <v>620</v>
      </c>
      <c r="CH1281" s="14">
        <f t="shared" si="8189"/>
        <v>0</v>
      </c>
      <c r="CI1281" s="84">
        <f t="shared" si="8194"/>
        <v>620</v>
      </c>
      <c r="CJ1281" s="14">
        <f t="shared" si="8123"/>
        <v>620</v>
      </c>
      <c r="CK1281" s="52">
        <f t="shared" si="8190"/>
        <v>0</v>
      </c>
      <c r="CL1281" s="84">
        <f t="shared" si="8195"/>
        <v>620</v>
      </c>
      <c r="CM1281" s="14">
        <f t="shared" si="8124"/>
        <v>620</v>
      </c>
      <c r="CN1281" s="52">
        <f t="shared" si="8190"/>
        <v>0</v>
      </c>
      <c r="CO1281" s="84">
        <f t="shared" si="8196"/>
        <v>620</v>
      </c>
      <c r="CP1281" s="14">
        <f t="shared" si="8190"/>
        <v>0</v>
      </c>
      <c r="CQ1281" s="29"/>
      <c r="CR1281" s="29"/>
      <c r="CT1281" s="1"/>
    </row>
    <row r="1282" spans="1:99" ht="31.2" customHeight="1" x14ac:dyDescent="0.3">
      <c r="A1282" s="76" t="s">
        <v>508</v>
      </c>
      <c r="B1282" s="76" t="s">
        <v>177</v>
      </c>
      <c r="C1282" s="76" t="s">
        <v>177</v>
      </c>
      <c r="D1282" s="76" t="s">
        <v>483</v>
      </c>
      <c r="E1282" s="76" t="s">
        <v>46</v>
      </c>
      <c r="F1282" s="77" t="s">
        <v>47</v>
      </c>
      <c r="G1282" s="14">
        <v>620</v>
      </c>
      <c r="H1282" s="14">
        <v>620</v>
      </c>
      <c r="I1282" s="14">
        <v>620</v>
      </c>
      <c r="J1282" s="14"/>
      <c r="K1282" s="14"/>
      <c r="L1282" s="14"/>
      <c r="M1282" s="14">
        <f t="shared" si="7957"/>
        <v>620</v>
      </c>
      <c r="N1282" s="14">
        <f t="shared" si="7958"/>
        <v>620</v>
      </c>
      <c r="O1282" s="14">
        <f t="shared" si="7959"/>
        <v>620</v>
      </c>
      <c r="P1282" s="14"/>
      <c r="Q1282" s="14"/>
      <c r="R1282" s="14"/>
      <c r="S1282" s="14"/>
      <c r="T1282" s="14"/>
      <c r="U1282" s="14"/>
      <c r="V1282" s="14"/>
      <c r="W1282" s="14"/>
      <c r="X1282" s="14"/>
      <c r="Y1282" s="14">
        <f t="shared" si="8104"/>
        <v>620</v>
      </c>
      <c r="Z1282" s="14">
        <f t="shared" si="8105"/>
        <v>620</v>
      </c>
      <c r="AA1282" s="14">
        <f t="shared" si="8106"/>
        <v>620</v>
      </c>
      <c r="AB1282" s="14"/>
      <c r="AC1282" s="14"/>
      <c r="AD1282" s="14"/>
      <c r="AE1282" s="14">
        <f t="shared" si="8107"/>
        <v>620</v>
      </c>
      <c r="AF1282" s="14">
        <f t="shared" si="8108"/>
        <v>620</v>
      </c>
      <c r="AG1282" s="14">
        <f t="shared" si="8109"/>
        <v>620</v>
      </c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>
        <f t="shared" si="8110"/>
        <v>620</v>
      </c>
      <c r="AX1282" s="14">
        <f t="shared" si="8111"/>
        <v>620</v>
      </c>
      <c r="AY1282" s="14">
        <f t="shared" si="8112"/>
        <v>620</v>
      </c>
      <c r="AZ1282" s="14"/>
      <c r="BA1282" s="14">
        <f t="shared" si="8113"/>
        <v>620</v>
      </c>
      <c r="BB1282" s="14">
        <f t="shared" si="8114"/>
        <v>620</v>
      </c>
      <c r="BC1282" s="14">
        <f t="shared" si="8115"/>
        <v>620</v>
      </c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>
        <f t="shared" si="8116"/>
        <v>620</v>
      </c>
      <c r="BP1282" s="14">
        <f t="shared" si="8117"/>
        <v>620</v>
      </c>
      <c r="BQ1282" s="14">
        <f t="shared" si="8118"/>
        <v>620</v>
      </c>
      <c r="BR1282" s="14"/>
      <c r="BS1282" s="14"/>
      <c r="BT1282" s="14"/>
      <c r="BU1282" s="14">
        <f t="shared" si="8119"/>
        <v>620</v>
      </c>
      <c r="BV1282" s="14">
        <f t="shared" si="8120"/>
        <v>620</v>
      </c>
      <c r="BW1282" s="14">
        <f t="shared" si="8121"/>
        <v>620</v>
      </c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>
        <f t="shared" si="8122"/>
        <v>620</v>
      </c>
      <c r="CH1282" s="14"/>
      <c r="CI1282" s="84">
        <f t="shared" si="8194"/>
        <v>620</v>
      </c>
      <c r="CJ1282" s="14">
        <f t="shared" si="8123"/>
        <v>620</v>
      </c>
      <c r="CK1282" s="52"/>
      <c r="CL1282" s="84">
        <f t="shared" si="8195"/>
        <v>620</v>
      </c>
      <c r="CM1282" s="14">
        <f t="shared" si="8124"/>
        <v>620</v>
      </c>
      <c r="CN1282" s="52"/>
      <c r="CO1282" s="84">
        <f t="shared" si="8196"/>
        <v>620</v>
      </c>
      <c r="CP1282" s="14"/>
      <c r="CQ1282" s="29"/>
      <c r="CR1282" s="29"/>
      <c r="CT1282" s="1"/>
    </row>
    <row r="1283" spans="1:99" s="86" customFormat="1" ht="15.6" customHeight="1" x14ac:dyDescent="0.3">
      <c r="A1283" s="72" t="s">
        <v>508</v>
      </c>
      <c r="B1283" s="72" t="s">
        <v>80</v>
      </c>
      <c r="C1283" s="72"/>
      <c r="D1283" s="72"/>
      <c r="E1283" s="72"/>
      <c r="F1283" s="73" t="s">
        <v>81</v>
      </c>
      <c r="G1283" s="20">
        <f t="shared" si="8133"/>
        <v>1040.0999999999999</v>
      </c>
      <c r="H1283" s="20">
        <f t="shared" si="7896"/>
        <v>1040.0999999999999</v>
      </c>
      <c r="I1283" s="20">
        <f t="shared" si="8134"/>
        <v>1740.1</v>
      </c>
      <c r="J1283" s="20">
        <f t="shared" si="8135"/>
        <v>0</v>
      </c>
      <c r="K1283" s="20">
        <f t="shared" si="8136"/>
        <v>0</v>
      </c>
      <c r="L1283" s="20">
        <f t="shared" si="8137"/>
        <v>0</v>
      </c>
      <c r="M1283" s="20">
        <f t="shared" si="7957"/>
        <v>1040.0999999999999</v>
      </c>
      <c r="N1283" s="20">
        <f t="shared" si="7958"/>
        <v>1040.0999999999999</v>
      </c>
      <c r="O1283" s="20">
        <f t="shared" si="7959"/>
        <v>1740.1</v>
      </c>
      <c r="P1283" s="20">
        <f t="shared" si="8138"/>
        <v>0</v>
      </c>
      <c r="Q1283" s="20">
        <f t="shared" si="8139"/>
        <v>0</v>
      </c>
      <c r="R1283" s="20">
        <f t="shared" si="8140"/>
        <v>0</v>
      </c>
      <c r="S1283" s="20">
        <f t="shared" si="8141"/>
        <v>2.7015500000000001</v>
      </c>
      <c r="T1283" s="20">
        <f t="shared" si="8142"/>
        <v>0</v>
      </c>
      <c r="U1283" s="20">
        <f t="shared" si="8143"/>
        <v>0</v>
      </c>
      <c r="V1283" s="20">
        <f t="shared" si="8144"/>
        <v>0</v>
      </c>
      <c r="W1283" s="20">
        <f t="shared" si="8145"/>
        <v>0</v>
      </c>
      <c r="X1283" s="20">
        <f t="shared" si="8146"/>
        <v>0</v>
      </c>
      <c r="Y1283" s="20">
        <f t="shared" si="8104"/>
        <v>1042.8015499999999</v>
      </c>
      <c r="Z1283" s="20">
        <f t="shared" si="8105"/>
        <v>1040.0999999999999</v>
      </c>
      <c r="AA1283" s="20">
        <f t="shared" si="8106"/>
        <v>1740.1</v>
      </c>
      <c r="AB1283" s="20">
        <f t="shared" si="8147"/>
        <v>0</v>
      </c>
      <c r="AC1283" s="20">
        <f t="shared" si="8148"/>
        <v>0</v>
      </c>
      <c r="AD1283" s="20">
        <f t="shared" si="8149"/>
        <v>0</v>
      </c>
      <c r="AE1283" s="20">
        <f t="shared" si="8107"/>
        <v>1042.8015499999999</v>
      </c>
      <c r="AF1283" s="20">
        <f t="shared" si="8108"/>
        <v>1040.0999999999999</v>
      </c>
      <c r="AG1283" s="20">
        <f t="shared" si="8109"/>
        <v>1740.1</v>
      </c>
      <c r="AH1283" s="20">
        <f t="shared" si="8150"/>
        <v>0</v>
      </c>
      <c r="AI1283" s="20">
        <f t="shared" si="8151"/>
        <v>0</v>
      </c>
      <c r="AJ1283" s="20">
        <f t="shared" si="8152"/>
        <v>0</v>
      </c>
      <c r="AK1283" s="20">
        <f t="shared" si="8153"/>
        <v>0</v>
      </c>
      <c r="AL1283" s="20">
        <f t="shared" si="8154"/>
        <v>0</v>
      </c>
      <c r="AM1283" s="20">
        <f t="shared" si="8155"/>
        <v>0</v>
      </c>
      <c r="AN1283" s="20">
        <f t="shared" si="8156"/>
        <v>0</v>
      </c>
      <c r="AO1283" s="20">
        <f t="shared" si="8157"/>
        <v>0</v>
      </c>
      <c r="AP1283" s="20">
        <f t="shared" si="8158"/>
        <v>0</v>
      </c>
      <c r="AQ1283" s="20">
        <f t="shared" si="8159"/>
        <v>0</v>
      </c>
      <c r="AR1283" s="20">
        <f t="shared" si="8160"/>
        <v>0</v>
      </c>
      <c r="AS1283" s="20">
        <f t="shared" si="8161"/>
        <v>0</v>
      </c>
      <c r="AT1283" s="20">
        <f t="shared" si="8162"/>
        <v>0</v>
      </c>
      <c r="AU1283" s="20">
        <f t="shared" si="8163"/>
        <v>0</v>
      </c>
      <c r="AV1283" s="20">
        <f t="shared" si="8164"/>
        <v>0</v>
      </c>
      <c r="AW1283" s="20">
        <f t="shared" si="8110"/>
        <v>1042.8015499999999</v>
      </c>
      <c r="AX1283" s="20">
        <f t="shared" si="8111"/>
        <v>1040.0999999999999</v>
      </c>
      <c r="AY1283" s="20">
        <f t="shared" si="8112"/>
        <v>1740.1</v>
      </c>
      <c r="AZ1283" s="20">
        <f t="shared" si="8165"/>
        <v>0</v>
      </c>
      <c r="BA1283" s="20">
        <f t="shared" si="8113"/>
        <v>1042.8015499999999</v>
      </c>
      <c r="BB1283" s="20">
        <f t="shared" si="8114"/>
        <v>1040.0999999999999</v>
      </c>
      <c r="BC1283" s="20">
        <f t="shared" si="8115"/>
        <v>1740.1</v>
      </c>
      <c r="BD1283" s="20">
        <f t="shared" si="8166"/>
        <v>0</v>
      </c>
      <c r="BE1283" s="20">
        <f t="shared" si="8167"/>
        <v>0</v>
      </c>
      <c r="BF1283" s="20">
        <f t="shared" si="8168"/>
        <v>0</v>
      </c>
      <c r="BG1283" s="20">
        <f t="shared" si="8169"/>
        <v>0</v>
      </c>
      <c r="BH1283" s="20">
        <f t="shared" si="8170"/>
        <v>0</v>
      </c>
      <c r="BI1283" s="20">
        <f t="shared" si="8171"/>
        <v>0</v>
      </c>
      <c r="BJ1283" s="20">
        <f t="shared" si="8172"/>
        <v>0</v>
      </c>
      <c r="BK1283" s="20">
        <f t="shared" si="8173"/>
        <v>0</v>
      </c>
      <c r="BL1283" s="20">
        <f t="shared" si="8174"/>
        <v>0</v>
      </c>
      <c r="BM1283" s="20">
        <f t="shared" si="8175"/>
        <v>0</v>
      </c>
      <c r="BN1283" s="20">
        <f t="shared" si="8176"/>
        <v>0</v>
      </c>
      <c r="BO1283" s="20">
        <f t="shared" si="8116"/>
        <v>1042.8015499999999</v>
      </c>
      <c r="BP1283" s="20">
        <f t="shared" si="8117"/>
        <v>1040.0999999999999</v>
      </c>
      <c r="BQ1283" s="20">
        <f t="shared" si="8118"/>
        <v>1740.1</v>
      </c>
      <c r="BR1283" s="20">
        <f t="shared" si="8177"/>
        <v>0</v>
      </c>
      <c r="BS1283" s="20">
        <f t="shared" si="8178"/>
        <v>0</v>
      </c>
      <c r="BT1283" s="20">
        <f t="shared" si="8179"/>
        <v>0</v>
      </c>
      <c r="BU1283" s="20">
        <f t="shared" si="8119"/>
        <v>1042.8015499999999</v>
      </c>
      <c r="BV1283" s="20">
        <f t="shared" si="8120"/>
        <v>1040.0999999999999</v>
      </c>
      <c r="BW1283" s="20">
        <f t="shared" si="8121"/>
        <v>1740.1</v>
      </c>
      <c r="BX1283" s="20">
        <f t="shared" si="8180"/>
        <v>0</v>
      </c>
      <c r="BY1283" s="20">
        <f t="shared" si="8181"/>
        <v>0</v>
      </c>
      <c r="BZ1283" s="20">
        <f t="shared" si="8182"/>
        <v>0</v>
      </c>
      <c r="CA1283" s="20">
        <f t="shared" si="8183"/>
        <v>0</v>
      </c>
      <c r="CB1283" s="20">
        <f t="shared" si="8184"/>
        <v>0</v>
      </c>
      <c r="CC1283" s="20">
        <f t="shared" si="8185"/>
        <v>0</v>
      </c>
      <c r="CD1283" s="20">
        <f t="shared" si="8186"/>
        <v>0</v>
      </c>
      <c r="CE1283" s="20">
        <f t="shared" si="8187"/>
        <v>0</v>
      </c>
      <c r="CF1283" s="20">
        <f t="shared" si="8188"/>
        <v>0</v>
      </c>
      <c r="CG1283" s="20">
        <f t="shared" si="8122"/>
        <v>1042.8015499999999</v>
      </c>
      <c r="CH1283" s="20">
        <f t="shared" si="8189"/>
        <v>0</v>
      </c>
      <c r="CI1283" s="82">
        <f t="shared" si="8194"/>
        <v>1042.8015499999999</v>
      </c>
      <c r="CJ1283" s="20">
        <f t="shared" si="8123"/>
        <v>1040.0999999999999</v>
      </c>
      <c r="CK1283" s="20">
        <f t="shared" si="8190"/>
        <v>0</v>
      </c>
      <c r="CL1283" s="82">
        <f t="shared" si="8195"/>
        <v>1040.0999999999999</v>
      </c>
      <c r="CM1283" s="20">
        <f t="shared" si="8124"/>
        <v>1740.1</v>
      </c>
      <c r="CN1283" s="20">
        <f t="shared" si="8190"/>
        <v>0</v>
      </c>
      <c r="CO1283" s="82">
        <f t="shared" si="8196"/>
        <v>1740.1</v>
      </c>
      <c r="CP1283" s="20">
        <f t="shared" si="8190"/>
        <v>0</v>
      </c>
      <c r="CQ1283" s="21"/>
      <c r="CR1283" s="21"/>
      <c r="CS1283" s="17"/>
      <c r="CT1283" s="17"/>
      <c r="CU1283" s="17"/>
    </row>
    <row r="1284" spans="1:99" s="87" customFormat="1" ht="15.6" customHeight="1" x14ac:dyDescent="0.3">
      <c r="A1284" s="74" t="s">
        <v>508</v>
      </c>
      <c r="B1284" s="74" t="s">
        <v>80</v>
      </c>
      <c r="C1284" s="74" t="s">
        <v>34</v>
      </c>
      <c r="D1284" s="74"/>
      <c r="E1284" s="74"/>
      <c r="F1284" s="75" t="s">
        <v>82</v>
      </c>
      <c r="G1284" s="25">
        <f t="shared" si="8133"/>
        <v>1040.0999999999999</v>
      </c>
      <c r="H1284" s="25">
        <f t="shared" si="7896"/>
        <v>1040.0999999999999</v>
      </c>
      <c r="I1284" s="25">
        <f t="shared" si="8134"/>
        <v>1740.1</v>
      </c>
      <c r="J1284" s="25">
        <f t="shared" si="8135"/>
        <v>0</v>
      </c>
      <c r="K1284" s="25">
        <f t="shared" si="8136"/>
        <v>0</v>
      </c>
      <c r="L1284" s="25">
        <f t="shared" si="8137"/>
        <v>0</v>
      </c>
      <c r="M1284" s="25">
        <f t="shared" si="7957"/>
        <v>1040.0999999999999</v>
      </c>
      <c r="N1284" s="25">
        <f t="shared" si="7958"/>
        <v>1040.0999999999999</v>
      </c>
      <c r="O1284" s="25">
        <f t="shared" si="7959"/>
        <v>1740.1</v>
      </c>
      <c r="P1284" s="25">
        <f t="shared" ref="P1284:X1284" si="8197">P1285+P1290</f>
        <v>0</v>
      </c>
      <c r="Q1284" s="25">
        <f t="shared" si="8197"/>
        <v>0</v>
      </c>
      <c r="R1284" s="25">
        <f t="shared" si="8197"/>
        <v>0</v>
      </c>
      <c r="S1284" s="25">
        <f t="shared" si="8197"/>
        <v>2.7015500000000001</v>
      </c>
      <c r="T1284" s="25">
        <f t="shared" si="8197"/>
        <v>0</v>
      </c>
      <c r="U1284" s="25">
        <f t="shared" si="8197"/>
        <v>0</v>
      </c>
      <c r="V1284" s="25">
        <f t="shared" si="8197"/>
        <v>0</v>
      </c>
      <c r="W1284" s="25">
        <f t="shared" si="8197"/>
        <v>0</v>
      </c>
      <c r="X1284" s="25">
        <f t="shared" si="8197"/>
        <v>0</v>
      </c>
      <c r="Y1284" s="25">
        <f t="shared" si="8104"/>
        <v>1042.8015499999999</v>
      </c>
      <c r="Z1284" s="25">
        <f t="shared" si="8105"/>
        <v>1040.0999999999999</v>
      </c>
      <c r="AA1284" s="25">
        <f t="shared" si="8106"/>
        <v>1740.1</v>
      </c>
      <c r="AB1284" s="25">
        <f>AB1285+AB1290</f>
        <v>0</v>
      </c>
      <c r="AC1284" s="25">
        <f>AC1285+AC1290</f>
        <v>0</v>
      </c>
      <c r="AD1284" s="25">
        <f>AD1285+AD1290</f>
        <v>0</v>
      </c>
      <c r="AE1284" s="25">
        <f t="shared" si="8107"/>
        <v>1042.8015499999999</v>
      </c>
      <c r="AF1284" s="25">
        <f t="shared" si="8108"/>
        <v>1040.0999999999999</v>
      </c>
      <c r="AG1284" s="25">
        <f t="shared" si="8109"/>
        <v>1740.1</v>
      </c>
      <c r="AH1284" s="25">
        <f t="shared" ref="AH1284:AV1284" si="8198">AH1285+AH1290</f>
        <v>0</v>
      </c>
      <c r="AI1284" s="25">
        <f t="shared" si="8198"/>
        <v>0</v>
      </c>
      <c r="AJ1284" s="25">
        <f t="shared" si="8198"/>
        <v>0</v>
      </c>
      <c r="AK1284" s="25">
        <f t="shared" si="8198"/>
        <v>0</v>
      </c>
      <c r="AL1284" s="25">
        <f t="shared" si="8198"/>
        <v>0</v>
      </c>
      <c r="AM1284" s="25">
        <f t="shared" si="8198"/>
        <v>0</v>
      </c>
      <c r="AN1284" s="25">
        <f t="shared" si="8198"/>
        <v>0</v>
      </c>
      <c r="AO1284" s="25">
        <f t="shared" si="8198"/>
        <v>0</v>
      </c>
      <c r="AP1284" s="25">
        <f t="shared" si="8198"/>
        <v>0</v>
      </c>
      <c r="AQ1284" s="25">
        <f t="shared" si="8198"/>
        <v>0</v>
      </c>
      <c r="AR1284" s="25">
        <f t="shared" si="8198"/>
        <v>0</v>
      </c>
      <c r="AS1284" s="25">
        <f t="shared" si="8198"/>
        <v>0</v>
      </c>
      <c r="AT1284" s="25">
        <f t="shared" si="8198"/>
        <v>0</v>
      </c>
      <c r="AU1284" s="25">
        <f t="shared" si="8198"/>
        <v>0</v>
      </c>
      <c r="AV1284" s="25">
        <f t="shared" si="8198"/>
        <v>0</v>
      </c>
      <c r="AW1284" s="25">
        <f t="shared" si="8110"/>
        <v>1042.8015499999999</v>
      </c>
      <c r="AX1284" s="25">
        <f t="shared" si="8111"/>
        <v>1040.0999999999999</v>
      </c>
      <c r="AY1284" s="25">
        <f t="shared" si="8112"/>
        <v>1740.1</v>
      </c>
      <c r="AZ1284" s="25">
        <f>AZ1285+AZ1290</f>
        <v>0</v>
      </c>
      <c r="BA1284" s="25">
        <f t="shared" si="8113"/>
        <v>1042.8015499999999</v>
      </c>
      <c r="BB1284" s="25">
        <f t="shared" si="8114"/>
        <v>1040.0999999999999</v>
      </c>
      <c r="BC1284" s="25">
        <f t="shared" si="8115"/>
        <v>1740.1</v>
      </c>
      <c r="BD1284" s="25">
        <f t="shared" ref="BD1284:BN1284" si="8199">BD1285+BD1290</f>
        <v>0</v>
      </c>
      <c r="BE1284" s="25">
        <f t="shared" si="8199"/>
        <v>0</v>
      </c>
      <c r="BF1284" s="25">
        <f t="shared" si="8199"/>
        <v>0</v>
      </c>
      <c r="BG1284" s="25">
        <f t="shared" si="8199"/>
        <v>0</v>
      </c>
      <c r="BH1284" s="25">
        <f t="shared" si="8199"/>
        <v>0</v>
      </c>
      <c r="BI1284" s="25">
        <f t="shared" si="8199"/>
        <v>0</v>
      </c>
      <c r="BJ1284" s="25">
        <f t="shared" si="8199"/>
        <v>0</v>
      </c>
      <c r="BK1284" s="25">
        <f t="shared" si="8199"/>
        <v>0</v>
      </c>
      <c r="BL1284" s="25">
        <f t="shared" si="8199"/>
        <v>0</v>
      </c>
      <c r="BM1284" s="25">
        <f t="shared" si="8199"/>
        <v>0</v>
      </c>
      <c r="BN1284" s="25">
        <f t="shared" si="8199"/>
        <v>0</v>
      </c>
      <c r="BO1284" s="25">
        <f t="shared" si="8116"/>
        <v>1042.8015499999999</v>
      </c>
      <c r="BP1284" s="25">
        <f t="shared" si="8117"/>
        <v>1040.0999999999999</v>
      </c>
      <c r="BQ1284" s="25">
        <f t="shared" si="8118"/>
        <v>1740.1</v>
      </c>
      <c r="BR1284" s="25">
        <f>BR1285+BR1290</f>
        <v>0</v>
      </c>
      <c r="BS1284" s="25">
        <f>BS1285+BS1290</f>
        <v>0</v>
      </c>
      <c r="BT1284" s="25">
        <f>BT1285+BT1290</f>
        <v>0</v>
      </c>
      <c r="BU1284" s="25">
        <f t="shared" si="8119"/>
        <v>1042.8015499999999</v>
      </c>
      <c r="BV1284" s="25">
        <f t="shared" si="8120"/>
        <v>1040.0999999999999</v>
      </c>
      <c r="BW1284" s="25">
        <f t="shared" si="8121"/>
        <v>1740.1</v>
      </c>
      <c r="BX1284" s="25">
        <f t="shared" ref="BX1284:CF1284" si="8200">BX1285+BX1290</f>
        <v>0</v>
      </c>
      <c r="BY1284" s="25">
        <f t="shared" si="8200"/>
        <v>0</v>
      </c>
      <c r="BZ1284" s="25">
        <f t="shared" si="8200"/>
        <v>0</v>
      </c>
      <c r="CA1284" s="25">
        <f t="shared" si="8200"/>
        <v>0</v>
      </c>
      <c r="CB1284" s="25">
        <f t="shared" si="8200"/>
        <v>0</v>
      </c>
      <c r="CC1284" s="25">
        <f t="shared" si="8200"/>
        <v>0</v>
      </c>
      <c r="CD1284" s="25">
        <f t="shared" si="8200"/>
        <v>0</v>
      </c>
      <c r="CE1284" s="25">
        <f t="shared" si="8200"/>
        <v>0</v>
      </c>
      <c r="CF1284" s="25">
        <f t="shared" si="8200"/>
        <v>0</v>
      </c>
      <c r="CG1284" s="25">
        <f t="shared" si="8122"/>
        <v>1042.8015499999999</v>
      </c>
      <c r="CH1284" s="25">
        <f>CH1285+CH1290</f>
        <v>0</v>
      </c>
      <c r="CI1284" s="83">
        <f t="shared" si="8194"/>
        <v>1042.8015499999999</v>
      </c>
      <c r="CJ1284" s="25">
        <f t="shared" si="8123"/>
        <v>1040.0999999999999</v>
      </c>
      <c r="CK1284" s="25">
        <f>CK1285+CK1290</f>
        <v>0</v>
      </c>
      <c r="CL1284" s="83">
        <f t="shared" si="8195"/>
        <v>1040.0999999999999</v>
      </c>
      <c r="CM1284" s="25">
        <f t="shared" si="8124"/>
        <v>1740.1</v>
      </c>
      <c r="CN1284" s="25">
        <f>CN1285+CN1290</f>
        <v>0</v>
      </c>
      <c r="CO1284" s="83">
        <f t="shared" si="8196"/>
        <v>1740.1</v>
      </c>
      <c r="CP1284" s="25">
        <f>CP1285+CP1290</f>
        <v>0</v>
      </c>
      <c r="CQ1284" s="26"/>
      <c r="CR1284" s="26"/>
      <c r="CS1284" s="22"/>
      <c r="CT1284" s="22"/>
      <c r="CU1284" s="22"/>
    </row>
    <row r="1285" spans="1:99" ht="31.2" customHeight="1" x14ac:dyDescent="0.3">
      <c r="A1285" s="76" t="s">
        <v>508</v>
      </c>
      <c r="B1285" s="76" t="s">
        <v>80</v>
      </c>
      <c r="C1285" s="76" t="s">
        <v>34</v>
      </c>
      <c r="D1285" s="76" t="s">
        <v>83</v>
      </c>
      <c r="E1285" s="88"/>
      <c r="F1285" s="77" t="s">
        <v>84</v>
      </c>
      <c r="G1285" s="14">
        <f t="shared" si="8133"/>
        <v>1040.0999999999999</v>
      </c>
      <c r="H1285" s="14">
        <f t="shared" si="7896"/>
        <v>1040.0999999999999</v>
      </c>
      <c r="I1285" s="14">
        <f t="shared" si="8134"/>
        <v>1740.1</v>
      </c>
      <c r="J1285" s="14">
        <f t="shared" si="8135"/>
        <v>0</v>
      </c>
      <c r="K1285" s="14">
        <f t="shared" si="8136"/>
        <v>0</v>
      </c>
      <c r="L1285" s="14">
        <f t="shared" si="8137"/>
        <v>0</v>
      </c>
      <c r="M1285" s="14">
        <f t="shared" si="7957"/>
        <v>1040.0999999999999</v>
      </c>
      <c r="N1285" s="14">
        <f t="shared" si="7958"/>
        <v>1040.0999999999999</v>
      </c>
      <c r="O1285" s="14">
        <f t="shared" si="7959"/>
        <v>1740.1</v>
      </c>
      <c r="P1285" s="14">
        <f t="shared" si="8138"/>
        <v>0</v>
      </c>
      <c r="Q1285" s="14">
        <f t="shared" si="8139"/>
        <v>0</v>
      </c>
      <c r="R1285" s="14">
        <f t="shared" si="8140"/>
        <v>0</v>
      </c>
      <c r="S1285" s="14">
        <f t="shared" si="8141"/>
        <v>0</v>
      </c>
      <c r="T1285" s="14">
        <f t="shared" si="8142"/>
        <v>0</v>
      </c>
      <c r="U1285" s="14">
        <f t="shared" si="8143"/>
        <v>0</v>
      </c>
      <c r="V1285" s="14">
        <f t="shared" si="8144"/>
        <v>0</v>
      </c>
      <c r="W1285" s="14">
        <f t="shared" ref="W1285:W1298" si="8201">W1286</f>
        <v>0</v>
      </c>
      <c r="X1285" s="14">
        <f t="shared" ref="X1285:X1298" si="8202">X1286</f>
        <v>0</v>
      </c>
      <c r="Y1285" s="14">
        <f t="shared" si="8104"/>
        <v>1040.0999999999999</v>
      </c>
      <c r="Z1285" s="14">
        <f t="shared" si="8105"/>
        <v>1040.0999999999999</v>
      </c>
      <c r="AA1285" s="14">
        <f t="shared" si="8106"/>
        <v>1740.1</v>
      </c>
      <c r="AB1285" s="14">
        <f t="shared" ref="AB1285:AB1298" si="8203">AB1286</f>
        <v>0</v>
      </c>
      <c r="AC1285" s="14">
        <f t="shared" ref="AC1285:AC1298" si="8204">AC1286</f>
        <v>0</v>
      </c>
      <c r="AD1285" s="14">
        <f t="shared" ref="AD1285:AD1298" si="8205">AD1286</f>
        <v>0</v>
      </c>
      <c r="AE1285" s="14">
        <f t="shared" si="8107"/>
        <v>1040.0999999999999</v>
      </c>
      <c r="AF1285" s="14">
        <f t="shared" si="8108"/>
        <v>1040.0999999999999</v>
      </c>
      <c r="AG1285" s="14">
        <f t="shared" si="8109"/>
        <v>1740.1</v>
      </c>
      <c r="AH1285" s="14">
        <f t="shared" ref="AH1285:AH1298" si="8206">AH1286</f>
        <v>0</v>
      </c>
      <c r="AI1285" s="14">
        <f t="shared" ref="AI1285:AI1298" si="8207">AI1286</f>
        <v>0</v>
      </c>
      <c r="AJ1285" s="14">
        <f t="shared" ref="AJ1285:AJ1298" si="8208">AJ1286</f>
        <v>0</v>
      </c>
      <c r="AK1285" s="14">
        <f t="shared" ref="AK1285:AK1298" si="8209">AK1286</f>
        <v>0</v>
      </c>
      <c r="AL1285" s="14">
        <f t="shared" ref="AL1285:AL1298" si="8210">AL1286</f>
        <v>0</v>
      </c>
      <c r="AM1285" s="14">
        <f t="shared" ref="AM1285:AM1298" si="8211">AM1286</f>
        <v>0</v>
      </c>
      <c r="AN1285" s="14">
        <f t="shared" ref="AN1285:AN1298" si="8212">AN1286</f>
        <v>0</v>
      </c>
      <c r="AO1285" s="14">
        <f t="shared" ref="AO1285:AO1298" si="8213">AO1286</f>
        <v>0</v>
      </c>
      <c r="AP1285" s="14">
        <f t="shared" ref="AP1285:AP1298" si="8214">AP1286</f>
        <v>0</v>
      </c>
      <c r="AQ1285" s="14">
        <f t="shared" ref="AQ1285:AQ1298" si="8215">AQ1286</f>
        <v>0</v>
      </c>
      <c r="AR1285" s="14">
        <f t="shared" ref="AR1285:AR1298" si="8216">AR1286</f>
        <v>0</v>
      </c>
      <c r="AS1285" s="14">
        <f t="shared" ref="AS1285:AS1298" si="8217">AS1286</f>
        <v>0</v>
      </c>
      <c r="AT1285" s="14">
        <f t="shared" ref="AT1285:AT1298" si="8218">AT1286</f>
        <v>0</v>
      </c>
      <c r="AU1285" s="14">
        <f t="shared" ref="AU1285:AU1298" si="8219">AU1286</f>
        <v>0</v>
      </c>
      <c r="AV1285" s="14">
        <f t="shared" ref="AV1285:AV1298" si="8220">AV1286</f>
        <v>0</v>
      </c>
      <c r="AW1285" s="14">
        <f t="shared" si="8110"/>
        <v>1040.0999999999999</v>
      </c>
      <c r="AX1285" s="14">
        <f t="shared" si="8111"/>
        <v>1040.0999999999999</v>
      </c>
      <c r="AY1285" s="14">
        <f t="shared" si="8112"/>
        <v>1740.1</v>
      </c>
      <c r="AZ1285" s="14">
        <f t="shared" ref="AZ1285:AZ1298" si="8221">AZ1286</f>
        <v>0</v>
      </c>
      <c r="BA1285" s="14">
        <f t="shared" si="8113"/>
        <v>1040.0999999999999</v>
      </c>
      <c r="BB1285" s="14">
        <f t="shared" si="8114"/>
        <v>1040.0999999999999</v>
      </c>
      <c r="BC1285" s="14">
        <f t="shared" si="8115"/>
        <v>1740.1</v>
      </c>
      <c r="BD1285" s="14">
        <f t="shared" ref="BD1285:BD1298" si="8222">BD1286</f>
        <v>0</v>
      </c>
      <c r="BE1285" s="14">
        <f t="shared" ref="BE1285:BE1298" si="8223">BE1286</f>
        <v>0</v>
      </c>
      <c r="BF1285" s="14">
        <f t="shared" ref="BF1285:BF1298" si="8224">BF1286</f>
        <v>0</v>
      </c>
      <c r="BG1285" s="14">
        <f t="shared" ref="BG1285:BG1298" si="8225">BG1286</f>
        <v>0</v>
      </c>
      <c r="BH1285" s="14">
        <f t="shared" ref="BH1285:BH1298" si="8226">BH1286</f>
        <v>0</v>
      </c>
      <c r="BI1285" s="14">
        <f t="shared" ref="BI1285:BI1298" si="8227">BI1286</f>
        <v>0</v>
      </c>
      <c r="BJ1285" s="14">
        <f t="shared" ref="BJ1285:BJ1298" si="8228">BJ1286</f>
        <v>0</v>
      </c>
      <c r="BK1285" s="14">
        <f t="shared" ref="BK1285:BK1298" si="8229">BK1286</f>
        <v>0</v>
      </c>
      <c r="BL1285" s="14">
        <f t="shared" ref="BL1285:BL1298" si="8230">BL1286</f>
        <v>0</v>
      </c>
      <c r="BM1285" s="14">
        <f t="shared" ref="BM1285:BM1298" si="8231">BM1286</f>
        <v>0</v>
      </c>
      <c r="BN1285" s="14">
        <f t="shared" ref="BN1285:BN1298" si="8232">BN1286</f>
        <v>0</v>
      </c>
      <c r="BO1285" s="14">
        <f t="shared" si="8116"/>
        <v>1040.0999999999999</v>
      </c>
      <c r="BP1285" s="14">
        <f t="shared" si="8117"/>
        <v>1040.0999999999999</v>
      </c>
      <c r="BQ1285" s="14">
        <f t="shared" si="8118"/>
        <v>1740.1</v>
      </c>
      <c r="BR1285" s="14">
        <f t="shared" ref="BR1285:BR1298" si="8233">BR1286</f>
        <v>0</v>
      </c>
      <c r="BS1285" s="14">
        <f t="shared" ref="BS1285:BS1298" si="8234">BS1286</f>
        <v>0</v>
      </c>
      <c r="BT1285" s="14">
        <f t="shared" ref="BT1285:BT1298" si="8235">BT1286</f>
        <v>0</v>
      </c>
      <c r="BU1285" s="14">
        <f t="shared" si="8119"/>
        <v>1040.0999999999999</v>
      </c>
      <c r="BV1285" s="14">
        <f t="shared" si="8120"/>
        <v>1040.0999999999999</v>
      </c>
      <c r="BW1285" s="14">
        <f t="shared" si="8121"/>
        <v>1740.1</v>
      </c>
      <c r="BX1285" s="14">
        <f t="shared" ref="BX1285:BX1298" si="8236">BX1286</f>
        <v>0</v>
      </c>
      <c r="BY1285" s="14">
        <f t="shared" ref="BY1285:BY1298" si="8237">BY1286</f>
        <v>0</v>
      </c>
      <c r="BZ1285" s="14">
        <f t="shared" ref="BZ1285:BZ1298" si="8238">BZ1286</f>
        <v>0</v>
      </c>
      <c r="CA1285" s="14">
        <f t="shared" ref="CA1285:CA1298" si="8239">CA1286</f>
        <v>0</v>
      </c>
      <c r="CB1285" s="14">
        <f t="shared" ref="CB1285:CB1298" si="8240">CB1286</f>
        <v>0</v>
      </c>
      <c r="CC1285" s="14">
        <f t="shared" ref="CC1285:CC1298" si="8241">CC1286</f>
        <v>0</v>
      </c>
      <c r="CD1285" s="14">
        <f t="shared" ref="CD1285:CD1298" si="8242">CD1286</f>
        <v>0</v>
      </c>
      <c r="CE1285" s="14">
        <f t="shared" ref="CE1285:CE1298" si="8243">CE1286</f>
        <v>0</v>
      </c>
      <c r="CF1285" s="14">
        <f t="shared" ref="CF1285:CF1298" si="8244">CF1286</f>
        <v>0</v>
      </c>
      <c r="CG1285" s="14">
        <f t="shared" si="8122"/>
        <v>1040.0999999999999</v>
      </c>
      <c r="CH1285" s="14">
        <f t="shared" ref="CH1285:CH1298" si="8245">CH1286</f>
        <v>0</v>
      </c>
      <c r="CI1285" s="84">
        <f t="shared" si="8194"/>
        <v>1040.0999999999999</v>
      </c>
      <c r="CJ1285" s="14">
        <f t="shared" si="8123"/>
        <v>1040.0999999999999</v>
      </c>
      <c r="CK1285" s="52">
        <f t="shared" ref="CK1285:CP1298" si="8246">CK1286</f>
        <v>0</v>
      </c>
      <c r="CL1285" s="84">
        <f t="shared" si="8195"/>
        <v>1040.0999999999999</v>
      </c>
      <c r="CM1285" s="14">
        <f t="shared" si="8124"/>
        <v>1740.1</v>
      </c>
      <c r="CN1285" s="52">
        <f t="shared" si="8246"/>
        <v>0</v>
      </c>
      <c r="CO1285" s="84">
        <f t="shared" si="8196"/>
        <v>1740.1</v>
      </c>
      <c r="CP1285" s="14">
        <f t="shared" si="8246"/>
        <v>0</v>
      </c>
      <c r="CQ1285" s="29"/>
      <c r="CR1285" s="29"/>
      <c r="CT1285" s="1"/>
    </row>
    <row r="1286" spans="1:99" s="1" customFormat="1" ht="15.6" hidden="1" customHeight="1" x14ac:dyDescent="0.3">
      <c r="A1286" s="27" t="s">
        <v>508</v>
      </c>
      <c r="B1286" s="27" t="s">
        <v>80</v>
      </c>
      <c r="C1286" s="27" t="s">
        <v>34</v>
      </c>
      <c r="D1286" s="27" t="s">
        <v>152</v>
      </c>
      <c r="E1286" s="30"/>
      <c r="F1286" s="28" t="s">
        <v>41</v>
      </c>
      <c r="G1286" s="14">
        <f t="shared" si="8133"/>
        <v>1040.0999999999999</v>
      </c>
      <c r="H1286" s="14">
        <f t="shared" si="7896"/>
        <v>1040.0999999999999</v>
      </c>
      <c r="I1286" s="14">
        <f t="shared" si="8134"/>
        <v>1740.1</v>
      </c>
      <c r="J1286" s="14">
        <f t="shared" si="8135"/>
        <v>0</v>
      </c>
      <c r="K1286" s="14">
        <f t="shared" si="8136"/>
        <v>0</v>
      </c>
      <c r="L1286" s="14">
        <f t="shared" si="8137"/>
        <v>0</v>
      </c>
      <c r="M1286" s="14">
        <f t="shared" si="7957"/>
        <v>1040.0999999999999</v>
      </c>
      <c r="N1286" s="14">
        <f t="shared" si="7958"/>
        <v>1040.0999999999999</v>
      </c>
      <c r="O1286" s="14">
        <f t="shared" si="7959"/>
        <v>1740.1</v>
      </c>
      <c r="P1286" s="14">
        <f t="shared" si="8138"/>
        <v>0</v>
      </c>
      <c r="Q1286" s="14">
        <f t="shared" si="8139"/>
        <v>0</v>
      </c>
      <c r="R1286" s="14">
        <f t="shared" si="8140"/>
        <v>0</v>
      </c>
      <c r="S1286" s="14">
        <f t="shared" si="8141"/>
        <v>0</v>
      </c>
      <c r="T1286" s="14">
        <f t="shared" si="8142"/>
        <v>0</v>
      </c>
      <c r="U1286" s="14">
        <f t="shared" si="8143"/>
        <v>0</v>
      </c>
      <c r="V1286" s="14">
        <f t="shared" si="8144"/>
        <v>0</v>
      </c>
      <c r="W1286" s="14">
        <f t="shared" si="8201"/>
        <v>0</v>
      </c>
      <c r="X1286" s="14">
        <f t="shared" si="8202"/>
        <v>0</v>
      </c>
      <c r="Y1286" s="14">
        <f t="shared" si="8104"/>
        <v>1040.0999999999999</v>
      </c>
      <c r="Z1286" s="14">
        <f t="shared" si="8105"/>
        <v>1040.0999999999999</v>
      </c>
      <c r="AA1286" s="14">
        <f t="shared" si="8106"/>
        <v>1740.1</v>
      </c>
      <c r="AB1286" s="14">
        <f t="shared" si="8203"/>
        <v>0</v>
      </c>
      <c r="AC1286" s="14">
        <f t="shared" si="8204"/>
        <v>0</v>
      </c>
      <c r="AD1286" s="14">
        <f t="shared" si="8205"/>
        <v>0</v>
      </c>
      <c r="AE1286" s="14">
        <f t="shared" si="8107"/>
        <v>1040.0999999999999</v>
      </c>
      <c r="AF1286" s="14">
        <f t="shared" si="8108"/>
        <v>1040.0999999999999</v>
      </c>
      <c r="AG1286" s="14">
        <f t="shared" si="8109"/>
        <v>1740.1</v>
      </c>
      <c r="AH1286" s="14">
        <f t="shared" si="8206"/>
        <v>0</v>
      </c>
      <c r="AI1286" s="14">
        <f t="shared" si="8207"/>
        <v>0</v>
      </c>
      <c r="AJ1286" s="14">
        <f t="shared" si="8208"/>
        <v>0</v>
      </c>
      <c r="AK1286" s="14">
        <f t="shared" si="8209"/>
        <v>0</v>
      </c>
      <c r="AL1286" s="14">
        <f t="shared" si="8210"/>
        <v>0</v>
      </c>
      <c r="AM1286" s="14">
        <f t="shared" si="8211"/>
        <v>0</v>
      </c>
      <c r="AN1286" s="14">
        <f t="shared" si="8212"/>
        <v>0</v>
      </c>
      <c r="AO1286" s="14">
        <f t="shared" si="8213"/>
        <v>0</v>
      </c>
      <c r="AP1286" s="14">
        <f t="shared" si="8214"/>
        <v>0</v>
      </c>
      <c r="AQ1286" s="14">
        <f t="shared" si="8215"/>
        <v>0</v>
      </c>
      <c r="AR1286" s="14">
        <f t="shared" si="8216"/>
        <v>0</v>
      </c>
      <c r="AS1286" s="14">
        <f t="shared" si="8217"/>
        <v>0</v>
      </c>
      <c r="AT1286" s="14">
        <f t="shared" si="8218"/>
        <v>0</v>
      </c>
      <c r="AU1286" s="14">
        <f t="shared" si="8219"/>
        <v>0</v>
      </c>
      <c r="AV1286" s="14">
        <f t="shared" si="8220"/>
        <v>0</v>
      </c>
      <c r="AW1286" s="14">
        <f t="shared" si="8110"/>
        <v>1040.0999999999999</v>
      </c>
      <c r="AX1286" s="14">
        <f t="shared" si="8111"/>
        <v>1040.0999999999999</v>
      </c>
      <c r="AY1286" s="14">
        <f t="shared" si="8112"/>
        <v>1740.1</v>
      </c>
      <c r="AZ1286" s="14">
        <f t="shared" si="8221"/>
        <v>0</v>
      </c>
      <c r="BA1286" s="14">
        <f t="shared" si="8113"/>
        <v>1040.0999999999999</v>
      </c>
      <c r="BB1286" s="14">
        <f t="shared" si="8114"/>
        <v>1040.0999999999999</v>
      </c>
      <c r="BC1286" s="14">
        <f t="shared" si="8115"/>
        <v>1740.1</v>
      </c>
      <c r="BD1286" s="14">
        <f t="shared" si="8222"/>
        <v>0</v>
      </c>
      <c r="BE1286" s="14">
        <f t="shared" si="8223"/>
        <v>0</v>
      </c>
      <c r="BF1286" s="14">
        <f t="shared" si="8224"/>
        <v>0</v>
      </c>
      <c r="BG1286" s="14">
        <f t="shared" si="8225"/>
        <v>0</v>
      </c>
      <c r="BH1286" s="14">
        <f t="shared" si="8226"/>
        <v>0</v>
      </c>
      <c r="BI1286" s="14">
        <f t="shared" si="8227"/>
        <v>0</v>
      </c>
      <c r="BJ1286" s="14">
        <f t="shared" si="8228"/>
        <v>0</v>
      </c>
      <c r="BK1286" s="14">
        <f t="shared" si="8229"/>
        <v>0</v>
      </c>
      <c r="BL1286" s="14">
        <f t="shared" si="8230"/>
        <v>0</v>
      </c>
      <c r="BM1286" s="14">
        <f t="shared" si="8231"/>
        <v>0</v>
      </c>
      <c r="BN1286" s="14">
        <f t="shared" si="8232"/>
        <v>0</v>
      </c>
      <c r="BO1286" s="14">
        <f t="shared" si="8116"/>
        <v>1040.0999999999999</v>
      </c>
      <c r="BP1286" s="14">
        <f t="shared" si="8117"/>
        <v>1040.0999999999999</v>
      </c>
      <c r="BQ1286" s="14">
        <f t="shared" si="8118"/>
        <v>1740.1</v>
      </c>
      <c r="BR1286" s="14">
        <f t="shared" si="8233"/>
        <v>0</v>
      </c>
      <c r="BS1286" s="14">
        <f t="shared" si="8234"/>
        <v>0</v>
      </c>
      <c r="BT1286" s="14">
        <f t="shared" si="8235"/>
        <v>0</v>
      </c>
      <c r="BU1286" s="14">
        <f t="shared" si="8119"/>
        <v>1040.0999999999999</v>
      </c>
      <c r="BV1286" s="14">
        <f t="shared" si="8120"/>
        <v>1040.0999999999999</v>
      </c>
      <c r="BW1286" s="14">
        <f t="shared" si="8121"/>
        <v>1740.1</v>
      </c>
      <c r="BX1286" s="14">
        <f t="shared" si="8236"/>
        <v>0</v>
      </c>
      <c r="BY1286" s="14">
        <f t="shared" si="8237"/>
        <v>0</v>
      </c>
      <c r="BZ1286" s="14">
        <f t="shared" si="8238"/>
        <v>0</v>
      </c>
      <c r="CA1286" s="14">
        <f t="shared" si="8239"/>
        <v>0</v>
      </c>
      <c r="CB1286" s="14">
        <f t="shared" si="8240"/>
        <v>0</v>
      </c>
      <c r="CC1286" s="14">
        <f t="shared" si="8241"/>
        <v>0</v>
      </c>
      <c r="CD1286" s="14">
        <f t="shared" si="8242"/>
        <v>0</v>
      </c>
      <c r="CE1286" s="14">
        <f t="shared" si="8243"/>
        <v>0</v>
      </c>
      <c r="CF1286" s="14">
        <f t="shared" si="8244"/>
        <v>0</v>
      </c>
      <c r="CG1286" s="14">
        <f t="shared" si="8122"/>
        <v>1040.0999999999999</v>
      </c>
      <c r="CH1286" s="14">
        <f t="shared" si="8245"/>
        <v>0</v>
      </c>
      <c r="CI1286" s="14"/>
      <c r="CJ1286" s="14">
        <f t="shared" si="8123"/>
        <v>1040.0999999999999</v>
      </c>
      <c r="CK1286" s="52">
        <f t="shared" si="8246"/>
        <v>0</v>
      </c>
      <c r="CL1286" s="52"/>
      <c r="CM1286" s="14">
        <f t="shared" si="8124"/>
        <v>1740.1</v>
      </c>
      <c r="CN1286" s="52">
        <f t="shared" si="8246"/>
        <v>0</v>
      </c>
      <c r="CO1286" s="52"/>
      <c r="CP1286" s="14">
        <f t="shared" si="8246"/>
        <v>0</v>
      </c>
      <c r="CQ1286" s="29">
        <v>0</v>
      </c>
      <c r="CR1286" s="29"/>
      <c r="CS1286" s="1" t="s">
        <v>75</v>
      </c>
    </row>
    <row r="1287" spans="1:99" ht="31.2" customHeight="1" x14ac:dyDescent="0.3">
      <c r="A1287" s="76" t="s">
        <v>508</v>
      </c>
      <c r="B1287" s="76" t="s">
        <v>80</v>
      </c>
      <c r="C1287" s="76" t="s">
        <v>34</v>
      </c>
      <c r="D1287" s="76" t="s">
        <v>153</v>
      </c>
      <c r="E1287" s="88"/>
      <c r="F1287" s="77" t="s">
        <v>154</v>
      </c>
      <c r="G1287" s="14">
        <f t="shared" si="8133"/>
        <v>1040.0999999999999</v>
      </c>
      <c r="H1287" s="14">
        <f t="shared" si="7896"/>
        <v>1040.0999999999999</v>
      </c>
      <c r="I1287" s="14">
        <f t="shared" si="8134"/>
        <v>1740.1</v>
      </c>
      <c r="J1287" s="14">
        <f t="shared" si="8135"/>
        <v>0</v>
      </c>
      <c r="K1287" s="14">
        <f t="shared" si="8136"/>
        <v>0</v>
      </c>
      <c r="L1287" s="14">
        <f t="shared" si="8137"/>
        <v>0</v>
      </c>
      <c r="M1287" s="14">
        <f t="shared" si="7957"/>
        <v>1040.0999999999999</v>
      </c>
      <c r="N1287" s="14">
        <f t="shared" si="7958"/>
        <v>1040.0999999999999</v>
      </c>
      <c r="O1287" s="14">
        <f t="shared" si="7959"/>
        <v>1740.1</v>
      </c>
      <c r="P1287" s="14">
        <f t="shared" si="8138"/>
        <v>0</v>
      </c>
      <c r="Q1287" s="14">
        <f t="shared" si="8139"/>
        <v>0</v>
      </c>
      <c r="R1287" s="14">
        <f t="shared" si="8140"/>
        <v>0</v>
      </c>
      <c r="S1287" s="14">
        <f t="shared" si="8141"/>
        <v>0</v>
      </c>
      <c r="T1287" s="14">
        <f t="shared" si="8142"/>
        <v>0</v>
      </c>
      <c r="U1287" s="14">
        <f t="shared" si="8143"/>
        <v>0</v>
      </c>
      <c r="V1287" s="14">
        <f t="shared" si="8144"/>
        <v>0</v>
      </c>
      <c r="W1287" s="14">
        <f t="shared" si="8201"/>
        <v>0</v>
      </c>
      <c r="X1287" s="14">
        <f t="shared" si="8202"/>
        <v>0</v>
      </c>
      <c r="Y1287" s="14">
        <f t="shared" si="8104"/>
        <v>1040.0999999999999</v>
      </c>
      <c r="Z1287" s="14">
        <f t="shared" si="8105"/>
        <v>1040.0999999999999</v>
      </c>
      <c r="AA1287" s="14">
        <f t="shared" si="8106"/>
        <v>1740.1</v>
      </c>
      <c r="AB1287" s="14">
        <f t="shared" si="8203"/>
        <v>0</v>
      </c>
      <c r="AC1287" s="14">
        <f t="shared" si="8204"/>
        <v>0</v>
      </c>
      <c r="AD1287" s="14">
        <f t="shared" si="8205"/>
        <v>0</v>
      </c>
      <c r="AE1287" s="14">
        <f t="shared" si="8107"/>
        <v>1040.0999999999999</v>
      </c>
      <c r="AF1287" s="14">
        <f t="shared" si="8108"/>
        <v>1040.0999999999999</v>
      </c>
      <c r="AG1287" s="14">
        <f t="shared" si="8109"/>
        <v>1740.1</v>
      </c>
      <c r="AH1287" s="14">
        <f t="shared" si="8206"/>
        <v>0</v>
      </c>
      <c r="AI1287" s="14">
        <f t="shared" si="8207"/>
        <v>0</v>
      </c>
      <c r="AJ1287" s="14">
        <f t="shared" si="8208"/>
        <v>0</v>
      </c>
      <c r="AK1287" s="14">
        <f t="shared" si="8209"/>
        <v>0</v>
      </c>
      <c r="AL1287" s="14">
        <f t="shared" si="8210"/>
        <v>0</v>
      </c>
      <c r="AM1287" s="14">
        <f t="shared" si="8211"/>
        <v>0</v>
      </c>
      <c r="AN1287" s="14">
        <f t="shared" si="8212"/>
        <v>0</v>
      </c>
      <c r="AO1287" s="14">
        <f t="shared" si="8213"/>
        <v>0</v>
      </c>
      <c r="AP1287" s="14">
        <f t="shared" si="8214"/>
        <v>0</v>
      </c>
      <c r="AQ1287" s="14">
        <f t="shared" si="8215"/>
        <v>0</v>
      </c>
      <c r="AR1287" s="14">
        <f t="shared" si="8216"/>
        <v>0</v>
      </c>
      <c r="AS1287" s="14">
        <f t="shared" si="8217"/>
        <v>0</v>
      </c>
      <c r="AT1287" s="14">
        <f t="shared" si="8218"/>
        <v>0</v>
      </c>
      <c r="AU1287" s="14">
        <f t="shared" si="8219"/>
        <v>0</v>
      </c>
      <c r="AV1287" s="14">
        <f t="shared" si="8220"/>
        <v>0</v>
      </c>
      <c r="AW1287" s="14">
        <f t="shared" si="8110"/>
        <v>1040.0999999999999</v>
      </c>
      <c r="AX1287" s="14">
        <f t="shared" si="8111"/>
        <v>1040.0999999999999</v>
      </c>
      <c r="AY1287" s="14">
        <f t="shared" si="8112"/>
        <v>1740.1</v>
      </c>
      <c r="AZ1287" s="14">
        <f t="shared" si="8221"/>
        <v>0</v>
      </c>
      <c r="BA1287" s="14">
        <f t="shared" si="8113"/>
        <v>1040.0999999999999</v>
      </c>
      <c r="BB1287" s="14">
        <f t="shared" si="8114"/>
        <v>1040.0999999999999</v>
      </c>
      <c r="BC1287" s="14">
        <f t="shared" si="8115"/>
        <v>1740.1</v>
      </c>
      <c r="BD1287" s="14">
        <f t="shared" si="8222"/>
        <v>0</v>
      </c>
      <c r="BE1287" s="14">
        <f t="shared" si="8223"/>
        <v>0</v>
      </c>
      <c r="BF1287" s="14">
        <f t="shared" si="8224"/>
        <v>0</v>
      </c>
      <c r="BG1287" s="14">
        <f t="shared" si="8225"/>
        <v>0</v>
      </c>
      <c r="BH1287" s="14">
        <f t="shared" si="8226"/>
        <v>0</v>
      </c>
      <c r="BI1287" s="14">
        <f t="shared" si="8227"/>
        <v>0</v>
      </c>
      <c r="BJ1287" s="14">
        <f t="shared" si="8228"/>
        <v>0</v>
      </c>
      <c r="BK1287" s="14">
        <f t="shared" si="8229"/>
        <v>0</v>
      </c>
      <c r="BL1287" s="14">
        <f t="shared" si="8230"/>
        <v>0</v>
      </c>
      <c r="BM1287" s="14">
        <f t="shared" si="8231"/>
        <v>0</v>
      </c>
      <c r="BN1287" s="14">
        <f t="shared" si="8232"/>
        <v>0</v>
      </c>
      <c r="BO1287" s="14">
        <f t="shared" si="8116"/>
        <v>1040.0999999999999</v>
      </c>
      <c r="BP1287" s="14">
        <f t="shared" si="8117"/>
        <v>1040.0999999999999</v>
      </c>
      <c r="BQ1287" s="14">
        <f t="shared" si="8118"/>
        <v>1740.1</v>
      </c>
      <c r="BR1287" s="14">
        <f t="shared" si="8233"/>
        <v>0</v>
      </c>
      <c r="BS1287" s="14">
        <f t="shared" si="8234"/>
        <v>0</v>
      </c>
      <c r="BT1287" s="14">
        <f t="shared" si="8235"/>
        <v>0</v>
      </c>
      <c r="BU1287" s="14">
        <f t="shared" si="8119"/>
        <v>1040.0999999999999</v>
      </c>
      <c r="BV1287" s="14">
        <f t="shared" si="8120"/>
        <v>1040.0999999999999</v>
      </c>
      <c r="BW1287" s="14">
        <f t="shared" si="8121"/>
        <v>1740.1</v>
      </c>
      <c r="BX1287" s="14">
        <f t="shared" si="8236"/>
        <v>0</v>
      </c>
      <c r="BY1287" s="14">
        <f t="shared" si="8237"/>
        <v>0</v>
      </c>
      <c r="BZ1287" s="14">
        <f t="shared" si="8238"/>
        <v>0</v>
      </c>
      <c r="CA1287" s="14">
        <f t="shared" si="8239"/>
        <v>0</v>
      </c>
      <c r="CB1287" s="14">
        <f t="shared" si="8240"/>
        <v>0</v>
      </c>
      <c r="CC1287" s="14">
        <f t="shared" si="8241"/>
        <v>0</v>
      </c>
      <c r="CD1287" s="14">
        <f t="shared" si="8242"/>
        <v>0</v>
      </c>
      <c r="CE1287" s="14">
        <f t="shared" si="8243"/>
        <v>0</v>
      </c>
      <c r="CF1287" s="14">
        <f t="shared" si="8244"/>
        <v>0</v>
      </c>
      <c r="CG1287" s="14">
        <f t="shared" si="8122"/>
        <v>1040.0999999999999</v>
      </c>
      <c r="CH1287" s="14">
        <f t="shared" si="8245"/>
        <v>0</v>
      </c>
      <c r="CI1287" s="84">
        <f t="shared" ref="CI1287:CI1295" si="8247">CG1287+CH1287</f>
        <v>1040.0999999999999</v>
      </c>
      <c r="CJ1287" s="14">
        <f t="shared" si="8123"/>
        <v>1040.0999999999999</v>
      </c>
      <c r="CK1287" s="52">
        <f t="shared" si="8246"/>
        <v>0</v>
      </c>
      <c r="CL1287" s="84">
        <f t="shared" ref="CL1287:CL1295" si="8248">CJ1287+CK1287</f>
        <v>1040.0999999999999</v>
      </c>
      <c r="CM1287" s="14">
        <f t="shared" si="8124"/>
        <v>1740.1</v>
      </c>
      <c r="CN1287" s="52">
        <f t="shared" si="8246"/>
        <v>0</v>
      </c>
      <c r="CO1287" s="84">
        <f t="shared" ref="CO1287:CO1295" si="8249">CM1287+CN1287</f>
        <v>1740.1</v>
      </c>
      <c r="CP1287" s="14">
        <f t="shared" si="8246"/>
        <v>0</v>
      </c>
      <c r="CQ1287" s="29"/>
      <c r="CR1287" s="29"/>
      <c r="CT1287" s="1"/>
    </row>
    <row r="1288" spans="1:99" ht="31.2" customHeight="1" x14ac:dyDescent="0.3">
      <c r="A1288" s="76" t="s">
        <v>508</v>
      </c>
      <c r="B1288" s="76" t="s">
        <v>80</v>
      </c>
      <c r="C1288" s="76" t="s">
        <v>34</v>
      </c>
      <c r="D1288" s="76" t="s">
        <v>155</v>
      </c>
      <c r="E1288" s="88"/>
      <c r="F1288" s="77" t="s">
        <v>156</v>
      </c>
      <c r="G1288" s="14">
        <f t="shared" si="8133"/>
        <v>1040.0999999999999</v>
      </c>
      <c r="H1288" s="14">
        <f t="shared" si="7896"/>
        <v>1040.0999999999999</v>
      </c>
      <c r="I1288" s="14">
        <f t="shared" si="8134"/>
        <v>1740.1</v>
      </c>
      <c r="J1288" s="14">
        <f t="shared" si="8135"/>
        <v>0</v>
      </c>
      <c r="K1288" s="14">
        <f t="shared" si="8136"/>
        <v>0</v>
      </c>
      <c r="L1288" s="14">
        <f t="shared" si="8137"/>
        <v>0</v>
      </c>
      <c r="M1288" s="14">
        <f t="shared" si="7957"/>
        <v>1040.0999999999999</v>
      </c>
      <c r="N1288" s="14">
        <f t="shared" si="7958"/>
        <v>1040.0999999999999</v>
      </c>
      <c r="O1288" s="14">
        <f t="shared" si="7959"/>
        <v>1740.1</v>
      </c>
      <c r="P1288" s="14">
        <f t="shared" si="8138"/>
        <v>0</v>
      </c>
      <c r="Q1288" s="14">
        <f t="shared" si="8139"/>
        <v>0</v>
      </c>
      <c r="R1288" s="14">
        <f t="shared" si="8140"/>
        <v>0</v>
      </c>
      <c r="S1288" s="14">
        <f t="shared" si="8141"/>
        <v>0</v>
      </c>
      <c r="T1288" s="14">
        <f t="shared" si="8142"/>
        <v>0</v>
      </c>
      <c r="U1288" s="14">
        <f t="shared" si="8143"/>
        <v>0</v>
      </c>
      <c r="V1288" s="14">
        <f t="shared" si="8144"/>
        <v>0</v>
      </c>
      <c r="W1288" s="14">
        <f t="shared" si="8201"/>
        <v>0</v>
      </c>
      <c r="X1288" s="14">
        <f t="shared" si="8202"/>
        <v>0</v>
      </c>
      <c r="Y1288" s="14">
        <f t="shared" si="8104"/>
        <v>1040.0999999999999</v>
      </c>
      <c r="Z1288" s="14">
        <f t="shared" si="8105"/>
        <v>1040.0999999999999</v>
      </c>
      <c r="AA1288" s="14">
        <f t="shared" si="8106"/>
        <v>1740.1</v>
      </c>
      <c r="AB1288" s="14">
        <f t="shared" si="8203"/>
        <v>0</v>
      </c>
      <c r="AC1288" s="14">
        <f t="shared" si="8204"/>
        <v>0</v>
      </c>
      <c r="AD1288" s="14">
        <f t="shared" si="8205"/>
        <v>0</v>
      </c>
      <c r="AE1288" s="14">
        <f t="shared" si="8107"/>
        <v>1040.0999999999999</v>
      </c>
      <c r="AF1288" s="14">
        <f t="shared" si="8108"/>
        <v>1040.0999999999999</v>
      </c>
      <c r="AG1288" s="14">
        <f t="shared" si="8109"/>
        <v>1740.1</v>
      </c>
      <c r="AH1288" s="14">
        <f t="shared" si="8206"/>
        <v>0</v>
      </c>
      <c r="AI1288" s="14">
        <f t="shared" si="8207"/>
        <v>0</v>
      </c>
      <c r="AJ1288" s="14">
        <f t="shared" si="8208"/>
        <v>0</v>
      </c>
      <c r="AK1288" s="14">
        <f t="shared" si="8209"/>
        <v>0</v>
      </c>
      <c r="AL1288" s="14">
        <f t="shared" si="8210"/>
        <v>0</v>
      </c>
      <c r="AM1288" s="14">
        <f t="shared" si="8211"/>
        <v>0</v>
      </c>
      <c r="AN1288" s="14">
        <f t="shared" si="8212"/>
        <v>0</v>
      </c>
      <c r="AO1288" s="14">
        <f t="shared" si="8213"/>
        <v>0</v>
      </c>
      <c r="AP1288" s="14">
        <f t="shared" si="8214"/>
        <v>0</v>
      </c>
      <c r="AQ1288" s="14">
        <f t="shared" si="8215"/>
        <v>0</v>
      </c>
      <c r="AR1288" s="14">
        <f t="shared" si="8216"/>
        <v>0</v>
      </c>
      <c r="AS1288" s="14">
        <f t="shared" si="8217"/>
        <v>0</v>
      </c>
      <c r="AT1288" s="14">
        <f t="shared" si="8218"/>
        <v>0</v>
      </c>
      <c r="AU1288" s="14">
        <f t="shared" si="8219"/>
        <v>0</v>
      </c>
      <c r="AV1288" s="14">
        <f t="shared" si="8220"/>
        <v>0</v>
      </c>
      <c r="AW1288" s="14">
        <f t="shared" si="8110"/>
        <v>1040.0999999999999</v>
      </c>
      <c r="AX1288" s="14">
        <f t="shared" si="8111"/>
        <v>1040.0999999999999</v>
      </c>
      <c r="AY1288" s="14">
        <f t="shared" si="8112"/>
        <v>1740.1</v>
      </c>
      <c r="AZ1288" s="14">
        <f t="shared" si="8221"/>
        <v>0</v>
      </c>
      <c r="BA1288" s="14">
        <f t="shared" si="8113"/>
        <v>1040.0999999999999</v>
      </c>
      <c r="BB1288" s="14">
        <f t="shared" si="8114"/>
        <v>1040.0999999999999</v>
      </c>
      <c r="BC1288" s="14">
        <f t="shared" si="8115"/>
        <v>1740.1</v>
      </c>
      <c r="BD1288" s="14">
        <f t="shared" si="8222"/>
        <v>0</v>
      </c>
      <c r="BE1288" s="14">
        <f t="shared" si="8223"/>
        <v>0</v>
      </c>
      <c r="BF1288" s="14">
        <f t="shared" si="8224"/>
        <v>0</v>
      </c>
      <c r="BG1288" s="14">
        <f t="shared" si="8225"/>
        <v>0</v>
      </c>
      <c r="BH1288" s="14">
        <f t="shared" si="8226"/>
        <v>0</v>
      </c>
      <c r="BI1288" s="14">
        <f t="shared" si="8227"/>
        <v>0</v>
      </c>
      <c r="BJ1288" s="14">
        <f t="shared" si="8228"/>
        <v>0</v>
      </c>
      <c r="BK1288" s="14">
        <f t="shared" si="8229"/>
        <v>0</v>
      </c>
      <c r="BL1288" s="14">
        <f t="shared" si="8230"/>
        <v>0</v>
      </c>
      <c r="BM1288" s="14">
        <f t="shared" si="8231"/>
        <v>0</v>
      </c>
      <c r="BN1288" s="14">
        <f t="shared" si="8232"/>
        <v>0</v>
      </c>
      <c r="BO1288" s="14">
        <f t="shared" si="8116"/>
        <v>1040.0999999999999</v>
      </c>
      <c r="BP1288" s="14">
        <f t="shared" si="8117"/>
        <v>1040.0999999999999</v>
      </c>
      <c r="BQ1288" s="14">
        <f t="shared" si="8118"/>
        <v>1740.1</v>
      </c>
      <c r="BR1288" s="14">
        <f t="shared" si="8233"/>
        <v>0</v>
      </c>
      <c r="BS1288" s="14">
        <f t="shared" si="8234"/>
        <v>0</v>
      </c>
      <c r="BT1288" s="14">
        <f t="shared" si="8235"/>
        <v>0</v>
      </c>
      <c r="BU1288" s="14">
        <f t="shared" si="8119"/>
        <v>1040.0999999999999</v>
      </c>
      <c r="BV1288" s="14">
        <f t="shared" si="8120"/>
        <v>1040.0999999999999</v>
      </c>
      <c r="BW1288" s="14">
        <f t="shared" si="8121"/>
        <v>1740.1</v>
      </c>
      <c r="BX1288" s="14">
        <f t="shared" si="8236"/>
        <v>0</v>
      </c>
      <c r="BY1288" s="14">
        <f t="shared" si="8237"/>
        <v>0</v>
      </c>
      <c r="BZ1288" s="14">
        <f t="shared" si="8238"/>
        <v>0</v>
      </c>
      <c r="CA1288" s="14">
        <f t="shared" si="8239"/>
        <v>0</v>
      </c>
      <c r="CB1288" s="14">
        <f t="shared" si="8240"/>
        <v>0</v>
      </c>
      <c r="CC1288" s="14">
        <f t="shared" si="8241"/>
        <v>0</v>
      </c>
      <c r="CD1288" s="14">
        <f t="shared" si="8242"/>
        <v>0</v>
      </c>
      <c r="CE1288" s="14">
        <f t="shared" si="8243"/>
        <v>0</v>
      </c>
      <c r="CF1288" s="14">
        <f t="shared" si="8244"/>
        <v>0</v>
      </c>
      <c r="CG1288" s="14">
        <f t="shared" si="8122"/>
        <v>1040.0999999999999</v>
      </c>
      <c r="CH1288" s="14">
        <f t="shared" si="8245"/>
        <v>0</v>
      </c>
      <c r="CI1288" s="84">
        <f t="shared" si="8247"/>
        <v>1040.0999999999999</v>
      </c>
      <c r="CJ1288" s="14">
        <f t="shared" si="8123"/>
        <v>1040.0999999999999</v>
      </c>
      <c r="CK1288" s="52">
        <f t="shared" si="8246"/>
        <v>0</v>
      </c>
      <c r="CL1288" s="84">
        <f t="shared" si="8248"/>
        <v>1040.0999999999999</v>
      </c>
      <c r="CM1288" s="14">
        <f t="shared" si="8124"/>
        <v>1740.1</v>
      </c>
      <c r="CN1288" s="52">
        <f t="shared" si="8246"/>
        <v>0</v>
      </c>
      <c r="CO1288" s="84">
        <f t="shared" si="8249"/>
        <v>1740.1</v>
      </c>
      <c r="CP1288" s="14">
        <f t="shared" si="8246"/>
        <v>0</v>
      </c>
      <c r="CQ1288" s="29"/>
      <c r="CR1288" s="29"/>
      <c r="CT1288" s="1"/>
    </row>
    <row r="1289" spans="1:99" ht="31.2" customHeight="1" x14ac:dyDescent="0.3">
      <c r="A1289" s="76" t="s">
        <v>508</v>
      </c>
      <c r="B1289" s="76" t="s">
        <v>80</v>
      </c>
      <c r="C1289" s="76" t="s">
        <v>34</v>
      </c>
      <c r="D1289" s="76" t="s">
        <v>155</v>
      </c>
      <c r="E1289" s="76" t="s">
        <v>46</v>
      </c>
      <c r="F1289" s="77" t="s">
        <v>47</v>
      </c>
      <c r="G1289" s="14">
        <v>1040.0999999999999</v>
      </c>
      <c r="H1289" s="14">
        <v>1040.0999999999999</v>
      </c>
      <c r="I1289" s="14">
        <v>1740.1</v>
      </c>
      <c r="J1289" s="14"/>
      <c r="K1289" s="14"/>
      <c r="L1289" s="14"/>
      <c r="M1289" s="14">
        <f t="shared" si="7957"/>
        <v>1040.0999999999999</v>
      </c>
      <c r="N1289" s="14">
        <f t="shared" si="7958"/>
        <v>1040.0999999999999</v>
      </c>
      <c r="O1289" s="14">
        <f t="shared" si="7959"/>
        <v>1740.1</v>
      </c>
      <c r="P1289" s="14"/>
      <c r="Q1289" s="14"/>
      <c r="R1289" s="14"/>
      <c r="S1289" s="14"/>
      <c r="T1289" s="14"/>
      <c r="U1289" s="14"/>
      <c r="V1289" s="14"/>
      <c r="W1289" s="14"/>
      <c r="X1289" s="14"/>
      <c r="Y1289" s="14">
        <f t="shared" si="8104"/>
        <v>1040.0999999999999</v>
      </c>
      <c r="Z1289" s="14">
        <f t="shared" si="8105"/>
        <v>1040.0999999999999</v>
      </c>
      <c r="AA1289" s="14">
        <f t="shared" si="8106"/>
        <v>1740.1</v>
      </c>
      <c r="AB1289" s="14"/>
      <c r="AC1289" s="14"/>
      <c r="AD1289" s="14"/>
      <c r="AE1289" s="14">
        <f t="shared" si="8107"/>
        <v>1040.0999999999999</v>
      </c>
      <c r="AF1289" s="14">
        <f t="shared" si="8108"/>
        <v>1040.0999999999999</v>
      </c>
      <c r="AG1289" s="14">
        <f t="shared" si="8109"/>
        <v>1740.1</v>
      </c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>
        <f t="shared" si="8110"/>
        <v>1040.0999999999999</v>
      </c>
      <c r="AX1289" s="14">
        <f t="shared" si="8111"/>
        <v>1040.0999999999999</v>
      </c>
      <c r="AY1289" s="14">
        <f t="shared" si="8112"/>
        <v>1740.1</v>
      </c>
      <c r="AZ1289" s="14"/>
      <c r="BA1289" s="14">
        <f t="shared" si="8113"/>
        <v>1040.0999999999999</v>
      </c>
      <c r="BB1289" s="14">
        <f t="shared" si="8114"/>
        <v>1040.0999999999999</v>
      </c>
      <c r="BC1289" s="14">
        <f t="shared" si="8115"/>
        <v>1740.1</v>
      </c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>
        <f t="shared" si="8116"/>
        <v>1040.0999999999999</v>
      </c>
      <c r="BP1289" s="14">
        <f t="shared" si="8117"/>
        <v>1040.0999999999999</v>
      </c>
      <c r="BQ1289" s="14">
        <f t="shared" si="8118"/>
        <v>1740.1</v>
      </c>
      <c r="BR1289" s="14"/>
      <c r="BS1289" s="14"/>
      <c r="BT1289" s="14"/>
      <c r="BU1289" s="14">
        <f t="shared" si="8119"/>
        <v>1040.0999999999999</v>
      </c>
      <c r="BV1289" s="14">
        <f t="shared" si="8120"/>
        <v>1040.0999999999999</v>
      </c>
      <c r="BW1289" s="14">
        <f t="shared" si="8121"/>
        <v>1740.1</v>
      </c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>
        <f t="shared" si="8122"/>
        <v>1040.0999999999999</v>
      </c>
      <c r="CH1289" s="14"/>
      <c r="CI1289" s="84">
        <f t="shared" si="8247"/>
        <v>1040.0999999999999</v>
      </c>
      <c r="CJ1289" s="14">
        <f t="shared" si="8123"/>
        <v>1040.0999999999999</v>
      </c>
      <c r="CK1289" s="52"/>
      <c r="CL1289" s="84">
        <f t="shared" si="8248"/>
        <v>1040.0999999999999</v>
      </c>
      <c r="CM1289" s="14">
        <f t="shared" si="8124"/>
        <v>1740.1</v>
      </c>
      <c r="CN1289" s="52"/>
      <c r="CO1289" s="84">
        <f t="shared" si="8249"/>
        <v>1740.1</v>
      </c>
      <c r="CP1289" s="14"/>
      <c r="CQ1289" s="29"/>
      <c r="CR1289" s="29"/>
      <c r="CT1289" s="1"/>
    </row>
    <row r="1290" spans="1:99" ht="31.2" customHeight="1" x14ac:dyDescent="0.3">
      <c r="A1290" s="76" t="s">
        <v>508</v>
      </c>
      <c r="B1290" s="76" t="s">
        <v>80</v>
      </c>
      <c r="C1290" s="76" t="s">
        <v>34</v>
      </c>
      <c r="D1290" s="76" t="s">
        <v>62</v>
      </c>
      <c r="E1290" s="88"/>
      <c r="F1290" s="77" t="s">
        <v>63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>
        <f t="shared" si="8138"/>
        <v>0</v>
      </c>
      <c r="Q1290" s="14">
        <f t="shared" si="8139"/>
        <v>0</v>
      </c>
      <c r="R1290" s="14">
        <f t="shared" si="8140"/>
        <v>0</v>
      </c>
      <c r="S1290" s="14">
        <f t="shared" si="8141"/>
        <v>2.7015500000000001</v>
      </c>
      <c r="T1290" s="14">
        <f t="shared" si="8142"/>
        <v>0</v>
      </c>
      <c r="U1290" s="14">
        <f t="shared" si="8143"/>
        <v>0</v>
      </c>
      <c r="V1290" s="14">
        <f t="shared" si="8144"/>
        <v>0</v>
      </c>
      <c r="W1290" s="14">
        <f t="shared" si="8201"/>
        <v>0</v>
      </c>
      <c r="X1290" s="14">
        <f t="shared" si="8202"/>
        <v>0</v>
      </c>
      <c r="Y1290" s="14">
        <f t="shared" si="8104"/>
        <v>2.7015500000000001</v>
      </c>
      <c r="Z1290" s="14">
        <f t="shared" si="8105"/>
        <v>0</v>
      </c>
      <c r="AA1290" s="14">
        <f t="shared" si="8106"/>
        <v>0</v>
      </c>
      <c r="AB1290" s="14">
        <f t="shared" si="8203"/>
        <v>0</v>
      </c>
      <c r="AC1290" s="14">
        <f t="shared" si="8204"/>
        <v>0</v>
      </c>
      <c r="AD1290" s="14">
        <f t="shared" si="8205"/>
        <v>0</v>
      </c>
      <c r="AE1290" s="14">
        <f t="shared" si="8107"/>
        <v>2.7015500000000001</v>
      </c>
      <c r="AF1290" s="14">
        <f t="shared" si="8108"/>
        <v>0</v>
      </c>
      <c r="AG1290" s="14">
        <f t="shared" si="8109"/>
        <v>0</v>
      </c>
      <c r="AH1290" s="14">
        <f t="shared" si="8206"/>
        <v>0</v>
      </c>
      <c r="AI1290" s="14">
        <f t="shared" si="8207"/>
        <v>0</v>
      </c>
      <c r="AJ1290" s="14">
        <f t="shared" si="8208"/>
        <v>0</v>
      </c>
      <c r="AK1290" s="14">
        <f t="shared" si="8209"/>
        <v>0</v>
      </c>
      <c r="AL1290" s="14">
        <f t="shared" si="8210"/>
        <v>0</v>
      </c>
      <c r="AM1290" s="14">
        <f t="shared" si="8211"/>
        <v>0</v>
      </c>
      <c r="AN1290" s="14">
        <f t="shared" si="8212"/>
        <v>0</v>
      </c>
      <c r="AO1290" s="14">
        <f t="shared" si="8213"/>
        <v>0</v>
      </c>
      <c r="AP1290" s="14">
        <f t="shared" si="8214"/>
        <v>0</v>
      </c>
      <c r="AQ1290" s="14">
        <f t="shared" si="8215"/>
        <v>0</v>
      </c>
      <c r="AR1290" s="14">
        <f t="shared" si="8216"/>
        <v>0</v>
      </c>
      <c r="AS1290" s="14">
        <f t="shared" si="8217"/>
        <v>0</v>
      </c>
      <c r="AT1290" s="14">
        <f t="shared" si="8218"/>
        <v>0</v>
      </c>
      <c r="AU1290" s="14">
        <f t="shared" si="8219"/>
        <v>0</v>
      </c>
      <c r="AV1290" s="14">
        <f t="shared" si="8220"/>
        <v>0</v>
      </c>
      <c r="AW1290" s="14">
        <f t="shared" si="8110"/>
        <v>2.7015500000000001</v>
      </c>
      <c r="AX1290" s="14">
        <f t="shared" si="8111"/>
        <v>0</v>
      </c>
      <c r="AY1290" s="14">
        <f t="shared" si="8112"/>
        <v>0</v>
      </c>
      <c r="AZ1290" s="14">
        <f t="shared" si="8221"/>
        <v>0</v>
      </c>
      <c r="BA1290" s="14">
        <f t="shared" si="8113"/>
        <v>2.7015500000000001</v>
      </c>
      <c r="BB1290" s="14">
        <f t="shared" si="8114"/>
        <v>0</v>
      </c>
      <c r="BC1290" s="14">
        <f t="shared" si="8115"/>
        <v>0</v>
      </c>
      <c r="BD1290" s="14">
        <f t="shared" si="8222"/>
        <v>0</v>
      </c>
      <c r="BE1290" s="14">
        <f t="shared" si="8223"/>
        <v>0</v>
      </c>
      <c r="BF1290" s="14">
        <f t="shared" si="8224"/>
        <v>0</v>
      </c>
      <c r="BG1290" s="14">
        <f t="shared" si="8225"/>
        <v>0</v>
      </c>
      <c r="BH1290" s="14">
        <f t="shared" si="8226"/>
        <v>0</v>
      </c>
      <c r="BI1290" s="14">
        <f t="shared" si="8227"/>
        <v>0</v>
      </c>
      <c r="BJ1290" s="14">
        <f t="shared" si="8228"/>
        <v>0</v>
      </c>
      <c r="BK1290" s="14">
        <f t="shared" si="8229"/>
        <v>0</v>
      </c>
      <c r="BL1290" s="14">
        <f t="shared" si="8230"/>
        <v>0</v>
      </c>
      <c r="BM1290" s="14">
        <f t="shared" si="8231"/>
        <v>0</v>
      </c>
      <c r="BN1290" s="14">
        <f t="shared" si="8232"/>
        <v>0</v>
      </c>
      <c r="BO1290" s="14">
        <f t="shared" si="8116"/>
        <v>2.7015500000000001</v>
      </c>
      <c r="BP1290" s="14">
        <f t="shared" si="8117"/>
        <v>0</v>
      </c>
      <c r="BQ1290" s="14">
        <f t="shared" si="8118"/>
        <v>0</v>
      </c>
      <c r="BR1290" s="14">
        <f t="shared" si="8233"/>
        <v>0</v>
      </c>
      <c r="BS1290" s="14">
        <f t="shared" si="8234"/>
        <v>0</v>
      </c>
      <c r="BT1290" s="14">
        <f t="shared" si="8235"/>
        <v>0</v>
      </c>
      <c r="BU1290" s="14">
        <f t="shared" si="8119"/>
        <v>2.7015500000000001</v>
      </c>
      <c r="BV1290" s="14">
        <f t="shared" si="8120"/>
        <v>0</v>
      </c>
      <c r="BW1290" s="14">
        <f t="shared" si="8121"/>
        <v>0</v>
      </c>
      <c r="BX1290" s="14">
        <f t="shared" si="8236"/>
        <v>0</v>
      </c>
      <c r="BY1290" s="14">
        <f t="shared" si="8237"/>
        <v>0</v>
      </c>
      <c r="BZ1290" s="14">
        <f t="shared" si="8238"/>
        <v>0</v>
      </c>
      <c r="CA1290" s="14">
        <f t="shared" si="8239"/>
        <v>0</v>
      </c>
      <c r="CB1290" s="14">
        <f t="shared" si="8240"/>
        <v>0</v>
      </c>
      <c r="CC1290" s="14">
        <f t="shared" si="8241"/>
        <v>0</v>
      </c>
      <c r="CD1290" s="14">
        <f t="shared" si="8242"/>
        <v>0</v>
      </c>
      <c r="CE1290" s="14">
        <f t="shared" si="8243"/>
        <v>0</v>
      </c>
      <c r="CF1290" s="14">
        <f t="shared" si="8244"/>
        <v>0</v>
      </c>
      <c r="CG1290" s="14">
        <f t="shared" si="8122"/>
        <v>2.7015500000000001</v>
      </c>
      <c r="CH1290" s="14">
        <f t="shared" si="8245"/>
        <v>0</v>
      </c>
      <c r="CI1290" s="84">
        <f t="shared" si="8247"/>
        <v>2.7015500000000001</v>
      </c>
      <c r="CJ1290" s="14">
        <f t="shared" si="8123"/>
        <v>0</v>
      </c>
      <c r="CK1290" s="52">
        <f t="shared" si="8246"/>
        <v>0</v>
      </c>
      <c r="CL1290" s="84">
        <f t="shared" si="8248"/>
        <v>0</v>
      </c>
      <c r="CM1290" s="14">
        <f t="shared" si="8124"/>
        <v>0</v>
      </c>
      <c r="CN1290" s="52">
        <f t="shared" si="8246"/>
        <v>0</v>
      </c>
      <c r="CO1290" s="84">
        <f t="shared" si="8249"/>
        <v>0</v>
      </c>
      <c r="CP1290" s="14">
        <f t="shared" si="8246"/>
        <v>0</v>
      </c>
      <c r="CQ1290" s="29"/>
      <c r="CR1290" s="29"/>
      <c r="CT1290" s="1"/>
    </row>
    <row r="1291" spans="1:99" ht="46.8" customHeight="1" x14ac:dyDescent="0.3">
      <c r="A1291" s="76" t="s">
        <v>508</v>
      </c>
      <c r="B1291" s="76" t="s">
        <v>80</v>
      </c>
      <c r="C1291" s="76" t="s">
        <v>34</v>
      </c>
      <c r="D1291" s="76" t="s">
        <v>491</v>
      </c>
      <c r="E1291" s="88"/>
      <c r="F1291" s="77" t="s">
        <v>492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>
        <f t="shared" si="8138"/>
        <v>0</v>
      </c>
      <c r="Q1291" s="14">
        <f t="shared" si="8139"/>
        <v>0</v>
      </c>
      <c r="R1291" s="14">
        <f t="shared" si="8140"/>
        <v>0</v>
      </c>
      <c r="S1291" s="14">
        <f t="shared" si="8141"/>
        <v>2.7015500000000001</v>
      </c>
      <c r="T1291" s="14">
        <f t="shared" si="8142"/>
        <v>0</v>
      </c>
      <c r="U1291" s="14">
        <f t="shared" si="8143"/>
        <v>0</v>
      </c>
      <c r="V1291" s="14">
        <f t="shared" si="8144"/>
        <v>0</v>
      </c>
      <c r="W1291" s="14">
        <f t="shared" si="8201"/>
        <v>0</v>
      </c>
      <c r="X1291" s="14">
        <f t="shared" si="8202"/>
        <v>0</v>
      </c>
      <c r="Y1291" s="14">
        <f t="shared" si="8104"/>
        <v>2.7015500000000001</v>
      </c>
      <c r="Z1291" s="14">
        <f t="shared" si="8105"/>
        <v>0</v>
      </c>
      <c r="AA1291" s="14">
        <f t="shared" si="8106"/>
        <v>0</v>
      </c>
      <c r="AB1291" s="14">
        <f t="shared" si="8203"/>
        <v>0</v>
      </c>
      <c r="AC1291" s="14">
        <f t="shared" si="8204"/>
        <v>0</v>
      </c>
      <c r="AD1291" s="14">
        <f t="shared" si="8205"/>
        <v>0</v>
      </c>
      <c r="AE1291" s="14">
        <f t="shared" si="8107"/>
        <v>2.7015500000000001</v>
      </c>
      <c r="AF1291" s="14">
        <f t="shared" si="8108"/>
        <v>0</v>
      </c>
      <c r="AG1291" s="14">
        <f t="shared" si="8109"/>
        <v>0</v>
      </c>
      <c r="AH1291" s="14">
        <f t="shared" si="8206"/>
        <v>0</v>
      </c>
      <c r="AI1291" s="14">
        <f t="shared" si="8207"/>
        <v>0</v>
      </c>
      <c r="AJ1291" s="14">
        <f t="shared" si="8208"/>
        <v>0</v>
      </c>
      <c r="AK1291" s="14">
        <f t="shared" si="8209"/>
        <v>0</v>
      </c>
      <c r="AL1291" s="14">
        <f t="shared" si="8210"/>
        <v>0</v>
      </c>
      <c r="AM1291" s="14">
        <f t="shared" si="8211"/>
        <v>0</v>
      </c>
      <c r="AN1291" s="14">
        <f t="shared" si="8212"/>
        <v>0</v>
      </c>
      <c r="AO1291" s="14">
        <f t="shared" si="8213"/>
        <v>0</v>
      </c>
      <c r="AP1291" s="14">
        <f t="shared" si="8214"/>
        <v>0</v>
      </c>
      <c r="AQ1291" s="14">
        <f t="shared" si="8215"/>
        <v>0</v>
      </c>
      <c r="AR1291" s="14">
        <f t="shared" si="8216"/>
        <v>0</v>
      </c>
      <c r="AS1291" s="14">
        <f t="shared" si="8217"/>
        <v>0</v>
      </c>
      <c r="AT1291" s="14">
        <f t="shared" si="8218"/>
        <v>0</v>
      </c>
      <c r="AU1291" s="14">
        <f t="shared" si="8219"/>
        <v>0</v>
      </c>
      <c r="AV1291" s="14">
        <f t="shared" si="8220"/>
        <v>0</v>
      </c>
      <c r="AW1291" s="14">
        <f t="shared" si="8110"/>
        <v>2.7015500000000001</v>
      </c>
      <c r="AX1291" s="14">
        <f t="shared" si="8111"/>
        <v>0</v>
      </c>
      <c r="AY1291" s="14">
        <f t="shared" si="8112"/>
        <v>0</v>
      </c>
      <c r="AZ1291" s="14">
        <f t="shared" si="8221"/>
        <v>0</v>
      </c>
      <c r="BA1291" s="14">
        <f t="shared" si="8113"/>
        <v>2.7015500000000001</v>
      </c>
      <c r="BB1291" s="14">
        <f t="shared" si="8114"/>
        <v>0</v>
      </c>
      <c r="BC1291" s="14">
        <f t="shared" si="8115"/>
        <v>0</v>
      </c>
      <c r="BD1291" s="14">
        <f t="shared" si="8222"/>
        <v>0</v>
      </c>
      <c r="BE1291" s="14">
        <f t="shared" si="8223"/>
        <v>0</v>
      </c>
      <c r="BF1291" s="14">
        <f t="shared" si="8224"/>
        <v>0</v>
      </c>
      <c r="BG1291" s="14">
        <f t="shared" si="8225"/>
        <v>0</v>
      </c>
      <c r="BH1291" s="14">
        <f t="shared" si="8226"/>
        <v>0</v>
      </c>
      <c r="BI1291" s="14">
        <f t="shared" si="8227"/>
        <v>0</v>
      </c>
      <c r="BJ1291" s="14">
        <f t="shared" si="8228"/>
        <v>0</v>
      </c>
      <c r="BK1291" s="14">
        <f t="shared" si="8229"/>
        <v>0</v>
      </c>
      <c r="BL1291" s="14">
        <f t="shared" si="8230"/>
        <v>0</v>
      </c>
      <c r="BM1291" s="14">
        <f t="shared" si="8231"/>
        <v>0</v>
      </c>
      <c r="BN1291" s="14">
        <f t="shared" si="8232"/>
        <v>0</v>
      </c>
      <c r="BO1291" s="14">
        <f t="shared" si="8116"/>
        <v>2.7015500000000001</v>
      </c>
      <c r="BP1291" s="14">
        <f t="shared" si="8117"/>
        <v>0</v>
      </c>
      <c r="BQ1291" s="14">
        <f t="shared" si="8118"/>
        <v>0</v>
      </c>
      <c r="BR1291" s="14">
        <f t="shared" si="8233"/>
        <v>0</v>
      </c>
      <c r="BS1291" s="14">
        <f t="shared" si="8234"/>
        <v>0</v>
      </c>
      <c r="BT1291" s="14">
        <f t="shared" si="8235"/>
        <v>0</v>
      </c>
      <c r="BU1291" s="14">
        <f t="shared" si="8119"/>
        <v>2.7015500000000001</v>
      </c>
      <c r="BV1291" s="14">
        <f t="shared" si="8120"/>
        <v>0</v>
      </c>
      <c r="BW1291" s="14">
        <f t="shared" si="8121"/>
        <v>0</v>
      </c>
      <c r="BX1291" s="14">
        <f t="shared" si="8236"/>
        <v>0</v>
      </c>
      <c r="BY1291" s="14">
        <f t="shared" si="8237"/>
        <v>0</v>
      </c>
      <c r="BZ1291" s="14">
        <f t="shared" si="8238"/>
        <v>0</v>
      </c>
      <c r="CA1291" s="14">
        <f t="shared" si="8239"/>
        <v>0</v>
      </c>
      <c r="CB1291" s="14">
        <f t="shared" si="8240"/>
        <v>0</v>
      </c>
      <c r="CC1291" s="14">
        <f t="shared" si="8241"/>
        <v>0</v>
      </c>
      <c r="CD1291" s="14">
        <f t="shared" si="8242"/>
        <v>0</v>
      </c>
      <c r="CE1291" s="14">
        <f t="shared" si="8243"/>
        <v>0</v>
      </c>
      <c r="CF1291" s="14">
        <f t="shared" si="8244"/>
        <v>0</v>
      </c>
      <c r="CG1291" s="14">
        <f t="shared" si="8122"/>
        <v>2.7015500000000001</v>
      </c>
      <c r="CH1291" s="14">
        <f t="shared" si="8245"/>
        <v>0</v>
      </c>
      <c r="CI1291" s="84">
        <f t="shared" si="8247"/>
        <v>2.7015500000000001</v>
      </c>
      <c r="CJ1291" s="14">
        <f t="shared" si="8123"/>
        <v>0</v>
      </c>
      <c r="CK1291" s="52">
        <f t="shared" si="8246"/>
        <v>0</v>
      </c>
      <c r="CL1291" s="84">
        <f t="shared" si="8248"/>
        <v>0</v>
      </c>
      <c r="CM1291" s="14">
        <f t="shared" si="8124"/>
        <v>0</v>
      </c>
      <c r="CN1291" s="52">
        <f t="shared" si="8246"/>
        <v>0</v>
      </c>
      <c r="CO1291" s="84">
        <f t="shared" si="8249"/>
        <v>0</v>
      </c>
      <c r="CP1291" s="14">
        <f t="shared" si="8246"/>
        <v>0</v>
      </c>
      <c r="CQ1291" s="29"/>
      <c r="CR1291" s="29"/>
      <c r="CT1291" s="1"/>
    </row>
    <row r="1292" spans="1:99" ht="31.2" customHeight="1" x14ac:dyDescent="0.3">
      <c r="A1292" s="76" t="s">
        <v>508</v>
      </c>
      <c r="B1292" s="76" t="s">
        <v>80</v>
      </c>
      <c r="C1292" s="76" t="s">
        <v>34</v>
      </c>
      <c r="D1292" s="76" t="s">
        <v>491</v>
      </c>
      <c r="E1292" s="76" t="s">
        <v>46</v>
      </c>
      <c r="F1292" s="77" t="s">
        <v>47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>
        <v>2.7015500000000001</v>
      </c>
      <c r="T1292" s="14"/>
      <c r="U1292" s="14"/>
      <c r="V1292" s="14"/>
      <c r="W1292" s="14"/>
      <c r="X1292" s="14"/>
      <c r="Y1292" s="14">
        <f t="shared" si="8104"/>
        <v>2.7015500000000001</v>
      </c>
      <c r="Z1292" s="14">
        <f t="shared" si="8105"/>
        <v>0</v>
      </c>
      <c r="AA1292" s="14">
        <f t="shared" si="8106"/>
        <v>0</v>
      </c>
      <c r="AB1292" s="14"/>
      <c r="AC1292" s="14"/>
      <c r="AD1292" s="14"/>
      <c r="AE1292" s="14">
        <f t="shared" si="8107"/>
        <v>2.7015500000000001</v>
      </c>
      <c r="AF1292" s="14">
        <f t="shared" si="8108"/>
        <v>0</v>
      </c>
      <c r="AG1292" s="14">
        <f t="shared" si="8109"/>
        <v>0</v>
      </c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>
        <f t="shared" si="8110"/>
        <v>2.7015500000000001</v>
      </c>
      <c r="AX1292" s="14">
        <f t="shared" si="8111"/>
        <v>0</v>
      </c>
      <c r="AY1292" s="14">
        <f t="shared" si="8112"/>
        <v>0</v>
      </c>
      <c r="AZ1292" s="14"/>
      <c r="BA1292" s="14">
        <f t="shared" si="8113"/>
        <v>2.7015500000000001</v>
      </c>
      <c r="BB1292" s="14">
        <f t="shared" si="8114"/>
        <v>0</v>
      </c>
      <c r="BC1292" s="14">
        <f t="shared" si="8115"/>
        <v>0</v>
      </c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>
        <f t="shared" si="8116"/>
        <v>2.7015500000000001</v>
      </c>
      <c r="BP1292" s="14">
        <f t="shared" si="8117"/>
        <v>0</v>
      </c>
      <c r="BQ1292" s="14">
        <f t="shared" si="8118"/>
        <v>0</v>
      </c>
      <c r="BR1292" s="14"/>
      <c r="BS1292" s="14"/>
      <c r="BT1292" s="14"/>
      <c r="BU1292" s="14">
        <f t="shared" si="8119"/>
        <v>2.7015500000000001</v>
      </c>
      <c r="BV1292" s="14">
        <f t="shared" si="8120"/>
        <v>0</v>
      </c>
      <c r="BW1292" s="14">
        <f t="shared" si="8121"/>
        <v>0</v>
      </c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>
        <f t="shared" si="8122"/>
        <v>2.7015500000000001</v>
      </c>
      <c r="CH1292" s="14"/>
      <c r="CI1292" s="84">
        <f t="shared" si="8247"/>
        <v>2.7015500000000001</v>
      </c>
      <c r="CJ1292" s="14">
        <f t="shared" si="8123"/>
        <v>0</v>
      </c>
      <c r="CK1292" s="52"/>
      <c r="CL1292" s="84">
        <f t="shared" si="8248"/>
        <v>0</v>
      </c>
      <c r="CM1292" s="14">
        <f t="shared" si="8124"/>
        <v>0</v>
      </c>
      <c r="CN1292" s="52"/>
      <c r="CO1292" s="84">
        <f t="shared" si="8249"/>
        <v>0</v>
      </c>
      <c r="CP1292" s="14"/>
      <c r="CQ1292" s="29"/>
      <c r="CR1292" s="29"/>
      <c r="CT1292" s="1"/>
    </row>
    <row r="1293" spans="1:99" s="86" customFormat="1" ht="15.6" customHeight="1" x14ac:dyDescent="0.3">
      <c r="A1293" s="72" t="s">
        <v>508</v>
      </c>
      <c r="B1293" s="72" t="s">
        <v>102</v>
      </c>
      <c r="C1293" s="72"/>
      <c r="D1293" s="72"/>
      <c r="E1293" s="78"/>
      <c r="F1293" s="73" t="s">
        <v>410</v>
      </c>
      <c r="G1293" s="20">
        <f t="shared" si="8133"/>
        <v>2130.3000000000002</v>
      </c>
      <c r="H1293" s="20">
        <f t="shared" si="7896"/>
        <v>2130.3000000000002</v>
      </c>
      <c r="I1293" s="20">
        <f t="shared" si="8134"/>
        <v>2130.3000000000002</v>
      </c>
      <c r="J1293" s="20">
        <f t="shared" si="8135"/>
        <v>0</v>
      </c>
      <c r="K1293" s="20">
        <f t="shared" si="8136"/>
        <v>0</v>
      </c>
      <c r="L1293" s="20">
        <f t="shared" si="8137"/>
        <v>0</v>
      </c>
      <c r="M1293" s="20">
        <f t="shared" si="7957"/>
        <v>2130.3000000000002</v>
      </c>
      <c r="N1293" s="20">
        <f t="shared" si="7958"/>
        <v>2130.3000000000002</v>
      </c>
      <c r="O1293" s="20">
        <f t="shared" si="7959"/>
        <v>2130.3000000000002</v>
      </c>
      <c r="P1293" s="20">
        <f t="shared" si="8138"/>
        <v>0</v>
      </c>
      <c r="Q1293" s="20">
        <f t="shared" si="8139"/>
        <v>0</v>
      </c>
      <c r="R1293" s="20">
        <f t="shared" si="8140"/>
        <v>0</v>
      </c>
      <c r="S1293" s="20">
        <f t="shared" si="8141"/>
        <v>0</v>
      </c>
      <c r="T1293" s="20">
        <f t="shared" si="8142"/>
        <v>0</v>
      </c>
      <c r="U1293" s="20">
        <f t="shared" si="8143"/>
        <v>0</v>
      </c>
      <c r="V1293" s="20">
        <f t="shared" si="8144"/>
        <v>0</v>
      </c>
      <c r="W1293" s="20">
        <f t="shared" si="8201"/>
        <v>0</v>
      </c>
      <c r="X1293" s="20">
        <f t="shared" si="8202"/>
        <v>0</v>
      </c>
      <c r="Y1293" s="20">
        <f t="shared" si="8104"/>
        <v>2130.3000000000002</v>
      </c>
      <c r="Z1293" s="20">
        <f t="shared" si="8105"/>
        <v>2130.3000000000002</v>
      </c>
      <c r="AA1293" s="20">
        <f t="shared" si="8106"/>
        <v>2130.3000000000002</v>
      </c>
      <c r="AB1293" s="20">
        <f t="shared" si="8203"/>
        <v>0</v>
      </c>
      <c r="AC1293" s="20">
        <f t="shared" si="8204"/>
        <v>0</v>
      </c>
      <c r="AD1293" s="20">
        <f t="shared" si="8205"/>
        <v>0</v>
      </c>
      <c r="AE1293" s="20">
        <f t="shared" si="8107"/>
        <v>2130.3000000000002</v>
      </c>
      <c r="AF1293" s="20">
        <f t="shared" si="8108"/>
        <v>2130.3000000000002</v>
      </c>
      <c r="AG1293" s="20">
        <f t="shared" si="8109"/>
        <v>2130.3000000000002</v>
      </c>
      <c r="AH1293" s="20">
        <f t="shared" si="8206"/>
        <v>0</v>
      </c>
      <c r="AI1293" s="20">
        <f t="shared" si="8207"/>
        <v>0</v>
      </c>
      <c r="AJ1293" s="20">
        <f t="shared" si="8208"/>
        <v>0</v>
      </c>
      <c r="AK1293" s="20">
        <f t="shared" si="8209"/>
        <v>0</v>
      </c>
      <c r="AL1293" s="20">
        <f t="shared" si="8210"/>
        <v>0</v>
      </c>
      <c r="AM1293" s="20">
        <f t="shared" si="8211"/>
        <v>0</v>
      </c>
      <c r="AN1293" s="20">
        <f t="shared" si="8212"/>
        <v>0</v>
      </c>
      <c r="AO1293" s="20">
        <f t="shared" si="8213"/>
        <v>0</v>
      </c>
      <c r="AP1293" s="20">
        <f t="shared" si="8214"/>
        <v>0</v>
      </c>
      <c r="AQ1293" s="20">
        <f t="shared" si="8215"/>
        <v>0</v>
      </c>
      <c r="AR1293" s="20">
        <f t="shared" si="8216"/>
        <v>0</v>
      </c>
      <c r="AS1293" s="20">
        <f t="shared" si="8217"/>
        <v>0</v>
      </c>
      <c r="AT1293" s="20">
        <f t="shared" si="8218"/>
        <v>0</v>
      </c>
      <c r="AU1293" s="20">
        <f t="shared" si="8219"/>
        <v>0</v>
      </c>
      <c r="AV1293" s="20">
        <f t="shared" si="8220"/>
        <v>0</v>
      </c>
      <c r="AW1293" s="20">
        <f t="shared" si="8110"/>
        <v>2130.3000000000002</v>
      </c>
      <c r="AX1293" s="20">
        <f t="shared" si="8111"/>
        <v>2130.3000000000002</v>
      </c>
      <c r="AY1293" s="20">
        <f t="shared" si="8112"/>
        <v>2130.3000000000002</v>
      </c>
      <c r="AZ1293" s="20">
        <f t="shared" si="8221"/>
        <v>0</v>
      </c>
      <c r="BA1293" s="20">
        <f t="shared" si="8113"/>
        <v>2130.3000000000002</v>
      </c>
      <c r="BB1293" s="20">
        <f t="shared" si="8114"/>
        <v>2130.3000000000002</v>
      </c>
      <c r="BC1293" s="20">
        <f t="shared" si="8115"/>
        <v>2130.3000000000002</v>
      </c>
      <c r="BD1293" s="20">
        <f t="shared" si="8222"/>
        <v>0</v>
      </c>
      <c r="BE1293" s="20">
        <f t="shared" si="8223"/>
        <v>0</v>
      </c>
      <c r="BF1293" s="20">
        <f t="shared" si="8224"/>
        <v>0</v>
      </c>
      <c r="BG1293" s="20">
        <f t="shared" si="8225"/>
        <v>0</v>
      </c>
      <c r="BH1293" s="20">
        <f t="shared" si="8226"/>
        <v>0</v>
      </c>
      <c r="BI1293" s="20">
        <f t="shared" si="8227"/>
        <v>0</v>
      </c>
      <c r="BJ1293" s="20">
        <f t="shared" si="8228"/>
        <v>0</v>
      </c>
      <c r="BK1293" s="20">
        <f t="shared" si="8229"/>
        <v>0</v>
      </c>
      <c r="BL1293" s="20">
        <f t="shared" si="8230"/>
        <v>0</v>
      </c>
      <c r="BM1293" s="20">
        <f t="shared" si="8231"/>
        <v>0</v>
      </c>
      <c r="BN1293" s="20">
        <f t="shared" si="8232"/>
        <v>0</v>
      </c>
      <c r="BO1293" s="20">
        <f t="shared" si="8116"/>
        <v>2130.3000000000002</v>
      </c>
      <c r="BP1293" s="20">
        <f t="shared" si="8117"/>
        <v>2130.3000000000002</v>
      </c>
      <c r="BQ1293" s="20">
        <f t="shared" si="8118"/>
        <v>2130.3000000000002</v>
      </c>
      <c r="BR1293" s="20">
        <f t="shared" si="8233"/>
        <v>0</v>
      </c>
      <c r="BS1293" s="20">
        <f t="shared" si="8234"/>
        <v>0</v>
      </c>
      <c r="BT1293" s="20">
        <f t="shared" si="8235"/>
        <v>0</v>
      </c>
      <c r="BU1293" s="20">
        <f t="shared" si="8119"/>
        <v>2130.3000000000002</v>
      </c>
      <c r="BV1293" s="20">
        <f t="shared" si="8120"/>
        <v>2130.3000000000002</v>
      </c>
      <c r="BW1293" s="20">
        <f t="shared" si="8121"/>
        <v>2130.3000000000002</v>
      </c>
      <c r="BX1293" s="20">
        <f t="shared" si="8236"/>
        <v>0</v>
      </c>
      <c r="BY1293" s="20">
        <f t="shared" si="8237"/>
        <v>0</v>
      </c>
      <c r="BZ1293" s="20">
        <f t="shared" si="8238"/>
        <v>0</v>
      </c>
      <c r="CA1293" s="20">
        <f t="shared" si="8239"/>
        <v>0</v>
      </c>
      <c r="CB1293" s="20">
        <f t="shared" si="8240"/>
        <v>0</v>
      </c>
      <c r="CC1293" s="20">
        <f t="shared" si="8241"/>
        <v>0</v>
      </c>
      <c r="CD1293" s="20">
        <f t="shared" si="8242"/>
        <v>0</v>
      </c>
      <c r="CE1293" s="20">
        <f t="shared" si="8243"/>
        <v>0</v>
      </c>
      <c r="CF1293" s="20">
        <f t="shared" si="8244"/>
        <v>0</v>
      </c>
      <c r="CG1293" s="20">
        <f t="shared" si="8122"/>
        <v>2130.3000000000002</v>
      </c>
      <c r="CH1293" s="20">
        <f t="shared" si="8245"/>
        <v>0</v>
      </c>
      <c r="CI1293" s="82">
        <f t="shared" si="8247"/>
        <v>2130.3000000000002</v>
      </c>
      <c r="CJ1293" s="20">
        <f t="shared" si="8123"/>
        <v>2130.3000000000002</v>
      </c>
      <c r="CK1293" s="20">
        <f t="shared" si="8246"/>
        <v>0</v>
      </c>
      <c r="CL1293" s="82">
        <f t="shared" si="8248"/>
        <v>2130.3000000000002</v>
      </c>
      <c r="CM1293" s="20">
        <f t="shared" si="8124"/>
        <v>2130.3000000000002</v>
      </c>
      <c r="CN1293" s="20">
        <f t="shared" si="8246"/>
        <v>0</v>
      </c>
      <c r="CO1293" s="82">
        <f t="shared" si="8249"/>
        <v>2130.3000000000002</v>
      </c>
      <c r="CP1293" s="20">
        <f t="shared" si="8246"/>
        <v>0</v>
      </c>
      <c r="CQ1293" s="21"/>
      <c r="CR1293" s="21"/>
      <c r="CS1293" s="17"/>
      <c r="CT1293" s="17"/>
      <c r="CU1293" s="17"/>
    </row>
    <row r="1294" spans="1:99" s="87" customFormat="1" ht="15.6" customHeight="1" x14ac:dyDescent="0.3">
      <c r="A1294" s="74" t="s">
        <v>508</v>
      </c>
      <c r="B1294" s="74" t="s">
        <v>102</v>
      </c>
      <c r="C1294" s="74" t="s">
        <v>34</v>
      </c>
      <c r="D1294" s="74"/>
      <c r="E1294" s="79"/>
      <c r="F1294" s="75" t="s">
        <v>411</v>
      </c>
      <c r="G1294" s="25">
        <f t="shared" si="8133"/>
        <v>2130.3000000000002</v>
      </c>
      <c r="H1294" s="25">
        <f t="shared" si="7896"/>
        <v>2130.3000000000002</v>
      </c>
      <c r="I1294" s="25">
        <f t="shared" si="8134"/>
        <v>2130.3000000000002</v>
      </c>
      <c r="J1294" s="25">
        <f t="shared" si="8135"/>
        <v>0</v>
      </c>
      <c r="K1294" s="25">
        <f t="shared" si="8136"/>
        <v>0</v>
      </c>
      <c r="L1294" s="25">
        <f t="shared" si="8137"/>
        <v>0</v>
      </c>
      <c r="M1294" s="25">
        <f t="shared" si="7957"/>
        <v>2130.3000000000002</v>
      </c>
      <c r="N1294" s="25">
        <f t="shared" si="7958"/>
        <v>2130.3000000000002</v>
      </c>
      <c r="O1294" s="25">
        <f t="shared" si="7959"/>
        <v>2130.3000000000002</v>
      </c>
      <c r="P1294" s="25">
        <f t="shared" si="8138"/>
        <v>0</v>
      </c>
      <c r="Q1294" s="25">
        <f t="shared" si="8139"/>
        <v>0</v>
      </c>
      <c r="R1294" s="25">
        <f t="shared" si="8140"/>
        <v>0</v>
      </c>
      <c r="S1294" s="25">
        <f t="shared" si="8141"/>
        <v>0</v>
      </c>
      <c r="T1294" s="25">
        <f t="shared" si="8142"/>
        <v>0</v>
      </c>
      <c r="U1294" s="25">
        <f t="shared" si="8143"/>
        <v>0</v>
      </c>
      <c r="V1294" s="25">
        <f t="shared" si="8144"/>
        <v>0</v>
      </c>
      <c r="W1294" s="25">
        <f t="shared" si="8201"/>
        <v>0</v>
      </c>
      <c r="X1294" s="25">
        <f t="shared" si="8202"/>
        <v>0</v>
      </c>
      <c r="Y1294" s="25">
        <f t="shared" si="8104"/>
        <v>2130.3000000000002</v>
      </c>
      <c r="Z1294" s="25">
        <f t="shared" si="8105"/>
        <v>2130.3000000000002</v>
      </c>
      <c r="AA1294" s="25">
        <f t="shared" si="8106"/>
        <v>2130.3000000000002</v>
      </c>
      <c r="AB1294" s="25">
        <f t="shared" si="8203"/>
        <v>0</v>
      </c>
      <c r="AC1294" s="25">
        <f t="shared" si="8204"/>
        <v>0</v>
      </c>
      <c r="AD1294" s="25">
        <f t="shared" si="8205"/>
        <v>0</v>
      </c>
      <c r="AE1294" s="25">
        <f t="shared" si="8107"/>
        <v>2130.3000000000002</v>
      </c>
      <c r="AF1294" s="25">
        <f t="shared" si="8108"/>
        <v>2130.3000000000002</v>
      </c>
      <c r="AG1294" s="25">
        <f t="shared" si="8109"/>
        <v>2130.3000000000002</v>
      </c>
      <c r="AH1294" s="25">
        <f t="shared" si="8206"/>
        <v>0</v>
      </c>
      <c r="AI1294" s="25">
        <f t="shared" si="8207"/>
        <v>0</v>
      </c>
      <c r="AJ1294" s="25">
        <f t="shared" si="8208"/>
        <v>0</v>
      </c>
      <c r="AK1294" s="25">
        <f t="shared" si="8209"/>
        <v>0</v>
      </c>
      <c r="AL1294" s="25">
        <f t="shared" si="8210"/>
        <v>0</v>
      </c>
      <c r="AM1294" s="25">
        <f t="shared" si="8211"/>
        <v>0</v>
      </c>
      <c r="AN1294" s="25">
        <f t="shared" si="8212"/>
        <v>0</v>
      </c>
      <c r="AO1294" s="25">
        <f t="shared" si="8213"/>
        <v>0</v>
      </c>
      <c r="AP1294" s="25">
        <f t="shared" si="8214"/>
        <v>0</v>
      </c>
      <c r="AQ1294" s="25">
        <f t="shared" si="8215"/>
        <v>0</v>
      </c>
      <c r="AR1294" s="25">
        <f t="shared" si="8216"/>
        <v>0</v>
      </c>
      <c r="AS1294" s="25">
        <f t="shared" si="8217"/>
        <v>0</v>
      </c>
      <c r="AT1294" s="25">
        <f t="shared" si="8218"/>
        <v>0</v>
      </c>
      <c r="AU1294" s="25">
        <f t="shared" si="8219"/>
        <v>0</v>
      </c>
      <c r="AV1294" s="25">
        <f t="shared" si="8220"/>
        <v>0</v>
      </c>
      <c r="AW1294" s="25">
        <f t="shared" si="8110"/>
        <v>2130.3000000000002</v>
      </c>
      <c r="AX1294" s="25">
        <f t="shared" si="8111"/>
        <v>2130.3000000000002</v>
      </c>
      <c r="AY1294" s="25">
        <f t="shared" si="8112"/>
        <v>2130.3000000000002</v>
      </c>
      <c r="AZ1294" s="25">
        <f t="shared" si="8221"/>
        <v>0</v>
      </c>
      <c r="BA1294" s="25">
        <f t="shared" si="8113"/>
        <v>2130.3000000000002</v>
      </c>
      <c r="BB1294" s="25">
        <f t="shared" si="8114"/>
        <v>2130.3000000000002</v>
      </c>
      <c r="BC1294" s="25">
        <f t="shared" si="8115"/>
        <v>2130.3000000000002</v>
      </c>
      <c r="BD1294" s="25">
        <f t="shared" si="8222"/>
        <v>0</v>
      </c>
      <c r="BE1294" s="25">
        <f t="shared" si="8223"/>
        <v>0</v>
      </c>
      <c r="BF1294" s="25">
        <f t="shared" si="8224"/>
        <v>0</v>
      </c>
      <c r="BG1294" s="25">
        <f t="shared" si="8225"/>
        <v>0</v>
      </c>
      <c r="BH1294" s="25">
        <f t="shared" si="8226"/>
        <v>0</v>
      </c>
      <c r="BI1294" s="25">
        <f t="shared" si="8227"/>
        <v>0</v>
      </c>
      <c r="BJ1294" s="25">
        <f t="shared" si="8228"/>
        <v>0</v>
      </c>
      <c r="BK1294" s="25">
        <f t="shared" si="8229"/>
        <v>0</v>
      </c>
      <c r="BL1294" s="25">
        <f t="shared" si="8230"/>
        <v>0</v>
      </c>
      <c r="BM1294" s="25">
        <f t="shared" si="8231"/>
        <v>0</v>
      </c>
      <c r="BN1294" s="25">
        <f t="shared" si="8232"/>
        <v>0</v>
      </c>
      <c r="BO1294" s="25">
        <f t="shared" si="8116"/>
        <v>2130.3000000000002</v>
      </c>
      <c r="BP1294" s="25">
        <f t="shared" si="8117"/>
        <v>2130.3000000000002</v>
      </c>
      <c r="BQ1294" s="25">
        <f t="shared" si="8118"/>
        <v>2130.3000000000002</v>
      </c>
      <c r="BR1294" s="25">
        <f t="shared" si="8233"/>
        <v>0</v>
      </c>
      <c r="BS1294" s="25">
        <f t="shared" si="8234"/>
        <v>0</v>
      </c>
      <c r="BT1294" s="25">
        <f t="shared" si="8235"/>
        <v>0</v>
      </c>
      <c r="BU1294" s="25">
        <f t="shared" si="8119"/>
        <v>2130.3000000000002</v>
      </c>
      <c r="BV1294" s="25">
        <f t="shared" si="8120"/>
        <v>2130.3000000000002</v>
      </c>
      <c r="BW1294" s="25">
        <f t="shared" si="8121"/>
        <v>2130.3000000000002</v>
      </c>
      <c r="BX1294" s="25">
        <f t="shared" si="8236"/>
        <v>0</v>
      </c>
      <c r="BY1294" s="25">
        <f t="shared" si="8237"/>
        <v>0</v>
      </c>
      <c r="BZ1294" s="25">
        <f t="shared" si="8238"/>
        <v>0</v>
      </c>
      <c r="CA1294" s="25">
        <f t="shared" si="8239"/>
        <v>0</v>
      </c>
      <c r="CB1294" s="25">
        <f t="shared" si="8240"/>
        <v>0</v>
      </c>
      <c r="CC1294" s="25">
        <f t="shared" si="8241"/>
        <v>0</v>
      </c>
      <c r="CD1294" s="25">
        <f t="shared" si="8242"/>
        <v>0</v>
      </c>
      <c r="CE1294" s="25">
        <f t="shared" si="8243"/>
        <v>0</v>
      </c>
      <c r="CF1294" s="25">
        <f t="shared" si="8244"/>
        <v>0</v>
      </c>
      <c r="CG1294" s="25">
        <f t="shared" si="8122"/>
        <v>2130.3000000000002</v>
      </c>
      <c r="CH1294" s="25">
        <f t="shared" si="8245"/>
        <v>0</v>
      </c>
      <c r="CI1294" s="83">
        <f t="shared" si="8247"/>
        <v>2130.3000000000002</v>
      </c>
      <c r="CJ1294" s="25">
        <f t="shared" si="8123"/>
        <v>2130.3000000000002</v>
      </c>
      <c r="CK1294" s="25">
        <f t="shared" si="8246"/>
        <v>0</v>
      </c>
      <c r="CL1294" s="83">
        <f t="shared" si="8248"/>
        <v>2130.3000000000002</v>
      </c>
      <c r="CM1294" s="25">
        <f t="shared" si="8124"/>
        <v>2130.3000000000002</v>
      </c>
      <c r="CN1294" s="25">
        <f t="shared" si="8246"/>
        <v>0</v>
      </c>
      <c r="CO1294" s="83">
        <f t="shared" si="8249"/>
        <v>2130.3000000000002</v>
      </c>
      <c r="CP1294" s="25">
        <f t="shared" si="8246"/>
        <v>0</v>
      </c>
      <c r="CQ1294" s="26"/>
      <c r="CR1294" s="26"/>
      <c r="CS1294" s="22"/>
      <c r="CT1294" s="22"/>
      <c r="CU1294" s="22"/>
    </row>
    <row r="1295" spans="1:99" ht="31.2" customHeight="1" x14ac:dyDescent="0.3">
      <c r="A1295" s="76" t="s">
        <v>508</v>
      </c>
      <c r="B1295" s="76" t="s">
        <v>102</v>
      </c>
      <c r="C1295" s="76" t="s">
        <v>34</v>
      </c>
      <c r="D1295" s="76" t="s">
        <v>412</v>
      </c>
      <c r="E1295" s="88"/>
      <c r="F1295" s="77" t="s">
        <v>413</v>
      </c>
      <c r="G1295" s="14">
        <f t="shared" si="8133"/>
        <v>2130.3000000000002</v>
      </c>
      <c r="H1295" s="14">
        <f t="shared" si="7896"/>
        <v>2130.3000000000002</v>
      </c>
      <c r="I1295" s="14">
        <f t="shared" si="8134"/>
        <v>2130.3000000000002</v>
      </c>
      <c r="J1295" s="14">
        <f t="shared" si="8135"/>
        <v>0</v>
      </c>
      <c r="K1295" s="14">
        <f t="shared" si="8136"/>
        <v>0</v>
      </c>
      <c r="L1295" s="14">
        <f t="shared" si="8137"/>
        <v>0</v>
      </c>
      <c r="M1295" s="14">
        <f t="shared" si="7957"/>
        <v>2130.3000000000002</v>
      </c>
      <c r="N1295" s="14">
        <f t="shared" si="7958"/>
        <v>2130.3000000000002</v>
      </c>
      <c r="O1295" s="14">
        <f t="shared" si="7959"/>
        <v>2130.3000000000002</v>
      </c>
      <c r="P1295" s="14">
        <f t="shared" si="8138"/>
        <v>0</v>
      </c>
      <c r="Q1295" s="14">
        <f t="shared" si="8139"/>
        <v>0</v>
      </c>
      <c r="R1295" s="14">
        <f t="shared" si="8140"/>
        <v>0</v>
      </c>
      <c r="S1295" s="14">
        <f t="shared" si="8141"/>
        <v>0</v>
      </c>
      <c r="T1295" s="14">
        <f t="shared" si="8142"/>
        <v>0</v>
      </c>
      <c r="U1295" s="14">
        <f t="shared" si="8143"/>
        <v>0</v>
      </c>
      <c r="V1295" s="14">
        <f t="shared" si="8144"/>
        <v>0</v>
      </c>
      <c r="W1295" s="14">
        <f t="shared" si="8201"/>
        <v>0</v>
      </c>
      <c r="X1295" s="14">
        <f t="shared" si="8202"/>
        <v>0</v>
      </c>
      <c r="Y1295" s="14">
        <f t="shared" si="8104"/>
        <v>2130.3000000000002</v>
      </c>
      <c r="Z1295" s="14">
        <f t="shared" si="8105"/>
        <v>2130.3000000000002</v>
      </c>
      <c r="AA1295" s="14">
        <f t="shared" si="8106"/>
        <v>2130.3000000000002</v>
      </c>
      <c r="AB1295" s="14">
        <f t="shared" si="8203"/>
        <v>0</v>
      </c>
      <c r="AC1295" s="14">
        <f t="shared" si="8204"/>
        <v>0</v>
      </c>
      <c r="AD1295" s="14">
        <f t="shared" si="8205"/>
        <v>0</v>
      </c>
      <c r="AE1295" s="14">
        <f t="shared" si="8107"/>
        <v>2130.3000000000002</v>
      </c>
      <c r="AF1295" s="14">
        <f t="shared" si="8108"/>
        <v>2130.3000000000002</v>
      </c>
      <c r="AG1295" s="14">
        <f t="shared" si="8109"/>
        <v>2130.3000000000002</v>
      </c>
      <c r="AH1295" s="14">
        <f t="shared" si="8206"/>
        <v>0</v>
      </c>
      <c r="AI1295" s="14">
        <f t="shared" si="8207"/>
        <v>0</v>
      </c>
      <c r="AJ1295" s="14">
        <f t="shared" si="8208"/>
        <v>0</v>
      </c>
      <c r="AK1295" s="14">
        <f t="shared" si="8209"/>
        <v>0</v>
      </c>
      <c r="AL1295" s="14">
        <f t="shared" si="8210"/>
        <v>0</v>
      </c>
      <c r="AM1295" s="14">
        <f t="shared" si="8211"/>
        <v>0</v>
      </c>
      <c r="AN1295" s="14">
        <f t="shared" si="8212"/>
        <v>0</v>
      </c>
      <c r="AO1295" s="14">
        <f t="shared" si="8213"/>
        <v>0</v>
      </c>
      <c r="AP1295" s="14">
        <f t="shared" si="8214"/>
        <v>0</v>
      </c>
      <c r="AQ1295" s="14">
        <f t="shared" si="8215"/>
        <v>0</v>
      </c>
      <c r="AR1295" s="14">
        <f t="shared" si="8216"/>
        <v>0</v>
      </c>
      <c r="AS1295" s="14">
        <f t="shared" si="8217"/>
        <v>0</v>
      </c>
      <c r="AT1295" s="14">
        <f t="shared" si="8218"/>
        <v>0</v>
      </c>
      <c r="AU1295" s="14">
        <f t="shared" si="8219"/>
        <v>0</v>
      </c>
      <c r="AV1295" s="14">
        <f t="shared" si="8220"/>
        <v>0</v>
      </c>
      <c r="AW1295" s="14">
        <f t="shared" si="8110"/>
        <v>2130.3000000000002</v>
      </c>
      <c r="AX1295" s="14">
        <f t="shared" si="8111"/>
        <v>2130.3000000000002</v>
      </c>
      <c r="AY1295" s="14">
        <f t="shared" si="8112"/>
        <v>2130.3000000000002</v>
      </c>
      <c r="AZ1295" s="14">
        <f t="shared" si="8221"/>
        <v>0</v>
      </c>
      <c r="BA1295" s="14">
        <f t="shared" si="8113"/>
        <v>2130.3000000000002</v>
      </c>
      <c r="BB1295" s="14">
        <f t="shared" si="8114"/>
        <v>2130.3000000000002</v>
      </c>
      <c r="BC1295" s="14">
        <f t="shared" si="8115"/>
        <v>2130.3000000000002</v>
      </c>
      <c r="BD1295" s="14">
        <f t="shared" si="8222"/>
        <v>0</v>
      </c>
      <c r="BE1295" s="14">
        <f t="shared" si="8223"/>
        <v>0</v>
      </c>
      <c r="BF1295" s="14">
        <f t="shared" si="8224"/>
        <v>0</v>
      </c>
      <c r="BG1295" s="14">
        <f t="shared" si="8225"/>
        <v>0</v>
      </c>
      <c r="BH1295" s="14">
        <f t="shared" si="8226"/>
        <v>0</v>
      </c>
      <c r="BI1295" s="14">
        <f t="shared" si="8227"/>
        <v>0</v>
      </c>
      <c r="BJ1295" s="14">
        <f t="shared" si="8228"/>
        <v>0</v>
      </c>
      <c r="BK1295" s="14">
        <f t="shared" si="8229"/>
        <v>0</v>
      </c>
      <c r="BL1295" s="14">
        <f t="shared" si="8230"/>
        <v>0</v>
      </c>
      <c r="BM1295" s="14">
        <f t="shared" si="8231"/>
        <v>0</v>
      </c>
      <c r="BN1295" s="14">
        <f t="shared" si="8232"/>
        <v>0</v>
      </c>
      <c r="BO1295" s="14">
        <f t="shared" si="8116"/>
        <v>2130.3000000000002</v>
      </c>
      <c r="BP1295" s="14">
        <f t="shared" si="8117"/>
        <v>2130.3000000000002</v>
      </c>
      <c r="BQ1295" s="14">
        <f t="shared" si="8118"/>
        <v>2130.3000000000002</v>
      </c>
      <c r="BR1295" s="14">
        <f t="shared" si="8233"/>
        <v>0</v>
      </c>
      <c r="BS1295" s="14">
        <f t="shared" si="8234"/>
        <v>0</v>
      </c>
      <c r="BT1295" s="14">
        <f t="shared" si="8235"/>
        <v>0</v>
      </c>
      <c r="BU1295" s="14">
        <f t="shared" si="8119"/>
        <v>2130.3000000000002</v>
      </c>
      <c r="BV1295" s="14">
        <f t="shared" si="8120"/>
        <v>2130.3000000000002</v>
      </c>
      <c r="BW1295" s="14">
        <f t="shared" si="8121"/>
        <v>2130.3000000000002</v>
      </c>
      <c r="BX1295" s="14">
        <f t="shared" si="8236"/>
        <v>0</v>
      </c>
      <c r="BY1295" s="14">
        <f t="shared" si="8237"/>
        <v>0</v>
      </c>
      <c r="BZ1295" s="14">
        <f t="shared" si="8238"/>
        <v>0</v>
      </c>
      <c r="CA1295" s="14">
        <f t="shared" si="8239"/>
        <v>0</v>
      </c>
      <c r="CB1295" s="14">
        <f t="shared" si="8240"/>
        <v>0</v>
      </c>
      <c r="CC1295" s="14">
        <f t="shared" si="8241"/>
        <v>0</v>
      </c>
      <c r="CD1295" s="14">
        <f t="shared" si="8242"/>
        <v>0</v>
      </c>
      <c r="CE1295" s="14">
        <f t="shared" si="8243"/>
        <v>0</v>
      </c>
      <c r="CF1295" s="14">
        <f t="shared" si="8244"/>
        <v>0</v>
      </c>
      <c r="CG1295" s="14">
        <f t="shared" si="8122"/>
        <v>2130.3000000000002</v>
      </c>
      <c r="CH1295" s="14">
        <f t="shared" si="8245"/>
        <v>0</v>
      </c>
      <c r="CI1295" s="84">
        <f t="shared" si="8247"/>
        <v>2130.3000000000002</v>
      </c>
      <c r="CJ1295" s="14">
        <f t="shared" si="8123"/>
        <v>2130.3000000000002</v>
      </c>
      <c r="CK1295" s="52">
        <f t="shared" si="8246"/>
        <v>0</v>
      </c>
      <c r="CL1295" s="84">
        <f t="shared" si="8248"/>
        <v>2130.3000000000002</v>
      </c>
      <c r="CM1295" s="14">
        <f t="shared" si="8124"/>
        <v>2130.3000000000002</v>
      </c>
      <c r="CN1295" s="52">
        <f t="shared" si="8246"/>
        <v>0</v>
      </c>
      <c r="CO1295" s="84">
        <f t="shared" si="8249"/>
        <v>2130.3000000000002</v>
      </c>
      <c r="CP1295" s="14">
        <f t="shared" si="8246"/>
        <v>0</v>
      </c>
      <c r="CQ1295" s="29"/>
      <c r="CR1295" s="29"/>
      <c r="CT1295" s="1"/>
    </row>
    <row r="1296" spans="1:99" s="1" customFormat="1" ht="15.6" hidden="1" customHeight="1" x14ac:dyDescent="0.3">
      <c r="A1296" s="27" t="s">
        <v>508</v>
      </c>
      <c r="B1296" s="27" t="s">
        <v>102</v>
      </c>
      <c r="C1296" s="27" t="s">
        <v>34</v>
      </c>
      <c r="D1296" s="27" t="s">
        <v>414</v>
      </c>
      <c r="E1296" s="30"/>
      <c r="F1296" s="28" t="s">
        <v>41</v>
      </c>
      <c r="G1296" s="14">
        <f t="shared" si="8133"/>
        <v>2130.3000000000002</v>
      </c>
      <c r="H1296" s="14">
        <f t="shared" si="7896"/>
        <v>2130.3000000000002</v>
      </c>
      <c r="I1296" s="14">
        <f t="shared" si="8134"/>
        <v>2130.3000000000002</v>
      </c>
      <c r="J1296" s="14">
        <f t="shared" si="8135"/>
        <v>0</v>
      </c>
      <c r="K1296" s="14">
        <f t="shared" si="8136"/>
        <v>0</v>
      </c>
      <c r="L1296" s="14">
        <f t="shared" si="8137"/>
        <v>0</v>
      </c>
      <c r="M1296" s="14">
        <f t="shared" si="7957"/>
        <v>2130.3000000000002</v>
      </c>
      <c r="N1296" s="14">
        <f t="shared" si="7958"/>
        <v>2130.3000000000002</v>
      </c>
      <c r="O1296" s="14">
        <f t="shared" si="7959"/>
        <v>2130.3000000000002</v>
      </c>
      <c r="P1296" s="14">
        <f t="shared" si="8138"/>
        <v>0</v>
      </c>
      <c r="Q1296" s="14">
        <f t="shared" si="8139"/>
        <v>0</v>
      </c>
      <c r="R1296" s="14">
        <f t="shared" si="8140"/>
        <v>0</v>
      </c>
      <c r="S1296" s="14">
        <f t="shared" si="8141"/>
        <v>0</v>
      </c>
      <c r="T1296" s="14">
        <f t="shared" si="8142"/>
        <v>0</v>
      </c>
      <c r="U1296" s="14">
        <f t="shared" si="8143"/>
        <v>0</v>
      </c>
      <c r="V1296" s="14">
        <f t="shared" si="8144"/>
        <v>0</v>
      </c>
      <c r="W1296" s="14">
        <f t="shared" si="8201"/>
        <v>0</v>
      </c>
      <c r="X1296" s="14">
        <f t="shared" si="8202"/>
        <v>0</v>
      </c>
      <c r="Y1296" s="14">
        <f t="shared" si="8104"/>
        <v>2130.3000000000002</v>
      </c>
      <c r="Z1296" s="14">
        <f t="shared" si="8105"/>
        <v>2130.3000000000002</v>
      </c>
      <c r="AA1296" s="14">
        <f t="shared" si="8106"/>
        <v>2130.3000000000002</v>
      </c>
      <c r="AB1296" s="14">
        <f t="shared" si="8203"/>
        <v>0</v>
      </c>
      <c r="AC1296" s="14">
        <f t="shared" si="8204"/>
        <v>0</v>
      </c>
      <c r="AD1296" s="14">
        <f t="shared" si="8205"/>
        <v>0</v>
      </c>
      <c r="AE1296" s="14">
        <f t="shared" si="8107"/>
        <v>2130.3000000000002</v>
      </c>
      <c r="AF1296" s="14">
        <f t="shared" si="8108"/>
        <v>2130.3000000000002</v>
      </c>
      <c r="AG1296" s="14">
        <f t="shared" si="8109"/>
        <v>2130.3000000000002</v>
      </c>
      <c r="AH1296" s="14">
        <f t="shared" si="8206"/>
        <v>0</v>
      </c>
      <c r="AI1296" s="14">
        <f t="shared" si="8207"/>
        <v>0</v>
      </c>
      <c r="AJ1296" s="14">
        <f t="shared" si="8208"/>
        <v>0</v>
      </c>
      <c r="AK1296" s="14">
        <f t="shared" si="8209"/>
        <v>0</v>
      </c>
      <c r="AL1296" s="14">
        <f t="shared" si="8210"/>
        <v>0</v>
      </c>
      <c r="AM1296" s="14">
        <f t="shared" si="8211"/>
        <v>0</v>
      </c>
      <c r="AN1296" s="14">
        <f t="shared" si="8212"/>
        <v>0</v>
      </c>
      <c r="AO1296" s="14">
        <f t="shared" si="8213"/>
        <v>0</v>
      </c>
      <c r="AP1296" s="14">
        <f t="shared" si="8214"/>
        <v>0</v>
      </c>
      <c r="AQ1296" s="14">
        <f t="shared" si="8215"/>
        <v>0</v>
      </c>
      <c r="AR1296" s="14">
        <f t="shared" si="8216"/>
        <v>0</v>
      </c>
      <c r="AS1296" s="14">
        <f t="shared" si="8217"/>
        <v>0</v>
      </c>
      <c r="AT1296" s="14">
        <f t="shared" si="8218"/>
        <v>0</v>
      </c>
      <c r="AU1296" s="14">
        <f t="shared" si="8219"/>
        <v>0</v>
      </c>
      <c r="AV1296" s="14">
        <f t="shared" si="8220"/>
        <v>0</v>
      </c>
      <c r="AW1296" s="14">
        <f t="shared" si="8110"/>
        <v>2130.3000000000002</v>
      </c>
      <c r="AX1296" s="14">
        <f t="shared" si="8111"/>
        <v>2130.3000000000002</v>
      </c>
      <c r="AY1296" s="14">
        <f t="shared" si="8112"/>
        <v>2130.3000000000002</v>
      </c>
      <c r="AZ1296" s="14">
        <f t="shared" si="8221"/>
        <v>0</v>
      </c>
      <c r="BA1296" s="14">
        <f t="shared" si="8113"/>
        <v>2130.3000000000002</v>
      </c>
      <c r="BB1296" s="14">
        <f t="shared" si="8114"/>
        <v>2130.3000000000002</v>
      </c>
      <c r="BC1296" s="14">
        <f t="shared" si="8115"/>
        <v>2130.3000000000002</v>
      </c>
      <c r="BD1296" s="14">
        <f t="shared" si="8222"/>
        <v>0</v>
      </c>
      <c r="BE1296" s="14">
        <f t="shared" si="8223"/>
        <v>0</v>
      </c>
      <c r="BF1296" s="14">
        <f t="shared" si="8224"/>
        <v>0</v>
      </c>
      <c r="BG1296" s="14">
        <f t="shared" si="8225"/>
        <v>0</v>
      </c>
      <c r="BH1296" s="14">
        <f t="shared" si="8226"/>
        <v>0</v>
      </c>
      <c r="BI1296" s="14">
        <f t="shared" si="8227"/>
        <v>0</v>
      </c>
      <c r="BJ1296" s="14">
        <f t="shared" si="8228"/>
        <v>0</v>
      </c>
      <c r="BK1296" s="14">
        <f t="shared" si="8229"/>
        <v>0</v>
      </c>
      <c r="BL1296" s="14">
        <f t="shared" si="8230"/>
        <v>0</v>
      </c>
      <c r="BM1296" s="14">
        <f t="shared" si="8231"/>
        <v>0</v>
      </c>
      <c r="BN1296" s="14">
        <f t="shared" si="8232"/>
        <v>0</v>
      </c>
      <c r="BO1296" s="14">
        <f t="shared" si="8116"/>
        <v>2130.3000000000002</v>
      </c>
      <c r="BP1296" s="14">
        <f t="shared" si="8117"/>
        <v>2130.3000000000002</v>
      </c>
      <c r="BQ1296" s="14">
        <f t="shared" si="8118"/>
        <v>2130.3000000000002</v>
      </c>
      <c r="BR1296" s="14">
        <f t="shared" si="8233"/>
        <v>0</v>
      </c>
      <c r="BS1296" s="14">
        <f t="shared" si="8234"/>
        <v>0</v>
      </c>
      <c r="BT1296" s="14">
        <f t="shared" si="8235"/>
        <v>0</v>
      </c>
      <c r="BU1296" s="14">
        <f t="shared" si="8119"/>
        <v>2130.3000000000002</v>
      </c>
      <c r="BV1296" s="14">
        <f t="shared" si="8120"/>
        <v>2130.3000000000002</v>
      </c>
      <c r="BW1296" s="14">
        <f t="shared" si="8121"/>
        <v>2130.3000000000002</v>
      </c>
      <c r="BX1296" s="14">
        <f t="shared" si="8236"/>
        <v>0</v>
      </c>
      <c r="BY1296" s="14">
        <f t="shared" si="8237"/>
        <v>0</v>
      </c>
      <c r="BZ1296" s="14">
        <f t="shared" si="8238"/>
        <v>0</v>
      </c>
      <c r="CA1296" s="14">
        <f t="shared" si="8239"/>
        <v>0</v>
      </c>
      <c r="CB1296" s="14">
        <f t="shared" si="8240"/>
        <v>0</v>
      </c>
      <c r="CC1296" s="14">
        <f t="shared" si="8241"/>
        <v>0</v>
      </c>
      <c r="CD1296" s="14">
        <f t="shared" si="8242"/>
        <v>0</v>
      </c>
      <c r="CE1296" s="14">
        <f t="shared" si="8243"/>
        <v>0</v>
      </c>
      <c r="CF1296" s="14">
        <f t="shared" si="8244"/>
        <v>0</v>
      </c>
      <c r="CG1296" s="14">
        <f t="shared" si="8122"/>
        <v>2130.3000000000002</v>
      </c>
      <c r="CH1296" s="14">
        <f t="shared" si="8245"/>
        <v>0</v>
      </c>
      <c r="CI1296" s="14"/>
      <c r="CJ1296" s="14">
        <f t="shared" si="8123"/>
        <v>2130.3000000000002</v>
      </c>
      <c r="CK1296" s="52">
        <f t="shared" si="8246"/>
        <v>0</v>
      </c>
      <c r="CL1296" s="52"/>
      <c r="CM1296" s="14">
        <f t="shared" si="8124"/>
        <v>2130.3000000000002</v>
      </c>
      <c r="CN1296" s="52">
        <f t="shared" si="8246"/>
        <v>0</v>
      </c>
      <c r="CO1296" s="52"/>
      <c r="CP1296" s="14">
        <f t="shared" si="8246"/>
        <v>0</v>
      </c>
      <c r="CQ1296" s="29">
        <v>0</v>
      </c>
      <c r="CR1296" s="29"/>
      <c r="CS1296" s="1" t="s">
        <v>75</v>
      </c>
    </row>
    <row r="1297" spans="1:99" ht="46.8" customHeight="1" x14ac:dyDescent="0.3">
      <c r="A1297" s="76" t="s">
        <v>508</v>
      </c>
      <c r="B1297" s="76" t="s">
        <v>102</v>
      </c>
      <c r="C1297" s="76" t="s">
        <v>34</v>
      </c>
      <c r="D1297" s="76" t="s">
        <v>415</v>
      </c>
      <c r="E1297" s="88"/>
      <c r="F1297" s="77" t="s">
        <v>416</v>
      </c>
      <c r="G1297" s="14">
        <f t="shared" si="8133"/>
        <v>2130.3000000000002</v>
      </c>
      <c r="H1297" s="14">
        <f t="shared" si="7896"/>
        <v>2130.3000000000002</v>
      </c>
      <c r="I1297" s="14">
        <f t="shared" si="8134"/>
        <v>2130.3000000000002</v>
      </c>
      <c r="J1297" s="14">
        <f t="shared" si="8135"/>
        <v>0</v>
      </c>
      <c r="K1297" s="14">
        <f t="shared" si="8136"/>
        <v>0</v>
      </c>
      <c r="L1297" s="14">
        <f t="shared" si="8137"/>
        <v>0</v>
      </c>
      <c r="M1297" s="14">
        <f t="shared" si="7957"/>
        <v>2130.3000000000002</v>
      </c>
      <c r="N1297" s="14">
        <f t="shared" si="7958"/>
        <v>2130.3000000000002</v>
      </c>
      <c r="O1297" s="14">
        <f t="shared" si="7959"/>
        <v>2130.3000000000002</v>
      </c>
      <c r="P1297" s="14">
        <f t="shared" si="8138"/>
        <v>0</v>
      </c>
      <c r="Q1297" s="14">
        <f t="shared" si="8139"/>
        <v>0</v>
      </c>
      <c r="R1297" s="14">
        <f t="shared" si="8140"/>
        <v>0</v>
      </c>
      <c r="S1297" s="14">
        <f t="shared" si="8141"/>
        <v>0</v>
      </c>
      <c r="T1297" s="14">
        <f t="shared" si="8142"/>
        <v>0</v>
      </c>
      <c r="U1297" s="14">
        <f t="shared" si="8143"/>
        <v>0</v>
      </c>
      <c r="V1297" s="14">
        <f t="shared" si="8144"/>
        <v>0</v>
      </c>
      <c r="W1297" s="14">
        <f t="shared" si="8201"/>
        <v>0</v>
      </c>
      <c r="X1297" s="14">
        <f t="shared" si="8202"/>
        <v>0</v>
      </c>
      <c r="Y1297" s="14">
        <f t="shared" si="8104"/>
        <v>2130.3000000000002</v>
      </c>
      <c r="Z1297" s="14">
        <f t="shared" si="8105"/>
        <v>2130.3000000000002</v>
      </c>
      <c r="AA1297" s="14">
        <f t="shared" si="8106"/>
        <v>2130.3000000000002</v>
      </c>
      <c r="AB1297" s="14">
        <f t="shared" si="8203"/>
        <v>0</v>
      </c>
      <c r="AC1297" s="14">
        <f t="shared" si="8204"/>
        <v>0</v>
      </c>
      <c r="AD1297" s="14">
        <f t="shared" si="8205"/>
        <v>0</v>
      </c>
      <c r="AE1297" s="14">
        <f t="shared" si="8107"/>
        <v>2130.3000000000002</v>
      </c>
      <c r="AF1297" s="14">
        <f t="shared" si="8108"/>
        <v>2130.3000000000002</v>
      </c>
      <c r="AG1297" s="14">
        <f t="shared" si="8109"/>
        <v>2130.3000000000002</v>
      </c>
      <c r="AH1297" s="14">
        <f t="shared" si="8206"/>
        <v>0</v>
      </c>
      <c r="AI1297" s="14">
        <f t="shared" si="8207"/>
        <v>0</v>
      </c>
      <c r="AJ1297" s="14">
        <f t="shared" si="8208"/>
        <v>0</v>
      </c>
      <c r="AK1297" s="14">
        <f t="shared" si="8209"/>
        <v>0</v>
      </c>
      <c r="AL1297" s="14">
        <f t="shared" si="8210"/>
        <v>0</v>
      </c>
      <c r="AM1297" s="14">
        <f t="shared" si="8211"/>
        <v>0</v>
      </c>
      <c r="AN1297" s="14">
        <f t="shared" si="8212"/>
        <v>0</v>
      </c>
      <c r="AO1297" s="14">
        <f t="shared" si="8213"/>
        <v>0</v>
      </c>
      <c r="AP1297" s="14">
        <f t="shared" si="8214"/>
        <v>0</v>
      </c>
      <c r="AQ1297" s="14">
        <f t="shared" si="8215"/>
        <v>0</v>
      </c>
      <c r="AR1297" s="14">
        <f t="shared" si="8216"/>
        <v>0</v>
      </c>
      <c r="AS1297" s="14">
        <f t="shared" si="8217"/>
        <v>0</v>
      </c>
      <c r="AT1297" s="14">
        <f t="shared" si="8218"/>
        <v>0</v>
      </c>
      <c r="AU1297" s="14">
        <f t="shared" si="8219"/>
        <v>0</v>
      </c>
      <c r="AV1297" s="14">
        <f t="shared" si="8220"/>
        <v>0</v>
      </c>
      <c r="AW1297" s="14">
        <f t="shared" si="8110"/>
        <v>2130.3000000000002</v>
      </c>
      <c r="AX1297" s="14">
        <f t="shared" si="8111"/>
        <v>2130.3000000000002</v>
      </c>
      <c r="AY1297" s="14">
        <f t="shared" si="8112"/>
        <v>2130.3000000000002</v>
      </c>
      <c r="AZ1297" s="14">
        <f t="shared" si="8221"/>
        <v>0</v>
      </c>
      <c r="BA1297" s="14">
        <f t="shared" si="8113"/>
        <v>2130.3000000000002</v>
      </c>
      <c r="BB1297" s="14">
        <f t="shared" si="8114"/>
        <v>2130.3000000000002</v>
      </c>
      <c r="BC1297" s="14">
        <f t="shared" si="8115"/>
        <v>2130.3000000000002</v>
      </c>
      <c r="BD1297" s="14">
        <f t="shared" si="8222"/>
        <v>0</v>
      </c>
      <c r="BE1297" s="14">
        <f t="shared" si="8223"/>
        <v>0</v>
      </c>
      <c r="BF1297" s="14">
        <f t="shared" si="8224"/>
        <v>0</v>
      </c>
      <c r="BG1297" s="14">
        <f t="shared" si="8225"/>
        <v>0</v>
      </c>
      <c r="BH1297" s="14">
        <f t="shared" si="8226"/>
        <v>0</v>
      </c>
      <c r="BI1297" s="14">
        <f t="shared" si="8227"/>
        <v>0</v>
      </c>
      <c r="BJ1297" s="14">
        <f t="shared" si="8228"/>
        <v>0</v>
      </c>
      <c r="BK1297" s="14">
        <f t="shared" si="8229"/>
        <v>0</v>
      </c>
      <c r="BL1297" s="14">
        <f t="shared" si="8230"/>
        <v>0</v>
      </c>
      <c r="BM1297" s="14">
        <f t="shared" si="8231"/>
        <v>0</v>
      </c>
      <c r="BN1297" s="14">
        <f t="shared" si="8232"/>
        <v>0</v>
      </c>
      <c r="BO1297" s="14">
        <f t="shared" si="8116"/>
        <v>2130.3000000000002</v>
      </c>
      <c r="BP1297" s="14">
        <f t="shared" si="8117"/>
        <v>2130.3000000000002</v>
      </c>
      <c r="BQ1297" s="14">
        <f t="shared" si="8118"/>
        <v>2130.3000000000002</v>
      </c>
      <c r="BR1297" s="14">
        <f t="shared" si="8233"/>
        <v>0</v>
      </c>
      <c r="BS1297" s="14">
        <f t="shared" si="8234"/>
        <v>0</v>
      </c>
      <c r="BT1297" s="14">
        <f t="shared" si="8235"/>
        <v>0</v>
      </c>
      <c r="BU1297" s="14">
        <f t="shared" si="8119"/>
        <v>2130.3000000000002</v>
      </c>
      <c r="BV1297" s="14">
        <f t="shared" si="8120"/>
        <v>2130.3000000000002</v>
      </c>
      <c r="BW1297" s="14">
        <f t="shared" si="8121"/>
        <v>2130.3000000000002</v>
      </c>
      <c r="BX1297" s="14">
        <f t="shared" si="8236"/>
        <v>0</v>
      </c>
      <c r="BY1297" s="14">
        <f t="shared" si="8237"/>
        <v>0</v>
      </c>
      <c r="BZ1297" s="14">
        <f t="shared" si="8238"/>
        <v>0</v>
      </c>
      <c r="CA1297" s="14">
        <f t="shared" si="8239"/>
        <v>0</v>
      </c>
      <c r="CB1297" s="14">
        <f t="shared" si="8240"/>
        <v>0</v>
      </c>
      <c r="CC1297" s="14">
        <f t="shared" si="8241"/>
        <v>0</v>
      </c>
      <c r="CD1297" s="14">
        <f t="shared" si="8242"/>
        <v>0</v>
      </c>
      <c r="CE1297" s="14">
        <f t="shared" si="8243"/>
        <v>0</v>
      </c>
      <c r="CF1297" s="14">
        <f t="shared" si="8244"/>
        <v>0</v>
      </c>
      <c r="CG1297" s="14">
        <f t="shared" si="8122"/>
        <v>2130.3000000000002</v>
      </c>
      <c r="CH1297" s="14">
        <f t="shared" si="8245"/>
        <v>0</v>
      </c>
      <c r="CI1297" s="84">
        <f t="shared" ref="CI1297:CI1303" si="8250">CG1297+CH1297</f>
        <v>2130.3000000000002</v>
      </c>
      <c r="CJ1297" s="14">
        <f t="shared" si="8123"/>
        <v>2130.3000000000002</v>
      </c>
      <c r="CK1297" s="52">
        <f t="shared" si="8246"/>
        <v>0</v>
      </c>
      <c r="CL1297" s="84">
        <f t="shared" ref="CL1297:CL1303" si="8251">CJ1297+CK1297</f>
        <v>2130.3000000000002</v>
      </c>
      <c r="CM1297" s="14">
        <f t="shared" si="8124"/>
        <v>2130.3000000000002</v>
      </c>
      <c r="CN1297" s="52">
        <f t="shared" si="8246"/>
        <v>0</v>
      </c>
      <c r="CO1297" s="84">
        <f t="shared" ref="CO1297:CO1303" si="8252">CM1297+CN1297</f>
        <v>2130.3000000000002</v>
      </c>
      <c r="CP1297" s="14">
        <f t="shared" si="8246"/>
        <v>0</v>
      </c>
      <c r="CQ1297" s="29"/>
      <c r="CR1297" s="29"/>
      <c r="CT1297" s="1"/>
    </row>
    <row r="1298" spans="1:99" ht="46.8" customHeight="1" x14ac:dyDescent="0.3">
      <c r="A1298" s="76" t="s">
        <v>508</v>
      </c>
      <c r="B1298" s="76" t="s">
        <v>102</v>
      </c>
      <c r="C1298" s="76" t="s">
        <v>34</v>
      </c>
      <c r="D1298" s="76" t="s">
        <v>485</v>
      </c>
      <c r="E1298" s="88"/>
      <c r="F1298" s="77" t="s">
        <v>486</v>
      </c>
      <c r="G1298" s="14">
        <f t="shared" si="8133"/>
        <v>2130.3000000000002</v>
      </c>
      <c r="H1298" s="14">
        <f t="shared" si="7896"/>
        <v>2130.3000000000002</v>
      </c>
      <c r="I1298" s="14">
        <f t="shared" si="8134"/>
        <v>2130.3000000000002</v>
      </c>
      <c r="J1298" s="14">
        <f t="shared" si="8135"/>
        <v>0</v>
      </c>
      <c r="K1298" s="14">
        <f t="shared" si="8136"/>
        <v>0</v>
      </c>
      <c r="L1298" s="14">
        <f t="shared" si="8137"/>
        <v>0</v>
      </c>
      <c r="M1298" s="14">
        <f t="shared" si="7957"/>
        <v>2130.3000000000002</v>
      </c>
      <c r="N1298" s="14">
        <f t="shared" si="7958"/>
        <v>2130.3000000000002</v>
      </c>
      <c r="O1298" s="14">
        <f t="shared" si="7959"/>
        <v>2130.3000000000002</v>
      </c>
      <c r="P1298" s="14">
        <f t="shared" si="8138"/>
        <v>0</v>
      </c>
      <c r="Q1298" s="14">
        <f t="shared" si="8139"/>
        <v>0</v>
      </c>
      <c r="R1298" s="14">
        <f t="shared" si="8140"/>
        <v>0</v>
      </c>
      <c r="S1298" s="14">
        <f t="shared" si="8141"/>
        <v>0</v>
      </c>
      <c r="T1298" s="14">
        <f t="shared" si="8142"/>
        <v>0</v>
      </c>
      <c r="U1298" s="14">
        <f t="shared" si="8143"/>
        <v>0</v>
      </c>
      <c r="V1298" s="14">
        <f t="shared" si="8144"/>
        <v>0</v>
      </c>
      <c r="W1298" s="14">
        <f t="shared" si="8201"/>
        <v>0</v>
      </c>
      <c r="X1298" s="14">
        <f t="shared" si="8202"/>
        <v>0</v>
      </c>
      <c r="Y1298" s="14">
        <f t="shared" si="8104"/>
        <v>2130.3000000000002</v>
      </c>
      <c r="Z1298" s="14">
        <f t="shared" si="8105"/>
        <v>2130.3000000000002</v>
      </c>
      <c r="AA1298" s="14">
        <f t="shared" si="8106"/>
        <v>2130.3000000000002</v>
      </c>
      <c r="AB1298" s="14">
        <f t="shared" si="8203"/>
        <v>0</v>
      </c>
      <c r="AC1298" s="14">
        <f t="shared" si="8204"/>
        <v>0</v>
      </c>
      <c r="AD1298" s="14">
        <f t="shared" si="8205"/>
        <v>0</v>
      </c>
      <c r="AE1298" s="14">
        <f t="shared" si="8107"/>
        <v>2130.3000000000002</v>
      </c>
      <c r="AF1298" s="14">
        <f t="shared" si="8108"/>
        <v>2130.3000000000002</v>
      </c>
      <c r="AG1298" s="14">
        <f t="shared" si="8109"/>
        <v>2130.3000000000002</v>
      </c>
      <c r="AH1298" s="14">
        <f t="shared" si="8206"/>
        <v>0</v>
      </c>
      <c r="AI1298" s="14">
        <f t="shared" si="8207"/>
        <v>0</v>
      </c>
      <c r="AJ1298" s="14">
        <f t="shared" si="8208"/>
        <v>0</v>
      </c>
      <c r="AK1298" s="14">
        <f t="shared" si="8209"/>
        <v>0</v>
      </c>
      <c r="AL1298" s="14">
        <f t="shared" si="8210"/>
        <v>0</v>
      </c>
      <c r="AM1298" s="14">
        <f t="shared" si="8211"/>
        <v>0</v>
      </c>
      <c r="AN1298" s="14">
        <f t="shared" si="8212"/>
        <v>0</v>
      </c>
      <c r="AO1298" s="14">
        <f t="shared" si="8213"/>
        <v>0</v>
      </c>
      <c r="AP1298" s="14">
        <f t="shared" si="8214"/>
        <v>0</v>
      </c>
      <c r="AQ1298" s="14">
        <f t="shared" si="8215"/>
        <v>0</v>
      </c>
      <c r="AR1298" s="14">
        <f t="shared" si="8216"/>
        <v>0</v>
      </c>
      <c r="AS1298" s="14">
        <f t="shared" si="8217"/>
        <v>0</v>
      </c>
      <c r="AT1298" s="14">
        <f t="shared" si="8218"/>
        <v>0</v>
      </c>
      <c r="AU1298" s="14">
        <f t="shared" si="8219"/>
        <v>0</v>
      </c>
      <c r="AV1298" s="14">
        <f t="shared" si="8220"/>
        <v>0</v>
      </c>
      <c r="AW1298" s="14">
        <f t="shared" si="8110"/>
        <v>2130.3000000000002</v>
      </c>
      <c r="AX1298" s="14">
        <f t="shared" si="8111"/>
        <v>2130.3000000000002</v>
      </c>
      <c r="AY1298" s="14">
        <f t="shared" si="8112"/>
        <v>2130.3000000000002</v>
      </c>
      <c r="AZ1298" s="14">
        <f t="shared" si="8221"/>
        <v>0</v>
      </c>
      <c r="BA1298" s="14">
        <f t="shared" si="8113"/>
        <v>2130.3000000000002</v>
      </c>
      <c r="BB1298" s="14">
        <f t="shared" si="8114"/>
        <v>2130.3000000000002</v>
      </c>
      <c r="BC1298" s="14">
        <f t="shared" si="8115"/>
        <v>2130.3000000000002</v>
      </c>
      <c r="BD1298" s="14">
        <f t="shared" si="8222"/>
        <v>0</v>
      </c>
      <c r="BE1298" s="14">
        <f t="shared" si="8223"/>
        <v>0</v>
      </c>
      <c r="BF1298" s="14">
        <f t="shared" si="8224"/>
        <v>0</v>
      </c>
      <c r="BG1298" s="14">
        <f t="shared" si="8225"/>
        <v>0</v>
      </c>
      <c r="BH1298" s="14">
        <f t="shared" si="8226"/>
        <v>0</v>
      </c>
      <c r="BI1298" s="14">
        <f t="shared" si="8227"/>
        <v>0</v>
      </c>
      <c r="BJ1298" s="14">
        <f t="shared" si="8228"/>
        <v>0</v>
      </c>
      <c r="BK1298" s="14">
        <f t="shared" si="8229"/>
        <v>0</v>
      </c>
      <c r="BL1298" s="14">
        <f t="shared" si="8230"/>
        <v>0</v>
      </c>
      <c r="BM1298" s="14">
        <f t="shared" si="8231"/>
        <v>0</v>
      </c>
      <c r="BN1298" s="14">
        <f t="shared" si="8232"/>
        <v>0</v>
      </c>
      <c r="BO1298" s="14">
        <f t="shared" si="8116"/>
        <v>2130.3000000000002</v>
      </c>
      <c r="BP1298" s="14">
        <f t="shared" si="8117"/>
        <v>2130.3000000000002</v>
      </c>
      <c r="BQ1298" s="14">
        <f t="shared" si="8118"/>
        <v>2130.3000000000002</v>
      </c>
      <c r="BR1298" s="14">
        <f t="shared" si="8233"/>
        <v>0</v>
      </c>
      <c r="BS1298" s="14">
        <f t="shared" si="8234"/>
        <v>0</v>
      </c>
      <c r="BT1298" s="14">
        <f t="shared" si="8235"/>
        <v>0</v>
      </c>
      <c r="BU1298" s="14">
        <f t="shared" si="8119"/>
        <v>2130.3000000000002</v>
      </c>
      <c r="BV1298" s="14">
        <f t="shared" si="8120"/>
        <v>2130.3000000000002</v>
      </c>
      <c r="BW1298" s="14">
        <f t="shared" si="8121"/>
        <v>2130.3000000000002</v>
      </c>
      <c r="BX1298" s="14">
        <f t="shared" si="8236"/>
        <v>0</v>
      </c>
      <c r="BY1298" s="14">
        <f t="shared" si="8237"/>
        <v>0</v>
      </c>
      <c r="BZ1298" s="14">
        <f t="shared" si="8238"/>
        <v>0</v>
      </c>
      <c r="CA1298" s="14">
        <f t="shared" si="8239"/>
        <v>0</v>
      </c>
      <c r="CB1298" s="14">
        <f t="shared" si="8240"/>
        <v>0</v>
      </c>
      <c r="CC1298" s="14">
        <f t="shared" si="8241"/>
        <v>0</v>
      </c>
      <c r="CD1298" s="14">
        <f t="shared" si="8242"/>
        <v>0</v>
      </c>
      <c r="CE1298" s="14">
        <f t="shared" si="8243"/>
        <v>0</v>
      </c>
      <c r="CF1298" s="14">
        <f t="shared" si="8244"/>
        <v>0</v>
      </c>
      <c r="CG1298" s="14">
        <f t="shared" si="8122"/>
        <v>2130.3000000000002</v>
      </c>
      <c r="CH1298" s="14">
        <f t="shared" si="8245"/>
        <v>0</v>
      </c>
      <c r="CI1298" s="84">
        <f t="shared" si="8250"/>
        <v>2130.3000000000002</v>
      </c>
      <c r="CJ1298" s="14">
        <f t="shared" si="8123"/>
        <v>2130.3000000000002</v>
      </c>
      <c r="CK1298" s="52">
        <f t="shared" si="8246"/>
        <v>0</v>
      </c>
      <c r="CL1298" s="84">
        <f t="shared" si="8251"/>
        <v>2130.3000000000002</v>
      </c>
      <c r="CM1298" s="14">
        <f t="shared" si="8124"/>
        <v>2130.3000000000002</v>
      </c>
      <c r="CN1298" s="52">
        <f t="shared" si="8246"/>
        <v>0</v>
      </c>
      <c r="CO1298" s="84">
        <f t="shared" si="8252"/>
        <v>2130.3000000000002</v>
      </c>
      <c r="CP1298" s="14">
        <f t="shared" si="8246"/>
        <v>0</v>
      </c>
      <c r="CQ1298" s="29"/>
      <c r="CR1298" s="29"/>
      <c r="CT1298" s="1"/>
    </row>
    <row r="1299" spans="1:99" ht="31.2" customHeight="1" x14ac:dyDescent="0.3">
      <c r="A1299" s="76" t="s">
        <v>508</v>
      </c>
      <c r="B1299" s="76" t="s">
        <v>102</v>
      </c>
      <c r="C1299" s="76" t="s">
        <v>34</v>
      </c>
      <c r="D1299" s="76" t="s">
        <v>485</v>
      </c>
      <c r="E1299" s="76" t="s">
        <v>46</v>
      </c>
      <c r="F1299" s="77" t="s">
        <v>47</v>
      </c>
      <c r="G1299" s="14">
        <v>2130.3000000000002</v>
      </c>
      <c r="H1299" s="14">
        <v>2130.3000000000002</v>
      </c>
      <c r="I1299" s="14">
        <v>2130.3000000000002</v>
      </c>
      <c r="J1299" s="14"/>
      <c r="K1299" s="14"/>
      <c r="L1299" s="14"/>
      <c r="M1299" s="14">
        <f t="shared" si="7957"/>
        <v>2130.3000000000002</v>
      </c>
      <c r="N1299" s="14">
        <f t="shared" si="7958"/>
        <v>2130.3000000000002</v>
      </c>
      <c r="O1299" s="14">
        <f t="shared" si="7959"/>
        <v>2130.3000000000002</v>
      </c>
      <c r="P1299" s="14"/>
      <c r="Q1299" s="14"/>
      <c r="R1299" s="14"/>
      <c r="S1299" s="14"/>
      <c r="T1299" s="14"/>
      <c r="U1299" s="14"/>
      <c r="V1299" s="14"/>
      <c r="W1299" s="14"/>
      <c r="X1299" s="14"/>
      <c r="Y1299" s="14">
        <f t="shared" si="8104"/>
        <v>2130.3000000000002</v>
      </c>
      <c r="Z1299" s="14">
        <f t="shared" si="8105"/>
        <v>2130.3000000000002</v>
      </c>
      <c r="AA1299" s="14">
        <f t="shared" si="8106"/>
        <v>2130.3000000000002</v>
      </c>
      <c r="AB1299" s="14"/>
      <c r="AC1299" s="14"/>
      <c r="AD1299" s="14"/>
      <c r="AE1299" s="14">
        <f t="shared" si="8107"/>
        <v>2130.3000000000002</v>
      </c>
      <c r="AF1299" s="14">
        <f t="shared" si="8108"/>
        <v>2130.3000000000002</v>
      </c>
      <c r="AG1299" s="14">
        <f t="shared" si="8109"/>
        <v>2130.3000000000002</v>
      </c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>
        <f t="shared" si="8110"/>
        <v>2130.3000000000002</v>
      </c>
      <c r="AX1299" s="14">
        <f t="shared" si="8111"/>
        <v>2130.3000000000002</v>
      </c>
      <c r="AY1299" s="14">
        <f t="shared" si="8112"/>
        <v>2130.3000000000002</v>
      </c>
      <c r="AZ1299" s="14"/>
      <c r="BA1299" s="14">
        <f t="shared" si="8113"/>
        <v>2130.3000000000002</v>
      </c>
      <c r="BB1299" s="14">
        <f t="shared" si="8114"/>
        <v>2130.3000000000002</v>
      </c>
      <c r="BC1299" s="14">
        <f t="shared" si="8115"/>
        <v>2130.3000000000002</v>
      </c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>
        <f t="shared" si="8116"/>
        <v>2130.3000000000002</v>
      </c>
      <c r="BP1299" s="14">
        <f t="shared" si="8117"/>
        <v>2130.3000000000002</v>
      </c>
      <c r="BQ1299" s="14">
        <f t="shared" si="8118"/>
        <v>2130.3000000000002</v>
      </c>
      <c r="BR1299" s="14"/>
      <c r="BS1299" s="14"/>
      <c r="BT1299" s="14"/>
      <c r="BU1299" s="14">
        <f t="shared" si="8119"/>
        <v>2130.3000000000002</v>
      </c>
      <c r="BV1299" s="14">
        <f t="shared" si="8120"/>
        <v>2130.3000000000002</v>
      </c>
      <c r="BW1299" s="14">
        <f t="shared" si="8121"/>
        <v>2130.3000000000002</v>
      </c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>
        <f t="shared" si="8122"/>
        <v>2130.3000000000002</v>
      </c>
      <c r="CH1299" s="14"/>
      <c r="CI1299" s="84">
        <f t="shared" si="8250"/>
        <v>2130.3000000000002</v>
      </c>
      <c r="CJ1299" s="14">
        <f t="shared" si="8123"/>
        <v>2130.3000000000002</v>
      </c>
      <c r="CK1299" s="52"/>
      <c r="CL1299" s="84">
        <f t="shared" si="8251"/>
        <v>2130.3000000000002</v>
      </c>
      <c r="CM1299" s="14">
        <f t="shared" si="8124"/>
        <v>2130.3000000000002</v>
      </c>
      <c r="CN1299" s="52"/>
      <c r="CO1299" s="84">
        <f t="shared" si="8252"/>
        <v>2130.3000000000002</v>
      </c>
      <c r="CP1299" s="14"/>
      <c r="CQ1299" s="29"/>
      <c r="CR1299" s="29"/>
      <c r="CT1299" s="1"/>
    </row>
    <row r="1300" spans="1:99" s="86" customFormat="1" ht="15.6" customHeight="1" x14ac:dyDescent="0.3">
      <c r="A1300" s="72" t="s">
        <v>515</v>
      </c>
      <c r="B1300" s="72"/>
      <c r="C1300" s="72"/>
      <c r="D1300" s="72"/>
      <c r="E1300" s="72"/>
      <c r="F1300" s="73" t="s">
        <v>516</v>
      </c>
      <c r="G1300" s="20">
        <f t="shared" ref="G1300:L1300" si="8253">G1301+G1354+G1410+G1422+G1373+G1334+G1432+G1403</f>
        <v>143517.70000000001</v>
      </c>
      <c r="H1300" s="20">
        <f t="shared" si="8253"/>
        <v>127886.59999999999</v>
      </c>
      <c r="I1300" s="20">
        <f t="shared" si="8253"/>
        <v>124223.7</v>
      </c>
      <c r="J1300" s="20">
        <f t="shared" si="8253"/>
        <v>11896.1</v>
      </c>
      <c r="K1300" s="20">
        <f t="shared" si="8253"/>
        <v>11918</v>
      </c>
      <c r="L1300" s="20">
        <f t="shared" si="8253"/>
        <v>11918</v>
      </c>
      <c r="M1300" s="20">
        <f t="shared" si="7957"/>
        <v>155413.80000000002</v>
      </c>
      <c r="N1300" s="20">
        <f t="shared" si="7958"/>
        <v>139804.59999999998</v>
      </c>
      <c r="O1300" s="20">
        <f t="shared" si="7959"/>
        <v>136141.70000000001</v>
      </c>
      <c r="P1300" s="20">
        <f t="shared" ref="P1300:X1300" si="8254">P1301+P1354+P1410+P1422+P1373+P1334+P1432+P1403</f>
        <v>8841.9</v>
      </c>
      <c r="Q1300" s="20">
        <f t="shared" si="8254"/>
        <v>0</v>
      </c>
      <c r="R1300" s="20">
        <f t="shared" si="8254"/>
        <v>0</v>
      </c>
      <c r="S1300" s="20">
        <f t="shared" si="8254"/>
        <v>443.26699999999994</v>
      </c>
      <c r="T1300" s="20">
        <f t="shared" si="8254"/>
        <v>10946.6</v>
      </c>
      <c r="U1300" s="20">
        <f t="shared" si="8254"/>
        <v>0</v>
      </c>
      <c r="V1300" s="20">
        <f t="shared" si="8254"/>
        <v>10946.6</v>
      </c>
      <c r="W1300" s="20">
        <f t="shared" si="8254"/>
        <v>0</v>
      </c>
      <c r="X1300" s="20">
        <f t="shared" si="8254"/>
        <v>0</v>
      </c>
      <c r="Y1300" s="20">
        <f t="shared" si="8104"/>
        <v>164698.967</v>
      </c>
      <c r="Z1300" s="20">
        <f t="shared" si="8105"/>
        <v>150751.19999999998</v>
      </c>
      <c r="AA1300" s="20">
        <f t="shared" si="8106"/>
        <v>147088.30000000002</v>
      </c>
      <c r="AB1300" s="20">
        <f>AB1301+AB1354+AB1410+AB1422+AB1373+AB1334+AB1432+AB1403</f>
        <v>0</v>
      </c>
      <c r="AC1300" s="20">
        <f>AC1301+AC1354+AC1410+AC1422+AC1373+AC1334+AC1432+AC1403</f>
        <v>0</v>
      </c>
      <c r="AD1300" s="20">
        <f>AD1301+AD1354+AD1410+AD1422+AD1373+AD1334+AD1432+AD1403</f>
        <v>0</v>
      </c>
      <c r="AE1300" s="20">
        <f t="shared" si="8107"/>
        <v>164698.967</v>
      </c>
      <c r="AF1300" s="20">
        <f t="shared" si="8108"/>
        <v>150751.19999999998</v>
      </c>
      <c r="AG1300" s="20">
        <f t="shared" si="8109"/>
        <v>147088.30000000002</v>
      </c>
      <c r="AH1300" s="20">
        <f t="shared" ref="AH1300:AV1300" si="8255">AH1301+AH1354+AH1410+AH1422+AH1373+AH1334+AH1432+AH1403</f>
        <v>0</v>
      </c>
      <c r="AI1300" s="20">
        <f t="shared" si="8255"/>
        <v>0</v>
      </c>
      <c r="AJ1300" s="20">
        <f t="shared" si="8255"/>
        <v>-117.75600000000009</v>
      </c>
      <c r="AK1300" s="20">
        <f t="shared" si="8255"/>
        <v>0</v>
      </c>
      <c r="AL1300" s="20">
        <f t="shared" si="8255"/>
        <v>0</v>
      </c>
      <c r="AM1300" s="20">
        <f t="shared" si="8255"/>
        <v>0</v>
      </c>
      <c r="AN1300" s="20">
        <f t="shared" si="8255"/>
        <v>0</v>
      </c>
      <c r="AO1300" s="20">
        <f t="shared" si="8255"/>
        <v>0</v>
      </c>
      <c r="AP1300" s="20">
        <f t="shared" si="8255"/>
        <v>0</v>
      </c>
      <c r="AQ1300" s="20">
        <f t="shared" si="8255"/>
        <v>0</v>
      </c>
      <c r="AR1300" s="20">
        <f t="shared" si="8255"/>
        <v>0</v>
      </c>
      <c r="AS1300" s="20">
        <f t="shared" si="8255"/>
        <v>0</v>
      </c>
      <c r="AT1300" s="20">
        <f t="shared" si="8255"/>
        <v>0</v>
      </c>
      <c r="AU1300" s="20">
        <f t="shared" si="8255"/>
        <v>0</v>
      </c>
      <c r="AV1300" s="20">
        <f t="shared" si="8255"/>
        <v>0</v>
      </c>
      <c r="AW1300" s="20">
        <f t="shared" si="8110"/>
        <v>164581.21100000001</v>
      </c>
      <c r="AX1300" s="20">
        <f t="shared" si="8111"/>
        <v>150751.19999999998</v>
      </c>
      <c r="AY1300" s="20">
        <f t="shared" si="8112"/>
        <v>147088.30000000002</v>
      </c>
      <c r="AZ1300" s="20">
        <f>AZ1301+AZ1354+AZ1410+AZ1422+AZ1373+AZ1334+AZ1432+AZ1403</f>
        <v>0</v>
      </c>
      <c r="BA1300" s="20">
        <f t="shared" si="8113"/>
        <v>164581.21100000001</v>
      </c>
      <c r="BB1300" s="20">
        <f t="shared" si="8114"/>
        <v>150751.19999999998</v>
      </c>
      <c r="BC1300" s="20">
        <f t="shared" si="8115"/>
        <v>147088.30000000002</v>
      </c>
      <c r="BD1300" s="20">
        <f t="shared" ref="BD1300:BN1300" si="8256">BD1301+BD1354+BD1410+BD1422+BD1373+BD1334+BD1432+BD1403</f>
        <v>0</v>
      </c>
      <c r="BE1300" s="20">
        <f t="shared" si="8256"/>
        <v>603.96400000000006</v>
      </c>
      <c r="BF1300" s="20">
        <f t="shared" si="8256"/>
        <v>2076.663</v>
      </c>
      <c r="BG1300" s="20">
        <f t="shared" si="8256"/>
        <v>0</v>
      </c>
      <c r="BH1300" s="20">
        <f t="shared" si="8256"/>
        <v>0</v>
      </c>
      <c r="BI1300" s="20">
        <f t="shared" si="8256"/>
        <v>0</v>
      </c>
      <c r="BJ1300" s="20">
        <f t="shared" si="8256"/>
        <v>7539.7659999999996</v>
      </c>
      <c r="BK1300" s="20">
        <f t="shared" si="8256"/>
        <v>0</v>
      </c>
      <c r="BL1300" s="20">
        <f t="shared" si="8256"/>
        <v>0</v>
      </c>
      <c r="BM1300" s="20">
        <f t="shared" si="8256"/>
        <v>0</v>
      </c>
      <c r="BN1300" s="20">
        <f t="shared" si="8256"/>
        <v>0</v>
      </c>
      <c r="BO1300" s="20">
        <f t="shared" si="8116"/>
        <v>167261.83800000002</v>
      </c>
      <c r="BP1300" s="20">
        <f t="shared" si="8117"/>
        <v>158290.96599999999</v>
      </c>
      <c r="BQ1300" s="20">
        <f t="shared" si="8118"/>
        <v>147088.30000000002</v>
      </c>
      <c r="BR1300" s="20">
        <f>BR1301+BR1354+BR1410+BR1422+BR1373+BR1334+BR1432+BR1403</f>
        <v>0</v>
      </c>
      <c r="BS1300" s="20">
        <f>BS1301+BS1354+BS1410+BS1422+BS1373+BS1334+BS1432+BS1403</f>
        <v>-7539.7659999999996</v>
      </c>
      <c r="BT1300" s="20">
        <f>BT1301+BT1354+BT1410+BT1422+BT1373+BT1334+BT1432+BT1403</f>
        <v>0</v>
      </c>
      <c r="BU1300" s="20">
        <f t="shared" si="8119"/>
        <v>167261.83800000002</v>
      </c>
      <c r="BV1300" s="20">
        <f t="shared" si="8120"/>
        <v>150751.19999999998</v>
      </c>
      <c r="BW1300" s="20">
        <f t="shared" si="8121"/>
        <v>147088.30000000002</v>
      </c>
      <c r="BX1300" s="20">
        <f t="shared" ref="BX1300:CF1300" si="8257">BX1301+BX1354+BX1410+BX1422+BX1373+BX1334+BX1432+BX1403</f>
        <v>0</v>
      </c>
      <c r="BY1300" s="20">
        <f t="shared" si="8257"/>
        <v>5045.4480000000003</v>
      </c>
      <c r="BZ1300" s="20">
        <f t="shared" si="8257"/>
        <v>0</v>
      </c>
      <c r="CA1300" s="20">
        <f t="shared" si="8257"/>
        <v>0</v>
      </c>
      <c r="CB1300" s="20">
        <f t="shared" si="8257"/>
        <v>7539.7659999999996</v>
      </c>
      <c r="CC1300" s="20">
        <f t="shared" si="8257"/>
        <v>0</v>
      </c>
      <c r="CD1300" s="20">
        <f t="shared" si="8257"/>
        <v>0</v>
      </c>
      <c r="CE1300" s="20">
        <f t="shared" si="8257"/>
        <v>0</v>
      </c>
      <c r="CF1300" s="20">
        <f t="shared" si="8257"/>
        <v>0</v>
      </c>
      <c r="CG1300" s="20">
        <f t="shared" si="8122"/>
        <v>172307.28600000002</v>
      </c>
      <c r="CH1300" s="20">
        <f>CH1301+CH1354+CH1410+CH1422+CH1373+CH1334+CH1432+CH1403</f>
        <v>0</v>
      </c>
      <c r="CI1300" s="82">
        <f t="shared" si="8250"/>
        <v>172307.28600000002</v>
      </c>
      <c r="CJ1300" s="20">
        <f t="shared" si="8123"/>
        <v>158290.96599999999</v>
      </c>
      <c r="CK1300" s="20">
        <f>CK1301+CK1354+CK1410+CK1422+CK1373+CK1334+CK1432+CK1403</f>
        <v>0</v>
      </c>
      <c r="CL1300" s="82">
        <f t="shared" si="8251"/>
        <v>158290.96599999999</v>
      </c>
      <c r="CM1300" s="20">
        <f t="shared" si="8124"/>
        <v>147088.30000000002</v>
      </c>
      <c r="CN1300" s="20">
        <f>CN1301+CN1354+CN1410+CN1422+CN1373+CN1334+CN1432+CN1403</f>
        <v>0</v>
      </c>
      <c r="CO1300" s="82">
        <f t="shared" si="8252"/>
        <v>147088.30000000002</v>
      </c>
      <c r="CP1300" s="20">
        <f>CP1301+CP1354+CP1410+CP1422+CP1373+CP1334+CP1432+CP1403</f>
        <v>0</v>
      </c>
      <c r="CQ1300" s="21"/>
      <c r="CR1300" s="21"/>
      <c r="CS1300" s="17"/>
      <c r="CT1300" s="17"/>
      <c r="CU1300" s="17"/>
    </row>
    <row r="1301" spans="1:99" s="86" customFormat="1" ht="15.6" customHeight="1" x14ac:dyDescent="0.3">
      <c r="A1301" s="72" t="s">
        <v>515</v>
      </c>
      <c r="B1301" s="72" t="s">
        <v>34</v>
      </c>
      <c r="C1301" s="72"/>
      <c r="D1301" s="72"/>
      <c r="E1301" s="72"/>
      <c r="F1301" s="73" t="s">
        <v>35</v>
      </c>
      <c r="G1301" s="20">
        <f t="shared" ref="G1301:L1301" si="8258">G1314+G1302</f>
        <v>83820.5</v>
      </c>
      <c r="H1301" s="20">
        <f t="shared" si="8258"/>
        <v>82472.299999999988</v>
      </c>
      <c r="I1301" s="20">
        <f t="shared" si="8258"/>
        <v>82468.799999999988</v>
      </c>
      <c r="J1301" s="20">
        <f t="shared" si="8258"/>
        <v>709.5</v>
      </c>
      <c r="K1301" s="20">
        <f t="shared" si="8258"/>
        <v>731.4</v>
      </c>
      <c r="L1301" s="20">
        <f t="shared" si="8258"/>
        <v>731.4</v>
      </c>
      <c r="M1301" s="20">
        <f t="shared" si="7957"/>
        <v>84530</v>
      </c>
      <c r="N1301" s="20">
        <f t="shared" si="7958"/>
        <v>83203.699999999983</v>
      </c>
      <c r="O1301" s="20">
        <f t="shared" si="7959"/>
        <v>83200.199999999983</v>
      </c>
      <c r="P1301" s="20">
        <f t="shared" ref="P1301:X1301" si="8259">P1314+P1302</f>
        <v>8841.9</v>
      </c>
      <c r="Q1301" s="20">
        <f t="shared" si="8259"/>
        <v>0</v>
      </c>
      <c r="R1301" s="20">
        <f t="shared" si="8259"/>
        <v>0</v>
      </c>
      <c r="S1301" s="20">
        <f t="shared" si="8259"/>
        <v>110.25</v>
      </c>
      <c r="T1301" s="20">
        <f t="shared" si="8259"/>
        <v>10946.6</v>
      </c>
      <c r="U1301" s="20">
        <f t="shared" si="8259"/>
        <v>0</v>
      </c>
      <c r="V1301" s="20">
        <f t="shared" si="8259"/>
        <v>10946.6</v>
      </c>
      <c r="W1301" s="20">
        <f t="shared" si="8259"/>
        <v>0</v>
      </c>
      <c r="X1301" s="20">
        <f t="shared" si="8259"/>
        <v>0</v>
      </c>
      <c r="Y1301" s="20">
        <f t="shared" si="8104"/>
        <v>93482.15</v>
      </c>
      <c r="Z1301" s="20">
        <f t="shared" si="8105"/>
        <v>94150.299999999988</v>
      </c>
      <c r="AA1301" s="20">
        <f t="shared" si="8106"/>
        <v>94146.799999999988</v>
      </c>
      <c r="AB1301" s="20">
        <f>AB1314+AB1302</f>
        <v>0</v>
      </c>
      <c r="AC1301" s="20">
        <f>AC1314+AC1302</f>
        <v>0</v>
      </c>
      <c r="AD1301" s="20">
        <f>AD1314+AD1302</f>
        <v>0</v>
      </c>
      <c r="AE1301" s="20">
        <f t="shared" si="8107"/>
        <v>93482.15</v>
      </c>
      <c r="AF1301" s="20">
        <f t="shared" si="8108"/>
        <v>94150.299999999988</v>
      </c>
      <c r="AG1301" s="20">
        <f t="shared" si="8109"/>
        <v>94146.799999999988</v>
      </c>
      <c r="AH1301" s="20">
        <f t="shared" ref="AH1301:AV1301" si="8260">AH1314+AH1302</f>
        <v>0</v>
      </c>
      <c r="AI1301" s="20">
        <f t="shared" si="8260"/>
        <v>0</v>
      </c>
      <c r="AJ1301" s="20">
        <f t="shared" si="8260"/>
        <v>803.34799999999996</v>
      </c>
      <c r="AK1301" s="20">
        <f t="shared" si="8260"/>
        <v>0</v>
      </c>
      <c r="AL1301" s="20">
        <f t="shared" si="8260"/>
        <v>0</v>
      </c>
      <c r="AM1301" s="20">
        <f t="shared" si="8260"/>
        <v>0</v>
      </c>
      <c r="AN1301" s="20">
        <f t="shared" si="8260"/>
        <v>0</v>
      </c>
      <c r="AO1301" s="20">
        <f t="shared" si="8260"/>
        <v>0</v>
      </c>
      <c r="AP1301" s="20">
        <f t="shared" si="8260"/>
        <v>0</v>
      </c>
      <c r="AQ1301" s="20">
        <f t="shared" si="8260"/>
        <v>0</v>
      </c>
      <c r="AR1301" s="20">
        <f t="shared" si="8260"/>
        <v>0</v>
      </c>
      <c r="AS1301" s="20">
        <f t="shared" si="8260"/>
        <v>0</v>
      </c>
      <c r="AT1301" s="20">
        <f t="shared" si="8260"/>
        <v>0</v>
      </c>
      <c r="AU1301" s="20">
        <f t="shared" si="8260"/>
        <v>0</v>
      </c>
      <c r="AV1301" s="20">
        <f t="shared" si="8260"/>
        <v>0</v>
      </c>
      <c r="AW1301" s="20">
        <f t="shared" si="8110"/>
        <v>94285.497999999992</v>
      </c>
      <c r="AX1301" s="20">
        <f t="shared" si="8111"/>
        <v>94150.299999999988</v>
      </c>
      <c r="AY1301" s="20">
        <f t="shared" si="8112"/>
        <v>94146.799999999988</v>
      </c>
      <c r="AZ1301" s="20">
        <f>AZ1314+AZ1302</f>
        <v>0</v>
      </c>
      <c r="BA1301" s="20">
        <f t="shared" si="8113"/>
        <v>94285.497999999992</v>
      </c>
      <c r="BB1301" s="20">
        <f t="shared" si="8114"/>
        <v>94150.299999999988</v>
      </c>
      <c r="BC1301" s="20">
        <f t="shared" si="8115"/>
        <v>94146.799999999988</v>
      </c>
      <c r="BD1301" s="20">
        <f t="shared" ref="BD1301:BN1301" si="8261">BD1314+BD1302</f>
        <v>0</v>
      </c>
      <c r="BE1301" s="20">
        <f t="shared" si="8261"/>
        <v>603.96400000000006</v>
      </c>
      <c r="BF1301" s="20">
        <f t="shared" si="8261"/>
        <v>0</v>
      </c>
      <c r="BG1301" s="20">
        <f t="shared" si="8261"/>
        <v>0</v>
      </c>
      <c r="BH1301" s="20">
        <f t="shared" si="8261"/>
        <v>0</v>
      </c>
      <c r="BI1301" s="20">
        <f t="shared" si="8261"/>
        <v>0</v>
      </c>
      <c r="BJ1301" s="20">
        <f t="shared" si="8261"/>
        <v>0</v>
      </c>
      <c r="BK1301" s="20">
        <f t="shared" si="8261"/>
        <v>0</v>
      </c>
      <c r="BL1301" s="20">
        <f t="shared" si="8261"/>
        <v>0</v>
      </c>
      <c r="BM1301" s="20">
        <f t="shared" si="8261"/>
        <v>0</v>
      </c>
      <c r="BN1301" s="20">
        <f t="shared" si="8261"/>
        <v>0</v>
      </c>
      <c r="BO1301" s="20">
        <f t="shared" si="8116"/>
        <v>94889.462</v>
      </c>
      <c r="BP1301" s="20">
        <f t="shared" si="8117"/>
        <v>94150.299999999988</v>
      </c>
      <c r="BQ1301" s="20">
        <f t="shared" si="8118"/>
        <v>94146.799999999988</v>
      </c>
      <c r="BR1301" s="20">
        <f>BR1314+BR1302</f>
        <v>0</v>
      </c>
      <c r="BS1301" s="20">
        <f>BS1314+BS1302</f>
        <v>0</v>
      </c>
      <c r="BT1301" s="20">
        <f>BT1314+BT1302</f>
        <v>0</v>
      </c>
      <c r="BU1301" s="20">
        <f t="shared" si="8119"/>
        <v>94889.462</v>
      </c>
      <c r="BV1301" s="20">
        <f t="shared" si="8120"/>
        <v>94150.299999999988</v>
      </c>
      <c r="BW1301" s="20">
        <f t="shared" si="8121"/>
        <v>94146.799999999988</v>
      </c>
      <c r="BX1301" s="20">
        <f t="shared" ref="BX1301:CF1301" si="8262">BX1314+BX1302</f>
        <v>0</v>
      </c>
      <c r="BY1301" s="20">
        <f t="shared" si="8262"/>
        <v>0</v>
      </c>
      <c r="BZ1301" s="20">
        <f t="shared" si="8262"/>
        <v>0</v>
      </c>
      <c r="CA1301" s="20">
        <f t="shared" si="8262"/>
        <v>0</v>
      </c>
      <c r="CB1301" s="20">
        <f t="shared" si="8262"/>
        <v>0</v>
      </c>
      <c r="CC1301" s="20">
        <f t="shared" si="8262"/>
        <v>0</v>
      </c>
      <c r="CD1301" s="20">
        <f t="shared" si="8262"/>
        <v>0</v>
      </c>
      <c r="CE1301" s="20">
        <f t="shared" si="8262"/>
        <v>0</v>
      </c>
      <c r="CF1301" s="20">
        <f t="shared" si="8262"/>
        <v>0</v>
      </c>
      <c r="CG1301" s="20">
        <f t="shared" si="8122"/>
        <v>94889.462</v>
      </c>
      <c r="CH1301" s="20">
        <f>CH1314+CH1302</f>
        <v>0</v>
      </c>
      <c r="CI1301" s="82">
        <f t="shared" si="8250"/>
        <v>94889.462</v>
      </c>
      <c r="CJ1301" s="20">
        <f t="shared" si="8123"/>
        <v>94150.299999999988</v>
      </c>
      <c r="CK1301" s="20">
        <f>CK1314+CK1302</f>
        <v>0</v>
      </c>
      <c r="CL1301" s="82">
        <f t="shared" si="8251"/>
        <v>94150.299999999988</v>
      </c>
      <c r="CM1301" s="20">
        <f t="shared" si="8124"/>
        <v>94146.799999999988</v>
      </c>
      <c r="CN1301" s="20">
        <f>CN1314+CN1302</f>
        <v>0</v>
      </c>
      <c r="CO1301" s="82">
        <f t="shared" si="8252"/>
        <v>94146.799999999988</v>
      </c>
      <c r="CP1301" s="20">
        <f>CP1314+CP1302</f>
        <v>0</v>
      </c>
      <c r="CQ1301" s="21"/>
      <c r="CR1301" s="21"/>
      <c r="CS1301" s="17"/>
      <c r="CT1301" s="17"/>
      <c r="CU1301" s="17"/>
    </row>
    <row r="1302" spans="1:99" s="87" customFormat="1" ht="62.4" customHeight="1" x14ac:dyDescent="0.3">
      <c r="A1302" s="74" t="s">
        <v>515</v>
      </c>
      <c r="B1302" s="74" t="s">
        <v>34</v>
      </c>
      <c r="C1302" s="74" t="s">
        <v>127</v>
      </c>
      <c r="D1302" s="74"/>
      <c r="E1302" s="74"/>
      <c r="F1302" s="75" t="s">
        <v>426</v>
      </c>
      <c r="G1302" s="25">
        <f t="shared" ref="G1302:L1302" si="8263">G1303+G1309</f>
        <v>69467</v>
      </c>
      <c r="H1302" s="25">
        <f t="shared" si="8263"/>
        <v>71472.399999999994</v>
      </c>
      <c r="I1302" s="25">
        <f t="shared" si="8263"/>
        <v>71472.399999999994</v>
      </c>
      <c r="J1302" s="25">
        <f t="shared" si="8263"/>
        <v>709.5</v>
      </c>
      <c r="K1302" s="25">
        <f t="shared" si="8263"/>
        <v>731.4</v>
      </c>
      <c r="L1302" s="25">
        <f t="shared" si="8263"/>
        <v>731.4</v>
      </c>
      <c r="M1302" s="25">
        <f t="shared" si="7957"/>
        <v>70176.5</v>
      </c>
      <c r="N1302" s="25">
        <f t="shared" si="7958"/>
        <v>72203.799999999988</v>
      </c>
      <c r="O1302" s="25">
        <f t="shared" si="7959"/>
        <v>72203.799999999988</v>
      </c>
      <c r="P1302" s="25">
        <f t="shared" ref="P1302:X1302" si="8264">P1303+P1309</f>
        <v>8841.9</v>
      </c>
      <c r="Q1302" s="25">
        <f t="shared" si="8264"/>
        <v>0</v>
      </c>
      <c r="R1302" s="25">
        <f t="shared" si="8264"/>
        <v>0</v>
      </c>
      <c r="S1302" s="25">
        <f t="shared" si="8264"/>
        <v>0</v>
      </c>
      <c r="T1302" s="25">
        <f t="shared" si="8264"/>
        <v>10836.6</v>
      </c>
      <c r="U1302" s="25">
        <f t="shared" si="8264"/>
        <v>0</v>
      </c>
      <c r="V1302" s="25">
        <f t="shared" si="8264"/>
        <v>10836.6</v>
      </c>
      <c r="W1302" s="25">
        <f t="shared" si="8264"/>
        <v>0</v>
      </c>
      <c r="X1302" s="25">
        <f t="shared" si="8264"/>
        <v>0</v>
      </c>
      <c r="Y1302" s="25">
        <f t="shared" si="8104"/>
        <v>79018.399999999994</v>
      </c>
      <c r="Z1302" s="25">
        <f t="shared" si="8105"/>
        <v>83040.399999999994</v>
      </c>
      <c r="AA1302" s="25">
        <f t="shared" si="8106"/>
        <v>83040.399999999994</v>
      </c>
      <c r="AB1302" s="25">
        <f>AB1303+AB1309</f>
        <v>0</v>
      </c>
      <c r="AC1302" s="25">
        <f>AC1303+AC1309</f>
        <v>0</v>
      </c>
      <c r="AD1302" s="25">
        <f>AD1303+AD1309</f>
        <v>0</v>
      </c>
      <c r="AE1302" s="25">
        <f t="shared" si="8107"/>
        <v>79018.399999999994</v>
      </c>
      <c r="AF1302" s="25">
        <f t="shared" si="8108"/>
        <v>83040.399999999994</v>
      </c>
      <c r="AG1302" s="25">
        <f t="shared" si="8109"/>
        <v>83040.399999999994</v>
      </c>
      <c r="AH1302" s="25">
        <f t="shared" ref="AH1302:AV1302" si="8265">AH1303+AH1309</f>
        <v>0</v>
      </c>
      <c r="AI1302" s="25">
        <f t="shared" si="8265"/>
        <v>0</v>
      </c>
      <c r="AJ1302" s="25">
        <f t="shared" si="8265"/>
        <v>0</v>
      </c>
      <c r="AK1302" s="25">
        <f t="shared" si="8265"/>
        <v>0</v>
      </c>
      <c r="AL1302" s="25">
        <f t="shared" si="8265"/>
        <v>0</v>
      </c>
      <c r="AM1302" s="25">
        <f t="shared" si="8265"/>
        <v>0</v>
      </c>
      <c r="AN1302" s="25">
        <f t="shared" si="8265"/>
        <v>0</v>
      </c>
      <c r="AO1302" s="25">
        <f t="shared" si="8265"/>
        <v>0</v>
      </c>
      <c r="AP1302" s="25">
        <f t="shared" si="8265"/>
        <v>0</v>
      </c>
      <c r="AQ1302" s="25">
        <f t="shared" si="8265"/>
        <v>0</v>
      </c>
      <c r="AR1302" s="25">
        <f t="shared" si="8265"/>
        <v>0</v>
      </c>
      <c r="AS1302" s="25">
        <f t="shared" si="8265"/>
        <v>0</v>
      </c>
      <c r="AT1302" s="25">
        <f t="shared" si="8265"/>
        <v>0</v>
      </c>
      <c r="AU1302" s="25">
        <f t="shared" si="8265"/>
        <v>0</v>
      </c>
      <c r="AV1302" s="25">
        <f t="shared" si="8265"/>
        <v>0</v>
      </c>
      <c r="AW1302" s="25">
        <f t="shared" si="8110"/>
        <v>79018.399999999994</v>
      </c>
      <c r="AX1302" s="25">
        <f t="shared" si="8111"/>
        <v>83040.399999999994</v>
      </c>
      <c r="AY1302" s="25">
        <f t="shared" si="8112"/>
        <v>83040.399999999994</v>
      </c>
      <c r="AZ1302" s="25">
        <f>AZ1303+AZ1309</f>
        <v>0</v>
      </c>
      <c r="BA1302" s="25">
        <f t="shared" si="8113"/>
        <v>79018.399999999994</v>
      </c>
      <c r="BB1302" s="25">
        <f t="shared" si="8114"/>
        <v>83040.399999999994</v>
      </c>
      <c r="BC1302" s="25">
        <f t="shared" si="8115"/>
        <v>83040.399999999994</v>
      </c>
      <c r="BD1302" s="25">
        <f t="shared" ref="BD1302:BN1302" si="8266">BD1303+BD1309</f>
        <v>0</v>
      </c>
      <c r="BE1302" s="25">
        <f t="shared" si="8266"/>
        <v>0</v>
      </c>
      <c r="BF1302" s="25">
        <f t="shared" si="8266"/>
        <v>0</v>
      </c>
      <c r="BG1302" s="25">
        <f t="shared" si="8266"/>
        <v>0</v>
      </c>
      <c r="BH1302" s="25">
        <f t="shared" si="8266"/>
        <v>0</v>
      </c>
      <c r="BI1302" s="25">
        <f t="shared" si="8266"/>
        <v>0</v>
      </c>
      <c r="BJ1302" s="25">
        <f t="shared" si="8266"/>
        <v>0</v>
      </c>
      <c r="BK1302" s="25">
        <f t="shared" si="8266"/>
        <v>0</v>
      </c>
      <c r="BL1302" s="25">
        <f t="shared" si="8266"/>
        <v>0</v>
      </c>
      <c r="BM1302" s="25">
        <f t="shared" si="8266"/>
        <v>0</v>
      </c>
      <c r="BN1302" s="25">
        <f t="shared" si="8266"/>
        <v>0</v>
      </c>
      <c r="BO1302" s="25">
        <f t="shared" si="8116"/>
        <v>79018.399999999994</v>
      </c>
      <c r="BP1302" s="25">
        <f t="shared" si="8117"/>
        <v>83040.399999999994</v>
      </c>
      <c r="BQ1302" s="25">
        <f t="shared" si="8118"/>
        <v>83040.399999999994</v>
      </c>
      <c r="BR1302" s="25">
        <f>BR1303+BR1309</f>
        <v>0</v>
      </c>
      <c r="BS1302" s="25">
        <f>BS1303+BS1309</f>
        <v>0</v>
      </c>
      <c r="BT1302" s="25">
        <f>BT1303+BT1309</f>
        <v>0</v>
      </c>
      <c r="BU1302" s="25">
        <f t="shared" si="8119"/>
        <v>79018.399999999994</v>
      </c>
      <c r="BV1302" s="25">
        <f t="shared" si="8120"/>
        <v>83040.399999999994</v>
      </c>
      <c r="BW1302" s="25">
        <f t="shared" si="8121"/>
        <v>83040.399999999994</v>
      </c>
      <c r="BX1302" s="25">
        <f t="shared" ref="BX1302:CF1302" si="8267">BX1303+BX1309</f>
        <v>0</v>
      </c>
      <c r="BY1302" s="25">
        <f t="shared" si="8267"/>
        <v>0</v>
      </c>
      <c r="BZ1302" s="25">
        <f t="shared" si="8267"/>
        <v>0</v>
      </c>
      <c r="CA1302" s="25">
        <f t="shared" si="8267"/>
        <v>0</v>
      </c>
      <c r="CB1302" s="25">
        <f t="shared" si="8267"/>
        <v>0</v>
      </c>
      <c r="CC1302" s="25">
        <f t="shared" si="8267"/>
        <v>0</v>
      </c>
      <c r="CD1302" s="25">
        <f t="shared" si="8267"/>
        <v>0</v>
      </c>
      <c r="CE1302" s="25">
        <f t="shared" si="8267"/>
        <v>0</v>
      </c>
      <c r="CF1302" s="25">
        <f t="shared" si="8267"/>
        <v>0</v>
      </c>
      <c r="CG1302" s="25">
        <f t="shared" si="8122"/>
        <v>79018.399999999994</v>
      </c>
      <c r="CH1302" s="25">
        <f>CH1303+CH1309</f>
        <v>0</v>
      </c>
      <c r="CI1302" s="83">
        <f t="shared" si="8250"/>
        <v>79018.399999999994</v>
      </c>
      <c r="CJ1302" s="25">
        <f t="shared" si="8123"/>
        <v>83040.399999999994</v>
      </c>
      <c r="CK1302" s="25">
        <f>CK1303+CK1309</f>
        <v>0</v>
      </c>
      <c r="CL1302" s="83">
        <f t="shared" si="8251"/>
        <v>83040.399999999994</v>
      </c>
      <c r="CM1302" s="25">
        <f t="shared" si="8124"/>
        <v>83040.399999999994</v>
      </c>
      <c r="CN1302" s="25">
        <f>CN1303+CN1309</f>
        <v>0</v>
      </c>
      <c r="CO1302" s="83">
        <f t="shared" si="8252"/>
        <v>83040.399999999994</v>
      </c>
      <c r="CP1302" s="25">
        <f>CP1303+CP1309</f>
        <v>0</v>
      </c>
      <c r="CQ1302" s="26"/>
      <c r="CR1302" s="26"/>
      <c r="CS1302" s="22"/>
      <c r="CT1302" s="22"/>
      <c r="CU1302" s="22"/>
    </row>
    <row r="1303" spans="1:99" ht="46.8" customHeight="1" x14ac:dyDescent="0.3">
      <c r="A1303" s="76" t="s">
        <v>515</v>
      </c>
      <c r="B1303" s="76" t="s">
        <v>34</v>
      </c>
      <c r="C1303" s="76" t="s">
        <v>127</v>
      </c>
      <c r="D1303" s="76" t="s">
        <v>235</v>
      </c>
      <c r="E1303" s="88"/>
      <c r="F1303" s="77" t="s">
        <v>236</v>
      </c>
      <c r="G1303" s="14">
        <f t="shared" ref="G1303:G1305" si="8268">G1304</f>
        <v>10211.299999999999</v>
      </c>
      <c r="H1303" s="14">
        <f t="shared" ref="H1303:H1305" si="8269">H1304</f>
        <v>10513.699999999999</v>
      </c>
      <c r="I1303" s="14">
        <f t="shared" ref="I1303:I1305" si="8270">I1304</f>
        <v>10513.699999999999</v>
      </c>
      <c r="J1303" s="14">
        <f t="shared" ref="J1303:J1305" si="8271">J1304</f>
        <v>0</v>
      </c>
      <c r="K1303" s="14">
        <f t="shared" ref="K1303:K1305" si="8272">K1304</f>
        <v>0</v>
      </c>
      <c r="L1303" s="14">
        <f t="shared" ref="L1303:L1305" si="8273">L1304</f>
        <v>0</v>
      </c>
      <c r="M1303" s="14">
        <f t="shared" si="7957"/>
        <v>10211.299999999999</v>
      </c>
      <c r="N1303" s="14">
        <f t="shared" si="7958"/>
        <v>10513.699999999999</v>
      </c>
      <c r="O1303" s="14">
        <f t="shared" si="7959"/>
        <v>10513.699999999999</v>
      </c>
      <c r="P1303" s="14">
        <f t="shared" ref="P1303:P1305" si="8274">P1304</f>
        <v>0</v>
      </c>
      <c r="Q1303" s="14">
        <f t="shared" ref="Q1303:Q1305" si="8275">Q1304</f>
        <v>0</v>
      </c>
      <c r="R1303" s="14">
        <f t="shared" ref="R1303:R1305" si="8276">R1304</f>
        <v>0</v>
      </c>
      <c r="S1303" s="14">
        <f t="shared" ref="S1303:S1305" si="8277">S1304</f>
        <v>0</v>
      </c>
      <c r="T1303" s="14">
        <f t="shared" ref="T1303:T1305" si="8278">T1304</f>
        <v>0</v>
      </c>
      <c r="U1303" s="14">
        <f t="shared" ref="U1303:U1305" si="8279">U1304</f>
        <v>0</v>
      </c>
      <c r="V1303" s="14">
        <f t="shared" ref="V1303:V1305" si="8280">V1304</f>
        <v>0</v>
      </c>
      <c r="W1303" s="14">
        <f t="shared" ref="W1303:W1305" si="8281">W1304</f>
        <v>0</v>
      </c>
      <c r="X1303" s="14">
        <f t="shared" ref="X1303:X1305" si="8282">X1304</f>
        <v>0</v>
      </c>
      <c r="Y1303" s="14">
        <f t="shared" si="8104"/>
        <v>10211.299999999999</v>
      </c>
      <c r="Z1303" s="14">
        <f t="shared" si="8105"/>
        <v>10513.699999999999</v>
      </c>
      <c r="AA1303" s="14">
        <f t="shared" si="8106"/>
        <v>10513.699999999999</v>
      </c>
      <c r="AB1303" s="14">
        <f t="shared" ref="AB1303:AB1305" si="8283">AB1304</f>
        <v>0</v>
      </c>
      <c r="AC1303" s="14">
        <f t="shared" ref="AC1303:AC1305" si="8284">AC1304</f>
        <v>0</v>
      </c>
      <c r="AD1303" s="14">
        <f t="shared" ref="AD1303:AD1305" si="8285">AD1304</f>
        <v>0</v>
      </c>
      <c r="AE1303" s="14">
        <f t="shared" si="8107"/>
        <v>10211.299999999999</v>
      </c>
      <c r="AF1303" s="14">
        <f t="shared" si="8108"/>
        <v>10513.699999999999</v>
      </c>
      <c r="AG1303" s="14">
        <f t="shared" si="8109"/>
        <v>10513.699999999999</v>
      </c>
      <c r="AH1303" s="14">
        <f t="shared" ref="AH1303:AH1305" si="8286">AH1304</f>
        <v>0</v>
      </c>
      <c r="AI1303" s="14">
        <f t="shared" ref="AI1303:AI1305" si="8287">AI1304</f>
        <v>0</v>
      </c>
      <c r="AJ1303" s="14">
        <f t="shared" ref="AJ1303:AJ1305" si="8288">AJ1304</f>
        <v>0</v>
      </c>
      <c r="AK1303" s="14">
        <f t="shared" ref="AK1303:AK1305" si="8289">AK1304</f>
        <v>0</v>
      </c>
      <c r="AL1303" s="14">
        <f t="shared" ref="AL1303:AL1305" si="8290">AL1304</f>
        <v>0</v>
      </c>
      <c r="AM1303" s="14">
        <f t="shared" ref="AM1303:AM1305" si="8291">AM1304</f>
        <v>0</v>
      </c>
      <c r="AN1303" s="14">
        <f t="shared" ref="AN1303:AN1305" si="8292">AN1304</f>
        <v>0</v>
      </c>
      <c r="AO1303" s="14">
        <f t="shared" ref="AO1303:AO1305" si="8293">AO1304</f>
        <v>0</v>
      </c>
      <c r="AP1303" s="14">
        <f t="shared" ref="AP1303:AP1305" si="8294">AP1304</f>
        <v>0</v>
      </c>
      <c r="AQ1303" s="14">
        <f t="shared" ref="AQ1303:AQ1305" si="8295">AQ1304</f>
        <v>0</v>
      </c>
      <c r="AR1303" s="14">
        <f t="shared" ref="AR1303:AR1305" si="8296">AR1304</f>
        <v>0</v>
      </c>
      <c r="AS1303" s="14">
        <f t="shared" ref="AS1303:AS1305" si="8297">AS1304</f>
        <v>0</v>
      </c>
      <c r="AT1303" s="14">
        <f t="shared" ref="AT1303:AT1305" si="8298">AT1304</f>
        <v>0</v>
      </c>
      <c r="AU1303" s="14">
        <f t="shared" ref="AU1303:AU1305" si="8299">AU1304</f>
        <v>0</v>
      </c>
      <c r="AV1303" s="14">
        <f t="shared" ref="AV1303:AV1305" si="8300">AV1304</f>
        <v>0</v>
      </c>
      <c r="AW1303" s="14">
        <f t="shared" si="8110"/>
        <v>10211.299999999999</v>
      </c>
      <c r="AX1303" s="14">
        <f t="shared" si="8111"/>
        <v>10513.699999999999</v>
      </c>
      <c r="AY1303" s="14">
        <f t="shared" si="8112"/>
        <v>10513.699999999999</v>
      </c>
      <c r="AZ1303" s="14">
        <f t="shared" ref="AZ1303:AZ1305" si="8301">AZ1304</f>
        <v>0</v>
      </c>
      <c r="BA1303" s="14">
        <f t="shared" si="8113"/>
        <v>10211.299999999999</v>
      </c>
      <c r="BB1303" s="14">
        <f t="shared" si="8114"/>
        <v>10513.699999999999</v>
      </c>
      <c r="BC1303" s="14">
        <f t="shared" si="8115"/>
        <v>10513.699999999999</v>
      </c>
      <c r="BD1303" s="14">
        <f t="shared" ref="BD1303:BD1305" si="8302">BD1304</f>
        <v>0</v>
      </c>
      <c r="BE1303" s="14">
        <f t="shared" ref="BE1303:BE1305" si="8303">BE1304</f>
        <v>0</v>
      </c>
      <c r="BF1303" s="14">
        <f t="shared" ref="BF1303:BF1305" si="8304">BF1304</f>
        <v>0</v>
      </c>
      <c r="BG1303" s="14">
        <f t="shared" ref="BG1303:BG1305" si="8305">BG1304</f>
        <v>0</v>
      </c>
      <c r="BH1303" s="14">
        <f t="shared" ref="BH1303:BH1305" si="8306">BH1304</f>
        <v>0</v>
      </c>
      <c r="BI1303" s="14">
        <f t="shared" ref="BI1303:BI1305" si="8307">BI1304</f>
        <v>0</v>
      </c>
      <c r="BJ1303" s="14">
        <f t="shared" ref="BJ1303:BJ1305" si="8308">BJ1304</f>
        <v>0</v>
      </c>
      <c r="BK1303" s="14">
        <f t="shared" ref="BK1303:BK1305" si="8309">BK1304</f>
        <v>0</v>
      </c>
      <c r="BL1303" s="14">
        <f t="shared" ref="BL1303:BL1305" si="8310">BL1304</f>
        <v>0</v>
      </c>
      <c r="BM1303" s="14">
        <f t="shared" ref="BM1303:BM1305" si="8311">BM1304</f>
        <v>0</v>
      </c>
      <c r="BN1303" s="14">
        <f t="shared" ref="BN1303:BN1305" si="8312">BN1304</f>
        <v>0</v>
      </c>
      <c r="BO1303" s="14">
        <f t="shared" si="8116"/>
        <v>10211.299999999999</v>
      </c>
      <c r="BP1303" s="14">
        <f t="shared" si="8117"/>
        <v>10513.699999999999</v>
      </c>
      <c r="BQ1303" s="14">
        <f t="shared" si="8118"/>
        <v>10513.699999999999</v>
      </c>
      <c r="BR1303" s="14">
        <f t="shared" ref="BR1303:BR1305" si="8313">BR1304</f>
        <v>0</v>
      </c>
      <c r="BS1303" s="14">
        <f t="shared" ref="BS1303:BS1305" si="8314">BS1304</f>
        <v>0</v>
      </c>
      <c r="BT1303" s="14">
        <f t="shared" ref="BT1303:BT1305" si="8315">BT1304</f>
        <v>0</v>
      </c>
      <c r="BU1303" s="14">
        <f t="shared" si="8119"/>
        <v>10211.299999999999</v>
      </c>
      <c r="BV1303" s="14">
        <f t="shared" si="8120"/>
        <v>10513.699999999999</v>
      </c>
      <c r="BW1303" s="14">
        <f t="shared" si="8121"/>
        <v>10513.699999999999</v>
      </c>
      <c r="BX1303" s="14">
        <f t="shared" ref="BX1303:BX1305" si="8316">BX1304</f>
        <v>0</v>
      </c>
      <c r="BY1303" s="14">
        <f t="shared" ref="BY1303:BY1305" si="8317">BY1304</f>
        <v>0</v>
      </c>
      <c r="BZ1303" s="14">
        <f t="shared" ref="BZ1303:BZ1305" si="8318">BZ1304</f>
        <v>0</v>
      </c>
      <c r="CA1303" s="14">
        <f t="shared" ref="CA1303:CA1305" si="8319">CA1304</f>
        <v>0</v>
      </c>
      <c r="CB1303" s="14">
        <f t="shared" ref="CB1303:CB1305" si="8320">CB1304</f>
        <v>0</v>
      </c>
      <c r="CC1303" s="14">
        <f t="shared" ref="CC1303:CC1305" si="8321">CC1304</f>
        <v>0</v>
      </c>
      <c r="CD1303" s="14">
        <f t="shared" ref="CD1303:CD1305" si="8322">CD1304</f>
        <v>0</v>
      </c>
      <c r="CE1303" s="14">
        <f t="shared" ref="CE1303:CE1305" si="8323">CE1304</f>
        <v>0</v>
      </c>
      <c r="CF1303" s="14">
        <f t="shared" ref="CF1303:CF1305" si="8324">CF1304</f>
        <v>0</v>
      </c>
      <c r="CG1303" s="14">
        <f t="shared" si="8122"/>
        <v>10211.299999999999</v>
      </c>
      <c r="CH1303" s="14">
        <f t="shared" ref="CH1303:CH1305" si="8325">CH1304</f>
        <v>0</v>
      </c>
      <c r="CI1303" s="84">
        <f t="shared" si="8250"/>
        <v>10211.299999999999</v>
      </c>
      <c r="CJ1303" s="14">
        <f t="shared" si="8123"/>
        <v>10513.699999999999</v>
      </c>
      <c r="CK1303" s="52">
        <f t="shared" ref="CK1303:CP1305" si="8326">CK1304</f>
        <v>0</v>
      </c>
      <c r="CL1303" s="84">
        <f t="shared" si="8251"/>
        <v>10513.699999999999</v>
      </c>
      <c r="CM1303" s="14">
        <f t="shared" si="8124"/>
        <v>10513.699999999999</v>
      </c>
      <c r="CN1303" s="52">
        <f t="shared" si="8326"/>
        <v>0</v>
      </c>
      <c r="CO1303" s="84">
        <f t="shared" si="8252"/>
        <v>10513.699999999999</v>
      </c>
      <c r="CP1303" s="14">
        <f t="shared" si="8326"/>
        <v>0</v>
      </c>
      <c r="CQ1303" s="29"/>
      <c r="CR1303" s="29"/>
      <c r="CT1303" s="1"/>
    </row>
    <row r="1304" spans="1:99" s="1" customFormat="1" ht="15.6" hidden="1" customHeight="1" x14ac:dyDescent="0.3">
      <c r="A1304" s="27" t="s">
        <v>515</v>
      </c>
      <c r="B1304" s="27" t="s">
        <v>34</v>
      </c>
      <c r="C1304" s="27" t="s">
        <v>127</v>
      </c>
      <c r="D1304" s="27" t="s">
        <v>237</v>
      </c>
      <c r="E1304" s="30"/>
      <c r="F1304" s="28" t="s">
        <v>41</v>
      </c>
      <c r="G1304" s="14">
        <f t="shared" si="8268"/>
        <v>10211.299999999999</v>
      </c>
      <c r="H1304" s="14">
        <f t="shared" si="8269"/>
        <v>10513.699999999999</v>
      </c>
      <c r="I1304" s="14">
        <f t="shared" si="8270"/>
        <v>10513.699999999999</v>
      </c>
      <c r="J1304" s="14">
        <f t="shared" si="8271"/>
        <v>0</v>
      </c>
      <c r="K1304" s="14">
        <f t="shared" si="8272"/>
        <v>0</v>
      </c>
      <c r="L1304" s="14">
        <f t="shared" si="8273"/>
        <v>0</v>
      </c>
      <c r="M1304" s="14">
        <f t="shared" si="7957"/>
        <v>10211.299999999999</v>
      </c>
      <c r="N1304" s="14">
        <f t="shared" si="7958"/>
        <v>10513.699999999999</v>
      </c>
      <c r="O1304" s="14">
        <f t="shared" si="7959"/>
        <v>10513.699999999999</v>
      </c>
      <c r="P1304" s="14">
        <f t="shared" si="8274"/>
        <v>0</v>
      </c>
      <c r="Q1304" s="14">
        <f t="shared" si="8275"/>
        <v>0</v>
      </c>
      <c r="R1304" s="14">
        <f t="shared" si="8276"/>
        <v>0</v>
      </c>
      <c r="S1304" s="14">
        <f t="shared" si="8277"/>
        <v>0</v>
      </c>
      <c r="T1304" s="14">
        <f t="shared" si="8278"/>
        <v>0</v>
      </c>
      <c r="U1304" s="14">
        <f t="shared" si="8279"/>
        <v>0</v>
      </c>
      <c r="V1304" s="14">
        <f t="shared" si="8280"/>
        <v>0</v>
      </c>
      <c r="W1304" s="14">
        <f t="shared" si="8281"/>
        <v>0</v>
      </c>
      <c r="X1304" s="14">
        <f t="shared" si="8282"/>
        <v>0</v>
      </c>
      <c r="Y1304" s="14">
        <f t="shared" si="8104"/>
        <v>10211.299999999999</v>
      </c>
      <c r="Z1304" s="14">
        <f t="shared" si="8105"/>
        <v>10513.699999999999</v>
      </c>
      <c r="AA1304" s="14">
        <f t="shared" si="8106"/>
        <v>10513.699999999999</v>
      </c>
      <c r="AB1304" s="14">
        <f t="shared" si="8283"/>
        <v>0</v>
      </c>
      <c r="AC1304" s="14">
        <f t="shared" si="8284"/>
        <v>0</v>
      </c>
      <c r="AD1304" s="14">
        <f t="shared" si="8285"/>
        <v>0</v>
      </c>
      <c r="AE1304" s="14">
        <f t="shared" si="8107"/>
        <v>10211.299999999999</v>
      </c>
      <c r="AF1304" s="14">
        <f t="shared" si="8108"/>
        <v>10513.699999999999</v>
      </c>
      <c r="AG1304" s="14">
        <f t="shared" si="8109"/>
        <v>10513.699999999999</v>
      </c>
      <c r="AH1304" s="14">
        <f t="shared" si="8286"/>
        <v>0</v>
      </c>
      <c r="AI1304" s="14">
        <f t="shared" si="8287"/>
        <v>0</v>
      </c>
      <c r="AJ1304" s="14">
        <f t="shared" si="8288"/>
        <v>0</v>
      </c>
      <c r="AK1304" s="14">
        <f t="shared" si="8289"/>
        <v>0</v>
      </c>
      <c r="AL1304" s="14">
        <f t="shared" si="8290"/>
        <v>0</v>
      </c>
      <c r="AM1304" s="14">
        <f t="shared" si="8291"/>
        <v>0</v>
      </c>
      <c r="AN1304" s="14">
        <f t="shared" si="8292"/>
        <v>0</v>
      </c>
      <c r="AO1304" s="14">
        <f t="shared" si="8293"/>
        <v>0</v>
      </c>
      <c r="AP1304" s="14">
        <f t="shared" si="8294"/>
        <v>0</v>
      </c>
      <c r="AQ1304" s="14">
        <f t="shared" si="8295"/>
        <v>0</v>
      </c>
      <c r="AR1304" s="14">
        <f t="shared" si="8296"/>
        <v>0</v>
      </c>
      <c r="AS1304" s="14">
        <f t="shared" si="8297"/>
        <v>0</v>
      </c>
      <c r="AT1304" s="14">
        <f t="shared" si="8298"/>
        <v>0</v>
      </c>
      <c r="AU1304" s="14">
        <f t="shared" si="8299"/>
        <v>0</v>
      </c>
      <c r="AV1304" s="14">
        <f t="shared" si="8300"/>
        <v>0</v>
      </c>
      <c r="AW1304" s="14">
        <f t="shared" si="8110"/>
        <v>10211.299999999999</v>
      </c>
      <c r="AX1304" s="14">
        <f t="shared" si="8111"/>
        <v>10513.699999999999</v>
      </c>
      <c r="AY1304" s="14">
        <f t="shared" si="8112"/>
        <v>10513.699999999999</v>
      </c>
      <c r="AZ1304" s="14">
        <f t="shared" si="8301"/>
        <v>0</v>
      </c>
      <c r="BA1304" s="14">
        <f t="shared" si="8113"/>
        <v>10211.299999999999</v>
      </c>
      <c r="BB1304" s="14">
        <f t="shared" si="8114"/>
        <v>10513.699999999999</v>
      </c>
      <c r="BC1304" s="14">
        <f t="shared" si="8115"/>
        <v>10513.699999999999</v>
      </c>
      <c r="BD1304" s="14">
        <f t="shared" si="8302"/>
        <v>0</v>
      </c>
      <c r="BE1304" s="14">
        <f t="shared" si="8303"/>
        <v>0</v>
      </c>
      <c r="BF1304" s="14">
        <f t="shared" si="8304"/>
        <v>0</v>
      </c>
      <c r="BG1304" s="14">
        <f t="shared" si="8305"/>
        <v>0</v>
      </c>
      <c r="BH1304" s="14">
        <f t="shared" si="8306"/>
        <v>0</v>
      </c>
      <c r="BI1304" s="14">
        <f t="shared" si="8307"/>
        <v>0</v>
      </c>
      <c r="BJ1304" s="14">
        <f t="shared" si="8308"/>
        <v>0</v>
      </c>
      <c r="BK1304" s="14">
        <f t="shared" si="8309"/>
        <v>0</v>
      </c>
      <c r="BL1304" s="14">
        <f t="shared" si="8310"/>
        <v>0</v>
      </c>
      <c r="BM1304" s="14">
        <f t="shared" si="8311"/>
        <v>0</v>
      </c>
      <c r="BN1304" s="14">
        <f t="shared" si="8312"/>
        <v>0</v>
      </c>
      <c r="BO1304" s="14">
        <f t="shared" si="8116"/>
        <v>10211.299999999999</v>
      </c>
      <c r="BP1304" s="14">
        <f t="shared" si="8117"/>
        <v>10513.699999999999</v>
      </c>
      <c r="BQ1304" s="14">
        <f t="shared" si="8118"/>
        <v>10513.699999999999</v>
      </c>
      <c r="BR1304" s="14">
        <f t="shared" si="8313"/>
        <v>0</v>
      </c>
      <c r="BS1304" s="14">
        <f t="shared" si="8314"/>
        <v>0</v>
      </c>
      <c r="BT1304" s="14">
        <f t="shared" si="8315"/>
        <v>0</v>
      </c>
      <c r="BU1304" s="14">
        <f t="shared" si="8119"/>
        <v>10211.299999999999</v>
      </c>
      <c r="BV1304" s="14">
        <f t="shared" si="8120"/>
        <v>10513.699999999999</v>
      </c>
      <c r="BW1304" s="14">
        <f t="shared" si="8121"/>
        <v>10513.699999999999</v>
      </c>
      <c r="BX1304" s="14">
        <f t="shared" si="8316"/>
        <v>0</v>
      </c>
      <c r="BY1304" s="14">
        <f t="shared" si="8317"/>
        <v>0</v>
      </c>
      <c r="BZ1304" s="14">
        <f t="shared" si="8318"/>
        <v>0</v>
      </c>
      <c r="CA1304" s="14">
        <f t="shared" si="8319"/>
        <v>0</v>
      </c>
      <c r="CB1304" s="14">
        <f t="shared" si="8320"/>
        <v>0</v>
      </c>
      <c r="CC1304" s="14">
        <f t="shared" si="8321"/>
        <v>0</v>
      </c>
      <c r="CD1304" s="14">
        <f t="shared" si="8322"/>
        <v>0</v>
      </c>
      <c r="CE1304" s="14">
        <f t="shared" si="8323"/>
        <v>0</v>
      </c>
      <c r="CF1304" s="14">
        <f t="shared" si="8324"/>
        <v>0</v>
      </c>
      <c r="CG1304" s="14">
        <f t="shared" si="8122"/>
        <v>10211.299999999999</v>
      </c>
      <c r="CH1304" s="14">
        <f t="shared" si="8325"/>
        <v>0</v>
      </c>
      <c r="CI1304" s="14"/>
      <c r="CJ1304" s="14">
        <f t="shared" si="8123"/>
        <v>10513.699999999999</v>
      </c>
      <c r="CK1304" s="52">
        <f t="shared" si="8326"/>
        <v>0</v>
      </c>
      <c r="CL1304" s="52"/>
      <c r="CM1304" s="14">
        <f t="shared" si="8124"/>
        <v>10513.699999999999</v>
      </c>
      <c r="CN1304" s="52">
        <f t="shared" si="8326"/>
        <v>0</v>
      </c>
      <c r="CO1304" s="52"/>
      <c r="CP1304" s="14">
        <f t="shared" si="8326"/>
        <v>0</v>
      </c>
      <c r="CQ1304" s="29">
        <v>0</v>
      </c>
      <c r="CR1304" s="29"/>
      <c r="CS1304" s="1" t="s">
        <v>75</v>
      </c>
    </row>
    <row r="1305" spans="1:99" ht="78" customHeight="1" x14ac:dyDescent="0.3">
      <c r="A1305" s="76" t="s">
        <v>515</v>
      </c>
      <c r="B1305" s="76" t="s">
        <v>34</v>
      </c>
      <c r="C1305" s="76" t="s">
        <v>127</v>
      </c>
      <c r="D1305" s="76" t="s">
        <v>427</v>
      </c>
      <c r="E1305" s="88"/>
      <c r="F1305" s="77" t="s">
        <v>428</v>
      </c>
      <c r="G1305" s="14">
        <f t="shared" si="8268"/>
        <v>10211.299999999999</v>
      </c>
      <c r="H1305" s="14">
        <f t="shared" si="8269"/>
        <v>10513.699999999999</v>
      </c>
      <c r="I1305" s="14">
        <f t="shared" si="8270"/>
        <v>10513.699999999999</v>
      </c>
      <c r="J1305" s="14">
        <f t="shared" si="8271"/>
        <v>0</v>
      </c>
      <c r="K1305" s="14">
        <f t="shared" si="8272"/>
        <v>0</v>
      </c>
      <c r="L1305" s="14">
        <f t="shared" si="8273"/>
        <v>0</v>
      </c>
      <c r="M1305" s="14">
        <f t="shared" si="7957"/>
        <v>10211.299999999999</v>
      </c>
      <c r="N1305" s="14">
        <f t="shared" si="7958"/>
        <v>10513.699999999999</v>
      </c>
      <c r="O1305" s="14">
        <f t="shared" si="7959"/>
        <v>10513.699999999999</v>
      </c>
      <c r="P1305" s="14">
        <f t="shared" si="8274"/>
        <v>0</v>
      </c>
      <c r="Q1305" s="14">
        <f t="shared" si="8275"/>
        <v>0</v>
      </c>
      <c r="R1305" s="14">
        <f t="shared" si="8276"/>
        <v>0</v>
      </c>
      <c r="S1305" s="14">
        <f t="shared" si="8277"/>
        <v>0</v>
      </c>
      <c r="T1305" s="14">
        <f t="shared" si="8278"/>
        <v>0</v>
      </c>
      <c r="U1305" s="14">
        <f t="shared" si="8279"/>
        <v>0</v>
      </c>
      <c r="V1305" s="14">
        <f t="shared" si="8280"/>
        <v>0</v>
      </c>
      <c r="W1305" s="14">
        <f t="shared" si="8281"/>
        <v>0</v>
      </c>
      <c r="X1305" s="14">
        <f t="shared" si="8282"/>
        <v>0</v>
      </c>
      <c r="Y1305" s="14">
        <f t="shared" si="8104"/>
        <v>10211.299999999999</v>
      </c>
      <c r="Z1305" s="14">
        <f t="shared" si="8105"/>
        <v>10513.699999999999</v>
      </c>
      <c r="AA1305" s="14">
        <f t="shared" si="8106"/>
        <v>10513.699999999999</v>
      </c>
      <c r="AB1305" s="14">
        <f t="shared" si="8283"/>
        <v>0</v>
      </c>
      <c r="AC1305" s="14">
        <f t="shared" si="8284"/>
        <v>0</v>
      </c>
      <c r="AD1305" s="14">
        <f t="shared" si="8285"/>
        <v>0</v>
      </c>
      <c r="AE1305" s="14">
        <f t="shared" si="8107"/>
        <v>10211.299999999999</v>
      </c>
      <c r="AF1305" s="14">
        <f t="shared" si="8108"/>
        <v>10513.699999999999</v>
      </c>
      <c r="AG1305" s="14">
        <f t="shared" si="8109"/>
        <v>10513.699999999999</v>
      </c>
      <c r="AH1305" s="14">
        <f t="shared" si="8286"/>
        <v>0</v>
      </c>
      <c r="AI1305" s="14">
        <f t="shared" si="8287"/>
        <v>0</v>
      </c>
      <c r="AJ1305" s="14">
        <f t="shared" si="8288"/>
        <v>0</v>
      </c>
      <c r="AK1305" s="14">
        <f t="shared" si="8289"/>
        <v>0</v>
      </c>
      <c r="AL1305" s="14">
        <f t="shared" si="8290"/>
        <v>0</v>
      </c>
      <c r="AM1305" s="14">
        <f t="shared" si="8291"/>
        <v>0</v>
      </c>
      <c r="AN1305" s="14">
        <f t="shared" si="8292"/>
        <v>0</v>
      </c>
      <c r="AO1305" s="14">
        <f t="shared" si="8293"/>
        <v>0</v>
      </c>
      <c r="AP1305" s="14">
        <f t="shared" si="8294"/>
        <v>0</v>
      </c>
      <c r="AQ1305" s="14">
        <f t="shared" si="8295"/>
        <v>0</v>
      </c>
      <c r="AR1305" s="14">
        <f t="shared" si="8296"/>
        <v>0</v>
      </c>
      <c r="AS1305" s="14">
        <f t="shared" si="8297"/>
        <v>0</v>
      </c>
      <c r="AT1305" s="14">
        <f t="shared" si="8298"/>
        <v>0</v>
      </c>
      <c r="AU1305" s="14">
        <f t="shared" si="8299"/>
        <v>0</v>
      </c>
      <c r="AV1305" s="14">
        <f t="shared" si="8300"/>
        <v>0</v>
      </c>
      <c r="AW1305" s="14">
        <f t="shared" si="8110"/>
        <v>10211.299999999999</v>
      </c>
      <c r="AX1305" s="14">
        <f t="shared" si="8111"/>
        <v>10513.699999999999</v>
      </c>
      <c r="AY1305" s="14">
        <f t="shared" si="8112"/>
        <v>10513.699999999999</v>
      </c>
      <c r="AZ1305" s="14">
        <f t="shared" si="8301"/>
        <v>0</v>
      </c>
      <c r="BA1305" s="14">
        <f t="shared" si="8113"/>
        <v>10211.299999999999</v>
      </c>
      <c r="BB1305" s="14">
        <f t="shared" si="8114"/>
        <v>10513.699999999999</v>
      </c>
      <c r="BC1305" s="14">
        <f t="shared" si="8115"/>
        <v>10513.699999999999</v>
      </c>
      <c r="BD1305" s="14">
        <f t="shared" si="8302"/>
        <v>0</v>
      </c>
      <c r="BE1305" s="14">
        <f t="shared" si="8303"/>
        <v>0</v>
      </c>
      <c r="BF1305" s="14">
        <f t="shared" si="8304"/>
        <v>0</v>
      </c>
      <c r="BG1305" s="14">
        <f t="shared" si="8305"/>
        <v>0</v>
      </c>
      <c r="BH1305" s="14">
        <f t="shared" si="8306"/>
        <v>0</v>
      </c>
      <c r="BI1305" s="14">
        <f t="shared" si="8307"/>
        <v>0</v>
      </c>
      <c r="BJ1305" s="14">
        <f t="shared" si="8308"/>
        <v>0</v>
      </c>
      <c r="BK1305" s="14">
        <f t="shared" si="8309"/>
        <v>0</v>
      </c>
      <c r="BL1305" s="14">
        <f t="shared" si="8310"/>
        <v>0</v>
      </c>
      <c r="BM1305" s="14">
        <f t="shared" si="8311"/>
        <v>0</v>
      </c>
      <c r="BN1305" s="14">
        <f t="shared" si="8312"/>
        <v>0</v>
      </c>
      <c r="BO1305" s="14">
        <f t="shared" si="8116"/>
        <v>10211.299999999999</v>
      </c>
      <c r="BP1305" s="14">
        <f t="shared" si="8117"/>
        <v>10513.699999999999</v>
      </c>
      <c r="BQ1305" s="14">
        <f t="shared" si="8118"/>
        <v>10513.699999999999</v>
      </c>
      <c r="BR1305" s="14">
        <f t="shared" si="8313"/>
        <v>0</v>
      </c>
      <c r="BS1305" s="14">
        <f t="shared" si="8314"/>
        <v>0</v>
      </c>
      <c r="BT1305" s="14">
        <f t="shared" si="8315"/>
        <v>0</v>
      </c>
      <c r="BU1305" s="14">
        <f t="shared" si="8119"/>
        <v>10211.299999999999</v>
      </c>
      <c r="BV1305" s="14">
        <f t="shared" si="8120"/>
        <v>10513.699999999999</v>
      </c>
      <c r="BW1305" s="14">
        <f t="shared" si="8121"/>
        <v>10513.699999999999</v>
      </c>
      <c r="BX1305" s="14">
        <f t="shared" si="8316"/>
        <v>0</v>
      </c>
      <c r="BY1305" s="14">
        <f t="shared" si="8317"/>
        <v>0</v>
      </c>
      <c r="BZ1305" s="14">
        <f t="shared" si="8318"/>
        <v>0</v>
      </c>
      <c r="CA1305" s="14">
        <f t="shared" si="8319"/>
        <v>0</v>
      </c>
      <c r="CB1305" s="14">
        <f t="shared" si="8320"/>
        <v>0</v>
      </c>
      <c r="CC1305" s="14">
        <f t="shared" si="8321"/>
        <v>0</v>
      </c>
      <c r="CD1305" s="14">
        <f t="shared" si="8322"/>
        <v>0</v>
      </c>
      <c r="CE1305" s="14">
        <f t="shared" si="8323"/>
        <v>0</v>
      </c>
      <c r="CF1305" s="14">
        <f t="shared" si="8324"/>
        <v>0</v>
      </c>
      <c r="CG1305" s="14">
        <f t="shared" si="8122"/>
        <v>10211.299999999999</v>
      </c>
      <c r="CH1305" s="14">
        <f t="shared" si="8325"/>
        <v>0</v>
      </c>
      <c r="CI1305" s="84">
        <f t="shared" ref="CI1305:CI1319" si="8327">CG1305+CH1305</f>
        <v>10211.299999999999</v>
      </c>
      <c r="CJ1305" s="14">
        <f t="shared" si="8123"/>
        <v>10513.699999999999</v>
      </c>
      <c r="CK1305" s="52">
        <f t="shared" si="8326"/>
        <v>0</v>
      </c>
      <c r="CL1305" s="84">
        <f t="shared" ref="CL1305:CL1319" si="8328">CJ1305+CK1305</f>
        <v>10513.699999999999</v>
      </c>
      <c r="CM1305" s="14">
        <f t="shared" si="8124"/>
        <v>10513.699999999999</v>
      </c>
      <c r="CN1305" s="52">
        <f t="shared" si="8326"/>
        <v>0</v>
      </c>
      <c r="CO1305" s="84">
        <f t="shared" ref="CO1305:CO1319" si="8329">CM1305+CN1305</f>
        <v>10513.699999999999</v>
      </c>
      <c r="CP1305" s="14">
        <f t="shared" si="8326"/>
        <v>0</v>
      </c>
      <c r="CQ1305" s="29"/>
      <c r="CR1305" s="29"/>
      <c r="CT1305" s="1"/>
    </row>
    <row r="1306" spans="1:99" ht="31.2" customHeight="1" x14ac:dyDescent="0.3">
      <c r="A1306" s="76" t="s">
        <v>515</v>
      </c>
      <c r="B1306" s="76" t="s">
        <v>34</v>
      </c>
      <c r="C1306" s="76" t="s">
        <v>127</v>
      </c>
      <c r="D1306" s="76" t="s">
        <v>429</v>
      </c>
      <c r="E1306" s="88"/>
      <c r="F1306" s="77" t="s">
        <v>430</v>
      </c>
      <c r="G1306" s="14">
        <f t="shared" ref="G1306:L1306" si="8330">G1307+G1308</f>
        <v>10211.299999999999</v>
      </c>
      <c r="H1306" s="14">
        <f t="shared" si="8330"/>
        <v>10513.699999999999</v>
      </c>
      <c r="I1306" s="14">
        <f t="shared" si="8330"/>
        <v>10513.699999999999</v>
      </c>
      <c r="J1306" s="14">
        <f t="shared" si="8330"/>
        <v>0</v>
      </c>
      <c r="K1306" s="14">
        <f t="shared" si="8330"/>
        <v>0</v>
      </c>
      <c r="L1306" s="14">
        <f t="shared" si="8330"/>
        <v>0</v>
      </c>
      <c r="M1306" s="14">
        <f t="shared" si="7957"/>
        <v>10211.299999999999</v>
      </c>
      <c r="N1306" s="14">
        <f t="shared" si="7958"/>
        <v>10513.699999999999</v>
      </c>
      <c r="O1306" s="14">
        <f t="shared" si="7959"/>
        <v>10513.699999999999</v>
      </c>
      <c r="P1306" s="14">
        <f t="shared" ref="P1306:X1306" si="8331">P1307+P1308</f>
        <v>0</v>
      </c>
      <c r="Q1306" s="14">
        <f t="shared" si="8331"/>
        <v>0</v>
      </c>
      <c r="R1306" s="14">
        <f t="shared" si="8331"/>
        <v>0</v>
      </c>
      <c r="S1306" s="14">
        <f t="shared" si="8331"/>
        <v>0</v>
      </c>
      <c r="T1306" s="14">
        <f t="shared" si="8331"/>
        <v>0</v>
      </c>
      <c r="U1306" s="14">
        <f t="shared" si="8331"/>
        <v>0</v>
      </c>
      <c r="V1306" s="14">
        <f t="shared" si="8331"/>
        <v>0</v>
      </c>
      <c r="W1306" s="14">
        <f t="shared" si="8331"/>
        <v>0</v>
      </c>
      <c r="X1306" s="14">
        <f t="shared" si="8331"/>
        <v>0</v>
      </c>
      <c r="Y1306" s="14">
        <f t="shared" si="8104"/>
        <v>10211.299999999999</v>
      </c>
      <c r="Z1306" s="14">
        <f t="shared" si="8105"/>
        <v>10513.699999999999</v>
      </c>
      <c r="AA1306" s="14">
        <f t="shared" si="8106"/>
        <v>10513.699999999999</v>
      </c>
      <c r="AB1306" s="14">
        <f>AB1307+AB1308</f>
        <v>0</v>
      </c>
      <c r="AC1306" s="14">
        <f>AC1307+AC1308</f>
        <v>0</v>
      </c>
      <c r="AD1306" s="14">
        <f>AD1307+AD1308</f>
        <v>0</v>
      </c>
      <c r="AE1306" s="14">
        <f t="shared" si="8107"/>
        <v>10211.299999999999</v>
      </c>
      <c r="AF1306" s="14">
        <f t="shared" si="8108"/>
        <v>10513.699999999999</v>
      </c>
      <c r="AG1306" s="14">
        <f t="shared" si="8109"/>
        <v>10513.699999999999</v>
      </c>
      <c r="AH1306" s="14">
        <f t="shared" ref="AH1306:AV1306" si="8332">AH1307+AH1308</f>
        <v>0</v>
      </c>
      <c r="AI1306" s="14">
        <f t="shared" si="8332"/>
        <v>0</v>
      </c>
      <c r="AJ1306" s="14">
        <f t="shared" si="8332"/>
        <v>0</v>
      </c>
      <c r="AK1306" s="14">
        <f t="shared" si="8332"/>
        <v>0</v>
      </c>
      <c r="AL1306" s="14">
        <f t="shared" si="8332"/>
        <v>0</v>
      </c>
      <c r="AM1306" s="14">
        <f t="shared" si="8332"/>
        <v>0</v>
      </c>
      <c r="AN1306" s="14">
        <f t="shared" si="8332"/>
        <v>0</v>
      </c>
      <c r="AO1306" s="14">
        <f t="shared" si="8332"/>
        <v>0</v>
      </c>
      <c r="AP1306" s="14">
        <f t="shared" si="8332"/>
        <v>0</v>
      </c>
      <c r="AQ1306" s="14">
        <f t="shared" si="8332"/>
        <v>0</v>
      </c>
      <c r="AR1306" s="14">
        <f t="shared" si="8332"/>
        <v>0</v>
      </c>
      <c r="AS1306" s="14">
        <f t="shared" si="8332"/>
        <v>0</v>
      </c>
      <c r="AT1306" s="14">
        <f t="shared" si="8332"/>
        <v>0</v>
      </c>
      <c r="AU1306" s="14">
        <f t="shared" si="8332"/>
        <v>0</v>
      </c>
      <c r="AV1306" s="14">
        <f t="shared" si="8332"/>
        <v>0</v>
      </c>
      <c r="AW1306" s="14">
        <f t="shared" si="8110"/>
        <v>10211.299999999999</v>
      </c>
      <c r="AX1306" s="14">
        <f t="shared" si="8111"/>
        <v>10513.699999999999</v>
      </c>
      <c r="AY1306" s="14">
        <f t="shared" si="8112"/>
        <v>10513.699999999999</v>
      </c>
      <c r="AZ1306" s="14">
        <f>AZ1307+AZ1308</f>
        <v>0</v>
      </c>
      <c r="BA1306" s="14">
        <f t="shared" si="8113"/>
        <v>10211.299999999999</v>
      </c>
      <c r="BB1306" s="14">
        <f t="shared" si="8114"/>
        <v>10513.699999999999</v>
      </c>
      <c r="BC1306" s="14">
        <f t="shared" si="8115"/>
        <v>10513.699999999999</v>
      </c>
      <c r="BD1306" s="14">
        <f t="shared" ref="BD1306:BN1306" si="8333">BD1307+BD1308</f>
        <v>0</v>
      </c>
      <c r="BE1306" s="14">
        <f t="shared" si="8333"/>
        <v>0</v>
      </c>
      <c r="BF1306" s="14">
        <f t="shared" si="8333"/>
        <v>0</v>
      </c>
      <c r="BG1306" s="14">
        <f t="shared" si="8333"/>
        <v>0</v>
      </c>
      <c r="BH1306" s="14">
        <f t="shared" si="8333"/>
        <v>0</v>
      </c>
      <c r="BI1306" s="14">
        <f t="shared" si="8333"/>
        <v>0</v>
      </c>
      <c r="BJ1306" s="14">
        <f t="shared" si="8333"/>
        <v>0</v>
      </c>
      <c r="BK1306" s="14">
        <f t="shared" si="8333"/>
        <v>0</v>
      </c>
      <c r="BL1306" s="14">
        <f t="shared" si="8333"/>
        <v>0</v>
      </c>
      <c r="BM1306" s="14">
        <f t="shared" si="8333"/>
        <v>0</v>
      </c>
      <c r="BN1306" s="14">
        <f t="shared" si="8333"/>
        <v>0</v>
      </c>
      <c r="BO1306" s="14">
        <f t="shared" si="8116"/>
        <v>10211.299999999999</v>
      </c>
      <c r="BP1306" s="14">
        <f t="shared" si="8117"/>
        <v>10513.699999999999</v>
      </c>
      <c r="BQ1306" s="14">
        <f t="shared" si="8118"/>
        <v>10513.699999999999</v>
      </c>
      <c r="BR1306" s="14">
        <f>BR1307+BR1308</f>
        <v>0</v>
      </c>
      <c r="BS1306" s="14">
        <f>BS1307+BS1308</f>
        <v>0</v>
      </c>
      <c r="BT1306" s="14">
        <f>BT1307+BT1308</f>
        <v>0</v>
      </c>
      <c r="BU1306" s="14">
        <f t="shared" si="8119"/>
        <v>10211.299999999999</v>
      </c>
      <c r="BV1306" s="14">
        <f t="shared" si="8120"/>
        <v>10513.699999999999</v>
      </c>
      <c r="BW1306" s="14">
        <f t="shared" si="8121"/>
        <v>10513.699999999999</v>
      </c>
      <c r="BX1306" s="14">
        <f t="shared" ref="BX1306:CF1306" si="8334">BX1307+BX1308</f>
        <v>0</v>
      </c>
      <c r="BY1306" s="14">
        <f t="shared" si="8334"/>
        <v>0</v>
      </c>
      <c r="BZ1306" s="14">
        <f t="shared" si="8334"/>
        <v>0</v>
      </c>
      <c r="CA1306" s="14">
        <f t="shared" si="8334"/>
        <v>0</v>
      </c>
      <c r="CB1306" s="14">
        <f t="shared" si="8334"/>
        <v>0</v>
      </c>
      <c r="CC1306" s="14">
        <f t="shared" si="8334"/>
        <v>0</v>
      </c>
      <c r="CD1306" s="14">
        <f t="shared" si="8334"/>
        <v>0</v>
      </c>
      <c r="CE1306" s="14">
        <f t="shared" si="8334"/>
        <v>0</v>
      </c>
      <c r="CF1306" s="14">
        <f t="shared" si="8334"/>
        <v>0</v>
      </c>
      <c r="CG1306" s="14">
        <f t="shared" si="8122"/>
        <v>10211.299999999999</v>
      </c>
      <c r="CH1306" s="14">
        <f>CH1307+CH1308</f>
        <v>0</v>
      </c>
      <c r="CI1306" s="84">
        <f t="shared" si="8327"/>
        <v>10211.299999999999</v>
      </c>
      <c r="CJ1306" s="14">
        <f t="shared" si="8123"/>
        <v>10513.699999999999</v>
      </c>
      <c r="CK1306" s="52">
        <f>CK1307+CK1308</f>
        <v>0</v>
      </c>
      <c r="CL1306" s="84">
        <f t="shared" si="8328"/>
        <v>10513.699999999999</v>
      </c>
      <c r="CM1306" s="14">
        <f t="shared" si="8124"/>
        <v>10513.699999999999</v>
      </c>
      <c r="CN1306" s="52">
        <f>CN1307+CN1308</f>
        <v>0</v>
      </c>
      <c r="CO1306" s="84">
        <f t="shared" si="8329"/>
        <v>10513.699999999999</v>
      </c>
      <c r="CP1306" s="14">
        <f>CP1307+CP1308</f>
        <v>0</v>
      </c>
      <c r="CQ1306" s="29"/>
      <c r="CR1306" s="29"/>
      <c r="CT1306" s="1"/>
    </row>
    <row r="1307" spans="1:99" ht="78" customHeight="1" x14ac:dyDescent="0.3">
      <c r="A1307" s="76" t="s">
        <v>515</v>
      </c>
      <c r="B1307" s="76" t="s">
        <v>34</v>
      </c>
      <c r="C1307" s="76" t="s">
        <v>127</v>
      </c>
      <c r="D1307" s="76" t="s">
        <v>429</v>
      </c>
      <c r="E1307" s="76" t="s">
        <v>58</v>
      </c>
      <c r="F1307" s="77" t="s">
        <v>59</v>
      </c>
      <c r="G1307" s="14">
        <v>9834.4</v>
      </c>
      <c r="H1307" s="14">
        <v>10136.799999999999</v>
      </c>
      <c r="I1307" s="14">
        <v>10136.799999999999</v>
      </c>
      <c r="J1307" s="14"/>
      <c r="K1307" s="14"/>
      <c r="L1307" s="14"/>
      <c r="M1307" s="14">
        <f t="shared" ref="M1307:M1370" si="8335">G1307+J1307</f>
        <v>9834.4</v>
      </c>
      <c r="N1307" s="14">
        <f t="shared" ref="N1307:N1370" si="8336">H1307+K1307</f>
        <v>10136.799999999999</v>
      </c>
      <c r="O1307" s="14">
        <f t="shared" ref="O1307:O1370" si="8337">I1307+L1307</f>
        <v>10136.799999999999</v>
      </c>
      <c r="P1307" s="14"/>
      <c r="Q1307" s="14"/>
      <c r="R1307" s="14"/>
      <c r="S1307" s="14"/>
      <c r="T1307" s="14"/>
      <c r="U1307" s="14"/>
      <c r="V1307" s="14"/>
      <c r="W1307" s="14"/>
      <c r="X1307" s="14"/>
      <c r="Y1307" s="14">
        <f t="shared" si="8104"/>
        <v>9834.4</v>
      </c>
      <c r="Z1307" s="14">
        <f t="shared" si="8105"/>
        <v>10136.799999999999</v>
      </c>
      <c r="AA1307" s="14">
        <f t="shared" si="8106"/>
        <v>10136.799999999999</v>
      </c>
      <c r="AB1307" s="14"/>
      <c r="AC1307" s="14"/>
      <c r="AD1307" s="14"/>
      <c r="AE1307" s="14">
        <f t="shared" si="8107"/>
        <v>9834.4</v>
      </c>
      <c r="AF1307" s="14">
        <f t="shared" si="8108"/>
        <v>10136.799999999999</v>
      </c>
      <c r="AG1307" s="14">
        <f t="shared" si="8109"/>
        <v>10136.799999999999</v>
      </c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>
        <f t="shared" si="8110"/>
        <v>9834.4</v>
      </c>
      <c r="AX1307" s="14">
        <f t="shared" si="8111"/>
        <v>10136.799999999999</v>
      </c>
      <c r="AY1307" s="14">
        <f t="shared" si="8112"/>
        <v>10136.799999999999</v>
      </c>
      <c r="AZ1307" s="14"/>
      <c r="BA1307" s="14">
        <f t="shared" si="8113"/>
        <v>9834.4</v>
      </c>
      <c r="BB1307" s="14">
        <f t="shared" si="8114"/>
        <v>10136.799999999999</v>
      </c>
      <c r="BC1307" s="14">
        <f t="shared" si="8115"/>
        <v>10136.799999999999</v>
      </c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>
        <f t="shared" si="8116"/>
        <v>9834.4</v>
      </c>
      <c r="BP1307" s="14">
        <f t="shared" si="8117"/>
        <v>10136.799999999999</v>
      </c>
      <c r="BQ1307" s="14">
        <f t="shared" si="8118"/>
        <v>10136.799999999999</v>
      </c>
      <c r="BR1307" s="14"/>
      <c r="BS1307" s="14"/>
      <c r="BT1307" s="14"/>
      <c r="BU1307" s="14">
        <f t="shared" si="8119"/>
        <v>9834.4</v>
      </c>
      <c r="BV1307" s="14">
        <f t="shared" si="8120"/>
        <v>10136.799999999999</v>
      </c>
      <c r="BW1307" s="14">
        <f t="shared" si="8121"/>
        <v>10136.799999999999</v>
      </c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>
        <f t="shared" si="8122"/>
        <v>9834.4</v>
      </c>
      <c r="CH1307" s="14"/>
      <c r="CI1307" s="84">
        <f t="shared" si="8327"/>
        <v>9834.4</v>
      </c>
      <c r="CJ1307" s="14">
        <f t="shared" si="8123"/>
        <v>10136.799999999999</v>
      </c>
      <c r="CK1307" s="52"/>
      <c r="CL1307" s="84">
        <f t="shared" si="8328"/>
        <v>10136.799999999999</v>
      </c>
      <c r="CM1307" s="14">
        <f t="shared" si="8124"/>
        <v>10136.799999999999</v>
      </c>
      <c r="CN1307" s="52"/>
      <c r="CO1307" s="84">
        <f t="shared" si="8329"/>
        <v>10136.799999999999</v>
      </c>
      <c r="CP1307" s="14"/>
      <c r="CQ1307" s="29"/>
      <c r="CR1307" s="29"/>
      <c r="CT1307" s="1"/>
    </row>
    <row r="1308" spans="1:99" ht="31.2" customHeight="1" x14ac:dyDescent="0.3">
      <c r="A1308" s="76" t="s">
        <v>515</v>
      </c>
      <c r="B1308" s="76" t="s">
        <v>34</v>
      </c>
      <c r="C1308" s="76" t="s">
        <v>127</v>
      </c>
      <c r="D1308" s="76" t="s">
        <v>429</v>
      </c>
      <c r="E1308" s="76" t="s">
        <v>46</v>
      </c>
      <c r="F1308" s="77" t="s">
        <v>47</v>
      </c>
      <c r="G1308" s="14">
        <v>376.9</v>
      </c>
      <c r="H1308" s="14">
        <v>376.9</v>
      </c>
      <c r="I1308" s="14">
        <v>376.9</v>
      </c>
      <c r="J1308" s="14"/>
      <c r="K1308" s="14"/>
      <c r="L1308" s="14"/>
      <c r="M1308" s="14">
        <f t="shared" si="8335"/>
        <v>376.9</v>
      </c>
      <c r="N1308" s="14">
        <f t="shared" si="8336"/>
        <v>376.9</v>
      </c>
      <c r="O1308" s="14">
        <f t="shared" si="8337"/>
        <v>376.9</v>
      </c>
      <c r="P1308" s="14"/>
      <c r="Q1308" s="14"/>
      <c r="R1308" s="14"/>
      <c r="S1308" s="14"/>
      <c r="T1308" s="14"/>
      <c r="U1308" s="14"/>
      <c r="V1308" s="14"/>
      <c r="W1308" s="14"/>
      <c r="X1308" s="14"/>
      <c r="Y1308" s="14">
        <f t="shared" si="8104"/>
        <v>376.9</v>
      </c>
      <c r="Z1308" s="14">
        <f t="shared" si="8105"/>
        <v>376.9</v>
      </c>
      <c r="AA1308" s="14">
        <f t="shared" si="8106"/>
        <v>376.9</v>
      </c>
      <c r="AB1308" s="14"/>
      <c r="AC1308" s="14"/>
      <c r="AD1308" s="14"/>
      <c r="AE1308" s="14">
        <f t="shared" si="8107"/>
        <v>376.9</v>
      </c>
      <c r="AF1308" s="14">
        <f t="shared" si="8108"/>
        <v>376.9</v>
      </c>
      <c r="AG1308" s="14">
        <f t="shared" si="8109"/>
        <v>376.9</v>
      </c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>
        <f t="shared" si="8110"/>
        <v>376.9</v>
      </c>
      <c r="AX1308" s="14">
        <f t="shared" si="8111"/>
        <v>376.9</v>
      </c>
      <c r="AY1308" s="14">
        <f t="shared" si="8112"/>
        <v>376.9</v>
      </c>
      <c r="AZ1308" s="14"/>
      <c r="BA1308" s="14">
        <f t="shared" si="8113"/>
        <v>376.9</v>
      </c>
      <c r="BB1308" s="14">
        <f t="shared" si="8114"/>
        <v>376.9</v>
      </c>
      <c r="BC1308" s="14">
        <f t="shared" si="8115"/>
        <v>376.9</v>
      </c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>
        <f t="shared" si="8116"/>
        <v>376.9</v>
      </c>
      <c r="BP1308" s="14">
        <f t="shared" si="8117"/>
        <v>376.9</v>
      </c>
      <c r="BQ1308" s="14">
        <f t="shared" si="8118"/>
        <v>376.9</v>
      </c>
      <c r="BR1308" s="14"/>
      <c r="BS1308" s="14"/>
      <c r="BT1308" s="14"/>
      <c r="BU1308" s="14">
        <f t="shared" si="8119"/>
        <v>376.9</v>
      </c>
      <c r="BV1308" s="14">
        <f t="shared" si="8120"/>
        <v>376.9</v>
      </c>
      <c r="BW1308" s="14">
        <f t="shared" si="8121"/>
        <v>376.9</v>
      </c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>
        <f t="shared" si="8122"/>
        <v>376.9</v>
      </c>
      <c r="CH1308" s="14"/>
      <c r="CI1308" s="84">
        <f t="shared" si="8327"/>
        <v>376.9</v>
      </c>
      <c r="CJ1308" s="14">
        <f t="shared" si="8123"/>
        <v>376.9</v>
      </c>
      <c r="CK1308" s="52"/>
      <c r="CL1308" s="84">
        <f t="shared" si="8328"/>
        <v>376.9</v>
      </c>
      <c r="CM1308" s="14">
        <f t="shared" si="8124"/>
        <v>376.9</v>
      </c>
      <c r="CN1308" s="52"/>
      <c r="CO1308" s="84">
        <f t="shared" si="8329"/>
        <v>376.9</v>
      </c>
      <c r="CP1308" s="14"/>
      <c r="CQ1308" s="29"/>
      <c r="CR1308" s="29"/>
      <c r="CT1308" s="1"/>
    </row>
    <row r="1309" spans="1:99" ht="31.2" customHeight="1" x14ac:dyDescent="0.3">
      <c r="A1309" s="76" t="s">
        <v>515</v>
      </c>
      <c r="B1309" s="76" t="s">
        <v>34</v>
      </c>
      <c r="C1309" s="76" t="s">
        <v>127</v>
      </c>
      <c r="D1309" s="76" t="s">
        <v>97</v>
      </c>
      <c r="E1309" s="88"/>
      <c r="F1309" s="77" t="s">
        <v>98</v>
      </c>
      <c r="G1309" s="14">
        <f t="shared" ref="G1309:G1310" si="8338">G1310</f>
        <v>59255.7</v>
      </c>
      <c r="H1309" s="14">
        <f t="shared" ref="H1309:H1310" si="8339">H1310</f>
        <v>60958.7</v>
      </c>
      <c r="I1309" s="14">
        <f t="shared" ref="I1309:I1310" si="8340">I1310</f>
        <v>60958.7</v>
      </c>
      <c r="J1309" s="14">
        <f t="shared" ref="J1309:J1310" si="8341">J1310</f>
        <v>709.5</v>
      </c>
      <c r="K1309" s="14">
        <f t="shared" ref="K1309:K1310" si="8342">K1310</f>
        <v>731.4</v>
      </c>
      <c r="L1309" s="14">
        <f t="shared" ref="L1309:L1310" si="8343">L1310</f>
        <v>731.4</v>
      </c>
      <c r="M1309" s="14">
        <f t="shared" si="8335"/>
        <v>59965.2</v>
      </c>
      <c r="N1309" s="14">
        <f t="shared" si="8336"/>
        <v>61690.1</v>
      </c>
      <c r="O1309" s="14">
        <f t="shared" si="8337"/>
        <v>61690.1</v>
      </c>
      <c r="P1309" s="14">
        <f t="shared" ref="P1309:P1310" si="8344">P1310</f>
        <v>8841.9</v>
      </c>
      <c r="Q1309" s="14">
        <f t="shared" ref="Q1309:Q1310" si="8345">Q1310</f>
        <v>0</v>
      </c>
      <c r="R1309" s="14">
        <f t="shared" ref="R1309:R1310" si="8346">R1310</f>
        <v>0</v>
      </c>
      <c r="S1309" s="14">
        <f t="shared" ref="S1309:S1310" si="8347">S1310</f>
        <v>0</v>
      </c>
      <c r="T1309" s="14">
        <f t="shared" ref="T1309:T1310" si="8348">T1310</f>
        <v>10836.6</v>
      </c>
      <c r="U1309" s="14">
        <f t="shared" ref="U1309:U1310" si="8349">U1310</f>
        <v>0</v>
      </c>
      <c r="V1309" s="14">
        <f t="shared" ref="V1309:V1310" si="8350">V1310</f>
        <v>10836.6</v>
      </c>
      <c r="W1309" s="14">
        <f t="shared" ref="W1309:W1310" si="8351">W1310</f>
        <v>0</v>
      </c>
      <c r="X1309" s="14">
        <f t="shared" ref="X1309:X1310" si="8352">X1310</f>
        <v>0</v>
      </c>
      <c r="Y1309" s="14">
        <f t="shared" si="8104"/>
        <v>68807.099999999991</v>
      </c>
      <c r="Z1309" s="14">
        <f t="shared" si="8105"/>
        <v>72526.7</v>
      </c>
      <c r="AA1309" s="14">
        <f t="shared" si="8106"/>
        <v>72526.7</v>
      </c>
      <c r="AB1309" s="14">
        <f t="shared" ref="AB1309:AB1310" si="8353">AB1310</f>
        <v>0</v>
      </c>
      <c r="AC1309" s="14">
        <f t="shared" ref="AC1309:AC1310" si="8354">AC1310</f>
        <v>0</v>
      </c>
      <c r="AD1309" s="14">
        <f t="shared" ref="AD1309:AD1310" si="8355">AD1310</f>
        <v>0</v>
      </c>
      <c r="AE1309" s="14">
        <f t="shared" si="8107"/>
        <v>68807.099999999991</v>
      </c>
      <c r="AF1309" s="14">
        <f t="shared" si="8108"/>
        <v>72526.7</v>
      </c>
      <c r="AG1309" s="14">
        <f t="shared" si="8109"/>
        <v>72526.7</v>
      </c>
      <c r="AH1309" s="14">
        <f t="shared" ref="AH1309:AH1310" si="8356">AH1310</f>
        <v>0</v>
      </c>
      <c r="AI1309" s="14">
        <f t="shared" ref="AI1309:AI1310" si="8357">AI1310</f>
        <v>0</v>
      </c>
      <c r="AJ1309" s="14">
        <f t="shared" ref="AJ1309:AJ1310" si="8358">AJ1310</f>
        <v>0</v>
      </c>
      <c r="AK1309" s="14">
        <f t="shared" ref="AK1309:AK1310" si="8359">AK1310</f>
        <v>0</v>
      </c>
      <c r="AL1309" s="14">
        <f t="shared" ref="AL1309:AL1310" si="8360">AL1310</f>
        <v>0</v>
      </c>
      <c r="AM1309" s="14">
        <f t="shared" ref="AM1309:AM1310" si="8361">AM1310</f>
        <v>0</v>
      </c>
      <c r="AN1309" s="14">
        <f t="shared" ref="AN1309:AN1310" si="8362">AN1310</f>
        <v>0</v>
      </c>
      <c r="AO1309" s="14">
        <f t="shared" ref="AO1309:AO1310" si="8363">AO1310</f>
        <v>0</v>
      </c>
      <c r="AP1309" s="14">
        <f t="shared" ref="AP1309:AP1310" si="8364">AP1310</f>
        <v>0</v>
      </c>
      <c r="AQ1309" s="14">
        <f t="shared" ref="AQ1309:AQ1310" si="8365">AQ1310</f>
        <v>0</v>
      </c>
      <c r="AR1309" s="14">
        <f t="shared" ref="AR1309:AR1310" si="8366">AR1310</f>
        <v>0</v>
      </c>
      <c r="AS1309" s="14">
        <f t="shared" ref="AS1309:AS1310" si="8367">AS1310</f>
        <v>0</v>
      </c>
      <c r="AT1309" s="14">
        <f t="shared" ref="AT1309:AT1310" si="8368">AT1310</f>
        <v>0</v>
      </c>
      <c r="AU1309" s="14">
        <f t="shared" ref="AU1309:AU1310" si="8369">AU1310</f>
        <v>0</v>
      </c>
      <c r="AV1309" s="14">
        <f t="shared" ref="AV1309:AV1310" si="8370">AV1310</f>
        <v>0</v>
      </c>
      <c r="AW1309" s="14">
        <f t="shared" si="8110"/>
        <v>68807.099999999991</v>
      </c>
      <c r="AX1309" s="14">
        <f t="shared" si="8111"/>
        <v>72526.7</v>
      </c>
      <c r="AY1309" s="14">
        <f t="shared" si="8112"/>
        <v>72526.7</v>
      </c>
      <c r="AZ1309" s="14">
        <f t="shared" ref="AZ1309:AZ1310" si="8371">AZ1310</f>
        <v>0</v>
      </c>
      <c r="BA1309" s="14">
        <f t="shared" si="8113"/>
        <v>68807.099999999991</v>
      </c>
      <c r="BB1309" s="14">
        <f t="shared" si="8114"/>
        <v>72526.7</v>
      </c>
      <c r="BC1309" s="14">
        <f t="shared" si="8115"/>
        <v>72526.7</v>
      </c>
      <c r="BD1309" s="14">
        <f t="shared" ref="BD1309:BD1310" si="8372">BD1310</f>
        <v>0</v>
      </c>
      <c r="BE1309" s="14">
        <f t="shared" ref="BE1309:BE1310" si="8373">BE1310</f>
        <v>0</v>
      </c>
      <c r="BF1309" s="14">
        <f t="shared" ref="BF1309:BF1310" si="8374">BF1310</f>
        <v>0</v>
      </c>
      <c r="BG1309" s="14">
        <f t="shared" ref="BG1309:BG1310" si="8375">BG1310</f>
        <v>0</v>
      </c>
      <c r="BH1309" s="14">
        <f t="shared" ref="BH1309:BH1310" si="8376">BH1310</f>
        <v>0</v>
      </c>
      <c r="BI1309" s="14">
        <f t="shared" ref="BI1309:BI1310" si="8377">BI1310</f>
        <v>0</v>
      </c>
      <c r="BJ1309" s="14">
        <f t="shared" ref="BJ1309:BJ1310" si="8378">BJ1310</f>
        <v>0</v>
      </c>
      <c r="BK1309" s="14">
        <f t="shared" ref="BK1309:BK1310" si="8379">BK1310</f>
        <v>0</v>
      </c>
      <c r="BL1309" s="14">
        <f t="shared" ref="BL1309:BL1310" si="8380">BL1310</f>
        <v>0</v>
      </c>
      <c r="BM1309" s="14">
        <f t="shared" ref="BM1309:BM1310" si="8381">BM1310</f>
        <v>0</v>
      </c>
      <c r="BN1309" s="14">
        <f t="shared" ref="BN1309:BN1310" si="8382">BN1310</f>
        <v>0</v>
      </c>
      <c r="BO1309" s="14">
        <f t="shared" si="8116"/>
        <v>68807.099999999991</v>
      </c>
      <c r="BP1309" s="14">
        <f t="shared" si="8117"/>
        <v>72526.7</v>
      </c>
      <c r="BQ1309" s="14">
        <f t="shared" si="8118"/>
        <v>72526.7</v>
      </c>
      <c r="BR1309" s="14">
        <f t="shared" ref="BR1309:BR1310" si="8383">BR1310</f>
        <v>0</v>
      </c>
      <c r="BS1309" s="14">
        <f t="shared" ref="BS1309:BS1310" si="8384">BS1310</f>
        <v>0</v>
      </c>
      <c r="BT1309" s="14">
        <f t="shared" ref="BT1309:BT1310" si="8385">BT1310</f>
        <v>0</v>
      </c>
      <c r="BU1309" s="14">
        <f t="shared" si="8119"/>
        <v>68807.099999999991</v>
      </c>
      <c r="BV1309" s="14">
        <f t="shared" si="8120"/>
        <v>72526.7</v>
      </c>
      <c r="BW1309" s="14">
        <f t="shared" si="8121"/>
        <v>72526.7</v>
      </c>
      <c r="BX1309" s="14">
        <f t="shared" ref="BX1309:BX1310" si="8386">BX1310</f>
        <v>0</v>
      </c>
      <c r="BY1309" s="14">
        <f t="shared" ref="BY1309:BY1310" si="8387">BY1310</f>
        <v>0</v>
      </c>
      <c r="BZ1309" s="14">
        <f t="shared" ref="BZ1309:BZ1310" si="8388">BZ1310</f>
        <v>0</v>
      </c>
      <c r="CA1309" s="14">
        <f t="shared" ref="CA1309:CA1310" si="8389">CA1310</f>
        <v>0</v>
      </c>
      <c r="CB1309" s="14">
        <f t="shared" ref="CB1309:CB1310" si="8390">CB1310</f>
        <v>0</v>
      </c>
      <c r="CC1309" s="14">
        <f t="shared" ref="CC1309:CC1310" si="8391">CC1310</f>
        <v>0</v>
      </c>
      <c r="CD1309" s="14">
        <f t="shared" ref="CD1309:CD1310" si="8392">CD1310</f>
        <v>0</v>
      </c>
      <c r="CE1309" s="14">
        <f t="shared" ref="CE1309:CE1310" si="8393">CE1310</f>
        <v>0</v>
      </c>
      <c r="CF1309" s="14">
        <f t="shared" ref="CF1309:CF1310" si="8394">CF1310</f>
        <v>0</v>
      </c>
      <c r="CG1309" s="14">
        <f t="shared" si="8122"/>
        <v>68807.099999999991</v>
      </c>
      <c r="CH1309" s="14">
        <f t="shared" ref="CH1309:CH1310" si="8395">CH1310</f>
        <v>0</v>
      </c>
      <c r="CI1309" s="84">
        <f t="shared" si="8327"/>
        <v>68807.099999999991</v>
      </c>
      <c r="CJ1309" s="14">
        <f t="shared" si="8123"/>
        <v>72526.7</v>
      </c>
      <c r="CK1309" s="52">
        <f t="shared" ref="CK1309:CP1310" si="8396">CK1310</f>
        <v>0</v>
      </c>
      <c r="CL1309" s="84">
        <f t="shared" si="8328"/>
        <v>72526.7</v>
      </c>
      <c r="CM1309" s="14">
        <f t="shared" si="8124"/>
        <v>72526.7</v>
      </c>
      <c r="CN1309" s="52">
        <f t="shared" si="8396"/>
        <v>0</v>
      </c>
      <c r="CO1309" s="84">
        <f t="shared" si="8329"/>
        <v>72526.7</v>
      </c>
      <c r="CP1309" s="14">
        <f t="shared" si="8396"/>
        <v>0</v>
      </c>
      <c r="CQ1309" s="29"/>
      <c r="CR1309" s="29"/>
      <c r="CT1309" s="1"/>
    </row>
    <row r="1310" spans="1:99" ht="31.2" customHeight="1" x14ac:dyDescent="0.3">
      <c r="A1310" s="76" t="s">
        <v>515</v>
      </c>
      <c r="B1310" s="76" t="s">
        <v>34</v>
      </c>
      <c r="C1310" s="76" t="s">
        <v>127</v>
      </c>
      <c r="D1310" s="76" t="s">
        <v>431</v>
      </c>
      <c r="E1310" s="88"/>
      <c r="F1310" s="77" t="s">
        <v>432</v>
      </c>
      <c r="G1310" s="14">
        <f t="shared" si="8338"/>
        <v>59255.7</v>
      </c>
      <c r="H1310" s="14">
        <f t="shared" si="8339"/>
        <v>60958.7</v>
      </c>
      <c r="I1310" s="14">
        <f t="shared" si="8340"/>
        <v>60958.7</v>
      </c>
      <c r="J1310" s="14">
        <f t="shared" si="8341"/>
        <v>709.5</v>
      </c>
      <c r="K1310" s="14">
        <f t="shared" si="8342"/>
        <v>731.4</v>
      </c>
      <c r="L1310" s="14">
        <f t="shared" si="8343"/>
        <v>731.4</v>
      </c>
      <c r="M1310" s="14">
        <f t="shared" si="8335"/>
        <v>59965.2</v>
      </c>
      <c r="N1310" s="14">
        <f t="shared" si="8336"/>
        <v>61690.1</v>
      </c>
      <c r="O1310" s="14">
        <f t="shared" si="8337"/>
        <v>61690.1</v>
      </c>
      <c r="P1310" s="14">
        <f t="shared" si="8344"/>
        <v>8841.9</v>
      </c>
      <c r="Q1310" s="14">
        <f t="shared" si="8345"/>
        <v>0</v>
      </c>
      <c r="R1310" s="14">
        <f t="shared" si="8346"/>
        <v>0</v>
      </c>
      <c r="S1310" s="14">
        <f t="shared" si="8347"/>
        <v>0</v>
      </c>
      <c r="T1310" s="14">
        <f t="shared" si="8348"/>
        <v>10836.6</v>
      </c>
      <c r="U1310" s="14">
        <f t="shared" si="8349"/>
        <v>0</v>
      </c>
      <c r="V1310" s="14">
        <f t="shared" si="8350"/>
        <v>10836.6</v>
      </c>
      <c r="W1310" s="14">
        <f t="shared" si="8351"/>
        <v>0</v>
      </c>
      <c r="X1310" s="14">
        <f t="shared" si="8352"/>
        <v>0</v>
      </c>
      <c r="Y1310" s="14">
        <f t="shared" si="8104"/>
        <v>68807.099999999991</v>
      </c>
      <c r="Z1310" s="14">
        <f t="shared" si="8105"/>
        <v>72526.7</v>
      </c>
      <c r="AA1310" s="14">
        <f t="shared" si="8106"/>
        <v>72526.7</v>
      </c>
      <c r="AB1310" s="14">
        <f t="shared" si="8353"/>
        <v>0</v>
      </c>
      <c r="AC1310" s="14">
        <f t="shared" si="8354"/>
        <v>0</v>
      </c>
      <c r="AD1310" s="14">
        <f t="shared" si="8355"/>
        <v>0</v>
      </c>
      <c r="AE1310" s="14">
        <f t="shared" si="8107"/>
        <v>68807.099999999991</v>
      </c>
      <c r="AF1310" s="14">
        <f t="shared" si="8108"/>
        <v>72526.7</v>
      </c>
      <c r="AG1310" s="14">
        <f t="shared" si="8109"/>
        <v>72526.7</v>
      </c>
      <c r="AH1310" s="14">
        <f t="shared" si="8356"/>
        <v>0</v>
      </c>
      <c r="AI1310" s="14">
        <f t="shared" si="8357"/>
        <v>0</v>
      </c>
      <c r="AJ1310" s="14">
        <f t="shared" si="8358"/>
        <v>0</v>
      </c>
      <c r="AK1310" s="14">
        <f t="shared" si="8359"/>
        <v>0</v>
      </c>
      <c r="AL1310" s="14">
        <f t="shared" si="8360"/>
        <v>0</v>
      </c>
      <c r="AM1310" s="14">
        <f t="shared" si="8361"/>
        <v>0</v>
      </c>
      <c r="AN1310" s="14">
        <f t="shared" si="8362"/>
        <v>0</v>
      </c>
      <c r="AO1310" s="14">
        <f t="shared" si="8363"/>
        <v>0</v>
      </c>
      <c r="AP1310" s="14">
        <f t="shared" si="8364"/>
        <v>0</v>
      </c>
      <c r="AQ1310" s="14">
        <f t="shared" si="8365"/>
        <v>0</v>
      </c>
      <c r="AR1310" s="14">
        <f t="shared" si="8366"/>
        <v>0</v>
      </c>
      <c r="AS1310" s="14">
        <f t="shared" si="8367"/>
        <v>0</v>
      </c>
      <c r="AT1310" s="14">
        <f t="shared" si="8368"/>
        <v>0</v>
      </c>
      <c r="AU1310" s="14">
        <f t="shared" si="8369"/>
        <v>0</v>
      </c>
      <c r="AV1310" s="14">
        <f t="shared" si="8370"/>
        <v>0</v>
      </c>
      <c r="AW1310" s="14">
        <f t="shared" si="8110"/>
        <v>68807.099999999991</v>
      </c>
      <c r="AX1310" s="14">
        <f t="shared" si="8111"/>
        <v>72526.7</v>
      </c>
      <c r="AY1310" s="14">
        <f t="shared" si="8112"/>
        <v>72526.7</v>
      </c>
      <c r="AZ1310" s="14">
        <f t="shared" si="8371"/>
        <v>0</v>
      </c>
      <c r="BA1310" s="14">
        <f t="shared" si="8113"/>
        <v>68807.099999999991</v>
      </c>
      <c r="BB1310" s="14">
        <f t="shared" si="8114"/>
        <v>72526.7</v>
      </c>
      <c r="BC1310" s="14">
        <f t="shared" si="8115"/>
        <v>72526.7</v>
      </c>
      <c r="BD1310" s="14">
        <f t="shared" si="8372"/>
        <v>0</v>
      </c>
      <c r="BE1310" s="14">
        <f t="shared" si="8373"/>
        <v>0</v>
      </c>
      <c r="BF1310" s="14">
        <f t="shared" si="8374"/>
        <v>0</v>
      </c>
      <c r="BG1310" s="14">
        <f t="shared" si="8375"/>
        <v>0</v>
      </c>
      <c r="BH1310" s="14">
        <f t="shared" si="8376"/>
        <v>0</v>
      </c>
      <c r="BI1310" s="14">
        <f t="shared" si="8377"/>
        <v>0</v>
      </c>
      <c r="BJ1310" s="14">
        <f t="shared" si="8378"/>
        <v>0</v>
      </c>
      <c r="BK1310" s="14">
        <f t="shared" si="8379"/>
        <v>0</v>
      </c>
      <c r="BL1310" s="14">
        <f t="shared" si="8380"/>
        <v>0</v>
      </c>
      <c r="BM1310" s="14">
        <f t="shared" si="8381"/>
        <v>0</v>
      </c>
      <c r="BN1310" s="14">
        <f t="shared" si="8382"/>
        <v>0</v>
      </c>
      <c r="BO1310" s="14">
        <f t="shared" si="8116"/>
        <v>68807.099999999991</v>
      </c>
      <c r="BP1310" s="14">
        <f t="shared" si="8117"/>
        <v>72526.7</v>
      </c>
      <c r="BQ1310" s="14">
        <f t="shared" si="8118"/>
        <v>72526.7</v>
      </c>
      <c r="BR1310" s="14">
        <f t="shared" si="8383"/>
        <v>0</v>
      </c>
      <c r="BS1310" s="14">
        <f t="shared" si="8384"/>
        <v>0</v>
      </c>
      <c r="BT1310" s="14">
        <f t="shared" si="8385"/>
        <v>0</v>
      </c>
      <c r="BU1310" s="14">
        <f t="shared" si="8119"/>
        <v>68807.099999999991</v>
      </c>
      <c r="BV1310" s="14">
        <f t="shared" si="8120"/>
        <v>72526.7</v>
      </c>
      <c r="BW1310" s="14">
        <f t="shared" si="8121"/>
        <v>72526.7</v>
      </c>
      <c r="BX1310" s="14">
        <f t="shared" si="8386"/>
        <v>0</v>
      </c>
      <c r="BY1310" s="14">
        <f t="shared" si="8387"/>
        <v>0</v>
      </c>
      <c r="BZ1310" s="14">
        <f t="shared" si="8388"/>
        <v>0</v>
      </c>
      <c r="CA1310" s="14">
        <f t="shared" si="8389"/>
        <v>0</v>
      </c>
      <c r="CB1310" s="14">
        <f t="shared" si="8390"/>
        <v>0</v>
      </c>
      <c r="CC1310" s="14">
        <f t="shared" si="8391"/>
        <v>0</v>
      </c>
      <c r="CD1310" s="14">
        <f t="shared" si="8392"/>
        <v>0</v>
      </c>
      <c r="CE1310" s="14">
        <f t="shared" si="8393"/>
        <v>0</v>
      </c>
      <c r="CF1310" s="14">
        <f t="shared" si="8394"/>
        <v>0</v>
      </c>
      <c r="CG1310" s="14">
        <f t="shared" si="8122"/>
        <v>68807.099999999991</v>
      </c>
      <c r="CH1310" s="14">
        <f t="shared" si="8395"/>
        <v>0</v>
      </c>
      <c r="CI1310" s="84">
        <f t="shared" si="8327"/>
        <v>68807.099999999991</v>
      </c>
      <c r="CJ1310" s="14">
        <f t="shared" si="8123"/>
        <v>72526.7</v>
      </c>
      <c r="CK1310" s="52">
        <f t="shared" si="8396"/>
        <v>0</v>
      </c>
      <c r="CL1310" s="84">
        <f t="shared" si="8328"/>
        <v>72526.7</v>
      </c>
      <c r="CM1310" s="14">
        <f t="shared" si="8124"/>
        <v>72526.7</v>
      </c>
      <c r="CN1310" s="52">
        <f t="shared" si="8396"/>
        <v>0</v>
      </c>
      <c r="CO1310" s="84">
        <f t="shared" si="8329"/>
        <v>72526.7</v>
      </c>
      <c r="CP1310" s="14">
        <f t="shared" si="8396"/>
        <v>0</v>
      </c>
      <c r="CQ1310" s="29"/>
      <c r="CR1310" s="29"/>
      <c r="CT1310" s="1"/>
    </row>
    <row r="1311" spans="1:99" ht="15.6" customHeight="1" x14ac:dyDescent="0.3">
      <c r="A1311" s="76" t="s">
        <v>515</v>
      </c>
      <c r="B1311" s="76" t="s">
        <v>34</v>
      </c>
      <c r="C1311" s="76" t="s">
        <v>127</v>
      </c>
      <c r="D1311" s="76" t="s">
        <v>433</v>
      </c>
      <c r="E1311" s="88"/>
      <c r="F1311" s="77" t="s">
        <v>57</v>
      </c>
      <c r="G1311" s="14">
        <f t="shared" ref="G1311:L1311" si="8397">G1312+G1313</f>
        <v>59255.7</v>
      </c>
      <c r="H1311" s="14">
        <f t="shared" si="8397"/>
        <v>60958.7</v>
      </c>
      <c r="I1311" s="14">
        <f t="shared" si="8397"/>
        <v>60958.7</v>
      </c>
      <c r="J1311" s="14">
        <f t="shared" si="8397"/>
        <v>709.5</v>
      </c>
      <c r="K1311" s="14">
        <f t="shared" si="8397"/>
        <v>731.4</v>
      </c>
      <c r="L1311" s="14">
        <f t="shared" si="8397"/>
        <v>731.4</v>
      </c>
      <c r="M1311" s="14">
        <f t="shared" si="8335"/>
        <v>59965.2</v>
      </c>
      <c r="N1311" s="14">
        <f t="shared" si="8336"/>
        <v>61690.1</v>
      </c>
      <c r="O1311" s="14">
        <f t="shared" si="8337"/>
        <v>61690.1</v>
      </c>
      <c r="P1311" s="14">
        <f t="shared" ref="P1311:X1311" si="8398">P1312+P1313</f>
        <v>8841.9</v>
      </c>
      <c r="Q1311" s="14">
        <f t="shared" si="8398"/>
        <v>0</v>
      </c>
      <c r="R1311" s="14">
        <f t="shared" si="8398"/>
        <v>0</v>
      </c>
      <c r="S1311" s="14">
        <f t="shared" si="8398"/>
        <v>0</v>
      </c>
      <c r="T1311" s="14">
        <f t="shared" si="8398"/>
        <v>10836.6</v>
      </c>
      <c r="U1311" s="14">
        <f t="shared" si="8398"/>
        <v>0</v>
      </c>
      <c r="V1311" s="14">
        <f t="shared" si="8398"/>
        <v>10836.6</v>
      </c>
      <c r="W1311" s="14">
        <f t="shared" si="8398"/>
        <v>0</v>
      </c>
      <c r="X1311" s="14">
        <f t="shared" si="8398"/>
        <v>0</v>
      </c>
      <c r="Y1311" s="14">
        <f t="shared" si="8104"/>
        <v>68807.099999999991</v>
      </c>
      <c r="Z1311" s="14">
        <f t="shared" si="8105"/>
        <v>72526.7</v>
      </c>
      <c r="AA1311" s="14">
        <f t="shared" si="8106"/>
        <v>72526.7</v>
      </c>
      <c r="AB1311" s="14">
        <f>AB1312+AB1313</f>
        <v>0</v>
      </c>
      <c r="AC1311" s="14">
        <f>AC1312+AC1313</f>
        <v>0</v>
      </c>
      <c r="AD1311" s="14">
        <f>AD1312+AD1313</f>
        <v>0</v>
      </c>
      <c r="AE1311" s="14">
        <f t="shared" si="8107"/>
        <v>68807.099999999991</v>
      </c>
      <c r="AF1311" s="14">
        <f t="shared" si="8108"/>
        <v>72526.7</v>
      </c>
      <c r="AG1311" s="14">
        <f t="shared" si="8109"/>
        <v>72526.7</v>
      </c>
      <c r="AH1311" s="14">
        <f t="shared" ref="AH1311:AV1311" si="8399">AH1312+AH1313</f>
        <v>0</v>
      </c>
      <c r="AI1311" s="14">
        <f t="shared" si="8399"/>
        <v>0</v>
      </c>
      <c r="AJ1311" s="14">
        <f t="shared" si="8399"/>
        <v>0</v>
      </c>
      <c r="AK1311" s="14">
        <f t="shared" si="8399"/>
        <v>0</v>
      </c>
      <c r="AL1311" s="14">
        <f t="shared" si="8399"/>
        <v>0</v>
      </c>
      <c r="AM1311" s="14">
        <f t="shared" si="8399"/>
        <v>0</v>
      </c>
      <c r="AN1311" s="14">
        <f t="shared" si="8399"/>
        <v>0</v>
      </c>
      <c r="AO1311" s="14">
        <f t="shared" si="8399"/>
        <v>0</v>
      </c>
      <c r="AP1311" s="14">
        <f t="shared" si="8399"/>
        <v>0</v>
      </c>
      <c r="AQ1311" s="14">
        <f t="shared" si="8399"/>
        <v>0</v>
      </c>
      <c r="AR1311" s="14">
        <f t="shared" si="8399"/>
        <v>0</v>
      </c>
      <c r="AS1311" s="14">
        <f t="shared" si="8399"/>
        <v>0</v>
      </c>
      <c r="AT1311" s="14">
        <f t="shared" si="8399"/>
        <v>0</v>
      </c>
      <c r="AU1311" s="14">
        <f t="shared" si="8399"/>
        <v>0</v>
      </c>
      <c r="AV1311" s="14">
        <f t="shared" si="8399"/>
        <v>0</v>
      </c>
      <c r="AW1311" s="14">
        <f t="shared" si="8110"/>
        <v>68807.099999999991</v>
      </c>
      <c r="AX1311" s="14">
        <f t="shared" si="8111"/>
        <v>72526.7</v>
      </c>
      <c r="AY1311" s="14">
        <f t="shared" si="8112"/>
        <v>72526.7</v>
      </c>
      <c r="AZ1311" s="14">
        <f>AZ1312+AZ1313</f>
        <v>0</v>
      </c>
      <c r="BA1311" s="14">
        <f t="shared" si="8113"/>
        <v>68807.099999999991</v>
      </c>
      <c r="BB1311" s="14">
        <f t="shared" si="8114"/>
        <v>72526.7</v>
      </c>
      <c r="BC1311" s="14">
        <f t="shared" si="8115"/>
        <v>72526.7</v>
      </c>
      <c r="BD1311" s="14">
        <f t="shared" ref="BD1311:BN1311" si="8400">BD1312+BD1313</f>
        <v>0</v>
      </c>
      <c r="BE1311" s="14">
        <f t="shared" si="8400"/>
        <v>0</v>
      </c>
      <c r="BF1311" s="14">
        <f t="shared" si="8400"/>
        <v>0</v>
      </c>
      <c r="BG1311" s="14">
        <f t="shared" si="8400"/>
        <v>0</v>
      </c>
      <c r="BH1311" s="14">
        <f t="shared" si="8400"/>
        <v>0</v>
      </c>
      <c r="BI1311" s="14">
        <f t="shared" si="8400"/>
        <v>0</v>
      </c>
      <c r="BJ1311" s="14">
        <f t="shared" si="8400"/>
        <v>0</v>
      </c>
      <c r="BK1311" s="14">
        <f t="shared" si="8400"/>
        <v>0</v>
      </c>
      <c r="BL1311" s="14">
        <f t="shared" si="8400"/>
        <v>0</v>
      </c>
      <c r="BM1311" s="14">
        <f t="shared" si="8400"/>
        <v>0</v>
      </c>
      <c r="BN1311" s="14">
        <f t="shared" si="8400"/>
        <v>0</v>
      </c>
      <c r="BO1311" s="14">
        <f t="shared" si="8116"/>
        <v>68807.099999999991</v>
      </c>
      <c r="BP1311" s="14">
        <f t="shared" si="8117"/>
        <v>72526.7</v>
      </c>
      <c r="BQ1311" s="14">
        <f t="shared" si="8118"/>
        <v>72526.7</v>
      </c>
      <c r="BR1311" s="14">
        <f>BR1312+BR1313</f>
        <v>0</v>
      </c>
      <c r="BS1311" s="14">
        <f>BS1312+BS1313</f>
        <v>0</v>
      </c>
      <c r="BT1311" s="14">
        <f>BT1312+BT1313</f>
        <v>0</v>
      </c>
      <c r="BU1311" s="14">
        <f t="shared" si="8119"/>
        <v>68807.099999999991</v>
      </c>
      <c r="BV1311" s="14">
        <f t="shared" si="8120"/>
        <v>72526.7</v>
      </c>
      <c r="BW1311" s="14">
        <f t="shared" si="8121"/>
        <v>72526.7</v>
      </c>
      <c r="BX1311" s="14">
        <f t="shared" ref="BX1311:CF1311" si="8401">BX1312+BX1313</f>
        <v>0</v>
      </c>
      <c r="BY1311" s="14">
        <f t="shared" si="8401"/>
        <v>0</v>
      </c>
      <c r="BZ1311" s="14">
        <f t="shared" si="8401"/>
        <v>0</v>
      </c>
      <c r="CA1311" s="14">
        <f t="shared" si="8401"/>
        <v>0</v>
      </c>
      <c r="CB1311" s="14">
        <f t="shared" si="8401"/>
        <v>0</v>
      </c>
      <c r="CC1311" s="14">
        <f t="shared" si="8401"/>
        <v>0</v>
      </c>
      <c r="CD1311" s="14">
        <f t="shared" si="8401"/>
        <v>0</v>
      </c>
      <c r="CE1311" s="14">
        <f t="shared" si="8401"/>
        <v>0</v>
      </c>
      <c r="CF1311" s="14">
        <f t="shared" si="8401"/>
        <v>0</v>
      </c>
      <c r="CG1311" s="14">
        <f t="shared" si="8122"/>
        <v>68807.099999999991</v>
      </c>
      <c r="CH1311" s="14">
        <f>CH1312+CH1313</f>
        <v>0</v>
      </c>
      <c r="CI1311" s="84">
        <f t="shared" si="8327"/>
        <v>68807.099999999991</v>
      </c>
      <c r="CJ1311" s="14">
        <f t="shared" si="8123"/>
        <v>72526.7</v>
      </c>
      <c r="CK1311" s="52">
        <f>CK1312+CK1313</f>
        <v>0</v>
      </c>
      <c r="CL1311" s="84">
        <f t="shared" si="8328"/>
        <v>72526.7</v>
      </c>
      <c r="CM1311" s="14">
        <f t="shared" si="8124"/>
        <v>72526.7</v>
      </c>
      <c r="CN1311" s="52">
        <f>CN1312+CN1313</f>
        <v>0</v>
      </c>
      <c r="CO1311" s="84">
        <f t="shared" si="8329"/>
        <v>72526.7</v>
      </c>
      <c r="CP1311" s="14">
        <f>CP1312+CP1313</f>
        <v>0</v>
      </c>
      <c r="CQ1311" s="29"/>
      <c r="CR1311" s="29"/>
      <c r="CT1311" s="1"/>
    </row>
    <row r="1312" spans="1:99" ht="78" customHeight="1" x14ac:dyDescent="0.3">
      <c r="A1312" s="76" t="s">
        <v>515</v>
      </c>
      <c r="B1312" s="76" t="s">
        <v>34</v>
      </c>
      <c r="C1312" s="76" t="s">
        <v>127</v>
      </c>
      <c r="D1312" s="76" t="s">
        <v>433</v>
      </c>
      <c r="E1312" s="76" t="s">
        <v>58</v>
      </c>
      <c r="F1312" s="77" t="s">
        <v>59</v>
      </c>
      <c r="G1312" s="14">
        <v>55370.7</v>
      </c>
      <c r="H1312" s="14">
        <v>57073.7</v>
      </c>
      <c r="I1312" s="14">
        <v>57073.7</v>
      </c>
      <c r="J1312" s="14">
        <v>709.5</v>
      </c>
      <c r="K1312" s="14">
        <v>731.4</v>
      </c>
      <c r="L1312" s="14">
        <v>731.4</v>
      </c>
      <c r="M1312" s="14">
        <f t="shared" si="8335"/>
        <v>56080.2</v>
      </c>
      <c r="N1312" s="14">
        <f t="shared" si="8336"/>
        <v>57805.1</v>
      </c>
      <c r="O1312" s="14">
        <f t="shared" si="8337"/>
        <v>57805.1</v>
      </c>
      <c r="P1312" s="14">
        <v>8841.9</v>
      </c>
      <c r="Q1312" s="14"/>
      <c r="R1312" s="14"/>
      <c r="S1312" s="14"/>
      <c r="T1312" s="14">
        <v>10836.6</v>
      </c>
      <c r="U1312" s="14"/>
      <c r="V1312" s="14">
        <v>10836.6</v>
      </c>
      <c r="W1312" s="14"/>
      <c r="X1312" s="14"/>
      <c r="Y1312" s="14">
        <f t="shared" si="8104"/>
        <v>64922.1</v>
      </c>
      <c r="Z1312" s="14">
        <f t="shared" si="8105"/>
        <v>68641.7</v>
      </c>
      <c r="AA1312" s="14">
        <f t="shared" si="8106"/>
        <v>68641.7</v>
      </c>
      <c r="AB1312" s="14"/>
      <c r="AC1312" s="14"/>
      <c r="AD1312" s="14"/>
      <c r="AE1312" s="14">
        <f t="shared" si="8107"/>
        <v>64922.1</v>
      </c>
      <c r="AF1312" s="14">
        <f t="shared" si="8108"/>
        <v>68641.7</v>
      </c>
      <c r="AG1312" s="14">
        <f t="shared" si="8109"/>
        <v>68641.7</v>
      </c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>
        <f t="shared" si="8110"/>
        <v>64922.1</v>
      </c>
      <c r="AX1312" s="14">
        <f t="shared" si="8111"/>
        <v>68641.7</v>
      </c>
      <c r="AY1312" s="14">
        <f t="shared" si="8112"/>
        <v>68641.7</v>
      </c>
      <c r="AZ1312" s="14"/>
      <c r="BA1312" s="14">
        <f t="shared" si="8113"/>
        <v>64922.1</v>
      </c>
      <c r="BB1312" s="14">
        <f t="shared" si="8114"/>
        <v>68641.7</v>
      </c>
      <c r="BC1312" s="14">
        <f t="shared" si="8115"/>
        <v>68641.7</v>
      </c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>
        <f t="shared" si="8116"/>
        <v>64922.1</v>
      </c>
      <c r="BP1312" s="14">
        <f t="shared" si="8117"/>
        <v>68641.7</v>
      </c>
      <c r="BQ1312" s="14">
        <f t="shared" si="8118"/>
        <v>68641.7</v>
      </c>
      <c r="BR1312" s="14"/>
      <c r="BS1312" s="14"/>
      <c r="BT1312" s="14"/>
      <c r="BU1312" s="14">
        <f t="shared" si="8119"/>
        <v>64922.1</v>
      </c>
      <c r="BV1312" s="14">
        <f t="shared" si="8120"/>
        <v>68641.7</v>
      </c>
      <c r="BW1312" s="14">
        <f t="shared" si="8121"/>
        <v>68641.7</v>
      </c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>
        <f t="shared" si="8122"/>
        <v>64922.1</v>
      </c>
      <c r="CH1312" s="14"/>
      <c r="CI1312" s="84">
        <f t="shared" si="8327"/>
        <v>64922.1</v>
      </c>
      <c r="CJ1312" s="14">
        <f t="shared" si="8123"/>
        <v>68641.7</v>
      </c>
      <c r="CK1312" s="52"/>
      <c r="CL1312" s="84">
        <f t="shared" si="8328"/>
        <v>68641.7</v>
      </c>
      <c r="CM1312" s="14">
        <f t="shared" si="8124"/>
        <v>68641.7</v>
      </c>
      <c r="CN1312" s="52"/>
      <c r="CO1312" s="84">
        <f t="shared" si="8329"/>
        <v>68641.7</v>
      </c>
      <c r="CP1312" s="14"/>
      <c r="CQ1312" s="29"/>
      <c r="CR1312" s="29">
        <v>55</v>
      </c>
      <c r="CT1312" s="1"/>
    </row>
    <row r="1313" spans="1:99" ht="31.2" customHeight="1" x14ac:dyDescent="0.3">
      <c r="A1313" s="76" t="s">
        <v>515</v>
      </c>
      <c r="B1313" s="76" t="s">
        <v>34</v>
      </c>
      <c r="C1313" s="76" t="s">
        <v>127</v>
      </c>
      <c r="D1313" s="76" t="s">
        <v>433</v>
      </c>
      <c r="E1313" s="76" t="s">
        <v>46</v>
      </c>
      <c r="F1313" s="77" t="s">
        <v>47</v>
      </c>
      <c r="G1313" s="14">
        <v>3885</v>
      </c>
      <c r="H1313" s="14">
        <v>3885</v>
      </c>
      <c r="I1313" s="14">
        <v>3885</v>
      </c>
      <c r="J1313" s="14"/>
      <c r="K1313" s="14"/>
      <c r="L1313" s="14"/>
      <c r="M1313" s="14">
        <f t="shared" si="8335"/>
        <v>3885</v>
      </c>
      <c r="N1313" s="14">
        <f t="shared" si="8336"/>
        <v>3885</v>
      </c>
      <c r="O1313" s="14">
        <f t="shared" si="8337"/>
        <v>3885</v>
      </c>
      <c r="P1313" s="14"/>
      <c r="Q1313" s="14"/>
      <c r="R1313" s="14"/>
      <c r="S1313" s="14"/>
      <c r="T1313" s="14"/>
      <c r="U1313" s="14"/>
      <c r="V1313" s="14"/>
      <c r="W1313" s="14"/>
      <c r="X1313" s="14"/>
      <c r="Y1313" s="14">
        <f t="shared" si="8104"/>
        <v>3885</v>
      </c>
      <c r="Z1313" s="14">
        <f t="shared" si="8105"/>
        <v>3885</v>
      </c>
      <c r="AA1313" s="14">
        <f t="shared" si="8106"/>
        <v>3885</v>
      </c>
      <c r="AB1313" s="14"/>
      <c r="AC1313" s="14"/>
      <c r="AD1313" s="14"/>
      <c r="AE1313" s="14">
        <f t="shared" si="8107"/>
        <v>3885</v>
      </c>
      <c r="AF1313" s="14">
        <f t="shared" si="8108"/>
        <v>3885</v>
      </c>
      <c r="AG1313" s="14">
        <f t="shared" si="8109"/>
        <v>3885</v>
      </c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>
        <f t="shared" si="8110"/>
        <v>3885</v>
      </c>
      <c r="AX1313" s="14">
        <f t="shared" si="8111"/>
        <v>3885</v>
      </c>
      <c r="AY1313" s="14">
        <f t="shared" si="8112"/>
        <v>3885</v>
      </c>
      <c r="AZ1313" s="14"/>
      <c r="BA1313" s="14">
        <f t="shared" si="8113"/>
        <v>3885</v>
      </c>
      <c r="BB1313" s="14">
        <f t="shared" si="8114"/>
        <v>3885</v>
      </c>
      <c r="BC1313" s="14">
        <f t="shared" si="8115"/>
        <v>3885</v>
      </c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>
        <f t="shared" si="8116"/>
        <v>3885</v>
      </c>
      <c r="BP1313" s="14">
        <f t="shared" si="8117"/>
        <v>3885</v>
      </c>
      <c r="BQ1313" s="14">
        <f t="shared" si="8118"/>
        <v>3885</v>
      </c>
      <c r="BR1313" s="14"/>
      <c r="BS1313" s="14"/>
      <c r="BT1313" s="14"/>
      <c r="BU1313" s="14">
        <f t="shared" si="8119"/>
        <v>3885</v>
      </c>
      <c r="BV1313" s="14">
        <f t="shared" si="8120"/>
        <v>3885</v>
      </c>
      <c r="BW1313" s="14">
        <f t="shared" si="8121"/>
        <v>3885</v>
      </c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>
        <f t="shared" si="8122"/>
        <v>3885</v>
      </c>
      <c r="CH1313" s="14"/>
      <c r="CI1313" s="84">
        <f t="shared" si="8327"/>
        <v>3885</v>
      </c>
      <c r="CJ1313" s="14">
        <f t="shared" si="8123"/>
        <v>3885</v>
      </c>
      <c r="CK1313" s="52"/>
      <c r="CL1313" s="84">
        <f t="shared" si="8328"/>
        <v>3885</v>
      </c>
      <c r="CM1313" s="14">
        <f t="shared" si="8124"/>
        <v>3885</v>
      </c>
      <c r="CN1313" s="52"/>
      <c r="CO1313" s="84">
        <f t="shared" si="8329"/>
        <v>3885</v>
      </c>
      <c r="CP1313" s="14"/>
      <c r="CQ1313" s="29"/>
      <c r="CR1313" s="29"/>
      <c r="CT1313" s="1"/>
    </row>
    <row r="1314" spans="1:99" s="87" customFormat="1" ht="15.6" customHeight="1" x14ac:dyDescent="0.3">
      <c r="A1314" s="74" t="s">
        <v>515</v>
      </c>
      <c r="B1314" s="74" t="s">
        <v>34</v>
      </c>
      <c r="C1314" s="74" t="s">
        <v>36</v>
      </c>
      <c r="D1314" s="74"/>
      <c r="E1314" s="74"/>
      <c r="F1314" s="75" t="s">
        <v>37</v>
      </c>
      <c r="G1314" s="25">
        <f t="shared" ref="G1314:G1320" si="8402">G1315</f>
        <v>14353.5</v>
      </c>
      <c r="H1314" s="25">
        <f t="shared" ref="H1314:H1320" si="8403">H1315</f>
        <v>10999.9</v>
      </c>
      <c r="I1314" s="25">
        <f t="shared" ref="I1314:I1320" si="8404">I1315</f>
        <v>10996.4</v>
      </c>
      <c r="J1314" s="25">
        <f t="shared" ref="J1314:J1320" si="8405">J1315</f>
        <v>0</v>
      </c>
      <c r="K1314" s="25">
        <f t="shared" ref="K1314:K1320" si="8406">K1315</f>
        <v>0</v>
      </c>
      <c r="L1314" s="25">
        <f t="shared" ref="L1314:L1320" si="8407">L1315</f>
        <v>0</v>
      </c>
      <c r="M1314" s="25">
        <f t="shared" si="8335"/>
        <v>14353.5</v>
      </c>
      <c r="N1314" s="25">
        <f t="shared" si="8336"/>
        <v>10999.9</v>
      </c>
      <c r="O1314" s="25">
        <f t="shared" si="8337"/>
        <v>10996.4</v>
      </c>
      <c r="P1314" s="25">
        <f t="shared" ref="P1314:X1314" si="8408">P1315+P1331</f>
        <v>0</v>
      </c>
      <c r="Q1314" s="25">
        <f t="shared" si="8408"/>
        <v>0</v>
      </c>
      <c r="R1314" s="25">
        <f t="shared" si="8408"/>
        <v>0</v>
      </c>
      <c r="S1314" s="25">
        <f t="shared" si="8408"/>
        <v>110.25</v>
      </c>
      <c r="T1314" s="25">
        <f t="shared" si="8408"/>
        <v>110</v>
      </c>
      <c r="U1314" s="25">
        <f t="shared" si="8408"/>
        <v>0</v>
      </c>
      <c r="V1314" s="25">
        <f t="shared" si="8408"/>
        <v>110</v>
      </c>
      <c r="W1314" s="25">
        <f t="shared" si="8408"/>
        <v>0</v>
      </c>
      <c r="X1314" s="25">
        <f t="shared" si="8408"/>
        <v>0</v>
      </c>
      <c r="Y1314" s="25">
        <f t="shared" si="8104"/>
        <v>14463.75</v>
      </c>
      <c r="Z1314" s="25">
        <f t="shared" si="8105"/>
        <v>11109.9</v>
      </c>
      <c r="AA1314" s="25">
        <f t="shared" si="8106"/>
        <v>11106.4</v>
      </c>
      <c r="AB1314" s="25">
        <f>AB1315+AB1331</f>
        <v>0</v>
      </c>
      <c r="AC1314" s="25">
        <f>AC1315+AC1331</f>
        <v>0</v>
      </c>
      <c r="AD1314" s="25">
        <f>AD1315+AD1331</f>
        <v>0</v>
      </c>
      <c r="AE1314" s="25">
        <f t="shared" si="8107"/>
        <v>14463.75</v>
      </c>
      <c r="AF1314" s="25">
        <f t="shared" si="8108"/>
        <v>11109.9</v>
      </c>
      <c r="AG1314" s="25">
        <f t="shared" si="8109"/>
        <v>11106.4</v>
      </c>
      <c r="AH1314" s="25">
        <f t="shared" ref="AH1314:AV1314" si="8409">AH1315+AH1331</f>
        <v>0</v>
      </c>
      <c r="AI1314" s="25">
        <f t="shared" si="8409"/>
        <v>0</v>
      </c>
      <c r="AJ1314" s="25">
        <f t="shared" si="8409"/>
        <v>803.34799999999996</v>
      </c>
      <c r="AK1314" s="25">
        <f t="shared" si="8409"/>
        <v>0</v>
      </c>
      <c r="AL1314" s="25">
        <f t="shared" si="8409"/>
        <v>0</v>
      </c>
      <c r="AM1314" s="25">
        <f t="shared" si="8409"/>
        <v>0</v>
      </c>
      <c r="AN1314" s="25">
        <f t="shared" si="8409"/>
        <v>0</v>
      </c>
      <c r="AO1314" s="25">
        <f t="shared" si="8409"/>
        <v>0</v>
      </c>
      <c r="AP1314" s="25">
        <f t="shared" si="8409"/>
        <v>0</v>
      </c>
      <c r="AQ1314" s="25">
        <f t="shared" si="8409"/>
        <v>0</v>
      </c>
      <c r="AR1314" s="25">
        <f t="shared" si="8409"/>
        <v>0</v>
      </c>
      <c r="AS1314" s="25">
        <f t="shared" si="8409"/>
        <v>0</v>
      </c>
      <c r="AT1314" s="25">
        <f t="shared" si="8409"/>
        <v>0</v>
      </c>
      <c r="AU1314" s="25">
        <f t="shared" si="8409"/>
        <v>0</v>
      </c>
      <c r="AV1314" s="25">
        <f t="shared" si="8409"/>
        <v>0</v>
      </c>
      <c r="AW1314" s="25">
        <f t="shared" si="8110"/>
        <v>15267.098</v>
      </c>
      <c r="AX1314" s="25">
        <f t="shared" si="8111"/>
        <v>11109.9</v>
      </c>
      <c r="AY1314" s="25">
        <f t="shared" si="8112"/>
        <v>11106.4</v>
      </c>
      <c r="AZ1314" s="25">
        <f>AZ1315+AZ1331</f>
        <v>0</v>
      </c>
      <c r="BA1314" s="25">
        <f t="shared" si="8113"/>
        <v>15267.098</v>
      </c>
      <c r="BB1314" s="25">
        <f t="shared" si="8114"/>
        <v>11109.9</v>
      </c>
      <c r="BC1314" s="25">
        <f t="shared" si="8115"/>
        <v>11106.4</v>
      </c>
      <c r="BD1314" s="25">
        <f t="shared" ref="BD1314:BN1314" si="8410">BD1315+BD1331</f>
        <v>0</v>
      </c>
      <c r="BE1314" s="25">
        <f t="shared" si="8410"/>
        <v>603.96400000000006</v>
      </c>
      <c r="BF1314" s="25">
        <f t="shared" si="8410"/>
        <v>0</v>
      </c>
      <c r="BG1314" s="25">
        <f t="shared" si="8410"/>
        <v>0</v>
      </c>
      <c r="BH1314" s="25">
        <f t="shared" si="8410"/>
        <v>0</v>
      </c>
      <c r="BI1314" s="25">
        <f t="shared" si="8410"/>
        <v>0</v>
      </c>
      <c r="BJ1314" s="25">
        <f t="shared" si="8410"/>
        <v>0</v>
      </c>
      <c r="BK1314" s="25">
        <f t="shared" si="8410"/>
        <v>0</v>
      </c>
      <c r="BL1314" s="25">
        <f t="shared" si="8410"/>
        <v>0</v>
      </c>
      <c r="BM1314" s="25">
        <f t="shared" si="8410"/>
        <v>0</v>
      </c>
      <c r="BN1314" s="25">
        <f t="shared" si="8410"/>
        <v>0</v>
      </c>
      <c r="BO1314" s="25">
        <f t="shared" si="8116"/>
        <v>15871.062</v>
      </c>
      <c r="BP1314" s="25">
        <f t="shared" si="8117"/>
        <v>11109.9</v>
      </c>
      <c r="BQ1314" s="25">
        <f t="shared" si="8118"/>
        <v>11106.4</v>
      </c>
      <c r="BR1314" s="25">
        <f>BR1315+BR1331</f>
        <v>0</v>
      </c>
      <c r="BS1314" s="25">
        <f>BS1315+BS1331</f>
        <v>0</v>
      </c>
      <c r="BT1314" s="25">
        <f>BT1315+BT1331</f>
        <v>0</v>
      </c>
      <c r="BU1314" s="25">
        <f t="shared" si="8119"/>
        <v>15871.062</v>
      </c>
      <c r="BV1314" s="25">
        <f t="shared" si="8120"/>
        <v>11109.9</v>
      </c>
      <c r="BW1314" s="25">
        <f t="shared" si="8121"/>
        <v>11106.4</v>
      </c>
      <c r="BX1314" s="25">
        <f t="shared" ref="BX1314:CF1314" si="8411">BX1315+BX1331</f>
        <v>0</v>
      </c>
      <c r="BY1314" s="25">
        <f t="shared" si="8411"/>
        <v>0</v>
      </c>
      <c r="BZ1314" s="25">
        <f t="shared" si="8411"/>
        <v>0</v>
      </c>
      <c r="CA1314" s="25">
        <f t="shared" si="8411"/>
        <v>0</v>
      </c>
      <c r="CB1314" s="25">
        <f t="shared" si="8411"/>
        <v>0</v>
      </c>
      <c r="CC1314" s="25">
        <f t="shared" si="8411"/>
        <v>0</v>
      </c>
      <c r="CD1314" s="25">
        <f t="shared" si="8411"/>
        <v>0</v>
      </c>
      <c r="CE1314" s="25">
        <f t="shared" si="8411"/>
        <v>0</v>
      </c>
      <c r="CF1314" s="25">
        <f t="shared" si="8411"/>
        <v>0</v>
      </c>
      <c r="CG1314" s="25">
        <f t="shared" si="8122"/>
        <v>15871.062</v>
      </c>
      <c r="CH1314" s="25">
        <f>CH1315+CH1331</f>
        <v>0</v>
      </c>
      <c r="CI1314" s="83">
        <f t="shared" si="8327"/>
        <v>15871.062</v>
      </c>
      <c r="CJ1314" s="25">
        <f t="shared" si="8123"/>
        <v>11109.9</v>
      </c>
      <c r="CK1314" s="25">
        <f>CK1315+CK1331</f>
        <v>0</v>
      </c>
      <c r="CL1314" s="83">
        <f t="shared" si="8328"/>
        <v>11109.9</v>
      </c>
      <c r="CM1314" s="25">
        <f t="shared" si="8124"/>
        <v>11106.4</v>
      </c>
      <c r="CN1314" s="25">
        <f>CN1315+CN1331</f>
        <v>0</v>
      </c>
      <c r="CO1314" s="83">
        <f t="shared" si="8329"/>
        <v>11106.4</v>
      </c>
      <c r="CP1314" s="25">
        <f>CP1315+CP1331</f>
        <v>0</v>
      </c>
      <c r="CQ1314" s="26"/>
      <c r="CR1314" s="26"/>
      <c r="CS1314" s="22"/>
      <c r="CT1314" s="22"/>
      <c r="CU1314" s="22"/>
    </row>
    <row r="1315" spans="1:99" ht="15.6" customHeight="1" x14ac:dyDescent="0.3">
      <c r="A1315" s="76" t="s">
        <v>515</v>
      </c>
      <c r="B1315" s="76" t="s">
        <v>34</v>
      </c>
      <c r="C1315" s="76" t="s">
        <v>36</v>
      </c>
      <c r="D1315" s="76" t="s">
        <v>243</v>
      </c>
      <c r="E1315" s="76"/>
      <c r="F1315" s="77" t="s">
        <v>244</v>
      </c>
      <c r="G1315" s="14">
        <f t="shared" ref="G1315:L1315" si="8412">G1320</f>
        <v>14353.5</v>
      </c>
      <c r="H1315" s="14">
        <f t="shared" si="8412"/>
        <v>10999.9</v>
      </c>
      <c r="I1315" s="14">
        <f t="shared" si="8412"/>
        <v>10996.4</v>
      </c>
      <c r="J1315" s="14">
        <f t="shared" si="8412"/>
        <v>0</v>
      </c>
      <c r="K1315" s="14">
        <f t="shared" si="8412"/>
        <v>0</v>
      </c>
      <c r="L1315" s="14">
        <f t="shared" si="8412"/>
        <v>0</v>
      </c>
      <c r="M1315" s="14">
        <f t="shared" si="8335"/>
        <v>14353.5</v>
      </c>
      <c r="N1315" s="14">
        <f t="shared" si="8336"/>
        <v>10999.9</v>
      </c>
      <c r="O1315" s="14">
        <f t="shared" si="8337"/>
        <v>10996.4</v>
      </c>
      <c r="P1315" s="14">
        <f t="shared" ref="P1315:X1315" si="8413">P1320</f>
        <v>0</v>
      </c>
      <c r="Q1315" s="14">
        <f t="shared" si="8413"/>
        <v>0</v>
      </c>
      <c r="R1315" s="14">
        <f t="shared" si="8413"/>
        <v>0</v>
      </c>
      <c r="S1315" s="14">
        <f t="shared" si="8413"/>
        <v>110</v>
      </c>
      <c r="T1315" s="14">
        <f t="shared" si="8413"/>
        <v>110</v>
      </c>
      <c r="U1315" s="14">
        <f t="shared" si="8413"/>
        <v>0</v>
      </c>
      <c r="V1315" s="14">
        <f t="shared" si="8413"/>
        <v>110</v>
      </c>
      <c r="W1315" s="14">
        <f t="shared" si="8413"/>
        <v>0</v>
      </c>
      <c r="X1315" s="14">
        <f t="shared" si="8413"/>
        <v>0</v>
      </c>
      <c r="Y1315" s="14">
        <f t="shared" si="8104"/>
        <v>14463.5</v>
      </c>
      <c r="Z1315" s="14">
        <f t="shared" si="8105"/>
        <v>11109.9</v>
      </c>
      <c r="AA1315" s="14">
        <f t="shared" si="8106"/>
        <v>11106.4</v>
      </c>
      <c r="AB1315" s="14">
        <f>AB1320</f>
        <v>0</v>
      </c>
      <c r="AC1315" s="14">
        <f>AC1320</f>
        <v>0</v>
      </c>
      <c r="AD1315" s="14">
        <f>AD1320</f>
        <v>0</v>
      </c>
      <c r="AE1315" s="14">
        <f t="shared" si="8107"/>
        <v>14463.5</v>
      </c>
      <c r="AF1315" s="14">
        <f t="shared" si="8108"/>
        <v>11109.9</v>
      </c>
      <c r="AG1315" s="14">
        <f t="shared" si="8109"/>
        <v>11106.4</v>
      </c>
      <c r="AH1315" s="14">
        <f t="shared" ref="AH1315:AV1315" si="8414">AH1320+AH1316</f>
        <v>0</v>
      </c>
      <c r="AI1315" s="14">
        <f t="shared" si="8414"/>
        <v>0</v>
      </c>
      <c r="AJ1315" s="14">
        <f t="shared" si="8414"/>
        <v>803.34799999999996</v>
      </c>
      <c r="AK1315" s="14">
        <f t="shared" si="8414"/>
        <v>0</v>
      </c>
      <c r="AL1315" s="14">
        <f t="shared" si="8414"/>
        <v>0</v>
      </c>
      <c r="AM1315" s="14">
        <f t="shared" si="8414"/>
        <v>0</v>
      </c>
      <c r="AN1315" s="14">
        <f t="shared" si="8414"/>
        <v>0</v>
      </c>
      <c r="AO1315" s="14">
        <f t="shared" si="8414"/>
        <v>0</v>
      </c>
      <c r="AP1315" s="14">
        <f t="shared" si="8414"/>
        <v>0</v>
      </c>
      <c r="AQ1315" s="14">
        <f t="shared" si="8414"/>
        <v>0</v>
      </c>
      <c r="AR1315" s="14">
        <f t="shared" si="8414"/>
        <v>0</v>
      </c>
      <c r="AS1315" s="14">
        <f t="shared" si="8414"/>
        <v>0</v>
      </c>
      <c r="AT1315" s="14">
        <f t="shared" si="8414"/>
        <v>0</v>
      </c>
      <c r="AU1315" s="14">
        <f t="shared" si="8414"/>
        <v>0</v>
      </c>
      <c r="AV1315" s="14">
        <f t="shared" si="8414"/>
        <v>0</v>
      </c>
      <c r="AW1315" s="14">
        <f t="shared" si="8110"/>
        <v>15266.848</v>
      </c>
      <c r="AX1315" s="14">
        <f t="shared" si="8111"/>
        <v>11109.9</v>
      </c>
      <c r="AY1315" s="14">
        <f t="shared" si="8112"/>
        <v>11106.4</v>
      </c>
      <c r="AZ1315" s="14">
        <f>AZ1320+AZ1316</f>
        <v>0</v>
      </c>
      <c r="BA1315" s="14">
        <f t="shared" si="8113"/>
        <v>15266.848</v>
      </c>
      <c r="BB1315" s="14">
        <f t="shared" si="8114"/>
        <v>11109.9</v>
      </c>
      <c r="BC1315" s="14">
        <f t="shared" si="8115"/>
        <v>11106.4</v>
      </c>
      <c r="BD1315" s="14">
        <f t="shared" ref="BD1315:BN1315" si="8415">BD1320+BD1316</f>
        <v>0</v>
      </c>
      <c r="BE1315" s="14">
        <f t="shared" si="8415"/>
        <v>603.96400000000006</v>
      </c>
      <c r="BF1315" s="14">
        <f t="shared" si="8415"/>
        <v>0</v>
      </c>
      <c r="BG1315" s="14">
        <f t="shared" si="8415"/>
        <v>0</v>
      </c>
      <c r="BH1315" s="14">
        <f t="shared" si="8415"/>
        <v>0</v>
      </c>
      <c r="BI1315" s="14">
        <f t="shared" si="8415"/>
        <v>0</v>
      </c>
      <c r="BJ1315" s="14">
        <f t="shared" si="8415"/>
        <v>0</v>
      </c>
      <c r="BK1315" s="14">
        <f t="shared" si="8415"/>
        <v>0</v>
      </c>
      <c r="BL1315" s="14">
        <f t="shared" si="8415"/>
        <v>0</v>
      </c>
      <c r="BM1315" s="14">
        <f t="shared" si="8415"/>
        <v>0</v>
      </c>
      <c r="BN1315" s="14">
        <f t="shared" si="8415"/>
        <v>0</v>
      </c>
      <c r="BO1315" s="14">
        <f t="shared" si="8116"/>
        <v>15870.812</v>
      </c>
      <c r="BP1315" s="14">
        <f t="shared" si="8117"/>
        <v>11109.9</v>
      </c>
      <c r="BQ1315" s="14">
        <f t="shared" si="8118"/>
        <v>11106.4</v>
      </c>
      <c r="BR1315" s="14">
        <f>BR1320+BR1316</f>
        <v>0</v>
      </c>
      <c r="BS1315" s="14">
        <f>BS1320+BS1316</f>
        <v>0</v>
      </c>
      <c r="BT1315" s="14">
        <f>BT1320+BT1316</f>
        <v>0</v>
      </c>
      <c r="BU1315" s="14">
        <f t="shared" si="8119"/>
        <v>15870.812</v>
      </c>
      <c r="BV1315" s="14">
        <f t="shared" si="8120"/>
        <v>11109.9</v>
      </c>
      <c r="BW1315" s="14">
        <f t="shared" si="8121"/>
        <v>11106.4</v>
      </c>
      <c r="BX1315" s="14">
        <f t="shared" ref="BX1315:CF1315" si="8416">BX1320+BX1316</f>
        <v>0</v>
      </c>
      <c r="BY1315" s="14">
        <f t="shared" si="8416"/>
        <v>0</v>
      </c>
      <c r="BZ1315" s="14">
        <f t="shared" si="8416"/>
        <v>0</v>
      </c>
      <c r="CA1315" s="14">
        <f t="shared" si="8416"/>
        <v>0</v>
      </c>
      <c r="CB1315" s="14">
        <f t="shared" si="8416"/>
        <v>0</v>
      </c>
      <c r="CC1315" s="14">
        <f t="shared" si="8416"/>
        <v>0</v>
      </c>
      <c r="CD1315" s="14">
        <f t="shared" si="8416"/>
        <v>0</v>
      </c>
      <c r="CE1315" s="14">
        <f t="shared" si="8416"/>
        <v>0</v>
      </c>
      <c r="CF1315" s="14">
        <f t="shared" si="8416"/>
        <v>0</v>
      </c>
      <c r="CG1315" s="14">
        <f t="shared" si="8122"/>
        <v>15870.812</v>
      </c>
      <c r="CH1315" s="14">
        <f>CH1320+CH1316</f>
        <v>0</v>
      </c>
      <c r="CI1315" s="84">
        <f t="shared" si="8327"/>
        <v>15870.812</v>
      </c>
      <c r="CJ1315" s="14">
        <f t="shared" si="8123"/>
        <v>11109.9</v>
      </c>
      <c r="CK1315" s="52">
        <f>CK1320+CK1316</f>
        <v>0</v>
      </c>
      <c r="CL1315" s="84">
        <f t="shared" si="8328"/>
        <v>11109.9</v>
      </c>
      <c r="CM1315" s="14">
        <f t="shared" si="8124"/>
        <v>11106.4</v>
      </c>
      <c r="CN1315" s="52">
        <f>CN1320+CN1316</f>
        <v>0</v>
      </c>
      <c r="CO1315" s="84">
        <f t="shared" si="8329"/>
        <v>11106.4</v>
      </c>
      <c r="CP1315" s="14">
        <f>CP1320+CP1316</f>
        <v>0</v>
      </c>
      <c r="CQ1315" s="29"/>
      <c r="CR1315" s="29"/>
      <c r="CT1315" s="1"/>
    </row>
    <row r="1316" spans="1:99" ht="15.6" customHeight="1" x14ac:dyDescent="0.3">
      <c r="A1316" s="76" t="s">
        <v>515</v>
      </c>
      <c r="B1316" s="76" t="s">
        <v>34</v>
      </c>
      <c r="C1316" s="76" t="s">
        <v>36</v>
      </c>
      <c r="D1316" s="76" t="s">
        <v>434</v>
      </c>
      <c r="E1316" s="76"/>
      <c r="F1316" s="77" t="s">
        <v>86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>
        <f t="shared" ref="AH1316:AH1320" si="8417">AH1317</f>
        <v>0</v>
      </c>
      <c r="AI1316" s="14">
        <f t="shared" ref="AI1316:AI1320" si="8418">AI1317</f>
        <v>0</v>
      </c>
      <c r="AJ1316" s="14">
        <f t="shared" ref="AJ1316:AJ1320" si="8419">AJ1317</f>
        <v>0</v>
      </c>
      <c r="AK1316" s="14">
        <f t="shared" ref="AK1316:AK1320" si="8420">AK1317</f>
        <v>665</v>
      </c>
      <c r="AL1316" s="14">
        <f t="shared" ref="AL1316:AL1320" si="8421">AL1317</f>
        <v>0</v>
      </c>
      <c r="AM1316" s="14">
        <f t="shared" ref="AM1316:AM1320" si="8422">AM1317</f>
        <v>0</v>
      </c>
      <c r="AN1316" s="14">
        <f t="shared" ref="AN1316:AN1320" si="8423">AN1317</f>
        <v>0</v>
      </c>
      <c r="AO1316" s="14">
        <f t="shared" ref="AO1316:AO1320" si="8424">AO1317</f>
        <v>0</v>
      </c>
      <c r="AP1316" s="14">
        <f t="shared" ref="AP1316:AP1320" si="8425">AP1317</f>
        <v>665</v>
      </c>
      <c r="AQ1316" s="14">
        <f t="shared" ref="AQ1316:AQ1320" si="8426">AQ1317</f>
        <v>0</v>
      </c>
      <c r="AR1316" s="14">
        <f t="shared" ref="AR1316:AR1320" si="8427">AR1317</f>
        <v>0</v>
      </c>
      <c r="AS1316" s="14">
        <f t="shared" ref="AS1316:AS1320" si="8428">AS1317</f>
        <v>0</v>
      </c>
      <c r="AT1316" s="14">
        <f t="shared" ref="AT1316:AT1320" si="8429">AT1317</f>
        <v>0</v>
      </c>
      <c r="AU1316" s="14">
        <f t="shared" ref="AU1316:AU1320" si="8430">AU1317</f>
        <v>665</v>
      </c>
      <c r="AV1316" s="14">
        <f t="shared" ref="AV1316:AV1320" si="8431">AV1317</f>
        <v>0</v>
      </c>
      <c r="AW1316" s="14">
        <f t="shared" si="8110"/>
        <v>665</v>
      </c>
      <c r="AX1316" s="14">
        <f t="shared" si="8111"/>
        <v>665</v>
      </c>
      <c r="AY1316" s="14">
        <f t="shared" si="8112"/>
        <v>665</v>
      </c>
      <c r="AZ1316" s="14">
        <f t="shared" ref="AZ1316:AZ1320" si="8432">AZ1317</f>
        <v>0</v>
      </c>
      <c r="BA1316" s="14">
        <f t="shared" si="8113"/>
        <v>665</v>
      </c>
      <c r="BB1316" s="14">
        <f t="shared" si="8114"/>
        <v>665</v>
      </c>
      <c r="BC1316" s="14">
        <f t="shared" si="8115"/>
        <v>665</v>
      </c>
      <c r="BD1316" s="14">
        <f t="shared" ref="BD1316:BD1320" si="8433">BD1317</f>
        <v>0</v>
      </c>
      <c r="BE1316" s="14">
        <f t="shared" ref="BE1316:BE1320" si="8434">BE1317</f>
        <v>0</v>
      </c>
      <c r="BF1316" s="14">
        <f t="shared" ref="BF1316:BF1320" si="8435">BF1317</f>
        <v>0</v>
      </c>
      <c r="BG1316" s="14">
        <f t="shared" ref="BG1316:BG1320" si="8436">BG1317</f>
        <v>0</v>
      </c>
      <c r="BH1316" s="14">
        <f t="shared" ref="BH1316:BH1320" si="8437">BH1317</f>
        <v>0</v>
      </c>
      <c r="BI1316" s="14">
        <f t="shared" ref="BI1316:BI1320" si="8438">BI1317</f>
        <v>0</v>
      </c>
      <c r="BJ1316" s="14">
        <f t="shared" ref="BJ1316:BJ1320" si="8439">BJ1317</f>
        <v>0</v>
      </c>
      <c r="BK1316" s="14">
        <f t="shared" ref="BK1316:BK1320" si="8440">BK1317</f>
        <v>0</v>
      </c>
      <c r="BL1316" s="14">
        <f t="shared" ref="BL1316:BL1320" si="8441">BL1317</f>
        <v>0</v>
      </c>
      <c r="BM1316" s="14">
        <f t="shared" ref="BM1316:BM1320" si="8442">BM1317</f>
        <v>0</v>
      </c>
      <c r="BN1316" s="14">
        <f t="shared" ref="BN1316:BN1320" si="8443">BN1317</f>
        <v>0</v>
      </c>
      <c r="BO1316" s="14">
        <f t="shared" si="8116"/>
        <v>665</v>
      </c>
      <c r="BP1316" s="14">
        <f t="shared" si="8117"/>
        <v>665</v>
      </c>
      <c r="BQ1316" s="14">
        <f t="shared" si="8118"/>
        <v>665</v>
      </c>
      <c r="BR1316" s="14">
        <f t="shared" ref="BR1316:BR1320" si="8444">BR1317</f>
        <v>0</v>
      </c>
      <c r="BS1316" s="14">
        <f t="shared" ref="BS1316:BS1320" si="8445">BS1317</f>
        <v>0</v>
      </c>
      <c r="BT1316" s="14">
        <f t="shared" ref="BT1316:BT1320" si="8446">BT1317</f>
        <v>0</v>
      </c>
      <c r="BU1316" s="14">
        <f t="shared" si="8119"/>
        <v>665</v>
      </c>
      <c r="BV1316" s="14">
        <f t="shared" si="8120"/>
        <v>665</v>
      </c>
      <c r="BW1316" s="14">
        <f t="shared" si="8121"/>
        <v>665</v>
      </c>
      <c r="BX1316" s="14">
        <f t="shared" ref="BX1316:BX1320" si="8447">BX1317</f>
        <v>0</v>
      </c>
      <c r="BY1316" s="14">
        <f t="shared" ref="BY1316:BY1320" si="8448">BY1317</f>
        <v>0</v>
      </c>
      <c r="BZ1316" s="14">
        <f t="shared" ref="BZ1316:BZ1320" si="8449">BZ1317</f>
        <v>0</v>
      </c>
      <c r="CA1316" s="14">
        <f t="shared" ref="CA1316:CA1320" si="8450">CA1317</f>
        <v>0</v>
      </c>
      <c r="CB1316" s="14">
        <f t="shared" ref="CB1316:CB1320" si="8451">CB1317</f>
        <v>0</v>
      </c>
      <c r="CC1316" s="14">
        <f t="shared" ref="CC1316:CC1320" si="8452">CC1317</f>
        <v>0</v>
      </c>
      <c r="CD1316" s="14">
        <f t="shared" ref="CD1316:CD1320" si="8453">CD1317</f>
        <v>0</v>
      </c>
      <c r="CE1316" s="14">
        <f t="shared" ref="CE1316:CE1320" si="8454">CE1317</f>
        <v>0</v>
      </c>
      <c r="CF1316" s="14">
        <f t="shared" ref="CF1316:CF1320" si="8455">CF1317</f>
        <v>0</v>
      </c>
      <c r="CG1316" s="14">
        <f t="shared" si="8122"/>
        <v>665</v>
      </c>
      <c r="CH1316" s="14">
        <f t="shared" ref="CH1316:CH1320" si="8456">CH1317</f>
        <v>0</v>
      </c>
      <c r="CI1316" s="84">
        <f t="shared" si="8327"/>
        <v>665</v>
      </c>
      <c r="CJ1316" s="14">
        <f t="shared" si="8123"/>
        <v>665</v>
      </c>
      <c r="CK1316" s="52">
        <f t="shared" ref="CK1316:CP1320" si="8457">CK1317</f>
        <v>0</v>
      </c>
      <c r="CL1316" s="84">
        <f t="shared" si="8328"/>
        <v>665</v>
      </c>
      <c r="CM1316" s="14">
        <f t="shared" si="8124"/>
        <v>665</v>
      </c>
      <c r="CN1316" s="52">
        <f t="shared" si="8457"/>
        <v>0</v>
      </c>
      <c r="CO1316" s="84">
        <f t="shared" si="8329"/>
        <v>665</v>
      </c>
      <c r="CP1316" s="14">
        <f t="shared" si="8457"/>
        <v>0</v>
      </c>
      <c r="CQ1316" s="29"/>
      <c r="CR1316" s="29"/>
      <c r="CT1316" s="1"/>
    </row>
    <row r="1317" spans="1:99" ht="46.8" customHeight="1" x14ac:dyDescent="0.3">
      <c r="A1317" s="76" t="s">
        <v>515</v>
      </c>
      <c r="B1317" s="76" t="s">
        <v>34</v>
      </c>
      <c r="C1317" s="76" t="s">
        <v>36</v>
      </c>
      <c r="D1317" s="76" t="s">
        <v>435</v>
      </c>
      <c r="E1317" s="76"/>
      <c r="F1317" s="77" t="s">
        <v>436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>
        <f t="shared" si="8417"/>
        <v>0</v>
      </c>
      <c r="AI1317" s="14">
        <f t="shared" si="8418"/>
        <v>0</v>
      </c>
      <c r="AJ1317" s="14">
        <f t="shared" si="8419"/>
        <v>0</v>
      </c>
      <c r="AK1317" s="14">
        <f t="shared" si="8420"/>
        <v>665</v>
      </c>
      <c r="AL1317" s="14">
        <f t="shared" si="8421"/>
        <v>0</v>
      </c>
      <c r="AM1317" s="14">
        <f t="shared" si="8422"/>
        <v>0</v>
      </c>
      <c r="AN1317" s="14">
        <f t="shared" si="8423"/>
        <v>0</v>
      </c>
      <c r="AO1317" s="14">
        <f t="shared" si="8424"/>
        <v>0</v>
      </c>
      <c r="AP1317" s="14">
        <f t="shared" si="8425"/>
        <v>665</v>
      </c>
      <c r="AQ1317" s="14">
        <f t="shared" si="8426"/>
        <v>0</v>
      </c>
      <c r="AR1317" s="14">
        <f t="shared" si="8427"/>
        <v>0</v>
      </c>
      <c r="AS1317" s="14">
        <f t="shared" si="8428"/>
        <v>0</v>
      </c>
      <c r="AT1317" s="14">
        <f t="shared" si="8429"/>
        <v>0</v>
      </c>
      <c r="AU1317" s="14">
        <f t="shared" si="8430"/>
        <v>665</v>
      </c>
      <c r="AV1317" s="14">
        <f t="shared" si="8431"/>
        <v>0</v>
      </c>
      <c r="AW1317" s="14">
        <f t="shared" si="8110"/>
        <v>665</v>
      </c>
      <c r="AX1317" s="14">
        <f t="shared" si="8111"/>
        <v>665</v>
      </c>
      <c r="AY1317" s="14">
        <f t="shared" si="8112"/>
        <v>665</v>
      </c>
      <c r="AZ1317" s="14">
        <f t="shared" si="8432"/>
        <v>0</v>
      </c>
      <c r="BA1317" s="14">
        <f t="shared" si="8113"/>
        <v>665</v>
      </c>
      <c r="BB1317" s="14">
        <f t="shared" si="8114"/>
        <v>665</v>
      </c>
      <c r="BC1317" s="14">
        <f t="shared" si="8115"/>
        <v>665</v>
      </c>
      <c r="BD1317" s="14">
        <f t="shared" si="8433"/>
        <v>0</v>
      </c>
      <c r="BE1317" s="14">
        <f t="shared" si="8434"/>
        <v>0</v>
      </c>
      <c r="BF1317" s="14">
        <f t="shared" si="8435"/>
        <v>0</v>
      </c>
      <c r="BG1317" s="14">
        <f t="shared" si="8436"/>
        <v>0</v>
      </c>
      <c r="BH1317" s="14">
        <f t="shared" si="8437"/>
        <v>0</v>
      </c>
      <c r="BI1317" s="14">
        <f t="shared" si="8438"/>
        <v>0</v>
      </c>
      <c r="BJ1317" s="14">
        <f t="shared" si="8439"/>
        <v>0</v>
      </c>
      <c r="BK1317" s="14">
        <f t="shared" si="8440"/>
        <v>0</v>
      </c>
      <c r="BL1317" s="14">
        <f t="shared" si="8441"/>
        <v>0</v>
      </c>
      <c r="BM1317" s="14">
        <f t="shared" si="8442"/>
        <v>0</v>
      </c>
      <c r="BN1317" s="14">
        <f t="shared" si="8443"/>
        <v>0</v>
      </c>
      <c r="BO1317" s="14">
        <f t="shared" si="8116"/>
        <v>665</v>
      </c>
      <c r="BP1317" s="14">
        <f t="shared" si="8117"/>
        <v>665</v>
      </c>
      <c r="BQ1317" s="14">
        <f t="shared" si="8118"/>
        <v>665</v>
      </c>
      <c r="BR1317" s="14">
        <f t="shared" si="8444"/>
        <v>0</v>
      </c>
      <c r="BS1317" s="14">
        <f t="shared" si="8445"/>
        <v>0</v>
      </c>
      <c r="BT1317" s="14">
        <f t="shared" si="8446"/>
        <v>0</v>
      </c>
      <c r="BU1317" s="14">
        <f t="shared" si="8119"/>
        <v>665</v>
      </c>
      <c r="BV1317" s="14">
        <f t="shared" si="8120"/>
        <v>665</v>
      </c>
      <c r="BW1317" s="14">
        <f t="shared" si="8121"/>
        <v>665</v>
      </c>
      <c r="BX1317" s="14">
        <f t="shared" si="8447"/>
        <v>0</v>
      </c>
      <c r="BY1317" s="14">
        <f t="shared" si="8448"/>
        <v>0</v>
      </c>
      <c r="BZ1317" s="14">
        <f t="shared" si="8449"/>
        <v>0</v>
      </c>
      <c r="CA1317" s="14">
        <f t="shared" si="8450"/>
        <v>0</v>
      </c>
      <c r="CB1317" s="14">
        <f t="shared" si="8451"/>
        <v>0</v>
      </c>
      <c r="CC1317" s="14">
        <f t="shared" si="8452"/>
        <v>0</v>
      </c>
      <c r="CD1317" s="14">
        <f t="shared" si="8453"/>
        <v>0</v>
      </c>
      <c r="CE1317" s="14">
        <f t="shared" si="8454"/>
        <v>0</v>
      </c>
      <c r="CF1317" s="14">
        <f t="shared" si="8455"/>
        <v>0</v>
      </c>
      <c r="CG1317" s="14">
        <f t="shared" si="8122"/>
        <v>665</v>
      </c>
      <c r="CH1317" s="14">
        <f t="shared" si="8456"/>
        <v>0</v>
      </c>
      <c r="CI1317" s="84">
        <f t="shared" si="8327"/>
        <v>665</v>
      </c>
      <c r="CJ1317" s="14">
        <f t="shared" si="8123"/>
        <v>665</v>
      </c>
      <c r="CK1317" s="52">
        <f t="shared" si="8457"/>
        <v>0</v>
      </c>
      <c r="CL1317" s="84">
        <f t="shared" si="8328"/>
        <v>665</v>
      </c>
      <c r="CM1317" s="14">
        <f t="shared" si="8124"/>
        <v>665</v>
      </c>
      <c r="CN1317" s="52">
        <f t="shared" si="8457"/>
        <v>0</v>
      </c>
      <c r="CO1317" s="84">
        <f t="shared" si="8329"/>
        <v>665</v>
      </c>
      <c r="CP1317" s="14">
        <f t="shared" si="8457"/>
        <v>0</v>
      </c>
      <c r="CQ1317" s="29"/>
      <c r="CR1317" s="29"/>
      <c r="CT1317" s="1"/>
    </row>
    <row r="1318" spans="1:99" ht="46.8" customHeight="1" x14ac:dyDescent="0.3">
      <c r="A1318" s="76" t="s">
        <v>515</v>
      </c>
      <c r="B1318" s="76" t="s">
        <v>34</v>
      </c>
      <c r="C1318" s="76" t="s">
        <v>36</v>
      </c>
      <c r="D1318" s="76" t="s">
        <v>437</v>
      </c>
      <c r="E1318" s="76"/>
      <c r="F1318" s="77" t="s">
        <v>438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>
        <f t="shared" si="8417"/>
        <v>0</v>
      </c>
      <c r="AI1318" s="14">
        <f t="shared" si="8418"/>
        <v>0</v>
      </c>
      <c r="AJ1318" s="14">
        <f t="shared" si="8419"/>
        <v>0</v>
      </c>
      <c r="AK1318" s="14">
        <f t="shared" si="8420"/>
        <v>665</v>
      </c>
      <c r="AL1318" s="14">
        <f t="shared" si="8421"/>
        <v>0</v>
      </c>
      <c r="AM1318" s="14">
        <f t="shared" si="8422"/>
        <v>0</v>
      </c>
      <c r="AN1318" s="14">
        <f t="shared" si="8423"/>
        <v>0</v>
      </c>
      <c r="AO1318" s="14">
        <f t="shared" si="8424"/>
        <v>0</v>
      </c>
      <c r="AP1318" s="14">
        <f t="shared" si="8425"/>
        <v>665</v>
      </c>
      <c r="AQ1318" s="14">
        <f t="shared" si="8426"/>
        <v>0</v>
      </c>
      <c r="AR1318" s="14">
        <f t="shared" si="8427"/>
        <v>0</v>
      </c>
      <c r="AS1318" s="14">
        <f t="shared" si="8428"/>
        <v>0</v>
      </c>
      <c r="AT1318" s="14">
        <f t="shared" si="8429"/>
        <v>0</v>
      </c>
      <c r="AU1318" s="14">
        <f t="shared" si="8430"/>
        <v>665</v>
      </c>
      <c r="AV1318" s="14">
        <f t="shared" si="8431"/>
        <v>0</v>
      </c>
      <c r="AW1318" s="14">
        <f t="shared" si="8110"/>
        <v>665</v>
      </c>
      <c r="AX1318" s="14">
        <f t="shared" si="8111"/>
        <v>665</v>
      </c>
      <c r="AY1318" s="14">
        <f t="shared" si="8112"/>
        <v>665</v>
      </c>
      <c r="AZ1318" s="14">
        <f t="shared" si="8432"/>
        <v>0</v>
      </c>
      <c r="BA1318" s="14">
        <f t="shared" si="8113"/>
        <v>665</v>
      </c>
      <c r="BB1318" s="14">
        <f t="shared" si="8114"/>
        <v>665</v>
      </c>
      <c r="BC1318" s="14">
        <f t="shared" si="8115"/>
        <v>665</v>
      </c>
      <c r="BD1318" s="14">
        <f t="shared" si="8433"/>
        <v>0</v>
      </c>
      <c r="BE1318" s="14">
        <f t="shared" si="8434"/>
        <v>0</v>
      </c>
      <c r="BF1318" s="14">
        <f t="shared" si="8435"/>
        <v>0</v>
      </c>
      <c r="BG1318" s="14">
        <f t="shared" si="8436"/>
        <v>0</v>
      </c>
      <c r="BH1318" s="14">
        <f t="shared" si="8437"/>
        <v>0</v>
      </c>
      <c r="BI1318" s="14">
        <f t="shared" si="8438"/>
        <v>0</v>
      </c>
      <c r="BJ1318" s="14">
        <f t="shared" si="8439"/>
        <v>0</v>
      </c>
      <c r="BK1318" s="14">
        <f t="shared" si="8440"/>
        <v>0</v>
      </c>
      <c r="BL1318" s="14">
        <f t="shared" si="8441"/>
        <v>0</v>
      </c>
      <c r="BM1318" s="14">
        <f t="shared" si="8442"/>
        <v>0</v>
      </c>
      <c r="BN1318" s="14">
        <f t="shared" si="8443"/>
        <v>0</v>
      </c>
      <c r="BO1318" s="14">
        <f t="shared" si="8116"/>
        <v>665</v>
      </c>
      <c r="BP1318" s="14">
        <f t="shared" si="8117"/>
        <v>665</v>
      </c>
      <c r="BQ1318" s="14">
        <f t="shared" si="8118"/>
        <v>665</v>
      </c>
      <c r="BR1318" s="14">
        <f t="shared" si="8444"/>
        <v>0</v>
      </c>
      <c r="BS1318" s="14">
        <f t="shared" si="8445"/>
        <v>0</v>
      </c>
      <c r="BT1318" s="14">
        <f t="shared" si="8446"/>
        <v>0</v>
      </c>
      <c r="BU1318" s="14">
        <f t="shared" si="8119"/>
        <v>665</v>
      </c>
      <c r="BV1318" s="14">
        <f t="shared" si="8120"/>
        <v>665</v>
      </c>
      <c r="BW1318" s="14">
        <f t="shared" si="8121"/>
        <v>665</v>
      </c>
      <c r="BX1318" s="14">
        <f t="shared" si="8447"/>
        <v>0</v>
      </c>
      <c r="BY1318" s="14">
        <f t="shared" si="8448"/>
        <v>0</v>
      </c>
      <c r="BZ1318" s="14">
        <f t="shared" si="8449"/>
        <v>0</v>
      </c>
      <c r="CA1318" s="14">
        <f t="shared" si="8450"/>
        <v>0</v>
      </c>
      <c r="CB1318" s="14">
        <f t="shared" si="8451"/>
        <v>0</v>
      </c>
      <c r="CC1318" s="14">
        <f t="shared" si="8452"/>
        <v>0</v>
      </c>
      <c r="CD1318" s="14">
        <f t="shared" si="8453"/>
        <v>0</v>
      </c>
      <c r="CE1318" s="14">
        <f t="shared" si="8454"/>
        <v>0</v>
      </c>
      <c r="CF1318" s="14">
        <f t="shared" si="8455"/>
        <v>0</v>
      </c>
      <c r="CG1318" s="14">
        <f t="shared" si="8122"/>
        <v>665</v>
      </c>
      <c r="CH1318" s="14">
        <f t="shared" si="8456"/>
        <v>0</v>
      </c>
      <c r="CI1318" s="84">
        <f t="shared" si="8327"/>
        <v>665</v>
      </c>
      <c r="CJ1318" s="14">
        <f t="shared" si="8123"/>
        <v>665</v>
      </c>
      <c r="CK1318" s="52">
        <f t="shared" si="8457"/>
        <v>0</v>
      </c>
      <c r="CL1318" s="84">
        <f t="shared" si="8328"/>
        <v>665</v>
      </c>
      <c r="CM1318" s="14">
        <f t="shared" si="8124"/>
        <v>665</v>
      </c>
      <c r="CN1318" s="52">
        <f t="shared" si="8457"/>
        <v>0</v>
      </c>
      <c r="CO1318" s="84">
        <f t="shared" si="8329"/>
        <v>665</v>
      </c>
      <c r="CP1318" s="14">
        <f t="shared" si="8457"/>
        <v>0</v>
      </c>
      <c r="CQ1318" s="29"/>
      <c r="CR1318" s="29"/>
      <c r="CT1318" s="1"/>
    </row>
    <row r="1319" spans="1:99" ht="31.2" customHeight="1" x14ac:dyDescent="0.3">
      <c r="A1319" s="76" t="s">
        <v>515</v>
      </c>
      <c r="B1319" s="76" t="s">
        <v>34</v>
      </c>
      <c r="C1319" s="76" t="s">
        <v>36</v>
      </c>
      <c r="D1319" s="76" t="s">
        <v>437</v>
      </c>
      <c r="E1319" s="76" t="s">
        <v>140</v>
      </c>
      <c r="F1319" s="77" t="s">
        <v>141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>
        <v>665</v>
      </c>
      <c r="AL1319" s="14"/>
      <c r="AM1319" s="14"/>
      <c r="AN1319" s="14"/>
      <c r="AO1319" s="14"/>
      <c r="AP1319" s="14">
        <v>665</v>
      </c>
      <c r="AQ1319" s="14"/>
      <c r="AR1319" s="14"/>
      <c r="AS1319" s="14"/>
      <c r="AT1319" s="14"/>
      <c r="AU1319" s="14">
        <v>665</v>
      </c>
      <c r="AV1319" s="14"/>
      <c r="AW1319" s="14">
        <f t="shared" si="8110"/>
        <v>665</v>
      </c>
      <c r="AX1319" s="14">
        <f t="shared" si="8111"/>
        <v>665</v>
      </c>
      <c r="AY1319" s="14">
        <f t="shared" si="8112"/>
        <v>665</v>
      </c>
      <c r="AZ1319" s="14"/>
      <c r="BA1319" s="14">
        <f t="shared" si="8113"/>
        <v>665</v>
      </c>
      <c r="BB1319" s="14">
        <f t="shared" si="8114"/>
        <v>665</v>
      </c>
      <c r="BC1319" s="14">
        <f t="shared" si="8115"/>
        <v>665</v>
      </c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>
        <f t="shared" si="8116"/>
        <v>665</v>
      </c>
      <c r="BP1319" s="14">
        <f t="shared" si="8117"/>
        <v>665</v>
      </c>
      <c r="BQ1319" s="14">
        <f t="shared" si="8118"/>
        <v>665</v>
      </c>
      <c r="BR1319" s="14"/>
      <c r="BS1319" s="14"/>
      <c r="BT1319" s="14"/>
      <c r="BU1319" s="14">
        <f t="shared" si="8119"/>
        <v>665</v>
      </c>
      <c r="BV1319" s="14">
        <f t="shared" si="8120"/>
        <v>665</v>
      </c>
      <c r="BW1319" s="14">
        <f t="shared" si="8121"/>
        <v>665</v>
      </c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>
        <f t="shared" si="8122"/>
        <v>665</v>
      </c>
      <c r="CH1319" s="14"/>
      <c r="CI1319" s="84">
        <f t="shared" si="8327"/>
        <v>665</v>
      </c>
      <c r="CJ1319" s="14">
        <f t="shared" si="8123"/>
        <v>665</v>
      </c>
      <c r="CK1319" s="52"/>
      <c r="CL1319" s="84">
        <f t="shared" si="8328"/>
        <v>665</v>
      </c>
      <c r="CM1319" s="14">
        <f t="shared" si="8124"/>
        <v>665</v>
      </c>
      <c r="CN1319" s="52"/>
      <c r="CO1319" s="84">
        <f t="shared" si="8329"/>
        <v>665</v>
      </c>
      <c r="CP1319" s="14"/>
      <c r="CQ1319" s="29"/>
      <c r="CR1319" s="29"/>
      <c r="CT1319" s="1"/>
    </row>
    <row r="1320" spans="1:99" s="1" customFormat="1" ht="15.6" hidden="1" customHeight="1" x14ac:dyDescent="0.3">
      <c r="A1320" s="27" t="s">
        <v>515</v>
      </c>
      <c r="B1320" s="27" t="s">
        <v>34</v>
      </c>
      <c r="C1320" s="27" t="s">
        <v>36</v>
      </c>
      <c r="D1320" s="27" t="s">
        <v>245</v>
      </c>
      <c r="E1320" s="27"/>
      <c r="F1320" s="28" t="s">
        <v>41</v>
      </c>
      <c r="G1320" s="14">
        <f t="shared" si="8402"/>
        <v>14353.5</v>
      </c>
      <c r="H1320" s="14">
        <f t="shared" si="8403"/>
        <v>10999.9</v>
      </c>
      <c r="I1320" s="14">
        <f t="shared" si="8404"/>
        <v>10996.4</v>
      </c>
      <c r="J1320" s="14">
        <f t="shared" si="8405"/>
        <v>0</v>
      </c>
      <c r="K1320" s="14">
        <f t="shared" si="8406"/>
        <v>0</v>
      </c>
      <c r="L1320" s="14">
        <f t="shared" si="8407"/>
        <v>0</v>
      </c>
      <c r="M1320" s="14">
        <f t="shared" si="8335"/>
        <v>14353.5</v>
      </c>
      <c r="N1320" s="14">
        <f t="shared" si="8336"/>
        <v>10999.9</v>
      </c>
      <c r="O1320" s="14">
        <f t="shared" si="8337"/>
        <v>10996.4</v>
      </c>
      <c r="P1320" s="14">
        <f t="shared" ref="P1320:X1320" si="8458">P1321</f>
        <v>0</v>
      </c>
      <c r="Q1320" s="14">
        <f t="shared" si="8458"/>
        <v>0</v>
      </c>
      <c r="R1320" s="14">
        <f t="shared" si="8458"/>
        <v>0</v>
      </c>
      <c r="S1320" s="14">
        <f t="shared" si="8458"/>
        <v>110</v>
      </c>
      <c r="T1320" s="14">
        <f t="shared" si="8458"/>
        <v>110</v>
      </c>
      <c r="U1320" s="14">
        <f t="shared" si="8458"/>
        <v>0</v>
      </c>
      <c r="V1320" s="14">
        <f t="shared" si="8458"/>
        <v>110</v>
      </c>
      <c r="W1320" s="14">
        <f t="shared" si="8458"/>
        <v>0</v>
      </c>
      <c r="X1320" s="14">
        <f t="shared" si="8458"/>
        <v>0</v>
      </c>
      <c r="Y1320" s="14">
        <f t="shared" si="8104"/>
        <v>14463.5</v>
      </c>
      <c r="Z1320" s="14">
        <f t="shared" si="8105"/>
        <v>11109.9</v>
      </c>
      <c r="AA1320" s="14">
        <f t="shared" si="8106"/>
        <v>11106.4</v>
      </c>
      <c r="AB1320" s="14">
        <f>AB1321</f>
        <v>0</v>
      </c>
      <c r="AC1320" s="14">
        <f>AC1321</f>
        <v>0</v>
      </c>
      <c r="AD1320" s="14">
        <f>AD1321</f>
        <v>0</v>
      </c>
      <c r="AE1320" s="14">
        <f t="shared" si="8107"/>
        <v>14463.5</v>
      </c>
      <c r="AF1320" s="14">
        <f t="shared" si="8108"/>
        <v>11109.9</v>
      </c>
      <c r="AG1320" s="14">
        <f t="shared" si="8109"/>
        <v>11106.4</v>
      </c>
      <c r="AH1320" s="14">
        <f t="shared" si="8417"/>
        <v>0</v>
      </c>
      <c r="AI1320" s="14">
        <f t="shared" si="8418"/>
        <v>0</v>
      </c>
      <c r="AJ1320" s="14">
        <f t="shared" si="8419"/>
        <v>803.34799999999996</v>
      </c>
      <c r="AK1320" s="14">
        <f t="shared" si="8420"/>
        <v>-665</v>
      </c>
      <c r="AL1320" s="14">
        <f t="shared" si="8421"/>
        <v>0</v>
      </c>
      <c r="AM1320" s="14">
        <f t="shared" si="8422"/>
        <v>0</v>
      </c>
      <c r="AN1320" s="14">
        <f t="shared" si="8423"/>
        <v>0</v>
      </c>
      <c r="AO1320" s="14">
        <f t="shared" si="8424"/>
        <v>0</v>
      </c>
      <c r="AP1320" s="14">
        <f t="shared" si="8425"/>
        <v>-665</v>
      </c>
      <c r="AQ1320" s="14">
        <f t="shared" si="8426"/>
        <v>0</v>
      </c>
      <c r="AR1320" s="14">
        <f t="shared" si="8427"/>
        <v>0</v>
      </c>
      <c r="AS1320" s="14">
        <f t="shared" si="8428"/>
        <v>0</v>
      </c>
      <c r="AT1320" s="14">
        <f t="shared" si="8429"/>
        <v>0</v>
      </c>
      <c r="AU1320" s="14">
        <f t="shared" si="8430"/>
        <v>-665</v>
      </c>
      <c r="AV1320" s="14">
        <f t="shared" si="8431"/>
        <v>0</v>
      </c>
      <c r="AW1320" s="14">
        <f t="shared" si="8110"/>
        <v>14601.848</v>
      </c>
      <c r="AX1320" s="14">
        <f t="shared" si="8111"/>
        <v>10444.9</v>
      </c>
      <c r="AY1320" s="14">
        <f t="shared" si="8112"/>
        <v>10441.4</v>
      </c>
      <c r="AZ1320" s="14">
        <f t="shared" si="8432"/>
        <v>0</v>
      </c>
      <c r="BA1320" s="14">
        <f t="shared" si="8113"/>
        <v>14601.848</v>
      </c>
      <c r="BB1320" s="14">
        <f t="shared" si="8114"/>
        <v>10444.9</v>
      </c>
      <c r="BC1320" s="14">
        <f t="shared" si="8115"/>
        <v>10441.4</v>
      </c>
      <c r="BD1320" s="14">
        <f t="shared" si="8433"/>
        <v>0</v>
      </c>
      <c r="BE1320" s="14">
        <f t="shared" si="8434"/>
        <v>603.96400000000006</v>
      </c>
      <c r="BF1320" s="14">
        <f t="shared" si="8435"/>
        <v>0</v>
      </c>
      <c r="BG1320" s="14">
        <f t="shared" si="8436"/>
        <v>0</v>
      </c>
      <c r="BH1320" s="14">
        <f t="shared" si="8437"/>
        <v>0</v>
      </c>
      <c r="BI1320" s="14">
        <f t="shared" si="8438"/>
        <v>0</v>
      </c>
      <c r="BJ1320" s="14">
        <f t="shared" si="8439"/>
        <v>0</v>
      </c>
      <c r="BK1320" s="14">
        <f t="shared" si="8440"/>
        <v>0</v>
      </c>
      <c r="BL1320" s="14">
        <f t="shared" si="8441"/>
        <v>0</v>
      </c>
      <c r="BM1320" s="14">
        <f t="shared" si="8442"/>
        <v>0</v>
      </c>
      <c r="BN1320" s="14">
        <f t="shared" si="8443"/>
        <v>0</v>
      </c>
      <c r="BO1320" s="14">
        <f t="shared" si="8116"/>
        <v>15205.812</v>
      </c>
      <c r="BP1320" s="14">
        <f t="shared" si="8117"/>
        <v>10444.9</v>
      </c>
      <c r="BQ1320" s="14">
        <f t="shared" si="8118"/>
        <v>10441.4</v>
      </c>
      <c r="BR1320" s="14">
        <f t="shared" si="8444"/>
        <v>0</v>
      </c>
      <c r="BS1320" s="14">
        <f t="shared" si="8445"/>
        <v>0</v>
      </c>
      <c r="BT1320" s="14">
        <f t="shared" si="8446"/>
        <v>0</v>
      </c>
      <c r="BU1320" s="14">
        <f t="shared" si="8119"/>
        <v>15205.812</v>
      </c>
      <c r="BV1320" s="14">
        <f t="shared" si="8120"/>
        <v>10444.9</v>
      </c>
      <c r="BW1320" s="14">
        <f t="shared" si="8121"/>
        <v>10441.4</v>
      </c>
      <c r="BX1320" s="14">
        <f t="shared" si="8447"/>
        <v>0</v>
      </c>
      <c r="BY1320" s="14">
        <f t="shared" si="8448"/>
        <v>0</v>
      </c>
      <c r="BZ1320" s="14">
        <f t="shared" si="8449"/>
        <v>0</v>
      </c>
      <c r="CA1320" s="14">
        <f t="shared" si="8450"/>
        <v>0</v>
      </c>
      <c r="CB1320" s="14">
        <f t="shared" si="8451"/>
        <v>0</v>
      </c>
      <c r="CC1320" s="14">
        <f t="shared" si="8452"/>
        <v>0</v>
      </c>
      <c r="CD1320" s="14">
        <f t="shared" si="8453"/>
        <v>0</v>
      </c>
      <c r="CE1320" s="14">
        <f t="shared" si="8454"/>
        <v>0</v>
      </c>
      <c r="CF1320" s="14">
        <f t="shared" si="8455"/>
        <v>0</v>
      </c>
      <c r="CG1320" s="14">
        <f t="shared" si="8122"/>
        <v>15205.812</v>
      </c>
      <c r="CH1320" s="14">
        <f t="shared" si="8456"/>
        <v>0</v>
      </c>
      <c r="CI1320" s="14"/>
      <c r="CJ1320" s="14">
        <f t="shared" si="8123"/>
        <v>10444.9</v>
      </c>
      <c r="CK1320" s="52">
        <f t="shared" si="8457"/>
        <v>0</v>
      </c>
      <c r="CL1320" s="52"/>
      <c r="CM1320" s="14">
        <f t="shared" si="8124"/>
        <v>10441.4</v>
      </c>
      <c r="CN1320" s="52">
        <f t="shared" si="8457"/>
        <v>0</v>
      </c>
      <c r="CO1320" s="52"/>
      <c r="CP1320" s="14">
        <f t="shared" si="8457"/>
        <v>0</v>
      </c>
      <c r="CQ1320" s="29">
        <v>0</v>
      </c>
      <c r="CR1320" s="29"/>
      <c r="CS1320" s="1" t="s">
        <v>75</v>
      </c>
    </row>
    <row r="1321" spans="1:99" ht="46.8" customHeight="1" x14ac:dyDescent="0.3">
      <c r="A1321" s="76" t="s">
        <v>515</v>
      </c>
      <c r="B1321" s="76" t="s">
        <v>34</v>
      </c>
      <c r="C1321" s="76" t="s">
        <v>36</v>
      </c>
      <c r="D1321" s="76" t="s">
        <v>246</v>
      </c>
      <c r="E1321" s="76"/>
      <c r="F1321" s="77" t="s">
        <v>247</v>
      </c>
      <c r="G1321" s="14">
        <f t="shared" ref="G1321:L1321" si="8459">G1322+G1325+G1329+G1327</f>
        <v>14353.5</v>
      </c>
      <c r="H1321" s="14">
        <f t="shared" si="8459"/>
        <v>10999.9</v>
      </c>
      <c r="I1321" s="14">
        <f t="shared" si="8459"/>
        <v>10996.4</v>
      </c>
      <c r="J1321" s="14">
        <f t="shared" si="8459"/>
        <v>0</v>
      </c>
      <c r="K1321" s="14">
        <f t="shared" si="8459"/>
        <v>0</v>
      </c>
      <c r="L1321" s="14">
        <f t="shared" si="8459"/>
        <v>0</v>
      </c>
      <c r="M1321" s="14">
        <f t="shared" si="8335"/>
        <v>14353.5</v>
      </c>
      <c r="N1321" s="14">
        <f t="shared" si="8336"/>
        <v>10999.9</v>
      </c>
      <c r="O1321" s="14">
        <f t="shared" si="8337"/>
        <v>10996.4</v>
      </c>
      <c r="P1321" s="14">
        <f t="shared" ref="P1321:X1321" si="8460">P1322+P1325+P1329+P1327</f>
        <v>0</v>
      </c>
      <c r="Q1321" s="14">
        <f t="shared" si="8460"/>
        <v>0</v>
      </c>
      <c r="R1321" s="14">
        <f t="shared" si="8460"/>
        <v>0</v>
      </c>
      <c r="S1321" s="14">
        <f t="shared" si="8460"/>
        <v>110</v>
      </c>
      <c r="T1321" s="14">
        <f t="shared" si="8460"/>
        <v>110</v>
      </c>
      <c r="U1321" s="14">
        <f t="shared" si="8460"/>
        <v>0</v>
      </c>
      <c r="V1321" s="14">
        <f t="shared" si="8460"/>
        <v>110</v>
      </c>
      <c r="W1321" s="14">
        <f t="shared" si="8460"/>
        <v>0</v>
      </c>
      <c r="X1321" s="14">
        <f t="shared" si="8460"/>
        <v>0</v>
      </c>
      <c r="Y1321" s="14">
        <f t="shared" si="8104"/>
        <v>14463.5</v>
      </c>
      <c r="Z1321" s="14">
        <f t="shared" si="8105"/>
        <v>11109.9</v>
      </c>
      <c r="AA1321" s="14">
        <f t="shared" si="8106"/>
        <v>11106.4</v>
      </c>
      <c r="AB1321" s="14">
        <f>AB1322+AB1325+AB1329+AB1327</f>
        <v>0</v>
      </c>
      <c r="AC1321" s="14">
        <f>AC1322+AC1325+AC1329+AC1327</f>
        <v>0</v>
      </c>
      <c r="AD1321" s="14">
        <f>AD1322+AD1325+AD1329+AD1327</f>
        <v>0</v>
      </c>
      <c r="AE1321" s="14">
        <f t="shared" si="8107"/>
        <v>14463.5</v>
      </c>
      <c r="AF1321" s="14">
        <f t="shared" si="8108"/>
        <v>11109.9</v>
      </c>
      <c r="AG1321" s="14">
        <f t="shared" si="8109"/>
        <v>11106.4</v>
      </c>
      <c r="AH1321" s="14">
        <f t="shared" ref="AH1321:AV1321" si="8461">AH1322+AH1325+AH1329+AH1327</f>
        <v>0</v>
      </c>
      <c r="AI1321" s="14">
        <f t="shared" si="8461"/>
        <v>0</v>
      </c>
      <c r="AJ1321" s="14">
        <f t="shared" si="8461"/>
        <v>803.34799999999996</v>
      </c>
      <c r="AK1321" s="14">
        <f t="shared" si="8461"/>
        <v>-665</v>
      </c>
      <c r="AL1321" s="14">
        <f t="shared" si="8461"/>
        <v>0</v>
      </c>
      <c r="AM1321" s="14">
        <f t="shared" si="8461"/>
        <v>0</v>
      </c>
      <c r="AN1321" s="14">
        <f t="shared" si="8461"/>
        <v>0</v>
      </c>
      <c r="AO1321" s="14">
        <f t="shared" si="8461"/>
        <v>0</v>
      </c>
      <c r="AP1321" s="14">
        <f t="shared" si="8461"/>
        <v>-665</v>
      </c>
      <c r="AQ1321" s="14">
        <f t="shared" si="8461"/>
        <v>0</v>
      </c>
      <c r="AR1321" s="14">
        <f t="shared" si="8461"/>
        <v>0</v>
      </c>
      <c r="AS1321" s="14">
        <f t="shared" si="8461"/>
        <v>0</v>
      </c>
      <c r="AT1321" s="14">
        <f t="shared" si="8461"/>
        <v>0</v>
      </c>
      <c r="AU1321" s="14">
        <f t="shared" si="8461"/>
        <v>-665</v>
      </c>
      <c r="AV1321" s="14">
        <f t="shared" si="8461"/>
        <v>0</v>
      </c>
      <c r="AW1321" s="14">
        <f t="shared" si="8110"/>
        <v>14601.848</v>
      </c>
      <c r="AX1321" s="14">
        <f t="shared" si="8111"/>
        <v>10444.9</v>
      </c>
      <c r="AY1321" s="14">
        <f t="shared" si="8112"/>
        <v>10441.4</v>
      </c>
      <c r="AZ1321" s="14">
        <f>AZ1322+AZ1325+AZ1329+AZ1327</f>
        <v>0</v>
      </c>
      <c r="BA1321" s="14">
        <f t="shared" si="8113"/>
        <v>14601.848</v>
      </c>
      <c r="BB1321" s="14">
        <f t="shared" si="8114"/>
        <v>10444.9</v>
      </c>
      <c r="BC1321" s="14">
        <f t="shared" si="8115"/>
        <v>10441.4</v>
      </c>
      <c r="BD1321" s="14">
        <f t="shared" ref="BD1321:BN1321" si="8462">BD1322+BD1325+BD1329+BD1327</f>
        <v>0</v>
      </c>
      <c r="BE1321" s="14">
        <f t="shared" si="8462"/>
        <v>603.96400000000006</v>
      </c>
      <c r="BF1321" s="14">
        <f t="shared" si="8462"/>
        <v>0</v>
      </c>
      <c r="BG1321" s="14">
        <f t="shared" si="8462"/>
        <v>0</v>
      </c>
      <c r="BH1321" s="14">
        <f t="shared" si="8462"/>
        <v>0</v>
      </c>
      <c r="BI1321" s="14">
        <f t="shared" si="8462"/>
        <v>0</v>
      </c>
      <c r="BJ1321" s="14">
        <f t="shared" si="8462"/>
        <v>0</v>
      </c>
      <c r="BK1321" s="14">
        <f t="shared" si="8462"/>
        <v>0</v>
      </c>
      <c r="BL1321" s="14">
        <f t="shared" si="8462"/>
        <v>0</v>
      </c>
      <c r="BM1321" s="14">
        <f t="shared" si="8462"/>
        <v>0</v>
      </c>
      <c r="BN1321" s="14">
        <f t="shared" si="8462"/>
        <v>0</v>
      </c>
      <c r="BO1321" s="14">
        <f t="shared" si="8116"/>
        <v>15205.812</v>
      </c>
      <c r="BP1321" s="14">
        <f t="shared" si="8117"/>
        <v>10444.9</v>
      </c>
      <c r="BQ1321" s="14">
        <f t="shared" si="8118"/>
        <v>10441.4</v>
      </c>
      <c r="BR1321" s="14">
        <f>BR1322+BR1325+BR1329+BR1327</f>
        <v>0</v>
      </c>
      <c r="BS1321" s="14">
        <f>BS1322+BS1325+BS1329+BS1327</f>
        <v>0</v>
      </c>
      <c r="BT1321" s="14">
        <f>BT1322+BT1325+BT1329+BT1327</f>
        <v>0</v>
      </c>
      <c r="BU1321" s="14">
        <f t="shared" si="8119"/>
        <v>15205.812</v>
      </c>
      <c r="BV1321" s="14">
        <f t="shared" si="8120"/>
        <v>10444.9</v>
      </c>
      <c r="BW1321" s="14">
        <f t="shared" si="8121"/>
        <v>10441.4</v>
      </c>
      <c r="BX1321" s="14">
        <f t="shared" ref="BX1321:CF1321" si="8463">BX1322+BX1325+BX1329+BX1327</f>
        <v>0</v>
      </c>
      <c r="BY1321" s="14">
        <f t="shared" si="8463"/>
        <v>0</v>
      </c>
      <c r="BZ1321" s="14">
        <f t="shared" si="8463"/>
        <v>0</v>
      </c>
      <c r="CA1321" s="14">
        <f t="shared" si="8463"/>
        <v>0</v>
      </c>
      <c r="CB1321" s="14">
        <f t="shared" si="8463"/>
        <v>0</v>
      </c>
      <c r="CC1321" s="14">
        <f t="shared" si="8463"/>
        <v>0</v>
      </c>
      <c r="CD1321" s="14">
        <f t="shared" si="8463"/>
        <v>0</v>
      </c>
      <c r="CE1321" s="14">
        <f t="shared" si="8463"/>
        <v>0</v>
      </c>
      <c r="CF1321" s="14">
        <f t="shared" si="8463"/>
        <v>0</v>
      </c>
      <c r="CG1321" s="14">
        <f t="shared" si="8122"/>
        <v>15205.812</v>
      </c>
      <c r="CH1321" s="14">
        <f>CH1322+CH1325+CH1329+CH1327</f>
        <v>0</v>
      </c>
      <c r="CI1321" s="84">
        <f t="shared" ref="CI1321:CI1336" si="8464">CG1321+CH1321</f>
        <v>15205.812</v>
      </c>
      <c r="CJ1321" s="14">
        <f t="shared" si="8123"/>
        <v>10444.9</v>
      </c>
      <c r="CK1321" s="52">
        <f>CK1322+CK1325+CK1329+CK1327</f>
        <v>0</v>
      </c>
      <c r="CL1321" s="84">
        <f t="shared" ref="CL1321:CL1336" si="8465">CJ1321+CK1321</f>
        <v>10444.9</v>
      </c>
      <c r="CM1321" s="14">
        <f t="shared" si="8124"/>
        <v>10441.4</v>
      </c>
      <c r="CN1321" s="52">
        <f>CN1322+CN1325+CN1329+CN1327</f>
        <v>0</v>
      </c>
      <c r="CO1321" s="84">
        <f t="shared" ref="CO1321:CO1336" si="8466">CM1321+CN1321</f>
        <v>10441.4</v>
      </c>
      <c r="CP1321" s="14">
        <f>CP1322+CP1325+CP1329+CP1327</f>
        <v>0</v>
      </c>
      <c r="CQ1321" s="29"/>
      <c r="CR1321" s="29"/>
      <c r="CT1321" s="1"/>
    </row>
    <row r="1322" spans="1:99" ht="31.2" customHeight="1" x14ac:dyDescent="0.3">
      <c r="A1322" s="76" t="s">
        <v>515</v>
      </c>
      <c r="B1322" s="76" t="s">
        <v>34</v>
      </c>
      <c r="C1322" s="76" t="s">
        <v>36</v>
      </c>
      <c r="D1322" s="76" t="s">
        <v>439</v>
      </c>
      <c r="E1322" s="76"/>
      <c r="F1322" s="77" t="s">
        <v>440</v>
      </c>
      <c r="G1322" s="14">
        <f t="shared" ref="G1322:L1322" si="8467">G1323+G1324</f>
        <v>7039</v>
      </c>
      <c r="H1322" s="14">
        <f t="shared" si="8467"/>
        <v>3685.4</v>
      </c>
      <c r="I1322" s="14">
        <f t="shared" si="8467"/>
        <v>3681.9</v>
      </c>
      <c r="J1322" s="14">
        <f t="shared" si="8467"/>
        <v>0</v>
      </c>
      <c r="K1322" s="14">
        <f t="shared" si="8467"/>
        <v>0</v>
      </c>
      <c r="L1322" s="14">
        <f t="shared" si="8467"/>
        <v>0</v>
      </c>
      <c r="M1322" s="14">
        <f t="shared" si="8335"/>
        <v>7039</v>
      </c>
      <c r="N1322" s="14">
        <f t="shared" si="8336"/>
        <v>3685.4</v>
      </c>
      <c r="O1322" s="14">
        <f t="shared" si="8337"/>
        <v>3681.9</v>
      </c>
      <c r="P1322" s="14">
        <f t="shared" ref="P1322:X1322" si="8468">P1323+P1324</f>
        <v>0</v>
      </c>
      <c r="Q1322" s="14">
        <f t="shared" si="8468"/>
        <v>0</v>
      </c>
      <c r="R1322" s="14">
        <f t="shared" si="8468"/>
        <v>0</v>
      </c>
      <c r="S1322" s="14">
        <f t="shared" si="8468"/>
        <v>0</v>
      </c>
      <c r="T1322" s="14">
        <f t="shared" si="8468"/>
        <v>0</v>
      </c>
      <c r="U1322" s="14">
        <f t="shared" si="8468"/>
        <v>0</v>
      </c>
      <c r="V1322" s="14">
        <f t="shared" si="8468"/>
        <v>0</v>
      </c>
      <c r="W1322" s="14">
        <f t="shared" si="8468"/>
        <v>0</v>
      </c>
      <c r="X1322" s="14">
        <f t="shared" si="8468"/>
        <v>0</v>
      </c>
      <c r="Y1322" s="14">
        <f t="shared" si="8104"/>
        <v>7039</v>
      </c>
      <c r="Z1322" s="14">
        <f t="shared" si="8105"/>
        <v>3685.4</v>
      </c>
      <c r="AA1322" s="14">
        <f t="shared" si="8106"/>
        <v>3681.9</v>
      </c>
      <c r="AB1322" s="14">
        <f>AB1323+AB1324</f>
        <v>0</v>
      </c>
      <c r="AC1322" s="14">
        <f>AC1323+AC1324</f>
        <v>0</v>
      </c>
      <c r="AD1322" s="14">
        <f>AD1323+AD1324</f>
        <v>0</v>
      </c>
      <c r="AE1322" s="14">
        <f t="shared" si="8107"/>
        <v>7039</v>
      </c>
      <c r="AF1322" s="14">
        <f t="shared" si="8108"/>
        <v>3685.4</v>
      </c>
      <c r="AG1322" s="14">
        <f t="shared" si="8109"/>
        <v>3681.9</v>
      </c>
      <c r="AH1322" s="14">
        <f t="shared" ref="AH1322:AV1322" si="8469">AH1323+AH1324</f>
        <v>0</v>
      </c>
      <c r="AI1322" s="14">
        <f t="shared" si="8469"/>
        <v>0</v>
      </c>
      <c r="AJ1322" s="14">
        <f t="shared" si="8469"/>
        <v>803.34799999999996</v>
      </c>
      <c r="AK1322" s="14">
        <f t="shared" si="8469"/>
        <v>0</v>
      </c>
      <c r="AL1322" s="14">
        <f t="shared" si="8469"/>
        <v>0</v>
      </c>
      <c r="AM1322" s="14">
        <f t="shared" si="8469"/>
        <v>0</v>
      </c>
      <c r="AN1322" s="14">
        <f t="shared" si="8469"/>
        <v>0</v>
      </c>
      <c r="AO1322" s="14">
        <f t="shared" si="8469"/>
        <v>0</v>
      </c>
      <c r="AP1322" s="14">
        <f t="shared" si="8469"/>
        <v>0</v>
      </c>
      <c r="AQ1322" s="14">
        <f t="shared" si="8469"/>
        <v>0</v>
      </c>
      <c r="AR1322" s="14">
        <f t="shared" si="8469"/>
        <v>0</v>
      </c>
      <c r="AS1322" s="14">
        <f t="shared" si="8469"/>
        <v>0</v>
      </c>
      <c r="AT1322" s="14">
        <f t="shared" si="8469"/>
        <v>0</v>
      </c>
      <c r="AU1322" s="14">
        <f t="shared" si="8469"/>
        <v>0</v>
      </c>
      <c r="AV1322" s="14">
        <f t="shared" si="8469"/>
        <v>0</v>
      </c>
      <c r="AW1322" s="14">
        <f t="shared" si="8110"/>
        <v>7842.348</v>
      </c>
      <c r="AX1322" s="14">
        <f t="shared" si="8111"/>
        <v>3685.4</v>
      </c>
      <c r="AY1322" s="14">
        <f t="shared" si="8112"/>
        <v>3681.9</v>
      </c>
      <c r="AZ1322" s="14">
        <f>AZ1323+AZ1324</f>
        <v>0</v>
      </c>
      <c r="BA1322" s="14">
        <f t="shared" si="8113"/>
        <v>7842.348</v>
      </c>
      <c r="BB1322" s="14">
        <f t="shared" si="8114"/>
        <v>3685.4</v>
      </c>
      <c r="BC1322" s="14">
        <f t="shared" si="8115"/>
        <v>3681.9</v>
      </c>
      <c r="BD1322" s="14">
        <f t="shared" ref="BD1322:BN1322" si="8470">BD1323+BD1324</f>
        <v>0</v>
      </c>
      <c r="BE1322" s="14">
        <f t="shared" si="8470"/>
        <v>603.96400000000006</v>
      </c>
      <c r="BF1322" s="14">
        <f t="shared" si="8470"/>
        <v>0</v>
      </c>
      <c r="BG1322" s="14">
        <f t="shared" si="8470"/>
        <v>0</v>
      </c>
      <c r="BH1322" s="14">
        <f t="shared" si="8470"/>
        <v>0</v>
      </c>
      <c r="BI1322" s="14">
        <f t="shared" si="8470"/>
        <v>0</v>
      </c>
      <c r="BJ1322" s="14">
        <f t="shared" si="8470"/>
        <v>0</v>
      </c>
      <c r="BK1322" s="14">
        <f t="shared" si="8470"/>
        <v>0</v>
      </c>
      <c r="BL1322" s="14">
        <f t="shared" si="8470"/>
        <v>0</v>
      </c>
      <c r="BM1322" s="14">
        <f t="shared" si="8470"/>
        <v>0</v>
      </c>
      <c r="BN1322" s="14">
        <f t="shared" si="8470"/>
        <v>0</v>
      </c>
      <c r="BO1322" s="14">
        <f t="shared" si="8116"/>
        <v>8446.3119999999999</v>
      </c>
      <c r="BP1322" s="14">
        <f t="shared" si="8117"/>
        <v>3685.4</v>
      </c>
      <c r="BQ1322" s="14">
        <f t="shared" si="8118"/>
        <v>3681.9</v>
      </c>
      <c r="BR1322" s="14">
        <f>BR1323+BR1324</f>
        <v>0</v>
      </c>
      <c r="BS1322" s="14">
        <f>BS1323+BS1324</f>
        <v>0</v>
      </c>
      <c r="BT1322" s="14">
        <f>BT1323+BT1324</f>
        <v>0</v>
      </c>
      <c r="BU1322" s="14">
        <f t="shared" si="8119"/>
        <v>8446.3119999999999</v>
      </c>
      <c r="BV1322" s="14">
        <f t="shared" si="8120"/>
        <v>3685.4</v>
      </c>
      <c r="BW1322" s="14">
        <f t="shared" si="8121"/>
        <v>3681.9</v>
      </c>
      <c r="BX1322" s="14">
        <f t="shared" ref="BX1322:CF1322" si="8471">BX1323+BX1324</f>
        <v>0</v>
      </c>
      <c r="BY1322" s="14">
        <f t="shared" si="8471"/>
        <v>0</v>
      </c>
      <c r="BZ1322" s="14">
        <f t="shared" si="8471"/>
        <v>0</v>
      </c>
      <c r="CA1322" s="14">
        <f t="shared" si="8471"/>
        <v>0</v>
      </c>
      <c r="CB1322" s="14">
        <f t="shared" si="8471"/>
        <v>0</v>
      </c>
      <c r="CC1322" s="14">
        <f t="shared" si="8471"/>
        <v>0</v>
      </c>
      <c r="CD1322" s="14">
        <f t="shared" si="8471"/>
        <v>0</v>
      </c>
      <c r="CE1322" s="14">
        <f t="shared" si="8471"/>
        <v>0</v>
      </c>
      <c r="CF1322" s="14">
        <f t="shared" si="8471"/>
        <v>0</v>
      </c>
      <c r="CG1322" s="14">
        <f t="shared" si="8122"/>
        <v>8446.3119999999999</v>
      </c>
      <c r="CH1322" s="14">
        <f>CH1323+CH1324</f>
        <v>0</v>
      </c>
      <c r="CI1322" s="84">
        <f t="shared" si="8464"/>
        <v>8446.3119999999999</v>
      </c>
      <c r="CJ1322" s="14">
        <f t="shared" si="8123"/>
        <v>3685.4</v>
      </c>
      <c r="CK1322" s="52">
        <f>CK1323+CK1324</f>
        <v>0</v>
      </c>
      <c r="CL1322" s="84">
        <f t="shared" si="8465"/>
        <v>3685.4</v>
      </c>
      <c r="CM1322" s="14">
        <f t="shared" si="8124"/>
        <v>3681.9</v>
      </c>
      <c r="CN1322" s="52">
        <f>CN1323+CN1324</f>
        <v>0</v>
      </c>
      <c r="CO1322" s="84">
        <f t="shared" si="8466"/>
        <v>3681.9</v>
      </c>
      <c r="CP1322" s="14">
        <f>CP1323+CP1324</f>
        <v>0</v>
      </c>
      <c r="CQ1322" s="29"/>
      <c r="CR1322" s="29"/>
      <c r="CT1322" s="1"/>
    </row>
    <row r="1323" spans="1:99" ht="31.2" customHeight="1" x14ac:dyDescent="0.3">
      <c r="A1323" s="76" t="s">
        <v>515</v>
      </c>
      <c r="B1323" s="76" t="s">
        <v>34</v>
      </c>
      <c r="C1323" s="76" t="s">
        <v>36</v>
      </c>
      <c r="D1323" s="76" t="s">
        <v>439</v>
      </c>
      <c r="E1323" s="76" t="s">
        <v>46</v>
      </c>
      <c r="F1323" s="77" t="s">
        <v>47</v>
      </c>
      <c r="G1323" s="14">
        <v>7038.2</v>
      </c>
      <c r="H1323" s="14">
        <v>3684.6</v>
      </c>
      <c r="I1323" s="14">
        <v>3681.1</v>
      </c>
      <c r="J1323" s="14"/>
      <c r="K1323" s="14"/>
      <c r="L1323" s="14"/>
      <c r="M1323" s="14">
        <f t="shared" si="8335"/>
        <v>7038.2</v>
      </c>
      <c r="N1323" s="14">
        <f t="shared" si="8336"/>
        <v>3684.6</v>
      </c>
      <c r="O1323" s="14">
        <f t="shared" si="8337"/>
        <v>3681.1</v>
      </c>
      <c r="P1323" s="14"/>
      <c r="Q1323" s="14"/>
      <c r="R1323" s="14"/>
      <c r="S1323" s="14"/>
      <c r="T1323" s="14"/>
      <c r="U1323" s="14"/>
      <c r="V1323" s="14"/>
      <c r="W1323" s="14"/>
      <c r="X1323" s="14"/>
      <c r="Y1323" s="14">
        <f t="shared" ref="Y1323:Y1386" si="8472">M1323+P1323+Q1323+R1323+S1323</f>
        <v>7038.2</v>
      </c>
      <c r="Z1323" s="14">
        <f t="shared" ref="Z1323:Z1386" si="8473">N1323+T1323+U1323</f>
        <v>3684.6</v>
      </c>
      <c r="AA1323" s="14">
        <f t="shared" ref="AA1323:AA1386" si="8474">O1323+V1323+X1323+W1323</f>
        <v>3681.1</v>
      </c>
      <c r="AB1323" s="14"/>
      <c r="AC1323" s="14"/>
      <c r="AD1323" s="14"/>
      <c r="AE1323" s="14">
        <f t="shared" ref="AE1323:AE1386" si="8475">Y1323+AB1323</f>
        <v>7038.2</v>
      </c>
      <c r="AF1323" s="14">
        <f t="shared" ref="AF1323:AF1386" si="8476">Z1323+AC1323</f>
        <v>3684.6</v>
      </c>
      <c r="AG1323" s="14">
        <f t="shared" ref="AG1323:AG1386" si="8477">AA1323+AD1323</f>
        <v>3681.1</v>
      </c>
      <c r="AH1323" s="14"/>
      <c r="AI1323" s="14"/>
      <c r="AJ1323" s="14">
        <v>803.34799999999996</v>
      </c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>
        <f t="shared" ref="AW1323:AW1386" si="8478">AE1323+AH1323+AI1323+AJ1323+AK1323+AL1323</f>
        <v>7841.5479999999998</v>
      </c>
      <c r="AX1323" s="14">
        <f t="shared" ref="AX1323:AX1386" si="8479">AF1323+AM1323+AN1323+AO1323+AP1323+AQ1323</f>
        <v>3684.6</v>
      </c>
      <c r="AY1323" s="14">
        <f t="shared" ref="AY1323:AY1386" si="8480">AG1323+AR1323+AS1323+AT1323+AU1323+AV1323</f>
        <v>3681.1</v>
      </c>
      <c r="AZ1323" s="14"/>
      <c r="BA1323" s="14">
        <f t="shared" ref="BA1323:BA1386" si="8481">AW1323+AZ1323</f>
        <v>7841.5479999999998</v>
      </c>
      <c r="BB1323" s="14">
        <f t="shared" ref="BB1323:BB1386" si="8482">AX1323</f>
        <v>3684.6</v>
      </c>
      <c r="BC1323" s="14">
        <f t="shared" ref="BC1323:BC1386" si="8483">AY1323</f>
        <v>3681.1</v>
      </c>
      <c r="BD1323" s="14"/>
      <c r="BE1323" s="14">
        <v>603.96400000000006</v>
      </c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>
        <f t="shared" ref="BO1323:BO1386" si="8484">BA1323+BD1323+BE1323+BF1323+BG1323</f>
        <v>8445.5120000000006</v>
      </c>
      <c r="BP1323" s="14">
        <f t="shared" ref="BP1323:BP1386" si="8485">BB1323+BH1323+BI1323+BJ1323+BK1323</f>
        <v>3684.6</v>
      </c>
      <c r="BQ1323" s="14">
        <f t="shared" ref="BQ1323:BQ1386" si="8486">BC1323+BL1323+BM1323+BN1323</f>
        <v>3681.1</v>
      </c>
      <c r="BR1323" s="14"/>
      <c r="BS1323" s="14"/>
      <c r="BT1323" s="14"/>
      <c r="BU1323" s="14">
        <f t="shared" ref="BU1323:BU1386" si="8487">BO1323+BR1323</f>
        <v>8445.5120000000006</v>
      </c>
      <c r="BV1323" s="14">
        <f t="shared" ref="BV1323:BV1386" si="8488">BP1323+BS1323</f>
        <v>3684.6</v>
      </c>
      <c r="BW1323" s="14">
        <f t="shared" ref="BW1323:BW1386" si="8489">BQ1323+BT1323</f>
        <v>3681.1</v>
      </c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>
        <f t="shared" ref="CG1323:CG1386" si="8490">BU1323+BX1323+BY1323+BZ1323</f>
        <v>8445.5120000000006</v>
      </c>
      <c r="CH1323" s="14"/>
      <c r="CI1323" s="84">
        <f t="shared" si="8464"/>
        <v>8445.5120000000006</v>
      </c>
      <c r="CJ1323" s="14">
        <f t="shared" ref="CJ1323:CJ1386" si="8491">BV1323+CA1323+CB1323+CC1323</f>
        <v>3684.6</v>
      </c>
      <c r="CK1323" s="52"/>
      <c r="CL1323" s="84">
        <f t="shared" si="8465"/>
        <v>3684.6</v>
      </c>
      <c r="CM1323" s="14">
        <f t="shared" ref="CM1323:CM1386" si="8492">BW1323+CD1323+CE1323+CF1323</f>
        <v>3681.1</v>
      </c>
      <c r="CN1323" s="52"/>
      <c r="CO1323" s="84">
        <f t="shared" si="8466"/>
        <v>3681.1</v>
      </c>
      <c r="CP1323" s="14"/>
      <c r="CQ1323" s="29"/>
      <c r="CR1323" s="29"/>
      <c r="CT1323" s="1"/>
    </row>
    <row r="1324" spans="1:99" ht="15.6" customHeight="1" x14ac:dyDescent="0.3">
      <c r="A1324" s="76" t="s">
        <v>515</v>
      </c>
      <c r="B1324" s="76" t="s">
        <v>34</v>
      </c>
      <c r="C1324" s="76" t="s">
        <v>36</v>
      </c>
      <c r="D1324" s="76" t="s">
        <v>439</v>
      </c>
      <c r="E1324" s="76" t="s">
        <v>48</v>
      </c>
      <c r="F1324" s="77" t="s">
        <v>49</v>
      </c>
      <c r="G1324" s="14">
        <v>0.8</v>
      </c>
      <c r="H1324" s="14">
        <v>0.8</v>
      </c>
      <c r="I1324" s="14">
        <v>0.8</v>
      </c>
      <c r="J1324" s="14"/>
      <c r="K1324" s="14"/>
      <c r="L1324" s="14"/>
      <c r="M1324" s="14">
        <f t="shared" si="8335"/>
        <v>0.8</v>
      </c>
      <c r="N1324" s="14">
        <f t="shared" si="8336"/>
        <v>0.8</v>
      </c>
      <c r="O1324" s="14">
        <f t="shared" si="8337"/>
        <v>0.8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>
        <f t="shared" si="8472"/>
        <v>0.8</v>
      </c>
      <c r="Z1324" s="14">
        <f t="shared" si="8473"/>
        <v>0.8</v>
      </c>
      <c r="AA1324" s="14">
        <f t="shared" si="8474"/>
        <v>0.8</v>
      </c>
      <c r="AB1324" s="14"/>
      <c r="AC1324" s="14"/>
      <c r="AD1324" s="14"/>
      <c r="AE1324" s="14">
        <f t="shared" si="8475"/>
        <v>0.8</v>
      </c>
      <c r="AF1324" s="14">
        <f t="shared" si="8476"/>
        <v>0.8</v>
      </c>
      <c r="AG1324" s="14">
        <f t="shared" si="8477"/>
        <v>0.8</v>
      </c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>
        <f t="shared" si="8478"/>
        <v>0.8</v>
      </c>
      <c r="AX1324" s="14">
        <f t="shared" si="8479"/>
        <v>0.8</v>
      </c>
      <c r="AY1324" s="14">
        <f t="shared" si="8480"/>
        <v>0.8</v>
      </c>
      <c r="AZ1324" s="14"/>
      <c r="BA1324" s="14">
        <f t="shared" si="8481"/>
        <v>0.8</v>
      </c>
      <c r="BB1324" s="14">
        <f t="shared" si="8482"/>
        <v>0.8</v>
      </c>
      <c r="BC1324" s="14">
        <f t="shared" si="8483"/>
        <v>0.8</v>
      </c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>
        <f t="shared" si="8484"/>
        <v>0.8</v>
      </c>
      <c r="BP1324" s="14">
        <f t="shared" si="8485"/>
        <v>0.8</v>
      </c>
      <c r="BQ1324" s="14">
        <f t="shared" si="8486"/>
        <v>0.8</v>
      </c>
      <c r="BR1324" s="14"/>
      <c r="BS1324" s="14"/>
      <c r="BT1324" s="14"/>
      <c r="BU1324" s="14">
        <f t="shared" si="8487"/>
        <v>0.8</v>
      </c>
      <c r="BV1324" s="14">
        <f t="shared" si="8488"/>
        <v>0.8</v>
      </c>
      <c r="BW1324" s="14">
        <f t="shared" si="8489"/>
        <v>0.8</v>
      </c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>
        <f t="shared" si="8490"/>
        <v>0.8</v>
      </c>
      <c r="CH1324" s="14"/>
      <c r="CI1324" s="84">
        <f t="shared" si="8464"/>
        <v>0.8</v>
      </c>
      <c r="CJ1324" s="14">
        <f t="shared" si="8491"/>
        <v>0.8</v>
      </c>
      <c r="CK1324" s="52"/>
      <c r="CL1324" s="84">
        <f t="shared" si="8465"/>
        <v>0.8</v>
      </c>
      <c r="CM1324" s="14">
        <f t="shared" si="8492"/>
        <v>0.8</v>
      </c>
      <c r="CN1324" s="52"/>
      <c r="CO1324" s="84">
        <f t="shared" si="8466"/>
        <v>0.8</v>
      </c>
      <c r="CP1324" s="14"/>
      <c r="CQ1324" s="29"/>
      <c r="CR1324" s="29"/>
      <c r="CT1324" s="1"/>
    </row>
    <row r="1325" spans="1:99" ht="31.2" customHeight="1" x14ac:dyDescent="0.3">
      <c r="A1325" s="76" t="s">
        <v>515</v>
      </c>
      <c r="B1325" s="76" t="s">
        <v>34</v>
      </c>
      <c r="C1325" s="76" t="s">
        <v>36</v>
      </c>
      <c r="D1325" s="76" t="s">
        <v>441</v>
      </c>
      <c r="E1325" s="88"/>
      <c r="F1325" s="77" t="s">
        <v>442</v>
      </c>
      <c r="G1325" s="14">
        <f t="shared" ref="G1325:L1325" si="8493">G1326</f>
        <v>5496.4</v>
      </c>
      <c r="H1325" s="14">
        <f t="shared" si="8493"/>
        <v>5496.4</v>
      </c>
      <c r="I1325" s="14">
        <f t="shared" si="8493"/>
        <v>5496.4</v>
      </c>
      <c r="J1325" s="14">
        <f t="shared" si="8493"/>
        <v>0</v>
      </c>
      <c r="K1325" s="14">
        <f t="shared" si="8493"/>
        <v>0</v>
      </c>
      <c r="L1325" s="14">
        <f t="shared" si="8493"/>
        <v>0</v>
      </c>
      <c r="M1325" s="14">
        <f t="shared" si="8335"/>
        <v>5496.4</v>
      </c>
      <c r="N1325" s="14">
        <f t="shared" si="8336"/>
        <v>5496.4</v>
      </c>
      <c r="O1325" s="14">
        <f t="shared" si="8337"/>
        <v>5496.4</v>
      </c>
      <c r="P1325" s="14">
        <f t="shared" ref="P1325:X1325" si="8494">P1326</f>
        <v>0</v>
      </c>
      <c r="Q1325" s="14">
        <f t="shared" si="8494"/>
        <v>0</v>
      </c>
      <c r="R1325" s="14">
        <f t="shared" si="8494"/>
        <v>0</v>
      </c>
      <c r="S1325" s="14">
        <f t="shared" si="8494"/>
        <v>0</v>
      </c>
      <c r="T1325" s="14">
        <f t="shared" si="8494"/>
        <v>0</v>
      </c>
      <c r="U1325" s="14">
        <f t="shared" si="8494"/>
        <v>0</v>
      </c>
      <c r="V1325" s="14">
        <f t="shared" si="8494"/>
        <v>0</v>
      </c>
      <c r="W1325" s="14">
        <f t="shared" si="8494"/>
        <v>0</v>
      </c>
      <c r="X1325" s="14">
        <f t="shared" si="8494"/>
        <v>0</v>
      </c>
      <c r="Y1325" s="14">
        <f t="shared" si="8472"/>
        <v>5496.4</v>
      </c>
      <c r="Z1325" s="14">
        <f t="shared" si="8473"/>
        <v>5496.4</v>
      </c>
      <c r="AA1325" s="14">
        <f t="shared" si="8474"/>
        <v>5496.4</v>
      </c>
      <c r="AB1325" s="14">
        <f>AB1326</f>
        <v>0</v>
      </c>
      <c r="AC1325" s="14">
        <f>AC1326</f>
        <v>0</v>
      </c>
      <c r="AD1325" s="14">
        <f>AD1326</f>
        <v>0</v>
      </c>
      <c r="AE1325" s="14">
        <f t="shared" si="8475"/>
        <v>5496.4</v>
      </c>
      <c r="AF1325" s="14">
        <f t="shared" si="8476"/>
        <v>5496.4</v>
      </c>
      <c r="AG1325" s="14">
        <f t="shared" si="8477"/>
        <v>5496.4</v>
      </c>
      <c r="AH1325" s="14">
        <f t="shared" ref="AH1325:AV1325" si="8495">AH1326</f>
        <v>0</v>
      </c>
      <c r="AI1325" s="14">
        <f t="shared" si="8495"/>
        <v>0</v>
      </c>
      <c r="AJ1325" s="14">
        <f t="shared" si="8495"/>
        <v>0</v>
      </c>
      <c r="AK1325" s="14">
        <f t="shared" si="8495"/>
        <v>0</v>
      </c>
      <c r="AL1325" s="14">
        <f t="shared" si="8495"/>
        <v>0</v>
      </c>
      <c r="AM1325" s="14">
        <f t="shared" si="8495"/>
        <v>0</v>
      </c>
      <c r="AN1325" s="14">
        <f t="shared" si="8495"/>
        <v>0</v>
      </c>
      <c r="AO1325" s="14">
        <f t="shared" si="8495"/>
        <v>0</v>
      </c>
      <c r="AP1325" s="14">
        <f t="shared" si="8495"/>
        <v>0</v>
      </c>
      <c r="AQ1325" s="14">
        <f t="shared" si="8495"/>
        <v>0</v>
      </c>
      <c r="AR1325" s="14">
        <f t="shared" si="8495"/>
        <v>0</v>
      </c>
      <c r="AS1325" s="14">
        <f t="shared" si="8495"/>
        <v>0</v>
      </c>
      <c r="AT1325" s="14">
        <f t="shared" si="8495"/>
        <v>0</v>
      </c>
      <c r="AU1325" s="14">
        <f t="shared" si="8495"/>
        <v>0</v>
      </c>
      <c r="AV1325" s="14">
        <f t="shared" si="8495"/>
        <v>0</v>
      </c>
      <c r="AW1325" s="14">
        <f t="shared" si="8478"/>
        <v>5496.4</v>
      </c>
      <c r="AX1325" s="14">
        <f t="shared" si="8479"/>
        <v>5496.4</v>
      </c>
      <c r="AY1325" s="14">
        <f t="shared" si="8480"/>
        <v>5496.4</v>
      </c>
      <c r="AZ1325" s="14">
        <f>AZ1326</f>
        <v>0</v>
      </c>
      <c r="BA1325" s="14">
        <f t="shared" si="8481"/>
        <v>5496.4</v>
      </c>
      <c r="BB1325" s="14">
        <f t="shared" si="8482"/>
        <v>5496.4</v>
      </c>
      <c r="BC1325" s="14">
        <f t="shared" si="8483"/>
        <v>5496.4</v>
      </c>
      <c r="BD1325" s="14">
        <f t="shared" ref="BD1325:BN1325" si="8496">BD1326</f>
        <v>0</v>
      </c>
      <c r="BE1325" s="14">
        <f t="shared" si="8496"/>
        <v>0</v>
      </c>
      <c r="BF1325" s="14">
        <f t="shared" si="8496"/>
        <v>0</v>
      </c>
      <c r="BG1325" s="14">
        <f t="shared" si="8496"/>
        <v>0</v>
      </c>
      <c r="BH1325" s="14">
        <f t="shared" si="8496"/>
        <v>0</v>
      </c>
      <c r="BI1325" s="14">
        <f t="shared" si="8496"/>
        <v>0</v>
      </c>
      <c r="BJ1325" s="14">
        <f t="shared" si="8496"/>
        <v>0</v>
      </c>
      <c r="BK1325" s="14">
        <f t="shared" si="8496"/>
        <v>0</v>
      </c>
      <c r="BL1325" s="14">
        <f t="shared" si="8496"/>
        <v>0</v>
      </c>
      <c r="BM1325" s="14">
        <f t="shared" si="8496"/>
        <v>0</v>
      </c>
      <c r="BN1325" s="14">
        <f t="shared" si="8496"/>
        <v>0</v>
      </c>
      <c r="BO1325" s="14">
        <f t="shared" si="8484"/>
        <v>5496.4</v>
      </c>
      <c r="BP1325" s="14">
        <f t="shared" si="8485"/>
        <v>5496.4</v>
      </c>
      <c r="BQ1325" s="14">
        <f t="shared" si="8486"/>
        <v>5496.4</v>
      </c>
      <c r="BR1325" s="14">
        <f>BR1326</f>
        <v>0</v>
      </c>
      <c r="BS1325" s="14">
        <f>BS1326</f>
        <v>0</v>
      </c>
      <c r="BT1325" s="14">
        <f>BT1326</f>
        <v>0</v>
      </c>
      <c r="BU1325" s="14">
        <f t="shared" si="8487"/>
        <v>5496.4</v>
      </c>
      <c r="BV1325" s="14">
        <f t="shared" si="8488"/>
        <v>5496.4</v>
      </c>
      <c r="BW1325" s="14">
        <f t="shared" si="8489"/>
        <v>5496.4</v>
      </c>
      <c r="BX1325" s="14">
        <f t="shared" ref="BX1325:CF1325" si="8497">BX1326</f>
        <v>0</v>
      </c>
      <c r="BY1325" s="14">
        <f t="shared" si="8497"/>
        <v>0</v>
      </c>
      <c r="BZ1325" s="14">
        <f t="shared" si="8497"/>
        <v>0</v>
      </c>
      <c r="CA1325" s="14">
        <f t="shared" si="8497"/>
        <v>0</v>
      </c>
      <c r="CB1325" s="14">
        <f t="shared" si="8497"/>
        <v>0</v>
      </c>
      <c r="CC1325" s="14">
        <f t="shared" si="8497"/>
        <v>0</v>
      </c>
      <c r="CD1325" s="14">
        <f t="shared" si="8497"/>
        <v>0</v>
      </c>
      <c r="CE1325" s="14">
        <f t="shared" si="8497"/>
        <v>0</v>
      </c>
      <c r="CF1325" s="14">
        <f t="shared" si="8497"/>
        <v>0</v>
      </c>
      <c r="CG1325" s="14">
        <f t="shared" si="8490"/>
        <v>5496.4</v>
      </c>
      <c r="CH1325" s="14">
        <f>CH1326</f>
        <v>0</v>
      </c>
      <c r="CI1325" s="84">
        <f t="shared" si="8464"/>
        <v>5496.4</v>
      </c>
      <c r="CJ1325" s="14">
        <f t="shared" si="8491"/>
        <v>5496.4</v>
      </c>
      <c r="CK1325" s="52">
        <f>CK1326</f>
        <v>0</v>
      </c>
      <c r="CL1325" s="84">
        <f t="shared" si="8465"/>
        <v>5496.4</v>
      </c>
      <c r="CM1325" s="14">
        <f t="shared" si="8492"/>
        <v>5496.4</v>
      </c>
      <c r="CN1325" s="52">
        <f>CN1326</f>
        <v>0</v>
      </c>
      <c r="CO1325" s="84">
        <f t="shared" si="8466"/>
        <v>5496.4</v>
      </c>
      <c r="CP1325" s="14">
        <f>CP1326</f>
        <v>0</v>
      </c>
      <c r="CQ1325" s="29"/>
      <c r="CR1325" s="29"/>
      <c r="CT1325" s="1"/>
    </row>
    <row r="1326" spans="1:99" ht="31.2" customHeight="1" x14ac:dyDescent="0.3">
      <c r="A1326" s="76" t="s">
        <v>515</v>
      </c>
      <c r="B1326" s="76" t="s">
        <v>34</v>
      </c>
      <c r="C1326" s="76" t="s">
        <v>36</v>
      </c>
      <c r="D1326" s="76" t="s">
        <v>441</v>
      </c>
      <c r="E1326" s="76" t="s">
        <v>140</v>
      </c>
      <c r="F1326" s="77" t="s">
        <v>141</v>
      </c>
      <c r="G1326" s="14">
        <v>5496.4</v>
      </c>
      <c r="H1326" s="14">
        <v>5496.4</v>
      </c>
      <c r="I1326" s="14">
        <v>5496.4</v>
      </c>
      <c r="J1326" s="14"/>
      <c r="K1326" s="14"/>
      <c r="L1326" s="14"/>
      <c r="M1326" s="14">
        <f t="shared" si="8335"/>
        <v>5496.4</v>
      </c>
      <c r="N1326" s="14">
        <f t="shared" si="8336"/>
        <v>5496.4</v>
      </c>
      <c r="O1326" s="14">
        <f t="shared" si="8337"/>
        <v>5496.4</v>
      </c>
      <c r="P1326" s="14"/>
      <c r="Q1326" s="14"/>
      <c r="R1326" s="14"/>
      <c r="S1326" s="14"/>
      <c r="T1326" s="14"/>
      <c r="U1326" s="14"/>
      <c r="V1326" s="14"/>
      <c r="W1326" s="14"/>
      <c r="X1326" s="14"/>
      <c r="Y1326" s="14">
        <f t="shared" si="8472"/>
        <v>5496.4</v>
      </c>
      <c r="Z1326" s="14">
        <f t="shared" si="8473"/>
        <v>5496.4</v>
      </c>
      <c r="AA1326" s="14">
        <f t="shared" si="8474"/>
        <v>5496.4</v>
      </c>
      <c r="AB1326" s="14"/>
      <c r="AC1326" s="14"/>
      <c r="AD1326" s="14"/>
      <c r="AE1326" s="14">
        <f t="shared" si="8475"/>
        <v>5496.4</v>
      </c>
      <c r="AF1326" s="14">
        <f t="shared" si="8476"/>
        <v>5496.4</v>
      </c>
      <c r="AG1326" s="14">
        <f t="shared" si="8477"/>
        <v>5496.4</v>
      </c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>
        <f t="shared" si="8478"/>
        <v>5496.4</v>
      </c>
      <c r="AX1326" s="14">
        <f t="shared" si="8479"/>
        <v>5496.4</v>
      </c>
      <c r="AY1326" s="14">
        <f t="shared" si="8480"/>
        <v>5496.4</v>
      </c>
      <c r="AZ1326" s="14"/>
      <c r="BA1326" s="14">
        <f t="shared" si="8481"/>
        <v>5496.4</v>
      </c>
      <c r="BB1326" s="14">
        <f t="shared" si="8482"/>
        <v>5496.4</v>
      </c>
      <c r="BC1326" s="14">
        <f t="shared" si="8483"/>
        <v>5496.4</v>
      </c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>
        <f t="shared" si="8484"/>
        <v>5496.4</v>
      </c>
      <c r="BP1326" s="14">
        <f t="shared" si="8485"/>
        <v>5496.4</v>
      </c>
      <c r="BQ1326" s="14">
        <f t="shared" si="8486"/>
        <v>5496.4</v>
      </c>
      <c r="BR1326" s="14"/>
      <c r="BS1326" s="14"/>
      <c r="BT1326" s="14"/>
      <c r="BU1326" s="14">
        <f t="shared" si="8487"/>
        <v>5496.4</v>
      </c>
      <c r="BV1326" s="14">
        <f t="shared" si="8488"/>
        <v>5496.4</v>
      </c>
      <c r="BW1326" s="14">
        <f t="shared" si="8489"/>
        <v>5496.4</v>
      </c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>
        <f t="shared" si="8490"/>
        <v>5496.4</v>
      </c>
      <c r="CH1326" s="14"/>
      <c r="CI1326" s="84">
        <f t="shared" si="8464"/>
        <v>5496.4</v>
      </c>
      <c r="CJ1326" s="14">
        <f t="shared" si="8491"/>
        <v>5496.4</v>
      </c>
      <c r="CK1326" s="52"/>
      <c r="CL1326" s="84">
        <f t="shared" si="8465"/>
        <v>5496.4</v>
      </c>
      <c r="CM1326" s="14">
        <f t="shared" si="8492"/>
        <v>5496.4</v>
      </c>
      <c r="CN1326" s="52"/>
      <c r="CO1326" s="84">
        <f t="shared" si="8466"/>
        <v>5496.4</v>
      </c>
      <c r="CP1326" s="14"/>
      <c r="CQ1326" s="29"/>
      <c r="CR1326" s="29"/>
      <c r="CT1326" s="1"/>
    </row>
    <row r="1327" spans="1:99" ht="46.8" customHeight="1" x14ac:dyDescent="0.3">
      <c r="A1327" s="76" t="s">
        <v>515</v>
      </c>
      <c r="B1327" s="76" t="s">
        <v>34</v>
      </c>
      <c r="C1327" s="76" t="s">
        <v>36</v>
      </c>
      <c r="D1327" s="76" t="s">
        <v>517</v>
      </c>
      <c r="E1327" s="76"/>
      <c r="F1327" s="77" t="s">
        <v>518</v>
      </c>
      <c r="G1327" s="14">
        <f t="shared" ref="G1327:L1327" si="8498">G1328</f>
        <v>991.6</v>
      </c>
      <c r="H1327" s="14">
        <f t="shared" si="8498"/>
        <v>991.6</v>
      </c>
      <c r="I1327" s="14">
        <f t="shared" si="8498"/>
        <v>991.6</v>
      </c>
      <c r="J1327" s="14">
        <f t="shared" si="8498"/>
        <v>0</v>
      </c>
      <c r="K1327" s="14">
        <f t="shared" si="8498"/>
        <v>0</v>
      </c>
      <c r="L1327" s="14">
        <f t="shared" si="8498"/>
        <v>0</v>
      </c>
      <c r="M1327" s="14">
        <f t="shared" si="8335"/>
        <v>991.6</v>
      </c>
      <c r="N1327" s="14">
        <f t="shared" si="8336"/>
        <v>991.6</v>
      </c>
      <c r="O1327" s="14">
        <f t="shared" si="8337"/>
        <v>991.6</v>
      </c>
      <c r="P1327" s="14">
        <f t="shared" ref="P1327:X1327" si="8499">P1328</f>
        <v>0</v>
      </c>
      <c r="Q1327" s="14">
        <f t="shared" si="8499"/>
        <v>0</v>
      </c>
      <c r="R1327" s="14">
        <f t="shared" si="8499"/>
        <v>0</v>
      </c>
      <c r="S1327" s="14">
        <f t="shared" si="8499"/>
        <v>0</v>
      </c>
      <c r="T1327" s="14">
        <f t="shared" si="8499"/>
        <v>0</v>
      </c>
      <c r="U1327" s="14">
        <f t="shared" si="8499"/>
        <v>0</v>
      </c>
      <c r="V1327" s="14">
        <f t="shared" si="8499"/>
        <v>0</v>
      </c>
      <c r="W1327" s="14">
        <f t="shared" si="8499"/>
        <v>0</v>
      </c>
      <c r="X1327" s="14">
        <f t="shared" si="8499"/>
        <v>0</v>
      </c>
      <c r="Y1327" s="14">
        <f t="shared" si="8472"/>
        <v>991.6</v>
      </c>
      <c r="Z1327" s="14">
        <f t="shared" si="8473"/>
        <v>991.6</v>
      </c>
      <c r="AA1327" s="14">
        <f t="shared" si="8474"/>
        <v>991.6</v>
      </c>
      <c r="AB1327" s="14">
        <f>AB1328</f>
        <v>0</v>
      </c>
      <c r="AC1327" s="14">
        <f>AC1328</f>
        <v>0</v>
      </c>
      <c r="AD1327" s="14">
        <f>AD1328</f>
        <v>0</v>
      </c>
      <c r="AE1327" s="14">
        <f t="shared" si="8475"/>
        <v>991.6</v>
      </c>
      <c r="AF1327" s="14">
        <f t="shared" si="8476"/>
        <v>991.6</v>
      </c>
      <c r="AG1327" s="14">
        <f t="shared" si="8477"/>
        <v>991.6</v>
      </c>
      <c r="AH1327" s="14">
        <f t="shared" ref="AH1327:AV1327" si="8500">AH1328</f>
        <v>0</v>
      </c>
      <c r="AI1327" s="14">
        <f t="shared" si="8500"/>
        <v>0</v>
      </c>
      <c r="AJ1327" s="14">
        <f t="shared" si="8500"/>
        <v>0</v>
      </c>
      <c r="AK1327" s="14">
        <f t="shared" si="8500"/>
        <v>0</v>
      </c>
      <c r="AL1327" s="14">
        <f t="shared" si="8500"/>
        <v>0</v>
      </c>
      <c r="AM1327" s="14">
        <f t="shared" si="8500"/>
        <v>0</v>
      </c>
      <c r="AN1327" s="14">
        <f t="shared" si="8500"/>
        <v>0</v>
      </c>
      <c r="AO1327" s="14">
        <f t="shared" si="8500"/>
        <v>0</v>
      </c>
      <c r="AP1327" s="14">
        <f t="shared" si="8500"/>
        <v>0</v>
      </c>
      <c r="AQ1327" s="14">
        <f t="shared" si="8500"/>
        <v>0</v>
      </c>
      <c r="AR1327" s="14">
        <f t="shared" si="8500"/>
        <v>0</v>
      </c>
      <c r="AS1327" s="14">
        <f t="shared" si="8500"/>
        <v>0</v>
      </c>
      <c r="AT1327" s="14">
        <f t="shared" si="8500"/>
        <v>0</v>
      </c>
      <c r="AU1327" s="14">
        <f t="shared" si="8500"/>
        <v>0</v>
      </c>
      <c r="AV1327" s="14">
        <f t="shared" si="8500"/>
        <v>0</v>
      </c>
      <c r="AW1327" s="14">
        <f t="shared" si="8478"/>
        <v>991.6</v>
      </c>
      <c r="AX1327" s="14">
        <f t="shared" si="8479"/>
        <v>991.6</v>
      </c>
      <c r="AY1327" s="14">
        <f t="shared" si="8480"/>
        <v>991.6</v>
      </c>
      <c r="AZ1327" s="14">
        <f>AZ1328</f>
        <v>0</v>
      </c>
      <c r="BA1327" s="14">
        <f t="shared" si="8481"/>
        <v>991.6</v>
      </c>
      <c r="BB1327" s="14">
        <f t="shared" si="8482"/>
        <v>991.6</v>
      </c>
      <c r="BC1327" s="14">
        <f t="shared" si="8483"/>
        <v>991.6</v>
      </c>
      <c r="BD1327" s="14">
        <f t="shared" ref="BD1327:BN1327" si="8501">BD1328</f>
        <v>0</v>
      </c>
      <c r="BE1327" s="14">
        <f t="shared" si="8501"/>
        <v>0</v>
      </c>
      <c r="BF1327" s="14">
        <f t="shared" si="8501"/>
        <v>0</v>
      </c>
      <c r="BG1327" s="14">
        <f t="shared" si="8501"/>
        <v>0</v>
      </c>
      <c r="BH1327" s="14">
        <f t="shared" si="8501"/>
        <v>0</v>
      </c>
      <c r="BI1327" s="14">
        <f t="shared" si="8501"/>
        <v>0</v>
      </c>
      <c r="BJ1327" s="14">
        <f t="shared" si="8501"/>
        <v>0</v>
      </c>
      <c r="BK1327" s="14">
        <f t="shared" si="8501"/>
        <v>0</v>
      </c>
      <c r="BL1327" s="14">
        <f t="shared" si="8501"/>
        <v>0</v>
      </c>
      <c r="BM1327" s="14">
        <f t="shared" si="8501"/>
        <v>0</v>
      </c>
      <c r="BN1327" s="14">
        <f t="shared" si="8501"/>
        <v>0</v>
      </c>
      <c r="BO1327" s="14">
        <f t="shared" si="8484"/>
        <v>991.6</v>
      </c>
      <c r="BP1327" s="14">
        <f t="shared" si="8485"/>
        <v>991.6</v>
      </c>
      <c r="BQ1327" s="14">
        <f t="shared" si="8486"/>
        <v>991.6</v>
      </c>
      <c r="BR1327" s="14">
        <f>BR1328</f>
        <v>0</v>
      </c>
      <c r="BS1327" s="14">
        <f>BS1328</f>
        <v>0</v>
      </c>
      <c r="BT1327" s="14">
        <f>BT1328</f>
        <v>0</v>
      </c>
      <c r="BU1327" s="14">
        <f t="shared" si="8487"/>
        <v>991.6</v>
      </c>
      <c r="BV1327" s="14">
        <f t="shared" si="8488"/>
        <v>991.6</v>
      </c>
      <c r="BW1327" s="14">
        <f t="shared" si="8489"/>
        <v>991.6</v>
      </c>
      <c r="BX1327" s="14">
        <f t="shared" ref="BX1327:CF1327" si="8502">BX1328</f>
        <v>0</v>
      </c>
      <c r="BY1327" s="14">
        <f t="shared" si="8502"/>
        <v>0</v>
      </c>
      <c r="BZ1327" s="14">
        <f t="shared" si="8502"/>
        <v>0</v>
      </c>
      <c r="CA1327" s="14">
        <f t="shared" si="8502"/>
        <v>0</v>
      </c>
      <c r="CB1327" s="14">
        <f t="shared" si="8502"/>
        <v>0</v>
      </c>
      <c r="CC1327" s="14">
        <f t="shared" si="8502"/>
        <v>0</v>
      </c>
      <c r="CD1327" s="14">
        <f t="shared" si="8502"/>
        <v>0</v>
      </c>
      <c r="CE1327" s="14">
        <f t="shared" si="8502"/>
        <v>0</v>
      </c>
      <c r="CF1327" s="14">
        <f t="shared" si="8502"/>
        <v>0</v>
      </c>
      <c r="CG1327" s="14">
        <f t="shared" si="8490"/>
        <v>991.6</v>
      </c>
      <c r="CH1327" s="14">
        <f>CH1328</f>
        <v>0</v>
      </c>
      <c r="CI1327" s="84">
        <f t="shared" si="8464"/>
        <v>991.6</v>
      </c>
      <c r="CJ1327" s="14">
        <f t="shared" si="8491"/>
        <v>991.6</v>
      </c>
      <c r="CK1327" s="52">
        <f>CK1328</f>
        <v>0</v>
      </c>
      <c r="CL1327" s="84">
        <f t="shared" si="8465"/>
        <v>991.6</v>
      </c>
      <c r="CM1327" s="14">
        <f t="shared" si="8492"/>
        <v>991.6</v>
      </c>
      <c r="CN1327" s="52">
        <f>CN1328</f>
        <v>0</v>
      </c>
      <c r="CO1327" s="84">
        <f t="shared" si="8466"/>
        <v>991.6</v>
      </c>
      <c r="CP1327" s="14">
        <f>CP1328</f>
        <v>0</v>
      </c>
      <c r="CQ1327" s="29"/>
      <c r="CR1327" s="29"/>
      <c r="CT1327" s="1"/>
    </row>
    <row r="1328" spans="1:99" ht="31.2" customHeight="1" x14ac:dyDescent="0.3">
      <c r="A1328" s="76" t="s">
        <v>515</v>
      </c>
      <c r="B1328" s="76" t="s">
        <v>34</v>
      </c>
      <c r="C1328" s="76" t="s">
        <v>36</v>
      </c>
      <c r="D1328" s="76" t="s">
        <v>517</v>
      </c>
      <c r="E1328" s="76" t="s">
        <v>140</v>
      </c>
      <c r="F1328" s="77" t="s">
        <v>141</v>
      </c>
      <c r="G1328" s="14">
        <v>991.6</v>
      </c>
      <c r="H1328" s="14">
        <v>991.6</v>
      </c>
      <c r="I1328" s="14">
        <v>991.6</v>
      </c>
      <c r="J1328" s="14"/>
      <c r="K1328" s="14"/>
      <c r="L1328" s="14"/>
      <c r="M1328" s="14">
        <f t="shared" si="8335"/>
        <v>991.6</v>
      </c>
      <c r="N1328" s="14">
        <f t="shared" si="8336"/>
        <v>991.6</v>
      </c>
      <c r="O1328" s="14">
        <f t="shared" si="8337"/>
        <v>991.6</v>
      </c>
      <c r="P1328" s="14"/>
      <c r="Q1328" s="14"/>
      <c r="R1328" s="14"/>
      <c r="S1328" s="14"/>
      <c r="T1328" s="14"/>
      <c r="U1328" s="14"/>
      <c r="V1328" s="14"/>
      <c r="W1328" s="14"/>
      <c r="X1328" s="14"/>
      <c r="Y1328" s="14">
        <f t="shared" si="8472"/>
        <v>991.6</v>
      </c>
      <c r="Z1328" s="14">
        <f t="shared" si="8473"/>
        <v>991.6</v>
      </c>
      <c r="AA1328" s="14">
        <f t="shared" si="8474"/>
        <v>991.6</v>
      </c>
      <c r="AB1328" s="14"/>
      <c r="AC1328" s="14"/>
      <c r="AD1328" s="14"/>
      <c r="AE1328" s="14">
        <f t="shared" si="8475"/>
        <v>991.6</v>
      </c>
      <c r="AF1328" s="14">
        <f t="shared" si="8476"/>
        <v>991.6</v>
      </c>
      <c r="AG1328" s="14">
        <f t="shared" si="8477"/>
        <v>991.6</v>
      </c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>
        <f t="shared" si="8478"/>
        <v>991.6</v>
      </c>
      <c r="AX1328" s="14">
        <f t="shared" si="8479"/>
        <v>991.6</v>
      </c>
      <c r="AY1328" s="14">
        <f t="shared" si="8480"/>
        <v>991.6</v>
      </c>
      <c r="AZ1328" s="14"/>
      <c r="BA1328" s="14">
        <f t="shared" si="8481"/>
        <v>991.6</v>
      </c>
      <c r="BB1328" s="14">
        <f t="shared" si="8482"/>
        <v>991.6</v>
      </c>
      <c r="BC1328" s="14">
        <f t="shared" si="8483"/>
        <v>991.6</v>
      </c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>
        <f t="shared" si="8484"/>
        <v>991.6</v>
      </c>
      <c r="BP1328" s="14">
        <f t="shared" si="8485"/>
        <v>991.6</v>
      </c>
      <c r="BQ1328" s="14">
        <f t="shared" si="8486"/>
        <v>991.6</v>
      </c>
      <c r="BR1328" s="14"/>
      <c r="BS1328" s="14"/>
      <c r="BT1328" s="14"/>
      <c r="BU1328" s="14">
        <f t="shared" si="8487"/>
        <v>991.6</v>
      </c>
      <c r="BV1328" s="14">
        <f t="shared" si="8488"/>
        <v>991.6</v>
      </c>
      <c r="BW1328" s="14">
        <f t="shared" si="8489"/>
        <v>991.6</v>
      </c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>
        <f t="shared" si="8490"/>
        <v>991.6</v>
      </c>
      <c r="CH1328" s="14"/>
      <c r="CI1328" s="84">
        <f t="shared" si="8464"/>
        <v>991.6</v>
      </c>
      <c r="CJ1328" s="14">
        <f t="shared" si="8491"/>
        <v>991.6</v>
      </c>
      <c r="CK1328" s="52"/>
      <c r="CL1328" s="84">
        <f t="shared" si="8465"/>
        <v>991.6</v>
      </c>
      <c r="CM1328" s="14">
        <f t="shared" si="8492"/>
        <v>991.6</v>
      </c>
      <c r="CN1328" s="52"/>
      <c r="CO1328" s="84">
        <f t="shared" si="8466"/>
        <v>991.6</v>
      </c>
      <c r="CP1328" s="14"/>
      <c r="CQ1328" s="29"/>
      <c r="CR1328" s="29"/>
      <c r="CT1328" s="1"/>
    </row>
    <row r="1329" spans="1:99" ht="62.4" customHeight="1" x14ac:dyDescent="0.3">
      <c r="A1329" s="76" t="s">
        <v>515</v>
      </c>
      <c r="B1329" s="76" t="s">
        <v>34</v>
      </c>
      <c r="C1329" s="76" t="s">
        <v>36</v>
      </c>
      <c r="D1329" s="76" t="s">
        <v>250</v>
      </c>
      <c r="E1329" s="88"/>
      <c r="F1329" s="77" t="s">
        <v>251</v>
      </c>
      <c r="G1329" s="14">
        <f t="shared" ref="G1329:L1329" si="8503">G1330</f>
        <v>826.5</v>
      </c>
      <c r="H1329" s="14">
        <f t="shared" si="8503"/>
        <v>826.5</v>
      </c>
      <c r="I1329" s="14">
        <f t="shared" si="8503"/>
        <v>826.5</v>
      </c>
      <c r="J1329" s="14">
        <f t="shared" si="8503"/>
        <v>0</v>
      </c>
      <c r="K1329" s="14">
        <f t="shared" si="8503"/>
        <v>0</v>
      </c>
      <c r="L1329" s="14">
        <f t="shared" si="8503"/>
        <v>0</v>
      </c>
      <c r="M1329" s="14">
        <f t="shared" si="8335"/>
        <v>826.5</v>
      </c>
      <c r="N1329" s="14">
        <f t="shared" si="8336"/>
        <v>826.5</v>
      </c>
      <c r="O1329" s="14">
        <f t="shared" si="8337"/>
        <v>826.5</v>
      </c>
      <c r="P1329" s="14">
        <f t="shared" ref="P1329:X1329" si="8504">P1330</f>
        <v>0</v>
      </c>
      <c r="Q1329" s="14">
        <f t="shared" si="8504"/>
        <v>0</v>
      </c>
      <c r="R1329" s="14">
        <f t="shared" si="8504"/>
        <v>0</v>
      </c>
      <c r="S1329" s="14">
        <f t="shared" si="8504"/>
        <v>110</v>
      </c>
      <c r="T1329" s="14">
        <f t="shared" si="8504"/>
        <v>110</v>
      </c>
      <c r="U1329" s="14">
        <f t="shared" si="8504"/>
        <v>0</v>
      </c>
      <c r="V1329" s="14">
        <f t="shared" si="8504"/>
        <v>110</v>
      </c>
      <c r="W1329" s="14">
        <f t="shared" si="8504"/>
        <v>0</v>
      </c>
      <c r="X1329" s="14">
        <f t="shared" si="8504"/>
        <v>0</v>
      </c>
      <c r="Y1329" s="14">
        <f t="shared" si="8472"/>
        <v>936.5</v>
      </c>
      <c r="Z1329" s="14">
        <f t="shared" si="8473"/>
        <v>936.5</v>
      </c>
      <c r="AA1329" s="14">
        <f t="shared" si="8474"/>
        <v>936.5</v>
      </c>
      <c r="AB1329" s="14">
        <f>AB1330</f>
        <v>0</v>
      </c>
      <c r="AC1329" s="14">
        <f>AC1330</f>
        <v>0</v>
      </c>
      <c r="AD1329" s="14">
        <f>AD1330</f>
        <v>0</v>
      </c>
      <c r="AE1329" s="14">
        <f t="shared" si="8475"/>
        <v>936.5</v>
      </c>
      <c r="AF1329" s="14">
        <f t="shared" si="8476"/>
        <v>936.5</v>
      </c>
      <c r="AG1329" s="14">
        <f t="shared" si="8477"/>
        <v>936.5</v>
      </c>
      <c r="AH1329" s="14">
        <f t="shared" ref="AH1329:AV1329" si="8505">AH1330</f>
        <v>0</v>
      </c>
      <c r="AI1329" s="14">
        <f t="shared" si="8505"/>
        <v>0</v>
      </c>
      <c r="AJ1329" s="14">
        <f t="shared" si="8505"/>
        <v>0</v>
      </c>
      <c r="AK1329" s="14">
        <f t="shared" si="8505"/>
        <v>-665</v>
      </c>
      <c r="AL1329" s="14">
        <f t="shared" si="8505"/>
        <v>0</v>
      </c>
      <c r="AM1329" s="14">
        <f t="shared" si="8505"/>
        <v>0</v>
      </c>
      <c r="AN1329" s="14">
        <f t="shared" si="8505"/>
        <v>0</v>
      </c>
      <c r="AO1329" s="14">
        <f t="shared" si="8505"/>
        <v>0</v>
      </c>
      <c r="AP1329" s="14">
        <f t="shared" si="8505"/>
        <v>-665</v>
      </c>
      <c r="AQ1329" s="14">
        <f t="shared" si="8505"/>
        <v>0</v>
      </c>
      <c r="AR1329" s="14">
        <f t="shared" si="8505"/>
        <v>0</v>
      </c>
      <c r="AS1329" s="14">
        <f t="shared" si="8505"/>
        <v>0</v>
      </c>
      <c r="AT1329" s="14">
        <f t="shared" si="8505"/>
        <v>0</v>
      </c>
      <c r="AU1329" s="14">
        <f t="shared" si="8505"/>
        <v>-665</v>
      </c>
      <c r="AV1329" s="14">
        <f t="shared" si="8505"/>
        <v>0</v>
      </c>
      <c r="AW1329" s="14">
        <f t="shared" si="8478"/>
        <v>271.5</v>
      </c>
      <c r="AX1329" s="14">
        <f t="shared" si="8479"/>
        <v>271.5</v>
      </c>
      <c r="AY1329" s="14">
        <f t="shared" si="8480"/>
        <v>271.5</v>
      </c>
      <c r="AZ1329" s="14">
        <f>AZ1330</f>
        <v>0</v>
      </c>
      <c r="BA1329" s="14">
        <f t="shared" si="8481"/>
        <v>271.5</v>
      </c>
      <c r="BB1329" s="14">
        <f t="shared" si="8482"/>
        <v>271.5</v>
      </c>
      <c r="BC1329" s="14">
        <f t="shared" si="8483"/>
        <v>271.5</v>
      </c>
      <c r="BD1329" s="14">
        <f t="shared" ref="BD1329:BN1329" si="8506">BD1330</f>
        <v>0</v>
      </c>
      <c r="BE1329" s="14">
        <f t="shared" si="8506"/>
        <v>0</v>
      </c>
      <c r="BF1329" s="14">
        <f t="shared" si="8506"/>
        <v>0</v>
      </c>
      <c r="BG1329" s="14">
        <f t="shared" si="8506"/>
        <v>0</v>
      </c>
      <c r="BH1329" s="14">
        <f t="shared" si="8506"/>
        <v>0</v>
      </c>
      <c r="BI1329" s="14">
        <f t="shared" si="8506"/>
        <v>0</v>
      </c>
      <c r="BJ1329" s="14">
        <f t="shared" si="8506"/>
        <v>0</v>
      </c>
      <c r="BK1329" s="14">
        <f t="shared" si="8506"/>
        <v>0</v>
      </c>
      <c r="BL1329" s="14">
        <f t="shared" si="8506"/>
        <v>0</v>
      </c>
      <c r="BM1329" s="14">
        <f t="shared" si="8506"/>
        <v>0</v>
      </c>
      <c r="BN1329" s="14">
        <f t="shared" si="8506"/>
        <v>0</v>
      </c>
      <c r="BO1329" s="14">
        <f t="shared" si="8484"/>
        <v>271.5</v>
      </c>
      <c r="BP1329" s="14">
        <f t="shared" si="8485"/>
        <v>271.5</v>
      </c>
      <c r="BQ1329" s="14">
        <f t="shared" si="8486"/>
        <v>271.5</v>
      </c>
      <c r="BR1329" s="14">
        <f>BR1330</f>
        <v>0</v>
      </c>
      <c r="BS1329" s="14">
        <f>BS1330</f>
        <v>0</v>
      </c>
      <c r="BT1329" s="14">
        <f>BT1330</f>
        <v>0</v>
      </c>
      <c r="BU1329" s="14">
        <f t="shared" si="8487"/>
        <v>271.5</v>
      </c>
      <c r="BV1329" s="14">
        <f t="shared" si="8488"/>
        <v>271.5</v>
      </c>
      <c r="BW1329" s="14">
        <f t="shared" si="8489"/>
        <v>271.5</v>
      </c>
      <c r="BX1329" s="14">
        <f t="shared" ref="BX1329:CF1329" si="8507">BX1330</f>
        <v>0</v>
      </c>
      <c r="BY1329" s="14">
        <f t="shared" si="8507"/>
        <v>0</v>
      </c>
      <c r="BZ1329" s="14">
        <f t="shared" si="8507"/>
        <v>0</v>
      </c>
      <c r="CA1329" s="14">
        <f t="shared" si="8507"/>
        <v>0</v>
      </c>
      <c r="CB1329" s="14">
        <f t="shared" si="8507"/>
        <v>0</v>
      </c>
      <c r="CC1329" s="14">
        <f t="shared" si="8507"/>
        <v>0</v>
      </c>
      <c r="CD1329" s="14">
        <f t="shared" si="8507"/>
        <v>0</v>
      </c>
      <c r="CE1329" s="14">
        <f t="shared" si="8507"/>
        <v>0</v>
      </c>
      <c r="CF1329" s="14">
        <f t="shared" si="8507"/>
        <v>0</v>
      </c>
      <c r="CG1329" s="14">
        <f t="shared" si="8490"/>
        <v>271.5</v>
      </c>
      <c r="CH1329" s="14">
        <f>CH1330</f>
        <v>0</v>
      </c>
      <c r="CI1329" s="84">
        <f t="shared" si="8464"/>
        <v>271.5</v>
      </c>
      <c r="CJ1329" s="14">
        <f t="shared" si="8491"/>
        <v>271.5</v>
      </c>
      <c r="CK1329" s="52">
        <f>CK1330</f>
        <v>0</v>
      </c>
      <c r="CL1329" s="84">
        <f t="shared" si="8465"/>
        <v>271.5</v>
      </c>
      <c r="CM1329" s="14">
        <f t="shared" si="8492"/>
        <v>271.5</v>
      </c>
      <c r="CN1329" s="52">
        <f>CN1330</f>
        <v>0</v>
      </c>
      <c r="CO1329" s="84">
        <f t="shared" si="8466"/>
        <v>271.5</v>
      </c>
      <c r="CP1329" s="14">
        <f>CP1330</f>
        <v>0</v>
      </c>
      <c r="CQ1329" s="29"/>
      <c r="CR1329" s="29"/>
      <c r="CT1329" s="1"/>
    </row>
    <row r="1330" spans="1:99" ht="31.2" customHeight="1" x14ac:dyDescent="0.3">
      <c r="A1330" s="76" t="s">
        <v>515</v>
      </c>
      <c r="B1330" s="76" t="s">
        <v>34</v>
      </c>
      <c r="C1330" s="76" t="s">
        <v>36</v>
      </c>
      <c r="D1330" s="76" t="s">
        <v>250</v>
      </c>
      <c r="E1330" s="76" t="s">
        <v>140</v>
      </c>
      <c r="F1330" s="77" t="s">
        <v>141</v>
      </c>
      <c r="G1330" s="14">
        <v>826.5</v>
      </c>
      <c r="H1330" s="14">
        <v>826.5</v>
      </c>
      <c r="I1330" s="14">
        <v>826.5</v>
      </c>
      <c r="J1330" s="14"/>
      <c r="K1330" s="14"/>
      <c r="L1330" s="14"/>
      <c r="M1330" s="14">
        <f t="shared" si="8335"/>
        <v>826.5</v>
      </c>
      <c r="N1330" s="14">
        <f t="shared" si="8336"/>
        <v>826.5</v>
      </c>
      <c r="O1330" s="14">
        <f t="shared" si="8337"/>
        <v>826.5</v>
      </c>
      <c r="P1330" s="14"/>
      <c r="Q1330" s="14"/>
      <c r="R1330" s="14"/>
      <c r="S1330" s="14">
        <v>110</v>
      </c>
      <c r="T1330" s="14">
        <v>110</v>
      </c>
      <c r="U1330" s="14"/>
      <c r="V1330" s="14">
        <v>110</v>
      </c>
      <c r="W1330" s="14"/>
      <c r="X1330" s="14"/>
      <c r="Y1330" s="14">
        <f t="shared" si="8472"/>
        <v>936.5</v>
      </c>
      <c r="Z1330" s="14">
        <f t="shared" si="8473"/>
        <v>936.5</v>
      </c>
      <c r="AA1330" s="14">
        <f t="shared" si="8474"/>
        <v>936.5</v>
      </c>
      <c r="AB1330" s="14"/>
      <c r="AC1330" s="14"/>
      <c r="AD1330" s="14"/>
      <c r="AE1330" s="14">
        <f t="shared" si="8475"/>
        <v>936.5</v>
      </c>
      <c r="AF1330" s="14">
        <f t="shared" si="8476"/>
        <v>936.5</v>
      </c>
      <c r="AG1330" s="14">
        <f t="shared" si="8477"/>
        <v>936.5</v>
      </c>
      <c r="AH1330" s="14"/>
      <c r="AI1330" s="14"/>
      <c r="AJ1330" s="14"/>
      <c r="AK1330" s="14">
        <v>-665</v>
      </c>
      <c r="AL1330" s="14"/>
      <c r="AM1330" s="14"/>
      <c r="AN1330" s="14"/>
      <c r="AO1330" s="14"/>
      <c r="AP1330" s="14">
        <v>-665</v>
      </c>
      <c r="AQ1330" s="14"/>
      <c r="AR1330" s="14"/>
      <c r="AS1330" s="14"/>
      <c r="AT1330" s="14"/>
      <c r="AU1330" s="14">
        <v>-665</v>
      </c>
      <c r="AV1330" s="14"/>
      <c r="AW1330" s="14">
        <f t="shared" si="8478"/>
        <v>271.5</v>
      </c>
      <c r="AX1330" s="14">
        <f t="shared" si="8479"/>
        <v>271.5</v>
      </c>
      <c r="AY1330" s="14">
        <f t="shared" si="8480"/>
        <v>271.5</v>
      </c>
      <c r="AZ1330" s="14"/>
      <c r="BA1330" s="14">
        <f t="shared" si="8481"/>
        <v>271.5</v>
      </c>
      <c r="BB1330" s="14">
        <f t="shared" si="8482"/>
        <v>271.5</v>
      </c>
      <c r="BC1330" s="14">
        <f t="shared" si="8483"/>
        <v>271.5</v>
      </c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>
        <f t="shared" si="8484"/>
        <v>271.5</v>
      </c>
      <c r="BP1330" s="14">
        <f t="shared" si="8485"/>
        <v>271.5</v>
      </c>
      <c r="BQ1330" s="14">
        <f t="shared" si="8486"/>
        <v>271.5</v>
      </c>
      <c r="BR1330" s="14"/>
      <c r="BS1330" s="14"/>
      <c r="BT1330" s="14"/>
      <c r="BU1330" s="14">
        <f t="shared" si="8487"/>
        <v>271.5</v>
      </c>
      <c r="BV1330" s="14">
        <f t="shared" si="8488"/>
        <v>271.5</v>
      </c>
      <c r="BW1330" s="14">
        <f t="shared" si="8489"/>
        <v>271.5</v>
      </c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>
        <f t="shared" si="8490"/>
        <v>271.5</v>
      </c>
      <c r="CH1330" s="14"/>
      <c r="CI1330" s="84">
        <f t="shared" si="8464"/>
        <v>271.5</v>
      </c>
      <c r="CJ1330" s="14">
        <f t="shared" si="8491"/>
        <v>271.5</v>
      </c>
      <c r="CK1330" s="52"/>
      <c r="CL1330" s="84">
        <f t="shared" si="8465"/>
        <v>271.5</v>
      </c>
      <c r="CM1330" s="14">
        <f t="shared" si="8492"/>
        <v>271.5</v>
      </c>
      <c r="CN1330" s="52"/>
      <c r="CO1330" s="84">
        <f t="shared" si="8466"/>
        <v>271.5</v>
      </c>
      <c r="CP1330" s="14"/>
      <c r="CQ1330" s="29"/>
      <c r="CR1330" s="29"/>
      <c r="CT1330" s="1"/>
    </row>
    <row r="1331" spans="1:99" ht="31.2" customHeight="1" x14ac:dyDescent="0.3">
      <c r="A1331" s="76" t="s">
        <v>515</v>
      </c>
      <c r="B1331" s="76" t="s">
        <v>34</v>
      </c>
      <c r="C1331" s="76" t="s">
        <v>36</v>
      </c>
      <c r="D1331" s="76" t="s">
        <v>62</v>
      </c>
      <c r="E1331" s="88"/>
      <c r="F1331" s="77" t="s">
        <v>63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>
        <f t="shared" ref="P1331:P1332" si="8508">P1332</f>
        <v>0</v>
      </c>
      <c r="Q1331" s="14">
        <f t="shared" ref="Q1331:Q1332" si="8509">Q1332</f>
        <v>0</v>
      </c>
      <c r="R1331" s="14">
        <f t="shared" ref="R1331:R1332" si="8510">R1332</f>
        <v>0</v>
      </c>
      <c r="S1331" s="14">
        <f t="shared" ref="S1331:S1332" si="8511">S1332</f>
        <v>0.25</v>
      </c>
      <c r="T1331" s="14">
        <f t="shared" ref="T1331:T1332" si="8512">T1332</f>
        <v>0</v>
      </c>
      <c r="U1331" s="14">
        <f t="shared" ref="U1331:U1332" si="8513">U1332</f>
        <v>0</v>
      </c>
      <c r="V1331" s="14">
        <f t="shared" ref="V1331:V1332" si="8514">V1332</f>
        <v>0</v>
      </c>
      <c r="W1331" s="14">
        <f t="shared" ref="W1331:W1332" si="8515">W1332</f>
        <v>0</v>
      </c>
      <c r="X1331" s="14">
        <f t="shared" ref="X1331:X1332" si="8516">X1332</f>
        <v>0</v>
      </c>
      <c r="Y1331" s="14">
        <f t="shared" si="8472"/>
        <v>0.25</v>
      </c>
      <c r="Z1331" s="14">
        <f t="shared" si="8473"/>
        <v>0</v>
      </c>
      <c r="AA1331" s="14">
        <f t="shared" si="8474"/>
        <v>0</v>
      </c>
      <c r="AB1331" s="14">
        <f t="shared" ref="AB1331:AB1332" si="8517">AB1332</f>
        <v>0</v>
      </c>
      <c r="AC1331" s="14">
        <f t="shared" ref="AC1331:AC1332" si="8518">AC1332</f>
        <v>0</v>
      </c>
      <c r="AD1331" s="14">
        <f t="shared" ref="AD1331:AD1332" si="8519">AD1332</f>
        <v>0</v>
      </c>
      <c r="AE1331" s="14">
        <f t="shared" si="8475"/>
        <v>0.25</v>
      </c>
      <c r="AF1331" s="14">
        <f t="shared" si="8476"/>
        <v>0</v>
      </c>
      <c r="AG1331" s="14">
        <f t="shared" si="8477"/>
        <v>0</v>
      </c>
      <c r="AH1331" s="14">
        <f t="shared" ref="AH1331:AH1332" si="8520">AH1332</f>
        <v>0</v>
      </c>
      <c r="AI1331" s="14">
        <f t="shared" ref="AI1331:AI1332" si="8521">AI1332</f>
        <v>0</v>
      </c>
      <c r="AJ1331" s="14">
        <f t="shared" ref="AJ1331:AJ1332" si="8522">AJ1332</f>
        <v>0</v>
      </c>
      <c r="AK1331" s="14">
        <f t="shared" ref="AK1331:AK1332" si="8523">AK1332</f>
        <v>0</v>
      </c>
      <c r="AL1331" s="14">
        <f t="shared" ref="AL1331:AL1332" si="8524">AL1332</f>
        <v>0</v>
      </c>
      <c r="AM1331" s="14">
        <f t="shared" ref="AM1331:AM1332" si="8525">AM1332</f>
        <v>0</v>
      </c>
      <c r="AN1331" s="14">
        <f t="shared" ref="AN1331:AN1332" si="8526">AN1332</f>
        <v>0</v>
      </c>
      <c r="AO1331" s="14">
        <f t="shared" ref="AO1331:AO1332" si="8527">AO1332</f>
        <v>0</v>
      </c>
      <c r="AP1331" s="14">
        <f t="shared" ref="AP1331:AP1332" si="8528">AP1332</f>
        <v>0</v>
      </c>
      <c r="AQ1331" s="14">
        <f t="shared" ref="AQ1331:AQ1332" si="8529">AQ1332</f>
        <v>0</v>
      </c>
      <c r="AR1331" s="14">
        <f t="shared" ref="AR1331:AR1332" si="8530">AR1332</f>
        <v>0</v>
      </c>
      <c r="AS1331" s="14">
        <f t="shared" ref="AS1331:AS1332" si="8531">AS1332</f>
        <v>0</v>
      </c>
      <c r="AT1331" s="14">
        <f t="shared" ref="AT1331:AT1332" si="8532">AT1332</f>
        <v>0</v>
      </c>
      <c r="AU1331" s="14">
        <f t="shared" ref="AU1331:AU1332" si="8533">AU1332</f>
        <v>0</v>
      </c>
      <c r="AV1331" s="14">
        <f t="shared" ref="AV1331:AV1332" si="8534">AV1332</f>
        <v>0</v>
      </c>
      <c r="AW1331" s="14">
        <f t="shared" si="8478"/>
        <v>0.25</v>
      </c>
      <c r="AX1331" s="14">
        <f t="shared" si="8479"/>
        <v>0</v>
      </c>
      <c r="AY1331" s="14">
        <f t="shared" si="8480"/>
        <v>0</v>
      </c>
      <c r="AZ1331" s="14">
        <f t="shared" ref="AZ1331:AZ1332" si="8535">AZ1332</f>
        <v>0</v>
      </c>
      <c r="BA1331" s="14">
        <f t="shared" si="8481"/>
        <v>0.25</v>
      </c>
      <c r="BB1331" s="14">
        <f t="shared" si="8482"/>
        <v>0</v>
      </c>
      <c r="BC1331" s="14">
        <f t="shared" si="8483"/>
        <v>0</v>
      </c>
      <c r="BD1331" s="14">
        <f t="shared" ref="BD1331:BD1332" si="8536">BD1332</f>
        <v>0</v>
      </c>
      <c r="BE1331" s="14">
        <f t="shared" ref="BE1331:BE1332" si="8537">BE1332</f>
        <v>0</v>
      </c>
      <c r="BF1331" s="14">
        <f t="shared" ref="BF1331:BF1332" si="8538">BF1332</f>
        <v>0</v>
      </c>
      <c r="BG1331" s="14">
        <f t="shared" ref="BG1331:BG1332" si="8539">BG1332</f>
        <v>0</v>
      </c>
      <c r="BH1331" s="14">
        <f t="shared" ref="BH1331:BH1332" si="8540">BH1332</f>
        <v>0</v>
      </c>
      <c r="BI1331" s="14">
        <f t="shared" ref="BI1331:BI1332" si="8541">BI1332</f>
        <v>0</v>
      </c>
      <c r="BJ1331" s="14">
        <f t="shared" ref="BJ1331:BJ1332" si="8542">BJ1332</f>
        <v>0</v>
      </c>
      <c r="BK1331" s="14">
        <f t="shared" ref="BK1331:BK1332" si="8543">BK1332</f>
        <v>0</v>
      </c>
      <c r="BL1331" s="14">
        <f t="shared" ref="BL1331:BL1332" si="8544">BL1332</f>
        <v>0</v>
      </c>
      <c r="BM1331" s="14">
        <f t="shared" ref="BM1331:BM1332" si="8545">BM1332</f>
        <v>0</v>
      </c>
      <c r="BN1331" s="14">
        <f t="shared" ref="BN1331:BN1332" si="8546">BN1332</f>
        <v>0</v>
      </c>
      <c r="BO1331" s="14">
        <f t="shared" si="8484"/>
        <v>0.25</v>
      </c>
      <c r="BP1331" s="14">
        <f t="shared" si="8485"/>
        <v>0</v>
      </c>
      <c r="BQ1331" s="14">
        <f t="shared" si="8486"/>
        <v>0</v>
      </c>
      <c r="BR1331" s="14">
        <f t="shared" ref="BR1331:BR1332" si="8547">BR1332</f>
        <v>0</v>
      </c>
      <c r="BS1331" s="14">
        <f t="shared" ref="BS1331:BS1332" si="8548">BS1332</f>
        <v>0</v>
      </c>
      <c r="BT1331" s="14">
        <f t="shared" ref="BT1331:BT1332" si="8549">BT1332</f>
        <v>0</v>
      </c>
      <c r="BU1331" s="14">
        <f t="shared" si="8487"/>
        <v>0.25</v>
      </c>
      <c r="BV1331" s="14">
        <f t="shared" si="8488"/>
        <v>0</v>
      </c>
      <c r="BW1331" s="14">
        <f t="shared" si="8489"/>
        <v>0</v>
      </c>
      <c r="BX1331" s="14">
        <f t="shared" ref="BX1331:BX1332" si="8550">BX1332</f>
        <v>0</v>
      </c>
      <c r="BY1331" s="14">
        <f t="shared" ref="BY1331:BY1332" si="8551">BY1332</f>
        <v>0</v>
      </c>
      <c r="BZ1331" s="14">
        <f t="shared" ref="BZ1331:BZ1332" si="8552">BZ1332</f>
        <v>0</v>
      </c>
      <c r="CA1331" s="14">
        <f t="shared" ref="CA1331:CA1332" si="8553">CA1332</f>
        <v>0</v>
      </c>
      <c r="CB1331" s="14">
        <f t="shared" ref="CB1331:CB1332" si="8554">CB1332</f>
        <v>0</v>
      </c>
      <c r="CC1331" s="14">
        <f t="shared" ref="CC1331:CC1332" si="8555">CC1332</f>
        <v>0</v>
      </c>
      <c r="CD1331" s="14">
        <f t="shared" ref="CD1331:CD1332" si="8556">CD1332</f>
        <v>0</v>
      </c>
      <c r="CE1331" s="14">
        <f t="shared" ref="CE1331:CE1332" si="8557">CE1332</f>
        <v>0</v>
      </c>
      <c r="CF1331" s="14">
        <f t="shared" ref="CF1331:CF1332" si="8558">CF1332</f>
        <v>0</v>
      </c>
      <c r="CG1331" s="14">
        <f t="shared" si="8490"/>
        <v>0.25</v>
      </c>
      <c r="CH1331" s="14">
        <f t="shared" ref="CH1331:CH1332" si="8559">CH1332</f>
        <v>0</v>
      </c>
      <c r="CI1331" s="84">
        <f t="shared" si="8464"/>
        <v>0.25</v>
      </c>
      <c r="CJ1331" s="14">
        <f t="shared" si="8491"/>
        <v>0</v>
      </c>
      <c r="CK1331" s="52">
        <f t="shared" ref="CK1331:CP1332" si="8560">CK1332</f>
        <v>0</v>
      </c>
      <c r="CL1331" s="84">
        <f t="shared" si="8465"/>
        <v>0</v>
      </c>
      <c r="CM1331" s="14">
        <f t="shared" si="8492"/>
        <v>0</v>
      </c>
      <c r="CN1331" s="52">
        <f t="shared" si="8560"/>
        <v>0</v>
      </c>
      <c r="CO1331" s="84">
        <f t="shared" si="8466"/>
        <v>0</v>
      </c>
      <c r="CP1331" s="14">
        <f t="shared" si="8560"/>
        <v>0</v>
      </c>
      <c r="CQ1331" s="29"/>
      <c r="CR1331" s="29"/>
      <c r="CT1331" s="1"/>
    </row>
    <row r="1332" spans="1:99" ht="46.8" customHeight="1" x14ac:dyDescent="0.3">
      <c r="A1332" s="76" t="s">
        <v>515</v>
      </c>
      <c r="B1332" s="76" t="s">
        <v>34</v>
      </c>
      <c r="C1332" s="76" t="s">
        <v>36</v>
      </c>
      <c r="D1332" s="76" t="s">
        <v>491</v>
      </c>
      <c r="E1332" s="88"/>
      <c r="F1332" s="77" t="s">
        <v>492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>
        <f t="shared" si="8508"/>
        <v>0</v>
      </c>
      <c r="Q1332" s="14">
        <f t="shared" si="8509"/>
        <v>0</v>
      </c>
      <c r="R1332" s="14">
        <f t="shared" si="8510"/>
        <v>0</v>
      </c>
      <c r="S1332" s="14">
        <f t="shared" si="8511"/>
        <v>0.25</v>
      </c>
      <c r="T1332" s="14">
        <f t="shared" si="8512"/>
        <v>0</v>
      </c>
      <c r="U1332" s="14">
        <f t="shared" si="8513"/>
        <v>0</v>
      </c>
      <c r="V1332" s="14">
        <f t="shared" si="8514"/>
        <v>0</v>
      </c>
      <c r="W1332" s="14">
        <f t="shared" si="8515"/>
        <v>0</v>
      </c>
      <c r="X1332" s="14">
        <f t="shared" si="8516"/>
        <v>0</v>
      </c>
      <c r="Y1332" s="14">
        <f t="shared" si="8472"/>
        <v>0.25</v>
      </c>
      <c r="Z1332" s="14">
        <f t="shared" si="8473"/>
        <v>0</v>
      </c>
      <c r="AA1332" s="14">
        <f t="shared" si="8474"/>
        <v>0</v>
      </c>
      <c r="AB1332" s="14">
        <f t="shared" si="8517"/>
        <v>0</v>
      </c>
      <c r="AC1332" s="14">
        <f t="shared" si="8518"/>
        <v>0</v>
      </c>
      <c r="AD1332" s="14">
        <f t="shared" si="8519"/>
        <v>0</v>
      </c>
      <c r="AE1332" s="14">
        <f t="shared" si="8475"/>
        <v>0.25</v>
      </c>
      <c r="AF1332" s="14">
        <f t="shared" si="8476"/>
        <v>0</v>
      </c>
      <c r="AG1332" s="14">
        <f t="shared" si="8477"/>
        <v>0</v>
      </c>
      <c r="AH1332" s="14">
        <f t="shared" si="8520"/>
        <v>0</v>
      </c>
      <c r="AI1332" s="14">
        <f t="shared" si="8521"/>
        <v>0</v>
      </c>
      <c r="AJ1332" s="14">
        <f t="shared" si="8522"/>
        <v>0</v>
      </c>
      <c r="AK1332" s="14">
        <f t="shared" si="8523"/>
        <v>0</v>
      </c>
      <c r="AL1332" s="14">
        <f t="shared" si="8524"/>
        <v>0</v>
      </c>
      <c r="AM1332" s="14">
        <f t="shared" si="8525"/>
        <v>0</v>
      </c>
      <c r="AN1332" s="14">
        <f t="shared" si="8526"/>
        <v>0</v>
      </c>
      <c r="AO1332" s="14">
        <f t="shared" si="8527"/>
        <v>0</v>
      </c>
      <c r="AP1332" s="14">
        <f t="shared" si="8528"/>
        <v>0</v>
      </c>
      <c r="AQ1332" s="14">
        <f t="shared" si="8529"/>
        <v>0</v>
      </c>
      <c r="AR1332" s="14">
        <f t="shared" si="8530"/>
        <v>0</v>
      </c>
      <c r="AS1332" s="14">
        <f t="shared" si="8531"/>
        <v>0</v>
      </c>
      <c r="AT1332" s="14">
        <f t="shared" si="8532"/>
        <v>0</v>
      </c>
      <c r="AU1332" s="14">
        <f t="shared" si="8533"/>
        <v>0</v>
      </c>
      <c r="AV1332" s="14">
        <f t="shared" si="8534"/>
        <v>0</v>
      </c>
      <c r="AW1332" s="14">
        <f t="shared" si="8478"/>
        <v>0.25</v>
      </c>
      <c r="AX1332" s="14">
        <f t="shared" si="8479"/>
        <v>0</v>
      </c>
      <c r="AY1332" s="14">
        <f t="shared" si="8480"/>
        <v>0</v>
      </c>
      <c r="AZ1332" s="14">
        <f t="shared" si="8535"/>
        <v>0</v>
      </c>
      <c r="BA1332" s="14">
        <f t="shared" si="8481"/>
        <v>0.25</v>
      </c>
      <c r="BB1332" s="14">
        <f t="shared" si="8482"/>
        <v>0</v>
      </c>
      <c r="BC1332" s="14">
        <f t="shared" si="8483"/>
        <v>0</v>
      </c>
      <c r="BD1332" s="14">
        <f t="shared" si="8536"/>
        <v>0</v>
      </c>
      <c r="BE1332" s="14">
        <f t="shared" si="8537"/>
        <v>0</v>
      </c>
      <c r="BF1332" s="14">
        <f t="shared" si="8538"/>
        <v>0</v>
      </c>
      <c r="BG1332" s="14">
        <f t="shared" si="8539"/>
        <v>0</v>
      </c>
      <c r="BH1332" s="14">
        <f t="shared" si="8540"/>
        <v>0</v>
      </c>
      <c r="BI1332" s="14">
        <f t="shared" si="8541"/>
        <v>0</v>
      </c>
      <c r="BJ1332" s="14">
        <f t="shared" si="8542"/>
        <v>0</v>
      </c>
      <c r="BK1332" s="14">
        <f t="shared" si="8543"/>
        <v>0</v>
      </c>
      <c r="BL1332" s="14">
        <f t="shared" si="8544"/>
        <v>0</v>
      </c>
      <c r="BM1332" s="14">
        <f t="shared" si="8545"/>
        <v>0</v>
      </c>
      <c r="BN1332" s="14">
        <f t="shared" si="8546"/>
        <v>0</v>
      </c>
      <c r="BO1332" s="14">
        <f t="shared" si="8484"/>
        <v>0.25</v>
      </c>
      <c r="BP1332" s="14">
        <f t="shared" si="8485"/>
        <v>0</v>
      </c>
      <c r="BQ1332" s="14">
        <f t="shared" si="8486"/>
        <v>0</v>
      </c>
      <c r="BR1332" s="14">
        <f t="shared" si="8547"/>
        <v>0</v>
      </c>
      <c r="BS1332" s="14">
        <f t="shared" si="8548"/>
        <v>0</v>
      </c>
      <c r="BT1332" s="14">
        <f t="shared" si="8549"/>
        <v>0</v>
      </c>
      <c r="BU1332" s="14">
        <f t="shared" si="8487"/>
        <v>0.25</v>
      </c>
      <c r="BV1332" s="14">
        <f t="shared" si="8488"/>
        <v>0</v>
      </c>
      <c r="BW1332" s="14">
        <f t="shared" si="8489"/>
        <v>0</v>
      </c>
      <c r="BX1332" s="14">
        <f t="shared" si="8550"/>
        <v>0</v>
      </c>
      <c r="BY1332" s="14">
        <f t="shared" si="8551"/>
        <v>0</v>
      </c>
      <c r="BZ1332" s="14">
        <f t="shared" si="8552"/>
        <v>0</v>
      </c>
      <c r="CA1332" s="14">
        <f t="shared" si="8553"/>
        <v>0</v>
      </c>
      <c r="CB1332" s="14">
        <f t="shared" si="8554"/>
        <v>0</v>
      </c>
      <c r="CC1332" s="14">
        <f t="shared" si="8555"/>
        <v>0</v>
      </c>
      <c r="CD1332" s="14">
        <f t="shared" si="8556"/>
        <v>0</v>
      </c>
      <c r="CE1332" s="14">
        <f t="shared" si="8557"/>
        <v>0</v>
      </c>
      <c r="CF1332" s="14">
        <f t="shared" si="8558"/>
        <v>0</v>
      </c>
      <c r="CG1332" s="14">
        <f t="shared" si="8490"/>
        <v>0.25</v>
      </c>
      <c r="CH1332" s="14">
        <f t="shared" si="8559"/>
        <v>0</v>
      </c>
      <c r="CI1332" s="84">
        <f t="shared" si="8464"/>
        <v>0.25</v>
      </c>
      <c r="CJ1332" s="14">
        <f t="shared" si="8491"/>
        <v>0</v>
      </c>
      <c r="CK1332" s="52">
        <f t="shared" si="8560"/>
        <v>0</v>
      </c>
      <c r="CL1332" s="84">
        <f t="shared" si="8465"/>
        <v>0</v>
      </c>
      <c r="CM1332" s="14">
        <f t="shared" si="8492"/>
        <v>0</v>
      </c>
      <c r="CN1332" s="52">
        <f t="shared" si="8560"/>
        <v>0</v>
      </c>
      <c r="CO1332" s="84">
        <f t="shared" si="8466"/>
        <v>0</v>
      </c>
      <c r="CP1332" s="14">
        <f t="shared" si="8560"/>
        <v>0</v>
      </c>
      <c r="CQ1332" s="29"/>
      <c r="CR1332" s="29"/>
      <c r="CT1332" s="1"/>
    </row>
    <row r="1333" spans="1:99" ht="31.2" customHeight="1" x14ac:dyDescent="0.3">
      <c r="A1333" s="76" t="s">
        <v>515</v>
      </c>
      <c r="B1333" s="76" t="s">
        <v>34</v>
      </c>
      <c r="C1333" s="76" t="s">
        <v>36</v>
      </c>
      <c r="D1333" s="76" t="s">
        <v>491</v>
      </c>
      <c r="E1333" s="76" t="s">
        <v>46</v>
      </c>
      <c r="F1333" s="77" t="s">
        <v>47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>
        <v>0.25</v>
      </c>
      <c r="T1333" s="14"/>
      <c r="U1333" s="14"/>
      <c r="V1333" s="14"/>
      <c r="W1333" s="14"/>
      <c r="X1333" s="14"/>
      <c r="Y1333" s="14">
        <f t="shared" si="8472"/>
        <v>0.25</v>
      </c>
      <c r="Z1333" s="14">
        <f t="shared" si="8473"/>
        <v>0</v>
      </c>
      <c r="AA1333" s="14">
        <f t="shared" si="8474"/>
        <v>0</v>
      </c>
      <c r="AB1333" s="14"/>
      <c r="AC1333" s="14"/>
      <c r="AD1333" s="14"/>
      <c r="AE1333" s="14">
        <f t="shared" si="8475"/>
        <v>0.25</v>
      </c>
      <c r="AF1333" s="14">
        <f t="shared" si="8476"/>
        <v>0</v>
      </c>
      <c r="AG1333" s="14">
        <f t="shared" si="8477"/>
        <v>0</v>
      </c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>
        <f t="shared" si="8478"/>
        <v>0.25</v>
      </c>
      <c r="AX1333" s="14">
        <f t="shared" si="8479"/>
        <v>0</v>
      </c>
      <c r="AY1333" s="14">
        <f t="shared" si="8480"/>
        <v>0</v>
      </c>
      <c r="AZ1333" s="14"/>
      <c r="BA1333" s="14">
        <f t="shared" si="8481"/>
        <v>0.25</v>
      </c>
      <c r="BB1333" s="14">
        <f t="shared" si="8482"/>
        <v>0</v>
      </c>
      <c r="BC1333" s="14">
        <f t="shared" si="8483"/>
        <v>0</v>
      </c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>
        <f t="shared" si="8484"/>
        <v>0.25</v>
      </c>
      <c r="BP1333" s="14">
        <f t="shared" si="8485"/>
        <v>0</v>
      </c>
      <c r="BQ1333" s="14">
        <f t="shared" si="8486"/>
        <v>0</v>
      </c>
      <c r="BR1333" s="14"/>
      <c r="BS1333" s="14"/>
      <c r="BT1333" s="14"/>
      <c r="BU1333" s="14">
        <f t="shared" si="8487"/>
        <v>0.25</v>
      </c>
      <c r="BV1333" s="14">
        <f t="shared" si="8488"/>
        <v>0</v>
      </c>
      <c r="BW1333" s="14">
        <f t="shared" si="8489"/>
        <v>0</v>
      </c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>
        <f t="shared" si="8490"/>
        <v>0.25</v>
      </c>
      <c r="CH1333" s="14"/>
      <c r="CI1333" s="84">
        <f t="shared" si="8464"/>
        <v>0.25</v>
      </c>
      <c r="CJ1333" s="14">
        <f t="shared" si="8491"/>
        <v>0</v>
      </c>
      <c r="CK1333" s="52"/>
      <c r="CL1333" s="84">
        <f t="shared" si="8465"/>
        <v>0</v>
      </c>
      <c r="CM1333" s="14">
        <f t="shared" si="8492"/>
        <v>0</v>
      </c>
      <c r="CN1333" s="52"/>
      <c r="CO1333" s="84">
        <f t="shared" si="8466"/>
        <v>0</v>
      </c>
      <c r="CP1333" s="14"/>
      <c r="CQ1333" s="29"/>
      <c r="CR1333" s="29"/>
      <c r="CT1333" s="1"/>
    </row>
    <row r="1334" spans="1:99" s="86" customFormat="1" ht="31.2" customHeight="1" x14ac:dyDescent="0.3">
      <c r="A1334" s="72" t="s">
        <v>515</v>
      </c>
      <c r="B1334" s="72" t="s">
        <v>70</v>
      </c>
      <c r="C1334" s="72"/>
      <c r="D1334" s="72"/>
      <c r="E1334" s="78"/>
      <c r="F1334" s="73" t="s">
        <v>159</v>
      </c>
      <c r="G1334" s="20">
        <f t="shared" ref="G1334:L1334" si="8561">G1335+G1344</f>
        <v>5128.2999999999993</v>
      </c>
      <c r="H1334" s="20">
        <f t="shared" si="8561"/>
        <v>5219.5</v>
      </c>
      <c r="I1334" s="20">
        <f t="shared" si="8561"/>
        <v>5219.5</v>
      </c>
      <c r="J1334" s="20">
        <f t="shared" si="8561"/>
        <v>0</v>
      </c>
      <c r="K1334" s="20">
        <f t="shared" si="8561"/>
        <v>0</v>
      </c>
      <c r="L1334" s="20">
        <f t="shared" si="8561"/>
        <v>0</v>
      </c>
      <c r="M1334" s="20">
        <f t="shared" si="8335"/>
        <v>5128.2999999999993</v>
      </c>
      <c r="N1334" s="20">
        <f t="shared" si="8336"/>
        <v>5219.5</v>
      </c>
      <c r="O1334" s="20">
        <f t="shared" si="8337"/>
        <v>5219.5</v>
      </c>
      <c r="P1334" s="20">
        <f t="shared" ref="P1334:X1334" si="8562">P1335+P1344</f>
        <v>0</v>
      </c>
      <c r="Q1334" s="20">
        <f t="shared" si="8562"/>
        <v>0</v>
      </c>
      <c r="R1334" s="20">
        <f t="shared" si="8562"/>
        <v>0</v>
      </c>
      <c r="S1334" s="20">
        <f t="shared" si="8562"/>
        <v>0</v>
      </c>
      <c r="T1334" s="20">
        <f t="shared" si="8562"/>
        <v>0</v>
      </c>
      <c r="U1334" s="20">
        <f t="shared" si="8562"/>
        <v>0</v>
      </c>
      <c r="V1334" s="20">
        <f t="shared" si="8562"/>
        <v>0</v>
      </c>
      <c r="W1334" s="20">
        <f t="shared" si="8562"/>
        <v>0</v>
      </c>
      <c r="X1334" s="20">
        <f t="shared" si="8562"/>
        <v>0</v>
      </c>
      <c r="Y1334" s="20">
        <f t="shared" si="8472"/>
        <v>5128.2999999999993</v>
      </c>
      <c r="Z1334" s="20">
        <f t="shared" si="8473"/>
        <v>5219.5</v>
      </c>
      <c r="AA1334" s="20">
        <f t="shared" si="8474"/>
        <v>5219.5</v>
      </c>
      <c r="AB1334" s="20">
        <f>AB1335+AB1344</f>
        <v>0</v>
      </c>
      <c r="AC1334" s="20">
        <f>AC1335+AC1344</f>
        <v>0</v>
      </c>
      <c r="AD1334" s="20">
        <f>AD1335+AD1344</f>
        <v>0</v>
      </c>
      <c r="AE1334" s="20">
        <f t="shared" si="8475"/>
        <v>5128.2999999999993</v>
      </c>
      <c r="AF1334" s="20">
        <f t="shared" si="8476"/>
        <v>5219.5</v>
      </c>
      <c r="AG1334" s="20">
        <f t="shared" si="8477"/>
        <v>5219.5</v>
      </c>
      <c r="AH1334" s="20">
        <f t="shared" ref="AH1334:AV1334" si="8563">AH1335+AH1344</f>
        <v>0</v>
      </c>
      <c r="AI1334" s="20">
        <f t="shared" si="8563"/>
        <v>0</v>
      </c>
      <c r="AJ1334" s="20">
        <f t="shared" si="8563"/>
        <v>-921.10400000000004</v>
      </c>
      <c r="AK1334" s="20">
        <f t="shared" si="8563"/>
        <v>0</v>
      </c>
      <c r="AL1334" s="20">
        <f t="shared" si="8563"/>
        <v>0</v>
      </c>
      <c r="AM1334" s="20">
        <f t="shared" si="8563"/>
        <v>0</v>
      </c>
      <c r="AN1334" s="20">
        <f t="shared" si="8563"/>
        <v>0</v>
      </c>
      <c r="AO1334" s="20">
        <f t="shared" si="8563"/>
        <v>0</v>
      </c>
      <c r="AP1334" s="20">
        <f t="shared" si="8563"/>
        <v>0</v>
      </c>
      <c r="AQ1334" s="20">
        <f t="shared" si="8563"/>
        <v>0</v>
      </c>
      <c r="AR1334" s="20">
        <f t="shared" si="8563"/>
        <v>0</v>
      </c>
      <c r="AS1334" s="20">
        <f t="shared" si="8563"/>
        <v>0</v>
      </c>
      <c r="AT1334" s="20">
        <f t="shared" si="8563"/>
        <v>0</v>
      </c>
      <c r="AU1334" s="20">
        <f t="shared" si="8563"/>
        <v>0</v>
      </c>
      <c r="AV1334" s="20">
        <f t="shared" si="8563"/>
        <v>0</v>
      </c>
      <c r="AW1334" s="20">
        <f t="shared" si="8478"/>
        <v>4207.195999999999</v>
      </c>
      <c r="AX1334" s="20">
        <f t="shared" si="8479"/>
        <v>5219.5</v>
      </c>
      <c r="AY1334" s="20">
        <f t="shared" si="8480"/>
        <v>5219.5</v>
      </c>
      <c r="AZ1334" s="20">
        <f>AZ1335+AZ1344</f>
        <v>0</v>
      </c>
      <c r="BA1334" s="20">
        <f t="shared" si="8481"/>
        <v>4207.195999999999</v>
      </c>
      <c r="BB1334" s="20">
        <f t="shared" si="8482"/>
        <v>5219.5</v>
      </c>
      <c r="BC1334" s="20">
        <f t="shared" si="8483"/>
        <v>5219.5</v>
      </c>
      <c r="BD1334" s="20">
        <f t="shared" ref="BD1334:BN1334" si="8564">BD1335+BD1344</f>
        <v>0</v>
      </c>
      <c r="BE1334" s="20">
        <f t="shared" si="8564"/>
        <v>0</v>
      </c>
      <c r="BF1334" s="20">
        <f t="shared" si="8564"/>
        <v>0</v>
      </c>
      <c r="BG1334" s="20">
        <f t="shared" si="8564"/>
        <v>0</v>
      </c>
      <c r="BH1334" s="20">
        <f t="shared" si="8564"/>
        <v>0</v>
      </c>
      <c r="BI1334" s="20">
        <f t="shared" si="8564"/>
        <v>0</v>
      </c>
      <c r="BJ1334" s="20">
        <f t="shared" si="8564"/>
        <v>0</v>
      </c>
      <c r="BK1334" s="20">
        <f t="shared" si="8564"/>
        <v>0</v>
      </c>
      <c r="BL1334" s="20">
        <f t="shared" si="8564"/>
        <v>0</v>
      </c>
      <c r="BM1334" s="20">
        <f t="shared" si="8564"/>
        <v>0</v>
      </c>
      <c r="BN1334" s="20">
        <f t="shared" si="8564"/>
        <v>0</v>
      </c>
      <c r="BO1334" s="20">
        <f t="shared" si="8484"/>
        <v>4207.195999999999</v>
      </c>
      <c r="BP1334" s="20">
        <f t="shared" si="8485"/>
        <v>5219.5</v>
      </c>
      <c r="BQ1334" s="20">
        <f t="shared" si="8486"/>
        <v>5219.5</v>
      </c>
      <c r="BR1334" s="20">
        <f>BR1335+BR1344</f>
        <v>0</v>
      </c>
      <c r="BS1334" s="20">
        <f>BS1335+BS1344</f>
        <v>0</v>
      </c>
      <c r="BT1334" s="20">
        <f>BT1335+BT1344</f>
        <v>0</v>
      </c>
      <c r="BU1334" s="20">
        <f t="shared" si="8487"/>
        <v>4207.195999999999</v>
      </c>
      <c r="BV1334" s="20">
        <f t="shared" si="8488"/>
        <v>5219.5</v>
      </c>
      <c r="BW1334" s="20">
        <f t="shared" si="8489"/>
        <v>5219.5</v>
      </c>
      <c r="BX1334" s="20">
        <f t="shared" ref="BX1334:CF1334" si="8565">BX1335+BX1344</f>
        <v>0</v>
      </c>
      <c r="BY1334" s="20">
        <f t="shared" si="8565"/>
        <v>0</v>
      </c>
      <c r="BZ1334" s="20">
        <f t="shared" si="8565"/>
        <v>0</v>
      </c>
      <c r="CA1334" s="20">
        <f t="shared" si="8565"/>
        <v>0</v>
      </c>
      <c r="CB1334" s="20">
        <f t="shared" si="8565"/>
        <v>0</v>
      </c>
      <c r="CC1334" s="20">
        <f t="shared" si="8565"/>
        <v>0</v>
      </c>
      <c r="CD1334" s="20">
        <f t="shared" si="8565"/>
        <v>0</v>
      </c>
      <c r="CE1334" s="20">
        <f t="shared" si="8565"/>
        <v>0</v>
      </c>
      <c r="CF1334" s="20">
        <f t="shared" si="8565"/>
        <v>0</v>
      </c>
      <c r="CG1334" s="20">
        <f t="shared" si="8490"/>
        <v>4207.195999999999</v>
      </c>
      <c r="CH1334" s="20">
        <f>CH1335+CH1344</f>
        <v>0</v>
      </c>
      <c r="CI1334" s="82">
        <f t="shared" si="8464"/>
        <v>4207.195999999999</v>
      </c>
      <c r="CJ1334" s="20">
        <f t="shared" si="8491"/>
        <v>5219.5</v>
      </c>
      <c r="CK1334" s="20">
        <f>CK1335+CK1344</f>
        <v>0</v>
      </c>
      <c r="CL1334" s="82">
        <f t="shared" si="8465"/>
        <v>5219.5</v>
      </c>
      <c r="CM1334" s="20">
        <f t="shared" si="8492"/>
        <v>5219.5</v>
      </c>
      <c r="CN1334" s="20">
        <f>CN1335+CN1344</f>
        <v>0</v>
      </c>
      <c r="CO1334" s="82">
        <f t="shared" si="8466"/>
        <v>5219.5</v>
      </c>
      <c r="CP1334" s="20">
        <f>CP1335+CP1344</f>
        <v>0</v>
      </c>
      <c r="CQ1334" s="21"/>
      <c r="CR1334" s="21"/>
      <c r="CS1334" s="17"/>
      <c r="CT1334" s="17"/>
      <c r="CU1334" s="17"/>
    </row>
    <row r="1335" spans="1:99" s="87" customFormat="1" ht="46.8" customHeight="1" x14ac:dyDescent="0.3">
      <c r="A1335" s="74" t="s">
        <v>515</v>
      </c>
      <c r="B1335" s="74" t="s">
        <v>70</v>
      </c>
      <c r="C1335" s="74" t="s">
        <v>303</v>
      </c>
      <c r="D1335" s="74"/>
      <c r="E1335" s="79"/>
      <c r="F1335" s="75" t="s">
        <v>447</v>
      </c>
      <c r="G1335" s="25">
        <f t="shared" ref="G1335:G1337" si="8566">G1336</f>
        <v>3648.7999999999997</v>
      </c>
      <c r="H1335" s="25">
        <f t="shared" ref="H1335:H1337" si="8567">H1336</f>
        <v>3648.7999999999997</v>
      </c>
      <c r="I1335" s="25">
        <f t="shared" ref="I1335:I1337" si="8568">I1336</f>
        <v>3648.7999999999997</v>
      </c>
      <c r="J1335" s="25">
        <f t="shared" ref="J1335:J1337" si="8569">J1336</f>
        <v>0</v>
      </c>
      <c r="K1335" s="25">
        <f t="shared" ref="K1335:K1337" si="8570">K1336</f>
        <v>0</v>
      </c>
      <c r="L1335" s="25">
        <f t="shared" ref="L1335:L1337" si="8571">L1336</f>
        <v>0</v>
      </c>
      <c r="M1335" s="25">
        <f t="shared" si="8335"/>
        <v>3648.7999999999997</v>
      </c>
      <c r="N1335" s="25">
        <f t="shared" si="8336"/>
        <v>3648.7999999999997</v>
      </c>
      <c r="O1335" s="25">
        <f t="shared" si="8337"/>
        <v>3648.7999999999997</v>
      </c>
      <c r="P1335" s="25">
        <f t="shared" ref="P1335:P1337" si="8572">P1336</f>
        <v>0</v>
      </c>
      <c r="Q1335" s="25">
        <f t="shared" ref="Q1335:Q1337" si="8573">Q1336</f>
        <v>0</v>
      </c>
      <c r="R1335" s="25">
        <f t="shared" ref="R1335:R1337" si="8574">R1336</f>
        <v>0</v>
      </c>
      <c r="S1335" s="25">
        <f t="shared" ref="S1335:S1337" si="8575">S1336</f>
        <v>0</v>
      </c>
      <c r="T1335" s="25">
        <f t="shared" ref="T1335:T1337" si="8576">T1336</f>
        <v>0</v>
      </c>
      <c r="U1335" s="25">
        <f t="shared" ref="U1335:U1337" si="8577">U1336</f>
        <v>0</v>
      </c>
      <c r="V1335" s="25">
        <f t="shared" ref="V1335:V1337" si="8578">V1336</f>
        <v>0</v>
      </c>
      <c r="W1335" s="25">
        <f t="shared" ref="W1335:W1337" si="8579">W1336</f>
        <v>0</v>
      </c>
      <c r="X1335" s="25">
        <f t="shared" ref="X1335:X1337" si="8580">X1336</f>
        <v>0</v>
      </c>
      <c r="Y1335" s="25">
        <f t="shared" si="8472"/>
        <v>3648.7999999999997</v>
      </c>
      <c r="Z1335" s="25">
        <f t="shared" si="8473"/>
        <v>3648.7999999999997</v>
      </c>
      <c r="AA1335" s="25">
        <f t="shared" si="8474"/>
        <v>3648.7999999999997</v>
      </c>
      <c r="AB1335" s="25">
        <f t="shared" ref="AB1335:AB1337" si="8581">AB1336</f>
        <v>0</v>
      </c>
      <c r="AC1335" s="25">
        <f t="shared" ref="AC1335:AC1337" si="8582">AC1336</f>
        <v>0</v>
      </c>
      <c r="AD1335" s="25">
        <f t="shared" ref="AD1335:AD1337" si="8583">AD1336</f>
        <v>0</v>
      </c>
      <c r="AE1335" s="25">
        <f t="shared" si="8475"/>
        <v>3648.7999999999997</v>
      </c>
      <c r="AF1335" s="25">
        <f t="shared" si="8476"/>
        <v>3648.7999999999997</v>
      </c>
      <c r="AG1335" s="25">
        <f t="shared" si="8477"/>
        <v>3648.7999999999997</v>
      </c>
      <c r="AH1335" s="25">
        <f t="shared" ref="AH1335:AH1337" si="8584">AH1336</f>
        <v>0</v>
      </c>
      <c r="AI1335" s="25">
        <f t="shared" ref="AI1335:AI1337" si="8585">AI1336</f>
        <v>0</v>
      </c>
      <c r="AJ1335" s="25">
        <f t="shared" ref="AJ1335:AJ1337" si="8586">AJ1336</f>
        <v>-921.10400000000004</v>
      </c>
      <c r="AK1335" s="25">
        <f t="shared" ref="AK1335:AK1337" si="8587">AK1336</f>
        <v>0</v>
      </c>
      <c r="AL1335" s="25">
        <f t="shared" ref="AL1335:AL1337" si="8588">AL1336</f>
        <v>0</v>
      </c>
      <c r="AM1335" s="25">
        <f t="shared" ref="AM1335:AM1337" si="8589">AM1336</f>
        <v>0</v>
      </c>
      <c r="AN1335" s="25">
        <f t="shared" ref="AN1335:AN1337" si="8590">AN1336</f>
        <v>0</v>
      </c>
      <c r="AO1335" s="25">
        <f t="shared" ref="AO1335:AO1337" si="8591">AO1336</f>
        <v>0</v>
      </c>
      <c r="AP1335" s="25">
        <f t="shared" ref="AP1335:AP1337" si="8592">AP1336</f>
        <v>0</v>
      </c>
      <c r="AQ1335" s="25">
        <f t="shared" ref="AQ1335:AQ1337" si="8593">AQ1336</f>
        <v>0</v>
      </c>
      <c r="AR1335" s="25">
        <f t="shared" ref="AR1335:AR1337" si="8594">AR1336</f>
        <v>0</v>
      </c>
      <c r="AS1335" s="25">
        <f t="shared" ref="AS1335:AS1337" si="8595">AS1336</f>
        <v>0</v>
      </c>
      <c r="AT1335" s="25">
        <f t="shared" ref="AT1335:AT1337" si="8596">AT1336</f>
        <v>0</v>
      </c>
      <c r="AU1335" s="25">
        <f t="shared" ref="AU1335:AU1337" si="8597">AU1336</f>
        <v>0</v>
      </c>
      <c r="AV1335" s="25">
        <f t="shared" ref="AV1335:AV1337" si="8598">AV1336</f>
        <v>0</v>
      </c>
      <c r="AW1335" s="25">
        <f t="shared" si="8478"/>
        <v>2727.6959999999999</v>
      </c>
      <c r="AX1335" s="25">
        <f t="shared" si="8479"/>
        <v>3648.7999999999997</v>
      </c>
      <c r="AY1335" s="25">
        <f t="shared" si="8480"/>
        <v>3648.7999999999997</v>
      </c>
      <c r="AZ1335" s="25">
        <f t="shared" ref="AZ1335:AZ1337" si="8599">AZ1336</f>
        <v>0</v>
      </c>
      <c r="BA1335" s="25">
        <f t="shared" si="8481"/>
        <v>2727.6959999999999</v>
      </c>
      <c r="BB1335" s="25">
        <f t="shared" si="8482"/>
        <v>3648.7999999999997</v>
      </c>
      <c r="BC1335" s="25">
        <f t="shared" si="8483"/>
        <v>3648.7999999999997</v>
      </c>
      <c r="BD1335" s="25">
        <f t="shared" ref="BD1335:BD1337" si="8600">BD1336</f>
        <v>0</v>
      </c>
      <c r="BE1335" s="25">
        <f t="shared" ref="BE1335:BE1337" si="8601">BE1336</f>
        <v>0</v>
      </c>
      <c r="BF1335" s="25">
        <f t="shared" ref="BF1335:BF1337" si="8602">BF1336</f>
        <v>0</v>
      </c>
      <c r="BG1335" s="25">
        <f t="shared" ref="BG1335:BG1337" si="8603">BG1336</f>
        <v>0</v>
      </c>
      <c r="BH1335" s="25">
        <f t="shared" ref="BH1335:BH1337" si="8604">BH1336</f>
        <v>0</v>
      </c>
      <c r="BI1335" s="25">
        <f t="shared" ref="BI1335:BI1337" si="8605">BI1336</f>
        <v>0</v>
      </c>
      <c r="BJ1335" s="25">
        <f t="shared" ref="BJ1335:BJ1337" si="8606">BJ1336</f>
        <v>0</v>
      </c>
      <c r="BK1335" s="25">
        <f t="shared" ref="BK1335:BK1337" si="8607">BK1336</f>
        <v>0</v>
      </c>
      <c r="BL1335" s="25">
        <f t="shared" ref="BL1335:BL1337" si="8608">BL1336</f>
        <v>0</v>
      </c>
      <c r="BM1335" s="25">
        <f t="shared" ref="BM1335:BM1337" si="8609">BM1336</f>
        <v>0</v>
      </c>
      <c r="BN1335" s="25">
        <f t="shared" ref="BN1335:BN1337" si="8610">BN1336</f>
        <v>0</v>
      </c>
      <c r="BO1335" s="25">
        <f t="shared" si="8484"/>
        <v>2727.6959999999999</v>
      </c>
      <c r="BP1335" s="25">
        <f t="shared" si="8485"/>
        <v>3648.7999999999997</v>
      </c>
      <c r="BQ1335" s="25">
        <f t="shared" si="8486"/>
        <v>3648.7999999999997</v>
      </c>
      <c r="BR1335" s="25">
        <f t="shared" ref="BR1335:BR1337" si="8611">BR1336</f>
        <v>0</v>
      </c>
      <c r="BS1335" s="25">
        <f t="shared" ref="BS1335:BS1337" si="8612">BS1336</f>
        <v>0</v>
      </c>
      <c r="BT1335" s="25">
        <f t="shared" ref="BT1335:BT1337" si="8613">BT1336</f>
        <v>0</v>
      </c>
      <c r="BU1335" s="25">
        <f t="shared" si="8487"/>
        <v>2727.6959999999999</v>
      </c>
      <c r="BV1335" s="25">
        <f t="shared" si="8488"/>
        <v>3648.7999999999997</v>
      </c>
      <c r="BW1335" s="25">
        <f t="shared" si="8489"/>
        <v>3648.7999999999997</v>
      </c>
      <c r="BX1335" s="25">
        <f t="shared" ref="BX1335:BX1337" si="8614">BX1336</f>
        <v>0</v>
      </c>
      <c r="BY1335" s="25">
        <f t="shared" ref="BY1335:BY1337" si="8615">BY1336</f>
        <v>0</v>
      </c>
      <c r="BZ1335" s="25">
        <f t="shared" ref="BZ1335:BZ1337" si="8616">BZ1336</f>
        <v>0</v>
      </c>
      <c r="CA1335" s="25">
        <f t="shared" ref="CA1335:CA1337" si="8617">CA1336</f>
        <v>0</v>
      </c>
      <c r="CB1335" s="25">
        <f t="shared" ref="CB1335:CB1337" si="8618">CB1336</f>
        <v>0</v>
      </c>
      <c r="CC1335" s="25">
        <f t="shared" ref="CC1335:CC1337" si="8619">CC1336</f>
        <v>0</v>
      </c>
      <c r="CD1335" s="25">
        <f t="shared" ref="CD1335:CD1337" si="8620">CD1336</f>
        <v>0</v>
      </c>
      <c r="CE1335" s="25">
        <f t="shared" ref="CE1335:CE1337" si="8621">CE1336</f>
        <v>0</v>
      </c>
      <c r="CF1335" s="25">
        <f t="shared" ref="CF1335:CF1337" si="8622">CF1336</f>
        <v>0</v>
      </c>
      <c r="CG1335" s="25">
        <f t="shared" si="8490"/>
        <v>2727.6959999999999</v>
      </c>
      <c r="CH1335" s="25">
        <f t="shared" ref="CH1335:CH1337" si="8623">CH1336</f>
        <v>0</v>
      </c>
      <c r="CI1335" s="83">
        <f t="shared" si="8464"/>
        <v>2727.6959999999999</v>
      </c>
      <c r="CJ1335" s="25">
        <f t="shared" si="8491"/>
        <v>3648.7999999999997</v>
      </c>
      <c r="CK1335" s="25">
        <f t="shared" ref="CK1335:CP1337" si="8624">CK1336</f>
        <v>0</v>
      </c>
      <c r="CL1335" s="83">
        <f t="shared" si="8465"/>
        <v>3648.7999999999997</v>
      </c>
      <c r="CM1335" s="25">
        <f t="shared" si="8492"/>
        <v>3648.7999999999997</v>
      </c>
      <c r="CN1335" s="25">
        <f t="shared" si="8624"/>
        <v>0</v>
      </c>
      <c r="CO1335" s="83">
        <f t="shared" si="8466"/>
        <v>3648.7999999999997</v>
      </c>
      <c r="CP1335" s="25">
        <f t="shared" si="8624"/>
        <v>0</v>
      </c>
      <c r="CQ1335" s="26"/>
      <c r="CR1335" s="26"/>
      <c r="CS1335" s="22"/>
      <c r="CT1335" s="22"/>
      <c r="CU1335" s="22"/>
    </row>
    <row r="1336" spans="1:99" ht="15.6" customHeight="1" x14ac:dyDescent="0.3">
      <c r="A1336" s="76" t="s">
        <v>515</v>
      </c>
      <c r="B1336" s="76" t="s">
        <v>70</v>
      </c>
      <c r="C1336" s="76" t="s">
        <v>303</v>
      </c>
      <c r="D1336" s="76" t="s">
        <v>252</v>
      </c>
      <c r="E1336" s="88"/>
      <c r="F1336" s="77" t="s">
        <v>253</v>
      </c>
      <c r="G1336" s="14">
        <f t="shared" si="8566"/>
        <v>3648.7999999999997</v>
      </c>
      <c r="H1336" s="14">
        <f t="shared" si="8567"/>
        <v>3648.7999999999997</v>
      </c>
      <c r="I1336" s="14">
        <f t="shared" si="8568"/>
        <v>3648.7999999999997</v>
      </c>
      <c r="J1336" s="14">
        <f t="shared" si="8569"/>
        <v>0</v>
      </c>
      <c r="K1336" s="14">
        <f t="shared" si="8570"/>
        <v>0</v>
      </c>
      <c r="L1336" s="14">
        <f t="shared" si="8571"/>
        <v>0</v>
      </c>
      <c r="M1336" s="14">
        <f t="shared" si="8335"/>
        <v>3648.7999999999997</v>
      </c>
      <c r="N1336" s="14">
        <f t="shared" si="8336"/>
        <v>3648.7999999999997</v>
      </c>
      <c r="O1336" s="14">
        <f t="shared" si="8337"/>
        <v>3648.7999999999997</v>
      </c>
      <c r="P1336" s="14">
        <f t="shared" si="8572"/>
        <v>0</v>
      </c>
      <c r="Q1336" s="14">
        <f t="shared" si="8573"/>
        <v>0</v>
      </c>
      <c r="R1336" s="14">
        <f t="shared" si="8574"/>
        <v>0</v>
      </c>
      <c r="S1336" s="14">
        <f t="shared" si="8575"/>
        <v>0</v>
      </c>
      <c r="T1336" s="14">
        <f t="shared" si="8576"/>
        <v>0</v>
      </c>
      <c r="U1336" s="14">
        <f t="shared" si="8577"/>
        <v>0</v>
      </c>
      <c r="V1336" s="14">
        <f t="shared" si="8578"/>
        <v>0</v>
      </c>
      <c r="W1336" s="14">
        <f t="shared" si="8579"/>
        <v>0</v>
      </c>
      <c r="X1336" s="14">
        <f t="shared" si="8580"/>
        <v>0</v>
      </c>
      <c r="Y1336" s="14">
        <f t="shared" si="8472"/>
        <v>3648.7999999999997</v>
      </c>
      <c r="Z1336" s="14">
        <f t="shared" si="8473"/>
        <v>3648.7999999999997</v>
      </c>
      <c r="AA1336" s="14">
        <f t="shared" si="8474"/>
        <v>3648.7999999999997</v>
      </c>
      <c r="AB1336" s="14">
        <f t="shared" si="8581"/>
        <v>0</v>
      </c>
      <c r="AC1336" s="14">
        <f t="shared" si="8582"/>
        <v>0</v>
      </c>
      <c r="AD1336" s="14">
        <f t="shared" si="8583"/>
        <v>0</v>
      </c>
      <c r="AE1336" s="14">
        <f t="shared" si="8475"/>
        <v>3648.7999999999997</v>
      </c>
      <c r="AF1336" s="14">
        <f t="shared" si="8476"/>
        <v>3648.7999999999997</v>
      </c>
      <c r="AG1336" s="14">
        <f t="shared" si="8477"/>
        <v>3648.7999999999997</v>
      </c>
      <c r="AH1336" s="14">
        <f t="shared" si="8584"/>
        <v>0</v>
      </c>
      <c r="AI1336" s="14">
        <f t="shared" si="8585"/>
        <v>0</v>
      </c>
      <c r="AJ1336" s="14">
        <f t="shared" si="8586"/>
        <v>-921.10400000000004</v>
      </c>
      <c r="AK1336" s="14">
        <f t="shared" si="8587"/>
        <v>0</v>
      </c>
      <c r="AL1336" s="14">
        <f t="shared" si="8588"/>
        <v>0</v>
      </c>
      <c r="AM1336" s="14">
        <f t="shared" si="8589"/>
        <v>0</v>
      </c>
      <c r="AN1336" s="14">
        <f t="shared" si="8590"/>
        <v>0</v>
      </c>
      <c r="AO1336" s="14">
        <f t="shared" si="8591"/>
        <v>0</v>
      </c>
      <c r="AP1336" s="14">
        <f t="shared" si="8592"/>
        <v>0</v>
      </c>
      <c r="AQ1336" s="14">
        <f t="shared" si="8593"/>
        <v>0</v>
      </c>
      <c r="AR1336" s="14">
        <f t="shared" si="8594"/>
        <v>0</v>
      </c>
      <c r="AS1336" s="14">
        <f t="shared" si="8595"/>
        <v>0</v>
      </c>
      <c r="AT1336" s="14">
        <f t="shared" si="8596"/>
        <v>0</v>
      </c>
      <c r="AU1336" s="14">
        <f t="shared" si="8597"/>
        <v>0</v>
      </c>
      <c r="AV1336" s="14">
        <f t="shared" si="8598"/>
        <v>0</v>
      </c>
      <c r="AW1336" s="14">
        <f t="shared" si="8478"/>
        <v>2727.6959999999999</v>
      </c>
      <c r="AX1336" s="14">
        <f t="shared" si="8479"/>
        <v>3648.7999999999997</v>
      </c>
      <c r="AY1336" s="14">
        <f t="shared" si="8480"/>
        <v>3648.7999999999997</v>
      </c>
      <c r="AZ1336" s="14">
        <f t="shared" si="8599"/>
        <v>0</v>
      </c>
      <c r="BA1336" s="14">
        <f t="shared" si="8481"/>
        <v>2727.6959999999999</v>
      </c>
      <c r="BB1336" s="14">
        <f t="shared" si="8482"/>
        <v>3648.7999999999997</v>
      </c>
      <c r="BC1336" s="14">
        <f t="shared" si="8483"/>
        <v>3648.7999999999997</v>
      </c>
      <c r="BD1336" s="14">
        <f t="shared" si="8600"/>
        <v>0</v>
      </c>
      <c r="BE1336" s="14">
        <f t="shared" si="8601"/>
        <v>0</v>
      </c>
      <c r="BF1336" s="14">
        <f t="shared" si="8602"/>
        <v>0</v>
      </c>
      <c r="BG1336" s="14">
        <f t="shared" si="8603"/>
        <v>0</v>
      </c>
      <c r="BH1336" s="14">
        <f t="shared" si="8604"/>
        <v>0</v>
      </c>
      <c r="BI1336" s="14">
        <f t="shared" si="8605"/>
        <v>0</v>
      </c>
      <c r="BJ1336" s="14">
        <f t="shared" si="8606"/>
        <v>0</v>
      </c>
      <c r="BK1336" s="14">
        <f t="shared" si="8607"/>
        <v>0</v>
      </c>
      <c r="BL1336" s="14">
        <f t="shared" si="8608"/>
        <v>0</v>
      </c>
      <c r="BM1336" s="14">
        <f t="shared" si="8609"/>
        <v>0</v>
      </c>
      <c r="BN1336" s="14">
        <f t="shared" si="8610"/>
        <v>0</v>
      </c>
      <c r="BO1336" s="14">
        <f t="shared" si="8484"/>
        <v>2727.6959999999999</v>
      </c>
      <c r="BP1336" s="14">
        <f t="shared" si="8485"/>
        <v>3648.7999999999997</v>
      </c>
      <c r="BQ1336" s="14">
        <f t="shared" si="8486"/>
        <v>3648.7999999999997</v>
      </c>
      <c r="BR1336" s="14">
        <f t="shared" si="8611"/>
        <v>0</v>
      </c>
      <c r="BS1336" s="14">
        <f t="shared" si="8612"/>
        <v>0</v>
      </c>
      <c r="BT1336" s="14">
        <f t="shared" si="8613"/>
        <v>0</v>
      </c>
      <c r="BU1336" s="14">
        <f t="shared" si="8487"/>
        <v>2727.6959999999999</v>
      </c>
      <c r="BV1336" s="14">
        <f t="shared" si="8488"/>
        <v>3648.7999999999997</v>
      </c>
      <c r="BW1336" s="14">
        <f t="shared" si="8489"/>
        <v>3648.7999999999997</v>
      </c>
      <c r="BX1336" s="14">
        <f t="shared" si="8614"/>
        <v>0</v>
      </c>
      <c r="BY1336" s="14">
        <f t="shared" si="8615"/>
        <v>0</v>
      </c>
      <c r="BZ1336" s="14">
        <f t="shared" si="8616"/>
        <v>0</v>
      </c>
      <c r="CA1336" s="14">
        <f t="shared" si="8617"/>
        <v>0</v>
      </c>
      <c r="CB1336" s="14">
        <f t="shared" si="8618"/>
        <v>0</v>
      </c>
      <c r="CC1336" s="14">
        <f t="shared" si="8619"/>
        <v>0</v>
      </c>
      <c r="CD1336" s="14">
        <f t="shared" si="8620"/>
        <v>0</v>
      </c>
      <c r="CE1336" s="14">
        <f t="shared" si="8621"/>
        <v>0</v>
      </c>
      <c r="CF1336" s="14">
        <f t="shared" si="8622"/>
        <v>0</v>
      </c>
      <c r="CG1336" s="14">
        <f t="shared" si="8490"/>
        <v>2727.6959999999999</v>
      </c>
      <c r="CH1336" s="14">
        <f t="shared" si="8623"/>
        <v>0</v>
      </c>
      <c r="CI1336" s="84">
        <f t="shared" si="8464"/>
        <v>2727.6959999999999</v>
      </c>
      <c r="CJ1336" s="14">
        <f t="shared" si="8491"/>
        <v>3648.7999999999997</v>
      </c>
      <c r="CK1336" s="52">
        <f t="shared" si="8624"/>
        <v>0</v>
      </c>
      <c r="CL1336" s="84">
        <f t="shared" si="8465"/>
        <v>3648.7999999999997</v>
      </c>
      <c r="CM1336" s="14">
        <f t="shared" si="8492"/>
        <v>3648.7999999999997</v>
      </c>
      <c r="CN1336" s="52">
        <f t="shared" si="8624"/>
        <v>0</v>
      </c>
      <c r="CO1336" s="84">
        <f t="shared" si="8466"/>
        <v>3648.7999999999997</v>
      </c>
      <c r="CP1336" s="14">
        <f t="shared" si="8624"/>
        <v>0</v>
      </c>
      <c r="CQ1336" s="29"/>
      <c r="CR1336" s="29"/>
      <c r="CT1336" s="1"/>
    </row>
    <row r="1337" spans="1:99" s="1" customFormat="1" ht="15.6" hidden="1" customHeight="1" x14ac:dyDescent="0.3">
      <c r="A1337" s="27" t="s">
        <v>515</v>
      </c>
      <c r="B1337" s="27" t="s">
        <v>70</v>
      </c>
      <c r="C1337" s="27" t="s">
        <v>303</v>
      </c>
      <c r="D1337" s="27" t="s">
        <v>254</v>
      </c>
      <c r="E1337" s="30"/>
      <c r="F1337" s="28" t="s">
        <v>41</v>
      </c>
      <c r="G1337" s="14">
        <f t="shared" si="8566"/>
        <v>3648.7999999999997</v>
      </c>
      <c r="H1337" s="14">
        <f t="shared" si="8567"/>
        <v>3648.7999999999997</v>
      </c>
      <c r="I1337" s="14">
        <f t="shared" si="8568"/>
        <v>3648.7999999999997</v>
      </c>
      <c r="J1337" s="14">
        <f t="shared" si="8569"/>
        <v>0</v>
      </c>
      <c r="K1337" s="14">
        <f t="shared" si="8570"/>
        <v>0</v>
      </c>
      <c r="L1337" s="14">
        <f t="shared" si="8571"/>
        <v>0</v>
      </c>
      <c r="M1337" s="14">
        <f t="shared" si="8335"/>
        <v>3648.7999999999997</v>
      </c>
      <c r="N1337" s="14">
        <f t="shared" si="8336"/>
        <v>3648.7999999999997</v>
      </c>
      <c r="O1337" s="14">
        <f t="shared" si="8337"/>
        <v>3648.7999999999997</v>
      </c>
      <c r="P1337" s="14">
        <f t="shared" si="8572"/>
        <v>0</v>
      </c>
      <c r="Q1337" s="14">
        <f t="shared" si="8573"/>
        <v>0</v>
      </c>
      <c r="R1337" s="14">
        <f t="shared" si="8574"/>
        <v>0</v>
      </c>
      <c r="S1337" s="14">
        <f t="shared" si="8575"/>
        <v>0</v>
      </c>
      <c r="T1337" s="14">
        <f t="shared" si="8576"/>
        <v>0</v>
      </c>
      <c r="U1337" s="14">
        <f t="shared" si="8577"/>
        <v>0</v>
      </c>
      <c r="V1337" s="14">
        <f t="shared" si="8578"/>
        <v>0</v>
      </c>
      <c r="W1337" s="14">
        <f t="shared" si="8579"/>
        <v>0</v>
      </c>
      <c r="X1337" s="14">
        <f t="shared" si="8580"/>
        <v>0</v>
      </c>
      <c r="Y1337" s="14">
        <f t="shared" si="8472"/>
        <v>3648.7999999999997</v>
      </c>
      <c r="Z1337" s="14">
        <f t="shared" si="8473"/>
        <v>3648.7999999999997</v>
      </c>
      <c r="AA1337" s="14">
        <f t="shared" si="8474"/>
        <v>3648.7999999999997</v>
      </c>
      <c r="AB1337" s="14">
        <f t="shared" si="8581"/>
        <v>0</v>
      </c>
      <c r="AC1337" s="14">
        <f t="shared" si="8582"/>
        <v>0</v>
      </c>
      <c r="AD1337" s="14">
        <f t="shared" si="8583"/>
        <v>0</v>
      </c>
      <c r="AE1337" s="14">
        <f t="shared" si="8475"/>
        <v>3648.7999999999997</v>
      </c>
      <c r="AF1337" s="14">
        <f t="shared" si="8476"/>
        <v>3648.7999999999997</v>
      </c>
      <c r="AG1337" s="14">
        <f t="shared" si="8477"/>
        <v>3648.7999999999997</v>
      </c>
      <c r="AH1337" s="14">
        <f t="shared" si="8584"/>
        <v>0</v>
      </c>
      <c r="AI1337" s="14">
        <f t="shared" si="8585"/>
        <v>0</v>
      </c>
      <c r="AJ1337" s="14">
        <f t="shared" si="8586"/>
        <v>-921.10400000000004</v>
      </c>
      <c r="AK1337" s="14">
        <f t="shared" si="8587"/>
        <v>0</v>
      </c>
      <c r="AL1337" s="14">
        <f t="shared" si="8588"/>
        <v>0</v>
      </c>
      <c r="AM1337" s="14">
        <f t="shared" si="8589"/>
        <v>0</v>
      </c>
      <c r="AN1337" s="14">
        <f t="shared" si="8590"/>
        <v>0</v>
      </c>
      <c r="AO1337" s="14">
        <f t="shared" si="8591"/>
        <v>0</v>
      </c>
      <c r="AP1337" s="14">
        <f t="shared" si="8592"/>
        <v>0</v>
      </c>
      <c r="AQ1337" s="14">
        <f t="shared" si="8593"/>
        <v>0</v>
      </c>
      <c r="AR1337" s="14">
        <f t="shared" si="8594"/>
        <v>0</v>
      </c>
      <c r="AS1337" s="14">
        <f t="shared" si="8595"/>
        <v>0</v>
      </c>
      <c r="AT1337" s="14">
        <f t="shared" si="8596"/>
        <v>0</v>
      </c>
      <c r="AU1337" s="14">
        <f t="shared" si="8597"/>
        <v>0</v>
      </c>
      <c r="AV1337" s="14">
        <f t="shared" si="8598"/>
        <v>0</v>
      </c>
      <c r="AW1337" s="14">
        <f t="shared" si="8478"/>
        <v>2727.6959999999999</v>
      </c>
      <c r="AX1337" s="14">
        <f t="shared" si="8479"/>
        <v>3648.7999999999997</v>
      </c>
      <c r="AY1337" s="14">
        <f t="shared" si="8480"/>
        <v>3648.7999999999997</v>
      </c>
      <c r="AZ1337" s="14">
        <f t="shared" si="8599"/>
        <v>0</v>
      </c>
      <c r="BA1337" s="14">
        <f t="shared" si="8481"/>
        <v>2727.6959999999999</v>
      </c>
      <c r="BB1337" s="14">
        <f t="shared" si="8482"/>
        <v>3648.7999999999997</v>
      </c>
      <c r="BC1337" s="14">
        <f t="shared" si="8483"/>
        <v>3648.7999999999997</v>
      </c>
      <c r="BD1337" s="14">
        <f t="shared" si="8600"/>
        <v>0</v>
      </c>
      <c r="BE1337" s="14">
        <f t="shared" si="8601"/>
        <v>0</v>
      </c>
      <c r="BF1337" s="14">
        <f t="shared" si="8602"/>
        <v>0</v>
      </c>
      <c r="BG1337" s="14">
        <f t="shared" si="8603"/>
        <v>0</v>
      </c>
      <c r="BH1337" s="14">
        <f t="shared" si="8604"/>
        <v>0</v>
      </c>
      <c r="BI1337" s="14">
        <f t="shared" si="8605"/>
        <v>0</v>
      </c>
      <c r="BJ1337" s="14">
        <f t="shared" si="8606"/>
        <v>0</v>
      </c>
      <c r="BK1337" s="14">
        <f t="shared" si="8607"/>
        <v>0</v>
      </c>
      <c r="BL1337" s="14">
        <f t="shared" si="8608"/>
        <v>0</v>
      </c>
      <c r="BM1337" s="14">
        <f t="shared" si="8609"/>
        <v>0</v>
      </c>
      <c r="BN1337" s="14">
        <f t="shared" si="8610"/>
        <v>0</v>
      </c>
      <c r="BO1337" s="14">
        <f t="shared" si="8484"/>
        <v>2727.6959999999999</v>
      </c>
      <c r="BP1337" s="14">
        <f t="shared" si="8485"/>
        <v>3648.7999999999997</v>
      </c>
      <c r="BQ1337" s="14">
        <f t="shared" si="8486"/>
        <v>3648.7999999999997</v>
      </c>
      <c r="BR1337" s="14">
        <f t="shared" si="8611"/>
        <v>0</v>
      </c>
      <c r="BS1337" s="14">
        <f t="shared" si="8612"/>
        <v>0</v>
      </c>
      <c r="BT1337" s="14">
        <f t="shared" si="8613"/>
        <v>0</v>
      </c>
      <c r="BU1337" s="14">
        <f t="shared" si="8487"/>
        <v>2727.6959999999999</v>
      </c>
      <c r="BV1337" s="14">
        <f t="shared" si="8488"/>
        <v>3648.7999999999997</v>
      </c>
      <c r="BW1337" s="14">
        <f t="shared" si="8489"/>
        <v>3648.7999999999997</v>
      </c>
      <c r="BX1337" s="14">
        <f t="shared" si="8614"/>
        <v>0</v>
      </c>
      <c r="BY1337" s="14">
        <f t="shared" si="8615"/>
        <v>0</v>
      </c>
      <c r="BZ1337" s="14">
        <f t="shared" si="8616"/>
        <v>0</v>
      </c>
      <c r="CA1337" s="14">
        <f t="shared" si="8617"/>
        <v>0</v>
      </c>
      <c r="CB1337" s="14">
        <f t="shared" si="8618"/>
        <v>0</v>
      </c>
      <c r="CC1337" s="32">
        <f t="shared" si="8619"/>
        <v>0</v>
      </c>
      <c r="CD1337" s="14">
        <f t="shared" si="8620"/>
        <v>0</v>
      </c>
      <c r="CE1337" s="14">
        <f t="shared" si="8621"/>
        <v>0</v>
      </c>
      <c r="CF1337" s="32">
        <f t="shared" si="8622"/>
        <v>0</v>
      </c>
      <c r="CG1337" s="14">
        <f t="shared" si="8490"/>
        <v>2727.6959999999999</v>
      </c>
      <c r="CH1337" s="14">
        <f t="shared" si="8623"/>
        <v>0</v>
      </c>
      <c r="CI1337" s="14"/>
      <c r="CJ1337" s="14">
        <f t="shared" si="8491"/>
        <v>3648.7999999999997</v>
      </c>
      <c r="CK1337" s="52">
        <f t="shared" si="8624"/>
        <v>0</v>
      </c>
      <c r="CL1337" s="52"/>
      <c r="CM1337" s="14">
        <f t="shared" si="8492"/>
        <v>3648.7999999999997</v>
      </c>
      <c r="CN1337" s="52">
        <f t="shared" si="8624"/>
        <v>0</v>
      </c>
      <c r="CO1337" s="52"/>
      <c r="CP1337" s="14">
        <f t="shared" si="8624"/>
        <v>0</v>
      </c>
      <c r="CQ1337" s="29">
        <v>0</v>
      </c>
      <c r="CR1337" s="29"/>
      <c r="CS1337" s="1" t="s">
        <v>75</v>
      </c>
    </row>
    <row r="1338" spans="1:99" ht="93.6" customHeight="1" x14ac:dyDescent="0.3">
      <c r="A1338" s="76" t="s">
        <v>515</v>
      </c>
      <c r="B1338" s="76" t="s">
        <v>70</v>
      </c>
      <c r="C1338" s="76" t="s">
        <v>303</v>
      </c>
      <c r="D1338" s="76" t="s">
        <v>448</v>
      </c>
      <c r="E1338" s="88"/>
      <c r="F1338" s="77" t="s">
        <v>449</v>
      </c>
      <c r="G1338" s="14">
        <f t="shared" ref="G1338:L1338" si="8625">G1339+G1341</f>
        <v>3648.7999999999997</v>
      </c>
      <c r="H1338" s="14">
        <f t="shared" si="8625"/>
        <v>3648.7999999999997</v>
      </c>
      <c r="I1338" s="14">
        <f t="shared" si="8625"/>
        <v>3648.7999999999997</v>
      </c>
      <c r="J1338" s="14">
        <f t="shared" si="8625"/>
        <v>0</v>
      </c>
      <c r="K1338" s="14">
        <f t="shared" si="8625"/>
        <v>0</v>
      </c>
      <c r="L1338" s="14">
        <f t="shared" si="8625"/>
        <v>0</v>
      </c>
      <c r="M1338" s="14">
        <f t="shared" si="8335"/>
        <v>3648.7999999999997</v>
      </c>
      <c r="N1338" s="14">
        <f t="shared" si="8336"/>
        <v>3648.7999999999997</v>
      </c>
      <c r="O1338" s="14">
        <f t="shared" si="8337"/>
        <v>3648.7999999999997</v>
      </c>
      <c r="P1338" s="14">
        <f t="shared" ref="P1338:X1338" si="8626">P1339+P1341</f>
        <v>0</v>
      </c>
      <c r="Q1338" s="14">
        <f t="shared" si="8626"/>
        <v>0</v>
      </c>
      <c r="R1338" s="14">
        <f t="shared" si="8626"/>
        <v>0</v>
      </c>
      <c r="S1338" s="14">
        <f t="shared" si="8626"/>
        <v>0</v>
      </c>
      <c r="T1338" s="14">
        <f t="shared" si="8626"/>
        <v>0</v>
      </c>
      <c r="U1338" s="14">
        <f t="shared" si="8626"/>
        <v>0</v>
      </c>
      <c r="V1338" s="14">
        <f t="shared" si="8626"/>
        <v>0</v>
      </c>
      <c r="W1338" s="14">
        <f t="shared" si="8626"/>
        <v>0</v>
      </c>
      <c r="X1338" s="14">
        <f t="shared" si="8626"/>
        <v>0</v>
      </c>
      <c r="Y1338" s="14">
        <f t="shared" si="8472"/>
        <v>3648.7999999999997</v>
      </c>
      <c r="Z1338" s="14">
        <f t="shared" si="8473"/>
        <v>3648.7999999999997</v>
      </c>
      <c r="AA1338" s="14">
        <f t="shared" si="8474"/>
        <v>3648.7999999999997</v>
      </c>
      <c r="AB1338" s="14">
        <f>AB1339+AB1341</f>
        <v>0</v>
      </c>
      <c r="AC1338" s="14">
        <f>AC1339+AC1341</f>
        <v>0</v>
      </c>
      <c r="AD1338" s="14">
        <f>AD1339+AD1341</f>
        <v>0</v>
      </c>
      <c r="AE1338" s="14">
        <f t="shared" si="8475"/>
        <v>3648.7999999999997</v>
      </c>
      <c r="AF1338" s="14">
        <f t="shared" si="8476"/>
        <v>3648.7999999999997</v>
      </c>
      <c r="AG1338" s="14">
        <f t="shared" si="8477"/>
        <v>3648.7999999999997</v>
      </c>
      <c r="AH1338" s="14">
        <f t="shared" ref="AH1338:AV1338" si="8627">AH1339+AH1341</f>
        <v>0</v>
      </c>
      <c r="AI1338" s="14">
        <f t="shared" si="8627"/>
        <v>0</v>
      </c>
      <c r="AJ1338" s="14">
        <f t="shared" si="8627"/>
        <v>-921.10400000000004</v>
      </c>
      <c r="AK1338" s="14">
        <f t="shared" si="8627"/>
        <v>0</v>
      </c>
      <c r="AL1338" s="14">
        <f t="shared" si="8627"/>
        <v>0</v>
      </c>
      <c r="AM1338" s="14">
        <f t="shared" si="8627"/>
        <v>0</v>
      </c>
      <c r="AN1338" s="14">
        <f t="shared" si="8627"/>
        <v>0</v>
      </c>
      <c r="AO1338" s="14">
        <f t="shared" si="8627"/>
        <v>0</v>
      </c>
      <c r="AP1338" s="14">
        <f t="shared" si="8627"/>
        <v>0</v>
      </c>
      <c r="AQ1338" s="14">
        <f t="shared" si="8627"/>
        <v>0</v>
      </c>
      <c r="AR1338" s="14">
        <f t="shared" si="8627"/>
        <v>0</v>
      </c>
      <c r="AS1338" s="14">
        <f t="shared" si="8627"/>
        <v>0</v>
      </c>
      <c r="AT1338" s="14">
        <f t="shared" si="8627"/>
        <v>0</v>
      </c>
      <c r="AU1338" s="14">
        <f t="shared" si="8627"/>
        <v>0</v>
      </c>
      <c r="AV1338" s="14">
        <f t="shared" si="8627"/>
        <v>0</v>
      </c>
      <c r="AW1338" s="14">
        <f t="shared" si="8478"/>
        <v>2727.6959999999999</v>
      </c>
      <c r="AX1338" s="14">
        <f t="shared" si="8479"/>
        <v>3648.7999999999997</v>
      </c>
      <c r="AY1338" s="14">
        <f t="shared" si="8480"/>
        <v>3648.7999999999997</v>
      </c>
      <c r="AZ1338" s="14">
        <f>AZ1339+AZ1341</f>
        <v>0</v>
      </c>
      <c r="BA1338" s="14">
        <f t="shared" si="8481"/>
        <v>2727.6959999999999</v>
      </c>
      <c r="BB1338" s="14">
        <f t="shared" si="8482"/>
        <v>3648.7999999999997</v>
      </c>
      <c r="BC1338" s="14">
        <f t="shared" si="8483"/>
        <v>3648.7999999999997</v>
      </c>
      <c r="BD1338" s="14">
        <f t="shared" ref="BD1338:BN1338" si="8628">BD1339+BD1341</f>
        <v>0</v>
      </c>
      <c r="BE1338" s="14">
        <f t="shared" si="8628"/>
        <v>0</v>
      </c>
      <c r="BF1338" s="14">
        <f t="shared" si="8628"/>
        <v>0</v>
      </c>
      <c r="BG1338" s="14">
        <f t="shared" si="8628"/>
        <v>0</v>
      </c>
      <c r="BH1338" s="14">
        <f t="shared" si="8628"/>
        <v>0</v>
      </c>
      <c r="BI1338" s="14">
        <f t="shared" si="8628"/>
        <v>0</v>
      </c>
      <c r="BJ1338" s="14">
        <f t="shared" si="8628"/>
        <v>0</v>
      </c>
      <c r="BK1338" s="14">
        <f t="shared" si="8628"/>
        <v>0</v>
      </c>
      <c r="BL1338" s="14">
        <f t="shared" si="8628"/>
        <v>0</v>
      </c>
      <c r="BM1338" s="14">
        <f t="shared" si="8628"/>
        <v>0</v>
      </c>
      <c r="BN1338" s="14">
        <f t="shared" si="8628"/>
        <v>0</v>
      </c>
      <c r="BO1338" s="14">
        <f t="shared" si="8484"/>
        <v>2727.6959999999999</v>
      </c>
      <c r="BP1338" s="14">
        <f t="shared" si="8485"/>
        <v>3648.7999999999997</v>
      </c>
      <c r="BQ1338" s="14">
        <f t="shared" si="8486"/>
        <v>3648.7999999999997</v>
      </c>
      <c r="BR1338" s="14">
        <f>BR1339+BR1341</f>
        <v>0</v>
      </c>
      <c r="BS1338" s="14">
        <f>BS1339+BS1341</f>
        <v>0</v>
      </c>
      <c r="BT1338" s="14">
        <f>BT1339+BT1341</f>
        <v>0</v>
      </c>
      <c r="BU1338" s="14">
        <f t="shared" si="8487"/>
        <v>2727.6959999999999</v>
      </c>
      <c r="BV1338" s="14">
        <f t="shared" si="8488"/>
        <v>3648.7999999999997</v>
      </c>
      <c r="BW1338" s="14">
        <f t="shared" si="8489"/>
        <v>3648.7999999999997</v>
      </c>
      <c r="BX1338" s="14">
        <f t="shared" ref="BX1338:CF1338" si="8629">BX1339+BX1341</f>
        <v>0</v>
      </c>
      <c r="BY1338" s="14">
        <f t="shared" si="8629"/>
        <v>0</v>
      </c>
      <c r="BZ1338" s="14">
        <f t="shared" si="8629"/>
        <v>0</v>
      </c>
      <c r="CA1338" s="14">
        <f t="shared" si="8629"/>
        <v>0</v>
      </c>
      <c r="CB1338" s="14">
        <f t="shared" si="8629"/>
        <v>0</v>
      </c>
      <c r="CC1338" s="14">
        <f t="shared" si="8629"/>
        <v>0</v>
      </c>
      <c r="CD1338" s="14">
        <f t="shared" si="8629"/>
        <v>0</v>
      </c>
      <c r="CE1338" s="14">
        <f t="shared" si="8629"/>
        <v>0</v>
      </c>
      <c r="CF1338" s="14">
        <f t="shared" si="8629"/>
        <v>0</v>
      </c>
      <c r="CG1338" s="14">
        <f t="shared" si="8490"/>
        <v>2727.6959999999999</v>
      </c>
      <c r="CH1338" s="14">
        <f>CH1339+CH1341</f>
        <v>0</v>
      </c>
      <c r="CI1338" s="84">
        <f t="shared" ref="CI1338:CI1346" si="8630">CG1338+CH1338</f>
        <v>2727.6959999999999</v>
      </c>
      <c r="CJ1338" s="14">
        <f t="shared" si="8491"/>
        <v>3648.7999999999997</v>
      </c>
      <c r="CK1338" s="52">
        <f>CK1339+CK1341</f>
        <v>0</v>
      </c>
      <c r="CL1338" s="84">
        <f t="shared" ref="CL1338:CL1346" si="8631">CJ1338+CK1338</f>
        <v>3648.7999999999997</v>
      </c>
      <c r="CM1338" s="14">
        <f t="shared" si="8492"/>
        <v>3648.7999999999997</v>
      </c>
      <c r="CN1338" s="52">
        <f>CN1339+CN1341</f>
        <v>0</v>
      </c>
      <c r="CO1338" s="84">
        <f t="shared" ref="CO1338:CO1346" si="8632">CM1338+CN1338</f>
        <v>3648.7999999999997</v>
      </c>
      <c r="CP1338" s="14">
        <f>CP1339+CP1341</f>
        <v>0</v>
      </c>
      <c r="CQ1338" s="29"/>
      <c r="CR1338" s="29"/>
      <c r="CT1338" s="1"/>
    </row>
    <row r="1339" spans="1:99" ht="46.8" customHeight="1" x14ac:dyDescent="0.3">
      <c r="A1339" s="76" t="s">
        <v>515</v>
      </c>
      <c r="B1339" s="76" t="s">
        <v>70</v>
      </c>
      <c r="C1339" s="76" t="s">
        <v>303</v>
      </c>
      <c r="D1339" s="76" t="s">
        <v>450</v>
      </c>
      <c r="E1339" s="88"/>
      <c r="F1339" s="77" t="s">
        <v>451</v>
      </c>
      <c r="G1339" s="14">
        <f t="shared" ref="G1339:L1339" si="8633">G1340</f>
        <v>38.700000000000003</v>
      </c>
      <c r="H1339" s="14">
        <f t="shared" si="8633"/>
        <v>38.700000000000003</v>
      </c>
      <c r="I1339" s="14">
        <f t="shared" si="8633"/>
        <v>38.700000000000003</v>
      </c>
      <c r="J1339" s="14">
        <f t="shared" si="8633"/>
        <v>0</v>
      </c>
      <c r="K1339" s="14">
        <f t="shared" si="8633"/>
        <v>0</v>
      </c>
      <c r="L1339" s="14">
        <f t="shared" si="8633"/>
        <v>0</v>
      </c>
      <c r="M1339" s="14">
        <f t="shared" si="8335"/>
        <v>38.700000000000003</v>
      </c>
      <c r="N1339" s="14">
        <f t="shared" si="8336"/>
        <v>38.700000000000003</v>
      </c>
      <c r="O1339" s="14">
        <f t="shared" si="8337"/>
        <v>38.700000000000003</v>
      </c>
      <c r="P1339" s="14">
        <f t="shared" ref="P1339:X1339" si="8634">P1340</f>
        <v>0</v>
      </c>
      <c r="Q1339" s="14">
        <f t="shared" si="8634"/>
        <v>0</v>
      </c>
      <c r="R1339" s="14">
        <f t="shared" si="8634"/>
        <v>0</v>
      </c>
      <c r="S1339" s="14">
        <f t="shared" si="8634"/>
        <v>0</v>
      </c>
      <c r="T1339" s="14">
        <f t="shared" si="8634"/>
        <v>0</v>
      </c>
      <c r="U1339" s="14">
        <f t="shared" si="8634"/>
        <v>0</v>
      </c>
      <c r="V1339" s="14">
        <f t="shared" si="8634"/>
        <v>0</v>
      </c>
      <c r="W1339" s="14">
        <f t="shared" si="8634"/>
        <v>0</v>
      </c>
      <c r="X1339" s="14">
        <f t="shared" si="8634"/>
        <v>0</v>
      </c>
      <c r="Y1339" s="14">
        <f t="shared" si="8472"/>
        <v>38.700000000000003</v>
      </c>
      <c r="Z1339" s="14">
        <f t="shared" si="8473"/>
        <v>38.700000000000003</v>
      </c>
      <c r="AA1339" s="14">
        <f t="shared" si="8474"/>
        <v>38.700000000000003</v>
      </c>
      <c r="AB1339" s="14">
        <f>AB1340</f>
        <v>0</v>
      </c>
      <c r="AC1339" s="14">
        <f>AC1340</f>
        <v>0</v>
      </c>
      <c r="AD1339" s="14">
        <f>AD1340</f>
        <v>0</v>
      </c>
      <c r="AE1339" s="14">
        <f t="shared" si="8475"/>
        <v>38.700000000000003</v>
      </c>
      <c r="AF1339" s="14">
        <f t="shared" si="8476"/>
        <v>38.700000000000003</v>
      </c>
      <c r="AG1339" s="14">
        <f t="shared" si="8477"/>
        <v>38.700000000000003</v>
      </c>
      <c r="AH1339" s="14">
        <f t="shared" ref="AH1339:AV1339" si="8635">AH1340</f>
        <v>0</v>
      </c>
      <c r="AI1339" s="14">
        <f t="shared" si="8635"/>
        <v>0</v>
      </c>
      <c r="AJ1339" s="14">
        <f t="shared" si="8635"/>
        <v>0</v>
      </c>
      <c r="AK1339" s="14">
        <f t="shared" si="8635"/>
        <v>0</v>
      </c>
      <c r="AL1339" s="14">
        <f t="shared" si="8635"/>
        <v>0</v>
      </c>
      <c r="AM1339" s="14">
        <f t="shared" si="8635"/>
        <v>0</v>
      </c>
      <c r="AN1339" s="14">
        <f t="shared" si="8635"/>
        <v>0</v>
      </c>
      <c r="AO1339" s="14">
        <f t="shared" si="8635"/>
        <v>0</v>
      </c>
      <c r="AP1339" s="14">
        <f t="shared" si="8635"/>
        <v>0</v>
      </c>
      <c r="AQ1339" s="14">
        <f t="shared" si="8635"/>
        <v>0</v>
      </c>
      <c r="AR1339" s="14">
        <f t="shared" si="8635"/>
        <v>0</v>
      </c>
      <c r="AS1339" s="14">
        <f t="shared" si="8635"/>
        <v>0</v>
      </c>
      <c r="AT1339" s="14">
        <f t="shared" si="8635"/>
        <v>0</v>
      </c>
      <c r="AU1339" s="14">
        <f t="shared" si="8635"/>
        <v>0</v>
      </c>
      <c r="AV1339" s="14">
        <f t="shared" si="8635"/>
        <v>0</v>
      </c>
      <c r="AW1339" s="14">
        <f t="shared" si="8478"/>
        <v>38.700000000000003</v>
      </c>
      <c r="AX1339" s="14">
        <f t="shared" si="8479"/>
        <v>38.700000000000003</v>
      </c>
      <c r="AY1339" s="14">
        <f t="shared" si="8480"/>
        <v>38.700000000000003</v>
      </c>
      <c r="AZ1339" s="14">
        <f>AZ1340</f>
        <v>0</v>
      </c>
      <c r="BA1339" s="14">
        <f t="shared" si="8481"/>
        <v>38.700000000000003</v>
      </c>
      <c r="BB1339" s="14">
        <f t="shared" si="8482"/>
        <v>38.700000000000003</v>
      </c>
      <c r="BC1339" s="14">
        <f t="shared" si="8483"/>
        <v>38.700000000000003</v>
      </c>
      <c r="BD1339" s="14">
        <f t="shared" ref="BD1339:BN1339" si="8636">BD1340</f>
        <v>0</v>
      </c>
      <c r="BE1339" s="14">
        <f t="shared" si="8636"/>
        <v>0</v>
      </c>
      <c r="BF1339" s="14">
        <f t="shared" si="8636"/>
        <v>0</v>
      </c>
      <c r="BG1339" s="14">
        <f t="shared" si="8636"/>
        <v>0</v>
      </c>
      <c r="BH1339" s="14">
        <f t="shared" si="8636"/>
        <v>0</v>
      </c>
      <c r="BI1339" s="14">
        <f t="shared" si="8636"/>
        <v>0</v>
      </c>
      <c r="BJ1339" s="14">
        <f t="shared" si="8636"/>
        <v>0</v>
      </c>
      <c r="BK1339" s="14">
        <f t="shared" si="8636"/>
        <v>0</v>
      </c>
      <c r="BL1339" s="14">
        <f t="shared" si="8636"/>
        <v>0</v>
      </c>
      <c r="BM1339" s="14">
        <f t="shared" si="8636"/>
        <v>0</v>
      </c>
      <c r="BN1339" s="14">
        <f t="shared" si="8636"/>
        <v>0</v>
      </c>
      <c r="BO1339" s="14">
        <f t="shared" si="8484"/>
        <v>38.700000000000003</v>
      </c>
      <c r="BP1339" s="14">
        <f t="shared" si="8485"/>
        <v>38.700000000000003</v>
      </c>
      <c r="BQ1339" s="14">
        <f t="shared" si="8486"/>
        <v>38.700000000000003</v>
      </c>
      <c r="BR1339" s="14">
        <f>BR1340</f>
        <v>0</v>
      </c>
      <c r="BS1339" s="14">
        <f>BS1340</f>
        <v>0</v>
      </c>
      <c r="BT1339" s="14">
        <f>BT1340</f>
        <v>0</v>
      </c>
      <c r="BU1339" s="14">
        <f t="shared" si="8487"/>
        <v>38.700000000000003</v>
      </c>
      <c r="BV1339" s="14">
        <f t="shared" si="8488"/>
        <v>38.700000000000003</v>
      </c>
      <c r="BW1339" s="14">
        <f t="shared" si="8489"/>
        <v>38.700000000000003</v>
      </c>
      <c r="BX1339" s="14">
        <f t="shared" ref="BX1339:CF1339" si="8637">BX1340</f>
        <v>0</v>
      </c>
      <c r="BY1339" s="14">
        <f t="shared" si="8637"/>
        <v>0</v>
      </c>
      <c r="BZ1339" s="14">
        <f t="shared" si="8637"/>
        <v>0</v>
      </c>
      <c r="CA1339" s="14">
        <f t="shared" si="8637"/>
        <v>0</v>
      </c>
      <c r="CB1339" s="14">
        <f t="shared" si="8637"/>
        <v>0</v>
      </c>
      <c r="CC1339" s="14">
        <f t="shared" si="8637"/>
        <v>0</v>
      </c>
      <c r="CD1339" s="14">
        <f t="shared" si="8637"/>
        <v>0</v>
      </c>
      <c r="CE1339" s="14">
        <f t="shared" si="8637"/>
        <v>0</v>
      </c>
      <c r="CF1339" s="14">
        <f t="shared" si="8637"/>
        <v>0</v>
      </c>
      <c r="CG1339" s="14">
        <f t="shared" si="8490"/>
        <v>38.700000000000003</v>
      </c>
      <c r="CH1339" s="14">
        <f>CH1340</f>
        <v>0</v>
      </c>
      <c r="CI1339" s="84">
        <f t="shared" si="8630"/>
        <v>38.700000000000003</v>
      </c>
      <c r="CJ1339" s="14">
        <f t="shared" si="8491"/>
        <v>38.700000000000003</v>
      </c>
      <c r="CK1339" s="52">
        <f>CK1340</f>
        <v>0</v>
      </c>
      <c r="CL1339" s="84">
        <f t="shared" si="8631"/>
        <v>38.700000000000003</v>
      </c>
      <c r="CM1339" s="14">
        <f t="shared" si="8492"/>
        <v>38.700000000000003</v>
      </c>
      <c r="CN1339" s="52">
        <f>CN1340</f>
        <v>0</v>
      </c>
      <c r="CO1339" s="84">
        <f t="shared" si="8632"/>
        <v>38.700000000000003</v>
      </c>
      <c r="CP1339" s="14">
        <f>CP1340</f>
        <v>0</v>
      </c>
      <c r="CQ1339" s="29"/>
      <c r="CR1339" s="29"/>
      <c r="CT1339" s="1"/>
    </row>
    <row r="1340" spans="1:99" ht="31.2" customHeight="1" x14ac:dyDescent="0.3">
      <c r="A1340" s="76" t="s">
        <v>515</v>
      </c>
      <c r="B1340" s="76" t="s">
        <v>70</v>
      </c>
      <c r="C1340" s="76" t="s">
        <v>303</v>
      </c>
      <c r="D1340" s="76" t="s">
        <v>450</v>
      </c>
      <c r="E1340" s="76" t="s">
        <v>46</v>
      </c>
      <c r="F1340" s="77" t="s">
        <v>47</v>
      </c>
      <c r="G1340" s="14">
        <v>38.700000000000003</v>
      </c>
      <c r="H1340" s="14">
        <v>38.700000000000003</v>
      </c>
      <c r="I1340" s="14">
        <v>38.700000000000003</v>
      </c>
      <c r="J1340" s="14"/>
      <c r="K1340" s="14"/>
      <c r="L1340" s="14"/>
      <c r="M1340" s="14">
        <f t="shared" si="8335"/>
        <v>38.700000000000003</v>
      </c>
      <c r="N1340" s="14">
        <f t="shared" si="8336"/>
        <v>38.700000000000003</v>
      </c>
      <c r="O1340" s="14">
        <f t="shared" si="8337"/>
        <v>38.700000000000003</v>
      </c>
      <c r="P1340" s="14"/>
      <c r="Q1340" s="14"/>
      <c r="R1340" s="14"/>
      <c r="S1340" s="14"/>
      <c r="T1340" s="14"/>
      <c r="U1340" s="14"/>
      <c r="V1340" s="14"/>
      <c r="W1340" s="14"/>
      <c r="X1340" s="14"/>
      <c r="Y1340" s="14">
        <f t="shared" si="8472"/>
        <v>38.700000000000003</v>
      </c>
      <c r="Z1340" s="14">
        <f t="shared" si="8473"/>
        <v>38.700000000000003</v>
      </c>
      <c r="AA1340" s="14">
        <f t="shared" si="8474"/>
        <v>38.700000000000003</v>
      </c>
      <c r="AB1340" s="14"/>
      <c r="AC1340" s="14"/>
      <c r="AD1340" s="14"/>
      <c r="AE1340" s="14">
        <f t="shared" si="8475"/>
        <v>38.700000000000003</v>
      </c>
      <c r="AF1340" s="14">
        <f t="shared" si="8476"/>
        <v>38.700000000000003</v>
      </c>
      <c r="AG1340" s="14">
        <f t="shared" si="8477"/>
        <v>38.700000000000003</v>
      </c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>
        <f t="shared" si="8478"/>
        <v>38.700000000000003</v>
      </c>
      <c r="AX1340" s="14">
        <f t="shared" si="8479"/>
        <v>38.700000000000003</v>
      </c>
      <c r="AY1340" s="14">
        <f t="shared" si="8480"/>
        <v>38.700000000000003</v>
      </c>
      <c r="AZ1340" s="14"/>
      <c r="BA1340" s="14">
        <f t="shared" si="8481"/>
        <v>38.700000000000003</v>
      </c>
      <c r="BB1340" s="14">
        <f t="shared" si="8482"/>
        <v>38.700000000000003</v>
      </c>
      <c r="BC1340" s="14">
        <f t="shared" si="8483"/>
        <v>38.700000000000003</v>
      </c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>
        <f t="shared" si="8484"/>
        <v>38.700000000000003</v>
      </c>
      <c r="BP1340" s="14">
        <f t="shared" si="8485"/>
        <v>38.700000000000003</v>
      </c>
      <c r="BQ1340" s="14">
        <f t="shared" si="8486"/>
        <v>38.700000000000003</v>
      </c>
      <c r="BR1340" s="14"/>
      <c r="BS1340" s="14"/>
      <c r="BT1340" s="14"/>
      <c r="BU1340" s="14">
        <f t="shared" si="8487"/>
        <v>38.700000000000003</v>
      </c>
      <c r="BV1340" s="14">
        <f t="shared" si="8488"/>
        <v>38.700000000000003</v>
      </c>
      <c r="BW1340" s="14">
        <f t="shared" si="8489"/>
        <v>38.700000000000003</v>
      </c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>
        <f t="shared" si="8490"/>
        <v>38.700000000000003</v>
      </c>
      <c r="CH1340" s="14"/>
      <c r="CI1340" s="84">
        <f t="shared" si="8630"/>
        <v>38.700000000000003</v>
      </c>
      <c r="CJ1340" s="14">
        <f t="shared" si="8491"/>
        <v>38.700000000000003</v>
      </c>
      <c r="CK1340" s="52"/>
      <c r="CL1340" s="84">
        <f t="shared" si="8631"/>
        <v>38.700000000000003</v>
      </c>
      <c r="CM1340" s="14">
        <f t="shared" si="8492"/>
        <v>38.700000000000003</v>
      </c>
      <c r="CN1340" s="52"/>
      <c r="CO1340" s="84">
        <f t="shared" si="8632"/>
        <v>38.700000000000003</v>
      </c>
      <c r="CP1340" s="14"/>
      <c r="CQ1340" s="29"/>
      <c r="CR1340" s="29"/>
      <c r="CT1340" s="1"/>
    </row>
    <row r="1341" spans="1:99" ht="46.8" customHeight="1" x14ac:dyDescent="0.3">
      <c r="A1341" s="76" t="s">
        <v>515</v>
      </c>
      <c r="B1341" s="76" t="s">
        <v>70</v>
      </c>
      <c r="C1341" s="76" t="s">
        <v>303</v>
      </c>
      <c r="D1341" s="76" t="s">
        <v>452</v>
      </c>
      <c r="E1341" s="88"/>
      <c r="F1341" s="77" t="s">
        <v>453</v>
      </c>
      <c r="G1341" s="14">
        <f t="shared" ref="G1341:L1341" si="8638">G1342+G1343</f>
        <v>3610.1</v>
      </c>
      <c r="H1341" s="14">
        <f t="shared" si="8638"/>
        <v>3610.1</v>
      </c>
      <c r="I1341" s="14">
        <f t="shared" si="8638"/>
        <v>3610.1</v>
      </c>
      <c r="J1341" s="14">
        <f t="shared" si="8638"/>
        <v>0</v>
      </c>
      <c r="K1341" s="14">
        <f t="shared" si="8638"/>
        <v>0</v>
      </c>
      <c r="L1341" s="14">
        <f t="shared" si="8638"/>
        <v>0</v>
      </c>
      <c r="M1341" s="14">
        <f t="shared" si="8335"/>
        <v>3610.1</v>
      </c>
      <c r="N1341" s="14">
        <f t="shared" si="8336"/>
        <v>3610.1</v>
      </c>
      <c r="O1341" s="14">
        <f t="shared" si="8337"/>
        <v>3610.1</v>
      </c>
      <c r="P1341" s="14">
        <f t="shared" ref="P1341:X1341" si="8639">P1342+P1343</f>
        <v>0</v>
      </c>
      <c r="Q1341" s="14">
        <f t="shared" si="8639"/>
        <v>0</v>
      </c>
      <c r="R1341" s="14">
        <f t="shared" si="8639"/>
        <v>0</v>
      </c>
      <c r="S1341" s="14">
        <f t="shared" si="8639"/>
        <v>0</v>
      </c>
      <c r="T1341" s="14">
        <f t="shared" si="8639"/>
        <v>0</v>
      </c>
      <c r="U1341" s="14">
        <f t="shared" si="8639"/>
        <v>0</v>
      </c>
      <c r="V1341" s="14">
        <f t="shared" si="8639"/>
        <v>0</v>
      </c>
      <c r="W1341" s="14">
        <f t="shared" si="8639"/>
        <v>0</v>
      </c>
      <c r="X1341" s="14">
        <f t="shared" si="8639"/>
        <v>0</v>
      </c>
      <c r="Y1341" s="14">
        <f t="shared" si="8472"/>
        <v>3610.1</v>
      </c>
      <c r="Z1341" s="14">
        <f t="shared" si="8473"/>
        <v>3610.1</v>
      </c>
      <c r="AA1341" s="14">
        <f t="shared" si="8474"/>
        <v>3610.1</v>
      </c>
      <c r="AB1341" s="14">
        <f>AB1342+AB1343</f>
        <v>0</v>
      </c>
      <c r="AC1341" s="14">
        <f>AC1342+AC1343</f>
        <v>0</v>
      </c>
      <c r="AD1341" s="14">
        <f>AD1342+AD1343</f>
        <v>0</v>
      </c>
      <c r="AE1341" s="14">
        <f t="shared" si="8475"/>
        <v>3610.1</v>
      </c>
      <c r="AF1341" s="14">
        <f t="shared" si="8476"/>
        <v>3610.1</v>
      </c>
      <c r="AG1341" s="14">
        <f t="shared" si="8477"/>
        <v>3610.1</v>
      </c>
      <c r="AH1341" s="14">
        <f t="shared" ref="AH1341:AV1341" si="8640">AH1342+AH1343</f>
        <v>0</v>
      </c>
      <c r="AI1341" s="14">
        <f t="shared" si="8640"/>
        <v>0</v>
      </c>
      <c r="AJ1341" s="14">
        <f t="shared" si="8640"/>
        <v>-921.10400000000004</v>
      </c>
      <c r="AK1341" s="14">
        <f t="shared" si="8640"/>
        <v>0</v>
      </c>
      <c r="AL1341" s="14">
        <f t="shared" si="8640"/>
        <v>0</v>
      </c>
      <c r="AM1341" s="14">
        <f t="shared" si="8640"/>
        <v>0</v>
      </c>
      <c r="AN1341" s="14">
        <f t="shared" si="8640"/>
        <v>0</v>
      </c>
      <c r="AO1341" s="14">
        <f t="shared" si="8640"/>
        <v>0</v>
      </c>
      <c r="AP1341" s="14">
        <f t="shared" si="8640"/>
        <v>0</v>
      </c>
      <c r="AQ1341" s="14">
        <f t="shared" si="8640"/>
        <v>0</v>
      </c>
      <c r="AR1341" s="14">
        <f t="shared" si="8640"/>
        <v>0</v>
      </c>
      <c r="AS1341" s="14">
        <f t="shared" si="8640"/>
        <v>0</v>
      </c>
      <c r="AT1341" s="14">
        <f t="shared" si="8640"/>
        <v>0</v>
      </c>
      <c r="AU1341" s="14">
        <f t="shared" si="8640"/>
        <v>0</v>
      </c>
      <c r="AV1341" s="14">
        <f t="shared" si="8640"/>
        <v>0</v>
      </c>
      <c r="AW1341" s="14">
        <f t="shared" si="8478"/>
        <v>2688.9960000000001</v>
      </c>
      <c r="AX1341" s="14">
        <f t="shared" si="8479"/>
        <v>3610.1</v>
      </c>
      <c r="AY1341" s="14">
        <f t="shared" si="8480"/>
        <v>3610.1</v>
      </c>
      <c r="AZ1341" s="14">
        <f>AZ1342+AZ1343</f>
        <v>0</v>
      </c>
      <c r="BA1341" s="14">
        <f t="shared" si="8481"/>
        <v>2688.9960000000001</v>
      </c>
      <c r="BB1341" s="14">
        <f t="shared" si="8482"/>
        <v>3610.1</v>
      </c>
      <c r="BC1341" s="14">
        <f t="shared" si="8483"/>
        <v>3610.1</v>
      </c>
      <c r="BD1341" s="14">
        <f t="shared" ref="BD1341:BN1341" si="8641">BD1342+BD1343</f>
        <v>0</v>
      </c>
      <c r="BE1341" s="14">
        <f t="shared" si="8641"/>
        <v>0</v>
      </c>
      <c r="BF1341" s="14">
        <f t="shared" si="8641"/>
        <v>0</v>
      </c>
      <c r="BG1341" s="14">
        <f t="shared" si="8641"/>
        <v>0</v>
      </c>
      <c r="BH1341" s="14">
        <f t="shared" si="8641"/>
        <v>0</v>
      </c>
      <c r="BI1341" s="14">
        <f t="shared" si="8641"/>
        <v>0</v>
      </c>
      <c r="BJ1341" s="14">
        <f t="shared" si="8641"/>
        <v>0</v>
      </c>
      <c r="BK1341" s="14">
        <f t="shared" si="8641"/>
        <v>0</v>
      </c>
      <c r="BL1341" s="14">
        <f t="shared" si="8641"/>
        <v>0</v>
      </c>
      <c r="BM1341" s="14">
        <f t="shared" si="8641"/>
        <v>0</v>
      </c>
      <c r="BN1341" s="14">
        <f t="shared" si="8641"/>
        <v>0</v>
      </c>
      <c r="BO1341" s="14">
        <f t="shared" si="8484"/>
        <v>2688.9960000000001</v>
      </c>
      <c r="BP1341" s="14">
        <f t="shared" si="8485"/>
        <v>3610.1</v>
      </c>
      <c r="BQ1341" s="14">
        <f t="shared" si="8486"/>
        <v>3610.1</v>
      </c>
      <c r="BR1341" s="14">
        <f>BR1342+BR1343</f>
        <v>0</v>
      </c>
      <c r="BS1341" s="14">
        <f>BS1342+BS1343</f>
        <v>0</v>
      </c>
      <c r="BT1341" s="14">
        <f>BT1342+BT1343</f>
        <v>0</v>
      </c>
      <c r="BU1341" s="14">
        <f t="shared" si="8487"/>
        <v>2688.9960000000001</v>
      </c>
      <c r="BV1341" s="14">
        <f t="shared" si="8488"/>
        <v>3610.1</v>
      </c>
      <c r="BW1341" s="14">
        <f t="shared" si="8489"/>
        <v>3610.1</v>
      </c>
      <c r="BX1341" s="14">
        <f t="shared" ref="BX1341:CF1341" si="8642">BX1342+BX1343</f>
        <v>0</v>
      </c>
      <c r="BY1341" s="14">
        <f t="shared" si="8642"/>
        <v>0</v>
      </c>
      <c r="BZ1341" s="14">
        <f t="shared" si="8642"/>
        <v>0</v>
      </c>
      <c r="CA1341" s="14">
        <f t="shared" si="8642"/>
        <v>0</v>
      </c>
      <c r="CB1341" s="14">
        <f t="shared" si="8642"/>
        <v>0</v>
      </c>
      <c r="CC1341" s="14">
        <f t="shared" si="8642"/>
        <v>0</v>
      </c>
      <c r="CD1341" s="14">
        <f t="shared" si="8642"/>
        <v>0</v>
      </c>
      <c r="CE1341" s="14">
        <f t="shared" si="8642"/>
        <v>0</v>
      </c>
      <c r="CF1341" s="14">
        <f t="shared" si="8642"/>
        <v>0</v>
      </c>
      <c r="CG1341" s="14">
        <f t="shared" si="8490"/>
        <v>2688.9960000000001</v>
      </c>
      <c r="CH1341" s="14">
        <f>CH1342+CH1343</f>
        <v>0</v>
      </c>
      <c r="CI1341" s="84">
        <f t="shared" si="8630"/>
        <v>2688.9960000000001</v>
      </c>
      <c r="CJ1341" s="14">
        <f t="shared" si="8491"/>
        <v>3610.1</v>
      </c>
      <c r="CK1341" s="52">
        <f>CK1342+CK1343</f>
        <v>0</v>
      </c>
      <c r="CL1341" s="84">
        <f t="shared" si="8631"/>
        <v>3610.1</v>
      </c>
      <c r="CM1341" s="14">
        <f t="shared" si="8492"/>
        <v>3610.1</v>
      </c>
      <c r="CN1341" s="52">
        <f>CN1342+CN1343</f>
        <v>0</v>
      </c>
      <c r="CO1341" s="84">
        <f t="shared" si="8632"/>
        <v>3610.1</v>
      </c>
      <c r="CP1341" s="14">
        <f>CP1342+CP1343</f>
        <v>0</v>
      </c>
      <c r="CQ1341" s="29"/>
      <c r="CR1341" s="29"/>
      <c r="CT1341" s="1"/>
    </row>
    <row r="1342" spans="1:99" ht="31.2" customHeight="1" x14ac:dyDescent="0.3">
      <c r="A1342" s="76" t="s">
        <v>515</v>
      </c>
      <c r="B1342" s="76" t="s">
        <v>70</v>
      </c>
      <c r="C1342" s="76" t="s">
        <v>303</v>
      </c>
      <c r="D1342" s="76" t="s">
        <v>452</v>
      </c>
      <c r="E1342" s="76" t="s">
        <v>46</v>
      </c>
      <c r="F1342" s="77" t="s">
        <v>47</v>
      </c>
      <c r="G1342" s="14">
        <v>3474</v>
      </c>
      <c r="H1342" s="14">
        <v>3474</v>
      </c>
      <c r="I1342" s="14">
        <v>3474</v>
      </c>
      <c r="J1342" s="14"/>
      <c r="K1342" s="14"/>
      <c r="L1342" s="14"/>
      <c r="M1342" s="14">
        <f t="shared" si="8335"/>
        <v>3474</v>
      </c>
      <c r="N1342" s="14">
        <f t="shared" si="8336"/>
        <v>3474</v>
      </c>
      <c r="O1342" s="14">
        <f t="shared" si="8337"/>
        <v>3474</v>
      </c>
      <c r="P1342" s="14"/>
      <c r="Q1342" s="14"/>
      <c r="R1342" s="14"/>
      <c r="S1342" s="14"/>
      <c r="T1342" s="14"/>
      <c r="U1342" s="14"/>
      <c r="V1342" s="14"/>
      <c r="W1342" s="14"/>
      <c r="X1342" s="14"/>
      <c r="Y1342" s="14">
        <f t="shared" si="8472"/>
        <v>3474</v>
      </c>
      <c r="Z1342" s="14">
        <f t="shared" si="8473"/>
        <v>3474</v>
      </c>
      <c r="AA1342" s="14">
        <f t="shared" si="8474"/>
        <v>3474</v>
      </c>
      <c r="AB1342" s="14"/>
      <c r="AC1342" s="14"/>
      <c r="AD1342" s="14"/>
      <c r="AE1342" s="14">
        <f t="shared" si="8475"/>
        <v>3474</v>
      </c>
      <c r="AF1342" s="14">
        <f t="shared" si="8476"/>
        <v>3474</v>
      </c>
      <c r="AG1342" s="14">
        <f t="shared" si="8477"/>
        <v>3474</v>
      </c>
      <c r="AH1342" s="14"/>
      <c r="AI1342" s="14"/>
      <c r="AJ1342" s="14">
        <v>-921.10400000000004</v>
      </c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>
        <f t="shared" si="8478"/>
        <v>2552.8959999999997</v>
      </c>
      <c r="AX1342" s="14">
        <f t="shared" si="8479"/>
        <v>3474</v>
      </c>
      <c r="AY1342" s="14">
        <f t="shared" si="8480"/>
        <v>3474</v>
      </c>
      <c r="AZ1342" s="14"/>
      <c r="BA1342" s="14">
        <f t="shared" si="8481"/>
        <v>2552.8959999999997</v>
      </c>
      <c r="BB1342" s="14">
        <f t="shared" si="8482"/>
        <v>3474</v>
      </c>
      <c r="BC1342" s="14">
        <f t="shared" si="8483"/>
        <v>3474</v>
      </c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>
        <f t="shared" si="8484"/>
        <v>2552.8959999999997</v>
      </c>
      <c r="BP1342" s="14">
        <f t="shared" si="8485"/>
        <v>3474</v>
      </c>
      <c r="BQ1342" s="14">
        <f t="shared" si="8486"/>
        <v>3474</v>
      </c>
      <c r="BR1342" s="14"/>
      <c r="BS1342" s="14"/>
      <c r="BT1342" s="14"/>
      <c r="BU1342" s="14">
        <f t="shared" si="8487"/>
        <v>2552.8959999999997</v>
      </c>
      <c r="BV1342" s="14">
        <f t="shared" si="8488"/>
        <v>3474</v>
      </c>
      <c r="BW1342" s="14">
        <f t="shared" si="8489"/>
        <v>3474</v>
      </c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>
        <f t="shared" si="8490"/>
        <v>2552.8959999999997</v>
      </c>
      <c r="CH1342" s="14"/>
      <c r="CI1342" s="84">
        <f t="shared" si="8630"/>
        <v>2552.8959999999997</v>
      </c>
      <c r="CJ1342" s="14">
        <f t="shared" si="8491"/>
        <v>3474</v>
      </c>
      <c r="CK1342" s="52"/>
      <c r="CL1342" s="84">
        <f t="shared" si="8631"/>
        <v>3474</v>
      </c>
      <c r="CM1342" s="14">
        <f t="shared" si="8492"/>
        <v>3474</v>
      </c>
      <c r="CN1342" s="52"/>
      <c r="CO1342" s="84">
        <f t="shared" si="8632"/>
        <v>3474</v>
      </c>
      <c r="CP1342" s="14"/>
      <c r="CQ1342" s="29"/>
      <c r="CR1342" s="29"/>
      <c r="CT1342" s="1"/>
    </row>
    <row r="1343" spans="1:99" ht="15.6" customHeight="1" x14ac:dyDescent="0.3">
      <c r="A1343" s="76" t="s">
        <v>515</v>
      </c>
      <c r="B1343" s="76" t="s">
        <v>70</v>
      </c>
      <c r="C1343" s="76" t="s">
        <v>303</v>
      </c>
      <c r="D1343" s="76" t="s">
        <v>452</v>
      </c>
      <c r="E1343" s="76" t="s">
        <v>48</v>
      </c>
      <c r="F1343" s="77" t="s">
        <v>49</v>
      </c>
      <c r="G1343" s="14">
        <v>136.1</v>
      </c>
      <c r="H1343" s="14">
        <v>136.1</v>
      </c>
      <c r="I1343" s="14">
        <v>136.1</v>
      </c>
      <c r="J1343" s="14"/>
      <c r="K1343" s="14"/>
      <c r="L1343" s="14"/>
      <c r="M1343" s="14">
        <f t="shared" si="8335"/>
        <v>136.1</v>
      </c>
      <c r="N1343" s="14">
        <f t="shared" si="8336"/>
        <v>136.1</v>
      </c>
      <c r="O1343" s="14">
        <f t="shared" si="8337"/>
        <v>136.1</v>
      </c>
      <c r="P1343" s="14"/>
      <c r="Q1343" s="14"/>
      <c r="R1343" s="14"/>
      <c r="S1343" s="14"/>
      <c r="T1343" s="14"/>
      <c r="U1343" s="14"/>
      <c r="V1343" s="14"/>
      <c r="W1343" s="14"/>
      <c r="X1343" s="14"/>
      <c r="Y1343" s="14">
        <f t="shared" si="8472"/>
        <v>136.1</v>
      </c>
      <c r="Z1343" s="14">
        <f t="shared" si="8473"/>
        <v>136.1</v>
      </c>
      <c r="AA1343" s="14">
        <f t="shared" si="8474"/>
        <v>136.1</v>
      </c>
      <c r="AB1343" s="14"/>
      <c r="AC1343" s="14"/>
      <c r="AD1343" s="14"/>
      <c r="AE1343" s="14">
        <f t="shared" si="8475"/>
        <v>136.1</v>
      </c>
      <c r="AF1343" s="14">
        <f t="shared" si="8476"/>
        <v>136.1</v>
      </c>
      <c r="AG1343" s="14">
        <f t="shared" si="8477"/>
        <v>136.1</v>
      </c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>
        <f t="shared" si="8478"/>
        <v>136.1</v>
      </c>
      <c r="AX1343" s="14">
        <f t="shared" si="8479"/>
        <v>136.1</v>
      </c>
      <c r="AY1343" s="14">
        <f t="shared" si="8480"/>
        <v>136.1</v>
      </c>
      <c r="AZ1343" s="14"/>
      <c r="BA1343" s="14">
        <f t="shared" si="8481"/>
        <v>136.1</v>
      </c>
      <c r="BB1343" s="14">
        <f t="shared" si="8482"/>
        <v>136.1</v>
      </c>
      <c r="BC1343" s="14">
        <f t="shared" si="8483"/>
        <v>136.1</v>
      </c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>
        <f t="shared" si="8484"/>
        <v>136.1</v>
      </c>
      <c r="BP1343" s="14">
        <f t="shared" si="8485"/>
        <v>136.1</v>
      </c>
      <c r="BQ1343" s="14">
        <f t="shared" si="8486"/>
        <v>136.1</v>
      </c>
      <c r="BR1343" s="14"/>
      <c r="BS1343" s="14"/>
      <c r="BT1343" s="14"/>
      <c r="BU1343" s="14">
        <f t="shared" si="8487"/>
        <v>136.1</v>
      </c>
      <c r="BV1343" s="14">
        <f t="shared" si="8488"/>
        <v>136.1</v>
      </c>
      <c r="BW1343" s="14">
        <f t="shared" si="8489"/>
        <v>136.1</v>
      </c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>
        <f t="shared" si="8490"/>
        <v>136.1</v>
      </c>
      <c r="CH1343" s="14"/>
      <c r="CI1343" s="84">
        <f t="shared" si="8630"/>
        <v>136.1</v>
      </c>
      <c r="CJ1343" s="14">
        <f t="shared" si="8491"/>
        <v>136.1</v>
      </c>
      <c r="CK1343" s="52"/>
      <c r="CL1343" s="84">
        <f t="shared" si="8631"/>
        <v>136.1</v>
      </c>
      <c r="CM1343" s="14">
        <f t="shared" si="8492"/>
        <v>136.1</v>
      </c>
      <c r="CN1343" s="52"/>
      <c r="CO1343" s="84">
        <f t="shared" si="8632"/>
        <v>136.1</v>
      </c>
      <c r="CP1343" s="14"/>
      <c r="CQ1343" s="29"/>
      <c r="CR1343" s="29"/>
      <c r="CT1343" s="1"/>
    </row>
    <row r="1344" spans="1:99" s="87" customFormat="1" ht="31.2" customHeight="1" x14ac:dyDescent="0.3">
      <c r="A1344" s="74" t="s">
        <v>515</v>
      </c>
      <c r="B1344" s="74" t="s">
        <v>70</v>
      </c>
      <c r="C1344" s="74" t="s">
        <v>160</v>
      </c>
      <c r="D1344" s="74"/>
      <c r="E1344" s="79"/>
      <c r="F1344" s="75" t="s">
        <v>161</v>
      </c>
      <c r="G1344" s="25">
        <f t="shared" ref="G1344:G1345" si="8643">G1345</f>
        <v>1479.4999999999998</v>
      </c>
      <c r="H1344" s="25">
        <f t="shared" ref="H1344:H1345" si="8644">H1345</f>
        <v>1570.6999999999998</v>
      </c>
      <c r="I1344" s="25">
        <f t="shared" ref="I1344:I1345" si="8645">I1345</f>
        <v>1570.6999999999998</v>
      </c>
      <c r="J1344" s="25">
        <f t="shared" ref="J1344:J1345" si="8646">J1345</f>
        <v>0</v>
      </c>
      <c r="K1344" s="25">
        <f t="shared" ref="K1344:K1345" si="8647">K1345</f>
        <v>0</v>
      </c>
      <c r="L1344" s="25">
        <f t="shared" ref="L1344:L1345" si="8648">L1345</f>
        <v>0</v>
      </c>
      <c r="M1344" s="25">
        <f t="shared" si="8335"/>
        <v>1479.4999999999998</v>
      </c>
      <c r="N1344" s="25">
        <f t="shared" si="8336"/>
        <v>1570.6999999999998</v>
      </c>
      <c r="O1344" s="25">
        <f t="shared" si="8337"/>
        <v>1570.6999999999998</v>
      </c>
      <c r="P1344" s="25">
        <f t="shared" ref="P1344:P1345" si="8649">P1345</f>
        <v>0</v>
      </c>
      <c r="Q1344" s="25">
        <f t="shared" ref="Q1344:Q1345" si="8650">Q1345</f>
        <v>0</v>
      </c>
      <c r="R1344" s="25">
        <f t="shared" ref="R1344:R1345" si="8651">R1345</f>
        <v>0</v>
      </c>
      <c r="S1344" s="25">
        <f t="shared" ref="S1344:S1345" si="8652">S1345</f>
        <v>0</v>
      </c>
      <c r="T1344" s="25">
        <f t="shared" ref="T1344:T1345" si="8653">T1345</f>
        <v>0</v>
      </c>
      <c r="U1344" s="25">
        <f t="shared" ref="U1344:U1345" si="8654">U1345</f>
        <v>0</v>
      </c>
      <c r="V1344" s="25">
        <f t="shared" ref="V1344:V1345" si="8655">V1345</f>
        <v>0</v>
      </c>
      <c r="W1344" s="25">
        <f t="shared" ref="W1344:W1345" si="8656">W1345</f>
        <v>0</v>
      </c>
      <c r="X1344" s="25">
        <f t="shared" ref="X1344:X1345" si="8657">X1345</f>
        <v>0</v>
      </c>
      <c r="Y1344" s="25">
        <f t="shared" si="8472"/>
        <v>1479.4999999999998</v>
      </c>
      <c r="Z1344" s="25">
        <f t="shared" si="8473"/>
        <v>1570.6999999999998</v>
      </c>
      <c r="AA1344" s="25">
        <f t="shared" si="8474"/>
        <v>1570.6999999999998</v>
      </c>
      <c r="AB1344" s="25">
        <f t="shared" ref="AB1344:AB1345" si="8658">AB1345</f>
        <v>0</v>
      </c>
      <c r="AC1344" s="25">
        <f t="shared" ref="AC1344:AC1345" si="8659">AC1345</f>
        <v>0</v>
      </c>
      <c r="AD1344" s="25">
        <f t="shared" ref="AD1344:AD1345" si="8660">AD1345</f>
        <v>0</v>
      </c>
      <c r="AE1344" s="25">
        <f t="shared" si="8475"/>
        <v>1479.4999999999998</v>
      </c>
      <c r="AF1344" s="25">
        <f t="shared" si="8476"/>
        <v>1570.6999999999998</v>
      </c>
      <c r="AG1344" s="25">
        <f t="shared" si="8477"/>
        <v>1570.6999999999998</v>
      </c>
      <c r="AH1344" s="25">
        <f t="shared" ref="AH1344:AH1345" si="8661">AH1345</f>
        <v>0</v>
      </c>
      <c r="AI1344" s="25">
        <f t="shared" ref="AI1344:AI1345" si="8662">AI1345</f>
        <v>0</v>
      </c>
      <c r="AJ1344" s="25">
        <f t="shared" ref="AJ1344:AJ1345" si="8663">AJ1345</f>
        <v>0</v>
      </c>
      <c r="AK1344" s="25">
        <f t="shared" ref="AK1344:AK1345" si="8664">AK1345</f>
        <v>0</v>
      </c>
      <c r="AL1344" s="25">
        <f t="shared" ref="AL1344:AL1345" si="8665">AL1345</f>
        <v>0</v>
      </c>
      <c r="AM1344" s="25">
        <f t="shared" ref="AM1344:AM1345" si="8666">AM1345</f>
        <v>0</v>
      </c>
      <c r="AN1344" s="25">
        <f t="shared" ref="AN1344:AN1345" si="8667">AN1345</f>
        <v>0</v>
      </c>
      <c r="AO1344" s="25">
        <f t="shared" ref="AO1344:AO1345" si="8668">AO1345</f>
        <v>0</v>
      </c>
      <c r="AP1344" s="25">
        <f t="shared" ref="AP1344:AP1345" si="8669">AP1345</f>
        <v>0</v>
      </c>
      <c r="AQ1344" s="25">
        <f t="shared" ref="AQ1344:AQ1345" si="8670">AQ1345</f>
        <v>0</v>
      </c>
      <c r="AR1344" s="25">
        <f t="shared" ref="AR1344:AR1345" si="8671">AR1345</f>
        <v>0</v>
      </c>
      <c r="AS1344" s="25">
        <f t="shared" ref="AS1344:AS1345" si="8672">AS1345</f>
        <v>0</v>
      </c>
      <c r="AT1344" s="25">
        <f t="shared" ref="AT1344:AT1345" si="8673">AT1345</f>
        <v>0</v>
      </c>
      <c r="AU1344" s="25">
        <f t="shared" ref="AU1344:AU1345" si="8674">AU1345</f>
        <v>0</v>
      </c>
      <c r="AV1344" s="25">
        <f t="shared" ref="AV1344:AV1345" si="8675">AV1345</f>
        <v>0</v>
      </c>
      <c r="AW1344" s="25">
        <f t="shared" si="8478"/>
        <v>1479.4999999999998</v>
      </c>
      <c r="AX1344" s="25">
        <f t="shared" si="8479"/>
        <v>1570.6999999999998</v>
      </c>
      <c r="AY1344" s="25">
        <f t="shared" si="8480"/>
        <v>1570.6999999999998</v>
      </c>
      <c r="AZ1344" s="25">
        <f t="shared" ref="AZ1344:AZ1345" si="8676">AZ1345</f>
        <v>0</v>
      </c>
      <c r="BA1344" s="25">
        <f t="shared" si="8481"/>
        <v>1479.4999999999998</v>
      </c>
      <c r="BB1344" s="25">
        <f t="shared" si="8482"/>
        <v>1570.6999999999998</v>
      </c>
      <c r="BC1344" s="25">
        <f t="shared" si="8483"/>
        <v>1570.6999999999998</v>
      </c>
      <c r="BD1344" s="25">
        <f t="shared" ref="BD1344:BD1345" si="8677">BD1345</f>
        <v>0</v>
      </c>
      <c r="BE1344" s="25">
        <f t="shared" ref="BE1344:BE1345" si="8678">BE1345</f>
        <v>0</v>
      </c>
      <c r="BF1344" s="25">
        <f t="shared" ref="BF1344:BF1345" si="8679">BF1345</f>
        <v>0</v>
      </c>
      <c r="BG1344" s="25">
        <f t="shared" ref="BG1344:BG1345" si="8680">BG1345</f>
        <v>0</v>
      </c>
      <c r="BH1344" s="25">
        <f t="shared" ref="BH1344:BH1345" si="8681">BH1345</f>
        <v>0</v>
      </c>
      <c r="BI1344" s="25">
        <f t="shared" ref="BI1344:BI1345" si="8682">BI1345</f>
        <v>0</v>
      </c>
      <c r="BJ1344" s="25">
        <f t="shared" ref="BJ1344:BJ1345" si="8683">BJ1345</f>
        <v>0</v>
      </c>
      <c r="BK1344" s="25">
        <f t="shared" ref="BK1344:BK1345" si="8684">BK1345</f>
        <v>0</v>
      </c>
      <c r="BL1344" s="25">
        <f t="shared" ref="BL1344:BL1345" si="8685">BL1345</f>
        <v>0</v>
      </c>
      <c r="BM1344" s="25">
        <f t="shared" ref="BM1344:BM1345" si="8686">BM1345</f>
        <v>0</v>
      </c>
      <c r="BN1344" s="25">
        <f t="shared" ref="BN1344:BN1345" si="8687">BN1345</f>
        <v>0</v>
      </c>
      <c r="BO1344" s="25">
        <f t="shared" si="8484"/>
        <v>1479.4999999999998</v>
      </c>
      <c r="BP1344" s="25">
        <f t="shared" si="8485"/>
        <v>1570.6999999999998</v>
      </c>
      <c r="BQ1344" s="25">
        <f t="shared" si="8486"/>
        <v>1570.6999999999998</v>
      </c>
      <c r="BR1344" s="25">
        <f t="shared" ref="BR1344:BR1345" si="8688">BR1345</f>
        <v>0</v>
      </c>
      <c r="BS1344" s="25">
        <f t="shared" ref="BS1344:BS1345" si="8689">BS1345</f>
        <v>0</v>
      </c>
      <c r="BT1344" s="25">
        <f t="shared" ref="BT1344:BT1345" si="8690">BT1345</f>
        <v>0</v>
      </c>
      <c r="BU1344" s="25">
        <f t="shared" si="8487"/>
        <v>1479.4999999999998</v>
      </c>
      <c r="BV1344" s="25">
        <f t="shared" si="8488"/>
        <v>1570.6999999999998</v>
      </c>
      <c r="BW1344" s="25">
        <f t="shared" si="8489"/>
        <v>1570.6999999999998</v>
      </c>
      <c r="BX1344" s="25">
        <f t="shared" ref="BX1344:BX1345" si="8691">BX1345</f>
        <v>0</v>
      </c>
      <c r="BY1344" s="25">
        <f t="shared" ref="BY1344:BY1345" si="8692">BY1345</f>
        <v>0</v>
      </c>
      <c r="BZ1344" s="25">
        <f t="shared" ref="BZ1344:BZ1345" si="8693">BZ1345</f>
        <v>0</v>
      </c>
      <c r="CA1344" s="25">
        <f t="shared" ref="CA1344:CA1345" si="8694">CA1345</f>
        <v>0</v>
      </c>
      <c r="CB1344" s="25">
        <f t="shared" ref="CB1344:CB1345" si="8695">CB1345</f>
        <v>0</v>
      </c>
      <c r="CC1344" s="25">
        <f t="shared" ref="CC1344:CC1345" si="8696">CC1345</f>
        <v>0</v>
      </c>
      <c r="CD1344" s="25">
        <f t="shared" ref="CD1344:CD1345" si="8697">CD1345</f>
        <v>0</v>
      </c>
      <c r="CE1344" s="25">
        <f t="shared" ref="CE1344:CE1345" si="8698">CE1345</f>
        <v>0</v>
      </c>
      <c r="CF1344" s="25">
        <f t="shared" ref="CF1344:CF1345" si="8699">CF1345</f>
        <v>0</v>
      </c>
      <c r="CG1344" s="25">
        <f t="shared" si="8490"/>
        <v>1479.4999999999998</v>
      </c>
      <c r="CH1344" s="25">
        <f t="shared" ref="CH1344:CH1345" si="8700">CH1345</f>
        <v>0</v>
      </c>
      <c r="CI1344" s="83">
        <f t="shared" si="8630"/>
        <v>1479.4999999999998</v>
      </c>
      <c r="CJ1344" s="25">
        <f t="shared" si="8491"/>
        <v>1570.6999999999998</v>
      </c>
      <c r="CK1344" s="25">
        <f t="shared" ref="CK1344:CP1345" si="8701">CK1345</f>
        <v>0</v>
      </c>
      <c r="CL1344" s="83">
        <f t="shared" si="8631"/>
        <v>1570.6999999999998</v>
      </c>
      <c r="CM1344" s="25">
        <f t="shared" si="8492"/>
        <v>1570.6999999999998</v>
      </c>
      <c r="CN1344" s="25">
        <f t="shared" si="8701"/>
        <v>0</v>
      </c>
      <c r="CO1344" s="83">
        <f t="shared" si="8632"/>
        <v>1570.6999999999998</v>
      </c>
      <c r="CP1344" s="25">
        <f t="shared" si="8701"/>
        <v>0</v>
      </c>
      <c r="CQ1344" s="26"/>
      <c r="CR1344" s="26"/>
      <c r="CS1344" s="22"/>
      <c r="CT1344" s="22"/>
      <c r="CU1344" s="22"/>
    </row>
    <row r="1345" spans="1:99" ht="31.2" customHeight="1" x14ac:dyDescent="0.3">
      <c r="A1345" s="76" t="s">
        <v>515</v>
      </c>
      <c r="B1345" s="76" t="s">
        <v>70</v>
      </c>
      <c r="C1345" s="76" t="s">
        <v>160</v>
      </c>
      <c r="D1345" s="76" t="s">
        <v>62</v>
      </c>
      <c r="E1345" s="88"/>
      <c r="F1345" s="77" t="s">
        <v>63</v>
      </c>
      <c r="G1345" s="14">
        <f t="shared" si="8643"/>
        <v>1479.4999999999998</v>
      </c>
      <c r="H1345" s="14">
        <f t="shared" si="8644"/>
        <v>1570.6999999999998</v>
      </c>
      <c r="I1345" s="14">
        <f t="shared" si="8645"/>
        <v>1570.6999999999998</v>
      </c>
      <c r="J1345" s="14">
        <f t="shared" si="8646"/>
        <v>0</v>
      </c>
      <c r="K1345" s="14">
        <f t="shared" si="8647"/>
        <v>0</v>
      </c>
      <c r="L1345" s="14">
        <f t="shared" si="8648"/>
        <v>0</v>
      </c>
      <c r="M1345" s="14">
        <f t="shared" si="8335"/>
        <v>1479.4999999999998</v>
      </c>
      <c r="N1345" s="14">
        <f t="shared" si="8336"/>
        <v>1570.6999999999998</v>
      </c>
      <c r="O1345" s="14">
        <f t="shared" si="8337"/>
        <v>1570.6999999999998</v>
      </c>
      <c r="P1345" s="14">
        <f t="shared" si="8649"/>
        <v>0</v>
      </c>
      <c r="Q1345" s="14">
        <f t="shared" si="8650"/>
        <v>0</v>
      </c>
      <c r="R1345" s="14">
        <f t="shared" si="8651"/>
        <v>0</v>
      </c>
      <c r="S1345" s="14">
        <f t="shared" si="8652"/>
        <v>0</v>
      </c>
      <c r="T1345" s="14">
        <f t="shared" si="8653"/>
        <v>0</v>
      </c>
      <c r="U1345" s="14">
        <f t="shared" si="8654"/>
        <v>0</v>
      </c>
      <c r="V1345" s="14">
        <f t="shared" si="8655"/>
        <v>0</v>
      </c>
      <c r="W1345" s="14">
        <f t="shared" si="8656"/>
        <v>0</v>
      </c>
      <c r="X1345" s="14">
        <f t="shared" si="8657"/>
        <v>0</v>
      </c>
      <c r="Y1345" s="14">
        <f t="shared" si="8472"/>
        <v>1479.4999999999998</v>
      </c>
      <c r="Z1345" s="14">
        <f t="shared" si="8473"/>
        <v>1570.6999999999998</v>
      </c>
      <c r="AA1345" s="14">
        <f t="shared" si="8474"/>
        <v>1570.6999999999998</v>
      </c>
      <c r="AB1345" s="14">
        <f t="shared" si="8658"/>
        <v>0</v>
      </c>
      <c r="AC1345" s="14">
        <f t="shared" si="8659"/>
        <v>0</v>
      </c>
      <c r="AD1345" s="14">
        <f t="shared" si="8660"/>
        <v>0</v>
      </c>
      <c r="AE1345" s="14">
        <f t="shared" si="8475"/>
        <v>1479.4999999999998</v>
      </c>
      <c r="AF1345" s="14">
        <f t="shared" si="8476"/>
        <v>1570.6999999999998</v>
      </c>
      <c r="AG1345" s="14">
        <f t="shared" si="8477"/>
        <v>1570.6999999999998</v>
      </c>
      <c r="AH1345" s="14">
        <f t="shared" si="8661"/>
        <v>0</v>
      </c>
      <c r="AI1345" s="14">
        <f t="shared" si="8662"/>
        <v>0</v>
      </c>
      <c r="AJ1345" s="14">
        <f t="shared" si="8663"/>
        <v>0</v>
      </c>
      <c r="AK1345" s="14">
        <f t="shared" si="8664"/>
        <v>0</v>
      </c>
      <c r="AL1345" s="14">
        <f t="shared" si="8665"/>
        <v>0</v>
      </c>
      <c r="AM1345" s="14">
        <f t="shared" si="8666"/>
        <v>0</v>
      </c>
      <c r="AN1345" s="14">
        <f t="shared" si="8667"/>
        <v>0</v>
      </c>
      <c r="AO1345" s="14">
        <f t="shared" si="8668"/>
        <v>0</v>
      </c>
      <c r="AP1345" s="14">
        <f t="shared" si="8669"/>
        <v>0</v>
      </c>
      <c r="AQ1345" s="14">
        <f t="shared" si="8670"/>
        <v>0</v>
      </c>
      <c r="AR1345" s="14">
        <f t="shared" si="8671"/>
        <v>0</v>
      </c>
      <c r="AS1345" s="14">
        <f t="shared" si="8672"/>
        <v>0</v>
      </c>
      <c r="AT1345" s="14">
        <f t="shared" si="8673"/>
        <v>0</v>
      </c>
      <c r="AU1345" s="14">
        <f t="shared" si="8674"/>
        <v>0</v>
      </c>
      <c r="AV1345" s="14">
        <f t="shared" si="8675"/>
        <v>0</v>
      </c>
      <c r="AW1345" s="14">
        <f t="shared" si="8478"/>
        <v>1479.4999999999998</v>
      </c>
      <c r="AX1345" s="14">
        <f t="shared" si="8479"/>
        <v>1570.6999999999998</v>
      </c>
      <c r="AY1345" s="14">
        <f t="shared" si="8480"/>
        <v>1570.6999999999998</v>
      </c>
      <c r="AZ1345" s="14">
        <f t="shared" si="8676"/>
        <v>0</v>
      </c>
      <c r="BA1345" s="14">
        <f t="shared" si="8481"/>
        <v>1479.4999999999998</v>
      </c>
      <c r="BB1345" s="14">
        <f t="shared" si="8482"/>
        <v>1570.6999999999998</v>
      </c>
      <c r="BC1345" s="14">
        <f t="shared" si="8483"/>
        <v>1570.6999999999998</v>
      </c>
      <c r="BD1345" s="14">
        <f t="shared" si="8677"/>
        <v>0</v>
      </c>
      <c r="BE1345" s="14">
        <f t="shared" si="8678"/>
        <v>0</v>
      </c>
      <c r="BF1345" s="14">
        <f t="shared" si="8679"/>
        <v>0</v>
      </c>
      <c r="BG1345" s="14">
        <f t="shared" si="8680"/>
        <v>0</v>
      </c>
      <c r="BH1345" s="14">
        <f t="shared" si="8681"/>
        <v>0</v>
      </c>
      <c r="BI1345" s="14">
        <f t="shared" si="8682"/>
        <v>0</v>
      </c>
      <c r="BJ1345" s="14">
        <f t="shared" si="8683"/>
        <v>0</v>
      </c>
      <c r="BK1345" s="14">
        <f t="shared" si="8684"/>
        <v>0</v>
      </c>
      <c r="BL1345" s="14">
        <f t="shared" si="8685"/>
        <v>0</v>
      </c>
      <c r="BM1345" s="14">
        <f t="shared" si="8686"/>
        <v>0</v>
      </c>
      <c r="BN1345" s="14">
        <f t="shared" si="8687"/>
        <v>0</v>
      </c>
      <c r="BO1345" s="14">
        <f t="shared" si="8484"/>
        <v>1479.4999999999998</v>
      </c>
      <c r="BP1345" s="14">
        <f t="shared" si="8485"/>
        <v>1570.6999999999998</v>
      </c>
      <c r="BQ1345" s="14">
        <f t="shared" si="8486"/>
        <v>1570.6999999999998</v>
      </c>
      <c r="BR1345" s="14">
        <f t="shared" si="8688"/>
        <v>0</v>
      </c>
      <c r="BS1345" s="14">
        <f t="shared" si="8689"/>
        <v>0</v>
      </c>
      <c r="BT1345" s="14">
        <f t="shared" si="8690"/>
        <v>0</v>
      </c>
      <c r="BU1345" s="14">
        <f t="shared" si="8487"/>
        <v>1479.4999999999998</v>
      </c>
      <c r="BV1345" s="14">
        <f t="shared" si="8488"/>
        <v>1570.6999999999998</v>
      </c>
      <c r="BW1345" s="14">
        <f t="shared" si="8489"/>
        <v>1570.6999999999998</v>
      </c>
      <c r="BX1345" s="14">
        <f t="shared" si="8691"/>
        <v>0</v>
      </c>
      <c r="BY1345" s="14">
        <f t="shared" si="8692"/>
        <v>0</v>
      </c>
      <c r="BZ1345" s="14">
        <f t="shared" si="8693"/>
        <v>0</v>
      </c>
      <c r="CA1345" s="14">
        <f t="shared" si="8694"/>
        <v>0</v>
      </c>
      <c r="CB1345" s="14">
        <f t="shared" si="8695"/>
        <v>0</v>
      </c>
      <c r="CC1345" s="14">
        <f t="shared" si="8696"/>
        <v>0</v>
      </c>
      <c r="CD1345" s="14">
        <f t="shared" si="8697"/>
        <v>0</v>
      </c>
      <c r="CE1345" s="14">
        <f t="shared" si="8698"/>
        <v>0</v>
      </c>
      <c r="CF1345" s="14">
        <f t="shared" si="8699"/>
        <v>0</v>
      </c>
      <c r="CG1345" s="14">
        <f t="shared" si="8490"/>
        <v>1479.4999999999998</v>
      </c>
      <c r="CH1345" s="14">
        <f t="shared" si="8700"/>
        <v>0</v>
      </c>
      <c r="CI1345" s="84">
        <f t="shared" si="8630"/>
        <v>1479.4999999999998</v>
      </c>
      <c r="CJ1345" s="14">
        <f t="shared" si="8491"/>
        <v>1570.6999999999998</v>
      </c>
      <c r="CK1345" s="52">
        <f t="shared" si="8701"/>
        <v>0</v>
      </c>
      <c r="CL1345" s="84">
        <f t="shared" si="8631"/>
        <v>1570.6999999999998</v>
      </c>
      <c r="CM1345" s="14">
        <f t="shared" si="8492"/>
        <v>1570.6999999999998</v>
      </c>
      <c r="CN1345" s="52">
        <f t="shared" si="8701"/>
        <v>0</v>
      </c>
      <c r="CO1345" s="84">
        <f t="shared" si="8632"/>
        <v>1570.6999999999998</v>
      </c>
      <c r="CP1345" s="14">
        <f t="shared" si="8701"/>
        <v>0</v>
      </c>
      <c r="CQ1345" s="29"/>
      <c r="CR1345" s="29"/>
      <c r="CT1345" s="1"/>
    </row>
    <row r="1346" spans="1:99" ht="15.6" customHeight="1" x14ac:dyDescent="0.3">
      <c r="A1346" s="76" t="s">
        <v>515</v>
      </c>
      <c r="B1346" s="76" t="s">
        <v>70</v>
      </c>
      <c r="C1346" s="76" t="s">
        <v>160</v>
      </c>
      <c r="D1346" s="76" t="s">
        <v>64</v>
      </c>
      <c r="E1346" s="88"/>
      <c r="F1346" s="77" t="s">
        <v>65</v>
      </c>
      <c r="G1346" s="14">
        <f t="shared" ref="G1346:L1346" si="8702">G1349+G1351</f>
        <v>1479.4999999999998</v>
      </c>
      <c r="H1346" s="14">
        <f t="shared" si="8702"/>
        <v>1570.6999999999998</v>
      </c>
      <c r="I1346" s="14">
        <f t="shared" si="8702"/>
        <v>1570.6999999999998</v>
      </c>
      <c r="J1346" s="14">
        <f t="shared" si="8702"/>
        <v>0</v>
      </c>
      <c r="K1346" s="14">
        <f t="shared" si="8702"/>
        <v>0</v>
      </c>
      <c r="L1346" s="14">
        <f t="shared" si="8702"/>
        <v>0</v>
      </c>
      <c r="M1346" s="14">
        <f t="shared" si="8335"/>
        <v>1479.4999999999998</v>
      </c>
      <c r="N1346" s="14">
        <f t="shared" si="8336"/>
        <v>1570.6999999999998</v>
      </c>
      <c r="O1346" s="14">
        <f t="shared" si="8337"/>
        <v>1570.6999999999998</v>
      </c>
      <c r="P1346" s="14">
        <f t="shared" ref="P1346:X1346" si="8703">P1349+P1351</f>
        <v>0</v>
      </c>
      <c r="Q1346" s="14">
        <f t="shared" si="8703"/>
        <v>0</v>
      </c>
      <c r="R1346" s="14">
        <f t="shared" si="8703"/>
        <v>0</v>
      </c>
      <c r="S1346" s="14">
        <f t="shared" si="8703"/>
        <v>0</v>
      </c>
      <c r="T1346" s="14">
        <f t="shared" si="8703"/>
        <v>0</v>
      </c>
      <c r="U1346" s="14">
        <f t="shared" si="8703"/>
        <v>0</v>
      </c>
      <c r="V1346" s="14">
        <f t="shared" si="8703"/>
        <v>0</v>
      </c>
      <c r="W1346" s="14">
        <f t="shared" si="8703"/>
        <v>0</v>
      </c>
      <c r="X1346" s="14">
        <f t="shared" si="8703"/>
        <v>0</v>
      </c>
      <c r="Y1346" s="14">
        <f t="shared" si="8472"/>
        <v>1479.4999999999998</v>
      </c>
      <c r="Z1346" s="14">
        <f t="shared" si="8473"/>
        <v>1570.6999999999998</v>
      </c>
      <c r="AA1346" s="14">
        <f t="shared" si="8474"/>
        <v>1570.6999999999998</v>
      </c>
      <c r="AB1346" s="14">
        <f>AB1349+AB1351</f>
        <v>0</v>
      </c>
      <c r="AC1346" s="14">
        <f>AC1349+AC1351</f>
        <v>0</v>
      </c>
      <c r="AD1346" s="14">
        <f>AD1349+AD1351</f>
        <v>0</v>
      </c>
      <c r="AE1346" s="14">
        <f t="shared" si="8475"/>
        <v>1479.4999999999998</v>
      </c>
      <c r="AF1346" s="14">
        <f t="shared" si="8476"/>
        <v>1570.6999999999998</v>
      </c>
      <c r="AG1346" s="14">
        <f t="shared" si="8477"/>
        <v>1570.6999999999998</v>
      </c>
      <c r="AH1346" s="14">
        <f t="shared" ref="AH1346:AV1346" si="8704">AH1349+AH1351</f>
        <v>0</v>
      </c>
      <c r="AI1346" s="14">
        <f t="shared" si="8704"/>
        <v>0</v>
      </c>
      <c r="AJ1346" s="14">
        <f t="shared" si="8704"/>
        <v>0</v>
      </c>
      <c r="AK1346" s="14">
        <f t="shared" si="8704"/>
        <v>0</v>
      </c>
      <c r="AL1346" s="14">
        <f t="shared" si="8704"/>
        <v>0</v>
      </c>
      <c r="AM1346" s="14">
        <f t="shared" si="8704"/>
        <v>0</v>
      </c>
      <c r="AN1346" s="14">
        <f t="shared" si="8704"/>
        <v>0</v>
      </c>
      <c r="AO1346" s="14">
        <f t="shared" si="8704"/>
        <v>0</v>
      </c>
      <c r="AP1346" s="14">
        <f t="shared" si="8704"/>
        <v>0</v>
      </c>
      <c r="AQ1346" s="14">
        <f t="shared" si="8704"/>
        <v>0</v>
      </c>
      <c r="AR1346" s="14">
        <f t="shared" si="8704"/>
        <v>0</v>
      </c>
      <c r="AS1346" s="14">
        <f t="shared" si="8704"/>
        <v>0</v>
      </c>
      <c r="AT1346" s="14">
        <f t="shared" si="8704"/>
        <v>0</v>
      </c>
      <c r="AU1346" s="14">
        <f t="shared" si="8704"/>
        <v>0</v>
      </c>
      <c r="AV1346" s="14">
        <f t="shared" si="8704"/>
        <v>0</v>
      </c>
      <c r="AW1346" s="14">
        <f t="shared" si="8478"/>
        <v>1479.4999999999998</v>
      </c>
      <c r="AX1346" s="14">
        <f t="shared" si="8479"/>
        <v>1570.6999999999998</v>
      </c>
      <c r="AY1346" s="14">
        <f t="shared" si="8480"/>
        <v>1570.6999999999998</v>
      </c>
      <c r="AZ1346" s="14">
        <f>AZ1349+AZ1351</f>
        <v>0</v>
      </c>
      <c r="BA1346" s="14">
        <f t="shared" si="8481"/>
        <v>1479.4999999999998</v>
      </c>
      <c r="BB1346" s="14">
        <f t="shared" si="8482"/>
        <v>1570.6999999999998</v>
      </c>
      <c r="BC1346" s="14">
        <f t="shared" si="8483"/>
        <v>1570.6999999999998</v>
      </c>
      <c r="BD1346" s="14">
        <f t="shared" ref="BD1346:BN1346" si="8705">BD1349+BD1351</f>
        <v>0</v>
      </c>
      <c r="BE1346" s="14">
        <f t="shared" si="8705"/>
        <v>0</v>
      </c>
      <c r="BF1346" s="14">
        <f t="shared" si="8705"/>
        <v>0</v>
      </c>
      <c r="BG1346" s="14">
        <f t="shared" si="8705"/>
        <v>0</v>
      </c>
      <c r="BH1346" s="14">
        <f t="shared" si="8705"/>
        <v>0</v>
      </c>
      <c r="BI1346" s="14">
        <f t="shared" si="8705"/>
        <v>0</v>
      </c>
      <c r="BJ1346" s="14">
        <f t="shared" si="8705"/>
        <v>0</v>
      </c>
      <c r="BK1346" s="14">
        <f t="shared" si="8705"/>
        <v>0</v>
      </c>
      <c r="BL1346" s="14">
        <f t="shared" si="8705"/>
        <v>0</v>
      </c>
      <c r="BM1346" s="14">
        <f t="shared" si="8705"/>
        <v>0</v>
      </c>
      <c r="BN1346" s="14">
        <f t="shared" si="8705"/>
        <v>0</v>
      </c>
      <c r="BO1346" s="14">
        <f t="shared" si="8484"/>
        <v>1479.4999999999998</v>
      </c>
      <c r="BP1346" s="14">
        <f t="shared" si="8485"/>
        <v>1570.6999999999998</v>
      </c>
      <c r="BQ1346" s="14">
        <f t="shared" si="8486"/>
        <v>1570.6999999999998</v>
      </c>
      <c r="BR1346" s="14">
        <f>BR1349+BR1351</f>
        <v>0</v>
      </c>
      <c r="BS1346" s="14">
        <f>BS1349+BS1351</f>
        <v>0</v>
      </c>
      <c r="BT1346" s="14">
        <f>BT1349+BT1351</f>
        <v>0</v>
      </c>
      <c r="BU1346" s="14">
        <f t="shared" si="8487"/>
        <v>1479.4999999999998</v>
      </c>
      <c r="BV1346" s="14">
        <f t="shared" si="8488"/>
        <v>1570.6999999999998</v>
      </c>
      <c r="BW1346" s="14">
        <f t="shared" si="8489"/>
        <v>1570.6999999999998</v>
      </c>
      <c r="BX1346" s="14">
        <f t="shared" ref="BX1346:CF1346" si="8706">BX1349+BX1351+BX1347</f>
        <v>0</v>
      </c>
      <c r="BY1346" s="14">
        <f t="shared" si="8706"/>
        <v>0</v>
      </c>
      <c r="BZ1346" s="14">
        <f t="shared" si="8706"/>
        <v>0</v>
      </c>
      <c r="CA1346" s="14">
        <f t="shared" si="8706"/>
        <v>0</v>
      </c>
      <c r="CB1346" s="14">
        <f t="shared" si="8706"/>
        <v>0</v>
      </c>
      <c r="CC1346" s="14">
        <f t="shared" si="8706"/>
        <v>0</v>
      </c>
      <c r="CD1346" s="14">
        <f t="shared" si="8706"/>
        <v>0</v>
      </c>
      <c r="CE1346" s="14">
        <f t="shared" si="8706"/>
        <v>0</v>
      </c>
      <c r="CF1346" s="14">
        <f t="shared" si="8706"/>
        <v>0</v>
      </c>
      <c r="CG1346" s="14">
        <f t="shared" si="8490"/>
        <v>1479.4999999999998</v>
      </c>
      <c r="CH1346" s="14">
        <f>CH1349+CH1351+CH1347</f>
        <v>0</v>
      </c>
      <c r="CI1346" s="84">
        <f t="shared" si="8630"/>
        <v>1479.4999999999998</v>
      </c>
      <c r="CJ1346" s="14">
        <f t="shared" si="8491"/>
        <v>1570.6999999999998</v>
      </c>
      <c r="CK1346" s="52">
        <f>CK1349+CK1351+CK1347</f>
        <v>0</v>
      </c>
      <c r="CL1346" s="84">
        <f t="shared" si="8631"/>
        <v>1570.6999999999998</v>
      </c>
      <c r="CM1346" s="14">
        <f t="shared" si="8492"/>
        <v>1570.6999999999998</v>
      </c>
      <c r="CN1346" s="52">
        <f>CN1349+CN1351+CN1347</f>
        <v>0</v>
      </c>
      <c r="CO1346" s="84">
        <f t="shared" si="8632"/>
        <v>1570.6999999999998</v>
      </c>
      <c r="CP1346" s="14">
        <f>CP1349+CP1351+CP1347</f>
        <v>0</v>
      </c>
      <c r="CQ1346" s="29"/>
      <c r="CR1346" s="29"/>
      <c r="CT1346" s="1"/>
    </row>
    <row r="1347" spans="1:99" s="1" customFormat="1" ht="62.4" hidden="1" customHeight="1" x14ac:dyDescent="0.3">
      <c r="A1347" s="27" t="s">
        <v>515</v>
      </c>
      <c r="B1347" s="27" t="s">
        <v>70</v>
      </c>
      <c r="C1347" s="39" t="s">
        <v>160</v>
      </c>
      <c r="D1347" s="27" t="s">
        <v>502</v>
      </c>
      <c r="E1347" s="40"/>
      <c r="F1347" s="28" t="s">
        <v>503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>
        <f t="shared" ref="BX1347:CF1347" si="8707">BX1348</f>
        <v>0</v>
      </c>
      <c r="BY1347" s="14">
        <f t="shared" si="8707"/>
        <v>0</v>
      </c>
      <c r="BZ1347" s="14">
        <f t="shared" si="8707"/>
        <v>0</v>
      </c>
      <c r="CA1347" s="14">
        <f t="shared" si="8707"/>
        <v>0</v>
      </c>
      <c r="CB1347" s="14">
        <f t="shared" si="8707"/>
        <v>0</v>
      </c>
      <c r="CC1347" s="32">
        <f t="shared" si="8707"/>
        <v>0</v>
      </c>
      <c r="CD1347" s="14">
        <f t="shared" si="8707"/>
        <v>0</v>
      </c>
      <c r="CE1347" s="14">
        <f t="shared" si="8707"/>
        <v>0</v>
      </c>
      <c r="CF1347" s="32">
        <f t="shared" si="8707"/>
        <v>0</v>
      </c>
      <c r="CG1347" s="14">
        <f t="shared" si="8490"/>
        <v>0</v>
      </c>
      <c r="CH1347" s="14">
        <f>CH1348</f>
        <v>0</v>
      </c>
      <c r="CI1347" s="14"/>
      <c r="CJ1347" s="14">
        <f t="shared" si="8491"/>
        <v>0</v>
      </c>
      <c r="CK1347" s="52">
        <f>CK1348</f>
        <v>0</v>
      </c>
      <c r="CL1347" s="52"/>
      <c r="CM1347" s="14">
        <f t="shared" si="8492"/>
        <v>0</v>
      </c>
      <c r="CN1347" s="52">
        <f>CN1348</f>
        <v>0</v>
      </c>
      <c r="CO1347" s="52"/>
      <c r="CP1347" s="14">
        <f>CP1348</f>
        <v>0</v>
      </c>
      <c r="CQ1347" s="29">
        <v>0</v>
      </c>
      <c r="CR1347" s="29"/>
    </row>
    <row r="1348" spans="1:99" s="1" customFormat="1" ht="31.2" hidden="1" customHeight="1" x14ac:dyDescent="0.3">
      <c r="A1348" s="27" t="s">
        <v>515</v>
      </c>
      <c r="B1348" s="27" t="s">
        <v>70</v>
      </c>
      <c r="C1348" s="27" t="s">
        <v>160</v>
      </c>
      <c r="D1348" s="41" t="s">
        <v>502</v>
      </c>
      <c r="E1348" s="12" t="s">
        <v>46</v>
      </c>
      <c r="F1348" s="42" t="s">
        <v>47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>
        <f t="shared" si="8490"/>
        <v>0</v>
      </c>
      <c r="CH1348" s="14"/>
      <c r="CI1348" s="14"/>
      <c r="CJ1348" s="14">
        <f t="shared" si="8491"/>
        <v>0</v>
      </c>
      <c r="CK1348" s="52"/>
      <c r="CL1348" s="52"/>
      <c r="CM1348" s="14">
        <f t="shared" si="8492"/>
        <v>0</v>
      </c>
      <c r="CN1348" s="52"/>
      <c r="CO1348" s="52"/>
      <c r="CP1348" s="14"/>
      <c r="CQ1348" s="29">
        <v>0</v>
      </c>
      <c r="CR1348" s="29"/>
    </row>
    <row r="1349" spans="1:99" ht="31.2" customHeight="1" x14ac:dyDescent="0.3">
      <c r="A1349" s="76" t="s">
        <v>515</v>
      </c>
      <c r="B1349" s="76" t="s">
        <v>70</v>
      </c>
      <c r="C1349" s="76" t="s">
        <v>160</v>
      </c>
      <c r="D1349" s="76" t="s">
        <v>162</v>
      </c>
      <c r="E1349" s="88"/>
      <c r="F1349" s="77" t="s">
        <v>163</v>
      </c>
      <c r="G1349" s="14">
        <f t="shared" ref="G1349:L1349" si="8708">G1350</f>
        <v>180.1</v>
      </c>
      <c r="H1349" s="14">
        <f t="shared" si="8708"/>
        <v>180.1</v>
      </c>
      <c r="I1349" s="14">
        <f t="shared" si="8708"/>
        <v>180.1</v>
      </c>
      <c r="J1349" s="14">
        <f t="shared" si="8708"/>
        <v>0</v>
      </c>
      <c r="K1349" s="14">
        <f t="shared" si="8708"/>
        <v>0</v>
      </c>
      <c r="L1349" s="14">
        <f t="shared" si="8708"/>
        <v>0</v>
      </c>
      <c r="M1349" s="14">
        <f t="shared" si="8335"/>
        <v>180.1</v>
      </c>
      <c r="N1349" s="14">
        <f t="shared" si="8336"/>
        <v>180.1</v>
      </c>
      <c r="O1349" s="14">
        <f t="shared" si="8337"/>
        <v>180.1</v>
      </c>
      <c r="P1349" s="14">
        <f t="shared" ref="P1349:X1349" si="8709">P1350</f>
        <v>0</v>
      </c>
      <c r="Q1349" s="14">
        <f t="shared" si="8709"/>
        <v>0</v>
      </c>
      <c r="R1349" s="14">
        <f t="shared" si="8709"/>
        <v>0</v>
      </c>
      <c r="S1349" s="14">
        <f t="shared" si="8709"/>
        <v>0</v>
      </c>
      <c r="T1349" s="14">
        <f t="shared" si="8709"/>
        <v>0</v>
      </c>
      <c r="U1349" s="14">
        <f t="shared" si="8709"/>
        <v>0</v>
      </c>
      <c r="V1349" s="14">
        <f t="shared" si="8709"/>
        <v>0</v>
      </c>
      <c r="W1349" s="14">
        <f t="shared" si="8709"/>
        <v>0</v>
      </c>
      <c r="X1349" s="14">
        <f t="shared" si="8709"/>
        <v>0</v>
      </c>
      <c r="Y1349" s="14">
        <f t="shared" si="8472"/>
        <v>180.1</v>
      </c>
      <c r="Z1349" s="14">
        <f t="shared" si="8473"/>
        <v>180.1</v>
      </c>
      <c r="AA1349" s="14">
        <f t="shared" si="8474"/>
        <v>180.1</v>
      </c>
      <c r="AB1349" s="14">
        <f>AB1350</f>
        <v>0</v>
      </c>
      <c r="AC1349" s="14">
        <f>AC1350</f>
        <v>0</v>
      </c>
      <c r="AD1349" s="14">
        <f>AD1350</f>
        <v>0</v>
      </c>
      <c r="AE1349" s="14">
        <f t="shared" si="8475"/>
        <v>180.1</v>
      </c>
      <c r="AF1349" s="14">
        <f t="shared" si="8476"/>
        <v>180.1</v>
      </c>
      <c r="AG1349" s="14">
        <f t="shared" si="8477"/>
        <v>180.1</v>
      </c>
      <c r="AH1349" s="14">
        <f t="shared" ref="AH1349:AV1349" si="8710">AH1350</f>
        <v>0</v>
      </c>
      <c r="AI1349" s="14">
        <f t="shared" si="8710"/>
        <v>0</v>
      </c>
      <c r="AJ1349" s="14">
        <f t="shared" si="8710"/>
        <v>0</v>
      </c>
      <c r="AK1349" s="14">
        <f t="shared" si="8710"/>
        <v>0</v>
      </c>
      <c r="AL1349" s="14">
        <f t="shared" si="8710"/>
        <v>0</v>
      </c>
      <c r="AM1349" s="14">
        <f t="shared" si="8710"/>
        <v>0</v>
      </c>
      <c r="AN1349" s="14">
        <f t="shared" si="8710"/>
        <v>0</v>
      </c>
      <c r="AO1349" s="14">
        <f t="shared" si="8710"/>
        <v>0</v>
      </c>
      <c r="AP1349" s="14">
        <f t="shared" si="8710"/>
        <v>0</v>
      </c>
      <c r="AQ1349" s="14">
        <f t="shared" si="8710"/>
        <v>0</v>
      </c>
      <c r="AR1349" s="14">
        <f t="shared" si="8710"/>
        <v>0</v>
      </c>
      <c r="AS1349" s="14">
        <f t="shared" si="8710"/>
        <v>0</v>
      </c>
      <c r="AT1349" s="14">
        <f t="shared" si="8710"/>
        <v>0</v>
      </c>
      <c r="AU1349" s="14">
        <f t="shared" si="8710"/>
        <v>0</v>
      </c>
      <c r="AV1349" s="14">
        <f t="shared" si="8710"/>
        <v>0</v>
      </c>
      <c r="AW1349" s="14">
        <f t="shared" si="8478"/>
        <v>180.1</v>
      </c>
      <c r="AX1349" s="14">
        <f t="shared" si="8479"/>
        <v>180.1</v>
      </c>
      <c r="AY1349" s="14">
        <f t="shared" si="8480"/>
        <v>180.1</v>
      </c>
      <c r="AZ1349" s="14">
        <f>AZ1350</f>
        <v>0</v>
      </c>
      <c r="BA1349" s="14">
        <f t="shared" si="8481"/>
        <v>180.1</v>
      </c>
      <c r="BB1349" s="14">
        <f t="shared" si="8482"/>
        <v>180.1</v>
      </c>
      <c r="BC1349" s="14">
        <f t="shared" si="8483"/>
        <v>180.1</v>
      </c>
      <c r="BD1349" s="14">
        <f t="shared" ref="BD1349:BN1349" si="8711">BD1350</f>
        <v>0</v>
      </c>
      <c r="BE1349" s="14">
        <f t="shared" si="8711"/>
        <v>0</v>
      </c>
      <c r="BF1349" s="14">
        <f t="shared" si="8711"/>
        <v>0</v>
      </c>
      <c r="BG1349" s="14">
        <f t="shared" si="8711"/>
        <v>0</v>
      </c>
      <c r="BH1349" s="14">
        <f t="shared" si="8711"/>
        <v>0</v>
      </c>
      <c r="BI1349" s="14">
        <f t="shared" si="8711"/>
        <v>0</v>
      </c>
      <c r="BJ1349" s="14">
        <f t="shared" si="8711"/>
        <v>0</v>
      </c>
      <c r="BK1349" s="14">
        <f t="shared" si="8711"/>
        <v>0</v>
      </c>
      <c r="BL1349" s="14">
        <f t="shared" si="8711"/>
        <v>0</v>
      </c>
      <c r="BM1349" s="14">
        <f t="shared" si="8711"/>
        <v>0</v>
      </c>
      <c r="BN1349" s="14">
        <f t="shared" si="8711"/>
        <v>0</v>
      </c>
      <c r="BO1349" s="14">
        <f t="shared" si="8484"/>
        <v>180.1</v>
      </c>
      <c r="BP1349" s="14">
        <f t="shared" si="8485"/>
        <v>180.1</v>
      </c>
      <c r="BQ1349" s="14">
        <f t="shared" si="8486"/>
        <v>180.1</v>
      </c>
      <c r="BR1349" s="14">
        <f>BR1350</f>
        <v>0</v>
      </c>
      <c r="BS1349" s="14">
        <f>BS1350</f>
        <v>0</v>
      </c>
      <c r="BT1349" s="14">
        <f>BT1350</f>
        <v>0</v>
      </c>
      <c r="BU1349" s="14">
        <f t="shared" si="8487"/>
        <v>180.1</v>
      </c>
      <c r="BV1349" s="14">
        <f t="shared" si="8488"/>
        <v>180.1</v>
      </c>
      <c r="BW1349" s="14">
        <f t="shared" si="8489"/>
        <v>180.1</v>
      </c>
      <c r="BX1349" s="14">
        <f t="shared" ref="BX1349:CF1349" si="8712">BX1350</f>
        <v>0</v>
      </c>
      <c r="BY1349" s="14">
        <f t="shared" si="8712"/>
        <v>0</v>
      </c>
      <c r="BZ1349" s="14">
        <f t="shared" si="8712"/>
        <v>0</v>
      </c>
      <c r="CA1349" s="14">
        <f t="shared" si="8712"/>
        <v>0</v>
      </c>
      <c r="CB1349" s="14">
        <f t="shared" si="8712"/>
        <v>0</v>
      </c>
      <c r="CC1349" s="14">
        <f t="shared" si="8712"/>
        <v>0</v>
      </c>
      <c r="CD1349" s="14">
        <f t="shared" si="8712"/>
        <v>0</v>
      </c>
      <c r="CE1349" s="14">
        <f t="shared" si="8712"/>
        <v>0</v>
      </c>
      <c r="CF1349" s="14">
        <f t="shared" si="8712"/>
        <v>0</v>
      </c>
      <c r="CG1349" s="14">
        <f t="shared" si="8490"/>
        <v>180.1</v>
      </c>
      <c r="CH1349" s="14">
        <f>CH1350</f>
        <v>0</v>
      </c>
      <c r="CI1349" s="84">
        <f t="shared" ref="CI1349:CI1356" si="8713">CG1349+CH1349</f>
        <v>180.1</v>
      </c>
      <c r="CJ1349" s="14">
        <f t="shared" si="8491"/>
        <v>180.1</v>
      </c>
      <c r="CK1349" s="52">
        <f>CK1350</f>
        <v>0</v>
      </c>
      <c r="CL1349" s="84">
        <f t="shared" ref="CL1349:CL1356" si="8714">CJ1349+CK1349</f>
        <v>180.1</v>
      </c>
      <c r="CM1349" s="14">
        <f t="shared" si="8492"/>
        <v>180.1</v>
      </c>
      <c r="CN1349" s="52">
        <f>CN1350</f>
        <v>0</v>
      </c>
      <c r="CO1349" s="84">
        <f t="shared" ref="CO1349:CO1356" si="8715">CM1349+CN1349</f>
        <v>180.1</v>
      </c>
      <c r="CP1349" s="14">
        <f>CP1350</f>
        <v>0</v>
      </c>
      <c r="CQ1349" s="29"/>
      <c r="CR1349" s="29"/>
      <c r="CT1349" s="1"/>
    </row>
    <row r="1350" spans="1:99" ht="31.2" customHeight="1" x14ac:dyDescent="0.3">
      <c r="A1350" s="76" t="s">
        <v>515</v>
      </c>
      <c r="B1350" s="76" t="s">
        <v>70</v>
      </c>
      <c r="C1350" s="76" t="s">
        <v>160</v>
      </c>
      <c r="D1350" s="76" t="s">
        <v>162</v>
      </c>
      <c r="E1350" s="76" t="s">
        <v>46</v>
      </c>
      <c r="F1350" s="77" t="s">
        <v>47</v>
      </c>
      <c r="G1350" s="14">
        <v>180.1</v>
      </c>
      <c r="H1350" s="14">
        <v>180.1</v>
      </c>
      <c r="I1350" s="14">
        <v>180.1</v>
      </c>
      <c r="J1350" s="14"/>
      <c r="K1350" s="14"/>
      <c r="L1350" s="14"/>
      <c r="M1350" s="14">
        <f t="shared" si="8335"/>
        <v>180.1</v>
      </c>
      <c r="N1350" s="14">
        <f t="shared" si="8336"/>
        <v>180.1</v>
      </c>
      <c r="O1350" s="14">
        <f t="shared" si="8337"/>
        <v>180.1</v>
      </c>
      <c r="P1350" s="14"/>
      <c r="Q1350" s="14"/>
      <c r="R1350" s="14"/>
      <c r="S1350" s="14"/>
      <c r="T1350" s="14"/>
      <c r="U1350" s="14"/>
      <c r="V1350" s="14"/>
      <c r="W1350" s="14"/>
      <c r="X1350" s="14"/>
      <c r="Y1350" s="14">
        <f t="shared" si="8472"/>
        <v>180.1</v>
      </c>
      <c r="Z1350" s="14">
        <f t="shared" si="8473"/>
        <v>180.1</v>
      </c>
      <c r="AA1350" s="14">
        <f t="shared" si="8474"/>
        <v>180.1</v>
      </c>
      <c r="AB1350" s="14"/>
      <c r="AC1350" s="14"/>
      <c r="AD1350" s="14"/>
      <c r="AE1350" s="14">
        <f t="shared" si="8475"/>
        <v>180.1</v>
      </c>
      <c r="AF1350" s="14">
        <f t="shared" si="8476"/>
        <v>180.1</v>
      </c>
      <c r="AG1350" s="14">
        <f t="shared" si="8477"/>
        <v>180.1</v>
      </c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>
        <f t="shared" si="8478"/>
        <v>180.1</v>
      </c>
      <c r="AX1350" s="14">
        <f t="shared" si="8479"/>
        <v>180.1</v>
      </c>
      <c r="AY1350" s="14">
        <f t="shared" si="8480"/>
        <v>180.1</v>
      </c>
      <c r="AZ1350" s="14"/>
      <c r="BA1350" s="14">
        <f t="shared" si="8481"/>
        <v>180.1</v>
      </c>
      <c r="BB1350" s="14">
        <f t="shared" si="8482"/>
        <v>180.1</v>
      </c>
      <c r="BC1350" s="14">
        <f t="shared" si="8483"/>
        <v>180.1</v>
      </c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>
        <f t="shared" si="8484"/>
        <v>180.1</v>
      </c>
      <c r="BP1350" s="14">
        <f t="shared" si="8485"/>
        <v>180.1</v>
      </c>
      <c r="BQ1350" s="14">
        <f t="shared" si="8486"/>
        <v>180.1</v>
      </c>
      <c r="BR1350" s="14"/>
      <c r="BS1350" s="14"/>
      <c r="BT1350" s="14"/>
      <c r="BU1350" s="14">
        <f t="shared" si="8487"/>
        <v>180.1</v>
      </c>
      <c r="BV1350" s="14">
        <f t="shared" si="8488"/>
        <v>180.1</v>
      </c>
      <c r="BW1350" s="14">
        <f t="shared" si="8489"/>
        <v>180.1</v>
      </c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>
        <f t="shared" si="8490"/>
        <v>180.1</v>
      </c>
      <c r="CH1350" s="14"/>
      <c r="CI1350" s="84">
        <f t="shared" si="8713"/>
        <v>180.1</v>
      </c>
      <c r="CJ1350" s="14">
        <f t="shared" si="8491"/>
        <v>180.1</v>
      </c>
      <c r="CK1350" s="52"/>
      <c r="CL1350" s="84">
        <f t="shared" si="8714"/>
        <v>180.1</v>
      </c>
      <c r="CM1350" s="14">
        <f t="shared" si="8492"/>
        <v>180.1</v>
      </c>
      <c r="CN1350" s="52"/>
      <c r="CO1350" s="84">
        <f t="shared" si="8715"/>
        <v>180.1</v>
      </c>
      <c r="CP1350" s="14"/>
      <c r="CQ1350" s="29"/>
      <c r="CR1350" s="29"/>
      <c r="CT1350" s="1"/>
    </row>
    <row r="1351" spans="1:99" ht="46.8" customHeight="1" x14ac:dyDescent="0.3">
      <c r="A1351" s="76" t="s">
        <v>515</v>
      </c>
      <c r="B1351" s="76" t="s">
        <v>70</v>
      </c>
      <c r="C1351" s="76" t="s">
        <v>160</v>
      </c>
      <c r="D1351" s="76" t="s">
        <v>454</v>
      </c>
      <c r="E1351" s="88"/>
      <c r="F1351" s="77" t="s">
        <v>455</v>
      </c>
      <c r="G1351" s="14">
        <f t="shared" ref="G1351:L1351" si="8716">G1352+G1353</f>
        <v>1299.3999999999999</v>
      </c>
      <c r="H1351" s="14">
        <f t="shared" si="8716"/>
        <v>1390.6</v>
      </c>
      <c r="I1351" s="14">
        <f t="shared" si="8716"/>
        <v>1390.6</v>
      </c>
      <c r="J1351" s="14">
        <f t="shared" si="8716"/>
        <v>0</v>
      </c>
      <c r="K1351" s="14">
        <f t="shared" si="8716"/>
        <v>0</v>
      </c>
      <c r="L1351" s="14">
        <f t="shared" si="8716"/>
        <v>0</v>
      </c>
      <c r="M1351" s="14">
        <f t="shared" si="8335"/>
        <v>1299.3999999999999</v>
      </c>
      <c r="N1351" s="14">
        <f t="shared" si="8336"/>
        <v>1390.6</v>
      </c>
      <c r="O1351" s="14">
        <f t="shared" si="8337"/>
        <v>1390.6</v>
      </c>
      <c r="P1351" s="14">
        <f t="shared" ref="P1351:X1351" si="8717">P1352+P1353</f>
        <v>0</v>
      </c>
      <c r="Q1351" s="14">
        <f t="shared" si="8717"/>
        <v>0</v>
      </c>
      <c r="R1351" s="14">
        <f t="shared" si="8717"/>
        <v>0</v>
      </c>
      <c r="S1351" s="14">
        <f t="shared" si="8717"/>
        <v>0</v>
      </c>
      <c r="T1351" s="14">
        <f t="shared" si="8717"/>
        <v>0</v>
      </c>
      <c r="U1351" s="14">
        <f t="shared" si="8717"/>
        <v>0</v>
      </c>
      <c r="V1351" s="14">
        <f t="shared" si="8717"/>
        <v>0</v>
      </c>
      <c r="W1351" s="14">
        <f t="shared" si="8717"/>
        <v>0</v>
      </c>
      <c r="X1351" s="14">
        <f t="shared" si="8717"/>
        <v>0</v>
      </c>
      <c r="Y1351" s="14">
        <f t="shared" si="8472"/>
        <v>1299.3999999999999</v>
      </c>
      <c r="Z1351" s="14">
        <f t="shared" si="8473"/>
        <v>1390.6</v>
      </c>
      <c r="AA1351" s="14">
        <f t="shared" si="8474"/>
        <v>1390.6</v>
      </c>
      <c r="AB1351" s="14">
        <f>AB1352+AB1353</f>
        <v>0</v>
      </c>
      <c r="AC1351" s="14">
        <f>AC1352+AC1353</f>
        <v>0</v>
      </c>
      <c r="AD1351" s="14">
        <f>AD1352+AD1353</f>
        <v>0</v>
      </c>
      <c r="AE1351" s="14">
        <f t="shared" si="8475"/>
        <v>1299.3999999999999</v>
      </c>
      <c r="AF1351" s="14">
        <f t="shared" si="8476"/>
        <v>1390.6</v>
      </c>
      <c r="AG1351" s="14">
        <f t="shared" si="8477"/>
        <v>1390.6</v>
      </c>
      <c r="AH1351" s="14">
        <f t="shared" ref="AH1351:AV1351" si="8718">AH1352+AH1353</f>
        <v>0</v>
      </c>
      <c r="AI1351" s="14">
        <f t="shared" si="8718"/>
        <v>0</v>
      </c>
      <c r="AJ1351" s="14">
        <f t="shared" si="8718"/>
        <v>0</v>
      </c>
      <c r="AK1351" s="14">
        <f t="shared" si="8718"/>
        <v>0</v>
      </c>
      <c r="AL1351" s="14">
        <f t="shared" si="8718"/>
        <v>0</v>
      </c>
      <c r="AM1351" s="14">
        <f t="shared" si="8718"/>
        <v>0</v>
      </c>
      <c r="AN1351" s="14">
        <f t="shared" si="8718"/>
        <v>0</v>
      </c>
      <c r="AO1351" s="14">
        <f t="shared" si="8718"/>
        <v>0</v>
      </c>
      <c r="AP1351" s="14">
        <f t="shared" si="8718"/>
        <v>0</v>
      </c>
      <c r="AQ1351" s="14">
        <f t="shared" si="8718"/>
        <v>0</v>
      </c>
      <c r="AR1351" s="14">
        <f t="shared" si="8718"/>
        <v>0</v>
      </c>
      <c r="AS1351" s="14">
        <f t="shared" si="8718"/>
        <v>0</v>
      </c>
      <c r="AT1351" s="14">
        <f t="shared" si="8718"/>
        <v>0</v>
      </c>
      <c r="AU1351" s="14">
        <f t="shared" si="8718"/>
        <v>0</v>
      </c>
      <c r="AV1351" s="14">
        <f t="shared" si="8718"/>
        <v>0</v>
      </c>
      <c r="AW1351" s="14">
        <f t="shared" si="8478"/>
        <v>1299.3999999999999</v>
      </c>
      <c r="AX1351" s="14">
        <f t="shared" si="8479"/>
        <v>1390.6</v>
      </c>
      <c r="AY1351" s="14">
        <f t="shared" si="8480"/>
        <v>1390.6</v>
      </c>
      <c r="AZ1351" s="14">
        <f>AZ1352+AZ1353</f>
        <v>0</v>
      </c>
      <c r="BA1351" s="14">
        <f t="shared" si="8481"/>
        <v>1299.3999999999999</v>
      </c>
      <c r="BB1351" s="14">
        <f t="shared" si="8482"/>
        <v>1390.6</v>
      </c>
      <c r="BC1351" s="14">
        <f t="shared" si="8483"/>
        <v>1390.6</v>
      </c>
      <c r="BD1351" s="14">
        <f t="shared" ref="BD1351:BN1351" si="8719">BD1352+BD1353</f>
        <v>0</v>
      </c>
      <c r="BE1351" s="14">
        <f t="shared" si="8719"/>
        <v>0</v>
      </c>
      <c r="BF1351" s="14">
        <f t="shared" si="8719"/>
        <v>0</v>
      </c>
      <c r="BG1351" s="14">
        <f t="shared" si="8719"/>
        <v>0</v>
      </c>
      <c r="BH1351" s="14">
        <f t="shared" si="8719"/>
        <v>0</v>
      </c>
      <c r="BI1351" s="14">
        <f t="shared" si="8719"/>
        <v>0</v>
      </c>
      <c r="BJ1351" s="14">
        <f t="shared" si="8719"/>
        <v>0</v>
      </c>
      <c r="BK1351" s="14">
        <f t="shared" si="8719"/>
        <v>0</v>
      </c>
      <c r="BL1351" s="14">
        <f t="shared" si="8719"/>
        <v>0</v>
      </c>
      <c r="BM1351" s="14">
        <f t="shared" si="8719"/>
        <v>0</v>
      </c>
      <c r="BN1351" s="14">
        <f t="shared" si="8719"/>
        <v>0</v>
      </c>
      <c r="BO1351" s="14">
        <f t="shared" si="8484"/>
        <v>1299.3999999999999</v>
      </c>
      <c r="BP1351" s="14">
        <f t="shared" si="8485"/>
        <v>1390.6</v>
      </c>
      <c r="BQ1351" s="14">
        <f t="shared" si="8486"/>
        <v>1390.6</v>
      </c>
      <c r="BR1351" s="14">
        <f>BR1352+BR1353</f>
        <v>0</v>
      </c>
      <c r="BS1351" s="14">
        <f>BS1352+BS1353</f>
        <v>0</v>
      </c>
      <c r="BT1351" s="14">
        <f>BT1352+BT1353</f>
        <v>0</v>
      </c>
      <c r="BU1351" s="14">
        <f t="shared" si="8487"/>
        <v>1299.3999999999999</v>
      </c>
      <c r="BV1351" s="14">
        <f t="shared" si="8488"/>
        <v>1390.6</v>
      </c>
      <c r="BW1351" s="14">
        <f t="shared" si="8489"/>
        <v>1390.6</v>
      </c>
      <c r="BX1351" s="14">
        <f t="shared" ref="BX1351:CF1351" si="8720">BX1352+BX1353</f>
        <v>0</v>
      </c>
      <c r="BY1351" s="14">
        <f t="shared" si="8720"/>
        <v>0</v>
      </c>
      <c r="BZ1351" s="14">
        <f t="shared" si="8720"/>
        <v>0</v>
      </c>
      <c r="CA1351" s="14">
        <f t="shared" si="8720"/>
        <v>0</v>
      </c>
      <c r="CB1351" s="14">
        <f t="shared" si="8720"/>
        <v>0</v>
      </c>
      <c r="CC1351" s="14">
        <f t="shared" si="8720"/>
        <v>0</v>
      </c>
      <c r="CD1351" s="14">
        <f t="shared" si="8720"/>
        <v>0</v>
      </c>
      <c r="CE1351" s="14">
        <f t="shared" si="8720"/>
        <v>0</v>
      </c>
      <c r="CF1351" s="14">
        <f t="shared" si="8720"/>
        <v>0</v>
      </c>
      <c r="CG1351" s="14">
        <f t="shared" si="8490"/>
        <v>1299.3999999999999</v>
      </c>
      <c r="CH1351" s="14">
        <f>CH1352+CH1353</f>
        <v>0</v>
      </c>
      <c r="CI1351" s="84">
        <f t="shared" si="8713"/>
        <v>1299.3999999999999</v>
      </c>
      <c r="CJ1351" s="14">
        <f t="shared" si="8491"/>
        <v>1390.6</v>
      </c>
      <c r="CK1351" s="52">
        <f>CK1352+CK1353</f>
        <v>0</v>
      </c>
      <c r="CL1351" s="84">
        <f t="shared" si="8714"/>
        <v>1390.6</v>
      </c>
      <c r="CM1351" s="14">
        <f t="shared" si="8492"/>
        <v>1390.6</v>
      </c>
      <c r="CN1351" s="52">
        <f>CN1352+CN1353</f>
        <v>0</v>
      </c>
      <c r="CO1351" s="84">
        <f t="shared" si="8715"/>
        <v>1390.6</v>
      </c>
      <c r="CP1351" s="14">
        <f>CP1352+CP1353</f>
        <v>0</v>
      </c>
      <c r="CQ1351" s="29"/>
      <c r="CR1351" s="29"/>
      <c r="CT1351" s="1"/>
    </row>
    <row r="1352" spans="1:99" ht="78" customHeight="1" x14ac:dyDescent="0.3">
      <c r="A1352" s="76" t="s">
        <v>515</v>
      </c>
      <c r="B1352" s="76" t="s">
        <v>70</v>
      </c>
      <c r="C1352" s="76" t="s">
        <v>160</v>
      </c>
      <c r="D1352" s="76" t="s">
        <v>454</v>
      </c>
      <c r="E1352" s="76" t="s">
        <v>58</v>
      </c>
      <c r="F1352" s="77" t="s">
        <v>59</v>
      </c>
      <c r="G1352" s="14">
        <v>1048.8</v>
      </c>
      <c r="H1352" s="14">
        <v>1140</v>
      </c>
      <c r="I1352" s="14">
        <v>1140</v>
      </c>
      <c r="J1352" s="14"/>
      <c r="K1352" s="14"/>
      <c r="L1352" s="14"/>
      <c r="M1352" s="14">
        <f t="shared" si="8335"/>
        <v>1048.8</v>
      </c>
      <c r="N1352" s="14">
        <f t="shared" si="8336"/>
        <v>1140</v>
      </c>
      <c r="O1352" s="14">
        <f t="shared" si="8337"/>
        <v>1140</v>
      </c>
      <c r="P1352" s="14"/>
      <c r="Q1352" s="14"/>
      <c r="R1352" s="14"/>
      <c r="S1352" s="14"/>
      <c r="T1352" s="14"/>
      <c r="U1352" s="14"/>
      <c r="V1352" s="14"/>
      <c r="W1352" s="14"/>
      <c r="X1352" s="14"/>
      <c r="Y1352" s="14">
        <f t="shared" si="8472"/>
        <v>1048.8</v>
      </c>
      <c r="Z1352" s="14">
        <f t="shared" si="8473"/>
        <v>1140</v>
      </c>
      <c r="AA1352" s="14">
        <f t="shared" si="8474"/>
        <v>1140</v>
      </c>
      <c r="AB1352" s="14"/>
      <c r="AC1352" s="14"/>
      <c r="AD1352" s="14"/>
      <c r="AE1352" s="14">
        <f t="shared" si="8475"/>
        <v>1048.8</v>
      </c>
      <c r="AF1352" s="14">
        <f t="shared" si="8476"/>
        <v>1140</v>
      </c>
      <c r="AG1352" s="14">
        <f t="shared" si="8477"/>
        <v>1140</v>
      </c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>
        <f t="shared" si="8478"/>
        <v>1048.8</v>
      </c>
      <c r="AX1352" s="14">
        <f t="shared" si="8479"/>
        <v>1140</v>
      </c>
      <c r="AY1352" s="14">
        <f t="shared" si="8480"/>
        <v>1140</v>
      </c>
      <c r="AZ1352" s="14"/>
      <c r="BA1352" s="14">
        <f t="shared" si="8481"/>
        <v>1048.8</v>
      </c>
      <c r="BB1352" s="14">
        <f t="shared" si="8482"/>
        <v>1140</v>
      </c>
      <c r="BC1352" s="14">
        <f t="shared" si="8483"/>
        <v>1140</v>
      </c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>
        <f t="shared" si="8484"/>
        <v>1048.8</v>
      </c>
      <c r="BP1352" s="14">
        <f t="shared" si="8485"/>
        <v>1140</v>
      </c>
      <c r="BQ1352" s="14">
        <f t="shared" si="8486"/>
        <v>1140</v>
      </c>
      <c r="BR1352" s="14"/>
      <c r="BS1352" s="14"/>
      <c r="BT1352" s="14"/>
      <c r="BU1352" s="14">
        <f t="shared" si="8487"/>
        <v>1048.8</v>
      </c>
      <c r="BV1352" s="14">
        <f t="shared" si="8488"/>
        <v>1140</v>
      </c>
      <c r="BW1352" s="14">
        <f t="shared" si="8489"/>
        <v>1140</v>
      </c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>
        <f t="shared" si="8490"/>
        <v>1048.8</v>
      </c>
      <c r="CH1352" s="14"/>
      <c r="CI1352" s="84">
        <f t="shared" si="8713"/>
        <v>1048.8</v>
      </c>
      <c r="CJ1352" s="14">
        <f t="shared" si="8491"/>
        <v>1140</v>
      </c>
      <c r="CK1352" s="52"/>
      <c r="CL1352" s="84">
        <f t="shared" si="8714"/>
        <v>1140</v>
      </c>
      <c r="CM1352" s="14">
        <f t="shared" si="8492"/>
        <v>1140</v>
      </c>
      <c r="CN1352" s="52"/>
      <c r="CO1352" s="84">
        <f t="shared" si="8715"/>
        <v>1140</v>
      </c>
      <c r="CP1352" s="14"/>
      <c r="CQ1352" s="29"/>
      <c r="CR1352" s="29"/>
      <c r="CT1352" s="1"/>
    </row>
    <row r="1353" spans="1:99" ht="31.2" customHeight="1" x14ac:dyDescent="0.3">
      <c r="A1353" s="76" t="s">
        <v>515</v>
      </c>
      <c r="B1353" s="76" t="s">
        <v>70</v>
      </c>
      <c r="C1353" s="76" t="s">
        <v>160</v>
      </c>
      <c r="D1353" s="76" t="s">
        <v>454</v>
      </c>
      <c r="E1353" s="76" t="s">
        <v>46</v>
      </c>
      <c r="F1353" s="77" t="s">
        <v>47</v>
      </c>
      <c r="G1353" s="14">
        <v>250.6</v>
      </c>
      <c r="H1353" s="14">
        <v>250.6</v>
      </c>
      <c r="I1353" s="14">
        <v>250.6</v>
      </c>
      <c r="J1353" s="14"/>
      <c r="K1353" s="14"/>
      <c r="L1353" s="14"/>
      <c r="M1353" s="14">
        <f t="shared" si="8335"/>
        <v>250.6</v>
      </c>
      <c r="N1353" s="14">
        <f t="shared" si="8336"/>
        <v>250.6</v>
      </c>
      <c r="O1353" s="14">
        <f t="shared" si="8337"/>
        <v>250.6</v>
      </c>
      <c r="P1353" s="14"/>
      <c r="Q1353" s="14"/>
      <c r="R1353" s="14"/>
      <c r="S1353" s="14"/>
      <c r="T1353" s="14"/>
      <c r="U1353" s="14"/>
      <c r="V1353" s="14"/>
      <c r="W1353" s="14"/>
      <c r="X1353" s="14"/>
      <c r="Y1353" s="14">
        <f t="shared" si="8472"/>
        <v>250.6</v>
      </c>
      <c r="Z1353" s="14">
        <f t="shared" si="8473"/>
        <v>250.6</v>
      </c>
      <c r="AA1353" s="14">
        <f t="shared" si="8474"/>
        <v>250.6</v>
      </c>
      <c r="AB1353" s="14"/>
      <c r="AC1353" s="14"/>
      <c r="AD1353" s="14"/>
      <c r="AE1353" s="14">
        <f t="shared" si="8475"/>
        <v>250.6</v>
      </c>
      <c r="AF1353" s="14">
        <f t="shared" si="8476"/>
        <v>250.6</v>
      </c>
      <c r="AG1353" s="14">
        <f t="shared" si="8477"/>
        <v>250.6</v>
      </c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>
        <f t="shared" si="8478"/>
        <v>250.6</v>
      </c>
      <c r="AX1353" s="14">
        <f t="shared" si="8479"/>
        <v>250.6</v>
      </c>
      <c r="AY1353" s="14">
        <f t="shared" si="8480"/>
        <v>250.6</v>
      </c>
      <c r="AZ1353" s="14"/>
      <c r="BA1353" s="14">
        <f t="shared" si="8481"/>
        <v>250.6</v>
      </c>
      <c r="BB1353" s="14">
        <f t="shared" si="8482"/>
        <v>250.6</v>
      </c>
      <c r="BC1353" s="14">
        <f t="shared" si="8483"/>
        <v>250.6</v>
      </c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>
        <f t="shared" si="8484"/>
        <v>250.6</v>
      </c>
      <c r="BP1353" s="14">
        <f t="shared" si="8485"/>
        <v>250.6</v>
      </c>
      <c r="BQ1353" s="14">
        <f t="shared" si="8486"/>
        <v>250.6</v>
      </c>
      <c r="BR1353" s="14"/>
      <c r="BS1353" s="14"/>
      <c r="BT1353" s="14"/>
      <c r="BU1353" s="14">
        <f t="shared" si="8487"/>
        <v>250.6</v>
      </c>
      <c r="BV1353" s="14">
        <f t="shared" si="8488"/>
        <v>250.6</v>
      </c>
      <c r="BW1353" s="14">
        <f t="shared" si="8489"/>
        <v>250.6</v>
      </c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>
        <f t="shared" si="8490"/>
        <v>250.6</v>
      </c>
      <c r="CH1353" s="14"/>
      <c r="CI1353" s="84">
        <f t="shared" si="8713"/>
        <v>250.6</v>
      </c>
      <c r="CJ1353" s="14">
        <f t="shared" si="8491"/>
        <v>250.6</v>
      </c>
      <c r="CK1353" s="52"/>
      <c r="CL1353" s="84">
        <f t="shared" si="8714"/>
        <v>250.6</v>
      </c>
      <c r="CM1353" s="14">
        <f t="shared" si="8492"/>
        <v>250.6</v>
      </c>
      <c r="CN1353" s="52"/>
      <c r="CO1353" s="84">
        <f t="shared" si="8715"/>
        <v>250.6</v>
      </c>
      <c r="CP1353" s="14"/>
      <c r="CQ1353" s="29"/>
      <c r="CR1353" s="29"/>
      <c r="CT1353" s="1"/>
    </row>
    <row r="1354" spans="1:99" s="86" customFormat="1" ht="15.6" customHeight="1" x14ac:dyDescent="0.3">
      <c r="A1354" s="72" t="s">
        <v>515</v>
      </c>
      <c r="B1354" s="72" t="s">
        <v>127</v>
      </c>
      <c r="C1354" s="72"/>
      <c r="D1354" s="72"/>
      <c r="E1354" s="72"/>
      <c r="F1354" s="73" t="s">
        <v>128</v>
      </c>
      <c r="G1354" s="20">
        <f t="shared" ref="G1354:L1354" si="8721">G1366+G1355</f>
        <v>15780.9</v>
      </c>
      <c r="H1354" s="20">
        <f t="shared" si="8721"/>
        <v>15860.699999999999</v>
      </c>
      <c r="I1354" s="20">
        <f t="shared" si="8721"/>
        <v>15860.699999999999</v>
      </c>
      <c r="J1354" s="20">
        <f t="shared" si="8721"/>
        <v>0</v>
      </c>
      <c r="K1354" s="20">
        <f t="shared" si="8721"/>
        <v>0</v>
      </c>
      <c r="L1354" s="20">
        <f t="shared" si="8721"/>
        <v>0</v>
      </c>
      <c r="M1354" s="20">
        <f t="shared" si="8335"/>
        <v>15780.9</v>
      </c>
      <c r="N1354" s="20">
        <f t="shared" si="8336"/>
        <v>15860.699999999999</v>
      </c>
      <c r="O1354" s="20">
        <f t="shared" si="8337"/>
        <v>15860.699999999999</v>
      </c>
      <c r="P1354" s="20">
        <f t="shared" ref="P1354:X1354" si="8722">P1366+P1355</f>
        <v>0</v>
      </c>
      <c r="Q1354" s="20">
        <f t="shared" si="8722"/>
        <v>0</v>
      </c>
      <c r="R1354" s="20">
        <f t="shared" si="8722"/>
        <v>0</v>
      </c>
      <c r="S1354" s="20">
        <f t="shared" si="8722"/>
        <v>0</v>
      </c>
      <c r="T1354" s="20">
        <f t="shared" si="8722"/>
        <v>0</v>
      </c>
      <c r="U1354" s="20">
        <f t="shared" si="8722"/>
        <v>0</v>
      </c>
      <c r="V1354" s="20">
        <f t="shared" si="8722"/>
        <v>0</v>
      </c>
      <c r="W1354" s="20">
        <f t="shared" si="8722"/>
        <v>0</v>
      </c>
      <c r="X1354" s="20">
        <f t="shared" si="8722"/>
        <v>0</v>
      </c>
      <c r="Y1354" s="20">
        <f t="shared" si="8472"/>
        <v>15780.9</v>
      </c>
      <c r="Z1354" s="20">
        <f t="shared" si="8473"/>
        <v>15860.699999999999</v>
      </c>
      <c r="AA1354" s="20">
        <f t="shared" si="8474"/>
        <v>15860.699999999999</v>
      </c>
      <c r="AB1354" s="20">
        <f>AB1366+AB1355</f>
        <v>0</v>
      </c>
      <c r="AC1354" s="20">
        <f>AC1366+AC1355</f>
        <v>0</v>
      </c>
      <c r="AD1354" s="20">
        <f>AD1366+AD1355</f>
        <v>0</v>
      </c>
      <c r="AE1354" s="20">
        <f t="shared" si="8475"/>
        <v>15780.9</v>
      </c>
      <c r="AF1354" s="20">
        <f t="shared" si="8476"/>
        <v>15860.699999999999</v>
      </c>
      <c r="AG1354" s="20">
        <f t="shared" si="8477"/>
        <v>15860.699999999999</v>
      </c>
      <c r="AH1354" s="20">
        <f t="shared" ref="AH1354:AV1354" si="8723">AH1366+AH1355</f>
        <v>0</v>
      </c>
      <c r="AI1354" s="20">
        <f t="shared" si="8723"/>
        <v>0</v>
      </c>
      <c r="AJ1354" s="20">
        <f t="shared" si="8723"/>
        <v>0</v>
      </c>
      <c r="AK1354" s="20">
        <f t="shared" si="8723"/>
        <v>0</v>
      </c>
      <c r="AL1354" s="20">
        <f t="shared" si="8723"/>
        <v>0</v>
      </c>
      <c r="AM1354" s="20">
        <f t="shared" si="8723"/>
        <v>0</v>
      </c>
      <c r="AN1354" s="20">
        <f t="shared" si="8723"/>
        <v>0</v>
      </c>
      <c r="AO1354" s="20">
        <f t="shared" si="8723"/>
        <v>0</v>
      </c>
      <c r="AP1354" s="20">
        <f t="shared" si="8723"/>
        <v>0</v>
      </c>
      <c r="AQ1354" s="20">
        <f t="shared" si="8723"/>
        <v>0</v>
      </c>
      <c r="AR1354" s="20">
        <f t="shared" si="8723"/>
        <v>0</v>
      </c>
      <c r="AS1354" s="20">
        <f t="shared" si="8723"/>
        <v>0</v>
      </c>
      <c r="AT1354" s="20">
        <f t="shared" si="8723"/>
        <v>0</v>
      </c>
      <c r="AU1354" s="20">
        <f t="shared" si="8723"/>
        <v>0</v>
      </c>
      <c r="AV1354" s="20">
        <f t="shared" si="8723"/>
        <v>0</v>
      </c>
      <c r="AW1354" s="20">
        <f t="shared" si="8478"/>
        <v>15780.9</v>
      </c>
      <c r="AX1354" s="20">
        <f t="shared" si="8479"/>
        <v>15860.699999999999</v>
      </c>
      <c r="AY1354" s="20">
        <f t="shared" si="8480"/>
        <v>15860.699999999999</v>
      </c>
      <c r="AZ1354" s="20">
        <f>AZ1366+AZ1355</f>
        <v>0</v>
      </c>
      <c r="BA1354" s="20">
        <f t="shared" si="8481"/>
        <v>15780.9</v>
      </c>
      <c r="BB1354" s="20">
        <f t="shared" si="8482"/>
        <v>15860.699999999999</v>
      </c>
      <c r="BC1354" s="20">
        <f t="shared" si="8483"/>
        <v>15860.699999999999</v>
      </c>
      <c r="BD1354" s="20">
        <f t="shared" ref="BD1354:BN1354" si="8724">BD1366+BD1355</f>
        <v>0</v>
      </c>
      <c r="BE1354" s="20">
        <f t="shared" si="8724"/>
        <v>0</v>
      </c>
      <c r="BF1354" s="20">
        <f t="shared" si="8724"/>
        <v>1706.6659999999999</v>
      </c>
      <c r="BG1354" s="20">
        <f t="shared" si="8724"/>
        <v>0</v>
      </c>
      <c r="BH1354" s="20">
        <f t="shared" si="8724"/>
        <v>0</v>
      </c>
      <c r="BI1354" s="20">
        <f t="shared" si="8724"/>
        <v>0</v>
      </c>
      <c r="BJ1354" s="20">
        <f t="shared" si="8724"/>
        <v>0</v>
      </c>
      <c r="BK1354" s="20">
        <f t="shared" si="8724"/>
        <v>0</v>
      </c>
      <c r="BL1354" s="20">
        <f t="shared" si="8724"/>
        <v>0</v>
      </c>
      <c r="BM1354" s="20">
        <f t="shared" si="8724"/>
        <v>0</v>
      </c>
      <c r="BN1354" s="20">
        <f t="shared" si="8724"/>
        <v>0</v>
      </c>
      <c r="BO1354" s="20">
        <f t="shared" si="8484"/>
        <v>17487.565999999999</v>
      </c>
      <c r="BP1354" s="20">
        <f t="shared" si="8485"/>
        <v>15860.699999999999</v>
      </c>
      <c r="BQ1354" s="20">
        <f t="shared" si="8486"/>
        <v>15860.699999999999</v>
      </c>
      <c r="BR1354" s="20">
        <f>BR1366+BR1355</f>
        <v>0</v>
      </c>
      <c r="BS1354" s="20">
        <f>BS1366+BS1355</f>
        <v>0</v>
      </c>
      <c r="BT1354" s="20">
        <f>BT1366+BT1355</f>
        <v>0</v>
      </c>
      <c r="BU1354" s="20">
        <f t="shared" si="8487"/>
        <v>17487.565999999999</v>
      </c>
      <c r="BV1354" s="20">
        <f t="shared" si="8488"/>
        <v>15860.699999999999</v>
      </c>
      <c r="BW1354" s="20">
        <f t="shared" si="8489"/>
        <v>15860.699999999999</v>
      </c>
      <c r="BX1354" s="20">
        <f t="shared" ref="BX1354:CF1354" si="8725">BX1366+BX1355</f>
        <v>0</v>
      </c>
      <c r="BY1354" s="20">
        <f t="shared" si="8725"/>
        <v>0</v>
      </c>
      <c r="BZ1354" s="20">
        <f t="shared" si="8725"/>
        <v>0</v>
      </c>
      <c r="CA1354" s="20">
        <f t="shared" si="8725"/>
        <v>0</v>
      </c>
      <c r="CB1354" s="20">
        <f t="shared" si="8725"/>
        <v>0</v>
      </c>
      <c r="CC1354" s="20">
        <f t="shared" si="8725"/>
        <v>0</v>
      </c>
      <c r="CD1354" s="20">
        <f t="shared" si="8725"/>
        <v>0</v>
      </c>
      <c r="CE1354" s="20">
        <f t="shared" si="8725"/>
        <v>0</v>
      </c>
      <c r="CF1354" s="20">
        <f t="shared" si="8725"/>
        <v>0</v>
      </c>
      <c r="CG1354" s="20">
        <f t="shared" si="8490"/>
        <v>17487.565999999999</v>
      </c>
      <c r="CH1354" s="20">
        <f>CH1366+CH1355</f>
        <v>0</v>
      </c>
      <c r="CI1354" s="82">
        <f t="shared" si="8713"/>
        <v>17487.565999999999</v>
      </c>
      <c r="CJ1354" s="20">
        <f t="shared" si="8491"/>
        <v>15860.699999999999</v>
      </c>
      <c r="CK1354" s="20">
        <f>CK1366+CK1355</f>
        <v>0</v>
      </c>
      <c r="CL1354" s="82">
        <f t="shared" si="8714"/>
        <v>15860.699999999999</v>
      </c>
      <c r="CM1354" s="20">
        <f t="shared" si="8492"/>
        <v>15860.699999999999</v>
      </c>
      <c r="CN1354" s="20">
        <f>CN1366+CN1355</f>
        <v>0</v>
      </c>
      <c r="CO1354" s="82">
        <f t="shared" si="8715"/>
        <v>15860.699999999999</v>
      </c>
      <c r="CP1354" s="20">
        <f>CP1366+CP1355</f>
        <v>0</v>
      </c>
      <c r="CQ1354" s="21"/>
      <c r="CR1354" s="21"/>
      <c r="CS1354" s="17"/>
      <c r="CT1354" s="17"/>
      <c r="CU1354" s="17"/>
    </row>
    <row r="1355" spans="1:99" s="87" customFormat="1" ht="15.6" customHeight="1" x14ac:dyDescent="0.3">
      <c r="A1355" s="74" t="s">
        <v>515</v>
      </c>
      <c r="B1355" s="74" t="s">
        <v>127</v>
      </c>
      <c r="C1355" s="74" t="s">
        <v>273</v>
      </c>
      <c r="D1355" s="74"/>
      <c r="E1355" s="74"/>
      <c r="F1355" s="75" t="s">
        <v>456</v>
      </c>
      <c r="G1355" s="25">
        <f t="shared" ref="G1355:L1355" si="8726">G1356+G1361</f>
        <v>15780.9</v>
      </c>
      <c r="H1355" s="25">
        <f t="shared" si="8726"/>
        <v>15780.9</v>
      </c>
      <c r="I1355" s="25">
        <f t="shared" si="8726"/>
        <v>15780.9</v>
      </c>
      <c r="J1355" s="25">
        <f t="shared" si="8726"/>
        <v>0</v>
      </c>
      <c r="K1355" s="25">
        <f t="shared" si="8726"/>
        <v>0</v>
      </c>
      <c r="L1355" s="25">
        <f t="shared" si="8726"/>
        <v>0</v>
      </c>
      <c r="M1355" s="25">
        <f t="shared" si="8335"/>
        <v>15780.9</v>
      </c>
      <c r="N1355" s="25">
        <f t="shared" si="8336"/>
        <v>15780.9</v>
      </c>
      <c r="O1355" s="25">
        <f t="shared" si="8337"/>
        <v>15780.9</v>
      </c>
      <c r="P1355" s="25">
        <f t="shared" ref="P1355:X1355" si="8727">P1356+P1361</f>
        <v>0</v>
      </c>
      <c r="Q1355" s="25">
        <f t="shared" si="8727"/>
        <v>0</v>
      </c>
      <c r="R1355" s="25">
        <f t="shared" si="8727"/>
        <v>0</v>
      </c>
      <c r="S1355" s="25">
        <f t="shared" si="8727"/>
        <v>0</v>
      </c>
      <c r="T1355" s="25">
        <f t="shared" si="8727"/>
        <v>0</v>
      </c>
      <c r="U1355" s="25">
        <f t="shared" si="8727"/>
        <v>0</v>
      </c>
      <c r="V1355" s="25">
        <f t="shared" si="8727"/>
        <v>0</v>
      </c>
      <c r="W1355" s="25">
        <f t="shared" si="8727"/>
        <v>0</v>
      </c>
      <c r="X1355" s="25">
        <f t="shared" si="8727"/>
        <v>0</v>
      </c>
      <c r="Y1355" s="25">
        <f t="shared" si="8472"/>
        <v>15780.9</v>
      </c>
      <c r="Z1355" s="25">
        <f t="shared" si="8473"/>
        <v>15780.9</v>
      </c>
      <c r="AA1355" s="25">
        <f t="shared" si="8474"/>
        <v>15780.9</v>
      </c>
      <c r="AB1355" s="25">
        <f>AB1356+AB1361</f>
        <v>0</v>
      </c>
      <c r="AC1355" s="25">
        <f>AC1356+AC1361</f>
        <v>0</v>
      </c>
      <c r="AD1355" s="25">
        <f>AD1356+AD1361</f>
        <v>0</v>
      </c>
      <c r="AE1355" s="25">
        <f t="shared" si="8475"/>
        <v>15780.9</v>
      </c>
      <c r="AF1355" s="25">
        <f t="shared" si="8476"/>
        <v>15780.9</v>
      </c>
      <c r="AG1355" s="25">
        <f t="shared" si="8477"/>
        <v>15780.9</v>
      </c>
      <c r="AH1355" s="25">
        <f t="shared" ref="AH1355:AV1355" si="8728">AH1356+AH1361</f>
        <v>0</v>
      </c>
      <c r="AI1355" s="25">
        <f t="shared" si="8728"/>
        <v>0</v>
      </c>
      <c r="AJ1355" s="25">
        <f t="shared" si="8728"/>
        <v>0</v>
      </c>
      <c r="AK1355" s="25">
        <f t="shared" si="8728"/>
        <v>0</v>
      </c>
      <c r="AL1355" s="25">
        <f t="shared" si="8728"/>
        <v>0</v>
      </c>
      <c r="AM1355" s="25">
        <f t="shared" si="8728"/>
        <v>0</v>
      </c>
      <c r="AN1355" s="25">
        <f t="shared" si="8728"/>
        <v>0</v>
      </c>
      <c r="AO1355" s="25">
        <f t="shared" si="8728"/>
        <v>0</v>
      </c>
      <c r="AP1355" s="25">
        <f t="shared" si="8728"/>
        <v>0</v>
      </c>
      <c r="AQ1355" s="25">
        <f t="shared" si="8728"/>
        <v>0</v>
      </c>
      <c r="AR1355" s="25">
        <f t="shared" si="8728"/>
        <v>0</v>
      </c>
      <c r="AS1355" s="25">
        <f t="shared" si="8728"/>
        <v>0</v>
      </c>
      <c r="AT1355" s="25">
        <f t="shared" si="8728"/>
        <v>0</v>
      </c>
      <c r="AU1355" s="25">
        <f t="shared" si="8728"/>
        <v>0</v>
      </c>
      <c r="AV1355" s="25">
        <f t="shared" si="8728"/>
        <v>0</v>
      </c>
      <c r="AW1355" s="25">
        <f t="shared" si="8478"/>
        <v>15780.9</v>
      </c>
      <c r="AX1355" s="25">
        <f t="shared" si="8479"/>
        <v>15780.9</v>
      </c>
      <c r="AY1355" s="25">
        <f t="shared" si="8480"/>
        <v>15780.9</v>
      </c>
      <c r="AZ1355" s="25">
        <f>AZ1356+AZ1361</f>
        <v>0</v>
      </c>
      <c r="BA1355" s="25">
        <f t="shared" si="8481"/>
        <v>15780.9</v>
      </c>
      <c r="BB1355" s="25">
        <f t="shared" si="8482"/>
        <v>15780.9</v>
      </c>
      <c r="BC1355" s="25">
        <f t="shared" si="8483"/>
        <v>15780.9</v>
      </c>
      <c r="BD1355" s="25">
        <f t="shared" ref="BD1355:BN1355" si="8729">BD1356+BD1361</f>
        <v>0</v>
      </c>
      <c r="BE1355" s="25">
        <f t="shared" si="8729"/>
        <v>0</v>
      </c>
      <c r="BF1355" s="25">
        <f t="shared" si="8729"/>
        <v>0</v>
      </c>
      <c r="BG1355" s="25">
        <f t="shared" si="8729"/>
        <v>0</v>
      </c>
      <c r="BH1355" s="25">
        <f t="shared" si="8729"/>
        <v>0</v>
      </c>
      <c r="BI1355" s="25">
        <f t="shared" si="8729"/>
        <v>0</v>
      </c>
      <c r="BJ1355" s="25">
        <f t="shared" si="8729"/>
        <v>0</v>
      </c>
      <c r="BK1355" s="25">
        <f t="shared" si="8729"/>
        <v>0</v>
      </c>
      <c r="BL1355" s="25">
        <f t="shared" si="8729"/>
        <v>0</v>
      </c>
      <c r="BM1355" s="25">
        <f t="shared" si="8729"/>
        <v>0</v>
      </c>
      <c r="BN1355" s="25">
        <f t="shared" si="8729"/>
        <v>0</v>
      </c>
      <c r="BO1355" s="25">
        <f t="shared" si="8484"/>
        <v>15780.9</v>
      </c>
      <c r="BP1355" s="25">
        <f t="shared" si="8485"/>
        <v>15780.9</v>
      </c>
      <c r="BQ1355" s="25">
        <f t="shared" si="8486"/>
        <v>15780.9</v>
      </c>
      <c r="BR1355" s="25">
        <f>BR1356+BR1361</f>
        <v>0</v>
      </c>
      <c r="BS1355" s="25">
        <f>BS1356+BS1361</f>
        <v>0</v>
      </c>
      <c r="BT1355" s="25">
        <f>BT1356+BT1361</f>
        <v>0</v>
      </c>
      <c r="BU1355" s="25">
        <f t="shared" si="8487"/>
        <v>15780.9</v>
      </c>
      <c r="BV1355" s="25">
        <f t="shared" si="8488"/>
        <v>15780.9</v>
      </c>
      <c r="BW1355" s="25">
        <f t="shared" si="8489"/>
        <v>15780.9</v>
      </c>
      <c r="BX1355" s="25">
        <f t="shared" ref="BX1355:CF1355" si="8730">BX1356+BX1361</f>
        <v>0</v>
      </c>
      <c r="BY1355" s="25">
        <f t="shared" si="8730"/>
        <v>0</v>
      </c>
      <c r="BZ1355" s="25">
        <f t="shared" si="8730"/>
        <v>0</v>
      </c>
      <c r="CA1355" s="25">
        <f t="shared" si="8730"/>
        <v>0</v>
      </c>
      <c r="CB1355" s="25">
        <f t="shared" si="8730"/>
        <v>0</v>
      </c>
      <c r="CC1355" s="25">
        <f t="shared" si="8730"/>
        <v>0</v>
      </c>
      <c r="CD1355" s="25">
        <f t="shared" si="8730"/>
        <v>0</v>
      </c>
      <c r="CE1355" s="25">
        <f t="shared" si="8730"/>
        <v>0</v>
      </c>
      <c r="CF1355" s="25">
        <f t="shared" si="8730"/>
        <v>0</v>
      </c>
      <c r="CG1355" s="25">
        <f t="shared" si="8490"/>
        <v>15780.9</v>
      </c>
      <c r="CH1355" s="25">
        <f>CH1356+CH1361</f>
        <v>0</v>
      </c>
      <c r="CI1355" s="83">
        <f t="shared" si="8713"/>
        <v>15780.9</v>
      </c>
      <c r="CJ1355" s="25">
        <f t="shared" si="8491"/>
        <v>15780.9</v>
      </c>
      <c r="CK1355" s="25">
        <f>CK1356+CK1361</f>
        <v>0</v>
      </c>
      <c r="CL1355" s="83">
        <f t="shared" si="8714"/>
        <v>15780.9</v>
      </c>
      <c r="CM1355" s="25">
        <f t="shared" si="8492"/>
        <v>15780.9</v>
      </c>
      <c r="CN1355" s="25">
        <f>CN1356+CN1361</f>
        <v>0</v>
      </c>
      <c r="CO1355" s="83">
        <f t="shared" si="8715"/>
        <v>15780.9</v>
      </c>
      <c r="CP1355" s="25">
        <f>CP1356+CP1361</f>
        <v>0</v>
      </c>
      <c r="CQ1355" s="26"/>
      <c r="CR1355" s="26"/>
      <c r="CS1355" s="22"/>
      <c r="CT1355" s="22"/>
      <c r="CU1355" s="22"/>
    </row>
    <row r="1356" spans="1:99" ht="31.2" customHeight="1" x14ac:dyDescent="0.3">
      <c r="A1356" s="76" t="s">
        <v>515</v>
      </c>
      <c r="B1356" s="76" t="s">
        <v>127</v>
      </c>
      <c r="C1356" s="76" t="s">
        <v>273</v>
      </c>
      <c r="D1356" s="76" t="s">
        <v>72</v>
      </c>
      <c r="E1356" s="88"/>
      <c r="F1356" s="77" t="s">
        <v>73</v>
      </c>
      <c r="G1356" s="14">
        <f t="shared" ref="G1356:G1369" si="8731">G1357</f>
        <v>2553.6</v>
      </c>
      <c r="H1356" s="14">
        <f t="shared" ref="H1356:H1419" si="8732">H1357</f>
        <v>2553.6</v>
      </c>
      <c r="I1356" s="14">
        <f t="shared" ref="I1356:I1369" si="8733">I1357</f>
        <v>2553.6</v>
      </c>
      <c r="J1356" s="14">
        <f t="shared" ref="J1356:J1369" si="8734">J1357</f>
        <v>0</v>
      </c>
      <c r="K1356" s="14">
        <f t="shared" ref="K1356:K1369" si="8735">K1357</f>
        <v>0</v>
      </c>
      <c r="L1356" s="14">
        <f t="shared" ref="L1356:L1369" si="8736">L1357</f>
        <v>0</v>
      </c>
      <c r="M1356" s="14">
        <f t="shared" si="8335"/>
        <v>2553.6</v>
      </c>
      <c r="N1356" s="14">
        <f t="shared" si="8336"/>
        <v>2553.6</v>
      </c>
      <c r="O1356" s="14">
        <f t="shared" si="8337"/>
        <v>2553.6</v>
      </c>
      <c r="P1356" s="14">
        <f t="shared" ref="P1356:P1369" si="8737">P1357</f>
        <v>0</v>
      </c>
      <c r="Q1356" s="14">
        <f t="shared" ref="Q1356:Q1369" si="8738">Q1357</f>
        <v>0</v>
      </c>
      <c r="R1356" s="14">
        <f t="shared" ref="R1356:R1369" si="8739">R1357</f>
        <v>0</v>
      </c>
      <c r="S1356" s="14">
        <f t="shared" ref="S1356:S1369" si="8740">S1357</f>
        <v>0</v>
      </c>
      <c r="T1356" s="14">
        <f t="shared" ref="T1356:T1369" si="8741">T1357</f>
        <v>0</v>
      </c>
      <c r="U1356" s="14">
        <f t="shared" ref="U1356:U1369" si="8742">U1357</f>
        <v>0</v>
      </c>
      <c r="V1356" s="14">
        <f t="shared" ref="V1356:V1369" si="8743">V1357</f>
        <v>0</v>
      </c>
      <c r="W1356" s="14">
        <f t="shared" ref="W1356:W1369" si="8744">W1357</f>
        <v>0</v>
      </c>
      <c r="X1356" s="14">
        <f t="shared" ref="X1356:X1369" si="8745">X1357</f>
        <v>0</v>
      </c>
      <c r="Y1356" s="14">
        <f t="shared" si="8472"/>
        <v>2553.6</v>
      </c>
      <c r="Z1356" s="14">
        <f t="shared" si="8473"/>
        <v>2553.6</v>
      </c>
      <c r="AA1356" s="14">
        <f t="shared" si="8474"/>
        <v>2553.6</v>
      </c>
      <c r="AB1356" s="14">
        <f t="shared" ref="AB1356:AB1369" si="8746">AB1357</f>
        <v>0</v>
      </c>
      <c r="AC1356" s="14">
        <f t="shared" ref="AC1356:AC1369" si="8747">AC1357</f>
        <v>0</v>
      </c>
      <c r="AD1356" s="14">
        <f t="shared" ref="AD1356:AD1369" si="8748">AD1357</f>
        <v>0</v>
      </c>
      <c r="AE1356" s="14">
        <f t="shared" si="8475"/>
        <v>2553.6</v>
      </c>
      <c r="AF1356" s="14">
        <f t="shared" si="8476"/>
        <v>2553.6</v>
      </c>
      <c r="AG1356" s="14">
        <f t="shared" si="8477"/>
        <v>2553.6</v>
      </c>
      <c r="AH1356" s="14">
        <f t="shared" ref="AH1356:AH1369" si="8749">AH1357</f>
        <v>0</v>
      </c>
      <c r="AI1356" s="14">
        <f t="shared" ref="AI1356:AI1369" si="8750">AI1357</f>
        <v>0</v>
      </c>
      <c r="AJ1356" s="14">
        <f t="shared" ref="AJ1356:AJ1369" si="8751">AJ1357</f>
        <v>0</v>
      </c>
      <c r="AK1356" s="14">
        <f t="shared" ref="AK1356:AK1369" si="8752">AK1357</f>
        <v>0</v>
      </c>
      <c r="AL1356" s="14">
        <f t="shared" ref="AL1356:AL1369" si="8753">AL1357</f>
        <v>0</v>
      </c>
      <c r="AM1356" s="14">
        <f t="shared" ref="AM1356:AM1369" si="8754">AM1357</f>
        <v>0</v>
      </c>
      <c r="AN1356" s="14">
        <f t="shared" ref="AN1356:AN1369" si="8755">AN1357</f>
        <v>0</v>
      </c>
      <c r="AO1356" s="14">
        <f t="shared" ref="AO1356:AO1369" si="8756">AO1357</f>
        <v>0</v>
      </c>
      <c r="AP1356" s="14">
        <f t="shared" ref="AP1356:AP1369" si="8757">AP1357</f>
        <v>0</v>
      </c>
      <c r="AQ1356" s="14">
        <f t="shared" ref="AQ1356:AQ1369" si="8758">AQ1357</f>
        <v>0</v>
      </c>
      <c r="AR1356" s="14">
        <f t="shared" ref="AR1356:AR1369" si="8759">AR1357</f>
        <v>0</v>
      </c>
      <c r="AS1356" s="14">
        <f t="shared" ref="AS1356:AS1369" si="8760">AS1357</f>
        <v>0</v>
      </c>
      <c r="AT1356" s="14">
        <f t="shared" ref="AT1356:AT1369" si="8761">AT1357</f>
        <v>0</v>
      </c>
      <c r="AU1356" s="14">
        <f t="shared" ref="AU1356:AU1369" si="8762">AU1357</f>
        <v>0</v>
      </c>
      <c r="AV1356" s="14">
        <f t="shared" ref="AV1356:AV1369" si="8763">AV1357</f>
        <v>0</v>
      </c>
      <c r="AW1356" s="14">
        <f t="shared" si="8478"/>
        <v>2553.6</v>
      </c>
      <c r="AX1356" s="14">
        <f t="shared" si="8479"/>
        <v>2553.6</v>
      </c>
      <c r="AY1356" s="14">
        <f t="shared" si="8480"/>
        <v>2553.6</v>
      </c>
      <c r="AZ1356" s="14">
        <f t="shared" ref="AZ1356:AZ1369" si="8764">AZ1357</f>
        <v>0</v>
      </c>
      <c r="BA1356" s="14">
        <f t="shared" si="8481"/>
        <v>2553.6</v>
      </c>
      <c r="BB1356" s="14">
        <f t="shared" si="8482"/>
        <v>2553.6</v>
      </c>
      <c r="BC1356" s="14">
        <f t="shared" si="8483"/>
        <v>2553.6</v>
      </c>
      <c r="BD1356" s="14">
        <f t="shared" ref="BD1356:BD1369" si="8765">BD1357</f>
        <v>0</v>
      </c>
      <c r="BE1356" s="14">
        <f t="shared" ref="BE1356:BE1369" si="8766">BE1357</f>
        <v>0</v>
      </c>
      <c r="BF1356" s="14">
        <f t="shared" ref="BF1356:BF1369" si="8767">BF1357</f>
        <v>0</v>
      </c>
      <c r="BG1356" s="14">
        <f t="shared" ref="BG1356:BG1369" si="8768">BG1357</f>
        <v>0</v>
      </c>
      <c r="BH1356" s="14">
        <f t="shared" ref="BH1356:BH1369" si="8769">BH1357</f>
        <v>0</v>
      </c>
      <c r="BI1356" s="14">
        <f t="shared" ref="BI1356:BI1369" si="8770">BI1357</f>
        <v>0</v>
      </c>
      <c r="BJ1356" s="14">
        <f t="shared" ref="BJ1356:BJ1369" si="8771">BJ1357</f>
        <v>0</v>
      </c>
      <c r="BK1356" s="14">
        <f t="shared" ref="BK1356:BK1369" si="8772">BK1357</f>
        <v>0</v>
      </c>
      <c r="BL1356" s="14">
        <f t="shared" ref="BL1356:BL1369" si="8773">BL1357</f>
        <v>0</v>
      </c>
      <c r="BM1356" s="14">
        <f t="shared" ref="BM1356:BM1369" si="8774">BM1357</f>
        <v>0</v>
      </c>
      <c r="BN1356" s="14">
        <f t="shared" ref="BN1356:BN1369" si="8775">BN1357</f>
        <v>0</v>
      </c>
      <c r="BO1356" s="14">
        <f t="shared" si="8484"/>
        <v>2553.6</v>
      </c>
      <c r="BP1356" s="14">
        <f t="shared" si="8485"/>
        <v>2553.6</v>
      </c>
      <c r="BQ1356" s="14">
        <f t="shared" si="8486"/>
        <v>2553.6</v>
      </c>
      <c r="BR1356" s="14">
        <f t="shared" ref="BR1356:BR1369" si="8776">BR1357</f>
        <v>0</v>
      </c>
      <c r="BS1356" s="14">
        <f t="shared" ref="BS1356:BS1369" si="8777">BS1357</f>
        <v>0</v>
      </c>
      <c r="BT1356" s="14">
        <f t="shared" ref="BT1356:BT1369" si="8778">BT1357</f>
        <v>0</v>
      </c>
      <c r="BU1356" s="14">
        <f t="shared" si="8487"/>
        <v>2553.6</v>
      </c>
      <c r="BV1356" s="14">
        <f t="shared" si="8488"/>
        <v>2553.6</v>
      </c>
      <c r="BW1356" s="14">
        <f t="shared" si="8489"/>
        <v>2553.6</v>
      </c>
      <c r="BX1356" s="14">
        <f t="shared" ref="BX1356:BX1369" si="8779">BX1357</f>
        <v>0</v>
      </c>
      <c r="BY1356" s="14">
        <f t="shared" ref="BY1356:BY1369" si="8780">BY1357</f>
        <v>0</v>
      </c>
      <c r="BZ1356" s="14">
        <f t="shared" ref="BZ1356:BZ1369" si="8781">BZ1357</f>
        <v>0</v>
      </c>
      <c r="CA1356" s="14">
        <f t="shared" ref="CA1356:CA1369" si="8782">CA1357</f>
        <v>0</v>
      </c>
      <c r="CB1356" s="14">
        <f t="shared" ref="CB1356:CB1369" si="8783">CB1357</f>
        <v>0</v>
      </c>
      <c r="CC1356" s="14">
        <f t="shared" ref="CC1356:CC1369" si="8784">CC1357</f>
        <v>0</v>
      </c>
      <c r="CD1356" s="14">
        <f t="shared" ref="CD1356:CD1369" si="8785">CD1357</f>
        <v>0</v>
      </c>
      <c r="CE1356" s="14">
        <f t="shared" ref="CE1356:CE1369" si="8786">CE1357</f>
        <v>0</v>
      </c>
      <c r="CF1356" s="14">
        <f t="shared" ref="CF1356:CF1369" si="8787">CF1357</f>
        <v>0</v>
      </c>
      <c r="CG1356" s="14">
        <f t="shared" si="8490"/>
        <v>2553.6</v>
      </c>
      <c r="CH1356" s="14">
        <f t="shared" ref="CH1356:CH1369" si="8788">CH1357</f>
        <v>0</v>
      </c>
      <c r="CI1356" s="84">
        <f t="shared" si="8713"/>
        <v>2553.6</v>
      </c>
      <c r="CJ1356" s="14">
        <f t="shared" si="8491"/>
        <v>2553.6</v>
      </c>
      <c r="CK1356" s="52">
        <f t="shared" ref="CK1356:CP1369" si="8789">CK1357</f>
        <v>0</v>
      </c>
      <c r="CL1356" s="84">
        <f t="shared" si="8714"/>
        <v>2553.6</v>
      </c>
      <c r="CM1356" s="14">
        <f t="shared" si="8492"/>
        <v>2553.6</v>
      </c>
      <c r="CN1356" s="52">
        <f t="shared" si="8789"/>
        <v>0</v>
      </c>
      <c r="CO1356" s="84">
        <f t="shared" si="8715"/>
        <v>2553.6</v>
      </c>
      <c r="CP1356" s="14">
        <f t="shared" si="8789"/>
        <v>0</v>
      </c>
      <c r="CQ1356" s="29"/>
      <c r="CR1356" s="29"/>
      <c r="CT1356" s="1"/>
    </row>
    <row r="1357" spans="1:99" s="1" customFormat="1" ht="15.6" hidden="1" customHeight="1" x14ac:dyDescent="0.3">
      <c r="A1357" s="27" t="s">
        <v>515</v>
      </c>
      <c r="B1357" s="27" t="s">
        <v>127</v>
      </c>
      <c r="C1357" s="27" t="s">
        <v>273</v>
      </c>
      <c r="D1357" s="27" t="s">
        <v>74</v>
      </c>
      <c r="E1357" s="30"/>
      <c r="F1357" s="28" t="s">
        <v>41</v>
      </c>
      <c r="G1357" s="14">
        <f t="shared" si="8731"/>
        <v>2553.6</v>
      </c>
      <c r="H1357" s="14">
        <f t="shared" si="8732"/>
        <v>2553.6</v>
      </c>
      <c r="I1357" s="14">
        <f t="shared" si="8733"/>
        <v>2553.6</v>
      </c>
      <c r="J1357" s="14">
        <f t="shared" si="8734"/>
        <v>0</v>
      </c>
      <c r="K1357" s="14">
        <f t="shared" si="8735"/>
        <v>0</v>
      </c>
      <c r="L1357" s="14">
        <f t="shared" si="8736"/>
        <v>0</v>
      </c>
      <c r="M1357" s="14">
        <f t="shared" si="8335"/>
        <v>2553.6</v>
      </c>
      <c r="N1357" s="14">
        <f t="shared" si="8336"/>
        <v>2553.6</v>
      </c>
      <c r="O1357" s="14">
        <f t="shared" si="8337"/>
        <v>2553.6</v>
      </c>
      <c r="P1357" s="14">
        <f t="shared" si="8737"/>
        <v>0</v>
      </c>
      <c r="Q1357" s="14">
        <f t="shared" si="8738"/>
        <v>0</v>
      </c>
      <c r="R1357" s="14">
        <f t="shared" si="8739"/>
        <v>0</v>
      </c>
      <c r="S1357" s="14">
        <f t="shared" si="8740"/>
        <v>0</v>
      </c>
      <c r="T1357" s="14">
        <f t="shared" si="8741"/>
        <v>0</v>
      </c>
      <c r="U1357" s="14">
        <f t="shared" si="8742"/>
        <v>0</v>
      </c>
      <c r="V1357" s="14">
        <f t="shared" si="8743"/>
        <v>0</v>
      </c>
      <c r="W1357" s="14">
        <f t="shared" si="8744"/>
        <v>0</v>
      </c>
      <c r="X1357" s="14">
        <f t="shared" si="8745"/>
        <v>0</v>
      </c>
      <c r="Y1357" s="14">
        <f t="shared" si="8472"/>
        <v>2553.6</v>
      </c>
      <c r="Z1357" s="14">
        <f t="shared" si="8473"/>
        <v>2553.6</v>
      </c>
      <c r="AA1357" s="14">
        <f t="shared" si="8474"/>
        <v>2553.6</v>
      </c>
      <c r="AB1357" s="14">
        <f t="shared" si="8746"/>
        <v>0</v>
      </c>
      <c r="AC1357" s="14">
        <f t="shared" si="8747"/>
        <v>0</v>
      </c>
      <c r="AD1357" s="14">
        <f t="shared" si="8748"/>
        <v>0</v>
      </c>
      <c r="AE1357" s="14">
        <f t="shared" si="8475"/>
        <v>2553.6</v>
      </c>
      <c r="AF1357" s="14">
        <f t="shared" si="8476"/>
        <v>2553.6</v>
      </c>
      <c r="AG1357" s="14">
        <f t="shared" si="8477"/>
        <v>2553.6</v>
      </c>
      <c r="AH1357" s="14">
        <f t="shared" si="8749"/>
        <v>0</v>
      </c>
      <c r="AI1357" s="14">
        <f t="shared" si="8750"/>
        <v>0</v>
      </c>
      <c r="AJ1357" s="14">
        <f t="shared" si="8751"/>
        <v>0</v>
      </c>
      <c r="AK1357" s="14">
        <f t="shared" si="8752"/>
        <v>0</v>
      </c>
      <c r="AL1357" s="14">
        <f t="shared" si="8753"/>
        <v>0</v>
      </c>
      <c r="AM1357" s="14">
        <f t="shared" si="8754"/>
        <v>0</v>
      </c>
      <c r="AN1357" s="14">
        <f t="shared" si="8755"/>
        <v>0</v>
      </c>
      <c r="AO1357" s="14">
        <f t="shared" si="8756"/>
        <v>0</v>
      </c>
      <c r="AP1357" s="14">
        <f t="shared" si="8757"/>
        <v>0</v>
      </c>
      <c r="AQ1357" s="14">
        <f t="shared" si="8758"/>
        <v>0</v>
      </c>
      <c r="AR1357" s="14">
        <f t="shared" si="8759"/>
        <v>0</v>
      </c>
      <c r="AS1357" s="14">
        <f t="shared" si="8760"/>
        <v>0</v>
      </c>
      <c r="AT1357" s="14">
        <f t="shared" si="8761"/>
        <v>0</v>
      </c>
      <c r="AU1357" s="14">
        <f t="shared" si="8762"/>
        <v>0</v>
      </c>
      <c r="AV1357" s="14">
        <f t="shared" si="8763"/>
        <v>0</v>
      </c>
      <c r="AW1357" s="14">
        <f t="shared" si="8478"/>
        <v>2553.6</v>
      </c>
      <c r="AX1357" s="14">
        <f t="shared" si="8479"/>
        <v>2553.6</v>
      </c>
      <c r="AY1357" s="14">
        <f t="shared" si="8480"/>
        <v>2553.6</v>
      </c>
      <c r="AZ1357" s="14">
        <f t="shared" si="8764"/>
        <v>0</v>
      </c>
      <c r="BA1357" s="14">
        <f t="shared" si="8481"/>
        <v>2553.6</v>
      </c>
      <c r="BB1357" s="14">
        <f t="shared" si="8482"/>
        <v>2553.6</v>
      </c>
      <c r="BC1357" s="14">
        <f t="shared" si="8483"/>
        <v>2553.6</v>
      </c>
      <c r="BD1357" s="14">
        <f t="shared" si="8765"/>
        <v>0</v>
      </c>
      <c r="BE1357" s="14">
        <f t="shared" si="8766"/>
        <v>0</v>
      </c>
      <c r="BF1357" s="14">
        <f t="shared" si="8767"/>
        <v>0</v>
      </c>
      <c r="BG1357" s="14">
        <f t="shared" si="8768"/>
        <v>0</v>
      </c>
      <c r="BH1357" s="14">
        <f t="shared" si="8769"/>
        <v>0</v>
      </c>
      <c r="BI1357" s="14">
        <f t="shared" si="8770"/>
        <v>0</v>
      </c>
      <c r="BJ1357" s="14">
        <f t="shared" si="8771"/>
        <v>0</v>
      </c>
      <c r="BK1357" s="14">
        <f t="shared" si="8772"/>
        <v>0</v>
      </c>
      <c r="BL1357" s="14">
        <f t="shared" si="8773"/>
        <v>0</v>
      </c>
      <c r="BM1357" s="14">
        <f t="shared" si="8774"/>
        <v>0</v>
      </c>
      <c r="BN1357" s="14">
        <f t="shared" si="8775"/>
        <v>0</v>
      </c>
      <c r="BO1357" s="14">
        <f t="shared" si="8484"/>
        <v>2553.6</v>
      </c>
      <c r="BP1357" s="14">
        <f t="shared" si="8485"/>
        <v>2553.6</v>
      </c>
      <c r="BQ1357" s="14">
        <f t="shared" si="8486"/>
        <v>2553.6</v>
      </c>
      <c r="BR1357" s="14">
        <f t="shared" si="8776"/>
        <v>0</v>
      </c>
      <c r="BS1357" s="14">
        <f t="shared" si="8777"/>
        <v>0</v>
      </c>
      <c r="BT1357" s="14">
        <f t="shared" si="8778"/>
        <v>0</v>
      </c>
      <c r="BU1357" s="14">
        <f t="shared" si="8487"/>
        <v>2553.6</v>
      </c>
      <c r="BV1357" s="14">
        <f t="shared" si="8488"/>
        <v>2553.6</v>
      </c>
      <c r="BW1357" s="14">
        <f t="shared" si="8489"/>
        <v>2553.6</v>
      </c>
      <c r="BX1357" s="14">
        <f t="shared" si="8779"/>
        <v>0</v>
      </c>
      <c r="BY1357" s="14">
        <f t="shared" si="8780"/>
        <v>0</v>
      </c>
      <c r="BZ1357" s="14">
        <f t="shared" si="8781"/>
        <v>0</v>
      </c>
      <c r="CA1357" s="14">
        <f t="shared" si="8782"/>
        <v>0</v>
      </c>
      <c r="CB1357" s="14">
        <f t="shared" si="8783"/>
        <v>0</v>
      </c>
      <c r="CC1357" s="32">
        <f t="shared" si="8784"/>
        <v>0</v>
      </c>
      <c r="CD1357" s="14">
        <f t="shared" si="8785"/>
        <v>0</v>
      </c>
      <c r="CE1357" s="14">
        <f t="shared" si="8786"/>
        <v>0</v>
      </c>
      <c r="CF1357" s="32">
        <f t="shared" si="8787"/>
        <v>0</v>
      </c>
      <c r="CG1357" s="14">
        <f t="shared" si="8490"/>
        <v>2553.6</v>
      </c>
      <c r="CH1357" s="14">
        <f t="shared" si="8788"/>
        <v>0</v>
      </c>
      <c r="CI1357" s="14"/>
      <c r="CJ1357" s="14">
        <f t="shared" si="8491"/>
        <v>2553.6</v>
      </c>
      <c r="CK1357" s="52">
        <f t="shared" si="8789"/>
        <v>0</v>
      </c>
      <c r="CL1357" s="52"/>
      <c r="CM1357" s="14">
        <f t="shared" si="8492"/>
        <v>2553.6</v>
      </c>
      <c r="CN1357" s="52">
        <f t="shared" si="8789"/>
        <v>0</v>
      </c>
      <c r="CO1357" s="52"/>
      <c r="CP1357" s="14">
        <f t="shared" si="8789"/>
        <v>0</v>
      </c>
      <c r="CQ1357" s="29">
        <v>0</v>
      </c>
      <c r="CR1357" s="29"/>
      <c r="CS1357" s="1" t="s">
        <v>75</v>
      </c>
    </row>
    <row r="1358" spans="1:99" ht="31.2" customHeight="1" x14ac:dyDescent="0.3">
      <c r="A1358" s="76" t="s">
        <v>515</v>
      </c>
      <c r="B1358" s="76" t="s">
        <v>127</v>
      </c>
      <c r="C1358" s="76" t="s">
        <v>273</v>
      </c>
      <c r="D1358" s="76" t="s">
        <v>457</v>
      </c>
      <c r="E1358" s="88"/>
      <c r="F1358" s="77" t="s">
        <v>458</v>
      </c>
      <c r="G1358" s="14">
        <f t="shared" si="8731"/>
        <v>2553.6</v>
      </c>
      <c r="H1358" s="14">
        <f t="shared" si="8732"/>
        <v>2553.6</v>
      </c>
      <c r="I1358" s="14">
        <f t="shared" si="8733"/>
        <v>2553.6</v>
      </c>
      <c r="J1358" s="14">
        <f t="shared" si="8734"/>
        <v>0</v>
      </c>
      <c r="K1358" s="14">
        <f t="shared" si="8735"/>
        <v>0</v>
      </c>
      <c r="L1358" s="14">
        <f t="shared" si="8736"/>
        <v>0</v>
      </c>
      <c r="M1358" s="14">
        <f t="shared" si="8335"/>
        <v>2553.6</v>
      </c>
      <c r="N1358" s="14">
        <f t="shared" si="8336"/>
        <v>2553.6</v>
      </c>
      <c r="O1358" s="14">
        <f t="shared" si="8337"/>
        <v>2553.6</v>
      </c>
      <c r="P1358" s="14">
        <f t="shared" si="8737"/>
        <v>0</v>
      </c>
      <c r="Q1358" s="14">
        <f t="shared" si="8738"/>
        <v>0</v>
      </c>
      <c r="R1358" s="14">
        <f t="shared" si="8739"/>
        <v>0</v>
      </c>
      <c r="S1358" s="14">
        <f t="shared" si="8740"/>
        <v>0</v>
      </c>
      <c r="T1358" s="14">
        <f t="shared" si="8741"/>
        <v>0</v>
      </c>
      <c r="U1358" s="14">
        <f t="shared" si="8742"/>
        <v>0</v>
      </c>
      <c r="V1358" s="14">
        <f t="shared" si="8743"/>
        <v>0</v>
      </c>
      <c r="W1358" s="14">
        <f t="shared" si="8744"/>
        <v>0</v>
      </c>
      <c r="X1358" s="14">
        <f t="shared" si="8745"/>
        <v>0</v>
      </c>
      <c r="Y1358" s="14">
        <f t="shared" si="8472"/>
        <v>2553.6</v>
      </c>
      <c r="Z1358" s="14">
        <f t="shared" si="8473"/>
        <v>2553.6</v>
      </c>
      <c r="AA1358" s="14">
        <f t="shared" si="8474"/>
        <v>2553.6</v>
      </c>
      <c r="AB1358" s="14">
        <f t="shared" si="8746"/>
        <v>0</v>
      </c>
      <c r="AC1358" s="14">
        <f t="shared" si="8747"/>
        <v>0</v>
      </c>
      <c r="AD1358" s="14">
        <f t="shared" si="8748"/>
        <v>0</v>
      </c>
      <c r="AE1358" s="14">
        <f t="shared" si="8475"/>
        <v>2553.6</v>
      </c>
      <c r="AF1358" s="14">
        <f t="shared" si="8476"/>
        <v>2553.6</v>
      </c>
      <c r="AG1358" s="14">
        <f t="shared" si="8477"/>
        <v>2553.6</v>
      </c>
      <c r="AH1358" s="14">
        <f t="shared" si="8749"/>
        <v>0</v>
      </c>
      <c r="AI1358" s="14">
        <f t="shared" si="8750"/>
        <v>0</v>
      </c>
      <c r="AJ1358" s="14">
        <f t="shared" si="8751"/>
        <v>0</v>
      </c>
      <c r="AK1358" s="14">
        <f t="shared" si="8752"/>
        <v>0</v>
      </c>
      <c r="AL1358" s="14">
        <f t="shared" si="8753"/>
        <v>0</v>
      </c>
      <c r="AM1358" s="14">
        <f t="shared" si="8754"/>
        <v>0</v>
      </c>
      <c r="AN1358" s="14">
        <f t="shared" si="8755"/>
        <v>0</v>
      </c>
      <c r="AO1358" s="14">
        <f t="shared" si="8756"/>
        <v>0</v>
      </c>
      <c r="AP1358" s="14">
        <f t="shared" si="8757"/>
        <v>0</v>
      </c>
      <c r="AQ1358" s="14">
        <f t="shared" si="8758"/>
        <v>0</v>
      </c>
      <c r="AR1358" s="14">
        <f t="shared" si="8759"/>
        <v>0</v>
      </c>
      <c r="AS1358" s="14">
        <f t="shared" si="8760"/>
        <v>0</v>
      </c>
      <c r="AT1358" s="14">
        <f t="shared" si="8761"/>
        <v>0</v>
      </c>
      <c r="AU1358" s="14">
        <f t="shared" si="8762"/>
        <v>0</v>
      </c>
      <c r="AV1358" s="14">
        <f t="shared" si="8763"/>
        <v>0</v>
      </c>
      <c r="AW1358" s="14">
        <f t="shared" si="8478"/>
        <v>2553.6</v>
      </c>
      <c r="AX1358" s="14">
        <f t="shared" si="8479"/>
        <v>2553.6</v>
      </c>
      <c r="AY1358" s="14">
        <f t="shared" si="8480"/>
        <v>2553.6</v>
      </c>
      <c r="AZ1358" s="14">
        <f t="shared" si="8764"/>
        <v>0</v>
      </c>
      <c r="BA1358" s="14">
        <f t="shared" si="8481"/>
        <v>2553.6</v>
      </c>
      <c r="BB1358" s="14">
        <f t="shared" si="8482"/>
        <v>2553.6</v>
      </c>
      <c r="BC1358" s="14">
        <f t="shared" si="8483"/>
        <v>2553.6</v>
      </c>
      <c r="BD1358" s="14">
        <f t="shared" si="8765"/>
        <v>0</v>
      </c>
      <c r="BE1358" s="14">
        <f t="shared" si="8766"/>
        <v>0</v>
      </c>
      <c r="BF1358" s="14">
        <f t="shared" si="8767"/>
        <v>0</v>
      </c>
      <c r="BG1358" s="14">
        <f t="shared" si="8768"/>
        <v>0</v>
      </c>
      <c r="BH1358" s="14">
        <f t="shared" si="8769"/>
        <v>0</v>
      </c>
      <c r="BI1358" s="14">
        <f t="shared" si="8770"/>
        <v>0</v>
      </c>
      <c r="BJ1358" s="14">
        <f t="shared" si="8771"/>
        <v>0</v>
      </c>
      <c r="BK1358" s="14">
        <f t="shared" si="8772"/>
        <v>0</v>
      </c>
      <c r="BL1358" s="14">
        <f t="shared" si="8773"/>
        <v>0</v>
      </c>
      <c r="BM1358" s="14">
        <f t="shared" si="8774"/>
        <v>0</v>
      </c>
      <c r="BN1358" s="14">
        <f t="shared" si="8775"/>
        <v>0</v>
      </c>
      <c r="BO1358" s="14">
        <f t="shared" si="8484"/>
        <v>2553.6</v>
      </c>
      <c r="BP1358" s="14">
        <f t="shared" si="8485"/>
        <v>2553.6</v>
      </c>
      <c r="BQ1358" s="14">
        <f t="shared" si="8486"/>
        <v>2553.6</v>
      </c>
      <c r="BR1358" s="14">
        <f t="shared" si="8776"/>
        <v>0</v>
      </c>
      <c r="BS1358" s="14">
        <f t="shared" si="8777"/>
        <v>0</v>
      </c>
      <c r="BT1358" s="14">
        <f t="shared" si="8778"/>
        <v>0</v>
      </c>
      <c r="BU1358" s="14">
        <f t="shared" si="8487"/>
        <v>2553.6</v>
      </c>
      <c r="BV1358" s="14">
        <f t="shared" si="8488"/>
        <v>2553.6</v>
      </c>
      <c r="BW1358" s="14">
        <f t="shared" si="8489"/>
        <v>2553.6</v>
      </c>
      <c r="BX1358" s="14">
        <f t="shared" si="8779"/>
        <v>0</v>
      </c>
      <c r="BY1358" s="14">
        <f t="shared" si="8780"/>
        <v>0</v>
      </c>
      <c r="BZ1358" s="14">
        <f t="shared" si="8781"/>
        <v>0</v>
      </c>
      <c r="CA1358" s="14">
        <f t="shared" si="8782"/>
        <v>0</v>
      </c>
      <c r="CB1358" s="14">
        <f t="shared" si="8783"/>
        <v>0</v>
      </c>
      <c r="CC1358" s="14">
        <f t="shared" si="8784"/>
        <v>0</v>
      </c>
      <c r="CD1358" s="14">
        <f t="shared" si="8785"/>
        <v>0</v>
      </c>
      <c r="CE1358" s="14">
        <f t="shared" si="8786"/>
        <v>0</v>
      </c>
      <c r="CF1358" s="14">
        <f t="shared" si="8787"/>
        <v>0</v>
      </c>
      <c r="CG1358" s="14">
        <f t="shared" si="8490"/>
        <v>2553.6</v>
      </c>
      <c r="CH1358" s="14">
        <f t="shared" si="8788"/>
        <v>0</v>
      </c>
      <c r="CI1358" s="84">
        <f t="shared" ref="CI1358:CI1367" si="8790">CG1358+CH1358</f>
        <v>2553.6</v>
      </c>
      <c r="CJ1358" s="14">
        <f t="shared" si="8491"/>
        <v>2553.6</v>
      </c>
      <c r="CK1358" s="52">
        <f t="shared" si="8789"/>
        <v>0</v>
      </c>
      <c r="CL1358" s="84">
        <f t="shared" ref="CL1358:CL1367" si="8791">CJ1358+CK1358</f>
        <v>2553.6</v>
      </c>
      <c r="CM1358" s="14">
        <f t="shared" si="8492"/>
        <v>2553.6</v>
      </c>
      <c r="CN1358" s="52">
        <f t="shared" si="8789"/>
        <v>0</v>
      </c>
      <c r="CO1358" s="84">
        <f t="shared" ref="CO1358:CO1367" si="8792">CM1358+CN1358</f>
        <v>2553.6</v>
      </c>
      <c r="CP1358" s="14">
        <f t="shared" si="8789"/>
        <v>0</v>
      </c>
      <c r="CQ1358" s="29"/>
      <c r="CR1358" s="29"/>
      <c r="CT1358" s="1"/>
    </row>
    <row r="1359" spans="1:99" ht="31.2" customHeight="1" x14ac:dyDescent="0.3">
      <c r="A1359" s="76" t="s">
        <v>515</v>
      </c>
      <c r="B1359" s="76" t="s">
        <v>127</v>
      </c>
      <c r="C1359" s="76" t="s">
        <v>273</v>
      </c>
      <c r="D1359" s="76" t="s">
        <v>459</v>
      </c>
      <c r="E1359" s="88"/>
      <c r="F1359" s="77" t="s">
        <v>460</v>
      </c>
      <c r="G1359" s="14">
        <f t="shared" si="8731"/>
        <v>2553.6</v>
      </c>
      <c r="H1359" s="14">
        <f t="shared" si="8732"/>
        <v>2553.6</v>
      </c>
      <c r="I1359" s="14">
        <f t="shared" si="8733"/>
        <v>2553.6</v>
      </c>
      <c r="J1359" s="14">
        <f t="shared" si="8734"/>
        <v>0</v>
      </c>
      <c r="K1359" s="14">
        <f t="shared" si="8735"/>
        <v>0</v>
      </c>
      <c r="L1359" s="14">
        <f t="shared" si="8736"/>
        <v>0</v>
      </c>
      <c r="M1359" s="14">
        <f t="shared" si="8335"/>
        <v>2553.6</v>
      </c>
      <c r="N1359" s="14">
        <f t="shared" si="8336"/>
        <v>2553.6</v>
      </c>
      <c r="O1359" s="14">
        <f t="shared" si="8337"/>
        <v>2553.6</v>
      </c>
      <c r="P1359" s="14">
        <f t="shared" si="8737"/>
        <v>0</v>
      </c>
      <c r="Q1359" s="14">
        <f t="shared" si="8738"/>
        <v>0</v>
      </c>
      <c r="R1359" s="14">
        <f t="shared" si="8739"/>
        <v>0</v>
      </c>
      <c r="S1359" s="14">
        <f t="shared" si="8740"/>
        <v>0</v>
      </c>
      <c r="T1359" s="14">
        <f t="shared" si="8741"/>
        <v>0</v>
      </c>
      <c r="U1359" s="14">
        <f t="shared" si="8742"/>
        <v>0</v>
      </c>
      <c r="V1359" s="14">
        <f t="shared" si="8743"/>
        <v>0</v>
      </c>
      <c r="W1359" s="14">
        <f t="shared" si="8744"/>
        <v>0</v>
      </c>
      <c r="X1359" s="14">
        <f t="shared" si="8745"/>
        <v>0</v>
      </c>
      <c r="Y1359" s="14">
        <f t="shared" si="8472"/>
        <v>2553.6</v>
      </c>
      <c r="Z1359" s="14">
        <f t="shared" si="8473"/>
        <v>2553.6</v>
      </c>
      <c r="AA1359" s="14">
        <f t="shared" si="8474"/>
        <v>2553.6</v>
      </c>
      <c r="AB1359" s="14">
        <f t="shared" si="8746"/>
        <v>0</v>
      </c>
      <c r="AC1359" s="14">
        <f t="shared" si="8747"/>
        <v>0</v>
      </c>
      <c r="AD1359" s="14">
        <f t="shared" si="8748"/>
        <v>0</v>
      </c>
      <c r="AE1359" s="14">
        <f t="shared" si="8475"/>
        <v>2553.6</v>
      </c>
      <c r="AF1359" s="14">
        <f t="shared" si="8476"/>
        <v>2553.6</v>
      </c>
      <c r="AG1359" s="14">
        <f t="shared" si="8477"/>
        <v>2553.6</v>
      </c>
      <c r="AH1359" s="14">
        <f t="shared" si="8749"/>
        <v>0</v>
      </c>
      <c r="AI1359" s="14">
        <f t="shared" si="8750"/>
        <v>0</v>
      </c>
      <c r="AJ1359" s="14">
        <f t="shared" si="8751"/>
        <v>0</v>
      </c>
      <c r="AK1359" s="14">
        <f t="shared" si="8752"/>
        <v>0</v>
      </c>
      <c r="AL1359" s="14">
        <f t="shared" si="8753"/>
        <v>0</v>
      </c>
      <c r="AM1359" s="14">
        <f t="shared" si="8754"/>
        <v>0</v>
      </c>
      <c r="AN1359" s="14">
        <f t="shared" si="8755"/>
        <v>0</v>
      </c>
      <c r="AO1359" s="14">
        <f t="shared" si="8756"/>
        <v>0</v>
      </c>
      <c r="AP1359" s="14">
        <f t="shared" si="8757"/>
        <v>0</v>
      </c>
      <c r="AQ1359" s="14">
        <f t="shared" si="8758"/>
        <v>0</v>
      </c>
      <c r="AR1359" s="14">
        <f t="shared" si="8759"/>
        <v>0</v>
      </c>
      <c r="AS1359" s="14">
        <f t="shared" si="8760"/>
        <v>0</v>
      </c>
      <c r="AT1359" s="14">
        <f t="shared" si="8761"/>
        <v>0</v>
      </c>
      <c r="AU1359" s="14">
        <f t="shared" si="8762"/>
        <v>0</v>
      </c>
      <c r="AV1359" s="14">
        <f t="shared" si="8763"/>
        <v>0</v>
      </c>
      <c r="AW1359" s="14">
        <f t="shared" si="8478"/>
        <v>2553.6</v>
      </c>
      <c r="AX1359" s="14">
        <f t="shared" si="8479"/>
        <v>2553.6</v>
      </c>
      <c r="AY1359" s="14">
        <f t="shared" si="8480"/>
        <v>2553.6</v>
      </c>
      <c r="AZ1359" s="14">
        <f t="shared" si="8764"/>
        <v>0</v>
      </c>
      <c r="BA1359" s="14">
        <f t="shared" si="8481"/>
        <v>2553.6</v>
      </c>
      <c r="BB1359" s="14">
        <f t="shared" si="8482"/>
        <v>2553.6</v>
      </c>
      <c r="BC1359" s="14">
        <f t="shared" si="8483"/>
        <v>2553.6</v>
      </c>
      <c r="BD1359" s="14">
        <f t="shared" si="8765"/>
        <v>0</v>
      </c>
      <c r="BE1359" s="14">
        <f t="shared" si="8766"/>
        <v>0</v>
      </c>
      <c r="BF1359" s="14">
        <f t="shared" si="8767"/>
        <v>0</v>
      </c>
      <c r="BG1359" s="14">
        <f t="shared" si="8768"/>
        <v>0</v>
      </c>
      <c r="BH1359" s="14">
        <f t="shared" si="8769"/>
        <v>0</v>
      </c>
      <c r="BI1359" s="14">
        <f t="shared" si="8770"/>
        <v>0</v>
      </c>
      <c r="BJ1359" s="14">
        <f t="shared" si="8771"/>
        <v>0</v>
      </c>
      <c r="BK1359" s="14">
        <f t="shared" si="8772"/>
        <v>0</v>
      </c>
      <c r="BL1359" s="14">
        <f t="shared" si="8773"/>
        <v>0</v>
      </c>
      <c r="BM1359" s="14">
        <f t="shared" si="8774"/>
        <v>0</v>
      </c>
      <c r="BN1359" s="14">
        <f t="shared" si="8775"/>
        <v>0</v>
      </c>
      <c r="BO1359" s="14">
        <f t="shared" si="8484"/>
        <v>2553.6</v>
      </c>
      <c r="BP1359" s="14">
        <f t="shared" si="8485"/>
        <v>2553.6</v>
      </c>
      <c r="BQ1359" s="14">
        <f t="shared" si="8486"/>
        <v>2553.6</v>
      </c>
      <c r="BR1359" s="14">
        <f t="shared" si="8776"/>
        <v>0</v>
      </c>
      <c r="BS1359" s="14">
        <f t="shared" si="8777"/>
        <v>0</v>
      </c>
      <c r="BT1359" s="14">
        <f t="shared" si="8778"/>
        <v>0</v>
      </c>
      <c r="BU1359" s="14">
        <f t="shared" si="8487"/>
        <v>2553.6</v>
      </c>
      <c r="BV1359" s="14">
        <f t="shared" si="8488"/>
        <v>2553.6</v>
      </c>
      <c r="BW1359" s="14">
        <f t="shared" si="8489"/>
        <v>2553.6</v>
      </c>
      <c r="BX1359" s="14">
        <f t="shared" si="8779"/>
        <v>0</v>
      </c>
      <c r="BY1359" s="14">
        <f t="shared" si="8780"/>
        <v>0</v>
      </c>
      <c r="BZ1359" s="14">
        <f t="shared" si="8781"/>
        <v>0</v>
      </c>
      <c r="CA1359" s="14">
        <f t="shared" si="8782"/>
        <v>0</v>
      </c>
      <c r="CB1359" s="14">
        <f t="shared" si="8783"/>
        <v>0</v>
      </c>
      <c r="CC1359" s="14">
        <f t="shared" si="8784"/>
        <v>0</v>
      </c>
      <c r="CD1359" s="14">
        <f t="shared" si="8785"/>
        <v>0</v>
      </c>
      <c r="CE1359" s="14">
        <f t="shared" si="8786"/>
        <v>0</v>
      </c>
      <c r="CF1359" s="14">
        <f t="shared" si="8787"/>
        <v>0</v>
      </c>
      <c r="CG1359" s="14">
        <f t="shared" si="8490"/>
        <v>2553.6</v>
      </c>
      <c r="CH1359" s="14">
        <f t="shared" si="8788"/>
        <v>0</v>
      </c>
      <c r="CI1359" s="84">
        <f t="shared" si="8790"/>
        <v>2553.6</v>
      </c>
      <c r="CJ1359" s="14">
        <f t="shared" si="8491"/>
        <v>2553.6</v>
      </c>
      <c r="CK1359" s="52">
        <f t="shared" si="8789"/>
        <v>0</v>
      </c>
      <c r="CL1359" s="84">
        <f t="shared" si="8791"/>
        <v>2553.6</v>
      </c>
      <c r="CM1359" s="14">
        <f t="shared" si="8492"/>
        <v>2553.6</v>
      </c>
      <c r="CN1359" s="52">
        <f t="shared" si="8789"/>
        <v>0</v>
      </c>
      <c r="CO1359" s="84">
        <f t="shared" si="8792"/>
        <v>2553.6</v>
      </c>
      <c r="CP1359" s="14">
        <f t="shared" si="8789"/>
        <v>0</v>
      </c>
      <c r="CQ1359" s="29"/>
      <c r="CR1359" s="29"/>
      <c r="CT1359" s="1"/>
    </row>
    <row r="1360" spans="1:99" ht="46.5" customHeight="1" x14ac:dyDescent="0.3">
      <c r="A1360" s="76" t="s">
        <v>515</v>
      </c>
      <c r="B1360" s="76" t="s">
        <v>127</v>
      </c>
      <c r="C1360" s="76" t="s">
        <v>273</v>
      </c>
      <c r="D1360" s="76" t="s">
        <v>459</v>
      </c>
      <c r="E1360" s="76" t="s">
        <v>46</v>
      </c>
      <c r="F1360" s="77" t="s">
        <v>47</v>
      </c>
      <c r="G1360" s="14">
        <v>2553.6</v>
      </c>
      <c r="H1360" s="14">
        <v>2553.6</v>
      </c>
      <c r="I1360" s="14">
        <v>2553.6</v>
      </c>
      <c r="J1360" s="14"/>
      <c r="K1360" s="14"/>
      <c r="L1360" s="14"/>
      <c r="M1360" s="14">
        <f t="shared" si="8335"/>
        <v>2553.6</v>
      </c>
      <c r="N1360" s="14">
        <f t="shared" si="8336"/>
        <v>2553.6</v>
      </c>
      <c r="O1360" s="14">
        <f t="shared" si="8337"/>
        <v>2553.6</v>
      </c>
      <c r="P1360" s="14"/>
      <c r="Q1360" s="14"/>
      <c r="R1360" s="14"/>
      <c r="S1360" s="14"/>
      <c r="T1360" s="14"/>
      <c r="U1360" s="14"/>
      <c r="V1360" s="14"/>
      <c r="W1360" s="14"/>
      <c r="X1360" s="14"/>
      <c r="Y1360" s="14">
        <f t="shared" si="8472"/>
        <v>2553.6</v>
      </c>
      <c r="Z1360" s="14">
        <f t="shared" si="8473"/>
        <v>2553.6</v>
      </c>
      <c r="AA1360" s="14">
        <f t="shared" si="8474"/>
        <v>2553.6</v>
      </c>
      <c r="AB1360" s="14"/>
      <c r="AC1360" s="14"/>
      <c r="AD1360" s="14"/>
      <c r="AE1360" s="14">
        <f t="shared" si="8475"/>
        <v>2553.6</v>
      </c>
      <c r="AF1360" s="14">
        <f t="shared" si="8476"/>
        <v>2553.6</v>
      </c>
      <c r="AG1360" s="14">
        <f t="shared" si="8477"/>
        <v>2553.6</v>
      </c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>
        <f t="shared" si="8478"/>
        <v>2553.6</v>
      </c>
      <c r="AX1360" s="14">
        <f t="shared" si="8479"/>
        <v>2553.6</v>
      </c>
      <c r="AY1360" s="14">
        <f t="shared" si="8480"/>
        <v>2553.6</v>
      </c>
      <c r="AZ1360" s="14"/>
      <c r="BA1360" s="14">
        <f t="shared" si="8481"/>
        <v>2553.6</v>
      </c>
      <c r="BB1360" s="14">
        <f t="shared" si="8482"/>
        <v>2553.6</v>
      </c>
      <c r="BC1360" s="14">
        <f t="shared" si="8483"/>
        <v>2553.6</v>
      </c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>
        <f t="shared" si="8484"/>
        <v>2553.6</v>
      </c>
      <c r="BP1360" s="14">
        <f t="shared" si="8485"/>
        <v>2553.6</v>
      </c>
      <c r="BQ1360" s="14">
        <f t="shared" si="8486"/>
        <v>2553.6</v>
      </c>
      <c r="BR1360" s="14"/>
      <c r="BS1360" s="14"/>
      <c r="BT1360" s="14"/>
      <c r="BU1360" s="14">
        <f t="shared" si="8487"/>
        <v>2553.6</v>
      </c>
      <c r="BV1360" s="14">
        <f t="shared" si="8488"/>
        <v>2553.6</v>
      </c>
      <c r="BW1360" s="14">
        <f t="shared" si="8489"/>
        <v>2553.6</v>
      </c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>
        <f t="shared" si="8490"/>
        <v>2553.6</v>
      </c>
      <c r="CH1360" s="14"/>
      <c r="CI1360" s="84">
        <f t="shared" si="8790"/>
        <v>2553.6</v>
      </c>
      <c r="CJ1360" s="14">
        <f t="shared" si="8491"/>
        <v>2553.6</v>
      </c>
      <c r="CK1360" s="52"/>
      <c r="CL1360" s="84">
        <f t="shared" si="8791"/>
        <v>2553.6</v>
      </c>
      <c r="CM1360" s="14">
        <f t="shared" si="8492"/>
        <v>2553.6</v>
      </c>
      <c r="CN1360" s="52"/>
      <c r="CO1360" s="84">
        <f t="shared" si="8792"/>
        <v>2553.6</v>
      </c>
      <c r="CP1360" s="14"/>
      <c r="CQ1360" s="29"/>
      <c r="CR1360" s="29"/>
      <c r="CT1360" s="1"/>
    </row>
    <row r="1361" spans="1:99" ht="46.5" customHeight="1" x14ac:dyDescent="0.3">
      <c r="A1361" s="76" t="s">
        <v>515</v>
      </c>
      <c r="B1361" s="76" t="s">
        <v>127</v>
      </c>
      <c r="C1361" s="76" t="s">
        <v>273</v>
      </c>
      <c r="D1361" s="76" t="s">
        <v>461</v>
      </c>
      <c r="E1361" s="88"/>
      <c r="F1361" s="77" t="s">
        <v>462</v>
      </c>
      <c r="G1361" s="14">
        <f t="shared" si="8731"/>
        <v>13227.3</v>
      </c>
      <c r="H1361" s="14">
        <f t="shared" si="8732"/>
        <v>13227.3</v>
      </c>
      <c r="I1361" s="14">
        <f t="shared" si="8733"/>
        <v>13227.3</v>
      </c>
      <c r="J1361" s="14">
        <f t="shared" si="8734"/>
        <v>0</v>
      </c>
      <c r="K1361" s="14">
        <f t="shared" si="8735"/>
        <v>0</v>
      </c>
      <c r="L1361" s="14">
        <f t="shared" si="8736"/>
        <v>0</v>
      </c>
      <c r="M1361" s="14">
        <f t="shared" si="8335"/>
        <v>13227.3</v>
      </c>
      <c r="N1361" s="14">
        <f t="shared" si="8336"/>
        <v>13227.3</v>
      </c>
      <c r="O1361" s="14">
        <f t="shared" si="8337"/>
        <v>13227.3</v>
      </c>
      <c r="P1361" s="14">
        <f t="shared" si="8737"/>
        <v>0</v>
      </c>
      <c r="Q1361" s="14">
        <f t="shared" si="8738"/>
        <v>0</v>
      </c>
      <c r="R1361" s="14">
        <f t="shared" si="8739"/>
        <v>0</v>
      </c>
      <c r="S1361" s="14">
        <f t="shared" si="8740"/>
        <v>0</v>
      </c>
      <c r="T1361" s="14">
        <f t="shared" si="8741"/>
        <v>0</v>
      </c>
      <c r="U1361" s="14">
        <f t="shared" si="8742"/>
        <v>0</v>
      </c>
      <c r="V1361" s="14">
        <f t="shared" si="8743"/>
        <v>0</v>
      </c>
      <c r="W1361" s="14">
        <f t="shared" si="8744"/>
        <v>0</v>
      </c>
      <c r="X1361" s="14">
        <f t="shared" si="8745"/>
        <v>0</v>
      </c>
      <c r="Y1361" s="14">
        <f t="shared" si="8472"/>
        <v>13227.3</v>
      </c>
      <c r="Z1361" s="14">
        <f t="shared" si="8473"/>
        <v>13227.3</v>
      </c>
      <c r="AA1361" s="14">
        <f t="shared" si="8474"/>
        <v>13227.3</v>
      </c>
      <c r="AB1361" s="14">
        <f t="shared" si="8746"/>
        <v>0</v>
      </c>
      <c r="AC1361" s="14">
        <f t="shared" si="8747"/>
        <v>0</v>
      </c>
      <c r="AD1361" s="14">
        <f t="shared" si="8748"/>
        <v>0</v>
      </c>
      <c r="AE1361" s="14">
        <f t="shared" si="8475"/>
        <v>13227.3</v>
      </c>
      <c r="AF1361" s="14">
        <f t="shared" si="8476"/>
        <v>13227.3</v>
      </c>
      <c r="AG1361" s="14">
        <f t="shared" si="8477"/>
        <v>13227.3</v>
      </c>
      <c r="AH1361" s="14">
        <f t="shared" si="8749"/>
        <v>0</v>
      </c>
      <c r="AI1361" s="14">
        <f t="shared" si="8750"/>
        <v>0</v>
      </c>
      <c r="AJ1361" s="14">
        <f t="shared" si="8751"/>
        <v>0</v>
      </c>
      <c r="AK1361" s="14">
        <f t="shared" si="8752"/>
        <v>0</v>
      </c>
      <c r="AL1361" s="14">
        <f t="shared" si="8753"/>
        <v>0</v>
      </c>
      <c r="AM1361" s="14">
        <f t="shared" si="8754"/>
        <v>0</v>
      </c>
      <c r="AN1361" s="14">
        <f t="shared" si="8755"/>
        <v>0</v>
      </c>
      <c r="AO1361" s="14">
        <f t="shared" si="8756"/>
        <v>0</v>
      </c>
      <c r="AP1361" s="14">
        <f t="shared" si="8757"/>
        <v>0</v>
      </c>
      <c r="AQ1361" s="14">
        <f t="shared" si="8758"/>
        <v>0</v>
      </c>
      <c r="AR1361" s="14">
        <f t="shared" si="8759"/>
        <v>0</v>
      </c>
      <c r="AS1361" s="14">
        <f t="shared" si="8760"/>
        <v>0</v>
      </c>
      <c r="AT1361" s="14">
        <f t="shared" si="8761"/>
        <v>0</v>
      </c>
      <c r="AU1361" s="14">
        <f t="shared" si="8762"/>
        <v>0</v>
      </c>
      <c r="AV1361" s="14">
        <f t="shared" si="8763"/>
        <v>0</v>
      </c>
      <c r="AW1361" s="14">
        <f t="shared" si="8478"/>
        <v>13227.3</v>
      </c>
      <c r="AX1361" s="14">
        <f t="shared" si="8479"/>
        <v>13227.3</v>
      </c>
      <c r="AY1361" s="14">
        <f t="shared" si="8480"/>
        <v>13227.3</v>
      </c>
      <c r="AZ1361" s="14">
        <f t="shared" si="8764"/>
        <v>0</v>
      </c>
      <c r="BA1361" s="14">
        <f t="shared" si="8481"/>
        <v>13227.3</v>
      </c>
      <c r="BB1361" s="14">
        <f t="shared" si="8482"/>
        <v>13227.3</v>
      </c>
      <c r="BC1361" s="14">
        <f t="shared" si="8483"/>
        <v>13227.3</v>
      </c>
      <c r="BD1361" s="14">
        <f t="shared" si="8765"/>
        <v>0</v>
      </c>
      <c r="BE1361" s="14">
        <f t="shared" si="8766"/>
        <v>0</v>
      </c>
      <c r="BF1361" s="14">
        <f t="shared" si="8767"/>
        <v>0</v>
      </c>
      <c r="BG1361" s="14">
        <f t="shared" si="8768"/>
        <v>0</v>
      </c>
      <c r="BH1361" s="14">
        <f t="shared" si="8769"/>
        <v>0</v>
      </c>
      <c r="BI1361" s="14">
        <f t="shared" si="8770"/>
        <v>0</v>
      </c>
      <c r="BJ1361" s="14">
        <f t="shared" si="8771"/>
        <v>0</v>
      </c>
      <c r="BK1361" s="14">
        <f t="shared" si="8772"/>
        <v>0</v>
      </c>
      <c r="BL1361" s="14">
        <f t="shared" si="8773"/>
        <v>0</v>
      </c>
      <c r="BM1361" s="14">
        <f t="shared" si="8774"/>
        <v>0</v>
      </c>
      <c r="BN1361" s="14">
        <f t="shared" si="8775"/>
        <v>0</v>
      </c>
      <c r="BO1361" s="14">
        <f t="shared" si="8484"/>
        <v>13227.3</v>
      </c>
      <c r="BP1361" s="14">
        <f t="shared" si="8485"/>
        <v>13227.3</v>
      </c>
      <c r="BQ1361" s="14">
        <f t="shared" si="8486"/>
        <v>13227.3</v>
      </c>
      <c r="BR1361" s="14">
        <f t="shared" si="8776"/>
        <v>0</v>
      </c>
      <c r="BS1361" s="14">
        <f t="shared" si="8777"/>
        <v>0</v>
      </c>
      <c r="BT1361" s="14">
        <f t="shared" si="8778"/>
        <v>0</v>
      </c>
      <c r="BU1361" s="14">
        <f t="shared" si="8487"/>
        <v>13227.3</v>
      </c>
      <c r="BV1361" s="14">
        <f t="shared" si="8488"/>
        <v>13227.3</v>
      </c>
      <c r="BW1361" s="14">
        <f t="shared" si="8489"/>
        <v>13227.3</v>
      </c>
      <c r="BX1361" s="14">
        <f t="shared" si="8779"/>
        <v>0</v>
      </c>
      <c r="BY1361" s="14">
        <f t="shared" si="8780"/>
        <v>0</v>
      </c>
      <c r="BZ1361" s="14">
        <f t="shared" si="8781"/>
        <v>0</v>
      </c>
      <c r="CA1361" s="14">
        <f t="shared" si="8782"/>
        <v>0</v>
      </c>
      <c r="CB1361" s="14">
        <f t="shared" si="8783"/>
        <v>0</v>
      </c>
      <c r="CC1361" s="14">
        <f t="shared" si="8784"/>
        <v>0</v>
      </c>
      <c r="CD1361" s="14">
        <f t="shared" si="8785"/>
        <v>0</v>
      </c>
      <c r="CE1361" s="14">
        <f t="shared" si="8786"/>
        <v>0</v>
      </c>
      <c r="CF1361" s="14">
        <f t="shared" si="8787"/>
        <v>0</v>
      </c>
      <c r="CG1361" s="14">
        <f t="shared" si="8490"/>
        <v>13227.3</v>
      </c>
      <c r="CH1361" s="14">
        <f t="shared" si="8788"/>
        <v>0</v>
      </c>
      <c r="CI1361" s="84">
        <f t="shared" si="8790"/>
        <v>13227.3</v>
      </c>
      <c r="CJ1361" s="14">
        <f t="shared" si="8491"/>
        <v>13227.3</v>
      </c>
      <c r="CK1361" s="52">
        <f t="shared" si="8789"/>
        <v>0</v>
      </c>
      <c r="CL1361" s="84">
        <f t="shared" si="8791"/>
        <v>13227.3</v>
      </c>
      <c r="CM1361" s="14">
        <f t="shared" si="8492"/>
        <v>13227.3</v>
      </c>
      <c r="CN1361" s="52">
        <f t="shared" si="8789"/>
        <v>0</v>
      </c>
      <c r="CO1361" s="84">
        <f t="shared" si="8792"/>
        <v>13227.3</v>
      </c>
      <c r="CP1361" s="14">
        <f t="shared" si="8789"/>
        <v>0</v>
      </c>
      <c r="CQ1361" s="29"/>
      <c r="CR1361" s="29"/>
      <c r="CT1361" s="1"/>
    </row>
    <row r="1362" spans="1:99" ht="24.75" customHeight="1" x14ac:dyDescent="0.3">
      <c r="A1362" s="76" t="s">
        <v>515</v>
      </c>
      <c r="B1362" s="76" t="s">
        <v>127</v>
      </c>
      <c r="C1362" s="76" t="s">
        <v>273</v>
      </c>
      <c r="D1362" s="76" t="s">
        <v>463</v>
      </c>
      <c r="E1362" s="88"/>
      <c r="F1362" s="77" t="s">
        <v>86</v>
      </c>
      <c r="G1362" s="14">
        <f t="shared" si="8731"/>
        <v>13227.3</v>
      </c>
      <c r="H1362" s="14">
        <f t="shared" si="8732"/>
        <v>13227.3</v>
      </c>
      <c r="I1362" s="14">
        <f t="shared" si="8733"/>
        <v>13227.3</v>
      </c>
      <c r="J1362" s="14">
        <f t="shared" si="8734"/>
        <v>0</v>
      </c>
      <c r="K1362" s="14">
        <f t="shared" si="8735"/>
        <v>0</v>
      </c>
      <c r="L1362" s="14">
        <f t="shared" si="8736"/>
        <v>0</v>
      </c>
      <c r="M1362" s="14">
        <f t="shared" si="8335"/>
        <v>13227.3</v>
      </c>
      <c r="N1362" s="14">
        <f t="shared" si="8336"/>
        <v>13227.3</v>
      </c>
      <c r="O1362" s="14">
        <f t="shared" si="8337"/>
        <v>13227.3</v>
      </c>
      <c r="P1362" s="14">
        <f t="shared" si="8737"/>
        <v>0</v>
      </c>
      <c r="Q1362" s="14">
        <f t="shared" si="8738"/>
        <v>0</v>
      </c>
      <c r="R1362" s="14">
        <f t="shared" si="8739"/>
        <v>0</v>
      </c>
      <c r="S1362" s="14">
        <f t="shared" si="8740"/>
        <v>0</v>
      </c>
      <c r="T1362" s="14">
        <f t="shared" si="8741"/>
        <v>0</v>
      </c>
      <c r="U1362" s="14">
        <f t="shared" si="8742"/>
        <v>0</v>
      </c>
      <c r="V1362" s="14">
        <f t="shared" si="8743"/>
        <v>0</v>
      </c>
      <c r="W1362" s="14">
        <f t="shared" si="8744"/>
        <v>0</v>
      </c>
      <c r="X1362" s="14">
        <f t="shared" si="8745"/>
        <v>0</v>
      </c>
      <c r="Y1362" s="14">
        <f t="shared" si="8472"/>
        <v>13227.3</v>
      </c>
      <c r="Z1362" s="14">
        <f t="shared" si="8473"/>
        <v>13227.3</v>
      </c>
      <c r="AA1362" s="14">
        <f t="shared" si="8474"/>
        <v>13227.3</v>
      </c>
      <c r="AB1362" s="14">
        <f t="shared" si="8746"/>
        <v>0</v>
      </c>
      <c r="AC1362" s="14">
        <f t="shared" si="8747"/>
        <v>0</v>
      </c>
      <c r="AD1362" s="14">
        <f t="shared" si="8748"/>
        <v>0</v>
      </c>
      <c r="AE1362" s="14">
        <f t="shared" si="8475"/>
        <v>13227.3</v>
      </c>
      <c r="AF1362" s="14">
        <f t="shared" si="8476"/>
        <v>13227.3</v>
      </c>
      <c r="AG1362" s="14">
        <f t="shared" si="8477"/>
        <v>13227.3</v>
      </c>
      <c r="AH1362" s="14">
        <f t="shared" si="8749"/>
        <v>0</v>
      </c>
      <c r="AI1362" s="14">
        <f t="shared" si="8750"/>
        <v>0</v>
      </c>
      <c r="AJ1362" s="14">
        <f t="shared" si="8751"/>
        <v>0</v>
      </c>
      <c r="AK1362" s="14">
        <f t="shared" si="8752"/>
        <v>0</v>
      </c>
      <c r="AL1362" s="14">
        <f t="shared" si="8753"/>
        <v>0</v>
      </c>
      <c r="AM1362" s="14">
        <f t="shared" si="8754"/>
        <v>0</v>
      </c>
      <c r="AN1362" s="14">
        <f t="shared" si="8755"/>
        <v>0</v>
      </c>
      <c r="AO1362" s="14">
        <f t="shared" si="8756"/>
        <v>0</v>
      </c>
      <c r="AP1362" s="14">
        <f t="shared" si="8757"/>
        <v>0</v>
      </c>
      <c r="AQ1362" s="14">
        <f t="shared" si="8758"/>
        <v>0</v>
      </c>
      <c r="AR1362" s="14">
        <f t="shared" si="8759"/>
        <v>0</v>
      </c>
      <c r="AS1362" s="14">
        <f t="shared" si="8760"/>
        <v>0</v>
      </c>
      <c r="AT1362" s="14">
        <f t="shared" si="8761"/>
        <v>0</v>
      </c>
      <c r="AU1362" s="14">
        <f t="shared" si="8762"/>
        <v>0</v>
      </c>
      <c r="AV1362" s="14">
        <f t="shared" si="8763"/>
        <v>0</v>
      </c>
      <c r="AW1362" s="14">
        <f t="shared" si="8478"/>
        <v>13227.3</v>
      </c>
      <c r="AX1362" s="14">
        <f t="shared" si="8479"/>
        <v>13227.3</v>
      </c>
      <c r="AY1362" s="14">
        <f t="shared" si="8480"/>
        <v>13227.3</v>
      </c>
      <c r="AZ1362" s="14">
        <f t="shared" si="8764"/>
        <v>0</v>
      </c>
      <c r="BA1362" s="14">
        <f t="shared" si="8481"/>
        <v>13227.3</v>
      </c>
      <c r="BB1362" s="14">
        <f t="shared" si="8482"/>
        <v>13227.3</v>
      </c>
      <c r="BC1362" s="14">
        <f t="shared" si="8483"/>
        <v>13227.3</v>
      </c>
      <c r="BD1362" s="14">
        <f t="shared" si="8765"/>
        <v>0</v>
      </c>
      <c r="BE1362" s="14">
        <f t="shared" si="8766"/>
        <v>0</v>
      </c>
      <c r="BF1362" s="14">
        <f t="shared" si="8767"/>
        <v>0</v>
      </c>
      <c r="BG1362" s="14">
        <f t="shared" si="8768"/>
        <v>0</v>
      </c>
      <c r="BH1362" s="14">
        <f t="shared" si="8769"/>
        <v>0</v>
      </c>
      <c r="BI1362" s="14">
        <f t="shared" si="8770"/>
        <v>0</v>
      </c>
      <c r="BJ1362" s="14">
        <f t="shared" si="8771"/>
        <v>0</v>
      </c>
      <c r="BK1362" s="14">
        <f t="shared" si="8772"/>
        <v>0</v>
      </c>
      <c r="BL1362" s="14">
        <f t="shared" si="8773"/>
        <v>0</v>
      </c>
      <c r="BM1362" s="14">
        <f t="shared" si="8774"/>
        <v>0</v>
      </c>
      <c r="BN1362" s="14">
        <f t="shared" si="8775"/>
        <v>0</v>
      </c>
      <c r="BO1362" s="14">
        <f t="shared" si="8484"/>
        <v>13227.3</v>
      </c>
      <c r="BP1362" s="14">
        <f t="shared" si="8485"/>
        <v>13227.3</v>
      </c>
      <c r="BQ1362" s="14">
        <f t="shared" si="8486"/>
        <v>13227.3</v>
      </c>
      <c r="BR1362" s="14">
        <f t="shared" si="8776"/>
        <v>0</v>
      </c>
      <c r="BS1362" s="14">
        <f t="shared" si="8777"/>
        <v>0</v>
      </c>
      <c r="BT1362" s="14">
        <f t="shared" si="8778"/>
        <v>0</v>
      </c>
      <c r="BU1362" s="14">
        <f t="shared" si="8487"/>
        <v>13227.3</v>
      </c>
      <c r="BV1362" s="14">
        <f t="shared" si="8488"/>
        <v>13227.3</v>
      </c>
      <c r="BW1362" s="14">
        <f t="shared" si="8489"/>
        <v>13227.3</v>
      </c>
      <c r="BX1362" s="14">
        <f t="shared" si="8779"/>
        <v>0</v>
      </c>
      <c r="BY1362" s="14">
        <f t="shared" si="8780"/>
        <v>0</v>
      </c>
      <c r="BZ1362" s="14">
        <f t="shared" si="8781"/>
        <v>0</v>
      </c>
      <c r="CA1362" s="14">
        <f t="shared" si="8782"/>
        <v>0</v>
      </c>
      <c r="CB1362" s="14">
        <f t="shared" si="8783"/>
        <v>0</v>
      </c>
      <c r="CC1362" s="14">
        <f t="shared" si="8784"/>
        <v>0</v>
      </c>
      <c r="CD1362" s="14">
        <f t="shared" si="8785"/>
        <v>0</v>
      </c>
      <c r="CE1362" s="14">
        <f t="shared" si="8786"/>
        <v>0</v>
      </c>
      <c r="CF1362" s="14">
        <f t="shared" si="8787"/>
        <v>0</v>
      </c>
      <c r="CG1362" s="14">
        <f t="shared" si="8490"/>
        <v>13227.3</v>
      </c>
      <c r="CH1362" s="14">
        <f t="shared" si="8788"/>
        <v>0</v>
      </c>
      <c r="CI1362" s="84">
        <f t="shared" si="8790"/>
        <v>13227.3</v>
      </c>
      <c r="CJ1362" s="14">
        <f t="shared" si="8491"/>
        <v>13227.3</v>
      </c>
      <c r="CK1362" s="52">
        <f t="shared" si="8789"/>
        <v>0</v>
      </c>
      <c r="CL1362" s="84">
        <f t="shared" si="8791"/>
        <v>13227.3</v>
      </c>
      <c r="CM1362" s="14">
        <f t="shared" si="8492"/>
        <v>13227.3</v>
      </c>
      <c r="CN1362" s="52">
        <f t="shared" si="8789"/>
        <v>0</v>
      </c>
      <c r="CO1362" s="84">
        <f t="shared" si="8792"/>
        <v>13227.3</v>
      </c>
      <c r="CP1362" s="14">
        <f t="shared" si="8789"/>
        <v>0</v>
      </c>
      <c r="CQ1362" s="29"/>
      <c r="CR1362" s="29"/>
      <c r="CT1362" s="1"/>
    </row>
    <row r="1363" spans="1:99" ht="31.2" customHeight="1" x14ac:dyDescent="0.3">
      <c r="A1363" s="76" t="s">
        <v>515</v>
      </c>
      <c r="B1363" s="76" t="s">
        <v>127</v>
      </c>
      <c r="C1363" s="76" t="s">
        <v>273</v>
      </c>
      <c r="D1363" s="76" t="s">
        <v>464</v>
      </c>
      <c r="E1363" s="88"/>
      <c r="F1363" s="77" t="s">
        <v>465</v>
      </c>
      <c r="G1363" s="14">
        <f t="shared" si="8731"/>
        <v>13227.3</v>
      </c>
      <c r="H1363" s="14">
        <f t="shared" si="8732"/>
        <v>13227.3</v>
      </c>
      <c r="I1363" s="14">
        <f t="shared" si="8733"/>
        <v>13227.3</v>
      </c>
      <c r="J1363" s="14">
        <f t="shared" si="8734"/>
        <v>0</v>
      </c>
      <c r="K1363" s="14">
        <f t="shared" si="8735"/>
        <v>0</v>
      </c>
      <c r="L1363" s="14">
        <f t="shared" si="8736"/>
        <v>0</v>
      </c>
      <c r="M1363" s="14">
        <f t="shared" si="8335"/>
        <v>13227.3</v>
      </c>
      <c r="N1363" s="14">
        <f t="shared" si="8336"/>
        <v>13227.3</v>
      </c>
      <c r="O1363" s="14">
        <f t="shared" si="8337"/>
        <v>13227.3</v>
      </c>
      <c r="P1363" s="14">
        <f t="shared" si="8737"/>
        <v>0</v>
      </c>
      <c r="Q1363" s="14">
        <f t="shared" si="8738"/>
        <v>0</v>
      </c>
      <c r="R1363" s="14">
        <f t="shared" si="8739"/>
        <v>0</v>
      </c>
      <c r="S1363" s="14">
        <f t="shared" si="8740"/>
        <v>0</v>
      </c>
      <c r="T1363" s="14">
        <f t="shared" si="8741"/>
        <v>0</v>
      </c>
      <c r="U1363" s="14">
        <f t="shared" si="8742"/>
        <v>0</v>
      </c>
      <c r="V1363" s="14">
        <f t="shared" si="8743"/>
        <v>0</v>
      </c>
      <c r="W1363" s="14">
        <f t="shared" si="8744"/>
        <v>0</v>
      </c>
      <c r="X1363" s="14">
        <f t="shared" si="8745"/>
        <v>0</v>
      </c>
      <c r="Y1363" s="14">
        <f t="shared" si="8472"/>
        <v>13227.3</v>
      </c>
      <c r="Z1363" s="14">
        <f t="shared" si="8473"/>
        <v>13227.3</v>
      </c>
      <c r="AA1363" s="14">
        <f t="shared" si="8474"/>
        <v>13227.3</v>
      </c>
      <c r="AB1363" s="14">
        <f t="shared" si="8746"/>
        <v>0</v>
      </c>
      <c r="AC1363" s="14">
        <f t="shared" si="8747"/>
        <v>0</v>
      </c>
      <c r="AD1363" s="14">
        <f t="shared" si="8748"/>
        <v>0</v>
      </c>
      <c r="AE1363" s="14">
        <f t="shared" si="8475"/>
        <v>13227.3</v>
      </c>
      <c r="AF1363" s="14">
        <f t="shared" si="8476"/>
        <v>13227.3</v>
      </c>
      <c r="AG1363" s="14">
        <f t="shared" si="8477"/>
        <v>13227.3</v>
      </c>
      <c r="AH1363" s="14">
        <f t="shared" si="8749"/>
        <v>0</v>
      </c>
      <c r="AI1363" s="14">
        <f t="shared" si="8750"/>
        <v>0</v>
      </c>
      <c r="AJ1363" s="14">
        <f t="shared" si="8751"/>
        <v>0</v>
      </c>
      <c r="AK1363" s="14">
        <f t="shared" si="8752"/>
        <v>0</v>
      </c>
      <c r="AL1363" s="14">
        <f t="shared" si="8753"/>
        <v>0</v>
      </c>
      <c r="AM1363" s="14">
        <f t="shared" si="8754"/>
        <v>0</v>
      </c>
      <c r="AN1363" s="14">
        <f t="shared" si="8755"/>
        <v>0</v>
      </c>
      <c r="AO1363" s="14">
        <f t="shared" si="8756"/>
        <v>0</v>
      </c>
      <c r="AP1363" s="14">
        <f t="shared" si="8757"/>
        <v>0</v>
      </c>
      <c r="AQ1363" s="14">
        <f t="shared" si="8758"/>
        <v>0</v>
      </c>
      <c r="AR1363" s="14">
        <f t="shared" si="8759"/>
        <v>0</v>
      </c>
      <c r="AS1363" s="14">
        <f t="shared" si="8760"/>
        <v>0</v>
      </c>
      <c r="AT1363" s="14">
        <f t="shared" si="8761"/>
        <v>0</v>
      </c>
      <c r="AU1363" s="14">
        <f t="shared" si="8762"/>
        <v>0</v>
      </c>
      <c r="AV1363" s="14">
        <f t="shared" si="8763"/>
        <v>0</v>
      </c>
      <c r="AW1363" s="14">
        <f t="shared" si="8478"/>
        <v>13227.3</v>
      </c>
      <c r="AX1363" s="14">
        <f t="shared" si="8479"/>
        <v>13227.3</v>
      </c>
      <c r="AY1363" s="14">
        <f t="shared" si="8480"/>
        <v>13227.3</v>
      </c>
      <c r="AZ1363" s="14">
        <f t="shared" si="8764"/>
        <v>0</v>
      </c>
      <c r="BA1363" s="14">
        <f t="shared" si="8481"/>
        <v>13227.3</v>
      </c>
      <c r="BB1363" s="14">
        <f t="shared" si="8482"/>
        <v>13227.3</v>
      </c>
      <c r="BC1363" s="14">
        <f t="shared" si="8483"/>
        <v>13227.3</v>
      </c>
      <c r="BD1363" s="14">
        <f t="shared" si="8765"/>
        <v>0</v>
      </c>
      <c r="BE1363" s="14">
        <f t="shared" si="8766"/>
        <v>0</v>
      </c>
      <c r="BF1363" s="14">
        <f t="shared" si="8767"/>
        <v>0</v>
      </c>
      <c r="BG1363" s="14">
        <f t="shared" si="8768"/>
        <v>0</v>
      </c>
      <c r="BH1363" s="14">
        <f t="shared" si="8769"/>
        <v>0</v>
      </c>
      <c r="BI1363" s="14">
        <f t="shared" si="8770"/>
        <v>0</v>
      </c>
      <c r="BJ1363" s="14">
        <f t="shared" si="8771"/>
        <v>0</v>
      </c>
      <c r="BK1363" s="14">
        <f t="shared" si="8772"/>
        <v>0</v>
      </c>
      <c r="BL1363" s="14">
        <f t="shared" si="8773"/>
        <v>0</v>
      </c>
      <c r="BM1363" s="14">
        <f t="shared" si="8774"/>
        <v>0</v>
      </c>
      <c r="BN1363" s="14">
        <f t="shared" si="8775"/>
        <v>0</v>
      </c>
      <c r="BO1363" s="14">
        <f t="shared" si="8484"/>
        <v>13227.3</v>
      </c>
      <c r="BP1363" s="14">
        <f t="shared" si="8485"/>
        <v>13227.3</v>
      </c>
      <c r="BQ1363" s="14">
        <f t="shared" si="8486"/>
        <v>13227.3</v>
      </c>
      <c r="BR1363" s="14">
        <f t="shared" si="8776"/>
        <v>0</v>
      </c>
      <c r="BS1363" s="14">
        <f t="shared" si="8777"/>
        <v>0</v>
      </c>
      <c r="BT1363" s="14">
        <f t="shared" si="8778"/>
        <v>0</v>
      </c>
      <c r="BU1363" s="14">
        <f t="shared" si="8487"/>
        <v>13227.3</v>
      </c>
      <c r="BV1363" s="14">
        <f t="shared" si="8488"/>
        <v>13227.3</v>
      </c>
      <c r="BW1363" s="14">
        <f t="shared" si="8489"/>
        <v>13227.3</v>
      </c>
      <c r="BX1363" s="14">
        <f t="shared" si="8779"/>
        <v>0</v>
      </c>
      <c r="BY1363" s="14">
        <f t="shared" si="8780"/>
        <v>0</v>
      </c>
      <c r="BZ1363" s="14">
        <f t="shared" si="8781"/>
        <v>0</v>
      </c>
      <c r="CA1363" s="14">
        <f t="shared" si="8782"/>
        <v>0</v>
      </c>
      <c r="CB1363" s="14">
        <f t="shared" si="8783"/>
        <v>0</v>
      </c>
      <c r="CC1363" s="14">
        <f t="shared" si="8784"/>
        <v>0</v>
      </c>
      <c r="CD1363" s="14">
        <f t="shared" si="8785"/>
        <v>0</v>
      </c>
      <c r="CE1363" s="14">
        <f t="shared" si="8786"/>
        <v>0</v>
      </c>
      <c r="CF1363" s="14">
        <f t="shared" si="8787"/>
        <v>0</v>
      </c>
      <c r="CG1363" s="14">
        <f t="shared" si="8490"/>
        <v>13227.3</v>
      </c>
      <c r="CH1363" s="14">
        <f t="shared" si="8788"/>
        <v>0</v>
      </c>
      <c r="CI1363" s="84">
        <f t="shared" si="8790"/>
        <v>13227.3</v>
      </c>
      <c r="CJ1363" s="14">
        <f t="shared" si="8491"/>
        <v>13227.3</v>
      </c>
      <c r="CK1363" s="52">
        <f t="shared" si="8789"/>
        <v>0</v>
      </c>
      <c r="CL1363" s="84">
        <f t="shared" si="8791"/>
        <v>13227.3</v>
      </c>
      <c r="CM1363" s="14">
        <f t="shared" si="8492"/>
        <v>13227.3</v>
      </c>
      <c r="CN1363" s="52">
        <f t="shared" si="8789"/>
        <v>0</v>
      </c>
      <c r="CO1363" s="84">
        <f t="shared" si="8792"/>
        <v>13227.3</v>
      </c>
      <c r="CP1363" s="14">
        <f t="shared" si="8789"/>
        <v>0</v>
      </c>
      <c r="CQ1363" s="29"/>
      <c r="CR1363" s="29"/>
      <c r="CT1363" s="1"/>
    </row>
    <row r="1364" spans="1:99" ht="38.25" customHeight="1" x14ac:dyDescent="0.3">
      <c r="A1364" s="76" t="s">
        <v>515</v>
      </c>
      <c r="B1364" s="76" t="s">
        <v>127</v>
      </c>
      <c r="C1364" s="76" t="s">
        <v>273</v>
      </c>
      <c r="D1364" s="76" t="s">
        <v>466</v>
      </c>
      <c r="E1364" s="88"/>
      <c r="F1364" s="77" t="s">
        <v>467</v>
      </c>
      <c r="G1364" s="14">
        <f t="shared" si="8731"/>
        <v>13227.3</v>
      </c>
      <c r="H1364" s="14">
        <f t="shared" si="8732"/>
        <v>13227.3</v>
      </c>
      <c r="I1364" s="14">
        <f t="shared" si="8733"/>
        <v>13227.3</v>
      </c>
      <c r="J1364" s="14">
        <f t="shared" si="8734"/>
        <v>0</v>
      </c>
      <c r="K1364" s="14">
        <f t="shared" si="8735"/>
        <v>0</v>
      </c>
      <c r="L1364" s="14">
        <f t="shared" si="8736"/>
        <v>0</v>
      </c>
      <c r="M1364" s="14">
        <f t="shared" si="8335"/>
        <v>13227.3</v>
      </c>
      <c r="N1364" s="14">
        <f t="shared" si="8336"/>
        <v>13227.3</v>
      </c>
      <c r="O1364" s="14">
        <f t="shared" si="8337"/>
        <v>13227.3</v>
      </c>
      <c r="P1364" s="14">
        <f t="shared" si="8737"/>
        <v>0</v>
      </c>
      <c r="Q1364" s="14">
        <f t="shared" si="8738"/>
        <v>0</v>
      </c>
      <c r="R1364" s="14">
        <f t="shared" si="8739"/>
        <v>0</v>
      </c>
      <c r="S1364" s="14">
        <f t="shared" si="8740"/>
        <v>0</v>
      </c>
      <c r="T1364" s="14">
        <f t="shared" si="8741"/>
        <v>0</v>
      </c>
      <c r="U1364" s="14">
        <f t="shared" si="8742"/>
        <v>0</v>
      </c>
      <c r="V1364" s="14">
        <f t="shared" si="8743"/>
        <v>0</v>
      </c>
      <c r="W1364" s="14">
        <f t="shared" si="8744"/>
        <v>0</v>
      </c>
      <c r="X1364" s="14">
        <f t="shared" si="8745"/>
        <v>0</v>
      </c>
      <c r="Y1364" s="14">
        <f t="shared" si="8472"/>
        <v>13227.3</v>
      </c>
      <c r="Z1364" s="14">
        <f t="shared" si="8473"/>
        <v>13227.3</v>
      </c>
      <c r="AA1364" s="14">
        <f t="shared" si="8474"/>
        <v>13227.3</v>
      </c>
      <c r="AB1364" s="14">
        <f t="shared" si="8746"/>
        <v>0</v>
      </c>
      <c r="AC1364" s="14">
        <f t="shared" si="8747"/>
        <v>0</v>
      </c>
      <c r="AD1364" s="14">
        <f t="shared" si="8748"/>
        <v>0</v>
      </c>
      <c r="AE1364" s="14">
        <f t="shared" si="8475"/>
        <v>13227.3</v>
      </c>
      <c r="AF1364" s="14">
        <f t="shared" si="8476"/>
        <v>13227.3</v>
      </c>
      <c r="AG1364" s="14">
        <f t="shared" si="8477"/>
        <v>13227.3</v>
      </c>
      <c r="AH1364" s="14">
        <f t="shared" si="8749"/>
        <v>0</v>
      </c>
      <c r="AI1364" s="14">
        <f t="shared" si="8750"/>
        <v>0</v>
      </c>
      <c r="AJ1364" s="14">
        <f t="shared" si="8751"/>
        <v>0</v>
      </c>
      <c r="AK1364" s="14">
        <f t="shared" si="8752"/>
        <v>0</v>
      </c>
      <c r="AL1364" s="14">
        <f t="shared" si="8753"/>
        <v>0</v>
      </c>
      <c r="AM1364" s="14">
        <f t="shared" si="8754"/>
        <v>0</v>
      </c>
      <c r="AN1364" s="14">
        <f t="shared" si="8755"/>
        <v>0</v>
      </c>
      <c r="AO1364" s="14">
        <f t="shared" si="8756"/>
        <v>0</v>
      </c>
      <c r="AP1364" s="14">
        <f t="shared" si="8757"/>
        <v>0</v>
      </c>
      <c r="AQ1364" s="14">
        <f t="shared" si="8758"/>
        <v>0</v>
      </c>
      <c r="AR1364" s="14">
        <f t="shared" si="8759"/>
        <v>0</v>
      </c>
      <c r="AS1364" s="14">
        <f t="shared" si="8760"/>
        <v>0</v>
      </c>
      <c r="AT1364" s="14">
        <f t="shared" si="8761"/>
        <v>0</v>
      </c>
      <c r="AU1364" s="14">
        <f t="shared" si="8762"/>
        <v>0</v>
      </c>
      <c r="AV1364" s="14">
        <f t="shared" si="8763"/>
        <v>0</v>
      </c>
      <c r="AW1364" s="14">
        <f t="shared" si="8478"/>
        <v>13227.3</v>
      </c>
      <c r="AX1364" s="14">
        <f t="shared" si="8479"/>
        <v>13227.3</v>
      </c>
      <c r="AY1364" s="14">
        <f t="shared" si="8480"/>
        <v>13227.3</v>
      </c>
      <c r="AZ1364" s="14">
        <f t="shared" si="8764"/>
        <v>0</v>
      </c>
      <c r="BA1364" s="14">
        <f t="shared" si="8481"/>
        <v>13227.3</v>
      </c>
      <c r="BB1364" s="14">
        <f t="shared" si="8482"/>
        <v>13227.3</v>
      </c>
      <c r="BC1364" s="14">
        <f t="shared" si="8483"/>
        <v>13227.3</v>
      </c>
      <c r="BD1364" s="14">
        <f t="shared" si="8765"/>
        <v>0</v>
      </c>
      <c r="BE1364" s="14">
        <f t="shared" si="8766"/>
        <v>0</v>
      </c>
      <c r="BF1364" s="14">
        <f t="shared" si="8767"/>
        <v>0</v>
      </c>
      <c r="BG1364" s="14">
        <f t="shared" si="8768"/>
        <v>0</v>
      </c>
      <c r="BH1364" s="14">
        <f t="shared" si="8769"/>
        <v>0</v>
      </c>
      <c r="BI1364" s="14">
        <f t="shared" si="8770"/>
        <v>0</v>
      </c>
      <c r="BJ1364" s="14">
        <f t="shared" si="8771"/>
        <v>0</v>
      </c>
      <c r="BK1364" s="14">
        <f t="shared" si="8772"/>
        <v>0</v>
      </c>
      <c r="BL1364" s="14">
        <f t="shared" si="8773"/>
        <v>0</v>
      </c>
      <c r="BM1364" s="14">
        <f t="shared" si="8774"/>
        <v>0</v>
      </c>
      <c r="BN1364" s="14">
        <f t="shared" si="8775"/>
        <v>0</v>
      </c>
      <c r="BO1364" s="14">
        <f t="shared" si="8484"/>
        <v>13227.3</v>
      </c>
      <c r="BP1364" s="14">
        <f t="shared" si="8485"/>
        <v>13227.3</v>
      </c>
      <c r="BQ1364" s="14">
        <f t="shared" si="8486"/>
        <v>13227.3</v>
      </c>
      <c r="BR1364" s="14">
        <f t="shared" si="8776"/>
        <v>0</v>
      </c>
      <c r="BS1364" s="14">
        <f t="shared" si="8777"/>
        <v>0</v>
      </c>
      <c r="BT1364" s="14">
        <f t="shared" si="8778"/>
        <v>0</v>
      </c>
      <c r="BU1364" s="14">
        <f t="shared" si="8487"/>
        <v>13227.3</v>
      </c>
      <c r="BV1364" s="14">
        <f t="shared" si="8488"/>
        <v>13227.3</v>
      </c>
      <c r="BW1364" s="14">
        <f t="shared" si="8489"/>
        <v>13227.3</v>
      </c>
      <c r="BX1364" s="14">
        <f t="shared" si="8779"/>
        <v>0</v>
      </c>
      <c r="BY1364" s="14">
        <f t="shared" si="8780"/>
        <v>0</v>
      </c>
      <c r="BZ1364" s="14">
        <f t="shared" si="8781"/>
        <v>0</v>
      </c>
      <c r="CA1364" s="14">
        <f t="shared" si="8782"/>
        <v>0</v>
      </c>
      <c r="CB1364" s="14">
        <f t="shared" si="8783"/>
        <v>0</v>
      </c>
      <c r="CC1364" s="14">
        <f t="shared" si="8784"/>
        <v>0</v>
      </c>
      <c r="CD1364" s="14">
        <f t="shared" si="8785"/>
        <v>0</v>
      </c>
      <c r="CE1364" s="14">
        <f t="shared" si="8786"/>
        <v>0</v>
      </c>
      <c r="CF1364" s="14">
        <f t="shared" si="8787"/>
        <v>0</v>
      </c>
      <c r="CG1364" s="14">
        <f t="shared" si="8490"/>
        <v>13227.3</v>
      </c>
      <c r="CH1364" s="14">
        <f t="shared" si="8788"/>
        <v>0</v>
      </c>
      <c r="CI1364" s="84">
        <f t="shared" si="8790"/>
        <v>13227.3</v>
      </c>
      <c r="CJ1364" s="14">
        <f t="shared" si="8491"/>
        <v>13227.3</v>
      </c>
      <c r="CK1364" s="52">
        <f t="shared" si="8789"/>
        <v>0</v>
      </c>
      <c r="CL1364" s="84">
        <f t="shared" si="8791"/>
        <v>13227.3</v>
      </c>
      <c r="CM1364" s="14">
        <f t="shared" si="8492"/>
        <v>13227.3</v>
      </c>
      <c r="CN1364" s="52">
        <f t="shared" si="8789"/>
        <v>0</v>
      </c>
      <c r="CO1364" s="84">
        <f t="shared" si="8792"/>
        <v>13227.3</v>
      </c>
      <c r="CP1364" s="14">
        <f t="shared" si="8789"/>
        <v>0</v>
      </c>
      <c r="CQ1364" s="29"/>
      <c r="CR1364" s="29"/>
      <c r="CT1364" s="1"/>
    </row>
    <row r="1365" spans="1:99" ht="24.75" customHeight="1" x14ac:dyDescent="0.3">
      <c r="A1365" s="76" t="s">
        <v>515</v>
      </c>
      <c r="B1365" s="76" t="s">
        <v>127</v>
      </c>
      <c r="C1365" s="76" t="s">
        <v>273</v>
      </c>
      <c r="D1365" s="76" t="s">
        <v>466</v>
      </c>
      <c r="E1365" s="76" t="s">
        <v>48</v>
      </c>
      <c r="F1365" s="77" t="s">
        <v>49</v>
      </c>
      <c r="G1365" s="14">
        <v>13227.3</v>
      </c>
      <c r="H1365" s="14">
        <v>13227.3</v>
      </c>
      <c r="I1365" s="14">
        <v>13227.3</v>
      </c>
      <c r="J1365" s="14"/>
      <c r="K1365" s="14"/>
      <c r="L1365" s="14"/>
      <c r="M1365" s="14">
        <f t="shared" si="8335"/>
        <v>13227.3</v>
      </c>
      <c r="N1365" s="14">
        <f t="shared" si="8336"/>
        <v>13227.3</v>
      </c>
      <c r="O1365" s="14">
        <f t="shared" si="8337"/>
        <v>13227.3</v>
      </c>
      <c r="P1365" s="14"/>
      <c r="Q1365" s="14"/>
      <c r="R1365" s="14"/>
      <c r="S1365" s="14"/>
      <c r="T1365" s="14"/>
      <c r="U1365" s="14"/>
      <c r="V1365" s="14"/>
      <c r="W1365" s="14"/>
      <c r="X1365" s="14"/>
      <c r="Y1365" s="14">
        <f t="shared" si="8472"/>
        <v>13227.3</v>
      </c>
      <c r="Z1365" s="14">
        <f t="shared" si="8473"/>
        <v>13227.3</v>
      </c>
      <c r="AA1365" s="14">
        <f t="shared" si="8474"/>
        <v>13227.3</v>
      </c>
      <c r="AB1365" s="14"/>
      <c r="AC1365" s="14"/>
      <c r="AD1365" s="14"/>
      <c r="AE1365" s="14">
        <f t="shared" si="8475"/>
        <v>13227.3</v>
      </c>
      <c r="AF1365" s="14">
        <f t="shared" si="8476"/>
        <v>13227.3</v>
      </c>
      <c r="AG1365" s="14">
        <f t="shared" si="8477"/>
        <v>13227.3</v>
      </c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>
        <f t="shared" si="8478"/>
        <v>13227.3</v>
      </c>
      <c r="AX1365" s="14">
        <f t="shared" si="8479"/>
        <v>13227.3</v>
      </c>
      <c r="AY1365" s="14">
        <f t="shared" si="8480"/>
        <v>13227.3</v>
      </c>
      <c r="AZ1365" s="14"/>
      <c r="BA1365" s="14">
        <f t="shared" si="8481"/>
        <v>13227.3</v>
      </c>
      <c r="BB1365" s="14">
        <f t="shared" si="8482"/>
        <v>13227.3</v>
      </c>
      <c r="BC1365" s="14">
        <f t="shared" si="8483"/>
        <v>13227.3</v>
      </c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>
        <f t="shared" si="8484"/>
        <v>13227.3</v>
      </c>
      <c r="BP1365" s="14">
        <f t="shared" si="8485"/>
        <v>13227.3</v>
      </c>
      <c r="BQ1365" s="14">
        <f t="shared" si="8486"/>
        <v>13227.3</v>
      </c>
      <c r="BR1365" s="14"/>
      <c r="BS1365" s="14"/>
      <c r="BT1365" s="14"/>
      <c r="BU1365" s="14">
        <f t="shared" si="8487"/>
        <v>13227.3</v>
      </c>
      <c r="BV1365" s="14">
        <f t="shared" si="8488"/>
        <v>13227.3</v>
      </c>
      <c r="BW1365" s="14">
        <f t="shared" si="8489"/>
        <v>13227.3</v>
      </c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>
        <f t="shared" si="8490"/>
        <v>13227.3</v>
      </c>
      <c r="CH1365" s="14"/>
      <c r="CI1365" s="84">
        <f t="shared" si="8790"/>
        <v>13227.3</v>
      </c>
      <c r="CJ1365" s="14">
        <f t="shared" si="8491"/>
        <v>13227.3</v>
      </c>
      <c r="CK1365" s="52"/>
      <c r="CL1365" s="84">
        <f t="shared" si="8791"/>
        <v>13227.3</v>
      </c>
      <c r="CM1365" s="14">
        <f t="shared" si="8492"/>
        <v>13227.3</v>
      </c>
      <c r="CN1365" s="52"/>
      <c r="CO1365" s="84">
        <f t="shared" si="8792"/>
        <v>13227.3</v>
      </c>
      <c r="CP1365" s="14"/>
      <c r="CQ1365" s="29"/>
      <c r="CR1365" s="29"/>
      <c r="CT1365" s="1"/>
    </row>
    <row r="1366" spans="1:99" s="87" customFormat="1" ht="15.6" customHeight="1" x14ac:dyDescent="0.3">
      <c r="A1366" s="74" t="s">
        <v>515</v>
      </c>
      <c r="B1366" s="74" t="s">
        <v>127</v>
      </c>
      <c r="C1366" s="74" t="s">
        <v>129</v>
      </c>
      <c r="D1366" s="74"/>
      <c r="E1366" s="74"/>
      <c r="F1366" s="75" t="s">
        <v>130</v>
      </c>
      <c r="G1366" s="25">
        <f t="shared" si="8731"/>
        <v>0</v>
      </c>
      <c r="H1366" s="25">
        <f t="shared" si="8732"/>
        <v>79.8</v>
      </c>
      <c r="I1366" s="25">
        <f t="shared" si="8733"/>
        <v>79.8</v>
      </c>
      <c r="J1366" s="25">
        <f t="shared" si="8734"/>
        <v>0</v>
      </c>
      <c r="K1366" s="25">
        <f t="shared" si="8735"/>
        <v>0</v>
      </c>
      <c r="L1366" s="25">
        <f t="shared" si="8736"/>
        <v>0</v>
      </c>
      <c r="M1366" s="25">
        <f t="shared" si="8335"/>
        <v>0</v>
      </c>
      <c r="N1366" s="25">
        <f t="shared" si="8336"/>
        <v>79.8</v>
      </c>
      <c r="O1366" s="25">
        <f t="shared" si="8337"/>
        <v>79.8</v>
      </c>
      <c r="P1366" s="25">
        <f t="shared" si="8737"/>
        <v>0</v>
      </c>
      <c r="Q1366" s="25">
        <f t="shared" si="8738"/>
        <v>0</v>
      </c>
      <c r="R1366" s="25">
        <f t="shared" si="8739"/>
        <v>0</v>
      </c>
      <c r="S1366" s="25">
        <f t="shared" si="8740"/>
        <v>0</v>
      </c>
      <c r="T1366" s="25">
        <f t="shared" si="8741"/>
        <v>0</v>
      </c>
      <c r="U1366" s="25">
        <f t="shared" si="8742"/>
        <v>0</v>
      </c>
      <c r="V1366" s="25">
        <f t="shared" si="8743"/>
        <v>0</v>
      </c>
      <c r="W1366" s="25">
        <f t="shared" si="8744"/>
        <v>0</v>
      </c>
      <c r="X1366" s="25">
        <f t="shared" si="8745"/>
        <v>0</v>
      </c>
      <c r="Y1366" s="25">
        <f t="shared" si="8472"/>
        <v>0</v>
      </c>
      <c r="Z1366" s="25">
        <f t="shared" si="8473"/>
        <v>79.8</v>
      </c>
      <c r="AA1366" s="25">
        <f t="shared" si="8474"/>
        <v>79.8</v>
      </c>
      <c r="AB1366" s="25">
        <f t="shared" si="8746"/>
        <v>0</v>
      </c>
      <c r="AC1366" s="25">
        <f t="shared" si="8747"/>
        <v>0</v>
      </c>
      <c r="AD1366" s="25">
        <f t="shared" si="8748"/>
        <v>0</v>
      </c>
      <c r="AE1366" s="25">
        <f t="shared" si="8475"/>
        <v>0</v>
      </c>
      <c r="AF1366" s="25">
        <f t="shared" si="8476"/>
        <v>79.8</v>
      </c>
      <c r="AG1366" s="25">
        <f t="shared" si="8477"/>
        <v>79.8</v>
      </c>
      <c r="AH1366" s="25">
        <f t="shared" si="8749"/>
        <v>0</v>
      </c>
      <c r="AI1366" s="25">
        <f t="shared" si="8750"/>
        <v>0</v>
      </c>
      <c r="AJ1366" s="25">
        <f t="shared" si="8751"/>
        <v>0</v>
      </c>
      <c r="AK1366" s="25">
        <f t="shared" si="8752"/>
        <v>0</v>
      </c>
      <c r="AL1366" s="25">
        <f t="shared" si="8753"/>
        <v>0</v>
      </c>
      <c r="AM1366" s="25">
        <f t="shared" si="8754"/>
        <v>0</v>
      </c>
      <c r="AN1366" s="25">
        <f t="shared" si="8755"/>
        <v>0</v>
      </c>
      <c r="AO1366" s="25">
        <f t="shared" si="8756"/>
        <v>0</v>
      </c>
      <c r="AP1366" s="25">
        <f t="shared" si="8757"/>
        <v>0</v>
      </c>
      <c r="AQ1366" s="25">
        <f t="shared" si="8758"/>
        <v>0</v>
      </c>
      <c r="AR1366" s="25">
        <f t="shared" si="8759"/>
        <v>0</v>
      </c>
      <c r="AS1366" s="25">
        <f t="shared" si="8760"/>
        <v>0</v>
      </c>
      <c r="AT1366" s="25">
        <f t="shared" si="8761"/>
        <v>0</v>
      </c>
      <c r="AU1366" s="25">
        <f t="shared" si="8762"/>
        <v>0</v>
      </c>
      <c r="AV1366" s="25">
        <f t="shared" si="8763"/>
        <v>0</v>
      </c>
      <c r="AW1366" s="25">
        <f t="shared" si="8478"/>
        <v>0</v>
      </c>
      <c r="AX1366" s="25">
        <f t="shared" si="8479"/>
        <v>79.8</v>
      </c>
      <c r="AY1366" s="25">
        <f t="shared" si="8480"/>
        <v>79.8</v>
      </c>
      <c r="AZ1366" s="25">
        <f t="shared" si="8764"/>
        <v>0</v>
      </c>
      <c r="BA1366" s="25">
        <f t="shared" si="8481"/>
        <v>0</v>
      </c>
      <c r="BB1366" s="25">
        <f t="shared" si="8482"/>
        <v>79.8</v>
      </c>
      <c r="BC1366" s="25">
        <f t="shared" si="8483"/>
        <v>79.8</v>
      </c>
      <c r="BD1366" s="25">
        <f t="shared" si="8765"/>
        <v>0</v>
      </c>
      <c r="BE1366" s="25">
        <f t="shared" si="8766"/>
        <v>0</v>
      </c>
      <c r="BF1366" s="25">
        <f t="shared" si="8767"/>
        <v>1706.6659999999999</v>
      </c>
      <c r="BG1366" s="25">
        <f t="shared" si="8768"/>
        <v>0</v>
      </c>
      <c r="BH1366" s="25">
        <f t="shared" si="8769"/>
        <v>0</v>
      </c>
      <c r="BI1366" s="25">
        <f t="shared" si="8770"/>
        <v>0</v>
      </c>
      <c r="BJ1366" s="25">
        <f t="shared" si="8771"/>
        <v>0</v>
      </c>
      <c r="BK1366" s="25">
        <f t="shared" si="8772"/>
        <v>0</v>
      </c>
      <c r="BL1366" s="25">
        <f t="shared" si="8773"/>
        <v>0</v>
      </c>
      <c r="BM1366" s="25">
        <f t="shared" si="8774"/>
        <v>0</v>
      </c>
      <c r="BN1366" s="25">
        <f t="shared" si="8775"/>
        <v>0</v>
      </c>
      <c r="BO1366" s="25">
        <f t="shared" si="8484"/>
        <v>1706.6659999999999</v>
      </c>
      <c r="BP1366" s="25">
        <f t="shared" si="8485"/>
        <v>79.8</v>
      </c>
      <c r="BQ1366" s="25">
        <f t="shared" si="8486"/>
        <v>79.8</v>
      </c>
      <c r="BR1366" s="25">
        <f t="shared" si="8776"/>
        <v>0</v>
      </c>
      <c r="BS1366" s="25">
        <f t="shared" si="8777"/>
        <v>0</v>
      </c>
      <c r="BT1366" s="25">
        <f t="shared" si="8778"/>
        <v>0</v>
      </c>
      <c r="BU1366" s="25">
        <f t="shared" si="8487"/>
        <v>1706.6659999999999</v>
      </c>
      <c r="BV1366" s="25">
        <f t="shared" si="8488"/>
        <v>79.8</v>
      </c>
      <c r="BW1366" s="25">
        <f t="shared" si="8489"/>
        <v>79.8</v>
      </c>
      <c r="BX1366" s="25">
        <f t="shared" si="8779"/>
        <v>0</v>
      </c>
      <c r="BY1366" s="25">
        <f t="shared" si="8780"/>
        <v>0</v>
      </c>
      <c r="BZ1366" s="25">
        <f t="shared" si="8781"/>
        <v>0</v>
      </c>
      <c r="CA1366" s="25">
        <f t="shared" si="8782"/>
        <v>0</v>
      </c>
      <c r="CB1366" s="25">
        <f t="shared" si="8783"/>
        <v>0</v>
      </c>
      <c r="CC1366" s="25">
        <f t="shared" si="8784"/>
        <v>0</v>
      </c>
      <c r="CD1366" s="25">
        <f t="shared" si="8785"/>
        <v>0</v>
      </c>
      <c r="CE1366" s="25">
        <f t="shared" si="8786"/>
        <v>0</v>
      </c>
      <c r="CF1366" s="25">
        <f t="shared" si="8787"/>
        <v>0</v>
      </c>
      <c r="CG1366" s="25">
        <f t="shared" si="8490"/>
        <v>1706.6659999999999</v>
      </c>
      <c r="CH1366" s="25">
        <f t="shared" si="8788"/>
        <v>0</v>
      </c>
      <c r="CI1366" s="83">
        <f t="shared" si="8790"/>
        <v>1706.6659999999999</v>
      </c>
      <c r="CJ1366" s="25">
        <f t="shared" si="8491"/>
        <v>79.8</v>
      </c>
      <c r="CK1366" s="25">
        <f t="shared" si="8789"/>
        <v>0</v>
      </c>
      <c r="CL1366" s="83">
        <f t="shared" si="8791"/>
        <v>79.8</v>
      </c>
      <c r="CM1366" s="25">
        <f t="shared" si="8492"/>
        <v>79.8</v>
      </c>
      <c r="CN1366" s="25">
        <f t="shared" si="8789"/>
        <v>0</v>
      </c>
      <c r="CO1366" s="83">
        <f t="shared" si="8792"/>
        <v>79.8</v>
      </c>
      <c r="CP1366" s="25">
        <f t="shared" si="8789"/>
        <v>0</v>
      </c>
      <c r="CQ1366" s="26"/>
      <c r="CR1366" s="26"/>
      <c r="CS1366" s="22"/>
      <c r="CT1366" s="22"/>
      <c r="CU1366" s="22"/>
    </row>
    <row r="1367" spans="1:99" ht="31.2" customHeight="1" x14ac:dyDescent="0.3">
      <c r="A1367" s="76" t="s">
        <v>515</v>
      </c>
      <c r="B1367" s="76" t="s">
        <v>127</v>
      </c>
      <c r="C1367" s="76" t="s">
        <v>129</v>
      </c>
      <c r="D1367" s="76" t="s">
        <v>131</v>
      </c>
      <c r="E1367" s="76"/>
      <c r="F1367" s="77" t="s">
        <v>132</v>
      </c>
      <c r="G1367" s="14">
        <f t="shared" si="8731"/>
        <v>0</v>
      </c>
      <c r="H1367" s="14">
        <f t="shared" si="8732"/>
        <v>79.8</v>
      </c>
      <c r="I1367" s="14">
        <f t="shared" si="8733"/>
        <v>79.8</v>
      </c>
      <c r="J1367" s="14">
        <f t="shared" si="8734"/>
        <v>0</v>
      </c>
      <c r="K1367" s="14">
        <f t="shared" si="8735"/>
        <v>0</v>
      </c>
      <c r="L1367" s="14">
        <f t="shared" si="8736"/>
        <v>0</v>
      </c>
      <c r="M1367" s="14">
        <f t="shared" si="8335"/>
        <v>0</v>
      </c>
      <c r="N1367" s="14">
        <f t="shared" si="8336"/>
        <v>79.8</v>
      </c>
      <c r="O1367" s="14">
        <f t="shared" si="8337"/>
        <v>79.8</v>
      </c>
      <c r="P1367" s="14">
        <f t="shared" si="8737"/>
        <v>0</v>
      </c>
      <c r="Q1367" s="14">
        <f t="shared" si="8738"/>
        <v>0</v>
      </c>
      <c r="R1367" s="14">
        <f t="shared" si="8739"/>
        <v>0</v>
      </c>
      <c r="S1367" s="14">
        <f t="shared" si="8740"/>
        <v>0</v>
      </c>
      <c r="T1367" s="14">
        <f t="shared" si="8741"/>
        <v>0</v>
      </c>
      <c r="U1367" s="14">
        <f t="shared" si="8742"/>
        <v>0</v>
      </c>
      <c r="V1367" s="14">
        <f t="shared" si="8743"/>
        <v>0</v>
      </c>
      <c r="W1367" s="14">
        <f t="shared" si="8744"/>
        <v>0</v>
      </c>
      <c r="X1367" s="14">
        <f t="shared" si="8745"/>
        <v>0</v>
      </c>
      <c r="Y1367" s="14">
        <f t="shared" si="8472"/>
        <v>0</v>
      </c>
      <c r="Z1367" s="14">
        <f t="shared" si="8473"/>
        <v>79.8</v>
      </c>
      <c r="AA1367" s="14">
        <f t="shared" si="8474"/>
        <v>79.8</v>
      </c>
      <c r="AB1367" s="14">
        <f t="shared" si="8746"/>
        <v>0</v>
      </c>
      <c r="AC1367" s="14">
        <f t="shared" si="8747"/>
        <v>0</v>
      </c>
      <c r="AD1367" s="14">
        <f t="shared" si="8748"/>
        <v>0</v>
      </c>
      <c r="AE1367" s="14">
        <f t="shared" si="8475"/>
        <v>0</v>
      </c>
      <c r="AF1367" s="14">
        <f t="shared" si="8476"/>
        <v>79.8</v>
      </c>
      <c r="AG1367" s="14">
        <f t="shared" si="8477"/>
        <v>79.8</v>
      </c>
      <c r="AH1367" s="14">
        <f t="shared" si="8749"/>
        <v>0</v>
      </c>
      <c r="AI1367" s="14">
        <f t="shared" si="8750"/>
        <v>0</v>
      </c>
      <c r="AJ1367" s="14">
        <f t="shared" si="8751"/>
        <v>0</v>
      </c>
      <c r="AK1367" s="14">
        <f t="shared" si="8752"/>
        <v>0</v>
      </c>
      <c r="AL1367" s="14">
        <f t="shared" si="8753"/>
        <v>0</v>
      </c>
      <c r="AM1367" s="14">
        <f t="shared" si="8754"/>
        <v>0</v>
      </c>
      <c r="AN1367" s="14">
        <f t="shared" si="8755"/>
        <v>0</v>
      </c>
      <c r="AO1367" s="14">
        <f t="shared" si="8756"/>
        <v>0</v>
      </c>
      <c r="AP1367" s="14">
        <f t="shared" si="8757"/>
        <v>0</v>
      </c>
      <c r="AQ1367" s="14">
        <f t="shared" si="8758"/>
        <v>0</v>
      </c>
      <c r="AR1367" s="14">
        <f t="shared" si="8759"/>
        <v>0</v>
      </c>
      <c r="AS1367" s="14">
        <f t="shared" si="8760"/>
        <v>0</v>
      </c>
      <c r="AT1367" s="14">
        <f t="shared" si="8761"/>
        <v>0</v>
      </c>
      <c r="AU1367" s="14">
        <f t="shared" si="8762"/>
        <v>0</v>
      </c>
      <c r="AV1367" s="14">
        <f t="shared" si="8763"/>
        <v>0</v>
      </c>
      <c r="AW1367" s="14">
        <f t="shared" si="8478"/>
        <v>0</v>
      </c>
      <c r="AX1367" s="14">
        <f t="shared" si="8479"/>
        <v>79.8</v>
      </c>
      <c r="AY1367" s="14">
        <f t="shared" si="8480"/>
        <v>79.8</v>
      </c>
      <c r="AZ1367" s="14">
        <f t="shared" si="8764"/>
        <v>0</v>
      </c>
      <c r="BA1367" s="14">
        <f t="shared" si="8481"/>
        <v>0</v>
      </c>
      <c r="BB1367" s="14">
        <f t="shared" si="8482"/>
        <v>79.8</v>
      </c>
      <c r="BC1367" s="14">
        <f t="shared" si="8483"/>
        <v>79.8</v>
      </c>
      <c r="BD1367" s="14">
        <f t="shared" si="8765"/>
        <v>0</v>
      </c>
      <c r="BE1367" s="14">
        <f t="shared" si="8766"/>
        <v>0</v>
      </c>
      <c r="BF1367" s="14">
        <f t="shared" si="8767"/>
        <v>1706.6659999999999</v>
      </c>
      <c r="BG1367" s="14">
        <f t="shared" si="8768"/>
        <v>0</v>
      </c>
      <c r="BH1367" s="14">
        <f t="shared" si="8769"/>
        <v>0</v>
      </c>
      <c r="BI1367" s="14">
        <f t="shared" si="8770"/>
        <v>0</v>
      </c>
      <c r="BJ1367" s="14">
        <f t="shared" si="8771"/>
        <v>0</v>
      </c>
      <c r="BK1367" s="14">
        <f t="shared" si="8772"/>
        <v>0</v>
      </c>
      <c r="BL1367" s="14">
        <f t="shared" si="8773"/>
        <v>0</v>
      </c>
      <c r="BM1367" s="14">
        <f t="shared" si="8774"/>
        <v>0</v>
      </c>
      <c r="BN1367" s="14">
        <f t="shared" si="8775"/>
        <v>0</v>
      </c>
      <c r="BO1367" s="14">
        <f t="shared" si="8484"/>
        <v>1706.6659999999999</v>
      </c>
      <c r="BP1367" s="14">
        <f t="shared" si="8485"/>
        <v>79.8</v>
      </c>
      <c r="BQ1367" s="14">
        <f t="shared" si="8486"/>
        <v>79.8</v>
      </c>
      <c r="BR1367" s="14">
        <f t="shared" si="8776"/>
        <v>0</v>
      </c>
      <c r="BS1367" s="14">
        <f t="shared" si="8777"/>
        <v>0</v>
      </c>
      <c r="BT1367" s="14">
        <f t="shared" si="8778"/>
        <v>0</v>
      </c>
      <c r="BU1367" s="14">
        <f t="shared" si="8487"/>
        <v>1706.6659999999999</v>
      </c>
      <c r="BV1367" s="14">
        <f t="shared" si="8488"/>
        <v>79.8</v>
      </c>
      <c r="BW1367" s="14">
        <f t="shared" si="8489"/>
        <v>79.8</v>
      </c>
      <c r="BX1367" s="14">
        <f t="shared" si="8779"/>
        <v>0</v>
      </c>
      <c r="BY1367" s="14">
        <f t="shared" si="8780"/>
        <v>0</v>
      </c>
      <c r="BZ1367" s="14">
        <f t="shared" si="8781"/>
        <v>0</v>
      </c>
      <c r="CA1367" s="14">
        <f t="shared" si="8782"/>
        <v>0</v>
      </c>
      <c r="CB1367" s="14">
        <f t="shared" si="8783"/>
        <v>0</v>
      </c>
      <c r="CC1367" s="14">
        <f t="shared" si="8784"/>
        <v>0</v>
      </c>
      <c r="CD1367" s="14">
        <f t="shared" si="8785"/>
        <v>0</v>
      </c>
      <c r="CE1367" s="14">
        <f t="shared" si="8786"/>
        <v>0</v>
      </c>
      <c r="CF1367" s="14">
        <f t="shared" si="8787"/>
        <v>0</v>
      </c>
      <c r="CG1367" s="14">
        <f t="shared" si="8490"/>
        <v>1706.6659999999999</v>
      </c>
      <c r="CH1367" s="14">
        <f t="shared" si="8788"/>
        <v>0</v>
      </c>
      <c r="CI1367" s="84">
        <f t="shared" si="8790"/>
        <v>1706.6659999999999</v>
      </c>
      <c r="CJ1367" s="14">
        <f t="shared" si="8491"/>
        <v>79.8</v>
      </c>
      <c r="CK1367" s="52">
        <f t="shared" si="8789"/>
        <v>0</v>
      </c>
      <c r="CL1367" s="84">
        <f t="shared" si="8791"/>
        <v>79.8</v>
      </c>
      <c r="CM1367" s="14">
        <f t="shared" si="8492"/>
        <v>79.8</v>
      </c>
      <c r="CN1367" s="52">
        <f t="shared" si="8789"/>
        <v>0</v>
      </c>
      <c r="CO1367" s="84">
        <f t="shared" si="8792"/>
        <v>79.8</v>
      </c>
      <c r="CP1367" s="14">
        <f t="shared" si="8789"/>
        <v>0</v>
      </c>
      <c r="CQ1367" s="29"/>
      <c r="CR1367" s="29"/>
      <c r="CT1367" s="1"/>
    </row>
    <row r="1368" spans="1:99" s="1" customFormat="1" ht="15.6" hidden="1" customHeight="1" x14ac:dyDescent="0.3">
      <c r="A1368" s="27" t="s">
        <v>515</v>
      </c>
      <c r="B1368" s="27" t="s">
        <v>127</v>
      </c>
      <c r="C1368" s="27" t="s">
        <v>129</v>
      </c>
      <c r="D1368" s="27" t="s">
        <v>133</v>
      </c>
      <c r="E1368" s="27"/>
      <c r="F1368" s="28" t="s">
        <v>41</v>
      </c>
      <c r="G1368" s="14">
        <f t="shared" si="8731"/>
        <v>0</v>
      </c>
      <c r="H1368" s="14">
        <f t="shared" si="8732"/>
        <v>79.8</v>
      </c>
      <c r="I1368" s="14">
        <f t="shared" si="8733"/>
        <v>79.8</v>
      </c>
      <c r="J1368" s="14">
        <f t="shared" si="8734"/>
        <v>0</v>
      </c>
      <c r="K1368" s="14">
        <f t="shared" si="8735"/>
        <v>0</v>
      </c>
      <c r="L1368" s="14">
        <f t="shared" si="8736"/>
        <v>0</v>
      </c>
      <c r="M1368" s="14">
        <f t="shared" si="8335"/>
        <v>0</v>
      </c>
      <c r="N1368" s="14">
        <f t="shared" si="8336"/>
        <v>79.8</v>
      </c>
      <c r="O1368" s="14">
        <f t="shared" si="8337"/>
        <v>79.8</v>
      </c>
      <c r="P1368" s="14">
        <f t="shared" si="8737"/>
        <v>0</v>
      </c>
      <c r="Q1368" s="14">
        <f t="shared" si="8738"/>
        <v>0</v>
      </c>
      <c r="R1368" s="14">
        <f t="shared" si="8739"/>
        <v>0</v>
      </c>
      <c r="S1368" s="14">
        <f t="shared" si="8740"/>
        <v>0</v>
      </c>
      <c r="T1368" s="14">
        <f t="shared" si="8741"/>
        <v>0</v>
      </c>
      <c r="U1368" s="14">
        <f t="shared" si="8742"/>
        <v>0</v>
      </c>
      <c r="V1368" s="14">
        <f t="shared" si="8743"/>
        <v>0</v>
      </c>
      <c r="W1368" s="14">
        <f t="shared" si="8744"/>
        <v>0</v>
      </c>
      <c r="X1368" s="14">
        <f t="shared" si="8745"/>
        <v>0</v>
      </c>
      <c r="Y1368" s="14">
        <f t="shared" si="8472"/>
        <v>0</v>
      </c>
      <c r="Z1368" s="14">
        <f t="shared" si="8473"/>
        <v>79.8</v>
      </c>
      <c r="AA1368" s="14">
        <f t="shared" si="8474"/>
        <v>79.8</v>
      </c>
      <c r="AB1368" s="14">
        <f t="shared" si="8746"/>
        <v>0</v>
      </c>
      <c r="AC1368" s="14">
        <f t="shared" si="8747"/>
        <v>0</v>
      </c>
      <c r="AD1368" s="14">
        <f t="shared" si="8748"/>
        <v>0</v>
      </c>
      <c r="AE1368" s="14">
        <f t="shared" si="8475"/>
        <v>0</v>
      </c>
      <c r="AF1368" s="14">
        <f t="shared" si="8476"/>
        <v>79.8</v>
      </c>
      <c r="AG1368" s="14">
        <f t="shared" si="8477"/>
        <v>79.8</v>
      </c>
      <c r="AH1368" s="14">
        <f t="shared" si="8749"/>
        <v>0</v>
      </c>
      <c r="AI1368" s="14">
        <f t="shared" si="8750"/>
        <v>0</v>
      </c>
      <c r="AJ1368" s="14">
        <f t="shared" si="8751"/>
        <v>0</v>
      </c>
      <c r="AK1368" s="14">
        <f t="shared" si="8752"/>
        <v>0</v>
      </c>
      <c r="AL1368" s="14">
        <f t="shared" si="8753"/>
        <v>0</v>
      </c>
      <c r="AM1368" s="14">
        <f t="shared" si="8754"/>
        <v>0</v>
      </c>
      <c r="AN1368" s="14">
        <f t="shared" si="8755"/>
        <v>0</v>
      </c>
      <c r="AO1368" s="14">
        <f t="shared" si="8756"/>
        <v>0</v>
      </c>
      <c r="AP1368" s="14">
        <f t="shared" si="8757"/>
        <v>0</v>
      </c>
      <c r="AQ1368" s="14">
        <f t="shared" si="8758"/>
        <v>0</v>
      </c>
      <c r="AR1368" s="14">
        <f t="shared" si="8759"/>
        <v>0</v>
      </c>
      <c r="AS1368" s="14">
        <f t="shared" si="8760"/>
        <v>0</v>
      </c>
      <c r="AT1368" s="14">
        <f t="shared" si="8761"/>
        <v>0</v>
      </c>
      <c r="AU1368" s="14">
        <f t="shared" si="8762"/>
        <v>0</v>
      </c>
      <c r="AV1368" s="14">
        <f t="shared" si="8763"/>
        <v>0</v>
      </c>
      <c r="AW1368" s="14">
        <f t="shared" si="8478"/>
        <v>0</v>
      </c>
      <c r="AX1368" s="14">
        <f t="shared" si="8479"/>
        <v>79.8</v>
      </c>
      <c r="AY1368" s="14">
        <f t="shared" si="8480"/>
        <v>79.8</v>
      </c>
      <c r="AZ1368" s="14">
        <f t="shared" si="8764"/>
        <v>0</v>
      </c>
      <c r="BA1368" s="14">
        <f t="shared" si="8481"/>
        <v>0</v>
      </c>
      <c r="BB1368" s="14">
        <f t="shared" si="8482"/>
        <v>79.8</v>
      </c>
      <c r="BC1368" s="14">
        <f t="shared" si="8483"/>
        <v>79.8</v>
      </c>
      <c r="BD1368" s="14">
        <f t="shared" si="8765"/>
        <v>0</v>
      </c>
      <c r="BE1368" s="14">
        <f t="shared" si="8766"/>
        <v>0</v>
      </c>
      <c r="BF1368" s="14">
        <f t="shared" si="8767"/>
        <v>1706.6659999999999</v>
      </c>
      <c r="BG1368" s="14">
        <f t="shared" si="8768"/>
        <v>0</v>
      </c>
      <c r="BH1368" s="14">
        <f t="shared" si="8769"/>
        <v>0</v>
      </c>
      <c r="BI1368" s="14">
        <f t="shared" si="8770"/>
        <v>0</v>
      </c>
      <c r="BJ1368" s="14">
        <f t="shared" si="8771"/>
        <v>0</v>
      </c>
      <c r="BK1368" s="14">
        <f t="shared" si="8772"/>
        <v>0</v>
      </c>
      <c r="BL1368" s="14">
        <f t="shared" si="8773"/>
        <v>0</v>
      </c>
      <c r="BM1368" s="14">
        <f t="shared" si="8774"/>
        <v>0</v>
      </c>
      <c r="BN1368" s="14">
        <f t="shared" si="8775"/>
        <v>0</v>
      </c>
      <c r="BO1368" s="14">
        <f t="shared" si="8484"/>
        <v>1706.6659999999999</v>
      </c>
      <c r="BP1368" s="14">
        <f t="shared" si="8485"/>
        <v>79.8</v>
      </c>
      <c r="BQ1368" s="14">
        <f t="shared" si="8486"/>
        <v>79.8</v>
      </c>
      <c r="BR1368" s="14">
        <f t="shared" si="8776"/>
        <v>0</v>
      </c>
      <c r="BS1368" s="14">
        <f t="shared" si="8777"/>
        <v>0</v>
      </c>
      <c r="BT1368" s="14">
        <f t="shared" si="8778"/>
        <v>0</v>
      </c>
      <c r="BU1368" s="14">
        <f t="shared" si="8487"/>
        <v>1706.6659999999999</v>
      </c>
      <c r="BV1368" s="14">
        <f t="shared" si="8488"/>
        <v>79.8</v>
      </c>
      <c r="BW1368" s="14">
        <f t="shared" si="8489"/>
        <v>79.8</v>
      </c>
      <c r="BX1368" s="14">
        <f t="shared" si="8779"/>
        <v>0</v>
      </c>
      <c r="BY1368" s="14">
        <f t="shared" si="8780"/>
        <v>0</v>
      </c>
      <c r="BZ1368" s="14">
        <f t="shared" si="8781"/>
        <v>0</v>
      </c>
      <c r="CA1368" s="14">
        <f t="shared" si="8782"/>
        <v>0</v>
      </c>
      <c r="CB1368" s="14">
        <f t="shared" si="8783"/>
        <v>0</v>
      </c>
      <c r="CC1368" s="14">
        <f t="shared" si="8784"/>
        <v>0</v>
      </c>
      <c r="CD1368" s="14">
        <f t="shared" si="8785"/>
        <v>0</v>
      </c>
      <c r="CE1368" s="14">
        <f t="shared" si="8786"/>
        <v>0</v>
      </c>
      <c r="CF1368" s="14">
        <f t="shared" si="8787"/>
        <v>0</v>
      </c>
      <c r="CG1368" s="14">
        <f t="shared" si="8490"/>
        <v>1706.6659999999999</v>
      </c>
      <c r="CH1368" s="14">
        <f t="shared" si="8788"/>
        <v>0</v>
      </c>
      <c r="CI1368" s="14"/>
      <c r="CJ1368" s="14">
        <f t="shared" si="8491"/>
        <v>79.8</v>
      </c>
      <c r="CK1368" s="52">
        <f t="shared" si="8789"/>
        <v>0</v>
      </c>
      <c r="CL1368" s="52"/>
      <c r="CM1368" s="14">
        <f t="shared" si="8492"/>
        <v>79.8</v>
      </c>
      <c r="CN1368" s="52">
        <f t="shared" si="8789"/>
        <v>0</v>
      </c>
      <c r="CO1368" s="52"/>
      <c r="CP1368" s="14">
        <f t="shared" si="8789"/>
        <v>0</v>
      </c>
      <c r="CQ1368" s="29">
        <v>0</v>
      </c>
      <c r="CR1368" s="29"/>
      <c r="CS1368" s="1" t="s">
        <v>75</v>
      </c>
    </row>
    <row r="1369" spans="1:99" ht="46.8" customHeight="1" x14ac:dyDescent="0.3">
      <c r="A1369" s="76" t="s">
        <v>515</v>
      </c>
      <c r="B1369" s="76" t="s">
        <v>127</v>
      </c>
      <c r="C1369" s="76" t="s">
        <v>129</v>
      </c>
      <c r="D1369" s="76" t="s">
        <v>134</v>
      </c>
      <c r="E1369" s="76"/>
      <c r="F1369" s="77" t="s">
        <v>135</v>
      </c>
      <c r="G1369" s="14">
        <f t="shared" si="8731"/>
        <v>0</v>
      </c>
      <c r="H1369" s="14">
        <f t="shared" si="8732"/>
        <v>79.8</v>
      </c>
      <c r="I1369" s="14">
        <f t="shared" si="8733"/>
        <v>79.8</v>
      </c>
      <c r="J1369" s="14">
        <f t="shared" si="8734"/>
        <v>0</v>
      </c>
      <c r="K1369" s="14">
        <f t="shared" si="8735"/>
        <v>0</v>
      </c>
      <c r="L1369" s="14">
        <f t="shared" si="8736"/>
        <v>0</v>
      </c>
      <c r="M1369" s="14">
        <f t="shared" si="8335"/>
        <v>0</v>
      </c>
      <c r="N1369" s="14">
        <f t="shared" si="8336"/>
        <v>79.8</v>
      </c>
      <c r="O1369" s="14">
        <f t="shared" si="8337"/>
        <v>79.8</v>
      </c>
      <c r="P1369" s="14">
        <f t="shared" si="8737"/>
        <v>0</v>
      </c>
      <c r="Q1369" s="14">
        <f t="shared" si="8738"/>
        <v>0</v>
      </c>
      <c r="R1369" s="14">
        <f t="shared" si="8739"/>
        <v>0</v>
      </c>
      <c r="S1369" s="14">
        <f t="shared" si="8740"/>
        <v>0</v>
      </c>
      <c r="T1369" s="14">
        <f t="shared" si="8741"/>
        <v>0</v>
      </c>
      <c r="U1369" s="14">
        <f t="shared" si="8742"/>
        <v>0</v>
      </c>
      <c r="V1369" s="14">
        <f t="shared" si="8743"/>
        <v>0</v>
      </c>
      <c r="W1369" s="14">
        <f t="shared" si="8744"/>
        <v>0</v>
      </c>
      <c r="X1369" s="14">
        <f t="shared" si="8745"/>
        <v>0</v>
      </c>
      <c r="Y1369" s="14">
        <f t="shared" si="8472"/>
        <v>0</v>
      </c>
      <c r="Z1369" s="14">
        <f t="shared" si="8473"/>
        <v>79.8</v>
      </c>
      <c r="AA1369" s="14">
        <f t="shared" si="8474"/>
        <v>79.8</v>
      </c>
      <c r="AB1369" s="14">
        <f t="shared" si="8746"/>
        <v>0</v>
      </c>
      <c r="AC1369" s="14">
        <f t="shared" si="8747"/>
        <v>0</v>
      </c>
      <c r="AD1369" s="14">
        <f t="shared" si="8748"/>
        <v>0</v>
      </c>
      <c r="AE1369" s="14">
        <f t="shared" si="8475"/>
        <v>0</v>
      </c>
      <c r="AF1369" s="14">
        <f t="shared" si="8476"/>
        <v>79.8</v>
      </c>
      <c r="AG1369" s="14">
        <f t="shared" si="8477"/>
        <v>79.8</v>
      </c>
      <c r="AH1369" s="14">
        <f t="shared" si="8749"/>
        <v>0</v>
      </c>
      <c r="AI1369" s="14">
        <f t="shared" si="8750"/>
        <v>0</v>
      </c>
      <c r="AJ1369" s="14">
        <f t="shared" si="8751"/>
        <v>0</v>
      </c>
      <c r="AK1369" s="14">
        <f t="shared" si="8752"/>
        <v>0</v>
      </c>
      <c r="AL1369" s="14">
        <f t="shared" si="8753"/>
        <v>0</v>
      </c>
      <c r="AM1369" s="14">
        <f t="shared" si="8754"/>
        <v>0</v>
      </c>
      <c r="AN1369" s="14">
        <f t="shared" si="8755"/>
        <v>0</v>
      </c>
      <c r="AO1369" s="14">
        <f t="shared" si="8756"/>
        <v>0</v>
      </c>
      <c r="AP1369" s="14">
        <f t="shared" si="8757"/>
        <v>0</v>
      </c>
      <c r="AQ1369" s="14">
        <f t="shared" si="8758"/>
        <v>0</v>
      </c>
      <c r="AR1369" s="14">
        <f t="shared" si="8759"/>
        <v>0</v>
      </c>
      <c r="AS1369" s="14">
        <f t="shared" si="8760"/>
        <v>0</v>
      </c>
      <c r="AT1369" s="14">
        <f t="shared" si="8761"/>
        <v>0</v>
      </c>
      <c r="AU1369" s="14">
        <f t="shared" si="8762"/>
        <v>0</v>
      </c>
      <c r="AV1369" s="14">
        <f t="shared" si="8763"/>
        <v>0</v>
      </c>
      <c r="AW1369" s="14">
        <f t="shared" si="8478"/>
        <v>0</v>
      </c>
      <c r="AX1369" s="14">
        <f t="shared" si="8479"/>
        <v>79.8</v>
      </c>
      <c r="AY1369" s="14">
        <f t="shared" si="8480"/>
        <v>79.8</v>
      </c>
      <c r="AZ1369" s="14">
        <f t="shared" si="8764"/>
        <v>0</v>
      </c>
      <c r="BA1369" s="14">
        <f t="shared" si="8481"/>
        <v>0</v>
      </c>
      <c r="BB1369" s="14">
        <f t="shared" si="8482"/>
        <v>79.8</v>
      </c>
      <c r="BC1369" s="14">
        <f t="shared" si="8483"/>
        <v>79.8</v>
      </c>
      <c r="BD1369" s="14">
        <f t="shared" si="8765"/>
        <v>0</v>
      </c>
      <c r="BE1369" s="14">
        <f t="shared" si="8766"/>
        <v>0</v>
      </c>
      <c r="BF1369" s="14">
        <f t="shared" si="8767"/>
        <v>1706.6659999999999</v>
      </c>
      <c r="BG1369" s="14">
        <f t="shared" si="8768"/>
        <v>0</v>
      </c>
      <c r="BH1369" s="14">
        <f t="shared" si="8769"/>
        <v>0</v>
      </c>
      <c r="BI1369" s="14">
        <f t="shared" si="8770"/>
        <v>0</v>
      </c>
      <c r="BJ1369" s="14">
        <f t="shared" si="8771"/>
        <v>0</v>
      </c>
      <c r="BK1369" s="14">
        <f t="shared" si="8772"/>
        <v>0</v>
      </c>
      <c r="BL1369" s="14">
        <f t="shared" si="8773"/>
        <v>0</v>
      </c>
      <c r="BM1369" s="14">
        <f t="shared" si="8774"/>
        <v>0</v>
      </c>
      <c r="BN1369" s="14">
        <f t="shared" si="8775"/>
        <v>0</v>
      </c>
      <c r="BO1369" s="14">
        <f t="shared" si="8484"/>
        <v>1706.6659999999999</v>
      </c>
      <c r="BP1369" s="14">
        <f t="shared" si="8485"/>
        <v>79.8</v>
      </c>
      <c r="BQ1369" s="14">
        <f t="shared" si="8486"/>
        <v>79.8</v>
      </c>
      <c r="BR1369" s="14">
        <f t="shared" si="8776"/>
        <v>0</v>
      </c>
      <c r="BS1369" s="14">
        <f t="shared" si="8777"/>
        <v>0</v>
      </c>
      <c r="BT1369" s="14">
        <f t="shared" si="8778"/>
        <v>0</v>
      </c>
      <c r="BU1369" s="14">
        <f t="shared" si="8487"/>
        <v>1706.6659999999999</v>
      </c>
      <c r="BV1369" s="14">
        <f t="shared" si="8488"/>
        <v>79.8</v>
      </c>
      <c r="BW1369" s="14">
        <f t="shared" si="8489"/>
        <v>79.8</v>
      </c>
      <c r="BX1369" s="14">
        <f t="shared" si="8779"/>
        <v>0</v>
      </c>
      <c r="BY1369" s="14">
        <f t="shared" si="8780"/>
        <v>0</v>
      </c>
      <c r="BZ1369" s="14">
        <f t="shared" si="8781"/>
        <v>0</v>
      </c>
      <c r="CA1369" s="14">
        <f t="shared" si="8782"/>
        <v>0</v>
      </c>
      <c r="CB1369" s="14">
        <f t="shared" si="8783"/>
        <v>0</v>
      </c>
      <c r="CC1369" s="14">
        <f t="shared" si="8784"/>
        <v>0</v>
      </c>
      <c r="CD1369" s="14">
        <f t="shared" si="8785"/>
        <v>0</v>
      </c>
      <c r="CE1369" s="14">
        <f t="shared" si="8786"/>
        <v>0</v>
      </c>
      <c r="CF1369" s="14">
        <f t="shared" si="8787"/>
        <v>0</v>
      </c>
      <c r="CG1369" s="14">
        <f t="shared" si="8490"/>
        <v>1706.6659999999999</v>
      </c>
      <c r="CH1369" s="14">
        <f t="shared" si="8788"/>
        <v>0</v>
      </c>
      <c r="CI1369" s="84">
        <f t="shared" ref="CI1369:CI1381" si="8793">CG1369+CH1369</f>
        <v>1706.6659999999999</v>
      </c>
      <c r="CJ1369" s="14">
        <f t="shared" si="8491"/>
        <v>79.8</v>
      </c>
      <c r="CK1369" s="52">
        <f t="shared" si="8789"/>
        <v>0</v>
      </c>
      <c r="CL1369" s="84">
        <f t="shared" ref="CL1369:CL1381" si="8794">CJ1369+CK1369</f>
        <v>79.8</v>
      </c>
      <c r="CM1369" s="14">
        <f t="shared" si="8492"/>
        <v>79.8</v>
      </c>
      <c r="CN1369" s="52">
        <f t="shared" si="8789"/>
        <v>0</v>
      </c>
      <c r="CO1369" s="84">
        <f t="shared" ref="CO1369:CO1381" si="8795">CM1369+CN1369</f>
        <v>79.8</v>
      </c>
      <c r="CP1369" s="14">
        <f t="shared" si="8789"/>
        <v>0</v>
      </c>
      <c r="CQ1369" s="29"/>
      <c r="CR1369" s="29"/>
      <c r="CT1369" s="1"/>
    </row>
    <row r="1370" spans="1:99" ht="62.4" customHeight="1" x14ac:dyDescent="0.3">
      <c r="A1370" s="76" t="s">
        <v>515</v>
      </c>
      <c r="B1370" s="76" t="s">
        <v>127</v>
      </c>
      <c r="C1370" s="76" t="s">
        <v>129</v>
      </c>
      <c r="D1370" s="76" t="s">
        <v>468</v>
      </c>
      <c r="E1370" s="76"/>
      <c r="F1370" s="77" t="s">
        <v>469</v>
      </c>
      <c r="G1370" s="14">
        <f t="shared" ref="G1370:L1370" si="8796">G1372</f>
        <v>0</v>
      </c>
      <c r="H1370" s="14">
        <f t="shared" si="8796"/>
        <v>79.8</v>
      </c>
      <c r="I1370" s="14">
        <f t="shared" si="8796"/>
        <v>79.8</v>
      </c>
      <c r="J1370" s="14">
        <f t="shared" si="8796"/>
        <v>0</v>
      </c>
      <c r="K1370" s="14">
        <f t="shared" si="8796"/>
        <v>0</v>
      </c>
      <c r="L1370" s="14">
        <f t="shared" si="8796"/>
        <v>0</v>
      </c>
      <c r="M1370" s="14">
        <f t="shared" si="8335"/>
        <v>0</v>
      </c>
      <c r="N1370" s="14">
        <f t="shared" si="8336"/>
        <v>79.8</v>
      </c>
      <c r="O1370" s="14">
        <f t="shared" si="8337"/>
        <v>79.8</v>
      </c>
      <c r="P1370" s="14">
        <f t="shared" ref="P1370:X1370" si="8797">P1372</f>
        <v>0</v>
      </c>
      <c r="Q1370" s="14">
        <f t="shared" si="8797"/>
        <v>0</v>
      </c>
      <c r="R1370" s="14">
        <f t="shared" si="8797"/>
        <v>0</v>
      </c>
      <c r="S1370" s="14">
        <f t="shared" si="8797"/>
        <v>0</v>
      </c>
      <c r="T1370" s="14">
        <f t="shared" si="8797"/>
        <v>0</v>
      </c>
      <c r="U1370" s="14">
        <f t="shared" si="8797"/>
        <v>0</v>
      </c>
      <c r="V1370" s="14">
        <f t="shared" si="8797"/>
        <v>0</v>
      </c>
      <c r="W1370" s="14">
        <f t="shared" si="8797"/>
        <v>0</v>
      </c>
      <c r="X1370" s="14">
        <f t="shared" si="8797"/>
        <v>0</v>
      </c>
      <c r="Y1370" s="14">
        <f t="shared" si="8472"/>
        <v>0</v>
      </c>
      <c r="Z1370" s="14">
        <f t="shared" si="8473"/>
        <v>79.8</v>
      </c>
      <c r="AA1370" s="14">
        <f t="shared" si="8474"/>
        <v>79.8</v>
      </c>
      <c r="AB1370" s="14">
        <f>AB1372</f>
        <v>0</v>
      </c>
      <c r="AC1370" s="14">
        <f>AC1372</f>
        <v>0</v>
      </c>
      <c r="AD1370" s="14">
        <f>AD1372</f>
        <v>0</v>
      </c>
      <c r="AE1370" s="14">
        <f t="shared" si="8475"/>
        <v>0</v>
      </c>
      <c r="AF1370" s="14">
        <f t="shared" si="8476"/>
        <v>79.8</v>
      </c>
      <c r="AG1370" s="14">
        <f t="shared" si="8477"/>
        <v>79.8</v>
      </c>
      <c r="AH1370" s="14">
        <f t="shared" ref="AH1370:AV1370" si="8798">AH1372</f>
        <v>0</v>
      </c>
      <c r="AI1370" s="14">
        <f t="shared" si="8798"/>
        <v>0</v>
      </c>
      <c r="AJ1370" s="14">
        <f t="shared" si="8798"/>
        <v>0</v>
      </c>
      <c r="AK1370" s="14">
        <f t="shared" si="8798"/>
        <v>0</v>
      </c>
      <c r="AL1370" s="14">
        <f t="shared" si="8798"/>
        <v>0</v>
      </c>
      <c r="AM1370" s="14">
        <f t="shared" si="8798"/>
        <v>0</v>
      </c>
      <c r="AN1370" s="14">
        <f t="shared" si="8798"/>
        <v>0</v>
      </c>
      <c r="AO1370" s="14">
        <f t="shared" si="8798"/>
        <v>0</v>
      </c>
      <c r="AP1370" s="14">
        <f t="shared" si="8798"/>
        <v>0</v>
      </c>
      <c r="AQ1370" s="14">
        <f t="shared" si="8798"/>
        <v>0</v>
      </c>
      <c r="AR1370" s="14">
        <f t="shared" si="8798"/>
        <v>0</v>
      </c>
      <c r="AS1370" s="14">
        <f t="shared" si="8798"/>
        <v>0</v>
      </c>
      <c r="AT1370" s="14">
        <f t="shared" si="8798"/>
        <v>0</v>
      </c>
      <c r="AU1370" s="14">
        <f t="shared" si="8798"/>
        <v>0</v>
      </c>
      <c r="AV1370" s="14">
        <f t="shared" si="8798"/>
        <v>0</v>
      </c>
      <c r="AW1370" s="14">
        <f t="shared" si="8478"/>
        <v>0</v>
      </c>
      <c r="AX1370" s="14">
        <f t="shared" si="8479"/>
        <v>79.8</v>
      </c>
      <c r="AY1370" s="14">
        <f t="shared" si="8480"/>
        <v>79.8</v>
      </c>
      <c r="AZ1370" s="14">
        <f>AZ1372</f>
        <v>0</v>
      </c>
      <c r="BA1370" s="14">
        <f t="shared" si="8481"/>
        <v>0</v>
      </c>
      <c r="BB1370" s="14">
        <f t="shared" si="8482"/>
        <v>79.8</v>
      </c>
      <c r="BC1370" s="14">
        <f t="shared" si="8483"/>
        <v>79.8</v>
      </c>
      <c r="BD1370" s="14">
        <f t="shared" ref="BD1370:BN1370" si="8799">BD1372+BD1371</f>
        <v>0</v>
      </c>
      <c r="BE1370" s="14">
        <f t="shared" si="8799"/>
        <v>0</v>
      </c>
      <c r="BF1370" s="14">
        <f t="shared" si="8799"/>
        <v>1706.6659999999999</v>
      </c>
      <c r="BG1370" s="14">
        <f t="shared" si="8799"/>
        <v>0</v>
      </c>
      <c r="BH1370" s="14">
        <f t="shared" si="8799"/>
        <v>0</v>
      </c>
      <c r="BI1370" s="14">
        <f t="shared" si="8799"/>
        <v>0</v>
      </c>
      <c r="BJ1370" s="14">
        <f t="shared" si="8799"/>
        <v>0</v>
      </c>
      <c r="BK1370" s="14">
        <f t="shared" si="8799"/>
        <v>0</v>
      </c>
      <c r="BL1370" s="14">
        <f t="shared" si="8799"/>
        <v>0</v>
      </c>
      <c r="BM1370" s="14">
        <f t="shared" si="8799"/>
        <v>0</v>
      </c>
      <c r="BN1370" s="14">
        <f t="shared" si="8799"/>
        <v>0</v>
      </c>
      <c r="BO1370" s="14">
        <f t="shared" si="8484"/>
        <v>1706.6659999999999</v>
      </c>
      <c r="BP1370" s="14">
        <f t="shared" si="8485"/>
        <v>79.8</v>
      </c>
      <c r="BQ1370" s="14">
        <f t="shared" si="8486"/>
        <v>79.8</v>
      </c>
      <c r="BR1370" s="14">
        <f>BR1372+BR1371</f>
        <v>0</v>
      </c>
      <c r="BS1370" s="14">
        <f>BS1372+BS1371</f>
        <v>0</v>
      </c>
      <c r="BT1370" s="14">
        <f>BT1372+BT1371</f>
        <v>0</v>
      </c>
      <c r="BU1370" s="14">
        <f t="shared" si="8487"/>
        <v>1706.6659999999999</v>
      </c>
      <c r="BV1370" s="14">
        <f t="shared" si="8488"/>
        <v>79.8</v>
      </c>
      <c r="BW1370" s="14">
        <f t="shared" si="8489"/>
        <v>79.8</v>
      </c>
      <c r="BX1370" s="14">
        <f t="shared" ref="BX1370:CF1370" si="8800">BX1372+BX1371</f>
        <v>0</v>
      </c>
      <c r="BY1370" s="14">
        <f t="shared" si="8800"/>
        <v>0</v>
      </c>
      <c r="BZ1370" s="14">
        <f t="shared" si="8800"/>
        <v>0</v>
      </c>
      <c r="CA1370" s="14">
        <f t="shared" si="8800"/>
        <v>0</v>
      </c>
      <c r="CB1370" s="14">
        <f t="shared" si="8800"/>
        <v>0</v>
      </c>
      <c r="CC1370" s="14">
        <f t="shared" si="8800"/>
        <v>0</v>
      </c>
      <c r="CD1370" s="14">
        <f t="shared" si="8800"/>
        <v>0</v>
      </c>
      <c r="CE1370" s="14">
        <f t="shared" si="8800"/>
        <v>0</v>
      </c>
      <c r="CF1370" s="14">
        <f t="shared" si="8800"/>
        <v>0</v>
      </c>
      <c r="CG1370" s="14">
        <f t="shared" si="8490"/>
        <v>1706.6659999999999</v>
      </c>
      <c r="CH1370" s="14">
        <f>CH1372+CH1371</f>
        <v>0</v>
      </c>
      <c r="CI1370" s="84">
        <f t="shared" si="8793"/>
        <v>1706.6659999999999</v>
      </c>
      <c r="CJ1370" s="14">
        <f t="shared" si="8491"/>
        <v>79.8</v>
      </c>
      <c r="CK1370" s="52">
        <f>CK1372+CK1371</f>
        <v>0</v>
      </c>
      <c r="CL1370" s="84">
        <f t="shared" si="8794"/>
        <v>79.8</v>
      </c>
      <c r="CM1370" s="14">
        <f t="shared" si="8492"/>
        <v>79.8</v>
      </c>
      <c r="CN1370" s="52">
        <f>CN1372+CN1371</f>
        <v>0</v>
      </c>
      <c r="CO1370" s="84">
        <f t="shared" si="8795"/>
        <v>79.8</v>
      </c>
      <c r="CP1370" s="14">
        <f>CP1372+CP1371</f>
        <v>0</v>
      </c>
      <c r="CQ1370" s="29"/>
      <c r="CR1370" s="29"/>
      <c r="CT1370" s="1"/>
    </row>
    <row r="1371" spans="1:99" ht="31.2" customHeight="1" x14ac:dyDescent="0.3">
      <c r="A1371" s="76" t="s">
        <v>515</v>
      </c>
      <c r="B1371" s="76" t="s">
        <v>127</v>
      </c>
      <c r="C1371" s="76" t="s">
        <v>129</v>
      </c>
      <c r="D1371" s="76" t="s">
        <v>468</v>
      </c>
      <c r="E1371" s="76" t="s">
        <v>46</v>
      </c>
      <c r="F1371" s="77" t="s">
        <v>47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>
        <v>1706.6659999999999</v>
      </c>
      <c r="BG1371" s="14"/>
      <c r="BH1371" s="14"/>
      <c r="BI1371" s="14"/>
      <c r="BJ1371" s="14"/>
      <c r="BK1371" s="14"/>
      <c r="BL1371" s="14"/>
      <c r="BM1371" s="14"/>
      <c r="BN1371" s="14"/>
      <c r="BO1371" s="14">
        <f t="shared" si="8484"/>
        <v>1706.6659999999999</v>
      </c>
      <c r="BP1371" s="14">
        <f t="shared" si="8485"/>
        <v>0</v>
      </c>
      <c r="BQ1371" s="14">
        <f t="shared" si="8486"/>
        <v>0</v>
      </c>
      <c r="BR1371" s="14"/>
      <c r="BS1371" s="14"/>
      <c r="BT1371" s="14"/>
      <c r="BU1371" s="14">
        <f t="shared" si="8487"/>
        <v>1706.6659999999999</v>
      </c>
      <c r="BV1371" s="14">
        <f t="shared" si="8488"/>
        <v>0</v>
      </c>
      <c r="BW1371" s="14">
        <f t="shared" si="8489"/>
        <v>0</v>
      </c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>
        <f t="shared" si="8490"/>
        <v>1706.6659999999999</v>
      </c>
      <c r="CH1371" s="14"/>
      <c r="CI1371" s="84">
        <f t="shared" si="8793"/>
        <v>1706.6659999999999</v>
      </c>
      <c r="CJ1371" s="14">
        <f t="shared" si="8491"/>
        <v>0</v>
      </c>
      <c r="CK1371" s="52"/>
      <c r="CL1371" s="84">
        <f t="shared" si="8794"/>
        <v>0</v>
      </c>
      <c r="CM1371" s="14">
        <f t="shared" si="8492"/>
        <v>0</v>
      </c>
      <c r="CN1371" s="52"/>
      <c r="CO1371" s="84">
        <f t="shared" si="8795"/>
        <v>0</v>
      </c>
      <c r="CP1371" s="14"/>
      <c r="CQ1371" s="29"/>
      <c r="CR1371" s="29"/>
      <c r="CT1371" s="1"/>
    </row>
    <row r="1372" spans="1:99" ht="15.6" customHeight="1" x14ac:dyDescent="0.3">
      <c r="A1372" s="76" t="s">
        <v>515</v>
      </c>
      <c r="B1372" s="76" t="s">
        <v>127</v>
      </c>
      <c r="C1372" s="76" t="s">
        <v>129</v>
      </c>
      <c r="D1372" s="76" t="s">
        <v>468</v>
      </c>
      <c r="E1372" s="76" t="s">
        <v>48</v>
      </c>
      <c r="F1372" s="77" t="s">
        <v>49</v>
      </c>
      <c r="G1372" s="14">
        <v>0</v>
      </c>
      <c r="H1372" s="14">
        <v>79.8</v>
      </c>
      <c r="I1372" s="14">
        <v>79.8</v>
      </c>
      <c r="J1372" s="14"/>
      <c r="K1372" s="14"/>
      <c r="L1372" s="14"/>
      <c r="M1372" s="14">
        <f t="shared" ref="M1372:M1434" si="8801">G1372+J1372</f>
        <v>0</v>
      </c>
      <c r="N1372" s="14">
        <f t="shared" ref="N1372:N1434" si="8802">H1372+K1372</f>
        <v>79.8</v>
      </c>
      <c r="O1372" s="14">
        <f t="shared" ref="O1372:O1434" si="8803">I1372+L1372</f>
        <v>79.8</v>
      </c>
      <c r="P1372" s="14"/>
      <c r="Q1372" s="14"/>
      <c r="R1372" s="14"/>
      <c r="S1372" s="14"/>
      <c r="T1372" s="14"/>
      <c r="U1372" s="14"/>
      <c r="V1372" s="14"/>
      <c r="W1372" s="14"/>
      <c r="X1372" s="14"/>
      <c r="Y1372" s="14">
        <f t="shared" si="8472"/>
        <v>0</v>
      </c>
      <c r="Z1372" s="14">
        <f t="shared" si="8473"/>
        <v>79.8</v>
      </c>
      <c r="AA1372" s="14">
        <f t="shared" si="8474"/>
        <v>79.8</v>
      </c>
      <c r="AB1372" s="14"/>
      <c r="AC1372" s="14"/>
      <c r="AD1372" s="14"/>
      <c r="AE1372" s="14">
        <f t="shared" si="8475"/>
        <v>0</v>
      </c>
      <c r="AF1372" s="14">
        <f t="shared" si="8476"/>
        <v>79.8</v>
      </c>
      <c r="AG1372" s="14">
        <f t="shared" si="8477"/>
        <v>79.8</v>
      </c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>
        <f t="shared" si="8478"/>
        <v>0</v>
      </c>
      <c r="AX1372" s="14">
        <f t="shared" si="8479"/>
        <v>79.8</v>
      </c>
      <c r="AY1372" s="14">
        <f t="shared" si="8480"/>
        <v>79.8</v>
      </c>
      <c r="AZ1372" s="14"/>
      <c r="BA1372" s="14">
        <f t="shared" si="8481"/>
        <v>0</v>
      </c>
      <c r="BB1372" s="14">
        <f t="shared" si="8482"/>
        <v>79.8</v>
      </c>
      <c r="BC1372" s="14">
        <f t="shared" si="8483"/>
        <v>79.8</v>
      </c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>
        <f t="shared" si="8484"/>
        <v>0</v>
      </c>
      <c r="BP1372" s="14">
        <f t="shared" si="8485"/>
        <v>79.8</v>
      </c>
      <c r="BQ1372" s="14">
        <f t="shared" si="8486"/>
        <v>79.8</v>
      </c>
      <c r="BR1372" s="14"/>
      <c r="BS1372" s="14"/>
      <c r="BT1372" s="14"/>
      <c r="BU1372" s="14">
        <f t="shared" si="8487"/>
        <v>0</v>
      </c>
      <c r="BV1372" s="14">
        <f t="shared" si="8488"/>
        <v>79.8</v>
      </c>
      <c r="BW1372" s="14">
        <f t="shared" si="8489"/>
        <v>79.8</v>
      </c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>
        <f t="shared" si="8490"/>
        <v>0</v>
      </c>
      <c r="CH1372" s="14"/>
      <c r="CI1372" s="84">
        <f t="shared" si="8793"/>
        <v>0</v>
      </c>
      <c r="CJ1372" s="14">
        <f t="shared" si="8491"/>
        <v>79.8</v>
      </c>
      <c r="CK1372" s="52"/>
      <c r="CL1372" s="84">
        <f t="shared" si="8794"/>
        <v>79.8</v>
      </c>
      <c r="CM1372" s="14">
        <f t="shared" si="8492"/>
        <v>79.8</v>
      </c>
      <c r="CN1372" s="52"/>
      <c r="CO1372" s="84">
        <f t="shared" si="8795"/>
        <v>79.8</v>
      </c>
      <c r="CP1372" s="14"/>
      <c r="CQ1372" s="29"/>
      <c r="CR1372" s="29"/>
      <c r="CT1372" s="1"/>
    </row>
    <row r="1373" spans="1:99" s="86" customFormat="1" ht="16.2" customHeight="1" x14ac:dyDescent="0.3">
      <c r="A1373" s="72" t="s">
        <v>515</v>
      </c>
      <c r="B1373" s="91" t="s">
        <v>68</v>
      </c>
      <c r="C1373" s="91"/>
      <c r="D1373" s="72"/>
      <c r="E1373" s="72"/>
      <c r="F1373" s="73" t="s">
        <v>69</v>
      </c>
      <c r="G1373" s="20">
        <f t="shared" ref="G1373:L1373" si="8804">G1380</f>
        <v>31912.6</v>
      </c>
      <c r="H1373" s="20">
        <f t="shared" si="8804"/>
        <v>16758.7</v>
      </c>
      <c r="I1373" s="20">
        <f t="shared" si="8804"/>
        <v>13799.300000000001</v>
      </c>
      <c r="J1373" s="20">
        <f t="shared" si="8804"/>
        <v>11186.6</v>
      </c>
      <c r="K1373" s="20">
        <f t="shared" si="8804"/>
        <v>11186.6</v>
      </c>
      <c r="L1373" s="20">
        <f t="shared" si="8804"/>
        <v>11186.6</v>
      </c>
      <c r="M1373" s="20">
        <f t="shared" si="8801"/>
        <v>43099.199999999997</v>
      </c>
      <c r="N1373" s="20">
        <f t="shared" si="8802"/>
        <v>27945.300000000003</v>
      </c>
      <c r="O1373" s="20">
        <f t="shared" si="8803"/>
        <v>24985.9</v>
      </c>
      <c r="P1373" s="20">
        <f t="shared" ref="P1373:X1373" si="8805">P1380+P1374</f>
        <v>0</v>
      </c>
      <c r="Q1373" s="20">
        <f t="shared" si="8805"/>
        <v>0</v>
      </c>
      <c r="R1373" s="20">
        <f t="shared" si="8805"/>
        <v>0</v>
      </c>
      <c r="S1373" s="20">
        <f t="shared" si="8805"/>
        <v>326.66699999999997</v>
      </c>
      <c r="T1373" s="20">
        <f t="shared" si="8805"/>
        <v>0</v>
      </c>
      <c r="U1373" s="20">
        <f t="shared" si="8805"/>
        <v>0</v>
      </c>
      <c r="V1373" s="20">
        <f t="shared" si="8805"/>
        <v>0</v>
      </c>
      <c r="W1373" s="20">
        <f t="shared" si="8805"/>
        <v>0</v>
      </c>
      <c r="X1373" s="20">
        <f t="shared" si="8805"/>
        <v>0</v>
      </c>
      <c r="Y1373" s="20">
        <f t="shared" si="8472"/>
        <v>43425.866999999998</v>
      </c>
      <c r="Z1373" s="20">
        <f t="shared" si="8473"/>
        <v>27945.300000000003</v>
      </c>
      <c r="AA1373" s="20">
        <f t="shared" si="8474"/>
        <v>24985.9</v>
      </c>
      <c r="AB1373" s="20">
        <f>AB1380+AB1374</f>
        <v>0</v>
      </c>
      <c r="AC1373" s="20">
        <f>AC1380+AC1374</f>
        <v>0</v>
      </c>
      <c r="AD1373" s="20">
        <f>AD1380+AD1374</f>
        <v>0</v>
      </c>
      <c r="AE1373" s="20">
        <f t="shared" si="8475"/>
        <v>43425.866999999998</v>
      </c>
      <c r="AF1373" s="20">
        <f t="shared" si="8476"/>
        <v>27945.300000000003</v>
      </c>
      <c r="AG1373" s="20">
        <f t="shared" si="8477"/>
        <v>24985.9</v>
      </c>
      <c r="AH1373" s="20">
        <f t="shared" ref="AH1373:AV1373" si="8806">AH1380+AH1374</f>
        <v>0</v>
      </c>
      <c r="AI1373" s="20">
        <f t="shared" si="8806"/>
        <v>0</v>
      </c>
      <c r="AJ1373" s="20">
        <f t="shared" si="8806"/>
        <v>0</v>
      </c>
      <c r="AK1373" s="20">
        <f t="shared" si="8806"/>
        <v>0</v>
      </c>
      <c r="AL1373" s="20">
        <f t="shared" si="8806"/>
        <v>0</v>
      </c>
      <c r="AM1373" s="20">
        <f t="shared" si="8806"/>
        <v>0</v>
      </c>
      <c r="AN1373" s="20">
        <f t="shared" si="8806"/>
        <v>0</v>
      </c>
      <c r="AO1373" s="20">
        <f t="shared" si="8806"/>
        <v>0</v>
      </c>
      <c r="AP1373" s="20">
        <f t="shared" si="8806"/>
        <v>0</v>
      </c>
      <c r="AQ1373" s="20">
        <f t="shared" si="8806"/>
        <v>0</v>
      </c>
      <c r="AR1373" s="20">
        <f t="shared" si="8806"/>
        <v>0</v>
      </c>
      <c r="AS1373" s="20">
        <f t="shared" si="8806"/>
        <v>0</v>
      </c>
      <c r="AT1373" s="20">
        <f t="shared" si="8806"/>
        <v>0</v>
      </c>
      <c r="AU1373" s="20">
        <f t="shared" si="8806"/>
        <v>0</v>
      </c>
      <c r="AV1373" s="20">
        <f t="shared" si="8806"/>
        <v>0</v>
      </c>
      <c r="AW1373" s="20">
        <f t="shared" si="8478"/>
        <v>43425.866999999998</v>
      </c>
      <c r="AX1373" s="20">
        <f t="shared" si="8479"/>
        <v>27945.300000000003</v>
      </c>
      <c r="AY1373" s="20">
        <f t="shared" si="8480"/>
        <v>24985.9</v>
      </c>
      <c r="AZ1373" s="20">
        <f>AZ1380+AZ1374</f>
        <v>0</v>
      </c>
      <c r="BA1373" s="20">
        <f t="shared" si="8481"/>
        <v>43425.866999999998</v>
      </c>
      <c r="BB1373" s="20">
        <f t="shared" si="8482"/>
        <v>27945.300000000003</v>
      </c>
      <c r="BC1373" s="20">
        <f t="shared" si="8483"/>
        <v>24985.9</v>
      </c>
      <c r="BD1373" s="20">
        <f t="shared" ref="BD1373:BN1373" si="8807">BD1380+BD1374</f>
        <v>0</v>
      </c>
      <c r="BE1373" s="20">
        <f t="shared" si="8807"/>
        <v>0</v>
      </c>
      <c r="BF1373" s="20">
        <f t="shared" si="8807"/>
        <v>369.99700000000001</v>
      </c>
      <c r="BG1373" s="20">
        <f t="shared" si="8807"/>
        <v>0</v>
      </c>
      <c r="BH1373" s="20">
        <f t="shared" si="8807"/>
        <v>0</v>
      </c>
      <c r="BI1373" s="20">
        <f t="shared" si="8807"/>
        <v>0</v>
      </c>
      <c r="BJ1373" s="20">
        <f t="shared" si="8807"/>
        <v>7539.7659999999996</v>
      </c>
      <c r="BK1373" s="20">
        <f t="shared" si="8807"/>
        <v>0</v>
      </c>
      <c r="BL1373" s="20">
        <f t="shared" si="8807"/>
        <v>0</v>
      </c>
      <c r="BM1373" s="20">
        <f t="shared" si="8807"/>
        <v>0</v>
      </c>
      <c r="BN1373" s="20">
        <f t="shared" si="8807"/>
        <v>0</v>
      </c>
      <c r="BO1373" s="20">
        <f t="shared" si="8484"/>
        <v>43795.864000000001</v>
      </c>
      <c r="BP1373" s="20">
        <f t="shared" si="8485"/>
        <v>35485.066000000006</v>
      </c>
      <c r="BQ1373" s="20">
        <f t="shared" si="8486"/>
        <v>24985.9</v>
      </c>
      <c r="BR1373" s="20">
        <f>BR1380+BR1374</f>
        <v>0</v>
      </c>
      <c r="BS1373" s="20">
        <f>BS1380+BS1374</f>
        <v>-7539.7659999999996</v>
      </c>
      <c r="BT1373" s="20">
        <f>BT1380+BT1374</f>
        <v>0</v>
      </c>
      <c r="BU1373" s="20">
        <f t="shared" si="8487"/>
        <v>43795.864000000001</v>
      </c>
      <c r="BV1373" s="20">
        <f t="shared" si="8488"/>
        <v>27945.300000000007</v>
      </c>
      <c r="BW1373" s="20">
        <f t="shared" si="8489"/>
        <v>24985.9</v>
      </c>
      <c r="BX1373" s="20">
        <f t="shared" ref="BX1373:CF1373" si="8808">BX1380+BX1374</f>
        <v>0</v>
      </c>
      <c r="BY1373" s="20">
        <f t="shared" si="8808"/>
        <v>968.84799999999996</v>
      </c>
      <c r="BZ1373" s="20">
        <f t="shared" si="8808"/>
        <v>0</v>
      </c>
      <c r="CA1373" s="20">
        <f t="shared" si="8808"/>
        <v>0</v>
      </c>
      <c r="CB1373" s="20">
        <f t="shared" si="8808"/>
        <v>7539.7659999999996</v>
      </c>
      <c r="CC1373" s="20">
        <f t="shared" si="8808"/>
        <v>0</v>
      </c>
      <c r="CD1373" s="20">
        <f t="shared" si="8808"/>
        <v>0</v>
      </c>
      <c r="CE1373" s="20">
        <f t="shared" si="8808"/>
        <v>0</v>
      </c>
      <c r="CF1373" s="20">
        <f t="shared" si="8808"/>
        <v>0</v>
      </c>
      <c r="CG1373" s="20">
        <f t="shared" si="8490"/>
        <v>44764.712</v>
      </c>
      <c r="CH1373" s="20">
        <f>CH1380+CH1374</f>
        <v>0</v>
      </c>
      <c r="CI1373" s="82">
        <f t="shared" si="8793"/>
        <v>44764.712</v>
      </c>
      <c r="CJ1373" s="20">
        <f t="shared" si="8491"/>
        <v>35485.066000000006</v>
      </c>
      <c r="CK1373" s="20">
        <f>CK1380+CK1374</f>
        <v>0</v>
      </c>
      <c r="CL1373" s="82">
        <f t="shared" si="8794"/>
        <v>35485.066000000006</v>
      </c>
      <c r="CM1373" s="20">
        <f t="shared" si="8492"/>
        <v>24985.9</v>
      </c>
      <c r="CN1373" s="20">
        <f>CN1380+CN1374</f>
        <v>0</v>
      </c>
      <c r="CO1373" s="82">
        <f t="shared" si="8795"/>
        <v>24985.9</v>
      </c>
      <c r="CP1373" s="20">
        <f>CP1380+CP1374</f>
        <v>0</v>
      </c>
      <c r="CQ1373" s="21"/>
      <c r="CR1373" s="21"/>
      <c r="CS1373" s="17"/>
      <c r="CT1373" s="17"/>
      <c r="CU1373" s="17"/>
    </row>
    <row r="1374" spans="1:99" s="87" customFormat="1" ht="15.6" customHeight="1" x14ac:dyDescent="0.3">
      <c r="A1374" s="74" t="s">
        <v>515</v>
      </c>
      <c r="B1374" s="74" t="s">
        <v>68</v>
      </c>
      <c r="C1374" s="74" t="s">
        <v>333</v>
      </c>
      <c r="D1374" s="74"/>
      <c r="E1374" s="74"/>
      <c r="F1374" s="75" t="s">
        <v>497</v>
      </c>
      <c r="G1374" s="25"/>
      <c r="H1374" s="25"/>
      <c r="I1374" s="25"/>
      <c r="J1374" s="25"/>
      <c r="K1374" s="25"/>
      <c r="L1374" s="25"/>
      <c r="M1374" s="25"/>
      <c r="N1374" s="25"/>
      <c r="O1374" s="25"/>
      <c r="P1374" s="25">
        <f t="shared" ref="P1374:P1378" si="8809">P1375</f>
        <v>0</v>
      </c>
      <c r="Q1374" s="25">
        <f t="shared" ref="Q1374:Q1378" si="8810">Q1375</f>
        <v>0</v>
      </c>
      <c r="R1374" s="25">
        <f t="shared" ref="R1374:R1378" si="8811">R1375</f>
        <v>0</v>
      </c>
      <c r="S1374" s="25">
        <f t="shared" ref="S1374:S1378" si="8812">S1375</f>
        <v>326.66699999999997</v>
      </c>
      <c r="T1374" s="25">
        <f t="shared" ref="T1374:T1378" si="8813">T1375</f>
        <v>0</v>
      </c>
      <c r="U1374" s="25">
        <f t="shared" ref="U1374:U1378" si="8814">U1375</f>
        <v>0</v>
      </c>
      <c r="V1374" s="25">
        <f t="shared" ref="V1374:V1378" si="8815">V1375</f>
        <v>0</v>
      </c>
      <c r="W1374" s="25">
        <f t="shared" ref="W1374:W1378" si="8816">W1375</f>
        <v>0</v>
      </c>
      <c r="X1374" s="25">
        <f t="shared" ref="X1374:X1378" si="8817">X1375</f>
        <v>0</v>
      </c>
      <c r="Y1374" s="25">
        <f t="shared" si="8472"/>
        <v>326.66699999999997</v>
      </c>
      <c r="Z1374" s="25">
        <f t="shared" si="8473"/>
        <v>0</v>
      </c>
      <c r="AA1374" s="25">
        <f t="shared" si="8474"/>
        <v>0</v>
      </c>
      <c r="AB1374" s="25">
        <f t="shared" ref="AB1374:AB1378" si="8818">AB1375</f>
        <v>0</v>
      </c>
      <c r="AC1374" s="25">
        <f t="shared" ref="AC1374:AC1378" si="8819">AC1375</f>
        <v>0</v>
      </c>
      <c r="AD1374" s="25">
        <f t="shared" ref="AD1374:AD1378" si="8820">AD1375</f>
        <v>0</v>
      </c>
      <c r="AE1374" s="25">
        <f t="shared" si="8475"/>
        <v>326.66699999999997</v>
      </c>
      <c r="AF1374" s="25">
        <f t="shared" si="8476"/>
        <v>0</v>
      </c>
      <c r="AG1374" s="25">
        <f t="shared" si="8477"/>
        <v>0</v>
      </c>
      <c r="AH1374" s="25">
        <f t="shared" ref="AH1374:AH1378" si="8821">AH1375</f>
        <v>0</v>
      </c>
      <c r="AI1374" s="25">
        <f t="shared" ref="AI1374:AI1378" si="8822">AI1375</f>
        <v>0</v>
      </c>
      <c r="AJ1374" s="25">
        <f t="shared" ref="AJ1374:AJ1378" si="8823">AJ1375</f>
        <v>0</v>
      </c>
      <c r="AK1374" s="25">
        <f t="shared" ref="AK1374:AK1378" si="8824">AK1375</f>
        <v>0</v>
      </c>
      <c r="AL1374" s="25">
        <f t="shared" ref="AL1374:AL1378" si="8825">AL1375</f>
        <v>0</v>
      </c>
      <c r="AM1374" s="25">
        <f t="shared" ref="AM1374:AM1378" si="8826">AM1375</f>
        <v>0</v>
      </c>
      <c r="AN1374" s="25">
        <f t="shared" ref="AN1374:AN1378" si="8827">AN1375</f>
        <v>0</v>
      </c>
      <c r="AO1374" s="25">
        <f t="shared" ref="AO1374:AO1378" si="8828">AO1375</f>
        <v>0</v>
      </c>
      <c r="AP1374" s="25">
        <f t="shared" ref="AP1374:AP1378" si="8829">AP1375</f>
        <v>0</v>
      </c>
      <c r="AQ1374" s="25">
        <f t="shared" ref="AQ1374:AQ1378" si="8830">AQ1375</f>
        <v>0</v>
      </c>
      <c r="AR1374" s="25">
        <f t="shared" ref="AR1374:AR1378" si="8831">AR1375</f>
        <v>0</v>
      </c>
      <c r="AS1374" s="25">
        <f t="shared" ref="AS1374:AS1378" si="8832">AS1375</f>
        <v>0</v>
      </c>
      <c r="AT1374" s="25">
        <f t="shared" ref="AT1374:AT1378" si="8833">AT1375</f>
        <v>0</v>
      </c>
      <c r="AU1374" s="25">
        <f t="shared" ref="AU1374:AU1378" si="8834">AU1375</f>
        <v>0</v>
      </c>
      <c r="AV1374" s="25">
        <f t="shared" ref="AV1374:AV1378" si="8835">AV1375</f>
        <v>0</v>
      </c>
      <c r="AW1374" s="25">
        <f t="shared" si="8478"/>
        <v>326.66699999999997</v>
      </c>
      <c r="AX1374" s="25">
        <f t="shared" si="8479"/>
        <v>0</v>
      </c>
      <c r="AY1374" s="25">
        <f t="shared" si="8480"/>
        <v>0</v>
      </c>
      <c r="AZ1374" s="25">
        <f t="shared" ref="AZ1374:AZ1378" si="8836">AZ1375</f>
        <v>0</v>
      </c>
      <c r="BA1374" s="25">
        <f t="shared" si="8481"/>
        <v>326.66699999999997</v>
      </c>
      <c r="BB1374" s="25">
        <f t="shared" si="8482"/>
        <v>0</v>
      </c>
      <c r="BC1374" s="25">
        <f t="shared" si="8483"/>
        <v>0</v>
      </c>
      <c r="BD1374" s="25">
        <f t="shared" ref="BD1374:BD1378" si="8837">BD1375</f>
        <v>0</v>
      </c>
      <c r="BE1374" s="25">
        <f t="shared" ref="BE1374:BE1378" si="8838">BE1375</f>
        <v>0</v>
      </c>
      <c r="BF1374" s="25">
        <f t="shared" ref="BF1374:BF1378" si="8839">BF1375</f>
        <v>0</v>
      </c>
      <c r="BG1374" s="25">
        <f t="shared" ref="BG1374:BG1378" si="8840">BG1375</f>
        <v>0</v>
      </c>
      <c r="BH1374" s="25">
        <f t="shared" ref="BH1374:BH1378" si="8841">BH1375</f>
        <v>0</v>
      </c>
      <c r="BI1374" s="25">
        <f t="shared" ref="BI1374:BI1378" si="8842">BI1375</f>
        <v>0</v>
      </c>
      <c r="BJ1374" s="25">
        <f t="shared" ref="BJ1374:BJ1378" si="8843">BJ1375</f>
        <v>0</v>
      </c>
      <c r="BK1374" s="25">
        <f t="shared" ref="BK1374:BK1378" si="8844">BK1375</f>
        <v>0</v>
      </c>
      <c r="BL1374" s="25">
        <f t="shared" ref="BL1374:BL1378" si="8845">BL1375</f>
        <v>0</v>
      </c>
      <c r="BM1374" s="25">
        <f t="shared" ref="BM1374:BM1378" si="8846">BM1375</f>
        <v>0</v>
      </c>
      <c r="BN1374" s="25">
        <f t="shared" ref="BN1374:BN1378" si="8847">BN1375</f>
        <v>0</v>
      </c>
      <c r="BO1374" s="25">
        <f t="shared" si="8484"/>
        <v>326.66699999999997</v>
      </c>
      <c r="BP1374" s="25">
        <f t="shared" si="8485"/>
        <v>0</v>
      </c>
      <c r="BQ1374" s="25">
        <f t="shared" si="8486"/>
        <v>0</v>
      </c>
      <c r="BR1374" s="25">
        <f t="shared" ref="BR1374:BR1378" si="8848">BR1375</f>
        <v>0</v>
      </c>
      <c r="BS1374" s="25">
        <f t="shared" ref="BS1374:BS1378" si="8849">BS1375</f>
        <v>0</v>
      </c>
      <c r="BT1374" s="25">
        <f t="shared" ref="BT1374:BT1378" si="8850">BT1375</f>
        <v>0</v>
      </c>
      <c r="BU1374" s="25">
        <f t="shared" si="8487"/>
        <v>326.66699999999997</v>
      </c>
      <c r="BV1374" s="25">
        <f t="shared" si="8488"/>
        <v>0</v>
      </c>
      <c r="BW1374" s="25">
        <f t="shared" si="8489"/>
        <v>0</v>
      </c>
      <c r="BX1374" s="25">
        <f t="shared" ref="BX1374:BX1378" si="8851">BX1375</f>
        <v>0</v>
      </c>
      <c r="BY1374" s="25">
        <f t="shared" ref="BY1374:BY1378" si="8852">BY1375</f>
        <v>0</v>
      </c>
      <c r="BZ1374" s="25">
        <f t="shared" ref="BZ1374:BZ1378" si="8853">BZ1375</f>
        <v>0</v>
      </c>
      <c r="CA1374" s="25">
        <f t="shared" ref="CA1374:CA1378" si="8854">CA1375</f>
        <v>0</v>
      </c>
      <c r="CB1374" s="25">
        <f t="shared" ref="CB1374:CB1378" si="8855">CB1375</f>
        <v>0</v>
      </c>
      <c r="CC1374" s="25">
        <f t="shared" ref="CC1374:CC1378" si="8856">CC1375</f>
        <v>0</v>
      </c>
      <c r="CD1374" s="25">
        <f t="shared" ref="CD1374:CD1378" si="8857">CD1375</f>
        <v>0</v>
      </c>
      <c r="CE1374" s="25">
        <f t="shared" ref="CE1374:CE1378" si="8858">CE1375</f>
        <v>0</v>
      </c>
      <c r="CF1374" s="25">
        <f t="shared" ref="CF1374:CF1378" si="8859">CF1375</f>
        <v>0</v>
      </c>
      <c r="CG1374" s="25">
        <f t="shared" si="8490"/>
        <v>326.66699999999997</v>
      </c>
      <c r="CH1374" s="25">
        <f t="shared" ref="CH1374:CH1378" si="8860">CH1375</f>
        <v>0</v>
      </c>
      <c r="CI1374" s="83">
        <f t="shared" si="8793"/>
        <v>326.66699999999997</v>
      </c>
      <c r="CJ1374" s="25">
        <f t="shared" si="8491"/>
        <v>0</v>
      </c>
      <c r="CK1374" s="25">
        <f t="shared" ref="CK1374:CP1378" si="8861">CK1375</f>
        <v>0</v>
      </c>
      <c r="CL1374" s="83">
        <f t="shared" si="8794"/>
        <v>0</v>
      </c>
      <c r="CM1374" s="25">
        <f t="shared" si="8492"/>
        <v>0</v>
      </c>
      <c r="CN1374" s="25">
        <f t="shared" si="8861"/>
        <v>0</v>
      </c>
      <c r="CO1374" s="83">
        <f t="shared" si="8795"/>
        <v>0</v>
      </c>
      <c r="CP1374" s="25">
        <f t="shared" si="8861"/>
        <v>0</v>
      </c>
      <c r="CQ1374" s="26"/>
      <c r="CR1374" s="26"/>
      <c r="CS1374" s="22"/>
      <c r="CT1374" s="22"/>
      <c r="CU1374" s="22"/>
    </row>
    <row r="1375" spans="1:99" ht="31.2" customHeight="1" x14ac:dyDescent="0.3">
      <c r="A1375" s="76" t="s">
        <v>515</v>
      </c>
      <c r="B1375" s="76" t="s">
        <v>68</v>
      </c>
      <c r="C1375" s="76" t="s">
        <v>333</v>
      </c>
      <c r="D1375" s="76" t="s">
        <v>461</v>
      </c>
      <c r="E1375" s="76"/>
      <c r="F1375" s="77" t="s">
        <v>462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>
        <f t="shared" si="8809"/>
        <v>0</v>
      </c>
      <c r="Q1375" s="14">
        <f t="shared" si="8810"/>
        <v>0</v>
      </c>
      <c r="R1375" s="14">
        <f t="shared" si="8811"/>
        <v>0</v>
      </c>
      <c r="S1375" s="14">
        <f t="shared" si="8812"/>
        <v>326.66699999999997</v>
      </c>
      <c r="T1375" s="14">
        <f t="shared" si="8813"/>
        <v>0</v>
      </c>
      <c r="U1375" s="14">
        <f t="shared" si="8814"/>
        <v>0</v>
      </c>
      <c r="V1375" s="14">
        <f t="shared" si="8815"/>
        <v>0</v>
      </c>
      <c r="W1375" s="14">
        <f t="shared" si="8816"/>
        <v>0</v>
      </c>
      <c r="X1375" s="14">
        <f t="shared" si="8817"/>
        <v>0</v>
      </c>
      <c r="Y1375" s="14">
        <f t="shared" si="8472"/>
        <v>326.66699999999997</v>
      </c>
      <c r="Z1375" s="14">
        <f t="shared" si="8473"/>
        <v>0</v>
      </c>
      <c r="AA1375" s="14">
        <f t="shared" si="8474"/>
        <v>0</v>
      </c>
      <c r="AB1375" s="14">
        <f t="shared" si="8818"/>
        <v>0</v>
      </c>
      <c r="AC1375" s="14">
        <f t="shared" si="8819"/>
        <v>0</v>
      </c>
      <c r="AD1375" s="14">
        <f t="shared" si="8820"/>
        <v>0</v>
      </c>
      <c r="AE1375" s="14">
        <f t="shared" si="8475"/>
        <v>326.66699999999997</v>
      </c>
      <c r="AF1375" s="14">
        <f t="shared" si="8476"/>
        <v>0</v>
      </c>
      <c r="AG1375" s="14">
        <f t="shared" si="8477"/>
        <v>0</v>
      </c>
      <c r="AH1375" s="14">
        <f t="shared" si="8821"/>
        <v>0</v>
      </c>
      <c r="AI1375" s="14">
        <f t="shared" si="8822"/>
        <v>0</v>
      </c>
      <c r="AJ1375" s="14">
        <f t="shared" si="8823"/>
        <v>0</v>
      </c>
      <c r="AK1375" s="14">
        <f t="shared" si="8824"/>
        <v>0</v>
      </c>
      <c r="AL1375" s="14">
        <f t="shared" si="8825"/>
        <v>0</v>
      </c>
      <c r="AM1375" s="14">
        <f t="shared" si="8826"/>
        <v>0</v>
      </c>
      <c r="AN1375" s="14">
        <f t="shared" si="8827"/>
        <v>0</v>
      </c>
      <c r="AO1375" s="14">
        <f t="shared" si="8828"/>
        <v>0</v>
      </c>
      <c r="AP1375" s="14">
        <f t="shared" si="8829"/>
        <v>0</v>
      </c>
      <c r="AQ1375" s="14">
        <f t="shared" si="8830"/>
        <v>0</v>
      </c>
      <c r="AR1375" s="14">
        <f t="shared" si="8831"/>
        <v>0</v>
      </c>
      <c r="AS1375" s="14">
        <f t="shared" si="8832"/>
        <v>0</v>
      </c>
      <c r="AT1375" s="14">
        <f t="shared" si="8833"/>
        <v>0</v>
      </c>
      <c r="AU1375" s="14">
        <f t="shared" si="8834"/>
        <v>0</v>
      </c>
      <c r="AV1375" s="14">
        <f t="shared" si="8835"/>
        <v>0</v>
      </c>
      <c r="AW1375" s="14">
        <f t="shared" si="8478"/>
        <v>326.66699999999997</v>
      </c>
      <c r="AX1375" s="14">
        <f t="shared" si="8479"/>
        <v>0</v>
      </c>
      <c r="AY1375" s="14">
        <f t="shared" si="8480"/>
        <v>0</v>
      </c>
      <c r="AZ1375" s="14">
        <f t="shared" si="8836"/>
        <v>0</v>
      </c>
      <c r="BA1375" s="14">
        <f t="shared" si="8481"/>
        <v>326.66699999999997</v>
      </c>
      <c r="BB1375" s="14">
        <f t="shared" si="8482"/>
        <v>0</v>
      </c>
      <c r="BC1375" s="14">
        <f t="shared" si="8483"/>
        <v>0</v>
      </c>
      <c r="BD1375" s="14">
        <f t="shared" si="8837"/>
        <v>0</v>
      </c>
      <c r="BE1375" s="14">
        <f t="shared" si="8838"/>
        <v>0</v>
      </c>
      <c r="BF1375" s="14">
        <f t="shared" si="8839"/>
        <v>0</v>
      </c>
      <c r="BG1375" s="14">
        <f t="shared" si="8840"/>
        <v>0</v>
      </c>
      <c r="BH1375" s="14">
        <f t="shared" si="8841"/>
        <v>0</v>
      </c>
      <c r="BI1375" s="14">
        <f t="shared" si="8842"/>
        <v>0</v>
      </c>
      <c r="BJ1375" s="14">
        <f t="shared" si="8843"/>
        <v>0</v>
      </c>
      <c r="BK1375" s="14">
        <f t="shared" si="8844"/>
        <v>0</v>
      </c>
      <c r="BL1375" s="14">
        <f t="shared" si="8845"/>
        <v>0</v>
      </c>
      <c r="BM1375" s="14">
        <f t="shared" si="8846"/>
        <v>0</v>
      </c>
      <c r="BN1375" s="14">
        <f t="shared" si="8847"/>
        <v>0</v>
      </c>
      <c r="BO1375" s="14">
        <f t="shared" si="8484"/>
        <v>326.66699999999997</v>
      </c>
      <c r="BP1375" s="14">
        <f t="shared" si="8485"/>
        <v>0</v>
      </c>
      <c r="BQ1375" s="14">
        <f t="shared" si="8486"/>
        <v>0</v>
      </c>
      <c r="BR1375" s="14">
        <f t="shared" si="8848"/>
        <v>0</v>
      </c>
      <c r="BS1375" s="14">
        <f t="shared" si="8849"/>
        <v>0</v>
      </c>
      <c r="BT1375" s="14">
        <f t="shared" si="8850"/>
        <v>0</v>
      </c>
      <c r="BU1375" s="14">
        <f t="shared" si="8487"/>
        <v>326.66699999999997</v>
      </c>
      <c r="BV1375" s="14">
        <f t="shared" si="8488"/>
        <v>0</v>
      </c>
      <c r="BW1375" s="14">
        <f t="shared" si="8489"/>
        <v>0</v>
      </c>
      <c r="BX1375" s="14">
        <f t="shared" si="8851"/>
        <v>0</v>
      </c>
      <c r="BY1375" s="14">
        <f t="shared" si="8852"/>
        <v>0</v>
      </c>
      <c r="BZ1375" s="14">
        <f t="shared" si="8853"/>
        <v>0</v>
      </c>
      <c r="CA1375" s="14">
        <f t="shared" si="8854"/>
        <v>0</v>
      </c>
      <c r="CB1375" s="14">
        <f t="shared" si="8855"/>
        <v>0</v>
      </c>
      <c r="CC1375" s="14">
        <f t="shared" si="8856"/>
        <v>0</v>
      </c>
      <c r="CD1375" s="14">
        <f t="shared" si="8857"/>
        <v>0</v>
      </c>
      <c r="CE1375" s="14">
        <f t="shared" si="8858"/>
        <v>0</v>
      </c>
      <c r="CF1375" s="14">
        <f t="shared" si="8859"/>
        <v>0</v>
      </c>
      <c r="CG1375" s="14">
        <f t="shared" si="8490"/>
        <v>326.66699999999997</v>
      </c>
      <c r="CH1375" s="14">
        <f t="shared" si="8860"/>
        <v>0</v>
      </c>
      <c r="CI1375" s="84">
        <f t="shared" si="8793"/>
        <v>326.66699999999997</v>
      </c>
      <c r="CJ1375" s="14">
        <f t="shared" si="8491"/>
        <v>0</v>
      </c>
      <c r="CK1375" s="52">
        <f t="shared" si="8861"/>
        <v>0</v>
      </c>
      <c r="CL1375" s="84">
        <f t="shared" si="8794"/>
        <v>0</v>
      </c>
      <c r="CM1375" s="14">
        <f t="shared" si="8492"/>
        <v>0</v>
      </c>
      <c r="CN1375" s="52">
        <f t="shared" si="8861"/>
        <v>0</v>
      </c>
      <c r="CO1375" s="84">
        <f t="shared" si="8795"/>
        <v>0</v>
      </c>
      <c r="CP1375" s="14">
        <f t="shared" si="8861"/>
        <v>0</v>
      </c>
      <c r="CQ1375" s="29"/>
      <c r="CR1375" s="29"/>
      <c r="CT1375" s="1"/>
    </row>
    <row r="1376" spans="1:99" ht="15.6" customHeight="1" x14ac:dyDescent="0.3">
      <c r="A1376" s="76" t="s">
        <v>515</v>
      </c>
      <c r="B1376" s="76" t="s">
        <v>68</v>
      </c>
      <c r="C1376" s="76" t="s">
        <v>333</v>
      </c>
      <c r="D1376" s="76" t="s">
        <v>474</v>
      </c>
      <c r="E1376" s="76"/>
      <c r="F1376" s="77" t="s">
        <v>41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>
        <f t="shared" si="8809"/>
        <v>0</v>
      </c>
      <c r="Q1376" s="14">
        <f t="shared" si="8810"/>
        <v>0</v>
      </c>
      <c r="R1376" s="14">
        <f t="shared" si="8811"/>
        <v>0</v>
      </c>
      <c r="S1376" s="14">
        <f t="shared" si="8812"/>
        <v>326.66699999999997</v>
      </c>
      <c r="T1376" s="14">
        <f t="shared" si="8813"/>
        <v>0</v>
      </c>
      <c r="U1376" s="14">
        <f t="shared" si="8814"/>
        <v>0</v>
      </c>
      <c r="V1376" s="14">
        <f t="shared" si="8815"/>
        <v>0</v>
      </c>
      <c r="W1376" s="14">
        <f t="shared" si="8816"/>
        <v>0</v>
      </c>
      <c r="X1376" s="14">
        <f t="shared" si="8817"/>
        <v>0</v>
      </c>
      <c r="Y1376" s="14">
        <f t="shared" si="8472"/>
        <v>326.66699999999997</v>
      </c>
      <c r="Z1376" s="14">
        <f t="shared" si="8473"/>
        <v>0</v>
      </c>
      <c r="AA1376" s="14">
        <f t="shared" si="8474"/>
        <v>0</v>
      </c>
      <c r="AB1376" s="14">
        <f t="shared" si="8818"/>
        <v>0</v>
      </c>
      <c r="AC1376" s="14">
        <f t="shared" si="8819"/>
        <v>0</v>
      </c>
      <c r="AD1376" s="14">
        <f t="shared" si="8820"/>
        <v>0</v>
      </c>
      <c r="AE1376" s="14">
        <f t="shared" si="8475"/>
        <v>326.66699999999997</v>
      </c>
      <c r="AF1376" s="14">
        <f t="shared" si="8476"/>
        <v>0</v>
      </c>
      <c r="AG1376" s="14">
        <f t="shared" si="8477"/>
        <v>0</v>
      </c>
      <c r="AH1376" s="14">
        <f t="shared" si="8821"/>
        <v>0</v>
      </c>
      <c r="AI1376" s="14">
        <f t="shared" si="8822"/>
        <v>0</v>
      </c>
      <c r="AJ1376" s="14">
        <f t="shared" si="8823"/>
        <v>0</v>
      </c>
      <c r="AK1376" s="14">
        <f t="shared" si="8824"/>
        <v>0</v>
      </c>
      <c r="AL1376" s="14">
        <f t="shared" si="8825"/>
        <v>0</v>
      </c>
      <c r="AM1376" s="14">
        <f t="shared" si="8826"/>
        <v>0</v>
      </c>
      <c r="AN1376" s="14">
        <f t="shared" si="8827"/>
        <v>0</v>
      </c>
      <c r="AO1376" s="14">
        <f t="shared" si="8828"/>
        <v>0</v>
      </c>
      <c r="AP1376" s="14">
        <f t="shared" si="8829"/>
        <v>0</v>
      </c>
      <c r="AQ1376" s="14">
        <f t="shared" si="8830"/>
        <v>0</v>
      </c>
      <c r="AR1376" s="14">
        <f t="shared" si="8831"/>
        <v>0</v>
      </c>
      <c r="AS1376" s="14">
        <f t="shared" si="8832"/>
        <v>0</v>
      </c>
      <c r="AT1376" s="14">
        <f t="shared" si="8833"/>
        <v>0</v>
      </c>
      <c r="AU1376" s="14">
        <f t="shared" si="8834"/>
        <v>0</v>
      </c>
      <c r="AV1376" s="14">
        <f t="shared" si="8835"/>
        <v>0</v>
      </c>
      <c r="AW1376" s="14">
        <f t="shared" si="8478"/>
        <v>326.66699999999997</v>
      </c>
      <c r="AX1376" s="14">
        <f t="shared" si="8479"/>
        <v>0</v>
      </c>
      <c r="AY1376" s="14">
        <f t="shared" si="8480"/>
        <v>0</v>
      </c>
      <c r="AZ1376" s="14">
        <f t="shared" si="8836"/>
        <v>0</v>
      </c>
      <c r="BA1376" s="14">
        <f t="shared" si="8481"/>
        <v>326.66699999999997</v>
      </c>
      <c r="BB1376" s="14">
        <f t="shared" si="8482"/>
        <v>0</v>
      </c>
      <c r="BC1376" s="14">
        <f t="shared" si="8483"/>
        <v>0</v>
      </c>
      <c r="BD1376" s="14">
        <f t="shared" si="8837"/>
        <v>0</v>
      </c>
      <c r="BE1376" s="14">
        <f t="shared" si="8838"/>
        <v>0</v>
      </c>
      <c r="BF1376" s="14">
        <f t="shared" si="8839"/>
        <v>0</v>
      </c>
      <c r="BG1376" s="14">
        <f t="shared" si="8840"/>
        <v>0</v>
      </c>
      <c r="BH1376" s="14">
        <f t="shared" si="8841"/>
        <v>0</v>
      </c>
      <c r="BI1376" s="14">
        <f t="shared" si="8842"/>
        <v>0</v>
      </c>
      <c r="BJ1376" s="14">
        <f t="shared" si="8843"/>
        <v>0</v>
      </c>
      <c r="BK1376" s="14">
        <f t="shared" si="8844"/>
        <v>0</v>
      </c>
      <c r="BL1376" s="14">
        <f t="shared" si="8845"/>
        <v>0</v>
      </c>
      <c r="BM1376" s="14">
        <f t="shared" si="8846"/>
        <v>0</v>
      </c>
      <c r="BN1376" s="14">
        <f t="shared" si="8847"/>
        <v>0</v>
      </c>
      <c r="BO1376" s="14">
        <f t="shared" si="8484"/>
        <v>326.66699999999997</v>
      </c>
      <c r="BP1376" s="14">
        <f t="shared" si="8485"/>
        <v>0</v>
      </c>
      <c r="BQ1376" s="14">
        <f t="shared" si="8486"/>
        <v>0</v>
      </c>
      <c r="BR1376" s="14">
        <f t="shared" si="8848"/>
        <v>0</v>
      </c>
      <c r="BS1376" s="14">
        <f t="shared" si="8849"/>
        <v>0</v>
      </c>
      <c r="BT1376" s="14">
        <f t="shared" si="8850"/>
        <v>0</v>
      </c>
      <c r="BU1376" s="14">
        <f t="shared" si="8487"/>
        <v>326.66699999999997</v>
      </c>
      <c r="BV1376" s="14">
        <f t="shared" si="8488"/>
        <v>0</v>
      </c>
      <c r="BW1376" s="14">
        <f t="shared" si="8489"/>
        <v>0</v>
      </c>
      <c r="BX1376" s="14">
        <f t="shared" si="8851"/>
        <v>0</v>
      </c>
      <c r="BY1376" s="14">
        <f t="shared" si="8852"/>
        <v>0</v>
      </c>
      <c r="BZ1376" s="14">
        <f t="shared" si="8853"/>
        <v>0</v>
      </c>
      <c r="CA1376" s="14">
        <f t="shared" si="8854"/>
        <v>0</v>
      </c>
      <c r="CB1376" s="14">
        <f t="shared" si="8855"/>
        <v>0</v>
      </c>
      <c r="CC1376" s="14">
        <f t="shared" si="8856"/>
        <v>0</v>
      </c>
      <c r="CD1376" s="14">
        <f t="shared" si="8857"/>
        <v>0</v>
      </c>
      <c r="CE1376" s="14">
        <f t="shared" si="8858"/>
        <v>0</v>
      </c>
      <c r="CF1376" s="14">
        <f t="shared" si="8859"/>
        <v>0</v>
      </c>
      <c r="CG1376" s="14">
        <f t="shared" si="8490"/>
        <v>326.66699999999997</v>
      </c>
      <c r="CH1376" s="14">
        <f t="shared" si="8860"/>
        <v>0</v>
      </c>
      <c r="CI1376" s="84">
        <f t="shared" si="8793"/>
        <v>326.66699999999997</v>
      </c>
      <c r="CJ1376" s="14">
        <f t="shared" si="8491"/>
        <v>0</v>
      </c>
      <c r="CK1376" s="52">
        <f t="shared" si="8861"/>
        <v>0</v>
      </c>
      <c r="CL1376" s="84">
        <f t="shared" si="8794"/>
        <v>0</v>
      </c>
      <c r="CM1376" s="14">
        <f t="shared" si="8492"/>
        <v>0</v>
      </c>
      <c r="CN1376" s="52">
        <f t="shared" si="8861"/>
        <v>0</v>
      </c>
      <c r="CO1376" s="84">
        <f t="shared" si="8795"/>
        <v>0</v>
      </c>
      <c r="CP1376" s="14">
        <f t="shared" si="8861"/>
        <v>0</v>
      </c>
      <c r="CQ1376" s="29"/>
      <c r="CR1376" s="29"/>
      <c r="CT1376" s="1"/>
    </row>
    <row r="1377" spans="1:99" ht="31.2" customHeight="1" x14ac:dyDescent="0.3">
      <c r="A1377" s="76" t="s">
        <v>515</v>
      </c>
      <c r="B1377" s="76" t="s">
        <v>68</v>
      </c>
      <c r="C1377" s="76" t="s">
        <v>333</v>
      </c>
      <c r="D1377" s="76" t="s">
        <v>493</v>
      </c>
      <c r="E1377" s="76"/>
      <c r="F1377" s="77" t="s">
        <v>494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>
        <f t="shared" si="8809"/>
        <v>0</v>
      </c>
      <c r="Q1377" s="14">
        <f t="shared" si="8810"/>
        <v>0</v>
      </c>
      <c r="R1377" s="14">
        <f t="shared" si="8811"/>
        <v>0</v>
      </c>
      <c r="S1377" s="14">
        <f t="shared" si="8812"/>
        <v>326.66699999999997</v>
      </c>
      <c r="T1377" s="14">
        <f t="shared" si="8813"/>
        <v>0</v>
      </c>
      <c r="U1377" s="14">
        <f t="shared" si="8814"/>
        <v>0</v>
      </c>
      <c r="V1377" s="14">
        <f t="shared" si="8815"/>
        <v>0</v>
      </c>
      <c r="W1377" s="14">
        <f t="shared" si="8816"/>
        <v>0</v>
      </c>
      <c r="X1377" s="14">
        <f t="shared" si="8817"/>
        <v>0</v>
      </c>
      <c r="Y1377" s="14">
        <f t="shared" si="8472"/>
        <v>326.66699999999997</v>
      </c>
      <c r="Z1377" s="14">
        <f t="shared" si="8473"/>
        <v>0</v>
      </c>
      <c r="AA1377" s="14">
        <f t="shared" si="8474"/>
        <v>0</v>
      </c>
      <c r="AB1377" s="14">
        <f t="shared" si="8818"/>
        <v>0</v>
      </c>
      <c r="AC1377" s="14">
        <f t="shared" si="8819"/>
        <v>0</v>
      </c>
      <c r="AD1377" s="14">
        <f t="shared" si="8820"/>
        <v>0</v>
      </c>
      <c r="AE1377" s="14">
        <f t="shared" si="8475"/>
        <v>326.66699999999997</v>
      </c>
      <c r="AF1377" s="14">
        <f t="shared" si="8476"/>
        <v>0</v>
      </c>
      <c r="AG1377" s="14">
        <f t="shared" si="8477"/>
        <v>0</v>
      </c>
      <c r="AH1377" s="14">
        <f t="shared" si="8821"/>
        <v>0</v>
      </c>
      <c r="AI1377" s="14">
        <f t="shared" si="8822"/>
        <v>0</v>
      </c>
      <c r="AJ1377" s="14">
        <f t="shared" si="8823"/>
        <v>0</v>
      </c>
      <c r="AK1377" s="14">
        <f t="shared" si="8824"/>
        <v>0</v>
      </c>
      <c r="AL1377" s="14">
        <f t="shared" si="8825"/>
        <v>0</v>
      </c>
      <c r="AM1377" s="14">
        <f t="shared" si="8826"/>
        <v>0</v>
      </c>
      <c r="AN1377" s="14">
        <f t="shared" si="8827"/>
        <v>0</v>
      </c>
      <c r="AO1377" s="14">
        <f t="shared" si="8828"/>
        <v>0</v>
      </c>
      <c r="AP1377" s="14">
        <f t="shared" si="8829"/>
        <v>0</v>
      </c>
      <c r="AQ1377" s="14">
        <f t="shared" si="8830"/>
        <v>0</v>
      </c>
      <c r="AR1377" s="14">
        <f t="shared" si="8831"/>
        <v>0</v>
      </c>
      <c r="AS1377" s="14">
        <f t="shared" si="8832"/>
        <v>0</v>
      </c>
      <c r="AT1377" s="14">
        <f t="shared" si="8833"/>
        <v>0</v>
      </c>
      <c r="AU1377" s="14">
        <f t="shared" si="8834"/>
        <v>0</v>
      </c>
      <c r="AV1377" s="14">
        <f t="shared" si="8835"/>
        <v>0</v>
      </c>
      <c r="AW1377" s="14">
        <f t="shared" si="8478"/>
        <v>326.66699999999997</v>
      </c>
      <c r="AX1377" s="14">
        <f t="shared" si="8479"/>
        <v>0</v>
      </c>
      <c r="AY1377" s="14">
        <f t="shared" si="8480"/>
        <v>0</v>
      </c>
      <c r="AZ1377" s="14">
        <f t="shared" si="8836"/>
        <v>0</v>
      </c>
      <c r="BA1377" s="14">
        <f t="shared" si="8481"/>
        <v>326.66699999999997</v>
      </c>
      <c r="BB1377" s="14">
        <f t="shared" si="8482"/>
        <v>0</v>
      </c>
      <c r="BC1377" s="14">
        <f t="shared" si="8483"/>
        <v>0</v>
      </c>
      <c r="BD1377" s="14">
        <f t="shared" si="8837"/>
        <v>0</v>
      </c>
      <c r="BE1377" s="14">
        <f t="shared" si="8838"/>
        <v>0</v>
      </c>
      <c r="BF1377" s="14">
        <f t="shared" si="8839"/>
        <v>0</v>
      </c>
      <c r="BG1377" s="14">
        <f t="shared" si="8840"/>
        <v>0</v>
      </c>
      <c r="BH1377" s="14">
        <f t="shared" si="8841"/>
        <v>0</v>
      </c>
      <c r="BI1377" s="14">
        <f t="shared" si="8842"/>
        <v>0</v>
      </c>
      <c r="BJ1377" s="14">
        <f t="shared" si="8843"/>
        <v>0</v>
      </c>
      <c r="BK1377" s="14">
        <f t="shared" si="8844"/>
        <v>0</v>
      </c>
      <c r="BL1377" s="14">
        <f t="shared" si="8845"/>
        <v>0</v>
      </c>
      <c r="BM1377" s="14">
        <f t="shared" si="8846"/>
        <v>0</v>
      </c>
      <c r="BN1377" s="14">
        <f t="shared" si="8847"/>
        <v>0</v>
      </c>
      <c r="BO1377" s="14">
        <f t="shared" si="8484"/>
        <v>326.66699999999997</v>
      </c>
      <c r="BP1377" s="14">
        <f t="shared" si="8485"/>
        <v>0</v>
      </c>
      <c r="BQ1377" s="14">
        <f t="shared" si="8486"/>
        <v>0</v>
      </c>
      <c r="BR1377" s="14">
        <f t="shared" si="8848"/>
        <v>0</v>
      </c>
      <c r="BS1377" s="14">
        <f t="shared" si="8849"/>
        <v>0</v>
      </c>
      <c r="BT1377" s="14">
        <f t="shared" si="8850"/>
        <v>0</v>
      </c>
      <c r="BU1377" s="14">
        <f t="shared" si="8487"/>
        <v>326.66699999999997</v>
      </c>
      <c r="BV1377" s="14">
        <f t="shared" si="8488"/>
        <v>0</v>
      </c>
      <c r="BW1377" s="14">
        <f t="shared" si="8489"/>
        <v>0</v>
      </c>
      <c r="BX1377" s="14">
        <f t="shared" si="8851"/>
        <v>0</v>
      </c>
      <c r="BY1377" s="14">
        <f t="shared" si="8852"/>
        <v>0</v>
      </c>
      <c r="BZ1377" s="14">
        <f t="shared" si="8853"/>
        <v>0</v>
      </c>
      <c r="CA1377" s="14">
        <f t="shared" si="8854"/>
        <v>0</v>
      </c>
      <c r="CB1377" s="14">
        <f t="shared" si="8855"/>
        <v>0</v>
      </c>
      <c r="CC1377" s="14">
        <f t="shared" si="8856"/>
        <v>0</v>
      </c>
      <c r="CD1377" s="14">
        <f t="shared" si="8857"/>
        <v>0</v>
      </c>
      <c r="CE1377" s="14">
        <f t="shared" si="8858"/>
        <v>0</v>
      </c>
      <c r="CF1377" s="14">
        <f t="shared" si="8859"/>
        <v>0</v>
      </c>
      <c r="CG1377" s="14">
        <f t="shared" si="8490"/>
        <v>326.66699999999997</v>
      </c>
      <c r="CH1377" s="14">
        <f t="shared" si="8860"/>
        <v>0</v>
      </c>
      <c r="CI1377" s="84">
        <f t="shared" si="8793"/>
        <v>326.66699999999997</v>
      </c>
      <c r="CJ1377" s="14">
        <f t="shared" si="8491"/>
        <v>0</v>
      </c>
      <c r="CK1377" s="52">
        <f t="shared" si="8861"/>
        <v>0</v>
      </c>
      <c r="CL1377" s="84">
        <f t="shared" si="8794"/>
        <v>0</v>
      </c>
      <c r="CM1377" s="14">
        <f t="shared" si="8492"/>
        <v>0</v>
      </c>
      <c r="CN1377" s="52">
        <f t="shared" si="8861"/>
        <v>0</v>
      </c>
      <c r="CO1377" s="84">
        <f t="shared" si="8795"/>
        <v>0</v>
      </c>
      <c r="CP1377" s="14">
        <f t="shared" si="8861"/>
        <v>0</v>
      </c>
      <c r="CQ1377" s="29"/>
      <c r="CR1377" s="29"/>
      <c r="CT1377" s="1"/>
    </row>
    <row r="1378" spans="1:99" ht="31.2" customHeight="1" x14ac:dyDescent="0.3">
      <c r="A1378" s="76" t="s">
        <v>515</v>
      </c>
      <c r="B1378" s="76" t="s">
        <v>68</v>
      </c>
      <c r="C1378" s="76" t="s">
        <v>333</v>
      </c>
      <c r="D1378" s="76" t="s">
        <v>495</v>
      </c>
      <c r="E1378" s="76"/>
      <c r="F1378" s="77" t="s">
        <v>496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>
        <f t="shared" si="8809"/>
        <v>0</v>
      </c>
      <c r="Q1378" s="14">
        <f t="shared" si="8810"/>
        <v>0</v>
      </c>
      <c r="R1378" s="14">
        <f t="shared" si="8811"/>
        <v>0</v>
      </c>
      <c r="S1378" s="14">
        <f t="shared" si="8812"/>
        <v>326.66699999999997</v>
      </c>
      <c r="T1378" s="14">
        <f t="shared" si="8813"/>
        <v>0</v>
      </c>
      <c r="U1378" s="14">
        <f t="shared" si="8814"/>
        <v>0</v>
      </c>
      <c r="V1378" s="14">
        <f t="shared" si="8815"/>
        <v>0</v>
      </c>
      <c r="W1378" s="14">
        <f t="shared" si="8816"/>
        <v>0</v>
      </c>
      <c r="X1378" s="14">
        <f t="shared" si="8817"/>
        <v>0</v>
      </c>
      <c r="Y1378" s="14">
        <f t="shared" si="8472"/>
        <v>326.66699999999997</v>
      </c>
      <c r="Z1378" s="14">
        <f t="shared" si="8473"/>
        <v>0</v>
      </c>
      <c r="AA1378" s="14">
        <f t="shared" si="8474"/>
        <v>0</v>
      </c>
      <c r="AB1378" s="14">
        <f t="shared" si="8818"/>
        <v>0</v>
      </c>
      <c r="AC1378" s="14">
        <f t="shared" si="8819"/>
        <v>0</v>
      </c>
      <c r="AD1378" s="14">
        <f t="shared" si="8820"/>
        <v>0</v>
      </c>
      <c r="AE1378" s="14">
        <f t="shared" si="8475"/>
        <v>326.66699999999997</v>
      </c>
      <c r="AF1378" s="14">
        <f t="shared" si="8476"/>
        <v>0</v>
      </c>
      <c r="AG1378" s="14">
        <f t="shared" si="8477"/>
        <v>0</v>
      </c>
      <c r="AH1378" s="14">
        <f t="shared" si="8821"/>
        <v>0</v>
      </c>
      <c r="AI1378" s="14">
        <f t="shared" si="8822"/>
        <v>0</v>
      </c>
      <c r="AJ1378" s="14">
        <f t="shared" si="8823"/>
        <v>0</v>
      </c>
      <c r="AK1378" s="14">
        <f t="shared" si="8824"/>
        <v>0</v>
      </c>
      <c r="AL1378" s="14">
        <f t="shared" si="8825"/>
        <v>0</v>
      </c>
      <c r="AM1378" s="14">
        <f t="shared" si="8826"/>
        <v>0</v>
      </c>
      <c r="AN1378" s="14">
        <f t="shared" si="8827"/>
        <v>0</v>
      </c>
      <c r="AO1378" s="14">
        <f t="shared" si="8828"/>
        <v>0</v>
      </c>
      <c r="AP1378" s="14">
        <f t="shared" si="8829"/>
        <v>0</v>
      </c>
      <c r="AQ1378" s="14">
        <f t="shared" si="8830"/>
        <v>0</v>
      </c>
      <c r="AR1378" s="14">
        <f t="shared" si="8831"/>
        <v>0</v>
      </c>
      <c r="AS1378" s="14">
        <f t="shared" si="8832"/>
        <v>0</v>
      </c>
      <c r="AT1378" s="14">
        <f t="shared" si="8833"/>
        <v>0</v>
      </c>
      <c r="AU1378" s="14">
        <f t="shared" si="8834"/>
        <v>0</v>
      </c>
      <c r="AV1378" s="14">
        <f t="shared" si="8835"/>
        <v>0</v>
      </c>
      <c r="AW1378" s="14">
        <f t="shared" si="8478"/>
        <v>326.66699999999997</v>
      </c>
      <c r="AX1378" s="14">
        <f t="shared" si="8479"/>
        <v>0</v>
      </c>
      <c r="AY1378" s="14">
        <f t="shared" si="8480"/>
        <v>0</v>
      </c>
      <c r="AZ1378" s="14">
        <f t="shared" si="8836"/>
        <v>0</v>
      </c>
      <c r="BA1378" s="14">
        <f t="shared" si="8481"/>
        <v>326.66699999999997</v>
      </c>
      <c r="BB1378" s="14">
        <f t="shared" si="8482"/>
        <v>0</v>
      </c>
      <c r="BC1378" s="14">
        <f t="shared" si="8483"/>
        <v>0</v>
      </c>
      <c r="BD1378" s="14">
        <f t="shared" si="8837"/>
        <v>0</v>
      </c>
      <c r="BE1378" s="14">
        <f t="shared" si="8838"/>
        <v>0</v>
      </c>
      <c r="BF1378" s="14">
        <f t="shared" si="8839"/>
        <v>0</v>
      </c>
      <c r="BG1378" s="14">
        <f t="shared" si="8840"/>
        <v>0</v>
      </c>
      <c r="BH1378" s="14">
        <f t="shared" si="8841"/>
        <v>0</v>
      </c>
      <c r="BI1378" s="14">
        <f t="shared" si="8842"/>
        <v>0</v>
      </c>
      <c r="BJ1378" s="14">
        <f t="shared" si="8843"/>
        <v>0</v>
      </c>
      <c r="BK1378" s="14">
        <f t="shared" si="8844"/>
        <v>0</v>
      </c>
      <c r="BL1378" s="14">
        <f t="shared" si="8845"/>
        <v>0</v>
      </c>
      <c r="BM1378" s="14">
        <f t="shared" si="8846"/>
        <v>0</v>
      </c>
      <c r="BN1378" s="14">
        <f t="shared" si="8847"/>
        <v>0</v>
      </c>
      <c r="BO1378" s="14">
        <f t="shared" si="8484"/>
        <v>326.66699999999997</v>
      </c>
      <c r="BP1378" s="14">
        <f t="shared" si="8485"/>
        <v>0</v>
      </c>
      <c r="BQ1378" s="14">
        <f t="shared" si="8486"/>
        <v>0</v>
      </c>
      <c r="BR1378" s="14">
        <f t="shared" si="8848"/>
        <v>0</v>
      </c>
      <c r="BS1378" s="14">
        <f t="shared" si="8849"/>
        <v>0</v>
      </c>
      <c r="BT1378" s="14">
        <f t="shared" si="8850"/>
        <v>0</v>
      </c>
      <c r="BU1378" s="14">
        <f t="shared" si="8487"/>
        <v>326.66699999999997</v>
      </c>
      <c r="BV1378" s="14">
        <f t="shared" si="8488"/>
        <v>0</v>
      </c>
      <c r="BW1378" s="14">
        <f t="shared" si="8489"/>
        <v>0</v>
      </c>
      <c r="BX1378" s="14">
        <f t="shared" si="8851"/>
        <v>0</v>
      </c>
      <c r="BY1378" s="14">
        <f t="shared" si="8852"/>
        <v>0</v>
      </c>
      <c r="BZ1378" s="14">
        <f t="shared" si="8853"/>
        <v>0</v>
      </c>
      <c r="CA1378" s="14">
        <f t="shared" si="8854"/>
        <v>0</v>
      </c>
      <c r="CB1378" s="14">
        <f t="shared" si="8855"/>
        <v>0</v>
      </c>
      <c r="CC1378" s="14">
        <f t="shared" si="8856"/>
        <v>0</v>
      </c>
      <c r="CD1378" s="14">
        <f t="shared" si="8857"/>
        <v>0</v>
      </c>
      <c r="CE1378" s="14">
        <f t="shared" si="8858"/>
        <v>0</v>
      </c>
      <c r="CF1378" s="14">
        <f t="shared" si="8859"/>
        <v>0</v>
      </c>
      <c r="CG1378" s="14">
        <f t="shared" si="8490"/>
        <v>326.66699999999997</v>
      </c>
      <c r="CH1378" s="14">
        <f t="shared" si="8860"/>
        <v>0</v>
      </c>
      <c r="CI1378" s="84">
        <f t="shared" si="8793"/>
        <v>326.66699999999997</v>
      </c>
      <c r="CJ1378" s="14">
        <f t="shared" si="8491"/>
        <v>0</v>
      </c>
      <c r="CK1378" s="52">
        <f t="shared" si="8861"/>
        <v>0</v>
      </c>
      <c r="CL1378" s="84">
        <f t="shared" si="8794"/>
        <v>0</v>
      </c>
      <c r="CM1378" s="14">
        <f t="shared" si="8492"/>
        <v>0</v>
      </c>
      <c r="CN1378" s="52">
        <f t="shared" si="8861"/>
        <v>0</v>
      </c>
      <c r="CO1378" s="84">
        <f t="shared" si="8795"/>
        <v>0</v>
      </c>
      <c r="CP1378" s="14">
        <f t="shared" si="8861"/>
        <v>0</v>
      </c>
      <c r="CQ1378" s="29"/>
      <c r="CR1378" s="29"/>
      <c r="CT1378" s="1"/>
    </row>
    <row r="1379" spans="1:99" ht="31.2" customHeight="1" x14ac:dyDescent="0.3">
      <c r="A1379" s="76" t="s">
        <v>515</v>
      </c>
      <c r="B1379" s="76" t="s">
        <v>68</v>
      </c>
      <c r="C1379" s="76" t="s">
        <v>333</v>
      </c>
      <c r="D1379" s="76" t="s">
        <v>495</v>
      </c>
      <c r="E1379" s="76" t="s">
        <v>46</v>
      </c>
      <c r="F1379" s="77" t="s">
        <v>47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>
        <v>326.66699999999997</v>
      </c>
      <c r="T1379" s="14"/>
      <c r="U1379" s="14"/>
      <c r="V1379" s="14"/>
      <c r="W1379" s="14"/>
      <c r="X1379" s="14"/>
      <c r="Y1379" s="14">
        <f t="shared" si="8472"/>
        <v>326.66699999999997</v>
      </c>
      <c r="Z1379" s="14">
        <f t="shared" si="8473"/>
        <v>0</v>
      </c>
      <c r="AA1379" s="14">
        <f t="shared" si="8474"/>
        <v>0</v>
      </c>
      <c r="AB1379" s="14"/>
      <c r="AC1379" s="14"/>
      <c r="AD1379" s="14"/>
      <c r="AE1379" s="14">
        <f t="shared" si="8475"/>
        <v>326.66699999999997</v>
      </c>
      <c r="AF1379" s="14">
        <f t="shared" si="8476"/>
        <v>0</v>
      </c>
      <c r="AG1379" s="14">
        <f t="shared" si="8477"/>
        <v>0</v>
      </c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>
        <f t="shared" si="8478"/>
        <v>326.66699999999997</v>
      </c>
      <c r="AX1379" s="14">
        <f t="shared" si="8479"/>
        <v>0</v>
      </c>
      <c r="AY1379" s="14">
        <f t="shared" si="8480"/>
        <v>0</v>
      </c>
      <c r="AZ1379" s="14"/>
      <c r="BA1379" s="14">
        <f t="shared" si="8481"/>
        <v>326.66699999999997</v>
      </c>
      <c r="BB1379" s="14">
        <f t="shared" si="8482"/>
        <v>0</v>
      </c>
      <c r="BC1379" s="14">
        <f t="shared" si="8483"/>
        <v>0</v>
      </c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>
        <f t="shared" si="8484"/>
        <v>326.66699999999997</v>
      </c>
      <c r="BP1379" s="14">
        <f t="shared" si="8485"/>
        <v>0</v>
      </c>
      <c r="BQ1379" s="14">
        <f t="shared" si="8486"/>
        <v>0</v>
      </c>
      <c r="BR1379" s="14"/>
      <c r="BS1379" s="14"/>
      <c r="BT1379" s="14"/>
      <c r="BU1379" s="14">
        <f t="shared" si="8487"/>
        <v>326.66699999999997</v>
      </c>
      <c r="BV1379" s="14">
        <f t="shared" si="8488"/>
        <v>0</v>
      </c>
      <c r="BW1379" s="14">
        <f t="shared" si="8489"/>
        <v>0</v>
      </c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>
        <f t="shared" si="8490"/>
        <v>326.66699999999997</v>
      </c>
      <c r="CH1379" s="14"/>
      <c r="CI1379" s="84">
        <f t="shared" si="8793"/>
        <v>326.66699999999997</v>
      </c>
      <c r="CJ1379" s="14">
        <f t="shared" si="8491"/>
        <v>0</v>
      </c>
      <c r="CK1379" s="52"/>
      <c r="CL1379" s="84">
        <f t="shared" si="8794"/>
        <v>0</v>
      </c>
      <c r="CM1379" s="14">
        <f t="shared" si="8492"/>
        <v>0</v>
      </c>
      <c r="CN1379" s="52"/>
      <c r="CO1379" s="84">
        <f t="shared" si="8795"/>
        <v>0</v>
      </c>
      <c r="CP1379" s="14"/>
      <c r="CQ1379" s="29"/>
      <c r="CR1379" s="29"/>
      <c r="CT1379" s="1"/>
    </row>
    <row r="1380" spans="1:99" s="87" customFormat="1" ht="15.6" customHeight="1" x14ac:dyDescent="0.3">
      <c r="A1380" s="74" t="s">
        <v>515</v>
      </c>
      <c r="B1380" s="74" t="s">
        <v>68</v>
      </c>
      <c r="C1380" s="74" t="s">
        <v>70</v>
      </c>
      <c r="D1380" s="74"/>
      <c r="E1380" s="74"/>
      <c r="F1380" s="75" t="s">
        <v>71</v>
      </c>
      <c r="G1380" s="25">
        <f t="shared" ref="G1380:L1380" si="8862">G1381+G1386+G1398</f>
        <v>31912.6</v>
      </c>
      <c r="H1380" s="25">
        <f t="shared" si="8862"/>
        <v>16758.7</v>
      </c>
      <c r="I1380" s="25">
        <f t="shared" si="8862"/>
        <v>13799.300000000001</v>
      </c>
      <c r="J1380" s="25">
        <f t="shared" si="8862"/>
        <v>11186.6</v>
      </c>
      <c r="K1380" s="25">
        <f t="shared" si="8862"/>
        <v>11186.6</v>
      </c>
      <c r="L1380" s="25">
        <f t="shared" si="8862"/>
        <v>11186.6</v>
      </c>
      <c r="M1380" s="25">
        <f t="shared" si="8801"/>
        <v>43099.199999999997</v>
      </c>
      <c r="N1380" s="25">
        <f t="shared" si="8802"/>
        <v>27945.300000000003</v>
      </c>
      <c r="O1380" s="25">
        <f t="shared" si="8803"/>
        <v>24985.9</v>
      </c>
      <c r="P1380" s="25">
        <f t="shared" ref="P1380:X1380" si="8863">P1381+P1386+P1398</f>
        <v>0</v>
      </c>
      <c r="Q1380" s="25">
        <f t="shared" si="8863"/>
        <v>0</v>
      </c>
      <c r="R1380" s="25">
        <f t="shared" si="8863"/>
        <v>0</v>
      </c>
      <c r="S1380" s="25">
        <f t="shared" si="8863"/>
        <v>0</v>
      </c>
      <c r="T1380" s="25">
        <f t="shared" si="8863"/>
        <v>0</v>
      </c>
      <c r="U1380" s="25">
        <f t="shared" si="8863"/>
        <v>0</v>
      </c>
      <c r="V1380" s="25">
        <f t="shared" si="8863"/>
        <v>0</v>
      </c>
      <c r="W1380" s="25">
        <f t="shared" si="8863"/>
        <v>0</v>
      </c>
      <c r="X1380" s="25">
        <f t="shared" si="8863"/>
        <v>0</v>
      </c>
      <c r="Y1380" s="25">
        <f t="shared" si="8472"/>
        <v>43099.199999999997</v>
      </c>
      <c r="Z1380" s="25">
        <f t="shared" si="8473"/>
        <v>27945.300000000003</v>
      </c>
      <c r="AA1380" s="25">
        <f t="shared" si="8474"/>
        <v>24985.9</v>
      </c>
      <c r="AB1380" s="25">
        <f>AB1381+AB1386+AB1398</f>
        <v>0</v>
      </c>
      <c r="AC1380" s="25">
        <f>AC1381+AC1386+AC1398</f>
        <v>0</v>
      </c>
      <c r="AD1380" s="25">
        <f>AD1381+AD1386+AD1398</f>
        <v>0</v>
      </c>
      <c r="AE1380" s="25">
        <f t="shared" si="8475"/>
        <v>43099.199999999997</v>
      </c>
      <c r="AF1380" s="25">
        <f t="shared" si="8476"/>
        <v>27945.300000000003</v>
      </c>
      <c r="AG1380" s="25">
        <f t="shared" si="8477"/>
        <v>24985.9</v>
      </c>
      <c r="AH1380" s="25">
        <f t="shared" ref="AH1380:AV1380" si="8864">AH1381+AH1386+AH1398</f>
        <v>0</v>
      </c>
      <c r="AI1380" s="25">
        <f t="shared" si="8864"/>
        <v>0</v>
      </c>
      <c r="AJ1380" s="25">
        <f t="shared" si="8864"/>
        <v>0</v>
      </c>
      <c r="AK1380" s="25">
        <f t="shared" si="8864"/>
        <v>0</v>
      </c>
      <c r="AL1380" s="25">
        <f t="shared" si="8864"/>
        <v>0</v>
      </c>
      <c r="AM1380" s="25">
        <f t="shared" si="8864"/>
        <v>0</v>
      </c>
      <c r="AN1380" s="25">
        <f t="shared" si="8864"/>
        <v>0</v>
      </c>
      <c r="AO1380" s="25">
        <f t="shared" si="8864"/>
        <v>0</v>
      </c>
      <c r="AP1380" s="25">
        <f t="shared" si="8864"/>
        <v>0</v>
      </c>
      <c r="AQ1380" s="25">
        <f t="shared" si="8864"/>
        <v>0</v>
      </c>
      <c r="AR1380" s="25">
        <f t="shared" si="8864"/>
        <v>0</v>
      </c>
      <c r="AS1380" s="25">
        <f t="shared" si="8864"/>
        <v>0</v>
      </c>
      <c r="AT1380" s="25">
        <f t="shared" si="8864"/>
        <v>0</v>
      </c>
      <c r="AU1380" s="25">
        <f t="shared" si="8864"/>
        <v>0</v>
      </c>
      <c r="AV1380" s="25">
        <f t="shared" si="8864"/>
        <v>0</v>
      </c>
      <c r="AW1380" s="25">
        <f t="shared" si="8478"/>
        <v>43099.199999999997</v>
      </c>
      <c r="AX1380" s="25">
        <f t="shared" si="8479"/>
        <v>27945.300000000003</v>
      </c>
      <c r="AY1380" s="25">
        <f t="shared" si="8480"/>
        <v>24985.9</v>
      </c>
      <c r="AZ1380" s="25">
        <f>AZ1381+AZ1386+AZ1398</f>
        <v>0</v>
      </c>
      <c r="BA1380" s="25">
        <f t="shared" si="8481"/>
        <v>43099.199999999997</v>
      </c>
      <c r="BB1380" s="25">
        <f t="shared" si="8482"/>
        <v>27945.300000000003</v>
      </c>
      <c r="BC1380" s="25">
        <f t="shared" si="8483"/>
        <v>24985.9</v>
      </c>
      <c r="BD1380" s="25">
        <f t="shared" ref="BD1380:BN1380" si="8865">BD1381+BD1386+BD1398</f>
        <v>0</v>
      </c>
      <c r="BE1380" s="25">
        <f t="shared" si="8865"/>
        <v>0</v>
      </c>
      <c r="BF1380" s="25">
        <f t="shared" si="8865"/>
        <v>369.99700000000001</v>
      </c>
      <c r="BG1380" s="25">
        <f t="shared" si="8865"/>
        <v>0</v>
      </c>
      <c r="BH1380" s="25">
        <f t="shared" si="8865"/>
        <v>0</v>
      </c>
      <c r="BI1380" s="25">
        <f t="shared" si="8865"/>
        <v>0</v>
      </c>
      <c r="BJ1380" s="25">
        <f t="shared" si="8865"/>
        <v>7539.7659999999996</v>
      </c>
      <c r="BK1380" s="25">
        <f t="shared" si="8865"/>
        <v>0</v>
      </c>
      <c r="BL1380" s="25">
        <f t="shared" si="8865"/>
        <v>0</v>
      </c>
      <c r="BM1380" s="25">
        <f t="shared" si="8865"/>
        <v>0</v>
      </c>
      <c r="BN1380" s="25">
        <f t="shared" si="8865"/>
        <v>0</v>
      </c>
      <c r="BO1380" s="25">
        <f t="shared" si="8484"/>
        <v>43469.197</v>
      </c>
      <c r="BP1380" s="25">
        <f t="shared" si="8485"/>
        <v>35485.066000000006</v>
      </c>
      <c r="BQ1380" s="25">
        <f t="shared" si="8486"/>
        <v>24985.9</v>
      </c>
      <c r="BR1380" s="25">
        <f>BR1381+BR1386+BR1398</f>
        <v>0</v>
      </c>
      <c r="BS1380" s="25">
        <f>BS1381+BS1386+BS1398</f>
        <v>-7539.7659999999996</v>
      </c>
      <c r="BT1380" s="25">
        <f>BT1381+BT1386+BT1398</f>
        <v>0</v>
      </c>
      <c r="BU1380" s="25">
        <f t="shared" si="8487"/>
        <v>43469.197</v>
      </c>
      <c r="BV1380" s="25">
        <f t="shared" si="8488"/>
        <v>27945.300000000007</v>
      </c>
      <c r="BW1380" s="25">
        <f t="shared" si="8489"/>
        <v>24985.9</v>
      </c>
      <c r="BX1380" s="25">
        <f t="shared" ref="BX1380:CF1380" si="8866">BX1381+BX1386+BX1398</f>
        <v>0</v>
      </c>
      <c r="BY1380" s="25">
        <f t="shared" si="8866"/>
        <v>968.84799999999996</v>
      </c>
      <c r="BZ1380" s="25">
        <f t="shared" si="8866"/>
        <v>0</v>
      </c>
      <c r="CA1380" s="25">
        <f t="shared" si="8866"/>
        <v>0</v>
      </c>
      <c r="CB1380" s="25">
        <f t="shared" si="8866"/>
        <v>7539.7659999999996</v>
      </c>
      <c r="CC1380" s="25">
        <f t="shared" si="8866"/>
        <v>0</v>
      </c>
      <c r="CD1380" s="25">
        <f t="shared" si="8866"/>
        <v>0</v>
      </c>
      <c r="CE1380" s="25">
        <f t="shared" si="8866"/>
        <v>0</v>
      </c>
      <c r="CF1380" s="25">
        <f t="shared" si="8866"/>
        <v>0</v>
      </c>
      <c r="CG1380" s="25">
        <f t="shared" si="8490"/>
        <v>44438.044999999998</v>
      </c>
      <c r="CH1380" s="25">
        <f>CH1381+CH1386+CH1398</f>
        <v>0</v>
      </c>
      <c r="CI1380" s="83">
        <f t="shared" si="8793"/>
        <v>44438.044999999998</v>
      </c>
      <c r="CJ1380" s="25">
        <f t="shared" si="8491"/>
        <v>35485.066000000006</v>
      </c>
      <c r="CK1380" s="25">
        <f>CK1381+CK1386+CK1398</f>
        <v>0</v>
      </c>
      <c r="CL1380" s="83">
        <f t="shared" si="8794"/>
        <v>35485.066000000006</v>
      </c>
      <c r="CM1380" s="25">
        <f t="shared" si="8492"/>
        <v>24985.9</v>
      </c>
      <c r="CN1380" s="25">
        <f>CN1381+CN1386+CN1398</f>
        <v>0</v>
      </c>
      <c r="CO1380" s="83">
        <f t="shared" si="8795"/>
        <v>24985.9</v>
      </c>
      <c r="CP1380" s="25">
        <f>CP1381+CP1386+CP1398</f>
        <v>0</v>
      </c>
      <c r="CQ1380" s="26"/>
      <c r="CR1380" s="26"/>
      <c r="CS1380" s="22"/>
      <c r="CT1380" s="22"/>
      <c r="CU1380" s="22"/>
    </row>
    <row r="1381" spans="1:99" ht="31.2" customHeight="1" x14ac:dyDescent="0.3">
      <c r="A1381" s="76" t="s">
        <v>515</v>
      </c>
      <c r="B1381" s="76" t="s">
        <v>68</v>
      </c>
      <c r="C1381" s="76" t="s">
        <v>70</v>
      </c>
      <c r="D1381" s="76" t="s">
        <v>72</v>
      </c>
      <c r="E1381" s="88"/>
      <c r="F1381" s="77" t="s">
        <v>73</v>
      </c>
      <c r="G1381" s="14">
        <f t="shared" ref="G1381:G1384" si="8867">G1382</f>
        <v>262.2</v>
      </c>
      <c r="H1381" s="14">
        <f t="shared" si="8732"/>
        <v>269.3</v>
      </c>
      <c r="I1381" s="14">
        <f t="shared" ref="I1381:I1384" si="8868">I1382</f>
        <v>249.9</v>
      </c>
      <c r="J1381" s="14">
        <f t="shared" ref="J1381:J1384" si="8869">J1382</f>
        <v>0</v>
      </c>
      <c r="K1381" s="14">
        <f t="shared" ref="K1381:K1384" si="8870">K1382</f>
        <v>0</v>
      </c>
      <c r="L1381" s="14">
        <f t="shared" ref="L1381:L1384" si="8871">L1382</f>
        <v>0</v>
      </c>
      <c r="M1381" s="14">
        <f t="shared" si="8801"/>
        <v>262.2</v>
      </c>
      <c r="N1381" s="14">
        <f t="shared" si="8802"/>
        <v>269.3</v>
      </c>
      <c r="O1381" s="14">
        <f t="shared" si="8803"/>
        <v>249.9</v>
      </c>
      <c r="P1381" s="14">
        <f t="shared" ref="P1381:P1384" si="8872">P1382</f>
        <v>0</v>
      </c>
      <c r="Q1381" s="14">
        <f t="shared" ref="Q1381:Q1384" si="8873">Q1382</f>
        <v>0</v>
      </c>
      <c r="R1381" s="14">
        <f t="shared" ref="R1381:R1384" si="8874">R1382</f>
        <v>0</v>
      </c>
      <c r="S1381" s="14">
        <f t="shared" ref="S1381:S1384" si="8875">S1382</f>
        <v>0</v>
      </c>
      <c r="T1381" s="14">
        <f t="shared" ref="T1381:T1384" si="8876">T1382</f>
        <v>0</v>
      </c>
      <c r="U1381" s="14">
        <f t="shared" ref="U1381:U1384" si="8877">U1382</f>
        <v>0</v>
      </c>
      <c r="V1381" s="14">
        <f t="shared" ref="V1381:V1384" si="8878">V1382</f>
        <v>0</v>
      </c>
      <c r="W1381" s="14">
        <f t="shared" ref="W1381:W1384" si="8879">W1382</f>
        <v>0</v>
      </c>
      <c r="X1381" s="14">
        <f t="shared" ref="X1381:X1384" si="8880">X1382</f>
        <v>0</v>
      </c>
      <c r="Y1381" s="14">
        <f t="shared" si="8472"/>
        <v>262.2</v>
      </c>
      <c r="Z1381" s="14">
        <f t="shared" si="8473"/>
        <v>269.3</v>
      </c>
      <c r="AA1381" s="14">
        <f t="shared" si="8474"/>
        <v>249.9</v>
      </c>
      <c r="AB1381" s="14">
        <f t="shared" ref="AB1381:AB1384" si="8881">AB1382</f>
        <v>0</v>
      </c>
      <c r="AC1381" s="14">
        <f t="shared" ref="AC1381:AC1384" si="8882">AC1382</f>
        <v>0</v>
      </c>
      <c r="AD1381" s="14">
        <f t="shared" ref="AD1381:AD1384" si="8883">AD1382</f>
        <v>0</v>
      </c>
      <c r="AE1381" s="14">
        <f t="shared" si="8475"/>
        <v>262.2</v>
      </c>
      <c r="AF1381" s="14">
        <f t="shared" si="8476"/>
        <v>269.3</v>
      </c>
      <c r="AG1381" s="14">
        <f t="shared" si="8477"/>
        <v>249.9</v>
      </c>
      <c r="AH1381" s="14">
        <f t="shared" ref="AH1381:AH1384" si="8884">AH1382</f>
        <v>0</v>
      </c>
      <c r="AI1381" s="14">
        <f t="shared" ref="AI1381:AI1384" si="8885">AI1382</f>
        <v>0</v>
      </c>
      <c r="AJ1381" s="14">
        <f t="shared" ref="AJ1381:AJ1384" si="8886">AJ1382</f>
        <v>0</v>
      </c>
      <c r="AK1381" s="14">
        <f t="shared" ref="AK1381:AK1384" si="8887">AK1382</f>
        <v>0</v>
      </c>
      <c r="AL1381" s="14">
        <f t="shared" ref="AL1381:AL1384" si="8888">AL1382</f>
        <v>0</v>
      </c>
      <c r="AM1381" s="14">
        <f t="shared" ref="AM1381:AM1384" si="8889">AM1382</f>
        <v>0</v>
      </c>
      <c r="AN1381" s="14">
        <f t="shared" ref="AN1381:AN1384" si="8890">AN1382</f>
        <v>0</v>
      </c>
      <c r="AO1381" s="14">
        <f t="shared" ref="AO1381:AO1384" si="8891">AO1382</f>
        <v>0</v>
      </c>
      <c r="AP1381" s="14">
        <f t="shared" ref="AP1381:AP1384" si="8892">AP1382</f>
        <v>0</v>
      </c>
      <c r="AQ1381" s="14">
        <f t="shared" ref="AQ1381:AQ1384" si="8893">AQ1382</f>
        <v>0</v>
      </c>
      <c r="AR1381" s="14">
        <f t="shared" ref="AR1381:AR1384" si="8894">AR1382</f>
        <v>0</v>
      </c>
      <c r="AS1381" s="14">
        <f t="shared" ref="AS1381:AS1384" si="8895">AS1382</f>
        <v>0</v>
      </c>
      <c r="AT1381" s="14">
        <f t="shared" ref="AT1381:AT1384" si="8896">AT1382</f>
        <v>0</v>
      </c>
      <c r="AU1381" s="14">
        <f t="shared" ref="AU1381:AU1384" si="8897">AU1382</f>
        <v>0</v>
      </c>
      <c r="AV1381" s="14">
        <f t="shared" ref="AV1381:AV1384" si="8898">AV1382</f>
        <v>0</v>
      </c>
      <c r="AW1381" s="14">
        <f t="shared" si="8478"/>
        <v>262.2</v>
      </c>
      <c r="AX1381" s="14">
        <f t="shared" si="8479"/>
        <v>269.3</v>
      </c>
      <c r="AY1381" s="14">
        <f t="shared" si="8480"/>
        <v>249.9</v>
      </c>
      <c r="AZ1381" s="14">
        <f t="shared" ref="AZ1381:AZ1384" si="8899">AZ1382</f>
        <v>0</v>
      </c>
      <c r="BA1381" s="14">
        <f t="shared" si="8481"/>
        <v>262.2</v>
      </c>
      <c r="BB1381" s="14">
        <f t="shared" si="8482"/>
        <v>269.3</v>
      </c>
      <c r="BC1381" s="14">
        <f t="shared" si="8483"/>
        <v>249.9</v>
      </c>
      <c r="BD1381" s="14">
        <f t="shared" ref="BD1381:BD1384" si="8900">BD1382</f>
        <v>0</v>
      </c>
      <c r="BE1381" s="14">
        <f t="shared" ref="BE1381:BE1384" si="8901">BE1382</f>
        <v>0</v>
      </c>
      <c r="BF1381" s="14">
        <f t="shared" ref="BF1381:BF1384" si="8902">BF1382</f>
        <v>369.99700000000001</v>
      </c>
      <c r="BG1381" s="14">
        <f t="shared" ref="BG1381:BG1384" si="8903">BG1382</f>
        <v>0</v>
      </c>
      <c r="BH1381" s="14">
        <f t="shared" ref="BH1381:BH1384" si="8904">BH1382</f>
        <v>0</v>
      </c>
      <c r="BI1381" s="14">
        <f t="shared" ref="BI1381:BI1384" si="8905">BI1382</f>
        <v>0</v>
      </c>
      <c r="BJ1381" s="14">
        <f t="shared" ref="BJ1381:BJ1384" si="8906">BJ1382</f>
        <v>0</v>
      </c>
      <c r="BK1381" s="14">
        <f t="shared" ref="BK1381:BK1384" si="8907">BK1382</f>
        <v>0</v>
      </c>
      <c r="BL1381" s="14">
        <f t="shared" ref="BL1381:BL1384" si="8908">BL1382</f>
        <v>0</v>
      </c>
      <c r="BM1381" s="14">
        <f t="shared" ref="BM1381:BM1384" si="8909">BM1382</f>
        <v>0</v>
      </c>
      <c r="BN1381" s="14">
        <f t="shared" ref="BN1381:BN1384" si="8910">BN1382</f>
        <v>0</v>
      </c>
      <c r="BO1381" s="14">
        <f t="shared" si="8484"/>
        <v>632.197</v>
      </c>
      <c r="BP1381" s="14">
        <f t="shared" si="8485"/>
        <v>269.3</v>
      </c>
      <c r="BQ1381" s="14">
        <f t="shared" si="8486"/>
        <v>249.9</v>
      </c>
      <c r="BR1381" s="14">
        <f t="shared" ref="BR1381:BR1384" si="8911">BR1382</f>
        <v>0</v>
      </c>
      <c r="BS1381" s="14">
        <f t="shared" ref="BS1381:BS1384" si="8912">BS1382</f>
        <v>0</v>
      </c>
      <c r="BT1381" s="14">
        <f t="shared" ref="BT1381:BT1384" si="8913">BT1382</f>
        <v>0</v>
      </c>
      <c r="BU1381" s="14">
        <f t="shared" si="8487"/>
        <v>632.197</v>
      </c>
      <c r="BV1381" s="14">
        <f t="shared" si="8488"/>
        <v>269.3</v>
      </c>
      <c r="BW1381" s="14">
        <f t="shared" si="8489"/>
        <v>249.9</v>
      </c>
      <c r="BX1381" s="14">
        <f t="shared" ref="BX1381:BX1384" si="8914">BX1382</f>
        <v>0</v>
      </c>
      <c r="BY1381" s="14">
        <f t="shared" ref="BY1381:BY1384" si="8915">BY1382</f>
        <v>0</v>
      </c>
      <c r="BZ1381" s="14">
        <f t="shared" ref="BZ1381:BZ1384" si="8916">BZ1382</f>
        <v>0</v>
      </c>
      <c r="CA1381" s="14">
        <f t="shared" ref="CA1381:CA1384" si="8917">CA1382</f>
        <v>0</v>
      </c>
      <c r="CB1381" s="14">
        <f t="shared" ref="CB1381:CB1384" si="8918">CB1382</f>
        <v>0</v>
      </c>
      <c r="CC1381" s="14">
        <f t="shared" ref="CC1381:CC1384" si="8919">CC1382</f>
        <v>0</v>
      </c>
      <c r="CD1381" s="14">
        <f t="shared" ref="CD1381:CD1384" si="8920">CD1382</f>
        <v>0</v>
      </c>
      <c r="CE1381" s="14">
        <f t="shared" ref="CE1381:CE1384" si="8921">CE1382</f>
        <v>0</v>
      </c>
      <c r="CF1381" s="14">
        <f t="shared" ref="CF1381:CF1384" si="8922">CF1382</f>
        <v>0</v>
      </c>
      <c r="CG1381" s="14">
        <f t="shared" si="8490"/>
        <v>632.197</v>
      </c>
      <c r="CH1381" s="14">
        <f t="shared" ref="CH1381:CH1384" si="8923">CH1382</f>
        <v>0</v>
      </c>
      <c r="CI1381" s="84">
        <f t="shared" si="8793"/>
        <v>632.197</v>
      </c>
      <c r="CJ1381" s="14">
        <f t="shared" si="8491"/>
        <v>269.3</v>
      </c>
      <c r="CK1381" s="52">
        <f t="shared" ref="CK1381:CP1384" si="8924">CK1382</f>
        <v>0</v>
      </c>
      <c r="CL1381" s="84">
        <f t="shared" si="8794"/>
        <v>269.3</v>
      </c>
      <c r="CM1381" s="14">
        <f t="shared" si="8492"/>
        <v>249.9</v>
      </c>
      <c r="CN1381" s="52">
        <f t="shared" si="8924"/>
        <v>0</v>
      </c>
      <c r="CO1381" s="84">
        <f t="shared" si="8795"/>
        <v>249.9</v>
      </c>
      <c r="CP1381" s="14">
        <f t="shared" si="8924"/>
        <v>0</v>
      </c>
      <c r="CQ1381" s="29"/>
      <c r="CR1381" s="29"/>
      <c r="CT1381" s="1"/>
    </row>
    <row r="1382" spans="1:99" s="1" customFormat="1" ht="15.6" hidden="1" customHeight="1" x14ac:dyDescent="0.3">
      <c r="A1382" s="27" t="s">
        <v>515</v>
      </c>
      <c r="B1382" s="27" t="s">
        <v>68</v>
      </c>
      <c r="C1382" s="27" t="s">
        <v>70</v>
      </c>
      <c r="D1382" s="27" t="s">
        <v>74</v>
      </c>
      <c r="E1382" s="30"/>
      <c r="F1382" s="28" t="s">
        <v>41</v>
      </c>
      <c r="G1382" s="14">
        <f t="shared" si="8867"/>
        <v>262.2</v>
      </c>
      <c r="H1382" s="14">
        <f t="shared" si="8732"/>
        <v>269.3</v>
      </c>
      <c r="I1382" s="14">
        <f t="shared" si="8868"/>
        <v>249.9</v>
      </c>
      <c r="J1382" s="14">
        <f t="shared" si="8869"/>
        <v>0</v>
      </c>
      <c r="K1382" s="14">
        <f t="shared" si="8870"/>
        <v>0</v>
      </c>
      <c r="L1382" s="14">
        <f t="shared" si="8871"/>
        <v>0</v>
      </c>
      <c r="M1382" s="14">
        <f t="shared" si="8801"/>
        <v>262.2</v>
      </c>
      <c r="N1382" s="14">
        <f t="shared" si="8802"/>
        <v>269.3</v>
      </c>
      <c r="O1382" s="14">
        <f t="shared" si="8803"/>
        <v>249.9</v>
      </c>
      <c r="P1382" s="14">
        <f t="shared" si="8872"/>
        <v>0</v>
      </c>
      <c r="Q1382" s="14">
        <f t="shared" si="8873"/>
        <v>0</v>
      </c>
      <c r="R1382" s="14">
        <f t="shared" si="8874"/>
        <v>0</v>
      </c>
      <c r="S1382" s="14">
        <f t="shared" si="8875"/>
        <v>0</v>
      </c>
      <c r="T1382" s="14">
        <f t="shared" si="8876"/>
        <v>0</v>
      </c>
      <c r="U1382" s="14">
        <f t="shared" si="8877"/>
        <v>0</v>
      </c>
      <c r="V1382" s="14">
        <f t="shared" si="8878"/>
        <v>0</v>
      </c>
      <c r="W1382" s="14">
        <f t="shared" si="8879"/>
        <v>0</v>
      </c>
      <c r="X1382" s="14">
        <f t="shared" si="8880"/>
        <v>0</v>
      </c>
      <c r="Y1382" s="14">
        <f t="shared" si="8472"/>
        <v>262.2</v>
      </c>
      <c r="Z1382" s="14">
        <f t="shared" si="8473"/>
        <v>269.3</v>
      </c>
      <c r="AA1382" s="14">
        <f t="shared" si="8474"/>
        <v>249.9</v>
      </c>
      <c r="AB1382" s="14">
        <f t="shared" si="8881"/>
        <v>0</v>
      </c>
      <c r="AC1382" s="14">
        <f t="shared" si="8882"/>
        <v>0</v>
      </c>
      <c r="AD1382" s="14">
        <f t="shared" si="8883"/>
        <v>0</v>
      </c>
      <c r="AE1382" s="14">
        <f t="shared" si="8475"/>
        <v>262.2</v>
      </c>
      <c r="AF1382" s="14">
        <f t="shared" si="8476"/>
        <v>269.3</v>
      </c>
      <c r="AG1382" s="14">
        <f t="shared" si="8477"/>
        <v>249.9</v>
      </c>
      <c r="AH1382" s="14">
        <f t="shared" si="8884"/>
        <v>0</v>
      </c>
      <c r="AI1382" s="14">
        <f t="shared" si="8885"/>
        <v>0</v>
      </c>
      <c r="AJ1382" s="14">
        <f t="shared" si="8886"/>
        <v>0</v>
      </c>
      <c r="AK1382" s="14">
        <f t="shared" si="8887"/>
        <v>0</v>
      </c>
      <c r="AL1382" s="14">
        <f t="shared" si="8888"/>
        <v>0</v>
      </c>
      <c r="AM1382" s="14">
        <f t="shared" si="8889"/>
        <v>0</v>
      </c>
      <c r="AN1382" s="14">
        <f t="shared" si="8890"/>
        <v>0</v>
      </c>
      <c r="AO1382" s="14">
        <f t="shared" si="8891"/>
        <v>0</v>
      </c>
      <c r="AP1382" s="14">
        <f t="shared" si="8892"/>
        <v>0</v>
      </c>
      <c r="AQ1382" s="14">
        <f t="shared" si="8893"/>
        <v>0</v>
      </c>
      <c r="AR1382" s="14">
        <f t="shared" si="8894"/>
        <v>0</v>
      </c>
      <c r="AS1382" s="14">
        <f t="shared" si="8895"/>
        <v>0</v>
      </c>
      <c r="AT1382" s="14">
        <f t="shared" si="8896"/>
        <v>0</v>
      </c>
      <c r="AU1382" s="14">
        <f t="shared" si="8897"/>
        <v>0</v>
      </c>
      <c r="AV1382" s="14">
        <f t="shared" si="8898"/>
        <v>0</v>
      </c>
      <c r="AW1382" s="14">
        <f t="shared" si="8478"/>
        <v>262.2</v>
      </c>
      <c r="AX1382" s="14">
        <f t="shared" si="8479"/>
        <v>269.3</v>
      </c>
      <c r="AY1382" s="14">
        <f t="shared" si="8480"/>
        <v>249.9</v>
      </c>
      <c r="AZ1382" s="14">
        <f t="shared" si="8899"/>
        <v>0</v>
      </c>
      <c r="BA1382" s="14">
        <f t="shared" si="8481"/>
        <v>262.2</v>
      </c>
      <c r="BB1382" s="14">
        <f t="shared" si="8482"/>
        <v>269.3</v>
      </c>
      <c r="BC1382" s="14">
        <f t="shared" si="8483"/>
        <v>249.9</v>
      </c>
      <c r="BD1382" s="14">
        <f t="shared" si="8900"/>
        <v>0</v>
      </c>
      <c r="BE1382" s="14">
        <f t="shared" si="8901"/>
        <v>0</v>
      </c>
      <c r="BF1382" s="14">
        <f t="shared" si="8902"/>
        <v>369.99700000000001</v>
      </c>
      <c r="BG1382" s="14">
        <f t="shared" si="8903"/>
        <v>0</v>
      </c>
      <c r="BH1382" s="14">
        <f t="shared" si="8904"/>
        <v>0</v>
      </c>
      <c r="BI1382" s="14">
        <f t="shared" si="8905"/>
        <v>0</v>
      </c>
      <c r="BJ1382" s="14">
        <f t="shared" si="8906"/>
        <v>0</v>
      </c>
      <c r="BK1382" s="14">
        <f t="shared" si="8907"/>
        <v>0</v>
      </c>
      <c r="BL1382" s="14">
        <f t="shared" si="8908"/>
        <v>0</v>
      </c>
      <c r="BM1382" s="14">
        <f t="shared" si="8909"/>
        <v>0</v>
      </c>
      <c r="BN1382" s="14">
        <f t="shared" si="8910"/>
        <v>0</v>
      </c>
      <c r="BO1382" s="14">
        <f t="shared" si="8484"/>
        <v>632.197</v>
      </c>
      <c r="BP1382" s="14">
        <f t="shared" si="8485"/>
        <v>269.3</v>
      </c>
      <c r="BQ1382" s="14">
        <f t="shared" si="8486"/>
        <v>249.9</v>
      </c>
      <c r="BR1382" s="14">
        <f t="shared" si="8911"/>
        <v>0</v>
      </c>
      <c r="BS1382" s="14">
        <f t="shared" si="8912"/>
        <v>0</v>
      </c>
      <c r="BT1382" s="14">
        <f t="shared" si="8913"/>
        <v>0</v>
      </c>
      <c r="BU1382" s="14">
        <f t="shared" si="8487"/>
        <v>632.197</v>
      </c>
      <c r="BV1382" s="14">
        <f t="shared" si="8488"/>
        <v>269.3</v>
      </c>
      <c r="BW1382" s="14">
        <f t="shared" si="8489"/>
        <v>249.9</v>
      </c>
      <c r="BX1382" s="14">
        <f t="shared" si="8914"/>
        <v>0</v>
      </c>
      <c r="BY1382" s="14">
        <f t="shared" si="8915"/>
        <v>0</v>
      </c>
      <c r="BZ1382" s="14">
        <f t="shared" si="8916"/>
        <v>0</v>
      </c>
      <c r="CA1382" s="14">
        <f t="shared" si="8917"/>
        <v>0</v>
      </c>
      <c r="CB1382" s="14">
        <f t="shared" si="8918"/>
        <v>0</v>
      </c>
      <c r="CC1382" s="14">
        <f t="shared" si="8919"/>
        <v>0</v>
      </c>
      <c r="CD1382" s="14">
        <f t="shared" si="8920"/>
        <v>0</v>
      </c>
      <c r="CE1382" s="14">
        <f t="shared" si="8921"/>
        <v>0</v>
      </c>
      <c r="CF1382" s="14">
        <f t="shared" si="8922"/>
        <v>0</v>
      </c>
      <c r="CG1382" s="14">
        <f t="shared" si="8490"/>
        <v>632.197</v>
      </c>
      <c r="CH1382" s="14">
        <f t="shared" si="8923"/>
        <v>0</v>
      </c>
      <c r="CI1382" s="14"/>
      <c r="CJ1382" s="14">
        <f t="shared" si="8491"/>
        <v>269.3</v>
      </c>
      <c r="CK1382" s="52">
        <f t="shared" si="8924"/>
        <v>0</v>
      </c>
      <c r="CL1382" s="52"/>
      <c r="CM1382" s="14">
        <f t="shared" si="8492"/>
        <v>249.9</v>
      </c>
      <c r="CN1382" s="52">
        <f t="shared" si="8924"/>
        <v>0</v>
      </c>
      <c r="CO1382" s="52"/>
      <c r="CP1382" s="14">
        <f t="shared" si="8924"/>
        <v>0</v>
      </c>
      <c r="CQ1382" s="29">
        <v>0</v>
      </c>
      <c r="CR1382" s="29"/>
      <c r="CS1382" s="1" t="s">
        <v>75</v>
      </c>
    </row>
    <row r="1383" spans="1:99" ht="31.2" customHeight="1" x14ac:dyDescent="0.3">
      <c r="A1383" s="76" t="s">
        <v>515</v>
      </c>
      <c r="B1383" s="76" t="s">
        <v>68</v>
      </c>
      <c r="C1383" s="76" t="s">
        <v>70</v>
      </c>
      <c r="D1383" s="76" t="s">
        <v>76</v>
      </c>
      <c r="E1383" s="88"/>
      <c r="F1383" s="77" t="s">
        <v>77</v>
      </c>
      <c r="G1383" s="14">
        <f t="shared" si="8867"/>
        <v>262.2</v>
      </c>
      <c r="H1383" s="14">
        <f t="shared" si="8732"/>
        <v>269.3</v>
      </c>
      <c r="I1383" s="14">
        <f t="shared" si="8868"/>
        <v>249.9</v>
      </c>
      <c r="J1383" s="14">
        <f t="shared" si="8869"/>
        <v>0</v>
      </c>
      <c r="K1383" s="14">
        <f t="shared" si="8870"/>
        <v>0</v>
      </c>
      <c r="L1383" s="14">
        <f t="shared" si="8871"/>
        <v>0</v>
      </c>
      <c r="M1383" s="14">
        <f t="shared" si="8801"/>
        <v>262.2</v>
      </c>
      <c r="N1383" s="14">
        <f t="shared" si="8802"/>
        <v>269.3</v>
      </c>
      <c r="O1383" s="14">
        <f t="shared" si="8803"/>
        <v>249.9</v>
      </c>
      <c r="P1383" s="14">
        <f t="shared" si="8872"/>
        <v>0</v>
      </c>
      <c r="Q1383" s="14">
        <f t="shared" si="8873"/>
        <v>0</v>
      </c>
      <c r="R1383" s="14">
        <f t="shared" si="8874"/>
        <v>0</v>
      </c>
      <c r="S1383" s="14">
        <f t="shared" si="8875"/>
        <v>0</v>
      </c>
      <c r="T1383" s="14">
        <f t="shared" si="8876"/>
        <v>0</v>
      </c>
      <c r="U1383" s="14">
        <f t="shared" si="8877"/>
        <v>0</v>
      </c>
      <c r="V1383" s="14">
        <f t="shared" si="8878"/>
        <v>0</v>
      </c>
      <c r="W1383" s="14">
        <f t="shared" si="8879"/>
        <v>0</v>
      </c>
      <c r="X1383" s="14">
        <f t="shared" si="8880"/>
        <v>0</v>
      </c>
      <c r="Y1383" s="14">
        <f t="shared" si="8472"/>
        <v>262.2</v>
      </c>
      <c r="Z1383" s="14">
        <f t="shared" si="8473"/>
        <v>269.3</v>
      </c>
      <c r="AA1383" s="14">
        <f t="shared" si="8474"/>
        <v>249.9</v>
      </c>
      <c r="AB1383" s="14">
        <f t="shared" si="8881"/>
        <v>0</v>
      </c>
      <c r="AC1383" s="14">
        <f t="shared" si="8882"/>
        <v>0</v>
      </c>
      <c r="AD1383" s="14">
        <f t="shared" si="8883"/>
        <v>0</v>
      </c>
      <c r="AE1383" s="14">
        <f t="shared" si="8475"/>
        <v>262.2</v>
      </c>
      <c r="AF1383" s="14">
        <f t="shared" si="8476"/>
        <v>269.3</v>
      </c>
      <c r="AG1383" s="14">
        <f t="shared" si="8477"/>
        <v>249.9</v>
      </c>
      <c r="AH1383" s="14">
        <f t="shared" si="8884"/>
        <v>0</v>
      </c>
      <c r="AI1383" s="14">
        <f t="shared" si="8885"/>
        <v>0</v>
      </c>
      <c r="AJ1383" s="14">
        <f t="shared" si="8886"/>
        <v>0</v>
      </c>
      <c r="AK1383" s="14">
        <f t="shared" si="8887"/>
        <v>0</v>
      </c>
      <c r="AL1383" s="14">
        <f t="shared" si="8888"/>
        <v>0</v>
      </c>
      <c r="AM1383" s="14">
        <f t="shared" si="8889"/>
        <v>0</v>
      </c>
      <c r="AN1383" s="14">
        <f t="shared" si="8890"/>
        <v>0</v>
      </c>
      <c r="AO1383" s="14">
        <f t="shared" si="8891"/>
        <v>0</v>
      </c>
      <c r="AP1383" s="14">
        <f t="shared" si="8892"/>
        <v>0</v>
      </c>
      <c r="AQ1383" s="14">
        <f t="shared" si="8893"/>
        <v>0</v>
      </c>
      <c r="AR1383" s="14">
        <f t="shared" si="8894"/>
        <v>0</v>
      </c>
      <c r="AS1383" s="14">
        <f t="shared" si="8895"/>
        <v>0</v>
      </c>
      <c r="AT1383" s="14">
        <f t="shared" si="8896"/>
        <v>0</v>
      </c>
      <c r="AU1383" s="14">
        <f t="shared" si="8897"/>
        <v>0</v>
      </c>
      <c r="AV1383" s="14">
        <f t="shared" si="8898"/>
        <v>0</v>
      </c>
      <c r="AW1383" s="14">
        <f t="shared" si="8478"/>
        <v>262.2</v>
      </c>
      <c r="AX1383" s="14">
        <f t="shared" si="8479"/>
        <v>269.3</v>
      </c>
      <c r="AY1383" s="14">
        <f t="shared" si="8480"/>
        <v>249.9</v>
      </c>
      <c r="AZ1383" s="14">
        <f t="shared" si="8899"/>
        <v>0</v>
      </c>
      <c r="BA1383" s="14">
        <f t="shared" si="8481"/>
        <v>262.2</v>
      </c>
      <c r="BB1383" s="14">
        <f t="shared" si="8482"/>
        <v>269.3</v>
      </c>
      <c r="BC1383" s="14">
        <f t="shared" si="8483"/>
        <v>249.9</v>
      </c>
      <c r="BD1383" s="14">
        <f t="shared" si="8900"/>
        <v>0</v>
      </c>
      <c r="BE1383" s="14">
        <f t="shared" si="8901"/>
        <v>0</v>
      </c>
      <c r="BF1383" s="14">
        <f t="shared" si="8902"/>
        <v>369.99700000000001</v>
      </c>
      <c r="BG1383" s="14">
        <f t="shared" si="8903"/>
        <v>0</v>
      </c>
      <c r="BH1383" s="14">
        <f t="shared" si="8904"/>
        <v>0</v>
      </c>
      <c r="BI1383" s="14">
        <f t="shared" si="8905"/>
        <v>0</v>
      </c>
      <c r="BJ1383" s="14">
        <f t="shared" si="8906"/>
        <v>0</v>
      </c>
      <c r="BK1383" s="14">
        <f t="shared" si="8907"/>
        <v>0</v>
      </c>
      <c r="BL1383" s="14">
        <f t="shared" si="8908"/>
        <v>0</v>
      </c>
      <c r="BM1383" s="14">
        <f t="shared" si="8909"/>
        <v>0</v>
      </c>
      <c r="BN1383" s="14">
        <f t="shared" si="8910"/>
        <v>0</v>
      </c>
      <c r="BO1383" s="14">
        <f t="shared" si="8484"/>
        <v>632.197</v>
      </c>
      <c r="BP1383" s="14">
        <f t="shared" si="8485"/>
        <v>269.3</v>
      </c>
      <c r="BQ1383" s="14">
        <f t="shared" si="8486"/>
        <v>249.9</v>
      </c>
      <c r="BR1383" s="14">
        <f t="shared" si="8911"/>
        <v>0</v>
      </c>
      <c r="BS1383" s="14">
        <f t="shared" si="8912"/>
        <v>0</v>
      </c>
      <c r="BT1383" s="14">
        <f t="shared" si="8913"/>
        <v>0</v>
      </c>
      <c r="BU1383" s="14">
        <f t="shared" si="8487"/>
        <v>632.197</v>
      </c>
      <c r="BV1383" s="14">
        <f t="shared" si="8488"/>
        <v>269.3</v>
      </c>
      <c r="BW1383" s="14">
        <f t="shared" si="8489"/>
        <v>249.9</v>
      </c>
      <c r="BX1383" s="14">
        <f t="shared" si="8914"/>
        <v>0</v>
      </c>
      <c r="BY1383" s="14">
        <f t="shared" si="8915"/>
        <v>0</v>
      </c>
      <c r="BZ1383" s="14">
        <f t="shared" si="8916"/>
        <v>0</v>
      </c>
      <c r="CA1383" s="14">
        <f t="shared" si="8917"/>
        <v>0</v>
      </c>
      <c r="CB1383" s="14">
        <f t="shared" si="8918"/>
        <v>0</v>
      </c>
      <c r="CC1383" s="14">
        <f t="shared" si="8919"/>
        <v>0</v>
      </c>
      <c r="CD1383" s="14">
        <f t="shared" si="8920"/>
        <v>0</v>
      </c>
      <c r="CE1383" s="14">
        <f t="shared" si="8921"/>
        <v>0</v>
      </c>
      <c r="CF1383" s="14">
        <f t="shared" si="8922"/>
        <v>0</v>
      </c>
      <c r="CG1383" s="14">
        <f t="shared" si="8490"/>
        <v>632.197</v>
      </c>
      <c r="CH1383" s="14">
        <f t="shared" si="8923"/>
        <v>0</v>
      </c>
      <c r="CI1383" s="84">
        <f t="shared" ref="CI1383:CI1390" si="8925">CG1383+CH1383</f>
        <v>632.197</v>
      </c>
      <c r="CJ1383" s="14">
        <f t="shared" si="8491"/>
        <v>269.3</v>
      </c>
      <c r="CK1383" s="52">
        <f t="shared" si="8924"/>
        <v>0</v>
      </c>
      <c r="CL1383" s="84">
        <f t="shared" ref="CL1383:CL1390" si="8926">CJ1383+CK1383</f>
        <v>269.3</v>
      </c>
      <c r="CM1383" s="14">
        <f t="shared" si="8492"/>
        <v>249.9</v>
      </c>
      <c r="CN1383" s="52">
        <f t="shared" si="8924"/>
        <v>0</v>
      </c>
      <c r="CO1383" s="84">
        <f t="shared" ref="CO1383:CO1390" si="8927">CM1383+CN1383</f>
        <v>249.9</v>
      </c>
      <c r="CP1383" s="14">
        <f t="shared" si="8924"/>
        <v>0</v>
      </c>
      <c r="CQ1383" s="29"/>
      <c r="CR1383" s="29"/>
      <c r="CT1383" s="1"/>
    </row>
    <row r="1384" spans="1:99" ht="31.2" customHeight="1" x14ac:dyDescent="0.3">
      <c r="A1384" s="76" t="s">
        <v>515</v>
      </c>
      <c r="B1384" s="76" t="s">
        <v>68</v>
      </c>
      <c r="C1384" s="76" t="s">
        <v>70</v>
      </c>
      <c r="D1384" s="76" t="s">
        <v>470</v>
      </c>
      <c r="E1384" s="88"/>
      <c r="F1384" s="77" t="s">
        <v>471</v>
      </c>
      <c r="G1384" s="14">
        <f t="shared" si="8867"/>
        <v>262.2</v>
      </c>
      <c r="H1384" s="14">
        <f t="shared" si="8732"/>
        <v>269.3</v>
      </c>
      <c r="I1384" s="14">
        <f t="shared" si="8868"/>
        <v>249.9</v>
      </c>
      <c r="J1384" s="14">
        <f t="shared" si="8869"/>
        <v>0</v>
      </c>
      <c r="K1384" s="14">
        <f t="shared" si="8870"/>
        <v>0</v>
      </c>
      <c r="L1384" s="14">
        <f t="shared" si="8871"/>
        <v>0</v>
      </c>
      <c r="M1384" s="14">
        <f t="shared" si="8801"/>
        <v>262.2</v>
      </c>
      <c r="N1384" s="14">
        <f t="shared" si="8802"/>
        <v>269.3</v>
      </c>
      <c r="O1384" s="14">
        <f t="shared" si="8803"/>
        <v>249.9</v>
      </c>
      <c r="P1384" s="14">
        <f t="shared" si="8872"/>
        <v>0</v>
      </c>
      <c r="Q1384" s="14">
        <f t="shared" si="8873"/>
        <v>0</v>
      </c>
      <c r="R1384" s="14">
        <f t="shared" si="8874"/>
        <v>0</v>
      </c>
      <c r="S1384" s="14">
        <f t="shared" si="8875"/>
        <v>0</v>
      </c>
      <c r="T1384" s="14">
        <f t="shared" si="8876"/>
        <v>0</v>
      </c>
      <c r="U1384" s="14">
        <f t="shared" si="8877"/>
        <v>0</v>
      </c>
      <c r="V1384" s="14">
        <f t="shared" si="8878"/>
        <v>0</v>
      </c>
      <c r="W1384" s="14">
        <f t="shared" si="8879"/>
        <v>0</v>
      </c>
      <c r="X1384" s="14">
        <f t="shared" si="8880"/>
        <v>0</v>
      </c>
      <c r="Y1384" s="14">
        <f t="shared" si="8472"/>
        <v>262.2</v>
      </c>
      <c r="Z1384" s="14">
        <f t="shared" si="8473"/>
        <v>269.3</v>
      </c>
      <c r="AA1384" s="14">
        <f t="shared" si="8474"/>
        <v>249.9</v>
      </c>
      <c r="AB1384" s="14">
        <f t="shared" si="8881"/>
        <v>0</v>
      </c>
      <c r="AC1384" s="14">
        <f t="shared" si="8882"/>
        <v>0</v>
      </c>
      <c r="AD1384" s="14">
        <f t="shared" si="8883"/>
        <v>0</v>
      </c>
      <c r="AE1384" s="14">
        <f t="shared" si="8475"/>
        <v>262.2</v>
      </c>
      <c r="AF1384" s="14">
        <f t="shared" si="8476"/>
        <v>269.3</v>
      </c>
      <c r="AG1384" s="14">
        <f t="shared" si="8477"/>
        <v>249.9</v>
      </c>
      <c r="AH1384" s="14">
        <f t="shared" si="8884"/>
        <v>0</v>
      </c>
      <c r="AI1384" s="14">
        <f t="shared" si="8885"/>
        <v>0</v>
      </c>
      <c r="AJ1384" s="14">
        <f t="shared" si="8886"/>
        <v>0</v>
      </c>
      <c r="AK1384" s="14">
        <f t="shared" si="8887"/>
        <v>0</v>
      </c>
      <c r="AL1384" s="14">
        <f t="shared" si="8888"/>
        <v>0</v>
      </c>
      <c r="AM1384" s="14">
        <f t="shared" si="8889"/>
        <v>0</v>
      </c>
      <c r="AN1384" s="14">
        <f t="shared" si="8890"/>
        <v>0</v>
      </c>
      <c r="AO1384" s="14">
        <f t="shared" si="8891"/>
        <v>0</v>
      </c>
      <c r="AP1384" s="14">
        <f t="shared" si="8892"/>
        <v>0</v>
      </c>
      <c r="AQ1384" s="14">
        <f t="shared" si="8893"/>
        <v>0</v>
      </c>
      <c r="AR1384" s="14">
        <f t="shared" si="8894"/>
        <v>0</v>
      </c>
      <c r="AS1384" s="14">
        <f t="shared" si="8895"/>
        <v>0</v>
      </c>
      <c r="AT1384" s="14">
        <f t="shared" si="8896"/>
        <v>0</v>
      </c>
      <c r="AU1384" s="14">
        <f t="shared" si="8897"/>
        <v>0</v>
      </c>
      <c r="AV1384" s="14">
        <f t="shared" si="8898"/>
        <v>0</v>
      </c>
      <c r="AW1384" s="14">
        <f t="shared" si="8478"/>
        <v>262.2</v>
      </c>
      <c r="AX1384" s="14">
        <f t="shared" si="8479"/>
        <v>269.3</v>
      </c>
      <c r="AY1384" s="14">
        <f t="shared" si="8480"/>
        <v>249.9</v>
      </c>
      <c r="AZ1384" s="14">
        <f t="shared" si="8899"/>
        <v>0</v>
      </c>
      <c r="BA1384" s="14">
        <f t="shared" si="8481"/>
        <v>262.2</v>
      </c>
      <c r="BB1384" s="14">
        <f t="shared" si="8482"/>
        <v>269.3</v>
      </c>
      <c r="BC1384" s="14">
        <f t="shared" si="8483"/>
        <v>249.9</v>
      </c>
      <c r="BD1384" s="14">
        <f t="shared" si="8900"/>
        <v>0</v>
      </c>
      <c r="BE1384" s="14">
        <f t="shared" si="8901"/>
        <v>0</v>
      </c>
      <c r="BF1384" s="14">
        <f t="shared" si="8902"/>
        <v>369.99700000000001</v>
      </c>
      <c r="BG1384" s="14">
        <f t="shared" si="8903"/>
        <v>0</v>
      </c>
      <c r="BH1384" s="14">
        <f t="shared" si="8904"/>
        <v>0</v>
      </c>
      <c r="BI1384" s="14">
        <f t="shared" si="8905"/>
        <v>0</v>
      </c>
      <c r="BJ1384" s="14">
        <f t="shared" si="8906"/>
        <v>0</v>
      </c>
      <c r="BK1384" s="14">
        <f t="shared" si="8907"/>
        <v>0</v>
      </c>
      <c r="BL1384" s="14">
        <f t="shared" si="8908"/>
        <v>0</v>
      </c>
      <c r="BM1384" s="14">
        <f t="shared" si="8909"/>
        <v>0</v>
      </c>
      <c r="BN1384" s="14">
        <f t="shared" si="8910"/>
        <v>0</v>
      </c>
      <c r="BO1384" s="14">
        <f t="shared" si="8484"/>
        <v>632.197</v>
      </c>
      <c r="BP1384" s="14">
        <f t="shared" si="8485"/>
        <v>269.3</v>
      </c>
      <c r="BQ1384" s="14">
        <f t="shared" si="8486"/>
        <v>249.9</v>
      </c>
      <c r="BR1384" s="14">
        <f t="shared" si="8911"/>
        <v>0</v>
      </c>
      <c r="BS1384" s="14">
        <f t="shared" si="8912"/>
        <v>0</v>
      </c>
      <c r="BT1384" s="14">
        <f t="shared" si="8913"/>
        <v>0</v>
      </c>
      <c r="BU1384" s="14">
        <f t="shared" si="8487"/>
        <v>632.197</v>
      </c>
      <c r="BV1384" s="14">
        <f t="shared" si="8488"/>
        <v>269.3</v>
      </c>
      <c r="BW1384" s="14">
        <f t="shared" si="8489"/>
        <v>249.9</v>
      </c>
      <c r="BX1384" s="14">
        <f t="shared" si="8914"/>
        <v>0</v>
      </c>
      <c r="BY1384" s="14">
        <f t="shared" si="8915"/>
        <v>0</v>
      </c>
      <c r="BZ1384" s="14">
        <f t="shared" si="8916"/>
        <v>0</v>
      </c>
      <c r="CA1384" s="14">
        <f t="shared" si="8917"/>
        <v>0</v>
      </c>
      <c r="CB1384" s="14">
        <f t="shared" si="8918"/>
        <v>0</v>
      </c>
      <c r="CC1384" s="14">
        <f t="shared" si="8919"/>
        <v>0</v>
      </c>
      <c r="CD1384" s="14">
        <f t="shared" si="8920"/>
        <v>0</v>
      </c>
      <c r="CE1384" s="14">
        <f t="shared" si="8921"/>
        <v>0</v>
      </c>
      <c r="CF1384" s="14">
        <f t="shared" si="8922"/>
        <v>0</v>
      </c>
      <c r="CG1384" s="14">
        <f t="shared" si="8490"/>
        <v>632.197</v>
      </c>
      <c r="CH1384" s="14">
        <f t="shared" si="8923"/>
        <v>0</v>
      </c>
      <c r="CI1384" s="84">
        <f t="shared" si="8925"/>
        <v>632.197</v>
      </c>
      <c r="CJ1384" s="14">
        <f t="shared" si="8491"/>
        <v>269.3</v>
      </c>
      <c r="CK1384" s="52">
        <f t="shared" si="8924"/>
        <v>0</v>
      </c>
      <c r="CL1384" s="84">
        <f t="shared" si="8926"/>
        <v>269.3</v>
      </c>
      <c r="CM1384" s="14">
        <f t="shared" si="8492"/>
        <v>249.9</v>
      </c>
      <c r="CN1384" s="52">
        <f t="shared" si="8924"/>
        <v>0</v>
      </c>
      <c r="CO1384" s="84">
        <f t="shared" si="8927"/>
        <v>249.9</v>
      </c>
      <c r="CP1384" s="14">
        <f t="shared" si="8924"/>
        <v>0</v>
      </c>
      <c r="CQ1384" s="29"/>
      <c r="CR1384" s="29"/>
      <c r="CT1384" s="1"/>
    </row>
    <row r="1385" spans="1:99" ht="31.2" customHeight="1" x14ac:dyDescent="0.3">
      <c r="A1385" s="76" t="s">
        <v>515</v>
      </c>
      <c r="B1385" s="76" t="s">
        <v>68</v>
      </c>
      <c r="C1385" s="76" t="s">
        <v>70</v>
      </c>
      <c r="D1385" s="76" t="s">
        <v>470</v>
      </c>
      <c r="E1385" s="76" t="s">
        <v>46</v>
      </c>
      <c r="F1385" s="77" t="s">
        <v>47</v>
      </c>
      <c r="G1385" s="14">
        <v>262.2</v>
      </c>
      <c r="H1385" s="14">
        <v>269.3</v>
      </c>
      <c r="I1385" s="14">
        <v>249.9</v>
      </c>
      <c r="J1385" s="14"/>
      <c r="K1385" s="14"/>
      <c r="L1385" s="14"/>
      <c r="M1385" s="14">
        <f t="shared" si="8801"/>
        <v>262.2</v>
      </c>
      <c r="N1385" s="14">
        <f t="shared" si="8802"/>
        <v>269.3</v>
      </c>
      <c r="O1385" s="14">
        <f t="shared" si="8803"/>
        <v>249.9</v>
      </c>
      <c r="P1385" s="14"/>
      <c r="Q1385" s="14"/>
      <c r="R1385" s="14"/>
      <c r="S1385" s="14"/>
      <c r="T1385" s="14"/>
      <c r="U1385" s="14"/>
      <c r="V1385" s="14"/>
      <c r="W1385" s="14"/>
      <c r="X1385" s="14"/>
      <c r="Y1385" s="14">
        <f t="shared" si="8472"/>
        <v>262.2</v>
      </c>
      <c r="Z1385" s="14">
        <f t="shared" si="8473"/>
        <v>269.3</v>
      </c>
      <c r="AA1385" s="14">
        <f t="shared" si="8474"/>
        <v>249.9</v>
      </c>
      <c r="AB1385" s="14"/>
      <c r="AC1385" s="14"/>
      <c r="AD1385" s="14"/>
      <c r="AE1385" s="14">
        <f t="shared" si="8475"/>
        <v>262.2</v>
      </c>
      <c r="AF1385" s="14">
        <f t="shared" si="8476"/>
        <v>269.3</v>
      </c>
      <c r="AG1385" s="14">
        <f t="shared" si="8477"/>
        <v>249.9</v>
      </c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>
        <f t="shared" si="8478"/>
        <v>262.2</v>
      </c>
      <c r="AX1385" s="14">
        <f t="shared" si="8479"/>
        <v>269.3</v>
      </c>
      <c r="AY1385" s="14">
        <f t="shared" si="8480"/>
        <v>249.9</v>
      </c>
      <c r="AZ1385" s="14"/>
      <c r="BA1385" s="14">
        <f t="shared" si="8481"/>
        <v>262.2</v>
      </c>
      <c r="BB1385" s="14">
        <f t="shared" si="8482"/>
        <v>269.3</v>
      </c>
      <c r="BC1385" s="14">
        <f t="shared" si="8483"/>
        <v>249.9</v>
      </c>
      <c r="BD1385" s="14"/>
      <c r="BE1385" s="14"/>
      <c r="BF1385" s="14">
        <v>369.99700000000001</v>
      </c>
      <c r="BG1385" s="14"/>
      <c r="BH1385" s="14"/>
      <c r="BI1385" s="14"/>
      <c r="BJ1385" s="14"/>
      <c r="BK1385" s="14"/>
      <c r="BL1385" s="14"/>
      <c r="BM1385" s="14"/>
      <c r="BN1385" s="14"/>
      <c r="BO1385" s="14">
        <f t="shared" si="8484"/>
        <v>632.197</v>
      </c>
      <c r="BP1385" s="14">
        <f t="shared" si="8485"/>
        <v>269.3</v>
      </c>
      <c r="BQ1385" s="14">
        <f t="shared" si="8486"/>
        <v>249.9</v>
      </c>
      <c r="BR1385" s="14"/>
      <c r="BS1385" s="14"/>
      <c r="BT1385" s="14"/>
      <c r="BU1385" s="14">
        <f t="shared" si="8487"/>
        <v>632.197</v>
      </c>
      <c r="BV1385" s="14">
        <f t="shared" si="8488"/>
        <v>269.3</v>
      </c>
      <c r="BW1385" s="14">
        <f t="shared" si="8489"/>
        <v>249.9</v>
      </c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>
        <f t="shared" si="8490"/>
        <v>632.197</v>
      </c>
      <c r="CH1385" s="14"/>
      <c r="CI1385" s="84">
        <f t="shared" si="8925"/>
        <v>632.197</v>
      </c>
      <c r="CJ1385" s="14">
        <f t="shared" si="8491"/>
        <v>269.3</v>
      </c>
      <c r="CK1385" s="52"/>
      <c r="CL1385" s="84">
        <f t="shared" si="8926"/>
        <v>269.3</v>
      </c>
      <c r="CM1385" s="14">
        <f t="shared" si="8492"/>
        <v>249.9</v>
      </c>
      <c r="CN1385" s="52"/>
      <c r="CO1385" s="84">
        <f t="shared" si="8927"/>
        <v>249.9</v>
      </c>
      <c r="CP1385" s="14"/>
      <c r="CQ1385" s="29"/>
      <c r="CR1385" s="29"/>
      <c r="CT1385" s="1"/>
    </row>
    <row r="1386" spans="1:99" ht="31.2" customHeight="1" x14ac:dyDescent="0.3">
      <c r="A1386" s="76" t="s">
        <v>515</v>
      </c>
      <c r="B1386" s="76" t="s">
        <v>68</v>
      </c>
      <c r="C1386" s="76" t="s">
        <v>70</v>
      </c>
      <c r="D1386" s="76" t="s">
        <v>461</v>
      </c>
      <c r="E1386" s="88"/>
      <c r="F1386" s="77" t="s">
        <v>462</v>
      </c>
      <c r="G1386" s="14">
        <f t="shared" ref="G1386:L1386" si="8928">G1387+G1391</f>
        <v>30438.399999999998</v>
      </c>
      <c r="H1386" s="14">
        <f t="shared" si="8928"/>
        <v>15277.400000000001</v>
      </c>
      <c r="I1386" s="14">
        <f t="shared" si="8928"/>
        <v>12337.400000000001</v>
      </c>
      <c r="J1386" s="14">
        <f t="shared" si="8928"/>
        <v>11186.6</v>
      </c>
      <c r="K1386" s="14">
        <f t="shared" si="8928"/>
        <v>11186.6</v>
      </c>
      <c r="L1386" s="14">
        <f t="shared" si="8928"/>
        <v>11186.6</v>
      </c>
      <c r="M1386" s="14">
        <f t="shared" si="8801"/>
        <v>41625</v>
      </c>
      <c r="N1386" s="14">
        <f t="shared" si="8802"/>
        <v>26464</v>
      </c>
      <c r="O1386" s="14">
        <f t="shared" si="8803"/>
        <v>23524</v>
      </c>
      <c r="P1386" s="14">
        <f t="shared" ref="P1386:X1386" si="8929">P1387+P1391</f>
        <v>0</v>
      </c>
      <c r="Q1386" s="14">
        <f t="shared" si="8929"/>
        <v>0</v>
      </c>
      <c r="R1386" s="14">
        <f t="shared" si="8929"/>
        <v>0</v>
      </c>
      <c r="S1386" s="14">
        <f t="shared" si="8929"/>
        <v>0</v>
      </c>
      <c r="T1386" s="14">
        <f t="shared" si="8929"/>
        <v>0</v>
      </c>
      <c r="U1386" s="14">
        <f t="shared" si="8929"/>
        <v>0</v>
      </c>
      <c r="V1386" s="14">
        <f t="shared" si="8929"/>
        <v>0</v>
      </c>
      <c r="W1386" s="14">
        <f t="shared" si="8929"/>
        <v>0</v>
      </c>
      <c r="X1386" s="14">
        <f t="shared" si="8929"/>
        <v>0</v>
      </c>
      <c r="Y1386" s="14">
        <f t="shared" si="8472"/>
        <v>41625</v>
      </c>
      <c r="Z1386" s="14">
        <f t="shared" si="8473"/>
        <v>26464</v>
      </c>
      <c r="AA1386" s="14">
        <f t="shared" si="8474"/>
        <v>23524</v>
      </c>
      <c r="AB1386" s="14">
        <f>AB1387+AB1391</f>
        <v>0</v>
      </c>
      <c r="AC1386" s="14">
        <f>AC1387+AC1391</f>
        <v>0</v>
      </c>
      <c r="AD1386" s="14">
        <f>AD1387+AD1391</f>
        <v>0</v>
      </c>
      <c r="AE1386" s="14">
        <f t="shared" si="8475"/>
        <v>41625</v>
      </c>
      <c r="AF1386" s="14">
        <f t="shared" si="8476"/>
        <v>26464</v>
      </c>
      <c r="AG1386" s="14">
        <f t="shared" si="8477"/>
        <v>23524</v>
      </c>
      <c r="AH1386" s="14">
        <f t="shared" ref="AH1386:AV1386" si="8930">AH1387+AH1391</f>
        <v>0</v>
      </c>
      <c r="AI1386" s="14">
        <f t="shared" si="8930"/>
        <v>0</v>
      </c>
      <c r="AJ1386" s="14">
        <f t="shared" si="8930"/>
        <v>0</v>
      </c>
      <c r="AK1386" s="14">
        <f t="shared" si="8930"/>
        <v>0</v>
      </c>
      <c r="AL1386" s="14">
        <f t="shared" si="8930"/>
        <v>0</v>
      </c>
      <c r="AM1386" s="14">
        <f t="shared" si="8930"/>
        <v>0</v>
      </c>
      <c r="AN1386" s="14">
        <f t="shared" si="8930"/>
        <v>0</v>
      </c>
      <c r="AO1386" s="14">
        <f t="shared" si="8930"/>
        <v>0</v>
      </c>
      <c r="AP1386" s="14">
        <f t="shared" si="8930"/>
        <v>0</v>
      </c>
      <c r="AQ1386" s="14">
        <f t="shared" si="8930"/>
        <v>0</v>
      </c>
      <c r="AR1386" s="14">
        <f t="shared" si="8930"/>
        <v>0</v>
      </c>
      <c r="AS1386" s="14">
        <f t="shared" si="8930"/>
        <v>0</v>
      </c>
      <c r="AT1386" s="14">
        <f t="shared" si="8930"/>
        <v>0</v>
      </c>
      <c r="AU1386" s="14">
        <f t="shared" si="8930"/>
        <v>0</v>
      </c>
      <c r="AV1386" s="14">
        <f t="shared" si="8930"/>
        <v>0</v>
      </c>
      <c r="AW1386" s="14">
        <f t="shared" si="8478"/>
        <v>41625</v>
      </c>
      <c r="AX1386" s="14">
        <f t="shared" si="8479"/>
        <v>26464</v>
      </c>
      <c r="AY1386" s="14">
        <f t="shared" si="8480"/>
        <v>23524</v>
      </c>
      <c r="AZ1386" s="14">
        <f>AZ1387+AZ1391</f>
        <v>0</v>
      </c>
      <c r="BA1386" s="14">
        <f t="shared" si="8481"/>
        <v>41625</v>
      </c>
      <c r="BB1386" s="14">
        <f t="shared" si="8482"/>
        <v>26464</v>
      </c>
      <c r="BC1386" s="14">
        <f t="shared" si="8483"/>
        <v>23524</v>
      </c>
      <c r="BD1386" s="14">
        <f t="shared" ref="BD1386:BN1386" si="8931">BD1387+BD1391</f>
        <v>0</v>
      </c>
      <c r="BE1386" s="14">
        <f t="shared" si="8931"/>
        <v>0</v>
      </c>
      <c r="BF1386" s="14">
        <f t="shared" si="8931"/>
        <v>0</v>
      </c>
      <c r="BG1386" s="14">
        <f t="shared" si="8931"/>
        <v>0</v>
      </c>
      <c r="BH1386" s="14">
        <f t="shared" si="8931"/>
        <v>0</v>
      </c>
      <c r="BI1386" s="14">
        <f t="shared" si="8931"/>
        <v>0</v>
      </c>
      <c r="BJ1386" s="14">
        <f t="shared" si="8931"/>
        <v>7539.7659999999996</v>
      </c>
      <c r="BK1386" s="14">
        <f t="shared" si="8931"/>
        <v>0</v>
      </c>
      <c r="BL1386" s="14">
        <f t="shared" si="8931"/>
        <v>0</v>
      </c>
      <c r="BM1386" s="14">
        <f t="shared" si="8931"/>
        <v>0</v>
      </c>
      <c r="BN1386" s="14">
        <f t="shared" si="8931"/>
        <v>0</v>
      </c>
      <c r="BO1386" s="14">
        <f t="shared" si="8484"/>
        <v>41625</v>
      </c>
      <c r="BP1386" s="14">
        <f t="shared" si="8485"/>
        <v>34003.766000000003</v>
      </c>
      <c r="BQ1386" s="14">
        <f t="shared" si="8486"/>
        <v>23524</v>
      </c>
      <c r="BR1386" s="14">
        <f>BR1387+BR1391</f>
        <v>0</v>
      </c>
      <c r="BS1386" s="14">
        <f>BS1387+BS1391</f>
        <v>-7539.7659999999996</v>
      </c>
      <c r="BT1386" s="14">
        <f>BT1387+BT1391</f>
        <v>0</v>
      </c>
      <c r="BU1386" s="14">
        <f t="shared" si="8487"/>
        <v>41625</v>
      </c>
      <c r="BV1386" s="14">
        <f t="shared" si="8488"/>
        <v>26464.000000000004</v>
      </c>
      <c r="BW1386" s="14">
        <f t="shared" si="8489"/>
        <v>23524</v>
      </c>
      <c r="BX1386" s="14">
        <f t="shared" ref="BX1386:CF1386" si="8932">BX1387+BX1391</f>
        <v>0</v>
      </c>
      <c r="BY1386" s="14">
        <f t="shared" si="8932"/>
        <v>968.84799999999996</v>
      </c>
      <c r="BZ1386" s="14">
        <f t="shared" si="8932"/>
        <v>0</v>
      </c>
      <c r="CA1386" s="14">
        <f t="shared" si="8932"/>
        <v>0</v>
      </c>
      <c r="CB1386" s="14">
        <f t="shared" si="8932"/>
        <v>7539.7659999999996</v>
      </c>
      <c r="CC1386" s="14">
        <f t="shared" si="8932"/>
        <v>0</v>
      </c>
      <c r="CD1386" s="14">
        <f t="shared" si="8932"/>
        <v>0</v>
      </c>
      <c r="CE1386" s="14">
        <f t="shared" si="8932"/>
        <v>0</v>
      </c>
      <c r="CF1386" s="14">
        <f t="shared" si="8932"/>
        <v>0</v>
      </c>
      <c r="CG1386" s="14">
        <f t="shared" si="8490"/>
        <v>42593.847999999998</v>
      </c>
      <c r="CH1386" s="14">
        <f>CH1387+CH1391</f>
        <v>0</v>
      </c>
      <c r="CI1386" s="84">
        <f t="shared" si="8925"/>
        <v>42593.847999999998</v>
      </c>
      <c r="CJ1386" s="14">
        <f t="shared" si="8491"/>
        <v>34003.766000000003</v>
      </c>
      <c r="CK1386" s="52">
        <f>CK1387+CK1391</f>
        <v>0</v>
      </c>
      <c r="CL1386" s="84">
        <f t="shared" si="8926"/>
        <v>34003.766000000003</v>
      </c>
      <c r="CM1386" s="14">
        <f t="shared" si="8492"/>
        <v>23524</v>
      </c>
      <c r="CN1386" s="52">
        <f>CN1387+CN1391</f>
        <v>0</v>
      </c>
      <c r="CO1386" s="84">
        <f t="shared" si="8927"/>
        <v>23524</v>
      </c>
      <c r="CP1386" s="14">
        <f>CP1387+CP1391</f>
        <v>0</v>
      </c>
      <c r="CQ1386" s="29"/>
      <c r="CR1386" s="29"/>
      <c r="CT1386" s="1"/>
    </row>
    <row r="1387" spans="1:99" ht="15.6" customHeight="1" x14ac:dyDescent="0.3">
      <c r="A1387" s="76" t="s">
        <v>515</v>
      </c>
      <c r="B1387" s="76" t="s">
        <v>68</v>
      </c>
      <c r="C1387" s="76" t="s">
        <v>70</v>
      </c>
      <c r="D1387" s="76" t="s">
        <v>463</v>
      </c>
      <c r="E1387" s="88"/>
      <c r="F1387" s="77" t="s">
        <v>86</v>
      </c>
      <c r="G1387" s="14">
        <f t="shared" ref="G1387:G1391" si="8933">G1388</f>
        <v>7457.8</v>
      </c>
      <c r="H1387" s="14">
        <f t="shared" ref="H1387:H1391" si="8934">H1388</f>
        <v>7457.8</v>
      </c>
      <c r="I1387" s="14">
        <f t="shared" ref="I1387:I1391" si="8935">I1388</f>
        <v>7457.8</v>
      </c>
      <c r="J1387" s="14">
        <f t="shared" ref="J1387:J1391" si="8936">J1388</f>
        <v>11186.6</v>
      </c>
      <c r="K1387" s="14">
        <f t="shared" ref="K1387:K1391" si="8937">K1388</f>
        <v>11186.6</v>
      </c>
      <c r="L1387" s="14">
        <f t="shared" ref="L1387:L1391" si="8938">L1388</f>
        <v>11186.6</v>
      </c>
      <c r="M1387" s="14">
        <f t="shared" si="8801"/>
        <v>18644.400000000001</v>
      </c>
      <c r="N1387" s="14">
        <f t="shared" si="8802"/>
        <v>18644.400000000001</v>
      </c>
      <c r="O1387" s="14">
        <f t="shared" si="8803"/>
        <v>18644.400000000001</v>
      </c>
      <c r="P1387" s="14">
        <f t="shared" ref="P1387:P1391" si="8939">P1388</f>
        <v>0</v>
      </c>
      <c r="Q1387" s="14">
        <f t="shared" ref="Q1387:Q1391" si="8940">Q1388</f>
        <v>0</v>
      </c>
      <c r="R1387" s="14">
        <f t="shared" ref="R1387:R1391" si="8941">R1388</f>
        <v>0</v>
      </c>
      <c r="S1387" s="14">
        <f t="shared" ref="S1387:S1391" si="8942">S1388</f>
        <v>0</v>
      </c>
      <c r="T1387" s="14">
        <f t="shared" ref="T1387:T1391" si="8943">T1388</f>
        <v>0</v>
      </c>
      <c r="U1387" s="14">
        <f t="shared" ref="U1387:U1391" si="8944">U1388</f>
        <v>0</v>
      </c>
      <c r="V1387" s="14">
        <f t="shared" ref="V1387:V1391" si="8945">V1388</f>
        <v>0</v>
      </c>
      <c r="W1387" s="14">
        <f t="shared" ref="W1387:W1391" si="8946">W1388</f>
        <v>0</v>
      </c>
      <c r="X1387" s="14">
        <f t="shared" ref="X1387:X1391" si="8947">X1388</f>
        <v>0</v>
      </c>
      <c r="Y1387" s="14">
        <f t="shared" ref="Y1387:Y1450" si="8948">M1387+P1387+Q1387+R1387+S1387</f>
        <v>18644.400000000001</v>
      </c>
      <c r="Z1387" s="14">
        <f t="shared" ref="Z1387:Z1450" si="8949">N1387+T1387+U1387</f>
        <v>18644.400000000001</v>
      </c>
      <c r="AA1387" s="14">
        <f t="shared" ref="AA1387:AA1450" si="8950">O1387+V1387+X1387+W1387</f>
        <v>18644.400000000001</v>
      </c>
      <c r="AB1387" s="14">
        <f t="shared" ref="AB1387:AB1391" si="8951">AB1388</f>
        <v>0</v>
      </c>
      <c r="AC1387" s="14">
        <f t="shared" ref="AC1387:AC1391" si="8952">AC1388</f>
        <v>0</v>
      </c>
      <c r="AD1387" s="14">
        <f t="shared" ref="AD1387:AD1391" si="8953">AD1388</f>
        <v>0</v>
      </c>
      <c r="AE1387" s="14">
        <f t="shared" ref="AE1387:AE1450" si="8954">Y1387+AB1387</f>
        <v>18644.400000000001</v>
      </c>
      <c r="AF1387" s="14">
        <f t="shared" ref="AF1387:AF1450" si="8955">Z1387+AC1387</f>
        <v>18644.400000000001</v>
      </c>
      <c r="AG1387" s="14">
        <f t="shared" ref="AG1387:AG1450" si="8956">AA1387+AD1387</f>
        <v>18644.400000000001</v>
      </c>
      <c r="AH1387" s="14">
        <f t="shared" ref="AH1387:AH1391" si="8957">AH1388</f>
        <v>0</v>
      </c>
      <c r="AI1387" s="14">
        <f t="shared" ref="AI1387:AI1391" si="8958">AI1388</f>
        <v>0</v>
      </c>
      <c r="AJ1387" s="14">
        <f t="shared" ref="AJ1387:AJ1391" si="8959">AJ1388</f>
        <v>0</v>
      </c>
      <c r="AK1387" s="14">
        <f t="shared" ref="AK1387:AK1391" si="8960">AK1388</f>
        <v>0</v>
      </c>
      <c r="AL1387" s="14">
        <f t="shared" ref="AL1387:AL1391" si="8961">AL1388</f>
        <v>0</v>
      </c>
      <c r="AM1387" s="14">
        <f t="shared" ref="AM1387:AM1391" si="8962">AM1388</f>
        <v>0</v>
      </c>
      <c r="AN1387" s="14">
        <f t="shared" ref="AN1387:AN1391" si="8963">AN1388</f>
        <v>0</v>
      </c>
      <c r="AO1387" s="14">
        <f t="shared" ref="AO1387:AO1391" si="8964">AO1388</f>
        <v>0</v>
      </c>
      <c r="AP1387" s="14">
        <f t="shared" ref="AP1387:AP1391" si="8965">AP1388</f>
        <v>0</v>
      </c>
      <c r="AQ1387" s="14">
        <f t="shared" ref="AQ1387:AQ1391" si="8966">AQ1388</f>
        <v>0</v>
      </c>
      <c r="AR1387" s="14">
        <f t="shared" ref="AR1387:AR1391" si="8967">AR1388</f>
        <v>0</v>
      </c>
      <c r="AS1387" s="14">
        <f t="shared" ref="AS1387:AS1391" si="8968">AS1388</f>
        <v>0</v>
      </c>
      <c r="AT1387" s="14">
        <f t="shared" ref="AT1387:AT1391" si="8969">AT1388</f>
        <v>0</v>
      </c>
      <c r="AU1387" s="14">
        <f t="shared" ref="AU1387:AU1391" si="8970">AU1388</f>
        <v>0</v>
      </c>
      <c r="AV1387" s="14">
        <f t="shared" ref="AV1387:AV1391" si="8971">AV1388</f>
        <v>0</v>
      </c>
      <c r="AW1387" s="14">
        <f t="shared" ref="AW1387:AW1450" si="8972">AE1387+AH1387+AI1387+AJ1387+AK1387+AL1387</f>
        <v>18644.400000000001</v>
      </c>
      <c r="AX1387" s="14">
        <f t="shared" ref="AX1387:AX1450" si="8973">AF1387+AM1387+AN1387+AO1387+AP1387+AQ1387</f>
        <v>18644.400000000001</v>
      </c>
      <c r="AY1387" s="14">
        <f t="shared" ref="AY1387:AY1450" si="8974">AG1387+AR1387+AS1387+AT1387+AU1387+AV1387</f>
        <v>18644.400000000001</v>
      </c>
      <c r="AZ1387" s="14">
        <f t="shared" ref="AZ1387:AZ1391" si="8975">AZ1388</f>
        <v>0</v>
      </c>
      <c r="BA1387" s="14">
        <f t="shared" ref="BA1387:BA1450" si="8976">AW1387+AZ1387</f>
        <v>18644.400000000001</v>
      </c>
      <c r="BB1387" s="14">
        <f t="shared" ref="BB1387:BB1450" si="8977">AX1387</f>
        <v>18644.400000000001</v>
      </c>
      <c r="BC1387" s="14">
        <f t="shared" ref="BC1387:BC1450" si="8978">AY1387</f>
        <v>18644.400000000001</v>
      </c>
      <c r="BD1387" s="14">
        <f t="shared" ref="BD1387:BD1391" si="8979">BD1388</f>
        <v>0</v>
      </c>
      <c r="BE1387" s="14">
        <f t="shared" ref="BE1387:BE1391" si="8980">BE1388</f>
        <v>0</v>
      </c>
      <c r="BF1387" s="14">
        <f t="shared" ref="BF1387:BF1391" si="8981">BF1388</f>
        <v>0</v>
      </c>
      <c r="BG1387" s="14">
        <f t="shared" ref="BG1387:BG1391" si="8982">BG1388</f>
        <v>0</v>
      </c>
      <c r="BH1387" s="14">
        <f t="shared" ref="BH1387:BH1391" si="8983">BH1388</f>
        <v>0</v>
      </c>
      <c r="BI1387" s="14">
        <f t="shared" ref="BI1387:BI1391" si="8984">BI1388</f>
        <v>0</v>
      </c>
      <c r="BJ1387" s="14">
        <f t="shared" ref="BJ1387:BJ1391" si="8985">BJ1388</f>
        <v>0</v>
      </c>
      <c r="BK1387" s="14">
        <f t="shared" ref="BK1387:BK1391" si="8986">BK1388</f>
        <v>0</v>
      </c>
      <c r="BL1387" s="14">
        <f t="shared" ref="BL1387:BL1391" si="8987">BL1388</f>
        <v>0</v>
      </c>
      <c r="BM1387" s="14">
        <f t="shared" ref="BM1387:BM1391" si="8988">BM1388</f>
        <v>0</v>
      </c>
      <c r="BN1387" s="14">
        <f t="shared" ref="BN1387:BN1391" si="8989">BN1388</f>
        <v>0</v>
      </c>
      <c r="BO1387" s="14">
        <f t="shared" ref="BO1387:BO1450" si="8990">BA1387+BD1387+BE1387+BF1387+BG1387</f>
        <v>18644.400000000001</v>
      </c>
      <c r="BP1387" s="14">
        <f t="shared" ref="BP1387:BP1450" si="8991">BB1387+BH1387+BI1387+BJ1387+BK1387</f>
        <v>18644.400000000001</v>
      </c>
      <c r="BQ1387" s="14">
        <f t="shared" ref="BQ1387:BQ1450" si="8992">BC1387+BL1387+BM1387+BN1387</f>
        <v>18644.400000000001</v>
      </c>
      <c r="BR1387" s="14">
        <f t="shared" ref="BR1387:BR1391" si="8993">BR1388</f>
        <v>0</v>
      </c>
      <c r="BS1387" s="14">
        <f t="shared" ref="BS1387:BS1391" si="8994">BS1388</f>
        <v>0</v>
      </c>
      <c r="BT1387" s="14">
        <f t="shared" ref="BT1387:BT1391" si="8995">BT1388</f>
        <v>0</v>
      </c>
      <c r="BU1387" s="14">
        <f t="shared" ref="BU1387:BU1450" si="8996">BO1387+BR1387</f>
        <v>18644.400000000001</v>
      </c>
      <c r="BV1387" s="14">
        <f t="shared" ref="BV1387:BV1450" si="8997">BP1387+BS1387</f>
        <v>18644.400000000001</v>
      </c>
      <c r="BW1387" s="14">
        <f t="shared" ref="BW1387:BW1450" si="8998">BQ1387+BT1387</f>
        <v>18644.400000000001</v>
      </c>
      <c r="BX1387" s="14">
        <f t="shared" ref="BX1387:BX1391" si="8999">BX1388</f>
        <v>0</v>
      </c>
      <c r="BY1387" s="14">
        <f t="shared" ref="BY1387:BY1391" si="9000">BY1388</f>
        <v>0</v>
      </c>
      <c r="BZ1387" s="14">
        <f t="shared" ref="BZ1387:BZ1391" si="9001">BZ1388</f>
        <v>0</v>
      </c>
      <c r="CA1387" s="14">
        <f t="shared" ref="CA1387:CA1391" si="9002">CA1388</f>
        <v>0</v>
      </c>
      <c r="CB1387" s="14">
        <f t="shared" ref="CB1387:CB1391" si="9003">CB1388</f>
        <v>0</v>
      </c>
      <c r="CC1387" s="14">
        <f t="shared" ref="CC1387:CC1391" si="9004">CC1388</f>
        <v>0</v>
      </c>
      <c r="CD1387" s="14">
        <f t="shared" ref="CD1387:CD1391" si="9005">CD1388</f>
        <v>0</v>
      </c>
      <c r="CE1387" s="14">
        <f t="shared" ref="CE1387:CE1391" si="9006">CE1388</f>
        <v>0</v>
      </c>
      <c r="CF1387" s="14">
        <f t="shared" ref="CF1387:CF1391" si="9007">CF1388</f>
        <v>0</v>
      </c>
      <c r="CG1387" s="14">
        <f t="shared" ref="CG1387:CG1450" si="9008">BU1387+BX1387+BY1387+BZ1387</f>
        <v>18644.400000000001</v>
      </c>
      <c r="CH1387" s="14">
        <f t="shared" ref="CH1387:CH1391" si="9009">CH1388</f>
        <v>0</v>
      </c>
      <c r="CI1387" s="84">
        <f t="shared" si="8925"/>
        <v>18644.400000000001</v>
      </c>
      <c r="CJ1387" s="14">
        <f t="shared" ref="CJ1387:CJ1450" si="9010">BV1387+CA1387+CB1387+CC1387</f>
        <v>18644.400000000001</v>
      </c>
      <c r="CK1387" s="52">
        <f t="shared" ref="CK1387:CP1391" si="9011">CK1388</f>
        <v>0</v>
      </c>
      <c r="CL1387" s="84">
        <f t="shared" si="8926"/>
        <v>18644.400000000001</v>
      </c>
      <c r="CM1387" s="14">
        <f t="shared" ref="CM1387:CM1450" si="9012">BW1387+CD1387+CE1387+CF1387</f>
        <v>18644.400000000001</v>
      </c>
      <c r="CN1387" s="52">
        <f t="shared" si="9011"/>
        <v>0</v>
      </c>
      <c r="CO1387" s="84">
        <f t="shared" si="8927"/>
        <v>18644.400000000001</v>
      </c>
      <c r="CP1387" s="14">
        <f t="shared" si="9011"/>
        <v>0</v>
      </c>
      <c r="CQ1387" s="29"/>
      <c r="CR1387" s="29"/>
      <c r="CT1387" s="1"/>
    </row>
    <row r="1388" spans="1:99" ht="31.2" customHeight="1" x14ac:dyDescent="0.3">
      <c r="A1388" s="76" t="s">
        <v>515</v>
      </c>
      <c r="B1388" s="76" t="s">
        <v>68</v>
      </c>
      <c r="C1388" s="76" t="s">
        <v>70</v>
      </c>
      <c r="D1388" s="76" t="s">
        <v>464</v>
      </c>
      <c r="E1388" s="88"/>
      <c r="F1388" s="77" t="s">
        <v>465</v>
      </c>
      <c r="G1388" s="14">
        <f t="shared" si="8933"/>
        <v>7457.8</v>
      </c>
      <c r="H1388" s="14">
        <f t="shared" si="8934"/>
        <v>7457.8</v>
      </c>
      <c r="I1388" s="14">
        <f t="shared" si="8935"/>
        <v>7457.8</v>
      </c>
      <c r="J1388" s="14">
        <f t="shared" si="8936"/>
        <v>11186.6</v>
      </c>
      <c r="K1388" s="14">
        <f t="shared" si="8937"/>
        <v>11186.6</v>
      </c>
      <c r="L1388" s="14">
        <f t="shared" si="8938"/>
        <v>11186.6</v>
      </c>
      <c r="M1388" s="14">
        <f t="shared" si="8801"/>
        <v>18644.400000000001</v>
      </c>
      <c r="N1388" s="14">
        <f t="shared" si="8802"/>
        <v>18644.400000000001</v>
      </c>
      <c r="O1388" s="14">
        <f t="shared" si="8803"/>
        <v>18644.400000000001</v>
      </c>
      <c r="P1388" s="14">
        <f t="shared" si="8939"/>
        <v>0</v>
      </c>
      <c r="Q1388" s="14">
        <f t="shared" si="8940"/>
        <v>0</v>
      </c>
      <c r="R1388" s="14">
        <f t="shared" si="8941"/>
        <v>0</v>
      </c>
      <c r="S1388" s="14">
        <f t="shared" si="8942"/>
        <v>0</v>
      </c>
      <c r="T1388" s="14">
        <f t="shared" si="8943"/>
        <v>0</v>
      </c>
      <c r="U1388" s="14">
        <f t="shared" si="8944"/>
        <v>0</v>
      </c>
      <c r="V1388" s="14">
        <f t="shared" si="8945"/>
        <v>0</v>
      </c>
      <c r="W1388" s="14">
        <f t="shared" si="8946"/>
        <v>0</v>
      </c>
      <c r="X1388" s="14">
        <f t="shared" si="8947"/>
        <v>0</v>
      </c>
      <c r="Y1388" s="14">
        <f t="shared" si="8948"/>
        <v>18644.400000000001</v>
      </c>
      <c r="Z1388" s="14">
        <f t="shared" si="8949"/>
        <v>18644.400000000001</v>
      </c>
      <c r="AA1388" s="14">
        <f t="shared" si="8950"/>
        <v>18644.400000000001</v>
      </c>
      <c r="AB1388" s="14">
        <f t="shared" si="8951"/>
        <v>0</v>
      </c>
      <c r="AC1388" s="14">
        <f t="shared" si="8952"/>
        <v>0</v>
      </c>
      <c r="AD1388" s="14">
        <f t="shared" si="8953"/>
        <v>0</v>
      </c>
      <c r="AE1388" s="14">
        <f t="shared" si="8954"/>
        <v>18644.400000000001</v>
      </c>
      <c r="AF1388" s="14">
        <f t="shared" si="8955"/>
        <v>18644.400000000001</v>
      </c>
      <c r="AG1388" s="14">
        <f t="shared" si="8956"/>
        <v>18644.400000000001</v>
      </c>
      <c r="AH1388" s="14">
        <f t="shared" si="8957"/>
        <v>0</v>
      </c>
      <c r="AI1388" s="14">
        <f t="shared" si="8958"/>
        <v>0</v>
      </c>
      <c r="AJ1388" s="14">
        <f t="shared" si="8959"/>
        <v>0</v>
      </c>
      <c r="AK1388" s="14">
        <f t="shared" si="8960"/>
        <v>0</v>
      </c>
      <c r="AL1388" s="14">
        <f t="shared" si="8961"/>
        <v>0</v>
      </c>
      <c r="AM1388" s="14">
        <f t="shared" si="8962"/>
        <v>0</v>
      </c>
      <c r="AN1388" s="14">
        <f t="shared" si="8963"/>
        <v>0</v>
      </c>
      <c r="AO1388" s="14">
        <f t="shared" si="8964"/>
        <v>0</v>
      </c>
      <c r="AP1388" s="14">
        <f t="shared" si="8965"/>
        <v>0</v>
      </c>
      <c r="AQ1388" s="14">
        <f t="shared" si="8966"/>
        <v>0</v>
      </c>
      <c r="AR1388" s="14">
        <f t="shared" si="8967"/>
        <v>0</v>
      </c>
      <c r="AS1388" s="14">
        <f t="shared" si="8968"/>
        <v>0</v>
      </c>
      <c r="AT1388" s="14">
        <f t="shared" si="8969"/>
        <v>0</v>
      </c>
      <c r="AU1388" s="14">
        <f t="shared" si="8970"/>
        <v>0</v>
      </c>
      <c r="AV1388" s="14">
        <f t="shared" si="8971"/>
        <v>0</v>
      </c>
      <c r="AW1388" s="14">
        <f t="shared" si="8972"/>
        <v>18644.400000000001</v>
      </c>
      <c r="AX1388" s="14">
        <f t="shared" si="8973"/>
        <v>18644.400000000001</v>
      </c>
      <c r="AY1388" s="14">
        <f t="shared" si="8974"/>
        <v>18644.400000000001</v>
      </c>
      <c r="AZ1388" s="14">
        <f t="shared" si="8975"/>
        <v>0</v>
      </c>
      <c r="BA1388" s="14">
        <f t="shared" si="8976"/>
        <v>18644.400000000001</v>
      </c>
      <c r="BB1388" s="14">
        <f t="shared" si="8977"/>
        <v>18644.400000000001</v>
      </c>
      <c r="BC1388" s="14">
        <f t="shared" si="8978"/>
        <v>18644.400000000001</v>
      </c>
      <c r="BD1388" s="14">
        <f t="shared" si="8979"/>
        <v>0</v>
      </c>
      <c r="BE1388" s="14">
        <f t="shared" si="8980"/>
        <v>0</v>
      </c>
      <c r="BF1388" s="14">
        <f t="shared" si="8981"/>
        <v>0</v>
      </c>
      <c r="BG1388" s="14">
        <f t="shared" si="8982"/>
        <v>0</v>
      </c>
      <c r="BH1388" s="14">
        <f t="shared" si="8983"/>
        <v>0</v>
      </c>
      <c r="BI1388" s="14">
        <f t="shared" si="8984"/>
        <v>0</v>
      </c>
      <c r="BJ1388" s="14">
        <f t="shared" si="8985"/>
        <v>0</v>
      </c>
      <c r="BK1388" s="14">
        <f t="shared" si="8986"/>
        <v>0</v>
      </c>
      <c r="BL1388" s="14">
        <f t="shared" si="8987"/>
        <v>0</v>
      </c>
      <c r="BM1388" s="14">
        <f t="shared" si="8988"/>
        <v>0</v>
      </c>
      <c r="BN1388" s="14">
        <f t="shared" si="8989"/>
        <v>0</v>
      </c>
      <c r="BO1388" s="14">
        <f t="shared" si="8990"/>
        <v>18644.400000000001</v>
      </c>
      <c r="BP1388" s="14">
        <f t="shared" si="8991"/>
        <v>18644.400000000001</v>
      </c>
      <c r="BQ1388" s="14">
        <f t="shared" si="8992"/>
        <v>18644.400000000001</v>
      </c>
      <c r="BR1388" s="14">
        <f t="shared" si="8993"/>
        <v>0</v>
      </c>
      <c r="BS1388" s="14">
        <f t="shared" si="8994"/>
        <v>0</v>
      </c>
      <c r="BT1388" s="14">
        <f t="shared" si="8995"/>
        <v>0</v>
      </c>
      <c r="BU1388" s="14">
        <f t="shared" si="8996"/>
        <v>18644.400000000001</v>
      </c>
      <c r="BV1388" s="14">
        <f t="shared" si="8997"/>
        <v>18644.400000000001</v>
      </c>
      <c r="BW1388" s="14">
        <f t="shared" si="8998"/>
        <v>18644.400000000001</v>
      </c>
      <c r="BX1388" s="14">
        <f t="shared" si="8999"/>
        <v>0</v>
      </c>
      <c r="BY1388" s="14">
        <f t="shared" si="9000"/>
        <v>0</v>
      </c>
      <c r="BZ1388" s="14">
        <f t="shared" si="9001"/>
        <v>0</v>
      </c>
      <c r="CA1388" s="14">
        <f t="shared" si="9002"/>
        <v>0</v>
      </c>
      <c r="CB1388" s="14">
        <f t="shared" si="9003"/>
        <v>0</v>
      </c>
      <c r="CC1388" s="14">
        <f t="shared" si="9004"/>
        <v>0</v>
      </c>
      <c r="CD1388" s="14">
        <f t="shared" si="9005"/>
        <v>0</v>
      </c>
      <c r="CE1388" s="14">
        <f t="shared" si="9006"/>
        <v>0</v>
      </c>
      <c r="CF1388" s="14">
        <f t="shared" si="9007"/>
        <v>0</v>
      </c>
      <c r="CG1388" s="14">
        <f t="shared" si="9008"/>
        <v>18644.400000000001</v>
      </c>
      <c r="CH1388" s="14">
        <f t="shared" si="9009"/>
        <v>0</v>
      </c>
      <c r="CI1388" s="84">
        <f t="shared" si="8925"/>
        <v>18644.400000000001</v>
      </c>
      <c r="CJ1388" s="14">
        <f t="shared" si="9010"/>
        <v>18644.400000000001</v>
      </c>
      <c r="CK1388" s="52">
        <f t="shared" si="9011"/>
        <v>0</v>
      </c>
      <c r="CL1388" s="84">
        <f t="shared" si="8926"/>
        <v>18644.400000000001</v>
      </c>
      <c r="CM1388" s="14">
        <f t="shared" si="9012"/>
        <v>18644.400000000001</v>
      </c>
      <c r="CN1388" s="52">
        <f t="shared" si="9011"/>
        <v>0</v>
      </c>
      <c r="CO1388" s="84">
        <f t="shared" si="8927"/>
        <v>18644.400000000001</v>
      </c>
      <c r="CP1388" s="14">
        <f t="shared" si="9011"/>
        <v>0</v>
      </c>
      <c r="CQ1388" s="29"/>
      <c r="CR1388" s="29"/>
      <c r="CT1388" s="1"/>
    </row>
    <row r="1389" spans="1:99" ht="31.2" customHeight="1" x14ac:dyDescent="0.3">
      <c r="A1389" s="76" t="s">
        <v>515</v>
      </c>
      <c r="B1389" s="76" t="s">
        <v>68</v>
      </c>
      <c r="C1389" s="76" t="s">
        <v>70</v>
      </c>
      <c r="D1389" s="76" t="s">
        <v>472</v>
      </c>
      <c r="E1389" s="88"/>
      <c r="F1389" s="77" t="s">
        <v>473</v>
      </c>
      <c r="G1389" s="14">
        <f t="shared" si="8933"/>
        <v>7457.8</v>
      </c>
      <c r="H1389" s="14">
        <f t="shared" si="8934"/>
        <v>7457.8</v>
      </c>
      <c r="I1389" s="14">
        <f t="shared" si="8935"/>
        <v>7457.8</v>
      </c>
      <c r="J1389" s="14">
        <f t="shared" si="8936"/>
        <v>11186.6</v>
      </c>
      <c r="K1389" s="14">
        <f t="shared" si="8937"/>
        <v>11186.6</v>
      </c>
      <c r="L1389" s="14">
        <f t="shared" si="8938"/>
        <v>11186.6</v>
      </c>
      <c r="M1389" s="14">
        <f t="shared" si="8801"/>
        <v>18644.400000000001</v>
      </c>
      <c r="N1389" s="14">
        <f t="shared" si="8802"/>
        <v>18644.400000000001</v>
      </c>
      <c r="O1389" s="14">
        <f t="shared" si="8803"/>
        <v>18644.400000000001</v>
      </c>
      <c r="P1389" s="14">
        <f t="shared" si="8939"/>
        <v>0</v>
      </c>
      <c r="Q1389" s="14">
        <f t="shared" si="8940"/>
        <v>0</v>
      </c>
      <c r="R1389" s="14">
        <f t="shared" si="8941"/>
        <v>0</v>
      </c>
      <c r="S1389" s="14">
        <f t="shared" si="8942"/>
        <v>0</v>
      </c>
      <c r="T1389" s="14">
        <f t="shared" si="8943"/>
        <v>0</v>
      </c>
      <c r="U1389" s="14">
        <f t="shared" si="8944"/>
        <v>0</v>
      </c>
      <c r="V1389" s="14">
        <f t="shared" si="8945"/>
        <v>0</v>
      </c>
      <c r="W1389" s="14">
        <f t="shared" si="8946"/>
        <v>0</v>
      </c>
      <c r="X1389" s="14">
        <f t="shared" si="8947"/>
        <v>0</v>
      </c>
      <c r="Y1389" s="14">
        <f t="shared" si="8948"/>
        <v>18644.400000000001</v>
      </c>
      <c r="Z1389" s="14">
        <f t="shared" si="8949"/>
        <v>18644.400000000001</v>
      </c>
      <c r="AA1389" s="14">
        <f t="shared" si="8950"/>
        <v>18644.400000000001</v>
      </c>
      <c r="AB1389" s="14">
        <f t="shared" si="8951"/>
        <v>0</v>
      </c>
      <c r="AC1389" s="14">
        <f t="shared" si="8952"/>
        <v>0</v>
      </c>
      <c r="AD1389" s="14">
        <f t="shared" si="8953"/>
        <v>0</v>
      </c>
      <c r="AE1389" s="14">
        <f t="shared" si="8954"/>
        <v>18644.400000000001</v>
      </c>
      <c r="AF1389" s="14">
        <f t="shared" si="8955"/>
        <v>18644.400000000001</v>
      </c>
      <c r="AG1389" s="14">
        <f t="shared" si="8956"/>
        <v>18644.400000000001</v>
      </c>
      <c r="AH1389" s="14">
        <f t="shared" si="8957"/>
        <v>0</v>
      </c>
      <c r="AI1389" s="14">
        <f t="shared" si="8958"/>
        <v>0</v>
      </c>
      <c r="AJ1389" s="14">
        <f t="shared" si="8959"/>
        <v>0</v>
      </c>
      <c r="AK1389" s="14">
        <f t="shared" si="8960"/>
        <v>0</v>
      </c>
      <c r="AL1389" s="14">
        <f t="shared" si="8961"/>
        <v>0</v>
      </c>
      <c r="AM1389" s="14">
        <f t="shared" si="8962"/>
        <v>0</v>
      </c>
      <c r="AN1389" s="14">
        <f t="shared" si="8963"/>
        <v>0</v>
      </c>
      <c r="AO1389" s="14">
        <f t="shared" si="8964"/>
        <v>0</v>
      </c>
      <c r="AP1389" s="14">
        <f t="shared" si="8965"/>
        <v>0</v>
      </c>
      <c r="AQ1389" s="14">
        <f t="shared" si="8966"/>
        <v>0</v>
      </c>
      <c r="AR1389" s="14">
        <f t="shared" si="8967"/>
        <v>0</v>
      </c>
      <c r="AS1389" s="14">
        <f t="shared" si="8968"/>
        <v>0</v>
      </c>
      <c r="AT1389" s="14">
        <f t="shared" si="8969"/>
        <v>0</v>
      </c>
      <c r="AU1389" s="14">
        <f t="shared" si="8970"/>
        <v>0</v>
      </c>
      <c r="AV1389" s="14">
        <f t="shared" si="8971"/>
        <v>0</v>
      </c>
      <c r="AW1389" s="14">
        <f t="shared" si="8972"/>
        <v>18644.400000000001</v>
      </c>
      <c r="AX1389" s="14">
        <f t="shared" si="8973"/>
        <v>18644.400000000001</v>
      </c>
      <c r="AY1389" s="14">
        <f t="shared" si="8974"/>
        <v>18644.400000000001</v>
      </c>
      <c r="AZ1389" s="14">
        <f t="shared" si="8975"/>
        <v>0</v>
      </c>
      <c r="BA1389" s="14">
        <f t="shared" si="8976"/>
        <v>18644.400000000001</v>
      </c>
      <c r="BB1389" s="14">
        <f t="shared" si="8977"/>
        <v>18644.400000000001</v>
      </c>
      <c r="BC1389" s="14">
        <f t="shared" si="8978"/>
        <v>18644.400000000001</v>
      </c>
      <c r="BD1389" s="14">
        <f t="shared" si="8979"/>
        <v>0</v>
      </c>
      <c r="BE1389" s="14">
        <f t="shared" si="8980"/>
        <v>0</v>
      </c>
      <c r="BF1389" s="14">
        <f t="shared" si="8981"/>
        <v>0</v>
      </c>
      <c r="BG1389" s="14">
        <f t="shared" si="8982"/>
        <v>0</v>
      </c>
      <c r="BH1389" s="14">
        <f t="shared" si="8983"/>
        <v>0</v>
      </c>
      <c r="BI1389" s="14">
        <f t="shared" si="8984"/>
        <v>0</v>
      </c>
      <c r="BJ1389" s="14">
        <f t="shared" si="8985"/>
        <v>0</v>
      </c>
      <c r="BK1389" s="14">
        <f t="shared" si="8986"/>
        <v>0</v>
      </c>
      <c r="BL1389" s="14">
        <f t="shared" si="8987"/>
        <v>0</v>
      </c>
      <c r="BM1389" s="14">
        <f t="shared" si="8988"/>
        <v>0</v>
      </c>
      <c r="BN1389" s="14">
        <f t="shared" si="8989"/>
        <v>0</v>
      </c>
      <c r="BO1389" s="14">
        <f t="shared" si="8990"/>
        <v>18644.400000000001</v>
      </c>
      <c r="BP1389" s="14">
        <f t="shared" si="8991"/>
        <v>18644.400000000001</v>
      </c>
      <c r="BQ1389" s="14">
        <f t="shared" si="8992"/>
        <v>18644.400000000001</v>
      </c>
      <c r="BR1389" s="14">
        <f t="shared" si="8993"/>
        <v>0</v>
      </c>
      <c r="BS1389" s="14">
        <f t="shared" si="8994"/>
        <v>0</v>
      </c>
      <c r="BT1389" s="14">
        <f t="shared" si="8995"/>
        <v>0</v>
      </c>
      <c r="BU1389" s="14">
        <f t="shared" si="8996"/>
        <v>18644.400000000001</v>
      </c>
      <c r="BV1389" s="14">
        <f t="shared" si="8997"/>
        <v>18644.400000000001</v>
      </c>
      <c r="BW1389" s="14">
        <f t="shared" si="8998"/>
        <v>18644.400000000001</v>
      </c>
      <c r="BX1389" s="14">
        <f t="shared" si="8999"/>
        <v>0</v>
      </c>
      <c r="BY1389" s="14">
        <f t="shared" si="9000"/>
        <v>0</v>
      </c>
      <c r="BZ1389" s="14">
        <f t="shared" si="9001"/>
        <v>0</v>
      </c>
      <c r="CA1389" s="14">
        <f t="shared" si="9002"/>
        <v>0</v>
      </c>
      <c r="CB1389" s="14">
        <f t="shared" si="9003"/>
        <v>0</v>
      </c>
      <c r="CC1389" s="14">
        <f t="shared" si="9004"/>
        <v>0</v>
      </c>
      <c r="CD1389" s="14">
        <f t="shared" si="9005"/>
        <v>0</v>
      </c>
      <c r="CE1389" s="14">
        <f t="shared" si="9006"/>
        <v>0</v>
      </c>
      <c r="CF1389" s="14">
        <f t="shared" si="9007"/>
        <v>0</v>
      </c>
      <c r="CG1389" s="14">
        <f t="shared" si="9008"/>
        <v>18644.400000000001</v>
      </c>
      <c r="CH1389" s="14">
        <f t="shared" si="9009"/>
        <v>0</v>
      </c>
      <c r="CI1389" s="84">
        <f t="shared" si="8925"/>
        <v>18644.400000000001</v>
      </c>
      <c r="CJ1389" s="14">
        <f t="shared" si="9010"/>
        <v>18644.400000000001</v>
      </c>
      <c r="CK1389" s="52">
        <f t="shared" si="9011"/>
        <v>0</v>
      </c>
      <c r="CL1389" s="84">
        <f t="shared" si="8926"/>
        <v>18644.400000000001</v>
      </c>
      <c r="CM1389" s="14">
        <f t="shared" si="9012"/>
        <v>18644.400000000001</v>
      </c>
      <c r="CN1389" s="52">
        <f t="shared" si="9011"/>
        <v>0</v>
      </c>
      <c r="CO1389" s="84">
        <f t="shared" si="8927"/>
        <v>18644.400000000001</v>
      </c>
      <c r="CP1389" s="14">
        <f t="shared" si="9011"/>
        <v>0</v>
      </c>
      <c r="CQ1389" s="29"/>
      <c r="CR1389" s="29"/>
      <c r="CT1389" s="1"/>
    </row>
    <row r="1390" spans="1:99" ht="15.6" customHeight="1" x14ac:dyDescent="0.3">
      <c r="A1390" s="76" t="s">
        <v>515</v>
      </c>
      <c r="B1390" s="76" t="s">
        <v>68</v>
      </c>
      <c r="C1390" s="76" t="s">
        <v>70</v>
      </c>
      <c r="D1390" s="76" t="s">
        <v>472</v>
      </c>
      <c r="E1390" s="76" t="s">
        <v>48</v>
      </c>
      <c r="F1390" s="77" t="s">
        <v>49</v>
      </c>
      <c r="G1390" s="14">
        <v>7457.8</v>
      </c>
      <c r="H1390" s="14">
        <v>7457.8</v>
      </c>
      <c r="I1390" s="14">
        <v>7457.8</v>
      </c>
      <c r="J1390" s="14">
        <v>11186.6</v>
      </c>
      <c r="K1390" s="14">
        <v>11186.6</v>
      </c>
      <c r="L1390" s="14">
        <v>11186.6</v>
      </c>
      <c r="M1390" s="14">
        <f t="shared" si="8801"/>
        <v>18644.400000000001</v>
      </c>
      <c r="N1390" s="14">
        <f t="shared" si="8802"/>
        <v>18644.400000000001</v>
      </c>
      <c r="O1390" s="14">
        <f t="shared" si="8803"/>
        <v>18644.400000000001</v>
      </c>
      <c r="P1390" s="14"/>
      <c r="Q1390" s="14"/>
      <c r="R1390" s="14"/>
      <c r="S1390" s="14"/>
      <c r="T1390" s="14"/>
      <c r="U1390" s="14"/>
      <c r="V1390" s="14"/>
      <c r="W1390" s="14"/>
      <c r="X1390" s="14"/>
      <c r="Y1390" s="14">
        <f t="shared" si="8948"/>
        <v>18644.400000000001</v>
      </c>
      <c r="Z1390" s="14">
        <f t="shared" si="8949"/>
        <v>18644.400000000001</v>
      </c>
      <c r="AA1390" s="14">
        <f t="shared" si="8950"/>
        <v>18644.400000000001</v>
      </c>
      <c r="AB1390" s="14"/>
      <c r="AC1390" s="14"/>
      <c r="AD1390" s="14"/>
      <c r="AE1390" s="14">
        <f t="shared" si="8954"/>
        <v>18644.400000000001</v>
      </c>
      <c r="AF1390" s="14">
        <f t="shared" si="8955"/>
        <v>18644.400000000001</v>
      </c>
      <c r="AG1390" s="14">
        <f t="shared" si="8956"/>
        <v>18644.400000000001</v>
      </c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>
        <f t="shared" si="8972"/>
        <v>18644.400000000001</v>
      </c>
      <c r="AX1390" s="14">
        <f t="shared" si="8973"/>
        <v>18644.400000000001</v>
      </c>
      <c r="AY1390" s="14">
        <f t="shared" si="8974"/>
        <v>18644.400000000001</v>
      </c>
      <c r="AZ1390" s="14"/>
      <c r="BA1390" s="14">
        <f t="shared" si="8976"/>
        <v>18644.400000000001</v>
      </c>
      <c r="BB1390" s="14">
        <f t="shared" si="8977"/>
        <v>18644.400000000001</v>
      </c>
      <c r="BC1390" s="14">
        <f t="shared" si="8978"/>
        <v>18644.400000000001</v>
      </c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>
        <f t="shared" si="8990"/>
        <v>18644.400000000001</v>
      </c>
      <c r="BP1390" s="14">
        <f t="shared" si="8991"/>
        <v>18644.400000000001</v>
      </c>
      <c r="BQ1390" s="14">
        <f t="shared" si="8992"/>
        <v>18644.400000000001</v>
      </c>
      <c r="BR1390" s="14"/>
      <c r="BS1390" s="14"/>
      <c r="BT1390" s="14"/>
      <c r="BU1390" s="14">
        <f t="shared" si="8996"/>
        <v>18644.400000000001</v>
      </c>
      <c r="BV1390" s="14">
        <f t="shared" si="8997"/>
        <v>18644.400000000001</v>
      </c>
      <c r="BW1390" s="14">
        <f t="shared" si="8998"/>
        <v>18644.400000000001</v>
      </c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>
        <f t="shared" si="9008"/>
        <v>18644.400000000001</v>
      </c>
      <c r="CH1390" s="14"/>
      <c r="CI1390" s="84">
        <f t="shared" si="8925"/>
        <v>18644.400000000001</v>
      </c>
      <c r="CJ1390" s="14">
        <f t="shared" si="9010"/>
        <v>18644.400000000001</v>
      </c>
      <c r="CK1390" s="52"/>
      <c r="CL1390" s="84">
        <f t="shared" si="8926"/>
        <v>18644.400000000001</v>
      </c>
      <c r="CM1390" s="14">
        <f t="shared" si="9012"/>
        <v>18644.400000000001</v>
      </c>
      <c r="CN1390" s="52"/>
      <c r="CO1390" s="84">
        <f t="shared" si="8927"/>
        <v>18644.400000000001</v>
      </c>
      <c r="CP1390" s="14"/>
      <c r="CQ1390" s="29"/>
      <c r="CR1390" s="29">
        <v>54</v>
      </c>
      <c r="CT1390" s="1"/>
    </row>
    <row r="1391" spans="1:99" s="1" customFormat="1" ht="15.6" hidden="1" customHeight="1" x14ac:dyDescent="0.3">
      <c r="A1391" s="27" t="s">
        <v>515</v>
      </c>
      <c r="B1391" s="27" t="s">
        <v>68</v>
      </c>
      <c r="C1391" s="27" t="s">
        <v>70</v>
      </c>
      <c r="D1391" s="27" t="s">
        <v>474</v>
      </c>
      <c r="E1391" s="30"/>
      <c r="F1391" s="28" t="s">
        <v>41</v>
      </c>
      <c r="G1391" s="14">
        <f t="shared" si="8933"/>
        <v>22980.6</v>
      </c>
      <c r="H1391" s="14">
        <f t="shared" si="8934"/>
        <v>7819.6</v>
      </c>
      <c r="I1391" s="14">
        <f t="shared" si="8935"/>
        <v>4879.6000000000004</v>
      </c>
      <c r="J1391" s="14">
        <f t="shared" si="8936"/>
        <v>0</v>
      </c>
      <c r="K1391" s="14">
        <f t="shared" si="8937"/>
        <v>0</v>
      </c>
      <c r="L1391" s="14">
        <f t="shared" si="8938"/>
        <v>0</v>
      </c>
      <c r="M1391" s="14">
        <f t="shared" si="8801"/>
        <v>22980.6</v>
      </c>
      <c r="N1391" s="14">
        <f t="shared" si="8802"/>
        <v>7819.6</v>
      </c>
      <c r="O1391" s="14">
        <f t="shared" si="8803"/>
        <v>4879.6000000000004</v>
      </c>
      <c r="P1391" s="14">
        <f t="shared" si="8939"/>
        <v>0</v>
      </c>
      <c r="Q1391" s="14">
        <f t="shared" si="8940"/>
        <v>0</v>
      </c>
      <c r="R1391" s="14">
        <f t="shared" si="8941"/>
        <v>0</v>
      </c>
      <c r="S1391" s="14">
        <f t="shared" si="8942"/>
        <v>0</v>
      </c>
      <c r="T1391" s="14">
        <f t="shared" si="8943"/>
        <v>0</v>
      </c>
      <c r="U1391" s="14">
        <f t="shared" si="8944"/>
        <v>0</v>
      </c>
      <c r="V1391" s="14">
        <f t="shared" si="8945"/>
        <v>0</v>
      </c>
      <c r="W1391" s="14">
        <f t="shared" si="8946"/>
        <v>0</v>
      </c>
      <c r="X1391" s="14">
        <f t="shared" si="8947"/>
        <v>0</v>
      </c>
      <c r="Y1391" s="14">
        <f t="shared" si="8948"/>
        <v>22980.6</v>
      </c>
      <c r="Z1391" s="14">
        <f t="shared" si="8949"/>
        <v>7819.6</v>
      </c>
      <c r="AA1391" s="14">
        <f t="shared" si="8950"/>
        <v>4879.6000000000004</v>
      </c>
      <c r="AB1391" s="14">
        <f t="shared" si="8951"/>
        <v>0</v>
      </c>
      <c r="AC1391" s="14">
        <f t="shared" si="8952"/>
        <v>0</v>
      </c>
      <c r="AD1391" s="14">
        <f t="shared" si="8953"/>
        <v>0</v>
      </c>
      <c r="AE1391" s="14">
        <f t="shared" si="8954"/>
        <v>22980.6</v>
      </c>
      <c r="AF1391" s="14">
        <f t="shared" si="8955"/>
        <v>7819.6</v>
      </c>
      <c r="AG1391" s="14">
        <f t="shared" si="8956"/>
        <v>4879.6000000000004</v>
      </c>
      <c r="AH1391" s="14">
        <f t="shared" si="8957"/>
        <v>0</v>
      </c>
      <c r="AI1391" s="14">
        <f t="shared" si="8958"/>
        <v>0</v>
      </c>
      <c r="AJ1391" s="14">
        <f t="shared" si="8959"/>
        <v>0</v>
      </c>
      <c r="AK1391" s="14">
        <f t="shared" si="8960"/>
        <v>0</v>
      </c>
      <c r="AL1391" s="14">
        <f t="shared" si="8961"/>
        <v>0</v>
      </c>
      <c r="AM1391" s="14">
        <f t="shared" si="8962"/>
        <v>0</v>
      </c>
      <c r="AN1391" s="14">
        <f t="shared" si="8963"/>
        <v>0</v>
      </c>
      <c r="AO1391" s="14">
        <f t="shared" si="8964"/>
        <v>0</v>
      </c>
      <c r="AP1391" s="14">
        <f t="shared" si="8965"/>
        <v>0</v>
      </c>
      <c r="AQ1391" s="14">
        <f t="shared" si="8966"/>
        <v>0</v>
      </c>
      <c r="AR1391" s="14">
        <f t="shared" si="8967"/>
        <v>0</v>
      </c>
      <c r="AS1391" s="14">
        <f t="shared" si="8968"/>
        <v>0</v>
      </c>
      <c r="AT1391" s="14">
        <f t="shared" si="8969"/>
        <v>0</v>
      </c>
      <c r="AU1391" s="14">
        <f t="shared" si="8970"/>
        <v>0</v>
      </c>
      <c r="AV1391" s="14">
        <f t="shared" si="8971"/>
        <v>0</v>
      </c>
      <c r="AW1391" s="14">
        <f t="shared" si="8972"/>
        <v>22980.6</v>
      </c>
      <c r="AX1391" s="14">
        <f t="shared" si="8973"/>
        <v>7819.6</v>
      </c>
      <c r="AY1391" s="14">
        <f t="shared" si="8974"/>
        <v>4879.6000000000004</v>
      </c>
      <c r="AZ1391" s="14">
        <f t="shared" si="8975"/>
        <v>0</v>
      </c>
      <c r="BA1391" s="14">
        <f t="shared" si="8976"/>
        <v>22980.6</v>
      </c>
      <c r="BB1391" s="14">
        <f t="shared" si="8977"/>
        <v>7819.6</v>
      </c>
      <c r="BC1391" s="14">
        <f t="shared" si="8978"/>
        <v>4879.6000000000004</v>
      </c>
      <c r="BD1391" s="14">
        <f t="shared" si="8979"/>
        <v>0</v>
      </c>
      <c r="BE1391" s="14">
        <f t="shared" si="8980"/>
        <v>0</v>
      </c>
      <c r="BF1391" s="14">
        <f t="shared" si="8981"/>
        <v>0</v>
      </c>
      <c r="BG1391" s="14">
        <f t="shared" si="8982"/>
        <v>0</v>
      </c>
      <c r="BH1391" s="14">
        <f t="shared" si="8983"/>
        <v>0</v>
      </c>
      <c r="BI1391" s="14">
        <f t="shared" si="8984"/>
        <v>0</v>
      </c>
      <c r="BJ1391" s="14">
        <f t="shared" si="8985"/>
        <v>7539.7659999999996</v>
      </c>
      <c r="BK1391" s="14">
        <f t="shared" si="8986"/>
        <v>0</v>
      </c>
      <c r="BL1391" s="14">
        <f t="shared" si="8987"/>
        <v>0</v>
      </c>
      <c r="BM1391" s="14">
        <f t="shared" si="8988"/>
        <v>0</v>
      </c>
      <c r="BN1391" s="14">
        <f t="shared" si="8989"/>
        <v>0</v>
      </c>
      <c r="BO1391" s="14">
        <f t="shared" si="8990"/>
        <v>22980.6</v>
      </c>
      <c r="BP1391" s="14">
        <f t="shared" si="8991"/>
        <v>15359.366</v>
      </c>
      <c r="BQ1391" s="14">
        <f t="shared" si="8992"/>
        <v>4879.6000000000004</v>
      </c>
      <c r="BR1391" s="14">
        <f t="shared" si="8993"/>
        <v>0</v>
      </c>
      <c r="BS1391" s="14">
        <f t="shared" si="8994"/>
        <v>-7539.7659999999996</v>
      </c>
      <c r="BT1391" s="14">
        <f t="shared" si="8995"/>
        <v>0</v>
      </c>
      <c r="BU1391" s="14">
        <f t="shared" si="8996"/>
        <v>22980.6</v>
      </c>
      <c r="BV1391" s="14">
        <f t="shared" si="8997"/>
        <v>7819.6</v>
      </c>
      <c r="BW1391" s="14">
        <f t="shared" si="8998"/>
        <v>4879.6000000000004</v>
      </c>
      <c r="BX1391" s="14">
        <f t="shared" si="8999"/>
        <v>0</v>
      </c>
      <c r="BY1391" s="14">
        <f t="shared" si="9000"/>
        <v>968.84799999999996</v>
      </c>
      <c r="BZ1391" s="14">
        <f t="shared" si="9001"/>
        <v>0</v>
      </c>
      <c r="CA1391" s="14">
        <f t="shared" si="9002"/>
        <v>0</v>
      </c>
      <c r="CB1391" s="14">
        <f t="shared" si="9003"/>
        <v>7539.7659999999996</v>
      </c>
      <c r="CC1391" s="32">
        <f t="shared" si="9004"/>
        <v>0</v>
      </c>
      <c r="CD1391" s="14">
        <f t="shared" si="9005"/>
        <v>0</v>
      </c>
      <c r="CE1391" s="14">
        <f t="shared" si="9006"/>
        <v>0</v>
      </c>
      <c r="CF1391" s="32">
        <f t="shared" si="9007"/>
        <v>0</v>
      </c>
      <c r="CG1391" s="14">
        <f t="shared" si="9008"/>
        <v>23949.447999999997</v>
      </c>
      <c r="CH1391" s="14">
        <f t="shared" si="9009"/>
        <v>0</v>
      </c>
      <c r="CI1391" s="14"/>
      <c r="CJ1391" s="14">
        <f t="shared" si="9010"/>
        <v>15359.366</v>
      </c>
      <c r="CK1391" s="52">
        <f t="shared" si="9011"/>
        <v>0</v>
      </c>
      <c r="CL1391" s="52"/>
      <c r="CM1391" s="14">
        <f t="shared" si="9012"/>
        <v>4879.6000000000004</v>
      </c>
      <c r="CN1391" s="52">
        <f t="shared" si="9011"/>
        <v>0</v>
      </c>
      <c r="CO1391" s="52"/>
      <c r="CP1391" s="14">
        <f t="shared" si="9011"/>
        <v>0</v>
      </c>
      <c r="CQ1391" s="29">
        <v>0</v>
      </c>
      <c r="CR1391" s="29"/>
      <c r="CS1391" s="1" t="s">
        <v>75</v>
      </c>
    </row>
    <row r="1392" spans="1:99" ht="46.8" customHeight="1" x14ac:dyDescent="0.3">
      <c r="A1392" s="76" t="s">
        <v>515</v>
      </c>
      <c r="B1392" s="76" t="s">
        <v>68</v>
      </c>
      <c r="C1392" s="76" t="s">
        <v>70</v>
      </c>
      <c r="D1392" s="76" t="s">
        <v>475</v>
      </c>
      <c r="E1392" s="88"/>
      <c r="F1392" s="77" t="s">
        <v>476</v>
      </c>
      <c r="G1392" s="14">
        <f t="shared" ref="G1392:L1392" si="9013">G1393+G1395</f>
        <v>22980.6</v>
      </c>
      <c r="H1392" s="14">
        <f t="shared" si="9013"/>
        <v>7819.6</v>
      </c>
      <c r="I1392" s="14">
        <f t="shared" si="9013"/>
        <v>4879.6000000000004</v>
      </c>
      <c r="J1392" s="14">
        <f t="shared" si="9013"/>
        <v>0</v>
      </c>
      <c r="K1392" s="14">
        <f t="shared" si="9013"/>
        <v>0</v>
      </c>
      <c r="L1392" s="14">
        <f t="shared" si="9013"/>
        <v>0</v>
      </c>
      <c r="M1392" s="14">
        <f t="shared" si="8801"/>
        <v>22980.6</v>
      </c>
      <c r="N1392" s="14">
        <f t="shared" si="8802"/>
        <v>7819.6</v>
      </c>
      <c r="O1392" s="14">
        <f t="shared" si="8803"/>
        <v>4879.6000000000004</v>
      </c>
      <c r="P1392" s="14">
        <f t="shared" ref="P1392:X1392" si="9014">P1393+P1395</f>
        <v>0</v>
      </c>
      <c r="Q1392" s="14">
        <f t="shared" si="9014"/>
        <v>0</v>
      </c>
      <c r="R1392" s="14">
        <f t="shared" si="9014"/>
        <v>0</v>
      </c>
      <c r="S1392" s="14">
        <f t="shared" si="9014"/>
        <v>0</v>
      </c>
      <c r="T1392" s="14">
        <f t="shared" si="9014"/>
        <v>0</v>
      </c>
      <c r="U1392" s="14">
        <f t="shared" si="9014"/>
        <v>0</v>
      </c>
      <c r="V1392" s="14">
        <f t="shared" si="9014"/>
        <v>0</v>
      </c>
      <c r="W1392" s="14">
        <f t="shared" si="9014"/>
        <v>0</v>
      </c>
      <c r="X1392" s="14">
        <f t="shared" si="9014"/>
        <v>0</v>
      </c>
      <c r="Y1392" s="14">
        <f t="shared" si="8948"/>
        <v>22980.6</v>
      </c>
      <c r="Z1392" s="14">
        <f t="shared" si="8949"/>
        <v>7819.6</v>
      </c>
      <c r="AA1392" s="14">
        <f t="shared" si="8950"/>
        <v>4879.6000000000004</v>
      </c>
      <c r="AB1392" s="14">
        <f>AB1393+AB1395</f>
        <v>0</v>
      </c>
      <c r="AC1392" s="14">
        <f>AC1393+AC1395</f>
        <v>0</v>
      </c>
      <c r="AD1392" s="14">
        <f>AD1393+AD1395</f>
        <v>0</v>
      </c>
      <c r="AE1392" s="14">
        <f t="shared" si="8954"/>
        <v>22980.6</v>
      </c>
      <c r="AF1392" s="14">
        <f t="shared" si="8955"/>
        <v>7819.6</v>
      </c>
      <c r="AG1392" s="14">
        <f t="shared" si="8956"/>
        <v>4879.6000000000004</v>
      </c>
      <c r="AH1392" s="14">
        <f t="shared" ref="AH1392:AV1392" si="9015">AH1393+AH1395</f>
        <v>0</v>
      </c>
      <c r="AI1392" s="14">
        <f t="shared" si="9015"/>
        <v>0</v>
      </c>
      <c r="AJ1392" s="14">
        <f t="shared" si="9015"/>
        <v>0</v>
      </c>
      <c r="AK1392" s="14">
        <f t="shared" si="9015"/>
        <v>0</v>
      </c>
      <c r="AL1392" s="14">
        <f t="shared" si="9015"/>
        <v>0</v>
      </c>
      <c r="AM1392" s="14">
        <f t="shared" si="9015"/>
        <v>0</v>
      </c>
      <c r="AN1392" s="14">
        <f t="shared" si="9015"/>
        <v>0</v>
      </c>
      <c r="AO1392" s="14">
        <f t="shared" si="9015"/>
        <v>0</v>
      </c>
      <c r="AP1392" s="14">
        <f t="shared" si="9015"/>
        <v>0</v>
      </c>
      <c r="AQ1392" s="14">
        <f t="shared" si="9015"/>
        <v>0</v>
      </c>
      <c r="AR1392" s="14">
        <f t="shared" si="9015"/>
        <v>0</v>
      </c>
      <c r="AS1392" s="14">
        <f t="shared" si="9015"/>
        <v>0</v>
      </c>
      <c r="AT1392" s="14">
        <f t="shared" si="9015"/>
        <v>0</v>
      </c>
      <c r="AU1392" s="14">
        <f t="shared" si="9015"/>
        <v>0</v>
      </c>
      <c r="AV1392" s="14">
        <f t="shared" si="9015"/>
        <v>0</v>
      </c>
      <c r="AW1392" s="14">
        <f t="shared" si="8972"/>
        <v>22980.6</v>
      </c>
      <c r="AX1392" s="14">
        <f t="shared" si="8973"/>
        <v>7819.6</v>
      </c>
      <c r="AY1392" s="14">
        <f t="shared" si="8974"/>
        <v>4879.6000000000004</v>
      </c>
      <c r="AZ1392" s="14">
        <f>AZ1393+AZ1395</f>
        <v>0</v>
      </c>
      <c r="BA1392" s="14">
        <f t="shared" si="8976"/>
        <v>22980.6</v>
      </c>
      <c r="BB1392" s="14">
        <f t="shared" si="8977"/>
        <v>7819.6</v>
      </c>
      <c r="BC1392" s="14">
        <f t="shared" si="8978"/>
        <v>4879.6000000000004</v>
      </c>
      <c r="BD1392" s="14">
        <f t="shared" ref="BD1392:BN1392" si="9016">BD1393+BD1395</f>
        <v>0</v>
      </c>
      <c r="BE1392" s="14">
        <f t="shared" si="9016"/>
        <v>0</v>
      </c>
      <c r="BF1392" s="14">
        <f t="shared" si="9016"/>
        <v>0</v>
      </c>
      <c r="BG1392" s="14">
        <f t="shared" si="9016"/>
        <v>0</v>
      </c>
      <c r="BH1392" s="14">
        <f t="shared" si="9016"/>
        <v>0</v>
      </c>
      <c r="BI1392" s="14">
        <f t="shared" si="9016"/>
        <v>0</v>
      </c>
      <c r="BJ1392" s="14">
        <f t="shared" si="9016"/>
        <v>7539.7659999999996</v>
      </c>
      <c r="BK1392" s="14">
        <f t="shared" si="9016"/>
        <v>0</v>
      </c>
      <c r="BL1392" s="14">
        <f t="shared" si="9016"/>
        <v>0</v>
      </c>
      <c r="BM1392" s="14">
        <f t="shared" si="9016"/>
        <v>0</v>
      </c>
      <c r="BN1392" s="14">
        <f t="shared" si="9016"/>
        <v>0</v>
      </c>
      <c r="BO1392" s="14">
        <f t="shared" si="8990"/>
        <v>22980.6</v>
      </c>
      <c r="BP1392" s="14">
        <f t="shared" si="8991"/>
        <v>15359.366</v>
      </c>
      <c r="BQ1392" s="14">
        <f t="shared" si="8992"/>
        <v>4879.6000000000004</v>
      </c>
      <c r="BR1392" s="14">
        <f>BR1393+BR1395</f>
        <v>0</v>
      </c>
      <c r="BS1392" s="14">
        <f>BS1393+BS1395</f>
        <v>-7539.7659999999996</v>
      </c>
      <c r="BT1392" s="14">
        <f>BT1393+BT1395</f>
        <v>0</v>
      </c>
      <c r="BU1392" s="14">
        <f t="shared" si="8996"/>
        <v>22980.6</v>
      </c>
      <c r="BV1392" s="14">
        <f t="shared" si="8997"/>
        <v>7819.6</v>
      </c>
      <c r="BW1392" s="14">
        <f t="shared" si="8998"/>
        <v>4879.6000000000004</v>
      </c>
      <c r="BX1392" s="14">
        <f t="shared" ref="BX1392:CF1392" si="9017">BX1393+BX1395</f>
        <v>0</v>
      </c>
      <c r="BY1392" s="14">
        <f t="shared" si="9017"/>
        <v>968.84799999999996</v>
      </c>
      <c r="BZ1392" s="14">
        <f t="shared" si="9017"/>
        <v>0</v>
      </c>
      <c r="CA1392" s="14">
        <f t="shared" si="9017"/>
        <v>0</v>
      </c>
      <c r="CB1392" s="14">
        <f t="shared" si="9017"/>
        <v>7539.7659999999996</v>
      </c>
      <c r="CC1392" s="14">
        <f t="shared" si="9017"/>
        <v>0</v>
      </c>
      <c r="CD1392" s="14">
        <f t="shared" si="9017"/>
        <v>0</v>
      </c>
      <c r="CE1392" s="14">
        <f t="shared" si="9017"/>
        <v>0</v>
      </c>
      <c r="CF1392" s="14">
        <f t="shared" si="9017"/>
        <v>0</v>
      </c>
      <c r="CG1392" s="14">
        <f t="shared" si="9008"/>
        <v>23949.447999999997</v>
      </c>
      <c r="CH1392" s="14">
        <f>CH1393+CH1395</f>
        <v>0</v>
      </c>
      <c r="CI1392" s="84">
        <f t="shared" ref="CI1392:CI1398" si="9018">CG1392+CH1392</f>
        <v>23949.447999999997</v>
      </c>
      <c r="CJ1392" s="14">
        <f t="shared" si="9010"/>
        <v>15359.366</v>
      </c>
      <c r="CK1392" s="52">
        <f>CK1393+CK1395</f>
        <v>0</v>
      </c>
      <c r="CL1392" s="84">
        <f t="shared" ref="CL1392:CL1398" si="9019">CJ1392+CK1392</f>
        <v>15359.366</v>
      </c>
      <c r="CM1392" s="14">
        <f t="shared" si="9012"/>
        <v>4879.6000000000004</v>
      </c>
      <c r="CN1392" s="52">
        <f>CN1393+CN1395</f>
        <v>0</v>
      </c>
      <c r="CO1392" s="84">
        <f t="shared" ref="CO1392:CO1398" si="9020">CM1392+CN1392</f>
        <v>4879.6000000000004</v>
      </c>
      <c r="CP1392" s="14">
        <f>CP1393+CP1395</f>
        <v>0</v>
      </c>
      <c r="CQ1392" s="29"/>
      <c r="CR1392" s="29"/>
      <c r="CT1392" s="1"/>
    </row>
    <row r="1393" spans="1:99" ht="31.2" customHeight="1" x14ac:dyDescent="0.3">
      <c r="A1393" s="76" t="s">
        <v>515</v>
      </c>
      <c r="B1393" s="76" t="s">
        <v>68</v>
      </c>
      <c r="C1393" s="76" t="s">
        <v>70</v>
      </c>
      <c r="D1393" s="76" t="s">
        <v>477</v>
      </c>
      <c r="E1393" s="88"/>
      <c r="F1393" s="77" t="s">
        <v>478</v>
      </c>
      <c r="G1393" s="14">
        <f t="shared" ref="G1393:L1393" si="9021">G1394</f>
        <v>19980.599999999999</v>
      </c>
      <c r="H1393" s="14">
        <f t="shared" si="9021"/>
        <v>4879.6000000000004</v>
      </c>
      <c r="I1393" s="14">
        <f t="shared" si="9021"/>
        <v>4879.6000000000004</v>
      </c>
      <c r="J1393" s="14">
        <f t="shared" si="9021"/>
        <v>0</v>
      </c>
      <c r="K1393" s="14">
        <f t="shared" si="9021"/>
        <v>0</v>
      </c>
      <c r="L1393" s="14">
        <f t="shared" si="9021"/>
        <v>0</v>
      </c>
      <c r="M1393" s="14">
        <f t="shared" si="8801"/>
        <v>19980.599999999999</v>
      </c>
      <c r="N1393" s="14">
        <f t="shared" si="8802"/>
        <v>4879.6000000000004</v>
      </c>
      <c r="O1393" s="14">
        <f t="shared" si="8803"/>
        <v>4879.6000000000004</v>
      </c>
      <c r="P1393" s="14">
        <f t="shared" ref="P1393:X1393" si="9022">P1394</f>
        <v>0</v>
      </c>
      <c r="Q1393" s="14">
        <f t="shared" si="9022"/>
        <v>0</v>
      </c>
      <c r="R1393" s="14">
        <f t="shared" si="9022"/>
        <v>0</v>
      </c>
      <c r="S1393" s="14">
        <f t="shared" si="9022"/>
        <v>0</v>
      </c>
      <c r="T1393" s="14">
        <f t="shared" si="9022"/>
        <v>0</v>
      </c>
      <c r="U1393" s="14">
        <f t="shared" si="9022"/>
        <v>0</v>
      </c>
      <c r="V1393" s="14">
        <f t="shared" si="9022"/>
        <v>0</v>
      </c>
      <c r="W1393" s="14">
        <f t="shared" si="9022"/>
        <v>0</v>
      </c>
      <c r="X1393" s="14">
        <f t="shared" si="9022"/>
        <v>0</v>
      </c>
      <c r="Y1393" s="14">
        <f t="shared" si="8948"/>
        <v>19980.599999999999</v>
      </c>
      <c r="Z1393" s="14">
        <f t="shared" si="8949"/>
        <v>4879.6000000000004</v>
      </c>
      <c r="AA1393" s="14">
        <f t="shared" si="8950"/>
        <v>4879.6000000000004</v>
      </c>
      <c r="AB1393" s="14">
        <f>AB1394</f>
        <v>0</v>
      </c>
      <c r="AC1393" s="14">
        <f>AC1394</f>
        <v>0</v>
      </c>
      <c r="AD1393" s="14">
        <f>AD1394</f>
        <v>0</v>
      </c>
      <c r="AE1393" s="14">
        <f t="shared" si="8954"/>
        <v>19980.599999999999</v>
      </c>
      <c r="AF1393" s="14">
        <f t="shared" si="8955"/>
        <v>4879.6000000000004</v>
      </c>
      <c r="AG1393" s="14">
        <f t="shared" si="8956"/>
        <v>4879.6000000000004</v>
      </c>
      <c r="AH1393" s="14">
        <f t="shared" ref="AH1393:AV1393" si="9023">AH1394</f>
        <v>0</v>
      </c>
      <c r="AI1393" s="14">
        <f t="shared" si="9023"/>
        <v>0</v>
      </c>
      <c r="AJ1393" s="14">
        <f t="shared" si="9023"/>
        <v>0</v>
      </c>
      <c r="AK1393" s="14">
        <f t="shared" si="9023"/>
        <v>0</v>
      </c>
      <c r="AL1393" s="14">
        <f t="shared" si="9023"/>
        <v>0</v>
      </c>
      <c r="AM1393" s="14">
        <f t="shared" si="9023"/>
        <v>0</v>
      </c>
      <c r="AN1393" s="14">
        <f t="shared" si="9023"/>
        <v>0</v>
      </c>
      <c r="AO1393" s="14">
        <f t="shared" si="9023"/>
        <v>0</v>
      </c>
      <c r="AP1393" s="14">
        <f t="shared" si="9023"/>
        <v>0</v>
      </c>
      <c r="AQ1393" s="14">
        <f t="shared" si="9023"/>
        <v>0</v>
      </c>
      <c r="AR1393" s="14">
        <f t="shared" si="9023"/>
        <v>0</v>
      </c>
      <c r="AS1393" s="14">
        <f t="shared" si="9023"/>
        <v>0</v>
      </c>
      <c r="AT1393" s="14">
        <f t="shared" si="9023"/>
        <v>0</v>
      </c>
      <c r="AU1393" s="14">
        <f t="shared" si="9023"/>
        <v>0</v>
      </c>
      <c r="AV1393" s="14">
        <f t="shared" si="9023"/>
        <v>0</v>
      </c>
      <c r="AW1393" s="14">
        <f t="shared" si="8972"/>
        <v>19980.599999999999</v>
      </c>
      <c r="AX1393" s="14">
        <f t="shared" si="8973"/>
        <v>4879.6000000000004</v>
      </c>
      <c r="AY1393" s="14">
        <f t="shared" si="8974"/>
        <v>4879.6000000000004</v>
      </c>
      <c r="AZ1393" s="14">
        <f>AZ1394</f>
        <v>0</v>
      </c>
      <c r="BA1393" s="14">
        <f t="shared" si="8976"/>
        <v>19980.599999999999</v>
      </c>
      <c r="BB1393" s="14">
        <f t="shared" si="8977"/>
        <v>4879.6000000000004</v>
      </c>
      <c r="BC1393" s="14">
        <f t="shared" si="8978"/>
        <v>4879.6000000000004</v>
      </c>
      <c r="BD1393" s="14">
        <f t="shared" ref="BD1393:BN1393" si="9024">BD1394</f>
        <v>0</v>
      </c>
      <c r="BE1393" s="14">
        <f t="shared" si="9024"/>
        <v>0</v>
      </c>
      <c r="BF1393" s="14">
        <f t="shared" si="9024"/>
        <v>0</v>
      </c>
      <c r="BG1393" s="14">
        <f t="shared" si="9024"/>
        <v>0</v>
      </c>
      <c r="BH1393" s="14">
        <f t="shared" si="9024"/>
        <v>0</v>
      </c>
      <c r="BI1393" s="14">
        <f t="shared" si="9024"/>
        <v>0</v>
      </c>
      <c r="BJ1393" s="14">
        <f t="shared" si="9024"/>
        <v>0</v>
      </c>
      <c r="BK1393" s="14">
        <f t="shared" si="9024"/>
        <v>0</v>
      </c>
      <c r="BL1393" s="14">
        <f t="shared" si="9024"/>
        <v>0</v>
      </c>
      <c r="BM1393" s="14">
        <f t="shared" si="9024"/>
        <v>0</v>
      </c>
      <c r="BN1393" s="14">
        <f t="shared" si="9024"/>
        <v>0</v>
      </c>
      <c r="BO1393" s="14">
        <f t="shared" si="8990"/>
        <v>19980.599999999999</v>
      </c>
      <c r="BP1393" s="14">
        <f t="shared" si="8991"/>
        <v>4879.6000000000004</v>
      </c>
      <c r="BQ1393" s="14">
        <f t="shared" si="8992"/>
        <v>4879.6000000000004</v>
      </c>
      <c r="BR1393" s="14">
        <f>BR1394</f>
        <v>0</v>
      </c>
      <c r="BS1393" s="14">
        <f>BS1394</f>
        <v>0</v>
      </c>
      <c r="BT1393" s="14">
        <f>BT1394</f>
        <v>0</v>
      </c>
      <c r="BU1393" s="14">
        <f t="shared" si="8996"/>
        <v>19980.599999999999</v>
      </c>
      <c r="BV1393" s="14">
        <f t="shared" si="8997"/>
        <v>4879.6000000000004</v>
      </c>
      <c r="BW1393" s="14">
        <f t="shared" si="8998"/>
        <v>4879.6000000000004</v>
      </c>
      <c r="BX1393" s="14">
        <f t="shared" ref="BX1393:CF1393" si="9025">BX1394</f>
        <v>0</v>
      </c>
      <c r="BY1393" s="14">
        <f t="shared" si="9025"/>
        <v>968.84799999999996</v>
      </c>
      <c r="BZ1393" s="14">
        <f t="shared" si="9025"/>
        <v>0</v>
      </c>
      <c r="CA1393" s="14">
        <f t="shared" si="9025"/>
        <v>0</v>
      </c>
      <c r="CB1393" s="14">
        <f t="shared" si="9025"/>
        <v>0</v>
      </c>
      <c r="CC1393" s="14">
        <f t="shared" si="9025"/>
        <v>0</v>
      </c>
      <c r="CD1393" s="14">
        <f t="shared" si="9025"/>
        <v>0</v>
      </c>
      <c r="CE1393" s="14">
        <f t="shared" si="9025"/>
        <v>0</v>
      </c>
      <c r="CF1393" s="14">
        <f t="shared" si="9025"/>
        <v>0</v>
      </c>
      <c r="CG1393" s="14">
        <f t="shared" si="9008"/>
        <v>20949.447999999997</v>
      </c>
      <c r="CH1393" s="14">
        <f>CH1394</f>
        <v>0</v>
      </c>
      <c r="CI1393" s="84">
        <f t="shared" si="9018"/>
        <v>20949.447999999997</v>
      </c>
      <c r="CJ1393" s="14">
        <f t="shared" si="9010"/>
        <v>4879.6000000000004</v>
      </c>
      <c r="CK1393" s="52">
        <f>CK1394</f>
        <v>0</v>
      </c>
      <c r="CL1393" s="84">
        <f t="shared" si="9019"/>
        <v>4879.6000000000004</v>
      </c>
      <c r="CM1393" s="14">
        <f t="shared" si="9012"/>
        <v>4879.6000000000004</v>
      </c>
      <c r="CN1393" s="52">
        <f>CN1394</f>
        <v>0</v>
      </c>
      <c r="CO1393" s="84">
        <f t="shared" si="9020"/>
        <v>4879.6000000000004</v>
      </c>
      <c r="CP1393" s="14">
        <f>CP1394</f>
        <v>0</v>
      </c>
      <c r="CQ1393" s="29"/>
      <c r="CR1393" s="29"/>
      <c r="CT1393" s="1"/>
    </row>
    <row r="1394" spans="1:99" ht="31.2" customHeight="1" x14ac:dyDescent="0.3">
      <c r="A1394" s="76" t="s">
        <v>515</v>
      </c>
      <c r="B1394" s="76" t="s">
        <v>68</v>
      </c>
      <c r="C1394" s="76" t="s">
        <v>70</v>
      </c>
      <c r="D1394" s="76" t="s">
        <v>477</v>
      </c>
      <c r="E1394" s="76" t="s">
        <v>46</v>
      </c>
      <c r="F1394" s="77" t="s">
        <v>47</v>
      </c>
      <c r="G1394" s="14">
        <v>19980.599999999999</v>
      </c>
      <c r="H1394" s="14">
        <v>4879.6000000000004</v>
      </c>
      <c r="I1394" s="14">
        <v>4879.6000000000004</v>
      </c>
      <c r="J1394" s="14"/>
      <c r="K1394" s="14"/>
      <c r="L1394" s="14"/>
      <c r="M1394" s="14">
        <f t="shared" si="8801"/>
        <v>19980.599999999999</v>
      </c>
      <c r="N1394" s="14">
        <f t="shared" si="8802"/>
        <v>4879.6000000000004</v>
      </c>
      <c r="O1394" s="14">
        <f t="shared" si="8803"/>
        <v>4879.6000000000004</v>
      </c>
      <c r="P1394" s="14"/>
      <c r="Q1394" s="14"/>
      <c r="R1394" s="14"/>
      <c r="S1394" s="14"/>
      <c r="T1394" s="14"/>
      <c r="U1394" s="14"/>
      <c r="V1394" s="14"/>
      <c r="W1394" s="14"/>
      <c r="X1394" s="14"/>
      <c r="Y1394" s="14">
        <f t="shared" si="8948"/>
        <v>19980.599999999999</v>
      </c>
      <c r="Z1394" s="14">
        <f t="shared" si="8949"/>
        <v>4879.6000000000004</v>
      </c>
      <c r="AA1394" s="14">
        <f t="shared" si="8950"/>
        <v>4879.6000000000004</v>
      </c>
      <c r="AB1394" s="14"/>
      <c r="AC1394" s="14"/>
      <c r="AD1394" s="14"/>
      <c r="AE1394" s="14">
        <f t="shared" si="8954"/>
        <v>19980.599999999999</v>
      </c>
      <c r="AF1394" s="14">
        <f t="shared" si="8955"/>
        <v>4879.6000000000004</v>
      </c>
      <c r="AG1394" s="14">
        <f t="shared" si="8956"/>
        <v>4879.6000000000004</v>
      </c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>
        <f t="shared" si="8972"/>
        <v>19980.599999999999</v>
      </c>
      <c r="AX1394" s="14">
        <f t="shared" si="8973"/>
        <v>4879.6000000000004</v>
      </c>
      <c r="AY1394" s="14">
        <f t="shared" si="8974"/>
        <v>4879.6000000000004</v>
      </c>
      <c r="AZ1394" s="14"/>
      <c r="BA1394" s="14">
        <f t="shared" si="8976"/>
        <v>19980.599999999999</v>
      </c>
      <c r="BB1394" s="14">
        <f t="shared" si="8977"/>
        <v>4879.6000000000004</v>
      </c>
      <c r="BC1394" s="14">
        <f t="shared" si="8978"/>
        <v>4879.6000000000004</v>
      </c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>
        <f t="shared" si="8990"/>
        <v>19980.599999999999</v>
      </c>
      <c r="BP1394" s="14">
        <f t="shared" si="8991"/>
        <v>4879.6000000000004</v>
      </c>
      <c r="BQ1394" s="14">
        <f t="shared" si="8992"/>
        <v>4879.6000000000004</v>
      </c>
      <c r="BR1394" s="14"/>
      <c r="BS1394" s="14"/>
      <c r="BT1394" s="14"/>
      <c r="BU1394" s="14">
        <f t="shared" si="8996"/>
        <v>19980.599999999999</v>
      </c>
      <c r="BV1394" s="14">
        <f t="shared" si="8997"/>
        <v>4879.6000000000004</v>
      </c>
      <c r="BW1394" s="14">
        <f t="shared" si="8998"/>
        <v>4879.6000000000004</v>
      </c>
      <c r="BX1394" s="14"/>
      <c r="BY1394" s="14">
        <v>968.84799999999996</v>
      </c>
      <c r="BZ1394" s="14"/>
      <c r="CA1394" s="14"/>
      <c r="CB1394" s="14"/>
      <c r="CC1394" s="14"/>
      <c r="CD1394" s="14"/>
      <c r="CE1394" s="14"/>
      <c r="CF1394" s="14"/>
      <c r="CG1394" s="14">
        <f t="shared" si="9008"/>
        <v>20949.447999999997</v>
      </c>
      <c r="CH1394" s="14"/>
      <c r="CI1394" s="84">
        <f t="shared" si="9018"/>
        <v>20949.447999999997</v>
      </c>
      <c r="CJ1394" s="14">
        <f t="shared" si="9010"/>
        <v>4879.6000000000004</v>
      </c>
      <c r="CK1394" s="52"/>
      <c r="CL1394" s="84">
        <f t="shared" si="9019"/>
        <v>4879.6000000000004</v>
      </c>
      <c r="CM1394" s="14">
        <f t="shared" si="9012"/>
        <v>4879.6000000000004</v>
      </c>
      <c r="CN1394" s="52"/>
      <c r="CO1394" s="84">
        <f t="shared" si="9020"/>
        <v>4879.6000000000004</v>
      </c>
      <c r="CP1394" s="14"/>
      <c r="CQ1394" s="29"/>
      <c r="CR1394" s="29"/>
      <c r="CT1394" s="1"/>
    </row>
    <row r="1395" spans="1:99" ht="31.2" customHeight="1" x14ac:dyDescent="0.3">
      <c r="A1395" s="76" t="s">
        <v>515</v>
      </c>
      <c r="B1395" s="76" t="s">
        <v>68</v>
      </c>
      <c r="C1395" s="76" t="s">
        <v>70</v>
      </c>
      <c r="D1395" s="76" t="s">
        <v>479</v>
      </c>
      <c r="E1395" s="88"/>
      <c r="F1395" s="77" t="s">
        <v>480</v>
      </c>
      <c r="G1395" s="14">
        <f t="shared" ref="G1395:L1395" si="9026">G1397</f>
        <v>3000</v>
      </c>
      <c r="H1395" s="14">
        <f t="shared" si="9026"/>
        <v>2940</v>
      </c>
      <c r="I1395" s="14">
        <f t="shared" si="9026"/>
        <v>0</v>
      </c>
      <c r="J1395" s="14">
        <f t="shared" si="9026"/>
        <v>0</v>
      </c>
      <c r="K1395" s="14">
        <f t="shared" si="9026"/>
        <v>0</v>
      </c>
      <c r="L1395" s="14">
        <f t="shared" si="9026"/>
        <v>0</v>
      </c>
      <c r="M1395" s="14">
        <f t="shared" si="8801"/>
        <v>3000</v>
      </c>
      <c r="N1395" s="14">
        <f t="shared" si="8802"/>
        <v>2940</v>
      </c>
      <c r="O1395" s="14">
        <f t="shared" si="8803"/>
        <v>0</v>
      </c>
      <c r="P1395" s="14">
        <f t="shared" ref="P1395:X1395" si="9027">P1397</f>
        <v>0</v>
      </c>
      <c r="Q1395" s="14">
        <f t="shared" si="9027"/>
        <v>0</v>
      </c>
      <c r="R1395" s="14">
        <f t="shared" si="9027"/>
        <v>0</v>
      </c>
      <c r="S1395" s="14">
        <f t="shared" si="9027"/>
        <v>0</v>
      </c>
      <c r="T1395" s="14">
        <f t="shared" si="9027"/>
        <v>0</v>
      </c>
      <c r="U1395" s="14">
        <f t="shared" si="9027"/>
        <v>0</v>
      </c>
      <c r="V1395" s="14">
        <f t="shared" si="9027"/>
        <v>0</v>
      </c>
      <c r="W1395" s="14">
        <f t="shared" si="9027"/>
        <v>0</v>
      </c>
      <c r="X1395" s="14">
        <f t="shared" si="9027"/>
        <v>0</v>
      </c>
      <c r="Y1395" s="14">
        <f t="shared" si="8948"/>
        <v>3000</v>
      </c>
      <c r="Z1395" s="14">
        <f t="shared" si="8949"/>
        <v>2940</v>
      </c>
      <c r="AA1395" s="14">
        <f t="shared" si="8950"/>
        <v>0</v>
      </c>
      <c r="AB1395" s="14">
        <f>AB1397</f>
        <v>0</v>
      </c>
      <c r="AC1395" s="14">
        <f>AC1397</f>
        <v>0</v>
      </c>
      <c r="AD1395" s="14">
        <f>AD1397</f>
        <v>0</v>
      </c>
      <c r="AE1395" s="14">
        <f t="shared" si="8954"/>
        <v>3000</v>
      </c>
      <c r="AF1395" s="14">
        <f t="shared" si="8955"/>
        <v>2940</v>
      </c>
      <c r="AG1395" s="14">
        <f t="shared" si="8956"/>
        <v>0</v>
      </c>
      <c r="AH1395" s="14">
        <f t="shared" ref="AH1395:AV1395" si="9028">AH1397</f>
        <v>0</v>
      </c>
      <c r="AI1395" s="14">
        <f t="shared" si="9028"/>
        <v>0</v>
      </c>
      <c r="AJ1395" s="14">
        <f t="shared" si="9028"/>
        <v>0</v>
      </c>
      <c r="AK1395" s="14">
        <f t="shared" si="9028"/>
        <v>0</v>
      </c>
      <c r="AL1395" s="14">
        <f t="shared" si="9028"/>
        <v>0</v>
      </c>
      <c r="AM1395" s="14">
        <f t="shared" si="9028"/>
        <v>0</v>
      </c>
      <c r="AN1395" s="14">
        <f t="shared" si="9028"/>
        <v>0</v>
      </c>
      <c r="AO1395" s="14">
        <f t="shared" si="9028"/>
        <v>0</v>
      </c>
      <c r="AP1395" s="14">
        <f t="shared" si="9028"/>
        <v>0</v>
      </c>
      <c r="AQ1395" s="14">
        <f t="shared" si="9028"/>
        <v>0</v>
      </c>
      <c r="AR1395" s="14">
        <f t="shared" si="9028"/>
        <v>0</v>
      </c>
      <c r="AS1395" s="14">
        <f t="shared" si="9028"/>
        <v>0</v>
      </c>
      <c r="AT1395" s="14">
        <f t="shared" si="9028"/>
        <v>0</v>
      </c>
      <c r="AU1395" s="14">
        <f t="shared" si="9028"/>
        <v>0</v>
      </c>
      <c r="AV1395" s="14">
        <f t="shared" si="9028"/>
        <v>0</v>
      </c>
      <c r="AW1395" s="14">
        <f t="shared" si="8972"/>
        <v>3000</v>
      </c>
      <c r="AX1395" s="14">
        <f t="shared" si="8973"/>
        <v>2940</v>
      </c>
      <c r="AY1395" s="14">
        <f t="shared" si="8974"/>
        <v>0</v>
      </c>
      <c r="AZ1395" s="14">
        <f>AZ1397</f>
        <v>0</v>
      </c>
      <c r="BA1395" s="14">
        <f t="shared" si="8976"/>
        <v>3000</v>
      </c>
      <c r="BB1395" s="14">
        <f t="shared" si="8977"/>
        <v>2940</v>
      </c>
      <c r="BC1395" s="14">
        <f t="shared" si="8978"/>
        <v>0</v>
      </c>
      <c r="BD1395" s="14">
        <f t="shared" ref="BD1395:BN1395" si="9029">BD1397</f>
        <v>0</v>
      </c>
      <c r="BE1395" s="14">
        <f t="shared" si="9029"/>
        <v>0</v>
      </c>
      <c r="BF1395" s="14">
        <f t="shared" si="9029"/>
        <v>0</v>
      </c>
      <c r="BG1395" s="14">
        <f t="shared" si="9029"/>
        <v>0</v>
      </c>
      <c r="BH1395" s="14">
        <f t="shared" si="9029"/>
        <v>0</v>
      </c>
      <c r="BI1395" s="14">
        <f t="shared" si="9029"/>
        <v>0</v>
      </c>
      <c r="BJ1395" s="14">
        <f t="shared" si="9029"/>
        <v>7539.7659999999996</v>
      </c>
      <c r="BK1395" s="14">
        <f t="shared" si="9029"/>
        <v>0</v>
      </c>
      <c r="BL1395" s="14">
        <f t="shared" si="9029"/>
        <v>0</v>
      </c>
      <c r="BM1395" s="14">
        <f t="shared" si="9029"/>
        <v>0</v>
      </c>
      <c r="BN1395" s="14">
        <f t="shared" si="9029"/>
        <v>0</v>
      </c>
      <c r="BO1395" s="14">
        <f t="shared" si="8990"/>
        <v>3000</v>
      </c>
      <c r="BP1395" s="14">
        <f t="shared" si="8991"/>
        <v>10479.766</v>
      </c>
      <c r="BQ1395" s="14">
        <f t="shared" si="8992"/>
        <v>0</v>
      </c>
      <c r="BR1395" s="14">
        <f>BR1397</f>
        <v>0</v>
      </c>
      <c r="BS1395" s="14">
        <f>BS1397</f>
        <v>-7539.7659999999996</v>
      </c>
      <c r="BT1395" s="14">
        <f>BT1397</f>
        <v>0</v>
      </c>
      <c r="BU1395" s="14">
        <f t="shared" si="8996"/>
        <v>3000</v>
      </c>
      <c r="BV1395" s="14">
        <f t="shared" si="8997"/>
        <v>2940</v>
      </c>
      <c r="BW1395" s="14">
        <f t="shared" si="8998"/>
        <v>0</v>
      </c>
      <c r="BX1395" s="14">
        <f t="shared" ref="BX1395:CF1395" si="9030">BX1397+BX1396</f>
        <v>0</v>
      </c>
      <c r="BY1395" s="14">
        <f t="shared" si="9030"/>
        <v>0</v>
      </c>
      <c r="BZ1395" s="14">
        <f t="shared" si="9030"/>
        <v>0</v>
      </c>
      <c r="CA1395" s="14">
        <f t="shared" si="9030"/>
        <v>0</v>
      </c>
      <c r="CB1395" s="14">
        <f t="shared" si="9030"/>
        <v>7539.7659999999996</v>
      </c>
      <c r="CC1395" s="14">
        <f t="shared" si="9030"/>
        <v>0</v>
      </c>
      <c r="CD1395" s="14">
        <f t="shared" si="9030"/>
        <v>0</v>
      </c>
      <c r="CE1395" s="14">
        <f t="shared" si="9030"/>
        <v>0</v>
      </c>
      <c r="CF1395" s="14">
        <f t="shared" si="9030"/>
        <v>0</v>
      </c>
      <c r="CG1395" s="14">
        <f t="shared" si="9008"/>
        <v>3000</v>
      </c>
      <c r="CH1395" s="14">
        <f>CH1397+CH1396</f>
        <v>0</v>
      </c>
      <c r="CI1395" s="84">
        <f t="shared" si="9018"/>
        <v>3000</v>
      </c>
      <c r="CJ1395" s="14">
        <f t="shared" si="9010"/>
        <v>10479.766</v>
      </c>
      <c r="CK1395" s="52">
        <f>CK1397+CK1396</f>
        <v>0</v>
      </c>
      <c r="CL1395" s="84">
        <f t="shared" si="9019"/>
        <v>10479.766</v>
      </c>
      <c r="CM1395" s="14">
        <f t="shared" si="9012"/>
        <v>0</v>
      </c>
      <c r="CN1395" s="52">
        <f>CN1397+CN1396</f>
        <v>0</v>
      </c>
      <c r="CO1395" s="84">
        <f t="shared" si="9020"/>
        <v>0</v>
      </c>
      <c r="CP1395" s="14">
        <f>CP1397+CP1396</f>
        <v>0</v>
      </c>
      <c r="CQ1395" s="29"/>
      <c r="CR1395" s="29"/>
      <c r="CT1395" s="1"/>
    </row>
    <row r="1396" spans="1:99" ht="31.2" customHeight="1" x14ac:dyDescent="0.3">
      <c r="A1396" s="76" t="s">
        <v>515</v>
      </c>
      <c r="B1396" s="76" t="s">
        <v>68</v>
      </c>
      <c r="C1396" s="76" t="s">
        <v>70</v>
      </c>
      <c r="D1396" s="76" t="s">
        <v>479</v>
      </c>
      <c r="E1396" s="76" t="s">
        <v>140</v>
      </c>
      <c r="F1396" s="77" t="s">
        <v>141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>
        <v>7539.7659999999996</v>
      </c>
      <c r="CC1396" s="14"/>
      <c r="CD1396" s="14"/>
      <c r="CE1396" s="14"/>
      <c r="CF1396" s="14"/>
      <c r="CG1396" s="14">
        <f t="shared" si="9008"/>
        <v>0</v>
      </c>
      <c r="CH1396" s="14"/>
      <c r="CI1396" s="84">
        <f t="shared" si="9018"/>
        <v>0</v>
      </c>
      <c r="CJ1396" s="14">
        <f t="shared" si="9010"/>
        <v>7539.7659999999996</v>
      </c>
      <c r="CK1396" s="52"/>
      <c r="CL1396" s="84">
        <f t="shared" si="9019"/>
        <v>7539.7659999999996</v>
      </c>
      <c r="CM1396" s="14">
        <f t="shared" si="9012"/>
        <v>0</v>
      </c>
      <c r="CN1396" s="52"/>
      <c r="CO1396" s="84">
        <f t="shared" si="9020"/>
        <v>0</v>
      </c>
      <c r="CP1396" s="14"/>
      <c r="CQ1396" s="29"/>
      <c r="CR1396" s="29"/>
      <c r="CT1396" s="1"/>
    </row>
    <row r="1397" spans="1:99" ht="15.6" customHeight="1" x14ac:dyDescent="0.3">
      <c r="A1397" s="76" t="s">
        <v>515</v>
      </c>
      <c r="B1397" s="76" t="s">
        <v>68</v>
      </c>
      <c r="C1397" s="76" t="s">
        <v>70</v>
      </c>
      <c r="D1397" s="76" t="s">
        <v>479</v>
      </c>
      <c r="E1397" s="76" t="s">
        <v>48</v>
      </c>
      <c r="F1397" s="77" t="s">
        <v>49</v>
      </c>
      <c r="G1397" s="14">
        <v>3000</v>
      </c>
      <c r="H1397" s="14">
        <v>2940</v>
      </c>
      <c r="I1397" s="14">
        <v>0</v>
      </c>
      <c r="J1397" s="14"/>
      <c r="K1397" s="14"/>
      <c r="L1397" s="14"/>
      <c r="M1397" s="14">
        <f t="shared" si="8801"/>
        <v>3000</v>
      </c>
      <c r="N1397" s="14">
        <f t="shared" si="8802"/>
        <v>2940</v>
      </c>
      <c r="O1397" s="14">
        <f t="shared" si="8803"/>
        <v>0</v>
      </c>
      <c r="P1397" s="14"/>
      <c r="Q1397" s="14"/>
      <c r="R1397" s="14"/>
      <c r="S1397" s="14"/>
      <c r="T1397" s="14"/>
      <c r="U1397" s="14"/>
      <c r="V1397" s="14"/>
      <c r="W1397" s="14"/>
      <c r="X1397" s="14"/>
      <c r="Y1397" s="14">
        <f t="shared" si="8948"/>
        <v>3000</v>
      </c>
      <c r="Z1397" s="14">
        <f t="shared" si="8949"/>
        <v>2940</v>
      </c>
      <c r="AA1397" s="14">
        <f t="shared" si="8950"/>
        <v>0</v>
      </c>
      <c r="AB1397" s="14"/>
      <c r="AC1397" s="14"/>
      <c r="AD1397" s="14"/>
      <c r="AE1397" s="14">
        <f t="shared" si="8954"/>
        <v>3000</v>
      </c>
      <c r="AF1397" s="14">
        <f t="shared" si="8955"/>
        <v>2940</v>
      </c>
      <c r="AG1397" s="14">
        <f t="shared" si="8956"/>
        <v>0</v>
      </c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>
        <f t="shared" si="8972"/>
        <v>3000</v>
      </c>
      <c r="AX1397" s="14">
        <f t="shared" si="8973"/>
        <v>2940</v>
      </c>
      <c r="AY1397" s="14">
        <f t="shared" si="8974"/>
        <v>0</v>
      </c>
      <c r="AZ1397" s="14"/>
      <c r="BA1397" s="14">
        <f t="shared" si="8976"/>
        <v>3000</v>
      </c>
      <c r="BB1397" s="14">
        <f t="shared" si="8977"/>
        <v>2940</v>
      </c>
      <c r="BC1397" s="14">
        <f t="shared" si="8978"/>
        <v>0</v>
      </c>
      <c r="BD1397" s="14"/>
      <c r="BE1397" s="14"/>
      <c r="BF1397" s="14"/>
      <c r="BG1397" s="14"/>
      <c r="BH1397" s="14"/>
      <c r="BI1397" s="14"/>
      <c r="BJ1397" s="14">
        <v>7539.7659999999996</v>
      </c>
      <c r="BK1397" s="14"/>
      <c r="BL1397" s="14"/>
      <c r="BM1397" s="14"/>
      <c r="BN1397" s="14"/>
      <c r="BO1397" s="14">
        <f t="shared" si="8990"/>
        <v>3000</v>
      </c>
      <c r="BP1397" s="14">
        <f t="shared" si="8991"/>
        <v>10479.766</v>
      </c>
      <c r="BQ1397" s="14">
        <f t="shared" si="8992"/>
        <v>0</v>
      </c>
      <c r="BR1397" s="14"/>
      <c r="BS1397" s="14">
        <v>-7539.7659999999996</v>
      </c>
      <c r="BT1397" s="14"/>
      <c r="BU1397" s="14">
        <f t="shared" si="8996"/>
        <v>3000</v>
      </c>
      <c r="BV1397" s="14">
        <f t="shared" si="8997"/>
        <v>2940</v>
      </c>
      <c r="BW1397" s="14">
        <f t="shared" si="8998"/>
        <v>0</v>
      </c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>
        <f t="shared" si="9008"/>
        <v>3000</v>
      </c>
      <c r="CH1397" s="14"/>
      <c r="CI1397" s="84">
        <f t="shared" si="9018"/>
        <v>3000</v>
      </c>
      <c r="CJ1397" s="14">
        <f t="shared" si="9010"/>
        <v>2940</v>
      </c>
      <c r="CK1397" s="52"/>
      <c r="CL1397" s="84">
        <f t="shared" si="9019"/>
        <v>2940</v>
      </c>
      <c r="CM1397" s="14">
        <f t="shared" si="9012"/>
        <v>0</v>
      </c>
      <c r="CN1397" s="52"/>
      <c r="CO1397" s="84">
        <f t="shared" si="9020"/>
        <v>0</v>
      </c>
      <c r="CP1397" s="14"/>
      <c r="CQ1397" s="29"/>
      <c r="CR1397" s="29"/>
      <c r="CT1397" s="1"/>
    </row>
    <row r="1398" spans="1:99" ht="31.2" customHeight="1" x14ac:dyDescent="0.3">
      <c r="A1398" s="76" t="s">
        <v>515</v>
      </c>
      <c r="B1398" s="76" t="s">
        <v>68</v>
      </c>
      <c r="C1398" s="76" t="s">
        <v>70</v>
      </c>
      <c r="D1398" s="76" t="s">
        <v>165</v>
      </c>
      <c r="E1398" s="88"/>
      <c r="F1398" s="77" t="s">
        <v>166</v>
      </c>
      <c r="G1398" s="14">
        <f t="shared" ref="G1398:G1410" si="9031">G1399</f>
        <v>1212</v>
      </c>
      <c r="H1398" s="14">
        <f t="shared" ref="H1398:H1408" si="9032">H1399</f>
        <v>1212</v>
      </c>
      <c r="I1398" s="14">
        <f t="shared" ref="I1398:I1410" si="9033">I1399</f>
        <v>1212</v>
      </c>
      <c r="J1398" s="14">
        <f t="shared" ref="J1398:J1410" si="9034">J1399</f>
        <v>0</v>
      </c>
      <c r="K1398" s="14">
        <f t="shared" ref="K1398:K1410" si="9035">K1399</f>
        <v>0</v>
      </c>
      <c r="L1398" s="14">
        <f t="shared" ref="L1398:L1410" si="9036">L1399</f>
        <v>0</v>
      </c>
      <c r="M1398" s="14">
        <f t="shared" si="8801"/>
        <v>1212</v>
      </c>
      <c r="N1398" s="14">
        <f t="shared" si="8802"/>
        <v>1212</v>
      </c>
      <c r="O1398" s="14">
        <f t="shared" si="8803"/>
        <v>1212</v>
      </c>
      <c r="P1398" s="14">
        <f t="shared" ref="P1398:P1410" si="9037">P1399</f>
        <v>0</v>
      </c>
      <c r="Q1398" s="14">
        <f t="shared" ref="Q1398:Q1410" si="9038">Q1399</f>
        <v>0</v>
      </c>
      <c r="R1398" s="14">
        <f t="shared" ref="R1398:R1410" si="9039">R1399</f>
        <v>0</v>
      </c>
      <c r="S1398" s="14">
        <f t="shared" ref="S1398:S1410" si="9040">S1399</f>
        <v>0</v>
      </c>
      <c r="T1398" s="14">
        <f t="shared" ref="T1398:T1410" si="9041">T1399</f>
        <v>0</v>
      </c>
      <c r="U1398" s="14">
        <f t="shared" ref="U1398:U1410" si="9042">U1399</f>
        <v>0</v>
      </c>
      <c r="V1398" s="14">
        <f t="shared" ref="V1398:V1410" si="9043">V1399</f>
        <v>0</v>
      </c>
      <c r="W1398" s="14">
        <f t="shared" ref="W1398:W1410" si="9044">W1399</f>
        <v>0</v>
      </c>
      <c r="X1398" s="14">
        <f t="shared" ref="X1398:X1410" si="9045">X1399</f>
        <v>0</v>
      </c>
      <c r="Y1398" s="14">
        <f t="shared" si="8948"/>
        <v>1212</v>
      </c>
      <c r="Z1398" s="14">
        <f t="shared" si="8949"/>
        <v>1212</v>
      </c>
      <c r="AA1398" s="14">
        <f t="shared" si="8950"/>
        <v>1212</v>
      </c>
      <c r="AB1398" s="14">
        <f t="shared" ref="AB1398:AB1410" si="9046">AB1399</f>
        <v>0</v>
      </c>
      <c r="AC1398" s="14">
        <f t="shared" ref="AC1398:AC1410" si="9047">AC1399</f>
        <v>0</v>
      </c>
      <c r="AD1398" s="14">
        <f t="shared" ref="AD1398:AD1410" si="9048">AD1399</f>
        <v>0</v>
      </c>
      <c r="AE1398" s="14">
        <f t="shared" si="8954"/>
        <v>1212</v>
      </c>
      <c r="AF1398" s="14">
        <f t="shared" si="8955"/>
        <v>1212</v>
      </c>
      <c r="AG1398" s="14">
        <f t="shared" si="8956"/>
        <v>1212</v>
      </c>
      <c r="AH1398" s="14">
        <f t="shared" ref="AH1398:AH1410" si="9049">AH1399</f>
        <v>0</v>
      </c>
      <c r="AI1398" s="14">
        <f t="shared" ref="AI1398:AI1410" si="9050">AI1399</f>
        <v>0</v>
      </c>
      <c r="AJ1398" s="14">
        <f t="shared" ref="AJ1398:AJ1410" si="9051">AJ1399</f>
        <v>0</v>
      </c>
      <c r="AK1398" s="14">
        <f t="shared" ref="AK1398:AK1410" si="9052">AK1399</f>
        <v>0</v>
      </c>
      <c r="AL1398" s="14">
        <f t="shared" ref="AL1398:AL1410" si="9053">AL1399</f>
        <v>0</v>
      </c>
      <c r="AM1398" s="14">
        <f t="shared" ref="AM1398:AM1410" si="9054">AM1399</f>
        <v>0</v>
      </c>
      <c r="AN1398" s="14">
        <f t="shared" ref="AN1398:AN1410" si="9055">AN1399</f>
        <v>0</v>
      </c>
      <c r="AO1398" s="14">
        <f t="shared" ref="AO1398:AO1410" si="9056">AO1399</f>
        <v>0</v>
      </c>
      <c r="AP1398" s="14">
        <f t="shared" ref="AP1398:AP1410" si="9057">AP1399</f>
        <v>0</v>
      </c>
      <c r="AQ1398" s="14">
        <f t="shared" ref="AQ1398:AQ1410" si="9058">AQ1399</f>
        <v>0</v>
      </c>
      <c r="AR1398" s="14">
        <f t="shared" ref="AR1398:AR1410" si="9059">AR1399</f>
        <v>0</v>
      </c>
      <c r="AS1398" s="14">
        <f t="shared" ref="AS1398:AS1410" si="9060">AS1399</f>
        <v>0</v>
      </c>
      <c r="AT1398" s="14">
        <f t="shared" ref="AT1398:AT1410" si="9061">AT1399</f>
        <v>0</v>
      </c>
      <c r="AU1398" s="14">
        <f t="shared" ref="AU1398:AU1410" si="9062">AU1399</f>
        <v>0</v>
      </c>
      <c r="AV1398" s="14">
        <f t="shared" ref="AV1398:AV1410" si="9063">AV1399</f>
        <v>0</v>
      </c>
      <c r="AW1398" s="14">
        <f t="shared" si="8972"/>
        <v>1212</v>
      </c>
      <c r="AX1398" s="14">
        <f t="shared" si="8973"/>
        <v>1212</v>
      </c>
      <c r="AY1398" s="14">
        <f t="shared" si="8974"/>
        <v>1212</v>
      </c>
      <c r="AZ1398" s="14">
        <f t="shared" ref="AZ1398:AZ1410" si="9064">AZ1399</f>
        <v>0</v>
      </c>
      <c r="BA1398" s="14">
        <f t="shared" si="8976"/>
        <v>1212</v>
      </c>
      <c r="BB1398" s="14">
        <f t="shared" si="8977"/>
        <v>1212</v>
      </c>
      <c r="BC1398" s="14">
        <f t="shared" si="8978"/>
        <v>1212</v>
      </c>
      <c r="BD1398" s="14">
        <f t="shared" ref="BD1398:BD1410" si="9065">BD1399</f>
        <v>0</v>
      </c>
      <c r="BE1398" s="14">
        <f t="shared" ref="BE1398:BE1410" si="9066">BE1399</f>
        <v>0</v>
      </c>
      <c r="BF1398" s="14">
        <f t="shared" ref="BF1398:BF1410" si="9067">BF1399</f>
        <v>0</v>
      </c>
      <c r="BG1398" s="14">
        <f t="shared" ref="BG1398:BG1410" si="9068">BG1399</f>
        <v>0</v>
      </c>
      <c r="BH1398" s="14">
        <f t="shared" ref="BH1398:BH1410" si="9069">BH1399</f>
        <v>0</v>
      </c>
      <c r="BI1398" s="14">
        <f t="shared" ref="BI1398:BI1410" si="9070">BI1399</f>
        <v>0</v>
      </c>
      <c r="BJ1398" s="14">
        <f t="shared" ref="BJ1398:BJ1410" si="9071">BJ1399</f>
        <v>0</v>
      </c>
      <c r="BK1398" s="14">
        <f t="shared" ref="BK1398:BK1410" si="9072">BK1399</f>
        <v>0</v>
      </c>
      <c r="BL1398" s="14">
        <f t="shared" ref="BL1398:BL1410" si="9073">BL1399</f>
        <v>0</v>
      </c>
      <c r="BM1398" s="14">
        <f t="shared" ref="BM1398:BM1410" si="9074">BM1399</f>
        <v>0</v>
      </c>
      <c r="BN1398" s="14">
        <f t="shared" ref="BN1398:BN1410" si="9075">BN1399</f>
        <v>0</v>
      </c>
      <c r="BO1398" s="14">
        <f t="shared" si="8990"/>
        <v>1212</v>
      </c>
      <c r="BP1398" s="14">
        <f t="shared" si="8991"/>
        <v>1212</v>
      </c>
      <c r="BQ1398" s="14">
        <f t="shared" si="8992"/>
        <v>1212</v>
      </c>
      <c r="BR1398" s="14">
        <f t="shared" ref="BR1398:BR1410" si="9076">BR1399</f>
        <v>0</v>
      </c>
      <c r="BS1398" s="14">
        <f t="shared" ref="BS1398:BS1410" si="9077">BS1399</f>
        <v>0</v>
      </c>
      <c r="BT1398" s="14">
        <f t="shared" ref="BT1398:BT1410" si="9078">BT1399</f>
        <v>0</v>
      </c>
      <c r="BU1398" s="14">
        <f t="shared" si="8996"/>
        <v>1212</v>
      </c>
      <c r="BV1398" s="14">
        <f t="shared" si="8997"/>
        <v>1212</v>
      </c>
      <c r="BW1398" s="14">
        <f t="shared" si="8998"/>
        <v>1212</v>
      </c>
      <c r="BX1398" s="14">
        <f t="shared" ref="BX1398:BX1410" si="9079">BX1399</f>
        <v>0</v>
      </c>
      <c r="BY1398" s="14">
        <f t="shared" ref="BY1398:BY1410" si="9080">BY1399</f>
        <v>0</v>
      </c>
      <c r="BZ1398" s="14">
        <f t="shared" ref="BZ1398:BZ1410" si="9081">BZ1399</f>
        <v>0</v>
      </c>
      <c r="CA1398" s="14">
        <f t="shared" ref="CA1398:CA1410" si="9082">CA1399</f>
        <v>0</v>
      </c>
      <c r="CB1398" s="14">
        <f t="shared" ref="CB1398:CB1410" si="9083">CB1399</f>
        <v>0</v>
      </c>
      <c r="CC1398" s="14">
        <f t="shared" ref="CC1398:CC1410" si="9084">CC1399</f>
        <v>0</v>
      </c>
      <c r="CD1398" s="14">
        <f t="shared" ref="CD1398:CD1410" si="9085">CD1399</f>
        <v>0</v>
      </c>
      <c r="CE1398" s="14">
        <f t="shared" ref="CE1398:CE1410" si="9086">CE1399</f>
        <v>0</v>
      </c>
      <c r="CF1398" s="14">
        <f t="shared" ref="CF1398:CF1410" si="9087">CF1399</f>
        <v>0</v>
      </c>
      <c r="CG1398" s="14">
        <f t="shared" si="9008"/>
        <v>1212</v>
      </c>
      <c r="CH1398" s="14">
        <f t="shared" ref="CH1398:CH1410" si="9088">CH1399</f>
        <v>0</v>
      </c>
      <c r="CI1398" s="84">
        <f t="shared" si="9018"/>
        <v>1212</v>
      </c>
      <c r="CJ1398" s="14">
        <f t="shared" si="9010"/>
        <v>1212</v>
      </c>
      <c r="CK1398" s="52">
        <f t="shared" ref="CK1398:CP1410" si="9089">CK1399</f>
        <v>0</v>
      </c>
      <c r="CL1398" s="84">
        <f t="shared" si="9019"/>
        <v>1212</v>
      </c>
      <c r="CM1398" s="14">
        <f t="shared" si="9012"/>
        <v>1212</v>
      </c>
      <c r="CN1398" s="52">
        <f t="shared" si="9089"/>
        <v>0</v>
      </c>
      <c r="CO1398" s="84">
        <f t="shared" si="9020"/>
        <v>1212</v>
      </c>
      <c r="CP1398" s="14">
        <f t="shared" si="9089"/>
        <v>0</v>
      </c>
      <c r="CQ1398" s="29"/>
      <c r="CR1398" s="29"/>
      <c r="CT1398" s="1"/>
    </row>
    <row r="1399" spans="1:99" s="1" customFormat="1" ht="15.6" hidden="1" customHeight="1" x14ac:dyDescent="0.3">
      <c r="A1399" s="27" t="s">
        <v>515</v>
      </c>
      <c r="B1399" s="27" t="s">
        <v>68</v>
      </c>
      <c r="C1399" s="27" t="s">
        <v>70</v>
      </c>
      <c r="D1399" s="27" t="s">
        <v>167</v>
      </c>
      <c r="E1399" s="30"/>
      <c r="F1399" s="28" t="s">
        <v>41</v>
      </c>
      <c r="G1399" s="14">
        <f t="shared" si="9031"/>
        <v>1212</v>
      </c>
      <c r="H1399" s="14">
        <f t="shared" si="9032"/>
        <v>1212</v>
      </c>
      <c r="I1399" s="14">
        <f t="shared" si="9033"/>
        <v>1212</v>
      </c>
      <c r="J1399" s="14">
        <f t="shared" si="9034"/>
        <v>0</v>
      </c>
      <c r="K1399" s="14">
        <f t="shared" si="9035"/>
        <v>0</v>
      </c>
      <c r="L1399" s="14">
        <f t="shared" si="9036"/>
        <v>0</v>
      </c>
      <c r="M1399" s="14">
        <f t="shared" si="8801"/>
        <v>1212</v>
      </c>
      <c r="N1399" s="14">
        <f t="shared" si="8802"/>
        <v>1212</v>
      </c>
      <c r="O1399" s="14">
        <f t="shared" si="8803"/>
        <v>1212</v>
      </c>
      <c r="P1399" s="14">
        <f t="shared" si="9037"/>
        <v>0</v>
      </c>
      <c r="Q1399" s="14">
        <f t="shared" si="9038"/>
        <v>0</v>
      </c>
      <c r="R1399" s="14">
        <f t="shared" si="9039"/>
        <v>0</v>
      </c>
      <c r="S1399" s="14">
        <f t="shared" si="9040"/>
        <v>0</v>
      </c>
      <c r="T1399" s="14">
        <f t="shared" si="9041"/>
        <v>0</v>
      </c>
      <c r="U1399" s="14">
        <f t="shared" si="9042"/>
        <v>0</v>
      </c>
      <c r="V1399" s="14">
        <f t="shared" si="9043"/>
        <v>0</v>
      </c>
      <c r="W1399" s="14">
        <f t="shared" si="9044"/>
        <v>0</v>
      </c>
      <c r="X1399" s="14">
        <f t="shared" si="9045"/>
        <v>0</v>
      </c>
      <c r="Y1399" s="14">
        <f t="shared" si="8948"/>
        <v>1212</v>
      </c>
      <c r="Z1399" s="14">
        <f t="shared" si="8949"/>
        <v>1212</v>
      </c>
      <c r="AA1399" s="14">
        <f t="shared" si="8950"/>
        <v>1212</v>
      </c>
      <c r="AB1399" s="14">
        <f t="shared" si="9046"/>
        <v>0</v>
      </c>
      <c r="AC1399" s="14">
        <f t="shared" si="9047"/>
        <v>0</v>
      </c>
      <c r="AD1399" s="14">
        <f t="shared" si="9048"/>
        <v>0</v>
      </c>
      <c r="AE1399" s="14">
        <f t="shared" si="8954"/>
        <v>1212</v>
      </c>
      <c r="AF1399" s="14">
        <f t="shared" si="8955"/>
        <v>1212</v>
      </c>
      <c r="AG1399" s="14">
        <f t="shared" si="8956"/>
        <v>1212</v>
      </c>
      <c r="AH1399" s="14">
        <f t="shared" si="9049"/>
        <v>0</v>
      </c>
      <c r="AI1399" s="14">
        <f t="shared" si="9050"/>
        <v>0</v>
      </c>
      <c r="AJ1399" s="14">
        <f t="shared" si="9051"/>
        <v>0</v>
      </c>
      <c r="AK1399" s="14">
        <f t="shared" si="9052"/>
        <v>0</v>
      </c>
      <c r="AL1399" s="14">
        <f t="shared" si="9053"/>
        <v>0</v>
      </c>
      <c r="AM1399" s="14">
        <f t="shared" si="9054"/>
        <v>0</v>
      </c>
      <c r="AN1399" s="14">
        <f t="shared" si="9055"/>
        <v>0</v>
      </c>
      <c r="AO1399" s="14">
        <f t="shared" si="9056"/>
        <v>0</v>
      </c>
      <c r="AP1399" s="14">
        <f t="shared" si="9057"/>
        <v>0</v>
      </c>
      <c r="AQ1399" s="14">
        <f t="shared" si="9058"/>
        <v>0</v>
      </c>
      <c r="AR1399" s="14">
        <f t="shared" si="9059"/>
        <v>0</v>
      </c>
      <c r="AS1399" s="14">
        <f t="shared" si="9060"/>
        <v>0</v>
      </c>
      <c r="AT1399" s="14">
        <f t="shared" si="9061"/>
        <v>0</v>
      </c>
      <c r="AU1399" s="14">
        <f t="shared" si="9062"/>
        <v>0</v>
      </c>
      <c r="AV1399" s="14">
        <f t="shared" si="9063"/>
        <v>0</v>
      </c>
      <c r="AW1399" s="14">
        <f t="shared" si="8972"/>
        <v>1212</v>
      </c>
      <c r="AX1399" s="14">
        <f t="shared" si="8973"/>
        <v>1212</v>
      </c>
      <c r="AY1399" s="14">
        <f t="shared" si="8974"/>
        <v>1212</v>
      </c>
      <c r="AZ1399" s="14">
        <f t="shared" si="9064"/>
        <v>0</v>
      </c>
      <c r="BA1399" s="14">
        <f t="shared" si="8976"/>
        <v>1212</v>
      </c>
      <c r="BB1399" s="14">
        <f t="shared" si="8977"/>
        <v>1212</v>
      </c>
      <c r="BC1399" s="14">
        <f t="shared" si="8978"/>
        <v>1212</v>
      </c>
      <c r="BD1399" s="14">
        <f t="shared" si="9065"/>
        <v>0</v>
      </c>
      <c r="BE1399" s="14">
        <f t="shared" si="9066"/>
        <v>0</v>
      </c>
      <c r="BF1399" s="14">
        <f t="shared" si="9067"/>
        <v>0</v>
      </c>
      <c r="BG1399" s="14">
        <f t="shared" si="9068"/>
        <v>0</v>
      </c>
      <c r="BH1399" s="14">
        <f t="shared" si="9069"/>
        <v>0</v>
      </c>
      <c r="BI1399" s="14">
        <f t="shared" si="9070"/>
        <v>0</v>
      </c>
      <c r="BJ1399" s="14">
        <f t="shared" si="9071"/>
        <v>0</v>
      </c>
      <c r="BK1399" s="14">
        <f t="shared" si="9072"/>
        <v>0</v>
      </c>
      <c r="BL1399" s="14">
        <f t="shared" si="9073"/>
        <v>0</v>
      </c>
      <c r="BM1399" s="14">
        <f t="shared" si="9074"/>
        <v>0</v>
      </c>
      <c r="BN1399" s="14">
        <f t="shared" si="9075"/>
        <v>0</v>
      </c>
      <c r="BO1399" s="14">
        <f t="shared" si="8990"/>
        <v>1212</v>
      </c>
      <c r="BP1399" s="14">
        <f t="shared" si="8991"/>
        <v>1212</v>
      </c>
      <c r="BQ1399" s="14">
        <f t="shared" si="8992"/>
        <v>1212</v>
      </c>
      <c r="BR1399" s="14">
        <f t="shared" si="9076"/>
        <v>0</v>
      </c>
      <c r="BS1399" s="14">
        <f t="shared" si="9077"/>
        <v>0</v>
      </c>
      <c r="BT1399" s="14">
        <f t="shared" si="9078"/>
        <v>0</v>
      </c>
      <c r="BU1399" s="14">
        <f t="shared" si="8996"/>
        <v>1212</v>
      </c>
      <c r="BV1399" s="14">
        <f t="shared" si="8997"/>
        <v>1212</v>
      </c>
      <c r="BW1399" s="14">
        <f t="shared" si="8998"/>
        <v>1212</v>
      </c>
      <c r="BX1399" s="14">
        <f t="shared" si="9079"/>
        <v>0</v>
      </c>
      <c r="BY1399" s="14">
        <f t="shared" si="9080"/>
        <v>0</v>
      </c>
      <c r="BZ1399" s="14">
        <f t="shared" si="9081"/>
        <v>0</v>
      </c>
      <c r="CA1399" s="14">
        <f t="shared" si="9082"/>
        <v>0</v>
      </c>
      <c r="CB1399" s="14">
        <f t="shared" si="9083"/>
        <v>0</v>
      </c>
      <c r="CC1399" s="32">
        <f t="shared" si="9084"/>
        <v>0</v>
      </c>
      <c r="CD1399" s="14">
        <f t="shared" si="9085"/>
        <v>0</v>
      </c>
      <c r="CE1399" s="14">
        <f t="shared" si="9086"/>
        <v>0</v>
      </c>
      <c r="CF1399" s="32">
        <f t="shared" si="9087"/>
        <v>0</v>
      </c>
      <c r="CG1399" s="14">
        <f t="shared" si="9008"/>
        <v>1212</v>
      </c>
      <c r="CH1399" s="14">
        <f t="shared" si="9088"/>
        <v>0</v>
      </c>
      <c r="CI1399" s="14"/>
      <c r="CJ1399" s="14">
        <f t="shared" si="9010"/>
        <v>1212</v>
      </c>
      <c r="CK1399" s="52">
        <f t="shared" si="9089"/>
        <v>0</v>
      </c>
      <c r="CL1399" s="52"/>
      <c r="CM1399" s="14">
        <f t="shared" si="9012"/>
        <v>1212</v>
      </c>
      <c r="CN1399" s="52">
        <f t="shared" si="9089"/>
        <v>0</v>
      </c>
      <c r="CO1399" s="52"/>
      <c r="CP1399" s="14">
        <f t="shared" si="9089"/>
        <v>0</v>
      </c>
      <c r="CQ1399" s="29">
        <v>0</v>
      </c>
      <c r="CR1399" s="29"/>
      <c r="CS1399" s="1" t="s">
        <v>75</v>
      </c>
    </row>
    <row r="1400" spans="1:99" ht="31.2" customHeight="1" x14ac:dyDescent="0.3">
      <c r="A1400" s="76" t="s">
        <v>515</v>
      </c>
      <c r="B1400" s="76" t="s">
        <v>68</v>
      </c>
      <c r="C1400" s="76" t="s">
        <v>70</v>
      </c>
      <c r="D1400" s="76" t="s">
        <v>168</v>
      </c>
      <c r="E1400" s="88"/>
      <c r="F1400" s="77" t="s">
        <v>169</v>
      </c>
      <c r="G1400" s="14">
        <f t="shared" si="9031"/>
        <v>1212</v>
      </c>
      <c r="H1400" s="14">
        <f t="shared" si="9032"/>
        <v>1212</v>
      </c>
      <c r="I1400" s="14">
        <f t="shared" si="9033"/>
        <v>1212</v>
      </c>
      <c r="J1400" s="14">
        <f t="shared" si="9034"/>
        <v>0</v>
      </c>
      <c r="K1400" s="14">
        <f t="shared" si="9035"/>
        <v>0</v>
      </c>
      <c r="L1400" s="14">
        <f t="shared" si="9036"/>
        <v>0</v>
      </c>
      <c r="M1400" s="14">
        <f t="shared" si="8801"/>
        <v>1212</v>
      </c>
      <c r="N1400" s="14">
        <f t="shared" si="8802"/>
        <v>1212</v>
      </c>
      <c r="O1400" s="14">
        <f t="shared" si="8803"/>
        <v>1212</v>
      </c>
      <c r="P1400" s="14">
        <f t="shared" si="9037"/>
        <v>0</v>
      </c>
      <c r="Q1400" s="14">
        <f t="shared" si="9038"/>
        <v>0</v>
      </c>
      <c r="R1400" s="14">
        <f t="shared" si="9039"/>
        <v>0</v>
      </c>
      <c r="S1400" s="14">
        <f t="shared" si="9040"/>
        <v>0</v>
      </c>
      <c r="T1400" s="14">
        <f t="shared" si="9041"/>
        <v>0</v>
      </c>
      <c r="U1400" s="14">
        <f t="shared" si="9042"/>
        <v>0</v>
      </c>
      <c r="V1400" s="14">
        <f t="shared" si="9043"/>
        <v>0</v>
      </c>
      <c r="W1400" s="14">
        <f t="shared" si="9044"/>
        <v>0</v>
      </c>
      <c r="X1400" s="14">
        <f t="shared" si="9045"/>
        <v>0</v>
      </c>
      <c r="Y1400" s="14">
        <f t="shared" si="8948"/>
        <v>1212</v>
      </c>
      <c r="Z1400" s="14">
        <f t="shared" si="8949"/>
        <v>1212</v>
      </c>
      <c r="AA1400" s="14">
        <f t="shared" si="8950"/>
        <v>1212</v>
      </c>
      <c r="AB1400" s="14">
        <f t="shared" si="9046"/>
        <v>0</v>
      </c>
      <c r="AC1400" s="14">
        <f t="shared" si="9047"/>
        <v>0</v>
      </c>
      <c r="AD1400" s="14">
        <f t="shared" si="9048"/>
        <v>0</v>
      </c>
      <c r="AE1400" s="14">
        <f t="shared" si="8954"/>
        <v>1212</v>
      </c>
      <c r="AF1400" s="14">
        <f t="shared" si="8955"/>
        <v>1212</v>
      </c>
      <c r="AG1400" s="14">
        <f t="shared" si="8956"/>
        <v>1212</v>
      </c>
      <c r="AH1400" s="14">
        <f t="shared" si="9049"/>
        <v>0</v>
      </c>
      <c r="AI1400" s="14">
        <f t="shared" si="9050"/>
        <v>0</v>
      </c>
      <c r="AJ1400" s="14">
        <f t="shared" si="9051"/>
        <v>0</v>
      </c>
      <c r="AK1400" s="14">
        <f t="shared" si="9052"/>
        <v>0</v>
      </c>
      <c r="AL1400" s="14">
        <f t="shared" si="9053"/>
        <v>0</v>
      </c>
      <c r="AM1400" s="14">
        <f t="shared" si="9054"/>
        <v>0</v>
      </c>
      <c r="AN1400" s="14">
        <f t="shared" si="9055"/>
        <v>0</v>
      </c>
      <c r="AO1400" s="14">
        <f t="shared" si="9056"/>
        <v>0</v>
      </c>
      <c r="AP1400" s="14">
        <f t="shared" si="9057"/>
        <v>0</v>
      </c>
      <c r="AQ1400" s="14">
        <f t="shared" si="9058"/>
        <v>0</v>
      </c>
      <c r="AR1400" s="14">
        <f t="shared" si="9059"/>
        <v>0</v>
      </c>
      <c r="AS1400" s="14">
        <f t="shared" si="9060"/>
        <v>0</v>
      </c>
      <c r="AT1400" s="14">
        <f t="shared" si="9061"/>
        <v>0</v>
      </c>
      <c r="AU1400" s="14">
        <f t="shared" si="9062"/>
        <v>0</v>
      </c>
      <c r="AV1400" s="14">
        <f t="shared" si="9063"/>
        <v>0</v>
      </c>
      <c r="AW1400" s="14">
        <f t="shared" si="8972"/>
        <v>1212</v>
      </c>
      <c r="AX1400" s="14">
        <f t="shared" si="8973"/>
        <v>1212</v>
      </c>
      <c r="AY1400" s="14">
        <f t="shared" si="8974"/>
        <v>1212</v>
      </c>
      <c r="AZ1400" s="14">
        <f t="shared" si="9064"/>
        <v>0</v>
      </c>
      <c r="BA1400" s="14">
        <f t="shared" si="8976"/>
        <v>1212</v>
      </c>
      <c r="BB1400" s="14">
        <f t="shared" si="8977"/>
        <v>1212</v>
      </c>
      <c r="BC1400" s="14">
        <f t="shared" si="8978"/>
        <v>1212</v>
      </c>
      <c r="BD1400" s="14">
        <f t="shared" si="9065"/>
        <v>0</v>
      </c>
      <c r="BE1400" s="14">
        <f t="shared" si="9066"/>
        <v>0</v>
      </c>
      <c r="BF1400" s="14">
        <f t="shared" si="9067"/>
        <v>0</v>
      </c>
      <c r="BG1400" s="14">
        <f t="shared" si="9068"/>
        <v>0</v>
      </c>
      <c r="BH1400" s="14">
        <f t="shared" si="9069"/>
        <v>0</v>
      </c>
      <c r="BI1400" s="14">
        <f t="shared" si="9070"/>
        <v>0</v>
      </c>
      <c r="BJ1400" s="14">
        <f t="shared" si="9071"/>
        <v>0</v>
      </c>
      <c r="BK1400" s="14">
        <f t="shared" si="9072"/>
        <v>0</v>
      </c>
      <c r="BL1400" s="14">
        <f t="shared" si="9073"/>
        <v>0</v>
      </c>
      <c r="BM1400" s="14">
        <f t="shared" si="9074"/>
        <v>0</v>
      </c>
      <c r="BN1400" s="14">
        <f t="shared" si="9075"/>
        <v>0</v>
      </c>
      <c r="BO1400" s="14">
        <f t="shared" si="8990"/>
        <v>1212</v>
      </c>
      <c r="BP1400" s="14">
        <f t="shared" si="8991"/>
        <v>1212</v>
      </c>
      <c r="BQ1400" s="14">
        <f t="shared" si="8992"/>
        <v>1212</v>
      </c>
      <c r="BR1400" s="14">
        <f t="shared" si="9076"/>
        <v>0</v>
      </c>
      <c r="BS1400" s="14">
        <f t="shared" si="9077"/>
        <v>0</v>
      </c>
      <c r="BT1400" s="14">
        <f t="shared" si="9078"/>
        <v>0</v>
      </c>
      <c r="BU1400" s="14">
        <f t="shared" si="8996"/>
        <v>1212</v>
      </c>
      <c r="BV1400" s="14">
        <f t="shared" si="8997"/>
        <v>1212</v>
      </c>
      <c r="BW1400" s="14">
        <f t="shared" si="8998"/>
        <v>1212</v>
      </c>
      <c r="BX1400" s="14">
        <f t="shared" si="9079"/>
        <v>0</v>
      </c>
      <c r="BY1400" s="14">
        <f t="shared" si="9080"/>
        <v>0</v>
      </c>
      <c r="BZ1400" s="14">
        <f t="shared" si="9081"/>
        <v>0</v>
      </c>
      <c r="CA1400" s="14">
        <f t="shared" si="9082"/>
        <v>0</v>
      </c>
      <c r="CB1400" s="14">
        <f t="shared" si="9083"/>
        <v>0</v>
      </c>
      <c r="CC1400" s="14">
        <f t="shared" si="9084"/>
        <v>0</v>
      </c>
      <c r="CD1400" s="14">
        <f t="shared" si="9085"/>
        <v>0</v>
      </c>
      <c r="CE1400" s="14">
        <f t="shared" si="9086"/>
        <v>0</v>
      </c>
      <c r="CF1400" s="14">
        <f t="shared" si="9087"/>
        <v>0</v>
      </c>
      <c r="CG1400" s="14">
        <f t="shared" si="9008"/>
        <v>1212</v>
      </c>
      <c r="CH1400" s="14">
        <f t="shared" si="9088"/>
        <v>0</v>
      </c>
      <c r="CI1400" s="84">
        <f t="shared" ref="CI1400:CI1405" si="9090">CG1400+CH1400</f>
        <v>1212</v>
      </c>
      <c r="CJ1400" s="14">
        <f t="shared" si="9010"/>
        <v>1212</v>
      </c>
      <c r="CK1400" s="52">
        <f t="shared" si="9089"/>
        <v>0</v>
      </c>
      <c r="CL1400" s="84">
        <f t="shared" ref="CL1400:CL1405" si="9091">CJ1400+CK1400</f>
        <v>1212</v>
      </c>
      <c r="CM1400" s="14">
        <f t="shared" si="9012"/>
        <v>1212</v>
      </c>
      <c r="CN1400" s="52">
        <f t="shared" si="9089"/>
        <v>0</v>
      </c>
      <c r="CO1400" s="84">
        <f t="shared" ref="CO1400:CO1405" si="9092">CM1400+CN1400</f>
        <v>1212</v>
      </c>
      <c r="CP1400" s="14">
        <f t="shared" si="9089"/>
        <v>0</v>
      </c>
      <c r="CQ1400" s="29"/>
      <c r="CR1400" s="29"/>
      <c r="CT1400" s="1"/>
    </row>
    <row r="1401" spans="1:99" ht="31.2" customHeight="1" x14ac:dyDescent="0.3">
      <c r="A1401" s="76" t="s">
        <v>515</v>
      </c>
      <c r="B1401" s="76" t="s">
        <v>68</v>
      </c>
      <c r="C1401" s="76" t="s">
        <v>70</v>
      </c>
      <c r="D1401" s="76" t="s">
        <v>202</v>
      </c>
      <c r="E1401" s="88"/>
      <c r="F1401" s="77" t="s">
        <v>203</v>
      </c>
      <c r="G1401" s="14">
        <f t="shared" si="9031"/>
        <v>1212</v>
      </c>
      <c r="H1401" s="14">
        <f t="shared" si="9032"/>
        <v>1212</v>
      </c>
      <c r="I1401" s="14">
        <f t="shared" si="9033"/>
        <v>1212</v>
      </c>
      <c r="J1401" s="14">
        <f t="shared" si="9034"/>
        <v>0</v>
      </c>
      <c r="K1401" s="14">
        <f t="shared" si="9035"/>
        <v>0</v>
      </c>
      <c r="L1401" s="14">
        <f t="shared" si="9036"/>
        <v>0</v>
      </c>
      <c r="M1401" s="14">
        <f t="shared" si="8801"/>
        <v>1212</v>
      </c>
      <c r="N1401" s="14">
        <f t="shared" si="8802"/>
        <v>1212</v>
      </c>
      <c r="O1401" s="14">
        <f t="shared" si="8803"/>
        <v>1212</v>
      </c>
      <c r="P1401" s="14">
        <f t="shared" si="9037"/>
        <v>0</v>
      </c>
      <c r="Q1401" s="14">
        <f t="shared" si="9038"/>
        <v>0</v>
      </c>
      <c r="R1401" s="14">
        <f t="shared" si="9039"/>
        <v>0</v>
      </c>
      <c r="S1401" s="14">
        <f t="shared" si="9040"/>
        <v>0</v>
      </c>
      <c r="T1401" s="14">
        <f t="shared" si="9041"/>
        <v>0</v>
      </c>
      <c r="U1401" s="14">
        <f t="shared" si="9042"/>
        <v>0</v>
      </c>
      <c r="V1401" s="14">
        <f t="shared" si="9043"/>
        <v>0</v>
      </c>
      <c r="W1401" s="14">
        <f t="shared" si="9044"/>
        <v>0</v>
      </c>
      <c r="X1401" s="14">
        <f t="shared" si="9045"/>
        <v>0</v>
      </c>
      <c r="Y1401" s="14">
        <f t="shared" si="8948"/>
        <v>1212</v>
      </c>
      <c r="Z1401" s="14">
        <f t="shared" si="8949"/>
        <v>1212</v>
      </c>
      <c r="AA1401" s="14">
        <f t="shared" si="8950"/>
        <v>1212</v>
      </c>
      <c r="AB1401" s="14">
        <f t="shared" si="9046"/>
        <v>0</v>
      </c>
      <c r="AC1401" s="14">
        <f t="shared" si="9047"/>
        <v>0</v>
      </c>
      <c r="AD1401" s="14">
        <f t="shared" si="9048"/>
        <v>0</v>
      </c>
      <c r="AE1401" s="14">
        <f t="shared" si="8954"/>
        <v>1212</v>
      </c>
      <c r="AF1401" s="14">
        <f t="shared" si="8955"/>
        <v>1212</v>
      </c>
      <c r="AG1401" s="14">
        <f t="shared" si="8956"/>
        <v>1212</v>
      </c>
      <c r="AH1401" s="14">
        <f t="shared" si="9049"/>
        <v>0</v>
      </c>
      <c r="AI1401" s="14">
        <f t="shared" si="9050"/>
        <v>0</v>
      </c>
      <c r="AJ1401" s="14">
        <f t="shared" si="9051"/>
        <v>0</v>
      </c>
      <c r="AK1401" s="14">
        <f t="shared" si="9052"/>
        <v>0</v>
      </c>
      <c r="AL1401" s="14">
        <f t="shared" si="9053"/>
        <v>0</v>
      </c>
      <c r="AM1401" s="14">
        <f t="shared" si="9054"/>
        <v>0</v>
      </c>
      <c r="AN1401" s="14">
        <f t="shared" si="9055"/>
        <v>0</v>
      </c>
      <c r="AO1401" s="14">
        <f t="shared" si="9056"/>
        <v>0</v>
      </c>
      <c r="AP1401" s="14">
        <f t="shared" si="9057"/>
        <v>0</v>
      </c>
      <c r="AQ1401" s="14">
        <f t="shared" si="9058"/>
        <v>0</v>
      </c>
      <c r="AR1401" s="14">
        <f t="shared" si="9059"/>
        <v>0</v>
      </c>
      <c r="AS1401" s="14">
        <f t="shared" si="9060"/>
        <v>0</v>
      </c>
      <c r="AT1401" s="14">
        <f t="shared" si="9061"/>
        <v>0</v>
      </c>
      <c r="AU1401" s="14">
        <f t="shared" si="9062"/>
        <v>0</v>
      </c>
      <c r="AV1401" s="14">
        <f t="shared" si="9063"/>
        <v>0</v>
      </c>
      <c r="AW1401" s="14">
        <f t="shared" si="8972"/>
        <v>1212</v>
      </c>
      <c r="AX1401" s="14">
        <f t="shared" si="8973"/>
        <v>1212</v>
      </c>
      <c r="AY1401" s="14">
        <f t="shared" si="8974"/>
        <v>1212</v>
      </c>
      <c r="AZ1401" s="14">
        <f t="shared" si="9064"/>
        <v>0</v>
      </c>
      <c r="BA1401" s="14">
        <f t="shared" si="8976"/>
        <v>1212</v>
      </c>
      <c r="BB1401" s="14">
        <f t="shared" si="8977"/>
        <v>1212</v>
      </c>
      <c r="BC1401" s="14">
        <f t="shared" si="8978"/>
        <v>1212</v>
      </c>
      <c r="BD1401" s="14">
        <f t="shared" si="9065"/>
        <v>0</v>
      </c>
      <c r="BE1401" s="14">
        <f t="shared" si="9066"/>
        <v>0</v>
      </c>
      <c r="BF1401" s="14">
        <f t="shared" si="9067"/>
        <v>0</v>
      </c>
      <c r="BG1401" s="14">
        <f t="shared" si="9068"/>
        <v>0</v>
      </c>
      <c r="BH1401" s="14">
        <f t="shared" si="9069"/>
        <v>0</v>
      </c>
      <c r="BI1401" s="14">
        <f t="shared" si="9070"/>
        <v>0</v>
      </c>
      <c r="BJ1401" s="14">
        <f t="shared" si="9071"/>
        <v>0</v>
      </c>
      <c r="BK1401" s="14">
        <f t="shared" si="9072"/>
        <v>0</v>
      </c>
      <c r="BL1401" s="14">
        <f t="shared" si="9073"/>
        <v>0</v>
      </c>
      <c r="BM1401" s="14">
        <f t="shared" si="9074"/>
        <v>0</v>
      </c>
      <c r="BN1401" s="14">
        <f t="shared" si="9075"/>
        <v>0</v>
      </c>
      <c r="BO1401" s="14">
        <f t="shared" si="8990"/>
        <v>1212</v>
      </c>
      <c r="BP1401" s="14">
        <f t="shared" si="8991"/>
        <v>1212</v>
      </c>
      <c r="BQ1401" s="14">
        <f t="shared" si="8992"/>
        <v>1212</v>
      </c>
      <c r="BR1401" s="14">
        <f t="shared" si="9076"/>
        <v>0</v>
      </c>
      <c r="BS1401" s="14">
        <f t="shared" si="9077"/>
        <v>0</v>
      </c>
      <c r="BT1401" s="14">
        <f t="shared" si="9078"/>
        <v>0</v>
      </c>
      <c r="BU1401" s="14">
        <f t="shared" si="8996"/>
        <v>1212</v>
      </c>
      <c r="BV1401" s="14">
        <f t="shared" si="8997"/>
        <v>1212</v>
      </c>
      <c r="BW1401" s="14">
        <f t="shared" si="8998"/>
        <v>1212</v>
      </c>
      <c r="BX1401" s="14">
        <f t="shared" si="9079"/>
        <v>0</v>
      </c>
      <c r="BY1401" s="14">
        <f t="shared" si="9080"/>
        <v>0</v>
      </c>
      <c r="BZ1401" s="14">
        <f t="shared" si="9081"/>
        <v>0</v>
      </c>
      <c r="CA1401" s="14">
        <f t="shared" si="9082"/>
        <v>0</v>
      </c>
      <c r="CB1401" s="14">
        <f t="shared" si="9083"/>
        <v>0</v>
      </c>
      <c r="CC1401" s="14">
        <f t="shared" si="9084"/>
        <v>0</v>
      </c>
      <c r="CD1401" s="14">
        <f t="shared" si="9085"/>
        <v>0</v>
      </c>
      <c r="CE1401" s="14">
        <f t="shared" si="9086"/>
        <v>0</v>
      </c>
      <c r="CF1401" s="14">
        <f t="shared" si="9087"/>
        <v>0</v>
      </c>
      <c r="CG1401" s="14">
        <f t="shared" si="9008"/>
        <v>1212</v>
      </c>
      <c r="CH1401" s="14">
        <f t="shared" si="9088"/>
        <v>0</v>
      </c>
      <c r="CI1401" s="84">
        <f t="shared" si="9090"/>
        <v>1212</v>
      </c>
      <c r="CJ1401" s="14">
        <f t="shared" si="9010"/>
        <v>1212</v>
      </c>
      <c r="CK1401" s="52">
        <f t="shared" si="9089"/>
        <v>0</v>
      </c>
      <c r="CL1401" s="84">
        <f t="shared" si="9091"/>
        <v>1212</v>
      </c>
      <c r="CM1401" s="14">
        <f t="shared" si="9012"/>
        <v>1212</v>
      </c>
      <c r="CN1401" s="52">
        <f t="shared" si="9089"/>
        <v>0</v>
      </c>
      <c r="CO1401" s="84">
        <f t="shared" si="9092"/>
        <v>1212</v>
      </c>
      <c r="CP1401" s="14">
        <f t="shared" si="9089"/>
        <v>0</v>
      </c>
      <c r="CQ1401" s="29"/>
      <c r="CR1401" s="29"/>
      <c r="CT1401" s="1"/>
    </row>
    <row r="1402" spans="1:99" ht="31.2" customHeight="1" x14ac:dyDescent="0.3">
      <c r="A1402" s="76" t="s">
        <v>515</v>
      </c>
      <c r="B1402" s="76" t="s">
        <v>68</v>
      </c>
      <c r="C1402" s="76" t="s">
        <v>70</v>
      </c>
      <c r="D1402" s="76" t="s">
        <v>202</v>
      </c>
      <c r="E1402" s="76" t="s">
        <v>46</v>
      </c>
      <c r="F1402" s="77" t="s">
        <v>47</v>
      </c>
      <c r="G1402" s="14">
        <v>1212</v>
      </c>
      <c r="H1402" s="14">
        <v>1212</v>
      </c>
      <c r="I1402" s="14">
        <v>1212</v>
      </c>
      <c r="J1402" s="14"/>
      <c r="K1402" s="14"/>
      <c r="L1402" s="14"/>
      <c r="M1402" s="14">
        <f t="shared" si="8801"/>
        <v>1212</v>
      </c>
      <c r="N1402" s="14">
        <f t="shared" si="8802"/>
        <v>1212</v>
      </c>
      <c r="O1402" s="14">
        <f t="shared" si="8803"/>
        <v>1212</v>
      </c>
      <c r="P1402" s="14"/>
      <c r="Q1402" s="14"/>
      <c r="R1402" s="14"/>
      <c r="S1402" s="14"/>
      <c r="T1402" s="14"/>
      <c r="U1402" s="14"/>
      <c r="V1402" s="14"/>
      <c r="W1402" s="14"/>
      <c r="X1402" s="14"/>
      <c r="Y1402" s="14">
        <f t="shared" si="8948"/>
        <v>1212</v>
      </c>
      <c r="Z1402" s="14">
        <f t="shared" si="8949"/>
        <v>1212</v>
      </c>
      <c r="AA1402" s="14">
        <f t="shared" si="8950"/>
        <v>1212</v>
      </c>
      <c r="AB1402" s="14"/>
      <c r="AC1402" s="14"/>
      <c r="AD1402" s="14"/>
      <c r="AE1402" s="14">
        <f t="shared" si="8954"/>
        <v>1212</v>
      </c>
      <c r="AF1402" s="14">
        <f t="shared" si="8955"/>
        <v>1212</v>
      </c>
      <c r="AG1402" s="14">
        <f t="shared" si="8956"/>
        <v>1212</v>
      </c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>
        <f t="shared" si="8972"/>
        <v>1212</v>
      </c>
      <c r="AX1402" s="14">
        <f t="shared" si="8973"/>
        <v>1212</v>
      </c>
      <c r="AY1402" s="14">
        <f t="shared" si="8974"/>
        <v>1212</v>
      </c>
      <c r="AZ1402" s="14"/>
      <c r="BA1402" s="14">
        <f t="shared" si="8976"/>
        <v>1212</v>
      </c>
      <c r="BB1402" s="14">
        <f t="shared" si="8977"/>
        <v>1212</v>
      </c>
      <c r="BC1402" s="14">
        <f t="shared" si="8978"/>
        <v>1212</v>
      </c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>
        <f t="shared" si="8990"/>
        <v>1212</v>
      </c>
      <c r="BP1402" s="14">
        <f t="shared" si="8991"/>
        <v>1212</v>
      </c>
      <c r="BQ1402" s="14">
        <f t="shared" si="8992"/>
        <v>1212</v>
      </c>
      <c r="BR1402" s="14"/>
      <c r="BS1402" s="14"/>
      <c r="BT1402" s="14"/>
      <c r="BU1402" s="14">
        <f t="shared" si="8996"/>
        <v>1212</v>
      </c>
      <c r="BV1402" s="14">
        <f t="shared" si="8997"/>
        <v>1212</v>
      </c>
      <c r="BW1402" s="14">
        <f t="shared" si="8998"/>
        <v>1212</v>
      </c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>
        <f t="shared" si="9008"/>
        <v>1212</v>
      </c>
      <c r="CH1402" s="14"/>
      <c r="CI1402" s="84">
        <f t="shared" si="9090"/>
        <v>1212</v>
      </c>
      <c r="CJ1402" s="14">
        <f t="shared" si="9010"/>
        <v>1212</v>
      </c>
      <c r="CK1402" s="52"/>
      <c r="CL1402" s="84">
        <f t="shared" si="9091"/>
        <v>1212</v>
      </c>
      <c r="CM1402" s="14">
        <f t="shared" si="9012"/>
        <v>1212</v>
      </c>
      <c r="CN1402" s="52"/>
      <c r="CO1402" s="84">
        <f t="shared" si="9092"/>
        <v>1212</v>
      </c>
      <c r="CP1402" s="14"/>
      <c r="CQ1402" s="29"/>
      <c r="CR1402" s="29"/>
      <c r="CT1402" s="1"/>
    </row>
    <row r="1403" spans="1:99" s="86" customFormat="1" ht="15.6" customHeight="1" x14ac:dyDescent="0.3">
      <c r="A1403" s="72" t="s">
        <v>515</v>
      </c>
      <c r="B1403" s="72" t="s">
        <v>95</v>
      </c>
      <c r="C1403" s="72"/>
      <c r="D1403" s="72"/>
      <c r="E1403" s="78"/>
      <c r="F1403" s="73" t="s">
        <v>206</v>
      </c>
      <c r="G1403" s="20">
        <f t="shared" si="9031"/>
        <v>172.6</v>
      </c>
      <c r="H1403" s="20">
        <f t="shared" si="9032"/>
        <v>172.6</v>
      </c>
      <c r="I1403" s="20">
        <f t="shared" si="9033"/>
        <v>172.6</v>
      </c>
      <c r="J1403" s="20">
        <f t="shared" si="9034"/>
        <v>0</v>
      </c>
      <c r="K1403" s="20">
        <f t="shared" si="9035"/>
        <v>0</v>
      </c>
      <c r="L1403" s="20">
        <f t="shared" si="9036"/>
        <v>0</v>
      </c>
      <c r="M1403" s="20">
        <f t="shared" si="8801"/>
        <v>172.6</v>
      </c>
      <c r="N1403" s="20">
        <f t="shared" si="8802"/>
        <v>172.6</v>
      </c>
      <c r="O1403" s="20">
        <f t="shared" si="8803"/>
        <v>172.6</v>
      </c>
      <c r="P1403" s="20">
        <f t="shared" si="9037"/>
        <v>0</v>
      </c>
      <c r="Q1403" s="20">
        <f t="shared" si="9038"/>
        <v>0</v>
      </c>
      <c r="R1403" s="20">
        <f t="shared" si="9039"/>
        <v>0</v>
      </c>
      <c r="S1403" s="20">
        <f t="shared" si="9040"/>
        <v>0</v>
      </c>
      <c r="T1403" s="20">
        <f t="shared" si="9041"/>
        <v>0</v>
      </c>
      <c r="U1403" s="20">
        <f t="shared" si="9042"/>
        <v>0</v>
      </c>
      <c r="V1403" s="20">
        <f t="shared" si="9043"/>
        <v>0</v>
      </c>
      <c r="W1403" s="20">
        <f t="shared" si="9044"/>
        <v>0</v>
      </c>
      <c r="X1403" s="20">
        <f t="shared" si="9045"/>
        <v>0</v>
      </c>
      <c r="Y1403" s="20">
        <f t="shared" si="8948"/>
        <v>172.6</v>
      </c>
      <c r="Z1403" s="20">
        <f t="shared" si="8949"/>
        <v>172.6</v>
      </c>
      <c r="AA1403" s="20">
        <f t="shared" si="8950"/>
        <v>172.6</v>
      </c>
      <c r="AB1403" s="20">
        <f t="shared" si="9046"/>
        <v>0</v>
      </c>
      <c r="AC1403" s="20">
        <f t="shared" si="9047"/>
        <v>0</v>
      </c>
      <c r="AD1403" s="20">
        <f t="shared" si="9048"/>
        <v>0</v>
      </c>
      <c r="AE1403" s="20">
        <f t="shared" si="8954"/>
        <v>172.6</v>
      </c>
      <c r="AF1403" s="20">
        <f t="shared" si="8955"/>
        <v>172.6</v>
      </c>
      <c r="AG1403" s="20">
        <f t="shared" si="8956"/>
        <v>172.6</v>
      </c>
      <c r="AH1403" s="20">
        <f t="shared" si="9049"/>
        <v>0</v>
      </c>
      <c r="AI1403" s="20">
        <f t="shared" si="9050"/>
        <v>0</v>
      </c>
      <c r="AJ1403" s="20">
        <f t="shared" si="9051"/>
        <v>0</v>
      </c>
      <c r="AK1403" s="20">
        <f t="shared" si="9052"/>
        <v>0</v>
      </c>
      <c r="AL1403" s="20">
        <f t="shared" si="9053"/>
        <v>0</v>
      </c>
      <c r="AM1403" s="20">
        <f t="shared" si="9054"/>
        <v>0</v>
      </c>
      <c r="AN1403" s="20">
        <f t="shared" si="9055"/>
        <v>0</v>
      </c>
      <c r="AO1403" s="20">
        <f t="shared" si="9056"/>
        <v>0</v>
      </c>
      <c r="AP1403" s="20">
        <f t="shared" si="9057"/>
        <v>0</v>
      </c>
      <c r="AQ1403" s="20">
        <f t="shared" si="9058"/>
        <v>0</v>
      </c>
      <c r="AR1403" s="20">
        <f t="shared" si="9059"/>
        <v>0</v>
      </c>
      <c r="AS1403" s="20">
        <f t="shared" si="9060"/>
        <v>0</v>
      </c>
      <c r="AT1403" s="20">
        <f t="shared" si="9061"/>
        <v>0</v>
      </c>
      <c r="AU1403" s="20">
        <f t="shared" si="9062"/>
        <v>0</v>
      </c>
      <c r="AV1403" s="20">
        <f t="shared" si="9063"/>
        <v>0</v>
      </c>
      <c r="AW1403" s="20">
        <f t="shared" si="8972"/>
        <v>172.6</v>
      </c>
      <c r="AX1403" s="20">
        <f t="shared" si="8973"/>
        <v>172.6</v>
      </c>
      <c r="AY1403" s="20">
        <f t="shared" si="8974"/>
        <v>172.6</v>
      </c>
      <c r="AZ1403" s="20">
        <f t="shared" si="9064"/>
        <v>0</v>
      </c>
      <c r="BA1403" s="20">
        <f t="shared" si="8976"/>
        <v>172.6</v>
      </c>
      <c r="BB1403" s="20">
        <f t="shared" si="8977"/>
        <v>172.6</v>
      </c>
      <c r="BC1403" s="20">
        <f t="shared" si="8978"/>
        <v>172.6</v>
      </c>
      <c r="BD1403" s="20">
        <f t="shared" si="9065"/>
        <v>0</v>
      </c>
      <c r="BE1403" s="20">
        <f t="shared" si="9066"/>
        <v>0</v>
      </c>
      <c r="BF1403" s="20">
        <f t="shared" si="9067"/>
        <v>0</v>
      </c>
      <c r="BG1403" s="20">
        <f t="shared" si="9068"/>
        <v>0</v>
      </c>
      <c r="BH1403" s="20">
        <f t="shared" si="9069"/>
        <v>0</v>
      </c>
      <c r="BI1403" s="20">
        <f t="shared" si="9070"/>
        <v>0</v>
      </c>
      <c r="BJ1403" s="20">
        <f t="shared" si="9071"/>
        <v>0</v>
      </c>
      <c r="BK1403" s="20">
        <f t="shared" si="9072"/>
        <v>0</v>
      </c>
      <c r="BL1403" s="20">
        <f t="shared" si="9073"/>
        <v>0</v>
      </c>
      <c r="BM1403" s="20">
        <f t="shared" si="9074"/>
        <v>0</v>
      </c>
      <c r="BN1403" s="20">
        <f t="shared" si="9075"/>
        <v>0</v>
      </c>
      <c r="BO1403" s="20">
        <f t="shared" si="8990"/>
        <v>172.6</v>
      </c>
      <c r="BP1403" s="20">
        <f t="shared" si="8991"/>
        <v>172.6</v>
      </c>
      <c r="BQ1403" s="20">
        <f t="shared" si="8992"/>
        <v>172.6</v>
      </c>
      <c r="BR1403" s="20">
        <f t="shared" si="9076"/>
        <v>0</v>
      </c>
      <c r="BS1403" s="20">
        <f t="shared" si="9077"/>
        <v>0</v>
      </c>
      <c r="BT1403" s="20">
        <f t="shared" si="9078"/>
        <v>0</v>
      </c>
      <c r="BU1403" s="20">
        <f t="shared" si="8996"/>
        <v>172.6</v>
      </c>
      <c r="BV1403" s="20">
        <f t="shared" si="8997"/>
        <v>172.6</v>
      </c>
      <c r="BW1403" s="20">
        <f t="shared" si="8998"/>
        <v>172.6</v>
      </c>
      <c r="BX1403" s="20">
        <f t="shared" si="9079"/>
        <v>0</v>
      </c>
      <c r="BY1403" s="20">
        <f t="shared" si="9080"/>
        <v>172.6</v>
      </c>
      <c r="BZ1403" s="20">
        <f t="shared" si="9081"/>
        <v>0</v>
      </c>
      <c r="CA1403" s="20">
        <f t="shared" si="9082"/>
        <v>0</v>
      </c>
      <c r="CB1403" s="20">
        <f t="shared" si="9083"/>
        <v>0</v>
      </c>
      <c r="CC1403" s="20">
        <f t="shared" si="9084"/>
        <v>0</v>
      </c>
      <c r="CD1403" s="20">
        <f t="shared" si="9085"/>
        <v>0</v>
      </c>
      <c r="CE1403" s="20">
        <f t="shared" si="9086"/>
        <v>0</v>
      </c>
      <c r="CF1403" s="20">
        <f t="shared" si="9087"/>
        <v>0</v>
      </c>
      <c r="CG1403" s="20">
        <f t="shared" si="9008"/>
        <v>345.2</v>
      </c>
      <c r="CH1403" s="20">
        <f t="shared" si="9088"/>
        <v>0</v>
      </c>
      <c r="CI1403" s="82">
        <f t="shared" si="9090"/>
        <v>345.2</v>
      </c>
      <c r="CJ1403" s="20">
        <f t="shared" si="9010"/>
        <v>172.6</v>
      </c>
      <c r="CK1403" s="20">
        <f t="shared" si="9089"/>
        <v>0</v>
      </c>
      <c r="CL1403" s="82">
        <f t="shared" si="9091"/>
        <v>172.6</v>
      </c>
      <c r="CM1403" s="20">
        <f t="shared" si="9012"/>
        <v>172.6</v>
      </c>
      <c r="CN1403" s="20">
        <f t="shared" si="9089"/>
        <v>0</v>
      </c>
      <c r="CO1403" s="82">
        <f t="shared" si="9092"/>
        <v>172.6</v>
      </c>
      <c r="CP1403" s="20">
        <f t="shared" si="9089"/>
        <v>0</v>
      </c>
      <c r="CQ1403" s="21"/>
      <c r="CR1403" s="21"/>
      <c r="CS1403" s="17"/>
      <c r="CT1403" s="17"/>
      <c r="CU1403" s="17"/>
    </row>
    <row r="1404" spans="1:99" s="87" customFormat="1" ht="31.2" customHeight="1" x14ac:dyDescent="0.3">
      <c r="A1404" s="74" t="s">
        <v>515</v>
      </c>
      <c r="B1404" s="74" t="s">
        <v>95</v>
      </c>
      <c r="C1404" s="74" t="s">
        <v>70</v>
      </c>
      <c r="D1404" s="74"/>
      <c r="E1404" s="79"/>
      <c r="F1404" s="75" t="s">
        <v>207</v>
      </c>
      <c r="G1404" s="25">
        <f t="shared" si="9031"/>
        <v>172.6</v>
      </c>
      <c r="H1404" s="25">
        <f t="shared" si="9032"/>
        <v>172.6</v>
      </c>
      <c r="I1404" s="25">
        <f t="shared" si="9033"/>
        <v>172.6</v>
      </c>
      <c r="J1404" s="25">
        <f t="shared" si="9034"/>
        <v>0</v>
      </c>
      <c r="K1404" s="25">
        <f t="shared" si="9035"/>
        <v>0</v>
      </c>
      <c r="L1404" s="25">
        <f t="shared" si="9036"/>
        <v>0</v>
      </c>
      <c r="M1404" s="25">
        <f t="shared" si="8801"/>
        <v>172.6</v>
      </c>
      <c r="N1404" s="25">
        <f t="shared" si="8802"/>
        <v>172.6</v>
      </c>
      <c r="O1404" s="25">
        <f t="shared" si="8803"/>
        <v>172.6</v>
      </c>
      <c r="P1404" s="25">
        <f t="shared" si="9037"/>
        <v>0</v>
      </c>
      <c r="Q1404" s="25">
        <f t="shared" si="9038"/>
        <v>0</v>
      </c>
      <c r="R1404" s="25">
        <f t="shared" si="9039"/>
        <v>0</v>
      </c>
      <c r="S1404" s="25">
        <f t="shared" si="9040"/>
        <v>0</v>
      </c>
      <c r="T1404" s="25">
        <f t="shared" si="9041"/>
        <v>0</v>
      </c>
      <c r="U1404" s="25">
        <f t="shared" si="9042"/>
        <v>0</v>
      </c>
      <c r="V1404" s="25">
        <f t="shared" si="9043"/>
        <v>0</v>
      </c>
      <c r="W1404" s="25">
        <f t="shared" si="9044"/>
        <v>0</v>
      </c>
      <c r="X1404" s="25">
        <f t="shared" si="9045"/>
        <v>0</v>
      </c>
      <c r="Y1404" s="25">
        <f t="shared" si="8948"/>
        <v>172.6</v>
      </c>
      <c r="Z1404" s="25">
        <f t="shared" si="8949"/>
        <v>172.6</v>
      </c>
      <c r="AA1404" s="25">
        <f t="shared" si="8950"/>
        <v>172.6</v>
      </c>
      <c r="AB1404" s="25">
        <f t="shared" si="9046"/>
        <v>0</v>
      </c>
      <c r="AC1404" s="25">
        <f t="shared" si="9047"/>
        <v>0</v>
      </c>
      <c r="AD1404" s="25">
        <f t="shared" si="9048"/>
        <v>0</v>
      </c>
      <c r="AE1404" s="25">
        <f t="shared" si="8954"/>
        <v>172.6</v>
      </c>
      <c r="AF1404" s="25">
        <f t="shared" si="8955"/>
        <v>172.6</v>
      </c>
      <c r="AG1404" s="25">
        <f t="shared" si="8956"/>
        <v>172.6</v>
      </c>
      <c r="AH1404" s="25">
        <f t="shared" si="9049"/>
        <v>0</v>
      </c>
      <c r="AI1404" s="25">
        <f t="shared" si="9050"/>
        <v>0</v>
      </c>
      <c r="AJ1404" s="25">
        <f t="shared" si="9051"/>
        <v>0</v>
      </c>
      <c r="AK1404" s="25">
        <f t="shared" si="9052"/>
        <v>0</v>
      </c>
      <c r="AL1404" s="25">
        <f t="shared" si="9053"/>
        <v>0</v>
      </c>
      <c r="AM1404" s="25">
        <f t="shared" si="9054"/>
        <v>0</v>
      </c>
      <c r="AN1404" s="25">
        <f t="shared" si="9055"/>
        <v>0</v>
      </c>
      <c r="AO1404" s="25">
        <f t="shared" si="9056"/>
        <v>0</v>
      </c>
      <c r="AP1404" s="25">
        <f t="shared" si="9057"/>
        <v>0</v>
      </c>
      <c r="AQ1404" s="25">
        <f t="shared" si="9058"/>
        <v>0</v>
      </c>
      <c r="AR1404" s="25">
        <f t="shared" si="9059"/>
        <v>0</v>
      </c>
      <c r="AS1404" s="25">
        <f t="shared" si="9060"/>
        <v>0</v>
      </c>
      <c r="AT1404" s="25">
        <f t="shared" si="9061"/>
        <v>0</v>
      </c>
      <c r="AU1404" s="25">
        <f t="shared" si="9062"/>
        <v>0</v>
      </c>
      <c r="AV1404" s="25">
        <f t="shared" si="9063"/>
        <v>0</v>
      </c>
      <c r="AW1404" s="25">
        <f t="shared" si="8972"/>
        <v>172.6</v>
      </c>
      <c r="AX1404" s="25">
        <f t="shared" si="8973"/>
        <v>172.6</v>
      </c>
      <c r="AY1404" s="25">
        <f t="shared" si="8974"/>
        <v>172.6</v>
      </c>
      <c r="AZ1404" s="25">
        <f t="shared" si="9064"/>
        <v>0</v>
      </c>
      <c r="BA1404" s="25">
        <f t="shared" si="8976"/>
        <v>172.6</v>
      </c>
      <c r="BB1404" s="25">
        <f t="shared" si="8977"/>
        <v>172.6</v>
      </c>
      <c r="BC1404" s="25">
        <f t="shared" si="8978"/>
        <v>172.6</v>
      </c>
      <c r="BD1404" s="25">
        <f t="shared" si="9065"/>
        <v>0</v>
      </c>
      <c r="BE1404" s="25">
        <f t="shared" si="9066"/>
        <v>0</v>
      </c>
      <c r="BF1404" s="25">
        <f t="shared" si="9067"/>
        <v>0</v>
      </c>
      <c r="BG1404" s="25">
        <f t="shared" si="9068"/>
        <v>0</v>
      </c>
      <c r="BH1404" s="25">
        <f t="shared" si="9069"/>
        <v>0</v>
      </c>
      <c r="BI1404" s="25">
        <f t="shared" si="9070"/>
        <v>0</v>
      </c>
      <c r="BJ1404" s="25">
        <f t="shared" si="9071"/>
        <v>0</v>
      </c>
      <c r="BK1404" s="25">
        <f t="shared" si="9072"/>
        <v>0</v>
      </c>
      <c r="BL1404" s="25">
        <f t="shared" si="9073"/>
        <v>0</v>
      </c>
      <c r="BM1404" s="25">
        <f t="shared" si="9074"/>
        <v>0</v>
      </c>
      <c r="BN1404" s="25">
        <f t="shared" si="9075"/>
        <v>0</v>
      </c>
      <c r="BO1404" s="25">
        <f t="shared" si="8990"/>
        <v>172.6</v>
      </c>
      <c r="BP1404" s="25">
        <f t="shared" si="8991"/>
        <v>172.6</v>
      </c>
      <c r="BQ1404" s="25">
        <f t="shared" si="8992"/>
        <v>172.6</v>
      </c>
      <c r="BR1404" s="25">
        <f t="shared" si="9076"/>
        <v>0</v>
      </c>
      <c r="BS1404" s="25">
        <f t="shared" si="9077"/>
        <v>0</v>
      </c>
      <c r="BT1404" s="25">
        <f t="shared" si="9078"/>
        <v>0</v>
      </c>
      <c r="BU1404" s="25">
        <f t="shared" si="8996"/>
        <v>172.6</v>
      </c>
      <c r="BV1404" s="25">
        <f t="shared" si="8997"/>
        <v>172.6</v>
      </c>
      <c r="BW1404" s="25">
        <f t="shared" si="8998"/>
        <v>172.6</v>
      </c>
      <c r="BX1404" s="25">
        <f t="shared" si="9079"/>
        <v>0</v>
      </c>
      <c r="BY1404" s="25">
        <f t="shared" si="9080"/>
        <v>172.6</v>
      </c>
      <c r="BZ1404" s="25">
        <f t="shared" si="9081"/>
        <v>0</v>
      </c>
      <c r="CA1404" s="25">
        <f t="shared" si="9082"/>
        <v>0</v>
      </c>
      <c r="CB1404" s="25">
        <f t="shared" si="9083"/>
        <v>0</v>
      </c>
      <c r="CC1404" s="25">
        <f t="shared" si="9084"/>
        <v>0</v>
      </c>
      <c r="CD1404" s="25">
        <f t="shared" si="9085"/>
        <v>0</v>
      </c>
      <c r="CE1404" s="25">
        <f t="shared" si="9086"/>
        <v>0</v>
      </c>
      <c r="CF1404" s="25">
        <f t="shared" si="9087"/>
        <v>0</v>
      </c>
      <c r="CG1404" s="25">
        <f t="shared" si="9008"/>
        <v>345.2</v>
      </c>
      <c r="CH1404" s="25">
        <f t="shared" si="9088"/>
        <v>0</v>
      </c>
      <c r="CI1404" s="83">
        <f t="shared" si="9090"/>
        <v>345.2</v>
      </c>
      <c r="CJ1404" s="25">
        <f t="shared" si="9010"/>
        <v>172.6</v>
      </c>
      <c r="CK1404" s="25">
        <f t="shared" si="9089"/>
        <v>0</v>
      </c>
      <c r="CL1404" s="83">
        <f t="shared" si="9091"/>
        <v>172.6</v>
      </c>
      <c r="CM1404" s="25">
        <f t="shared" si="9012"/>
        <v>172.6</v>
      </c>
      <c r="CN1404" s="25">
        <f t="shared" si="9089"/>
        <v>0</v>
      </c>
      <c r="CO1404" s="83">
        <f t="shared" si="9092"/>
        <v>172.6</v>
      </c>
      <c r="CP1404" s="25">
        <f t="shared" si="9089"/>
        <v>0</v>
      </c>
      <c r="CQ1404" s="26"/>
      <c r="CR1404" s="26"/>
      <c r="CS1404" s="22"/>
      <c r="CT1404" s="22"/>
      <c r="CU1404" s="22"/>
    </row>
    <row r="1405" spans="1:99" ht="31.2" customHeight="1" x14ac:dyDescent="0.3">
      <c r="A1405" s="76" t="s">
        <v>515</v>
      </c>
      <c r="B1405" s="76" t="s">
        <v>95</v>
      </c>
      <c r="C1405" s="76" t="s">
        <v>70</v>
      </c>
      <c r="D1405" s="76" t="s">
        <v>165</v>
      </c>
      <c r="E1405" s="88"/>
      <c r="F1405" s="77" t="s">
        <v>166</v>
      </c>
      <c r="G1405" s="14">
        <f t="shared" si="9031"/>
        <v>172.6</v>
      </c>
      <c r="H1405" s="14">
        <f t="shared" si="9032"/>
        <v>172.6</v>
      </c>
      <c r="I1405" s="14">
        <f t="shared" si="9033"/>
        <v>172.6</v>
      </c>
      <c r="J1405" s="14">
        <f t="shared" si="9034"/>
        <v>0</v>
      </c>
      <c r="K1405" s="14">
        <f t="shared" si="9035"/>
        <v>0</v>
      </c>
      <c r="L1405" s="14">
        <f t="shared" si="9036"/>
        <v>0</v>
      </c>
      <c r="M1405" s="14">
        <f t="shared" si="8801"/>
        <v>172.6</v>
      </c>
      <c r="N1405" s="14">
        <f t="shared" si="8802"/>
        <v>172.6</v>
      </c>
      <c r="O1405" s="14">
        <f t="shared" si="8803"/>
        <v>172.6</v>
      </c>
      <c r="P1405" s="14">
        <f t="shared" si="9037"/>
        <v>0</v>
      </c>
      <c r="Q1405" s="14">
        <f t="shared" si="9038"/>
        <v>0</v>
      </c>
      <c r="R1405" s="14">
        <f t="shared" si="9039"/>
        <v>0</v>
      </c>
      <c r="S1405" s="14">
        <f t="shared" si="9040"/>
        <v>0</v>
      </c>
      <c r="T1405" s="14">
        <f t="shared" si="9041"/>
        <v>0</v>
      </c>
      <c r="U1405" s="14">
        <f t="shared" si="9042"/>
        <v>0</v>
      </c>
      <c r="V1405" s="14">
        <f t="shared" si="9043"/>
        <v>0</v>
      </c>
      <c r="W1405" s="14">
        <f t="shared" si="9044"/>
        <v>0</v>
      </c>
      <c r="X1405" s="14">
        <f t="shared" si="9045"/>
        <v>0</v>
      </c>
      <c r="Y1405" s="14">
        <f t="shared" si="8948"/>
        <v>172.6</v>
      </c>
      <c r="Z1405" s="14">
        <f t="shared" si="8949"/>
        <v>172.6</v>
      </c>
      <c r="AA1405" s="14">
        <f t="shared" si="8950"/>
        <v>172.6</v>
      </c>
      <c r="AB1405" s="14">
        <f t="shared" si="9046"/>
        <v>0</v>
      </c>
      <c r="AC1405" s="14">
        <f t="shared" si="9047"/>
        <v>0</v>
      </c>
      <c r="AD1405" s="14">
        <f t="shared" si="9048"/>
        <v>0</v>
      </c>
      <c r="AE1405" s="14">
        <f t="shared" si="8954"/>
        <v>172.6</v>
      </c>
      <c r="AF1405" s="14">
        <f t="shared" si="8955"/>
        <v>172.6</v>
      </c>
      <c r="AG1405" s="14">
        <f t="shared" si="8956"/>
        <v>172.6</v>
      </c>
      <c r="AH1405" s="14">
        <f t="shared" si="9049"/>
        <v>0</v>
      </c>
      <c r="AI1405" s="14">
        <f t="shared" si="9050"/>
        <v>0</v>
      </c>
      <c r="AJ1405" s="14">
        <f t="shared" si="9051"/>
        <v>0</v>
      </c>
      <c r="AK1405" s="14">
        <f t="shared" si="9052"/>
        <v>0</v>
      </c>
      <c r="AL1405" s="14">
        <f t="shared" si="9053"/>
        <v>0</v>
      </c>
      <c r="AM1405" s="14">
        <f t="shared" si="9054"/>
        <v>0</v>
      </c>
      <c r="AN1405" s="14">
        <f t="shared" si="9055"/>
        <v>0</v>
      </c>
      <c r="AO1405" s="14">
        <f t="shared" si="9056"/>
        <v>0</v>
      </c>
      <c r="AP1405" s="14">
        <f t="shared" si="9057"/>
        <v>0</v>
      </c>
      <c r="AQ1405" s="14">
        <f t="shared" si="9058"/>
        <v>0</v>
      </c>
      <c r="AR1405" s="14">
        <f t="shared" si="9059"/>
        <v>0</v>
      </c>
      <c r="AS1405" s="14">
        <f t="shared" si="9060"/>
        <v>0</v>
      </c>
      <c r="AT1405" s="14">
        <f t="shared" si="9061"/>
        <v>0</v>
      </c>
      <c r="AU1405" s="14">
        <f t="shared" si="9062"/>
        <v>0</v>
      </c>
      <c r="AV1405" s="14">
        <f t="shared" si="9063"/>
        <v>0</v>
      </c>
      <c r="AW1405" s="14">
        <f t="shared" si="8972"/>
        <v>172.6</v>
      </c>
      <c r="AX1405" s="14">
        <f t="shared" si="8973"/>
        <v>172.6</v>
      </c>
      <c r="AY1405" s="14">
        <f t="shared" si="8974"/>
        <v>172.6</v>
      </c>
      <c r="AZ1405" s="14">
        <f t="shared" si="9064"/>
        <v>0</v>
      </c>
      <c r="BA1405" s="14">
        <f t="shared" si="8976"/>
        <v>172.6</v>
      </c>
      <c r="BB1405" s="14">
        <f t="shared" si="8977"/>
        <v>172.6</v>
      </c>
      <c r="BC1405" s="14">
        <f t="shared" si="8978"/>
        <v>172.6</v>
      </c>
      <c r="BD1405" s="14">
        <f t="shared" si="9065"/>
        <v>0</v>
      </c>
      <c r="BE1405" s="14">
        <f t="shared" si="9066"/>
        <v>0</v>
      </c>
      <c r="BF1405" s="14">
        <f t="shared" si="9067"/>
        <v>0</v>
      </c>
      <c r="BG1405" s="14">
        <f t="shared" si="9068"/>
        <v>0</v>
      </c>
      <c r="BH1405" s="14">
        <f t="shared" si="9069"/>
        <v>0</v>
      </c>
      <c r="BI1405" s="14">
        <f t="shared" si="9070"/>
        <v>0</v>
      </c>
      <c r="BJ1405" s="14">
        <f t="shared" si="9071"/>
        <v>0</v>
      </c>
      <c r="BK1405" s="14">
        <f t="shared" si="9072"/>
        <v>0</v>
      </c>
      <c r="BL1405" s="14">
        <f t="shared" si="9073"/>
        <v>0</v>
      </c>
      <c r="BM1405" s="14">
        <f t="shared" si="9074"/>
        <v>0</v>
      </c>
      <c r="BN1405" s="14">
        <f t="shared" si="9075"/>
        <v>0</v>
      </c>
      <c r="BO1405" s="14">
        <f t="shared" si="8990"/>
        <v>172.6</v>
      </c>
      <c r="BP1405" s="14">
        <f t="shared" si="8991"/>
        <v>172.6</v>
      </c>
      <c r="BQ1405" s="14">
        <f t="shared" si="8992"/>
        <v>172.6</v>
      </c>
      <c r="BR1405" s="14">
        <f t="shared" si="9076"/>
        <v>0</v>
      </c>
      <c r="BS1405" s="14">
        <f t="shared" si="9077"/>
        <v>0</v>
      </c>
      <c r="BT1405" s="14">
        <f t="shared" si="9078"/>
        <v>0</v>
      </c>
      <c r="BU1405" s="14">
        <f t="shared" si="8996"/>
        <v>172.6</v>
      </c>
      <c r="BV1405" s="14">
        <f t="shared" si="8997"/>
        <v>172.6</v>
      </c>
      <c r="BW1405" s="14">
        <f t="shared" si="8998"/>
        <v>172.6</v>
      </c>
      <c r="BX1405" s="14">
        <f t="shared" si="9079"/>
        <v>0</v>
      </c>
      <c r="BY1405" s="14">
        <f t="shared" si="9080"/>
        <v>172.6</v>
      </c>
      <c r="BZ1405" s="14">
        <f t="shared" si="9081"/>
        <v>0</v>
      </c>
      <c r="CA1405" s="14">
        <f t="shared" si="9082"/>
        <v>0</v>
      </c>
      <c r="CB1405" s="14">
        <f t="shared" si="9083"/>
        <v>0</v>
      </c>
      <c r="CC1405" s="14">
        <f t="shared" si="9084"/>
        <v>0</v>
      </c>
      <c r="CD1405" s="14">
        <f t="shared" si="9085"/>
        <v>0</v>
      </c>
      <c r="CE1405" s="14">
        <f t="shared" si="9086"/>
        <v>0</v>
      </c>
      <c r="CF1405" s="14">
        <f t="shared" si="9087"/>
        <v>0</v>
      </c>
      <c r="CG1405" s="14">
        <f t="shared" si="9008"/>
        <v>345.2</v>
      </c>
      <c r="CH1405" s="14">
        <f t="shared" si="9088"/>
        <v>0</v>
      </c>
      <c r="CI1405" s="84">
        <f t="shared" si="9090"/>
        <v>345.2</v>
      </c>
      <c r="CJ1405" s="14">
        <f t="shared" si="9010"/>
        <v>172.6</v>
      </c>
      <c r="CK1405" s="52">
        <f t="shared" si="9089"/>
        <v>0</v>
      </c>
      <c r="CL1405" s="84">
        <f t="shared" si="9091"/>
        <v>172.6</v>
      </c>
      <c r="CM1405" s="14">
        <f t="shared" si="9012"/>
        <v>172.6</v>
      </c>
      <c r="CN1405" s="52">
        <f t="shared" si="9089"/>
        <v>0</v>
      </c>
      <c r="CO1405" s="84">
        <f t="shared" si="9092"/>
        <v>172.6</v>
      </c>
      <c r="CP1405" s="14">
        <f t="shared" si="9089"/>
        <v>0</v>
      </c>
      <c r="CQ1405" s="29"/>
      <c r="CR1405" s="29"/>
      <c r="CT1405" s="1"/>
    </row>
    <row r="1406" spans="1:99" s="1" customFormat="1" ht="15.6" hidden="1" customHeight="1" x14ac:dyDescent="0.3">
      <c r="A1406" s="27" t="s">
        <v>515</v>
      </c>
      <c r="B1406" s="27" t="s">
        <v>95</v>
      </c>
      <c r="C1406" s="27" t="s">
        <v>70</v>
      </c>
      <c r="D1406" s="27" t="s">
        <v>167</v>
      </c>
      <c r="E1406" s="30"/>
      <c r="F1406" s="28" t="s">
        <v>41</v>
      </c>
      <c r="G1406" s="14">
        <f t="shared" si="9031"/>
        <v>172.6</v>
      </c>
      <c r="H1406" s="14">
        <f t="shared" si="9032"/>
        <v>172.6</v>
      </c>
      <c r="I1406" s="14">
        <f t="shared" si="9033"/>
        <v>172.6</v>
      </c>
      <c r="J1406" s="14">
        <f t="shared" si="9034"/>
        <v>0</v>
      </c>
      <c r="K1406" s="14">
        <f t="shared" si="9035"/>
        <v>0</v>
      </c>
      <c r="L1406" s="14">
        <f t="shared" si="9036"/>
        <v>0</v>
      </c>
      <c r="M1406" s="14">
        <f t="shared" si="8801"/>
        <v>172.6</v>
      </c>
      <c r="N1406" s="14">
        <f t="shared" si="8802"/>
        <v>172.6</v>
      </c>
      <c r="O1406" s="14">
        <f t="shared" si="8803"/>
        <v>172.6</v>
      </c>
      <c r="P1406" s="14">
        <f t="shared" si="9037"/>
        <v>0</v>
      </c>
      <c r="Q1406" s="14">
        <f t="shared" si="9038"/>
        <v>0</v>
      </c>
      <c r="R1406" s="14">
        <f t="shared" si="9039"/>
        <v>0</v>
      </c>
      <c r="S1406" s="14">
        <f t="shared" si="9040"/>
        <v>0</v>
      </c>
      <c r="T1406" s="14">
        <f t="shared" si="9041"/>
        <v>0</v>
      </c>
      <c r="U1406" s="14">
        <f t="shared" si="9042"/>
        <v>0</v>
      </c>
      <c r="V1406" s="14">
        <f t="shared" si="9043"/>
        <v>0</v>
      </c>
      <c r="W1406" s="14">
        <f t="shared" si="9044"/>
        <v>0</v>
      </c>
      <c r="X1406" s="14">
        <f t="shared" si="9045"/>
        <v>0</v>
      </c>
      <c r="Y1406" s="14">
        <f t="shared" si="8948"/>
        <v>172.6</v>
      </c>
      <c r="Z1406" s="14">
        <f t="shared" si="8949"/>
        <v>172.6</v>
      </c>
      <c r="AA1406" s="14">
        <f t="shared" si="8950"/>
        <v>172.6</v>
      </c>
      <c r="AB1406" s="14">
        <f t="shared" si="9046"/>
        <v>0</v>
      </c>
      <c r="AC1406" s="14">
        <f t="shared" si="9047"/>
        <v>0</v>
      </c>
      <c r="AD1406" s="14">
        <f t="shared" si="9048"/>
        <v>0</v>
      </c>
      <c r="AE1406" s="14">
        <f t="shared" si="8954"/>
        <v>172.6</v>
      </c>
      <c r="AF1406" s="14">
        <f t="shared" si="8955"/>
        <v>172.6</v>
      </c>
      <c r="AG1406" s="14">
        <f t="shared" si="8956"/>
        <v>172.6</v>
      </c>
      <c r="AH1406" s="14">
        <f t="shared" si="9049"/>
        <v>0</v>
      </c>
      <c r="AI1406" s="14">
        <f t="shared" si="9050"/>
        <v>0</v>
      </c>
      <c r="AJ1406" s="14">
        <f t="shared" si="9051"/>
        <v>0</v>
      </c>
      <c r="AK1406" s="14">
        <f t="shared" si="9052"/>
        <v>0</v>
      </c>
      <c r="AL1406" s="14">
        <f t="shared" si="9053"/>
        <v>0</v>
      </c>
      <c r="AM1406" s="14">
        <f t="shared" si="9054"/>
        <v>0</v>
      </c>
      <c r="AN1406" s="14">
        <f t="shared" si="9055"/>
        <v>0</v>
      </c>
      <c r="AO1406" s="14">
        <f t="shared" si="9056"/>
        <v>0</v>
      </c>
      <c r="AP1406" s="14">
        <f t="shared" si="9057"/>
        <v>0</v>
      </c>
      <c r="AQ1406" s="14">
        <f t="shared" si="9058"/>
        <v>0</v>
      </c>
      <c r="AR1406" s="14">
        <f t="shared" si="9059"/>
        <v>0</v>
      </c>
      <c r="AS1406" s="14">
        <f t="shared" si="9060"/>
        <v>0</v>
      </c>
      <c r="AT1406" s="14">
        <f t="shared" si="9061"/>
        <v>0</v>
      </c>
      <c r="AU1406" s="14">
        <f t="shared" si="9062"/>
        <v>0</v>
      </c>
      <c r="AV1406" s="14">
        <f t="shared" si="9063"/>
        <v>0</v>
      </c>
      <c r="AW1406" s="14">
        <f t="shared" si="8972"/>
        <v>172.6</v>
      </c>
      <c r="AX1406" s="14">
        <f t="shared" si="8973"/>
        <v>172.6</v>
      </c>
      <c r="AY1406" s="14">
        <f t="shared" si="8974"/>
        <v>172.6</v>
      </c>
      <c r="AZ1406" s="14">
        <f t="shared" si="9064"/>
        <v>0</v>
      </c>
      <c r="BA1406" s="14">
        <f t="shared" si="8976"/>
        <v>172.6</v>
      </c>
      <c r="BB1406" s="14">
        <f t="shared" si="8977"/>
        <v>172.6</v>
      </c>
      <c r="BC1406" s="14">
        <f t="shared" si="8978"/>
        <v>172.6</v>
      </c>
      <c r="BD1406" s="14">
        <f t="shared" si="9065"/>
        <v>0</v>
      </c>
      <c r="BE1406" s="14">
        <f t="shared" si="9066"/>
        <v>0</v>
      </c>
      <c r="BF1406" s="14">
        <f t="shared" si="9067"/>
        <v>0</v>
      </c>
      <c r="BG1406" s="14">
        <f t="shared" si="9068"/>
        <v>0</v>
      </c>
      <c r="BH1406" s="14">
        <f t="shared" si="9069"/>
        <v>0</v>
      </c>
      <c r="BI1406" s="14">
        <f t="shared" si="9070"/>
        <v>0</v>
      </c>
      <c r="BJ1406" s="14">
        <f t="shared" si="9071"/>
        <v>0</v>
      </c>
      <c r="BK1406" s="14">
        <f t="shared" si="9072"/>
        <v>0</v>
      </c>
      <c r="BL1406" s="14">
        <f t="shared" si="9073"/>
        <v>0</v>
      </c>
      <c r="BM1406" s="14">
        <f t="shared" si="9074"/>
        <v>0</v>
      </c>
      <c r="BN1406" s="14">
        <f t="shared" si="9075"/>
        <v>0</v>
      </c>
      <c r="BO1406" s="14">
        <f t="shared" si="8990"/>
        <v>172.6</v>
      </c>
      <c r="BP1406" s="14">
        <f t="shared" si="8991"/>
        <v>172.6</v>
      </c>
      <c r="BQ1406" s="14">
        <f t="shared" si="8992"/>
        <v>172.6</v>
      </c>
      <c r="BR1406" s="14">
        <f t="shared" si="9076"/>
        <v>0</v>
      </c>
      <c r="BS1406" s="14">
        <f t="shared" si="9077"/>
        <v>0</v>
      </c>
      <c r="BT1406" s="14">
        <f t="shared" si="9078"/>
        <v>0</v>
      </c>
      <c r="BU1406" s="14">
        <f t="shared" si="8996"/>
        <v>172.6</v>
      </c>
      <c r="BV1406" s="14">
        <f t="shared" si="8997"/>
        <v>172.6</v>
      </c>
      <c r="BW1406" s="14">
        <f t="shared" si="8998"/>
        <v>172.6</v>
      </c>
      <c r="BX1406" s="14">
        <f t="shared" si="9079"/>
        <v>0</v>
      </c>
      <c r="BY1406" s="14">
        <f t="shared" si="9080"/>
        <v>172.6</v>
      </c>
      <c r="BZ1406" s="14">
        <f t="shared" si="9081"/>
        <v>0</v>
      </c>
      <c r="CA1406" s="14">
        <f t="shared" si="9082"/>
        <v>0</v>
      </c>
      <c r="CB1406" s="14">
        <f t="shared" si="9083"/>
        <v>0</v>
      </c>
      <c r="CC1406" s="14">
        <f t="shared" si="9084"/>
        <v>0</v>
      </c>
      <c r="CD1406" s="14">
        <f t="shared" si="9085"/>
        <v>0</v>
      </c>
      <c r="CE1406" s="14">
        <f t="shared" si="9086"/>
        <v>0</v>
      </c>
      <c r="CF1406" s="14">
        <f t="shared" si="9087"/>
        <v>0</v>
      </c>
      <c r="CG1406" s="14">
        <f t="shared" si="9008"/>
        <v>345.2</v>
      </c>
      <c r="CH1406" s="14">
        <f t="shared" si="9088"/>
        <v>0</v>
      </c>
      <c r="CI1406" s="14"/>
      <c r="CJ1406" s="14">
        <f t="shared" si="9010"/>
        <v>172.6</v>
      </c>
      <c r="CK1406" s="52">
        <f t="shared" si="9089"/>
        <v>0</v>
      </c>
      <c r="CL1406" s="52"/>
      <c r="CM1406" s="14">
        <f t="shared" si="9012"/>
        <v>172.6</v>
      </c>
      <c r="CN1406" s="52">
        <f t="shared" si="9089"/>
        <v>0</v>
      </c>
      <c r="CO1406" s="52"/>
      <c r="CP1406" s="14">
        <f t="shared" si="9089"/>
        <v>0</v>
      </c>
      <c r="CQ1406" s="29">
        <v>0</v>
      </c>
      <c r="CR1406" s="29"/>
      <c r="CS1406" s="1" t="s">
        <v>75</v>
      </c>
    </row>
    <row r="1407" spans="1:99" ht="46.8" customHeight="1" x14ac:dyDescent="0.3">
      <c r="A1407" s="76" t="s">
        <v>515</v>
      </c>
      <c r="B1407" s="76" t="s">
        <v>95</v>
      </c>
      <c r="C1407" s="76" t="s">
        <v>70</v>
      </c>
      <c r="D1407" s="76" t="s">
        <v>192</v>
      </c>
      <c r="E1407" s="88"/>
      <c r="F1407" s="77" t="s">
        <v>193</v>
      </c>
      <c r="G1407" s="14">
        <f t="shared" si="9031"/>
        <v>172.6</v>
      </c>
      <c r="H1407" s="14">
        <f t="shared" si="9032"/>
        <v>172.6</v>
      </c>
      <c r="I1407" s="14">
        <f t="shared" si="9033"/>
        <v>172.6</v>
      </c>
      <c r="J1407" s="14">
        <f t="shared" si="9034"/>
        <v>0</v>
      </c>
      <c r="K1407" s="14">
        <f t="shared" si="9035"/>
        <v>0</v>
      </c>
      <c r="L1407" s="14">
        <f t="shared" si="9036"/>
        <v>0</v>
      </c>
      <c r="M1407" s="14">
        <f t="shared" si="8801"/>
        <v>172.6</v>
      </c>
      <c r="N1407" s="14">
        <f t="shared" si="8802"/>
        <v>172.6</v>
      </c>
      <c r="O1407" s="14">
        <f t="shared" si="8803"/>
        <v>172.6</v>
      </c>
      <c r="P1407" s="14">
        <f t="shared" si="9037"/>
        <v>0</v>
      </c>
      <c r="Q1407" s="14">
        <f t="shared" si="9038"/>
        <v>0</v>
      </c>
      <c r="R1407" s="14">
        <f t="shared" si="9039"/>
        <v>0</v>
      </c>
      <c r="S1407" s="14">
        <f t="shared" si="9040"/>
        <v>0</v>
      </c>
      <c r="T1407" s="14">
        <f t="shared" si="9041"/>
        <v>0</v>
      </c>
      <c r="U1407" s="14">
        <f t="shared" si="9042"/>
        <v>0</v>
      </c>
      <c r="V1407" s="14">
        <f t="shared" si="9043"/>
        <v>0</v>
      </c>
      <c r="W1407" s="14">
        <f t="shared" si="9044"/>
        <v>0</v>
      </c>
      <c r="X1407" s="14">
        <f t="shared" si="9045"/>
        <v>0</v>
      </c>
      <c r="Y1407" s="14">
        <f t="shared" si="8948"/>
        <v>172.6</v>
      </c>
      <c r="Z1407" s="14">
        <f t="shared" si="8949"/>
        <v>172.6</v>
      </c>
      <c r="AA1407" s="14">
        <f t="shared" si="8950"/>
        <v>172.6</v>
      </c>
      <c r="AB1407" s="14">
        <f t="shared" si="9046"/>
        <v>0</v>
      </c>
      <c r="AC1407" s="14">
        <f t="shared" si="9047"/>
        <v>0</v>
      </c>
      <c r="AD1407" s="14">
        <f t="shared" si="9048"/>
        <v>0</v>
      </c>
      <c r="AE1407" s="14">
        <f t="shared" si="8954"/>
        <v>172.6</v>
      </c>
      <c r="AF1407" s="14">
        <f t="shared" si="8955"/>
        <v>172.6</v>
      </c>
      <c r="AG1407" s="14">
        <f t="shared" si="8956"/>
        <v>172.6</v>
      </c>
      <c r="AH1407" s="14">
        <f t="shared" si="9049"/>
        <v>0</v>
      </c>
      <c r="AI1407" s="14">
        <f t="shared" si="9050"/>
        <v>0</v>
      </c>
      <c r="AJ1407" s="14">
        <f t="shared" si="9051"/>
        <v>0</v>
      </c>
      <c r="AK1407" s="14">
        <f t="shared" si="9052"/>
        <v>0</v>
      </c>
      <c r="AL1407" s="14">
        <f t="shared" si="9053"/>
        <v>0</v>
      </c>
      <c r="AM1407" s="14">
        <f t="shared" si="9054"/>
        <v>0</v>
      </c>
      <c r="AN1407" s="14">
        <f t="shared" si="9055"/>
        <v>0</v>
      </c>
      <c r="AO1407" s="14">
        <f t="shared" si="9056"/>
        <v>0</v>
      </c>
      <c r="AP1407" s="14">
        <f t="shared" si="9057"/>
        <v>0</v>
      </c>
      <c r="AQ1407" s="14">
        <f t="shared" si="9058"/>
        <v>0</v>
      </c>
      <c r="AR1407" s="14">
        <f t="shared" si="9059"/>
        <v>0</v>
      </c>
      <c r="AS1407" s="14">
        <f t="shared" si="9060"/>
        <v>0</v>
      </c>
      <c r="AT1407" s="14">
        <f t="shared" si="9061"/>
        <v>0</v>
      </c>
      <c r="AU1407" s="14">
        <f t="shared" si="9062"/>
        <v>0</v>
      </c>
      <c r="AV1407" s="14">
        <f t="shared" si="9063"/>
        <v>0</v>
      </c>
      <c r="AW1407" s="14">
        <f t="shared" si="8972"/>
        <v>172.6</v>
      </c>
      <c r="AX1407" s="14">
        <f t="shared" si="8973"/>
        <v>172.6</v>
      </c>
      <c r="AY1407" s="14">
        <f t="shared" si="8974"/>
        <v>172.6</v>
      </c>
      <c r="AZ1407" s="14">
        <f t="shared" si="9064"/>
        <v>0</v>
      </c>
      <c r="BA1407" s="14">
        <f t="shared" si="8976"/>
        <v>172.6</v>
      </c>
      <c r="BB1407" s="14">
        <f t="shared" si="8977"/>
        <v>172.6</v>
      </c>
      <c r="BC1407" s="14">
        <f t="shared" si="8978"/>
        <v>172.6</v>
      </c>
      <c r="BD1407" s="14">
        <f t="shared" si="9065"/>
        <v>0</v>
      </c>
      <c r="BE1407" s="14">
        <f t="shared" si="9066"/>
        <v>0</v>
      </c>
      <c r="BF1407" s="14">
        <f t="shared" si="9067"/>
        <v>0</v>
      </c>
      <c r="BG1407" s="14">
        <f t="shared" si="9068"/>
        <v>0</v>
      </c>
      <c r="BH1407" s="14">
        <f t="shared" si="9069"/>
        <v>0</v>
      </c>
      <c r="BI1407" s="14">
        <f t="shared" si="9070"/>
        <v>0</v>
      </c>
      <c r="BJ1407" s="14">
        <f t="shared" si="9071"/>
        <v>0</v>
      </c>
      <c r="BK1407" s="14">
        <f t="shared" si="9072"/>
        <v>0</v>
      </c>
      <c r="BL1407" s="14">
        <f t="shared" si="9073"/>
        <v>0</v>
      </c>
      <c r="BM1407" s="14">
        <f t="shared" si="9074"/>
        <v>0</v>
      </c>
      <c r="BN1407" s="14">
        <f t="shared" si="9075"/>
        <v>0</v>
      </c>
      <c r="BO1407" s="14">
        <f t="shared" si="8990"/>
        <v>172.6</v>
      </c>
      <c r="BP1407" s="14">
        <f t="shared" si="8991"/>
        <v>172.6</v>
      </c>
      <c r="BQ1407" s="14">
        <f t="shared" si="8992"/>
        <v>172.6</v>
      </c>
      <c r="BR1407" s="14">
        <f t="shared" si="9076"/>
        <v>0</v>
      </c>
      <c r="BS1407" s="14">
        <f t="shared" si="9077"/>
        <v>0</v>
      </c>
      <c r="BT1407" s="14">
        <f t="shared" si="9078"/>
        <v>0</v>
      </c>
      <c r="BU1407" s="14">
        <f t="shared" si="8996"/>
        <v>172.6</v>
      </c>
      <c r="BV1407" s="14">
        <f t="shared" si="8997"/>
        <v>172.6</v>
      </c>
      <c r="BW1407" s="14">
        <f t="shared" si="8998"/>
        <v>172.6</v>
      </c>
      <c r="BX1407" s="14">
        <f t="shared" si="9079"/>
        <v>0</v>
      </c>
      <c r="BY1407" s="14">
        <f t="shared" si="9080"/>
        <v>172.6</v>
      </c>
      <c r="BZ1407" s="14">
        <f t="shared" si="9081"/>
        <v>0</v>
      </c>
      <c r="CA1407" s="14">
        <f t="shared" si="9082"/>
        <v>0</v>
      </c>
      <c r="CB1407" s="14">
        <f t="shared" si="9083"/>
        <v>0</v>
      </c>
      <c r="CC1407" s="14">
        <f t="shared" si="9084"/>
        <v>0</v>
      </c>
      <c r="CD1407" s="14">
        <f t="shared" si="9085"/>
        <v>0</v>
      </c>
      <c r="CE1407" s="14">
        <f t="shared" si="9086"/>
        <v>0</v>
      </c>
      <c r="CF1407" s="14">
        <f t="shared" si="9087"/>
        <v>0</v>
      </c>
      <c r="CG1407" s="14">
        <f t="shared" si="9008"/>
        <v>345.2</v>
      </c>
      <c r="CH1407" s="14">
        <f t="shared" si="9088"/>
        <v>0</v>
      </c>
      <c r="CI1407" s="84">
        <f t="shared" ref="CI1407:CI1412" si="9093">CG1407+CH1407</f>
        <v>345.2</v>
      </c>
      <c r="CJ1407" s="14">
        <f t="shared" si="9010"/>
        <v>172.6</v>
      </c>
      <c r="CK1407" s="52">
        <f t="shared" si="9089"/>
        <v>0</v>
      </c>
      <c r="CL1407" s="84">
        <f t="shared" ref="CL1407:CL1412" si="9094">CJ1407+CK1407</f>
        <v>172.6</v>
      </c>
      <c r="CM1407" s="14">
        <f t="shared" si="9012"/>
        <v>172.6</v>
      </c>
      <c r="CN1407" s="52">
        <f t="shared" si="9089"/>
        <v>0</v>
      </c>
      <c r="CO1407" s="84">
        <f t="shared" ref="CO1407:CO1412" si="9095">CM1407+CN1407</f>
        <v>172.6</v>
      </c>
      <c r="CP1407" s="14">
        <f t="shared" si="9089"/>
        <v>0</v>
      </c>
      <c r="CQ1407" s="29"/>
      <c r="CR1407" s="29"/>
      <c r="CT1407" s="1"/>
    </row>
    <row r="1408" spans="1:99" ht="15.6" customHeight="1" x14ac:dyDescent="0.3">
      <c r="A1408" s="76" t="s">
        <v>515</v>
      </c>
      <c r="B1408" s="76" t="s">
        <v>95</v>
      </c>
      <c r="C1408" s="76" t="s">
        <v>70</v>
      </c>
      <c r="D1408" s="76" t="s">
        <v>208</v>
      </c>
      <c r="E1408" s="88"/>
      <c r="F1408" s="77" t="s">
        <v>209</v>
      </c>
      <c r="G1408" s="14">
        <f t="shared" si="9031"/>
        <v>172.6</v>
      </c>
      <c r="H1408" s="14">
        <f t="shared" si="9032"/>
        <v>172.6</v>
      </c>
      <c r="I1408" s="14">
        <f t="shared" si="9033"/>
        <v>172.6</v>
      </c>
      <c r="J1408" s="14">
        <f t="shared" si="9034"/>
        <v>0</v>
      </c>
      <c r="K1408" s="14">
        <f t="shared" si="9035"/>
        <v>0</v>
      </c>
      <c r="L1408" s="14">
        <f t="shared" si="9036"/>
        <v>0</v>
      </c>
      <c r="M1408" s="14">
        <f t="shared" si="8801"/>
        <v>172.6</v>
      </c>
      <c r="N1408" s="14">
        <f t="shared" si="8802"/>
        <v>172.6</v>
      </c>
      <c r="O1408" s="14">
        <f t="shared" si="8803"/>
        <v>172.6</v>
      </c>
      <c r="P1408" s="14">
        <f t="shared" si="9037"/>
        <v>0</v>
      </c>
      <c r="Q1408" s="14">
        <f t="shared" si="9038"/>
        <v>0</v>
      </c>
      <c r="R1408" s="14">
        <f t="shared" si="9039"/>
        <v>0</v>
      </c>
      <c r="S1408" s="14">
        <f t="shared" si="9040"/>
        <v>0</v>
      </c>
      <c r="T1408" s="14">
        <f t="shared" si="9041"/>
        <v>0</v>
      </c>
      <c r="U1408" s="14">
        <f t="shared" si="9042"/>
        <v>0</v>
      </c>
      <c r="V1408" s="14">
        <f t="shared" si="9043"/>
        <v>0</v>
      </c>
      <c r="W1408" s="14">
        <f t="shared" si="9044"/>
        <v>0</v>
      </c>
      <c r="X1408" s="14">
        <f t="shared" si="9045"/>
        <v>0</v>
      </c>
      <c r="Y1408" s="14">
        <f t="shared" si="8948"/>
        <v>172.6</v>
      </c>
      <c r="Z1408" s="14">
        <f t="shared" si="8949"/>
        <v>172.6</v>
      </c>
      <c r="AA1408" s="14">
        <f t="shared" si="8950"/>
        <v>172.6</v>
      </c>
      <c r="AB1408" s="14">
        <f t="shared" si="9046"/>
        <v>0</v>
      </c>
      <c r="AC1408" s="14">
        <f t="shared" si="9047"/>
        <v>0</v>
      </c>
      <c r="AD1408" s="14">
        <f t="shared" si="9048"/>
        <v>0</v>
      </c>
      <c r="AE1408" s="14">
        <f t="shared" si="8954"/>
        <v>172.6</v>
      </c>
      <c r="AF1408" s="14">
        <f t="shared" si="8955"/>
        <v>172.6</v>
      </c>
      <c r="AG1408" s="14">
        <f t="shared" si="8956"/>
        <v>172.6</v>
      </c>
      <c r="AH1408" s="14">
        <f t="shared" si="9049"/>
        <v>0</v>
      </c>
      <c r="AI1408" s="14">
        <f t="shared" si="9050"/>
        <v>0</v>
      </c>
      <c r="AJ1408" s="14">
        <f t="shared" si="9051"/>
        <v>0</v>
      </c>
      <c r="AK1408" s="14">
        <f t="shared" si="9052"/>
        <v>0</v>
      </c>
      <c r="AL1408" s="14">
        <f t="shared" si="9053"/>
        <v>0</v>
      </c>
      <c r="AM1408" s="14">
        <f t="shared" si="9054"/>
        <v>0</v>
      </c>
      <c r="AN1408" s="14">
        <f t="shared" si="9055"/>
        <v>0</v>
      </c>
      <c r="AO1408" s="14">
        <f t="shared" si="9056"/>
        <v>0</v>
      </c>
      <c r="AP1408" s="14">
        <f t="shared" si="9057"/>
        <v>0</v>
      </c>
      <c r="AQ1408" s="14">
        <f t="shared" si="9058"/>
        <v>0</v>
      </c>
      <c r="AR1408" s="14">
        <f t="shared" si="9059"/>
        <v>0</v>
      </c>
      <c r="AS1408" s="14">
        <f t="shared" si="9060"/>
        <v>0</v>
      </c>
      <c r="AT1408" s="14">
        <f t="shared" si="9061"/>
        <v>0</v>
      </c>
      <c r="AU1408" s="14">
        <f t="shared" si="9062"/>
        <v>0</v>
      </c>
      <c r="AV1408" s="14">
        <f t="shared" si="9063"/>
        <v>0</v>
      </c>
      <c r="AW1408" s="14">
        <f t="shared" si="8972"/>
        <v>172.6</v>
      </c>
      <c r="AX1408" s="14">
        <f t="shared" si="8973"/>
        <v>172.6</v>
      </c>
      <c r="AY1408" s="14">
        <f t="shared" si="8974"/>
        <v>172.6</v>
      </c>
      <c r="AZ1408" s="14">
        <f t="shared" si="9064"/>
        <v>0</v>
      </c>
      <c r="BA1408" s="14">
        <f t="shared" si="8976"/>
        <v>172.6</v>
      </c>
      <c r="BB1408" s="14">
        <f t="shared" si="8977"/>
        <v>172.6</v>
      </c>
      <c r="BC1408" s="14">
        <f t="shared" si="8978"/>
        <v>172.6</v>
      </c>
      <c r="BD1408" s="14">
        <f t="shared" si="9065"/>
        <v>0</v>
      </c>
      <c r="BE1408" s="14">
        <f t="shared" si="9066"/>
        <v>0</v>
      </c>
      <c r="BF1408" s="14">
        <f t="shared" si="9067"/>
        <v>0</v>
      </c>
      <c r="BG1408" s="14">
        <f t="shared" si="9068"/>
        <v>0</v>
      </c>
      <c r="BH1408" s="14">
        <f t="shared" si="9069"/>
        <v>0</v>
      </c>
      <c r="BI1408" s="14">
        <f t="shared" si="9070"/>
        <v>0</v>
      </c>
      <c r="BJ1408" s="14">
        <f t="shared" si="9071"/>
        <v>0</v>
      </c>
      <c r="BK1408" s="14">
        <f t="shared" si="9072"/>
        <v>0</v>
      </c>
      <c r="BL1408" s="14">
        <f t="shared" si="9073"/>
        <v>0</v>
      </c>
      <c r="BM1408" s="14">
        <f t="shared" si="9074"/>
        <v>0</v>
      </c>
      <c r="BN1408" s="14">
        <f t="shared" si="9075"/>
        <v>0</v>
      </c>
      <c r="BO1408" s="14">
        <f t="shared" si="8990"/>
        <v>172.6</v>
      </c>
      <c r="BP1408" s="14">
        <f t="shared" si="8991"/>
        <v>172.6</v>
      </c>
      <c r="BQ1408" s="14">
        <f t="shared" si="8992"/>
        <v>172.6</v>
      </c>
      <c r="BR1408" s="14">
        <f t="shared" si="9076"/>
        <v>0</v>
      </c>
      <c r="BS1408" s="14">
        <f t="shared" si="9077"/>
        <v>0</v>
      </c>
      <c r="BT1408" s="14">
        <f t="shared" si="9078"/>
        <v>0</v>
      </c>
      <c r="BU1408" s="14">
        <f t="shared" si="8996"/>
        <v>172.6</v>
      </c>
      <c r="BV1408" s="14">
        <f t="shared" si="8997"/>
        <v>172.6</v>
      </c>
      <c r="BW1408" s="14">
        <f t="shared" si="8998"/>
        <v>172.6</v>
      </c>
      <c r="BX1408" s="14">
        <f t="shared" si="9079"/>
        <v>0</v>
      </c>
      <c r="BY1408" s="14">
        <f t="shared" si="9080"/>
        <v>172.6</v>
      </c>
      <c r="BZ1408" s="14">
        <f t="shared" si="9081"/>
        <v>0</v>
      </c>
      <c r="CA1408" s="14">
        <f t="shared" si="9082"/>
        <v>0</v>
      </c>
      <c r="CB1408" s="14">
        <f t="shared" si="9083"/>
        <v>0</v>
      </c>
      <c r="CC1408" s="14">
        <f t="shared" si="9084"/>
        <v>0</v>
      </c>
      <c r="CD1408" s="14">
        <f t="shared" si="9085"/>
        <v>0</v>
      </c>
      <c r="CE1408" s="14">
        <f t="shared" si="9086"/>
        <v>0</v>
      </c>
      <c r="CF1408" s="14">
        <f t="shared" si="9087"/>
        <v>0</v>
      </c>
      <c r="CG1408" s="14">
        <f t="shared" si="9008"/>
        <v>345.2</v>
      </c>
      <c r="CH1408" s="14">
        <f t="shared" si="9088"/>
        <v>0</v>
      </c>
      <c r="CI1408" s="84">
        <f t="shared" si="9093"/>
        <v>345.2</v>
      </c>
      <c r="CJ1408" s="14">
        <f t="shared" si="9010"/>
        <v>172.6</v>
      </c>
      <c r="CK1408" s="52">
        <f t="shared" si="9089"/>
        <v>0</v>
      </c>
      <c r="CL1408" s="84">
        <f t="shared" si="9094"/>
        <v>172.6</v>
      </c>
      <c r="CM1408" s="14">
        <f t="shared" si="9012"/>
        <v>172.6</v>
      </c>
      <c r="CN1408" s="52">
        <f t="shared" si="9089"/>
        <v>0</v>
      </c>
      <c r="CO1408" s="84">
        <f t="shared" si="9095"/>
        <v>172.6</v>
      </c>
      <c r="CP1408" s="14">
        <f t="shared" si="9089"/>
        <v>0</v>
      </c>
      <c r="CQ1408" s="29"/>
      <c r="CR1408" s="29"/>
      <c r="CT1408" s="1"/>
    </row>
    <row r="1409" spans="1:99" ht="31.2" customHeight="1" x14ac:dyDescent="0.3">
      <c r="A1409" s="76" t="s">
        <v>515</v>
      </c>
      <c r="B1409" s="76" t="s">
        <v>95</v>
      </c>
      <c r="C1409" s="76" t="s">
        <v>70</v>
      </c>
      <c r="D1409" s="76" t="s">
        <v>208</v>
      </c>
      <c r="E1409" s="76" t="s">
        <v>46</v>
      </c>
      <c r="F1409" s="77" t="s">
        <v>47</v>
      </c>
      <c r="G1409" s="14">
        <v>172.6</v>
      </c>
      <c r="H1409" s="14">
        <v>172.6</v>
      </c>
      <c r="I1409" s="14">
        <v>172.6</v>
      </c>
      <c r="J1409" s="14"/>
      <c r="K1409" s="14"/>
      <c r="L1409" s="14"/>
      <c r="M1409" s="14">
        <f t="shared" si="8801"/>
        <v>172.6</v>
      </c>
      <c r="N1409" s="14">
        <f t="shared" si="8802"/>
        <v>172.6</v>
      </c>
      <c r="O1409" s="14">
        <f t="shared" si="8803"/>
        <v>172.6</v>
      </c>
      <c r="P1409" s="14"/>
      <c r="Q1409" s="14"/>
      <c r="R1409" s="14"/>
      <c r="S1409" s="14"/>
      <c r="T1409" s="14"/>
      <c r="U1409" s="14"/>
      <c r="V1409" s="14"/>
      <c r="W1409" s="14"/>
      <c r="X1409" s="14"/>
      <c r="Y1409" s="14">
        <f t="shared" si="8948"/>
        <v>172.6</v>
      </c>
      <c r="Z1409" s="14">
        <f t="shared" si="8949"/>
        <v>172.6</v>
      </c>
      <c r="AA1409" s="14">
        <f t="shared" si="8950"/>
        <v>172.6</v>
      </c>
      <c r="AB1409" s="14"/>
      <c r="AC1409" s="14"/>
      <c r="AD1409" s="14"/>
      <c r="AE1409" s="14">
        <f t="shared" si="8954"/>
        <v>172.6</v>
      </c>
      <c r="AF1409" s="14">
        <f t="shared" si="8955"/>
        <v>172.6</v>
      </c>
      <c r="AG1409" s="14">
        <f t="shared" si="8956"/>
        <v>172.6</v>
      </c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>
        <f t="shared" si="8972"/>
        <v>172.6</v>
      </c>
      <c r="AX1409" s="14">
        <f t="shared" si="8973"/>
        <v>172.6</v>
      </c>
      <c r="AY1409" s="14">
        <f t="shared" si="8974"/>
        <v>172.6</v>
      </c>
      <c r="AZ1409" s="14"/>
      <c r="BA1409" s="14">
        <f t="shared" si="8976"/>
        <v>172.6</v>
      </c>
      <c r="BB1409" s="14">
        <f t="shared" si="8977"/>
        <v>172.6</v>
      </c>
      <c r="BC1409" s="14">
        <f t="shared" si="8978"/>
        <v>172.6</v>
      </c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>
        <f t="shared" si="8990"/>
        <v>172.6</v>
      </c>
      <c r="BP1409" s="14">
        <f t="shared" si="8991"/>
        <v>172.6</v>
      </c>
      <c r="BQ1409" s="14">
        <f t="shared" si="8992"/>
        <v>172.6</v>
      </c>
      <c r="BR1409" s="14"/>
      <c r="BS1409" s="14"/>
      <c r="BT1409" s="14"/>
      <c r="BU1409" s="14">
        <f t="shared" si="8996"/>
        <v>172.6</v>
      </c>
      <c r="BV1409" s="14">
        <f t="shared" si="8997"/>
        <v>172.6</v>
      </c>
      <c r="BW1409" s="14">
        <f t="shared" si="8998"/>
        <v>172.6</v>
      </c>
      <c r="BX1409" s="14"/>
      <c r="BY1409" s="14">
        <v>172.6</v>
      </c>
      <c r="BZ1409" s="14"/>
      <c r="CA1409" s="14"/>
      <c r="CB1409" s="14"/>
      <c r="CC1409" s="14"/>
      <c r="CD1409" s="14"/>
      <c r="CE1409" s="14"/>
      <c r="CF1409" s="14"/>
      <c r="CG1409" s="14">
        <f t="shared" si="9008"/>
        <v>345.2</v>
      </c>
      <c r="CH1409" s="14"/>
      <c r="CI1409" s="84">
        <f t="shared" si="9093"/>
        <v>345.2</v>
      </c>
      <c r="CJ1409" s="14">
        <f t="shared" si="9010"/>
        <v>172.6</v>
      </c>
      <c r="CK1409" s="52"/>
      <c r="CL1409" s="84">
        <f t="shared" si="9094"/>
        <v>172.6</v>
      </c>
      <c r="CM1409" s="14">
        <f t="shared" si="9012"/>
        <v>172.6</v>
      </c>
      <c r="CN1409" s="52"/>
      <c r="CO1409" s="84">
        <f t="shared" si="9095"/>
        <v>172.6</v>
      </c>
      <c r="CP1409" s="14"/>
      <c r="CQ1409" s="29"/>
      <c r="CR1409" s="29"/>
      <c r="CT1409" s="1"/>
    </row>
    <row r="1410" spans="1:99" s="86" customFormat="1" ht="15.6" customHeight="1" x14ac:dyDescent="0.3">
      <c r="A1410" s="72" t="s">
        <v>515</v>
      </c>
      <c r="B1410" s="72" t="s">
        <v>177</v>
      </c>
      <c r="C1410" s="72"/>
      <c r="D1410" s="72"/>
      <c r="E1410" s="72"/>
      <c r="F1410" s="73" t="s">
        <v>218</v>
      </c>
      <c r="G1410" s="20">
        <f t="shared" si="9031"/>
        <v>3903</v>
      </c>
      <c r="H1410" s="20">
        <f t="shared" si="8732"/>
        <v>3903</v>
      </c>
      <c r="I1410" s="20">
        <f t="shared" si="9033"/>
        <v>3903</v>
      </c>
      <c r="J1410" s="20">
        <f t="shared" si="9034"/>
        <v>0</v>
      </c>
      <c r="K1410" s="20">
        <f t="shared" si="9035"/>
        <v>0</v>
      </c>
      <c r="L1410" s="20">
        <f t="shared" si="9036"/>
        <v>0</v>
      </c>
      <c r="M1410" s="20">
        <f t="shared" si="8801"/>
        <v>3903</v>
      </c>
      <c r="N1410" s="20">
        <f t="shared" si="8802"/>
        <v>3903</v>
      </c>
      <c r="O1410" s="20">
        <f t="shared" si="8803"/>
        <v>3903</v>
      </c>
      <c r="P1410" s="20">
        <f t="shared" si="9037"/>
        <v>0</v>
      </c>
      <c r="Q1410" s="20">
        <f t="shared" si="9038"/>
        <v>0</v>
      </c>
      <c r="R1410" s="20">
        <f t="shared" si="9039"/>
        <v>0</v>
      </c>
      <c r="S1410" s="20">
        <f t="shared" si="9040"/>
        <v>0</v>
      </c>
      <c r="T1410" s="20">
        <f t="shared" si="9041"/>
        <v>0</v>
      </c>
      <c r="U1410" s="20">
        <f t="shared" si="9042"/>
        <v>0</v>
      </c>
      <c r="V1410" s="20">
        <f t="shared" si="9043"/>
        <v>0</v>
      </c>
      <c r="W1410" s="20">
        <f t="shared" si="9044"/>
        <v>0</v>
      </c>
      <c r="X1410" s="20">
        <f t="shared" si="9045"/>
        <v>0</v>
      </c>
      <c r="Y1410" s="20">
        <f t="shared" si="8948"/>
        <v>3903</v>
      </c>
      <c r="Z1410" s="20">
        <f t="shared" si="8949"/>
        <v>3903</v>
      </c>
      <c r="AA1410" s="20">
        <f t="shared" si="8950"/>
        <v>3903</v>
      </c>
      <c r="AB1410" s="20">
        <f t="shared" si="9046"/>
        <v>0</v>
      </c>
      <c r="AC1410" s="20">
        <f t="shared" si="9047"/>
        <v>0</v>
      </c>
      <c r="AD1410" s="20">
        <f t="shared" si="9048"/>
        <v>0</v>
      </c>
      <c r="AE1410" s="20">
        <f t="shared" si="8954"/>
        <v>3903</v>
      </c>
      <c r="AF1410" s="20">
        <f t="shared" si="8955"/>
        <v>3903</v>
      </c>
      <c r="AG1410" s="20">
        <f t="shared" si="8956"/>
        <v>3903</v>
      </c>
      <c r="AH1410" s="20">
        <f t="shared" si="9049"/>
        <v>0</v>
      </c>
      <c r="AI1410" s="20">
        <f t="shared" si="9050"/>
        <v>0</v>
      </c>
      <c r="AJ1410" s="20">
        <f t="shared" si="9051"/>
        <v>0</v>
      </c>
      <c r="AK1410" s="20">
        <f t="shared" si="9052"/>
        <v>0</v>
      </c>
      <c r="AL1410" s="20">
        <f t="shared" si="9053"/>
        <v>0</v>
      </c>
      <c r="AM1410" s="20">
        <f t="shared" si="9054"/>
        <v>0</v>
      </c>
      <c r="AN1410" s="20">
        <f t="shared" si="9055"/>
        <v>0</v>
      </c>
      <c r="AO1410" s="20">
        <f t="shared" si="9056"/>
        <v>0</v>
      </c>
      <c r="AP1410" s="20">
        <f t="shared" si="9057"/>
        <v>0</v>
      </c>
      <c r="AQ1410" s="20">
        <f t="shared" si="9058"/>
        <v>0</v>
      </c>
      <c r="AR1410" s="20">
        <f t="shared" si="9059"/>
        <v>0</v>
      </c>
      <c r="AS1410" s="20">
        <f t="shared" si="9060"/>
        <v>0</v>
      </c>
      <c r="AT1410" s="20">
        <f t="shared" si="9061"/>
        <v>0</v>
      </c>
      <c r="AU1410" s="20">
        <f t="shared" si="9062"/>
        <v>0</v>
      </c>
      <c r="AV1410" s="20">
        <f t="shared" si="9063"/>
        <v>0</v>
      </c>
      <c r="AW1410" s="20">
        <f t="shared" si="8972"/>
        <v>3903</v>
      </c>
      <c r="AX1410" s="20">
        <f t="shared" si="8973"/>
        <v>3903</v>
      </c>
      <c r="AY1410" s="20">
        <f t="shared" si="8974"/>
        <v>3903</v>
      </c>
      <c r="AZ1410" s="20">
        <f t="shared" si="9064"/>
        <v>0</v>
      </c>
      <c r="BA1410" s="20">
        <f t="shared" si="8976"/>
        <v>3903</v>
      </c>
      <c r="BB1410" s="20">
        <f t="shared" si="8977"/>
        <v>3903</v>
      </c>
      <c r="BC1410" s="20">
        <f t="shared" si="8978"/>
        <v>3903</v>
      </c>
      <c r="BD1410" s="20">
        <f t="shared" si="9065"/>
        <v>0</v>
      </c>
      <c r="BE1410" s="20">
        <f t="shared" si="9066"/>
        <v>0</v>
      </c>
      <c r="BF1410" s="20">
        <f t="shared" si="9067"/>
        <v>0</v>
      </c>
      <c r="BG1410" s="20">
        <f t="shared" si="9068"/>
        <v>0</v>
      </c>
      <c r="BH1410" s="20">
        <f t="shared" si="9069"/>
        <v>0</v>
      </c>
      <c r="BI1410" s="20">
        <f t="shared" si="9070"/>
        <v>0</v>
      </c>
      <c r="BJ1410" s="20">
        <f t="shared" si="9071"/>
        <v>0</v>
      </c>
      <c r="BK1410" s="20">
        <f t="shared" si="9072"/>
        <v>0</v>
      </c>
      <c r="BL1410" s="20">
        <f t="shared" si="9073"/>
        <v>0</v>
      </c>
      <c r="BM1410" s="20">
        <f t="shared" si="9074"/>
        <v>0</v>
      </c>
      <c r="BN1410" s="20">
        <f t="shared" si="9075"/>
        <v>0</v>
      </c>
      <c r="BO1410" s="20">
        <f t="shared" si="8990"/>
        <v>3903</v>
      </c>
      <c r="BP1410" s="20">
        <f t="shared" si="8991"/>
        <v>3903</v>
      </c>
      <c r="BQ1410" s="20">
        <f t="shared" si="8992"/>
        <v>3903</v>
      </c>
      <c r="BR1410" s="20">
        <f t="shared" si="9076"/>
        <v>0</v>
      </c>
      <c r="BS1410" s="20">
        <f t="shared" si="9077"/>
        <v>0</v>
      </c>
      <c r="BT1410" s="20">
        <f t="shared" si="9078"/>
        <v>0</v>
      </c>
      <c r="BU1410" s="20">
        <f t="shared" si="8996"/>
        <v>3903</v>
      </c>
      <c r="BV1410" s="20">
        <f t="shared" si="8997"/>
        <v>3903</v>
      </c>
      <c r="BW1410" s="20">
        <f t="shared" si="8998"/>
        <v>3903</v>
      </c>
      <c r="BX1410" s="20">
        <f t="shared" si="9079"/>
        <v>0</v>
      </c>
      <c r="BY1410" s="20">
        <f t="shared" si="9080"/>
        <v>0</v>
      </c>
      <c r="BZ1410" s="20">
        <f t="shared" si="9081"/>
        <v>0</v>
      </c>
      <c r="CA1410" s="20">
        <f t="shared" si="9082"/>
        <v>0</v>
      </c>
      <c r="CB1410" s="20">
        <f t="shared" si="9083"/>
        <v>0</v>
      </c>
      <c r="CC1410" s="20">
        <f t="shared" si="9084"/>
        <v>0</v>
      </c>
      <c r="CD1410" s="20">
        <f t="shared" si="9085"/>
        <v>0</v>
      </c>
      <c r="CE1410" s="20">
        <f t="shared" si="9086"/>
        <v>0</v>
      </c>
      <c r="CF1410" s="20">
        <f t="shared" si="9087"/>
        <v>0</v>
      </c>
      <c r="CG1410" s="20">
        <f t="shared" si="9008"/>
        <v>3903</v>
      </c>
      <c r="CH1410" s="20">
        <f t="shared" si="9088"/>
        <v>0</v>
      </c>
      <c r="CI1410" s="82">
        <f t="shared" si="9093"/>
        <v>3903</v>
      </c>
      <c r="CJ1410" s="20">
        <f t="shared" si="9010"/>
        <v>3903</v>
      </c>
      <c r="CK1410" s="20">
        <f t="shared" si="9089"/>
        <v>0</v>
      </c>
      <c r="CL1410" s="82">
        <f t="shared" si="9094"/>
        <v>3903</v>
      </c>
      <c r="CM1410" s="20">
        <f t="shared" si="9012"/>
        <v>3903</v>
      </c>
      <c r="CN1410" s="20">
        <f t="shared" si="9089"/>
        <v>0</v>
      </c>
      <c r="CO1410" s="82">
        <f t="shared" si="9095"/>
        <v>3903</v>
      </c>
      <c r="CP1410" s="20">
        <f t="shared" si="9089"/>
        <v>0</v>
      </c>
      <c r="CQ1410" s="21"/>
      <c r="CR1410" s="21"/>
      <c r="CS1410" s="17"/>
      <c r="CT1410" s="17"/>
      <c r="CU1410" s="17"/>
    </row>
    <row r="1411" spans="1:99" s="87" customFormat="1" ht="15.6" customHeight="1" x14ac:dyDescent="0.3">
      <c r="A1411" s="74" t="s">
        <v>515</v>
      </c>
      <c r="B1411" s="74" t="s">
        <v>177</v>
      </c>
      <c r="C1411" s="74" t="s">
        <v>177</v>
      </c>
      <c r="D1411" s="74"/>
      <c r="E1411" s="74"/>
      <c r="F1411" s="75" t="s">
        <v>242</v>
      </c>
      <c r="G1411" s="25">
        <f t="shared" ref="G1411:L1411" si="9096">G1412+G1417</f>
        <v>3903</v>
      </c>
      <c r="H1411" s="25">
        <f t="shared" si="9096"/>
        <v>3903</v>
      </c>
      <c r="I1411" s="25">
        <f t="shared" si="9096"/>
        <v>3903</v>
      </c>
      <c r="J1411" s="25">
        <f t="shared" si="9096"/>
        <v>0</v>
      </c>
      <c r="K1411" s="25">
        <f t="shared" si="9096"/>
        <v>0</v>
      </c>
      <c r="L1411" s="25">
        <f t="shared" si="9096"/>
        <v>0</v>
      </c>
      <c r="M1411" s="25">
        <f t="shared" si="8801"/>
        <v>3903</v>
      </c>
      <c r="N1411" s="25">
        <f t="shared" si="8802"/>
        <v>3903</v>
      </c>
      <c r="O1411" s="25">
        <f t="shared" si="8803"/>
        <v>3903</v>
      </c>
      <c r="P1411" s="25">
        <f t="shared" ref="P1411:X1411" si="9097">P1412+P1417</f>
        <v>0</v>
      </c>
      <c r="Q1411" s="25">
        <f t="shared" si="9097"/>
        <v>0</v>
      </c>
      <c r="R1411" s="25">
        <f t="shared" si="9097"/>
        <v>0</v>
      </c>
      <c r="S1411" s="25">
        <f t="shared" si="9097"/>
        <v>0</v>
      </c>
      <c r="T1411" s="25">
        <f t="shared" si="9097"/>
        <v>0</v>
      </c>
      <c r="U1411" s="25">
        <f t="shared" si="9097"/>
        <v>0</v>
      </c>
      <c r="V1411" s="25">
        <f t="shared" si="9097"/>
        <v>0</v>
      </c>
      <c r="W1411" s="25">
        <f t="shared" si="9097"/>
        <v>0</v>
      </c>
      <c r="X1411" s="25">
        <f t="shared" si="9097"/>
        <v>0</v>
      </c>
      <c r="Y1411" s="25">
        <f t="shared" si="8948"/>
        <v>3903</v>
      </c>
      <c r="Z1411" s="25">
        <f t="shared" si="8949"/>
        <v>3903</v>
      </c>
      <c r="AA1411" s="25">
        <f t="shared" si="8950"/>
        <v>3903</v>
      </c>
      <c r="AB1411" s="25">
        <f>AB1412+AB1417</f>
        <v>0</v>
      </c>
      <c r="AC1411" s="25">
        <f>AC1412+AC1417</f>
        <v>0</v>
      </c>
      <c r="AD1411" s="25">
        <f>AD1412+AD1417</f>
        <v>0</v>
      </c>
      <c r="AE1411" s="25">
        <f t="shared" si="8954"/>
        <v>3903</v>
      </c>
      <c r="AF1411" s="25">
        <f t="shared" si="8955"/>
        <v>3903</v>
      </c>
      <c r="AG1411" s="25">
        <f t="shared" si="8956"/>
        <v>3903</v>
      </c>
      <c r="AH1411" s="25">
        <f t="shared" ref="AH1411:AV1411" si="9098">AH1412+AH1417</f>
        <v>0</v>
      </c>
      <c r="AI1411" s="25">
        <f t="shared" si="9098"/>
        <v>0</v>
      </c>
      <c r="AJ1411" s="25">
        <f t="shared" si="9098"/>
        <v>0</v>
      </c>
      <c r="AK1411" s="25">
        <f t="shared" si="9098"/>
        <v>0</v>
      </c>
      <c r="AL1411" s="25">
        <f t="shared" si="9098"/>
        <v>0</v>
      </c>
      <c r="AM1411" s="25">
        <f t="shared" si="9098"/>
        <v>0</v>
      </c>
      <c r="AN1411" s="25">
        <f t="shared" si="9098"/>
        <v>0</v>
      </c>
      <c r="AO1411" s="25">
        <f t="shared" si="9098"/>
        <v>0</v>
      </c>
      <c r="AP1411" s="25">
        <f t="shared" si="9098"/>
        <v>0</v>
      </c>
      <c r="AQ1411" s="25">
        <f t="shared" si="9098"/>
        <v>0</v>
      </c>
      <c r="AR1411" s="25">
        <f t="shared" si="9098"/>
        <v>0</v>
      </c>
      <c r="AS1411" s="25">
        <f t="shared" si="9098"/>
        <v>0</v>
      </c>
      <c r="AT1411" s="25">
        <f t="shared" si="9098"/>
        <v>0</v>
      </c>
      <c r="AU1411" s="25">
        <f t="shared" si="9098"/>
        <v>0</v>
      </c>
      <c r="AV1411" s="25">
        <f t="shared" si="9098"/>
        <v>0</v>
      </c>
      <c r="AW1411" s="25">
        <f t="shared" si="8972"/>
        <v>3903</v>
      </c>
      <c r="AX1411" s="25">
        <f t="shared" si="8973"/>
        <v>3903</v>
      </c>
      <c r="AY1411" s="25">
        <f t="shared" si="8974"/>
        <v>3903</v>
      </c>
      <c r="AZ1411" s="25">
        <f>AZ1412+AZ1417</f>
        <v>0</v>
      </c>
      <c r="BA1411" s="25">
        <f t="shared" si="8976"/>
        <v>3903</v>
      </c>
      <c r="BB1411" s="25">
        <f t="shared" si="8977"/>
        <v>3903</v>
      </c>
      <c r="BC1411" s="25">
        <f t="shared" si="8978"/>
        <v>3903</v>
      </c>
      <c r="BD1411" s="25">
        <f t="shared" ref="BD1411:BN1411" si="9099">BD1412+BD1417</f>
        <v>0</v>
      </c>
      <c r="BE1411" s="25">
        <f t="shared" si="9099"/>
        <v>0</v>
      </c>
      <c r="BF1411" s="25">
        <f t="shared" si="9099"/>
        <v>0</v>
      </c>
      <c r="BG1411" s="25">
        <f t="shared" si="9099"/>
        <v>0</v>
      </c>
      <c r="BH1411" s="25">
        <f t="shared" si="9099"/>
        <v>0</v>
      </c>
      <c r="BI1411" s="25">
        <f t="shared" si="9099"/>
        <v>0</v>
      </c>
      <c r="BJ1411" s="25">
        <f t="shared" si="9099"/>
        <v>0</v>
      </c>
      <c r="BK1411" s="25">
        <f t="shared" si="9099"/>
        <v>0</v>
      </c>
      <c r="BL1411" s="25">
        <f t="shared" si="9099"/>
        <v>0</v>
      </c>
      <c r="BM1411" s="25">
        <f t="shared" si="9099"/>
        <v>0</v>
      </c>
      <c r="BN1411" s="25">
        <f t="shared" si="9099"/>
        <v>0</v>
      </c>
      <c r="BO1411" s="25">
        <f t="shared" si="8990"/>
        <v>3903</v>
      </c>
      <c r="BP1411" s="25">
        <f t="shared" si="8991"/>
        <v>3903</v>
      </c>
      <c r="BQ1411" s="25">
        <f t="shared" si="8992"/>
        <v>3903</v>
      </c>
      <c r="BR1411" s="25">
        <f>BR1412+BR1417</f>
        <v>0</v>
      </c>
      <c r="BS1411" s="25">
        <f>BS1412+BS1417</f>
        <v>0</v>
      </c>
      <c r="BT1411" s="25">
        <f>BT1412+BT1417</f>
        <v>0</v>
      </c>
      <c r="BU1411" s="25">
        <f t="shared" si="8996"/>
        <v>3903</v>
      </c>
      <c r="BV1411" s="25">
        <f t="shared" si="8997"/>
        <v>3903</v>
      </c>
      <c r="BW1411" s="25">
        <f t="shared" si="8998"/>
        <v>3903</v>
      </c>
      <c r="BX1411" s="25">
        <f t="shared" ref="BX1411:CF1411" si="9100">BX1412+BX1417</f>
        <v>0</v>
      </c>
      <c r="BY1411" s="25">
        <f t="shared" si="9100"/>
        <v>0</v>
      </c>
      <c r="BZ1411" s="25">
        <f t="shared" si="9100"/>
        <v>0</v>
      </c>
      <c r="CA1411" s="25">
        <f t="shared" si="9100"/>
        <v>0</v>
      </c>
      <c r="CB1411" s="25">
        <f t="shared" si="9100"/>
        <v>0</v>
      </c>
      <c r="CC1411" s="25">
        <f t="shared" si="9100"/>
        <v>0</v>
      </c>
      <c r="CD1411" s="25">
        <f t="shared" si="9100"/>
        <v>0</v>
      </c>
      <c r="CE1411" s="25">
        <f t="shared" si="9100"/>
        <v>0</v>
      </c>
      <c r="CF1411" s="25">
        <f t="shared" si="9100"/>
        <v>0</v>
      </c>
      <c r="CG1411" s="25">
        <f t="shared" si="9008"/>
        <v>3903</v>
      </c>
      <c r="CH1411" s="25">
        <f>CH1412+CH1417</f>
        <v>0</v>
      </c>
      <c r="CI1411" s="83">
        <f t="shared" si="9093"/>
        <v>3903</v>
      </c>
      <c r="CJ1411" s="25">
        <f t="shared" si="9010"/>
        <v>3903</v>
      </c>
      <c r="CK1411" s="25">
        <f>CK1412+CK1417</f>
        <v>0</v>
      </c>
      <c r="CL1411" s="83">
        <f t="shared" si="9094"/>
        <v>3903</v>
      </c>
      <c r="CM1411" s="25">
        <f t="shared" si="9012"/>
        <v>3903</v>
      </c>
      <c r="CN1411" s="25">
        <f>CN1412+CN1417</f>
        <v>0</v>
      </c>
      <c r="CO1411" s="83">
        <f t="shared" si="9095"/>
        <v>3903</v>
      </c>
      <c r="CP1411" s="25">
        <f>CP1412+CP1417</f>
        <v>0</v>
      </c>
      <c r="CQ1411" s="26"/>
      <c r="CR1411" s="26"/>
      <c r="CS1411" s="22"/>
      <c r="CT1411" s="22"/>
      <c r="CU1411" s="22"/>
    </row>
    <row r="1412" spans="1:99" ht="31.2" customHeight="1" x14ac:dyDescent="0.3">
      <c r="A1412" s="76" t="s">
        <v>515</v>
      </c>
      <c r="B1412" s="76" t="s">
        <v>177</v>
      </c>
      <c r="C1412" s="76" t="s">
        <v>177</v>
      </c>
      <c r="D1412" s="76" t="s">
        <v>83</v>
      </c>
      <c r="E1412" s="88"/>
      <c r="F1412" s="77" t="s">
        <v>84</v>
      </c>
      <c r="G1412" s="14">
        <f t="shared" ref="G1412:G1437" si="9101">G1413</f>
        <v>3353</v>
      </c>
      <c r="H1412" s="14">
        <f t="shared" si="8732"/>
        <v>3353</v>
      </c>
      <c r="I1412" s="14">
        <f t="shared" ref="I1412:I1437" si="9102">I1413</f>
        <v>3353</v>
      </c>
      <c r="J1412" s="14">
        <f t="shared" ref="J1412:J1437" si="9103">J1413</f>
        <v>0</v>
      </c>
      <c r="K1412" s="14">
        <f t="shared" ref="K1412:K1437" si="9104">K1413</f>
        <v>0</v>
      </c>
      <c r="L1412" s="14">
        <f t="shared" ref="L1412:L1437" si="9105">L1413</f>
        <v>0</v>
      </c>
      <c r="M1412" s="14">
        <f t="shared" si="8801"/>
        <v>3353</v>
      </c>
      <c r="N1412" s="14">
        <f t="shared" si="8802"/>
        <v>3353</v>
      </c>
      <c r="O1412" s="14">
        <f t="shared" si="8803"/>
        <v>3353</v>
      </c>
      <c r="P1412" s="14">
        <f t="shared" ref="P1412:P1437" si="9106">P1413</f>
        <v>0</v>
      </c>
      <c r="Q1412" s="14">
        <f t="shared" ref="Q1412:Q1437" si="9107">Q1413</f>
        <v>0</v>
      </c>
      <c r="R1412" s="14">
        <f t="shared" ref="R1412:R1437" si="9108">R1413</f>
        <v>0</v>
      </c>
      <c r="S1412" s="14">
        <f t="shared" ref="S1412:S1437" si="9109">S1413</f>
        <v>0</v>
      </c>
      <c r="T1412" s="14">
        <f t="shared" ref="T1412:T1437" si="9110">T1413</f>
        <v>0</v>
      </c>
      <c r="U1412" s="14">
        <f t="shared" ref="U1412:U1437" si="9111">U1413</f>
        <v>0</v>
      </c>
      <c r="V1412" s="14">
        <f t="shared" ref="V1412:V1437" si="9112">V1413</f>
        <v>0</v>
      </c>
      <c r="W1412" s="14">
        <f t="shared" ref="W1412:W1437" si="9113">W1413</f>
        <v>0</v>
      </c>
      <c r="X1412" s="14">
        <f t="shared" ref="X1412:X1437" si="9114">X1413</f>
        <v>0</v>
      </c>
      <c r="Y1412" s="14">
        <f t="shared" si="8948"/>
        <v>3353</v>
      </c>
      <c r="Z1412" s="14">
        <f t="shared" si="8949"/>
        <v>3353</v>
      </c>
      <c r="AA1412" s="14">
        <f t="shared" si="8950"/>
        <v>3353</v>
      </c>
      <c r="AB1412" s="14">
        <f t="shared" ref="AB1412:AB1422" si="9115">AB1413</f>
        <v>0</v>
      </c>
      <c r="AC1412" s="14">
        <f t="shared" ref="AC1412:AC1422" si="9116">AC1413</f>
        <v>0</v>
      </c>
      <c r="AD1412" s="14">
        <f t="shared" ref="AD1412:AD1422" si="9117">AD1413</f>
        <v>0</v>
      </c>
      <c r="AE1412" s="14">
        <f t="shared" si="8954"/>
        <v>3353</v>
      </c>
      <c r="AF1412" s="14">
        <f t="shared" si="8955"/>
        <v>3353</v>
      </c>
      <c r="AG1412" s="14">
        <f t="shared" si="8956"/>
        <v>3353</v>
      </c>
      <c r="AH1412" s="14">
        <f t="shared" ref="AH1412:AH1422" si="9118">AH1413</f>
        <v>0</v>
      </c>
      <c r="AI1412" s="14">
        <f t="shared" ref="AI1412:AI1422" si="9119">AI1413</f>
        <v>0</v>
      </c>
      <c r="AJ1412" s="14">
        <f t="shared" ref="AJ1412:AJ1422" si="9120">AJ1413</f>
        <v>0</v>
      </c>
      <c r="AK1412" s="14">
        <f t="shared" ref="AK1412:AK1422" si="9121">AK1413</f>
        <v>0</v>
      </c>
      <c r="AL1412" s="14">
        <f t="shared" ref="AL1412:AL1422" si="9122">AL1413</f>
        <v>0</v>
      </c>
      <c r="AM1412" s="14">
        <f t="shared" ref="AM1412:AM1422" si="9123">AM1413</f>
        <v>0</v>
      </c>
      <c r="AN1412" s="14">
        <f t="shared" ref="AN1412:AN1422" si="9124">AN1413</f>
        <v>0</v>
      </c>
      <c r="AO1412" s="14">
        <f t="shared" ref="AO1412:AO1422" si="9125">AO1413</f>
        <v>0</v>
      </c>
      <c r="AP1412" s="14">
        <f t="shared" ref="AP1412:AP1422" si="9126">AP1413</f>
        <v>0</v>
      </c>
      <c r="AQ1412" s="14">
        <f t="shared" ref="AQ1412:AQ1422" si="9127">AQ1413</f>
        <v>0</v>
      </c>
      <c r="AR1412" s="14">
        <f t="shared" ref="AR1412:AR1422" si="9128">AR1413</f>
        <v>0</v>
      </c>
      <c r="AS1412" s="14">
        <f t="shared" ref="AS1412:AS1422" si="9129">AS1413</f>
        <v>0</v>
      </c>
      <c r="AT1412" s="14">
        <f t="shared" ref="AT1412:AT1422" si="9130">AT1413</f>
        <v>0</v>
      </c>
      <c r="AU1412" s="14">
        <f t="shared" ref="AU1412:AU1422" si="9131">AU1413</f>
        <v>0</v>
      </c>
      <c r="AV1412" s="14">
        <f t="shared" ref="AV1412:AV1422" si="9132">AV1413</f>
        <v>0</v>
      </c>
      <c r="AW1412" s="14">
        <f t="shared" si="8972"/>
        <v>3353</v>
      </c>
      <c r="AX1412" s="14">
        <f t="shared" si="8973"/>
        <v>3353</v>
      </c>
      <c r="AY1412" s="14">
        <f t="shared" si="8974"/>
        <v>3353</v>
      </c>
      <c r="AZ1412" s="14">
        <f t="shared" ref="AZ1412:AZ1422" si="9133">AZ1413</f>
        <v>0</v>
      </c>
      <c r="BA1412" s="14">
        <f t="shared" si="8976"/>
        <v>3353</v>
      </c>
      <c r="BB1412" s="14">
        <f t="shared" si="8977"/>
        <v>3353</v>
      </c>
      <c r="BC1412" s="14">
        <f t="shared" si="8978"/>
        <v>3353</v>
      </c>
      <c r="BD1412" s="14">
        <f t="shared" ref="BD1412:BD1422" si="9134">BD1413</f>
        <v>0</v>
      </c>
      <c r="BE1412" s="14">
        <f t="shared" ref="BE1412:BE1422" si="9135">BE1413</f>
        <v>0</v>
      </c>
      <c r="BF1412" s="14">
        <f t="shared" ref="BF1412:BF1422" si="9136">BF1413</f>
        <v>0</v>
      </c>
      <c r="BG1412" s="14">
        <f t="shared" ref="BG1412:BG1422" si="9137">BG1413</f>
        <v>0</v>
      </c>
      <c r="BH1412" s="14">
        <f t="shared" ref="BH1412:BH1422" si="9138">BH1413</f>
        <v>0</v>
      </c>
      <c r="BI1412" s="14">
        <f t="shared" ref="BI1412:BI1422" si="9139">BI1413</f>
        <v>0</v>
      </c>
      <c r="BJ1412" s="14">
        <f t="shared" ref="BJ1412:BJ1422" si="9140">BJ1413</f>
        <v>0</v>
      </c>
      <c r="BK1412" s="14">
        <f t="shared" ref="BK1412:BK1422" si="9141">BK1413</f>
        <v>0</v>
      </c>
      <c r="BL1412" s="14">
        <f t="shared" ref="BL1412:BL1422" si="9142">BL1413</f>
        <v>0</v>
      </c>
      <c r="BM1412" s="14">
        <f t="shared" ref="BM1412:BM1422" si="9143">BM1413</f>
        <v>0</v>
      </c>
      <c r="BN1412" s="14">
        <f t="shared" ref="BN1412:BN1422" si="9144">BN1413</f>
        <v>0</v>
      </c>
      <c r="BO1412" s="14">
        <f t="shared" si="8990"/>
        <v>3353</v>
      </c>
      <c r="BP1412" s="14">
        <f t="shared" si="8991"/>
        <v>3353</v>
      </c>
      <c r="BQ1412" s="14">
        <f t="shared" si="8992"/>
        <v>3353</v>
      </c>
      <c r="BR1412" s="14">
        <f t="shared" ref="BR1412:BR1422" si="9145">BR1413</f>
        <v>0</v>
      </c>
      <c r="BS1412" s="14">
        <f t="shared" ref="BS1412:BS1422" si="9146">BS1413</f>
        <v>0</v>
      </c>
      <c r="BT1412" s="14">
        <f t="shared" ref="BT1412:BT1422" si="9147">BT1413</f>
        <v>0</v>
      </c>
      <c r="BU1412" s="14">
        <f t="shared" si="8996"/>
        <v>3353</v>
      </c>
      <c r="BV1412" s="14">
        <f t="shared" si="8997"/>
        <v>3353</v>
      </c>
      <c r="BW1412" s="14">
        <f t="shared" si="8998"/>
        <v>3353</v>
      </c>
      <c r="BX1412" s="14">
        <f t="shared" ref="BX1412:BX1422" si="9148">BX1413</f>
        <v>0</v>
      </c>
      <c r="BY1412" s="14">
        <f t="shared" ref="BY1412:BY1422" si="9149">BY1413</f>
        <v>0</v>
      </c>
      <c r="BZ1412" s="14">
        <f t="shared" ref="BZ1412:BZ1422" si="9150">BZ1413</f>
        <v>0</v>
      </c>
      <c r="CA1412" s="14">
        <f t="shared" ref="CA1412:CA1422" si="9151">CA1413</f>
        <v>0</v>
      </c>
      <c r="CB1412" s="14">
        <f t="shared" ref="CB1412:CB1422" si="9152">CB1413</f>
        <v>0</v>
      </c>
      <c r="CC1412" s="14">
        <f t="shared" ref="CC1412:CC1422" si="9153">CC1413</f>
        <v>0</v>
      </c>
      <c r="CD1412" s="14">
        <f t="shared" ref="CD1412:CD1422" si="9154">CD1413</f>
        <v>0</v>
      </c>
      <c r="CE1412" s="14">
        <f t="shared" ref="CE1412:CE1422" si="9155">CE1413</f>
        <v>0</v>
      </c>
      <c r="CF1412" s="14">
        <f t="shared" ref="CF1412:CF1422" si="9156">CF1413</f>
        <v>0</v>
      </c>
      <c r="CG1412" s="14">
        <f t="shared" si="9008"/>
        <v>3353</v>
      </c>
      <c r="CH1412" s="14">
        <f t="shared" ref="CH1412:CH1422" si="9157">CH1413</f>
        <v>0</v>
      </c>
      <c r="CI1412" s="84">
        <f t="shared" si="9093"/>
        <v>3353</v>
      </c>
      <c r="CJ1412" s="14">
        <f t="shared" si="9010"/>
        <v>3353</v>
      </c>
      <c r="CK1412" s="52">
        <f t="shared" ref="CK1412:CP1422" si="9158">CK1413</f>
        <v>0</v>
      </c>
      <c r="CL1412" s="84">
        <f t="shared" si="9094"/>
        <v>3353</v>
      </c>
      <c r="CM1412" s="14">
        <f t="shared" si="9012"/>
        <v>3353</v>
      </c>
      <c r="CN1412" s="52">
        <f t="shared" si="9158"/>
        <v>0</v>
      </c>
      <c r="CO1412" s="84">
        <f t="shared" si="9095"/>
        <v>3353</v>
      </c>
      <c r="CP1412" s="14">
        <f t="shared" si="9158"/>
        <v>0</v>
      </c>
      <c r="CQ1412" s="29"/>
      <c r="CR1412" s="29"/>
      <c r="CT1412" s="1"/>
    </row>
    <row r="1413" spans="1:99" s="1" customFormat="1" ht="15.6" hidden="1" customHeight="1" x14ac:dyDescent="0.3">
      <c r="A1413" s="27" t="s">
        <v>515</v>
      </c>
      <c r="B1413" s="27" t="s">
        <v>177</v>
      </c>
      <c r="C1413" s="27" t="s">
        <v>177</v>
      </c>
      <c r="D1413" s="27" t="s">
        <v>152</v>
      </c>
      <c r="E1413" s="30"/>
      <c r="F1413" s="28" t="s">
        <v>41</v>
      </c>
      <c r="G1413" s="14">
        <f t="shared" si="9101"/>
        <v>3353</v>
      </c>
      <c r="H1413" s="14">
        <f t="shared" si="8732"/>
        <v>3353</v>
      </c>
      <c r="I1413" s="14">
        <f t="shared" si="9102"/>
        <v>3353</v>
      </c>
      <c r="J1413" s="14">
        <f t="shared" si="9103"/>
        <v>0</v>
      </c>
      <c r="K1413" s="14">
        <f t="shared" si="9104"/>
        <v>0</v>
      </c>
      <c r="L1413" s="14">
        <f t="shared" si="9105"/>
        <v>0</v>
      </c>
      <c r="M1413" s="14">
        <f t="shared" si="8801"/>
        <v>3353</v>
      </c>
      <c r="N1413" s="14">
        <f t="shared" si="8802"/>
        <v>3353</v>
      </c>
      <c r="O1413" s="14">
        <f t="shared" si="8803"/>
        <v>3353</v>
      </c>
      <c r="P1413" s="14">
        <f t="shared" si="9106"/>
        <v>0</v>
      </c>
      <c r="Q1413" s="14">
        <f t="shared" si="9107"/>
        <v>0</v>
      </c>
      <c r="R1413" s="14">
        <f t="shared" si="9108"/>
        <v>0</v>
      </c>
      <c r="S1413" s="14">
        <f t="shared" si="9109"/>
        <v>0</v>
      </c>
      <c r="T1413" s="14">
        <f t="shared" si="9110"/>
        <v>0</v>
      </c>
      <c r="U1413" s="14">
        <f t="shared" si="9111"/>
        <v>0</v>
      </c>
      <c r="V1413" s="14">
        <f t="shared" si="9112"/>
        <v>0</v>
      </c>
      <c r="W1413" s="14">
        <f t="shared" si="9113"/>
        <v>0</v>
      </c>
      <c r="X1413" s="14">
        <f t="shared" si="9114"/>
        <v>0</v>
      </c>
      <c r="Y1413" s="14">
        <f t="shared" si="8948"/>
        <v>3353</v>
      </c>
      <c r="Z1413" s="14">
        <f t="shared" si="8949"/>
        <v>3353</v>
      </c>
      <c r="AA1413" s="14">
        <f t="shared" si="8950"/>
        <v>3353</v>
      </c>
      <c r="AB1413" s="14">
        <f t="shared" si="9115"/>
        <v>0</v>
      </c>
      <c r="AC1413" s="14">
        <f t="shared" si="9116"/>
        <v>0</v>
      </c>
      <c r="AD1413" s="14">
        <f t="shared" si="9117"/>
        <v>0</v>
      </c>
      <c r="AE1413" s="14">
        <f t="shared" si="8954"/>
        <v>3353</v>
      </c>
      <c r="AF1413" s="14">
        <f t="shared" si="8955"/>
        <v>3353</v>
      </c>
      <c r="AG1413" s="14">
        <f t="shared" si="8956"/>
        <v>3353</v>
      </c>
      <c r="AH1413" s="14">
        <f t="shared" si="9118"/>
        <v>0</v>
      </c>
      <c r="AI1413" s="14">
        <f t="shared" si="9119"/>
        <v>0</v>
      </c>
      <c r="AJ1413" s="14">
        <f t="shared" si="9120"/>
        <v>0</v>
      </c>
      <c r="AK1413" s="14">
        <f t="shared" si="9121"/>
        <v>0</v>
      </c>
      <c r="AL1413" s="14">
        <f t="shared" si="9122"/>
        <v>0</v>
      </c>
      <c r="AM1413" s="14">
        <f t="shared" si="9123"/>
        <v>0</v>
      </c>
      <c r="AN1413" s="14">
        <f t="shared" si="9124"/>
        <v>0</v>
      </c>
      <c r="AO1413" s="14">
        <f t="shared" si="9125"/>
        <v>0</v>
      </c>
      <c r="AP1413" s="14">
        <f t="shared" si="9126"/>
        <v>0</v>
      </c>
      <c r="AQ1413" s="14">
        <f t="shared" si="9127"/>
        <v>0</v>
      </c>
      <c r="AR1413" s="14">
        <f t="shared" si="9128"/>
        <v>0</v>
      </c>
      <c r="AS1413" s="14">
        <f t="shared" si="9129"/>
        <v>0</v>
      </c>
      <c r="AT1413" s="14">
        <f t="shared" si="9130"/>
        <v>0</v>
      </c>
      <c r="AU1413" s="14">
        <f t="shared" si="9131"/>
        <v>0</v>
      </c>
      <c r="AV1413" s="14">
        <f t="shared" si="9132"/>
        <v>0</v>
      </c>
      <c r="AW1413" s="14">
        <f t="shared" si="8972"/>
        <v>3353</v>
      </c>
      <c r="AX1413" s="14">
        <f t="shared" si="8973"/>
        <v>3353</v>
      </c>
      <c r="AY1413" s="14">
        <f t="shared" si="8974"/>
        <v>3353</v>
      </c>
      <c r="AZ1413" s="14">
        <f t="shared" si="9133"/>
        <v>0</v>
      </c>
      <c r="BA1413" s="14">
        <f t="shared" si="8976"/>
        <v>3353</v>
      </c>
      <c r="BB1413" s="14">
        <f t="shared" si="8977"/>
        <v>3353</v>
      </c>
      <c r="BC1413" s="14">
        <f t="shared" si="8978"/>
        <v>3353</v>
      </c>
      <c r="BD1413" s="14">
        <f t="shared" si="9134"/>
        <v>0</v>
      </c>
      <c r="BE1413" s="14">
        <f t="shared" si="9135"/>
        <v>0</v>
      </c>
      <c r="BF1413" s="14">
        <f t="shared" si="9136"/>
        <v>0</v>
      </c>
      <c r="BG1413" s="14">
        <f t="shared" si="9137"/>
        <v>0</v>
      </c>
      <c r="BH1413" s="14">
        <f t="shared" si="9138"/>
        <v>0</v>
      </c>
      <c r="BI1413" s="14">
        <f t="shared" si="9139"/>
        <v>0</v>
      </c>
      <c r="BJ1413" s="14">
        <f t="shared" si="9140"/>
        <v>0</v>
      </c>
      <c r="BK1413" s="14">
        <f t="shared" si="9141"/>
        <v>0</v>
      </c>
      <c r="BL1413" s="14">
        <f t="shared" si="9142"/>
        <v>0</v>
      </c>
      <c r="BM1413" s="14">
        <f t="shared" si="9143"/>
        <v>0</v>
      </c>
      <c r="BN1413" s="14">
        <f t="shared" si="9144"/>
        <v>0</v>
      </c>
      <c r="BO1413" s="14">
        <f t="shared" si="8990"/>
        <v>3353</v>
      </c>
      <c r="BP1413" s="14">
        <f t="shared" si="8991"/>
        <v>3353</v>
      </c>
      <c r="BQ1413" s="14">
        <f t="shared" si="8992"/>
        <v>3353</v>
      </c>
      <c r="BR1413" s="14">
        <f t="shared" si="9145"/>
        <v>0</v>
      </c>
      <c r="BS1413" s="14">
        <f t="shared" si="9146"/>
        <v>0</v>
      </c>
      <c r="BT1413" s="14">
        <f t="shared" si="9147"/>
        <v>0</v>
      </c>
      <c r="BU1413" s="14">
        <f t="shared" si="8996"/>
        <v>3353</v>
      </c>
      <c r="BV1413" s="14">
        <f t="shared" si="8997"/>
        <v>3353</v>
      </c>
      <c r="BW1413" s="14">
        <f t="shared" si="8998"/>
        <v>3353</v>
      </c>
      <c r="BX1413" s="14">
        <f t="shared" si="9148"/>
        <v>0</v>
      </c>
      <c r="BY1413" s="14">
        <f t="shared" si="9149"/>
        <v>0</v>
      </c>
      <c r="BZ1413" s="14">
        <f t="shared" si="9150"/>
        <v>0</v>
      </c>
      <c r="CA1413" s="14">
        <f t="shared" si="9151"/>
        <v>0</v>
      </c>
      <c r="CB1413" s="14">
        <f t="shared" si="9152"/>
        <v>0</v>
      </c>
      <c r="CC1413" s="32">
        <f t="shared" si="9153"/>
        <v>0</v>
      </c>
      <c r="CD1413" s="14">
        <f t="shared" si="9154"/>
        <v>0</v>
      </c>
      <c r="CE1413" s="14">
        <f t="shared" si="9155"/>
        <v>0</v>
      </c>
      <c r="CF1413" s="32">
        <f t="shared" si="9156"/>
        <v>0</v>
      </c>
      <c r="CG1413" s="14">
        <f t="shared" si="9008"/>
        <v>3353</v>
      </c>
      <c r="CH1413" s="14">
        <f t="shared" si="9157"/>
        <v>0</v>
      </c>
      <c r="CI1413" s="14"/>
      <c r="CJ1413" s="14">
        <f t="shared" si="9010"/>
        <v>3353</v>
      </c>
      <c r="CK1413" s="52">
        <f t="shared" si="9158"/>
        <v>0</v>
      </c>
      <c r="CL1413" s="52"/>
      <c r="CM1413" s="14">
        <f t="shared" si="9012"/>
        <v>3353</v>
      </c>
      <c r="CN1413" s="52">
        <f t="shared" si="9158"/>
        <v>0</v>
      </c>
      <c r="CO1413" s="52"/>
      <c r="CP1413" s="14">
        <f t="shared" si="9158"/>
        <v>0</v>
      </c>
      <c r="CQ1413" s="29">
        <v>0</v>
      </c>
      <c r="CR1413" s="29"/>
      <c r="CS1413" s="1" t="s">
        <v>75</v>
      </c>
    </row>
    <row r="1414" spans="1:99" ht="46.8" customHeight="1" x14ac:dyDescent="0.3">
      <c r="A1414" s="76" t="s">
        <v>515</v>
      </c>
      <c r="B1414" s="76" t="s">
        <v>177</v>
      </c>
      <c r="C1414" s="76" t="s">
        <v>177</v>
      </c>
      <c r="D1414" s="76" t="s">
        <v>259</v>
      </c>
      <c r="E1414" s="88"/>
      <c r="F1414" s="77" t="s">
        <v>260</v>
      </c>
      <c r="G1414" s="14">
        <f t="shared" si="9101"/>
        <v>3353</v>
      </c>
      <c r="H1414" s="14">
        <f t="shared" si="8732"/>
        <v>3353</v>
      </c>
      <c r="I1414" s="14">
        <f t="shared" si="9102"/>
        <v>3353</v>
      </c>
      <c r="J1414" s="14">
        <f t="shared" si="9103"/>
        <v>0</v>
      </c>
      <c r="K1414" s="14">
        <f t="shared" si="9104"/>
        <v>0</v>
      </c>
      <c r="L1414" s="14">
        <f t="shared" si="9105"/>
        <v>0</v>
      </c>
      <c r="M1414" s="14">
        <f t="shared" si="8801"/>
        <v>3353</v>
      </c>
      <c r="N1414" s="14">
        <f t="shared" si="8802"/>
        <v>3353</v>
      </c>
      <c r="O1414" s="14">
        <f t="shared" si="8803"/>
        <v>3353</v>
      </c>
      <c r="P1414" s="14">
        <f t="shared" si="9106"/>
        <v>0</v>
      </c>
      <c r="Q1414" s="14">
        <f t="shared" si="9107"/>
        <v>0</v>
      </c>
      <c r="R1414" s="14">
        <f t="shared" si="9108"/>
        <v>0</v>
      </c>
      <c r="S1414" s="14">
        <f t="shared" si="9109"/>
        <v>0</v>
      </c>
      <c r="T1414" s="14">
        <f t="shared" si="9110"/>
        <v>0</v>
      </c>
      <c r="U1414" s="14">
        <f t="shared" si="9111"/>
        <v>0</v>
      </c>
      <c r="V1414" s="14">
        <f t="shared" si="9112"/>
        <v>0</v>
      </c>
      <c r="W1414" s="14">
        <f t="shared" si="9113"/>
        <v>0</v>
      </c>
      <c r="X1414" s="14">
        <f t="shared" si="9114"/>
        <v>0</v>
      </c>
      <c r="Y1414" s="14">
        <f t="shared" si="8948"/>
        <v>3353</v>
      </c>
      <c r="Z1414" s="14">
        <f t="shared" si="8949"/>
        <v>3353</v>
      </c>
      <c r="AA1414" s="14">
        <f t="shared" si="8950"/>
        <v>3353</v>
      </c>
      <c r="AB1414" s="14">
        <f t="shared" si="9115"/>
        <v>0</v>
      </c>
      <c r="AC1414" s="14">
        <f t="shared" si="9116"/>
        <v>0</v>
      </c>
      <c r="AD1414" s="14">
        <f t="shared" si="9117"/>
        <v>0</v>
      </c>
      <c r="AE1414" s="14">
        <f t="shared" si="8954"/>
        <v>3353</v>
      </c>
      <c r="AF1414" s="14">
        <f t="shared" si="8955"/>
        <v>3353</v>
      </c>
      <c r="AG1414" s="14">
        <f t="shared" si="8956"/>
        <v>3353</v>
      </c>
      <c r="AH1414" s="14">
        <f t="shared" si="9118"/>
        <v>0</v>
      </c>
      <c r="AI1414" s="14">
        <f t="shared" si="9119"/>
        <v>0</v>
      </c>
      <c r="AJ1414" s="14">
        <f t="shared" si="9120"/>
        <v>0</v>
      </c>
      <c r="AK1414" s="14">
        <f t="shared" si="9121"/>
        <v>0</v>
      </c>
      <c r="AL1414" s="14">
        <f t="shared" si="9122"/>
        <v>0</v>
      </c>
      <c r="AM1414" s="14">
        <f t="shared" si="9123"/>
        <v>0</v>
      </c>
      <c r="AN1414" s="14">
        <f t="shared" si="9124"/>
        <v>0</v>
      </c>
      <c r="AO1414" s="14">
        <f t="shared" si="9125"/>
        <v>0</v>
      </c>
      <c r="AP1414" s="14">
        <f t="shared" si="9126"/>
        <v>0</v>
      </c>
      <c r="AQ1414" s="14">
        <f t="shared" si="9127"/>
        <v>0</v>
      </c>
      <c r="AR1414" s="14">
        <f t="shared" si="9128"/>
        <v>0</v>
      </c>
      <c r="AS1414" s="14">
        <f t="shared" si="9129"/>
        <v>0</v>
      </c>
      <c r="AT1414" s="14">
        <f t="shared" si="9130"/>
        <v>0</v>
      </c>
      <c r="AU1414" s="14">
        <f t="shared" si="9131"/>
        <v>0</v>
      </c>
      <c r="AV1414" s="14">
        <f t="shared" si="9132"/>
        <v>0</v>
      </c>
      <c r="AW1414" s="14">
        <f t="shared" si="8972"/>
        <v>3353</v>
      </c>
      <c r="AX1414" s="14">
        <f t="shared" si="8973"/>
        <v>3353</v>
      </c>
      <c r="AY1414" s="14">
        <f t="shared" si="8974"/>
        <v>3353</v>
      </c>
      <c r="AZ1414" s="14">
        <f t="shared" si="9133"/>
        <v>0</v>
      </c>
      <c r="BA1414" s="14">
        <f t="shared" si="8976"/>
        <v>3353</v>
      </c>
      <c r="BB1414" s="14">
        <f t="shared" si="8977"/>
        <v>3353</v>
      </c>
      <c r="BC1414" s="14">
        <f t="shared" si="8978"/>
        <v>3353</v>
      </c>
      <c r="BD1414" s="14">
        <f t="shared" si="9134"/>
        <v>0</v>
      </c>
      <c r="BE1414" s="14">
        <f t="shared" si="9135"/>
        <v>0</v>
      </c>
      <c r="BF1414" s="14">
        <f t="shared" si="9136"/>
        <v>0</v>
      </c>
      <c r="BG1414" s="14">
        <f t="shared" si="9137"/>
        <v>0</v>
      </c>
      <c r="BH1414" s="14">
        <f t="shared" si="9138"/>
        <v>0</v>
      </c>
      <c r="BI1414" s="14">
        <f t="shared" si="9139"/>
        <v>0</v>
      </c>
      <c r="BJ1414" s="14">
        <f t="shared" si="9140"/>
        <v>0</v>
      </c>
      <c r="BK1414" s="14">
        <f t="shared" si="9141"/>
        <v>0</v>
      </c>
      <c r="BL1414" s="14">
        <f t="shared" si="9142"/>
        <v>0</v>
      </c>
      <c r="BM1414" s="14">
        <f t="shared" si="9143"/>
        <v>0</v>
      </c>
      <c r="BN1414" s="14">
        <f t="shared" si="9144"/>
        <v>0</v>
      </c>
      <c r="BO1414" s="14">
        <f t="shared" si="8990"/>
        <v>3353</v>
      </c>
      <c r="BP1414" s="14">
        <f t="shared" si="8991"/>
        <v>3353</v>
      </c>
      <c r="BQ1414" s="14">
        <f t="shared" si="8992"/>
        <v>3353</v>
      </c>
      <c r="BR1414" s="14">
        <f t="shared" si="9145"/>
        <v>0</v>
      </c>
      <c r="BS1414" s="14">
        <f t="shared" si="9146"/>
        <v>0</v>
      </c>
      <c r="BT1414" s="14">
        <f t="shared" si="9147"/>
        <v>0</v>
      </c>
      <c r="BU1414" s="14">
        <f t="shared" si="8996"/>
        <v>3353</v>
      </c>
      <c r="BV1414" s="14">
        <f t="shared" si="8997"/>
        <v>3353</v>
      </c>
      <c r="BW1414" s="14">
        <f t="shared" si="8998"/>
        <v>3353</v>
      </c>
      <c r="BX1414" s="14">
        <f t="shared" si="9148"/>
        <v>0</v>
      </c>
      <c r="BY1414" s="14">
        <f t="shared" si="9149"/>
        <v>0</v>
      </c>
      <c r="BZ1414" s="14">
        <f t="shared" si="9150"/>
        <v>0</v>
      </c>
      <c r="CA1414" s="14">
        <f t="shared" si="9151"/>
        <v>0</v>
      </c>
      <c r="CB1414" s="14">
        <f t="shared" si="9152"/>
        <v>0</v>
      </c>
      <c r="CC1414" s="14">
        <f t="shared" si="9153"/>
        <v>0</v>
      </c>
      <c r="CD1414" s="14">
        <f t="shared" si="9154"/>
        <v>0</v>
      </c>
      <c r="CE1414" s="14">
        <f t="shared" si="9155"/>
        <v>0</v>
      </c>
      <c r="CF1414" s="14">
        <f t="shared" si="9156"/>
        <v>0</v>
      </c>
      <c r="CG1414" s="14">
        <f t="shared" si="9008"/>
        <v>3353</v>
      </c>
      <c r="CH1414" s="14">
        <f t="shared" si="9157"/>
        <v>0</v>
      </c>
      <c r="CI1414" s="84">
        <f t="shared" ref="CI1414:CI1417" si="9159">CG1414+CH1414</f>
        <v>3353</v>
      </c>
      <c r="CJ1414" s="14">
        <f t="shared" si="9010"/>
        <v>3353</v>
      </c>
      <c r="CK1414" s="52">
        <f t="shared" si="9158"/>
        <v>0</v>
      </c>
      <c r="CL1414" s="84">
        <f t="shared" ref="CL1414:CL1417" si="9160">CJ1414+CK1414</f>
        <v>3353</v>
      </c>
      <c r="CM1414" s="14">
        <f t="shared" si="9012"/>
        <v>3353</v>
      </c>
      <c r="CN1414" s="52">
        <f t="shared" si="9158"/>
        <v>0</v>
      </c>
      <c r="CO1414" s="84">
        <f t="shared" ref="CO1414:CO1417" si="9161">CM1414+CN1414</f>
        <v>3353</v>
      </c>
      <c r="CP1414" s="14">
        <f t="shared" si="9158"/>
        <v>0</v>
      </c>
      <c r="CQ1414" s="29"/>
      <c r="CR1414" s="29"/>
      <c r="CT1414" s="1"/>
    </row>
    <row r="1415" spans="1:99" ht="62.4" customHeight="1" x14ac:dyDescent="0.3">
      <c r="A1415" s="76" t="s">
        <v>515</v>
      </c>
      <c r="B1415" s="76" t="s">
        <v>177</v>
      </c>
      <c r="C1415" s="76" t="s">
        <v>177</v>
      </c>
      <c r="D1415" s="76" t="s">
        <v>481</v>
      </c>
      <c r="E1415" s="88"/>
      <c r="F1415" s="77" t="s">
        <v>482</v>
      </c>
      <c r="G1415" s="14">
        <f t="shared" si="9101"/>
        <v>3353</v>
      </c>
      <c r="H1415" s="14">
        <f t="shared" si="8732"/>
        <v>3353</v>
      </c>
      <c r="I1415" s="14">
        <f t="shared" si="9102"/>
        <v>3353</v>
      </c>
      <c r="J1415" s="14">
        <f t="shared" si="9103"/>
        <v>0</v>
      </c>
      <c r="K1415" s="14">
        <f t="shared" si="9104"/>
        <v>0</v>
      </c>
      <c r="L1415" s="14">
        <f t="shared" si="9105"/>
        <v>0</v>
      </c>
      <c r="M1415" s="14">
        <f t="shared" si="8801"/>
        <v>3353</v>
      </c>
      <c r="N1415" s="14">
        <f t="shared" si="8802"/>
        <v>3353</v>
      </c>
      <c r="O1415" s="14">
        <f t="shared" si="8803"/>
        <v>3353</v>
      </c>
      <c r="P1415" s="14">
        <f t="shared" si="9106"/>
        <v>0</v>
      </c>
      <c r="Q1415" s="14">
        <f t="shared" si="9107"/>
        <v>0</v>
      </c>
      <c r="R1415" s="14">
        <f t="shared" si="9108"/>
        <v>0</v>
      </c>
      <c r="S1415" s="14">
        <f t="shared" si="9109"/>
        <v>0</v>
      </c>
      <c r="T1415" s="14">
        <f t="shared" si="9110"/>
        <v>0</v>
      </c>
      <c r="U1415" s="14">
        <f t="shared" si="9111"/>
        <v>0</v>
      </c>
      <c r="V1415" s="14">
        <f t="shared" si="9112"/>
        <v>0</v>
      </c>
      <c r="W1415" s="14">
        <f t="shared" si="9113"/>
        <v>0</v>
      </c>
      <c r="X1415" s="14">
        <f t="shared" si="9114"/>
        <v>0</v>
      </c>
      <c r="Y1415" s="14">
        <f t="shared" si="8948"/>
        <v>3353</v>
      </c>
      <c r="Z1415" s="14">
        <f t="shared" si="8949"/>
        <v>3353</v>
      </c>
      <c r="AA1415" s="14">
        <f t="shared" si="8950"/>
        <v>3353</v>
      </c>
      <c r="AB1415" s="14">
        <f t="shared" si="9115"/>
        <v>0</v>
      </c>
      <c r="AC1415" s="14">
        <f t="shared" si="9116"/>
        <v>0</v>
      </c>
      <c r="AD1415" s="14">
        <f t="shared" si="9117"/>
        <v>0</v>
      </c>
      <c r="AE1415" s="14">
        <f t="shared" si="8954"/>
        <v>3353</v>
      </c>
      <c r="AF1415" s="14">
        <f t="shared" si="8955"/>
        <v>3353</v>
      </c>
      <c r="AG1415" s="14">
        <f t="shared" si="8956"/>
        <v>3353</v>
      </c>
      <c r="AH1415" s="14">
        <f t="shared" si="9118"/>
        <v>0</v>
      </c>
      <c r="AI1415" s="14">
        <f t="shared" si="9119"/>
        <v>0</v>
      </c>
      <c r="AJ1415" s="14">
        <f t="shared" si="9120"/>
        <v>0</v>
      </c>
      <c r="AK1415" s="14">
        <f t="shared" si="9121"/>
        <v>0</v>
      </c>
      <c r="AL1415" s="14">
        <f t="shared" si="9122"/>
        <v>0</v>
      </c>
      <c r="AM1415" s="14">
        <f t="shared" si="9123"/>
        <v>0</v>
      </c>
      <c r="AN1415" s="14">
        <f t="shared" si="9124"/>
        <v>0</v>
      </c>
      <c r="AO1415" s="14">
        <f t="shared" si="9125"/>
        <v>0</v>
      </c>
      <c r="AP1415" s="14">
        <f t="shared" si="9126"/>
        <v>0</v>
      </c>
      <c r="AQ1415" s="14">
        <f t="shared" si="9127"/>
        <v>0</v>
      </c>
      <c r="AR1415" s="14">
        <f t="shared" si="9128"/>
        <v>0</v>
      </c>
      <c r="AS1415" s="14">
        <f t="shared" si="9129"/>
        <v>0</v>
      </c>
      <c r="AT1415" s="14">
        <f t="shared" si="9130"/>
        <v>0</v>
      </c>
      <c r="AU1415" s="14">
        <f t="shared" si="9131"/>
        <v>0</v>
      </c>
      <c r="AV1415" s="14">
        <f t="shared" si="9132"/>
        <v>0</v>
      </c>
      <c r="AW1415" s="14">
        <f t="shared" si="8972"/>
        <v>3353</v>
      </c>
      <c r="AX1415" s="14">
        <f t="shared" si="8973"/>
        <v>3353</v>
      </c>
      <c r="AY1415" s="14">
        <f t="shared" si="8974"/>
        <v>3353</v>
      </c>
      <c r="AZ1415" s="14">
        <f t="shared" si="9133"/>
        <v>0</v>
      </c>
      <c r="BA1415" s="14">
        <f t="shared" si="8976"/>
        <v>3353</v>
      </c>
      <c r="BB1415" s="14">
        <f t="shared" si="8977"/>
        <v>3353</v>
      </c>
      <c r="BC1415" s="14">
        <f t="shared" si="8978"/>
        <v>3353</v>
      </c>
      <c r="BD1415" s="14">
        <f t="shared" si="9134"/>
        <v>0</v>
      </c>
      <c r="BE1415" s="14">
        <f t="shared" si="9135"/>
        <v>0</v>
      </c>
      <c r="BF1415" s="14">
        <f t="shared" si="9136"/>
        <v>0</v>
      </c>
      <c r="BG1415" s="14">
        <f t="shared" si="9137"/>
        <v>0</v>
      </c>
      <c r="BH1415" s="14">
        <f t="shared" si="9138"/>
        <v>0</v>
      </c>
      <c r="BI1415" s="14">
        <f t="shared" si="9139"/>
        <v>0</v>
      </c>
      <c r="BJ1415" s="14">
        <f t="shared" si="9140"/>
        <v>0</v>
      </c>
      <c r="BK1415" s="14">
        <f t="shared" si="9141"/>
        <v>0</v>
      </c>
      <c r="BL1415" s="14">
        <f t="shared" si="9142"/>
        <v>0</v>
      </c>
      <c r="BM1415" s="14">
        <f t="shared" si="9143"/>
        <v>0</v>
      </c>
      <c r="BN1415" s="14">
        <f t="shared" si="9144"/>
        <v>0</v>
      </c>
      <c r="BO1415" s="14">
        <f t="shared" si="8990"/>
        <v>3353</v>
      </c>
      <c r="BP1415" s="14">
        <f t="shared" si="8991"/>
        <v>3353</v>
      </c>
      <c r="BQ1415" s="14">
        <f t="shared" si="8992"/>
        <v>3353</v>
      </c>
      <c r="BR1415" s="14">
        <f t="shared" si="9145"/>
        <v>0</v>
      </c>
      <c r="BS1415" s="14">
        <f t="shared" si="9146"/>
        <v>0</v>
      </c>
      <c r="BT1415" s="14">
        <f t="shared" si="9147"/>
        <v>0</v>
      </c>
      <c r="BU1415" s="14">
        <f t="shared" si="8996"/>
        <v>3353</v>
      </c>
      <c r="BV1415" s="14">
        <f t="shared" si="8997"/>
        <v>3353</v>
      </c>
      <c r="BW1415" s="14">
        <f t="shared" si="8998"/>
        <v>3353</v>
      </c>
      <c r="BX1415" s="14">
        <f t="shared" si="9148"/>
        <v>0</v>
      </c>
      <c r="BY1415" s="14">
        <f t="shared" si="9149"/>
        <v>0</v>
      </c>
      <c r="BZ1415" s="14">
        <f t="shared" si="9150"/>
        <v>0</v>
      </c>
      <c r="CA1415" s="14">
        <f t="shared" si="9151"/>
        <v>0</v>
      </c>
      <c r="CB1415" s="14">
        <f t="shared" si="9152"/>
        <v>0</v>
      </c>
      <c r="CC1415" s="14">
        <f t="shared" si="9153"/>
        <v>0</v>
      </c>
      <c r="CD1415" s="14">
        <f t="shared" si="9154"/>
        <v>0</v>
      </c>
      <c r="CE1415" s="14">
        <f t="shared" si="9155"/>
        <v>0</v>
      </c>
      <c r="CF1415" s="14">
        <f t="shared" si="9156"/>
        <v>0</v>
      </c>
      <c r="CG1415" s="14">
        <f t="shared" si="9008"/>
        <v>3353</v>
      </c>
      <c r="CH1415" s="14">
        <f t="shared" si="9157"/>
        <v>0</v>
      </c>
      <c r="CI1415" s="84">
        <f t="shared" si="9159"/>
        <v>3353</v>
      </c>
      <c r="CJ1415" s="14">
        <f t="shared" si="9010"/>
        <v>3353</v>
      </c>
      <c r="CK1415" s="52">
        <f t="shared" si="9158"/>
        <v>0</v>
      </c>
      <c r="CL1415" s="84">
        <f t="shared" si="9160"/>
        <v>3353</v>
      </c>
      <c r="CM1415" s="14">
        <f t="shared" si="9012"/>
        <v>3353</v>
      </c>
      <c r="CN1415" s="52">
        <f t="shared" si="9158"/>
        <v>0</v>
      </c>
      <c r="CO1415" s="84">
        <f t="shared" si="9161"/>
        <v>3353</v>
      </c>
      <c r="CP1415" s="14">
        <f t="shared" si="9158"/>
        <v>0</v>
      </c>
      <c r="CQ1415" s="29"/>
      <c r="CR1415" s="29"/>
      <c r="CT1415" s="1"/>
    </row>
    <row r="1416" spans="1:99" ht="31.2" customHeight="1" x14ac:dyDescent="0.3">
      <c r="A1416" s="76" t="s">
        <v>515</v>
      </c>
      <c r="B1416" s="76" t="s">
        <v>177</v>
      </c>
      <c r="C1416" s="76" t="s">
        <v>177</v>
      </c>
      <c r="D1416" s="76" t="s">
        <v>481</v>
      </c>
      <c r="E1416" s="76" t="s">
        <v>140</v>
      </c>
      <c r="F1416" s="77" t="s">
        <v>141</v>
      </c>
      <c r="G1416" s="14">
        <v>3353</v>
      </c>
      <c r="H1416" s="14">
        <v>3353</v>
      </c>
      <c r="I1416" s="14">
        <v>3353</v>
      </c>
      <c r="J1416" s="14"/>
      <c r="K1416" s="14"/>
      <c r="L1416" s="14"/>
      <c r="M1416" s="14">
        <f t="shared" si="8801"/>
        <v>3353</v>
      </c>
      <c r="N1416" s="14">
        <f t="shared" si="8802"/>
        <v>3353</v>
      </c>
      <c r="O1416" s="14">
        <f t="shared" si="8803"/>
        <v>3353</v>
      </c>
      <c r="P1416" s="14"/>
      <c r="Q1416" s="14"/>
      <c r="R1416" s="14"/>
      <c r="S1416" s="14"/>
      <c r="T1416" s="14"/>
      <c r="U1416" s="14"/>
      <c r="V1416" s="14"/>
      <c r="W1416" s="14"/>
      <c r="X1416" s="14"/>
      <c r="Y1416" s="14">
        <f t="shared" si="8948"/>
        <v>3353</v>
      </c>
      <c r="Z1416" s="14">
        <f t="shared" si="8949"/>
        <v>3353</v>
      </c>
      <c r="AA1416" s="14">
        <f t="shared" si="8950"/>
        <v>3353</v>
      </c>
      <c r="AB1416" s="14"/>
      <c r="AC1416" s="14"/>
      <c r="AD1416" s="14"/>
      <c r="AE1416" s="14">
        <f t="shared" si="8954"/>
        <v>3353</v>
      </c>
      <c r="AF1416" s="14">
        <f t="shared" si="8955"/>
        <v>3353</v>
      </c>
      <c r="AG1416" s="14">
        <f t="shared" si="8956"/>
        <v>3353</v>
      </c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>
        <f t="shared" si="8972"/>
        <v>3353</v>
      </c>
      <c r="AX1416" s="14">
        <f t="shared" si="8973"/>
        <v>3353</v>
      </c>
      <c r="AY1416" s="14">
        <f t="shared" si="8974"/>
        <v>3353</v>
      </c>
      <c r="AZ1416" s="14"/>
      <c r="BA1416" s="14">
        <f t="shared" si="8976"/>
        <v>3353</v>
      </c>
      <c r="BB1416" s="14">
        <f t="shared" si="8977"/>
        <v>3353</v>
      </c>
      <c r="BC1416" s="14">
        <f t="shared" si="8978"/>
        <v>3353</v>
      </c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>
        <f t="shared" si="8990"/>
        <v>3353</v>
      </c>
      <c r="BP1416" s="14">
        <f t="shared" si="8991"/>
        <v>3353</v>
      </c>
      <c r="BQ1416" s="14">
        <f t="shared" si="8992"/>
        <v>3353</v>
      </c>
      <c r="BR1416" s="14"/>
      <c r="BS1416" s="14"/>
      <c r="BT1416" s="14"/>
      <c r="BU1416" s="14">
        <f t="shared" si="8996"/>
        <v>3353</v>
      </c>
      <c r="BV1416" s="14">
        <f t="shared" si="8997"/>
        <v>3353</v>
      </c>
      <c r="BW1416" s="14">
        <f t="shared" si="8998"/>
        <v>3353</v>
      </c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>
        <f t="shared" si="9008"/>
        <v>3353</v>
      </c>
      <c r="CH1416" s="14"/>
      <c r="CI1416" s="84">
        <f t="shared" si="9159"/>
        <v>3353</v>
      </c>
      <c r="CJ1416" s="14">
        <f t="shared" si="9010"/>
        <v>3353</v>
      </c>
      <c r="CK1416" s="52"/>
      <c r="CL1416" s="84">
        <f t="shared" si="9160"/>
        <v>3353</v>
      </c>
      <c r="CM1416" s="14">
        <f t="shared" si="9012"/>
        <v>3353</v>
      </c>
      <c r="CN1416" s="52"/>
      <c r="CO1416" s="84">
        <f t="shared" si="9161"/>
        <v>3353</v>
      </c>
      <c r="CP1416" s="14"/>
      <c r="CQ1416" s="29"/>
      <c r="CR1416" s="29"/>
      <c r="CT1416" s="1"/>
    </row>
    <row r="1417" spans="1:99" ht="46.8" customHeight="1" x14ac:dyDescent="0.3">
      <c r="A1417" s="76" t="s">
        <v>515</v>
      </c>
      <c r="B1417" s="76" t="s">
        <v>177</v>
      </c>
      <c r="C1417" s="76" t="s">
        <v>177</v>
      </c>
      <c r="D1417" s="76" t="s">
        <v>235</v>
      </c>
      <c r="E1417" s="88"/>
      <c r="F1417" s="77" t="s">
        <v>236</v>
      </c>
      <c r="G1417" s="14">
        <f t="shared" si="9101"/>
        <v>550</v>
      </c>
      <c r="H1417" s="14">
        <f t="shared" si="8732"/>
        <v>550</v>
      </c>
      <c r="I1417" s="14">
        <f t="shared" si="9102"/>
        <v>550</v>
      </c>
      <c r="J1417" s="14">
        <f t="shared" si="9103"/>
        <v>0</v>
      </c>
      <c r="K1417" s="14">
        <f t="shared" si="9104"/>
        <v>0</v>
      </c>
      <c r="L1417" s="14">
        <f t="shared" si="9105"/>
        <v>0</v>
      </c>
      <c r="M1417" s="14">
        <f t="shared" si="8801"/>
        <v>550</v>
      </c>
      <c r="N1417" s="14">
        <f t="shared" si="8802"/>
        <v>550</v>
      </c>
      <c r="O1417" s="14">
        <f t="shared" si="8803"/>
        <v>550</v>
      </c>
      <c r="P1417" s="14">
        <f t="shared" si="9106"/>
        <v>0</v>
      </c>
      <c r="Q1417" s="14">
        <f t="shared" si="9107"/>
        <v>0</v>
      </c>
      <c r="R1417" s="14">
        <f t="shared" si="9108"/>
        <v>0</v>
      </c>
      <c r="S1417" s="14">
        <f t="shared" si="9109"/>
        <v>0</v>
      </c>
      <c r="T1417" s="14">
        <f t="shared" si="9110"/>
        <v>0</v>
      </c>
      <c r="U1417" s="14">
        <f t="shared" si="9111"/>
        <v>0</v>
      </c>
      <c r="V1417" s="14">
        <f t="shared" si="9112"/>
        <v>0</v>
      </c>
      <c r="W1417" s="14">
        <f t="shared" si="9113"/>
        <v>0</v>
      </c>
      <c r="X1417" s="14">
        <f t="shared" si="9114"/>
        <v>0</v>
      </c>
      <c r="Y1417" s="14">
        <f t="shared" si="8948"/>
        <v>550</v>
      </c>
      <c r="Z1417" s="14">
        <f t="shared" si="8949"/>
        <v>550</v>
      </c>
      <c r="AA1417" s="14">
        <f t="shared" si="8950"/>
        <v>550</v>
      </c>
      <c r="AB1417" s="14">
        <f t="shared" si="9115"/>
        <v>0</v>
      </c>
      <c r="AC1417" s="14">
        <f t="shared" si="9116"/>
        <v>0</v>
      </c>
      <c r="AD1417" s="14">
        <f t="shared" si="9117"/>
        <v>0</v>
      </c>
      <c r="AE1417" s="14">
        <f t="shared" si="8954"/>
        <v>550</v>
      </c>
      <c r="AF1417" s="14">
        <f t="shared" si="8955"/>
        <v>550</v>
      </c>
      <c r="AG1417" s="14">
        <f t="shared" si="8956"/>
        <v>550</v>
      </c>
      <c r="AH1417" s="14">
        <f t="shared" si="9118"/>
        <v>0</v>
      </c>
      <c r="AI1417" s="14">
        <f t="shared" si="9119"/>
        <v>0</v>
      </c>
      <c r="AJ1417" s="14">
        <f t="shared" si="9120"/>
        <v>0</v>
      </c>
      <c r="AK1417" s="14">
        <f t="shared" si="9121"/>
        <v>0</v>
      </c>
      <c r="AL1417" s="14">
        <f t="shared" si="9122"/>
        <v>0</v>
      </c>
      <c r="AM1417" s="14">
        <f t="shared" si="9123"/>
        <v>0</v>
      </c>
      <c r="AN1417" s="14">
        <f t="shared" si="9124"/>
        <v>0</v>
      </c>
      <c r="AO1417" s="14">
        <f t="shared" si="9125"/>
        <v>0</v>
      </c>
      <c r="AP1417" s="14">
        <f t="shared" si="9126"/>
        <v>0</v>
      </c>
      <c r="AQ1417" s="14">
        <f t="shared" si="9127"/>
        <v>0</v>
      </c>
      <c r="AR1417" s="14">
        <f t="shared" si="9128"/>
        <v>0</v>
      </c>
      <c r="AS1417" s="14">
        <f t="shared" si="9129"/>
        <v>0</v>
      </c>
      <c r="AT1417" s="14">
        <f t="shared" si="9130"/>
        <v>0</v>
      </c>
      <c r="AU1417" s="14">
        <f t="shared" si="9131"/>
        <v>0</v>
      </c>
      <c r="AV1417" s="14">
        <f t="shared" si="9132"/>
        <v>0</v>
      </c>
      <c r="AW1417" s="14">
        <f t="shared" si="8972"/>
        <v>550</v>
      </c>
      <c r="AX1417" s="14">
        <f t="shared" si="8973"/>
        <v>550</v>
      </c>
      <c r="AY1417" s="14">
        <f t="shared" si="8974"/>
        <v>550</v>
      </c>
      <c r="AZ1417" s="14">
        <f t="shared" si="9133"/>
        <v>0</v>
      </c>
      <c r="BA1417" s="14">
        <f t="shared" si="8976"/>
        <v>550</v>
      </c>
      <c r="BB1417" s="14">
        <f t="shared" si="8977"/>
        <v>550</v>
      </c>
      <c r="BC1417" s="14">
        <f t="shared" si="8978"/>
        <v>550</v>
      </c>
      <c r="BD1417" s="14">
        <f t="shared" si="9134"/>
        <v>0</v>
      </c>
      <c r="BE1417" s="14">
        <f t="shared" si="9135"/>
        <v>0</v>
      </c>
      <c r="BF1417" s="14">
        <f t="shared" si="9136"/>
        <v>0</v>
      </c>
      <c r="BG1417" s="14">
        <f t="shared" si="9137"/>
        <v>0</v>
      </c>
      <c r="BH1417" s="14">
        <f t="shared" si="9138"/>
        <v>0</v>
      </c>
      <c r="BI1417" s="14">
        <f t="shared" si="9139"/>
        <v>0</v>
      </c>
      <c r="BJ1417" s="14">
        <f t="shared" si="9140"/>
        <v>0</v>
      </c>
      <c r="BK1417" s="14">
        <f t="shared" si="9141"/>
        <v>0</v>
      </c>
      <c r="BL1417" s="14">
        <f t="shared" si="9142"/>
        <v>0</v>
      </c>
      <c r="BM1417" s="14">
        <f t="shared" si="9143"/>
        <v>0</v>
      </c>
      <c r="BN1417" s="14">
        <f t="shared" si="9144"/>
        <v>0</v>
      </c>
      <c r="BO1417" s="14">
        <f t="shared" si="8990"/>
        <v>550</v>
      </c>
      <c r="BP1417" s="14">
        <f t="shared" si="8991"/>
        <v>550</v>
      </c>
      <c r="BQ1417" s="14">
        <f t="shared" si="8992"/>
        <v>550</v>
      </c>
      <c r="BR1417" s="14">
        <f t="shared" si="9145"/>
        <v>0</v>
      </c>
      <c r="BS1417" s="14">
        <f t="shared" si="9146"/>
        <v>0</v>
      </c>
      <c r="BT1417" s="14">
        <f t="shared" si="9147"/>
        <v>0</v>
      </c>
      <c r="BU1417" s="14">
        <f t="shared" si="8996"/>
        <v>550</v>
      </c>
      <c r="BV1417" s="14">
        <f t="shared" si="8997"/>
        <v>550</v>
      </c>
      <c r="BW1417" s="14">
        <f t="shared" si="8998"/>
        <v>550</v>
      </c>
      <c r="BX1417" s="14">
        <f t="shared" si="9148"/>
        <v>0</v>
      </c>
      <c r="BY1417" s="14">
        <f t="shared" si="9149"/>
        <v>0</v>
      </c>
      <c r="BZ1417" s="14">
        <f t="shared" si="9150"/>
        <v>0</v>
      </c>
      <c r="CA1417" s="14">
        <f t="shared" si="9151"/>
        <v>0</v>
      </c>
      <c r="CB1417" s="14">
        <f t="shared" si="9152"/>
        <v>0</v>
      </c>
      <c r="CC1417" s="14">
        <f t="shared" si="9153"/>
        <v>0</v>
      </c>
      <c r="CD1417" s="14">
        <f t="shared" si="9154"/>
        <v>0</v>
      </c>
      <c r="CE1417" s="14">
        <f t="shared" si="9155"/>
        <v>0</v>
      </c>
      <c r="CF1417" s="14">
        <f t="shared" si="9156"/>
        <v>0</v>
      </c>
      <c r="CG1417" s="14">
        <f t="shared" si="9008"/>
        <v>550</v>
      </c>
      <c r="CH1417" s="14">
        <f t="shared" si="9157"/>
        <v>0</v>
      </c>
      <c r="CI1417" s="84">
        <f t="shared" si="9159"/>
        <v>550</v>
      </c>
      <c r="CJ1417" s="14">
        <f t="shared" si="9010"/>
        <v>550</v>
      </c>
      <c r="CK1417" s="52">
        <f t="shared" si="9158"/>
        <v>0</v>
      </c>
      <c r="CL1417" s="84">
        <f t="shared" si="9160"/>
        <v>550</v>
      </c>
      <c r="CM1417" s="14">
        <f t="shared" si="9012"/>
        <v>550</v>
      </c>
      <c r="CN1417" s="52">
        <f t="shared" si="9158"/>
        <v>0</v>
      </c>
      <c r="CO1417" s="84">
        <f t="shared" si="9161"/>
        <v>550</v>
      </c>
      <c r="CP1417" s="14">
        <f t="shared" si="9158"/>
        <v>0</v>
      </c>
      <c r="CQ1417" s="29"/>
      <c r="CR1417" s="29"/>
      <c r="CT1417" s="1"/>
    </row>
    <row r="1418" spans="1:99" s="1" customFormat="1" ht="15.6" hidden="1" customHeight="1" x14ac:dyDescent="0.3">
      <c r="A1418" s="27" t="s">
        <v>515</v>
      </c>
      <c r="B1418" s="27" t="s">
        <v>177</v>
      </c>
      <c r="C1418" s="27" t="s">
        <v>177</v>
      </c>
      <c r="D1418" s="27" t="s">
        <v>237</v>
      </c>
      <c r="E1418" s="30"/>
      <c r="F1418" s="28" t="s">
        <v>41</v>
      </c>
      <c r="G1418" s="14">
        <f t="shared" si="9101"/>
        <v>550</v>
      </c>
      <c r="H1418" s="14">
        <f t="shared" si="8732"/>
        <v>550</v>
      </c>
      <c r="I1418" s="14">
        <f t="shared" si="9102"/>
        <v>550</v>
      </c>
      <c r="J1418" s="14">
        <f t="shared" si="9103"/>
        <v>0</v>
      </c>
      <c r="K1418" s="14">
        <f t="shared" si="9104"/>
        <v>0</v>
      </c>
      <c r="L1418" s="14">
        <f t="shared" si="9105"/>
        <v>0</v>
      </c>
      <c r="M1418" s="14">
        <f t="shared" si="8801"/>
        <v>550</v>
      </c>
      <c r="N1418" s="14">
        <f t="shared" si="8802"/>
        <v>550</v>
      </c>
      <c r="O1418" s="14">
        <f t="shared" si="8803"/>
        <v>550</v>
      </c>
      <c r="P1418" s="14">
        <f t="shared" si="9106"/>
        <v>0</v>
      </c>
      <c r="Q1418" s="14">
        <f t="shared" si="9107"/>
        <v>0</v>
      </c>
      <c r="R1418" s="14">
        <f t="shared" si="9108"/>
        <v>0</v>
      </c>
      <c r="S1418" s="14">
        <f t="shared" si="9109"/>
        <v>0</v>
      </c>
      <c r="T1418" s="14">
        <f t="shared" si="9110"/>
        <v>0</v>
      </c>
      <c r="U1418" s="14">
        <f t="shared" si="9111"/>
        <v>0</v>
      </c>
      <c r="V1418" s="14">
        <f t="shared" si="9112"/>
        <v>0</v>
      </c>
      <c r="W1418" s="14">
        <f t="shared" si="9113"/>
        <v>0</v>
      </c>
      <c r="X1418" s="14">
        <f t="shared" si="9114"/>
        <v>0</v>
      </c>
      <c r="Y1418" s="14">
        <f t="shared" si="8948"/>
        <v>550</v>
      </c>
      <c r="Z1418" s="14">
        <f t="shared" si="8949"/>
        <v>550</v>
      </c>
      <c r="AA1418" s="14">
        <f t="shared" si="8950"/>
        <v>550</v>
      </c>
      <c r="AB1418" s="14">
        <f t="shared" si="9115"/>
        <v>0</v>
      </c>
      <c r="AC1418" s="14">
        <f t="shared" si="9116"/>
        <v>0</v>
      </c>
      <c r="AD1418" s="14">
        <f t="shared" si="9117"/>
        <v>0</v>
      </c>
      <c r="AE1418" s="14">
        <f t="shared" si="8954"/>
        <v>550</v>
      </c>
      <c r="AF1418" s="14">
        <f t="shared" si="8955"/>
        <v>550</v>
      </c>
      <c r="AG1418" s="14">
        <f t="shared" si="8956"/>
        <v>550</v>
      </c>
      <c r="AH1418" s="14">
        <f t="shared" si="9118"/>
        <v>0</v>
      </c>
      <c r="AI1418" s="14">
        <f t="shared" si="9119"/>
        <v>0</v>
      </c>
      <c r="AJ1418" s="14">
        <f t="shared" si="9120"/>
        <v>0</v>
      </c>
      <c r="AK1418" s="14">
        <f t="shared" si="9121"/>
        <v>0</v>
      </c>
      <c r="AL1418" s="14">
        <f t="shared" si="9122"/>
        <v>0</v>
      </c>
      <c r="AM1418" s="14">
        <f t="shared" si="9123"/>
        <v>0</v>
      </c>
      <c r="AN1418" s="14">
        <f t="shared" si="9124"/>
        <v>0</v>
      </c>
      <c r="AO1418" s="14">
        <f t="shared" si="9125"/>
        <v>0</v>
      </c>
      <c r="AP1418" s="14">
        <f t="shared" si="9126"/>
        <v>0</v>
      </c>
      <c r="AQ1418" s="14">
        <f t="shared" si="9127"/>
        <v>0</v>
      </c>
      <c r="AR1418" s="14">
        <f t="shared" si="9128"/>
        <v>0</v>
      </c>
      <c r="AS1418" s="14">
        <f t="shared" si="9129"/>
        <v>0</v>
      </c>
      <c r="AT1418" s="14">
        <f t="shared" si="9130"/>
        <v>0</v>
      </c>
      <c r="AU1418" s="14">
        <f t="shared" si="9131"/>
        <v>0</v>
      </c>
      <c r="AV1418" s="14">
        <f t="shared" si="9132"/>
        <v>0</v>
      </c>
      <c r="AW1418" s="14">
        <f t="shared" si="8972"/>
        <v>550</v>
      </c>
      <c r="AX1418" s="14">
        <f t="shared" si="8973"/>
        <v>550</v>
      </c>
      <c r="AY1418" s="14">
        <f t="shared" si="8974"/>
        <v>550</v>
      </c>
      <c r="AZ1418" s="14">
        <f t="shared" si="9133"/>
        <v>0</v>
      </c>
      <c r="BA1418" s="14">
        <f t="shared" si="8976"/>
        <v>550</v>
      </c>
      <c r="BB1418" s="14">
        <f t="shared" si="8977"/>
        <v>550</v>
      </c>
      <c r="BC1418" s="14">
        <f t="shared" si="8978"/>
        <v>550</v>
      </c>
      <c r="BD1418" s="14">
        <f t="shared" si="9134"/>
        <v>0</v>
      </c>
      <c r="BE1418" s="14">
        <f t="shared" si="9135"/>
        <v>0</v>
      </c>
      <c r="BF1418" s="14">
        <f t="shared" si="9136"/>
        <v>0</v>
      </c>
      <c r="BG1418" s="14">
        <f t="shared" si="9137"/>
        <v>0</v>
      </c>
      <c r="BH1418" s="14">
        <f t="shared" si="9138"/>
        <v>0</v>
      </c>
      <c r="BI1418" s="14">
        <f t="shared" si="9139"/>
        <v>0</v>
      </c>
      <c r="BJ1418" s="14">
        <f t="shared" si="9140"/>
        <v>0</v>
      </c>
      <c r="BK1418" s="14">
        <f t="shared" si="9141"/>
        <v>0</v>
      </c>
      <c r="BL1418" s="14">
        <f t="shared" si="9142"/>
        <v>0</v>
      </c>
      <c r="BM1418" s="14">
        <f t="shared" si="9143"/>
        <v>0</v>
      </c>
      <c r="BN1418" s="14">
        <f t="shared" si="9144"/>
        <v>0</v>
      </c>
      <c r="BO1418" s="14">
        <f t="shared" si="8990"/>
        <v>550</v>
      </c>
      <c r="BP1418" s="14">
        <f t="shared" si="8991"/>
        <v>550</v>
      </c>
      <c r="BQ1418" s="14">
        <f t="shared" si="8992"/>
        <v>550</v>
      </c>
      <c r="BR1418" s="14">
        <f t="shared" si="9145"/>
        <v>0</v>
      </c>
      <c r="BS1418" s="14">
        <f t="shared" si="9146"/>
        <v>0</v>
      </c>
      <c r="BT1418" s="14">
        <f t="shared" si="9147"/>
        <v>0</v>
      </c>
      <c r="BU1418" s="14">
        <f t="shared" si="8996"/>
        <v>550</v>
      </c>
      <c r="BV1418" s="14">
        <f t="shared" si="8997"/>
        <v>550</v>
      </c>
      <c r="BW1418" s="14">
        <f t="shared" si="8998"/>
        <v>550</v>
      </c>
      <c r="BX1418" s="14">
        <f t="shared" si="9148"/>
        <v>0</v>
      </c>
      <c r="BY1418" s="14">
        <f t="shared" si="9149"/>
        <v>0</v>
      </c>
      <c r="BZ1418" s="14">
        <f t="shared" si="9150"/>
        <v>0</v>
      </c>
      <c r="CA1418" s="14">
        <f t="shared" si="9151"/>
        <v>0</v>
      </c>
      <c r="CB1418" s="14">
        <f t="shared" si="9152"/>
        <v>0</v>
      </c>
      <c r="CC1418" s="14">
        <f t="shared" si="9153"/>
        <v>0</v>
      </c>
      <c r="CD1418" s="14">
        <f t="shared" si="9154"/>
        <v>0</v>
      </c>
      <c r="CE1418" s="14">
        <f t="shared" si="9155"/>
        <v>0</v>
      </c>
      <c r="CF1418" s="14">
        <f t="shared" si="9156"/>
        <v>0</v>
      </c>
      <c r="CG1418" s="14">
        <f t="shared" si="9008"/>
        <v>550</v>
      </c>
      <c r="CH1418" s="14">
        <f t="shared" si="9157"/>
        <v>0</v>
      </c>
      <c r="CI1418" s="14"/>
      <c r="CJ1418" s="14">
        <f t="shared" si="9010"/>
        <v>550</v>
      </c>
      <c r="CK1418" s="52">
        <f t="shared" si="9158"/>
        <v>0</v>
      </c>
      <c r="CL1418" s="52"/>
      <c r="CM1418" s="14">
        <f t="shared" si="9012"/>
        <v>550</v>
      </c>
      <c r="CN1418" s="52">
        <f t="shared" si="9158"/>
        <v>0</v>
      </c>
      <c r="CO1418" s="52"/>
      <c r="CP1418" s="14">
        <f t="shared" si="9158"/>
        <v>0</v>
      </c>
      <c r="CQ1418" s="29">
        <v>0</v>
      </c>
      <c r="CR1418" s="29"/>
      <c r="CS1418" s="1" t="s">
        <v>75</v>
      </c>
    </row>
    <row r="1419" spans="1:99" ht="31.2" customHeight="1" x14ac:dyDescent="0.3">
      <c r="A1419" s="76" t="s">
        <v>515</v>
      </c>
      <c r="B1419" s="76" t="s">
        <v>177</v>
      </c>
      <c r="C1419" s="76" t="s">
        <v>177</v>
      </c>
      <c r="D1419" s="76" t="s">
        <v>277</v>
      </c>
      <c r="E1419" s="88"/>
      <c r="F1419" s="77" t="s">
        <v>278</v>
      </c>
      <c r="G1419" s="14">
        <f t="shared" si="9101"/>
        <v>550</v>
      </c>
      <c r="H1419" s="14">
        <f t="shared" si="8732"/>
        <v>550</v>
      </c>
      <c r="I1419" s="14">
        <f t="shared" si="9102"/>
        <v>550</v>
      </c>
      <c r="J1419" s="14">
        <f t="shared" si="9103"/>
        <v>0</v>
      </c>
      <c r="K1419" s="14">
        <f t="shared" si="9104"/>
        <v>0</v>
      </c>
      <c r="L1419" s="14">
        <f t="shared" si="9105"/>
        <v>0</v>
      </c>
      <c r="M1419" s="14">
        <f t="shared" si="8801"/>
        <v>550</v>
      </c>
      <c r="N1419" s="14">
        <f t="shared" si="8802"/>
        <v>550</v>
      </c>
      <c r="O1419" s="14">
        <f t="shared" si="8803"/>
        <v>550</v>
      </c>
      <c r="P1419" s="14">
        <f t="shared" si="9106"/>
        <v>0</v>
      </c>
      <c r="Q1419" s="14">
        <f t="shared" si="9107"/>
        <v>0</v>
      </c>
      <c r="R1419" s="14">
        <f t="shared" si="9108"/>
        <v>0</v>
      </c>
      <c r="S1419" s="14">
        <f t="shared" si="9109"/>
        <v>0</v>
      </c>
      <c r="T1419" s="14">
        <f t="shared" si="9110"/>
        <v>0</v>
      </c>
      <c r="U1419" s="14">
        <f t="shared" si="9111"/>
        <v>0</v>
      </c>
      <c r="V1419" s="14">
        <f t="shared" si="9112"/>
        <v>0</v>
      </c>
      <c r="W1419" s="14">
        <f t="shared" si="9113"/>
        <v>0</v>
      </c>
      <c r="X1419" s="14">
        <f t="shared" si="9114"/>
        <v>0</v>
      </c>
      <c r="Y1419" s="14">
        <f t="shared" si="8948"/>
        <v>550</v>
      </c>
      <c r="Z1419" s="14">
        <f t="shared" si="8949"/>
        <v>550</v>
      </c>
      <c r="AA1419" s="14">
        <f t="shared" si="8950"/>
        <v>550</v>
      </c>
      <c r="AB1419" s="14">
        <f t="shared" si="9115"/>
        <v>0</v>
      </c>
      <c r="AC1419" s="14">
        <f t="shared" si="9116"/>
        <v>0</v>
      </c>
      <c r="AD1419" s="14">
        <f t="shared" si="9117"/>
        <v>0</v>
      </c>
      <c r="AE1419" s="14">
        <f t="shared" si="8954"/>
        <v>550</v>
      </c>
      <c r="AF1419" s="14">
        <f t="shared" si="8955"/>
        <v>550</v>
      </c>
      <c r="AG1419" s="14">
        <f t="shared" si="8956"/>
        <v>550</v>
      </c>
      <c r="AH1419" s="14">
        <f t="shared" si="9118"/>
        <v>0</v>
      </c>
      <c r="AI1419" s="14">
        <f t="shared" si="9119"/>
        <v>0</v>
      </c>
      <c r="AJ1419" s="14">
        <f t="shared" si="9120"/>
        <v>0</v>
      </c>
      <c r="AK1419" s="14">
        <f t="shared" si="9121"/>
        <v>0</v>
      </c>
      <c r="AL1419" s="14">
        <f t="shared" si="9122"/>
        <v>0</v>
      </c>
      <c r="AM1419" s="14">
        <f t="shared" si="9123"/>
        <v>0</v>
      </c>
      <c r="AN1419" s="14">
        <f t="shared" si="9124"/>
        <v>0</v>
      </c>
      <c r="AO1419" s="14">
        <f t="shared" si="9125"/>
        <v>0</v>
      </c>
      <c r="AP1419" s="14">
        <f t="shared" si="9126"/>
        <v>0</v>
      </c>
      <c r="AQ1419" s="14">
        <f t="shared" si="9127"/>
        <v>0</v>
      </c>
      <c r="AR1419" s="14">
        <f t="shared" si="9128"/>
        <v>0</v>
      </c>
      <c r="AS1419" s="14">
        <f t="shared" si="9129"/>
        <v>0</v>
      </c>
      <c r="AT1419" s="14">
        <f t="shared" si="9130"/>
        <v>0</v>
      </c>
      <c r="AU1419" s="14">
        <f t="shared" si="9131"/>
        <v>0</v>
      </c>
      <c r="AV1419" s="14">
        <f t="shared" si="9132"/>
        <v>0</v>
      </c>
      <c r="AW1419" s="14">
        <f t="shared" si="8972"/>
        <v>550</v>
      </c>
      <c r="AX1419" s="14">
        <f t="shared" si="8973"/>
        <v>550</v>
      </c>
      <c r="AY1419" s="14">
        <f t="shared" si="8974"/>
        <v>550</v>
      </c>
      <c r="AZ1419" s="14">
        <f t="shared" si="9133"/>
        <v>0</v>
      </c>
      <c r="BA1419" s="14">
        <f t="shared" si="8976"/>
        <v>550</v>
      </c>
      <c r="BB1419" s="14">
        <f t="shared" si="8977"/>
        <v>550</v>
      </c>
      <c r="BC1419" s="14">
        <f t="shared" si="8978"/>
        <v>550</v>
      </c>
      <c r="BD1419" s="14">
        <f t="shared" si="9134"/>
        <v>0</v>
      </c>
      <c r="BE1419" s="14">
        <f t="shared" si="9135"/>
        <v>0</v>
      </c>
      <c r="BF1419" s="14">
        <f t="shared" si="9136"/>
        <v>0</v>
      </c>
      <c r="BG1419" s="14">
        <f t="shared" si="9137"/>
        <v>0</v>
      </c>
      <c r="BH1419" s="14">
        <f t="shared" si="9138"/>
        <v>0</v>
      </c>
      <c r="BI1419" s="14">
        <f t="shared" si="9139"/>
        <v>0</v>
      </c>
      <c r="BJ1419" s="14">
        <f t="shared" si="9140"/>
        <v>0</v>
      </c>
      <c r="BK1419" s="14">
        <f t="shared" si="9141"/>
        <v>0</v>
      </c>
      <c r="BL1419" s="14">
        <f t="shared" si="9142"/>
        <v>0</v>
      </c>
      <c r="BM1419" s="14">
        <f t="shared" si="9143"/>
        <v>0</v>
      </c>
      <c r="BN1419" s="14">
        <f t="shared" si="9144"/>
        <v>0</v>
      </c>
      <c r="BO1419" s="14">
        <f t="shared" si="8990"/>
        <v>550</v>
      </c>
      <c r="BP1419" s="14">
        <f t="shared" si="8991"/>
        <v>550</v>
      </c>
      <c r="BQ1419" s="14">
        <f t="shared" si="8992"/>
        <v>550</v>
      </c>
      <c r="BR1419" s="14">
        <f t="shared" si="9145"/>
        <v>0</v>
      </c>
      <c r="BS1419" s="14">
        <f t="shared" si="9146"/>
        <v>0</v>
      </c>
      <c r="BT1419" s="14">
        <f t="shared" si="9147"/>
        <v>0</v>
      </c>
      <c r="BU1419" s="14">
        <f t="shared" si="8996"/>
        <v>550</v>
      </c>
      <c r="BV1419" s="14">
        <f t="shared" si="8997"/>
        <v>550</v>
      </c>
      <c r="BW1419" s="14">
        <f t="shared" si="8998"/>
        <v>550</v>
      </c>
      <c r="BX1419" s="14">
        <f t="shared" si="9148"/>
        <v>0</v>
      </c>
      <c r="BY1419" s="14">
        <f t="shared" si="9149"/>
        <v>0</v>
      </c>
      <c r="BZ1419" s="14">
        <f t="shared" si="9150"/>
        <v>0</v>
      </c>
      <c r="CA1419" s="14">
        <f t="shared" si="9151"/>
        <v>0</v>
      </c>
      <c r="CB1419" s="14">
        <f t="shared" si="9152"/>
        <v>0</v>
      </c>
      <c r="CC1419" s="14">
        <f t="shared" si="9153"/>
        <v>0</v>
      </c>
      <c r="CD1419" s="14">
        <f t="shared" si="9154"/>
        <v>0</v>
      </c>
      <c r="CE1419" s="14">
        <f t="shared" si="9155"/>
        <v>0</v>
      </c>
      <c r="CF1419" s="14">
        <f t="shared" si="9156"/>
        <v>0</v>
      </c>
      <c r="CG1419" s="14">
        <f t="shared" si="9008"/>
        <v>550</v>
      </c>
      <c r="CH1419" s="14">
        <f t="shared" si="9157"/>
        <v>0</v>
      </c>
      <c r="CI1419" s="84">
        <f t="shared" ref="CI1419:CI1424" si="9162">CG1419+CH1419</f>
        <v>550</v>
      </c>
      <c r="CJ1419" s="14">
        <f t="shared" si="9010"/>
        <v>550</v>
      </c>
      <c r="CK1419" s="52">
        <f t="shared" si="9158"/>
        <v>0</v>
      </c>
      <c r="CL1419" s="84">
        <f t="shared" ref="CL1419:CL1424" si="9163">CJ1419+CK1419</f>
        <v>550</v>
      </c>
      <c r="CM1419" s="14">
        <f t="shared" si="9012"/>
        <v>550</v>
      </c>
      <c r="CN1419" s="52">
        <f t="shared" si="9158"/>
        <v>0</v>
      </c>
      <c r="CO1419" s="84">
        <f t="shared" ref="CO1419:CO1424" si="9164">CM1419+CN1419</f>
        <v>550</v>
      </c>
      <c r="CP1419" s="14">
        <f t="shared" si="9158"/>
        <v>0</v>
      </c>
      <c r="CQ1419" s="29"/>
      <c r="CR1419" s="29"/>
      <c r="CT1419" s="1"/>
    </row>
    <row r="1420" spans="1:99" ht="46.8" customHeight="1" x14ac:dyDescent="0.3">
      <c r="A1420" s="76" t="s">
        <v>515</v>
      </c>
      <c r="B1420" s="76" t="s">
        <v>177</v>
      </c>
      <c r="C1420" s="76" t="s">
        <v>177</v>
      </c>
      <c r="D1420" s="76" t="s">
        <v>483</v>
      </c>
      <c r="E1420" s="88"/>
      <c r="F1420" s="77" t="s">
        <v>484</v>
      </c>
      <c r="G1420" s="14">
        <f t="shared" si="9101"/>
        <v>550</v>
      </c>
      <c r="H1420" s="14">
        <f t="shared" ref="H1420:H1437" si="9165">H1421</f>
        <v>550</v>
      </c>
      <c r="I1420" s="14">
        <f t="shared" si="9102"/>
        <v>550</v>
      </c>
      <c r="J1420" s="14">
        <f t="shared" si="9103"/>
        <v>0</v>
      </c>
      <c r="K1420" s="14">
        <f t="shared" si="9104"/>
        <v>0</v>
      </c>
      <c r="L1420" s="14">
        <f t="shared" si="9105"/>
        <v>0</v>
      </c>
      <c r="M1420" s="14">
        <f t="shared" si="8801"/>
        <v>550</v>
      </c>
      <c r="N1420" s="14">
        <f t="shared" si="8802"/>
        <v>550</v>
      </c>
      <c r="O1420" s="14">
        <f t="shared" si="8803"/>
        <v>550</v>
      </c>
      <c r="P1420" s="14">
        <f t="shared" si="9106"/>
        <v>0</v>
      </c>
      <c r="Q1420" s="14">
        <f t="shared" si="9107"/>
        <v>0</v>
      </c>
      <c r="R1420" s="14">
        <f t="shared" si="9108"/>
        <v>0</v>
      </c>
      <c r="S1420" s="14">
        <f t="shared" si="9109"/>
        <v>0</v>
      </c>
      <c r="T1420" s="14">
        <f t="shared" si="9110"/>
        <v>0</v>
      </c>
      <c r="U1420" s="14">
        <f t="shared" si="9111"/>
        <v>0</v>
      </c>
      <c r="V1420" s="14">
        <f t="shared" si="9112"/>
        <v>0</v>
      </c>
      <c r="W1420" s="14">
        <f t="shared" si="9113"/>
        <v>0</v>
      </c>
      <c r="X1420" s="14">
        <f t="shared" si="9114"/>
        <v>0</v>
      </c>
      <c r="Y1420" s="14">
        <f t="shared" si="8948"/>
        <v>550</v>
      </c>
      <c r="Z1420" s="14">
        <f t="shared" si="8949"/>
        <v>550</v>
      </c>
      <c r="AA1420" s="14">
        <f t="shared" si="8950"/>
        <v>550</v>
      </c>
      <c r="AB1420" s="14">
        <f t="shared" si="9115"/>
        <v>0</v>
      </c>
      <c r="AC1420" s="14">
        <f t="shared" si="9116"/>
        <v>0</v>
      </c>
      <c r="AD1420" s="14">
        <f t="shared" si="9117"/>
        <v>0</v>
      </c>
      <c r="AE1420" s="14">
        <f t="shared" si="8954"/>
        <v>550</v>
      </c>
      <c r="AF1420" s="14">
        <f t="shared" si="8955"/>
        <v>550</v>
      </c>
      <c r="AG1420" s="14">
        <f t="shared" si="8956"/>
        <v>550</v>
      </c>
      <c r="AH1420" s="14">
        <f t="shared" si="9118"/>
        <v>0</v>
      </c>
      <c r="AI1420" s="14">
        <f t="shared" si="9119"/>
        <v>0</v>
      </c>
      <c r="AJ1420" s="14">
        <f t="shared" si="9120"/>
        <v>0</v>
      </c>
      <c r="AK1420" s="14">
        <f t="shared" si="9121"/>
        <v>0</v>
      </c>
      <c r="AL1420" s="14">
        <f t="shared" si="9122"/>
        <v>0</v>
      </c>
      <c r="AM1420" s="14">
        <f t="shared" si="9123"/>
        <v>0</v>
      </c>
      <c r="AN1420" s="14">
        <f t="shared" si="9124"/>
        <v>0</v>
      </c>
      <c r="AO1420" s="14">
        <f t="shared" si="9125"/>
        <v>0</v>
      </c>
      <c r="AP1420" s="14">
        <f t="shared" si="9126"/>
        <v>0</v>
      </c>
      <c r="AQ1420" s="14">
        <f t="shared" si="9127"/>
        <v>0</v>
      </c>
      <c r="AR1420" s="14">
        <f t="shared" si="9128"/>
        <v>0</v>
      </c>
      <c r="AS1420" s="14">
        <f t="shared" si="9129"/>
        <v>0</v>
      </c>
      <c r="AT1420" s="14">
        <f t="shared" si="9130"/>
        <v>0</v>
      </c>
      <c r="AU1420" s="14">
        <f t="shared" si="9131"/>
        <v>0</v>
      </c>
      <c r="AV1420" s="14">
        <f t="shared" si="9132"/>
        <v>0</v>
      </c>
      <c r="AW1420" s="14">
        <f t="shared" si="8972"/>
        <v>550</v>
      </c>
      <c r="AX1420" s="14">
        <f t="shared" si="8973"/>
        <v>550</v>
      </c>
      <c r="AY1420" s="14">
        <f t="shared" si="8974"/>
        <v>550</v>
      </c>
      <c r="AZ1420" s="14">
        <f t="shared" si="9133"/>
        <v>0</v>
      </c>
      <c r="BA1420" s="14">
        <f t="shared" si="8976"/>
        <v>550</v>
      </c>
      <c r="BB1420" s="14">
        <f t="shared" si="8977"/>
        <v>550</v>
      </c>
      <c r="BC1420" s="14">
        <f t="shared" si="8978"/>
        <v>550</v>
      </c>
      <c r="BD1420" s="14">
        <f t="shared" si="9134"/>
        <v>0</v>
      </c>
      <c r="BE1420" s="14">
        <f t="shared" si="9135"/>
        <v>0</v>
      </c>
      <c r="BF1420" s="14">
        <f t="shared" si="9136"/>
        <v>0</v>
      </c>
      <c r="BG1420" s="14">
        <f t="shared" si="9137"/>
        <v>0</v>
      </c>
      <c r="BH1420" s="14">
        <f t="shared" si="9138"/>
        <v>0</v>
      </c>
      <c r="BI1420" s="14">
        <f t="shared" si="9139"/>
        <v>0</v>
      </c>
      <c r="BJ1420" s="14">
        <f t="shared" si="9140"/>
        <v>0</v>
      </c>
      <c r="BK1420" s="14">
        <f t="shared" si="9141"/>
        <v>0</v>
      </c>
      <c r="BL1420" s="14">
        <f t="shared" si="9142"/>
        <v>0</v>
      </c>
      <c r="BM1420" s="14">
        <f t="shared" si="9143"/>
        <v>0</v>
      </c>
      <c r="BN1420" s="14">
        <f t="shared" si="9144"/>
        <v>0</v>
      </c>
      <c r="BO1420" s="14">
        <f t="shared" si="8990"/>
        <v>550</v>
      </c>
      <c r="BP1420" s="14">
        <f t="shared" si="8991"/>
        <v>550</v>
      </c>
      <c r="BQ1420" s="14">
        <f t="shared" si="8992"/>
        <v>550</v>
      </c>
      <c r="BR1420" s="14">
        <f t="shared" si="9145"/>
        <v>0</v>
      </c>
      <c r="BS1420" s="14">
        <f t="shared" si="9146"/>
        <v>0</v>
      </c>
      <c r="BT1420" s="14">
        <f t="shared" si="9147"/>
        <v>0</v>
      </c>
      <c r="BU1420" s="14">
        <f t="shared" si="8996"/>
        <v>550</v>
      </c>
      <c r="BV1420" s="14">
        <f t="shared" si="8997"/>
        <v>550</v>
      </c>
      <c r="BW1420" s="14">
        <f t="shared" si="8998"/>
        <v>550</v>
      </c>
      <c r="BX1420" s="14">
        <f t="shared" si="9148"/>
        <v>0</v>
      </c>
      <c r="BY1420" s="14">
        <f t="shared" si="9149"/>
        <v>0</v>
      </c>
      <c r="BZ1420" s="14">
        <f t="shared" si="9150"/>
        <v>0</v>
      </c>
      <c r="CA1420" s="14">
        <f t="shared" si="9151"/>
        <v>0</v>
      </c>
      <c r="CB1420" s="14">
        <f t="shared" si="9152"/>
        <v>0</v>
      </c>
      <c r="CC1420" s="14">
        <f t="shared" si="9153"/>
        <v>0</v>
      </c>
      <c r="CD1420" s="14">
        <f t="shared" si="9154"/>
        <v>0</v>
      </c>
      <c r="CE1420" s="14">
        <f t="shared" si="9155"/>
        <v>0</v>
      </c>
      <c r="CF1420" s="14">
        <f t="shared" si="9156"/>
        <v>0</v>
      </c>
      <c r="CG1420" s="14">
        <f t="shared" si="9008"/>
        <v>550</v>
      </c>
      <c r="CH1420" s="14">
        <f t="shared" si="9157"/>
        <v>0</v>
      </c>
      <c r="CI1420" s="84">
        <f t="shared" si="9162"/>
        <v>550</v>
      </c>
      <c r="CJ1420" s="14">
        <f t="shared" si="9010"/>
        <v>550</v>
      </c>
      <c r="CK1420" s="52">
        <f t="shared" si="9158"/>
        <v>0</v>
      </c>
      <c r="CL1420" s="84">
        <f t="shared" si="9163"/>
        <v>550</v>
      </c>
      <c r="CM1420" s="14">
        <f t="shared" si="9012"/>
        <v>550</v>
      </c>
      <c r="CN1420" s="52">
        <f t="shared" si="9158"/>
        <v>0</v>
      </c>
      <c r="CO1420" s="84">
        <f t="shared" si="9164"/>
        <v>550</v>
      </c>
      <c r="CP1420" s="14">
        <f t="shared" si="9158"/>
        <v>0</v>
      </c>
      <c r="CQ1420" s="29"/>
      <c r="CR1420" s="29"/>
      <c r="CT1420" s="1"/>
    </row>
    <row r="1421" spans="1:99" ht="31.2" customHeight="1" x14ac:dyDescent="0.3">
      <c r="A1421" s="76" t="s">
        <v>515</v>
      </c>
      <c r="B1421" s="76" t="s">
        <v>177</v>
      </c>
      <c r="C1421" s="76" t="s">
        <v>177</v>
      </c>
      <c r="D1421" s="76" t="s">
        <v>483</v>
      </c>
      <c r="E1421" s="76" t="s">
        <v>46</v>
      </c>
      <c r="F1421" s="77" t="s">
        <v>47</v>
      </c>
      <c r="G1421" s="14">
        <v>550</v>
      </c>
      <c r="H1421" s="14">
        <v>550</v>
      </c>
      <c r="I1421" s="14">
        <v>550</v>
      </c>
      <c r="J1421" s="14"/>
      <c r="K1421" s="14"/>
      <c r="L1421" s="14"/>
      <c r="M1421" s="14">
        <f t="shared" si="8801"/>
        <v>550</v>
      </c>
      <c r="N1421" s="14">
        <f t="shared" si="8802"/>
        <v>550</v>
      </c>
      <c r="O1421" s="14">
        <f t="shared" si="8803"/>
        <v>550</v>
      </c>
      <c r="P1421" s="14"/>
      <c r="Q1421" s="14"/>
      <c r="R1421" s="14"/>
      <c r="S1421" s="14"/>
      <c r="T1421" s="14"/>
      <c r="U1421" s="14"/>
      <c r="V1421" s="14"/>
      <c r="W1421" s="14"/>
      <c r="X1421" s="14"/>
      <c r="Y1421" s="14">
        <f t="shared" si="8948"/>
        <v>550</v>
      </c>
      <c r="Z1421" s="14">
        <f t="shared" si="8949"/>
        <v>550</v>
      </c>
      <c r="AA1421" s="14">
        <f t="shared" si="8950"/>
        <v>550</v>
      </c>
      <c r="AB1421" s="14"/>
      <c r="AC1421" s="14"/>
      <c r="AD1421" s="14"/>
      <c r="AE1421" s="14">
        <f t="shared" si="8954"/>
        <v>550</v>
      </c>
      <c r="AF1421" s="14">
        <f t="shared" si="8955"/>
        <v>550</v>
      </c>
      <c r="AG1421" s="14">
        <f t="shared" si="8956"/>
        <v>550</v>
      </c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>
        <f t="shared" si="8972"/>
        <v>550</v>
      </c>
      <c r="AX1421" s="14">
        <f t="shared" si="8973"/>
        <v>550</v>
      </c>
      <c r="AY1421" s="14">
        <f t="shared" si="8974"/>
        <v>550</v>
      </c>
      <c r="AZ1421" s="14"/>
      <c r="BA1421" s="14">
        <f t="shared" si="8976"/>
        <v>550</v>
      </c>
      <c r="BB1421" s="14">
        <f t="shared" si="8977"/>
        <v>550</v>
      </c>
      <c r="BC1421" s="14">
        <f t="shared" si="8978"/>
        <v>550</v>
      </c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>
        <f t="shared" si="8990"/>
        <v>550</v>
      </c>
      <c r="BP1421" s="14">
        <f t="shared" si="8991"/>
        <v>550</v>
      </c>
      <c r="BQ1421" s="14">
        <f t="shared" si="8992"/>
        <v>550</v>
      </c>
      <c r="BR1421" s="14"/>
      <c r="BS1421" s="14"/>
      <c r="BT1421" s="14"/>
      <c r="BU1421" s="14">
        <f t="shared" si="8996"/>
        <v>550</v>
      </c>
      <c r="BV1421" s="14">
        <f t="shared" si="8997"/>
        <v>550</v>
      </c>
      <c r="BW1421" s="14">
        <f t="shared" si="8998"/>
        <v>550</v>
      </c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>
        <f t="shared" si="9008"/>
        <v>550</v>
      </c>
      <c r="CH1421" s="14"/>
      <c r="CI1421" s="84">
        <f t="shared" si="9162"/>
        <v>550</v>
      </c>
      <c r="CJ1421" s="14">
        <f t="shared" si="9010"/>
        <v>550</v>
      </c>
      <c r="CK1421" s="52"/>
      <c r="CL1421" s="84">
        <f t="shared" si="9163"/>
        <v>550</v>
      </c>
      <c r="CM1421" s="14">
        <f t="shared" si="9012"/>
        <v>550</v>
      </c>
      <c r="CN1421" s="52"/>
      <c r="CO1421" s="84">
        <f t="shared" si="9164"/>
        <v>550</v>
      </c>
      <c r="CP1421" s="14"/>
      <c r="CQ1421" s="29"/>
      <c r="CR1421" s="29"/>
      <c r="CT1421" s="1"/>
    </row>
    <row r="1422" spans="1:99" s="86" customFormat="1" ht="15.6" customHeight="1" x14ac:dyDescent="0.3">
      <c r="A1422" s="72" t="s">
        <v>515</v>
      </c>
      <c r="B1422" s="72" t="s">
        <v>80</v>
      </c>
      <c r="C1422" s="72"/>
      <c r="D1422" s="72"/>
      <c r="E1422" s="72"/>
      <c r="F1422" s="73" t="s">
        <v>81</v>
      </c>
      <c r="G1422" s="20">
        <f t="shared" si="9101"/>
        <v>1202.0999999999999</v>
      </c>
      <c r="H1422" s="20">
        <f t="shared" si="9165"/>
        <v>1902.1</v>
      </c>
      <c r="I1422" s="20">
        <f t="shared" si="9102"/>
        <v>1202.0999999999999</v>
      </c>
      <c r="J1422" s="20">
        <f t="shared" si="9103"/>
        <v>0</v>
      </c>
      <c r="K1422" s="20">
        <f t="shared" si="9104"/>
        <v>0</v>
      </c>
      <c r="L1422" s="20">
        <f t="shared" si="9105"/>
        <v>0</v>
      </c>
      <c r="M1422" s="20">
        <f t="shared" si="8801"/>
        <v>1202.0999999999999</v>
      </c>
      <c r="N1422" s="20">
        <f t="shared" si="8802"/>
        <v>1902.1</v>
      </c>
      <c r="O1422" s="20">
        <f t="shared" si="8803"/>
        <v>1202.0999999999999</v>
      </c>
      <c r="P1422" s="20">
        <f t="shared" si="9106"/>
        <v>0</v>
      </c>
      <c r="Q1422" s="20">
        <f t="shared" si="9107"/>
        <v>0</v>
      </c>
      <c r="R1422" s="20">
        <f t="shared" si="9108"/>
        <v>0</v>
      </c>
      <c r="S1422" s="20">
        <f t="shared" si="9109"/>
        <v>6.35</v>
      </c>
      <c r="T1422" s="20">
        <f t="shared" si="9110"/>
        <v>0</v>
      </c>
      <c r="U1422" s="20">
        <f t="shared" si="9111"/>
        <v>0</v>
      </c>
      <c r="V1422" s="20">
        <f t="shared" si="9112"/>
        <v>0</v>
      </c>
      <c r="W1422" s="20">
        <f t="shared" si="9113"/>
        <v>0</v>
      </c>
      <c r="X1422" s="20">
        <f t="shared" si="9114"/>
        <v>0</v>
      </c>
      <c r="Y1422" s="20">
        <f t="shared" si="8948"/>
        <v>1208.4499999999998</v>
      </c>
      <c r="Z1422" s="20">
        <f t="shared" si="8949"/>
        <v>1902.1</v>
      </c>
      <c r="AA1422" s="20">
        <f t="shared" si="8950"/>
        <v>1202.0999999999999</v>
      </c>
      <c r="AB1422" s="20">
        <f t="shared" si="9115"/>
        <v>0</v>
      </c>
      <c r="AC1422" s="20">
        <f t="shared" si="9116"/>
        <v>0</v>
      </c>
      <c r="AD1422" s="20">
        <f t="shared" si="9117"/>
        <v>0</v>
      </c>
      <c r="AE1422" s="20">
        <f t="shared" si="8954"/>
        <v>1208.4499999999998</v>
      </c>
      <c r="AF1422" s="20">
        <f t="shared" si="8955"/>
        <v>1902.1</v>
      </c>
      <c r="AG1422" s="20">
        <f t="shared" si="8956"/>
        <v>1202.0999999999999</v>
      </c>
      <c r="AH1422" s="20">
        <f t="shared" si="9118"/>
        <v>0</v>
      </c>
      <c r="AI1422" s="20">
        <f t="shared" si="9119"/>
        <v>0</v>
      </c>
      <c r="AJ1422" s="20">
        <f t="shared" si="9120"/>
        <v>0</v>
      </c>
      <c r="AK1422" s="20">
        <f t="shared" si="9121"/>
        <v>0</v>
      </c>
      <c r="AL1422" s="20">
        <f t="shared" si="9122"/>
        <v>0</v>
      </c>
      <c r="AM1422" s="20">
        <f t="shared" si="9123"/>
        <v>0</v>
      </c>
      <c r="AN1422" s="20">
        <f t="shared" si="9124"/>
        <v>0</v>
      </c>
      <c r="AO1422" s="20">
        <f t="shared" si="9125"/>
        <v>0</v>
      </c>
      <c r="AP1422" s="20">
        <f t="shared" si="9126"/>
        <v>0</v>
      </c>
      <c r="AQ1422" s="20">
        <f t="shared" si="9127"/>
        <v>0</v>
      </c>
      <c r="AR1422" s="20">
        <f t="shared" si="9128"/>
        <v>0</v>
      </c>
      <c r="AS1422" s="20">
        <f t="shared" si="9129"/>
        <v>0</v>
      </c>
      <c r="AT1422" s="20">
        <f t="shared" si="9130"/>
        <v>0</v>
      </c>
      <c r="AU1422" s="20">
        <f t="shared" si="9131"/>
        <v>0</v>
      </c>
      <c r="AV1422" s="20">
        <f t="shared" si="9132"/>
        <v>0</v>
      </c>
      <c r="AW1422" s="20">
        <f t="shared" si="8972"/>
        <v>1208.4499999999998</v>
      </c>
      <c r="AX1422" s="20">
        <f t="shared" si="8973"/>
        <v>1902.1</v>
      </c>
      <c r="AY1422" s="20">
        <f t="shared" si="8974"/>
        <v>1202.0999999999999</v>
      </c>
      <c r="AZ1422" s="20">
        <f t="shared" si="9133"/>
        <v>0</v>
      </c>
      <c r="BA1422" s="20">
        <f t="shared" si="8976"/>
        <v>1208.4499999999998</v>
      </c>
      <c r="BB1422" s="20">
        <f t="shared" si="8977"/>
        <v>1902.1</v>
      </c>
      <c r="BC1422" s="20">
        <f t="shared" si="8978"/>
        <v>1202.0999999999999</v>
      </c>
      <c r="BD1422" s="20">
        <f t="shared" si="9134"/>
        <v>0</v>
      </c>
      <c r="BE1422" s="20">
        <f t="shared" si="9135"/>
        <v>0</v>
      </c>
      <c r="BF1422" s="20">
        <f t="shared" si="9136"/>
        <v>0</v>
      </c>
      <c r="BG1422" s="20">
        <f t="shared" si="9137"/>
        <v>0</v>
      </c>
      <c r="BH1422" s="20">
        <f t="shared" si="9138"/>
        <v>0</v>
      </c>
      <c r="BI1422" s="20">
        <f t="shared" si="9139"/>
        <v>0</v>
      </c>
      <c r="BJ1422" s="20">
        <f t="shared" si="9140"/>
        <v>0</v>
      </c>
      <c r="BK1422" s="20">
        <f t="shared" si="9141"/>
        <v>0</v>
      </c>
      <c r="BL1422" s="20">
        <f t="shared" si="9142"/>
        <v>0</v>
      </c>
      <c r="BM1422" s="20">
        <f t="shared" si="9143"/>
        <v>0</v>
      </c>
      <c r="BN1422" s="20">
        <f t="shared" si="9144"/>
        <v>0</v>
      </c>
      <c r="BO1422" s="20">
        <f t="shared" si="8990"/>
        <v>1208.4499999999998</v>
      </c>
      <c r="BP1422" s="20">
        <f t="shared" si="8991"/>
        <v>1902.1</v>
      </c>
      <c r="BQ1422" s="20">
        <f t="shared" si="8992"/>
        <v>1202.0999999999999</v>
      </c>
      <c r="BR1422" s="20">
        <f t="shared" si="9145"/>
        <v>0</v>
      </c>
      <c r="BS1422" s="20">
        <f t="shared" si="9146"/>
        <v>0</v>
      </c>
      <c r="BT1422" s="20">
        <f t="shared" si="9147"/>
        <v>0</v>
      </c>
      <c r="BU1422" s="20">
        <f t="shared" si="8996"/>
        <v>1208.4499999999998</v>
      </c>
      <c r="BV1422" s="20">
        <f t="shared" si="8997"/>
        <v>1902.1</v>
      </c>
      <c r="BW1422" s="20">
        <f t="shared" si="8998"/>
        <v>1202.0999999999999</v>
      </c>
      <c r="BX1422" s="20">
        <f t="shared" si="9148"/>
        <v>0</v>
      </c>
      <c r="BY1422" s="20">
        <f t="shared" si="9149"/>
        <v>3904</v>
      </c>
      <c r="BZ1422" s="20">
        <f t="shared" si="9150"/>
        <v>0</v>
      </c>
      <c r="CA1422" s="20">
        <f t="shared" si="9151"/>
        <v>0</v>
      </c>
      <c r="CB1422" s="20">
        <f t="shared" si="9152"/>
        <v>0</v>
      </c>
      <c r="CC1422" s="20">
        <f t="shared" si="9153"/>
        <v>0</v>
      </c>
      <c r="CD1422" s="20">
        <f t="shared" si="9154"/>
        <v>0</v>
      </c>
      <c r="CE1422" s="20">
        <f t="shared" si="9155"/>
        <v>0</v>
      </c>
      <c r="CF1422" s="20">
        <f t="shared" si="9156"/>
        <v>0</v>
      </c>
      <c r="CG1422" s="20">
        <f t="shared" si="9008"/>
        <v>5112.45</v>
      </c>
      <c r="CH1422" s="20">
        <f t="shared" si="9157"/>
        <v>0</v>
      </c>
      <c r="CI1422" s="82">
        <f t="shared" si="9162"/>
        <v>5112.45</v>
      </c>
      <c r="CJ1422" s="20">
        <f t="shared" si="9010"/>
        <v>1902.1</v>
      </c>
      <c r="CK1422" s="20">
        <f t="shared" si="9158"/>
        <v>0</v>
      </c>
      <c r="CL1422" s="82">
        <f t="shared" si="9163"/>
        <v>1902.1</v>
      </c>
      <c r="CM1422" s="20">
        <f t="shared" si="9012"/>
        <v>1202.0999999999999</v>
      </c>
      <c r="CN1422" s="20">
        <f t="shared" si="9158"/>
        <v>0</v>
      </c>
      <c r="CO1422" s="82">
        <f t="shared" si="9164"/>
        <v>1202.0999999999999</v>
      </c>
      <c r="CP1422" s="20">
        <f t="shared" si="9158"/>
        <v>0</v>
      </c>
      <c r="CQ1422" s="21"/>
      <c r="CR1422" s="21"/>
      <c r="CS1422" s="17"/>
      <c r="CT1422" s="17"/>
      <c r="CU1422" s="17"/>
    </row>
    <row r="1423" spans="1:99" s="87" customFormat="1" ht="15.6" customHeight="1" x14ac:dyDescent="0.3">
      <c r="A1423" s="74" t="s">
        <v>515</v>
      </c>
      <c r="B1423" s="74" t="s">
        <v>80</v>
      </c>
      <c r="C1423" s="74" t="s">
        <v>34</v>
      </c>
      <c r="D1423" s="74"/>
      <c r="E1423" s="74"/>
      <c r="F1423" s="75" t="s">
        <v>82</v>
      </c>
      <c r="G1423" s="25">
        <f t="shared" si="9101"/>
        <v>1202.0999999999999</v>
      </c>
      <c r="H1423" s="25">
        <f t="shared" si="9165"/>
        <v>1902.1</v>
      </c>
      <c r="I1423" s="25">
        <f t="shared" si="9102"/>
        <v>1202.0999999999999</v>
      </c>
      <c r="J1423" s="25">
        <f t="shared" si="9103"/>
        <v>0</v>
      </c>
      <c r="K1423" s="25">
        <f t="shared" si="9104"/>
        <v>0</v>
      </c>
      <c r="L1423" s="25">
        <f t="shared" si="9105"/>
        <v>0</v>
      </c>
      <c r="M1423" s="25">
        <f t="shared" si="8801"/>
        <v>1202.0999999999999</v>
      </c>
      <c r="N1423" s="25">
        <f t="shared" si="8802"/>
        <v>1902.1</v>
      </c>
      <c r="O1423" s="25">
        <f t="shared" si="8803"/>
        <v>1202.0999999999999</v>
      </c>
      <c r="P1423" s="25">
        <f t="shared" ref="P1423:X1423" si="9166">P1424+P1429</f>
        <v>0</v>
      </c>
      <c r="Q1423" s="25">
        <f t="shared" si="9166"/>
        <v>0</v>
      </c>
      <c r="R1423" s="25">
        <f t="shared" si="9166"/>
        <v>0</v>
      </c>
      <c r="S1423" s="25">
        <f t="shared" si="9166"/>
        <v>6.35</v>
      </c>
      <c r="T1423" s="25">
        <f t="shared" si="9166"/>
        <v>0</v>
      </c>
      <c r="U1423" s="25">
        <f t="shared" si="9166"/>
        <v>0</v>
      </c>
      <c r="V1423" s="25">
        <f t="shared" si="9166"/>
        <v>0</v>
      </c>
      <c r="W1423" s="25">
        <f t="shared" si="9166"/>
        <v>0</v>
      </c>
      <c r="X1423" s="25">
        <f t="shared" si="9166"/>
        <v>0</v>
      </c>
      <c r="Y1423" s="25">
        <f t="shared" si="8948"/>
        <v>1208.4499999999998</v>
      </c>
      <c r="Z1423" s="25">
        <f t="shared" si="8949"/>
        <v>1902.1</v>
      </c>
      <c r="AA1423" s="25">
        <f t="shared" si="8950"/>
        <v>1202.0999999999999</v>
      </c>
      <c r="AB1423" s="25">
        <f>AB1424+AB1429</f>
        <v>0</v>
      </c>
      <c r="AC1423" s="25">
        <f>AC1424+AC1429</f>
        <v>0</v>
      </c>
      <c r="AD1423" s="25">
        <f>AD1424+AD1429</f>
        <v>0</v>
      </c>
      <c r="AE1423" s="25">
        <f t="shared" si="8954"/>
        <v>1208.4499999999998</v>
      </c>
      <c r="AF1423" s="25">
        <f t="shared" si="8955"/>
        <v>1902.1</v>
      </c>
      <c r="AG1423" s="25">
        <f t="shared" si="8956"/>
        <v>1202.0999999999999</v>
      </c>
      <c r="AH1423" s="25">
        <f t="shared" ref="AH1423:AV1423" si="9167">AH1424+AH1429</f>
        <v>0</v>
      </c>
      <c r="AI1423" s="25">
        <f t="shared" si="9167"/>
        <v>0</v>
      </c>
      <c r="AJ1423" s="25">
        <f t="shared" si="9167"/>
        <v>0</v>
      </c>
      <c r="AK1423" s="25">
        <f t="shared" si="9167"/>
        <v>0</v>
      </c>
      <c r="AL1423" s="25">
        <f t="shared" si="9167"/>
        <v>0</v>
      </c>
      <c r="AM1423" s="25">
        <f t="shared" si="9167"/>
        <v>0</v>
      </c>
      <c r="AN1423" s="25">
        <f t="shared" si="9167"/>
        <v>0</v>
      </c>
      <c r="AO1423" s="25">
        <f t="shared" si="9167"/>
        <v>0</v>
      </c>
      <c r="AP1423" s="25">
        <f t="shared" si="9167"/>
        <v>0</v>
      </c>
      <c r="AQ1423" s="25">
        <f t="shared" si="9167"/>
        <v>0</v>
      </c>
      <c r="AR1423" s="25">
        <f t="shared" si="9167"/>
        <v>0</v>
      </c>
      <c r="AS1423" s="25">
        <f t="shared" si="9167"/>
        <v>0</v>
      </c>
      <c r="AT1423" s="25">
        <f t="shared" si="9167"/>
        <v>0</v>
      </c>
      <c r="AU1423" s="25">
        <f t="shared" si="9167"/>
        <v>0</v>
      </c>
      <c r="AV1423" s="25">
        <f t="shared" si="9167"/>
        <v>0</v>
      </c>
      <c r="AW1423" s="25">
        <f t="shared" si="8972"/>
        <v>1208.4499999999998</v>
      </c>
      <c r="AX1423" s="25">
        <f t="shared" si="8973"/>
        <v>1902.1</v>
      </c>
      <c r="AY1423" s="25">
        <f t="shared" si="8974"/>
        <v>1202.0999999999999</v>
      </c>
      <c r="AZ1423" s="25">
        <f>AZ1424+AZ1429</f>
        <v>0</v>
      </c>
      <c r="BA1423" s="25">
        <f t="shared" si="8976"/>
        <v>1208.4499999999998</v>
      </c>
      <c r="BB1423" s="25">
        <f t="shared" si="8977"/>
        <v>1902.1</v>
      </c>
      <c r="BC1423" s="25">
        <f t="shared" si="8978"/>
        <v>1202.0999999999999</v>
      </c>
      <c r="BD1423" s="25">
        <f t="shared" ref="BD1423:BN1423" si="9168">BD1424+BD1429</f>
        <v>0</v>
      </c>
      <c r="BE1423" s="25">
        <f t="shared" si="9168"/>
        <v>0</v>
      </c>
      <c r="BF1423" s="25">
        <f t="shared" si="9168"/>
        <v>0</v>
      </c>
      <c r="BG1423" s="25">
        <f t="shared" si="9168"/>
        <v>0</v>
      </c>
      <c r="BH1423" s="25">
        <f t="shared" si="9168"/>
        <v>0</v>
      </c>
      <c r="BI1423" s="25">
        <f t="shared" si="9168"/>
        <v>0</v>
      </c>
      <c r="BJ1423" s="25">
        <f t="shared" si="9168"/>
        <v>0</v>
      </c>
      <c r="BK1423" s="25">
        <f t="shared" si="9168"/>
        <v>0</v>
      </c>
      <c r="BL1423" s="25">
        <f t="shared" si="9168"/>
        <v>0</v>
      </c>
      <c r="BM1423" s="25">
        <f t="shared" si="9168"/>
        <v>0</v>
      </c>
      <c r="BN1423" s="25">
        <f t="shared" si="9168"/>
        <v>0</v>
      </c>
      <c r="BO1423" s="25">
        <f t="shared" si="8990"/>
        <v>1208.4499999999998</v>
      </c>
      <c r="BP1423" s="25">
        <f t="shared" si="8991"/>
        <v>1902.1</v>
      </c>
      <c r="BQ1423" s="25">
        <f t="shared" si="8992"/>
        <v>1202.0999999999999</v>
      </c>
      <c r="BR1423" s="25">
        <f>BR1424+BR1429</f>
        <v>0</v>
      </c>
      <c r="BS1423" s="25">
        <f>BS1424+BS1429</f>
        <v>0</v>
      </c>
      <c r="BT1423" s="25">
        <f>BT1424+BT1429</f>
        <v>0</v>
      </c>
      <c r="BU1423" s="25">
        <f t="shared" si="8996"/>
        <v>1208.4499999999998</v>
      </c>
      <c r="BV1423" s="25">
        <f t="shared" si="8997"/>
        <v>1902.1</v>
      </c>
      <c r="BW1423" s="25">
        <f t="shared" si="8998"/>
        <v>1202.0999999999999</v>
      </c>
      <c r="BX1423" s="25">
        <f t="shared" ref="BX1423:CF1423" si="9169">BX1424+BX1429</f>
        <v>0</v>
      </c>
      <c r="BY1423" s="25">
        <f t="shared" si="9169"/>
        <v>3904</v>
      </c>
      <c r="BZ1423" s="25">
        <f t="shared" si="9169"/>
        <v>0</v>
      </c>
      <c r="CA1423" s="25">
        <f t="shared" si="9169"/>
        <v>0</v>
      </c>
      <c r="CB1423" s="25">
        <f t="shared" si="9169"/>
        <v>0</v>
      </c>
      <c r="CC1423" s="25">
        <f t="shared" si="9169"/>
        <v>0</v>
      </c>
      <c r="CD1423" s="25">
        <f t="shared" si="9169"/>
        <v>0</v>
      </c>
      <c r="CE1423" s="25">
        <f t="shared" si="9169"/>
        <v>0</v>
      </c>
      <c r="CF1423" s="25">
        <f t="shared" si="9169"/>
        <v>0</v>
      </c>
      <c r="CG1423" s="25">
        <f t="shared" si="9008"/>
        <v>5112.45</v>
      </c>
      <c r="CH1423" s="25">
        <f>CH1424+CH1429</f>
        <v>0</v>
      </c>
      <c r="CI1423" s="83">
        <f t="shared" si="9162"/>
        <v>5112.45</v>
      </c>
      <c r="CJ1423" s="25">
        <f t="shared" si="9010"/>
        <v>1902.1</v>
      </c>
      <c r="CK1423" s="25">
        <f>CK1424+CK1429</f>
        <v>0</v>
      </c>
      <c r="CL1423" s="83">
        <f t="shared" si="9163"/>
        <v>1902.1</v>
      </c>
      <c r="CM1423" s="25">
        <f t="shared" si="9012"/>
        <v>1202.0999999999999</v>
      </c>
      <c r="CN1423" s="25">
        <f>CN1424+CN1429</f>
        <v>0</v>
      </c>
      <c r="CO1423" s="83">
        <f t="shared" si="9164"/>
        <v>1202.0999999999999</v>
      </c>
      <c r="CP1423" s="25">
        <f>CP1424+CP1429</f>
        <v>0</v>
      </c>
      <c r="CQ1423" s="26"/>
      <c r="CR1423" s="26"/>
      <c r="CS1423" s="22"/>
      <c r="CT1423" s="22"/>
      <c r="CU1423" s="22"/>
    </row>
    <row r="1424" spans="1:99" ht="31.2" customHeight="1" x14ac:dyDescent="0.3">
      <c r="A1424" s="76" t="s">
        <v>515</v>
      </c>
      <c r="B1424" s="76" t="s">
        <v>80</v>
      </c>
      <c r="C1424" s="76" t="s">
        <v>34</v>
      </c>
      <c r="D1424" s="76" t="s">
        <v>83</v>
      </c>
      <c r="E1424" s="88"/>
      <c r="F1424" s="77" t="s">
        <v>84</v>
      </c>
      <c r="G1424" s="14">
        <f t="shared" si="9101"/>
        <v>1202.0999999999999</v>
      </c>
      <c r="H1424" s="14">
        <f t="shared" si="9165"/>
        <v>1902.1</v>
      </c>
      <c r="I1424" s="14">
        <f t="shared" si="9102"/>
        <v>1202.0999999999999</v>
      </c>
      <c r="J1424" s="14">
        <f t="shared" si="9103"/>
        <v>0</v>
      </c>
      <c r="K1424" s="14">
        <f t="shared" si="9104"/>
        <v>0</v>
      </c>
      <c r="L1424" s="14">
        <f t="shared" si="9105"/>
        <v>0</v>
      </c>
      <c r="M1424" s="14">
        <f t="shared" si="8801"/>
        <v>1202.0999999999999</v>
      </c>
      <c r="N1424" s="14">
        <f t="shared" si="8802"/>
        <v>1902.1</v>
      </c>
      <c r="O1424" s="14">
        <f t="shared" si="8803"/>
        <v>1202.0999999999999</v>
      </c>
      <c r="P1424" s="14">
        <f t="shared" si="9106"/>
        <v>0</v>
      </c>
      <c r="Q1424" s="14">
        <f t="shared" si="9107"/>
        <v>0</v>
      </c>
      <c r="R1424" s="14">
        <f t="shared" si="9108"/>
        <v>0</v>
      </c>
      <c r="S1424" s="14">
        <f t="shared" si="9109"/>
        <v>0</v>
      </c>
      <c r="T1424" s="14">
        <f t="shared" si="9110"/>
        <v>0</v>
      </c>
      <c r="U1424" s="14">
        <f t="shared" si="9111"/>
        <v>0</v>
      </c>
      <c r="V1424" s="14">
        <f t="shared" si="9112"/>
        <v>0</v>
      </c>
      <c r="W1424" s="14">
        <f t="shared" si="9113"/>
        <v>0</v>
      </c>
      <c r="X1424" s="14">
        <f t="shared" si="9114"/>
        <v>0</v>
      </c>
      <c r="Y1424" s="14">
        <f t="shared" si="8948"/>
        <v>1202.0999999999999</v>
      </c>
      <c r="Z1424" s="14">
        <f t="shared" si="8949"/>
        <v>1902.1</v>
      </c>
      <c r="AA1424" s="14">
        <f t="shared" si="8950"/>
        <v>1202.0999999999999</v>
      </c>
      <c r="AB1424" s="14">
        <f t="shared" ref="AB1424:AB1437" si="9170">AB1425</f>
        <v>0</v>
      </c>
      <c r="AC1424" s="14">
        <f t="shared" ref="AC1424:AC1437" si="9171">AC1425</f>
        <v>0</v>
      </c>
      <c r="AD1424" s="14">
        <f t="shared" ref="AD1424:AD1437" si="9172">AD1425</f>
        <v>0</v>
      </c>
      <c r="AE1424" s="14">
        <f t="shared" si="8954"/>
        <v>1202.0999999999999</v>
      </c>
      <c r="AF1424" s="14">
        <f t="shared" si="8955"/>
        <v>1902.1</v>
      </c>
      <c r="AG1424" s="14">
        <f t="shared" si="8956"/>
        <v>1202.0999999999999</v>
      </c>
      <c r="AH1424" s="14">
        <f t="shared" ref="AH1424:AH1437" si="9173">AH1425</f>
        <v>0</v>
      </c>
      <c r="AI1424" s="14">
        <f t="shared" ref="AI1424:AI1437" si="9174">AI1425</f>
        <v>0</v>
      </c>
      <c r="AJ1424" s="14">
        <f t="shared" ref="AJ1424:AJ1437" si="9175">AJ1425</f>
        <v>0</v>
      </c>
      <c r="AK1424" s="14">
        <f t="shared" ref="AK1424:AK1437" si="9176">AK1425</f>
        <v>0</v>
      </c>
      <c r="AL1424" s="14">
        <f t="shared" ref="AL1424:AL1437" si="9177">AL1425</f>
        <v>0</v>
      </c>
      <c r="AM1424" s="14">
        <f t="shared" ref="AM1424:AM1437" si="9178">AM1425</f>
        <v>0</v>
      </c>
      <c r="AN1424" s="14">
        <f t="shared" ref="AN1424:AN1437" si="9179">AN1425</f>
        <v>0</v>
      </c>
      <c r="AO1424" s="14">
        <f t="shared" ref="AO1424:AO1437" si="9180">AO1425</f>
        <v>0</v>
      </c>
      <c r="AP1424" s="14">
        <f t="shared" ref="AP1424:AP1437" si="9181">AP1425</f>
        <v>0</v>
      </c>
      <c r="AQ1424" s="14">
        <f t="shared" ref="AQ1424:AQ1437" si="9182">AQ1425</f>
        <v>0</v>
      </c>
      <c r="AR1424" s="14">
        <f t="shared" ref="AR1424:AR1437" si="9183">AR1425</f>
        <v>0</v>
      </c>
      <c r="AS1424" s="14">
        <f t="shared" ref="AS1424:AS1437" si="9184">AS1425</f>
        <v>0</v>
      </c>
      <c r="AT1424" s="14">
        <f t="shared" ref="AT1424:AT1437" si="9185">AT1425</f>
        <v>0</v>
      </c>
      <c r="AU1424" s="14">
        <f t="shared" ref="AU1424:AU1437" si="9186">AU1425</f>
        <v>0</v>
      </c>
      <c r="AV1424" s="14">
        <f t="shared" ref="AV1424:AV1437" si="9187">AV1425</f>
        <v>0</v>
      </c>
      <c r="AW1424" s="14">
        <f t="shared" si="8972"/>
        <v>1202.0999999999999</v>
      </c>
      <c r="AX1424" s="14">
        <f t="shared" si="8973"/>
        <v>1902.1</v>
      </c>
      <c r="AY1424" s="14">
        <f t="shared" si="8974"/>
        <v>1202.0999999999999</v>
      </c>
      <c r="AZ1424" s="14">
        <f t="shared" ref="AZ1424:AZ1437" si="9188">AZ1425</f>
        <v>0</v>
      </c>
      <c r="BA1424" s="14">
        <f t="shared" si="8976"/>
        <v>1202.0999999999999</v>
      </c>
      <c r="BB1424" s="14">
        <f t="shared" si="8977"/>
        <v>1902.1</v>
      </c>
      <c r="BC1424" s="14">
        <f t="shared" si="8978"/>
        <v>1202.0999999999999</v>
      </c>
      <c r="BD1424" s="14">
        <f t="shared" ref="BD1424:BD1437" si="9189">BD1425</f>
        <v>0</v>
      </c>
      <c r="BE1424" s="14">
        <f t="shared" ref="BE1424:BE1437" si="9190">BE1425</f>
        <v>0</v>
      </c>
      <c r="BF1424" s="14">
        <f t="shared" ref="BF1424:BF1437" si="9191">BF1425</f>
        <v>0</v>
      </c>
      <c r="BG1424" s="14">
        <f t="shared" ref="BG1424:BG1437" si="9192">BG1425</f>
        <v>0</v>
      </c>
      <c r="BH1424" s="14">
        <f t="shared" ref="BH1424:BH1437" si="9193">BH1425</f>
        <v>0</v>
      </c>
      <c r="BI1424" s="14">
        <f t="shared" ref="BI1424:BI1437" si="9194">BI1425</f>
        <v>0</v>
      </c>
      <c r="BJ1424" s="14">
        <f t="shared" ref="BJ1424:BJ1437" si="9195">BJ1425</f>
        <v>0</v>
      </c>
      <c r="BK1424" s="14">
        <f t="shared" ref="BK1424:BK1437" si="9196">BK1425</f>
        <v>0</v>
      </c>
      <c r="BL1424" s="14">
        <f t="shared" ref="BL1424:BL1437" si="9197">BL1425</f>
        <v>0</v>
      </c>
      <c r="BM1424" s="14">
        <f t="shared" ref="BM1424:BM1437" si="9198">BM1425</f>
        <v>0</v>
      </c>
      <c r="BN1424" s="14">
        <f t="shared" ref="BN1424:BN1437" si="9199">BN1425</f>
        <v>0</v>
      </c>
      <c r="BO1424" s="14">
        <f t="shared" si="8990"/>
        <v>1202.0999999999999</v>
      </c>
      <c r="BP1424" s="14">
        <f t="shared" si="8991"/>
        <v>1902.1</v>
      </c>
      <c r="BQ1424" s="14">
        <f t="shared" si="8992"/>
        <v>1202.0999999999999</v>
      </c>
      <c r="BR1424" s="14">
        <f t="shared" ref="BR1424:BR1437" si="9200">BR1425</f>
        <v>0</v>
      </c>
      <c r="BS1424" s="14">
        <f t="shared" ref="BS1424:BS1437" si="9201">BS1425</f>
        <v>0</v>
      </c>
      <c r="BT1424" s="14">
        <f t="shared" ref="BT1424:BT1437" si="9202">BT1425</f>
        <v>0</v>
      </c>
      <c r="BU1424" s="14">
        <f t="shared" si="8996"/>
        <v>1202.0999999999999</v>
      </c>
      <c r="BV1424" s="14">
        <f t="shared" si="8997"/>
        <v>1902.1</v>
      </c>
      <c r="BW1424" s="14">
        <f t="shared" si="8998"/>
        <v>1202.0999999999999</v>
      </c>
      <c r="BX1424" s="14">
        <f t="shared" ref="BX1424:BX1437" si="9203">BX1425</f>
        <v>0</v>
      </c>
      <c r="BY1424" s="14">
        <f t="shared" ref="BY1424:BY1437" si="9204">BY1425</f>
        <v>3904</v>
      </c>
      <c r="BZ1424" s="14">
        <f t="shared" ref="BZ1424:BZ1437" si="9205">BZ1425</f>
        <v>0</v>
      </c>
      <c r="CA1424" s="14">
        <f t="shared" ref="CA1424:CA1437" si="9206">CA1425</f>
        <v>0</v>
      </c>
      <c r="CB1424" s="14">
        <f t="shared" ref="CB1424:CB1437" si="9207">CB1425</f>
        <v>0</v>
      </c>
      <c r="CC1424" s="14">
        <f t="shared" ref="CC1424:CC1437" si="9208">CC1425</f>
        <v>0</v>
      </c>
      <c r="CD1424" s="14">
        <f t="shared" ref="CD1424:CD1437" si="9209">CD1425</f>
        <v>0</v>
      </c>
      <c r="CE1424" s="14">
        <f t="shared" ref="CE1424:CE1437" si="9210">CE1425</f>
        <v>0</v>
      </c>
      <c r="CF1424" s="14">
        <f t="shared" ref="CF1424:CF1437" si="9211">CF1425</f>
        <v>0</v>
      </c>
      <c r="CG1424" s="14">
        <f t="shared" si="9008"/>
        <v>5106.1000000000004</v>
      </c>
      <c r="CH1424" s="14">
        <f t="shared" ref="CH1424:CH1437" si="9212">CH1425</f>
        <v>0</v>
      </c>
      <c r="CI1424" s="84">
        <f t="shared" si="9162"/>
        <v>5106.1000000000004</v>
      </c>
      <c r="CJ1424" s="14">
        <f t="shared" si="9010"/>
        <v>1902.1</v>
      </c>
      <c r="CK1424" s="52">
        <f t="shared" ref="CK1424:CP1437" si="9213">CK1425</f>
        <v>0</v>
      </c>
      <c r="CL1424" s="84">
        <f t="shared" si="9163"/>
        <v>1902.1</v>
      </c>
      <c r="CM1424" s="14">
        <f t="shared" si="9012"/>
        <v>1202.0999999999999</v>
      </c>
      <c r="CN1424" s="52">
        <f t="shared" si="9213"/>
        <v>0</v>
      </c>
      <c r="CO1424" s="84">
        <f t="shared" si="9164"/>
        <v>1202.0999999999999</v>
      </c>
      <c r="CP1424" s="14">
        <f t="shared" si="9213"/>
        <v>0</v>
      </c>
      <c r="CQ1424" s="29"/>
      <c r="CR1424" s="29"/>
      <c r="CT1424" s="1"/>
    </row>
    <row r="1425" spans="1:99" s="1" customFormat="1" ht="15.6" hidden="1" customHeight="1" x14ac:dyDescent="0.3">
      <c r="A1425" s="27" t="s">
        <v>515</v>
      </c>
      <c r="B1425" s="27" t="s">
        <v>80</v>
      </c>
      <c r="C1425" s="27" t="s">
        <v>34</v>
      </c>
      <c r="D1425" s="27" t="s">
        <v>152</v>
      </c>
      <c r="E1425" s="30"/>
      <c r="F1425" s="28" t="s">
        <v>41</v>
      </c>
      <c r="G1425" s="14">
        <f t="shared" si="9101"/>
        <v>1202.0999999999999</v>
      </c>
      <c r="H1425" s="14">
        <f t="shared" si="9165"/>
        <v>1902.1</v>
      </c>
      <c r="I1425" s="14">
        <f t="shared" si="9102"/>
        <v>1202.0999999999999</v>
      </c>
      <c r="J1425" s="14">
        <f t="shared" si="9103"/>
        <v>0</v>
      </c>
      <c r="K1425" s="14">
        <f t="shared" si="9104"/>
        <v>0</v>
      </c>
      <c r="L1425" s="14">
        <f t="shared" si="9105"/>
        <v>0</v>
      </c>
      <c r="M1425" s="14">
        <f t="shared" si="8801"/>
        <v>1202.0999999999999</v>
      </c>
      <c r="N1425" s="14">
        <f t="shared" si="8802"/>
        <v>1902.1</v>
      </c>
      <c r="O1425" s="14">
        <f t="shared" si="8803"/>
        <v>1202.0999999999999</v>
      </c>
      <c r="P1425" s="14">
        <f t="shared" si="9106"/>
        <v>0</v>
      </c>
      <c r="Q1425" s="14">
        <f t="shared" si="9107"/>
        <v>0</v>
      </c>
      <c r="R1425" s="14">
        <f t="shared" si="9108"/>
        <v>0</v>
      </c>
      <c r="S1425" s="14">
        <f t="shared" si="9109"/>
        <v>0</v>
      </c>
      <c r="T1425" s="14">
        <f t="shared" si="9110"/>
        <v>0</v>
      </c>
      <c r="U1425" s="14">
        <f t="shared" si="9111"/>
        <v>0</v>
      </c>
      <c r="V1425" s="14">
        <f t="shared" si="9112"/>
        <v>0</v>
      </c>
      <c r="W1425" s="14">
        <f t="shared" si="9113"/>
        <v>0</v>
      </c>
      <c r="X1425" s="14">
        <f t="shared" si="9114"/>
        <v>0</v>
      </c>
      <c r="Y1425" s="14">
        <f t="shared" si="8948"/>
        <v>1202.0999999999999</v>
      </c>
      <c r="Z1425" s="14">
        <f t="shared" si="8949"/>
        <v>1902.1</v>
      </c>
      <c r="AA1425" s="14">
        <f t="shared" si="8950"/>
        <v>1202.0999999999999</v>
      </c>
      <c r="AB1425" s="14">
        <f t="shared" si="9170"/>
        <v>0</v>
      </c>
      <c r="AC1425" s="14">
        <f t="shared" si="9171"/>
        <v>0</v>
      </c>
      <c r="AD1425" s="14">
        <f t="shared" si="9172"/>
        <v>0</v>
      </c>
      <c r="AE1425" s="14">
        <f t="shared" si="8954"/>
        <v>1202.0999999999999</v>
      </c>
      <c r="AF1425" s="14">
        <f t="shared" si="8955"/>
        <v>1902.1</v>
      </c>
      <c r="AG1425" s="14">
        <f t="shared" si="8956"/>
        <v>1202.0999999999999</v>
      </c>
      <c r="AH1425" s="14">
        <f t="shared" si="9173"/>
        <v>0</v>
      </c>
      <c r="AI1425" s="14">
        <f t="shared" si="9174"/>
        <v>0</v>
      </c>
      <c r="AJ1425" s="14">
        <f t="shared" si="9175"/>
        <v>0</v>
      </c>
      <c r="AK1425" s="14">
        <f t="shared" si="9176"/>
        <v>0</v>
      </c>
      <c r="AL1425" s="14">
        <f t="shared" si="9177"/>
        <v>0</v>
      </c>
      <c r="AM1425" s="14">
        <f t="shared" si="9178"/>
        <v>0</v>
      </c>
      <c r="AN1425" s="14">
        <f t="shared" si="9179"/>
        <v>0</v>
      </c>
      <c r="AO1425" s="14">
        <f t="shared" si="9180"/>
        <v>0</v>
      </c>
      <c r="AP1425" s="14">
        <f t="shared" si="9181"/>
        <v>0</v>
      </c>
      <c r="AQ1425" s="14">
        <f t="shared" si="9182"/>
        <v>0</v>
      </c>
      <c r="AR1425" s="14">
        <f t="shared" si="9183"/>
        <v>0</v>
      </c>
      <c r="AS1425" s="14">
        <f t="shared" si="9184"/>
        <v>0</v>
      </c>
      <c r="AT1425" s="14">
        <f t="shared" si="9185"/>
        <v>0</v>
      </c>
      <c r="AU1425" s="14">
        <f t="shared" si="9186"/>
        <v>0</v>
      </c>
      <c r="AV1425" s="14">
        <f t="shared" si="9187"/>
        <v>0</v>
      </c>
      <c r="AW1425" s="14">
        <f t="shared" si="8972"/>
        <v>1202.0999999999999</v>
      </c>
      <c r="AX1425" s="14">
        <f t="shared" si="8973"/>
        <v>1902.1</v>
      </c>
      <c r="AY1425" s="14">
        <f t="shared" si="8974"/>
        <v>1202.0999999999999</v>
      </c>
      <c r="AZ1425" s="14">
        <f t="shared" si="9188"/>
        <v>0</v>
      </c>
      <c r="BA1425" s="14">
        <f t="shared" si="8976"/>
        <v>1202.0999999999999</v>
      </c>
      <c r="BB1425" s="14">
        <f t="shared" si="8977"/>
        <v>1902.1</v>
      </c>
      <c r="BC1425" s="14">
        <f t="shared" si="8978"/>
        <v>1202.0999999999999</v>
      </c>
      <c r="BD1425" s="14">
        <f t="shared" si="9189"/>
        <v>0</v>
      </c>
      <c r="BE1425" s="14">
        <f t="shared" si="9190"/>
        <v>0</v>
      </c>
      <c r="BF1425" s="14">
        <f t="shared" si="9191"/>
        <v>0</v>
      </c>
      <c r="BG1425" s="14">
        <f t="shared" si="9192"/>
        <v>0</v>
      </c>
      <c r="BH1425" s="14">
        <f t="shared" si="9193"/>
        <v>0</v>
      </c>
      <c r="BI1425" s="14">
        <f t="shared" si="9194"/>
        <v>0</v>
      </c>
      <c r="BJ1425" s="14">
        <f t="shared" si="9195"/>
        <v>0</v>
      </c>
      <c r="BK1425" s="14">
        <f t="shared" si="9196"/>
        <v>0</v>
      </c>
      <c r="BL1425" s="14">
        <f t="shared" si="9197"/>
        <v>0</v>
      </c>
      <c r="BM1425" s="14">
        <f t="shared" si="9198"/>
        <v>0</v>
      </c>
      <c r="BN1425" s="14">
        <f t="shared" si="9199"/>
        <v>0</v>
      </c>
      <c r="BO1425" s="14">
        <f t="shared" si="8990"/>
        <v>1202.0999999999999</v>
      </c>
      <c r="BP1425" s="14">
        <f t="shared" si="8991"/>
        <v>1902.1</v>
      </c>
      <c r="BQ1425" s="14">
        <f t="shared" si="8992"/>
        <v>1202.0999999999999</v>
      </c>
      <c r="BR1425" s="14">
        <f t="shared" si="9200"/>
        <v>0</v>
      </c>
      <c r="BS1425" s="14">
        <f t="shared" si="9201"/>
        <v>0</v>
      </c>
      <c r="BT1425" s="14">
        <f t="shared" si="9202"/>
        <v>0</v>
      </c>
      <c r="BU1425" s="14">
        <f t="shared" si="8996"/>
        <v>1202.0999999999999</v>
      </c>
      <c r="BV1425" s="14">
        <f t="shared" si="8997"/>
        <v>1902.1</v>
      </c>
      <c r="BW1425" s="14">
        <f t="shared" si="8998"/>
        <v>1202.0999999999999</v>
      </c>
      <c r="BX1425" s="14">
        <f t="shared" si="9203"/>
        <v>0</v>
      </c>
      <c r="BY1425" s="14">
        <f t="shared" si="9204"/>
        <v>3904</v>
      </c>
      <c r="BZ1425" s="14">
        <f t="shared" si="9205"/>
        <v>0</v>
      </c>
      <c r="CA1425" s="14">
        <f t="shared" si="9206"/>
        <v>0</v>
      </c>
      <c r="CB1425" s="14">
        <f t="shared" si="9207"/>
        <v>0</v>
      </c>
      <c r="CC1425" s="32">
        <f t="shared" si="9208"/>
        <v>0</v>
      </c>
      <c r="CD1425" s="14">
        <f t="shared" si="9209"/>
        <v>0</v>
      </c>
      <c r="CE1425" s="14">
        <f t="shared" si="9210"/>
        <v>0</v>
      </c>
      <c r="CF1425" s="32">
        <f t="shared" si="9211"/>
        <v>0</v>
      </c>
      <c r="CG1425" s="14">
        <f t="shared" si="9008"/>
        <v>5106.1000000000004</v>
      </c>
      <c r="CH1425" s="14">
        <f t="shared" si="9212"/>
        <v>0</v>
      </c>
      <c r="CI1425" s="14"/>
      <c r="CJ1425" s="14">
        <f t="shared" si="9010"/>
        <v>1902.1</v>
      </c>
      <c r="CK1425" s="52">
        <f t="shared" si="9213"/>
        <v>0</v>
      </c>
      <c r="CL1425" s="52"/>
      <c r="CM1425" s="14">
        <f t="shared" si="9012"/>
        <v>1202.0999999999999</v>
      </c>
      <c r="CN1425" s="52">
        <f t="shared" si="9213"/>
        <v>0</v>
      </c>
      <c r="CO1425" s="52"/>
      <c r="CP1425" s="14">
        <f t="shared" si="9213"/>
        <v>0</v>
      </c>
      <c r="CQ1425" s="29">
        <v>0</v>
      </c>
      <c r="CR1425" s="29"/>
      <c r="CS1425" s="1" t="s">
        <v>75</v>
      </c>
    </row>
    <row r="1426" spans="1:99" ht="31.2" customHeight="1" x14ac:dyDescent="0.3">
      <c r="A1426" s="76" t="s">
        <v>515</v>
      </c>
      <c r="B1426" s="76" t="s">
        <v>80</v>
      </c>
      <c r="C1426" s="76" t="s">
        <v>34</v>
      </c>
      <c r="D1426" s="76" t="s">
        <v>153</v>
      </c>
      <c r="E1426" s="88"/>
      <c r="F1426" s="77" t="s">
        <v>154</v>
      </c>
      <c r="G1426" s="14">
        <f t="shared" si="9101"/>
        <v>1202.0999999999999</v>
      </c>
      <c r="H1426" s="14">
        <f t="shared" si="9165"/>
        <v>1902.1</v>
      </c>
      <c r="I1426" s="14">
        <f t="shared" si="9102"/>
        <v>1202.0999999999999</v>
      </c>
      <c r="J1426" s="14">
        <f t="shared" si="9103"/>
        <v>0</v>
      </c>
      <c r="K1426" s="14">
        <f t="shared" si="9104"/>
        <v>0</v>
      </c>
      <c r="L1426" s="14">
        <f t="shared" si="9105"/>
        <v>0</v>
      </c>
      <c r="M1426" s="14">
        <f t="shared" si="8801"/>
        <v>1202.0999999999999</v>
      </c>
      <c r="N1426" s="14">
        <f t="shared" si="8802"/>
        <v>1902.1</v>
      </c>
      <c r="O1426" s="14">
        <f t="shared" si="8803"/>
        <v>1202.0999999999999</v>
      </c>
      <c r="P1426" s="14">
        <f t="shared" si="9106"/>
        <v>0</v>
      </c>
      <c r="Q1426" s="14">
        <f t="shared" si="9107"/>
        <v>0</v>
      </c>
      <c r="R1426" s="14">
        <f t="shared" si="9108"/>
        <v>0</v>
      </c>
      <c r="S1426" s="14">
        <f t="shared" si="9109"/>
        <v>0</v>
      </c>
      <c r="T1426" s="14">
        <f t="shared" si="9110"/>
        <v>0</v>
      </c>
      <c r="U1426" s="14">
        <f t="shared" si="9111"/>
        <v>0</v>
      </c>
      <c r="V1426" s="14">
        <f t="shared" si="9112"/>
        <v>0</v>
      </c>
      <c r="W1426" s="14">
        <f t="shared" si="9113"/>
        <v>0</v>
      </c>
      <c r="X1426" s="14">
        <f t="shared" si="9114"/>
        <v>0</v>
      </c>
      <c r="Y1426" s="14">
        <f t="shared" si="8948"/>
        <v>1202.0999999999999</v>
      </c>
      <c r="Z1426" s="14">
        <f t="shared" si="8949"/>
        <v>1902.1</v>
      </c>
      <c r="AA1426" s="14">
        <f t="shared" si="8950"/>
        <v>1202.0999999999999</v>
      </c>
      <c r="AB1426" s="14">
        <f t="shared" si="9170"/>
        <v>0</v>
      </c>
      <c r="AC1426" s="14">
        <f t="shared" si="9171"/>
        <v>0</v>
      </c>
      <c r="AD1426" s="14">
        <f t="shared" si="9172"/>
        <v>0</v>
      </c>
      <c r="AE1426" s="14">
        <f t="shared" si="8954"/>
        <v>1202.0999999999999</v>
      </c>
      <c r="AF1426" s="14">
        <f t="shared" si="8955"/>
        <v>1902.1</v>
      </c>
      <c r="AG1426" s="14">
        <f t="shared" si="8956"/>
        <v>1202.0999999999999</v>
      </c>
      <c r="AH1426" s="14">
        <f t="shared" si="9173"/>
        <v>0</v>
      </c>
      <c r="AI1426" s="14">
        <f t="shared" si="9174"/>
        <v>0</v>
      </c>
      <c r="AJ1426" s="14">
        <f t="shared" si="9175"/>
        <v>0</v>
      </c>
      <c r="AK1426" s="14">
        <f t="shared" si="9176"/>
        <v>0</v>
      </c>
      <c r="AL1426" s="14">
        <f t="shared" si="9177"/>
        <v>0</v>
      </c>
      <c r="AM1426" s="14">
        <f t="shared" si="9178"/>
        <v>0</v>
      </c>
      <c r="AN1426" s="14">
        <f t="shared" si="9179"/>
        <v>0</v>
      </c>
      <c r="AO1426" s="14">
        <f t="shared" si="9180"/>
        <v>0</v>
      </c>
      <c r="AP1426" s="14">
        <f t="shared" si="9181"/>
        <v>0</v>
      </c>
      <c r="AQ1426" s="14">
        <f t="shared" si="9182"/>
        <v>0</v>
      </c>
      <c r="AR1426" s="14">
        <f t="shared" si="9183"/>
        <v>0</v>
      </c>
      <c r="AS1426" s="14">
        <f t="shared" si="9184"/>
        <v>0</v>
      </c>
      <c r="AT1426" s="14">
        <f t="shared" si="9185"/>
        <v>0</v>
      </c>
      <c r="AU1426" s="14">
        <f t="shared" si="9186"/>
        <v>0</v>
      </c>
      <c r="AV1426" s="14">
        <f t="shared" si="9187"/>
        <v>0</v>
      </c>
      <c r="AW1426" s="14">
        <f t="shared" si="8972"/>
        <v>1202.0999999999999</v>
      </c>
      <c r="AX1426" s="14">
        <f t="shared" si="8973"/>
        <v>1902.1</v>
      </c>
      <c r="AY1426" s="14">
        <f t="shared" si="8974"/>
        <v>1202.0999999999999</v>
      </c>
      <c r="AZ1426" s="14">
        <f t="shared" si="9188"/>
        <v>0</v>
      </c>
      <c r="BA1426" s="14">
        <f t="shared" si="8976"/>
        <v>1202.0999999999999</v>
      </c>
      <c r="BB1426" s="14">
        <f t="shared" si="8977"/>
        <v>1902.1</v>
      </c>
      <c r="BC1426" s="14">
        <f t="shared" si="8978"/>
        <v>1202.0999999999999</v>
      </c>
      <c r="BD1426" s="14">
        <f t="shared" si="9189"/>
        <v>0</v>
      </c>
      <c r="BE1426" s="14">
        <f t="shared" si="9190"/>
        <v>0</v>
      </c>
      <c r="BF1426" s="14">
        <f t="shared" si="9191"/>
        <v>0</v>
      </c>
      <c r="BG1426" s="14">
        <f t="shared" si="9192"/>
        <v>0</v>
      </c>
      <c r="BH1426" s="14">
        <f t="shared" si="9193"/>
        <v>0</v>
      </c>
      <c r="BI1426" s="14">
        <f t="shared" si="9194"/>
        <v>0</v>
      </c>
      <c r="BJ1426" s="14">
        <f t="shared" si="9195"/>
        <v>0</v>
      </c>
      <c r="BK1426" s="14">
        <f t="shared" si="9196"/>
        <v>0</v>
      </c>
      <c r="BL1426" s="14">
        <f t="shared" si="9197"/>
        <v>0</v>
      </c>
      <c r="BM1426" s="14">
        <f t="shared" si="9198"/>
        <v>0</v>
      </c>
      <c r="BN1426" s="14">
        <f t="shared" si="9199"/>
        <v>0</v>
      </c>
      <c r="BO1426" s="14">
        <f t="shared" si="8990"/>
        <v>1202.0999999999999</v>
      </c>
      <c r="BP1426" s="14">
        <f t="shared" si="8991"/>
        <v>1902.1</v>
      </c>
      <c r="BQ1426" s="14">
        <f t="shared" si="8992"/>
        <v>1202.0999999999999</v>
      </c>
      <c r="BR1426" s="14">
        <f t="shared" si="9200"/>
        <v>0</v>
      </c>
      <c r="BS1426" s="14">
        <f t="shared" si="9201"/>
        <v>0</v>
      </c>
      <c r="BT1426" s="14">
        <f t="shared" si="9202"/>
        <v>0</v>
      </c>
      <c r="BU1426" s="14">
        <f t="shared" si="8996"/>
        <v>1202.0999999999999</v>
      </c>
      <c r="BV1426" s="14">
        <f t="shared" si="8997"/>
        <v>1902.1</v>
      </c>
      <c r="BW1426" s="14">
        <f t="shared" si="8998"/>
        <v>1202.0999999999999</v>
      </c>
      <c r="BX1426" s="14">
        <f t="shared" si="9203"/>
        <v>0</v>
      </c>
      <c r="BY1426" s="14">
        <f t="shared" si="9204"/>
        <v>3904</v>
      </c>
      <c r="BZ1426" s="14">
        <f t="shared" si="9205"/>
        <v>0</v>
      </c>
      <c r="CA1426" s="14">
        <f t="shared" si="9206"/>
        <v>0</v>
      </c>
      <c r="CB1426" s="14">
        <f t="shared" si="9207"/>
        <v>0</v>
      </c>
      <c r="CC1426" s="14">
        <f t="shared" si="9208"/>
        <v>0</v>
      </c>
      <c r="CD1426" s="14">
        <f t="shared" si="9209"/>
        <v>0</v>
      </c>
      <c r="CE1426" s="14">
        <f t="shared" si="9210"/>
        <v>0</v>
      </c>
      <c r="CF1426" s="14">
        <f t="shared" si="9211"/>
        <v>0</v>
      </c>
      <c r="CG1426" s="14">
        <f t="shared" si="9008"/>
        <v>5106.1000000000004</v>
      </c>
      <c r="CH1426" s="14">
        <f t="shared" si="9212"/>
        <v>0</v>
      </c>
      <c r="CI1426" s="84">
        <f t="shared" ref="CI1426:CI1434" si="9214">CG1426+CH1426</f>
        <v>5106.1000000000004</v>
      </c>
      <c r="CJ1426" s="14">
        <f t="shared" si="9010"/>
        <v>1902.1</v>
      </c>
      <c r="CK1426" s="52">
        <f t="shared" si="9213"/>
        <v>0</v>
      </c>
      <c r="CL1426" s="84">
        <f t="shared" ref="CL1426:CL1434" si="9215">CJ1426+CK1426</f>
        <v>1902.1</v>
      </c>
      <c r="CM1426" s="14">
        <f t="shared" si="9012"/>
        <v>1202.0999999999999</v>
      </c>
      <c r="CN1426" s="52">
        <f t="shared" si="9213"/>
        <v>0</v>
      </c>
      <c r="CO1426" s="84">
        <f t="shared" ref="CO1426:CO1434" si="9216">CM1426+CN1426</f>
        <v>1202.0999999999999</v>
      </c>
      <c r="CP1426" s="14">
        <f t="shared" si="9213"/>
        <v>0</v>
      </c>
      <c r="CQ1426" s="29"/>
      <c r="CR1426" s="29"/>
      <c r="CT1426" s="1"/>
    </row>
    <row r="1427" spans="1:99" ht="31.2" customHeight="1" x14ac:dyDescent="0.3">
      <c r="A1427" s="76" t="s">
        <v>515</v>
      </c>
      <c r="B1427" s="76" t="s">
        <v>80</v>
      </c>
      <c r="C1427" s="76" t="s">
        <v>34</v>
      </c>
      <c r="D1427" s="76" t="s">
        <v>155</v>
      </c>
      <c r="E1427" s="88"/>
      <c r="F1427" s="77" t="s">
        <v>156</v>
      </c>
      <c r="G1427" s="14">
        <f t="shared" si="9101"/>
        <v>1202.0999999999999</v>
      </c>
      <c r="H1427" s="14">
        <f t="shared" si="9165"/>
        <v>1902.1</v>
      </c>
      <c r="I1427" s="14">
        <f t="shared" si="9102"/>
        <v>1202.0999999999999</v>
      </c>
      <c r="J1427" s="14">
        <f t="shared" si="9103"/>
        <v>0</v>
      </c>
      <c r="K1427" s="14">
        <f t="shared" si="9104"/>
        <v>0</v>
      </c>
      <c r="L1427" s="14">
        <f t="shared" si="9105"/>
        <v>0</v>
      </c>
      <c r="M1427" s="14">
        <f t="shared" si="8801"/>
        <v>1202.0999999999999</v>
      </c>
      <c r="N1427" s="14">
        <f t="shared" si="8802"/>
        <v>1902.1</v>
      </c>
      <c r="O1427" s="14">
        <f t="shared" si="8803"/>
        <v>1202.0999999999999</v>
      </c>
      <c r="P1427" s="14">
        <f t="shared" si="9106"/>
        <v>0</v>
      </c>
      <c r="Q1427" s="14">
        <f t="shared" si="9107"/>
        <v>0</v>
      </c>
      <c r="R1427" s="14">
        <f t="shared" si="9108"/>
        <v>0</v>
      </c>
      <c r="S1427" s="14">
        <f t="shared" si="9109"/>
        <v>0</v>
      </c>
      <c r="T1427" s="14">
        <f t="shared" si="9110"/>
        <v>0</v>
      </c>
      <c r="U1427" s="14">
        <f t="shared" si="9111"/>
        <v>0</v>
      </c>
      <c r="V1427" s="14">
        <f t="shared" si="9112"/>
        <v>0</v>
      </c>
      <c r="W1427" s="14">
        <f t="shared" si="9113"/>
        <v>0</v>
      </c>
      <c r="X1427" s="14">
        <f t="shared" si="9114"/>
        <v>0</v>
      </c>
      <c r="Y1427" s="14">
        <f t="shared" si="8948"/>
        <v>1202.0999999999999</v>
      </c>
      <c r="Z1427" s="14">
        <f t="shared" si="8949"/>
        <v>1902.1</v>
      </c>
      <c r="AA1427" s="14">
        <f t="shared" si="8950"/>
        <v>1202.0999999999999</v>
      </c>
      <c r="AB1427" s="14">
        <f t="shared" si="9170"/>
        <v>0</v>
      </c>
      <c r="AC1427" s="14">
        <f t="shared" si="9171"/>
        <v>0</v>
      </c>
      <c r="AD1427" s="14">
        <f t="shared" si="9172"/>
        <v>0</v>
      </c>
      <c r="AE1427" s="14">
        <f t="shared" si="8954"/>
        <v>1202.0999999999999</v>
      </c>
      <c r="AF1427" s="14">
        <f t="shared" si="8955"/>
        <v>1902.1</v>
      </c>
      <c r="AG1427" s="14">
        <f t="shared" si="8956"/>
        <v>1202.0999999999999</v>
      </c>
      <c r="AH1427" s="14">
        <f t="shared" si="9173"/>
        <v>0</v>
      </c>
      <c r="AI1427" s="14">
        <f t="shared" si="9174"/>
        <v>0</v>
      </c>
      <c r="AJ1427" s="14">
        <f t="shared" si="9175"/>
        <v>0</v>
      </c>
      <c r="AK1427" s="14">
        <f t="shared" si="9176"/>
        <v>0</v>
      </c>
      <c r="AL1427" s="14">
        <f t="shared" si="9177"/>
        <v>0</v>
      </c>
      <c r="AM1427" s="14">
        <f t="shared" si="9178"/>
        <v>0</v>
      </c>
      <c r="AN1427" s="14">
        <f t="shared" si="9179"/>
        <v>0</v>
      </c>
      <c r="AO1427" s="14">
        <f t="shared" si="9180"/>
        <v>0</v>
      </c>
      <c r="AP1427" s="14">
        <f t="shared" si="9181"/>
        <v>0</v>
      </c>
      <c r="AQ1427" s="14">
        <f t="shared" si="9182"/>
        <v>0</v>
      </c>
      <c r="AR1427" s="14">
        <f t="shared" si="9183"/>
        <v>0</v>
      </c>
      <c r="AS1427" s="14">
        <f t="shared" si="9184"/>
        <v>0</v>
      </c>
      <c r="AT1427" s="14">
        <f t="shared" si="9185"/>
        <v>0</v>
      </c>
      <c r="AU1427" s="14">
        <f t="shared" si="9186"/>
        <v>0</v>
      </c>
      <c r="AV1427" s="14">
        <f t="shared" si="9187"/>
        <v>0</v>
      </c>
      <c r="AW1427" s="14">
        <f t="shared" si="8972"/>
        <v>1202.0999999999999</v>
      </c>
      <c r="AX1427" s="14">
        <f t="shared" si="8973"/>
        <v>1902.1</v>
      </c>
      <c r="AY1427" s="14">
        <f t="shared" si="8974"/>
        <v>1202.0999999999999</v>
      </c>
      <c r="AZ1427" s="14">
        <f t="shared" si="9188"/>
        <v>0</v>
      </c>
      <c r="BA1427" s="14">
        <f t="shared" si="8976"/>
        <v>1202.0999999999999</v>
      </c>
      <c r="BB1427" s="14">
        <f t="shared" si="8977"/>
        <v>1902.1</v>
      </c>
      <c r="BC1427" s="14">
        <f t="shared" si="8978"/>
        <v>1202.0999999999999</v>
      </c>
      <c r="BD1427" s="14">
        <f t="shared" si="9189"/>
        <v>0</v>
      </c>
      <c r="BE1427" s="14">
        <f t="shared" si="9190"/>
        <v>0</v>
      </c>
      <c r="BF1427" s="14">
        <f t="shared" si="9191"/>
        <v>0</v>
      </c>
      <c r="BG1427" s="14">
        <f t="shared" si="9192"/>
        <v>0</v>
      </c>
      <c r="BH1427" s="14">
        <f t="shared" si="9193"/>
        <v>0</v>
      </c>
      <c r="BI1427" s="14">
        <f t="shared" si="9194"/>
        <v>0</v>
      </c>
      <c r="BJ1427" s="14">
        <f t="shared" si="9195"/>
        <v>0</v>
      </c>
      <c r="BK1427" s="14">
        <f t="shared" si="9196"/>
        <v>0</v>
      </c>
      <c r="BL1427" s="14">
        <f t="shared" si="9197"/>
        <v>0</v>
      </c>
      <c r="BM1427" s="14">
        <f t="shared" si="9198"/>
        <v>0</v>
      </c>
      <c r="BN1427" s="14">
        <f t="shared" si="9199"/>
        <v>0</v>
      </c>
      <c r="BO1427" s="14">
        <f t="shared" si="8990"/>
        <v>1202.0999999999999</v>
      </c>
      <c r="BP1427" s="14">
        <f t="shared" si="8991"/>
        <v>1902.1</v>
      </c>
      <c r="BQ1427" s="14">
        <f t="shared" si="8992"/>
        <v>1202.0999999999999</v>
      </c>
      <c r="BR1427" s="14">
        <f t="shared" si="9200"/>
        <v>0</v>
      </c>
      <c r="BS1427" s="14">
        <f t="shared" si="9201"/>
        <v>0</v>
      </c>
      <c r="BT1427" s="14">
        <f t="shared" si="9202"/>
        <v>0</v>
      </c>
      <c r="BU1427" s="14">
        <f t="shared" si="8996"/>
        <v>1202.0999999999999</v>
      </c>
      <c r="BV1427" s="14">
        <f t="shared" si="8997"/>
        <v>1902.1</v>
      </c>
      <c r="BW1427" s="14">
        <f t="shared" si="8998"/>
        <v>1202.0999999999999</v>
      </c>
      <c r="BX1427" s="14">
        <f t="shared" si="9203"/>
        <v>0</v>
      </c>
      <c r="BY1427" s="14">
        <f t="shared" si="9204"/>
        <v>3904</v>
      </c>
      <c r="BZ1427" s="14">
        <f t="shared" si="9205"/>
        <v>0</v>
      </c>
      <c r="CA1427" s="14">
        <f t="shared" si="9206"/>
        <v>0</v>
      </c>
      <c r="CB1427" s="14">
        <f t="shared" si="9207"/>
        <v>0</v>
      </c>
      <c r="CC1427" s="14">
        <f t="shared" si="9208"/>
        <v>0</v>
      </c>
      <c r="CD1427" s="14">
        <f t="shared" si="9209"/>
        <v>0</v>
      </c>
      <c r="CE1427" s="14">
        <f t="shared" si="9210"/>
        <v>0</v>
      </c>
      <c r="CF1427" s="14">
        <f t="shared" si="9211"/>
        <v>0</v>
      </c>
      <c r="CG1427" s="14">
        <f t="shared" si="9008"/>
        <v>5106.1000000000004</v>
      </c>
      <c r="CH1427" s="14">
        <f t="shared" si="9212"/>
        <v>0</v>
      </c>
      <c r="CI1427" s="84">
        <f t="shared" si="9214"/>
        <v>5106.1000000000004</v>
      </c>
      <c r="CJ1427" s="14">
        <f t="shared" si="9010"/>
        <v>1902.1</v>
      </c>
      <c r="CK1427" s="52">
        <f t="shared" si="9213"/>
        <v>0</v>
      </c>
      <c r="CL1427" s="84">
        <f t="shared" si="9215"/>
        <v>1902.1</v>
      </c>
      <c r="CM1427" s="14">
        <f t="shared" si="9012"/>
        <v>1202.0999999999999</v>
      </c>
      <c r="CN1427" s="52">
        <f t="shared" si="9213"/>
        <v>0</v>
      </c>
      <c r="CO1427" s="84">
        <f t="shared" si="9216"/>
        <v>1202.0999999999999</v>
      </c>
      <c r="CP1427" s="14">
        <f t="shared" si="9213"/>
        <v>0</v>
      </c>
      <c r="CQ1427" s="29"/>
      <c r="CR1427" s="29"/>
      <c r="CT1427" s="1"/>
    </row>
    <row r="1428" spans="1:99" ht="31.2" customHeight="1" x14ac:dyDescent="0.3">
      <c r="A1428" s="76" t="s">
        <v>515</v>
      </c>
      <c r="B1428" s="76" t="s">
        <v>80</v>
      </c>
      <c r="C1428" s="76" t="s">
        <v>34</v>
      </c>
      <c r="D1428" s="76" t="s">
        <v>155</v>
      </c>
      <c r="E1428" s="76" t="s">
        <v>46</v>
      </c>
      <c r="F1428" s="77" t="s">
        <v>47</v>
      </c>
      <c r="G1428" s="14">
        <v>1202.0999999999999</v>
      </c>
      <c r="H1428" s="14">
        <v>1902.1</v>
      </c>
      <c r="I1428" s="14">
        <v>1202.0999999999999</v>
      </c>
      <c r="J1428" s="14"/>
      <c r="K1428" s="14"/>
      <c r="L1428" s="14"/>
      <c r="M1428" s="14">
        <f t="shared" si="8801"/>
        <v>1202.0999999999999</v>
      </c>
      <c r="N1428" s="14">
        <f t="shared" si="8802"/>
        <v>1902.1</v>
      </c>
      <c r="O1428" s="14">
        <f t="shared" si="8803"/>
        <v>1202.0999999999999</v>
      </c>
      <c r="P1428" s="14"/>
      <c r="Q1428" s="14"/>
      <c r="R1428" s="14"/>
      <c r="S1428" s="14"/>
      <c r="T1428" s="14"/>
      <c r="U1428" s="14"/>
      <c r="V1428" s="14"/>
      <c r="W1428" s="14"/>
      <c r="X1428" s="14"/>
      <c r="Y1428" s="14">
        <f t="shared" si="8948"/>
        <v>1202.0999999999999</v>
      </c>
      <c r="Z1428" s="14">
        <f t="shared" si="8949"/>
        <v>1902.1</v>
      </c>
      <c r="AA1428" s="14">
        <f t="shared" si="8950"/>
        <v>1202.0999999999999</v>
      </c>
      <c r="AB1428" s="14"/>
      <c r="AC1428" s="14"/>
      <c r="AD1428" s="14"/>
      <c r="AE1428" s="14">
        <f t="shared" si="8954"/>
        <v>1202.0999999999999</v>
      </c>
      <c r="AF1428" s="14">
        <f t="shared" si="8955"/>
        <v>1902.1</v>
      </c>
      <c r="AG1428" s="14">
        <f t="shared" si="8956"/>
        <v>1202.0999999999999</v>
      </c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>
        <f t="shared" si="8972"/>
        <v>1202.0999999999999</v>
      </c>
      <c r="AX1428" s="14">
        <f t="shared" si="8973"/>
        <v>1902.1</v>
      </c>
      <c r="AY1428" s="14">
        <f t="shared" si="8974"/>
        <v>1202.0999999999999</v>
      </c>
      <c r="AZ1428" s="14"/>
      <c r="BA1428" s="14">
        <f t="shared" si="8976"/>
        <v>1202.0999999999999</v>
      </c>
      <c r="BB1428" s="14">
        <f t="shared" si="8977"/>
        <v>1902.1</v>
      </c>
      <c r="BC1428" s="14">
        <f t="shared" si="8978"/>
        <v>1202.0999999999999</v>
      </c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>
        <f t="shared" si="8990"/>
        <v>1202.0999999999999</v>
      </c>
      <c r="BP1428" s="14">
        <f t="shared" si="8991"/>
        <v>1902.1</v>
      </c>
      <c r="BQ1428" s="14">
        <f t="shared" si="8992"/>
        <v>1202.0999999999999</v>
      </c>
      <c r="BR1428" s="14"/>
      <c r="BS1428" s="14"/>
      <c r="BT1428" s="14"/>
      <c r="BU1428" s="14">
        <f t="shared" si="8996"/>
        <v>1202.0999999999999</v>
      </c>
      <c r="BV1428" s="14">
        <f t="shared" si="8997"/>
        <v>1902.1</v>
      </c>
      <c r="BW1428" s="14">
        <f t="shared" si="8998"/>
        <v>1202.0999999999999</v>
      </c>
      <c r="BX1428" s="14"/>
      <c r="BY1428" s="14">
        <v>3904</v>
      </c>
      <c r="BZ1428" s="14"/>
      <c r="CA1428" s="14"/>
      <c r="CB1428" s="14"/>
      <c r="CC1428" s="14"/>
      <c r="CD1428" s="14"/>
      <c r="CE1428" s="14"/>
      <c r="CF1428" s="14"/>
      <c r="CG1428" s="14">
        <f t="shared" si="9008"/>
        <v>5106.1000000000004</v>
      </c>
      <c r="CH1428" s="14"/>
      <c r="CI1428" s="84">
        <f t="shared" si="9214"/>
        <v>5106.1000000000004</v>
      </c>
      <c r="CJ1428" s="14">
        <f t="shared" si="9010"/>
        <v>1902.1</v>
      </c>
      <c r="CK1428" s="52"/>
      <c r="CL1428" s="84">
        <f t="shared" si="9215"/>
        <v>1902.1</v>
      </c>
      <c r="CM1428" s="14">
        <f t="shared" si="9012"/>
        <v>1202.0999999999999</v>
      </c>
      <c r="CN1428" s="52"/>
      <c r="CO1428" s="84">
        <f t="shared" si="9216"/>
        <v>1202.0999999999999</v>
      </c>
      <c r="CP1428" s="14"/>
      <c r="CQ1428" s="29"/>
      <c r="CR1428" s="29"/>
      <c r="CT1428" s="1"/>
    </row>
    <row r="1429" spans="1:99" ht="31.2" customHeight="1" x14ac:dyDescent="0.3">
      <c r="A1429" s="76" t="s">
        <v>515</v>
      </c>
      <c r="B1429" s="76" t="s">
        <v>80</v>
      </c>
      <c r="C1429" s="76" t="s">
        <v>34</v>
      </c>
      <c r="D1429" s="76" t="s">
        <v>62</v>
      </c>
      <c r="E1429" s="88"/>
      <c r="F1429" s="77" t="s">
        <v>63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>
        <f t="shared" si="9106"/>
        <v>0</v>
      </c>
      <c r="Q1429" s="14">
        <f t="shared" si="9107"/>
        <v>0</v>
      </c>
      <c r="R1429" s="14">
        <f t="shared" si="9108"/>
        <v>0</v>
      </c>
      <c r="S1429" s="14">
        <f t="shared" si="9109"/>
        <v>6.35</v>
      </c>
      <c r="T1429" s="14">
        <f t="shared" si="9110"/>
        <v>0</v>
      </c>
      <c r="U1429" s="14">
        <f t="shared" si="9111"/>
        <v>0</v>
      </c>
      <c r="V1429" s="14">
        <f t="shared" si="9112"/>
        <v>0</v>
      </c>
      <c r="W1429" s="14">
        <f t="shared" si="9113"/>
        <v>0</v>
      </c>
      <c r="X1429" s="14">
        <f t="shared" si="9114"/>
        <v>0</v>
      </c>
      <c r="Y1429" s="14">
        <f t="shared" si="8948"/>
        <v>6.35</v>
      </c>
      <c r="Z1429" s="14">
        <f t="shared" si="8949"/>
        <v>0</v>
      </c>
      <c r="AA1429" s="14">
        <f t="shared" si="8950"/>
        <v>0</v>
      </c>
      <c r="AB1429" s="14">
        <f t="shared" si="9170"/>
        <v>0</v>
      </c>
      <c r="AC1429" s="14">
        <f t="shared" si="9171"/>
        <v>0</v>
      </c>
      <c r="AD1429" s="14">
        <f t="shared" si="9172"/>
        <v>0</v>
      </c>
      <c r="AE1429" s="14">
        <f t="shared" si="8954"/>
        <v>6.35</v>
      </c>
      <c r="AF1429" s="14">
        <f t="shared" si="8955"/>
        <v>0</v>
      </c>
      <c r="AG1429" s="14">
        <f t="shared" si="8956"/>
        <v>0</v>
      </c>
      <c r="AH1429" s="14">
        <f t="shared" si="9173"/>
        <v>0</v>
      </c>
      <c r="AI1429" s="14">
        <f t="shared" si="9174"/>
        <v>0</v>
      </c>
      <c r="AJ1429" s="14">
        <f t="shared" si="9175"/>
        <v>0</v>
      </c>
      <c r="AK1429" s="14">
        <f t="shared" si="9176"/>
        <v>0</v>
      </c>
      <c r="AL1429" s="14">
        <f t="shared" si="9177"/>
        <v>0</v>
      </c>
      <c r="AM1429" s="14">
        <f t="shared" si="9178"/>
        <v>0</v>
      </c>
      <c r="AN1429" s="14">
        <f t="shared" si="9179"/>
        <v>0</v>
      </c>
      <c r="AO1429" s="14">
        <f t="shared" si="9180"/>
        <v>0</v>
      </c>
      <c r="AP1429" s="14">
        <f t="shared" si="9181"/>
        <v>0</v>
      </c>
      <c r="AQ1429" s="14">
        <f t="shared" si="9182"/>
        <v>0</v>
      </c>
      <c r="AR1429" s="14">
        <f t="shared" si="9183"/>
        <v>0</v>
      </c>
      <c r="AS1429" s="14">
        <f t="shared" si="9184"/>
        <v>0</v>
      </c>
      <c r="AT1429" s="14">
        <f t="shared" si="9185"/>
        <v>0</v>
      </c>
      <c r="AU1429" s="14">
        <f t="shared" si="9186"/>
        <v>0</v>
      </c>
      <c r="AV1429" s="14">
        <f t="shared" si="9187"/>
        <v>0</v>
      </c>
      <c r="AW1429" s="14">
        <f t="shared" si="8972"/>
        <v>6.35</v>
      </c>
      <c r="AX1429" s="14">
        <f t="shared" si="8973"/>
        <v>0</v>
      </c>
      <c r="AY1429" s="14">
        <f t="shared" si="8974"/>
        <v>0</v>
      </c>
      <c r="AZ1429" s="14">
        <f t="shared" si="9188"/>
        <v>0</v>
      </c>
      <c r="BA1429" s="14">
        <f t="shared" si="8976"/>
        <v>6.35</v>
      </c>
      <c r="BB1429" s="14">
        <f t="shared" si="8977"/>
        <v>0</v>
      </c>
      <c r="BC1429" s="14">
        <f t="shared" si="8978"/>
        <v>0</v>
      </c>
      <c r="BD1429" s="14">
        <f t="shared" si="9189"/>
        <v>0</v>
      </c>
      <c r="BE1429" s="14">
        <f t="shared" si="9190"/>
        <v>0</v>
      </c>
      <c r="BF1429" s="14">
        <f t="shared" si="9191"/>
        <v>0</v>
      </c>
      <c r="BG1429" s="14">
        <f t="shared" si="9192"/>
        <v>0</v>
      </c>
      <c r="BH1429" s="14">
        <f t="shared" si="9193"/>
        <v>0</v>
      </c>
      <c r="BI1429" s="14">
        <f t="shared" si="9194"/>
        <v>0</v>
      </c>
      <c r="BJ1429" s="14">
        <f t="shared" si="9195"/>
        <v>0</v>
      </c>
      <c r="BK1429" s="14">
        <f t="shared" si="9196"/>
        <v>0</v>
      </c>
      <c r="BL1429" s="14">
        <f t="shared" si="9197"/>
        <v>0</v>
      </c>
      <c r="BM1429" s="14">
        <f t="shared" si="9198"/>
        <v>0</v>
      </c>
      <c r="BN1429" s="14">
        <f t="shared" si="9199"/>
        <v>0</v>
      </c>
      <c r="BO1429" s="14">
        <f t="shared" si="8990"/>
        <v>6.35</v>
      </c>
      <c r="BP1429" s="14">
        <f t="shared" si="8991"/>
        <v>0</v>
      </c>
      <c r="BQ1429" s="14">
        <f t="shared" si="8992"/>
        <v>0</v>
      </c>
      <c r="BR1429" s="14">
        <f t="shared" si="9200"/>
        <v>0</v>
      </c>
      <c r="BS1429" s="14">
        <f t="shared" si="9201"/>
        <v>0</v>
      </c>
      <c r="BT1429" s="14">
        <f t="shared" si="9202"/>
        <v>0</v>
      </c>
      <c r="BU1429" s="14">
        <f t="shared" si="8996"/>
        <v>6.35</v>
      </c>
      <c r="BV1429" s="14">
        <f t="shared" si="8997"/>
        <v>0</v>
      </c>
      <c r="BW1429" s="14">
        <f t="shared" si="8998"/>
        <v>0</v>
      </c>
      <c r="BX1429" s="14">
        <f t="shared" si="9203"/>
        <v>0</v>
      </c>
      <c r="BY1429" s="14">
        <f t="shared" si="9204"/>
        <v>0</v>
      </c>
      <c r="BZ1429" s="14">
        <f t="shared" si="9205"/>
        <v>0</v>
      </c>
      <c r="CA1429" s="14">
        <f t="shared" si="9206"/>
        <v>0</v>
      </c>
      <c r="CB1429" s="14">
        <f t="shared" si="9207"/>
        <v>0</v>
      </c>
      <c r="CC1429" s="14">
        <f t="shared" si="9208"/>
        <v>0</v>
      </c>
      <c r="CD1429" s="14">
        <f t="shared" si="9209"/>
        <v>0</v>
      </c>
      <c r="CE1429" s="14">
        <f t="shared" si="9210"/>
        <v>0</v>
      </c>
      <c r="CF1429" s="14">
        <f t="shared" si="9211"/>
        <v>0</v>
      </c>
      <c r="CG1429" s="14">
        <f t="shared" si="9008"/>
        <v>6.35</v>
      </c>
      <c r="CH1429" s="14">
        <f t="shared" si="9212"/>
        <v>0</v>
      </c>
      <c r="CI1429" s="84">
        <f t="shared" si="9214"/>
        <v>6.35</v>
      </c>
      <c r="CJ1429" s="14">
        <f t="shared" si="9010"/>
        <v>0</v>
      </c>
      <c r="CK1429" s="52">
        <f t="shared" si="9213"/>
        <v>0</v>
      </c>
      <c r="CL1429" s="84">
        <f t="shared" si="9215"/>
        <v>0</v>
      </c>
      <c r="CM1429" s="14">
        <f t="shared" si="9012"/>
        <v>0</v>
      </c>
      <c r="CN1429" s="52">
        <f t="shared" si="9213"/>
        <v>0</v>
      </c>
      <c r="CO1429" s="84">
        <f t="shared" si="9216"/>
        <v>0</v>
      </c>
      <c r="CP1429" s="14">
        <f t="shared" si="9213"/>
        <v>0</v>
      </c>
      <c r="CQ1429" s="29"/>
      <c r="CR1429" s="29"/>
      <c r="CT1429" s="1"/>
    </row>
    <row r="1430" spans="1:99" ht="46.8" customHeight="1" x14ac:dyDescent="0.3">
      <c r="A1430" s="76" t="s">
        <v>515</v>
      </c>
      <c r="B1430" s="76" t="s">
        <v>80</v>
      </c>
      <c r="C1430" s="76" t="s">
        <v>34</v>
      </c>
      <c r="D1430" s="76" t="s">
        <v>491</v>
      </c>
      <c r="E1430" s="88"/>
      <c r="F1430" s="77" t="s">
        <v>492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>
        <f t="shared" si="9106"/>
        <v>0</v>
      </c>
      <c r="Q1430" s="14">
        <f t="shared" si="9107"/>
        <v>0</v>
      </c>
      <c r="R1430" s="14">
        <f t="shared" si="9108"/>
        <v>0</v>
      </c>
      <c r="S1430" s="14">
        <f t="shared" si="9109"/>
        <v>6.35</v>
      </c>
      <c r="T1430" s="14">
        <f t="shared" si="9110"/>
        <v>0</v>
      </c>
      <c r="U1430" s="14">
        <f t="shared" si="9111"/>
        <v>0</v>
      </c>
      <c r="V1430" s="14">
        <f t="shared" si="9112"/>
        <v>0</v>
      </c>
      <c r="W1430" s="14">
        <f t="shared" si="9113"/>
        <v>0</v>
      </c>
      <c r="X1430" s="14">
        <f t="shared" si="9114"/>
        <v>0</v>
      </c>
      <c r="Y1430" s="14">
        <f t="shared" si="8948"/>
        <v>6.35</v>
      </c>
      <c r="Z1430" s="14">
        <f t="shared" si="8949"/>
        <v>0</v>
      </c>
      <c r="AA1430" s="14">
        <f t="shared" si="8950"/>
        <v>0</v>
      </c>
      <c r="AB1430" s="14">
        <f t="shared" si="9170"/>
        <v>0</v>
      </c>
      <c r="AC1430" s="14">
        <f t="shared" si="9171"/>
        <v>0</v>
      </c>
      <c r="AD1430" s="14">
        <f t="shared" si="9172"/>
        <v>0</v>
      </c>
      <c r="AE1430" s="14">
        <f t="shared" si="8954"/>
        <v>6.35</v>
      </c>
      <c r="AF1430" s="14">
        <f t="shared" si="8955"/>
        <v>0</v>
      </c>
      <c r="AG1430" s="14">
        <f t="shared" si="8956"/>
        <v>0</v>
      </c>
      <c r="AH1430" s="14">
        <f t="shared" si="9173"/>
        <v>0</v>
      </c>
      <c r="AI1430" s="14">
        <f t="shared" si="9174"/>
        <v>0</v>
      </c>
      <c r="AJ1430" s="14">
        <f t="shared" si="9175"/>
        <v>0</v>
      </c>
      <c r="AK1430" s="14">
        <f t="shared" si="9176"/>
        <v>0</v>
      </c>
      <c r="AL1430" s="14">
        <f t="shared" si="9177"/>
        <v>0</v>
      </c>
      <c r="AM1430" s="14">
        <f t="shared" si="9178"/>
        <v>0</v>
      </c>
      <c r="AN1430" s="14">
        <f t="shared" si="9179"/>
        <v>0</v>
      </c>
      <c r="AO1430" s="14">
        <f t="shared" si="9180"/>
        <v>0</v>
      </c>
      <c r="AP1430" s="14">
        <f t="shared" si="9181"/>
        <v>0</v>
      </c>
      <c r="AQ1430" s="14">
        <f t="shared" si="9182"/>
        <v>0</v>
      </c>
      <c r="AR1430" s="14">
        <f t="shared" si="9183"/>
        <v>0</v>
      </c>
      <c r="AS1430" s="14">
        <f t="shared" si="9184"/>
        <v>0</v>
      </c>
      <c r="AT1430" s="14">
        <f t="shared" si="9185"/>
        <v>0</v>
      </c>
      <c r="AU1430" s="14">
        <f t="shared" si="9186"/>
        <v>0</v>
      </c>
      <c r="AV1430" s="14">
        <f t="shared" si="9187"/>
        <v>0</v>
      </c>
      <c r="AW1430" s="14">
        <f t="shared" si="8972"/>
        <v>6.35</v>
      </c>
      <c r="AX1430" s="14">
        <f t="shared" si="8973"/>
        <v>0</v>
      </c>
      <c r="AY1430" s="14">
        <f t="shared" si="8974"/>
        <v>0</v>
      </c>
      <c r="AZ1430" s="14">
        <f t="shared" si="9188"/>
        <v>0</v>
      </c>
      <c r="BA1430" s="14">
        <f t="shared" si="8976"/>
        <v>6.35</v>
      </c>
      <c r="BB1430" s="14">
        <f t="shared" si="8977"/>
        <v>0</v>
      </c>
      <c r="BC1430" s="14">
        <f t="shared" si="8978"/>
        <v>0</v>
      </c>
      <c r="BD1430" s="14">
        <f t="shared" si="9189"/>
        <v>0</v>
      </c>
      <c r="BE1430" s="14">
        <f t="shared" si="9190"/>
        <v>0</v>
      </c>
      <c r="BF1430" s="14">
        <f t="shared" si="9191"/>
        <v>0</v>
      </c>
      <c r="BG1430" s="14">
        <f t="shared" si="9192"/>
        <v>0</v>
      </c>
      <c r="BH1430" s="14">
        <f t="shared" si="9193"/>
        <v>0</v>
      </c>
      <c r="BI1430" s="14">
        <f t="shared" si="9194"/>
        <v>0</v>
      </c>
      <c r="BJ1430" s="14">
        <f t="shared" si="9195"/>
        <v>0</v>
      </c>
      <c r="BK1430" s="14">
        <f t="shared" si="9196"/>
        <v>0</v>
      </c>
      <c r="BL1430" s="14">
        <f t="shared" si="9197"/>
        <v>0</v>
      </c>
      <c r="BM1430" s="14">
        <f t="shared" si="9198"/>
        <v>0</v>
      </c>
      <c r="BN1430" s="14">
        <f t="shared" si="9199"/>
        <v>0</v>
      </c>
      <c r="BO1430" s="14">
        <f t="shared" si="8990"/>
        <v>6.35</v>
      </c>
      <c r="BP1430" s="14">
        <f t="shared" si="8991"/>
        <v>0</v>
      </c>
      <c r="BQ1430" s="14">
        <f t="shared" si="8992"/>
        <v>0</v>
      </c>
      <c r="BR1430" s="14">
        <f t="shared" si="9200"/>
        <v>0</v>
      </c>
      <c r="BS1430" s="14">
        <f t="shared" si="9201"/>
        <v>0</v>
      </c>
      <c r="BT1430" s="14">
        <f t="shared" si="9202"/>
        <v>0</v>
      </c>
      <c r="BU1430" s="14">
        <f t="shared" si="8996"/>
        <v>6.35</v>
      </c>
      <c r="BV1430" s="14">
        <f t="shared" si="8997"/>
        <v>0</v>
      </c>
      <c r="BW1430" s="14">
        <f t="shared" si="8998"/>
        <v>0</v>
      </c>
      <c r="BX1430" s="14">
        <f t="shared" si="9203"/>
        <v>0</v>
      </c>
      <c r="BY1430" s="14">
        <f t="shared" si="9204"/>
        <v>0</v>
      </c>
      <c r="BZ1430" s="14">
        <f t="shared" si="9205"/>
        <v>0</v>
      </c>
      <c r="CA1430" s="14">
        <f t="shared" si="9206"/>
        <v>0</v>
      </c>
      <c r="CB1430" s="14">
        <f t="shared" si="9207"/>
        <v>0</v>
      </c>
      <c r="CC1430" s="14">
        <f t="shared" si="9208"/>
        <v>0</v>
      </c>
      <c r="CD1430" s="14">
        <f t="shared" si="9209"/>
        <v>0</v>
      </c>
      <c r="CE1430" s="14">
        <f t="shared" si="9210"/>
        <v>0</v>
      </c>
      <c r="CF1430" s="14">
        <f t="shared" si="9211"/>
        <v>0</v>
      </c>
      <c r="CG1430" s="14">
        <f t="shared" si="9008"/>
        <v>6.35</v>
      </c>
      <c r="CH1430" s="14">
        <f t="shared" si="9212"/>
        <v>0</v>
      </c>
      <c r="CI1430" s="84">
        <f t="shared" si="9214"/>
        <v>6.35</v>
      </c>
      <c r="CJ1430" s="14">
        <f t="shared" si="9010"/>
        <v>0</v>
      </c>
      <c r="CK1430" s="52">
        <f t="shared" si="9213"/>
        <v>0</v>
      </c>
      <c r="CL1430" s="84">
        <f t="shared" si="9215"/>
        <v>0</v>
      </c>
      <c r="CM1430" s="14">
        <f t="shared" si="9012"/>
        <v>0</v>
      </c>
      <c r="CN1430" s="52">
        <f t="shared" si="9213"/>
        <v>0</v>
      </c>
      <c r="CO1430" s="84">
        <f t="shared" si="9216"/>
        <v>0</v>
      </c>
      <c r="CP1430" s="14">
        <f t="shared" si="9213"/>
        <v>0</v>
      </c>
      <c r="CQ1430" s="29"/>
      <c r="CR1430" s="29"/>
      <c r="CT1430" s="1"/>
    </row>
    <row r="1431" spans="1:99" ht="31.2" customHeight="1" x14ac:dyDescent="0.3">
      <c r="A1431" s="76" t="s">
        <v>515</v>
      </c>
      <c r="B1431" s="76" t="s">
        <v>80</v>
      </c>
      <c r="C1431" s="76" t="s">
        <v>34</v>
      </c>
      <c r="D1431" s="76" t="s">
        <v>491</v>
      </c>
      <c r="E1431" s="76" t="s">
        <v>46</v>
      </c>
      <c r="F1431" s="77" t="s">
        <v>47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>
        <v>6.35</v>
      </c>
      <c r="T1431" s="14"/>
      <c r="U1431" s="14"/>
      <c r="V1431" s="14"/>
      <c r="W1431" s="14"/>
      <c r="X1431" s="14"/>
      <c r="Y1431" s="14">
        <f t="shared" si="8948"/>
        <v>6.35</v>
      </c>
      <c r="Z1431" s="14">
        <f t="shared" si="8949"/>
        <v>0</v>
      </c>
      <c r="AA1431" s="14">
        <f t="shared" si="8950"/>
        <v>0</v>
      </c>
      <c r="AB1431" s="14"/>
      <c r="AC1431" s="14"/>
      <c r="AD1431" s="14"/>
      <c r="AE1431" s="14">
        <f t="shared" si="8954"/>
        <v>6.35</v>
      </c>
      <c r="AF1431" s="14">
        <f t="shared" si="8955"/>
        <v>0</v>
      </c>
      <c r="AG1431" s="14">
        <f t="shared" si="8956"/>
        <v>0</v>
      </c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>
        <f t="shared" si="8972"/>
        <v>6.35</v>
      </c>
      <c r="AX1431" s="14">
        <f t="shared" si="8973"/>
        <v>0</v>
      </c>
      <c r="AY1431" s="14">
        <f t="shared" si="8974"/>
        <v>0</v>
      </c>
      <c r="AZ1431" s="14"/>
      <c r="BA1431" s="14">
        <f t="shared" si="8976"/>
        <v>6.35</v>
      </c>
      <c r="BB1431" s="14">
        <f t="shared" si="8977"/>
        <v>0</v>
      </c>
      <c r="BC1431" s="14">
        <f t="shared" si="8978"/>
        <v>0</v>
      </c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>
        <f t="shared" si="8990"/>
        <v>6.35</v>
      </c>
      <c r="BP1431" s="14">
        <f t="shared" si="8991"/>
        <v>0</v>
      </c>
      <c r="BQ1431" s="14">
        <f t="shared" si="8992"/>
        <v>0</v>
      </c>
      <c r="BR1431" s="14"/>
      <c r="BS1431" s="14"/>
      <c r="BT1431" s="14"/>
      <c r="BU1431" s="14">
        <f t="shared" si="8996"/>
        <v>6.35</v>
      </c>
      <c r="BV1431" s="14">
        <f t="shared" si="8997"/>
        <v>0</v>
      </c>
      <c r="BW1431" s="14">
        <f t="shared" si="8998"/>
        <v>0</v>
      </c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>
        <f t="shared" si="9008"/>
        <v>6.35</v>
      </c>
      <c r="CH1431" s="14"/>
      <c r="CI1431" s="84">
        <f t="shared" si="9214"/>
        <v>6.35</v>
      </c>
      <c r="CJ1431" s="14">
        <f t="shared" si="9010"/>
        <v>0</v>
      </c>
      <c r="CK1431" s="52"/>
      <c r="CL1431" s="84">
        <f t="shared" si="9215"/>
        <v>0</v>
      </c>
      <c r="CM1431" s="14">
        <f t="shared" si="9012"/>
        <v>0</v>
      </c>
      <c r="CN1431" s="52"/>
      <c r="CO1431" s="84">
        <f t="shared" si="9216"/>
        <v>0</v>
      </c>
      <c r="CP1431" s="14"/>
      <c r="CQ1431" s="29"/>
      <c r="CR1431" s="29"/>
      <c r="CT1431" s="1"/>
    </row>
    <row r="1432" spans="1:99" s="86" customFormat="1" ht="15.6" customHeight="1" x14ac:dyDescent="0.3">
      <c r="A1432" s="72" t="s">
        <v>515</v>
      </c>
      <c r="B1432" s="72" t="s">
        <v>102</v>
      </c>
      <c r="C1432" s="72"/>
      <c r="D1432" s="72"/>
      <c r="E1432" s="78"/>
      <c r="F1432" s="73" t="s">
        <v>410</v>
      </c>
      <c r="G1432" s="20">
        <f t="shared" si="9101"/>
        <v>1597.7</v>
      </c>
      <c r="H1432" s="20">
        <f t="shared" si="9165"/>
        <v>1597.7</v>
      </c>
      <c r="I1432" s="20">
        <f t="shared" si="9102"/>
        <v>1597.7</v>
      </c>
      <c r="J1432" s="20">
        <f t="shared" si="9103"/>
        <v>0</v>
      </c>
      <c r="K1432" s="20">
        <f t="shared" si="9104"/>
        <v>0</v>
      </c>
      <c r="L1432" s="20">
        <f t="shared" si="9105"/>
        <v>0</v>
      </c>
      <c r="M1432" s="20">
        <f t="shared" si="8801"/>
        <v>1597.7</v>
      </c>
      <c r="N1432" s="20">
        <f t="shared" si="8802"/>
        <v>1597.7</v>
      </c>
      <c r="O1432" s="20">
        <f t="shared" si="8803"/>
        <v>1597.7</v>
      </c>
      <c r="P1432" s="20">
        <f t="shared" si="9106"/>
        <v>0</v>
      </c>
      <c r="Q1432" s="20">
        <f t="shared" si="9107"/>
        <v>0</v>
      </c>
      <c r="R1432" s="20">
        <f t="shared" si="9108"/>
        <v>0</v>
      </c>
      <c r="S1432" s="20">
        <f t="shared" si="9109"/>
        <v>0</v>
      </c>
      <c r="T1432" s="20">
        <f t="shared" si="9110"/>
        <v>0</v>
      </c>
      <c r="U1432" s="20">
        <f t="shared" si="9111"/>
        <v>0</v>
      </c>
      <c r="V1432" s="20">
        <f t="shared" si="9112"/>
        <v>0</v>
      </c>
      <c r="W1432" s="20">
        <f t="shared" si="9113"/>
        <v>0</v>
      </c>
      <c r="X1432" s="20">
        <f t="shared" si="9114"/>
        <v>0</v>
      </c>
      <c r="Y1432" s="20">
        <f t="shared" si="8948"/>
        <v>1597.7</v>
      </c>
      <c r="Z1432" s="20">
        <f t="shared" si="8949"/>
        <v>1597.7</v>
      </c>
      <c r="AA1432" s="20">
        <f t="shared" si="8950"/>
        <v>1597.7</v>
      </c>
      <c r="AB1432" s="20">
        <f t="shared" si="9170"/>
        <v>0</v>
      </c>
      <c r="AC1432" s="20">
        <f t="shared" si="9171"/>
        <v>0</v>
      </c>
      <c r="AD1432" s="20">
        <f t="shared" si="9172"/>
        <v>0</v>
      </c>
      <c r="AE1432" s="20">
        <f t="shared" si="8954"/>
        <v>1597.7</v>
      </c>
      <c r="AF1432" s="20">
        <f t="shared" si="8955"/>
        <v>1597.7</v>
      </c>
      <c r="AG1432" s="20">
        <f t="shared" si="8956"/>
        <v>1597.7</v>
      </c>
      <c r="AH1432" s="20">
        <f t="shared" si="9173"/>
        <v>0</v>
      </c>
      <c r="AI1432" s="20">
        <f t="shared" si="9174"/>
        <v>0</v>
      </c>
      <c r="AJ1432" s="20">
        <f t="shared" si="9175"/>
        <v>0</v>
      </c>
      <c r="AK1432" s="20">
        <f t="shared" si="9176"/>
        <v>0</v>
      </c>
      <c r="AL1432" s="20">
        <f t="shared" si="9177"/>
        <v>0</v>
      </c>
      <c r="AM1432" s="20">
        <f t="shared" si="9178"/>
        <v>0</v>
      </c>
      <c r="AN1432" s="20">
        <f t="shared" si="9179"/>
        <v>0</v>
      </c>
      <c r="AO1432" s="20">
        <f t="shared" si="9180"/>
        <v>0</v>
      </c>
      <c r="AP1432" s="20">
        <f t="shared" si="9181"/>
        <v>0</v>
      </c>
      <c r="AQ1432" s="20">
        <f t="shared" si="9182"/>
        <v>0</v>
      </c>
      <c r="AR1432" s="20">
        <f t="shared" si="9183"/>
        <v>0</v>
      </c>
      <c r="AS1432" s="20">
        <f t="shared" si="9184"/>
        <v>0</v>
      </c>
      <c r="AT1432" s="20">
        <f t="shared" si="9185"/>
        <v>0</v>
      </c>
      <c r="AU1432" s="20">
        <f t="shared" si="9186"/>
        <v>0</v>
      </c>
      <c r="AV1432" s="20">
        <f t="shared" si="9187"/>
        <v>0</v>
      </c>
      <c r="AW1432" s="20">
        <f t="shared" si="8972"/>
        <v>1597.7</v>
      </c>
      <c r="AX1432" s="20">
        <f t="shared" si="8973"/>
        <v>1597.7</v>
      </c>
      <c r="AY1432" s="20">
        <f t="shared" si="8974"/>
        <v>1597.7</v>
      </c>
      <c r="AZ1432" s="20">
        <f t="shared" si="9188"/>
        <v>0</v>
      </c>
      <c r="BA1432" s="20">
        <f t="shared" si="8976"/>
        <v>1597.7</v>
      </c>
      <c r="BB1432" s="20">
        <f t="shared" si="8977"/>
        <v>1597.7</v>
      </c>
      <c r="BC1432" s="20">
        <f t="shared" si="8978"/>
        <v>1597.7</v>
      </c>
      <c r="BD1432" s="20">
        <f t="shared" si="9189"/>
        <v>0</v>
      </c>
      <c r="BE1432" s="20">
        <f t="shared" si="9190"/>
        <v>0</v>
      </c>
      <c r="BF1432" s="20">
        <f t="shared" si="9191"/>
        <v>0</v>
      </c>
      <c r="BG1432" s="20">
        <f t="shared" si="9192"/>
        <v>0</v>
      </c>
      <c r="BH1432" s="20">
        <f t="shared" si="9193"/>
        <v>0</v>
      </c>
      <c r="BI1432" s="20">
        <f t="shared" si="9194"/>
        <v>0</v>
      </c>
      <c r="BJ1432" s="20">
        <f t="shared" si="9195"/>
        <v>0</v>
      </c>
      <c r="BK1432" s="20">
        <f t="shared" si="9196"/>
        <v>0</v>
      </c>
      <c r="BL1432" s="20">
        <f t="shared" si="9197"/>
        <v>0</v>
      </c>
      <c r="BM1432" s="20">
        <f t="shared" si="9198"/>
        <v>0</v>
      </c>
      <c r="BN1432" s="20">
        <f t="shared" si="9199"/>
        <v>0</v>
      </c>
      <c r="BO1432" s="20">
        <f t="shared" si="8990"/>
        <v>1597.7</v>
      </c>
      <c r="BP1432" s="20">
        <f t="shared" si="8991"/>
        <v>1597.7</v>
      </c>
      <c r="BQ1432" s="20">
        <f t="shared" si="8992"/>
        <v>1597.7</v>
      </c>
      <c r="BR1432" s="20">
        <f t="shared" si="9200"/>
        <v>0</v>
      </c>
      <c r="BS1432" s="20">
        <f t="shared" si="9201"/>
        <v>0</v>
      </c>
      <c r="BT1432" s="20">
        <f t="shared" si="9202"/>
        <v>0</v>
      </c>
      <c r="BU1432" s="20">
        <f t="shared" si="8996"/>
        <v>1597.7</v>
      </c>
      <c r="BV1432" s="20">
        <f t="shared" si="8997"/>
        <v>1597.7</v>
      </c>
      <c r="BW1432" s="20">
        <f t="shared" si="8998"/>
        <v>1597.7</v>
      </c>
      <c r="BX1432" s="20">
        <f t="shared" si="9203"/>
        <v>0</v>
      </c>
      <c r="BY1432" s="20">
        <f t="shared" si="9204"/>
        <v>0</v>
      </c>
      <c r="BZ1432" s="20">
        <f t="shared" si="9205"/>
        <v>0</v>
      </c>
      <c r="CA1432" s="20">
        <f t="shared" si="9206"/>
        <v>0</v>
      </c>
      <c r="CB1432" s="20">
        <f t="shared" si="9207"/>
        <v>0</v>
      </c>
      <c r="CC1432" s="20">
        <f t="shared" si="9208"/>
        <v>0</v>
      </c>
      <c r="CD1432" s="20">
        <f t="shared" si="9209"/>
        <v>0</v>
      </c>
      <c r="CE1432" s="20">
        <f t="shared" si="9210"/>
        <v>0</v>
      </c>
      <c r="CF1432" s="20">
        <f t="shared" si="9211"/>
        <v>0</v>
      </c>
      <c r="CG1432" s="20">
        <f t="shared" si="9008"/>
        <v>1597.7</v>
      </c>
      <c r="CH1432" s="20">
        <f t="shared" si="9212"/>
        <v>0</v>
      </c>
      <c r="CI1432" s="82">
        <f t="shared" si="9214"/>
        <v>1597.7</v>
      </c>
      <c r="CJ1432" s="20">
        <f t="shared" si="9010"/>
        <v>1597.7</v>
      </c>
      <c r="CK1432" s="20">
        <f t="shared" si="9213"/>
        <v>0</v>
      </c>
      <c r="CL1432" s="82">
        <f t="shared" si="9215"/>
        <v>1597.7</v>
      </c>
      <c r="CM1432" s="20">
        <f t="shared" si="9012"/>
        <v>1597.7</v>
      </c>
      <c r="CN1432" s="20">
        <f t="shared" si="9213"/>
        <v>0</v>
      </c>
      <c r="CO1432" s="82">
        <f t="shared" si="9216"/>
        <v>1597.7</v>
      </c>
      <c r="CP1432" s="20">
        <f t="shared" si="9213"/>
        <v>0</v>
      </c>
      <c r="CQ1432" s="21"/>
      <c r="CR1432" s="21"/>
      <c r="CS1432" s="17"/>
      <c r="CT1432" s="17"/>
      <c r="CU1432" s="17"/>
    </row>
    <row r="1433" spans="1:99" s="87" customFormat="1" ht="15.6" customHeight="1" x14ac:dyDescent="0.3">
      <c r="A1433" s="74" t="s">
        <v>515</v>
      </c>
      <c r="B1433" s="74" t="s">
        <v>102</v>
      </c>
      <c r="C1433" s="74" t="s">
        <v>34</v>
      </c>
      <c r="D1433" s="74"/>
      <c r="E1433" s="79"/>
      <c r="F1433" s="75" t="s">
        <v>411</v>
      </c>
      <c r="G1433" s="25">
        <f t="shared" si="9101"/>
        <v>1597.7</v>
      </c>
      <c r="H1433" s="25">
        <f t="shared" si="9165"/>
        <v>1597.7</v>
      </c>
      <c r="I1433" s="25">
        <f t="shared" si="9102"/>
        <v>1597.7</v>
      </c>
      <c r="J1433" s="25">
        <f t="shared" si="9103"/>
        <v>0</v>
      </c>
      <c r="K1433" s="25">
        <f t="shared" si="9104"/>
        <v>0</v>
      </c>
      <c r="L1433" s="25">
        <f t="shared" si="9105"/>
        <v>0</v>
      </c>
      <c r="M1433" s="25">
        <f t="shared" si="8801"/>
        <v>1597.7</v>
      </c>
      <c r="N1433" s="25">
        <f t="shared" si="8802"/>
        <v>1597.7</v>
      </c>
      <c r="O1433" s="25">
        <f t="shared" si="8803"/>
        <v>1597.7</v>
      </c>
      <c r="P1433" s="25">
        <f t="shared" si="9106"/>
        <v>0</v>
      </c>
      <c r="Q1433" s="25">
        <f t="shared" si="9107"/>
        <v>0</v>
      </c>
      <c r="R1433" s="25">
        <f t="shared" si="9108"/>
        <v>0</v>
      </c>
      <c r="S1433" s="25">
        <f t="shared" si="9109"/>
        <v>0</v>
      </c>
      <c r="T1433" s="25">
        <f t="shared" si="9110"/>
        <v>0</v>
      </c>
      <c r="U1433" s="25">
        <f t="shared" si="9111"/>
        <v>0</v>
      </c>
      <c r="V1433" s="25">
        <f t="shared" si="9112"/>
        <v>0</v>
      </c>
      <c r="W1433" s="25">
        <f t="shared" si="9113"/>
        <v>0</v>
      </c>
      <c r="X1433" s="25">
        <f t="shared" si="9114"/>
        <v>0</v>
      </c>
      <c r="Y1433" s="25">
        <f t="shared" si="8948"/>
        <v>1597.7</v>
      </c>
      <c r="Z1433" s="25">
        <f t="shared" si="8949"/>
        <v>1597.7</v>
      </c>
      <c r="AA1433" s="25">
        <f t="shared" si="8950"/>
        <v>1597.7</v>
      </c>
      <c r="AB1433" s="25">
        <f t="shared" si="9170"/>
        <v>0</v>
      </c>
      <c r="AC1433" s="25">
        <f t="shared" si="9171"/>
        <v>0</v>
      </c>
      <c r="AD1433" s="25">
        <f t="shared" si="9172"/>
        <v>0</v>
      </c>
      <c r="AE1433" s="25">
        <f t="shared" si="8954"/>
        <v>1597.7</v>
      </c>
      <c r="AF1433" s="25">
        <f t="shared" si="8955"/>
        <v>1597.7</v>
      </c>
      <c r="AG1433" s="25">
        <f t="shared" si="8956"/>
        <v>1597.7</v>
      </c>
      <c r="AH1433" s="25">
        <f t="shared" si="9173"/>
        <v>0</v>
      </c>
      <c r="AI1433" s="25">
        <f t="shared" si="9174"/>
        <v>0</v>
      </c>
      <c r="AJ1433" s="25">
        <f t="shared" si="9175"/>
        <v>0</v>
      </c>
      <c r="AK1433" s="25">
        <f t="shared" si="9176"/>
        <v>0</v>
      </c>
      <c r="AL1433" s="25">
        <f t="shared" si="9177"/>
        <v>0</v>
      </c>
      <c r="AM1433" s="25">
        <f t="shared" si="9178"/>
        <v>0</v>
      </c>
      <c r="AN1433" s="25">
        <f t="shared" si="9179"/>
        <v>0</v>
      </c>
      <c r="AO1433" s="25">
        <f t="shared" si="9180"/>
        <v>0</v>
      </c>
      <c r="AP1433" s="25">
        <f t="shared" si="9181"/>
        <v>0</v>
      </c>
      <c r="AQ1433" s="25">
        <f t="shared" si="9182"/>
        <v>0</v>
      </c>
      <c r="AR1433" s="25">
        <f t="shared" si="9183"/>
        <v>0</v>
      </c>
      <c r="AS1433" s="25">
        <f t="shared" si="9184"/>
        <v>0</v>
      </c>
      <c r="AT1433" s="25">
        <f t="shared" si="9185"/>
        <v>0</v>
      </c>
      <c r="AU1433" s="25">
        <f t="shared" si="9186"/>
        <v>0</v>
      </c>
      <c r="AV1433" s="25">
        <f t="shared" si="9187"/>
        <v>0</v>
      </c>
      <c r="AW1433" s="25">
        <f t="shared" si="8972"/>
        <v>1597.7</v>
      </c>
      <c r="AX1433" s="25">
        <f t="shared" si="8973"/>
        <v>1597.7</v>
      </c>
      <c r="AY1433" s="25">
        <f t="shared" si="8974"/>
        <v>1597.7</v>
      </c>
      <c r="AZ1433" s="25">
        <f t="shared" si="9188"/>
        <v>0</v>
      </c>
      <c r="BA1433" s="25">
        <f t="shared" si="8976"/>
        <v>1597.7</v>
      </c>
      <c r="BB1433" s="25">
        <f t="shared" si="8977"/>
        <v>1597.7</v>
      </c>
      <c r="BC1433" s="25">
        <f t="shared" si="8978"/>
        <v>1597.7</v>
      </c>
      <c r="BD1433" s="25">
        <f t="shared" si="9189"/>
        <v>0</v>
      </c>
      <c r="BE1433" s="25">
        <f t="shared" si="9190"/>
        <v>0</v>
      </c>
      <c r="BF1433" s="25">
        <f t="shared" si="9191"/>
        <v>0</v>
      </c>
      <c r="BG1433" s="25">
        <f t="shared" si="9192"/>
        <v>0</v>
      </c>
      <c r="BH1433" s="25">
        <f t="shared" si="9193"/>
        <v>0</v>
      </c>
      <c r="BI1433" s="25">
        <f t="shared" si="9194"/>
        <v>0</v>
      </c>
      <c r="BJ1433" s="25">
        <f t="shared" si="9195"/>
        <v>0</v>
      </c>
      <c r="BK1433" s="25">
        <f t="shared" si="9196"/>
        <v>0</v>
      </c>
      <c r="BL1433" s="25">
        <f t="shared" si="9197"/>
        <v>0</v>
      </c>
      <c r="BM1433" s="25">
        <f t="shared" si="9198"/>
        <v>0</v>
      </c>
      <c r="BN1433" s="25">
        <f t="shared" si="9199"/>
        <v>0</v>
      </c>
      <c r="BO1433" s="25">
        <f t="shared" si="8990"/>
        <v>1597.7</v>
      </c>
      <c r="BP1433" s="25">
        <f t="shared" si="8991"/>
        <v>1597.7</v>
      </c>
      <c r="BQ1433" s="25">
        <f t="shared" si="8992"/>
        <v>1597.7</v>
      </c>
      <c r="BR1433" s="25">
        <f t="shared" si="9200"/>
        <v>0</v>
      </c>
      <c r="BS1433" s="25">
        <f t="shared" si="9201"/>
        <v>0</v>
      </c>
      <c r="BT1433" s="25">
        <f t="shared" si="9202"/>
        <v>0</v>
      </c>
      <c r="BU1433" s="25">
        <f t="shared" si="8996"/>
        <v>1597.7</v>
      </c>
      <c r="BV1433" s="25">
        <f t="shared" si="8997"/>
        <v>1597.7</v>
      </c>
      <c r="BW1433" s="25">
        <f t="shared" si="8998"/>
        <v>1597.7</v>
      </c>
      <c r="BX1433" s="25">
        <f t="shared" si="9203"/>
        <v>0</v>
      </c>
      <c r="BY1433" s="25">
        <f t="shared" si="9204"/>
        <v>0</v>
      </c>
      <c r="BZ1433" s="25">
        <f t="shared" si="9205"/>
        <v>0</v>
      </c>
      <c r="CA1433" s="25">
        <f t="shared" si="9206"/>
        <v>0</v>
      </c>
      <c r="CB1433" s="25">
        <f t="shared" si="9207"/>
        <v>0</v>
      </c>
      <c r="CC1433" s="25">
        <f t="shared" si="9208"/>
        <v>0</v>
      </c>
      <c r="CD1433" s="25">
        <f t="shared" si="9209"/>
        <v>0</v>
      </c>
      <c r="CE1433" s="25">
        <f t="shared" si="9210"/>
        <v>0</v>
      </c>
      <c r="CF1433" s="25">
        <f t="shared" si="9211"/>
        <v>0</v>
      </c>
      <c r="CG1433" s="25">
        <f t="shared" si="9008"/>
        <v>1597.7</v>
      </c>
      <c r="CH1433" s="25">
        <f t="shared" si="9212"/>
        <v>0</v>
      </c>
      <c r="CI1433" s="83">
        <f t="shared" si="9214"/>
        <v>1597.7</v>
      </c>
      <c r="CJ1433" s="25">
        <f t="shared" si="9010"/>
        <v>1597.7</v>
      </c>
      <c r="CK1433" s="25">
        <f t="shared" si="9213"/>
        <v>0</v>
      </c>
      <c r="CL1433" s="83">
        <f t="shared" si="9215"/>
        <v>1597.7</v>
      </c>
      <c r="CM1433" s="25">
        <f t="shared" si="9012"/>
        <v>1597.7</v>
      </c>
      <c r="CN1433" s="25">
        <f t="shared" si="9213"/>
        <v>0</v>
      </c>
      <c r="CO1433" s="83">
        <f t="shared" si="9216"/>
        <v>1597.7</v>
      </c>
      <c r="CP1433" s="25">
        <f t="shared" si="9213"/>
        <v>0</v>
      </c>
      <c r="CQ1433" s="26"/>
      <c r="CR1433" s="26"/>
      <c r="CS1433" s="22"/>
      <c r="CT1433" s="22"/>
      <c r="CU1433" s="22"/>
    </row>
    <row r="1434" spans="1:99" ht="31.2" customHeight="1" x14ac:dyDescent="0.3">
      <c r="A1434" s="76" t="s">
        <v>515</v>
      </c>
      <c r="B1434" s="76" t="s">
        <v>102</v>
      </c>
      <c r="C1434" s="76" t="s">
        <v>34</v>
      </c>
      <c r="D1434" s="76" t="s">
        <v>412</v>
      </c>
      <c r="E1434" s="88"/>
      <c r="F1434" s="77" t="s">
        <v>413</v>
      </c>
      <c r="G1434" s="14">
        <f t="shared" si="9101"/>
        <v>1597.7</v>
      </c>
      <c r="H1434" s="14">
        <f t="shared" si="9165"/>
        <v>1597.7</v>
      </c>
      <c r="I1434" s="14">
        <f t="shared" si="9102"/>
        <v>1597.7</v>
      </c>
      <c r="J1434" s="14">
        <f t="shared" si="9103"/>
        <v>0</v>
      </c>
      <c r="K1434" s="14">
        <f t="shared" si="9104"/>
        <v>0</v>
      </c>
      <c r="L1434" s="14">
        <f t="shared" si="9105"/>
        <v>0</v>
      </c>
      <c r="M1434" s="14">
        <f t="shared" si="8801"/>
        <v>1597.7</v>
      </c>
      <c r="N1434" s="14">
        <f t="shared" si="8802"/>
        <v>1597.7</v>
      </c>
      <c r="O1434" s="14">
        <f t="shared" si="8803"/>
        <v>1597.7</v>
      </c>
      <c r="P1434" s="14">
        <f t="shared" si="9106"/>
        <v>0</v>
      </c>
      <c r="Q1434" s="14">
        <f t="shared" si="9107"/>
        <v>0</v>
      </c>
      <c r="R1434" s="14">
        <f t="shared" si="9108"/>
        <v>0</v>
      </c>
      <c r="S1434" s="14">
        <f t="shared" si="9109"/>
        <v>0</v>
      </c>
      <c r="T1434" s="14">
        <f t="shared" si="9110"/>
        <v>0</v>
      </c>
      <c r="U1434" s="14">
        <f t="shared" si="9111"/>
        <v>0</v>
      </c>
      <c r="V1434" s="14">
        <f t="shared" si="9112"/>
        <v>0</v>
      </c>
      <c r="W1434" s="14">
        <f t="shared" si="9113"/>
        <v>0</v>
      </c>
      <c r="X1434" s="14">
        <f t="shared" si="9114"/>
        <v>0</v>
      </c>
      <c r="Y1434" s="14">
        <f t="shared" si="8948"/>
        <v>1597.7</v>
      </c>
      <c r="Z1434" s="14">
        <f t="shared" si="8949"/>
        <v>1597.7</v>
      </c>
      <c r="AA1434" s="14">
        <f t="shared" si="8950"/>
        <v>1597.7</v>
      </c>
      <c r="AB1434" s="14">
        <f t="shared" si="9170"/>
        <v>0</v>
      </c>
      <c r="AC1434" s="14">
        <f t="shared" si="9171"/>
        <v>0</v>
      </c>
      <c r="AD1434" s="14">
        <f t="shared" si="9172"/>
        <v>0</v>
      </c>
      <c r="AE1434" s="14">
        <f t="shared" si="8954"/>
        <v>1597.7</v>
      </c>
      <c r="AF1434" s="14">
        <f t="shared" si="8955"/>
        <v>1597.7</v>
      </c>
      <c r="AG1434" s="14">
        <f t="shared" si="8956"/>
        <v>1597.7</v>
      </c>
      <c r="AH1434" s="14">
        <f t="shared" si="9173"/>
        <v>0</v>
      </c>
      <c r="AI1434" s="14">
        <f t="shared" si="9174"/>
        <v>0</v>
      </c>
      <c r="AJ1434" s="14">
        <f t="shared" si="9175"/>
        <v>0</v>
      </c>
      <c r="AK1434" s="14">
        <f t="shared" si="9176"/>
        <v>0</v>
      </c>
      <c r="AL1434" s="14">
        <f t="shared" si="9177"/>
        <v>0</v>
      </c>
      <c r="AM1434" s="14">
        <f t="shared" si="9178"/>
        <v>0</v>
      </c>
      <c r="AN1434" s="14">
        <f t="shared" si="9179"/>
        <v>0</v>
      </c>
      <c r="AO1434" s="14">
        <f t="shared" si="9180"/>
        <v>0</v>
      </c>
      <c r="AP1434" s="14">
        <f t="shared" si="9181"/>
        <v>0</v>
      </c>
      <c r="AQ1434" s="14">
        <f t="shared" si="9182"/>
        <v>0</v>
      </c>
      <c r="AR1434" s="14">
        <f t="shared" si="9183"/>
        <v>0</v>
      </c>
      <c r="AS1434" s="14">
        <f t="shared" si="9184"/>
        <v>0</v>
      </c>
      <c r="AT1434" s="14">
        <f t="shared" si="9185"/>
        <v>0</v>
      </c>
      <c r="AU1434" s="14">
        <f t="shared" si="9186"/>
        <v>0</v>
      </c>
      <c r="AV1434" s="14">
        <f t="shared" si="9187"/>
        <v>0</v>
      </c>
      <c r="AW1434" s="14">
        <f t="shared" si="8972"/>
        <v>1597.7</v>
      </c>
      <c r="AX1434" s="14">
        <f t="shared" si="8973"/>
        <v>1597.7</v>
      </c>
      <c r="AY1434" s="14">
        <f t="shared" si="8974"/>
        <v>1597.7</v>
      </c>
      <c r="AZ1434" s="14">
        <f t="shared" si="9188"/>
        <v>0</v>
      </c>
      <c r="BA1434" s="14">
        <f t="shared" si="8976"/>
        <v>1597.7</v>
      </c>
      <c r="BB1434" s="14">
        <f t="shared" si="8977"/>
        <v>1597.7</v>
      </c>
      <c r="BC1434" s="14">
        <f t="shared" si="8978"/>
        <v>1597.7</v>
      </c>
      <c r="BD1434" s="14">
        <f t="shared" si="9189"/>
        <v>0</v>
      </c>
      <c r="BE1434" s="14">
        <f t="shared" si="9190"/>
        <v>0</v>
      </c>
      <c r="BF1434" s="14">
        <f t="shared" si="9191"/>
        <v>0</v>
      </c>
      <c r="BG1434" s="14">
        <f t="shared" si="9192"/>
        <v>0</v>
      </c>
      <c r="BH1434" s="14">
        <f t="shared" si="9193"/>
        <v>0</v>
      </c>
      <c r="BI1434" s="14">
        <f t="shared" si="9194"/>
        <v>0</v>
      </c>
      <c r="BJ1434" s="14">
        <f t="shared" si="9195"/>
        <v>0</v>
      </c>
      <c r="BK1434" s="14">
        <f t="shared" si="9196"/>
        <v>0</v>
      </c>
      <c r="BL1434" s="14">
        <f t="shared" si="9197"/>
        <v>0</v>
      </c>
      <c r="BM1434" s="14">
        <f t="shared" si="9198"/>
        <v>0</v>
      </c>
      <c r="BN1434" s="14">
        <f t="shared" si="9199"/>
        <v>0</v>
      </c>
      <c r="BO1434" s="14">
        <f t="shared" si="8990"/>
        <v>1597.7</v>
      </c>
      <c r="BP1434" s="14">
        <f t="shared" si="8991"/>
        <v>1597.7</v>
      </c>
      <c r="BQ1434" s="14">
        <f t="shared" si="8992"/>
        <v>1597.7</v>
      </c>
      <c r="BR1434" s="14">
        <f t="shared" si="9200"/>
        <v>0</v>
      </c>
      <c r="BS1434" s="14">
        <f t="shared" si="9201"/>
        <v>0</v>
      </c>
      <c r="BT1434" s="14">
        <f t="shared" si="9202"/>
        <v>0</v>
      </c>
      <c r="BU1434" s="14">
        <f t="shared" si="8996"/>
        <v>1597.7</v>
      </c>
      <c r="BV1434" s="14">
        <f t="shared" si="8997"/>
        <v>1597.7</v>
      </c>
      <c r="BW1434" s="14">
        <f t="shared" si="8998"/>
        <v>1597.7</v>
      </c>
      <c r="BX1434" s="14">
        <f t="shared" si="9203"/>
        <v>0</v>
      </c>
      <c r="BY1434" s="14">
        <f t="shared" si="9204"/>
        <v>0</v>
      </c>
      <c r="BZ1434" s="14">
        <f t="shared" si="9205"/>
        <v>0</v>
      </c>
      <c r="CA1434" s="14">
        <f t="shared" si="9206"/>
        <v>0</v>
      </c>
      <c r="CB1434" s="14">
        <f t="shared" si="9207"/>
        <v>0</v>
      </c>
      <c r="CC1434" s="14">
        <f t="shared" si="9208"/>
        <v>0</v>
      </c>
      <c r="CD1434" s="14">
        <f t="shared" si="9209"/>
        <v>0</v>
      </c>
      <c r="CE1434" s="14">
        <f t="shared" si="9210"/>
        <v>0</v>
      </c>
      <c r="CF1434" s="14">
        <f t="shared" si="9211"/>
        <v>0</v>
      </c>
      <c r="CG1434" s="14">
        <f t="shared" si="9008"/>
        <v>1597.7</v>
      </c>
      <c r="CH1434" s="14">
        <f t="shared" si="9212"/>
        <v>0</v>
      </c>
      <c r="CI1434" s="84">
        <f t="shared" si="9214"/>
        <v>1597.7</v>
      </c>
      <c r="CJ1434" s="14">
        <f t="shared" si="9010"/>
        <v>1597.7</v>
      </c>
      <c r="CK1434" s="52">
        <f t="shared" si="9213"/>
        <v>0</v>
      </c>
      <c r="CL1434" s="84">
        <f t="shared" si="9215"/>
        <v>1597.7</v>
      </c>
      <c r="CM1434" s="14">
        <f t="shared" si="9012"/>
        <v>1597.7</v>
      </c>
      <c r="CN1434" s="52">
        <f t="shared" si="9213"/>
        <v>0</v>
      </c>
      <c r="CO1434" s="84">
        <f t="shared" si="9216"/>
        <v>1597.7</v>
      </c>
      <c r="CP1434" s="14">
        <f t="shared" si="9213"/>
        <v>0</v>
      </c>
      <c r="CQ1434" s="29"/>
      <c r="CR1434" s="29"/>
      <c r="CT1434" s="1"/>
    </row>
    <row r="1435" spans="1:99" s="1" customFormat="1" ht="15.6" hidden="1" customHeight="1" x14ac:dyDescent="0.3">
      <c r="A1435" s="27" t="s">
        <v>515</v>
      </c>
      <c r="B1435" s="27" t="s">
        <v>102</v>
      </c>
      <c r="C1435" s="27" t="s">
        <v>34</v>
      </c>
      <c r="D1435" s="27" t="s">
        <v>414</v>
      </c>
      <c r="E1435" s="30"/>
      <c r="F1435" s="28" t="s">
        <v>41</v>
      </c>
      <c r="G1435" s="14">
        <f t="shared" si="9101"/>
        <v>1597.7</v>
      </c>
      <c r="H1435" s="14">
        <f t="shared" si="9165"/>
        <v>1597.7</v>
      </c>
      <c r="I1435" s="14">
        <f t="shared" si="9102"/>
        <v>1597.7</v>
      </c>
      <c r="J1435" s="14">
        <f t="shared" si="9103"/>
        <v>0</v>
      </c>
      <c r="K1435" s="14">
        <f t="shared" si="9104"/>
        <v>0</v>
      </c>
      <c r="L1435" s="14">
        <f t="shared" si="9105"/>
        <v>0</v>
      </c>
      <c r="M1435" s="14">
        <f t="shared" ref="M1435:M1496" si="9217">G1435+J1435</f>
        <v>1597.7</v>
      </c>
      <c r="N1435" s="14">
        <f t="shared" ref="N1435:N1496" si="9218">H1435+K1435</f>
        <v>1597.7</v>
      </c>
      <c r="O1435" s="14">
        <f t="shared" ref="O1435:O1496" si="9219">I1435+L1435</f>
        <v>1597.7</v>
      </c>
      <c r="P1435" s="14">
        <f t="shared" si="9106"/>
        <v>0</v>
      </c>
      <c r="Q1435" s="14">
        <f t="shared" si="9107"/>
        <v>0</v>
      </c>
      <c r="R1435" s="14">
        <f t="shared" si="9108"/>
        <v>0</v>
      </c>
      <c r="S1435" s="14">
        <f t="shared" si="9109"/>
        <v>0</v>
      </c>
      <c r="T1435" s="14">
        <f t="shared" si="9110"/>
        <v>0</v>
      </c>
      <c r="U1435" s="14">
        <f t="shared" si="9111"/>
        <v>0</v>
      </c>
      <c r="V1435" s="14">
        <f t="shared" si="9112"/>
        <v>0</v>
      </c>
      <c r="W1435" s="14">
        <f t="shared" si="9113"/>
        <v>0</v>
      </c>
      <c r="X1435" s="14">
        <f t="shared" si="9114"/>
        <v>0</v>
      </c>
      <c r="Y1435" s="14">
        <f t="shared" si="8948"/>
        <v>1597.7</v>
      </c>
      <c r="Z1435" s="14">
        <f t="shared" si="8949"/>
        <v>1597.7</v>
      </c>
      <c r="AA1435" s="14">
        <f t="shared" si="8950"/>
        <v>1597.7</v>
      </c>
      <c r="AB1435" s="14">
        <f t="shared" si="9170"/>
        <v>0</v>
      </c>
      <c r="AC1435" s="14">
        <f t="shared" si="9171"/>
        <v>0</v>
      </c>
      <c r="AD1435" s="14">
        <f t="shared" si="9172"/>
        <v>0</v>
      </c>
      <c r="AE1435" s="14">
        <f t="shared" si="8954"/>
        <v>1597.7</v>
      </c>
      <c r="AF1435" s="14">
        <f t="shared" si="8955"/>
        <v>1597.7</v>
      </c>
      <c r="AG1435" s="14">
        <f t="shared" si="8956"/>
        <v>1597.7</v>
      </c>
      <c r="AH1435" s="14">
        <f t="shared" si="9173"/>
        <v>0</v>
      </c>
      <c r="AI1435" s="14">
        <f t="shared" si="9174"/>
        <v>0</v>
      </c>
      <c r="AJ1435" s="14">
        <f t="shared" si="9175"/>
        <v>0</v>
      </c>
      <c r="AK1435" s="14">
        <f t="shared" si="9176"/>
        <v>0</v>
      </c>
      <c r="AL1435" s="14">
        <f t="shared" si="9177"/>
        <v>0</v>
      </c>
      <c r="AM1435" s="14">
        <f t="shared" si="9178"/>
        <v>0</v>
      </c>
      <c r="AN1435" s="14">
        <f t="shared" si="9179"/>
        <v>0</v>
      </c>
      <c r="AO1435" s="14">
        <f t="shared" si="9180"/>
        <v>0</v>
      </c>
      <c r="AP1435" s="14">
        <f t="shared" si="9181"/>
        <v>0</v>
      </c>
      <c r="AQ1435" s="14">
        <f t="shared" si="9182"/>
        <v>0</v>
      </c>
      <c r="AR1435" s="14">
        <f t="shared" si="9183"/>
        <v>0</v>
      </c>
      <c r="AS1435" s="14">
        <f t="shared" si="9184"/>
        <v>0</v>
      </c>
      <c r="AT1435" s="14">
        <f t="shared" si="9185"/>
        <v>0</v>
      </c>
      <c r="AU1435" s="14">
        <f t="shared" si="9186"/>
        <v>0</v>
      </c>
      <c r="AV1435" s="14">
        <f t="shared" si="9187"/>
        <v>0</v>
      </c>
      <c r="AW1435" s="14">
        <f t="shared" si="8972"/>
        <v>1597.7</v>
      </c>
      <c r="AX1435" s="14">
        <f t="shared" si="8973"/>
        <v>1597.7</v>
      </c>
      <c r="AY1435" s="14">
        <f t="shared" si="8974"/>
        <v>1597.7</v>
      </c>
      <c r="AZ1435" s="14">
        <f t="shared" si="9188"/>
        <v>0</v>
      </c>
      <c r="BA1435" s="14">
        <f t="shared" si="8976"/>
        <v>1597.7</v>
      </c>
      <c r="BB1435" s="14">
        <f t="shared" si="8977"/>
        <v>1597.7</v>
      </c>
      <c r="BC1435" s="14">
        <f t="shared" si="8978"/>
        <v>1597.7</v>
      </c>
      <c r="BD1435" s="14">
        <f t="shared" si="9189"/>
        <v>0</v>
      </c>
      <c r="BE1435" s="14">
        <f t="shared" si="9190"/>
        <v>0</v>
      </c>
      <c r="BF1435" s="14">
        <f t="shared" si="9191"/>
        <v>0</v>
      </c>
      <c r="BG1435" s="14">
        <f t="shared" si="9192"/>
        <v>0</v>
      </c>
      <c r="BH1435" s="14">
        <f t="shared" si="9193"/>
        <v>0</v>
      </c>
      <c r="BI1435" s="14">
        <f t="shared" si="9194"/>
        <v>0</v>
      </c>
      <c r="BJ1435" s="14">
        <f t="shared" si="9195"/>
        <v>0</v>
      </c>
      <c r="BK1435" s="14">
        <f t="shared" si="9196"/>
        <v>0</v>
      </c>
      <c r="BL1435" s="14">
        <f t="shared" si="9197"/>
        <v>0</v>
      </c>
      <c r="BM1435" s="14">
        <f t="shared" si="9198"/>
        <v>0</v>
      </c>
      <c r="BN1435" s="14">
        <f t="shared" si="9199"/>
        <v>0</v>
      </c>
      <c r="BO1435" s="14">
        <f t="shared" si="8990"/>
        <v>1597.7</v>
      </c>
      <c r="BP1435" s="14">
        <f t="shared" si="8991"/>
        <v>1597.7</v>
      </c>
      <c r="BQ1435" s="14">
        <f t="shared" si="8992"/>
        <v>1597.7</v>
      </c>
      <c r="BR1435" s="14">
        <f t="shared" si="9200"/>
        <v>0</v>
      </c>
      <c r="BS1435" s="14">
        <f t="shared" si="9201"/>
        <v>0</v>
      </c>
      <c r="BT1435" s="14">
        <f t="shared" si="9202"/>
        <v>0</v>
      </c>
      <c r="BU1435" s="14">
        <f t="shared" si="8996"/>
        <v>1597.7</v>
      </c>
      <c r="BV1435" s="14">
        <f t="shared" si="8997"/>
        <v>1597.7</v>
      </c>
      <c r="BW1435" s="14">
        <f t="shared" si="8998"/>
        <v>1597.7</v>
      </c>
      <c r="BX1435" s="14">
        <f t="shared" si="9203"/>
        <v>0</v>
      </c>
      <c r="BY1435" s="14">
        <f t="shared" si="9204"/>
        <v>0</v>
      </c>
      <c r="BZ1435" s="14">
        <f t="shared" si="9205"/>
        <v>0</v>
      </c>
      <c r="CA1435" s="14">
        <f t="shared" si="9206"/>
        <v>0</v>
      </c>
      <c r="CB1435" s="14">
        <f t="shared" si="9207"/>
        <v>0</v>
      </c>
      <c r="CC1435" s="32">
        <f t="shared" si="9208"/>
        <v>0</v>
      </c>
      <c r="CD1435" s="14">
        <f t="shared" si="9209"/>
        <v>0</v>
      </c>
      <c r="CE1435" s="14">
        <f t="shared" si="9210"/>
        <v>0</v>
      </c>
      <c r="CF1435" s="32">
        <f t="shared" si="9211"/>
        <v>0</v>
      </c>
      <c r="CG1435" s="14">
        <f t="shared" si="9008"/>
        <v>1597.7</v>
      </c>
      <c r="CH1435" s="14">
        <f t="shared" si="9212"/>
        <v>0</v>
      </c>
      <c r="CI1435" s="14"/>
      <c r="CJ1435" s="14">
        <f t="shared" si="9010"/>
        <v>1597.7</v>
      </c>
      <c r="CK1435" s="52">
        <f t="shared" si="9213"/>
        <v>0</v>
      </c>
      <c r="CL1435" s="52"/>
      <c r="CM1435" s="14">
        <f t="shared" si="9012"/>
        <v>1597.7</v>
      </c>
      <c r="CN1435" s="52">
        <f t="shared" si="9213"/>
        <v>0</v>
      </c>
      <c r="CO1435" s="52"/>
      <c r="CP1435" s="14">
        <f t="shared" si="9213"/>
        <v>0</v>
      </c>
      <c r="CQ1435" s="29">
        <v>0</v>
      </c>
      <c r="CR1435" s="29"/>
      <c r="CS1435" s="1" t="s">
        <v>75</v>
      </c>
    </row>
    <row r="1436" spans="1:99" ht="46.8" customHeight="1" x14ac:dyDescent="0.3">
      <c r="A1436" s="76" t="s">
        <v>515</v>
      </c>
      <c r="B1436" s="76" t="s">
        <v>102</v>
      </c>
      <c r="C1436" s="76" t="s">
        <v>34</v>
      </c>
      <c r="D1436" s="76" t="s">
        <v>415</v>
      </c>
      <c r="E1436" s="88"/>
      <c r="F1436" s="77" t="s">
        <v>416</v>
      </c>
      <c r="G1436" s="14">
        <f t="shared" si="9101"/>
        <v>1597.7</v>
      </c>
      <c r="H1436" s="14">
        <f t="shared" si="9165"/>
        <v>1597.7</v>
      </c>
      <c r="I1436" s="14">
        <f t="shared" si="9102"/>
        <v>1597.7</v>
      </c>
      <c r="J1436" s="14">
        <f t="shared" si="9103"/>
        <v>0</v>
      </c>
      <c r="K1436" s="14">
        <f t="shared" si="9104"/>
        <v>0</v>
      </c>
      <c r="L1436" s="14">
        <f t="shared" si="9105"/>
        <v>0</v>
      </c>
      <c r="M1436" s="14">
        <f t="shared" si="9217"/>
        <v>1597.7</v>
      </c>
      <c r="N1436" s="14">
        <f t="shared" si="9218"/>
        <v>1597.7</v>
      </c>
      <c r="O1436" s="14">
        <f t="shared" si="9219"/>
        <v>1597.7</v>
      </c>
      <c r="P1436" s="14">
        <f t="shared" si="9106"/>
        <v>0</v>
      </c>
      <c r="Q1436" s="14">
        <f t="shared" si="9107"/>
        <v>0</v>
      </c>
      <c r="R1436" s="14">
        <f t="shared" si="9108"/>
        <v>0</v>
      </c>
      <c r="S1436" s="14">
        <f t="shared" si="9109"/>
        <v>0</v>
      </c>
      <c r="T1436" s="14">
        <f t="shared" si="9110"/>
        <v>0</v>
      </c>
      <c r="U1436" s="14">
        <f t="shared" si="9111"/>
        <v>0</v>
      </c>
      <c r="V1436" s="14">
        <f t="shared" si="9112"/>
        <v>0</v>
      </c>
      <c r="W1436" s="14">
        <f t="shared" si="9113"/>
        <v>0</v>
      </c>
      <c r="X1436" s="14">
        <f t="shared" si="9114"/>
        <v>0</v>
      </c>
      <c r="Y1436" s="14">
        <f t="shared" si="8948"/>
        <v>1597.7</v>
      </c>
      <c r="Z1436" s="14">
        <f t="shared" si="8949"/>
        <v>1597.7</v>
      </c>
      <c r="AA1436" s="14">
        <f t="shared" si="8950"/>
        <v>1597.7</v>
      </c>
      <c r="AB1436" s="14">
        <f t="shared" si="9170"/>
        <v>0</v>
      </c>
      <c r="AC1436" s="14">
        <f t="shared" si="9171"/>
        <v>0</v>
      </c>
      <c r="AD1436" s="14">
        <f t="shared" si="9172"/>
        <v>0</v>
      </c>
      <c r="AE1436" s="14">
        <f t="shared" si="8954"/>
        <v>1597.7</v>
      </c>
      <c r="AF1436" s="14">
        <f t="shared" si="8955"/>
        <v>1597.7</v>
      </c>
      <c r="AG1436" s="14">
        <f t="shared" si="8956"/>
        <v>1597.7</v>
      </c>
      <c r="AH1436" s="14">
        <f t="shared" si="9173"/>
        <v>0</v>
      </c>
      <c r="AI1436" s="14">
        <f t="shared" si="9174"/>
        <v>0</v>
      </c>
      <c r="AJ1436" s="14">
        <f t="shared" si="9175"/>
        <v>0</v>
      </c>
      <c r="AK1436" s="14">
        <f t="shared" si="9176"/>
        <v>0</v>
      </c>
      <c r="AL1436" s="14">
        <f t="shared" si="9177"/>
        <v>0</v>
      </c>
      <c r="AM1436" s="14">
        <f t="shared" si="9178"/>
        <v>0</v>
      </c>
      <c r="AN1436" s="14">
        <f t="shared" si="9179"/>
        <v>0</v>
      </c>
      <c r="AO1436" s="14">
        <f t="shared" si="9180"/>
        <v>0</v>
      </c>
      <c r="AP1436" s="14">
        <f t="shared" si="9181"/>
        <v>0</v>
      </c>
      <c r="AQ1436" s="14">
        <f t="shared" si="9182"/>
        <v>0</v>
      </c>
      <c r="AR1436" s="14">
        <f t="shared" si="9183"/>
        <v>0</v>
      </c>
      <c r="AS1436" s="14">
        <f t="shared" si="9184"/>
        <v>0</v>
      </c>
      <c r="AT1436" s="14">
        <f t="shared" si="9185"/>
        <v>0</v>
      </c>
      <c r="AU1436" s="14">
        <f t="shared" si="9186"/>
        <v>0</v>
      </c>
      <c r="AV1436" s="14">
        <f t="shared" si="9187"/>
        <v>0</v>
      </c>
      <c r="AW1436" s="14">
        <f t="shared" si="8972"/>
        <v>1597.7</v>
      </c>
      <c r="AX1436" s="14">
        <f t="shared" si="8973"/>
        <v>1597.7</v>
      </c>
      <c r="AY1436" s="14">
        <f t="shared" si="8974"/>
        <v>1597.7</v>
      </c>
      <c r="AZ1436" s="14">
        <f t="shared" si="9188"/>
        <v>0</v>
      </c>
      <c r="BA1436" s="14">
        <f t="shared" si="8976"/>
        <v>1597.7</v>
      </c>
      <c r="BB1436" s="14">
        <f t="shared" si="8977"/>
        <v>1597.7</v>
      </c>
      <c r="BC1436" s="14">
        <f t="shared" si="8978"/>
        <v>1597.7</v>
      </c>
      <c r="BD1436" s="14">
        <f t="shared" si="9189"/>
        <v>0</v>
      </c>
      <c r="BE1436" s="14">
        <f t="shared" si="9190"/>
        <v>0</v>
      </c>
      <c r="BF1436" s="14">
        <f t="shared" si="9191"/>
        <v>0</v>
      </c>
      <c r="BG1436" s="14">
        <f t="shared" si="9192"/>
        <v>0</v>
      </c>
      <c r="BH1436" s="14">
        <f t="shared" si="9193"/>
        <v>0</v>
      </c>
      <c r="BI1436" s="14">
        <f t="shared" si="9194"/>
        <v>0</v>
      </c>
      <c r="BJ1436" s="14">
        <f t="shared" si="9195"/>
        <v>0</v>
      </c>
      <c r="BK1436" s="14">
        <f t="shared" si="9196"/>
        <v>0</v>
      </c>
      <c r="BL1436" s="14">
        <f t="shared" si="9197"/>
        <v>0</v>
      </c>
      <c r="BM1436" s="14">
        <f t="shared" si="9198"/>
        <v>0</v>
      </c>
      <c r="BN1436" s="14">
        <f t="shared" si="9199"/>
        <v>0</v>
      </c>
      <c r="BO1436" s="14">
        <f t="shared" si="8990"/>
        <v>1597.7</v>
      </c>
      <c r="BP1436" s="14">
        <f t="shared" si="8991"/>
        <v>1597.7</v>
      </c>
      <c r="BQ1436" s="14">
        <f t="shared" si="8992"/>
        <v>1597.7</v>
      </c>
      <c r="BR1436" s="14">
        <f t="shared" si="9200"/>
        <v>0</v>
      </c>
      <c r="BS1436" s="14">
        <f t="shared" si="9201"/>
        <v>0</v>
      </c>
      <c r="BT1436" s="14">
        <f t="shared" si="9202"/>
        <v>0</v>
      </c>
      <c r="BU1436" s="14">
        <f t="shared" si="8996"/>
        <v>1597.7</v>
      </c>
      <c r="BV1436" s="14">
        <f t="shared" si="8997"/>
        <v>1597.7</v>
      </c>
      <c r="BW1436" s="14">
        <f t="shared" si="8998"/>
        <v>1597.7</v>
      </c>
      <c r="BX1436" s="14">
        <f t="shared" si="9203"/>
        <v>0</v>
      </c>
      <c r="BY1436" s="14">
        <f t="shared" si="9204"/>
        <v>0</v>
      </c>
      <c r="BZ1436" s="14">
        <f t="shared" si="9205"/>
        <v>0</v>
      </c>
      <c r="CA1436" s="14">
        <f t="shared" si="9206"/>
        <v>0</v>
      </c>
      <c r="CB1436" s="14">
        <f t="shared" si="9207"/>
        <v>0</v>
      </c>
      <c r="CC1436" s="14">
        <f t="shared" si="9208"/>
        <v>0</v>
      </c>
      <c r="CD1436" s="14">
        <f t="shared" si="9209"/>
        <v>0</v>
      </c>
      <c r="CE1436" s="14">
        <f t="shared" si="9210"/>
        <v>0</v>
      </c>
      <c r="CF1436" s="14">
        <f t="shared" si="9211"/>
        <v>0</v>
      </c>
      <c r="CG1436" s="14">
        <f t="shared" si="9008"/>
        <v>1597.7</v>
      </c>
      <c r="CH1436" s="14">
        <f t="shared" si="9212"/>
        <v>0</v>
      </c>
      <c r="CI1436" s="84">
        <f t="shared" ref="CI1436:CI1442" si="9220">CG1436+CH1436</f>
        <v>1597.7</v>
      </c>
      <c r="CJ1436" s="14">
        <f t="shared" si="9010"/>
        <v>1597.7</v>
      </c>
      <c r="CK1436" s="52">
        <f t="shared" si="9213"/>
        <v>0</v>
      </c>
      <c r="CL1436" s="84">
        <f t="shared" ref="CL1436:CL1442" si="9221">CJ1436+CK1436</f>
        <v>1597.7</v>
      </c>
      <c r="CM1436" s="14">
        <f t="shared" si="9012"/>
        <v>1597.7</v>
      </c>
      <c r="CN1436" s="52">
        <f t="shared" si="9213"/>
        <v>0</v>
      </c>
      <c r="CO1436" s="84">
        <f t="shared" ref="CO1436:CO1442" si="9222">CM1436+CN1436</f>
        <v>1597.7</v>
      </c>
      <c r="CP1436" s="14">
        <f t="shared" si="9213"/>
        <v>0</v>
      </c>
      <c r="CQ1436" s="29"/>
      <c r="CR1436" s="29"/>
      <c r="CT1436" s="1"/>
    </row>
    <row r="1437" spans="1:99" ht="46.8" customHeight="1" x14ac:dyDescent="0.3">
      <c r="A1437" s="76" t="s">
        <v>515</v>
      </c>
      <c r="B1437" s="76" t="s">
        <v>102</v>
      </c>
      <c r="C1437" s="76" t="s">
        <v>34</v>
      </c>
      <c r="D1437" s="76" t="s">
        <v>485</v>
      </c>
      <c r="E1437" s="88"/>
      <c r="F1437" s="77" t="s">
        <v>486</v>
      </c>
      <c r="G1437" s="14">
        <f t="shared" si="9101"/>
        <v>1597.7</v>
      </c>
      <c r="H1437" s="14">
        <f t="shared" si="9165"/>
        <v>1597.7</v>
      </c>
      <c r="I1437" s="14">
        <f t="shared" si="9102"/>
        <v>1597.7</v>
      </c>
      <c r="J1437" s="14">
        <f t="shared" si="9103"/>
        <v>0</v>
      </c>
      <c r="K1437" s="14">
        <f t="shared" si="9104"/>
        <v>0</v>
      </c>
      <c r="L1437" s="14">
        <f t="shared" si="9105"/>
        <v>0</v>
      </c>
      <c r="M1437" s="14">
        <f t="shared" si="9217"/>
        <v>1597.7</v>
      </c>
      <c r="N1437" s="14">
        <f t="shared" si="9218"/>
        <v>1597.7</v>
      </c>
      <c r="O1437" s="14">
        <f t="shared" si="9219"/>
        <v>1597.7</v>
      </c>
      <c r="P1437" s="14">
        <f t="shared" si="9106"/>
        <v>0</v>
      </c>
      <c r="Q1437" s="14">
        <f t="shared" si="9107"/>
        <v>0</v>
      </c>
      <c r="R1437" s="14">
        <f t="shared" si="9108"/>
        <v>0</v>
      </c>
      <c r="S1437" s="14">
        <f t="shared" si="9109"/>
        <v>0</v>
      </c>
      <c r="T1437" s="14">
        <f t="shared" si="9110"/>
        <v>0</v>
      </c>
      <c r="U1437" s="14">
        <f t="shared" si="9111"/>
        <v>0</v>
      </c>
      <c r="V1437" s="14">
        <f t="shared" si="9112"/>
        <v>0</v>
      </c>
      <c r="W1437" s="14">
        <f t="shared" si="9113"/>
        <v>0</v>
      </c>
      <c r="X1437" s="14">
        <f t="shared" si="9114"/>
        <v>0</v>
      </c>
      <c r="Y1437" s="14">
        <f t="shared" si="8948"/>
        <v>1597.7</v>
      </c>
      <c r="Z1437" s="14">
        <f t="shared" si="8949"/>
        <v>1597.7</v>
      </c>
      <c r="AA1437" s="14">
        <f t="shared" si="8950"/>
        <v>1597.7</v>
      </c>
      <c r="AB1437" s="14">
        <f t="shared" si="9170"/>
        <v>0</v>
      </c>
      <c r="AC1437" s="14">
        <f t="shared" si="9171"/>
        <v>0</v>
      </c>
      <c r="AD1437" s="14">
        <f t="shared" si="9172"/>
        <v>0</v>
      </c>
      <c r="AE1437" s="14">
        <f t="shared" si="8954"/>
        <v>1597.7</v>
      </c>
      <c r="AF1437" s="14">
        <f t="shared" si="8955"/>
        <v>1597.7</v>
      </c>
      <c r="AG1437" s="14">
        <f t="shared" si="8956"/>
        <v>1597.7</v>
      </c>
      <c r="AH1437" s="14">
        <f t="shared" si="9173"/>
        <v>0</v>
      </c>
      <c r="AI1437" s="14">
        <f t="shared" si="9174"/>
        <v>0</v>
      </c>
      <c r="AJ1437" s="14">
        <f t="shared" si="9175"/>
        <v>0</v>
      </c>
      <c r="AK1437" s="14">
        <f t="shared" si="9176"/>
        <v>0</v>
      </c>
      <c r="AL1437" s="14">
        <f t="shared" si="9177"/>
        <v>0</v>
      </c>
      <c r="AM1437" s="14">
        <f t="shared" si="9178"/>
        <v>0</v>
      </c>
      <c r="AN1437" s="14">
        <f t="shared" si="9179"/>
        <v>0</v>
      </c>
      <c r="AO1437" s="14">
        <f t="shared" si="9180"/>
        <v>0</v>
      </c>
      <c r="AP1437" s="14">
        <f t="shared" si="9181"/>
        <v>0</v>
      </c>
      <c r="AQ1437" s="14">
        <f t="shared" si="9182"/>
        <v>0</v>
      </c>
      <c r="AR1437" s="14">
        <f t="shared" si="9183"/>
        <v>0</v>
      </c>
      <c r="AS1437" s="14">
        <f t="shared" si="9184"/>
        <v>0</v>
      </c>
      <c r="AT1437" s="14">
        <f t="shared" si="9185"/>
        <v>0</v>
      </c>
      <c r="AU1437" s="14">
        <f t="shared" si="9186"/>
        <v>0</v>
      </c>
      <c r="AV1437" s="14">
        <f t="shared" si="9187"/>
        <v>0</v>
      </c>
      <c r="AW1437" s="14">
        <f t="shared" si="8972"/>
        <v>1597.7</v>
      </c>
      <c r="AX1437" s="14">
        <f t="shared" si="8973"/>
        <v>1597.7</v>
      </c>
      <c r="AY1437" s="14">
        <f t="shared" si="8974"/>
        <v>1597.7</v>
      </c>
      <c r="AZ1437" s="14">
        <f t="shared" si="9188"/>
        <v>0</v>
      </c>
      <c r="BA1437" s="14">
        <f t="shared" si="8976"/>
        <v>1597.7</v>
      </c>
      <c r="BB1437" s="14">
        <f t="shared" si="8977"/>
        <v>1597.7</v>
      </c>
      <c r="BC1437" s="14">
        <f t="shared" si="8978"/>
        <v>1597.7</v>
      </c>
      <c r="BD1437" s="14">
        <f t="shared" si="9189"/>
        <v>0</v>
      </c>
      <c r="BE1437" s="14">
        <f t="shared" si="9190"/>
        <v>0</v>
      </c>
      <c r="BF1437" s="14">
        <f t="shared" si="9191"/>
        <v>0</v>
      </c>
      <c r="BG1437" s="14">
        <f t="shared" si="9192"/>
        <v>0</v>
      </c>
      <c r="BH1437" s="14">
        <f t="shared" si="9193"/>
        <v>0</v>
      </c>
      <c r="BI1437" s="14">
        <f t="shared" si="9194"/>
        <v>0</v>
      </c>
      <c r="BJ1437" s="14">
        <f t="shared" si="9195"/>
        <v>0</v>
      </c>
      <c r="BK1437" s="14">
        <f t="shared" si="9196"/>
        <v>0</v>
      </c>
      <c r="BL1437" s="14">
        <f t="shared" si="9197"/>
        <v>0</v>
      </c>
      <c r="BM1437" s="14">
        <f t="shared" si="9198"/>
        <v>0</v>
      </c>
      <c r="BN1437" s="14">
        <f t="shared" si="9199"/>
        <v>0</v>
      </c>
      <c r="BO1437" s="14">
        <f t="shared" si="8990"/>
        <v>1597.7</v>
      </c>
      <c r="BP1437" s="14">
        <f t="shared" si="8991"/>
        <v>1597.7</v>
      </c>
      <c r="BQ1437" s="14">
        <f t="shared" si="8992"/>
        <v>1597.7</v>
      </c>
      <c r="BR1437" s="14">
        <f t="shared" si="9200"/>
        <v>0</v>
      </c>
      <c r="BS1437" s="14">
        <f t="shared" si="9201"/>
        <v>0</v>
      </c>
      <c r="BT1437" s="14">
        <f t="shared" si="9202"/>
        <v>0</v>
      </c>
      <c r="BU1437" s="14">
        <f t="shared" si="8996"/>
        <v>1597.7</v>
      </c>
      <c r="BV1437" s="14">
        <f t="shared" si="8997"/>
        <v>1597.7</v>
      </c>
      <c r="BW1437" s="14">
        <f t="shared" si="8998"/>
        <v>1597.7</v>
      </c>
      <c r="BX1437" s="14">
        <f t="shared" si="9203"/>
        <v>0</v>
      </c>
      <c r="BY1437" s="14">
        <f t="shared" si="9204"/>
        <v>0</v>
      </c>
      <c r="BZ1437" s="14">
        <f t="shared" si="9205"/>
        <v>0</v>
      </c>
      <c r="CA1437" s="14">
        <f t="shared" si="9206"/>
        <v>0</v>
      </c>
      <c r="CB1437" s="14">
        <f t="shared" si="9207"/>
        <v>0</v>
      </c>
      <c r="CC1437" s="14">
        <f t="shared" si="9208"/>
        <v>0</v>
      </c>
      <c r="CD1437" s="14">
        <f t="shared" si="9209"/>
        <v>0</v>
      </c>
      <c r="CE1437" s="14">
        <f t="shared" si="9210"/>
        <v>0</v>
      </c>
      <c r="CF1437" s="14">
        <f t="shared" si="9211"/>
        <v>0</v>
      </c>
      <c r="CG1437" s="14">
        <f t="shared" si="9008"/>
        <v>1597.7</v>
      </c>
      <c r="CH1437" s="14">
        <f t="shared" si="9212"/>
        <v>0</v>
      </c>
      <c r="CI1437" s="84">
        <f t="shared" si="9220"/>
        <v>1597.7</v>
      </c>
      <c r="CJ1437" s="14">
        <f t="shared" si="9010"/>
        <v>1597.7</v>
      </c>
      <c r="CK1437" s="52">
        <f t="shared" si="9213"/>
        <v>0</v>
      </c>
      <c r="CL1437" s="84">
        <f t="shared" si="9221"/>
        <v>1597.7</v>
      </c>
      <c r="CM1437" s="14">
        <f t="shared" si="9012"/>
        <v>1597.7</v>
      </c>
      <c r="CN1437" s="52">
        <f t="shared" si="9213"/>
        <v>0</v>
      </c>
      <c r="CO1437" s="84">
        <f t="shared" si="9222"/>
        <v>1597.7</v>
      </c>
      <c r="CP1437" s="14">
        <f t="shared" si="9213"/>
        <v>0</v>
      </c>
      <c r="CQ1437" s="29"/>
      <c r="CR1437" s="29"/>
      <c r="CT1437" s="1"/>
    </row>
    <row r="1438" spans="1:99" ht="31.2" customHeight="1" x14ac:dyDescent="0.3">
      <c r="A1438" s="76" t="s">
        <v>515</v>
      </c>
      <c r="B1438" s="76" t="s">
        <v>102</v>
      </c>
      <c r="C1438" s="76" t="s">
        <v>34</v>
      </c>
      <c r="D1438" s="76" t="s">
        <v>485</v>
      </c>
      <c r="E1438" s="76" t="s">
        <v>46</v>
      </c>
      <c r="F1438" s="77" t="s">
        <v>47</v>
      </c>
      <c r="G1438" s="14">
        <v>1597.7</v>
      </c>
      <c r="H1438" s="14">
        <v>1597.7</v>
      </c>
      <c r="I1438" s="14">
        <v>1597.7</v>
      </c>
      <c r="J1438" s="14"/>
      <c r="K1438" s="14"/>
      <c r="L1438" s="14"/>
      <c r="M1438" s="14">
        <f t="shared" si="9217"/>
        <v>1597.7</v>
      </c>
      <c r="N1438" s="14">
        <f t="shared" si="9218"/>
        <v>1597.7</v>
      </c>
      <c r="O1438" s="14">
        <f t="shared" si="9219"/>
        <v>1597.7</v>
      </c>
      <c r="P1438" s="14"/>
      <c r="Q1438" s="14"/>
      <c r="R1438" s="14"/>
      <c r="S1438" s="14"/>
      <c r="T1438" s="14"/>
      <c r="U1438" s="14"/>
      <c r="V1438" s="14"/>
      <c r="W1438" s="14"/>
      <c r="X1438" s="14"/>
      <c r="Y1438" s="14">
        <f t="shared" si="8948"/>
        <v>1597.7</v>
      </c>
      <c r="Z1438" s="14">
        <f t="shared" si="8949"/>
        <v>1597.7</v>
      </c>
      <c r="AA1438" s="14">
        <f t="shared" si="8950"/>
        <v>1597.7</v>
      </c>
      <c r="AB1438" s="14"/>
      <c r="AC1438" s="14"/>
      <c r="AD1438" s="14"/>
      <c r="AE1438" s="14">
        <f t="shared" si="8954"/>
        <v>1597.7</v>
      </c>
      <c r="AF1438" s="14">
        <f t="shared" si="8955"/>
        <v>1597.7</v>
      </c>
      <c r="AG1438" s="14">
        <f t="shared" si="8956"/>
        <v>1597.7</v>
      </c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>
        <f t="shared" si="8972"/>
        <v>1597.7</v>
      </c>
      <c r="AX1438" s="14">
        <f t="shared" si="8973"/>
        <v>1597.7</v>
      </c>
      <c r="AY1438" s="14">
        <f t="shared" si="8974"/>
        <v>1597.7</v>
      </c>
      <c r="AZ1438" s="14"/>
      <c r="BA1438" s="14">
        <f t="shared" si="8976"/>
        <v>1597.7</v>
      </c>
      <c r="BB1438" s="14">
        <f t="shared" si="8977"/>
        <v>1597.7</v>
      </c>
      <c r="BC1438" s="14">
        <f t="shared" si="8978"/>
        <v>1597.7</v>
      </c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>
        <f t="shared" si="8990"/>
        <v>1597.7</v>
      </c>
      <c r="BP1438" s="14">
        <f t="shared" si="8991"/>
        <v>1597.7</v>
      </c>
      <c r="BQ1438" s="14">
        <f t="shared" si="8992"/>
        <v>1597.7</v>
      </c>
      <c r="BR1438" s="14"/>
      <c r="BS1438" s="14"/>
      <c r="BT1438" s="14"/>
      <c r="BU1438" s="14">
        <f t="shared" si="8996"/>
        <v>1597.7</v>
      </c>
      <c r="BV1438" s="14">
        <f t="shared" si="8997"/>
        <v>1597.7</v>
      </c>
      <c r="BW1438" s="14">
        <f t="shared" si="8998"/>
        <v>1597.7</v>
      </c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>
        <f t="shared" si="9008"/>
        <v>1597.7</v>
      </c>
      <c r="CH1438" s="14"/>
      <c r="CI1438" s="84">
        <f t="shared" si="9220"/>
        <v>1597.7</v>
      </c>
      <c r="CJ1438" s="14">
        <f t="shared" si="9010"/>
        <v>1597.7</v>
      </c>
      <c r="CK1438" s="52"/>
      <c r="CL1438" s="84">
        <f t="shared" si="9221"/>
        <v>1597.7</v>
      </c>
      <c r="CM1438" s="14">
        <f t="shared" si="9012"/>
        <v>1597.7</v>
      </c>
      <c r="CN1438" s="52"/>
      <c r="CO1438" s="84">
        <f t="shared" si="9222"/>
        <v>1597.7</v>
      </c>
      <c r="CP1438" s="14"/>
      <c r="CQ1438" s="29"/>
      <c r="CR1438" s="29"/>
      <c r="CT1438" s="1"/>
    </row>
    <row r="1439" spans="1:99" s="86" customFormat="1" ht="31.2" customHeight="1" x14ac:dyDescent="0.3">
      <c r="A1439" s="72" t="s">
        <v>519</v>
      </c>
      <c r="B1439" s="72"/>
      <c r="C1439" s="72"/>
      <c r="D1439" s="72"/>
      <c r="E1439" s="72"/>
      <c r="F1439" s="73" t="s">
        <v>520</v>
      </c>
      <c r="G1439" s="20">
        <f t="shared" ref="G1439:L1439" si="9223">G1440+G1490+G1551+G1563+G1515+G1470+G1573+G1544</f>
        <v>144830.80000000002</v>
      </c>
      <c r="H1439" s="20">
        <f t="shared" si="9223"/>
        <v>142933.1</v>
      </c>
      <c r="I1439" s="20">
        <f t="shared" si="9223"/>
        <v>140137.30000000002</v>
      </c>
      <c r="J1439" s="20">
        <f t="shared" si="9223"/>
        <v>10414.800000000001</v>
      </c>
      <c r="K1439" s="20">
        <f t="shared" si="9223"/>
        <v>10428.300000000001</v>
      </c>
      <c r="L1439" s="20">
        <f t="shared" si="9223"/>
        <v>10428.300000000001</v>
      </c>
      <c r="M1439" s="20">
        <f t="shared" si="9217"/>
        <v>155245.6</v>
      </c>
      <c r="N1439" s="20">
        <f t="shared" si="9218"/>
        <v>153361.4</v>
      </c>
      <c r="O1439" s="20">
        <f t="shared" si="9219"/>
        <v>150565.6</v>
      </c>
      <c r="P1439" s="20">
        <f t="shared" ref="P1439:X1439" si="9224">P1440+P1490+P1551+P1563+P1515+P1470+P1573+P1544</f>
        <v>8796.2999999999993</v>
      </c>
      <c r="Q1439" s="20">
        <f t="shared" si="9224"/>
        <v>0</v>
      </c>
      <c r="R1439" s="20">
        <f t="shared" si="9224"/>
        <v>0</v>
      </c>
      <c r="S1439" s="20">
        <f t="shared" si="9224"/>
        <v>5527.6280000000006</v>
      </c>
      <c r="T1439" s="20">
        <f t="shared" si="9224"/>
        <v>10890.4</v>
      </c>
      <c r="U1439" s="20">
        <f t="shared" si="9224"/>
        <v>0</v>
      </c>
      <c r="V1439" s="20">
        <f t="shared" si="9224"/>
        <v>10890.4</v>
      </c>
      <c r="W1439" s="20">
        <f t="shared" si="9224"/>
        <v>0</v>
      </c>
      <c r="X1439" s="20">
        <f t="shared" si="9224"/>
        <v>0</v>
      </c>
      <c r="Y1439" s="20">
        <f t="shared" si="8948"/>
        <v>169569.52799999999</v>
      </c>
      <c r="Z1439" s="20">
        <f t="shared" si="8949"/>
        <v>164251.79999999999</v>
      </c>
      <c r="AA1439" s="20">
        <f t="shared" si="8950"/>
        <v>161456</v>
      </c>
      <c r="AB1439" s="20">
        <f>AB1440+AB1490+AB1551+AB1563+AB1515+AB1470+AB1573+AB1544</f>
        <v>0</v>
      </c>
      <c r="AC1439" s="20">
        <f>AC1440+AC1490+AC1551+AC1563+AC1515+AC1470+AC1573+AC1544</f>
        <v>0</v>
      </c>
      <c r="AD1439" s="20">
        <f>AD1440+AD1490+AD1551+AD1563+AD1515+AD1470+AD1573+AD1544</f>
        <v>0</v>
      </c>
      <c r="AE1439" s="20">
        <f t="shared" si="8954"/>
        <v>169569.52799999999</v>
      </c>
      <c r="AF1439" s="20">
        <f t="shared" si="8955"/>
        <v>164251.79999999999</v>
      </c>
      <c r="AG1439" s="20">
        <f t="shared" si="8956"/>
        <v>161456</v>
      </c>
      <c r="AH1439" s="20">
        <f t="shared" ref="AH1439:AV1439" si="9225">AH1440+AH1490+AH1551+AH1563+AH1515+AH1470+AH1573+AH1544</f>
        <v>0</v>
      </c>
      <c r="AI1439" s="20">
        <f t="shared" si="9225"/>
        <v>0</v>
      </c>
      <c r="AJ1439" s="20">
        <f t="shared" si="9225"/>
        <v>968.61300000000006</v>
      </c>
      <c r="AK1439" s="20">
        <f t="shared" si="9225"/>
        <v>0</v>
      </c>
      <c r="AL1439" s="20">
        <f t="shared" si="9225"/>
        <v>0</v>
      </c>
      <c r="AM1439" s="20">
        <f t="shared" si="9225"/>
        <v>0</v>
      </c>
      <c r="AN1439" s="20">
        <f t="shared" si="9225"/>
        <v>0</v>
      </c>
      <c r="AO1439" s="20">
        <f t="shared" si="9225"/>
        <v>0</v>
      </c>
      <c r="AP1439" s="20">
        <f t="shared" si="9225"/>
        <v>0</v>
      </c>
      <c r="AQ1439" s="20">
        <f t="shared" si="9225"/>
        <v>0</v>
      </c>
      <c r="AR1439" s="20">
        <f t="shared" si="9225"/>
        <v>0</v>
      </c>
      <c r="AS1439" s="20">
        <f t="shared" si="9225"/>
        <v>0</v>
      </c>
      <c r="AT1439" s="20">
        <f t="shared" si="9225"/>
        <v>0</v>
      </c>
      <c r="AU1439" s="20">
        <f t="shared" si="9225"/>
        <v>0</v>
      </c>
      <c r="AV1439" s="20">
        <f t="shared" si="9225"/>
        <v>0</v>
      </c>
      <c r="AW1439" s="20">
        <f t="shared" si="8972"/>
        <v>170538.141</v>
      </c>
      <c r="AX1439" s="20">
        <f t="shared" si="8973"/>
        <v>164251.79999999999</v>
      </c>
      <c r="AY1439" s="20">
        <f t="shared" si="8974"/>
        <v>161456</v>
      </c>
      <c r="AZ1439" s="20">
        <f>AZ1440+AZ1490+AZ1551+AZ1563+AZ1515+AZ1470+AZ1573+AZ1544</f>
        <v>0</v>
      </c>
      <c r="BA1439" s="20">
        <f t="shared" si="8976"/>
        <v>170538.141</v>
      </c>
      <c r="BB1439" s="20">
        <f t="shared" si="8977"/>
        <v>164251.79999999999</v>
      </c>
      <c r="BC1439" s="20">
        <f t="shared" si="8978"/>
        <v>161456</v>
      </c>
      <c r="BD1439" s="20">
        <f t="shared" ref="BD1439:BN1439" si="9226">BD1440+BD1490+BD1551+BD1563+BD1515+BD1470+BD1573+BD1544</f>
        <v>0</v>
      </c>
      <c r="BE1439" s="20">
        <f t="shared" si="9226"/>
        <v>0</v>
      </c>
      <c r="BF1439" s="20">
        <f t="shared" si="9226"/>
        <v>1309.9970000000001</v>
      </c>
      <c r="BG1439" s="20">
        <f t="shared" si="9226"/>
        <v>0</v>
      </c>
      <c r="BH1439" s="20">
        <f t="shared" si="9226"/>
        <v>0</v>
      </c>
      <c r="BI1439" s="20">
        <f t="shared" si="9226"/>
        <v>0</v>
      </c>
      <c r="BJ1439" s="20">
        <f t="shared" si="9226"/>
        <v>0</v>
      </c>
      <c r="BK1439" s="20">
        <f t="shared" si="9226"/>
        <v>0</v>
      </c>
      <c r="BL1439" s="20">
        <f t="shared" si="9226"/>
        <v>0</v>
      </c>
      <c r="BM1439" s="20">
        <f t="shared" si="9226"/>
        <v>0</v>
      </c>
      <c r="BN1439" s="20">
        <f t="shared" si="9226"/>
        <v>0</v>
      </c>
      <c r="BO1439" s="20">
        <f t="shared" si="8990"/>
        <v>171848.13800000001</v>
      </c>
      <c r="BP1439" s="20">
        <f t="shared" si="8991"/>
        <v>164251.79999999999</v>
      </c>
      <c r="BQ1439" s="20">
        <f t="shared" si="8992"/>
        <v>161456</v>
      </c>
      <c r="BR1439" s="20">
        <f>BR1440+BR1490+BR1551+BR1563+BR1515+BR1470+BR1573+BR1544</f>
        <v>-91.71</v>
      </c>
      <c r="BS1439" s="20">
        <f>BS1440+BS1490+BS1551+BS1563+BS1515+BS1470+BS1573+BS1544</f>
        <v>0</v>
      </c>
      <c r="BT1439" s="20">
        <f>BT1440+BT1490+BT1551+BT1563+BT1515+BT1470+BT1573+BT1544</f>
        <v>0</v>
      </c>
      <c r="BU1439" s="20">
        <f t="shared" si="8996"/>
        <v>171756.42800000001</v>
      </c>
      <c r="BV1439" s="20">
        <f t="shared" si="8997"/>
        <v>164251.79999999999</v>
      </c>
      <c r="BW1439" s="20">
        <f t="shared" si="8998"/>
        <v>161456</v>
      </c>
      <c r="BX1439" s="20">
        <f t="shared" ref="BX1439:CF1439" si="9227">BX1440+BX1490+BX1551+BX1563+BX1515+BX1470+BX1573+BX1544</f>
        <v>0</v>
      </c>
      <c r="BY1439" s="20">
        <f t="shared" si="9227"/>
        <v>52.95</v>
      </c>
      <c r="BZ1439" s="20">
        <f t="shared" si="9227"/>
        <v>0</v>
      </c>
      <c r="CA1439" s="20">
        <f t="shared" si="9227"/>
        <v>0</v>
      </c>
      <c r="CB1439" s="20">
        <f t="shared" si="9227"/>
        <v>0</v>
      </c>
      <c r="CC1439" s="20">
        <f t="shared" si="9227"/>
        <v>0</v>
      </c>
      <c r="CD1439" s="20">
        <f t="shared" si="9227"/>
        <v>0</v>
      </c>
      <c r="CE1439" s="20">
        <f t="shared" si="9227"/>
        <v>0</v>
      </c>
      <c r="CF1439" s="20">
        <f t="shared" si="9227"/>
        <v>0</v>
      </c>
      <c r="CG1439" s="20">
        <f t="shared" si="9008"/>
        <v>171809.37800000003</v>
      </c>
      <c r="CH1439" s="20">
        <f>CH1440+CH1490+CH1551+CH1563+CH1515+CH1470+CH1573+CH1544</f>
        <v>0</v>
      </c>
      <c r="CI1439" s="82">
        <f t="shared" si="9220"/>
        <v>171809.37800000003</v>
      </c>
      <c r="CJ1439" s="20">
        <f t="shared" si="9010"/>
        <v>164251.79999999999</v>
      </c>
      <c r="CK1439" s="20">
        <f>CK1440+CK1490+CK1551+CK1563+CK1515+CK1470+CK1573+CK1544</f>
        <v>0</v>
      </c>
      <c r="CL1439" s="82">
        <f t="shared" si="9221"/>
        <v>164251.79999999999</v>
      </c>
      <c r="CM1439" s="20">
        <f t="shared" si="9012"/>
        <v>161456</v>
      </c>
      <c r="CN1439" s="20">
        <f>CN1440+CN1490+CN1551+CN1563+CN1515+CN1470+CN1573+CN1544</f>
        <v>0</v>
      </c>
      <c r="CO1439" s="82">
        <f t="shared" si="9222"/>
        <v>161456</v>
      </c>
      <c r="CP1439" s="20">
        <f>CP1440+CP1490+CP1551+CP1563+CP1515+CP1470+CP1573+CP1544</f>
        <v>0</v>
      </c>
      <c r="CQ1439" s="21"/>
      <c r="CR1439" s="21"/>
      <c r="CS1439" s="17"/>
      <c r="CT1439" s="17"/>
      <c r="CU1439" s="17"/>
    </row>
    <row r="1440" spans="1:99" s="86" customFormat="1" ht="15.6" customHeight="1" x14ac:dyDescent="0.3">
      <c r="A1440" s="72" t="s">
        <v>519</v>
      </c>
      <c r="B1440" s="72" t="s">
        <v>34</v>
      </c>
      <c r="C1440" s="72"/>
      <c r="D1440" s="72"/>
      <c r="E1440" s="72"/>
      <c r="F1440" s="73" t="s">
        <v>35</v>
      </c>
      <c r="G1440" s="20">
        <f t="shared" ref="G1440:L1440" si="9228">G1453+G1441</f>
        <v>93214</v>
      </c>
      <c r="H1440" s="20">
        <f t="shared" si="9228"/>
        <v>94640.9</v>
      </c>
      <c r="I1440" s="20">
        <f t="shared" si="9228"/>
        <v>94600.9</v>
      </c>
      <c r="J1440" s="20">
        <f t="shared" si="9228"/>
        <v>437.7</v>
      </c>
      <c r="K1440" s="20">
        <f t="shared" si="9228"/>
        <v>451.2</v>
      </c>
      <c r="L1440" s="20">
        <f t="shared" si="9228"/>
        <v>451.2</v>
      </c>
      <c r="M1440" s="20">
        <f t="shared" si="9217"/>
        <v>93651.7</v>
      </c>
      <c r="N1440" s="20">
        <f t="shared" si="9218"/>
        <v>95092.099999999991</v>
      </c>
      <c r="O1440" s="20">
        <f t="shared" si="9219"/>
        <v>95052.099999999991</v>
      </c>
      <c r="P1440" s="20">
        <f t="shared" ref="P1440:X1440" si="9229">P1453+P1441</f>
        <v>8796.2999999999993</v>
      </c>
      <c r="Q1440" s="20">
        <f t="shared" si="9229"/>
        <v>0</v>
      </c>
      <c r="R1440" s="20">
        <f t="shared" si="9229"/>
        <v>0</v>
      </c>
      <c r="S1440" s="20">
        <f t="shared" si="9229"/>
        <v>110</v>
      </c>
      <c r="T1440" s="20">
        <f t="shared" si="9229"/>
        <v>10890.4</v>
      </c>
      <c r="U1440" s="20">
        <f t="shared" si="9229"/>
        <v>0</v>
      </c>
      <c r="V1440" s="20">
        <f t="shared" si="9229"/>
        <v>10890.4</v>
      </c>
      <c r="W1440" s="20">
        <f t="shared" si="9229"/>
        <v>0</v>
      </c>
      <c r="X1440" s="20">
        <f t="shared" si="9229"/>
        <v>0</v>
      </c>
      <c r="Y1440" s="20">
        <f t="shared" si="8948"/>
        <v>102558</v>
      </c>
      <c r="Z1440" s="20">
        <f t="shared" si="8949"/>
        <v>105982.49999999999</v>
      </c>
      <c r="AA1440" s="20">
        <f t="shared" si="8950"/>
        <v>105942.49999999999</v>
      </c>
      <c r="AB1440" s="20">
        <f>AB1453+AB1441</f>
        <v>0</v>
      </c>
      <c r="AC1440" s="20">
        <f>AC1453+AC1441</f>
        <v>0</v>
      </c>
      <c r="AD1440" s="20">
        <f>AD1453+AD1441</f>
        <v>0</v>
      </c>
      <c r="AE1440" s="20">
        <f t="shared" si="8954"/>
        <v>102558</v>
      </c>
      <c r="AF1440" s="20">
        <f t="shared" si="8955"/>
        <v>105982.49999999999</v>
      </c>
      <c r="AG1440" s="20">
        <f t="shared" si="8956"/>
        <v>105942.49999999999</v>
      </c>
      <c r="AH1440" s="20">
        <f t="shared" ref="AH1440:AV1440" si="9230">AH1453+AH1441</f>
        <v>0</v>
      </c>
      <c r="AI1440" s="20">
        <f t="shared" si="9230"/>
        <v>0</v>
      </c>
      <c r="AJ1440" s="20">
        <f t="shared" si="9230"/>
        <v>0</v>
      </c>
      <c r="AK1440" s="20">
        <f t="shared" si="9230"/>
        <v>0</v>
      </c>
      <c r="AL1440" s="20">
        <f t="shared" si="9230"/>
        <v>0</v>
      </c>
      <c r="AM1440" s="20">
        <f t="shared" si="9230"/>
        <v>0</v>
      </c>
      <c r="AN1440" s="20">
        <f t="shared" si="9230"/>
        <v>0</v>
      </c>
      <c r="AO1440" s="20">
        <f t="shared" si="9230"/>
        <v>0</v>
      </c>
      <c r="AP1440" s="20">
        <f t="shared" si="9230"/>
        <v>0</v>
      </c>
      <c r="AQ1440" s="20">
        <f t="shared" si="9230"/>
        <v>0</v>
      </c>
      <c r="AR1440" s="20">
        <f t="shared" si="9230"/>
        <v>0</v>
      </c>
      <c r="AS1440" s="20">
        <f t="shared" si="9230"/>
        <v>0</v>
      </c>
      <c r="AT1440" s="20">
        <f t="shared" si="9230"/>
        <v>0</v>
      </c>
      <c r="AU1440" s="20">
        <f t="shared" si="9230"/>
        <v>0</v>
      </c>
      <c r="AV1440" s="20">
        <f t="shared" si="9230"/>
        <v>0</v>
      </c>
      <c r="AW1440" s="20">
        <f t="shared" si="8972"/>
        <v>102558</v>
      </c>
      <c r="AX1440" s="20">
        <f t="shared" si="8973"/>
        <v>105982.49999999999</v>
      </c>
      <c r="AY1440" s="20">
        <f t="shared" si="8974"/>
        <v>105942.49999999999</v>
      </c>
      <c r="AZ1440" s="20">
        <f>AZ1453+AZ1441</f>
        <v>0</v>
      </c>
      <c r="BA1440" s="20">
        <f t="shared" si="8976"/>
        <v>102558</v>
      </c>
      <c r="BB1440" s="20">
        <f t="shared" si="8977"/>
        <v>105982.49999999999</v>
      </c>
      <c r="BC1440" s="20">
        <f t="shared" si="8978"/>
        <v>105942.49999999999</v>
      </c>
      <c r="BD1440" s="20">
        <f t="shared" ref="BD1440:BN1440" si="9231">BD1453+BD1441</f>
        <v>0</v>
      </c>
      <c r="BE1440" s="20">
        <f t="shared" si="9231"/>
        <v>0</v>
      </c>
      <c r="BF1440" s="20">
        <f t="shared" si="9231"/>
        <v>0</v>
      </c>
      <c r="BG1440" s="20">
        <f t="shared" si="9231"/>
        <v>0</v>
      </c>
      <c r="BH1440" s="20">
        <f t="shared" si="9231"/>
        <v>0</v>
      </c>
      <c r="BI1440" s="20">
        <f t="shared" si="9231"/>
        <v>0</v>
      </c>
      <c r="BJ1440" s="20">
        <f t="shared" si="9231"/>
        <v>0</v>
      </c>
      <c r="BK1440" s="20">
        <f t="shared" si="9231"/>
        <v>0</v>
      </c>
      <c r="BL1440" s="20">
        <f t="shared" si="9231"/>
        <v>0</v>
      </c>
      <c r="BM1440" s="20">
        <f t="shared" si="9231"/>
        <v>0</v>
      </c>
      <c r="BN1440" s="20">
        <f t="shared" si="9231"/>
        <v>0</v>
      </c>
      <c r="BO1440" s="20">
        <f t="shared" si="8990"/>
        <v>102558</v>
      </c>
      <c r="BP1440" s="20">
        <f t="shared" si="8991"/>
        <v>105982.49999999999</v>
      </c>
      <c r="BQ1440" s="20">
        <f t="shared" si="8992"/>
        <v>105942.49999999999</v>
      </c>
      <c r="BR1440" s="20">
        <f>BR1453+BR1441</f>
        <v>0</v>
      </c>
      <c r="BS1440" s="20">
        <f>BS1453+BS1441</f>
        <v>0</v>
      </c>
      <c r="BT1440" s="20">
        <f>BT1453+BT1441</f>
        <v>0</v>
      </c>
      <c r="BU1440" s="20">
        <f t="shared" si="8996"/>
        <v>102558</v>
      </c>
      <c r="BV1440" s="20">
        <f t="shared" si="8997"/>
        <v>105982.49999999999</v>
      </c>
      <c r="BW1440" s="20">
        <f t="shared" si="8998"/>
        <v>105942.49999999999</v>
      </c>
      <c r="BX1440" s="20">
        <f t="shared" ref="BX1440:CF1440" si="9232">BX1453+BX1441</f>
        <v>0</v>
      </c>
      <c r="BY1440" s="20">
        <f t="shared" si="9232"/>
        <v>0</v>
      </c>
      <c r="BZ1440" s="20">
        <f t="shared" si="9232"/>
        <v>0</v>
      </c>
      <c r="CA1440" s="20">
        <f t="shared" si="9232"/>
        <v>0</v>
      </c>
      <c r="CB1440" s="20">
        <f t="shared" si="9232"/>
        <v>0</v>
      </c>
      <c r="CC1440" s="20">
        <f t="shared" si="9232"/>
        <v>0</v>
      </c>
      <c r="CD1440" s="20">
        <f t="shared" si="9232"/>
        <v>0</v>
      </c>
      <c r="CE1440" s="20">
        <f t="shared" si="9232"/>
        <v>0</v>
      </c>
      <c r="CF1440" s="20">
        <f t="shared" si="9232"/>
        <v>0</v>
      </c>
      <c r="CG1440" s="20">
        <f t="shared" si="9008"/>
        <v>102558</v>
      </c>
      <c r="CH1440" s="20">
        <f>CH1453+CH1441</f>
        <v>0</v>
      </c>
      <c r="CI1440" s="82">
        <f t="shared" si="9220"/>
        <v>102558</v>
      </c>
      <c r="CJ1440" s="20">
        <f t="shared" si="9010"/>
        <v>105982.49999999999</v>
      </c>
      <c r="CK1440" s="20">
        <f>CK1453+CK1441</f>
        <v>0</v>
      </c>
      <c r="CL1440" s="82">
        <f t="shared" si="9221"/>
        <v>105982.49999999999</v>
      </c>
      <c r="CM1440" s="20">
        <f t="shared" si="9012"/>
        <v>105942.49999999999</v>
      </c>
      <c r="CN1440" s="20">
        <f>CN1453+CN1441</f>
        <v>0</v>
      </c>
      <c r="CO1440" s="82">
        <f t="shared" si="9222"/>
        <v>105942.49999999999</v>
      </c>
      <c r="CP1440" s="20">
        <f>CP1453+CP1441</f>
        <v>0</v>
      </c>
      <c r="CQ1440" s="21"/>
      <c r="CR1440" s="21"/>
      <c r="CS1440" s="17"/>
      <c r="CT1440" s="17"/>
      <c r="CU1440" s="17"/>
    </row>
    <row r="1441" spans="1:99" s="87" customFormat="1" ht="62.4" customHeight="1" x14ac:dyDescent="0.3">
      <c r="A1441" s="74" t="s">
        <v>519</v>
      </c>
      <c r="B1441" s="74" t="s">
        <v>34</v>
      </c>
      <c r="C1441" s="74" t="s">
        <v>127</v>
      </c>
      <c r="D1441" s="74"/>
      <c r="E1441" s="74"/>
      <c r="F1441" s="75" t="s">
        <v>426</v>
      </c>
      <c r="G1441" s="25">
        <f t="shared" ref="G1441:L1441" si="9233">G1442+G1448</f>
        <v>67052.399999999994</v>
      </c>
      <c r="H1441" s="25">
        <f t="shared" si="9233"/>
        <v>68986.5</v>
      </c>
      <c r="I1441" s="25">
        <f t="shared" si="9233"/>
        <v>68986.5</v>
      </c>
      <c r="J1441" s="25">
        <f t="shared" si="9233"/>
        <v>437.7</v>
      </c>
      <c r="K1441" s="25">
        <f t="shared" si="9233"/>
        <v>451.2</v>
      </c>
      <c r="L1441" s="25">
        <f t="shared" si="9233"/>
        <v>451.2</v>
      </c>
      <c r="M1441" s="25">
        <f t="shared" si="9217"/>
        <v>67490.099999999991</v>
      </c>
      <c r="N1441" s="25">
        <f t="shared" si="9218"/>
        <v>69437.7</v>
      </c>
      <c r="O1441" s="25">
        <f t="shared" si="9219"/>
        <v>69437.7</v>
      </c>
      <c r="P1441" s="25">
        <f t="shared" ref="P1441:X1441" si="9234">P1442+P1448</f>
        <v>8796.2999999999993</v>
      </c>
      <c r="Q1441" s="25">
        <f t="shared" si="9234"/>
        <v>0</v>
      </c>
      <c r="R1441" s="25">
        <f t="shared" si="9234"/>
        <v>0</v>
      </c>
      <c r="S1441" s="25">
        <f t="shared" si="9234"/>
        <v>0</v>
      </c>
      <c r="T1441" s="25">
        <f t="shared" si="9234"/>
        <v>10780.4</v>
      </c>
      <c r="U1441" s="25">
        <f t="shared" si="9234"/>
        <v>0</v>
      </c>
      <c r="V1441" s="25">
        <f t="shared" si="9234"/>
        <v>10780.4</v>
      </c>
      <c r="W1441" s="25">
        <f t="shared" si="9234"/>
        <v>0</v>
      </c>
      <c r="X1441" s="25">
        <f t="shared" si="9234"/>
        <v>0</v>
      </c>
      <c r="Y1441" s="25">
        <f t="shared" si="8948"/>
        <v>76286.399999999994</v>
      </c>
      <c r="Z1441" s="25">
        <f t="shared" si="8949"/>
        <v>80218.099999999991</v>
      </c>
      <c r="AA1441" s="25">
        <f t="shared" si="8950"/>
        <v>80218.099999999991</v>
      </c>
      <c r="AB1441" s="25">
        <f>AB1442+AB1448</f>
        <v>0</v>
      </c>
      <c r="AC1441" s="25">
        <f>AC1442+AC1448</f>
        <v>0</v>
      </c>
      <c r="AD1441" s="25">
        <f>AD1442+AD1448</f>
        <v>0</v>
      </c>
      <c r="AE1441" s="25">
        <f t="shared" si="8954"/>
        <v>76286.399999999994</v>
      </c>
      <c r="AF1441" s="25">
        <f t="shared" si="8955"/>
        <v>80218.099999999991</v>
      </c>
      <c r="AG1441" s="25">
        <f t="shared" si="8956"/>
        <v>80218.099999999991</v>
      </c>
      <c r="AH1441" s="25">
        <f t="shared" ref="AH1441:AV1441" si="9235">AH1442+AH1448</f>
        <v>0</v>
      </c>
      <c r="AI1441" s="25">
        <f t="shared" si="9235"/>
        <v>0</v>
      </c>
      <c r="AJ1441" s="25">
        <f t="shared" si="9235"/>
        <v>0</v>
      </c>
      <c r="AK1441" s="25">
        <f t="shared" si="9235"/>
        <v>0</v>
      </c>
      <c r="AL1441" s="25">
        <f t="shared" si="9235"/>
        <v>0</v>
      </c>
      <c r="AM1441" s="25">
        <f t="shared" si="9235"/>
        <v>0</v>
      </c>
      <c r="AN1441" s="25">
        <f t="shared" si="9235"/>
        <v>0</v>
      </c>
      <c r="AO1441" s="25">
        <f t="shared" si="9235"/>
        <v>0</v>
      </c>
      <c r="AP1441" s="25">
        <f t="shared" si="9235"/>
        <v>0</v>
      </c>
      <c r="AQ1441" s="25">
        <f t="shared" si="9235"/>
        <v>0</v>
      </c>
      <c r="AR1441" s="25">
        <f t="shared" si="9235"/>
        <v>0</v>
      </c>
      <c r="AS1441" s="25">
        <f t="shared" si="9235"/>
        <v>0</v>
      </c>
      <c r="AT1441" s="25">
        <f t="shared" si="9235"/>
        <v>0</v>
      </c>
      <c r="AU1441" s="25">
        <f t="shared" si="9235"/>
        <v>0</v>
      </c>
      <c r="AV1441" s="25">
        <f t="shared" si="9235"/>
        <v>0</v>
      </c>
      <c r="AW1441" s="25">
        <f t="shared" si="8972"/>
        <v>76286.399999999994</v>
      </c>
      <c r="AX1441" s="25">
        <f t="shared" si="8973"/>
        <v>80218.099999999991</v>
      </c>
      <c r="AY1441" s="25">
        <f t="shared" si="8974"/>
        <v>80218.099999999991</v>
      </c>
      <c r="AZ1441" s="25">
        <f>AZ1442+AZ1448</f>
        <v>0</v>
      </c>
      <c r="BA1441" s="25">
        <f t="shared" si="8976"/>
        <v>76286.399999999994</v>
      </c>
      <c r="BB1441" s="25">
        <f t="shared" si="8977"/>
        <v>80218.099999999991</v>
      </c>
      <c r="BC1441" s="25">
        <f t="shared" si="8978"/>
        <v>80218.099999999991</v>
      </c>
      <c r="BD1441" s="25">
        <f t="shared" ref="BD1441:BN1441" si="9236">BD1442+BD1448</f>
        <v>0</v>
      </c>
      <c r="BE1441" s="25">
        <f t="shared" si="9236"/>
        <v>0</v>
      </c>
      <c r="BF1441" s="25">
        <f t="shared" si="9236"/>
        <v>0</v>
      </c>
      <c r="BG1441" s="25">
        <f t="shared" si="9236"/>
        <v>0</v>
      </c>
      <c r="BH1441" s="25">
        <f t="shared" si="9236"/>
        <v>0</v>
      </c>
      <c r="BI1441" s="25">
        <f t="shared" si="9236"/>
        <v>0</v>
      </c>
      <c r="BJ1441" s="25">
        <f t="shared" si="9236"/>
        <v>0</v>
      </c>
      <c r="BK1441" s="25">
        <f t="shared" si="9236"/>
        <v>0</v>
      </c>
      <c r="BL1441" s="25">
        <f t="shared" si="9236"/>
        <v>0</v>
      </c>
      <c r="BM1441" s="25">
        <f t="shared" si="9236"/>
        <v>0</v>
      </c>
      <c r="BN1441" s="25">
        <f t="shared" si="9236"/>
        <v>0</v>
      </c>
      <c r="BO1441" s="25">
        <f t="shared" si="8990"/>
        <v>76286.399999999994</v>
      </c>
      <c r="BP1441" s="25">
        <f t="shared" si="8991"/>
        <v>80218.099999999991</v>
      </c>
      <c r="BQ1441" s="25">
        <f t="shared" si="8992"/>
        <v>80218.099999999991</v>
      </c>
      <c r="BR1441" s="25">
        <f>BR1442+BR1448</f>
        <v>0</v>
      </c>
      <c r="BS1441" s="25">
        <f>BS1442+BS1448</f>
        <v>0</v>
      </c>
      <c r="BT1441" s="25">
        <f>BT1442+BT1448</f>
        <v>0</v>
      </c>
      <c r="BU1441" s="25">
        <f t="shared" si="8996"/>
        <v>76286.399999999994</v>
      </c>
      <c r="BV1441" s="25">
        <f t="shared" si="8997"/>
        <v>80218.099999999991</v>
      </c>
      <c r="BW1441" s="25">
        <f t="shared" si="8998"/>
        <v>80218.099999999991</v>
      </c>
      <c r="BX1441" s="25">
        <f t="shared" ref="BX1441:CF1441" si="9237">BX1442+BX1448</f>
        <v>0</v>
      </c>
      <c r="BY1441" s="25">
        <f t="shared" si="9237"/>
        <v>0</v>
      </c>
      <c r="BZ1441" s="25">
        <f t="shared" si="9237"/>
        <v>0</v>
      </c>
      <c r="CA1441" s="25">
        <f t="shared" si="9237"/>
        <v>0</v>
      </c>
      <c r="CB1441" s="25">
        <f t="shared" si="9237"/>
        <v>0</v>
      </c>
      <c r="CC1441" s="25">
        <f t="shared" si="9237"/>
        <v>0</v>
      </c>
      <c r="CD1441" s="25">
        <f t="shared" si="9237"/>
        <v>0</v>
      </c>
      <c r="CE1441" s="25">
        <f t="shared" si="9237"/>
        <v>0</v>
      </c>
      <c r="CF1441" s="25">
        <f t="shared" si="9237"/>
        <v>0</v>
      </c>
      <c r="CG1441" s="25">
        <f t="shared" si="9008"/>
        <v>76286.399999999994</v>
      </c>
      <c r="CH1441" s="25">
        <f>CH1442+CH1448</f>
        <v>0</v>
      </c>
      <c r="CI1441" s="83">
        <f t="shared" si="9220"/>
        <v>76286.399999999994</v>
      </c>
      <c r="CJ1441" s="25">
        <f t="shared" si="9010"/>
        <v>80218.099999999991</v>
      </c>
      <c r="CK1441" s="25">
        <f>CK1442+CK1448</f>
        <v>0</v>
      </c>
      <c r="CL1441" s="83">
        <f t="shared" si="9221"/>
        <v>80218.099999999991</v>
      </c>
      <c r="CM1441" s="25">
        <f t="shared" si="9012"/>
        <v>80218.099999999991</v>
      </c>
      <c r="CN1441" s="25">
        <f>CN1442+CN1448</f>
        <v>0</v>
      </c>
      <c r="CO1441" s="83">
        <f t="shared" si="9222"/>
        <v>80218.099999999991</v>
      </c>
      <c r="CP1441" s="25">
        <f>CP1442+CP1448</f>
        <v>0</v>
      </c>
      <c r="CQ1441" s="26"/>
      <c r="CR1441" s="26"/>
      <c r="CS1441" s="22"/>
      <c r="CT1441" s="22"/>
      <c r="CU1441" s="22"/>
    </row>
    <row r="1442" spans="1:99" ht="46.8" customHeight="1" x14ac:dyDescent="0.3">
      <c r="A1442" s="76" t="s">
        <v>519</v>
      </c>
      <c r="B1442" s="76" t="s">
        <v>34</v>
      </c>
      <c r="C1442" s="76" t="s">
        <v>127</v>
      </c>
      <c r="D1442" s="76" t="s">
        <v>235</v>
      </c>
      <c r="E1442" s="88"/>
      <c r="F1442" s="77" t="s">
        <v>236</v>
      </c>
      <c r="G1442" s="14">
        <f t="shared" ref="G1442:G1444" si="9238">G1443</f>
        <v>7799.5999999999995</v>
      </c>
      <c r="H1442" s="14">
        <f t="shared" ref="H1442:H1444" si="9239">H1443</f>
        <v>8030.7</v>
      </c>
      <c r="I1442" s="14">
        <f t="shared" ref="I1442:I1444" si="9240">I1443</f>
        <v>8030.7</v>
      </c>
      <c r="J1442" s="14">
        <f t="shared" ref="J1442:J1444" si="9241">J1443</f>
        <v>0</v>
      </c>
      <c r="K1442" s="14">
        <f t="shared" ref="K1442:K1444" si="9242">K1443</f>
        <v>0</v>
      </c>
      <c r="L1442" s="14">
        <f t="shared" ref="L1442:L1444" si="9243">L1443</f>
        <v>0</v>
      </c>
      <c r="M1442" s="14">
        <f t="shared" si="9217"/>
        <v>7799.5999999999995</v>
      </c>
      <c r="N1442" s="14">
        <f t="shared" si="9218"/>
        <v>8030.7</v>
      </c>
      <c r="O1442" s="14">
        <f t="shared" si="9219"/>
        <v>8030.7</v>
      </c>
      <c r="P1442" s="14">
        <f t="shared" ref="P1442:P1444" si="9244">P1443</f>
        <v>0</v>
      </c>
      <c r="Q1442" s="14">
        <f t="shared" ref="Q1442:Q1444" si="9245">Q1443</f>
        <v>0</v>
      </c>
      <c r="R1442" s="14">
        <f t="shared" ref="R1442:R1444" si="9246">R1443</f>
        <v>0</v>
      </c>
      <c r="S1442" s="14">
        <f t="shared" ref="S1442:S1444" si="9247">S1443</f>
        <v>0</v>
      </c>
      <c r="T1442" s="14">
        <f t="shared" ref="T1442:T1444" si="9248">T1443</f>
        <v>0</v>
      </c>
      <c r="U1442" s="14">
        <f t="shared" ref="U1442:U1444" si="9249">U1443</f>
        <v>0</v>
      </c>
      <c r="V1442" s="14">
        <f t="shared" ref="V1442:V1444" si="9250">V1443</f>
        <v>0</v>
      </c>
      <c r="W1442" s="14">
        <f t="shared" ref="W1442:W1444" si="9251">W1443</f>
        <v>0</v>
      </c>
      <c r="X1442" s="14">
        <f t="shared" ref="X1442:X1444" si="9252">X1443</f>
        <v>0</v>
      </c>
      <c r="Y1442" s="14">
        <f t="shared" si="8948"/>
        <v>7799.5999999999995</v>
      </c>
      <c r="Z1442" s="14">
        <f t="shared" si="8949"/>
        <v>8030.7</v>
      </c>
      <c r="AA1442" s="14">
        <f t="shared" si="8950"/>
        <v>8030.7</v>
      </c>
      <c r="AB1442" s="14">
        <f t="shared" ref="AB1442:AB1444" si="9253">AB1443</f>
        <v>0</v>
      </c>
      <c r="AC1442" s="14">
        <f t="shared" ref="AC1442:AC1444" si="9254">AC1443</f>
        <v>0</v>
      </c>
      <c r="AD1442" s="14">
        <f t="shared" ref="AD1442:AD1444" si="9255">AD1443</f>
        <v>0</v>
      </c>
      <c r="AE1442" s="14">
        <f t="shared" si="8954"/>
        <v>7799.5999999999995</v>
      </c>
      <c r="AF1442" s="14">
        <f t="shared" si="8955"/>
        <v>8030.7</v>
      </c>
      <c r="AG1442" s="14">
        <f t="shared" si="8956"/>
        <v>8030.7</v>
      </c>
      <c r="AH1442" s="14">
        <f t="shared" ref="AH1442:AH1444" si="9256">AH1443</f>
        <v>0</v>
      </c>
      <c r="AI1442" s="14">
        <f t="shared" ref="AI1442:AI1444" si="9257">AI1443</f>
        <v>0</v>
      </c>
      <c r="AJ1442" s="14">
        <f t="shared" ref="AJ1442:AJ1444" si="9258">AJ1443</f>
        <v>0</v>
      </c>
      <c r="AK1442" s="14">
        <f t="shared" ref="AK1442:AK1444" si="9259">AK1443</f>
        <v>0</v>
      </c>
      <c r="AL1442" s="14">
        <f t="shared" ref="AL1442:AL1444" si="9260">AL1443</f>
        <v>0</v>
      </c>
      <c r="AM1442" s="14">
        <f t="shared" ref="AM1442:AM1444" si="9261">AM1443</f>
        <v>0</v>
      </c>
      <c r="AN1442" s="14">
        <f t="shared" ref="AN1442:AN1444" si="9262">AN1443</f>
        <v>0</v>
      </c>
      <c r="AO1442" s="14">
        <f t="shared" ref="AO1442:AO1444" si="9263">AO1443</f>
        <v>0</v>
      </c>
      <c r="AP1442" s="14">
        <f t="shared" ref="AP1442:AP1444" si="9264">AP1443</f>
        <v>0</v>
      </c>
      <c r="AQ1442" s="14">
        <f t="shared" ref="AQ1442:AQ1444" si="9265">AQ1443</f>
        <v>0</v>
      </c>
      <c r="AR1442" s="14">
        <f t="shared" ref="AR1442:AR1444" si="9266">AR1443</f>
        <v>0</v>
      </c>
      <c r="AS1442" s="14">
        <f t="shared" ref="AS1442:AS1444" si="9267">AS1443</f>
        <v>0</v>
      </c>
      <c r="AT1442" s="14">
        <f t="shared" ref="AT1442:AT1444" si="9268">AT1443</f>
        <v>0</v>
      </c>
      <c r="AU1442" s="14">
        <f t="shared" ref="AU1442:AU1444" si="9269">AU1443</f>
        <v>0</v>
      </c>
      <c r="AV1442" s="14">
        <f t="shared" ref="AV1442:AV1444" si="9270">AV1443</f>
        <v>0</v>
      </c>
      <c r="AW1442" s="14">
        <f t="shared" si="8972"/>
        <v>7799.5999999999995</v>
      </c>
      <c r="AX1442" s="14">
        <f t="shared" si="8973"/>
        <v>8030.7</v>
      </c>
      <c r="AY1442" s="14">
        <f t="shared" si="8974"/>
        <v>8030.7</v>
      </c>
      <c r="AZ1442" s="14">
        <f t="shared" ref="AZ1442:AZ1444" si="9271">AZ1443</f>
        <v>0</v>
      </c>
      <c r="BA1442" s="14">
        <f t="shared" si="8976"/>
        <v>7799.5999999999995</v>
      </c>
      <c r="BB1442" s="14">
        <f t="shared" si="8977"/>
        <v>8030.7</v>
      </c>
      <c r="BC1442" s="14">
        <f t="shared" si="8978"/>
        <v>8030.7</v>
      </c>
      <c r="BD1442" s="14">
        <f t="shared" ref="BD1442:BD1444" si="9272">BD1443</f>
        <v>0</v>
      </c>
      <c r="BE1442" s="14">
        <f t="shared" ref="BE1442:BE1444" si="9273">BE1443</f>
        <v>0</v>
      </c>
      <c r="BF1442" s="14">
        <f t="shared" ref="BF1442:BF1444" si="9274">BF1443</f>
        <v>0</v>
      </c>
      <c r="BG1442" s="14">
        <f t="shared" ref="BG1442:BG1444" si="9275">BG1443</f>
        <v>0</v>
      </c>
      <c r="BH1442" s="14">
        <f t="shared" ref="BH1442:BH1444" si="9276">BH1443</f>
        <v>0</v>
      </c>
      <c r="BI1442" s="14">
        <f t="shared" ref="BI1442:BI1444" si="9277">BI1443</f>
        <v>0</v>
      </c>
      <c r="BJ1442" s="14">
        <f t="shared" ref="BJ1442:BJ1444" si="9278">BJ1443</f>
        <v>0</v>
      </c>
      <c r="BK1442" s="14">
        <f t="shared" ref="BK1442:BK1444" si="9279">BK1443</f>
        <v>0</v>
      </c>
      <c r="BL1442" s="14">
        <f t="shared" ref="BL1442:BL1444" si="9280">BL1443</f>
        <v>0</v>
      </c>
      <c r="BM1442" s="14">
        <f t="shared" ref="BM1442:BM1444" si="9281">BM1443</f>
        <v>0</v>
      </c>
      <c r="BN1442" s="14">
        <f t="shared" ref="BN1442:BN1444" si="9282">BN1443</f>
        <v>0</v>
      </c>
      <c r="BO1442" s="14">
        <f t="shared" si="8990"/>
        <v>7799.5999999999995</v>
      </c>
      <c r="BP1442" s="14">
        <f t="shared" si="8991"/>
        <v>8030.7</v>
      </c>
      <c r="BQ1442" s="14">
        <f t="shared" si="8992"/>
        <v>8030.7</v>
      </c>
      <c r="BR1442" s="14">
        <f t="shared" ref="BR1442:BR1444" si="9283">BR1443</f>
        <v>0</v>
      </c>
      <c r="BS1442" s="14">
        <f t="shared" ref="BS1442:BS1444" si="9284">BS1443</f>
        <v>0</v>
      </c>
      <c r="BT1442" s="14">
        <f t="shared" ref="BT1442:BT1444" si="9285">BT1443</f>
        <v>0</v>
      </c>
      <c r="BU1442" s="14">
        <f t="shared" si="8996"/>
        <v>7799.5999999999995</v>
      </c>
      <c r="BV1442" s="14">
        <f t="shared" si="8997"/>
        <v>8030.7</v>
      </c>
      <c r="BW1442" s="14">
        <f t="shared" si="8998"/>
        <v>8030.7</v>
      </c>
      <c r="BX1442" s="14">
        <f t="shared" ref="BX1442:BX1444" si="9286">BX1443</f>
        <v>0</v>
      </c>
      <c r="BY1442" s="14">
        <f t="shared" ref="BY1442:BY1444" si="9287">BY1443</f>
        <v>0</v>
      </c>
      <c r="BZ1442" s="14">
        <f t="shared" ref="BZ1442:BZ1444" si="9288">BZ1443</f>
        <v>0</v>
      </c>
      <c r="CA1442" s="14">
        <f t="shared" ref="CA1442:CA1444" si="9289">CA1443</f>
        <v>0</v>
      </c>
      <c r="CB1442" s="14">
        <f t="shared" ref="CB1442:CB1444" si="9290">CB1443</f>
        <v>0</v>
      </c>
      <c r="CC1442" s="14">
        <f t="shared" ref="CC1442:CC1444" si="9291">CC1443</f>
        <v>0</v>
      </c>
      <c r="CD1442" s="14">
        <f t="shared" ref="CD1442:CD1444" si="9292">CD1443</f>
        <v>0</v>
      </c>
      <c r="CE1442" s="14">
        <f t="shared" ref="CE1442:CE1444" si="9293">CE1443</f>
        <v>0</v>
      </c>
      <c r="CF1442" s="14">
        <f t="shared" ref="CF1442:CF1444" si="9294">CF1443</f>
        <v>0</v>
      </c>
      <c r="CG1442" s="14">
        <f t="shared" si="9008"/>
        <v>7799.5999999999995</v>
      </c>
      <c r="CH1442" s="14">
        <f t="shared" ref="CH1442:CH1444" si="9295">CH1443</f>
        <v>0</v>
      </c>
      <c r="CI1442" s="84">
        <f t="shared" si="9220"/>
        <v>7799.5999999999995</v>
      </c>
      <c r="CJ1442" s="14">
        <f t="shared" si="9010"/>
        <v>8030.7</v>
      </c>
      <c r="CK1442" s="52">
        <f t="shared" ref="CK1442:CP1444" si="9296">CK1443</f>
        <v>0</v>
      </c>
      <c r="CL1442" s="84">
        <f t="shared" si="9221"/>
        <v>8030.7</v>
      </c>
      <c r="CM1442" s="14">
        <f t="shared" si="9012"/>
        <v>8030.7</v>
      </c>
      <c r="CN1442" s="52">
        <f t="shared" si="9296"/>
        <v>0</v>
      </c>
      <c r="CO1442" s="84">
        <f t="shared" si="9222"/>
        <v>8030.7</v>
      </c>
      <c r="CP1442" s="14">
        <f t="shared" si="9296"/>
        <v>0</v>
      </c>
      <c r="CQ1442" s="29"/>
      <c r="CR1442" s="29"/>
      <c r="CT1442" s="1"/>
    </row>
    <row r="1443" spans="1:99" s="1" customFormat="1" ht="15.6" hidden="1" customHeight="1" x14ac:dyDescent="0.3">
      <c r="A1443" s="27" t="s">
        <v>519</v>
      </c>
      <c r="B1443" s="27" t="s">
        <v>34</v>
      </c>
      <c r="C1443" s="27" t="s">
        <v>127</v>
      </c>
      <c r="D1443" s="27" t="s">
        <v>237</v>
      </c>
      <c r="E1443" s="30"/>
      <c r="F1443" s="28" t="s">
        <v>41</v>
      </c>
      <c r="G1443" s="14">
        <f t="shared" si="9238"/>
        <v>7799.5999999999995</v>
      </c>
      <c r="H1443" s="14">
        <f t="shared" si="9239"/>
        <v>8030.7</v>
      </c>
      <c r="I1443" s="14">
        <f t="shared" si="9240"/>
        <v>8030.7</v>
      </c>
      <c r="J1443" s="14">
        <f t="shared" si="9241"/>
        <v>0</v>
      </c>
      <c r="K1443" s="14">
        <f t="shared" si="9242"/>
        <v>0</v>
      </c>
      <c r="L1443" s="14">
        <f t="shared" si="9243"/>
        <v>0</v>
      </c>
      <c r="M1443" s="14">
        <f t="shared" si="9217"/>
        <v>7799.5999999999995</v>
      </c>
      <c r="N1443" s="14">
        <f t="shared" si="9218"/>
        <v>8030.7</v>
      </c>
      <c r="O1443" s="14">
        <f t="shared" si="9219"/>
        <v>8030.7</v>
      </c>
      <c r="P1443" s="14">
        <f t="shared" si="9244"/>
        <v>0</v>
      </c>
      <c r="Q1443" s="14">
        <f t="shared" si="9245"/>
        <v>0</v>
      </c>
      <c r="R1443" s="14">
        <f t="shared" si="9246"/>
        <v>0</v>
      </c>
      <c r="S1443" s="14">
        <f t="shared" si="9247"/>
        <v>0</v>
      </c>
      <c r="T1443" s="14">
        <f t="shared" si="9248"/>
        <v>0</v>
      </c>
      <c r="U1443" s="14">
        <f t="shared" si="9249"/>
        <v>0</v>
      </c>
      <c r="V1443" s="14">
        <f t="shared" si="9250"/>
        <v>0</v>
      </c>
      <c r="W1443" s="14">
        <f t="shared" si="9251"/>
        <v>0</v>
      </c>
      <c r="X1443" s="14">
        <f t="shared" si="9252"/>
        <v>0</v>
      </c>
      <c r="Y1443" s="14">
        <f t="shared" si="8948"/>
        <v>7799.5999999999995</v>
      </c>
      <c r="Z1443" s="14">
        <f t="shared" si="8949"/>
        <v>8030.7</v>
      </c>
      <c r="AA1443" s="14">
        <f t="shared" si="8950"/>
        <v>8030.7</v>
      </c>
      <c r="AB1443" s="14">
        <f t="shared" si="9253"/>
        <v>0</v>
      </c>
      <c r="AC1443" s="14">
        <f t="shared" si="9254"/>
        <v>0</v>
      </c>
      <c r="AD1443" s="14">
        <f t="shared" si="9255"/>
        <v>0</v>
      </c>
      <c r="AE1443" s="14">
        <f t="shared" si="8954"/>
        <v>7799.5999999999995</v>
      </c>
      <c r="AF1443" s="14">
        <f t="shared" si="8955"/>
        <v>8030.7</v>
      </c>
      <c r="AG1443" s="14">
        <f t="shared" si="8956"/>
        <v>8030.7</v>
      </c>
      <c r="AH1443" s="14">
        <f t="shared" si="9256"/>
        <v>0</v>
      </c>
      <c r="AI1443" s="14">
        <f t="shared" si="9257"/>
        <v>0</v>
      </c>
      <c r="AJ1443" s="14">
        <f t="shared" si="9258"/>
        <v>0</v>
      </c>
      <c r="AK1443" s="14">
        <f t="shared" si="9259"/>
        <v>0</v>
      </c>
      <c r="AL1443" s="14">
        <f t="shared" si="9260"/>
        <v>0</v>
      </c>
      <c r="AM1443" s="14">
        <f t="shared" si="9261"/>
        <v>0</v>
      </c>
      <c r="AN1443" s="14">
        <f t="shared" si="9262"/>
        <v>0</v>
      </c>
      <c r="AO1443" s="14">
        <f t="shared" si="9263"/>
        <v>0</v>
      </c>
      <c r="AP1443" s="14">
        <f t="shared" si="9264"/>
        <v>0</v>
      </c>
      <c r="AQ1443" s="14">
        <f t="shared" si="9265"/>
        <v>0</v>
      </c>
      <c r="AR1443" s="14">
        <f t="shared" si="9266"/>
        <v>0</v>
      </c>
      <c r="AS1443" s="14">
        <f t="shared" si="9267"/>
        <v>0</v>
      </c>
      <c r="AT1443" s="14">
        <f t="shared" si="9268"/>
        <v>0</v>
      </c>
      <c r="AU1443" s="14">
        <f t="shared" si="9269"/>
        <v>0</v>
      </c>
      <c r="AV1443" s="14">
        <f t="shared" si="9270"/>
        <v>0</v>
      </c>
      <c r="AW1443" s="14">
        <f t="shared" si="8972"/>
        <v>7799.5999999999995</v>
      </c>
      <c r="AX1443" s="14">
        <f t="shared" si="8973"/>
        <v>8030.7</v>
      </c>
      <c r="AY1443" s="14">
        <f t="shared" si="8974"/>
        <v>8030.7</v>
      </c>
      <c r="AZ1443" s="14">
        <f t="shared" si="9271"/>
        <v>0</v>
      </c>
      <c r="BA1443" s="14">
        <f t="shared" si="8976"/>
        <v>7799.5999999999995</v>
      </c>
      <c r="BB1443" s="14">
        <f t="shared" si="8977"/>
        <v>8030.7</v>
      </c>
      <c r="BC1443" s="14">
        <f t="shared" si="8978"/>
        <v>8030.7</v>
      </c>
      <c r="BD1443" s="14">
        <f t="shared" si="9272"/>
        <v>0</v>
      </c>
      <c r="BE1443" s="14">
        <f t="shared" si="9273"/>
        <v>0</v>
      </c>
      <c r="BF1443" s="14">
        <f t="shared" si="9274"/>
        <v>0</v>
      </c>
      <c r="BG1443" s="14">
        <f t="shared" si="9275"/>
        <v>0</v>
      </c>
      <c r="BH1443" s="14">
        <f t="shared" si="9276"/>
        <v>0</v>
      </c>
      <c r="BI1443" s="14">
        <f t="shared" si="9277"/>
        <v>0</v>
      </c>
      <c r="BJ1443" s="14">
        <f t="shared" si="9278"/>
        <v>0</v>
      </c>
      <c r="BK1443" s="14">
        <f t="shared" si="9279"/>
        <v>0</v>
      </c>
      <c r="BL1443" s="14">
        <f t="shared" si="9280"/>
        <v>0</v>
      </c>
      <c r="BM1443" s="14">
        <f t="shared" si="9281"/>
        <v>0</v>
      </c>
      <c r="BN1443" s="14">
        <f t="shared" si="9282"/>
        <v>0</v>
      </c>
      <c r="BO1443" s="14">
        <f t="shared" si="8990"/>
        <v>7799.5999999999995</v>
      </c>
      <c r="BP1443" s="14">
        <f t="shared" si="8991"/>
        <v>8030.7</v>
      </c>
      <c r="BQ1443" s="14">
        <f t="shared" si="8992"/>
        <v>8030.7</v>
      </c>
      <c r="BR1443" s="14">
        <f t="shared" si="9283"/>
        <v>0</v>
      </c>
      <c r="BS1443" s="14">
        <f t="shared" si="9284"/>
        <v>0</v>
      </c>
      <c r="BT1443" s="14">
        <f t="shared" si="9285"/>
        <v>0</v>
      </c>
      <c r="BU1443" s="14">
        <f t="shared" si="8996"/>
        <v>7799.5999999999995</v>
      </c>
      <c r="BV1443" s="14">
        <f t="shared" si="8997"/>
        <v>8030.7</v>
      </c>
      <c r="BW1443" s="14">
        <f t="shared" si="8998"/>
        <v>8030.7</v>
      </c>
      <c r="BX1443" s="14">
        <f t="shared" si="9286"/>
        <v>0</v>
      </c>
      <c r="BY1443" s="14">
        <f t="shared" si="9287"/>
        <v>0</v>
      </c>
      <c r="BZ1443" s="14">
        <f t="shared" si="9288"/>
        <v>0</v>
      </c>
      <c r="CA1443" s="14">
        <f t="shared" si="9289"/>
        <v>0</v>
      </c>
      <c r="CB1443" s="14">
        <f t="shared" si="9290"/>
        <v>0</v>
      </c>
      <c r="CC1443" s="32">
        <f t="shared" si="9291"/>
        <v>0</v>
      </c>
      <c r="CD1443" s="14">
        <f t="shared" si="9292"/>
        <v>0</v>
      </c>
      <c r="CE1443" s="14">
        <f t="shared" si="9293"/>
        <v>0</v>
      </c>
      <c r="CF1443" s="32">
        <f t="shared" si="9294"/>
        <v>0</v>
      </c>
      <c r="CG1443" s="14">
        <f t="shared" si="9008"/>
        <v>7799.5999999999995</v>
      </c>
      <c r="CH1443" s="14">
        <f t="shared" si="9295"/>
        <v>0</v>
      </c>
      <c r="CI1443" s="14"/>
      <c r="CJ1443" s="14">
        <f t="shared" si="9010"/>
        <v>8030.7</v>
      </c>
      <c r="CK1443" s="52">
        <f t="shared" si="9296"/>
        <v>0</v>
      </c>
      <c r="CL1443" s="52"/>
      <c r="CM1443" s="14">
        <f t="shared" si="9012"/>
        <v>8030.7</v>
      </c>
      <c r="CN1443" s="52">
        <f t="shared" si="9296"/>
        <v>0</v>
      </c>
      <c r="CO1443" s="52"/>
      <c r="CP1443" s="14">
        <f t="shared" si="9296"/>
        <v>0</v>
      </c>
      <c r="CQ1443" s="29">
        <v>0</v>
      </c>
      <c r="CR1443" s="29"/>
      <c r="CS1443" s="1" t="s">
        <v>75</v>
      </c>
    </row>
    <row r="1444" spans="1:99" ht="78" customHeight="1" x14ac:dyDescent="0.3">
      <c r="A1444" s="76" t="s">
        <v>519</v>
      </c>
      <c r="B1444" s="76" t="s">
        <v>34</v>
      </c>
      <c r="C1444" s="76" t="s">
        <v>127</v>
      </c>
      <c r="D1444" s="76" t="s">
        <v>427</v>
      </c>
      <c r="E1444" s="88"/>
      <c r="F1444" s="77" t="s">
        <v>428</v>
      </c>
      <c r="G1444" s="14">
        <f t="shared" si="9238"/>
        <v>7799.5999999999995</v>
      </c>
      <c r="H1444" s="14">
        <f t="shared" si="9239"/>
        <v>8030.7</v>
      </c>
      <c r="I1444" s="14">
        <f t="shared" si="9240"/>
        <v>8030.7</v>
      </c>
      <c r="J1444" s="14">
        <f t="shared" si="9241"/>
        <v>0</v>
      </c>
      <c r="K1444" s="14">
        <f t="shared" si="9242"/>
        <v>0</v>
      </c>
      <c r="L1444" s="14">
        <f t="shared" si="9243"/>
        <v>0</v>
      </c>
      <c r="M1444" s="14">
        <f t="shared" si="9217"/>
        <v>7799.5999999999995</v>
      </c>
      <c r="N1444" s="14">
        <f t="shared" si="9218"/>
        <v>8030.7</v>
      </c>
      <c r="O1444" s="14">
        <f t="shared" si="9219"/>
        <v>8030.7</v>
      </c>
      <c r="P1444" s="14">
        <f t="shared" si="9244"/>
        <v>0</v>
      </c>
      <c r="Q1444" s="14">
        <f t="shared" si="9245"/>
        <v>0</v>
      </c>
      <c r="R1444" s="14">
        <f t="shared" si="9246"/>
        <v>0</v>
      </c>
      <c r="S1444" s="14">
        <f t="shared" si="9247"/>
        <v>0</v>
      </c>
      <c r="T1444" s="14">
        <f t="shared" si="9248"/>
        <v>0</v>
      </c>
      <c r="U1444" s="14">
        <f t="shared" si="9249"/>
        <v>0</v>
      </c>
      <c r="V1444" s="14">
        <f t="shared" si="9250"/>
        <v>0</v>
      </c>
      <c r="W1444" s="14">
        <f t="shared" si="9251"/>
        <v>0</v>
      </c>
      <c r="X1444" s="14">
        <f t="shared" si="9252"/>
        <v>0</v>
      </c>
      <c r="Y1444" s="14">
        <f t="shared" si="8948"/>
        <v>7799.5999999999995</v>
      </c>
      <c r="Z1444" s="14">
        <f t="shared" si="8949"/>
        <v>8030.7</v>
      </c>
      <c r="AA1444" s="14">
        <f t="shared" si="8950"/>
        <v>8030.7</v>
      </c>
      <c r="AB1444" s="14">
        <f t="shared" si="9253"/>
        <v>0</v>
      </c>
      <c r="AC1444" s="14">
        <f t="shared" si="9254"/>
        <v>0</v>
      </c>
      <c r="AD1444" s="14">
        <f t="shared" si="9255"/>
        <v>0</v>
      </c>
      <c r="AE1444" s="14">
        <f t="shared" si="8954"/>
        <v>7799.5999999999995</v>
      </c>
      <c r="AF1444" s="14">
        <f t="shared" si="8955"/>
        <v>8030.7</v>
      </c>
      <c r="AG1444" s="14">
        <f t="shared" si="8956"/>
        <v>8030.7</v>
      </c>
      <c r="AH1444" s="14">
        <f t="shared" si="9256"/>
        <v>0</v>
      </c>
      <c r="AI1444" s="14">
        <f t="shared" si="9257"/>
        <v>0</v>
      </c>
      <c r="AJ1444" s="14">
        <f t="shared" si="9258"/>
        <v>0</v>
      </c>
      <c r="AK1444" s="14">
        <f t="shared" si="9259"/>
        <v>0</v>
      </c>
      <c r="AL1444" s="14">
        <f t="shared" si="9260"/>
        <v>0</v>
      </c>
      <c r="AM1444" s="14">
        <f t="shared" si="9261"/>
        <v>0</v>
      </c>
      <c r="AN1444" s="14">
        <f t="shared" si="9262"/>
        <v>0</v>
      </c>
      <c r="AO1444" s="14">
        <f t="shared" si="9263"/>
        <v>0</v>
      </c>
      <c r="AP1444" s="14">
        <f t="shared" si="9264"/>
        <v>0</v>
      </c>
      <c r="AQ1444" s="14">
        <f t="shared" si="9265"/>
        <v>0</v>
      </c>
      <c r="AR1444" s="14">
        <f t="shared" si="9266"/>
        <v>0</v>
      </c>
      <c r="AS1444" s="14">
        <f t="shared" si="9267"/>
        <v>0</v>
      </c>
      <c r="AT1444" s="14">
        <f t="shared" si="9268"/>
        <v>0</v>
      </c>
      <c r="AU1444" s="14">
        <f t="shared" si="9269"/>
        <v>0</v>
      </c>
      <c r="AV1444" s="14">
        <f t="shared" si="9270"/>
        <v>0</v>
      </c>
      <c r="AW1444" s="14">
        <f t="shared" si="8972"/>
        <v>7799.5999999999995</v>
      </c>
      <c r="AX1444" s="14">
        <f t="shared" si="8973"/>
        <v>8030.7</v>
      </c>
      <c r="AY1444" s="14">
        <f t="shared" si="8974"/>
        <v>8030.7</v>
      </c>
      <c r="AZ1444" s="14">
        <f t="shared" si="9271"/>
        <v>0</v>
      </c>
      <c r="BA1444" s="14">
        <f t="shared" si="8976"/>
        <v>7799.5999999999995</v>
      </c>
      <c r="BB1444" s="14">
        <f t="shared" si="8977"/>
        <v>8030.7</v>
      </c>
      <c r="BC1444" s="14">
        <f t="shared" si="8978"/>
        <v>8030.7</v>
      </c>
      <c r="BD1444" s="14">
        <f t="shared" si="9272"/>
        <v>0</v>
      </c>
      <c r="BE1444" s="14">
        <f t="shared" si="9273"/>
        <v>0</v>
      </c>
      <c r="BF1444" s="14">
        <f t="shared" si="9274"/>
        <v>0</v>
      </c>
      <c r="BG1444" s="14">
        <f t="shared" si="9275"/>
        <v>0</v>
      </c>
      <c r="BH1444" s="14">
        <f t="shared" si="9276"/>
        <v>0</v>
      </c>
      <c r="BI1444" s="14">
        <f t="shared" si="9277"/>
        <v>0</v>
      </c>
      <c r="BJ1444" s="14">
        <f t="shared" si="9278"/>
        <v>0</v>
      </c>
      <c r="BK1444" s="14">
        <f t="shared" si="9279"/>
        <v>0</v>
      </c>
      <c r="BL1444" s="14">
        <f t="shared" si="9280"/>
        <v>0</v>
      </c>
      <c r="BM1444" s="14">
        <f t="shared" si="9281"/>
        <v>0</v>
      </c>
      <c r="BN1444" s="14">
        <f t="shared" si="9282"/>
        <v>0</v>
      </c>
      <c r="BO1444" s="14">
        <f t="shared" si="8990"/>
        <v>7799.5999999999995</v>
      </c>
      <c r="BP1444" s="14">
        <f t="shared" si="8991"/>
        <v>8030.7</v>
      </c>
      <c r="BQ1444" s="14">
        <f t="shared" si="8992"/>
        <v>8030.7</v>
      </c>
      <c r="BR1444" s="14">
        <f t="shared" si="9283"/>
        <v>0</v>
      </c>
      <c r="BS1444" s="14">
        <f t="shared" si="9284"/>
        <v>0</v>
      </c>
      <c r="BT1444" s="14">
        <f t="shared" si="9285"/>
        <v>0</v>
      </c>
      <c r="BU1444" s="14">
        <f t="shared" si="8996"/>
        <v>7799.5999999999995</v>
      </c>
      <c r="BV1444" s="14">
        <f t="shared" si="8997"/>
        <v>8030.7</v>
      </c>
      <c r="BW1444" s="14">
        <f t="shared" si="8998"/>
        <v>8030.7</v>
      </c>
      <c r="BX1444" s="14">
        <f t="shared" si="9286"/>
        <v>0</v>
      </c>
      <c r="BY1444" s="14">
        <f t="shared" si="9287"/>
        <v>0</v>
      </c>
      <c r="BZ1444" s="14">
        <f t="shared" si="9288"/>
        <v>0</v>
      </c>
      <c r="CA1444" s="14">
        <f t="shared" si="9289"/>
        <v>0</v>
      </c>
      <c r="CB1444" s="14">
        <f t="shared" si="9290"/>
        <v>0</v>
      </c>
      <c r="CC1444" s="14">
        <f t="shared" si="9291"/>
        <v>0</v>
      </c>
      <c r="CD1444" s="14">
        <f t="shared" si="9292"/>
        <v>0</v>
      </c>
      <c r="CE1444" s="14">
        <f t="shared" si="9293"/>
        <v>0</v>
      </c>
      <c r="CF1444" s="14">
        <f t="shared" si="9294"/>
        <v>0</v>
      </c>
      <c r="CG1444" s="14">
        <f t="shared" si="9008"/>
        <v>7799.5999999999995</v>
      </c>
      <c r="CH1444" s="14">
        <f t="shared" si="9295"/>
        <v>0</v>
      </c>
      <c r="CI1444" s="84">
        <f t="shared" ref="CI1444:CI1458" si="9297">CG1444+CH1444</f>
        <v>7799.5999999999995</v>
      </c>
      <c r="CJ1444" s="14">
        <f t="shared" si="9010"/>
        <v>8030.7</v>
      </c>
      <c r="CK1444" s="52">
        <f t="shared" si="9296"/>
        <v>0</v>
      </c>
      <c r="CL1444" s="84">
        <f t="shared" ref="CL1444:CL1458" si="9298">CJ1444+CK1444</f>
        <v>8030.7</v>
      </c>
      <c r="CM1444" s="14">
        <f t="shared" si="9012"/>
        <v>8030.7</v>
      </c>
      <c r="CN1444" s="52">
        <f t="shared" si="9296"/>
        <v>0</v>
      </c>
      <c r="CO1444" s="84">
        <f t="shared" ref="CO1444:CO1458" si="9299">CM1444+CN1444</f>
        <v>8030.7</v>
      </c>
      <c r="CP1444" s="14">
        <f t="shared" si="9296"/>
        <v>0</v>
      </c>
      <c r="CQ1444" s="29"/>
      <c r="CR1444" s="29"/>
      <c r="CT1444" s="1"/>
    </row>
    <row r="1445" spans="1:99" ht="31.2" customHeight="1" x14ac:dyDescent="0.3">
      <c r="A1445" s="76" t="s">
        <v>519</v>
      </c>
      <c r="B1445" s="76" t="s">
        <v>34</v>
      </c>
      <c r="C1445" s="76" t="s">
        <v>127</v>
      </c>
      <c r="D1445" s="76" t="s">
        <v>429</v>
      </c>
      <c r="E1445" s="88"/>
      <c r="F1445" s="77" t="s">
        <v>430</v>
      </c>
      <c r="G1445" s="14">
        <f t="shared" ref="G1445:L1445" si="9300">G1446+G1447</f>
        <v>7799.5999999999995</v>
      </c>
      <c r="H1445" s="14">
        <f t="shared" si="9300"/>
        <v>8030.7</v>
      </c>
      <c r="I1445" s="14">
        <f t="shared" si="9300"/>
        <v>8030.7</v>
      </c>
      <c r="J1445" s="14">
        <f t="shared" si="9300"/>
        <v>0</v>
      </c>
      <c r="K1445" s="14">
        <f t="shared" si="9300"/>
        <v>0</v>
      </c>
      <c r="L1445" s="14">
        <f t="shared" si="9300"/>
        <v>0</v>
      </c>
      <c r="M1445" s="14">
        <f t="shared" si="9217"/>
        <v>7799.5999999999995</v>
      </c>
      <c r="N1445" s="14">
        <f t="shared" si="9218"/>
        <v>8030.7</v>
      </c>
      <c r="O1445" s="14">
        <f t="shared" si="9219"/>
        <v>8030.7</v>
      </c>
      <c r="P1445" s="14">
        <f t="shared" ref="P1445:X1445" si="9301">P1446+P1447</f>
        <v>0</v>
      </c>
      <c r="Q1445" s="14">
        <f t="shared" si="9301"/>
        <v>0</v>
      </c>
      <c r="R1445" s="14">
        <f t="shared" si="9301"/>
        <v>0</v>
      </c>
      <c r="S1445" s="14">
        <f t="shared" si="9301"/>
        <v>0</v>
      </c>
      <c r="T1445" s="14">
        <f t="shared" si="9301"/>
        <v>0</v>
      </c>
      <c r="U1445" s="14">
        <f t="shared" si="9301"/>
        <v>0</v>
      </c>
      <c r="V1445" s="14">
        <f t="shared" si="9301"/>
        <v>0</v>
      </c>
      <c r="W1445" s="14">
        <f t="shared" si="9301"/>
        <v>0</v>
      </c>
      <c r="X1445" s="14">
        <f t="shared" si="9301"/>
        <v>0</v>
      </c>
      <c r="Y1445" s="14">
        <f t="shared" si="8948"/>
        <v>7799.5999999999995</v>
      </c>
      <c r="Z1445" s="14">
        <f t="shared" si="8949"/>
        <v>8030.7</v>
      </c>
      <c r="AA1445" s="14">
        <f t="shared" si="8950"/>
        <v>8030.7</v>
      </c>
      <c r="AB1445" s="14">
        <f>AB1446+AB1447</f>
        <v>0</v>
      </c>
      <c r="AC1445" s="14">
        <f>AC1446+AC1447</f>
        <v>0</v>
      </c>
      <c r="AD1445" s="14">
        <f>AD1446+AD1447</f>
        <v>0</v>
      </c>
      <c r="AE1445" s="14">
        <f t="shared" si="8954"/>
        <v>7799.5999999999995</v>
      </c>
      <c r="AF1445" s="14">
        <f t="shared" si="8955"/>
        <v>8030.7</v>
      </c>
      <c r="AG1445" s="14">
        <f t="shared" si="8956"/>
        <v>8030.7</v>
      </c>
      <c r="AH1445" s="14">
        <f t="shared" ref="AH1445:AV1445" si="9302">AH1446+AH1447</f>
        <v>0</v>
      </c>
      <c r="AI1445" s="14">
        <f t="shared" si="9302"/>
        <v>0</v>
      </c>
      <c r="AJ1445" s="14">
        <f t="shared" si="9302"/>
        <v>0</v>
      </c>
      <c r="AK1445" s="14">
        <f t="shared" si="9302"/>
        <v>0</v>
      </c>
      <c r="AL1445" s="14">
        <f t="shared" si="9302"/>
        <v>0</v>
      </c>
      <c r="AM1445" s="14">
        <f t="shared" si="9302"/>
        <v>0</v>
      </c>
      <c r="AN1445" s="14">
        <f t="shared" si="9302"/>
        <v>0</v>
      </c>
      <c r="AO1445" s="14">
        <f t="shared" si="9302"/>
        <v>0</v>
      </c>
      <c r="AP1445" s="14">
        <f t="shared" si="9302"/>
        <v>0</v>
      </c>
      <c r="AQ1445" s="14">
        <f t="shared" si="9302"/>
        <v>0</v>
      </c>
      <c r="AR1445" s="14">
        <f t="shared" si="9302"/>
        <v>0</v>
      </c>
      <c r="AS1445" s="14">
        <f t="shared" si="9302"/>
        <v>0</v>
      </c>
      <c r="AT1445" s="14">
        <f t="shared" si="9302"/>
        <v>0</v>
      </c>
      <c r="AU1445" s="14">
        <f t="shared" si="9302"/>
        <v>0</v>
      </c>
      <c r="AV1445" s="14">
        <f t="shared" si="9302"/>
        <v>0</v>
      </c>
      <c r="AW1445" s="14">
        <f t="shared" si="8972"/>
        <v>7799.5999999999995</v>
      </c>
      <c r="AX1445" s="14">
        <f t="shared" si="8973"/>
        <v>8030.7</v>
      </c>
      <c r="AY1445" s="14">
        <f t="shared" si="8974"/>
        <v>8030.7</v>
      </c>
      <c r="AZ1445" s="14">
        <f>AZ1446+AZ1447</f>
        <v>0</v>
      </c>
      <c r="BA1445" s="14">
        <f t="shared" si="8976"/>
        <v>7799.5999999999995</v>
      </c>
      <c r="BB1445" s="14">
        <f t="shared" si="8977"/>
        <v>8030.7</v>
      </c>
      <c r="BC1445" s="14">
        <f t="shared" si="8978"/>
        <v>8030.7</v>
      </c>
      <c r="BD1445" s="14">
        <f t="shared" ref="BD1445:BN1445" si="9303">BD1446+BD1447</f>
        <v>0</v>
      </c>
      <c r="BE1445" s="14">
        <f t="shared" si="9303"/>
        <v>0</v>
      </c>
      <c r="BF1445" s="14">
        <f t="shared" si="9303"/>
        <v>0</v>
      </c>
      <c r="BG1445" s="14">
        <f t="shared" si="9303"/>
        <v>0</v>
      </c>
      <c r="BH1445" s="14">
        <f t="shared" si="9303"/>
        <v>0</v>
      </c>
      <c r="BI1445" s="14">
        <f t="shared" si="9303"/>
        <v>0</v>
      </c>
      <c r="BJ1445" s="14">
        <f t="shared" si="9303"/>
        <v>0</v>
      </c>
      <c r="BK1445" s="14">
        <f t="shared" si="9303"/>
        <v>0</v>
      </c>
      <c r="BL1445" s="14">
        <f t="shared" si="9303"/>
        <v>0</v>
      </c>
      <c r="BM1445" s="14">
        <f t="shared" si="9303"/>
        <v>0</v>
      </c>
      <c r="BN1445" s="14">
        <f t="shared" si="9303"/>
        <v>0</v>
      </c>
      <c r="BO1445" s="14">
        <f t="shared" si="8990"/>
        <v>7799.5999999999995</v>
      </c>
      <c r="BP1445" s="14">
        <f t="shared" si="8991"/>
        <v>8030.7</v>
      </c>
      <c r="BQ1445" s="14">
        <f t="shared" si="8992"/>
        <v>8030.7</v>
      </c>
      <c r="BR1445" s="14">
        <f>BR1446+BR1447</f>
        <v>0</v>
      </c>
      <c r="BS1445" s="14">
        <f>BS1446+BS1447</f>
        <v>0</v>
      </c>
      <c r="BT1445" s="14">
        <f>BT1446+BT1447</f>
        <v>0</v>
      </c>
      <c r="BU1445" s="14">
        <f t="shared" si="8996"/>
        <v>7799.5999999999995</v>
      </c>
      <c r="BV1445" s="14">
        <f t="shared" si="8997"/>
        <v>8030.7</v>
      </c>
      <c r="BW1445" s="14">
        <f t="shared" si="8998"/>
        <v>8030.7</v>
      </c>
      <c r="BX1445" s="14">
        <f t="shared" ref="BX1445:CF1445" si="9304">BX1446+BX1447</f>
        <v>0</v>
      </c>
      <c r="BY1445" s="14">
        <f t="shared" si="9304"/>
        <v>0</v>
      </c>
      <c r="BZ1445" s="14">
        <f t="shared" si="9304"/>
        <v>0</v>
      </c>
      <c r="CA1445" s="14">
        <f t="shared" si="9304"/>
        <v>0</v>
      </c>
      <c r="CB1445" s="14">
        <f t="shared" si="9304"/>
        <v>0</v>
      </c>
      <c r="CC1445" s="14">
        <f t="shared" si="9304"/>
        <v>0</v>
      </c>
      <c r="CD1445" s="14">
        <f t="shared" si="9304"/>
        <v>0</v>
      </c>
      <c r="CE1445" s="14">
        <f t="shared" si="9304"/>
        <v>0</v>
      </c>
      <c r="CF1445" s="14">
        <f t="shared" si="9304"/>
        <v>0</v>
      </c>
      <c r="CG1445" s="14">
        <f t="shared" si="9008"/>
        <v>7799.5999999999995</v>
      </c>
      <c r="CH1445" s="14">
        <f>CH1446+CH1447</f>
        <v>0</v>
      </c>
      <c r="CI1445" s="84">
        <f t="shared" si="9297"/>
        <v>7799.5999999999995</v>
      </c>
      <c r="CJ1445" s="14">
        <f t="shared" si="9010"/>
        <v>8030.7</v>
      </c>
      <c r="CK1445" s="52">
        <f>CK1446+CK1447</f>
        <v>0</v>
      </c>
      <c r="CL1445" s="84">
        <f t="shared" si="9298"/>
        <v>8030.7</v>
      </c>
      <c r="CM1445" s="14">
        <f t="shared" si="9012"/>
        <v>8030.7</v>
      </c>
      <c r="CN1445" s="52">
        <f>CN1446+CN1447</f>
        <v>0</v>
      </c>
      <c r="CO1445" s="84">
        <f t="shared" si="9299"/>
        <v>8030.7</v>
      </c>
      <c r="CP1445" s="14">
        <f>CP1446+CP1447</f>
        <v>0</v>
      </c>
      <c r="CQ1445" s="29"/>
      <c r="CR1445" s="29"/>
      <c r="CT1445" s="1"/>
    </row>
    <row r="1446" spans="1:99" ht="78" customHeight="1" x14ac:dyDescent="0.3">
      <c r="A1446" s="76" t="s">
        <v>519</v>
      </c>
      <c r="B1446" s="76" t="s">
        <v>34</v>
      </c>
      <c r="C1446" s="76" t="s">
        <v>127</v>
      </c>
      <c r="D1446" s="76" t="s">
        <v>429</v>
      </c>
      <c r="E1446" s="76" t="s">
        <v>58</v>
      </c>
      <c r="F1446" s="77" t="s">
        <v>59</v>
      </c>
      <c r="G1446" s="14">
        <v>7516.9</v>
      </c>
      <c r="H1446" s="14">
        <v>7748</v>
      </c>
      <c r="I1446" s="14">
        <v>7748</v>
      </c>
      <c r="J1446" s="14"/>
      <c r="K1446" s="14"/>
      <c r="L1446" s="14"/>
      <c r="M1446" s="14">
        <f t="shared" si="9217"/>
        <v>7516.9</v>
      </c>
      <c r="N1446" s="14">
        <f t="shared" si="9218"/>
        <v>7748</v>
      </c>
      <c r="O1446" s="14">
        <f t="shared" si="9219"/>
        <v>7748</v>
      </c>
      <c r="P1446" s="14"/>
      <c r="Q1446" s="14"/>
      <c r="R1446" s="14"/>
      <c r="S1446" s="14"/>
      <c r="T1446" s="14"/>
      <c r="U1446" s="14"/>
      <c r="V1446" s="14"/>
      <c r="W1446" s="14"/>
      <c r="X1446" s="14"/>
      <c r="Y1446" s="14">
        <f t="shared" si="8948"/>
        <v>7516.9</v>
      </c>
      <c r="Z1446" s="14">
        <f t="shared" si="8949"/>
        <v>7748</v>
      </c>
      <c r="AA1446" s="14">
        <f t="shared" si="8950"/>
        <v>7748</v>
      </c>
      <c r="AB1446" s="14"/>
      <c r="AC1446" s="14"/>
      <c r="AD1446" s="14"/>
      <c r="AE1446" s="14">
        <f t="shared" si="8954"/>
        <v>7516.9</v>
      </c>
      <c r="AF1446" s="14">
        <f t="shared" si="8955"/>
        <v>7748</v>
      </c>
      <c r="AG1446" s="14">
        <f t="shared" si="8956"/>
        <v>7748</v>
      </c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>
        <f t="shared" si="8972"/>
        <v>7516.9</v>
      </c>
      <c r="AX1446" s="14">
        <f t="shared" si="8973"/>
        <v>7748</v>
      </c>
      <c r="AY1446" s="14">
        <f t="shared" si="8974"/>
        <v>7748</v>
      </c>
      <c r="AZ1446" s="14"/>
      <c r="BA1446" s="14">
        <f t="shared" si="8976"/>
        <v>7516.9</v>
      </c>
      <c r="BB1446" s="14">
        <f t="shared" si="8977"/>
        <v>7748</v>
      </c>
      <c r="BC1446" s="14">
        <f t="shared" si="8978"/>
        <v>7748</v>
      </c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>
        <f t="shared" si="8990"/>
        <v>7516.9</v>
      </c>
      <c r="BP1446" s="14">
        <f t="shared" si="8991"/>
        <v>7748</v>
      </c>
      <c r="BQ1446" s="14">
        <f t="shared" si="8992"/>
        <v>7748</v>
      </c>
      <c r="BR1446" s="14"/>
      <c r="BS1446" s="14"/>
      <c r="BT1446" s="14"/>
      <c r="BU1446" s="14">
        <f t="shared" si="8996"/>
        <v>7516.9</v>
      </c>
      <c r="BV1446" s="14">
        <f t="shared" si="8997"/>
        <v>7748</v>
      </c>
      <c r="BW1446" s="14">
        <f t="shared" si="8998"/>
        <v>7748</v>
      </c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>
        <f t="shared" si="9008"/>
        <v>7516.9</v>
      </c>
      <c r="CH1446" s="14"/>
      <c r="CI1446" s="84">
        <f t="shared" si="9297"/>
        <v>7516.9</v>
      </c>
      <c r="CJ1446" s="14">
        <f t="shared" si="9010"/>
        <v>7748</v>
      </c>
      <c r="CK1446" s="52"/>
      <c r="CL1446" s="84">
        <f t="shared" si="9298"/>
        <v>7748</v>
      </c>
      <c r="CM1446" s="14">
        <f t="shared" si="9012"/>
        <v>7748</v>
      </c>
      <c r="CN1446" s="52"/>
      <c r="CO1446" s="84">
        <f t="shared" si="9299"/>
        <v>7748</v>
      </c>
      <c r="CP1446" s="14"/>
      <c r="CQ1446" s="29"/>
      <c r="CR1446" s="29"/>
      <c r="CT1446" s="1"/>
    </row>
    <row r="1447" spans="1:99" ht="31.2" customHeight="1" x14ac:dyDescent="0.3">
      <c r="A1447" s="76" t="s">
        <v>519</v>
      </c>
      <c r="B1447" s="76" t="s">
        <v>34</v>
      </c>
      <c r="C1447" s="76" t="s">
        <v>127</v>
      </c>
      <c r="D1447" s="76" t="s">
        <v>429</v>
      </c>
      <c r="E1447" s="76" t="s">
        <v>46</v>
      </c>
      <c r="F1447" s="77" t="s">
        <v>47</v>
      </c>
      <c r="G1447" s="14">
        <v>282.7</v>
      </c>
      <c r="H1447" s="14">
        <v>282.7</v>
      </c>
      <c r="I1447" s="14">
        <v>282.7</v>
      </c>
      <c r="J1447" s="14"/>
      <c r="K1447" s="14"/>
      <c r="L1447" s="14"/>
      <c r="M1447" s="14">
        <f t="shared" si="9217"/>
        <v>282.7</v>
      </c>
      <c r="N1447" s="14">
        <f t="shared" si="9218"/>
        <v>282.7</v>
      </c>
      <c r="O1447" s="14">
        <f t="shared" si="9219"/>
        <v>282.7</v>
      </c>
      <c r="P1447" s="14"/>
      <c r="Q1447" s="14"/>
      <c r="R1447" s="14"/>
      <c r="S1447" s="14"/>
      <c r="T1447" s="14"/>
      <c r="U1447" s="14"/>
      <c r="V1447" s="14"/>
      <c r="W1447" s="14"/>
      <c r="X1447" s="14"/>
      <c r="Y1447" s="14">
        <f t="shared" si="8948"/>
        <v>282.7</v>
      </c>
      <c r="Z1447" s="14">
        <f t="shared" si="8949"/>
        <v>282.7</v>
      </c>
      <c r="AA1447" s="14">
        <f t="shared" si="8950"/>
        <v>282.7</v>
      </c>
      <c r="AB1447" s="14"/>
      <c r="AC1447" s="14"/>
      <c r="AD1447" s="14"/>
      <c r="AE1447" s="14">
        <f t="shared" si="8954"/>
        <v>282.7</v>
      </c>
      <c r="AF1447" s="14">
        <f t="shared" si="8955"/>
        <v>282.7</v>
      </c>
      <c r="AG1447" s="14">
        <f t="shared" si="8956"/>
        <v>282.7</v>
      </c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>
        <f t="shared" si="8972"/>
        <v>282.7</v>
      </c>
      <c r="AX1447" s="14">
        <f t="shared" si="8973"/>
        <v>282.7</v>
      </c>
      <c r="AY1447" s="14">
        <f t="shared" si="8974"/>
        <v>282.7</v>
      </c>
      <c r="AZ1447" s="14"/>
      <c r="BA1447" s="14">
        <f t="shared" si="8976"/>
        <v>282.7</v>
      </c>
      <c r="BB1447" s="14">
        <f t="shared" si="8977"/>
        <v>282.7</v>
      </c>
      <c r="BC1447" s="14">
        <f t="shared" si="8978"/>
        <v>282.7</v>
      </c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>
        <f t="shared" si="8990"/>
        <v>282.7</v>
      </c>
      <c r="BP1447" s="14">
        <f t="shared" si="8991"/>
        <v>282.7</v>
      </c>
      <c r="BQ1447" s="14">
        <f t="shared" si="8992"/>
        <v>282.7</v>
      </c>
      <c r="BR1447" s="14"/>
      <c r="BS1447" s="14"/>
      <c r="BT1447" s="14"/>
      <c r="BU1447" s="14">
        <f t="shared" si="8996"/>
        <v>282.7</v>
      </c>
      <c r="BV1447" s="14">
        <f t="shared" si="8997"/>
        <v>282.7</v>
      </c>
      <c r="BW1447" s="14">
        <f t="shared" si="8998"/>
        <v>282.7</v>
      </c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>
        <f t="shared" si="9008"/>
        <v>282.7</v>
      </c>
      <c r="CH1447" s="14"/>
      <c r="CI1447" s="84">
        <f t="shared" si="9297"/>
        <v>282.7</v>
      </c>
      <c r="CJ1447" s="14">
        <f t="shared" si="9010"/>
        <v>282.7</v>
      </c>
      <c r="CK1447" s="52"/>
      <c r="CL1447" s="84">
        <f t="shared" si="9298"/>
        <v>282.7</v>
      </c>
      <c r="CM1447" s="14">
        <f t="shared" si="9012"/>
        <v>282.7</v>
      </c>
      <c r="CN1447" s="52"/>
      <c r="CO1447" s="84">
        <f t="shared" si="9299"/>
        <v>282.7</v>
      </c>
      <c r="CP1447" s="14"/>
      <c r="CQ1447" s="29"/>
      <c r="CR1447" s="29"/>
      <c r="CT1447" s="1"/>
    </row>
    <row r="1448" spans="1:99" ht="31.2" customHeight="1" x14ac:dyDescent="0.3">
      <c r="A1448" s="76" t="s">
        <v>519</v>
      </c>
      <c r="B1448" s="76" t="s">
        <v>34</v>
      </c>
      <c r="C1448" s="76" t="s">
        <v>127</v>
      </c>
      <c r="D1448" s="76" t="s">
        <v>97</v>
      </c>
      <c r="E1448" s="88"/>
      <c r="F1448" s="77" t="s">
        <v>98</v>
      </c>
      <c r="G1448" s="14">
        <f t="shared" ref="G1448:G1449" si="9305">G1449</f>
        <v>59252.799999999996</v>
      </c>
      <c r="H1448" s="14">
        <f t="shared" ref="H1448:H1449" si="9306">H1449</f>
        <v>60955.799999999996</v>
      </c>
      <c r="I1448" s="14">
        <f t="shared" ref="I1448:I1449" si="9307">I1449</f>
        <v>60955.799999999996</v>
      </c>
      <c r="J1448" s="14">
        <f t="shared" ref="J1448:J1449" si="9308">J1449</f>
        <v>437.7</v>
      </c>
      <c r="K1448" s="14">
        <f t="shared" ref="K1448:K1449" si="9309">K1449</f>
        <v>451.2</v>
      </c>
      <c r="L1448" s="14">
        <f t="shared" ref="L1448:L1449" si="9310">L1449</f>
        <v>451.2</v>
      </c>
      <c r="M1448" s="14">
        <f t="shared" si="9217"/>
        <v>59690.499999999993</v>
      </c>
      <c r="N1448" s="14">
        <f t="shared" si="9218"/>
        <v>61406.999999999993</v>
      </c>
      <c r="O1448" s="14">
        <f t="shared" si="9219"/>
        <v>61406.999999999993</v>
      </c>
      <c r="P1448" s="14">
        <f t="shared" ref="P1448:P1449" si="9311">P1449</f>
        <v>8796.2999999999993</v>
      </c>
      <c r="Q1448" s="14">
        <f t="shared" ref="Q1448:Q1449" si="9312">Q1449</f>
        <v>0</v>
      </c>
      <c r="R1448" s="14">
        <f t="shared" ref="R1448:R1449" si="9313">R1449</f>
        <v>0</v>
      </c>
      <c r="S1448" s="14">
        <f t="shared" ref="S1448:S1449" si="9314">S1449</f>
        <v>0</v>
      </c>
      <c r="T1448" s="14">
        <f t="shared" ref="T1448:T1449" si="9315">T1449</f>
        <v>10780.4</v>
      </c>
      <c r="U1448" s="14">
        <f t="shared" ref="U1448:U1449" si="9316">U1449</f>
        <v>0</v>
      </c>
      <c r="V1448" s="14">
        <f t="shared" ref="V1448:V1449" si="9317">V1449</f>
        <v>10780.4</v>
      </c>
      <c r="W1448" s="14">
        <f t="shared" ref="W1448:W1449" si="9318">W1449</f>
        <v>0</v>
      </c>
      <c r="X1448" s="14">
        <f t="shared" ref="X1448:X1449" si="9319">X1449</f>
        <v>0</v>
      </c>
      <c r="Y1448" s="14">
        <f t="shared" si="8948"/>
        <v>68486.799999999988</v>
      </c>
      <c r="Z1448" s="14">
        <f t="shared" si="8949"/>
        <v>72187.399999999994</v>
      </c>
      <c r="AA1448" s="14">
        <f t="shared" si="8950"/>
        <v>72187.399999999994</v>
      </c>
      <c r="AB1448" s="14">
        <f t="shared" ref="AB1448:AB1449" si="9320">AB1449</f>
        <v>0</v>
      </c>
      <c r="AC1448" s="14">
        <f t="shared" ref="AC1448:AC1449" si="9321">AC1449</f>
        <v>0</v>
      </c>
      <c r="AD1448" s="14">
        <f t="shared" ref="AD1448:AD1449" si="9322">AD1449</f>
        <v>0</v>
      </c>
      <c r="AE1448" s="14">
        <f t="shared" si="8954"/>
        <v>68486.799999999988</v>
      </c>
      <c r="AF1448" s="14">
        <f t="shared" si="8955"/>
        <v>72187.399999999994</v>
      </c>
      <c r="AG1448" s="14">
        <f t="shared" si="8956"/>
        <v>72187.399999999994</v>
      </c>
      <c r="AH1448" s="14">
        <f t="shared" ref="AH1448:AH1449" si="9323">AH1449</f>
        <v>0</v>
      </c>
      <c r="AI1448" s="14">
        <f t="shared" ref="AI1448:AI1449" si="9324">AI1449</f>
        <v>0</v>
      </c>
      <c r="AJ1448" s="14">
        <f t="shared" ref="AJ1448:AJ1449" si="9325">AJ1449</f>
        <v>0</v>
      </c>
      <c r="AK1448" s="14">
        <f t="shared" ref="AK1448:AK1449" si="9326">AK1449</f>
        <v>0</v>
      </c>
      <c r="AL1448" s="14">
        <f t="shared" ref="AL1448:AL1449" si="9327">AL1449</f>
        <v>0</v>
      </c>
      <c r="AM1448" s="14">
        <f t="shared" ref="AM1448:AM1449" si="9328">AM1449</f>
        <v>0</v>
      </c>
      <c r="AN1448" s="14">
        <f t="shared" ref="AN1448:AN1449" si="9329">AN1449</f>
        <v>0</v>
      </c>
      <c r="AO1448" s="14">
        <f t="shared" ref="AO1448:AO1449" si="9330">AO1449</f>
        <v>0</v>
      </c>
      <c r="AP1448" s="14">
        <f t="shared" ref="AP1448:AP1449" si="9331">AP1449</f>
        <v>0</v>
      </c>
      <c r="AQ1448" s="14">
        <f t="shared" ref="AQ1448:AQ1449" si="9332">AQ1449</f>
        <v>0</v>
      </c>
      <c r="AR1448" s="14">
        <f t="shared" ref="AR1448:AR1449" si="9333">AR1449</f>
        <v>0</v>
      </c>
      <c r="AS1448" s="14">
        <f t="shared" ref="AS1448:AS1449" si="9334">AS1449</f>
        <v>0</v>
      </c>
      <c r="AT1448" s="14">
        <f t="shared" ref="AT1448:AT1449" si="9335">AT1449</f>
        <v>0</v>
      </c>
      <c r="AU1448" s="14">
        <f t="shared" ref="AU1448:AU1449" si="9336">AU1449</f>
        <v>0</v>
      </c>
      <c r="AV1448" s="14">
        <f t="shared" ref="AV1448:AV1449" si="9337">AV1449</f>
        <v>0</v>
      </c>
      <c r="AW1448" s="14">
        <f t="shared" si="8972"/>
        <v>68486.799999999988</v>
      </c>
      <c r="AX1448" s="14">
        <f t="shared" si="8973"/>
        <v>72187.399999999994</v>
      </c>
      <c r="AY1448" s="14">
        <f t="shared" si="8974"/>
        <v>72187.399999999994</v>
      </c>
      <c r="AZ1448" s="14">
        <f t="shared" ref="AZ1448:AZ1449" si="9338">AZ1449</f>
        <v>0</v>
      </c>
      <c r="BA1448" s="14">
        <f t="shared" si="8976"/>
        <v>68486.799999999988</v>
      </c>
      <c r="BB1448" s="14">
        <f t="shared" si="8977"/>
        <v>72187.399999999994</v>
      </c>
      <c r="BC1448" s="14">
        <f t="shared" si="8978"/>
        <v>72187.399999999994</v>
      </c>
      <c r="BD1448" s="14">
        <f t="shared" ref="BD1448:BD1449" si="9339">BD1449</f>
        <v>0</v>
      </c>
      <c r="BE1448" s="14">
        <f t="shared" ref="BE1448:BE1449" si="9340">BE1449</f>
        <v>0</v>
      </c>
      <c r="BF1448" s="14">
        <f t="shared" ref="BF1448:BF1449" si="9341">BF1449</f>
        <v>0</v>
      </c>
      <c r="BG1448" s="14">
        <f t="shared" ref="BG1448:BG1449" si="9342">BG1449</f>
        <v>0</v>
      </c>
      <c r="BH1448" s="14">
        <f t="shared" ref="BH1448:BH1449" si="9343">BH1449</f>
        <v>0</v>
      </c>
      <c r="BI1448" s="14">
        <f t="shared" ref="BI1448:BI1449" si="9344">BI1449</f>
        <v>0</v>
      </c>
      <c r="BJ1448" s="14">
        <f t="shared" ref="BJ1448:BJ1449" si="9345">BJ1449</f>
        <v>0</v>
      </c>
      <c r="BK1448" s="14">
        <f t="shared" ref="BK1448:BK1449" si="9346">BK1449</f>
        <v>0</v>
      </c>
      <c r="BL1448" s="14">
        <f t="shared" ref="BL1448:BL1449" si="9347">BL1449</f>
        <v>0</v>
      </c>
      <c r="BM1448" s="14">
        <f t="shared" ref="BM1448:BM1449" si="9348">BM1449</f>
        <v>0</v>
      </c>
      <c r="BN1448" s="14">
        <f t="shared" ref="BN1448:BN1449" si="9349">BN1449</f>
        <v>0</v>
      </c>
      <c r="BO1448" s="14">
        <f t="shared" si="8990"/>
        <v>68486.799999999988</v>
      </c>
      <c r="BP1448" s="14">
        <f t="shared" si="8991"/>
        <v>72187.399999999994</v>
      </c>
      <c r="BQ1448" s="14">
        <f t="shared" si="8992"/>
        <v>72187.399999999994</v>
      </c>
      <c r="BR1448" s="14">
        <f t="shared" ref="BR1448:BR1449" si="9350">BR1449</f>
        <v>0</v>
      </c>
      <c r="BS1448" s="14">
        <f t="shared" ref="BS1448:BS1449" si="9351">BS1449</f>
        <v>0</v>
      </c>
      <c r="BT1448" s="14">
        <f t="shared" ref="BT1448:BT1449" si="9352">BT1449</f>
        <v>0</v>
      </c>
      <c r="BU1448" s="14">
        <f t="shared" si="8996"/>
        <v>68486.799999999988</v>
      </c>
      <c r="BV1448" s="14">
        <f t="shared" si="8997"/>
        <v>72187.399999999994</v>
      </c>
      <c r="BW1448" s="14">
        <f t="shared" si="8998"/>
        <v>72187.399999999994</v>
      </c>
      <c r="BX1448" s="14">
        <f t="shared" ref="BX1448:BX1449" si="9353">BX1449</f>
        <v>0</v>
      </c>
      <c r="BY1448" s="14">
        <f t="shared" ref="BY1448:BY1449" si="9354">BY1449</f>
        <v>0</v>
      </c>
      <c r="BZ1448" s="14">
        <f t="shared" ref="BZ1448:BZ1449" si="9355">BZ1449</f>
        <v>0</v>
      </c>
      <c r="CA1448" s="14">
        <f t="shared" ref="CA1448:CA1449" si="9356">CA1449</f>
        <v>0</v>
      </c>
      <c r="CB1448" s="14">
        <f t="shared" ref="CB1448:CB1449" si="9357">CB1449</f>
        <v>0</v>
      </c>
      <c r="CC1448" s="14">
        <f t="shared" ref="CC1448:CC1449" si="9358">CC1449</f>
        <v>0</v>
      </c>
      <c r="CD1448" s="14">
        <f t="shared" ref="CD1448:CD1449" si="9359">CD1449</f>
        <v>0</v>
      </c>
      <c r="CE1448" s="14">
        <f t="shared" ref="CE1448:CE1449" si="9360">CE1449</f>
        <v>0</v>
      </c>
      <c r="CF1448" s="14">
        <f t="shared" ref="CF1448:CF1449" si="9361">CF1449</f>
        <v>0</v>
      </c>
      <c r="CG1448" s="14">
        <f t="shared" si="9008"/>
        <v>68486.799999999988</v>
      </c>
      <c r="CH1448" s="14">
        <f t="shared" ref="CH1448:CH1449" si="9362">CH1449</f>
        <v>0</v>
      </c>
      <c r="CI1448" s="84">
        <f t="shared" si="9297"/>
        <v>68486.799999999988</v>
      </c>
      <c r="CJ1448" s="14">
        <f t="shared" si="9010"/>
        <v>72187.399999999994</v>
      </c>
      <c r="CK1448" s="52">
        <f t="shared" ref="CK1448:CP1449" si="9363">CK1449</f>
        <v>0</v>
      </c>
      <c r="CL1448" s="84">
        <f t="shared" si="9298"/>
        <v>72187.399999999994</v>
      </c>
      <c r="CM1448" s="14">
        <f t="shared" si="9012"/>
        <v>72187.399999999994</v>
      </c>
      <c r="CN1448" s="52">
        <f t="shared" si="9363"/>
        <v>0</v>
      </c>
      <c r="CO1448" s="84">
        <f t="shared" si="9299"/>
        <v>72187.399999999994</v>
      </c>
      <c r="CP1448" s="14">
        <f t="shared" si="9363"/>
        <v>0</v>
      </c>
      <c r="CQ1448" s="29"/>
      <c r="CR1448" s="29"/>
      <c r="CT1448" s="1"/>
    </row>
    <row r="1449" spans="1:99" ht="31.2" customHeight="1" x14ac:dyDescent="0.3">
      <c r="A1449" s="76" t="s">
        <v>519</v>
      </c>
      <c r="B1449" s="76" t="s">
        <v>34</v>
      </c>
      <c r="C1449" s="76" t="s">
        <v>127</v>
      </c>
      <c r="D1449" s="76" t="s">
        <v>431</v>
      </c>
      <c r="E1449" s="88"/>
      <c r="F1449" s="77" t="s">
        <v>432</v>
      </c>
      <c r="G1449" s="14">
        <f t="shared" si="9305"/>
        <v>59252.799999999996</v>
      </c>
      <c r="H1449" s="14">
        <f t="shared" si="9306"/>
        <v>60955.799999999996</v>
      </c>
      <c r="I1449" s="14">
        <f t="shared" si="9307"/>
        <v>60955.799999999996</v>
      </c>
      <c r="J1449" s="14">
        <f t="shared" si="9308"/>
        <v>437.7</v>
      </c>
      <c r="K1449" s="14">
        <f t="shared" si="9309"/>
        <v>451.2</v>
      </c>
      <c r="L1449" s="14">
        <f t="shared" si="9310"/>
        <v>451.2</v>
      </c>
      <c r="M1449" s="14">
        <f t="shared" si="9217"/>
        <v>59690.499999999993</v>
      </c>
      <c r="N1449" s="14">
        <f t="shared" si="9218"/>
        <v>61406.999999999993</v>
      </c>
      <c r="O1449" s="14">
        <f t="shared" si="9219"/>
        <v>61406.999999999993</v>
      </c>
      <c r="P1449" s="14">
        <f t="shared" si="9311"/>
        <v>8796.2999999999993</v>
      </c>
      <c r="Q1449" s="14">
        <f t="shared" si="9312"/>
        <v>0</v>
      </c>
      <c r="R1449" s="14">
        <f t="shared" si="9313"/>
        <v>0</v>
      </c>
      <c r="S1449" s="14">
        <f t="shared" si="9314"/>
        <v>0</v>
      </c>
      <c r="T1449" s="14">
        <f t="shared" si="9315"/>
        <v>10780.4</v>
      </c>
      <c r="U1449" s="14">
        <f t="shared" si="9316"/>
        <v>0</v>
      </c>
      <c r="V1449" s="14">
        <f t="shared" si="9317"/>
        <v>10780.4</v>
      </c>
      <c r="W1449" s="14">
        <f t="shared" si="9318"/>
        <v>0</v>
      </c>
      <c r="X1449" s="14">
        <f t="shared" si="9319"/>
        <v>0</v>
      </c>
      <c r="Y1449" s="14">
        <f t="shared" si="8948"/>
        <v>68486.799999999988</v>
      </c>
      <c r="Z1449" s="14">
        <f t="shared" si="8949"/>
        <v>72187.399999999994</v>
      </c>
      <c r="AA1449" s="14">
        <f t="shared" si="8950"/>
        <v>72187.399999999994</v>
      </c>
      <c r="AB1449" s="14">
        <f t="shared" si="9320"/>
        <v>0</v>
      </c>
      <c r="AC1449" s="14">
        <f t="shared" si="9321"/>
        <v>0</v>
      </c>
      <c r="AD1449" s="14">
        <f t="shared" si="9322"/>
        <v>0</v>
      </c>
      <c r="AE1449" s="14">
        <f t="shared" si="8954"/>
        <v>68486.799999999988</v>
      </c>
      <c r="AF1449" s="14">
        <f t="shared" si="8955"/>
        <v>72187.399999999994</v>
      </c>
      <c r="AG1449" s="14">
        <f t="shared" si="8956"/>
        <v>72187.399999999994</v>
      </c>
      <c r="AH1449" s="14">
        <f t="shared" si="9323"/>
        <v>0</v>
      </c>
      <c r="AI1449" s="14">
        <f t="shared" si="9324"/>
        <v>0</v>
      </c>
      <c r="AJ1449" s="14">
        <f t="shared" si="9325"/>
        <v>0</v>
      </c>
      <c r="AK1449" s="14">
        <f t="shared" si="9326"/>
        <v>0</v>
      </c>
      <c r="AL1449" s="14">
        <f t="shared" si="9327"/>
        <v>0</v>
      </c>
      <c r="AM1449" s="14">
        <f t="shared" si="9328"/>
        <v>0</v>
      </c>
      <c r="AN1449" s="14">
        <f t="shared" si="9329"/>
        <v>0</v>
      </c>
      <c r="AO1449" s="14">
        <f t="shared" si="9330"/>
        <v>0</v>
      </c>
      <c r="AP1449" s="14">
        <f t="shared" si="9331"/>
        <v>0</v>
      </c>
      <c r="AQ1449" s="14">
        <f t="shared" si="9332"/>
        <v>0</v>
      </c>
      <c r="AR1449" s="14">
        <f t="shared" si="9333"/>
        <v>0</v>
      </c>
      <c r="AS1449" s="14">
        <f t="shared" si="9334"/>
        <v>0</v>
      </c>
      <c r="AT1449" s="14">
        <f t="shared" si="9335"/>
        <v>0</v>
      </c>
      <c r="AU1449" s="14">
        <f t="shared" si="9336"/>
        <v>0</v>
      </c>
      <c r="AV1449" s="14">
        <f t="shared" si="9337"/>
        <v>0</v>
      </c>
      <c r="AW1449" s="14">
        <f t="shared" si="8972"/>
        <v>68486.799999999988</v>
      </c>
      <c r="AX1449" s="14">
        <f t="shared" si="8973"/>
        <v>72187.399999999994</v>
      </c>
      <c r="AY1449" s="14">
        <f t="shared" si="8974"/>
        <v>72187.399999999994</v>
      </c>
      <c r="AZ1449" s="14">
        <f t="shared" si="9338"/>
        <v>0</v>
      </c>
      <c r="BA1449" s="14">
        <f t="shared" si="8976"/>
        <v>68486.799999999988</v>
      </c>
      <c r="BB1449" s="14">
        <f t="shared" si="8977"/>
        <v>72187.399999999994</v>
      </c>
      <c r="BC1449" s="14">
        <f t="shared" si="8978"/>
        <v>72187.399999999994</v>
      </c>
      <c r="BD1449" s="14">
        <f t="shared" si="9339"/>
        <v>0</v>
      </c>
      <c r="BE1449" s="14">
        <f t="shared" si="9340"/>
        <v>0</v>
      </c>
      <c r="BF1449" s="14">
        <f t="shared" si="9341"/>
        <v>0</v>
      </c>
      <c r="BG1449" s="14">
        <f t="shared" si="9342"/>
        <v>0</v>
      </c>
      <c r="BH1449" s="14">
        <f t="shared" si="9343"/>
        <v>0</v>
      </c>
      <c r="BI1449" s="14">
        <f t="shared" si="9344"/>
        <v>0</v>
      </c>
      <c r="BJ1449" s="14">
        <f t="shared" si="9345"/>
        <v>0</v>
      </c>
      <c r="BK1449" s="14">
        <f t="shared" si="9346"/>
        <v>0</v>
      </c>
      <c r="BL1449" s="14">
        <f t="shared" si="9347"/>
        <v>0</v>
      </c>
      <c r="BM1449" s="14">
        <f t="shared" si="9348"/>
        <v>0</v>
      </c>
      <c r="BN1449" s="14">
        <f t="shared" si="9349"/>
        <v>0</v>
      </c>
      <c r="BO1449" s="14">
        <f t="shared" si="8990"/>
        <v>68486.799999999988</v>
      </c>
      <c r="BP1449" s="14">
        <f t="shared" si="8991"/>
        <v>72187.399999999994</v>
      </c>
      <c r="BQ1449" s="14">
        <f t="shared" si="8992"/>
        <v>72187.399999999994</v>
      </c>
      <c r="BR1449" s="14">
        <f t="shared" si="9350"/>
        <v>0</v>
      </c>
      <c r="BS1449" s="14">
        <f t="shared" si="9351"/>
        <v>0</v>
      </c>
      <c r="BT1449" s="14">
        <f t="shared" si="9352"/>
        <v>0</v>
      </c>
      <c r="BU1449" s="14">
        <f t="shared" si="8996"/>
        <v>68486.799999999988</v>
      </c>
      <c r="BV1449" s="14">
        <f t="shared" si="8997"/>
        <v>72187.399999999994</v>
      </c>
      <c r="BW1449" s="14">
        <f t="shared" si="8998"/>
        <v>72187.399999999994</v>
      </c>
      <c r="BX1449" s="14">
        <f t="shared" si="9353"/>
        <v>0</v>
      </c>
      <c r="BY1449" s="14">
        <f t="shared" si="9354"/>
        <v>0</v>
      </c>
      <c r="BZ1449" s="14">
        <f t="shared" si="9355"/>
        <v>0</v>
      </c>
      <c r="CA1449" s="14">
        <f t="shared" si="9356"/>
        <v>0</v>
      </c>
      <c r="CB1449" s="14">
        <f t="shared" si="9357"/>
        <v>0</v>
      </c>
      <c r="CC1449" s="14">
        <f t="shared" si="9358"/>
        <v>0</v>
      </c>
      <c r="CD1449" s="14">
        <f t="shared" si="9359"/>
        <v>0</v>
      </c>
      <c r="CE1449" s="14">
        <f t="shared" si="9360"/>
        <v>0</v>
      </c>
      <c r="CF1449" s="14">
        <f t="shared" si="9361"/>
        <v>0</v>
      </c>
      <c r="CG1449" s="14">
        <f t="shared" si="9008"/>
        <v>68486.799999999988</v>
      </c>
      <c r="CH1449" s="14">
        <f t="shared" si="9362"/>
        <v>0</v>
      </c>
      <c r="CI1449" s="84">
        <f t="shared" si="9297"/>
        <v>68486.799999999988</v>
      </c>
      <c r="CJ1449" s="14">
        <f t="shared" si="9010"/>
        <v>72187.399999999994</v>
      </c>
      <c r="CK1449" s="52">
        <f t="shared" si="9363"/>
        <v>0</v>
      </c>
      <c r="CL1449" s="84">
        <f t="shared" si="9298"/>
        <v>72187.399999999994</v>
      </c>
      <c r="CM1449" s="14">
        <f t="shared" si="9012"/>
        <v>72187.399999999994</v>
      </c>
      <c r="CN1449" s="52">
        <f t="shared" si="9363"/>
        <v>0</v>
      </c>
      <c r="CO1449" s="84">
        <f t="shared" si="9299"/>
        <v>72187.399999999994</v>
      </c>
      <c r="CP1449" s="14">
        <f t="shared" si="9363"/>
        <v>0</v>
      </c>
      <c r="CQ1449" s="29"/>
      <c r="CR1449" s="29"/>
      <c r="CT1449" s="1"/>
    </row>
    <row r="1450" spans="1:99" ht="15.6" customHeight="1" x14ac:dyDescent="0.3">
      <c r="A1450" s="76" t="s">
        <v>519</v>
      </c>
      <c r="B1450" s="76" t="s">
        <v>34</v>
      </c>
      <c r="C1450" s="76" t="s">
        <v>127</v>
      </c>
      <c r="D1450" s="76" t="s">
        <v>433</v>
      </c>
      <c r="E1450" s="88"/>
      <c r="F1450" s="77" t="s">
        <v>57</v>
      </c>
      <c r="G1450" s="14">
        <f t="shared" ref="G1450:L1450" si="9364">G1451+G1452</f>
        <v>59252.799999999996</v>
      </c>
      <c r="H1450" s="14">
        <f t="shared" si="9364"/>
        <v>60955.799999999996</v>
      </c>
      <c r="I1450" s="14">
        <f t="shared" si="9364"/>
        <v>60955.799999999996</v>
      </c>
      <c r="J1450" s="14">
        <f t="shared" si="9364"/>
        <v>437.7</v>
      </c>
      <c r="K1450" s="14">
        <f t="shared" si="9364"/>
        <v>451.2</v>
      </c>
      <c r="L1450" s="14">
        <f t="shared" si="9364"/>
        <v>451.2</v>
      </c>
      <c r="M1450" s="14">
        <f t="shared" si="9217"/>
        <v>59690.499999999993</v>
      </c>
      <c r="N1450" s="14">
        <f t="shared" si="9218"/>
        <v>61406.999999999993</v>
      </c>
      <c r="O1450" s="14">
        <f t="shared" si="9219"/>
        <v>61406.999999999993</v>
      </c>
      <c r="P1450" s="14">
        <f t="shared" ref="P1450:X1450" si="9365">P1451+P1452</f>
        <v>8796.2999999999993</v>
      </c>
      <c r="Q1450" s="14">
        <f t="shared" si="9365"/>
        <v>0</v>
      </c>
      <c r="R1450" s="14">
        <f t="shared" si="9365"/>
        <v>0</v>
      </c>
      <c r="S1450" s="14">
        <f t="shared" si="9365"/>
        <v>0</v>
      </c>
      <c r="T1450" s="14">
        <f t="shared" si="9365"/>
        <v>10780.4</v>
      </c>
      <c r="U1450" s="14">
        <f t="shared" si="9365"/>
        <v>0</v>
      </c>
      <c r="V1450" s="14">
        <f t="shared" si="9365"/>
        <v>10780.4</v>
      </c>
      <c r="W1450" s="14">
        <f t="shared" si="9365"/>
        <v>0</v>
      </c>
      <c r="X1450" s="14">
        <f t="shared" si="9365"/>
        <v>0</v>
      </c>
      <c r="Y1450" s="14">
        <f t="shared" si="8948"/>
        <v>68486.799999999988</v>
      </c>
      <c r="Z1450" s="14">
        <f t="shared" si="8949"/>
        <v>72187.399999999994</v>
      </c>
      <c r="AA1450" s="14">
        <f t="shared" si="8950"/>
        <v>72187.399999999994</v>
      </c>
      <c r="AB1450" s="14">
        <f>AB1451+AB1452</f>
        <v>0</v>
      </c>
      <c r="AC1450" s="14">
        <f>AC1451+AC1452</f>
        <v>0</v>
      </c>
      <c r="AD1450" s="14">
        <f>AD1451+AD1452</f>
        <v>0</v>
      </c>
      <c r="AE1450" s="14">
        <f t="shared" si="8954"/>
        <v>68486.799999999988</v>
      </c>
      <c r="AF1450" s="14">
        <f t="shared" si="8955"/>
        <v>72187.399999999994</v>
      </c>
      <c r="AG1450" s="14">
        <f t="shared" si="8956"/>
        <v>72187.399999999994</v>
      </c>
      <c r="AH1450" s="14">
        <f t="shared" ref="AH1450:AV1450" si="9366">AH1451+AH1452</f>
        <v>0</v>
      </c>
      <c r="AI1450" s="14">
        <f t="shared" si="9366"/>
        <v>0</v>
      </c>
      <c r="AJ1450" s="14">
        <f t="shared" si="9366"/>
        <v>0</v>
      </c>
      <c r="AK1450" s="14">
        <f t="shared" si="9366"/>
        <v>0</v>
      </c>
      <c r="AL1450" s="14">
        <f t="shared" si="9366"/>
        <v>0</v>
      </c>
      <c r="AM1450" s="14">
        <f t="shared" si="9366"/>
        <v>0</v>
      </c>
      <c r="AN1450" s="14">
        <f t="shared" si="9366"/>
        <v>0</v>
      </c>
      <c r="AO1450" s="14">
        <f t="shared" si="9366"/>
        <v>0</v>
      </c>
      <c r="AP1450" s="14">
        <f t="shared" si="9366"/>
        <v>0</v>
      </c>
      <c r="AQ1450" s="14">
        <f t="shared" si="9366"/>
        <v>0</v>
      </c>
      <c r="AR1450" s="14">
        <f t="shared" si="9366"/>
        <v>0</v>
      </c>
      <c r="AS1450" s="14">
        <f t="shared" si="9366"/>
        <v>0</v>
      </c>
      <c r="AT1450" s="14">
        <f t="shared" si="9366"/>
        <v>0</v>
      </c>
      <c r="AU1450" s="14">
        <f t="shared" si="9366"/>
        <v>0</v>
      </c>
      <c r="AV1450" s="14">
        <f t="shared" si="9366"/>
        <v>0</v>
      </c>
      <c r="AW1450" s="14">
        <f t="shared" si="8972"/>
        <v>68486.799999999988</v>
      </c>
      <c r="AX1450" s="14">
        <f t="shared" si="8973"/>
        <v>72187.399999999994</v>
      </c>
      <c r="AY1450" s="14">
        <f t="shared" si="8974"/>
        <v>72187.399999999994</v>
      </c>
      <c r="AZ1450" s="14">
        <f>AZ1451+AZ1452</f>
        <v>0</v>
      </c>
      <c r="BA1450" s="14">
        <f t="shared" si="8976"/>
        <v>68486.799999999988</v>
      </c>
      <c r="BB1450" s="14">
        <f t="shared" si="8977"/>
        <v>72187.399999999994</v>
      </c>
      <c r="BC1450" s="14">
        <f t="shared" si="8978"/>
        <v>72187.399999999994</v>
      </c>
      <c r="BD1450" s="14">
        <f t="shared" ref="BD1450:BN1450" si="9367">BD1451+BD1452</f>
        <v>0</v>
      </c>
      <c r="BE1450" s="14">
        <f t="shared" si="9367"/>
        <v>0</v>
      </c>
      <c r="BF1450" s="14">
        <f t="shared" si="9367"/>
        <v>0</v>
      </c>
      <c r="BG1450" s="14">
        <f t="shared" si="9367"/>
        <v>0</v>
      </c>
      <c r="BH1450" s="14">
        <f t="shared" si="9367"/>
        <v>0</v>
      </c>
      <c r="BI1450" s="14">
        <f t="shared" si="9367"/>
        <v>0</v>
      </c>
      <c r="BJ1450" s="14">
        <f t="shared" si="9367"/>
        <v>0</v>
      </c>
      <c r="BK1450" s="14">
        <f t="shared" si="9367"/>
        <v>0</v>
      </c>
      <c r="BL1450" s="14">
        <f t="shared" si="9367"/>
        <v>0</v>
      </c>
      <c r="BM1450" s="14">
        <f t="shared" si="9367"/>
        <v>0</v>
      </c>
      <c r="BN1450" s="14">
        <f t="shared" si="9367"/>
        <v>0</v>
      </c>
      <c r="BO1450" s="14">
        <f t="shared" si="8990"/>
        <v>68486.799999999988</v>
      </c>
      <c r="BP1450" s="14">
        <f t="shared" si="8991"/>
        <v>72187.399999999994</v>
      </c>
      <c r="BQ1450" s="14">
        <f t="shared" si="8992"/>
        <v>72187.399999999994</v>
      </c>
      <c r="BR1450" s="14">
        <f>BR1451+BR1452</f>
        <v>0</v>
      </c>
      <c r="BS1450" s="14">
        <f>BS1451+BS1452</f>
        <v>0</v>
      </c>
      <c r="BT1450" s="14">
        <f>BT1451+BT1452</f>
        <v>0</v>
      </c>
      <c r="BU1450" s="14">
        <f t="shared" si="8996"/>
        <v>68486.799999999988</v>
      </c>
      <c r="BV1450" s="14">
        <f t="shared" si="8997"/>
        <v>72187.399999999994</v>
      </c>
      <c r="BW1450" s="14">
        <f t="shared" si="8998"/>
        <v>72187.399999999994</v>
      </c>
      <c r="BX1450" s="14">
        <f t="shared" ref="BX1450:CF1450" si="9368">BX1451+BX1452</f>
        <v>0</v>
      </c>
      <c r="BY1450" s="14">
        <f t="shared" si="9368"/>
        <v>0</v>
      </c>
      <c r="BZ1450" s="14">
        <f t="shared" si="9368"/>
        <v>0</v>
      </c>
      <c r="CA1450" s="14">
        <f t="shared" si="9368"/>
        <v>0</v>
      </c>
      <c r="CB1450" s="14">
        <f t="shared" si="9368"/>
        <v>0</v>
      </c>
      <c r="CC1450" s="14">
        <f t="shared" si="9368"/>
        <v>0</v>
      </c>
      <c r="CD1450" s="14">
        <f t="shared" si="9368"/>
        <v>0</v>
      </c>
      <c r="CE1450" s="14">
        <f t="shared" si="9368"/>
        <v>0</v>
      </c>
      <c r="CF1450" s="14">
        <f t="shared" si="9368"/>
        <v>0</v>
      </c>
      <c r="CG1450" s="14">
        <f t="shared" si="9008"/>
        <v>68486.799999999988</v>
      </c>
      <c r="CH1450" s="14">
        <f>CH1451+CH1452</f>
        <v>0</v>
      </c>
      <c r="CI1450" s="84">
        <f t="shared" si="9297"/>
        <v>68486.799999999988</v>
      </c>
      <c r="CJ1450" s="14">
        <f t="shared" si="9010"/>
        <v>72187.399999999994</v>
      </c>
      <c r="CK1450" s="52">
        <f>CK1451+CK1452</f>
        <v>0</v>
      </c>
      <c r="CL1450" s="84">
        <f t="shared" si="9298"/>
        <v>72187.399999999994</v>
      </c>
      <c r="CM1450" s="14">
        <f t="shared" si="9012"/>
        <v>72187.399999999994</v>
      </c>
      <c r="CN1450" s="52">
        <f>CN1451+CN1452</f>
        <v>0</v>
      </c>
      <c r="CO1450" s="84">
        <f t="shared" si="9299"/>
        <v>72187.399999999994</v>
      </c>
      <c r="CP1450" s="14">
        <f>CP1451+CP1452</f>
        <v>0</v>
      </c>
      <c r="CQ1450" s="29"/>
      <c r="CR1450" s="29"/>
      <c r="CT1450" s="1"/>
    </row>
    <row r="1451" spans="1:99" ht="78" customHeight="1" x14ac:dyDescent="0.3">
      <c r="A1451" s="76" t="s">
        <v>519</v>
      </c>
      <c r="B1451" s="76" t="s">
        <v>34</v>
      </c>
      <c r="C1451" s="76" t="s">
        <v>127</v>
      </c>
      <c r="D1451" s="76" t="s">
        <v>433</v>
      </c>
      <c r="E1451" s="76" t="s">
        <v>58</v>
      </c>
      <c r="F1451" s="77" t="s">
        <v>59</v>
      </c>
      <c r="G1451" s="14">
        <v>55370.7</v>
      </c>
      <c r="H1451" s="14">
        <v>57073.7</v>
      </c>
      <c r="I1451" s="14">
        <v>57073.7</v>
      </c>
      <c r="J1451" s="14">
        <v>437.7</v>
      </c>
      <c r="K1451" s="14">
        <v>451.2</v>
      </c>
      <c r="L1451" s="14">
        <v>451.2</v>
      </c>
      <c r="M1451" s="14">
        <f t="shared" si="9217"/>
        <v>55808.399999999994</v>
      </c>
      <c r="N1451" s="14">
        <f t="shared" si="9218"/>
        <v>57524.899999999994</v>
      </c>
      <c r="O1451" s="14">
        <f t="shared" si="9219"/>
        <v>57524.899999999994</v>
      </c>
      <c r="P1451" s="14">
        <v>8796.2999999999993</v>
      </c>
      <c r="Q1451" s="14"/>
      <c r="R1451" s="14"/>
      <c r="S1451" s="14"/>
      <c r="T1451" s="14">
        <v>10780.4</v>
      </c>
      <c r="U1451" s="14"/>
      <c r="V1451" s="14">
        <v>10780.4</v>
      </c>
      <c r="W1451" s="14"/>
      <c r="X1451" s="14"/>
      <c r="Y1451" s="14">
        <f t="shared" ref="Y1451:Y1514" si="9369">M1451+P1451+Q1451+R1451+S1451</f>
        <v>64604.7</v>
      </c>
      <c r="Z1451" s="14">
        <f t="shared" ref="Z1451:Z1514" si="9370">N1451+T1451+U1451</f>
        <v>68305.299999999988</v>
      </c>
      <c r="AA1451" s="14">
        <f t="shared" ref="AA1451:AA1514" si="9371">O1451+V1451+X1451+W1451</f>
        <v>68305.299999999988</v>
      </c>
      <c r="AB1451" s="14"/>
      <c r="AC1451" s="14"/>
      <c r="AD1451" s="14"/>
      <c r="AE1451" s="14">
        <f t="shared" ref="AE1451:AE1514" si="9372">Y1451+AB1451</f>
        <v>64604.7</v>
      </c>
      <c r="AF1451" s="14">
        <f t="shared" ref="AF1451:AF1514" si="9373">Z1451+AC1451</f>
        <v>68305.299999999988</v>
      </c>
      <c r="AG1451" s="14">
        <f t="shared" ref="AG1451:AG1514" si="9374">AA1451+AD1451</f>
        <v>68305.299999999988</v>
      </c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>
        <f t="shared" ref="AW1451:AW1514" si="9375">AE1451+AH1451+AI1451+AJ1451+AK1451+AL1451</f>
        <v>64604.7</v>
      </c>
      <c r="AX1451" s="14">
        <f t="shared" ref="AX1451:AX1514" si="9376">AF1451+AM1451+AN1451+AO1451+AP1451+AQ1451</f>
        <v>68305.299999999988</v>
      </c>
      <c r="AY1451" s="14">
        <f t="shared" ref="AY1451:AY1514" si="9377">AG1451+AR1451+AS1451+AT1451+AU1451+AV1451</f>
        <v>68305.299999999988</v>
      </c>
      <c r="AZ1451" s="14"/>
      <c r="BA1451" s="14">
        <f t="shared" ref="BA1451:BA1514" si="9378">AW1451+AZ1451</f>
        <v>64604.7</v>
      </c>
      <c r="BB1451" s="14">
        <f t="shared" ref="BB1451:BB1514" si="9379">AX1451</f>
        <v>68305.299999999988</v>
      </c>
      <c r="BC1451" s="14">
        <f t="shared" ref="BC1451:BC1514" si="9380">AY1451</f>
        <v>68305.299999999988</v>
      </c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>
        <f t="shared" ref="BO1451:BO1514" si="9381">BA1451+BD1451+BE1451+BF1451+BG1451</f>
        <v>64604.7</v>
      </c>
      <c r="BP1451" s="14">
        <f t="shared" ref="BP1451:BP1514" si="9382">BB1451+BH1451+BI1451+BJ1451+BK1451</f>
        <v>68305.299999999988</v>
      </c>
      <c r="BQ1451" s="14">
        <f t="shared" ref="BQ1451:BQ1514" si="9383">BC1451+BL1451+BM1451+BN1451</f>
        <v>68305.299999999988</v>
      </c>
      <c r="BR1451" s="14"/>
      <c r="BS1451" s="14"/>
      <c r="BT1451" s="14"/>
      <c r="BU1451" s="14">
        <f t="shared" ref="BU1451:BU1514" si="9384">BO1451+BR1451</f>
        <v>64604.7</v>
      </c>
      <c r="BV1451" s="14">
        <f t="shared" ref="BV1451:BV1514" si="9385">BP1451+BS1451</f>
        <v>68305.299999999988</v>
      </c>
      <c r="BW1451" s="14">
        <f t="shared" ref="BW1451:BW1514" si="9386">BQ1451+BT1451</f>
        <v>68305.299999999988</v>
      </c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>
        <f t="shared" ref="CG1451:CG1514" si="9387">BU1451+BX1451+BY1451+BZ1451</f>
        <v>64604.7</v>
      </c>
      <c r="CH1451" s="14"/>
      <c r="CI1451" s="84">
        <f t="shared" si="9297"/>
        <v>64604.7</v>
      </c>
      <c r="CJ1451" s="14">
        <f t="shared" ref="CJ1451:CJ1514" si="9388">BV1451+CA1451+CB1451+CC1451</f>
        <v>68305.299999999988</v>
      </c>
      <c r="CK1451" s="52"/>
      <c r="CL1451" s="84">
        <f t="shared" si="9298"/>
        <v>68305.299999999988</v>
      </c>
      <c r="CM1451" s="14">
        <f t="shared" ref="CM1451:CM1514" si="9389">BW1451+CD1451+CE1451+CF1451</f>
        <v>68305.299999999988</v>
      </c>
      <c r="CN1451" s="52"/>
      <c r="CO1451" s="84">
        <f t="shared" si="9299"/>
        <v>68305.299999999988</v>
      </c>
      <c r="CP1451" s="14"/>
      <c r="CQ1451" s="29"/>
      <c r="CR1451" s="29">
        <v>57</v>
      </c>
      <c r="CT1451" s="1"/>
    </row>
    <row r="1452" spans="1:99" ht="31.2" customHeight="1" x14ac:dyDescent="0.3">
      <c r="A1452" s="76" t="s">
        <v>519</v>
      </c>
      <c r="B1452" s="76" t="s">
        <v>34</v>
      </c>
      <c r="C1452" s="76" t="s">
        <v>127</v>
      </c>
      <c r="D1452" s="76" t="s">
        <v>433</v>
      </c>
      <c r="E1452" s="76" t="s">
        <v>46</v>
      </c>
      <c r="F1452" s="77" t="s">
        <v>47</v>
      </c>
      <c r="G1452" s="14">
        <v>3882.1</v>
      </c>
      <c r="H1452" s="14">
        <v>3882.1</v>
      </c>
      <c r="I1452" s="14">
        <v>3882.1</v>
      </c>
      <c r="J1452" s="14"/>
      <c r="K1452" s="14"/>
      <c r="L1452" s="14"/>
      <c r="M1452" s="14">
        <f t="shared" si="9217"/>
        <v>3882.1</v>
      </c>
      <c r="N1452" s="14">
        <f t="shared" si="9218"/>
        <v>3882.1</v>
      </c>
      <c r="O1452" s="14">
        <f t="shared" si="9219"/>
        <v>3882.1</v>
      </c>
      <c r="P1452" s="14"/>
      <c r="Q1452" s="14"/>
      <c r="R1452" s="14"/>
      <c r="S1452" s="14"/>
      <c r="T1452" s="14"/>
      <c r="U1452" s="14"/>
      <c r="V1452" s="14"/>
      <c r="W1452" s="14"/>
      <c r="X1452" s="14"/>
      <c r="Y1452" s="14">
        <f t="shared" si="9369"/>
        <v>3882.1</v>
      </c>
      <c r="Z1452" s="14">
        <f t="shared" si="9370"/>
        <v>3882.1</v>
      </c>
      <c r="AA1452" s="14">
        <f t="shared" si="9371"/>
        <v>3882.1</v>
      </c>
      <c r="AB1452" s="14"/>
      <c r="AC1452" s="14"/>
      <c r="AD1452" s="14"/>
      <c r="AE1452" s="14">
        <f t="shared" si="9372"/>
        <v>3882.1</v>
      </c>
      <c r="AF1452" s="14">
        <f t="shared" si="9373"/>
        <v>3882.1</v>
      </c>
      <c r="AG1452" s="14">
        <f t="shared" si="9374"/>
        <v>3882.1</v>
      </c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>
        <f t="shared" si="9375"/>
        <v>3882.1</v>
      </c>
      <c r="AX1452" s="14">
        <f t="shared" si="9376"/>
        <v>3882.1</v>
      </c>
      <c r="AY1452" s="14">
        <f t="shared" si="9377"/>
        <v>3882.1</v>
      </c>
      <c r="AZ1452" s="14"/>
      <c r="BA1452" s="14">
        <f t="shared" si="9378"/>
        <v>3882.1</v>
      </c>
      <c r="BB1452" s="14">
        <f t="shared" si="9379"/>
        <v>3882.1</v>
      </c>
      <c r="BC1452" s="14">
        <f t="shared" si="9380"/>
        <v>3882.1</v>
      </c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>
        <f t="shared" si="9381"/>
        <v>3882.1</v>
      </c>
      <c r="BP1452" s="14">
        <f t="shared" si="9382"/>
        <v>3882.1</v>
      </c>
      <c r="BQ1452" s="14">
        <f t="shared" si="9383"/>
        <v>3882.1</v>
      </c>
      <c r="BR1452" s="14"/>
      <c r="BS1452" s="14"/>
      <c r="BT1452" s="14"/>
      <c r="BU1452" s="14">
        <f t="shared" si="9384"/>
        <v>3882.1</v>
      </c>
      <c r="BV1452" s="14">
        <f t="shared" si="9385"/>
        <v>3882.1</v>
      </c>
      <c r="BW1452" s="14">
        <f t="shared" si="9386"/>
        <v>3882.1</v>
      </c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>
        <f t="shared" si="9387"/>
        <v>3882.1</v>
      </c>
      <c r="CH1452" s="14"/>
      <c r="CI1452" s="84">
        <f t="shared" si="9297"/>
        <v>3882.1</v>
      </c>
      <c r="CJ1452" s="14">
        <f t="shared" si="9388"/>
        <v>3882.1</v>
      </c>
      <c r="CK1452" s="52"/>
      <c r="CL1452" s="84">
        <f t="shared" si="9298"/>
        <v>3882.1</v>
      </c>
      <c r="CM1452" s="14">
        <f t="shared" si="9389"/>
        <v>3882.1</v>
      </c>
      <c r="CN1452" s="52"/>
      <c r="CO1452" s="84">
        <f t="shared" si="9299"/>
        <v>3882.1</v>
      </c>
      <c r="CP1452" s="14"/>
      <c r="CQ1452" s="29"/>
      <c r="CR1452" s="29"/>
      <c r="CT1452" s="1"/>
    </row>
    <row r="1453" spans="1:99" s="87" customFormat="1" ht="15.6" customHeight="1" x14ac:dyDescent="0.3">
      <c r="A1453" s="74" t="s">
        <v>519</v>
      </c>
      <c r="B1453" s="74" t="s">
        <v>34</v>
      </c>
      <c r="C1453" s="74" t="s">
        <v>36</v>
      </c>
      <c r="D1453" s="74"/>
      <c r="E1453" s="74"/>
      <c r="F1453" s="75" t="s">
        <v>37</v>
      </c>
      <c r="G1453" s="25">
        <f t="shared" ref="G1453:G1459" si="9390">G1454</f>
        <v>26161.599999999999</v>
      </c>
      <c r="H1453" s="25">
        <f t="shared" ref="H1453:H1459" si="9391">H1454</f>
        <v>25654.400000000001</v>
      </c>
      <c r="I1453" s="25">
        <f t="shared" ref="I1453:I1459" si="9392">I1454</f>
        <v>25614.400000000001</v>
      </c>
      <c r="J1453" s="25">
        <f t="shared" ref="J1453:J1459" si="9393">J1454</f>
        <v>0</v>
      </c>
      <c r="K1453" s="25">
        <f t="shared" ref="K1453:K1459" si="9394">K1454</f>
        <v>0</v>
      </c>
      <c r="L1453" s="25">
        <f t="shared" ref="L1453:L1459" si="9395">L1454</f>
        <v>0</v>
      </c>
      <c r="M1453" s="25">
        <f t="shared" si="9217"/>
        <v>26161.599999999999</v>
      </c>
      <c r="N1453" s="25">
        <f t="shared" si="9218"/>
        <v>25654.400000000001</v>
      </c>
      <c r="O1453" s="25">
        <f t="shared" si="9219"/>
        <v>25614.400000000001</v>
      </c>
      <c r="P1453" s="25">
        <f t="shared" ref="P1453:P1459" si="9396">P1454</f>
        <v>0</v>
      </c>
      <c r="Q1453" s="25">
        <f t="shared" ref="Q1453:Q1459" si="9397">Q1454</f>
        <v>0</v>
      </c>
      <c r="R1453" s="25">
        <f t="shared" ref="R1453:R1459" si="9398">R1454</f>
        <v>0</v>
      </c>
      <c r="S1453" s="25">
        <f t="shared" ref="S1453:S1459" si="9399">S1454</f>
        <v>110</v>
      </c>
      <c r="T1453" s="25">
        <f t="shared" ref="T1453:T1459" si="9400">T1454</f>
        <v>110</v>
      </c>
      <c r="U1453" s="25">
        <f t="shared" ref="U1453:U1459" si="9401">U1454</f>
        <v>0</v>
      </c>
      <c r="V1453" s="25">
        <f t="shared" ref="V1453:V1459" si="9402">V1454</f>
        <v>110</v>
      </c>
      <c r="W1453" s="25">
        <f t="shared" ref="W1453:W1459" si="9403">W1454</f>
        <v>0</v>
      </c>
      <c r="X1453" s="25">
        <f t="shared" ref="X1453:X1459" si="9404">X1454</f>
        <v>0</v>
      </c>
      <c r="Y1453" s="25">
        <f t="shared" si="9369"/>
        <v>26271.599999999999</v>
      </c>
      <c r="Z1453" s="25">
        <f t="shared" si="9370"/>
        <v>25764.400000000001</v>
      </c>
      <c r="AA1453" s="25">
        <f t="shared" si="9371"/>
        <v>25724.400000000001</v>
      </c>
      <c r="AB1453" s="25">
        <f t="shared" ref="AB1453:AB1459" si="9405">AB1454</f>
        <v>0</v>
      </c>
      <c r="AC1453" s="25">
        <f t="shared" ref="AC1453:AC1459" si="9406">AC1454</f>
        <v>0</v>
      </c>
      <c r="AD1453" s="25">
        <f t="shared" ref="AD1453:AD1459" si="9407">AD1454</f>
        <v>0</v>
      </c>
      <c r="AE1453" s="25">
        <f t="shared" si="9372"/>
        <v>26271.599999999999</v>
      </c>
      <c r="AF1453" s="25">
        <f t="shared" si="9373"/>
        <v>25764.400000000001</v>
      </c>
      <c r="AG1453" s="25">
        <f t="shared" si="9374"/>
        <v>25724.400000000001</v>
      </c>
      <c r="AH1453" s="25">
        <f t="shared" ref="AH1453:AV1453" si="9408">AH1454</f>
        <v>0</v>
      </c>
      <c r="AI1453" s="25">
        <f t="shared" si="9408"/>
        <v>0</v>
      </c>
      <c r="AJ1453" s="25">
        <f t="shared" si="9408"/>
        <v>0</v>
      </c>
      <c r="AK1453" s="25">
        <f t="shared" si="9408"/>
        <v>0</v>
      </c>
      <c r="AL1453" s="25">
        <f t="shared" si="9408"/>
        <v>0</v>
      </c>
      <c r="AM1453" s="25">
        <f t="shared" si="9408"/>
        <v>0</v>
      </c>
      <c r="AN1453" s="25">
        <f t="shared" si="9408"/>
        <v>0</v>
      </c>
      <c r="AO1453" s="25">
        <f t="shared" si="9408"/>
        <v>0</v>
      </c>
      <c r="AP1453" s="25">
        <f t="shared" si="9408"/>
        <v>0</v>
      </c>
      <c r="AQ1453" s="25">
        <f t="shared" si="9408"/>
        <v>0</v>
      </c>
      <c r="AR1453" s="25">
        <f t="shared" si="9408"/>
        <v>0</v>
      </c>
      <c r="AS1453" s="25">
        <f t="shared" si="9408"/>
        <v>0</v>
      </c>
      <c r="AT1453" s="25">
        <f t="shared" si="9408"/>
        <v>0</v>
      </c>
      <c r="AU1453" s="25">
        <f t="shared" si="9408"/>
        <v>0</v>
      </c>
      <c r="AV1453" s="25">
        <f t="shared" si="9408"/>
        <v>0</v>
      </c>
      <c r="AW1453" s="25">
        <f t="shared" si="9375"/>
        <v>26271.599999999999</v>
      </c>
      <c r="AX1453" s="25">
        <f t="shared" si="9376"/>
        <v>25764.400000000001</v>
      </c>
      <c r="AY1453" s="25">
        <f t="shared" si="9377"/>
        <v>25724.400000000001</v>
      </c>
      <c r="AZ1453" s="25">
        <f>AZ1454</f>
        <v>0</v>
      </c>
      <c r="BA1453" s="25">
        <f t="shared" si="9378"/>
        <v>26271.599999999999</v>
      </c>
      <c r="BB1453" s="25">
        <f t="shared" si="9379"/>
        <v>25764.400000000001</v>
      </c>
      <c r="BC1453" s="25">
        <f t="shared" si="9380"/>
        <v>25724.400000000001</v>
      </c>
      <c r="BD1453" s="25">
        <f t="shared" ref="BD1453:BN1453" si="9409">BD1454</f>
        <v>0</v>
      </c>
      <c r="BE1453" s="25">
        <f t="shared" si="9409"/>
        <v>0</v>
      </c>
      <c r="BF1453" s="25">
        <f t="shared" si="9409"/>
        <v>0</v>
      </c>
      <c r="BG1453" s="25">
        <f t="shared" si="9409"/>
        <v>0</v>
      </c>
      <c r="BH1453" s="25">
        <f t="shared" si="9409"/>
        <v>0</v>
      </c>
      <c r="BI1453" s="25">
        <f t="shared" si="9409"/>
        <v>0</v>
      </c>
      <c r="BJ1453" s="25">
        <f t="shared" si="9409"/>
        <v>0</v>
      </c>
      <c r="BK1453" s="25">
        <f t="shared" si="9409"/>
        <v>0</v>
      </c>
      <c r="BL1453" s="25">
        <f t="shared" si="9409"/>
        <v>0</v>
      </c>
      <c r="BM1453" s="25">
        <f t="shared" si="9409"/>
        <v>0</v>
      </c>
      <c r="BN1453" s="25">
        <f t="shared" si="9409"/>
        <v>0</v>
      </c>
      <c r="BO1453" s="25">
        <f t="shared" si="9381"/>
        <v>26271.599999999999</v>
      </c>
      <c r="BP1453" s="25">
        <f t="shared" si="9382"/>
        <v>25764.400000000001</v>
      </c>
      <c r="BQ1453" s="25">
        <f t="shared" si="9383"/>
        <v>25724.400000000001</v>
      </c>
      <c r="BR1453" s="25">
        <f>BR1454</f>
        <v>0</v>
      </c>
      <c r="BS1453" s="25">
        <f>BS1454</f>
        <v>0</v>
      </c>
      <c r="BT1453" s="25">
        <f>BT1454</f>
        <v>0</v>
      </c>
      <c r="BU1453" s="25">
        <f t="shared" si="9384"/>
        <v>26271.599999999999</v>
      </c>
      <c r="BV1453" s="25">
        <f t="shared" si="9385"/>
        <v>25764.400000000001</v>
      </c>
      <c r="BW1453" s="25">
        <f t="shared" si="9386"/>
        <v>25724.400000000001</v>
      </c>
      <c r="BX1453" s="25">
        <f t="shared" ref="BX1453:CF1453" si="9410">BX1454</f>
        <v>0</v>
      </c>
      <c r="BY1453" s="25">
        <f t="shared" si="9410"/>
        <v>0</v>
      </c>
      <c r="BZ1453" s="25">
        <f t="shared" si="9410"/>
        <v>0</v>
      </c>
      <c r="CA1453" s="25">
        <f t="shared" si="9410"/>
        <v>0</v>
      </c>
      <c r="CB1453" s="25">
        <f t="shared" si="9410"/>
        <v>0</v>
      </c>
      <c r="CC1453" s="25">
        <f t="shared" si="9410"/>
        <v>0</v>
      </c>
      <c r="CD1453" s="25">
        <f t="shared" si="9410"/>
        <v>0</v>
      </c>
      <c r="CE1453" s="25">
        <f t="shared" si="9410"/>
        <v>0</v>
      </c>
      <c r="CF1453" s="25">
        <f t="shared" si="9410"/>
        <v>0</v>
      </c>
      <c r="CG1453" s="25">
        <f t="shared" si="9387"/>
        <v>26271.599999999999</v>
      </c>
      <c r="CH1453" s="25">
        <f>CH1454</f>
        <v>0</v>
      </c>
      <c r="CI1453" s="83">
        <f t="shared" si="9297"/>
        <v>26271.599999999999</v>
      </c>
      <c r="CJ1453" s="25">
        <f t="shared" si="9388"/>
        <v>25764.400000000001</v>
      </c>
      <c r="CK1453" s="25">
        <f>CK1454</f>
        <v>0</v>
      </c>
      <c r="CL1453" s="83">
        <f t="shared" si="9298"/>
        <v>25764.400000000001</v>
      </c>
      <c r="CM1453" s="25">
        <f t="shared" si="9389"/>
        <v>25724.400000000001</v>
      </c>
      <c r="CN1453" s="25">
        <f>CN1454</f>
        <v>0</v>
      </c>
      <c r="CO1453" s="83">
        <f t="shared" si="9299"/>
        <v>25724.400000000001</v>
      </c>
      <c r="CP1453" s="25">
        <f>CP1454</f>
        <v>0</v>
      </c>
      <c r="CQ1453" s="26"/>
      <c r="CR1453" s="26"/>
      <c r="CS1453" s="22"/>
      <c r="CT1453" s="22"/>
      <c r="CU1453" s="22"/>
    </row>
    <row r="1454" spans="1:99" ht="15.6" customHeight="1" x14ac:dyDescent="0.3">
      <c r="A1454" s="76" t="s">
        <v>519</v>
      </c>
      <c r="B1454" s="76" t="s">
        <v>34</v>
      </c>
      <c r="C1454" s="76" t="s">
        <v>36</v>
      </c>
      <c r="D1454" s="76" t="s">
        <v>243</v>
      </c>
      <c r="E1454" s="76"/>
      <c r="F1454" s="77" t="s">
        <v>244</v>
      </c>
      <c r="G1454" s="14">
        <f t="shared" ref="G1454:L1454" si="9411">G1459</f>
        <v>26161.599999999999</v>
      </c>
      <c r="H1454" s="14">
        <f t="shared" si="9411"/>
        <v>25654.400000000001</v>
      </c>
      <c r="I1454" s="14">
        <f t="shared" si="9411"/>
        <v>25614.400000000001</v>
      </c>
      <c r="J1454" s="14">
        <f t="shared" si="9411"/>
        <v>0</v>
      </c>
      <c r="K1454" s="14">
        <f t="shared" si="9411"/>
        <v>0</v>
      </c>
      <c r="L1454" s="14">
        <f t="shared" si="9411"/>
        <v>0</v>
      </c>
      <c r="M1454" s="14">
        <f t="shared" si="9217"/>
        <v>26161.599999999999</v>
      </c>
      <c r="N1454" s="14">
        <f t="shared" si="9218"/>
        <v>25654.400000000001</v>
      </c>
      <c r="O1454" s="14">
        <f t="shared" si="9219"/>
        <v>25614.400000000001</v>
      </c>
      <c r="P1454" s="14">
        <f t="shared" ref="P1454:X1454" si="9412">P1459</f>
        <v>0</v>
      </c>
      <c r="Q1454" s="14">
        <f t="shared" si="9412"/>
        <v>0</v>
      </c>
      <c r="R1454" s="14">
        <f t="shared" si="9412"/>
        <v>0</v>
      </c>
      <c r="S1454" s="14">
        <f t="shared" si="9412"/>
        <v>110</v>
      </c>
      <c r="T1454" s="14">
        <f t="shared" si="9412"/>
        <v>110</v>
      </c>
      <c r="U1454" s="14">
        <f t="shared" si="9412"/>
        <v>0</v>
      </c>
      <c r="V1454" s="14">
        <f t="shared" si="9412"/>
        <v>110</v>
      </c>
      <c r="W1454" s="14">
        <f t="shared" si="9412"/>
        <v>0</v>
      </c>
      <c r="X1454" s="14">
        <f t="shared" si="9412"/>
        <v>0</v>
      </c>
      <c r="Y1454" s="14">
        <f t="shared" si="9369"/>
        <v>26271.599999999999</v>
      </c>
      <c r="Z1454" s="14">
        <f t="shared" si="9370"/>
        <v>25764.400000000001</v>
      </c>
      <c r="AA1454" s="14">
        <f t="shared" si="9371"/>
        <v>25724.400000000001</v>
      </c>
      <c r="AB1454" s="14">
        <f>AB1459</f>
        <v>0</v>
      </c>
      <c r="AC1454" s="14">
        <f>AC1459</f>
        <v>0</v>
      </c>
      <c r="AD1454" s="14">
        <f>AD1459</f>
        <v>0</v>
      </c>
      <c r="AE1454" s="14">
        <f t="shared" si="9372"/>
        <v>26271.599999999999</v>
      </c>
      <c r="AF1454" s="14">
        <f t="shared" si="9373"/>
        <v>25764.400000000001</v>
      </c>
      <c r="AG1454" s="14">
        <f t="shared" si="9374"/>
        <v>25724.400000000001</v>
      </c>
      <c r="AH1454" s="14">
        <f t="shared" ref="AH1454:AV1454" si="9413">AH1459+AH1455</f>
        <v>0</v>
      </c>
      <c r="AI1454" s="14">
        <f t="shared" si="9413"/>
        <v>0</v>
      </c>
      <c r="AJ1454" s="14">
        <f t="shared" si="9413"/>
        <v>0</v>
      </c>
      <c r="AK1454" s="14">
        <f t="shared" si="9413"/>
        <v>0</v>
      </c>
      <c r="AL1454" s="14">
        <f t="shared" si="9413"/>
        <v>0</v>
      </c>
      <c r="AM1454" s="14">
        <f t="shared" si="9413"/>
        <v>0</v>
      </c>
      <c r="AN1454" s="14">
        <f t="shared" si="9413"/>
        <v>0</v>
      </c>
      <c r="AO1454" s="14">
        <f t="shared" si="9413"/>
        <v>0</v>
      </c>
      <c r="AP1454" s="14">
        <f t="shared" si="9413"/>
        <v>0</v>
      </c>
      <c r="AQ1454" s="14">
        <f t="shared" si="9413"/>
        <v>0</v>
      </c>
      <c r="AR1454" s="14">
        <f t="shared" si="9413"/>
        <v>0</v>
      </c>
      <c r="AS1454" s="14">
        <f t="shared" si="9413"/>
        <v>0</v>
      </c>
      <c r="AT1454" s="14">
        <f t="shared" si="9413"/>
        <v>0</v>
      </c>
      <c r="AU1454" s="14">
        <f t="shared" si="9413"/>
        <v>0</v>
      </c>
      <c r="AV1454" s="14">
        <f t="shared" si="9413"/>
        <v>0</v>
      </c>
      <c r="AW1454" s="14">
        <f t="shared" si="9375"/>
        <v>26271.599999999999</v>
      </c>
      <c r="AX1454" s="14">
        <f t="shared" si="9376"/>
        <v>25764.400000000001</v>
      </c>
      <c r="AY1454" s="14">
        <f t="shared" si="9377"/>
        <v>25724.400000000001</v>
      </c>
      <c r="AZ1454" s="14">
        <f>AZ1459+AZ1455</f>
        <v>0</v>
      </c>
      <c r="BA1454" s="14">
        <f t="shared" si="9378"/>
        <v>26271.599999999999</v>
      </c>
      <c r="BB1454" s="14">
        <f t="shared" si="9379"/>
        <v>25764.400000000001</v>
      </c>
      <c r="BC1454" s="14">
        <f t="shared" si="9380"/>
        <v>25724.400000000001</v>
      </c>
      <c r="BD1454" s="14">
        <f t="shared" ref="BD1454:BN1454" si="9414">BD1459+BD1455</f>
        <v>0</v>
      </c>
      <c r="BE1454" s="14">
        <f t="shared" si="9414"/>
        <v>0</v>
      </c>
      <c r="BF1454" s="14">
        <f t="shared" si="9414"/>
        <v>0</v>
      </c>
      <c r="BG1454" s="14">
        <f t="shared" si="9414"/>
        <v>0</v>
      </c>
      <c r="BH1454" s="14">
        <f t="shared" si="9414"/>
        <v>0</v>
      </c>
      <c r="BI1454" s="14">
        <f t="shared" si="9414"/>
        <v>0</v>
      </c>
      <c r="BJ1454" s="14">
        <f t="shared" si="9414"/>
        <v>0</v>
      </c>
      <c r="BK1454" s="14">
        <f t="shared" si="9414"/>
        <v>0</v>
      </c>
      <c r="BL1454" s="14">
        <f t="shared" si="9414"/>
        <v>0</v>
      </c>
      <c r="BM1454" s="14">
        <f t="shared" si="9414"/>
        <v>0</v>
      </c>
      <c r="BN1454" s="14">
        <f t="shared" si="9414"/>
        <v>0</v>
      </c>
      <c r="BO1454" s="14">
        <f t="shared" si="9381"/>
        <v>26271.599999999999</v>
      </c>
      <c r="BP1454" s="14">
        <f t="shared" si="9382"/>
        <v>25764.400000000001</v>
      </c>
      <c r="BQ1454" s="14">
        <f t="shared" si="9383"/>
        <v>25724.400000000001</v>
      </c>
      <c r="BR1454" s="14">
        <f>BR1459+BR1455</f>
        <v>0</v>
      </c>
      <c r="BS1454" s="14">
        <f>BS1459+BS1455</f>
        <v>0</v>
      </c>
      <c r="BT1454" s="14">
        <f>BT1459+BT1455</f>
        <v>0</v>
      </c>
      <c r="BU1454" s="14">
        <f t="shared" si="9384"/>
        <v>26271.599999999999</v>
      </c>
      <c r="BV1454" s="14">
        <f t="shared" si="9385"/>
        <v>25764.400000000001</v>
      </c>
      <c r="BW1454" s="14">
        <f t="shared" si="9386"/>
        <v>25724.400000000001</v>
      </c>
      <c r="BX1454" s="14">
        <f t="shared" ref="BX1454:CF1454" si="9415">BX1459+BX1455</f>
        <v>0</v>
      </c>
      <c r="BY1454" s="14">
        <f t="shared" si="9415"/>
        <v>0</v>
      </c>
      <c r="BZ1454" s="14">
        <f t="shared" si="9415"/>
        <v>0</v>
      </c>
      <c r="CA1454" s="14">
        <f t="shared" si="9415"/>
        <v>0</v>
      </c>
      <c r="CB1454" s="14">
        <f t="shared" si="9415"/>
        <v>0</v>
      </c>
      <c r="CC1454" s="14">
        <f t="shared" si="9415"/>
        <v>0</v>
      </c>
      <c r="CD1454" s="14">
        <f t="shared" si="9415"/>
        <v>0</v>
      </c>
      <c r="CE1454" s="14">
        <f t="shared" si="9415"/>
        <v>0</v>
      </c>
      <c r="CF1454" s="14">
        <f t="shared" si="9415"/>
        <v>0</v>
      </c>
      <c r="CG1454" s="14">
        <f t="shared" si="9387"/>
        <v>26271.599999999999</v>
      </c>
      <c r="CH1454" s="14">
        <f>CH1459+CH1455</f>
        <v>0</v>
      </c>
      <c r="CI1454" s="84">
        <f t="shared" si="9297"/>
        <v>26271.599999999999</v>
      </c>
      <c r="CJ1454" s="14">
        <f t="shared" si="9388"/>
        <v>25764.400000000001</v>
      </c>
      <c r="CK1454" s="52">
        <f>CK1459+CK1455</f>
        <v>0</v>
      </c>
      <c r="CL1454" s="84">
        <f t="shared" si="9298"/>
        <v>25764.400000000001</v>
      </c>
      <c r="CM1454" s="14">
        <f t="shared" si="9389"/>
        <v>25724.400000000001</v>
      </c>
      <c r="CN1454" s="52">
        <f>CN1459+CN1455</f>
        <v>0</v>
      </c>
      <c r="CO1454" s="84">
        <f t="shared" si="9299"/>
        <v>25724.400000000001</v>
      </c>
      <c r="CP1454" s="14">
        <f>CP1459+CP1455</f>
        <v>0</v>
      </c>
      <c r="CQ1454" s="29"/>
      <c r="CR1454" s="29"/>
      <c r="CT1454" s="1"/>
    </row>
    <row r="1455" spans="1:99" ht="15.6" customHeight="1" x14ac:dyDescent="0.3">
      <c r="A1455" s="76" t="s">
        <v>519</v>
      </c>
      <c r="B1455" s="76" t="s">
        <v>34</v>
      </c>
      <c r="C1455" s="76" t="s">
        <v>36</v>
      </c>
      <c r="D1455" s="76" t="s">
        <v>434</v>
      </c>
      <c r="E1455" s="76"/>
      <c r="F1455" s="77" t="s">
        <v>86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>
        <f t="shared" ref="AH1455:AH1459" si="9416">AH1456</f>
        <v>0</v>
      </c>
      <c r="AI1455" s="14">
        <f t="shared" ref="AI1455:AI1459" si="9417">AI1456</f>
        <v>0</v>
      </c>
      <c r="AJ1455" s="14">
        <f t="shared" ref="AJ1455:AJ1459" si="9418">AJ1456</f>
        <v>0</v>
      </c>
      <c r="AK1455" s="14">
        <f t="shared" ref="AK1455:AK1459" si="9419">AK1456</f>
        <v>665</v>
      </c>
      <c r="AL1455" s="14">
        <f t="shared" ref="AL1455:AL1459" si="9420">AL1456</f>
        <v>0</v>
      </c>
      <c r="AM1455" s="14">
        <f t="shared" ref="AM1455:AM1459" si="9421">AM1456</f>
        <v>0</v>
      </c>
      <c r="AN1455" s="14">
        <f t="shared" ref="AN1455:AN1459" si="9422">AN1456</f>
        <v>0</v>
      </c>
      <c r="AO1455" s="14">
        <f t="shared" ref="AO1455:AO1459" si="9423">AO1456</f>
        <v>0</v>
      </c>
      <c r="AP1455" s="14">
        <f t="shared" ref="AP1455:AP1459" si="9424">AP1456</f>
        <v>665</v>
      </c>
      <c r="AQ1455" s="14">
        <f t="shared" ref="AQ1455:AQ1459" si="9425">AQ1456</f>
        <v>0</v>
      </c>
      <c r="AR1455" s="14">
        <f t="shared" ref="AR1455:AR1459" si="9426">AR1456</f>
        <v>0</v>
      </c>
      <c r="AS1455" s="14">
        <f t="shared" ref="AS1455:AS1459" si="9427">AS1456</f>
        <v>0</v>
      </c>
      <c r="AT1455" s="14">
        <f t="shared" ref="AT1455:AT1459" si="9428">AT1456</f>
        <v>0</v>
      </c>
      <c r="AU1455" s="14">
        <f t="shared" ref="AU1455:AU1459" si="9429">AU1456</f>
        <v>665</v>
      </c>
      <c r="AV1455" s="14">
        <f t="shared" ref="AV1455:AV1459" si="9430">AV1456</f>
        <v>0</v>
      </c>
      <c r="AW1455" s="14">
        <f t="shared" si="9375"/>
        <v>665</v>
      </c>
      <c r="AX1455" s="14">
        <f t="shared" si="9376"/>
        <v>665</v>
      </c>
      <c r="AY1455" s="14">
        <f t="shared" si="9377"/>
        <v>665</v>
      </c>
      <c r="AZ1455" s="14">
        <f t="shared" ref="AZ1455:AZ1459" si="9431">AZ1456</f>
        <v>0</v>
      </c>
      <c r="BA1455" s="14">
        <f t="shared" si="9378"/>
        <v>665</v>
      </c>
      <c r="BB1455" s="14">
        <f t="shared" si="9379"/>
        <v>665</v>
      </c>
      <c r="BC1455" s="14">
        <f t="shared" si="9380"/>
        <v>665</v>
      </c>
      <c r="BD1455" s="14">
        <f t="shared" ref="BD1455:BD1459" si="9432">BD1456</f>
        <v>0</v>
      </c>
      <c r="BE1455" s="14">
        <f t="shared" ref="BE1455:BE1459" si="9433">BE1456</f>
        <v>0</v>
      </c>
      <c r="BF1455" s="14">
        <f t="shared" ref="BF1455:BF1459" si="9434">BF1456</f>
        <v>0</v>
      </c>
      <c r="BG1455" s="14">
        <f t="shared" ref="BG1455:BG1459" si="9435">BG1456</f>
        <v>0</v>
      </c>
      <c r="BH1455" s="14">
        <f t="shared" ref="BH1455:BH1459" si="9436">BH1456</f>
        <v>0</v>
      </c>
      <c r="BI1455" s="14">
        <f t="shared" ref="BI1455:BI1459" si="9437">BI1456</f>
        <v>0</v>
      </c>
      <c r="BJ1455" s="14">
        <f t="shared" ref="BJ1455:BJ1459" si="9438">BJ1456</f>
        <v>0</v>
      </c>
      <c r="BK1455" s="14">
        <f t="shared" ref="BK1455:BK1459" si="9439">BK1456</f>
        <v>0</v>
      </c>
      <c r="BL1455" s="14">
        <f t="shared" ref="BL1455:BL1459" si="9440">BL1456</f>
        <v>0</v>
      </c>
      <c r="BM1455" s="14">
        <f t="shared" ref="BM1455:BM1459" si="9441">BM1456</f>
        <v>0</v>
      </c>
      <c r="BN1455" s="14">
        <f t="shared" ref="BN1455:BN1459" si="9442">BN1456</f>
        <v>0</v>
      </c>
      <c r="BO1455" s="14">
        <f t="shared" si="9381"/>
        <v>665</v>
      </c>
      <c r="BP1455" s="14">
        <f t="shared" si="9382"/>
        <v>665</v>
      </c>
      <c r="BQ1455" s="14">
        <f t="shared" si="9383"/>
        <v>665</v>
      </c>
      <c r="BR1455" s="14">
        <f t="shared" ref="BR1455:BR1459" si="9443">BR1456</f>
        <v>0</v>
      </c>
      <c r="BS1455" s="14">
        <f t="shared" ref="BS1455:BS1459" si="9444">BS1456</f>
        <v>0</v>
      </c>
      <c r="BT1455" s="14">
        <f t="shared" ref="BT1455:BT1459" si="9445">BT1456</f>
        <v>0</v>
      </c>
      <c r="BU1455" s="14">
        <f t="shared" si="9384"/>
        <v>665</v>
      </c>
      <c r="BV1455" s="14">
        <f t="shared" si="9385"/>
        <v>665</v>
      </c>
      <c r="BW1455" s="14">
        <f t="shared" si="9386"/>
        <v>665</v>
      </c>
      <c r="BX1455" s="14">
        <f t="shared" ref="BX1455:BX1459" si="9446">BX1456</f>
        <v>0</v>
      </c>
      <c r="BY1455" s="14">
        <f t="shared" ref="BY1455:BY1459" si="9447">BY1456</f>
        <v>0</v>
      </c>
      <c r="BZ1455" s="14">
        <f t="shared" ref="BZ1455:BZ1459" si="9448">BZ1456</f>
        <v>0</v>
      </c>
      <c r="CA1455" s="14">
        <f t="shared" ref="CA1455:CA1459" si="9449">CA1456</f>
        <v>0</v>
      </c>
      <c r="CB1455" s="14">
        <f t="shared" ref="CB1455:CB1459" si="9450">CB1456</f>
        <v>0</v>
      </c>
      <c r="CC1455" s="14">
        <f t="shared" ref="CC1455:CC1459" si="9451">CC1456</f>
        <v>0</v>
      </c>
      <c r="CD1455" s="14">
        <f t="shared" ref="CD1455:CD1459" si="9452">CD1456</f>
        <v>0</v>
      </c>
      <c r="CE1455" s="14">
        <f t="shared" ref="CE1455:CE1459" si="9453">CE1456</f>
        <v>0</v>
      </c>
      <c r="CF1455" s="14">
        <f t="shared" ref="CF1455:CF1459" si="9454">CF1456</f>
        <v>0</v>
      </c>
      <c r="CG1455" s="14">
        <f t="shared" si="9387"/>
        <v>665</v>
      </c>
      <c r="CH1455" s="14">
        <f t="shared" ref="CH1455:CH1459" si="9455">CH1456</f>
        <v>0</v>
      </c>
      <c r="CI1455" s="84">
        <f t="shared" si="9297"/>
        <v>665</v>
      </c>
      <c r="CJ1455" s="14">
        <f t="shared" si="9388"/>
        <v>665</v>
      </c>
      <c r="CK1455" s="52">
        <f t="shared" ref="CK1455:CP1459" si="9456">CK1456</f>
        <v>0</v>
      </c>
      <c r="CL1455" s="84">
        <f t="shared" si="9298"/>
        <v>665</v>
      </c>
      <c r="CM1455" s="14">
        <f t="shared" si="9389"/>
        <v>665</v>
      </c>
      <c r="CN1455" s="52">
        <f t="shared" si="9456"/>
        <v>0</v>
      </c>
      <c r="CO1455" s="84">
        <f t="shared" si="9299"/>
        <v>665</v>
      </c>
      <c r="CP1455" s="14">
        <f t="shared" si="9456"/>
        <v>0</v>
      </c>
      <c r="CQ1455" s="29"/>
      <c r="CR1455" s="29"/>
      <c r="CT1455" s="1"/>
    </row>
    <row r="1456" spans="1:99" ht="46.8" customHeight="1" x14ac:dyDescent="0.3">
      <c r="A1456" s="76" t="s">
        <v>519</v>
      </c>
      <c r="B1456" s="76" t="s">
        <v>34</v>
      </c>
      <c r="C1456" s="76" t="s">
        <v>36</v>
      </c>
      <c r="D1456" s="76" t="s">
        <v>435</v>
      </c>
      <c r="E1456" s="76"/>
      <c r="F1456" s="77" t="s">
        <v>436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>
        <f t="shared" si="9416"/>
        <v>0</v>
      </c>
      <c r="AI1456" s="14">
        <f t="shared" si="9417"/>
        <v>0</v>
      </c>
      <c r="AJ1456" s="14">
        <f t="shared" si="9418"/>
        <v>0</v>
      </c>
      <c r="AK1456" s="14">
        <f t="shared" si="9419"/>
        <v>665</v>
      </c>
      <c r="AL1456" s="14">
        <f t="shared" si="9420"/>
        <v>0</v>
      </c>
      <c r="AM1456" s="14">
        <f t="shared" si="9421"/>
        <v>0</v>
      </c>
      <c r="AN1456" s="14">
        <f t="shared" si="9422"/>
        <v>0</v>
      </c>
      <c r="AO1456" s="14">
        <f t="shared" si="9423"/>
        <v>0</v>
      </c>
      <c r="AP1456" s="14">
        <f t="shared" si="9424"/>
        <v>665</v>
      </c>
      <c r="AQ1456" s="14">
        <f t="shared" si="9425"/>
        <v>0</v>
      </c>
      <c r="AR1456" s="14">
        <f t="shared" si="9426"/>
        <v>0</v>
      </c>
      <c r="AS1456" s="14">
        <f t="shared" si="9427"/>
        <v>0</v>
      </c>
      <c r="AT1456" s="14">
        <f t="shared" si="9428"/>
        <v>0</v>
      </c>
      <c r="AU1456" s="14">
        <f t="shared" si="9429"/>
        <v>665</v>
      </c>
      <c r="AV1456" s="14">
        <f t="shared" si="9430"/>
        <v>0</v>
      </c>
      <c r="AW1456" s="14">
        <f t="shared" si="9375"/>
        <v>665</v>
      </c>
      <c r="AX1456" s="14">
        <f t="shared" si="9376"/>
        <v>665</v>
      </c>
      <c r="AY1456" s="14">
        <f t="shared" si="9377"/>
        <v>665</v>
      </c>
      <c r="AZ1456" s="14">
        <f t="shared" si="9431"/>
        <v>0</v>
      </c>
      <c r="BA1456" s="14">
        <f t="shared" si="9378"/>
        <v>665</v>
      </c>
      <c r="BB1456" s="14">
        <f t="shared" si="9379"/>
        <v>665</v>
      </c>
      <c r="BC1456" s="14">
        <f t="shared" si="9380"/>
        <v>665</v>
      </c>
      <c r="BD1456" s="14">
        <f t="shared" si="9432"/>
        <v>0</v>
      </c>
      <c r="BE1456" s="14">
        <f t="shared" si="9433"/>
        <v>0</v>
      </c>
      <c r="BF1456" s="14">
        <f t="shared" si="9434"/>
        <v>0</v>
      </c>
      <c r="BG1456" s="14">
        <f t="shared" si="9435"/>
        <v>0</v>
      </c>
      <c r="BH1456" s="14">
        <f t="shared" si="9436"/>
        <v>0</v>
      </c>
      <c r="BI1456" s="14">
        <f t="shared" si="9437"/>
        <v>0</v>
      </c>
      <c r="BJ1456" s="14">
        <f t="shared" si="9438"/>
        <v>0</v>
      </c>
      <c r="BK1456" s="14">
        <f t="shared" si="9439"/>
        <v>0</v>
      </c>
      <c r="BL1456" s="14">
        <f t="shared" si="9440"/>
        <v>0</v>
      </c>
      <c r="BM1456" s="14">
        <f t="shared" si="9441"/>
        <v>0</v>
      </c>
      <c r="BN1456" s="14">
        <f t="shared" si="9442"/>
        <v>0</v>
      </c>
      <c r="BO1456" s="14">
        <f t="shared" si="9381"/>
        <v>665</v>
      </c>
      <c r="BP1456" s="14">
        <f t="shared" si="9382"/>
        <v>665</v>
      </c>
      <c r="BQ1456" s="14">
        <f t="shared" si="9383"/>
        <v>665</v>
      </c>
      <c r="BR1456" s="14">
        <f t="shared" si="9443"/>
        <v>0</v>
      </c>
      <c r="BS1456" s="14">
        <f t="shared" si="9444"/>
        <v>0</v>
      </c>
      <c r="BT1456" s="14">
        <f t="shared" si="9445"/>
        <v>0</v>
      </c>
      <c r="BU1456" s="14">
        <f t="shared" si="9384"/>
        <v>665</v>
      </c>
      <c r="BV1456" s="14">
        <f t="shared" si="9385"/>
        <v>665</v>
      </c>
      <c r="BW1456" s="14">
        <f t="shared" si="9386"/>
        <v>665</v>
      </c>
      <c r="BX1456" s="14">
        <f t="shared" si="9446"/>
        <v>0</v>
      </c>
      <c r="BY1456" s="14">
        <f t="shared" si="9447"/>
        <v>0</v>
      </c>
      <c r="BZ1456" s="14">
        <f t="shared" si="9448"/>
        <v>0</v>
      </c>
      <c r="CA1456" s="14">
        <f t="shared" si="9449"/>
        <v>0</v>
      </c>
      <c r="CB1456" s="14">
        <f t="shared" si="9450"/>
        <v>0</v>
      </c>
      <c r="CC1456" s="14">
        <f t="shared" si="9451"/>
        <v>0</v>
      </c>
      <c r="CD1456" s="14">
        <f t="shared" si="9452"/>
        <v>0</v>
      </c>
      <c r="CE1456" s="14">
        <f t="shared" si="9453"/>
        <v>0</v>
      </c>
      <c r="CF1456" s="14">
        <f t="shared" si="9454"/>
        <v>0</v>
      </c>
      <c r="CG1456" s="14">
        <f t="shared" si="9387"/>
        <v>665</v>
      </c>
      <c r="CH1456" s="14">
        <f t="shared" si="9455"/>
        <v>0</v>
      </c>
      <c r="CI1456" s="84">
        <f t="shared" si="9297"/>
        <v>665</v>
      </c>
      <c r="CJ1456" s="14">
        <f t="shared" si="9388"/>
        <v>665</v>
      </c>
      <c r="CK1456" s="52">
        <f t="shared" si="9456"/>
        <v>0</v>
      </c>
      <c r="CL1456" s="84">
        <f t="shared" si="9298"/>
        <v>665</v>
      </c>
      <c r="CM1456" s="14">
        <f t="shared" si="9389"/>
        <v>665</v>
      </c>
      <c r="CN1456" s="52">
        <f t="shared" si="9456"/>
        <v>0</v>
      </c>
      <c r="CO1456" s="84">
        <f t="shared" si="9299"/>
        <v>665</v>
      </c>
      <c r="CP1456" s="14">
        <f t="shared" si="9456"/>
        <v>0</v>
      </c>
      <c r="CQ1456" s="29"/>
      <c r="CR1456" s="29"/>
      <c r="CT1456" s="1"/>
    </row>
    <row r="1457" spans="1:99" ht="46.8" customHeight="1" x14ac:dyDescent="0.3">
      <c r="A1457" s="76" t="s">
        <v>519</v>
      </c>
      <c r="B1457" s="76" t="s">
        <v>34</v>
      </c>
      <c r="C1457" s="76" t="s">
        <v>36</v>
      </c>
      <c r="D1457" s="76" t="s">
        <v>437</v>
      </c>
      <c r="E1457" s="76"/>
      <c r="F1457" s="77" t="s">
        <v>438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>
        <f t="shared" si="9416"/>
        <v>0</v>
      </c>
      <c r="AI1457" s="14">
        <f t="shared" si="9417"/>
        <v>0</v>
      </c>
      <c r="AJ1457" s="14">
        <f t="shared" si="9418"/>
        <v>0</v>
      </c>
      <c r="AK1457" s="14">
        <f t="shared" si="9419"/>
        <v>665</v>
      </c>
      <c r="AL1457" s="14">
        <f t="shared" si="9420"/>
        <v>0</v>
      </c>
      <c r="AM1457" s="14">
        <f t="shared" si="9421"/>
        <v>0</v>
      </c>
      <c r="AN1457" s="14">
        <f t="shared" si="9422"/>
        <v>0</v>
      </c>
      <c r="AO1457" s="14">
        <f t="shared" si="9423"/>
        <v>0</v>
      </c>
      <c r="AP1457" s="14">
        <f t="shared" si="9424"/>
        <v>665</v>
      </c>
      <c r="AQ1457" s="14">
        <f t="shared" si="9425"/>
        <v>0</v>
      </c>
      <c r="AR1457" s="14">
        <f t="shared" si="9426"/>
        <v>0</v>
      </c>
      <c r="AS1457" s="14">
        <f t="shared" si="9427"/>
        <v>0</v>
      </c>
      <c r="AT1457" s="14">
        <f t="shared" si="9428"/>
        <v>0</v>
      </c>
      <c r="AU1457" s="14">
        <f t="shared" si="9429"/>
        <v>665</v>
      </c>
      <c r="AV1457" s="14">
        <f t="shared" si="9430"/>
        <v>0</v>
      </c>
      <c r="AW1457" s="14">
        <f t="shared" si="9375"/>
        <v>665</v>
      </c>
      <c r="AX1457" s="14">
        <f t="shared" si="9376"/>
        <v>665</v>
      </c>
      <c r="AY1457" s="14">
        <f t="shared" si="9377"/>
        <v>665</v>
      </c>
      <c r="AZ1457" s="14">
        <f t="shared" si="9431"/>
        <v>0</v>
      </c>
      <c r="BA1457" s="14">
        <f t="shared" si="9378"/>
        <v>665</v>
      </c>
      <c r="BB1457" s="14">
        <f t="shared" si="9379"/>
        <v>665</v>
      </c>
      <c r="BC1457" s="14">
        <f t="shared" si="9380"/>
        <v>665</v>
      </c>
      <c r="BD1457" s="14">
        <f t="shared" si="9432"/>
        <v>0</v>
      </c>
      <c r="BE1457" s="14">
        <f t="shared" si="9433"/>
        <v>0</v>
      </c>
      <c r="BF1457" s="14">
        <f t="shared" si="9434"/>
        <v>0</v>
      </c>
      <c r="BG1457" s="14">
        <f t="shared" si="9435"/>
        <v>0</v>
      </c>
      <c r="BH1457" s="14">
        <f t="shared" si="9436"/>
        <v>0</v>
      </c>
      <c r="BI1457" s="14">
        <f t="shared" si="9437"/>
        <v>0</v>
      </c>
      <c r="BJ1457" s="14">
        <f t="shared" si="9438"/>
        <v>0</v>
      </c>
      <c r="BK1457" s="14">
        <f t="shared" si="9439"/>
        <v>0</v>
      </c>
      <c r="BL1457" s="14">
        <f t="shared" si="9440"/>
        <v>0</v>
      </c>
      <c r="BM1457" s="14">
        <f t="shared" si="9441"/>
        <v>0</v>
      </c>
      <c r="BN1457" s="14">
        <f t="shared" si="9442"/>
        <v>0</v>
      </c>
      <c r="BO1457" s="14">
        <f t="shared" si="9381"/>
        <v>665</v>
      </c>
      <c r="BP1457" s="14">
        <f t="shared" si="9382"/>
        <v>665</v>
      </c>
      <c r="BQ1457" s="14">
        <f t="shared" si="9383"/>
        <v>665</v>
      </c>
      <c r="BR1457" s="14">
        <f t="shared" si="9443"/>
        <v>0</v>
      </c>
      <c r="BS1457" s="14">
        <f t="shared" si="9444"/>
        <v>0</v>
      </c>
      <c r="BT1457" s="14">
        <f t="shared" si="9445"/>
        <v>0</v>
      </c>
      <c r="BU1457" s="14">
        <f t="shared" si="9384"/>
        <v>665</v>
      </c>
      <c r="BV1457" s="14">
        <f t="shared" si="9385"/>
        <v>665</v>
      </c>
      <c r="BW1457" s="14">
        <f t="shared" si="9386"/>
        <v>665</v>
      </c>
      <c r="BX1457" s="14">
        <f t="shared" si="9446"/>
        <v>0</v>
      </c>
      <c r="BY1457" s="14">
        <f t="shared" si="9447"/>
        <v>0</v>
      </c>
      <c r="BZ1457" s="14">
        <f t="shared" si="9448"/>
        <v>0</v>
      </c>
      <c r="CA1457" s="14">
        <f t="shared" si="9449"/>
        <v>0</v>
      </c>
      <c r="CB1457" s="14">
        <f t="shared" si="9450"/>
        <v>0</v>
      </c>
      <c r="CC1457" s="14">
        <f t="shared" si="9451"/>
        <v>0</v>
      </c>
      <c r="CD1457" s="14">
        <f t="shared" si="9452"/>
        <v>0</v>
      </c>
      <c r="CE1457" s="14">
        <f t="shared" si="9453"/>
        <v>0</v>
      </c>
      <c r="CF1457" s="14">
        <f t="shared" si="9454"/>
        <v>0</v>
      </c>
      <c r="CG1457" s="14">
        <f t="shared" si="9387"/>
        <v>665</v>
      </c>
      <c r="CH1457" s="14">
        <f t="shared" si="9455"/>
        <v>0</v>
      </c>
      <c r="CI1457" s="84">
        <f t="shared" si="9297"/>
        <v>665</v>
      </c>
      <c r="CJ1457" s="14">
        <f t="shared" si="9388"/>
        <v>665</v>
      </c>
      <c r="CK1457" s="52">
        <f t="shared" si="9456"/>
        <v>0</v>
      </c>
      <c r="CL1457" s="84">
        <f t="shared" si="9298"/>
        <v>665</v>
      </c>
      <c r="CM1457" s="14">
        <f t="shared" si="9389"/>
        <v>665</v>
      </c>
      <c r="CN1457" s="52">
        <f t="shared" si="9456"/>
        <v>0</v>
      </c>
      <c r="CO1457" s="84">
        <f t="shared" si="9299"/>
        <v>665</v>
      </c>
      <c r="CP1457" s="14">
        <f t="shared" si="9456"/>
        <v>0</v>
      </c>
      <c r="CQ1457" s="29"/>
      <c r="CR1457" s="29"/>
      <c r="CT1457" s="1"/>
    </row>
    <row r="1458" spans="1:99" ht="31.2" customHeight="1" x14ac:dyDescent="0.3">
      <c r="A1458" s="76" t="s">
        <v>519</v>
      </c>
      <c r="B1458" s="76" t="s">
        <v>34</v>
      </c>
      <c r="C1458" s="76" t="s">
        <v>36</v>
      </c>
      <c r="D1458" s="76" t="s">
        <v>437</v>
      </c>
      <c r="E1458" s="76" t="s">
        <v>140</v>
      </c>
      <c r="F1458" s="77" t="s">
        <v>141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>
        <v>665</v>
      </c>
      <c r="AL1458" s="14"/>
      <c r="AM1458" s="14"/>
      <c r="AN1458" s="14"/>
      <c r="AO1458" s="14"/>
      <c r="AP1458" s="14">
        <v>665</v>
      </c>
      <c r="AQ1458" s="14"/>
      <c r="AR1458" s="14"/>
      <c r="AS1458" s="14"/>
      <c r="AT1458" s="14"/>
      <c r="AU1458" s="14">
        <v>665</v>
      </c>
      <c r="AV1458" s="14"/>
      <c r="AW1458" s="14">
        <f t="shared" si="9375"/>
        <v>665</v>
      </c>
      <c r="AX1458" s="14">
        <f t="shared" si="9376"/>
        <v>665</v>
      </c>
      <c r="AY1458" s="14">
        <f t="shared" si="9377"/>
        <v>665</v>
      </c>
      <c r="AZ1458" s="14"/>
      <c r="BA1458" s="14">
        <f t="shared" si="9378"/>
        <v>665</v>
      </c>
      <c r="BB1458" s="14">
        <f t="shared" si="9379"/>
        <v>665</v>
      </c>
      <c r="BC1458" s="14">
        <f t="shared" si="9380"/>
        <v>665</v>
      </c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>
        <f t="shared" si="9381"/>
        <v>665</v>
      </c>
      <c r="BP1458" s="14">
        <f t="shared" si="9382"/>
        <v>665</v>
      </c>
      <c r="BQ1458" s="14">
        <f t="shared" si="9383"/>
        <v>665</v>
      </c>
      <c r="BR1458" s="14"/>
      <c r="BS1458" s="14"/>
      <c r="BT1458" s="14"/>
      <c r="BU1458" s="14">
        <f t="shared" si="9384"/>
        <v>665</v>
      </c>
      <c r="BV1458" s="14">
        <f t="shared" si="9385"/>
        <v>665</v>
      </c>
      <c r="BW1458" s="14">
        <f t="shared" si="9386"/>
        <v>665</v>
      </c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>
        <f t="shared" si="9387"/>
        <v>665</v>
      </c>
      <c r="CH1458" s="14"/>
      <c r="CI1458" s="84">
        <f t="shared" si="9297"/>
        <v>665</v>
      </c>
      <c r="CJ1458" s="14">
        <f t="shared" si="9388"/>
        <v>665</v>
      </c>
      <c r="CK1458" s="52"/>
      <c r="CL1458" s="84">
        <f t="shared" si="9298"/>
        <v>665</v>
      </c>
      <c r="CM1458" s="14">
        <f t="shared" si="9389"/>
        <v>665</v>
      </c>
      <c r="CN1458" s="52"/>
      <c r="CO1458" s="84">
        <f t="shared" si="9299"/>
        <v>665</v>
      </c>
      <c r="CP1458" s="14"/>
      <c r="CQ1458" s="29"/>
      <c r="CR1458" s="29"/>
      <c r="CT1458" s="1"/>
    </row>
    <row r="1459" spans="1:99" s="1" customFormat="1" ht="15.6" hidden="1" customHeight="1" x14ac:dyDescent="0.3">
      <c r="A1459" s="27" t="s">
        <v>519</v>
      </c>
      <c r="B1459" s="27" t="s">
        <v>34</v>
      </c>
      <c r="C1459" s="27" t="s">
        <v>36</v>
      </c>
      <c r="D1459" s="27" t="s">
        <v>245</v>
      </c>
      <c r="E1459" s="27"/>
      <c r="F1459" s="28" t="s">
        <v>41</v>
      </c>
      <c r="G1459" s="14">
        <f t="shared" si="9390"/>
        <v>26161.599999999999</v>
      </c>
      <c r="H1459" s="14">
        <f t="shared" si="9391"/>
        <v>25654.400000000001</v>
      </c>
      <c r="I1459" s="14">
        <f t="shared" si="9392"/>
        <v>25614.400000000001</v>
      </c>
      <c r="J1459" s="14">
        <f t="shared" si="9393"/>
        <v>0</v>
      </c>
      <c r="K1459" s="14">
        <f t="shared" si="9394"/>
        <v>0</v>
      </c>
      <c r="L1459" s="14">
        <f t="shared" si="9395"/>
        <v>0</v>
      </c>
      <c r="M1459" s="14">
        <f t="shared" si="9217"/>
        <v>26161.599999999999</v>
      </c>
      <c r="N1459" s="14">
        <f t="shared" si="9218"/>
        <v>25654.400000000001</v>
      </c>
      <c r="O1459" s="14">
        <f t="shared" si="9219"/>
        <v>25614.400000000001</v>
      </c>
      <c r="P1459" s="14">
        <f t="shared" si="9396"/>
        <v>0</v>
      </c>
      <c r="Q1459" s="14">
        <f t="shared" si="9397"/>
        <v>0</v>
      </c>
      <c r="R1459" s="14">
        <f t="shared" si="9398"/>
        <v>0</v>
      </c>
      <c r="S1459" s="14">
        <f t="shared" si="9399"/>
        <v>110</v>
      </c>
      <c r="T1459" s="14">
        <f t="shared" si="9400"/>
        <v>110</v>
      </c>
      <c r="U1459" s="14">
        <f t="shared" si="9401"/>
        <v>0</v>
      </c>
      <c r="V1459" s="14">
        <f t="shared" si="9402"/>
        <v>110</v>
      </c>
      <c r="W1459" s="14">
        <f t="shared" si="9403"/>
        <v>0</v>
      </c>
      <c r="X1459" s="14">
        <f t="shared" si="9404"/>
        <v>0</v>
      </c>
      <c r="Y1459" s="14">
        <f t="shared" si="9369"/>
        <v>26271.599999999999</v>
      </c>
      <c r="Z1459" s="14">
        <f t="shared" si="9370"/>
        <v>25764.400000000001</v>
      </c>
      <c r="AA1459" s="14">
        <f t="shared" si="9371"/>
        <v>25724.400000000001</v>
      </c>
      <c r="AB1459" s="14">
        <f t="shared" si="9405"/>
        <v>0</v>
      </c>
      <c r="AC1459" s="14">
        <f t="shared" si="9406"/>
        <v>0</v>
      </c>
      <c r="AD1459" s="14">
        <f t="shared" si="9407"/>
        <v>0</v>
      </c>
      <c r="AE1459" s="14">
        <f t="shared" si="9372"/>
        <v>26271.599999999999</v>
      </c>
      <c r="AF1459" s="14">
        <f t="shared" si="9373"/>
        <v>25764.400000000001</v>
      </c>
      <c r="AG1459" s="14">
        <f t="shared" si="9374"/>
        <v>25724.400000000001</v>
      </c>
      <c r="AH1459" s="14">
        <f t="shared" si="9416"/>
        <v>0</v>
      </c>
      <c r="AI1459" s="14">
        <f t="shared" si="9417"/>
        <v>0</v>
      </c>
      <c r="AJ1459" s="14">
        <f t="shared" si="9418"/>
        <v>0</v>
      </c>
      <c r="AK1459" s="14">
        <f t="shared" si="9419"/>
        <v>-665</v>
      </c>
      <c r="AL1459" s="14">
        <f t="shared" si="9420"/>
        <v>0</v>
      </c>
      <c r="AM1459" s="14">
        <f t="shared" si="9421"/>
        <v>0</v>
      </c>
      <c r="AN1459" s="14">
        <f t="shared" si="9422"/>
        <v>0</v>
      </c>
      <c r="AO1459" s="14">
        <f t="shared" si="9423"/>
        <v>0</v>
      </c>
      <c r="AP1459" s="14">
        <f t="shared" si="9424"/>
        <v>-665</v>
      </c>
      <c r="AQ1459" s="14">
        <f t="shared" si="9425"/>
        <v>0</v>
      </c>
      <c r="AR1459" s="14">
        <f t="shared" si="9426"/>
        <v>0</v>
      </c>
      <c r="AS1459" s="14">
        <f t="shared" si="9427"/>
        <v>0</v>
      </c>
      <c r="AT1459" s="14">
        <f t="shared" si="9428"/>
        <v>0</v>
      </c>
      <c r="AU1459" s="14">
        <f t="shared" si="9429"/>
        <v>-665</v>
      </c>
      <c r="AV1459" s="14">
        <f t="shared" si="9430"/>
        <v>0</v>
      </c>
      <c r="AW1459" s="14">
        <f t="shared" si="9375"/>
        <v>25606.6</v>
      </c>
      <c r="AX1459" s="14">
        <f t="shared" si="9376"/>
        <v>25099.4</v>
      </c>
      <c r="AY1459" s="14">
        <f t="shared" si="9377"/>
        <v>25059.4</v>
      </c>
      <c r="AZ1459" s="14">
        <f t="shared" si="9431"/>
        <v>0</v>
      </c>
      <c r="BA1459" s="14">
        <f t="shared" si="9378"/>
        <v>25606.6</v>
      </c>
      <c r="BB1459" s="14">
        <f t="shared" si="9379"/>
        <v>25099.4</v>
      </c>
      <c r="BC1459" s="14">
        <f t="shared" si="9380"/>
        <v>25059.4</v>
      </c>
      <c r="BD1459" s="14">
        <f t="shared" si="9432"/>
        <v>0</v>
      </c>
      <c r="BE1459" s="14">
        <f t="shared" si="9433"/>
        <v>0</v>
      </c>
      <c r="BF1459" s="14">
        <f t="shared" si="9434"/>
        <v>0</v>
      </c>
      <c r="BG1459" s="14">
        <f t="shared" si="9435"/>
        <v>0</v>
      </c>
      <c r="BH1459" s="14">
        <f t="shared" si="9436"/>
        <v>0</v>
      </c>
      <c r="BI1459" s="14">
        <f t="shared" si="9437"/>
        <v>0</v>
      </c>
      <c r="BJ1459" s="14">
        <f t="shared" si="9438"/>
        <v>0</v>
      </c>
      <c r="BK1459" s="14">
        <f t="shared" si="9439"/>
        <v>0</v>
      </c>
      <c r="BL1459" s="14">
        <f t="shared" si="9440"/>
        <v>0</v>
      </c>
      <c r="BM1459" s="14">
        <f t="shared" si="9441"/>
        <v>0</v>
      </c>
      <c r="BN1459" s="14">
        <f t="shared" si="9442"/>
        <v>0</v>
      </c>
      <c r="BO1459" s="14">
        <f t="shared" si="9381"/>
        <v>25606.6</v>
      </c>
      <c r="BP1459" s="14">
        <f t="shared" si="9382"/>
        <v>25099.4</v>
      </c>
      <c r="BQ1459" s="14">
        <f t="shared" si="9383"/>
        <v>25059.4</v>
      </c>
      <c r="BR1459" s="14">
        <f t="shared" si="9443"/>
        <v>0</v>
      </c>
      <c r="BS1459" s="14">
        <f t="shared" si="9444"/>
        <v>0</v>
      </c>
      <c r="BT1459" s="14">
        <f t="shared" si="9445"/>
        <v>0</v>
      </c>
      <c r="BU1459" s="14">
        <f t="shared" si="9384"/>
        <v>25606.6</v>
      </c>
      <c r="BV1459" s="14">
        <f t="shared" si="9385"/>
        <v>25099.4</v>
      </c>
      <c r="BW1459" s="14">
        <f t="shared" si="9386"/>
        <v>25059.4</v>
      </c>
      <c r="BX1459" s="14">
        <f t="shared" si="9446"/>
        <v>0</v>
      </c>
      <c r="BY1459" s="14">
        <f t="shared" si="9447"/>
        <v>0</v>
      </c>
      <c r="BZ1459" s="14">
        <f t="shared" si="9448"/>
        <v>0</v>
      </c>
      <c r="CA1459" s="14">
        <f t="shared" si="9449"/>
        <v>0</v>
      </c>
      <c r="CB1459" s="14">
        <f t="shared" si="9450"/>
        <v>0</v>
      </c>
      <c r="CC1459" s="32">
        <f t="shared" si="9451"/>
        <v>0</v>
      </c>
      <c r="CD1459" s="14">
        <f t="shared" si="9452"/>
        <v>0</v>
      </c>
      <c r="CE1459" s="14">
        <f t="shared" si="9453"/>
        <v>0</v>
      </c>
      <c r="CF1459" s="32">
        <f t="shared" si="9454"/>
        <v>0</v>
      </c>
      <c r="CG1459" s="14">
        <f t="shared" si="9387"/>
        <v>25606.6</v>
      </c>
      <c r="CH1459" s="14">
        <f t="shared" si="9455"/>
        <v>0</v>
      </c>
      <c r="CI1459" s="14"/>
      <c r="CJ1459" s="14">
        <f t="shared" si="9388"/>
        <v>25099.4</v>
      </c>
      <c r="CK1459" s="52">
        <f t="shared" si="9456"/>
        <v>0</v>
      </c>
      <c r="CL1459" s="52"/>
      <c r="CM1459" s="14">
        <f t="shared" si="9389"/>
        <v>25059.4</v>
      </c>
      <c r="CN1459" s="52">
        <f t="shared" si="9456"/>
        <v>0</v>
      </c>
      <c r="CO1459" s="52"/>
      <c r="CP1459" s="14">
        <f t="shared" si="9456"/>
        <v>0</v>
      </c>
      <c r="CQ1459" s="29">
        <v>0</v>
      </c>
      <c r="CR1459" s="29"/>
      <c r="CS1459" s="1" t="s">
        <v>75</v>
      </c>
    </row>
    <row r="1460" spans="1:99" ht="46.8" customHeight="1" x14ac:dyDescent="0.3">
      <c r="A1460" s="76" t="s">
        <v>519</v>
      </c>
      <c r="B1460" s="76" t="s">
        <v>34</v>
      </c>
      <c r="C1460" s="76" t="s">
        <v>36</v>
      </c>
      <c r="D1460" s="76" t="s">
        <v>246</v>
      </c>
      <c r="E1460" s="76"/>
      <c r="F1460" s="77" t="s">
        <v>247</v>
      </c>
      <c r="G1460" s="14">
        <f t="shared" ref="G1460:L1460" si="9457">G1461+G1464+G1468+G1466</f>
        <v>26161.599999999999</v>
      </c>
      <c r="H1460" s="14">
        <f t="shared" si="9457"/>
        <v>25654.400000000001</v>
      </c>
      <c r="I1460" s="14">
        <f t="shared" si="9457"/>
        <v>25614.400000000001</v>
      </c>
      <c r="J1460" s="14">
        <f t="shared" si="9457"/>
        <v>0</v>
      </c>
      <c r="K1460" s="14">
        <f t="shared" si="9457"/>
        <v>0</v>
      </c>
      <c r="L1460" s="14">
        <f t="shared" si="9457"/>
        <v>0</v>
      </c>
      <c r="M1460" s="14">
        <f t="shared" si="9217"/>
        <v>26161.599999999999</v>
      </c>
      <c r="N1460" s="14">
        <f t="shared" si="9218"/>
        <v>25654.400000000001</v>
      </c>
      <c r="O1460" s="14">
        <f t="shared" si="9219"/>
        <v>25614.400000000001</v>
      </c>
      <c r="P1460" s="14">
        <f t="shared" ref="P1460:X1460" si="9458">P1461+P1464+P1468+P1466</f>
        <v>0</v>
      </c>
      <c r="Q1460" s="14">
        <f t="shared" si="9458"/>
        <v>0</v>
      </c>
      <c r="R1460" s="14">
        <f t="shared" si="9458"/>
        <v>0</v>
      </c>
      <c r="S1460" s="14">
        <f t="shared" si="9458"/>
        <v>110</v>
      </c>
      <c r="T1460" s="14">
        <f t="shared" si="9458"/>
        <v>110</v>
      </c>
      <c r="U1460" s="14">
        <f t="shared" si="9458"/>
        <v>0</v>
      </c>
      <c r="V1460" s="14">
        <f t="shared" si="9458"/>
        <v>110</v>
      </c>
      <c r="W1460" s="14">
        <f t="shared" si="9458"/>
        <v>0</v>
      </c>
      <c r="X1460" s="14">
        <f t="shared" si="9458"/>
        <v>0</v>
      </c>
      <c r="Y1460" s="14">
        <f t="shared" si="9369"/>
        <v>26271.599999999999</v>
      </c>
      <c r="Z1460" s="14">
        <f t="shared" si="9370"/>
        <v>25764.400000000001</v>
      </c>
      <c r="AA1460" s="14">
        <f t="shared" si="9371"/>
        <v>25724.400000000001</v>
      </c>
      <c r="AB1460" s="14">
        <f>AB1461+AB1464+AB1468+AB1466</f>
        <v>0</v>
      </c>
      <c r="AC1460" s="14">
        <f>AC1461+AC1464+AC1468+AC1466</f>
        <v>0</v>
      </c>
      <c r="AD1460" s="14">
        <f>AD1461+AD1464+AD1468+AD1466</f>
        <v>0</v>
      </c>
      <c r="AE1460" s="14">
        <f t="shared" si="9372"/>
        <v>26271.599999999999</v>
      </c>
      <c r="AF1460" s="14">
        <f t="shared" si="9373"/>
        <v>25764.400000000001</v>
      </c>
      <c r="AG1460" s="14">
        <f t="shared" si="9374"/>
        <v>25724.400000000001</v>
      </c>
      <c r="AH1460" s="14">
        <f t="shared" ref="AH1460:AV1460" si="9459">AH1461+AH1464+AH1468+AH1466</f>
        <v>0</v>
      </c>
      <c r="AI1460" s="14">
        <f t="shared" si="9459"/>
        <v>0</v>
      </c>
      <c r="AJ1460" s="14">
        <f t="shared" si="9459"/>
        <v>0</v>
      </c>
      <c r="AK1460" s="14">
        <f t="shared" si="9459"/>
        <v>-665</v>
      </c>
      <c r="AL1460" s="14">
        <f t="shared" si="9459"/>
        <v>0</v>
      </c>
      <c r="AM1460" s="14">
        <f t="shared" si="9459"/>
        <v>0</v>
      </c>
      <c r="AN1460" s="14">
        <f t="shared" si="9459"/>
        <v>0</v>
      </c>
      <c r="AO1460" s="14">
        <f t="shared" si="9459"/>
        <v>0</v>
      </c>
      <c r="AP1460" s="14">
        <f t="shared" si="9459"/>
        <v>-665</v>
      </c>
      <c r="AQ1460" s="14">
        <f t="shared" si="9459"/>
        <v>0</v>
      </c>
      <c r="AR1460" s="14">
        <f t="shared" si="9459"/>
        <v>0</v>
      </c>
      <c r="AS1460" s="14">
        <f t="shared" si="9459"/>
        <v>0</v>
      </c>
      <c r="AT1460" s="14">
        <f t="shared" si="9459"/>
        <v>0</v>
      </c>
      <c r="AU1460" s="14">
        <f t="shared" si="9459"/>
        <v>-665</v>
      </c>
      <c r="AV1460" s="14">
        <f t="shared" si="9459"/>
        <v>0</v>
      </c>
      <c r="AW1460" s="14">
        <f t="shared" si="9375"/>
        <v>25606.6</v>
      </c>
      <c r="AX1460" s="14">
        <f t="shared" si="9376"/>
        <v>25099.4</v>
      </c>
      <c r="AY1460" s="14">
        <f t="shared" si="9377"/>
        <v>25059.4</v>
      </c>
      <c r="AZ1460" s="14">
        <f>AZ1461+AZ1464+AZ1468+AZ1466</f>
        <v>0</v>
      </c>
      <c r="BA1460" s="14">
        <f t="shared" si="9378"/>
        <v>25606.6</v>
      </c>
      <c r="BB1460" s="14">
        <f t="shared" si="9379"/>
        <v>25099.4</v>
      </c>
      <c r="BC1460" s="14">
        <f t="shared" si="9380"/>
        <v>25059.4</v>
      </c>
      <c r="BD1460" s="14">
        <f t="shared" ref="BD1460:BN1460" si="9460">BD1461+BD1464+BD1468+BD1466</f>
        <v>0</v>
      </c>
      <c r="BE1460" s="14">
        <f t="shared" si="9460"/>
        <v>0</v>
      </c>
      <c r="BF1460" s="14">
        <f t="shared" si="9460"/>
        <v>0</v>
      </c>
      <c r="BG1460" s="14">
        <f t="shared" si="9460"/>
        <v>0</v>
      </c>
      <c r="BH1460" s="14">
        <f t="shared" si="9460"/>
        <v>0</v>
      </c>
      <c r="BI1460" s="14">
        <f t="shared" si="9460"/>
        <v>0</v>
      </c>
      <c r="BJ1460" s="14">
        <f t="shared" si="9460"/>
        <v>0</v>
      </c>
      <c r="BK1460" s="14">
        <f t="shared" si="9460"/>
        <v>0</v>
      </c>
      <c r="BL1460" s="14">
        <f t="shared" si="9460"/>
        <v>0</v>
      </c>
      <c r="BM1460" s="14">
        <f t="shared" si="9460"/>
        <v>0</v>
      </c>
      <c r="BN1460" s="14">
        <f t="shared" si="9460"/>
        <v>0</v>
      </c>
      <c r="BO1460" s="14">
        <f t="shared" si="9381"/>
        <v>25606.6</v>
      </c>
      <c r="BP1460" s="14">
        <f t="shared" si="9382"/>
        <v>25099.4</v>
      </c>
      <c r="BQ1460" s="14">
        <f t="shared" si="9383"/>
        <v>25059.4</v>
      </c>
      <c r="BR1460" s="14">
        <f>BR1461+BR1464+BR1468+BR1466</f>
        <v>0</v>
      </c>
      <c r="BS1460" s="14">
        <f>BS1461+BS1464+BS1468+BS1466</f>
        <v>0</v>
      </c>
      <c r="BT1460" s="14">
        <f>BT1461+BT1464+BT1468+BT1466</f>
        <v>0</v>
      </c>
      <c r="BU1460" s="14">
        <f t="shared" si="9384"/>
        <v>25606.6</v>
      </c>
      <c r="BV1460" s="14">
        <f t="shared" si="9385"/>
        <v>25099.4</v>
      </c>
      <c r="BW1460" s="14">
        <f t="shared" si="9386"/>
        <v>25059.4</v>
      </c>
      <c r="BX1460" s="14">
        <f t="shared" ref="BX1460:CF1460" si="9461">BX1461+BX1464+BX1468+BX1466</f>
        <v>0</v>
      </c>
      <c r="BY1460" s="14">
        <f t="shared" si="9461"/>
        <v>0</v>
      </c>
      <c r="BZ1460" s="14">
        <f t="shared" si="9461"/>
        <v>0</v>
      </c>
      <c r="CA1460" s="14">
        <f t="shared" si="9461"/>
        <v>0</v>
      </c>
      <c r="CB1460" s="14">
        <f t="shared" si="9461"/>
        <v>0</v>
      </c>
      <c r="CC1460" s="14">
        <f t="shared" si="9461"/>
        <v>0</v>
      </c>
      <c r="CD1460" s="14">
        <f t="shared" si="9461"/>
        <v>0</v>
      </c>
      <c r="CE1460" s="14">
        <f t="shared" si="9461"/>
        <v>0</v>
      </c>
      <c r="CF1460" s="14">
        <f t="shared" si="9461"/>
        <v>0</v>
      </c>
      <c r="CG1460" s="14">
        <f t="shared" si="9387"/>
        <v>25606.6</v>
      </c>
      <c r="CH1460" s="14">
        <f>CH1461+CH1464+CH1468+CH1466</f>
        <v>0</v>
      </c>
      <c r="CI1460" s="84">
        <f t="shared" ref="CI1460:CI1472" si="9462">CG1460+CH1460</f>
        <v>25606.6</v>
      </c>
      <c r="CJ1460" s="14">
        <f t="shared" si="9388"/>
        <v>25099.4</v>
      </c>
      <c r="CK1460" s="52">
        <f>CK1461+CK1464+CK1468+CK1466</f>
        <v>0</v>
      </c>
      <c r="CL1460" s="84">
        <f t="shared" ref="CL1460:CL1472" si="9463">CJ1460+CK1460</f>
        <v>25099.4</v>
      </c>
      <c r="CM1460" s="14">
        <f t="shared" si="9389"/>
        <v>25059.4</v>
      </c>
      <c r="CN1460" s="52">
        <f>CN1461+CN1464+CN1468+CN1466</f>
        <v>0</v>
      </c>
      <c r="CO1460" s="84">
        <f t="shared" ref="CO1460:CO1472" si="9464">CM1460+CN1460</f>
        <v>25059.4</v>
      </c>
      <c r="CP1460" s="14">
        <f>CP1461+CP1464+CP1468+CP1466</f>
        <v>0</v>
      </c>
      <c r="CQ1460" s="29"/>
      <c r="CR1460" s="29"/>
      <c r="CT1460" s="1"/>
    </row>
    <row r="1461" spans="1:99" ht="31.2" customHeight="1" x14ac:dyDescent="0.3">
      <c r="A1461" s="76" t="s">
        <v>519</v>
      </c>
      <c r="B1461" s="76" t="s">
        <v>34</v>
      </c>
      <c r="C1461" s="76" t="s">
        <v>36</v>
      </c>
      <c r="D1461" s="76" t="s">
        <v>439</v>
      </c>
      <c r="E1461" s="76"/>
      <c r="F1461" s="77" t="s">
        <v>440</v>
      </c>
      <c r="G1461" s="14">
        <f t="shared" ref="G1461:L1461" si="9465">G1462+G1463</f>
        <v>17942.399999999998</v>
      </c>
      <c r="H1461" s="14">
        <f t="shared" si="9465"/>
        <v>17435.2</v>
      </c>
      <c r="I1461" s="14">
        <f t="shared" si="9465"/>
        <v>17395.2</v>
      </c>
      <c r="J1461" s="14">
        <f t="shared" si="9465"/>
        <v>0</v>
      </c>
      <c r="K1461" s="14">
        <f t="shared" si="9465"/>
        <v>0</v>
      </c>
      <c r="L1461" s="14">
        <f t="shared" si="9465"/>
        <v>0</v>
      </c>
      <c r="M1461" s="14">
        <f t="shared" si="9217"/>
        <v>17942.399999999998</v>
      </c>
      <c r="N1461" s="14">
        <f t="shared" si="9218"/>
        <v>17435.2</v>
      </c>
      <c r="O1461" s="14">
        <f t="shared" si="9219"/>
        <v>17395.2</v>
      </c>
      <c r="P1461" s="14">
        <f t="shared" ref="P1461:X1461" si="9466">P1462+P1463</f>
        <v>0</v>
      </c>
      <c r="Q1461" s="14">
        <f t="shared" si="9466"/>
        <v>0</v>
      </c>
      <c r="R1461" s="14">
        <f t="shared" si="9466"/>
        <v>0</v>
      </c>
      <c r="S1461" s="14">
        <f t="shared" si="9466"/>
        <v>0</v>
      </c>
      <c r="T1461" s="14">
        <f t="shared" si="9466"/>
        <v>0</v>
      </c>
      <c r="U1461" s="14">
        <f t="shared" si="9466"/>
        <v>0</v>
      </c>
      <c r="V1461" s="14">
        <f t="shared" si="9466"/>
        <v>0</v>
      </c>
      <c r="W1461" s="14">
        <f t="shared" si="9466"/>
        <v>0</v>
      </c>
      <c r="X1461" s="14">
        <f t="shared" si="9466"/>
        <v>0</v>
      </c>
      <c r="Y1461" s="14">
        <f t="shared" si="9369"/>
        <v>17942.399999999998</v>
      </c>
      <c r="Z1461" s="14">
        <f t="shared" si="9370"/>
        <v>17435.2</v>
      </c>
      <c r="AA1461" s="14">
        <f t="shared" si="9371"/>
        <v>17395.2</v>
      </c>
      <c r="AB1461" s="14">
        <f>AB1462+AB1463</f>
        <v>0</v>
      </c>
      <c r="AC1461" s="14">
        <f>AC1462+AC1463</f>
        <v>0</v>
      </c>
      <c r="AD1461" s="14">
        <f>AD1462+AD1463</f>
        <v>0</v>
      </c>
      <c r="AE1461" s="14">
        <f t="shared" si="9372"/>
        <v>17942.399999999998</v>
      </c>
      <c r="AF1461" s="14">
        <f t="shared" si="9373"/>
        <v>17435.2</v>
      </c>
      <c r="AG1461" s="14">
        <f t="shared" si="9374"/>
        <v>17395.2</v>
      </c>
      <c r="AH1461" s="14">
        <f t="shared" ref="AH1461:AV1461" si="9467">AH1462+AH1463</f>
        <v>0</v>
      </c>
      <c r="AI1461" s="14">
        <f t="shared" si="9467"/>
        <v>0</v>
      </c>
      <c r="AJ1461" s="14">
        <f t="shared" si="9467"/>
        <v>0</v>
      </c>
      <c r="AK1461" s="14">
        <f t="shared" si="9467"/>
        <v>0</v>
      </c>
      <c r="AL1461" s="14">
        <f t="shared" si="9467"/>
        <v>0</v>
      </c>
      <c r="AM1461" s="14">
        <f t="shared" si="9467"/>
        <v>0</v>
      </c>
      <c r="AN1461" s="14">
        <f t="shared" si="9467"/>
        <v>0</v>
      </c>
      <c r="AO1461" s="14">
        <f t="shared" si="9467"/>
        <v>0</v>
      </c>
      <c r="AP1461" s="14">
        <f t="shared" si="9467"/>
        <v>0</v>
      </c>
      <c r="AQ1461" s="14">
        <f t="shared" si="9467"/>
        <v>0</v>
      </c>
      <c r="AR1461" s="14">
        <f t="shared" si="9467"/>
        <v>0</v>
      </c>
      <c r="AS1461" s="14">
        <f t="shared" si="9467"/>
        <v>0</v>
      </c>
      <c r="AT1461" s="14">
        <f t="shared" si="9467"/>
        <v>0</v>
      </c>
      <c r="AU1461" s="14">
        <f t="shared" si="9467"/>
        <v>0</v>
      </c>
      <c r="AV1461" s="14">
        <f t="shared" si="9467"/>
        <v>0</v>
      </c>
      <c r="AW1461" s="14">
        <f t="shared" si="9375"/>
        <v>17942.399999999998</v>
      </c>
      <c r="AX1461" s="14">
        <f t="shared" si="9376"/>
        <v>17435.2</v>
      </c>
      <c r="AY1461" s="14">
        <f t="shared" si="9377"/>
        <v>17395.2</v>
      </c>
      <c r="AZ1461" s="14">
        <f>AZ1462+AZ1463</f>
        <v>0</v>
      </c>
      <c r="BA1461" s="14">
        <f t="shared" si="9378"/>
        <v>17942.399999999998</v>
      </c>
      <c r="BB1461" s="14">
        <f t="shared" si="9379"/>
        <v>17435.2</v>
      </c>
      <c r="BC1461" s="14">
        <f t="shared" si="9380"/>
        <v>17395.2</v>
      </c>
      <c r="BD1461" s="14">
        <f t="shared" ref="BD1461:BN1461" si="9468">BD1462+BD1463</f>
        <v>0</v>
      </c>
      <c r="BE1461" s="14">
        <f t="shared" si="9468"/>
        <v>0</v>
      </c>
      <c r="BF1461" s="14">
        <f t="shared" si="9468"/>
        <v>0</v>
      </c>
      <c r="BG1461" s="14">
        <f t="shared" si="9468"/>
        <v>0</v>
      </c>
      <c r="BH1461" s="14">
        <f t="shared" si="9468"/>
        <v>0</v>
      </c>
      <c r="BI1461" s="14">
        <f t="shared" si="9468"/>
        <v>0</v>
      </c>
      <c r="BJ1461" s="14">
        <f t="shared" si="9468"/>
        <v>0</v>
      </c>
      <c r="BK1461" s="14">
        <f t="shared" si="9468"/>
        <v>0</v>
      </c>
      <c r="BL1461" s="14">
        <f t="shared" si="9468"/>
        <v>0</v>
      </c>
      <c r="BM1461" s="14">
        <f t="shared" si="9468"/>
        <v>0</v>
      </c>
      <c r="BN1461" s="14">
        <f t="shared" si="9468"/>
        <v>0</v>
      </c>
      <c r="BO1461" s="14">
        <f t="shared" si="9381"/>
        <v>17942.399999999998</v>
      </c>
      <c r="BP1461" s="14">
        <f t="shared" si="9382"/>
        <v>17435.2</v>
      </c>
      <c r="BQ1461" s="14">
        <f t="shared" si="9383"/>
        <v>17395.2</v>
      </c>
      <c r="BR1461" s="14">
        <f>BR1462+BR1463</f>
        <v>0</v>
      </c>
      <c r="BS1461" s="14">
        <f>BS1462+BS1463</f>
        <v>0</v>
      </c>
      <c r="BT1461" s="14">
        <f>BT1462+BT1463</f>
        <v>0</v>
      </c>
      <c r="BU1461" s="14">
        <f t="shared" si="9384"/>
        <v>17942.399999999998</v>
      </c>
      <c r="BV1461" s="14">
        <f t="shared" si="9385"/>
        <v>17435.2</v>
      </c>
      <c r="BW1461" s="14">
        <f t="shared" si="9386"/>
        <v>17395.2</v>
      </c>
      <c r="BX1461" s="14">
        <f t="shared" ref="BX1461:CF1461" si="9469">BX1462+BX1463</f>
        <v>0</v>
      </c>
      <c r="BY1461" s="14">
        <f t="shared" si="9469"/>
        <v>0</v>
      </c>
      <c r="BZ1461" s="14">
        <f t="shared" si="9469"/>
        <v>0</v>
      </c>
      <c r="CA1461" s="14">
        <f t="shared" si="9469"/>
        <v>0</v>
      </c>
      <c r="CB1461" s="14">
        <f t="shared" si="9469"/>
        <v>0</v>
      </c>
      <c r="CC1461" s="14">
        <f t="shared" si="9469"/>
        <v>0</v>
      </c>
      <c r="CD1461" s="14">
        <f t="shared" si="9469"/>
        <v>0</v>
      </c>
      <c r="CE1461" s="14">
        <f t="shared" si="9469"/>
        <v>0</v>
      </c>
      <c r="CF1461" s="14">
        <f t="shared" si="9469"/>
        <v>0</v>
      </c>
      <c r="CG1461" s="14">
        <f t="shared" si="9387"/>
        <v>17942.399999999998</v>
      </c>
      <c r="CH1461" s="14">
        <f>CH1462+CH1463</f>
        <v>0</v>
      </c>
      <c r="CI1461" s="84">
        <f t="shared" si="9462"/>
        <v>17942.399999999998</v>
      </c>
      <c r="CJ1461" s="14">
        <f t="shared" si="9388"/>
        <v>17435.2</v>
      </c>
      <c r="CK1461" s="52">
        <f>CK1462+CK1463</f>
        <v>0</v>
      </c>
      <c r="CL1461" s="84">
        <f t="shared" si="9463"/>
        <v>17435.2</v>
      </c>
      <c r="CM1461" s="14">
        <f t="shared" si="9389"/>
        <v>17395.2</v>
      </c>
      <c r="CN1461" s="52">
        <f>CN1462+CN1463</f>
        <v>0</v>
      </c>
      <c r="CO1461" s="84">
        <f t="shared" si="9464"/>
        <v>17395.2</v>
      </c>
      <c r="CP1461" s="14">
        <f>CP1462+CP1463</f>
        <v>0</v>
      </c>
      <c r="CQ1461" s="29"/>
      <c r="CR1461" s="29"/>
      <c r="CT1461" s="1"/>
    </row>
    <row r="1462" spans="1:99" ht="31.2" customHeight="1" x14ac:dyDescent="0.3">
      <c r="A1462" s="76" t="s">
        <v>519</v>
      </c>
      <c r="B1462" s="76" t="s">
        <v>34</v>
      </c>
      <c r="C1462" s="76" t="s">
        <v>36</v>
      </c>
      <c r="D1462" s="76" t="s">
        <v>439</v>
      </c>
      <c r="E1462" s="76" t="s">
        <v>46</v>
      </c>
      <c r="F1462" s="77" t="s">
        <v>47</v>
      </c>
      <c r="G1462" s="14">
        <v>17868.8</v>
      </c>
      <c r="H1462" s="14">
        <v>17366.900000000001</v>
      </c>
      <c r="I1462" s="14">
        <v>17329.900000000001</v>
      </c>
      <c r="J1462" s="14"/>
      <c r="K1462" s="14"/>
      <c r="L1462" s="14"/>
      <c r="M1462" s="14">
        <f t="shared" si="9217"/>
        <v>17868.8</v>
      </c>
      <c r="N1462" s="14">
        <f t="shared" si="9218"/>
        <v>17366.900000000001</v>
      </c>
      <c r="O1462" s="14">
        <f t="shared" si="9219"/>
        <v>17329.900000000001</v>
      </c>
      <c r="P1462" s="14"/>
      <c r="Q1462" s="14"/>
      <c r="R1462" s="14"/>
      <c r="S1462" s="14"/>
      <c r="T1462" s="14"/>
      <c r="U1462" s="14"/>
      <c r="V1462" s="14"/>
      <c r="W1462" s="14"/>
      <c r="X1462" s="14"/>
      <c r="Y1462" s="14">
        <f t="shared" si="9369"/>
        <v>17868.8</v>
      </c>
      <c r="Z1462" s="14">
        <f t="shared" si="9370"/>
        <v>17366.900000000001</v>
      </c>
      <c r="AA1462" s="14">
        <f t="shared" si="9371"/>
        <v>17329.900000000001</v>
      </c>
      <c r="AB1462" s="14"/>
      <c r="AC1462" s="14"/>
      <c r="AD1462" s="14"/>
      <c r="AE1462" s="14">
        <f t="shared" si="9372"/>
        <v>17868.8</v>
      </c>
      <c r="AF1462" s="14">
        <f t="shared" si="9373"/>
        <v>17366.900000000001</v>
      </c>
      <c r="AG1462" s="14">
        <f t="shared" si="9374"/>
        <v>17329.900000000001</v>
      </c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>
        <f t="shared" si="9375"/>
        <v>17868.8</v>
      </c>
      <c r="AX1462" s="14">
        <f t="shared" si="9376"/>
        <v>17366.900000000001</v>
      </c>
      <c r="AY1462" s="14">
        <f t="shared" si="9377"/>
        <v>17329.900000000001</v>
      </c>
      <c r="AZ1462" s="14"/>
      <c r="BA1462" s="14">
        <f t="shared" si="9378"/>
        <v>17868.8</v>
      </c>
      <c r="BB1462" s="14">
        <f t="shared" si="9379"/>
        <v>17366.900000000001</v>
      </c>
      <c r="BC1462" s="14">
        <f t="shared" si="9380"/>
        <v>17329.900000000001</v>
      </c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>
        <f t="shared" si="9381"/>
        <v>17868.8</v>
      </c>
      <c r="BP1462" s="14">
        <f t="shared" si="9382"/>
        <v>17366.900000000001</v>
      </c>
      <c r="BQ1462" s="14">
        <f t="shared" si="9383"/>
        <v>17329.900000000001</v>
      </c>
      <c r="BR1462" s="14"/>
      <c r="BS1462" s="14"/>
      <c r="BT1462" s="14"/>
      <c r="BU1462" s="14">
        <f t="shared" si="9384"/>
        <v>17868.8</v>
      </c>
      <c r="BV1462" s="14">
        <f t="shared" si="9385"/>
        <v>17366.900000000001</v>
      </c>
      <c r="BW1462" s="14">
        <f t="shared" si="9386"/>
        <v>17329.900000000001</v>
      </c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>
        <f t="shared" si="9387"/>
        <v>17868.8</v>
      </c>
      <c r="CH1462" s="14"/>
      <c r="CI1462" s="84">
        <f t="shared" si="9462"/>
        <v>17868.8</v>
      </c>
      <c r="CJ1462" s="14">
        <f t="shared" si="9388"/>
        <v>17366.900000000001</v>
      </c>
      <c r="CK1462" s="52"/>
      <c r="CL1462" s="84">
        <f t="shared" si="9463"/>
        <v>17366.900000000001</v>
      </c>
      <c r="CM1462" s="14">
        <f t="shared" si="9389"/>
        <v>17329.900000000001</v>
      </c>
      <c r="CN1462" s="52"/>
      <c r="CO1462" s="84">
        <f t="shared" si="9464"/>
        <v>17329.900000000001</v>
      </c>
      <c r="CP1462" s="14"/>
      <c r="CQ1462" s="29"/>
      <c r="CR1462" s="29"/>
      <c r="CT1462" s="1"/>
    </row>
    <row r="1463" spans="1:99" ht="15.6" customHeight="1" x14ac:dyDescent="0.3">
      <c r="A1463" s="76" t="s">
        <v>519</v>
      </c>
      <c r="B1463" s="76" t="s">
        <v>34</v>
      </c>
      <c r="C1463" s="76" t="s">
        <v>36</v>
      </c>
      <c r="D1463" s="76" t="s">
        <v>439</v>
      </c>
      <c r="E1463" s="76" t="s">
        <v>48</v>
      </c>
      <c r="F1463" s="77" t="s">
        <v>49</v>
      </c>
      <c r="G1463" s="14">
        <v>73.599999999999994</v>
      </c>
      <c r="H1463" s="14">
        <v>68.3</v>
      </c>
      <c r="I1463" s="14">
        <v>65.3</v>
      </c>
      <c r="J1463" s="14"/>
      <c r="K1463" s="14"/>
      <c r="L1463" s="14"/>
      <c r="M1463" s="14">
        <f t="shared" si="9217"/>
        <v>73.599999999999994</v>
      </c>
      <c r="N1463" s="14">
        <f t="shared" si="9218"/>
        <v>68.3</v>
      </c>
      <c r="O1463" s="14">
        <f t="shared" si="9219"/>
        <v>65.3</v>
      </c>
      <c r="P1463" s="14"/>
      <c r="Q1463" s="14"/>
      <c r="R1463" s="14"/>
      <c r="S1463" s="14"/>
      <c r="T1463" s="14"/>
      <c r="U1463" s="14"/>
      <c r="V1463" s="14"/>
      <c r="W1463" s="14"/>
      <c r="X1463" s="14"/>
      <c r="Y1463" s="14">
        <f t="shared" si="9369"/>
        <v>73.599999999999994</v>
      </c>
      <c r="Z1463" s="14">
        <f t="shared" si="9370"/>
        <v>68.3</v>
      </c>
      <c r="AA1463" s="14">
        <f t="shared" si="9371"/>
        <v>65.3</v>
      </c>
      <c r="AB1463" s="14"/>
      <c r="AC1463" s="14"/>
      <c r="AD1463" s="14"/>
      <c r="AE1463" s="14">
        <f t="shared" si="9372"/>
        <v>73.599999999999994</v>
      </c>
      <c r="AF1463" s="14">
        <f t="shared" si="9373"/>
        <v>68.3</v>
      </c>
      <c r="AG1463" s="14">
        <f t="shared" si="9374"/>
        <v>65.3</v>
      </c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>
        <f t="shared" si="9375"/>
        <v>73.599999999999994</v>
      </c>
      <c r="AX1463" s="14">
        <f t="shared" si="9376"/>
        <v>68.3</v>
      </c>
      <c r="AY1463" s="14">
        <f t="shared" si="9377"/>
        <v>65.3</v>
      </c>
      <c r="AZ1463" s="14"/>
      <c r="BA1463" s="14">
        <f t="shared" si="9378"/>
        <v>73.599999999999994</v>
      </c>
      <c r="BB1463" s="14">
        <f t="shared" si="9379"/>
        <v>68.3</v>
      </c>
      <c r="BC1463" s="14">
        <f t="shared" si="9380"/>
        <v>65.3</v>
      </c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>
        <f t="shared" si="9381"/>
        <v>73.599999999999994</v>
      </c>
      <c r="BP1463" s="14">
        <f t="shared" si="9382"/>
        <v>68.3</v>
      </c>
      <c r="BQ1463" s="14">
        <f t="shared" si="9383"/>
        <v>65.3</v>
      </c>
      <c r="BR1463" s="14"/>
      <c r="BS1463" s="14"/>
      <c r="BT1463" s="14"/>
      <c r="BU1463" s="14">
        <f t="shared" si="9384"/>
        <v>73.599999999999994</v>
      </c>
      <c r="BV1463" s="14">
        <f t="shared" si="9385"/>
        <v>68.3</v>
      </c>
      <c r="BW1463" s="14">
        <f t="shared" si="9386"/>
        <v>65.3</v>
      </c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>
        <f t="shared" si="9387"/>
        <v>73.599999999999994</v>
      </c>
      <c r="CH1463" s="14"/>
      <c r="CI1463" s="84">
        <f t="shared" si="9462"/>
        <v>73.599999999999994</v>
      </c>
      <c r="CJ1463" s="14">
        <f t="shared" si="9388"/>
        <v>68.3</v>
      </c>
      <c r="CK1463" s="52"/>
      <c r="CL1463" s="84">
        <f t="shared" si="9463"/>
        <v>68.3</v>
      </c>
      <c r="CM1463" s="14">
        <f t="shared" si="9389"/>
        <v>65.3</v>
      </c>
      <c r="CN1463" s="52"/>
      <c r="CO1463" s="84">
        <f t="shared" si="9464"/>
        <v>65.3</v>
      </c>
      <c r="CP1463" s="14"/>
      <c r="CQ1463" s="29"/>
      <c r="CR1463" s="29"/>
      <c r="CT1463" s="1"/>
    </row>
    <row r="1464" spans="1:99" ht="31.2" customHeight="1" x14ac:dyDescent="0.3">
      <c r="A1464" s="76" t="s">
        <v>519</v>
      </c>
      <c r="B1464" s="76" t="s">
        <v>34</v>
      </c>
      <c r="C1464" s="76" t="s">
        <v>36</v>
      </c>
      <c r="D1464" s="76" t="s">
        <v>441</v>
      </c>
      <c r="E1464" s="88"/>
      <c r="F1464" s="77" t="s">
        <v>442</v>
      </c>
      <c r="G1464" s="14">
        <f t="shared" ref="G1464:L1464" si="9470">G1465</f>
        <v>6401.1</v>
      </c>
      <c r="H1464" s="14">
        <f t="shared" si="9470"/>
        <v>6401.1</v>
      </c>
      <c r="I1464" s="14">
        <f t="shared" si="9470"/>
        <v>6401.1</v>
      </c>
      <c r="J1464" s="14">
        <f t="shared" si="9470"/>
        <v>0</v>
      </c>
      <c r="K1464" s="14">
        <f t="shared" si="9470"/>
        <v>0</v>
      </c>
      <c r="L1464" s="14">
        <f t="shared" si="9470"/>
        <v>0</v>
      </c>
      <c r="M1464" s="14">
        <f t="shared" si="9217"/>
        <v>6401.1</v>
      </c>
      <c r="N1464" s="14">
        <f t="shared" si="9218"/>
        <v>6401.1</v>
      </c>
      <c r="O1464" s="14">
        <f t="shared" si="9219"/>
        <v>6401.1</v>
      </c>
      <c r="P1464" s="14">
        <f t="shared" ref="P1464:X1464" si="9471">P1465</f>
        <v>0</v>
      </c>
      <c r="Q1464" s="14">
        <f t="shared" si="9471"/>
        <v>0</v>
      </c>
      <c r="R1464" s="14">
        <f t="shared" si="9471"/>
        <v>0</v>
      </c>
      <c r="S1464" s="14">
        <f t="shared" si="9471"/>
        <v>0</v>
      </c>
      <c r="T1464" s="14">
        <f t="shared" si="9471"/>
        <v>0</v>
      </c>
      <c r="U1464" s="14">
        <f t="shared" si="9471"/>
        <v>0</v>
      </c>
      <c r="V1464" s="14">
        <f t="shared" si="9471"/>
        <v>0</v>
      </c>
      <c r="W1464" s="14">
        <f t="shared" si="9471"/>
        <v>0</v>
      </c>
      <c r="X1464" s="14">
        <f t="shared" si="9471"/>
        <v>0</v>
      </c>
      <c r="Y1464" s="14">
        <f t="shared" si="9369"/>
        <v>6401.1</v>
      </c>
      <c r="Z1464" s="14">
        <f t="shared" si="9370"/>
        <v>6401.1</v>
      </c>
      <c r="AA1464" s="14">
        <f t="shared" si="9371"/>
        <v>6401.1</v>
      </c>
      <c r="AB1464" s="14">
        <f>AB1465</f>
        <v>0</v>
      </c>
      <c r="AC1464" s="14">
        <f>AC1465</f>
        <v>0</v>
      </c>
      <c r="AD1464" s="14">
        <f>AD1465</f>
        <v>0</v>
      </c>
      <c r="AE1464" s="14">
        <f t="shared" si="9372"/>
        <v>6401.1</v>
      </c>
      <c r="AF1464" s="14">
        <f t="shared" si="9373"/>
        <v>6401.1</v>
      </c>
      <c r="AG1464" s="14">
        <f t="shared" si="9374"/>
        <v>6401.1</v>
      </c>
      <c r="AH1464" s="14">
        <f t="shared" ref="AH1464:AV1464" si="9472">AH1465</f>
        <v>0</v>
      </c>
      <c r="AI1464" s="14">
        <f t="shared" si="9472"/>
        <v>0</v>
      </c>
      <c r="AJ1464" s="14">
        <f t="shared" si="9472"/>
        <v>0</v>
      </c>
      <c r="AK1464" s="14">
        <f t="shared" si="9472"/>
        <v>0</v>
      </c>
      <c r="AL1464" s="14">
        <f t="shared" si="9472"/>
        <v>0</v>
      </c>
      <c r="AM1464" s="14">
        <f t="shared" si="9472"/>
        <v>0</v>
      </c>
      <c r="AN1464" s="14">
        <f t="shared" si="9472"/>
        <v>0</v>
      </c>
      <c r="AO1464" s="14">
        <f t="shared" si="9472"/>
        <v>0</v>
      </c>
      <c r="AP1464" s="14">
        <f t="shared" si="9472"/>
        <v>0</v>
      </c>
      <c r="AQ1464" s="14">
        <f t="shared" si="9472"/>
        <v>0</v>
      </c>
      <c r="AR1464" s="14">
        <f t="shared" si="9472"/>
        <v>0</v>
      </c>
      <c r="AS1464" s="14">
        <f t="shared" si="9472"/>
        <v>0</v>
      </c>
      <c r="AT1464" s="14">
        <f t="shared" si="9472"/>
        <v>0</v>
      </c>
      <c r="AU1464" s="14">
        <f t="shared" si="9472"/>
        <v>0</v>
      </c>
      <c r="AV1464" s="14">
        <f t="shared" si="9472"/>
        <v>0</v>
      </c>
      <c r="AW1464" s="14">
        <f t="shared" si="9375"/>
        <v>6401.1</v>
      </c>
      <c r="AX1464" s="14">
        <f t="shared" si="9376"/>
        <v>6401.1</v>
      </c>
      <c r="AY1464" s="14">
        <f t="shared" si="9377"/>
        <v>6401.1</v>
      </c>
      <c r="AZ1464" s="14">
        <f>AZ1465</f>
        <v>0</v>
      </c>
      <c r="BA1464" s="14">
        <f t="shared" si="9378"/>
        <v>6401.1</v>
      </c>
      <c r="BB1464" s="14">
        <f t="shared" si="9379"/>
        <v>6401.1</v>
      </c>
      <c r="BC1464" s="14">
        <f t="shared" si="9380"/>
        <v>6401.1</v>
      </c>
      <c r="BD1464" s="14">
        <f t="shared" ref="BD1464:BN1464" si="9473">BD1465</f>
        <v>0</v>
      </c>
      <c r="BE1464" s="14">
        <f t="shared" si="9473"/>
        <v>0</v>
      </c>
      <c r="BF1464" s="14">
        <f t="shared" si="9473"/>
        <v>0</v>
      </c>
      <c r="BG1464" s="14">
        <f t="shared" si="9473"/>
        <v>0</v>
      </c>
      <c r="BH1464" s="14">
        <f t="shared" si="9473"/>
        <v>0</v>
      </c>
      <c r="BI1464" s="14">
        <f t="shared" si="9473"/>
        <v>0</v>
      </c>
      <c r="BJ1464" s="14">
        <f t="shared" si="9473"/>
        <v>0</v>
      </c>
      <c r="BK1464" s="14">
        <f t="shared" si="9473"/>
        <v>0</v>
      </c>
      <c r="BL1464" s="14">
        <f t="shared" si="9473"/>
        <v>0</v>
      </c>
      <c r="BM1464" s="14">
        <f t="shared" si="9473"/>
        <v>0</v>
      </c>
      <c r="BN1464" s="14">
        <f t="shared" si="9473"/>
        <v>0</v>
      </c>
      <c r="BO1464" s="14">
        <f t="shared" si="9381"/>
        <v>6401.1</v>
      </c>
      <c r="BP1464" s="14">
        <f t="shared" si="9382"/>
        <v>6401.1</v>
      </c>
      <c r="BQ1464" s="14">
        <f t="shared" si="9383"/>
        <v>6401.1</v>
      </c>
      <c r="BR1464" s="14">
        <f>BR1465</f>
        <v>0</v>
      </c>
      <c r="BS1464" s="14">
        <f>BS1465</f>
        <v>0</v>
      </c>
      <c r="BT1464" s="14">
        <f>BT1465</f>
        <v>0</v>
      </c>
      <c r="BU1464" s="14">
        <f t="shared" si="9384"/>
        <v>6401.1</v>
      </c>
      <c r="BV1464" s="14">
        <f t="shared" si="9385"/>
        <v>6401.1</v>
      </c>
      <c r="BW1464" s="14">
        <f t="shared" si="9386"/>
        <v>6401.1</v>
      </c>
      <c r="BX1464" s="14">
        <f t="shared" ref="BX1464:CF1464" si="9474">BX1465</f>
        <v>0</v>
      </c>
      <c r="BY1464" s="14">
        <f t="shared" si="9474"/>
        <v>0</v>
      </c>
      <c r="BZ1464" s="14">
        <f t="shared" si="9474"/>
        <v>0</v>
      </c>
      <c r="CA1464" s="14">
        <f t="shared" si="9474"/>
        <v>0</v>
      </c>
      <c r="CB1464" s="14">
        <f t="shared" si="9474"/>
        <v>0</v>
      </c>
      <c r="CC1464" s="14">
        <f t="shared" si="9474"/>
        <v>0</v>
      </c>
      <c r="CD1464" s="14">
        <f t="shared" si="9474"/>
        <v>0</v>
      </c>
      <c r="CE1464" s="14">
        <f t="shared" si="9474"/>
        <v>0</v>
      </c>
      <c r="CF1464" s="14">
        <f t="shared" si="9474"/>
        <v>0</v>
      </c>
      <c r="CG1464" s="14">
        <f t="shared" si="9387"/>
        <v>6401.1</v>
      </c>
      <c r="CH1464" s="14">
        <f>CH1465</f>
        <v>0</v>
      </c>
      <c r="CI1464" s="84">
        <f t="shared" si="9462"/>
        <v>6401.1</v>
      </c>
      <c r="CJ1464" s="14">
        <f t="shared" si="9388"/>
        <v>6401.1</v>
      </c>
      <c r="CK1464" s="52">
        <f>CK1465</f>
        <v>0</v>
      </c>
      <c r="CL1464" s="84">
        <f t="shared" si="9463"/>
        <v>6401.1</v>
      </c>
      <c r="CM1464" s="14">
        <f t="shared" si="9389"/>
        <v>6401.1</v>
      </c>
      <c r="CN1464" s="52">
        <f>CN1465</f>
        <v>0</v>
      </c>
      <c r="CO1464" s="84">
        <f t="shared" si="9464"/>
        <v>6401.1</v>
      </c>
      <c r="CP1464" s="14">
        <f>CP1465</f>
        <v>0</v>
      </c>
      <c r="CQ1464" s="29"/>
      <c r="CR1464" s="29"/>
      <c r="CT1464" s="1"/>
    </row>
    <row r="1465" spans="1:99" ht="31.2" customHeight="1" x14ac:dyDescent="0.3">
      <c r="A1465" s="76" t="s">
        <v>519</v>
      </c>
      <c r="B1465" s="76" t="s">
        <v>34</v>
      </c>
      <c r="C1465" s="76" t="s">
        <v>36</v>
      </c>
      <c r="D1465" s="76" t="s">
        <v>441</v>
      </c>
      <c r="E1465" s="76" t="s">
        <v>140</v>
      </c>
      <c r="F1465" s="77" t="s">
        <v>141</v>
      </c>
      <c r="G1465" s="14">
        <v>6401.1</v>
      </c>
      <c r="H1465" s="14">
        <v>6401.1</v>
      </c>
      <c r="I1465" s="14">
        <v>6401.1</v>
      </c>
      <c r="J1465" s="14"/>
      <c r="K1465" s="14"/>
      <c r="L1465" s="14"/>
      <c r="M1465" s="14">
        <f t="shared" si="9217"/>
        <v>6401.1</v>
      </c>
      <c r="N1465" s="14">
        <f t="shared" si="9218"/>
        <v>6401.1</v>
      </c>
      <c r="O1465" s="14">
        <f t="shared" si="9219"/>
        <v>6401.1</v>
      </c>
      <c r="P1465" s="14"/>
      <c r="Q1465" s="14"/>
      <c r="R1465" s="14"/>
      <c r="S1465" s="14"/>
      <c r="T1465" s="14"/>
      <c r="U1465" s="14"/>
      <c r="V1465" s="14"/>
      <c r="W1465" s="14"/>
      <c r="X1465" s="14"/>
      <c r="Y1465" s="14">
        <f t="shared" si="9369"/>
        <v>6401.1</v>
      </c>
      <c r="Z1465" s="14">
        <f t="shared" si="9370"/>
        <v>6401.1</v>
      </c>
      <c r="AA1465" s="14">
        <f t="shared" si="9371"/>
        <v>6401.1</v>
      </c>
      <c r="AB1465" s="14"/>
      <c r="AC1465" s="14"/>
      <c r="AD1465" s="14"/>
      <c r="AE1465" s="14">
        <f t="shared" si="9372"/>
        <v>6401.1</v>
      </c>
      <c r="AF1465" s="14">
        <f t="shared" si="9373"/>
        <v>6401.1</v>
      </c>
      <c r="AG1465" s="14">
        <f t="shared" si="9374"/>
        <v>6401.1</v>
      </c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>
        <f t="shared" si="9375"/>
        <v>6401.1</v>
      </c>
      <c r="AX1465" s="14">
        <f t="shared" si="9376"/>
        <v>6401.1</v>
      </c>
      <c r="AY1465" s="14">
        <f t="shared" si="9377"/>
        <v>6401.1</v>
      </c>
      <c r="AZ1465" s="14"/>
      <c r="BA1465" s="14">
        <f t="shared" si="9378"/>
        <v>6401.1</v>
      </c>
      <c r="BB1465" s="14">
        <f t="shared" si="9379"/>
        <v>6401.1</v>
      </c>
      <c r="BC1465" s="14">
        <f t="shared" si="9380"/>
        <v>6401.1</v>
      </c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>
        <f t="shared" si="9381"/>
        <v>6401.1</v>
      </c>
      <c r="BP1465" s="14">
        <f t="shared" si="9382"/>
        <v>6401.1</v>
      </c>
      <c r="BQ1465" s="14">
        <f t="shared" si="9383"/>
        <v>6401.1</v>
      </c>
      <c r="BR1465" s="14"/>
      <c r="BS1465" s="14"/>
      <c r="BT1465" s="14"/>
      <c r="BU1465" s="14">
        <f t="shared" si="9384"/>
        <v>6401.1</v>
      </c>
      <c r="BV1465" s="14">
        <f t="shared" si="9385"/>
        <v>6401.1</v>
      </c>
      <c r="BW1465" s="14">
        <f t="shared" si="9386"/>
        <v>6401.1</v>
      </c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>
        <f t="shared" si="9387"/>
        <v>6401.1</v>
      </c>
      <c r="CH1465" s="14"/>
      <c r="CI1465" s="84">
        <f t="shared" si="9462"/>
        <v>6401.1</v>
      </c>
      <c r="CJ1465" s="14">
        <f t="shared" si="9388"/>
        <v>6401.1</v>
      </c>
      <c r="CK1465" s="52"/>
      <c r="CL1465" s="84">
        <f t="shared" si="9463"/>
        <v>6401.1</v>
      </c>
      <c r="CM1465" s="14">
        <f t="shared" si="9389"/>
        <v>6401.1</v>
      </c>
      <c r="CN1465" s="52"/>
      <c r="CO1465" s="84">
        <f t="shared" si="9464"/>
        <v>6401.1</v>
      </c>
      <c r="CP1465" s="14"/>
      <c r="CQ1465" s="29"/>
      <c r="CR1465" s="29"/>
      <c r="CT1465" s="1"/>
    </row>
    <row r="1466" spans="1:99" ht="62.4" customHeight="1" x14ac:dyDescent="0.3">
      <c r="A1466" s="76" t="s">
        <v>519</v>
      </c>
      <c r="B1466" s="76" t="s">
        <v>34</v>
      </c>
      <c r="C1466" s="76" t="s">
        <v>36</v>
      </c>
      <c r="D1466" s="76" t="s">
        <v>521</v>
      </c>
      <c r="E1466" s="88"/>
      <c r="F1466" s="77" t="s">
        <v>522</v>
      </c>
      <c r="G1466" s="14">
        <f t="shared" ref="G1466:L1466" si="9475">G1467</f>
        <v>991.6</v>
      </c>
      <c r="H1466" s="14">
        <f t="shared" si="9475"/>
        <v>991.6</v>
      </c>
      <c r="I1466" s="14">
        <f t="shared" si="9475"/>
        <v>991.6</v>
      </c>
      <c r="J1466" s="14">
        <f t="shared" si="9475"/>
        <v>0</v>
      </c>
      <c r="K1466" s="14">
        <f t="shared" si="9475"/>
        <v>0</v>
      </c>
      <c r="L1466" s="14">
        <f t="shared" si="9475"/>
        <v>0</v>
      </c>
      <c r="M1466" s="14">
        <f t="shared" si="9217"/>
        <v>991.6</v>
      </c>
      <c r="N1466" s="14">
        <f t="shared" si="9218"/>
        <v>991.6</v>
      </c>
      <c r="O1466" s="14">
        <f t="shared" si="9219"/>
        <v>991.6</v>
      </c>
      <c r="P1466" s="14">
        <f t="shared" ref="P1466:X1466" si="9476">P1467</f>
        <v>0</v>
      </c>
      <c r="Q1466" s="14">
        <f t="shared" si="9476"/>
        <v>0</v>
      </c>
      <c r="R1466" s="14">
        <f t="shared" si="9476"/>
        <v>0</v>
      </c>
      <c r="S1466" s="14">
        <f t="shared" si="9476"/>
        <v>0</v>
      </c>
      <c r="T1466" s="14">
        <f t="shared" si="9476"/>
        <v>0</v>
      </c>
      <c r="U1466" s="14">
        <f t="shared" si="9476"/>
        <v>0</v>
      </c>
      <c r="V1466" s="14">
        <f t="shared" si="9476"/>
        <v>0</v>
      </c>
      <c r="W1466" s="14">
        <f t="shared" si="9476"/>
        <v>0</v>
      </c>
      <c r="X1466" s="14">
        <f t="shared" si="9476"/>
        <v>0</v>
      </c>
      <c r="Y1466" s="14">
        <f t="shared" si="9369"/>
        <v>991.6</v>
      </c>
      <c r="Z1466" s="14">
        <f t="shared" si="9370"/>
        <v>991.6</v>
      </c>
      <c r="AA1466" s="14">
        <f t="shared" si="9371"/>
        <v>991.6</v>
      </c>
      <c r="AB1466" s="14">
        <f>AB1467</f>
        <v>0</v>
      </c>
      <c r="AC1466" s="14">
        <f>AC1467</f>
        <v>0</v>
      </c>
      <c r="AD1466" s="14">
        <f>AD1467</f>
        <v>0</v>
      </c>
      <c r="AE1466" s="14">
        <f t="shared" si="9372"/>
        <v>991.6</v>
      </c>
      <c r="AF1466" s="14">
        <f t="shared" si="9373"/>
        <v>991.6</v>
      </c>
      <c r="AG1466" s="14">
        <f t="shared" si="9374"/>
        <v>991.6</v>
      </c>
      <c r="AH1466" s="14">
        <f t="shared" ref="AH1466:AV1466" si="9477">AH1467</f>
        <v>0</v>
      </c>
      <c r="AI1466" s="14">
        <f t="shared" si="9477"/>
        <v>0</v>
      </c>
      <c r="AJ1466" s="14">
        <f t="shared" si="9477"/>
        <v>0</v>
      </c>
      <c r="AK1466" s="14">
        <f t="shared" si="9477"/>
        <v>0</v>
      </c>
      <c r="AL1466" s="14">
        <f t="shared" si="9477"/>
        <v>0</v>
      </c>
      <c r="AM1466" s="14">
        <f t="shared" si="9477"/>
        <v>0</v>
      </c>
      <c r="AN1466" s="14">
        <f t="shared" si="9477"/>
        <v>0</v>
      </c>
      <c r="AO1466" s="14">
        <f t="shared" si="9477"/>
        <v>0</v>
      </c>
      <c r="AP1466" s="14">
        <f t="shared" si="9477"/>
        <v>0</v>
      </c>
      <c r="AQ1466" s="14">
        <f t="shared" si="9477"/>
        <v>0</v>
      </c>
      <c r="AR1466" s="14">
        <f t="shared" si="9477"/>
        <v>0</v>
      </c>
      <c r="AS1466" s="14">
        <f t="shared" si="9477"/>
        <v>0</v>
      </c>
      <c r="AT1466" s="14">
        <f t="shared" si="9477"/>
        <v>0</v>
      </c>
      <c r="AU1466" s="14">
        <f t="shared" si="9477"/>
        <v>0</v>
      </c>
      <c r="AV1466" s="14">
        <f t="shared" si="9477"/>
        <v>0</v>
      </c>
      <c r="AW1466" s="14">
        <f t="shared" si="9375"/>
        <v>991.6</v>
      </c>
      <c r="AX1466" s="14">
        <f t="shared" si="9376"/>
        <v>991.6</v>
      </c>
      <c r="AY1466" s="14">
        <f t="shared" si="9377"/>
        <v>991.6</v>
      </c>
      <c r="AZ1466" s="14">
        <f>AZ1467</f>
        <v>0</v>
      </c>
      <c r="BA1466" s="14">
        <f t="shared" si="9378"/>
        <v>991.6</v>
      </c>
      <c r="BB1466" s="14">
        <f t="shared" si="9379"/>
        <v>991.6</v>
      </c>
      <c r="BC1466" s="14">
        <f t="shared" si="9380"/>
        <v>991.6</v>
      </c>
      <c r="BD1466" s="14">
        <f t="shared" ref="BD1466:BN1466" si="9478">BD1467</f>
        <v>0</v>
      </c>
      <c r="BE1466" s="14">
        <f t="shared" si="9478"/>
        <v>0</v>
      </c>
      <c r="BF1466" s="14">
        <f t="shared" si="9478"/>
        <v>0</v>
      </c>
      <c r="BG1466" s="14">
        <f t="shared" si="9478"/>
        <v>0</v>
      </c>
      <c r="BH1466" s="14">
        <f t="shared" si="9478"/>
        <v>0</v>
      </c>
      <c r="BI1466" s="14">
        <f t="shared" si="9478"/>
        <v>0</v>
      </c>
      <c r="BJ1466" s="14">
        <f t="shared" si="9478"/>
        <v>0</v>
      </c>
      <c r="BK1466" s="14">
        <f t="shared" si="9478"/>
        <v>0</v>
      </c>
      <c r="BL1466" s="14">
        <f t="shared" si="9478"/>
        <v>0</v>
      </c>
      <c r="BM1466" s="14">
        <f t="shared" si="9478"/>
        <v>0</v>
      </c>
      <c r="BN1466" s="14">
        <f t="shared" si="9478"/>
        <v>0</v>
      </c>
      <c r="BO1466" s="14">
        <f t="shared" si="9381"/>
        <v>991.6</v>
      </c>
      <c r="BP1466" s="14">
        <f t="shared" si="9382"/>
        <v>991.6</v>
      </c>
      <c r="BQ1466" s="14">
        <f t="shared" si="9383"/>
        <v>991.6</v>
      </c>
      <c r="BR1466" s="14">
        <f>BR1467</f>
        <v>0</v>
      </c>
      <c r="BS1466" s="14">
        <f>BS1467</f>
        <v>0</v>
      </c>
      <c r="BT1466" s="14">
        <f>BT1467</f>
        <v>0</v>
      </c>
      <c r="BU1466" s="14">
        <f t="shared" si="9384"/>
        <v>991.6</v>
      </c>
      <c r="BV1466" s="14">
        <f t="shared" si="9385"/>
        <v>991.6</v>
      </c>
      <c r="BW1466" s="14">
        <f t="shared" si="9386"/>
        <v>991.6</v>
      </c>
      <c r="BX1466" s="14">
        <f t="shared" ref="BX1466:CF1466" si="9479">BX1467</f>
        <v>0</v>
      </c>
      <c r="BY1466" s="14">
        <f t="shared" si="9479"/>
        <v>0</v>
      </c>
      <c r="BZ1466" s="14">
        <f t="shared" si="9479"/>
        <v>0</v>
      </c>
      <c r="CA1466" s="14">
        <f t="shared" si="9479"/>
        <v>0</v>
      </c>
      <c r="CB1466" s="14">
        <f t="shared" si="9479"/>
        <v>0</v>
      </c>
      <c r="CC1466" s="14">
        <f t="shared" si="9479"/>
        <v>0</v>
      </c>
      <c r="CD1466" s="14">
        <f t="shared" si="9479"/>
        <v>0</v>
      </c>
      <c r="CE1466" s="14">
        <f t="shared" si="9479"/>
        <v>0</v>
      </c>
      <c r="CF1466" s="14">
        <f t="shared" si="9479"/>
        <v>0</v>
      </c>
      <c r="CG1466" s="14">
        <f t="shared" si="9387"/>
        <v>991.6</v>
      </c>
      <c r="CH1466" s="14">
        <f>CH1467</f>
        <v>0</v>
      </c>
      <c r="CI1466" s="84">
        <f t="shared" si="9462"/>
        <v>991.6</v>
      </c>
      <c r="CJ1466" s="14">
        <f t="shared" si="9388"/>
        <v>991.6</v>
      </c>
      <c r="CK1466" s="52">
        <f>CK1467</f>
        <v>0</v>
      </c>
      <c r="CL1466" s="84">
        <f t="shared" si="9463"/>
        <v>991.6</v>
      </c>
      <c r="CM1466" s="14">
        <f t="shared" si="9389"/>
        <v>991.6</v>
      </c>
      <c r="CN1466" s="52">
        <f>CN1467</f>
        <v>0</v>
      </c>
      <c r="CO1466" s="84">
        <f t="shared" si="9464"/>
        <v>991.6</v>
      </c>
      <c r="CP1466" s="14">
        <f>CP1467</f>
        <v>0</v>
      </c>
      <c r="CQ1466" s="29"/>
      <c r="CR1466" s="29"/>
      <c r="CT1466" s="1"/>
    </row>
    <row r="1467" spans="1:99" ht="31.2" customHeight="1" x14ac:dyDescent="0.3">
      <c r="A1467" s="76" t="s">
        <v>519</v>
      </c>
      <c r="B1467" s="76" t="s">
        <v>34</v>
      </c>
      <c r="C1467" s="76" t="s">
        <v>36</v>
      </c>
      <c r="D1467" s="76" t="s">
        <v>521</v>
      </c>
      <c r="E1467" s="76" t="s">
        <v>140</v>
      </c>
      <c r="F1467" s="77" t="s">
        <v>141</v>
      </c>
      <c r="G1467" s="14">
        <v>991.6</v>
      </c>
      <c r="H1467" s="14">
        <v>991.6</v>
      </c>
      <c r="I1467" s="14">
        <v>991.6</v>
      </c>
      <c r="J1467" s="14"/>
      <c r="K1467" s="14"/>
      <c r="L1467" s="14"/>
      <c r="M1467" s="14">
        <f t="shared" si="9217"/>
        <v>991.6</v>
      </c>
      <c r="N1467" s="14">
        <f t="shared" si="9218"/>
        <v>991.6</v>
      </c>
      <c r="O1467" s="14">
        <f t="shared" si="9219"/>
        <v>991.6</v>
      </c>
      <c r="P1467" s="14"/>
      <c r="Q1467" s="14"/>
      <c r="R1467" s="14"/>
      <c r="S1467" s="14"/>
      <c r="T1467" s="14"/>
      <c r="U1467" s="14"/>
      <c r="V1467" s="14"/>
      <c r="W1467" s="14"/>
      <c r="X1467" s="14"/>
      <c r="Y1467" s="14">
        <f t="shared" si="9369"/>
        <v>991.6</v>
      </c>
      <c r="Z1467" s="14">
        <f t="shared" si="9370"/>
        <v>991.6</v>
      </c>
      <c r="AA1467" s="14">
        <f t="shared" si="9371"/>
        <v>991.6</v>
      </c>
      <c r="AB1467" s="14"/>
      <c r="AC1467" s="14"/>
      <c r="AD1467" s="14"/>
      <c r="AE1467" s="14">
        <f t="shared" si="9372"/>
        <v>991.6</v>
      </c>
      <c r="AF1467" s="14">
        <f t="shared" si="9373"/>
        <v>991.6</v>
      </c>
      <c r="AG1467" s="14">
        <f t="shared" si="9374"/>
        <v>991.6</v>
      </c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>
        <f t="shared" si="9375"/>
        <v>991.6</v>
      </c>
      <c r="AX1467" s="14">
        <f t="shared" si="9376"/>
        <v>991.6</v>
      </c>
      <c r="AY1467" s="14">
        <f t="shared" si="9377"/>
        <v>991.6</v>
      </c>
      <c r="AZ1467" s="14"/>
      <c r="BA1467" s="14">
        <f t="shared" si="9378"/>
        <v>991.6</v>
      </c>
      <c r="BB1467" s="14">
        <f t="shared" si="9379"/>
        <v>991.6</v>
      </c>
      <c r="BC1467" s="14">
        <f t="shared" si="9380"/>
        <v>991.6</v>
      </c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>
        <f t="shared" si="9381"/>
        <v>991.6</v>
      </c>
      <c r="BP1467" s="14">
        <f t="shared" si="9382"/>
        <v>991.6</v>
      </c>
      <c r="BQ1467" s="14">
        <f t="shared" si="9383"/>
        <v>991.6</v>
      </c>
      <c r="BR1467" s="14"/>
      <c r="BS1467" s="14"/>
      <c r="BT1467" s="14"/>
      <c r="BU1467" s="14">
        <f t="shared" si="9384"/>
        <v>991.6</v>
      </c>
      <c r="BV1467" s="14">
        <f t="shared" si="9385"/>
        <v>991.6</v>
      </c>
      <c r="BW1467" s="14">
        <f t="shared" si="9386"/>
        <v>991.6</v>
      </c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>
        <f t="shared" si="9387"/>
        <v>991.6</v>
      </c>
      <c r="CH1467" s="14"/>
      <c r="CI1467" s="84">
        <f t="shared" si="9462"/>
        <v>991.6</v>
      </c>
      <c r="CJ1467" s="14">
        <f t="shared" si="9388"/>
        <v>991.6</v>
      </c>
      <c r="CK1467" s="52"/>
      <c r="CL1467" s="84">
        <f t="shared" si="9463"/>
        <v>991.6</v>
      </c>
      <c r="CM1467" s="14">
        <f t="shared" si="9389"/>
        <v>991.6</v>
      </c>
      <c r="CN1467" s="52"/>
      <c r="CO1467" s="84">
        <f t="shared" si="9464"/>
        <v>991.6</v>
      </c>
      <c r="CP1467" s="14"/>
      <c r="CQ1467" s="29"/>
      <c r="CR1467" s="29"/>
      <c r="CT1467" s="1"/>
    </row>
    <row r="1468" spans="1:99" ht="62.4" customHeight="1" x14ac:dyDescent="0.3">
      <c r="A1468" s="76" t="s">
        <v>519</v>
      </c>
      <c r="B1468" s="76" t="s">
        <v>34</v>
      </c>
      <c r="C1468" s="76" t="s">
        <v>36</v>
      </c>
      <c r="D1468" s="76" t="s">
        <v>250</v>
      </c>
      <c r="E1468" s="88"/>
      <c r="F1468" s="77" t="s">
        <v>251</v>
      </c>
      <c r="G1468" s="14">
        <f t="shared" ref="G1468:L1468" si="9480">G1469</f>
        <v>826.5</v>
      </c>
      <c r="H1468" s="14">
        <f t="shared" si="9480"/>
        <v>826.5</v>
      </c>
      <c r="I1468" s="14">
        <f t="shared" si="9480"/>
        <v>826.5</v>
      </c>
      <c r="J1468" s="14">
        <f t="shared" si="9480"/>
        <v>0</v>
      </c>
      <c r="K1468" s="14">
        <f t="shared" si="9480"/>
        <v>0</v>
      </c>
      <c r="L1468" s="14">
        <f t="shared" si="9480"/>
        <v>0</v>
      </c>
      <c r="M1468" s="14">
        <f t="shared" si="9217"/>
        <v>826.5</v>
      </c>
      <c r="N1468" s="14">
        <f t="shared" si="9218"/>
        <v>826.5</v>
      </c>
      <c r="O1468" s="14">
        <f t="shared" si="9219"/>
        <v>826.5</v>
      </c>
      <c r="P1468" s="14">
        <f t="shared" ref="P1468:X1468" si="9481">P1469</f>
        <v>0</v>
      </c>
      <c r="Q1468" s="14">
        <f t="shared" si="9481"/>
        <v>0</v>
      </c>
      <c r="R1468" s="14">
        <f t="shared" si="9481"/>
        <v>0</v>
      </c>
      <c r="S1468" s="14">
        <f t="shared" si="9481"/>
        <v>110</v>
      </c>
      <c r="T1468" s="14">
        <f t="shared" si="9481"/>
        <v>110</v>
      </c>
      <c r="U1468" s="14">
        <f t="shared" si="9481"/>
        <v>0</v>
      </c>
      <c r="V1468" s="14">
        <f t="shared" si="9481"/>
        <v>110</v>
      </c>
      <c r="W1468" s="14">
        <f t="shared" si="9481"/>
        <v>0</v>
      </c>
      <c r="X1468" s="14">
        <f t="shared" si="9481"/>
        <v>0</v>
      </c>
      <c r="Y1468" s="14">
        <f t="shared" si="9369"/>
        <v>936.5</v>
      </c>
      <c r="Z1468" s="14">
        <f t="shared" si="9370"/>
        <v>936.5</v>
      </c>
      <c r="AA1468" s="14">
        <f t="shared" si="9371"/>
        <v>936.5</v>
      </c>
      <c r="AB1468" s="14">
        <f>AB1469</f>
        <v>0</v>
      </c>
      <c r="AC1468" s="14">
        <f>AC1469</f>
        <v>0</v>
      </c>
      <c r="AD1468" s="14">
        <f>AD1469</f>
        <v>0</v>
      </c>
      <c r="AE1468" s="14">
        <f t="shared" si="9372"/>
        <v>936.5</v>
      </c>
      <c r="AF1468" s="14">
        <f t="shared" si="9373"/>
        <v>936.5</v>
      </c>
      <c r="AG1468" s="14">
        <f t="shared" si="9374"/>
        <v>936.5</v>
      </c>
      <c r="AH1468" s="14">
        <f t="shared" ref="AH1468:AV1468" si="9482">AH1469</f>
        <v>0</v>
      </c>
      <c r="AI1468" s="14">
        <f t="shared" si="9482"/>
        <v>0</v>
      </c>
      <c r="AJ1468" s="14">
        <f t="shared" si="9482"/>
        <v>0</v>
      </c>
      <c r="AK1468" s="14">
        <f t="shared" si="9482"/>
        <v>-665</v>
      </c>
      <c r="AL1468" s="14">
        <f t="shared" si="9482"/>
        <v>0</v>
      </c>
      <c r="AM1468" s="14">
        <f t="shared" si="9482"/>
        <v>0</v>
      </c>
      <c r="AN1468" s="14">
        <f t="shared" si="9482"/>
        <v>0</v>
      </c>
      <c r="AO1468" s="14">
        <f t="shared" si="9482"/>
        <v>0</v>
      </c>
      <c r="AP1468" s="14">
        <f t="shared" si="9482"/>
        <v>-665</v>
      </c>
      <c r="AQ1468" s="14">
        <f t="shared" si="9482"/>
        <v>0</v>
      </c>
      <c r="AR1468" s="14">
        <f t="shared" si="9482"/>
        <v>0</v>
      </c>
      <c r="AS1468" s="14">
        <f t="shared" si="9482"/>
        <v>0</v>
      </c>
      <c r="AT1468" s="14">
        <f t="shared" si="9482"/>
        <v>0</v>
      </c>
      <c r="AU1468" s="14">
        <f t="shared" si="9482"/>
        <v>-665</v>
      </c>
      <c r="AV1468" s="14">
        <f t="shared" si="9482"/>
        <v>0</v>
      </c>
      <c r="AW1468" s="14">
        <f t="shared" si="9375"/>
        <v>271.5</v>
      </c>
      <c r="AX1468" s="14">
        <f t="shared" si="9376"/>
        <v>271.5</v>
      </c>
      <c r="AY1468" s="14">
        <f t="shared" si="9377"/>
        <v>271.5</v>
      </c>
      <c r="AZ1468" s="14">
        <f>AZ1469</f>
        <v>0</v>
      </c>
      <c r="BA1468" s="14">
        <f t="shared" si="9378"/>
        <v>271.5</v>
      </c>
      <c r="BB1468" s="14">
        <f t="shared" si="9379"/>
        <v>271.5</v>
      </c>
      <c r="BC1468" s="14">
        <f t="shared" si="9380"/>
        <v>271.5</v>
      </c>
      <c r="BD1468" s="14">
        <f t="shared" ref="BD1468:BN1468" si="9483">BD1469</f>
        <v>0</v>
      </c>
      <c r="BE1468" s="14">
        <f t="shared" si="9483"/>
        <v>0</v>
      </c>
      <c r="BF1468" s="14">
        <f t="shared" si="9483"/>
        <v>0</v>
      </c>
      <c r="BG1468" s="14">
        <f t="shared" si="9483"/>
        <v>0</v>
      </c>
      <c r="BH1468" s="14">
        <f t="shared" si="9483"/>
        <v>0</v>
      </c>
      <c r="BI1468" s="14">
        <f t="shared" si="9483"/>
        <v>0</v>
      </c>
      <c r="BJ1468" s="14">
        <f t="shared" si="9483"/>
        <v>0</v>
      </c>
      <c r="BK1468" s="14">
        <f t="shared" si="9483"/>
        <v>0</v>
      </c>
      <c r="BL1468" s="14">
        <f t="shared" si="9483"/>
        <v>0</v>
      </c>
      <c r="BM1468" s="14">
        <f t="shared" si="9483"/>
        <v>0</v>
      </c>
      <c r="BN1468" s="14">
        <f t="shared" si="9483"/>
        <v>0</v>
      </c>
      <c r="BO1468" s="14">
        <f t="shared" si="9381"/>
        <v>271.5</v>
      </c>
      <c r="BP1468" s="14">
        <f t="shared" si="9382"/>
        <v>271.5</v>
      </c>
      <c r="BQ1468" s="14">
        <f t="shared" si="9383"/>
        <v>271.5</v>
      </c>
      <c r="BR1468" s="14">
        <f>BR1469</f>
        <v>0</v>
      </c>
      <c r="BS1468" s="14">
        <f>BS1469</f>
        <v>0</v>
      </c>
      <c r="BT1468" s="14">
        <f>BT1469</f>
        <v>0</v>
      </c>
      <c r="BU1468" s="14">
        <f t="shared" si="9384"/>
        <v>271.5</v>
      </c>
      <c r="BV1468" s="14">
        <f t="shared" si="9385"/>
        <v>271.5</v>
      </c>
      <c r="BW1468" s="14">
        <f t="shared" si="9386"/>
        <v>271.5</v>
      </c>
      <c r="BX1468" s="14">
        <f t="shared" ref="BX1468:CF1468" si="9484">BX1469</f>
        <v>0</v>
      </c>
      <c r="BY1468" s="14">
        <f t="shared" si="9484"/>
        <v>0</v>
      </c>
      <c r="BZ1468" s="14">
        <f t="shared" si="9484"/>
        <v>0</v>
      </c>
      <c r="CA1468" s="14">
        <f t="shared" si="9484"/>
        <v>0</v>
      </c>
      <c r="CB1468" s="14">
        <f t="shared" si="9484"/>
        <v>0</v>
      </c>
      <c r="CC1468" s="14">
        <f t="shared" si="9484"/>
        <v>0</v>
      </c>
      <c r="CD1468" s="14">
        <f t="shared" si="9484"/>
        <v>0</v>
      </c>
      <c r="CE1468" s="14">
        <f t="shared" si="9484"/>
        <v>0</v>
      </c>
      <c r="CF1468" s="14">
        <f t="shared" si="9484"/>
        <v>0</v>
      </c>
      <c r="CG1468" s="14">
        <f t="shared" si="9387"/>
        <v>271.5</v>
      </c>
      <c r="CH1468" s="14">
        <f>CH1469</f>
        <v>0</v>
      </c>
      <c r="CI1468" s="84">
        <f t="shared" si="9462"/>
        <v>271.5</v>
      </c>
      <c r="CJ1468" s="14">
        <f t="shared" si="9388"/>
        <v>271.5</v>
      </c>
      <c r="CK1468" s="52">
        <f>CK1469</f>
        <v>0</v>
      </c>
      <c r="CL1468" s="84">
        <f t="shared" si="9463"/>
        <v>271.5</v>
      </c>
      <c r="CM1468" s="14">
        <f t="shared" si="9389"/>
        <v>271.5</v>
      </c>
      <c r="CN1468" s="52">
        <f>CN1469</f>
        <v>0</v>
      </c>
      <c r="CO1468" s="84">
        <f t="shared" si="9464"/>
        <v>271.5</v>
      </c>
      <c r="CP1468" s="14">
        <f>CP1469</f>
        <v>0</v>
      </c>
      <c r="CQ1468" s="29"/>
      <c r="CR1468" s="29"/>
      <c r="CT1468" s="1"/>
    </row>
    <row r="1469" spans="1:99" ht="31.2" customHeight="1" x14ac:dyDescent="0.3">
      <c r="A1469" s="76" t="s">
        <v>519</v>
      </c>
      <c r="B1469" s="76" t="s">
        <v>34</v>
      </c>
      <c r="C1469" s="76" t="s">
        <v>36</v>
      </c>
      <c r="D1469" s="76" t="s">
        <v>250</v>
      </c>
      <c r="E1469" s="76" t="s">
        <v>140</v>
      </c>
      <c r="F1469" s="77" t="s">
        <v>141</v>
      </c>
      <c r="G1469" s="14">
        <v>826.5</v>
      </c>
      <c r="H1469" s="14">
        <v>826.5</v>
      </c>
      <c r="I1469" s="14">
        <v>826.5</v>
      </c>
      <c r="J1469" s="14"/>
      <c r="K1469" s="14"/>
      <c r="L1469" s="14"/>
      <c r="M1469" s="14">
        <f t="shared" si="9217"/>
        <v>826.5</v>
      </c>
      <c r="N1469" s="14">
        <f t="shared" si="9218"/>
        <v>826.5</v>
      </c>
      <c r="O1469" s="14">
        <f t="shared" si="9219"/>
        <v>826.5</v>
      </c>
      <c r="P1469" s="14"/>
      <c r="Q1469" s="14"/>
      <c r="R1469" s="14"/>
      <c r="S1469" s="14">
        <v>110</v>
      </c>
      <c r="T1469" s="14">
        <v>110</v>
      </c>
      <c r="U1469" s="14"/>
      <c r="V1469" s="14">
        <v>110</v>
      </c>
      <c r="W1469" s="14"/>
      <c r="X1469" s="14"/>
      <c r="Y1469" s="14">
        <f t="shared" si="9369"/>
        <v>936.5</v>
      </c>
      <c r="Z1469" s="14">
        <f t="shared" si="9370"/>
        <v>936.5</v>
      </c>
      <c r="AA1469" s="14">
        <f t="shared" si="9371"/>
        <v>936.5</v>
      </c>
      <c r="AB1469" s="14"/>
      <c r="AC1469" s="14"/>
      <c r="AD1469" s="14"/>
      <c r="AE1469" s="14">
        <f t="shared" si="9372"/>
        <v>936.5</v>
      </c>
      <c r="AF1469" s="14">
        <f t="shared" si="9373"/>
        <v>936.5</v>
      </c>
      <c r="AG1469" s="14">
        <f t="shared" si="9374"/>
        <v>936.5</v>
      </c>
      <c r="AH1469" s="14"/>
      <c r="AI1469" s="14"/>
      <c r="AJ1469" s="14"/>
      <c r="AK1469" s="14">
        <v>-665</v>
      </c>
      <c r="AL1469" s="14"/>
      <c r="AM1469" s="14"/>
      <c r="AN1469" s="14"/>
      <c r="AO1469" s="14"/>
      <c r="AP1469" s="14">
        <v>-665</v>
      </c>
      <c r="AQ1469" s="14"/>
      <c r="AR1469" s="14"/>
      <c r="AS1469" s="14"/>
      <c r="AT1469" s="14"/>
      <c r="AU1469" s="14">
        <v>-665</v>
      </c>
      <c r="AV1469" s="14"/>
      <c r="AW1469" s="14">
        <f t="shared" si="9375"/>
        <v>271.5</v>
      </c>
      <c r="AX1469" s="14">
        <f t="shared" si="9376"/>
        <v>271.5</v>
      </c>
      <c r="AY1469" s="14">
        <f t="shared" si="9377"/>
        <v>271.5</v>
      </c>
      <c r="AZ1469" s="14"/>
      <c r="BA1469" s="14">
        <f t="shared" si="9378"/>
        <v>271.5</v>
      </c>
      <c r="BB1469" s="14">
        <f t="shared" si="9379"/>
        <v>271.5</v>
      </c>
      <c r="BC1469" s="14">
        <f t="shared" si="9380"/>
        <v>271.5</v>
      </c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>
        <f t="shared" si="9381"/>
        <v>271.5</v>
      </c>
      <c r="BP1469" s="14">
        <f t="shared" si="9382"/>
        <v>271.5</v>
      </c>
      <c r="BQ1469" s="14">
        <f t="shared" si="9383"/>
        <v>271.5</v>
      </c>
      <c r="BR1469" s="14"/>
      <c r="BS1469" s="14"/>
      <c r="BT1469" s="14"/>
      <c r="BU1469" s="14">
        <f t="shared" si="9384"/>
        <v>271.5</v>
      </c>
      <c r="BV1469" s="14">
        <f t="shared" si="9385"/>
        <v>271.5</v>
      </c>
      <c r="BW1469" s="14">
        <f t="shared" si="9386"/>
        <v>271.5</v>
      </c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>
        <f t="shared" si="9387"/>
        <v>271.5</v>
      </c>
      <c r="CH1469" s="14"/>
      <c r="CI1469" s="84">
        <f t="shared" si="9462"/>
        <v>271.5</v>
      </c>
      <c r="CJ1469" s="14">
        <f t="shared" si="9388"/>
        <v>271.5</v>
      </c>
      <c r="CK1469" s="52"/>
      <c r="CL1469" s="84">
        <f t="shared" si="9463"/>
        <v>271.5</v>
      </c>
      <c r="CM1469" s="14">
        <f t="shared" si="9389"/>
        <v>271.5</v>
      </c>
      <c r="CN1469" s="52"/>
      <c r="CO1469" s="84">
        <f t="shared" si="9464"/>
        <v>271.5</v>
      </c>
      <c r="CP1469" s="14"/>
      <c r="CQ1469" s="29"/>
      <c r="CR1469" s="29"/>
      <c r="CT1469" s="1"/>
    </row>
    <row r="1470" spans="1:99" s="86" customFormat="1" ht="31.2" customHeight="1" x14ac:dyDescent="0.3">
      <c r="A1470" s="72" t="s">
        <v>519</v>
      </c>
      <c r="B1470" s="72" t="s">
        <v>70</v>
      </c>
      <c r="C1470" s="72"/>
      <c r="D1470" s="72"/>
      <c r="E1470" s="78"/>
      <c r="F1470" s="73" t="s">
        <v>159</v>
      </c>
      <c r="G1470" s="20">
        <f t="shared" ref="G1470:L1470" si="9485">G1471+G1480</f>
        <v>3285.8</v>
      </c>
      <c r="H1470" s="20">
        <f t="shared" si="9485"/>
        <v>3377</v>
      </c>
      <c r="I1470" s="20">
        <f t="shared" si="9485"/>
        <v>3309.1</v>
      </c>
      <c r="J1470" s="20">
        <f t="shared" si="9485"/>
        <v>0</v>
      </c>
      <c r="K1470" s="20">
        <f t="shared" si="9485"/>
        <v>0</v>
      </c>
      <c r="L1470" s="20">
        <f t="shared" si="9485"/>
        <v>0</v>
      </c>
      <c r="M1470" s="20">
        <f t="shared" si="9217"/>
        <v>3285.8</v>
      </c>
      <c r="N1470" s="20">
        <f t="shared" si="9218"/>
        <v>3377</v>
      </c>
      <c r="O1470" s="20">
        <f t="shared" si="9219"/>
        <v>3309.1</v>
      </c>
      <c r="P1470" s="20">
        <f t="shared" ref="P1470:X1470" si="9486">P1471+P1480</f>
        <v>0</v>
      </c>
      <c r="Q1470" s="20">
        <f t="shared" si="9486"/>
        <v>0</v>
      </c>
      <c r="R1470" s="20">
        <f t="shared" si="9486"/>
        <v>0</v>
      </c>
      <c r="S1470" s="20">
        <f t="shared" si="9486"/>
        <v>0</v>
      </c>
      <c r="T1470" s="20">
        <f t="shared" si="9486"/>
        <v>0</v>
      </c>
      <c r="U1470" s="20">
        <f t="shared" si="9486"/>
        <v>0</v>
      </c>
      <c r="V1470" s="20">
        <f t="shared" si="9486"/>
        <v>0</v>
      </c>
      <c r="W1470" s="20">
        <f t="shared" si="9486"/>
        <v>0</v>
      </c>
      <c r="X1470" s="20">
        <f t="shared" si="9486"/>
        <v>0</v>
      </c>
      <c r="Y1470" s="20">
        <f t="shared" si="9369"/>
        <v>3285.8</v>
      </c>
      <c r="Z1470" s="20">
        <f t="shared" si="9370"/>
        <v>3377</v>
      </c>
      <c r="AA1470" s="20">
        <f t="shared" si="9371"/>
        <v>3309.1</v>
      </c>
      <c r="AB1470" s="20">
        <f>AB1471+AB1480</f>
        <v>0</v>
      </c>
      <c r="AC1470" s="20">
        <f>AC1471+AC1480</f>
        <v>0</v>
      </c>
      <c r="AD1470" s="20">
        <f>AD1471+AD1480</f>
        <v>0</v>
      </c>
      <c r="AE1470" s="20">
        <f t="shared" si="9372"/>
        <v>3285.8</v>
      </c>
      <c r="AF1470" s="20">
        <f t="shared" si="9373"/>
        <v>3377</v>
      </c>
      <c r="AG1470" s="20">
        <f t="shared" si="9374"/>
        <v>3309.1</v>
      </c>
      <c r="AH1470" s="20">
        <f t="shared" ref="AH1470:AV1470" si="9487">AH1471+AH1480</f>
        <v>0</v>
      </c>
      <c r="AI1470" s="20">
        <f t="shared" si="9487"/>
        <v>0</v>
      </c>
      <c r="AJ1470" s="20">
        <f t="shared" si="9487"/>
        <v>0</v>
      </c>
      <c r="AK1470" s="20">
        <f t="shared" si="9487"/>
        <v>0</v>
      </c>
      <c r="AL1470" s="20">
        <f t="shared" si="9487"/>
        <v>0</v>
      </c>
      <c r="AM1470" s="20">
        <f t="shared" si="9487"/>
        <v>0</v>
      </c>
      <c r="AN1470" s="20">
        <f t="shared" si="9487"/>
        <v>0</v>
      </c>
      <c r="AO1470" s="20">
        <f t="shared" si="9487"/>
        <v>0</v>
      </c>
      <c r="AP1470" s="20">
        <f t="shared" si="9487"/>
        <v>0</v>
      </c>
      <c r="AQ1470" s="20">
        <f t="shared" si="9487"/>
        <v>0</v>
      </c>
      <c r="AR1470" s="20">
        <f t="shared" si="9487"/>
        <v>0</v>
      </c>
      <c r="AS1470" s="20">
        <f t="shared" si="9487"/>
        <v>0</v>
      </c>
      <c r="AT1470" s="20">
        <f t="shared" si="9487"/>
        <v>0</v>
      </c>
      <c r="AU1470" s="20">
        <f t="shared" si="9487"/>
        <v>0</v>
      </c>
      <c r="AV1470" s="20">
        <f t="shared" si="9487"/>
        <v>0</v>
      </c>
      <c r="AW1470" s="20">
        <f t="shared" si="9375"/>
        <v>3285.8</v>
      </c>
      <c r="AX1470" s="20">
        <f t="shared" si="9376"/>
        <v>3377</v>
      </c>
      <c r="AY1470" s="20">
        <f t="shared" si="9377"/>
        <v>3309.1</v>
      </c>
      <c r="AZ1470" s="20">
        <f>AZ1471+AZ1480</f>
        <v>0</v>
      </c>
      <c r="BA1470" s="20">
        <f t="shared" si="9378"/>
        <v>3285.8</v>
      </c>
      <c r="BB1470" s="20">
        <f t="shared" si="9379"/>
        <v>3377</v>
      </c>
      <c r="BC1470" s="20">
        <f t="shared" si="9380"/>
        <v>3309.1</v>
      </c>
      <c r="BD1470" s="20">
        <f t="shared" ref="BD1470:BN1470" si="9488">BD1471+BD1480</f>
        <v>0</v>
      </c>
      <c r="BE1470" s="20">
        <f t="shared" si="9488"/>
        <v>0</v>
      </c>
      <c r="BF1470" s="20">
        <f t="shared" si="9488"/>
        <v>0</v>
      </c>
      <c r="BG1470" s="20">
        <f t="shared" si="9488"/>
        <v>0</v>
      </c>
      <c r="BH1470" s="20">
        <f t="shared" si="9488"/>
        <v>0</v>
      </c>
      <c r="BI1470" s="20">
        <f t="shared" si="9488"/>
        <v>0</v>
      </c>
      <c r="BJ1470" s="20">
        <f t="shared" si="9488"/>
        <v>0</v>
      </c>
      <c r="BK1470" s="20">
        <f t="shared" si="9488"/>
        <v>0</v>
      </c>
      <c r="BL1470" s="20">
        <f t="shared" si="9488"/>
        <v>0</v>
      </c>
      <c r="BM1470" s="20">
        <f t="shared" si="9488"/>
        <v>0</v>
      </c>
      <c r="BN1470" s="20">
        <f t="shared" si="9488"/>
        <v>0</v>
      </c>
      <c r="BO1470" s="20">
        <f t="shared" si="9381"/>
        <v>3285.8</v>
      </c>
      <c r="BP1470" s="20">
        <f t="shared" si="9382"/>
        <v>3377</v>
      </c>
      <c r="BQ1470" s="20">
        <f t="shared" si="9383"/>
        <v>3309.1</v>
      </c>
      <c r="BR1470" s="20">
        <f>BR1471+BR1480</f>
        <v>0</v>
      </c>
      <c r="BS1470" s="20">
        <f>BS1471+BS1480</f>
        <v>0</v>
      </c>
      <c r="BT1470" s="20">
        <f>BT1471+BT1480</f>
        <v>0</v>
      </c>
      <c r="BU1470" s="20">
        <f t="shared" si="9384"/>
        <v>3285.8</v>
      </c>
      <c r="BV1470" s="20">
        <f t="shared" si="9385"/>
        <v>3377</v>
      </c>
      <c r="BW1470" s="20">
        <f t="shared" si="9386"/>
        <v>3309.1</v>
      </c>
      <c r="BX1470" s="20">
        <f t="shared" ref="BX1470:CF1470" si="9489">BX1471+BX1480</f>
        <v>0</v>
      </c>
      <c r="BY1470" s="20">
        <f t="shared" si="9489"/>
        <v>0</v>
      </c>
      <c r="BZ1470" s="20">
        <f t="shared" si="9489"/>
        <v>0</v>
      </c>
      <c r="CA1470" s="20">
        <f t="shared" si="9489"/>
        <v>0</v>
      </c>
      <c r="CB1470" s="20">
        <f t="shared" si="9489"/>
        <v>0</v>
      </c>
      <c r="CC1470" s="20">
        <f t="shared" si="9489"/>
        <v>0</v>
      </c>
      <c r="CD1470" s="20">
        <f t="shared" si="9489"/>
        <v>0</v>
      </c>
      <c r="CE1470" s="20">
        <f t="shared" si="9489"/>
        <v>0</v>
      </c>
      <c r="CF1470" s="20">
        <f t="shared" si="9489"/>
        <v>0</v>
      </c>
      <c r="CG1470" s="20">
        <f t="shared" si="9387"/>
        <v>3285.8</v>
      </c>
      <c r="CH1470" s="20">
        <f>CH1471+CH1480</f>
        <v>0</v>
      </c>
      <c r="CI1470" s="82">
        <f t="shared" si="9462"/>
        <v>3285.8</v>
      </c>
      <c r="CJ1470" s="20">
        <f t="shared" si="9388"/>
        <v>3377</v>
      </c>
      <c r="CK1470" s="20">
        <f>CK1471+CK1480</f>
        <v>0</v>
      </c>
      <c r="CL1470" s="82">
        <f t="shared" si="9463"/>
        <v>3377</v>
      </c>
      <c r="CM1470" s="20">
        <f t="shared" si="9389"/>
        <v>3309.1</v>
      </c>
      <c r="CN1470" s="20">
        <f>CN1471+CN1480</f>
        <v>0</v>
      </c>
      <c r="CO1470" s="82">
        <f t="shared" si="9464"/>
        <v>3309.1</v>
      </c>
      <c r="CP1470" s="20">
        <f>CP1471+CP1480</f>
        <v>0</v>
      </c>
      <c r="CQ1470" s="21"/>
      <c r="CR1470" s="21"/>
      <c r="CS1470" s="17"/>
      <c r="CT1470" s="17"/>
      <c r="CU1470" s="17"/>
    </row>
    <row r="1471" spans="1:99" s="87" customFormat="1" ht="46.8" customHeight="1" x14ac:dyDescent="0.3">
      <c r="A1471" s="74" t="s">
        <v>519</v>
      </c>
      <c r="B1471" s="74" t="s">
        <v>70</v>
      </c>
      <c r="C1471" s="74" t="s">
        <v>303</v>
      </c>
      <c r="D1471" s="74"/>
      <c r="E1471" s="79"/>
      <c r="F1471" s="75" t="s">
        <v>447</v>
      </c>
      <c r="G1471" s="25">
        <f t="shared" ref="G1471:G1473" si="9490">G1472</f>
        <v>1739.9</v>
      </c>
      <c r="H1471" s="25">
        <f t="shared" ref="H1471:H1473" si="9491">H1472</f>
        <v>1739.9</v>
      </c>
      <c r="I1471" s="25">
        <f t="shared" ref="I1471:I1473" si="9492">I1472</f>
        <v>1672</v>
      </c>
      <c r="J1471" s="25">
        <f t="shared" ref="J1471:J1473" si="9493">J1472</f>
        <v>0</v>
      </c>
      <c r="K1471" s="25">
        <f t="shared" ref="K1471:K1473" si="9494">K1472</f>
        <v>0</v>
      </c>
      <c r="L1471" s="25">
        <f t="shared" ref="L1471:L1473" si="9495">L1472</f>
        <v>0</v>
      </c>
      <c r="M1471" s="25">
        <f t="shared" si="9217"/>
        <v>1739.9</v>
      </c>
      <c r="N1471" s="25">
        <f t="shared" si="9218"/>
        <v>1739.9</v>
      </c>
      <c r="O1471" s="25">
        <f t="shared" si="9219"/>
        <v>1672</v>
      </c>
      <c r="P1471" s="25">
        <f t="shared" ref="P1471:P1473" si="9496">P1472</f>
        <v>0</v>
      </c>
      <c r="Q1471" s="25">
        <f t="shared" ref="Q1471:Q1473" si="9497">Q1472</f>
        <v>0</v>
      </c>
      <c r="R1471" s="25">
        <f t="shared" ref="R1471:R1473" si="9498">R1472</f>
        <v>0</v>
      </c>
      <c r="S1471" s="25">
        <f t="shared" ref="S1471:S1473" si="9499">S1472</f>
        <v>0</v>
      </c>
      <c r="T1471" s="25">
        <f t="shared" ref="T1471:T1473" si="9500">T1472</f>
        <v>0</v>
      </c>
      <c r="U1471" s="25">
        <f t="shared" ref="U1471:U1473" si="9501">U1472</f>
        <v>0</v>
      </c>
      <c r="V1471" s="25">
        <f t="shared" ref="V1471:V1473" si="9502">V1472</f>
        <v>0</v>
      </c>
      <c r="W1471" s="25">
        <f t="shared" ref="W1471:W1473" si="9503">W1472</f>
        <v>0</v>
      </c>
      <c r="X1471" s="25">
        <f t="shared" ref="X1471:X1473" si="9504">X1472</f>
        <v>0</v>
      </c>
      <c r="Y1471" s="25">
        <f t="shared" si="9369"/>
        <v>1739.9</v>
      </c>
      <c r="Z1471" s="25">
        <f t="shared" si="9370"/>
        <v>1739.9</v>
      </c>
      <c r="AA1471" s="25">
        <f t="shared" si="9371"/>
        <v>1672</v>
      </c>
      <c r="AB1471" s="25">
        <f t="shared" ref="AB1471:AB1473" si="9505">AB1472</f>
        <v>0</v>
      </c>
      <c r="AC1471" s="25">
        <f t="shared" ref="AC1471:AC1473" si="9506">AC1472</f>
        <v>0</v>
      </c>
      <c r="AD1471" s="25">
        <f t="shared" ref="AD1471:AD1473" si="9507">AD1472</f>
        <v>0</v>
      </c>
      <c r="AE1471" s="25">
        <f t="shared" si="9372"/>
        <v>1739.9</v>
      </c>
      <c r="AF1471" s="25">
        <f t="shared" si="9373"/>
        <v>1739.9</v>
      </c>
      <c r="AG1471" s="25">
        <f t="shared" si="9374"/>
        <v>1672</v>
      </c>
      <c r="AH1471" s="25">
        <f t="shared" ref="AH1471:AH1473" si="9508">AH1472</f>
        <v>0</v>
      </c>
      <c r="AI1471" s="25">
        <f t="shared" ref="AI1471:AI1473" si="9509">AI1472</f>
        <v>0</v>
      </c>
      <c r="AJ1471" s="25">
        <f t="shared" ref="AJ1471:AJ1473" si="9510">AJ1472</f>
        <v>0</v>
      </c>
      <c r="AK1471" s="25">
        <f t="shared" ref="AK1471:AK1473" si="9511">AK1472</f>
        <v>0</v>
      </c>
      <c r="AL1471" s="25">
        <f t="shared" ref="AL1471:AL1473" si="9512">AL1472</f>
        <v>0</v>
      </c>
      <c r="AM1471" s="25">
        <f t="shared" ref="AM1471:AM1473" si="9513">AM1472</f>
        <v>0</v>
      </c>
      <c r="AN1471" s="25">
        <f t="shared" ref="AN1471:AN1473" si="9514">AN1472</f>
        <v>0</v>
      </c>
      <c r="AO1471" s="25">
        <f t="shared" ref="AO1471:AO1473" si="9515">AO1472</f>
        <v>0</v>
      </c>
      <c r="AP1471" s="25">
        <f t="shared" ref="AP1471:AP1473" si="9516">AP1472</f>
        <v>0</v>
      </c>
      <c r="AQ1471" s="25">
        <f t="shared" ref="AQ1471:AQ1473" si="9517">AQ1472</f>
        <v>0</v>
      </c>
      <c r="AR1471" s="25">
        <f t="shared" ref="AR1471:AR1473" si="9518">AR1472</f>
        <v>0</v>
      </c>
      <c r="AS1471" s="25">
        <f t="shared" ref="AS1471:AS1473" si="9519">AS1472</f>
        <v>0</v>
      </c>
      <c r="AT1471" s="25">
        <f t="shared" ref="AT1471:AT1473" si="9520">AT1472</f>
        <v>0</v>
      </c>
      <c r="AU1471" s="25">
        <f t="shared" ref="AU1471:AU1473" si="9521">AU1472</f>
        <v>0</v>
      </c>
      <c r="AV1471" s="25">
        <f t="shared" ref="AV1471:AV1473" si="9522">AV1472</f>
        <v>0</v>
      </c>
      <c r="AW1471" s="25">
        <f t="shared" si="9375"/>
        <v>1739.9</v>
      </c>
      <c r="AX1471" s="25">
        <f t="shared" si="9376"/>
        <v>1739.9</v>
      </c>
      <c r="AY1471" s="25">
        <f t="shared" si="9377"/>
        <v>1672</v>
      </c>
      <c r="AZ1471" s="25">
        <f t="shared" ref="AZ1471:AZ1473" si="9523">AZ1472</f>
        <v>0</v>
      </c>
      <c r="BA1471" s="25">
        <f t="shared" si="9378"/>
        <v>1739.9</v>
      </c>
      <c r="BB1471" s="25">
        <f t="shared" si="9379"/>
        <v>1739.9</v>
      </c>
      <c r="BC1471" s="25">
        <f t="shared" si="9380"/>
        <v>1672</v>
      </c>
      <c r="BD1471" s="25">
        <f t="shared" ref="BD1471:BD1473" si="9524">BD1472</f>
        <v>0</v>
      </c>
      <c r="BE1471" s="25">
        <f t="shared" ref="BE1471:BE1473" si="9525">BE1472</f>
        <v>0</v>
      </c>
      <c r="BF1471" s="25">
        <f t="shared" ref="BF1471:BF1473" si="9526">BF1472</f>
        <v>0</v>
      </c>
      <c r="BG1471" s="25">
        <f t="shared" ref="BG1471:BG1473" si="9527">BG1472</f>
        <v>0</v>
      </c>
      <c r="BH1471" s="25">
        <f t="shared" ref="BH1471:BH1473" si="9528">BH1472</f>
        <v>0</v>
      </c>
      <c r="BI1471" s="25">
        <f t="shared" ref="BI1471:BI1473" si="9529">BI1472</f>
        <v>0</v>
      </c>
      <c r="BJ1471" s="25">
        <f t="shared" ref="BJ1471:BJ1473" si="9530">BJ1472</f>
        <v>0</v>
      </c>
      <c r="BK1471" s="25">
        <f t="shared" ref="BK1471:BK1473" si="9531">BK1472</f>
        <v>0</v>
      </c>
      <c r="BL1471" s="25">
        <f t="shared" ref="BL1471:BL1473" si="9532">BL1472</f>
        <v>0</v>
      </c>
      <c r="BM1471" s="25">
        <f t="shared" ref="BM1471:BM1473" si="9533">BM1472</f>
        <v>0</v>
      </c>
      <c r="BN1471" s="25">
        <f t="shared" ref="BN1471:BN1473" si="9534">BN1472</f>
        <v>0</v>
      </c>
      <c r="BO1471" s="25">
        <f t="shared" si="9381"/>
        <v>1739.9</v>
      </c>
      <c r="BP1471" s="25">
        <f t="shared" si="9382"/>
        <v>1739.9</v>
      </c>
      <c r="BQ1471" s="25">
        <f t="shared" si="9383"/>
        <v>1672</v>
      </c>
      <c r="BR1471" s="25">
        <f t="shared" ref="BR1471:BR1473" si="9535">BR1472</f>
        <v>0</v>
      </c>
      <c r="BS1471" s="25">
        <f t="shared" ref="BS1471:BS1473" si="9536">BS1472</f>
        <v>0</v>
      </c>
      <c r="BT1471" s="25">
        <f t="shared" ref="BT1471:BT1473" si="9537">BT1472</f>
        <v>0</v>
      </c>
      <c r="BU1471" s="25">
        <f t="shared" si="9384"/>
        <v>1739.9</v>
      </c>
      <c r="BV1471" s="25">
        <f t="shared" si="9385"/>
        <v>1739.9</v>
      </c>
      <c r="BW1471" s="25">
        <f t="shared" si="9386"/>
        <v>1672</v>
      </c>
      <c r="BX1471" s="25">
        <f t="shared" ref="BX1471:BX1473" si="9538">BX1472</f>
        <v>0</v>
      </c>
      <c r="BY1471" s="25">
        <f t="shared" ref="BY1471:BY1473" si="9539">BY1472</f>
        <v>0</v>
      </c>
      <c r="BZ1471" s="25">
        <f t="shared" ref="BZ1471:BZ1473" si="9540">BZ1472</f>
        <v>0</v>
      </c>
      <c r="CA1471" s="25">
        <f t="shared" ref="CA1471:CA1473" si="9541">CA1472</f>
        <v>0</v>
      </c>
      <c r="CB1471" s="25">
        <f t="shared" ref="CB1471:CB1473" si="9542">CB1472</f>
        <v>0</v>
      </c>
      <c r="CC1471" s="25">
        <f t="shared" ref="CC1471:CC1473" si="9543">CC1472</f>
        <v>0</v>
      </c>
      <c r="CD1471" s="25">
        <f t="shared" ref="CD1471:CD1473" si="9544">CD1472</f>
        <v>0</v>
      </c>
      <c r="CE1471" s="25">
        <f t="shared" ref="CE1471:CE1473" si="9545">CE1472</f>
        <v>0</v>
      </c>
      <c r="CF1471" s="25">
        <f t="shared" ref="CF1471:CF1473" si="9546">CF1472</f>
        <v>0</v>
      </c>
      <c r="CG1471" s="25">
        <f t="shared" si="9387"/>
        <v>1739.9</v>
      </c>
      <c r="CH1471" s="25">
        <f t="shared" ref="CH1471:CH1473" si="9547">CH1472</f>
        <v>0</v>
      </c>
      <c r="CI1471" s="83">
        <f t="shared" si="9462"/>
        <v>1739.9</v>
      </c>
      <c r="CJ1471" s="25">
        <f t="shared" si="9388"/>
        <v>1739.9</v>
      </c>
      <c r="CK1471" s="25">
        <f t="shared" ref="CK1471:CP1473" si="9548">CK1472</f>
        <v>0</v>
      </c>
      <c r="CL1471" s="83">
        <f t="shared" si="9463"/>
        <v>1739.9</v>
      </c>
      <c r="CM1471" s="25">
        <f t="shared" si="9389"/>
        <v>1672</v>
      </c>
      <c r="CN1471" s="25">
        <f t="shared" si="9548"/>
        <v>0</v>
      </c>
      <c r="CO1471" s="83">
        <f t="shared" si="9464"/>
        <v>1672</v>
      </c>
      <c r="CP1471" s="25">
        <f t="shared" si="9548"/>
        <v>0</v>
      </c>
      <c r="CQ1471" s="26"/>
      <c r="CR1471" s="26"/>
      <c r="CS1471" s="22"/>
      <c r="CT1471" s="22"/>
      <c r="CU1471" s="22"/>
    </row>
    <row r="1472" spans="1:99" ht="15.6" customHeight="1" x14ac:dyDescent="0.3">
      <c r="A1472" s="76" t="s">
        <v>519</v>
      </c>
      <c r="B1472" s="76" t="s">
        <v>70</v>
      </c>
      <c r="C1472" s="76" t="s">
        <v>303</v>
      </c>
      <c r="D1472" s="76" t="s">
        <v>252</v>
      </c>
      <c r="E1472" s="88"/>
      <c r="F1472" s="77" t="s">
        <v>253</v>
      </c>
      <c r="G1472" s="14">
        <f t="shared" si="9490"/>
        <v>1739.9</v>
      </c>
      <c r="H1472" s="14">
        <f t="shared" si="9491"/>
        <v>1739.9</v>
      </c>
      <c r="I1472" s="14">
        <f t="shared" si="9492"/>
        <v>1672</v>
      </c>
      <c r="J1472" s="14">
        <f t="shared" si="9493"/>
        <v>0</v>
      </c>
      <c r="K1472" s="14">
        <f t="shared" si="9494"/>
        <v>0</v>
      </c>
      <c r="L1472" s="14">
        <f t="shared" si="9495"/>
        <v>0</v>
      </c>
      <c r="M1472" s="14">
        <f t="shared" si="9217"/>
        <v>1739.9</v>
      </c>
      <c r="N1472" s="14">
        <f t="shared" si="9218"/>
        <v>1739.9</v>
      </c>
      <c r="O1472" s="14">
        <f t="shared" si="9219"/>
        <v>1672</v>
      </c>
      <c r="P1472" s="14">
        <f t="shared" si="9496"/>
        <v>0</v>
      </c>
      <c r="Q1472" s="14">
        <f t="shared" si="9497"/>
        <v>0</v>
      </c>
      <c r="R1472" s="14">
        <f t="shared" si="9498"/>
        <v>0</v>
      </c>
      <c r="S1472" s="14">
        <f t="shared" si="9499"/>
        <v>0</v>
      </c>
      <c r="T1472" s="14">
        <f t="shared" si="9500"/>
        <v>0</v>
      </c>
      <c r="U1472" s="14">
        <f t="shared" si="9501"/>
        <v>0</v>
      </c>
      <c r="V1472" s="14">
        <f t="shared" si="9502"/>
        <v>0</v>
      </c>
      <c r="W1472" s="14">
        <f t="shared" si="9503"/>
        <v>0</v>
      </c>
      <c r="X1472" s="14">
        <f t="shared" si="9504"/>
        <v>0</v>
      </c>
      <c r="Y1472" s="14">
        <f t="shared" si="9369"/>
        <v>1739.9</v>
      </c>
      <c r="Z1472" s="14">
        <f t="shared" si="9370"/>
        <v>1739.9</v>
      </c>
      <c r="AA1472" s="14">
        <f t="shared" si="9371"/>
        <v>1672</v>
      </c>
      <c r="AB1472" s="14">
        <f t="shared" si="9505"/>
        <v>0</v>
      </c>
      <c r="AC1472" s="14">
        <f t="shared" si="9506"/>
        <v>0</v>
      </c>
      <c r="AD1472" s="14">
        <f t="shared" si="9507"/>
        <v>0</v>
      </c>
      <c r="AE1472" s="14">
        <f t="shared" si="9372"/>
        <v>1739.9</v>
      </c>
      <c r="AF1472" s="14">
        <f t="shared" si="9373"/>
        <v>1739.9</v>
      </c>
      <c r="AG1472" s="14">
        <f t="shared" si="9374"/>
        <v>1672</v>
      </c>
      <c r="AH1472" s="14">
        <f t="shared" si="9508"/>
        <v>0</v>
      </c>
      <c r="AI1472" s="14">
        <f t="shared" si="9509"/>
        <v>0</v>
      </c>
      <c r="AJ1472" s="14">
        <f t="shared" si="9510"/>
        <v>0</v>
      </c>
      <c r="AK1472" s="14">
        <f t="shared" si="9511"/>
        <v>0</v>
      </c>
      <c r="AL1472" s="14">
        <f t="shared" si="9512"/>
        <v>0</v>
      </c>
      <c r="AM1472" s="14">
        <f t="shared" si="9513"/>
        <v>0</v>
      </c>
      <c r="AN1472" s="14">
        <f t="shared" si="9514"/>
        <v>0</v>
      </c>
      <c r="AO1472" s="14">
        <f t="shared" si="9515"/>
        <v>0</v>
      </c>
      <c r="AP1472" s="14">
        <f t="shared" si="9516"/>
        <v>0</v>
      </c>
      <c r="AQ1472" s="14">
        <f t="shared" si="9517"/>
        <v>0</v>
      </c>
      <c r="AR1472" s="14">
        <f t="shared" si="9518"/>
        <v>0</v>
      </c>
      <c r="AS1472" s="14">
        <f t="shared" si="9519"/>
        <v>0</v>
      </c>
      <c r="AT1472" s="14">
        <f t="shared" si="9520"/>
        <v>0</v>
      </c>
      <c r="AU1472" s="14">
        <f t="shared" si="9521"/>
        <v>0</v>
      </c>
      <c r="AV1472" s="14">
        <f t="shared" si="9522"/>
        <v>0</v>
      </c>
      <c r="AW1472" s="14">
        <f t="shared" si="9375"/>
        <v>1739.9</v>
      </c>
      <c r="AX1472" s="14">
        <f t="shared" si="9376"/>
        <v>1739.9</v>
      </c>
      <c r="AY1472" s="14">
        <f t="shared" si="9377"/>
        <v>1672</v>
      </c>
      <c r="AZ1472" s="14">
        <f t="shared" si="9523"/>
        <v>0</v>
      </c>
      <c r="BA1472" s="14">
        <f t="shared" si="9378"/>
        <v>1739.9</v>
      </c>
      <c r="BB1472" s="14">
        <f t="shared" si="9379"/>
        <v>1739.9</v>
      </c>
      <c r="BC1472" s="14">
        <f t="shared" si="9380"/>
        <v>1672</v>
      </c>
      <c r="BD1472" s="14">
        <f t="shared" si="9524"/>
        <v>0</v>
      </c>
      <c r="BE1472" s="14">
        <f t="shared" si="9525"/>
        <v>0</v>
      </c>
      <c r="BF1472" s="14">
        <f t="shared" si="9526"/>
        <v>0</v>
      </c>
      <c r="BG1472" s="14">
        <f t="shared" si="9527"/>
        <v>0</v>
      </c>
      <c r="BH1472" s="14">
        <f t="shared" si="9528"/>
        <v>0</v>
      </c>
      <c r="BI1472" s="14">
        <f t="shared" si="9529"/>
        <v>0</v>
      </c>
      <c r="BJ1472" s="14">
        <f t="shared" si="9530"/>
        <v>0</v>
      </c>
      <c r="BK1472" s="14">
        <f t="shared" si="9531"/>
        <v>0</v>
      </c>
      <c r="BL1472" s="14">
        <f t="shared" si="9532"/>
        <v>0</v>
      </c>
      <c r="BM1472" s="14">
        <f t="shared" si="9533"/>
        <v>0</v>
      </c>
      <c r="BN1472" s="14">
        <f t="shared" si="9534"/>
        <v>0</v>
      </c>
      <c r="BO1472" s="14">
        <f t="shared" si="9381"/>
        <v>1739.9</v>
      </c>
      <c r="BP1472" s="14">
        <f t="shared" si="9382"/>
        <v>1739.9</v>
      </c>
      <c r="BQ1472" s="14">
        <f t="shared" si="9383"/>
        <v>1672</v>
      </c>
      <c r="BR1472" s="14">
        <f t="shared" si="9535"/>
        <v>0</v>
      </c>
      <c r="BS1472" s="14">
        <f t="shared" si="9536"/>
        <v>0</v>
      </c>
      <c r="BT1472" s="14">
        <f t="shared" si="9537"/>
        <v>0</v>
      </c>
      <c r="BU1472" s="14">
        <f t="shared" si="9384"/>
        <v>1739.9</v>
      </c>
      <c r="BV1472" s="14">
        <f t="shared" si="9385"/>
        <v>1739.9</v>
      </c>
      <c r="BW1472" s="14">
        <f t="shared" si="9386"/>
        <v>1672</v>
      </c>
      <c r="BX1472" s="14">
        <f t="shared" si="9538"/>
        <v>0</v>
      </c>
      <c r="BY1472" s="14">
        <f t="shared" si="9539"/>
        <v>0</v>
      </c>
      <c r="BZ1472" s="14">
        <f t="shared" si="9540"/>
        <v>0</v>
      </c>
      <c r="CA1472" s="14">
        <f t="shared" si="9541"/>
        <v>0</v>
      </c>
      <c r="CB1472" s="14">
        <f t="shared" si="9542"/>
        <v>0</v>
      </c>
      <c r="CC1472" s="14">
        <f t="shared" si="9543"/>
        <v>0</v>
      </c>
      <c r="CD1472" s="14">
        <f t="shared" si="9544"/>
        <v>0</v>
      </c>
      <c r="CE1472" s="14">
        <f t="shared" si="9545"/>
        <v>0</v>
      </c>
      <c r="CF1472" s="14">
        <f t="shared" si="9546"/>
        <v>0</v>
      </c>
      <c r="CG1472" s="14">
        <f t="shared" si="9387"/>
        <v>1739.9</v>
      </c>
      <c r="CH1472" s="14">
        <f t="shared" si="9547"/>
        <v>0</v>
      </c>
      <c r="CI1472" s="84">
        <f t="shared" si="9462"/>
        <v>1739.9</v>
      </c>
      <c r="CJ1472" s="14">
        <f t="shared" si="9388"/>
        <v>1739.9</v>
      </c>
      <c r="CK1472" s="52">
        <f t="shared" si="9548"/>
        <v>0</v>
      </c>
      <c r="CL1472" s="84">
        <f t="shared" si="9463"/>
        <v>1739.9</v>
      </c>
      <c r="CM1472" s="14">
        <f t="shared" si="9389"/>
        <v>1672</v>
      </c>
      <c r="CN1472" s="52">
        <f t="shared" si="9548"/>
        <v>0</v>
      </c>
      <c r="CO1472" s="84">
        <f t="shared" si="9464"/>
        <v>1672</v>
      </c>
      <c r="CP1472" s="14">
        <f t="shared" si="9548"/>
        <v>0</v>
      </c>
      <c r="CQ1472" s="29"/>
      <c r="CR1472" s="29"/>
      <c r="CT1472" s="1"/>
    </row>
    <row r="1473" spans="1:99" s="1" customFormat="1" ht="15.6" hidden="1" customHeight="1" x14ac:dyDescent="0.3">
      <c r="A1473" s="27" t="s">
        <v>519</v>
      </c>
      <c r="B1473" s="27" t="s">
        <v>70</v>
      </c>
      <c r="C1473" s="27" t="s">
        <v>303</v>
      </c>
      <c r="D1473" s="27" t="s">
        <v>254</v>
      </c>
      <c r="E1473" s="30"/>
      <c r="F1473" s="28" t="s">
        <v>41</v>
      </c>
      <c r="G1473" s="14">
        <f t="shared" si="9490"/>
        <v>1739.9</v>
      </c>
      <c r="H1473" s="14">
        <f t="shared" si="9491"/>
        <v>1739.9</v>
      </c>
      <c r="I1473" s="14">
        <f t="shared" si="9492"/>
        <v>1672</v>
      </c>
      <c r="J1473" s="14">
        <f t="shared" si="9493"/>
        <v>0</v>
      </c>
      <c r="K1473" s="14">
        <f t="shared" si="9494"/>
        <v>0</v>
      </c>
      <c r="L1473" s="14">
        <f t="shared" si="9495"/>
        <v>0</v>
      </c>
      <c r="M1473" s="14">
        <f t="shared" si="9217"/>
        <v>1739.9</v>
      </c>
      <c r="N1473" s="14">
        <f t="shared" si="9218"/>
        <v>1739.9</v>
      </c>
      <c r="O1473" s="14">
        <f t="shared" si="9219"/>
        <v>1672</v>
      </c>
      <c r="P1473" s="14">
        <f t="shared" si="9496"/>
        <v>0</v>
      </c>
      <c r="Q1473" s="14">
        <f t="shared" si="9497"/>
        <v>0</v>
      </c>
      <c r="R1473" s="14">
        <f t="shared" si="9498"/>
        <v>0</v>
      </c>
      <c r="S1473" s="14">
        <f t="shared" si="9499"/>
        <v>0</v>
      </c>
      <c r="T1473" s="14">
        <f t="shared" si="9500"/>
        <v>0</v>
      </c>
      <c r="U1473" s="14">
        <f t="shared" si="9501"/>
        <v>0</v>
      </c>
      <c r="V1473" s="14">
        <f t="shared" si="9502"/>
        <v>0</v>
      </c>
      <c r="W1473" s="14">
        <f t="shared" si="9503"/>
        <v>0</v>
      </c>
      <c r="X1473" s="14">
        <f t="shared" si="9504"/>
        <v>0</v>
      </c>
      <c r="Y1473" s="14">
        <f t="shared" si="9369"/>
        <v>1739.9</v>
      </c>
      <c r="Z1473" s="14">
        <f t="shared" si="9370"/>
        <v>1739.9</v>
      </c>
      <c r="AA1473" s="14">
        <f t="shared" si="9371"/>
        <v>1672</v>
      </c>
      <c r="AB1473" s="14">
        <f t="shared" si="9505"/>
        <v>0</v>
      </c>
      <c r="AC1473" s="14">
        <f t="shared" si="9506"/>
        <v>0</v>
      </c>
      <c r="AD1473" s="14">
        <f t="shared" si="9507"/>
        <v>0</v>
      </c>
      <c r="AE1473" s="14">
        <f t="shared" si="9372"/>
        <v>1739.9</v>
      </c>
      <c r="AF1473" s="14">
        <f t="shared" si="9373"/>
        <v>1739.9</v>
      </c>
      <c r="AG1473" s="14">
        <f t="shared" si="9374"/>
        <v>1672</v>
      </c>
      <c r="AH1473" s="14">
        <f t="shared" si="9508"/>
        <v>0</v>
      </c>
      <c r="AI1473" s="14">
        <f t="shared" si="9509"/>
        <v>0</v>
      </c>
      <c r="AJ1473" s="14">
        <f t="shared" si="9510"/>
        <v>0</v>
      </c>
      <c r="AK1473" s="14">
        <f t="shared" si="9511"/>
        <v>0</v>
      </c>
      <c r="AL1473" s="14">
        <f t="shared" si="9512"/>
        <v>0</v>
      </c>
      <c r="AM1473" s="14">
        <f t="shared" si="9513"/>
        <v>0</v>
      </c>
      <c r="AN1473" s="14">
        <f t="shared" si="9514"/>
        <v>0</v>
      </c>
      <c r="AO1473" s="14">
        <f t="shared" si="9515"/>
        <v>0</v>
      </c>
      <c r="AP1473" s="14">
        <f t="shared" si="9516"/>
        <v>0</v>
      </c>
      <c r="AQ1473" s="14">
        <f t="shared" si="9517"/>
        <v>0</v>
      </c>
      <c r="AR1473" s="14">
        <f t="shared" si="9518"/>
        <v>0</v>
      </c>
      <c r="AS1473" s="14">
        <f t="shared" si="9519"/>
        <v>0</v>
      </c>
      <c r="AT1473" s="14">
        <f t="shared" si="9520"/>
        <v>0</v>
      </c>
      <c r="AU1473" s="14">
        <f t="shared" si="9521"/>
        <v>0</v>
      </c>
      <c r="AV1473" s="14">
        <f t="shared" si="9522"/>
        <v>0</v>
      </c>
      <c r="AW1473" s="14">
        <f t="shared" si="9375"/>
        <v>1739.9</v>
      </c>
      <c r="AX1473" s="14">
        <f t="shared" si="9376"/>
        <v>1739.9</v>
      </c>
      <c r="AY1473" s="14">
        <f t="shared" si="9377"/>
        <v>1672</v>
      </c>
      <c r="AZ1473" s="14">
        <f t="shared" si="9523"/>
        <v>0</v>
      </c>
      <c r="BA1473" s="14">
        <f t="shared" si="9378"/>
        <v>1739.9</v>
      </c>
      <c r="BB1473" s="14">
        <f t="shared" si="9379"/>
        <v>1739.9</v>
      </c>
      <c r="BC1473" s="14">
        <f t="shared" si="9380"/>
        <v>1672</v>
      </c>
      <c r="BD1473" s="14">
        <f t="shared" si="9524"/>
        <v>0</v>
      </c>
      <c r="BE1473" s="14">
        <f t="shared" si="9525"/>
        <v>0</v>
      </c>
      <c r="BF1473" s="14">
        <f t="shared" si="9526"/>
        <v>0</v>
      </c>
      <c r="BG1473" s="14">
        <f t="shared" si="9527"/>
        <v>0</v>
      </c>
      <c r="BH1473" s="14">
        <f t="shared" si="9528"/>
        <v>0</v>
      </c>
      <c r="BI1473" s="14">
        <f t="shared" si="9529"/>
        <v>0</v>
      </c>
      <c r="BJ1473" s="14">
        <f t="shared" si="9530"/>
        <v>0</v>
      </c>
      <c r="BK1473" s="14">
        <f t="shared" si="9531"/>
        <v>0</v>
      </c>
      <c r="BL1473" s="14">
        <f t="shared" si="9532"/>
        <v>0</v>
      </c>
      <c r="BM1473" s="14">
        <f t="shared" si="9533"/>
        <v>0</v>
      </c>
      <c r="BN1473" s="14">
        <f t="shared" si="9534"/>
        <v>0</v>
      </c>
      <c r="BO1473" s="14">
        <f t="shared" si="9381"/>
        <v>1739.9</v>
      </c>
      <c r="BP1473" s="14">
        <f t="shared" si="9382"/>
        <v>1739.9</v>
      </c>
      <c r="BQ1473" s="14">
        <f t="shared" si="9383"/>
        <v>1672</v>
      </c>
      <c r="BR1473" s="14">
        <f t="shared" si="9535"/>
        <v>0</v>
      </c>
      <c r="BS1473" s="14">
        <f t="shared" si="9536"/>
        <v>0</v>
      </c>
      <c r="BT1473" s="14">
        <f t="shared" si="9537"/>
        <v>0</v>
      </c>
      <c r="BU1473" s="14">
        <f t="shared" si="9384"/>
        <v>1739.9</v>
      </c>
      <c r="BV1473" s="14">
        <f t="shared" si="9385"/>
        <v>1739.9</v>
      </c>
      <c r="BW1473" s="14">
        <f t="shared" si="9386"/>
        <v>1672</v>
      </c>
      <c r="BX1473" s="14">
        <f t="shared" si="9538"/>
        <v>0</v>
      </c>
      <c r="BY1473" s="14">
        <f t="shared" si="9539"/>
        <v>0</v>
      </c>
      <c r="BZ1473" s="14">
        <f t="shared" si="9540"/>
        <v>0</v>
      </c>
      <c r="CA1473" s="14">
        <f t="shared" si="9541"/>
        <v>0</v>
      </c>
      <c r="CB1473" s="14">
        <f t="shared" si="9542"/>
        <v>0</v>
      </c>
      <c r="CC1473" s="32">
        <f t="shared" si="9543"/>
        <v>0</v>
      </c>
      <c r="CD1473" s="14">
        <f t="shared" si="9544"/>
        <v>0</v>
      </c>
      <c r="CE1473" s="14">
        <f t="shared" si="9545"/>
        <v>0</v>
      </c>
      <c r="CF1473" s="32">
        <f t="shared" si="9546"/>
        <v>0</v>
      </c>
      <c r="CG1473" s="14">
        <f t="shared" si="9387"/>
        <v>1739.9</v>
      </c>
      <c r="CH1473" s="14">
        <f t="shared" si="9547"/>
        <v>0</v>
      </c>
      <c r="CI1473" s="14"/>
      <c r="CJ1473" s="14">
        <f t="shared" si="9388"/>
        <v>1739.9</v>
      </c>
      <c r="CK1473" s="52">
        <f t="shared" si="9548"/>
        <v>0</v>
      </c>
      <c r="CL1473" s="52"/>
      <c r="CM1473" s="14">
        <f t="shared" si="9389"/>
        <v>1672</v>
      </c>
      <c r="CN1473" s="52">
        <f t="shared" si="9548"/>
        <v>0</v>
      </c>
      <c r="CO1473" s="52"/>
      <c r="CP1473" s="14">
        <f t="shared" si="9548"/>
        <v>0</v>
      </c>
      <c r="CQ1473" s="29">
        <v>0</v>
      </c>
      <c r="CR1473" s="29"/>
      <c r="CS1473" s="1" t="s">
        <v>75</v>
      </c>
    </row>
    <row r="1474" spans="1:99" ht="93.6" customHeight="1" x14ac:dyDescent="0.3">
      <c r="A1474" s="76" t="s">
        <v>519</v>
      </c>
      <c r="B1474" s="76" t="s">
        <v>70</v>
      </c>
      <c r="C1474" s="76" t="s">
        <v>303</v>
      </c>
      <c r="D1474" s="76" t="s">
        <v>448</v>
      </c>
      <c r="E1474" s="88"/>
      <c r="F1474" s="77" t="s">
        <v>449</v>
      </c>
      <c r="G1474" s="14">
        <f t="shared" ref="G1474:L1474" si="9549">G1475+G1477</f>
        <v>1739.9</v>
      </c>
      <c r="H1474" s="14">
        <f t="shared" si="9549"/>
        <v>1739.9</v>
      </c>
      <c r="I1474" s="14">
        <f t="shared" si="9549"/>
        <v>1672</v>
      </c>
      <c r="J1474" s="14">
        <f t="shared" si="9549"/>
        <v>0</v>
      </c>
      <c r="K1474" s="14">
        <f t="shared" si="9549"/>
        <v>0</v>
      </c>
      <c r="L1474" s="14">
        <f t="shared" si="9549"/>
        <v>0</v>
      </c>
      <c r="M1474" s="14">
        <f t="shared" si="9217"/>
        <v>1739.9</v>
      </c>
      <c r="N1474" s="14">
        <f t="shared" si="9218"/>
        <v>1739.9</v>
      </c>
      <c r="O1474" s="14">
        <f t="shared" si="9219"/>
        <v>1672</v>
      </c>
      <c r="P1474" s="14">
        <f t="shared" ref="P1474:X1474" si="9550">P1475+P1477</f>
        <v>0</v>
      </c>
      <c r="Q1474" s="14">
        <f t="shared" si="9550"/>
        <v>0</v>
      </c>
      <c r="R1474" s="14">
        <f t="shared" si="9550"/>
        <v>0</v>
      </c>
      <c r="S1474" s="14">
        <f t="shared" si="9550"/>
        <v>0</v>
      </c>
      <c r="T1474" s="14">
        <f t="shared" si="9550"/>
        <v>0</v>
      </c>
      <c r="U1474" s="14">
        <f t="shared" si="9550"/>
        <v>0</v>
      </c>
      <c r="V1474" s="14">
        <f t="shared" si="9550"/>
        <v>0</v>
      </c>
      <c r="W1474" s="14">
        <f t="shared" si="9550"/>
        <v>0</v>
      </c>
      <c r="X1474" s="14">
        <f t="shared" si="9550"/>
        <v>0</v>
      </c>
      <c r="Y1474" s="14">
        <f t="shared" si="9369"/>
        <v>1739.9</v>
      </c>
      <c r="Z1474" s="14">
        <f t="shared" si="9370"/>
        <v>1739.9</v>
      </c>
      <c r="AA1474" s="14">
        <f t="shared" si="9371"/>
        <v>1672</v>
      </c>
      <c r="AB1474" s="14">
        <f>AB1475+AB1477</f>
        <v>0</v>
      </c>
      <c r="AC1474" s="14">
        <f>AC1475+AC1477</f>
        <v>0</v>
      </c>
      <c r="AD1474" s="14">
        <f>AD1475+AD1477</f>
        <v>0</v>
      </c>
      <c r="AE1474" s="14">
        <f t="shared" si="9372"/>
        <v>1739.9</v>
      </c>
      <c r="AF1474" s="14">
        <f t="shared" si="9373"/>
        <v>1739.9</v>
      </c>
      <c r="AG1474" s="14">
        <f t="shared" si="9374"/>
        <v>1672</v>
      </c>
      <c r="AH1474" s="14">
        <f t="shared" ref="AH1474:AV1474" si="9551">AH1475+AH1477</f>
        <v>0</v>
      </c>
      <c r="AI1474" s="14">
        <f t="shared" si="9551"/>
        <v>0</v>
      </c>
      <c r="AJ1474" s="14">
        <f t="shared" si="9551"/>
        <v>0</v>
      </c>
      <c r="AK1474" s="14">
        <f t="shared" si="9551"/>
        <v>0</v>
      </c>
      <c r="AL1474" s="14">
        <f t="shared" si="9551"/>
        <v>0</v>
      </c>
      <c r="AM1474" s="14">
        <f t="shared" si="9551"/>
        <v>0</v>
      </c>
      <c r="AN1474" s="14">
        <f t="shared" si="9551"/>
        <v>0</v>
      </c>
      <c r="AO1474" s="14">
        <f t="shared" si="9551"/>
        <v>0</v>
      </c>
      <c r="AP1474" s="14">
        <f t="shared" si="9551"/>
        <v>0</v>
      </c>
      <c r="AQ1474" s="14">
        <f t="shared" si="9551"/>
        <v>0</v>
      </c>
      <c r="AR1474" s="14">
        <f t="shared" si="9551"/>
        <v>0</v>
      </c>
      <c r="AS1474" s="14">
        <f t="shared" si="9551"/>
        <v>0</v>
      </c>
      <c r="AT1474" s="14">
        <f t="shared" si="9551"/>
        <v>0</v>
      </c>
      <c r="AU1474" s="14">
        <f t="shared" si="9551"/>
        <v>0</v>
      </c>
      <c r="AV1474" s="14">
        <f t="shared" si="9551"/>
        <v>0</v>
      </c>
      <c r="AW1474" s="14">
        <f t="shared" si="9375"/>
        <v>1739.9</v>
      </c>
      <c r="AX1474" s="14">
        <f t="shared" si="9376"/>
        <v>1739.9</v>
      </c>
      <c r="AY1474" s="14">
        <f t="shared" si="9377"/>
        <v>1672</v>
      </c>
      <c r="AZ1474" s="14">
        <f>AZ1475+AZ1477</f>
        <v>0</v>
      </c>
      <c r="BA1474" s="14">
        <f t="shared" si="9378"/>
        <v>1739.9</v>
      </c>
      <c r="BB1474" s="14">
        <f t="shared" si="9379"/>
        <v>1739.9</v>
      </c>
      <c r="BC1474" s="14">
        <f t="shared" si="9380"/>
        <v>1672</v>
      </c>
      <c r="BD1474" s="14">
        <f t="shared" ref="BD1474:BN1474" si="9552">BD1475+BD1477</f>
        <v>0</v>
      </c>
      <c r="BE1474" s="14">
        <f t="shared" si="9552"/>
        <v>0</v>
      </c>
      <c r="BF1474" s="14">
        <f t="shared" si="9552"/>
        <v>0</v>
      </c>
      <c r="BG1474" s="14">
        <f t="shared" si="9552"/>
        <v>0</v>
      </c>
      <c r="BH1474" s="14">
        <f t="shared" si="9552"/>
        <v>0</v>
      </c>
      <c r="BI1474" s="14">
        <f t="shared" si="9552"/>
        <v>0</v>
      </c>
      <c r="BJ1474" s="14">
        <f t="shared" si="9552"/>
        <v>0</v>
      </c>
      <c r="BK1474" s="14">
        <f t="shared" si="9552"/>
        <v>0</v>
      </c>
      <c r="BL1474" s="14">
        <f t="shared" si="9552"/>
        <v>0</v>
      </c>
      <c r="BM1474" s="14">
        <f t="shared" si="9552"/>
        <v>0</v>
      </c>
      <c r="BN1474" s="14">
        <f t="shared" si="9552"/>
        <v>0</v>
      </c>
      <c r="BO1474" s="14">
        <f t="shared" si="9381"/>
        <v>1739.9</v>
      </c>
      <c r="BP1474" s="14">
        <f t="shared" si="9382"/>
        <v>1739.9</v>
      </c>
      <c r="BQ1474" s="14">
        <f t="shared" si="9383"/>
        <v>1672</v>
      </c>
      <c r="BR1474" s="14">
        <f>BR1475+BR1477</f>
        <v>0</v>
      </c>
      <c r="BS1474" s="14">
        <f>BS1475+BS1477</f>
        <v>0</v>
      </c>
      <c r="BT1474" s="14">
        <f>BT1475+BT1477</f>
        <v>0</v>
      </c>
      <c r="BU1474" s="14">
        <f t="shared" si="9384"/>
        <v>1739.9</v>
      </c>
      <c r="BV1474" s="14">
        <f t="shared" si="9385"/>
        <v>1739.9</v>
      </c>
      <c r="BW1474" s="14">
        <f t="shared" si="9386"/>
        <v>1672</v>
      </c>
      <c r="BX1474" s="14">
        <f t="shared" ref="BX1474:CF1474" si="9553">BX1475+BX1477</f>
        <v>0</v>
      </c>
      <c r="BY1474" s="14">
        <f t="shared" si="9553"/>
        <v>0</v>
      </c>
      <c r="BZ1474" s="14">
        <f t="shared" si="9553"/>
        <v>0</v>
      </c>
      <c r="CA1474" s="14">
        <f t="shared" si="9553"/>
        <v>0</v>
      </c>
      <c r="CB1474" s="14">
        <f t="shared" si="9553"/>
        <v>0</v>
      </c>
      <c r="CC1474" s="14">
        <f t="shared" si="9553"/>
        <v>0</v>
      </c>
      <c r="CD1474" s="14">
        <f t="shared" si="9553"/>
        <v>0</v>
      </c>
      <c r="CE1474" s="14">
        <f t="shared" si="9553"/>
        <v>0</v>
      </c>
      <c r="CF1474" s="14">
        <f t="shared" si="9553"/>
        <v>0</v>
      </c>
      <c r="CG1474" s="14">
        <f t="shared" si="9387"/>
        <v>1739.9</v>
      </c>
      <c r="CH1474" s="14">
        <f>CH1475+CH1477</f>
        <v>0</v>
      </c>
      <c r="CI1474" s="84">
        <f t="shared" ref="CI1474:CI1482" si="9554">CG1474+CH1474</f>
        <v>1739.9</v>
      </c>
      <c r="CJ1474" s="14">
        <f t="shared" si="9388"/>
        <v>1739.9</v>
      </c>
      <c r="CK1474" s="52">
        <f>CK1475+CK1477</f>
        <v>0</v>
      </c>
      <c r="CL1474" s="84">
        <f t="shared" ref="CL1474:CL1482" si="9555">CJ1474+CK1474</f>
        <v>1739.9</v>
      </c>
      <c r="CM1474" s="14">
        <f t="shared" si="9389"/>
        <v>1672</v>
      </c>
      <c r="CN1474" s="52">
        <f>CN1475+CN1477</f>
        <v>0</v>
      </c>
      <c r="CO1474" s="84">
        <f t="shared" ref="CO1474:CO1482" si="9556">CM1474+CN1474</f>
        <v>1672</v>
      </c>
      <c r="CP1474" s="14">
        <f>CP1475+CP1477</f>
        <v>0</v>
      </c>
      <c r="CQ1474" s="29"/>
      <c r="CR1474" s="29"/>
      <c r="CT1474" s="1"/>
    </row>
    <row r="1475" spans="1:99" ht="46.8" customHeight="1" x14ac:dyDescent="0.3">
      <c r="A1475" s="76" t="s">
        <v>519</v>
      </c>
      <c r="B1475" s="76" t="s">
        <v>70</v>
      </c>
      <c r="C1475" s="76" t="s">
        <v>303</v>
      </c>
      <c r="D1475" s="76" t="s">
        <v>450</v>
      </c>
      <c r="E1475" s="88"/>
      <c r="F1475" s="77" t="s">
        <v>451</v>
      </c>
      <c r="G1475" s="14">
        <f t="shared" ref="G1475:L1475" si="9557">G1476</f>
        <v>33.9</v>
      </c>
      <c r="H1475" s="14">
        <f t="shared" si="9557"/>
        <v>33.9</v>
      </c>
      <c r="I1475" s="14">
        <f t="shared" si="9557"/>
        <v>33.9</v>
      </c>
      <c r="J1475" s="14">
        <f t="shared" si="9557"/>
        <v>0</v>
      </c>
      <c r="K1475" s="14">
        <f t="shared" si="9557"/>
        <v>0</v>
      </c>
      <c r="L1475" s="14">
        <f t="shared" si="9557"/>
        <v>0</v>
      </c>
      <c r="M1475" s="14">
        <f t="shared" si="9217"/>
        <v>33.9</v>
      </c>
      <c r="N1475" s="14">
        <f t="shared" si="9218"/>
        <v>33.9</v>
      </c>
      <c r="O1475" s="14">
        <f t="shared" si="9219"/>
        <v>33.9</v>
      </c>
      <c r="P1475" s="14">
        <f t="shared" ref="P1475:X1475" si="9558">P1476</f>
        <v>0</v>
      </c>
      <c r="Q1475" s="14">
        <f t="shared" si="9558"/>
        <v>0</v>
      </c>
      <c r="R1475" s="14">
        <f t="shared" si="9558"/>
        <v>0</v>
      </c>
      <c r="S1475" s="14">
        <f t="shared" si="9558"/>
        <v>0</v>
      </c>
      <c r="T1475" s="14">
        <f t="shared" si="9558"/>
        <v>0</v>
      </c>
      <c r="U1475" s="14">
        <f t="shared" si="9558"/>
        <v>0</v>
      </c>
      <c r="V1475" s="14">
        <f t="shared" si="9558"/>
        <v>0</v>
      </c>
      <c r="W1475" s="14">
        <f t="shared" si="9558"/>
        <v>0</v>
      </c>
      <c r="X1475" s="14">
        <f t="shared" si="9558"/>
        <v>0</v>
      </c>
      <c r="Y1475" s="14">
        <f t="shared" si="9369"/>
        <v>33.9</v>
      </c>
      <c r="Z1475" s="14">
        <f t="shared" si="9370"/>
        <v>33.9</v>
      </c>
      <c r="AA1475" s="14">
        <f t="shared" si="9371"/>
        <v>33.9</v>
      </c>
      <c r="AB1475" s="14">
        <f>AB1476</f>
        <v>0</v>
      </c>
      <c r="AC1475" s="14">
        <f>AC1476</f>
        <v>0</v>
      </c>
      <c r="AD1475" s="14">
        <f>AD1476</f>
        <v>0</v>
      </c>
      <c r="AE1475" s="14">
        <f t="shared" si="9372"/>
        <v>33.9</v>
      </c>
      <c r="AF1475" s="14">
        <f t="shared" si="9373"/>
        <v>33.9</v>
      </c>
      <c r="AG1475" s="14">
        <f t="shared" si="9374"/>
        <v>33.9</v>
      </c>
      <c r="AH1475" s="14">
        <f t="shared" ref="AH1475:AV1475" si="9559">AH1476</f>
        <v>0</v>
      </c>
      <c r="AI1475" s="14">
        <f t="shared" si="9559"/>
        <v>0</v>
      </c>
      <c r="AJ1475" s="14">
        <f t="shared" si="9559"/>
        <v>0</v>
      </c>
      <c r="AK1475" s="14">
        <f t="shared" si="9559"/>
        <v>0</v>
      </c>
      <c r="AL1475" s="14">
        <f t="shared" si="9559"/>
        <v>0</v>
      </c>
      <c r="AM1475" s="14">
        <f t="shared" si="9559"/>
        <v>0</v>
      </c>
      <c r="AN1475" s="14">
        <f t="shared" si="9559"/>
        <v>0</v>
      </c>
      <c r="AO1475" s="14">
        <f t="shared" si="9559"/>
        <v>0</v>
      </c>
      <c r="AP1475" s="14">
        <f t="shared" si="9559"/>
        <v>0</v>
      </c>
      <c r="AQ1475" s="14">
        <f t="shared" si="9559"/>
        <v>0</v>
      </c>
      <c r="AR1475" s="14">
        <f t="shared" si="9559"/>
        <v>0</v>
      </c>
      <c r="AS1475" s="14">
        <f t="shared" si="9559"/>
        <v>0</v>
      </c>
      <c r="AT1475" s="14">
        <f t="shared" si="9559"/>
        <v>0</v>
      </c>
      <c r="AU1475" s="14">
        <f t="shared" si="9559"/>
        <v>0</v>
      </c>
      <c r="AV1475" s="14">
        <f t="shared" si="9559"/>
        <v>0</v>
      </c>
      <c r="AW1475" s="14">
        <f t="shared" si="9375"/>
        <v>33.9</v>
      </c>
      <c r="AX1475" s="14">
        <f t="shared" si="9376"/>
        <v>33.9</v>
      </c>
      <c r="AY1475" s="14">
        <f t="shared" si="9377"/>
        <v>33.9</v>
      </c>
      <c r="AZ1475" s="14">
        <f>AZ1476</f>
        <v>0</v>
      </c>
      <c r="BA1475" s="14">
        <f t="shared" si="9378"/>
        <v>33.9</v>
      </c>
      <c r="BB1475" s="14">
        <f t="shared" si="9379"/>
        <v>33.9</v>
      </c>
      <c r="BC1475" s="14">
        <f t="shared" si="9380"/>
        <v>33.9</v>
      </c>
      <c r="BD1475" s="14">
        <f t="shared" ref="BD1475:BN1475" si="9560">BD1476</f>
        <v>0</v>
      </c>
      <c r="BE1475" s="14">
        <f t="shared" si="9560"/>
        <v>0</v>
      </c>
      <c r="BF1475" s="14">
        <f t="shared" si="9560"/>
        <v>0</v>
      </c>
      <c r="BG1475" s="14">
        <f t="shared" si="9560"/>
        <v>0</v>
      </c>
      <c r="BH1475" s="14">
        <f t="shared" si="9560"/>
        <v>0</v>
      </c>
      <c r="BI1475" s="14">
        <f t="shared" si="9560"/>
        <v>0</v>
      </c>
      <c r="BJ1475" s="14">
        <f t="shared" si="9560"/>
        <v>0</v>
      </c>
      <c r="BK1475" s="14">
        <f t="shared" si="9560"/>
        <v>0</v>
      </c>
      <c r="BL1475" s="14">
        <f t="shared" si="9560"/>
        <v>0</v>
      </c>
      <c r="BM1475" s="14">
        <f t="shared" si="9560"/>
        <v>0</v>
      </c>
      <c r="BN1475" s="14">
        <f t="shared" si="9560"/>
        <v>0</v>
      </c>
      <c r="BO1475" s="14">
        <f t="shared" si="9381"/>
        <v>33.9</v>
      </c>
      <c r="BP1475" s="14">
        <f t="shared" si="9382"/>
        <v>33.9</v>
      </c>
      <c r="BQ1475" s="14">
        <f t="shared" si="9383"/>
        <v>33.9</v>
      </c>
      <c r="BR1475" s="14">
        <f>BR1476</f>
        <v>0</v>
      </c>
      <c r="BS1475" s="14">
        <f>BS1476</f>
        <v>0</v>
      </c>
      <c r="BT1475" s="14">
        <f>BT1476</f>
        <v>0</v>
      </c>
      <c r="BU1475" s="14">
        <f t="shared" si="9384"/>
        <v>33.9</v>
      </c>
      <c r="BV1475" s="14">
        <f t="shared" si="9385"/>
        <v>33.9</v>
      </c>
      <c r="BW1475" s="14">
        <f t="shared" si="9386"/>
        <v>33.9</v>
      </c>
      <c r="BX1475" s="14">
        <f t="shared" ref="BX1475:CF1475" si="9561">BX1476</f>
        <v>0</v>
      </c>
      <c r="BY1475" s="14">
        <f t="shared" si="9561"/>
        <v>0</v>
      </c>
      <c r="BZ1475" s="14">
        <f t="shared" si="9561"/>
        <v>0</v>
      </c>
      <c r="CA1475" s="14">
        <f t="shared" si="9561"/>
        <v>0</v>
      </c>
      <c r="CB1475" s="14">
        <f t="shared" si="9561"/>
        <v>0</v>
      </c>
      <c r="CC1475" s="14">
        <f t="shared" si="9561"/>
        <v>0</v>
      </c>
      <c r="CD1475" s="14">
        <f t="shared" si="9561"/>
        <v>0</v>
      </c>
      <c r="CE1475" s="14">
        <f t="shared" si="9561"/>
        <v>0</v>
      </c>
      <c r="CF1475" s="14">
        <f t="shared" si="9561"/>
        <v>0</v>
      </c>
      <c r="CG1475" s="14">
        <f t="shared" si="9387"/>
        <v>33.9</v>
      </c>
      <c r="CH1475" s="14">
        <f>CH1476</f>
        <v>0</v>
      </c>
      <c r="CI1475" s="84">
        <f t="shared" si="9554"/>
        <v>33.9</v>
      </c>
      <c r="CJ1475" s="14">
        <f t="shared" si="9388"/>
        <v>33.9</v>
      </c>
      <c r="CK1475" s="52">
        <f>CK1476</f>
        <v>0</v>
      </c>
      <c r="CL1475" s="84">
        <f t="shared" si="9555"/>
        <v>33.9</v>
      </c>
      <c r="CM1475" s="14">
        <f t="shared" si="9389"/>
        <v>33.9</v>
      </c>
      <c r="CN1475" s="52">
        <f>CN1476</f>
        <v>0</v>
      </c>
      <c r="CO1475" s="84">
        <f t="shared" si="9556"/>
        <v>33.9</v>
      </c>
      <c r="CP1475" s="14">
        <f>CP1476</f>
        <v>0</v>
      </c>
      <c r="CQ1475" s="29"/>
      <c r="CR1475" s="29"/>
      <c r="CT1475" s="1"/>
    </row>
    <row r="1476" spans="1:99" ht="31.2" customHeight="1" x14ac:dyDescent="0.3">
      <c r="A1476" s="76" t="s">
        <v>519</v>
      </c>
      <c r="B1476" s="76" t="s">
        <v>70</v>
      </c>
      <c r="C1476" s="76" t="s">
        <v>303</v>
      </c>
      <c r="D1476" s="76" t="s">
        <v>450</v>
      </c>
      <c r="E1476" s="76" t="s">
        <v>46</v>
      </c>
      <c r="F1476" s="77" t="s">
        <v>47</v>
      </c>
      <c r="G1476" s="14">
        <v>33.9</v>
      </c>
      <c r="H1476" s="14">
        <v>33.9</v>
      </c>
      <c r="I1476" s="14">
        <v>33.9</v>
      </c>
      <c r="J1476" s="14"/>
      <c r="K1476" s="14"/>
      <c r="L1476" s="14"/>
      <c r="M1476" s="14">
        <f t="shared" si="9217"/>
        <v>33.9</v>
      </c>
      <c r="N1476" s="14">
        <f t="shared" si="9218"/>
        <v>33.9</v>
      </c>
      <c r="O1476" s="14">
        <f t="shared" si="9219"/>
        <v>33.9</v>
      </c>
      <c r="P1476" s="14"/>
      <c r="Q1476" s="14"/>
      <c r="R1476" s="14"/>
      <c r="S1476" s="14"/>
      <c r="T1476" s="14"/>
      <c r="U1476" s="14"/>
      <c r="V1476" s="14"/>
      <c r="W1476" s="14"/>
      <c r="X1476" s="14"/>
      <c r="Y1476" s="14">
        <f t="shared" si="9369"/>
        <v>33.9</v>
      </c>
      <c r="Z1476" s="14">
        <f t="shared" si="9370"/>
        <v>33.9</v>
      </c>
      <c r="AA1476" s="14">
        <f t="shared" si="9371"/>
        <v>33.9</v>
      </c>
      <c r="AB1476" s="14"/>
      <c r="AC1476" s="14"/>
      <c r="AD1476" s="14"/>
      <c r="AE1476" s="14">
        <f t="shared" si="9372"/>
        <v>33.9</v>
      </c>
      <c r="AF1476" s="14">
        <f t="shared" si="9373"/>
        <v>33.9</v>
      </c>
      <c r="AG1476" s="14">
        <f t="shared" si="9374"/>
        <v>33.9</v>
      </c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>
        <f t="shared" si="9375"/>
        <v>33.9</v>
      </c>
      <c r="AX1476" s="14">
        <f t="shared" si="9376"/>
        <v>33.9</v>
      </c>
      <c r="AY1476" s="14">
        <f t="shared" si="9377"/>
        <v>33.9</v>
      </c>
      <c r="AZ1476" s="14"/>
      <c r="BA1476" s="14">
        <f t="shared" si="9378"/>
        <v>33.9</v>
      </c>
      <c r="BB1476" s="14">
        <f t="shared" si="9379"/>
        <v>33.9</v>
      </c>
      <c r="BC1476" s="14">
        <f t="shared" si="9380"/>
        <v>33.9</v>
      </c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>
        <f t="shared" si="9381"/>
        <v>33.9</v>
      </c>
      <c r="BP1476" s="14">
        <f t="shared" si="9382"/>
        <v>33.9</v>
      </c>
      <c r="BQ1476" s="14">
        <f t="shared" si="9383"/>
        <v>33.9</v>
      </c>
      <c r="BR1476" s="14"/>
      <c r="BS1476" s="14"/>
      <c r="BT1476" s="14"/>
      <c r="BU1476" s="14">
        <f t="shared" si="9384"/>
        <v>33.9</v>
      </c>
      <c r="BV1476" s="14">
        <f t="shared" si="9385"/>
        <v>33.9</v>
      </c>
      <c r="BW1476" s="14">
        <f t="shared" si="9386"/>
        <v>33.9</v>
      </c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>
        <f t="shared" si="9387"/>
        <v>33.9</v>
      </c>
      <c r="CH1476" s="14"/>
      <c r="CI1476" s="84">
        <f t="shared" si="9554"/>
        <v>33.9</v>
      </c>
      <c r="CJ1476" s="14">
        <f t="shared" si="9388"/>
        <v>33.9</v>
      </c>
      <c r="CK1476" s="52"/>
      <c r="CL1476" s="84">
        <f t="shared" si="9555"/>
        <v>33.9</v>
      </c>
      <c r="CM1476" s="14">
        <f t="shared" si="9389"/>
        <v>33.9</v>
      </c>
      <c r="CN1476" s="52"/>
      <c r="CO1476" s="84">
        <f t="shared" si="9556"/>
        <v>33.9</v>
      </c>
      <c r="CP1476" s="14"/>
      <c r="CQ1476" s="29"/>
      <c r="CR1476" s="29"/>
      <c r="CT1476" s="1"/>
    </row>
    <row r="1477" spans="1:99" ht="46.8" customHeight="1" x14ac:dyDescent="0.3">
      <c r="A1477" s="76" t="s">
        <v>519</v>
      </c>
      <c r="B1477" s="76" t="s">
        <v>70</v>
      </c>
      <c r="C1477" s="76" t="s">
        <v>303</v>
      </c>
      <c r="D1477" s="76" t="s">
        <v>452</v>
      </c>
      <c r="E1477" s="88"/>
      <c r="F1477" s="77" t="s">
        <v>453</v>
      </c>
      <c r="G1477" s="14">
        <f t="shared" ref="G1477:L1477" si="9562">G1478+G1479</f>
        <v>1706</v>
      </c>
      <c r="H1477" s="14">
        <f t="shared" si="9562"/>
        <v>1706</v>
      </c>
      <c r="I1477" s="14">
        <f t="shared" si="9562"/>
        <v>1638.1</v>
      </c>
      <c r="J1477" s="14">
        <f t="shared" si="9562"/>
        <v>0</v>
      </c>
      <c r="K1477" s="14">
        <f t="shared" si="9562"/>
        <v>0</v>
      </c>
      <c r="L1477" s="14">
        <f t="shared" si="9562"/>
        <v>0</v>
      </c>
      <c r="M1477" s="14">
        <f t="shared" si="9217"/>
        <v>1706</v>
      </c>
      <c r="N1477" s="14">
        <f t="shared" si="9218"/>
        <v>1706</v>
      </c>
      <c r="O1477" s="14">
        <f t="shared" si="9219"/>
        <v>1638.1</v>
      </c>
      <c r="P1477" s="14">
        <f t="shared" ref="P1477:X1477" si="9563">P1478+P1479</f>
        <v>0</v>
      </c>
      <c r="Q1477" s="14">
        <f t="shared" si="9563"/>
        <v>0</v>
      </c>
      <c r="R1477" s="14">
        <f t="shared" si="9563"/>
        <v>0</v>
      </c>
      <c r="S1477" s="14">
        <f t="shared" si="9563"/>
        <v>0</v>
      </c>
      <c r="T1477" s="14">
        <f t="shared" si="9563"/>
        <v>0</v>
      </c>
      <c r="U1477" s="14">
        <f t="shared" si="9563"/>
        <v>0</v>
      </c>
      <c r="V1477" s="14">
        <f t="shared" si="9563"/>
        <v>0</v>
      </c>
      <c r="W1477" s="14">
        <f t="shared" si="9563"/>
        <v>0</v>
      </c>
      <c r="X1477" s="14">
        <f t="shared" si="9563"/>
        <v>0</v>
      </c>
      <c r="Y1477" s="14">
        <f t="shared" si="9369"/>
        <v>1706</v>
      </c>
      <c r="Z1477" s="14">
        <f t="shared" si="9370"/>
        <v>1706</v>
      </c>
      <c r="AA1477" s="14">
        <f t="shared" si="9371"/>
        <v>1638.1</v>
      </c>
      <c r="AB1477" s="14">
        <f>AB1478+AB1479</f>
        <v>0</v>
      </c>
      <c r="AC1477" s="14">
        <f>AC1478+AC1479</f>
        <v>0</v>
      </c>
      <c r="AD1477" s="14">
        <f>AD1478+AD1479</f>
        <v>0</v>
      </c>
      <c r="AE1477" s="14">
        <f t="shared" si="9372"/>
        <v>1706</v>
      </c>
      <c r="AF1477" s="14">
        <f t="shared" si="9373"/>
        <v>1706</v>
      </c>
      <c r="AG1477" s="14">
        <f t="shared" si="9374"/>
        <v>1638.1</v>
      </c>
      <c r="AH1477" s="14">
        <f t="shared" ref="AH1477:AV1477" si="9564">AH1478+AH1479</f>
        <v>0</v>
      </c>
      <c r="AI1477" s="14">
        <f t="shared" si="9564"/>
        <v>0</v>
      </c>
      <c r="AJ1477" s="14">
        <f t="shared" si="9564"/>
        <v>0</v>
      </c>
      <c r="AK1477" s="14">
        <f t="shared" si="9564"/>
        <v>0</v>
      </c>
      <c r="AL1477" s="14">
        <f t="shared" si="9564"/>
        <v>0</v>
      </c>
      <c r="AM1477" s="14">
        <f t="shared" si="9564"/>
        <v>0</v>
      </c>
      <c r="AN1477" s="14">
        <f t="shared" si="9564"/>
        <v>0</v>
      </c>
      <c r="AO1477" s="14">
        <f t="shared" si="9564"/>
        <v>0</v>
      </c>
      <c r="AP1477" s="14">
        <f t="shared" si="9564"/>
        <v>0</v>
      </c>
      <c r="AQ1477" s="14">
        <f t="shared" si="9564"/>
        <v>0</v>
      </c>
      <c r="AR1477" s="14">
        <f t="shared" si="9564"/>
        <v>0</v>
      </c>
      <c r="AS1477" s="14">
        <f t="shared" si="9564"/>
        <v>0</v>
      </c>
      <c r="AT1477" s="14">
        <f t="shared" si="9564"/>
        <v>0</v>
      </c>
      <c r="AU1477" s="14">
        <f t="shared" si="9564"/>
        <v>0</v>
      </c>
      <c r="AV1477" s="14">
        <f t="shared" si="9564"/>
        <v>0</v>
      </c>
      <c r="AW1477" s="14">
        <f t="shared" si="9375"/>
        <v>1706</v>
      </c>
      <c r="AX1477" s="14">
        <f t="shared" si="9376"/>
        <v>1706</v>
      </c>
      <c r="AY1477" s="14">
        <f t="shared" si="9377"/>
        <v>1638.1</v>
      </c>
      <c r="AZ1477" s="14">
        <f>AZ1478+AZ1479</f>
        <v>0</v>
      </c>
      <c r="BA1477" s="14">
        <f t="shared" si="9378"/>
        <v>1706</v>
      </c>
      <c r="BB1477" s="14">
        <f t="shared" si="9379"/>
        <v>1706</v>
      </c>
      <c r="BC1477" s="14">
        <f t="shared" si="9380"/>
        <v>1638.1</v>
      </c>
      <c r="BD1477" s="14">
        <f t="shared" ref="BD1477:BN1477" si="9565">BD1478+BD1479</f>
        <v>0</v>
      </c>
      <c r="BE1477" s="14">
        <f t="shared" si="9565"/>
        <v>0</v>
      </c>
      <c r="BF1477" s="14">
        <f t="shared" si="9565"/>
        <v>0</v>
      </c>
      <c r="BG1477" s="14">
        <f t="shared" si="9565"/>
        <v>0</v>
      </c>
      <c r="BH1477" s="14">
        <f t="shared" si="9565"/>
        <v>0</v>
      </c>
      <c r="BI1477" s="14">
        <f t="shared" si="9565"/>
        <v>0</v>
      </c>
      <c r="BJ1477" s="14">
        <f t="shared" si="9565"/>
        <v>0</v>
      </c>
      <c r="BK1477" s="14">
        <f t="shared" si="9565"/>
        <v>0</v>
      </c>
      <c r="BL1477" s="14">
        <f t="shared" si="9565"/>
        <v>0</v>
      </c>
      <c r="BM1477" s="14">
        <f t="shared" si="9565"/>
        <v>0</v>
      </c>
      <c r="BN1477" s="14">
        <f t="shared" si="9565"/>
        <v>0</v>
      </c>
      <c r="BO1477" s="14">
        <f t="shared" si="9381"/>
        <v>1706</v>
      </c>
      <c r="BP1477" s="14">
        <f t="shared" si="9382"/>
        <v>1706</v>
      </c>
      <c r="BQ1477" s="14">
        <f t="shared" si="9383"/>
        <v>1638.1</v>
      </c>
      <c r="BR1477" s="14">
        <f>BR1478+BR1479</f>
        <v>0</v>
      </c>
      <c r="BS1477" s="14">
        <f>BS1478+BS1479</f>
        <v>0</v>
      </c>
      <c r="BT1477" s="14">
        <f>BT1478+BT1479</f>
        <v>0</v>
      </c>
      <c r="BU1477" s="14">
        <f t="shared" si="9384"/>
        <v>1706</v>
      </c>
      <c r="BV1477" s="14">
        <f t="shared" si="9385"/>
        <v>1706</v>
      </c>
      <c r="BW1477" s="14">
        <f t="shared" si="9386"/>
        <v>1638.1</v>
      </c>
      <c r="BX1477" s="14">
        <f t="shared" ref="BX1477:CF1477" si="9566">BX1478+BX1479</f>
        <v>0</v>
      </c>
      <c r="BY1477" s="14">
        <f t="shared" si="9566"/>
        <v>0</v>
      </c>
      <c r="BZ1477" s="14">
        <f t="shared" si="9566"/>
        <v>0</v>
      </c>
      <c r="CA1477" s="14">
        <f t="shared" si="9566"/>
        <v>0</v>
      </c>
      <c r="CB1477" s="14">
        <f t="shared" si="9566"/>
        <v>0</v>
      </c>
      <c r="CC1477" s="14">
        <f t="shared" si="9566"/>
        <v>0</v>
      </c>
      <c r="CD1477" s="14">
        <f t="shared" si="9566"/>
        <v>0</v>
      </c>
      <c r="CE1477" s="14">
        <f t="shared" si="9566"/>
        <v>0</v>
      </c>
      <c r="CF1477" s="14">
        <f t="shared" si="9566"/>
        <v>0</v>
      </c>
      <c r="CG1477" s="14">
        <f t="shared" si="9387"/>
        <v>1706</v>
      </c>
      <c r="CH1477" s="14">
        <f>CH1478+CH1479</f>
        <v>0</v>
      </c>
      <c r="CI1477" s="84">
        <f t="shared" si="9554"/>
        <v>1706</v>
      </c>
      <c r="CJ1477" s="14">
        <f t="shared" si="9388"/>
        <v>1706</v>
      </c>
      <c r="CK1477" s="52">
        <f>CK1478+CK1479</f>
        <v>0</v>
      </c>
      <c r="CL1477" s="84">
        <f t="shared" si="9555"/>
        <v>1706</v>
      </c>
      <c r="CM1477" s="14">
        <f t="shared" si="9389"/>
        <v>1638.1</v>
      </c>
      <c r="CN1477" s="52">
        <f>CN1478+CN1479</f>
        <v>0</v>
      </c>
      <c r="CO1477" s="84">
        <f t="shared" si="9556"/>
        <v>1638.1</v>
      </c>
      <c r="CP1477" s="14">
        <f>CP1478+CP1479</f>
        <v>0</v>
      </c>
      <c r="CQ1477" s="29"/>
      <c r="CR1477" s="29"/>
      <c r="CT1477" s="1"/>
    </row>
    <row r="1478" spans="1:99" ht="31.2" customHeight="1" x14ac:dyDescent="0.3">
      <c r="A1478" s="76" t="s">
        <v>519</v>
      </c>
      <c r="B1478" s="76" t="s">
        <v>70</v>
      </c>
      <c r="C1478" s="76" t="s">
        <v>303</v>
      </c>
      <c r="D1478" s="76" t="s">
        <v>452</v>
      </c>
      <c r="E1478" s="76" t="s">
        <v>46</v>
      </c>
      <c r="F1478" s="77" t="s">
        <v>47</v>
      </c>
      <c r="G1478" s="14">
        <v>1373</v>
      </c>
      <c r="H1478" s="14">
        <v>1373</v>
      </c>
      <c r="I1478" s="14">
        <v>1305.0999999999999</v>
      </c>
      <c r="J1478" s="14"/>
      <c r="K1478" s="14"/>
      <c r="L1478" s="14"/>
      <c r="M1478" s="14">
        <f t="shared" si="9217"/>
        <v>1373</v>
      </c>
      <c r="N1478" s="14">
        <f t="shared" si="9218"/>
        <v>1373</v>
      </c>
      <c r="O1478" s="14">
        <f t="shared" si="9219"/>
        <v>1305.0999999999999</v>
      </c>
      <c r="P1478" s="14"/>
      <c r="Q1478" s="14"/>
      <c r="R1478" s="14"/>
      <c r="S1478" s="14"/>
      <c r="T1478" s="14"/>
      <c r="U1478" s="14"/>
      <c r="V1478" s="14"/>
      <c r="W1478" s="14"/>
      <c r="X1478" s="14"/>
      <c r="Y1478" s="14">
        <f t="shared" si="9369"/>
        <v>1373</v>
      </c>
      <c r="Z1478" s="14">
        <f t="shared" si="9370"/>
        <v>1373</v>
      </c>
      <c r="AA1478" s="14">
        <f t="shared" si="9371"/>
        <v>1305.0999999999999</v>
      </c>
      <c r="AB1478" s="14"/>
      <c r="AC1478" s="14"/>
      <c r="AD1478" s="14"/>
      <c r="AE1478" s="14">
        <f t="shared" si="9372"/>
        <v>1373</v>
      </c>
      <c r="AF1478" s="14">
        <f t="shared" si="9373"/>
        <v>1373</v>
      </c>
      <c r="AG1478" s="14">
        <f t="shared" si="9374"/>
        <v>1305.0999999999999</v>
      </c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>
        <f t="shared" si="9375"/>
        <v>1373</v>
      </c>
      <c r="AX1478" s="14">
        <f t="shared" si="9376"/>
        <v>1373</v>
      </c>
      <c r="AY1478" s="14">
        <f t="shared" si="9377"/>
        <v>1305.0999999999999</v>
      </c>
      <c r="AZ1478" s="14"/>
      <c r="BA1478" s="14">
        <f t="shared" si="9378"/>
        <v>1373</v>
      </c>
      <c r="BB1478" s="14">
        <f t="shared" si="9379"/>
        <v>1373</v>
      </c>
      <c r="BC1478" s="14">
        <f t="shared" si="9380"/>
        <v>1305.0999999999999</v>
      </c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>
        <f t="shared" si="9381"/>
        <v>1373</v>
      </c>
      <c r="BP1478" s="14">
        <f t="shared" si="9382"/>
        <v>1373</v>
      </c>
      <c r="BQ1478" s="14">
        <f t="shared" si="9383"/>
        <v>1305.0999999999999</v>
      </c>
      <c r="BR1478" s="14"/>
      <c r="BS1478" s="14"/>
      <c r="BT1478" s="14"/>
      <c r="BU1478" s="14">
        <f t="shared" si="9384"/>
        <v>1373</v>
      </c>
      <c r="BV1478" s="14">
        <f t="shared" si="9385"/>
        <v>1373</v>
      </c>
      <c r="BW1478" s="14">
        <f t="shared" si="9386"/>
        <v>1305.0999999999999</v>
      </c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>
        <f t="shared" si="9387"/>
        <v>1373</v>
      </c>
      <c r="CH1478" s="14"/>
      <c r="CI1478" s="84">
        <f t="shared" si="9554"/>
        <v>1373</v>
      </c>
      <c r="CJ1478" s="14">
        <f t="shared" si="9388"/>
        <v>1373</v>
      </c>
      <c r="CK1478" s="52"/>
      <c r="CL1478" s="84">
        <f t="shared" si="9555"/>
        <v>1373</v>
      </c>
      <c r="CM1478" s="14">
        <f t="shared" si="9389"/>
        <v>1305.0999999999999</v>
      </c>
      <c r="CN1478" s="52"/>
      <c r="CO1478" s="84">
        <f t="shared" si="9556"/>
        <v>1305.0999999999999</v>
      </c>
      <c r="CP1478" s="14"/>
      <c r="CQ1478" s="29"/>
      <c r="CR1478" s="29"/>
      <c r="CT1478" s="1"/>
    </row>
    <row r="1479" spans="1:99" ht="15.6" customHeight="1" x14ac:dyDescent="0.3">
      <c r="A1479" s="76" t="s">
        <v>519</v>
      </c>
      <c r="B1479" s="76" t="s">
        <v>70</v>
      </c>
      <c r="C1479" s="76" t="s">
        <v>303</v>
      </c>
      <c r="D1479" s="76" t="s">
        <v>452</v>
      </c>
      <c r="E1479" s="76" t="s">
        <v>48</v>
      </c>
      <c r="F1479" s="77" t="s">
        <v>49</v>
      </c>
      <c r="G1479" s="14">
        <v>333</v>
      </c>
      <c r="H1479" s="14">
        <v>333</v>
      </c>
      <c r="I1479" s="14">
        <v>333</v>
      </c>
      <c r="J1479" s="14"/>
      <c r="K1479" s="14"/>
      <c r="L1479" s="14"/>
      <c r="M1479" s="14">
        <f t="shared" si="9217"/>
        <v>333</v>
      </c>
      <c r="N1479" s="14">
        <f t="shared" si="9218"/>
        <v>333</v>
      </c>
      <c r="O1479" s="14">
        <f t="shared" si="9219"/>
        <v>333</v>
      </c>
      <c r="P1479" s="14"/>
      <c r="Q1479" s="14"/>
      <c r="R1479" s="14"/>
      <c r="S1479" s="14"/>
      <c r="T1479" s="14"/>
      <c r="U1479" s="14"/>
      <c r="V1479" s="14"/>
      <c r="W1479" s="14"/>
      <c r="X1479" s="14"/>
      <c r="Y1479" s="14">
        <f t="shared" si="9369"/>
        <v>333</v>
      </c>
      <c r="Z1479" s="14">
        <f t="shared" si="9370"/>
        <v>333</v>
      </c>
      <c r="AA1479" s="14">
        <f t="shared" si="9371"/>
        <v>333</v>
      </c>
      <c r="AB1479" s="14"/>
      <c r="AC1479" s="14"/>
      <c r="AD1479" s="14"/>
      <c r="AE1479" s="14">
        <f t="shared" si="9372"/>
        <v>333</v>
      </c>
      <c r="AF1479" s="14">
        <f t="shared" si="9373"/>
        <v>333</v>
      </c>
      <c r="AG1479" s="14">
        <f t="shared" si="9374"/>
        <v>333</v>
      </c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>
        <f t="shared" si="9375"/>
        <v>333</v>
      </c>
      <c r="AX1479" s="14">
        <f t="shared" si="9376"/>
        <v>333</v>
      </c>
      <c r="AY1479" s="14">
        <f t="shared" si="9377"/>
        <v>333</v>
      </c>
      <c r="AZ1479" s="14"/>
      <c r="BA1479" s="14">
        <f t="shared" si="9378"/>
        <v>333</v>
      </c>
      <c r="BB1479" s="14">
        <f t="shared" si="9379"/>
        <v>333</v>
      </c>
      <c r="BC1479" s="14">
        <f t="shared" si="9380"/>
        <v>333</v>
      </c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>
        <f t="shared" si="9381"/>
        <v>333</v>
      </c>
      <c r="BP1479" s="14">
        <f t="shared" si="9382"/>
        <v>333</v>
      </c>
      <c r="BQ1479" s="14">
        <f t="shared" si="9383"/>
        <v>333</v>
      </c>
      <c r="BR1479" s="14"/>
      <c r="BS1479" s="14"/>
      <c r="BT1479" s="14"/>
      <c r="BU1479" s="14">
        <f t="shared" si="9384"/>
        <v>333</v>
      </c>
      <c r="BV1479" s="14">
        <f t="shared" si="9385"/>
        <v>333</v>
      </c>
      <c r="BW1479" s="14">
        <f t="shared" si="9386"/>
        <v>333</v>
      </c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>
        <f t="shared" si="9387"/>
        <v>333</v>
      </c>
      <c r="CH1479" s="14"/>
      <c r="CI1479" s="84">
        <f t="shared" si="9554"/>
        <v>333</v>
      </c>
      <c r="CJ1479" s="14">
        <f t="shared" si="9388"/>
        <v>333</v>
      </c>
      <c r="CK1479" s="52"/>
      <c r="CL1479" s="84">
        <f t="shared" si="9555"/>
        <v>333</v>
      </c>
      <c r="CM1479" s="14">
        <f t="shared" si="9389"/>
        <v>333</v>
      </c>
      <c r="CN1479" s="52"/>
      <c r="CO1479" s="84">
        <f t="shared" si="9556"/>
        <v>333</v>
      </c>
      <c r="CP1479" s="14"/>
      <c r="CQ1479" s="29"/>
      <c r="CR1479" s="29"/>
      <c r="CT1479" s="1"/>
    </row>
    <row r="1480" spans="1:99" s="87" customFormat="1" ht="31.2" customHeight="1" x14ac:dyDescent="0.3">
      <c r="A1480" s="74" t="s">
        <v>519</v>
      </c>
      <c r="B1480" s="74" t="s">
        <v>70</v>
      </c>
      <c r="C1480" s="74" t="s">
        <v>160</v>
      </c>
      <c r="D1480" s="74"/>
      <c r="E1480" s="79"/>
      <c r="F1480" s="75" t="s">
        <v>161</v>
      </c>
      <c r="G1480" s="25">
        <f t="shared" ref="G1480:G1481" si="9567">G1481</f>
        <v>1545.9</v>
      </c>
      <c r="H1480" s="25">
        <f t="shared" ref="H1480:H1481" si="9568">H1481</f>
        <v>1637.1</v>
      </c>
      <c r="I1480" s="25">
        <f t="shared" ref="I1480:I1481" si="9569">I1481</f>
        <v>1637.1</v>
      </c>
      <c r="J1480" s="25">
        <f t="shared" ref="J1480:J1481" si="9570">J1481</f>
        <v>0</v>
      </c>
      <c r="K1480" s="25">
        <f t="shared" ref="K1480:K1481" si="9571">K1481</f>
        <v>0</v>
      </c>
      <c r="L1480" s="25">
        <f t="shared" ref="L1480:L1481" si="9572">L1481</f>
        <v>0</v>
      </c>
      <c r="M1480" s="25">
        <f t="shared" si="9217"/>
        <v>1545.9</v>
      </c>
      <c r="N1480" s="25">
        <f t="shared" si="9218"/>
        <v>1637.1</v>
      </c>
      <c r="O1480" s="25">
        <f t="shared" si="9219"/>
        <v>1637.1</v>
      </c>
      <c r="P1480" s="25">
        <f t="shared" ref="P1480:P1481" si="9573">P1481</f>
        <v>0</v>
      </c>
      <c r="Q1480" s="25">
        <f t="shared" ref="Q1480:Q1481" si="9574">Q1481</f>
        <v>0</v>
      </c>
      <c r="R1480" s="25">
        <f t="shared" ref="R1480:R1481" si="9575">R1481</f>
        <v>0</v>
      </c>
      <c r="S1480" s="25">
        <f t="shared" ref="S1480:S1481" si="9576">S1481</f>
        <v>0</v>
      </c>
      <c r="T1480" s="25">
        <f t="shared" ref="T1480:T1481" si="9577">T1481</f>
        <v>0</v>
      </c>
      <c r="U1480" s="25">
        <f t="shared" ref="U1480:U1481" si="9578">U1481</f>
        <v>0</v>
      </c>
      <c r="V1480" s="25">
        <f t="shared" ref="V1480:V1481" si="9579">V1481</f>
        <v>0</v>
      </c>
      <c r="W1480" s="25">
        <f t="shared" ref="W1480:W1481" si="9580">W1481</f>
        <v>0</v>
      </c>
      <c r="X1480" s="25">
        <f t="shared" ref="X1480:X1481" si="9581">X1481</f>
        <v>0</v>
      </c>
      <c r="Y1480" s="25">
        <f t="shared" si="9369"/>
        <v>1545.9</v>
      </c>
      <c r="Z1480" s="25">
        <f t="shared" si="9370"/>
        <v>1637.1</v>
      </c>
      <c r="AA1480" s="25">
        <f t="shared" si="9371"/>
        <v>1637.1</v>
      </c>
      <c r="AB1480" s="25">
        <f t="shared" ref="AB1480:AB1481" si="9582">AB1481</f>
        <v>0</v>
      </c>
      <c r="AC1480" s="25">
        <f t="shared" ref="AC1480:AC1481" si="9583">AC1481</f>
        <v>0</v>
      </c>
      <c r="AD1480" s="25">
        <f t="shared" ref="AD1480:AD1481" si="9584">AD1481</f>
        <v>0</v>
      </c>
      <c r="AE1480" s="25">
        <f t="shared" si="9372"/>
        <v>1545.9</v>
      </c>
      <c r="AF1480" s="25">
        <f t="shared" si="9373"/>
        <v>1637.1</v>
      </c>
      <c r="AG1480" s="25">
        <f t="shared" si="9374"/>
        <v>1637.1</v>
      </c>
      <c r="AH1480" s="25">
        <f t="shared" ref="AH1480:AH1481" si="9585">AH1481</f>
        <v>0</v>
      </c>
      <c r="AI1480" s="25">
        <f t="shared" ref="AI1480:AI1481" si="9586">AI1481</f>
        <v>0</v>
      </c>
      <c r="AJ1480" s="25">
        <f t="shared" ref="AJ1480:AJ1481" si="9587">AJ1481</f>
        <v>0</v>
      </c>
      <c r="AK1480" s="25">
        <f t="shared" ref="AK1480:AK1481" si="9588">AK1481</f>
        <v>0</v>
      </c>
      <c r="AL1480" s="25">
        <f t="shared" ref="AL1480:AL1481" si="9589">AL1481</f>
        <v>0</v>
      </c>
      <c r="AM1480" s="25">
        <f t="shared" ref="AM1480:AM1481" si="9590">AM1481</f>
        <v>0</v>
      </c>
      <c r="AN1480" s="25">
        <f t="shared" ref="AN1480:AN1481" si="9591">AN1481</f>
        <v>0</v>
      </c>
      <c r="AO1480" s="25">
        <f t="shared" ref="AO1480:AO1481" si="9592">AO1481</f>
        <v>0</v>
      </c>
      <c r="AP1480" s="25">
        <f t="shared" ref="AP1480:AP1481" si="9593">AP1481</f>
        <v>0</v>
      </c>
      <c r="AQ1480" s="25">
        <f t="shared" ref="AQ1480:AQ1481" si="9594">AQ1481</f>
        <v>0</v>
      </c>
      <c r="AR1480" s="25">
        <f t="shared" ref="AR1480:AR1481" si="9595">AR1481</f>
        <v>0</v>
      </c>
      <c r="AS1480" s="25">
        <f t="shared" ref="AS1480:AS1481" si="9596">AS1481</f>
        <v>0</v>
      </c>
      <c r="AT1480" s="25">
        <f t="shared" ref="AT1480:AT1481" si="9597">AT1481</f>
        <v>0</v>
      </c>
      <c r="AU1480" s="25">
        <f t="shared" ref="AU1480:AU1481" si="9598">AU1481</f>
        <v>0</v>
      </c>
      <c r="AV1480" s="25">
        <f t="shared" ref="AV1480:AV1481" si="9599">AV1481</f>
        <v>0</v>
      </c>
      <c r="AW1480" s="25">
        <f t="shared" si="9375"/>
        <v>1545.9</v>
      </c>
      <c r="AX1480" s="25">
        <f t="shared" si="9376"/>
        <v>1637.1</v>
      </c>
      <c r="AY1480" s="25">
        <f t="shared" si="9377"/>
        <v>1637.1</v>
      </c>
      <c r="AZ1480" s="25">
        <f t="shared" ref="AZ1480:AZ1481" si="9600">AZ1481</f>
        <v>0</v>
      </c>
      <c r="BA1480" s="25">
        <f t="shared" si="9378"/>
        <v>1545.9</v>
      </c>
      <c r="BB1480" s="25">
        <f t="shared" si="9379"/>
        <v>1637.1</v>
      </c>
      <c r="BC1480" s="25">
        <f t="shared" si="9380"/>
        <v>1637.1</v>
      </c>
      <c r="BD1480" s="25">
        <f t="shared" ref="BD1480:BD1481" si="9601">BD1481</f>
        <v>0</v>
      </c>
      <c r="BE1480" s="25">
        <f t="shared" ref="BE1480:BE1481" si="9602">BE1481</f>
        <v>0</v>
      </c>
      <c r="BF1480" s="25">
        <f t="shared" ref="BF1480:BF1481" si="9603">BF1481</f>
        <v>0</v>
      </c>
      <c r="BG1480" s="25">
        <f t="shared" ref="BG1480:BG1481" si="9604">BG1481</f>
        <v>0</v>
      </c>
      <c r="BH1480" s="25">
        <f t="shared" ref="BH1480:BH1481" si="9605">BH1481</f>
        <v>0</v>
      </c>
      <c r="BI1480" s="25">
        <f t="shared" ref="BI1480:BI1481" si="9606">BI1481</f>
        <v>0</v>
      </c>
      <c r="BJ1480" s="25">
        <f t="shared" ref="BJ1480:BJ1481" si="9607">BJ1481</f>
        <v>0</v>
      </c>
      <c r="BK1480" s="25">
        <f t="shared" ref="BK1480:BK1481" si="9608">BK1481</f>
        <v>0</v>
      </c>
      <c r="BL1480" s="25">
        <f t="shared" ref="BL1480:BL1481" si="9609">BL1481</f>
        <v>0</v>
      </c>
      <c r="BM1480" s="25">
        <f t="shared" ref="BM1480:BM1481" si="9610">BM1481</f>
        <v>0</v>
      </c>
      <c r="BN1480" s="25">
        <f t="shared" ref="BN1480:BN1481" si="9611">BN1481</f>
        <v>0</v>
      </c>
      <c r="BO1480" s="25">
        <f t="shared" si="9381"/>
        <v>1545.9</v>
      </c>
      <c r="BP1480" s="25">
        <f t="shared" si="9382"/>
        <v>1637.1</v>
      </c>
      <c r="BQ1480" s="25">
        <f t="shared" si="9383"/>
        <v>1637.1</v>
      </c>
      <c r="BR1480" s="25">
        <f t="shared" ref="BR1480:BR1481" si="9612">BR1481</f>
        <v>0</v>
      </c>
      <c r="BS1480" s="25">
        <f t="shared" ref="BS1480:BS1481" si="9613">BS1481</f>
        <v>0</v>
      </c>
      <c r="BT1480" s="25">
        <f t="shared" ref="BT1480:BT1481" si="9614">BT1481</f>
        <v>0</v>
      </c>
      <c r="BU1480" s="25">
        <f t="shared" si="9384"/>
        <v>1545.9</v>
      </c>
      <c r="BV1480" s="25">
        <f t="shared" si="9385"/>
        <v>1637.1</v>
      </c>
      <c r="BW1480" s="25">
        <f t="shared" si="9386"/>
        <v>1637.1</v>
      </c>
      <c r="BX1480" s="25">
        <f t="shared" ref="BX1480:BX1481" si="9615">BX1481</f>
        <v>0</v>
      </c>
      <c r="BY1480" s="25">
        <f t="shared" ref="BY1480:BY1481" si="9616">BY1481</f>
        <v>0</v>
      </c>
      <c r="BZ1480" s="25">
        <f t="shared" ref="BZ1480:BZ1481" si="9617">BZ1481</f>
        <v>0</v>
      </c>
      <c r="CA1480" s="25">
        <f t="shared" ref="CA1480:CA1481" si="9618">CA1481</f>
        <v>0</v>
      </c>
      <c r="CB1480" s="25">
        <f t="shared" ref="CB1480:CB1481" si="9619">CB1481</f>
        <v>0</v>
      </c>
      <c r="CC1480" s="25">
        <f t="shared" ref="CC1480:CC1481" si="9620">CC1481</f>
        <v>0</v>
      </c>
      <c r="CD1480" s="25">
        <f t="shared" ref="CD1480:CD1481" si="9621">CD1481</f>
        <v>0</v>
      </c>
      <c r="CE1480" s="25">
        <f t="shared" ref="CE1480:CE1481" si="9622">CE1481</f>
        <v>0</v>
      </c>
      <c r="CF1480" s="25">
        <f t="shared" ref="CF1480:CF1481" si="9623">CF1481</f>
        <v>0</v>
      </c>
      <c r="CG1480" s="25">
        <f t="shared" si="9387"/>
        <v>1545.9</v>
      </c>
      <c r="CH1480" s="25">
        <f t="shared" ref="CH1480:CH1481" si="9624">CH1481</f>
        <v>0</v>
      </c>
      <c r="CI1480" s="83">
        <f t="shared" si="9554"/>
        <v>1545.9</v>
      </c>
      <c r="CJ1480" s="25">
        <f t="shared" si="9388"/>
        <v>1637.1</v>
      </c>
      <c r="CK1480" s="25">
        <f t="shared" ref="CK1480:CP1481" si="9625">CK1481</f>
        <v>0</v>
      </c>
      <c r="CL1480" s="83">
        <f t="shared" si="9555"/>
        <v>1637.1</v>
      </c>
      <c r="CM1480" s="25">
        <f t="shared" si="9389"/>
        <v>1637.1</v>
      </c>
      <c r="CN1480" s="25">
        <f t="shared" si="9625"/>
        <v>0</v>
      </c>
      <c r="CO1480" s="83">
        <f t="shared" si="9556"/>
        <v>1637.1</v>
      </c>
      <c r="CP1480" s="25">
        <f t="shared" si="9625"/>
        <v>0</v>
      </c>
      <c r="CQ1480" s="26"/>
      <c r="CR1480" s="26"/>
      <c r="CS1480" s="22"/>
      <c r="CT1480" s="22"/>
      <c r="CU1480" s="22"/>
    </row>
    <row r="1481" spans="1:99" ht="31.2" customHeight="1" x14ac:dyDescent="0.3">
      <c r="A1481" s="76" t="s">
        <v>519</v>
      </c>
      <c r="B1481" s="76" t="s">
        <v>70</v>
      </c>
      <c r="C1481" s="76" t="s">
        <v>160</v>
      </c>
      <c r="D1481" s="76" t="s">
        <v>62</v>
      </c>
      <c r="E1481" s="88"/>
      <c r="F1481" s="77" t="s">
        <v>63</v>
      </c>
      <c r="G1481" s="14">
        <f t="shared" si="9567"/>
        <v>1545.9</v>
      </c>
      <c r="H1481" s="14">
        <f t="shared" si="9568"/>
        <v>1637.1</v>
      </c>
      <c r="I1481" s="14">
        <f t="shared" si="9569"/>
        <v>1637.1</v>
      </c>
      <c r="J1481" s="14">
        <f t="shared" si="9570"/>
        <v>0</v>
      </c>
      <c r="K1481" s="14">
        <f t="shared" si="9571"/>
        <v>0</v>
      </c>
      <c r="L1481" s="14">
        <f t="shared" si="9572"/>
        <v>0</v>
      </c>
      <c r="M1481" s="14">
        <f t="shared" si="9217"/>
        <v>1545.9</v>
      </c>
      <c r="N1481" s="14">
        <f t="shared" si="9218"/>
        <v>1637.1</v>
      </c>
      <c r="O1481" s="14">
        <f t="shared" si="9219"/>
        <v>1637.1</v>
      </c>
      <c r="P1481" s="14">
        <f t="shared" si="9573"/>
        <v>0</v>
      </c>
      <c r="Q1481" s="14">
        <f t="shared" si="9574"/>
        <v>0</v>
      </c>
      <c r="R1481" s="14">
        <f t="shared" si="9575"/>
        <v>0</v>
      </c>
      <c r="S1481" s="14">
        <f t="shared" si="9576"/>
        <v>0</v>
      </c>
      <c r="T1481" s="14">
        <f t="shared" si="9577"/>
        <v>0</v>
      </c>
      <c r="U1481" s="14">
        <f t="shared" si="9578"/>
        <v>0</v>
      </c>
      <c r="V1481" s="14">
        <f t="shared" si="9579"/>
        <v>0</v>
      </c>
      <c r="W1481" s="14">
        <f t="shared" si="9580"/>
        <v>0</v>
      </c>
      <c r="X1481" s="14">
        <f t="shared" si="9581"/>
        <v>0</v>
      </c>
      <c r="Y1481" s="14">
        <f t="shared" si="9369"/>
        <v>1545.9</v>
      </c>
      <c r="Z1481" s="14">
        <f t="shared" si="9370"/>
        <v>1637.1</v>
      </c>
      <c r="AA1481" s="14">
        <f t="shared" si="9371"/>
        <v>1637.1</v>
      </c>
      <c r="AB1481" s="14">
        <f t="shared" si="9582"/>
        <v>0</v>
      </c>
      <c r="AC1481" s="14">
        <f t="shared" si="9583"/>
        <v>0</v>
      </c>
      <c r="AD1481" s="14">
        <f t="shared" si="9584"/>
        <v>0</v>
      </c>
      <c r="AE1481" s="14">
        <f t="shared" si="9372"/>
        <v>1545.9</v>
      </c>
      <c r="AF1481" s="14">
        <f t="shared" si="9373"/>
        <v>1637.1</v>
      </c>
      <c r="AG1481" s="14">
        <f t="shared" si="9374"/>
        <v>1637.1</v>
      </c>
      <c r="AH1481" s="14">
        <f t="shared" si="9585"/>
        <v>0</v>
      </c>
      <c r="AI1481" s="14">
        <f t="shared" si="9586"/>
        <v>0</v>
      </c>
      <c r="AJ1481" s="14">
        <f t="shared" si="9587"/>
        <v>0</v>
      </c>
      <c r="AK1481" s="14">
        <f t="shared" si="9588"/>
        <v>0</v>
      </c>
      <c r="AL1481" s="14">
        <f t="shared" si="9589"/>
        <v>0</v>
      </c>
      <c r="AM1481" s="14">
        <f t="shared" si="9590"/>
        <v>0</v>
      </c>
      <c r="AN1481" s="14">
        <f t="shared" si="9591"/>
        <v>0</v>
      </c>
      <c r="AO1481" s="14">
        <f t="shared" si="9592"/>
        <v>0</v>
      </c>
      <c r="AP1481" s="14">
        <f t="shared" si="9593"/>
        <v>0</v>
      </c>
      <c r="AQ1481" s="14">
        <f t="shared" si="9594"/>
        <v>0</v>
      </c>
      <c r="AR1481" s="14">
        <f t="shared" si="9595"/>
        <v>0</v>
      </c>
      <c r="AS1481" s="14">
        <f t="shared" si="9596"/>
        <v>0</v>
      </c>
      <c r="AT1481" s="14">
        <f t="shared" si="9597"/>
        <v>0</v>
      </c>
      <c r="AU1481" s="14">
        <f t="shared" si="9598"/>
        <v>0</v>
      </c>
      <c r="AV1481" s="14">
        <f t="shared" si="9599"/>
        <v>0</v>
      </c>
      <c r="AW1481" s="14">
        <f t="shared" si="9375"/>
        <v>1545.9</v>
      </c>
      <c r="AX1481" s="14">
        <f t="shared" si="9376"/>
        <v>1637.1</v>
      </c>
      <c r="AY1481" s="14">
        <f t="shared" si="9377"/>
        <v>1637.1</v>
      </c>
      <c r="AZ1481" s="14">
        <f t="shared" si="9600"/>
        <v>0</v>
      </c>
      <c r="BA1481" s="14">
        <f t="shared" si="9378"/>
        <v>1545.9</v>
      </c>
      <c r="BB1481" s="14">
        <f t="shared" si="9379"/>
        <v>1637.1</v>
      </c>
      <c r="BC1481" s="14">
        <f t="shared" si="9380"/>
        <v>1637.1</v>
      </c>
      <c r="BD1481" s="14">
        <f t="shared" si="9601"/>
        <v>0</v>
      </c>
      <c r="BE1481" s="14">
        <f t="shared" si="9602"/>
        <v>0</v>
      </c>
      <c r="BF1481" s="14">
        <f t="shared" si="9603"/>
        <v>0</v>
      </c>
      <c r="BG1481" s="14">
        <f t="shared" si="9604"/>
        <v>0</v>
      </c>
      <c r="BH1481" s="14">
        <f t="shared" si="9605"/>
        <v>0</v>
      </c>
      <c r="BI1481" s="14">
        <f t="shared" si="9606"/>
        <v>0</v>
      </c>
      <c r="BJ1481" s="14">
        <f t="shared" si="9607"/>
        <v>0</v>
      </c>
      <c r="BK1481" s="14">
        <f t="shared" si="9608"/>
        <v>0</v>
      </c>
      <c r="BL1481" s="14">
        <f t="shared" si="9609"/>
        <v>0</v>
      </c>
      <c r="BM1481" s="14">
        <f t="shared" si="9610"/>
        <v>0</v>
      </c>
      <c r="BN1481" s="14">
        <f t="shared" si="9611"/>
        <v>0</v>
      </c>
      <c r="BO1481" s="14">
        <f t="shared" si="9381"/>
        <v>1545.9</v>
      </c>
      <c r="BP1481" s="14">
        <f t="shared" si="9382"/>
        <v>1637.1</v>
      </c>
      <c r="BQ1481" s="14">
        <f t="shared" si="9383"/>
        <v>1637.1</v>
      </c>
      <c r="BR1481" s="14">
        <f t="shared" si="9612"/>
        <v>0</v>
      </c>
      <c r="BS1481" s="14">
        <f t="shared" si="9613"/>
        <v>0</v>
      </c>
      <c r="BT1481" s="14">
        <f t="shared" si="9614"/>
        <v>0</v>
      </c>
      <c r="BU1481" s="14">
        <f t="shared" si="9384"/>
        <v>1545.9</v>
      </c>
      <c r="BV1481" s="14">
        <f t="shared" si="9385"/>
        <v>1637.1</v>
      </c>
      <c r="BW1481" s="14">
        <f t="shared" si="9386"/>
        <v>1637.1</v>
      </c>
      <c r="BX1481" s="14">
        <f t="shared" si="9615"/>
        <v>0</v>
      </c>
      <c r="BY1481" s="14">
        <f t="shared" si="9616"/>
        <v>0</v>
      </c>
      <c r="BZ1481" s="14">
        <f t="shared" si="9617"/>
        <v>0</v>
      </c>
      <c r="CA1481" s="14">
        <f t="shared" si="9618"/>
        <v>0</v>
      </c>
      <c r="CB1481" s="14">
        <f t="shared" si="9619"/>
        <v>0</v>
      </c>
      <c r="CC1481" s="14">
        <f t="shared" si="9620"/>
        <v>0</v>
      </c>
      <c r="CD1481" s="14">
        <f t="shared" si="9621"/>
        <v>0</v>
      </c>
      <c r="CE1481" s="14">
        <f t="shared" si="9622"/>
        <v>0</v>
      </c>
      <c r="CF1481" s="14">
        <f t="shared" si="9623"/>
        <v>0</v>
      </c>
      <c r="CG1481" s="14">
        <f t="shared" si="9387"/>
        <v>1545.9</v>
      </c>
      <c r="CH1481" s="14">
        <f t="shared" si="9624"/>
        <v>0</v>
      </c>
      <c r="CI1481" s="84">
        <f t="shared" si="9554"/>
        <v>1545.9</v>
      </c>
      <c r="CJ1481" s="14">
        <f t="shared" si="9388"/>
        <v>1637.1</v>
      </c>
      <c r="CK1481" s="52">
        <f t="shared" si="9625"/>
        <v>0</v>
      </c>
      <c r="CL1481" s="84">
        <f t="shared" si="9555"/>
        <v>1637.1</v>
      </c>
      <c r="CM1481" s="14">
        <f t="shared" si="9389"/>
        <v>1637.1</v>
      </c>
      <c r="CN1481" s="52">
        <f t="shared" si="9625"/>
        <v>0</v>
      </c>
      <c r="CO1481" s="84">
        <f t="shared" si="9556"/>
        <v>1637.1</v>
      </c>
      <c r="CP1481" s="14">
        <f t="shared" si="9625"/>
        <v>0</v>
      </c>
      <c r="CQ1481" s="29"/>
      <c r="CR1481" s="29"/>
      <c r="CT1481" s="1"/>
    </row>
    <row r="1482" spans="1:99" ht="15.6" customHeight="1" x14ac:dyDescent="0.3">
      <c r="A1482" s="76" t="s">
        <v>519</v>
      </c>
      <c r="B1482" s="76" t="s">
        <v>70</v>
      </c>
      <c r="C1482" s="76" t="s">
        <v>160</v>
      </c>
      <c r="D1482" s="76" t="s">
        <v>64</v>
      </c>
      <c r="E1482" s="88"/>
      <c r="F1482" s="77" t="s">
        <v>65</v>
      </c>
      <c r="G1482" s="14">
        <f t="shared" ref="G1482:L1482" si="9626">G1485+G1487</f>
        <v>1545.9</v>
      </c>
      <c r="H1482" s="14">
        <f t="shared" si="9626"/>
        <v>1637.1</v>
      </c>
      <c r="I1482" s="14">
        <f t="shared" si="9626"/>
        <v>1637.1</v>
      </c>
      <c r="J1482" s="14">
        <f t="shared" si="9626"/>
        <v>0</v>
      </c>
      <c r="K1482" s="14">
        <f t="shared" si="9626"/>
        <v>0</v>
      </c>
      <c r="L1482" s="14">
        <f t="shared" si="9626"/>
        <v>0</v>
      </c>
      <c r="M1482" s="14">
        <f t="shared" si="9217"/>
        <v>1545.9</v>
      </c>
      <c r="N1482" s="14">
        <f t="shared" si="9218"/>
        <v>1637.1</v>
      </c>
      <c r="O1482" s="14">
        <f t="shared" si="9219"/>
        <v>1637.1</v>
      </c>
      <c r="P1482" s="14">
        <f t="shared" ref="P1482:X1482" si="9627">P1485+P1487</f>
        <v>0</v>
      </c>
      <c r="Q1482" s="14">
        <f t="shared" si="9627"/>
        <v>0</v>
      </c>
      <c r="R1482" s="14">
        <f t="shared" si="9627"/>
        <v>0</v>
      </c>
      <c r="S1482" s="14">
        <f t="shared" si="9627"/>
        <v>0</v>
      </c>
      <c r="T1482" s="14">
        <f t="shared" si="9627"/>
        <v>0</v>
      </c>
      <c r="U1482" s="14">
        <f t="shared" si="9627"/>
        <v>0</v>
      </c>
      <c r="V1482" s="14">
        <f t="shared" si="9627"/>
        <v>0</v>
      </c>
      <c r="W1482" s="14">
        <f t="shared" si="9627"/>
        <v>0</v>
      </c>
      <c r="X1482" s="14">
        <f t="shared" si="9627"/>
        <v>0</v>
      </c>
      <c r="Y1482" s="14">
        <f t="shared" si="9369"/>
        <v>1545.9</v>
      </c>
      <c r="Z1482" s="14">
        <f t="shared" si="9370"/>
        <v>1637.1</v>
      </c>
      <c r="AA1482" s="14">
        <f t="shared" si="9371"/>
        <v>1637.1</v>
      </c>
      <c r="AB1482" s="14">
        <f>AB1485+AB1487</f>
        <v>0</v>
      </c>
      <c r="AC1482" s="14">
        <f>AC1485+AC1487</f>
        <v>0</v>
      </c>
      <c r="AD1482" s="14">
        <f>AD1485+AD1487</f>
        <v>0</v>
      </c>
      <c r="AE1482" s="14">
        <f t="shared" si="9372"/>
        <v>1545.9</v>
      </c>
      <c r="AF1482" s="14">
        <f t="shared" si="9373"/>
        <v>1637.1</v>
      </c>
      <c r="AG1482" s="14">
        <f t="shared" si="9374"/>
        <v>1637.1</v>
      </c>
      <c r="AH1482" s="14">
        <f t="shared" ref="AH1482:AV1482" si="9628">AH1485+AH1487</f>
        <v>0</v>
      </c>
      <c r="AI1482" s="14">
        <f t="shared" si="9628"/>
        <v>0</v>
      </c>
      <c r="AJ1482" s="14">
        <f t="shared" si="9628"/>
        <v>0</v>
      </c>
      <c r="AK1482" s="14">
        <f t="shared" si="9628"/>
        <v>0</v>
      </c>
      <c r="AL1482" s="14">
        <f t="shared" si="9628"/>
        <v>0</v>
      </c>
      <c r="AM1482" s="14">
        <f t="shared" si="9628"/>
        <v>0</v>
      </c>
      <c r="AN1482" s="14">
        <f t="shared" si="9628"/>
        <v>0</v>
      </c>
      <c r="AO1482" s="14">
        <f t="shared" si="9628"/>
        <v>0</v>
      </c>
      <c r="AP1482" s="14">
        <f t="shared" si="9628"/>
        <v>0</v>
      </c>
      <c r="AQ1482" s="14">
        <f t="shared" si="9628"/>
        <v>0</v>
      </c>
      <c r="AR1482" s="14">
        <f t="shared" si="9628"/>
        <v>0</v>
      </c>
      <c r="AS1482" s="14">
        <f t="shared" si="9628"/>
        <v>0</v>
      </c>
      <c r="AT1482" s="14">
        <f t="shared" si="9628"/>
        <v>0</v>
      </c>
      <c r="AU1482" s="14">
        <f t="shared" si="9628"/>
        <v>0</v>
      </c>
      <c r="AV1482" s="14">
        <f t="shared" si="9628"/>
        <v>0</v>
      </c>
      <c r="AW1482" s="14">
        <f t="shared" si="9375"/>
        <v>1545.9</v>
      </c>
      <c r="AX1482" s="14">
        <f t="shared" si="9376"/>
        <v>1637.1</v>
      </c>
      <c r="AY1482" s="14">
        <f t="shared" si="9377"/>
        <v>1637.1</v>
      </c>
      <c r="AZ1482" s="14">
        <f>AZ1485+AZ1487</f>
        <v>0</v>
      </c>
      <c r="BA1482" s="14">
        <f t="shared" si="9378"/>
        <v>1545.9</v>
      </c>
      <c r="BB1482" s="14">
        <f t="shared" si="9379"/>
        <v>1637.1</v>
      </c>
      <c r="BC1482" s="14">
        <f t="shared" si="9380"/>
        <v>1637.1</v>
      </c>
      <c r="BD1482" s="14">
        <f t="shared" ref="BD1482:BN1482" si="9629">BD1485+BD1487</f>
        <v>0</v>
      </c>
      <c r="BE1482" s="14">
        <f t="shared" si="9629"/>
        <v>0</v>
      </c>
      <c r="BF1482" s="14">
        <f t="shared" si="9629"/>
        <v>0</v>
      </c>
      <c r="BG1482" s="14">
        <f t="shared" si="9629"/>
        <v>0</v>
      </c>
      <c r="BH1482" s="14">
        <f t="shared" si="9629"/>
        <v>0</v>
      </c>
      <c r="BI1482" s="14">
        <f t="shared" si="9629"/>
        <v>0</v>
      </c>
      <c r="BJ1482" s="14">
        <f t="shared" si="9629"/>
        <v>0</v>
      </c>
      <c r="BK1482" s="14">
        <f t="shared" si="9629"/>
        <v>0</v>
      </c>
      <c r="BL1482" s="14">
        <f t="shared" si="9629"/>
        <v>0</v>
      </c>
      <c r="BM1482" s="14">
        <f t="shared" si="9629"/>
        <v>0</v>
      </c>
      <c r="BN1482" s="14">
        <f t="shared" si="9629"/>
        <v>0</v>
      </c>
      <c r="BO1482" s="14">
        <f t="shared" si="9381"/>
        <v>1545.9</v>
      </c>
      <c r="BP1482" s="14">
        <f t="shared" si="9382"/>
        <v>1637.1</v>
      </c>
      <c r="BQ1482" s="14">
        <f t="shared" si="9383"/>
        <v>1637.1</v>
      </c>
      <c r="BR1482" s="14">
        <f>BR1485+BR1487</f>
        <v>0</v>
      </c>
      <c r="BS1482" s="14">
        <f>BS1485+BS1487</f>
        <v>0</v>
      </c>
      <c r="BT1482" s="14">
        <f>BT1485+BT1487</f>
        <v>0</v>
      </c>
      <c r="BU1482" s="14">
        <f t="shared" si="9384"/>
        <v>1545.9</v>
      </c>
      <c r="BV1482" s="14">
        <f t="shared" si="9385"/>
        <v>1637.1</v>
      </c>
      <c r="BW1482" s="14">
        <f t="shared" si="9386"/>
        <v>1637.1</v>
      </c>
      <c r="BX1482" s="14">
        <f t="shared" ref="BX1482:CF1482" si="9630">BX1485+BX1487+BX1483</f>
        <v>0</v>
      </c>
      <c r="BY1482" s="14">
        <f t="shared" si="9630"/>
        <v>0</v>
      </c>
      <c r="BZ1482" s="14">
        <f t="shared" si="9630"/>
        <v>0</v>
      </c>
      <c r="CA1482" s="14">
        <f t="shared" si="9630"/>
        <v>0</v>
      </c>
      <c r="CB1482" s="14">
        <f t="shared" si="9630"/>
        <v>0</v>
      </c>
      <c r="CC1482" s="14">
        <f t="shared" si="9630"/>
        <v>0</v>
      </c>
      <c r="CD1482" s="14">
        <f t="shared" si="9630"/>
        <v>0</v>
      </c>
      <c r="CE1482" s="14">
        <f t="shared" si="9630"/>
        <v>0</v>
      </c>
      <c r="CF1482" s="14">
        <f t="shared" si="9630"/>
        <v>0</v>
      </c>
      <c r="CG1482" s="14">
        <f t="shared" si="9387"/>
        <v>1545.9</v>
      </c>
      <c r="CH1482" s="14">
        <f>CH1485+CH1487+CH1483</f>
        <v>0</v>
      </c>
      <c r="CI1482" s="84">
        <f t="shared" si="9554"/>
        <v>1545.9</v>
      </c>
      <c r="CJ1482" s="14">
        <f t="shared" si="9388"/>
        <v>1637.1</v>
      </c>
      <c r="CK1482" s="52">
        <f>CK1485+CK1487+CK1483</f>
        <v>0</v>
      </c>
      <c r="CL1482" s="84">
        <f t="shared" si="9555"/>
        <v>1637.1</v>
      </c>
      <c r="CM1482" s="14">
        <f t="shared" si="9389"/>
        <v>1637.1</v>
      </c>
      <c r="CN1482" s="52">
        <f>CN1485+CN1487+CN1483</f>
        <v>0</v>
      </c>
      <c r="CO1482" s="84">
        <f t="shared" si="9556"/>
        <v>1637.1</v>
      </c>
      <c r="CP1482" s="14">
        <f>CP1485+CP1487+CP1483</f>
        <v>0</v>
      </c>
      <c r="CQ1482" s="29"/>
      <c r="CR1482" s="29"/>
      <c r="CT1482" s="1"/>
    </row>
    <row r="1483" spans="1:99" s="1" customFormat="1" ht="62.4" hidden="1" customHeight="1" x14ac:dyDescent="0.3">
      <c r="A1483" s="27" t="s">
        <v>519</v>
      </c>
      <c r="B1483" s="27" t="s">
        <v>70</v>
      </c>
      <c r="C1483" s="39" t="s">
        <v>160</v>
      </c>
      <c r="D1483" s="27" t="s">
        <v>502</v>
      </c>
      <c r="E1483" s="40"/>
      <c r="F1483" s="28" t="s">
        <v>503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>
        <f t="shared" ref="BX1483:CF1483" si="9631">BX1484</f>
        <v>0</v>
      </c>
      <c r="BY1483" s="14">
        <f t="shared" si="9631"/>
        <v>0</v>
      </c>
      <c r="BZ1483" s="14">
        <f t="shared" si="9631"/>
        <v>0</v>
      </c>
      <c r="CA1483" s="14">
        <f t="shared" si="9631"/>
        <v>0</v>
      </c>
      <c r="CB1483" s="14">
        <f t="shared" si="9631"/>
        <v>0</v>
      </c>
      <c r="CC1483" s="32">
        <f t="shared" si="9631"/>
        <v>0</v>
      </c>
      <c r="CD1483" s="14">
        <f t="shared" si="9631"/>
        <v>0</v>
      </c>
      <c r="CE1483" s="14">
        <f t="shared" si="9631"/>
        <v>0</v>
      </c>
      <c r="CF1483" s="32">
        <f t="shared" si="9631"/>
        <v>0</v>
      </c>
      <c r="CG1483" s="14">
        <f t="shared" si="9387"/>
        <v>0</v>
      </c>
      <c r="CH1483" s="14">
        <f>CH1484</f>
        <v>0</v>
      </c>
      <c r="CI1483" s="14"/>
      <c r="CJ1483" s="14">
        <f t="shared" si="9388"/>
        <v>0</v>
      </c>
      <c r="CK1483" s="52">
        <f>CK1484</f>
        <v>0</v>
      </c>
      <c r="CL1483" s="52"/>
      <c r="CM1483" s="14">
        <f t="shared" si="9389"/>
        <v>0</v>
      </c>
      <c r="CN1483" s="52">
        <f>CN1484</f>
        <v>0</v>
      </c>
      <c r="CO1483" s="52"/>
      <c r="CP1483" s="14">
        <f>CP1484</f>
        <v>0</v>
      </c>
      <c r="CQ1483" s="29">
        <v>0</v>
      </c>
      <c r="CR1483" s="29"/>
    </row>
    <row r="1484" spans="1:99" s="1" customFormat="1" ht="31.2" hidden="1" customHeight="1" x14ac:dyDescent="0.3">
      <c r="A1484" s="27" t="s">
        <v>519</v>
      </c>
      <c r="B1484" s="27" t="s">
        <v>70</v>
      </c>
      <c r="C1484" s="27" t="s">
        <v>160</v>
      </c>
      <c r="D1484" s="41" t="s">
        <v>502</v>
      </c>
      <c r="E1484" s="12" t="s">
        <v>46</v>
      </c>
      <c r="F1484" s="42" t="s">
        <v>47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>
        <f t="shared" si="9387"/>
        <v>0</v>
      </c>
      <c r="CH1484" s="14"/>
      <c r="CI1484" s="14"/>
      <c r="CJ1484" s="14">
        <f t="shared" si="9388"/>
        <v>0</v>
      </c>
      <c r="CK1484" s="52"/>
      <c r="CL1484" s="52"/>
      <c r="CM1484" s="14">
        <f t="shared" si="9389"/>
        <v>0</v>
      </c>
      <c r="CN1484" s="52"/>
      <c r="CO1484" s="52"/>
      <c r="CP1484" s="14"/>
      <c r="CQ1484" s="29">
        <v>0</v>
      </c>
      <c r="CR1484" s="29"/>
    </row>
    <row r="1485" spans="1:99" ht="31.2" customHeight="1" x14ac:dyDescent="0.3">
      <c r="A1485" s="76" t="s">
        <v>519</v>
      </c>
      <c r="B1485" s="76" t="s">
        <v>70</v>
      </c>
      <c r="C1485" s="76" t="s">
        <v>160</v>
      </c>
      <c r="D1485" s="76" t="s">
        <v>162</v>
      </c>
      <c r="E1485" s="88"/>
      <c r="F1485" s="77" t="s">
        <v>163</v>
      </c>
      <c r="G1485" s="14">
        <f t="shared" ref="G1485:L1485" si="9632">G1486</f>
        <v>306.10000000000002</v>
      </c>
      <c r="H1485" s="14">
        <f t="shared" si="9632"/>
        <v>306.10000000000002</v>
      </c>
      <c r="I1485" s="14">
        <f t="shared" si="9632"/>
        <v>306.10000000000002</v>
      </c>
      <c r="J1485" s="14">
        <f t="shared" si="9632"/>
        <v>0</v>
      </c>
      <c r="K1485" s="14">
        <f t="shared" si="9632"/>
        <v>0</v>
      </c>
      <c r="L1485" s="14">
        <f t="shared" si="9632"/>
        <v>0</v>
      </c>
      <c r="M1485" s="14">
        <f t="shared" si="9217"/>
        <v>306.10000000000002</v>
      </c>
      <c r="N1485" s="14">
        <f t="shared" si="9218"/>
        <v>306.10000000000002</v>
      </c>
      <c r="O1485" s="14">
        <f t="shared" si="9219"/>
        <v>306.10000000000002</v>
      </c>
      <c r="P1485" s="14">
        <f t="shared" ref="P1485:X1485" si="9633">P1486</f>
        <v>0</v>
      </c>
      <c r="Q1485" s="14">
        <f t="shared" si="9633"/>
        <v>0</v>
      </c>
      <c r="R1485" s="14">
        <f t="shared" si="9633"/>
        <v>0</v>
      </c>
      <c r="S1485" s="14">
        <f t="shared" si="9633"/>
        <v>0</v>
      </c>
      <c r="T1485" s="14">
        <f t="shared" si="9633"/>
        <v>0</v>
      </c>
      <c r="U1485" s="14">
        <f t="shared" si="9633"/>
        <v>0</v>
      </c>
      <c r="V1485" s="14">
        <f t="shared" si="9633"/>
        <v>0</v>
      </c>
      <c r="W1485" s="14">
        <f t="shared" si="9633"/>
        <v>0</v>
      </c>
      <c r="X1485" s="14">
        <f t="shared" si="9633"/>
        <v>0</v>
      </c>
      <c r="Y1485" s="14">
        <f t="shared" si="9369"/>
        <v>306.10000000000002</v>
      </c>
      <c r="Z1485" s="14">
        <f t="shared" si="9370"/>
        <v>306.10000000000002</v>
      </c>
      <c r="AA1485" s="14">
        <f t="shared" si="9371"/>
        <v>306.10000000000002</v>
      </c>
      <c r="AB1485" s="14">
        <f>AB1486</f>
        <v>0</v>
      </c>
      <c r="AC1485" s="14">
        <f>AC1486</f>
        <v>0</v>
      </c>
      <c r="AD1485" s="14">
        <f>AD1486</f>
        <v>0</v>
      </c>
      <c r="AE1485" s="14">
        <f t="shared" si="9372"/>
        <v>306.10000000000002</v>
      </c>
      <c r="AF1485" s="14">
        <f t="shared" si="9373"/>
        <v>306.10000000000002</v>
      </c>
      <c r="AG1485" s="14">
        <f t="shared" si="9374"/>
        <v>306.10000000000002</v>
      </c>
      <c r="AH1485" s="14">
        <f t="shared" ref="AH1485:AV1485" si="9634">AH1486</f>
        <v>0</v>
      </c>
      <c r="AI1485" s="14">
        <f t="shared" si="9634"/>
        <v>0</v>
      </c>
      <c r="AJ1485" s="14">
        <f t="shared" si="9634"/>
        <v>0</v>
      </c>
      <c r="AK1485" s="14">
        <f t="shared" si="9634"/>
        <v>0</v>
      </c>
      <c r="AL1485" s="14">
        <f t="shared" si="9634"/>
        <v>0</v>
      </c>
      <c r="AM1485" s="14">
        <f t="shared" si="9634"/>
        <v>0</v>
      </c>
      <c r="AN1485" s="14">
        <f t="shared" si="9634"/>
        <v>0</v>
      </c>
      <c r="AO1485" s="14">
        <f t="shared" si="9634"/>
        <v>0</v>
      </c>
      <c r="AP1485" s="14">
        <f t="shared" si="9634"/>
        <v>0</v>
      </c>
      <c r="AQ1485" s="14">
        <f t="shared" si="9634"/>
        <v>0</v>
      </c>
      <c r="AR1485" s="14">
        <f t="shared" si="9634"/>
        <v>0</v>
      </c>
      <c r="AS1485" s="14">
        <f t="shared" si="9634"/>
        <v>0</v>
      </c>
      <c r="AT1485" s="14">
        <f t="shared" si="9634"/>
        <v>0</v>
      </c>
      <c r="AU1485" s="14">
        <f t="shared" si="9634"/>
        <v>0</v>
      </c>
      <c r="AV1485" s="14">
        <f t="shared" si="9634"/>
        <v>0</v>
      </c>
      <c r="AW1485" s="14">
        <f t="shared" si="9375"/>
        <v>306.10000000000002</v>
      </c>
      <c r="AX1485" s="14">
        <f t="shared" si="9376"/>
        <v>306.10000000000002</v>
      </c>
      <c r="AY1485" s="14">
        <f t="shared" si="9377"/>
        <v>306.10000000000002</v>
      </c>
      <c r="AZ1485" s="14">
        <f>AZ1486</f>
        <v>0</v>
      </c>
      <c r="BA1485" s="14">
        <f t="shared" si="9378"/>
        <v>306.10000000000002</v>
      </c>
      <c r="BB1485" s="14">
        <f t="shared" si="9379"/>
        <v>306.10000000000002</v>
      </c>
      <c r="BC1485" s="14">
        <f t="shared" si="9380"/>
        <v>306.10000000000002</v>
      </c>
      <c r="BD1485" s="14">
        <f t="shared" ref="BD1485:BN1485" si="9635">BD1486</f>
        <v>0</v>
      </c>
      <c r="BE1485" s="14">
        <f t="shared" si="9635"/>
        <v>0</v>
      </c>
      <c r="BF1485" s="14">
        <f t="shared" si="9635"/>
        <v>0</v>
      </c>
      <c r="BG1485" s="14">
        <f t="shared" si="9635"/>
        <v>0</v>
      </c>
      <c r="BH1485" s="14">
        <f t="shared" si="9635"/>
        <v>0</v>
      </c>
      <c r="BI1485" s="14">
        <f t="shared" si="9635"/>
        <v>0</v>
      </c>
      <c r="BJ1485" s="14">
        <f t="shared" si="9635"/>
        <v>0</v>
      </c>
      <c r="BK1485" s="14">
        <f t="shared" si="9635"/>
        <v>0</v>
      </c>
      <c r="BL1485" s="14">
        <f t="shared" si="9635"/>
        <v>0</v>
      </c>
      <c r="BM1485" s="14">
        <f t="shared" si="9635"/>
        <v>0</v>
      </c>
      <c r="BN1485" s="14">
        <f t="shared" si="9635"/>
        <v>0</v>
      </c>
      <c r="BO1485" s="14">
        <f t="shared" si="9381"/>
        <v>306.10000000000002</v>
      </c>
      <c r="BP1485" s="14">
        <f t="shared" si="9382"/>
        <v>306.10000000000002</v>
      </c>
      <c r="BQ1485" s="14">
        <f t="shared" si="9383"/>
        <v>306.10000000000002</v>
      </c>
      <c r="BR1485" s="14">
        <f>BR1486</f>
        <v>0</v>
      </c>
      <c r="BS1485" s="14">
        <f>BS1486</f>
        <v>0</v>
      </c>
      <c r="BT1485" s="14">
        <f>BT1486</f>
        <v>0</v>
      </c>
      <c r="BU1485" s="14">
        <f t="shared" si="9384"/>
        <v>306.10000000000002</v>
      </c>
      <c r="BV1485" s="14">
        <f t="shared" si="9385"/>
        <v>306.10000000000002</v>
      </c>
      <c r="BW1485" s="14">
        <f t="shared" si="9386"/>
        <v>306.10000000000002</v>
      </c>
      <c r="BX1485" s="14">
        <f t="shared" ref="BX1485:CF1485" si="9636">BX1486</f>
        <v>0</v>
      </c>
      <c r="BY1485" s="14">
        <f t="shared" si="9636"/>
        <v>0</v>
      </c>
      <c r="BZ1485" s="14">
        <f t="shared" si="9636"/>
        <v>0</v>
      </c>
      <c r="CA1485" s="14">
        <f t="shared" si="9636"/>
        <v>0</v>
      </c>
      <c r="CB1485" s="14">
        <f t="shared" si="9636"/>
        <v>0</v>
      </c>
      <c r="CC1485" s="14">
        <f t="shared" si="9636"/>
        <v>0</v>
      </c>
      <c r="CD1485" s="14">
        <f t="shared" si="9636"/>
        <v>0</v>
      </c>
      <c r="CE1485" s="14">
        <f t="shared" si="9636"/>
        <v>0</v>
      </c>
      <c r="CF1485" s="14">
        <f t="shared" si="9636"/>
        <v>0</v>
      </c>
      <c r="CG1485" s="14">
        <f t="shared" si="9387"/>
        <v>306.10000000000002</v>
      </c>
      <c r="CH1485" s="14">
        <f>CH1486</f>
        <v>0</v>
      </c>
      <c r="CI1485" s="84">
        <f t="shared" ref="CI1485:CI1492" si="9637">CG1485+CH1485</f>
        <v>306.10000000000002</v>
      </c>
      <c r="CJ1485" s="14">
        <f t="shared" si="9388"/>
        <v>306.10000000000002</v>
      </c>
      <c r="CK1485" s="52">
        <f>CK1486</f>
        <v>0</v>
      </c>
      <c r="CL1485" s="84">
        <f t="shared" ref="CL1485:CL1492" si="9638">CJ1485+CK1485</f>
        <v>306.10000000000002</v>
      </c>
      <c r="CM1485" s="14">
        <f t="shared" si="9389"/>
        <v>306.10000000000002</v>
      </c>
      <c r="CN1485" s="52">
        <f>CN1486</f>
        <v>0</v>
      </c>
      <c r="CO1485" s="84">
        <f t="shared" ref="CO1485:CO1492" si="9639">CM1485+CN1485</f>
        <v>306.10000000000002</v>
      </c>
      <c r="CP1485" s="14">
        <f>CP1486</f>
        <v>0</v>
      </c>
      <c r="CQ1485" s="29"/>
      <c r="CR1485" s="29"/>
      <c r="CT1485" s="1"/>
    </row>
    <row r="1486" spans="1:99" ht="31.2" customHeight="1" x14ac:dyDescent="0.3">
      <c r="A1486" s="76" t="s">
        <v>519</v>
      </c>
      <c r="B1486" s="76" t="s">
        <v>70</v>
      </c>
      <c r="C1486" s="76" t="s">
        <v>160</v>
      </c>
      <c r="D1486" s="76" t="s">
        <v>162</v>
      </c>
      <c r="E1486" s="76" t="s">
        <v>46</v>
      </c>
      <c r="F1486" s="77" t="s">
        <v>47</v>
      </c>
      <c r="G1486" s="14">
        <v>306.10000000000002</v>
      </c>
      <c r="H1486" s="14">
        <v>306.10000000000002</v>
      </c>
      <c r="I1486" s="14">
        <v>306.10000000000002</v>
      </c>
      <c r="J1486" s="14"/>
      <c r="K1486" s="14"/>
      <c r="L1486" s="14"/>
      <c r="M1486" s="14">
        <f t="shared" si="9217"/>
        <v>306.10000000000002</v>
      </c>
      <c r="N1486" s="14">
        <f t="shared" si="9218"/>
        <v>306.10000000000002</v>
      </c>
      <c r="O1486" s="14">
        <f t="shared" si="9219"/>
        <v>306.10000000000002</v>
      </c>
      <c r="P1486" s="14"/>
      <c r="Q1486" s="14"/>
      <c r="R1486" s="14"/>
      <c r="S1486" s="14"/>
      <c r="T1486" s="14"/>
      <c r="U1486" s="14"/>
      <c r="V1486" s="14"/>
      <c r="W1486" s="14"/>
      <c r="X1486" s="14"/>
      <c r="Y1486" s="14">
        <f t="shared" si="9369"/>
        <v>306.10000000000002</v>
      </c>
      <c r="Z1486" s="14">
        <f t="shared" si="9370"/>
        <v>306.10000000000002</v>
      </c>
      <c r="AA1486" s="14">
        <f t="shared" si="9371"/>
        <v>306.10000000000002</v>
      </c>
      <c r="AB1486" s="14"/>
      <c r="AC1486" s="14"/>
      <c r="AD1486" s="14"/>
      <c r="AE1486" s="14">
        <f t="shared" si="9372"/>
        <v>306.10000000000002</v>
      </c>
      <c r="AF1486" s="14">
        <f t="shared" si="9373"/>
        <v>306.10000000000002</v>
      </c>
      <c r="AG1486" s="14">
        <f t="shared" si="9374"/>
        <v>306.10000000000002</v>
      </c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>
        <f t="shared" si="9375"/>
        <v>306.10000000000002</v>
      </c>
      <c r="AX1486" s="14">
        <f t="shared" si="9376"/>
        <v>306.10000000000002</v>
      </c>
      <c r="AY1486" s="14">
        <f t="shared" si="9377"/>
        <v>306.10000000000002</v>
      </c>
      <c r="AZ1486" s="14"/>
      <c r="BA1486" s="14">
        <f t="shared" si="9378"/>
        <v>306.10000000000002</v>
      </c>
      <c r="BB1486" s="14">
        <f t="shared" si="9379"/>
        <v>306.10000000000002</v>
      </c>
      <c r="BC1486" s="14">
        <f t="shared" si="9380"/>
        <v>306.10000000000002</v>
      </c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>
        <f t="shared" si="9381"/>
        <v>306.10000000000002</v>
      </c>
      <c r="BP1486" s="14">
        <f t="shared" si="9382"/>
        <v>306.10000000000002</v>
      </c>
      <c r="BQ1486" s="14">
        <f t="shared" si="9383"/>
        <v>306.10000000000002</v>
      </c>
      <c r="BR1486" s="14"/>
      <c r="BS1486" s="14"/>
      <c r="BT1486" s="14"/>
      <c r="BU1486" s="14">
        <f t="shared" si="9384"/>
        <v>306.10000000000002</v>
      </c>
      <c r="BV1486" s="14">
        <f t="shared" si="9385"/>
        <v>306.10000000000002</v>
      </c>
      <c r="BW1486" s="14">
        <f t="shared" si="9386"/>
        <v>306.10000000000002</v>
      </c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>
        <f t="shared" si="9387"/>
        <v>306.10000000000002</v>
      </c>
      <c r="CH1486" s="14"/>
      <c r="CI1486" s="84">
        <f t="shared" si="9637"/>
        <v>306.10000000000002</v>
      </c>
      <c r="CJ1486" s="14">
        <f t="shared" si="9388"/>
        <v>306.10000000000002</v>
      </c>
      <c r="CK1486" s="52"/>
      <c r="CL1486" s="84">
        <f t="shared" si="9638"/>
        <v>306.10000000000002</v>
      </c>
      <c r="CM1486" s="14">
        <f t="shared" si="9389"/>
        <v>306.10000000000002</v>
      </c>
      <c r="CN1486" s="52"/>
      <c r="CO1486" s="84">
        <f t="shared" si="9639"/>
        <v>306.10000000000002</v>
      </c>
      <c r="CP1486" s="14"/>
      <c r="CQ1486" s="29"/>
      <c r="CR1486" s="29"/>
      <c r="CT1486" s="1"/>
    </row>
    <row r="1487" spans="1:99" ht="46.8" customHeight="1" x14ac:dyDescent="0.3">
      <c r="A1487" s="76" t="s">
        <v>519</v>
      </c>
      <c r="B1487" s="76" t="s">
        <v>70</v>
      </c>
      <c r="C1487" s="76" t="s">
        <v>160</v>
      </c>
      <c r="D1487" s="76" t="s">
        <v>454</v>
      </c>
      <c r="E1487" s="88"/>
      <c r="F1487" s="77" t="s">
        <v>455</v>
      </c>
      <c r="G1487" s="14">
        <f t="shared" ref="G1487:L1487" si="9640">G1488+G1489</f>
        <v>1239.8</v>
      </c>
      <c r="H1487" s="14">
        <f t="shared" si="9640"/>
        <v>1331</v>
      </c>
      <c r="I1487" s="14">
        <f t="shared" si="9640"/>
        <v>1331</v>
      </c>
      <c r="J1487" s="14">
        <f t="shared" si="9640"/>
        <v>0</v>
      </c>
      <c r="K1487" s="14">
        <f t="shared" si="9640"/>
        <v>0</v>
      </c>
      <c r="L1487" s="14">
        <f t="shared" si="9640"/>
        <v>0</v>
      </c>
      <c r="M1487" s="14">
        <f t="shared" si="9217"/>
        <v>1239.8</v>
      </c>
      <c r="N1487" s="14">
        <f t="shared" si="9218"/>
        <v>1331</v>
      </c>
      <c r="O1487" s="14">
        <f t="shared" si="9219"/>
        <v>1331</v>
      </c>
      <c r="P1487" s="14">
        <f t="shared" ref="P1487:X1487" si="9641">P1488+P1489</f>
        <v>0</v>
      </c>
      <c r="Q1487" s="14">
        <f t="shared" si="9641"/>
        <v>0</v>
      </c>
      <c r="R1487" s="14">
        <f t="shared" si="9641"/>
        <v>0</v>
      </c>
      <c r="S1487" s="14">
        <f t="shared" si="9641"/>
        <v>0</v>
      </c>
      <c r="T1487" s="14">
        <f t="shared" si="9641"/>
        <v>0</v>
      </c>
      <c r="U1487" s="14">
        <f t="shared" si="9641"/>
        <v>0</v>
      </c>
      <c r="V1487" s="14">
        <f t="shared" si="9641"/>
        <v>0</v>
      </c>
      <c r="W1487" s="14">
        <f t="shared" si="9641"/>
        <v>0</v>
      </c>
      <c r="X1487" s="14">
        <f t="shared" si="9641"/>
        <v>0</v>
      </c>
      <c r="Y1487" s="14">
        <f t="shared" si="9369"/>
        <v>1239.8</v>
      </c>
      <c r="Z1487" s="14">
        <f t="shared" si="9370"/>
        <v>1331</v>
      </c>
      <c r="AA1487" s="14">
        <f t="shared" si="9371"/>
        <v>1331</v>
      </c>
      <c r="AB1487" s="14">
        <f>AB1488+AB1489</f>
        <v>0</v>
      </c>
      <c r="AC1487" s="14">
        <f>AC1488+AC1489</f>
        <v>0</v>
      </c>
      <c r="AD1487" s="14">
        <f>AD1488+AD1489</f>
        <v>0</v>
      </c>
      <c r="AE1487" s="14">
        <f t="shared" si="9372"/>
        <v>1239.8</v>
      </c>
      <c r="AF1487" s="14">
        <f t="shared" si="9373"/>
        <v>1331</v>
      </c>
      <c r="AG1487" s="14">
        <f t="shared" si="9374"/>
        <v>1331</v>
      </c>
      <c r="AH1487" s="14">
        <f t="shared" ref="AH1487:AV1487" si="9642">AH1488+AH1489</f>
        <v>0</v>
      </c>
      <c r="AI1487" s="14">
        <f t="shared" si="9642"/>
        <v>0</v>
      </c>
      <c r="AJ1487" s="14">
        <f t="shared" si="9642"/>
        <v>0</v>
      </c>
      <c r="AK1487" s="14">
        <f t="shared" si="9642"/>
        <v>0</v>
      </c>
      <c r="AL1487" s="14">
        <f t="shared" si="9642"/>
        <v>0</v>
      </c>
      <c r="AM1487" s="14">
        <f t="shared" si="9642"/>
        <v>0</v>
      </c>
      <c r="AN1487" s="14">
        <f t="shared" si="9642"/>
        <v>0</v>
      </c>
      <c r="AO1487" s="14">
        <f t="shared" si="9642"/>
        <v>0</v>
      </c>
      <c r="AP1487" s="14">
        <f t="shared" si="9642"/>
        <v>0</v>
      </c>
      <c r="AQ1487" s="14">
        <f t="shared" si="9642"/>
        <v>0</v>
      </c>
      <c r="AR1487" s="14">
        <f t="shared" si="9642"/>
        <v>0</v>
      </c>
      <c r="AS1487" s="14">
        <f t="shared" si="9642"/>
        <v>0</v>
      </c>
      <c r="AT1487" s="14">
        <f t="shared" si="9642"/>
        <v>0</v>
      </c>
      <c r="AU1487" s="14">
        <f t="shared" si="9642"/>
        <v>0</v>
      </c>
      <c r="AV1487" s="14">
        <f t="shared" si="9642"/>
        <v>0</v>
      </c>
      <c r="AW1487" s="14">
        <f t="shared" si="9375"/>
        <v>1239.8</v>
      </c>
      <c r="AX1487" s="14">
        <f t="shared" si="9376"/>
        <v>1331</v>
      </c>
      <c r="AY1487" s="14">
        <f t="shared" si="9377"/>
        <v>1331</v>
      </c>
      <c r="AZ1487" s="14">
        <f>AZ1488+AZ1489</f>
        <v>0</v>
      </c>
      <c r="BA1487" s="14">
        <f t="shared" si="9378"/>
        <v>1239.8</v>
      </c>
      <c r="BB1487" s="14">
        <f t="shared" si="9379"/>
        <v>1331</v>
      </c>
      <c r="BC1487" s="14">
        <f t="shared" si="9380"/>
        <v>1331</v>
      </c>
      <c r="BD1487" s="14">
        <f t="shared" ref="BD1487:BN1487" si="9643">BD1488+BD1489</f>
        <v>0</v>
      </c>
      <c r="BE1487" s="14">
        <f t="shared" si="9643"/>
        <v>0</v>
      </c>
      <c r="BF1487" s="14">
        <f t="shared" si="9643"/>
        <v>0</v>
      </c>
      <c r="BG1487" s="14">
        <f t="shared" si="9643"/>
        <v>0</v>
      </c>
      <c r="BH1487" s="14">
        <f t="shared" si="9643"/>
        <v>0</v>
      </c>
      <c r="BI1487" s="14">
        <f t="shared" si="9643"/>
        <v>0</v>
      </c>
      <c r="BJ1487" s="14">
        <f t="shared" si="9643"/>
        <v>0</v>
      </c>
      <c r="BK1487" s="14">
        <f t="shared" si="9643"/>
        <v>0</v>
      </c>
      <c r="BL1487" s="14">
        <f t="shared" si="9643"/>
        <v>0</v>
      </c>
      <c r="BM1487" s="14">
        <f t="shared" si="9643"/>
        <v>0</v>
      </c>
      <c r="BN1487" s="14">
        <f t="shared" si="9643"/>
        <v>0</v>
      </c>
      <c r="BO1487" s="14">
        <f t="shared" si="9381"/>
        <v>1239.8</v>
      </c>
      <c r="BP1487" s="14">
        <f t="shared" si="9382"/>
        <v>1331</v>
      </c>
      <c r="BQ1487" s="14">
        <f t="shared" si="9383"/>
        <v>1331</v>
      </c>
      <c r="BR1487" s="14">
        <f>BR1488+BR1489</f>
        <v>0</v>
      </c>
      <c r="BS1487" s="14">
        <f>BS1488+BS1489</f>
        <v>0</v>
      </c>
      <c r="BT1487" s="14">
        <f>BT1488+BT1489</f>
        <v>0</v>
      </c>
      <c r="BU1487" s="14">
        <f t="shared" si="9384"/>
        <v>1239.8</v>
      </c>
      <c r="BV1487" s="14">
        <f t="shared" si="9385"/>
        <v>1331</v>
      </c>
      <c r="BW1487" s="14">
        <f t="shared" si="9386"/>
        <v>1331</v>
      </c>
      <c r="BX1487" s="14">
        <f t="shared" ref="BX1487:CF1487" si="9644">BX1488+BX1489</f>
        <v>0</v>
      </c>
      <c r="BY1487" s="14">
        <f t="shared" si="9644"/>
        <v>0</v>
      </c>
      <c r="BZ1487" s="14">
        <f t="shared" si="9644"/>
        <v>0</v>
      </c>
      <c r="CA1487" s="14">
        <f t="shared" si="9644"/>
        <v>0</v>
      </c>
      <c r="CB1487" s="14">
        <f t="shared" si="9644"/>
        <v>0</v>
      </c>
      <c r="CC1487" s="14">
        <f t="shared" si="9644"/>
        <v>0</v>
      </c>
      <c r="CD1487" s="14">
        <f t="shared" si="9644"/>
        <v>0</v>
      </c>
      <c r="CE1487" s="14">
        <f t="shared" si="9644"/>
        <v>0</v>
      </c>
      <c r="CF1487" s="14">
        <f t="shared" si="9644"/>
        <v>0</v>
      </c>
      <c r="CG1487" s="14">
        <f t="shared" si="9387"/>
        <v>1239.8</v>
      </c>
      <c r="CH1487" s="14">
        <f>CH1488+CH1489</f>
        <v>0</v>
      </c>
      <c r="CI1487" s="84">
        <f t="shared" si="9637"/>
        <v>1239.8</v>
      </c>
      <c r="CJ1487" s="14">
        <f t="shared" si="9388"/>
        <v>1331</v>
      </c>
      <c r="CK1487" s="52">
        <f>CK1488+CK1489</f>
        <v>0</v>
      </c>
      <c r="CL1487" s="84">
        <f t="shared" si="9638"/>
        <v>1331</v>
      </c>
      <c r="CM1487" s="14">
        <f t="shared" si="9389"/>
        <v>1331</v>
      </c>
      <c r="CN1487" s="52">
        <f>CN1488+CN1489</f>
        <v>0</v>
      </c>
      <c r="CO1487" s="84">
        <f t="shared" si="9639"/>
        <v>1331</v>
      </c>
      <c r="CP1487" s="14">
        <f>CP1488+CP1489</f>
        <v>0</v>
      </c>
      <c r="CQ1487" s="29"/>
      <c r="CR1487" s="29"/>
      <c r="CT1487" s="1"/>
    </row>
    <row r="1488" spans="1:99" ht="78" customHeight="1" x14ac:dyDescent="0.3">
      <c r="A1488" s="76" t="s">
        <v>519</v>
      </c>
      <c r="B1488" s="76" t="s">
        <v>70</v>
      </c>
      <c r="C1488" s="76" t="s">
        <v>160</v>
      </c>
      <c r="D1488" s="76" t="s">
        <v>454</v>
      </c>
      <c r="E1488" s="76" t="s">
        <v>58</v>
      </c>
      <c r="F1488" s="77" t="s">
        <v>59</v>
      </c>
      <c r="G1488" s="14">
        <v>1048.8</v>
      </c>
      <c r="H1488" s="14">
        <v>1140</v>
      </c>
      <c r="I1488" s="14">
        <v>1140</v>
      </c>
      <c r="J1488" s="14"/>
      <c r="K1488" s="14"/>
      <c r="L1488" s="14"/>
      <c r="M1488" s="14">
        <f t="shared" si="9217"/>
        <v>1048.8</v>
      </c>
      <c r="N1488" s="14">
        <f t="shared" si="9218"/>
        <v>1140</v>
      </c>
      <c r="O1488" s="14">
        <f t="shared" si="9219"/>
        <v>1140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>
        <f t="shared" si="9369"/>
        <v>1048.8</v>
      </c>
      <c r="Z1488" s="14">
        <f t="shared" si="9370"/>
        <v>1140</v>
      </c>
      <c r="AA1488" s="14">
        <f t="shared" si="9371"/>
        <v>1140</v>
      </c>
      <c r="AB1488" s="14"/>
      <c r="AC1488" s="14"/>
      <c r="AD1488" s="14"/>
      <c r="AE1488" s="14">
        <f t="shared" si="9372"/>
        <v>1048.8</v>
      </c>
      <c r="AF1488" s="14">
        <f t="shared" si="9373"/>
        <v>1140</v>
      </c>
      <c r="AG1488" s="14">
        <f t="shared" si="9374"/>
        <v>1140</v>
      </c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>
        <f t="shared" si="9375"/>
        <v>1048.8</v>
      </c>
      <c r="AX1488" s="14">
        <f t="shared" si="9376"/>
        <v>1140</v>
      </c>
      <c r="AY1488" s="14">
        <f t="shared" si="9377"/>
        <v>1140</v>
      </c>
      <c r="AZ1488" s="14"/>
      <c r="BA1488" s="14">
        <f t="shared" si="9378"/>
        <v>1048.8</v>
      </c>
      <c r="BB1488" s="14">
        <f t="shared" si="9379"/>
        <v>1140</v>
      </c>
      <c r="BC1488" s="14">
        <f t="shared" si="9380"/>
        <v>1140</v>
      </c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>
        <f t="shared" si="9381"/>
        <v>1048.8</v>
      </c>
      <c r="BP1488" s="14">
        <f t="shared" si="9382"/>
        <v>1140</v>
      </c>
      <c r="BQ1488" s="14">
        <f t="shared" si="9383"/>
        <v>1140</v>
      </c>
      <c r="BR1488" s="14"/>
      <c r="BS1488" s="14"/>
      <c r="BT1488" s="14"/>
      <c r="BU1488" s="14">
        <f t="shared" si="9384"/>
        <v>1048.8</v>
      </c>
      <c r="BV1488" s="14">
        <f t="shared" si="9385"/>
        <v>1140</v>
      </c>
      <c r="BW1488" s="14">
        <f t="shared" si="9386"/>
        <v>1140</v>
      </c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>
        <f t="shared" si="9387"/>
        <v>1048.8</v>
      </c>
      <c r="CH1488" s="14"/>
      <c r="CI1488" s="84">
        <f t="shared" si="9637"/>
        <v>1048.8</v>
      </c>
      <c r="CJ1488" s="14">
        <f t="shared" si="9388"/>
        <v>1140</v>
      </c>
      <c r="CK1488" s="52"/>
      <c r="CL1488" s="84">
        <f t="shared" si="9638"/>
        <v>1140</v>
      </c>
      <c r="CM1488" s="14">
        <f t="shared" si="9389"/>
        <v>1140</v>
      </c>
      <c r="CN1488" s="52"/>
      <c r="CO1488" s="84">
        <f t="shared" si="9639"/>
        <v>1140</v>
      </c>
      <c r="CP1488" s="14"/>
      <c r="CQ1488" s="29"/>
      <c r="CR1488" s="29"/>
      <c r="CT1488" s="1"/>
    </row>
    <row r="1489" spans="1:99" ht="31.2" customHeight="1" x14ac:dyDescent="0.3">
      <c r="A1489" s="76" t="s">
        <v>519</v>
      </c>
      <c r="B1489" s="76" t="s">
        <v>70</v>
      </c>
      <c r="C1489" s="76" t="s">
        <v>160</v>
      </c>
      <c r="D1489" s="76" t="s">
        <v>454</v>
      </c>
      <c r="E1489" s="76" t="s">
        <v>46</v>
      </c>
      <c r="F1489" s="77" t="s">
        <v>47</v>
      </c>
      <c r="G1489" s="14">
        <v>191</v>
      </c>
      <c r="H1489" s="14">
        <v>191</v>
      </c>
      <c r="I1489" s="14">
        <v>191</v>
      </c>
      <c r="J1489" s="14"/>
      <c r="K1489" s="14"/>
      <c r="L1489" s="14"/>
      <c r="M1489" s="14">
        <f t="shared" si="9217"/>
        <v>191</v>
      </c>
      <c r="N1489" s="14">
        <f t="shared" si="9218"/>
        <v>191</v>
      </c>
      <c r="O1489" s="14">
        <f t="shared" si="9219"/>
        <v>191</v>
      </c>
      <c r="P1489" s="14"/>
      <c r="Q1489" s="14"/>
      <c r="R1489" s="14"/>
      <c r="S1489" s="14"/>
      <c r="T1489" s="14"/>
      <c r="U1489" s="14"/>
      <c r="V1489" s="14"/>
      <c r="W1489" s="14"/>
      <c r="X1489" s="14"/>
      <c r="Y1489" s="14">
        <f t="shared" si="9369"/>
        <v>191</v>
      </c>
      <c r="Z1489" s="14">
        <f t="shared" si="9370"/>
        <v>191</v>
      </c>
      <c r="AA1489" s="14">
        <f t="shared" si="9371"/>
        <v>191</v>
      </c>
      <c r="AB1489" s="14"/>
      <c r="AC1489" s="14"/>
      <c r="AD1489" s="14"/>
      <c r="AE1489" s="14">
        <f t="shared" si="9372"/>
        <v>191</v>
      </c>
      <c r="AF1489" s="14">
        <f t="shared" si="9373"/>
        <v>191</v>
      </c>
      <c r="AG1489" s="14">
        <f t="shared" si="9374"/>
        <v>191</v>
      </c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>
        <f t="shared" si="9375"/>
        <v>191</v>
      </c>
      <c r="AX1489" s="14">
        <f t="shared" si="9376"/>
        <v>191</v>
      </c>
      <c r="AY1489" s="14">
        <f t="shared" si="9377"/>
        <v>191</v>
      </c>
      <c r="AZ1489" s="14"/>
      <c r="BA1489" s="14">
        <f t="shared" si="9378"/>
        <v>191</v>
      </c>
      <c r="BB1489" s="14">
        <f t="shared" si="9379"/>
        <v>191</v>
      </c>
      <c r="BC1489" s="14">
        <f t="shared" si="9380"/>
        <v>191</v>
      </c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>
        <f t="shared" si="9381"/>
        <v>191</v>
      </c>
      <c r="BP1489" s="14">
        <f t="shared" si="9382"/>
        <v>191</v>
      </c>
      <c r="BQ1489" s="14">
        <f t="shared" si="9383"/>
        <v>191</v>
      </c>
      <c r="BR1489" s="14"/>
      <c r="BS1489" s="14"/>
      <c r="BT1489" s="14"/>
      <c r="BU1489" s="14">
        <f t="shared" si="9384"/>
        <v>191</v>
      </c>
      <c r="BV1489" s="14">
        <f t="shared" si="9385"/>
        <v>191</v>
      </c>
      <c r="BW1489" s="14">
        <f t="shared" si="9386"/>
        <v>191</v>
      </c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>
        <f t="shared" si="9387"/>
        <v>191</v>
      </c>
      <c r="CH1489" s="14"/>
      <c r="CI1489" s="84">
        <f t="shared" si="9637"/>
        <v>191</v>
      </c>
      <c r="CJ1489" s="14">
        <f t="shared" si="9388"/>
        <v>191</v>
      </c>
      <c r="CK1489" s="52"/>
      <c r="CL1489" s="84">
        <f t="shared" si="9638"/>
        <v>191</v>
      </c>
      <c r="CM1489" s="14">
        <f t="shared" si="9389"/>
        <v>191</v>
      </c>
      <c r="CN1489" s="52"/>
      <c r="CO1489" s="84">
        <f t="shared" si="9639"/>
        <v>191</v>
      </c>
      <c r="CP1489" s="14"/>
      <c r="CQ1489" s="29"/>
      <c r="CR1489" s="29"/>
      <c r="CT1489" s="1"/>
    </row>
    <row r="1490" spans="1:99" s="86" customFormat="1" ht="15.6" customHeight="1" x14ac:dyDescent="0.3">
      <c r="A1490" s="72" t="s">
        <v>519</v>
      </c>
      <c r="B1490" s="72" t="s">
        <v>127</v>
      </c>
      <c r="C1490" s="72"/>
      <c r="D1490" s="72"/>
      <c r="E1490" s="72"/>
      <c r="F1490" s="73" t="s">
        <v>128</v>
      </c>
      <c r="G1490" s="20">
        <f t="shared" ref="G1490:L1490" si="9645">G1508+G1491</f>
        <v>16431.2</v>
      </c>
      <c r="H1490" s="20">
        <f t="shared" si="9645"/>
        <v>16431.2</v>
      </c>
      <c r="I1490" s="20">
        <f t="shared" si="9645"/>
        <v>16431.2</v>
      </c>
      <c r="J1490" s="20">
        <f t="shared" si="9645"/>
        <v>0</v>
      </c>
      <c r="K1490" s="20">
        <f t="shared" si="9645"/>
        <v>0</v>
      </c>
      <c r="L1490" s="20">
        <f t="shared" si="9645"/>
        <v>0</v>
      </c>
      <c r="M1490" s="20">
        <f t="shared" si="9217"/>
        <v>16431.2</v>
      </c>
      <c r="N1490" s="20">
        <f t="shared" si="9218"/>
        <v>16431.2</v>
      </c>
      <c r="O1490" s="20">
        <f t="shared" si="9219"/>
        <v>16431.2</v>
      </c>
      <c r="P1490" s="20">
        <f t="shared" ref="P1490:X1490" si="9646">P1508+P1491</f>
        <v>0</v>
      </c>
      <c r="Q1490" s="20">
        <f t="shared" si="9646"/>
        <v>0</v>
      </c>
      <c r="R1490" s="20">
        <f t="shared" si="9646"/>
        <v>0</v>
      </c>
      <c r="S1490" s="20">
        <f t="shared" si="9646"/>
        <v>3244.3780000000002</v>
      </c>
      <c r="T1490" s="20">
        <f t="shared" si="9646"/>
        <v>0</v>
      </c>
      <c r="U1490" s="20">
        <f t="shared" si="9646"/>
        <v>0</v>
      </c>
      <c r="V1490" s="20">
        <f t="shared" si="9646"/>
        <v>0</v>
      </c>
      <c r="W1490" s="20">
        <f t="shared" si="9646"/>
        <v>0</v>
      </c>
      <c r="X1490" s="20">
        <f t="shared" si="9646"/>
        <v>0</v>
      </c>
      <c r="Y1490" s="20">
        <f t="shared" si="9369"/>
        <v>19675.578000000001</v>
      </c>
      <c r="Z1490" s="20">
        <f t="shared" si="9370"/>
        <v>16431.2</v>
      </c>
      <c r="AA1490" s="20">
        <f t="shared" si="9371"/>
        <v>16431.2</v>
      </c>
      <c r="AB1490" s="20">
        <f>AB1508+AB1491</f>
        <v>0</v>
      </c>
      <c r="AC1490" s="20">
        <f>AC1508+AC1491</f>
        <v>0</v>
      </c>
      <c r="AD1490" s="20">
        <f>AD1508+AD1491</f>
        <v>0</v>
      </c>
      <c r="AE1490" s="20">
        <f t="shared" si="9372"/>
        <v>19675.578000000001</v>
      </c>
      <c r="AF1490" s="20">
        <f t="shared" si="9373"/>
        <v>16431.2</v>
      </c>
      <c r="AG1490" s="20">
        <f t="shared" si="9374"/>
        <v>16431.2</v>
      </c>
      <c r="AH1490" s="20">
        <f t="shared" ref="AH1490:AV1490" si="9647">AH1508+AH1491</f>
        <v>0</v>
      </c>
      <c r="AI1490" s="20">
        <f t="shared" si="9647"/>
        <v>0</v>
      </c>
      <c r="AJ1490" s="20">
        <f t="shared" si="9647"/>
        <v>1200</v>
      </c>
      <c r="AK1490" s="20">
        <f t="shared" si="9647"/>
        <v>0</v>
      </c>
      <c r="AL1490" s="20">
        <f t="shared" si="9647"/>
        <v>0</v>
      </c>
      <c r="AM1490" s="20">
        <f t="shared" si="9647"/>
        <v>0</v>
      </c>
      <c r="AN1490" s="20">
        <f t="shared" si="9647"/>
        <v>0</v>
      </c>
      <c r="AO1490" s="20">
        <f t="shared" si="9647"/>
        <v>0</v>
      </c>
      <c r="AP1490" s="20">
        <f t="shared" si="9647"/>
        <v>0</v>
      </c>
      <c r="AQ1490" s="20">
        <f t="shared" si="9647"/>
        <v>0</v>
      </c>
      <c r="AR1490" s="20">
        <f t="shared" si="9647"/>
        <v>0</v>
      </c>
      <c r="AS1490" s="20">
        <f t="shared" si="9647"/>
        <v>0</v>
      </c>
      <c r="AT1490" s="20">
        <f t="shared" si="9647"/>
        <v>0</v>
      </c>
      <c r="AU1490" s="20">
        <f t="shared" si="9647"/>
        <v>0</v>
      </c>
      <c r="AV1490" s="20">
        <f t="shared" si="9647"/>
        <v>0</v>
      </c>
      <c r="AW1490" s="20">
        <f t="shared" si="9375"/>
        <v>20875.578000000001</v>
      </c>
      <c r="AX1490" s="20">
        <f t="shared" si="9376"/>
        <v>16431.2</v>
      </c>
      <c r="AY1490" s="20">
        <f t="shared" si="9377"/>
        <v>16431.2</v>
      </c>
      <c r="AZ1490" s="20">
        <f>AZ1508+AZ1491</f>
        <v>0</v>
      </c>
      <c r="BA1490" s="20">
        <f t="shared" si="9378"/>
        <v>20875.578000000001</v>
      </c>
      <c r="BB1490" s="20">
        <f t="shared" si="9379"/>
        <v>16431.2</v>
      </c>
      <c r="BC1490" s="20">
        <f t="shared" si="9380"/>
        <v>16431.2</v>
      </c>
      <c r="BD1490" s="20">
        <f t="shared" ref="BD1490:BN1490" si="9648">BD1508+BD1491</f>
        <v>0</v>
      </c>
      <c r="BE1490" s="20">
        <f t="shared" si="9648"/>
        <v>0</v>
      </c>
      <c r="BF1490" s="20">
        <f t="shared" si="9648"/>
        <v>571.66700000000003</v>
      </c>
      <c r="BG1490" s="20">
        <f t="shared" si="9648"/>
        <v>0</v>
      </c>
      <c r="BH1490" s="20">
        <f t="shared" si="9648"/>
        <v>0</v>
      </c>
      <c r="BI1490" s="20">
        <f t="shared" si="9648"/>
        <v>0</v>
      </c>
      <c r="BJ1490" s="20">
        <f t="shared" si="9648"/>
        <v>0</v>
      </c>
      <c r="BK1490" s="20">
        <f t="shared" si="9648"/>
        <v>0</v>
      </c>
      <c r="BL1490" s="20">
        <f t="shared" si="9648"/>
        <v>0</v>
      </c>
      <c r="BM1490" s="20">
        <f t="shared" si="9648"/>
        <v>0</v>
      </c>
      <c r="BN1490" s="20">
        <f t="shared" si="9648"/>
        <v>0</v>
      </c>
      <c r="BO1490" s="20">
        <f t="shared" si="9381"/>
        <v>21447.245000000003</v>
      </c>
      <c r="BP1490" s="20">
        <f t="shared" si="9382"/>
        <v>16431.2</v>
      </c>
      <c r="BQ1490" s="20">
        <f t="shared" si="9383"/>
        <v>16431.2</v>
      </c>
      <c r="BR1490" s="20">
        <f>BR1508+BR1491</f>
        <v>0</v>
      </c>
      <c r="BS1490" s="20">
        <f>BS1508+BS1491</f>
        <v>0</v>
      </c>
      <c r="BT1490" s="20">
        <f>BT1508+BT1491</f>
        <v>0</v>
      </c>
      <c r="BU1490" s="20">
        <f t="shared" si="9384"/>
        <v>21447.245000000003</v>
      </c>
      <c r="BV1490" s="20">
        <f t="shared" si="9385"/>
        <v>16431.2</v>
      </c>
      <c r="BW1490" s="20">
        <f t="shared" si="9386"/>
        <v>16431.2</v>
      </c>
      <c r="BX1490" s="20">
        <f t="shared" ref="BX1490:CF1490" si="9649">BX1508+BX1491</f>
        <v>0</v>
      </c>
      <c r="BY1490" s="20">
        <f t="shared" si="9649"/>
        <v>31.35</v>
      </c>
      <c r="BZ1490" s="20">
        <f t="shared" si="9649"/>
        <v>0</v>
      </c>
      <c r="CA1490" s="20">
        <f t="shared" si="9649"/>
        <v>0</v>
      </c>
      <c r="CB1490" s="20">
        <f t="shared" si="9649"/>
        <v>0</v>
      </c>
      <c r="CC1490" s="20">
        <f t="shared" si="9649"/>
        <v>0</v>
      </c>
      <c r="CD1490" s="20">
        <f t="shared" si="9649"/>
        <v>0</v>
      </c>
      <c r="CE1490" s="20">
        <f t="shared" si="9649"/>
        <v>0</v>
      </c>
      <c r="CF1490" s="20">
        <f t="shared" si="9649"/>
        <v>0</v>
      </c>
      <c r="CG1490" s="20">
        <f t="shared" si="9387"/>
        <v>21478.595000000001</v>
      </c>
      <c r="CH1490" s="20">
        <f>CH1508+CH1491</f>
        <v>0</v>
      </c>
      <c r="CI1490" s="82">
        <f t="shared" si="9637"/>
        <v>21478.595000000001</v>
      </c>
      <c r="CJ1490" s="20">
        <f t="shared" si="9388"/>
        <v>16431.2</v>
      </c>
      <c r="CK1490" s="20">
        <f>CK1508+CK1491</f>
        <v>0</v>
      </c>
      <c r="CL1490" s="82">
        <f t="shared" si="9638"/>
        <v>16431.2</v>
      </c>
      <c r="CM1490" s="20">
        <f t="shared" si="9389"/>
        <v>16431.2</v>
      </c>
      <c r="CN1490" s="20">
        <f>CN1508+CN1491</f>
        <v>0</v>
      </c>
      <c r="CO1490" s="82">
        <f t="shared" si="9639"/>
        <v>16431.2</v>
      </c>
      <c r="CP1490" s="20">
        <f>CP1508+CP1491</f>
        <v>0</v>
      </c>
      <c r="CQ1490" s="21"/>
      <c r="CR1490" s="21"/>
      <c r="CS1490" s="17"/>
      <c r="CT1490" s="17"/>
      <c r="CU1490" s="17"/>
    </row>
    <row r="1491" spans="1:99" s="87" customFormat="1" ht="15.6" customHeight="1" x14ac:dyDescent="0.3">
      <c r="A1491" s="74" t="s">
        <v>519</v>
      </c>
      <c r="B1491" s="74" t="s">
        <v>127</v>
      </c>
      <c r="C1491" s="74" t="s">
        <v>273</v>
      </c>
      <c r="D1491" s="74"/>
      <c r="E1491" s="74"/>
      <c r="F1491" s="75" t="s">
        <v>456</v>
      </c>
      <c r="G1491" s="25">
        <f t="shared" ref="G1491:L1491" si="9650">G1492+G1500</f>
        <v>16181.2</v>
      </c>
      <c r="H1491" s="25">
        <f t="shared" si="9650"/>
        <v>16181.2</v>
      </c>
      <c r="I1491" s="25">
        <f t="shared" si="9650"/>
        <v>16181.2</v>
      </c>
      <c r="J1491" s="25">
        <f t="shared" si="9650"/>
        <v>0</v>
      </c>
      <c r="K1491" s="25">
        <f t="shared" si="9650"/>
        <v>0</v>
      </c>
      <c r="L1491" s="25">
        <f t="shared" si="9650"/>
        <v>0</v>
      </c>
      <c r="M1491" s="25">
        <f t="shared" si="9217"/>
        <v>16181.2</v>
      </c>
      <c r="N1491" s="25">
        <f t="shared" si="9218"/>
        <v>16181.2</v>
      </c>
      <c r="O1491" s="25">
        <f t="shared" si="9219"/>
        <v>16181.2</v>
      </c>
      <c r="P1491" s="25">
        <f t="shared" ref="P1491:X1491" si="9651">P1492+P1500+P1505</f>
        <v>0</v>
      </c>
      <c r="Q1491" s="25">
        <f t="shared" si="9651"/>
        <v>0</v>
      </c>
      <c r="R1491" s="25">
        <f t="shared" si="9651"/>
        <v>0</v>
      </c>
      <c r="S1491" s="25">
        <f t="shared" si="9651"/>
        <v>3244.3780000000002</v>
      </c>
      <c r="T1491" s="25">
        <f t="shared" si="9651"/>
        <v>0</v>
      </c>
      <c r="U1491" s="25">
        <f t="shared" si="9651"/>
        <v>0</v>
      </c>
      <c r="V1491" s="25">
        <f t="shared" si="9651"/>
        <v>0</v>
      </c>
      <c r="W1491" s="25">
        <f t="shared" si="9651"/>
        <v>0</v>
      </c>
      <c r="X1491" s="25">
        <f t="shared" si="9651"/>
        <v>0</v>
      </c>
      <c r="Y1491" s="25">
        <f t="shared" si="9369"/>
        <v>19425.578000000001</v>
      </c>
      <c r="Z1491" s="25">
        <f t="shared" si="9370"/>
        <v>16181.2</v>
      </c>
      <c r="AA1491" s="25">
        <f t="shared" si="9371"/>
        <v>16181.2</v>
      </c>
      <c r="AB1491" s="25">
        <f>AB1492+AB1500+AB1505</f>
        <v>0</v>
      </c>
      <c r="AC1491" s="25">
        <f>AC1492+AC1500+AC1505</f>
        <v>0</v>
      </c>
      <c r="AD1491" s="25">
        <f>AD1492+AD1500+AD1505</f>
        <v>0</v>
      </c>
      <c r="AE1491" s="25">
        <f t="shared" si="9372"/>
        <v>19425.578000000001</v>
      </c>
      <c r="AF1491" s="25">
        <f t="shared" si="9373"/>
        <v>16181.2</v>
      </c>
      <c r="AG1491" s="25">
        <f t="shared" si="9374"/>
        <v>16181.2</v>
      </c>
      <c r="AH1491" s="25">
        <f t="shared" ref="AH1491:AV1491" si="9652">AH1492+AH1500+AH1505</f>
        <v>0</v>
      </c>
      <c r="AI1491" s="25">
        <f t="shared" si="9652"/>
        <v>0</v>
      </c>
      <c r="AJ1491" s="25">
        <f t="shared" si="9652"/>
        <v>0</v>
      </c>
      <c r="AK1491" s="25">
        <f t="shared" si="9652"/>
        <v>0</v>
      </c>
      <c r="AL1491" s="25">
        <f t="shared" si="9652"/>
        <v>0</v>
      </c>
      <c r="AM1491" s="25">
        <f t="shared" si="9652"/>
        <v>0</v>
      </c>
      <c r="AN1491" s="25">
        <f t="shared" si="9652"/>
        <v>0</v>
      </c>
      <c r="AO1491" s="25">
        <f t="shared" si="9652"/>
        <v>0</v>
      </c>
      <c r="AP1491" s="25">
        <f t="shared" si="9652"/>
        <v>0</v>
      </c>
      <c r="AQ1491" s="25">
        <f t="shared" si="9652"/>
        <v>0</v>
      </c>
      <c r="AR1491" s="25">
        <f t="shared" si="9652"/>
        <v>0</v>
      </c>
      <c r="AS1491" s="25">
        <f t="shared" si="9652"/>
        <v>0</v>
      </c>
      <c r="AT1491" s="25">
        <f t="shared" si="9652"/>
        <v>0</v>
      </c>
      <c r="AU1491" s="25">
        <f t="shared" si="9652"/>
        <v>0</v>
      </c>
      <c r="AV1491" s="25">
        <f t="shared" si="9652"/>
        <v>0</v>
      </c>
      <c r="AW1491" s="25">
        <f t="shared" si="9375"/>
        <v>19425.578000000001</v>
      </c>
      <c r="AX1491" s="25">
        <f t="shared" si="9376"/>
        <v>16181.2</v>
      </c>
      <c r="AY1491" s="25">
        <f t="shared" si="9377"/>
        <v>16181.2</v>
      </c>
      <c r="AZ1491" s="25">
        <f>AZ1492+AZ1500+AZ1505</f>
        <v>0</v>
      </c>
      <c r="BA1491" s="25">
        <f t="shared" si="9378"/>
        <v>19425.578000000001</v>
      </c>
      <c r="BB1491" s="25">
        <f t="shared" si="9379"/>
        <v>16181.2</v>
      </c>
      <c r="BC1491" s="25">
        <f t="shared" si="9380"/>
        <v>16181.2</v>
      </c>
      <c r="BD1491" s="25">
        <f t="shared" ref="BD1491:BN1491" si="9653">BD1492+BD1500+BD1505</f>
        <v>0</v>
      </c>
      <c r="BE1491" s="25">
        <f t="shared" si="9653"/>
        <v>0</v>
      </c>
      <c r="BF1491" s="25">
        <f t="shared" si="9653"/>
        <v>0</v>
      </c>
      <c r="BG1491" s="25">
        <f t="shared" si="9653"/>
        <v>0</v>
      </c>
      <c r="BH1491" s="25">
        <f t="shared" si="9653"/>
        <v>0</v>
      </c>
      <c r="BI1491" s="25">
        <f t="shared" si="9653"/>
        <v>0</v>
      </c>
      <c r="BJ1491" s="25">
        <f t="shared" si="9653"/>
        <v>0</v>
      </c>
      <c r="BK1491" s="25">
        <f t="shared" si="9653"/>
        <v>0</v>
      </c>
      <c r="BL1491" s="25">
        <f t="shared" si="9653"/>
        <v>0</v>
      </c>
      <c r="BM1491" s="25">
        <f t="shared" si="9653"/>
        <v>0</v>
      </c>
      <c r="BN1491" s="25">
        <f t="shared" si="9653"/>
        <v>0</v>
      </c>
      <c r="BO1491" s="25">
        <f t="shared" si="9381"/>
        <v>19425.578000000001</v>
      </c>
      <c r="BP1491" s="25">
        <f t="shared" si="9382"/>
        <v>16181.2</v>
      </c>
      <c r="BQ1491" s="25">
        <f t="shared" si="9383"/>
        <v>16181.2</v>
      </c>
      <c r="BR1491" s="25">
        <f>BR1492+BR1500+BR1505</f>
        <v>0</v>
      </c>
      <c r="BS1491" s="25">
        <f>BS1492+BS1500+BS1505</f>
        <v>0</v>
      </c>
      <c r="BT1491" s="25">
        <f>BT1492+BT1500+BT1505</f>
        <v>0</v>
      </c>
      <c r="BU1491" s="25">
        <f t="shared" si="9384"/>
        <v>19425.578000000001</v>
      </c>
      <c r="BV1491" s="25">
        <f t="shared" si="9385"/>
        <v>16181.2</v>
      </c>
      <c r="BW1491" s="25">
        <f t="shared" si="9386"/>
        <v>16181.2</v>
      </c>
      <c r="BX1491" s="25">
        <f t="shared" ref="BX1491:CF1491" si="9654">BX1492+BX1500+BX1505</f>
        <v>0</v>
      </c>
      <c r="BY1491" s="25">
        <f t="shared" si="9654"/>
        <v>31.35</v>
      </c>
      <c r="BZ1491" s="25">
        <f t="shared" si="9654"/>
        <v>0</v>
      </c>
      <c r="CA1491" s="25">
        <f t="shared" si="9654"/>
        <v>0</v>
      </c>
      <c r="CB1491" s="25">
        <f t="shared" si="9654"/>
        <v>0</v>
      </c>
      <c r="CC1491" s="25">
        <f t="shared" si="9654"/>
        <v>0</v>
      </c>
      <c r="CD1491" s="25">
        <f t="shared" si="9654"/>
        <v>0</v>
      </c>
      <c r="CE1491" s="25">
        <f t="shared" si="9654"/>
        <v>0</v>
      </c>
      <c r="CF1491" s="25">
        <f t="shared" si="9654"/>
        <v>0</v>
      </c>
      <c r="CG1491" s="25">
        <f t="shared" si="9387"/>
        <v>19456.928</v>
      </c>
      <c r="CH1491" s="25">
        <f>CH1492+CH1500+CH1505</f>
        <v>0</v>
      </c>
      <c r="CI1491" s="83">
        <f t="shared" si="9637"/>
        <v>19456.928</v>
      </c>
      <c r="CJ1491" s="25">
        <f t="shared" si="9388"/>
        <v>16181.2</v>
      </c>
      <c r="CK1491" s="25">
        <f>CK1492+CK1500+CK1505</f>
        <v>0</v>
      </c>
      <c r="CL1491" s="83">
        <f t="shared" si="9638"/>
        <v>16181.2</v>
      </c>
      <c r="CM1491" s="25">
        <f t="shared" si="9389"/>
        <v>16181.2</v>
      </c>
      <c r="CN1491" s="25">
        <f>CN1492+CN1500+CN1505</f>
        <v>0</v>
      </c>
      <c r="CO1491" s="83">
        <f t="shared" si="9639"/>
        <v>16181.2</v>
      </c>
      <c r="CP1491" s="25">
        <f>CP1492+CP1500+CP1505</f>
        <v>0</v>
      </c>
      <c r="CQ1491" s="26"/>
      <c r="CR1491" s="26"/>
      <c r="CS1491" s="22"/>
      <c r="CT1491" s="22"/>
      <c r="CU1491" s="22"/>
    </row>
    <row r="1492" spans="1:99" ht="31.2" customHeight="1" x14ac:dyDescent="0.3">
      <c r="A1492" s="76" t="s">
        <v>519</v>
      </c>
      <c r="B1492" s="76" t="s">
        <v>127</v>
      </c>
      <c r="C1492" s="76" t="s">
        <v>273</v>
      </c>
      <c r="D1492" s="76" t="s">
        <v>72</v>
      </c>
      <c r="E1492" s="88"/>
      <c r="F1492" s="77" t="s">
        <v>73</v>
      </c>
      <c r="G1492" s="14">
        <f t="shared" ref="G1492:G1511" si="9655">G1493</f>
        <v>3454.2</v>
      </c>
      <c r="H1492" s="14">
        <f t="shared" ref="H1492:H1555" si="9656">H1493</f>
        <v>3454.2</v>
      </c>
      <c r="I1492" s="14">
        <f t="shared" ref="I1492:I1511" si="9657">I1493</f>
        <v>3454.2</v>
      </c>
      <c r="J1492" s="14">
        <f t="shared" ref="J1492:J1511" si="9658">J1493</f>
        <v>0</v>
      </c>
      <c r="K1492" s="14">
        <f t="shared" ref="K1492:K1511" si="9659">K1493</f>
        <v>0</v>
      </c>
      <c r="L1492" s="14">
        <f t="shared" ref="L1492:L1511" si="9660">L1493</f>
        <v>0</v>
      </c>
      <c r="M1492" s="14">
        <f t="shared" si="9217"/>
        <v>3454.2</v>
      </c>
      <c r="N1492" s="14">
        <f t="shared" si="9218"/>
        <v>3454.2</v>
      </c>
      <c r="O1492" s="14">
        <f t="shared" si="9219"/>
        <v>3454.2</v>
      </c>
      <c r="P1492" s="14">
        <f t="shared" ref="P1492:P1511" si="9661">P1493</f>
        <v>0</v>
      </c>
      <c r="Q1492" s="14">
        <f t="shared" ref="Q1492:Q1511" si="9662">Q1493</f>
        <v>0</v>
      </c>
      <c r="R1492" s="14">
        <f t="shared" ref="R1492:R1511" si="9663">R1493</f>
        <v>0</v>
      </c>
      <c r="S1492" s="14">
        <f t="shared" ref="S1492:S1511" si="9664">S1493</f>
        <v>3060.288</v>
      </c>
      <c r="T1492" s="14">
        <f t="shared" ref="T1492:T1511" si="9665">T1493</f>
        <v>0</v>
      </c>
      <c r="U1492" s="14">
        <f t="shared" ref="U1492:U1511" si="9666">U1493</f>
        <v>0</v>
      </c>
      <c r="V1492" s="14">
        <f t="shared" ref="V1492:V1511" si="9667">V1493</f>
        <v>0</v>
      </c>
      <c r="W1492" s="14">
        <f t="shared" ref="W1492:W1511" si="9668">W1493</f>
        <v>0</v>
      </c>
      <c r="X1492" s="14">
        <f t="shared" ref="X1492:X1511" si="9669">X1493</f>
        <v>0</v>
      </c>
      <c r="Y1492" s="14">
        <f t="shared" si="9369"/>
        <v>6514.4879999999994</v>
      </c>
      <c r="Z1492" s="14">
        <f t="shared" si="9370"/>
        <v>3454.2</v>
      </c>
      <c r="AA1492" s="14">
        <f t="shared" si="9371"/>
        <v>3454.2</v>
      </c>
      <c r="AB1492" s="14">
        <f t="shared" ref="AB1492:AB1511" si="9670">AB1493</f>
        <v>0</v>
      </c>
      <c r="AC1492" s="14">
        <f t="shared" ref="AC1492:AC1511" si="9671">AC1493</f>
        <v>0</v>
      </c>
      <c r="AD1492" s="14">
        <f t="shared" ref="AD1492:AD1511" si="9672">AD1493</f>
        <v>0</v>
      </c>
      <c r="AE1492" s="14">
        <f t="shared" si="9372"/>
        <v>6514.4879999999994</v>
      </c>
      <c r="AF1492" s="14">
        <f t="shared" si="9373"/>
        <v>3454.2</v>
      </c>
      <c r="AG1492" s="14">
        <f t="shared" si="9374"/>
        <v>3454.2</v>
      </c>
      <c r="AH1492" s="14">
        <f t="shared" ref="AH1492:AH1511" si="9673">AH1493</f>
        <v>0</v>
      </c>
      <c r="AI1492" s="14">
        <f t="shared" ref="AI1492:AI1511" si="9674">AI1493</f>
        <v>0</v>
      </c>
      <c r="AJ1492" s="14">
        <f t="shared" ref="AJ1492:AJ1511" si="9675">AJ1493</f>
        <v>0</v>
      </c>
      <c r="AK1492" s="14">
        <f t="shared" ref="AK1492:AK1511" si="9676">AK1493</f>
        <v>0</v>
      </c>
      <c r="AL1492" s="14">
        <f t="shared" ref="AL1492:AL1511" si="9677">AL1493</f>
        <v>0</v>
      </c>
      <c r="AM1492" s="14">
        <f t="shared" ref="AM1492:AM1511" si="9678">AM1493</f>
        <v>0</v>
      </c>
      <c r="AN1492" s="14">
        <f t="shared" ref="AN1492:AN1511" si="9679">AN1493</f>
        <v>0</v>
      </c>
      <c r="AO1492" s="14">
        <f t="shared" ref="AO1492:AO1511" si="9680">AO1493</f>
        <v>0</v>
      </c>
      <c r="AP1492" s="14">
        <f t="shared" ref="AP1492:AP1511" si="9681">AP1493</f>
        <v>0</v>
      </c>
      <c r="AQ1492" s="14">
        <f t="shared" ref="AQ1492:AQ1511" si="9682">AQ1493</f>
        <v>0</v>
      </c>
      <c r="AR1492" s="14">
        <f t="shared" ref="AR1492:AR1511" si="9683">AR1493</f>
        <v>0</v>
      </c>
      <c r="AS1492" s="14">
        <f t="shared" ref="AS1492:AS1511" si="9684">AS1493</f>
        <v>0</v>
      </c>
      <c r="AT1492" s="14">
        <f t="shared" ref="AT1492:AT1511" si="9685">AT1493</f>
        <v>0</v>
      </c>
      <c r="AU1492" s="14">
        <f t="shared" ref="AU1492:AU1511" si="9686">AU1493</f>
        <v>0</v>
      </c>
      <c r="AV1492" s="14">
        <f t="shared" ref="AV1492:AV1511" si="9687">AV1493</f>
        <v>0</v>
      </c>
      <c r="AW1492" s="14">
        <f t="shared" si="9375"/>
        <v>6514.4879999999994</v>
      </c>
      <c r="AX1492" s="14">
        <f t="shared" si="9376"/>
        <v>3454.2</v>
      </c>
      <c r="AY1492" s="14">
        <f t="shared" si="9377"/>
        <v>3454.2</v>
      </c>
      <c r="AZ1492" s="14">
        <f t="shared" ref="AZ1492:AZ1511" si="9688">AZ1493</f>
        <v>0</v>
      </c>
      <c r="BA1492" s="14">
        <f t="shared" si="9378"/>
        <v>6514.4879999999994</v>
      </c>
      <c r="BB1492" s="14">
        <f t="shared" si="9379"/>
        <v>3454.2</v>
      </c>
      <c r="BC1492" s="14">
        <f t="shared" si="9380"/>
        <v>3454.2</v>
      </c>
      <c r="BD1492" s="14">
        <f t="shared" ref="BD1492:BD1511" si="9689">BD1493</f>
        <v>0</v>
      </c>
      <c r="BE1492" s="14">
        <f t="shared" ref="BE1492:BE1511" si="9690">BE1493</f>
        <v>0</v>
      </c>
      <c r="BF1492" s="14">
        <f t="shared" ref="BF1492:BF1511" si="9691">BF1493</f>
        <v>0</v>
      </c>
      <c r="BG1492" s="14">
        <f t="shared" ref="BG1492:BG1511" si="9692">BG1493</f>
        <v>0</v>
      </c>
      <c r="BH1492" s="14">
        <f t="shared" ref="BH1492:BH1511" si="9693">BH1493</f>
        <v>0</v>
      </c>
      <c r="BI1492" s="14">
        <f t="shared" ref="BI1492:BI1511" si="9694">BI1493</f>
        <v>0</v>
      </c>
      <c r="BJ1492" s="14">
        <f t="shared" ref="BJ1492:BJ1511" si="9695">BJ1493</f>
        <v>0</v>
      </c>
      <c r="BK1492" s="14">
        <f t="shared" ref="BK1492:BK1511" si="9696">BK1493</f>
        <v>0</v>
      </c>
      <c r="BL1492" s="14">
        <f t="shared" ref="BL1492:BL1511" si="9697">BL1493</f>
        <v>0</v>
      </c>
      <c r="BM1492" s="14">
        <f t="shared" ref="BM1492:BM1511" si="9698">BM1493</f>
        <v>0</v>
      </c>
      <c r="BN1492" s="14">
        <f t="shared" ref="BN1492:BN1511" si="9699">BN1493</f>
        <v>0</v>
      </c>
      <c r="BO1492" s="14">
        <f t="shared" si="9381"/>
        <v>6514.4879999999994</v>
      </c>
      <c r="BP1492" s="14">
        <f t="shared" si="9382"/>
        <v>3454.2</v>
      </c>
      <c r="BQ1492" s="14">
        <f t="shared" si="9383"/>
        <v>3454.2</v>
      </c>
      <c r="BR1492" s="14">
        <f t="shared" ref="BR1492:BR1511" si="9700">BR1493</f>
        <v>0</v>
      </c>
      <c r="BS1492" s="14">
        <f t="shared" ref="BS1492:BS1511" si="9701">BS1493</f>
        <v>0</v>
      </c>
      <c r="BT1492" s="14">
        <f t="shared" ref="BT1492:BT1511" si="9702">BT1493</f>
        <v>0</v>
      </c>
      <c r="BU1492" s="14">
        <f t="shared" si="9384"/>
        <v>6514.4879999999994</v>
      </c>
      <c r="BV1492" s="14">
        <f t="shared" si="9385"/>
        <v>3454.2</v>
      </c>
      <c r="BW1492" s="14">
        <f t="shared" si="9386"/>
        <v>3454.2</v>
      </c>
      <c r="BX1492" s="14">
        <f t="shared" ref="BX1492:BX1511" si="9703">BX1493</f>
        <v>0</v>
      </c>
      <c r="BY1492" s="14">
        <f t="shared" ref="BY1492:BY1511" si="9704">BY1493</f>
        <v>31.35</v>
      </c>
      <c r="BZ1492" s="14">
        <f t="shared" ref="BZ1492:BZ1511" si="9705">BZ1493</f>
        <v>0</v>
      </c>
      <c r="CA1492" s="14">
        <f t="shared" ref="CA1492:CA1511" si="9706">CA1493</f>
        <v>0</v>
      </c>
      <c r="CB1492" s="14">
        <f t="shared" ref="CB1492:CB1511" si="9707">CB1493</f>
        <v>0</v>
      </c>
      <c r="CC1492" s="14">
        <f>CC1493</f>
        <v>0</v>
      </c>
      <c r="CD1492" s="14">
        <f>CD1493</f>
        <v>0</v>
      </c>
      <c r="CE1492" s="14">
        <f>CE1493</f>
        <v>0</v>
      </c>
      <c r="CF1492" s="14">
        <f>CF1493</f>
        <v>0</v>
      </c>
      <c r="CG1492" s="14">
        <f t="shared" si="9387"/>
        <v>6545.8379999999997</v>
      </c>
      <c r="CH1492" s="14">
        <f>CH1493</f>
        <v>0</v>
      </c>
      <c r="CI1492" s="84">
        <f t="shared" si="9637"/>
        <v>6545.8379999999997</v>
      </c>
      <c r="CJ1492" s="14">
        <f t="shared" si="9388"/>
        <v>3454.2</v>
      </c>
      <c r="CK1492" s="52">
        <f>CK1493</f>
        <v>0</v>
      </c>
      <c r="CL1492" s="84">
        <f t="shared" si="9638"/>
        <v>3454.2</v>
      </c>
      <c r="CM1492" s="14">
        <f t="shared" si="9389"/>
        <v>3454.2</v>
      </c>
      <c r="CN1492" s="52">
        <f>CN1493</f>
        <v>0</v>
      </c>
      <c r="CO1492" s="84">
        <f t="shared" si="9639"/>
        <v>3454.2</v>
      </c>
      <c r="CP1492" s="14">
        <f>CP1493</f>
        <v>0</v>
      </c>
      <c r="CQ1492" s="29"/>
      <c r="CR1492" s="29"/>
      <c r="CT1492" s="1"/>
    </row>
    <row r="1493" spans="1:99" s="1" customFormat="1" ht="15.6" hidden="1" customHeight="1" x14ac:dyDescent="0.3">
      <c r="A1493" s="27" t="s">
        <v>519</v>
      </c>
      <c r="B1493" s="27" t="s">
        <v>127</v>
      </c>
      <c r="C1493" s="27" t="s">
        <v>273</v>
      </c>
      <c r="D1493" s="27" t="s">
        <v>74</v>
      </c>
      <c r="E1493" s="30"/>
      <c r="F1493" s="28" t="s">
        <v>41</v>
      </c>
      <c r="G1493" s="14">
        <f t="shared" si="9655"/>
        <v>3454.2</v>
      </c>
      <c r="H1493" s="14">
        <f t="shared" si="9656"/>
        <v>3454.2</v>
      </c>
      <c r="I1493" s="14">
        <f t="shared" si="9657"/>
        <v>3454.2</v>
      </c>
      <c r="J1493" s="14">
        <f t="shared" si="9658"/>
        <v>0</v>
      </c>
      <c r="K1493" s="14">
        <f t="shared" si="9659"/>
        <v>0</v>
      </c>
      <c r="L1493" s="14">
        <f t="shared" si="9660"/>
        <v>0</v>
      </c>
      <c r="M1493" s="14">
        <f t="shared" si="9217"/>
        <v>3454.2</v>
      </c>
      <c r="N1493" s="14">
        <f t="shared" si="9218"/>
        <v>3454.2</v>
      </c>
      <c r="O1493" s="14">
        <f t="shared" si="9219"/>
        <v>3454.2</v>
      </c>
      <c r="P1493" s="14">
        <f t="shared" si="9661"/>
        <v>0</v>
      </c>
      <c r="Q1493" s="14">
        <f t="shared" si="9662"/>
        <v>0</v>
      </c>
      <c r="R1493" s="14">
        <f t="shared" si="9663"/>
        <v>0</v>
      </c>
      <c r="S1493" s="14">
        <f t="shared" si="9664"/>
        <v>3060.288</v>
      </c>
      <c r="T1493" s="14">
        <f t="shared" si="9665"/>
        <v>0</v>
      </c>
      <c r="U1493" s="14">
        <f t="shared" si="9666"/>
        <v>0</v>
      </c>
      <c r="V1493" s="14">
        <f t="shared" si="9667"/>
        <v>0</v>
      </c>
      <c r="W1493" s="14">
        <f t="shared" si="9668"/>
        <v>0</v>
      </c>
      <c r="X1493" s="14">
        <f t="shared" si="9669"/>
        <v>0</v>
      </c>
      <c r="Y1493" s="14">
        <f t="shared" si="9369"/>
        <v>6514.4879999999994</v>
      </c>
      <c r="Z1493" s="14">
        <f t="shared" si="9370"/>
        <v>3454.2</v>
      </c>
      <c r="AA1493" s="14">
        <f t="shared" si="9371"/>
        <v>3454.2</v>
      </c>
      <c r="AB1493" s="14">
        <f t="shared" si="9670"/>
        <v>0</v>
      </c>
      <c r="AC1493" s="14">
        <f t="shared" si="9671"/>
        <v>0</v>
      </c>
      <c r="AD1493" s="14">
        <f t="shared" si="9672"/>
        <v>0</v>
      </c>
      <c r="AE1493" s="14">
        <f t="shared" si="9372"/>
        <v>6514.4879999999994</v>
      </c>
      <c r="AF1493" s="14">
        <f t="shared" si="9373"/>
        <v>3454.2</v>
      </c>
      <c r="AG1493" s="14">
        <f t="shared" si="9374"/>
        <v>3454.2</v>
      </c>
      <c r="AH1493" s="14">
        <f t="shared" si="9673"/>
        <v>0</v>
      </c>
      <c r="AI1493" s="14">
        <f t="shared" si="9674"/>
        <v>0</v>
      </c>
      <c r="AJ1493" s="14">
        <f t="shared" si="9675"/>
        <v>0</v>
      </c>
      <c r="AK1493" s="14">
        <f t="shared" si="9676"/>
        <v>0</v>
      </c>
      <c r="AL1493" s="14">
        <f t="shared" si="9677"/>
        <v>0</v>
      </c>
      <c r="AM1493" s="14">
        <f t="shared" si="9678"/>
        <v>0</v>
      </c>
      <c r="AN1493" s="14">
        <f t="shared" si="9679"/>
        <v>0</v>
      </c>
      <c r="AO1493" s="14">
        <f t="shared" si="9680"/>
        <v>0</v>
      </c>
      <c r="AP1493" s="14">
        <f t="shared" si="9681"/>
        <v>0</v>
      </c>
      <c r="AQ1493" s="14">
        <f t="shared" si="9682"/>
        <v>0</v>
      </c>
      <c r="AR1493" s="14">
        <f t="shared" si="9683"/>
        <v>0</v>
      </c>
      <c r="AS1493" s="14">
        <f t="shared" si="9684"/>
        <v>0</v>
      </c>
      <c r="AT1493" s="14">
        <f t="shared" si="9685"/>
        <v>0</v>
      </c>
      <c r="AU1493" s="14">
        <f t="shared" si="9686"/>
        <v>0</v>
      </c>
      <c r="AV1493" s="14">
        <f t="shared" si="9687"/>
        <v>0</v>
      </c>
      <c r="AW1493" s="14">
        <f t="shared" si="9375"/>
        <v>6514.4879999999994</v>
      </c>
      <c r="AX1493" s="14">
        <f t="shared" si="9376"/>
        <v>3454.2</v>
      </c>
      <c r="AY1493" s="14">
        <f t="shared" si="9377"/>
        <v>3454.2</v>
      </c>
      <c r="AZ1493" s="14">
        <f t="shared" si="9688"/>
        <v>0</v>
      </c>
      <c r="BA1493" s="14">
        <f t="shared" si="9378"/>
        <v>6514.4879999999994</v>
      </c>
      <c r="BB1493" s="14">
        <f t="shared" si="9379"/>
        <v>3454.2</v>
      </c>
      <c r="BC1493" s="14">
        <f t="shared" si="9380"/>
        <v>3454.2</v>
      </c>
      <c r="BD1493" s="14">
        <f t="shared" si="9689"/>
        <v>0</v>
      </c>
      <c r="BE1493" s="14">
        <f t="shared" si="9690"/>
        <v>0</v>
      </c>
      <c r="BF1493" s="14">
        <f t="shared" si="9691"/>
        <v>0</v>
      </c>
      <c r="BG1493" s="14">
        <f t="shared" si="9692"/>
        <v>0</v>
      </c>
      <c r="BH1493" s="14">
        <f t="shared" si="9693"/>
        <v>0</v>
      </c>
      <c r="BI1493" s="14">
        <f t="shared" si="9694"/>
        <v>0</v>
      </c>
      <c r="BJ1493" s="14">
        <f t="shared" si="9695"/>
        <v>0</v>
      </c>
      <c r="BK1493" s="14">
        <f t="shared" si="9696"/>
        <v>0</v>
      </c>
      <c r="BL1493" s="14">
        <f t="shared" si="9697"/>
        <v>0</v>
      </c>
      <c r="BM1493" s="14">
        <f t="shared" si="9698"/>
        <v>0</v>
      </c>
      <c r="BN1493" s="14">
        <f t="shared" si="9699"/>
        <v>0</v>
      </c>
      <c r="BO1493" s="14">
        <f t="shared" si="9381"/>
        <v>6514.4879999999994</v>
      </c>
      <c r="BP1493" s="14">
        <f t="shared" si="9382"/>
        <v>3454.2</v>
      </c>
      <c r="BQ1493" s="14">
        <f t="shared" si="9383"/>
        <v>3454.2</v>
      </c>
      <c r="BR1493" s="14">
        <f t="shared" si="9700"/>
        <v>0</v>
      </c>
      <c r="BS1493" s="14">
        <f t="shared" si="9701"/>
        <v>0</v>
      </c>
      <c r="BT1493" s="14">
        <f t="shared" si="9702"/>
        <v>0</v>
      </c>
      <c r="BU1493" s="14">
        <f t="shared" si="9384"/>
        <v>6514.4879999999994</v>
      </c>
      <c r="BV1493" s="14">
        <f t="shared" si="9385"/>
        <v>3454.2</v>
      </c>
      <c r="BW1493" s="14">
        <f t="shared" si="9386"/>
        <v>3454.2</v>
      </c>
      <c r="BX1493" s="14">
        <f t="shared" ref="BX1493:CF1493" si="9708">BX1494+BX1497</f>
        <v>0</v>
      </c>
      <c r="BY1493" s="14">
        <f t="shared" si="9708"/>
        <v>31.35</v>
      </c>
      <c r="BZ1493" s="14">
        <f t="shared" si="9708"/>
        <v>0</v>
      </c>
      <c r="CA1493" s="14">
        <f t="shared" si="9708"/>
        <v>0</v>
      </c>
      <c r="CB1493" s="14">
        <f t="shared" si="9708"/>
        <v>0</v>
      </c>
      <c r="CC1493" s="32">
        <f t="shared" si="9708"/>
        <v>0</v>
      </c>
      <c r="CD1493" s="14">
        <f t="shared" si="9708"/>
        <v>0</v>
      </c>
      <c r="CE1493" s="14">
        <f t="shared" si="9708"/>
        <v>0</v>
      </c>
      <c r="CF1493" s="32">
        <f t="shared" si="9708"/>
        <v>0</v>
      </c>
      <c r="CG1493" s="14">
        <f t="shared" si="9387"/>
        <v>6545.8379999999997</v>
      </c>
      <c r="CH1493" s="14">
        <f>CH1494+CH1497</f>
        <v>0</v>
      </c>
      <c r="CI1493" s="14"/>
      <c r="CJ1493" s="14">
        <f t="shared" si="9388"/>
        <v>3454.2</v>
      </c>
      <c r="CK1493" s="52">
        <f>CK1494+CK1497</f>
        <v>0</v>
      </c>
      <c r="CL1493" s="52"/>
      <c r="CM1493" s="14">
        <f t="shared" si="9389"/>
        <v>3454.2</v>
      </c>
      <c r="CN1493" s="52">
        <f>CN1494+CN1497</f>
        <v>0</v>
      </c>
      <c r="CO1493" s="52"/>
      <c r="CP1493" s="14">
        <f>CP1494+CP1497</f>
        <v>0</v>
      </c>
      <c r="CQ1493" s="29">
        <v>0</v>
      </c>
      <c r="CR1493" s="29"/>
      <c r="CS1493" s="1" t="s">
        <v>75</v>
      </c>
    </row>
    <row r="1494" spans="1:99" ht="31.2" customHeight="1" x14ac:dyDescent="0.3">
      <c r="A1494" s="76" t="s">
        <v>519</v>
      </c>
      <c r="B1494" s="76" t="s">
        <v>127</v>
      </c>
      <c r="C1494" s="76" t="s">
        <v>273</v>
      </c>
      <c r="D1494" s="76" t="s">
        <v>457</v>
      </c>
      <c r="E1494" s="88"/>
      <c r="F1494" s="77" t="s">
        <v>458</v>
      </c>
      <c r="G1494" s="14">
        <f t="shared" si="9655"/>
        <v>3454.2</v>
      </c>
      <c r="H1494" s="14">
        <f t="shared" si="9656"/>
        <v>3454.2</v>
      </c>
      <c r="I1494" s="14">
        <f t="shared" si="9657"/>
        <v>3454.2</v>
      </c>
      <c r="J1494" s="14">
        <f t="shared" si="9658"/>
        <v>0</v>
      </c>
      <c r="K1494" s="14">
        <f t="shared" si="9659"/>
        <v>0</v>
      </c>
      <c r="L1494" s="14">
        <f t="shared" si="9660"/>
        <v>0</v>
      </c>
      <c r="M1494" s="14">
        <f t="shared" si="9217"/>
        <v>3454.2</v>
      </c>
      <c r="N1494" s="14">
        <f t="shared" si="9218"/>
        <v>3454.2</v>
      </c>
      <c r="O1494" s="14">
        <f t="shared" si="9219"/>
        <v>3454.2</v>
      </c>
      <c r="P1494" s="14">
        <f t="shared" si="9661"/>
        <v>0</v>
      </c>
      <c r="Q1494" s="14">
        <f t="shared" si="9662"/>
        <v>0</v>
      </c>
      <c r="R1494" s="14">
        <f t="shared" si="9663"/>
        <v>0</v>
      </c>
      <c r="S1494" s="14">
        <f t="shared" si="9664"/>
        <v>3060.288</v>
      </c>
      <c r="T1494" s="14">
        <f t="shared" si="9665"/>
        <v>0</v>
      </c>
      <c r="U1494" s="14">
        <f t="shared" si="9666"/>
        <v>0</v>
      </c>
      <c r="V1494" s="14">
        <f t="shared" si="9667"/>
        <v>0</v>
      </c>
      <c r="W1494" s="14">
        <f t="shared" si="9668"/>
        <v>0</v>
      </c>
      <c r="X1494" s="14">
        <f t="shared" si="9669"/>
        <v>0</v>
      </c>
      <c r="Y1494" s="14">
        <f t="shared" si="9369"/>
        <v>6514.4879999999994</v>
      </c>
      <c r="Z1494" s="14">
        <f t="shared" si="9370"/>
        <v>3454.2</v>
      </c>
      <c r="AA1494" s="14">
        <f t="shared" si="9371"/>
        <v>3454.2</v>
      </c>
      <c r="AB1494" s="14">
        <f t="shared" si="9670"/>
        <v>0</v>
      </c>
      <c r="AC1494" s="14">
        <f t="shared" si="9671"/>
        <v>0</v>
      </c>
      <c r="AD1494" s="14">
        <f t="shared" si="9672"/>
        <v>0</v>
      </c>
      <c r="AE1494" s="14">
        <f t="shared" si="9372"/>
        <v>6514.4879999999994</v>
      </c>
      <c r="AF1494" s="14">
        <f t="shared" si="9373"/>
        <v>3454.2</v>
      </c>
      <c r="AG1494" s="14">
        <f t="shared" si="9374"/>
        <v>3454.2</v>
      </c>
      <c r="AH1494" s="14">
        <f t="shared" si="9673"/>
        <v>0</v>
      </c>
      <c r="AI1494" s="14">
        <f t="shared" si="9674"/>
        <v>0</v>
      </c>
      <c r="AJ1494" s="14">
        <f t="shared" si="9675"/>
        <v>0</v>
      </c>
      <c r="AK1494" s="14">
        <f t="shared" si="9676"/>
        <v>0</v>
      </c>
      <c r="AL1494" s="14">
        <f t="shared" si="9677"/>
        <v>0</v>
      </c>
      <c r="AM1494" s="14">
        <f t="shared" si="9678"/>
        <v>0</v>
      </c>
      <c r="AN1494" s="14">
        <f t="shared" si="9679"/>
        <v>0</v>
      </c>
      <c r="AO1494" s="14">
        <f t="shared" si="9680"/>
        <v>0</v>
      </c>
      <c r="AP1494" s="14">
        <f t="shared" si="9681"/>
        <v>0</v>
      </c>
      <c r="AQ1494" s="14">
        <f t="shared" si="9682"/>
        <v>0</v>
      </c>
      <c r="AR1494" s="14">
        <f t="shared" si="9683"/>
        <v>0</v>
      </c>
      <c r="AS1494" s="14">
        <f t="shared" si="9684"/>
        <v>0</v>
      </c>
      <c r="AT1494" s="14">
        <f t="shared" si="9685"/>
        <v>0</v>
      </c>
      <c r="AU1494" s="14">
        <f t="shared" si="9686"/>
        <v>0</v>
      </c>
      <c r="AV1494" s="14">
        <f t="shared" si="9687"/>
        <v>0</v>
      </c>
      <c r="AW1494" s="14">
        <f t="shared" si="9375"/>
        <v>6514.4879999999994</v>
      </c>
      <c r="AX1494" s="14">
        <f t="shared" si="9376"/>
        <v>3454.2</v>
      </c>
      <c r="AY1494" s="14">
        <f t="shared" si="9377"/>
        <v>3454.2</v>
      </c>
      <c r="AZ1494" s="14">
        <f t="shared" si="9688"/>
        <v>0</v>
      </c>
      <c r="BA1494" s="14">
        <f t="shared" si="9378"/>
        <v>6514.4879999999994</v>
      </c>
      <c r="BB1494" s="14">
        <f t="shared" si="9379"/>
        <v>3454.2</v>
      </c>
      <c r="BC1494" s="14">
        <f t="shared" si="9380"/>
        <v>3454.2</v>
      </c>
      <c r="BD1494" s="14">
        <f t="shared" si="9689"/>
        <v>0</v>
      </c>
      <c r="BE1494" s="14">
        <f t="shared" si="9690"/>
        <v>0</v>
      </c>
      <c r="BF1494" s="14">
        <f t="shared" si="9691"/>
        <v>0</v>
      </c>
      <c r="BG1494" s="14">
        <f t="shared" si="9692"/>
        <v>0</v>
      </c>
      <c r="BH1494" s="14">
        <f t="shared" si="9693"/>
        <v>0</v>
      </c>
      <c r="BI1494" s="14">
        <f t="shared" si="9694"/>
        <v>0</v>
      </c>
      <c r="BJ1494" s="14">
        <f t="shared" si="9695"/>
        <v>0</v>
      </c>
      <c r="BK1494" s="14">
        <f t="shared" si="9696"/>
        <v>0</v>
      </c>
      <c r="BL1494" s="14">
        <f t="shared" si="9697"/>
        <v>0</v>
      </c>
      <c r="BM1494" s="14">
        <f t="shared" si="9698"/>
        <v>0</v>
      </c>
      <c r="BN1494" s="14">
        <f t="shared" si="9699"/>
        <v>0</v>
      </c>
      <c r="BO1494" s="14">
        <f t="shared" si="9381"/>
        <v>6514.4879999999994</v>
      </c>
      <c r="BP1494" s="14">
        <f t="shared" si="9382"/>
        <v>3454.2</v>
      </c>
      <c r="BQ1494" s="14">
        <f t="shared" si="9383"/>
        <v>3454.2</v>
      </c>
      <c r="BR1494" s="14">
        <f t="shared" si="9700"/>
        <v>0</v>
      </c>
      <c r="BS1494" s="14">
        <f t="shared" si="9701"/>
        <v>0</v>
      </c>
      <c r="BT1494" s="14">
        <f t="shared" si="9702"/>
        <v>0</v>
      </c>
      <c r="BU1494" s="14">
        <f t="shared" si="9384"/>
        <v>6514.4879999999994</v>
      </c>
      <c r="BV1494" s="14">
        <f t="shared" si="9385"/>
        <v>3454.2</v>
      </c>
      <c r="BW1494" s="14">
        <f t="shared" si="9386"/>
        <v>3454.2</v>
      </c>
      <c r="BX1494" s="14">
        <f t="shared" si="9703"/>
        <v>0</v>
      </c>
      <c r="BY1494" s="14">
        <f t="shared" si="9704"/>
        <v>0</v>
      </c>
      <c r="BZ1494" s="14">
        <f t="shared" si="9705"/>
        <v>0</v>
      </c>
      <c r="CA1494" s="14">
        <f t="shared" si="9706"/>
        <v>0</v>
      </c>
      <c r="CB1494" s="14">
        <f t="shared" si="9707"/>
        <v>0</v>
      </c>
      <c r="CC1494" s="14">
        <f t="shared" ref="CC1494:CC1511" si="9709">CC1495</f>
        <v>0</v>
      </c>
      <c r="CD1494" s="14">
        <f t="shared" ref="CD1494:CD1511" si="9710">CD1495</f>
        <v>0</v>
      </c>
      <c r="CE1494" s="14">
        <f t="shared" ref="CE1494:CE1511" si="9711">CE1495</f>
        <v>0</v>
      </c>
      <c r="CF1494" s="14">
        <f t="shared" ref="CF1494:CF1511" si="9712">CF1495</f>
        <v>0</v>
      </c>
      <c r="CG1494" s="14">
        <f t="shared" si="9387"/>
        <v>6514.4879999999994</v>
      </c>
      <c r="CH1494" s="14">
        <f t="shared" ref="CH1494:CH1511" si="9713">CH1495</f>
        <v>0</v>
      </c>
      <c r="CI1494" s="84">
        <f t="shared" ref="CI1494:CI1509" si="9714">CG1494+CH1494</f>
        <v>6514.4879999999994</v>
      </c>
      <c r="CJ1494" s="14">
        <f t="shared" si="9388"/>
        <v>3454.2</v>
      </c>
      <c r="CK1494" s="52">
        <f t="shared" ref="CK1494:CP1511" si="9715">CK1495</f>
        <v>0</v>
      </c>
      <c r="CL1494" s="84">
        <f t="shared" ref="CL1494:CL1509" si="9716">CJ1494+CK1494</f>
        <v>3454.2</v>
      </c>
      <c r="CM1494" s="14">
        <f t="shared" si="9389"/>
        <v>3454.2</v>
      </c>
      <c r="CN1494" s="52">
        <f t="shared" si="9715"/>
        <v>0</v>
      </c>
      <c r="CO1494" s="84">
        <f t="shared" ref="CO1494:CO1509" si="9717">CM1494+CN1494</f>
        <v>3454.2</v>
      </c>
      <c r="CP1494" s="14">
        <f t="shared" si="9715"/>
        <v>0</v>
      </c>
      <c r="CQ1494" s="29"/>
      <c r="CR1494" s="29"/>
      <c r="CT1494" s="1"/>
    </row>
    <row r="1495" spans="1:99" ht="31.2" customHeight="1" x14ac:dyDescent="0.3">
      <c r="A1495" s="76" t="s">
        <v>519</v>
      </c>
      <c r="B1495" s="76" t="s">
        <v>127</v>
      </c>
      <c r="C1495" s="76" t="s">
        <v>273</v>
      </c>
      <c r="D1495" s="76" t="s">
        <v>459</v>
      </c>
      <c r="E1495" s="88"/>
      <c r="F1495" s="77" t="s">
        <v>460</v>
      </c>
      <c r="G1495" s="14">
        <f t="shared" si="9655"/>
        <v>3454.2</v>
      </c>
      <c r="H1495" s="14">
        <f t="shared" si="9656"/>
        <v>3454.2</v>
      </c>
      <c r="I1495" s="14">
        <f t="shared" si="9657"/>
        <v>3454.2</v>
      </c>
      <c r="J1495" s="14">
        <f t="shared" si="9658"/>
        <v>0</v>
      </c>
      <c r="K1495" s="14">
        <f t="shared" si="9659"/>
        <v>0</v>
      </c>
      <c r="L1495" s="14">
        <f t="shared" si="9660"/>
        <v>0</v>
      </c>
      <c r="M1495" s="14">
        <f t="shared" si="9217"/>
        <v>3454.2</v>
      </c>
      <c r="N1495" s="14">
        <f t="shared" si="9218"/>
        <v>3454.2</v>
      </c>
      <c r="O1495" s="14">
        <f t="shared" si="9219"/>
        <v>3454.2</v>
      </c>
      <c r="P1495" s="14">
        <f t="shared" si="9661"/>
        <v>0</v>
      </c>
      <c r="Q1495" s="14">
        <f t="shared" si="9662"/>
        <v>0</v>
      </c>
      <c r="R1495" s="14">
        <f t="shared" si="9663"/>
        <v>0</v>
      </c>
      <c r="S1495" s="14">
        <f t="shared" si="9664"/>
        <v>3060.288</v>
      </c>
      <c r="T1495" s="14">
        <f t="shared" si="9665"/>
        <v>0</v>
      </c>
      <c r="U1495" s="14">
        <f t="shared" si="9666"/>
        <v>0</v>
      </c>
      <c r="V1495" s="14">
        <f t="shared" si="9667"/>
        <v>0</v>
      </c>
      <c r="W1495" s="14">
        <f t="shared" si="9668"/>
        <v>0</v>
      </c>
      <c r="X1495" s="14">
        <f t="shared" si="9669"/>
        <v>0</v>
      </c>
      <c r="Y1495" s="14">
        <f t="shared" si="9369"/>
        <v>6514.4879999999994</v>
      </c>
      <c r="Z1495" s="14">
        <f t="shared" si="9370"/>
        <v>3454.2</v>
      </c>
      <c r="AA1495" s="14">
        <f t="shared" si="9371"/>
        <v>3454.2</v>
      </c>
      <c r="AB1495" s="14">
        <f t="shared" si="9670"/>
        <v>0</v>
      </c>
      <c r="AC1495" s="14">
        <f t="shared" si="9671"/>
        <v>0</v>
      </c>
      <c r="AD1495" s="14">
        <f t="shared" si="9672"/>
        <v>0</v>
      </c>
      <c r="AE1495" s="14">
        <f t="shared" si="9372"/>
        <v>6514.4879999999994</v>
      </c>
      <c r="AF1495" s="14">
        <f t="shared" si="9373"/>
        <v>3454.2</v>
      </c>
      <c r="AG1495" s="14">
        <f t="shared" si="9374"/>
        <v>3454.2</v>
      </c>
      <c r="AH1495" s="14">
        <f t="shared" si="9673"/>
        <v>0</v>
      </c>
      <c r="AI1495" s="14">
        <f t="shared" si="9674"/>
        <v>0</v>
      </c>
      <c r="AJ1495" s="14">
        <f t="shared" si="9675"/>
        <v>0</v>
      </c>
      <c r="AK1495" s="14">
        <f t="shared" si="9676"/>
        <v>0</v>
      </c>
      <c r="AL1495" s="14">
        <f t="shared" si="9677"/>
        <v>0</v>
      </c>
      <c r="AM1495" s="14">
        <f t="shared" si="9678"/>
        <v>0</v>
      </c>
      <c r="AN1495" s="14">
        <f t="shared" si="9679"/>
        <v>0</v>
      </c>
      <c r="AO1495" s="14">
        <f t="shared" si="9680"/>
        <v>0</v>
      </c>
      <c r="AP1495" s="14">
        <f t="shared" si="9681"/>
        <v>0</v>
      </c>
      <c r="AQ1495" s="14">
        <f t="shared" si="9682"/>
        <v>0</v>
      </c>
      <c r="AR1495" s="14">
        <f t="shared" si="9683"/>
        <v>0</v>
      </c>
      <c r="AS1495" s="14">
        <f t="shared" si="9684"/>
        <v>0</v>
      </c>
      <c r="AT1495" s="14">
        <f t="shared" si="9685"/>
        <v>0</v>
      </c>
      <c r="AU1495" s="14">
        <f t="shared" si="9686"/>
        <v>0</v>
      </c>
      <c r="AV1495" s="14">
        <f t="shared" si="9687"/>
        <v>0</v>
      </c>
      <c r="AW1495" s="14">
        <f t="shared" si="9375"/>
        <v>6514.4879999999994</v>
      </c>
      <c r="AX1495" s="14">
        <f t="shared" si="9376"/>
        <v>3454.2</v>
      </c>
      <c r="AY1495" s="14">
        <f t="shared" si="9377"/>
        <v>3454.2</v>
      </c>
      <c r="AZ1495" s="14">
        <f t="shared" si="9688"/>
        <v>0</v>
      </c>
      <c r="BA1495" s="14">
        <f t="shared" si="9378"/>
        <v>6514.4879999999994</v>
      </c>
      <c r="BB1495" s="14">
        <f t="shared" si="9379"/>
        <v>3454.2</v>
      </c>
      <c r="BC1495" s="14">
        <f t="shared" si="9380"/>
        <v>3454.2</v>
      </c>
      <c r="BD1495" s="14">
        <f t="shared" si="9689"/>
        <v>0</v>
      </c>
      <c r="BE1495" s="14">
        <f t="shared" si="9690"/>
        <v>0</v>
      </c>
      <c r="BF1495" s="14">
        <f t="shared" si="9691"/>
        <v>0</v>
      </c>
      <c r="BG1495" s="14">
        <f t="shared" si="9692"/>
        <v>0</v>
      </c>
      <c r="BH1495" s="14">
        <f t="shared" si="9693"/>
        <v>0</v>
      </c>
      <c r="BI1495" s="14">
        <f t="shared" si="9694"/>
        <v>0</v>
      </c>
      <c r="BJ1495" s="14">
        <f t="shared" si="9695"/>
        <v>0</v>
      </c>
      <c r="BK1495" s="14">
        <f t="shared" si="9696"/>
        <v>0</v>
      </c>
      <c r="BL1495" s="14">
        <f t="shared" si="9697"/>
        <v>0</v>
      </c>
      <c r="BM1495" s="14">
        <f t="shared" si="9698"/>
        <v>0</v>
      </c>
      <c r="BN1495" s="14">
        <f t="shared" si="9699"/>
        <v>0</v>
      </c>
      <c r="BO1495" s="14">
        <f t="shared" si="9381"/>
        <v>6514.4879999999994</v>
      </c>
      <c r="BP1495" s="14">
        <f t="shared" si="9382"/>
        <v>3454.2</v>
      </c>
      <c r="BQ1495" s="14">
        <f t="shared" si="9383"/>
        <v>3454.2</v>
      </c>
      <c r="BR1495" s="14">
        <f t="shared" si="9700"/>
        <v>0</v>
      </c>
      <c r="BS1495" s="14">
        <f t="shared" si="9701"/>
        <v>0</v>
      </c>
      <c r="BT1495" s="14">
        <f t="shared" si="9702"/>
        <v>0</v>
      </c>
      <c r="BU1495" s="14">
        <f t="shared" si="9384"/>
        <v>6514.4879999999994</v>
      </c>
      <c r="BV1495" s="14">
        <f t="shared" si="9385"/>
        <v>3454.2</v>
      </c>
      <c r="BW1495" s="14">
        <f t="shared" si="9386"/>
        <v>3454.2</v>
      </c>
      <c r="BX1495" s="14">
        <f t="shared" si="9703"/>
        <v>0</v>
      </c>
      <c r="BY1495" s="14">
        <f t="shared" si="9704"/>
        <v>0</v>
      </c>
      <c r="BZ1495" s="14">
        <f t="shared" si="9705"/>
        <v>0</v>
      </c>
      <c r="CA1495" s="14">
        <f t="shared" si="9706"/>
        <v>0</v>
      </c>
      <c r="CB1495" s="14">
        <f t="shared" si="9707"/>
        <v>0</v>
      </c>
      <c r="CC1495" s="14">
        <f t="shared" si="9709"/>
        <v>0</v>
      </c>
      <c r="CD1495" s="14">
        <f t="shared" si="9710"/>
        <v>0</v>
      </c>
      <c r="CE1495" s="14">
        <f t="shared" si="9711"/>
        <v>0</v>
      </c>
      <c r="CF1495" s="14">
        <f t="shared" si="9712"/>
        <v>0</v>
      </c>
      <c r="CG1495" s="14">
        <f t="shared" si="9387"/>
        <v>6514.4879999999994</v>
      </c>
      <c r="CH1495" s="14">
        <f t="shared" si="9713"/>
        <v>0</v>
      </c>
      <c r="CI1495" s="84">
        <f t="shared" si="9714"/>
        <v>6514.4879999999994</v>
      </c>
      <c r="CJ1495" s="14">
        <f t="shared" si="9388"/>
        <v>3454.2</v>
      </c>
      <c r="CK1495" s="52">
        <f t="shared" si="9715"/>
        <v>0</v>
      </c>
      <c r="CL1495" s="84">
        <f t="shared" si="9716"/>
        <v>3454.2</v>
      </c>
      <c r="CM1495" s="14">
        <f t="shared" si="9389"/>
        <v>3454.2</v>
      </c>
      <c r="CN1495" s="52">
        <f t="shared" si="9715"/>
        <v>0</v>
      </c>
      <c r="CO1495" s="84">
        <f t="shared" si="9717"/>
        <v>3454.2</v>
      </c>
      <c r="CP1495" s="14">
        <f t="shared" si="9715"/>
        <v>0</v>
      </c>
      <c r="CQ1495" s="29"/>
      <c r="CR1495" s="29"/>
      <c r="CT1495" s="1"/>
    </row>
    <row r="1496" spans="1:99" ht="31.2" customHeight="1" x14ac:dyDescent="0.3">
      <c r="A1496" s="76" t="s">
        <v>519</v>
      </c>
      <c r="B1496" s="76" t="s">
        <v>127</v>
      </c>
      <c r="C1496" s="76" t="s">
        <v>273</v>
      </c>
      <c r="D1496" s="76" t="s">
        <v>459</v>
      </c>
      <c r="E1496" s="76" t="s">
        <v>46</v>
      </c>
      <c r="F1496" s="77" t="s">
        <v>47</v>
      </c>
      <c r="G1496" s="14">
        <v>3454.2</v>
      </c>
      <c r="H1496" s="14">
        <v>3454.2</v>
      </c>
      <c r="I1496" s="14">
        <v>3454.2</v>
      </c>
      <c r="J1496" s="14"/>
      <c r="K1496" s="14"/>
      <c r="L1496" s="14"/>
      <c r="M1496" s="14">
        <f t="shared" si="9217"/>
        <v>3454.2</v>
      </c>
      <c r="N1496" s="14">
        <f t="shared" si="9218"/>
        <v>3454.2</v>
      </c>
      <c r="O1496" s="14">
        <f t="shared" si="9219"/>
        <v>3454.2</v>
      </c>
      <c r="P1496" s="14"/>
      <c r="Q1496" s="14"/>
      <c r="R1496" s="14"/>
      <c r="S1496" s="14">
        <v>3060.288</v>
      </c>
      <c r="T1496" s="14"/>
      <c r="U1496" s="14"/>
      <c r="V1496" s="14"/>
      <c r="W1496" s="14"/>
      <c r="X1496" s="14"/>
      <c r="Y1496" s="14">
        <f t="shared" si="9369"/>
        <v>6514.4879999999994</v>
      </c>
      <c r="Z1496" s="14">
        <f t="shared" si="9370"/>
        <v>3454.2</v>
      </c>
      <c r="AA1496" s="14">
        <f t="shared" si="9371"/>
        <v>3454.2</v>
      </c>
      <c r="AB1496" s="14"/>
      <c r="AC1496" s="14"/>
      <c r="AD1496" s="14"/>
      <c r="AE1496" s="14">
        <f t="shared" si="9372"/>
        <v>6514.4879999999994</v>
      </c>
      <c r="AF1496" s="14">
        <f t="shared" si="9373"/>
        <v>3454.2</v>
      </c>
      <c r="AG1496" s="14">
        <f t="shared" si="9374"/>
        <v>3454.2</v>
      </c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>
        <f t="shared" si="9375"/>
        <v>6514.4879999999994</v>
      </c>
      <c r="AX1496" s="14">
        <f t="shared" si="9376"/>
        <v>3454.2</v>
      </c>
      <c r="AY1496" s="14">
        <f t="shared" si="9377"/>
        <v>3454.2</v>
      </c>
      <c r="AZ1496" s="14"/>
      <c r="BA1496" s="14">
        <f t="shared" si="9378"/>
        <v>6514.4879999999994</v>
      </c>
      <c r="BB1496" s="14">
        <f t="shared" si="9379"/>
        <v>3454.2</v>
      </c>
      <c r="BC1496" s="14">
        <f t="shared" si="9380"/>
        <v>3454.2</v>
      </c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>
        <f t="shared" si="9381"/>
        <v>6514.4879999999994</v>
      </c>
      <c r="BP1496" s="14">
        <f t="shared" si="9382"/>
        <v>3454.2</v>
      </c>
      <c r="BQ1496" s="14">
        <f t="shared" si="9383"/>
        <v>3454.2</v>
      </c>
      <c r="BR1496" s="14"/>
      <c r="BS1496" s="14"/>
      <c r="BT1496" s="14"/>
      <c r="BU1496" s="14">
        <f t="shared" si="9384"/>
        <v>6514.4879999999994</v>
      </c>
      <c r="BV1496" s="14">
        <f t="shared" si="9385"/>
        <v>3454.2</v>
      </c>
      <c r="BW1496" s="14">
        <f t="shared" si="9386"/>
        <v>3454.2</v>
      </c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>
        <f t="shared" si="9387"/>
        <v>6514.4879999999994</v>
      </c>
      <c r="CH1496" s="14"/>
      <c r="CI1496" s="84">
        <f t="shared" si="9714"/>
        <v>6514.4879999999994</v>
      </c>
      <c r="CJ1496" s="14">
        <f t="shared" si="9388"/>
        <v>3454.2</v>
      </c>
      <c r="CK1496" s="52"/>
      <c r="CL1496" s="84">
        <f t="shared" si="9716"/>
        <v>3454.2</v>
      </c>
      <c r="CM1496" s="14">
        <f t="shared" si="9389"/>
        <v>3454.2</v>
      </c>
      <c r="CN1496" s="52"/>
      <c r="CO1496" s="84">
        <f t="shared" si="9717"/>
        <v>3454.2</v>
      </c>
      <c r="CP1496" s="14"/>
      <c r="CQ1496" s="29"/>
      <c r="CR1496" s="29"/>
      <c r="CT1496" s="1"/>
    </row>
    <row r="1497" spans="1:99" ht="46.8" customHeight="1" x14ac:dyDescent="0.3">
      <c r="A1497" s="76" t="s">
        <v>519</v>
      </c>
      <c r="B1497" s="76" t="s">
        <v>127</v>
      </c>
      <c r="C1497" s="76" t="s">
        <v>273</v>
      </c>
      <c r="D1497" s="76" t="s">
        <v>512</v>
      </c>
      <c r="E1497" s="88"/>
      <c r="F1497" s="77" t="s">
        <v>513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>
        <f t="shared" si="9703"/>
        <v>0</v>
      </c>
      <c r="BY1497" s="14">
        <f t="shared" si="9704"/>
        <v>31.35</v>
      </c>
      <c r="BZ1497" s="14">
        <f t="shared" si="9705"/>
        <v>0</v>
      </c>
      <c r="CA1497" s="14">
        <f t="shared" si="9706"/>
        <v>0</v>
      </c>
      <c r="CB1497" s="14">
        <f t="shared" si="9707"/>
        <v>0</v>
      </c>
      <c r="CC1497" s="14">
        <f t="shared" si="9709"/>
        <v>0</v>
      </c>
      <c r="CD1497" s="14">
        <f t="shared" si="9710"/>
        <v>0</v>
      </c>
      <c r="CE1497" s="14">
        <f t="shared" si="9711"/>
        <v>0</v>
      </c>
      <c r="CF1497" s="14">
        <f t="shared" si="9712"/>
        <v>0</v>
      </c>
      <c r="CG1497" s="14">
        <f t="shared" si="9387"/>
        <v>31.35</v>
      </c>
      <c r="CH1497" s="14">
        <f t="shared" si="9713"/>
        <v>0</v>
      </c>
      <c r="CI1497" s="84">
        <f t="shared" si="9714"/>
        <v>31.35</v>
      </c>
      <c r="CJ1497" s="14">
        <f t="shared" si="9388"/>
        <v>0</v>
      </c>
      <c r="CK1497" s="52">
        <f t="shared" si="9715"/>
        <v>0</v>
      </c>
      <c r="CL1497" s="84">
        <f t="shared" si="9716"/>
        <v>0</v>
      </c>
      <c r="CM1497" s="14">
        <f t="shared" si="9389"/>
        <v>0</v>
      </c>
      <c r="CN1497" s="52">
        <f t="shared" si="9715"/>
        <v>0</v>
      </c>
      <c r="CO1497" s="84">
        <f t="shared" si="9717"/>
        <v>0</v>
      </c>
      <c r="CP1497" s="14">
        <f t="shared" si="9715"/>
        <v>0</v>
      </c>
      <c r="CQ1497" s="29"/>
      <c r="CR1497" s="29"/>
      <c r="CT1497" s="1"/>
    </row>
    <row r="1498" spans="1:99" x14ac:dyDescent="0.3">
      <c r="A1498" s="76" t="s">
        <v>519</v>
      </c>
      <c r="B1498" s="76" t="s">
        <v>127</v>
      </c>
      <c r="C1498" s="76" t="s">
        <v>273</v>
      </c>
      <c r="D1498" s="76" t="s">
        <v>514</v>
      </c>
      <c r="E1498" s="88"/>
      <c r="F1498" s="96" t="s">
        <v>1167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>
        <f t="shared" si="9703"/>
        <v>0</v>
      </c>
      <c r="BY1498" s="14">
        <f t="shared" si="9704"/>
        <v>31.35</v>
      </c>
      <c r="BZ1498" s="14">
        <f t="shared" si="9705"/>
        <v>0</v>
      </c>
      <c r="CA1498" s="14">
        <f t="shared" si="9706"/>
        <v>0</v>
      </c>
      <c r="CB1498" s="14">
        <f t="shared" si="9707"/>
        <v>0</v>
      </c>
      <c r="CC1498" s="14">
        <f t="shared" si="9709"/>
        <v>0</v>
      </c>
      <c r="CD1498" s="14">
        <f t="shared" si="9710"/>
        <v>0</v>
      </c>
      <c r="CE1498" s="14">
        <f t="shared" si="9711"/>
        <v>0</v>
      </c>
      <c r="CF1498" s="14">
        <f t="shared" si="9712"/>
        <v>0</v>
      </c>
      <c r="CG1498" s="14">
        <f t="shared" si="9387"/>
        <v>31.35</v>
      </c>
      <c r="CH1498" s="14">
        <f t="shared" si="9713"/>
        <v>0</v>
      </c>
      <c r="CI1498" s="84">
        <f t="shared" si="9714"/>
        <v>31.35</v>
      </c>
      <c r="CJ1498" s="14">
        <f t="shared" si="9388"/>
        <v>0</v>
      </c>
      <c r="CK1498" s="52">
        <f t="shared" si="9715"/>
        <v>0</v>
      </c>
      <c r="CL1498" s="84">
        <f t="shared" si="9716"/>
        <v>0</v>
      </c>
      <c r="CM1498" s="14">
        <f t="shared" si="9389"/>
        <v>0</v>
      </c>
      <c r="CN1498" s="52">
        <f t="shared" si="9715"/>
        <v>0</v>
      </c>
      <c r="CO1498" s="84">
        <f t="shared" si="9717"/>
        <v>0</v>
      </c>
      <c r="CP1498" s="14">
        <f t="shared" si="9715"/>
        <v>0</v>
      </c>
      <c r="CQ1498" s="29"/>
      <c r="CR1498" s="29"/>
      <c r="CT1498" s="61">
        <v>1</v>
      </c>
    </row>
    <row r="1499" spans="1:99" ht="31.2" customHeight="1" x14ac:dyDescent="0.3">
      <c r="A1499" s="76" t="s">
        <v>519</v>
      </c>
      <c r="B1499" s="76" t="s">
        <v>127</v>
      </c>
      <c r="C1499" s="76" t="s">
        <v>273</v>
      </c>
      <c r="D1499" s="76" t="s">
        <v>514</v>
      </c>
      <c r="E1499" s="89" t="s">
        <v>46</v>
      </c>
      <c r="F1499" s="77" t="s">
        <v>47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>
        <v>31.35</v>
      </c>
      <c r="BZ1499" s="14"/>
      <c r="CA1499" s="14"/>
      <c r="CB1499" s="14"/>
      <c r="CC1499" s="14"/>
      <c r="CD1499" s="14"/>
      <c r="CE1499" s="14"/>
      <c r="CF1499" s="14"/>
      <c r="CG1499" s="14">
        <f t="shared" si="9387"/>
        <v>31.35</v>
      </c>
      <c r="CH1499" s="14"/>
      <c r="CI1499" s="84">
        <f t="shared" si="9714"/>
        <v>31.35</v>
      </c>
      <c r="CJ1499" s="14">
        <f t="shared" si="9388"/>
        <v>0</v>
      </c>
      <c r="CK1499" s="52"/>
      <c r="CL1499" s="84">
        <f t="shared" si="9716"/>
        <v>0</v>
      </c>
      <c r="CM1499" s="14">
        <f t="shared" si="9389"/>
        <v>0</v>
      </c>
      <c r="CN1499" s="52"/>
      <c r="CO1499" s="84">
        <f t="shared" si="9717"/>
        <v>0</v>
      </c>
      <c r="CP1499" s="14"/>
      <c r="CQ1499" s="29"/>
      <c r="CR1499" s="29"/>
      <c r="CT1499" s="1"/>
    </row>
    <row r="1500" spans="1:99" ht="31.2" customHeight="1" x14ac:dyDescent="0.3">
      <c r="A1500" s="76" t="s">
        <v>519</v>
      </c>
      <c r="B1500" s="76" t="s">
        <v>127</v>
      </c>
      <c r="C1500" s="76" t="s">
        <v>273</v>
      </c>
      <c r="D1500" s="76" t="s">
        <v>461</v>
      </c>
      <c r="E1500" s="88"/>
      <c r="F1500" s="77" t="s">
        <v>462</v>
      </c>
      <c r="G1500" s="14">
        <f t="shared" si="9655"/>
        <v>12727</v>
      </c>
      <c r="H1500" s="14">
        <f t="shared" si="9656"/>
        <v>12727</v>
      </c>
      <c r="I1500" s="14">
        <f t="shared" si="9657"/>
        <v>12727</v>
      </c>
      <c r="J1500" s="14">
        <f t="shared" si="9658"/>
        <v>0</v>
      </c>
      <c r="K1500" s="14">
        <f t="shared" si="9659"/>
        <v>0</v>
      </c>
      <c r="L1500" s="14">
        <f t="shared" si="9660"/>
        <v>0</v>
      </c>
      <c r="M1500" s="14">
        <f t="shared" ref="M1500:M1562" si="9718">G1500+J1500</f>
        <v>12727</v>
      </c>
      <c r="N1500" s="14">
        <f t="shared" ref="N1500:N1562" si="9719">H1500+K1500</f>
        <v>12727</v>
      </c>
      <c r="O1500" s="14">
        <f t="shared" ref="O1500:O1562" si="9720">I1500+L1500</f>
        <v>12727</v>
      </c>
      <c r="P1500" s="14">
        <f t="shared" si="9661"/>
        <v>0</v>
      </c>
      <c r="Q1500" s="14">
        <f t="shared" si="9662"/>
        <v>0</v>
      </c>
      <c r="R1500" s="14">
        <f t="shared" si="9663"/>
        <v>0</v>
      </c>
      <c r="S1500" s="14">
        <f t="shared" si="9664"/>
        <v>0</v>
      </c>
      <c r="T1500" s="14">
        <f t="shared" si="9665"/>
        <v>0</v>
      </c>
      <c r="U1500" s="14">
        <f t="shared" si="9666"/>
        <v>0</v>
      </c>
      <c r="V1500" s="14">
        <f t="shared" si="9667"/>
        <v>0</v>
      </c>
      <c r="W1500" s="14">
        <f t="shared" si="9668"/>
        <v>0</v>
      </c>
      <c r="X1500" s="14">
        <f t="shared" si="9669"/>
        <v>0</v>
      </c>
      <c r="Y1500" s="14">
        <f t="shared" si="9369"/>
        <v>12727</v>
      </c>
      <c r="Z1500" s="14">
        <f t="shared" si="9370"/>
        <v>12727</v>
      </c>
      <c r="AA1500" s="14">
        <f t="shared" si="9371"/>
        <v>12727</v>
      </c>
      <c r="AB1500" s="14">
        <f t="shared" si="9670"/>
        <v>0</v>
      </c>
      <c r="AC1500" s="14">
        <f t="shared" si="9671"/>
        <v>0</v>
      </c>
      <c r="AD1500" s="14">
        <f t="shared" si="9672"/>
        <v>0</v>
      </c>
      <c r="AE1500" s="14">
        <f t="shared" si="9372"/>
        <v>12727</v>
      </c>
      <c r="AF1500" s="14">
        <f t="shared" si="9373"/>
        <v>12727</v>
      </c>
      <c r="AG1500" s="14">
        <f t="shared" si="9374"/>
        <v>12727</v>
      </c>
      <c r="AH1500" s="14">
        <f t="shared" si="9673"/>
        <v>0</v>
      </c>
      <c r="AI1500" s="14">
        <f t="shared" si="9674"/>
        <v>0</v>
      </c>
      <c r="AJ1500" s="14">
        <f t="shared" si="9675"/>
        <v>0</v>
      </c>
      <c r="AK1500" s="14">
        <f t="shared" si="9676"/>
        <v>0</v>
      </c>
      <c r="AL1500" s="14">
        <f t="shared" si="9677"/>
        <v>0</v>
      </c>
      <c r="AM1500" s="14">
        <f t="shared" si="9678"/>
        <v>0</v>
      </c>
      <c r="AN1500" s="14">
        <f t="shared" si="9679"/>
        <v>0</v>
      </c>
      <c r="AO1500" s="14">
        <f t="shared" si="9680"/>
        <v>0</v>
      </c>
      <c r="AP1500" s="14">
        <f t="shared" si="9681"/>
        <v>0</v>
      </c>
      <c r="AQ1500" s="14">
        <f t="shared" si="9682"/>
        <v>0</v>
      </c>
      <c r="AR1500" s="14">
        <f t="shared" si="9683"/>
        <v>0</v>
      </c>
      <c r="AS1500" s="14">
        <f t="shared" si="9684"/>
        <v>0</v>
      </c>
      <c r="AT1500" s="14">
        <f t="shared" si="9685"/>
        <v>0</v>
      </c>
      <c r="AU1500" s="14">
        <f t="shared" si="9686"/>
        <v>0</v>
      </c>
      <c r="AV1500" s="14">
        <f t="shared" si="9687"/>
        <v>0</v>
      </c>
      <c r="AW1500" s="14">
        <f t="shared" si="9375"/>
        <v>12727</v>
      </c>
      <c r="AX1500" s="14">
        <f t="shared" si="9376"/>
        <v>12727</v>
      </c>
      <c r="AY1500" s="14">
        <f t="shared" si="9377"/>
        <v>12727</v>
      </c>
      <c r="AZ1500" s="14">
        <f t="shared" si="9688"/>
        <v>0</v>
      </c>
      <c r="BA1500" s="14">
        <f t="shared" si="9378"/>
        <v>12727</v>
      </c>
      <c r="BB1500" s="14">
        <f t="shared" si="9379"/>
        <v>12727</v>
      </c>
      <c r="BC1500" s="14">
        <f t="shared" si="9380"/>
        <v>12727</v>
      </c>
      <c r="BD1500" s="14">
        <f t="shared" si="9689"/>
        <v>0</v>
      </c>
      <c r="BE1500" s="14">
        <f t="shared" si="9690"/>
        <v>0</v>
      </c>
      <c r="BF1500" s="14">
        <f t="shared" si="9691"/>
        <v>0</v>
      </c>
      <c r="BG1500" s="14">
        <f t="shared" si="9692"/>
        <v>0</v>
      </c>
      <c r="BH1500" s="14">
        <f t="shared" si="9693"/>
        <v>0</v>
      </c>
      <c r="BI1500" s="14">
        <f t="shared" si="9694"/>
        <v>0</v>
      </c>
      <c r="BJ1500" s="14">
        <f t="shared" si="9695"/>
        <v>0</v>
      </c>
      <c r="BK1500" s="14">
        <f t="shared" si="9696"/>
        <v>0</v>
      </c>
      <c r="BL1500" s="14">
        <f t="shared" si="9697"/>
        <v>0</v>
      </c>
      <c r="BM1500" s="14">
        <f t="shared" si="9698"/>
        <v>0</v>
      </c>
      <c r="BN1500" s="14">
        <f t="shared" si="9699"/>
        <v>0</v>
      </c>
      <c r="BO1500" s="14">
        <f t="shared" si="9381"/>
        <v>12727</v>
      </c>
      <c r="BP1500" s="14">
        <f t="shared" si="9382"/>
        <v>12727</v>
      </c>
      <c r="BQ1500" s="14">
        <f t="shared" si="9383"/>
        <v>12727</v>
      </c>
      <c r="BR1500" s="14">
        <f t="shared" si="9700"/>
        <v>0</v>
      </c>
      <c r="BS1500" s="14">
        <f t="shared" si="9701"/>
        <v>0</v>
      </c>
      <c r="BT1500" s="14">
        <f t="shared" si="9702"/>
        <v>0</v>
      </c>
      <c r="BU1500" s="14">
        <f t="shared" si="9384"/>
        <v>12727</v>
      </c>
      <c r="BV1500" s="14">
        <f t="shared" si="9385"/>
        <v>12727</v>
      </c>
      <c r="BW1500" s="14">
        <f t="shared" si="9386"/>
        <v>12727</v>
      </c>
      <c r="BX1500" s="14">
        <f t="shared" si="9703"/>
        <v>0</v>
      </c>
      <c r="BY1500" s="14">
        <f t="shared" si="9704"/>
        <v>0</v>
      </c>
      <c r="BZ1500" s="14">
        <f t="shared" si="9705"/>
        <v>0</v>
      </c>
      <c r="CA1500" s="14">
        <f t="shared" si="9706"/>
        <v>0</v>
      </c>
      <c r="CB1500" s="14">
        <f t="shared" si="9707"/>
        <v>0</v>
      </c>
      <c r="CC1500" s="14">
        <f t="shared" si="9709"/>
        <v>0</v>
      </c>
      <c r="CD1500" s="14">
        <f t="shared" si="9710"/>
        <v>0</v>
      </c>
      <c r="CE1500" s="14">
        <f t="shared" si="9711"/>
        <v>0</v>
      </c>
      <c r="CF1500" s="14">
        <f t="shared" si="9712"/>
        <v>0</v>
      </c>
      <c r="CG1500" s="14">
        <f t="shared" si="9387"/>
        <v>12727</v>
      </c>
      <c r="CH1500" s="14">
        <f t="shared" si="9713"/>
        <v>0</v>
      </c>
      <c r="CI1500" s="84">
        <f t="shared" si="9714"/>
        <v>12727</v>
      </c>
      <c r="CJ1500" s="14">
        <f t="shared" si="9388"/>
        <v>12727</v>
      </c>
      <c r="CK1500" s="52">
        <f t="shared" si="9715"/>
        <v>0</v>
      </c>
      <c r="CL1500" s="84">
        <f t="shared" si="9716"/>
        <v>12727</v>
      </c>
      <c r="CM1500" s="14">
        <f t="shared" si="9389"/>
        <v>12727</v>
      </c>
      <c r="CN1500" s="52">
        <f t="shared" si="9715"/>
        <v>0</v>
      </c>
      <c r="CO1500" s="84">
        <f t="shared" si="9717"/>
        <v>12727</v>
      </c>
      <c r="CP1500" s="14">
        <f t="shared" si="9715"/>
        <v>0</v>
      </c>
      <c r="CQ1500" s="29"/>
      <c r="CR1500" s="29"/>
      <c r="CT1500" s="1"/>
    </row>
    <row r="1501" spans="1:99" ht="15.6" customHeight="1" x14ac:dyDescent="0.3">
      <c r="A1501" s="76" t="s">
        <v>519</v>
      </c>
      <c r="B1501" s="76" t="s">
        <v>127</v>
      </c>
      <c r="C1501" s="76" t="s">
        <v>273</v>
      </c>
      <c r="D1501" s="76" t="s">
        <v>463</v>
      </c>
      <c r="E1501" s="88"/>
      <c r="F1501" s="77" t="s">
        <v>86</v>
      </c>
      <c r="G1501" s="14">
        <f t="shared" si="9655"/>
        <v>12727</v>
      </c>
      <c r="H1501" s="14">
        <f t="shared" si="9656"/>
        <v>12727</v>
      </c>
      <c r="I1501" s="14">
        <f t="shared" si="9657"/>
        <v>12727</v>
      </c>
      <c r="J1501" s="14">
        <f t="shared" si="9658"/>
        <v>0</v>
      </c>
      <c r="K1501" s="14">
        <f t="shared" si="9659"/>
        <v>0</v>
      </c>
      <c r="L1501" s="14">
        <f t="shared" si="9660"/>
        <v>0</v>
      </c>
      <c r="M1501" s="14">
        <f t="shared" si="9718"/>
        <v>12727</v>
      </c>
      <c r="N1501" s="14">
        <f t="shared" si="9719"/>
        <v>12727</v>
      </c>
      <c r="O1501" s="14">
        <f t="shared" si="9720"/>
        <v>12727</v>
      </c>
      <c r="P1501" s="14">
        <f t="shared" si="9661"/>
        <v>0</v>
      </c>
      <c r="Q1501" s="14">
        <f t="shared" si="9662"/>
        <v>0</v>
      </c>
      <c r="R1501" s="14">
        <f t="shared" si="9663"/>
        <v>0</v>
      </c>
      <c r="S1501" s="14">
        <f t="shared" si="9664"/>
        <v>0</v>
      </c>
      <c r="T1501" s="14">
        <f t="shared" si="9665"/>
        <v>0</v>
      </c>
      <c r="U1501" s="14">
        <f t="shared" si="9666"/>
        <v>0</v>
      </c>
      <c r="V1501" s="14">
        <f t="shared" si="9667"/>
        <v>0</v>
      </c>
      <c r="W1501" s="14">
        <f t="shared" si="9668"/>
        <v>0</v>
      </c>
      <c r="X1501" s="14">
        <f t="shared" si="9669"/>
        <v>0</v>
      </c>
      <c r="Y1501" s="14">
        <f t="shared" si="9369"/>
        <v>12727</v>
      </c>
      <c r="Z1501" s="14">
        <f t="shared" si="9370"/>
        <v>12727</v>
      </c>
      <c r="AA1501" s="14">
        <f t="shared" si="9371"/>
        <v>12727</v>
      </c>
      <c r="AB1501" s="14">
        <f t="shared" si="9670"/>
        <v>0</v>
      </c>
      <c r="AC1501" s="14">
        <f t="shared" si="9671"/>
        <v>0</v>
      </c>
      <c r="AD1501" s="14">
        <f t="shared" si="9672"/>
        <v>0</v>
      </c>
      <c r="AE1501" s="14">
        <f t="shared" si="9372"/>
        <v>12727</v>
      </c>
      <c r="AF1501" s="14">
        <f t="shared" si="9373"/>
        <v>12727</v>
      </c>
      <c r="AG1501" s="14">
        <f t="shared" si="9374"/>
        <v>12727</v>
      </c>
      <c r="AH1501" s="14">
        <f t="shared" si="9673"/>
        <v>0</v>
      </c>
      <c r="AI1501" s="14">
        <f t="shared" si="9674"/>
        <v>0</v>
      </c>
      <c r="AJ1501" s="14">
        <f t="shared" si="9675"/>
        <v>0</v>
      </c>
      <c r="AK1501" s="14">
        <f t="shared" si="9676"/>
        <v>0</v>
      </c>
      <c r="AL1501" s="14">
        <f t="shared" si="9677"/>
        <v>0</v>
      </c>
      <c r="AM1501" s="14">
        <f t="shared" si="9678"/>
        <v>0</v>
      </c>
      <c r="AN1501" s="14">
        <f t="shared" si="9679"/>
        <v>0</v>
      </c>
      <c r="AO1501" s="14">
        <f t="shared" si="9680"/>
        <v>0</v>
      </c>
      <c r="AP1501" s="14">
        <f t="shared" si="9681"/>
        <v>0</v>
      </c>
      <c r="AQ1501" s="14">
        <f t="shared" si="9682"/>
        <v>0</v>
      </c>
      <c r="AR1501" s="14">
        <f t="shared" si="9683"/>
        <v>0</v>
      </c>
      <c r="AS1501" s="14">
        <f t="shared" si="9684"/>
        <v>0</v>
      </c>
      <c r="AT1501" s="14">
        <f t="shared" si="9685"/>
        <v>0</v>
      </c>
      <c r="AU1501" s="14">
        <f t="shared" si="9686"/>
        <v>0</v>
      </c>
      <c r="AV1501" s="14">
        <f t="shared" si="9687"/>
        <v>0</v>
      </c>
      <c r="AW1501" s="14">
        <f t="shared" si="9375"/>
        <v>12727</v>
      </c>
      <c r="AX1501" s="14">
        <f t="shared" si="9376"/>
        <v>12727</v>
      </c>
      <c r="AY1501" s="14">
        <f t="shared" si="9377"/>
        <v>12727</v>
      </c>
      <c r="AZ1501" s="14">
        <f t="shared" si="9688"/>
        <v>0</v>
      </c>
      <c r="BA1501" s="14">
        <f t="shared" si="9378"/>
        <v>12727</v>
      </c>
      <c r="BB1501" s="14">
        <f t="shared" si="9379"/>
        <v>12727</v>
      </c>
      <c r="BC1501" s="14">
        <f t="shared" si="9380"/>
        <v>12727</v>
      </c>
      <c r="BD1501" s="14">
        <f t="shared" si="9689"/>
        <v>0</v>
      </c>
      <c r="BE1501" s="14">
        <f t="shared" si="9690"/>
        <v>0</v>
      </c>
      <c r="BF1501" s="14">
        <f t="shared" si="9691"/>
        <v>0</v>
      </c>
      <c r="BG1501" s="14">
        <f t="shared" si="9692"/>
        <v>0</v>
      </c>
      <c r="BH1501" s="14">
        <f t="shared" si="9693"/>
        <v>0</v>
      </c>
      <c r="BI1501" s="14">
        <f t="shared" si="9694"/>
        <v>0</v>
      </c>
      <c r="BJ1501" s="14">
        <f t="shared" si="9695"/>
        <v>0</v>
      </c>
      <c r="BK1501" s="14">
        <f t="shared" si="9696"/>
        <v>0</v>
      </c>
      <c r="BL1501" s="14">
        <f t="shared" si="9697"/>
        <v>0</v>
      </c>
      <c r="BM1501" s="14">
        <f t="shared" si="9698"/>
        <v>0</v>
      </c>
      <c r="BN1501" s="14">
        <f t="shared" si="9699"/>
        <v>0</v>
      </c>
      <c r="BO1501" s="14">
        <f t="shared" si="9381"/>
        <v>12727</v>
      </c>
      <c r="BP1501" s="14">
        <f t="shared" si="9382"/>
        <v>12727</v>
      </c>
      <c r="BQ1501" s="14">
        <f t="shared" si="9383"/>
        <v>12727</v>
      </c>
      <c r="BR1501" s="14">
        <f t="shared" si="9700"/>
        <v>0</v>
      </c>
      <c r="BS1501" s="14">
        <f t="shared" si="9701"/>
        <v>0</v>
      </c>
      <c r="BT1501" s="14">
        <f t="shared" si="9702"/>
        <v>0</v>
      </c>
      <c r="BU1501" s="14">
        <f t="shared" si="9384"/>
        <v>12727</v>
      </c>
      <c r="BV1501" s="14">
        <f t="shared" si="9385"/>
        <v>12727</v>
      </c>
      <c r="BW1501" s="14">
        <f t="shared" si="9386"/>
        <v>12727</v>
      </c>
      <c r="BX1501" s="14">
        <f t="shared" si="9703"/>
        <v>0</v>
      </c>
      <c r="BY1501" s="14">
        <f t="shared" si="9704"/>
        <v>0</v>
      </c>
      <c r="BZ1501" s="14">
        <f t="shared" si="9705"/>
        <v>0</v>
      </c>
      <c r="CA1501" s="14">
        <f t="shared" si="9706"/>
        <v>0</v>
      </c>
      <c r="CB1501" s="14">
        <f t="shared" si="9707"/>
        <v>0</v>
      </c>
      <c r="CC1501" s="14">
        <f t="shared" si="9709"/>
        <v>0</v>
      </c>
      <c r="CD1501" s="14">
        <f t="shared" si="9710"/>
        <v>0</v>
      </c>
      <c r="CE1501" s="14">
        <f t="shared" si="9711"/>
        <v>0</v>
      </c>
      <c r="CF1501" s="14">
        <f t="shared" si="9712"/>
        <v>0</v>
      </c>
      <c r="CG1501" s="14">
        <f t="shared" si="9387"/>
        <v>12727</v>
      </c>
      <c r="CH1501" s="14">
        <f t="shared" si="9713"/>
        <v>0</v>
      </c>
      <c r="CI1501" s="84">
        <f t="shared" si="9714"/>
        <v>12727</v>
      </c>
      <c r="CJ1501" s="14">
        <f t="shared" si="9388"/>
        <v>12727</v>
      </c>
      <c r="CK1501" s="52">
        <f t="shared" si="9715"/>
        <v>0</v>
      </c>
      <c r="CL1501" s="84">
        <f t="shared" si="9716"/>
        <v>12727</v>
      </c>
      <c r="CM1501" s="14">
        <f t="shared" si="9389"/>
        <v>12727</v>
      </c>
      <c r="CN1501" s="52">
        <f t="shared" si="9715"/>
        <v>0</v>
      </c>
      <c r="CO1501" s="84">
        <f t="shared" si="9717"/>
        <v>12727</v>
      </c>
      <c r="CP1501" s="14">
        <f t="shared" si="9715"/>
        <v>0</v>
      </c>
      <c r="CQ1501" s="29"/>
      <c r="CR1501" s="29"/>
      <c r="CT1501" s="1"/>
    </row>
    <row r="1502" spans="1:99" ht="31.2" customHeight="1" x14ac:dyDescent="0.3">
      <c r="A1502" s="76" t="s">
        <v>519</v>
      </c>
      <c r="B1502" s="76" t="s">
        <v>127</v>
      </c>
      <c r="C1502" s="76" t="s">
        <v>273</v>
      </c>
      <c r="D1502" s="76" t="s">
        <v>464</v>
      </c>
      <c r="E1502" s="88"/>
      <c r="F1502" s="77" t="s">
        <v>465</v>
      </c>
      <c r="G1502" s="14">
        <f t="shared" si="9655"/>
        <v>12727</v>
      </c>
      <c r="H1502" s="14">
        <f t="shared" si="9656"/>
        <v>12727</v>
      </c>
      <c r="I1502" s="14">
        <f t="shared" si="9657"/>
        <v>12727</v>
      </c>
      <c r="J1502" s="14">
        <f t="shared" si="9658"/>
        <v>0</v>
      </c>
      <c r="K1502" s="14">
        <f t="shared" si="9659"/>
        <v>0</v>
      </c>
      <c r="L1502" s="14">
        <f t="shared" si="9660"/>
        <v>0</v>
      </c>
      <c r="M1502" s="14">
        <f t="shared" si="9718"/>
        <v>12727</v>
      </c>
      <c r="N1502" s="14">
        <f t="shared" si="9719"/>
        <v>12727</v>
      </c>
      <c r="O1502" s="14">
        <f t="shared" si="9720"/>
        <v>12727</v>
      </c>
      <c r="P1502" s="14">
        <f t="shared" si="9661"/>
        <v>0</v>
      </c>
      <c r="Q1502" s="14">
        <f t="shared" si="9662"/>
        <v>0</v>
      </c>
      <c r="R1502" s="14">
        <f t="shared" si="9663"/>
        <v>0</v>
      </c>
      <c r="S1502" s="14">
        <f t="shared" si="9664"/>
        <v>0</v>
      </c>
      <c r="T1502" s="14">
        <f t="shared" si="9665"/>
        <v>0</v>
      </c>
      <c r="U1502" s="14">
        <f t="shared" si="9666"/>
        <v>0</v>
      </c>
      <c r="V1502" s="14">
        <f t="shared" si="9667"/>
        <v>0</v>
      </c>
      <c r="W1502" s="14">
        <f t="shared" si="9668"/>
        <v>0</v>
      </c>
      <c r="X1502" s="14">
        <f t="shared" si="9669"/>
        <v>0</v>
      </c>
      <c r="Y1502" s="14">
        <f t="shared" si="9369"/>
        <v>12727</v>
      </c>
      <c r="Z1502" s="14">
        <f t="shared" si="9370"/>
        <v>12727</v>
      </c>
      <c r="AA1502" s="14">
        <f t="shared" si="9371"/>
        <v>12727</v>
      </c>
      <c r="AB1502" s="14">
        <f t="shared" si="9670"/>
        <v>0</v>
      </c>
      <c r="AC1502" s="14">
        <f t="shared" si="9671"/>
        <v>0</v>
      </c>
      <c r="AD1502" s="14">
        <f t="shared" si="9672"/>
        <v>0</v>
      </c>
      <c r="AE1502" s="14">
        <f t="shared" si="9372"/>
        <v>12727</v>
      </c>
      <c r="AF1502" s="14">
        <f t="shared" si="9373"/>
        <v>12727</v>
      </c>
      <c r="AG1502" s="14">
        <f t="shared" si="9374"/>
        <v>12727</v>
      </c>
      <c r="AH1502" s="14">
        <f t="shared" si="9673"/>
        <v>0</v>
      </c>
      <c r="AI1502" s="14">
        <f t="shared" si="9674"/>
        <v>0</v>
      </c>
      <c r="AJ1502" s="14">
        <f t="shared" si="9675"/>
        <v>0</v>
      </c>
      <c r="AK1502" s="14">
        <f t="shared" si="9676"/>
        <v>0</v>
      </c>
      <c r="AL1502" s="14">
        <f t="shared" si="9677"/>
        <v>0</v>
      </c>
      <c r="AM1502" s="14">
        <f t="shared" si="9678"/>
        <v>0</v>
      </c>
      <c r="AN1502" s="14">
        <f t="shared" si="9679"/>
        <v>0</v>
      </c>
      <c r="AO1502" s="14">
        <f t="shared" si="9680"/>
        <v>0</v>
      </c>
      <c r="AP1502" s="14">
        <f t="shared" si="9681"/>
        <v>0</v>
      </c>
      <c r="AQ1502" s="14">
        <f t="shared" si="9682"/>
        <v>0</v>
      </c>
      <c r="AR1502" s="14">
        <f t="shared" si="9683"/>
        <v>0</v>
      </c>
      <c r="AS1502" s="14">
        <f t="shared" si="9684"/>
        <v>0</v>
      </c>
      <c r="AT1502" s="14">
        <f t="shared" si="9685"/>
        <v>0</v>
      </c>
      <c r="AU1502" s="14">
        <f t="shared" si="9686"/>
        <v>0</v>
      </c>
      <c r="AV1502" s="14">
        <f t="shared" si="9687"/>
        <v>0</v>
      </c>
      <c r="AW1502" s="14">
        <f t="shared" si="9375"/>
        <v>12727</v>
      </c>
      <c r="AX1502" s="14">
        <f t="shared" si="9376"/>
        <v>12727</v>
      </c>
      <c r="AY1502" s="14">
        <f t="shared" si="9377"/>
        <v>12727</v>
      </c>
      <c r="AZ1502" s="14">
        <f t="shared" si="9688"/>
        <v>0</v>
      </c>
      <c r="BA1502" s="14">
        <f t="shared" si="9378"/>
        <v>12727</v>
      </c>
      <c r="BB1502" s="14">
        <f t="shared" si="9379"/>
        <v>12727</v>
      </c>
      <c r="BC1502" s="14">
        <f t="shared" si="9380"/>
        <v>12727</v>
      </c>
      <c r="BD1502" s="14">
        <f t="shared" si="9689"/>
        <v>0</v>
      </c>
      <c r="BE1502" s="14">
        <f t="shared" si="9690"/>
        <v>0</v>
      </c>
      <c r="BF1502" s="14">
        <f t="shared" si="9691"/>
        <v>0</v>
      </c>
      <c r="BG1502" s="14">
        <f t="shared" si="9692"/>
        <v>0</v>
      </c>
      <c r="BH1502" s="14">
        <f t="shared" si="9693"/>
        <v>0</v>
      </c>
      <c r="BI1502" s="14">
        <f t="shared" si="9694"/>
        <v>0</v>
      </c>
      <c r="BJ1502" s="14">
        <f t="shared" si="9695"/>
        <v>0</v>
      </c>
      <c r="BK1502" s="14">
        <f t="shared" si="9696"/>
        <v>0</v>
      </c>
      <c r="BL1502" s="14">
        <f t="shared" si="9697"/>
        <v>0</v>
      </c>
      <c r="BM1502" s="14">
        <f t="shared" si="9698"/>
        <v>0</v>
      </c>
      <c r="BN1502" s="14">
        <f t="shared" si="9699"/>
        <v>0</v>
      </c>
      <c r="BO1502" s="14">
        <f t="shared" si="9381"/>
        <v>12727</v>
      </c>
      <c r="BP1502" s="14">
        <f t="shared" si="9382"/>
        <v>12727</v>
      </c>
      <c r="BQ1502" s="14">
        <f t="shared" si="9383"/>
        <v>12727</v>
      </c>
      <c r="BR1502" s="14">
        <f t="shared" si="9700"/>
        <v>0</v>
      </c>
      <c r="BS1502" s="14">
        <f t="shared" si="9701"/>
        <v>0</v>
      </c>
      <c r="BT1502" s="14">
        <f t="shared" si="9702"/>
        <v>0</v>
      </c>
      <c r="BU1502" s="14">
        <f t="shared" si="9384"/>
        <v>12727</v>
      </c>
      <c r="BV1502" s="14">
        <f t="shared" si="9385"/>
        <v>12727</v>
      </c>
      <c r="BW1502" s="14">
        <f t="shared" si="9386"/>
        <v>12727</v>
      </c>
      <c r="BX1502" s="14">
        <f t="shared" si="9703"/>
        <v>0</v>
      </c>
      <c r="BY1502" s="14">
        <f t="shared" si="9704"/>
        <v>0</v>
      </c>
      <c r="BZ1502" s="14">
        <f t="shared" si="9705"/>
        <v>0</v>
      </c>
      <c r="CA1502" s="14">
        <f t="shared" si="9706"/>
        <v>0</v>
      </c>
      <c r="CB1502" s="14">
        <f t="shared" si="9707"/>
        <v>0</v>
      </c>
      <c r="CC1502" s="14">
        <f t="shared" si="9709"/>
        <v>0</v>
      </c>
      <c r="CD1502" s="14">
        <f t="shared" si="9710"/>
        <v>0</v>
      </c>
      <c r="CE1502" s="14">
        <f t="shared" si="9711"/>
        <v>0</v>
      </c>
      <c r="CF1502" s="14">
        <f t="shared" si="9712"/>
        <v>0</v>
      </c>
      <c r="CG1502" s="14">
        <f t="shared" si="9387"/>
        <v>12727</v>
      </c>
      <c r="CH1502" s="14">
        <f t="shared" si="9713"/>
        <v>0</v>
      </c>
      <c r="CI1502" s="84">
        <f t="shared" si="9714"/>
        <v>12727</v>
      </c>
      <c r="CJ1502" s="14">
        <f t="shared" si="9388"/>
        <v>12727</v>
      </c>
      <c r="CK1502" s="52">
        <f t="shared" si="9715"/>
        <v>0</v>
      </c>
      <c r="CL1502" s="84">
        <f t="shared" si="9716"/>
        <v>12727</v>
      </c>
      <c r="CM1502" s="14">
        <f t="shared" si="9389"/>
        <v>12727</v>
      </c>
      <c r="CN1502" s="52">
        <f t="shared" si="9715"/>
        <v>0</v>
      </c>
      <c r="CO1502" s="84">
        <f t="shared" si="9717"/>
        <v>12727</v>
      </c>
      <c r="CP1502" s="14">
        <f t="shared" si="9715"/>
        <v>0</v>
      </c>
      <c r="CQ1502" s="29"/>
      <c r="CR1502" s="29"/>
      <c r="CT1502" s="1"/>
    </row>
    <row r="1503" spans="1:99" ht="31.2" customHeight="1" x14ac:dyDescent="0.3">
      <c r="A1503" s="76" t="s">
        <v>519</v>
      </c>
      <c r="B1503" s="76" t="s">
        <v>127</v>
      </c>
      <c r="C1503" s="76" t="s">
        <v>273</v>
      </c>
      <c r="D1503" s="76" t="s">
        <v>466</v>
      </c>
      <c r="E1503" s="88"/>
      <c r="F1503" s="77" t="s">
        <v>467</v>
      </c>
      <c r="G1503" s="14">
        <f t="shared" si="9655"/>
        <v>12727</v>
      </c>
      <c r="H1503" s="14">
        <f t="shared" si="9656"/>
        <v>12727</v>
      </c>
      <c r="I1503" s="14">
        <f t="shared" si="9657"/>
        <v>12727</v>
      </c>
      <c r="J1503" s="14">
        <f t="shared" si="9658"/>
        <v>0</v>
      </c>
      <c r="K1503" s="14">
        <f t="shared" si="9659"/>
        <v>0</v>
      </c>
      <c r="L1503" s="14">
        <f t="shared" si="9660"/>
        <v>0</v>
      </c>
      <c r="M1503" s="14">
        <f t="shared" si="9718"/>
        <v>12727</v>
      </c>
      <c r="N1503" s="14">
        <f t="shared" si="9719"/>
        <v>12727</v>
      </c>
      <c r="O1503" s="14">
        <f t="shared" si="9720"/>
        <v>12727</v>
      </c>
      <c r="P1503" s="14">
        <f t="shared" si="9661"/>
        <v>0</v>
      </c>
      <c r="Q1503" s="14">
        <f t="shared" si="9662"/>
        <v>0</v>
      </c>
      <c r="R1503" s="14">
        <f t="shared" si="9663"/>
        <v>0</v>
      </c>
      <c r="S1503" s="14">
        <f t="shared" si="9664"/>
        <v>0</v>
      </c>
      <c r="T1503" s="14">
        <f t="shared" si="9665"/>
        <v>0</v>
      </c>
      <c r="U1503" s="14">
        <f t="shared" si="9666"/>
        <v>0</v>
      </c>
      <c r="V1503" s="14">
        <f t="shared" si="9667"/>
        <v>0</v>
      </c>
      <c r="W1503" s="14">
        <f t="shared" si="9668"/>
        <v>0</v>
      </c>
      <c r="X1503" s="14">
        <f t="shared" si="9669"/>
        <v>0</v>
      </c>
      <c r="Y1503" s="14">
        <f t="shared" si="9369"/>
        <v>12727</v>
      </c>
      <c r="Z1503" s="14">
        <f t="shared" si="9370"/>
        <v>12727</v>
      </c>
      <c r="AA1503" s="14">
        <f t="shared" si="9371"/>
        <v>12727</v>
      </c>
      <c r="AB1503" s="14">
        <f t="shared" si="9670"/>
        <v>0</v>
      </c>
      <c r="AC1503" s="14">
        <f t="shared" si="9671"/>
        <v>0</v>
      </c>
      <c r="AD1503" s="14">
        <f t="shared" si="9672"/>
        <v>0</v>
      </c>
      <c r="AE1503" s="14">
        <f t="shared" si="9372"/>
        <v>12727</v>
      </c>
      <c r="AF1503" s="14">
        <f t="shared" si="9373"/>
        <v>12727</v>
      </c>
      <c r="AG1503" s="14">
        <f t="shared" si="9374"/>
        <v>12727</v>
      </c>
      <c r="AH1503" s="14">
        <f t="shared" si="9673"/>
        <v>0</v>
      </c>
      <c r="AI1503" s="14">
        <f t="shared" si="9674"/>
        <v>0</v>
      </c>
      <c r="AJ1503" s="14">
        <f t="shared" si="9675"/>
        <v>0</v>
      </c>
      <c r="AK1503" s="14">
        <f t="shared" si="9676"/>
        <v>0</v>
      </c>
      <c r="AL1503" s="14">
        <f t="shared" si="9677"/>
        <v>0</v>
      </c>
      <c r="AM1503" s="14">
        <f t="shared" si="9678"/>
        <v>0</v>
      </c>
      <c r="AN1503" s="14">
        <f t="shared" si="9679"/>
        <v>0</v>
      </c>
      <c r="AO1503" s="14">
        <f t="shared" si="9680"/>
        <v>0</v>
      </c>
      <c r="AP1503" s="14">
        <f t="shared" si="9681"/>
        <v>0</v>
      </c>
      <c r="AQ1503" s="14">
        <f t="shared" si="9682"/>
        <v>0</v>
      </c>
      <c r="AR1503" s="14">
        <f t="shared" si="9683"/>
        <v>0</v>
      </c>
      <c r="AS1503" s="14">
        <f t="shared" si="9684"/>
        <v>0</v>
      </c>
      <c r="AT1503" s="14">
        <f t="shared" si="9685"/>
        <v>0</v>
      </c>
      <c r="AU1503" s="14">
        <f t="shared" si="9686"/>
        <v>0</v>
      </c>
      <c r="AV1503" s="14">
        <f t="shared" si="9687"/>
        <v>0</v>
      </c>
      <c r="AW1503" s="14">
        <f t="shared" si="9375"/>
        <v>12727</v>
      </c>
      <c r="AX1503" s="14">
        <f t="shared" si="9376"/>
        <v>12727</v>
      </c>
      <c r="AY1503" s="14">
        <f t="shared" si="9377"/>
        <v>12727</v>
      </c>
      <c r="AZ1503" s="14">
        <f t="shared" si="9688"/>
        <v>0</v>
      </c>
      <c r="BA1503" s="14">
        <f t="shared" si="9378"/>
        <v>12727</v>
      </c>
      <c r="BB1503" s="14">
        <f t="shared" si="9379"/>
        <v>12727</v>
      </c>
      <c r="BC1503" s="14">
        <f t="shared" si="9380"/>
        <v>12727</v>
      </c>
      <c r="BD1503" s="14">
        <f t="shared" si="9689"/>
        <v>0</v>
      </c>
      <c r="BE1503" s="14">
        <f t="shared" si="9690"/>
        <v>0</v>
      </c>
      <c r="BF1503" s="14">
        <f t="shared" si="9691"/>
        <v>0</v>
      </c>
      <c r="BG1503" s="14">
        <f t="shared" si="9692"/>
        <v>0</v>
      </c>
      <c r="BH1503" s="14">
        <f t="shared" si="9693"/>
        <v>0</v>
      </c>
      <c r="BI1503" s="14">
        <f t="shared" si="9694"/>
        <v>0</v>
      </c>
      <c r="BJ1503" s="14">
        <f t="shared" si="9695"/>
        <v>0</v>
      </c>
      <c r="BK1503" s="14">
        <f t="shared" si="9696"/>
        <v>0</v>
      </c>
      <c r="BL1503" s="14">
        <f t="shared" si="9697"/>
        <v>0</v>
      </c>
      <c r="BM1503" s="14">
        <f t="shared" si="9698"/>
        <v>0</v>
      </c>
      <c r="BN1503" s="14">
        <f t="shared" si="9699"/>
        <v>0</v>
      </c>
      <c r="BO1503" s="14">
        <f t="shared" si="9381"/>
        <v>12727</v>
      </c>
      <c r="BP1503" s="14">
        <f t="shared" si="9382"/>
        <v>12727</v>
      </c>
      <c r="BQ1503" s="14">
        <f t="shared" si="9383"/>
        <v>12727</v>
      </c>
      <c r="BR1503" s="14">
        <f t="shared" si="9700"/>
        <v>0</v>
      </c>
      <c r="BS1503" s="14">
        <f t="shared" si="9701"/>
        <v>0</v>
      </c>
      <c r="BT1503" s="14">
        <f t="shared" si="9702"/>
        <v>0</v>
      </c>
      <c r="BU1503" s="14">
        <f t="shared" si="9384"/>
        <v>12727</v>
      </c>
      <c r="BV1503" s="14">
        <f t="shared" si="9385"/>
        <v>12727</v>
      </c>
      <c r="BW1503" s="14">
        <f t="shared" si="9386"/>
        <v>12727</v>
      </c>
      <c r="BX1503" s="14">
        <f t="shared" si="9703"/>
        <v>0</v>
      </c>
      <c r="BY1503" s="14">
        <f t="shared" si="9704"/>
        <v>0</v>
      </c>
      <c r="BZ1503" s="14">
        <f t="shared" si="9705"/>
        <v>0</v>
      </c>
      <c r="CA1503" s="14">
        <f t="shared" si="9706"/>
        <v>0</v>
      </c>
      <c r="CB1503" s="14">
        <f t="shared" si="9707"/>
        <v>0</v>
      </c>
      <c r="CC1503" s="14">
        <f t="shared" si="9709"/>
        <v>0</v>
      </c>
      <c r="CD1503" s="14">
        <f t="shared" si="9710"/>
        <v>0</v>
      </c>
      <c r="CE1503" s="14">
        <f t="shared" si="9711"/>
        <v>0</v>
      </c>
      <c r="CF1503" s="14">
        <f t="shared" si="9712"/>
        <v>0</v>
      </c>
      <c r="CG1503" s="14">
        <f t="shared" si="9387"/>
        <v>12727</v>
      </c>
      <c r="CH1503" s="14">
        <f t="shared" si="9713"/>
        <v>0</v>
      </c>
      <c r="CI1503" s="84">
        <f t="shared" si="9714"/>
        <v>12727</v>
      </c>
      <c r="CJ1503" s="14">
        <f t="shared" si="9388"/>
        <v>12727</v>
      </c>
      <c r="CK1503" s="52">
        <f t="shared" si="9715"/>
        <v>0</v>
      </c>
      <c r="CL1503" s="84">
        <f t="shared" si="9716"/>
        <v>12727</v>
      </c>
      <c r="CM1503" s="14">
        <f t="shared" si="9389"/>
        <v>12727</v>
      </c>
      <c r="CN1503" s="52">
        <f t="shared" si="9715"/>
        <v>0</v>
      </c>
      <c r="CO1503" s="84">
        <f t="shared" si="9717"/>
        <v>12727</v>
      </c>
      <c r="CP1503" s="14">
        <f t="shared" si="9715"/>
        <v>0</v>
      </c>
      <c r="CQ1503" s="29"/>
      <c r="CR1503" s="29"/>
      <c r="CT1503" s="1"/>
    </row>
    <row r="1504" spans="1:99" ht="15.6" customHeight="1" x14ac:dyDescent="0.3">
      <c r="A1504" s="76" t="s">
        <v>519</v>
      </c>
      <c r="B1504" s="76" t="s">
        <v>127</v>
      </c>
      <c r="C1504" s="76" t="s">
        <v>273</v>
      </c>
      <c r="D1504" s="76" t="s">
        <v>466</v>
      </c>
      <c r="E1504" s="76" t="s">
        <v>48</v>
      </c>
      <c r="F1504" s="77" t="s">
        <v>49</v>
      </c>
      <c r="G1504" s="14">
        <v>12727</v>
      </c>
      <c r="H1504" s="14">
        <v>12727</v>
      </c>
      <c r="I1504" s="14">
        <v>12727</v>
      </c>
      <c r="J1504" s="14"/>
      <c r="K1504" s="14"/>
      <c r="L1504" s="14"/>
      <c r="M1504" s="14">
        <f t="shared" si="9718"/>
        <v>12727</v>
      </c>
      <c r="N1504" s="14">
        <f t="shared" si="9719"/>
        <v>12727</v>
      </c>
      <c r="O1504" s="14">
        <f t="shared" si="9720"/>
        <v>12727</v>
      </c>
      <c r="P1504" s="14"/>
      <c r="Q1504" s="14"/>
      <c r="R1504" s="14"/>
      <c r="S1504" s="14"/>
      <c r="T1504" s="14"/>
      <c r="U1504" s="14"/>
      <c r="V1504" s="14"/>
      <c r="W1504" s="14"/>
      <c r="X1504" s="14"/>
      <c r="Y1504" s="14">
        <f t="shared" si="9369"/>
        <v>12727</v>
      </c>
      <c r="Z1504" s="14">
        <f t="shared" si="9370"/>
        <v>12727</v>
      </c>
      <c r="AA1504" s="14">
        <f t="shared" si="9371"/>
        <v>12727</v>
      </c>
      <c r="AB1504" s="14"/>
      <c r="AC1504" s="14"/>
      <c r="AD1504" s="14"/>
      <c r="AE1504" s="14">
        <f t="shared" si="9372"/>
        <v>12727</v>
      </c>
      <c r="AF1504" s="14">
        <f t="shared" si="9373"/>
        <v>12727</v>
      </c>
      <c r="AG1504" s="14">
        <f t="shared" si="9374"/>
        <v>12727</v>
      </c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>
        <f t="shared" si="9375"/>
        <v>12727</v>
      </c>
      <c r="AX1504" s="14">
        <f t="shared" si="9376"/>
        <v>12727</v>
      </c>
      <c r="AY1504" s="14">
        <f t="shared" si="9377"/>
        <v>12727</v>
      </c>
      <c r="AZ1504" s="14"/>
      <c r="BA1504" s="14">
        <f t="shared" si="9378"/>
        <v>12727</v>
      </c>
      <c r="BB1504" s="14">
        <f t="shared" si="9379"/>
        <v>12727</v>
      </c>
      <c r="BC1504" s="14">
        <f t="shared" si="9380"/>
        <v>12727</v>
      </c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>
        <f t="shared" si="9381"/>
        <v>12727</v>
      </c>
      <c r="BP1504" s="14">
        <f t="shared" si="9382"/>
        <v>12727</v>
      </c>
      <c r="BQ1504" s="14">
        <f t="shared" si="9383"/>
        <v>12727</v>
      </c>
      <c r="BR1504" s="14"/>
      <c r="BS1504" s="14"/>
      <c r="BT1504" s="14"/>
      <c r="BU1504" s="14">
        <f t="shared" si="9384"/>
        <v>12727</v>
      </c>
      <c r="BV1504" s="14">
        <f t="shared" si="9385"/>
        <v>12727</v>
      </c>
      <c r="BW1504" s="14">
        <f t="shared" si="9386"/>
        <v>12727</v>
      </c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>
        <f t="shared" si="9387"/>
        <v>12727</v>
      </c>
      <c r="CH1504" s="14"/>
      <c r="CI1504" s="84">
        <f t="shared" si="9714"/>
        <v>12727</v>
      </c>
      <c r="CJ1504" s="14">
        <f t="shared" si="9388"/>
        <v>12727</v>
      </c>
      <c r="CK1504" s="52"/>
      <c r="CL1504" s="84">
        <f t="shared" si="9716"/>
        <v>12727</v>
      </c>
      <c r="CM1504" s="14">
        <f t="shared" si="9389"/>
        <v>12727</v>
      </c>
      <c r="CN1504" s="52"/>
      <c r="CO1504" s="84">
        <f t="shared" si="9717"/>
        <v>12727</v>
      </c>
      <c r="CP1504" s="14"/>
      <c r="CQ1504" s="29"/>
      <c r="CR1504" s="29"/>
      <c r="CT1504" s="1"/>
    </row>
    <row r="1505" spans="1:99" ht="31.2" customHeight="1" x14ac:dyDescent="0.3">
      <c r="A1505" s="76" t="s">
        <v>519</v>
      </c>
      <c r="B1505" s="76" t="s">
        <v>127</v>
      </c>
      <c r="C1505" s="76" t="s">
        <v>273</v>
      </c>
      <c r="D1505" s="76" t="s">
        <v>62</v>
      </c>
      <c r="E1505" s="88"/>
      <c r="F1505" s="77" t="s">
        <v>63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>
        <f t="shared" si="9661"/>
        <v>0</v>
      </c>
      <c r="Q1505" s="14">
        <f t="shared" si="9662"/>
        <v>0</v>
      </c>
      <c r="R1505" s="14">
        <f t="shared" si="9663"/>
        <v>0</v>
      </c>
      <c r="S1505" s="14">
        <f t="shared" si="9664"/>
        <v>184.09</v>
      </c>
      <c r="T1505" s="14">
        <f t="shared" si="9665"/>
        <v>0</v>
      </c>
      <c r="U1505" s="14">
        <f t="shared" si="9666"/>
        <v>0</v>
      </c>
      <c r="V1505" s="14">
        <f t="shared" si="9667"/>
        <v>0</v>
      </c>
      <c r="W1505" s="14">
        <f t="shared" si="9668"/>
        <v>0</v>
      </c>
      <c r="X1505" s="14">
        <f t="shared" si="9669"/>
        <v>0</v>
      </c>
      <c r="Y1505" s="14">
        <f t="shared" si="9369"/>
        <v>184.09</v>
      </c>
      <c r="Z1505" s="14">
        <f t="shared" si="9370"/>
        <v>0</v>
      </c>
      <c r="AA1505" s="14">
        <f t="shared" si="9371"/>
        <v>0</v>
      </c>
      <c r="AB1505" s="14">
        <f t="shared" si="9670"/>
        <v>0</v>
      </c>
      <c r="AC1505" s="14">
        <f t="shared" si="9671"/>
        <v>0</v>
      </c>
      <c r="AD1505" s="14">
        <f t="shared" si="9672"/>
        <v>0</v>
      </c>
      <c r="AE1505" s="14">
        <f t="shared" si="9372"/>
        <v>184.09</v>
      </c>
      <c r="AF1505" s="14">
        <f t="shared" si="9373"/>
        <v>0</v>
      </c>
      <c r="AG1505" s="14">
        <f t="shared" si="9374"/>
        <v>0</v>
      </c>
      <c r="AH1505" s="14">
        <f t="shared" si="9673"/>
        <v>0</v>
      </c>
      <c r="AI1505" s="14">
        <f t="shared" si="9674"/>
        <v>0</v>
      </c>
      <c r="AJ1505" s="14">
        <f t="shared" si="9675"/>
        <v>0</v>
      </c>
      <c r="AK1505" s="14">
        <f t="shared" si="9676"/>
        <v>0</v>
      </c>
      <c r="AL1505" s="14">
        <f t="shared" si="9677"/>
        <v>0</v>
      </c>
      <c r="AM1505" s="14">
        <f t="shared" si="9678"/>
        <v>0</v>
      </c>
      <c r="AN1505" s="14">
        <f t="shared" si="9679"/>
        <v>0</v>
      </c>
      <c r="AO1505" s="14">
        <f t="shared" si="9680"/>
        <v>0</v>
      </c>
      <c r="AP1505" s="14">
        <f t="shared" si="9681"/>
        <v>0</v>
      </c>
      <c r="AQ1505" s="14">
        <f t="shared" si="9682"/>
        <v>0</v>
      </c>
      <c r="AR1505" s="14">
        <f t="shared" si="9683"/>
        <v>0</v>
      </c>
      <c r="AS1505" s="14">
        <f t="shared" si="9684"/>
        <v>0</v>
      </c>
      <c r="AT1505" s="14">
        <f t="shared" si="9685"/>
        <v>0</v>
      </c>
      <c r="AU1505" s="14">
        <f t="shared" si="9686"/>
        <v>0</v>
      </c>
      <c r="AV1505" s="14">
        <f t="shared" si="9687"/>
        <v>0</v>
      </c>
      <c r="AW1505" s="14">
        <f t="shared" si="9375"/>
        <v>184.09</v>
      </c>
      <c r="AX1505" s="14">
        <f t="shared" si="9376"/>
        <v>0</v>
      </c>
      <c r="AY1505" s="14">
        <f t="shared" si="9377"/>
        <v>0</v>
      </c>
      <c r="AZ1505" s="14">
        <f t="shared" si="9688"/>
        <v>0</v>
      </c>
      <c r="BA1505" s="14">
        <f t="shared" si="9378"/>
        <v>184.09</v>
      </c>
      <c r="BB1505" s="14">
        <f t="shared" si="9379"/>
        <v>0</v>
      </c>
      <c r="BC1505" s="14">
        <f t="shared" si="9380"/>
        <v>0</v>
      </c>
      <c r="BD1505" s="14">
        <f t="shared" si="9689"/>
        <v>0</v>
      </c>
      <c r="BE1505" s="14">
        <f t="shared" si="9690"/>
        <v>0</v>
      </c>
      <c r="BF1505" s="14">
        <f t="shared" si="9691"/>
        <v>0</v>
      </c>
      <c r="BG1505" s="14">
        <f t="shared" si="9692"/>
        <v>0</v>
      </c>
      <c r="BH1505" s="14">
        <f t="shared" si="9693"/>
        <v>0</v>
      </c>
      <c r="BI1505" s="14">
        <f t="shared" si="9694"/>
        <v>0</v>
      </c>
      <c r="BJ1505" s="14">
        <f t="shared" si="9695"/>
        <v>0</v>
      </c>
      <c r="BK1505" s="14">
        <f t="shared" si="9696"/>
        <v>0</v>
      </c>
      <c r="BL1505" s="14">
        <f t="shared" si="9697"/>
        <v>0</v>
      </c>
      <c r="BM1505" s="14">
        <f t="shared" si="9698"/>
        <v>0</v>
      </c>
      <c r="BN1505" s="14">
        <f t="shared" si="9699"/>
        <v>0</v>
      </c>
      <c r="BO1505" s="14">
        <f t="shared" si="9381"/>
        <v>184.09</v>
      </c>
      <c r="BP1505" s="14">
        <f t="shared" si="9382"/>
        <v>0</v>
      </c>
      <c r="BQ1505" s="14">
        <f t="shared" si="9383"/>
        <v>0</v>
      </c>
      <c r="BR1505" s="14">
        <f t="shared" si="9700"/>
        <v>0</v>
      </c>
      <c r="BS1505" s="14">
        <f t="shared" si="9701"/>
        <v>0</v>
      </c>
      <c r="BT1505" s="14">
        <f t="shared" si="9702"/>
        <v>0</v>
      </c>
      <c r="BU1505" s="14">
        <f t="shared" si="9384"/>
        <v>184.09</v>
      </c>
      <c r="BV1505" s="14">
        <f t="shared" si="9385"/>
        <v>0</v>
      </c>
      <c r="BW1505" s="14">
        <f t="shared" si="9386"/>
        <v>0</v>
      </c>
      <c r="BX1505" s="14">
        <f t="shared" si="9703"/>
        <v>0</v>
      </c>
      <c r="BY1505" s="14">
        <f t="shared" si="9704"/>
        <v>0</v>
      </c>
      <c r="BZ1505" s="14">
        <f t="shared" si="9705"/>
        <v>0</v>
      </c>
      <c r="CA1505" s="14">
        <f t="shared" si="9706"/>
        <v>0</v>
      </c>
      <c r="CB1505" s="14">
        <f t="shared" si="9707"/>
        <v>0</v>
      </c>
      <c r="CC1505" s="14">
        <f t="shared" si="9709"/>
        <v>0</v>
      </c>
      <c r="CD1505" s="14">
        <f t="shared" si="9710"/>
        <v>0</v>
      </c>
      <c r="CE1505" s="14">
        <f t="shared" si="9711"/>
        <v>0</v>
      </c>
      <c r="CF1505" s="14">
        <f t="shared" si="9712"/>
        <v>0</v>
      </c>
      <c r="CG1505" s="14">
        <f t="shared" si="9387"/>
        <v>184.09</v>
      </c>
      <c r="CH1505" s="14">
        <f t="shared" si="9713"/>
        <v>0</v>
      </c>
      <c r="CI1505" s="84">
        <f t="shared" si="9714"/>
        <v>184.09</v>
      </c>
      <c r="CJ1505" s="14">
        <f t="shared" si="9388"/>
        <v>0</v>
      </c>
      <c r="CK1505" s="52">
        <f t="shared" si="9715"/>
        <v>0</v>
      </c>
      <c r="CL1505" s="84">
        <f t="shared" si="9716"/>
        <v>0</v>
      </c>
      <c r="CM1505" s="14">
        <f t="shared" si="9389"/>
        <v>0</v>
      </c>
      <c r="CN1505" s="52">
        <f t="shared" si="9715"/>
        <v>0</v>
      </c>
      <c r="CO1505" s="84">
        <f t="shared" si="9717"/>
        <v>0</v>
      </c>
      <c r="CP1505" s="14">
        <f t="shared" si="9715"/>
        <v>0</v>
      </c>
      <c r="CQ1505" s="29"/>
      <c r="CR1505" s="29"/>
      <c r="CT1505" s="1"/>
    </row>
    <row r="1506" spans="1:99" ht="46.8" customHeight="1" x14ac:dyDescent="0.3">
      <c r="A1506" s="76" t="s">
        <v>519</v>
      </c>
      <c r="B1506" s="76" t="s">
        <v>127</v>
      </c>
      <c r="C1506" s="76" t="s">
        <v>273</v>
      </c>
      <c r="D1506" s="76" t="s">
        <v>491</v>
      </c>
      <c r="E1506" s="88"/>
      <c r="F1506" s="77" t="s">
        <v>492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>
        <f t="shared" si="9661"/>
        <v>0</v>
      </c>
      <c r="Q1506" s="14">
        <f t="shared" si="9662"/>
        <v>0</v>
      </c>
      <c r="R1506" s="14">
        <f t="shared" si="9663"/>
        <v>0</v>
      </c>
      <c r="S1506" s="14">
        <f t="shared" si="9664"/>
        <v>184.09</v>
      </c>
      <c r="T1506" s="14">
        <f t="shared" si="9665"/>
        <v>0</v>
      </c>
      <c r="U1506" s="14">
        <f t="shared" si="9666"/>
        <v>0</v>
      </c>
      <c r="V1506" s="14">
        <f t="shared" si="9667"/>
        <v>0</v>
      </c>
      <c r="W1506" s="14">
        <f t="shared" si="9668"/>
        <v>0</v>
      </c>
      <c r="X1506" s="14">
        <f t="shared" si="9669"/>
        <v>0</v>
      </c>
      <c r="Y1506" s="14">
        <f t="shared" si="9369"/>
        <v>184.09</v>
      </c>
      <c r="Z1506" s="14">
        <f t="shared" si="9370"/>
        <v>0</v>
      </c>
      <c r="AA1506" s="14">
        <f t="shared" si="9371"/>
        <v>0</v>
      </c>
      <c r="AB1506" s="14">
        <f t="shared" si="9670"/>
        <v>0</v>
      </c>
      <c r="AC1506" s="14">
        <f t="shared" si="9671"/>
        <v>0</v>
      </c>
      <c r="AD1506" s="14">
        <f t="shared" si="9672"/>
        <v>0</v>
      </c>
      <c r="AE1506" s="14">
        <f t="shared" si="9372"/>
        <v>184.09</v>
      </c>
      <c r="AF1506" s="14">
        <f t="shared" si="9373"/>
        <v>0</v>
      </c>
      <c r="AG1506" s="14">
        <f t="shared" si="9374"/>
        <v>0</v>
      </c>
      <c r="AH1506" s="14">
        <f t="shared" si="9673"/>
        <v>0</v>
      </c>
      <c r="AI1506" s="14">
        <f t="shared" si="9674"/>
        <v>0</v>
      </c>
      <c r="AJ1506" s="14">
        <f t="shared" si="9675"/>
        <v>0</v>
      </c>
      <c r="AK1506" s="14">
        <f t="shared" si="9676"/>
        <v>0</v>
      </c>
      <c r="AL1506" s="14">
        <f t="shared" si="9677"/>
        <v>0</v>
      </c>
      <c r="AM1506" s="14">
        <f t="shared" si="9678"/>
        <v>0</v>
      </c>
      <c r="AN1506" s="14">
        <f t="shared" si="9679"/>
        <v>0</v>
      </c>
      <c r="AO1506" s="14">
        <f t="shared" si="9680"/>
        <v>0</v>
      </c>
      <c r="AP1506" s="14">
        <f t="shared" si="9681"/>
        <v>0</v>
      </c>
      <c r="AQ1506" s="14">
        <f t="shared" si="9682"/>
        <v>0</v>
      </c>
      <c r="AR1506" s="14">
        <f t="shared" si="9683"/>
        <v>0</v>
      </c>
      <c r="AS1506" s="14">
        <f t="shared" si="9684"/>
        <v>0</v>
      </c>
      <c r="AT1506" s="14">
        <f t="shared" si="9685"/>
        <v>0</v>
      </c>
      <c r="AU1506" s="14">
        <f t="shared" si="9686"/>
        <v>0</v>
      </c>
      <c r="AV1506" s="14">
        <f t="shared" si="9687"/>
        <v>0</v>
      </c>
      <c r="AW1506" s="14">
        <f t="shared" si="9375"/>
        <v>184.09</v>
      </c>
      <c r="AX1506" s="14">
        <f t="shared" si="9376"/>
        <v>0</v>
      </c>
      <c r="AY1506" s="14">
        <f t="shared" si="9377"/>
        <v>0</v>
      </c>
      <c r="AZ1506" s="14">
        <f t="shared" si="9688"/>
        <v>0</v>
      </c>
      <c r="BA1506" s="14">
        <f t="shared" si="9378"/>
        <v>184.09</v>
      </c>
      <c r="BB1506" s="14">
        <f t="shared" si="9379"/>
        <v>0</v>
      </c>
      <c r="BC1506" s="14">
        <f t="shared" si="9380"/>
        <v>0</v>
      </c>
      <c r="BD1506" s="14">
        <f t="shared" si="9689"/>
        <v>0</v>
      </c>
      <c r="BE1506" s="14">
        <f t="shared" si="9690"/>
        <v>0</v>
      </c>
      <c r="BF1506" s="14">
        <f t="shared" si="9691"/>
        <v>0</v>
      </c>
      <c r="BG1506" s="14">
        <f t="shared" si="9692"/>
        <v>0</v>
      </c>
      <c r="BH1506" s="14">
        <f t="shared" si="9693"/>
        <v>0</v>
      </c>
      <c r="BI1506" s="14">
        <f t="shared" si="9694"/>
        <v>0</v>
      </c>
      <c r="BJ1506" s="14">
        <f t="shared" si="9695"/>
        <v>0</v>
      </c>
      <c r="BK1506" s="14">
        <f t="shared" si="9696"/>
        <v>0</v>
      </c>
      <c r="BL1506" s="14">
        <f t="shared" si="9697"/>
        <v>0</v>
      </c>
      <c r="BM1506" s="14">
        <f t="shared" si="9698"/>
        <v>0</v>
      </c>
      <c r="BN1506" s="14">
        <f t="shared" si="9699"/>
        <v>0</v>
      </c>
      <c r="BO1506" s="14">
        <f t="shared" si="9381"/>
        <v>184.09</v>
      </c>
      <c r="BP1506" s="14">
        <f t="shared" si="9382"/>
        <v>0</v>
      </c>
      <c r="BQ1506" s="14">
        <f t="shared" si="9383"/>
        <v>0</v>
      </c>
      <c r="BR1506" s="14">
        <f t="shared" si="9700"/>
        <v>0</v>
      </c>
      <c r="BS1506" s="14">
        <f t="shared" si="9701"/>
        <v>0</v>
      </c>
      <c r="BT1506" s="14">
        <f t="shared" si="9702"/>
        <v>0</v>
      </c>
      <c r="BU1506" s="14">
        <f t="shared" si="9384"/>
        <v>184.09</v>
      </c>
      <c r="BV1506" s="14">
        <f t="shared" si="9385"/>
        <v>0</v>
      </c>
      <c r="BW1506" s="14">
        <f t="shared" si="9386"/>
        <v>0</v>
      </c>
      <c r="BX1506" s="14">
        <f t="shared" si="9703"/>
        <v>0</v>
      </c>
      <c r="BY1506" s="14">
        <f t="shared" si="9704"/>
        <v>0</v>
      </c>
      <c r="BZ1506" s="14">
        <f t="shared" si="9705"/>
        <v>0</v>
      </c>
      <c r="CA1506" s="14">
        <f t="shared" si="9706"/>
        <v>0</v>
      </c>
      <c r="CB1506" s="14">
        <f t="shared" si="9707"/>
        <v>0</v>
      </c>
      <c r="CC1506" s="14">
        <f t="shared" si="9709"/>
        <v>0</v>
      </c>
      <c r="CD1506" s="14">
        <f t="shared" si="9710"/>
        <v>0</v>
      </c>
      <c r="CE1506" s="14">
        <f t="shared" si="9711"/>
        <v>0</v>
      </c>
      <c r="CF1506" s="14">
        <f t="shared" si="9712"/>
        <v>0</v>
      </c>
      <c r="CG1506" s="14">
        <f t="shared" si="9387"/>
        <v>184.09</v>
      </c>
      <c r="CH1506" s="14">
        <f t="shared" si="9713"/>
        <v>0</v>
      </c>
      <c r="CI1506" s="84">
        <f t="shared" si="9714"/>
        <v>184.09</v>
      </c>
      <c r="CJ1506" s="14">
        <f t="shared" si="9388"/>
        <v>0</v>
      </c>
      <c r="CK1506" s="52">
        <f t="shared" si="9715"/>
        <v>0</v>
      </c>
      <c r="CL1506" s="84">
        <f t="shared" si="9716"/>
        <v>0</v>
      </c>
      <c r="CM1506" s="14">
        <f t="shared" si="9389"/>
        <v>0</v>
      </c>
      <c r="CN1506" s="52">
        <f t="shared" si="9715"/>
        <v>0</v>
      </c>
      <c r="CO1506" s="84">
        <f t="shared" si="9717"/>
        <v>0</v>
      </c>
      <c r="CP1506" s="14">
        <f t="shared" si="9715"/>
        <v>0</v>
      </c>
      <c r="CQ1506" s="29"/>
      <c r="CR1506" s="29"/>
      <c r="CT1506" s="1"/>
    </row>
    <row r="1507" spans="1:99" ht="15.6" customHeight="1" x14ac:dyDescent="0.3">
      <c r="A1507" s="76" t="s">
        <v>519</v>
      </c>
      <c r="B1507" s="76" t="s">
        <v>127</v>
      </c>
      <c r="C1507" s="76" t="s">
        <v>273</v>
      </c>
      <c r="D1507" s="76" t="s">
        <v>491</v>
      </c>
      <c r="E1507" s="76" t="s">
        <v>48</v>
      </c>
      <c r="F1507" s="77" t="s">
        <v>49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>
        <v>184.09</v>
      </c>
      <c r="T1507" s="14"/>
      <c r="U1507" s="14"/>
      <c r="V1507" s="14"/>
      <c r="W1507" s="14"/>
      <c r="X1507" s="14"/>
      <c r="Y1507" s="14">
        <f t="shared" si="9369"/>
        <v>184.09</v>
      </c>
      <c r="Z1507" s="14">
        <f t="shared" si="9370"/>
        <v>0</v>
      </c>
      <c r="AA1507" s="14">
        <f t="shared" si="9371"/>
        <v>0</v>
      </c>
      <c r="AB1507" s="14"/>
      <c r="AC1507" s="14"/>
      <c r="AD1507" s="14"/>
      <c r="AE1507" s="14">
        <f t="shared" si="9372"/>
        <v>184.09</v>
      </c>
      <c r="AF1507" s="14">
        <f t="shared" si="9373"/>
        <v>0</v>
      </c>
      <c r="AG1507" s="14">
        <f t="shared" si="9374"/>
        <v>0</v>
      </c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>
        <f t="shared" si="9375"/>
        <v>184.09</v>
      </c>
      <c r="AX1507" s="14">
        <f t="shared" si="9376"/>
        <v>0</v>
      </c>
      <c r="AY1507" s="14">
        <f t="shared" si="9377"/>
        <v>0</v>
      </c>
      <c r="AZ1507" s="14"/>
      <c r="BA1507" s="14">
        <f t="shared" si="9378"/>
        <v>184.09</v>
      </c>
      <c r="BB1507" s="14">
        <f t="shared" si="9379"/>
        <v>0</v>
      </c>
      <c r="BC1507" s="14">
        <f t="shared" si="9380"/>
        <v>0</v>
      </c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>
        <f t="shared" si="9381"/>
        <v>184.09</v>
      </c>
      <c r="BP1507" s="14">
        <f t="shared" si="9382"/>
        <v>0</v>
      </c>
      <c r="BQ1507" s="14">
        <f t="shared" si="9383"/>
        <v>0</v>
      </c>
      <c r="BR1507" s="14"/>
      <c r="BS1507" s="14"/>
      <c r="BT1507" s="14"/>
      <c r="BU1507" s="14">
        <f t="shared" si="9384"/>
        <v>184.09</v>
      </c>
      <c r="BV1507" s="14">
        <f t="shared" si="9385"/>
        <v>0</v>
      </c>
      <c r="BW1507" s="14">
        <f t="shared" si="9386"/>
        <v>0</v>
      </c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>
        <f t="shared" si="9387"/>
        <v>184.09</v>
      </c>
      <c r="CH1507" s="14"/>
      <c r="CI1507" s="84">
        <f t="shared" si="9714"/>
        <v>184.09</v>
      </c>
      <c r="CJ1507" s="14">
        <f t="shared" si="9388"/>
        <v>0</v>
      </c>
      <c r="CK1507" s="52"/>
      <c r="CL1507" s="84">
        <f t="shared" si="9716"/>
        <v>0</v>
      </c>
      <c r="CM1507" s="14">
        <f t="shared" si="9389"/>
        <v>0</v>
      </c>
      <c r="CN1507" s="52"/>
      <c r="CO1507" s="84">
        <f t="shared" si="9717"/>
        <v>0</v>
      </c>
      <c r="CP1507" s="14"/>
      <c r="CQ1507" s="29"/>
      <c r="CR1507" s="29"/>
      <c r="CT1507" s="1"/>
    </row>
    <row r="1508" spans="1:99" s="87" customFormat="1" ht="15.6" customHeight="1" x14ac:dyDescent="0.3">
      <c r="A1508" s="74" t="s">
        <v>519</v>
      </c>
      <c r="B1508" s="74" t="s">
        <v>127</v>
      </c>
      <c r="C1508" s="74" t="s">
        <v>129</v>
      </c>
      <c r="D1508" s="74"/>
      <c r="E1508" s="74"/>
      <c r="F1508" s="75" t="s">
        <v>130</v>
      </c>
      <c r="G1508" s="25">
        <f t="shared" si="9655"/>
        <v>250</v>
      </c>
      <c r="H1508" s="25">
        <f t="shared" si="9656"/>
        <v>250</v>
      </c>
      <c r="I1508" s="25">
        <f t="shared" si="9657"/>
        <v>250</v>
      </c>
      <c r="J1508" s="25">
        <f t="shared" si="9658"/>
        <v>0</v>
      </c>
      <c r="K1508" s="25">
        <f t="shared" si="9659"/>
        <v>0</v>
      </c>
      <c r="L1508" s="25">
        <f t="shared" si="9660"/>
        <v>0</v>
      </c>
      <c r="M1508" s="25">
        <f t="shared" si="9718"/>
        <v>250</v>
      </c>
      <c r="N1508" s="25">
        <f t="shared" si="9719"/>
        <v>250</v>
      </c>
      <c r="O1508" s="25">
        <f t="shared" si="9720"/>
        <v>250</v>
      </c>
      <c r="P1508" s="25">
        <f t="shared" si="9661"/>
        <v>0</v>
      </c>
      <c r="Q1508" s="25">
        <f t="shared" si="9662"/>
        <v>0</v>
      </c>
      <c r="R1508" s="25">
        <f t="shared" si="9663"/>
        <v>0</v>
      </c>
      <c r="S1508" s="25">
        <f t="shared" si="9664"/>
        <v>0</v>
      </c>
      <c r="T1508" s="25">
        <f t="shared" si="9665"/>
        <v>0</v>
      </c>
      <c r="U1508" s="25">
        <f t="shared" si="9666"/>
        <v>0</v>
      </c>
      <c r="V1508" s="25">
        <f t="shared" si="9667"/>
        <v>0</v>
      </c>
      <c r="W1508" s="25">
        <f t="shared" si="9668"/>
        <v>0</v>
      </c>
      <c r="X1508" s="25">
        <f t="shared" si="9669"/>
        <v>0</v>
      </c>
      <c r="Y1508" s="25">
        <f t="shared" si="9369"/>
        <v>250</v>
      </c>
      <c r="Z1508" s="25">
        <f t="shared" si="9370"/>
        <v>250</v>
      </c>
      <c r="AA1508" s="25">
        <f t="shared" si="9371"/>
        <v>250</v>
      </c>
      <c r="AB1508" s="25">
        <f t="shared" si="9670"/>
        <v>0</v>
      </c>
      <c r="AC1508" s="25">
        <f t="shared" si="9671"/>
        <v>0</v>
      </c>
      <c r="AD1508" s="25">
        <f t="shared" si="9672"/>
        <v>0</v>
      </c>
      <c r="AE1508" s="25">
        <f t="shared" si="9372"/>
        <v>250</v>
      </c>
      <c r="AF1508" s="25">
        <f t="shared" si="9373"/>
        <v>250</v>
      </c>
      <c r="AG1508" s="25">
        <f t="shared" si="9374"/>
        <v>250</v>
      </c>
      <c r="AH1508" s="25">
        <f t="shared" si="9673"/>
        <v>0</v>
      </c>
      <c r="AI1508" s="25">
        <f t="shared" si="9674"/>
        <v>0</v>
      </c>
      <c r="AJ1508" s="25">
        <f t="shared" si="9675"/>
        <v>1200</v>
      </c>
      <c r="AK1508" s="25">
        <f t="shared" si="9676"/>
        <v>0</v>
      </c>
      <c r="AL1508" s="25">
        <f t="shared" si="9677"/>
        <v>0</v>
      </c>
      <c r="AM1508" s="25">
        <f t="shared" si="9678"/>
        <v>0</v>
      </c>
      <c r="AN1508" s="25">
        <f t="shared" si="9679"/>
        <v>0</v>
      </c>
      <c r="AO1508" s="25">
        <f t="shared" si="9680"/>
        <v>0</v>
      </c>
      <c r="AP1508" s="25">
        <f t="shared" si="9681"/>
        <v>0</v>
      </c>
      <c r="AQ1508" s="25">
        <f t="shared" si="9682"/>
        <v>0</v>
      </c>
      <c r="AR1508" s="25">
        <f t="shared" si="9683"/>
        <v>0</v>
      </c>
      <c r="AS1508" s="25">
        <f t="shared" si="9684"/>
        <v>0</v>
      </c>
      <c r="AT1508" s="25">
        <f t="shared" si="9685"/>
        <v>0</v>
      </c>
      <c r="AU1508" s="25">
        <f t="shared" si="9686"/>
        <v>0</v>
      </c>
      <c r="AV1508" s="25">
        <f t="shared" si="9687"/>
        <v>0</v>
      </c>
      <c r="AW1508" s="25">
        <f t="shared" si="9375"/>
        <v>1450</v>
      </c>
      <c r="AX1508" s="25">
        <f t="shared" si="9376"/>
        <v>250</v>
      </c>
      <c r="AY1508" s="25">
        <f t="shared" si="9377"/>
        <v>250</v>
      </c>
      <c r="AZ1508" s="25">
        <f t="shared" si="9688"/>
        <v>0</v>
      </c>
      <c r="BA1508" s="25">
        <f t="shared" si="9378"/>
        <v>1450</v>
      </c>
      <c r="BB1508" s="25">
        <f t="shared" si="9379"/>
        <v>250</v>
      </c>
      <c r="BC1508" s="25">
        <f t="shared" si="9380"/>
        <v>250</v>
      </c>
      <c r="BD1508" s="25">
        <f t="shared" si="9689"/>
        <v>0</v>
      </c>
      <c r="BE1508" s="25">
        <f t="shared" si="9690"/>
        <v>0</v>
      </c>
      <c r="BF1508" s="25">
        <f t="shared" si="9691"/>
        <v>571.66700000000003</v>
      </c>
      <c r="BG1508" s="25">
        <f t="shared" si="9692"/>
        <v>0</v>
      </c>
      <c r="BH1508" s="25">
        <f t="shared" si="9693"/>
        <v>0</v>
      </c>
      <c r="BI1508" s="25">
        <f t="shared" si="9694"/>
        <v>0</v>
      </c>
      <c r="BJ1508" s="25">
        <f t="shared" si="9695"/>
        <v>0</v>
      </c>
      <c r="BK1508" s="25">
        <f t="shared" si="9696"/>
        <v>0</v>
      </c>
      <c r="BL1508" s="25">
        <f t="shared" si="9697"/>
        <v>0</v>
      </c>
      <c r="BM1508" s="25">
        <f t="shared" si="9698"/>
        <v>0</v>
      </c>
      <c r="BN1508" s="25">
        <f t="shared" si="9699"/>
        <v>0</v>
      </c>
      <c r="BO1508" s="25">
        <f t="shared" si="9381"/>
        <v>2021.6669999999999</v>
      </c>
      <c r="BP1508" s="25">
        <f t="shared" si="9382"/>
        <v>250</v>
      </c>
      <c r="BQ1508" s="25">
        <f t="shared" si="9383"/>
        <v>250</v>
      </c>
      <c r="BR1508" s="25">
        <f t="shared" si="9700"/>
        <v>0</v>
      </c>
      <c r="BS1508" s="25">
        <f t="shared" si="9701"/>
        <v>0</v>
      </c>
      <c r="BT1508" s="25">
        <f t="shared" si="9702"/>
        <v>0</v>
      </c>
      <c r="BU1508" s="25">
        <f t="shared" si="9384"/>
        <v>2021.6669999999999</v>
      </c>
      <c r="BV1508" s="25">
        <f t="shared" si="9385"/>
        <v>250</v>
      </c>
      <c r="BW1508" s="25">
        <f t="shared" si="9386"/>
        <v>250</v>
      </c>
      <c r="BX1508" s="25">
        <f t="shared" si="9703"/>
        <v>0</v>
      </c>
      <c r="BY1508" s="25">
        <f t="shared" si="9704"/>
        <v>0</v>
      </c>
      <c r="BZ1508" s="25">
        <f t="shared" si="9705"/>
        <v>0</v>
      </c>
      <c r="CA1508" s="25">
        <f t="shared" si="9706"/>
        <v>0</v>
      </c>
      <c r="CB1508" s="25">
        <f t="shared" si="9707"/>
        <v>0</v>
      </c>
      <c r="CC1508" s="25">
        <f t="shared" si="9709"/>
        <v>0</v>
      </c>
      <c r="CD1508" s="25">
        <f t="shared" si="9710"/>
        <v>0</v>
      </c>
      <c r="CE1508" s="25">
        <f t="shared" si="9711"/>
        <v>0</v>
      </c>
      <c r="CF1508" s="25">
        <f t="shared" si="9712"/>
        <v>0</v>
      </c>
      <c r="CG1508" s="25">
        <f t="shared" si="9387"/>
        <v>2021.6669999999999</v>
      </c>
      <c r="CH1508" s="25">
        <f t="shared" si="9713"/>
        <v>0</v>
      </c>
      <c r="CI1508" s="83">
        <f t="shared" si="9714"/>
        <v>2021.6669999999999</v>
      </c>
      <c r="CJ1508" s="25">
        <f t="shared" si="9388"/>
        <v>250</v>
      </c>
      <c r="CK1508" s="25">
        <f t="shared" si="9715"/>
        <v>0</v>
      </c>
      <c r="CL1508" s="83">
        <f t="shared" si="9716"/>
        <v>250</v>
      </c>
      <c r="CM1508" s="25">
        <f t="shared" si="9389"/>
        <v>250</v>
      </c>
      <c r="CN1508" s="25">
        <f t="shared" si="9715"/>
        <v>0</v>
      </c>
      <c r="CO1508" s="83">
        <f t="shared" si="9717"/>
        <v>250</v>
      </c>
      <c r="CP1508" s="25">
        <f t="shared" si="9715"/>
        <v>0</v>
      </c>
      <c r="CQ1508" s="26"/>
      <c r="CR1508" s="26"/>
      <c r="CS1508" s="22"/>
      <c r="CT1508" s="22"/>
      <c r="CU1508" s="22"/>
    </row>
    <row r="1509" spans="1:99" ht="31.2" customHeight="1" x14ac:dyDescent="0.3">
      <c r="A1509" s="76" t="s">
        <v>519</v>
      </c>
      <c r="B1509" s="76" t="s">
        <v>127</v>
      </c>
      <c r="C1509" s="76" t="s">
        <v>129</v>
      </c>
      <c r="D1509" s="76" t="s">
        <v>131</v>
      </c>
      <c r="E1509" s="76"/>
      <c r="F1509" s="77" t="s">
        <v>132</v>
      </c>
      <c r="G1509" s="14">
        <f t="shared" si="9655"/>
        <v>250</v>
      </c>
      <c r="H1509" s="14">
        <f t="shared" si="9656"/>
        <v>250</v>
      </c>
      <c r="I1509" s="14">
        <f t="shared" si="9657"/>
        <v>250</v>
      </c>
      <c r="J1509" s="14">
        <f t="shared" si="9658"/>
        <v>0</v>
      </c>
      <c r="K1509" s="14">
        <f t="shared" si="9659"/>
        <v>0</v>
      </c>
      <c r="L1509" s="14">
        <f t="shared" si="9660"/>
        <v>0</v>
      </c>
      <c r="M1509" s="14">
        <f t="shared" si="9718"/>
        <v>250</v>
      </c>
      <c r="N1509" s="14">
        <f t="shared" si="9719"/>
        <v>250</v>
      </c>
      <c r="O1509" s="14">
        <f t="shared" si="9720"/>
        <v>250</v>
      </c>
      <c r="P1509" s="14">
        <f t="shared" si="9661"/>
        <v>0</v>
      </c>
      <c r="Q1509" s="14">
        <f t="shared" si="9662"/>
        <v>0</v>
      </c>
      <c r="R1509" s="14">
        <f t="shared" si="9663"/>
        <v>0</v>
      </c>
      <c r="S1509" s="14">
        <f t="shared" si="9664"/>
        <v>0</v>
      </c>
      <c r="T1509" s="14">
        <f t="shared" si="9665"/>
        <v>0</v>
      </c>
      <c r="U1509" s="14">
        <f t="shared" si="9666"/>
        <v>0</v>
      </c>
      <c r="V1509" s="14">
        <f t="shared" si="9667"/>
        <v>0</v>
      </c>
      <c r="W1509" s="14">
        <f t="shared" si="9668"/>
        <v>0</v>
      </c>
      <c r="X1509" s="14">
        <f t="shared" si="9669"/>
        <v>0</v>
      </c>
      <c r="Y1509" s="14">
        <f t="shared" si="9369"/>
        <v>250</v>
      </c>
      <c r="Z1509" s="14">
        <f t="shared" si="9370"/>
        <v>250</v>
      </c>
      <c r="AA1509" s="14">
        <f t="shared" si="9371"/>
        <v>250</v>
      </c>
      <c r="AB1509" s="14">
        <f t="shared" si="9670"/>
        <v>0</v>
      </c>
      <c r="AC1509" s="14">
        <f t="shared" si="9671"/>
        <v>0</v>
      </c>
      <c r="AD1509" s="14">
        <f t="shared" si="9672"/>
        <v>0</v>
      </c>
      <c r="AE1509" s="14">
        <f t="shared" si="9372"/>
        <v>250</v>
      </c>
      <c r="AF1509" s="14">
        <f t="shared" si="9373"/>
        <v>250</v>
      </c>
      <c r="AG1509" s="14">
        <f t="shared" si="9374"/>
        <v>250</v>
      </c>
      <c r="AH1509" s="14">
        <f t="shared" si="9673"/>
        <v>0</v>
      </c>
      <c r="AI1509" s="14">
        <f t="shared" si="9674"/>
        <v>0</v>
      </c>
      <c r="AJ1509" s="14">
        <f t="shared" si="9675"/>
        <v>1200</v>
      </c>
      <c r="AK1509" s="14">
        <f t="shared" si="9676"/>
        <v>0</v>
      </c>
      <c r="AL1509" s="14">
        <f t="shared" si="9677"/>
        <v>0</v>
      </c>
      <c r="AM1509" s="14">
        <f t="shared" si="9678"/>
        <v>0</v>
      </c>
      <c r="AN1509" s="14">
        <f t="shared" si="9679"/>
        <v>0</v>
      </c>
      <c r="AO1509" s="14">
        <f t="shared" si="9680"/>
        <v>0</v>
      </c>
      <c r="AP1509" s="14">
        <f t="shared" si="9681"/>
        <v>0</v>
      </c>
      <c r="AQ1509" s="14">
        <f t="shared" si="9682"/>
        <v>0</v>
      </c>
      <c r="AR1509" s="14">
        <f t="shared" si="9683"/>
        <v>0</v>
      </c>
      <c r="AS1509" s="14">
        <f t="shared" si="9684"/>
        <v>0</v>
      </c>
      <c r="AT1509" s="14">
        <f t="shared" si="9685"/>
        <v>0</v>
      </c>
      <c r="AU1509" s="14">
        <f t="shared" si="9686"/>
        <v>0</v>
      </c>
      <c r="AV1509" s="14">
        <f t="shared" si="9687"/>
        <v>0</v>
      </c>
      <c r="AW1509" s="14">
        <f t="shared" si="9375"/>
        <v>1450</v>
      </c>
      <c r="AX1509" s="14">
        <f t="shared" si="9376"/>
        <v>250</v>
      </c>
      <c r="AY1509" s="14">
        <f t="shared" si="9377"/>
        <v>250</v>
      </c>
      <c r="AZ1509" s="14">
        <f t="shared" si="9688"/>
        <v>0</v>
      </c>
      <c r="BA1509" s="14">
        <f t="shared" si="9378"/>
        <v>1450</v>
      </c>
      <c r="BB1509" s="14">
        <f t="shared" si="9379"/>
        <v>250</v>
      </c>
      <c r="BC1509" s="14">
        <f t="shared" si="9380"/>
        <v>250</v>
      </c>
      <c r="BD1509" s="14">
        <f t="shared" si="9689"/>
        <v>0</v>
      </c>
      <c r="BE1509" s="14">
        <f t="shared" si="9690"/>
        <v>0</v>
      </c>
      <c r="BF1509" s="14">
        <f t="shared" si="9691"/>
        <v>571.66700000000003</v>
      </c>
      <c r="BG1509" s="14">
        <f t="shared" si="9692"/>
        <v>0</v>
      </c>
      <c r="BH1509" s="14">
        <f t="shared" si="9693"/>
        <v>0</v>
      </c>
      <c r="BI1509" s="14">
        <f t="shared" si="9694"/>
        <v>0</v>
      </c>
      <c r="BJ1509" s="14">
        <f t="shared" si="9695"/>
        <v>0</v>
      </c>
      <c r="BK1509" s="14">
        <f t="shared" si="9696"/>
        <v>0</v>
      </c>
      <c r="BL1509" s="14">
        <f t="shared" si="9697"/>
        <v>0</v>
      </c>
      <c r="BM1509" s="14">
        <f t="shared" si="9698"/>
        <v>0</v>
      </c>
      <c r="BN1509" s="14">
        <f t="shared" si="9699"/>
        <v>0</v>
      </c>
      <c r="BO1509" s="14">
        <f t="shared" si="9381"/>
        <v>2021.6669999999999</v>
      </c>
      <c r="BP1509" s="14">
        <f t="shared" si="9382"/>
        <v>250</v>
      </c>
      <c r="BQ1509" s="14">
        <f t="shared" si="9383"/>
        <v>250</v>
      </c>
      <c r="BR1509" s="14">
        <f t="shared" si="9700"/>
        <v>0</v>
      </c>
      <c r="BS1509" s="14">
        <f t="shared" si="9701"/>
        <v>0</v>
      </c>
      <c r="BT1509" s="14">
        <f t="shared" si="9702"/>
        <v>0</v>
      </c>
      <c r="BU1509" s="14">
        <f t="shared" si="9384"/>
        <v>2021.6669999999999</v>
      </c>
      <c r="BV1509" s="14">
        <f t="shared" si="9385"/>
        <v>250</v>
      </c>
      <c r="BW1509" s="14">
        <f t="shared" si="9386"/>
        <v>250</v>
      </c>
      <c r="BX1509" s="14">
        <f t="shared" si="9703"/>
        <v>0</v>
      </c>
      <c r="BY1509" s="14">
        <f t="shared" si="9704"/>
        <v>0</v>
      </c>
      <c r="BZ1509" s="14">
        <f t="shared" si="9705"/>
        <v>0</v>
      </c>
      <c r="CA1509" s="14">
        <f t="shared" si="9706"/>
        <v>0</v>
      </c>
      <c r="CB1509" s="14">
        <f t="shared" si="9707"/>
        <v>0</v>
      </c>
      <c r="CC1509" s="14">
        <f t="shared" si="9709"/>
        <v>0</v>
      </c>
      <c r="CD1509" s="14">
        <f t="shared" si="9710"/>
        <v>0</v>
      </c>
      <c r="CE1509" s="14">
        <f t="shared" si="9711"/>
        <v>0</v>
      </c>
      <c r="CF1509" s="14">
        <f t="shared" si="9712"/>
        <v>0</v>
      </c>
      <c r="CG1509" s="14">
        <f t="shared" si="9387"/>
        <v>2021.6669999999999</v>
      </c>
      <c r="CH1509" s="14">
        <f t="shared" si="9713"/>
        <v>0</v>
      </c>
      <c r="CI1509" s="84">
        <f t="shared" si="9714"/>
        <v>2021.6669999999999</v>
      </c>
      <c r="CJ1509" s="14">
        <f t="shared" si="9388"/>
        <v>250</v>
      </c>
      <c r="CK1509" s="52">
        <f t="shared" si="9715"/>
        <v>0</v>
      </c>
      <c r="CL1509" s="84">
        <f t="shared" si="9716"/>
        <v>250</v>
      </c>
      <c r="CM1509" s="14">
        <f t="shared" si="9389"/>
        <v>250</v>
      </c>
      <c r="CN1509" s="52">
        <f t="shared" si="9715"/>
        <v>0</v>
      </c>
      <c r="CO1509" s="84">
        <f t="shared" si="9717"/>
        <v>250</v>
      </c>
      <c r="CP1509" s="14">
        <f t="shared" si="9715"/>
        <v>0</v>
      </c>
      <c r="CQ1509" s="29"/>
      <c r="CR1509" s="29"/>
      <c r="CT1509" s="1"/>
    </row>
    <row r="1510" spans="1:99" s="1" customFormat="1" ht="15.6" hidden="1" customHeight="1" x14ac:dyDescent="0.3">
      <c r="A1510" s="27" t="s">
        <v>519</v>
      </c>
      <c r="B1510" s="27" t="s">
        <v>127</v>
      </c>
      <c r="C1510" s="27" t="s">
        <v>129</v>
      </c>
      <c r="D1510" s="27" t="s">
        <v>133</v>
      </c>
      <c r="E1510" s="27"/>
      <c r="F1510" s="28" t="s">
        <v>41</v>
      </c>
      <c r="G1510" s="14">
        <f t="shared" si="9655"/>
        <v>250</v>
      </c>
      <c r="H1510" s="14">
        <f t="shared" si="9656"/>
        <v>250</v>
      </c>
      <c r="I1510" s="14">
        <f t="shared" si="9657"/>
        <v>250</v>
      </c>
      <c r="J1510" s="14">
        <f t="shared" si="9658"/>
        <v>0</v>
      </c>
      <c r="K1510" s="14">
        <f t="shared" si="9659"/>
        <v>0</v>
      </c>
      <c r="L1510" s="14">
        <f t="shared" si="9660"/>
        <v>0</v>
      </c>
      <c r="M1510" s="14">
        <f t="shared" si="9718"/>
        <v>250</v>
      </c>
      <c r="N1510" s="14">
        <f t="shared" si="9719"/>
        <v>250</v>
      </c>
      <c r="O1510" s="14">
        <f t="shared" si="9720"/>
        <v>250</v>
      </c>
      <c r="P1510" s="14">
        <f t="shared" si="9661"/>
        <v>0</v>
      </c>
      <c r="Q1510" s="14">
        <f t="shared" si="9662"/>
        <v>0</v>
      </c>
      <c r="R1510" s="14">
        <f t="shared" si="9663"/>
        <v>0</v>
      </c>
      <c r="S1510" s="14">
        <f t="shared" si="9664"/>
        <v>0</v>
      </c>
      <c r="T1510" s="14">
        <f t="shared" si="9665"/>
        <v>0</v>
      </c>
      <c r="U1510" s="14">
        <f t="shared" si="9666"/>
        <v>0</v>
      </c>
      <c r="V1510" s="14">
        <f t="shared" si="9667"/>
        <v>0</v>
      </c>
      <c r="W1510" s="14">
        <f t="shared" si="9668"/>
        <v>0</v>
      </c>
      <c r="X1510" s="14">
        <f t="shared" si="9669"/>
        <v>0</v>
      </c>
      <c r="Y1510" s="14">
        <f t="shared" si="9369"/>
        <v>250</v>
      </c>
      <c r="Z1510" s="14">
        <f t="shared" si="9370"/>
        <v>250</v>
      </c>
      <c r="AA1510" s="14">
        <f t="shared" si="9371"/>
        <v>250</v>
      </c>
      <c r="AB1510" s="14">
        <f t="shared" si="9670"/>
        <v>0</v>
      </c>
      <c r="AC1510" s="14">
        <f t="shared" si="9671"/>
        <v>0</v>
      </c>
      <c r="AD1510" s="14">
        <f t="shared" si="9672"/>
        <v>0</v>
      </c>
      <c r="AE1510" s="14">
        <f t="shared" si="9372"/>
        <v>250</v>
      </c>
      <c r="AF1510" s="14">
        <f t="shared" si="9373"/>
        <v>250</v>
      </c>
      <c r="AG1510" s="14">
        <f t="shared" si="9374"/>
        <v>250</v>
      </c>
      <c r="AH1510" s="14">
        <f t="shared" si="9673"/>
        <v>0</v>
      </c>
      <c r="AI1510" s="14">
        <f t="shared" si="9674"/>
        <v>0</v>
      </c>
      <c r="AJ1510" s="14">
        <f t="shared" si="9675"/>
        <v>1200</v>
      </c>
      <c r="AK1510" s="14">
        <f t="shared" si="9676"/>
        <v>0</v>
      </c>
      <c r="AL1510" s="14">
        <f t="shared" si="9677"/>
        <v>0</v>
      </c>
      <c r="AM1510" s="14">
        <f t="shared" si="9678"/>
        <v>0</v>
      </c>
      <c r="AN1510" s="14">
        <f t="shared" si="9679"/>
        <v>0</v>
      </c>
      <c r="AO1510" s="14">
        <f t="shared" si="9680"/>
        <v>0</v>
      </c>
      <c r="AP1510" s="14">
        <f t="shared" si="9681"/>
        <v>0</v>
      </c>
      <c r="AQ1510" s="14">
        <f t="shared" si="9682"/>
        <v>0</v>
      </c>
      <c r="AR1510" s="14">
        <f t="shared" si="9683"/>
        <v>0</v>
      </c>
      <c r="AS1510" s="14">
        <f t="shared" si="9684"/>
        <v>0</v>
      </c>
      <c r="AT1510" s="14">
        <f t="shared" si="9685"/>
        <v>0</v>
      </c>
      <c r="AU1510" s="14">
        <f t="shared" si="9686"/>
        <v>0</v>
      </c>
      <c r="AV1510" s="14">
        <f t="shared" si="9687"/>
        <v>0</v>
      </c>
      <c r="AW1510" s="14">
        <f t="shared" si="9375"/>
        <v>1450</v>
      </c>
      <c r="AX1510" s="14">
        <f t="shared" si="9376"/>
        <v>250</v>
      </c>
      <c r="AY1510" s="14">
        <f t="shared" si="9377"/>
        <v>250</v>
      </c>
      <c r="AZ1510" s="14">
        <f t="shared" si="9688"/>
        <v>0</v>
      </c>
      <c r="BA1510" s="14">
        <f t="shared" si="9378"/>
        <v>1450</v>
      </c>
      <c r="BB1510" s="14">
        <f t="shared" si="9379"/>
        <v>250</v>
      </c>
      <c r="BC1510" s="14">
        <f t="shared" si="9380"/>
        <v>250</v>
      </c>
      <c r="BD1510" s="14">
        <f t="shared" si="9689"/>
        <v>0</v>
      </c>
      <c r="BE1510" s="14">
        <f t="shared" si="9690"/>
        <v>0</v>
      </c>
      <c r="BF1510" s="14">
        <f t="shared" si="9691"/>
        <v>571.66700000000003</v>
      </c>
      <c r="BG1510" s="14">
        <f t="shared" si="9692"/>
        <v>0</v>
      </c>
      <c r="BH1510" s="14">
        <f t="shared" si="9693"/>
        <v>0</v>
      </c>
      <c r="BI1510" s="14">
        <f t="shared" si="9694"/>
        <v>0</v>
      </c>
      <c r="BJ1510" s="14">
        <f t="shared" si="9695"/>
        <v>0</v>
      </c>
      <c r="BK1510" s="14">
        <f t="shared" si="9696"/>
        <v>0</v>
      </c>
      <c r="BL1510" s="14">
        <f t="shared" si="9697"/>
        <v>0</v>
      </c>
      <c r="BM1510" s="14">
        <f t="shared" si="9698"/>
        <v>0</v>
      </c>
      <c r="BN1510" s="14">
        <f t="shared" si="9699"/>
        <v>0</v>
      </c>
      <c r="BO1510" s="14">
        <f t="shared" si="9381"/>
        <v>2021.6669999999999</v>
      </c>
      <c r="BP1510" s="14">
        <f t="shared" si="9382"/>
        <v>250</v>
      </c>
      <c r="BQ1510" s="14">
        <f t="shared" si="9383"/>
        <v>250</v>
      </c>
      <c r="BR1510" s="14">
        <f t="shared" si="9700"/>
        <v>0</v>
      </c>
      <c r="BS1510" s="14">
        <f t="shared" si="9701"/>
        <v>0</v>
      </c>
      <c r="BT1510" s="14">
        <f t="shared" si="9702"/>
        <v>0</v>
      </c>
      <c r="BU1510" s="14">
        <f t="shared" si="9384"/>
        <v>2021.6669999999999</v>
      </c>
      <c r="BV1510" s="14">
        <f t="shared" si="9385"/>
        <v>250</v>
      </c>
      <c r="BW1510" s="14">
        <f t="shared" si="9386"/>
        <v>250</v>
      </c>
      <c r="BX1510" s="14">
        <f t="shared" si="9703"/>
        <v>0</v>
      </c>
      <c r="BY1510" s="14">
        <f t="shared" si="9704"/>
        <v>0</v>
      </c>
      <c r="BZ1510" s="14">
        <f t="shared" si="9705"/>
        <v>0</v>
      </c>
      <c r="CA1510" s="14">
        <f t="shared" si="9706"/>
        <v>0</v>
      </c>
      <c r="CB1510" s="14">
        <f t="shared" si="9707"/>
        <v>0</v>
      </c>
      <c r="CC1510" s="14">
        <f t="shared" si="9709"/>
        <v>0</v>
      </c>
      <c r="CD1510" s="14">
        <f t="shared" si="9710"/>
        <v>0</v>
      </c>
      <c r="CE1510" s="14">
        <f t="shared" si="9711"/>
        <v>0</v>
      </c>
      <c r="CF1510" s="14">
        <f t="shared" si="9712"/>
        <v>0</v>
      </c>
      <c r="CG1510" s="14">
        <f t="shared" si="9387"/>
        <v>2021.6669999999999</v>
      </c>
      <c r="CH1510" s="14">
        <f t="shared" si="9713"/>
        <v>0</v>
      </c>
      <c r="CI1510" s="14"/>
      <c r="CJ1510" s="14">
        <f t="shared" si="9388"/>
        <v>250</v>
      </c>
      <c r="CK1510" s="52">
        <f t="shared" si="9715"/>
        <v>0</v>
      </c>
      <c r="CL1510" s="52"/>
      <c r="CM1510" s="14">
        <f t="shared" si="9389"/>
        <v>250</v>
      </c>
      <c r="CN1510" s="52">
        <f t="shared" si="9715"/>
        <v>0</v>
      </c>
      <c r="CO1510" s="52"/>
      <c r="CP1510" s="14">
        <f t="shared" si="9715"/>
        <v>0</v>
      </c>
      <c r="CQ1510" s="29">
        <v>0</v>
      </c>
      <c r="CR1510" s="29"/>
      <c r="CS1510" s="1" t="s">
        <v>75</v>
      </c>
    </row>
    <row r="1511" spans="1:99" ht="46.8" customHeight="1" x14ac:dyDescent="0.3">
      <c r="A1511" s="76" t="s">
        <v>519</v>
      </c>
      <c r="B1511" s="76" t="s">
        <v>127</v>
      </c>
      <c r="C1511" s="76" t="s">
        <v>129</v>
      </c>
      <c r="D1511" s="76" t="s">
        <v>134</v>
      </c>
      <c r="E1511" s="76"/>
      <c r="F1511" s="77" t="s">
        <v>135</v>
      </c>
      <c r="G1511" s="14">
        <f t="shared" si="9655"/>
        <v>250</v>
      </c>
      <c r="H1511" s="14">
        <f t="shared" si="9656"/>
        <v>250</v>
      </c>
      <c r="I1511" s="14">
        <f t="shared" si="9657"/>
        <v>250</v>
      </c>
      <c r="J1511" s="14">
        <f t="shared" si="9658"/>
        <v>0</v>
      </c>
      <c r="K1511" s="14">
        <f t="shared" si="9659"/>
        <v>0</v>
      </c>
      <c r="L1511" s="14">
        <f t="shared" si="9660"/>
        <v>0</v>
      </c>
      <c r="M1511" s="14">
        <f t="shared" si="9718"/>
        <v>250</v>
      </c>
      <c r="N1511" s="14">
        <f t="shared" si="9719"/>
        <v>250</v>
      </c>
      <c r="O1511" s="14">
        <f t="shared" si="9720"/>
        <v>250</v>
      </c>
      <c r="P1511" s="14">
        <f t="shared" si="9661"/>
        <v>0</v>
      </c>
      <c r="Q1511" s="14">
        <f t="shared" si="9662"/>
        <v>0</v>
      </c>
      <c r="R1511" s="14">
        <f t="shared" si="9663"/>
        <v>0</v>
      </c>
      <c r="S1511" s="14">
        <f t="shared" si="9664"/>
        <v>0</v>
      </c>
      <c r="T1511" s="14">
        <f t="shared" si="9665"/>
        <v>0</v>
      </c>
      <c r="U1511" s="14">
        <f t="shared" si="9666"/>
        <v>0</v>
      </c>
      <c r="V1511" s="14">
        <f t="shared" si="9667"/>
        <v>0</v>
      </c>
      <c r="W1511" s="14">
        <f t="shared" si="9668"/>
        <v>0</v>
      </c>
      <c r="X1511" s="14">
        <f t="shared" si="9669"/>
        <v>0</v>
      </c>
      <c r="Y1511" s="14">
        <f t="shared" si="9369"/>
        <v>250</v>
      </c>
      <c r="Z1511" s="14">
        <f t="shared" si="9370"/>
        <v>250</v>
      </c>
      <c r="AA1511" s="14">
        <f t="shared" si="9371"/>
        <v>250</v>
      </c>
      <c r="AB1511" s="14">
        <f t="shared" si="9670"/>
        <v>0</v>
      </c>
      <c r="AC1511" s="14">
        <f t="shared" si="9671"/>
        <v>0</v>
      </c>
      <c r="AD1511" s="14">
        <f t="shared" si="9672"/>
        <v>0</v>
      </c>
      <c r="AE1511" s="14">
        <f t="shared" si="9372"/>
        <v>250</v>
      </c>
      <c r="AF1511" s="14">
        <f t="shared" si="9373"/>
        <v>250</v>
      </c>
      <c r="AG1511" s="14">
        <f t="shared" si="9374"/>
        <v>250</v>
      </c>
      <c r="AH1511" s="14">
        <f t="shared" si="9673"/>
        <v>0</v>
      </c>
      <c r="AI1511" s="14">
        <f t="shared" si="9674"/>
        <v>0</v>
      </c>
      <c r="AJ1511" s="14">
        <f t="shared" si="9675"/>
        <v>1200</v>
      </c>
      <c r="AK1511" s="14">
        <f t="shared" si="9676"/>
        <v>0</v>
      </c>
      <c r="AL1511" s="14">
        <f t="shared" si="9677"/>
        <v>0</v>
      </c>
      <c r="AM1511" s="14">
        <f t="shared" si="9678"/>
        <v>0</v>
      </c>
      <c r="AN1511" s="14">
        <f t="shared" si="9679"/>
        <v>0</v>
      </c>
      <c r="AO1511" s="14">
        <f t="shared" si="9680"/>
        <v>0</v>
      </c>
      <c r="AP1511" s="14">
        <f t="shared" si="9681"/>
        <v>0</v>
      </c>
      <c r="AQ1511" s="14">
        <f t="shared" si="9682"/>
        <v>0</v>
      </c>
      <c r="AR1511" s="14">
        <f t="shared" si="9683"/>
        <v>0</v>
      </c>
      <c r="AS1511" s="14">
        <f t="shared" si="9684"/>
        <v>0</v>
      </c>
      <c r="AT1511" s="14">
        <f t="shared" si="9685"/>
        <v>0</v>
      </c>
      <c r="AU1511" s="14">
        <f t="shared" si="9686"/>
        <v>0</v>
      </c>
      <c r="AV1511" s="14">
        <f t="shared" si="9687"/>
        <v>0</v>
      </c>
      <c r="AW1511" s="14">
        <f t="shared" si="9375"/>
        <v>1450</v>
      </c>
      <c r="AX1511" s="14">
        <f t="shared" si="9376"/>
        <v>250</v>
      </c>
      <c r="AY1511" s="14">
        <f t="shared" si="9377"/>
        <v>250</v>
      </c>
      <c r="AZ1511" s="14">
        <f t="shared" si="9688"/>
        <v>0</v>
      </c>
      <c r="BA1511" s="14">
        <f t="shared" si="9378"/>
        <v>1450</v>
      </c>
      <c r="BB1511" s="14">
        <f t="shared" si="9379"/>
        <v>250</v>
      </c>
      <c r="BC1511" s="14">
        <f t="shared" si="9380"/>
        <v>250</v>
      </c>
      <c r="BD1511" s="14">
        <f t="shared" si="9689"/>
        <v>0</v>
      </c>
      <c r="BE1511" s="14">
        <f t="shared" si="9690"/>
        <v>0</v>
      </c>
      <c r="BF1511" s="14">
        <f t="shared" si="9691"/>
        <v>571.66700000000003</v>
      </c>
      <c r="BG1511" s="14">
        <f t="shared" si="9692"/>
        <v>0</v>
      </c>
      <c r="BH1511" s="14">
        <f t="shared" si="9693"/>
        <v>0</v>
      </c>
      <c r="BI1511" s="14">
        <f t="shared" si="9694"/>
        <v>0</v>
      </c>
      <c r="BJ1511" s="14">
        <f t="shared" si="9695"/>
        <v>0</v>
      </c>
      <c r="BK1511" s="14">
        <f t="shared" si="9696"/>
        <v>0</v>
      </c>
      <c r="BL1511" s="14">
        <f t="shared" si="9697"/>
        <v>0</v>
      </c>
      <c r="BM1511" s="14">
        <f t="shared" si="9698"/>
        <v>0</v>
      </c>
      <c r="BN1511" s="14">
        <f t="shared" si="9699"/>
        <v>0</v>
      </c>
      <c r="BO1511" s="14">
        <f t="shared" si="9381"/>
        <v>2021.6669999999999</v>
      </c>
      <c r="BP1511" s="14">
        <f t="shared" si="9382"/>
        <v>250</v>
      </c>
      <c r="BQ1511" s="14">
        <f t="shared" si="9383"/>
        <v>250</v>
      </c>
      <c r="BR1511" s="14">
        <f t="shared" si="9700"/>
        <v>0</v>
      </c>
      <c r="BS1511" s="14">
        <f t="shared" si="9701"/>
        <v>0</v>
      </c>
      <c r="BT1511" s="14">
        <f t="shared" si="9702"/>
        <v>0</v>
      </c>
      <c r="BU1511" s="14">
        <f t="shared" si="9384"/>
        <v>2021.6669999999999</v>
      </c>
      <c r="BV1511" s="14">
        <f t="shared" si="9385"/>
        <v>250</v>
      </c>
      <c r="BW1511" s="14">
        <f t="shared" si="9386"/>
        <v>250</v>
      </c>
      <c r="BX1511" s="14">
        <f t="shared" si="9703"/>
        <v>0</v>
      </c>
      <c r="BY1511" s="14">
        <f t="shared" si="9704"/>
        <v>0</v>
      </c>
      <c r="BZ1511" s="14">
        <f t="shared" si="9705"/>
        <v>0</v>
      </c>
      <c r="CA1511" s="14">
        <f t="shared" si="9706"/>
        <v>0</v>
      </c>
      <c r="CB1511" s="14">
        <f t="shared" si="9707"/>
        <v>0</v>
      </c>
      <c r="CC1511" s="14">
        <f t="shared" si="9709"/>
        <v>0</v>
      </c>
      <c r="CD1511" s="14">
        <f t="shared" si="9710"/>
        <v>0</v>
      </c>
      <c r="CE1511" s="14">
        <f t="shared" si="9711"/>
        <v>0</v>
      </c>
      <c r="CF1511" s="14">
        <f t="shared" si="9712"/>
        <v>0</v>
      </c>
      <c r="CG1511" s="14">
        <f t="shared" si="9387"/>
        <v>2021.6669999999999</v>
      </c>
      <c r="CH1511" s="14">
        <f t="shared" si="9713"/>
        <v>0</v>
      </c>
      <c r="CI1511" s="84">
        <f t="shared" ref="CI1511:CI1523" si="9721">CG1511+CH1511</f>
        <v>2021.6669999999999</v>
      </c>
      <c r="CJ1511" s="14">
        <f t="shared" si="9388"/>
        <v>250</v>
      </c>
      <c r="CK1511" s="52">
        <f t="shared" si="9715"/>
        <v>0</v>
      </c>
      <c r="CL1511" s="84">
        <f t="shared" ref="CL1511:CL1523" si="9722">CJ1511+CK1511</f>
        <v>250</v>
      </c>
      <c r="CM1511" s="14">
        <f t="shared" si="9389"/>
        <v>250</v>
      </c>
      <c r="CN1511" s="52">
        <f t="shared" si="9715"/>
        <v>0</v>
      </c>
      <c r="CO1511" s="84">
        <f t="shared" ref="CO1511:CO1523" si="9723">CM1511+CN1511</f>
        <v>250</v>
      </c>
      <c r="CP1511" s="14">
        <f t="shared" si="9715"/>
        <v>0</v>
      </c>
      <c r="CQ1511" s="29"/>
      <c r="CR1511" s="29"/>
      <c r="CT1511" s="1"/>
    </row>
    <row r="1512" spans="1:99" ht="62.4" customHeight="1" x14ac:dyDescent="0.3">
      <c r="A1512" s="76" t="s">
        <v>519</v>
      </c>
      <c r="B1512" s="76" t="s">
        <v>127</v>
      </c>
      <c r="C1512" s="76" t="s">
        <v>129</v>
      </c>
      <c r="D1512" s="76" t="s">
        <v>468</v>
      </c>
      <c r="E1512" s="76"/>
      <c r="F1512" s="77" t="s">
        <v>469</v>
      </c>
      <c r="G1512" s="14">
        <f t="shared" ref="G1512:L1512" si="9724">G1514</f>
        <v>250</v>
      </c>
      <c r="H1512" s="14">
        <f t="shared" si="9724"/>
        <v>250</v>
      </c>
      <c r="I1512" s="14">
        <f t="shared" si="9724"/>
        <v>250</v>
      </c>
      <c r="J1512" s="14">
        <f t="shared" si="9724"/>
        <v>0</v>
      </c>
      <c r="K1512" s="14">
        <f t="shared" si="9724"/>
        <v>0</v>
      </c>
      <c r="L1512" s="14">
        <f t="shared" si="9724"/>
        <v>0</v>
      </c>
      <c r="M1512" s="14">
        <f t="shared" si="9718"/>
        <v>250</v>
      </c>
      <c r="N1512" s="14">
        <f t="shared" si="9719"/>
        <v>250</v>
      </c>
      <c r="O1512" s="14">
        <f t="shared" si="9720"/>
        <v>250</v>
      </c>
      <c r="P1512" s="14">
        <f t="shared" ref="P1512:X1512" si="9725">P1514</f>
        <v>0</v>
      </c>
      <c r="Q1512" s="14">
        <f t="shared" si="9725"/>
        <v>0</v>
      </c>
      <c r="R1512" s="14">
        <f t="shared" si="9725"/>
        <v>0</v>
      </c>
      <c r="S1512" s="14">
        <f t="shared" si="9725"/>
        <v>0</v>
      </c>
      <c r="T1512" s="14">
        <f t="shared" si="9725"/>
        <v>0</v>
      </c>
      <c r="U1512" s="14">
        <f t="shared" si="9725"/>
        <v>0</v>
      </c>
      <c r="V1512" s="14">
        <f t="shared" si="9725"/>
        <v>0</v>
      </c>
      <c r="W1512" s="14">
        <f t="shared" si="9725"/>
        <v>0</v>
      </c>
      <c r="X1512" s="14">
        <f t="shared" si="9725"/>
        <v>0</v>
      </c>
      <c r="Y1512" s="14">
        <f t="shared" si="9369"/>
        <v>250</v>
      </c>
      <c r="Z1512" s="14">
        <f t="shared" si="9370"/>
        <v>250</v>
      </c>
      <c r="AA1512" s="14">
        <f t="shared" si="9371"/>
        <v>250</v>
      </c>
      <c r="AB1512" s="14">
        <f>AB1514</f>
        <v>0</v>
      </c>
      <c r="AC1512" s="14">
        <f>AC1514</f>
        <v>0</v>
      </c>
      <c r="AD1512" s="14">
        <f>AD1514</f>
        <v>0</v>
      </c>
      <c r="AE1512" s="14">
        <f t="shared" si="9372"/>
        <v>250</v>
      </c>
      <c r="AF1512" s="14">
        <f t="shared" si="9373"/>
        <v>250</v>
      </c>
      <c r="AG1512" s="14">
        <f t="shared" si="9374"/>
        <v>250</v>
      </c>
      <c r="AH1512" s="14">
        <f t="shared" ref="AH1512:AV1512" si="9726">AH1514+AH1513</f>
        <v>0</v>
      </c>
      <c r="AI1512" s="14">
        <f t="shared" si="9726"/>
        <v>0</v>
      </c>
      <c r="AJ1512" s="14">
        <f t="shared" si="9726"/>
        <v>1200</v>
      </c>
      <c r="AK1512" s="14">
        <f t="shared" si="9726"/>
        <v>0</v>
      </c>
      <c r="AL1512" s="14">
        <f t="shared" si="9726"/>
        <v>0</v>
      </c>
      <c r="AM1512" s="14">
        <f t="shared" si="9726"/>
        <v>0</v>
      </c>
      <c r="AN1512" s="14">
        <f t="shared" si="9726"/>
        <v>0</v>
      </c>
      <c r="AO1512" s="14">
        <f t="shared" si="9726"/>
        <v>0</v>
      </c>
      <c r="AP1512" s="14">
        <f t="shared" si="9726"/>
        <v>0</v>
      </c>
      <c r="AQ1512" s="14">
        <f t="shared" si="9726"/>
        <v>0</v>
      </c>
      <c r="AR1512" s="14">
        <f t="shared" si="9726"/>
        <v>0</v>
      </c>
      <c r="AS1512" s="14">
        <f t="shared" si="9726"/>
        <v>0</v>
      </c>
      <c r="AT1512" s="14">
        <f t="shared" si="9726"/>
        <v>0</v>
      </c>
      <c r="AU1512" s="14">
        <f t="shared" si="9726"/>
        <v>0</v>
      </c>
      <c r="AV1512" s="14">
        <f t="shared" si="9726"/>
        <v>0</v>
      </c>
      <c r="AW1512" s="14">
        <f t="shared" si="9375"/>
        <v>1450</v>
      </c>
      <c r="AX1512" s="14">
        <f t="shared" si="9376"/>
        <v>250</v>
      </c>
      <c r="AY1512" s="14">
        <f t="shared" si="9377"/>
        <v>250</v>
      </c>
      <c r="AZ1512" s="14">
        <f>AZ1514+AZ1513</f>
        <v>0</v>
      </c>
      <c r="BA1512" s="14">
        <f t="shared" si="9378"/>
        <v>1450</v>
      </c>
      <c r="BB1512" s="14">
        <f t="shared" si="9379"/>
        <v>250</v>
      </c>
      <c r="BC1512" s="14">
        <f t="shared" si="9380"/>
        <v>250</v>
      </c>
      <c r="BD1512" s="14">
        <f t="shared" ref="BD1512:BN1512" si="9727">BD1514+BD1513</f>
        <v>0</v>
      </c>
      <c r="BE1512" s="14">
        <f t="shared" si="9727"/>
        <v>0</v>
      </c>
      <c r="BF1512" s="14">
        <f t="shared" si="9727"/>
        <v>571.66700000000003</v>
      </c>
      <c r="BG1512" s="14">
        <f t="shared" si="9727"/>
        <v>0</v>
      </c>
      <c r="BH1512" s="14">
        <f t="shared" si="9727"/>
        <v>0</v>
      </c>
      <c r="BI1512" s="14">
        <f t="shared" si="9727"/>
        <v>0</v>
      </c>
      <c r="BJ1512" s="14">
        <f t="shared" si="9727"/>
        <v>0</v>
      </c>
      <c r="BK1512" s="14">
        <f t="shared" si="9727"/>
        <v>0</v>
      </c>
      <c r="BL1512" s="14">
        <f t="shared" si="9727"/>
        <v>0</v>
      </c>
      <c r="BM1512" s="14">
        <f t="shared" si="9727"/>
        <v>0</v>
      </c>
      <c r="BN1512" s="14">
        <f t="shared" si="9727"/>
        <v>0</v>
      </c>
      <c r="BO1512" s="14">
        <f t="shared" si="9381"/>
        <v>2021.6669999999999</v>
      </c>
      <c r="BP1512" s="14">
        <f t="shared" si="9382"/>
        <v>250</v>
      </c>
      <c r="BQ1512" s="14">
        <f t="shared" si="9383"/>
        <v>250</v>
      </c>
      <c r="BR1512" s="14">
        <f>BR1514+BR1513</f>
        <v>0</v>
      </c>
      <c r="BS1512" s="14">
        <f>BS1514+BS1513</f>
        <v>0</v>
      </c>
      <c r="BT1512" s="14">
        <f>BT1514+BT1513</f>
        <v>0</v>
      </c>
      <c r="BU1512" s="14">
        <f t="shared" si="9384"/>
        <v>2021.6669999999999</v>
      </c>
      <c r="BV1512" s="14">
        <f t="shared" si="9385"/>
        <v>250</v>
      </c>
      <c r="BW1512" s="14">
        <f t="shared" si="9386"/>
        <v>250</v>
      </c>
      <c r="BX1512" s="14">
        <f t="shared" ref="BX1512:CF1512" si="9728">BX1514+BX1513</f>
        <v>0</v>
      </c>
      <c r="BY1512" s="14">
        <f t="shared" si="9728"/>
        <v>0</v>
      </c>
      <c r="BZ1512" s="14">
        <f t="shared" si="9728"/>
        <v>0</v>
      </c>
      <c r="CA1512" s="14">
        <f t="shared" si="9728"/>
        <v>0</v>
      </c>
      <c r="CB1512" s="14">
        <f t="shared" si="9728"/>
        <v>0</v>
      </c>
      <c r="CC1512" s="14">
        <f t="shared" si="9728"/>
        <v>0</v>
      </c>
      <c r="CD1512" s="14">
        <f t="shared" si="9728"/>
        <v>0</v>
      </c>
      <c r="CE1512" s="14">
        <f t="shared" si="9728"/>
        <v>0</v>
      </c>
      <c r="CF1512" s="14">
        <f t="shared" si="9728"/>
        <v>0</v>
      </c>
      <c r="CG1512" s="14">
        <f t="shared" si="9387"/>
        <v>2021.6669999999999</v>
      </c>
      <c r="CH1512" s="14">
        <f>CH1514+CH1513</f>
        <v>0</v>
      </c>
      <c r="CI1512" s="84">
        <f t="shared" si="9721"/>
        <v>2021.6669999999999</v>
      </c>
      <c r="CJ1512" s="14">
        <f t="shared" si="9388"/>
        <v>250</v>
      </c>
      <c r="CK1512" s="52">
        <f>CK1514+CK1513</f>
        <v>0</v>
      </c>
      <c r="CL1512" s="84">
        <f t="shared" si="9722"/>
        <v>250</v>
      </c>
      <c r="CM1512" s="14">
        <f t="shared" si="9389"/>
        <v>250</v>
      </c>
      <c r="CN1512" s="52">
        <f>CN1514+CN1513</f>
        <v>0</v>
      </c>
      <c r="CO1512" s="84">
        <f t="shared" si="9723"/>
        <v>250</v>
      </c>
      <c r="CP1512" s="14">
        <f>CP1514+CP1513</f>
        <v>0</v>
      </c>
      <c r="CQ1512" s="29"/>
      <c r="CR1512" s="29"/>
      <c r="CT1512" s="1"/>
    </row>
    <row r="1513" spans="1:99" ht="31.2" customHeight="1" x14ac:dyDescent="0.3">
      <c r="A1513" s="76" t="s">
        <v>519</v>
      </c>
      <c r="B1513" s="76" t="s">
        <v>127</v>
      </c>
      <c r="C1513" s="76" t="s">
        <v>129</v>
      </c>
      <c r="D1513" s="76" t="s">
        <v>468</v>
      </c>
      <c r="E1513" s="76" t="s">
        <v>46</v>
      </c>
      <c r="F1513" s="77" t="s">
        <v>47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>
        <v>1200</v>
      </c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>
        <f t="shared" si="9375"/>
        <v>1200</v>
      </c>
      <c r="AX1513" s="14">
        <f t="shared" si="9376"/>
        <v>0</v>
      </c>
      <c r="AY1513" s="14">
        <f t="shared" si="9377"/>
        <v>0</v>
      </c>
      <c r="AZ1513" s="14"/>
      <c r="BA1513" s="14">
        <f t="shared" si="9378"/>
        <v>1200</v>
      </c>
      <c r="BB1513" s="14">
        <f t="shared" si="9379"/>
        <v>0</v>
      </c>
      <c r="BC1513" s="14">
        <f t="shared" si="9380"/>
        <v>0</v>
      </c>
      <c r="BD1513" s="14"/>
      <c r="BE1513" s="14"/>
      <c r="BF1513" s="14">
        <v>571.66700000000003</v>
      </c>
      <c r="BG1513" s="14"/>
      <c r="BH1513" s="14"/>
      <c r="BI1513" s="14"/>
      <c r="BJ1513" s="14"/>
      <c r="BK1513" s="14"/>
      <c r="BL1513" s="14"/>
      <c r="BM1513" s="14"/>
      <c r="BN1513" s="14"/>
      <c r="BO1513" s="14">
        <f t="shared" si="9381"/>
        <v>1771.6669999999999</v>
      </c>
      <c r="BP1513" s="14">
        <f t="shared" si="9382"/>
        <v>0</v>
      </c>
      <c r="BQ1513" s="14">
        <f t="shared" si="9383"/>
        <v>0</v>
      </c>
      <c r="BR1513" s="14"/>
      <c r="BS1513" s="14"/>
      <c r="BT1513" s="14"/>
      <c r="BU1513" s="14">
        <f t="shared" si="9384"/>
        <v>1771.6669999999999</v>
      </c>
      <c r="BV1513" s="14">
        <f t="shared" si="9385"/>
        <v>0</v>
      </c>
      <c r="BW1513" s="14">
        <f t="shared" si="9386"/>
        <v>0</v>
      </c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>
        <f t="shared" si="9387"/>
        <v>1771.6669999999999</v>
      </c>
      <c r="CH1513" s="14"/>
      <c r="CI1513" s="84">
        <f t="shared" si="9721"/>
        <v>1771.6669999999999</v>
      </c>
      <c r="CJ1513" s="14">
        <f t="shared" si="9388"/>
        <v>0</v>
      </c>
      <c r="CK1513" s="52"/>
      <c r="CL1513" s="84">
        <f t="shared" si="9722"/>
        <v>0</v>
      </c>
      <c r="CM1513" s="14">
        <f t="shared" si="9389"/>
        <v>0</v>
      </c>
      <c r="CN1513" s="52"/>
      <c r="CO1513" s="84">
        <f t="shared" si="9723"/>
        <v>0</v>
      </c>
      <c r="CP1513" s="14"/>
      <c r="CQ1513" s="29"/>
      <c r="CR1513" s="29"/>
      <c r="CT1513" s="1"/>
    </row>
    <row r="1514" spans="1:99" ht="15.6" customHeight="1" x14ac:dyDescent="0.3">
      <c r="A1514" s="76" t="s">
        <v>519</v>
      </c>
      <c r="B1514" s="76" t="s">
        <v>127</v>
      </c>
      <c r="C1514" s="76" t="s">
        <v>129</v>
      </c>
      <c r="D1514" s="76" t="s">
        <v>468</v>
      </c>
      <c r="E1514" s="76" t="s">
        <v>48</v>
      </c>
      <c r="F1514" s="77" t="s">
        <v>49</v>
      </c>
      <c r="G1514" s="14">
        <v>250</v>
      </c>
      <c r="H1514" s="14">
        <v>250</v>
      </c>
      <c r="I1514" s="14">
        <v>250</v>
      </c>
      <c r="J1514" s="14"/>
      <c r="K1514" s="14"/>
      <c r="L1514" s="14"/>
      <c r="M1514" s="14">
        <f t="shared" si="9718"/>
        <v>250</v>
      </c>
      <c r="N1514" s="14">
        <f t="shared" si="9719"/>
        <v>250</v>
      </c>
      <c r="O1514" s="14">
        <f t="shared" si="9720"/>
        <v>250</v>
      </c>
      <c r="P1514" s="14"/>
      <c r="Q1514" s="14"/>
      <c r="R1514" s="14"/>
      <c r="S1514" s="14"/>
      <c r="T1514" s="14"/>
      <c r="U1514" s="14"/>
      <c r="V1514" s="14"/>
      <c r="W1514" s="14"/>
      <c r="X1514" s="14"/>
      <c r="Y1514" s="14">
        <f t="shared" si="9369"/>
        <v>250</v>
      </c>
      <c r="Z1514" s="14">
        <f t="shared" si="9370"/>
        <v>250</v>
      </c>
      <c r="AA1514" s="14">
        <f t="shared" si="9371"/>
        <v>250</v>
      </c>
      <c r="AB1514" s="14"/>
      <c r="AC1514" s="14"/>
      <c r="AD1514" s="14"/>
      <c r="AE1514" s="14">
        <f t="shared" si="9372"/>
        <v>250</v>
      </c>
      <c r="AF1514" s="14">
        <f t="shared" si="9373"/>
        <v>250</v>
      </c>
      <c r="AG1514" s="14">
        <f t="shared" si="9374"/>
        <v>250</v>
      </c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>
        <f t="shared" si="9375"/>
        <v>250</v>
      </c>
      <c r="AX1514" s="14">
        <f t="shared" si="9376"/>
        <v>250</v>
      </c>
      <c r="AY1514" s="14">
        <f t="shared" si="9377"/>
        <v>250</v>
      </c>
      <c r="AZ1514" s="14"/>
      <c r="BA1514" s="14">
        <f t="shared" si="9378"/>
        <v>250</v>
      </c>
      <c r="BB1514" s="14">
        <f t="shared" si="9379"/>
        <v>250</v>
      </c>
      <c r="BC1514" s="14">
        <f t="shared" si="9380"/>
        <v>250</v>
      </c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>
        <f t="shared" si="9381"/>
        <v>250</v>
      </c>
      <c r="BP1514" s="14">
        <f t="shared" si="9382"/>
        <v>250</v>
      </c>
      <c r="BQ1514" s="14">
        <f t="shared" si="9383"/>
        <v>250</v>
      </c>
      <c r="BR1514" s="14"/>
      <c r="BS1514" s="14"/>
      <c r="BT1514" s="14"/>
      <c r="BU1514" s="14">
        <f t="shared" si="9384"/>
        <v>250</v>
      </c>
      <c r="BV1514" s="14">
        <f t="shared" si="9385"/>
        <v>250</v>
      </c>
      <c r="BW1514" s="14">
        <f t="shared" si="9386"/>
        <v>250</v>
      </c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>
        <f t="shared" si="9387"/>
        <v>250</v>
      </c>
      <c r="CH1514" s="14"/>
      <c r="CI1514" s="84">
        <f t="shared" si="9721"/>
        <v>250</v>
      </c>
      <c r="CJ1514" s="14">
        <f t="shared" si="9388"/>
        <v>250</v>
      </c>
      <c r="CK1514" s="52"/>
      <c r="CL1514" s="84">
        <f t="shared" si="9722"/>
        <v>250</v>
      </c>
      <c r="CM1514" s="14">
        <f t="shared" si="9389"/>
        <v>250</v>
      </c>
      <c r="CN1514" s="52"/>
      <c r="CO1514" s="84">
        <f t="shared" si="9723"/>
        <v>250</v>
      </c>
      <c r="CP1514" s="14"/>
      <c r="CQ1514" s="29"/>
      <c r="CR1514" s="29"/>
      <c r="CT1514" s="1"/>
    </row>
    <row r="1515" spans="1:99" s="86" customFormat="1" ht="16.2" customHeight="1" x14ac:dyDescent="0.3">
      <c r="A1515" s="72" t="s">
        <v>519</v>
      </c>
      <c r="B1515" s="91" t="s">
        <v>68</v>
      </c>
      <c r="C1515" s="91"/>
      <c r="D1515" s="72"/>
      <c r="E1515" s="72"/>
      <c r="F1515" s="73" t="s">
        <v>69</v>
      </c>
      <c r="G1515" s="20">
        <f t="shared" ref="G1515:L1515" si="9729">G1522</f>
        <v>24166.899999999998</v>
      </c>
      <c r="H1515" s="20">
        <f t="shared" si="9729"/>
        <v>21849.799999999996</v>
      </c>
      <c r="I1515" s="20">
        <f t="shared" si="9729"/>
        <v>19161.899999999998</v>
      </c>
      <c r="J1515" s="20">
        <f t="shared" si="9729"/>
        <v>9977.1</v>
      </c>
      <c r="K1515" s="20">
        <f t="shared" si="9729"/>
        <v>9977.1</v>
      </c>
      <c r="L1515" s="20">
        <f t="shared" si="9729"/>
        <v>9977.1</v>
      </c>
      <c r="M1515" s="20">
        <f t="shared" si="9718"/>
        <v>34144</v>
      </c>
      <c r="N1515" s="20">
        <f t="shared" si="9719"/>
        <v>31826.899999999994</v>
      </c>
      <c r="O1515" s="20">
        <f t="shared" si="9720"/>
        <v>29139</v>
      </c>
      <c r="P1515" s="20">
        <f t="shared" ref="P1515:X1515" si="9730">P1522+P1516</f>
        <v>0</v>
      </c>
      <c r="Q1515" s="20">
        <f t="shared" si="9730"/>
        <v>0</v>
      </c>
      <c r="R1515" s="20">
        <f t="shared" si="9730"/>
        <v>0</v>
      </c>
      <c r="S1515" s="20">
        <f t="shared" si="9730"/>
        <v>2173.25</v>
      </c>
      <c r="T1515" s="20">
        <f t="shared" si="9730"/>
        <v>0</v>
      </c>
      <c r="U1515" s="20">
        <f t="shared" si="9730"/>
        <v>0</v>
      </c>
      <c r="V1515" s="20">
        <f t="shared" si="9730"/>
        <v>0</v>
      </c>
      <c r="W1515" s="20">
        <f t="shared" si="9730"/>
        <v>0</v>
      </c>
      <c r="X1515" s="20">
        <f t="shared" si="9730"/>
        <v>0</v>
      </c>
      <c r="Y1515" s="20">
        <f t="shared" ref="Y1515:Y1578" si="9731">M1515+P1515+Q1515+R1515+S1515</f>
        <v>36317.25</v>
      </c>
      <c r="Z1515" s="20">
        <f t="shared" ref="Z1515:Z1578" si="9732">N1515+T1515+U1515</f>
        <v>31826.899999999994</v>
      </c>
      <c r="AA1515" s="20">
        <f t="shared" ref="AA1515:AA1578" si="9733">O1515+V1515+X1515+W1515</f>
        <v>29139</v>
      </c>
      <c r="AB1515" s="20">
        <f>AB1522+AB1516</f>
        <v>0</v>
      </c>
      <c r="AC1515" s="20">
        <f>AC1522+AC1516</f>
        <v>0</v>
      </c>
      <c r="AD1515" s="20">
        <f>AD1522+AD1516</f>
        <v>0</v>
      </c>
      <c r="AE1515" s="20">
        <f t="shared" ref="AE1515:AE1578" si="9734">Y1515+AB1515</f>
        <v>36317.25</v>
      </c>
      <c r="AF1515" s="20">
        <f t="shared" ref="AF1515:AF1578" si="9735">Z1515+AC1515</f>
        <v>31826.899999999994</v>
      </c>
      <c r="AG1515" s="20">
        <f t="shared" ref="AG1515:AG1578" si="9736">AA1515+AD1515</f>
        <v>29139</v>
      </c>
      <c r="AH1515" s="20">
        <f t="shared" ref="AH1515:AV1515" si="9737">AH1522+AH1516</f>
        <v>0</v>
      </c>
      <c r="AI1515" s="20">
        <f t="shared" si="9737"/>
        <v>0</v>
      </c>
      <c r="AJ1515" s="20">
        <f t="shared" si="9737"/>
        <v>-231.387</v>
      </c>
      <c r="AK1515" s="20">
        <f t="shared" si="9737"/>
        <v>0</v>
      </c>
      <c r="AL1515" s="20">
        <f t="shared" si="9737"/>
        <v>0</v>
      </c>
      <c r="AM1515" s="20">
        <f t="shared" si="9737"/>
        <v>0</v>
      </c>
      <c r="AN1515" s="20">
        <f t="shared" si="9737"/>
        <v>0</v>
      </c>
      <c r="AO1515" s="20">
        <f t="shared" si="9737"/>
        <v>0</v>
      </c>
      <c r="AP1515" s="20">
        <f t="shared" si="9737"/>
        <v>0</v>
      </c>
      <c r="AQ1515" s="20">
        <f t="shared" si="9737"/>
        <v>0</v>
      </c>
      <c r="AR1515" s="20">
        <f t="shared" si="9737"/>
        <v>0</v>
      </c>
      <c r="AS1515" s="20">
        <f t="shared" si="9737"/>
        <v>0</v>
      </c>
      <c r="AT1515" s="20">
        <f t="shared" si="9737"/>
        <v>0</v>
      </c>
      <c r="AU1515" s="20">
        <f t="shared" si="9737"/>
        <v>0</v>
      </c>
      <c r="AV1515" s="20">
        <f t="shared" si="9737"/>
        <v>0</v>
      </c>
      <c r="AW1515" s="20">
        <f t="shared" ref="AW1515:AW1578" si="9738">AE1515+AH1515+AI1515+AJ1515+AK1515+AL1515</f>
        <v>36085.862999999998</v>
      </c>
      <c r="AX1515" s="20">
        <f t="shared" ref="AX1515:AX1578" si="9739">AF1515+AM1515+AN1515+AO1515+AP1515+AQ1515</f>
        <v>31826.899999999994</v>
      </c>
      <c r="AY1515" s="20">
        <f t="shared" ref="AY1515:AY1578" si="9740">AG1515+AR1515+AS1515+AT1515+AU1515+AV1515</f>
        <v>29139</v>
      </c>
      <c r="AZ1515" s="20">
        <f>AZ1522+AZ1516</f>
        <v>0</v>
      </c>
      <c r="BA1515" s="20">
        <f t="shared" ref="BA1515:BA1578" si="9741">AW1515+AZ1515</f>
        <v>36085.862999999998</v>
      </c>
      <c r="BB1515" s="20">
        <f t="shared" ref="BB1515:BB1578" si="9742">AX1515</f>
        <v>31826.899999999994</v>
      </c>
      <c r="BC1515" s="20">
        <f t="shared" ref="BC1515:BC1578" si="9743">AY1515</f>
        <v>29139</v>
      </c>
      <c r="BD1515" s="20">
        <f t="shared" ref="BD1515:BN1515" si="9744">BD1522+BD1516</f>
        <v>0</v>
      </c>
      <c r="BE1515" s="20">
        <f t="shared" si="9744"/>
        <v>0</v>
      </c>
      <c r="BF1515" s="20">
        <f t="shared" si="9744"/>
        <v>738.33</v>
      </c>
      <c r="BG1515" s="20">
        <f t="shared" si="9744"/>
        <v>0</v>
      </c>
      <c r="BH1515" s="20">
        <f t="shared" si="9744"/>
        <v>0</v>
      </c>
      <c r="BI1515" s="20">
        <f t="shared" si="9744"/>
        <v>0</v>
      </c>
      <c r="BJ1515" s="20">
        <f t="shared" si="9744"/>
        <v>0</v>
      </c>
      <c r="BK1515" s="20">
        <f t="shared" si="9744"/>
        <v>0</v>
      </c>
      <c r="BL1515" s="20">
        <f t="shared" si="9744"/>
        <v>0</v>
      </c>
      <c r="BM1515" s="20">
        <f t="shared" si="9744"/>
        <v>0</v>
      </c>
      <c r="BN1515" s="20">
        <f t="shared" si="9744"/>
        <v>0</v>
      </c>
      <c r="BO1515" s="20">
        <f t="shared" ref="BO1515:BO1578" si="9745">BA1515+BD1515+BE1515+BF1515+BG1515</f>
        <v>36824.192999999999</v>
      </c>
      <c r="BP1515" s="20">
        <f t="shared" ref="BP1515:BP1578" si="9746">BB1515+BH1515+BI1515+BJ1515+BK1515</f>
        <v>31826.899999999994</v>
      </c>
      <c r="BQ1515" s="20">
        <f t="shared" ref="BQ1515:BQ1578" si="9747">BC1515+BL1515+BM1515+BN1515</f>
        <v>29139</v>
      </c>
      <c r="BR1515" s="20">
        <f>BR1522+BR1516</f>
        <v>-91.71</v>
      </c>
      <c r="BS1515" s="20">
        <f>BS1522+BS1516</f>
        <v>0</v>
      </c>
      <c r="BT1515" s="20">
        <f>BT1522+BT1516</f>
        <v>0</v>
      </c>
      <c r="BU1515" s="20">
        <f t="shared" ref="BU1515:BU1578" si="9748">BO1515+BR1515</f>
        <v>36732.483</v>
      </c>
      <c r="BV1515" s="20">
        <f t="shared" ref="BV1515:BV1578" si="9749">BP1515+BS1515</f>
        <v>31826.899999999994</v>
      </c>
      <c r="BW1515" s="20">
        <f t="shared" ref="BW1515:BW1578" si="9750">BQ1515+BT1515</f>
        <v>29139</v>
      </c>
      <c r="BX1515" s="20">
        <f t="shared" ref="BX1515:CF1515" si="9751">BX1522+BX1516</f>
        <v>0</v>
      </c>
      <c r="BY1515" s="20">
        <f t="shared" si="9751"/>
        <v>0</v>
      </c>
      <c r="BZ1515" s="20">
        <f t="shared" si="9751"/>
        <v>0</v>
      </c>
      <c r="CA1515" s="20">
        <f t="shared" si="9751"/>
        <v>0</v>
      </c>
      <c r="CB1515" s="20">
        <f t="shared" si="9751"/>
        <v>0</v>
      </c>
      <c r="CC1515" s="20">
        <f t="shared" si="9751"/>
        <v>0</v>
      </c>
      <c r="CD1515" s="20">
        <f t="shared" si="9751"/>
        <v>0</v>
      </c>
      <c r="CE1515" s="20">
        <f t="shared" si="9751"/>
        <v>0</v>
      </c>
      <c r="CF1515" s="20">
        <f t="shared" si="9751"/>
        <v>0</v>
      </c>
      <c r="CG1515" s="20">
        <f t="shared" ref="CG1515:CG1578" si="9752">BU1515+BX1515+BY1515+BZ1515</f>
        <v>36732.483</v>
      </c>
      <c r="CH1515" s="20">
        <f>CH1522+CH1516</f>
        <v>0</v>
      </c>
      <c r="CI1515" s="82">
        <f t="shared" si="9721"/>
        <v>36732.483</v>
      </c>
      <c r="CJ1515" s="20">
        <f t="shared" ref="CJ1515:CJ1578" si="9753">BV1515+CA1515+CB1515+CC1515</f>
        <v>31826.899999999994</v>
      </c>
      <c r="CK1515" s="20">
        <f>CK1522+CK1516</f>
        <v>0</v>
      </c>
      <c r="CL1515" s="82">
        <f t="shared" si="9722"/>
        <v>31826.899999999994</v>
      </c>
      <c r="CM1515" s="20">
        <f t="shared" ref="CM1515:CM1578" si="9754">BW1515+CD1515+CE1515+CF1515</f>
        <v>29139</v>
      </c>
      <c r="CN1515" s="20">
        <f>CN1522+CN1516</f>
        <v>0</v>
      </c>
      <c r="CO1515" s="82">
        <f t="shared" si="9723"/>
        <v>29139</v>
      </c>
      <c r="CP1515" s="20">
        <f>CP1522+CP1516</f>
        <v>0</v>
      </c>
      <c r="CQ1515" s="21"/>
      <c r="CR1515" s="21"/>
      <c r="CS1515" s="17"/>
      <c r="CT1515" s="17"/>
      <c r="CU1515" s="17"/>
    </row>
    <row r="1516" spans="1:99" s="87" customFormat="1" ht="15.6" customHeight="1" x14ac:dyDescent="0.3">
      <c r="A1516" s="74" t="s">
        <v>519</v>
      </c>
      <c r="B1516" s="74" t="s">
        <v>68</v>
      </c>
      <c r="C1516" s="74" t="s">
        <v>333</v>
      </c>
      <c r="D1516" s="74"/>
      <c r="E1516" s="74"/>
      <c r="F1516" s="75" t="s">
        <v>497</v>
      </c>
      <c r="G1516" s="25"/>
      <c r="H1516" s="25"/>
      <c r="I1516" s="25"/>
      <c r="J1516" s="25"/>
      <c r="K1516" s="25"/>
      <c r="L1516" s="25"/>
      <c r="M1516" s="25"/>
      <c r="N1516" s="25"/>
      <c r="O1516" s="25"/>
      <c r="P1516" s="25">
        <f t="shared" ref="P1516:P1520" si="9755">P1517</f>
        <v>0</v>
      </c>
      <c r="Q1516" s="25">
        <f t="shared" ref="Q1516:Q1520" si="9756">Q1517</f>
        <v>0</v>
      </c>
      <c r="R1516" s="25">
        <f t="shared" ref="R1516:R1520" si="9757">R1517</f>
        <v>0</v>
      </c>
      <c r="S1516" s="25">
        <f t="shared" ref="S1516:S1520" si="9758">S1517</f>
        <v>2173.25</v>
      </c>
      <c r="T1516" s="25">
        <f t="shared" ref="T1516:T1520" si="9759">T1517</f>
        <v>0</v>
      </c>
      <c r="U1516" s="25">
        <f t="shared" ref="U1516:U1520" si="9760">U1517</f>
        <v>0</v>
      </c>
      <c r="V1516" s="25">
        <f t="shared" ref="V1516:V1520" si="9761">V1517</f>
        <v>0</v>
      </c>
      <c r="W1516" s="25">
        <f t="shared" ref="W1516:W1520" si="9762">W1517</f>
        <v>0</v>
      </c>
      <c r="X1516" s="25">
        <f t="shared" ref="X1516:X1520" si="9763">X1517</f>
        <v>0</v>
      </c>
      <c r="Y1516" s="25">
        <f t="shared" si="9731"/>
        <v>2173.25</v>
      </c>
      <c r="Z1516" s="25">
        <f t="shared" si="9732"/>
        <v>0</v>
      </c>
      <c r="AA1516" s="25">
        <f t="shared" si="9733"/>
        <v>0</v>
      </c>
      <c r="AB1516" s="25">
        <f t="shared" ref="AB1516:AB1520" si="9764">AB1517</f>
        <v>0</v>
      </c>
      <c r="AC1516" s="25">
        <f t="shared" ref="AC1516:AC1520" si="9765">AC1517</f>
        <v>0</v>
      </c>
      <c r="AD1516" s="25">
        <f t="shared" ref="AD1516:AD1520" si="9766">AD1517</f>
        <v>0</v>
      </c>
      <c r="AE1516" s="25">
        <f t="shared" si="9734"/>
        <v>2173.25</v>
      </c>
      <c r="AF1516" s="25">
        <f t="shared" si="9735"/>
        <v>0</v>
      </c>
      <c r="AG1516" s="25">
        <f t="shared" si="9736"/>
        <v>0</v>
      </c>
      <c r="AH1516" s="25">
        <f t="shared" ref="AH1516:AH1520" si="9767">AH1517</f>
        <v>0</v>
      </c>
      <c r="AI1516" s="25">
        <f t="shared" ref="AI1516:AI1520" si="9768">AI1517</f>
        <v>0</v>
      </c>
      <c r="AJ1516" s="25">
        <f t="shared" ref="AJ1516:AJ1520" si="9769">AJ1517</f>
        <v>0</v>
      </c>
      <c r="AK1516" s="25">
        <f t="shared" ref="AK1516:AK1520" si="9770">AK1517</f>
        <v>0</v>
      </c>
      <c r="AL1516" s="25">
        <f t="shared" ref="AL1516:AL1520" si="9771">AL1517</f>
        <v>0</v>
      </c>
      <c r="AM1516" s="25">
        <f t="shared" ref="AM1516:AM1520" si="9772">AM1517</f>
        <v>0</v>
      </c>
      <c r="AN1516" s="25">
        <f t="shared" ref="AN1516:AN1520" si="9773">AN1517</f>
        <v>0</v>
      </c>
      <c r="AO1516" s="25">
        <f t="shared" ref="AO1516:AO1520" si="9774">AO1517</f>
        <v>0</v>
      </c>
      <c r="AP1516" s="25">
        <f t="shared" ref="AP1516:AP1520" si="9775">AP1517</f>
        <v>0</v>
      </c>
      <c r="AQ1516" s="25">
        <f t="shared" ref="AQ1516:AQ1520" si="9776">AQ1517</f>
        <v>0</v>
      </c>
      <c r="AR1516" s="25">
        <f t="shared" ref="AR1516:AR1520" si="9777">AR1517</f>
        <v>0</v>
      </c>
      <c r="AS1516" s="25">
        <f t="shared" ref="AS1516:AS1520" si="9778">AS1517</f>
        <v>0</v>
      </c>
      <c r="AT1516" s="25">
        <f t="shared" ref="AT1516:AT1520" si="9779">AT1517</f>
        <v>0</v>
      </c>
      <c r="AU1516" s="25">
        <f t="shared" ref="AU1516:AU1520" si="9780">AU1517</f>
        <v>0</v>
      </c>
      <c r="AV1516" s="25">
        <f t="shared" ref="AV1516:AV1520" si="9781">AV1517</f>
        <v>0</v>
      </c>
      <c r="AW1516" s="25">
        <f t="shared" si="9738"/>
        <v>2173.25</v>
      </c>
      <c r="AX1516" s="25">
        <f t="shared" si="9739"/>
        <v>0</v>
      </c>
      <c r="AY1516" s="25">
        <f t="shared" si="9740"/>
        <v>0</v>
      </c>
      <c r="AZ1516" s="25">
        <f t="shared" ref="AZ1516:AZ1520" si="9782">AZ1517</f>
        <v>0</v>
      </c>
      <c r="BA1516" s="25">
        <f t="shared" si="9741"/>
        <v>2173.25</v>
      </c>
      <c r="BB1516" s="25">
        <f t="shared" si="9742"/>
        <v>0</v>
      </c>
      <c r="BC1516" s="25">
        <f t="shared" si="9743"/>
        <v>0</v>
      </c>
      <c r="BD1516" s="25">
        <f t="shared" ref="BD1516:BD1520" si="9783">BD1517</f>
        <v>0</v>
      </c>
      <c r="BE1516" s="25">
        <f t="shared" ref="BE1516:BE1520" si="9784">BE1517</f>
        <v>0</v>
      </c>
      <c r="BF1516" s="25">
        <f t="shared" ref="BF1516:BF1520" si="9785">BF1517</f>
        <v>0</v>
      </c>
      <c r="BG1516" s="25">
        <f t="shared" ref="BG1516:BG1520" si="9786">BG1517</f>
        <v>0</v>
      </c>
      <c r="BH1516" s="25">
        <f t="shared" ref="BH1516:BH1520" si="9787">BH1517</f>
        <v>0</v>
      </c>
      <c r="BI1516" s="25">
        <f t="shared" ref="BI1516:BI1520" si="9788">BI1517</f>
        <v>0</v>
      </c>
      <c r="BJ1516" s="25">
        <f t="shared" ref="BJ1516:BJ1520" si="9789">BJ1517</f>
        <v>0</v>
      </c>
      <c r="BK1516" s="25">
        <f t="shared" ref="BK1516:BK1520" si="9790">BK1517</f>
        <v>0</v>
      </c>
      <c r="BL1516" s="25">
        <f t="shared" ref="BL1516:BL1520" si="9791">BL1517</f>
        <v>0</v>
      </c>
      <c r="BM1516" s="25">
        <f t="shared" ref="BM1516:BM1520" si="9792">BM1517</f>
        <v>0</v>
      </c>
      <c r="BN1516" s="25">
        <f t="shared" ref="BN1516:BN1520" si="9793">BN1517</f>
        <v>0</v>
      </c>
      <c r="BO1516" s="25">
        <f t="shared" si="9745"/>
        <v>2173.25</v>
      </c>
      <c r="BP1516" s="25">
        <f t="shared" si="9746"/>
        <v>0</v>
      </c>
      <c r="BQ1516" s="25">
        <f t="shared" si="9747"/>
        <v>0</v>
      </c>
      <c r="BR1516" s="25">
        <f t="shared" ref="BR1516:BR1520" si="9794">BR1517</f>
        <v>0</v>
      </c>
      <c r="BS1516" s="25">
        <f t="shared" ref="BS1516:BS1520" si="9795">BS1517</f>
        <v>0</v>
      </c>
      <c r="BT1516" s="25">
        <f t="shared" ref="BT1516:BT1520" si="9796">BT1517</f>
        <v>0</v>
      </c>
      <c r="BU1516" s="25">
        <f t="shared" si="9748"/>
        <v>2173.25</v>
      </c>
      <c r="BV1516" s="25">
        <f t="shared" si="9749"/>
        <v>0</v>
      </c>
      <c r="BW1516" s="25">
        <f t="shared" si="9750"/>
        <v>0</v>
      </c>
      <c r="BX1516" s="25">
        <f t="shared" ref="BX1516:BX1520" si="9797">BX1517</f>
        <v>0</v>
      </c>
      <c r="BY1516" s="25">
        <f t="shared" ref="BY1516:BY1520" si="9798">BY1517</f>
        <v>0</v>
      </c>
      <c r="BZ1516" s="25">
        <f t="shared" ref="BZ1516:BZ1520" si="9799">BZ1517</f>
        <v>0</v>
      </c>
      <c r="CA1516" s="25">
        <f t="shared" ref="CA1516:CA1520" si="9800">CA1517</f>
        <v>0</v>
      </c>
      <c r="CB1516" s="25">
        <f t="shared" ref="CB1516:CB1520" si="9801">CB1517</f>
        <v>0</v>
      </c>
      <c r="CC1516" s="25">
        <f t="shared" ref="CC1516:CC1520" si="9802">CC1517</f>
        <v>0</v>
      </c>
      <c r="CD1516" s="25">
        <f t="shared" ref="CD1516:CD1520" si="9803">CD1517</f>
        <v>0</v>
      </c>
      <c r="CE1516" s="25">
        <f t="shared" ref="CE1516:CE1520" si="9804">CE1517</f>
        <v>0</v>
      </c>
      <c r="CF1516" s="25">
        <f t="shared" ref="CF1516:CF1520" si="9805">CF1517</f>
        <v>0</v>
      </c>
      <c r="CG1516" s="25">
        <f t="shared" si="9752"/>
        <v>2173.25</v>
      </c>
      <c r="CH1516" s="25">
        <f t="shared" ref="CH1516:CH1520" si="9806">CH1517</f>
        <v>0</v>
      </c>
      <c r="CI1516" s="83">
        <f t="shared" si="9721"/>
        <v>2173.25</v>
      </c>
      <c r="CJ1516" s="25">
        <f t="shared" si="9753"/>
        <v>0</v>
      </c>
      <c r="CK1516" s="25">
        <f t="shared" ref="CK1516:CP1520" si="9807">CK1517</f>
        <v>0</v>
      </c>
      <c r="CL1516" s="83">
        <f t="shared" si="9722"/>
        <v>0</v>
      </c>
      <c r="CM1516" s="25">
        <f t="shared" si="9754"/>
        <v>0</v>
      </c>
      <c r="CN1516" s="25">
        <f t="shared" si="9807"/>
        <v>0</v>
      </c>
      <c r="CO1516" s="83">
        <f t="shared" si="9723"/>
        <v>0</v>
      </c>
      <c r="CP1516" s="25">
        <f t="shared" si="9807"/>
        <v>0</v>
      </c>
      <c r="CQ1516" s="26"/>
      <c r="CR1516" s="26"/>
      <c r="CS1516" s="22"/>
      <c r="CT1516" s="22"/>
      <c r="CU1516" s="22"/>
    </row>
    <row r="1517" spans="1:99" ht="31.2" customHeight="1" x14ac:dyDescent="0.3">
      <c r="A1517" s="76" t="s">
        <v>519</v>
      </c>
      <c r="B1517" s="76" t="s">
        <v>68</v>
      </c>
      <c r="C1517" s="76" t="s">
        <v>333</v>
      </c>
      <c r="D1517" s="76" t="s">
        <v>461</v>
      </c>
      <c r="E1517" s="76"/>
      <c r="F1517" s="77" t="s">
        <v>462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>
        <f t="shared" si="9755"/>
        <v>0</v>
      </c>
      <c r="Q1517" s="14">
        <f t="shared" si="9756"/>
        <v>0</v>
      </c>
      <c r="R1517" s="14">
        <f t="shared" si="9757"/>
        <v>0</v>
      </c>
      <c r="S1517" s="14">
        <f t="shared" si="9758"/>
        <v>2173.25</v>
      </c>
      <c r="T1517" s="14">
        <f t="shared" si="9759"/>
        <v>0</v>
      </c>
      <c r="U1517" s="14">
        <f t="shared" si="9760"/>
        <v>0</v>
      </c>
      <c r="V1517" s="14">
        <f t="shared" si="9761"/>
        <v>0</v>
      </c>
      <c r="W1517" s="14">
        <f t="shared" si="9762"/>
        <v>0</v>
      </c>
      <c r="X1517" s="14">
        <f t="shared" si="9763"/>
        <v>0</v>
      </c>
      <c r="Y1517" s="14">
        <f t="shared" si="9731"/>
        <v>2173.25</v>
      </c>
      <c r="Z1517" s="14">
        <f t="shared" si="9732"/>
        <v>0</v>
      </c>
      <c r="AA1517" s="14">
        <f t="shared" si="9733"/>
        <v>0</v>
      </c>
      <c r="AB1517" s="14">
        <f t="shared" si="9764"/>
        <v>0</v>
      </c>
      <c r="AC1517" s="14">
        <f t="shared" si="9765"/>
        <v>0</v>
      </c>
      <c r="AD1517" s="14">
        <f t="shared" si="9766"/>
        <v>0</v>
      </c>
      <c r="AE1517" s="14">
        <f t="shared" si="9734"/>
        <v>2173.25</v>
      </c>
      <c r="AF1517" s="14">
        <f t="shared" si="9735"/>
        <v>0</v>
      </c>
      <c r="AG1517" s="14">
        <f t="shared" si="9736"/>
        <v>0</v>
      </c>
      <c r="AH1517" s="14">
        <f t="shared" si="9767"/>
        <v>0</v>
      </c>
      <c r="AI1517" s="14">
        <f t="shared" si="9768"/>
        <v>0</v>
      </c>
      <c r="AJ1517" s="14">
        <f t="shared" si="9769"/>
        <v>0</v>
      </c>
      <c r="AK1517" s="14">
        <f t="shared" si="9770"/>
        <v>0</v>
      </c>
      <c r="AL1517" s="14">
        <f t="shared" si="9771"/>
        <v>0</v>
      </c>
      <c r="AM1517" s="14">
        <f t="shared" si="9772"/>
        <v>0</v>
      </c>
      <c r="AN1517" s="14">
        <f t="shared" si="9773"/>
        <v>0</v>
      </c>
      <c r="AO1517" s="14">
        <f t="shared" si="9774"/>
        <v>0</v>
      </c>
      <c r="AP1517" s="14">
        <f t="shared" si="9775"/>
        <v>0</v>
      </c>
      <c r="AQ1517" s="14">
        <f t="shared" si="9776"/>
        <v>0</v>
      </c>
      <c r="AR1517" s="14">
        <f t="shared" si="9777"/>
        <v>0</v>
      </c>
      <c r="AS1517" s="14">
        <f t="shared" si="9778"/>
        <v>0</v>
      </c>
      <c r="AT1517" s="14">
        <f t="shared" si="9779"/>
        <v>0</v>
      </c>
      <c r="AU1517" s="14">
        <f t="shared" si="9780"/>
        <v>0</v>
      </c>
      <c r="AV1517" s="14">
        <f t="shared" si="9781"/>
        <v>0</v>
      </c>
      <c r="AW1517" s="14">
        <f t="shared" si="9738"/>
        <v>2173.25</v>
      </c>
      <c r="AX1517" s="14">
        <f t="shared" si="9739"/>
        <v>0</v>
      </c>
      <c r="AY1517" s="14">
        <f t="shared" si="9740"/>
        <v>0</v>
      </c>
      <c r="AZ1517" s="14">
        <f t="shared" si="9782"/>
        <v>0</v>
      </c>
      <c r="BA1517" s="14">
        <f t="shared" si="9741"/>
        <v>2173.25</v>
      </c>
      <c r="BB1517" s="14">
        <f t="shared" si="9742"/>
        <v>0</v>
      </c>
      <c r="BC1517" s="14">
        <f t="shared" si="9743"/>
        <v>0</v>
      </c>
      <c r="BD1517" s="14">
        <f t="shared" si="9783"/>
        <v>0</v>
      </c>
      <c r="BE1517" s="14">
        <f t="shared" si="9784"/>
        <v>0</v>
      </c>
      <c r="BF1517" s="14">
        <f t="shared" si="9785"/>
        <v>0</v>
      </c>
      <c r="BG1517" s="14">
        <f t="shared" si="9786"/>
        <v>0</v>
      </c>
      <c r="BH1517" s="14">
        <f t="shared" si="9787"/>
        <v>0</v>
      </c>
      <c r="BI1517" s="14">
        <f t="shared" si="9788"/>
        <v>0</v>
      </c>
      <c r="BJ1517" s="14">
        <f t="shared" si="9789"/>
        <v>0</v>
      </c>
      <c r="BK1517" s="14">
        <f t="shared" si="9790"/>
        <v>0</v>
      </c>
      <c r="BL1517" s="14">
        <f t="shared" si="9791"/>
        <v>0</v>
      </c>
      <c r="BM1517" s="14">
        <f t="shared" si="9792"/>
        <v>0</v>
      </c>
      <c r="BN1517" s="14">
        <f t="shared" si="9793"/>
        <v>0</v>
      </c>
      <c r="BO1517" s="14">
        <f t="shared" si="9745"/>
        <v>2173.25</v>
      </c>
      <c r="BP1517" s="14">
        <f t="shared" si="9746"/>
        <v>0</v>
      </c>
      <c r="BQ1517" s="14">
        <f t="shared" si="9747"/>
        <v>0</v>
      </c>
      <c r="BR1517" s="14">
        <f t="shared" si="9794"/>
        <v>0</v>
      </c>
      <c r="BS1517" s="14">
        <f t="shared" si="9795"/>
        <v>0</v>
      </c>
      <c r="BT1517" s="14">
        <f t="shared" si="9796"/>
        <v>0</v>
      </c>
      <c r="BU1517" s="14">
        <f t="shared" si="9748"/>
        <v>2173.25</v>
      </c>
      <c r="BV1517" s="14">
        <f t="shared" si="9749"/>
        <v>0</v>
      </c>
      <c r="BW1517" s="14">
        <f t="shared" si="9750"/>
        <v>0</v>
      </c>
      <c r="BX1517" s="14">
        <f t="shared" si="9797"/>
        <v>0</v>
      </c>
      <c r="BY1517" s="14">
        <f t="shared" si="9798"/>
        <v>0</v>
      </c>
      <c r="BZ1517" s="14">
        <f t="shared" si="9799"/>
        <v>0</v>
      </c>
      <c r="CA1517" s="14">
        <f t="shared" si="9800"/>
        <v>0</v>
      </c>
      <c r="CB1517" s="14">
        <f t="shared" si="9801"/>
        <v>0</v>
      </c>
      <c r="CC1517" s="14">
        <f t="shared" si="9802"/>
        <v>0</v>
      </c>
      <c r="CD1517" s="14">
        <f t="shared" si="9803"/>
        <v>0</v>
      </c>
      <c r="CE1517" s="14">
        <f t="shared" si="9804"/>
        <v>0</v>
      </c>
      <c r="CF1517" s="14">
        <f t="shared" si="9805"/>
        <v>0</v>
      </c>
      <c r="CG1517" s="14">
        <f t="shared" si="9752"/>
        <v>2173.25</v>
      </c>
      <c r="CH1517" s="14">
        <f t="shared" si="9806"/>
        <v>0</v>
      </c>
      <c r="CI1517" s="84">
        <f t="shared" si="9721"/>
        <v>2173.25</v>
      </c>
      <c r="CJ1517" s="14">
        <f t="shared" si="9753"/>
        <v>0</v>
      </c>
      <c r="CK1517" s="52">
        <f t="shared" si="9807"/>
        <v>0</v>
      </c>
      <c r="CL1517" s="84">
        <f t="shared" si="9722"/>
        <v>0</v>
      </c>
      <c r="CM1517" s="14">
        <f t="shared" si="9754"/>
        <v>0</v>
      </c>
      <c r="CN1517" s="52">
        <f t="shared" si="9807"/>
        <v>0</v>
      </c>
      <c r="CO1517" s="84">
        <f t="shared" si="9723"/>
        <v>0</v>
      </c>
      <c r="CP1517" s="14">
        <f t="shared" si="9807"/>
        <v>0</v>
      </c>
      <c r="CQ1517" s="29"/>
      <c r="CR1517" s="29"/>
      <c r="CT1517" s="1"/>
    </row>
    <row r="1518" spans="1:99" ht="15.6" customHeight="1" x14ac:dyDescent="0.3">
      <c r="A1518" s="76" t="s">
        <v>519</v>
      </c>
      <c r="B1518" s="76" t="s">
        <v>68</v>
      </c>
      <c r="C1518" s="76" t="s">
        <v>333</v>
      </c>
      <c r="D1518" s="76" t="s">
        <v>474</v>
      </c>
      <c r="E1518" s="76"/>
      <c r="F1518" s="77" t="s">
        <v>41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>
        <f t="shared" si="9755"/>
        <v>0</v>
      </c>
      <c r="Q1518" s="14">
        <f t="shared" si="9756"/>
        <v>0</v>
      </c>
      <c r="R1518" s="14">
        <f t="shared" si="9757"/>
        <v>0</v>
      </c>
      <c r="S1518" s="14">
        <f t="shared" si="9758"/>
        <v>2173.25</v>
      </c>
      <c r="T1518" s="14">
        <f t="shared" si="9759"/>
        <v>0</v>
      </c>
      <c r="U1518" s="14">
        <f t="shared" si="9760"/>
        <v>0</v>
      </c>
      <c r="V1518" s="14">
        <f t="shared" si="9761"/>
        <v>0</v>
      </c>
      <c r="W1518" s="14">
        <f t="shared" si="9762"/>
        <v>0</v>
      </c>
      <c r="X1518" s="14">
        <f t="shared" si="9763"/>
        <v>0</v>
      </c>
      <c r="Y1518" s="14">
        <f t="shared" si="9731"/>
        <v>2173.25</v>
      </c>
      <c r="Z1518" s="14">
        <f t="shared" si="9732"/>
        <v>0</v>
      </c>
      <c r="AA1518" s="14">
        <f t="shared" si="9733"/>
        <v>0</v>
      </c>
      <c r="AB1518" s="14">
        <f t="shared" si="9764"/>
        <v>0</v>
      </c>
      <c r="AC1518" s="14">
        <f t="shared" si="9765"/>
        <v>0</v>
      </c>
      <c r="AD1518" s="14">
        <f t="shared" si="9766"/>
        <v>0</v>
      </c>
      <c r="AE1518" s="14">
        <f t="shared" si="9734"/>
        <v>2173.25</v>
      </c>
      <c r="AF1518" s="14">
        <f t="shared" si="9735"/>
        <v>0</v>
      </c>
      <c r="AG1518" s="14">
        <f t="shared" si="9736"/>
        <v>0</v>
      </c>
      <c r="AH1518" s="14">
        <f t="shared" si="9767"/>
        <v>0</v>
      </c>
      <c r="AI1518" s="14">
        <f t="shared" si="9768"/>
        <v>0</v>
      </c>
      <c r="AJ1518" s="14">
        <f t="shared" si="9769"/>
        <v>0</v>
      </c>
      <c r="AK1518" s="14">
        <f t="shared" si="9770"/>
        <v>0</v>
      </c>
      <c r="AL1518" s="14">
        <f t="shared" si="9771"/>
        <v>0</v>
      </c>
      <c r="AM1518" s="14">
        <f t="shared" si="9772"/>
        <v>0</v>
      </c>
      <c r="AN1518" s="14">
        <f t="shared" si="9773"/>
        <v>0</v>
      </c>
      <c r="AO1518" s="14">
        <f t="shared" si="9774"/>
        <v>0</v>
      </c>
      <c r="AP1518" s="14">
        <f t="shared" si="9775"/>
        <v>0</v>
      </c>
      <c r="AQ1518" s="14">
        <f t="shared" si="9776"/>
        <v>0</v>
      </c>
      <c r="AR1518" s="14">
        <f t="shared" si="9777"/>
        <v>0</v>
      </c>
      <c r="AS1518" s="14">
        <f t="shared" si="9778"/>
        <v>0</v>
      </c>
      <c r="AT1518" s="14">
        <f t="shared" si="9779"/>
        <v>0</v>
      </c>
      <c r="AU1518" s="14">
        <f t="shared" si="9780"/>
        <v>0</v>
      </c>
      <c r="AV1518" s="14">
        <f t="shared" si="9781"/>
        <v>0</v>
      </c>
      <c r="AW1518" s="14">
        <f t="shared" si="9738"/>
        <v>2173.25</v>
      </c>
      <c r="AX1518" s="14">
        <f t="shared" si="9739"/>
        <v>0</v>
      </c>
      <c r="AY1518" s="14">
        <f t="shared" si="9740"/>
        <v>0</v>
      </c>
      <c r="AZ1518" s="14">
        <f t="shared" si="9782"/>
        <v>0</v>
      </c>
      <c r="BA1518" s="14">
        <f t="shared" si="9741"/>
        <v>2173.25</v>
      </c>
      <c r="BB1518" s="14">
        <f t="shared" si="9742"/>
        <v>0</v>
      </c>
      <c r="BC1518" s="14">
        <f t="shared" si="9743"/>
        <v>0</v>
      </c>
      <c r="BD1518" s="14">
        <f t="shared" si="9783"/>
        <v>0</v>
      </c>
      <c r="BE1518" s="14">
        <f t="shared" si="9784"/>
        <v>0</v>
      </c>
      <c r="BF1518" s="14">
        <f t="shared" si="9785"/>
        <v>0</v>
      </c>
      <c r="BG1518" s="14">
        <f t="shared" si="9786"/>
        <v>0</v>
      </c>
      <c r="BH1518" s="14">
        <f t="shared" si="9787"/>
        <v>0</v>
      </c>
      <c r="BI1518" s="14">
        <f t="shared" si="9788"/>
        <v>0</v>
      </c>
      <c r="BJ1518" s="14">
        <f t="shared" si="9789"/>
        <v>0</v>
      </c>
      <c r="BK1518" s="14">
        <f t="shared" si="9790"/>
        <v>0</v>
      </c>
      <c r="BL1518" s="14">
        <f t="shared" si="9791"/>
        <v>0</v>
      </c>
      <c r="BM1518" s="14">
        <f t="shared" si="9792"/>
        <v>0</v>
      </c>
      <c r="BN1518" s="14">
        <f t="shared" si="9793"/>
        <v>0</v>
      </c>
      <c r="BO1518" s="14">
        <f t="shared" si="9745"/>
        <v>2173.25</v>
      </c>
      <c r="BP1518" s="14">
        <f t="shared" si="9746"/>
        <v>0</v>
      </c>
      <c r="BQ1518" s="14">
        <f t="shared" si="9747"/>
        <v>0</v>
      </c>
      <c r="BR1518" s="14">
        <f t="shared" si="9794"/>
        <v>0</v>
      </c>
      <c r="BS1518" s="14">
        <f t="shared" si="9795"/>
        <v>0</v>
      </c>
      <c r="BT1518" s="14">
        <f t="shared" si="9796"/>
        <v>0</v>
      </c>
      <c r="BU1518" s="14">
        <f t="shared" si="9748"/>
        <v>2173.25</v>
      </c>
      <c r="BV1518" s="14">
        <f t="shared" si="9749"/>
        <v>0</v>
      </c>
      <c r="BW1518" s="14">
        <f t="shared" si="9750"/>
        <v>0</v>
      </c>
      <c r="BX1518" s="14">
        <f t="shared" si="9797"/>
        <v>0</v>
      </c>
      <c r="BY1518" s="14">
        <f t="shared" si="9798"/>
        <v>0</v>
      </c>
      <c r="BZ1518" s="14">
        <f t="shared" si="9799"/>
        <v>0</v>
      </c>
      <c r="CA1518" s="14">
        <f t="shared" si="9800"/>
        <v>0</v>
      </c>
      <c r="CB1518" s="14">
        <f t="shared" si="9801"/>
        <v>0</v>
      </c>
      <c r="CC1518" s="14">
        <f t="shared" si="9802"/>
        <v>0</v>
      </c>
      <c r="CD1518" s="14">
        <f t="shared" si="9803"/>
        <v>0</v>
      </c>
      <c r="CE1518" s="14">
        <f t="shared" si="9804"/>
        <v>0</v>
      </c>
      <c r="CF1518" s="14">
        <f t="shared" si="9805"/>
        <v>0</v>
      </c>
      <c r="CG1518" s="14">
        <f t="shared" si="9752"/>
        <v>2173.25</v>
      </c>
      <c r="CH1518" s="14">
        <f t="shared" si="9806"/>
        <v>0</v>
      </c>
      <c r="CI1518" s="84">
        <f t="shared" si="9721"/>
        <v>2173.25</v>
      </c>
      <c r="CJ1518" s="14">
        <f t="shared" si="9753"/>
        <v>0</v>
      </c>
      <c r="CK1518" s="52">
        <f t="shared" si="9807"/>
        <v>0</v>
      </c>
      <c r="CL1518" s="84">
        <f t="shared" si="9722"/>
        <v>0</v>
      </c>
      <c r="CM1518" s="14">
        <f t="shared" si="9754"/>
        <v>0</v>
      </c>
      <c r="CN1518" s="52">
        <f t="shared" si="9807"/>
        <v>0</v>
      </c>
      <c r="CO1518" s="84">
        <f t="shared" si="9723"/>
        <v>0</v>
      </c>
      <c r="CP1518" s="14">
        <f t="shared" si="9807"/>
        <v>0</v>
      </c>
      <c r="CQ1518" s="29"/>
      <c r="CR1518" s="29"/>
      <c r="CT1518" s="1"/>
    </row>
    <row r="1519" spans="1:99" ht="31.2" customHeight="1" x14ac:dyDescent="0.3">
      <c r="A1519" s="76" t="s">
        <v>519</v>
      </c>
      <c r="B1519" s="76" t="s">
        <v>68</v>
      </c>
      <c r="C1519" s="76" t="s">
        <v>333</v>
      </c>
      <c r="D1519" s="76" t="s">
        <v>493</v>
      </c>
      <c r="E1519" s="76"/>
      <c r="F1519" s="77" t="s">
        <v>494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>
        <f t="shared" si="9755"/>
        <v>0</v>
      </c>
      <c r="Q1519" s="14">
        <f t="shared" si="9756"/>
        <v>0</v>
      </c>
      <c r="R1519" s="14">
        <f t="shared" si="9757"/>
        <v>0</v>
      </c>
      <c r="S1519" s="14">
        <f t="shared" si="9758"/>
        <v>2173.25</v>
      </c>
      <c r="T1519" s="14">
        <f t="shared" si="9759"/>
        <v>0</v>
      </c>
      <c r="U1519" s="14">
        <f t="shared" si="9760"/>
        <v>0</v>
      </c>
      <c r="V1519" s="14">
        <f t="shared" si="9761"/>
        <v>0</v>
      </c>
      <c r="W1519" s="14">
        <f t="shared" si="9762"/>
        <v>0</v>
      </c>
      <c r="X1519" s="14">
        <f t="shared" si="9763"/>
        <v>0</v>
      </c>
      <c r="Y1519" s="14">
        <f t="shared" si="9731"/>
        <v>2173.25</v>
      </c>
      <c r="Z1519" s="14">
        <f t="shared" si="9732"/>
        <v>0</v>
      </c>
      <c r="AA1519" s="14">
        <f t="shared" si="9733"/>
        <v>0</v>
      </c>
      <c r="AB1519" s="14">
        <f t="shared" si="9764"/>
        <v>0</v>
      </c>
      <c r="AC1519" s="14">
        <f t="shared" si="9765"/>
        <v>0</v>
      </c>
      <c r="AD1519" s="14">
        <f t="shared" si="9766"/>
        <v>0</v>
      </c>
      <c r="AE1519" s="14">
        <f t="shared" si="9734"/>
        <v>2173.25</v>
      </c>
      <c r="AF1519" s="14">
        <f t="shared" si="9735"/>
        <v>0</v>
      </c>
      <c r="AG1519" s="14">
        <f t="shared" si="9736"/>
        <v>0</v>
      </c>
      <c r="AH1519" s="14">
        <f t="shared" si="9767"/>
        <v>0</v>
      </c>
      <c r="AI1519" s="14">
        <f t="shared" si="9768"/>
        <v>0</v>
      </c>
      <c r="AJ1519" s="14">
        <f t="shared" si="9769"/>
        <v>0</v>
      </c>
      <c r="AK1519" s="14">
        <f t="shared" si="9770"/>
        <v>0</v>
      </c>
      <c r="AL1519" s="14">
        <f t="shared" si="9771"/>
        <v>0</v>
      </c>
      <c r="AM1519" s="14">
        <f t="shared" si="9772"/>
        <v>0</v>
      </c>
      <c r="AN1519" s="14">
        <f t="shared" si="9773"/>
        <v>0</v>
      </c>
      <c r="AO1519" s="14">
        <f t="shared" si="9774"/>
        <v>0</v>
      </c>
      <c r="AP1519" s="14">
        <f t="shared" si="9775"/>
        <v>0</v>
      </c>
      <c r="AQ1519" s="14">
        <f t="shared" si="9776"/>
        <v>0</v>
      </c>
      <c r="AR1519" s="14">
        <f t="shared" si="9777"/>
        <v>0</v>
      </c>
      <c r="AS1519" s="14">
        <f t="shared" si="9778"/>
        <v>0</v>
      </c>
      <c r="AT1519" s="14">
        <f t="shared" si="9779"/>
        <v>0</v>
      </c>
      <c r="AU1519" s="14">
        <f t="shared" si="9780"/>
        <v>0</v>
      </c>
      <c r="AV1519" s="14">
        <f t="shared" si="9781"/>
        <v>0</v>
      </c>
      <c r="AW1519" s="14">
        <f t="shared" si="9738"/>
        <v>2173.25</v>
      </c>
      <c r="AX1519" s="14">
        <f t="shared" si="9739"/>
        <v>0</v>
      </c>
      <c r="AY1519" s="14">
        <f t="shared" si="9740"/>
        <v>0</v>
      </c>
      <c r="AZ1519" s="14">
        <f t="shared" si="9782"/>
        <v>0</v>
      </c>
      <c r="BA1519" s="14">
        <f t="shared" si="9741"/>
        <v>2173.25</v>
      </c>
      <c r="BB1519" s="14">
        <f t="shared" si="9742"/>
        <v>0</v>
      </c>
      <c r="BC1519" s="14">
        <f t="shared" si="9743"/>
        <v>0</v>
      </c>
      <c r="BD1519" s="14">
        <f t="shared" si="9783"/>
        <v>0</v>
      </c>
      <c r="BE1519" s="14">
        <f t="shared" si="9784"/>
        <v>0</v>
      </c>
      <c r="BF1519" s="14">
        <f t="shared" si="9785"/>
        <v>0</v>
      </c>
      <c r="BG1519" s="14">
        <f t="shared" si="9786"/>
        <v>0</v>
      </c>
      <c r="BH1519" s="14">
        <f t="shared" si="9787"/>
        <v>0</v>
      </c>
      <c r="BI1519" s="14">
        <f t="shared" si="9788"/>
        <v>0</v>
      </c>
      <c r="BJ1519" s="14">
        <f t="shared" si="9789"/>
        <v>0</v>
      </c>
      <c r="BK1519" s="14">
        <f t="shared" si="9790"/>
        <v>0</v>
      </c>
      <c r="BL1519" s="14">
        <f t="shared" si="9791"/>
        <v>0</v>
      </c>
      <c r="BM1519" s="14">
        <f t="shared" si="9792"/>
        <v>0</v>
      </c>
      <c r="BN1519" s="14">
        <f t="shared" si="9793"/>
        <v>0</v>
      </c>
      <c r="BO1519" s="14">
        <f t="shared" si="9745"/>
        <v>2173.25</v>
      </c>
      <c r="BP1519" s="14">
        <f t="shared" si="9746"/>
        <v>0</v>
      </c>
      <c r="BQ1519" s="14">
        <f t="shared" si="9747"/>
        <v>0</v>
      </c>
      <c r="BR1519" s="14">
        <f t="shared" si="9794"/>
        <v>0</v>
      </c>
      <c r="BS1519" s="14">
        <f t="shared" si="9795"/>
        <v>0</v>
      </c>
      <c r="BT1519" s="14">
        <f t="shared" si="9796"/>
        <v>0</v>
      </c>
      <c r="BU1519" s="14">
        <f t="shared" si="9748"/>
        <v>2173.25</v>
      </c>
      <c r="BV1519" s="14">
        <f t="shared" si="9749"/>
        <v>0</v>
      </c>
      <c r="BW1519" s="14">
        <f t="shared" si="9750"/>
        <v>0</v>
      </c>
      <c r="BX1519" s="14">
        <f t="shared" si="9797"/>
        <v>0</v>
      </c>
      <c r="BY1519" s="14">
        <f t="shared" si="9798"/>
        <v>0</v>
      </c>
      <c r="BZ1519" s="14">
        <f t="shared" si="9799"/>
        <v>0</v>
      </c>
      <c r="CA1519" s="14">
        <f t="shared" si="9800"/>
        <v>0</v>
      </c>
      <c r="CB1519" s="14">
        <f t="shared" si="9801"/>
        <v>0</v>
      </c>
      <c r="CC1519" s="14">
        <f t="shared" si="9802"/>
        <v>0</v>
      </c>
      <c r="CD1519" s="14">
        <f t="shared" si="9803"/>
        <v>0</v>
      </c>
      <c r="CE1519" s="14">
        <f t="shared" si="9804"/>
        <v>0</v>
      </c>
      <c r="CF1519" s="14">
        <f t="shared" si="9805"/>
        <v>0</v>
      </c>
      <c r="CG1519" s="14">
        <f t="shared" si="9752"/>
        <v>2173.25</v>
      </c>
      <c r="CH1519" s="14">
        <f t="shared" si="9806"/>
        <v>0</v>
      </c>
      <c r="CI1519" s="84">
        <f t="shared" si="9721"/>
        <v>2173.25</v>
      </c>
      <c r="CJ1519" s="14">
        <f t="shared" si="9753"/>
        <v>0</v>
      </c>
      <c r="CK1519" s="52">
        <f t="shared" si="9807"/>
        <v>0</v>
      </c>
      <c r="CL1519" s="84">
        <f t="shared" si="9722"/>
        <v>0</v>
      </c>
      <c r="CM1519" s="14">
        <f t="shared" si="9754"/>
        <v>0</v>
      </c>
      <c r="CN1519" s="52">
        <f t="shared" si="9807"/>
        <v>0</v>
      </c>
      <c r="CO1519" s="84">
        <f t="shared" si="9723"/>
        <v>0</v>
      </c>
      <c r="CP1519" s="14">
        <f t="shared" si="9807"/>
        <v>0</v>
      </c>
      <c r="CQ1519" s="29"/>
      <c r="CR1519" s="29"/>
      <c r="CT1519" s="1"/>
    </row>
    <row r="1520" spans="1:99" ht="31.2" customHeight="1" x14ac:dyDescent="0.3">
      <c r="A1520" s="76" t="s">
        <v>519</v>
      </c>
      <c r="B1520" s="76" t="s">
        <v>68</v>
      </c>
      <c r="C1520" s="76" t="s">
        <v>333</v>
      </c>
      <c r="D1520" s="76" t="s">
        <v>495</v>
      </c>
      <c r="E1520" s="76"/>
      <c r="F1520" s="77" t="s">
        <v>496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>
        <f t="shared" si="9755"/>
        <v>0</v>
      </c>
      <c r="Q1520" s="14">
        <f t="shared" si="9756"/>
        <v>0</v>
      </c>
      <c r="R1520" s="14">
        <f t="shared" si="9757"/>
        <v>0</v>
      </c>
      <c r="S1520" s="14">
        <f t="shared" si="9758"/>
        <v>2173.25</v>
      </c>
      <c r="T1520" s="14">
        <f t="shared" si="9759"/>
        <v>0</v>
      </c>
      <c r="U1520" s="14">
        <f t="shared" si="9760"/>
        <v>0</v>
      </c>
      <c r="V1520" s="14">
        <f t="shared" si="9761"/>
        <v>0</v>
      </c>
      <c r="W1520" s="14">
        <f t="shared" si="9762"/>
        <v>0</v>
      </c>
      <c r="X1520" s="14">
        <f t="shared" si="9763"/>
        <v>0</v>
      </c>
      <c r="Y1520" s="14">
        <f t="shared" si="9731"/>
        <v>2173.25</v>
      </c>
      <c r="Z1520" s="14">
        <f t="shared" si="9732"/>
        <v>0</v>
      </c>
      <c r="AA1520" s="14">
        <f t="shared" si="9733"/>
        <v>0</v>
      </c>
      <c r="AB1520" s="14">
        <f t="shared" si="9764"/>
        <v>0</v>
      </c>
      <c r="AC1520" s="14">
        <f t="shared" si="9765"/>
        <v>0</v>
      </c>
      <c r="AD1520" s="14">
        <f t="shared" si="9766"/>
        <v>0</v>
      </c>
      <c r="AE1520" s="14">
        <f t="shared" si="9734"/>
        <v>2173.25</v>
      </c>
      <c r="AF1520" s="14">
        <f t="shared" si="9735"/>
        <v>0</v>
      </c>
      <c r="AG1520" s="14">
        <f t="shared" si="9736"/>
        <v>0</v>
      </c>
      <c r="AH1520" s="14">
        <f t="shared" si="9767"/>
        <v>0</v>
      </c>
      <c r="AI1520" s="14">
        <f t="shared" si="9768"/>
        <v>0</v>
      </c>
      <c r="AJ1520" s="14">
        <f t="shared" si="9769"/>
        <v>0</v>
      </c>
      <c r="AK1520" s="14">
        <f t="shared" si="9770"/>
        <v>0</v>
      </c>
      <c r="AL1520" s="14">
        <f t="shared" si="9771"/>
        <v>0</v>
      </c>
      <c r="AM1520" s="14">
        <f t="shared" si="9772"/>
        <v>0</v>
      </c>
      <c r="AN1520" s="14">
        <f t="shared" si="9773"/>
        <v>0</v>
      </c>
      <c r="AO1520" s="14">
        <f t="shared" si="9774"/>
        <v>0</v>
      </c>
      <c r="AP1520" s="14">
        <f t="shared" si="9775"/>
        <v>0</v>
      </c>
      <c r="AQ1520" s="14">
        <f t="shared" si="9776"/>
        <v>0</v>
      </c>
      <c r="AR1520" s="14">
        <f t="shared" si="9777"/>
        <v>0</v>
      </c>
      <c r="AS1520" s="14">
        <f t="shared" si="9778"/>
        <v>0</v>
      </c>
      <c r="AT1520" s="14">
        <f t="shared" si="9779"/>
        <v>0</v>
      </c>
      <c r="AU1520" s="14">
        <f t="shared" si="9780"/>
        <v>0</v>
      </c>
      <c r="AV1520" s="14">
        <f t="shared" si="9781"/>
        <v>0</v>
      </c>
      <c r="AW1520" s="14">
        <f t="shared" si="9738"/>
        <v>2173.25</v>
      </c>
      <c r="AX1520" s="14">
        <f t="shared" si="9739"/>
        <v>0</v>
      </c>
      <c r="AY1520" s="14">
        <f t="shared" si="9740"/>
        <v>0</v>
      </c>
      <c r="AZ1520" s="14">
        <f t="shared" si="9782"/>
        <v>0</v>
      </c>
      <c r="BA1520" s="14">
        <f t="shared" si="9741"/>
        <v>2173.25</v>
      </c>
      <c r="BB1520" s="14">
        <f t="shared" si="9742"/>
        <v>0</v>
      </c>
      <c r="BC1520" s="14">
        <f t="shared" si="9743"/>
        <v>0</v>
      </c>
      <c r="BD1520" s="14">
        <f t="shared" si="9783"/>
        <v>0</v>
      </c>
      <c r="BE1520" s="14">
        <f t="shared" si="9784"/>
        <v>0</v>
      </c>
      <c r="BF1520" s="14">
        <f t="shared" si="9785"/>
        <v>0</v>
      </c>
      <c r="BG1520" s="14">
        <f t="shared" si="9786"/>
        <v>0</v>
      </c>
      <c r="BH1520" s="14">
        <f t="shared" si="9787"/>
        <v>0</v>
      </c>
      <c r="BI1520" s="14">
        <f t="shared" si="9788"/>
        <v>0</v>
      </c>
      <c r="BJ1520" s="14">
        <f t="shared" si="9789"/>
        <v>0</v>
      </c>
      <c r="BK1520" s="14">
        <f t="shared" si="9790"/>
        <v>0</v>
      </c>
      <c r="BL1520" s="14">
        <f t="shared" si="9791"/>
        <v>0</v>
      </c>
      <c r="BM1520" s="14">
        <f t="shared" si="9792"/>
        <v>0</v>
      </c>
      <c r="BN1520" s="14">
        <f t="shared" si="9793"/>
        <v>0</v>
      </c>
      <c r="BO1520" s="14">
        <f t="shared" si="9745"/>
        <v>2173.25</v>
      </c>
      <c r="BP1520" s="14">
        <f t="shared" si="9746"/>
        <v>0</v>
      </c>
      <c r="BQ1520" s="14">
        <f t="shared" si="9747"/>
        <v>0</v>
      </c>
      <c r="BR1520" s="14">
        <f t="shared" si="9794"/>
        <v>0</v>
      </c>
      <c r="BS1520" s="14">
        <f t="shared" si="9795"/>
        <v>0</v>
      </c>
      <c r="BT1520" s="14">
        <f t="shared" si="9796"/>
        <v>0</v>
      </c>
      <c r="BU1520" s="14">
        <f t="shared" si="9748"/>
        <v>2173.25</v>
      </c>
      <c r="BV1520" s="14">
        <f t="shared" si="9749"/>
        <v>0</v>
      </c>
      <c r="BW1520" s="14">
        <f t="shared" si="9750"/>
        <v>0</v>
      </c>
      <c r="BX1520" s="14">
        <f t="shared" si="9797"/>
        <v>0</v>
      </c>
      <c r="BY1520" s="14">
        <f t="shared" si="9798"/>
        <v>0</v>
      </c>
      <c r="BZ1520" s="14">
        <f t="shared" si="9799"/>
        <v>0</v>
      </c>
      <c r="CA1520" s="14">
        <f t="shared" si="9800"/>
        <v>0</v>
      </c>
      <c r="CB1520" s="14">
        <f t="shared" si="9801"/>
        <v>0</v>
      </c>
      <c r="CC1520" s="14">
        <f t="shared" si="9802"/>
        <v>0</v>
      </c>
      <c r="CD1520" s="14">
        <f t="shared" si="9803"/>
        <v>0</v>
      </c>
      <c r="CE1520" s="14">
        <f t="shared" si="9804"/>
        <v>0</v>
      </c>
      <c r="CF1520" s="14">
        <f t="shared" si="9805"/>
        <v>0</v>
      </c>
      <c r="CG1520" s="14">
        <f t="shared" si="9752"/>
        <v>2173.25</v>
      </c>
      <c r="CH1520" s="14">
        <f t="shared" si="9806"/>
        <v>0</v>
      </c>
      <c r="CI1520" s="84">
        <f t="shared" si="9721"/>
        <v>2173.25</v>
      </c>
      <c r="CJ1520" s="14">
        <f t="shared" si="9753"/>
        <v>0</v>
      </c>
      <c r="CK1520" s="52">
        <f t="shared" si="9807"/>
        <v>0</v>
      </c>
      <c r="CL1520" s="84">
        <f t="shared" si="9722"/>
        <v>0</v>
      </c>
      <c r="CM1520" s="14">
        <f t="shared" si="9754"/>
        <v>0</v>
      </c>
      <c r="CN1520" s="52">
        <f t="shared" si="9807"/>
        <v>0</v>
      </c>
      <c r="CO1520" s="84">
        <f t="shared" si="9723"/>
        <v>0</v>
      </c>
      <c r="CP1520" s="14">
        <f t="shared" si="9807"/>
        <v>0</v>
      </c>
      <c r="CQ1520" s="29"/>
      <c r="CR1520" s="29"/>
      <c r="CT1520" s="1"/>
    </row>
    <row r="1521" spans="1:99" ht="31.2" customHeight="1" x14ac:dyDescent="0.3">
      <c r="A1521" s="76" t="s">
        <v>519</v>
      </c>
      <c r="B1521" s="76" t="s">
        <v>68</v>
      </c>
      <c r="C1521" s="76" t="s">
        <v>333</v>
      </c>
      <c r="D1521" s="76" t="s">
        <v>495</v>
      </c>
      <c r="E1521" s="76" t="s">
        <v>46</v>
      </c>
      <c r="F1521" s="77" t="s">
        <v>47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>
        <f>1610+563.25</f>
        <v>2173.25</v>
      </c>
      <c r="T1521" s="14"/>
      <c r="U1521" s="14"/>
      <c r="V1521" s="14"/>
      <c r="W1521" s="14"/>
      <c r="X1521" s="14"/>
      <c r="Y1521" s="14">
        <f t="shared" si="9731"/>
        <v>2173.25</v>
      </c>
      <c r="Z1521" s="14">
        <f t="shared" si="9732"/>
        <v>0</v>
      </c>
      <c r="AA1521" s="14">
        <f t="shared" si="9733"/>
        <v>0</v>
      </c>
      <c r="AB1521" s="14"/>
      <c r="AC1521" s="14"/>
      <c r="AD1521" s="14"/>
      <c r="AE1521" s="14">
        <f t="shared" si="9734"/>
        <v>2173.25</v>
      </c>
      <c r="AF1521" s="14">
        <f t="shared" si="9735"/>
        <v>0</v>
      </c>
      <c r="AG1521" s="14">
        <f t="shared" si="9736"/>
        <v>0</v>
      </c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>
        <f t="shared" si="9738"/>
        <v>2173.25</v>
      </c>
      <c r="AX1521" s="14">
        <f t="shared" si="9739"/>
        <v>0</v>
      </c>
      <c r="AY1521" s="14">
        <f t="shared" si="9740"/>
        <v>0</v>
      </c>
      <c r="AZ1521" s="14"/>
      <c r="BA1521" s="14">
        <f t="shared" si="9741"/>
        <v>2173.25</v>
      </c>
      <c r="BB1521" s="14">
        <f t="shared" si="9742"/>
        <v>0</v>
      </c>
      <c r="BC1521" s="14">
        <f t="shared" si="9743"/>
        <v>0</v>
      </c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>
        <f t="shared" si="9745"/>
        <v>2173.25</v>
      </c>
      <c r="BP1521" s="14">
        <f t="shared" si="9746"/>
        <v>0</v>
      </c>
      <c r="BQ1521" s="14">
        <f t="shared" si="9747"/>
        <v>0</v>
      </c>
      <c r="BR1521" s="14"/>
      <c r="BS1521" s="14"/>
      <c r="BT1521" s="14"/>
      <c r="BU1521" s="14">
        <f t="shared" si="9748"/>
        <v>2173.25</v>
      </c>
      <c r="BV1521" s="14">
        <f t="shared" si="9749"/>
        <v>0</v>
      </c>
      <c r="BW1521" s="14">
        <f t="shared" si="9750"/>
        <v>0</v>
      </c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>
        <f t="shared" si="9752"/>
        <v>2173.25</v>
      </c>
      <c r="CH1521" s="14"/>
      <c r="CI1521" s="84">
        <f t="shared" si="9721"/>
        <v>2173.25</v>
      </c>
      <c r="CJ1521" s="14">
        <f t="shared" si="9753"/>
        <v>0</v>
      </c>
      <c r="CK1521" s="52"/>
      <c r="CL1521" s="84">
        <f t="shared" si="9722"/>
        <v>0</v>
      </c>
      <c r="CM1521" s="14">
        <f t="shared" si="9754"/>
        <v>0</v>
      </c>
      <c r="CN1521" s="52"/>
      <c r="CO1521" s="84">
        <f t="shared" si="9723"/>
        <v>0</v>
      </c>
      <c r="CP1521" s="14"/>
      <c r="CQ1521" s="29"/>
      <c r="CR1521" s="29"/>
      <c r="CT1521" s="1"/>
    </row>
    <row r="1522" spans="1:99" s="87" customFormat="1" ht="15.6" customHeight="1" x14ac:dyDescent="0.3">
      <c r="A1522" s="74" t="s">
        <v>519</v>
      </c>
      <c r="B1522" s="74" t="s">
        <v>68</v>
      </c>
      <c r="C1522" s="74" t="s">
        <v>70</v>
      </c>
      <c r="D1522" s="74"/>
      <c r="E1522" s="74"/>
      <c r="F1522" s="75" t="s">
        <v>71</v>
      </c>
      <c r="G1522" s="25">
        <f t="shared" ref="G1522:L1522" si="9808">G1523+G1528+G1539</f>
        <v>24166.899999999998</v>
      </c>
      <c r="H1522" s="25">
        <f t="shared" si="9808"/>
        <v>21849.799999999996</v>
      </c>
      <c r="I1522" s="25">
        <f t="shared" si="9808"/>
        <v>19161.899999999998</v>
      </c>
      <c r="J1522" s="25">
        <f t="shared" si="9808"/>
        <v>9977.1</v>
      </c>
      <c r="K1522" s="25">
        <f t="shared" si="9808"/>
        <v>9977.1</v>
      </c>
      <c r="L1522" s="25">
        <f t="shared" si="9808"/>
        <v>9977.1</v>
      </c>
      <c r="M1522" s="25">
        <f t="shared" si="9718"/>
        <v>34144</v>
      </c>
      <c r="N1522" s="25">
        <f t="shared" si="9719"/>
        <v>31826.899999999994</v>
      </c>
      <c r="O1522" s="25">
        <f t="shared" si="9720"/>
        <v>29139</v>
      </c>
      <c r="P1522" s="25">
        <f t="shared" ref="P1522:X1522" si="9809">P1523+P1528+P1539</f>
        <v>0</v>
      </c>
      <c r="Q1522" s="25">
        <f t="shared" si="9809"/>
        <v>0</v>
      </c>
      <c r="R1522" s="25">
        <f t="shared" si="9809"/>
        <v>0</v>
      </c>
      <c r="S1522" s="25">
        <f t="shared" si="9809"/>
        <v>0</v>
      </c>
      <c r="T1522" s="25">
        <f t="shared" si="9809"/>
        <v>0</v>
      </c>
      <c r="U1522" s="25">
        <f t="shared" si="9809"/>
        <v>0</v>
      </c>
      <c r="V1522" s="25">
        <f t="shared" si="9809"/>
        <v>0</v>
      </c>
      <c r="W1522" s="25">
        <f t="shared" si="9809"/>
        <v>0</v>
      </c>
      <c r="X1522" s="25">
        <f t="shared" si="9809"/>
        <v>0</v>
      </c>
      <c r="Y1522" s="25">
        <f t="shared" si="9731"/>
        <v>34144</v>
      </c>
      <c r="Z1522" s="25">
        <f t="shared" si="9732"/>
        <v>31826.899999999994</v>
      </c>
      <c r="AA1522" s="25">
        <f t="shared" si="9733"/>
        <v>29139</v>
      </c>
      <c r="AB1522" s="25">
        <f>AB1523+AB1528+AB1539</f>
        <v>0</v>
      </c>
      <c r="AC1522" s="25">
        <f>AC1523+AC1528+AC1539</f>
        <v>0</v>
      </c>
      <c r="AD1522" s="25">
        <f>AD1523+AD1528+AD1539</f>
        <v>0</v>
      </c>
      <c r="AE1522" s="25">
        <f t="shared" si="9734"/>
        <v>34144</v>
      </c>
      <c r="AF1522" s="25">
        <f t="shared" si="9735"/>
        <v>31826.899999999994</v>
      </c>
      <c r="AG1522" s="25">
        <f t="shared" si="9736"/>
        <v>29139</v>
      </c>
      <c r="AH1522" s="25">
        <f t="shared" ref="AH1522:AV1522" si="9810">AH1523+AH1528+AH1539</f>
        <v>0</v>
      </c>
      <c r="AI1522" s="25">
        <f t="shared" si="9810"/>
        <v>0</v>
      </c>
      <c r="AJ1522" s="25">
        <f t="shared" si="9810"/>
        <v>-231.387</v>
      </c>
      <c r="AK1522" s="25">
        <f t="shared" si="9810"/>
        <v>0</v>
      </c>
      <c r="AL1522" s="25">
        <f t="shared" si="9810"/>
        <v>0</v>
      </c>
      <c r="AM1522" s="25">
        <f t="shared" si="9810"/>
        <v>0</v>
      </c>
      <c r="AN1522" s="25">
        <f t="shared" si="9810"/>
        <v>0</v>
      </c>
      <c r="AO1522" s="25">
        <f t="shared" si="9810"/>
        <v>0</v>
      </c>
      <c r="AP1522" s="25">
        <f t="shared" si="9810"/>
        <v>0</v>
      </c>
      <c r="AQ1522" s="25">
        <f t="shared" si="9810"/>
        <v>0</v>
      </c>
      <c r="AR1522" s="25">
        <f t="shared" si="9810"/>
        <v>0</v>
      </c>
      <c r="AS1522" s="25">
        <f t="shared" si="9810"/>
        <v>0</v>
      </c>
      <c r="AT1522" s="25">
        <f t="shared" si="9810"/>
        <v>0</v>
      </c>
      <c r="AU1522" s="25">
        <f t="shared" si="9810"/>
        <v>0</v>
      </c>
      <c r="AV1522" s="25">
        <f t="shared" si="9810"/>
        <v>0</v>
      </c>
      <c r="AW1522" s="25">
        <f t="shared" si="9738"/>
        <v>33912.612999999998</v>
      </c>
      <c r="AX1522" s="25">
        <f t="shared" si="9739"/>
        <v>31826.899999999994</v>
      </c>
      <c r="AY1522" s="25">
        <f t="shared" si="9740"/>
        <v>29139</v>
      </c>
      <c r="AZ1522" s="25">
        <f>AZ1523+AZ1528+AZ1539</f>
        <v>0</v>
      </c>
      <c r="BA1522" s="25">
        <f t="shared" si="9741"/>
        <v>33912.612999999998</v>
      </c>
      <c r="BB1522" s="25">
        <f t="shared" si="9742"/>
        <v>31826.899999999994</v>
      </c>
      <c r="BC1522" s="25">
        <f t="shared" si="9743"/>
        <v>29139</v>
      </c>
      <c r="BD1522" s="25">
        <f t="shared" ref="BD1522:BN1522" si="9811">BD1523+BD1528+BD1539</f>
        <v>0</v>
      </c>
      <c r="BE1522" s="25">
        <f t="shared" si="9811"/>
        <v>0</v>
      </c>
      <c r="BF1522" s="25">
        <f t="shared" si="9811"/>
        <v>738.33</v>
      </c>
      <c r="BG1522" s="25">
        <f t="shared" si="9811"/>
        <v>0</v>
      </c>
      <c r="BH1522" s="25">
        <f t="shared" si="9811"/>
        <v>0</v>
      </c>
      <c r="BI1522" s="25">
        <f t="shared" si="9811"/>
        <v>0</v>
      </c>
      <c r="BJ1522" s="25">
        <f t="shared" si="9811"/>
        <v>0</v>
      </c>
      <c r="BK1522" s="25">
        <f t="shared" si="9811"/>
        <v>0</v>
      </c>
      <c r="BL1522" s="25">
        <f t="shared" si="9811"/>
        <v>0</v>
      </c>
      <c r="BM1522" s="25">
        <f t="shared" si="9811"/>
        <v>0</v>
      </c>
      <c r="BN1522" s="25">
        <f t="shared" si="9811"/>
        <v>0</v>
      </c>
      <c r="BO1522" s="25">
        <f t="shared" si="9745"/>
        <v>34650.942999999999</v>
      </c>
      <c r="BP1522" s="25">
        <f t="shared" si="9746"/>
        <v>31826.899999999994</v>
      </c>
      <c r="BQ1522" s="25">
        <f t="shared" si="9747"/>
        <v>29139</v>
      </c>
      <c r="BR1522" s="25">
        <f>BR1523+BR1528+BR1539</f>
        <v>-91.71</v>
      </c>
      <c r="BS1522" s="25">
        <f>BS1523+BS1528+BS1539</f>
        <v>0</v>
      </c>
      <c r="BT1522" s="25">
        <f>BT1523+BT1528+BT1539</f>
        <v>0</v>
      </c>
      <c r="BU1522" s="25">
        <f t="shared" si="9748"/>
        <v>34559.233</v>
      </c>
      <c r="BV1522" s="25">
        <f t="shared" si="9749"/>
        <v>31826.899999999994</v>
      </c>
      <c r="BW1522" s="25">
        <f t="shared" si="9750"/>
        <v>29139</v>
      </c>
      <c r="BX1522" s="25">
        <f t="shared" ref="BX1522:CF1522" si="9812">BX1523+BX1528+BX1539</f>
        <v>0</v>
      </c>
      <c r="BY1522" s="25">
        <f t="shared" si="9812"/>
        <v>0</v>
      </c>
      <c r="BZ1522" s="25">
        <f t="shared" si="9812"/>
        <v>0</v>
      </c>
      <c r="CA1522" s="25">
        <f t="shared" si="9812"/>
        <v>0</v>
      </c>
      <c r="CB1522" s="25">
        <f t="shared" si="9812"/>
        <v>0</v>
      </c>
      <c r="CC1522" s="25">
        <f t="shared" si="9812"/>
        <v>0</v>
      </c>
      <c r="CD1522" s="25">
        <f t="shared" si="9812"/>
        <v>0</v>
      </c>
      <c r="CE1522" s="25">
        <f t="shared" si="9812"/>
        <v>0</v>
      </c>
      <c r="CF1522" s="25">
        <f t="shared" si="9812"/>
        <v>0</v>
      </c>
      <c r="CG1522" s="25">
        <f t="shared" si="9752"/>
        <v>34559.233</v>
      </c>
      <c r="CH1522" s="25">
        <f>CH1523+CH1528+CH1539</f>
        <v>0</v>
      </c>
      <c r="CI1522" s="83">
        <f t="shared" si="9721"/>
        <v>34559.233</v>
      </c>
      <c r="CJ1522" s="25">
        <f t="shared" si="9753"/>
        <v>31826.899999999994</v>
      </c>
      <c r="CK1522" s="25">
        <f>CK1523+CK1528+CK1539</f>
        <v>0</v>
      </c>
      <c r="CL1522" s="83">
        <f t="shared" si="9722"/>
        <v>31826.899999999994</v>
      </c>
      <c r="CM1522" s="25">
        <f t="shared" si="9754"/>
        <v>29139</v>
      </c>
      <c r="CN1522" s="25">
        <f>CN1523+CN1528+CN1539</f>
        <v>0</v>
      </c>
      <c r="CO1522" s="83">
        <f t="shared" si="9723"/>
        <v>29139</v>
      </c>
      <c r="CP1522" s="25">
        <f>CP1523+CP1528+CP1539</f>
        <v>0</v>
      </c>
      <c r="CQ1522" s="26"/>
      <c r="CR1522" s="26"/>
      <c r="CS1522" s="22"/>
      <c r="CT1522" s="22"/>
      <c r="CU1522" s="22"/>
    </row>
    <row r="1523" spans="1:99" ht="31.2" customHeight="1" x14ac:dyDescent="0.3">
      <c r="A1523" s="76" t="s">
        <v>519</v>
      </c>
      <c r="B1523" s="76" t="s">
        <v>68</v>
      </c>
      <c r="C1523" s="76" t="s">
        <v>70</v>
      </c>
      <c r="D1523" s="76" t="s">
        <v>72</v>
      </c>
      <c r="E1523" s="88"/>
      <c r="F1523" s="77" t="s">
        <v>73</v>
      </c>
      <c r="G1523" s="14">
        <f t="shared" ref="G1523:G1526" si="9813">G1524</f>
        <v>255.6</v>
      </c>
      <c r="H1523" s="14">
        <f t="shared" si="9656"/>
        <v>265.8</v>
      </c>
      <c r="I1523" s="14">
        <f t="shared" ref="I1523:I1526" si="9814">I1524</f>
        <v>272.89999999999998</v>
      </c>
      <c r="J1523" s="14">
        <f t="shared" ref="J1523:J1526" si="9815">J1524</f>
        <v>0</v>
      </c>
      <c r="K1523" s="14">
        <f t="shared" ref="K1523:K1526" si="9816">K1524</f>
        <v>0</v>
      </c>
      <c r="L1523" s="14">
        <f t="shared" ref="L1523:L1526" si="9817">L1524</f>
        <v>0</v>
      </c>
      <c r="M1523" s="14">
        <f t="shared" si="9718"/>
        <v>255.6</v>
      </c>
      <c r="N1523" s="14">
        <f t="shared" si="9719"/>
        <v>265.8</v>
      </c>
      <c r="O1523" s="14">
        <f t="shared" si="9720"/>
        <v>272.89999999999998</v>
      </c>
      <c r="P1523" s="14">
        <f t="shared" ref="P1523:P1526" si="9818">P1524</f>
        <v>0</v>
      </c>
      <c r="Q1523" s="14">
        <f t="shared" ref="Q1523:Q1526" si="9819">Q1524</f>
        <v>0</v>
      </c>
      <c r="R1523" s="14">
        <f t="shared" ref="R1523:R1526" si="9820">R1524</f>
        <v>0</v>
      </c>
      <c r="S1523" s="14">
        <f t="shared" ref="S1523:S1526" si="9821">S1524</f>
        <v>0</v>
      </c>
      <c r="T1523" s="14">
        <f t="shared" ref="T1523:T1526" si="9822">T1524</f>
        <v>0</v>
      </c>
      <c r="U1523" s="14">
        <f t="shared" ref="U1523:U1526" si="9823">U1524</f>
        <v>0</v>
      </c>
      <c r="V1523" s="14">
        <f t="shared" ref="V1523:V1526" si="9824">V1524</f>
        <v>0</v>
      </c>
      <c r="W1523" s="14">
        <f t="shared" ref="W1523:W1526" si="9825">W1524</f>
        <v>0</v>
      </c>
      <c r="X1523" s="14">
        <f t="shared" ref="X1523:X1526" si="9826">X1524</f>
        <v>0</v>
      </c>
      <c r="Y1523" s="14">
        <f t="shared" si="9731"/>
        <v>255.6</v>
      </c>
      <c r="Z1523" s="14">
        <f t="shared" si="9732"/>
        <v>265.8</v>
      </c>
      <c r="AA1523" s="14">
        <f t="shared" si="9733"/>
        <v>272.89999999999998</v>
      </c>
      <c r="AB1523" s="14">
        <f t="shared" ref="AB1523:AB1526" si="9827">AB1524</f>
        <v>0</v>
      </c>
      <c r="AC1523" s="14">
        <f t="shared" ref="AC1523:AC1526" si="9828">AC1524</f>
        <v>0</v>
      </c>
      <c r="AD1523" s="14">
        <f t="shared" ref="AD1523:AD1526" si="9829">AD1524</f>
        <v>0</v>
      </c>
      <c r="AE1523" s="14">
        <f t="shared" si="9734"/>
        <v>255.6</v>
      </c>
      <c r="AF1523" s="14">
        <f t="shared" si="9735"/>
        <v>265.8</v>
      </c>
      <c r="AG1523" s="14">
        <f t="shared" si="9736"/>
        <v>272.89999999999998</v>
      </c>
      <c r="AH1523" s="14">
        <f t="shared" ref="AH1523:AH1526" si="9830">AH1524</f>
        <v>0</v>
      </c>
      <c r="AI1523" s="14">
        <f t="shared" ref="AI1523:AI1526" si="9831">AI1524</f>
        <v>0</v>
      </c>
      <c r="AJ1523" s="14">
        <f t="shared" ref="AJ1523:AJ1526" si="9832">AJ1524</f>
        <v>0</v>
      </c>
      <c r="AK1523" s="14">
        <f t="shared" ref="AK1523:AK1526" si="9833">AK1524</f>
        <v>0</v>
      </c>
      <c r="AL1523" s="14">
        <f t="shared" ref="AL1523:AL1526" si="9834">AL1524</f>
        <v>0</v>
      </c>
      <c r="AM1523" s="14">
        <f t="shared" ref="AM1523:AM1526" si="9835">AM1524</f>
        <v>0</v>
      </c>
      <c r="AN1523" s="14">
        <f t="shared" ref="AN1523:AN1526" si="9836">AN1524</f>
        <v>0</v>
      </c>
      <c r="AO1523" s="14">
        <f t="shared" ref="AO1523:AO1526" si="9837">AO1524</f>
        <v>0</v>
      </c>
      <c r="AP1523" s="14">
        <f t="shared" ref="AP1523:AP1526" si="9838">AP1524</f>
        <v>0</v>
      </c>
      <c r="AQ1523" s="14">
        <f t="shared" ref="AQ1523:AQ1526" si="9839">AQ1524</f>
        <v>0</v>
      </c>
      <c r="AR1523" s="14">
        <f t="shared" ref="AR1523:AR1526" si="9840">AR1524</f>
        <v>0</v>
      </c>
      <c r="AS1523" s="14">
        <f t="shared" ref="AS1523:AS1526" si="9841">AS1524</f>
        <v>0</v>
      </c>
      <c r="AT1523" s="14">
        <f t="shared" ref="AT1523:AT1526" si="9842">AT1524</f>
        <v>0</v>
      </c>
      <c r="AU1523" s="14">
        <f t="shared" ref="AU1523:AU1526" si="9843">AU1524</f>
        <v>0</v>
      </c>
      <c r="AV1523" s="14">
        <f t="shared" ref="AV1523:AV1526" si="9844">AV1524</f>
        <v>0</v>
      </c>
      <c r="AW1523" s="14">
        <f t="shared" si="9738"/>
        <v>255.6</v>
      </c>
      <c r="AX1523" s="14">
        <f t="shared" si="9739"/>
        <v>265.8</v>
      </c>
      <c r="AY1523" s="14">
        <f t="shared" si="9740"/>
        <v>272.89999999999998</v>
      </c>
      <c r="AZ1523" s="14">
        <f t="shared" ref="AZ1523:AZ1526" si="9845">AZ1524</f>
        <v>0</v>
      </c>
      <c r="BA1523" s="14">
        <f t="shared" si="9741"/>
        <v>255.6</v>
      </c>
      <c r="BB1523" s="14">
        <f t="shared" si="9742"/>
        <v>265.8</v>
      </c>
      <c r="BC1523" s="14">
        <f t="shared" si="9743"/>
        <v>272.89999999999998</v>
      </c>
      <c r="BD1523" s="14">
        <f t="shared" ref="BD1523:BD1526" si="9846">BD1524</f>
        <v>0</v>
      </c>
      <c r="BE1523" s="14">
        <f t="shared" ref="BE1523:BE1526" si="9847">BE1524</f>
        <v>0</v>
      </c>
      <c r="BF1523" s="14">
        <f t="shared" ref="BF1523:BF1526" si="9848">BF1524</f>
        <v>0</v>
      </c>
      <c r="BG1523" s="14">
        <f t="shared" ref="BG1523:BG1526" si="9849">BG1524</f>
        <v>0</v>
      </c>
      <c r="BH1523" s="14">
        <f t="shared" ref="BH1523:BH1526" si="9850">BH1524</f>
        <v>0</v>
      </c>
      <c r="BI1523" s="14">
        <f t="shared" ref="BI1523:BI1526" si="9851">BI1524</f>
        <v>0</v>
      </c>
      <c r="BJ1523" s="14">
        <f t="shared" ref="BJ1523:BJ1526" si="9852">BJ1524</f>
        <v>0</v>
      </c>
      <c r="BK1523" s="14">
        <f t="shared" ref="BK1523:BK1526" si="9853">BK1524</f>
        <v>0</v>
      </c>
      <c r="BL1523" s="14">
        <f t="shared" ref="BL1523:BL1526" si="9854">BL1524</f>
        <v>0</v>
      </c>
      <c r="BM1523" s="14">
        <f t="shared" ref="BM1523:BM1526" si="9855">BM1524</f>
        <v>0</v>
      </c>
      <c r="BN1523" s="14">
        <f t="shared" ref="BN1523:BN1526" si="9856">BN1524</f>
        <v>0</v>
      </c>
      <c r="BO1523" s="14">
        <f t="shared" si="9745"/>
        <v>255.6</v>
      </c>
      <c r="BP1523" s="14">
        <f t="shared" si="9746"/>
        <v>265.8</v>
      </c>
      <c r="BQ1523" s="14">
        <f t="shared" si="9747"/>
        <v>272.89999999999998</v>
      </c>
      <c r="BR1523" s="14">
        <f t="shared" ref="BR1523:BR1526" si="9857">BR1524</f>
        <v>0</v>
      </c>
      <c r="BS1523" s="14">
        <f t="shared" ref="BS1523:BS1526" si="9858">BS1524</f>
        <v>0</v>
      </c>
      <c r="BT1523" s="14">
        <f t="shared" ref="BT1523:BT1526" si="9859">BT1524</f>
        <v>0</v>
      </c>
      <c r="BU1523" s="14">
        <f t="shared" si="9748"/>
        <v>255.6</v>
      </c>
      <c r="BV1523" s="14">
        <f t="shared" si="9749"/>
        <v>265.8</v>
      </c>
      <c r="BW1523" s="14">
        <f t="shared" si="9750"/>
        <v>272.89999999999998</v>
      </c>
      <c r="BX1523" s="14">
        <f t="shared" ref="BX1523:BX1526" si="9860">BX1524</f>
        <v>0</v>
      </c>
      <c r="BY1523" s="14">
        <f t="shared" ref="BY1523:BY1526" si="9861">BY1524</f>
        <v>0</v>
      </c>
      <c r="BZ1523" s="14">
        <f t="shared" ref="BZ1523:BZ1526" si="9862">BZ1524</f>
        <v>0</v>
      </c>
      <c r="CA1523" s="14">
        <f t="shared" ref="CA1523:CA1526" si="9863">CA1524</f>
        <v>0</v>
      </c>
      <c r="CB1523" s="14">
        <f t="shared" ref="CB1523:CB1526" si="9864">CB1524</f>
        <v>0</v>
      </c>
      <c r="CC1523" s="14">
        <f t="shared" ref="CC1523:CC1526" si="9865">CC1524</f>
        <v>0</v>
      </c>
      <c r="CD1523" s="14">
        <f t="shared" ref="CD1523:CD1526" si="9866">CD1524</f>
        <v>0</v>
      </c>
      <c r="CE1523" s="14">
        <f t="shared" ref="CE1523:CE1526" si="9867">CE1524</f>
        <v>0</v>
      </c>
      <c r="CF1523" s="14">
        <f t="shared" ref="CF1523:CF1526" si="9868">CF1524</f>
        <v>0</v>
      </c>
      <c r="CG1523" s="14">
        <f t="shared" si="9752"/>
        <v>255.6</v>
      </c>
      <c r="CH1523" s="14">
        <f t="shared" ref="CH1523:CH1526" si="9869">CH1524</f>
        <v>0</v>
      </c>
      <c r="CI1523" s="84">
        <f t="shared" si="9721"/>
        <v>255.6</v>
      </c>
      <c r="CJ1523" s="14">
        <f t="shared" si="9753"/>
        <v>265.8</v>
      </c>
      <c r="CK1523" s="52">
        <f t="shared" ref="CK1523:CP1526" si="9870">CK1524</f>
        <v>0</v>
      </c>
      <c r="CL1523" s="84">
        <f t="shared" si="9722"/>
        <v>265.8</v>
      </c>
      <c r="CM1523" s="14">
        <f t="shared" si="9754"/>
        <v>272.89999999999998</v>
      </c>
      <c r="CN1523" s="52">
        <f t="shared" si="9870"/>
        <v>0</v>
      </c>
      <c r="CO1523" s="84">
        <f t="shared" si="9723"/>
        <v>272.89999999999998</v>
      </c>
      <c r="CP1523" s="14">
        <f t="shared" si="9870"/>
        <v>0</v>
      </c>
      <c r="CQ1523" s="29"/>
      <c r="CR1523" s="29"/>
      <c r="CT1523" s="1"/>
    </row>
    <row r="1524" spans="1:99" s="1" customFormat="1" ht="15.6" hidden="1" customHeight="1" x14ac:dyDescent="0.3">
      <c r="A1524" s="27" t="s">
        <v>519</v>
      </c>
      <c r="B1524" s="27" t="s">
        <v>68</v>
      </c>
      <c r="C1524" s="27" t="s">
        <v>70</v>
      </c>
      <c r="D1524" s="27" t="s">
        <v>74</v>
      </c>
      <c r="E1524" s="30"/>
      <c r="F1524" s="28" t="s">
        <v>41</v>
      </c>
      <c r="G1524" s="14">
        <f t="shared" si="9813"/>
        <v>255.6</v>
      </c>
      <c r="H1524" s="14">
        <f t="shared" si="9656"/>
        <v>265.8</v>
      </c>
      <c r="I1524" s="14">
        <f t="shared" si="9814"/>
        <v>272.89999999999998</v>
      </c>
      <c r="J1524" s="14">
        <f t="shared" si="9815"/>
        <v>0</v>
      </c>
      <c r="K1524" s="14">
        <f t="shared" si="9816"/>
        <v>0</v>
      </c>
      <c r="L1524" s="14">
        <f t="shared" si="9817"/>
        <v>0</v>
      </c>
      <c r="M1524" s="14">
        <f t="shared" si="9718"/>
        <v>255.6</v>
      </c>
      <c r="N1524" s="14">
        <f t="shared" si="9719"/>
        <v>265.8</v>
      </c>
      <c r="O1524" s="14">
        <f t="shared" si="9720"/>
        <v>272.89999999999998</v>
      </c>
      <c r="P1524" s="14">
        <f t="shared" si="9818"/>
        <v>0</v>
      </c>
      <c r="Q1524" s="14">
        <f t="shared" si="9819"/>
        <v>0</v>
      </c>
      <c r="R1524" s="14">
        <f t="shared" si="9820"/>
        <v>0</v>
      </c>
      <c r="S1524" s="14">
        <f t="shared" si="9821"/>
        <v>0</v>
      </c>
      <c r="T1524" s="14">
        <f t="shared" si="9822"/>
        <v>0</v>
      </c>
      <c r="U1524" s="14">
        <f t="shared" si="9823"/>
        <v>0</v>
      </c>
      <c r="V1524" s="14">
        <f t="shared" si="9824"/>
        <v>0</v>
      </c>
      <c r="W1524" s="14">
        <f t="shared" si="9825"/>
        <v>0</v>
      </c>
      <c r="X1524" s="14">
        <f t="shared" si="9826"/>
        <v>0</v>
      </c>
      <c r="Y1524" s="14">
        <f t="shared" si="9731"/>
        <v>255.6</v>
      </c>
      <c r="Z1524" s="14">
        <f t="shared" si="9732"/>
        <v>265.8</v>
      </c>
      <c r="AA1524" s="14">
        <f t="shared" si="9733"/>
        <v>272.89999999999998</v>
      </c>
      <c r="AB1524" s="14">
        <f t="shared" si="9827"/>
        <v>0</v>
      </c>
      <c r="AC1524" s="14">
        <f t="shared" si="9828"/>
        <v>0</v>
      </c>
      <c r="AD1524" s="14">
        <f t="shared" si="9829"/>
        <v>0</v>
      </c>
      <c r="AE1524" s="14">
        <f t="shared" si="9734"/>
        <v>255.6</v>
      </c>
      <c r="AF1524" s="14">
        <f t="shared" si="9735"/>
        <v>265.8</v>
      </c>
      <c r="AG1524" s="14">
        <f t="shared" si="9736"/>
        <v>272.89999999999998</v>
      </c>
      <c r="AH1524" s="14">
        <f t="shared" si="9830"/>
        <v>0</v>
      </c>
      <c r="AI1524" s="14">
        <f t="shared" si="9831"/>
        <v>0</v>
      </c>
      <c r="AJ1524" s="14">
        <f t="shared" si="9832"/>
        <v>0</v>
      </c>
      <c r="AK1524" s="14">
        <f t="shared" si="9833"/>
        <v>0</v>
      </c>
      <c r="AL1524" s="14">
        <f t="shared" si="9834"/>
        <v>0</v>
      </c>
      <c r="AM1524" s="14">
        <f t="shared" si="9835"/>
        <v>0</v>
      </c>
      <c r="AN1524" s="14">
        <f t="shared" si="9836"/>
        <v>0</v>
      </c>
      <c r="AO1524" s="14">
        <f t="shared" si="9837"/>
        <v>0</v>
      </c>
      <c r="AP1524" s="14">
        <f t="shared" si="9838"/>
        <v>0</v>
      </c>
      <c r="AQ1524" s="14">
        <f t="shared" si="9839"/>
        <v>0</v>
      </c>
      <c r="AR1524" s="14">
        <f t="shared" si="9840"/>
        <v>0</v>
      </c>
      <c r="AS1524" s="14">
        <f t="shared" si="9841"/>
        <v>0</v>
      </c>
      <c r="AT1524" s="14">
        <f t="shared" si="9842"/>
        <v>0</v>
      </c>
      <c r="AU1524" s="14">
        <f t="shared" si="9843"/>
        <v>0</v>
      </c>
      <c r="AV1524" s="14">
        <f t="shared" si="9844"/>
        <v>0</v>
      </c>
      <c r="AW1524" s="14">
        <f t="shared" si="9738"/>
        <v>255.6</v>
      </c>
      <c r="AX1524" s="14">
        <f t="shared" si="9739"/>
        <v>265.8</v>
      </c>
      <c r="AY1524" s="14">
        <f t="shared" si="9740"/>
        <v>272.89999999999998</v>
      </c>
      <c r="AZ1524" s="14">
        <f t="shared" si="9845"/>
        <v>0</v>
      </c>
      <c r="BA1524" s="14">
        <f t="shared" si="9741"/>
        <v>255.6</v>
      </c>
      <c r="BB1524" s="14">
        <f t="shared" si="9742"/>
        <v>265.8</v>
      </c>
      <c r="BC1524" s="14">
        <f t="shared" si="9743"/>
        <v>272.89999999999998</v>
      </c>
      <c r="BD1524" s="14">
        <f t="shared" si="9846"/>
        <v>0</v>
      </c>
      <c r="BE1524" s="14">
        <f t="shared" si="9847"/>
        <v>0</v>
      </c>
      <c r="BF1524" s="14">
        <f t="shared" si="9848"/>
        <v>0</v>
      </c>
      <c r="BG1524" s="14">
        <f t="shared" si="9849"/>
        <v>0</v>
      </c>
      <c r="BH1524" s="14">
        <f t="shared" si="9850"/>
        <v>0</v>
      </c>
      <c r="BI1524" s="14">
        <f t="shared" si="9851"/>
        <v>0</v>
      </c>
      <c r="BJ1524" s="14">
        <f t="shared" si="9852"/>
        <v>0</v>
      </c>
      <c r="BK1524" s="14">
        <f t="shared" si="9853"/>
        <v>0</v>
      </c>
      <c r="BL1524" s="14">
        <f t="shared" si="9854"/>
        <v>0</v>
      </c>
      <c r="BM1524" s="14">
        <f t="shared" si="9855"/>
        <v>0</v>
      </c>
      <c r="BN1524" s="14">
        <f t="shared" si="9856"/>
        <v>0</v>
      </c>
      <c r="BO1524" s="14">
        <f t="shared" si="9745"/>
        <v>255.6</v>
      </c>
      <c r="BP1524" s="14">
        <f t="shared" si="9746"/>
        <v>265.8</v>
      </c>
      <c r="BQ1524" s="14">
        <f t="shared" si="9747"/>
        <v>272.89999999999998</v>
      </c>
      <c r="BR1524" s="14">
        <f t="shared" si="9857"/>
        <v>0</v>
      </c>
      <c r="BS1524" s="14">
        <f t="shared" si="9858"/>
        <v>0</v>
      </c>
      <c r="BT1524" s="14">
        <f t="shared" si="9859"/>
        <v>0</v>
      </c>
      <c r="BU1524" s="14">
        <f t="shared" si="9748"/>
        <v>255.6</v>
      </c>
      <c r="BV1524" s="14">
        <f t="shared" si="9749"/>
        <v>265.8</v>
      </c>
      <c r="BW1524" s="14">
        <f t="shared" si="9750"/>
        <v>272.89999999999998</v>
      </c>
      <c r="BX1524" s="14">
        <f t="shared" si="9860"/>
        <v>0</v>
      </c>
      <c r="BY1524" s="14">
        <f t="shared" si="9861"/>
        <v>0</v>
      </c>
      <c r="BZ1524" s="14">
        <f t="shared" si="9862"/>
        <v>0</v>
      </c>
      <c r="CA1524" s="14">
        <f t="shared" si="9863"/>
        <v>0</v>
      </c>
      <c r="CB1524" s="14">
        <f t="shared" si="9864"/>
        <v>0</v>
      </c>
      <c r="CC1524" s="14">
        <f t="shared" si="9865"/>
        <v>0</v>
      </c>
      <c r="CD1524" s="14">
        <f t="shared" si="9866"/>
        <v>0</v>
      </c>
      <c r="CE1524" s="14">
        <f t="shared" si="9867"/>
        <v>0</v>
      </c>
      <c r="CF1524" s="14">
        <f t="shared" si="9868"/>
        <v>0</v>
      </c>
      <c r="CG1524" s="14">
        <f t="shared" si="9752"/>
        <v>255.6</v>
      </c>
      <c r="CH1524" s="14">
        <f t="shared" si="9869"/>
        <v>0</v>
      </c>
      <c r="CI1524" s="14"/>
      <c r="CJ1524" s="14">
        <f t="shared" si="9753"/>
        <v>265.8</v>
      </c>
      <c r="CK1524" s="52">
        <f t="shared" si="9870"/>
        <v>0</v>
      </c>
      <c r="CL1524" s="52"/>
      <c r="CM1524" s="14">
        <f t="shared" si="9754"/>
        <v>272.89999999999998</v>
      </c>
      <c r="CN1524" s="52">
        <f t="shared" si="9870"/>
        <v>0</v>
      </c>
      <c r="CO1524" s="52"/>
      <c r="CP1524" s="14">
        <f t="shared" si="9870"/>
        <v>0</v>
      </c>
      <c r="CQ1524" s="29">
        <v>0</v>
      </c>
      <c r="CR1524" s="29"/>
      <c r="CS1524" s="1" t="s">
        <v>75</v>
      </c>
    </row>
    <row r="1525" spans="1:99" ht="31.2" customHeight="1" x14ac:dyDescent="0.3">
      <c r="A1525" s="76" t="s">
        <v>519</v>
      </c>
      <c r="B1525" s="76" t="s">
        <v>68</v>
      </c>
      <c r="C1525" s="76" t="s">
        <v>70</v>
      </c>
      <c r="D1525" s="76" t="s">
        <v>76</v>
      </c>
      <c r="E1525" s="88"/>
      <c r="F1525" s="77" t="s">
        <v>77</v>
      </c>
      <c r="G1525" s="14">
        <f t="shared" si="9813"/>
        <v>255.6</v>
      </c>
      <c r="H1525" s="14">
        <f t="shared" si="9656"/>
        <v>265.8</v>
      </c>
      <c r="I1525" s="14">
        <f t="shared" si="9814"/>
        <v>272.89999999999998</v>
      </c>
      <c r="J1525" s="14">
        <f t="shared" si="9815"/>
        <v>0</v>
      </c>
      <c r="K1525" s="14">
        <f t="shared" si="9816"/>
        <v>0</v>
      </c>
      <c r="L1525" s="14">
        <f t="shared" si="9817"/>
        <v>0</v>
      </c>
      <c r="M1525" s="14">
        <f t="shared" si="9718"/>
        <v>255.6</v>
      </c>
      <c r="N1525" s="14">
        <f t="shared" si="9719"/>
        <v>265.8</v>
      </c>
      <c r="O1525" s="14">
        <f t="shared" si="9720"/>
        <v>272.89999999999998</v>
      </c>
      <c r="P1525" s="14">
        <f t="shared" si="9818"/>
        <v>0</v>
      </c>
      <c r="Q1525" s="14">
        <f t="shared" si="9819"/>
        <v>0</v>
      </c>
      <c r="R1525" s="14">
        <f t="shared" si="9820"/>
        <v>0</v>
      </c>
      <c r="S1525" s="14">
        <f t="shared" si="9821"/>
        <v>0</v>
      </c>
      <c r="T1525" s="14">
        <f t="shared" si="9822"/>
        <v>0</v>
      </c>
      <c r="U1525" s="14">
        <f t="shared" si="9823"/>
        <v>0</v>
      </c>
      <c r="V1525" s="14">
        <f t="shared" si="9824"/>
        <v>0</v>
      </c>
      <c r="W1525" s="14">
        <f t="shared" si="9825"/>
        <v>0</v>
      </c>
      <c r="X1525" s="14">
        <f t="shared" si="9826"/>
        <v>0</v>
      </c>
      <c r="Y1525" s="14">
        <f t="shared" si="9731"/>
        <v>255.6</v>
      </c>
      <c r="Z1525" s="14">
        <f t="shared" si="9732"/>
        <v>265.8</v>
      </c>
      <c r="AA1525" s="14">
        <f t="shared" si="9733"/>
        <v>272.89999999999998</v>
      </c>
      <c r="AB1525" s="14">
        <f t="shared" si="9827"/>
        <v>0</v>
      </c>
      <c r="AC1525" s="14">
        <f t="shared" si="9828"/>
        <v>0</v>
      </c>
      <c r="AD1525" s="14">
        <f t="shared" si="9829"/>
        <v>0</v>
      </c>
      <c r="AE1525" s="14">
        <f t="shared" si="9734"/>
        <v>255.6</v>
      </c>
      <c r="AF1525" s="14">
        <f t="shared" si="9735"/>
        <v>265.8</v>
      </c>
      <c r="AG1525" s="14">
        <f t="shared" si="9736"/>
        <v>272.89999999999998</v>
      </c>
      <c r="AH1525" s="14">
        <f t="shared" si="9830"/>
        <v>0</v>
      </c>
      <c r="AI1525" s="14">
        <f t="shared" si="9831"/>
        <v>0</v>
      </c>
      <c r="AJ1525" s="14">
        <f t="shared" si="9832"/>
        <v>0</v>
      </c>
      <c r="AK1525" s="14">
        <f t="shared" si="9833"/>
        <v>0</v>
      </c>
      <c r="AL1525" s="14">
        <f t="shared" si="9834"/>
        <v>0</v>
      </c>
      <c r="AM1525" s="14">
        <f t="shared" si="9835"/>
        <v>0</v>
      </c>
      <c r="AN1525" s="14">
        <f t="shared" si="9836"/>
        <v>0</v>
      </c>
      <c r="AO1525" s="14">
        <f t="shared" si="9837"/>
        <v>0</v>
      </c>
      <c r="AP1525" s="14">
        <f t="shared" si="9838"/>
        <v>0</v>
      </c>
      <c r="AQ1525" s="14">
        <f t="shared" si="9839"/>
        <v>0</v>
      </c>
      <c r="AR1525" s="14">
        <f t="shared" si="9840"/>
        <v>0</v>
      </c>
      <c r="AS1525" s="14">
        <f t="shared" si="9841"/>
        <v>0</v>
      </c>
      <c r="AT1525" s="14">
        <f t="shared" si="9842"/>
        <v>0</v>
      </c>
      <c r="AU1525" s="14">
        <f t="shared" si="9843"/>
        <v>0</v>
      </c>
      <c r="AV1525" s="14">
        <f t="shared" si="9844"/>
        <v>0</v>
      </c>
      <c r="AW1525" s="14">
        <f t="shared" si="9738"/>
        <v>255.6</v>
      </c>
      <c r="AX1525" s="14">
        <f t="shared" si="9739"/>
        <v>265.8</v>
      </c>
      <c r="AY1525" s="14">
        <f t="shared" si="9740"/>
        <v>272.89999999999998</v>
      </c>
      <c r="AZ1525" s="14">
        <f t="shared" si="9845"/>
        <v>0</v>
      </c>
      <c r="BA1525" s="14">
        <f t="shared" si="9741"/>
        <v>255.6</v>
      </c>
      <c r="BB1525" s="14">
        <f t="shared" si="9742"/>
        <v>265.8</v>
      </c>
      <c r="BC1525" s="14">
        <f t="shared" si="9743"/>
        <v>272.89999999999998</v>
      </c>
      <c r="BD1525" s="14">
        <f t="shared" si="9846"/>
        <v>0</v>
      </c>
      <c r="BE1525" s="14">
        <f t="shared" si="9847"/>
        <v>0</v>
      </c>
      <c r="BF1525" s="14">
        <f t="shared" si="9848"/>
        <v>0</v>
      </c>
      <c r="BG1525" s="14">
        <f t="shared" si="9849"/>
        <v>0</v>
      </c>
      <c r="BH1525" s="14">
        <f t="shared" si="9850"/>
        <v>0</v>
      </c>
      <c r="BI1525" s="14">
        <f t="shared" si="9851"/>
        <v>0</v>
      </c>
      <c r="BJ1525" s="14">
        <f t="shared" si="9852"/>
        <v>0</v>
      </c>
      <c r="BK1525" s="14">
        <f t="shared" si="9853"/>
        <v>0</v>
      </c>
      <c r="BL1525" s="14">
        <f t="shared" si="9854"/>
        <v>0</v>
      </c>
      <c r="BM1525" s="14">
        <f t="shared" si="9855"/>
        <v>0</v>
      </c>
      <c r="BN1525" s="14">
        <f t="shared" si="9856"/>
        <v>0</v>
      </c>
      <c r="BO1525" s="14">
        <f t="shared" si="9745"/>
        <v>255.6</v>
      </c>
      <c r="BP1525" s="14">
        <f t="shared" si="9746"/>
        <v>265.8</v>
      </c>
      <c r="BQ1525" s="14">
        <f t="shared" si="9747"/>
        <v>272.89999999999998</v>
      </c>
      <c r="BR1525" s="14">
        <f t="shared" si="9857"/>
        <v>0</v>
      </c>
      <c r="BS1525" s="14">
        <f t="shared" si="9858"/>
        <v>0</v>
      </c>
      <c r="BT1525" s="14">
        <f t="shared" si="9859"/>
        <v>0</v>
      </c>
      <c r="BU1525" s="14">
        <f t="shared" si="9748"/>
        <v>255.6</v>
      </c>
      <c r="BV1525" s="14">
        <f t="shared" si="9749"/>
        <v>265.8</v>
      </c>
      <c r="BW1525" s="14">
        <f t="shared" si="9750"/>
        <v>272.89999999999998</v>
      </c>
      <c r="BX1525" s="14">
        <f t="shared" si="9860"/>
        <v>0</v>
      </c>
      <c r="BY1525" s="14">
        <f t="shared" si="9861"/>
        <v>0</v>
      </c>
      <c r="BZ1525" s="14">
        <f t="shared" si="9862"/>
        <v>0</v>
      </c>
      <c r="CA1525" s="14">
        <f t="shared" si="9863"/>
        <v>0</v>
      </c>
      <c r="CB1525" s="14">
        <f t="shared" si="9864"/>
        <v>0</v>
      </c>
      <c r="CC1525" s="14">
        <f t="shared" si="9865"/>
        <v>0</v>
      </c>
      <c r="CD1525" s="14">
        <f t="shared" si="9866"/>
        <v>0</v>
      </c>
      <c r="CE1525" s="14">
        <f t="shared" si="9867"/>
        <v>0</v>
      </c>
      <c r="CF1525" s="14">
        <f t="shared" si="9868"/>
        <v>0</v>
      </c>
      <c r="CG1525" s="14">
        <f t="shared" si="9752"/>
        <v>255.6</v>
      </c>
      <c r="CH1525" s="14">
        <f t="shared" si="9869"/>
        <v>0</v>
      </c>
      <c r="CI1525" s="84">
        <f t="shared" ref="CI1525:CI1532" si="9871">CG1525+CH1525</f>
        <v>255.6</v>
      </c>
      <c r="CJ1525" s="14">
        <f t="shared" si="9753"/>
        <v>265.8</v>
      </c>
      <c r="CK1525" s="52">
        <f t="shared" si="9870"/>
        <v>0</v>
      </c>
      <c r="CL1525" s="84">
        <f t="shared" ref="CL1525:CL1532" si="9872">CJ1525+CK1525</f>
        <v>265.8</v>
      </c>
      <c r="CM1525" s="14">
        <f t="shared" si="9754"/>
        <v>272.89999999999998</v>
      </c>
      <c r="CN1525" s="52">
        <f t="shared" si="9870"/>
        <v>0</v>
      </c>
      <c r="CO1525" s="84">
        <f t="shared" ref="CO1525:CO1532" si="9873">CM1525+CN1525</f>
        <v>272.89999999999998</v>
      </c>
      <c r="CP1525" s="14">
        <f t="shared" si="9870"/>
        <v>0</v>
      </c>
      <c r="CQ1525" s="29"/>
      <c r="CR1525" s="29"/>
      <c r="CT1525" s="1"/>
    </row>
    <row r="1526" spans="1:99" ht="31.2" customHeight="1" x14ac:dyDescent="0.3">
      <c r="A1526" s="76" t="s">
        <v>519</v>
      </c>
      <c r="B1526" s="76" t="s">
        <v>68</v>
      </c>
      <c r="C1526" s="76" t="s">
        <v>70</v>
      </c>
      <c r="D1526" s="76" t="s">
        <v>470</v>
      </c>
      <c r="E1526" s="88"/>
      <c r="F1526" s="77" t="s">
        <v>471</v>
      </c>
      <c r="G1526" s="14">
        <f t="shared" si="9813"/>
        <v>255.6</v>
      </c>
      <c r="H1526" s="14">
        <f t="shared" si="9656"/>
        <v>265.8</v>
      </c>
      <c r="I1526" s="14">
        <f t="shared" si="9814"/>
        <v>272.89999999999998</v>
      </c>
      <c r="J1526" s="14">
        <f t="shared" si="9815"/>
        <v>0</v>
      </c>
      <c r="K1526" s="14">
        <f t="shared" si="9816"/>
        <v>0</v>
      </c>
      <c r="L1526" s="14">
        <f t="shared" si="9817"/>
        <v>0</v>
      </c>
      <c r="M1526" s="14">
        <f t="shared" si="9718"/>
        <v>255.6</v>
      </c>
      <c r="N1526" s="14">
        <f t="shared" si="9719"/>
        <v>265.8</v>
      </c>
      <c r="O1526" s="14">
        <f t="shared" si="9720"/>
        <v>272.89999999999998</v>
      </c>
      <c r="P1526" s="14">
        <f t="shared" si="9818"/>
        <v>0</v>
      </c>
      <c r="Q1526" s="14">
        <f t="shared" si="9819"/>
        <v>0</v>
      </c>
      <c r="R1526" s="14">
        <f t="shared" si="9820"/>
        <v>0</v>
      </c>
      <c r="S1526" s="14">
        <f t="shared" si="9821"/>
        <v>0</v>
      </c>
      <c r="T1526" s="14">
        <f t="shared" si="9822"/>
        <v>0</v>
      </c>
      <c r="U1526" s="14">
        <f t="shared" si="9823"/>
        <v>0</v>
      </c>
      <c r="V1526" s="14">
        <f t="shared" si="9824"/>
        <v>0</v>
      </c>
      <c r="W1526" s="14">
        <f t="shared" si="9825"/>
        <v>0</v>
      </c>
      <c r="X1526" s="14">
        <f t="shared" si="9826"/>
        <v>0</v>
      </c>
      <c r="Y1526" s="14">
        <f t="shared" si="9731"/>
        <v>255.6</v>
      </c>
      <c r="Z1526" s="14">
        <f t="shared" si="9732"/>
        <v>265.8</v>
      </c>
      <c r="AA1526" s="14">
        <f t="shared" si="9733"/>
        <v>272.89999999999998</v>
      </c>
      <c r="AB1526" s="14">
        <f t="shared" si="9827"/>
        <v>0</v>
      </c>
      <c r="AC1526" s="14">
        <f t="shared" si="9828"/>
        <v>0</v>
      </c>
      <c r="AD1526" s="14">
        <f t="shared" si="9829"/>
        <v>0</v>
      </c>
      <c r="AE1526" s="14">
        <f t="shared" si="9734"/>
        <v>255.6</v>
      </c>
      <c r="AF1526" s="14">
        <f t="shared" si="9735"/>
        <v>265.8</v>
      </c>
      <c r="AG1526" s="14">
        <f t="shared" si="9736"/>
        <v>272.89999999999998</v>
      </c>
      <c r="AH1526" s="14">
        <f t="shared" si="9830"/>
        <v>0</v>
      </c>
      <c r="AI1526" s="14">
        <f t="shared" si="9831"/>
        <v>0</v>
      </c>
      <c r="AJ1526" s="14">
        <f t="shared" si="9832"/>
        <v>0</v>
      </c>
      <c r="AK1526" s="14">
        <f t="shared" si="9833"/>
        <v>0</v>
      </c>
      <c r="AL1526" s="14">
        <f t="shared" si="9834"/>
        <v>0</v>
      </c>
      <c r="AM1526" s="14">
        <f t="shared" si="9835"/>
        <v>0</v>
      </c>
      <c r="AN1526" s="14">
        <f t="shared" si="9836"/>
        <v>0</v>
      </c>
      <c r="AO1526" s="14">
        <f t="shared" si="9837"/>
        <v>0</v>
      </c>
      <c r="AP1526" s="14">
        <f t="shared" si="9838"/>
        <v>0</v>
      </c>
      <c r="AQ1526" s="14">
        <f t="shared" si="9839"/>
        <v>0</v>
      </c>
      <c r="AR1526" s="14">
        <f t="shared" si="9840"/>
        <v>0</v>
      </c>
      <c r="AS1526" s="14">
        <f t="shared" si="9841"/>
        <v>0</v>
      </c>
      <c r="AT1526" s="14">
        <f t="shared" si="9842"/>
        <v>0</v>
      </c>
      <c r="AU1526" s="14">
        <f t="shared" si="9843"/>
        <v>0</v>
      </c>
      <c r="AV1526" s="14">
        <f t="shared" si="9844"/>
        <v>0</v>
      </c>
      <c r="AW1526" s="14">
        <f t="shared" si="9738"/>
        <v>255.6</v>
      </c>
      <c r="AX1526" s="14">
        <f t="shared" si="9739"/>
        <v>265.8</v>
      </c>
      <c r="AY1526" s="14">
        <f t="shared" si="9740"/>
        <v>272.89999999999998</v>
      </c>
      <c r="AZ1526" s="14">
        <f t="shared" si="9845"/>
        <v>0</v>
      </c>
      <c r="BA1526" s="14">
        <f t="shared" si="9741"/>
        <v>255.6</v>
      </c>
      <c r="BB1526" s="14">
        <f t="shared" si="9742"/>
        <v>265.8</v>
      </c>
      <c r="BC1526" s="14">
        <f t="shared" si="9743"/>
        <v>272.89999999999998</v>
      </c>
      <c r="BD1526" s="14">
        <f t="shared" si="9846"/>
        <v>0</v>
      </c>
      <c r="BE1526" s="14">
        <f t="shared" si="9847"/>
        <v>0</v>
      </c>
      <c r="BF1526" s="14">
        <f t="shared" si="9848"/>
        <v>0</v>
      </c>
      <c r="BG1526" s="14">
        <f t="shared" si="9849"/>
        <v>0</v>
      </c>
      <c r="BH1526" s="14">
        <f t="shared" si="9850"/>
        <v>0</v>
      </c>
      <c r="BI1526" s="14">
        <f t="shared" si="9851"/>
        <v>0</v>
      </c>
      <c r="BJ1526" s="14">
        <f t="shared" si="9852"/>
        <v>0</v>
      </c>
      <c r="BK1526" s="14">
        <f t="shared" si="9853"/>
        <v>0</v>
      </c>
      <c r="BL1526" s="14">
        <f t="shared" si="9854"/>
        <v>0</v>
      </c>
      <c r="BM1526" s="14">
        <f t="shared" si="9855"/>
        <v>0</v>
      </c>
      <c r="BN1526" s="14">
        <f t="shared" si="9856"/>
        <v>0</v>
      </c>
      <c r="BO1526" s="14">
        <f t="shared" si="9745"/>
        <v>255.6</v>
      </c>
      <c r="BP1526" s="14">
        <f t="shared" si="9746"/>
        <v>265.8</v>
      </c>
      <c r="BQ1526" s="14">
        <f t="shared" si="9747"/>
        <v>272.89999999999998</v>
      </c>
      <c r="BR1526" s="14">
        <f t="shared" si="9857"/>
        <v>0</v>
      </c>
      <c r="BS1526" s="14">
        <f t="shared" si="9858"/>
        <v>0</v>
      </c>
      <c r="BT1526" s="14">
        <f t="shared" si="9859"/>
        <v>0</v>
      </c>
      <c r="BU1526" s="14">
        <f t="shared" si="9748"/>
        <v>255.6</v>
      </c>
      <c r="BV1526" s="14">
        <f t="shared" si="9749"/>
        <v>265.8</v>
      </c>
      <c r="BW1526" s="14">
        <f t="shared" si="9750"/>
        <v>272.89999999999998</v>
      </c>
      <c r="BX1526" s="14">
        <f t="shared" si="9860"/>
        <v>0</v>
      </c>
      <c r="BY1526" s="14">
        <f t="shared" si="9861"/>
        <v>0</v>
      </c>
      <c r="BZ1526" s="14">
        <f t="shared" si="9862"/>
        <v>0</v>
      </c>
      <c r="CA1526" s="14">
        <f t="shared" si="9863"/>
        <v>0</v>
      </c>
      <c r="CB1526" s="14">
        <f t="shared" si="9864"/>
        <v>0</v>
      </c>
      <c r="CC1526" s="14">
        <f t="shared" si="9865"/>
        <v>0</v>
      </c>
      <c r="CD1526" s="14">
        <f t="shared" si="9866"/>
        <v>0</v>
      </c>
      <c r="CE1526" s="14">
        <f t="shared" si="9867"/>
        <v>0</v>
      </c>
      <c r="CF1526" s="14">
        <f t="shared" si="9868"/>
        <v>0</v>
      </c>
      <c r="CG1526" s="14">
        <f t="shared" si="9752"/>
        <v>255.6</v>
      </c>
      <c r="CH1526" s="14">
        <f t="shared" si="9869"/>
        <v>0</v>
      </c>
      <c r="CI1526" s="84">
        <f t="shared" si="9871"/>
        <v>255.6</v>
      </c>
      <c r="CJ1526" s="14">
        <f t="shared" si="9753"/>
        <v>265.8</v>
      </c>
      <c r="CK1526" s="52">
        <f t="shared" si="9870"/>
        <v>0</v>
      </c>
      <c r="CL1526" s="84">
        <f t="shared" si="9872"/>
        <v>265.8</v>
      </c>
      <c r="CM1526" s="14">
        <f t="shared" si="9754"/>
        <v>272.89999999999998</v>
      </c>
      <c r="CN1526" s="52">
        <f t="shared" si="9870"/>
        <v>0</v>
      </c>
      <c r="CO1526" s="84">
        <f t="shared" si="9873"/>
        <v>272.89999999999998</v>
      </c>
      <c r="CP1526" s="14">
        <f t="shared" si="9870"/>
        <v>0</v>
      </c>
      <c r="CQ1526" s="29"/>
      <c r="CR1526" s="29"/>
      <c r="CT1526" s="1"/>
    </row>
    <row r="1527" spans="1:99" ht="31.2" customHeight="1" x14ac:dyDescent="0.3">
      <c r="A1527" s="76" t="s">
        <v>519</v>
      </c>
      <c r="B1527" s="76" t="s">
        <v>68</v>
      </c>
      <c r="C1527" s="76" t="s">
        <v>70</v>
      </c>
      <c r="D1527" s="76" t="s">
        <v>470</v>
      </c>
      <c r="E1527" s="76" t="s">
        <v>46</v>
      </c>
      <c r="F1527" s="77" t="s">
        <v>47</v>
      </c>
      <c r="G1527" s="14">
        <v>255.6</v>
      </c>
      <c r="H1527" s="14">
        <v>265.8</v>
      </c>
      <c r="I1527" s="14">
        <v>272.89999999999998</v>
      </c>
      <c r="J1527" s="14"/>
      <c r="K1527" s="14"/>
      <c r="L1527" s="14"/>
      <c r="M1527" s="14">
        <f t="shared" si="9718"/>
        <v>255.6</v>
      </c>
      <c r="N1527" s="14">
        <f t="shared" si="9719"/>
        <v>265.8</v>
      </c>
      <c r="O1527" s="14">
        <f t="shared" si="9720"/>
        <v>272.89999999999998</v>
      </c>
      <c r="P1527" s="14"/>
      <c r="Q1527" s="14"/>
      <c r="R1527" s="14"/>
      <c r="S1527" s="14"/>
      <c r="T1527" s="14"/>
      <c r="U1527" s="14"/>
      <c r="V1527" s="14"/>
      <c r="W1527" s="14"/>
      <c r="X1527" s="14"/>
      <c r="Y1527" s="14">
        <f t="shared" si="9731"/>
        <v>255.6</v>
      </c>
      <c r="Z1527" s="14">
        <f t="shared" si="9732"/>
        <v>265.8</v>
      </c>
      <c r="AA1527" s="14">
        <f t="shared" si="9733"/>
        <v>272.89999999999998</v>
      </c>
      <c r="AB1527" s="14"/>
      <c r="AC1527" s="14"/>
      <c r="AD1527" s="14"/>
      <c r="AE1527" s="14">
        <f t="shared" si="9734"/>
        <v>255.6</v>
      </c>
      <c r="AF1527" s="14">
        <f t="shared" si="9735"/>
        <v>265.8</v>
      </c>
      <c r="AG1527" s="14">
        <f t="shared" si="9736"/>
        <v>272.89999999999998</v>
      </c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>
        <f t="shared" si="9738"/>
        <v>255.6</v>
      </c>
      <c r="AX1527" s="14">
        <f t="shared" si="9739"/>
        <v>265.8</v>
      </c>
      <c r="AY1527" s="14">
        <f t="shared" si="9740"/>
        <v>272.89999999999998</v>
      </c>
      <c r="AZ1527" s="14"/>
      <c r="BA1527" s="14">
        <f t="shared" si="9741"/>
        <v>255.6</v>
      </c>
      <c r="BB1527" s="14">
        <f t="shared" si="9742"/>
        <v>265.8</v>
      </c>
      <c r="BC1527" s="14">
        <f t="shared" si="9743"/>
        <v>272.89999999999998</v>
      </c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>
        <f t="shared" si="9745"/>
        <v>255.6</v>
      </c>
      <c r="BP1527" s="14">
        <f t="shared" si="9746"/>
        <v>265.8</v>
      </c>
      <c r="BQ1527" s="14">
        <f t="shared" si="9747"/>
        <v>272.89999999999998</v>
      </c>
      <c r="BR1527" s="14"/>
      <c r="BS1527" s="14"/>
      <c r="BT1527" s="14"/>
      <c r="BU1527" s="14">
        <f t="shared" si="9748"/>
        <v>255.6</v>
      </c>
      <c r="BV1527" s="14">
        <f t="shared" si="9749"/>
        <v>265.8</v>
      </c>
      <c r="BW1527" s="14">
        <f t="shared" si="9750"/>
        <v>272.89999999999998</v>
      </c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>
        <f t="shared" si="9752"/>
        <v>255.6</v>
      </c>
      <c r="CH1527" s="14"/>
      <c r="CI1527" s="84">
        <f t="shared" si="9871"/>
        <v>255.6</v>
      </c>
      <c r="CJ1527" s="14">
        <f t="shared" si="9753"/>
        <v>265.8</v>
      </c>
      <c r="CK1527" s="52"/>
      <c r="CL1527" s="84">
        <f t="shared" si="9872"/>
        <v>265.8</v>
      </c>
      <c r="CM1527" s="14">
        <f t="shared" si="9754"/>
        <v>272.89999999999998</v>
      </c>
      <c r="CN1527" s="52"/>
      <c r="CO1527" s="84">
        <f t="shared" si="9873"/>
        <v>272.89999999999998</v>
      </c>
      <c r="CP1527" s="14"/>
      <c r="CQ1527" s="29"/>
      <c r="CR1527" s="29"/>
      <c r="CT1527" s="1"/>
    </row>
    <row r="1528" spans="1:99" ht="31.2" customHeight="1" x14ac:dyDescent="0.3">
      <c r="A1528" s="76" t="s">
        <v>519</v>
      </c>
      <c r="B1528" s="76" t="s">
        <v>68</v>
      </c>
      <c r="C1528" s="76" t="s">
        <v>70</v>
      </c>
      <c r="D1528" s="76" t="s">
        <v>461</v>
      </c>
      <c r="E1528" s="88"/>
      <c r="F1528" s="77" t="s">
        <v>462</v>
      </c>
      <c r="G1528" s="14">
        <f t="shared" ref="G1528:L1528" si="9874">G1529+G1533</f>
        <v>23401.5</v>
      </c>
      <c r="H1528" s="14">
        <f t="shared" si="9874"/>
        <v>21074.199999999997</v>
      </c>
      <c r="I1528" s="14">
        <f t="shared" si="9874"/>
        <v>18379.199999999997</v>
      </c>
      <c r="J1528" s="14">
        <f t="shared" si="9874"/>
        <v>9977.1</v>
      </c>
      <c r="K1528" s="14">
        <f t="shared" si="9874"/>
        <v>9977.1</v>
      </c>
      <c r="L1528" s="14">
        <f t="shared" si="9874"/>
        <v>9977.1</v>
      </c>
      <c r="M1528" s="14">
        <f t="shared" si="9718"/>
        <v>33378.6</v>
      </c>
      <c r="N1528" s="14">
        <f t="shared" si="9719"/>
        <v>31051.299999999996</v>
      </c>
      <c r="O1528" s="14">
        <f t="shared" si="9720"/>
        <v>28356.299999999996</v>
      </c>
      <c r="P1528" s="14">
        <f t="shared" ref="P1528:X1528" si="9875">P1529+P1533</f>
        <v>0</v>
      </c>
      <c r="Q1528" s="14">
        <f t="shared" si="9875"/>
        <v>0</v>
      </c>
      <c r="R1528" s="14">
        <f t="shared" si="9875"/>
        <v>0</v>
      </c>
      <c r="S1528" s="14">
        <f t="shared" si="9875"/>
        <v>0</v>
      </c>
      <c r="T1528" s="14">
        <f t="shared" si="9875"/>
        <v>0</v>
      </c>
      <c r="U1528" s="14">
        <f t="shared" si="9875"/>
        <v>0</v>
      </c>
      <c r="V1528" s="14">
        <f t="shared" si="9875"/>
        <v>0</v>
      </c>
      <c r="W1528" s="14">
        <f t="shared" si="9875"/>
        <v>0</v>
      </c>
      <c r="X1528" s="14">
        <f t="shared" si="9875"/>
        <v>0</v>
      </c>
      <c r="Y1528" s="14">
        <f t="shared" si="9731"/>
        <v>33378.6</v>
      </c>
      <c r="Z1528" s="14">
        <f t="shared" si="9732"/>
        <v>31051.299999999996</v>
      </c>
      <c r="AA1528" s="14">
        <f t="shared" si="9733"/>
        <v>28356.299999999996</v>
      </c>
      <c r="AB1528" s="14">
        <f>AB1529+AB1533</f>
        <v>0</v>
      </c>
      <c r="AC1528" s="14">
        <f>AC1529+AC1533</f>
        <v>0</v>
      </c>
      <c r="AD1528" s="14">
        <f>AD1529+AD1533</f>
        <v>0</v>
      </c>
      <c r="AE1528" s="14">
        <f t="shared" si="9734"/>
        <v>33378.6</v>
      </c>
      <c r="AF1528" s="14">
        <f t="shared" si="9735"/>
        <v>31051.299999999996</v>
      </c>
      <c r="AG1528" s="14">
        <f t="shared" si="9736"/>
        <v>28356.299999999996</v>
      </c>
      <c r="AH1528" s="14">
        <f t="shared" ref="AH1528:AV1528" si="9876">AH1529+AH1533</f>
        <v>0</v>
      </c>
      <c r="AI1528" s="14">
        <f t="shared" si="9876"/>
        <v>0</v>
      </c>
      <c r="AJ1528" s="14">
        <f t="shared" si="9876"/>
        <v>0</v>
      </c>
      <c r="AK1528" s="14">
        <f t="shared" si="9876"/>
        <v>0</v>
      </c>
      <c r="AL1528" s="14">
        <f t="shared" si="9876"/>
        <v>0</v>
      </c>
      <c r="AM1528" s="14">
        <f t="shared" si="9876"/>
        <v>0</v>
      </c>
      <c r="AN1528" s="14">
        <f t="shared" si="9876"/>
        <v>0</v>
      </c>
      <c r="AO1528" s="14">
        <f t="shared" si="9876"/>
        <v>0</v>
      </c>
      <c r="AP1528" s="14">
        <f t="shared" si="9876"/>
        <v>0</v>
      </c>
      <c r="AQ1528" s="14">
        <f t="shared" si="9876"/>
        <v>0</v>
      </c>
      <c r="AR1528" s="14">
        <f t="shared" si="9876"/>
        <v>0</v>
      </c>
      <c r="AS1528" s="14">
        <f t="shared" si="9876"/>
        <v>0</v>
      </c>
      <c r="AT1528" s="14">
        <f t="shared" si="9876"/>
        <v>0</v>
      </c>
      <c r="AU1528" s="14">
        <f t="shared" si="9876"/>
        <v>0</v>
      </c>
      <c r="AV1528" s="14">
        <f t="shared" si="9876"/>
        <v>0</v>
      </c>
      <c r="AW1528" s="14">
        <f t="shared" si="9738"/>
        <v>33378.6</v>
      </c>
      <c r="AX1528" s="14">
        <f t="shared" si="9739"/>
        <v>31051.299999999996</v>
      </c>
      <c r="AY1528" s="14">
        <f t="shared" si="9740"/>
        <v>28356.299999999996</v>
      </c>
      <c r="AZ1528" s="14">
        <f>AZ1529+AZ1533</f>
        <v>0</v>
      </c>
      <c r="BA1528" s="14">
        <f t="shared" si="9741"/>
        <v>33378.6</v>
      </c>
      <c r="BB1528" s="14">
        <f t="shared" si="9742"/>
        <v>31051.299999999996</v>
      </c>
      <c r="BC1528" s="14">
        <f t="shared" si="9743"/>
        <v>28356.299999999996</v>
      </c>
      <c r="BD1528" s="14">
        <f t="shared" ref="BD1528:BN1528" si="9877">BD1529+BD1533</f>
        <v>0</v>
      </c>
      <c r="BE1528" s="14">
        <f t="shared" si="9877"/>
        <v>0</v>
      </c>
      <c r="BF1528" s="14">
        <f t="shared" si="9877"/>
        <v>738.33</v>
      </c>
      <c r="BG1528" s="14">
        <f t="shared" si="9877"/>
        <v>0</v>
      </c>
      <c r="BH1528" s="14">
        <f t="shared" si="9877"/>
        <v>0</v>
      </c>
      <c r="BI1528" s="14">
        <f t="shared" si="9877"/>
        <v>0</v>
      </c>
      <c r="BJ1528" s="14">
        <f t="shared" si="9877"/>
        <v>0</v>
      </c>
      <c r="BK1528" s="14">
        <f t="shared" si="9877"/>
        <v>0</v>
      </c>
      <c r="BL1528" s="14">
        <f t="shared" si="9877"/>
        <v>0</v>
      </c>
      <c r="BM1528" s="14">
        <f t="shared" si="9877"/>
        <v>0</v>
      </c>
      <c r="BN1528" s="14">
        <f t="shared" si="9877"/>
        <v>0</v>
      </c>
      <c r="BO1528" s="14">
        <f t="shared" si="9745"/>
        <v>34116.93</v>
      </c>
      <c r="BP1528" s="14">
        <f t="shared" si="9746"/>
        <v>31051.299999999996</v>
      </c>
      <c r="BQ1528" s="14">
        <f t="shared" si="9747"/>
        <v>28356.299999999996</v>
      </c>
      <c r="BR1528" s="14">
        <f>BR1529+BR1533</f>
        <v>-91.71</v>
      </c>
      <c r="BS1528" s="14">
        <f>BS1529+BS1533</f>
        <v>0</v>
      </c>
      <c r="BT1528" s="14">
        <f>BT1529+BT1533</f>
        <v>0</v>
      </c>
      <c r="BU1528" s="14">
        <f t="shared" si="9748"/>
        <v>34025.22</v>
      </c>
      <c r="BV1528" s="14">
        <f t="shared" si="9749"/>
        <v>31051.299999999996</v>
      </c>
      <c r="BW1528" s="14">
        <f t="shared" si="9750"/>
        <v>28356.299999999996</v>
      </c>
      <c r="BX1528" s="14">
        <f t="shared" ref="BX1528:CF1528" si="9878">BX1529+BX1533</f>
        <v>0</v>
      </c>
      <c r="BY1528" s="14">
        <f t="shared" si="9878"/>
        <v>0</v>
      </c>
      <c r="BZ1528" s="14">
        <f t="shared" si="9878"/>
        <v>0</v>
      </c>
      <c r="CA1528" s="14">
        <f t="shared" si="9878"/>
        <v>0</v>
      </c>
      <c r="CB1528" s="14">
        <f t="shared" si="9878"/>
        <v>0</v>
      </c>
      <c r="CC1528" s="14">
        <f t="shared" si="9878"/>
        <v>0</v>
      </c>
      <c r="CD1528" s="14">
        <f t="shared" si="9878"/>
        <v>0</v>
      </c>
      <c r="CE1528" s="14">
        <f t="shared" si="9878"/>
        <v>0</v>
      </c>
      <c r="CF1528" s="14">
        <f t="shared" si="9878"/>
        <v>0</v>
      </c>
      <c r="CG1528" s="14">
        <f t="shared" si="9752"/>
        <v>34025.22</v>
      </c>
      <c r="CH1528" s="14">
        <f>CH1529+CH1533</f>
        <v>0</v>
      </c>
      <c r="CI1528" s="84">
        <f t="shared" si="9871"/>
        <v>34025.22</v>
      </c>
      <c r="CJ1528" s="14">
        <f t="shared" si="9753"/>
        <v>31051.299999999996</v>
      </c>
      <c r="CK1528" s="52">
        <f>CK1529+CK1533</f>
        <v>0</v>
      </c>
      <c r="CL1528" s="84">
        <f t="shared" si="9872"/>
        <v>31051.299999999996</v>
      </c>
      <c r="CM1528" s="14">
        <f t="shared" si="9754"/>
        <v>28356.299999999996</v>
      </c>
      <c r="CN1528" s="52">
        <f>CN1529+CN1533</f>
        <v>0</v>
      </c>
      <c r="CO1528" s="84">
        <f t="shared" si="9873"/>
        <v>28356.299999999996</v>
      </c>
      <c r="CP1528" s="14">
        <f>CP1529+CP1533</f>
        <v>0</v>
      </c>
      <c r="CQ1528" s="29"/>
      <c r="CR1528" s="29"/>
      <c r="CT1528" s="1"/>
    </row>
    <row r="1529" spans="1:99" ht="15.6" customHeight="1" x14ac:dyDescent="0.3">
      <c r="A1529" s="76" t="s">
        <v>519</v>
      </c>
      <c r="B1529" s="76" t="s">
        <v>68</v>
      </c>
      <c r="C1529" s="76" t="s">
        <v>70</v>
      </c>
      <c r="D1529" s="76" t="s">
        <v>463</v>
      </c>
      <c r="E1529" s="88"/>
      <c r="F1529" s="77" t="s">
        <v>86</v>
      </c>
      <c r="G1529" s="14">
        <f t="shared" ref="G1529:G1533" si="9879">G1530</f>
        <v>6651.4</v>
      </c>
      <c r="H1529" s="14">
        <f t="shared" ref="H1529:H1533" si="9880">H1530</f>
        <v>6651.4</v>
      </c>
      <c r="I1529" s="14">
        <f t="shared" ref="I1529:I1533" si="9881">I1530</f>
        <v>6651.4</v>
      </c>
      <c r="J1529" s="14">
        <f t="shared" ref="J1529:J1533" si="9882">J1530</f>
        <v>9977.1</v>
      </c>
      <c r="K1529" s="14">
        <f t="shared" ref="K1529:K1533" si="9883">K1530</f>
        <v>9977.1</v>
      </c>
      <c r="L1529" s="14">
        <f t="shared" ref="L1529:L1533" si="9884">L1530</f>
        <v>9977.1</v>
      </c>
      <c r="M1529" s="14">
        <f t="shared" si="9718"/>
        <v>16628.5</v>
      </c>
      <c r="N1529" s="14">
        <f t="shared" si="9719"/>
        <v>16628.5</v>
      </c>
      <c r="O1529" s="14">
        <f t="shared" si="9720"/>
        <v>16628.5</v>
      </c>
      <c r="P1529" s="14">
        <f t="shared" ref="P1529:P1533" si="9885">P1530</f>
        <v>0</v>
      </c>
      <c r="Q1529" s="14">
        <f t="shared" ref="Q1529:Q1533" si="9886">Q1530</f>
        <v>0</v>
      </c>
      <c r="R1529" s="14">
        <f t="shared" ref="R1529:R1533" si="9887">R1530</f>
        <v>0</v>
      </c>
      <c r="S1529" s="14">
        <f t="shared" ref="S1529:S1533" si="9888">S1530</f>
        <v>0</v>
      </c>
      <c r="T1529" s="14">
        <f t="shared" ref="T1529:T1533" si="9889">T1530</f>
        <v>0</v>
      </c>
      <c r="U1529" s="14">
        <f t="shared" ref="U1529:U1533" si="9890">U1530</f>
        <v>0</v>
      </c>
      <c r="V1529" s="14">
        <f t="shared" ref="V1529:V1533" si="9891">V1530</f>
        <v>0</v>
      </c>
      <c r="W1529" s="14">
        <f t="shared" ref="W1529:W1533" si="9892">W1530</f>
        <v>0</v>
      </c>
      <c r="X1529" s="14">
        <f t="shared" ref="X1529:X1533" si="9893">X1530</f>
        <v>0</v>
      </c>
      <c r="Y1529" s="14">
        <f t="shared" si="9731"/>
        <v>16628.5</v>
      </c>
      <c r="Z1529" s="14">
        <f t="shared" si="9732"/>
        <v>16628.5</v>
      </c>
      <c r="AA1529" s="14">
        <f t="shared" si="9733"/>
        <v>16628.5</v>
      </c>
      <c r="AB1529" s="14">
        <f t="shared" ref="AB1529:AB1533" si="9894">AB1530</f>
        <v>0</v>
      </c>
      <c r="AC1529" s="14">
        <f t="shared" ref="AC1529:AC1533" si="9895">AC1530</f>
        <v>0</v>
      </c>
      <c r="AD1529" s="14">
        <f t="shared" ref="AD1529:AD1533" si="9896">AD1530</f>
        <v>0</v>
      </c>
      <c r="AE1529" s="14">
        <f t="shared" si="9734"/>
        <v>16628.5</v>
      </c>
      <c r="AF1529" s="14">
        <f t="shared" si="9735"/>
        <v>16628.5</v>
      </c>
      <c r="AG1529" s="14">
        <f t="shared" si="9736"/>
        <v>16628.5</v>
      </c>
      <c r="AH1529" s="14">
        <f t="shared" ref="AH1529:AH1533" si="9897">AH1530</f>
        <v>0</v>
      </c>
      <c r="AI1529" s="14">
        <f t="shared" ref="AI1529:AI1533" si="9898">AI1530</f>
        <v>0</v>
      </c>
      <c r="AJ1529" s="14">
        <f t="shared" ref="AJ1529:AJ1533" si="9899">AJ1530</f>
        <v>0</v>
      </c>
      <c r="AK1529" s="14">
        <f t="shared" ref="AK1529:AK1533" si="9900">AK1530</f>
        <v>0</v>
      </c>
      <c r="AL1529" s="14">
        <f t="shared" ref="AL1529:AL1533" si="9901">AL1530</f>
        <v>0</v>
      </c>
      <c r="AM1529" s="14">
        <f t="shared" ref="AM1529:AM1533" si="9902">AM1530</f>
        <v>0</v>
      </c>
      <c r="AN1529" s="14">
        <f t="shared" ref="AN1529:AN1533" si="9903">AN1530</f>
        <v>0</v>
      </c>
      <c r="AO1529" s="14">
        <f t="shared" ref="AO1529:AO1533" si="9904">AO1530</f>
        <v>0</v>
      </c>
      <c r="AP1529" s="14">
        <f t="shared" ref="AP1529:AP1533" si="9905">AP1530</f>
        <v>0</v>
      </c>
      <c r="AQ1529" s="14">
        <f t="shared" ref="AQ1529:AQ1533" si="9906">AQ1530</f>
        <v>0</v>
      </c>
      <c r="AR1529" s="14">
        <f t="shared" ref="AR1529:AR1533" si="9907">AR1530</f>
        <v>0</v>
      </c>
      <c r="AS1529" s="14">
        <f t="shared" ref="AS1529:AS1533" si="9908">AS1530</f>
        <v>0</v>
      </c>
      <c r="AT1529" s="14">
        <f t="shared" ref="AT1529:AT1533" si="9909">AT1530</f>
        <v>0</v>
      </c>
      <c r="AU1529" s="14">
        <f t="shared" ref="AU1529:AU1533" si="9910">AU1530</f>
        <v>0</v>
      </c>
      <c r="AV1529" s="14">
        <f t="shared" ref="AV1529:AV1533" si="9911">AV1530</f>
        <v>0</v>
      </c>
      <c r="AW1529" s="14">
        <f t="shared" si="9738"/>
        <v>16628.5</v>
      </c>
      <c r="AX1529" s="14">
        <f t="shared" si="9739"/>
        <v>16628.5</v>
      </c>
      <c r="AY1529" s="14">
        <f t="shared" si="9740"/>
        <v>16628.5</v>
      </c>
      <c r="AZ1529" s="14">
        <f t="shared" ref="AZ1529:AZ1533" si="9912">AZ1530</f>
        <v>0</v>
      </c>
      <c r="BA1529" s="14">
        <f t="shared" si="9741"/>
        <v>16628.5</v>
      </c>
      <c r="BB1529" s="14">
        <f t="shared" si="9742"/>
        <v>16628.5</v>
      </c>
      <c r="BC1529" s="14">
        <f t="shared" si="9743"/>
        <v>16628.5</v>
      </c>
      <c r="BD1529" s="14">
        <f t="shared" ref="BD1529:BD1533" si="9913">BD1530</f>
        <v>0</v>
      </c>
      <c r="BE1529" s="14">
        <f t="shared" ref="BE1529:BE1533" si="9914">BE1530</f>
        <v>0</v>
      </c>
      <c r="BF1529" s="14">
        <f t="shared" ref="BF1529:BF1533" si="9915">BF1530</f>
        <v>0</v>
      </c>
      <c r="BG1529" s="14">
        <f t="shared" ref="BG1529:BG1533" si="9916">BG1530</f>
        <v>0</v>
      </c>
      <c r="BH1529" s="14">
        <f t="shared" ref="BH1529:BH1533" si="9917">BH1530</f>
        <v>0</v>
      </c>
      <c r="BI1529" s="14">
        <f t="shared" ref="BI1529:BI1533" si="9918">BI1530</f>
        <v>0</v>
      </c>
      <c r="BJ1529" s="14">
        <f t="shared" ref="BJ1529:BJ1533" si="9919">BJ1530</f>
        <v>0</v>
      </c>
      <c r="BK1529" s="14">
        <f t="shared" ref="BK1529:BK1533" si="9920">BK1530</f>
        <v>0</v>
      </c>
      <c r="BL1529" s="14">
        <f t="shared" ref="BL1529:BL1533" si="9921">BL1530</f>
        <v>0</v>
      </c>
      <c r="BM1529" s="14">
        <f t="shared" ref="BM1529:BM1533" si="9922">BM1530</f>
        <v>0</v>
      </c>
      <c r="BN1529" s="14">
        <f t="shared" ref="BN1529:BN1533" si="9923">BN1530</f>
        <v>0</v>
      </c>
      <c r="BO1529" s="14">
        <f t="shared" si="9745"/>
        <v>16628.5</v>
      </c>
      <c r="BP1529" s="14">
        <f t="shared" si="9746"/>
        <v>16628.5</v>
      </c>
      <c r="BQ1529" s="14">
        <f t="shared" si="9747"/>
        <v>16628.5</v>
      </c>
      <c r="BR1529" s="14">
        <f t="shared" ref="BR1529:BR1533" si="9924">BR1530</f>
        <v>0</v>
      </c>
      <c r="BS1529" s="14">
        <f t="shared" ref="BS1529:BS1533" si="9925">BS1530</f>
        <v>0</v>
      </c>
      <c r="BT1529" s="14">
        <f t="shared" ref="BT1529:BT1533" si="9926">BT1530</f>
        <v>0</v>
      </c>
      <c r="BU1529" s="14">
        <f t="shared" si="9748"/>
        <v>16628.5</v>
      </c>
      <c r="BV1529" s="14">
        <f t="shared" si="9749"/>
        <v>16628.5</v>
      </c>
      <c r="BW1529" s="14">
        <f t="shared" si="9750"/>
        <v>16628.5</v>
      </c>
      <c r="BX1529" s="14">
        <f t="shared" ref="BX1529:BX1533" si="9927">BX1530</f>
        <v>0</v>
      </c>
      <c r="BY1529" s="14">
        <f t="shared" ref="BY1529:BY1533" si="9928">BY1530</f>
        <v>0</v>
      </c>
      <c r="BZ1529" s="14">
        <f t="shared" ref="BZ1529:BZ1533" si="9929">BZ1530</f>
        <v>0</v>
      </c>
      <c r="CA1529" s="14">
        <f t="shared" ref="CA1529:CA1533" si="9930">CA1530</f>
        <v>0</v>
      </c>
      <c r="CB1529" s="14">
        <f t="shared" ref="CB1529:CB1533" si="9931">CB1530</f>
        <v>0</v>
      </c>
      <c r="CC1529" s="14">
        <f t="shared" ref="CC1529:CC1533" si="9932">CC1530</f>
        <v>0</v>
      </c>
      <c r="CD1529" s="14">
        <f t="shared" ref="CD1529:CD1533" si="9933">CD1530</f>
        <v>0</v>
      </c>
      <c r="CE1529" s="14">
        <f t="shared" ref="CE1529:CE1533" si="9934">CE1530</f>
        <v>0</v>
      </c>
      <c r="CF1529" s="14">
        <f t="shared" ref="CF1529:CF1533" si="9935">CF1530</f>
        <v>0</v>
      </c>
      <c r="CG1529" s="14">
        <f t="shared" si="9752"/>
        <v>16628.5</v>
      </c>
      <c r="CH1529" s="14">
        <f t="shared" ref="CH1529:CH1533" si="9936">CH1530</f>
        <v>0</v>
      </c>
      <c r="CI1529" s="84">
        <f t="shared" si="9871"/>
        <v>16628.5</v>
      </c>
      <c r="CJ1529" s="14">
        <f t="shared" si="9753"/>
        <v>16628.5</v>
      </c>
      <c r="CK1529" s="52">
        <f t="shared" ref="CK1529:CP1533" si="9937">CK1530</f>
        <v>0</v>
      </c>
      <c r="CL1529" s="84">
        <f t="shared" si="9872"/>
        <v>16628.5</v>
      </c>
      <c r="CM1529" s="14">
        <f t="shared" si="9754"/>
        <v>16628.5</v>
      </c>
      <c r="CN1529" s="52">
        <f t="shared" si="9937"/>
        <v>0</v>
      </c>
      <c r="CO1529" s="84">
        <f t="shared" si="9873"/>
        <v>16628.5</v>
      </c>
      <c r="CP1529" s="14">
        <f t="shared" si="9937"/>
        <v>0</v>
      </c>
      <c r="CQ1529" s="29"/>
      <c r="CR1529" s="29"/>
      <c r="CT1529" s="1"/>
    </row>
    <row r="1530" spans="1:99" ht="31.2" customHeight="1" x14ac:dyDescent="0.3">
      <c r="A1530" s="76" t="s">
        <v>519</v>
      </c>
      <c r="B1530" s="76" t="s">
        <v>68</v>
      </c>
      <c r="C1530" s="76" t="s">
        <v>70</v>
      </c>
      <c r="D1530" s="76" t="s">
        <v>464</v>
      </c>
      <c r="E1530" s="88"/>
      <c r="F1530" s="77" t="s">
        <v>465</v>
      </c>
      <c r="G1530" s="14">
        <f t="shared" si="9879"/>
        <v>6651.4</v>
      </c>
      <c r="H1530" s="14">
        <f t="shared" si="9880"/>
        <v>6651.4</v>
      </c>
      <c r="I1530" s="14">
        <f t="shared" si="9881"/>
        <v>6651.4</v>
      </c>
      <c r="J1530" s="14">
        <f t="shared" si="9882"/>
        <v>9977.1</v>
      </c>
      <c r="K1530" s="14">
        <f t="shared" si="9883"/>
        <v>9977.1</v>
      </c>
      <c r="L1530" s="14">
        <f t="shared" si="9884"/>
        <v>9977.1</v>
      </c>
      <c r="M1530" s="14">
        <f t="shared" si="9718"/>
        <v>16628.5</v>
      </c>
      <c r="N1530" s="14">
        <f t="shared" si="9719"/>
        <v>16628.5</v>
      </c>
      <c r="O1530" s="14">
        <f t="shared" si="9720"/>
        <v>16628.5</v>
      </c>
      <c r="P1530" s="14">
        <f t="shared" si="9885"/>
        <v>0</v>
      </c>
      <c r="Q1530" s="14">
        <f t="shared" si="9886"/>
        <v>0</v>
      </c>
      <c r="R1530" s="14">
        <f t="shared" si="9887"/>
        <v>0</v>
      </c>
      <c r="S1530" s="14">
        <f t="shared" si="9888"/>
        <v>0</v>
      </c>
      <c r="T1530" s="14">
        <f t="shared" si="9889"/>
        <v>0</v>
      </c>
      <c r="U1530" s="14">
        <f t="shared" si="9890"/>
        <v>0</v>
      </c>
      <c r="V1530" s="14">
        <f t="shared" si="9891"/>
        <v>0</v>
      </c>
      <c r="W1530" s="14">
        <f t="shared" si="9892"/>
        <v>0</v>
      </c>
      <c r="X1530" s="14">
        <f t="shared" si="9893"/>
        <v>0</v>
      </c>
      <c r="Y1530" s="14">
        <f t="shared" si="9731"/>
        <v>16628.5</v>
      </c>
      <c r="Z1530" s="14">
        <f t="shared" si="9732"/>
        <v>16628.5</v>
      </c>
      <c r="AA1530" s="14">
        <f t="shared" si="9733"/>
        <v>16628.5</v>
      </c>
      <c r="AB1530" s="14">
        <f t="shared" si="9894"/>
        <v>0</v>
      </c>
      <c r="AC1530" s="14">
        <f t="shared" si="9895"/>
        <v>0</v>
      </c>
      <c r="AD1530" s="14">
        <f t="shared" si="9896"/>
        <v>0</v>
      </c>
      <c r="AE1530" s="14">
        <f t="shared" si="9734"/>
        <v>16628.5</v>
      </c>
      <c r="AF1530" s="14">
        <f t="shared" si="9735"/>
        <v>16628.5</v>
      </c>
      <c r="AG1530" s="14">
        <f t="shared" si="9736"/>
        <v>16628.5</v>
      </c>
      <c r="AH1530" s="14">
        <f t="shared" si="9897"/>
        <v>0</v>
      </c>
      <c r="AI1530" s="14">
        <f t="shared" si="9898"/>
        <v>0</v>
      </c>
      <c r="AJ1530" s="14">
        <f t="shared" si="9899"/>
        <v>0</v>
      </c>
      <c r="AK1530" s="14">
        <f t="shared" si="9900"/>
        <v>0</v>
      </c>
      <c r="AL1530" s="14">
        <f t="shared" si="9901"/>
        <v>0</v>
      </c>
      <c r="AM1530" s="14">
        <f t="shared" si="9902"/>
        <v>0</v>
      </c>
      <c r="AN1530" s="14">
        <f t="shared" si="9903"/>
        <v>0</v>
      </c>
      <c r="AO1530" s="14">
        <f t="shared" si="9904"/>
        <v>0</v>
      </c>
      <c r="AP1530" s="14">
        <f t="shared" si="9905"/>
        <v>0</v>
      </c>
      <c r="AQ1530" s="14">
        <f t="shared" si="9906"/>
        <v>0</v>
      </c>
      <c r="AR1530" s="14">
        <f t="shared" si="9907"/>
        <v>0</v>
      </c>
      <c r="AS1530" s="14">
        <f t="shared" si="9908"/>
        <v>0</v>
      </c>
      <c r="AT1530" s="14">
        <f t="shared" si="9909"/>
        <v>0</v>
      </c>
      <c r="AU1530" s="14">
        <f t="shared" si="9910"/>
        <v>0</v>
      </c>
      <c r="AV1530" s="14">
        <f t="shared" si="9911"/>
        <v>0</v>
      </c>
      <c r="AW1530" s="14">
        <f t="shared" si="9738"/>
        <v>16628.5</v>
      </c>
      <c r="AX1530" s="14">
        <f t="shared" si="9739"/>
        <v>16628.5</v>
      </c>
      <c r="AY1530" s="14">
        <f t="shared" si="9740"/>
        <v>16628.5</v>
      </c>
      <c r="AZ1530" s="14">
        <f t="shared" si="9912"/>
        <v>0</v>
      </c>
      <c r="BA1530" s="14">
        <f t="shared" si="9741"/>
        <v>16628.5</v>
      </c>
      <c r="BB1530" s="14">
        <f t="shared" si="9742"/>
        <v>16628.5</v>
      </c>
      <c r="BC1530" s="14">
        <f t="shared" si="9743"/>
        <v>16628.5</v>
      </c>
      <c r="BD1530" s="14">
        <f t="shared" si="9913"/>
        <v>0</v>
      </c>
      <c r="BE1530" s="14">
        <f t="shared" si="9914"/>
        <v>0</v>
      </c>
      <c r="BF1530" s="14">
        <f t="shared" si="9915"/>
        <v>0</v>
      </c>
      <c r="BG1530" s="14">
        <f t="shared" si="9916"/>
        <v>0</v>
      </c>
      <c r="BH1530" s="14">
        <f t="shared" si="9917"/>
        <v>0</v>
      </c>
      <c r="BI1530" s="14">
        <f t="shared" si="9918"/>
        <v>0</v>
      </c>
      <c r="BJ1530" s="14">
        <f t="shared" si="9919"/>
        <v>0</v>
      </c>
      <c r="BK1530" s="14">
        <f t="shared" si="9920"/>
        <v>0</v>
      </c>
      <c r="BL1530" s="14">
        <f t="shared" si="9921"/>
        <v>0</v>
      </c>
      <c r="BM1530" s="14">
        <f t="shared" si="9922"/>
        <v>0</v>
      </c>
      <c r="BN1530" s="14">
        <f t="shared" si="9923"/>
        <v>0</v>
      </c>
      <c r="BO1530" s="14">
        <f t="shared" si="9745"/>
        <v>16628.5</v>
      </c>
      <c r="BP1530" s="14">
        <f t="shared" si="9746"/>
        <v>16628.5</v>
      </c>
      <c r="BQ1530" s="14">
        <f t="shared" si="9747"/>
        <v>16628.5</v>
      </c>
      <c r="BR1530" s="14">
        <f t="shared" si="9924"/>
        <v>0</v>
      </c>
      <c r="BS1530" s="14">
        <f t="shared" si="9925"/>
        <v>0</v>
      </c>
      <c r="BT1530" s="14">
        <f t="shared" si="9926"/>
        <v>0</v>
      </c>
      <c r="BU1530" s="14">
        <f t="shared" si="9748"/>
        <v>16628.5</v>
      </c>
      <c r="BV1530" s="14">
        <f t="shared" si="9749"/>
        <v>16628.5</v>
      </c>
      <c r="BW1530" s="14">
        <f t="shared" si="9750"/>
        <v>16628.5</v>
      </c>
      <c r="BX1530" s="14">
        <f t="shared" si="9927"/>
        <v>0</v>
      </c>
      <c r="BY1530" s="14">
        <f t="shared" si="9928"/>
        <v>0</v>
      </c>
      <c r="BZ1530" s="14">
        <f t="shared" si="9929"/>
        <v>0</v>
      </c>
      <c r="CA1530" s="14">
        <f t="shared" si="9930"/>
        <v>0</v>
      </c>
      <c r="CB1530" s="14">
        <f t="shared" si="9931"/>
        <v>0</v>
      </c>
      <c r="CC1530" s="14">
        <f t="shared" si="9932"/>
        <v>0</v>
      </c>
      <c r="CD1530" s="14">
        <f t="shared" si="9933"/>
        <v>0</v>
      </c>
      <c r="CE1530" s="14">
        <f t="shared" si="9934"/>
        <v>0</v>
      </c>
      <c r="CF1530" s="14">
        <f t="shared" si="9935"/>
        <v>0</v>
      </c>
      <c r="CG1530" s="14">
        <f t="shared" si="9752"/>
        <v>16628.5</v>
      </c>
      <c r="CH1530" s="14">
        <f t="shared" si="9936"/>
        <v>0</v>
      </c>
      <c r="CI1530" s="84">
        <f t="shared" si="9871"/>
        <v>16628.5</v>
      </c>
      <c r="CJ1530" s="14">
        <f t="shared" si="9753"/>
        <v>16628.5</v>
      </c>
      <c r="CK1530" s="52">
        <f t="shared" si="9937"/>
        <v>0</v>
      </c>
      <c r="CL1530" s="84">
        <f t="shared" si="9872"/>
        <v>16628.5</v>
      </c>
      <c r="CM1530" s="14">
        <f t="shared" si="9754"/>
        <v>16628.5</v>
      </c>
      <c r="CN1530" s="52">
        <f t="shared" si="9937"/>
        <v>0</v>
      </c>
      <c r="CO1530" s="84">
        <f t="shared" si="9873"/>
        <v>16628.5</v>
      </c>
      <c r="CP1530" s="14">
        <f t="shared" si="9937"/>
        <v>0</v>
      </c>
      <c r="CQ1530" s="29"/>
      <c r="CR1530" s="29"/>
      <c r="CT1530" s="1"/>
    </row>
    <row r="1531" spans="1:99" ht="31.2" customHeight="1" x14ac:dyDescent="0.3">
      <c r="A1531" s="76" t="s">
        <v>519</v>
      </c>
      <c r="B1531" s="76" t="s">
        <v>68</v>
      </c>
      <c r="C1531" s="76" t="s">
        <v>70</v>
      </c>
      <c r="D1531" s="76" t="s">
        <v>472</v>
      </c>
      <c r="E1531" s="88"/>
      <c r="F1531" s="77" t="s">
        <v>473</v>
      </c>
      <c r="G1531" s="14">
        <f t="shared" si="9879"/>
        <v>6651.4</v>
      </c>
      <c r="H1531" s="14">
        <f t="shared" si="9880"/>
        <v>6651.4</v>
      </c>
      <c r="I1531" s="14">
        <f t="shared" si="9881"/>
        <v>6651.4</v>
      </c>
      <c r="J1531" s="14">
        <f t="shared" si="9882"/>
        <v>9977.1</v>
      </c>
      <c r="K1531" s="14">
        <f t="shared" si="9883"/>
        <v>9977.1</v>
      </c>
      <c r="L1531" s="14">
        <f t="shared" si="9884"/>
        <v>9977.1</v>
      </c>
      <c r="M1531" s="14">
        <f t="shared" si="9718"/>
        <v>16628.5</v>
      </c>
      <c r="N1531" s="14">
        <f t="shared" si="9719"/>
        <v>16628.5</v>
      </c>
      <c r="O1531" s="14">
        <f t="shared" si="9720"/>
        <v>16628.5</v>
      </c>
      <c r="P1531" s="14">
        <f t="shared" si="9885"/>
        <v>0</v>
      </c>
      <c r="Q1531" s="14">
        <f t="shared" si="9886"/>
        <v>0</v>
      </c>
      <c r="R1531" s="14">
        <f t="shared" si="9887"/>
        <v>0</v>
      </c>
      <c r="S1531" s="14">
        <f t="shared" si="9888"/>
        <v>0</v>
      </c>
      <c r="T1531" s="14">
        <f t="shared" si="9889"/>
        <v>0</v>
      </c>
      <c r="U1531" s="14">
        <f t="shared" si="9890"/>
        <v>0</v>
      </c>
      <c r="V1531" s="14">
        <f t="shared" si="9891"/>
        <v>0</v>
      </c>
      <c r="W1531" s="14">
        <f t="shared" si="9892"/>
        <v>0</v>
      </c>
      <c r="X1531" s="14">
        <f t="shared" si="9893"/>
        <v>0</v>
      </c>
      <c r="Y1531" s="14">
        <f t="shared" si="9731"/>
        <v>16628.5</v>
      </c>
      <c r="Z1531" s="14">
        <f t="shared" si="9732"/>
        <v>16628.5</v>
      </c>
      <c r="AA1531" s="14">
        <f t="shared" si="9733"/>
        <v>16628.5</v>
      </c>
      <c r="AB1531" s="14">
        <f t="shared" si="9894"/>
        <v>0</v>
      </c>
      <c r="AC1531" s="14">
        <f t="shared" si="9895"/>
        <v>0</v>
      </c>
      <c r="AD1531" s="14">
        <f t="shared" si="9896"/>
        <v>0</v>
      </c>
      <c r="AE1531" s="14">
        <f t="shared" si="9734"/>
        <v>16628.5</v>
      </c>
      <c r="AF1531" s="14">
        <f t="shared" si="9735"/>
        <v>16628.5</v>
      </c>
      <c r="AG1531" s="14">
        <f t="shared" si="9736"/>
        <v>16628.5</v>
      </c>
      <c r="AH1531" s="14">
        <f t="shared" si="9897"/>
        <v>0</v>
      </c>
      <c r="AI1531" s="14">
        <f t="shared" si="9898"/>
        <v>0</v>
      </c>
      <c r="AJ1531" s="14">
        <f t="shared" si="9899"/>
        <v>0</v>
      </c>
      <c r="AK1531" s="14">
        <f t="shared" si="9900"/>
        <v>0</v>
      </c>
      <c r="AL1531" s="14">
        <f t="shared" si="9901"/>
        <v>0</v>
      </c>
      <c r="AM1531" s="14">
        <f t="shared" si="9902"/>
        <v>0</v>
      </c>
      <c r="AN1531" s="14">
        <f t="shared" si="9903"/>
        <v>0</v>
      </c>
      <c r="AO1531" s="14">
        <f t="shared" si="9904"/>
        <v>0</v>
      </c>
      <c r="AP1531" s="14">
        <f t="shared" si="9905"/>
        <v>0</v>
      </c>
      <c r="AQ1531" s="14">
        <f t="shared" si="9906"/>
        <v>0</v>
      </c>
      <c r="AR1531" s="14">
        <f t="shared" si="9907"/>
        <v>0</v>
      </c>
      <c r="AS1531" s="14">
        <f t="shared" si="9908"/>
        <v>0</v>
      </c>
      <c r="AT1531" s="14">
        <f t="shared" si="9909"/>
        <v>0</v>
      </c>
      <c r="AU1531" s="14">
        <f t="shared" si="9910"/>
        <v>0</v>
      </c>
      <c r="AV1531" s="14">
        <f t="shared" si="9911"/>
        <v>0</v>
      </c>
      <c r="AW1531" s="14">
        <f t="shared" si="9738"/>
        <v>16628.5</v>
      </c>
      <c r="AX1531" s="14">
        <f t="shared" si="9739"/>
        <v>16628.5</v>
      </c>
      <c r="AY1531" s="14">
        <f t="shared" si="9740"/>
        <v>16628.5</v>
      </c>
      <c r="AZ1531" s="14">
        <f t="shared" si="9912"/>
        <v>0</v>
      </c>
      <c r="BA1531" s="14">
        <f t="shared" si="9741"/>
        <v>16628.5</v>
      </c>
      <c r="BB1531" s="14">
        <f t="shared" si="9742"/>
        <v>16628.5</v>
      </c>
      <c r="BC1531" s="14">
        <f t="shared" si="9743"/>
        <v>16628.5</v>
      </c>
      <c r="BD1531" s="14">
        <f t="shared" si="9913"/>
        <v>0</v>
      </c>
      <c r="BE1531" s="14">
        <f t="shared" si="9914"/>
        <v>0</v>
      </c>
      <c r="BF1531" s="14">
        <f t="shared" si="9915"/>
        <v>0</v>
      </c>
      <c r="BG1531" s="14">
        <f t="shared" si="9916"/>
        <v>0</v>
      </c>
      <c r="BH1531" s="14">
        <f t="shared" si="9917"/>
        <v>0</v>
      </c>
      <c r="BI1531" s="14">
        <f t="shared" si="9918"/>
        <v>0</v>
      </c>
      <c r="BJ1531" s="14">
        <f t="shared" si="9919"/>
        <v>0</v>
      </c>
      <c r="BK1531" s="14">
        <f t="shared" si="9920"/>
        <v>0</v>
      </c>
      <c r="BL1531" s="14">
        <f t="shared" si="9921"/>
        <v>0</v>
      </c>
      <c r="BM1531" s="14">
        <f t="shared" si="9922"/>
        <v>0</v>
      </c>
      <c r="BN1531" s="14">
        <f t="shared" si="9923"/>
        <v>0</v>
      </c>
      <c r="BO1531" s="14">
        <f t="shared" si="9745"/>
        <v>16628.5</v>
      </c>
      <c r="BP1531" s="14">
        <f t="shared" si="9746"/>
        <v>16628.5</v>
      </c>
      <c r="BQ1531" s="14">
        <f t="shared" si="9747"/>
        <v>16628.5</v>
      </c>
      <c r="BR1531" s="14">
        <f t="shared" si="9924"/>
        <v>0</v>
      </c>
      <c r="BS1531" s="14">
        <f t="shared" si="9925"/>
        <v>0</v>
      </c>
      <c r="BT1531" s="14">
        <f t="shared" si="9926"/>
        <v>0</v>
      </c>
      <c r="BU1531" s="14">
        <f t="shared" si="9748"/>
        <v>16628.5</v>
      </c>
      <c r="BV1531" s="14">
        <f t="shared" si="9749"/>
        <v>16628.5</v>
      </c>
      <c r="BW1531" s="14">
        <f t="shared" si="9750"/>
        <v>16628.5</v>
      </c>
      <c r="BX1531" s="14">
        <f t="shared" si="9927"/>
        <v>0</v>
      </c>
      <c r="BY1531" s="14">
        <f t="shared" si="9928"/>
        <v>0</v>
      </c>
      <c r="BZ1531" s="14">
        <f t="shared" si="9929"/>
        <v>0</v>
      </c>
      <c r="CA1531" s="14">
        <f t="shared" si="9930"/>
        <v>0</v>
      </c>
      <c r="CB1531" s="14">
        <f t="shared" si="9931"/>
        <v>0</v>
      </c>
      <c r="CC1531" s="14">
        <f t="shared" si="9932"/>
        <v>0</v>
      </c>
      <c r="CD1531" s="14">
        <f t="shared" si="9933"/>
        <v>0</v>
      </c>
      <c r="CE1531" s="14">
        <f t="shared" si="9934"/>
        <v>0</v>
      </c>
      <c r="CF1531" s="14">
        <f t="shared" si="9935"/>
        <v>0</v>
      </c>
      <c r="CG1531" s="14">
        <f t="shared" si="9752"/>
        <v>16628.5</v>
      </c>
      <c r="CH1531" s="14">
        <f t="shared" si="9936"/>
        <v>0</v>
      </c>
      <c r="CI1531" s="84">
        <f t="shared" si="9871"/>
        <v>16628.5</v>
      </c>
      <c r="CJ1531" s="14">
        <f t="shared" si="9753"/>
        <v>16628.5</v>
      </c>
      <c r="CK1531" s="52">
        <f t="shared" si="9937"/>
        <v>0</v>
      </c>
      <c r="CL1531" s="84">
        <f t="shared" si="9872"/>
        <v>16628.5</v>
      </c>
      <c r="CM1531" s="14">
        <f t="shared" si="9754"/>
        <v>16628.5</v>
      </c>
      <c r="CN1531" s="52">
        <f t="shared" si="9937"/>
        <v>0</v>
      </c>
      <c r="CO1531" s="84">
        <f t="shared" si="9873"/>
        <v>16628.5</v>
      </c>
      <c r="CP1531" s="14">
        <f t="shared" si="9937"/>
        <v>0</v>
      </c>
      <c r="CQ1531" s="29"/>
      <c r="CR1531" s="29"/>
      <c r="CT1531" s="1"/>
    </row>
    <row r="1532" spans="1:99" ht="15.6" customHeight="1" x14ac:dyDescent="0.3">
      <c r="A1532" s="76" t="s">
        <v>519</v>
      </c>
      <c r="B1532" s="76" t="s">
        <v>68</v>
      </c>
      <c r="C1532" s="76" t="s">
        <v>70</v>
      </c>
      <c r="D1532" s="76" t="s">
        <v>472</v>
      </c>
      <c r="E1532" s="76" t="s">
        <v>48</v>
      </c>
      <c r="F1532" s="77" t="s">
        <v>49</v>
      </c>
      <c r="G1532" s="14">
        <v>6651.4</v>
      </c>
      <c r="H1532" s="14">
        <v>6651.4</v>
      </c>
      <c r="I1532" s="14">
        <v>6651.4</v>
      </c>
      <c r="J1532" s="14">
        <v>9977.1</v>
      </c>
      <c r="K1532" s="14">
        <v>9977.1</v>
      </c>
      <c r="L1532" s="14">
        <v>9977.1</v>
      </c>
      <c r="M1532" s="14">
        <f t="shared" si="9718"/>
        <v>16628.5</v>
      </c>
      <c r="N1532" s="14">
        <f t="shared" si="9719"/>
        <v>16628.5</v>
      </c>
      <c r="O1532" s="14">
        <f t="shared" si="9720"/>
        <v>16628.5</v>
      </c>
      <c r="P1532" s="14"/>
      <c r="Q1532" s="14"/>
      <c r="R1532" s="14"/>
      <c r="S1532" s="14"/>
      <c r="T1532" s="14"/>
      <c r="U1532" s="14"/>
      <c r="V1532" s="14"/>
      <c r="W1532" s="14"/>
      <c r="X1532" s="14"/>
      <c r="Y1532" s="14">
        <f t="shared" si="9731"/>
        <v>16628.5</v>
      </c>
      <c r="Z1532" s="14">
        <f t="shared" si="9732"/>
        <v>16628.5</v>
      </c>
      <c r="AA1532" s="14">
        <f t="shared" si="9733"/>
        <v>16628.5</v>
      </c>
      <c r="AB1532" s="14"/>
      <c r="AC1532" s="14"/>
      <c r="AD1532" s="14"/>
      <c r="AE1532" s="14">
        <f t="shared" si="9734"/>
        <v>16628.5</v>
      </c>
      <c r="AF1532" s="14">
        <f t="shared" si="9735"/>
        <v>16628.5</v>
      </c>
      <c r="AG1532" s="14">
        <f t="shared" si="9736"/>
        <v>16628.5</v>
      </c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>
        <f t="shared" si="9738"/>
        <v>16628.5</v>
      </c>
      <c r="AX1532" s="14">
        <f t="shared" si="9739"/>
        <v>16628.5</v>
      </c>
      <c r="AY1532" s="14">
        <f t="shared" si="9740"/>
        <v>16628.5</v>
      </c>
      <c r="AZ1532" s="14"/>
      <c r="BA1532" s="14">
        <f t="shared" si="9741"/>
        <v>16628.5</v>
      </c>
      <c r="BB1532" s="14">
        <f t="shared" si="9742"/>
        <v>16628.5</v>
      </c>
      <c r="BC1532" s="14">
        <f t="shared" si="9743"/>
        <v>16628.5</v>
      </c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>
        <f t="shared" si="9745"/>
        <v>16628.5</v>
      </c>
      <c r="BP1532" s="14">
        <f t="shared" si="9746"/>
        <v>16628.5</v>
      </c>
      <c r="BQ1532" s="14">
        <f t="shared" si="9747"/>
        <v>16628.5</v>
      </c>
      <c r="BR1532" s="14"/>
      <c r="BS1532" s="14"/>
      <c r="BT1532" s="14"/>
      <c r="BU1532" s="14">
        <f t="shared" si="9748"/>
        <v>16628.5</v>
      </c>
      <c r="BV1532" s="14">
        <f t="shared" si="9749"/>
        <v>16628.5</v>
      </c>
      <c r="BW1532" s="14">
        <f t="shared" si="9750"/>
        <v>16628.5</v>
      </c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>
        <f t="shared" si="9752"/>
        <v>16628.5</v>
      </c>
      <c r="CH1532" s="14"/>
      <c r="CI1532" s="84">
        <f t="shared" si="9871"/>
        <v>16628.5</v>
      </c>
      <c r="CJ1532" s="14">
        <f t="shared" si="9753"/>
        <v>16628.5</v>
      </c>
      <c r="CK1532" s="52"/>
      <c r="CL1532" s="84">
        <f t="shared" si="9872"/>
        <v>16628.5</v>
      </c>
      <c r="CM1532" s="14">
        <f t="shared" si="9754"/>
        <v>16628.5</v>
      </c>
      <c r="CN1532" s="52"/>
      <c r="CO1532" s="84">
        <f t="shared" si="9873"/>
        <v>16628.5</v>
      </c>
      <c r="CP1532" s="14"/>
      <c r="CQ1532" s="29"/>
      <c r="CR1532" s="29">
        <v>56</v>
      </c>
      <c r="CT1532" s="1"/>
    </row>
    <row r="1533" spans="1:99" s="1" customFormat="1" ht="15.6" hidden="1" customHeight="1" x14ac:dyDescent="0.3">
      <c r="A1533" s="27" t="s">
        <v>519</v>
      </c>
      <c r="B1533" s="27" t="s">
        <v>68</v>
      </c>
      <c r="C1533" s="27" t="s">
        <v>70</v>
      </c>
      <c r="D1533" s="27" t="s">
        <v>474</v>
      </c>
      <c r="E1533" s="30"/>
      <c r="F1533" s="28" t="s">
        <v>41</v>
      </c>
      <c r="G1533" s="14">
        <f t="shared" si="9879"/>
        <v>16750.099999999999</v>
      </c>
      <c r="H1533" s="14">
        <f t="shared" si="9880"/>
        <v>14422.8</v>
      </c>
      <c r="I1533" s="14">
        <f t="shared" si="9881"/>
        <v>11727.8</v>
      </c>
      <c r="J1533" s="14">
        <f t="shared" si="9882"/>
        <v>0</v>
      </c>
      <c r="K1533" s="14">
        <f t="shared" si="9883"/>
        <v>0</v>
      </c>
      <c r="L1533" s="14">
        <f t="shared" si="9884"/>
        <v>0</v>
      </c>
      <c r="M1533" s="14">
        <f t="shared" si="9718"/>
        <v>16750.099999999999</v>
      </c>
      <c r="N1533" s="14">
        <f t="shared" si="9719"/>
        <v>14422.8</v>
      </c>
      <c r="O1533" s="14">
        <f t="shared" si="9720"/>
        <v>11727.8</v>
      </c>
      <c r="P1533" s="14">
        <f t="shared" si="9885"/>
        <v>0</v>
      </c>
      <c r="Q1533" s="14">
        <f t="shared" si="9886"/>
        <v>0</v>
      </c>
      <c r="R1533" s="14">
        <f t="shared" si="9887"/>
        <v>0</v>
      </c>
      <c r="S1533" s="14">
        <f t="shared" si="9888"/>
        <v>0</v>
      </c>
      <c r="T1533" s="14">
        <f t="shared" si="9889"/>
        <v>0</v>
      </c>
      <c r="U1533" s="14">
        <f t="shared" si="9890"/>
        <v>0</v>
      </c>
      <c r="V1533" s="14">
        <f t="shared" si="9891"/>
        <v>0</v>
      </c>
      <c r="W1533" s="14">
        <f t="shared" si="9892"/>
        <v>0</v>
      </c>
      <c r="X1533" s="14">
        <f t="shared" si="9893"/>
        <v>0</v>
      </c>
      <c r="Y1533" s="14">
        <f t="shared" si="9731"/>
        <v>16750.099999999999</v>
      </c>
      <c r="Z1533" s="14">
        <f t="shared" si="9732"/>
        <v>14422.8</v>
      </c>
      <c r="AA1533" s="14">
        <f t="shared" si="9733"/>
        <v>11727.8</v>
      </c>
      <c r="AB1533" s="14">
        <f t="shared" si="9894"/>
        <v>0</v>
      </c>
      <c r="AC1533" s="14">
        <f t="shared" si="9895"/>
        <v>0</v>
      </c>
      <c r="AD1533" s="14">
        <f t="shared" si="9896"/>
        <v>0</v>
      </c>
      <c r="AE1533" s="14">
        <f t="shared" si="9734"/>
        <v>16750.099999999999</v>
      </c>
      <c r="AF1533" s="14">
        <f t="shared" si="9735"/>
        <v>14422.8</v>
      </c>
      <c r="AG1533" s="14">
        <f t="shared" si="9736"/>
        <v>11727.8</v>
      </c>
      <c r="AH1533" s="14">
        <f t="shared" si="9897"/>
        <v>0</v>
      </c>
      <c r="AI1533" s="14">
        <f t="shared" si="9898"/>
        <v>0</v>
      </c>
      <c r="AJ1533" s="14">
        <f t="shared" si="9899"/>
        <v>0</v>
      </c>
      <c r="AK1533" s="14">
        <f t="shared" si="9900"/>
        <v>0</v>
      </c>
      <c r="AL1533" s="14">
        <f t="shared" si="9901"/>
        <v>0</v>
      </c>
      <c r="AM1533" s="14">
        <f t="shared" si="9902"/>
        <v>0</v>
      </c>
      <c r="AN1533" s="14">
        <f t="shared" si="9903"/>
        <v>0</v>
      </c>
      <c r="AO1533" s="14">
        <f t="shared" si="9904"/>
        <v>0</v>
      </c>
      <c r="AP1533" s="14">
        <f t="shared" si="9905"/>
        <v>0</v>
      </c>
      <c r="AQ1533" s="14">
        <f t="shared" si="9906"/>
        <v>0</v>
      </c>
      <c r="AR1533" s="14">
        <f t="shared" si="9907"/>
        <v>0</v>
      </c>
      <c r="AS1533" s="14">
        <f t="shared" si="9908"/>
        <v>0</v>
      </c>
      <c r="AT1533" s="14">
        <f t="shared" si="9909"/>
        <v>0</v>
      </c>
      <c r="AU1533" s="14">
        <f t="shared" si="9910"/>
        <v>0</v>
      </c>
      <c r="AV1533" s="14">
        <f t="shared" si="9911"/>
        <v>0</v>
      </c>
      <c r="AW1533" s="14">
        <f t="shared" si="9738"/>
        <v>16750.099999999999</v>
      </c>
      <c r="AX1533" s="14">
        <f t="shared" si="9739"/>
        <v>14422.8</v>
      </c>
      <c r="AY1533" s="14">
        <f t="shared" si="9740"/>
        <v>11727.8</v>
      </c>
      <c r="AZ1533" s="14">
        <f t="shared" si="9912"/>
        <v>0</v>
      </c>
      <c r="BA1533" s="14">
        <f t="shared" si="9741"/>
        <v>16750.099999999999</v>
      </c>
      <c r="BB1533" s="14">
        <f t="shared" si="9742"/>
        <v>14422.8</v>
      </c>
      <c r="BC1533" s="14">
        <f t="shared" si="9743"/>
        <v>11727.8</v>
      </c>
      <c r="BD1533" s="14">
        <f t="shared" si="9913"/>
        <v>0</v>
      </c>
      <c r="BE1533" s="14">
        <f t="shared" si="9914"/>
        <v>0</v>
      </c>
      <c r="BF1533" s="14">
        <f t="shared" si="9915"/>
        <v>738.33</v>
      </c>
      <c r="BG1533" s="14">
        <f t="shared" si="9916"/>
        <v>0</v>
      </c>
      <c r="BH1533" s="14">
        <f t="shared" si="9917"/>
        <v>0</v>
      </c>
      <c r="BI1533" s="14">
        <f t="shared" si="9918"/>
        <v>0</v>
      </c>
      <c r="BJ1533" s="14">
        <f t="shared" si="9919"/>
        <v>0</v>
      </c>
      <c r="BK1533" s="14">
        <f t="shared" si="9920"/>
        <v>0</v>
      </c>
      <c r="BL1533" s="14">
        <f t="shared" si="9921"/>
        <v>0</v>
      </c>
      <c r="BM1533" s="14">
        <f t="shared" si="9922"/>
        <v>0</v>
      </c>
      <c r="BN1533" s="14">
        <f t="shared" si="9923"/>
        <v>0</v>
      </c>
      <c r="BO1533" s="14">
        <f t="shared" si="9745"/>
        <v>17488.43</v>
      </c>
      <c r="BP1533" s="14">
        <f t="shared" si="9746"/>
        <v>14422.8</v>
      </c>
      <c r="BQ1533" s="14">
        <f t="shared" si="9747"/>
        <v>11727.8</v>
      </c>
      <c r="BR1533" s="14">
        <f t="shared" si="9924"/>
        <v>-91.71</v>
      </c>
      <c r="BS1533" s="14">
        <f t="shared" si="9925"/>
        <v>0</v>
      </c>
      <c r="BT1533" s="14">
        <f t="shared" si="9926"/>
        <v>0</v>
      </c>
      <c r="BU1533" s="14">
        <f t="shared" si="9748"/>
        <v>17396.72</v>
      </c>
      <c r="BV1533" s="14">
        <f t="shared" si="9749"/>
        <v>14422.8</v>
      </c>
      <c r="BW1533" s="14">
        <f t="shared" si="9750"/>
        <v>11727.8</v>
      </c>
      <c r="BX1533" s="14">
        <f t="shared" si="9927"/>
        <v>0</v>
      </c>
      <c r="BY1533" s="14">
        <f t="shared" si="9928"/>
        <v>0</v>
      </c>
      <c r="BZ1533" s="14">
        <f t="shared" si="9929"/>
        <v>0</v>
      </c>
      <c r="CA1533" s="14">
        <f t="shared" si="9930"/>
        <v>0</v>
      </c>
      <c r="CB1533" s="14">
        <f t="shared" si="9931"/>
        <v>0</v>
      </c>
      <c r="CC1533" s="32">
        <f t="shared" si="9932"/>
        <v>0</v>
      </c>
      <c r="CD1533" s="14">
        <f t="shared" si="9933"/>
        <v>0</v>
      </c>
      <c r="CE1533" s="14">
        <f t="shared" si="9934"/>
        <v>0</v>
      </c>
      <c r="CF1533" s="32">
        <f t="shared" si="9935"/>
        <v>0</v>
      </c>
      <c r="CG1533" s="14">
        <f t="shared" si="9752"/>
        <v>17396.72</v>
      </c>
      <c r="CH1533" s="14">
        <f t="shared" si="9936"/>
        <v>0</v>
      </c>
      <c r="CI1533" s="14"/>
      <c r="CJ1533" s="14">
        <f t="shared" si="9753"/>
        <v>14422.8</v>
      </c>
      <c r="CK1533" s="52">
        <f t="shared" si="9937"/>
        <v>0</v>
      </c>
      <c r="CL1533" s="52"/>
      <c r="CM1533" s="14">
        <f t="shared" si="9754"/>
        <v>11727.8</v>
      </c>
      <c r="CN1533" s="52">
        <f t="shared" si="9937"/>
        <v>0</v>
      </c>
      <c r="CO1533" s="52"/>
      <c r="CP1533" s="14">
        <f t="shared" si="9937"/>
        <v>0</v>
      </c>
      <c r="CQ1533" s="29">
        <v>0</v>
      </c>
      <c r="CR1533" s="29"/>
      <c r="CS1533" s="1" t="s">
        <v>75</v>
      </c>
    </row>
    <row r="1534" spans="1:99" ht="46.8" customHeight="1" x14ac:dyDescent="0.3">
      <c r="A1534" s="76" t="s">
        <v>519</v>
      </c>
      <c r="B1534" s="76" t="s">
        <v>68</v>
      </c>
      <c r="C1534" s="76" t="s">
        <v>70</v>
      </c>
      <c r="D1534" s="76" t="s">
        <v>475</v>
      </c>
      <c r="E1534" s="88"/>
      <c r="F1534" s="77" t="s">
        <v>476</v>
      </c>
      <c r="G1534" s="14">
        <f t="shared" ref="G1534:L1534" si="9938">G1535+G1537</f>
        <v>16750.099999999999</v>
      </c>
      <c r="H1534" s="14">
        <f t="shared" si="9938"/>
        <v>14422.8</v>
      </c>
      <c r="I1534" s="14">
        <f t="shared" si="9938"/>
        <v>11727.8</v>
      </c>
      <c r="J1534" s="14">
        <f t="shared" si="9938"/>
        <v>0</v>
      </c>
      <c r="K1534" s="14">
        <f t="shared" si="9938"/>
        <v>0</v>
      </c>
      <c r="L1534" s="14">
        <f t="shared" si="9938"/>
        <v>0</v>
      </c>
      <c r="M1534" s="14">
        <f t="shared" si="9718"/>
        <v>16750.099999999999</v>
      </c>
      <c r="N1534" s="14">
        <f t="shared" si="9719"/>
        <v>14422.8</v>
      </c>
      <c r="O1534" s="14">
        <f t="shared" si="9720"/>
        <v>11727.8</v>
      </c>
      <c r="P1534" s="14">
        <f t="shared" ref="P1534:X1534" si="9939">P1535+P1537</f>
        <v>0</v>
      </c>
      <c r="Q1534" s="14">
        <f t="shared" si="9939"/>
        <v>0</v>
      </c>
      <c r="R1534" s="14">
        <f t="shared" si="9939"/>
        <v>0</v>
      </c>
      <c r="S1534" s="14">
        <f t="shared" si="9939"/>
        <v>0</v>
      </c>
      <c r="T1534" s="14">
        <f t="shared" si="9939"/>
        <v>0</v>
      </c>
      <c r="U1534" s="14">
        <f t="shared" si="9939"/>
        <v>0</v>
      </c>
      <c r="V1534" s="14">
        <f t="shared" si="9939"/>
        <v>0</v>
      </c>
      <c r="W1534" s="14">
        <f t="shared" si="9939"/>
        <v>0</v>
      </c>
      <c r="X1534" s="14">
        <f t="shared" si="9939"/>
        <v>0</v>
      </c>
      <c r="Y1534" s="14">
        <f t="shared" si="9731"/>
        <v>16750.099999999999</v>
      </c>
      <c r="Z1534" s="14">
        <f t="shared" si="9732"/>
        <v>14422.8</v>
      </c>
      <c r="AA1534" s="14">
        <f t="shared" si="9733"/>
        <v>11727.8</v>
      </c>
      <c r="AB1534" s="14">
        <f>AB1535+AB1537</f>
        <v>0</v>
      </c>
      <c r="AC1534" s="14">
        <f>AC1535+AC1537</f>
        <v>0</v>
      </c>
      <c r="AD1534" s="14">
        <f>AD1535+AD1537</f>
        <v>0</v>
      </c>
      <c r="AE1534" s="14">
        <f t="shared" si="9734"/>
        <v>16750.099999999999</v>
      </c>
      <c r="AF1534" s="14">
        <f t="shared" si="9735"/>
        <v>14422.8</v>
      </c>
      <c r="AG1534" s="14">
        <f t="shared" si="9736"/>
        <v>11727.8</v>
      </c>
      <c r="AH1534" s="14">
        <f t="shared" ref="AH1534:AV1534" si="9940">AH1535+AH1537</f>
        <v>0</v>
      </c>
      <c r="AI1534" s="14">
        <f t="shared" si="9940"/>
        <v>0</v>
      </c>
      <c r="AJ1534" s="14">
        <f t="shared" si="9940"/>
        <v>0</v>
      </c>
      <c r="AK1534" s="14">
        <f t="shared" si="9940"/>
        <v>0</v>
      </c>
      <c r="AL1534" s="14">
        <f t="shared" si="9940"/>
        <v>0</v>
      </c>
      <c r="AM1534" s="14">
        <f t="shared" si="9940"/>
        <v>0</v>
      </c>
      <c r="AN1534" s="14">
        <f t="shared" si="9940"/>
        <v>0</v>
      </c>
      <c r="AO1534" s="14">
        <f t="shared" si="9940"/>
        <v>0</v>
      </c>
      <c r="AP1534" s="14">
        <f t="shared" si="9940"/>
        <v>0</v>
      </c>
      <c r="AQ1534" s="14">
        <f t="shared" si="9940"/>
        <v>0</v>
      </c>
      <c r="AR1534" s="14">
        <f t="shared" si="9940"/>
        <v>0</v>
      </c>
      <c r="AS1534" s="14">
        <f t="shared" si="9940"/>
        <v>0</v>
      </c>
      <c r="AT1534" s="14">
        <f t="shared" si="9940"/>
        <v>0</v>
      </c>
      <c r="AU1534" s="14">
        <f t="shared" si="9940"/>
        <v>0</v>
      </c>
      <c r="AV1534" s="14">
        <f t="shared" si="9940"/>
        <v>0</v>
      </c>
      <c r="AW1534" s="14">
        <f t="shared" si="9738"/>
        <v>16750.099999999999</v>
      </c>
      <c r="AX1534" s="14">
        <f t="shared" si="9739"/>
        <v>14422.8</v>
      </c>
      <c r="AY1534" s="14">
        <f t="shared" si="9740"/>
        <v>11727.8</v>
      </c>
      <c r="AZ1534" s="14">
        <f>AZ1535+AZ1537</f>
        <v>0</v>
      </c>
      <c r="BA1534" s="14">
        <f t="shared" si="9741"/>
        <v>16750.099999999999</v>
      </c>
      <c r="BB1534" s="14">
        <f t="shared" si="9742"/>
        <v>14422.8</v>
      </c>
      <c r="BC1534" s="14">
        <f t="shared" si="9743"/>
        <v>11727.8</v>
      </c>
      <c r="BD1534" s="14">
        <f t="shared" ref="BD1534:BN1534" si="9941">BD1535+BD1537</f>
        <v>0</v>
      </c>
      <c r="BE1534" s="14">
        <f t="shared" si="9941"/>
        <v>0</v>
      </c>
      <c r="BF1534" s="14">
        <f t="shared" si="9941"/>
        <v>738.33</v>
      </c>
      <c r="BG1534" s="14">
        <f t="shared" si="9941"/>
        <v>0</v>
      </c>
      <c r="BH1534" s="14">
        <f t="shared" si="9941"/>
        <v>0</v>
      </c>
      <c r="BI1534" s="14">
        <f t="shared" si="9941"/>
        <v>0</v>
      </c>
      <c r="BJ1534" s="14">
        <f t="shared" si="9941"/>
        <v>0</v>
      </c>
      <c r="BK1534" s="14">
        <f t="shared" si="9941"/>
        <v>0</v>
      </c>
      <c r="BL1534" s="14">
        <f t="shared" si="9941"/>
        <v>0</v>
      </c>
      <c r="BM1534" s="14">
        <f t="shared" si="9941"/>
        <v>0</v>
      </c>
      <c r="BN1534" s="14">
        <f t="shared" si="9941"/>
        <v>0</v>
      </c>
      <c r="BO1534" s="14">
        <f t="shared" si="9745"/>
        <v>17488.43</v>
      </c>
      <c r="BP1534" s="14">
        <f t="shared" si="9746"/>
        <v>14422.8</v>
      </c>
      <c r="BQ1534" s="14">
        <f t="shared" si="9747"/>
        <v>11727.8</v>
      </c>
      <c r="BR1534" s="14">
        <f>BR1535+BR1537</f>
        <v>-91.71</v>
      </c>
      <c r="BS1534" s="14">
        <f>BS1535+BS1537</f>
        <v>0</v>
      </c>
      <c r="BT1534" s="14">
        <f>BT1535+BT1537</f>
        <v>0</v>
      </c>
      <c r="BU1534" s="14">
        <f t="shared" si="9748"/>
        <v>17396.72</v>
      </c>
      <c r="BV1534" s="14">
        <f t="shared" si="9749"/>
        <v>14422.8</v>
      </c>
      <c r="BW1534" s="14">
        <f t="shared" si="9750"/>
        <v>11727.8</v>
      </c>
      <c r="BX1534" s="14">
        <f t="shared" ref="BX1534:CF1534" si="9942">BX1535+BX1537</f>
        <v>0</v>
      </c>
      <c r="BY1534" s="14">
        <f t="shared" si="9942"/>
        <v>0</v>
      </c>
      <c r="BZ1534" s="14">
        <f t="shared" si="9942"/>
        <v>0</v>
      </c>
      <c r="CA1534" s="14">
        <f t="shared" si="9942"/>
        <v>0</v>
      </c>
      <c r="CB1534" s="14">
        <f t="shared" si="9942"/>
        <v>0</v>
      </c>
      <c r="CC1534" s="14">
        <f t="shared" si="9942"/>
        <v>0</v>
      </c>
      <c r="CD1534" s="14">
        <f t="shared" si="9942"/>
        <v>0</v>
      </c>
      <c r="CE1534" s="14">
        <f t="shared" si="9942"/>
        <v>0</v>
      </c>
      <c r="CF1534" s="14">
        <f t="shared" si="9942"/>
        <v>0</v>
      </c>
      <c r="CG1534" s="14">
        <f t="shared" si="9752"/>
        <v>17396.72</v>
      </c>
      <c r="CH1534" s="14">
        <f>CH1535+CH1537</f>
        <v>0</v>
      </c>
      <c r="CI1534" s="84">
        <f t="shared" ref="CI1534:CI1539" si="9943">CG1534+CH1534</f>
        <v>17396.72</v>
      </c>
      <c r="CJ1534" s="14">
        <f t="shared" si="9753"/>
        <v>14422.8</v>
      </c>
      <c r="CK1534" s="52">
        <f>CK1535+CK1537</f>
        <v>0</v>
      </c>
      <c r="CL1534" s="84">
        <f t="shared" ref="CL1534:CL1539" si="9944">CJ1534+CK1534</f>
        <v>14422.8</v>
      </c>
      <c r="CM1534" s="14">
        <f t="shared" si="9754"/>
        <v>11727.8</v>
      </c>
      <c r="CN1534" s="52">
        <f>CN1535+CN1537</f>
        <v>0</v>
      </c>
      <c r="CO1534" s="84">
        <f t="shared" ref="CO1534:CO1539" si="9945">CM1534+CN1534</f>
        <v>11727.8</v>
      </c>
      <c r="CP1534" s="14">
        <f>CP1535+CP1537</f>
        <v>0</v>
      </c>
      <c r="CQ1534" s="29"/>
      <c r="CR1534" s="29"/>
      <c r="CT1534" s="1"/>
    </row>
    <row r="1535" spans="1:99" ht="31.2" customHeight="1" x14ac:dyDescent="0.3">
      <c r="A1535" s="76" t="s">
        <v>519</v>
      </c>
      <c r="B1535" s="76" t="s">
        <v>68</v>
      </c>
      <c r="C1535" s="76" t="s">
        <v>70</v>
      </c>
      <c r="D1535" s="76" t="s">
        <v>477</v>
      </c>
      <c r="E1535" s="88"/>
      <c r="F1535" s="77" t="s">
        <v>478</v>
      </c>
      <c r="G1535" s="14">
        <f t="shared" ref="G1535:L1535" si="9946">G1536</f>
        <v>14000.1</v>
      </c>
      <c r="H1535" s="14">
        <f t="shared" si="9946"/>
        <v>11727.8</v>
      </c>
      <c r="I1535" s="14">
        <f t="shared" si="9946"/>
        <v>11727.8</v>
      </c>
      <c r="J1535" s="14">
        <f t="shared" si="9946"/>
        <v>0</v>
      </c>
      <c r="K1535" s="14">
        <f t="shared" si="9946"/>
        <v>0</v>
      </c>
      <c r="L1535" s="14">
        <f t="shared" si="9946"/>
        <v>0</v>
      </c>
      <c r="M1535" s="14">
        <f t="shared" si="9718"/>
        <v>14000.1</v>
      </c>
      <c r="N1535" s="14">
        <f t="shared" si="9719"/>
        <v>11727.8</v>
      </c>
      <c r="O1535" s="14">
        <f t="shared" si="9720"/>
        <v>11727.8</v>
      </c>
      <c r="P1535" s="14">
        <f t="shared" ref="P1535:X1535" si="9947">P1536</f>
        <v>0</v>
      </c>
      <c r="Q1535" s="14">
        <f t="shared" si="9947"/>
        <v>0</v>
      </c>
      <c r="R1535" s="14">
        <f t="shared" si="9947"/>
        <v>0</v>
      </c>
      <c r="S1535" s="14">
        <f t="shared" si="9947"/>
        <v>0</v>
      </c>
      <c r="T1535" s="14">
        <f t="shared" si="9947"/>
        <v>0</v>
      </c>
      <c r="U1535" s="14">
        <f t="shared" si="9947"/>
        <v>0</v>
      </c>
      <c r="V1535" s="14">
        <f t="shared" si="9947"/>
        <v>0</v>
      </c>
      <c r="W1535" s="14">
        <f t="shared" si="9947"/>
        <v>0</v>
      </c>
      <c r="X1535" s="14">
        <f t="shared" si="9947"/>
        <v>0</v>
      </c>
      <c r="Y1535" s="14">
        <f t="shared" si="9731"/>
        <v>14000.1</v>
      </c>
      <c r="Z1535" s="14">
        <f t="shared" si="9732"/>
        <v>11727.8</v>
      </c>
      <c r="AA1535" s="14">
        <f t="shared" si="9733"/>
        <v>11727.8</v>
      </c>
      <c r="AB1535" s="14">
        <f>AB1536</f>
        <v>0</v>
      </c>
      <c r="AC1535" s="14">
        <f>AC1536</f>
        <v>0</v>
      </c>
      <c r="AD1535" s="14">
        <f>AD1536</f>
        <v>0</v>
      </c>
      <c r="AE1535" s="14">
        <f t="shared" si="9734"/>
        <v>14000.1</v>
      </c>
      <c r="AF1535" s="14">
        <f t="shared" si="9735"/>
        <v>11727.8</v>
      </c>
      <c r="AG1535" s="14">
        <f t="shared" si="9736"/>
        <v>11727.8</v>
      </c>
      <c r="AH1535" s="14">
        <f t="shared" ref="AH1535:AV1535" si="9948">AH1536</f>
        <v>0</v>
      </c>
      <c r="AI1535" s="14">
        <f t="shared" si="9948"/>
        <v>0</v>
      </c>
      <c r="AJ1535" s="14">
        <f t="shared" si="9948"/>
        <v>0</v>
      </c>
      <c r="AK1535" s="14">
        <f t="shared" si="9948"/>
        <v>0</v>
      </c>
      <c r="AL1535" s="14">
        <f t="shared" si="9948"/>
        <v>0</v>
      </c>
      <c r="AM1535" s="14">
        <f t="shared" si="9948"/>
        <v>0</v>
      </c>
      <c r="AN1535" s="14">
        <f t="shared" si="9948"/>
        <v>0</v>
      </c>
      <c r="AO1535" s="14">
        <f t="shared" si="9948"/>
        <v>0</v>
      </c>
      <c r="AP1535" s="14">
        <f t="shared" si="9948"/>
        <v>0</v>
      </c>
      <c r="AQ1535" s="14">
        <f t="shared" si="9948"/>
        <v>0</v>
      </c>
      <c r="AR1535" s="14">
        <f t="shared" si="9948"/>
        <v>0</v>
      </c>
      <c r="AS1535" s="14">
        <f t="shared" si="9948"/>
        <v>0</v>
      </c>
      <c r="AT1535" s="14">
        <f t="shared" si="9948"/>
        <v>0</v>
      </c>
      <c r="AU1535" s="14">
        <f t="shared" si="9948"/>
        <v>0</v>
      </c>
      <c r="AV1535" s="14">
        <f t="shared" si="9948"/>
        <v>0</v>
      </c>
      <c r="AW1535" s="14">
        <f t="shared" si="9738"/>
        <v>14000.1</v>
      </c>
      <c r="AX1535" s="14">
        <f t="shared" si="9739"/>
        <v>11727.8</v>
      </c>
      <c r="AY1535" s="14">
        <f t="shared" si="9740"/>
        <v>11727.8</v>
      </c>
      <c r="AZ1535" s="14">
        <f>AZ1536</f>
        <v>0</v>
      </c>
      <c r="BA1535" s="14">
        <f t="shared" si="9741"/>
        <v>14000.1</v>
      </c>
      <c r="BB1535" s="14">
        <f t="shared" si="9742"/>
        <v>11727.8</v>
      </c>
      <c r="BC1535" s="14">
        <f t="shared" si="9743"/>
        <v>11727.8</v>
      </c>
      <c r="BD1535" s="14">
        <f t="shared" ref="BD1535:BN1535" si="9949">BD1536</f>
        <v>0</v>
      </c>
      <c r="BE1535" s="14">
        <f t="shared" si="9949"/>
        <v>0</v>
      </c>
      <c r="BF1535" s="14">
        <f t="shared" si="9949"/>
        <v>738.33</v>
      </c>
      <c r="BG1535" s="14">
        <f t="shared" si="9949"/>
        <v>0</v>
      </c>
      <c r="BH1535" s="14">
        <f t="shared" si="9949"/>
        <v>0</v>
      </c>
      <c r="BI1535" s="14">
        <f t="shared" si="9949"/>
        <v>0</v>
      </c>
      <c r="BJ1535" s="14">
        <f t="shared" si="9949"/>
        <v>0</v>
      </c>
      <c r="BK1535" s="14">
        <f t="shared" si="9949"/>
        <v>0</v>
      </c>
      <c r="BL1535" s="14">
        <f t="shared" si="9949"/>
        <v>0</v>
      </c>
      <c r="BM1535" s="14">
        <f t="shared" si="9949"/>
        <v>0</v>
      </c>
      <c r="BN1535" s="14">
        <f t="shared" si="9949"/>
        <v>0</v>
      </c>
      <c r="BO1535" s="14">
        <f t="shared" si="9745"/>
        <v>14738.43</v>
      </c>
      <c r="BP1535" s="14">
        <f t="shared" si="9746"/>
        <v>11727.8</v>
      </c>
      <c r="BQ1535" s="14">
        <f t="shared" si="9747"/>
        <v>11727.8</v>
      </c>
      <c r="BR1535" s="14">
        <f>BR1536</f>
        <v>-91.71</v>
      </c>
      <c r="BS1535" s="14">
        <f>BS1536</f>
        <v>0</v>
      </c>
      <c r="BT1535" s="14">
        <f>BT1536</f>
        <v>0</v>
      </c>
      <c r="BU1535" s="14">
        <f t="shared" si="9748"/>
        <v>14646.720000000001</v>
      </c>
      <c r="BV1535" s="14">
        <f t="shared" si="9749"/>
        <v>11727.8</v>
      </c>
      <c r="BW1535" s="14">
        <f t="shared" si="9750"/>
        <v>11727.8</v>
      </c>
      <c r="BX1535" s="14">
        <f t="shared" ref="BX1535:CF1535" si="9950">BX1536</f>
        <v>0</v>
      </c>
      <c r="BY1535" s="14">
        <f t="shared" si="9950"/>
        <v>0</v>
      </c>
      <c r="BZ1535" s="14">
        <f t="shared" si="9950"/>
        <v>0</v>
      </c>
      <c r="CA1535" s="14">
        <f t="shared" si="9950"/>
        <v>0</v>
      </c>
      <c r="CB1535" s="14">
        <f t="shared" si="9950"/>
        <v>0</v>
      </c>
      <c r="CC1535" s="14">
        <f t="shared" si="9950"/>
        <v>0</v>
      </c>
      <c r="CD1535" s="14">
        <f t="shared" si="9950"/>
        <v>0</v>
      </c>
      <c r="CE1535" s="14">
        <f t="shared" si="9950"/>
        <v>0</v>
      </c>
      <c r="CF1535" s="14">
        <f t="shared" si="9950"/>
        <v>0</v>
      </c>
      <c r="CG1535" s="14">
        <f t="shared" si="9752"/>
        <v>14646.720000000001</v>
      </c>
      <c r="CH1535" s="14">
        <f>CH1536</f>
        <v>0</v>
      </c>
      <c r="CI1535" s="84">
        <f t="shared" si="9943"/>
        <v>14646.720000000001</v>
      </c>
      <c r="CJ1535" s="14">
        <f t="shared" si="9753"/>
        <v>11727.8</v>
      </c>
      <c r="CK1535" s="52">
        <f>CK1536</f>
        <v>0</v>
      </c>
      <c r="CL1535" s="84">
        <f t="shared" si="9944"/>
        <v>11727.8</v>
      </c>
      <c r="CM1535" s="14">
        <f t="shared" si="9754"/>
        <v>11727.8</v>
      </c>
      <c r="CN1535" s="52">
        <f>CN1536</f>
        <v>0</v>
      </c>
      <c r="CO1535" s="84">
        <f t="shared" si="9945"/>
        <v>11727.8</v>
      </c>
      <c r="CP1535" s="14">
        <f>CP1536</f>
        <v>0</v>
      </c>
      <c r="CQ1535" s="29"/>
      <c r="CR1535" s="29"/>
      <c r="CT1535" s="1"/>
    </row>
    <row r="1536" spans="1:99" ht="31.2" customHeight="1" x14ac:dyDescent="0.3">
      <c r="A1536" s="76" t="s">
        <v>519</v>
      </c>
      <c r="B1536" s="76" t="s">
        <v>68</v>
      </c>
      <c r="C1536" s="76" t="s">
        <v>70</v>
      </c>
      <c r="D1536" s="76" t="s">
        <v>477</v>
      </c>
      <c r="E1536" s="76" t="s">
        <v>46</v>
      </c>
      <c r="F1536" s="77" t="s">
        <v>47</v>
      </c>
      <c r="G1536" s="14">
        <v>14000.1</v>
      </c>
      <c r="H1536" s="14">
        <v>11727.8</v>
      </c>
      <c r="I1536" s="14">
        <v>11727.8</v>
      </c>
      <c r="J1536" s="14"/>
      <c r="K1536" s="14"/>
      <c r="L1536" s="14"/>
      <c r="M1536" s="14">
        <f t="shared" si="9718"/>
        <v>14000.1</v>
      </c>
      <c r="N1536" s="14">
        <f t="shared" si="9719"/>
        <v>11727.8</v>
      </c>
      <c r="O1536" s="14">
        <f t="shared" si="9720"/>
        <v>11727.8</v>
      </c>
      <c r="P1536" s="14"/>
      <c r="Q1536" s="14"/>
      <c r="R1536" s="14"/>
      <c r="S1536" s="14"/>
      <c r="T1536" s="14"/>
      <c r="U1536" s="14"/>
      <c r="V1536" s="14"/>
      <c r="W1536" s="14"/>
      <c r="X1536" s="14"/>
      <c r="Y1536" s="14">
        <f t="shared" si="9731"/>
        <v>14000.1</v>
      </c>
      <c r="Z1536" s="14">
        <f t="shared" si="9732"/>
        <v>11727.8</v>
      </c>
      <c r="AA1536" s="14">
        <f t="shared" si="9733"/>
        <v>11727.8</v>
      </c>
      <c r="AB1536" s="14"/>
      <c r="AC1536" s="14"/>
      <c r="AD1536" s="14"/>
      <c r="AE1536" s="14">
        <f t="shared" si="9734"/>
        <v>14000.1</v>
      </c>
      <c r="AF1536" s="14">
        <f t="shared" si="9735"/>
        <v>11727.8</v>
      </c>
      <c r="AG1536" s="14">
        <f t="shared" si="9736"/>
        <v>11727.8</v>
      </c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>
        <f t="shared" si="9738"/>
        <v>14000.1</v>
      </c>
      <c r="AX1536" s="14">
        <f t="shared" si="9739"/>
        <v>11727.8</v>
      </c>
      <c r="AY1536" s="14">
        <f t="shared" si="9740"/>
        <v>11727.8</v>
      </c>
      <c r="AZ1536" s="14"/>
      <c r="BA1536" s="14">
        <f t="shared" si="9741"/>
        <v>14000.1</v>
      </c>
      <c r="BB1536" s="14">
        <f t="shared" si="9742"/>
        <v>11727.8</v>
      </c>
      <c r="BC1536" s="14">
        <f t="shared" si="9743"/>
        <v>11727.8</v>
      </c>
      <c r="BD1536" s="14"/>
      <c r="BE1536" s="14"/>
      <c r="BF1536" s="14">
        <v>738.33</v>
      </c>
      <c r="BG1536" s="14"/>
      <c r="BH1536" s="14"/>
      <c r="BI1536" s="14"/>
      <c r="BJ1536" s="14"/>
      <c r="BK1536" s="14"/>
      <c r="BL1536" s="14"/>
      <c r="BM1536" s="14"/>
      <c r="BN1536" s="14"/>
      <c r="BO1536" s="14">
        <f t="shared" si="9745"/>
        <v>14738.43</v>
      </c>
      <c r="BP1536" s="14">
        <f t="shared" si="9746"/>
        <v>11727.8</v>
      </c>
      <c r="BQ1536" s="14">
        <f t="shared" si="9747"/>
        <v>11727.8</v>
      </c>
      <c r="BR1536" s="14">
        <v>-91.71</v>
      </c>
      <c r="BS1536" s="14"/>
      <c r="BT1536" s="14"/>
      <c r="BU1536" s="14">
        <f t="shared" si="9748"/>
        <v>14646.720000000001</v>
      </c>
      <c r="BV1536" s="14">
        <f t="shared" si="9749"/>
        <v>11727.8</v>
      </c>
      <c r="BW1536" s="14">
        <f t="shared" si="9750"/>
        <v>11727.8</v>
      </c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>
        <f t="shared" si="9752"/>
        <v>14646.720000000001</v>
      </c>
      <c r="CH1536" s="14"/>
      <c r="CI1536" s="84">
        <f t="shared" si="9943"/>
        <v>14646.720000000001</v>
      </c>
      <c r="CJ1536" s="14">
        <f t="shared" si="9753"/>
        <v>11727.8</v>
      </c>
      <c r="CK1536" s="52"/>
      <c r="CL1536" s="84">
        <f t="shared" si="9944"/>
        <v>11727.8</v>
      </c>
      <c r="CM1536" s="14">
        <f t="shared" si="9754"/>
        <v>11727.8</v>
      </c>
      <c r="CN1536" s="52"/>
      <c r="CO1536" s="84">
        <f t="shared" si="9945"/>
        <v>11727.8</v>
      </c>
      <c r="CP1536" s="14"/>
      <c r="CQ1536" s="29"/>
      <c r="CR1536" s="29"/>
      <c r="CT1536" s="1"/>
    </row>
    <row r="1537" spans="1:99" ht="31.2" customHeight="1" x14ac:dyDescent="0.3">
      <c r="A1537" s="76" t="s">
        <v>519</v>
      </c>
      <c r="B1537" s="76" t="s">
        <v>68</v>
      </c>
      <c r="C1537" s="76" t="s">
        <v>70</v>
      </c>
      <c r="D1537" s="76" t="s">
        <v>479</v>
      </c>
      <c r="E1537" s="88"/>
      <c r="F1537" s="77" t="s">
        <v>480</v>
      </c>
      <c r="G1537" s="14">
        <f t="shared" ref="G1537:L1537" si="9951">G1538</f>
        <v>2750</v>
      </c>
      <c r="H1537" s="14">
        <f t="shared" si="9951"/>
        <v>2695</v>
      </c>
      <c r="I1537" s="14">
        <f t="shared" si="9951"/>
        <v>0</v>
      </c>
      <c r="J1537" s="14">
        <f t="shared" si="9951"/>
        <v>0</v>
      </c>
      <c r="K1537" s="14">
        <f t="shared" si="9951"/>
        <v>0</v>
      </c>
      <c r="L1537" s="14">
        <f t="shared" si="9951"/>
        <v>0</v>
      </c>
      <c r="M1537" s="14">
        <f t="shared" si="9718"/>
        <v>2750</v>
      </c>
      <c r="N1537" s="14">
        <f t="shared" si="9719"/>
        <v>2695</v>
      </c>
      <c r="O1537" s="14">
        <f t="shared" si="9720"/>
        <v>0</v>
      </c>
      <c r="P1537" s="14">
        <f t="shared" ref="P1537:X1537" si="9952">P1538</f>
        <v>0</v>
      </c>
      <c r="Q1537" s="14">
        <f t="shared" si="9952"/>
        <v>0</v>
      </c>
      <c r="R1537" s="14">
        <f t="shared" si="9952"/>
        <v>0</v>
      </c>
      <c r="S1537" s="14">
        <f t="shared" si="9952"/>
        <v>0</v>
      </c>
      <c r="T1537" s="14">
        <f t="shared" si="9952"/>
        <v>0</v>
      </c>
      <c r="U1537" s="14">
        <f t="shared" si="9952"/>
        <v>0</v>
      </c>
      <c r="V1537" s="14">
        <f t="shared" si="9952"/>
        <v>0</v>
      </c>
      <c r="W1537" s="14">
        <f t="shared" si="9952"/>
        <v>0</v>
      </c>
      <c r="X1537" s="14">
        <f t="shared" si="9952"/>
        <v>0</v>
      </c>
      <c r="Y1537" s="14">
        <f t="shared" si="9731"/>
        <v>2750</v>
      </c>
      <c r="Z1537" s="14">
        <f t="shared" si="9732"/>
        <v>2695</v>
      </c>
      <c r="AA1537" s="14">
        <f t="shared" si="9733"/>
        <v>0</v>
      </c>
      <c r="AB1537" s="14">
        <f>AB1538</f>
        <v>0</v>
      </c>
      <c r="AC1537" s="14">
        <f>AC1538</f>
        <v>0</v>
      </c>
      <c r="AD1537" s="14">
        <f>AD1538</f>
        <v>0</v>
      </c>
      <c r="AE1537" s="14">
        <f t="shared" si="9734"/>
        <v>2750</v>
      </c>
      <c r="AF1537" s="14">
        <f t="shared" si="9735"/>
        <v>2695</v>
      </c>
      <c r="AG1537" s="14">
        <f t="shared" si="9736"/>
        <v>0</v>
      </c>
      <c r="AH1537" s="14">
        <f t="shared" ref="AH1537:AV1537" si="9953">AH1538</f>
        <v>0</v>
      </c>
      <c r="AI1537" s="14">
        <f t="shared" si="9953"/>
        <v>0</v>
      </c>
      <c r="AJ1537" s="14">
        <f t="shared" si="9953"/>
        <v>0</v>
      </c>
      <c r="AK1537" s="14">
        <f t="shared" si="9953"/>
        <v>0</v>
      </c>
      <c r="AL1537" s="14">
        <f t="shared" si="9953"/>
        <v>0</v>
      </c>
      <c r="AM1537" s="14">
        <f t="shared" si="9953"/>
        <v>0</v>
      </c>
      <c r="AN1537" s="14">
        <f t="shared" si="9953"/>
        <v>0</v>
      </c>
      <c r="AO1537" s="14">
        <f t="shared" si="9953"/>
        <v>0</v>
      </c>
      <c r="AP1537" s="14">
        <f t="shared" si="9953"/>
        <v>0</v>
      </c>
      <c r="AQ1537" s="14">
        <f t="shared" si="9953"/>
        <v>0</v>
      </c>
      <c r="AR1537" s="14">
        <f t="shared" si="9953"/>
        <v>0</v>
      </c>
      <c r="AS1537" s="14">
        <f t="shared" si="9953"/>
        <v>0</v>
      </c>
      <c r="AT1537" s="14">
        <f t="shared" si="9953"/>
        <v>0</v>
      </c>
      <c r="AU1537" s="14">
        <f t="shared" si="9953"/>
        <v>0</v>
      </c>
      <c r="AV1537" s="14">
        <f t="shared" si="9953"/>
        <v>0</v>
      </c>
      <c r="AW1537" s="14">
        <f t="shared" si="9738"/>
        <v>2750</v>
      </c>
      <c r="AX1537" s="14">
        <f t="shared" si="9739"/>
        <v>2695</v>
      </c>
      <c r="AY1537" s="14">
        <f t="shared" si="9740"/>
        <v>0</v>
      </c>
      <c r="AZ1537" s="14">
        <f>AZ1538</f>
        <v>0</v>
      </c>
      <c r="BA1537" s="14">
        <f t="shared" si="9741"/>
        <v>2750</v>
      </c>
      <c r="BB1537" s="14">
        <f t="shared" si="9742"/>
        <v>2695</v>
      </c>
      <c r="BC1537" s="14">
        <f t="shared" si="9743"/>
        <v>0</v>
      </c>
      <c r="BD1537" s="14">
        <f t="shared" ref="BD1537:BN1537" si="9954">BD1538</f>
        <v>0</v>
      </c>
      <c r="BE1537" s="14">
        <f t="shared" si="9954"/>
        <v>0</v>
      </c>
      <c r="BF1537" s="14">
        <f t="shared" si="9954"/>
        <v>0</v>
      </c>
      <c r="BG1537" s="14">
        <f t="shared" si="9954"/>
        <v>0</v>
      </c>
      <c r="BH1537" s="14">
        <f t="shared" si="9954"/>
        <v>0</v>
      </c>
      <c r="BI1537" s="14">
        <f t="shared" si="9954"/>
        <v>0</v>
      </c>
      <c r="BJ1537" s="14">
        <f t="shared" si="9954"/>
        <v>0</v>
      </c>
      <c r="BK1537" s="14">
        <f t="shared" si="9954"/>
        <v>0</v>
      </c>
      <c r="BL1537" s="14">
        <f t="shared" si="9954"/>
        <v>0</v>
      </c>
      <c r="BM1537" s="14">
        <f t="shared" si="9954"/>
        <v>0</v>
      </c>
      <c r="BN1537" s="14">
        <f t="shared" si="9954"/>
        <v>0</v>
      </c>
      <c r="BO1537" s="14">
        <f t="shared" si="9745"/>
        <v>2750</v>
      </c>
      <c r="BP1537" s="14">
        <f t="shared" si="9746"/>
        <v>2695</v>
      </c>
      <c r="BQ1537" s="14">
        <f t="shared" si="9747"/>
        <v>0</v>
      </c>
      <c r="BR1537" s="14">
        <f>BR1538</f>
        <v>0</v>
      </c>
      <c r="BS1537" s="14">
        <f>BS1538</f>
        <v>0</v>
      </c>
      <c r="BT1537" s="14">
        <f>BT1538</f>
        <v>0</v>
      </c>
      <c r="BU1537" s="14">
        <f t="shared" si="9748"/>
        <v>2750</v>
      </c>
      <c r="BV1537" s="14">
        <f t="shared" si="9749"/>
        <v>2695</v>
      </c>
      <c r="BW1537" s="14">
        <f t="shared" si="9750"/>
        <v>0</v>
      </c>
      <c r="BX1537" s="14">
        <f t="shared" ref="BX1537:CF1537" si="9955">BX1538</f>
        <v>0</v>
      </c>
      <c r="BY1537" s="14">
        <f t="shared" si="9955"/>
        <v>0</v>
      </c>
      <c r="BZ1537" s="14">
        <f t="shared" si="9955"/>
        <v>0</v>
      </c>
      <c r="CA1537" s="14">
        <f t="shared" si="9955"/>
        <v>0</v>
      </c>
      <c r="CB1537" s="14">
        <f t="shared" si="9955"/>
        <v>0</v>
      </c>
      <c r="CC1537" s="14">
        <f t="shared" si="9955"/>
        <v>0</v>
      </c>
      <c r="CD1537" s="14">
        <f t="shared" si="9955"/>
        <v>0</v>
      </c>
      <c r="CE1537" s="14">
        <f t="shared" si="9955"/>
        <v>0</v>
      </c>
      <c r="CF1537" s="14">
        <f t="shared" si="9955"/>
        <v>0</v>
      </c>
      <c r="CG1537" s="14">
        <f t="shared" si="9752"/>
        <v>2750</v>
      </c>
      <c r="CH1537" s="14">
        <f>CH1538</f>
        <v>0</v>
      </c>
      <c r="CI1537" s="84">
        <f t="shared" si="9943"/>
        <v>2750</v>
      </c>
      <c r="CJ1537" s="14">
        <f t="shared" si="9753"/>
        <v>2695</v>
      </c>
      <c r="CK1537" s="52">
        <f>CK1538</f>
        <v>0</v>
      </c>
      <c r="CL1537" s="84">
        <f t="shared" si="9944"/>
        <v>2695</v>
      </c>
      <c r="CM1537" s="14">
        <f t="shared" si="9754"/>
        <v>0</v>
      </c>
      <c r="CN1537" s="52">
        <f>CN1538</f>
        <v>0</v>
      </c>
      <c r="CO1537" s="84">
        <f t="shared" si="9945"/>
        <v>0</v>
      </c>
      <c r="CP1537" s="14">
        <f>CP1538</f>
        <v>0</v>
      </c>
      <c r="CQ1537" s="29"/>
      <c r="CR1537" s="29"/>
      <c r="CT1537" s="1"/>
    </row>
    <row r="1538" spans="1:99" ht="15.6" customHeight="1" x14ac:dyDescent="0.3">
      <c r="A1538" s="76" t="s">
        <v>519</v>
      </c>
      <c r="B1538" s="76" t="s">
        <v>68</v>
      </c>
      <c r="C1538" s="76" t="s">
        <v>70</v>
      </c>
      <c r="D1538" s="76" t="s">
        <v>479</v>
      </c>
      <c r="E1538" s="76" t="s">
        <v>48</v>
      </c>
      <c r="F1538" s="77" t="s">
        <v>49</v>
      </c>
      <c r="G1538" s="14">
        <v>2750</v>
      </c>
      <c r="H1538" s="14">
        <v>2695</v>
      </c>
      <c r="I1538" s="14">
        <v>0</v>
      </c>
      <c r="J1538" s="14"/>
      <c r="K1538" s="14"/>
      <c r="L1538" s="14"/>
      <c r="M1538" s="14">
        <f t="shared" si="9718"/>
        <v>2750</v>
      </c>
      <c r="N1538" s="14">
        <f t="shared" si="9719"/>
        <v>2695</v>
      </c>
      <c r="O1538" s="14">
        <f t="shared" si="9720"/>
        <v>0</v>
      </c>
      <c r="P1538" s="14"/>
      <c r="Q1538" s="14"/>
      <c r="R1538" s="14"/>
      <c r="S1538" s="14"/>
      <c r="T1538" s="14"/>
      <c r="U1538" s="14"/>
      <c r="V1538" s="14"/>
      <c r="W1538" s="14"/>
      <c r="X1538" s="14"/>
      <c r="Y1538" s="14">
        <f t="shared" si="9731"/>
        <v>2750</v>
      </c>
      <c r="Z1538" s="14">
        <f t="shared" si="9732"/>
        <v>2695</v>
      </c>
      <c r="AA1538" s="14">
        <f t="shared" si="9733"/>
        <v>0</v>
      </c>
      <c r="AB1538" s="14"/>
      <c r="AC1538" s="14"/>
      <c r="AD1538" s="14"/>
      <c r="AE1538" s="14">
        <f t="shared" si="9734"/>
        <v>2750</v>
      </c>
      <c r="AF1538" s="14">
        <f t="shared" si="9735"/>
        <v>2695</v>
      </c>
      <c r="AG1538" s="14">
        <f t="shared" si="9736"/>
        <v>0</v>
      </c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>
        <f t="shared" si="9738"/>
        <v>2750</v>
      </c>
      <c r="AX1538" s="14">
        <f t="shared" si="9739"/>
        <v>2695</v>
      </c>
      <c r="AY1538" s="14">
        <f t="shared" si="9740"/>
        <v>0</v>
      </c>
      <c r="AZ1538" s="14"/>
      <c r="BA1538" s="14">
        <f t="shared" si="9741"/>
        <v>2750</v>
      </c>
      <c r="BB1538" s="14">
        <f t="shared" si="9742"/>
        <v>2695</v>
      </c>
      <c r="BC1538" s="14">
        <f t="shared" si="9743"/>
        <v>0</v>
      </c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>
        <f t="shared" si="9745"/>
        <v>2750</v>
      </c>
      <c r="BP1538" s="14">
        <f t="shared" si="9746"/>
        <v>2695</v>
      </c>
      <c r="BQ1538" s="14">
        <f t="shared" si="9747"/>
        <v>0</v>
      </c>
      <c r="BR1538" s="14"/>
      <c r="BS1538" s="14"/>
      <c r="BT1538" s="14"/>
      <c r="BU1538" s="14">
        <f t="shared" si="9748"/>
        <v>2750</v>
      </c>
      <c r="BV1538" s="14">
        <f t="shared" si="9749"/>
        <v>2695</v>
      </c>
      <c r="BW1538" s="14">
        <f t="shared" si="9750"/>
        <v>0</v>
      </c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>
        <f t="shared" si="9752"/>
        <v>2750</v>
      </c>
      <c r="CH1538" s="14"/>
      <c r="CI1538" s="84">
        <f t="shared" si="9943"/>
        <v>2750</v>
      </c>
      <c r="CJ1538" s="14">
        <f t="shared" si="9753"/>
        <v>2695</v>
      </c>
      <c r="CK1538" s="52"/>
      <c r="CL1538" s="84">
        <f t="shared" si="9944"/>
        <v>2695</v>
      </c>
      <c r="CM1538" s="14">
        <f t="shared" si="9754"/>
        <v>0</v>
      </c>
      <c r="CN1538" s="52"/>
      <c r="CO1538" s="84">
        <f t="shared" si="9945"/>
        <v>0</v>
      </c>
      <c r="CP1538" s="14"/>
      <c r="CQ1538" s="29"/>
      <c r="CR1538" s="29"/>
      <c r="CT1538" s="1"/>
    </row>
    <row r="1539" spans="1:99" ht="31.2" customHeight="1" x14ac:dyDescent="0.3">
      <c r="A1539" s="76" t="s">
        <v>519</v>
      </c>
      <c r="B1539" s="76" t="s">
        <v>68</v>
      </c>
      <c r="C1539" s="76" t="s">
        <v>70</v>
      </c>
      <c r="D1539" s="76" t="s">
        <v>165</v>
      </c>
      <c r="E1539" s="88"/>
      <c r="F1539" s="77" t="s">
        <v>166</v>
      </c>
      <c r="G1539" s="14">
        <f t="shared" ref="G1539:G1551" si="9956">G1540</f>
        <v>509.8</v>
      </c>
      <c r="H1539" s="14">
        <f t="shared" ref="H1539:H1549" si="9957">H1540</f>
        <v>509.8</v>
      </c>
      <c r="I1539" s="14">
        <f t="shared" ref="I1539:I1551" si="9958">I1540</f>
        <v>509.8</v>
      </c>
      <c r="J1539" s="14">
        <f t="shared" ref="J1539:J1551" si="9959">J1540</f>
        <v>0</v>
      </c>
      <c r="K1539" s="14">
        <f t="shared" ref="K1539:K1551" si="9960">K1540</f>
        <v>0</v>
      </c>
      <c r="L1539" s="14">
        <f t="shared" ref="L1539:L1551" si="9961">L1540</f>
        <v>0</v>
      </c>
      <c r="M1539" s="14">
        <f t="shared" si="9718"/>
        <v>509.8</v>
      </c>
      <c r="N1539" s="14">
        <f t="shared" si="9719"/>
        <v>509.8</v>
      </c>
      <c r="O1539" s="14">
        <f t="shared" si="9720"/>
        <v>509.8</v>
      </c>
      <c r="P1539" s="14">
        <f t="shared" ref="P1539:P1551" si="9962">P1540</f>
        <v>0</v>
      </c>
      <c r="Q1539" s="14">
        <f t="shared" ref="Q1539:Q1551" si="9963">Q1540</f>
        <v>0</v>
      </c>
      <c r="R1539" s="14">
        <f t="shared" ref="R1539:R1551" si="9964">R1540</f>
        <v>0</v>
      </c>
      <c r="S1539" s="14">
        <f t="shared" ref="S1539:S1551" si="9965">S1540</f>
        <v>0</v>
      </c>
      <c r="T1539" s="14">
        <f t="shared" ref="T1539:T1551" si="9966">T1540</f>
        <v>0</v>
      </c>
      <c r="U1539" s="14">
        <f t="shared" ref="U1539:U1551" si="9967">U1540</f>
        <v>0</v>
      </c>
      <c r="V1539" s="14">
        <f t="shared" ref="V1539:V1551" si="9968">V1540</f>
        <v>0</v>
      </c>
      <c r="W1539" s="14">
        <f t="shared" ref="W1539:W1551" si="9969">W1540</f>
        <v>0</v>
      </c>
      <c r="X1539" s="14">
        <f t="shared" ref="X1539:X1551" si="9970">X1540</f>
        <v>0</v>
      </c>
      <c r="Y1539" s="14">
        <f t="shared" si="9731"/>
        <v>509.8</v>
      </c>
      <c r="Z1539" s="14">
        <f t="shared" si="9732"/>
        <v>509.8</v>
      </c>
      <c r="AA1539" s="14">
        <f t="shared" si="9733"/>
        <v>509.8</v>
      </c>
      <c r="AB1539" s="14">
        <f t="shared" ref="AB1539:AB1551" si="9971">AB1540</f>
        <v>0</v>
      </c>
      <c r="AC1539" s="14">
        <f t="shared" ref="AC1539:AC1551" si="9972">AC1540</f>
        <v>0</v>
      </c>
      <c r="AD1539" s="14">
        <f t="shared" ref="AD1539:AD1551" si="9973">AD1540</f>
        <v>0</v>
      </c>
      <c r="AE1539" s="14">
        <f t="shared" si="9734"/>
        <v>509.8</v>
      </c>
      <c r="AF1539" s="14">
        <f t="shared" si="9735"/>
        <v>509.8</v>
      </c>
      <c r="AG1539" s="14">
        <f t="shared" si="9736"/>
        <v>509.8</v>
      </c>
      <c r="AH1539" s="14">
        <f t="shared" ref="AH1539:AH1551" si="9974">AH1540</f>
        <v>0</v>
      </c>
      <c r="AI1539" s="14">
        <f t="shared" ref="AI1539:AI1551" si="9975">AI1540</f>
        <v>0</v>
      </c>
      <c r="AJ1539" s="14">
        <f t="shared" ref="AJ1539:AJ1551" si="9976">AJ1540</f>
        <v>-231.387</v>
      </c>
      <c r="AK1539" s="14">
        <f t="shared" ref="AK1539:AK1551" si="9977">AK1540</f>
        <v>0</v>
      </c>
      <c r="AL1539" s="14">
        <f t="shared" ref="AL1539:AL1551" si="9978">AL1540</f>
        <v>0</v>
      </c>
      <c r="AM1539" s="14">
        <f t="shared" ref="AM1539:AM1551" si="9979">AM1540</f>
        <v>0</v>
      </c>
      <c r="AN1539" s="14">
        <f t="shared" ref="AN1539:AN1551" si="9980">AN1540</f>
        <v>0</v>
      </c>
      <c r="AO1539" s="14">
        <f t="shared" ref="AO1539:AO1551" si="9981">AO1540</f>
        <v>0</v>
      </c>
      <c r="AP1539" s="14">
        <f t="shared" ref="AP1539:AP1551" si="9982">AP1540</f>
        <v>0</v>
      </c>
      <c r="AQ1539" s="14">
        <f t="shared" ref="AQ1539:AQ1551" si="9983">AQ1540</f>
        <v>0</v>
      </c>
      <c r="AR1539" s="14">
        <f t="shared" ref="AR1539:AR1551" si="9984">AR1540</f>
        <v>0</v>
      </c>
      <c r="AS1539" s="14">
        <f t="shared" ref="AS1539:AS1551" si="9985">AS1540</f>
        <v>0</v>
      </c>
      <c r="AT1539" s="14">
        <f t="shared" ref="AT1539:AT1551" si="9986">AT1540</f>
        <v>0</v>
      </c>
      <c r="AU1539" s="14">
        <f t="shared" ref="AU1539:AU1551" si="9987">AU1540</f>
        <v>0</v>
      </c>
      <c r="AV1539" s="14">
        <f t="shared" ref="AV1539:AV1551" si="9988">AV1540</f>
        <v>0</v>
      </c>
      <c r="AW1539" s="14">
        <f t="shared" si="9738"/>
        <v>278.41300000000001</v>
      </c>
      <c r="AX1539" s="14">
        <f t="shared" si="9739"/>
        <v>509.8</v>
      </c>
      <c r="AY1539" s="14">
        <f t="shared" si="9740"/>
        <v>509.8</v>
      </c>
      <c r="AZ1539" s="14">
        <f t="shared" ref="AZ1539:AZ1551" si="9989">AZ1540</f>
        <v>0</v>
      </c>
      <c r="BA1539" s="14">
        <f t="shared" si="9741"/>
        <v>278.41300000000001</v>
      </c>
      <c r="BB1539" s="14">
        <f t="shared" si="9742"/>
        <v>509.8</v>
      </c>
      <c r="BC1539" s="14">
        <f t="shared" si="9743"/>
        <v>509.8</v>
      </c>
      <c r="BD1539" s="14">
        <f t="shared" ref="BD1539:BD1551" si="9990">BD1540</f>
        <v>0</v>
      </c>
      <c r="BE1539" s="14">
        <f t="shared" ref="BE1539:BE1551" si="9991">BE1540</f>
        <v>0</v>
      </c>
      <c r="BF1539" s="14">
        <f t="shared" ref="BF1539:BF1551" si="9992">BF1540</f>
        <v>0</v>
      </c>
      <c r="BG1539" s="14">
        <f t="shared" ref="BG1539:BG1551" si="9993">BG1540</f>
        <v>0</v>
      </c>
      <c r="BH1539" s="14">
        <f t="shared" ref="BH1539:BH1551" si="9994">BH1540</f>
        <v>0</v>
      </c>
      <c r="BI1539" s="14">
        <f t="shared" ref="BI1539:BI1551" si="9995">BI1540</f>
        <v>0</v>
      </c>
      <c r="BJ1539" s="14">
        <f t="shared" ref="BJ1539:BJ1551" si="9996">BJ1540</f>
        <v>0</v>
      </c>
      <c r="BK1539" s="14">
        <f t="shared" ref="BK1539:BK1551" si="9997">BK1540</f>
        <v>0</v>
      </c>
      <c r="BL1539" s="14">
        <f t="shared" ref="BL1539:BL1551" si="9998">BL1540</f>
        <v>0</v>
      </c>
      <c r="BM1539" s="14">
        <f t="shared" ref="BM1539:BM1551" si="9999">BM1540</f>
        <v>0</v>
      </c>
      <c r="BN1539" s="14">
        <f t="shared" ref="BN1539:BN1551" si="10000">BN1540</f>
        <v>0</v>
      </c>
      <c r="BO1539" s="14">
        <f t="shared" si="9745"/>
        <v>278.41300000000001</v>
      </c>
      <c r="BP1539" s="14">
        <f t="shared" si="9746"/>
        <v>509.8</v>
      </c>
      <c r="BQ1539" s="14">
        <f t="shared" si="9747"/>
        <v>509.8</v>
      </c>
      <c r="BR1539" s="14">
        <f t="shared" ref="BR1539:BR1551" si="10001">BR1540</f>
        <v>0</v>
      </c>
      <c r="BS1539" s="14">
        <f t="shared" ref="BS1539:BS1551" si="10002">BS1540</f>
        <v>0</v>
      </c>
      <c r="BT1539" s="14">
        <f t="shared" ref="BT1539:BT1551" si="10003">BT1540</f>
        <v>0</v>
      </c>
      <c r="BU1539" s="14">
        <f t="shared" si="9748"/>
        <v>278.41300000000001</v>
      </c>
      <c r="BV1539" s="14">
        <f t="shared" si="9749"/>
        <v>509.8</v>
      </c>
      <c r="BW1539" s="14">
        <f t="shared" si="9750"/>
        <v>509.8</v>
      </c>
      <c r="BX1539" s="14">
        <f t="shared" ref="BX1539:BX1551" si="10004">BX1540</f>
        <v>0</v>
      </c>
      <c r="BY1539" s="14">
        <f t="shared" ref="BY1539:BY1551" si="10005">BY1540</f>
        <v>0</v>
      </c>
      <c r="BZ1539" s="14">
        <f t="shared" ref="BZ1539:BZ1551" si="10006">BZ1540</f>
        <v>0</v>
      </c>
      <c r="CA1539" s="14">
        <f t="shared" ref="CA1539:CA1551" si="10007">CA1540</f>
        <v>0</v>
      </c>
      <c r="CB1539" s="14">
        <f t="shared" ref="CB1539:CB1551" si="10008">CB1540</f>
        <v>0</v>
      </c>
      <c r="CC1539" s="14">
        <f t="shared" ref="CC1539:CC1551" si="10009">CC1540</f>
        <v>0</v>
      </c>
      <c r="CD1539" s="14">
        <f t="shared" ref="CD1539:CD1551" si="10010">CD1540</f>
        <v>0</v>
      </c>
      <c r="CE1539" s="14">
        <f t="shared" ref="CE1539:CE1551" si="10011">CE1540</f>
        <v>0</v>
      </c>
      <c r="CF1539" s="14">
        <f t="shared" ref="CF1539:CF1551" si="10012">CF1540</f>
        <v>0</v>
      </c>
      <c r="CG1539" s="14">
        <f t="shared" si="9752"/>
        <v>278.41300000000001</v>
      </c>
      <c r="CH1539" s="14">
        <f t="shared" ref="CH1539:CH1551" si="10013">CH1540</f>
        <v>0</v>
      </c>
      <c r="CI1539" s="84">
        <f t="shared" si="9943"/>
        <v>278.41300000000001</v>
      </c>
      <c r="CJ1539" s="14">
        <f t="shared" si="9753"/>
        <v>509.8</v>
      </c>
      <c r="CK1539" s="52">
        <f t="shared" ref="CK1539:CP1551" si="10014">CK1540</f>
        <v>0</v>
      </c>
      <c r="CL1539" s="84">
        <f t="shared" si="9944"/>
        <v>509.8</v>
      </c>
      <c r="CM1539" s="14">
        <f t="shared" si="9754"/>
        <v>509.8</v>
      </c>
      <c r="CN1539" s="52">
        <f t="shared" si="10014"/>
        <v>0</v>
      </c>
      <c r="CO1539" s="84">
        <f t="shared" si="9945"/>
        <v>509.8</v>
      </c>
      <c r="CP1539" s="14">
        <f t="shared" si="10014"/>
        <v>0</v>
      </c>
      <c r="CQ1539" s="29"/>
      <c r="CR1539" s="29"/>
      <c r="CT1539" s="1"/>
    </row>
    <row r="1540" spans="1:99" s="1" customFormat="1" ht="15.6" hidden="1" customHeight="1" x14ac:dyDescent="0.3">
      <c r="A1540" s="27" t="s">
        <v>519</v>
      </c>
      <c r="B1540" s="27" t="s">
        <v>68</v>
      </c>
      <c r="C1540" s="27" t="s">
        <v>70</v>
      </c>
      <c r="D1540" s="27" t="s">
        <v>167</v>
      </c>
      <c r="E1540" s="30"/>
      <c r="F1540" s="28" t="s">
        <v>41</v>
      </c>
      <c r="G1540" s="14">
        <f t="shared" si="9956"/>
        <v>509.8</v>
      </c>
      <c r="H1540" s="14">
        <f t="shared" si="9957"/>
        <v>509.8</v>
      </c>
      <c r="I1540" s="14">
        <f t="shared" si="9958"/>
        <v>509.8</v>
      </c>
      <c r="J1540" s="14">
        <f t="shared" si="9959"/>
        <v>0</v>
      </c>
      <c r="K1540" s="14">
        <f t="shared" si="9960"/>
        <v>0</v>
      </c>
      <c r="L1540" s="14">
        <f t="shared" si="9961"/>
        <v>0</v>
      </c>
      <c r="M1540" s="14">
        <f t="shared" si="9718"/>
        <v>509.8</v>
      </c>
      <c r="N1540" s="14">
        <f t="shared" si="9719"/>
        <v>509.8</v>
      </c>
      <c r="O1540" s="14">
        <f t="shared" si="9720"/>
        <v>509.8</v>
      </c>
      <c r="P1540" s="14">
        <f t="shared" si="9962"/>
        <v>0</v>
      </c>
      <c r="Q1540" s="14">
        <f t="shared" si="9963"/>
        <v>0</v>
      </c>
      <c r="R1540" s="14">
        <f t="shared" si="9964"/>
        <v>0</v>
      </c>
      <c r="S1540" s="14">
        <f t="shared" si="9965"/>
        <v>0</v>
      </c>
      <c r="T1540" s="14">
        <f t="shared" si="9966"/>
        <v>0</v>
      </c>
      <c r="U1540" s="14">
        <f t="shared" si="9967"/>
        <v>0</v>
      </c>
      <c r="V1540" s="14">
        <f t="shared" si="9968"/>
        <v>0</v>
      </c>
      <c r="W1540" s="14">
        <f t="shared" si="9969"/>
        <v>0</v>
      </c>
      <c r="X1540" s="14">
        <f t="shared" si="9970"/>
        <v>0</v>
      </c>
      <c r="Y1540" s="14">
        <f t="shared" si="9731"/>
        <v>509.8</v>
      </c>
      <c r="Z1540" s="14">
        <f t="shared" si="9732"/>
        <v>509.8</v>
      </c>
      <c r="AA1540" s="14">
        <f t="shared" si="9733"/>
        <v>509.8</v>
      </c>
      <c r="AB1540" s="14">
        <f t="shared" si="9971"/>
        <v>0</v>
      </c>
      <c r="AC1540" s="14">
        <f t="shared" si="9972"/>
        <v>0</v>
      </c>
      <c r="AD1540" s="14">
        <f t="shared" si="9973"/>
        <v>0</v>
      </c>
      <c r="AE1540" s="14">
        <f t="shared" si="9734"/>
        <v>509.8</v>
      </c>
      <c r="AF1540" s="14">
        <f t="shared" si="9735"/>
        <v>509.8</v>
      </c>
      <c r="AG1540" s="14">
        <f t="shared" si="9736"/>
        <v>509.8</v>
      </c>
      <c r="AH1540" s="14">
        <f t="shared" si="9974"/>
        <v>0</v>
      </c>
      <c r="AI1540" s="14">
        <f t="shared" si="9975"/>
        <v>0</v>
      </c>
      <c r="AJ1540" s="14">
        <f t="shared" si="9976"/>
        <v>-231.387</v>
      </c>
      <c r="AK1540" s="14">
        <f t="shared" si="9977"/>
        <v>0</v>
      </c>
      <c r="AL1540" s="14">
        <f t="shared" si="9978"/>
        <v>0</v>
      </c>
      <c r="AM1540" s="14">
        <f t="shared" si="9979"/>
        <v>0</v>
      </c>
      <c r="AN1540" s="14">
        <f t="shared" si="9980"/>
        <v>0</v>
      </c>
      <c r="AO1540" s="14">
        <f t="shared" si="9981"/>
        <v>0</v>
      </c>
      <c r="AP1540" s="14">
        <f t="shared" si="9982"/>
        <v>0</v>
      </c>
      <c r="AQ1540" s="14">
        <f t="shared" si="9983"/>
        <v>0</v>
      </c>
      <c r="AR1540" s="14">
        <f t="shared" si="9984"/>
        <v>0</v>
      </c>
      <c r="AS1540" s="14">
        <f t="shared" si="9985"/>
        <v>0</v>
      </c>
      <c r="AT1540" s="14">
        <f t="shared" si="9986"/>
        <v>0</v>
      </c>
      <c r="AU1540" s="14">
        <f t="shared" si="9987"/>
        <v>0</v>
      </c>
      <c r="AV1540" s="14">
        <f t="shared" si="9988"/>
        <v>0</v>
      </c>
      <c r="AW1540" s="14">
        <f t="shared" si="9738"/>
        <v>278.41300000000001</v>
      </c>
      <c r="AX1540" s="14">
        <f t="shared" si="9739"/>
        <v>509.8</v>
      </c>
      <c r="AY1540" s="14">
        <f t="shared" si="9740"/>
        <v>509.8</v>
      </c>
      <c r="AZ1540" s="14">
        <f t="shared" si="9989"/>
        <v>0</v>
      </c>
      <c r="BA1540" s="14">
        <f t="shared" si="9741"/>
        <v>278.41300000000001</v>
      </c>
      <c r="BB1540" s="14">
        <f t="shared" si="9742"/>
        <v>509.8</v>
      </c>
      <c r="BC1540" s="14">
        <f t="shared" si="9743"/>
        <v>509.8</v>
      </c>
      <c r="BD1540" s="14">
        <f t="shared" si="9990"/>
        <v>0</v>
      </c>
      <c r="BE1540" s="14">
        <f t="shared" si="9991"/>
        <v>0</v>
      </c>
      <c r="BF1540" s="14">
        <f t="shared" si="9992"/>
        <v>0</v>
      </c>
      <c r="BG1540" s="14">
        <f t="shared" si="9993"/>
        <v>0</v>
      </c>
      <c r="BH1540" s="14">
        <f t="shared" si="9994"/>
        <v>0</v>
      </c>
      <c r="BI1540" s="14">
        <f t="shared" si="9995"/>
        <v>0</v>
      </c>
      <c r="BJ1540" s="14">
        <f t="shared" si="9996"/>
        <v>0</v>
      </c>
      <c r="BK1540" s="14">
        <f t="shared" si="9997"/>
        <v>0</v>
      </c>
      <c r="BL1540" s="14">
        <f t="shared" si="9998"/>
        <v>0</v>
      </c>
      <c r="BM1540" s="14">
        <f t="shared" si="9999"/>
        <v>0</v>
      </c>
      <c r="BN1540" s="14">
        <f t="shared" si="10000"/>
        <v>0</v>
      </c>
      <c r="BO1540" s="14">
        <f t="shared" si="9745"/>
        <v>278.41300000000001</v>
      </c>
      <c r="BP1540" s="14">
        <f t="shared" si="9746"/>
        <v>509.8</v>
      </c>
      <c r="BQ1540" s="14">
        <f t="shared" si="9747"/>
        <v>509.8</v>
      </c>
      <c r="BR1540" s="14">
        <f t="shared" si="10001"/>
        <v>0</v>
      </c>
      <c r="BS1540" s="14">
        <f t="shared" si="10002"/>
        <v>0</v>
      </c>
      <c r="BT1540" s="14">
        <f t="shared" si="10003"/>
        <v>0</v>
      </c>
      <c r="BU1540" s="14">
        <f t="shared" si="9748"/>
        <v>278.41300000000001</v>
      </c>
      <c r="BV1540" s="14">
        <f t="shared" si="9749"/>
        <v>509.8</v>
      </c>
      <c r="BW1540" s="14">
        <f t="shared" si="9750"/>
        <v>509.8</v>
      </c>
      <c r="BX1540" s="14">
        <f t="shared" si="10004"/>
        <v>0</v>
      </c>
      <c r="BY1540" s="14">
        <f t="shared" si="10005"/>
        <v>0</v>
      </c>
      <c r="BZ1540" s="14">
        <f t="shared" si="10006"/>
        <v>0</v>
      </c>
      <c r="CA1540" s="14">
        <f t="shared" si="10007"/>
        <v>0</v>
      </c>
      <c r="CB1540" s="14">
        <f t="shared" si="10008"/>
        <v>0</v>
      </c>
      <c r="CC1540" s="14">
        <f t="shared" si="10009"/>
        <v>0</v>
      </c>
      <c r="CD1540" s="14">
        <f t="shared" si="10010"/>
        <v>0</v>
      </c>
      <c r="CE1540" s="14">
        <f t="shared" si="10011"/>
        <v>0</v>
      </c>
      <c r="CF1540" s="14">
        <f t="shared" si="10012"/>
        <v>0</v>
      </c>
      <c r="CG1540" s="14">
        <f t="shared" si="9752"/>
        <v>278.41300000000001</v>
      </c>
      <c r="CH1540" s="14">
        <f t="shared" si="10013"/>
        <v>0</v>
      </c>
      <c r="CI1540" s="14"/>
      <c r="CJ1540" s="14">
        <f t="shared" si="9753"/>
        <v>509.8</v>
      </c>
      <c r="CK1540" s="52">
        <f t="shared" si="10014"/>
        <v>0</v>
      </c>
      <c r="CL1540" s="52"/>
      <c r="CM1540" s="14">
        <f t="shared" si="9754"/>
        <v>509.8</v>
      </c>
      <c r="CN1540" s="52">
        <f t="shared" si="10014"/>
        <v>0</v>
      </c>
      <c r="CO1540" s="52"/>
      <c r="CP1540" s="14">
        <f t="shared" si="10014"/>
        <v>0</v>
      </c>
      <c r="CQ1540" s="29">
        <v>0</v>
      </c>
      <c r="CR1540" s="29"/>
      <c r="CS1540" s="1" t="s">
        <v>75</v>
      </c>
    </row>
    <row r="1541" spans="1:99" ht="31.2" customHeight="1" x14ac:dyDescent="0.3">
      <c r="A1541" s="76" t="s">
        <v>519</v>
      </c>
      <c r="B1541" s="76" t="s">
        <v>68</v>
      </c>
      <c r="C1541" s="76" t="s">
        <v>70</v>
      </c>
      <c r="D1541" s="76" t="s">
        <v>168</v>
      </c>
      <c r="E1541" s="88"/>
      <c r="F1541" s="77" t="s">
        <v>169</v>
      </c>
      <c r="G1541" s="14">
        <f t="shared" si="9956"/>
        <v>509.8</v>
      </c>
      <c r="H1541" s="14">
        <f t="shared" si="9957"/>
        <v>509.8</v>
      </c>
      <c r="I1541" s="14">
        <f t="shared" si="9958"/>
        <v>509.8</v>
      </c>
      <c r="J1541" s="14">
        <f t="shared" si="9959"/>
        <v>0</v>
      </c>
      <c r="K1541" s="14">
        <f t="shared" si="9960"/>
        <v>0</v>
      </c>
      <c r="L1541" s="14">
        <f t="shared" si="9961"/>
        <v>0</v>
      </c>
      <c r="M1541" s="14">
        <f t="shared" si="9718"/>
        <v>509.8</v>
      </c>
      <c r="N1541" s="14">
        <f t="shared" si="9719"/>
        <v>509.8</v>
      </c>
      <c r="O1541" s="14">
        <f t="shared" si="9720"/>
        <v>509.8</v>
      </c>
      <c r="P1541" s="14">
        <f t="shared" si="9962"/>
        <v>0</v>
      </c>
      <c r="Q1541" s="14">
        <f t="shared" si="9963"/>
        <v>0</v>
      </c>
      <c r="R1541" s="14">
        <f t="shared" si="9964"/>
        <v>0</v>
      </c>
      <c r="S1541" s="14">
        <f t="shared" si="9965"/>
        <v>0</v>
      </c>
      <c r="T1541" s="14">
        <f t="shared" si="9966"/>
        <v>0</v>
      </c>
      <c r="U1541" s="14">
        <f t="shared" si="9967"/>
        <v>0</v>
      </c>
      <c r="V1541" s="14">
        <f t="shared" si="9968"/>
        <v>0</v>
      </c>
      <c r="W1541" s="14">
        <f t="shared" si="9969"/>
        <v>0</v>
      </c>
      <c r="X1541" s="14">
        <f t="shared" si="9970"/>
        <v>0</v>
      </c>
      <c r="Y1541" s="14">
        <f t="shared" si="9731"/>
        <v>509.8</v>
      </c>
      <c r="Z1541" s="14">
        <f t="shared" si="9732"/>
        <v>509.8</v>
      </c>
      <c r="AA1541" s="14">
        <f t="shared" si="9733"/>
        <v>509.8</v>
      </c>
      <c r="AB1541" s="14">
        <f t="shared" si="9971"/>
        <v>0</v>
      </c>
      <c r="AC1541" s="14">
        <f t="shared" si="9972"/>
        <v>0</v>
      </c>
      <c r="AD1541" s="14">
        <f t="shared" si="9973"/>
        <v>0</v>
      </c>
      <c r="AE1541" s="14">
        <f t="shared" si="9734"/>
        <v>509.8</v>
      </c>
      <c r="AF1541" s="14">
        <f t="shared" si="9735"/>
        <v>509.8</v>
      </c>
      <c r="AG1541" s="14">
        <f t="shared" si="9736"/>
        <v>509.8</v>
      </c>
      <c r="AH1541" s="14">
        <f t="shared" si="9974"/>
        <v>0</v>
      </c>
      <c r="AI1541" s="14">
        <f t="shared" si="9975"/>
        <v>0</v>
      </c>
      <c r="AJ1541" s="14">
        <f t="shared" si="9976"/>
        <v>-231.387</v>
      </c>
      <c r="AK1541" s="14">
        <f t="shared" si="9977"/>
        <v>0</v>
      </c>
      <c r="AL1541" s="14">
        <f t="shared" si="9978"/>
        <v>0</v>
      </c>
      <c r="AM1541" s="14">
        <f t="shared" si="9979"/>
        <v>0</v>
      </c>
      <c r="AN1541" s="14">
        <f t="shared" si="9980"/>
        <v>0</v>
      </c>
      <c r="AO1541" s="14">
        <f t="shared" si="9981"/>
        <v>0</v>
      </c>
      <c r="AP1541" s="14">
        <f t="shared" si="9982"/>
        <v>0</v>
      </c>
      <c r="AQ1541" s="14">
        <f t="shared" si="9983"/>
        <v>0</v>
      </c>
      <c r="AR1541" s="14">
        <f t="shared" si="9984"/>
        <v>0</v>
      </c>
      <c r="AS1541" s="14">
        <f t="shared" si="9985"/>
        <v>0</v>
      </c>
      <c r="AT1541" s="14">
        <f t="shared" si="9986"/>
        <v>0</v>
      </c>
      <c r="AU1541" s="14">
        <f t="shared" si="9987"/>
        <v>0</v>
      </c>
      <c r="AV1541" s="14">
        <f t="shared" si="9988"/>
        <v>0</v>
      </c>
      <c r="AW1541" s="14">
        <f t="shared" si="9738"/>
        <v>278.41300000000001</v>
      </c>
      <c r="AX1541" s="14">
        <f t="shared" si="9739"/>
        <v>509.8</v>
      </c>
      <c r="AY1541" s="14">
        <f t="shared" si="9740"/>
        <v>509.8</v>
      </c>
      <c r="AZ1541" s="14">
        <f t="shared" si="9989"/>
        <v>0</v>
      </c>
      <c r="BA1541" s="14">
        <f t="shared" si="9741"/>
        <v>278.41300000000001</v>
      </c>
      <c r="BB1541" s="14">
        <f t="shared" si="9742"/>
        <v>509.8</v>
      </c>
      <c r="BC1541" s="14">
        <f t="shared" si="9743"/>
        <v>509.8</v>
      </c>
      <c r="BD1541" s="14">
        <f t="shared" si="9990"/>
        <v>0</v>
      </c>
      <c r="BE1541" s="14">
        <f t="shared" si="9991"/>
        <v>0</v>
      </c>
      <c r="BF1541" s="14">
        <f t="shared" si="9992"/>
        <v>0</v>
      </c>
      <c r="BG1541" s="14">
        <f t="shared" si="9993"/>
        <v>0</v>
      </c>
      <c r="BH1541" s="14">
        <f t="shared" si="9994"/>
        <v>0</v>
      </c>
      <c r="BI1541" s="14">
        <f t="shared" si="9995"/>
        <v>0</v>
      </c>
      <c r="BJ1541" s="14">
        <f t="shared" si="9996"/>
        <v>0</v>
      </c>
      <c r="BK1541" s="14">
        <f t="shared" si="9997"/>
        <v>0</v>
      </c>
      <c r="BL1541" s="14">
        <f t="shared" si="9998"/>
        <v>0</v>
      </c>
      <c r="BM1541" s="14">
        <f t="shared" si="9999"/>
        <v>0</v>
      </c>
      <c r="BN1541" s="14">
        <f t="shared" si="10000"/>
        <v>0</v>
      </c>
      <c r="BO1541" s="14">
        <f t="shared" si="9745"/>
        <v>278.41300000000001</v>
      </c>
      <c r="BP1541" s="14">
        <f t="shared" si="9746"/>
        <v>509.8</v>
      </c>
      <c r="BQ1541" s="14">
        <f t="shared" si="9747"/>
        <v>509.8</v>
      </c>
      <c r="BR1541" s="14">
        <f t="shared" si="10001"/>
        <v>0</v>
      </c>
      <c r="BS1541" s="14">
        <f t="shared" si="10002"/>
        <v>0</v>
      </c>
      <c r="BT1541" s="14">
        <f t="shared" si="10003"/>
        <v>0</v>
      </c>
      <c r="BU1541" s="14">
        <f t="shared" si="9748"/>
        <v>278.41300000000001</v>
      </c>
      <c r="BV1541" s="14">
        <f t="shared" si="9749"/>
        <v>509.8</v>
      </c>
      <c r="BW1541" s="14">
        <f t="shared" si="9750"/>
        <v>509.8</v>
      </c>
      <c r="BX1541" s="14">
        <f t="shared" si="10004"/>
        <v>0</v>
      </c>
      <c r="BY1541" s="14">
        <f t="shared" si="10005"/>
        <v>0</v>
      </c>
      <c r="BZ1541" s="14">
        <f t="shared" si="10006"/>
        <v>0</v>
      </c>
      <c r="CA1541" s="14">
        <f t="shared" si="10007"/>
        <v>0</v>
      </c>
      <c r="CB1541" s="14">
        <f t="shared" si="10008"/>
        <v>0</v>
      </c>
      <c r="CC1541" s="14">
        <f t="shared" si="10009"/>
        <v>0</v>
      </c>
      <c r="CD1541" s="14">
        <f t="shared" si="10010"/>
        <v>0</v>
      </c>
      <c r="CE1541" s="14">
        <f t="shared" si="10011"/>
        <v>0</v>
      </c>
      <c r="CF1541" s="14">
        <f t="shared" si="10012"/>
        <v>0</v>
      </c>
      <c r="CG1541" s="14">
        <f t="shared" si="9752"/>
        <v>278.41300000000001</v>
      </c>
      <c r="CH1541" s="14">
        <f t="shared" si="10013"/>
        <v>0</v>
      </c>
      <c r="CI1541" s="84">
        <f t="shared" ref="CI1541:CI1546" si="10015">CG1541+CH1541</f>
        <v>278.41300000000001</v>
      </c>
      <c r="CJ1541" s="14">
        <f t="shared" si="9753"/>
        <v>509.8</v>
      </c>
      <c r="CK1541" s="52">
        <f t="shared" si="10014"/>
        <v>0</v>
      </c>
      <c r="CL1541" s="84">
        <f t="shared" ref="CL1541:CL1546" si="10016">CJ1541+CK1541</f>
        <v>509.8</v>
      </c>
      <c r="CM1541" s="14">
        <f t="shared" si="9754"/>
        <v>509.8</v>
      </c>
      <c r="CN1541" s="52">
        <f t="shared" si="10014"/>
        <v>0</v>
      </c>
      <c r="CO1541" s="84">
        <f t="shared" ref="CO1541:CO1546" si="10017">CM1541+CN1541</f>
        <v>509.8</v>
      </c>
      <c r="CP1541" s="14">
        <f t="shared" si="10014"/>
        <v>0</v>
      </c>
      <c r="CQ1541" s="29"/>
      <c r="CR1541" s="29"/>
      <c r="CT1541" s="1"/>
    </row>
    <row r="1542" spans="1:99" ht="31.2" customHeight="1" x14ac:dyDescent="0.3">
      <c r="A1542" s="76" t="s">
        <v>519</v>
      </c>
      <c r="B1542" s="76" t="s">
        <v>68</v>
      </c>
      <c r="C1542" s="76" t="s">
        <v>70</v>
      </c>
      <c r="D1542" s="76" t="s">
        <v>202</v>
      </c>
      <c r="E1542" s="88"/>
      <c r="F1542" s="77" t="s">
        <v>203</v>
      </c>
      <c r="G1542" s="14">
        <f t="shared" si="9956"/>
        <v>509.8</v>
      </c>
      <c r="H1542" s="14">
        <f t="shared" si="9957"/>
        <v>509.8</v>
      </c>
      <c r="I1542" s="14">
        <f t="shared" si="9958"/>
        <v>509.8</v>
      </c>
      <c r="J1542" s="14">
        <f t="shared" si="9959"/>
        <v>0</v>
      </c>
      <c r="K1542" s="14">
        <f t="shared" si="9960"/>
        <v>0</v>
      </c>
      <c r="L1542" s="14">
        <f t="shared" si="9961"/>
        <v>0</v>
      </c>
      <c r="M1542" s="14">
        <f t="shared" si="9718"/>
        <v>509.8</v>
      </c>
      <c r="N1542" s="14">
        <f t="shared" si="9719"/>
        <v>509.8</v>
      </c>
      <c r="O1542" s="14">
        <f t="shared" si="9720"/>
        <v>509.8</v>
      </c>
      <c r="P1542" s="14">
        <f t="shared" si="9962"/>
        <v>0</v>
      </c>
      <c r="Q1542" s="14">
        <f t="shared" si="9963"/>
        <v>0</v>
      </c>
      <c r="R1542" s="14">
        <f t="shared" si="9964"/>
        <v>0</v>
      </c>
      <c r="S1542" s="14">
        <f t="shared" si="9965"/>
        <v>0</v>
      </c>
      <c r="T1542" s="14">
        <f t="shared" si="9966"/>
        <v>0</v>
      </c>
      <c r="U1542" s="14">
        <f t="shared" si="9967"/>
        <v>0</v>
      </c>
      <c r="V1542" s="14">
        <f t="shared" si="9968"/>
        <v>0</v>
      </c>
      <c r="W1542" s="14">
        <f t="shared" si="9969"/>
        <v>0</v>
      </c>
      <c r="X1542" s="14">
        <f t="shared" si="9970"/>
        <v>0</v>
      </c>
      <c r="Y1542" s="14">
        <f t="shared" si="9731"/>
        <v>509.8</v>
      </c>
      <c r="Z1542" s="14">
        <f t="shared" si="9732"/>
        <v>509.8</v>
      </c>
      <c r="AA1542" s="14">
        <f t="shared" si="9733"/>
        <v>509.8</v>
      </c>
      <c r="AB1542" s="14">
        <f t="shared" si="9971"/>
        <v>0</v>
      </c>
      <c r="AC1542" s="14">
        <f t="shared" si="9972"/>
        <v>0</v>
      </c>
      <c r="AD1542" s="14">
        <f t="shared" si="9973"/>
        <v>0</v>
      </c>
      <c r="AE1542" s="14">
        <f t="shared" si="9734"/>
        <v>509.8</v>
      </c>
      <c r="AF1542" s="14">
        <f t="shared" si="9735"/>
        <v>509.8</v>
      </c>
      <c r="AG1542" s="14">
        <f t="shared" si="9736"/>
        <v>509.8</v>
      </c>
      <c r="AH1542" s="14">
        <f t="shared" si="9974"/>
        <v>0</v>
      </c>
      <c r="AI1542" s="14">
        <f t="shared" si="9975"/>
        <v>0</v>
      </c>
      <c r="AJ1542" s="14">
        <f t="shared" si="9976"/>
        <v>-231.387</v>
      </c>
      <c r="AK1542" s="14">
        <f t="shared" si="9977"/>
        <v>0</v>
      </c>
      <c r="AL1542" s="14">
        <f t="shared" si="9978"/>
        <v>0</v>
      </c>
      <c r="AM1542" s="14">
        <f t="shared" si="9979"/>
        <v>0</v>
      </c>
      <c r="AN1542" s="14">
        <f t="shared" si="9980"/>
        <v>0</v>
      </c>
      <c r="AO1542" s="14">
        <f t="shared" si="9981"/>
        <v>0</v>
      </c>
      <c r="AP1542" s="14">
        <f t="shared" si="9982"/>
        <v>0</v>
      </c>
      <c r="AQ1542" s="14">
        <f t="shared" si="9983"/>
        <v>0</v>
      </c>
      <c r="AR1542" s="14">
        <f t="shared" si="9984"/>
        <v>0</v>
      </c>
      <c r="AS1542" s="14">
        <f t="shared" si="9985"/>
        <v>0</v>
      </c>
      <c r="AT1542" s="14">
        <f t="shared" si="9986"/>
        <v>0</v>
      </c>
      <c r="AU1542" s="14">
        <f t="shared" si="9987"/>
        <v>0</v>
      </c>
      <c r="AV1542" s="14">
        <f t="shared" si="9988"/>
        <v>0</v>
      </c>
      <c r="AW1542" s="14">
        <f t="shared" si="9738"/>
        <v>278.41300000000001</v>
      </c>
      <c r="AX1542" s="14">
        <f t="shared" si="9739"/>
        <v>509.8</v>
      </c>
      <c r="AY1542" s="14">
        <f t="shared" si="9740"/>
        <v>509.8</v>
      </c>
      <c r="AZ1542" s="14">
        <f t="shared" si="9989"/>
        <v>0</v>
      </c>
      <c r="BA1542" s="14">
        <f t="shared" si="9741"/>
        <v>278.41300000000001</v>
      </c>
      <c r="BB1542" s="14">
        <f t="shared" si="9742"/>
        <v>509.8</v>
      </c>
      <c r="BC1542" s="14">
        <f t="shared" si="9743"/>
        <v>509.8</v>
      </c>
      <c r="BD1542" s="14">
        <f t="shared" si="9990"/>
        <v>0</v>
      </c>
      <c r="BE1542" s="14">
        <f t="shared" si="9991"/>
        <v>0</v>
      </c>
      <c r="BF1542" s="14">
        <f t="shared" si="9992"/>
        <v>0</v>
      </c>
      <c r="BG1542" s="14">
        <f t="shared" si="9993"/>
        <v>0</v>
      </c>
      <c r="BH1542" s="14">
        <f t="shared" si="9994"/>
        <v>0</v>
      </c>
      <c r="BI1542" s="14">
        <f t="shared" si="9995"/>
        <v>0</v>
      </c>
      <c r="BJ1542" s="14">
        <f t="shared" si="9996"/>
        <v>0</v>
      </c>
      <c r="BK1542" s="14">
        <f t="shared" si="9997"/>
        <v>0</v>
      </c>
      <c r="BL1542" s="14">
        <f t="shared" si="9998"/>
        <v>0</v>
      </c>
      <c r="BM1542" s="14">
        <f t="shared" si="9999"/>
        <v>0</v>
      </c>
      <c r="BN1542" s="14">
        <f t="shared" si="10000"/>
        <v>0</v>
      </c>
      <c r="BO1542" s="14">
        <f t="shared" si="9745"/>
        <v>278.41300000000001</v>
      </c>
      <c r="BP1542" s="14">
        <f t="shared" si="9746"/>
        <v>509.8</v>
      </c>
      <c r="BQ1542" s="14">
        <f t="shared" si="9747"/>
        <v>509.8</v>
      </c>
      <c r="BR1542" s="14">
        <f t="shared" si="10001"/>
        <v>0</v>
      </c>
      <c r="BS1542" s="14">
        <f t="shared" si="10002"/>
        <v>0</v>
      </c>
      <c r="BT1542" s="14">
        <f t="shared" si="10003"/>
        <v>0</v>
      </c>
      <c r="BU1542" s="14">
        <f t="shared" si="9748"/>
        <v>278.41300000000001</v>
      </c>
      <c r="BV1542" s="14">
        <f t="shared" si="9749"/>
        <v>509.8</v>
      </c>
      <c r="BW1542" s="14">
        <f t="shared" si="9750"/>
        <v>509.8</v>
      </c>
      <c r="BX1542" s="14">
        <f t="shared" si="10004"/>
        <v>0</v>
      </c>
      <c r="BY1542" s="14">
        <f t="shared" si="10005"/>
        <v>0</v>
      </c>
      <c r="BZ1542" s="14">
        <f t="shared" si="10006"/>
        <v>0</v>
      </c>
      <c r="CA1542" s="14">
        <f t="shared" si="10007"/>
        <v>0</v>
      </c>
      <c r="CB1542" s="14">
        <f t="shared" si="10008"/>
        <v>0</v>
      </c>
      <c r="CC1542" s="14">
        <f t="shared" si="10009"/>
        <v>0</v>
      </c>
      <c r="CD1542" s="14">
        <f t="shared" si="10010"/>
        <v>0</v>
      </c>
      <c r="CE1542" s="14">
        <f t="shared" si="10011"/>
        <v>0</v>
      </c>
      <c r="CF1542" s="14">
        <f t="shared" si="10012"/>
        <v>0</v>
      </c>
      <c r="CG1542" s="14">
        <f t="shared" si="9752"/>
        <v>278.41300000000001</v>
      </c>
      <c r="CH1542" s="14">
        <f t="shared" si="10013"/>
        <v>0</v>
      </c>
      <c r="CI1542" s="84">
        <f t="shared" si="10015"/>
        <v>278.41300000000001</v>
      </c>
      <c r="CJ1542" s="14">
        <f t="shared" si="9753"/>
        <v>509.8</v>
      </c>
      <c r="CK1542" s="52">
        <f t="shared" si="10014"/>
        <v>0</v>
      </c>
      <c r="CL1542" s="84">
        <f t="shared" si="10016"/>
        <v>509.8</v>
      </c>
      <c r="CM1542" s="14">
        <f t="shared" si="9754"/>
        <v>509.8</v>
      </c>
      <c r="CN1542" s="52">
        <f t="shared" si="10014"/>
        <v>0</v>
      </c>
      <c r="CO1542" s="84">
        <f t="shared" si="10017"/>
        <v>509.8</v>
      </c>
      <c r="CP1542" s="14">
        <f t="shared" si="10014"/>
        <v>0</v>
      </c>
      <c r="CQ1542" s="29"/>
      <c r="CR1542" s="29"/>
      <c r="CT1542" s="1"/>
    </row>
    <row r="1543" spans="1:99" ht="31.2" customHeight="1" x14ac:dyDescent="0.3">
      <c r="A1543" s="76" t="s">
        <v>519</v>
      </c>
      <c r="B1543" s="76" t="s">
        <v>68</v>
      </c>
      <c r="C1543" s="76" t="s">
        <v>70</v>
      </c>
      <c r="D1543" s="76" t="s">
        <v>202</v>
      </c>
      <c r="E1543" s="76" t="s">
        <v>46</v>
      </c>
      <c r="F1543" s="77" t="s">
        <v>47</v>
      </c>
      <c r="G1543" s="14">
        <v>509.8</v>
      </c>
      <c r="H1543" s="14">
        <v>509.8</v>
      </c>
      <c r="I1543" s="14">
        <v>509.8</v>
      </c>
      <c r="J1543" s="14"/>
      <c r="K1543" s="14"/>
      <c r="L1543" s="14"/>
      <c r="M1543" s="14">
        <f t="shared" si="9718"/>
        <v>509.8</v>
      </c>
      <c r="N1543" s="14">
        <f t="shared" si="9719"/>
        <v>509.8</v>
      </c>
      <c r="O1543" s="14">
        <f t="shared" si="9720"/>
        <v>509.8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>
        <f t="shared" si="9731"/>
        <v>509.8</v>
      </c>
      <c r="Z1543" s="14">
        <f t="shared" si="9732"/>
        <v>509.8</v>
      </c>
      <c r="AA1543" s="14">
        <f t="shared" si="9733"/>
        <v>509.8</v>
      </c>
      <c r="AB1543" s="14"/>
      <c r="AC1543" s="14"/>
      <c r="AD1543" s="14"/>
      <c r="AE1543" s="14">
        <f t="shared" si="9734"/>
        <v>509.8</v>
      </c>
      <c r="AF1543" s="14">
        <f t="shared" si="9735"/>
        <v>509.8</v>
      </c>
      <c r="AG1543" s="14">
        <f t="shared" si="9736"/>
        <v>509.8</v>
      </c>
      <c r="AH1543" s="14"/>
      <c r="AI1543" s="14"/>
      <c r="AJ1543" s="14">
        <v>-231.387</v>
      </c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>
        <f t="shared" si="9738"/>
        <v>278.41300000000001</v>
      </c>
      <c r="AX1543" s="14">
        <f t="shared" si="9739"/>
        <v>509.8</v>
      </c>
      <c r="AY1543" s="14">
        <f t="shared" si="9740"/>
        <v>509.8</v>
      </c>
      <c r="AZ1543" s="14"/>
      <c r="BA1543" s="14">
        <f t="shared" si="9741"/>
        <v>278.41300000000001</v>
      </c>
      <c r="BB1543" s="14">
        <f t="shared" si="9742"/>
        <v>509.8</v>
      </c>
      <c r="BC1543" s="14">
        <f t="shared" si="9743"/>
        <v>509.8</v>
      </c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>
        <f t="shared" si="9745"/>
        <v>278.41300000000001</v>
      </c>
      <c r="BP1543" s="14">
        <f t="shared" si="9746"/>
        <v>509.8</v>
      </c>
      <c r="BQ1543" s="14">
        <f t="shared" si="9747"/>
        <v>509.8</v>
      </c>
      <c r="BR1543" s="14"/>
      <c r="BS1543" s="14"/>
      <c r="BT1543" s="14"/>
      <c r="BU1543" s="14">
        <f t="shared" si="9748"/>
        <v>278.41300000000001</v>
      </c>
      <c r="BV1543" s="14">
        <f t="shared" si="9749"/>
        <v>509.8</v>
      </c>
      <c r="BW1543" s="14">
        <f t="shared" si="9750"/>
        <v>509.8</v>
      </c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>
        <f t="shared" si="9752"/>
        <v>278.41300000000001</v>
      </c>
      <c r="CH1543" s="14"/>
      <c r="CI1543" s="84">
        <f t="shared" si="10015"/>
        <v>278.41300000000001</v>
      </c>
      <c r="CJ1543" s="14">
        <f t="shared" si="9753"/>
        <v>509.8</v>
      </c>
      <c r="CK1543" s="52"/>
      <c r="CL1543" s="84">
        <f t="shared" si="10016"/>
        <v>509.8</v>
      </c>
      <c r="CM1543" s="14">
        <f t="shared" si="9754"/>
        <v>509.8</v>
      </c>
      <c r="CN1543" s="52"/>
      <c r="CO1543" s="84">
        <f t="shared" si="10017"/>
        <v>509.8</v>
      </c>
      <c r="CP1543" s="14"/>
      <c r="CQ1543" s="29"/>
      <c r="CR1543" s="29"/>
      <c r="CT1543" s="1"/>
    </row>
    <row r="1544" spans="1:99" s="86" customFormat="1" ht="15.6" customHeight="1" x14ac:dyDescent="0.3">
      <c r="A1544" s="72" t="s">
        <v>519</v>
      </c>
      <c r="B1544" s="72" t="s">
        <v>95</v>
      </c>
      <c r="C1544" s="72"/>
      <c r="D1544" s="72"/>
      <c r="E1544" s="78"/>
      <c r="F1544" s="73" t="s">
        <v>206</v>
      </c>
      <c r="G1544" s="20">
        <f t="shared" si="9956"/>
        <v>102.6</v>
      </c>
      <c r="H1544" s="20">
        <f t="shared" si="9957"/>
        <v>102.6</v>
      </c>
      <c r="I1544" s="20">
        <f t="shared" si="9958"/>
        <v>102.6</v>
      </c>
      <c r="J1544" s="20">
        <f t="shared" si="9959"/>
        <v>0</v>
      </c>
      <c r="K1544" s="20">
        <f t="shared" si="9960"/>
        <v>0</v>
      </c>
      <c r="L1544" s="20">
        <f t="shared" si="9961"/>
        <v>0</v>
      </c>
      <c r="M1544" s="20">
        <f t="shared" si="9718"/>
        <v>102.6</v>
      </c>
      <c r="N1544" s="20">
        <f t="shared" si="9719"/>
        <v>102.6</v>
      </c>
      <c r="O1544" s="20">
        <f t="shared" si="9720"/>
        <v>102.6</v>
      </c>
      <c r="P1544" s="20">
        <f t="shared" si="9962"/>
        <v>0</v>
      </c>
      <c r="Q1544" s="20">
        <f t="shared" si="9963"/>
        <v>0</v>
      </c>
      <c r="R1544" s="20">
        <f t="shared" si="9964"/>
        <v>0</v>
      </c>
      <c r="S1544" s="20">
        <f t="shared" si="9965"/>
        <v>0</v>
      </c>
      <c r="T1544" s="20">
        <f t="shared" si="9966"/>
        <v>0</v>
      </c>
      <c r="U1544" s="20">
        <f t="shared" si="9967"/>
        <v>0</v>
      </c>
      <c r="V1544" s="20">
        <f t="shared" si="9968"/>
        <v>0</v>
      </c>
      <c r="W1544" s="20">
        <f t="shared" si="9969"/>
        <v>0</v>
      </c>
      <c r="X1544" s="20">
        <f t="shared" si="9970"/>
        <v>0</v>
      </c>
      <c r="Y1544" s="20">
        <f t="shared" si="9731"/>
        <v>102.6</v>
      </c>
      <c r="Z1544" s="20">
        <f t="shared" si="9732"/>
        <v>102.6</v>
      </c>
      <c r="AA1544" s="20">
        <f t="shared" si="9733"/>
        <v>102.6</v>
      </c>
      <c r="AB1544" s="20">
        <f t="shared" si="9971"/>
        <v>0</v>
      </c>
      <c r="AC1544" s="20">
        <f t="shared" si="9972"/>
        <v>0</v>
      </c>
      <c r="AD1544" s="20">
        <f t="shared" si="9973"/>
        <v>0</v>
      </c>
      <c r="AE1544" s="20">
        <f t="shared" si="9734"/>
        <v>102.6</v>
      </c>
      <c r="AF1544" s="20">
        <f t="shared" si="9735"/>
        <v>102.6</v>
      </c>
      <c r="AG1544" s="20">
        <f t="shared" si="9736"/>
        <v>102.6</v>
      </c>
      <c r="AH1544" s="20">
        <f t="shared" si="9974"/>
        <v>0</v>
      </c>
      <c r="AI1544" s="20">
        <f t="shared" si="9975"/>
        <v>0</v>
      </c>
      <c r="AJ1544" s="20">
        <f t="shared" si="9976"/>
        <v>0</v>
      </c>
      <c r="AK1544" s="20">
        <f t="shared" si="9977"/>
        <v>0</v>
      </c>
      <c r="AL1544" s="20">
        <f t="shared" si="9978"/>
        <v>0</v>
      </c>
      <c r="AM1544" s="20">
        <f t="shared" si="9979"/>
        <v>0</v>
      </c>
      <c r="AN1544" s="20">
        <f t="shared" si="9980"/>
        <v>0</v>
      </c>
      <c r="AO1544" s="20">
        <f t="shared" si="9981"/>
        <v>0</v>
      </c>
      <c r="AP1544" s="20">
        <f t="shared" si="9982"/>
        <v>0</v>
      </c>
      <c r="AQ1544" s="20">
        <f t="shared" si="9983"/>
        <v>0</v>
      </c>
      <c r="AR1544" s="20">
        <f t="shared" si="9984"/>
        <v>0</v>
      </c>
      <c r="AS1544" s="20">
        <f t="shared" si="9985"/>
        <v>0</v>
      </c>
      <c r="AT1544" s="20">
        <f t="shared" si="9986"/>
        <v>0</v>
      </c>
      <c r="AU1544" s="20">
        <f t="shared" si="9987"/>
        <v>0</v>
      </c>
      <c r="AV1544" s="20">
        <f t="shared" si="9988"/>
        <v>0</v>
      </c>
      <c r="AW1544" s="20">
        <f t="shared" si="9738"/>
        <v>102.6</v>
      </c>
      <c r="AX1544" s="20">
        <f t="shared" si="9739"/>
        <v>102.6</v>
      </c>
      <c r="AY1544" s="20">
        <f t="shared" si="9740"/>
        <v>102.6</v>
      </c>
      <c r="AZ1544" s="20">
        <f t="shared" si="9989"/>
        <v>0</v>
      </c>
      <c r="BA1544" s="20">
        <f t="shared" si="9741"/>
        <v>102.6</v>
      </c>
      <c r="BB1544" s="20">
        <f t="shared" si="9742"/>
        <v>102.6</v>
      </c>
      <c r="BC1544" s="20">
        <f t="shared" si="9743"/>
        <v>102.6</v>
      </c>
      <c r="BD1544" s="20">
        <f t="shared" si="9990"/>
        <v>0</v>
      </c>
      <c r="BE1544" s="20">
        <f t="shared" si="9991"/>
        <v>0</v>
      </c>
      <c r="BF1544" s="20">
        <f t="shared" si="9992"/>
        <v>0</v>
      </c>
      <c r="BG1544" s="20">
        <f t="shared" si="9993"/>
        <v>0</v>
      </c>
      <c r="BH1544" s="20">
        <f t="shared" si="9994"/>
        <v>0</v>
      </c>
      <c r="BI1544" s="20">
        <f t="shared" si="9995"/>
        <v>0</v>
      </c>
      <c r="BJ1544" s="20">
        <f t="shared" si="9996"/>
        <v>0</v>
      </c>
      <c r="BK1544" s="20">
        <f t="shared" si="9997"/>
        <v>0</v>
      </c>
      <c r="BL1544" s="20">
        <f t="shared" si="9998"/>
        <v>0</v>
      </c>
      <c r="BM1544" s="20">
        <f t="shared" si="9999"/>
        <v>0</v>
      </c>
      <c r="BN1544" s="20">
        <f t="shared" si="10000"/>
        <v>0</v>
      </c>
      <c r="BO1544" s="20">
        <f t="shared" si="9745"/>
        <v>102.6</v>
      </c>
      <c r="BP1544" s="20">
        <f t="shared" si="9746"/>
        <v>102.6</v>
      </c>
      <c r="BQ1544" s="20">
        <f t="shared" si="9747"/>
        <v>102.6</v>
      </c>
      <c r="BR1544" s="20">
        <f t="shared" si="10001"/>
        <v>0</v>
      </c>
      <c r="BS1544" s="20">
        <f t="shared" si="10002"/>
        <v>0</v>
      </c>
      <c r="BT1544" s="20">
        <f t="shared" si="10003"/>
        <v>0</v>
      </c>
      <c r="BU1544" s="20">
        <f t="shared" si="9748"/>
        <v>102.6</v>
      </c>
      <c r="BV1544" s="20">
        <f t="shared" si="9749"/>
        <v>102.6</v>
      </c>
      <c r="BW1544" s="20">
        <f t="shared" si="9750"/>
        <v>102.6</v>
      </c>
      <c r="BX1544" s="20">
        <f t="shared" si="10004"/>
        <v>0</v>
      </c>
      <c r="BY1544" s="20">
        <f t="shared" si="10005"/>
        <v>21.6</v>
      </c>
      <c r="BZ1544" s="20">
        <f t="shared" si="10006"/>
        <v>0</v>
      </c>
      <c r="CA1544" s="20">
        <f t="shared" si="10007"/>
        <v>0</v>
      </c>
      <c r="CB1544" s="20">
        <f t="shared" si="10008"/>
        <v>0</v>
      </c>
      <c r="CC1544" s="20">
        <f t="shared" si="10009"/>
        <v>0</v>
      </c>
      <c r="CD1544" s="20">
        <f t="shared" si="10010"/>
        <v>0</v>
      </c>
      <c r="CE1544" s="20">
        <f t="shared" si="10011"/>
        <v>0</v>
      </c>
      <c r="CF1544" s="20">
        <f t="shared" si="10012"/>
        <v>0</v>
      </c>
      <c r="CG1544" s="20">
        <f t="shared" si="9752"/>
        <v>124.19999999999999</v>
      </c>
      <c r="CH1544" s="20">
        <f t="shared" si="10013"/>
        <v>0</v>
      </c>
      <c r="CI1544" s="82">
        <f t="shared" si="10015"/>
        <v>124.19999999999999</v>
      </c>
      <c r="CJ1544" s="20">
        <f t="shared" si="9753"/>
        <v>102.6</v>
      </c>
      <c r="CK1544" s="20">
        <f t="shared" si="10014"/>
        <v>0</v>
      </c>
      <c r="CL1544" s="82">
        <f t="shared" si="10016"/>
        <v>102.6</v>
      </c>
      <c r="CM1544" s="20">
        <f t="shared" si="9754"/>
        <v>102.6</v>
      </c>
      <c r="CN1544" s="20">
        <f t="shared" si="10014"/>
        <v>0</v>
      </c>
      <c r="CO1544" s="82">
        <f t="shared" si="10017"/>
        <v>102.6</v>
      </c>
      <c r="CP1544" s="20">
        <f t="shared" si="10014"/>
        <v>0</v>
      </c>
      <c r="CQ1544" s="21"/>
      <c r="CR1544" s="21"/>
      <c r="CS1544" s="17"/>
      <c r="CT1544" s="17"/>
      <c r="CU1544" s="17"/>
    </row>
    <row r="1545" spans="1:99" s="87" customFormat="1" ht="31.2" customHeight="1" x14ac:dyDescent="0.3">
      <c r="A1545" s="74" t="s">
        <v>519</v>
      </c>
      <c r="B1545" s="74" t="s">
        <v>95</v>
      </c>
      <c r="C1545" s="74" t="s">
        <v>70</v>
      </c>
      <c r="D1545" s="74"/>
      <c r="E1545" s="79"/>
      <c r="F1545" s="75" t="s">
        <v>207</v>
      </c>
      <c r="G1545" s="25">
        <f t="shared" si="9956"/>
        <v>102.6</v>
      </c>
      <c r="H1545" s="25">
        <f t="shared" si="9957"/>
        <v>102.6</v>
      </c>
      <c r="I1545" s="25">
        <f t="shared" si="9958"/>
        <v>102.6</v>
      </c>
      <c r="J1545" s="25">
        <f t="shared" si="9959"/>
        <v>0</v>
      </c>
      <c r="K1545" s="25">
        <f t="shared" si="9960"/>
        <v>0</v>
      </c>
      <c r="L1545" s="25">
        <f t="shared" si="9961"/>
        <v>0</v>
      </c>
      <c r="M1545" s="25">
        <f t="shared" si="9718"/>
        <v>102.6</v>
      </c>
      <c r="N1545" s="25">
        <f t="shared" si="9719"/>
        <v>102.6</v>
      </c>
      <c r="O1545" s="25">
        <f t="shared" si="9720"/>
        <v>102.6</v>
      </c>
      <c r="P1545" s="25">
        <f t="shared" si="9962"/>
        <v>0</v>
      </c>
      <c r="Q1545" s="25">
        <f t="shared" si="9963"/>
        <v>0</v>
      </c>
      <c r="R1545" s="25">
        <f t="shared" si="9964"/>
        <v>0</v>
      </c>
      <c r="S1545" s="25">
        <f t="shared" si="9965"/>
        <v>0</v>
      </c>
      <c r="T1545" s="25">
        <f t="shared" si="9966"/>
        <v>0</v>
      </c>
      <c r="U1545" s="25">
        <f t="shared" si="9967"/>
        <v>0</v>
      </c>
      <c r="V1545" s="25">
        <f t="shared" si="9968"/>
        <v>0</v>
      </c>
      <c r="W1545" s="25">
        <f t="shared" si="9969"/>
        <v>0</v>
      </c>
      <c r="X1545" s="25">
        <f t="shared" si="9970"/>
        <v>0</v>
      </c>
      <c r="Y1545" s="25">
        <f t="shared" si="9731"/>
        <v>102.6</v>
      </c>
      <c r="Z1545" s="25">
        <f t="shared" si="9732"/>
        <v>102.6</v>
      </c>
      <c r="AA1545" s="25">
        <f t="shared" si="9733"/>
        <v>102.6</v>
      </c>
      <c r="AB1545" s="25">
        <f t="shared" si="9971"/>
        <v>0</v>
      </c>
      <c r="AC1545" s="25">
        <f t="shared" si="9972"/>
        <v>0</v>
      </c>
      <c r="AD1545" s="25">
        <f t="shared" si="9973"/>
        <v>0</v>
      </c>
      <c r="AE1545" s="25">
        <f t="shared" si="9734"/>
        <v>102.6</v>
      </c>
      <c r="AF1545" s="25">
        <f t="shared" si="9735"/>
        <v>102.6</v>
      </c>
      <c r="AG1545" s="25">
        <f t="shared" si="9736"/>
        <v>102.6</v>
      </c>
      <c r="AH1545" s="25">
        <f t="shared" si="9974"/>
        <v>0</v>
      </c>
      <c r="AI1545" s="25">
        <f t="shared" si="9975"/>
        <v>0</v>
      </c>
      <c r="AJ1545" s="25">
        <f t="shared" si="9976"/>
        <v>0</v>
      </c>
      <c r="AK1545" s="25">
        <f t="shared" si="9977"/>
        <v>0</v>
      </c>
      <c r="AL1545" s="25">
        <f t="shared" si="9978"/>
        <v>0</v>
      </c>
      <c r="AM1545" s="25">
        <f t="shared" si="9979"/>
        <v>0</v>
      </c>
      <c r="AN1545" s="25">
        <f t="shared" si="9980"/>
        <v>0</v>
      </c>
      <c r="AO1545" s="25">
        <f t="shared" si="9981"/>
        <v>0</v>
      </c>
      <c r="AP1545" s="25">
        <f t="shared" si="9982"/>
        <v>0</v>
      </c>
      <c r="AQ1545" s="25">
        <f t="shared" si="9983"/>
        <v>0</v>
      </c>
      <c r="AR1545" s="25">
        <f t="shared" si="9984"/>
        <v>0</v>
      </c>
      <c r="AS1545" s="25">
        <f t="shared" si="9985"/>
        <v>0</v>
      </c>
      <c r="AT1545" s="25">
        <f t="shared" si="9986"/>
        <v>0</v>
      </c>
      <c r="AU1545" s="25">
        <f t="shared" si="9987"/>
        <v>0</v>
      </c>
      <c r="AV1545" s="25">
        <f t="shared" si="9988"/>
        <v>0</v>
      </c>
      <c r="AW1545" s="25">
        <f t="shared" si="9738"/>
        <v>102.6</v>
      </c>
      <c r="AX1545" s="25">
        <f t="shared" si="9739"/>
        <v>102.6</v>
      </c>
      <c r="AY1545" s="25">
        <f t="shared" si="9740"/>
        <v>102.6</v>
      </c>
      <c r="AZ1545" s="25">
        <f t="shared" si="9989"/>
        <v>0</v>
      </c>
      <c r="BA1545" s="25">
        <f t="shared" si="9741"/>
        <v>102.6</v>
      </c>
      <c r="BB1545" s="25">
        <f t="shared" si="9742"/>
        <v>102.6</v>
      </c>
      <c r="BC1545" s="25">
        <f t="shared" si="9743"/>
        <v>102.6</v>
      </c>
      <c r="BD1545" s="25">
        <f t="shared" si="9990"/>
        <v>0</v>
      </c>
      <c r="BE1545" s="25">
        <f t="shared" si="9991"/>
        <v>0</v>
      </c>
      <c r="BF1545" s="25">
        <f t="shared" si="9992"/>
        <v>0</v>
      </c>
      <c r="BG1545" s="25">
        <f t="shared" si="9993"/>
        <v>0</v>
      </c>
      <c r="BH1545" s="25">
        <f t="shared" si="9994"/>
        <v>0</v>
      </c>
      <c r="BI1545" s="25">
        <f t="shared" si="9995"/>
        <v>0</v>
      </c>
      <c r="BJ1545" s="25">
        <f t="shared" si="9996"/>
        <v>0</v>
      </c>
      <c r="BK1545" s="25">
        <f t="shared" si="9997"/>
        <v>0</v>
      </c>
      <c r="BL1545" s="25">
        <f t="shared" si="9998"/>
        <v>0</v>
      </c>
      <c r="BM1545" s="25">
        <f t="shared" si="9999"/>
        <v>0</v>
      </c>
      <c r="BN1545" s="25">
        <f t="shared" si="10000"/>
        <v>0</v>
      </c>
      <c r="BO1545" s="25">
        <f t="shared" si="9745"/>
        <v>102.6</v>
      </c>
      <c r="BP1545" s="25">
        <f t="shared" si="9746"/>
        <v>102.6</v>
      </c>
      <c r="BQ1545" s="25">
        <f t="shared" si="9747"/>
        <v>102.6</v>
      </c>
      <c r="BR1545" s="25">
        <f t="shared" si="10001"/>
        <v>0</v>
      </c>
      <c r="BS1545" s="25">
        <f t="shared" si="10002"/>
        <v>0</v>
      </c>
      <c r="BT1545" s="25">
        <f t="shared" si="10003"/>
        <v>0</v>
      </c>
      <c r="BU1545" s="25">
        <f t="shared" si="9748"/>
        <v>102.6</v>
      </c>
      <c r="BV1545" s="25">
        <f t="shared" si="9749"/>
        <v>102.6</v>
      </c>
      <c r="BW1545" s="25">
        <f t="shared" si="9750"/>
        <v>102.6</v>
      </c>
      <c r="BX1545" s="25">
        <f t="shared" si="10004"/>
        <v>0</v>
      </c>
      <c r="BY1545" s="25">
        <f t="shared" si="10005"/>
        <v>21.6</v>
      </c>
      <c r="BZ1545" s="25">
        <f t="shared" si="10006"/>
        <v>0</v>
      </c>
      <c r="CA1545" s="25">
        <f t="shared" si="10007"/>
        <v>0</v>
      </c>
      <c r="CB1545" s="25">
        <f t="shared" si="10008"/>
        <v>0</v>
      </c>
      <c r="CC1545" s="25">
        <f t="shared" si="10009"/>
        <v>0</v>
      </c>
      <c r="CD1545" s="25">
        <f t="shared" si="10010"/>
        <v>0</v>
      </c>
      <c r="CE1545" s="25">
        <f t="shared" si="10011"/>
        <v>0</v>
      </c>
      <c r="CF1545" s="25">
        <f t="shared" si="10012"/>
        <v>0</v>
      </c>
      <c r="CG1545" s="25">
        <f t="shared" si="9752"/>
        <v>124.19999999999999</v>
      </c>
      <c r="CH1545" s="25">
        <f t="shared" si="10013"/>
        <v>0</v>
      </c>
      <c r="CI1545" s="83">
        <f t="shared" si="10015"/>
        <v>124.19999999999999</v>
      </c>
      <c r="CJ1545" s="25">
        <f t="shared" si="9753"/>
        <v>102.6</v>
      </c>
      <c r="CK1545" s="25">
        <f t="shared" si="10014"/>
        <v>0</v>
      </c>
      <c r="CL1545" s="83">
        <f t="shared" si="10016"/>
        <v>102.6</v>
      </c>
      <c r="CM1545" s="25">
        <f t="shared" si="9754"/>
        <v>102.6</v>
      </c>
      <c r="CN1545" s="25">
        <f t="shared" si="10014"/>
        <v>0</v>
      </c>
      <c r="CO1545" s="83">
        <f t="shared" si="10017"/>
        <v>102.6</v>
      </c>
      <c r="CP1545" s="25">
        <f t="shared" si="10014"/>
        <v>0</v>
      </c>
      <c r="CQ1545" s="26"/>
      <c r="CR1545" s="26"/>
      <c r="CS1545" s="22"/>
      <c r="CT1545" s="22"/>
      <c r="CU1545" s="22"/>
    </row>
    <row r="1546" spans="1:99" ht="31.2" customHeight="1" x14ac:dyDescent="0.3">
      <c r="A1546" s="76" t="s">
        <v>519</v>
      </c>
      <c r="B1546" s="76" t="s">
        <v>95</v>
      </c>
      <c r="C1546" s="76" t="s">
        <v>70</v>
      </c>
      <c r="D1546" s="76" t="s">
        <v>165</v>
      </c>
      <c r="E1546" s="88"/>
      <c r="F1546" s="77" t="s">
        <v>166</v>
      </c>
      <c r="G1546" s="14">
        <f t="shared" si="9956"/>
        <v>102.6</v>
      </c>
      <c r="H1546" s="14">
        <f t="shared" si="9957"/>
        <v>102.6</v>
      </c>
      <c r="I1546" s="14">
        <f t="shared" si="9958"/>
        <v>102.6</v>
      </c>
      <c r="J1546" s="14">
        <f t="shared" si="9959"/>
        <v>0</v>
      </c>
      <c r="K1546" s="14">
        <f t="shared" si="9960"/>
        <v>0</v>
      </c>
      <c r="L1546" s="14">
        <f t="shared" si="9961"/>
        <v>0</v>
      </c>
      <c r="M1546" s="14">
        <f t="shared" si="9718"/>
        <v>102.6</v>
      </c>
      <c r="N1546" s="14">
        <f t="shared" si="9719"/>
        <v>102.6</v>
      </c>
      <c r="O1546" s="14">
        <f t="shared" si="9720"/>
        <v>102.6</v>
      </c>
      <c r="P1546" s="14">
        <f t="shared" si="9962"/>
        <v>0</v>
      </c>
      <c r="Q1546" s="14">
        <f t="shared" si="9963"/>
        <v>0</v>
      </c>
      <c r="R1546" s="14">
        <f t="shared" si="9964"/>
        <v>0</v>
      </c>
      <c r="S1546" s="14">
        <f t="shared" si="9965"/>
        <v>0</v>
      </c>
      <c r="T1546" s="14">
        <f t="shared" si="9966"/>
        <v>0</v>
      </c>
      <c r="U1546" s="14">
        <f t="shared" si="9967"/>
        <v>0</v>
      </c>
      <c r="V1546" s="14">
        <f t="shared" si="9968"/>
        <v>0</v>
      </c>
      <c r="W1546" s="14">
        <f t="shared" si="9969"/>
        <v>0</v>
      </c>
      <c r="X1546" s="14">
        <f t="shared" si="9970"/>
        <v>0</v>
      </c>
      <c r="Y1546" s="14">
        <f t="shared" si="9731"/>
        <v>102.6</v>
      </c>
      <c r="Z1546" s="14">
        <f t="shared" si="9732"/>
        <v>102.6</v>
      </c>
      <c r="AA1546" s="14">
        <f t="shared" si="9733"/>
        <v>102.6</v>
      </c>
      <c r="AB1546" s="14">
        <f t="shared" si="9971"/>
        <v>0</v>
      </c>
      <c r="AC1546" s="14">
        <f t="shared" si="9972"/>
        <v>0</v>
      </c>
      <c r="AD1546" s="14">
        <f t="shared" si="9973"/>
        <v>0</v>
      </c>
      <c r="AE1546" s="14">
        <f t="shared" si="9734"/>
        <v>102.6</v>
      </c>
      <c r="AF1546" s="14">
        <f t="shared" si="9735"/>
        <v>102.6</v>
      </c>
      <c r="AG1546" s="14">
        <f t="shared" si="9736"/>
        <v>102.6</v>
      </c>
      <c r="AH1546" s="14">
        <f t="shared" si="9974"/>
        <v>0</v>
      </c>
      <c r="AI1546" s="14">
        <f t="shared" si="9975"/>
        <v>0</v>
      </c>
      <c r="AJ1546" s="14">
        <f t="shared" si="9976"/>
        <v>0</v>
      </c>
      <c r="AK1546" s="14">
        <f t="shared" si="9977"/>
        <v>0</v>
      </c>
      <c r="AL1546" s="14">
        <f t="shared" si="9978"/>
        <v>0</v>
      </c>
      <c r="AM1546" s="14">
        <f t="shared" si="9979"/>
        <v>0</v>
      </c>
      <c r="AN1546" s="14">
        <f t="shared" si="9980"/>
        <v>0</v>
      </c>
      <c r="AO1546" s="14">
        <f t="shared" si="9981"/>
        <v>0</v>
      </c>
      <c r="AP1546" s="14">
        <f t="shared" si="9982"/>
        <v>0</v>
      </c>
      <c r="AQ1546" s="14">
        <f t="shared" si="9983"/>
        <v>0</v>
      </c>
      <c r="AR1546" s="14">
        <f t="shared" si="9984"/>
        <v>0</v>
      </c>
      <c r="AS1546" s="14">
        <f t="shared" si="9985"/>
        <v>0</v>
      </c>
      <c r="AT1546" s="14">
        <f t="shared" si="9986"/>
        <v>0</v>
      </c>
      <c r="AU1546" s="14">
        <f t="shared" si="9987"/>
        <v>0</v>
      </c>
      <c r="AV1546" s="14">
        <f t="shared" si="9988"/>
        <v>0</v>
      </c>
      <c r="AW1546" s="14">
        <f t="shared" si="9738"/>
        <v>102.6</v>
      </c>
      <c r="AX1546" s="14">
        <f t="shared" si="9739"/>
        <v>102.6</v>
      </c>
      <c r="AY1546" s="14">
        <f t="shared" si="9740"/>
        <v>102.6</v>
      </c>
      <c r="AZ1546" s="14">
        <f t="shared" si="9989"/>
        <v>0</v>
      </c>
      <c r="BA1546" s="14">
        <f t="shared" si="9741"/>
        <v>102.6</v>
      </c>
      <c r="BB1546" s="14">
        <f t="shared" si="9742"/>
        <v>102.6</v>
      </c>
      <c r="BC1546" s="14">
        <f t="shared" si="9743"/>
        <v>102.6</v>
      </c>
      <c r="BD1546" s="14">
        <f t="shared" si="9990"/>
        <v>0</v>
      </c>
      <c r="BE1546" s="14">
        <f t="shared" si="9991"/>
        <v>0</v>
      </c>
      <c r="BF1546" s="14">
        <f t="shared" si="9992"/>
        <v>0</v>
      </c>
      <c r="BG1546" s="14">
        <f t="shared" si="9993"/>
        <v>0</v>
      </c>
      <c r="BH1546" s="14">
        <f t="shared" si="9994"/>
        <v>0</v>
      </c>
      <c r="BI1546" s="14">
        <f t="shared" si="9995"/>
        <v>0</v>
      </c>
      <c r="BJ1546" s="14">
        <f t="shared" si="9996"/>
        <v>0</v>
      </c>
      <c r="BK1546" s="14">
        <f t="shared" si="9997"/>
        <v>0</v>
      </c>
      <c r="BL1546" s="14">
        <f t="shared" si="9998"/>
        <v>0</v>
      </c>
      <c r="BM1546" s="14">
        <f t="shared" si="9999"/>
        <v>0</v>
      </c>
      <c r="BN1546" s="14">
        <f t="shared" si="10000"/>
        <v>0</v>
      </c>
      <c r="BO1546" s="14">
        <f t="shared" si="9745"/>
        <v>102.6</v>
      </c>
      <c r="BP1546" s="14">
        <f t="shared" si="9746"/>
        <v>102.6</v>
      </c>
      <c r="BQ1546" s="14">
        <f t="shared" si="9747"/>
        <v>102.6</v>
      </c>
      <c r="BR1546" s="14">
        <f t="shared" si="10001"/>
        <v>0</v>
      </c>
      <c r="BS1546" s="14">
        <f t="shared" si="10002"/>
        <v>0</v>
      </c>
      <c r="BT1546" s="14">
        <f t="shared" si="10003"/>
        <v>0</v>
      </c>
      <c r="BU1546" s="14">
        <f t="shared" si="9748"/>
        <v>102.6</v>
      </c>
      <c r="BV1546" s="14">
        <f t="shared" si="9749"/>
        <v>102.6</v>
      </c>
      <c r="BW1546" s="14">
        <f t="shared" si="9750"/>
        <v>102.6</v>
      </c>
      <c r="BX1546" s="14">
        <f t="shared" si="10004"/>
        <v>0</v>
      </c>
      <c r="BY1546" s="14">
        <f t="shared" si="10005"/>
        <v>21.6</v>
      </c>
      <c r="BZ1546" s="14">
        <f t="shared" si="10006"/>
        <v>0</v>
      </c>
      <c r="CA1546" s="14">
        <f t="shared" si="10007"/>
        <v>0</v>
      </c>
      <c r="CB1546" s="14">
        <f t="shared" si="10008"/>
        <v>0</v>
      </c>
      <c r="CC1546" s="14">
        <f t="shared" si="10009"/>
        <v>0</v>
      </c>
      <c r="CD1546" s="14">
        <f t="shared" si="10010"/>
        <v>0</v>
      </c>
      <c r="CE1546" s="14">
        <f t="shared" si="10011"/>
        <v>0</v>
      </c>
      <c r="CF1546" s="14">
        <f t="shared" si="10012"/>
        <v>0</v>
      </c>
      <c r="CG1546" s="14">
        <f t="shared" si="9752"/>
        <v>124.19999999999999</v>
      </c>
      <c r="CH1546" s="14">
        <f t="shared" si="10013"/>
        <v>0</v>
      </c>
      <c r="CI1546" s="84">
        <f t="shared" si="10015"/>
        <v>124.19999999999999</v>
      </c>
      <c r="CJ1546" s="14">
        <f t="shared" si="9753"/>
        <v>102.6</v>
      </c>
      <c r="CK1546" s="52">
        <f t="shared" si="10014"/>
        <v>0</v>
      </c>
      <c r="CL1546" s="84">
        <f t="shared" si="10016"/>
        <v>102.6</v>
      </c>
      <c r="CM1546" s="14">
        <f t="shared" si="9754"/>
        <v>102.6</v>
      </c>
      <c r="CN1546" s="52">
        <f t="shared" si="10014"/>
        <v>0</v>
      </c>
      <c r="CO1546" s="84">
        <f t="shared" si="10017"/>
        <v>102.6</v>
      </c>
      <c r="CP1546" s="14">
        <f t="shared" si="10014"/>
        <v>0</v>
      </c>
      <c r="CQ1546" s="29"/>
      <c r="CR1546" s="29"/>
      <c r="CT1546" s="1"/>
    </row>
    <row r="1547" spans="1:99" s="1" customFormat="1" ht="15.6" hidden="1" customHeight="1" x14ac:dyDescent="0.3">
      <c r="A1547" s="27" t="s">
        <v>519</v>
      </c>
      <c r="B1547" s="27" t="s">
        <v>95</v>
      </c>
      <c r="C1547" s="27" t="s">
        <v>70</v>
      </c>
      <c r="D1547" s="27" t="s">
        <v>167</v>
      </c>
      <c r="E1547" s="30"/>
      <c r="F1547" s="28" t="s">
        <v>41</v>
      </c>
      <c r="G1547" s="14">
        <f t="shared" si="9956"/>
        <v>102.6</v>
      </c>
      <c r="H1547" s="14">
        <f t="shared" si="9957"/>
        <v>102.6</v>
      </c>
      <c r="I1547" s="14">
        <f t="shared" si="9958"/>
        <v>102.6</v>
      </c>
      <c r="J1547" s="14">
        <f t="shared" si="9959"/>
        <v>0</v>
      </c>
      <c r="K1547" s="14">
        <f t="shared" si="9960"/>
        <v>0</v>
      </c>
      <c r="L1547" s="14">
        <f t="shared" si="9961"/>
        <v>0</v>
      </c>
      <c r="M1547" s="14">
        <f t="shared" si="9718"/>
        <v>102.6</v>
      </c>
      <c r="N1547" s="14">
        <f t="shared" si="9719"/>
        <v>102.6</v>
      </c>
      <c r="O1547" s="14">
        <f t="shared" si="9720"/>
        <v>102.6</v>
      </c>
      <c r="P1547" s="14">
        <f t="shared" si="9962"/>
        <v>0</v>
      </c>
      <c r="Q1547" s="14">
        <f t="shared" si="9963"/>
        <v>0</v>
      </c>
      <c r="R1547" s="14">
        <f t="shared" si="9964"/>
        <v>0</v>
      </c>
      <c r="S1547" s="14">
        <f t="shared" si="9965"/>
        <v>0</v>
      </c>
      <c r="T1547" s="14">
        <f t="shared" si="9966"/>
        <v>0</v>
      </c>
      <c r="U1547" s="14">
        <f t="shared" si="9967"/>
        <v>0</v>
      </c>
      <c r="V1547" s="14">
        <f t="shared" si="9968"/>
        <v>0</v>
      </c>
      <c r="W1547" s="14">
        <f t="shared" si="9969"/>
        <v>0</v>
      </c>
      <c r="X1547" s="14">
        <f t="shared" si="9970"/>
        <v>0</v>
      </c>
      <c r="Y1547" s="14">
        <f t="shared" si="9731"/>
        <v>102.6</v>
      </c>
      <c r="Z1547" s="14">
        <f t="shared" si="9732"/>
        <v>102.6</v>
      </c>
      <c r="AA1547" s="14">
        <f t="shared" si="9733"/>
        <v>102.6</v>
      </c>
      <c r="AB1547" s="14">
        <f t="shared" si="9971"/>
        <v>0</v>
      </c>
      <c r="AC1547" s="14">
        <f t="shared" si="9972"/>
        <v>0</v>
      </c>
      <c r="AD1547" s="14">
        <f t="shared" si="9973"/>
        <v>0</v>
      </c>
      <c r="AE1547" s="14">
        <f t="shared" si="9734"/>
        <v>102.6</v>
      </c>
      <c r="AF1547" s="14">
        <f t="shared" si="9735"/>
        <v>102.6</v>
      </c>
      <c r="AG1547" s="14">
        <f t="shared" si="9736"/>
        <v>102.6</v>
      </c>
      <c r="AH1547" s="14">
        <f t="shared" si="9974"/>
        <v>0</v>
      </c>
      <c r="AI1547" s="14">
        <f t="shared" si="9975"/>
        <v>0</v>
      </c>
      <c r="AJ1547" s="14">
        <f t="shared" si="9976"/>
        <v>0</v>
      </c>
      <c r="AK1547" s="14">
        <f t="shared" si="9977"/>
        <v>0</v>
      </c>
      <c r="AL1547" s="14">
        <f t="shared" si="9978"/>
        <v>0</v>
      </c>
      <c r="AM1547" s="14">
        <f t="shared" si="9979"/>
        <v>0</v>
      </c>
      <c r="AN1547" s="14">
        <f t="shared" si="9980"/>
        <v>0</v>
      </c>
      <c r="AO1547" s="14">
        <f t="shared" si="9981"/>
        <v>0</v>
      </c>
      <c r="AP1547" s="14">
        <f t="shared" si="9982"/>
        <v>0</v>
      </c>
      <c r="AQ1547" s="14">
        <f t="shared" si="9983"/>
        <v>0</v>
      </c>
      <c r="AR1547" s="14">
        <f t="shared" si="9984"/>
        <v>0</v>
      </c>
      <c r="AS1547" s="14">
        <f t="shared" si="9985"/>
        <v>0</v>
      </c>
      <c r="AT1547" s="14">
        <f t="shared" si="9986"/>
        <v>0</v>
      </c>
      <c r="AU1547" s="14">
        <f t="shared" si="9987"/>
        <v>0</v>
      </c>
      <c r="AV1547" s="14">
        <f t="shared" si="9988"/>
        <v>0</v>
      </c>
      <c r="AW1547" s="14">
        <f t="shared" si="9738"/>
        <v>102.6</v>
      </c>
      <c r="AX1547" s="14">
        <f t="shared" si="9739"/>
        <v>102.6</v>
      </c>
      <c r="AY1547" s="14">
        <f t="shared" si="9740"/>
        <v>102.6</v>
      </c>
      <c r="AZ1547" s="14">
        <f t="shared" si="9989"/>
        <v>0</v>
      </c>
      <c r="BA1547" s="14">
        <f t="shared" si="9741"/>
        <v>102.6</v>
      </c>
      <c r="BB1547" s="14">
        <f t="shared" si="9742"/>
        <v>102.6</v>
      </c>
      <c r="BC1547" s="14">
        <f t="shared" si="9743"/>
        <v>102.6</v>
      </c>
      <c r="BD1547" s="14">
        <f t="shared" si="9990"/>
        <v>0</v>
      </c>
      <c r="BE1547" s="14">
        <f t="shared" si="9991"/>
        <v>0</v>
      </c>
      <c r="BF1547" s="14">
        <f t="shared" si="9992"/>
        <v>0</v>
      </c>
      <c r="BG1547" s="14">
        <f t="shared" si="9993"/>
        <v>0</v>
      </c>
      <c r="BH1547" s="14">
        <f t="shared" si="9994"/>
        <v>0</v>
      </c>
      <c r="BI1547" s="14">
        <f t="shared" si="9995"/>
        <v>0</v>
      </c>
      <c r="BJ1547" s="14">
        <f t="shared" si="9996"/>
        <v>0</v>
      </c>
      <c r="BK1547" s="14">
        <f t="shared" si="9997"/>
        <v>0</v>
      </c>
      <c r="BL1547" s="14">
        <f t="shared" si="9998"/>
        <v>0</v>
      </c>
      <c r="BM1547" s="14">
        <f t="shared" si="9999"/>
        <v>0</v>
      </c>
      <c r="BN1547" s="14">
        <f t="shared" si="10000"/>
        <v>0</v>
      </c>
      <c r="BO1547" s="14">
        <f t="shared" si="9745"/>
        <v>102.6</v>
      </c>
      <c r="BP1547" s="14">
        <f t="shared" si="9746"/>
        <v>102.6</v>
      </c>
      <c r="BQ1547" s="14">
        <f t="shared" si="9747"/>
        <v>102.6</v>
      </c>
      <c r="BR1547" s="14">
        <f t="shared" si="10001"/>
        <v>0</v>
      </c>
      <c r="BS1547" s="14">
        <f t="shared" si="10002"/>
        <v>0</v>
      </c>
      <c r="BT1547" s="14">
        <f t="shared" si="10003"/>
        <v>0</v>
      </c>
      <c r="BU1547" s="14">
        <f t="shared" si="9748"/>
        <v>102.6</v>
      </c>
      <c r="BV1547" s="14">
        <f t="shared" si="9749"/>
        <v>102.6</v>
      </c>
      <c r="BW1547" s="14">
        <f t="shared" si="9750"/>
        <v>102.6</v>
      </c>
      <c r="BX1547" s="14">
        <f t="shared" si="10004"/>
        <v>0</v>
      </c>
      <c r="BY1547" s="14">
        <f t="shared" si="10005"/>
        <v>21.6</v>
      </c>
      <c r="BZ1547" s="14">
        <f t="shared" si="10006"/>
        <v>0</v>
      </c>
      <c r="CA1547" s="14">
        <f t="shared" si="10007"/>
        <v>0</v>
      </c>
      <c r="CB1547" s="14">
        <f t="shared" si="10008"/>
        <v>0</v>
      </c>
      <c r="CC1547" s="32">
        <f t="shared" si="10009"/>
        <v>0</v>
      </c>
      <c r="CD1547" s="14">
        <f t="shared" si="10010"/>
        <v>0</v>
      </c>
      <c r="CE1547" s="14">
        <f t="shared" si="10011"/>
        <v>0</v>
      </c>
      <c r="CF1547" s="32">
        <f t="shared" si="10012"/>
        <v>0</v>
      </c>
      <c r="CG1547" s="14">
        <f t="shared" si="9752"/>
        <v>124.19999999999999</v>
      </c>
      <c r="CH1547" s="14">
        <f t="shared" si="10013"/>
        <v>0</v>
      </c>
      <c r="CI1547" s="14"/>
      <c r="CJ1547" s="14">
        <f t="shared" si="9753"/>
        <v>102.6</v>
      </c>
      <c r="CK1547" s="52">
        <f t="shared" si="10014"/>
        <v>0</v>
      </c>
      <c r="CL1547" s="52"/>
      <c r="CM1547" s="14">
        <f t="shared" si="9754"/>
        <v>102.6</v>
      </c>
      <c r="CN1547" s="52">
        <f t="shared" si="10014"/>
        <v>0</v>
      </c>
      <c r="CO1547" s="52"/>
      <c r="CP1547" s="14">
        <f t="shared" si="10014"/>
        <v>0</v>
      </c>
      <c r="CQ1547" s="29">
        <v>0</v>
      </c>
      <c r="CR1547" s="29"/>
      <c r="CS1547" s="1" t="s">
        <v>75</v>
      </c>
    </row>
    <row r="1548" spans="1:99" ht="46.8" customHeight="1" x14ac:dyDescent="0.3">
      <c r="A1548" s="76" t="s">
        <v>519</v>
      </c>
      <c r="B1548" s="76" t="s">
        <v>95</v>
      </c>
      <c r="C1548" s="76" t="s">
        <v>70</v>
      </c>
      <c r="D1548" s="76" t="s">
        <v>192</v>
      </c>
      <c r="E1548" s="88"/>
      <c r="F1548" s="77" t="s">
        <v>193</v>
      </c>
      <c r="G1548" s="14">
        <f t="shared" si="9956"/>
        <v>102.6</v>
      </c>
      <c r="H1548" s="14">
        <f t="shared" si="9957"/>
        <v>102.6</v>
      </c>
      <c r="I1548" s="14">
        <f t="shared" si="9958"/>
        <v>102.6</v>
      </c>
      <c r="J1548" s="14">
        <f t="shared" si="9959"/>
        <v>0</v>
      </c>
      <c r="K1548" s="14">
        <f t="shared" si="9960"/>
        <v>0</v>
      </c>
      <c r="L1548" s="14">
        <f t="shared" si="9961"/>
        <v>0</v>
      </c>
      <c r="M1548" s="14">
        <f t="shared" si="9718"/>
        <v>102.6</v>
      </c>
      <c r="N1548" s="14">
        <f t="shared" si="9719"/>
        <v>102.6</v>
      </c>
      <c r="O1548" s="14">
        <f t="shared" si="9720"/>
        <v>102.6</v>
      </c>
      <c r="P1548" s="14">
        <f t="shared" si="9962"/>
        <v>0</v>
      </c>
      <c r="Q1548" s="14">
        <f t="shared" si="9963"/>
        <v>0</v>
      </c>
      <c r="R1548" s="14">
        <f t="shared" si="9964"/>
        <v>0</v>
      </c>
      <c r="S1548" s="14">
        <f t="shared" si="9965"/>
        <v>0</v>
      </c>
      <c r="T1548" s="14">
        <f t="shared" si="9966"/>
        <v>0</v>
      </c>
      <c r="U1548" s="14">
        <f t="shared" si="9967"/>
        <v>0</v>
      </c>
      <c r="V1548" s="14">
        <f t="shared" si="9968"/>
        <v>0</v>
      </c>
      <c r="W1548" s="14">
        <f t="shared" si="9969"/>
        <v>0</v>
      </c>
      <c r="X1548" s="14">
        <f t="shared" si="9970"/>
        <v>0</v>
      </c>
      <c r="Y1548" s="14">
        <f t="shared" si="9731"/>
        <v>102.6</v>
      </c>
      <c r="Z1548" s="14">
        <f t="shared" si="9732"/>
        <v>102.6</v>
      </c>
      <c r="AA1548" s="14">
        <f t="shared" si="9733"/>
        <v>102.6</v>
      </c>
      <c r="AB1548" s="14">
        <f t="shared" si="9971"/>
        <v>0</v>
      </c>
      <c r="AC1548" s="14">
        <f t="shared" si="9972"/>
        <v>0</v>
      </c>
      <c r="AD1548" s="14">
        <f t="shared" si="9973"/>
        <v>0</v>
      </c>
      <c r="AE1548" s="14">
        <f t="shared" si="9734"/>
        <v>102.6</v>
      </c>
      <c r="AF1548" s="14">
        <f t="shared" si="9735"/>
        <v>102.6</v>
      </c>
      <c r="AG1548" s="14">
        <f t="shared" si="9736"/>
        <v>102.6</v>
      </c>
      <c r="AH1548" s="14">
        <f t="shared" si="9974"/>
        <v>0</v>
      </c>
      <c r="AI1548" s="14">
        <f t="shared" si="9975"/>
        <v>0</v>
      </c>
      <c r="AJ1548" s="14">
        <f t="shared" si="9976"/>
        <v>0</v>
      </c>
      <c r="AK1548" s="14">
        <f t="shared" si="9977"/>
        <v>0</v>
      </c>
      <c r="AL1548" s="14">
        <f t="shared" si="9978"/>
        <v>0</v>
      </c>
      <c r="AM1548" s="14">
        <f t="shared" si="9979"/>
        <v>0</v>
      </c>
      <c r="AN1548" s="14">
        <f t="shared" si="9980"/>
        <v>0</v>
      </c>
      <c r="AO1548" s="14">
        <f t="shared" si="9981"/>
        <v>0</v>
      </c>
      <c r="AP1548" s="14">
        <f t="shared" si="9982"/>
        <v>0</v>
      </c>
      <c r="AQ1548" s="14">
        <f t="shared" si="9983"/>
        <v>0</v>
      </c>
      <c r="AR1548" s="14">
        <f t="shared" si="9984"/>
        <v>0</v>
      </c>
      <c r="AS1548" s="14">
        <f t="shared" si="9985"/>
        <v>0</v>
      </c>
      <c r="AT1548" s="14">
        <f t="shared" si="9986"/>
        <v>0</v>
      </c>
      <c r="AU1548" s="14">
        <f t="shared" si="9987"/>
        <v>0</v>
      </c>
      <c r="AV1548" s="14">
        <f t="shared" si="9988"/>
        <v>0</v>
      </c>
      <c r="AW1548" s="14">
        <f t="shared" si="9738"/>
        <v>102.6</v>
      </c>
      <c r="AX1548" s="14">
        <f t="shared" si="9739"/>
        <v>102.6</v>
      </c>
      <c r="AY1548" s="14">
        <f t="shared" si="9740"/>
        <v>102.6</v>
      </c>
      <c r="AZ1548" s="14">
        <f t="shared" si="9989"/>
        <v>0</v>
      </c>
      <c r="BA1548" s="14">
        <f t="shared" si="9741"/>
        <v>102.6</v>
      </c>
      <c r="BB1548" s="14">
        <f t="shared" si="9742"/>
        <v>102.6</v>
      </c>
      <c r="BC1548" s="14">
        <f t="shared" si="9743"/>
        <v>102.6</v>
      </c>
      <c r="BD1548" s="14">
        <f t="shared" si="9990"/>
        <v>0</v>
      </c>
      <c r="BE1548" s="14">
        <f t="shared" si="9991"/>
        <v>0</v>
      </c>
      <c r="BF1548" s="14">
        <f t="shared" si="9992"/>
        <v>0</v>
      </c>
      <c r="BG1548" s="14">
        <f t="shared" si="9993"/>
        <v>0</v>
      </c>
      <c r="BH1548" s="14">
        <f t="shared" si="9994"/>
        <v>0</v>
      </c>
      <c r="BI1548" s="14">
        <f t="shared" si="9995"/>
        <v>0</v>
      </c>
      <c r="BJ1548" s="14">
        <f t="shared" si="9996"/>
        <v>0</v>
      </c>
      <c r="BK1548" s="14">
        <f t="shared" si="9997"/>
        <v>0</v>
      </c>
      <c r="BL1548" s="14">
        <f t="shared" si="9998"/>
        <v>0</v>
      </c>
      <c r="BM1548" s="14">
        <f t="shared" si="9999"/>
        <v>0</v>
      </c>
      <c r="BN1548" s="14">
        <f t="shared" si="10000"/>
        <v>0</v>
      </c>
      <c r="BO1548" s="14">
        <f t="shared" si="9745"/>
        <v>102.6</v>
      </c>
      <c r="BP1548" s="14">
        <f t="shared" si="9746"/>
        <v>102.6</v>
      </c>
      <c r="BQ1548" s="14">
        <f t="shared" si="9747"/>
        <v>102.6</v>
      </c>
      <c r="BR1548" s="14">
        <f t="shared" si="10001"/>
        <v>0</v>
      </c>
      <c r="BS1548" s="14">
        <f t="shared" si="10002"/>
        <v>0</v>
      </c>
      <c r="BT1548" s="14">
        <f t="shared" si="10003"/>
        <v>0</v>
      </c>
      <c r="BU1548" s="14">
        <f t="shared" si="9748"/>
        <v>102.6</v>
      </c>
      <c r="BV1548" s="14">
        <f t="shared" si="9749"/>
        <v>102.6</v>
      </c>
      <c r="BW1548" s="14">
        <f t="shared" si="9750"/>
        <v>102.6</v>
      </c>
      <c r="BX1548" s="14">
        <f t="shared" si="10004"/>
        <v>0</v>
      </c>
      <c r="BY1548" s="14">
        <f t="shared" si="10005"/>
        <v>21.6</v>
      </c>
      <c r="BZ1548" s="14">
        <f t="shared" si="10006"/>
        <v>0</v>
      </c>
      <c r="CA1548" s="14">
        <f t="shared" si="10007"/>
        <v>0</v>
      </c>
      <c r="CB1548" s="14">
        <f t="shared" si="10008"/>
        <v>0</v>
      </c>
      <c r="CC1548" s="14">
        <f t="shared" si="10009"/>
        <v>0</v>
      </c>
      <c r="CD1548" s="14">
        <f t="shared" si="10010"/>
        <v>0</v>
      </c>
      <c r="CE1548" s="14">
        <f t="shared" si="10011"/>
        <v>0</v>
      </c>
      <c r="CF1548" s="14">
        <f t="shared" si="10012"/>
        <v>0</v>
      </c>
      <c r="CG1548" s="14">
        <f t="shared" si="9752"/>
        <v>124.19999999999999</v>
      </c>
      <c r="CH1548" s="14">
        <f t="shared" si="10013"/>
        <v>0</v>
      </c>
      <c r="CI1548" s="84">
        <f t="shared" ref="CI1548:CI1553" si="10018">CG1548+CH1548</f>
        <v>124.19999999999999</v>
      </c>
      <c r="CJ1548" s="14">
        <f t="shared" si="9753"/>
        <v>102.6</v>
      </c>
      <c r="CK1548" s="52">
        <f t="shared" si="10014"/>
        <v>0</v>
      </c>
      <c r="CL1548" s="84">
        <f t="shared" ref="CL1548:CL1553" si="10019">CJ1548+CK1548</f>
        <v>102.6</v>
      </c>
      <c r="CM1548" s="14">
        <f t="shared" si="9754"/>
        <v>102.6</v>
      </c>
      <c r="CN1548" s="52">
        <f t="shared" si="10014"/>
        <v>0</v>
      </c>
      <c r="CO1548" s="84">
        <f t="shared" ref="CO1548:CO1553" si="10020">CM1548+CN1548</f>
        <v>102.6</v>
      </c>
      <c r="CP1548" s="14">
        <f t="shared" si="10014"/>
        <v>0</v>
      </c>
      <c r="CQ1548" s="29"/>
      <c r="CR1548" s="29"/>
      <c r="CT1548" s="1"/>
    </row>
    <row r="1549" spans="1:99" ht="15.6" customHeight="1" x14ac:dyDescent="0.3">
      <c r="A1549" s="76" t="s">
        <v>519</v>
      </c>
      <c r="B1549" s="76" t="s">
        <v>95</v>
      </c>
      <c r="C1549" s="76" t="s">
        <v>70</v>
      </c>
      <c r="D1549" s="76" t="s">
        <v>208</v>
      </c>
      <c r="E1549" s="88"/>
      <c r="F1549" s="77" t="s">
        <v>209</v>
      </c>
      <c r="G1549" s="14">
        <f t="shared" si="9956"/>
        <v>102.6</v>
      </c>
      <c r="H1549" s="14">
        <f t="shared" si="9957"/>
        <v>102.6</v>
      </c>
      <c r="I1549" s="14">
        <f t="shared" si="9958"/>
        <v>102.6</v>
      </c>
      <c r="J1549" s="14">
        <f t="shared" si="9959"/>
        <v>0</v>
      </c>
      <c r="K1549" s="14">
        <f t="shared" si="9960"/>
        <v>0</v>
      </c>
      <c r="L1549" s="14">
        <f t="shared" si="9961"/>
        <v>0</v>
      </c>
      <c r="M1549" s="14">
        <f t="shared" si="9718"/>
        <v>102.6</v>
      </c>
      <c r="N1549" s="14">
        <f t="shared" si="9719"/>
        <v>102.6</v>
      </c>
      <c r="O1549" s="14">
        <f t="shared" si="9720"/>
        <v>102.6</v>
      </c>
      <c r="P1549" s="14">
        <f t="shared" si="9962"/>
        <v>0</v>
      </c>
      <c r="Q1549" s="14">
        <f t="shared" si="9963"/>
        <v>0</v>
      </c>
      <c r="R1549" s="14">
        <f t="shared" si="9964"/>
        <v>0</v>
      </c>
      <c r="S1549" s="14">
        <f t="shared" si="9965"/>
        <v>0</v>
      </c>
      <c r="T1549" s="14">
        <f t="shared" si="9966"/>
        <v>0</v>
      </c>
      <c r="U1549" s="14">
        <f t="shared" si="9967"/>
        <v>0</v>
      </c>
      <c r="V1549" s="14">
        <f t="shared" si="9968"/>
        <v>0</v>
      </c>
      <c r="W1549" s="14">
        <f t="shared" si="9969"/>
        <v>0</v>
      </c>
      <c r="X1549" s="14">
        <f t="shared" si="9970"/>
        <v>0</v>
      </c>
      <c r="Y1549" s="14">
        <f t="shared" si="9731"/>
        <v>102.6</v>
      </c>
      <c r="Z1549" s="14">
        <f t="shared" si="9732"/>
        <v>102.6</v>
      </c>
      <c r="AA1549" s="14">
        <f t="shared" si="9733"/>
        <v>102.6</v>
      </c>
      <c r="AB1549" s="14">
        <f t="shared" si="9971"/>
        <v>0</v>
      </c>
      <c r="AC1549" s="14">
        <f t="shared" si="9972"/>
        <v>0</v>
      </c>
      <c r="AD1549" s="14">
        <f t="shared" si="9973"/>
        <v>0</v>
      </c>
      <c r="AE1549" s="14">
        <f t="shared" si="9734"/>
        <v>102.6</v>
      </c>
      <c r="AF1549" s="14">
        <f t="shared" si="9735"/>
        <v>102.6</v>
      </c>
      <c r="AG1549" s="14">
        <f t="shared" si="9736"/>
        <v>102.6</v>
      </c>
      <c r="AH1549" s="14">
        <f t="shared" si="9974"/>
        <v>0</v>
      </c>
      <c r="AI1549" s="14">
        <f t="shared" si="9975"/>
        <v>0</v>
      </c>
      <c r="AJ1549" s="14">
        <f t="shared" si="9976"/>
        <v>0</v>
      </c>
      <c r="AK1549" s="14">
        <f t="shared" si="9977"/>
        <v>0</v>
      </c>
      <c r="AL1549" s="14">
        <f t="shared" si="9978"/>
        <v>0</v>
      </c>
      <c r="AM1549" s="14">
        <f t="shared" si="9979"/>
        <v>0</v>
      </c>
      <c r="AN1549" s="14">
        <f t="shared" si="9980"/>
        <v>0</v>
      </c>
      <c r="AO1549" s="14">
        <f t="shared" si="9981"/>
        <v>0</v>
      </c>
      <c r="AP1549" s="14">
        <f t="shared" si="9982"/>
        <v>0</v>
      </c>
      <c r="AQ1549" s="14">
        <f t="shared" si="9983"/>
        <v>0</v>
      </c>
      <c r="AR1549" s="14">
        <f t="shared" si="9984"/>
        <v>0</v>
      </c>
      <c r="AS1549" s="14">
        <f t="shared" si="9985"/>
        <v>0</v>
      </c>
      <c r="AT1549" s="14">
        <f t="shared" si="9986"/>
        <v>0</v>
      </c>
      <c r="AU1549" s="14">
        <f t="shared" si="9987"/>
        <v>0</v>
      </c>
      <c r="AV1549" s="14">
        <f t="shared" si="9988"/>
        <v>0</v>
      </c>
      <c r="AW1549" s="14">
        <f t="shared" si="9738"/>
        <v>102.6</v>
      </c>
      <c r="AX1549" s="14">
        <f t="shared" si="9739"/>
        <v>102.6</v>
      </c>
      <c r="AY1549" s="14">
        <f t="shared" si="9740"/>
        <v>102.6</v>
      </c>
      <c r="AZ1549" s="14">
        <f t="shared" si="9989"/>
        <v>0</v>
      </c>
      <c r="BA1549" s="14">
        <f t="shared" si="9741"/>
        <v>102.6</v>
      </c>
      <c r="BB1549" s="14">
        <f t="shared" si="9742"/>
        <v>102.6</v>
      </c>
      <c r="BC1549" s="14">
        <f t="shared" si="9743"/>
        <v>102.6</v>
      </c>
      <c r="BD1549" s="14">
        <f t="shared" si="9990"/>
        <v>0</v>
      </c>
      <c r="BE1549" s="14">
        <f t="shared" si="9991"/>
        <v>0</v>
      </c>
      <c r="BF1549" s="14">
        <f t="shared" si="9992"/>
        <v>0</v>
      </c>
      <c r="BG1549" s="14">
        <f t="shared" si="9993"/>
        <v>0</v>
      </c>
      <c r="BH1549" s="14">
        <f t="shared" si="9994"/>
        <v>0</v>
      </c>
      <c r="BI1549" s="14">
        <f t="shared" si="9995"/>
        <v>0</v>
      </c>
      <c r="BJ1549" s="14">
        <f t="shared" si="9996"/>
        <v>0</v>
      </c>
      <c r="BK1549" s="14">
        <f t="shared" si="9997"/>
        <v>0</v>
      </c>
      <c r="BL1549" s="14">
        <f t="shared" si="9998"/>
        <v>0</v>
      </c>
      <c r="BM1549" s="14">
        <f t="shared" si="9999"/>
        <v>0</v>
      </c>
      <c r="BN1549" s="14">
        <f t="shared" si="10000"/>
        <v>0</v>
      </c>
      <c r="BO1549" s="14">
        <f t="shared" si="9745"/>
        <v>102.6</v>
      </c>
      <c r="BP1549" s="14">
        <f t="shared" si="9746"/>
        <v>102.6</v>
      </c>
      <c r="BQ1549" s="14">
        <f t="shared" si="9747"/>
        <v>102.6</v>
      </c>
      <c r="BR1549" s="14">
        <f t="shared" si="10001"/>
        <v>0</v>
      </c>
      <c r="BS1549" s="14">
        <f t="shared" si="10002"/>
        <v>0</v>
      </c>
      <c r="BT1549" s="14">
        <f t="shared" si="10003"/>
        <v>0</v>
      </c>
      <c r="BU1549" s="14">
        <f t="shared" si="9748"/>
        <v>102.6</v>
      </c>
      <c r="BV1549" s="14">
        <f t="shared" si="9749"/>
        <v>102.6</v>
      </c>
      <c r="BW1549" s="14">
        <f t="shared" si="9750"/>
        <v>102.6</v>
      </c>
      <c r="BX1549" s="14">
        <f t="shared" si="10004"/>
        <v>0</v>
      </c>
      <c r="BY1549" s="14">
        <f t="shared" si="10005"/>
        <v>21.6</v>
      </c>
      <c r="BZ1549" s="14">
        <f t="shared" si="10006"/>
        <v>0</v>
      </c>
      <c r="CA1549" s="14">
        <f t="shared" si="10007"/>
        <v>0</v>
      </c>
      <c r="CB1549" s="14">
        <f t="shared" si="10008"/>
        <v>0</v>
      </c>
      <c r="CC1549" s="14">
        <f t="shared" si="10009"/>
        <v>0</v>
      </c>
      <c r="CD1549" s="14">
        <f t="shared" si="10010"/>
        <v>0</v>
      </c>
      <c r="CE1549" s="14">
        <f t="shared" si="10011"/>
        <v>0</v>
      </c>
      <c r="CF1549" s="14">
        <f t="shared" si="10012"/>
        <v>0</v>
      </c>
      <c r="CG1549" s="14">
        <f t="shared" si="9752"/>
        <v>124.19999999999999</v>
      </c>
      <c r="CH1549" s="14">
        <f t="shared" si="10013"/>
        <v>0</v>
      </c>
      <c r="CI1549" s="84">
        <f t="shared" si="10018"/>
        <v>124.19999999999999</v>
      </c>
      <c r="CJ1549" s="14">
        <f t="shared" si="9753"/>
        <v>102.6</v>
      </c>
      <c r="CK1549" s="52">
        <f t="shared" si="10014"/>
        <v>0</v>
      </c>
      <c r="CL1549" s="84">
        <f t="shared" si="10019"/>
        <v>102.6</v>
      </c>
      <c r="CM1549" s="14">
        <f t="shared" si="9754"/>
        <v>102.6</v>
      </c>
      <c r="CN1549" s="52">
        <f t="shared" si="10014"/>
        <v>0</v>
      </c>
      <c r="CO1549" s="84">
        <f t="shared" si="10020"/>
        <v>102.6</v>
      </c>
      <c r="CP1549" s="14">
        <f t="shared" si="10014"/>
        <v>0</v>
      </c>
      <c r="CQ1549" s="29"/>
      <c r="CR1549" s="29"/>
      <c r="CT1549" s="1"/>
    </row>
    <row r="1550" spans="1:99" ht="31.2" customHeight="1" x14ac:dyDescent="0.3">
      <c r="A1550" s="76" t="s">
        <v>519</v>
      </c>
      <c r="B1550" s="76" t="s">
        <v>95</v>
      </c>
      <c r="C1550" s="76" t="s">
        <v>70</v>
      </c>
      <c r="D1550" s="76" t="s">
        <v>208</v>
      </c>
      <c r="E1550" s="76" t="s">
        <v>46</v>
      </c>
      <c r="F1550" s="77" t="s">
        <v>47</v>
      </c>
      <c r="G1550" s="14">
        <v>102.6</v>
      </c>
      <c r="H1550" s="14">
        <v>102.6</v>
      </c>
      <c r="I1550" s="14">
        <v>102.6</v>
      </c>
      <c r="J1550" s="14"/>
      <c r="K1550" s="14"/>
      <c r="L1550" s="14"/>
      <c r="M1550" s="14">
        <f t="shared" si="9718"/>
        <v>102.6</v>
      </c>
      <c r="N1550" s="14">
        <f t="shared" si="9719"/>
        <v>102.6</v>
      </c>
      <c r="O1550" s="14">
        <f t="shared" si="9720"/>
        <v>102.6</v>
      </c>
      <c r="P1550" s="14"/>
      <c r="Q1550" s="14"/>
      <c r="R1550" s="14"/>
      <c r="S1550" s="14"/>
      <c r="T1550" s="14"/>
      <c r="U1550" s="14"/>
      <c r="V1550" s="14"/>
      <c r="W1550" s="14"/>
      <c r="X1550" s="14"/>
      <c r="Y1550" s="14">
        <f t="shared" si="9731"/>
        <v>102.6</v>
      </c>
      <c r="Z1550" s="14">
        <f t="shared" si="9732"/>
        <v>102.6</v>
      </c>
      <c r="AA1550" s="14">
        <f t="shared" si="9733"/>
        <v>102.6</v>
      </c>
      <c r="AB1550" s="14"/>
      <c r="AC1550" s="14"/>
      <c r="AD1550" s="14"/>
      <c r="AE1550" s="14">
        <f t="shared" si="9734"/>
        <v>102.6</v>
      </c>
      <c r="AF1550" s="14">
        <f t="shared" si="9735"/>
        <v>102.6</v>
      </c>
      <c r="AG1550" s="14">
        <f t="shared" si="9736"/>
        <v>102.6</v>
      </c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>
        <f t="shared" si="9738"/>
        <v>102.6</v>
      </c>
      <c r="AX1550" s="14">
        <f t="shared" si="9739"/>
        <v>102.6</v>
      </c>
      <c r="AY1550" s="14">
        <f t="shared" si="9740"/>
        <v>102.6</v>
      </c>
      <c r="AZ1550" s="14"/>
      <c r="BA1550" s="14">
        <f t="shared" si="9741"/>
        <v>102.6</v>
      </c>
      <c r="BB1550" s="14">
        <f t="shared" si="9742"/>
        <v>102.6</v>
      </c>
      <c r="BC1550" s="14">
        <f t="shared" si="9743"/>
        <v>102.6</v>
      </c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>
        <f t="shared" si="9745"/>
        <v>102.6</v>
      </c>
      <c r="BP1550" s="14">
        <f t="shared" si="9746"/>
        <v>102.6</v>
      </c>
      <c r="BQ1550" s="14">
        <f t="shared" si="9747"/>
        <v>102.6</v>
      </c>
      <c r="BR1550" s="14"/>
      <c r="BS1550" s="14"/>
      <c r="BT1550" s="14"/>
      <c r="BU1550" s="14">
        <f t="shared" si="9748"/>
        <v>102.6</v>
      </c>
      <c r="BV1550" s="14">
        <f t="shared" si="9749"/>
        <v>102.6</v>
      </c>
      <c r="BW1550" s="14">
        <f t="shared" si="9750"/>
        <v>102.6</v>
      </c>
      <c r="BX1550" s="14"/>
      <c r="BY1550" s="14">
        <v>21.6</v>
      </c>
      <c r="BZ1550" s="14"/>
      <c r="CA1550" s="14"/>
      <c r="CB1550" s="14"/>
      <c r="CC1550" s="14"/>
      <c r="CD1550" s="14"/>
      <c r="CE1550" s="14"/>
      <c r="CF1550" s="14"/>
      <c r="CG1550" s="14">
        <f t="shared" si="9752"/>
        <v>124.19999999999999</v>
      </c>
      <c r="CH1550" s="14"/>
      <c r="CI1550" s="84">
        <f t="shared" si="10018"/>
        <v>124.19999999999999</v>
      </c>
      <c r="CJ1550" s="14">
        <f t="shared" si="9753"/>
        <v>102.6</v>
      </c>
      <c r="CK1550" s="52"/>
      <c r="CL1550" s="84">
        <f t="shared" si="10019"/>
        <v>102.6</v>
      </c>
      <c r="CM1550" s="14">
        <f t="shared" si="9754"/>
        <v>102.6</v>
      </c>
      <c r="CN1550" s="52"/>
      <c r="CO1550" s="84">
        <f t="shared" si="10020"/>
        <v>102.6</v>
      </c>
      <c r="CP1550" s="14"/>
      <c r="CQ1550" s="29"/>
      <c r="CR1550" s="29"/>
      <c r="CT1550" s="1"/>
    </row>
    <row r="1551" spans="1:99" s="86" customFormat="1" ht="15.6" customHeight="1" x14ac:dyDescent="0.3">
      <c r="A1551" s="72" t="s">
        <v>519</v>
      </c>
      <c r="B1551" s="72" t="s">
        <v>177</v>
      </c>
      <c r="C1551" s="72"/>
      <c r="D1551" s="72"/>
      <c r="E1551" s="72"/>
      <c r="F1551" s="73" t="s">
        <v>218</v>
      </c>
      <c r="G1551" s="20">
        <f t="shared" si="9956"/>
        <v>3903</v>
      </c>
      <c r="H1551" s="20">
        <f t="shared" si="9656"/>
        <v>3903</v>
      </c>
      <c r="I1551" s="20">
        <f t="shared" si="9958"/>
        <v>3903</v>
      </c>
      <c r="J1551" s="20">
        <f t="shared" si="9959"/>
        <v>0</v>
      </c>
      <c r="K1551" s="20">
        <f t="shared" si="9960"/>
        <v>0</v>
      </c>
      <c r="L1551" s="20">
        <f t="shared" si="9961"/>
        <v>0</v>
      </c>
      <c r="M1551" s="20">
        <f t="shared" si="9718"/>
        <v>3903</v>
      </c>
      <c r="N1551" s="20">
        <f t="shared" si="9719"/>
        <v>3903</v>
      </c>
      <c r="O1551" s="20">
        <f t="shared" si="9720"/>
        <v>3903</v>
      </c>
      <c r="P1551" s="20">
        <f t="shared" si="9962"/>
        <v>0</v>
      </c>
      <c r="Q1551" s="20">
        <f t="shared" si="9963"/>
        <v>0</v>
      </c>
      <c r="R1551" s="20">
        <f t="shared" si="9964"/>
        <v>0</v>
      </c>
      <c r="S1551" s="20">
        <f t="shared" si="9965"/>
        <v>0</v>
      </c>
      <c r="T1551" s="20">
        <f t="shared" si="9966"/>
        <v>0</v>
      </c>
      <c r="U1551" s="20">
        <f t="shared" si="9967"/>
        <v>0</v>
      </c>
      <c r="V1551" s="20">
        <f t="shared" si="9968"/>
        <v>0</v>
      </c>
      <c r="W1551" s="20">
        <f t="shared" si="9969"/>
        <v>0</v>
      </c>
      <c r="X1551" s="20">
        <f t="shared" si="9970"/>
        <v>0</v>
      </c>
      <c r="Y1551" s="20">
        <f t="shared" si="9731"/>
        <v>3903</v>
      </c>
      <c r="Z1551" s="20">
        <f t="shared" si="9732"/>
        <v>3903</v>
      </c>
      <c r="AA1551" s="20">
        <f t="shared" si="9733"/>
        <v>3903</v>
      </c>
      <c r="AB1551" s="20">
        <f t="shared" si="9971"/>
        <v>0</v>
      </c>
      <c r="AC1551" s="20">
        <f t="shared" si="9972"/>
        <v>0</v>
      </c>
      <c r="AD1551" s="20">
        <f t="shared" si="9973"/>
        <v>0</v>
      </c>
      <c r="AE1551" s="20">
        <f t="shared" si="9734"/>
        <v>3903</v>
      </c>
      <c r="AF1551" s="20">
        <f t="shared" si="9735"/>
        <v>3903</v>
      </c>
      <c r="AG1551" s="20">
        <f t="shared" si="9736"/>
        <v>3903</v>
      </c>
      <c r="AH1551" s="20">
        <f t="shared" si="9974"/>
        <v>0</v>
      </c>
      <c r="AI1551" s="20">
        <f t="shared" si="9975"/>
        <v>0</v>
      </c>
      <c r="AJ1551" s="20">
        <f t="shared" si="9976"/>
        <v>0</v>
      </c>
      <c r="AK1551" s="20">
        <f t="shared" si="9977"/>
        <v>0</v>
      </c>
      <c r="AL1551" s="20">
        <f t="shared" si="9978"/>
        <v>0</v>
      </c>
      <c r="AM1551" s="20">
        <f t="shared" si="9979"/>
        <v>0</v>
      </c>
      <c r="AN1551" s="20">
        <f t="shared" si="9980"/>
        <v>0</v>
      </c>
      <c r="AO1551" s="20">
        <f t="shared" si="9981"/>
        <v>0</v>
      </c>
      <c r="AP1551" s="20">
        <f t="shared" si="9982"/>
        <v>0</v>
      </c>
      <c r="AQ1551" s="20">
        <f t="shared" si="9983"/>
        <v>0</v>
      </c>
      <c r="AR1551" s="20">
        <f t="shared" si="9984"/>
        <v>0</v>
      </c>
      <c r="AS1551" s="20">
        <f t="shared" si="9985"/>
        <v>0</v>
      </c>
      <c r="AT1551" s="20">
        <f t="shared" si="9986"/>
        <v>0</v>
      </c>
      <c r="AU1551" s="20">
        <f t="shared" si="9987"/>
        <v>0</v>
      </c>
      <c r="AV1551" s="20">
        <f t="shared" si="9988"/>
        <v>0</v>
      </c>
      <c r="AW1551" s="20">
        <f t="shared" si="9738"/>
        <v>3903</v>
      </c>
      <c r="AX1551" s="20">
        <f t="shared" si="9739"/>
        <v>3903</v>
      </c>
      <c r="AY1551" s="20">
        <f t="shared" si="9740"/>
        <v>3903</v>
      </c>
      <c r="AZ1551" s="20">
        <f t="shared" si="9989"/>
        <v>0</v>
      </c>
      <c r="BA1551" s="20">
        <f t="shared" si="9741"/>
        <v>3903</v>
      </c>
      <c r="BB1551" s="20">
        <f t="shared" si="9742"/>
        <v>3903</v>
      </c>
      <c r="BC1551" s="20">
        <f t="shared" si="9743"/>
        <v>3903</v>
      </c>
      <c r="BD1551" s="20">
        <f t="shared" si="9990"/>
        <v>0</v>
      </c>
      <c r="BE1551" s="20">
        <f t="shared" si="9991"/>
        <v>0</v>
      </c>
      <c r="BF1551" s="20">
        <f t="shared" si="9992"/>
        <v>0</v>
      </c>
      <c r="BG1551" s="20">
        <f t="shared" si="9993"/>
        <v>0</v>
      </c>
      <c r="BH1551" s="20">
        <f t="shared" si="9994"/>
        <v>0</v>
      </c>
      <c r="BI1551" s="20">
        <f t="shared" si="9995"/>
        <v>0</v>
      </c>
      <c r="BJ1551" s="20">
        <f t="shared" si="9996"/>
        <v>0</v>
      </c>
      <c r="BK1551" s="20">
        <f t="shared" si="9997"/>
        <v>0</v>
      </c>
      <c r="BL1551" s="20">
        <f t="shared" si="9998"/>
        <v>0</v>
      </c>
      <c r="BM1551" s="20">
        <f t="shared" si="9999"/>
        <v>0</v>
      </c>
      <c r="BN1551" s="20">
        <f t="shared" si="10000"/>
        <v>0</v>
      </c>
      <c r="BO1551" s="20">
        <f t="shared" si="9745"/>
        <v>3903</v>
      </c>
      <c r="BP1551" s="20">
        <f t="shared" si="9746"/>
        <v>3903</v>
      </c>
      <c r="BQ1551" s="20">
        <f t="shared" si="9747"/>
        <v>3903</v>
      </c>
      <c r="BR1551" s="20">
        <f t="shared" si="10001"/>
        <v>0</v>
      </c>
      <c r="BS1551" s="20">
        <f t="shared" si="10002"/>
        <v>0</v>
      </c>
      <c r="BT1551" s="20">
        <f t="shared" si="10003"/>
        <v>0</v>
      </c>
      <c r="BU1551" s="20">
        <f t="shared" si="9748"/>
        <v>3903</v>
      </c>
      <c r="BV1551" s="20">
        <f t="shared" si="9749"/>
        <v>3903</v>
      </c>
      <c r="BW1551" s="20">
        <f t="shared" si="9750"/>
        <v>3903</v>
      </c>
      <c r="BX1551" s="20">
        <f t="shared" si="10004"/>
        <v>0</v>
      </c>
      <c r="BY1551" s="20">
        <f t="shared" si="10005"/>
        <v>0</v>
      </c>
      <c r="BZ1551" s="20">
        <f t="shared" si="10006"/>
        <v>0</v>
      </c>
      <c r="CA1551" s="20">
        <f t="shared" si="10007"/>
        <v>0</v>
      </c>
      <c r="CB1551" s="20">
        <f t="shared" si="10008"/>
        <v>0</v>
      </c>
      <c r="CC1551" s="20">
        <f t="shared" si="10009"/>
        <v>0</v>
      </c>
      <c r="CD1551" s="20">
        <f t="shared" si="10010"/>
        <v>0</v>
      </c>
      <c r="CE1551" s="20">
        <f t="shared" si="10011"/>
        <v>0</v>
      </c>
      <c r="CF1551" s="20">
        <f t="shared" si="10012"/>
        <v>0</v>
      </c>
      <c r="CG1551" s="20">
        <f t="shared" si="9752"/>
        <v>3903</v>
      </c>
      <c r="CH1551" s="20">
        <f t="shared" si="10013"/>
        <v>0</v>
      </c>
      <c r="CI1551" s="82">
        <f t="shared" si="10018"/>
        <v>3903</v>
      </c>
      <c r="CJ1551" s="20">
        <f t="shared" si="9753"/>
        <v>3903</v>
      </c>
      <c r="CK1551" s="20">
        <f t="shared" si="10014"/>
        <v>0</v>
      </c>
      <c r="CL1551" s="82">
        <f t="shared" si="10019"/>
        <v>3903</v>
      </c>
      <c r="CM1551" s="20">
        <f t="shared" si="9754"/>
        <v>3903</v>
      </c>
      <c r="CN1551" s="20">
        <f t="shared" si="10014"/>
        <v>0</v>
      </c>
      <c r="CO1551" s="82">
        <f t="shared" si="10020"/>
        <v>3903</v>
      </c>
      <c r="CP1551" s="20">
        <f t="shared" si="10014"/>
        <v>0</v>
      </c>
      <c r="CQ1551" s="21"/>
      <c r="CR1551" s="21"/>
      <c r="CS1551" s="17"/>
      <c r="CT1551" s="17"/>
      <c r="CU1551" s="17"/>
    </row>
    <row r="1552" spans="1:99" s="87" customFormat="1" ht="15.6" customHeight="1" x14ac:dyDescent="0.3">
      <c r="A1552" s="74" t="s">
        <v>519</v>
      </c>
      <c r="B1552" s="74" t="s">
        <v>177</v>
      </c>
      <c r="C1552" s="74" t="s">
        <v>177</v>
      </c>
      <c r="D1552" s="74"/>
      <c r="E1552" s="74"/>
      <c r="F1552" s="75" t="s">
        <v>242</v>
      </c>
      <c r="G1552" s="25">
        <f t="shared" ref="G1552:L1552" si="10021">G1553+G1558</f>
        <v>3903</v>
      </c>
      <c r="H1552" s="25">
        <f t="shared" si="10021"/>
        <v>3903</v>
      </c>
      <c r="I1552" s="25">
        <f t="shared" si="10021"/>
        <v>3903</v>
      </c>
      <c r="J1552" s="25">
        <f t="shared" si="10021"/>
        <v>0</v>
      </c>
      <c r="K1552" s="25">
        <f t="shared" si="10021"/>
        <v>0</v>
      </c>
      <c r="L1552" s="25">
        <f t="shared" si="10021"/>
        <v>0</v>
      </c>
      <c r="M1552" s="25">
        <f t="shared" si="9718"/>
        <v>3903</v>
      </c>
      <c r="N1552" s="25">
        <f t="shared" si="9719"/>
        <v>3903</v>
      </c>
      <c r="O1552" s="25">
        <f t="shared" si="9720"/>
        <v>3903</v>
      </c>
      <c r="P1552" s="25">
        <f t="shared" ref="P1552:X1552" si="10022">P1553+P1558</f>
        <v>0</v>
      </c>
      <c r="Q1552" s="25">
        <f t="shared" si="10022"/>
        <v>0</v>
      </c>
      <c r="R1552" s="25">
        <f t="shared" si="10022"/>
        <v>0</v>
      </c>
      <c r="S1552" s="25">
        <f t="shared" si="10022"/>
        <v>0</v>
      </c>
      <c r="T1552" s="25">
        <f t="shared" si="10022"/>
        <v>0</v>
      </c>
      <c r="U1552" s="25">
        <f t="shared" si="10022"/>
        <v>0</v>
      </c>
      <c r="V1552" s="25">
        <f t="shared" si="10022"/>
        <v>0</v>
      </c>
      <c r="W1552" s="25">
        <f t="shared" si="10022"/>
        <v>0</v>
      </c>
      <c r="X1552" s="25">
        <f t="shared" si="10022"/>
        <v>0</v>
      </c>
      <c r="Y1552" s="25">
        <f t="shared" si="9731"/>
        <v>3903</v>
      </c>
      <c r="Z1552" s="25">
        <f t="shared" si="9732"/>
        <v>3903</v>
      </c>
      <c r="AA1552" s="25">
        <f t="shared" si="9733"/>
        <v>3903</v>
      </c>
      <c r="AB1552" s="25">
        <f>AB1553+AB1558</f>
        <v>0</v>
      </c>
      <c r="AC1552" s="25">
        <f>AC1553+AC1558</f>
        <v>0</v>
      </c>
      <c r="AD1552" s="25">
        <f>AD1553+AD1558</f>
        <v>0</v>
      </c>
      <c r="AE1552" s="25">
        <f t="shared" si="9734"/>
        <v>3903</v>
      </c>
      <c r="AF1552" s="25">
        <f t="shared" si="9735"/>
        <v>3903</v>
      </c>
      <c r="AG1552" s="25">
        <f t="shared" si="9736"/>
        <v>3903</v>
      </c>
      <c r="AH1552" s="25">
        <f t="shared" ref="AH1552:AV1552" si="10023">AH1553+AH1558</f>
        <v>0</v>
      </c>
      <c r="AI1552" s="25">
        <f t="shared" si="10023"/>
        <v>0</v>
      </c>
      <c r="AJ1552" s="25">
        <f t="shared" si="10023"/>
        <v>0</v>
      </c>
      <c r="AK1552" s="25">
        <f t="shared" si="10023"/>
        <v>0</v>
      </c>
      <c r="AL1552" s="25">
        <f t="shared" si="10023"/>
        <v>0</v>
      </c>
      <c r="AM1552" s="25">
        <f t="shared" si="10023"/>
        <v>0</v>
      </c>
      <c r="AN1552" s="25">
        <f t="shared" si="10023"/>
        <v>0</v>
      </c>
      <c r="AO1552" s="25">
        <f t="shared" si="10023"/>
        <v>0</v>
      </c>
      <c r="AP1552" s="25">
        <f t="shared" si="10023"/>
        <v>0</v>
      </c>
      <c r="AQ1552" s="25">
        <f t="shared" si="10023"/>
        <v>0</v>
      </c>
      <c r="AR1552" s="25">
        <f t="shared" si="10023"/>
        <v>0</v>
      </c>
      <c r="AS1552" s="25">
        <f t="shared" si="10023"/>
        <v>0</v>
      </c>
      <c r="AT1552" s="25">
        <f t="shared" si="10023"/>
        <v>0</v>
      </c>
      <c r="AU1552" s="25">
        <f t="shared" si="10023"/>
        <v>0</v>
      </c>
      <c r="AV1552" s="25">
        <f t="shared" si="10023"/>
        <v>0</v>
      </c>
      <c r="AW1552" s="25">
        <f t="shared" si="9738"/>
        <v>3903</v>
      </c>
      <c r="AX1552" s="25">
        <f t="shared" si="9739"/>
        <v>3903</v>
      </c>
      <c r="AY1552" s="25">
        <f t="shared" si="9740"/>
        <v>3903</v>
      </c>
      <c r="AZ1552" s="25">
        <f>AZ1553+AZ1558</f>
        <v>0</v>
      </c>
      <c r="BA1552" s="25">
        <f t="shared" si="9741"/>
        <v>3903</v>
      </c>
      <c r="BB1552" s="25">
        <f t="shared" si="9742"/>
        <v>3903</v>
      </c>
      <c r="BC1552" s="25">
        <f t="shared" si="9743"/>
        <v>3903</v>
      </c>
      <c r="BD1552" s="25">
        <f t="shared" ref="BD1552:BN1552" si="10024">BD1553+BD1558</f>
        <v>0</v>
      </c>
      <c r="BE1552" s="25">
        <f t="shared" si="10024"/>
        <v>0</v>
      </c>
      <c r="BF1552" s="25">
        <f t="shared" si="10024"/>
        <v>0</v>
      </c>
      <c r="BG1552" s="25">
        <f t="shared" si="10024"/>
        <v>0</v>
      </c>
      <c r="BH1552" s="25">
        <f t="shared" si="10024"/>
        <v>0</v>
      </c>
      <c r="BI1552" s="25">
        <f t="shared" si="10024"/>
        <v>0</v>
      </c>
      <c r="BJ1552" s="25">
        <f t="shared" si="10024"/>
        <v>0</v>
      </c>
      <c r="BK1552" s="25">
        <f t="shared" si="10024"/>
        <v>0</v>
      </c>
      <c r="BL1552" s="25">
        <f t="shared" si="10024"/>
        <v>0</v>
      </c>
      <c r="BM1552" s="25">
        <f t="shared" si="10024"/>
        <v>0</v>
      </c>
      <c r="BN1552" s="25">
        <f t="shared" si="10024"/>
        <v>0</v>
      </c>
      <c r="BO1552" s="25">
        <f t="shared" si="9745"/>
        <v>3903</v>
      </c>
      <c r="BP1552" s="25">
        <f t="shared" si="9746"/>
        <v>3903</v>
      </c>
      <c r="BQ1552" s="25">
        <f t="shared" si="9747"/>
        <v>3903</v>
      </c>
      <c r="BR1552" s="25">
        <f>BR1553+BR1558</f>
        <v>0</v>
      </c>
      <c r="BS1552" s="25">
        <f>BS1553+BS1558</f>
        <v>0</v>
      </c>
      <c r="BT1552" s="25">
        <f>BT1553+BT1558</f>
        <v>0</v>
      </c>
      <c r="BU1552" s="25">
        <f t="shared" si="9748"/>
        <v>3903</v>
      </c>
      <c r="BV1552" s="25">
        <f t="shared" si="9749"/>
        <v>3903</v>
      </c>
      <c r="BW1552" s="25">
        <f t="shared" si="9750"/>
        <v>3903</v>
      </c>
      <c r="BX1552" s="25">
        <f t="shared" ref="BX1552:CF1552" si="10025">BX1553+BX1558</f>
        <v>0</v>
      </c>
      <c r="BY1552" s="25">
        <f t="shared" si="10025"/>
        <v>0</v>
      </c>
      <c r="BZ1552" s="25">
        <f t="shared" si="10025"/>
        <v>0</v>
      </c>
      <c r="CA1552" s="25">
        <f t="shared" si="10025"/>
        <v>0</v>
      </c>
      <c r="CB1552" s="25">
        <f t="shared" si="10025"/>
        <v>0</v>
      </c>
      <c r="CC1552" s="25">
        <f t="shared" si="10025"/>
        <v>0</v>
      </c>
      <c r="CD1552" s="25">
        <f t="shared" si="10025"/>
        <v>0</v>
      </c>
      <c r="CE1552" s="25">
        <f t="shared" si="10025"/>
        <v>0</v>
      </c>
      <c r="CF1552" s="25">
        <f t="shared" si="10025"/>
        <v>0</v>
      </c>
      <c r="CG1552" s="25">
        <f t="shared" si="9752"/>
        <v>3903</v>
      </c>
      <c r="CH1552" s="25">
        <f>CH1553+CH1558</f>
        <v>0</v>
      </c>
      <c r="CI1552" s="83">
        <f t="shared" si="10018"/>
        <v>3903</v>
      </c>
      <c r="CJ1552" s="25">
        <f t="shared" si="9753"/>
        <v>3903</v>
      </c>
      <c r="CK1552" s="25">
        <f>CK1553+CK1558</f>
        <v>0</v>
      </c>
      <c r="CL1552" s="83">
        <f t="shared" si="10019"/>
        <v>3903</v>
      </c>
      <c r="CM1552" s="25">
        <f t="shared" si="9754"/>
        <v>3903</v>
      </c>
      <c r="CN1552" s="25">
        <f>CN1553+CN1558</f>
        <v>0</v>
      </c>
      <c r="CO1552" s="83">
        <f t="shared" si="10020"/>
        <v>3903</v>
      </c>
      <c r="CP1552" s="25">
        <f>CP1553+CP1558</f>
        <v>0</v>
      </c>
      <c r="CQ1552" s="26"/>
      <c r="CR1552" s="26"/>
      <c r="CS1552" s="22"/>
      <c r="CT1552" s="22"/>
      <c r="CU1552" s="22"/>
    </row>
    <row r="1553" spans="1:99" ht="31.2" customHeight="1" x14ac:dyDescent="0.3">
      <c r="A1553" s="76" t="s">
        <v>519</v>
      </c>
      <c r="B1553" s="76" t="s">
        <v>177</v>
      </c>
      <c r="C1553" s="76" t="s">
        <v>177</v>
      </c>
      <c r="D1553" s="76" t="s">
        <v>83</v>
      </c>
      <c r="E1553" s="88"/>
      <c r="F1553" s="77" t="s">
        <v>84</v>
      </c>
      <c r="G1553" s="14">
        <f t="shared" ref="G1553:G1578" si="10026">G1554</f>
        <v>3353</v>
      </c>
      <c r="H1553" s="14">
        <f t="shared" si="9656"/>
        <v>3353</v>
      </c>
      <c r="I1553" s="14">
        <f t="shared" ref="I1553:I1578" si="10027">I1554</f>
        <v>3353</v>
      </c>
      <c r="J1553" s="14">
        <f t="shared" ref="J1553:J1578" si="10028">J1554</f>
        <v>0</v>
      </c>
      <c r="K1553" s="14">
        <f t="shared" ref="K1553:K1578" si="10029">K1554</f>
        <v>0</v>
      </c>
      <c r="L1553" s="14">
        <f t="shared" ref="L1553:L1578" si="10030">L1554</f>
        <v>0</v>
      </c>
      <c r="M1553" s="14">
        <f t="shared" si="9718"/>
        <v>3353</v>
      </c>
      <c r="N1553" s="14">
        <f t="shared" si="9719"/>
        <v>3353</v>
      </c>
      <c r="O1553" s="14">
        <f t="shared" si="9720"/>
        <v>3353</v>
      </c>
      <c r="P1553" s="14">
        <f t="shared" ref="P1553:P1578" si="10031">P1554</f>
        <v>0</v>
      </c>
      <c r="Q1553" s="14">
        <f t="shared" ref="Q1553:Q1578" si="10032">Q1554</f>
        <v>0</v>
      </c>
      <c r="R1553" s="14">
        <f t="shared" ref="R1553:R1578" si="10033">R1554</f>
        <v>0</v>
      </c>
      <c r="S1553" s="14">
        <f t="shared" ref="S1553:S1578" si="10034">S1554</f>
        <v>0</v>
      </c>
      <c r="T1553" s="14">
        <f t="shared" ref="T1553:T1578" si="10035">T1554</f>
        <v>0</v>
      </c>
      <c r="U1553" s="14">
        <f t="shared" ref="U1553:U1578" si="10036">U1554</f>
        <v>0</v>
      </c>
      <c r="V1553" s="14">
        <f t="shared" ref="V1553:V1578" si="10037">V1554</f>
        <v>0</v>
      </c>
      <c r="W1553" s="14">
        <f t="shared" ref="W1553:W1563" si="10038">W1554</f>
        <v>0</v>
      </c>
      <c r="X1553" s="14">
        <f t="shared" ref="X1553:X1563" si="10039">X1554</f>
        <v>0</v>
      </c>
      <c r="Y1553" s="14">
        <f t="shared" si="9731"/>
        <v>3353</v>
      </c>
      <c r="Z1553" s="14">
        <f t="shared" si="9732"/>
        <v>3353</v>
      </c>
      <c r="AA1553" s="14">
        <f t="shared" si="9733"/>
        <v>3353</v>
      </c>
      <c r="AB1553" s="14">
        <f t="shared" ref="AB1553:AB1563" si="10040">AB1554</f>
        <v>0</v>
      </c>
      <c r="AC1553" s="14">
        <f t="shared" ref="AC1553:AC1563" si="10041">AC1554</f>
        <v>0</v>
      </c>
      <c r="AD1553" s="14">
        <f t="shared" ref="AD1553:AD1563" si="10042">AD1554</f>
        <v>0</v>
      </c>
      <c r="AE1553" s="14">
        <f t="shared" si="9734"/>
        <v>3353</v>
      </c>
      <c r="AF1553" s="14">
        <f t="shared" si="9735"/>
        <v>3353</v>
      </c>
      <c r="AG1553" s="14">
        <f t="shared" si="9736"/>
        <v>3353</v>
      </c>
      <c r="AH1553" s="14">
        <f t="shared" ref="AH1553:AH1563" si="10043">AH1554</f>
        <v>0</v>
      </c>
      <c r="AI1553" s="14">
        <f t="shared" ref="AI1553:AI1563" si="10044">AI1554</f>
        <v>0</v>
      </c>
      <c r="AJ1553" s="14">
        <f t="shared" ref="AJ1553:AJ1563" si="10045">AJ1554</f>
        <v>0</v>
      </c>
      <c r="AK1553" s="14">
        <f t="shared" ref="AK1553:AK1563" si="10046">AK1554</f>
        <v>0</v>
      </c>
      <c r="AL1553" s="14">
        <f t="shared" ref="AL1553:AL1563" si="10047">AL1554</f>
        <v>0</v>
      </c>
      <c r="AM1553" s="14">
        <f t="shared" ref="AM1553:AM1563" si="10048">AM1554</f>
        <v>0</v>
      </c>
      <c r="AN1553" s="14">
        <f t="shared" ref="AN1553:AN1563" si="10049">AN1554</f>
        <v>0</v>
      </c>
      <c r="AO1553" s="14">
        <f t="shared" ref="AO1553:AO1563" si="10050">AO1554</f>
        <v>0</v>
      </c>
      <c r="AP1553" s="14">
        <f t="shared" ref="AP1553:AP1563" si="10051">AP1554</f>
        <v>0</v>
      </c>
      <c r="AQ1553" s="14">
        <f t="shared" ref="AQ1553:AQ1563" si="10052">AQ1554</f>
        <v>0</v>
      </c>
      <c r="AR1553" s="14">
        <f t="shared" ref="AR1553:AR1563" si="10053">AR1554</f>
        <v>0</v>
      </c>
      <c r="AS1553" s="14">
        <f t="shared" ref="AS1553:AS1563" si="10054">AS1554</f>
        <v>0</v>
      </c>
      <c r="AT1553" s="14">
        <f t="shared" ref="AT1553:AT1563" si="10055">AT1554</f>
        <v>0</v>
      </c>
      <c r="AU1553" s="14">
        <f t="shared" ref="AU1553:AU1563" si="10056">AU1554</f>
        <v>0</v>
      </c>
      <c r="AV1553" s="14">
        <f t="shared" ref="AV1553:AV1563" si="10057">AV1554</f>
        <v>0</v>
      </c>
      <c r="AW1553" s="14">
        <f t="shared" si="9738"/>
        <v>3353</v>
      </c>
      <c r="AX1553" s="14">
        <f t="shared" si="9739"/>
        <v>3353</v>
      </c>
      <c r="AY1553" s="14">
        <f t="shared" si="9740"/>
        <v>3353</v>
      </c>
      <c r="AZ1553" s="14">
        <f t="shared" ref="AZ1553:AZ1563" si="10058">AZ1554</f>
        <v>0</v>
      </c>
      <c r="BA1553" s="14">
        <f t="shared" si="9741"/>
        <v>3353</v>
      </c>
      <c r="BB1553" s="14">
        <f t="shared" si="9742"/>
        <v>3353</v>
      </c>
      <c r="BC1553" s="14">
        <f t="shared" si="9743"/>
        <v>3353</v>
      </c>
      <c r="BD1553" s="14">
        <f t="shared" ref="BD1553:BD1563" si="10059">BD1554</f>
        <v>0</v>
      </c>
      <c r="BE1553" s="14">
        <f t="shared" ref="BE1553:BE1563" si="10060">BE1554</f>
        <v>0</v>
      </c>
      <c r="BF1553" s="14">
        <f t="shared" ref="BF1553:BF1563" si="10061">BF1554</f>
        <v>0</v>
      </c>
      <c r="BG1553" s="14">
        <f t="shared" ref="BG1553:BG1563" si="10062">BG1554</f>
        <v>0</v>
      </c>
      <c r="BH1553" s="14">
        <f t="shared" ref="BH1553:BH1563" si="10063">BH1554</f>
        <v>0</v>
      </c>
      <c r="BI1553" s="14">
        <f t="shared" ref="BI1553:BI1563" si="10064">BI1554</f>
        <v>0</v>
      </c>
      <c r="BJ1553" s="14">
        <f t="shared" ref="BJ1553:BJ1563" si="10065">BJ1554</f>
        <v>0</v>
      </c>
      <c r="BK1553" s="14">
        <f t="shared" ref="BK1553:BK1563" si="10066">BK1554</f>
        <v>0</v>
      </c>
      <c r="BL1553" s="14">
        <f t="shared" ref="BL1553:BL1563" si="10067">BL1554</f>
        <v>0</v>
      </c>
      <c r="BM1553" s="14">
        <f t="shared" ref="BM1553:BM1563" si="10068">BM1554</f>
        <v>0</v>
      </c>
      <c r="BN1553" s="14">
        <f t="shared" ref="BN1553:BN1563" si="10069">BN1554</f>
        <v>0</v>
      </c>
      <c r="BO1553" s="14">
        <f t="shared" si="9745"/>
        <v>3353</v>
      </c>
      <c r="BP1553" s="14">
        <f t="shared" si="9746"/>
        <v>3353</v>
      </c>
      <c r="BQ1553" s="14">
        <f t="shared" si="9747"/>
        <v>3353</v>
      </c>
      <c r="BR1553" s="14">
        <f t="shared" ref="BR1553:BR1563" si="10070">BR1554</f>
        <v>0</v>
      </c>
      <c r="BS1553" s="14">
        <f t="shared" ref="BS1553:BS1563" si="10071">BS1554</f>
        <v>0</v>
      </c>
      <c r="BT1553" s="14">
        <f t="shared" ref="BT1553:BT1563" si="10072">BT1554</f>
        <v>0</v>
      </c>
      <c r="BU1553" s="14">
        <f t="shared" si="9748"/>
        <v>3353</v>
      </c>
      <c r="BV1553" s="14">
        <f t="shared" si="9749"/>
        <v>3353</v>
      </c>
      <c r="BW1553" s="14">
        <f t="shared" si="9750"/>
        <v>3353</v>
      </c>
      <c r="BX1553" s="14">
        <f t="shared" ref="BX1553:BX1563" si="10073">BX1554</f>
        <v>0</v>
      </c>
      <c r="BY1553" s="14">
        <f t="shared" ref="BY1553:BY1563" si="10074">BY1554</f>
        <v>0</v>
      </c>
      <c r="BZ1553" s="14">
        <f t="shared" ref="BZ1553:BZ1563" si="10075">BZ1554</f>
        <v>0</v>
      </c>
      <c r="CA1553" s="14">
        <f t="shared" ref="CA1553:CA1563" si="10076">CA1554</f>
        <v>0</v>
      </c>
      <c r="CB1553" s="14">
        <f t="shared" ref="CB1553:CB1563" si="10077">CB1554</f>
        <v>0</v>
      </c>
      <c r="CC1553" s="14">
        <f t="shared" ref="CC1553:CC1563" si="10078">CC1554</f>
        <v>0</v>
      </c>
      <c r="CD1553" s="14">
        <f t="shared" ref="CD1553:CD1563" si="10079">CD1554</f>
        <v>0</v>
      </c>
      <c r="CE1553" s="14">
        <f t="shared" ref="CE1553:CE1563" si="10080">CE1554</f>
        <v>0</v>
      </c>
      <c r="CF1553" s="14">
        <f t="shared" ref="CF1553:CF1563" si="10081">CF1554</f>
        <v>0</v>
      </c>
      <c r="CG1553" s="14">
        <f t="shared" si="9752"/>
        <v>3353</v>
      </c>
      <c r="CH1553" s="14">
        <f t="shared" ref="CH1553:CH1563" si="10082">CH1554</f>
        <v>0</v>
      </c>
      <c r="CI1553" s="84">
        <f t="shared" si="10018"/>
        <v>3353</v>
      </c>
      <c r="CJ1553" s="14">
        <f t="shared" si="9753"/>
        <v>3353</v>
      </c>
      <c r="CK1553" s="52">
        <f t="shared" ref="CK1553:CP1563" si="10083">CK1554</f>
        <v>0</v>
      </c>
      <c r="CL1553" s="84">
        <f t="shared" si="10019"/>
        <v>3353</v>
      </c>
      <c r="CM1553" s="14">
        <f t="shared" si="9754"/>
        <v>3353</v>
      </c>
      <c r="CN1553" s="52">
        <f t="shared" si="10083"/>
        <v>0</v>
      </c>
      <c r="CO1553" s="84">
        <f t="shared" si="10020"/>
        <v>3353</v>
      </c>
      <c r="CP1553" s="14">
        <f t="shared" si="10083"/>
        <v>0</v>
      </c>
      <c r="CQ1553" s="29"/>
      <c r="CR1553" s="29"/>
      <c r="CT1553" s="1"/>
    </row>
    <row r="1554" spans="1:99" s="1" customFormat="1" ht="15.6" hidden="1" customHeight="1" x14ac:dyDescent="0.3">
      <c r="A1554" s="27" t="s">
        <v>519</v>
      </c>
      <c r="B1554" s="27" t="s">
        <v>177</v>
      </c>
      <c r="C1554" s="27" t="s">
        <v>177</v>
      </c>
      <c r="D1554" s="27" t="s">
        <v>152</v>
      </c>
      <c r="E1554" s="30"/>
      <c r="F1554" s="28" t="s">
        <v>41</v>
      </c>
      <c r="G1554" s="14">
        <f t="shared" si="10026"/>
        <v>3353</v>
      </c>
      <c r="H1554" s="14">
        <f t="shared" si="9656"/>
        <v>3353</v>
      </c>
      <c r="I1554" s="14">
        <f t="shared" si="10027"/>
        <v>3353</v>
      </c>
      <c r="J1554" s="14">
        <f t="shared" si="10028"/>
        <v>0</v>
      </c>
      <c r="K1554" s="14">
        <f t="shared" si="10029"/>
        <v>0</v>
      </c>
      <c r="L1554" s="14">
        <f t="shared" si="10030"/>
        <v>0</v>
      </c>
      <c r="M1554" s="14">
        <f t="shared" si="9718"/>
        <v>3353</v>
      </c>
      <c r="N1554" s="14">
        <f t="shared" si="9719"/>
        <v>3353</v>
      </c>
      <c r="O1554" s="14">
        <f t="shared" si="9720"/>
        <v>3353</v>
      </c>
      <c r="P1554" s="14">
        <f t="shared" si="10031"/>
        <v>0</v>
      </c>
      <c r="Q1554" s="14">
        <f t="shared" si="10032"/>
        <v>0</v>
      </c>
      <c r="R1554" s="14">
        <f t="shared" si="10033"/>
        <v>0</v>
      </c>
      <c r="S1554" s="14">
        <f t="shared" si="10034"/>
        <v>0</v>
      </c>
      <c r="T1554" s="14">
        <f t="shared" si="10035"/>
        <v>0</v>
      </c>
      <c r="U1554" s="14">
        <f t="shared" si="10036"/>
        <v>0</v>
      </c>
      <c r="V1554" s="14">
        <f t="shared" si="10037"/>
        <v>0</v>
      </c>
      <c r="W1554" s="14">
        <f t="shared" si="10038"/>
        <v>0</v>
      </c>
      <c r="X1554" s="14">
        <f t="shared" si="10039"/>
        <v>0</v>
      </c>
      <c r="Y1554" s="14">
        <f t="shared" si="9731"/>
        <v>3353</v>
      </c>
      <c r="Z1554" s="14">
        <f t="shared" si="9732"/>
        <v>3353</v>
      </c>
      <c r="AA1554" s="14">
        <f t="shared" si="9733"/>
        <v>3353</v>
      </c>
      <c r="AB1554" s="14">
        <f t="shared" si="10040"/>
        <v>0</v>
      </c>
      <c r="AC1554" s="14">
        <f t="shared" si="10041"/>
        <v>0</v>
      </c>
      <c r="AD1554" s="14">
        <f t="shared" si="10042"/>
        <v>0</v>
      </c>
      <c r="AE1554" s="14">
        <f t="shared" si="9734"/>
        <v>3353</v>
      </c>
      <c r="AF1554" s="14">
        <f t="shared" si="9735"/>
        <v>3353</v>
      </c>
      <c r="AG1554" s="14">
        <f t="shared" si="9736"/>
        <v>3353</v>
      </c>
      <c r="AH1554" s="14">
        <f t="shared" si="10043"/>
        <v>0</v>
      </c>
      <c r="AI1554" s="14">
        <f t="shared" si="10044"/>
        <v>0</v>
      </c>
      <c r="AJ1554" s="14">
        <f t="shared" si="10045"/>
        <v>0</v>
      </c>
      <c r="AK1554" s="14">
        <f t="shared" si="10046"/>
        <v>0</v>
      </c>
      <c r="AL1554" s="14">
        <f t="shared" si="10047"/>
        <v>0</v>
      </c>
      <c r="AM1554" s="14">
        <f t="shared" si="10048"/>
        <v>0</v>
      </c>
      <c r="AN1554" s="14">
        <f t="shared" si="10049"/>
        <v>0</v>
      </c>
      <c r="AO1554" s="14">
        <f t="shared" si="10050"/>
        <v>0</v>
      </c>
      <c r="AP1554" s="14">
        <f t="shared" si="10051"/>
        <v>0</v>
      </c>
      <c r="AQ1554" s="14">
        <f t="shared" si="10052"/>
        <v>0</v>
      </c>
      <c r="AR1554" s="14">
        <f t="shared" si="10053"/>
        <v>0</v>
      </c>
      <c r="AS1554" s="14">
        <f t="shared" si="10054"/>
        <v>0</v>
      </c>
      <c r="AT1554" s="14">
        <f t="shared" si="10055"/>
        <v>0</v>
      </c>
      <c r="AU1554" s="14">
        <f t="shared" si="10056"/>
        <v>0</v>
      </c>
      <c r="AV1554" s="14">
        <f t="shared" si="10057"/>
        <v>0</v>
      </c>
      <c r="AW1554" s="14">
        <f t="shared" si="9738"/>
        <v>3353</v>
      </c>
      <c r="AX1554" s="14">
        <f t="shared" si="9739"/>
        <v>3353</v>
      </c>
      <c r="AY1554" s="14">
        <f t="shared" si="9740"/>
        <v>3353</v>
      </c>
      <c r="AZ1554" s="14">
        <f t="shared" si="10058"/>
        <v>0</v>
      </c>
      <c r="BA1554" s="14">
        <f t="shared" si="9741"/>
        <v>3353</v>
      </c>
      <c r="BB1554" s="14">
        <f t="shared" si="9742"/>
        <v>3353</v>
      </c>
      <c r="BC1554" s="14">
        <f t="shared" si="9743"/>
        <v>3353</v>
      </c>
      <c r="BD1554" s="14">
        <f t="shared" si="10059"/>
        <v>0</v>
      </c>
      <c r="BE1554" s="14">
        <f t="shared" si="10060"/>
        <v>0</v>
      </c>
      <c r="BF1554" s="14">
        <f t="shared" si="10061"/>
        <v>0</v>
      </c>
      <c r="BG1554" s="14">
        <f t="shared" si="10062"/>
        <v>0</v>
      </c>
      <c r="BH1554" s="14">
        <f t="shared" si="10063"/>
        <v>0</v>
      </c>
      <c r="BI1554" s="14">
        <f t="shared" si="10064"/>
        <v>0</v>
      </c>
      <c r="BJ1554" s="14">
        <f t="shared" si="10065"/>
        <v>0</v>
      </c>
      <c r="BK1554" s="14">
        <f t="shared" si="10066"/>
        <v>0</v>
      </c>
      <c r="BL1554" s="14">
        <f t="shared" si="10067"/>
        <v>0</v>
      </c>
      <c r="BM1554" s="14">
        <f t="shared" si="10068"/>
        <v>0</v>
      </c>
      <c r="BN1554" s="14">
        <f t="shared" si="10069"/>
        <v>0</v>
      </c>
      <c r="BO1554" s="14">
        <f t="shared" si="9745"/>
        <v>3353</v>
      </c>
      <c r="BP1554" s="14">
        <f t="shared" si="9746"/>
        <v>3353</v>
      </c>
      <c r="BQ1554" s="14">
        <f t="shared" si="9747"/>
        <v>3353</v>
      </c>
      <c r="BR1554" s="14">
        <f t="shared" si="10070"/>
        <v>0</v>
      </c>
      <c r="BS1554" s="14">
        <f t="shared" si="10071"/>
        <v>0</v>
      </c>
      <c r="BT1554" s="14">
        <f t="shared" si="10072"/>
        <v>0</v>
      </c>
      <c r="BU1554" s="14">
        <f t="shared" si="9748"/>
        <v>3353</v>
      </c>
      <c r="BV1554" s="14">
        <f t="shared" si="9749"/>
        <v>3353</v>
      </c>
      <c r="BW1554" s="14">
        <f t="shared" si="9750"/>
        <v>3353</v>
      </c>
      <c r="BX1554" s="14">
        <f t="shared" si="10073"/>
        <v>0</v>
      </c>
      <c r="BY1554" s="14">
        <f t="shared" si="10074"/>
        <v>0</v>
      </c>
      <c r="BZ1554" s="14">
        <f t="shared" si="10075"/>
        <v>0</v>
      </c>
      <c r="CA1554" s="14">
        <f t="shared" si="10076"/>
        <v>0</v>
      </c>
      <c r="CB1554" s="14">
        <f t="shared" si="10077"/>
        <v>0</v>
      </c>
      <c r="CC1554" s="14">
        <f t="shared" si="10078"/>
        <v>0</v>
      </c>
      <c r="CD1554" s="14">
        <f t="shared" si="10079"/>
        <v>0</v>
      </c>
      <c r="CE1554" s="14">
        <f t="shared" si="10080"/>
        <v>0</v>
      </c>
      <c r="CF1554" s="14">
        <f t="shared" si="10081"/>
        <v>0</v>
      </c>
      <c r="CG1554" s="14">
        <f t="shared" si="9752"/>
        <v>3353</v>
      </c>
      <c r="CH1554" s="14">
        <f t="shared" si="10082"/>
        <v>0</v>
      </c>
      <c r="CI1554" s="14"/>
      <c r="CJ1554" s="14">
        <f t="shared" si="9753"/>
        <v>3353</v>
      </c>
      <c r="CK1554" s="52">
        <f t="shared" si="10083"/>
        <v>0</v>
      </c>
      <c r="CL1554" s="52"/>
      <c r="CM1554" s="14">
        <f t="shared" si="9754"/>
        <v>3353</v>
      </c>
      <c r="CN1554" s="52">
        <f t="shared" si="10083"/>
        <v>0</v>
      </c>
      <c r="CO1554" s="52"/>
      <c r="CP1554" s="14">
        <f t="shared" si="10083"/>
        <v>0</v>
      </c>
      <c r="CQ1554" s="29">
        <v>0</v>
      </c>
      <c r="CR1554" s="29"/>
      <c r="CS1554" s="1" t="s">
        <v>75</v>
      </c>
    </row>
    <row r="1555" spans="1:99" ht="46.8" customHeight="1" x14ac:dyDescent="0.3">
      <c r="A1555" s="76" t="s">
        <v>519</v>
      </c>
      <c r="B1555" s="76" t="s">
        <v>177</v>
      </c>
      <c r="C1555" s="76" t="s">
        <v>177</v>
      </c>
      <c r="D1555" s="76" t="s">
        <v>259</v>
      </c>
      <c r="E1555" s="88"/>
      <c r="F1555" s="77" t="s">
        <v>260</v>
      </c>
      <c r="G1555" s="14">
        <f t="shared" si="10026"/>
        <v>3353</v>
      </c>
      <c r="H1555" s="14">
        <f t="shared" si="9656"/>
        <v>3353</v>
      </c>
      <c r="I1555" s="14">
        <f t="shared" si="10027"/>
        <v>3353</v>
      </c>
      <c r="J1555" s="14">
        <f t="shared" si="10028"/>
        <v>0</v>
      </c>
      <c r="K1555" s="14">
        <f t="shared" si="10029"/>
        <v>0</v>
      </c>
      <c r="L1555" s="14">
        <f t="shared" si="10030"/>
        <v>0</v>
      </c>
      <c r="M1555" s="14">
        <f t="shared" si="9718"/>
        <v>3353</v>
      </c>
      <c r="N1555" s="14">
        <f t="shared" si="9719"/>
        <v>3353</v>
      </c>
      <c r="O1555" s="14">
        <f t="shared" si="9720"/>
        <v>3353</v>
      </c>
      <c r="P1555" s="14">
        <f t="shared" si="10031"/>
        <v>0</v>
      </c>
      <c r="Q1555" s="14">
        <f t="shared" si="10032"/>
        <v>0</v>
      </c>
      <c r="R1555" s="14">
        <f t="shared" si="10033"/>
        <v>0</v>
      </c>
      <c r="S1555" s="14">
        <f t="shared" si="10034"/>
        <v>0</v>
      </c>
      <c r="T1555" s="14">
        <f t="shared" si="10035"/>
        <v>0</v>
      </c>
      <c r="U1555" s="14">
        <f t="shared" si="10036"/>
        <v>0</v>
      </c>
      <c r="V1555" s="14">
        <f t="shared" si="10037"/>
        <v>0</v>
      </c>
      <c r="W1555" s="14">
        <f t="shared" si="10038"/>
        <v>0</v>
      </c>
      <c r="X1555" s="14">
        <f t="shared" si="10039"/>
        <v>0</v>
      </c>
      <c r="Y1555" s="14">
        <f t="shared" si="9731"/>
        <v>3353</v>
      </c>
      <c r="Z1555" s="14">
        <f t="shared" si="9732"/>
        <v>3353</v>
      </c>
      <c r="AA1555" s="14">
        <f t="shared" si="9733"/>
        <v>3353</v>
      </c>
      <c r="AB1555" s="14">
        <f t="shared" si="10040"/>
        <v>0</v>
      </c>
      <c r="AC1555" s="14">
        <f t="shared" si="10041"/>
        <v>0</v>
      </c>
      <c r="AD1555" s="14">
        <f t="shared" si="10042"/>
        <v>0</v>
      </c>
      <c r="AE1555" s="14">
        <f t="shared" si="9734"/>
        <v>3353</v>
      </c>
      <c r="AF1555" s="14">
        <f t="shared" si="9735"/>
        <v>3353</v>
      </c>
      <c r="AG1555" s="14">
        <f t="shared" si="9736"/>
        <v>3353</v>
      </c>
      <c r="AH1555" s="14">
        <f t="shared" si="10043"/>
        <v>0</v>
      </c>
      <c r="AI1555" s="14">
        <f t="shared" si="10044"/>
        <v>0</v>
      </c>
      <c r="AJ1555" s="14">
        <f t="shared" si="10045"/>
        <v>0</v>
      </c>
      <c r="AK1555" s="14">
        <f t="shared" si="10046"/>
        <v>0</v>
      </c>
      <c r="AL1555" s="14">
        <f t="shared" si="10047"/>
        <v>0</v>
      </c>
      <c r="AM1555" s="14">
        <f t="shared" si="10048"/>
        <v>0</v>
      </c>
      <c r="AN1555" s="14">
        <f t="shared" si="10049"/>
        <v>0</v>
      </c>
      <c r="AO1555" s="14">
        <f t="shared" si="10050"/>
        <v>0</v>
      </c>
      <c r="AP1555" s="14">
        <f t="shared" si="10051"/>
        <v>0</v>
      </c>
      <c r="AQ1555" s="14">
        <f t="shared" si="10052"/>
        <v>0</v>
      </c>
      <c r="AR1555" s="14">
        <f t="shared" si="10053"/>
        <v>0</v>
      </c>
      <c r="AS1555" s="14">
        <f t="shared" si="10054"/>
        <v>0</v>
      </c>
      <c r="AT1555" s="14">
        <f t="shared" si="10055"/>
        <v>0</v>
      </c>
      <c r="AU1555" s="14">
        <f t="shared" si="10056"/>
        <v>0</v>
      </c>
      <c r="AV1555" s="14">
        <f t="shared" si="10057"/>
        <v>0</v>
      </c>
      <c r="AW1555" s="14">
        <f t="shared" si="9738"/>
        <v>3353</v>
      </c>
      <c r="AX1555" s="14">
        <f t="shared" si="9739"/>
        <v>3353</v>
      </c>
      <c r="AY1555" s="14">
        <f t="shared" si="9740"/>
        <v>3353</v>
      </c>
      <c r="AZ1555" s="14">
        <f t="shared" si="10058"/>
        <v>0</v>
      </c>
      <c r="BA1555" s="14">
        <f t="shared" si="9741"/>
        <v>3353</v>
      </c>
      <c r="BB1555" s="14">
        <f t="shared" si="9742"/>
        <v>3353</v>
      </c>
      <c r="BC1555" s="14">
        <f t="shared" si="9743"/>
        <v>3353</v>
      </c>
      <c r="BD1555" s="14">
        <f t="shared" si="10059"/>
        <v>0</v>
      </c>
      <c r="BE1555" s="14">
        <f t="shared" si="10060"/>
        <v>0</v>
      </c>
      <c r="BF1555" s="14">
        <f t="shared" si="10061"/>
        <v>0</v>
      </c>
      <c r="BG1555" s="14">
        <f t="shared" si="10062"/>
        <v>0</v>
      </c>
      <c r="BH1555" s="14">
        <f t="shared" si="10063"/>
        <v>0</v>
      </c>
      <c r="BI1555" s="14">
        <f t="shared" si="10064"/>
        <v>0</v>
      </c>
      <c r="BJ1555" s="14">
        <f t="shared" si="10065"/>
        <v>0</v>
      </c>
      <c r="BK1555" s="14">
        <f t="shared" si="10066"/>
        <v>0</v>
      </c>
      <c r="BL1555" s="14">
        <f t="shared" si="10067"/>
        <v>0</v>
      </c>
      <c r="BM1555" s="14">
        <f t="shared" si="10068"/>
        <v>0</v>
      </c>
      <c r="BN1555" s="14">
        <f t="shared" si="10069"/>
        <v>0</v>
      </c>
      <c r="BO1555" s="14">
        <f t="shared" si="9745"/>
        <v>3353</v>
      </c>
      <c r="BP1555" s="14">
        <f t="shared" si="9746"/>
        <v>3353</v>
      </c>
      <c r="BQ1555" s="14">
        <f t="shared" si="9747"/>
        <v>3353</v>
      </c>
      <c r="BR1555" s="14">
        <f t="shared" si="10070"/>
        <v>0</v>
      </c>
      <c r="BS1555" s="14">
        <f t="shared" si="10071"/>
        <v>0</v>
      </c>
      <c r="BT1555" s="14">
        <f t="shared" si="10072"/>
        <v>0</v>
      </c>
      <c r="BU1555" s="14">
        <f t="shared" si="9748"/>
        <v>3353</v>
      </c>
      <c r="BV1555" s="14">
        <f t="shared" si="9749"/>
        <v>3353</v>
      </c>
      <c r="BW1555" s="14">
        <f t="shared" si="9750"/>
        <v>3353</v>
      </c>
      <c r="BX1555" s="14">
        <f t="shared" si="10073"/>
        <v>0</v>
      </c>
      <c r="BY1555" s="14">
        <f t="shared" si="10074"/>
        <v>0</v>
      </c>
      <c r="BZ1555" s="14">
        <f t="shared" si="10075"/>
        <v>0</v>
      </c>
      <c r="CA1555" s="14">
        <f t="shared" si="10076"/>
        <v>0</v>
      </c>
      <c r="CB1555" s="14">
        <f t="shared" si="10077"/>
        <v>0</v>
      </c>
      <c r="CC1555" s="14">
        <f t="shared" si="10078"/>
        <v>0</v>
      </c>
      <c r="CD1555" s="14">
        <f t="shared" si="10079"/>
        <v>0</v>
      </c>
      <c r="CE1555" s="14">
        <f t="shared" si="10080"/>
        <v>0</v>
      </c>
      <c r="CF1555" s="14">
        <f t="shared" si="10081"/>
        <v>0</v>
      </c>
      <c r="CG1555" s="14">
        <f t="shared" si="9752"/>
        <v>3353</v>
      </c>
      <c r="CH1555" s="14">
        <f t="shared" si="10082"/>
        <v>0</v>
      </c>
      <c r="CI1555" s="84">
        <f t="shared" ref="CI1555:CI1558" si="10084">CG1555+CH1555</f>
        <v>3353</v>
      </c>
      <c r="CJ1555" s="14">
        <f t="shared" si="9753"/>
        <v>3353</v>
      </c>
      <c r="CK1555" s="52">
        <f t="shared" si="10083"/>
        <v>0</v>
      </c>
      <c r="CL1555" s="84">
        <f t="shared" ref="CL1555:CL1558" si="10085">CJ1555+CK1555</f>
        <v>3353</v>
      </c>
      <c r="CM1555" s="14">
        <f t="shared" si="9754"/>
        <v>3353</v>
      </c>
      <c r="CN1555" s="52">
        <f t="shared" si="10083"/>
        <v>0</v>
      </c>
      <c r="CO1555" s="84">
        <f t="shared" ref="CO1555:CO1558" si="10086">CM1555+CN1555</f>
        <v>3353</v>
      </c>
      <c r="CP1555" s="14">
        <f t="shared" si="10083"/>
        <v>0</v>
      </c>
      <c r="CQ1555" s="29"/>
      <c r="CR1555" s="29"/>
      <c r="CT1555" s="1"/>
    </row>
    <row r="1556" spans="1:99" ht="62.4" customHeight="1" x14ac:dyDescent="0.3">
      <c r="A1556" s="76" t="s">
        <v>519</v>
      </c>
      <c r="B1556" s="76" t="s">
        <v>177</v>
      </c>
      <c r="C1556" s="76" t="s">
        <v>177</v>
      </c>
      <c r="D1556" s="76" t="s">
        <v>481</v>
      </c>
      <c r="E1556" s="88"/>
      <c r="F1556" s="77" t="s">
        <v>482</v>
      </c>
      <c r="G1556" s="14">
        <f t="shared" si="10026"/>
        <v>3353</v>
      </c>
      <c r="H1556" s="14">
        <f t="shared" ref="H1556:H1578" si="10087">H1557</f>
        <v>3353</v>
      </c>
      <c r="I1556" s="14">
        <f t="shared" si="10027"/>
        <v>3353</v>
      </c>
      <c r="J1556" s="14">
        <f t="shared" si="10028"/>
        <v>0</v>
      </c>
      <c r="K1556" s="14">
        <f t="shared" si="10029"/>
        <v>0</v>
      </c>
      <c r="L1556" s="14">
        <f t="shared" si="10030"/>
        <v>0</v>
      </c>
      <c r="M1556" s="14">
        <f t="shared" si="9718"/>
        <v>3353</v>
      </c>
      <c r="N1556" s="14">
        <f t="shared" si="9719"/>
        <v>3353</v>
      </c>
      <c r="O1556" s="14">
        <f t="shared" si="9720"/>
        <v>3353</v>
      </c>
      <c r="P1556" s="14">
        <f t="shared" si="10031"/>
        <v>0</v>
      </c>
      <c r="Q1556" s="14">
        <f t="shared" si="10032"/>
        <v>0</v>
      </c>
      <c r="R1556" s="14">
        <f t="shared" si="10033"/>
        <v>0</v>
      </c>
      <c r="S1556" s="14">
        <f t="shared" si="10034"/>
        <v>0</v>
      </c>
      <c r="T1556" s="14">
        <f t="shared" si="10035"/>
        <v>0</v>
      </c>
      <c r="U1556" s="14">
        <f t="shared" si="10036"/>
        <v>0</v>
      </c>
      <c r="V1556" s="14">
        <f t="shared" si="10037"/>
        <v>0</v>
      </c>
      <c r="W1556" s="14">
        <f t="shared" si="10038"/>
        <v>0</v>
      </c>
      <c r="X1556" s="14">
        <f t="shared" si="10039"/>
        <v>0</v>
      </c>
      <c r="Y1556" s="14">
        <f t="shared" si="9731"/>
        <v>3353</v>
      </c>
      <c r="Z1556" s="14">
        <f t="shared" si="9732"/>
        <v>3353</v>
      </c>
      <c r="AA1556" s="14">
        <f t="shared" si="9733"/>
        <v>3353</v>
      </c>
      <c r="AB1556" s="14">
        <f t="shared" si="10040"/>
        <v>0</v>
      </c>
      <c r="AC1556" s="14">
        <f t="shared" si="10041"/>
        <v>0</v>
      </c>
      <c r="AD1556" s="14">
        <f t="shared" si="10042"/>
        <v>0</v>
      </c>
      <c r="AE1556" s="14">
        <f t="shared" si="9734"/>
        <v>3353</v>
      </c>
      <c r="AF1556" s="14">
        <f t="shared" si="9735"/>
        <v>3353</v>
      </c>
      <c r="AG1556" s="14">
        <f t="shared" si="9736"/>
        <v>3353</v>
      </c>
      <c r="AH1556" s="14">
        <f t="shared" si="10043"/>
        <v>0</v>
      </c>
      <c r="AI1556" s="14">
        <f t="shared" si="10044"/>
        <v>0</v>
      </c>
      <c r="AJ1556" s="14">
        <f t="shared" si="10045"/>
        <v>0</v>
      </c>
      <c r="AK1556" s="14">
        <f t="shared" si="10046"/>
        <v>0</v>
      </c>
      <c r="AL1556" s="14">
        <f t="shared" si="10047"/>
        <v>0</v>
      </c>
      <c r="AM1556" s="14">
        <f t="shared" si="10048"/>
        <v>0</v>
      </c>
      <c r="AN1556" s="14">
        <f t="shared" si="10049"/>
        <v>0</v>
      </c>
      <c r="AO1556" s="14">
        <f t="shared" si="10050"/>
        <v>0</v>
      </c>
      <c r="AP1556" s="14">
        <f t="shared" si="10051"/>
        <v>0</v>
      </c>
      <c r="AQ1556" s="14">
        <f t="shared" si="10052"/>
        <v>0</v>
      </c>
      <c r="AR1556" s="14">
        <f t="shared" si="10053"/>
        <v>0</v>
      </c>
      <c r="AS1556" s="14">
        <f t="shared" si="10054"/>
        <v>0</v>
      </c>
      <c r="AT1556" s="14">
        <f t="shared" si="10055"/>
        <v>0</v>
      </c>
      <c r="AU1556" s="14">
        <f t="shared" si="10056"/>
        <v>0</v>
      </c>
      <c r="AV1556" s="14">
        <f t="shared" si="10057"/>
        <v>0</v>
      </c>
      <c r="AW1556" s="14">
        <f t="shared" si="9738"/>
        <v>3353</v>
      </c>
      <c r="AX1556" s="14">
        <f t="shared" si="9739"/>
        <v>3353</v>
      </c>
      <c r="AY1556" s="14">
        <f t="shared" si="9740"/>
        <v>3353</v>
      </c>
      <c r="AZ1556" s="14">
        <f t="shared" si="10058"/>
        <v>0</v>
      </c>
      <c r="BA1556" s="14">
        <f t="shared" si="9741"/>
        <v>3353</v>
      </c>
      <c r="BB1556" s="14">
        <f t="shared" si="9742"/>
        <v>3353</v>
      </c>
      <c r="BC1556" s="14">
        <f t="shared" si="9743"/>
        <v>3353</v>
      </c>
      <c r="BD1556" s="14">
        <f t="shared" si="10059"/>
        <v>0</v>
      </c>
      <c r="BE1556" s="14">
        <f t="shared" si="10060"/>
        <v>0</v>
      </c>
      <c r="BF1556" s="14">
        <f t="shared" si="10061"/>
        <v>0</v>
      </c>
      <c r="BG1556" s="14">
        <f t="shared" si="10062"/>
        <v>0</v>
      </c>
      <c r="BH1556" s="14">
        <f t="shared" si="10063"/>
        <v>0</v>
      </c>
      <c r="BI1556" s="14">
        <f t="shared" si="10064"/>
        <v>0</v>
      </c>
      <c r="BJ1556" s="14">
        <f t="shared" si="10065"/>
        <v>0</v>
      </c>
      <c r="BK1556" s="14">
        <f t="shared" si="10066"/>
        <v>0</v>
      </c>
      <c r="BL1556" s="14">
        <f t="shared" si="10067"/>
        <v>0</v>
      </c>
      <c r="BM1556" s="14">
        <f t="shared" si="10068"/>
        <v>0</v>
      </c>
      <c r="BN1556" s="14">
        <f t="shared" si="10069"/>
        <v>0</v>
      </c>
      <c r="BO1556" s="14">
        <f t="shared" si="9745"/>
        <v>3353</v>
      </c>
      <c r="BP1556" s="14">
        <f t="shared" si="9746"/>
        <v>3353</v>
      </c>
      <c r="BQ1556" s="14">
        <f t="shared" si="9747"/>
        <v>3353</v>
      </c>
      <c r="BR1556" s="14">
        <f t="shared" si="10070"/>
        <v>0</v>
      </c>
      <c r="BS1556" s="14">
        <f t="shared" si="10071"/>
        <v>0</v>
      </c>
      <c r="BT1556" s="14">
        <f t="shared" si="10072"/>
        <v>0</v>
      </c>
      <c r="BU1556" s="14">
        <f t="shared" si="9748"/>
        <v>3353</v>
      </c>
      <c r="BV1556" s="14">
        <f t="shared" si="9749"/>
        <v>3353</v>
      </c>
      <c r="BW1556" s="14">
        <f t="shared" si="9750"/>
        <v>3353</v>
      </c>
      <c r="BX1556" s="14">
        <f t="shared" si="10073"/>
        <v>0</v>
      </c>
      <c r="BY1556" s="14">
        <f t="shared" si="10074"/>
        <v>0</v>
      </c>
      <c r="BZ1556" s="14">
        <f t="shared" si="10075"/>
        <v>0</v>
      </c>
      <c r="CA1556" s="14">
        <f t="shared" si="10076"/>
        <v>0</v>
      </c>
      <c r="CB1556" s="14">
        <f t="shared" si="10077"/>
        <v>0</v>
      </c>
      <c r="CC1556" s="14">
        <f t="shared" si="10078"/>
        <v>0</v>
      </c>
      <c r="CD1556" s="14">
        <f t="shared" si="10079"/>
        <v>0</v>
      </c>
      <c r="CE1556" s="14">
        <f t="shared" si="10080"/>
        <v>0</v>
      </c>
      <c r="CF1556" s="14">
        <f t="shared" si="10081"/>
        <v>0</v>
      </c>
      <c r="CG1556" s="14">
        <f t="shared" si="9752"/>
        <v>3353</v>
      </c>
      <c r="CH1556" s="14">
        <f t="shared" si="10082"/>
        <v>0</v>
      </c>
      <c r="CI1556" s="84">
        <f t="shared" si="10084"/>
        <v>3353</v>
      </c>
      <c r="CJ1556" s="14">
        <f t="shared" si="9753"/>
        <v>3353</v>
      </c>
      <c r="CK1556" s="52">
        <f t="shared" si="10083"/>
        <v>0</v>
      </c>
      <c r="CL1556" s="84">
        <f t="shared" si="10085"/>
        <v>3353</v>
      </c>
      <c r="CM1556" s="14">
        <f t="shared" si="9754"/>
        <v>3353</v>
      </c>
      <c r="CN1556" s="52">
        <f t="shared" si="10083"/>
        <v>0</v>
      </c>
      <c r="CO1556" s="84">
        <f t="shared" si="10086"/>
        <v>3353</v>
      </c>
      <c r="CP1556" s="14">
        <f t="shared" si="10083"/>
        <v>0</v>
      </c>
      <c r="CQ1556" s="29"/>
      <c r="CR1556" s="29"/>
      <c r="CT1556" s="1"/>
    </row>
    <row r="1557" spans="1:99" ht="31.2" customHeight="1" x14ac:dyDescent="0.3">
      <c r="A1557" s="76" t="s">
        <v>519</v>
      </c>
      <c r="B1557" s="76" t="s">
        <v>177</v>
      </c>
      <c r="C1557" s="76" t="s">
        <v>177</v>
      </c>
      <c r="D1557" s="76" t="s">
        <v>481</v>
      </c>
      <c r="E1557" s="76" t="s">
        <v>140</v>
      </c>
      <c r="F1557" s="77" t="s">
        <v>141</v>
      </c>
      <c r="G1557" s="14">
        <v>3353</v>
      </c>
      <c r="H1557" s="14">
        <v>3353</v>
      </c>
      <c r="I1557" s="14">
        <v>3353</v>
      </c>
      <c r="J1557" s="14"/>
      <c r="K1557" s="14"/>
      <c r="L1557" s="14"/>
      <c r="M1557" s="14">
        <f t="shared" si="9718"/>
        <v>3353</v>
      </c>
      <c r="N1557" s="14">
        <f t="shared" si="9719"/>
        <v>3353</v>
      </c>
      <c r="O1557" s="14">
        <f t="shared" si="9720"/>
        <v>3353</v>
      </c>
      <c r="P1557" s="14"/>
      <c r="Q1557" s="14"/>
      <c r="R1557" s="14"/>
      <c r="S1557" s="14"/>
      <c r="T1557" s="14"/>
      <c r="U1557" s="14"/>
      <c r="V1557" s="14"/>
      <c r="W1557" s="14"/>
      <c r="X1557" s="14"/>
      <c r="Y1557" s="14">
        <f t="shared" si="9731"/>
        <v>3353</v>
      </c>
      <c r="Z1557" s="14">
        <f t="shared" si="9732"/>
        <v>3353</v>
      </c>
      <c r="AA1557" s="14">
        <f t="shared" si="9733"/>
        <v>3353</v>
      </c>
      <c r="AB1557" s="14"/>
      <c r="AC1557" s="14"/>
      <c r="AD1557" s="14"/>
      <c r="AE1557" s="14">
        <f t="shared" si="9734"/>
        <v>3353</v>
      </c>
      <c r="AF1557" s="14">
        <f t="shared" si="9735"/>
        <v>3353</v>
      </c>
      <c r="AG1557" s="14">
        <f t="shared" si="9736"/>
        <v>3353</v>
      </c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>
        <f t="shared" si="9738"/>
        <v>3353</v>
      </c>
      <c r="AX1557" s="14">
        <f t="shared" si="9739"/>
        <v>3353</v>
      </c>
      <c r="AY1557" s="14">
        <f t="shared" si="9740"/>
        <v>3353</v>
      </c>
      <c r="AZ1557" s="14"/>
      <c r="BA1557" s="14">
        <f t="shared" si="9741"/>
        <v>3353</v>
      </c>
      <c r="BB1557" s="14">
        <f t="shared" si="9742"/>
        <v>3353</v>
      </c>
      <c r="BC1557" s="14">
        <f t="shared" si="9743"/>
        <v>3353</v>
      </c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>
        <f t="shared" si="9745"/>
        <v>3353</v>
      </c>
      <c r="BP1557" s="14">
        <f t="shared" si="9746"/>
        <v>3353</v>
      </c>
      <c r="BQ1557" s="14">
        <f t="shared" si="9747"/>
        <v>3353</v>
      </c>
      <c r="BR1557" s="14"/>
      <c r="BS1557" s="14"/>
      <c r="BT1557" s="14"/>
      <c r="BU1557" s="14">
        <f t="shared" si="9748"/>
        <v>3353</v>
      </c>
      <c r="BV1557" s="14">
        <f t="shared" si="9749"/>
        <v>3353</v>
      </c>
      <c r="BW1557" s="14">
        <f t="shared" si="9750"/>
        <v>3353</v>
      </c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>
        <f t="shared" si="9752"/>
        <v>3353</v>
      </c>
      <c r="CH1557" s="14"/>
      <c r="CI1557" s="84">
        <f t="shared" si="10084"/>
        <v>3353</v>
      </c>
      <c r="CJ1557" s="14">
        <f t="shared" si="9753"/>
        <v>3353</v>
      </c>
      <c r="CK1557" s="52"/>
      <c r="CL1557" s="84">
        <f t="shared" si="10085"/>
        <v>3353</v>
      </c>
      <c r="CM1557" s="14">
        <f t="shared" si="9754"/>
        <v>3353</v>
      </c>
      <c r="CN1557" s="52"/>
      <c r="CO1557" s="84">
        <f t="shared" si="10086"/>
        <v>3353</v>
      </c>
      <c r="CP1557" s="14"/>
      <c r="CQ1557" s="29"/>
      <c r="CR1557" s="29"/>
      <c r="CT1557" s="1"/>
    </row>
    <row r="1558" spans="1:99" ht="46.8" customHeight="1" x14ac:dyDescent="0.3">
      <c r="A1558" s="76" t="s">
        <v>519</v>
      </c>
      <c r="B1558" s="76" t="s">
        <v>177</v>
      </c>
      <c r="C1558" s="76" t="s">
        <v>177</v>
      </c>
      <c r="D1558" s="76" t="s">
        <v>235</v>
      </c>
      <c r="E1558" s="88"/>
      <c r="F1558" s="77" t="s">
        <v>236</v>
      </c>
      <c r="G1558" s="14">
        <f t="shared" si="10026"/>
        <v>550</v>
      </c>
      <c r="H1558" s="14">
        <f t="shared" si="10087"/>
        <v>550</v>
      </c>
      <c r="I1558" s="14">
        <f t="shared" si="10027"/>
        <v>550</v>
      </c>
      <c r="J1558" s="14">
        <f t="shared" si="10028"/>
        <v>0</v>
      </c>
      <c r="K1558" s="14">
        <f t="shared" si="10029"/>
        <v>0</v>
      </c>
      <c r="L1558" s="14">
        <f t="shared" si="10030"/>
        <v>0</v>
      </c>
      <c r="M1558" s="14">
        <f t="shared" si="9718"/>
        <v>550</v>
      </c>
      <c r="N1558" s="14">
        <f t="shared" si="9719"/>
        <v>550</v>
      </c>
      <c r="O1558" s="14">
        <f t="shared" si="9720"/>
        <v>550</v>
      </c>
      <c r="P1558" s="14">
        <f t="shared" si="10031"/>
        <v>0</v>
      </c>
      <c r="Q1558" s="14">
        <f t="shared" si="10032"/>
        <v>0</v>
      </c>
      <c r="R1558" s="14">
        <f t="shared" si="10033"/>
        <v>0</v>
      </c>
      <c r="S1558" s="14">
        <f t="shared" si="10034"/>
        <v>0</v>
      </c>
      <c r="T1558" s="14">
        <f t="shared" si="10035"/>
        <v>0</v>
      </c>
      <c r="U1558" s="14">
        <f t="shared" si="10036"/>
        <v>0</v>
      </c>
      <c r="V1558" s="14">
        <f t="shared" si="10037"/>
        <v>0</v>
      </c>
      <c r="W1558" s="14">
        <f t="shared" si="10038"/>
        <v>0</v>
      </c>
      <c r="X1558" s="14">
        <f t="shared" si="10039"/>
        <v>0</v>
      </c>
      <c r="Y1558" s="14">
        <f t="shared" si="9731"/>
        <v>550</v>
      </c>
      <c r="Z1558" s="14">
        <f t="shared" si="9732"/>
        <v>550</v>
      </c>
      <c r="AA1558" s="14">
        <f t="shared" si="9733"/>
        <v>550</v>
      </c>
      <c r="AB1558" s="14">
        <f t="shared" si="10040"/>
        <v>0</v>
      </c>
      <c r="AC1558" s="14">
        <f t="shared" si="10041"/>
        <v>0</v>
      </c>
      <c r="AD1558" s="14">
        <f t="shared" si="10042"/>
        <v>0</v>
      </c>
      <c r="AE1558" s="14">
        <f t="shared" si="9734"/>
        <v>550</v>
      </c>
      <c r="AF1558" s="14">
        <f t="shared" si="9735"/>
        <v>550</v>
      </c>
      <c r="AG1558" s="14">
        <f t="shared" si="9736"/>
        <v>550</v>
      </c>
      <c r="AH1558" s="14">
        <f t="shared" si="10043"/>
        <v>0</v>
      </c>
      <c r="AI1558" s="14">
        <f t="shared" si="10044"/>
        <v>0</v>
      </c>
      <c r="AJ1558" s="14">
        <f t="shared" si="10045"/>
        <v>0</v>
      </c>
      <c r="AK1558" s="14">
        <f t="shared" si="10046"/>
        <v>0</v>
      </c>
      <c r="AL1558" s="14">
        <f t="shared" si="10047"/>
        <v>0</v>
      </c>
      <c r="AM1558" s="14">
        <f t="shared" si="10048"/>
        <v>0</v>
      </c>
      <c r="AN1558" s="14">
        <f t="shared" si="10049"/>
        <v>0</v>
      </c>
      <c r="AO1558" s="14">
        <f t="shared" si="10050"/>
        <v>0</v>
      </c>
      <c r="AP1558" s="14">
        <f t="shared" si="10051"/>
        <v>0</v>
      </c>
      <c r="AQ1558" s="14">
        <f t="shared" si="10052"/>
        <v>0</v>
      </c>
      <c r="AR1558" s="14">
        <f t="shared" si="10053"/>
        <v>0</v>
      </c>
      <c r="AS1558" s="14">
        <f t="shared" si="10054"/>
        <v>0</v>
      </c>
      <c r="AT1558" s="14">
        <f t="shared" si="10055"/>
        <v>0</v>
      </c>
      <c r="AU1558" s="14">
        <f t="shared" si="10056"/>
        <v>0</v>
      </c>
      <c r="AV1558" s="14">
        <f t="shared" si="10057"/>
        <v>0</v>
      </c>
      <c r="AW1558" s="14">
        <f t="shared" si="9738"/>
        <v>550</v>
      </c>
      <c r="AX1558" s="14">
        <f t="shared" si="9739"/>
        <v>550</v>
      </c>
      <c r="AY1558" s="14">
        <f t="shared" si="9740"/>
        <v>550</v>
      </c>
      <c r="AZ1558" s="14">
        <f t="shared" si="10058"/>
        <v>0</v>
      </c>
      <c r="BA1558" s="14">
        <f t="shared" si="9741"/>
        <v>550</v>
      </c>
      <c r="BB1558" s="14">
        <f t="shared" si="9742"/>
        <v>550</v>
      </c>
      <c r="BC1558" s="14">
        <f t="shared" si="9743"/>
        <v>550</v>
      </c>
      <c r="BD1558" s="14">
        <f t="shared" si="10059"/>
        <v>0</v>
      </c>
      <c r="BE1558" s="14">
        <f t="shared" si="10060"/>
        <v>0</v>
      </c>
      <c r="BF1558" s="14">
        <f t="shared" si="10061"/>
        <v>0</v>
      </c>
      <c r="BG1558" s="14">
        <f t="shared" si="10062"/>
        <v>0</v>
      </c>
      <c r="BH1558" s="14">
        <f t="shared" si="10063"/>
        <v>0</v>
      </c>
      <c r="BI1558" s="14">
        <f t="shared" si="10064"/>
        <v>0</v>
      </c>
      <c r="BJ1558" s="14">
        <f t="shared" si="10065"/>
        <v>0</v>
      </c>
      <c r="BK1558" s="14">
        <f t="shared" si="10066"/>
        <v>0</v>
      </c>
      <c r="BL1558" s="14">
        <f t="shared" si="10067"/>
        <v>0</v>
      </c>
      <c r="BM1558" s="14">
        <f t="shared" si="10068"/>
        <v>0</v>
      </c>
      <c r="BN1558" s="14">
        <f t="shared" si="10069"/>
        <v>0</v>
      </c>
      <c r="BO1558" s="14">
        <f t="shared" si="9745"/>
        <v>550</v>
      </c>
      <c r="BP1558" s="14">
        <f t="shared" si="9746"/>
        <v>550</v>
      </c>
      <c r="BQ1558" s="14">
        <f t="shared" si="9747"/>
        <v>550</v>
      </c>
      <c r="BR1558" s="14">
        <f t="shared" si="10070"/>
        <v>0</v>
      </c>
      <c r="BS1558" s="14">
        <f t="shared" si="10071"/>
        <v>0</v>
      </c>
      <c r="BT1558" s="14">
        <f t="shared" si="10072"/>
        <v>0</v>
      </c>
      <c r="BU1558" s="14">
        <f t="shared" si="9748"/>
        <v>550</v>
      </c>
      <c r="BV1558" s="14">
        <f t="shared" si="9749"/>
        <v>550</v>
      </c>
      <c r="BW1558" s="14">
        <f t="shared" si="9750"/>
        <v>550</v>
      </c>
      <c r="BX1558" s="14">
        <f t="shared" si="10073"/>
        <v>0</v>
      </c>
      <c r="BY1558" s="14">
        <f t="shared" si="10074"/>
        <v>0</v>
      </c>
      <c r="BZ1558" s="14">
        <f t="shared" si="10075"/>
        <v>0</v>
      </c>
      <c r="CA1558" s="14">
        <f t="shared" si="10076"/>
        <v>0</v>
      </c>
      <c r="CB1558" s="14">
        <f t="shared" si="10077"/>
        <v>0</v>
      </c>
      <c r="CC1558" s="14">
        <f t="shared" si="10078"/>
        <v>0</v>
      </c>
      <c r="CD1558" s="14">
        <f t="shared" si="10079"/>
        <v>0</v>
      </c>
      <c r="CE1558" s="14">
        <f t="shared" si="10080"/>
        <v>0</v>
      </c>
      <c r="CF1558" s="14">
        <f t="shared" si="10081"/>
        <v>0</v>
      </c>
      <c r="CG1558" s="14">
        <f t="shared" si="9752"/>
        <v>550</v>
      </c>
      <c r="CH1558" s="14">
        <f t="shared" si="10082"/>
        <v>0</v>
      </c>
      <c r="CI1558" s="84">
        <f t="shared" si="10084"/>
        <v>550</v>
      </c>
      <c r="CJ1558" s="14">
        <f t="shared" si="9753"/>
        <v>550</v>
      </c>
      <c r="CK1558" s="52">
        <f t="shared" si="10083"/>
        <v>0</v>
      </c>
      <c r="CL1558" s="84">
        <f t="shared" si="10085"/>
        <v>550</v>
      </c>
      <c r="CM1558" s="14">
        <f t="shared" si="9754"/>
        <v>550</v>
      </c>
      <c r="CN1558" s="52">
        <f t="shared" si="10083"/>
        <v>0</v>
      </c>
      <c r="CO1558" s="84">
        <f t="shared" si="10086"/>
        <v>550</v>
      </c>
      <c r="CP1558" s="14">
        <f t="shared" si="10083"/>
        <v>0</v>
      </c>
      <c r="CQ1558" s="29"/>
      <c r="CR1558" s="29"/>
      <c r="CT1558" s="1"/>
    </row>
    <row r="1559" spans="1:99" s="1" customFormat="1" ht="15.6" hidden="1" customHeight="1" x14ac:dyDescent="0.3">
      <c r="A1559" s="27" t="s">
        <v>519</v>
      </c>
      <c r="B1559" s="27" t="s">
        <v>177</v>
      </c>
      <c r="C1559" s="27" t="s">
        <v>177</v>
      </c>
      <c r="D1559" s="27" t="s">
        <v>237</v>
      </c>
      <c r="E1559" s="30"/>
      <c r="F1559" s="28" t="s">
        <v>41</v>
      </c>
      <c r="G1559" s="14">
        <f t="shared" si="10026"/>
        <v>550</v>
      </c>
      <c r="H1559" s="14">
        <f t="shared" si="10087"/>
        <v>550</v>
      </c>
      <c r="I1559" s="14">
        <f t="shared" si="10027"/>
        <v>550</v>
      </c>
      <c r="J1559" s="14">
        <f t="shared" si="10028"/>
        <v>0</v>
      </c>
      <c r="K1559" s="14">
        <f t="shared" si="10029"/>
        <v>0</v>
      </c>
      <c r="L1559" s="14">
        <f t="shared" si="10030"/>
        <v>0</v>
      </c>
      <c r="M1559" s="14">
        <f t="shared" si="9718"/>
        <v>550</v>
      </c>
      <c r="N1559" s="14">
        <f t="shared" si="9719"/>
        <v>550</v>
      </c>
      <c r="O1559" s="14">
        <f t="shared" si="9720"/>
        <v>550</v>
      </c>
      <c r="P1559" s="14">
        <f t="shared" si="10031"/>
        <v>0</v>
      </c>
      <c r="Q1559" s="14">
        <f t="shared" si="10032"/>
        <v>0</v>
      </c>
      <c r="R1559" s="14">
        <f t="shared" si="10033"/>
        <v>0</v>
      </c>
      <c r="S1559" s="14">
        <f t="shared" si="10034"/>
        <v>0</v>
      </c>
      <c r="T1559" s="14">
        <f t="shared" si="10035"/>
        <v>0</v>
      </c>
      <c r="U1559" s="14">
        <f t="shared" si="10036"/>
        <v>0</v>
      </c>
      <c r="V1559" s="14">
        <f t="shared" si="10037"/>
        <v>0</v>
      </c>
      <c r="W1559" s="14">
        <f t="shared" si="10038"/>
        <v>0</v>
      </c>
      <c r="X1559" s="14">
        <f t="shared" si="10039"/>
        <v>0</v>
      </c>
      <c r="Y1559" s="14">
        <f t="shared" si="9731"/>
        <v>550</v>
      </c>
      <c r="Z1559" s="14">
        <f t="shared" si="9732"/>
        <v>550</v>
      </c>
      <c r="AA1559" s="14">
        <f t="shared" si="9733"/>
        <v>550</v>
      </c>
      <c r="AB1559" s="14">
        <f t="shared" si="10040"/>
        <v>0</v>
      </c>
      <c r="AC1559" s="14">
        <f t="shared" si="10041"/>
        <v>0</v>
      </c>
      <c r="AD1559" s="14">
        <f t="shared" si="10042"/>
        <v>0</v>
      </c>
      <c r="AE1559" s="14">
        <f t="shared" si="9734"/>
        <v>550</v>
      </c>
      <c r="AF1559" s="14">
        <f t="shared" si="9735"/>
        <v>550</v>
      </c>
      <c r="AG1559" s="14">
        <f t="shared" si="9736"/>
        <v>550</v>
      </c>
      <c r="AH1559" s="14">
        <f t="shared" si="10043"/>
        <v>0</v>
      </c>
      <c r="AI1559" s="14">
        <f t="shared" si="10044"/>
        <v>0</v>
      </c>
      <c r="AJ1559" s="14">
        <f t="shared" si="10045"/>
        <v>0</v>
      </c>
      <c r="AK1559" s="14">
        <f t="shared" si="10046"/>
        <v>0</v>
      </c>
      <c r="AL1559" s="14">
        <f t="shared" si="10047"/>
        <v>0</v>
      </c>
      <c r="AM1559" s="14">
        <f t="shared" si="10048"/>
        <v>0</v>
      </c>
      <c r="AN1559" s="14">
        <f t="shared" si="10049"/>
        <v>0</v>
      </c>
      <c r="AO1559" s="14">
        <f t="shared" si="10050"/>
        <v>0</v>
      </c>
      <c r="AP1559" s="14">
        <f t="shared" si="10051"/>
        <v>0</v>
      </c>
      <c r="AQ1559" s="14">
        <f t="shared" si="10052"/>
        <v>0</v>
      </c>
      <c r="AR1559" s="14">
        <f t="shared" si="10053"/>
        <v>0</v>
      </c>
      <c r="AS1559" s="14">
        <f t="shared" si="10054"/>
        <v>0</v>
      </c>
      <c r="AT1559" s="14">
        <f t="shared" si="10055"/>
        <v>0</v>
      </c>
      <c r="AU1559" s="14">
        <f t="shared" si="10056"/>
        <v>0</v>
      </c>
      <c r="AV1559" s="14">
        <f t="shared" si="10057"/>
        <v>0</v>
      </c>
      <c r="AW1559" s="14">
        <f t="shared" si="9738"/>
        <v>550</v>
      </c>
      <c r="AX1559" s="14">
        <f t="shared" si="9739"/>
        <v>550</v>
      </c>
      <c r="AY1559" s="14">
        <f t="shared" si="9740"/>
        <v>550</v>
      </c>
      <c r="AZ1559" s="14">
        <f t="shared" si="10058"/>
        <v>0</v>
      </c>
      <c r="BA1559" s="14">
        <f t="shared" si="9741"/>
        <v>550</v>
      </c>
      <c r="BB1559" s="14">
        <f t="shared" si="9742"/>
        <v>550</v>
      </c>
      <c r="BC1559" s="14">
        <f t="shared" si="9743"/>
        <v>550</v>
      </c>
      <c r="BD1559" s="14">
        <f t="shared" si="10059"/>
        <v>0</v>
      </c>
      <c r="BE1559" s="14">
        <f t="shared" si="10060"/>
        <v>0</v>
      </c>
      <c r="BF1559" s="14">
        <f t="shared" si="10061"/>
        <v>0</v>
      </c>
      <c r="BG1559" s="14">
        <f t="shared" si="10062"/>
        <v>0</v>
      </c>
      <c r="BH1559" s="14">
        <f t="shared" si="10063"/>
        <v>0</v>
      </c>
      <c r="BI1559" s="14">
        <f t="shared" si="10064"/>
        <v>0</v>
      </c>
      <c r="BJ1559" s="14">
        <f t="shared" si="10065"/>
        <v>0</v>
      </c>
      <c r="BK1559" s="14">
        <f t="shared" si="10066"/>
        <v>0</v>
      </c>
      <c r="BL1559" s="14">
        <f t="shared" si="10067"/>
        <v>0</v>
      </c>
      <c r="BM1559" s="14">
        <f t="shared" si="10068"/>
        <v>0</v>
      </c>
      <c r="BN1559" s="14">
        <f t="shared" si="10069"/>
        <v>0</v>
      </c>
      <c r="BO1559" s="14">
        <f t="shared" si="9745"/>
        <v>550</v>
      </c>
      <c r="BP1559" s="14">
        <f t="shared" si="9746"/>
        <v>550</v>
      </c>
      <c r="BQ1559" s="14">
        <f t="shared" si="9747"/>
        <v>550</v>
      </c>
      <c r="BR1559" s="14">
        <f t="shared" si="10070"/>
        <v>0</v>
      </c>
      <c r="BS1559" s="14">
        <f t="shared" si="10071"/>
        <v>0</v>
      </c>
      <c r="BT1559" s="14">
        <f t="shared" si="10072"/>
        <v>0</v>
      </c>
      <c r="BU1559" s="14">
        <f t="shared" si="9748"/>
        <v>550</v>
      </c>
      <c r="BV1559" s="14">
        <f t="shared" si="9749"/>
        <v>550</v>
      </c>
      <c r="BW1559" s="14">
        <f t="shared" si="9750"/>
        <v>550</v>
      </c>
      <c r="BX1559" s="14">
        <f t="shared" si="10073"/>
        <v>0</v>
      </c>
      <c r="BY1559" s="14">
        <f t="shared" si="10074"/>
        <v>0</v>
      </c>
      <c r="BZ1559" s="14">
        <f t="shared" si="10075"/>
        <v>0</v>
      </c>
      <c r="CA1559" s="14">
        <f t="shared" si="10076"/>
        <v>0</v>
      </c>
      <c r="CB1559" s="14">
        <f t="shared" si="10077"/>
        <v>0</v>
      </c>
      <c r="CC1559" s="32">
        <f t="shared" si="10078"/>
        <v>0</v>
      </c>
      <c r="CD1559" s="14">
        <f t="shared" si="10079"/>
        <v>0</v>
      </c>
      <c r="CE1559" s="14">
        <f t="shared" si="10080"/>
        <v>0</v>
      </c>
      <c r="CF1559" s="32">
        <f t="shared" si="10081"/>
        <v>0</v>
      </c>
      <c r="CG1559" s="14">
        <f t="shared" si="9752"/>
        <v>550</v>
      </c>
      <c r="CH1559" s="14">
        <f t="shared" si="10082"/>
        <v>0</v>
      </c>
      <c r="CI1559" s="14"/>
      <c r="CJ1559" s="14">
        <f t="shared" si="9753"/>
        <v>550</v>
      </c>
      <c r="CK1559" s="52">
        <f t="shared" si="10083"/>
        <v>0</v>
      </c>
      <c r="CL1559" s="52"/>
      <c r="CM1559" s="14">
        <f t="shared" si="9754"/>
        <v>550</v>
      </c>
      <c r="CN1559" s="52">
        <f t="shared" si="10083"/>
        <v>0</v>
      </c>
      <c r="CO1559" s="52"/>
      <c r="CP1559" s="14">
        <f t="shared" si="10083"/>
        <v>0</v>
      </c>
      <c r="CQ1559" s="29">
        <v>0</v>
      </c>
      <c r="CR1559" s="29"/>
      <c r="CS1559" s="1" t="s">
        <v>75</v>
      </c>
    </row>
    <row r="1560" spans="1:99" ht="31.2" customHeight="1" x14ac:dyDescent="0.3">
      <c r="A1560" s="76" t="s">
        <v>519</v>
      </c>
      <c r="B1560" s="76" t="s">
        <v>177</v>
      </c>
      <c r="C1560" s="76" t="s">
        <v>177</v>
      </c>
      <c r="D1560" s="76" t="s">
        <v>277</v>
      </c>
      <c r="E1560" s="88"/>
      <c r="F1560" s="77" t="s">
        <v>278</v>
      </c>
      <c r="G1560" s="14">
        <f t="shared" si="10026"/>
        <v>550</v>
      </c>
      <c r="H1560" s="14">
        <f t="shared" si="10087"/>
        <v>550</v>
      </c>
      <c r="I1560" s="14">
        <f t="shared" si="10027"/>
        <v>550</v>
      </c>
      <c r="J1560" s="14">
        <f t="shared" si="10028"/>
        <v>0</v>
      </c>
      <c r="K1560" s="14">
        <f t="shared" si="10029"/>
        <v>0</v>
      </c>
      <c r="L1560" s="14">
        <f t="shared" si="10030"/>
        <v>0</v>
      </c>
      <c r="M1560" s="14">
        <f t="shared" si="9718"/>
        <v>550</v>
      </c>
      <c r="N1560" s="14">
        <f t="shared" si="9719"/>
        <v>550</v>
      </c>
      <c r="O1560" s="14">
        <f t="shared" si="9720"/>
        <v>550</v>
      </c>
      <c r="P1560" s="14">
        <f t="shared" si="10031"/>
        <v>0</v>
      </c>
      <c r="Q1560" s="14">
        <f t="shared" si="10032"/>
        <v>0</v>
      </c>
      <c r="R1560" s="14">
        <f t="shared" si="10033"/>
        <v>0</v>
      </c>
      <c r="S1560" s="14">
        <f t="shared" si="10034"/>
        <v>0</v>
      </c>
      <c r="T1560" s="14">
        <f t="shared" si="10035"/>
        <v>0</v>
      </c>
      <c r="U1560" s="14">
        <f t="shared" si="10036"/>
        <v>0</v>
      </c>
      <c r="V1560" s="14">
        <f t="shared" si="10037"/>
        <v>0</v>
      </c>
      <c r="W1560" s="14">
        <f t="shared" si="10038"/>
        <v>0</v>
      </c>
      <c r="X1560" s="14">
        <f t="shared" si="10039"/>
        <v>0</v>
      </c>
      <c r="Y1560" s="14">
        <f t="shared" si="9731"/>
        <v>550</v>
      </c>
      <c r="Z1560" s="14">
        <f t="shared" si="9732"/>
        <v>550</v>
      </c>
      <c r="AA1560" s="14">
        <f t="shared" si="9733"/>
        <v>550</v>
      </c>
      <c r="AB1560" s="14">
        <f t="shared" si="10040"/>
        <v>0</v>
      </c>
      <c r="AC1560" s="14">
        <f t="shared" si="10041"/>
        <v>0</v>
      </c>
      <c r="AD1560" s="14">
        <f t="shared" si="10042"/>
        <v>0</v>
      </c>
      <c r="AE1560" s="14">
        <f t="shared" si="9734"/>
        <v>550</v>
      </c>
      <c r="AF1560" s="14">
        <f t="shared" si="9735"/>
        <v>550</v>
      </c>
      <c r="AG1560" s="14">
        <f t="shared" si="9736"/>
        <v>550</v>
      </c>
      <c r="AH1560" s="14">
        <f t="shared" si="10043"/>
        <v>0</v>
      </c>
      <c r="AI1560" s="14">
        <f t="shared" si="10044"/>
        <v>0</v>
      </c>
      <c r="AJ1560" s="14">
        <f t="shared" si="10045"/>
        <v>0</v>
      </c>
      <c r="AK1560" s="14">
        <f t="shared" si="10046"/>
        <v>0</v>
      </c>
      <c r="AL1560" s="14">
        <f t="shared" si="10047"/>
        <v>0</v>
      </c>
      <c r="AM1560" s="14">
        <f t="shared" si="10048"/>
        <v>0</v>
      </c>
      <c r="AN1560" s="14">
        <f t="shared" si="10049"/>
        <v>0</v>
      </c>
      <c r="AO1560" s="14">
        <f t="shared" si="10050"/>
        <v>0</v>
      </c>
      <c r="AP1560" s="14">
        <f t="shared" si="10051"/>
        <v>0</v>
      </c>
      <c r="AQ1560" s="14">
        <f t="shared" si="10052"/>
        <v>0</v>
      </c>
      <c r="AR1560" s="14">
        <f t="shared" si="10053"/>
        <v>0</v>
      </c>
      <c r="AS1560" s="14">
        <f t="shared" si="10054"/>
        <v>0</v>
      </c>
      <c r="AT1560" s="14">
        <f t="shared" si="10055"/>
        <v>0</v>
      </c>
      <c r="AU1560" s="14">
        <f t="shared" si="10056"/>
        <v>0</v>
      </c>
      <c r="AV1560" s="14">
        <f t="shared" si="10057"/>
        <v>0</v>
      </c>
      <c r="AW1560" s="14">
        <f t="shared" si="9738"/>
        <v>550</v>
      </c>
      <c r="AX1560" s="14">
        <f t="shared" si="9739"/>
        <v>550</v>
      </c>
      <c r="AY1560" s="14">
        <f t="shared" si="9740"/>
        <v>550</v>
      </c>
      <c r="AZ1560" s="14">
        <f t="shared" si="10058"/>
        <v>0</v>
      </c>
      <c r="BA1560" s="14">
        <f t="shared" si="9741"/>
        <v>550</v>
      </c>
      <c r="BB1560" s="14">
        <f t="shared" si="9742"/>
        <v>550</v>
      </c>
      <c r="BC1560" s="14">
        <f t="shared" si="9743"/>
        <v>550</v>
      </c>
      <c r="BD1560" s="14">
        <f t="shared" si="10059"/>
        <v>0</v>
      </c>
      <c r="BE1560" s="14">
        <f t="shared" si="10060"/>
        <v>0</v>
      </c>
      <c r="BF1560" s="14">
        <f t="shared" si="10061"/>
        <v>0</v>
      </c>
      <c r="BG1560" s="14">
        <f t="shared" si="10062"/>
        <v>0</v>
      </c>
      <c r="BH1560" s="14">
        <f t="shared" si="10063"/>
        <v>0</v>
      </c>
      <c r="BI1560" s="14">
        <f t="shared" si="10064"/>
        <v>0</v>
      </c>
      <c r="BJ1560" s="14">
        <f t="shared" si="10065"/>
        <v>0</v>
      </c>
      <c r="BK1560" s="14">
        <f t="shared" si="10066"/>
        <v>0</v>
      </c>
      <c r="BL1560" s="14">
        <f t="shared" si="10067"/>
        <v>0</v>
      </c>
      <c r="BM1560" s="14">
        <f t="shared" si="10068"/>
        <v>0</v>
      </c>
      <c r="BN1560" s="14">
        <f t="shared" si="10069"/>
        <v>0</v>
      </c>
      <c r="BO1560" s="14">
        <f t="shared" si="9745"/>
        <v>550</v>
      </c>
      <c r="BP1560" s="14">
        <f t="shared" si="9746"/>
        <v>550</v>
      </c>
      <c r="BQ1560" s="14">
        <f t="shared" si="9747"/>
        <v>550</v>
      </c>
      <c r="BR1560" s="14">
        <f t="shared" si="10070"/>
        <v>0</v>
      </c>
      <c r="BS1560" s="14">
        <f t="shared" si="10071"/>
        <v>0</v>
      </c>
      <c r="BT1560" s="14">
        <f t="shared" si="10072"/>
        <v>0</v>
      </c>
      <c r="BU1560" s="14">
        <f t="shared" si="9748"/>
        <v>550</v>
      </c>
      <c r="BV1560" s="14">
        <f t="shared" si="9749"/>
        <v>550</v>
      </c>
      <c r="BW1560" s="14">
        <f t="shared" si="9750"/>
        <v>550</v>
      </c>
      <c r="BX1560" s="14">
        <f t="shared" si="10073"/>
        <v>0</v>
      </c>
      <c r="BY1560" s="14">
        <f t="shared" si="10074"/>
        <v>0</v>
      </c>
      <c r="BZ1560" s="14">
        <f t="shared" si="10075"/>
        <v>0</v>
      </c>
      <c r="CA1560" s="14">
        <f t="shared" si="10076"/>
        <v>0</v>
      </c>
      <c r="CB1560" s="14">
        <f t="shared" si="10077"/>
        <v>0</v>
      </c>
      <c r="CC1560" s="14">
        <f t="shared" si="10078"/>
        <v>0</v>
      </c>
      <c r="CD1560" s="14">
        <f t="shared" si="10079"/>
        <v>0</v>
      </c>
      <c r="CE1560" s="14">
        <f t="shared" si="10080"/>
        <v>0</v>
      </c>
      <c r="CF1560" s="14">
        <f t="shared" si="10081"/>
        <v>0</v>
      </c>
      <c r="CG1560" s="14">
        <f t="shared" si="9752"/>
        <v>550</v>
      </c>
      <c r="CH1560" s="14">
        <f t="shared" si="10082"/>
        <v>0</v>
      </c>
      <c r="CI1560" s="84">
        <f t="shared" ref="CI1560:CI1565" si="10088">CG1560+CH1560</f>
        <v>550</v>
      </c>
      <c r="CJ1560" s="14">
        <f t="shared" si="9753"/>
        <v>550</v>
      </c>
      <c r="CK1560" s="52">
        <f t="shared" si="10083"/>
        <v>0</v>
      </c>
      <c r="CL1560" s="84">
        <f t="shared" ref="CL1560:CL1565" si="10089">CJ1560+CK1560</f>
        <v>550</v>
      </c>
      <c r="CM1560" s="14">
        <f t="shared" si="9754"/>
        <v>550</v>
      </c>
      <c r="CN1560" s="52">
        <f t="shared" si="10083"/>
        <v>0</v>
      </c>
      <c r="CO1560" s="84">
        <f t="shared" ref="CO1560:CO1565" si="10090">CM1560+CN1560</f>
        <v>550</v>
      </c>
      <c r="CP1560" s="14">
        <f t="shared" si="10083"/>
        <v>0</v>
      </c>
      <c r="CQ1560" s="29"/>
      <c r="CR1560" s="29"/>
      <c r="CT1560" s="1"/>
    </row>
    <row r="1561" spans="1:99" ht="46.8" customHeight="1" x14ac:dyDescent="0.3">
      <c r="A1561" s="76" t="s">
        <v>519</v>
      </c>
      <c r="B1561" s="76" t="s">
        <v>177</v>
      </c>
      <c r="C1561" s="76" t="s">
        <v>177</v>
      </c>
      <c r="D1561" s="76" t="s">
        <v>483</v>
      </c>
      <c r="E1561" s="88"/>
      <c r="F1561" s="77" t="s">
        <v>484</v>
      </c>
      <c r="G1561" s="14">
        <f t="shared" si="10026"/>
        <v>550</v>
      </c>
      <c r="H1561" s="14">
        <f t="shared" si="10087"/>
        <v>550</v>
      </c>
      <c r="I1561" s="14">
        <f t="shared" si="10027"/>
        <v>550</v>
      </c>
      <c r="J1561" s="14">
        <f t="shared" si="10028"/>
        <v>0</v>
      </c>
      <c r="K1561" s="14">
        <f t="shared" si="10029"/>
        <v>0</v>
      </c>
      <c r="L1561" s="14">
        <f t="shared" si="10030"/>
        <v>0</v>
      </c>
      <c r="M1561" s="14">
        <f t="shared" si="9718"/>
        <v>550</v>
      </c>
      <c r="N1561" s="14">
        <f t="shared" si="9719"/>
        <v>550</v>
      </c>
      <c r="O1561" s="14">
        <f t="shared" si="9720"/>
        <v>550</v>
      </c>
      <c r="P1561" s="14">
        <f t="shared" si="10031"/>
        <v>0</v>
      </c>
      <c r="Q1561" s="14">
        <f t="shared" si="10032"/>
        <v>0</v>
      </c>
      <c r="R1561" s="14">
        <f t="shared" si="10033"/>
        <v>0</v>
      </c>
      <c r="S1561" s="14">
        <f t="shared" si="10034"/>
        <v>0</v>
      </c>
      <c r="T1561" s="14">
        <f t="shared" si="10035"/>
        <v>0</v>
      </c>
      <c r="U1561" s="14">
        <f t="shared" si="10036"/>
        <v>0</v>
      </c>
      <c r="V1561" s="14">
        <f t="shared" si="10037"/>
        <v>0</v>
      </c>
      <c r="W1561" s="14">
        <f t="shared" si="10038"/>
        <v>0</v>
      </c>
      <c r="X1561" s="14">
        <f t="shared" si="10039"/>
        <v>0</v>
      </c>
      <c r="Y1561" s="14">
        <f t="shared" si="9731"/>
        <v>550</v>
      </c>
      <c r="Z1561" s="14">
        <f t="shared" si="9732"/>
        <v>550</v>
      </c>
      <c r="AA1561" s="14">
        <f t="shared" si="9733"/>
        <v>550</v>
      </c>
      <c r="AB1561" s="14">
        <f t="shared" si="10040"/>
        <v>0</v>
      </c>
      <c r="AC1561" s="14">
        <f t="shared" si="10041"/>
        <v>0</v>
      </c>
      <c r="AD1561" s="14">
        <f t="shared" si="10042"/>
        <v>0</v>
      </c>
      <c r="AE1561" s="14">
        <f t="shared" si="9734"/>
        <v>550</v>
      </c>
      <c r="AF1561" s="14">
        <f t="shared" si="9735"/>
        <v>550</v>
      </c>
      <c r="AG1561" s="14">
        <f t="shared" si="9736"/>
        <v>550</v>
      </c>
      <c r="AH1561" s="14">
        <f t="shared" si="10043"/>
        <v>0</v>
      </c>
      <c r="AI1561" s="14">
        <f t="shared" si="10044"/>
        <v>0</v>
      </c>
      <c r="AJ1561" s="14">
        <f t="shared" si="10045"/>
        <v>0</v>
      </c>
      <c r="AK1561" s="14">
        <f t="shared" si="10046"/>
        <v>0</v>
      </c>
      <c r="AL1561" s="14">
        <f t="shared" si="10047"/>
        <v>0</v>
      </c>
      <c r="AM1561" s="14">
        <f t="shared" si="10048"/>
        <v>0</v>
      </c>
      <c r="AN1561" s="14">
        <f t="shared" si="10049"/>
        <v>0</v>
      </c>
      <c r="AO1561" s="14">
        <f t="shared" si="10050"/>
        <v>0</v>
      </c>
      <c r="AP1561" s="14">
        <f t="shared" si="10051"/>
        <v>0</v>
      </c>
      <c r="AQ1561" s="14">
        <f t="shared" si="10052"/>
        <v>0</v>
      </c>
      <c r="AR1561" s="14">
        <f t="shared" si="10053"/>
        <v>0</v>
      </c>
      <c r="AS1561" s="14">
        <f t="shared" si="10054"/>
        <v>0</v>
      </c>
      <c r="AT1561" s="14">
        <f t="shared" si="10055"/>
        <v>0</v>
      </c>
      <c r="AU1561" s="14">
        <f t="shared" si="10056"/>
        <v>0</v>
      </c>
      <c r="AV1561" s="14">
        <f t="shared" si="10057"/>
        <v>0</v>
      </c>
      <c r="AW1561" s="14">
        <f t="shared" si="9738"/>
        <v>550</v>
      </c>
      <c r="AX1561" s="14">
        <f t="shared" si="9739"/>
        <v>550</v>
      </c>
      <c r="AY1561" s="14">
        <f t="shared" si="9740"/>
        <v>550</v>
      </c>
      <c r="AZ1561" s="14">
        <f t="shared" si="10058"/>
        <v>0</v>
      </c>
      <c r="BA1561" s="14">
        <f t="shared" si="9741"/>
        <v>550</v>
      </c>
      <c r="BB1561" s="14">
        <f t="shared" si="9742"/>
        <v>550</v>
      </c>
      <c r="BC1561" s="14">
        <f t="shared" si="9743"/>
        <v>550</v>
      </c>
      <c r="BD1561" s="14">
        <f t="shared" si="10059"/>
        <v>0</v>
      </c>
      <c r="BE1561" s="14">
        <f t="shared" si="10060"/>
        <v>0</v>
      </c>
      <c r="BF1561" s="14">
        <f t="shared" si="10061"/>
        <v>0</v>
      </c>
      <c r="BG1561" s="14">
        <f t="shared" si="10062"/>
        <v>0</v>
      </c>
      <c r="BH1561" s="14">
        <f t="shared" si="10063"/>
        <v>0</v>
      </c>
      <c r="BI1561" s="14">
        <f t="shared" si="10064"/>
        <v>0</v>
      </c>
      <c r="BJ1561" s="14">
        <f t="shared" si="10065"/>
        <v>0</v>
      </c>
      <c r="BK1561" s="14">
        <f t="shared" si="10066"/>
        <v>0</v>
      </c>
      <c r="BL1561" s="14">
        <f t="shared" si="10067"/>
        <v>0</v>
      </c>
      <c r="BM1561" s="14">
        <f t="shared" si="10068"/>
        <v>0</v>
      </c>
      <c r="BN1561" s="14">
        <f t="shared" si="10069"/>
        <v>0</v>
      </c>
      <c r="BO1561" s="14">
        <f t="shared" si="9745"/>
        <v>550</v>
      </c>
      <c r="BP1561" s="14">
        <f t="shared" si="9746"/>
        <v>550</v>
      </c>
      <c r="BQ1561" s="14">
        <f t="shared" si="9747"/>
        <v>550</v>
      </c>
      <c r="BR1561" s="14">
        <f t="shared" si="10070"/>
        <v>0</v>
      </c>
      <c r="BS1561" s="14">
        <f t="shared" si="10071"/>
        <v>0</v>
      </c>
      <c r="BT1561" s="14">
        <f t="shared" si="10072"/>
        <v>0</v>
      </c>
      <c r="BU1561" s="14">
        <f t="shared" si="9748"/>
        <v>550</v>
      </c>
      <c r="BV1561" s="14">
        <f t="shared" si="9749"/>
        <v>550</v>
      </c>
      <c r="BW1561" s="14">
        <f t="shared" si="9750"/>
        <v>550</v>
      </c>
      <c r="BX1561" s="14">
        <f t="shared" si="10073"/>
        <v>0</v>
      </c>
      <c r="BY1561" s="14">
        <f t="shared" si="10074"/>
        <v>0</v>
      </c>
      <c r="BZ1561" s="14">
        <f t="shared" si="10075"/>
        <v>0</v>
      </c>
      <c r="CA1561" s="14">
        <f t="shared" si="10076"/>
        <v>0</v>
      </c>
      <c r="CB1561" s="14">
        <f t="shared" si="10077"/>
        <v>0</v>
      </c>
      <c r="CC1561" s="14">
        <f t="shared" si="10078"/>
        <v>0</v>
      </c>
      <c r="CD1561" s="14">
        <f t="shared" si="10079"/>
        <v>0</v>
      </c>
      <c r="CE1561" s="14">
        <f t="shared" si="10080"/>
        <v>0</v>
      </c>
      <c r="CF1561" s="14">
        <f t="shared" si="10081"/>
        <v>0</v>
      </c>
      <c r="CG1561" s="14">
        <f t="shared" si="9752"/>
        <v>550</v>
      </c>
      <c r="CH1561" s="14">
        <f t="shared" si="10082"/>
        <v>0</v>
      </c>
      <c r="CI1561" s="84">
        <f t="shared" si="10088"/>
        <v>550</v>
      </c>
      <c r="CJ1561" s="14">
        <f t="shared" si="9753"/>
        <v>550</v>
      </c>
      <c r="CK1561" s="52">
        <f t="shared" si="10083"/>
        <v>0</v>
      </c>
      <c r="CL1561" s="84">
        <f t="shared" si="10089"/>
        <v>550</v>
      </c>
      <c r="CM1561" s="14">
        <f t="shared" si="9754"/>
        <v>550</v>
      </c>
      <c r="CN1561" s="52">
        <f t="shared" si="10083"/>
        <v>0</v>
      </c>
      <c r="CO1561" s="84">
        <f t="shared" si="10090"/>
        <v>550</v>
      </c>
      <c r="CP1561" s="14">
        <f t="shared" si="10083"/>
        <v>0</v>
      </c>
      <c r="CQ1561" s="29"/>
      <c r="CR1561" s="29"/>
      <c r="CT1561" s="1"/>
    </row>
    <row r="1562" spans="1:99" ht="31.2" customHeight="1" x14ac:dyDescent="0.3">
      <c r="A1562" s="76" t="s">
        <v>519</v>
      </c>
      <c r="B1562" s="76" t="s">
        <v>177</v>
      </c>
      <c r="C1562" s="76" t="s">
        <v>177</v>
      </c>
      <c r="D1562" s="76" t="s">
        <v>483</v>
      </c>
      <c r="E1562" s="76" t="s">
        <v>46</v>
      </c>
      <c r="F1562" s="77" t="s">
        <v>47</v>
      </c>
      <c r="G1562" s="14">
        <v>550</v>
      </c>
      <c r="H1562" s="14">
        <v>550</v>
      </c>
      <c r="I1562" s="14">
        <v>550</v>
      </c>
      <c r="J1562" s="14"/>
      <c r="K1562" s="14"/>
      <c r="L1562" s="14"/>
      <c r="M1562" s="14">
        <f t="shared" si="9718"/>
        <v>550</v>
      </c>
      <c r="N1562" s="14">
        <f t="shared" si="9719"/>
        <v>550</v>
      </c>
      <c r="O1562" s="14">
        <f t="shared" si="9720"/>
        <v>550</v>
      </c>
      <c r="P1562" s="14"/>
      <c r="Q1562" s="14"/>
      <c r="R1562" s="14"/>
      <c r="S1562" s="14"/>
      <c r="T1562" s="14"/>
      <c r="U1562" s="14"/>
      <c r="V1562" s="14"/>
      <c r="W1562" s="14"/>
      <c r="X1562" s="14"/>
      <c r="Y1562" s="14">
        <f t="shared" si="9731"/>
        <v>550</v>
      </c>
      <c r="Z1562" s="14">
        <f t="shared" si="9732"/>
        <v>550</v>
      </c>
      <c r="AA1562" s="14">
        <f t="shared" si="9733"/>
        <v>550</v>
      </c>
      <c r="AB1562" s="14"/>
      <c r="AC1562" s="14"/>
      <c r="AD1562" s="14"/>
      <c r="AE1562" s="14">
        <f t="shared" si="9734"/>
        <v>550</v>
      </c>
      <c r="AF1562" s="14">
        <f t="shared" si="9735"/>
        <v>550</v>
      </c>
      <c r="AG1562" s="14">
        <f t="shared" si="9736"/>
        <v>550</v>
      </c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>
        <f t="shared" si="9738"/>
        <v>550</v>
      </c>
      <c r="AX1562" s="14">
        <f t="shared" si="9739"/>
        <v>550</v>
      </c>
      <c r="AY1562" s="14">
        <f t="shared" si="9740"/>
        <v>550</v>
      </c>
      <c r="AZ1562" s="14"/>
      <c r="BA1562" s="14">
        <f t="shared" si="9741"/>
        <v>550</v>
      </c>
      <c r="BB1562" s="14">
        <f t="shared" si="9742"/>
        <v>550</v>
      </c>
      <c r="BC1562" s="14">
        <f t="shared" si="9743"/>
        <v>550</v>
      </c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>
        <f t="shared" si="9745"/>
        <v>550</v>
      </c>
      <c r="BP1562" s="14">
        <f t="shared" si="9746"/>
        <v>550</v>
      </c>
      <c r="BQ1562" s="14">
        <f t="shared" si="9747"/>
        <v>550</v>
      </c>
      <c r="BR1562" s="14"/>
      <c r="BS1562" s="14"/>
      <c r="BT1562" s="14"/>
      <c r="BU1562" s="14">
        <f t="shared" si="9748"/>
        <v>550</v>
      </c>
      <c r="BV1562" s="14">
        <f t="shared" si="9749"/>
        <v>550</v>
      </c>
      <c r="BW1562" s="14">
        <f t="shared" si="9750"/>
        <v>550</v>
      </c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>
        <f t="shared" si="9752"/>
        <v>550</v>
      </c>
      <c r="CH1562" s="14"/>
      <c r="CI1562" s="84">
        <f t="shared" si="10088"/>
        <v>550</v>
      </c>
      <c r="CJ1562" s="14">
        <f t="shared" si="9753"/>
        <v>550</v>
      </c>
      <c r="CK1562" s="52"/>
      <c r="CL1562" s="84">
        <f t="shared" si="10089"/>
        <v>550</v>
      </c>
      <c r="CM1562" s="14">
        <f t="shared" si="9754"/>
        <v>550</v>
      </c>
      <c r="CN1562" s="52"/>
      <c r="CO1562" s="84">
        <f t="shared" si="10090"/>
        <v>550</v>
      </c>
      <c r="CP1562" s="14"/>
      <c r="CQ1562" s="29"/>
      <c r="CR1562" s="29"/>
      <c r="CT1562" s="1"/>
    </row>
    <row r="1563" spans="1:99" s="86" customFormat="1" ht="15.6" customHeight="1" x14ac:dyDescent="0.3">
      <c r="A1563" s="72" t="s">
        <v>519</v>
      </c>
      <c r="B1563" s="72" t="s">
        <v>80</v>
      </c>
      <c r="C1563" s="72"/>
      <c r="D1563" s="72"/>
      <c r="E1563" s="72"/>
      <c r="F1563" s="73" t="s">
        <v>81</v>
      </c>
      <c r="G1563" s="20">
        <f t="shared" si="10026"/>
        <v>2129.6</v>
      </c>
      <c r="H1563" s="20">
        <f t="shared" si="10087"/>
        <v>1030.9000000000001</v>
      </c>
      <c r="I1563" s="20">
        <f t="shared" si="10027"/>
        <v>1030.9000000000001</v>
      </c>
      <c r="J1563" s="20">
        <f t="shared" si="10028"/>
        <v>0</v>
      </c>
      <c r="K1563" s="20">
        <f t="shared" si="10029"/>
        <v>0</v>
      </c>
      <c r="L1563" s="20">
        <f t="shared" si="10030"/>
        <v>0</v>
      </c>
      <c r="M1563" s="20">
        <f t="shared" ref="M1563:M1626" si="10091">G1563+J1563</f>
        <v>2129.6</v>
      </c>
      <c r="N1563" s="20">
        <f t="shared" ref="N1563:N1626" si="10092">H1563+K1563</f>
        <v>1030.9000000000001</v>
      </c>
      <c r="O1563" s="20">
        <f t="shared" ref="O1563:O1626" si="10093">I1563+L1563</f>
        <v>1030.9000000000001</v>
      </c>
      <c r="P1563" s="20">
        <f t="shared" si="10031"/>
        <v>0</v>
      </c>
      <c r="Q1563" s="20">
        <f t="shared" si="10032"/>
        <v>0</v>
      </c>
      <c r="R1563" s="20">
        <f t="shared" si="10033"/>
        <v>0</v>
      </c>
      <c r="S1563" s="20">
        <f t="shared" si="10034"/>
        <v>0</v>
      </c>
      <c r="T1563" s="20">
        <f t="shared" si="10035"/>
        <v>0</v>
      </c>
      <c r="U1563" s="20">
        <f t="shared" si="10036"/>
        <v>0</v>
      </c>
      <c r="V1563" s="20">
        <f t="shared" si="10037"/>
        <v>0</v>
      </c>
      <c r="W1563" s="20">
        <f t="shared" si="10038"/>
        <v>0</v>
      </c>
      <c r="X1563" s="20">
        <f t="shared" si="10039"/>
        <v>0</v>
      </c>
      <c r="Y1563" s="20">
        <f t="shared" si="9731"/>
        <v>2129.6</v>
      </c>
      <c r="Z1563" s="20">
        <f t="shared" si="9732"/>
        <v>1030.9000000000001</v>
      </c>
      <c r="AA1563" s="20">
        <f t="shared" si="9733"/>
        <v>1030.9000000000001</v>
      </c>
      <c r="AB1563" s="20">
        <f t="shared" si="10040"/>
        <v>0</v>
      </c>
      <c r="AC1563" s="20">
        <f t="shared" si="10041"/>
        <v>0</v>
      </c>
      <c r="AD1563" s="20">
        <f t="shared" si="10042"/>
        <v>0</v>
      </c>
      <c r="AE1563" s="20">
        <f t="shared" si="9734"/>
        <v>2129.6</v>
      </c>
      <c r="AF1563" s="20">
        <f t="shared" si="9735"/>
        <v>1030.9000000000001</v>
      </c>
      <c r="AG1563" s="20">
        <f t="shared" si="9736"/>
        <v>1030.9000000000001</v>
      </c>
      <c r="AH1563" s="20">
        <f t="shared" si="10043"/>
        <v>0</v>
      </c>
      <c r="AI1563" s="20">
        <f t="shared" si="10044"/>
        <v>0</v>
      </c>
      <c r="AJ1563" s="20">
        <f t="shared" si="10045"/>
        <v>0</v>
      </c>
      <c r="AK1563" s="20">
        <f t="shared" si="10046"/>
        <v>0</v>
      </c>
      <c r="AL1563" s="20">
        <f t="shared" si="10047"/>
        <v>0</v>
      </c>
      <c r="AM1563" s="20">
        <f t="shared" si="10048"/>
        <v>0</v>
      </c>
      <c r="AN1563" s="20">
        <f t="shared" si="10049"/>
        <v>0</v>
      </c>
      <c r="AO1563" s="20">
        <f t="shared" si="10050"/>
        <v>0</v>
      </c>
      <c r="AP1563" s="20">
        <f t="shared" si="10051"/>
        <v>0</v>
      </c>
      <c r="AQ1563" s="20">
        <f t="shared" si="10052"/>
        <v>0</v>
      </c>
      <c r="AR1563" s="20">
        <f t="shared" si="10053"/>
        <v>0</v>
      </c>
      <c r="AS1563" s="20">
        <f t="shared" si="10054"/>
        <v>0</v>
      </c>
      <c r="AT1563" s="20">
        <f t="shared" si="10055"/>
        <v>0</v>
      </c>
      <c r="AU1563" s="20">
        <f t="shared" si="10056"/>
        <v>0</v>
      </c>
      <c r="AV1563" s="20">
        <f t="shared" si="10057"/>
        <v>0</v>
      </c>
      <c r="AW1563" s="20">
        <f t="shared" si="9738"/>
        <v>2129.6</v>
      </c>
      <c r="AX1563" s="20">
        <f t="shared" si="9739"/>
        <v>1030.9000000000001</v>
      </c>
      <c r="AY1563" s="20">
        <f t="shared" si="9740"/>
        <v>1030.9000000000001</v>
      </c>
      <c r="AZ1563" s="20">
        <f t="shared" si="10058"/>
        <v>0</v>
      </c>
      <c r="BA1563" s="20">
        <f t="shared" si="9741"/>
        <v>2129.6</v>
      </c>
      <c r="BB1563" s="20">
        <f t="shared" si="9742"/>
        <v>1030.9000000000001</v>
      </c>
      <c r="BC1563" s="20">
        <f t="shared" si="9743"/>
        <v>1030.9000000000001</v>
      </c>
      <c r="BD1563" s="20">
        <f t="shared" si="10059"/>
        <v>0</v>
      </c>
      <c r="BE1563" s="20">
        <f t="shared" si="10060"/>
        <v>0</v>
      </c>
      <c r="BF1563" s="20">
        <f t="shared" si="10061"/>
        <v>0</v>
      </c>
      <c r="BG1563" s="20">
        <f t="shared" si="10062"/>
        <v>0</v>
      </c>
      <c r="BH1563" s="20">
        <f t="shared" si="10063"/>
        <v>0</v>
      </c>
      <c r="BI1563" s="20">
        <f t="shared" si="10064"/>
        <v>0</v>
      </c>
      <c r="BJ1563" s="20">
        <f t="shared" si="10065"/>
        <v>0</v>
      </c>
      <c r="BK1563" s="20">
        <f t="shared" si="10066"/>
        <v>0</v>
      </c>
      <c r="BL1563" s="20">
        <f t="shared" si="10067"/>
        <v>0</v>
      </c>
      <c r="BM1563" s="20">
        <f t="shared" si="10068"/>
        <v>0</v>
      </c>
      <c r="BN1563" s="20">
        <f t="shared" si="10069"/>
        <v>0</v>
      </c>
      <c r="BO1563" s="20">
        <f t="shared" si="9745"/>
        <v>2129.6</v>
      </c>
      <c r="BP1563" s="20">
        <f t="shared" si="9746"/>
        <v>1030.9000000000001</v>
      </c>
      <c r="BQ1563" s="20">
        <f t="shared" si="9747"/>
        <v>1030.9000000000001</v>
      </c>
      <c r="BR1563" s="20">
        <f t="shared" si="10070"/>
        <v>0</v>
      </c>
      <c r="BS1563" s="20">
        <f t="shared" si="10071"/>
        <v>0</v>
      </c>
      <c r="BT1563" s="20">
        <f t="shared" si="10072"/>
        <v>0</v>
      </c>
      <c r="BU1563" s="20">
        <f t="shared" si="9748"/>
        <v>2129.6</v>
      </c>
      <c r="BV1563" s="20">
        <f t="shared" si="9749"/>
        <v>1030.9000000000001</v>
      </c>
      <c r="BW1563" s="20">
        <f t="shared" si="9750"/>
        <v>1030.9000000000001</v>
      </c>
      <c r="BX1563" s="20">
        <f t="shared" si="10073"/>
        <v>0</v>
      </c>
      <c r="BY1563" s="20">
        <f t="shared" si="10074"/>
        <v>0</v>
      </c>
      <c r="BZ1563" s="20">
        <f t="shared" si="10075"/>
        <v>0</v>
      </c>
      <c r="CA1563" s="20">
        <f t="shared" si="10076"/>
        <v>0</v>
      </c>
      <c r="CB1563" s="20">
        <f t="shared" si="10077"/>
        <v>0</v>
      </c>
      <c r="CC1563" s="20">
        <f t="shared" si="10078"/>
        <v>0</v>
      </c>
      <c r="CD1563" s="20">
        <f t="shared" si="10079"/>
        <v>0</v>
      </c>
      <c r="CE1563" s="20">
        <f t="shared" si="10080"/>
        <v>0</v>
      </c>
      <c r="CF1563" s="20">
        <f t="shared" si="10081"/>
        <v>0</v>
      </c>
      <c r="CG1563" s="20">
        <f t="shared" si="9752"/>
        <v>2129.6</v>
      </c>
      <c r="CH1563" s="20">
        <f t="shared" si="10082"/>
        <v>0</v>
      </c>
      <c r="CI1563" s="82">
        <f t="shared" si="10088"/>
        <v>2129.6</v>
      </c>
      <c r="CJ1563" s="20">
        <f t="shared" si="9753"/>
        <v>1030.9000000000001</v>
      </c>
      <c r="CK1563" s="20">
        <f t="shared" si="10083"/>
        <v>0</v>
      </c>
      <c r="CL1563" s="82">
        <f t="shared" si="10089"/>
        <v>1030.9000000000001</v>
      </c>
      <c r="CM1563" s="20">
        <f t="shared" si="9754"/>
        <v>1030.9000000000001</v>
      </c>
      <c r="CN1563" s="20">
        <f t="shared" si="10083"/>
        <v>0</v>
      </c>
      <c r="CO1563" s="82">
        <f t="shared" si="10090"/>
        <v>1030.9000000000001</v>
      </c>
      <c r="CP1563" s="20">
        <f t="shared" si="10083"/>
        <v>0</v>
      </c>
      <c r="CQ1563" s="21"/>
      <c r="CR1563" s="21"/>
      <c r="CS1563" s="17"/>
      <c r="CT1563" s="17"/>
      <c r="CU1563" s="17"/>
    </row>
    <row r="1564" spans="1:99" s="87" customFormat="1" ht="15.6" customHeight="1" x14ac:dyDescent="0.3">
      <c r="A1564" s="74" t="s">
        <v>519</v>
      </c>
      <c r="B1564" s="74" t="s">
        <v>80</v>
      </c>
      <c r="C1564" s="74" t="s">
        <v>34</v>
      </c>
      <c r="D1564" s="74"/>
      <c r="E1564" s="74"/>
      <c r="F1564" s="75" t="s">
        <v>82</v>
      </c>
      <c r="G1564" s="25">
        <f t="shared" si="10026"/>
        <v>2129.6</v>
      </c>
      <c r="H1564" s="25">
        <f t="shared" si="10087"/>
        <v>1030.9000000000001</v>
      </c>
      <c r="I1564" s="25">
        <f t="shared" si="10027"/>
        <v>1030.9000000000001</v>
      </c>
      <c r="J1564" s="25">
        <f t="shared" si="10028"/>
        <v>0</v>
      </c>
      <c r="K1564" s="25">
        <f t="shared" si="10029"/>
        <v>0</v>
      </c>
      <c r="L1564" s="25">
        <f t="shared" si="10030"/>
        <v>0</v>
      </c>
      <c r="M1564" s="25">
        <f t="shared" si="10091"/>
        <v>2129.6</v>
      </c>
      <c r="N1564" s="25">
        <f t="shared" si="10092"/>
        <v>1030.9000000000001</v>
      </c>
      <c r="O1564" s="25">
        <f t="shared" si="10093"/>
        <v>1030.9000000000001</v>
      </c>
      <c r="P1564" s="25">
        <f t="shared" ref="P1564:X1564" si="10094">P1565+P1570</f>
        <v>0</v>
      </c>
      <c r="Q1564" s="25">
        <f t="shared" si="10094"/>
        <v>0</v>
      </c>
      <c r="R1564" s="25">
        <f t="shared" si="10094"/>
        <v>0</v>
      </c>
      <c r="S1564" s="25">
        <f t="shared" si="10094"/>
        <v>0</v>
      </c>
      <c r="T1564" s="25">
        <f t="shared" si="10094"/>
        <v>0</v>
      </c>
      <c r="U1564" s="25">
        <f t="shared" si="10094"/>
        <v>0</v>
      </c>
      <c r="V1564" s="25">
        <f t="shared" si="10094"/>
        <v>0</v>
      </c>
      <c r="W1564" s="25">
        <f t="shared" si="10094"/>
        <v>0</v>
      </c>
      <c r="X1564" s="25">
        <f t="shared" si="10094"/>
        <v>0</v>
      </c>
      <c r="Y1564" s="25">
        <f t="shared" si="9731"/>
        <v>2129.6</v>
      </c>
      <c r="Z1564" s="25">
        <f t="shared" si="9732"/>
        <v>1030.9000000000001</v>
      </c>
      <c r="AA1564" s="25">
        <f t="shared" si="9733"/>
        <v>1030.9000000000001</v>
      </c>
      <c r="AB1564" s="25">
        <f>AB1565+AB1570</f>
        <v>0</v>
      </c>
      <c r="AC1564" s="25">
        <f>AC1565+AC1570</f>
        <v>0</v>
      </c>
      <c r="AD1564" s="25">
        <f>AD1565+AD1570</f>
        <v>0</v>
      </c>
      <c r="AE1564" s="25">
        <f t="shared" si="9734"/>
        <v>2129.6</v>
      </c>
      <c r="AF1564" s="25">
        <f t="shared" si="9735"/>
        <v>1030.9000000000001</v>
      </c>
      <c r="AG1564" s="25">
        <f t="shared" si="9736"/>
        <v>1030.9000000000001</v>
      </c>
      <c r="AH1564" s="25">
        <f t="shared" ref="AH1564:AV1564" si="10095">AH1565+AH1570</f>
        <v>0</v>
      </c>
      <c r="AI1564" s="25">
        <f t="shared" si="10095"/>
        <v>0</v>
      </c>
      <c r="AJ1564" s="25">
        <f t="shared" si="10095"/>
        <v>0</v>
      </c>
      <c r="AK1564" s="25">
        <f t="shared" si="10095"/>
        <v>0</v>
      </c>
      <c r="AL1564" s="25">
        <f t="shared" si="10095"/>
        <v>0</v>
      </c>
      <c r="AM1564" s="25">
        <f t="shared" si="10095"/>
        <v>0</v>
      </c>
      <c r="AN1564" s="25">
        <f t="shared" si="10095"/>
        <v>0</v>
      </c>
      <c r="AO1564" s="25">
        <f t="shared" si="10095"/>
        <v>0</v>
      </c>
      <c r="AP1564" s="25">
        <f t="shared" si="10095"/>
        <v>0</v>
      </c>
      <c r="AQ1564" s="25">
        <f t="shared" si="10095"/>
        <v>0</v>
      </c>
      <c r="AR1564" s="25">
        <f t="shared" si="10095"/>
        <v>0</v>
      </c>
      <c r="AS1564" s="25">
        <f t="shared" si="10095"/>
        <v>0</v>
      </c>
      <c r="AT1564" s="25">
        <f t="shared" si="10095"/>
        <v>0</v>
      </c>
      <c r="AU1564" s="25">
        <f t="shared" si="10095"/>
        <v>0</v>
      </c>
      <c r="AV1564" s="25">
        <f t="shared" si="10095"/>
        <v>0</v>
      </c>
      <c r="AW1564" s="25">
        <f t="shared" si="9738"/>
        <v>2129.6</v>
      </c>
      <c r="AX1564" s="25">
        <f t="shared" si="9739"/>
        <v>1030.9000000000001</v>
      </c>
      <c r="AY1564" s="25">
        <f t="shared" si="9740"/>
        <v>1030.9000000000001</v>
      </c>
      <c r="AZ1564" s="25">
        <f>AZ1565+AZ1570</f>
        <v>0</v>
      </c>
      <c r="BA1564" s="25">
        <f t="shared" si="9741"/>
        <v>2129.6</v>
      </c>
      <c r="BB1564" s="25">
        <f t="shared" si="9742"/>
        <v>1030.9000000000001</v>
      </c>
      <c r="BC1564" s="25">
        <f t="shared" si="9743"/>
        <v>1030.9000000000001</v>
      </c>
      <c r="BD1564" s="25">
        <f t="shared" ref="BD1564:BN1564" si="10096">BD1565+BD1570</f>
        <v>0</v>
      </c>
      <c r="BE1564" s="25">
        <f t="shared" si="10096"/>
        <v>0</v>
      </c>
      <c r="BF1564" s="25">
        <f t="shared" si="10096"/>
        <v>0</v>
      </c>
      <c r="BG1564" s="25">
        <f t="shared" si="10096"/>
        <v>0</v>
      </c>
      <c r="BH1564" s="25">
        <f t="shared" si="10096"/>
        <v>0</v>
      </c>
      <c r="BI1564" s="25">
        <f t="shared" si="10096"/>
        <v>0</v>
      </c>
      <c r="BJ1564" s="25">
        <f t="shared" si="10096"/>
        <v>0</v>
      </c>
      <c r="BK1564" s="25">
        <f t="shared" si="10096"/>
        <v>0</v>
      </c>
      <c r="BL1564" s="25">
        <f t="shared" si="10096"/>
        <v>0</v>
      </c>
      <c r="BM1564" s="25">
        <f t="shared" si="10096"/>
        <v>0</v>
      </c>
      <c r="BN1564" s="25">
        <f t="shared" si="10096"/>
        <v>0</v>
      </c>
      <c r="BO1564" s="25">
        <f t="shared" si="9745"/>
        <v>2129.6</v>
      </c>
      <c r="BP1564" s="25">
        <f t="shared" si="9746"/>
        <v>1030.9000000000001</v>
      </c>
      <c r="BQ1564" s="25">
        <f t="shared" si="9747"/>
        <v>1030.9000000000001</v>
      </c>
      <c r="BR1564" s="25">
        <f>BR1565+BR1570</f>
        <v>0</v>
      </c>
      <c r="BS1564" s="25">
        <f>BS1565+BS1570</f>
        <v>0</v>
      </c>
      <c r="BT1564" s="25">
        <f>BT1565+BT1570</f>
        <v>0</v>
      </c>
      <c r="BU1564" s="25">
        <f t="shared" si="9748"/>
        <v>2129.6</v>
      </c>
      <c r="BV1564" s="25">
        <f t="shared" si="9749"/>
        <v>1030.9000000000001</v>
      </c>
      <c r="BW1564" s="25">
        <f t="shared" si="9750"/>
        <v>1030.9000000000001</v>
      </c>
      <c r="BX1564" s="25">
        <f t="shared" ref="BX1564:CF1564" si="10097">BX1565+BX1570</f>
        <v>0</v>
      </c>
      <c r="BY1564" s="25">
        <f t="shared" si="10097"/>
        <v>0</v>
      </c>
      <c r="BZ1564" s="25">
        <f t="shared" si="10097"/>
        <v>0</v>
      </c>
      <c r="CA1564" s="25">
        <f t="shared" si="10097"/>
        <v>0</v>
      </c>
      <c r="CB1564" s="25">
        <f t="shared" si="10097"/>
        <v>0</v>
      </c>
      <c r="CC1564" s="25">
        <f t="shared" si="10097"/>
        <v>0</v>
      </c>
      <c r="CD1564" s="25">
        <f t="shared" si="10097"/>
        <v>0</v>
      </c>
      <c r="CE1564" s="25">
        <f t="shared" si="10097"/>
        <v>0</v>
      </c>
      <c r="CF1564" s="25">
        <f t="shared" si="10097"/>
        <v>0</v>
      </c>
      <c r="CG1564" s="25">
        <f t="shared" si="9752"/>
        <v>2129.6</v>
      </c>
      <c r="CH1564" s="25">
        <f>CH1565+CH1570</f>
        <v>0</v>
      </c>
      <c r="CI1564" s="83">
        <f t="shared" si="10088"/>
        <v>2129.6</v>
      </c>
      <c r="CJ1564" s="25">
        <f t="shared" si="9753"/>
        <v>1030.9000000000001</v>
      </c>
      <c r="CK1564" s="25">
        <f>CK1565+CK1570</f>
        <v>0</v>
      </c>
      <c r="CL1564" s="83">
        <f t="shared" si="10089"/>
        <v>1030.9000000000001</v>
      </c>
      <c r="CM1564" s="25">
        <f t="shared" si="9754"/>
        <v>1030.9000000000001</v>
      </c>
      <c r="CN1564" s="25">
        <f>CN1565+CN1570</f>
        <v>0</v>
      </c>
      <c r="CO1564" s="83">
        <f t="shared" si="10090"/>
        <v>1030.9000000000001</v>
      </c>
      <c r="CP1564" s="25">
        <f>CP1565+CP1570</f>
        <v>0</v>
      </c>
      <c r="CQ1564" s="26"/>
      <c r="CR1564" s="26"/>
      <c r="CS1564" s="22"/>
      <c r="CT1564" s="22"/>
      <c r="CU1564" s="22"/>
    </row>
    <row r="1565" spans="1:99" ht="31.2" customHeight="1" x14ac:dyDescent="0.3">
      <c r="A1565" s="76" t="s">
        <v>519</v>
      </c>
      <c r="B1565" s="76" t="s">
        <v>80</v>
      </c>
      <c r="C1565" s="76" t="s">
        <v>34</v>
      </c>
      <c r="D1565" s="76" t="s">
        <v>83</v>
      </c>
      <c r="E1565" s="88"/>
      <c r="F1565" s="77" t="s">
        <v>84</v>
      </c>
      <c r="G1565" s="14">
        <f t="shared" si="10026"/>
        <v>2129.6</v>
      </c>
      <c r="H1565" s="14">
        <f t="shared" si="10087"/>
        <v>1030.9000000000001</v>
      </c>
      <c r="I1565" s="14">
        <f t="shared" si="10027"/>
        <v>1030.9000000000001</v>
      </c>
      <c r="J1565" s="14">
        <f t="shared" si="10028"/>
        <v>0</v>
      </c>
      <c r="K1565" s="14">
        <f t="shared" si="10029"/>
        <v>0</v>
      </c>
      <c r="L1565" s="14">
        <f t="shared" si="10030"/>
        <v>0</v>
      </c>
      <c r="M1565" s="14">
        <f t="shared" si="10091"/>
        <v>2129.6</v>
      </c>
      <c r="N1565" s="14">
        <f t="shared" si="10092"/>
        <v>1030.9000000000001</v>
      </c>
      <c r="O1565" s="14">
        <f t="shared" si="10093"/>
        <v>1030.9000000000001</v>
      </c>
      <c r="P1565" s="14">
        <f t="shared" si="10031"/>
        <v>0</v>
      </c>
      <c r="Q1565" s="14">
        <f t="shared" si="10032"/>
        <v>0</v>
      </c>
      <c r="R1565" s="14">
        <f t="shared" si="10033"/>
        <v>0</v>
      </c>
      <c r="S1565" s="14">
        <f t="shared" si="10034"/>
        <v>0</v>
      </c>
      <c r="T1565" s="14">
        <f t="shared" si="10035"/>
        <v>0</v>
      </c>
      <c r="U1565" s="14">
        <f t="shared" si="10036"/>
        <v>0</v>
      </c>
      <c r="V1565" s="14">
        <f t="shared" si="10037"/>
        <v>0</v>
      </c>
      <c r="W1565" s="14">
        <f t="shared" ref="W1565:W1578" si="10098">W1566</f>
        <v>0</v>
      </c>
      <c r="X1565" s="14">
        <f t="shared" ref="X1565:X1578" si="10099">X1566</f>
        <v>0</v>
      </c>
      <c r="Y1565" s="14">
        <f t="shared" si="9731"/>
        <v>2129.6</v>
      </c>
      <c r="Z1565" s="14">
        <f t="shared" si="9732"/>
        <v>1030.9000000000001</v>
      </c>
      <c r="AA1565" s="14">
        <f t="shared" si="9733"/>
        <v>1030.9000000000001</v>
      </c>
      <c r="AB1565" s="14">
        <f t="shared" ref="AB1565:AB1578" si="10100">AB1566</f>
        <v>0</v>
      </c>
      <c r="AC1565" s="14">
        <f t="shared" ref="AC1565:AC1578" si="10101">AC1566</f>
        <v>0</v>
      </c>
      <c r="AD1565" s="14">
        <f t="shared" ref="AD1565:AD1578" si="10102">AD1566</f>
        <v>0</v>
      </c>
      <c r="AE1565" s="14">
        <f t="shared" si="9734"/>
        <v>2129.6</v>
      </c>
      <c r="AF1565" s="14">
        <f t="shared" si="9735"/>
        <v>1030.9000000000001</v>
      </c>
      <c r="AG1565" s="14">
        <f t="shared" si="9736"/>
        <v>1030.9000000000001</v>
      </c>
      <c r="AH1565" s="14">
        <f t="shared" ref="AH1565:AH1578" si="10103">AH1566</f>
        <v>0</v>
      </c>
      <c r="AI1565" s="14">
        <f t="shared" ref="AI1565:AI1578" si="10104">AI1566</f>
        <v>0</v>
      </c>
      <c r="AJ1565" s="14">
        <f t="shared" ref="AJ1565:AJ1578" si="10105">AJ1566</f>
        <v>0</v>
      </c>
      <c r="AK1565" s="14">
        <f t="shared" ref="AK1565:AK1578" si="10106">AK1566</f>
        <v>0</v>
      </c>
      <c r="AL1565" s="14">
        <f t="shared" ref="AL1565:AL1578" si="10107">AL1566</f>
        <v>0</v>
      </c>
      <c r="AM1565" s="14">
        <f t="shared" ref="AM1565:AM1578" si="10108">AM1566</f>
        <v>0</v>
      </c>
      <c r="AN1565" s="14">
        <f t="shared" ref="AN1565:AN1578" si="10109">AN1566</f>
        <v>0</v>
      </c>
      <c r="AO1565" s="14">
        <f t="shared" ref="AO1565:AO1578" si="10110">AO1566</f>
        <v>0</v>
      </c>
      <c r="AP1565" s="14">
        <f t="shared" ref="AP1565:AP1578" si="10111">AP1566</f>
        <v>0</v>
      </c>
      <c r="AQ1565" s="14">
        <f t="shared" ref="AQ1565:AQ1578" si="10112">AQ1566</f>
        <v>0</v>
      </c>
      <c r="AR1565" s="14">
        <f t="shared" ref="AR1565:AR1578" si="10113">AR1566</f>
        <v>0</v>
      </c>
      <c r="AS1565" s="14">
        <f t="shared" ref="AS1565:AS1578" si="10114">AS1566</f>
        <v>0</v>
      </c>
      <c r="AT1565" s="14">
        <f t="shared" ref="AT1565:AT1578" si="10115">AT1566</f>
        <v>0</v>
      </c>
      <c r="AU1565" s="14">
        <f t="shared" ref="AU1565:AU1578" si="10116">AU1566</f>
        <v>0</v>
      </c>
      <c r="AV1565" s="14">
        <f t="shared" ref="AV1565:AV1578" si="10117">AV1566</f>
        <v>0</v>
      </c>
      <c r="AW1565" s="14">
        <f t="shared" si="9738"/>
        <v>2129.6</v>
      </c>
      <c r="AX1565" s="14">
        <f t="shared" si="9739"/>
        <v>1030.9000000000001</v>
      </c>
      <c r="AY1565" s="14">
        <f t="shared" si="9740"/>
        <v>1030.9000000000001</v>
      </c>
      <c r="AZ1565" s="14">
        <f t="shared" ref="AZ1565:AZ1578" si="10118">AZ1566</f>
        <v>0</v>
      </c>
      <c r="BA1565" s="14">
        <f t="shared" si="9741"/>
        <v>2129.6</v>
      </c>
      <c r="BB1565" s="14">
        <f t="shared" si="9742"/>
        <v>1030.9000000000001</v>
      </c>
      <c r="BC1565" s="14">
        <f t="shared" si="9743"/>
        <v>1030.9000000000001</v>
      </c>
      <c r="BD1565" s="14">
        <f t="shared" ref="BD1565:BD1578" si="10119">BD1566</f>
        <v>0</v>
      </c>
      <c r="BE1565" s="14">
        <f t="shared" ref="BE1565:BE1578" si="10120">BE1566</f>
        <v>0</v>
      </c>
      <c r="BF1565" s="14">
        <f t="shared" ref="BF1565:BF1578" si="10121">BF1566</f>
        <v>0</v>
      </c>
      <c r="BG1565" s="14">
        <f t="shared" ref="BG1565:BG1578" si="10122">BG1566</f>
        <v>0</v>
      </c>
      <c r="BH1565" s="14">
        <f t="shared" ref="BH1565:BH1578" si="10123">BH1566</f>
        <v>0</v>
      </c>
      <c r="BI1565" s="14">
        <f t="shared" ref="BI1565:BI1578" si="10124">BI1566</f>
        <v>0</v>
      </c>
      <c r="BJ1565" s="14">
        <f t="shared" ref="BJ1565:BJ1578" si="10125">BJ1566</f>
        <v>0</v>
      </c>
      <c r="BK1565" s="14">
        <f t="shared" ref="BK1565:BK1578" si="10126">BK1566</f>
        <v>0</v>
      </c>
      <c r="BL1565" s="14">
        <f t="shared" ref="BL1565:BL1578" si="10127">BL1566</f>
        <v>0</v>
      </c>
      <c r="BM1565" s="14">
        <f t="shared" ref="BM1565:BM1578" si="10128">BM1566</f>
        <v>0</v>
      </c>
      <c r="BN1565" s="14">
        <f t="shared" ref="BN1565:BN1578" si="10129">BN1566</f>
        <v>0</v>
      </c>
      <c r="BO1565" s="14">
        <f t="shared" si="9745"/>
        <v>2129.6</v>
      </c>
      <c r="BP1565" s="14">
        <f t="shared" si="9746"/>
        <v>1030.9000000000001</v>
      </c>
      <c r="BQ1565" s="14">
        <f t="shared" si="9747"/>
        <v>1030.9000000000001</v>
      </c>
      <c r="BR1565" s="14">
        <f t="shared" ref="BR1565:BR1578" si="10130">BR1566</f>
        <v>0</v>
      </c>
      <c r="BS1565" s="14">
        <f t="shared" ref="BS1565:BS1578" si="10131">BS1566</f>
        <v>0</v>
      </c>
      <c r="BT1565" s="14">
        <f t="shared" ref="BT1565:BT1578" si="10132">BT1566</f>
        <v>0</v>
      </c>
      <c r="BU1565" s="14">
        <f t="shared" si="9748"/>
        <v>2129.6</v>
      </c>
      <c r="BV1565" s="14">
        <f t="shared" si="9749"/>
        <v>1030.9000000000001</v>
      </c>
      <c r="BW1565" s="14">
        <f t="shared" si="9750"/>
        <v>1030.9000000000001</v>
      </c>
      <c r="BX1565" s="14">
        <f t="shared" ref="BX1565:BX1578" si="10133">BX1566</f>
        <v>0</v>
      </c>
      <c r="BY1565" s="14">
        <f t="shared" ref="BY1565:BY1578" si="10134">BY1566</f>
        <v>0</v>
      </c>
      <c r="BZ1565" s="14">
        <f t="shared" ref="BZ1565:BZ1578" si="10135">BZ1566</f>
        <v>0</v>
      </c>
      <c r="CA1565" s="14">
        <f t="shared" ref="CA1565:CA1578" si="10136">CA1566</f>
        <v>0</v>
      </c>
      <c r="CB1565" s="14">
        <f t="shared" ref="CB1565:CB1578" si="10137">CB1566</f>
        <v>0</v>
      </c>
      <c r="CC1565" s="14">
        <f t="shared" ref="CC1565:CC1578" si="10138">CC1566</f>
        <v>0</v>
      </c>
      <c r="CD1565" s="14">
        <f t="shared" ref="CD1565:CD1578" si="10139">CD1566</f>
        <v>0</v>
      </c>
      <c r="CE1565" s="14">
        <f t="shared" ref="CE1565:CE1578" si="10140">CE1566</f>
        <v>0</v>
      </c>
      <c r="CF1565" s="14">
        <f t="shared" ref="CF1565:CF1578" si="10141">CF1566</f>
        <v>0</v>
      </c>
      <c r="CG1565" s="14">
        <f t="shared" si="9752"/>
        <v>2129.6</v>
      </c>
      <c r="CH1565" s="14">
        <f t="shared" ref="CH1565:CH1578" si="10142">CH1566</f>
        <v>0</v>
      </c>
      <c r="CI1565" s="84">
        <f t="shared" si="10088"/>
        <v>2129.6</v>
      </c>
      <c r="CJ1565" s="14">
        <f t="shared" si="9753"/>
        <v>1030.9000000000001</v>
      </c>
      <c r="CK1565" s="52">
        <f t="shared" ref="CK1565:CP1578" si="10143">CK1566</f>
        <v>0</v>
      </c>
      <c r="CL1565" s="84">
        <f t="shared" si="10089"/>
        <v>1030.9000000000001</v>
      </c>
      <c r="CM1565" s="14">
        <f t="shared" si="9754"/>
        <v>1030.9000000000001</v>
      </c>
      <c r="CN1565" s="52">
        <f t="shared" si="10143"/>
        <v>0</v>
      </c>
      <c r="CO1565" s="84">
        <f t="shared" si="10090"/>
        <v>1030.9000000000001</v>
      </c>
      <c r="CP1565" s="14">
        <f t="shared" si="10143"/>
        <v>0</v>
      </c>
      <c r="CQ1565" s="29"/>
      <c r="CR1565" s="29"/>
      <c r="CT1565" s="1"/>
    </row>
    <row r="1566" spans="1:99" s="1" customFormat="1" ht="15.6" hidden="1" customHeight="1" x14ac:dyDescent="0.3">
      <c r="A1566" s="27" t="s">
        <v>519</v>
      </c>
      <c r="B1566" s="27" t="s">
        <v>80</v>
      </c>
      <c r="C1566" s="27" t="s">
        <v>34</v>
      </c>
      <c r="D1566" s="27" t="s">
        <v>152</v>
      </c>
      <c r="E1566" s="30"/>
      <c r="F1566" s="28" t="s">
        <v>41</v>
      </c>
      <c r="G1566" s="14">
        <f t="shared" si="10026"/>
        <v>2129.6</v>
      </c>
      <c r="H1566" s="14">
        <f t="shared" si="10087"/>
        <v>1030.9000000000001</v>
      </c>
      <c r="I1566" s="14">
        <f t="shared" si="10027"/>
        <v>1030.9000000000001</v>
      </c>
      <c r="J1566" s="14">
        <f t="shared" si="10028"/>
        <v>0</v>
      </c>
      <c r="K1566" s="14">
        <f t="shared" si="10029"/>
        <v>0</v>
      </c>
      <c r="L1566" s="14">
        <f t="shared" si="10030"/>
        <v>0</v>
      </c>
      <c r="M1566" s="14">
        <f t="shared" si="10091"/>
        <v>2129.6</v>
      </c>
      <c r="N1566" s="14">
        <f t="shared" si="10092"/>
        <v>1030.9000000000001</v>
      </c>
      <c r="O1566" s="14">
        <f t="shared" si="10093"/>
        <v>1030.9000000000001</v>
      </c>
      <c r="P1566" s="14">
        <f t="shared" si="10031"/>
        <v>0</v>
      </c>
      <c r="Q1566" s="14">
        <f t="shared" si="10032"/>
        <v>0</v>
      </c>
      <c r="R1566" s="14">
        <f t="shared" si="10033"/>
        <v>0</v>
      </c>
      <c r="S1566" s="14">
        <f t="shared" si="10034"/>
        <v>0</v>
      </c>
      <c r="T1566" s="14">
        <f t="shared" si="10035"/>
        <v>0</v>
      </c>
      <c r="U1566" s="14">
        <f t="shared" si="10036"/>
        <v>0</v>
      </c>
      <c r="V1566" s="14">
        <f t="shared" si="10037"/>
        <v>0</v>
      </c>
      <c r="W1566" s="14">
        <f t="shared" si="10098"/>
        <v>0</v>
      </c>
      <c r="X1566" s="14">
        <f t="shared" si="10099"/>
        <v>0</v>
      </c>
      <c r="Y1566" s="14">
        <f t="shared" si="9731"/>
        <v>2129.6</v>
      </c>
      <c r="Z1566" s="14">
        <f t="shared" si="9732"/>
        <v>1030.9000000000001</v>
      </c>
      <c r="AA1566" s="14">
        <f t="shared" si="9733"/>
        <v>1030.9000000000001</v>
      </c>
      <c r="AB1566" s="14">
        <f t="shared" si="10100"/>
        <v>0</v>
      </c>
      <c r="AC1566" s="14">
        <f t="shared" si="10101"/>
        <v>0</v>
      </c>
      <c r="AD1566" s="14">
        <f t="shared" si="10102"/>
        <v>0</v>
      </c>
      <c r="AE1566" s="14">
        <f t="shared" si="9734"/>
        <v>2129.6</v>
      </c>
      <c r="AF1566" s="14">
        <f t="shared" si="9735"/>
        <v>1030.9000000000001</v>
      </c>
      <c r="AG1566" s="14">
        <f t="shared" si="9736"/>
        <v>1030.9000000000001</v>
      </c>
      <c r="AH1566" s="14">
        <f t="shared" si="10103"/>
        <v>0</v>
      </c>
      <c r="AI1566" s="14">
        <f t="shared" si="10104"/>
        <v>0</v>
      </c>
      <c r="AJ1566" s="14">
        <f t="shared" si="10105"/>
        <v>0</v>
      </c>
      <c r="AK1566" s="14">
        <f t="shared" si="10106"/>
        <v>0</v>
      </c>
      <c r="AL1566" s="14">
        <f t="shared" si="10107"/>
        <v>0</v>
      </c>
      <c r="AM1566" s="14">
        <f t="shared" si="10108"/>
        <v>0</v>
      </c>
      <c r="AN1566" s="14">
        <f t="shared" si="10109"/>
        <v>0</v>
      </c>
      <c r="AO1566" s="14">
        <f t="shared" si="10110"/>
        <v>0</v>
      </c>
      <c r="AP1566" s="14">
        <f t="shared" si="10111"/>
        <v>0</v>
      </c>
      <c r="AQ1566" s="14">
        <f t="shared" si="10112"/>
        <v>0</v>
      </c>
      <c r="AR1566" s="14">
        <f t="shared" si="10113"/>
        <v>0</v>
      </c>
      <c r="AS1566" s="14">
        <f t="shared" si="10114"/>
        <v>0</v>
      </c>
      <c r="AT1566" s="14">
        <f t="shared" si="10115"/>
        <v>0</v>
      </c>
      <c r="AU1566" s="14">
        <f t="shared" si="10116"/>
        <v>0</v>
      </c>
      <c r="AV1566" s="14">
        <f t="shared" si="10117"/>
        <v>0</v>
      </c>
      <c r="AW1566" s="14">
        <f t="shared" si="9738"/>
        <v>2129.6</v>
      </c>
      <c r="AX1566" s="14">
        <f t="shared" si="9739"/>
        <v>1030.9000000000001</v>
      </c>
      <c r="AY1566" s="14">
        <f t="shared" si="9740"/>
        <v>1030.9000000000001</v>
      </c>
      <c r="AZ1566" s="14">
        <f t="shared" si="10118"/>
        <v>0</v>
      </c>
      <c r="BA1566" s="14">
        <f t="shared" si="9741"/>
        <v>2129.6</v>
      </c>
      <c r="BB1566" s="14">
        <f t="shared" si="9742"/>
        <v>1030.9000000000001</v>
      </c>
      <c r="BC1566" s="14">
        <f t="shared" si="9743"/>
        <v>1030.9000000000001</v>
      </c>
      <c r="BD1566" s="14">
        <f t="shared" si="10119"/>
        <v>0</v>
      </c>
      <c r="BE1566" s="14">
        <f t="shared" si="10120"/>
        <v>0</v>
      </c>
      <c r="BF1566" s="14">
        <f t="shared" si="10121"/>
        <v>0</v>
      </c>
      <c r="BG1566" s="14">
        <f t="shared" si="10122"/>
        <v>0</v>
      </c>
      <c r="BH1566" s="14">
        <f t="shared" si="10123"/>
        <v>0</v>
      </c>
      <c r="BI1566" s="14">
        <f t="shared" si="10124"/>
        <v>0</v>
      </c>
      <c r="BJ1566" s="14">
        <f t="shared" si="10125"/>
        <v>0</v>
      </c>
      <c r="BK1566" s="14">
        <f t="shared" si="10126"/>
        <v>0</v>
      </c>
      <c r="BL1566" s="14">
        <f t="shared" si="10127"/>
        <v>0</v>
      </c>
      <c r="BM1566" s="14">
        <f t="shared" si="10128"/>
        <v>0</v>
      </c>
      <c r="BN1566" s="14">
        <f t="shared" si="10129"/>
        <v>0</v>
      </c>
      <c r="BO1566" s="14">
        <f t="shared" si="9745"/>
        <v>2129.6</v>
      </c>
      <c r="BP1566" s="14">
        <f t="shared" si="9746"/>
        <v>1030.9000000000001</v>
      </c>
      <c r="BQ1566" s="14">
        <f t="shared" si="9747"/>
        <v>1030.9000000000001</v>
      </c>
      <c r="BR1566" s="14">
        <f t="shared" si="10130"/>
        <v>0</v>
      </c>
      <c r="BS1566" s="14">
        <f t="shared" si="10131"/>
        <v>0</v>
      </c>
      <c r="BT1566" s="14">
        <f t="shared" si="10132"/>
        <v>0</v>
      </c>
      <c r="BU1566" s="14">
        <f t="shared" si="9748"/>
        <v>2129.6</v>
      </c>
      <c r="BV1566" s="14">
        <f t="shared" si="9749"/>
        <v>1030.9000000000001</v>
      </c>
      <c r="BW1566" s="14">
        <f t="shared" si="9750"/>
        <v>1030.9000000000001</v>
      </c>
      <c r="BX1566" s="14">
        <f t="shared" si="10133"/>
        <v>0</v>
      </c>
      <c r="BY1566" s="14">
        <f t="shared" si="10134"/>
        <v>0</v>
      </c>
      <c r="BZ1566" s="14">
        <f t="shared" si="10135"/>
        <v>0</v>
      </c>
      <c r="CA1566" s="14">
        <f t="shared" si="10136"/>
        <v>0</v>
      </c>
      <c r="CB1566" s="14">
        <f t="shared" si="10137"/>
        <v>0</v>
      </c>
      <c r="CC1566" s="14">
        <f t="shared" si="10138"/>
        <v>0</v>
      </c>
      <c r="CD1566" s="14">
        <f t="shared" si="10139"/>
        <v>0</v>
      </c>
      <c r="CE1566" s="14">
        <f t="shared" si="10140"/>
        <v>0</v>
      </c>
      <c r="CF1566" s="14">
        <f t="shared" si="10141"/>
        <v>0</v>
      </c>
      <c r="CG1566" s="14">
        <f t="shared" si="9752"/>
        <v>2129.6</v>
      </c>
      <c r="CH1566" s="14">
        <f t="shared" si="10142"/>
        <v>0</v>
      </c>
      <c r="CI1566" s="14"/>
      <c r="CJ1566" s="14">
        <f t="shared" si="9753"/>
        <v>1030.9000000000001</v>
      </c>
      <c r="CK1566" s="52">
        <f t="shared" si="10143"/>
        <v>0</v>
      </c>
      <c r="CL1566" s="52"/>
      <c r="CM1566" s="14">
        <f t="shared" si="9754"/>
        <v>1030.9000000000001</v>
      </c>
      <c r="CN1566" s="52">
        <f t="shared" si="10143"/>
        <v>0</v>
      </c>
      <c r="CO1566" s="52"/>
      <c r="CP1566" s="14">
        <f t="shared" si="10143"/>
        <v>0</v>
      </c>
      <c r="CQ1566" s="29">
        <v>0</v>
      </c>
      <c r="CR1566" s="29"/>
      <c r="CS1566" s="1" t="s">
        <v>75</v>
      </c>
    </row>
    <row r="1567" spans="1:99" ht="31.2" customHeight="1" x14ac:dyDescent="0.3">
      <c r="A1567" s="76" t="s">
        <v>519</v>
      </c>
      <c r="B1567" s="76" t="s">
        <v>80</v>
      </c>
      <c r="C1567" s="76" t="s">
        <v>34</v>
      </c>
      <c r="D1567" s="76" t="s">
        <v>153</v>
      </c>
      <c r="E1567" s="88"/>
      <c r="F1567" s="77" t="s">
        <v>154</v>
      </c>
      <c r="G1567" s="14">
        <f t="shared" si="10026"/>
        <v>2129.6</v>
      </c>
      <c r="H1567" s="14">
        <f t="shared" si="10087"/>
        <v>1030.9000000000001</v>
      </c>
      <c r="I1567" s="14">
        <f t="shared" si="10027"/>
        <v>1030.9000000000001</v>
      </c>
      <c r="J1567" s="14">
        <f t="shared" si="10028"/>
        <v>0</v>
      </c>
      <c r="K1567" s="14">
        <f t="shared" si="10029"/>
        <v>0</v>
      </c>
      <c r="L1567" s="14">
        <f t="shared" si="10030"/>
        <v>0</v>
      </c>
      <c r="M1567" s="14">
        <f t="shared" si="10091"/>
        <v>2129.6</v>
      </c>
      <c r="N1567" s="14">
        <f t="shared" si="10092"/>
        <v>1030.9000000000001</v>
      </c>
      <c r="O1567" s="14">
        <f t="shared" si="10093"/>
        <v>1030.9000000000001</v>
      </c>
      <c r="P1567" s="14">
        <f t="shared" si="10031"/>
        <v>0</v>
      </c>
      <c r="Q1567" s="14">
        <f t="shared" si="10032"/>
        <v>0</v>
      </c>
      <c r="R1567" s="14">
        <f t="shared" si="10033"/>
        <v>0</v>
      </c>
      <c r="S1567" s="14">
        <f t="shared" si="10034"/>
        <v>0</v>
      </c>
      <c r="T1567" s="14">
        <f t="shared" si="10035"/>
        <v>0</v>
      </c>
      <c r="U1567" s="14">
        <f t="shared" si="10036"/>
        <v>0</v>
      </c>
      <c r="V1567" s="14">
        <f t="shared" si="10037"/>
        <v>0</v>
      </c>
      <c r="W1567" s="14">
        <f t="shared" si="10098"/>
        <v>0</v>
      </c>
      <c r="X1567" s="14">
        <f t="shared" si="10099"/>
        <v>0</v>
      </c>
      <c r="Y1567" s="14">
        <f t="shared" si="9731"/>
        <v>2129.6</v>
      </c>
      <c r="Z1567" s="14">
        <f t="shared" si="9732"/>
        <v>1030.9000000000001</v>
      </c>
      <c r="AA1567" s="14">
        <f t="shared" si="9733"/>
        <v>1030.9000000000001</v>
      </c>
      <c r="AB1567" s="14">
        <f t="shared" si="10100"/>
        <v>0</v>
      </c>
      <c r="AC1567" s="14">
        <f t="shared" si="10101"/>
        <v>0</v>
      </c>
      <c r="AD1567" s="14">
        <f t="shared" si="10102"/>
        <v>0</v>
      </c>
      <c r="AE1567" s="14">
        <f t="shared" si="9734"/>
        <v>2129.6</v>
      </c>
      <c r="AF1567" s="14">
        <f t="shared" si="9735"/>
        <v>1030.9000000000001</v>
      </c>
      <c r="AG1567" s="14">
        <f t="shared" si="9736"/>
        <v>1030.9000000000001</v>
      </c>
      <c r="AH1567" s="14">
        <f t="shared" si="10103"/>
        <v>0</v>
      </c>
      <c r="AI1567" s="14">
        <f t="shared" si="10104"/>
        <v>0</v>
      </c>
      <c r="AJ1567" s="14">
        <f t="shared" si="10105"/>
        <v>0</v>
      </c>
      <c r="AK1567" s="14">
        <f t="shared" si="10106"/>
        <v>0</v>
      </c>
      <c r="AL1567" s="14">
        <f t="shared" si="10107"/>
        <v>0</v>
      </c>
      <c r="AM1567" s="14">
        <f t="shared" si="10108"/>
        <v>0</v>
      </c>
      <c r="AN1567" s="14">
        <f t="shared" si="10109"/>
        <v>0</v>
      </c>
      <c r="AO1567" s="14">
        <f t="shared" si="10110"/>
        <v>0</v>
      </c>
      <c r="AP1567" s="14">
        <f t="shared" si="10111"/>
        <v>0</v>
      </c>
      <c r="AQ1567" s="14">
        <f t="shared" si="10112"/>
        <v>0</v>
      </c>
      <c r="AR1567" s="14">
        <f t="shared" si="10113"/>
        <v>0</v>
      </c>
      <c r="AS1567" s="14">
        <f t="shared" si="10114"/>
        <v>0</v>
      </c>
      <c r="AT1567" s="14">
        <f t="shared" si="10115"/>
        <v>0</v>
      </c>
      <c r="AU1567" s="14">
        <f t="shared" si="10116"/>
        <v>0</v>
      </c>
      <c r="AV1567" s="14">
        <f t="shared" si="10117"/>
        <v>0</v>
      </c>
      <c r="AW1567" s="14">
        <f t="shared" si="9738"/>
        <v>2129.6</v>
      </c>
      <c r="AX1567" s="14">
        <f t="shared" si="9739"/>
        <v>1030.9000000000001</v>
      </c>
      <c r="AY1567" s="14">
        <f t="shared" si="9740"/>
        <v>1030.9000000000001</v>
      </c>
      <c r="AZ1567" s="14">
        <f t="shared" si="10118"/>
        <v>0</v>
      </c>
      <c r="BA1567" s="14">
        <f t="shared" si="9741"/>
        <v>2129.6</v>
      </c>
      <c r="BB1567" s="14">
        <f t="shared" si="9742"/>
        <v>1030.9000000000001</v>
      </c>
      <c r="BC1567" s="14">
        <f t="shared" si="9743"/>
        <v>1030.9000000000001</v>
      </c>
      <c r="BD1567" s="14">
        <f t="shared" si="10119"/>
        <v>0</v>
      </c>
      <c r="BE1567" s="14">
        <f t="shared" si="10120"/>
        <v>0</v>
      </c>
      <c r="BF1567" s="14">
        <f t="shared" si="10121"/>
        <v>0</v>
      </c>
      <c r="BG1567" s="14">
        <f t="shared" si="10122"/>
        <v>0</v>
      </c>
      <c r="BH1567" s="14">
        <f t="shared" si="10123"/>
        <v>0</v>
      </c>
      <c r="BI1567" s="14">
        <f t="shared" si="10124"/>
        <v>0</v>
      </c>
      <c r="BJ1567" s="14">
        <f t="shared" si="10125"/>
        <v>0</v>
      </c>
      <c r="BK1567" s="14">
        <f t="shared" si="10126"/>
        <v>0</v>
      </c>
      <c r="BL1567" s="14">
        <f t="shared" si="10127"/>
        <v>0</v>
      </c>
      <c r="BM1567" s="14">
        <f t="shared" si="10128"/>
        <v>0</v>
      </c>
      <c r="BN1567" s="14">
        <f t="shared" si="10129"/>
        <v>0</v>
      </c>
      <c r="BO1567" s="14">
        <f t="shared" si="9745"/>
        <v>2129.6</v>
      </c>
      <c r="BP1567" s="14">
        <f t="shared" si="9746"/>
        <v>1030.9000000000001</v>
      </c>
      <c r="BQ1567" s="14">
        <f t="shared" si="9747"/>
        <v>1030.9000000000001</v>
      </c>
      <c r="BR1567" s="14">
        <f t="shared" si="10130"/>
        <v>0</v>
      </c>
      <c r="BS1567" s="14">
        <f t="shared" si="10131"/>
        <v>0</v>
      </c>
      <c r="BT1567" s="14">
        <f t="shared" si="10132"/>
        <v>0</v>
      </c>
      <c r="BU1567" s="14">
        <f t="shared" si="9748"/>
        <v>2129.6</v>
      </c>
      <c r="BV1567" s="14">
        <f t="shared" si="9749"/>
        <v>1030.9000000000001</v>
      </c>
      <c r="BW1567" s="14">
        <f t="shared" si="9750"/>
        <v>1030.9000000000001</v>
      </c>
      <c r="BX1567" s="14">
        <f t="shared" si="10133"/>
        <v>0</v>
      </c>
      <c r="BY1567" s="14">
        <f t="shared" si="10134"/>
        <v>0</v>
      </c>
      <c r="BZ1567" s="14">
        <f t="shared" si="10135"/>
        <v>0</v>
      </c>
      <c r="CA1567" s="14">
        <f t="shared" si="10136"/>
        <v>0</v>
      </c>
      <c r="CB1567" s="14">
        <f t="shared" si="10137"/>
        <v>0</v>
      </c>
      <c r="CC1567" s="14">
        <f t="shared" si="10138"/>
        <v>0</v>
      </c>
      <c r="CD1567" s="14">
        <f t="shared" si="10139"/>
        <v>0</v>
      </c>
      <c r="CE1567" s="14">
        <f t="shared" si="10140"/>
        <v>0</v>
      </c>
      <c r="CF1567" s="14">
        <f t="shared" si="10141"/>
        <v>0</v>
      </c>
      <c r="CG1567" s="14">
        <f t="shared" si="9752"/>
        <v>2129.6</v>
      </c>
      <c r="CH1567" s="14">
        <f t="shared" si="10142"/>
        <v>0</v>
      </c>
      <c r="CI1567" s="84">
        <f t="shared" ref="CI1567:CI1569" si="10144">CG1567+CH1567</f>
        <v>2129.6</v>
      </c>
      <c r="CJ1567" s="14">
        <f t="shared" si="9753"/>
        <v>1030.9000000000001</v>
      </c>
      <c r="CK1567" s="52">
        <f t="shared" si="10143"/>
        <v>0</v>
      </c>
      <c r="CL1567" s="84">
        <f t="shared" ref="CL1567:CL1569" si="10145">CJ1567+CK1567</f>
        <v>1030.9000000000001</v>
      </c>
      <c r="CM1567" s="14">
        <f t="shared" si="9754"/>
        <v>1030.9000000000001</v>
      </c>
      <c r="CN1567" s="52">
        <f t="shared" si="10143"/>
        <v>0</v>
      </c>
      <c r="CO1567" s="84">
        <f t="shared" ref="CO1567:CO1569" si="10146">CM1567+CN1567</f>
        <v>1030.9000000000001</v>
      </c>
      <c r="CP1567" s="14">
        <f t="shared" si="10143"/>
        <v>0</v>
      </c>
      <c r="CQ1567" s="29"/>
      <c r="CR1567" s="29"/>
      <c r="CT1567" s="1"/>
    </row>
    <row r="1568" spans="1:99" ht="31.2" customHeight="1" x14ac:dyDescent="0.3">
      <c r="A1568" s="76" t="s">
        <v>519</v>
      </c>
      <c r="B1568" s="76" t="s">
        <v>80</v>
      </c>
      <c r="C1568" s="76" t="s">
        <v>34</v>
      </c>
      <c r="D1568" s="76" t="s">
        <v>155</v>
      </c>
      <c r="E1568" s="88"/>
      <c r="F1568" s="77" t="s">
        <v>156</v>
      </c>
      <c r="G1568" s="14">
        <f t="shared" si="10026"/>
        <v>2129.6</v>
      </c>
      <c r="H1568" s="14">
        <f t="shared" si="10087"/>
        <v>1030.9000000000001</v>
      </c>
      <c r="I1568" s="14">
        <f t="shared" si="10027"/>
        <v>1030.9000000000001</v>
      </c>
      <c r="J1568" s="14">
        <f t="shared" si="10028"/>
        <v>0</v>
      </c>
      <c r="K1568" s="14">
        <f t="shared" si="10029"/>
        <v>0</v>
      </c>
      <c r="L1568" s="14">
        <f t="shared" si="10030"/>
        <v>0</v>
      </c>
      <c r="M1568" s="14">
        <f t="shared" si="10091"/>
        <v>2129.6</v>
      </c>
      <c r="N1568" s="14">
        <f t="shared" si="10092"/>
        <v>1030.9000000000001</v>
      </c>
      <c r="O1568" s="14">
        <f t="shared" si="10093"/>
        <v>1030.9000000000001</v>
      </c>
      <c r="P1568" s="14">
        <f t="shared" si="10031"/>
        <v>0</v>
      </c>
      <c r="Q1568" s="14">
        <f t="shared" si="10032"/>
        <v>0</v>
      </c>
      <c r="R1568" s="14">
        <f t="shared" si="10033"/>
        <v>0</v>
      </c>
      <c r="S1568" s="14">
        <f t="shared" si="10034"/>
        <v>0</v>
      </c>
      <c r="T1568" s="14">
        <f t="shared" si="10035"/>
        <v>0</v>
      </c>
      <c r="U1568" s="14">
        <f t="shared" si="10036"/>
        <v>0</v>
      </c>
      <c r="V1568" s="14">
        <f t="shared" si="10037"/>
        <v>0</v>
      </c>
      <c r="W1568" s="14">
        <f t="shared" si="10098"/>
        <v>0</v>
      </c>
      <c r="X1568" s="14">
        <f t="shared" si="10099"/>
        <v>0</v>
      </c>
      <c r="Y1568" s="14">
        <f t="shared" si="9731"/>
        <v>2129.6</v>
      </c>
      <c r="Z1568" s="14">
        <f t="shared" si="9732"/>
        <v>1030.9000000000001</v>
      </c>
      <c r="AA1568" s="14">
        <f t="shared" si="9733"/>
        <v>1030.9000000000001</v>
      </c>
      <c r="AB1568" s="14">
        <f t="shared" si="10100"/>
        <v>0</v>
      </c>
      <c r="AC1568" s="14">
        <f t="shared" si="10101"/>
        <v>0</v>
      </c>
      <c r="AD1568" s="14">
        <f t="shared" si="10102"/>
        <v>0</v>
      </c>
      <c r="AE1568" s="14">
        <f t="shared" si="9734"/>
        <v>2129.6</v>
      </c>
      <c r="AF1568" s="14">
        <f t="shared" si="9735"/>
        <v>1030.9000000000001</v>
      </c>
      <c r="AG1568" s="14">
        <f t="shared" si="9736"/>
        <v>1030.9000000000001</v>
      </c>
      <c r="AH1568" s="14">
        <f t="shared" si="10103"/>
        <v>0</v>
      </c>
      <c r="AI1568" s="14">
        <f t="shared" si="10104"/>
        <v>0</v>
      </c>
      <c r="AJ1568" s="14">
        <f t="shared" si="10105"/>
        <v>0</v>
      </c>
      <c r="AK1568" s="14">
        <f t="shared" si="10106"/>
        <v>0</v>
      </c>
      <c r="AL1568" s="14">
        <f t="shared" si="10107"/>
        <v>0</v>
      </c>
      <c r="AM1568" s="14">
        <f t="shared" si="10108"/>
        <v>0</v>
      </c>
      <c r="AN1568" s="14">
        <f t="shared" si="10109"/>
        <v>0</v>
      </c>
      <c r="AO1568" s="14">
        <f t="shared" si="10110"/>
        <v>0</v>
      </c>
      <c r="AP1568" s="14">
        <f t="shared" si="10111"/>
        <v>0</v>
      </c>
      <c r="AQ1568" s="14">
        <f t="shared" si="10112"/>
        <v>0</v>
      </c>
      <c r="AR1568" s="14">
        <f t="shared" si="10113"/>
        <v>0</v>
      </c>
      <c r="AS1568" s="14">
        <f t="shared" si="10114"/>
        <v>0</v>
      </c>
      <c r="AT1568" s="14">
        <f t="shared" si="10115"/>
        <v>0</v>
      </c>
      <c r="AU1568" s="14">
        <f t="shared" si="10116"/>
        <v>0</v>
      </c>
      <c r="AV1568" s="14">
        <f t="shared" si="10117"/>
        <v>0</v>
      </c>
      <c r="AW1568" s="14">
        <f t="shared" si="9738"/>
        <v>2129.6</v>
      </c>
      <c r="AX1568" s="14">
        <f t="shared" si="9739"/>
        <v>1030.9000000000001</v>
      </c>
      <c r="AY1568" s="14">
        <f t="shared" si="9740"/>
        <v>1030.9000000000001</v>
      </c>
      <c r="AZ1568" s="14">
        <f t="shared" si="10118"/>
        <v>0</v>
      </c>
      <c r="BA1568" s="14">
        <f t="shared" si="9741"/>
        <v>2129.6</v>
      </c>
      <c r="BB1568" s="14">
        <f t="shared" si="9742"/>
        <v>1030.9000000000001</v>
      </c>
      <c r="BC1568" s="14">
        <f t="shared" si="9743"/>
        <v>1030.9000000000001</v>
      </c>
      <c r="BD1568" s="14">
        <f t="shared" si="10119"/>
        <v>0</v>
      </c>
      <c r="BE1568" s="14">
        <f t="shared" si="10120"/>
        <v>0</v>
      </c>
      <c r="BF1568" s="14">
        <f t="shared" si="10121"/>
        <v>0</v>
      </c>
      <c r="BG1568" s="14">
        <f t="shared" si="10122"/>
        <v>0</v>
      </c>
      <c r="BH1568" s="14">
        <f t="shared" si="10123"/>
        <v>0</v>
      </c>
      <c r="BI1568" s="14">
        <f t="shared" si="10124"/>
        <v>0</v>
      </c>
      <c r="BJ1568" s="14">
        <f t="shared" si="10125"/>
        <v>0</v>
      </c>
      <c r="BK1568" s="14">
        <f t="shared" si="10126"/>
        <v>0</v>
      </c>
      <c r="BL1568" s="14">
        <f t="shared" si="10127"/>
        <v>0</v>
      </c>
      <c r="BM1568" s="14">
        <f t="shared" si="10128"/>
        <v>0</v>
      </c>
      <c r="BN1568" s="14">
        <f t="shared" si="10129"/>
        <v>0</v>
      </c>
      <c r="BO1568" s="14">
        <f t="shared" si="9745"/>
        <v>2129.6</v>
      </c>
      <c r="BP1568" s="14">
        <f t="shared" si="9746"/>
        <v>1030.9000000000001</v>
      </c>
      <c r="BQ1568" s="14">
        <f t="shared" si="9747"/>
        <v>1030.9000000000001</v>
      </c>
      <c r="BR1568" s="14">
        <f t="shared" si="10130"/>
        <v>0</v>
      </c>
      <c r="BS1568" s="14">
        <f t="shared" si="10131"/>
        <v>0</v>
      </c>
      <c r="BT1568" s="14">
        <f t="shared" si="10132"/>
        <v>0</v>
      </c>
      <c r="BU1568" s="14">
        <f t="shared" si="9748"/>
        <v>2129.6</v>
      </c>
      <c r="BV1568" s="14">
        <f t="shared" si="9749"/>
        <v>1030.9000000000001</v>
      </c>
      <c r="BW1568" s="14">
        <f t="shared" si="9750"/>
        <v>1030.9000000000001</v>
      </c>
      <c r="BX1568" s="14">
        <f t="shared" si="10133"/>
        <v>0</v>
      </c>
      <c r="BY1568" s="14">
        <f t="shared" si="10134"/>
        <v>0</v>
      </c>
      <c r="BZ1568" s="14">
        <f t="shared" si="10135"/>
        <v>0</v>
      </c>
      <c r="CA1568" s="14">
        <f t="shared" si="10136"/>
        <v>0</v>
      </c>
      <c r="CB1568" s="14">
        <f t="shared" si="10137"/>
        <v>0</v>
      </c>
      <c r="CC1568" s="14">
        <f t="shared" si="10138"/>
        <v>0</v>
      </c>
      <c r="CD1568" s="14">
        <f t="shared" si="10139"/>
        <v>0</v>
      </c>
      <c r="CE1568" s="14">
        <f t="shared" si="10140"/>
        <v>0</v>
      </c>
      <c r="CF1568" s="14">
        <f t="shared" si="10141"/>
        <v>0</v>
      </c>
      <c r="CG1568" s="14">
        <f t="shared" si="9752"/>
        <v>2129.6</v>
      </c>
      <c r="CH1568" s="14">
        <f t="shared" si="10142"/>
        <v>0</v>
      </c>
      <c r="CI1568" s="84">
        <f t="shared" si="10144"/>
        <v>2129.6</v>
      </c>
      <c r="CJ1568" s="14">
        <f t="shared" si="9753"/>
        <v>1030.9000000000001</v>
      </c>
      <c r="CK1568" s="52">
        <f t="shared" si="10143"/>
        <v>0</v>
      </c>
      <c r="CL1568" s="84">
        <f t="shared" si="10145"/>
        <v>1030.9000000000001</v>
      </c>
      <c r="CM1568" s="14">
        <f t="shared" si="9754"/>
        <v>1030.9000000000001</v>
      </c>
      <c r="CN1568" s="52">
        <f t="shared" si="10143"/>
        <v>0</v>
      </c>
      <c r="CO1568" s="84">
        <f t="shared" si="10146"/>
        <v>1030.9000000000001</v>
      </c>
      <c r="CP1568" s="14">
        <f t="shared" si="10143"/>
        <v>0</v>
      </c>
      <c r="CQ1568" s="29"/>
      <c r="CR1568" s="29"/>
      <c r="CT1568" s="1"/>
    </row>
    <row r="1569" spans="1:99" ht="31.2" customHeight="1" x14ac:dyDescent="0.3">
      <c r="A1569" s="76" t="s">
        <v>519</v>
      </c>
      <c r="B1569" s="76" t="s">
        <v>80</v>
      </c>
      <c r="C1569" s="76" t="s">
        <v>34</v>
      </c>
      <c r="D1569" s="76" t="s">
        <v>155</v>
      </c>
      <c r="E1569" s="76" t="s">
        <v>46</v>
      </c>
      <c r="F1569" s="77" t="s">
        <v>47</v>
      </c>
      <c r="G1569" s="14">
        <v>2129.6</v>
      </c>
      <c r="H1569" s="14">
        <v>1030.9000000000001</v>
      </c>
      <c r="I1569" s="14">
        <v>1030.9000000000001</v>
      </c>
      <c r="J1569" s="14"/>
      <c r="K1569" s="14"/>
      <c r="L1569" s="14"/>
      <c r="M1569" s="14">
        <f t="shared" si="10091"/>
        <v>2129.6</v>
      </c>
      <c r="N1569" s="14">
        <f t="shared" si="10092"/>
        <v>1030.9000000000001</v>
      </c>
      <c r="O1569" s="14">
        <f t="shared" si="10093"/>
        <v>1030.9000000000001</v>
      </c>
      <c r="P1569" s="14"/>
      <c r="Q1569" s="14"/>
      <c r="R1569" s="14"/>
      <c r="S1569" s="14"/>
      <c r="T1569" s="14"/>
      <c r="U1569" s="14"/>
      <c r="V1569" s="14"/>
      <c r="W1569" s="14"/>
      <c r="X1569" s="14"/>
      <c r="Y1569" s="14">
        <f t="shared" si="9731"/>
        <v>2129.6</v>
      </c>
      <c r="Z1569" s="14">
        <f t="shared" si="9732"/>
        <v>1030.9000000000001</v>
      </c>
      <c r="AA1569" s="14">
        <f t="shared" si="9733"/>
        <v>1030.9000000000001</v>
      </c>
      <c r="AB1569" s="14"/>
      <c r="AC1569" s="14"/>
      <c r="AD1569" s="14"/>
      <c r="AE1569" s="14">
        <f t="shared" si="9734"/>
        <v>2129.6</v>
      </c>
      <c r="AF1569" s="14">
        <f t="shared" si="9735"/>
        <v>1030.9000000000001</v>
      </c>
      <c r="AG1569" s="14">
        <f t="shared" si="9736"/>
        <v>1030.9000000000001</v>
      </c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>
        <f t="shared" si="9738"/>
        <v>2129.6</v>
      </c>
      <c r="AX1569" s="14">
        <f t="shared" si="9739"/>
        <v>1030.9000000000001</v>
      </c>
      <c r="AY1569" s="14">
        <f t="shared" si="9740"/>
        <v>1030.9000000000001</v>
      </c>
      <c r="AZ1569" s="14"/>
      <c r="BA1569" s="14">
        <f t="shared" si="9741"/>
        <v>2129.6</v>
      </c>
      <c r="BB1569" s="14">
        <f t="shared" si="9742"/>
        <v>1030.9000000000001</v>
      </c>
      <c r="BC1569" s="14">
        <f t="shared" si="9743"/>
        <v>1030.9000000000001</v>
      </c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>
        <f t="shared" si="9745"/>
        <v>2129.6</v>
      </c>
      <c r="BP1569" s="14">
        <f t="shared" si="9746"/>
        <v>1030.9000000000001</v>
      </c>
      <c r="BQ1569" s="14">
        <f t="shared" si="9747"/>
        <v>1030.9000000000001</v>
      </c>
      <c r="BR1569" s="14"/>
      <c r="BS1569" s="14"/>
      <c r="BT1569" s="14"/>
      <c r="BU1569" s="14">
        <f t="shared" si="9748"/>
        <v>2129.6</v>
      </c>
      <c r="BV1569" s="14">
        <f t="shared" si="9749"/>
        <v>1030.9000000000001</v>
      </c>
      <c r="BW1569" s="14">
        <f t="shared" si="9750"/>
        <v>1030.9000000000001</v>
      </c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>
        <f t="shared" si="9752"/>
        <v>2129.6</v>
      </c>
      <c r="CH1569" s="14"/>
      <c r="CI1569" s="84">
        <f t="shared" si="10144"/>
        <v>2129.6</v>
      </c>
      <c r="CJ1569" s="14">
        <f t="shared" si="9753"/>
        <v>1030.9000000000001</v>
      </c>
      <c r="CK1569" s="52"/>
      <c r="CL1569" s="84">
        <f t="shared" si="10145"/>
        <v>1030.9000000000001</v>
      </c>
      <c r="CM1569" s="14">
        <f t="shared" si="9754"/>
        <v>1030.9000000000001</v>
      </c>
      <c r="CN1569" s="52"/>
      <c r="CO1569" s="84">
        <f t="shared" si="10146"/>
        <v>1030.9000000000001</v>
      </c>
      <c r="CP1569" s="14"/>
      <c r="CQ1569" s="29"/>
      <c r="CR1569" s="29"/>
      <c r="CT1569" s="1"/>
    </row>
    <row r="1570" spans="1:99" s="1" customFormat="1" ht="31.2" hidden="1" customHeight="1" x14ac:dyDescent="0.3">
      <c r="A1570" s="27" t="s">
        <v>519</v>
      </c>
      <c r="B1570" s="27" t="s">
        <v>80</v>
      </c>
      <c r="C1570" s="27" t="s">
        <v>34</v>
      </c>
      <c r="D1570" s="27" t="s">
        <v>62</v>
      </c>
      <c r="E1570" s="30"/>
      <c r="F1570" s="28" t="s">
        <v>63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>
        <f t="shared" si="10031"/>
        <v>0</v>
      </c>
      <c r="Q1570" s="14">
        <f t="shared" si="10032"/>
        <v>0</v>
      </c>
      <c r="R1570" s="14">
        <f t="shared" si="10033"/>
        <v>0</v>
      </c>
      <c r="S1570" s="14">
        <f t="shared" si="10034"/>
        <v>0</v>
      </c>
      <c r="T1570" s="14">
        <f t="shared" si="10035"/>
        <v>0</v>
      </c>
      <c r="U1570" s="14">
        <f t="shared" si="10036"/>
        <v>0</v>
      </c>
      <c r="V1570" s="14">
        <f t="shared" si="10037"/>
        <v>0</v>
      </c>
      <c r="W1570" s="14">
        <f t="shared" si="10098"/>
        <v>0</v>
      </c>
      <c r="X1570" s="14">
        <f t="shared" si="10099"/>
        <v>0</v>
      </c>
      <c r="Y1570" s="14">
        <f t="shared" si="9731"/>
        <v>0</v>
      </c>
      <c r="Z1570" s="14">
        <f t="shared" si="9732"/>
        <v>0</v>
      </c>
      <c r="AA1570" s="14">
        <f t="shared" si="9733"/>
        <v>0</v>
      </c>
      <c r="AB1570" s="14">
        <f t="shared" si="10100"/>
        <v>0</v>
      </c>
      <c r="AC1570" s="14">
        <f t="shared" si="10101"/>
        <v>0</v>
      </c>
      <c r="AD1570" s="14">
        <f t="shared" si="10102"/>
        <v>0</v>
      </c>
      <c r="AE1570" s="14">
        <f t="shared" si="9734"/>
        <v>0</v>
      </c>
      <c r="AF1570" s="14">
        <f t="shared" si="9735"/>
        <v>0</v>
      </c>
      <c r="AG1570" s="14">
        <f t="shared" si="9736"/>
        <v>0</v>
      </c>
      <c r="AH1570" s="14">
        <f t="shared" si="10103"/>
        <v>0</v>
      </c>
      <c r="AI1570" s="14">
        <f t="shared" si="10104"/>
        <v>0</v>
      </c>
      <c r="AJ1570" s="14">
        <f t="shared" si="10105"/>
        <v>0</v>
      </c>
      <c r="AK1570" s="14">
        <f t="shared" si="10106"/>
        <v>0</v>
      </c>
      <c r="AL1570" s="14">
        <f t="shared" si="10107"/>
        <v>0</v>
      </c>
      <c r="AM1570" s="14">
        <f t="shared" si="10108"/>
        <v>0</v>
      </c>
      <c r="AN1570" s="14">
        <f t="shared" si="10109"/>
        <v>0</v>
      </c>
      <c r="AO1570" s="14">
        <f t="shared" si="10110"/>
        <v>0</v>
      </c>
      <c r="AP1570" s="14">
        <f t="shared" si="10111"/>
        <v>0</v>
      </c>
      <c r="AQ1570" s="14">
        <f t="shared" si="10112"/>
        <v>0</v>
      </c>
      <c r="AR1570" s="14">
        <f t="shared" si="10113"/>
        <v>0</v>
      </c>
      <c r="AS1570" s="14">
        <f t="shared" si="10114"/>
        <v>0</v>
      </c>
      <c r="AT1570" s="14">
        <f t="shared" si="10115"/>
        <v>0</v>
      </c>
      <c r="AU1570" s="14">
        <f t="shared" si="10116"/>
        <v>0</v>
      </c>
      <c r="AV1570" s="14">
        <f t="shared" si="10117"/>
        <v>0</v>
      </c>
      <c r="AW1570" s="14">
        <f t="shared" si="9738"/>
        <v>0</v>
      </c>
      <c r="AX1570" s="14">
        <f t="shared" si="9739"/>
        <v>0</v>
      </c>
      <c r="AY1570" s="14">
        <f t="shared" si="9740"/>
        <v>0</v>
      </c>
      <c r="AZ1570" s="14">
        <f t="shared" si="10118"/>
        <v>0</v>
      </c>
      <c r="BA1570" s="14">
        <f t="shared" si="9741"/>
        <v>0</v>
      </c>
      <c r="BB1570" s="14">
        <f t="shared" si="9742"/>
        <v>0</v>
      </c>
      <c r="BC1570" s="14">
        <f t="shared" si="9743"/>
        <v>0</v>
      </c>
      <c r="BD1570" s="14">
        <f t="shared" si="10119"/>
        <v>0</v>
      </c>
      <c r="BE1570" s="14">
        <f t="shared" si="10120"/>
        <v>0</v>
      </c>
      <c r="BF1570" s="14">
        <f t="shared" si="10121"/>
        <v>0</v>
      </c>
      <c r="BG1570" s="14">
        <f t="shared" si="10122"/>
        <v>0</v>
      </c>
      <c r="BH1570" s="14">
        <f t="shared" si="10123"/>
        <v>0</v>
      </c>
      <c r="BI1570" s="14">
        <f t="shared" si="10124"/>
        <v>0</v>
      </c>
      <c r="BJ1570" s="14">
        <f t="shared" si="10125"/>
        <v>0</v>
      </c>
      <c r="BK1570" s="14">
        <f t="shared" si="10126"/>
        <v>0</v>
      </c>
      <c r="BL1570" s="14">
        <f t="shared" si="10127"/>
        <v>0</v>
      </c>
      <c r="BM1570" s="14">
        <f t="shared" si="10128"/>
        <v>0</v>
      </c>
      <c r="BN1570" s="14">
        <f t="shared" si="10129"/>
        <v>0</v>
      </c>
      <c r="BO1570" s="14">
        <f t="shared" si="9745"/>
        <v>0</v>
      </c>
      <c r="BP1570" s="14">
        <f t="shared" si="9746"/>
        <v>0</v>
      </c>
      <c r="BQ1570" s="14">
        <f t="shared" si="9747"/>
        <v>0</v>
      </c>
      <c r="BR1570" s="14">
        <f t="shared" si="10130"/>
        <v>0</v>
      </c>
      <c r="BS1570" s="14">
        <f t="shared" si="10131"/>
        <v>0</v>
      </c>
      <c r="BT1570" s="14">
        <f t="shared" si="10132"/>
        <v>0</v>
      </c>
      <c r="BU1570" s="14">
        <f t="shared" si="9748"/>
        <v>0</v>
      </c>
      <c r="BV1570" s="14">
        <f t="shared" si="9749"/>
        <v>0</v>
      </c>
      <c r="BW1570" s="14">
        <f t="shared" si="9750"/>
        <v>0</v>
      </c>
      <c r="BX1570" s="14">
        <f t="shared" si="10133"/>
        <v>0</v>
      </c>
      <c r="BY1570" s="14">
        <f t="shared" si="10134"/>
        <v>0</v>
      </c>
      <c r="BZ1570" s="14">
        <f t="shared" si="10135"/>
        <v>0</v>
      </c>
      <c r="CA1570" s="14">
        <f t="shared" si="10136"/>
        <v>0</v>
      </c>
      <c r="CB1570" s="14">
        <f t="shared" si="10137"/>
        <v>0</v>
      </c>
      <c r="CC1570" s="14">
        <f t="shared" si="10138"/>
        <v>0</v>
      </c>
      <c r="CD1570" s="14">
        <f t="shared" si="10139"/>
        <v>0</v>
      </c>
      <c r="CE1570" s="14">
        <f t="shared" si="10140"/>
        <v>0</v>
      </c>
      <c r="CF1570" s="14">
        <f t="shared" si="10141"/>
        <v>0</v>
      </c>
      <c r="CG1570" s="14">
        <f t="shared" si="9752"/>
        <v>0</v>
      </c>
      <c r="CH1570" s="14">
        <f t="shared" si="10142"/>
        <v>0</v>
      </c>
      <c r="CI1570" s="14"/>
      <c r="CJ1570" s="14">
        <f t="shared" si="9753"/>
        <v>0</v>
      </c>
      <c r="CK1570" s="52">
        <f t="shared" si="10143"/>
        <v>0</v>
      </c>
      <c r="CL1570" s="52"/>
      <c r="CM1570" s="14">
        <f t="shared" si="9754"/>
        <v>0</v>
      </c>
      <c r="CN1570" s="52">
        <f t="shared" si="10143"/>
        <v>0</v>
      </c>
      <c r="CO1570" s="52"/>
      <c r="CP1570" s="14">
        <f t="shared" si="10143"/>
        <v>0</v>
      </c>
      <c r="CQ1570" s="29">
        <v>0</v>
      </c>
      <c r="CR1570" s="29"/>
    </row>
    <row r="1571" spans="1:99" s="1" customFormat="1" ht="46.8" hidden="1" customHeight="1" x14ac:dyDescent="0.3">
      <c r="A1571" s="27" t="s">
        <v>519</v>
      </c>
      <c r="B1571" s="27" t="s">
        <v>80</v>
      </c>
      <c r="C1571" s="27" t="s">
        <v>34</v>
      </c>
      <c r="D1571" s="27" t="s">
        <v>491</v>
      </c>
      <c r="E1571" s="30"/>
      <c r="F1571" s="28" t="s">
        <v>492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>
        <f t="shared" si="10031"/>
        <v>0</v>
      </c>
      <c r="Q1571" s="14">
        <f t="shared" si="10032"/>
        <v>0</v>
      </c>
      <c r="R1571" s="14">
        <f t="shared" si="10033"/>
        <v>0</v>
      </c>
      <c r="S1571" s="14">
        <f t="shared" si="10034"/>
        <v>0</v>
      </c>
      <c r="T1571" s="14">
        <f t="shared" si="10035"/>
        <v>0</v>
      </c>
      <c r="U1571" s="14">
        <f t="shared" si="10036"/>
        <v>0</v>
      </c>
      <c r="V1571" s="14">
        <f t="shared" si="10037"/>
        <v>0</v>
      </c>
      <c r="W1571" s="14">
        <f t="shared" si="10098"/>
        <v>0</v>
      </c>
      <c r="X1571" s="14">
        <f t="shared" si="10099"/>
        <v>0</v>
      </c>
      <c r="Y1571" s="14">
        <f t="shared" si="9731"/>
        <v>0</v>
      </c>
      <c r="Z1571" s="14">
        <f t="shared" si="9732"/>
        <v>0</v>
      </c>
      <c r="AA1571" s="14">
        <f t="shared" si="9733"/>
        <v>0</v>
      </c>
      <c r="AB1571" s="14">
        <f t="shared" si="10100"/>
        <v>0</v>
      </c>
      <c r="AC1571" s="14">
        <f t="shared" si="10101"/>
        <v>0</v>
      </c>
      <c r="AD1571" s="14">
        <f t="shared" si="10102"/>
        <v>0</v>
      </c>
      <c r="AE1571" s="14">
        <f t="shared" si="9734"/>
        <v>0</v>
      </c>
      <c r="AF1571" s="14">
        <f t="shared" si="9735"/>
        <v>0</v>
      </c>
      <c r="AG1571" s="14">
        <f t="shared" si="9736"/>
        <v>0</v>
      </c>
      <c r="AH1571" s="14">
        <f t="shared" si="10103"/>
        <v>0</v>
      </c>
      <c r="AI1571" s="14">
        <f t="shared" si="10104"/>
        <v>0</v>
      </c>
      <c r="AJ1571" s="14">
        <f t="shared" si="10105"/>
        <v>0</v>
      </c>
      <c r="AK1571" s="14">
        <f t="shared" si="10106"/>
        <v>0</v>
      </c>
      <c r="AL1571" s="14">
        <f t="shared" si="10107"/>
        <v>0</v>
      </c>
      <c r="AM1571" s="14">
        <f t="shared" si="10108"/>
        <v>0</v>
      </c>
      <c r="AN1571" s="14">
        <f t="shared" si="10109"/>
        <v>0</v>
      </c>
      <c r="AO1571" s="14">
        <f t="shared" si="10110"/>
        <v>0</v>
      </c>
      <c r="AP1571" s="14">
        <f t="shared" si="10111"/>
        <v>0</v>
      </c>
      <c r="AQ1571" s="14">
        <f t="shared" si="10112"/>
        <v>0</v>
      </c>
      <c r="AR1571" s="14">
        <f t="shared" si="10113"/>
        <v>0</v>
      </c>
      <c r="AS1571" s="14">
        <f t="shared" si="10114"/>
        <v>0</v>
      </c>
      <c r="AT1571" s="14">
        <f t="shared" si="10115"/>
        <v>0</v>
      </c>
      <c r="AU1571" s="14">
        <f t="shared" si="10116"/>
        <v>0</v>
      </c>
      <c r="AV1571" s="14">
        <f t="shared" si="10117"/>
        <v>0</v>
      </c>
      <c r="AW1571" s="14">
        <f t="shared" si="9738"/>
        <v>0</v>
      </c>
      <c r="AX1571" s="14">
        <f t="shared" si="9739"/>
        <v>0</v>
      </c>
      <c r="AY1571" s="14">
        <f t="shared" si="9740"/>
        <v>0</v>
      </c>
      <c r="AZ1571" s="14">
        <f t="shared" si="10118"/>
        <v>0</v>
      </c>
      <c r="BA1571" s="14">
        <f t="shared" si="9741"/>
        <v>0</v>
      </c>
      <c r="BB1571" s="14">
        <f t="shared" si="9742"/>
        <v>0</v>
      </c>
      <c r="BC1571" s="14">
        <f t="shared" si="9743"/>
        <v>0</v>
      </c>
      <c r="BD1571" s="14">
        <f t="shared" si="10119"/>
        <v>0</v>
      </c>
      <c r="BE1571" s="14">
        <f t="shared" si="10120"/>
        <v>0</v>
      </c>
      <c r="BF1571" s="14">
        <f t="shared" si="10121"/>
        <v>0</v>
      </c>
      <c r="BG1571" s="14">
        <f t="shared" si="10122"/>
        <v>0</v>
      </c>
      <c r="BH1571" s="14">
        <f t="shared" si="10123"/>
        <v>0</v>
      </c>
      <c r="BI1571" s="14">
        <f t="shared" si="10124"/>
        <v>0</v>
      </c>
      <c r="BJ1571" s="14">
        <f t="shared" si="10125"/>
        <v>0</v>
      </c>
      <c r="BK1571" s="14">
        <f t="shared" si="10126"/>
        <v>0</v>
      </c>
      <c r="BL1571" s="14">
        <f t="shared" si="10127"/>
        <v>0</v>
      </c>
      <c r="BM1571" s="14">
        <f t="shared" si="10128"/>
        <v>0</v>
      </c>
      <c r="BN1571" s="14">
        <f t="shared" si="10129"/>
        <v>0</v>
      </c>
      <c r="BO1571" s="14">
        <f t="shared" si="9745"/>
        <v>0</v>
      </c>
      <c r="BP1571" s="14">
        <f t="shared" si="9746"/>
        <v>0</v>
      </c>
      <c r="BQ1571" s="14">
        <f t="shared" si="9747"/>
        <v>0</v>
      </c>
      <c r="BR1571" s="14">
        <f t="shared" si="10130"/>
        <v>0</v>
      </c>
      <c r="BS1571" s="14">
        <f t="shared" si="10131"/>
        <v>0</v>
      </c>
      <c r="BT1571" s="14">
        <f t="shared" si="10132"/>
        <v>0</v>
      </c>
      <c r="BU1571" s="14">
        <f t="shared" si="9748"/>
        <v>0</v>
      </c>
      <c r="BV1571" s="14">
        <f t="shared" si="9749"/>
        <v>0</v>
      </c>
      <c r="BW1571" s="14">
        <f t="shared" si="9750"/>
        <v>0</v>
      </c>
      <c r="BX1571" s="14">
        <f t="shared" si="10133"/>
        <v>0</v>
      </c>
      <c r="BY1571" s="14">
        <f t="shared" si="10134"/>
        <v>0</v>
      </c>
      <c r="BZ1571" s="14">
        <f t="shared" si="10135"/>
        <v>0</v>
      </c>
      <c r="CA1571" s="14">
        <f t="shared" si="10136"/>
        <v>0</v>
      </c>
      <c r="CB1571" s="14">
        <f t="shared" si="10137"/>
        <v>0</v>
      </c>
      <c r="CC1571" s="32">
        <f t="shared" si="10138"/>
        <v>0</v>
      </c>
      <c r="CD1571" s="14">
        <f t="shared" si="10139"/>
        <v>0</v>
      </c>
      <c r="CE1571" s="14">
        <f t="shared" si="10140"/>
        <v>0</v>
      </c>
      <c r="CF1571" s="32">
        <f t="shared" si="10141"/>
        <v>0</v>
      </c>
      <c r="CG1571" s="14">
        <f t="shared" si="9752"/>
        <v>0</v>
      </c>
      <c r="CH1571" s="14">
        <f t="shared" si="10142"/>
        <v>0</v>
      </c>
      <c r="CI1571" s="14"/>
      <c r="CJ1571" s="14">
        <f t="shared" si="9753"/>
        <v>0</v>
      </c>
      <c r="CK1571" s="52">
        <f t="shared" si="10143"/>
        <v>0</v>
      </c>
      <c r="CL1571" s="52"/>
      <c r="CM1571" s="14">
        <f t="shared" si="9754"/>
        <v>0</v>
      </c>
      <c r="CN1571" s="52">
        <f t="shared" si="10143"/>
        <v>0</v>
      </c>
      <c r="CO1571" s="52"/>
      <c r="CP1571" s="14">
        <f t="shared" si="10143"/>
        <v>0</v>
      </c>
      <c r="CQ1571" s="29">
        <v>0</v>
      </c>
      <c r="CR1571" s="29"/>
    </row>
    <row r="1572" spans="1:99" s="1" customFormat="1" ht="31.2" hidden="1" customHeight="1" x14ac:dyDescent="0.3">
      <c r="A1572" s="27" t="s">
        <v>519</v>
      </c>
      <c r="B1572" s="27" t="s">
        <v>80</v>
      </c>
      <c r="C1572" s="27" t="s">
        <v>34</v>
      </c>
      <c r="D1572" s="27" t="s">
        <v>491</v>
      </c>
      <c r="E1572" s="27" t="s">
        <v>46</v>
      </c>
      <c r="F1572" s="28" t="s">
        <v>47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>
        <f t="shared" si="9731"/>
        <v>0</v>
      </c>
      <c r="Z1572" s="14">
        <f t="shared" si="9732"/>
        <v>0</v>
      </c>
      <c r="AA1572" s="14">
        <f t="shared" si="9733"/>
        <v>0</v>
      </c>
      <c r="AB1572" s="14"/>
      <c r="AC1572" s="14"/>
      <c r="AD1572" s="14"/>
      <c r="AE1572" s="14">
        <f t="shared" si="9734"/>
        <v>0</v>
      </c>
      <c r="AF1572" s="14">
        <f t="shared" si="9735"/>
        <v>0</v>
      </c>
      <c r="AG1572" s="14">
        <f t="shared" si="9736"/>
        <v>0</v>
      </c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>
        <f t="shared" si="9738"/>
        <v>0</v>
      </c>
      <c r="AX1572" s="14">
        <f t="shared" si="9739"/>
        <v>0</v>
      </c>
      <c r="AY1572" s="14">
        <f t="shared" si="9740"/>
        <v>0</v>
      </c>
      <c r="AZ1572" s="14"/>
      <c r="BA1572" s="14">
        <f t="shared" si="9741"/>
        <v>0</v>
      </c>
      <c r="BB1572" s="14">
        <f t="shared" si="9742"/>
        <v>0</v>
      </c>
      <c r="BC1572" s="14">
        <f t="shared" si="9743"/>
        <v>0</v>
      </c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>
        <f t="shared" si="9745"/>
        <v>0</v>
      </c>
      <c r="BP1572" s="14">
        <f t="shared" si="9746"/>
        <v>0</v>
      </c>
      <c r="BQ1572" s="14">
        <f t="shared" si="9747"/>
        <v>0</v>
      </c>
      <c r="BR1572" s="14"/>
      <c r="BS1572" s="14"/>
      <c r="BT1572" s="14"/>
      <c r="BU1572" s="14">
        <f t="shared" si="9748"/>
        <v>0</v>
      </c>
      <c r="BV1572" s="14">
        <f t="shared" si="9749"/>
        <v>0</v>
      </c>
      <c r="BW1572" s="14">
        <f t="shared" si="9750"/>
        <v>0</v>
      </c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>
        <f t="shared" si="9752"/>
        <v>0</v>
      </c>
      <c r="CH1572" s="14"/>
      <c r="CI1572" s="14"/>
      <c r="CJ1572" s="14">
        <f t="shared" si="9753"/>
        <v>0</v>
      </c>
      <c r="CK1572" s="52"/>
      <c r="CL1572" s="52"/>
      <c r="CM1572" s="14">
        <f t="shared" si="9754"/>
        <v>0</v>
      </c>
      <c r="CN1572" s="52"/>
      <c r="CO1572" s="52"/>
      <c r="CP1572" s="14"/>
      <c r="CQ1572" s="29">
        <v>0</v>
      </c>
      <c r="CR1572" s="29"/>
    </row>
    <row r="1573" spans="1:99" s="86" customFormat="1" ht="15.6" customHeight="1" x14ac:dyDescent="0.3">
      <c r="A1573" s="72" t="s">
        <v>519</v>
      </c>
      <c r="B1573" s="72" t="s">
        <v>102</v>
      </c>
      <c r="C1573" s="72"/>
      <c r="D1573" s="72"/>
      <c r="E1573" s="78"/>
      <c r="F1573" s="73" t="s">
        <v>410</v>
      </c>
      <c r="G1573" s="20">
        <f t="shared" si="10026"/>
        <v>1597.7</v>
      </c>
      <c r="H1573" s="20">
        <f t="shared" si="10087"/>
        <v>1597.7</v>
      </c>
      <c r="I1573" s="20">
        <f t="shared" si="10027"/>
        <v>1597.7</v>
      </c>
      <c r="J1573" s="20">
        <f t="shared" si="10028"/>
        <v>0</v>
      </c>
      <c r="K1573" s="20">
        <f t="shared" si="10029"/>
        <v>0</v>
      </c>
      <c r="L1573" s="20">
        <f t="shared" si="10030"/>
        <v>0</v>
      </c>
      <c r="M1573" s="20">
        <f t="shared" si="10091"/>
        <v>1597.7</v>
      </c>
      <c r="N1573" s="20">
        <f t="shared" si="10092"/>
        <v>1597.7</v>
      </c>
      <c r="O1573" s="20">
        <f t="shared" si="10093"/>
        <v>1597.7</v>
      </c>
      <c r="P1573" s="20">
        <f t="shared" si="10031"/>
        <v>0</v>
      </c>
      <c r="Q1573" s="20">
        <f t="shared" si="10032"/>
        <v>0</v>
      </c>
      <c r="R1573" s="20">
        <f t="shared" si="10033"/>
        <v>0</v>
      </c>
      <c r="S1573" s="20">
        <f t="shared" si="10034"/>
        <v>0</v>
      </c>
      <c r="T1573" s="20">
        <f t="shared" si="10035"/>
        <v>0</v>
      </c>
      <c r="U1573" s="20">
        <f t="shared" si="10036"/>
        <v>0</v>
      </c>
      <c r="V1573" s="20">
        <f t="shared" si="10037"/>
        <v>0</v>
      </c>
      <c r="W1573" s="20">
        <f t="shared" si="10098"/>
        <v>0</v>
      </c>
      <c r="X1573" s="20">
        <f t="shared" si="10099"/>
        <v>0</v>
      </c>
      <c r="Y1573" s="20">
        <f t="shared" si="9731"/>
        <v>1597.7</v>
      </c>
      <c r="Z1573" s="20">
        <f t="shared" si="9732"/>
        <v>1597.7</v>
      </c>
      <c r="AA1573" s="20">
        <f t="shared" si="9733"/>
        <v>1597.7</v>
      </c>
      <c r="AB1573" s="20">
        <f t="shared" si="10100"/>
        <v>0</v>
      </c>
      <c r="AC1573" s="20">
        <f t="shared" si="10101"/>
        <v>0</v>
      </c>
      <c r="AD1573" s="20">
        <f t="shared" si="10102"/>
        <v>0</v>
      </c>
      <c r="AE1573" s="20">
        <f t="shared" si="9734"/>
        <v>1597.7</v>
      </c>
      <c r="AF1573" s="20">
        <f t="shared" si="9735"/>
        <v>1597.7</v>
      </c>
      <c r="AG1573" s="20">
        <f t="shared" si="9736"/>
        <v>1597.7</v>
      </c>
      <c r="AH1573" s="20">
        <f t="shared" si="10103"/>
        <v>0</v>
      </c>
      <c r="AI1573" s="20">
        <f t="shared" si="10104"/>
        <v>0</v>
      </c>
      <c r="AJ1573" s="20">
        <f t="shared" si="10105"/>
        <v>0</v>
      </c>
      <c r="AK1573" s="20">
        <f t="shared" si="10106"/>
        <v>0</v>
      </c>
      <c r="AL1573" s="20">
        <f t="shared" si="10107"/>
        <v>0</v>
      </c>
      <c r="AM1573" s="20">
        <f t="shared" si="10108"/>
        <v>0</v>
      </c>
      <c r="AN1573" s="20">
        <f t="shared" si="10109"/>
        <v>0</v>
      </c>
      <c r="AO1573" s="20">
        <f t="shared" si="10110"/>
        <v>0</v>
      </c>
      <c r="AP1573" s="20">
        <f t="shared" si="10111"/>
        <v>0</v>
      </c>
      <c r="AQ1573" s="20">
        <f t="shared" si="10112"/>
        <v>0</v>
      </c>
      <c r="AR1573" s="20">
        <f t="shared" si="10113"/>
        <v>0</v>
      </c>
      <c r="AS1573" s="20">
        <f t="shared" si="10114"/>
        <v>0</v>
      </c>
      <c r="AT1573" s="20">
        <f t="shared" si="10115"/>
        <v>0</v>
      </c>
      <c r="AU1573" s="20">
        <f t="shared" si="10116"/>
        <v>0</v>
      </c>
      <c r="AV1573" s="20">
        <f t="shared" si="10117"/>
        <v>0</v>
      </c>
      <c r="AW1573" s="20">
        <f t="shared" si="9738"/>
        <v>1597.7</v>
      </c>
      <c r="AX1573" s="20">
        <f t="shared" si="9739"/>
        <v>1597.7</v>
      </c>
      <c r="AY1573" s="20">
        <f t="shared" si="9740"/>
        <v>1597.7</v>
      </c>
      <c r="AZ1573" s="20">
        <f t="shared" si="10118"/>
        <v>0</v>
      </c>
      <c r="BA1573" s="20">
        <f t="shared" si="9741"/>
        <v>1597.7</v>
      </c>
      <c r="BB1573" s="20">
        <f t="shared" si="9742"/>
        <v>1597.7</v>
      </c>
      <c r="BC1573" s="20">
        <f t="shared" si="9743"/>
        <v>1597.7</v>
      </c>
      <c r="BD1573" s="20">
        <f t="shared" si="10119"/>
        <v>0</v>
      </c>
      <c r="BE1573" s="20">
        <f t="shared" si="10120"/>
        <v>0</v>
      </c>
      <c r="BF1573" s="20">
        <f t="shared" si="10121"/>
        <v>0</v>
      </c>
      <c r="BG1573" s="20">
        <f t="shared" si="10122"/>
        <v>0</v>
      </c>
      <c r="BH1573" s="20">
        <f t="shared" si="10123"/>
        <v>0</v>
      </c>
      <c r="BI1573" s="20">
        <f t="shared" si="10124"/>
        <v>0</v>
      </c>
      <c r="BJ1573" s="20">
        <f t="shared" si="10125"/>
        <v>0</v>
      </c>
      <c r="BK1573" s="20">
        <f t="shared" si="10126"/>
        <v>0</v>
      </c>
      <c r="BL1573" s="20">
        <f t="shared" si="10127"/>
        <v>0</v>
      </c>
      <c r="BM1573" s="20">
        <f t="shared" si="10128"/>
        <v>0</v>
      </c>
      <c r="BN1573" s="20">
        <f t="shared" si="10129"/>
        <v>0</v>
      </c>
      <c r="BO1573" s="20">
        <f t="shared" si="9745"/>
        <v>1597.7</v>
      </c>
      <c r="BP1573" s="20">
        <f t="shared" si="9746"/>
        <v>1597.7</v>
      </c>
      <c r="BQ1573" s="20">
        <f t="shared" si="9747"/>
        <v>1597.7</v>
      </c>
      <c r="BR1573" s="20">
        <f t="shared" si="10130"/>
        <v>0</v>
      </c>
      <c r="BS1573" s="20">
        <f t="shared" si="10131"/>
        <v>0</v>
      </c>
      <c r="BT1573" s="20">
        <f t="shared" si="10132"/>
        <v>0</v>
      </c>
      <c r="BU1573" s="20">
        <f t="shared" si="9748"/>
        <v>1597.7</v>
      </c>
      <c r="BV1573" s="20">
        <f t="shared" si="9749"/>
        <v>1597.7</v>
      </c>
      <c r="BW1573" s="20">
        <f t="shared" si="9750"/>
        <v>1597.7</v>
      </c>
      <c r="BX1573" s="20">
        <f t="shared" si="10133"/>
        <v>0</v>
      </c>
      <c r="BY1573" s="20">
        <f t="shared" si="10134"/>
        <v>0</v>
      </c>
      <c r="BZ1573" s="20">
        <f t="shared" si="10135"/>
        <v>0</v>
      </c>
      <c r="CA1573" s="20">
        <f t="shared" si="10136"/>
        <v>0</v>
      </c>
      <c r="CB1573" s="20">
        <f t="shared" si="10137"/>
        <v>0</v>
      </c>
      <c r="CC1573" s="20">
        <f t="shared" si="10138"/>
        <v>0</v>
      </c>
      <c r="CD1573" s="20">
        <f t="shared" si="10139"/>
        <v>0</v>
      </c>
      <c r="CE1573" s="20">
        <f t="shared" si="10140"/>
        <v>0</v>
      </c>
      <c r="CF1573" s="20">
        <f t="shared" si="10141"/>
        <v>0</v>
      </c>
      <c r="CG1573" s="20">
        <f t="shared" si="9752"/>
        <v>1597.7</v>
      </c>
      <c r="CH1573" s="20">
        <f t="shared" si="10142"/>
        <v>0</v>
      </c>
      <c r="CI1573" s="82">
        <f t="shared" ref="CI1573:CI1575" si="10147">CG1573+CH1573</f>
        <v>1597.7</v>
      </c>
      <c r="CJ1573" s="20">
        <f t="shared" si="9753"/>
        <v>1597.7</v>
      </c>
      <c r="CK1573" s="20">
        <f t="shared" si="10143"/>
        <v>0</v>
      </c>
      <c r="CL1573" s="82">
        <f t="shared" ref="CL1573:CL1575" si="10148">CJ1573+CK1573</f>
        <v>1597.7</v>
      </c>
      <c r="CM1573" s="20">
        <f t="shared" si="9754"/>
        <v>1597.7</v>
      </c>
      <c r="CN1573" s="20">
        <f t="shared" si="10143"/>
        <v>0</v>
      </c>
      <c r="CO1573" s="82">
        <f t="shared" ref="CO1573:CO1575" si="10149">CM1573+CN1573</f>
        <v>1597.7</v>
      </c>
      <c r="CP1573" s="20">
        <f t="shared" si="10143"/>
        <v>0</v>
      </c>
      <c r="CQ1573" s="21"/>
      <c r="CR1573" s="21"/>
      <c r="CS1573" s="17"/>
      <c r="CT1573" s="17"/>
      <c r="CU1573" s="17"/>
    </row>
    <row r="1574" spans="1:99" s="87" customFormat="1" ht="15.6" customHeight="1" x14ac:dyDescent="0.3">
      <c r="A1574" s="74" t="s">
        <v>519</v>
      </c>
      <c r="B1574" s="74" t="s">
        <v>102</v>
      </c>
      <c r="C1574" s="74" t="s">
        <v>34</v>
      </c>
      <c r="D1574" s="74"/>
      <c r="E1574" s="79"/>
      <c r="F1574" s="75" t="s">
        <v>411</v>
      </c>
      <c r="G1574" s="25">
        <f t="shared" si="10026"/>
        <v>1597.7</v>
      </c>
      <c r="H1574" s="25">
        <f t="shared" si="10087"/>
        <v>1597.7</v>
      </c>
      <c r="I1574" s="25">
        <f t="shared" si="10027"/>
        <v>1597.7</v>
      </c>
      <c r="J1574" s="25">
        <f t="shared" si="10028"/>
        <v>0</v>
      </c>
      <c r="K1574" s="25">
        <f t="shared" si="10029"/>
        <v>0</v>
      </c>
      <c r="L1574" s="25">
        <f t="shared" si="10030"/>
        <v>0</v>
      </c>
      <c r="M1574" s="25">
        <f t="shared" si="10091"/>
        <v>1597.7</v>
      </c>
      <c r="N1574" s="25">
        <f t="shared" si="10092"/>
        <v>1597.7</v>
      </c>
      <c r="O1574" s="25">
        <f t="shared" si="10093"/>
        <v>1597.7</v>
      </c>
      <c r="P1574" s="25">
        <f t="shared" si="10031"/>
        <v>0</v>
      </c>
      <c r="Q1574" s="25">
        <f t="shared" si="10032"/>
        <v>0</v>
      </c>
      <c r="R1574" s="25">
        <f t="shared" si="10033"/>
        <v>0</v>
      </c>
      <c r="S1574" s="25">
        <f t="shared" si="10034"/>
        <v>0</v>
      </c>
      <c r="T1574" s="25">
        <f t="shared" si="10035"/>
        <v>0</v>
      </c>
      <c r="U1574" s="25">
        <f t="shared" si="10036"/>
        <v>0</v>
      </c>
      <c r="V1574" s="25">
        <f t="shared" si="10037"/>
        <v>0</v>
      </c>
      <c r="W1574" s="25">
        <f t="shared" si="10098"/>
        <v>0</v>
      </c>
      <c r="X1574" s="25">
        <f t="shared" si="10099"/>
        <v>0</v>
      </c>
      <c r="Y1574" s="25">
        <f t="shared" si="9731"/>
        <v>1597.7</v>
      </c>
      <c r="Z1574" s="25">
        <f t="shared" si="9732"/>
        <v>1597.7</v>
      </c>
      <c r="AA1574" s="25">
        <f t="shared" si="9733"/>
        <v>1597.7</v>
      </c>
      <c r="AB1574" s="25">
        <f t="shared" si="10100"/>
        <v>0</v>
      </c>
      <c r="AC1574" s="25">
        <f t="shared" si="10101"/>
        <v>0</v>
      </c>
      <c r="AD1574" s="25">
        <f t="shared" si="10102"/>
        <v>0</v>
      </c>
      <c r="AE1574" s="25">
        <f t="shared" si="9734"/>
        <v>1597.7</v>
      </c>
      <c r="AF1574" s="25">
        <f t="shared" si="9735"/>
        <v>1597.7</v>
      </c>
      <c r="AG1574" s="25">
        <f t="shared" si="9736"/>
        <v>1597.7</v>
      </c>
      <c r="AH1574" s="25">
        <f t="shared" si="10103"/>
        <v>0</v>
      </c>
      <c r="AI1574" s="25">
        <f t="shared" si="10104"/>
        <v>0</v>
      </c>
      <c r="AJ1574" s="25">
        <f t="shared" si="10105"/>
        <v>0</v>
      </c>
      <c r="AK1574" s="25">
        <f t="shared" si="10106"/>
        <v>0</v>
      </c>
      <c r="AL1574" s="25">
        <f t="shared" si="10107"/>
        <v>0</v>
      </c>
      <c r="AM1574" s="25">
        <f t="shared" si="10108"/>
        <v>0</v>
      </c>
      <c r="AN1574" s="25">
        <f t="shared" si="10109"/>
        <v>0</v>
      </c>
      <c r="AO1574" s="25">
        <f t="shared" si="10110"/>
        <v>0</v>
      </c>
      <c r="AP1574" s="25">
        <f t="shared" si="10111"/>
        <v>0</v>
      </c>
      <c r="AQ1574" s="25">
        <f t="shared" si="10112"/>
        <v>0</v>
      </c>
      <c r="AR1574" s="25">
        <f t="shared" si="10113"/>
        <v>0</v>
      </c>
      <c r="AS1574" s="25">
        <f t="shared" si="10114"/>
        <v>0</v>
      </c>
      <c r="AT1574" s="25">
        <f t="shared" si="10115"/>
        <v>0</v>
      </c>
      <c r="AU1574" s="25">
        <f t="shared" si="10116"/>
        <v>0</v>
      </c>
      <c r="AV1574" s="25">
        <f t="shared" si="10117"/>
        <v>0</v>
      </c>
      <c r="AW1574" s="25">
        <f t="shared" si="9738"/>
        <v>1597.7</v>
      </c>
      <c r="AX1574" s="25">
        <f t="shared" si="9739"/>
        <v>1597.7</v>
      </c>
      <c r="AY1574" s="25">
        <f t="shared" si="9740"/>
        <v>1597.7</v>
      </c>
      <c r="AZ1574" s="25">
        <f t="shared" si="10118"/>
        <v>0</v>
      </c>
      <c r="BA1574" s="25">
        <f t="shared" si="9741"/>
        <v>1597.7</v>
      </c>
      <c r="BB1574" s="25">
        <f t="shared" si="9742"/>
        <v>1597.7</v>
      </c>
      <c r="BC1574" s="25">
        <f t="shared" si="9743"/>
        <v>1597.7</v>
      </c>
      <c r="BD1574" s="25">
        <f t="shared" si="10119"/>
        <v>0</v>
      </c>
      <c r="BE1574" s="25">
        <f t="shared" si="10120"/>
        <v>0</v>
      </c>
      <c r="BF1574" s="25">
        <f t="shared" si="10121"/>
        <v>0</v>
      </c>
      <c r="BG1574" s="25">
        <f t="shared" si="10122"/>
        <v>0</v>
      </c>
      <c r="BH1574" s="25">
        <f t="shared" si="10123"/>
        <v>0</v>
      </c>
      <c r="BI1574" s="25">
        <f t="shared" si="10124"/>
        <v>0</v>
      </c>
      <c r="BJ1574" s="25">
        <f t="shared" si="10125"/>
        <v>0</v>
      </c>
      <c r="BK1574" s="25">
        <f t="shared" si="10126"/>
        <v>0</v>
      </c>
      <c r="BL1574" s="25">
        <f t="shared" si="10127"/>
        <v>0</v>
      </c>
      <c r="BM1574" s="25">
        <f t="shared" si="10128"/>
        <v>0</v>
      </c>
      <c r="BN1574" s="25">
        <f t="shared" si="10129"/>
        <v>0</v>
      </c>
      <c r="BO1574" s="25">
        <f t="shared" si="9745"/>
        <v>1597.7</v>
      </c>
      <c r="BP1574" s="25">
        <f t="shared" si="9746"/>
        <v>1597.7</v>
      </c>
      <c r="BQ1574" s="25">
        <f t="shared" si="9747"/>
        <v>1597.7</v>
      </c>
      <c r="BR1574" s="25">
        <f t="shared" si="10130"/>
        <v>0</v>
      </c>
      <c r="BS1574" s="25">
        <f t="shared" si="10131"/>
        <v>0</v>
      </c>
      <c r="BT1574" s="25">
        <f t="shared" si="10132"/>
        <v>0</v>
      </c>
      <c r="BU1574" s="25">
        <f t="shared" si="9748"/>
        <v>1597.7</v>
      </c>
      <c r="BV1574" s="25">
        <f t="shared" si="9749"/>
        <v>1597.7</v>
      </c>
      <c r="BW1574" s="25">
        <f t="shared" si="9750"/>
        <v>1597.7</v>
      </c>
      <c r="BX1574" s="25">
        <f t="shared" si="10133"/>
        <v>0</v>
      </c>
      <c r="BY1574" s="25">
        <f t="shared" si="10134"/>
        <v>0</v>
      </c>
      <c r="BZ1574" s="25">
        <f t="shared" si="10135"/>
        <v>0</v>
      </c>
      <c r="CA1574" s="25">
        <f t="shared" si="10136"/>
        <v>0</v>
      </c>
      <c r="CB1574" s="25">
        <f t="shared" si="10137"/>
        <v>0</v>
      </c>
      <c r="CC1574" s="25">
        <f t="shared" si="10138"/>
        <v>0</v>
      </c>
      <c r="CD1574" s="25">
        <f t="shared" si="10139"/>
        <v>0</v>
      </c>
      <c r="CE1574" s="25">
        <f t="shared" si="10140"/>
        <v>0</v>
      </c>
      <c r="CF1574" s="25">
        <f t="shared" si="10141"/>
        <v>0</v>
      </c>
      <c r="CG1574" s="25">
        <f t="shared" si="9752"/>
        <v>1597.7</v>
      </c>
      <c r="CH1574" s="25">
        <f t="shared" si="10142"/>
        <v>0</v>
      </c>
      <c r="CI1574" s="83">
        <f t="shared" si="10147"/>
        <v>1597.7</v>
      </c>
      <c r="CJ1574" s="25">
        <f t="shared" si="9753"/>
        <v>1597.7</v>
      </c>
      <c r="CK1574" s="25">
        <f t="shared" si="10143"/>
        <v>0</v>
      </c>
      <c r="CL1574" s="83">
        <f t="shared" si="10148"/>
        <v>1597.7</v>
      </c>
      <c r="CM1574" s="25">
        <f t="shared" si="9754"/>
        <v>1597.7</v>
      </c>
      <c r="CN1574" s="25">
        <f t="shared" si="10143"/>
        <v>0</v>
      </c>
      <c r="CO1574" s="83">
        <f t="shared" si="10149"/>
        <v>1597.7</v>
      </c>
      <c r="CP1574" s="25">
        <f t="shared" si="10143"/>
        <v>0</v>
      </c>
      <c r="CQ1574" s="26"/>
      <c r="CR1574" s="26"/>
      <c r="CS1574" s="22"/>
      <c r="CT1574" s="22"/>
      <c r="CU1574" s="22"/>
    </row>
    <row r="1575" spans="1:99" ht="31.2" customHeight="1" x14ac:dyDescent="0.3">
      <c r="A1575" s="76" t="s">
        <v>519</v>
      </c>
      <c r="B1575" s="76" t="s">
        <v>102</v>
      </c>
      <c r="C1575" s="76" t="s">
        <v>34</v>
      </c>
      <c r="D1575" s="76" t="s">
        <v>412</v>
      </c>
      <c r="E1575" s="88"/>
      <c r="F1575" s="77" t="s">
        <v>413</v>
      </c>
      <c r="G1575" s="14">
        <f t="shared" si="10026"/>
        <v>1597.7</v>
      </c>
      <c r="H1575" s="14">
        <f t="shared" si="10087"/>
        <v>1597.7</v>
      </c>
      <c r="I1575" s="14">
        <f t="shared" si="10027"/>
        <v>1597.7</v>
      </c>
      <c r="J1575" s="14">
        <f t="shared" si="10028"/>
        <v>0</v>
      </c>
      <c r="K1575" s="14">
        <f t="shared" si="10029"/>
        <v>0</v>
      </c>
      <c r="L1575" s="14">
        <f t="shared" si="10030"/>
        <v>0</v>
      </c>
      <c r="M1575" s="14">
        <f t="shared" si="10091"/>
        <v>1597.7</v>
      </c>
      <c r="N1575" s="14">
        <f t="shared" si="10092"/>
        <v>1597.7</v>
      </c>
      <c r="O1575" s="14">
        <f t="shared" si="10093"/>
        <v>1597.7</v>
      </c>
      <c r="P1575" s="14">
        <f t="shared" si="10031"/>
        <v>0</v>
      </c>
      <c r="Q1575" s="14">
        <f t="shared" si="10032"/>
        <v>0</v>
      </c>
      <c r="R1575" s="14">
        <f t="shared" si="10033"/>
        <v>0</v>
      </c>
      <c r="S1575" s="14">
        <f t="shared" si="10034"/>
        <v>0</v>
      </c>
      <c r="T1575" s="14">
        <f t="shared" si="10035"/>
        <v>0</v>
      </c>
      <c r="U1575" s="14">
        <f t="shared" si="10036"/>
        <v>0</v>
      </c>
      <c r="V1575" s="14">
        <f t="shared" si="10037"/>
        <v>0</v>
      </c>
      <c r="W1575" s="14">
        <f t="shared" si="10098"/>
        <v>0</v>
      </c>
      <c r="X1575" s="14">
        <f t="shared" si="10099"/>
        <v>0</v>
      </c>
      <c r="Y1575" s="14">
        <f t="shared" si="9731"/>
        <v>1597.7</v>
      </c>
      <c r="Z1575" s="14">
        <f t="shared" si="9732"/>
        <v>1597.7</v>
      </c>
      <c r="AA1575" s="14">
        <f t="shared" si="9733"/>
        <v>1597.7</v>
      </c>
      <c r="AB1575" s="14">
        <f t="shared" si="10100"/>
        <v>0</v>
      </c>
      <c r="AC1575" s="14">
        <f t="shared" si="10101"/>
        <v>0</v>
      </c>
      <c r="AD1575" s="14">
        <f t="shared" si="10102"/>
        <v>0</v>
      </c>
      <c r="AE1575" s="14">
        <f t="shared" si="9734"/>
        <v>1597.7</v>
      </c>
      <c r="AF1575" s="14">
        <f t="shared" si="9735"/>
        <v>1597.7</v>
      </c>
      <c r="AG1575" s="14">
        <f t="shared" si="9736"/>
        <v>1597.7</v>
      </c>
      <c r="AH1575" s="14">
        <f t="shared" si="10103"/>
        <v>0</v>
      </c>
      <c r="AI1575" s="14">
        <f t="shared" si="10104"/>
        <v>0</v>
      </c>
      <c r="AJ1575" s="14">
        <f t="shared" si="10105"/>
        <v>0</v>
      </c>
      <c r="AK1575" s="14">
        <f t="shared" si="10106"/>
        <v>0</v>
      </c>
      <c r="AL1575" s="14">
        <f t="shared" si="10107"/>
        <v>0</v>
      </c>
      <c r="AM1575" s="14">
        <f t="shared" si="10108"/>
        <v>0</v>
      </c>
      <c r="AN1575" s="14">
        <f t="shared" si="10109"/>
        <v>0</v>
      </c>
      <c r="AO1575" s="14">
        <f t="shared" si="10110"/>
        <v>0</v>
      </c>
      <c r="AP1575" s="14">
        <f t="shared" si="10111"/>
        <v>0</v>
      </c>
      <c r="AQ1575" s="14">
        <f t="shared" si="10112"/>
        <v>0</v>
      </c>
      <c r="AR1575" s="14">
        <f t="shared" si="10113"/>
        <v>0</v>
      </c>
      <c r="AS1575" s="14">
        <f t="shared" si="10114"/>
        <v>0</v>
      </c>
      <c r="AT1575" s="14">
        <f t="shared" si="10115"/>
        <v>0</v>
      </c>
      <c r="AU1575" s="14">
        <f t="shared" si="10116"/>
        <v>0</v>
      </c>
      <c r="AV1575" s="14">
        <f t="shared" si="10117"/>
        <v>0</v>
      </c>
      <c r="AW1575" s="14">
        <f t="shared" si="9738"/>
        <v>1597.7</v>
      </c>
      <c r="AX1575" s="14">
        <f t="shared" si="9739"/>
        <v>1597.7</v>
      </c>
      <c r="AY1575" s="14">
        <f t="shared" si="9740"/>
        <v>1597.7</v>
      </c>
      <c r="AZ1575" s="14">
        <f t="shared" si="10118"/>
        <v>0</v>
      </c>
      <c r="BA1575" s="14">
        <f t="shared" si="9741"/>
        <v>1597.7</v>
      </c>
      <c r="BB1575" s="14">
        <f t="shared" si="9742"/>
        <v>1597.7</v>
      </c>
      <c r="BC1575" s="14">
        <f t="shared" si="9743"/>
        <v>1597.7</v>
      </c>
      <c r="BD1575" s="14">
        <f t="shared" si="10119"/>
        <v>0</v>
      </c>
      <c r="BE1575" s="14">
        <f t="shared" si="10120"/>
        <v>0</v>
      </c>
      <c r="BF1575" s="14">
        <f t="shared" si="10121"/>
        <v>0</v>
      </c>
      <c r="BG1575" s="14">
        <f t="shared" si="10122"/>
        <v>0</v>
      </c>
      <c r="BH1575" s="14">
        <f t="shared" si="10123"/>
        <v>0</v>
      </c>
      <c r="BI1575" s="14">
        <f t="shared" si="10124"/>
        <v>0</v>
      </c>
      <c r="BJ1575" s="14">
        <f t="shared" si="10125"/>
        <v>0</v>
      </c>
      <c r="BK1575" s="14">
        <f t="shared" si="10126"/>
        <v>0</v>
      </c>
      <c r="BL1575" s="14">
        <f t="shared" si="10127"/>
        <v>0</v>
      </c>
      <c r="BM1575" s="14">
        <f t="shared" si="10128"/>
        <v>0</v>
      </c>
      <c r="BN1575" s="14">
        <f t="shared" si="10129"/>
        <v>0</v>
      </c>
      <c r="BO1575" s="14">
        <f t="shared" si="9745"/>
        <v>1597.7</v>
      </c>
      <c r="BP1575" s="14">
        <f t="shared" si="9746"/>
        <v>1597.7</v>
      </c>
      <c r="BQ1575" s="14">
        <f t="shared" si="9747"/>
        <v>1597.7</v>
      </c>
      <c r="BR1575" s="14">
        <f t="shared" si="10130"/>
        <v>0</v>
      </c>
      <c r="BS1575" s="14">
        <f t="shared" si="10131"/>
        <v>0</v>
      </c>
      <c r="BT1575" s="14">
        <f t="shared" si="10132"/>
        <v>0</v>
      </c>
      <c r="BU1575" s="14">
        <f t="shared" si="9748"/>
        <v>1597.7</v>
      </c>
      <c r="BV1575" s="14">
        <f t="shared" si="9749"/>
        <v>1597.7</v>
      </c>
      <c r="BW1575" s="14">
        <f t="shared" si="9750"/>
        <v>1597.7</v>
      </c>
      <c r="BX1575" s="14">
        <f t="shared" si="10133"/>
        <v>0</v>
      </c>
      <c r="BY1575" s="14">
        <f t="shared" si="10134"/>
        <v>0</v>
      </c>
      <c r="BZ1575" s="14">
        <f t="shared" si="10135"/>
        <v>0</v>
      </c>
      <c r="CA1575" s="14">
        <f t="shared" si="10136"/>
        <v>0</v>
      </c>
      <c r="CB1575" s="14">
        <f t="shared" si="10137"/>
        <v>0</v>
      </c>
      <c r="CC1575" s="14">
        <f t="shared" si="10138"/>
        <v>0</v>
      </c>
      <c r="CD1575" s="14">
        <f t="shared" si="10139"/>
        <v>0</v>
      </c>
      <c r="CE1575" s="14">
        <f t="shared" si="10140"/>
        <v>0</v>
      </c>
      <c r="CF1575" s="14">
        <f t="shared" si="10141"/>
        <v>0</v>
      </c>
      <c r="CG1575" s="14">
        <f t="shared" si="9752"/>
        <v>1597.7</v>
      </c>
      <c r="CH1575" s="14">
        <f t="shared" si="10142"/>
        <v>0</v>
      </c>
      <c r="CI1575" s="84">
        <f t="shared" si="10147"/>
        <v>1597.7</v>
      </c>
      <c r="CJ1575" s="14">
        <f t="shared" si="9753"/>
        <v>1597.7</v>
      </c>
      <c r="CK1575" s="52">
        <f t="shared" si="10143"/>
        <v>0</v>
      </c>
      <c r="CL1575" s="84">
        <f t="shared" si="10148"/>
        <v>1597.7</v>
      </c>
      <c r="CM1575" s="14">
        <f t="shared" si="9754"/>
        <v>1597.7</v>
      </c>
      <c r="CN1575" s="52">
        <f t="shared" si="10143"/>
        <v>0</v>
      </c>
      <c r="CO1575" s="84">
        <f t="shared" si="10149"/>
        <v>1597.7</v>
      </c>
      <c r="CP1575" s="14">
        <f t="shared" si="10143"/>
        <v>0</v>
      </c>
      <c r="CQ1575" s="29"/>
      <c r="CR1575" s="29"/>
      <c r="CT1575" s="1"/>
    </row>
    <row r="1576" spans="1:99" s="1" customFormat="1" ht="15.6" hidden="1" customHeight="1" x14ac:dyDescent="0.3">
      <c r="A1576" s="27" t="s">
        <v>519</v>
      </c>
      <c r="B1576" s="27" t="s">
        <v>102</v>
      </c>
      <c r="C1576" s="27" t="s">
        <v>34</v>
      </c>
      <c r="D1576" s="27" t="s">
        <v>414</v>
      </c>
      <c r="E1576" s="30"/>
      <c r="F1576" s="28" t="s">
        <v>41</v>
      </c>
      <c r="G1576" s="14">
        <f t="shared" si="10026"/>
        <v>1597.7</v>
      </c>
      <c r="H1576" s="14">
        <f t="shared" si="10087"/>
        <v>1597.7</v>
      </c>
      <c r="I1576" s="14">
        <f t="shared" si="10027"/>
        <v>1597.7</v>
      </c>
      <c r="J1576" s="14">
        <f t="shared" si="10028"/>
        <v>0</v>
      </c>
      <c r="K1576" s="14">
        <f t="shared" si="10029"/>
        <v>0</v>
      </c>
      <c r="L1576" s="14">
        <f t="shared" si="10030"/>
        <v>0</v>
      </c>
      <c r="M1576" s="14">
        <f t="shared" si="10091"/>
        <v>1597.7</v>
      </c>
      <c r="N1576" s="14">
        <f t="shared" si="10092"/>
        <v>1597.7</v>
      </c>
      <c r="O1576" s="14">
        <f t="shared" si="10093"/>
        <v>1597.7</v>
      </c>
      <c r="P1576" s="14">
        <f t="shared" si="10031"/>
        <v>0</v>
      </c>
      <c r="Q1576" s="14">
        <f t="shared" si="10032"/>
        <v>0</v>
      </c>
      <c r="R1576" s="14">
        <f t="shared" si="10033"/>
        <v>0</v>
      </c>
      <c r="S1576" s="14">
        <f t="shared" si="10034"/>
        <v>0</v>
      </c>
      <c r="T1576" s="14">
        <f t="shared" si="10035"/>
        <v>0</v>
      </c>
      <c r="U1576" s="14">
        <f t="shared" si="10036"/>
        <v>0</v>
      </c>
      <c r="V1576" s="14">
        <f t="shared" si="10037"/>
        <v>0</v>
      </c>
      <c r="W1576" s="14">
        <f t="shared" si="10098"/>
        <v>0</v>
      </c>
      <c r="X1576" s="14">
        <f t="shared" si="10099"/>
        <v>0</v>
      </c>
      <c r="Y1576" s="14">
        <f t="shared" si="9731"/>
        <v>1597.7</v>
      </c>
      <c r="Z1576" s="14">
        <f t="shared" si="9732"/>
        <v>1597.7</v>
      </c>
      <c r="AA1576" s="14">
        <f t="shared" si="9733"/>
        <v>1597.7</v>
      </c>
      <c r="AB1576" s="14">
        <f t="shared" si="10100"/>
        <v>0</v>
      </c>
      <c r="AC1576" s="14">
        <f t="shared" si="10101"/>
        <v>0</v>
      </c>
      <c r="AD1576" s="14">
        <f t="shared" si="10102"/>
        <v>0</v>
      </c>
      <c r="AE1576" s="14">
        <f t="shared" si="9734"/>
        <v>1597.7</v>
      </c>
      <c r="AF1576" s="14">
        <f t="shared" si="9735"/>
        <v>1597.7</v>
      </c>
      <c r="AG1576" s="14">
        <f t="shared" si="9736"/>
        <v>1597.7</v>
      </c>
      <c r="AH1576" s="14">
        <f t="shared" si="10103"/>
        <v>0</v>
      </c>
      <c r="AI1576" s="14">
        <f t="shared" si="10104"/>
        <v>0</v>
      </c>
      <c r="AJ1576" s="14">
        <f t="shared" si="10105"/>
        <v>0</v>
      </c>
      <c r="AK1576" s="14">
        <f t="shared" si="10106"/>
        <v>0</v>
      </c>
      <c r="AL1576" s="14">
        <f t="shared" si="10107"/>
        <v>0</v>
      </c>
      <c r="AM1576" s="14">
        <f t="shared" si="10108"/>
        <v>0</v>
      </c>
      <c r="AN1576" s="14">
        <f t="shared" si="10109"/>
        <v>0</v>
      </c>
      <c r="AO1576" s="14">
        <f t="shared" si="10110"/>
        <v>0</v>
      </c>
      <c r="AP1576" s="14">
        <f t="shared" si="10111"/>
        <v>0</v>
      </c>
      <c r="AQ1576" s="14">
        <f t="shared" si="10112"/>
        <v>0</v>
      </c>
      <c r="AR1576" s="14">
        <f t="shared" si="10113"/>
        <v>0</v>
      </c>
      <c r="AS1576" s="14">
        <f t="shared" si="10114"/>
        <v>0</v>
      </c>
      <c r="AT1576" s="14">
        <f t="shared" si="10115"/>
        <v>0</v>
      </c>
      <c r="AU1576" s="14">
        <f t="shared" si="10116"/>
        <v>0</v>
      </c>
      <c r="AV1576" s="14">
        <f t="shared" si="10117"/>
        <v>0</v>
      </c>
      <c r="AW1576" s="14">
        <f t="shared" si="9738"/>
        <v>1597.7</v>
      </c>
      <c r="AX1576" s="14">
        <f t="shared" si="9739"/>
        <v>1597.7</v>
      </c>
      <c r="AY1576" s="14">
        <f t="shared" si="9740"/>
        <v>1597.7</v>
      </c>
      <c r="AZ1576" s="14">
        <f t="shared" si="10118"/>
        <v>0</v>
      </c>
      <c r="BA1576" s="14">
        <f t="shared" si="9741"/>
        <v>1597.7</v>
      </c>
      <c r="BB1576" s="14">
        <f t="shared" si="9742"/>
        <v>1597.7</v>
      </c>
      <c r="BC1576" s="14">
        <f t="shared" si="9743"/>
        <v>1597.7</v>
      </c>
      <c r="BD1576" s="14">
        <f t="shared" si="10119"/>
        <v>0</v>
      </c>
      <c r="BE1576" s="14">
        <f t="shared" si="10120"/>
        <v>0</v>
      </c>
      <c r="BF1576" s="14">
        <f t="shared" si="10121"/>
        <v>0</v>
      </c>
      <c r="BG1576" s="14">
        <f t="shared" si="10122"/>
        <v>0</v>
      </c>
      <c r="BH1576" s="14">
        <f t="shared" si="10123"/>
        <v>0</v>
      </c>
      <c r="BI1576" s="14">
        <f t="shared" si="10124"/>
        <v>0</v>
      </c>
      <c r="BJ1576" s="14">
        <f t="shared" si="10125"/>
        <v>0</v>
      </c>
      <c r="BK1576" s="14">
        <f t="shared" si="10126"/>
        <v>0</v>
      </c>
      <c r="BL1576" s="14">
        <f t="shared" si="10127"/>
        <v>0</v>
      </c>
      <c r="BM1576" s="14">
        <f t="shared" si="10128"/>
        <v>0</v>
      </c>
      <c r="BN1576" s="14">
        <f t="shared" si="10129"/>
        <v>0</v>
      </c>
      <c r="BO1576" s="14">
        <f t="shared" si="9745"/>
        <v>1597.7</v>
      </c>
      <c r="BP1576" s="14">
        <f t="shared" si="9746"/>
        <v>1597.7</v>
      </c>
      <c r="BQ1576" s="14">
        <f t="shared" si="9747"/>
        <v>1597.7</v>
      </c>
      <c r="BR1576" s="14">
        <f t="shared" si="10130"/>
        <v>0</v>
      </c>
      <c r="BS1576" s="14">
        <f t="shared" si="10131"/>
        <v>0</v>
      </c>
      <c r="BT1576" s="14">
        <f t="shared" si="10132"/>
        <v>0</v>
      </c>
      <c r="BU1576" s="14">
        <f t="shared" si="9748"/>
        <v>1597.7</v>
      </c>
      <c r="BV1576" s="14">
        <f t="shared" si="9749"/>
        <v>1597.7</v>
      </c>
      <c r="BW1576" s="14">
        <f t="shared" si="9750"/>
        <v>1597.7</v>
      </c>
      <c r="BX1576" s="14">
        <f t="shared" si="10133"/>
        <v>0</v>
      </c>
      <c r="BY1576" s="14">
        <f t="shared" si="10134"/>
        <v>0</v>
      </c>
      <c r="BZ1576" s="14">
        <f t="shared" si="10135"/>
        <v>0</v>
      </c>
      <c r="CA1576" s="14">
        <f t="shared" si="10136"/>
        <v>0</v>
      </c>
      <c r="CB1576" s="14">
        <f t="shared" si="10137"/>
        <v>0</v>
      </c>
      <c r="CC1576" s="14">
        <f t="shared" si="10138"/>
        <v>0</v>
      </c>
      <c r="CD1576" s="14">
        <f t="shared" si="10139"/>
        <v>0</v>
      </c>
      <c r="CE1576" s="14">
        <f t="shared" si="10140"/>
        <v>0</v>
      </c>
      <c r="CF1576" s="14">
        <f t="shared" si="10141"/>
        <v>0</v>
      </c>
      <c r="CG1576" s="14">
        <f t="shared" si="9752"/>
        <v>1597.7</v>
      </c>
      <c r="CH1576" s="14">
        <f t="shared" si="10142"/>
        <v>0</v>
      </c>
      <c r="CI1576" s="14"/>
      <c r="CJ1576" s="14">
        <f t="shared" si="9753"/>
        <v>1597.7</v>
      </c>
      <c r="CK1576" s="52">
        <f t="shared" si="10143"/>
        <v>0</v>
      </c>
      <c r="CL1576" s="52"/>
      <c r="CM1576" s="14">
        <f t="shared" si="9754"/>
        <v>1597.7</v>
      </c>
      <c r="CN1576" s="52">
        <f t="shared" si="10143"/>
        <v>0</v>
      </c>
      <c r="CO1576" s="52"/>
      <c r="CP1576" s="14">
        <f t="shared" si="10143"/>
        <v>0</v>
      </c>
      <c r="CQ1576" s="29">
        <v>0</v>
      </c>
      <c r="CR1576" s="29"/>
      <c r="CS1576" s="1" t="s">
        <v>75</v>
      </c>
    </row>
    <row r="1577" spans="1:99" ht="46.8" customHeight="1" x14ac:dyDescent="0.3">
      <c r="A1577" s="76" t="s">
        <v>519</v>
      </c>
      <c r="B1577" s="76" t="s">
        <v>102</v>
      </c>
      <c r="C1577" s="76" t="s">
        <v>34</v>
      </c>
      <c r="D1577" s="76" t="s">
        <v>415</v>
      </c>
      <c r="E1577" s="88"/>
      <c r="F1577" s="77" t="s">
        <v>416</v>
      </c>
      <c r="G1577" s="14">
        <f t="shared" si="10026"/>
        <v>1597.7</v>
      </c>
      <c r="H1577" s="14">
        <f t="shared" si="10087"/>
        <v>1597.7</v>
      </c>
      <c r="I1577" s="14">
        <f t="shared" si="10027"/>
        <v>1597.7</v>
      </c>
      <c r="J1577" s="14">
        <f t="shared" si="10028"/>
        <v>0</v>
      </c>
      <c r="K1577" s="14">
        <f t="shared" si="10029"/>
        <v>0</v>
      </c>
      <c r="L1577" s="14">
        <f t="shared" si="10030"/>
        <v>0</v>
      </c>
      <c r="M1577" s="14">
        <f t="shared" si="10091"/>
        <v>1597.7</v>
      </c>
      <c r="N1577" s="14">
        <f t="shared" si="10092"/>
        <v>1597.7</v>
      </c>
      <c r="O1577" s="14">
        <f t="shared" si="10093"/>
        <v>1597.7</v>
      </c>
      <c r="P1577" s="14">
        <f t="shared" si="10031"/>
        <v>0</v>
      </c>
      <c r="Q1577" s="14">
        <f t="shared" si="10032"/>
        <v>0</v>
      </c>
      <c r="R1577" s="14">
        <f t="shared" si="10033"/>
        <v>0</v>
      </c>
      <c r="S1577" s="14">
        <f t="shared" si="10034"/>
        <v>0</v>
      </c>
      <c r="T1577" s="14">
        <f t="shared" si="10035"/>
        <v>0</v>
      </c>
      <c r="U1577" s="14">
        <f t="shared" si="10036"/>
        <v>0</v>
      </c>
      <c r="V1577" s="14">
        <f t="shared" si="10037"/>
        <v>0</v>
      </c>
      <c r="W1577" s="14">
        <f t="shared" si="10098"/>
        <v>0</v>
      </c>
      <c r="X1577" s="14">
        <f t="shared" si="10099"/>
        <v>0</v>
      </c>
      <c r="Y1577" s="14">
        <f t="shared" si="9731"/>
        <v>1597.7</v>
      </c>
      <c r="Z1577" s="14">
        <f t="shared" si="9732"/>
        <v>1597.7</v>
      </c>
      <c r="AA1577" s="14">
        <f t="shared" si="9733"/>
        <v>1597.7</v>
      </c>
      <c r="AB1577" s="14">
        <f t="shared" si="10100"/>
        <v>0</v>
      </c>
      <c r="AC1577" s="14">
        <f t="shared" si="10101"/>
        <v>0</v>
      </c>
      <c r="AD1577" s="14">
        <f t="shared" si="10102"/>
        <v>0</v>
      </c>
      <c r="AE1577" s="14">
        <f t="shared" si="9734"/>
        <v>1597.7</v>
      </c>
      <c r="AF1577" s="14">
        <f t="shared" si="9735"/>
        <v>1597.7</v>
      </c>
      <c r="AG1577" s="14">
        <f t="shared" si="9736"/>
        <v>1597.7</v>
      </c>
      <c r="AH1577" s="14">
        <f t="shared" si="10103"/>
        <v>0</v>
      </c>
      <c r="AI1577" s="14">
        <f t="shared" si="10104"/>
        <v>0</v>
      </c>
      <c r="AJ1577" s="14">
        <f t="shared" si="10105"/>
        <v>0</v>
      </c>
      <c r="AK1577" s="14">
        <f t="shared" si="10106"/>
        <v>0</v>
      </c>
      <c r="AL1577" s="14">
        <f t="shared" si="10107"/>
        <v>0</v>
      </c>
      <c r="AM1577" s="14">
        <f t="shared" si="10108"/>
        <v>0</v>
      </c>
      <c r="AN1577" s="14">
        <f t="shared" si="10109"/>
        <v>0</v>
      </c>
      <c r="AO1577" s="14">
        <f t="shared" si="10110"/>
        <v>0</v>
      </c>
      <c r="AP1577" s="14">
        <f t="shared" si="10111"/>
        <v>0</v>
      </c>
      <c r="AQ1577" s="14">
        <f t="shared" si="10112"/>
        <v>0</v>
      </c>
      <c r="AR1577" s="14">
        <f t="shared" si="10113"/>
        <v>0</v>
      </c>
      <c r="AS1577" s="14">
        <f t="shared" si="10114"/>
        <v>0</v>
      </c>
      <c r="AT1577" s="14">
        <f t="shared" si="10115"/>
        <v>0</v>
      </c>
      <c r="AU1577" s="14">
        <f t="shared" si="10116"/>
        <v>0</v>
      </c>
      <c r="AV1577" s="14">
        <f t="shared" si="10117"/>
        <v>0</v>
      </c>
      <c r="AW1577" s="14">
        <f t="shared" si="9738"/>
        <v>1597.7</v>
      </c>
      <c r="AX1577" s="14">
        <f t="shared" si="9739"/>
        <v>1597.7</v>
      </c>
      <c r="AY1577" s="14">
        <f t="shared" si="9740"/>
        <v>1597.7</v>
      </c>
      <c r="AZ1577" s="14">
        <f t="shared" si="10118"/>
        <v>0</v>
      </c>
      <c r="BA1577" s="14">
        <f t="shared" si="9741"/>
        <v>1597.7</v>
      </c>
      <c r="BB1577" s="14">
        <f t="shared" si="9742"/>
        <v>1597.7</v>
      </c>
      <c r="BC1577" s="14">
        <f t="shared" si="9743"/>
        <v>1597.7</v>
      </c>
      <c r="BD1577" s="14">
        <f t="shared" si="10119"/>
        <v>0</v>
      </c>
      <c r="BE1577" s="14">
        <f t="shared" si="10120"/>
        <v>0</v>
      </c>
      <c r="BF1577" s="14">
        <f t="shared" si="10121"/>
        <v>0</v>
      </c>
      <c r="BG1577" s="14">
        <f t="shared" si="10122"/>
        <v>0</v>
      </c>
      <c r="BH1577" s="14">
        <f t="shared" si="10123"/>
        <v>0</v>
      </c>
      <c r="BI1577" s="14">
        <f t="shared" si="10124"/>
        <v>0</v>
      </c>
      <c r="BJ1577" s="14">
        <f t="shared" si="10125"/>
        <v>0</v>
      </c>
      <c r="BK1577" s="14">
        <f t="shared" si="10126"/>
        <v>0</v>
      </c>
      <c r="BL1577" s="14">
        <f t="shared" si="10127"/>
        <v>0</v>
      </c>
      <c r="BM1577" s="14">
        <f t="shared" si="10128"/>
        <v>0</v>
      </c>
      <c r="BN1577" s="14">
        <f t="shared" si="10129"/>
        <v>0</v>
      </c>
      <c r="BO1577" s="14">
        <f t="shared" si="9745"/>
        <v>1597.7</v>
      </c>
      <c r="BP1577" s="14">
        <f t="shared" si="9746"/>
        <v>1597.7</v>
      </c>
      <c r="BQ1577" s="14">
        <f t="shared" si="9747"/>
        <v>1597.7</v>
      </c>
      <c r="BR1577" s="14">
        <f t="shared" si="10130"/>
        <v>0</v>
      </c>
      <c r="BS1577" s="14">
        <f t="shared" si="10131"/>
        <v>0</v>
      </c>
      <c r="BT1577" s="14">
        <f t="shared" si="10132"/>
        <v>0</v>
      </c>
      <c r="BU1577" s="14">
        <f t="shared" si="9748"/>
        <v>1597.7</v>
      </c>
      <c r="BV1577" s="14">
        <f t="shared" si="9749"/>
        <v>1597.7</v>
      </c>
      <c r="BW1577" s="14">
        <f t="shared" si="9750"/>
        <v>1597.7</v>
      </c>
      <c r="BX1577" s="14">
        <f t="shared" si="10133"/>
        <v>0</v>
      </c>
      <c r="BY1577" s="14">
        <f t="shared" si="10134"/>
        <v>0</v>
      </c>
      <c r="BZ1577" s="14">
        <f t="shared" si="10135"/>
        <v>0</v>
      </c>
      <c r="CA1577" s="14">
        <f t="shared" si="10136"/>
        <v>0</v>
      </c>
      <c r="CB1577" s="14">
        <f t="shared" si="10137"/>
        <v>0</v>
      </c>
      <c r="CC1577" s="14">
        <f t="shared" si="10138"/>
        <v>0</v>
      </c>
      <c r="CD1577" s="14">
        <f t="shared" si="10139"/>
        <v>0</v>
      </c>
      <c r="CE1577" s="14">
        <f t="shared" si="10140"/>
        <v>0</v>
      </c>
      <c r="CF1577" s="14">
        <f t="shared" si="10141"/>
        <v>0</v>
      </c>
      <c r="CG1577" s="14">
        <f t="shared" si="9752"/>
        <v>1597.7</v>
      </c>
      <c r="CH1577" s="14">
        <f t="shared" si="10142"/>
        <v>0</v>
      </c>
      <c r="CI1577" s="84">
        <f t="shared" ref="CI1577:CI1583" si="10150">CG1577+CH1577</f>
        <v>1597.7</v>
      </c>
      <c r="CJ1577" s="14">
        <f t="shared" si="9753"/>
        <v>1597.7</v>
      </c>
      <c r="CK1577" s="52">
        <f t="shared" si="10143"/>
        <v>0</v>
      </c>
      <c r="CL1577" s="84">
        <f t="shared" ref="CL1577:CL1583" si="10151">CJ1577+CK1577</f>
        <v>1597.7</v>
      </c>
      <c r="CM1577" s="14">
        <f t="shared" si="9754"/>
        <v>1597.7</v>
      </c>
      <c r="CN1577" s="52">
        <f t="shared" si="10143"/>
        <v>0</v>
      </c>
      <c r="CO1577" s="84">
        <f t="shared" ref="CO1577:CO1583" si="10152">CM1577+CN1577</f>
        <v>1597.7</v>
      </c>
      <c r="CP1577" s="14">
        <f t="shared" si="10143"/>
        <v>0</v>
      </c>
      <c r="CQ1577" s="29"/>
      <c r="CR1577" s="29"/>
      <c r="CT1577" s="1"/>
    </row>
    <row r="1578" spans="1:99" ht="46.8" customHeight="1" x14ac:dyDescent="0.3">
      <c r="A1578" s="76" t="s">
        <v>519</v>
      </c>
      <c r="B1578" s="76" t="s">
        <v>102</v>
      </c>
      <c r="C1578" s="76" t="s">
        <v>34</v>
      </c>
      <c r="D1578" s="76" t="s">
        <v>485</v>
      </c>
      <c r="E1578" s="88"/>
      <c r="F1578" s="77" t="s">
        <v>486</v>
      </c>
      <c r="G1578" s="14">
        <f t="shared" si="10026"/>
        <v>1597.7</v>
      </c>
      <c r="H1578" s="14">
        <f t="shared" si="10087"/>
        <v>1597.7</v>
      </c>
      <c r="I1578" s="14">
        <f t="shared" si="10027"/>
        <v>1597.7</v>
      </c>
      <c r="J1578" s="14">
        <f t="shared" si="10028"/>
        <v>0</v>
      </c>
      <c r="K1578" s="14">
        <f t="shared" si="10029"/>
        <v>0</v>
      </c>
      <c r="L1578" s="14">
        <f t="shared" si="10030"/>
        <v>0</v>
      </c>
      <c r="M1578" s="14">
        <f t="shared" si="10091"/>
        <v>1597.7</v>
      </c>
      <c r="N1578" s="14">
        <f t="shared" si="10092"/>
        <v>1597.7</v>
      </c>
      <c r="O1578" s="14">
        <f t="shared" si="10093"/>
        <v>1597.7</v>
      </c>
      <c r="P1578" s="14">
        <f t="shared" si="10031"/>
        <v>0</v>
      </c>
      <c r="Q1578" s="14">
        <f t="shared" si="10032"/>
        <v>0</v>
      </c>
      <c r="R1578" s="14">
        <f t="shared" si="10033"/>
        <v>0</v>
      </c>
      <c r="S1578" s="14">
        <f t="shared" si="10034"/>
        <v>0</v>
      </c>
      <c r="T1578" s="14">
        <f t="shared" si="10035"/>
        <v>0</v>
      </c>
      <c r="U1578" s="14">
        <f t="shared" si="10036"/>
        <v>0</v>
      </c>
      <c r="V1578" s="14">
        <f t="shared" si="10037"/>
        <v>0</v>
      </c>
      <c r="W1578" s="14">
        <f t="shared" si="10098"/>
        <v>0</v>
      </c>
      <c r="X1578" s="14">
        <f t="shared" si="10099"/>
        <v>0</v>
      </c>
      <c r="Y1578" s="14">
        <f t="shared" si="9731"/>
        <v>1597.7</v>
      </c>
      <c r="Z1578" s="14">
        <f t="shared" si="9732"/>
        <v>1597.7</v>
      </c>
      <c r="AA1578" s="14">
        <f t="shared" si="9733"/>
        <v>1597.7</v>
      </c>
      <c r="AB1578" s="14">
        <f t="shared" si="10100"/>
        <v>0</v>
      </c>
      <c r="AC1578" s="14">
        <f t="shared" si="10101"/>
        <v>0</v>
      </c>
      <c r="AD1578" s="14">
        <f t="shared" si="10102"/>
        <v>0</v>
      </c>
      <c r="AE1578" s="14">
        <f t="shared" si="9734"/>
        <v>1597.7</v>
      </c>
      <c r="AF1578" s="14">
        <f t="shared" si="9735"/>
        <v>1597.7</v>
      </c>
      <c r="AG1578" s="14">
        <f t="shared" si="9736"/>
        <v>1597.7</v>
      </c>
      <c r="AH1578" s="14">
        <f t="shared" si="10103"/>
        <v>0</v>
      </c>
      <c r="AI1578" s="14">
        <f t="shared" si="10104"/>
        <v>0</v>
      </c>
      <c r="AJ1578" s="14">
        <f t="shared" si="10105"/>
        <v>0</v>
      </c>
      <c r="AK1578" s="14">
        <f t="shared" si="10106"/>
        <v>0</v>
      </c>
      <c r="AL1578" s="14">
        <f t="shared" si="10107"/>
        <v>0</v>
      </c>
      <c r="AM1578" s="14">
        <f t="shared" si="10108"/>
        <v>0</v>
      </c>
      <c r="AN1578" s="14">
        <f t="shared" si="10109"/>
        <v>0</v>
      </c>
      <c r="AO1578" s="14">
        <f t="shared" si="10110"/>
        <v>0</v>
      </c>
      <c r="AP1578" s="14">
        <f t="shared" si="10111"/>
        <v>0</v>
      </c>
      <c r="AQ1578" s="14">
        <f t="shared" si="10112"/>
        <v>0</v>
      </c>
      <c r="AR1578" s="14">
        <f t="shared" si="10113"/>
        <v>0</v>
      </c>
      <c r="AS1578" s="14">
        <f t="shared" si="10114"/>
        <v>0</v>
      </c>
      <c r="AT1578" s="14">
        <f t="shared" si="10115"/>
        <v>0</v>
      </c>
      <c r="AU1578" s="14">
        <f t="shared" si="10116"/>
        <v>0</v>
      </c>
      <c r="AV1578" s="14">
        <f t="shared" si="10117"/>
        <v>0</v>
      </c>
      <c r="AW1578" s="14">
        <f t="shared" si="9738"/>
        <v>1597.7</v>
      </c>
      <c r="AX1578" s="14">
        <f t="shared" si="9739"/>
        <v>1597.7</v>
      </c>
      <c r="AY1578" s="14">
        <f t="shared" si="9740"/>
        <v>1597.7</v>
      </c>
      <c r="AZ1578" s="14">
        <f t="shared" si="10118"/>
        <v>0</v>
      </c>
      <c r="BA1578" s="14">
        <f t="shared" si="9741"/>
        <v>1597.7</v>
      </c>
      <c r="BB1578" s="14">
        <f t="shared" si="9742"/>
        <v>1597.7</v>
      </c>
      <c r="BC1578" s="14">
        <f t="shared" si="9743"/>
        <v>1597.7</v>
      </c>
      <c r="BD1578" s="14">
        <f t="shared" si="10119"/>
        <v>0</v>
      </c>
      <c r="BE1578" s="14">
        <f t="shared" si="10120"/>
        <v>0</v>
      </c>
      <c r="BF1578" s="14">
        <f t="shared" si="10121"/>
        <v>0</v>
      </c>
      <c r="BG1578" s="14">
        <f t="shared" si="10122"/>
        <v>0</v>
      </c>
      <c r="BH1578" s="14">
        <f t="shared" si="10123"/>
        <v>0</v>
      </c>
      <c r="BI1578" s="14">
        <f t="shared" si="10124"/>
        <v>0</v>
      </c>
      <c r="BJ1578" s="14">
        <f t="shared" si="10125"/>
        <v>0</v>
      </c>
      <c r="BK1578" s="14">
        <f t="shared" si="10126"/>
        <v>0</v>
      </c>
      <c r="BL1578" s="14">
        <f t="shared" si="10127"/>
        <v>0</v>
      </c>
      <c r="BM1578" s="14">
        <f t="shared" si="10128"/>
        <v>0</v>
      </c>
      <c r="BN1578" s="14">
        <f t="shared" si="10129"/>
        <v>0</v>
      </c>
      <c r="BO1578" s="14">
        <f t="shared" si="9745"/>
        <v>1597.7</v>
      </c>
      <c r="BP1578" s="14">
        <f t="shared" si="9746"/>
        <v>1597.7</v>
      </c>
      <c r="BQ1578" s="14">
        <f t="shared" si="9747"/>
        <v>1597.7</v>
      </c>
      <c r="BR1578" s="14">
        <f t="shared" si="10130"/>
        <v>0</v>
      </c>
      <c r="BS1578" s="14">
        <f t="shared" si="10131"/>
        <v>0</v>
      </c>
      <c r="BT1578" s="14">
        <f t="shared" si="10132"/>
        <v>0</v>
      </c>
      <c r="BU1578" s="14">
        <f t="shared" si="9748"/>
        <v>1597.7</v>
      </c>
      <c r="BV1578" s="14">
        <f t="shared" si="9749"/>
        <v>1597.7</v>
      </c>
      <c r="BW1578" s="14">
        <f t="shared" si="9750"/>
        <v>1597.7</v>
      </c>
      <c r="BX1578" s="14">
        <f t="shared" si="10133"/>
        <v>0</v>
      </c>
      <c r="BY1578" s="14">
        <f t="shared" si="10134"/>
        <v>0</v>
      </c>
      <c r="BZ1578" s="14">
        <f t="shared" si="10135"/>
        <v>0</v>
      </c>
      <c r="CA1578" s="14">
        <f t="shared" si="10136"/>
        <v>0</v>
      </c>
      <c r="CB1578" s="14">
        <f t="shared" si="10137"/>
        <v>0</v>
      </c>
      <c r="CC1578" s="14">
        <f t="shared" si="10138"/>
        <v>0</v>
      </c>
      <c r="CD1578" s="14">
        <f t="shared" si="10139"/>
        <v>0</v>
      </c>
      <c r="CE1578" s="14">
        <f t="shared" si="10140"/>
        <v>0</v>
      </c>
      <c r="CF1578" s="14">
        <f t="shared" si="10141"/>
        <v>0</v>
      </c>
      <c r="CG1578" s="14">
        <f t="shared" si="9752"/>
        <v>1597.7</v>
      </c>
      <c r="CH1578" s="14">
        <f t="shared" si="10142"/>
        <v>0</v>
      </c>
      <c r="CI1578" s="84">
        <f t="shared" si="10150"/>
        <v>1597.7</v>
      </c>
      <c r="CJ1578" s="14">
        <f t="shared" si="9753"/>
        <v>1597.7</v>
      </c>
      <c r="CK1578" s="52">
        <f t="shared" si="10143"/>
        <v>0</v>
      </c>
      <c r="CL1578" s="84">
        <f t="shared" si="10151"/>
        <v>1597.7</v>
      </c>
      <c r="CM1578" s="14">
        <f t="shared" si="9754"/>
        <v>1597.7</v>
      </c>
      <c r="CN1578" s="52">
        <f t="shared" si="10143"/>
        <v>0</v>
      </c>
      <c r="CO1578" s="84">
        <f t="shared" si="10152"/>
        <v>1597.7</v>
      </c>
      <c r="CP1578" s="14">
        <f t="shared" si="10143"/>
        <v>0</v>
      </c>
      <c r="CQ1578" s="29"/>
      <c r="CR1578" s="29"/>
      <c r="CT1578" s="1"/>
    </row>
    <row r="1579" spans="1:99" ht="31.2" customHeight="1" x14ac:dyDescent="0.3">
      <c r="A1579" s="76" t="s">
        <v>519</v>
      </c>
      <c r="B1579" s="76" t="s">
        <v>102</v>
      </c>
      <c r="C1579" s="76" t="s">
        <v>34</v>
      </c>
      <c r="D1579" s="76" t="s">
        <v>485</v>
      </c>
      <c r="E1579" s="76" t="s">
        <v>46</v>
      </c>
      <c r="F1579" s="77" t="s">
        <v>47</v>
      </c>
      <c r="G1579" s="14">
        <v>1597.7</v>
      </c>
      <c r="H1579" s="14">
        <v>1597.7</v>
      </c>
      <c r="I1579" s="14">
        <v>1597.7</v>
      </c>
      <c r="J1579" s="14"/>
      <c r="K1579" s="14"/>
      <c r="L1579" s="14"/>
      <c r="M1579" s="14">
        <f t="shared" si="10091"/>
        <v>1597.7</v>
      </c>
      <c r="N1579" s="14">
        <f t="shared" si="10092"/>
        <v>1597.7</v>
      </c>
      <c r="O1579" s="14">
        <f t="shared" si="10093"/>
        <v>1597.7</v>
      </c>
      <c r="P1579" s="14"/>
      <c r="Q1579" s="14"/>
      <c r="R1579" s="14"/>
      <c r="S1579" s="14"/>
      <c r="T1579" s="14"/>
      <c r="U1579" s="14"/>
      <c r="V1579" s="14"/>
      <c r="W1579" s="14"/>
      <c r="X1579" s="14"/>
      <c r="Y1579" s="14">
        <f t="shared" ref="Y1579:Y1642" si="10153">M1579+P1579+Q1579+R1579+S1579</f>
        <v>1597.7</v>
      </c>
      <c r="Z1579" s="14">
        <f t="shared" ref="Z1579:Z1642" si="10154">N1579+T1579+U1579</f>
        <v>1597.7</v>
      </c>
      <c r="AA1579" s="14">
        <f t="shared" ref="AA1579:AA1642" si="10155">O1579+V1579+X1579+W1579</f>
        <v>1597.7</v>
      </c>
      <c r="AB1579" s="14"/>
      <c r="AC1579" s="14"/>
      <c r="AD1579" s="14"/>
      <c r="AE1579" s="14">
        <f t="shared" ref="AE1579:AE1642" si="10156">Y1579+AB1579</f>
        <v>1597.7</v>
      </c>
      <c r="AF1579" s="14">
        <f t="shared" ref="AF1579:AF1642" si="10157">Z1579+AC1579</f>
        <v>1597.7</v>
      </c>
      <c r="AG1579" s="14">
        <f t="shared" ref="AG1579:AG1642" si="10158">AA1579+AD1579</f>
        <v>1597.7</v>
      </c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>
        <f t="shared" ref="AW1579:AW1642" si="10159">AE1579+AH1579+AI1579+AJ1579+AK1579+AL1579</f>
        <v>1597.7</v>
      </c>
      <c r="AX1579" s="14">
        <f t="shared" ref="AX1579:AX1642" si="10160">AF1579+AM1579+AN1579+AO1579+AP1579+AQ1579</f>
        <v>1597.7</v>
      </c>
      <c r="AY1579" s="14">
        <f t="shared" ref="AY1579:AY1642" si="10161">AG1579+AR1579+AS1579+AT1579+AU1579+AV1579</f>
        <v>1597.7</v>
      </c>
      <c r="AZ1579" s="14"/>
      <c r="BA1579" s="14">
        <f t="shared" ref="BA1579:BA1642" si="10162">AW1579+AZ1579</f>
        <v>1597.7</v>
      </c>
      <c r="BB1579" s="14">
        <f t="shared" ref="BB1579:BB1642" si="10163">AX1579</f>
        <v>1597.7</v>
      </c>
      <c r="BC1579" s="14">
        <f t="shared" ref="BC1579:BC1642" si="10164">AY1579</f>
        <v>1597.7</v>
      </c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>
        <f t="shared" ref="BO1579:BO1642" si="10165">BA1579+BD1579+BE1579+BF1579+BG1579</f>
        <v>1597.7</v>
      </c>
      <c r="BP1579" s="14">
        <f t="shared" ref="BP1579:BP1642" si="10166">BB1579+BH1579+BI1579+BJ1579+BK1579</f>
        <v>1597.7</v>
      </c>
      <c r="BQ1579" s="14">
        <f t="shared" ref="BQ1579:BQ1642" si="10167">BC1579+BL1579+BM1579+BN1579</f>
        <v>1597.7</v>
      </c>
      <c r="BR1579" s="14"/>
      <c r="BS1579" s="14"/>
      <c r="BT1579" s="14"/>
      <c r="BU1579" s="14">
        <f t="shared" ref="BU1579:BU1642" si="10168">BO1579+BR1579</f>
        <v>1597.7</v>
      </c>
      <c r="BV1579" s="14">
        <f t="shared" ref="BV1579:BV1642" si="10169">BP1579+BS1579</f>
        <v>1597.7</v>
      </c>
      <c r="BW1579" s="14">
        <f t="shared" ref="BW1579:BW1642" si="10170">BQ1579+BT1579</f>
        <v>1597.7</v>
      </c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>
        <f t="shared" ref="CG1579:CG1642" si="10171">BU1579+BX1579+BY1579+BZ1579</f>
        <v>1597.7</v>
      </c>
      <c r="CH1579" s="14"/>
      <c r="CI1579" s="84">
        <f t="shared" si="10150"/>
        <v>1597.7</v>
      </c>
      <c r="CJ1579" s="14">
        <f t="shared" ref="CJ1579:CJ1642" si="10172">BV1579+CA1579+CB1579+CC1579</f>
        <v>1597.7</v>
      </c>
      <c r="CK1579" s="52"/>
      <c r="CL1579" s="84">
        <f t="shared" si="10151"/>
        <v>1597.7</v>
      </c>
      <c r="CM1579" s="14">
        <f t="shared" ref="CM1579:CM1642" si="10173">BW1579+CD1579+CE1579+CF1579</f>
        <v>1597.7</v>
      </c>
      <c r="CN1579" s="52"/>
      <c r="CO1579" s="84">
        <f t="shared" si="10152"/>
        <v>1597.7</v>
      </c>
      <c r="CP1579" s="14"/>
      <c r="CQ1579" s="29"/>
      <c r="CR1579" s="29"/>
      <c r="CT1579" s="1"/>
    </row>
    <row r="1580" spans="1:99" s="86" customFormat="1" ht="15.6" customHeight="1" x14ac:dyDescent="0.3">
      <c r="A1580" s="72" t="s">
        <v>523</v>
      </c>
      <c r="B1580" s="72"/>
      <c r="C1580" s="72"/>
      <c r="D1580" s="72"/>
      <c r="E1580" s="72"/>
      <c r="F1580" s="73" t="s">
        <v>524</v>
      </c>
      <c r="G1580" s="20">
        <f t="shared" ref="G1580:L1580" si="10174">G1581+G1625+G1656+G1663+G1637+G1610+G1670+G1649</f>
        <v>35325.000000000007</v>
      </c>
      <c r="H1580" s="20">
        <f t="shared" si="10174"/>
        <v>32058.399999999994</v>
      </c>
      <c r="I1580" s="20">
        <f t="shared" si="10174"/>
        <v>32051.1</v>
      </c>
      <c r="J1580" s="20">
        <f t="shared" si="10174"/>
        <v>0</v>
      </c>
      <c r="K1580" s="20">
        <f t="shared" si="10174"/>
        <v>0</v>
      </c>
      <c r="L1580" s="20">
        <f t="shared" si="10174"/>
        <v>0</v>
      </c>
      <c r="M1580" s="20">
        <f t="shared" si="10091"/>
        <v>35325.000000000007</v>
      </c>
      <c r="N1580" s="20">
        <f t="shared" si="10092"/>
        <v>32058.399999999994</v>
      </c>
      <c r="O1580" s="20">
        <f t="shared" si="10093"/>
        <v>32051.1</v>
      </c>
      <c r="P1580" s="20">
        <f t="shared" ref="P1580:X1580" si="10175">P1581+P1625+P1656+P1663+P1637+P1610+P1670+P1649</f>
        <v>2486.1</v>
      </c>
      <c r="Q1580" s="20">
        <f t="shared" si="10175"/>
        <v>0</v>
      </c>
      <c r="R1580" s="20">
        <f t="shared" si="10175"/>
        <v>0</v>
      </c>
      <c r="S1580" s="20">
        <f t="shared" si="10175"/>
        <v>30</v>
      </c>
      <c r="T1580" s="20">
        <f t="shared" si="10175"/>
        <v>3036.5</v>
      </c>
      <c r="U1580" s="20">
        <f t="shared" si="10175"/>
        <v>0</v>
      </c>
      <c r="V1580" s="20">
        <f t="shared" si="10175"/>
        <v>3036.5</v>
      </c>
      <c r="W1580" s="20">
        <f t="shared" si="10175"/>
        <v>0</v>
      </c>
      <c r="X1580" s="20">
        <f t="shared" si="10175"/>
        <v>0</v>
      </c>
      <c r="Y1580" s="20">
        <f t="shared" si="10153"/>
        <v>37841.100000000006</v>
      </c>
      <c r="Z1580" s="20">
        <f t="shared" si="10154"/>
        <v>35094.899999999994</v>
      </c>
      <c r="AA1580" s="20">
        <f t="shared" si="10155"/>
        <v>35087.599999999999</v>
      </c>
      <c r="AB1580" s="20">
        <f>AB1581+AB1625+AB1656+AB1663+AB1637+AB1610+AB1670+AB1649</f>
        <v>0</v>
      </c>
      <c r="AC1580" s="20">
        <f>AC1581+AC1625+AC1656+AC1663+AC1637+AC1610+AC1670+AC1649</f>
        <v>0</v>
      </c>
      <c r="AD1580" s="20">
        <f>AD1581+AD1625+AD1656+AD1663+AD1637+AD1610+AD1670+AD1649</f>
        <v>0</v>
      </c>
      <c r="AE1580" s="20">
        <f t="shared" si="10156"/>
        <v>37841.100000000006</v>
      </c>
      <c r="AF1580" s="20">
        <f t="shared" si="10157"/>
        <v>35094.899999999994</v>
      </c>
      <c r="AG1580" s="20">
        <f t="shared" si="10158"/>
        <v>35087.599999999999</v>
      </c>
      <c r="AH1580" s="20">
        <f t="shared" ref="AH1580:AV1580" si="10176">AH1581+AH1625+AH1656+AH1663+AH1637+AH1610+AH1670+AH1649</f>
        <v>0</v>
      </c>
      <c r="AI1580" s="20">
        <f t="shared" si="10176"/>
        <v>0</v>
      </c>
      <c r="AJ1580" s="20">
        <f t="shared" si="10176"/>
        <v>0</v>
      </c>
      <c r="AK1580" s="20">
        <f t="shared" si="10176"/>
        <v>0</v>
      </c>
      <c r="AL1580" s="20">
        <f t="shared" si="10176"/>
        <v>0</v>
      </c>
      <c r="AM1580" s="20">
        <f t="shared" si="10176"/>
        <v>0</v>
      </c>
      <c r="AN1580" s="20">
        <f t="shared" si="10176"/>
        <v>0</v>
      </c>
      <c r="AO1580" s="20">
        <f t="shared" si="10176"/>
        <v>0</v>
      </c>
      <c r="AP1580" s="20">
        <f t="shared" si="10176"/>
        <v>0</v>
      </c>
      <c r="AQ1580" s="20">
        <f t="shared" si="10176"/>
        <v>0</v>
      </c>
      <c r="AR1580" s="20">
        <f t="shared" si="10176"/>
        <v>0</v>
      </c>
      <c r="AS1580" s="20">
        <f t="shared" si="10176"/>
        <v>0</v>
      </c>
      <c r="AT1580" s="20">
        <f t="shared" si="10176"/>
        <v>0</v>
      </c>
      <c r="AU1580" s="20">
        <f t="shared" si="10176"/>
        <v>0</v>
      </c>
      <c r="AV1580" s="20">
        <f t="shared" si="10176"/>
        <v>0</v>
      </c>
      <c r="AW1580" s="20">
        <f t="shared" si="10159"/>
        <v>37841.100000000006</v>
      </c>
      <c r="AX1580" s="20">
        <f t="shared" si="10160"/>
        <v>35094.899999999994</v>
      </c>
      <c r="AY1580" s="20">
        <f t="shared" si="10161"/>
        <v>35087.599999999999</v>
      </c>
      <c r="AZ1580" s="20">
        <f>AZ1581+AZ1625+AZ1656+AZ1663+AZ1637+AZ1610+AZ1670+AZ1649</f>
        <v>0</v>
      </c>
      <c r="BA1580" s="20">
        <f t="shared" si="10162"/>
        <v>37841.100000000006</v>
      </c>
      <c r="BB1580" s="20">
        <f t="shared" si="10163"/>
        <v>35094.899999999994</v>
      </c>
      <c r="BC1580" s="20">
        <f t="shared" si="10164"/>
        <v>35087.599999999999</v>
      </c>
      <c r="BD1580" s="20">
        <f t="shared" ref="BD1580:BN1580" si="10177">BD1581+BD1625+BD1656+BD1663+BD1637+BD1610+BD1670+BD1649</f>
        <v>0</v>
      </c>
      <c r="BE1580" s="20">
        <f t="shared" si="10177"/>
        <v>292.68299999999999</v>
      </c>
      <c r="BF1580" s="20">
        <f t="shared" si="10177"/>
        <v>2741.4319999999998</v>
      </c>
      <c r="BG1580" s="20">
        <f t="shared" si="10177"/>
        <v>0</v>
      </c>
      <c r="BH1580" s="20">
        <f t="shared" si="10177"/>
        <v>0</v>
      </c>
      <c r="BI1580" s="20">
        <f t="shared" si="10177"/>
        <v>0</v>
      </c>
      <c r="BJ1580" s="20">
        <f t="shared" si="10177"/>
        <v>0</v>
      </c>
      <c r="BK1580" s="20">
        <f t="shared" si="10177"/>
        <v>0</v>
      </c>
      <c r="BL1580" s="20">
        <f t="shared" si="10177"/>
        <v>0</v>
      </c>
      <c r="BM1580" s="20">
        <f t="shared" si="10177"/>
        <v>0</v>
      </c>
      <c r="BN1580" s="20">
        <f t="shared" si="10177"/>
        <v>0</v>
      </c>
      <c r="BO1580" s="20">
        <f t="shared" si="10165"/>
        <v>40875.215000000004</v>
      </c>
      <c r="BP1580" s="20">
        <f t="shared" si="10166"/>
        <v>35094.899999999994</v>
      </c>
      <c r="BQ1580" s="20">
        <f t="shared" si="10167"/>
        <v>35087.599999999999</v>
      </c>
      <c r="BR1580" s="20">
        <f>BR1581+BR1625+BR1656+BR1663+BR1637+BR1610+BR1670+BR1649</f>
        <v>0</v>
      </c>
      <c r="BS1580" s="20">
        <f>BS1581+BS1625+BS1656+BS1663+BS1637+BS1610+BS1670+BS1649</f>
        <v>0</v>
      </c>
      <c r="BT1580" s="20">
        <f>BT1581+BT1625+BT1656+BT1663+BT1637+BT1610+BT1670+BT1649</f>
        <v>0</v>
      </c>
      <c r="BU1580" s="20">
        <f t="shared" si="10168"/>
        <v>40875.215000000004</v>
      </c>
      <c r="BV1580" s="20">
        <f t="shared" si="10169"/>
        <v>35094.899999999994</v>
      </c>
      <c r="BW1580" s="20">
        <f t="shared" si="10170"/>
        <v>35087.599999999999</v>
      </c>
      <c r="BX1580" s="20">
        <f t="shared" ref="BX1580:CF1580" si="10178">BX1581+BX1625+BX1656+BX1663+BX1637+BX1610+BX1670+BX1649</f>
        <v>0</v>
      </c>
      <c r="BY1580" s="20">
        <f t="shared" si="10178"/>
        <v>487.23199999999997</v>
      </c>
      <c r="BZ1580" s="20">
        <f t="shared" si="10178"/>
        <v>0</v>
      </c>
      <c r="CA1580" s="20">
        <f t="shared" si="10178"/>
        <v>0</v>
      </c>
      <c r="CB1580" s="20">
        <f t="shared" si="10178"/>
        <v>0</v>
      </c>
      <c r="CC1580" s="20">
        <f t="shared" si="10178"/>
        <v>0</v>
      </c>
      <c r="CD1580" s="20">
        <f t="shared" si="10178"/>
        <v>0</v>
      </c>
      <c r="CE1580" s="20">
        <f t="shared" si="10178"/>
        <v>0</v>
      </c>
      <c r="CF1580" s="20">
        <f t="shared" si="10178"/>
        <v>0</v>
      </c>
      <c r="CG1580" s="20">
        <f t="shared" si="10171"/>
        <v>41362.447</v>
      </c>
      <c r="CH1580" s="20">
        <f>CH1581+CH1625+CH1656+CH1663+CH1637+CH1610+CH1670+CH1649</f>
        <v>0</v>
      </c>
      <c r="CI1580" s="82">
        <f t="shared" si="10150"/>
        <v>41362.447</v>
      </c>
      <c r="CJ1580" s="20">
        <f t="shared" si="10172"/>
        <v>35094.899999999994</v>
      </c>
      <c r="CK1580" s="20">
        <f>CK1581+CK1625+CK1656+CK1663+CK1637+CK1610+CK1670+CK1649</f>
        <v>0</v>
      </c>
      <c r="CL1580" s="82">
        <f t="shared" si="10151"/>
        <v>35094.899999999994</v>
      </c>
      <c r="CM1580" s="20">
        <f t="shared" si="10173"/>
        <v>35087.599999999999</v>
      </c>
      <c r="CN1580" s="20">
        <f>CN1581+CN1625+CN1656+CN1663+CN1637+CN1610+CN1670+CN1649</f>
        <v>0</v>
      </c>
      <c r="CO1580" s="82">
        <f t="shared" si="10152"/>
        <v>35087.599999999999</v>
      </c>
      <c r="CP1580" s="20">
        <f>CP1581+CP1625+CP1656+CP1663+CP1637+CP1610+CP1670+CP1649</f>
        <v>0</v>
      </c>
      <c r="CQ1580" s="21"/>
      <c r="CR1580" s="21"/>
      <c r="CS1580" s="17"/>
      <c r="CT1580" s="17"/>
      <c r="CU1580" s="17"/>
    </row>
    <row r="1581" spans="1:99" s="86" customFormat="1" ht="15.6" customHeight="1" x14ac:dyDescent="0.3">
      <c r="A1581" s="72" t="s">
        <v>523</v>
      </c>
      <c r="B1581" s="72" t="s">
        <v>34</v>
      </c>
      <c r="C1581" s="72"/>
      <c r="D1581" s="72"/>
      <c r="E1581" s="72"/>
      <c r="F1581" s="73" t="s">
        <v>35</v>
      </c>
      <c r="G1581" s="20">
        <f t="shared" ref="G1581:L1581" si="10179">G1594+G1582</f>
        <v>26135.699999999997</v>
      </c>
      <c r="H1581" s="20">
        <f t="shared" si="10179"/>
        <v>24887.499999999996</v>
      </c>
      <c r="I1581" s="20">
        <f t="shared" si="10179"/>
        <v>24885.999999999996</v>
      </c>
      <c r="J1581" s="20">
        <f t="shared" si="10179"/>
        <v>0</v>
      </c>
      <c r="K1581" s="20">
        <f t="shared" si="10179"/>
        <v>0</v>
      </c>
      <c r="L1581" s="20">
        <f t="shared" si="10179"/>
        <v>0</v>
      </c>
      <c r="M1581" s="20">
        <f t="shared" si="10091"/>
        <v>26135.699999999997</v>
      </c>
      <c r="N1581" s="20">
        <f t="shared" si="10092"/>
        <v>24887.499999999996</v>
      </c>
      <c r="O1581" s="20">
        <f t="shared" si="10093"/>
        <v>24885.999999999996</v>
      </c>
      <c r="P1581" s="20">
        <f t="shared" ref="P1581:X1581" si="10180">P1594+P1582</f>
        <v>2486.1</v>
      </c>
      <c r="Q1581" s="20">
        <f t="shared" si="10180"/>
        <v>0</v>
      </c>
      <c r="R1581" s="20">
        <f t="shared" si="10180"/>
        <v>0</v>
      </c>
      <c r="S1581" s="20">
        <f t="shared" si="10180"/>
        <v>30</v>
      </c>
      <c r="T1581" s="20">
        <f t="shared" si="10180"/>
        <v>3036.5</v>
      </c>
      <c r="U1581" s="20">
        <f t="shared" si="10180"/>
        <v>0</v>
      </c>
      <c r="V1581" s="20">
        <f t="shared" si="10180"/>
        <v>3036.5</v>
      </c>
      <c r="W1581" s="20">
        <f t="shared" si="10180"/>
        <v>0</v>
      </c>
      <c r="X1581" s="20">
        <f t="shared" si="10180"/>
        <v>0</v>
      </c>
      <c r="Y1581" s="20">
        <f t="shared" si="10153"/>
        <v>28651.799999999996</v>
      </c>
      <c r="Z1581" s="20">
        <f t="shared" si="10154"/>
        <v>27923.999999999996</v>
      </c>
      <c r="AA1581" s="20">
        <f t="shared" si="10155"/>
        <v>27922.499999999996</v>
      </c>
      <c r="AB1581" s="20">
        <f>AB1594+AB1582</f>
        <v>0</v>
      </c>
      <c r="AC1581" s="20">
        <f>AC1594+AC1582</f>
        <v>0</v>
      </c>
      <c r="AD1581" s="20">
        <f>AD1594+AD1582</f>
        <v>0</v>
      </c>
      <c r="AE1581" s="20">
        <f t="shared" si="10156"/>
        <v>28651.799999999996</v>
      </c>
      <c r="AF1581" s="20">
        <f t="shared" si="10157"/>
        <v>27923.999999999996</v>
      </c>
      <c r="AG1581" s="20">
        <f t="shared" si="10158"/>
        <v>27922.499999999996</v>
      </c>
      <c r="AH1581" s="20">
        <f t="shared" ref="AH1581:AV1581" si="10181">AH1594+AH1582</f>
        <v>0</v>
      </c>
      <c r="AI1581" s="20">
        <f t="shared" si="10181"/>
        <v>0</v>
      </c>
      <c r="AJ1581" s="20">
        <f t="shared" si="10181"/>
        <v>0</v>
      </c>
      <c r="AK1581" s="20">
        <f t="shared" si="10181"/>
        <v>0</v>
      </c>
      <c r="AL1581" s="20">
        <f t="shared" si="10181"/>
        <v>0</v>
      </c>
      <c r="AM1581" s="20">
        <f t="shared" si="10181"/>
        <v>0</v>
      </c>
      <c r="AN1581" s="20">
        <f t="shared" si="10181"/>
        <v>0</v>
      </c>
      <c r="AO1581" s="20">
        <f t="shared" si="10181"/>
        <v>0</v>
      </c>
      <c r="AP1581" s="20">
        <f t="shared" si="10181"/>
        <v>0</v>
      </c>
      <c r="AQ1581" s="20">
        <f t="shared" si="10181"/>
        <v>0</v>
      </c>
      <c r="AR1581" s="20">
        <f t="shared" si="10181"/>
        <v>0</v>
      </c>
      <c r="AS1581" s="20">
        <f t="shared" si="10181"/>
        <v>0</v>
      </c>
      <c r="AT1581" s="20">
        <f t="shared" si="10181"/>
        <v>0</v>
      </c>
      <c r="AU1581" s="20">
        <f t="shared" si="10181"/>
        <v>0</v>
      </c>
      <c r="AV1581" s="20">
        <f t="shared" si="10181"/>
        <v>0</v>
      </c>
      <c r="AW1581" s="20">
        <f t="shared" si="10159"/>
        <v>28651.799999999996</v>
      </c>
      <c r="AX1581" s="20">
        <f t="shared" si="10160"/>
        <v>27923.999999999996</v>
      </c>
      <c r="AY1581" s="20">
        <f t="shared" si="10161"/>
        <v>27922.499999999996</v>
      </c>
      <c r="AZ1581" s="20">
        <f>AZ1594+AZ1582</f>
        <v>0</v>
      </c>
      <c r="BA1581" s="20">
        <f t="shared" si="10162"/>
        <v>28651.799999999996</v>
      </c>
      <c r="BB1581" s="20">
        <f t="shared" si="10163"/>
        <v>27923.999999999996</v>
      </c>
      <c r="BC1581" s="20">
        <f t="shared" si="10164"/>
        <v>27922.499999999996</v>
      </c>
      <c r="BD1581" s="20">
        <f t="shared" ref="BD1581:BN1581" si="10182">BD1594+BD1582</f>
        <v>0</v>
      </c>
      <c r="BE1581" s="20">
        <f t="shared" si="10182"/>
        <v>292.68299999999999</v>
      </c>
      <c r="BF1581" s="20">
        <f t="shared" si="10182"/>
        <v>0</v>
      </c>
      <c r="BG1581" s="20">
        <f t="shared" si="10182"/>
        <v>0</v>
      </c>
      <c r="BH1581" s="20">
        <f t="shared" si="10182"/>
        <v>0</v>
      </c>
      <c r="BI1581" s="20">
        <f t="shared" si="10182"/>
        <v>0</v>
      </c>
      <c r="BJ1581" s="20">
        <f t="shared" si="10182"/>
        <v>0</v>
      </c>
      <c r="BK1581" s="20">
        <f t="shared" si="10182"/>
        <v>0</v>
      </c>
      <c r="BL1581" s="20">
        <f t="shared" si="10182"/>
        <v>0</v>
      </c>
      <c r="BM1581" s="20">
        <f t="shared" si="10182"/>
        <v>0</v>
      </c>
      <c r="BN1581" s="20">
        <f t="shared" si="10182"/>
        <v>0</v>
      </c>
      <c r="BO1581" s="20">
        <f t="shared" si="10165"/>
        <v>28944.482999999997</v>
      </c>
      <c r="BP1581" s="20">
        <f t="shared" si="10166"/>
        <v>27923.999999999996</v>
      </c>
      <c r="BQ1581" s="20">
        <f t="shared" si="10167"/>
        <v>27922.499999999996</v>
      </c>
      <c r="BR1581" s="20">
        <f>BR1594+BR1582</f>
        <v>0</v>
      </c>
      <c r="BS1581" s="20">
        <f>BS1594+BS1582</f>
        <v>0</v>
      </c>
      <c r="BT1581" s="20">
        <f>BT1594+BT1582</f>
        <v>0</v>
      </c>
      <c r="BU1581" s="20">
        <f t="shared" si="10168"/>
        <v>28944.482999999997</v>
      </c>
      <c r="BV1581" s="20">
        <f t="shared" si="10169"/>
        <v>27923.999999999996</v>
      </c>
      <c r="BW1581" s="20">
        <f t="shared" si="10170"/>
        <v>27922.499999999996</v>
      </c>
      <c r="BX1581" s="20">
        <f t="shared" ref="BX1581:CF1581" si="10183">BX1594+BX1582</f>
        <v>0</v>
      </c>
      <c r="BY1581" s="20">
        <f t="shared" si="10183"/>
        <v>0</v>
      </c>
      <c r="BZ1581" s="20">
        <f t="shared" si="10183"/>
        <v>0</v>
      </c>
      <c r="CA1581" s="20">
        <f t="shared" si="10183"/>
        <v>0</v>
      </c>
      <c r="CB1581" s="20">
        <f t="shared" si="10183"/>
        <v>0</v>
      </c>
      <c r="CC1581" s="20">
        <f t="shared" si="10183"/>
        <v>0</v>
      </c>
      <c r="CD1581" s="20">
        <f t="shared" si="10183"/>
        <v>0</v>
      </c>
      <c r="CE1581" s="20">
        <f t="shared" si="10183"/>
        <v>0</v>
      </c>
      <c r="CF1581" s="20">
        <f t="shared" si="10183"/>
        <v>0</v>
      </c>
      <c r="CG1581" s="20">
        <f t="shared" si="10171"/>
        <v>28944.482999999997</v>
      </c>
      <c r="CH1581" s="20">
        <f>CH1594+CH1582</f>
        <v>0</v>
      </c>
      <c r="CI1581" s="82">
        <f t="shared" si="10150"/>
        <v>28944.482999999997</v>
      </c>
      <c r="CJ1581" s="20">
        <f t="shared" si="10172"/>
        <v>27923.999999999996</v>
      </c>
      <c r="CK1581" s="20">
        <f>CK1594+CK1582</f>
        <v>0</v>
      </c>
      <c r="CL1581" s="82">
        <f t="shared" si="10151"/>
        <v>27923.999999999996</v>
      </c>
      <c r="CM1581" s="20">
        <f t="shared" si="10173"/>
        <v>27922.499999999996</v>
      </c>
      <c r="CN1581" s="20">
        <f>CN1594+CN1582</f>
        <v>0</v>
      </c>
      <c r="CO1581" s="82">
        <f t="shared" si="10152"/>
        <v>27922.499999999996</v>
      </c>
      <c r="CP1581" s="20">
        <f>CP1594+CP1582</f>
        <v>0</v>
      </c>
      <c r="CQ1581" s="21"/>
      <c r="CR1581" s="21"/>
      <c r="CS1581" s="17"/>
      <c r="CT1581" s="17"/>
      <c r="CU1581" s="17"/>
    </row>
    <row r="1582" spans="1:99" s="87" customFormat="1" ht="62.4" customHeight="1" x14ac:dyDescent="0.3">
      <c r="A1582" s="74" t="s">
        <v>523</v>
      </c>
      <c r="B1582" s="74" t="s">
        <v>34</v>
      </c>
      <c r="C1582" s="74" t="s">
        <v>127</v>
      </c>
      <c r="D1582" s="74"/>
      <c r="E1582" s="74"/>
      <c r="F1582" s="75" t="s">
        <v>426</v>
      </c>
      <c r="G1582" s="25">
        <f t="shared" ref="G1582:L1582" si="10184">G1583+G1589</f>
        <v>21249.399999999998</v>
      </c>
      <c r="H1582" s="25">
        <f t="shared" si="10184"/>
        <v>21831.499999999996</v>
      </c>
      <c r="I1582" s="25">
        <f t="shared" si="10184"/>
        <v>21831.499999999996</v>
      </c>
      <c r="J1582" s="25">
        <f t="shared" si="10184"/>
        <v>0</v>
      </c>
      <c r="K1582" s="25">
        <f t="shared" si="10184"/>
        <v>0</v>
      </c>
      <c r="L1582" s="25">
        <f t="shared" si="10184"/>
        <v>0</v>
      </c>
      <c r="M1582" s="25">
        <f t="shared" si="10091"/>
        <v>21249.399999999998</v>
      </c>
      <c r="N1582" s="25">
        <f t="shared" si="10092"/>
        <v>21831.499999999996</v>
      </c>
      <c r="O1582" s="25">
        <f t="shared" si="10093"/>
        <v>21831.499999999996</v>
      </c>
      <c r="P1582" s="25">
        <f t="shared" ref="P1582:X1582" si="10185">P1583+P1589</f>
        <v>2486.1</v>
      </c>
      <c r="Q1582" s="25">
        <f t="shared" si="10185"/>
        <v>0</v>
      </c>
      <c r="R1582" s="25">
        <f t="shared" si="10185"/>
        <v>0</v>
      </c>
      <c r="S1582" s="25">
        <f t="shared" si="10185"/>
        <v>0</v>
      </c>
      <c r="T1582" s="25">
        <f t="shared" si="10185"/>
        <v>3006.5</v>
      </c>
      <c r="U1582" s="25">
        <f t="shared" si="10185"/>
        <v>0</v>
      </c>
      <c r="V1582" s="25">
        <f t="shared" si="10185"/>
        <v>3006.5</v>
      </c>
      <c r="W1582" s="25">
        <f t="shared" si="10185"/>
        <v>0</v>
      </c>
      <c r="X1582" s="25">
        <f t="shared" si="10185"/>
        <v>0</v>
      </c>
      <c r="Y1582" s="25">
        <f t="shared" si="10153"/>
        <v>23735.499999999996</v>
      </c>
      <c r="Z1582" s="25">
        <f t="shared" si="10154"/>
        <v>24837.999999999996</v>
      </c>
      <c r="AA1582" s="25">
        <f t="shared" si="10155"/>
        <v>24837.999999999996</v>
      </c>
      <c r="AB1582" s="25">
        <f>AB1583+AB1589</f>
        <v>0</v>
      </c>
      <c r="AC1582" s="25">
        <f>AC1583+AC1589</f>
        <v>0</v>
      </c>
      <c r="AD1582" s="25">
        <f>AD1583+AD1589</f>
        <v>0</v>
      </c>
      <c r="AE1582" s="25">
        <f t="shared" si="10156"/>
        <v>23735.499999999996</v>
      </c>
      <c r="AF1582" s="25">
        <f t="shared" si="10157"/>
        <v>24837.999999999996</v>
      </c>
      <c r="AG1582" s="25">
        <f t="shared" si="10158"/>
        <v>24837.999999999996</v>
      </c>
      <c r="AH1582" s="25">
        <f t="shared" ref="AH1582:AV1582" si="10186">AH1583+AH1589</f>
        <v>0</v>
      </c>
      <c r="AI1582" s="25">
        <f t="shared" si="10186"/>
        <v>0</v>
      </c>
      <c r="AJ1582" s="25">
        <f t="shared" si="10186"/>
        <v>0</v>
      </c>
      <c r="AK1582" s="25">
        <f t="shared" si="10186"/>
        <v>0</v>
      </c>
      <c r="AL1582" s="25">
        <f t="shared" si="10186"/>
        <v>0</v>
      </c>
      <c r="AM1582" s="25">
        <f t="shared" si="10186"/>
        <v>0</v>
      </c>
      <c r="AN1582" s="25">
        <f t="shared" si="10186"/>
        <v>0</v>
      </c>
      <c r="AO1582" s="25">
        <f t="shared" si="10186"/>
        <v>0</v>
      </c>
      <c r="AP1582" s="25">
        <f t="shared" si="10186"/>
        <v>0</v>
      </c>
      <c r="AQ1582" s="25">
        <f t="shared" si="10186"/>
        <v>0</v>
      </c>
      <c r="AR1582" s="25">
        <f t="shared" si="10186"/>
        <v>0</v>
      </c>
      <c r="AS1582" s="25">
        <f t="shared" si="10186"/>
        <v>0</v>
      </c>
      <c r="AT1582" s="25">
        <f t="shared" si="10186"/>
        <v>0</v>
      </c>
      <c r="AU1582" s="25">
        <f t="shared" si="10186"/>
        <v>0</v>
      </c>
      <c r="AV1582" s="25">
        <f t="shared" si="10186"/>
        <v>0</v>
      </c>
      <c r="AW1582" s="25">
        <f t="shared" si="10159"/>
        <v>23735.499999999996</v>
      </c>
      <c r="AX1582" s="25">
        <f t="shared" si="10160"/>
        <v>24837.999999999996</v>
      </c>
      <c r="AY1582" s="25">
        <f t="shared" si="10161"/>
        <v>24837.999999999996</v>
      </c>
      <c r="AZ1582" s="25">
        <f>AZ1583+AZ1589</f>
        <v>0</v>
      </c>
      <c r="BA1582" s="25">
        <f t="shared" si="10162"/>
        <v>23735.499999999996</v>
      </c>
      <c r="BB1582" s="25">
        <f t="shared" si="10163"/>
        <v>24837.999999999996</v>
      </c>
      <c r="BC1582" s="25">
        <f t="shared" si="10164"/>
        <v>24837.999999999996</v>
      </c>
      <c r="BD1582" s="25">
        <f t="shared" ref="BD1582:BN1582" si="10187">BD1583+BD1589</f>
        <v>0</v>
      </c>
      <c r="BE1582" s="25">
        <f t="shared" si="10187"/>
        <v>0</v>
      </c>
      <c r="BF1582" s="25">
        <f t="shared" si="10187"/>
        <v>0</v>
      </c>
      <c r="BG1582" s="25">
        <f t="shared" si="10187"/>
        <v>0</v>
      </c>
      <c r="BH1582" s="25">
        <f t="shared" si="10187"/>
        <v>0</v>
      </c>
      <c r="BI1582" s="25">
        <f t="shared" si="10187"/>
        <v>0</v>
      </c>
      <c r="BJ1582" s="25">
        <f t="shared" si="10187"/>
        <v>0</v>
      </c>
      <c r="BK1582" s="25">
        <f t="shared" si="10187"/>
        <v>0</v>
      </c>
      <c r="BL1582" s="25">
        <f t="shared" si="10187"/>
        <v>0</v>
      </c>
      <c r="BM1582" s="25">
        <f t="shared" si="10187"/>
        <v>0</v>
      </c>
      <c r="BN1582" s="25">
        <f t="shared" si="10187"/>
        <v>0</v>
      </c>
      <c r="BO1582" s="25">
        <f t="shared" si="10165"/>
        <v>23735.499999999996</v>
      </c>
      <c r="BP1582" s="25">
        <f t="shared" si="10166"/>
        <v>24837.999999999996</v>
      </c>
      <c r="BQ1582" s="25">
        <f t="shared" si="10167"/>
        <v>24837.999999999996</v>
      </c>
      <c r="BR1582" s="25">
        <f>BR1583+BR1589</f>
        <v>0</v>
      </c>
      <c r="BS1582" s="25">
        <f>BS1583+BS1589</f>
        <v>0</v>
      </c>
      <c r="BT1582" s="25">
        <f>BT1583+BT1589</f>
        <v>0</v>
      </c>
      <c r="BU1582" s="25">
        <f t="shared" si="10168"/>
        <v>23735.499999999996</v>
      </c>
      <c r="BV1582" s="25">
        <f t="shared" si="10169"/>
        <v>24837.999999999996</v>
      </c>
      <c r="BW1582" s="25">
        <f t="shared" si="10170"/>
        <v>24837.999999999996</v>
      </c>
      <c r="BX1582" s="25">
        <f t="shared" ref="BX1582:CF1582" si="10188">BX1583+BX1589</f>
        <v>0</v>
      </c>
      <c r="BY1582" s="25">
        <f t="shared" si="10188"/>
        <v>0</v>
      </c>
      <c r="BZ1582" s="25">
        <f t="shared" si="10188"/>
        <v>0</v>
      </c>
      <c r="CA1582" s="25">
        <f t="shared" si="10188"/>
        <v>0</v>
      </c>
      <c r="CB1582" s="25">
        <f t="shared" si="10188"/>
        <v>0</v>
      </c>
      <c r="CC1582" s="25">
        <f t="shared" si="10188"/>
        <v>0</v>
      </c>
      <c r="CD1582" s="25">
        <f t="shared" si="10188"/>
        <v>0</v>
      </c>
      <c r="CE1582" s="25">
        <f t="shared" si="10188"/>
        <v>0</v>
      </c>
      <c r="CF1582" s="25">
        <f t="shared" si="10188"/>
        <v>0</v>
      </c>
      <c r="CG1582" s="25">
        <f t="shared" si="10171"/>
        <v>23735.499999999996</v>
      </c>
      <c r="CH1582" s="25">
        <f>CH1583+CH1589</f>
        <v>0</v>
      </c>
      <c r="CI1582" s="83">
        <f t="shared" si="10150"/>
        <v>23735.499999999996</v>
      </c>
      <c r="CJ1582" s="25">
        <f t="shared" si="10172"/>
        <v>24837.999999999996</v>
      </c>
      <c r="CK1582" s="25">
        <f>CK1583+CK1589</f>
        <v>0</v>
      </c>
      <c r="CL1582" s="83">
        <f t="shared" si="10151"/>
        <v>24837.999999999996</v>
      </c>
      <c r="CM1582" s="25">
        <f t="shared" si="10173"/>
        <v>24837.999999999996</v>
      </c>
      <c r="CN1582" s="25">
        <f>CN1583+CN1589</f>
        <v>0</v>
      </c>
      <c r="CO1582" s="83">
        <f t="shared" si="10152"/>
        <v>24837.999999999996</v>
      </c>
      <c r="CP1582" s="25">
        <f>CP1583+CP1589</f>
        <v>0</v>
      </c>
      <c r="CQ1582" s="26"/>
      <c r="CR1582" s="26"/>
      <c r="CS1582" s="22"/>
      <c r="CT1582" s="22"/>
      <c r="CU1582" s="22"/>
    </row>
    <row r="1583" spans="1:99" ht="46.8" customHeight="1" x14ac:dyDescent="0.3">
      <c r="A1583" s="76" t="s">
        <v>523</v>
      </c>
      <c r="B1583" s="76" t="s">
        <v>34</v>
      </c>
      <c r="C1583" s="76" t="s">
        <v>127</v>
      </c>
      <c r="D1583" s="76" t="s">
        <v>235</v>
      </c>
      <c r="E1583" s="88"/>
      <c r="F1583" s="77" t="s">
        <v>236</v>
      </c>
      <c r="G1583" s="14">
        <f t="shared" ref="G1583:G1585" si="10189">G1584</f>
        <v>803.7</v>
      </c>
      <c r="H1583" s="14">
        <f t="shared" ref="H1583:H1585" si="10190">H1584</f>
        <v>827.6</v>
      </c>
      <c r="I1583" s="14">
        <f t="shared" ref="I1583:I1585" si="10191">I1584</f>
        <v>827.6</v>
      </c>
      <c r="J1583" s="14">
        <f t="shared" ref="J1583:J1585" si="10192">J1584</f>
        <v>0</v>
      </c>
      <c r="K1583" s="14">
        <f t="shared" ref="K1583:K1585" si="10193">K1584</f>
        <v>0</v>
      </c>
      <c r="L1583" s="14">
        <f t="shared" ref="L1583:L1585" si="10194">L1584</f>
        <v>0</v>
      </c>
      <c r="M1583" s="14">
        <f t="shared" si="10091"/>
        <v>803.7</v>
      </c>
      <c r="N1583" s="14">
        <f t="shared" si="10092"/>
        <v>827.6</v>
      </c>
      <c r="O1583" s="14">
        <f t="shared" si="10093"/>
        <v>827.6</v>
      </c>
      <c r="P1583" s="14">
        <f t="shared" ref="P1583:P1585" si="10195">P1584</f>
        <v>0</v>
      </c>
      <c r="Q1583" s="14">
        <f t="shared" ref="Q1583:Q1585" si="10196">Q1584</f>
        <v>0</v>
      </c>
      <c r="R1583" s="14">
        <f t="shared" ref="R1583:R1585" si="10197">R1584</f>
        <v>0</v>
      </c>
      <c r="S1583" s="14">
        <f t="shared" ref="S1583:S1585" si="10198">S1584</f>
        <v>0</v>
      </c>
      <c r="T1583" s="14">
        <f t="shared" ref="T1583:T1585" si="10199">T1584</f>
        <v>0</v>
      </c>
      <c r="U1583" s="14">
        <f t="shared" ref="U1583:U1585" si="10200">U1584</f>
        <v>0</v>
      </c>
      <c r="V1583" s="14">
        <f t="shared" ref="V1583:V1585" si="10201">V1584</f>
        <v>0</v>
      </c>
      <c r="W1583" s="14">
        <f t="shared" ref="W1583:W1585" si="10202">W1584</f>
        <v>0</v>
      </c>
      <c r="X1583" s="14">
        <f t="shared" ref="X1583:X1585" si="10203">X1584</f>
        <v>0</v>
      </c>
      <c r="Y1583" s="14">
        <f t="shared" si="10153"/>
        <v>803.7</v>
      </c>
      <c r="Z1583" s="14">
        <f t="shared" si="10154"/>
        <v>827.6</v>
      </c>
      <c r="AA1583" s="14">
        <f t="shared" si="10155"/>
        <v>827.6</v>
      </c>
      <c r="AB1583" s="14">
        <f t="shared" ref="AB1583:AB1585" si="10204">AB1584</f>
        <v>0</v>
      </c>
      <c r="AC1583" s="14">
        <f t="shared" ref="AC1583:AC1585" si="10205">AC1584</f>
        <v>0</v>
      </c>
      <c r="AD1583" s="14">
        <f t="shared" ref="AD1583:AD1585" si="10206">AD1584</f>
        <v>0</v>
      </c>
      <c r="AE1583" s="14">
        <f t="shared" si="10156"/>
        <v>803.7</v>
      </c>
      <c r="AF1583" s="14">
        <f t="shared" si="10157"/>
        <v>827.6</v>
      </c>
      <c r="AG1583" s="14">
        <f t="shared" si="10158"/>
        <v>827.6</v>
      </c>
      <c r="AH1583" s="14">
        <f t="shared" ref="AH1583:AH1585" si="10207">AH1584</f>
        <v>0</v>
      </c>
      <c r="AI1583" s="14">
        <f t="shared" ref="AI1583:AI1585" si="10208">AI1584</f>
        <v>0</v>
      </c>
      <c r="AJ1583" s="14">
        <f t="shared" ref="AJ1583:AJ1585" si="10209">AJ1584</f>
        <v>0</v>
      </c>
      <c r="AK1583" s="14">
        <f t="shared" ref="AK1583:AK1585" si="10210">AK1584</f>
        <v>0</v>
      </c>
      <c r="AL1583" s="14">
        <f t="shared" ref="AL1583:AL1585" si="10211">AL1584</f>
        <v>0</v>
      </c>
      <c r="AM1583" s="14">
        <f t="shared" ref="AM1583:AM1585" si="10212">AM1584</f>
        <v>0</v>
      </c>
      <c r="AN1583" s="14">
        <f t="shared" ref="AN1583:AN1585" si="10213">AN1584</f>
        <v>0</v>
      </c>
      <c r="AO1583" s="14">
        <f t="shared" ref="AO1583:AO1585" si="10214">AO1584</f>
        <v>0</v>
      </c>
      <c r="AP1583" s="14">
        <f t="shared" ref="AP1583:AP1585" si="10215">AP1584</f>
        <v>0</v>
      </c>
      <c r="AQ1583" s="14">
        <f t="shared" ref="AQ1583:AQ1585" si="10216">AQ1584</f>
        <v>0</v>
      </c>
      <c r="AR1583" s="14">
        <f t="shared" ref="AR1583:AR1585" si="10217">AR1584</f>
        <v>0</v>
      </c>
      <c r="AS1583" s="14">
        <f t="shared" ref="AS1583:AS1585" si="10218">AS1584</f>
        <v>0</v>
      </c>
      <c r="AT1583" s="14">
        <f t="shared" ref="AT1583:AT1585" si="10219">AT1584</f>
        <v>0</v>
      </c>
      <c r="AU1583" s="14">
        <f t="shared" ref="AU1583:AU1585" si="10220">AU1584</f>
        <v>0</v>
      </c>
      <c r="AV1583" s="14">
        <f t="shared" ref="AV1583:AV1585" si="10221">AV1584</f>
        <v>0</v>
      </c>
      <c r="AW1583" s="14">
        <f t="shared" si="10159"/>
        <v>803.7</v>
      </c>
      <c r="AX1583" s="14">
        <f t="shared" si="10160"/>
        <v>827.6</v>
      </c>
      <c r="AY1583" s="14">
        <f t="shared" si="10161"/>
        <v>827.6</v>
      </c>
      <c r="AZ1583" s="14">
        <f t="shared" ref="AZ1583:AZ1585" si="10222">AZ1584</f>
        <v>0</v>
      </c>
      <c r="BA1583" s="14">
        <f t="shared" si="10162"/>
        <v>803.7</v>
      </c>
      <c r="BB1583" s="14">
        <f t="shared" si="10163"/>
        <v>827.6</v>
      </c>
      <c r="BC1583" s="14">
        <f t="shared" si="10164"/>
        <v>827.6</v>
      </c>
      <c r="BD1583" s="14">
        <f t="shared" ref="BD1583:BD1585" si="10223">BD1584</f>
        <v>0</v>
      </c>
      <c r="BE1583" s="14">
        <f t="shared" ref="BE1583:BE1585" si="10224">BE1584</f>
        <v>0</v>
      </c>
      <c r="BF1583" s="14">
        <f t="shared" ref="BF1583:BF1585" si="10225">BF1584</f>
        <v>0</v>
      </c>
      <c r="BG1583" s="14">
        <f t="shared" ref="BG1583:BG1585" si="10226">BG1584</f>
        <v>0</v>
      </c>
      <c r="BH1583" s="14">
        <f t="shared" ref="BH1583:BH1585" si="10227">BH1584</f>
        <v>0</v>
      </c>
      <c r="BI1583" s="14">
        <f t="shared" ref="BI1583:BI1585" si="10228">BI1584</f>
        <v>0</v>
      </c>
      <c r="BJ1583" s="14">
        <f t="shared" ref="BJ1583:BJ1585" si="10229">BJ1584</f>
        <v>0</v>
      </c>
      <c r="BK1583" s="14">
        <f t="shared" ref="BK1583:BK1585" si="10230">BK1584</f>
        <v>0</v>
      </c>
      <c r="BL1583" s="14">
        <f t="shared" ref="BL1583:BL1585" si="10231">BL1584</f>
        <v>0</v>
      </c>
      <c r="BM1583" s="14">
        <f t="shared" ref="BM1583:BM1585" si="10232">BM1584</f>
        <v>0</v>
      </c>
      <c r="BN1583" s="14">
        <f t="shared" ref="BN1583:BN1585" si="10233">BN1584</f>
        <v>0</v>
      </c>
      <c r="BO1583" s="14">
        <f t="shared" si="10165"/>
        <v>803.7</v>
      </c>
      <c r="BP1583" s="14">
        <f t="shared" si="10166"/>
        <v>827.6</v>
      </c>
      <c r="BQ1583" s="14">
        <f t="shared" si="10167"/>
        <v>827.6</v>
      </c>
      <c r="BR1583" s="14">
        <f t="shared" ref="BR1583:BR1585" si="10234">BR1584</f>
        <v>0</v>
      </c>
      <c r="BS1583" s="14">
        <f t="shared" ref="BS1583:BS1585" si="10235">BS1584</f>
        <v>0</v>
      </c>
      <c r="BT1583" s="14">
        <f t="shared" ref="BT1583:BT1585" si="10236">BT1584</f>
        <v>0</v>
      </c>
      <c r="BU1583" s="14">
        <f t="shared" si="10168"/>
        <v>803.7</v>
      </c>
      <c r="BV1583" s="14">
        <f t="shared" si="10169"/>
        <v>827.6</v>
      </c>
      <c r="BW1583" s="14">
        <f t="shared" si="10170"/>
        <v>827.6</v>
      </c>
      <c r="BX1583" s="14">
        <f t="shared" ref="BX1583:BX1585" si="10237">BX1584</f>
        <v>0</v>
      </c>
      <c r="BY1583" s="14">
        <f t="shared" ref="BY1583:BY1585" si="10238">BY1584</f>
        <v>0</v>
      </c>
      <c r="BZ1583" s="14">
        <f t="shared" ref="BZ1583:BZ1585" si="10239">BZ1584</f>
        <v>0</v>
      </c>
      <c r="CA1583" s="14">
        <f t="shared" ref="CA1583:CA1585" si="10240">CA1584</f>
        <v>0</v>
      </c>
      <c r="CB1583" s="14">
        <f t="shared" ref="CB1583:CB1585" si="10241">CB1584</f>
        <v>0</v>
      </c>
      <c r="CC1583" s="14">
        <f t="shared" ref="CC1583:CC1585" si="10242">CC1584</f>
        <v>0</v>
      </c>
      <c r="CD1583" s="14">
        <f t="shared" ref="CD1583:CD1585" si="10243">CD1584</f>
        <v>0</v>
      </c>
      <c r="CE1583" s="14">
        <f t="shared" ref="CE1583:CE1585" si="10244">CE1584</f>
        <v>0</v>
      </c>
      <c r="CF1583" s="14">
        <f t="shared" ref="CF1583:CF1585" si="10245">CF1584</f>
        <v>0</v>
      </c>
      <c r="CG1583" s="14">
        <f t="shared" si="10171"/>
        <v>803.7</v>
      </c>
      <c r="CH1583" s="14">
        <f t="shared" ref="CH1583:CH1585" si="10246">CH1584</f>
        <v>0</v>
      </c>
      <c r="CI1583" s="84">
        <f t="shared" si="10150"/>
        <v>803.7</v>
      </c>
      <c r="CJ1583" s="14">
        <f t="shared" si="10172"/>
        <v>827.6</v>
      </c>
      <c r="CK1583" s="52">
        <f t="shared" ref="CK1583:CP1585" si="10247">CK1584</f>
        <v>0</v>
      </c>
      <c r="CL1583" s="84">
        <f t="shared" si="10151"/>
        <v>827.6</v>
      </c>
      <c r="CM1583" s="14">
        <f t="shared" si="10173"/>
        <v>827.6</v>
      </c>
      <c r="CN1583" s="52">
        <f t="shared" si="10247"/>
        <v>0</v>
      </c>
      <c r="CO1583" s="84">
        <f t="shared" si="10152"/>
        <v>827.6</v>
      </c>
      <c r="CP1583" s="14">
        <f t="shared" si="10247"/>
        <v>0</v>
      </c>
      <c r="CQ1583" s="29"/>
      <c r="CR1583" s="29"/>
      <c r="CT1583" s="1"/>
    </row>
    <row r="1584" spans="1:99" s="1" customFormat="1" ht="15.6" hidden="1" customHeight="1" x14ac:dyDescent="0.3">
      <c r="A1584" s="27" t="s">
        <v>523</v>
      </c>
      <c r="B1584" s="27" t="s">
        <v>34</v>
      </c>
      <c r="C1584" s="27" t="s">
        <v>127</v>
      </c>
      <c r="D1584" s="27" t="s">
        <v>237</v>
      </c>
      <c r="E1584" s="30"/>
      <c r="F1584" s="28" t="s">
        <v>41</v>
      </c>
      <c r="G1584" s="14">
        <f t="shared" si="10189"/>
        <v>803.7</v>
      </c>
      <c r="H1584" s="14">
        <f t="shared" si="10190"/>
        <v>827.6</v>
      </c>
      <c r="I1584" s="14">
        <f t="shared" si="10191"/>
        <v>827.6</v>
      </c>
      <c r="J1584" s="14">
        <f t="shared" si="10192"/>
        <v>0</v>
      </c>
      <c r="K1584" s="14">
        <f t="shared" si="10193"/>
        <v>0</v>
      </c>
      <c r="L1584" s="14">
        <f t="shared" si="10194"/>
        <v>0</v>
      </c>
      <c r="M1584" s="14">
        <f t="shared" si="10091"/>
        <v>803.7</v>
      </c>
      <c r="N1584" s="14">
        <f t="shared" si="10092"/>
        <v>827.6</v>
      </c>
      <c r="O1584" s="14">
        <f t="shared" si="10093"/>
        <v>827.6</v>
      </c>
      <c r="P1584" s="14">
        <f t="shared" si="10195"/>
        <v>0</v>
      </c>
      <c r="Q1584" s="14">
        <f t="shared" si="10196"/>
        <v>0</v>
      </c>
      <c r="R1584" s="14">
        <f t="shared" si="10197"/>
        <v>0</v>
      </c>
      <c r="S1584" s="14">
        <f t="shared" si="10198"/>
        <v>0</v>
      </c>
      <c r="T1584" s="14">
        <f t="shared" si="10199"/>
        <v>0</v>
      </c>
      <c r="U1584" s="14">
        <f t="shared" si="10200"/>
        <v>0</v>
      </c>
      <c r="V1584" s="14">
        <f t="shared" si="10201"/>
        <v>0</v>
      </c>
      <c r="W1584" s="14">
        <f t="shared" si="10202"/>
        <v>0</v>
      </c>
      <c r="X1584" s="14">
        <f t="shared" si="10203"/>
        <v>0</v>
      </c>
      <c r="Y1584" s="14">
        <f t="shared" si="10153"/>
        <v>803.7</v>
      </c>
      <c r="Z1584" s="14">
        <f t="shared" si="10154"/>
        <v>827.6</v>
      </c>
      <c r="AA1584" s="14">
        <f t="shared" si="10155"/>
        <v>827.6</v>
      </c>
      <c r="AB1584" s="14">
        <f t="shared" si="10204"/>
        <v>0</v>
      </c>
      <c r="AC1584" s="14">
        <f t="shared" si="10205"/>
        <v>0</v>
      </c>
      <c r="AD1584" s="14">
        <f t="shared" si="10206"/>
        <v>0</v>
      </c>
      <c r="AE1584" s="14">
        <f t="shared" si="10156"/>
        <v>803.7</v>
      </c>
      <c r="AF1584" s="14">
        <f t="shared" si="10157"/>
        <v>827.6</v>
      </c>
      <c r="AG1584" s="14">
        <f t="shared" si="10158"/>
        <v>827.6</v>
      </c>
      <c r="AH1584" s="14">
        <f t="shared" si="10207"/>
        <v>0</v>
      </c>
      <c r="AI1584" s="14">
        <f t="shared" si="10208"/>
        <v>0</v>
      </c>
      <c r="AJ1584" s="14">
        <f t="shared" si="10209"/>
        <v>0</v>
      </c>
      <c r="AK1584" s="14">
        <f t="shared" si="10210"/>
        <v>0</v>
      </c>
      <c r="AL1584" s="14">
        <f t="shared" si="10211"/>
        <v>0</v>
      </c>
      <c r="AM1584" s="14">
        <f t="shared" si="10212"/>
        <v>0</v>
      </c>
      <c r="AN1584" s="14">
        <f t="shared" si="10213"/>
        <v>0</v>
      </c>
      <c r="AO1584" s="14">
        <f t="shared" si="10214"/>
        <v>0</v>
      </c>
      <c r="AP1584" s="14">
        <f t="shared" si="10215"/>
        <v>0</v>
      </c>
      <c r="AQ1584" s="14">
        <f t="shared" si="10216"/>
        <v>0</v>
      </c>
      <c r="AR1584" s="14">
        <f t="shared" si="10217"/>
        <v>0</v>
      </c>
      <c r="AS1584" s="14">
        <f t="shared" si="10218"/>
        <v>0</v>
      </c>
      <c r="AT1584" s="14">
        <f t="shared" si="10219"/>
        <v>0</v>
      </c>
      <c r="AU1584" s="14">
        <f t="shared" si="10220"/>
        <v>0</v>
      </c>
      <c r="AV1584" s="14">
        <f t="shared" si="10221"/>
        <v>0</v>
      </c>
      <c r="AW1584" s="14">
        <f t="shared" si="10159"/>
        <v>803.7</v>
      </c>
      <c r="AX1584" s="14">
        <f t="shared" si="10160"/>
        <v>827.6</v>
      </c>
      <c r="AY1584" s="14">
        <f t="shared" si="10161"/>
        <v>827.6</v>
      </c>
      <c r="AZ1584" s="14">
        <f t="shared" si="10222"/>
        <v>0</v>
      </c>
      <c r="BA1584" s="14">
        <f t="shared" si="10162"/>
        <v>803.7</v>
      </c>
      <c r="BB1584" s="14">
        <f t="shared" si="10163"/>
        <v>827.6</v>
      </c>
      <c r="BC1584" s="14">
        <f t="shared" si="10164"/>
        <v>827.6</v>
      </c>
      <c r="BD1584" s="14">
        <f t="shared" si="10223"/>
        <v>0</v>
      </c>
      <c r="BE1584" s="14">
        <f t="shared" si="10224"/>
        <v>0</v>
      </c>
      <c r="BF1584" s="14">
        <f t="shared" si="10225"/>
        <v>0</v>
      </c>
      <c r="BG1584" s="14">
        <f t="shared" si="10226"/>
        <v>0</v>
      </c>
      <c r="BH1584" s="14">
        <f t="shared" si="10227"/>
        <v>0</v>
      </c>
      <c r="BI1584" s="14">
        <f t="shared" si="10228"/>
        <v>0</v>
      </c>
      <c r="BJ1584" s="14">
        <f t="shared" si="10229"/>
        <v>0</v>
      </c>
      <c r="BK1584" s="14">
        <f t="shared" si="10230"/>
        <v>0</v>
      </c>
      <c r="BL1584" s="14">
        <f t="shared" si="10231"/>
        <v>0</v>
      </c>
      <c r="BM1584" s="14">
        <f t="shared" si="10232"/>
        <v>0</v>
      </c>
      <c r="BN1584" s="14">
        <f t="shared" si="10233"/>
        <v>0</v>
      </c>
      <c r="BO1584" s="14">
        <f t="shared" si="10165"/>
        <v>803.7</v>
      </c>
      <c r="BP1584" s="14">
        <f t="shared" si="10166"/>
        <v>827.6</v>
      </c>
      <c r="BQ1584" s="14">
        <f t="shared" si="10167"/>
        <v>827.6</v>
      </c>
      <c r="BR1584" s="14">
        <f t="shared" si="10234"/>
        <v>0</v>
      </c>
      <c r="BS1584" s="14">
        <f t="shared" si="10235"/>
        <v>0</v>
      </c>
      <c r="BT1584" s="14">
        <f t="shared" si="10236"/>
        <v>0</v>
      </c>
      <c r="BU1584" s="14">
        <f t="shared" si="10168"/>
        <v>803.7</v>
      </c>
      <c r="BV1584" s="14">
        <f t="shared" si="10169"/>
        <v>827.6</v>
      </c>
      <c r="BW1584" s="14">
        <f t="shared" si="10170"/>
        <v>827.6</v>
      </c>
      <c r="BX1584" s="14">
        <f t="shared" si="10237"/>
        <v>0</v>
      </c>
      <c r="BY1584" s="14">
        <f t="shared" si="10238"/>
        <v>0</v>
      </c>
      <c r="BZ1584" s="14">
        <f t="shared" si="10239"/>
        <v>0</v>
      </c>
      <c r="CA1584" s="14">
        <f t="shared" si="10240"/>
        <v>0</v>
      </c>
      <c r="CB1584" s="14">
        <f t="shared" si="10241"/>
        <v>0</v>
      </c>
      <c r="CC1584" s="14">
        <f t="shared" si="10242"/>
        <v>0</v>
      </c>
      <c r="CD1584" s="14">
        <f t="shared" si="10243"/>
        <v>0</v>
      </c>
      <c r="CE1584" s="14">
        <f t="shared" si="10244"/>
        <v>0</v>
      </c>
      <c r="CF1584" s="14">
        <f t="shared" si="10245"/>
        <v>0</v>
      </c>
      <c r="CG1584" s="14">
        <f t="shared" si="10171"/>
        <v>803.7</v>
      </c>
      <c r="CH1584" s="14">
        <f t="shared" si="10246"/>
        <v>0</v>
      </c>
      <c r="CI1584" s="14"/>
      <c r="CJ1584" s="14">
        <f t="shared" si="10172"/>
        <v>827.6</v>
      </c>
      <c r="CK1584" s="52">
        <f t="shared" si="10247"/>
        <v>0</v>
      </c>
      <c r="CL1584" s="52"/>
      <c r="CM1584" s="14">
        <f t="shared" si="10173"/>
        <v>827.6</v>
      </c>
      <c r="CN1584" s="52">
        <f t="shared" si="10247"/>
        <v>0</v>
      </c>
      <c r="CO1584" s="52"/>
      <c r="CP1584" s="14">
        <f t="shared" si="10247"/>
        <v>0</v>
      </c>
      <c r="CQ1584" s="29">
        <v>0</v>
      </c>
      <c r="CR1584" s="29"/>
      <c r="CS1584" s="1" t="s">
        <v>75</v>
      </c>
    </row>
    <row r="1585" spans="1:99" ht="78" customHeight="1" x14ac:dyDescent="0.3">
      <c r="A1585" s="76" t="s">
        <v>523</v>
      </c>
      <c r="B1585" s="76" t="s">
        <v>34</v>
      </c>
      <c r="C1585" s="76" t="s">
        <v>127</v>
      </c>
      <c r="D1585" s="76" t="s">
        <v>427</v>
      </c>
      <c r="E1585" s="88"/>
      <c r="F1585" s="77" t="s">
        <v>428</v>
      </c>
      <c r="G1585" s="14">
        <f t="shared" si="10189"/>
        <v>803.7</v>
      </c>
      <c r="H1585" s="14">
        <f t="shared" si="10190"/>
        <v>827.6</v>
      </c>
      <c r="I1585" s="14">
        <f t="shared" si="10191"/>
        <v>827.6</v>
      </c>
      <c r="J1585" s="14">
        <f t="shared" si="10192"/>
        <v>0</v>
      </c>
      <c r="K1585" s="14">
        <f t="shared" si="10193"/>
        <v>0</v>
      </c>
      <c r="L1585" s="14">
        <f t="shared" si="10194"/>
        <v>0</v>
      </c>
      <c r="M1585" s="14">
        <f t="shared" si="10091"/>
        <v>803.7</v>
      </c>
      <c r="N1585" s="14">
        <f t="shared" si="10092"/>
        <v>827.6</v>
      </c>
      <c r="O1585" s="14">
        <f t="shared" si="10093"/>
        <v>827.6</v>
      </c>
      <c r="P1585" s="14">
        <f t="shared" si="10195"/>
        <v>0</v>
      </c>
      <c r="Q1585" s="14">
        <f t="shared" si="10196"/>
        <v>0</v>
      </c>
      <c r="R1585" s="14">
        <f t="shared" si="10197"/>
        <v>0</v>
      </c>
      <c r="S1585" s="14">
        <f t="shared" si="10198"/>
        <v>0</v>
      </c>
      <c r="T1585" s="14">
        <f t="shared" si="10199"/>
        <v>0</v>
      </c>
      <c r="U1585" s="14">
        <f t="shared" si="10200"/>
        <v>0</v>
      </c>
      <c r="V1585" s="14">
        <f t="shared" si="10201"/>
        <v>0</v>
      </c>
      <c r="W1585" s="14">
        <f t="shared" si="10202"/>
        <v>0</v>
      </c>
      <c r="X1585" s="14">
        <f t="shared" si="10203"/>
        <v>0</v>
      </c>
      <c r="Y1585" s="14">
        <f t="shared" si="10153"/>
        <v>803.7</v>
      </c>
      <c r="Z1585" s="14">
        <f t="shared" si="10154"/>
        <v>827.6</v>
      </c>
      <c r="AA1585" s="14">
        <f t="shared" si="10155"/>
        <v>827.6</v>
      </c>
      <c r="AB1585" s="14">
        <f t="shared" si="10204"/>
        <v>0</v>
      </c>
      <c r="AC1585" s="14">
        <f t="shared" si="10205"/>
        <v>0</v>
      </c>
      <c r="AD1585" s="14">
        <f t="shared" si="10206"/>
        <v>0</v>
      </c>
      <c r="AE1585" s="14">
        <f t="shared" si="10156"/>
        <v>803.7</v>
      </c>
      <c r="AF1585" s="14">
        <f t="shared" si="10157"/>
        <v>827.6</v>
      </c>
      <c r="AG1585" s="14">
        <f t="shared" si="10158"/>
        <v>827.6</v>
      </c>
      <c r="AH1585" s="14">
        <f t="shared" si="10207"/>
        <v>0</v>
      </c>
      <c r="AI1585" s="14">
        <f t="shared" si="10208"/>
        <v>0</v>
      </c>
      <c r="AJ1585" s="14">
        <f t="shared" si="10209"/>
        <v>0</v>
      </c>
      <c r="AK1585" s="14">
        <f t="shared" si="10210"/>
        <v>0</v>
      </c>
      <c r="AL1585" s="14">
        <f t="shared" si="10211"/>
        <v>0</v>
      </c>
      <c r="AM1585" s="14">
        <f t="shared" si="10212"/>
        <v>0</v>
      </c>
      <c r="AN1585" s="14">
        <f t="shared" si="10213"/>
        <v>0</v>
      </c>
      <c r="AO1585" s="14">
        <f t="shared" si="10214"/>
        <v>0</v>
      </c>
      <c r="AP1585" s="14">
        <f t="shared" si="10215"/>
        <v>0</v>
      </c>
      <c r="AQ1585" s="14">
        <f t="shared" si="10216"/>
        <v>0</v>
      </c>
      <c r="AR1585" s="14">
        <f t="shared" si="10217"/>
        <v>0</v>
      </c>
      <c r="AS1585" s="14">
        <f t="shared" si="10218"/>
        <v>0</v>
      </c>
      <c r="AT1585" s="14">
        <f t="shared" si="10219"/>
        <v>0</v>
      </c>
      <c r="AU1585" s="14">
        <f t="shared" si="10220"/>
        <v>0</v>
      </c>
      <c r="AV1585" s="14">
        <f t="shared" si="10221"/>
        <v>0</v>
      </c>
      <c r="AW1585" s="14">
        <f t="shared" si="10159"/>
        <v>803.7</v>
      </c>
      <c r="AX1585" s="14">
        <f t="shared" si="10160"/>
        <v>827.6</v>
      </c>
      <c r="AY1585" s="14">
        <f t="shared" si="10161"/>
        <v>827.6</v>
      </c>
      <c r="AZ1585" s="14">
        <f t="shared" si="10222"/>
        <v>0</v>
      </c>
      <c r="BA1585" s="14">
        <f t="shared" si="10162"/>
        <v>803.7</v>
      </c>
      <c r="BB1585" s="14">
        <f t="shared" si="10163"/>
        <v>827.6</v>
      </c>
      <c r="BC1585" s="14">
        <f t="shared" si="10164"/>
        <v>827.6</v>
      </c>
      <c r="BD1585" s="14">
        <f t="shared" si="10223"/>
        <v>0</v>
      </c>
      <c r="BE1585" s="14">
        <f t="shared" si="10224"/>
        <v>0</v>
      </c>
      <c r="BF1585" s="14">
        <f t="shared" si="10225"/>
        <v>0</v>
      </c>
      <c r="BG1585" s="14">
        <f t="shared" si="10226"/>
        <v>0</v>
      </c>
      <c r="BH1585" s="14">
        <f t="shared" si="10227"/>
        <v>0</v>
      </c>
      <c r="BI1585" s="14">
        <f t="shared" si="10228"/>
        <v>0</v>
      </c>
      <c r="BJ1585" s="14">
        <f t="shared" si="10229"/>
        <v>0</v>
      </c>
      <c r="BK1585" s="14">
        <f t="shared" si="10230"/>
        <v>0</v>
      </c>
      <c r="BL1585" s="14">
        <f t="shared" si="10231"/>
        <v>0</v>
      </c>
      <c r="BM1585" s="14">
        <f t="shared" si="10232"/>
        <v>0</v>
      </c>
      <c r="BN1585" s="14">
        <f t="shared" si="10233"/>
        <v>0</v>
      </c>
      <c r="BO1585" s="14">
        <f t="shared" si="10165"/>
        <v>803.7</v>
      </c>
      <c r="BP1585" s="14">
        <f t="shared" si="10166"/>
        <v>827.6</v>
      </c>
      <c r="BQ1585" s="14">
        <f t="shared" si="10167"/>
        <v>827.6</v>
      </c>
      <c r="BR1585" s="14">
        <f t="shared" si="10234"/>
        <v>0</v>
      </c>
      <c r="BS1585" s="14">
        <f t="shared" si="10235"/>
        <v>0</v>
      </c>
      <c r="BT1585" s="14">
        <f t="shared" si="10236"/>
        <v>0</v>
      </c>
      <c r="BU1585" s="14">
        <f t="shared" si="10168"/>
        <v>803.7</v>
      </c>
      <c r="BV1585" s="14">
        <f t="shared" si="10169"/>
        <v>827.6</v>
      </c>
      <c r="BW1585" s="14">
        <f t="shared" si="10170"/>
        <v>827.6</v>
      </c>
      <c r="BX1585" s="14">
        <f t="shared" si="10237"/>
        <v>0</v>
      </c>
      <c r="BY1585" s="14">
        <f t="shared" si="10238"/>
        <v>0</v>
      </c>
      <c r="BZ1585" s="14">
        <f t="shared" si="10239"/>
        <v>0</v>
      </c>
      <c r="CA1585" s="14">
        <f t="shared" si="10240"/>
        <v>0</v>
      </c>
      <c r="CB1585" s="14">
        <f t="shared" si="10241"/>
        <v>0</v>
      </c>
      <c r="CC1585" s="14">
        <f t="shared" si="10242"/>
        <v>0</v>
      </c>
      <c r="CD1585" s="14">
        <f t="shared" si="10243"/>
        <v>0</v>
      </c>
      <c r="CE1585" s="14">
        <f t="shared" si="10244"/>
        <v>0</v>
      </c>
      <c r="CF1585" s="14">
        <f t="shared" si="10245"/>
        <v>0</v>
      </c>
      <c r="CG1585" s="14">
        <f t="shared" si="10171"/>
        <v>803.7</v>
      </c>
      <c r="CH1585" s="14">
        <f t="shared" si="10246"/>
        <v>0</v>
      </c>
      <c r="CI1585" s="84">
        <f t="shared" ref="CI1585:CI1599" si="10248">CG1585+CH1585</f>
        <v>803.7</v>
      </c>
      <c r="CJ1585" s="14">
        <f t="shared" si="10172"/>
        <v>827.6</v>
      </c>
      <c r="CK1585" s="52">
        <f t="shared" si="10247"/>
        <v>0</v>
      </c>
      <c r="CL1585" s="84">
        <f t="shared" ref="CL1585:CL1599" si="10249">CJ1585+CK1585</f>
        <v>827.6</v>
      </c>
      <c r="CM1585" s="14">
        <f t="shared" si="10173"/>
        <v>827.6</v>
      </c>
      <c r="CN1585" s="52">
        <f t="shared" si="10247"/>
        <v>0</v>
      </c>
      <c r="CO1585" s="84">
        <f t="shared" ref="CO1585:CO1599" si="10250">CM1585+CN1585</f>
        <v>827.6</v>
      </c>
      <c r="CP1585" s="14">
        <f t="shared" si="10247"/>
        <v>0</v>
      </c>
      <c r="CQ1585" s="29"/>
      <c r="CR1585" s="29"/>
      <c r="CT1585" s="1"/>
    </row>
    <row r="1586" spans="1:99" ht="31.2" customHeight="1" x14ac:dyDescent="0.3">
      <c r="A1586" s="76" t="s">
        <v>523</v>
      </c>
      <c r="B1586" s="76" t="s">
        <v>34</v>
      </c>
      <c r="C1586" s="76" t="s">
        <v>127</v>
      </c>
      <c r="D1586" s="76" t="s">
        <v>429</v>
      </c>
      <c r="E1586" s="88"/>
      <c r="F1586" s="77" t="s">
        <v>430</v>
      </c>
      <c r="G1586" s="14">
        <f t="shared" ref="G1586:L1586" si="10251">G1587+G1588</f>
        <v>803.7</v>
      </c>
      <c r="H1586" s="14">
        <f t="shared" si="10251"/>
        <v>827.6</v>
      </c>
      <c r="I1586" s="14">
        <f t="shared" si="10251"/>
        <v>827.6</v>
      </c>
      <c r="J1586" s="14">
        <f t="shared" si="10251"/>
        <v>0</v>
      </c>
      <c r="K1586" s="14">
        <f t="shared" si="10251"/>
        <v>0</v>
      </c>
      <c r="L1586" s="14">
        <f t="shared" si="10251"/>
        <v>0</v>
      </c>
      <c r="M1586" s="14">
        <f t="shared" si="10091"/>
        <v>803.7</v>
      </c>
      <c r="N1586" s="14">
        <f t="shared" si="10092"/>
        <v>827.6</v>
      </c>
      <c r="O1586" s="14">
        <f t="shared" si="10093"/>
        <v>827.6</v>
      </c>
      <c r="P1586" s="14">
        <f t="shared" ref="P1586:X1586" si="10252">P1587+P1588</f>
        <v>0</v>
      </c>
      <c r="Q1586" s="14">
        <f t="shared" si="10252"/>
        <v>0</v>
      </c>
      <c r="R1586" s="14">
        <f t="shared" si="10252"/>
        <v>0</v>
      </c>
      <c r="S1586" s="14">
        <f t="shared" si="10252"/>
        <v>0</v>
      </c>
      <c r="T1586" s="14">
        <f t="shared" si="10252"/>
        <v>0</v>
      </c>
      <c r="U1586" s="14">
        <f t="shared" si="10252"/>
        <v>0</v>
      </c>
      <c r="V1586" s="14">
        <f t="shared" si="10252"/>
        <v>0</v>
      </c>
      <c r="W1586" s="14">
        <f t="shared" si="10252"/>
        <v>0</v>
      </c>
      <c r="X1586" s="14">
        <f t="shared" si="10252"/>
        <v>0</v>
      </c>
      <c r="Y1586" s="14">
        <f t="shared" si="10153"/>
        <v>803.7</v>
      </c>
      <c r="Z1586" s="14">
        <f t="shared" si="10154"/>
        <v>827.6</v>
      </c>
      <c r="AA1586" s="14">
        <f t="shared" si="10155"/>
        <v>827.6</v>
      </c>
      <c r="AB1586" s="14">
        <f>AB1587+AB1588</f>
        <v>0</v>
      </c>
      <c r="AC1586" s="14">
        <f>AC1587+AC1588</f>
        <v>0</v>
      </c>
      <c r="AD1586" s="14">
        <f>AD1587+AD1588</f>
        <v>0</v>
      </c>
      <c r="AE1586" s="14">
        <f t="shared" si="10156"/>
        <v>803.7</v>
      </c>
      <c r="AF1586" s="14">
        <f t="shared" si="10157"/>
        <v>827.6</v>
      </c>
      <c r="AG1586" s="14">
        <f t="shared" si="10158"/>
        <v>827.6</v>
      </c>
      <c r="AH1586" s="14">
        <f t="shared" ref="AH1586:AV1586" si="10253">AH1587+AH1588</f>
        <v>0</v>
      </c>
      <c r="AI1586" s="14">
        <f t="shared" si="10253"/>
        <v>0</v>
      </c>
      <c r="AJ1586" s="14">
        <f t="shared" si="10253"/>
        <v>0</v>
      </c>
      <c r="AK1586" s="14">
        <f t="shared" si="10253"/>
        <v>0</v>
      </c>
      <c r="AL1586" s="14">
        <f t="shared" si="10253"/>
        <v>0</v>
      </c>
      <c r="AM1586" s="14">
        <f t="shared" si="10253"/>
        <v>0</v>
      </c>
      <c r="AN1586" s="14">
        <f t="shared" si="10253"/>
        <v>0</v>
      </c>
      <c r="AO1586" s="14">
        <f t="shared" si="10253"/>
        <v>0</v>
      </c>
      <c r="AP1586" s="14">
        <f t="shared" si="10253"/>
        <v>0</v>
      </c>
      <c r="AQ1586" s="14">
        <f t="shared" si="10253"/>
        <v>0</v>
      </c>
      <c r="AR1586" s="14">
        <f t="shared" si="10253"/>
        <v>0</v>
      </c>
      <c r="AS1586" s="14">
        <f t="shared" si="10253"/>
        <v>0</v>
      </c>
      <c r="AT1586" s="14">
        <f t="shared" si="10253"/>
        <v>0</v>
      </c>
      <c r="AU1586" s="14">
        <f t="shared" si="10253"/>
        <v>0</v>
      </c>
      <c r="AV1586" s="14">
        <f t="shared" si="10253"/>
        <v>0</v>
      </c>
      <c r="AW1586" s="14">
        <f t="shared" si="10159"/>
        <v>803.7</v>
      </c>
      <c r="AX1586" s="14">
        <f t="shared" si="10160"/>
        <v>827.6</v>
      </c>
      <c r="AY1586" s="14">
        <f t="shared" si="10161"/>
        <v>827.6</v>
      </c>
      <c r="AZ1586" s="14">
        <f>AZ1587+AZ1588</f>
        <v>0</v>
      </c>
      <c r="BA1586" s="14">
        <f t="shared" si="10162"/>
        <v>803.7</v>
      </c>
      <c r="BB1586" s="14">
        <f t="shared" si="10163"/>
        <v>827.6</v>
      </c>
      <c r="BC1586" s="14">
        <f t="shared" si="10164"/>
        <v>827.6</v>
      </c>
      <c r="BD1586" s="14">
        <f t="shared" ref="BD1586:BN1586" si="10254">BD1587+BD1588</f>
        <v>0</v>
      </c>
      <c r="BE1586" s="14">
        <f t="shared" si="10254"/>
        <v>0</v>
      </c>
      <c r="BF1586" s="14">
        <f t="shared" si="10254"/>
        <v>0</v>
      </c>
      <c r="BG1586" s="14">
        <f t="shared" si="10254"/>
        <v>0</v>
      </c>
      <c r="BH1586" s="14">
        <f t="shared" si="10254"/>
        <v>0</v>
      </c>
      <c r="BI1586" s="14">
        <f t="shared" si="10254"/>
        <v>0</v>
      </c>
      <c r="BJ1586" s="14">
        <f t="shared" si="10254"/>
        <v>0</v>
      </c>
      <c r="BK1586" s="14">
        <f t="shared" si="10254"/>
        <v>0</v>
      </c>
      <c r="BL1586" s="14">
        <f t="shared" si="10254"/>
        <v>0</v>
      </c>
      <c r="BM1586" s="14">
        <f t="shared" si="10254"/>
        <v>0</v>
      </c>
      <c r="BN1586" s="14">
        <f t="shared" si="10254"/>
        <v>0</v>
      </c>
      <c r="BO1586" s="14">
        <f t="shared" si="10165"/>
        <v>803.7</v>
      </c>
      <c r="BP1586" s="14">
        <f t="shared" si="10166"/>
        <v>827.6</v>
      </c>
      <c r="BQ1586" s="14">
        <f t="shared" si="10167"/>
        <v>827.6</v>
      </c>
      <c r="BR1586" s="14">
        <f>BR1587+BR1588</f>
        <v>0</v>
      </c>
      <c r="BS1586" s="14">
        <f>BS1587+BS1588</f>
        <v>0</v>
      </c>
      <c r="BT1586" s="14">
        <f>BT1587+BT1588</f>
        <v>0</v>
      </c>
      <c r="BU1586" s="14">
        <f t="shared" si="10168"/>
        <v>803.7</v>
      </c>
      <c r="BV1586" s="14">
        <f t="shared" si="10169"/>
        <v>827.6</v>
      </c>
      <c r="BW1586" s="14">
        <f t="shared" si="10170"/>
        <v>827.6</v>
      </c>
      <c r="BX1586" s="14">
        <f t="shared" ref="BX1586:CF1586" si="10255">BX1587+BX1588</f>
        <v>0</v>
      </c>
      <c r="BY1586" s="14">
        <f t="shared" si="10255"/>
        <v>0</v>
      </c>
      <c r="BZ1586" s="14">
        <f t="shared" si="10255"/>
        <v>0</v>
      </c>
      <c r="CA1586" s="14">
        <f t="shared" si="10255"/>
        <v>0</v>
      </c>
      <c r="CB1586" s="14">
        <f t="shared" si="10255"/>
        <v>0</v>
      </c>
      <c r="CC1586" s="14">
        <f t="shared" si="10255"/>
        <v>0</v>
      </c>
      <c r="CD1586" s="14">
        <f t="shared" si="10255"/>
        <v>0</v>
      </c>
      <c r="CE1586" s="14">
        <f t="shared" si="10255"/>
        <v>0</v>
      </c>
      <c r="CF1586" s="14">
        <f t="shared" si="10255"/>
        <v>0</v>
      </c>
      <c r="CG1586" s="14">
        <f t="shared" si="10171"/>
        <v>803.7</v>
      </c>
      <c r="CH1586" s="14">
        <f>CH1587+CH1588</f>
        <v>0</v>
      </c>
      <c r="CI1586" s="84">
        <f t="shared" si="10248"/>
        <v>803.7</v>
      </c>
      <c r="CJ1586" s="14">
        <f t="shared" si="10172"/>
        <v>827.6</v>
      </c>
      <c r="CK1586" s="52">
        <f>CK1587+CK1588</f>
        <v>0</v>
      </c>
      <c r="CL1586" s="84">
        <f t="shared" si="10249"/>
        <v>827.6</v>
      </c>
      <c r="CM1586" s="14">
        <f t="shared" si="10173"/>
        <v>827.6</v>
      </c>
      <c r="CN1586" s="52">
        <f>CN1587+CN1588</f>
        <v>0</v>
      </c>
      <c r="CO1586" s="84">
        <f t="shared" si="10250"/>
        <v>827.6</v>
      </c>
      <c r="CP1586" s="14">
        <f>CP1587+CP1588</f>
        <v>0</v>
      </c>
      <c r="CQ1586" s="29"/>
      <c r="CR1586" s="29"/>
      <c r="CT1586" s="1"/>
    </row>
    <row r="1587" spans="1:99" ht="78" customHeight="1" x14ac:dyDescent="0.3">
      <c r="A1587" s="76" t="s">
        <v>523</v>
      </c>
      <c r="B1587" s="76" t="s">
        <v>34</v>
      </c>
      <c r="C1587" s="76" t="s">
        <v>127</v>
      </c>
      <c r="D1587" s="76" t="s">
        <v>429</v>
      </c>
      <c r="E1587" s="76" t="s">
        <v>58</v>
      </c>
      <c r="F1587" s="77" t="s">
        <v>59</v>
      </c>
      <c r="G1587" s="14">
        <v>772.30000000000007</v>
      </c>
      <c r="H1587" s="14">
        <v>796.2</v>
      </c>
      <c r="I1587" s="14">
        <v>796.2</v>
      </c>
      <c r="J1587" s="14"/>
      <c r="K1587" s="14"/>
      <c r="L1587" s="14"/>
      <c r="M1587" s="14">
        <f t="shared" si="10091"/>
        <v>772.30000000000007</v>
      </c>
      <c r="N1587" s="14">
        <f t="shared" si="10092"/>
        <v>796.2</v>
      </c>
      <c r="O1587" s="14">
        <f t="shared" si="10093"/>
        <v>796.2</v>
      </c>
      <c r="P1587" s="14"/>
      <c r="Q1587" s="14"/>
      <c r="R1587" s="14"/>
      <c r="S1587" s="14"/>
      <c r="T1587" s="14"/>
      <c r="U1587" s="14"/>
      <c r="V1587" s="14"/>
      <c r="W1587" s="14"/>
      <c r="X1587" s="14"/>
      <c r="Y1587" s="14">
        <f t="shared" si="10153"/>
        <v>772.30000000000007</v>
      </c>
      <c r="Z1587" s="14">
        <f t="shared" si="10154"/>
        <v>796.2</v>
      </c>
      <c r="AA1587" s="14">
        <f t="shared" si="10155"/>
        <v>796.2</v>
      </c>
      <c r="AB1587" s="14"/>
      <c r="AC1587" s="14"/>
      <c r="AD1587" s="14"/>
      <c r="AE1587" s="14">
        <f t="shared" si="10156"/>
        <v>772.30000000000007</v>
      </c>
      <c r="AF1587" s="14">
        <f t="shared" si="10157"/>
        <v>796.2</v>
      </c>
      <c r="AG1587" s="14">
        <f t="shared" si="10158"/>
        <v>796.2</v>
      </c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>
        <f t="shared" si="10159"/>
        <v>772.30000000000007</v>
      </c>
      <c r="AX1587" s="14">
        <f t="shared" si="10160"/>
        <v>796.2</v>
      </c>
      <c r="AY1587" s="14">
        <f t="shared" si="10161"/>
        <v>796.2</v>
      </c>
      <c r="AZ1587" s="14"/>
      <c r="BA1587" s="14">
        <f t="shared" si="10162"/>
        <v>772.30000000000007</v>
      </c>
      <c r="BB1587" s="14">
        <f t="shared" si="10163"/>
        <v>796.2</v>
      </c>
      <c r="BC1587" s="14">
        <f t="shared" si="10164"/>
        <v>796.2</v>
      </c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>
        <f t="shared" si="10165"/>
        <v>772.30000000000007</v>
      </c>
      <c r="BP1587" s="14">
        <f t="shared" si="10166"/>
        <v>796.2</v>
      </c>
      <c r="BQ1587" s="14">
        <f t="shared" si="10167"/>
        <v>796.2</v>
      </c>
      <c r="BR1587" s="14"/>
      <c r="BS1587" s="14"/>
      <c r="BT1587" s="14"/>
      <c r="BU1587" s="14">
        <f t="shared" si="10168"/>
        <v>772.30000000000007</v>
      </c>
      <c r="BV1587" s="14">
        <f t="shared" si="10169"/>
        <v>796.2</v>
      </c>
      <c r="BW1587" s="14">
        <f t="shared" si="10170"/>
        <v>796.2</v>
      </c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>
        <f t="shared" si="10171"/>
        <v>772.30000000000007</v>
      </c>
      <c r="CH1587" s="14"/>
      <c r="CI1587" s="84">
        <f t="shared" si="10248"/>
        <v>772.30000000000007</v>
      </c>
      <c r="CJ1587" s="14">
        <f t="shared" si="10172"/>
        <v>796.2</v>
      </c>
      <c r="CK1587" s="52"/>
      <c r="CL1587" s="84">
        <f t="shared" si="10249"/>
        <v>796.2</v>
      </c>
      <c r="CM1587" s="14">
        <f t="shared" si="10173"/>
        <v>796.2</v>
      </c>
      <c r="CN1587" s="52"/>
      <c r="CO1587" s="84">
        <f t="shared" si="10250"/>
        <v>796.2</v>
      </c>
      <c r="CP1587" s="14"/>
      <c r="CQ1587" s="29"/>
      <c r="CR1587" s="29"/>
      <c r="CT1587" s="1"/>
    </row>
    <row r="1588" spans="1:99" ht="31.2" customHeight="1" x14ac:dyDescent="0.3">
      <c r="A1588" s="76" t="s">
        <v>523</v>
      </c>
      <c r="B1588" s="76" t="s">
        <v>34</v>
      </c>
      <c r="C1588" s="76" t="s">
        <v>127</v>
      </c>
      <c r="D1588" s="76" t="s">
        <v>429</v>
      </c>
      <c r="E1588" s="76" t="s">
        <v>46</v>
      </c>
      <c r="F1588" s="77" t="s">
        <v>47</v>
      </c>
      <c r="G1588" s="14">
        <v>31.4</v>
      </c>
      <c r="H1588" s="14">
        <v>31.4</v>
      </c>
      <c r="I1588" s="14">
        <v>31.4</v>
      </c>
      <c r="J1588" s="14"/>
      <c r="K1588" s="14"/>
      <c r="L1588" s="14"/>
      <c r="M1588" s="14">
        <f t="shared" si="10091"/>
        <v>31.4</v>
      </c>
      <c r="N1588" s="14">
        <f t="shared" si="10092"/>
        <v>31.4</v>
      </c>
      <c r="O1588" s="14">
        <f t="shared" si="10093"/>
        <v>31.4</v>
      </c>
      <c r="P1588" s="14"/>
      <c r="Q1588" s="14"/>
      <c r="R1588" s="14"/>
      <c r="S1588" s="14"/>
      <c r="T1588" s="14"/>
      <c r="U1588" s="14"/>
      <c r="V1588" s="14"/>
      <c r="W1588" s="14"/>
      <c r="X1588" s="14"/>
      <c r="Y1588" s="14">
        <f t="shared" si="10153"/>
        <v>31.4</v>
      </c>
      <c r="Z1588" s="14">
        <f t="shared" si="10154"/>
        <v>31.4</v>
      </c>
      <c r="AA1588" s="14">
        <f t="shared" si="10155"/>
        <v>31.4</v>
      </c>
      <c r="AB1588" s="14"/>
      <c r="AC1588" s="14"/>
      <c r="AD1588" s="14"/>
      <c r="AE1588" s="14">
        <f t="shared" si="10156"/>
        <v>31.4</v>
      </c>
      <c r="AF1588" s="14">
        <f t="shared" si="10157"/>
        <v>31.4</v>
      </c>
      <c r="AG1588" s="14">
        <f t="shared" si="10158"/>
        <v>31.4</v>
      </c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>
        <f t="shared" si="10159"/>
        <v>31.4</v>
      </c>
      <c r="AX1588" s="14">
        <f t="shared" si="10160"/>
        <v>31.4</v>
      </c>
      <c r="AY1588" s="14">
        <f t="shared" si="10161"/>
        <v>31.4</v>
      </c>
      <c r="AZ1588" s="14"/>
      <c r="BA1588" s="14">
        <f t="shared" si="10162"/>
        <v>31.4</v>
      </c>
      <c r="BB1588" s="14">
        <f t="shared" si="10163"/>
        <v>31.4</v>
      </c>
      <c r="BC1588" s="14">
        <f t="shared" si="10164"/>
        <v>31.4</v>
      </c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>
        <f t="shared" si="10165"/>
        <v>31.4</v>
      </c>
      <c r="BP1588" s="14">
        <f t="shared" si="10166"/>
        <v>31.4</v>
      </c>
      <c r="BQ1588" s="14">
        <f t="shared" si="10167"/>
        <v>31.4</v>
      </c>
      <c r="BR1588" s="14"/>
      <c r="BS1588" s="14"/>
      <c r="BT1588" s="14"/>
      <c r="BU1588" s="14">
        <f t="shared" si="10168"/>
        <v>31.4</v>
      </c>
      <c r="BV1588" s="14">
        <f t="shared" si="10169"/>
        <v>31.4</v>
      </c>
      <c r="BW1588" s="14">
        <f t="shared" si="10170"/>
        <v>31.4</v>
      </c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>
        <f t="shared" si="10171"/>
        <v>31.4</v>
      </c>
      <c r="CH1588" s="14"/>
      <c r="CI1588" s="84">
        <f t="shared" si="10248"/>
        <v>31.4</v>
      </c>
      <c r="CJ1588" s="14">
        <f t="shared" si="10172"/>
        <v>31.4</v>
      </c>
      <c r="CK1588" s="52"/>
      <c r="CL1588" s="84">
        <f t="shared" si="10249"/>
        <v>31.4</v>
      </c>
      <c r="CM1588" s="14">
        <f t="shared" si="10173"/>
        <v>31.4</v>
      </c>
      <c r="CN1588" s="52"/>
      <c r="CO1588" s="84">
        <f t="shared" si="10250"/>
        <v>31.4</v>
      </c>
      <c r="CP1588" s="14"/>
      <c r="CQ1588" s="29"/>
      <c r="CR1588" s="29"/>
      <c r="CT1588" s="1"/>
    </row>
    <row r="1589" spans="1:99" ht="31.2" customHeight="1" x14ac:dyDescent="0.3">
      <c r="A1589" s="76" t="s">
        <v>523</v>
      </c>
      <c r="B1589" s="76" t="s">
        <v>34</v>
      </c>
      <c r="C1589" s="76" t="s">
        <v>127</v>
      </c>
      <c r="D1589" s="76" t="s">
        <v>97</v>
      </c>
      <c r="E1589" s="88"/>
      <c r="F1589" s="77" t="s">
        <v>98</v>
      </c>
      <c r="G1589" s="14">
        <f t="shared" ref="G1589:G1590" si="10256">G1590</f>
        <v>20445.699999999997</v>
      </c>
      <c r="H1589" s="14">
        <f t="shared" ref="H1589:H1590" si="10257">H1590</f>
        <v>21003.899999999998</v>
      </c>
      <c r="I1589" s="14">
        <f t="shared" ref="I1589:I1590" si="10258">I1590</f>
        <v>21003.899999999998</v>
      </c>
      <c r="J1589" s="14">
        <f t="shared" ref="J1589:J1590" si="10259">J1590</f>
        <v>0</v>
      </c>
      <c r="K1589" s="14">
        <f t="shared" ref="K1589:K1590" si="10260">K1590</f>
        <v>0</v>
      </c>
      <c r="L1589" s="14">
        <f t="shared" ref="L1589:L1590" si="10261">L1590</f>
        <v>0</v>
      </c>
      <c r="M1589" s="14">
        <f t="shared" si="10091"/>
        <v>20445.699999999997</v>
      </c>
      <c r="N1589" s="14">
        <f t="shared" si="10092"/>
        <v>21003.899999999998</v>
      </c>
      <c r="O1589" s="14">
        <f t="shared" si="10093"/>
        <v>21003.899999999998</v>
      </c>
      <c r="P1589" s="14">
        <f t="shared" ref="P1589:P1590" si="10262">P1590</f>
        <v>2486.1</v>
      </c>
      <c r="Q1589" s="14">
        <f t="shared" ref="Q1589:Q1590" si="10263">Q1590</f>
        <v>0</v>
      </c>
      <c r="R1589" s="14">
        <f t="shared" ref="R1589:R1590" si="10264">R1590</f>
        <v>0</v>
      </c>
      <c r="S1589" s="14">
        <f t="shared" ref="S1589:S1590" si="10265">S1590</f>
        <v>0</v>
      </c>
      <c r="T1589" s="14">
        <f t="shared" ref="T1589:T1590" si="10266">T1590</f>
        <v>3006.5</v>
      </c>
      <c r="U1589" s="14">
        <f t="shared" ref="U1589:U1590" si="10267">U1590</f>
        <v>0</v>
      </c>
      <c r="V1589" s="14">
        <f t="shared" ref="V1589:V1590" si="10268">V1590</f>
        <v>3006.5</v>
      </c>
      <c r="W1589" s="14">
        <f t="shared" ref="W1589:W1590" si="10269">W1590</f>
        <v>0</v>
      </c>
      <c r="X1589" s="14">
        <f t="shared" ref="X1589:X1590" si="10270">X1590</f>
        <v>0</v>
      </c>
      <c r="Y1589" s="14">
        <f t="shared" si="10153"/>
        <v>22931.799999999996</v>
      </c>
      <c r="Z1589" s="14">
        <f t="shared" si="10154"/>
        <v>24010.399999999998</v>
      </c>
      <c r="AA1589" s="14">
        <f t="shared" si="10155"/>
        <v>24010.399999999998</v>
      </c>
      <c r="AB1589" s="14">
        <f t="shared" ref="AB1589:AB1590" si="10271">AB1590</f>
        <v>0</v>
      </c>
      <c r="AC1589" s="14">
        <f t="shared" ref="AC1589:AC1590" si="10272">AC1590</f>
        <v>0</v>
      </c>
      <c r="AD1589" s="14">
        <f t="shared" ref="AD1589:AD1590" si="10273">AD1590</f>
        <v>0</v>
      </c>
      <c r="AE1589" s="14">
        <f t="shared" si="10156"/>
        <v>22931.799999999996</v>
      </c>
      <c r="AF1589" s="14">
        <f t="shared" si="10157"/>
        <v>24010.399999999998</v>
      </c>
      <c r="AG1589" s="14">
        <f t="shared" si="10158"/>
        <v>24010.399999999998</v>
      </c>
      <c r="AH1589" s="14">
        <f t="shared" ref="AH1589:AH1590" si="10274">AH1590</f>
        <v>0</v>
      </c>
      <c r="AI1589" s="14">
        <f t="shared" ref="AI1589:AI1590" si="10275">AI1590</f>
        <v>0</v>
      </c>
      <c r="AJ1589" s="14">
        <f t="shared" ref="AJ1589:AJ1590" si="10276">AJ1590</f>
        <v>0</v>
      </c>
      <c r="AK1589" s="14">
        <f t="shared" ref="AK1589:AK1590" si="10277">AK1590</f>
        <v>0</v>
      </c>
      <c r="AL1589" s="14">
        <f t="shared" ref="AL1589:AL1590" si="10278">AL1590</f>
        <v>0</v>
      </c>
      <c r="AM1589" s="14">
        <f t="shared" ref="AM1589:AM1590" si="10279">AM1590</f>
        <v>0</v>
      </c>
      <c r="AN1589" s="14">
        <f t="shared" ref="AN1589:AN1590" si="10280">AN1590</f>
        <v>0</v>
      </c>
      <c r="AO1589" s="14">
        <f t="shared" ref="AO1589:AO1590" si="10281">AO1590</f>
        <v>0</v>
      </c>
      <c r="AP1589" s="14">
        <f t="shared" ref="AP1589:AP1590" si="10282">AP1590</f>
        <v>0</v>
      </c>
      <c r="AQ1589" s="14">
        <f t="shared" ref="AQ1589:AQ1590" si="10283">AQ1590</f>
        <v>0</v>
      </c>
      <c r="AR1589" s="14">
        <f t="shared" ref="AR1589:AR1590" si="10284">AR1590</f>
        <v>0</v>
      </c>
      <c r="AS1589" s="14">
        <f t="shared" ref="AS1589:AS1590" si="10285">AS1590</f>
        <v>0</v>
      </c>
      <c r="AT1589" s="14">
        <f t="shared" ref="AT1589:AT1590" si="10286">AT1590</f>
        <v>0</v>
      </c>
      <c r="AU1589" s="14">
        <f t="shared" ref="AU1589:AU1590" si="10287">AU1590</f>
        <v>0</v>
      </c>
      <c r="AV1589" s="14">
        <f t="shared" ref="AV1589:AV1590" si="10288">AV1590</f>
        <v>0</v>
      </c>
      <c r="AW1589" s="14">
        <f t="shared" si="10159"/>
        <v>22931.799999999996</v>
      </c>
      <c r="AX1589" s="14">
        <f t="shared" si="10160"/>
        <v>24010.399999999998</v>
      </c>
      <c r="AY1589" s="14">
        <f t="shared" si="10161"/>
        <v>24010.399999999998</v>
      </c>
      <c r="AZ1589" s="14">
        <f t="shared" ref="AZ1589:AZ1590" si="10289">AZ1590</f>
        <v>0</v>
      </c>
      <c r="BA1589" s="14">
        <f t="shared" si="10162"/>
        <v>22931.799999999996</v>
      </c>
      <c r="BB1589" s="14">
        <f t="shared" si="10163"/>
        <v>24010.399999999998</v>
      </c>
      <c r="BC1589" s="14">
        <f t="shared" si="10164"/>
        <v>24010.399999999998</v>
      </c>
      <c r="BD1589" s="14">
        <f t="shared" ref="BD1589:BD1590" si="10290">BD1590</f>
        <v>0</v>
      </c>
      <c r="BE1589" s="14">
        <f t="shared" ref="BE1589:BE1590" si="10291">BE1590</f>
        <v>0</v>
      </c>
      <c r="BF1589" s="14">
        <f t="shared" ref="BF1589:BF1590" si="10292">BF1590</f>
        <v>0</v>
      </c>
      <c r="BG1589" s="14">
        <f t="shared" ref="BG1589:BG1590" si="10293">BG1590</f>
        <v>0</v>
      </c>
      <c r="BH1589" s="14">
        <f t="shared" ref="BH1589:BH1590" si="10294">BH1590</f>
        <v>0</v>
      </c>
      <c r="BI1589" s="14">
        <f t="shared" ref="BI1589:BI1590" si="10295">BI1590</f>
        <v>0</v>
      </c>
      <c r="BJ1589" s="14">
        <f t="shared" ref="BJ1589:BJ1590" si="10296">BJ1590</f>
        <v>0</v>
      </c>
      <c r="BK1589" s="14">
        <f t="shared" ref="BK1589:BK1590" si="10297">BK1590</f>
        <v>0</v>
      </c>
      <c r="BL1589" s="14">
        <f t="shared" ref="BL1589:BL1590" si="10298">BL1590</f>
        <v>0</v>
      </c>
      <c r="BM1589" s="14">
        <f t="shared" ref="BM1589:BM1590" si="10299">BM1590</f>
        <v>0</v>
      </c>
      <c r="BN1589" s="14">
        <f t="shared" ref="BN1589:BN1590" si="10300">BN1590</f>
        <v>0</v>
      </c>
      <c r="BO1589" s="14">
        <f t="shared" si="10165"/>
        <v>22931.799999999996</v>
      </c>
      <c r="BP1589" s="14">
        <f t="shared" si="10166"/>
        <v>24010.399999999998</v>
      </c>
      <c r="BQ1589" s="14">
        <f t="shared" si="10167"/>
        <v>24010.399999999998</v>
      </c>
      <c r="BR1589" s="14">
        <f t="shared" ref="BR1589:BR1590" si="10301">BR1590</f>
        <v>0</v>
      </c>
      <c r="BS1589" s="14">
        <f t="shared" ref="BS1589:BS1590" si="10302">BS1590</f>
        <v>0</v>
      </c>
      <c r="BT1589" s="14">
        <f t="shared" ref="BT1589:BT1590" si="10303">BT1590</f>
        <v>0</v>
      </c>
      <c r="BU1589" s="14">
        <f t="shared" si="10168"/>
        <v>22931.799999999996</v>
      </c>
      <c r="BV1589" s="14">
        <f t="shared" si="10169"/>
        <v>24010.399999999998</v>
      </c>
      <c r="BW1589" s="14">
        <f t="shared" si="10170"/>
        <v>24010.399999999998</v>
      </c>
      <c r="BX1589" s="14">
        <f t="shared" ref="BX1589:BX1590" si="10304">BX1590</f>
        <v>0</v>
      </c>
      <c r="BY1589" s="14">
        <f t="shared" ref="BY1589:BY1590" si="10305">BY1590</f>
        <v>0</v>
      </c>
      <c r="BZ1589" s="14">
        <f t="shared" ref="BZ1589:BZ1590" si="10306">BZ1590</f>
        <v>0</v>
      </c>
      <c r="CA1589" s="14">
        <f t="shared" ref="CA1589:CA1590" si="10307">CA1590</f>
        <v>0</v>
      </c>
      <c r="CB1589" s="14">
        <f t="shared" ref="CB1589:CB1590" si="10308">CB1590</f>
        <v>0</v>
      </c>
      <c r="CC1589" s="14">
        <f t="shared" ref="CC1589:CC1590" si="10309">CC1590</f>
        <v>0</v>
      </c>
      <c r="CD1589" s="14">
        <f t="shared" ref="CD1589:CD1590" si="10310">CD1590</f>
        <v>0</v>
      </c>
      <c r="CE1589" s="14">
        <f t="shared" ref="CE1589:CE1590" si="10311">CE1590</f>
        <v>0</v>
      </c>
      <c r="CF1589" s="14">
        <f t="shared" ref="CF1589:CF1590" si="10312">CF1590</f>
        <v>0</v>
      </c>
      <c r="CG1589" s="14">
        <f t="shared" si="10171"/>
        <v>22931.799999999996</v>
      </c>
      <c r="CH1589" s="14">
        <f t="shared" ref="CH1589:CH1590" si="10313">CH1590</f>
        <v>0</v>
      </c>
      <c r="CI1589" s="84">
        <f t="shared" si="10248"/>
        <v>22931.799999999996</v>
      </c>
      <c r="CJ1589" s="14">
        <f t="shared" si="10172"/>
        <v>24010.399999999998</v>
      </c>
      <c r="CK1589" s="52">
        <f t="shared" ref="CK1589:CP1590" si="10314">CK1590</f>
        <v>0</v>
      </c>
      <c r="CL1589" s="84">
        <f t="shared" si="10249"/>
        <v>24010.399999999998</v>
      </c>
      <c r="CM1589" s="14">
        <f t="shared" si="10173"/>
        <v>24010.399999999998</v>
      </c>
      <c r="CN1589" s="52">
        <f t="shared" si="10314"/>
        <v>0</v>
      </c>
      <c r="CO1589" s="84">
        <f t="shared" si="10250"/>
        <v>24010.399999999998</v>
      </c>
      <c r="CP1589" s="14">
        <f t="shared" si="10314"/>
        <v>0</v>
      </c>
      <c r="CQ1589" s="29"/>
      <c r="CR1589" s="29"/>
      <c r="CT1589" s="1"/>
    </row>
    <row r="1590" spans="1:99" ht="31.2" customHeight="1" x14ac:dyDescent="0.3">
      <c r="A1590" s="76" t="s">
        <v>523</v>
      </c>
      <c r="B1590" s="76" t="s">
        <v>34</v>
      </c>
      <c r="C1590" s="76" t="s">
        <v>127</v>
      </c>
      <c r="D1590" s="76" t="s">
        <v>431</v>
      </c>
      <c r="E1590" s="88"/>
      <c r="F1590" s="77" t="s">
        <v>432</v>
      </c>
      <c r="G1590" s="14">
        <f t="shared" si="10256"/>
        <v>20445.699999999997</v>
      </c>
      <c r="H1590" s="14">
        <f t="shared" si="10257"/>
        <v>21003.899999999998</v>
      </c>
      <c r="I1590" s="14">
        <f t="shared" si="10258"/>
        <v>21003.899999999998</v>
      </c>
      <c r="J1590" s="14">
        <f t="shared" si="10259"/>
        <v>0</v>
      </c>
      <c r="K1590" s="14">
        <f t="shared" si="10260"/>
        <v>0</v>
      </c>
      <c r="L1590" s="14">
        <f t="shared" si="10261"/>
        <v>0</v>
      </c>
      <c r="M1590" s="14">
        <f t="shared" si="10091"/>
        <v>20445.699999999997</v>
      </c>
      <c r="N1590" s="14">
        <f t="shared" si="10092"/>
        <v>21003.899999999998</v>
      </c>
      <c r="O1590" s="14">
        <f t="shared" si="10093"/>
        <v>21003.899999999998</v>
      </c>
      <c r="P1590" s="14">
        <f t="shared" si="10262"/>
        <v>2486.1</v>
      </c>
      <c r="Q1590" s="14">
        <f t="shared" si="10263"/>
        <v>0</v>
      </c>
      <c r="R1590" s="14">
        <f t="shared" si="10264"/>
        <v>0</v>
      </c>
      <c r="S1590" s="14">
        <f t="shared" si="10265"/>
        <v>0</v>
      </c>
      <c r="T1590" s="14">
        <f t="shared" si="10266"/>
        <v>3006.5</v>
      </c>
      <c r="U1590" s="14">
        <f t="shared" si="10267"/>
        <v>0</v>
      </c>
      <c r="V1590" s="14">
        <f t="shared" si="10268"/>
        <v>3006.5</v>
      </c>
      <c r="W1590" s="14">
        <f t="shared" si="10269"/>
        <v>0</v>
      </c>
      <c r="X1590" s="14">
        <f t="shared" si="10270"/>
        <v>0</v>
      </c>
      <c r="Y1590" s="14">
        <f t="shared" si="10153"/>
        <v>22931.799999999996</v>
      </c>
      <c r="Z1590" s="14">
        <f t="shared" si="10154"/>
        <v>24010.399999999998</v>
      </c>
      <c r="AA1590" s="14">
        <f t="shared" si="10155"/>
        <v>24010.399999999998</v>
      </c>
      <c r="AB1590" s="14">
        <f t="shared" si="10271"/>
        <v>0</v>
      </c>
      <c r="AC1590" s="14">
        <f t="shared" si="10272"/>
        <v>0</v>
      </c>
      <c r="AD1590" s="14">
        <f t="shared" si="10273"/>
        <v>0</v>
      </c>
      <c r="AE1590" s="14">
        <f t="shared" si="10156"/>
        <v>22931.799999999996</v>
      </c>
      <c r="AF1590" s="14">
        <f t="shared" si="10157"/>
        <v>24010.399999999998</v>
      </c>
      <c r="AG1590" s="14">
        <f t="shared" si="10158"/>
        <v>24010.399999999998</v>
      </c>
      <c r="AH1590" s="14">
        <f t="shared" si="10274"/>
        <v>0</v>
      </c>
      <c r="AI1590" s="14">
        <f t="shared" si="10275"/>
        <v>0</v>
      </c>
      <c r="AJ1590" s="14">
        <f t="shared" si="10276"/>
        <v>0</v>
      </c>
      <c r="AK1590" s="14">
        <f t="shared" si="10277"/>
        <v>0</v>
      </c>
      <c r="AL1590" s="14">
        <f t="shared" si="10278"/>
        <v>0</v>
      </c>
      <c r="AM1590" s="14">
        <f t="shared" si="10279"/>
        <v>0</v>
      </c>
      <c r="AN1590" s="14">
        <f t="shared" si="10280"/>
        <v>0</v>
      </c>
      <c r="AO1590" s="14">
        <f t="shared" si="10281"/>
        <v>0</v>
      </c>
      <c r="AP1590" s="14">
        <f t="shared" si="10282"/>
        <v>0</v>
      </c>
      <c r="AQ1590" s="14">
        <f t="shared" si="10283"/>
        <v>0</v>
      </c>
      <c r="AR1590" s="14">
        <f t="shared" si="10284"/>
        <v>0</v>
      </c>
      <c r="AS1590" s="14">
        <f t="shared" si="10285"/>
        <v>0</v>
      </c>
      <c r="AT1590" s="14">
        <f t="shared" si="10286"/>
        <v>0</v>
      </c>
      <c r="AU1590" s="14">
        <f t="shared" si="10287"/>
        <v>0</v>
      </c>
      <c r="AV1590" s="14">
        <f t="shared" si="10288"/>
        <v>0</v>
      </c>
      <c r="AW1590" s="14">
        <f t="shared" si="10159"/>
        <v>22931.799999999996</v>
      </c>
      <c r="AX1590" s="14">
        <f t="shared" si="10160"/>
        <v>24010.399999999998</v>
      </c>
      <c r="AY1590" s="14">
        <f t="shared" si="10161"/>
        <v>24010.399999999998</v>
      </c>
      <c r="AZ1590" s="14">
        <f t="shared" si="10289"/>
        <v>0</v>
      </c>
      <c r="BA1590" s="14">
        <f t="shared" si="10162"/>
        <v>22931.799999999996</v>
      </c>
      <c r="BB1590" s="14">
        <f t="shared" si="10163"/>
        <v>24010.399999999998</v>
      </c>
      <c r="BC1590" s="14">
        <f t="shared" si="10164"/>
        <v>24010.399999999998</v>
      </c>
      <c r="BD1590" s="14">
        <f t="shared" si="10290"/>
        <v>0</v>
      </c>
      <c r="BE1590" s="14">
        <f t="shared" si="10291"/>
        <v>0</v>
      </c>
      <c r="BF1590" s="14">
        <f t="shared" si="10292"/>
        <v>0</v>
      </c>
      <c r="BG1590" s="14">
        <f t="shared" si="10293"/>
        <v>0</v>
      </c>
      <c r="BH1590" s="14">
        <f t="shared" si="10294"/>
        <v>0</v>
      </c>
      <c r="BI1590" s="14">
        <f t="shared" si="10295"/>
        <v>0</v>
      </c>
      <c r="BJ1590" s="14">
        <f t="shared" si="10296"/>
        <v>0</v>
      </c>
      <c r="BK1590" s="14">
        <f t="shared" si="10297"/>
        <v>0</v>
      </c>
      <c r="BL1590" s="14">
        <f t="shared" si="10298"/>
        <v>0</v>
      </c>
      <c r="BM1590" s="14">
        <f t="shared" si="10299"/>
        <v>0</v>
      </c>
      <c r="BN1590" s="14">
        <f t="shared" si="10300"/>
        <v>0</v>
      </c>
      <c r="BO1590" s="14">
        <f t="shared" si="10165"/>
        <v>22931.799999999996</v>
      </c>
      <c r="BP1590" s="14">
        <f t="shared" si="10166"/>
        <v>24010.399999999998</v>
      </c>
      <c r="BQ1590" s="14">
        <f t="shared" si="10167"/>
        <v>24010.399999999998</v>
      </c>
      <c r="BR1590" s="14">
        <f t="shared" si="10301"/>
        <v>0</v>
      </c>
      <c r="BS1590" s="14">
        <f t="shared" si="10302"/>
        <v>0</v>
      </c>
      <c r="BT1590" s="14">
        <f t="shared" si="10303"/>
        <v>0</v>
      </c>
      <c r="BU1590" s="14">
        <f t="shared" si="10168"/>
        <v>22931.799999999996</v>
      </c>
      <c r="BV1590" s="14">
        <f t="shared" si="10169"/>
        <v>24010.399999999998</v>
      </c>
      <c r="BW1590" s="14">
        <f t="shared" si="10170"/>
        <v>24010.399999999998</v>
      </c>
      <c r="BX1590" s="14">
        <f t="shared" si="10304"/>
        <v>0</v>
      </c>
      <c r="BY1590" s="14">
        <f t="shared" si="10305"/>
        <v>0</v>
      </c>
      <c r="BZ1590" s="14">
        <f t="shared" si="10306"/>
        <v>0</v>
      </c>
      <c r="CA1590" s="14">
        <f t="shared" si="10307"/>
        <v>0</v>
      </c>
      <c r="CB1590" s="14">
        <f t="shared" si="10308"/>
        <v>0</v>
      </c>
      <c r="CC1590" s="14">
        <f t="shared" si="10309"/>
        <v>0</v>
      </c>
      <c r="CD1590" s="14">
        <f t="shared" si="10310"/>
        <v>0</v>
      </c>
      <c r="CE1590" s="14">
        <f t="shared" si="10311"/>
        <v>0</v>
      </c>
      <c r="CF1590" s="14">
        <f t="shared" si="10312"/>
        <v>0</v>
      </c>
      <c r="CG1590" s="14">
        <f t="shared" si="10171"/>
        <v>22931.799999999996</v>
      </c>
      <c r="CH1590" s="14">
        <f t="shared" si="10313"/>
        <v>0</v>
      </c>
      <c r="CI1590" s="84">
        <f t="shared" si="10248"/>
        <v>22931.799999999996</v>
      </c>
      <c r="CJ1590" s="14">
        <f t="shared" si="10172"/>
        <v>24010.399999999998</v>
      </c>
      <c r="CK1590" s="52">
        <f t="shared" si="10314"/>
        <v>0</v>
      </c>
      <c r="CL1590" s="84">
        <f t="shared" si="10249"/>
        <v>24010.399999999998</v>
      </c>
      <c r="CM1590" s="14">
        <f t="shared" si="10173"/>
        <v>24010.399999999998</v>
      </c>
      <c r="CN1590" s="52">
        <f t="shared" si="10314"/>
        <v>0</v>
      </c>
      <c r="CO1590" s="84">
        <f t="shared" si="10250"/>
        <v>24010.399999999998</v>
      </c>
      <c r="CP1590" s="14">
        <f t="shared" si="10314"/>
        <v>0</v>
      </c>
      <c r="CQ1590" s="29"/>
      <c r="CR1590" s="29"/>
      <c r="CT1590" s="1"/>
    </row>
    <row r="1591" spans="1:99" ht="15.6" customHeight="1" x14ac:dyDescent="0.3">
      <c r="A1591" s="76" t="s">
        <v>523</v>
      </c>
      <c r="B1591" s="76" t="s">
        <v>34</v>
      </c>
      <c r="C1591" s="76" t="s">
        <v>127</v>
      </c>
      <c r="D1591" s="76" t="s">
        <v>433</v>
      </c>
      <c r="E1591" s="88"/>
      <c r="F1591" s="77" t="s">
        <v>57</v>
      </c>
      <c r="G1591" s="14">
        <f t="shared" ref="G1591:L1591" si="10315">G1592+G1593</f>
        <v>20445.699999999997</v>
      </c>
      <c r="H1591" s="14">
        <f t="shared" si="10315"/>
        <v>21003.899999999998</v>
      </c>
      <c r="I1591" s="14">
        <f t="shared" si="10315"/>
        <v>21003.899999999998</v>
      </c>
      <c r="J1591" s="14">
        <f t="shared" si="10315"/>
        <v>0</v>
      </c>
      <c r="K1591" s="14">
        <f t="shared" si="10315"/>
        <v>0</v>
      </c>
      <c r="L1591" s="14">
        <f t="shared" si="10315"/>
        <v>0</v>
      </c>
      <c r="M1591" s="14">
        <f t="shared" si="10091"/>
        <v>20445.699999999997</v>
      </c>
      <c r="N1591" s="14">
        <f t="shared" si="10092"/>
        <v>21003.899999999998</v>
      </c>
      <c r="O1591" s="14">
        <f t="shared" si="10093"/>
        <v>21003.899999999998</v>
      </c>
      <c r="P1591" s="14">
        <f t="shared" ref="P1591:X1591" si="10316">P1592+P1593</f>
        <v>2486.1</v>
      </c>
      <c r="Q1591" s="14">
        <f t="shared" si="10316"/>
        <v>0</v>
      </c>
      <c r="R1591" s="14">
        <f t="shared" si="10316"/>
        <v>0</v>
      </c>
      <c r="S1591" s="14">
        <f t="shared" si="10316"/>
        <v>0</v>
      </c>
      <c r="T1591" s="14">
        <f t="shared" si="10316"/>
        <v>3006.5</v>
      </c>
      <c r="U1591" s="14">
        <f t="shared" si="10316"/>
        <v>0</v>
      </c>
      <c r="V1591" s="14">
        <f t="shared" si="10316"/>
        <v>3006.5</v>
      </c>
      <c r="W1591" s="14">
        <f t="shared" si="10316"/>
        <v>0</v>
      </c>
      <c r="X1591" s="14">
        <f t="shared" si="10316"/>
        <v>0</v>
      </c>
      <c r="Y1591" s="14">
        <f t="shared" si="10153"/>
        <v>22931.799999999996</v>
      </c>
      <c r="Z1591" s="14">
        <f t="shared" si="10154"/>
        <v>24010.399999999998</v>
      </c>
      <c r="AA1591" s="14">
        <f t="shared" si="10155"/>
        <v>24010.399999999998</v>
      </c>
      <c r="AB1591" s="14">
        <f>AB1592+AB1593</f>
        <v>0</v>
      </c>
      <c r="AC1591" s="14">
        <f>AC1592+AC1593</f>
        <v>0</v>
      </c>
      <c r="AD1591" s="14">
        <f>AD1592+AD1593</f>
        <v>0</v>
      </c>
      <c r="AE1591" s="14">
        <f t="shared" si="10156"/>
        <v>22931.799999999996</v>
      </c>
      <c r="AF1591" s="14">
        <f t="shared" si="10157"/>
        <v>24010.399999999998</v>
      </c>
      <c r="AG1591" s="14">
        <f t="shared" si="10158"/>
        <v>24010.399999999998</v>
      </c>
      <c r="AH1591" s="14">
        <f t="shared" ref="AH1591:AV1591" si="10317">AH1592+AH1593</f>
        <v>0</v>
      </c>
      <c r="AI1591" s="14">
        <f t="shared" si="10317"/>
        <v>0</v>
      </c>
      <c r="AJ1591" s="14">
        <f t="shared" si="10317"/>
        <v>0</v>
      </c>
      <c r="AK1591" s="14">
        <f t="shared" si="10317"/>
        <v>0</v>
      </c>
      <c r="AL1591" s="14">
        <f t="shared" si="10317"/>
        <v>0</v>
      </c>
      <c r="AM1591" s="14">
        <f t="shared" si="10317"/>
        <v>0</v>
      </c>
      <c r="AN1591" s="14">
        <f t="shared" si="10317"/>
        <v>0</v>
      </c>
      <c r="AO1591" s="14">
        <f t="shared" si="10317"/>
        <v>0</v>
      </c>
      <c r="AP1591" s="14">
        <f t="shared" si="10317"/>
        <v>0</v>
      </c>
      <c r="AQ1591" s="14">
        <f t="shared" si="10317"/>
        <v>0</v>
      </c>
      <c r="AR1591" s="14">
        <f t="shared" si="10317"/>
        <v>0</v>
      </c>
      <c r="AS1591" s="14">
        <f t="shared" si="10317"/>
        <v>0</v>
      </c>
      <c r="AT1591" s="14">
        <f t="shared" si="10317"/>
        <v>0</v>
      </c>
      <c r="AU1591" s="14">
        <f t="shared" si="10317"/>
        <v>0</v>
      </c>
      <c r="AV1591" s="14">
        <f t="shared" si="10317"/>
        <v>0</v>
      </c>
      <c r="AW1591" s="14">
        <f t="shared" si="10159"/>
        <v>22931.799999999996</v>
      </c>
      <c r="AX1591" s="14">
        <f t="shared" si="10160"/>
        <v>24010.399999999998</v>
      </c>
      <c r="AY1591" s="14">
        <f t="shared" si="10161"/>
        <v>24010.399999999998</v>
      </c>
      <c r="AZ1591" s="14">
        <f>AZ1592+AZ1593</f>
        <v>0</v>
      </c>
      <c r="BA1591" s="14">
        <f t="shared" si="10162"/>
        <v>22931.799999999996</v>
      </c>
      <c r="BB1591" s="14">
        <f t="shared" si="10163"/>
        <v>24010.399999999998</v>
      </c>
      <c r="BC1591" s="14">
        <f t="shared" si="10164"/>
        <v>24010.399999999998</v>
      </c>
      <c r="BD1591" s="14">
        <f t="shared" ref="BD1591:BN1591" si="10318">BD1592+BD1593</f>
        <v>0</v>
      </c>
      <c r="BE1591" s="14">
        <f t="shared" si="10318"/>
        <v>0</v>
      </c>
      <c r="BF1591" s="14">
        <f t="shared" si="10318"/>
        <v>0</v>
      </c>
      <c r="BG1591" s="14">
        <f t="shared" si="10318"/>
        <v>0</v>
      </c>
      <c r="BH1591" s="14">
        <f t="shared" si="10318"/>
        <v>0</v>
      </c>
      <c r="BI1591" s="14">
        <f t="shared" si="10318"/>
        <v>0</v>
      </c>
      <c r="BJ1591" s="14">
        <f t="shared" si="10318"/>
        <v>0</v>
      </c>
      <c r="BK1591" s="14">
        <f t="shared" si="10318"/>
        <v>0</v>
      </c>
      <c r="BL1591" s="14">
        <f t="shared" si="10318"/>
        <v>0</v>
      </c>
      <c r="BM1591" s="14">
        <f t="shared" si="10318"/>
        <v>0</v>
      </c>
      <c r="BN1591" s="14">
        <f t="shared" si="10318"/>
        <v>0</v>
      </c>
      <c r="BO1591" s="14">
        <f t="shared" si="10165"/>
        <v>22931.799999999996</v>
      </c>
      <c r="BP1591" s="14">
        <f t="shared" si="10166"/>
        <v>24010.399999999998</v>
      </c>
      <c r="BQ1591" s="14">
        <f t="shared" si="10167"/>
        <v>24010.399999999998</v>
      </c>
      <c r="BR1591" s="14">
        <f>BR1592+BR1593</f>
        <v>0</v>
      </c>
      <c r="BS1591" s="14">
        <f>BS1592+BS1593</f>
        <v>0</v>
      </c>
      <c r="BT1591" s="14">
        <f>BT1592+BT1593</f>
        <v>0</v>
      </c>
      <c r="BU1591" s="14">
        <f t="shared" si="10168"/>
        <v>22931.799999999996</v>
      </c>
      <c r="BV1591" s="14">
        <f t="shared" si="10169"/>
        <v>24010.399999999998</v>
      </c>
      <c r="BW1591" s="14">
        <f t="shared" si="10170"/>
        <v>24010.399999999998</v>
      </c>
      <c r="BX1591" s="14">
        <f t="shared" ref="BX1591:CF1591" si="10319">BX1592+BX1593</f>
        <v>0</v>
      </c>
      <c r="BY1591" s="14">
        <f t="shared" si="10319"/>
        <v>0</v>
      </c>
      <c r="BZ1591" s="14">
        <f t="shared" si="10319"/>
        <v>0</v>
      </c>
      <c r="CA1591" s="14">
        <f t="shared" si="10319"/>
        <v>0</v>
      </c>
      <c r="CB1591" s="14">
        <f t="shared" si="10319"/>
        <v>0</v>
      </c>
      <c r="CC1591" s="14">
        <f t="shared" si="10319"/>
        <v>0</v>
      </c>
      <c r="CD1591" s="14">
        <f t="shared" si="10319"/>
        <v>0</v>
      </c>
      <c r="CE1591" s="14">
        <f t="shared" si="10319"/>
        <v>0</v>
      </c>
      <c r="CF1591" s="14">
        <f t="shared" si="10319"/>
        <v>0</v>
      </c>
      <c r="CG1591" s="14">
        <f t="shared" si="10171"/>
        <v>22931.799999999996</v>
      </c>
      <c r="CH1591" s="14">
        <f>CH1592+CH1593</f>
        <v>0</v>
      </c>
      <c r="CI1591" s="84">
        <f t="shared" si="10248"/>
        <v>22931.799999999996</v>
      </c>
      <c r="CJ1591" s="14">
        <f t="shared" si="10172"/>
        <v>24010.399999999998</v>
      </c>
      <c r="CK1591" s="52">
        <f>CK1592+CK1593</f>
        <v>0</v>
      </c>
      <c r="CL1591" s="84">
        <f t="shared" si="10249"/>
        <v>24010.399999999998</v>
      </c>
      <c r="CM1591" s="14">
        <f t="shared" si="10173"/>
        <v>24010.399999999998</v>
      </c>
      <c r="CN1591" s="52">
        <f>CN1592+CN1593</f>
        <v>0</v>
      </c>
      <c r="CO1591" s="84">
        <f t="shared" si="10250"/>
        <v>24010.399999999998</v>
      </c>
      <c r="CP1591" s="14">
        <f>CP1592+CP1593</f>
        <v>0</v>
      </c>
      <c r="CQ1591" s="29"/>
      <c r="CR1591" s="29"/>
      <c r="CT1591" s="1"/>
    </row>
    <row r="1592" spans="1:99" ht="78" customHeight="1" x14ac:dyDescent="0.3">
      <c r="A1592" s="76" t="s">
        <v>523</v>
      </c>
      <c r="B1592" s="76" t="s">
        <v>34</v>
      </c>
      <c r="C1592" s="76" t="s">
        <v>127</v>
      </c>
      <c r="D1592" s="76" t="s">
        <v>433</v>
      </c>
      <c r="E1592" s="76" t="s">
        <v>58</v>
      </c>
      <c r="F1592" s="77" t="s">
        <v>59</v>
      </c>
      <c r="G1592" s="14">
        <v>18153.599999999999</v>
      </c>
      <c r="H1592" s="14">
        <v>18711.8</v>
      </c>
      <c r="I1592" s="14">
        <v>18711.8</v>
      </c>
      <c r="J1592" s="14"/>
      <c r="K1592" s="14"/>
      <c r="L1592" s="14"/>
      <c r="M1592" s="14">
        <f t="shared" si="10091"/>
        <v>18153.599999999999</v>
      </c>
      <c r="N1592" s="14">
        <f t="shared" si="10092"/>
        <v>18711.8</v>
      </c>
      <c r="O1592" s="14">
        <f t="shared" si="10093"/>
        <v>18711.8</v>
      </c>
      <c r="P1592" s="14">
        <v>2486.1</v>
      </c>
      <c r="Q1592" s="14"/>
      <c r="R1592" s="14"/>
      <c r="S1592" s="14"/>
      <c r="T1592" s="14">
        <v>3006.5</v>
      </c>
      <c r="U1592" s="14"/>
      <c r="V1592" s="14">
        <v>3006.5</v>
      </c>
      <c r="W1592" s="14"/>
      <c r="X1592" s="14"/>
      <c r="Y1592" s="14">
        <f t="shared" si="10153"/>
        <v>20639.699999999997</v>
      </c>
      <c r="Z1592" s="14">
        <f t="shared" si="10154"/>
        <v>21718.3</v>
      </c>
      <c r="AA1592" s="14">
        <f t="shared" si="10155"/>
        <v>21718.3</v>
      </c>
      <c r="AB1592" s="14"/>
      <c r="AC1592" s="14"/>
      <c r="AD1592" s="14"/>
      <c r="AE1592" s="14">
        <f t="shared" si="10156"/>
        <v>20639.699999999997</v>
      </c>
      <c r="AF1592" s="14">
        <f t="shared" si="10157"/>
        <v>21718.3</v>
      </c>
      <c r="AG1592" s="14">
        <f t="shared" si="10158"/>
        <v>21718.3</v>
      </c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>
        <f t="shared" si="10159"/>
        <v>20639.699999999997</v>
      </c>
      <c r="AX1592" s="14">
        <f t="shared" si="10160"/>
        <v>21718.3</v>
      </c>
      <c r="AY1592" s="14">
        <f t="shared" si="10161"/>
        <v>21718.3</v>
      </c>
      <c r="AZ1592" s="14"/>
      <c r="BA1592" s="14">
        <f t="shared" si="10162"/>
        <v>20639.699999999997</v>
      </c>
      <c r="BB1592" s="14">
        <f t="shared" si="10163"/>
        <v>21718.3</v>
      </c>
      <c r="BC1592" s="14">
        <f t="shared" si="10164"/>
        <v>21718.3</v>
      </c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>
        <f t="shared" si="10165"/>
        <v>20639.699999999997</v>
      </c>
      <c r="BP1592" s="14">
        <f t="shared" si="10166"/>
        <v>21718.3</v>
      </c>
      <c r="BQ1592" s="14">
        <f t="shared" si="10167"/>
        <v>21718.3</v>
      </c>
      <c r="BR1592" s="14"/>
      <c r="BS1592" s="14"/>
      <c r="BT1592" s="14"/>
      <c r="BU1592" s="14">
        <f t="shared" si="10168"/>
        <v>20639.699999999997</v>
      </c>
      <c r="BV1592" s="14">
        <f t="shared" si="10169"/>
        <v>21718.3</v>
      </c>
      <c r="BW1592" s="14">
        <f t="shared" si="10170"/>
        <v>21718.3</v>
      </c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>
        <f t="shared" si="10171"/>
        <v>20639.699999999997</v>
      </c>
      <c r="CH1592" s="14"/>
      <c r="CI1592" s="84">
        <f t="shared" si="10248"/>
        <v>20639.699999999997</v>
      </c>
      <c r="CJ1592" s="14">
        <f t="shared" si="10172"/>
        <v>21718.3</v>
      </c>
      <c r="CK1592" s="52"/>
      <c r="CL1592" s="84">
        <f t="shared" si="10249"/>
        <v>21718.3</v>
      </c>
      <c r="CM1592" s="14">
        <f t="shared" si="10173"/>
        <v>21718.3</v>
      </c>
      <c r="CN1592" s="52"/>
      <c r="CO1592" s="84">
        <f t="shared" si="10250"/>
        <v>21718.3</v>
      </c>
      <c r="CP1592" s="14"/>
      <c r="CQ1592" s="29"/>
      <c r="CR1592" s="29"/>
      <c r="CT1592" s="1"/>
    </row>
    <row r="1593" spans="1:99" ht="31.2" customHeight="1" x14ac:dyDescent="0.3">
      <c r="A1593" s="76" t="s">
        <v>523</v>
      </c>
      <c r="B1593" s="76" t="s">
        <v>34</v>
      </c>
      <c r="C1593" s="76" t="s">
        <v>127</v>
      </c>
      <c r="D1593" s="76" t="s">
        <v>433</v>
      </c>
      <c r="E1593" s="76" t="s">
        <v>46</v>
      </c>
      <c r="F1593" s="77" t="s">
        <v>47</v>
      </c>
      <c r="G1593" s="14">
        <v>2292.1</v>
      </c>
      <c r="H1593" s="14">
        <v>2292.1</v>
      </c>
      <c r="I1593" s="14">
        <v>2292.1</v>
      </c>
      <c r="J1593" s="14"/>
      <c r="K1593" s="14"/>
      <c r="L1593" s="14"/>
      <c r="M1593" s="14">
        <f t="shared" si="10091"/>
        <v>2292.1</v>
      </c>
      <c r="N1593" s="14">
        <f t="shared" si="10092"/>
        <v>2292.1</v>
      </c>
      <c r="O1593" s="14">
        <f t="shared" si="10093"/>
        <v>2292.1</v>
      </c>
      <c r="P1593" s="14"/>
      <c r="Q1593" s="14"/>
      <c r="R1593" s="14"/>
      <c r="S1593" s="14"/>
      <c r="T1593" s="14"/>
      <c r="U1593" s="14"/>
      <c r="V1593" s="14"/>
      <c r="W1593" s="14"/>
      <c r="X1593" s="14"/>
      <c r="Y1593" s="14">
        <f t="shared" si="10153"/>
        <v>2292.1</v>
      </c>
      <c r="Z1593" s="14">
        <f t="shared" si="10154"/>
        <v>2292.1</v>
      </c>
      <c r="AA1593" s="14">
        <f t="shared" si="10155"/>
        <v>2292.1</v>
      </c>
      <c r="AB1593" s="14"/>
      <c r="AC1593" s="14"/>
      <c r="AD1593" s="14"/>
      <c r="AE1593" s="14">
        <f t="shared" si="10156"/>
        <v>2292.1</v>
      </c>
      <c r="AF1593" s="14">
        <f t="shared" si="10157"/>
        <v>2292.1</v>
      </c>
      <c r="AG1593" s="14">
        <f t="shared" si="10158"/>
        <v>2292.1</v>
      </c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>
        <f t="shared" si="10159"/>
        <v>2292.1</v>
      </c>
      <c r="AX1593" s="14">
        <f t="shared" si="10160"/>
        <v>2292.1</v>
      </c>
      <c r="AY1593" s="14">
        <f t="shared" si="10161"/>
        <v>2292.1</v>
      </c>
      <c r="AZ1593" s="14"/>
      <c r="BA1593" s="14">
        <f t="shared" si="10162"/>
        <v>2292.1</v>
      </c>
      <c r="BB1593" s="14">
        <f t="shared" si="10163"/>
        <v>2292.1</v>
      </c>
      <c r="BC1593" s="14">
        <f t="shared" si="10164"/>
        <v>2292.1</v>
      </c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>
        <f t="shared" si="10165"/>
        <v>2292.1</v>
      </c>
      <c r="BP1593" s="14">
        <f t="shared" si="10166"/>
        <v>2292.1</v>
      </c>
      <c r="BQ1593" s="14">
        <f t="shared" si="10167"/>
        <v>2292.1</v>
      </c>
      <c r="BR1593" s="14"/>
      <c r="BS1593" s="14"/>
      <c r="BT1593" s="14"/>
      <c r="BU1593" s="14">
        <f t="shared" si="10168"/>
        <v>2292.1</v>
      </c>
      <c r="BV1593" s="14">
        <f t="shared" si="10169"/>
        <v>2292.1</v>
      </c>
      <c r="BW1593" s="14">
        <f t="shared" si="10170"/>
        <v>2292.1</v>
      </c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>
        <f t="shared" si="10171"/>
        <v>2292.1</v>
      </c>
      <c r="CH1593" s="14"/>
      <c r="CI1593" s="84">
        <f t="shared" si="10248"/>
        <v>2292.1</v>
      </c>
      <c r="CJ1593" s="14">
        <f t="shared" si="10172"/>
        <v>2292.1</v>
      </c>
      <c r="CK1593" s="52"/>
      <c r="CL1593" s="84">
        <f t="shared" si="10249"/>
        <v>2292.1</v>
      </c>
      <c r="CM1593" s="14">
        <f t="shared" si="10173"/>
        <v>2292.1</v>
      </c>
      <c r="CN1593" s="52"/>
      <c r="CO1593" s="84">
        <f t="shared" si="10250"/>
        <v>2292.1</v>
      </c>
      <c r="CP1593" s="14"/>
      <c r="CQ1593" s="29"/>
      <c r="CR1593" s="29"/>
      <c r="CT1593" s="1"/>
    </row>
    <row r="1594" spans="1:99" s="87" customFormat="1" ht="15.6" customHeight="1" x14ac:dyDescent="0.3">
      <c r="A1594" s="74" t="s">
        <v>523</v>
      </c>
      <c r="B1594" s="74" t="s">
        <v>34</v>
      </c>
      <c r="C1594" s="74" t="s">
        <v>36</v>
      </c>
      <c r="D1594" s="74"/>
      <c r="E1594" s="74"/>
      <c r="F1594" s="75" t="s">
        <v>37</v>
      </c>
      <c r="G1594" s="25">
        <f t="shared" ref="G1594:G1600" si="10320">G1595</f>
        <v>4886.3</v>
      </c>
      <c r="H1594" s="25">
        <f t="shared" ref="H1594:H1600" si="10321">H1595</f>
        <v>3056</v>
      </c>
      <c r="I1594" s="25">
        <f t="shared" ref="I1594:I1600" si="10322">I1595</f>
        <v>3054.5</v>
      </c>
      <c r="J1594" s="25">
        <f t="shared" ref="J1594:J1600" si="10323">J1595</f>
        <v>0</v>
      </c>
      <c r="K1594" s="25">
        <f t="shared" ref="K1594:K1600" si="10324">K1595</f>
        <v>0</v>
      </c>
      <c r="L1594" s="25">
        <f t="shared" ref="L1594:L1600" si="10325">L1595</f>
        <v>0</v>
      </c>
      <c r="M1594" s="25">
        <f t="shared" si="10091"/>
        <v>4886.3</v>
      </c>
      <c r="N1594" s="25">
        <f t="shared" si="10092"/>
        <v>3056</v>
      </c>
      <c r="O1594" s="25">
        <f t="shared" si="10093"/>
        <v>3054.5</v>
      </c>
      <c r="P1594" s="25">
        <f t="shared" ref="P1594:P1600" si="10326">P1595</f>
        <v>0</v>
      </c>
      <c r="Q1594" s="25">
        <f t="shared" ref="Q1594:Q1600" si="10327">Q1595</f>
        <v>0</v>
      </c>
      <c r="R1594" s="25">
        <f t="shared" ref="R1594:R1600" si="10328">R1595</f>
        <v>0</v>
      </c>
      <c r="S1594" s="25">
        <f t="shared" ref="S1594:S1600" si="10329">S1595</f>
        <v>30</v>
      </c>
      <c r="T1594" s="25">
        <f t="shared" ref="T1594:T1600" si="10330">T1595</f>
        <v>30</v>
      </c>
      <c r="U1594" s="25">
        <f t="shared" ref="U1594:U1600" si="10331">U1595</f>
        <v>0</v>
      </c>
      <c r="V1594" s="25">
        <f t="shared" ref="V1594:V1600" si="10332">V1595</f>
        <v>30</v>
      </c>
      <c r="W1594" s="25">
        <f t="shared" ref="W1594:W1600" si="10333">W1595</f>
        <v>0</v>
      </c>
      <c r="X1594" s="25">
        <f t="shared" ref="X1594:X1600" si="10334">X1595</f>
        <v>0</v>
      </c>
      <c r="Y1594" s="25">
        <f t="shared" si="10153"/>
        <v>4916.3</v>
      </c>
      <c r="Z1594" s="25">
        <f t="shared" si="10154"/>
        <v>3086</v>
      </c>
      <c r="AA1594" s="25">
        <f t="shared" si="10155"/>
        <v>3084.5</v>
      </c>
      <c r="AB1594" s="25">
        <f t="shared" ref="AB1594:AB1600" si="10335">AB1595</f>
        <v>0</v>
      </c>
      <c r="AC1594" s="25">
        <f t="shared" ref="AC1594:AC1600" si="10336">AC1595</f>
        <v>0</v>
      </c>
      <c r="AD1594" s="25">
        <f t="shared" ref="AD1594:AD1600" si="10337">AD1595</f>
        <v>0</v>
      </c>
      <c r="AE1594" s="25">
        <f t="shared" si="10156"/>
        <v>4916.3</v>
      </c>
      <c r="AF1594" s="25">
        <f t="shared" si="10157"/>
        <v>3086</v>
      </c>
      <c r="AG1594" s="25">
        <f t="shared" si="10158"/>
        <v>3084.5</v>
      </c>
      <c r="AH1594" s="25">
        <f t="shared" ref="AH1594:AV1594" si="10338">AH1595</f>
        <v>0</v>
      </c>
      <c r="AI1594" s="25">
        <f t="shared" si="10338"/>
        <v>0</v>
      </c>
      <c r="AJ1594" s="25">
        <f t="shared" si="10338"/>
        <v>0</v>
      </c>
      <c r="AK1594" s="25">
        <f t="shared" si="10338"/>
        <v>0</v>
      </c>
      <c r="AL1594" s="25">
        <f t="shared" si="10338"/>
        <v>0</v>
      </c>
      <c r="AM1594" s="25">
        <f t="shared" si="10338"/>
        <v>0</v>
      </c>
      <c r="AN1594" s="25">
        <f t="shared" si="10338"/>
        <v>0</v>
      </c>
      <c r="AO1594" s="25">
        <f t="shared" si="10338"/>
        <v>0</v>
      </c>
      <c r="AP1594" s="25">
        <f t="shared" si="10338"/>
        <v>0</v>
      </c>
      <c r="AQ1594" s="25">
        <f t="shared" si="10338"/>
        <v>0</v>
      </c>
      <c r="AR1594" s="25">
        <f t="shared" si="10338"/>
        <v>0</v>
      </c>
      <c r="AS1594" s="25">
        <f t="shared" si="10338"/>
        <v>0</v>
      </c>
      <c r="AT1594" s="25">
        <f t="shared" si="10338"/>
        <v>0</v>
      </c>
      <c r="AU1594" s="25">
        <f t="shared" si="10338"/>
        <v>0</v>
      </c>
      <c r="AV1594" s="25">
        <f t="shared" si="10338"/>
        <v>0</v>
      </c>
      <c r="AW1594" s="25">
        <f t="shared" si="10159"/>
        <v>4916.3</v>
      </c>
      <c r="AX1594" s="25">
        <f t="shared" si="10160"/>
        <v>3086</v>
      </c>
      <c r="AY1594" s="25">
        <f t="shared" si="10161"/>
        <v>3084.5</v>
      </c>
      <c r="AZ1594" s="25">
        <f>AZ1595</f>
        <v>0</v>
      </c>
      <c r="BA1594" s="25">
        <f t="shared" si="10162"/>
        <v>4916.3</v>
      </c>
      <c r="BB1594" s="25">
        <f t="shared" si="10163"/>
        <v>3086</v>
      </c>
      <c r="BC1594" s="25">
        <f t="shared" si="10164"/>
        <v>3084.5</v>
      </c>
      <c r="BD1594" s="25">
        <f t="shared" ref="BD1594:BN1594" si="10339">BD1595</f>
        <v>0</v>
      </c>
      <c r="BE1594" s="25">
        <f t="shared" si="10339"/>
        <v>292.68299999999999</v>
      </c>
      <c r="BF1594" s="25">
        <f t="shared" si="10339"/>
        <v>0</v>
      </c>
      <c r="BG1594" s="25">
        <f t="shared" si="10339"/>
        <v>0</v>
      </c>
      <c r="BH1594" s="25">
        <f t="shared" si="10339"/>
        <v>0</v>
      </c>
      <c r="BI1594" s="25">
        <f t="shared" si="10339"/>
        <v>0</v>
      </c>
      <c r="BJ1594" s="25">
        <f t="shared" si="10339"/>
        <v>0</v>
      </c>
      <c r="BK1594" s="25">
        <f t="shared" si="10339"/>
        <v>0</v>
      </c>
      <c r="BL1594" s="25">
        <f t="shared" si="10339"/>
        <v>0</v>
      </c>
      <c r="BM1594" s="25">
        <f t="shared" si="10339"/>
        <v>0</v>
      </c>
      <c r="BN1594" s="25">
        <f t="shared" si="10339"/>
        <v>0</v>
      </c>
      <c r="BO1594" s="25">
        <f t="shared" si="10165"/>
        <v>5208.9830000000002</v>
      </c>
      <c r="BP1594" s="25">
        <f t="shared" si="10166"/>
        <v>3086</v>
      </c>
      <c r="BQ1594" s="25">
        <f t="shared" si="10167"/>
        <v>3084.5</v>
      </c>
      <c r="BR1594" s="25">
        <f>BR1595</f>
        <v>0</v>
      </c>
      <c r="BS1594" s="25">
        <f>BS1595</f>
        <v>0</v>
      </c>
      <c r="BT1594" s="25">
        <f>BT1595</f>
        <v>0</v>
      </c>
      <c r="BU1594" s="25">
        <f t="shared" si="10168"/>
        <v>5208.9830000000002</v>
      </c>
      <c r="BV1594" s="25">
        <f t="shared" si="10169"/>
        <v>3086</v>
      </c>
      <c r="BW1594" s="25">
        <f t="shared" si="10170"/>
        <v>3084.5</v>
      </c>
      <c r="BX1594" s="25">
        <f t="shared" ref="BX1594:CF1594" si="10340">BX1595</f>
        <v>0</v>
      </c>
      <c r="BY1594" s="25">
        <f t="shared" si="10340"/>
        <v>0</v>
      </c>
      <c r="BZ1594" s="25">
        <f t="shared" si="10340"/>
        <v>0</v>
      </c>
      <c r="CA1594" s="25">
        <f t="shared" si="10340"/>
        <v>0</v>
      </c>
      <c r="CB1594" s="25">
        <f t="shared" si="10340"/>
        <v>0</v>
      </c>
      <c r="CC1594" s="25">
        <f t="shared" si="10340"/>
        <v>0</v>
      </c>
      <c r="CD1594" s="25">
        <f t="shared" si="10340"/>
        <v>0</v>
      </c>
      <c r="CE1594" s="25">
        <f t="shared" si="10340"/>
        <v>0</v>
      </c>
      <c r="CF1594" s="25">
        <f t="shared" si="10340"/>
        <v>0</v>
      </c>
      <c r="CG1594" s="25">
        <f t="shared" si="10171"/>
        <v>5208.9830000000002</v>
      </c>
      <c r="CH1594" s="25">
        <f>CH1595</f>
        <v>0</v>
      </c>
      <c r="CI1594" s="83">
        <f t="shared" si="10248"/>
        <v>5208.9830000000002</v>
      </c>
      <c r="CJ1594" s="25">
        <f t="shared" si="10172"/>
        <v>3086</v>
      </c>
      <c r="CK1594" s="25">
        <f>CK1595</f>
        <v>0</v>
      </c>
      <c r="CL1594" s="83">
        <f t="shared" si="10249"/>
        <v>3086</v>
      </c>
      <c r="CM1594" s="25">
        <f t="shared" si="10173"/>
        <v>3084.5</v>
      </c>
      <c r="CN1594" s="25">
        <f>CN1595</f>
        <v>0</v>
      </c>
      <c r="CO1594" s="83">
        <f t="shared" si="10250"/>
        <v>3084.5</v>
      </c>
      <c r="CP1594" s="25">
        <f>CP1595</f>
        <v>0</v>
      </c>
      <c r="CQ1594" s="26"/>
      <c r="CR1594" s="26"/>
      <c r="CS1594" s="22"/>
      <c r="CT1594" s="22"/>
      <c r="CU1594" s="22"/>
    </row>
    <row r="1595" spans="1:99" ht="15.6" customHeight="1" x14ac:dyDescent="0.3">
      <c r="A1595" s="76" t="s">
        <v>523</v>
      </c>
      <c r="B1595" s="76" t="s">
        <v>34</v>
      </c>
      <c r="C1595" s="76" t="s">
        <v>36</v>
      </c>
      <c r="D1595" s="76" t="s">
        <v>243</v>
      </c>
      <c r="E1595" s="76"/>
      <c r="F1595" s="77" t="s">
        <v>244</v>
      </c>
      <c r="G1595" s="14">
        <f t="shared" ref="G1595:L1595" si="10341">G1600</f>
        <v>4886.3</v>
      </c>
      <c r="H1595" s="14">
        <f t="shared" si="10341"/>
        <v>3056</v>
      </c>
      <c r="I1595" s="14">
        <f t="shared" si="10341"/>
        <v>3054.5</v>
      </c>
      <c r="J1595" s="14">
        <f t="shared" si="10341"/>
        <v>0</v>
      </c>
      <c r="K1595" s="14">
        <f t="shared" si="10341"/>
        <v>0</v>
      </c>
      <c r="L1595" s="14">
        <f t="shared" si="10341"/>
        <v>0</v>
      </c>
      <c r="M1595" s="14">
        <f t="shared" si="10091"/>
        <v>4886.3</v>
      </c>
      <c r="N1595" s="14">
        <f t="shared" si="10092"/>
        <v>3056</v>
      </c>
      <c r="O1595" s="14">
        <f t="shared" si="10093"/>
        <v>3054.5</v>
      </c>
      <c r="P1595" s="14">
        <f t="shared" ref="P1595:X1595" si="10342">P1600</f>
        <v>0</v>
      </c>
      <c r="Q1595" s="14">
        <f t="shared" si="10342"/>
        <v>0</v>
      </c>
      <c r="R1595" s="14">
        <f t="shared" si="10342"/>
        <v>0</v>
      </c>
      <c r="S1595" s="14">
        <f t="shared" si="10342"/>
        <v>30</v>
      </c>
      <c r="T1595" s="14">
        <f t="shared" si="10342"/>
        <v>30</v>
      </c>
      <c r="U1595" s="14">
        <f t="shared" si="10342"/>
        <v>0</v>
      </c>
      <c r="V1595" s="14">
        <f t="shared" si="10342"/>
        <v>30</v>
      </c>
      <c r="W1595" s="14">
        <f t="shared" si="10342"/>
        <v>0</v>
      </c>
      <c r="X1595" s="14">
        <f t="shared" si="10342"/>
        <v>0</v>
      </c>
      <c r="Y1595" s="14">
        <f t="shared" si="10153"/>
        <v>4916.3</v>
      </c>
      <c r="Z1595" s="14">
        <f t="shared" si="10154"/>
        <v>3086</v>
      </c>
      <c r="AA1595" s="14">
        <f t="shared" si="10155"/>
        <v>3084.5</v>
      </c>
      <c r="AB1595" s="14">
        <f>AB1600</f>
        <v>0</v>
      </c>
      <c r="AC1595" s="14">
        <f>AC1600</f>
        <v>0</v>
      </c>
      <c r="AD1595" s="14">
        <f>AD1600</f>
        <v>0</v>
      </c>
      <c r="AE1595" s="14">
        <f t="shared" si="10156"/>
        <v>4916.3</v>
      </c>
      <c r="AF1595" s="14">
        <f t="shared" si="10157"/>
        <v>3086</v>
      </c>
      <c r="AG1595" s="14">
        <f t="shared" si="10158"/>
        <v>3084.5</v>
      </c>
      <c r="AH1595" s="14">
        <f t="shared" ref="AH1595:AV1595" si="10343">AH1600+AH1596</f>
        <v>0</v>
      </c>
      <c r="AI1595" s="14">
        <f t="shared" si="10343"/>
        <v>0</v>
      </c>
      <c r="AJ1595" s="14">
        <f t="shared" si="10343"/>
        <v>0</v>
      </c>
      <c r="AK1595" s="14">
        <f t="shared" si="10343"/>
        <v>0</v>
      </c>
      <c r="AL1595" s="14">
        <f t="shared" si="10343"/>
        <v>0</v>
      </c>
      <c r="AM1595" s="14">
        <f t="shared" si="10343"/>
        <v>0</v>
      </c>
      <c r="AN1595" s="14">
        <f t="shared" si="10343"/>
        <v>0</v>
      </c>
      <c r="AO1595" s="14">
        <f t="shared" si="10343"/>
        <v>0</v>
      </c>
      <c r="AP1595" s="14">
        <f t="shared" si="10343"/>
        <v>0</v>
      </c>
      <c r="AQ1595" s="14">
        <f t="shared" si="10343"/>
        <v>0</v>
      </c>
      <c r="AR1595" s="14">
        <f t="shared" si="10343"/>
        <v>0</v>
      </c>
      <c r="AS1595" s="14">
        <f t="shared" si="10343"/>
        <v>0</v>
      </c>
      <c r="AT1595" s="14">
        <f t="shared" si="10343"/>
        <v>0</v>
      </c>
      <c r="AU1595" s="14">
        <f t="shared" si="10343"/>
        <v>0</v>
      </c>
      <c r="AV1595" s="14">
        <f t="shared" si="10343"/>
        <v>0</v>
      </c>
      <c r="AW1595" s="14">
        <f t="shared" si="10159"/>
        <v>4916.3</v>
      </c>
      <c r="AX1595" s="14">
        <f t="shared" si="10160"/>
        <v>3086</v>
      </c>
      <c r="AY1595" s="14">
        <f t="shared" si="10161"/>
        <v>3084.5</v>
      </c>
      <c r="AZ1595" s="14">
        <f>AZ1600+AZ1596</f>
        <v>0</v>
      </c>
      <c r="BA1595" s="14">
        <f t="shared" si="10162"/>
        <v>4916.3</v>
      </c>
      <c r="BB1595" s="14">
        <f t="shared" si="10163"/>
        <v>3086</v>
      </c>
      <c r="BC1595" s="14">
        <f t="shared" si="10164"/>
        <v>3084.5</v>
      </c>
      <c r="BD1595" s="14">
        <f t="shared" ref="BD1595:BN1595" si="10344">BD1600+BD1596</f>
        <v>0</v>
      </c>
      <c r="BE1595" s="14">
        <f t="shared" si="10344"/>
        <v>292.68299999999999</v>
      </c>
      <c r="BF1595" s="14">
        <f t="shared" si="10344"/>
        <v>0</v>
      </c>
      <c r="BG1595" s="14">
        <f t="shared" si="10344"/>
        <v>0</v>
      </c>
      <c r="BH1595" s="14">
        <f t="shared" si="10344"/>
        <v>0</v>
      </c>
      <c r="BI1595" s="14">
        <f t="shared" si="10344"/>
        <v>0</v>
      </c>
      <c r="BJ1595" s="14">
        <f t="shared" si="10344"/>
        <v>0</v>
      </c>
      <c r="BK1595" s="14">
        <f t="shared" si="10344"/>
        <v>0</v>
      </c>
      <c r="BL1595" s="14">
        <f t="shared" si="10344"/>
        <v>0</v>
      </c>
      <c r="BM1595" s="14">
        <f t="shared" si="10344"/>
        <v>0</v>
      </c>
      <c r="BN1595" s="14">
        <f t="shared" si="10344"/>
        <v>0</v>
      </c>
      <c r="BO1595" s="14">
        <f t="shared" si="10165"/>
        <v>5208.9830000000002</v>
      </c>
      <c r="BP1595" s="14">
        <f t="shared" si="10166"/>
        <v>3086</v>
      </c>
      <c r="BQ1595" s="14">
        <f t="shared" si="10167"/>
        <v>3084.5</v>
      </c>
      <c r="BR1595" s="14">
        <f>BR1600+BR1596</f>
        <v>0</v>
      </c>
      <c r="BS1595" s="14">
        <f>BS1600+BS1596</f>
        <v>0</v>
      </c>
      <c r="BT1595" s="14">
        <f>BT1600+BT1596</f>
        <v>0</v>
      </c>
      <c r="BU1595" s="14">
        <f t="shared" si="10168"/>
        <v>5208.9830000000002</v>
      </c>
      <c r="BV1595" s="14">
        <f t="shared" si="10169"/>
        <v>3086</v>
      </c>
      <c r="BW1595" s="14">
        <f t="shared" si="10170"/>
        <v>3084.5</v>
      </c>
      <c r="BX1595" s="14">
        <f t="shared" ref="BX1595:CF1595" si="10345">BX1600+BX1596</f>
        <v>0</v>
      </c>
      <c r="BY1595" s="14">
        <f t="shared" si="10345"/>
        <v>0</v>
      </c>
      <c r="BZ1595" s="14">
        <f t="shared" si="10345"/>
        <v>0</v>
      </c>
      <c r="CA1595" s="14">
        <f t="shared" si="10345"/>
        <v>0</v>
      </c>
      <c r="CB1595" s="14">
        <f t="shared" si="10345"/>
        <v>0</v>
      </c>
      <c r="CC1595" s="14">
        <f t="shared" si="10345"/>
        <v>0</v>
      </c>
      <c r="CD1595" s="14">
        <f t="shared" si="10345"/>
        <v>0</v>
      </c>
      <c r="CE1595" s="14">
        <f t="shared" si="10345"/>
        <v>0</v>
      </c>
      <c r="CF1595" s="14">
        <f t="shared" si="10345"/>
        <v>0</v>
      </c>
      <c r="CG1595" s="14">
        <f t="shared" si="10171"/>
        <v>5208.9830000000002</v>
      </c>
      <c r="CH1595" s="14">
        <f>CH1600+CH1596</f>
        <v>0</v>
      </c>
      <c r="CI1595" s="84">
        <f t="shared" si="10248"/>
        <v>5208.9830000000002</v>
      </c>
      <c r="CJ1595" s="14">
        <f t="shared" si="10172"/>
        <v>3086</v>
      </c>
      <c r="CK1595" s="52">
        <f>CK1600+CK1596</f>
        <v>0</v>
      </c>
      <c r="CL1595" s="84">
        <f t="shared" si="10249"/>
        <v>3086</v>
      </c>
      <c r="CM1595" s="14">
        <f t="shared" si="10173"/>
        <v>3084.5</v>
      </c>
      <c r="CN1595" s="52">
        <f>CN1600+CN1596</f>
        <v>0</v>
      </c>
      <c r="CO1595" s="84">
        <f t="shared" si="10250"/>
        <v>3084.5</v>
      </c>
      <c r="CP1595" s="14">
        <f>CP1600+CP1596</f>
        <v>0</v>
      </c>
      <c r="CQ1595" s="29"/>
      <c r="CR1595" s="29"/>
      <c r="CT1595" s="1"/>
    </row>
    <row r="1596" spans="1:99" ht="15.6" customHeight="1" x14ac:dyDescent="0.3">
      <c r="A1596" s="76" t="s">
        <v>523</v>
      </c>
      <c r="B1596" s="76" t="s">
        <v>34</v>
      </c>
      <c r="C1596" s="76" t="s">
        <v>36</v>
      </c>
      <c r="D1596" s="76" t="s">
        <v>434</v>
      </c>
      <c r="E1596" s="76"/>
      <c r="F1596" s="77" t="s">
        <v>86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>
        <f t="shared" ref="AH1596:AH1600" si="10346">AH1597</f>
        <v>0</v>
      </c>
      <c r="AI1596" s="14">
        <f t="shared" ref="AI1596:AI1600" si="10347">AI1597</f>
        <v>0</v>
      </c>
      <c r="AJ1596" s="14">
        <f t="shared" ref="AJ1596:AJ1600" si="10348">AJ1597</f>
        <v>0</v>
      </c>
      <c r="AK1596" s="14">
        <f t="shared" ref="AK1596:AK1600" si="10349">AK1597</f>
        <v>345</v>
      </c>
      <c r="AL1596" s="14">
        <f t="shared" ref="AL1596:AL1600" si="10350">AL1597</f>
        <v>0</v>
      </c>
      <c r="AM1596" s="14">
        <f t="shared" ref="AM1596:AM1600" si="10351">AM1597</f>
        <v>0</v>
      </c>
      <c r="AN1596" s="14">
        <f t="shared" ref="AN1596:AN1600" si="10352">AN1597</f>
        <v>0</v>
      </c>
      <c r="AO1596" s="14">
        <f t="shared" ref="AO1596:AO1600" si="10353">AO1597</f>
        <v>0</v>
      </c>
      <c r="AP1596" s="14">
        <f t="shared" ref="AP1596:AP1600" si="10354">AP1597</f>
        <v>345</v>
      </c>
      <c r="AQ1596" s="14">
        <f t="shared" ref="AQ1596:AQ1600" si="10355">AQ1597</f>
        <v>0</v>
      </c>
      <c r="AR1596" s="14">
        <f t="shared" ref="AR1596:AR1600" si="10356">AR1597</f>
        <v>0</v>
      </c>
      <c r="AS1596" s="14">
        <f t="shared" ref="AS1596:AS1600" si="10357">AS1597</f>
        <v>0</v>
      </c>
      <c r="AT1596" s="14">
        <f t="shared" ref="AT1596:AT1600" si="10358">AT1597</f>
        <v>0</v>
      </c>
      <c r="AU1596" s="14">
        <f t="shared" ref="AU1596:AU1600" si="10359">AU1597</f>
        <v>345</v>
      </c>
      <c r="AV1596" s="14">
        <f t="shared" ref="AV1596:AV1600" si="10360">AV1597</f>
        <v>0</v>
      </c>
      <c r="AW1596" s="14">
        <f t="shared" si="10159"/>
        <v>345</v>
      </c>
      <c r="AX1596" s="14">
        <f t="shared" si="10160"/>
        <v>345</v>
      </c>
      <c r="AY1596" s="14">
        <f t="shared" si="10161"/>
        <v>345</v>
      </c>
      <c r="AZ1596" s="14">
        <f t="shared" ref="AZ1596:AZ1600" si="10361">AZ1597</f>
        <v>0</v>
      </c>
      <c r="BA1596" s="14">
        <f t="shared" si="10162"/>
        <v>345</v>
      </c>
      <c r="BB1596" s="14">
        <f t="shared" si="10163"/>
        <v>345</v>
      </c>
      <c r="BC1596" s="14">
        <f t="shared" si="10164"/>
        <v>345</v>
      </c>
      <c r="BD1596" s="14">
        <f t="shared" ref="BD1596:BD1600" si="10362">BD1597</f>
        <v>0</v>
      </c>
      <c r="BE1596" s="14">
        <f t="shared" ref="BE1596:BE1600" si="10363">BE1597</f>
        <v>0</v>
      </c>
      <c r="BF1596" s="14">
        <f t="shared" ref="BF1596:BF1600" si="10364">BF1597</f>
        <v>0</v>
      </c>
      <c r="BG1596" s="14">
        <f t="shared" ref="BG1596:BG1600" si="10365">BG1597</f>
        <v>0</v>
      </c>
      <c r="BH1596" s="14">
        <f t="shared" ref="BH1596:BH1600" si="10366">BH1597</f>
        <v>0</v>
      </c>
      <c r="BI1596" s="14">
        <f t="shared" ref="BI1596:BI1600" si="10367">BI1597</f>
        <v>0</v>
      </c>
      <c r="BJ1596" s="14">
        <f t="shared" ref="BJ1596:BJ1600" si="10368">BJ1597</f>
        <v>0</v>
      </c>
      <c r="BK1596" s="14">
        <f t="shared" ref="BK1596:BK1600" si="10369">BK1597</f>
        <v>0</v>
      </c>
      <c r="BL1596" s="14">
        <f t="shared" ref="BL1596:BL1600" si="10370">BL1597</f>
        <v>0</v>
      </c>
      <c r="BM1596" s="14">
        <f t="shared" ref="BM1596:BM1600" si="10371">BM1597</f>
        <v>0</v>
      </c>
      <c r="BN1596" s="14">
        <f t="shared" ref="BN1596:BN1600" si="10372">BN1597</f>
        <v>0</v>
      </c>
      <c r="BO1596" s="14">
        <f t="shared" si="10165"/>
        <v>345</v>
      </c>
      <c r="BP1596" s="14">
        <f t="shared" si="10166"/>
        <v>345</v>
      </c>
      <c r="BQ1596" s="14">
        <f t="shared" si="10167"/>
        <v>345</v>
      </c>
      <c r="BR1596" s="14">
        <f t="shared" ref="BR1596:BR1600" si="10373">BR1597</f>
        <v>0</v>
      </c>
      <c r="BS1596" s="14">
        <f t="shared" ref="BS1596:BS1600" si="10374">BS1597</f>
        <v>0</v>
      </c>
      <c r="BT1596" s="14">
        <f t="shared" ref="BT1596:BT1600" si="10375">BT1597</f>
        <v>0</v>
      </c>
      <c r="BU1596" s="14">
        <f t="shared" si="10168"/>
        <v>345</v>
      </c>
      <c r="BV1596" s="14">
        <f t="shared" si="10169"/>
        <v>345</v>
      </c>
      <c r="BW1596" s="14">
        <f t="shared" si="10170"/>
        <v>345</v>
      </c>
      <c r="BX1596" s="14">
        <f t="shared" ref="BX1596:BX1600" si="10376">BX1597</f>
        <v>0</v>
      </c>
      <c r="BY1596" s="14">
        <f t="shared" ref="BY1596:BY1600" si="10377">BY1597</f>
        <v>0</v>
      </c>
      <c r="BZ1596" s="14">
        <f t="shared" ref="BZ1596:BZ1600" si="10378">BZ1597</f>
        <v>0</v>
      </c>
      <c r="CA1596" s="14">
        <f t="shared" ref="CA1596:CA1600" si="10379">CA1597</f>
        <v>0</v>
      </c>
      <c r="CB1596" s="14">
        <f t="shared" ref="CB1596:CB1600" si="10380">CB1597</f>
        <v>0</v>
      </c>
      <c r="CC1596" s="14">
        <f t="shared" ref="CC1596:CC1600" si="10381">CC1597</f>
        <v>0</v>
      </c>
      <c r="CD1596" s="14">
        <f t="shared" ref="CD1596:CD1600" si="10382">CD1597</f>
        <v>0</v>
      </c>
      <c r="CE1596" s="14">
        <f t="shared" ref="CE1596:CE1600" si="10383">CE1597</f>
        <v>0</v>
      </c>
      <c r="CF1596" s="14">
        <f t="shared" ref="CF1596:CF1600" si="10384">CF1597</f>
        <v>0</v>
      </c>
      <c r="CG1596" s="14">
        <f t="shared" si="10171"/>
        <v>345</v>
      </c>
      <c r="CH1596" s="14">
        <f t="shared" ref="CH1596:CH1600" si="10385">CH1597</f>
        <v>0</v>
      </c>
      <c r="CI1596" s="84">
        <f t="shared" si="10248"/>
        <v>345</v>
      </c>
      <c r="CJ1596" s="14">
        <f t="shared" si="10172"/>
        <v>345</v>
      </c>
      <c r="CK1596" s="52">
        <f t="shared" ref="CK1596:CP1600" si="10386">CK1597</f>
        <v>0</v>
      </c>
      <c r="CL1596" s="84">
        <f t="shared" si="10249"/>
        <v>345</v>
      </c>
      <c r="CM1596" s="14">
        <f t="shared" si="10173"/>
        <v>345</v>
      </c>
      <c r="CN1596" s="52">
        <f t="shared" si="10386"/>
        <v>0</v>
      </c>
      <c r="CO1596" s="84">
        <f t="shared" si="10250"/>
        <v>345</v>
      </c>
      <c r="CP1596" s="14">
        <f t="shared" si="10386"/>
        <v>0</v>
      </c>
      <c r="CQ1596" s="29"/>
      <c r="CR1596" s="29"/>
      <c r="CT1596" s="1"/>
    </row>
    <row r="1597" spans="1:99" ht="46.8" customHeight="1" x14ac:dyDescent="0.3">
      <c r="A1597" s="76" t="s">
        <v>523</v>
      </c>
      <c r="B1597" s="76" t="s">
        <v>34</v>
      </c>
      <c r="C1597" s="76" t="s">
        <v>36</v>
      </c>
      <c r="D1597" s="76" t="s">
        <v>435</v>
      </c>
      <c r="E1597" s="76"/>
      <c r="F1597" s="77" t="s">
        <v>436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>
        <f t="shared" si="10346"/>
        <v>0</v>
      </c>
      <c r="AI1597" s="14">
        <f t="shared" si="10347"/>
        <v>0</v>
      </c>
      <c r="AJ1597" s="14">
        <f t="shared" si="10348"/>
        <v>0</v>
      </c>
      <c r="AK1597" s="14">
        <f t="shared" si="10349"/>
        <v>345</v>
      </c>
      <c r="AL1597" s="14">
        <f t="shared" si="10350"/>
        <v>0</v>
      </c>
      <c r="AM1597" s="14">
        <f t="shared" si="10351"/>
        <v>0</v>
      </c>
      <c r="AN1597" s="14">
        <f t="shared" si="10352"/>
        <v>0</v>
      </c>
      <c r="AO1597" s="14">
        <f t="shared" si="10353"/>
        <v>0</v>
      </c>
      <c r="AP1597" s="14">
        <f t="shared" si="10354"/>
        <v>345</v>
      </c>
      <c r="AQ1597" s="14">
        <f t="shared" si="10355"/>
        <v>0</v>
      </c>
      <c r="AR1597" s="14">
        <f t="shared" si="10356"/>
        <v>0</v>
      </c>
      <c r="AS1597" s="14">
        <f t="shared" si="10357"/>
        <v>0</v>
      </c>
      <c r="AT1597" s="14">
        <f t="shared" si="10358"/>
        <v>0</v>
      </c>
      <c r="AU1597" s="14">
        <f t="shared" si="10359"/>
        <v>345</v>
      </c>
      <c r="AV1597" s="14">
        <f t="shared" si="10360"/>
        <v>0</v>
      </c>
      <c r="AW1597" s="14">
        <f t="shared" si="10159"/>
        <v>345</v>
      </c>
      <c r="AX1597" s="14">
        <f t="shared" si="10160"/>
        <v>345</v>
      </c>
      <c r="AY1597" s="14">
        <f t="shared" si="10161"/>
        <v>345</v>
      </c>
      <c r="AZ1597" s="14">
        <f t="shared" si="10361"/>
        <v>0</v>
      </c>
      <c r="BA1597" s="14">
        <f t="shared" si="10162"/>
        <v>345</v>
      </c>
      <c r="BB1597" s="14">
        <f t="shared" si="10163"/>
        <v>345</v>
      </c>
      <c r="BC1597" s="14">
        <f t="shared" si="10164"/>
        <v>345</v>
      </c>
      <c r="BD1597" s="14">
        <f t="shared" si="10362"/>
        <v>0</v>
      </c>
      <c r="BE1597" s="14">
        <f t="shared" si="10363"/>
        <v>0</v>
      </c>
      <c r="BF1597" s="14">
        <f t="shared" si="10364"/>
        <v>0</v>
      </c>
      <c r="BG1597" s="14">
        <f t="shared" si="10365"/>
        <v>0</v>
      </c>
      <c r="BH1597" s="14">
        <f t="shared" si="10366"/>
        <v>0</v>
      </c>
      <c r="BI1597" s="14">
        <f t="shared" si="10367"/>
        <v>0</v>
      </c>
      <c r="BJ1597" s="14">
        <f t="shared" si="10368"/>
        <v>0</v>
      </c>
      <c r="BK1597" s="14">
        <f t="shared" si="10369"/>
        <v>0</v>
      </c>
      <c r="BL1597" s="14">
        <f t="shared" si="10370"/>
        <v>0</v>
      </c>
      <c r="BM1597" s="14">
        <f t="shared" si="10371"/>
        <v>0</v>
      </c>
      <c r="BN1597" s="14">
        <f t="shared" si="10372"/>
        <v>0</v>
      </c>
      <c r="BO1597" s="14">
        <f t="shared" si="10165"/>
        <v>345</v>
      </c>
      <c r="BP1597" s="14">
        <f t="shared" si="10166"/>
        <v>345</v>
      </c>
      <c r="BQ1597" s="14">
        <f t="shared" si="10167"/>
        <v>345</v>
      </c>
      <c r="BR1597" s="14">
        <f t="shared" si="10373"/>
        <v>0</v>
      </c>
      <c r="BS1597" s="14">
        <f t="shared" si="10374"/>
        <v>0</v>
      </c>
      <c r="BT1597" s="14">
        <f t="shared" si="10375"/>
        <v>0</v>
      </c>
      <c r="BU1597" s="14">
        <f t="shared" si="10168"/>
        <v>345</v>
      </c>
      <c r="BV1597" s="14">
        <f t="shared" si="10169"/>
        <v>345</v>
      </c>
      <c r="BW1597" s="14">
        <f t="shared" si="10170"/>
        <v>345</v>
      </c>
      <c r="BX1597" s="14">
        <f t="shared" si="10376"/>
        <v>0</v>
      </c>
      <c r="BY1597" s="14">
        <f t="shared" si="10377"/>
        <v>0</v>
      </c>
      <c r="BZ1597" s="14">
        <f t="shared" si="10378"/>
        <v>0</v>
      </c>
      <c r="CA1597" s="14">
        <f t="shared" si="10379"/>
        <v>0</v>
      </c>
      <c r="CB1597" s="14">
        <f t="shared" si="10380"/>
        <v>0</v>
      </c>
      <c r="CC1597" s="14">
        <f t="shared" si="10381"/>
        <v>0</v>
      </c>
      <c r="CD1597" s="14">
        <f t="shared" si="10382"/>
        <v>0</v>
      </c>
      <c r="CE1597" s="14">
        <f t="shared" si="10383"/>
        <v>0</v>
      </c>
      <c r="CF1597" s="14">
        <f t="shared" si="10384"/>
        <v>0</v>
      </c>
      <c r="CG1597" s="14">
        <f t="shared" si="10171"/>
        <v>345</v>
      </c>
      <c r="CH1597" s="14">
        <f t="shared" si="10385"/>
        <v>0</v>
      </c>
      <c r="CI1597" s="84">
        <f t="shared" si="10248"/>
        <v>345</v>
      </c>
      <c r="CJ1597" s="14">
        <f t="shared" si="10172"/>
        <v>345</v>
      </c>
      <c r="CK1597" s="52">
        <f t="shared" si="10386"/>
        <v>0</v>
      </c>
      <c r="CL1597" s="84">
        <f t="shared" si="10249"/>
        <v>345</v>
      </c>
      <c r="CM1597" s="14">
        <f t="shared" si="10173"/>
        <v>345</v>
      </c>
      <c r="CN1597" s="52">
        <f t="shared" si="10386"/>
        <v>0</v>
      </c>
      <c r="CO1597" s="84">
        <f t="shared" si="10250"/>
        <v>345</v>
      </c>
      <c r="CP1597" s="14">
        <f t="shared" si="10386"/>
        <v>0</v>
      </c>
      <c r="CQ1597" s="29"/>
      <c r="CR1597" s="29"/>
      <c r="CT1597" s="1"/>
    </row>
    <row r="1598" spans="1:99" ht="46.8" customHeight="1" x14ac:dyDescent="0.3">
      <c r="A1598" s="76" t="s">
        <v>523</v>
      </c>
      <c r="B1598" s="76" t="s">
        <v>34</v>
      </c>
      <c r="C1598" s="76" t="s">
        <v>36</v>
      </c>
      <c r="D1598" s="76" t="s">
        <v>437</v>
      </c>
      <c r="E1598" s="76"/>
      <c r="F1598" s="77" t="s">
        <v>438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>
        <f t="shared" si="10346"/>
        <v>0</v>
      </c>
      <c r="AI1598" s="14">
        <f t="shared" si="10347"/>
        <v>0</v>
      </c>
      <c r="AJ1598" s="14">
        <f t="shared" si="10348"/>
        <v>0</v>
      </c>
      <c r="AK1598" s="14">
        <f t="shared" si="10349"/>
        <v>345</v>
      </c>
      <c r="AL1598" s="14">
        <f t="shared" si="10350"/>
        <v>0</v>
      </c>
      <c r="AM1598" s="14">
        <f t="shared" si="10351"/>
        <v>0</v>
      </c>
      <c r="AN1598" s="14">
        <f t="shared" si="10352"/>
        <v>0</v>
      </c>
      <c r="AO1598" s="14">
        <f t="shared" si="10353"/>
        <v>0</v>
      </c>
      <c r="AP1598" s="14">
        <f t="shared" si="10354"/>
        <v>345</v>
      </c>
      <c r="AQ1598" s="14">
        <f t="shared" si="10355"/>
        <v>0</v>
      </c>
      <c r="AR1598" s="14">
        <f t="shared" si="10356"/>
        <v>0</v>
      </c>
      <c r="AS1598" s="14">
        <f t="shared" si="10357"/>
        <v>0</v>
      </c>
      <c r="AT1598" s="14">
        <f t="shared" si="10358"/>
        <v>0</v>
      </c>
      <c r="AU1598" s="14">
        <f t="shared" si="10359"/>
        <v>345</v>
      </c>
      <c r="AV1598" s="14">
        <f t="shared" si="10360"/>
        <v>0</v>
      </c>
      <c r="AW1598" s="14">
        <f t="shared" si="10159"/>
        <v>345</v>
      </c>
      <c r="AX1598" s="14">
        <f t="shared" si="10160"/>
        <v>345</v>
      </c>
      <c r="AY1598" s="14">
        <f t="shared" si="10161"/>
        <v>345</v>
      </c>
      <c r="AZ1598" s="14">
        <f t="shared" si="10361"/>
        <v>0</v>
      </c>
      <c r="BA1598" s="14">
        <f t="shared" si="10162"/>
        <v>345</v>
      </c>
      <c r="BB1598" s="14">
        <f t="shared" si="10163"/>
        <v>345</v>
      </c>
      <c r="BC1598" s="14">
        <f t="shared" si="10164"/>
        <v>345</v>
      </c>
      <c r="BD1598" s="14">
        <f t="shared" si="10362"/>
        <v>0</v>
      </c>
      <c r="BE1598" s="14">
        <f t="shared" si="10363"/>
        <v>0</v>
      </c>
      <c r="BF1598" s="14">
        <f t="shared" si="10364"/>
        <v>0</v>
      </c>
      <c r="BG1598" s="14">
        <f t="shared" si="10365"/>
        <v>0</v>
      </c>
      <c r="BH1598" s="14">
        <f t="shared" si="10366"/>
        <v>0</v>
      </c>
      <c r="BI1598" s="14">
        <f t="shared" si="10367"/>
        <v>0</v>
      </c>
      <c r="BJ1598" s="14">
        <f t="shared" si="10368"/>
        <v>0</v>
      </c>
      <c r="BK1598" s="14">
        <f t="shared" si="10369"/>
        <v>0</v>
      </c>
      <c r="BL1598" s="14">
        <f t="shared" si="10370"/>
        <v>0</v>
      </c>
      <c r="BM1598" s="14">
        <f t="shared" si="10371"/>
        <v>0</v>
      </c>
      <c r="BN1598" s="14">
        <f t="shared" si="10372"/>
        <v>0</v>
      </c>
      <c r="BO1598" s="14">
        <f t="shared" si="10165"/>
        <v>345</v>
      </c>
      <c r="BP1598" s="14">
        <f t="shared" si="10166"/>
        <v>345</v>
      </c>
      <c r="BQ1598" s="14">
        <f t="shared" si="10167"/>
        <v>345</v>
      </c>
      <c r="BR1598" s="14">
        <f t="shared" si="10373"/>
        <v>0</v>
      </c>
      <c r="BS1598" s="14">
        <f t="shared" si="10374"/>
        <v>0</v>
      </c>
      <c r="BT1598" s="14">
        <f t="shared" si="10375"/>
        <v>0</v>
      </c>
      <c r="BU1598" s="14">
        <f t="shared" si="10168"/>
        <v>345</v>
      </c>
      <c r="BV1598" s="14">
        <f t="shared" si="10169"/>
        <v>345</v>
      </c>
      <c r="BW1598" s="14">
        <f t="shared" si="10170"/>
        <v>345</v>
      </c>
      <c r="BX1598" s="14">
        <f t="shared" si="10376"/>
        <v>0</v>
      </c>
      <c r="BY1598" s="14">
        <f t="shared" si="10377"/>
        <v>0</v>
      </c>
      <c r="BZ1598" s="14">
        <f t="shared" si="10378"/>
        <v>0</v>
      </c>
      <c r="CA1598" s="14">
        <f t="shared" si="10379"/>
        <v>0</v>
      </c>
      <c r="CB1598" s="14">
        <f t="shared" si="10380"/>
        <v>0</v>
      </c>
      <c r="CC1598" s="14">
        <f t="shared" si="10381"/>
        <v>0</v>
      </c>
      <c r="CD1598" s="14">
        <f t="shared" si="10382"/>
        <v>0</v>
      </c>
      <c r="CE1598" s="14">
        <f t="shared" si="10383"/>
        <v>0</v>
      </c>
      <c r="CF1598" s="14">
        <f t="shared" si="10384"/>
        <v>0</v>
      </c>
      <c r="CG1598" s="14">
        <f t="shared" si="10171"/>
        <v>345</v>
      </c>
      <c r="CH1598" s="14">
        <f t="shared" si="10385"/>
        <v>0</v>
      </c>
      <c r="CI1598" s="84">
        <f t="shared" si="10248"/>
        <v>345</v>
      </c>
      <c r="CJ1598" s="14">
        <f t="shared" si="10172"/>
        <v>345</v>
      </c>
      <c r="CK1598" s="52">
        <f t="shared" si="10386"/>
        <v>0</v>
      </c>
      <c r="CL1598" s="84">
        <f t="shared" si="10249"/>
        <v>345</v>
      </c>
      <c r="CM1598" s="14">
        <f t="shared" si="10173"/>
        <v>345</v>
      </c>
      <c r="CN1598" s="52">
        <f t="shared" si="10386"/>
        <v>0</v>
      </c>
      <c r="CO1598" s="84">
        <f t="shared" si="10250"/>
        <v>345</v>
      </c>
      <c r="CP1598" s="14">
        <f t="shared" si="10386"/>
        <v>0</v>
      </c>
      <c r="CQ1598" s="29"/>
      <c r="CR1598" s="29"/>
      <c r="CT1598" s="1"/>
    </row>
    <row r="1599" spans="1:99" ht="31.2" customHeight="1" x14ac:dyDescent="0.3">
      <c r="A1599" s="76" t="s">
        <v>523</v>
      </c>
      <c r="B1599" s="76" t="s">
        <v>34</v>
      </c>
      <c r="C1599" s="76" t="s">
        <v>36</v>
      </c>
      <c r="D1599" s="76" t="s">
        <v>437</v>
      </c>
      <c r="E1599" s="76" t="s">
        <v>140</v>
      </c>
      <c r="F1599" s="77" t="s">
        <v>141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>
        <v>345</v>
      </c>
      <c r="AL1599" s="14"/>
      <c r="AM1599" s="14"/>
      <c r="AN1599" s="14"/>
      <c r="AO1599" s="14"/>
      <c r="AP1599" s="14">
        <v>345</v>
      </c>
      <c r="AQ1599" s="14"/>
      <c r="AR1599" s="14"/>
      <c r="AS1599" s="14"/>
      <c r="AT1599" s="14"/>
      <c r="AU1599" s="14">
        <v>345</v>
      </c>
      <c r="AV1599" s="14"/>
      <c r="AW1599" s="14">
        <f t="shared" si="10159"/>
        <v>345</v>
      </c>
      <c r="AX1599" s="14">
        <f t="shared" si="10160"/>
        <v>345</v>
      </c>
      <c r="AY1599" s="14">
        <f t="shared" si="10161"/>
        <v>345</v>
      </c>
      <c r="AZ1599" s="14"/>
      <c r="BA1599" s="14">
        <f t="shared" si="10162"/>
        <v>345</v>
      </c>
      <c r="BB1599" s="14">
        <f t="shared" si="10163"/>
        <v>345</v>
      </c>
      <c r="BC1599" s="14">
        <f t="shared" si="10164"/>
        <v>345</v>
      </c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>
        <f t="shared" si="10165"/>
        <v>345</v>
      </c>
      <c r="BP1599" s="14">
        <f t="shared" si="10166"/>
        <v>345</v>
      </c>
      <c r="BQ1599" s="14">
        <f t="shared" si="10167"/>
        <v>345</v>
      </c>
      <c r="BR1599" s="14"/>
      <c r="BS1599" s="14"/>
      <c r="BT1599" s="14"/>
      <c r="BU1599" s="14">
        <f t="shared" si="10168"/>
        <v>345</v>
      </c>
      <c r="BV1599" s="14">
        <f t="shared" si="10169"/>
        <v>345</v>
      </c>
      <c r="BW1599" s="14">
        <f t="shared" si="10170"/>
        <v>345</v>
      </c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>
        <f t="shared" si="10171"/>
        <v>345</v>
      </c>
      <c r="CH1599" s="14"/>
      <c r="CI1599" s="84">
        <f t="shared" si="10248"/>
        <v>345</v>
      </c>
      <c r="CJ1599" s="14">
        <f t="shared" si="10172"/>
        <v>345</v>
      </c>
      <c r="CK1599" s="52"/>
      <c r="CL1599" s="84">
        <f t="shared" si="10249"/>
        <v>345</v>
      </c>
      <c r="CM1599" s="14">
        <f t="shared" si="10173"/>
        <v>345</v>
      </c>
      <c r="CN1599" s="52"/>
      <c r="CO1599" s="84">
        <f t="shared" si="10250"/>
        <v>345</v>
      </c>
      <c r="CP1599" s="14"/>
      <c r="CQ1599" s="29"/>
      <c r="CR1599" s="29"/>
      <c r="CT1599" s="1"/>
    </row>
    <row r="1600" spans="1:99" s="1" customFormat="1" ht="15.6" hidden="1" customHeight="1" x14ac:dyDescent="0.3">
      <c r="A1600" s="27" t="s">
        <v>523</v>
      </c>
      <c r="B1600" s="27" t="s">
        <v>34</v>
      </c>
      <c r="C1600" s="27" t="s">
        <v>36</v>
      </c>
      <c r="D1600" s="27" t="s">
        <v>245</v>
      </c>
      <c r="E1600" s="27"/>
      <c r="F1600" s="28" t="s">
        <v>41</v>
      </c>
      <c r="G1600" s="14">
        <f t="shared" si="10320"/>
        <v>4886.3</v>
      </c>
      <c r="H1600" s="14">
        <f t="shared" si="10321"/>
        <v>3056</v>
      </c>
      <c r="I1600" s="14">
        <f t="shared" si="10322"/>
        <v>3054.5</v>
      </c>
      <c r="J1600" s="14">
        <f t="shared" si="10323"/>
        <v>0</v>
      </c>
      <c r="K1600" s="14">
        <f t="shared" si="10324"/>
        <v>0</v>
      </c>
      <c r="L1600" s="14">
        <f t="shared" si="10325"/>
        <v>0</v>
      </c>
      <c r="M1600" s="14">
        <f t="shared" si="10091"/>
        <v>4886.3</v>
      </c>
      <c r="N1600" s="14">
        <f t="shared" si="10092"/>
        <v>3056</v>
      </c>
      <c r="O1600" s="14">
        <f t="shared" si="10093"/>
        <v>3054.5</v>
      </c>
      <c r="P1600" s="14">
        <f t="shared" si="10326"/>
        <v>0</v>
      </c>
      <c r="Q1600" s="14">
        <f t="shared" si="10327"/>
        <v>0</v>
      </c>
      <c r="R1600" s="14">
        <f t="shared" si="10328"/>
        <v>0</v>
      </c>
      <c r="S1600" s="14">
        <f t="shared" si="10329"/>
        <v>30</v>
      </c>
      <c r="T1600" s="14">
        <f t="shared" si="10330"/>
        <v>30</v>
      </c>
      <c r="U1600" s="14">
        <f t="shared" si="10331"/>
        <v>0</v>
      </c>
      <c r="V1600" s="14">
        <f t="shared" si="10332"/>
        <v>30</v>
      </c>
      <c r="W1600" s="14">
        <f t="shared" si="10333"/>
        <v>0</v>
      </c>
      <c r="X1600" s="14">
        <f t="shared" si="10334"/>
        <v>0</v>
      </c>
      <c r="Y1600" s="14">
        <f t="shared" si="10153"/>
        <v>4916.3</v>
      </c>
      <c r="Z1600" s="14">
        <f t="shared" si="10154"/>
        <v>3086</v>
      </c>
      <c r="AA1600" s="14">
        <f t="shared" si="10155"/>
        <v>3084.5</v>
      </c>
      <c r="AB1600" s="14">
        <f t="shared" si="10335"/>
        <v>0</v>
      </c>
      <c r="AC1600" s="14">
        <f t="shared" si="10336"/>
        <v>0</v>
      </c>
      <c r="AD1600" s="14">
        <f t="shared" si="10337"/>
        <v>0</v>
      </c>
      <c r="AE1600" s="14">
        <f t="shared" si="10156"/>
        <v>4916.3</v>
      </c>
      <c r="AF1600" s="14">
        <f t="shared" si="10157"/>
        <v>3086</v>
      </c>
      <c r="AG1600" s="14">
        <f t="shared" si="10158"/>
        <v>3084.5</v>
      </c>
      <c r="AH1600" s="14">
        <f t="shared" si="10346"/>
        <v>0</v>
      </c>
      <c r="AI1600" s="14">
        <f t="shared" si="10347"/>
        <v>0</v>
      </c>
      <c r="AJ1600" s="14">
        <f t="shared" si="10348"/>
        <v>0</v>
      </c>
      <c r="AK1600" s="14">
        <f t="shared" si="10349"/>
        <v>-345</v>
      </c>
      <c r="AL1600" s="14">
        <f t="shared" si="10350"/>
        <v>0</v>
      </c>
      <c r="AM1600" s="14">
        <f t="shared" si="10351"/>
        <v>0</v>
      </c>
      <c r="AN1600" s="14">
        <f t="shared" si="10352"/>
        <v>0</v>
      </c>
      <c r="AO1600" s="14">
        <f t="shared" si="10353"/>
        <v>0</v>
      </c>
      <c r="AP1600" s="14">
        <f t="shared" si="10354"/>
        <v>-345</v>
      </c>
      <c r="AQ1600" s="14">
        <f t="shared" si="10355"/>
        <v>0</v>
      </c>
      <c r="AR1600" s="14">
        <f t="shared" si="10356"/>
        <v>0</v>
      </c>
      <c r="AS1600" s="14">
        <f t="shared" si="10357"/>
        <v>0</v>
      </c>
      <c r="AT1600" s="14">
        <f t="shared" si="10358"/>
        <v>0</v>
      </c>
      <c r="AU1600" s="14">
        <f t="shared" si="10359"/>
        <v>-345</v>
      </c>
      <c r="AV1600" s="14">
        <f t="shared" si="10360"/>
        <v>0</v>
      </c>
      <c r="AW1600" s="14">
        <f t="shared" si="10159"/>
        <v>4571.3</v>
      </c>
      <c r="AX1600" s="14">
        <f t="shared" si="10160"/>
        <v>2741</v>
      </c>
      <c r="AY1600" s="14">
        <f t="shared" si="10161"/>
        <v>2739.5</v>
      </c>
      <c r="AZ1600" s="14">
        <f t="shared" si="10361"/>
        <v>0</v>
      </c>
      <c r="BA1600" s="14">
        <f t="shared" si="10162"/>
        <v>4571.3</v>
      </c>
      <c r="BB1600" s="14">
        <f t="shared" si="10163"/>
        <v>2741</v>
      </c>
      <c r="BC1600" s="14">
        <f t="shared" si="10164"/>
        <v>2739.5</v>
      </c>
      <c r="BD1600" s="14">
        <f t="shared" si="10362"/>
        <v>0</v>
      </c>
      <c r="BE1600" s="14">
        <f t="shared" si="10363"/>
        <v>292.68299999999999</v>
      </c>
      <c r="BF1600" s="14">
        <f t="shared" si="10364"/>
        <v>0</v>
      </c>
      <c r="BG1600" s="14">
        <f t="shared" si="10365"/>
        <v>0</v>
      </c>
      <c r="BH1600" s="14">
        <f t="shared" si="10366"/>
        <v>0</v>
      </c>
      <c r="BI1600" s="14">
        <f t="shared" si="10367"/>
        <v>0</v>
      </c>
      <c r="BJ1600" s="14">
        <f t="shared" si="10368"/>
        <v>0</v>
      </c>
      <c r="BK1600" s="14">
        <f t="shared" si="10369"/>
        <v>0</v>
      </c>
      <c r="BL1600" s="14">
        <f t="shared" si="10370"/>
        <v>0</v>
      </c>
      <c r="BM1600" s="14">
        <f t="shared" si="10371"/>
        <v>0</v>
      </c>
      <c r="BN1600" s="14">
        <f t="shared" si="10372"/>
        <v>0</v>
      </c>
      <c r="BO1600" s="14">
        <f t="shared" si="10165"/>
        <v>4863.9830000000002</v>
      </c>
      <c r="BP1600" s="14">
        <f t="shared" si="10166"/>
        <v>2741</v>
      </c>
      <c r="BQ1600" s="14">
        <f t="shared" si="10167"/>
        <v>2739.5</v>
      </c>
      <c r="BR1600" s="14">
        <f t="shared" si="10373"/>
        <v>0</v>
      </c>
      <c r="BS1600" s="14">
        <f t="shared" si="10374"/>
        <v>0</v>
      </c>
      <c r="BT1600" s="14">
        <f t="shared" si="10375"/>
        <v>0</v>
      </c>
      <c r="BU1600" s="14">
        <f t="shared" si="10168"/>
        <v>4863.9830000000002</v>
      </c>
      <c r="BV1600" s="14">
        <f t="shared" si="10169"/>
        <v>2741</v>
      </c>
      <c r="BW1600" s="14">
        <f t="shared" si="10170"/>
        <v>2739.5</v>
      </c>
      <c r="BX1600" s="14">
        <f t="shared" si="10376"/>
        <v>0</v>
      </c>
      <c r="BY1600" s="14">
        <f t="shared" si="10377"/>
        <v>0</v>
      </c>
      <c r="BZ1600" s="14">
        <f t="shared" si="10378"/>
        <v>0</v>
      </c>
      <c r="CA1600" s="14">
        <f t="shared" si="10379"/>
        <v>0</v>
      </c>
      <c r="CB1600" s="14">
        <f t="shared" si="10380"/>
        <v>0</v>
      </c>
      <c r="CC1600" s="14">
        <f t="shared" si="10381"/>
        <v>0</v>
      </c>
      <c r="CD1600" s="14">
        <f t="shared" si="10382"/>
        <v>0</v>
      </c>
      <c r="CE1600" s="14">
        <f t="shared" si="10383"/>
        <v>0</v>
      </c>
      <c r="CF1600" s="14">
        <f t="shared" si="10384"/>
        <v>0</v>
      </c>
      <c r="CG1600" s="14">
        <f t="shared" si="10171"/>
        <v>4863.9830000000002</v>
      </c>
      <c r="CH1600" s="14">
        <f t="shared" si="10385"/>
        <v>0</v>
      </c>
      <c r="CI1600" s="14"/>
      <c r="CJ1600" s="14">
        <f t="shared" si="10172"/>
        <v>2741</v>
      </c>
      <c r="CK1600" s="52">
        <f t="shared" si="10386"/>
        <v>0</v>
      </c>
      <c r="CL1600" s="52"/>
      <c r="CM1600" s="14">
        <f t="shared" si="10173"/>
        <v>2739.5</v>
      </c>
      <c r="CN1600" s="52">
        <f t="shared" si="10386"/>
        <v>0</v>
      </c>
      <c r="CO1600" s="52"/>
      <c r="CP1600" s="14">
        <f t="shared" si="10386"/>
        <v>0</v>
      </c>
      <c r="CQ1600" s="29">
        <v>0</v>
      </c>
      <c r="CR1600" s="29"/>
      <c r="CS1600" s="1" t="s">
        <v>75</v>
      </c>
    </row>
    <row r="1601" spans="1:99" ht="46.8" customHeight="1" x14ac:dyDescent="0.3">
      <c r="A1601" s="76" t="s">
        <v>523</v>
      </c>
      <c r="B1601" s="76" t="s">
        <v>34</v>
      </c>
      <c r="C1601" s="76" t="s">
        <v>36</v>
      </c>
      <c r="D1601" s="76" t="s">
        <v>246</v>
      </c>
      <c r="E1601" s="76"/>
      <c r="F1601" s="77" t="s">
        <v>247</v>
      </c>
      <c r="G1601" s="14">
        <f t="shared" ref="G1601:L1601" si="10387">G1602+G1604+G1608+G1606</f>
        <v>4886.3</v>
      </c>
      <c r="H1601" s="14">
        <f t="shared" si="10387"/>
        <v>3056</v>
      </c>
      <c r="I1601" s="14">
        <f t="shared" si="10387"/>
        <v>3054.5</v>
      </c>
      <c r="J1601" s="14">
        <f t="shared" si="10387"/>
        <v>0</v>
      </c>
      <c r="K1601" s="14">
        <f t="shared" si="10387"/>
        <v>0</v>
      </c>
      <c r="L1601" s="14">
        <f t="shared" si="10387"/>
        <v>0</v>
      </c>
      <c r="M1601" s="14">
        <f t="shared" si="10091"/>
        <v>4886.3</v>
      </c>
      <c r="N1601" s="14">
        <f t="shared" si="10092"/>
        <v>3056</v>
      </c>
      <c r="O1601" s="14">
        <f t="shared" si="10093"/>
        <v>3054.5</v>
      </c>
      <c r="P1601" s="14">
        <f t="shared" ref="P1601:X1601" si="10388">P1602+P1604+P1608+P1606</f>
        <v>0</v>
      </c>
      <c r="Q1601" s="14">
        <f t="shared" si="10388"/>
        <v>0</v>
      </c>
      <c r="R1601" s="14">
        <f t="shared" si="10388"/>
        <v>0</v>
      </c>
      <c r="S1601" s="14">
        <f t="shared" si="10388"/>
        <v>30</v>
      </c>
      <c r="T1601" s="14">
        <f t="shared" si="10388"/>
        <v>30</v>
      </c>
      <c r="U1601" s="14">
        <f t="shared" si="10388"/>
        <v>0</v>
      </c>
      <c r="V1601" s="14">
        <f t="shared" si="10388"/>
        <v>30</v>
      </c>
      <c r="W1601" s="14">
        <f t="shared" si="10388"/>
        <v>0</v>
      </c>
      <c r="X1601" s="14">
        <f t="shared" si="10388"/>
        <v>0</v>
      </c>
      <c r="Y1601" s="14">
        <f t="shared" si="10153"/>
        <v>4916.3</v>
      </c>
      <c r="Z1601" s="14">
        <f t="shared" si="10154"/>
        <v>3086</v>
      </c>
      <c r="AA1601" s="14">
        <f t="shared" si="10155"/>
        <v>3084.5</v>
      </c>
      <c r="AB1601" s="14">
        <f>AB1602+AB1604+AB1608+AB1606</f>
        <v>0</v>
      </c>
      <c r="AC1601" s="14">
        <f>AC1602+AC1604+AC1608+AC1606</f>
        <v>0</v>
      </c>
      <c r="AD1601" s="14">
        <f>AD1602+AD1604+AD1608+AD1606</f>
        <v>0</v>
      </c>
      <c r="AE1601" s="14">
        <f t="shared" si="10156"/>
        <v>4916.3</v>
      </c>
      <c r="AF1601" s="14">
        <f t="shared" si="10157"/>
        <v>3086</v>
      </c>
      <c r="AG1601" s="14">
        <f t="shared" si="10158"/>
        <v>3084.5</v>
      </c>
      <c r="AH1601" s="14">
        <f t="shared" ref="AH1601:AV1601" si="10389">AH1602+AH1604+AH1608+AH1606</f>
        <v>0</v>
      </c>
      <c r="AI1601" s="14">
        <f t="shared" si="10389"/>
        <v>0</v>
      </c>
      <c r="AJ1601" s="14">
        <f t="shared" si="10389"/>
        <v>0</v>
      </c>
      <c r="AK1601" s="14">
        <f t="shared" si="10389"/>
        <v>-345</v>
      </c>
      <c r="AL1601" s="14">
        <f t="shared" si="10389"/>
        <v>0</v>
      </c>
      <c r="AM1601" s="14">
        <f t="shared" si="10389"/>
        <v>0</v>
      </c>
      <c r="AN1601" s="14">
        <f t="shared" si="10389"/>
        <v>0</v>
      </c>
      <c r="AO1601" s="14">
        <f t="shared" si="10389"/>
        <v>0</v>
      </c>
      <c r="AP1601" s="14">
        <f t="shared" si="10389"/>
        <v>-345</v>
      </c>
      <c r="AQ1601" s="14">
        <f t="shared" si="10389"/>
        <v>0</v>
      </c>
      <c r="AR1601" s="14">
        <f t="shared" si="10389"/>
        <v>0</v>
      </c>
      <c r="AS1601" s="14">
        <f t="shared" si="10389"/>
        <v>0</v>
      </c>
      <c r="AT1601" s="14">
        <f t="shared" si="10389"/>
        <v>0</v>
      </c>
      <c r="AU1601" s="14">
        <f t="shared" si="10389"/>
        <v>-345</v>
      </c>
      <c r="AV1601" s="14">
        <f t="shared" si="10389"/>
        <v>0</v>
      </c>
      <c r="AW1601" s="14">
        <f t="shared" si="10159"/>
        <v>4571.3</v>
      </c>
      <c r="AX1601" s="14">
        <f t="shared" si="10160"/>
        <v>2741</v>
      </c>
      <c r="AY1601" s="14">
        <f t="shared" si="10161"/>
        <v>2739.5</v>
      </c>
      <c r="AZ1601" s="14">
        <f>AZ1602+AZ1604+AZ1608+AZ1606</f>
        <v>0</v>
      </c>
      <c r="BA1601" s="14">
        <f t="shared" si="10162"/>
        <v>4571.3</v>
      </c>
      <c r="BB1601" s="14">
        <f t="shared" si="10163"/>
        <v>2741</v>
      </c>
      <c r="BC1601" s="14">
        <f t="shared" si="10164"/>
        <v>2739.5</v>
      </c>
      <c r="BD1601" s="14">
        <f t="shared" ref="BD1601:BN1601" si="10390">BD1602+BD1604+BD1608+BD1606</f>
        <v>0</v>
      </c>
      <c r="BE1601" s="14">
        <f t="shared" si="10390"/>
        <v>292.68299999999999</v>
      </c>
      <c r="BF1601" s="14">
        <f t="shared" si="10390"/>
        <v>0</v>
      </c>
      <c r="BG1601" s="14">
        <f t="shared" si="10390"/>
        <v>0</v>
      </c>
      <c r="BH1601" s="14">
        <f t="shared" si="10390"/>
        <v>0</v>
      </c>
      <c r="BI1601" s="14">
        <f t="shared" si="10390"/>
        <v>0</v>
      </c>
      <c r="BJ1601" s="14">
        <f t="shared" si="10390"/>
        <v>0</v>
      </c>
      <c r="BK1601" s="14">
        <f t="shared" si="10390"/>
        <v>0</v>
      </c>
      <c r="BL1601" s="14">
        <f t="shared" si="10390"/>
        <v>0</v>
      </c>
      <c r="BM1601" s="14">
        <f t="shared" si="10390"/>
        <v>0</v>
      </c>
      <c r="BN1601" s="14">
        <f t="shared" si="10390"/>
        <v>0</v>
      </c>
      <c r="BO1601" s="14">
        <f t="shared" si="10165"/>
        <v>4863.9830000000002</v>
      </c>
      <c r="BP1601" s="14">
        <f t="shared" si="10166"/>
        <v>2741</v>
      </c>
      <c r="BQ1601" s="14">
        <f t="shared" si="10167"/>
        <v>2739.5</v>
      </c>
      <c r="BR1601" s="14">
        <f>BR1602+BR1604+BR1608+BR1606</f>
        <v>0</v>
      </c>
      <c r="BS1601" s="14">
        <f>BS1602+BS1604+BS1608+BS1606</f>
        <v>0</v>
      </c>
      <c r="BT1601" s="14">
        <f>BT1602+BT1604+BT1608+BT1606</f>
        <v>0</v>
      </c>
      <c r="BU1601" s="14">
        <f t="shared" si="10168"/>
        <v>4863.9830000000002</v>
      </c>
      <c r="BV1601" s="14">
        <f t="shared" si="10169"/>
        <v>2741</v>
      </c>
      <c r="BW1601" s="14">
        <f t="shared" si="10170"/>
        <v>2739.5</v>
      </c>
      <c r="BX1601" s="14">
        <f t="shared" ref="BX1601:CF1601" si="10391">BX1602+BX1604+BX1608+BX1606</f>
        <v>0</v>
      </c>
      <c r="BY1601" s="14">
        <f t="shared" si="10391"/>
        <v>0</v>
      </c>
      <c r="BZ1601" s="14">
        <f t="shared" si="10391"/>
        <v>0</v>
      </c>
      <c r="CA1601" s="14">
        <f t="shared" si="10391"/>
        <v>0</v>
      </c>
      <c r="CB1601" s="14">
        <f t="shared" si="10391"/>
        <v>0</v>
      </c>
      <c r="CC1601" s="14">
        <f t="shared" si="10391"/>
        <v>0</v>
      </c>
      <c r="CD1601" s="14">
        <f t="shared" si="10391"/>
        <v>0</v>
      </c>
      <c r="CE1601" s="14">
        <f t="shared" si="10391"/>
        <v>0</v>
      </c>
      <c r="CF1601" s="14">
        <f t="shared" si="10391"/>
        <v>0</v>
      </c>
      <c r="CG1601" s="14">
        <f t="shared" si="10171"/>
        <v>4863.9830000000002</v>
      </c>
      <c r="CH1601" s="14">
        <f>CH1602+CH1604+CH1608+CH1606</f>
        <v>0</v>
      </c>
      <c r="CI1601" s="84">
        <f t="shared" ref="CI1601:CI1612" si="10392">CG1601+CH1601</f>
        <v>4863.9830000000002</v>
      </c>
      <c r="CJ1601" s="14">
        <f t="shared" si="10172"/>
        <v>2741</v>
      </c>
      <c r="CK1601" s="52">
        <f>CK1602+CK1604+CK1608+CK1606</f>
        <v>0</v>
      </c>
      <c r="CL1601" s="84">
        <f t="shared" ref="CL1601:CL1612" si="10393">CJ1601+CK1601</f>
        <v>2741</v>
      </c>
      <c r="CM1601" s="14">
        <f t="shared" si="10173"/>
        <v>2739.5</v>
      </c>
      <c r="CN1601" s="52">
        <f>CN1602+CN1604+CN1608+CN1606</f>
        <v>0</v>
      </c>
      <c r="CO1601" s="84">
        <f t="shared" ref="CO1601:CO1612" si="10394">CM1601+CN1601</f>
        <v>2739.5</v>
      </c>
      <c r="CP1601" s="14">
        <f>CP1602+CP1604+CP1608+CP1606</f>
        <v>0</v>
      </c>
      <c r="CQ1601" s="29"/>
      <c r="CR1601" s="29"/>
      <c r="CT1601" s="1"/>
    </row>
    <row r="1602" spans="1:99" ht="31.2" customHeight="1" x14ac:dyDescent="0.3">
      <c r="A1602" s="76" t="s">
        <v>523</v>
      </c>
      <c r="B1602" s="76" t="s">
        <v>34</v>
      </c>
      <c r="C1602" s="76" t="s">
        <v>36</v>
      </c>
      <c r="D1602" s="76" t="s">
        <v>439</v>
      </c>
      <c r="E1602" s="76"/>
      <c r="F1602" s="77" t="s">
        <v>440</v>
      </c>
      <c r="G1602" s="14">
        <f t="shared" ref="G1602:L1602" si="10395">G1603</f>
        <v>3386.6</v>
      </c>
      <c r="H1602" s="14">
        <f t="shared" si="10395"/>
        <v>1556.3000000000002</v>
      </c>
      <c r="I1602" s="14">
        <f t="shared" si="10395"/>
        <v>1554.8000000000002</v>
      </c>
      <c r="J1602" s="14">
        <f t="shared" si="10395"/>
        <v>0</v>
      </c>
      <c r="K1602" s="14">
        <f t="shared" si="10395"/>
        <v>0</v>
      </c>
      <c r="L1602" s="14">
        <f t="shared" si="10395"/>
        <v>0</v>
      </c>
      <c r="M1602" s="14">
        <f t="shared" si="10091"/>
        <v>3386.6</v>
      </c>
      <c r="N1602" s="14">
        <f t="shared" si="10092"/>
        <v>1556.3000000000002</v>
      </c>
      <c r="O1602" s="14">
        <f t="shared" si="10093"/>
        <v>1554.8000000000002</v>
      </c>
      <c r="P1602" s="14">
        <f t="shared" ref="P1602:X1602" si="10396">P1603</f>
        <v>0</v>
      </c>
      <c r="Q1602" s="14">
        <f t="shared" si="10396"/>
        <v>0</v>
      </c>
      <c r="R1602" s="14">
        <f t="shared" si="10396"/>
        <v>0</v>
      </c>
      <c r="S1602" s="14">
        <f t="shared" si="10396"/>
        <v>0</v>
      </c>
      <c r="T1602" s="14">
        <f t="shared" si="10396"/>
        <v>0</v>
      </c>
      <c r="U1602" s="14">
        <f t="shared" si="10396"/>
        <v>0</v>
      </c>
      <c r="V1602" s="14">
        <f t="shared" si="10396"/>
        <v>0</v>
      </c>
      <c r="W1602" s="14">
        <f t="shared" si="10396"/>
        <v>0</v>
      </c>
      <c r="X1602" s="14">
        <f t="shared" si="10396"/>
        <v>0</v>
      </c>
      <c r="Y1602" s="14">
        <f t="shared" si="10153"/>
        <v>3386.6</v>
      </c>
      <c r="Z1602" s="14">
        <f t="shared" si="10154"/>
        <v>1556.3000000000002</v>
      </c>
      <c r="AA1602" s="14">
        <f t="shared" si="10155"/>
        <v>1554.8000000000002</v>
      </c>
      <c r="AB1602" s="14">
        <f>AB1603</f>
        <v>0</v>
      </c>
      <c r="AC1602" s="14">
        <f>AC1603</f>
        <v>0</v>
      </c>
      <c r="AD1602" s="14">
        <f>AD1603</f>
        <v>0</v>
      </c>
      <c r="AE1602" s="14">
        <f t="shared" si="10156"/>
        <v>3386.6</v>
      </c>
      <c r="AF1602" s="14">
        <f t="shared" si="10157"/>
        <v>1556.3000000000002</v>
      </c>
      <c r="AG1602" s="14">
        <f t="shared" si="10158"/>
        <v>1554.8000000000002</v>
      </c>
      <c r="AH1602" s="14">
        <f t="shared" ref="AH1602:AV1602" si="10397">AH1603</f>
        <v>0</v>
      </c>
      <c r="AI1602" s="14">
        <f t="shared" si="10397"/>
        <v>0</v>
      </c>
      <c r="AJ1602" s="14">
        <f t="shared" si="10397"/>
        <v>0</v>
      </c>
      <c r="AK1602" s="14">
        <f t="shared" si="10397"/>
        <v>0</v>
      </c>
      <c r="AL1602" s="14">
        <f t="shared" si="10397"/>
        <v>0</v>
      </c>
      <c r="AM1602" s="14">
        <f t="shared" si="10397"/>
        <v>0</v>
      </c>
      <c r="AN1602" s="14">
        <f t="shared" si="10397"/>
        <v>0</v>
      </c>
      <c r="AO1602" s="14">
        <f t="shared" si="10397"/>
        <v>0</v>
      </c>
      <c r="AP1602" s="14">
        <f t="shared" si="10397"/>
        <v>0</v>
      </c>
      <c r="AQ1602" s="14">
        <f t="shared" si="10397"/>
        <v>0</v>
      </c>
      <c r="AR1602" s="14">
        <f t="shared" si="10397"/>
        <v>0</v>
      </c>
      <c r="AS1602" s="14">
        <f t="shared" si="10397"/>
        <v>0</v>
      </c>
      <c r="AT1602" s="14">
        <f t="shared" si="10397"/>
        <v>0</v>
      </c>
      <c r="AU1602" s="14">
        <f t="shared" si="10397"/>
        <v>0</v>
      </c>
      <c r="AV1602" s="14">
        <f t="shared" si="10397"/>
        <v>0</v>
      </c>
      <c r="AW1602" s="14">
        <f t="shared" si="10159"/>
        <v>3386.6</v>
      </c>
      <c r="AX1602" s="14">
        <f t="shared" si="10160"/>
        <v>1556.3000000000002</v>
      </c>
      <c r="AY1602" s="14">
        <f t="shared" si="10161"/>
        <v>1554.8000000000002</v>
      </c>
      <c r="AZ1602" s="14">
        <f>AZ1603</f>
        <v>0</v>
      </c>
      <c r="BA1602" s="14">
        <f t="shared" si="10162"/>
        <v>3386.6</v>
      </c>
      <c r="BB1602" s="14">
        <f t="shared" si="10163"/>
        <v>1556.3000000000002</v>
      </c>
      <c r="BC1602" s="14">
        <f t="shared" si="10164"/>
        <v>1554.8000000000002</v>
      </c>
      <c r="BD1602" s="14">
        <f t="shared" ref="BD1602:BN1602" si="10398">BD1603</f>
        <v>0</v>
      </c>
      <c r="BE1602" s="14">
        <f t="shared" si="10398"/>
        <v>292.68299999999999</v>
      </c>
      <c r="BF1602" s="14">
        <f t="shared" si="10398"/>
        <v>0</v>
      </c>
      <c r="BG1602" s="14">
        <f t="shared" si="10398"/>
        <v>0</v>
      </c>
      <c r="BH1602" s="14">
        <f t="shared" si="10398"/>
        <v>0</v>
      </c>
      <c r="BI1602" s="14">
        <f t="shared" si="10398"/>
        <v>0</v>
      </c>
      <c r="BJ1602" s="14">
        <f t="shared" si="10398"/>
        <v>0</v>
      </c>
      <c r="BK1602" s="14">
        <f t="shared" si="10398"/>
        <v>0</v>
      </c>
      <c r="BL1602" s="14">
        <f t="shared" si="10398"/>
        <v>0</v>
      </c>
      <c r="BM1602" s="14">
        <f t="shared" si="10398"/>
        <v>0</v>
      </c>
      <c r="BN1602" s="14">
        <f t="shared" si="10398"/>
        <v>0</v>
      </c>
      <c r="BO1602" s="14">
        <f t="shared" si="10165"/>
        <v>3679.2829999999999</v>
      </c>
      <c r="BP1602" s="14">
        <f t="shared" si="10166"/>
        <v>1556.3000000000002</v>
      </c>
      <c r="BQ1602" s="14">
        <f t="shared" si="10167"/>
        <v>1554.8000000000002</v>
      </c>
      <c r="BR1602" s="14">
        <f>BR1603</f>
        <v>0</v>
      </c>
      <c r="BS1602" s="14">
        <f>BS1603</f>
        <v>0</v>
      </c>
      <c r="BT1602" s="14">
        <f>BT1603</f>
        <v>0</v>
      </c>
      <c r="BU1602" s="14">
        <f t="shared" si="10168"/>
        <v>3679.2829999999999</v>
      </c>
      <c r="BV1602" s="14">
        <f t="shared" si="10169"/>
        <v>1556.3000000000002</v>
      </c>
      <c r="BW1602" s="14">
        <f t="shared" si="10170"/>
        <v>1554.8000000000002</v>
      </c>
      <c r="BX1602" s="14">
        <f t="shared" ref="BX1602:CF1602" si="10399">BX1603</f>
        <v>0</v>
      </c>
      <c r="BY1602" s="14">
        <f t="shared" si="10399"/>
        <v>0</v>
      </c>
      <c r="BZ1602" s="14">
        <f t="shared" si="10399"/>
        <v>0</v>
      </c>
      <c r="CA1602" s="14">
        <f t="shared" si="10399"/>
        <v>0</v>
      </c>
      <c r="CB1602" s="14">
        <f t="shared" si="10399"/>
        <v>0</v>
      </c>
      <c r="CC1602" s="14">
        <f t="shared" si="10399"/>
        <v>0</v>
      </c>
      <c r="CD1602" s="14">
        <f t="shared" si="10399"/>
        <v>0</v>
      </c>
      <c r="CE1602" s="14">
        <f t="shared" si="10399"/>
        <v>0</v>
      </c>
      <c r="CF1602" s="14">
        <f t="shared" si="10399"/>
        <v>0</v>
      </c>
      <c r="CG1602" s="14">
        <f t="shared" si="10171"/>
        <v>3679.2829999999999</v>
      </c>
      <c r="CH1602" s="14">
        <f>CH1603</f>
        <v>0</v>
      </c>
      <c r="CI1602" s="84">
        <f t="shared" si="10392"/>
        <v>3679.2829999999999</v>
      </c>
      <c r="CJ1602" s="14">
        <f t="shared" si="10172"/>
        <v>1556.3000000000002</v>
      </c>
      <c r="CK1602" s="52">
        <f>CK1603</f>
        <v>0</v>
      </c>
      <c r="CL1602" s="84">
        <f t="shared" si="10393"/>
        <v>1556.3000000000002</v>
      </c>
      <c r="CM1602" s="14">
        <f t="shared" si="10173"/>
        <v>1554.8000000000002</v>
      </c>
      <c r="CN1602" s="52">
        <f>CN1603</f>
        <v>0</v>
      </c>
      <c r="CO1602" s="84">
        <f t="shared" si="10394"/>
        <v>1554.8000000000002</v>
      </c>
      <c r="CP1602" s="14">
        <f>CP1603</f>
        <v>0</v>
      </c>
      <c r="CQ1602" s="29"/>
      <c r="CR1602" s="29"/>
      <c r="CT1602" s="1"/>
    </row>
    <row r="1603" spans="1:99" ht="31.2" customHeight="1" x14ac:dyDescent="0.3">
      <c r="A1603" s="76" t="s">
        <v>523</v>
      </c>
      <c r="B1603" s="76" t="s">
        <v>34</v>
      </c>
      <c r="C1603" s="76" t="s">
        <v>36</v>
      </c>
      <c r="D1603" s="76" t="s">
        <v>439</v>
      </c>
      <c r="E1603" s="76" t="s">
        <v>46</v>
      </c>
      <c r="F1603" s="77" t="s">
        <v>47</v>
      </c>
      <c r="G1603" s="14">
        <v>3386.6</v>
      </c>
      <c r="H1603" s="14">
        <v>1556.3000000000002</v>
      </c>
      <c r="I1603" s="14">
        <v>1554.8000000000002</v>
      </c>
      <c r="J1603" s="14"/>
      <c r="K1603" s="14"/>
      <c r="L1603" s="14"/>
      <c r="M1603" s="14">
        <f t="shared" si="10091"/>
        <v>3386.6</v>
      </c>
      <c r="N1603" s="14">
        <f t="shared" si="10092"/>
        <v>1556.3000000000002</v>
      </c>
      <c r="O1603" s="14">
        <f t="shared" si="10093"/>
        <v>1554.8000000000002</v>
      </c>
      <c r="P1603" s="14"/>
      <c r="Q1603" s="14"/>
      <c r="R1603" s="14"/>
      <c r="S1603" s="14"/>
      <c r="T1603" s="14"/>
      <c r="U1603" s="14"/>
      <c r="V1603" s="14"/>
      <c r="W1603" s="14"/>
      <c r="X1603" s="14"/>
      <c r="Y1603" s="14">
        <f t="shared" si="10153"/>
        <v>3386.6</v>
      </c>
      <c r="Z1603" s="14">
        <f t="shared" si="10154"/>
        <v>1556.3000000000002</v>
      </c>
      <c r="AA1603" s="14">
        <f t="shared" si="10155"/>
        <v>1554.8000000000002</v>
      </c>
      <c r="AB1603" s="14"/>
      <c r="AC1603" s="14"/>
      <c r="AD1603" s="14"/>
      <c r="AE1603" s="14">
        <f t="shared" si="10156"/>
        <v>3386.6</v>
      </c>
      <c r="AF1603" s="14">
        <f t="shared" si="10157"/>
        <v>1556.3000000000002</v>
      </c>
      <c r="AG1603" s="14">
        <f t="shared" si="10158"/>
        <v>1554.8000000000002</v>
      </c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>
        <f t="shared" si="10159"/>
        <v>3386.6</v>
      </c>
      <c r="AX1603" s="14">
        <f t="shared" si="10160"/>
        <v>1556.3000000000002</v>
      </c>
      <c r="AY1603" s="14">
        <f t="shared" si="10161"/>
        <v>1554.8000000000002</v>
      </c>
      <c r="AZ1603" s="14"/>
      <c r="BA1603" s="14">
        <f t="shared" si="10162"/>
        <v>3386.6</v>
      </c>
      <c r="BB1603" s="14">
        <f t="shared" si="10163"/>
        <v>1556.3000000000002</v>
      </c>
      <c r="BC1603" s="14">
        <f t="shared" si="10164"/>
        <v>1554.8000000000002</v>
      </c>
      <c r="BD1603" s="14"/>
      <c r="BE1603" s="14">
        <v>292.68299999999999</v>
      </c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>
        <f t="shared" si="10165"/>
        <v>3679.2829999999999</v>
      </c>
      <c r="BP1603" s="14">
        <f t="shared" si="10166"/>
        <v>1556.3000000000002</v>
      </c>
      <c r="BQ1603" s="14">
        <f t="shared" si="10167"/>
        <v>1554.8000000000002</v>
      </c>
      <c r="BR1603" s="14"/>
      <c r="BS1603" s="14"/>
      <c r="BT1603" s="14"/>
      <c r="BU1603" s="14">
        <f t="shared" si="10168"/>
        <v>3679.2829999999999</v>
      </c>
      <c r="BV1603" s="14">
        <f t="shared" si="10169"/>
        <v>1556.3000000000002</v>
      </c>
      <c r="BW1603" s="14">
        <f t="shared" si="10170"/>
        <v>1554.8000000000002</v>
      </c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>
        <f t="shared" si="10171"/>
        <v>3679.2829999999999</v>
      </c>
      <c r="CH1603" s="14"/>
      <c r="CI1603" s="84">
        <f t="shared" si="10392"/>
        <v>3679.2829999999999</v>
      </c>
      <c r="CJ1603" s="14">
        <f t="shared" si="10172"/>
        <v>1556.3000000000002</v>
      </c>
      <c r="CK1603" s="52"/>
      <c r="CL1603" s="84">
        <f t="shared" si="10393"/>
        <v>1556.3000000000002</v>
      </c>
      <c r="CM1603" s="14">
        <f t="shared" si="10173"/>
        <v>1554.8000000000002</v>
      </c>
      <c r="CN1603" s="52"/>
      <c r="CO1603" s="84">
        <f t="shared" si="10394"/>
        <v>1554.8000000000002</v>
      </c>
      <c r="CP1603" s="14"/>
      <c r="CQ1603" s="29"/>
      <c r="CR1603" s="29"/>
      <c r="CT1603" s="1"/>
    </row>
    <row r="1604" spans="1:99" ht="31.2" customHeight="1" x14ac:dyDescent="0.3">
      <c r="A1604" s="76" t="s">
        <v>523</v>
      </c>
      <c r="B1604" s="76" t="s">
        <v>34</v>
      </c>
      <c r="C1604" s="76" t="s">
        <v>36</v>
      </c>
      <c r="D1604" s="76" t="s">
        <v>441</v>
      </c>
      <c r="E1604" s="88"/>
      <c r="F1604" s="77" t="s">
        <v>442</v>
      </c>
      <c r="G1604" s="14">
        <f t="shared" ref="G1604:L1604" si="10400">G1605</f>
        <v>827.7</v>
      </c>
      <c r="H1604" s="14">
        <f t="shared" si="10400"/>
        <v>827.7</v>
      </c>
      <c r="I1604" s="14">
        <f t="shared" si="10400"/>
        <v>827.7</v>
      </c>
      <c r="J1604" s="14">
        <f t="shared" si="10400"/>
        <v>0</v>
      </c>
      <c r="K1604" s="14">
        <f t="shared" si="10400"/>
        <v>0</v>
      </c>
      <c r="L1604" s="14">
        <f t="shared" si="10400"/>
        <v>0</v>
      </c>
      <c r="M1604" s="14">
        <f t="shared" si="10091"/>
        <v>827.7</v>
      </c>
      <c r="N1604" s="14">
        <f t="shared" si="10092"/>
        <v>827.7</v>
      </c>
      <c r="O1604" s="14">
        <f t="shared" si="10093"/>
        <v>827.7</v>
      </c>
      <c r="P1604" s="14">
        <f t="shared" ref="P1604:X1604" si="10401">P1605</f>
        <v>0</v>
      </c>
      <c r="Q1604" s="14">
        <f t="shared" si="10401"/>
        <v>0</v>
      </c>
      <c r="R1604" s="14">
        <f t="shared" si="10401"/>
        <v>0</v>
      </c>
      <c r="S1604" s="14">
        <f t="shared" si="10401"/>
        <v>0</v>
      </c>
      <c r="T1604" s="14">
        <f t="shared" si="10401"/>
        <v>0</v>
      </c>
      <c r="U1604" s="14">
        <f t="shared" si="10401"/>
        <v>0</v>
      </c>
      <c r="V1604" s="14">
        <f t="shared" si="10401"/>
        <v>0</v>
      </c>
      <c r="W1604" s="14">
        <f t="shared" si="10401"/>
        <v>0</v>
      </c>
      <c r="X1604" s="14">
        <f t="shared" si="10401"/>
        <v>0</v>
      </c>
      <c r="Y1604" s="14">
        <f t="shared" si="10153"/>
        <v>827.7</v>
      </c>
      <c r="Z1604" s="14">
        <f t="shared" si="10154"/>
        <v>827.7</v>
      </c>
      <c r="AA1604" s="14">
        <f t="shared" si="10155"/>
        <v>827.7</v>
      </c>
      <c r="AB1604" s="14">
        <f>AB1605</f>
        <v>0</v>
      </c>
      <c r="AC1604" s="14">
        <f>AC1605</f>
        <v>0</v>
      </c>
      <c r="AD1604" s="14">
        <f>AD1605</f>
        <v>0</v>
      </c>
      <c r="AE1604" s="14">
        <f t="shared" si="10156"/>
        <v>827.7</v>
      </c>
      <c r="AF1604" s="14">
        <f t="shared" si="10157"/>
        <v>827.7</v>
      </c>
      <c r="AG1604" s="14">
        <f t="shared" si="10158"/>
        <v>827.7</v>
      </c>
      <c r="AH1604" s="14">
        <f t="shared" ref="AH1604:AV1604" si="10402">AH1605</f>
        <v>0</v>
      </c>
      <c r="AI1604" s="14">
        <f t="shared" si="10402"/>
        <v>0</v>
      </c>
      <c r="AJ1604" s="14">
        <f t="shared" si="10402"/>
        <v>0</v>
      </c>
      <c r="AK1604" s="14">
        <f t="shared" si="10402"/>
        <v>0</v>
      </c>
      <c r="AL1604" s="14">
        <f t="shared" si="10402"/>
        <v>0</v>
      </c>
      <c r="AM1604" s="14">
        <f t="shared" si="10402"/>
        <v>0</v>
      </c>
      <c r="AN1604" s="14">
        <f t="shared" si="10402"/>
        <v>0</v>
      </c>
      <c r="AO1604" s="14">
        <f t="shared" si="10402"/>
        <v>0</v>
      </c>
      <c r="AP1604" s="14">
        <f t="shared" si="10402"/>
        <v>0</v>
      </c>
      <c r="AQ1604" s="14">
        <f t="shared" si="10402"/>
        <v>0</v>
      </c>
      <c r="AR1604" s="14">
        <f t="shared" si="10402"/>
        <v>0</v>
      </c>
      <c r="AS1604" s="14">
        <f t="shared" si="10402"/>
        <v>0</v>
      </c>
      <c r="AT1604" s="14">
        <f t="shared" si="10402"/>
        <v>0</v>
      </c>
      <c r="AU1604" s="14">
        <f t="shared" si="10402"/>
        <v>0</v>
      </c>
      <c r="AV1604" s="14">
        <f t="shared" si="10402"/>
        <v>0</v>
      </c>
      <c r="AW1604" s="14">
        <f t="shared" si="10159"/>
        <v>827.7</v>
      </c>
      <c r="AX1604" s="14">
        <f t="shared" si="10160"/>
        <v>827.7</v>
      </c>
      <c r="AY1604" s="14">
        <f t="shared" si="10161"/>
        <v>827.7</v>
      </c>
      <c r="AZ1604" s="14">
        <f>AZ1605</f>
        <v>0</v>
      </c>
      <c r="BA1604" s="14">
        <f t="shared" si="10162"/>
        <v>827.7</v>
      </c>
      <c r="BB1604" s="14">
        <f t="shared" si="10163"/>
        <v>827.7</v>
      </c>
      <c r="BC1604" s="14">
        <f t="shared" si="10164"/>
        <v>827.7</v>
      </c>
      <c r="BD1604" s="14">
        <f t="shared" ref="BD1604:BN1604" si="10403">BD1605</f>
        <v>0</v>
      </c>
      <c r="BE1604" s="14">
        <f t="shared" si="10403"/>
        <v>0</v>
      </c>
      <c r="BF1604" s="14">
        <f t="shared" si="10403"/>
        <v>0</v>
      </c>
      <c r="BG1604" s="14">
        <f t="shared" si="10403"/>
        <v>0</v>
      </c>
      <c r="BH1604" s="14">
        <f t="shared" si="10403"/>
        <v>0</v>
      </c>
      <c r="BI1604" s="14">
        <f t="shared" si="10403"/>
        <v>0</v>
      </c>
      <c r="BJ1604" s="14">
        <f t="shared" si="10403"/>
        <v>0</v>
      </c>
      <c r="BK1604" s="14">
        <f t="shared" si="10403"/>
        <v>0</v>
      </c>
      <c r="BL1604" s="14">
        <f t="shared" si="10403"/>
        <v>0</v>
      </c>
      <c r="BM1604" s="14">
        <f t="shared" si="10403"/>
        <v>0</v>
      </c>
      <c r="BN1604" s="14">
        <f t="shared" si="10403"/>
        <v>0</v>
      </c>
      <c r="BO1604" s="14">
        <f t="shared" si="10165"/>
        <v>827.7</v>
      </c>
      <c r="BP1604" s="14">
        <f t="shared" si="10166"/>
        <v>827.7</v>
      </c>
      <c r="BQ1604" s="14">
        <f t="shared" si="10167"/>
        <v>827.7</v>
      </c>
      <c r="BR1604" s="14">
        <f>BR1605</f>
        <v>0</v>
      </c>
      <c r="BS1604" s="14">
        <f>BS1605</f>
        <v>0</v>
      </c>
      <c r="BT1604" s="14">
        <f>BT1605</f>
        <v>0</v>
      </c>
      <c r="BU1604" s="14">
        <f t="shared" si="10168"/>
        <v>827.7</v>
      </c>
      <c r="BV1604" s="14">
        <f t="shared" si="10169"/>
        <v>827.7</v>
      </c>
      <c r="BW1604" s="14">
        <f t="shared" si="10170"/>
        <v>827.7</v>
      </c>
      <c r="BX1604" s="14">
        <f t="shared" ref="BX1604:CF1604" si="10404">BX1605</f>
        <v>0</v>
      </c>
      <c r="BY1604" s="14">
        <f t="shared" si="10404"/>
        <v>0</v>
      </c>
      <c r="BZ1604" s="14">
        <f t="shared" si="10404"/>
        <v>0</v>
      </c>
      <c r="CA1604" s="14">
        <f t="shared" si="10404"/>
        <v>0</v>
      </c>
      <c r="CB1604" s="14">
        <f t="shared" si="10404"/>
        <v>0</v>
      </c>
      <c r="CC1604" s="14">
        <f t="shared" si="10404"/>
        <v>0</v>
      </c>
      <c r="CD1604" s="14">
        <f t="shared" si="10404"/>
        <v>0</v>
      </c>
      <c r="CE1604" s="14">
        <f t="shared" si="10404"/>
        <v>0</v>
      </c>
      <c r="CF1604" s="14">
        <f t="shared" si="10404"/>
        <v>0</v>
      </c>
      <c r="CG1604" s="14">
        <f t="shared" si="10171"/>
        <v>827.7</v>
      </c>
      <c r="CH1604" s="14">
        <f>CH1605</f>
        <v>0</v>
      </c>
      <c r="CI1604" s="84">
        <f t="shared" si="10392"/>
        <v>827.7</v>
      </c>
      <c r="CJ1604" s="14">
        <f t="shared" si="10172"/>
        <v>827.7</v>
      </c>
      <c r="CK1604" s="52">
        <f>CK1605</f>
        <v>0</v>
      </c>
      <c r="CL1604" s="84">
        <f t="shared" si="10393"/>
        <v>827.7</v>
      </c>
      <c r="CM1604" s="14">
        <f t="shared" si="10173"/>
        <v>827.7</v>
      </c>
      <c r="CN1604" s="52">
        <f>CN1605</f>
        <v>0</v>
      </c>
      <c r="CO1604" s="84">
        <f t="shared" si="10394"/>
        <v>827.7</v>
      </c>
      <c r="CP1604" s="14">
        <f>CP1605</f>
        <v>0</v>
      </c>
      <c r="CQ1604" s="29"/>
      <c r="CR1604" s="29"/>
      <c r="CT1604" s="1"/>
    </row>
    <row r="1605" spans="1:99" ht="31.2" customHeight="1" x14ac:dyDescent="0.3">
      <c r="A1605" s="76" t="s">
        <v>523</v>
      </c>
      <c r="B1605" s="76" t="s">
        <v>34</v>
      </c>
      <c r="C1605" s="76" t="s">
        <v>36</v>
      </c>
      <c r="D1605" s="76" t="s">
        <v>441</v>
      </c>
      <c r="E1605" s="76" t="s">
        <v>140</v>
      </c>
      <c r="F1605" s="77" t="s">
        <v>141</v>
      </c>
      <c r="G1605" s="14">
        <v>827.7</v>
      </c>
      <c r="H1605" s="14">
        <v>827.7</v>
      </c>
      <c r="I1605" s="14">
        <v>827.7</v>
      </c>
      <c r="J1605" s="14"/>
      <c r="K1605" s="14"/>
      <c r="L1605" s="14"/>
      <c r="M1605" s="14">
        <f t="shared" si="10091"/>
        <v>827.7</v>
      </c>
      <c r="N1605" s="14">
        <f t="shared" si="10092"/>
        <v>827.7</v>
      </c>
      <c r="O1605" s="14">
        <f t="shared" si="10093"/>
        <v>827.7</v>
      </c>
      <c r="P1605" s="14"/>
      <c r="Q1605" s="14"/>
      <c r="R1605" s="14"/>
      <c r="S1605" s="14"/>
      <c r="T1605" s="14"/>
      <c r="U1605" s="14"/>
      <c r="V1605" s="14"/>
      <c r="W1605" s="14"/>
      <c r="X1605" s="14"/>
      <c r="Y1605" s="14">
        <f t="shared" si="10153"/>
        <v>827.7</v>
      </c>
      <c r="Z1605" s="14">
        <f t="shared" si="10154"/>
        <v>827.7</v>
      </c>
      <c r="AA1605" s="14">
        <f t="shared" si="10155"/>
        <v>827.7</v>
      </c>
      <c r="AB1605" s="14"/>
      <c r="AC1605" s="14"/>
      <c r="AD1605" s="14"/>
      <c r="AE1605" s="14">
        <f t="shared" si="10156"/>
        <v>827.7</v>
      </c>
      <c r="AF1605" s="14">
        <f t="shared" si="10157"/>
        <v>827.7</v>
      </c>
      <c r="AG1605" s="14">
        <f t="shared" si="10158"/>
        <v>827.7</v>
      </c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>
        <f t="shared" si="10159"/>
        <v>827.7</v>
      </c>
      <c r="AX1605" s="14">
        <f t="shared" si="10160"/>
        <v>827.7</v>
      </c>
      <c r="AY1605" s="14">
        <f t="shared" si="10161"/>
        <v>827.7</v>
      </c>
      <c r="AZ1605" s="14"/>
      <c r="BA1605" s="14">
        <f t="shared" si="10162"/>
        <v>827.7</v>
      </c>
      <c r="BB1605" s="14">
        <f t="shared" si="10163"/>
        <v>827.7</v>
      </c>
      <c r="BC1605" s="14">
        <f t="shared" si="10164"/>
        <v>827.7</v>
      </c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>
        <f t="shared" si="10165"/>
        <v>827.7</v>
      </c>
      <c r="BP1605" s="14">
        <f t="shared" si="10166"/>
        <v>827.7</v>
      </c>
      <c r="BQ1605" s="14">
        <f t="shared" si="10167"/>
        <v>827.7</v>
      </c>
      <c r="BR1605" s="14"/>
      <c r="BS1605" s="14"/>
      <c r="BT1605" s="14"/>
      <c r="BU1605" s="14">
        <f t="shared" si="10168"/>
        <v>827.7</v>
      </c>
      <c r="BV1605" s="14">
        <f t="shared" si="10169"/>
        <v>827.7</v>
      </c>
      <c r="BW1605" s="14">
        <f t="shared" si="10170"/>
        <v>827.7</v>
      </c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>
        <f t="shared" si="10171"/>
        <v>827.7</v>
      </c>
      <c r="CH1605" s="14"/>
      <c r="CI1605" s="84">
        <f t="shared" si="10392"/>
        <v>827.7</v>
      </c>
      <c r="CJ1605" s="14">
        <f t="shared" si="10172"/>
        <v>827.7</v>
      </c>
      <c r="CK1605" s="52"/>
      <c r="CL1605" s="84">
        <f t="shared" si="10393"/>
        <v>827.7</v>
      </c>
      <c r="CM1605" s="14">
        <f t="shared" si="10173"/>
        <v>827.7</v>
      </c>
      <c r="CN1605" s="52"/>
      <c r="CO1605" s="84">
        <f t="shared" si="10394"/>
        <v>827.7</v>
      </c>
      <c r="CP1605" s="14"/>
      <c r="CQ1605" s="29"/>
      <c r="CR1605" s="29"/>
      <c r="CT1605" s="1"/>
    </row>
    <row r="1606" spans="1:99" ht="62.4" customHeight="1" x14ac:dyDescent="0.3">
      <c r="A1606" s="76" t="s">
        <v>523</v>
      </c>
      <c r="B1606" s="76" t="s">
        <v>34</v>
      </c>
      <c r="C1606" s="76" t="s">
        <v>36</v>
      </c>
      <c r="D1606" s="76" t="s">
        <v>525</v>
      </c>
      <c r="E1606" s="88"/>
      <c r="F1606" s="77" t="s">
        <v>526</v>
      </c>
      <c r="G1606" s="14">
        <f t="shared" ref="G1606:L1606" si="10405">G1607</f>
        <v>307</v>
      </c>
      <c r="H1606" s="14">
        <f t="shared" si="10405"/>
        <v>307</v>
      </c>
      <c r="I1606" s="14">
        <f t="shared" si="10405"/>
        <v>307</v>
      </c>
      <c r="J1606" s="14">
        <f t="shared" si="10405"/>
        <v>0</v>
      </c>
      <c r="K1606" s="14">
        <f t="shared" si="10405"/>
        <v>0</v>
      </c>
      <c r="L1606" s="14">
        <f t="shared" si="10405"/>
        <v>0</v>
      </c>
      <c r="M1606" s="14">
        <f t="shared" si="10091"/>
        <v>307</v>
      </c>
      <c r="N1606" s="14">
        <f t="shared" si="10092"/>
        <v>307</v>
      </c>
      <c r="O1606" s="14">
        <f t="shared" si="10093"/>
        <v>307</v>
      </c>
      <c r="P1606" s="14">
        <f t="shared" ref="P1606:X1606" si="10406">P1607</f>
        <v>0</v>
      </c>
      <c r="Q1606" s="14">
        <f t="shared" si="10406"/>
        <v>0</v>
      </c>
      <c r="R1606" s="14">
        <f t="shared" si="10406"/>
        <v>0</v>
      </c>
      <c r="S1606" s="14">
        <f t="shared" si="10406"/>
        <v>0</v>
      </c>
      <c r="T1606" s="14">
        <f t="shared" si="10406"/>
        <v>0</v>
      </c>
      <c r="U1606" s="14">
        <f t="shared" si="10406"/>
        <v>0</v>
      </c>
      <c r="V1606" s="14">
        <f t="shared" si="10406"/>
        <v>0</v>
      </c>
      <c r="W1606" s="14">
        <f t="shared" si="10406"/>
        <v>0</v>
      </c>
      <c r="X1606" s="14">
        <f t="shared" si="10406"/>
        <v>0</v>
      </c>
      <c r="Y1606" s="14">
        <f t="shared" si="10153"/>
        <v>307</v>
      </c>
      <c r="Z1606" s="14">
        <f t="shared" si="10154"/>
        <v>307</v>
      </c>
      <c r="AA1606" s="14">
        <f t="shared" si="10155"/>
        <v>307</v>
      </c>
      <c r="AB1606" s="14">
        <f>AB1607</f>
        <v>0</v>
      </c>
      <c r="AC1606" s="14">
        <f>AC1607</f>
        <v>0</v>
      </c>
      <c r="AD1606" s="14">
        <f>AD1607</f>
        <v>0</v>
      </c>
      <c r="AE1606" s="14">
        <f t="shared" si="10156"/>
        <v>307</v>
      </c>
      <c r="AF1606" s="14">
        <f t="shared" si="10157"/>
        <v>307</v>
      </c>
      <c r="AG1606" s="14">
        <f t="shared" si="10158"/>
        <v>307</v>
      </c>
      <c r="AH1606" s="14">
        <f t="shared" ref="AH1606:AV1606" si="10407">AH1607</f>
        <v>0</v>
      </c>
      <c r="AI1606" s="14">
        <f t="shared" si="10407"/>
        <v>0</v>
      </c>
      <c r="AJ1606" s="14">
        <f t="shared" si="10407"/>
        <v>0</v>
      </c>
      <c r="AK1606" s="14">
        <f t="shared" si="10407"/>
        <v>0</v>
      </c>
      <c r="AL1606" s="14">
        <f t="shared" si="10407"/>
        <v>0</v>
      </c>
      <c r="AM1606" s="14">
        <f t="shared" si="10407"/>
        <v>0</v>
      </c>
      <c r="AN1606" s="14">
        <f t="shared" si="10407"/>
        <v>0</v>
      </c>
      <c r="AO1606" s="14">
        <f t="shared" si="10407"/>
        <v>0</v>
      </c>
      <c r="AP1606" s="14">
        <f t="shared" si="10407"/>
        <v>0</v>
      </c>
      <c r="AQ1606" s="14">
        <f t="shared" si="10407"/>
        <v>0</v>
      </c>
      <c r="AR1606" s="14">
        <f t="shared" si="10407"/>
        <v>0</v>
      </c>
      <c r="AS1606" s="14">
        <f t="shared" si="10407"/>
        <v>0</v>
      </c>
      <c r="AT1606" s="14">
        <f t="shared" si="10407"/>
        <v>0</v>
      </c>
      <c r="AU1606" s="14">
        <f t="shared" si="10407"/>
        <v>0</v>
      </c>
      <c r="AV1606" s="14">
        <f t="shared" si="10407"/>
        <v>0</v>
      </c>
      <c r="AW1606" s="14">
        <f t="shared" si="10159"/>
        <v>307</v>
      </c>
      <c r="AX1606" s="14">
        <f t="shared" si="10160"/>
        <v>307</v>
      </c>
      <c r="AY1606" s="14">
        <f t="shared" si="10161"/>
        <v>307</v>
      </c>
      <c r="AZ1606" s="14">
        <f>AZ1607</f>
        <v>0</v>
      </c>
      <c r="BA1606" s="14">
        <f t="shared" si="10162"/>
        <v>307</v>
      </c>
      <c r="BB1606" s="14">
        <f t="shared" si="10163"/>
        <v>307</v>
      </c>
      <c r="BC1606" s="14">
        <f t="shared" si="10164"/>
        <v>307</v>
      </c>
      <c r="BD1606" s="14">
        <f t="shared" ref="BD1606:BN1606" si="10408">BD1607</f>
        <v>0</v>
      </c>
      <c r="BE1606" s="14">
        <f t="shared" si="10408"/>
        <v>0</v>
      </c>
      <c r="BF1606" s="14">
        <f t="shared" si="10408"/>
        <v>0</v>
      </c>
      <c r="BG1606" s="14">
        <f t="shared" si="10408"/>
        <v>0</v>
      </c>
      <c r="BH1606" s="14">
        <f t="shared" si="10408"/>
        <v>0</v>
      </c>
      <c r="BI1606" s="14">
        <f t="shared" si="10408"/>
        <v>0</v>
      </c>
      <c r="BJ1606" s="14">
        <f t="shared" si="10408"/>
        <v>0</v>
      </c>
      <c r="BK1606" s="14">
        <f t="shared" si="10408"/>
        <v>0</v>
      </c>
      <c r="BL1606" s="14">
        <f t="shared" si="10408"/>
        <v>0</v>
      </c>
      <c r="BM1606" s="14">
        <f t="shared" si="10408"/>
        <v>0</v>
      </c>
      <c r="BN1606" s="14">
        <f t="shared" si="10408"/>
        <v>0</v>
      </c>
      <c r="BO1606" s="14">
        <f t="shared" si="10165"/>
        <v>307</v>
      </c>
      <c r="BP1606" s="14">
        <f t="shared" si="10166"/>
        <v>307</v>
      </c>
      <c r="BQ1606" s="14">
        <f t="shared" si="10167"/>
        <v>307</v>
      </c>
      <c r="BR1606" s="14">
        <f>BR1607</f>
        <v>0</v>
      </c>
      <c r="BS1606" s="14">
        <f>BS1607</f>
        <v>0</v>
      </c>
      <c r="BT1606" s="14">
        <f>BT1607</f>
        <v>0</v>
      </c>
      <c r="BU1606" s="14">
        <f t="shared" si="10168"/>
        <v>307</v>
      </c>
      <c r="BV1606" s="14">
        <f t="shared" si="10169"/>
        <v>307</v>
      </c>
      <c r="BW1606" s="14">
        <f t="shared" si="10170"/>
        <v>307</v>
      </c>
      <c r="BX1606" s="14">
        <f t="shared" ref="BX1606:CF1606" si="10409">BX1607</f>
        <v>0</v>
      </c>
      <c r="BY1606" s="14">
        <f t="shared" si="10409"/>
        <v>0</v>
      </c>
      <c r="BZ1606" s="14">
        <f t="shared" si="10409"/>
        <v>0</v>
      </c>
      <c r="CA1606" s="14">
        <f t="shared" si="10409"/>
        <v>0</v>
      </c>
      <c r="CB1606" s="14">
        <f t="shared" si="10409"/>
        <v>0</v>
      </c>
      <c r="CC1606" s="14">
        <f t="shared" si="10409"/>
        <v>0</v>
      </c>
      <c r="CD1606" s="14">
        <f t="shared" si="10409"/>
        <v>0</v>
      </c>
      <c r="CE1606" s="14">
        <f t="shared" si="10409"/>
        <v>0</v>
      </c>
      <c r="CF1606" s="14">
        <f t="shared" si="10409"/>
        <v>0</v>
      </c>
      <c r="CG1606" s="14">
        <f t="shared" si="10171"/>
        <v>307</v>
      </c>
      <c r="CH1606" s="14">
        <f>CH1607</f>
        <v>0</v>
      </c>
      <c r="CI1606" s="84">
        <f t="shared" si="10392"/>
        <v>307</v>
      </c>
      <c r="CJ1606" s="14">
        <f t="shared" si="10172"/>
        <v>307</v>
      </c>
      <c r="CK1606" s="52">
        <f>CK1607</f>
        <v>0</v>
      </c>
      <c r="CL1606" s="84">
        <f t="shared" si="10393"/>
        <v>307</v>
      </c>
      <c r="CM1606" s="14">
        <f t="shared" si="10173"/>
        <v>307</v>
      </c>
      <c r="CN1606" s="52">
        <f>CN1607</f>
        <v>0</v>
      </c>
      <c r="CO1606" s="84">
        <f t="shared" si="10394"/>
        <v>307</v>
      </c>
      <c r="CP1606" s="14">
        <f>CP1607</f>
        <v>0</v>
      </c>
      <c r="CQ1606" s="29"/>
      <c r="CR1606" s="29"/>
      <c r="CT1606" s="1"/>
    </row>
    <row r="1607" spans="1:99" ht="31.2" customHeight="1" x14ac:dyDescent="0.3">
      <c r="A1607" s="76" t="s">
        <v>523</v>
      </c>
      <c r="B1607" s="76" t="s">
        <v>34</v>
      </c>
      <c r="C1607" s="76" t="s">
        <v>36</v>
      </c>
      <c r="D1607" s="76" t="s">
        <v>525</v>
      </c>
      <c r="E1607" s="76" t="s">
        <v>140</v>
      </c>
      <c r="F1607" s="77" t="s">
        <v>141</v>
      </c>
      <c r="G1607" s="14">
        <v>307</v>
      </c>
      <c r="H1607" s="14">
        <v>307</v>
      </c>
      <c r="I1607" s="14">
        <v>307</v>
      </c>
      <c r="J1607" s="14"/>
      <c r="K1607" s="14"/>
      <c r="L1607" s="14"/>
      <c r="M1607" s="14">
        <f t="shared" si="10091"/>
        <v>307</v>
      </c>
      <c r="N1607" s="14">
        <f t="shared" si="10092"/>
        <v>307</v>
      </c>
      <c r="O1607" s="14">
        <f t="shared" si="10093"/>
        <v>307</v>
      </c>
      <c r="P1607" s="14"/>
      <c r="Q1607" s="14"/>
      <c r="R1607" s="14"/>
      <c r="S1607" s="14"/>
      <c r="T1607" s="14"/>
      <c r="U1607" s="14"/>
      <c r="V1607" s="14"/>
      <c r="W1607" s="14"/>
      <c r="X1607" s="14"/>
      <c r="Y1607" s="14">
        <f t="shared" si="10153"/>
        <v>307</v>
      </c>
      <c r="Z1607" s="14">
        <f t="shared" si="10154"/>
        <v>307</v>
      </c>
      <c r="AA1607" s="14">
        <f t="shared" si="10155"/>
        <v>307</v>
      </c>
      <c r="AB1607" s="14"/>
      <c r="AC1607" s="14"/>
      <c r="AD1607" s="14"/>
      <c r="AE1607" s="14">
        <f t="shared" si="10156"/>
        <v>307</v>
      </c>
      <c r="AF1607" s="14">
        <f t="shared" si="10157"/>
        <v>307</v>
      </c>
      <c r="AG1607" s="14">
        <f t="shared" si="10158"/>
        <v>307</v>
      </c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>
        <f t="shared" si="10159"/>
        <v>307</v>
      </c>
      <c r="AX1607" s="14">
        <f t="shared" si="10160"/>
        <v>307</v>
      </c>
      <c r="AY1607" s="14">
        <f t="shared" si="10161"/>
        <v>307</v>
      </c>
      <c r="AZ1607" s="14"/>
      <c r="BA1607" s="14">
        <f t="shared" si="10162"/>
        <v>307</v>
      </c>
      <c r="BB1607" s="14">
        <f t="shared" si="10163"/>
        <v>307</v>
      </c>
      <c r="BC1607" s="14">
        <f t="shared" si="10164"/>
        <v>307</v>
      </c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>
        <f t="shared" si="10165"/>
        <v>307</v>
      </c>
      <c r="BP1607" s="14">
        <f t="shared" si="10166"/>
        <v>307</v>
      </c>
      <c r="BQ1607" s="14">
        <f t="shared" si="10167"/>
        <v>307</v>
      </c>
      <c r="BR1607" s="14"/>
      <c r="BS1607" s="14"/>
      <c r="BT1607" s="14"/>
      <c r="BU1607" s="14">
        <f t="shared" si="10168"/>
        <v>307</v>
      </c>
      <c r="BV1607" s="14">
        <f t="shared" si="10169"/>
        <v>307</v>
      </c>
      <c r="BW1607" s="14">
        <f t="shared" si="10170"/>
        <v>307</v>
      </c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>
        <f t="shared" si="10171"/>
        <v>307</v>
      </c>
      <c r="CH1607" s="14"/>
      <c r="CI1607" s="84">
        <f t="shared" si="10392"/>
        <v>307</v>
      </c>
      <c r="CJ1607" s="14">
        <f t="shared" si="10172"/>
        <v>307</v>
      </c>
      <c r="CK1607" s="52"/>
      <c r="CL1607" s="84">
        <f t="shared" si="10393"/>
        <v>307</v>
      </c>
      <c r="CM1607" s="14">
        <f t="shared" si="10173"/>
        <v>307</v>
      </c>
      <c r="CN1607" s="52"/>
      <c r="CO1607" s="84">
        <f t="shared" si="10394"/>
        <v>307</v>
      </c>
      <c r="CP1607" s="14"/>
      <c r="CQ1607" s="29"/>
      <c r="CR1607" s="29"/>
      <c r="CT1607" s="1"/>
    </row>
    <row r="1608" spans="1:99" ht="62.4" customHeight="1" x14ac:dyDescent="0.3">
      <c r="A1608" s="76" t="s">
        <v>523</v>
      </c>
      <c r="B1608" s="76" t="s">
        <v>34</v>
      </c>
      <c r="C1608" s="76" t="s">
        <v>36</v>
      </c>
      <c r="D1608" s="76" t="s">
        <v>250</v>
      </c>
      <c r="E1608" s="88"/>
      <c r="F1608" s="77" t="s">
        <v>251</v>
      </c>
      <c r="G1608" s="14">
        <f t="shared" ref="G1608:L1608" si="10410">G1609</f>
        <v>365</v>
      </c>
      <c r="H1608" s="14">
        <f t="shared" si="10410"/>
        <v>365</v>
      </c>
      <c r="I1608" s="14">
        <f t="shared" si="10410"/>
        <v>365</v>
      </c>
      <c r="J1608" s="14">
        <f t="shared" si="10410"/>
        <v>0</v>
      </c>
      <c r="K1608" s="14">
        <f t="shared" si="10410"/>
        <v>0</v>
      </c>
      <c r="L1608" s="14">
        <f t="shared" si="10410"/>
        <v>0</v>
      </c>
      <c r="M1608" s="14">
        <f t="shared" si="10091"/>
        <v>365</v>
      </c>
      <c r="N1608" s="14">
        <f t="shared" si="10092"/>
        <v>365</v>
      </c>
      <c r="O1608" s="14">
        <f t="shared" si="10093"/>
        <v>365</v>
      </c>
      <c r="P1608" s="14">
        <f t="shared" ref="P1608:X1608" si="10411">P1609</f>
        <v>0</v>
      </c>
      <c r="Q1608" s="14">
        <f t="shared" si="10411"/>
        <v>0</v>
      </c>
      <c r="R1608" s="14">
        <f t="shared" si="10411"/>
        <v>0</v>
      </c>
      <c r="S1608" s="14">
        <f t="shared" si="10411"/>
        <v>30</v>
      </c>
      <c r="T1608" s="14">
        <f t="shared" si="10411"/>
        <v>30</v>
      </c>
      <c r="U1608" s="14">
        <f t="shared" si="10411"/>
        <v>0</v>
      </c>
      <c r="V1608" s="14">
        <f t="shared" si="10411"/>
        <v>30</v>
      </c>
      <c r="W1608" s="14">
        <f t="shared" si="10411"/>
        <v>0</v>
      </c>
      <c r="X1608" s="14">
        <f t="shared" si="10411"/>
        <v>0</v>
      </c>
      <c r="Y1608" s="14">
        <f t="shared" si="10153"/>
        <v>395</v>
      </c>
      <c r="Z1608" s="14">
        <f t="shared" si="10154"/>
        <v>395</v>
      </c>
      <c r="AA1608" s="14">
        <f t="shared" si="10155"/>
        <v>395</v>
      </c>
      <c r="AB1608" s="14">
        <f>AB1609</f>
        <v>0</v>
      </c>
      <c r="AC1608" s="14">
        <f>AC1609</f>
        <v>0</v>
      </c>
      <c r="AD1608" s="14">
        <f>AD1609</f>
        <v>0</v>
      </c>
      <c r="AE1608" s="14">
        <f t="shared" si="10156"/>
        <v>395</v>
      </c>
      <c r="AF1608" s="14">
        <f t="shared" si="10157"/>
        <v>395</v>
      </c>
      <c r="AG1608" s="14">
        <f t="shared" si="10158"/>
        <v>395</v>
      </c>
      <c r="AH1608" s="14">
        <f t="shared" ref="AH1608:AV1608" si="10412">AH1609</f>
        <v>0</v>
      </c>
      <c r="AI1608" s="14">
        <f t="shared" si="10412"/>
        <v>0</v>
      </c>
      <c r="AJ1608" s="14">
        <f t="shared" si="10412"/>
        <v>0</v>
      </c>
      <c r="AK1608" s="14">
        <f t="shared" si="10412"/>
        <v>-345</v>
      </c>
      <c r="AL1608" s="14">
        <f t="shared" si="10412"/>
        <v>0</v>
      </c>
      <c r="AM1608" s="14">
        <f t="shared" si="10412"/>
        <v>0</v>
      </c>
      <c r="AN1608" s="14">
        <f t="shared" si="10412"/>
        <v>0</v>
      </c>
      <c r="AO1608" s="14">
        <f t="shared" si="10412"/>
        <v>0</v>
      </c>
      <c r="AP1608" s="14">
        <f t="shared" si="10412"/>
        <v>-345</v>
      </c>
      <c r="AQ1608" s="14">
        <f t="shared" si="10412"/>
        <v>0</v>
      </c>
      <c r="AR1608" s="14">
        <f t="shared" si="10412"/>
        <v>0</v>
      </c>
      <c r="AS1608" s="14">
        <f t="shared" si="10412"/>
        <v>0</v>
      </c>
      <c r="AT1608" s="14">
        <f t="shared" si="10412"/>
        <v>0</v>
      </c>
      <c r="AU1608" s="14">
        <f t="shared" si="10412"/>
        <v>-345</v>
      </c>
      <c r="AV1608" s="14">
        <f t="shared" si="10412"/>
        <v>0</v>
      </c>
      <c r="AW1608" s="14">
        <f t="shared" si="10159"/>
        <v>50</v>
      </c>
      <c r="AX1608" s="14">
        <f t="shared" si="10160"/>
        <v>50</v>
      </c>
      <c r="AY1608" s="14">
        <f t="shared" si="10161"/>
        <v>50</v>
      </c>
      <c r="AZ1608" s="14">
        <f>AZ1609</f>
        <v>0</v>
      </c>
      <c r="BA1608" s="14">
        <f t="shared" si="10162"/>
        <v>50</v>
      </c>
      <c r="BB1608" s="14">
        <f t="shared" si="10163"/>
        <v>50</v>
      </c>
      <c r="BC1608" s="14">
        <f t="shared" si="10164"/>
        <v>50</v>
      </c>
      <c r="BD1608" s="14">
        <f t="shared" ref="BD1608:BN1608" si="10413">BD1609</f>
        <v>0</v>
      </c>
      <c r="BE1608" s="14">
        <f t="shared" si="10413"/>
        <v>0</v>
      </c>
      <c r="BF1608" s="14">
        <f t="shared" si="10413"/>
        <v>0</v>
      </c>
      <c r="BG1608" s="14">
        <f t="shared" si="10413"/>
        <v>0</v>
      </c>
      <c r="BH1608" s="14">
        <f t="shared" si="10413"/>
        <v>0</v>
      </c>
      <c r="BI1608" s="14">
        <f t="shared" si="10413"/>
        <v>0</v>
      </c>
      <c r="BJ1608" s="14">
        <f t="shared" si="10413"/>
        <v>0</v>
      </c>
      <c r="BK1608" s="14">
        <f t="shared" si="10413"/>
        <v>0</v>
      </c>
      <c r="BL1608" s="14">
        <f t="shared" si="10413"/>
        <v>0</v>
      </c>
      <c r="BM1608" s="14">
        <f t="shared" si="10413"/>
        <v>0</v>
      </c>
      <c r="BN1608" s="14">
        <f t="shared" si="10413"/>
        <v>0</v>
      </c>
      <c r="BO1608" s="14">
        <f t="shared" si="10165"/>
        <v>50</v>
      </c>
      <c r="BP1608" s="14">
        <f t="shared" si="10166"/>
        <v>50</v>
      </c>
      <c r="BQ1608" s="14">
        <f t="shared" si="10167"/>
        <v>50</v>
      </c>
      <c r="BR1608" s="14">
        <f>BR1609</f>
        <v>0</v>
      </c>
      <c r="BS1608" s="14">
        <f>BS1609</f>
        <v>0</v>
      </c>
      <c r="BT1608" s="14">
        <f>BT1609</f>
        <v>0</v>
      </c>
      <c r="BU1608" s="14">
        <f t="shared" si="10168"/>
        <v>50</v>
      </c>
      <c r="BV1608" s="14">
        <f t="shared" si="10169"/>
        <v>50</v>
      </c>
      <c r="BW1608" s="14">
        <f t="shared" si="10170"/>
        <v>50</v>
      </c>
      <c r="BX1608" s="14">
        <f t="shared" ref="BX1608:CF1608" si="10414">BX1609</f>
        <v>0</v>
      </c>
      <c r="BY1608" s="14">
        <f t="shared" si="10414"/>
        <v>0</v>
      </c>
      <c r="BZ1608" s="14">
        <f t="shared" si="10414"/>
        <v>0</v>
      </c>
      <c r="CA1608" s="14">
        <f t="shared" si="10414"/>
        <v>0</v>
      </c>
      <c r="CB1608" s="14">
        <f t="shared" si="10414"/>
        <v>0</v>
      </c>
      <c r="CC1608" s="14">
        <f t="shared" si="10414"/>
        <v>0</v>
      </c>
      <c r="CD1608" s="14">
        <f t="shared" si="10414"/>
        <v>0</v>
      </c>
      <c r="CE1608" s="14">
        <f t="shared" si="10414"/>
        <v>0</v>
      </c>
      <c r="CF1608" s="14">
        <f t="shared" si="10414"/>
        <v>0</v>
      </c>
      <c r="CG1608" s="14">
        <f t="shared" si="10171"/>
        <v>50</v>
      </c>
      <c r="CH1608" s="14">
        <f>CH1609</f>
        <v>0</v>
      </c>
      <c r="CI1608" s="84">
        <f t="shared" si="10392"/>
        <v>50</v>
      </c>
      <c r="CJ1608" s="14">
        <f t="shared" si="10172"/>
        <v>50</v>
      </c>
      <c r="CK1608" s="52">
        <f>CK1609</f>
        <v>0</v>
      </c>
      <c r="CL1608" s="84">
        <f t="shared" si="10393"/>
        <v>50</v>
      </c>
      <c r="CM1608" s="14">
        <f t="shared" si="10173"/>
        <v>50</v>
      </c>
      <c r="CN1608" s="52">
        <f>CN1609</f>
        <v>0</v>
      </c>
      <c r="CO1608" s="84">
        <f t="shared" si="10394"/>
        <v>50</v>
      </c>
      <c r="CP1608" s="14">
        <f>CP1609</f>
        <v>0</v>
      </c>
      <c r="CQ1608" s="29"/>
      <c r="CR1608" s="29"/>
      <c r="CT1608" s="1"/>
    </row>
    <row r="1609" spans="1:99" ht="31.2" customHeight="1" x14ac:dyDescent="0.3">
      <c r="A1609" s="76" t="s">
        <v>523</v>
      </c>
      <c r="B1609" s="76" t="s">
        <v>34</v>
      </c>
      <c r="C1609" s="76" t="s">
        <v>36</v>
      </c>
      <c r="D1609" s="76" t="s">
        <v>250</v>
      </c>
      <c r="E1609" s="76" t="s">
        <v>140</v>
      </c>
      <c r="F1609" s="77" t="s">
        <v>141</v>
      </c>
      <c r="G1609" s="14">
        <v>365</v>
      </c>
      <c r="H1609" s="14">
        <v>365</v>
      </c>
      <c r="I1609" s="14">
        <v>365</v>
      </c>
      <c r="J1609" s="14"/>
      <c r="K1609" s="14"/>
      <c r="L1609" s="14"/>
      <c r="M1609" s="14">
        <f t="shared" si="10091"/>
        <v>365</v>
      </c>
      <c r="N1609" s="14">
        <f t="shared" si="10092"/>
        <v>365</v>
      </c>
      <c r="O1609" s="14">
        <f t="shared" si="10093"/>
        <v>365</v>
      </c>
      <c r="P1609" s="14"/>
      <c r="Q1609" s="14"/>
      <c r="R1609" s="14"/>
      <c r="S1609" s="14">
        <v>30</v>
      </c>
      <c r="T1609" s="14">
        <v>30</v>
      </c>
      <c r="U1609" s="14"/>
      <c r="V1609" s="14">
        <v>30</v>
      </c>
      <c r="W1609" s="14"/>
      <c r="X1609" s="14"/>
      <c r="Y1609" s="14">
        <f t="shared" si="10153"/>
        <v>395</v>
      </c>
      <c r="Z1609" s="14">
        <f t="shared" si="10154"/>
        <v>395</v>
      </c>
      <c r="AA1609" s="14">
        <f t="shared" si="10155"/>
        <v>395</v>
      </c>
      <c r="AB1609" s="14"/>
      <c r="AC1609" s="14"/>
      <c r="AD1609" s="14"/>
      <c r="AE1609" s="14">
        <f t="shared" si="10156"/>
        <v>395</v>
      </c>
      <c r="AF1609" s="14">
        <f t="shared" si="10157"/>
        <v>395</v>
      </c>
      <c r="AG1609" s="14">
        <f t="shared" si="10158"/>
        <v>395</v>
      </c>
      <c r="AH1609" s="14"/>
      <c r="AI1609" s="14"/>
      <c r="AJ1609" s="14"/>
      <c r="AK1609" s="14">
        <v>-345</v>
      </c>
      <c r="AL1609" s="14"/>
      <c r="AM1609" s="14"/>
      <c r="AN1609" s="14"/>
      <c r="AO1609" s="14"/>
      <c r="AP1609" s="14">
        <v>-345</v>
      </c>
      <c r="AQ1609" s="14"/>
      <c r="AR1609" s="14"/>
      <c r="AS1609" s="14"/>
      <c r="AT1609" s="14"/>
      <c r="AU1609" s="14">
        <v>-345</v>
      </c>
      <c r="AV1609" s="14"/>
      <c r="AW1609" s="14">
        <f t="shared" si="10159"/>
        <v>50</v>
      </c>
      <c r="AX1609" s="14">
        <f t="shared" si="10160"/>
        <v>50</v>
      </c>
      <c r="AY1609" s="14">
        <f t="shared" si="10161"/>
        <v>50</v>
      </c>
      <c r="AZ1609" s="14"/>
      <c r="BA1609" s="14">
        <f t="shared" si="10162"/>
        <v>50</v>
      </c>
      <c r="BB1609" s="14">
        <f t="shared" si="10163"/>
        <v>50</v>
      </c>
      <c r="BC1609" s="14">
        <f t="shared" si="10164"/>
        <v>50</v>
      </c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>
        <f t="shared" si="10165"/>
        <v>50</v>
      </c>
      <c r="BP1609" s="14">
        <f t="shared" si="10166"/>
        <v>50</v>
      </c>
      <c r="BQ1609" s="14">
        <f t="shared" si="10167"/>
        <v>50</v>
      </c>
      <c r="BR1609" s="14"/>
      <c r="BS1609" s="14"/>
      <c r="BT1609" s="14"/>
      <c r="BU1609" s="14">
        <f t="shared" si="10168"/>
        <v>50</v>
      </c>
      <c r="BV1609" s="14">
        <f t="shared" si="10169"/>
        <v>50</v>
      </c>
      <c r="BW1609" s="14">
        <f t="shared" si="10170"/>
        <v>50</v>
      </c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>
        <f t="shared" si="10171"/>
        <v>50</v>
      </c>
      <c r="CH1609" s="14"/>
      <c r="CI1609" s="84">
        <f t="shared" si="10392"/>
        <v>50</v>
      </c>
      <c r="CJ1609" s="14">
        <f t="shared" si="10172"/>
        <v>50</v>
      </c>
      <c r="CK1609" s="52"/>
      <c r="CL1609" s="84">
        <f t="shared" si="10393"/>
        <v>50</v>
      </c>
      <c r="CM1609" s="14">
        <f t="shared" si="10173"/>
        <v>50</v>
      </c>
      <c r="CN1609" s="52"/>
      <c r="CO1609" s="84">
        <f t="shared" si="10394"/>
        <v>50</v>
      </c>
      <c r="CP1609" s="14"/>
      <c r="CQ1609" s="29"/>
      <c r="CR1609" s="29"/>
      <c r="CT1609" s="1"/>
    </row>
    <row r="1610" spans="1:99" s="86" customFormat="1" ht="31.2" customHeight="1" x14ac:dyDescent="0.3">
      <c r="A1610" s="72" t="s">
        <v>523</v>
      </c>
      <c r="B1610" s="72" t="s">
        <v>70</v>
      </c>
      <c r="C1610" s="72"/>
      <c r="D1610" s="72"/>
      <c r="E1610" s="78"/>
      <c r="F1610" s="73" t="s">
        <v>159</v>
      </c>
      <c r="G1610" s="20">
        <f t="shared" ref="G1610:L1610" si="10415">G1611+G1620</f>
        <v>269.8</v>
      </c>
      <c r="H1610" s="20">
        <f t="shared" si="10415"/>
        <v>269.8</v>
      </c>
      <c r="I1610" s="20">
        <f t="shared" si="10415"/>
        <v>269.8</v>
      </c>
      <c r="J1610" s="20">
        <f t="shared" si="10415"/>
        <v>0</v>
      </c>
      <c r="K1610" s="20">
        <f t="shared" si="10415"/>
        <v>0</v>
      </c>
      <c r="L1610" s="20">
        <f t="shared" si="10415"/>
        <v>0</v>
      </c>
      <c r="M1610" s="20">
        <f t="shared" si="10091"/>
        <v>269.8</v>
      </c>
      <c r="N1610" s="20">
        <f t="shared" si="10092"/>
        <v>269.8</v>
      </c>
      <c r="O1610" s="20">
        <f t="shared" si="10093"/>
        <v>269.8</v>
      </c>
      <c r="P1610" s="20">
        <f t="shared" ref="P1610:X1610" si="10416">P1611+P1620</f>
        <v>0</v>
      </c>
      <c r="Q1610" s="20">
        <f t="shared" si="10416"/>
        <v>0</v>
      </c>
      <c r="R1610" s="20">
        <f t="shared" si="10416"/>
        <v>0</v>
      </c>
      <c r="S1610" s="20">
        <f t="shared" si="10416"/>
        <v>0</v>
      </c>
      <c r="T1610" s="20">
        <f t="shared" si="10416"/>
        <v>0</v>
      </c>
      <c r="U1610" s="20">
        <f t="shared" si="10416"/>
        <v>0</v>
      </c>
      <c r="V1610" s="20">
        <f t="shared" si="10416"/>
        <v>0</v>
      </c>
      <c r="W1610" s="20">
        <f t="shared" si="10416"/>
        <v>0</v>
      </c>
      <c r="X1610" s="20">
        <f t="shared" si="10416"/>
        <v>0</v>
      </c>
      <c r="Y1610" s="20">
        <f t="shared" si="10153"/>
        <v>269.8</v>
      </c>
      <c r="Z1610" s="20">
        <f t="shared" si="10154"/>
        <v>269.8</v>
      </c>
      <c r="AA1610" s="20">
        <f t="shared" si="10155"/>
        <v>269.8</v>
      </c>
      <c r="AB1610" s="20">
        <f>AB1611+AB1620</f>
        <v>0</v>
      </c>
      <c r="AC1610" s="20">
        <f>AC1611+AC1620</f>
        <v>0</v>
      </c>
      <c r="AD1610" s="20">
        <f>AD1611+AD1620</f>
        <v>0</v>
      </c>
      <c r="AE1610" s="20">
        <f t="shared" si="10156"/>
        <v>269.8</v>
      </c>
      <c r="AF1610" s="20">
        <f t="shared" si="10157"/>
        <v>269.8</v>
      </c>
      <c r="AG1610" s="20">
        <f t="shared" si="10158"/>
        <v>269.8</v>
      </c>
      <c r="AH1610" s="20">
        <f t="shared" ref="AH1610:AV1610" si="10417">AH1611+AH1620</f>
        <v>0</v>
      </c>
      <c r="AI1610" s="20">
        <f t="shared" si="10417"/>
        <v>0</v>
      </c>
      <c r="AJ1610" s="20">
        <f t="shared" si="10417"/>
        <v>0</v>
      </c>
      <c r="AK1610" s="20">
        <f t="shared" si="10417"/>
        <v>0</v>
      </c>
      <c r="AL1610" s="20">
        <f t="shared" si="10417"/>
        <v>0</v>
      </c>
      <c r="AM1610" s="20">
        <f t="shared" si="10417"/>
        <v>0</v>
      </c>
      <c r="AN1610" s="20">
        <f t="shared" si="10417"/>
        <v>0</v>
      </c>
      <c r="AO1610" s="20">
        <f t="shared" si="10417"/>
        <v>0</v>
      </c>
      <c r="AP1610" s="20">
        <f t="shared" si="10417"/>
        <v>0</v>
      </c>
      <c r="AQ1610" s="20">
        <f t="shared" si="10417"/>
        <v>0</v>
      </c>
      <c r="AR1610" s="20">
        <f t="shared" si="10417"/>
        <v>0</v>
      </c>
      <c r="AS1610" s="20">
        <f t="shared" si="10417"/>
        <v>0</v>
      </c>
      <c r="AT1610" s="20">
        <f t="shared" si="10417"/>
        <v>0</v>
      </c>
      <c r="AU1610" s="20">
        <f t="shared" si="10417"/>
        <v>0</v>
      </c>
      <c r="AV1610" s="20">
        <f t="shared" si="10417"/>
        <v>0</v>
      </c>
      <c r="AW1610" s="20">
        <f t="shared" si="10159"/>
        <v>269.8</v>
      </c>
      <c r="AX1610" s="20">
        <f t="shared" si="10160"/>
        <v>269.8</v>
      </c>
      <c r="AY1610" s="20">
        <f t="shared" si="10161"/>
        <v>269.8</v>
      </c>
      <c r="AZ1610" s="20">
        <f>AZ1611+AZ1620</f>
        <v>0</v>
      </c>
      <c r="BA1610" s="20">
        <f t="shared" si="10162"/>
        <v>269.8</v>
      </c>
      <c r="BB1610" s="20">
        <f t="shared" si="10163"/>
        <v>269.8</v>
      </c>
      <c r="BC1610" s="20">
        <f t="shared" si="10164"/>
        <v>269.8</v>
      </c>
      <c r="BD1610" s="20">
        <f t="shared" ref="BD1610:BN1610" si="10418">BD1611+BD1620</f>
        <v>0</v>
      </c>
      <c r="BE1610" s="20">
        <f t="shared" si="10418"/>
        <v>0</v>
      </c>
      <c r="BF1610" s="20">
        <f t="shared" si="10418"/>
        <v>0</v>
      </c>
      <c r="BG1610" s="20">
        <f t="shared" si="10418"/>
        <v>0</v>
      </c>
      <c r="BH1610" s="20">
        <f t="shared" si="10418"/>
        <v>0</v>
      </c>
      <c r="BI1610" s="20">
        <f t="shared" si="10418"/>
        <v>0</v>
      </c>
      <c r="BJ1610" s="20">
        <f t="shared" si="10418"/>
        <v>0</v>
      </c>
      <c r="BK1610" s="20">
        <f t="shared" si="10418"/>
        <v>0</v>
      </c>
      <c r="BL1610" s="20">
        <f t="shared" si="10418"/>
        <v>0</v>
      </c>
      <c r="BM1610" s="20">
        <f t="shared" si="10418"/>
        <v>0</v>
      </c>
      <c r="BN1610" s="20">
        <f t="shared" si="10418"/>
        <v>0</v>
      </c>
      <c r="BO1610" s="20">
        <f t="shared" si="10165"/>
        <v>269.8</v>
      </c>
      <c r="BP1610" s="20">
        <f t="shared" si="10166"/>
        <v>269.8</v>
      </c>
      <c r="BQ1610" s="20">
        <f t="shared" si="10167"/>
        <v>269.8</v>
      </c>
      <c r="BR1610" s="20">
        <f>BR1611+BR1620</f>
        <v>0</v>
      </c>
      <c r="BS1610" s="20">
        <f>BS1611+BS1620</f>
        <v>0</v>
      </c>
      <c r="BT1610" s="20">
        <f>BT1611+BT1620</f>
        <v>0</v>
      </c>
      <c r="BU1610" s="20">
        <f t="shared" si="10168"/>
        <v>269.8</v>
      </c>
      <c r="BV1610" s="20">
        <f t="shared" si="10169"/>
        <v>269.8</v>
      </c>
      <c r="BW1610" s="20">
        <f t="shared" si="10170"/>
        <v>269.8</v>
      </c>
      <c r="BX1610" s="20">
        <f t="shared" ref="BX1610:CF1610" si="10419">BX1611+BX1620</f>
        <v>0</v>
      </c>
      <c r="BY1610" s="20">
        <f t="shared" si="10419"/>
        <v>0</v>
      </c>
      <c r="BZ1610" s="20">
        <f t="shared" si="10419"/>
        <v>0</v>
      </c>
      <c r="CA1610" s="20">
        <f t="shared" si="10419"/>
        <v>0</v>
      </c>
      <c r="CB1610" s="20">
        <f t="shared" si="10419"/>
        <v>0</v>
      </c>
      <c r="CC1610" s="20">
        <f t="shared" si="10419"/>
        <v>0</v>
      </c>
      <c r="CD1610" s="20">
        <f t="shared" si="10419"/>
        <v>0</v>
      </c>
      <c r="CE1610" s="20">
        <f t="shared" si="10419"/>
        <v>0</v>
      </c>
      <c r="CF1610" s="20">
        <f t="shared" si="10419"/>
        <v>0</v>
      </c>
      <c r="CG1610" s="20">
        <f t="shared" si="10171"/>
        <v>269.8</v>
      </c>
      <c r="CH1610" s="20">
        <f>CH1611+CH1620</f>
        <v>0</v>
      </c>
      <c r="CI1610" s="82">
        <f t="shared" si="10392"/>
        <v>269.8</v>
      </c>
      <c r="CJ1610" s="20">
        <f t="shared" si="10172"/>
        <v>269.8</v>
      </c>
      <c r="CK1610" s="20">
        <f>CK1611+CK1620</f>
        <v>0</v>
      </c>
      <c r="CL1610" s="82">
        <f t="shared" si="10393"/>
        <v>269.8</v>
      </c>
      <c r="CM1610" s="20">
        <f t="shared" si="10173"/>
        <v>269.8</v>
      </c>
      <c r="CN1610" s="20">
        <f>CN1611+CN1620</f>
        <v>0</v>
      </c>
      <c r="CO1610" s="82">
        <f t="shared" si="10394"/>
        <v>269.8</v>
      </c>
      <c r="CP1610" s="20">
        <f>CP1611+CP1620</f>
        <v>0</v>
      </c>
      <c r="CQ1610" s="21"/>
      <c r="CR1610" s="21"/>
      <c r="CS1610" s="17"/>
      <c r="CT1610" s="17"/>
      <c r="CU1610" s="17"/>
    </row>
    <row r="1611" spans="1:99" s="87" customFormat="1" ht="46.8" customHeight="1" x14ac:dyDescent="0.3">
      <c r="A1611" s="74" t="s">
        <v>523</v>
      </c>
      <c r="B1611" s="74" t="s">
        <v>70</v>
      </c>
      <c r="C1611" s="74" t="s">
        <v>303</v>
      </c>
      <c r="D1611" s="74"/>
      <c r="E1611" s="79"/>
      <c r="F1611" s="75" t="s">
        <v>447</v>
      </c>
      <c r="G1611" s="25">
        <f t="shared" ref="G1611:G1613" si="10420">G1612</f>
        <v>254.3</v>
      </c>
      <c r="H1611" s="25">
        <f t="shared" ref="H1611:H1613" si="10421">H1612</f>
        <v>254.3</v>
      </c>
      <c r="I1611" s="25">
        <f t="shared" ref="I1611:I1613" si="10422">I1612</f>
        <v>254.3</v>
      </c>
      <c r="J1611" s="25">
        <f t="shared" ref="J1611:J1613" si="10423">J1612</f>
        <v>0</v>
      </c>
      <c r="K1611" s="25">
        <f t="shared" ref="K1611:K1613" si="10424">K1612</f>
        <v>0</v>
      </c>
      <c r="L1611" s="25">
        <f t="shared" ref="L1611:L1613" si="10425">L1612</f>
        <v>0</v>
      </c>
      <c r="M1611" s="25">
        <f t="shared" si="10091"/>
        <v>254.3</v>
      </c>
      <c r="N1611" s="25">
        <f t="shared" si="10092"/>
        <v>254.3</v>
      </c>
      <c r="O1611" s="25">
        <f t="shared" si="10093"/>
        <v>254.3</v>
      </c>
      <c r="P1611" s="25">
        <f t="shared" ref="P1611:P1613" si="10426">P1612</f>
        <v>0</v>
      </c>
      <c r="Q1611" s="25">
        <f t="shared" ref="Q1611:Q1613" si="10427">Q1612</f>
        <v>0</v>
      </c>
      <c r="R1611" s="25">
        <f t="shared" ref="R1611:R1613" si="10428">R1612</f>
        <v>0</v>
      </c>
      <c r="S1611" s="25">
        <f t="shared" ref="S1611:S1613" si="10429">S1612</f>
        <v>0</v>
      </c>
      <c r="T1611" s="25">
        <f t="shared" ref="T1611:T1613" si="10430">T1612</f>
        <v>0</v>
      </c>
      <c r="U1611" s="25">
        <f t="shared" ref="U1611:U1613" si="10431">U1612</f>
        <v>0</v>
      </c>
      <c r="V1611" s="25">
        <f t="shared" ref="V1611:V1613" si="10432">V1612</f>
        <v>0</v>
      </c>
      <c r="W1611" s="25">
        <f t="shared" ref="W1611:W1613" si="10433">W1612</f>
        <v>0</v>
      </c>
      <c r="X1611" s="25">
        <f t="shared" ref="X1611:X1613" si="10434">X1612</f>
        <v>0</v>
      </c>
      <c r="Y1611" s="25">
        <f t="shared" si="10153"/>
        <v>254.3</v>
      </c>
      <c r="Z1611" s="25">
        <f t="shared" si="10154"/>
        <v>254.3</v>
      </c>
      <c r="AA1611" s="25">
        <f t="shared" si="10155"/>
        <v>254.3</v>
      </c>
      <c r="AB1611" s="25">
        <f t="shared" ref="AB1611:AB1613" si="10435">AB1612</f>
        <v>0</v>
      </c>
      <c r="AC1611" s="25">
        <f t="shared" ref="AC1611:AC1613" si="10436">AC1612</f>
        <v>0</v>
      </c>
      <c r="AD1611" s="25">
        <f t="shared" ref="AD1611:AD1613" si="10437">AD1612</f>
        <v>0</v>
      </c>
      <c r="AE1611" s="25">
        <f t="shared" si="10156"/>
        <v>254.3</v>
      </c>
      <c r="AF1611" s="25">
        <f t="shared" si="10157"/>
        <v>254.3</v>
      </c>
      <c r="AG1611" s="25">
        <f t="shared" si="10158"/>
        <v>254.3</v>
      </c>
      <c r="AH1611" s="25">
        <f t="shared" ref="AH1611:AH1613" si="10438">AH1612</f>
        <v>0</v>
      </c>
      <c r="AI1611" s="25">
        <f t="shared" ref="AI1611:AI1613" si="10439">AI1612</f>
        <v>0</v>
      </c>
      <c r="AJ1611" s="25">
        <f t="shared" ref="AJ1611:AJ1613" si="10440">AJ1612</f>
        <v>0</v>
      </c>
      <c r="AK1611" s="25">
        <f t="shared" ref="AK1611:AK1613" si="10441">AK1612</f>
        <v>0</v>
      </c>
      <c r="AL1611" s="25">
        <f t="shared" ref="AL1611:AL1613" si="10442">AL1612</f>
        <v>0</v>
      </c>
      <c r="AM1611" s="25">
        <f t="shared" ref="AM1611:AM1613" si="10443">AM1612</f>
        <v>0</v>
      </c>
      <c r="AN1611" s="25">
        <f t="shared" ref="AN1611:AN1613" si="10444">AN1612</f>
        <v>0</v>
      </c>
      <c r="AO1611" s="25">
        <f t="shared" ref="AO1611:AO1613" si="10445">AO1612</f>
        <v>0</v>
      </c>
      <c r="AP1611" s="25">
        <f t="shared" ref="AP1611:AP1613" si="10446">AP1612</f>
        <v>0</v>
      </c>
      <c r="AQ1611" s="25">
        <f t="shared" ref="AQ1611:AQ1613" si="10447">AQ1612</f>
        <v>0</v>
      </c>
      <c r="AR1611" s="25">
        <f t="shared" ref="AR1611:AR1613" si="10448">AR1612</f>
        <v>0</v>
      </c>
      <c r="AS1611" s="25">
        <f t="shared" ref="AS1611:AS1613" si="10449">AS1612</f>
        <v>0</v>
      </c>
      <c r="AT1611" s="25">
        <f t="shared" ref="AT1611:AT1613" si="10450">AT1612</f>
        <v>0</v>
      </c>
      <c r="AU1611" s="25">
        <f t="shared" ref="AU1611:AU1613" si="10451">AU1612</f>
        <v>0</v>
      </c>
      <c r="AV1611" s="25">
        <f t="shared" ref="AV1611:AV1613" si="10452">AV1612</f>
        <v>0</v>
      </c>
      <c r="AW1611" s="25">
        <f t="shared" si="10159"/>
        <v>254.3</v>
      </c>
      <c r="AX1611" s="25">
        <f t="shared" si="10160"/>
        <v>254.3</v>
      </c>
      <c r="AY1611" s="25">
        <f t="shared" si="10161"/>
        <v>254.3</v>
      </c>
      <c r="AZ1611" s="25">
        <f t="shared" ref="AZ1611:AZ1613" si="10453">AZ1612</f>
        <v>0</v>
      </c>
      <c r="BA1611" s="25">
        <f t="shared" si="10162"/>
        <v>254.3</v>
      </c>
      <c r="BB1611" s="25">
        <f t="shared" si="10163"/>
        <v>254.3</v>
      </c>
      <c r="BC1611" s="25">
        <f t="shared" si="10164"/>
        <v>254.3</v>
      </c>
      <c r="BD1611" s="25">
        <f t="shared" ref="BD1611:BD1613" si="10454">BD1612</f>
        <v>0</v>
      </c>
      <c r="BE1611" s="25">
        <f t="shared" ref="BE1611:BE1613" si="10455">BE1612</f>
        <v>0</v>
      </c>
      <c r="BF1611" s="25">
        <f t="shared" ref="BF1611:BF1613" si="10456">BF1612</f>
        <v>0</v>
      </c>
      <c r="BG1611" s="25">
        <f t="shared" ref="BG1611:BG1613" si="10457">BG1612</f>
        <v>0</v>
      </c>
      <c r="BH1611" s="25">
        <f t="shared" ref="BH1611:BH1613" si="10458">BH1612</f>
        <v>0</v>
      </c>
      <c r="BI1611" s="25">
        <f t="shared" ref="BI1611:BI1613" si="10459">BI1612</f>
        <v>0</v>
      </c>
      <c r="BJ1611" s="25">
        <f t="shared" ref="BJ1611:BJ1613" si="10460">BJ1612</f>
        <v>0</v>
      </c>
      <c r="BK1611" s="25">
        <f t="shared" ref="BK1611:BK1613" si="10461">BK1612</f>
        <v>0</v>
      </c>
      <c r="BL1611" s="25">
        <f t="shared" ref="BL1611:BL1613" si="10462">BL1612</f>
        <v>0</v>
      </c>
      <c r="BM1611" s="25">
        <f t="shared" ref="BM1611:BM1613" si="10463">BM1612</f>
        <v>0</v>
      </c>
      <c r="BN1611" s="25">
        <f t="shared" ref="BN1611:BN1613" si="10464">BN1612</f>
        <v>0</v>
      </c>
      <c r="BO1611" s="25">
        <f t="shared" si="10165"/>
        <v>254.3</v>
      </c>
      <c r="BP1611" s="25">
        <f t="shared" si="10166"/>
        <v>254.3</v>
      </c>
      <c r="BQ1611" s="25">
        <f t="shared" si="10167"/>
        <v>254.3</v>
      </c>
      <c r="BR1611" s="25">
        <f t="shared" ref="BR1611:BR1613" si="10465">BR1612</f>
        <v>0</v>
      </c>
      <c r="BS1611" s="25">
        <f t="shared" ref="BS1611:BS1613" si="10466">BS1612</f>
        <v>0</v>
      </c>
      <c r="BT1611" s="25">
        <f t="shared" ref="BT1611:BT1613" si="10467">BT1612</f>
        <v>0</v>
      </c>
      <c r="BU1611" s="25">
        <f t="shared" si="10168"/>
        <v>254.3</v>
      </c>
      <c r="BV1611" s="25">
        <f t="shared" si="10169"/>
        <v>254.3</v>
      </c>
      <c r="BW1611" s="25">
        <f t="shared" si="10170"/>
        <v>254.3</v>
      </c>
      <c r="BX1611" s="25">
        <f t="shared" ref="BX1611:BX1613" si="10468">BX1612</f>
        <v>0</v>
      </c>
      <c r="BY1611" s="25">
        <f t="shared" ref="BY1611:BY1613" si="10469">BY1612</f>
        <v>0</v>
      </c>
      <c r="BZ1611" s="25">
        <f t="shared" ref="BZ1611:BZ1613" si="10470">BZ1612</f>
        <v>0</v>
      </c>
      <c r="CA1611" s="25">
        <f t="shared" ref="CA1611:CA1613" si="10471">CA1612</f>
        <v>0</v>
      </c>
      <c r="CB1611" s="25">
        <f t="shared" ref="CB1611:CB1613" si="10472">CB1612</f>
        <v>0</v>
      </c>
      <c r="CC1611" s="25">
        <f t="shared" ref="CC1611:CC1613" si="10473">CC1612</f>
        <v>0</v>
      </c>
      <c r="CD1611" s="25">
        <f t="shared" ref="CD1611:CD1613" si="10474">CD1612</f>
        <v>0</v>
      </c>
      <c r="CE1611" s="25">
        <f t="shared" ref="CE1611:CE1613" si="10475">CE1612</f>
        <v>0</v>
      </c>
      <c r="CF1611" s="25">
        <f t="shared" ref="CF1611:CF1613" si="10476">CF1612</f>
        <v>0</v>
      </c>
      <c r="CG1611" s="25">
        <f t="shared" si="10171"/>
        <v>254.3</v>
      </c>
      <c r="CH1611" s="25">
        <f t="shared" ref="CH1611:CH1613" si="10477">CH1612</f>
        <v>0</v>
      </c>
      <c r="CI1611" s="83">
        <f t="shared" si="10392"/>
        <v>254.3</v>
      </c>
      <c r="CJ1611" s="25">
        <f t="shared" si="10172"/>
        <v>254.3</v>
      </c>
      <c r="CK1611" s="25">
        <f t="shared" ref="CK1611:CP1613" si="10478">CK1612</f>
        <v>0</v>
      </c>
      <c r="CL1611" s="83">
        <f t="shared" si="10393"/>
        <v>254.3</v>
      </c>
      <c r="CM1611" s="25">
        <f t="shared" si="10173"/>
        <v>254.3</v>
      </c>
      <c r="CN1611" s="25">
        <f t="shared" si="10478"/>
        <v>0</v>
      </c>
      <c r="CO1611" s="83">
        <f t="shared" si="10394"/>
        <v>254.3</v>
      </c>
      <c r="CP1611" s="25">
        <f t="shared" si="10478"/>
        <v>0</v>
      </c>
      <c r="CQ1611" s="26"/>
      <c r="CR1611" s="26"/>
      <c r="CS1611" s="22"/>
      <c r="CT1611" s="22"/>
      <c r="CU1611" s="22"/>
    </row>
    <row r="1612" spans="1:99" ht="15.6" customHeight="1" x14ac:dyDescent="0.3">
      <c r="A1612" s="76" t="s">
        <v>523</v>
      </c>
      <c r="B1612" s="76" t="s">
        <v>70</v>
      </c>
      <c r="C1612" s="76" t="s">
        <v>303</v>
      </c>
      <c r="D1612" s="76" t="s">
        <v>252</v>
      </c>
      <c r="E1612" s="88"/>
      <c r="F1612" s="77" t="s">
        <v>253</v>
      </c>
      <c r="G1612" s="14">
        <f t="shared" si="10420"/>
        <v>254.3</v>
      </c>
      <c r="H1612" s="14">
        <f t="shared" si="10421"/>
        <v>254.3</v>
      </c>
      <c r="I1612" s="14">
        <f t="shared" si="10422"/>
        <v>254.3</v>
      </c>
      <c r="J1612" s="14">
        <f t="shared" si="10423"/>
        <v>0</v>
      </c>
      <c r="K1612" s="14">
        <f t="shared" si="10424"/>
        <v>0</v>
      </c>
      <c r="L1612" s="14">
        <f t="shared" si="10425"/>
        <v>0</v>
      </c>
      <c r="M1612" s="14">
        <f t="shared" si="10091"/>
        <v>254.3</v>
      </c>
      <c r="N1612" s="14">
        <f t="shared" si="10092"/>
        <v>254.3</v>
      </c>
      <c r="O1612" s="14">
        <f t="shared" si="10093"/>
        <v>254.3</v>
      </c>
      <c r="P1612" s="14">
        <f t="shared" si="10426"/>
        <v>0</v>
      </c>
      <c r="Q1612" s="14">
        <f t="shared" si="10427"/>
        <v>0</v>
      </c>
      <c r="R1612" s="14">
        <f t="shared" si="10428"/>
        <v>0</v>
      </c>
      <c r="S1612" s="14">
        <f t="shared" si="10429"/>
        <v>0</v>
      </c>
      <c r="T1612" s="14">
        <f t="shared" si="10430"/>
        <v>0</v>
      </c>
      <c r="U1612" s="14">
        <f t="shared" si="10431"/>
        <v>0</v>
      </c>
      <c r="V1612" s="14">
        <f t="shared" si="10432"/>
        <v>0</v>
      </c>
      <c r="W1612" s="14">
        <f t="shared" si="10433"/>
        <v>0</v>
      </c>
      <c r="X1612" s="14">
        <f t="shared" si="10434"/>
        <v>0</v>
      </c>
      <c r="Y1612" s="14">
        <f t="shared" si="10153"/>
        <v>254.3</v>
      </c>
      <c r="Z1612" s="14">
        <f t="shared" si="10154"/>
        <v>254.3</v>
      </c>
      <c r="AA1612" s="14">
        <f t="shared" si="10155"/>
        <v>254.3</v>
      </c>
      <c r="AB1612" s="14">
        <f t="shared" si="10435"/>
        <v>0</v>
      </c>
      <c r="AC1612" s="14">
        <f t="shared" si="10436"/>
        <v>0</v>
      </c>
      <c r="AD1612" s="14">
        <f t="shared" si="10437"/>
        <v>0</v>
      </c>
      <c r="AE1612" s="14">
        <f t="shared" si="10156"/>
        <v>254.3</v>
      </c>
      <c r="AF1612" s="14">
        <f t="shared" si="10157"/>
        <v>254.3</v>
      </c>
      <c r="AG1612" s="14">
        <f t="shared" si="10158"/>
        <v>254.3</v>
      </c>
      <c r="AH1612" s="14">
        <f t="shared" si="10438"/>
        <v>0</v>
      </c>
      <c r="AI1612" s="14">
        <f t="shared" si="10439"/>
        <v>0</v>
      </c>
      <c r="AJ1612" s="14">
        <f t="shared" si="10440"/>
        <v>0</v>
      </c>
      <c r="AK1612" s="14">
        <f t="shared" si="10441"/>
        <v>0</v>
      </c>
      <c r="AL1612" s="14">
        <f t="shared" si="10442"/>
        <v>0</v>
      </c>
      <c r="AM1612" s="14">
        <f t="shared" si="10443"/>
        <v>0</v>
      </c>
      <c r="AN1612" s="14">
        <f t="shared" si="10444"/>
        <v>0</v>
      </c>
      <c r="AO1612" s="14">
        <f t="shared" si="10445"/>
        <v>0</v>
      </c>
      <c r="AP1612" s="14">
        <f t="shared" si="10446"/>
        <v>0</v>
      </c>
      <c r="AQ1612" s="14">
        <f t="shared" si="10447"/>
        <v>0</v>
      </c>
      <c r="AR1612" s="14">
        <f t="shared" si="10448"/>
        <v>0</v>
      </c>
      <c r="AS1612" s="14">
        <f t="shared" si="10449"/>
        <v>0</v>
      </c>
      <c r="AT1612" s="14">
        <f t="shared" si="10450"/>
        <v>0</v>
      </c>
      <c r="AU1612" s="14">
        <f t="shared" si="10451"/>
        <v>0</v>
      </c>
      <c r="AV1612" s="14">
        <f t="shared" si="10452"/>
        <v>0</v>
      </c>
      <c r="AW1612" s="14">
        <f t="shared" si="10159"/>
        <v>254.3</v>
      </c>
      <c r="AX1612" s="14">
        <f t="shared" si="10160"/>
        <v>254.3</v>
      </c>
      <c r="AY1612" s="14">
        <f t="shared" si="10161"/>
        <v>254.3</v>
      </c>
      <c r="AZ1612" s="14">
        <f t="shared" si="10453"/>
        <v>0</v>
      </c>
      <c r="BA1612" s="14">
        <f t="shared" si="10162"/>
        <v>254.3</v>
      </c>
      <c r="BB1612" s="14">
        <f t="shared" si="10163"/>
        <v>254.3</v>
      </c>
      <c r="BC1612" s="14">
        <f t="shared" si="10164"/>
        <v>254.3</v>
      </c>
      <c r="BD1612" s="14">
        <f t="shared" si="10454"/>
        <v>0</v>
      </c>
      <c r="BE1612" s="14">
        <f t="shared" si="10455"/>
        <v>0</v>
      </c>
      <c r="BF1612" s="14">
        <f t="shared" si="10456"/>
        <v>0</v>
      </c>
      <c r="BG1612" s="14">
        <f t="shared" si="10457"/>
        <v>0</v>
      </c>
      <c r="BH1612" s="14">
        <f t="shared" si="10458"/>
        <v>0</v>
      </c>
      <c r="BI1612" s="14">
        <f t="shared" si="10459"/>
        <v>0</v>
      </c>
      <c r="BJ1612" s="14">
        <f t="shared" si="10460"/>
        <v>0</v>
      </c>
      <c r="BK1612" s="14">
        <f t="shared" si="10461"/>
        <v>0</v>
      </c>
      <c r="BL1612" s="14">
        <f t="shared" si="10462"/>
        <v>0</v>
      </c>
      <c r="BM1612" s="14">
        <f t="shared" si="10463"/>
        <v>0</v>
      </c>
      <c r="BN1612" s="14">
        <f t="shared" si="10464"/>
        <v>0</v>
      </c>
      <c r="BO1612" s="14">
        <f t="shared" si="10165"/>
        <v>254.3</v>
      </c>
      <c r="BP1612" s="14">
        <f t="shared" si="10166"/>
        <v>254.3</v>
      </c>
      <c r="BQ1612" s="14">
        <f t="shared" si="10167"/>
        <v>254.3</v>
      </c>
      <c r="BR1612" s="14">
        <f t="shared" si="10465"/>
        <v>0</v>
      </c>
      <c r="BS1612" s="14">
        <f t="shared" si="10466"/>
        <v>0</v>
      </c>
      <c r="BT1612" s="14">
        <f t="shared" si="10467"/>
        <v>0</v>
      </c>
      <c r="BU1612" s="14">
        <f t="shared" si="10168"/>
        <v>254.3</v>
      </c>
      <c r="BV1612" s="14">
        <f t="shared" si="10169"/>
        <v>254.3</v>
      </c>
      <c r="BW1612" s="14">
        <f t="shared" si="10170"/>
        <v>254.3</v>
      </c>
      <c r="BX1612" s="14">
        <f t="shared" si="10468"/>
        <v>0</v>
      </c>
      <c r="BY1612" s="14">
        <f t="shared" si="10469"/>
        <v>0</v>
      </c>
      <c r="BZ1612" s="14">
        <f t="shared" si="10470"/>
        <v>0</v>
      </c>
      <c r="CA1612" s="14">
        <f t="shared" si="10471"/>
        <v>0</v>
      </c>
      <c r="CB1612" s="14">
        <f t="shared" si="10472"/>
        <v>0</v>
      </c>
      <c r="CC1612" s="14">
        <f t="shared" si="10473"/>
        <v>0</v>
      </c>
      <c r="CD1612" s="14">
        <f t="shared" si="10474"/>
        <v>0</v>
      </c>
      <c r="CE1612" s="14">
        <f t="shared" si="10475"/>
        <v>0</v>
      </c>
      <c r="CF1612" s="14">
        <f t="shared" si="10476"/>
        <v>0</v>
      </c>
      <c r="CG1612" s="14">
        <f t="shared" si="10171"/>
        <v>254.3</v>
      </c>
      <c r="CH1612" s="14">
        <f t="shared" si="10477"/>
        <v>0</v>
      </c>
      <c r="CI1612" s="84">
        <f t="shared" si="10392"/>
        <v>254.3</v>
      </c>
      <c r="CJ1612" s="14">
        <f t="shared" si="10172"/>
        <v>254.3</v>
      </c>
      <c r="CK1612" s="52">
        <f t="shared" si="10478"/>
        <v>0</v>
      </c>
      <c r="CL1612" s="84">
        <f t="shared" si="10393"/>
        <v>254.3</v>
      </c>
      <c r="CM1612" s="14">
        <f t="shared" si="10173"/>
        <v>254.3</v>
      </c>
      <c r="CN1612" s="52">
        <f t="shared" si="10478"/>
        <v>0</v>
      </c>
      <c r="CO1612" s="84">
        <f t="shared" si="10394"/>
        <v>254.3</v>
      </c>
      <c r="CP1612" s="14">
        <f t="shared" si="10478"/>
        <v>0</v>
      </c>
      <c r="CQ1612" s="29"/>
      <c r="CR1612" s="29"/>
      <c r="CT1612" s="1"/>
    </row>
    <row r="1613" spans="1:99" s="1" customFormat="1" ht="15.6" hidden="1" customHeight="1" x14ac:dyDescent="0.3">
      <c r="A1613" s="27" t="s">
        <v>523</v>
      </c>
      <c r="B1613" s="27" t="s">
        <v>70</v>
      </c>
      <c r="C1613" s="27" t="s">
        <v>303</v>
      </c>
      <c r="D1613" s="27" t="s">
        <v>254</v>
      </c>
      <c r="E1613" s="30"/>
      <c r="F1613" s="28" t="s">
        <v>41</v>
      </c>
      <c r="G1613" s="14">
        <f t="shared" si="10420"/>
        <v>254.3</v>
      </c>
      <c r="H1613" s="14">
        <f t="shared" si="10421"/>
        <v>254.3</v>
      </c>
      <c r="I1613" s="14">
        <f t="shared" si="10422"/>
        <v>254.3</v>
      </c>
      <c r="J1613" s="14">
        <f t="shared" si="10423"/>
        <v>0</v>
      </c>
      <c r="K1613" s="14">
        <f t="shared" si="10424"/>
        <v>0</v>
      </c>
      <c r="L1613" s="14">
        <f t="shared" si="10425"/>
        <v>0</v>
      </c>
      <c r="M1613" s="14">
        <f t="shared" si="10091"/>
        <v>254.3</v>
      </c>
      <c r="N1613" s="14">
        <f t="shared" si="10092"/>
        <v>254.3</v>
      </c>
      <c r="O1613" s="14">
        <f t="shared" si="10093"/>
        <v>254.3</v>
      </c>
      <c r="P1613" s="14">
        <f t="shared" si="10426"/>
        <v>0</v>
      </c>
      <c r="Q1613" s="14">
        <f t="shared" si="10427"/>
        <v>0</v>
      </c>
      <c r="R1613" s="14">
        <f t="shared" si="10428"/>
        <v>0</v>
      </c>
      <c r="S1613" s="14">
        <f t="shared" si="10429"/>
        <v>0</v>
      </c>
      <c r="T1613" s="14">
        <f t="shared" si="10430"/>
        <v>0</v>
      </c>
      <c r="U1613" s="14">
        <f t="shared" si="10431"/>
        <v>0</v>
      </c>
      <c r="V1613" s="14">
        <f t="shared" si="10432"/>
        <v>0</v>
      </c>
      <c r="W1613" s="14">
        <f t="shared" si="10433"/>
        <v>0</v>
      </c>
      <c r="X1613" s="14">
        <f t="shared" si="10434"/>
        <v>0</v>
      </c>
      <c r="Y1613" s="14">
        <f t="shared" si="10153"/>
        <v>254.3</v>
      </c>
      <c r="Z1613" s="14">
        <f t="shared" si="10154"/>
        <v>254.3</v>
      </c>
      <c r="AA1613" s="14">
        <f t="shared" si="10155"/>
        <v>254.3</v>
      </c>
      <c r="AB1613" s="14">
        <f t="shared" si="10435"/>
        <v>0</v>
      </c>
      <c r="AC1613" s="14">
        <f t="shared" si="10436"/>
        <v>0</v>
      </c>
      <c r="AD1613" s="14">
        <f t="shared" si="10437"/>
        <v>0</v>
      </c>
      <c r="AE1613" s="14">
        <f t="shared" si="10156"/>
        <v>254.3</v>
      </c>
      <c r="AF1613" s="14">
        <f t="shared" si="10157"/>
        <v>254.3</v>
      </c>
      <c r="AG1613" s="14">
        <f t="shared" si="10158"/>
        <v>254.3</v>
      </c>
      <c r="AH1613" s="14">
        <f t="shared" si="10438"/>
        <v>0</v>
      </c>
      <c r="AI1613" s="14">
        <f t="shared" si="10439"/>
        <v>0</v>
      </c>
      <c r="AJ1613" s="14">
        <f t="shared" si="10440"/>
        <v>0</v>
      </c>
      <c r="AK1613" s="14">
        <f t="shared" si="10441"/>
        <v>0</v>
      </c>
      <c r="AL1613" s="14">
        <f t="shared" si="10442"/>
        <v>0</v>
      </c>
      <c r="AM1613" s="14">
        <f t="shared" si="10443"/>
        <v>0</v>
      </c>
      <c r="AN1613" s="14">
        <f t="shared" si="10444"/>
        <v>0</v>
      </c>
      <c r="AO1613" s="14">
        <f t="shared" si="10445"/>
        <v>0</v>
      </c>
      <c r="AP1613" s="14">
        <f t="shared" si="10446"/>
        <v>0</v>
      </c>
      <c r="AQ1613" s="14">
        <f t="shared" si="10447"/>
        <v>0</v>
      </c>
      <c r="AR1613" s="14">
        <f t="shared" si="10448"/>
        <v>0</v>
      </c>
      <c r="AS1613" s="14">
        <f t="shared" si="10449"/>
        <v>0</v>
      </c>
      <c r="AT1613" s="14">
        <f t="shared" si="10450"/>
        <v>0</v>
      </c>
      <c r="AU1613" s="14">
        <f t="shared" si="10451"/>
        <v>0</v>
      </c>
      <c r="AV1613" s="14">
        <f t="shared" si="10452"/>
        <v>0</v>
      </c>
      <c r="AW1613" s="14">
        <f t="shared" si="10159"/>
        <v>254.3</v>
      </c>
      <c r="AX1613" s="14">
        <f t="shared" si="10160"/>
        <v>254.3</v>
      </c>
      <c r="AY1613" s="14">
        <f t="shared" si="10161"/>
        <v>254.3</v>
      </c>
      <c r="AZ1613" s="14">
        <f t="shared" si="10453"/>
        <v>0</v>
      </c>
      <c r="BA1613" s="14">
        <f t="shared" si="10162"/>
        <v>254.3</v>
      </c>
      <c r="BB1613" s="14">
        <f t="shared" si="10163"/>
        <v>254.3</v>
      </c>
      <c r="BC1613" s="14">
        <f t="shared" si="10164"/>
        <v>254.3</v>
      </c>
      <c r="BD1613" s="14">
        <f t="shared" si="10454"/>
        <v>0</v>
      </c>
      <c r="BE1613" s="14">
        <f t="shared" si="10455"/>
        <v>0</v>
      </c>
      <c r="BF1613" s="14">
        <f t="shared" si="10456"/>
        <v>0</v>
      </c>
      <c r="BG1613" s="14">
        <f t="shared" si="10457"/>
        <v>0</v>
      </c>
      <c r="BH1613" s="14">
        <f t="shared" si="10458"/>
        <v>0</v>
      </c>
      <c r="BI1613" s="14">
        <f t="shared" si="10459"/>
        <v>0</v>
      </c>
      <c r="BJ1613" s="14">
        <f t="shared" si="10460"/>
        <v>0</v>
      </c>
      <c r="BK1613" s="14">
        <f t="shared" si="10461"/>
        <v>0</v>
      </c>
      <c r="BL1613" s="14">
        <f t="shared" si="10462"/>
        <v>0</v>
      </c>
      <c r="BM1613" s="14">
        <f t="shared" si="10463"/>
        <v>0</v>
      </c>
      <c r="BN1613" s="14">
        <f t="shared" si="10464"/>
        <v>0</v>
      </c>
      <c r="BO1613" s="14">
        <f t="shared" si="10165"/>
        <v>254.3</v>
      </c>
      <c r="BP1613" s="14">
        <f t="shared" si="10166"/>
        <v>254.3</v>
      </c>
      <c r="BQ1613" s="14">
        <f t="shared" si="10167"/>
        <v>254.3</v>
      </c>
      <c r="BR1613" s="14">
        <f t="shared" si="10465"/>
        <v>0</v>
      </c>
      <c r="BS1613" s="14">
        <f t="shared" si="10466"/>
        <v>0</v>
      </c>
      <c r="BT1613" s="14">
        <f t="shared" si="10467"/>
        <v>0</v>
      </c>
      <c r="BU1613" s="14">
        <f t="shared" si="10168"/>
        <v>254.3</v>
      </c>
      <c r="BV1613" s="14">
        <f t="shared" si="10169"/>
        <v>254.3</v>
      </c>
      <c r="BW1613" s="14">
        <f t="shared" si="10170"/>
        <v>254.3</v>
      </c>
      <c r="BX1613" s="14">
        <f t="shared" si="10468"/>
        <v>0</v>
      </c>
      <c r="BY1613" s="14">
        <f t="shared" si="10469"/>
        <v>0</v>
      </c>
      <c r="BZ1613" s="14">
        <f t="shared" si="10470"/>
        <v>0</v>
      </c>
      <c r="CA1613" s="14">
        <f t="shared" si="10471"/>
        <v>0</v>
      </c>
      <c r="CB1613" s="14">
        <f t="shared" si="10472"/>
        <v>0</v>
      </c>
      <c r="CC1613" s="32">
        <f t="shared" si="10473"/>
        <v>0</v>
      </c>
      <c r="CD1613" s="14">
        <f t="shared" si="10474"/>
        <v>0</v>
      </c>
      <c r="CE1613" s="14">
        <f t="shared" si="10475"/>
        <v>0</v>
      </c>
      <c r="CF1613" s="32">
        <f t="shared" si="10476"/>
        <v>0</v>
      </c>
      <c r="CG1613" s="14">
        <f t="shared" si="10171"/>
        <v>254.3</v>
      </c>
      <c r="CH1613" s="14">
        <f t="shared" si="10477"/>
        <v>0</v>
      </c>
      <c r="CI1613" s="14"/>
      <c r="CJ1613" s="14">
        <f t="shared" si="10172"/>
        <v>254.3</v>
      </c>
      <c r="CK1613" s="52">
        <f t="shared" si="10478"/>
        <v>0</v>
      </c>
      <c r="CL1613" s="52"/>
      <c r="CM1613" s="14">
        <f t="shared" si="10173"/>
        <v>254.3</v>
      </c>
      <c r="CN1613" s="52">
        <f t="shared" si="10478"/>
        <v>0</v>
      </c>
      <c r="CO1613" s="52"/>
      <c r="CP1613" s="14">
        <f t="shared" si="10478"/>
        <v>0</v>
      </c>
      <c r="CQ1613" s="29">
        <v>0</v>
      </c>
      <c r="CR1613" s="29"/>
      <c r="CS1613" s="1" t="s">
        <v>75</v>
      </c>
    </row>
    <row r="1614" spans="1:99" ht="93.6" customHeight="1" x14ac:dyDescent="0.3">
      <c r="A1614" s="76" t="s">
        <v>523</v>
      </c>
      <c r="B1614" s="76" t="s">
        <v>70</v>
      </c>
      <c r="C1614" s="76" t="s">
        <v>303</v>
      </c>
      <c r="D1614" s="76" t="s">
        <v>448</v>
      </c>
      <c r="E1614" s="88"/>
      <c r="F1614" s="77" t="s">
        <v>449</v>
      </c>
      <c r="G1614" s="14">
        <f t="shared" ref="G1614:L1614" si="10479">G1615+G1617</f>
        <v>254.3</v>
      </c>
      <c r="H1614" s="14">
        <f t="shared" si="10479"/>
        <v>254.3</v>
      </c>
      <c r="I1614" s="14">
        <f t="shared" si="10479"/>
        <v>254.3</v>
      </c>
      <c r="J1614" s="14">
        <f t="shared" si="10479"/>
        <v>0</v>
      </c>
      <c r="K1614" s="14">
        <f t="shared" si="10479"/>
        <v>0</v>
      </c>
      <c r="L1614" s="14">
        <f t="shared" si="10479"/>
        <v>0</v>
      </c>
      <c r="M1614" s="14">
        <f t="shared" si="10091"/>
        <v>254.3</v>
      </c>
      <c r="N1614" s="14">
        <f t="shared" si="10092"/>
        <v>254.3</v>
      </c>
      <c r="O1614" s="14">
        <f t="shared" si="10093"/>
        <v>254.3</v>
      </c>
      <c r="P1614" s="14">
        <f t="shared" ref="P1614:X1614" si="10480">P1615+P1617</f>
        <v>0</v>
      </c>
      <c r="Q1614" s="14">
        <f t="shared" si="10480"/>
        <v>0</v>
      </c>
      <c r="R1614" s="14">
        <f t="shared" si="10480"/>
        <v>0</v>
      </c>
      <c r="S1614" s="14">
        <f t="shared" si="10480"/>
        <v>0</v>
      </c>
      <c r="T1614" s="14">
        <f t="shared" si="10480"/>
        <v>0</v>
      </c>
      <c r="U1614" s="14">
        <f t="shared" si="10480"/>
        <v>0</v>
      </c>
      <c r="V1614" s="14">
        <f t="shared" si="10480"/>
        <v>0</v>
      </c>
      <c r="W1614" s="14">
        <f t="shared" si="10480"/>
        <v>0</v>
      </c>
      <c r="X1614" s="14">
        <f t="shared" si="10480"/>
        <v>0</v>
      </c>
      <c r="Y1614" s="14">
        <f t="shared" si="10153"/>
        <v>254.3</v>
      </c>
      <c r="Z1614" s="14">
        <f t="shared" si="10154"/>
        <v>254.3</v>
      </c>
      <c r="AA1614" s="14">
        <f t="shared" si="10155"/>
        <v>254.3</v>
      </c>
      <c r="AB1614" s="14">
        <f>AB1615+AB1617</f>
        <v>0</v>
      </c>
      <c r="AC1614" s="14">
        <f>AC1615+AC1617</f>
        <v>0</v>
      </c>
      <c r="AD1614" s="14">
        <f>AD1615+AD1617</f>
        <v>0</v>
      </c>
      <c r="AE1614" s="14">
        <f t="shared" si="10156"/>
        <v>254.3</v>
      </c>
      <c r="AF1614" s="14">
        <f t="shared" si="10157"/>
        <v>254.3</v>
      </c>
      <c r="AG1614" s="14">
        <f t="shared" si="10158"/>
        <v>254.3</v>
      </c>
      <c r="AH1614" s="14">
        <f t="shared" ref="AH1614:AV1614" si="10481">AH1615+AH1617</f>
        <v>0</v>
      </c>
      <c r="AI1614" s="14">
        <f t="shared" si="10481"/>
        <v>0</v>
      </c>
      <c r="AJ1614" s="14">
        <f t="shared" si="10481"/>
        <v>0</v>
      </c>
      <c r="AK1614" s="14">
        <f t="shared" si="10481"/>
        <v>0</v>
      </c>
      <c r="AL1614" s="14">
        <f t="shared" si="10481"/>
        <v>0</v>
      </c>
      <c r="AM1614" s="14">
        <f t="shared" si="10481"/>
        <v>0</v>
      </c>
      <c r="AN1614" s="14">
        <f t="shared" si="10481"/>
        <v>0</v>
      </c>
      <c r="AO1614" s="14">
        <f t="shared" si="10481"/>
        <v>0</v>
      </c>
      <c r="AP1614" s="14">
        <f t="shared" si="10481"/>
        <v>0</v>
      </c>
      <c r="AQ1614" s="14">
        <f t="shared" si="10481"/>
        <v>0</v>
      </c>
      <c r="AR1614" s="14">
        <f t="shared" si="10481"/>
        <v>0</v>
      </c>
      <c r="AS1614" s="14">
        <f t="shared" si="10481"/>
        <v>0</v>
      </c>
      <c r="AT1614" s="14">
        <f t="shared" si="10481"/>
        <v>0</v>
      </c>
      <c r="AU1614" s="14">
        <f t="shared" si="10481"/>
        <v>0</v>
      </c>
      <c r="AV1614" s="14">
        <f t="shared" si="10481"/>
        <v>0</v>
      </c>
      <c r="AW1614" s="14">
        <f t="shared" si="10159"/>
        <v>254.3</v>
      </c>
      <c r="AX1614" s="14">
        <f t="shared" si="10160"/>
        <v>254.3</v>
      </c>
      <c r="AY1614" s="14">
        <f t="shared" si="10161"/>
        <v>254.3</v>
      </c>
      <c r="AZ1614" s="14">
        <f>AZ1615+AZ1617</f>
        <v>0</v>
      </c>
      <c r="BA1614" s="14">
        <f t="shared" si="10162"/>
        <v>254.3</v>
      </c>
      <c r="BB1614" s="14">
        <f t="shared" si="10163"/>
        <v>254.3</v>
      </c>
      <c r="BC1614" s="14">
        <f t="shared" si="10164"/>
        <v>254.3</v>
      </c>
      <c r="BD1614" s="14">
        <f t="shared" ref="BD1614:BN1614" si="10482">BD1615+BD1617</f>
        <v>0</v>
      </c>
      <c r="BE1614" s="14">
        <f t="shared" si="10482"/>
        <v>0</v>
      </c>
      <c r="BF1614" s="14">
        <f t="shared" si="10482"/>
        <v>0</v>
      </c>
      <c r="BG1614" s="14">
        <f t="shared" si="10482"/>
        <v>0</v>
      </c>
      <c r="BH1614" s="14">
        <f t="shared" si="10482"/>
        <v>0</v>
      </c>
      <c r="BI1614" s="14">
        <f t="shared" si="10482"/>
        <v>0</v>
      </c>
      <c r="BJ1614" s="14">
        <f t="shared" si="10482"/>
        <v>0</v>
      </c>
      <c r="BK1614" s="14">
        <f t="shared" si="10482"/>
        <v>0</v>
      </c>
      <c r="BL1614" s="14">
        <f t="shared" si="10482"/>
        <v>0</v>
      </c>
      <c r="BM1614" s="14">
        <f t="shared" si="10482"/>
        <v>0</v>
      </c>
      <c r="BN1614" s="14">
        <f t="shared" si="10482"/>
        <v>0</v>
      </c>
      <c r="BO1614" s="14">
        <f t="shared" si="10165"/>
        <v>254.3</v>
      </c>
      <c r="BP1614" s="14">
        <f t="shared" si="10166"/>
        <v>254.3</v>
      </c>
      <c r="BQ1614" s="14">
        <f t="shared" si="10167"/>
        <v>254.3</v>
      </c>
      <c r="BR1614" s="14">
        <f>BR1615+BR1617</f>
        <v>0</v>
      </c>
      <c r="BS1614" s="14">
        <f>BS1615+BS1617</f>
        <v>0</v>
      </c>
      <c r="BT1614" s="14">
        <f>BT1615+BT1617</f>
        <v>0</v>
      </c>
      <c r="BU1614" s="14">
        <f t="shared" si="10168"/>
        <v>254.3</v>
      </c>
      <c r="BV1614" s="14">
        <f t="shared" si="10169"/>
        <v>254.3</v>
      </c>
      <c r="BW1614" s="14">
        <f t="shared" si="10170"/>
        <v>254.3</v>
      </c>
      <c r="BX1614" s="14">
        <f t="shared" ref="BX1614:CF1614" si="10483">BX1615+BX1617</f>
        <v>0</v>
      </c>
      <c r="BY1614" s="14">
        <f t="shared" si="10483"/>
        <v>0</v>
      </c>
      <c r="BZ1614" s="14">
        <f t="shared" si="10483"/>
        <v>0</v>
      </c>
      <c r="CA1614" s="14">
        <f t="shared" si="10483"/>
        <v>0</v>
      </c>
      <c r="CB1614" s="14">
        <f t="shared" si="10483"/>
        <v>0</v>
      </c>
      <c r="CC1614" s="14">
        <f t="shared" si="10483"/>
        <v>0</v>
      </c>
      <c r="CD1614" s="14">
        <f t="shared" si="10483"/>
        <v>0</v>
      </c>
      <c r="CE1614" s="14">
        <f t="shared" si="10483"/>
        <v>0</v>
      </c>
      <c r="CF1614" s="14">
        <f t="shared" si="10483"/>
        <v>0</v>
      </c>
      <c r="CG1614" s="14">
        <f t="shared" si="10171"/>
        <v>254.3</v>
      </c>
      <c r="CH1614" s="14">
        <f>CH1615+CH1617</f>
        <v>0</v>
      </c>
      <c r="CI1614" s="84">
        <f t="shared" ref="CI1614:CI1627" si="10484">CG1614+CH1614</f>
        <v>254.3</v>
      </c>
      <c r="CJ1614" s="14">
        <f t="shared" si="10172"/>
        <v>254.3</v>
      </c>
      <c r="CK1614" s="52">
        <f>CK1615+CK1617</f>
        <v>0</v>
      </c>
      <c r="CL1614" s="84">
        <f t="shared" ref="CL1614:CL1627" si="10485">CJ1614+CK1614</f>
        <v>254.3</v>
      </c>
      <c r="CM1614" s="14">
        <f t="shared" si="10173"/>
        <v>254.3</v>
      </c>
      <c r="CN1614" s="52">
        <f>CN1615+CN1617</f>
        <v>0</v>
      </c>
      <c r="CO1614" s="84">
        <f t="shared" ref="CO1614:CO1627" si="10486">CM1614+CN1614</f>
        <v>254.3</v>
      </c>
      <c r="CP1614" s="14">
        <f>CP1615+CP1617</f>
        <v>0</v>
      </c>
      <c r="CQ1614" s="29"/>
      <c r="CR1614" s="29"/>
      <c r="CT1614" s="1"/>
    </row>
    <row r="1615" spans="1:99" ht="46.8" customHeight="1" x14ac:dyDescent="0.3">
      <c r="A1615" s="76" t="s">
        <v>523</v>
      </c>
      <c r="B1615" s="76" t="s">
        <v>70</v>
      </c>
      <c r="C1615" s="76" t="s">
        <v>303</v>
      </c>
      <c r="D1615" s="76" t="s">
        <v>450</v>
      </c>
      <c r="E1615" s="88"/>
      <c r="F1615" s="77" t="s">
        <v>451</v>
      </c>
      <c r="G1615" s="14">
        <f t="shared" ref="G1615:L1615" si="10487">G1616</f>
        <v>4.8</v>
      </c>
      <c r="H1615" s="14">
        <f t="shared" si="10487"/>
        <v>4.8</v>
      </c>
      <c r="I1615" s="14">
        <f t="shared" si="10487"/>
        <v>4.8</v>
      </c>
      <c r="J1615" s="14">
        <f t="shared" si="10487"/>
        <v>0</v>
      </c>
      <c r="K1615" s="14">
        <f t="shared" si="10487"/>
        <v>0</v>
      </c>
      <c r="L1615" s="14">
        <f t="shared" si="10487"/>
        <v>0</v>
      </c>
      <c r="M1615" s="14">
        <f t="shared" si="10091"/>
        <v>4.8</v>
      </c>
      <c r="N1615" s="14">
        <f t="shared" si="10092"/>
        <v>4.8</v>
      </c>
      <c r="O1615" s="14">
        <f t="shared" si="10093"/>
        <v>4.8</v>
      </c>
      <c r="P1615" s="14">
        <f t="shared" ref="P1615:X1615" si="10488">P1616</f>
        <v>0</v>
      </c>
      <c r="Q1615" s="14">
        <f t="shared" si="10488"/>
        <v>0</v>
      </c>
      <c r="R1615" s="14">
        <f t="shared" si="10488"/>
        <v>0</v>
      </c>
      <c r="S1615" s="14">
        <f t="shared" si="10488"/>
        <v>0</v>
      </c>
      <c r="T1615" s="14">
        <f t="shared" si="10488"/>
        <v>0</v>
      </c>
      <c r="U1615" s="14">
        <f t="shared" si="10488"/>
        <v>0</v>
      </c>
      <c r="V1615" s="14">
        <f t="shared" si="10488"/>
        <v>0</v>
      </c>
      <c r="W1615" s="14">
        <f t="shared" si="10488"/>
        <v>0</v>
      </c>
      <c r="X1615" s="14">
        <f t="shared" si="10488"/>
        <v>0</v>
      </c>
      <c r="Y1615" s="14">
        <f t="shared" si="10153"/>
        <v>4.8</v>
      </c>
      <c r="Z1615" s="14">
        <f t="shared" si="10154"/>
        <v>4.8</v>
      </c>
      <c r="AA1615" s="14">
        <f t="shared" si="10155"/>
        <v>4.8</v>
      </c>
      <c r="AB1615" s="14">
        <f>AB1616</f>
        <v>0</v>
      </c>
      <c r="AC1615" s="14">
        <f>AC1616</f>
        <v>0</v>
      </c>
      <c r="AD1615" s="14">
        <f>AD1616</f>
        <v>0</v>
      </c>
      <c r="AE1615" s="14">
        <f t="shared" si="10156"/>
        <v>4.8</v>
      </c>
      <c r="AF1615" s="14">
        <f t="shared" si="10157"/>
        <v>4.8</v>
      </c>
      <c r="AG1615" s="14">
        <f t="shared" si="10158"/>
        <v>4.8</v>
      </c>
      <c r="AH1615" s="14">
        <f t="shared" ref="AH1615:AV1615" si="10489">AH1616</f>
        <v>0</v>
      </c>
      <c r="AI1615" s="14">
        <f t="shared" si="10489"/>
        <v>0</v>
      </c>
      <c r="AJ1615" s="14">
        <f t="shared" si="10489"/>
        <v>0</v>
      </c>
      <c r="AK1615" s="14">
        <f t="shared" si="10489"/>
        <v>0</v>
      </c>
      <c r="AL1615" s="14">
        <f t="shared" si="10489"/>
        <v>0</v>
      </c>
      <c r="AM1615" s="14">
        <f t="shared" si="10489"/>
        <v>0</v>
      </c>
      <c r="AN1615" s="14">
        <f t="shared" si="10489"/>
        <v>0</v>
      </c>
      <c r="AO1615" s="14">
        <f t="shared" si="10489"/>
        <v>0</v>
      </c>
      <c r="AP1615" s="14">
        <f t="shared" si="10489"/>
        <v>0</v>
      </c>
      <c r="AQ1615" s="14">
        <f t="shared" si="10489"/>
        <v>0</v>
      </c>
      <c r="AR1615" s="14">
        <f t="shared" si="10489"/>
        <v>0</v>
      </c>
      <c r="AS1615" s="14">
        <f t="shared" si="10489"/>
        <v>0</v>
      </c>
      <c r="AT1615" s="14">
        <f t="shared" si="10489"/>
        <v>0</v>
      </c>
      <c r="AU1615" s="14">
        <f t="shared" si="10489"/>
        <v>0</v>
      </c>
      <c r="AV1615" s="14">
        <f t="shared" si="10489"/>
        <v>0</v>
      </c>
      <c r="AW1615" s="14">
        <f t="shared" si="10159"/>
        <v>4.8</v>
      </c>
      <c r="AX1615" s="14">
        <f t="shared" si="10160"/>
        <v>4.8</v>
      </c>
      <c r="AY1615" s="14">
        <f t="shared" si="10161"/>
        <v>4.8</v>
      </c>
      <c r="AZ1615" s="14">
        <f>AZ1616</f>
        <v>0</v>
      </c>
      <c r="BA1615" s="14">
        <f t="shared" si="10162"/>
        <v>4.8</v>
      </c>
      <c r="BB1615" s="14">
        <f t="shared" si="10163"/>
        <v>4.8</v>
      </c>
      <c r="BC1615" s="14">
        <f t="shared" si="10164"/>
        <v>4.8</v>
      </c>
      <c r="BD1615" s="14">
        <f t="shared" ref="BD1615:BN1615" si="10490">BD1616</f>
        <v>0</v>
      </c>
      <c r="BE1615" s="14">
        <f t="shared" si="10490"/>
        <v>0</v>
      </c>
      <c r="BF1615" s="14">
        <f t="shared" si="10490"/>
        <v>0</v>
      </c>
      <c r="BG1615" s="14">
        <f t="shared" si="10490"/>
        <v>0</v>
      </c>
      <c r="BH1615" s="14">
        <f t="shared" si="10490"/>
        <v>0</v>
      </c>
      <c r="BI1615" s="14">
        <f t="shared" si="10490"/>
        <v>0</v>
      </c>
      <c r="BJ1615" s="14">
        <f t="shared" si="10490"/>
        <v>0</v>
      </c>
      <c r="BK1615" s="14">
        <f t="shared" si="10490"/>
        <v>0</v>
      </c>
      <c r="BL1615" s="14">
        <f t="shared" si="10490"/>
        <v>0</v>
      </c>
      <c r="BM1615" s="14">
        <f t="shared" si="10490"/>
        <v>0</v>
      </c>
      <c r="BN1615" s="14">
        <f t="shared" si="10490"/>
        <v>0</v>
      </c>
      <c r="BO1615" s="14">
        <f t="shared" si="10165"/>
        <v>4.8</v>
      </c>
      <c r="BP1615" s="14">
        <f t="shared" si="10166"/>
        <v>4.8</v>
      </c>
      <c r="BQ1615" s="14">
        <f t="shared" si="10167"/>
        <v>4.8</v>
      </c>
      <c r="BR1615" s="14">
        <f>BR1616</f>
        <v>0</v>
      </c>
      <c r="BS1615" s="14">
        <f>BS1616</f>
        <v>0</v>
      </c>
      <c r="BT1615" s="14">
        <f>BT1616</f>
        <v>0</v>
      </c>
      <c r="BU1615" s="14">
        <f t="shared" si="10168"/>
        <v>4.8</v>
      </c>
      <c r="BV1615" s="14">
        <f t="shared" si="10169"/>
        <v>4.8</v>
      </c>
      <c r="BW1615" s="14">
        <f t="shared" si="10170"/>
        <v>4.8</v>
      </c>
      <c r="BX1615" s="14">
        <f t="shared" ref="BX1615:CF1615" si="10491">BX1616</f>
        <v>0</v>
      </c>
      <c r="BY1615" s="14">
        <f t="shared" si="10491"/>
        <v>0</v>
      </c>
      <c r="BZ1615" s="14">
        <f t="shared" si="10491"/>
        <v>0</v>
      </c>
      <c r="CA1615" s="14">
        <f t="shared" si="10491"/>
        <v>0</v>
      </c>
      <c r="CB1615" s="14">
        <f t="shared" si="10491"/>
        <v>0</v>
      </c>
      <c r="CC1615" s="14">
        <f t="shared" si="10491"/>
        <v>0</v>
      </c>
      <c r="CD1615" s="14">
        <f t="shared" si="10491"/>
        <v>0</v>
      </c>
      <c r="CE1615" s="14">
        <f t="shared" si="10491"/>
        <v>0</v>
      </c>
      <c r="CF1615" s="14">
        <f t="shared" si="10491"/>
        <v>0</v>
      </c>
      <c r="CG1615" s="14">
        <f t="shared" si="10171"/>
        <v>4.8</v>
      </c>
      <c r="CH1615" s="14">
        <f>CH1616</f>
        <v>0</v>
      </c>
      <c r="CI1615" s="84">
        <f t="shared" si="10484"/>
        <v>4.8</v>
      </c>
      <c r="CJ1615" s="14">
        <f t="shared" si="10172"/>
        <v>4.8</v>
      </c>
      <c r="CK1615" s="52">
        <f>CK1616</f>
        <v>0</v>
      </c>
      <c r="CL1615" s="84">
        <f t="shared" si="10485"/>
        <v>4.8</v>
      </c>
      <c r="CM1615" s="14">
        <f t="shared" si="10173"/>
        <v>4.8</v>
      </c>
      <c r="CN1615" s="52">
        <f>CN1616</f>
        <v>0</v>
      </c>
      <c r="CO1615" s="84">
        <f t="shared" si="10486"/>
        <v>4.8</v>
      </c>
      <c r="CP1615" s="14">
        <f>CP1616</f>
        <v>0</v>
      </c>
      <c r="CQ1615" s="29"/>
      <c r="CR1615" s="29"/>
      <c r="CT1615" s="1"/>
    </row>
    <row r="1616" spans="1:99" ht="31.2" customHeight="1" x14ac:dyDescent="0.3">
      <c r="A1616" s="76" t="s">
        <v>523</v>
      </c>
      <c r="B1616" s="76" t="s">
        <v>70</v>
      </c>
      <c r="C1616" s="76" t="s">
        <v>303</v>
      </c>
      <c r="D1616" s="76" t="s">
        <v>450</v>
      </c>
      <c r="E1616" s="76" t="s">
        <v>46</v>
      </c>
      <c r="F1616" s="77" t="s">
        <v>47</v>
      </c>
      <c r="G1616" s="14">
        <v>4.8</v>
      </c>
      <c r="H1616" s="14">
        <v>4.8</v>
      </c>
      <c r="I1616" s="14">
        <v>4.8</v>
      </c>
      <c r="J1616" s="14"/>
      <c r="K1616" s="14"/>
      <c r="L1616" s="14"/>
      <c r="M1616" s="14">
        <f t="shared" si="10091"/>
        <v>4.8</v>
      </c>
      <c r="N1616" s="14">
        <f t="shared" si="10092"/>
        <v>4.8</v>
      </c>
      <c r="O1616" s="14">
        <f t="shared" si="10093"/>
        <v>4.8</v>
      </c>
      <c r="P1616" s="14"/>
      <c r="Q1616" s="14"/>
      <c r="R1616" s="14"/>
      <c r="S1616" s="14"/>
      <c r="T1616" s="14"/>
      <c r="U1616" s="14"/>
      <c r="V1616" s="14"/>
      <c r="W1616" s="14"/>
      <c r="X1616" s="14"/>
      <c r="Y1616" s="14">
        <f t="shared" si="10153"/>
        <v>4.8</v>
      </c>
      <c r="Z1616" s="14">
        <f t="shared" si="10154"/>
        <v>4.8</v>
      </c>
      <c r="AA1616" s="14">
        <f t="shared" si="10155"/>
        <v>4.8</v>
      </c>
      <c r="AB1616" s="14"/>
      <c r="AC1616" s="14"/>
      <c r="AD1616" s="14"/>
      <c r="AE1616" s="14">
        <f t="shared" si="10156"/>
        <v>4.8</v>
      </c>
      <c r="AF1616" s="14">
        <f t="shared" si="10157"/>
        <v>4.8</v>
      </c>
      <c r="AG1616" s="14">
        <f t="shared" si="10158"/>
        <v>4.8</v>
      </c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>
        <f t="shared" si="10159"/>
        <v>4.8</v>
      </c>
      <c r="AX1616" s="14">
        <f t="shared" si="10160"/>
        <v>4.8</v>
      </c>
      <c r="AY1616" s="14">
        <f t="shared" si="10161"/>
        <v>4.8</v>
      </c>
      <c r="AZ1616" s="14"/>
      <c r="BA1616" s="14">
        <f t="shared" si="10162"/>
        <v>4.8</v>
      </c>
      <c r="BB1616" s="14">
        <f t="shared" si="10163"/>
        <v>4.8</v>
      </c>
      <c r="BC1616" s="14">
        <f t="shared" si="10164"/>
        <v>4.8</v>
      </c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>
        <f t="shared" si="10165"/>
        <v>4.8</v>
      </c>
      <c r="BP1616" s="14">
        <f t="shared" si="10166"/>
        <v>4.8</v>
      </c>
      <c r="BQ1616" s="14">
        <f t="shared" si="10167"/>
        <v>4.8</v>
      </c>
      <c r="BR1616" s="14"/>
      <c r="BS1616" s="14"/>
      <c r="BT1616" s="14"/>
      <c r="BU1616" s="14">
        <f t="shared" si="10168"/>
        <v>4.8</v>
      </c>
      <c r="BV1616" s="14">
        <f t="shared" si="10169"/>
        <v>4.8</v>
      </c>
      <c r="BW1616" s="14">
        <f t="shared" si="10170"/>
        <v>4.8</v>
      </c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>
        <f t="shared" si="10171"/>
        <v>4.8</v>
      </c>
      <c r="CH1616" s="14"/>
      <c r="CI1616" s="84">
        <f t="shared" si="10484"/>
        <v>4.8</v>
      </c>
      <c r="CJ1616" s="14">
        <f t="shared" si="10172"/>
        <v>4.8</v>
      </c>
      <c r="CK1616" s="52"/>
      <c r="CL1616" s="84">
        <f t="shared" si="10485"/>
        <v>4.8</v>
      </c>
      <c r="CM1616" s="14">
        <f t="shared" si="10173"/>
        <v>4.8</v>
      </c>
      <c r="CN1616" s="52"/>
      <c r="CO1616" s="84">
        <f t="shared" si="10486"/>
        <v>4.8</v>
      </c>
      <c r="CP1616" s="14"/>
      <c r="CQ1616" s="29"/>
      <c r="CR1616" s="29"/>
      <c r="CT1616" s="1"/>
    </row>
    <row r="1617" spans="1:99" ht="46.8" customHeight="1" x14ac:dyDescent="0.3">
      <c r="A1617" s="76" t="s">
        <v>523</v>
      </c>
      <c r="B1617" s="76" t="s">
        <v>70</v>
      </c>
      <c r="C1617" s="76" t="s">
        <v>303</v>
      </c>
      <c r="D1617" s="76" t="s">
        <v>452</v>
      </c>
      <c r="E1617" s="88"/>
      <c r="F1617" s="77" t="s">
        <v>453</v>
      </c>
      <c r="G1617" s="14">
        <f t="shared" ref="G1617:L1617" si="10492">G1618+G1619</f>
        <v>249.5</v>
      </c>
      <c r="H1617" s="14">
        <f t="shared" si="10492"/>
        <v>249.5</v>
      </c>
      <c r="I1617" s="14">
        <f t="shared" si="10492"/>
        <v>249.5</v>
      </c>
      <c r="J1617" s="14">
        <f t="shared" si="10492"/>
        <v>0</v>
      </c>
      <c r="K1617" s="14">
        <f t="shared" si="10492"/>
        <v>0</v>
      </c>
      <c r="L1617" s="14">
        <f t="shared" si="10492"/>
        <v>0</v>
      </c>
      <c r="M1617" s="14">
        <f t="shared" si="10091"/>
        <v>249.5</v>
      </c>
      <c r="N1617" s="14">
        <f t="shared" si="10092"/>
        <v>249.5</v>
      </c>
      <c r="O1617" s="14">
        <f t="shared" si="10093"/>
        <v>249.5</v>
      </c>
      <c r="P1617" s="14">
        <f t="shared" ref="P1617:X1617" si="10493">P1618+P1619</f>
        <v>0</v>
      </c>
      <c r="Q1617" s="14">
        <f t="shared" si="10493"/>
        <v>0</v>
      </c>
      <c r="R1617" s="14">
        <f t="shared" si="10493"/>
        <v>0</v>
      </c>
      <c r="S1617" s="14">
        <f t="shared" si="10493"/>
        <v>0</v>
      </c>
      <c r="T1617" s="14">
        <f t="shared" si="10493"/>
        <v>0</v>
      </c>
      <c r="U1617" s="14">
        <f t="shared" si="10493"/>
        <v>0</v>
      </c>
      <c r="V1617" s="14">
        <f t="shared" si="10493"/>
        <v>0</v>
      </c>
      <c r="W1617" s="14">
        <f t="shared" si="10493"/>
        <v>0</v>
      </c>
      <c r="X1617" s="14">
        <f t="shared" si="10493"/>
        <v>0</v>
      </c>
      <c r="Y1617" s="14">
        <f t="shared" si="10153"/>
        <v>249.5</v>
      </c>
      <c r="Z1617" s="14">
        <f t="shared" si="10154"/>
        <v>249.5</v>
      </c>
      <c r="AA1617" s="14">
        <f t="shared" si="10155"/>
        <v>249.5</v>
      </c>
      <c r="AB1617" s="14">
        <f>AB1618+AB1619</f>
        <v>0</v>
      </c>
      <c r="AC1617" s="14">
        <f>AC1618+AC1619</f>
        <v>0</v>
      </c>
      <c r="AD1617" s="14">
        <f>AD1618+AD1619</f>
        <v>0</v>
      </c>
      <c r="AE1617" s="14">
        <f t="shared" si="10156"/>
        <v>249.5</v>
      </c>
      <c r="AF1617" s="14">
        <f t="shared" si="10157"/>
        <v>249.5</v>
      </c>
      <c r="AG1617" s="14">
        <f t="shared" si="10158"/>
        <v>249.5</v>
      </c>
      <c r="AH1617" s="14">
        <f t="shared" ref="AH1617:AV1617" si="10494">AH1618+AH1619</f>
        <v>0</v>
      </c>
      <c r="AI1617" s="14">
        <f t="shared" si="10494"/>
        <v>0</v>
      </c>
      <c r="AJ1617" s="14">
        <f t="shared" si="10494"/>
        <v>0</v>
      </c>
      <c r="AK1617" s="14">
        <f t="shared" si="10494"/>
        <v>0</v>
      </c>
      <c r="AL1617" s="14">
        <f t="shared" si="10494"/>
        <v>0</v>
      </c>
      <c r="AM1617" s="14">
        <f t="shared" si="10494"/>
        <v>0</v>
      </c>
      <c r="AN1617" s="14">
        <f t="shared" si="10494"/>
        <v>0</v>
      </c>
      <c r="AO1617" s="14">
        <f t="shared" si="10494"/>
        <v>0</v>
      </c>
      <c r="AP1617" s="14">
        <f t="shared" si="10494"/>
        <v>0</v>
      </c>
      <c r="AQ1617" s="14">
        <f t="shared" si="10494"/>
        <v>0</v>
      </c>
      <c r="AR1617" s="14">
        <f t="shared" si="10494"/>
        <v>0</v>
      </c>
      <c r="AS1617" s="14">
        <f t="shared" si="10494"/>
        <v>0</v>
      </c>
      <c r="AT1617" s="14">
        <f t="shared" si="10494"/>
        <v>0</v>
      </c>
      <c r="AU1617" s="14">
        <f t="shared" si="10494"/>
        <v>0</v>
      </c>
      <c r="AV1617" s="14">
        <f t="shared" si="10494"/>
        <v>0</v>
      </c>
      <c r="AW1617" s="14">
        <f t="shared" si="10159"/>
        <v>249.5</v>
      </c>
      <c r="AX1617" s="14">
        <f t="shared" si="10160"/>
        <v>249.5</v>
      </c>
      <c r="AY1617" s="14">
        <f t="shared" si="10161"/>
        <v>249.5</v>
      </c>
      <c r="AZ1617" s="14">
        <f>AZ1618+AZ1619</f>
        <v>0</v>
      </c>
      <c r="BA1617" s="14">
        <f t="shared" si="10162"/>
        <v>249.5</v>
      </c>
      <c r="BB1617" s="14">
        <f t="shared" si="10163"/>
        <v>249.5</v>
      </c>
      <c r="BC1617" s="14">
        <f t="shared" si="10164"/>
        <v>249.5</v>
      </c>
      <c r="BD1617" s="14">
        <f t="shared" ref="BD1617:BN1617" si="10495">BD1618+BD1619</f>
        <v>0</v>
      </c>
      <c r="BE1617" s="14">
        <f t="shared" si="10495"/>
        <v>0</v>
      </c>
      <c r="BF1617" s="14">
        <f t="shared" si="10495"/>
        <v>0</v>
      </c>
      <c r="BG1617" s="14">
        <f t="shared" si="10495"/>
        <v>0</v>
      </c>
      <c r="BH1617" s="14">
        <f t="shared" si="10495"/>
        <v>0</v>
      </c>
      <c r="BI1617" s="14">
        <f t="shared" si="10495"/>
        <v>0</v>
      </c>
      <c r="BJ1617" s="14">
        <f t="shared" si="10495"/>
        <v>0</v>
      </c>
      <c r="BK1617" s="14">
        <f t="shared" si="10495"/>
        <v>0</v>
      </c>
      <c r="BL1617" s="14">
        <f t="shared" si="10495"/>
        <v>0</v>
      </c>
      <c r="BM1617" s="14">
        <f t="shared" si="10495"/>
        <v>0</v>
      </c>
      <c r="BN1617" s="14">
        <f t="shared" si="10495"/>
        <v>0</v>
      </c>
      <c r="BO1617" s="14">
        <f t="shared" si="10165"/>
        <v>249.5</v>
      </c>
      <c r="BP1617" s="14">
        <f t="shared" si="10166"/>
        <v>249.5</v>
      </c>
      <c r="BQ1617" s="14">
        <f t="shared" si="10167"/>
        <v>249.5</v>
      </c>
      <c r="BR1617" s="14">
        <f>BR1618+BR1619</f>
        <v>0</v>
      </c>
      <c r="BS1617" s="14">
        <f>BS1618+BS1619</f>
        <v>0</v>
      </c>
      <c r="BT1617" s="14">
        <f>BT1618+BT1619</f>
        <v>0</v>
      </c>
      <c r="BU1617" s="14">
        <f t="shared" si="10168"/>
        <v>249.5</v>
      </c>
      <c r="BV1617" s="14">
        <f t="shared" si="10169"/>
        <v>249.5</v>
      </c>
      <c r="BW1617" s="14">
        <f t="shared" si="10170"/>
        <v>249.5</v>
      </c>
      <c r="BX1617" s="14">
        <f t="shared" ref="BX1617:CF1617" si="10496">BX1618+BX1619</f>
        <v>0</v>
      </c>
      <c r="BY1617" s="14">
        <f t="shared" si="10496"/>
        <v>0</v>
      </c>
      <c r="BZ1617" s="14">
        <f t="shared" si="10496"/>
        <v>0</v>
      </c>
      <c r="CA1617" s="14">
        <f t="shared" si="10496"/>
        <v>0</v>
      </c>
      <c r="CB1617" s="14">
        <f t="shared" si="10496"/>
        <v>0</v>
      </c>
      <c r="CC1617" s="14">
        <f t="shared" si="10496"/>
        <v>0</v>
      </c>
      <c r="CD1617" s="14">
        <f t="shared" si="10496"/>
        <v>0</v>
      </c>
      <c r="CE1617" s="14">
        <f t="shared" si="10496"/>
        <v>0</v>
      </c>
      <c r="CF1617" s="14">
        <f t="shared" si="10496"/>
        <v>0</v>
      </c>
      <c r="CG1617" s="14">
        <f t="shared" si="10171"/>
        <v>249.5</v>
      </c>
      <c r="CH1617" s="14">
        <f>CH1618+CH1619</f>
        <v>0</v>
      </c>
      <c r="CI1617" s="84">
        <f t="shared" si="10484"/>
        <v>249.5</v>
      </c>
      <c r="CJ1617" s="14">
        <f t="shared" si="10172"/>
        <v>249.5</v>
      </c>
      <c r="CK1617" s="52">
        <f>CK1618+CK1619</f>
        <v>0</v>
      </c>
      <c r="CL1617" s="84">
        <f t="shared" si="10485"/>
        <v>249.5</v>
      </c>
      <c r="CM1617" s="14">
        <f t="shared" si="10173"/>
        <v>249.5</v>
      </c>
      <c r="CN1617" s="52">
        <f>CN1618+CN1619</f>
        <v>0</v>
      </c>
      <c r="CO1617" s="84">
        <f t="shared" si="10486"/>
        <v>249.5</v>
      </c>
      <c r="CP1617" s="14">
        <f>CP1618+CP1619</f>
        <v>0</v>
      </c>
      <c r="CQ1617" s="29"/>
      <c r="CR1617" s="29"/>
      <c r="CT1617" s="1"/>
    </row>
    <row r="1618" spans="1:99" ht="31.2" customHeight="1" x14ac:dyDescent="0.3">
      <c r="A1618" s="76" t="s">
        <v>523</v>
      </c>
      <c r="B1618" s="76" t="s">
        <v>70</v>
      </c>
      <c r="C1618" s="76" t="s">
        <v>303</v>
      </c>
      <c r="D1618" s="76" t="s">
        <v>452</v>
      </c>
      <c r="E1618" s="76" t="s">
        <v>46</v>
      </c>
      <c r="F1618" s="77" t="s">
        <v>47</v>
      </c>
      <c r="G1618" s="14">
        <v>197.8</v>
      </c>
      <c r="H1618" s="14">
        <v>203.8</v>
      </c>
      <c r="I1618" s="14">
        <v>209.7</v>
      </c>
      <c r="J1618" s="14"/>
      <c r="K1618" s="14"/>
      <c r="L1618" s="14"/>
      <c r="M1618" s="14">
        <f t="shared" si="10091"/>
        <v>197.8</v>
      </c>
      <c r="N1618" s="14">
        <f t="shared" si="10092"/>
        <v>203.8</v>
      </c>
      <c r="O1618" s="14">
        <f t="shared" si="10093"/>
        <v>209.7</v>
      </c>
      <c r="P1618" s="14"/>
      <c r="Q1618" s="14"/>
      <c r="R1618" s="14"/>
      <c r="S1618" s="14"/>
      <c r="T1618" s="14"/>
      <c r="U1618" s="14"/>
      <c r="V1618" s="14"/>
      <c r="W1618" s="14"/>
      <c r="X1618" s="14"/>
      <c r="Y1618" s="14">
        <f t="shared" si="10153"/>
        <v>197.8</v>
      </c>
      <c r="Z1618" s="14">
        <f t="shared" si="10154"/>
        <v>203.8</v>
      </c>
      <c r="AA1618" s="14">
        <f t="shared" si="10155"/>
        <v>209.7</v>
      </c>
      <c r="AB1618" s="14"/>
      <c r="AC1618" s="14"/>
      <c r="AD1618" s="14"/>
      <c r="AE1618" s="14">
        <f t="shared" si="10156"/>
        <v>197.8</v>
      </c>
      <c r="AF1618" s="14">
        <f t="shared" si="10157"/>
        <v>203.8</v>
      </c>
      <c r="AG1618" s="14">
        <f t="shared" si="10158"/>
        <v>209.7</v>
      </c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>
        <f t="shared" si="10159"/>
        <v>197.8</v>
      </c>
      <c r="AX1618" s="14">
        <f t="shared" si="10160"/>
        <v>203.8</v>
      </c>
      <c r="AY1618" s="14">
        <f t="shared" si="10161"/>
        <v>209.7</v>
      </c>
      <c r="AZ1618" s="14"/>
      <c r="BA1618" s="14">
        <f t="shared" si="10162"/>
        <v>197.8</v>
      </c>
      <c r="BB1618" s="14">
        <f t="shared" si="10163"/>
        <v>203.8</v>
      </c>
      <c r="BC1618" s="14">
        <f t="shared" si="10164"/>
        <v>209.7</v>
      </c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>
        <f t="shared" si="10165"/>
        <v>197.8</v>
      </c>
      <c r="BP1618" s="14">
        <f t="shared" si="10166"/>
        <v>203.8</v>
      </c>
      <c r="BQ1618" s="14">
        <f t="shared" si="10167"/>
        <v>209.7</v>
      </c>
      <c r="BR1618" s="14"/>
      <c r="BS1618" s="14"/>
      <c r="BT1618" s="14"/>
      <c r="BU1618" s="14">
        <f t="shared" si="10168"/>
        <v>197.8</v>
      </c>
      <c r="BV1618" s="14">
        <f t="shared" si="10169"/>
        <v>203.8</v>
      </c>
      <c r="BW1618" s="14">
        <f t="shared" si="10170"/>
        <v>209.7</v>
      </c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>
        <f t="shared" si="10171"/>
        <v>197.8</v>
      </c>
      <c r="CH1618" s="14"/>
      <c r="CI1618" s="84">
        <f t="shared" si="10484"/>
        <v>197.8</v>
      </c>
      <c r="CJ1618" s="14">
        <f t="shared" si="10172"/>
        <v>203.8</v>
      </c>
      <c r="CK1618" s="52"/>
      <c r="CL1618" s="84">
        <f t="shared" si="10485"/>
        <v>203.8</v>
      </c>
      <c r="CM1618" s="14">
        <f t="shared" si="10173"/>
        <v>209.7</v>
      </c>
      <c r="CN1618" s="52"/>
      <c r="CO1618" s="84">
        <f t="shared" si="10486"/>
        <v>209.7</v>
      </c>
      <c r="CP1618" s="14"/>
      <c r="CQ1618" s="29"/>
      <c r="CR1618" s="29"/>
      <c r="CT1618" s="1"/>
    </row>
    <row r="1619" spans="1:99" ht="15.6" customHeight="1" x14ac:dyDescent="0.3">
      <c r="A1619" s="76" t="s">
        <v>523</v>
      </c>
      <c r="B1619" s="76" t="s">
        <v>70</v>
      </c>
      <c r="C1619" s="76" t="s">
        <v>303</v>
      </c>
      <c r="D1619" s="76" t="s">
        <v>452</v>
      </c>
      <c r="E1619" s="76" t="s">
        <v>48</v>
      </c>
      <c r="F1619" s="77" t="s">
        <v>49</v>
      </c>
      <c r="G1619" s="14">
        <v>51.7</v>
      </c>
      <c r="H1619" s="14">
        <v>45.7</v>
      </c>
      <c r="I1619" s="14">
        <v>39.799999999999997</v>
      </c>
      <c r="J1619" s="14"/>
      <c r="K1619" s="14"/>
      <c r="L1619" s="14"/>
      <c r="M1619" s="14">
        <f t="shared" si="10091"/>
        <v>51.7</v>
      </c>
      <c r="N1619" s="14">
        <f t="shared" si="10092"/>
        <v>45.7</v>
      </c>
      <c r="O1619" s="14">
        <f t="shared" si="10093"/>
        <v>39.799999999999997</v>
      </c>
      <c r="P1619" s="14"/>
      <c r="Q1619" s="14"/>
      <c r="R1619" s="14"/>
      <c r="S1619" s="14"/>
      <c r="T1619" s="14"/>
      <c r="U1619" s="14"/>
      <c r="V1619" s="14"/>
      <c r="W1619" s="14"/>
      <c r="X1619" s="14"/>
      <c r="Y1619" s="14">
        <f t="shared" si="10153"/>
        <v>51.7</v>
      </c>
      <c r="Z1619" s="14">
        <f t="shared" si="10154"/>
        <v>45.7</v>
      </c>
      <c r="AA1619" s="14">
        <f t="shared" si="10155"/>
        <v>39.799999999999997</v>
      </c>
      <c r="AB1619" s="14"/>
      <c r="AC1619" s="14"/>
      <c r="AD1619" s="14"/>
      <c r="AE1619" s="14">
        <f t="shared" si="10156"/>
        <v>51.7</v>
      </c>
      <c r="AF1619" s="14">
        <f t="shared" si="10157"/>
        <v>45.7</v>
      </c>
      <c r="AG1619" s="14">
        <f t="shared" si="10158"/>
        <v>39.799999999999997</v>
      </c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>
        <f t="shared" si="10159"/>
        <v>51.7</v>
      </c>
      <c r="AX1619" s="14">
        <f t="shared" si="10160"/>
        <v>45.7</v>
      </c>
      <c r="AY1619" s="14">
        <f t="shared" si="10161"/>
        <v>39.799999999999997</v>
      </c>
      <c r="AZ1619" s="14"/>
      <c r="BA1619" s="14">
        <f t="shared" si="10162"/>
        <v>51.7</v>
      </c>
      <c r="BB1619" s="14">
        <f t="shared" si="10163"/>
        <v>45.7</v>
      </c>
      <c r="BC1619" s="14">
        <f t="shared" si="10164"/>
        <v>39.799999999999997</v>
      </c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>
        <f t="shared" si="10165"/>
        <v>51.7</v>
      </c>
      <c r="BP1619" s="14">
        <f t="shared" si="10166"/>
        <v>45.7</v>
      </c>
      <c r="BQ1619" s="14">
        <f t="shared" si="10167"/>
        <v>39.799999999999997</v>
      </c>
      <c r="BR1619" s="14"/>
      <c r="BS1619" s="14"/>
      <c r="BT1619" s="14"/>
      <c r="BU1619" s="14">
        <f t="shared" si="10168"/>
        <v>51.7</v>
      </c>
      <c r="BV1619" s="14">
        <f t="shared" si="10169"/>
        <v>45.7</v>
      </c>
      <c r="BW1619" s="14">
        <f t="shared" si="10170"/>
        <v>39.799999999999997</v>
      </c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>
        <f t="shared" si="10171"/>
        <v>51.7</v>
      </c>
      <c r="CH1619" s="14"/>
      <c r="CI1619" s="84">
        <f t="shared" si="10484"/>
        <v>51.7</v>
      </c>
      <c r="CJ1619" s="14">
        <f t="shared" si="10172"/>
        <v>45.7</v>
      </c>
      <c r="CK1619" s="52"/>
      <c r="CL1619" s="84">
        <f t="shared" si="10485"/>
        <v>45.7</v>
      </c>
      <c r="CM1619" s="14">
        <f t="shared" si="10173"/>
        <v>39.799999999999997</v>
      </c>
      <c r="CN1619" s="52"/>
      <c r="CO1619" s="84">
        <f t="shared" si="10486"/>
        <v>39.799999999999997</v>
      </c>
      <c r="CP1619" s="14"/>
      <c r="CQ1619" s="29"/>
      <c r="CR1619" s="29"/>
      <c r="CT1619" s="1"/>
    </row>
    <row r="1620" spans="1:99" s="87" customFormat="1" ht="31.2" customHeight="1" x14ac:dyDescent="0.3">
      <c r="A1620" s="74" t="s">
        <v>523</v>
      </c>
      <c r="B1620" s="74" t="s">
        <v>70</v>
      </c>
      <c r="C1620" s="74" t="s">
        <v>160</v>
      </c>
      <c r="D1620" s="74"/>
      <c r="E1620" s="79"/>
      <c r="F1620" s="75" t="s">
        <v>161</v>
      </c>
      <c r="G1620" s="25">
        <f t="shared" ref="G1620:G1625" si="10497">G1621</f>
        <v>15.5</v>
      </c>
      <c r="H1620" s="25">
        <f t="shared" ref="H1620:H1625" si="10498">H1621</f>
        <v>15.5</v>
      </c>
      <c r="I1620" s="25">
        <f t="shared" ref="I1620:I1625" si="10499">I1621</f>
        <v>15.5</v>
      </c>
      <c r="J1620" s="25">
        <f t="shared" ref="J1620:J1625" si="10500">J1621</f>
        <v>0</v>
      </c>
      <c r="K1620" s="25">
        <f t="shared" ref="K1620:K1625" si="10501">K1621</f>
        <v>0</v>
      </c>
      <c r="L1620" s="25">
        <f t="shared" ref="L1620:L1625" si="10502">L1621</f>
        <v>0</v>
      </c>
      <c r="M1620" s="25">
        <f t="shared" si="10091"/>
        <v>15.5</v>
      </c>
      <c r="N1620" s="25">
        <f t="shared" si="10092"/>
        <v>15.5</v>
      </c>
      <c r="O1620" s="25">
        <f t="shared" si="10093"/>
        <v>15.5</v>
      </c>
      <c r="P1620" s="25">
        <f t="shared" ref="P1620:P1625" si="10503">P1621</f>
        <v>0</v>
      </c>
      <c r="Q1620" s="25">
        <f t="shared" ref="Q1620:Q1625" si="10504">Q1621</f>
        <v>0</v>
      </c>
      <c r="R1620" s="25">
        <f t="shared" ref="R1620:R1625" si="10505">R1621</f>
        <v>0</v>
      </c>
      <c r="S1620" s="25">
        <f t="shared" ref="S1620:S1625" si="10506">S1621</f>
        <v>0</v>
      </c>
      <c r="T1620" s="25">
        <f t="shared" ref="T1620:T1625" si="10507">T1621</f>
        <v>0</v>
      </c>
      <c r="U1620" s="25">
        <f t="shared" ref="U1620:U1625" si="10508">U1621</f>
        <v>0</v>
      </c>
      <c r="V1620" s="25">
        <f t="shared" ref="V1620:V1625" si="10509">V1621</f>
        <v>0</v>
      </c>
      <c r="W1620" s="25">
        <f t="shared" ref="W1620:W1625" si="10510">W1621</f>
        <v>0</v>
      </c>
      <c r="X1620" s="25">
        <f t="shared" ref="X1620:X1625" si="10511">X1621</f>
        <v>0</v>
      </c>
      <c r="Y1620" s="25">
        <f t="shared" si="10153"/>
        <v>15.5</v>
      </c>
      <c r="Z1620" s="25">
        <f t="shared" si="10154"/>
        <v>15.5</v>
      </c>
      <c r="AA1620" s="25">
        <f t="shared" si="10155"/>
        <v>15.5</v>
      </c>
      <c r="AB1620" s="25">
        <f t="shared" ref="AB1620:AB1625" si="10512">AB1621</f>
        <v>0</v>
      </c>
      <c r="AC1620" s="25">
        <f t="shared" ref="AC1620:AC1625" si="10513">AC1621</f>
        <v>0</v>
      </c>
      <c r="AD1620" s="25">
        <f t="shared" ref="AD1620:AD1625" si="10514">AD1621</f>
        <v>0</v>
      </c>
      <c r="AE1620" s="25">
        <f t="shared" si="10156"/>
        <v>15.5</v>
      </c>
      <c r="AF1620" s="25">
        <f t="shared" si="10157"/>
        <v>15.5</v>
      </c>
      <c r="AG1620" s="25">
        <f t="shared" si="10158"/>
        <v>15.5</v>
      </c>
      <c r="AH1620" s="25">
        <f t="shared" ref="AH1620:AH1625" si="10515">AH1621</f>
        <v>0</v>
      </c>
      <c r="AI1620" s="25">
        <f t="shared" ref="AI1620:AI1625" si="10516">AI1621</f>
        <v>0</v>
      </c>
      <c r="AJ1620" s="25">
        <f t="shared" ref="AJ1620:AJ1625" si="10517">AJ1621</f>
        <v>0</v>
      </c>
      <c r="AK1620" s="25">
        <f t="shared" ref="AK1620:AK1625" si="10518">AK1621</f>
        <v>0</v>
      </c>
      <c r="AL1620" s="25">
        <f t="shared" ref="AL1620:AL1625" si="10519">AL1621</f>
        <v>0</v>
      </c>
      <c r="AM1620" s="25">
        <f t="shared" ref="AM1620:AM1625" si="10520">AM1621</f>
        <v>0</v>
      </c>
      <c r="AN1620" s="25">
        <f t="shared" ref="AN1620:AN1625" si="10521">AN1621</f>
        <v>0</v>
      </c>
      <c r="AO1620" s="25">
        <f t="shared" ref="AO1620:AO1625" si="10522">AO1621</f>
        <v>0</v>
      </c>
      <c r="AP1620" s="25">
        <f t="shared" ref="AP1620:AP1625" si="10523">AP1621</f>
        <v>0</v>
      </c>
      <c r="AQ1620" s="25">
        <f t="shared" ref="AQ1620:AQ1625" si="10524">AQ1621</f>
        <v>0</v>
      </c>
      <c r="AR1620" s="25">
        <f t="shared" ref="AR1620:AR1625" si="10525">AR1621</f>
        <v>0</v>
      </c>
      <c r="AS1620" s="25">
        <f t="shared" ref="AS1620:AS1625" si="10526">AS1621</f>
        <v>0</v>
      </c>
      <c r="AT1620" s="25">
        <f t="shared" ref="AT1620:AT1625" si="10527">AT1621</f>
        <v>0</v>
      </c>
      <c r="AU1620" s="25">
        <f t="shared" ref="AU1620:AU1625" si="10528">AU1621</f>
        <v>0</v>
      </c>
      <c r="AV1620" s="25">
        <f t="shared" ref="AV1620:AV1625" si="10529">AV1621</f>
        <v>0</v>
      </c>
      <c r="AW1620" s="25">
        <f t="shared" si="10159"/>
        <v>15.5</v>
      </c>
      <c r="AX1620" s="25">
        <f t="shared" si="10160"/>
        <v>15.5</v>
      </c>
      <c r="AY1620" s="25">
        <f t="shared" si="10161"/>
        <v>15.5</v>
      </c>
      <c r="AZ1620" s="25">
        <f t="shared" ref="AZ1620:AZ1625" si="10530">AZ1621</f>
        <v>0</v>
      </c>
      <c r="BA1620" s="25">
        <f t="shared" si="10162"/>
        <v>15.5</v>
      </c>
      <c r="BB1620" s="25">
        <f t="shared" si="10163"/>
        <v>15.5</v>
      </c>
      <c r="BC1620" s="25">
        <f t="shared" si="10164"/>
        <v>15.5</v>
      </c>
      <c r="BD1620" s="25">
        <f t="shared" ref="BD1620:BD1625" si="10531">BD1621</f>
        <v>0</v>
      </c>
      <c r="BE1620" s="25">
        <f t="shared" ref="BE1620:BE1625" si="10532">BE1621</f>
        <v>0</v>
      </c>
      <c r="BF1620" s="25">
        <f t="shared" ref="BF1620:BF1625" si="10533">BF1621</f>
        <v>0</v>
      </c>
      <c r="BG1620" s="25">
        <f t="shared" ref="BG1620:BG1625" si="10534">BG1621</f>
        <v>0</v>
      </c>
      <c r="BH1620" s="25">
        <f t="shared" ref="BH1620:BH1625" si="10535">BH1621</f>
        <v>0</v>
      </c>
      <c r="BI1620" s="25">
        <f t="shared" ref="BI1620:BI1625" si="10536">BI1621</f>
        <v>0</v>
      </c>
      <c r="BJ1620" s="25">
        <f t="shared" ref="BJ1620:BJ1625" si="10537">BJ1621</f>
        <v>0</v>
      </c>
      <c r="BK1620" s="25">
        <f t="shared" ref="BK1620:BK1625" si="10538">BK1621</f>
        <v>0</v>
      </c>
      <c r="BL1620" s="25">
        <f t="shared" ref="BL1620:BL1625" si="10539">BL1621</f>
        <v>0</v>
      </c>
      <c r="BM1620" s="25">
        <f t="shared" ref="BM1620:BM1625" si="10540">BM1621</f>
        <v>0</v>
      </c>
      <c r="BN1620" s="25">
        <f t="shared" ref="BN1620:BN1625" si="10541">BN1621</f>
        <v>0</v>
      </c>
      <c r="BO1620" s="25">
        <f t="shared" si="10165"/>
        <v>15.5</v>
      </c>
      <c r="BP1620" s="25">
        <f t="shared" si="10166"/>
        <v>15.5</v>
      </c>
      <c r="BQ1620" s="25">
        <f t="shared" si="10167"/>
        <v>15.5</v>
      </c>
      <c r="BR1620" s="25">
        <f t="shared" ref="BR1620:BR1625" si="10542">BR1621</f>
        <v>0</v>
      </c>
      <c r="BS1620" s="25">
        <f t="shared" ref="BS1620:BS1625" si="10543">BS1621</f>
        <v>0</v>
      </c>
      <c r="BT1620" s="25">
        <f t="shared" ref="BT1620:BT1625" si="10544">BT1621</f>
        <v>0</v>
      </c>
      <c r="BU1620" s="25">
        <f t="shared" si="10168"/>
        <v>15.5</v>
      </c>
      <c r="BV1620" s="25">
        <f t="shared" si="10169"/>
        <v>15.5</v>
      </c>
      <c r="BW1620" s="25">
        <f t="shared" si="10170"/>
        <v>15.5</v>
      </c>
      <c r="BX1620" s="25">
        <f t="shared" ref="BX1620:BX1625" si="10545">BX1621</f>
        <v>0</v>
      </c>
      <c r="BY1620" s="25">
        <f t="shared" ref="BY1620:BY1625" si="10546">BY1621</f>
        <v>0</v>
      </c>
      <c r="BZ1620" s="25">
        <f t="shared" ref="BZ1620:BZ1625" si="10547">BZ1621</f>
        <v>0</v>
      </c>
      <c r="CA1620" s="25">
        <f t="shared" ref="CA1620:CA1625" si="10548">CA1621</f>
        <v>0</v>
      </c>
      <c r="CB1620" s="25">
        <f t="shared" ref="CB1620:CB1625" si="10549">CB1621</f>
        <v>0</v>
      </c>
      <c r="CC1620" s="25">
        <f t="shared" ref="CC1620:CC1625" si="10550">CC1621</f>
        <v>0</v>
      </c>
      <c r="CD1620" s="25">
        <f t="shared" ref="CD1620:CD1625" si="10551">CD1621</f>
        <v>0</v>
      </c>
      <c r="CE1620" s="25">
        <f t="shared" ref="CE1620:CE1625" si="10552">CE1621</f>
        <v>0</v>
      </c>
      <c r="CF1620" s="25">
        <f t="shared" ref="CF1620:CF1625" si="10553">CF1621</f>
        <v>0</v>
      </c>
      <c r="CG1620" s="25">
        <f t="shared" si="10171"/>
        <v>15.5</v>
      </c>
      <c r="CH1620" s="25">
        <f t="shared" ref="CH1620:CH1625" si="10554">CH1621</f>
        <v>0</v>
      </c>
      <c r="CI1620" s="83">
        <f t="shared" si="10484"/>
        <v>15.5</v>
      </c>
      <c r="CJ1620" s="25">
        <f t="shared" si="10172"/>
        <v>15.5</v>
      </c>
      <c r="CK1620" s="25">
        <f t="shared" ref="CK1620:CP1625" si="10555">CK1621</f>
        <v>0</v>
      </c>
      <c r="CL1620" s="83">
        <f t="shared" si="10485"/>
        <v>15.5</v>
      </c>
      <c r="CM1620" s="25">
        <f t="shared" si="10173"/>
        <v>15.5</v>
      </c>
      <c r="CN1620" s="25">
        <f t="shared" si="10555"/>
        <v>0</v>
      </c>
      <c r="CO1620" s="83">
        <f t="shared" si="10486"/>
        <v>15.5</v>
      </c>
      <c r="CP1620" s="25">
        <f t="shared" si="10555"/>
        <v>0</v>
      </c>
      <c r="CQ1620" s="26"/>
      <c r="CR1620" s="26"/>
      <c r="CS1620" s="22"/>
      <c r="CT1620" s="22"/>
      <c r="CU1620" s="22"/>
    </row>
    <row r="1621" spans="1:99" ht="31.2" customHeight="1" x14ac:dyDescent="0.3">
      <c r="A1621" s="76" t="s">
        <v>523</v>
      </c>
      <c r="B1621" s="76" t="s">
        <v>70</v>
      </c>
      <c r="C1621" s="76" t="s">
        <v>160</v>
      </c>
      <c r="D1621" s="76" t="s">
        <v>62</v>
      </c>
      <c r="E1621" s="88"/>
      <c r="F1621" s="77" t="s">
        <v>63</v>
      </c>
      <c r="G1621" s="14">
        <f t="shared" si="10497"/>
        <v>15.5</v>
      </c>
      <c r="H1621" s="14">
        <f t="shared" si="10498"/>
        <v>15.5</v>
      </c>
      <c r="I1621" s="14">
        <f t="shared" si="10499"/>
        <v>15.5</v>
      </c>
      <c r="J1621" s="14">
        <f t="shared" si="10500"/>
        <v>0</v>
      </c>
      <c r="K1621" s="14">
        <f t="shared" si="10501"/>
        <v>0</v>
      </c>
      <c r="L1621" s="14">
        <f t="shared" si="10502"/>
        <v>0</v>
      </c>
      <c r="M1621" s="14">
        <f t="shared" si="10091"/>
        <v>15.5</v>
      </c>
      <c r="N1621" s="14">
        <f t="shared" si="10092"/>
        <v>15.5</v>
      </c>
      <c r="O1621" s="14">
        <f t="shared" si="10093"/>
        <v>15.5</v>
      </c>
      <c r="P1621" s="14">
        <f t="shared" si="10503"/>
        <v>0</v>
      </c>
      <c r="Q1621" s="14">
        <f t="shared" si="10504"/>
        <v>0</v>
      </c>
      <c r="R1621" s="14">
        <f t="shared" si="10505"/>
        <v>0</v>
      </c>
      <c r="S1621" s="14">
        <f t="shared" si="10506"/>
        <v>0</v>
      </c>
      <c r="T1621" s="14">
        <f t="shared" si="10507"/>
        <v>0</v>
      </c>
      <c r="U1621" s="14">
        <f t="shared" si="10508"/>
        <v>0</v>
      </c>
      <c r="V1621" s="14">
        <f t="shared" si="10509"/>
        <v>0</v>
      </c>
      <c r="W1621" s="14">
        <f t="shared" si="10510"/>
        <v>0</v>
      </c>
      <c r="X1621" s="14">
        <f t="shared" si="10511"/>
        <v>0</v>
      </c>
      <c r="Y1621" s="14">
        <f t="shared" si="10153"/>
        <v>15.5</v>
      </c>
      <c r="Z1621" s="14">
        <f t="shared" si="10154"/>
        <v>15.5</v>
      </c>
      <c r="AA1621" s="14">
        <f t="shared" si="10155"/>
        <v>15.5</v>
      </c>
      <c r="AB1621" s="14">
        <f t="shared" si="10512"/>
        <v>0</v>
      </c>
      <c r="AC1621" s="14">
        <f t="shared" si="10513"/>
        <v>0</v>
      </c>
      <c r="AD1621" s="14">
        <f t="shared" si="10514"/>
        <v>0</v>
      </c>
      <c r="AE1621" s="14">
        <f t="shared" si="10156"/>
        <v>15.5</v>
      </c>
      <c r="AF1621" s="14">
        <f t="shared" si="10157"/>
        <v>15.5</v>
      </c>
      <c r="AG1621" s="14">
        <f t="shared" si="10158"/>
        <v>15.5</v>
      </c>
      <c r="AH1621" s="14">
        <f t="shared" si="10515"/>
        <v>0</v>
      </c>
      <c r="AI1621" s="14">
        <f t="shared" si="10516"/>
        <v>0</v>
      </c>
      <c r="AJ1621" s="14">
        <f t="shared" si="10517"/>
        <v>0</v>
      </c>
      <c r="AK1621" s="14">
        <f t="shared" si="10518"/>
        <v>0</v>
      </c>
      <c r="AL1621" s="14">
        <f t="shared" si="10519"/>
        <v>0</v>
      </c>
      <c r="AM1621" s="14">
        <f t="shared" si="10520"/>
        <v>0</v>
      </c>
      <c r="AN1621" s="14">
        <f t="shared" si="10521"/>
        <v>0</v>
      </c>
      <c r="AO1621" s="14">
        <f t="shared" si="10522"/>
        <v>0</v>
      </c>
      <c r="AP1621" s="14">
        <f t="shared" si="10523"/>
        <v>0</v>
      </c>
      <c r="AQ1621" s="14">
        <f t="shared" si="10524"/>
        <v>0</v>
      </c>
      <c r="AR1621" s="14">
        <f t="shared" si="10525"/>
        <v>0</v>
      </c>
      <c r="AS1621" s="14">
        <f t="shared" si="10526"/>
        <v>0</v>
      </c>
      <c r="AT1621" s="14">
        <f t="shared" si="10527"/>
        <v>0</v>
      </c>
      <c r="AU1621" s="14">
        <f t="shared" si="10528"/>
        <v>0</v>
      </c>
      <c r="AV1621" s="14">
        <f t="shared" si="10529"/>
        <v>0</v>
      </c>
      <c r="AW1621" s="14">
        <f t="shared" si="10159"/>
        <v>15.5</v>
      </c>
      <c r="AX1621" s="14">
        <f t="shared" si="10160"/>
        <v>15.5</v>
      </c>
      <c r="AY1621" s="14">
        <f t="shared" si="10161"/>
        <v>15.5</v>
      </c>
      <c r="AZ1621" s="14">
        <f t="shared" si="10530"/>
        <v>0</v>
      </c>
      <c r="BA1621" s="14">
        <f t="shared" si="10162"/>
        <v>15.5</v>
      </c>
      <c r="BB1621" s="14">
        <f t="shared" si="10163"/>
        <v>15.5</v>
      </c>
      <c r="BC1621" s="14">
        <f t="shared" si="10164"/>
        <v>15.5</v>
      </c>
      <c r="BD1621" s="14">
        <f t="shared" si="10531"/>
        <v>0</v>
      </c>
      <c r="BE1621" s="14">
        <f t="shared" si="10532"/>
        <v>0</v>
      </c>
      <c r="BF1621" s="14">
        <f t="shared" si="10533"/>
        <v>0</v>
      </c>
      <c r="BG1621" s="14">
        <f t="shared" si="10534"/>
        <v>0</v>
      </c>
      <c r="BH1621" s="14">
        <f t="shared" si="10535"/>
        <v>0</v>
      </c>
      <c r="BI1621" s="14">
        <f t="shared" si="10536"/>
        <v>0</v>
      </c>
      <c r="BJ1621" s="14">
        <f t="shared" si="10537"/>
        <v>0</v>
      </c>
      <c r="BK1621" s="14">
        <f t="shared" si="10538"/>
        <v>0</v>
      </c>
      <c r="BL1621" s="14">
        <f t="shared" si="10539"/>
        <v>0</v>
      </c>
      <c r="BM1621" s="14">
        <f t="shared" si="10540"/>
        <v>0</v>
      </c>
      <c r="BN1621" s="14">
        <f t="shared" si="10541"/>
        <v>0</v>
      </c>
      <c r="BO1621" s="14">
        <f t="shared" si="10165"/>
        <v>15.5</v>
      </c>
      <c r="BP1621" s="14">
        <f t="shared" si="10166"/>
        <v>15.5</v>
      </c>
      <c r="BQ1621" s="14">
        <f t="shared" si="10167"/>
        <v>15.5</v>
      </c>
      <c r="BR1621" s="14">
        <f t="shared" si="10542"/>
        <v>0</v>
      </c>
      <c r="BS1621" s="14">
        <f t="shared" si="10543"/>
        <v>0</v>
      </c>
      <c r="BT1621" s="14">
        <f t="shared" si="10544"/>
        <v>0</v>
      </c>
      <c r="BU1621" s="14">
        <f t="shared" si="10168"/>
        <v>15.5</v>
      </c>
      <c r="BV1621" s="14">
        <f t="shared" si="10169"/>
        <v>15.5</v>
      </c>
      <c r="BW1621" s="14">
        <f t="shared" si="10170"/>
        <v>15.5</v>
      </c>
      <c r="BX1621" s="14">
        <f t="shared" si="10545"/>
        <v>0</v>
      </c>
      <c r="BY1621" s="14">
        <f t="shared" si="10546"/>
        <v>0</v>
      </c>
      <c r="BZ1621" s="14">
        <f t="shared" si="10547"/>
        <v>0</v>
      </c>
      <c r="CA1621" s="14">
        <f t="shared" si="10548"/>
        <v>0</v>
      </c>
      <c r="CB1621" s="14">
        <f t="shared" si="10549"/>
        <v>0</v>
      </c>
      <c r="CC1621" s="14">
        <f t="shared" si="10550"/>
        <v>0</v>
      </c>
      <c r="CD1621" s="14">
        <f t="shared" si="10551"/>
        <v>0</v>
      </c>
      <c r="CE1621" s="14">
        <f t="shared" si="10552"/>
        <v>0</v>
      </c>
      <c r="CF1621" s="14">
        <f t="shared" si="10553"/>
        <v>0</v>
      </c>
      <c r="CG1621" s="14">
        <f t="shared" si="10171"/>
        <v>15.5</v>
      </c>
      <c r="CH1621" s="14">
        <f t="shared" si="10554"/>
        <v>0</v>
      </c>
      <c r="CI1621" s="84">
        <f t="shared" si="10484"/>
        <v>15.5</v>
      </c>
      <c r="CJ1621" s="14">
        <f t="shared" si="10172"/>
        <v>15.5</v>
      </c>
      <c r="CK1621" s="52">
        <f t="shared" si="10555"/>
        <v>0</v>
      </c>
      <c r="CL1621" s="84">
        <f t="shared" si="10485"/>
        <v>15.5</v>
      </c>
      <c r="CM1621" s="14">
        <f t="shared" si="10173"/>
        <v>15.5</v>
      </c>
      <c r="CN1621" s="52">
        <f t="shared" si="10555"/>
        <v>0</v>
      </c>
      <c r="CO1621" s="84">
        <f t="shared" si="10486"/>
        <v>15.5</v>
      </c>
      <c r="CP1621" s="14">
        <f t="shared" si="10555"/>
        <v>0</v>
      </c>
      <c r="CQ1621" s="29"/>
      <c r="CR1621" s="29"/>
      <c r="CT1621" s="1"/>
    </row>
    <row r="1622" spans="1:99" ht="15.6" customHeight="1" x14ac:dyDescent="0.3">
      <c r="A1622" s="76" t="s">
        <v>523</v>
      </c>
      <c r="B1622" s="76" t="s">
        <v>70</v>
      </c>
      <c r="C1622" s="76" t="s">
        <v>160</v>
      </c>
      <c r="D1622" s="76" t="s">
        <v>64</v>
      </c>
      <c r="E1622" s="88"/>
      <c r="F1622" s="77" t="s">
        <v>65</v>
      </c>
      <c r="G1622" s="14">
        <f t="shared" si="10497"/>
        <v>15.5</v>
      </c>
      <c r="H1622" s="14">
        <f t="shared" si="10498"/>
        <v>15.5</v>
      </c>
      <c r="I1622" s="14">
        <f t="shared" si="10499"/>
        <v>15.5</v>
      </c>
      <c r="J1622" s="14">
        <f t="shared" si="10500"/>
        <v>0</v>
      </c>
      <c r="K1622" s="14">
        <f t="shared" si="10501"/>
        <v>0</v>
      </c>
      <c r="L1622" s="14">
        <f t="shared" si="10502"/>
        <v>0</v>
      </c>
      <c r="M1622" s="14">
        <f t="shared" si="10091"/>
        <v>15.5</v>
      </c>
      <c r="N1622" s="14">
        <f t="shared" si="10092"/>
        <v>15.5</v>
      </c>
      <c r="O1622" s="14">
        <f t="shared" si="10093"/>
        <v>15.5</v>
      </c>
      <c r="P1622" s="14">
        <f t="shared" si="10503"/>
        <v>0</v>
      </c>
      <c r="Q1622" s="14">
        <f t="shared" si="10504"/>
        <v>0</v>
      </c>
      <c r="R1622" s="14">
        <f t="shared" si="10505"/>
        <v>0</v>
      </c>
      <c r="S1622" s="14">
        <f t="shared" si="10506"/>
        <v>0</v>
      </c>
      <c r="T1622" s="14">
        <f t="shared" si="10507"/>
        <v>0</v>
      </c>
      <c r="U1622" s="14">
        <f t="shared" si="10508"/>
        <v>0</v>
      </c>
      <c r="V1622" s="14">
        <f t="shared" si="10509"/>
        <v>0</v>
      </c>
      <c r="W1622" s="14">
        <f t="shared" si="10510"/>
        <v>0</v>
      </c>
      <c r="X1622" s="14">
        <f t="shared" si="10511"/>
        <v>0</v>
      </c>
      <c r="Y1622" s="14">
        <f t="shared" si="10153"/>
        <v>15.5</v>
      </c>
      <c r="Z1622" s="14">
        <f t="shared" si="10154"/>
        <v>15.5</v>
      </c>
      <c r="AA1622" s="14">
        <f t="shared" si="10155"/>
        <v>15.5</v>
      </c>
      <c r="AB1622" s="14">
        <f t="shared" si="10512"/>
        <v>0</v>
      </c>
      <c r="AC1622" s="14">
        <f t="shared" si="10513"/>
        <v>0</v>
      </c>
      <c r="AD1622" s="14">
        <f t="shared" si="10514"/>
        <v>0</v>
      </c>
      <c r="AE1622" s="14">
        <f t="shared" si="10156"/>
        <v>15.5</v>
      </c>
      <c r="AF1622" s="14">
        <f t="shared" si="10157"/>
        <v>15.5</v>
      </c>
      <c r="AG1622" s="14">
        <f t="shared" si="10158"/>
        <v>15.5</v>
      </c>
      <c r="AH1622" s="14">
        <f t="shared" si="10515"/>
        <v>0</v>
      </c>
      <c r="AI1622" s="14">
        <f t="shared" si="10516"/>
        <v>0</v>
      </c>
      <c r="AJ1622" s="14">
        <f t="shared" si="10517"/>
        <v>0</v>
      </c>
      <c r="AK1622" s="14">
        <f t="shared" si="10518"/>
        <v>0</v>
      </c>
      <c r="AL1622" s="14">
        <f t="shared" si="10519"/>
        <v>0</v>
      </c>
      <c r="AM1622" s="14">
        <f t="shared" si="10520"/>
        <v>0</v>
      </c>
      <c r="AN1622" s="14">
        <f t="shared" si="10521"/>
        <v>0</v>
      </c>
      <c r="AO1622" s="14">
        <f t="shared" si="10522"/>
        <v>0</v>
      </c>
      <c r="AP1622" s="14">
        <f t="shared" si="10523"/>
        <v>0</v>
      </c>
      <c r="AQ1622" s="14">
        <f t="shared" si="10524"/>
        <v>0</v>
      </c>
      <c r="AR1622" s="14">
        <f t="shared" si="10525"/>
        <v>0</v>
      </c>
      <c r="AS1622" s="14">
        <f t="shared" si="10526"/>
        <v>0</v>
      </c>
      <c r="AT1622" s="14">
        <f t="shared" si="10527"/>
        <v>0</v>
      </c>
      <c r="AU1622" s="14">
        <f t="shared" si="10528"/>
        <v>0</v>
      </c>
      <c r="AV1622" s="14">
        <f t="shared" si="10529"/>
        <v>0</v>
      </c>
      <c r="AW1622" s="14">
        <f t="shared" si="10159"/>
        <v>15.5</v>
      </c>
      <c r="AX1622" s="14">
        <f t="shared" si="10160"/>
        <v>15.5</v>
      </c>
      <c r="AY1622" s="14">
        <f t="shared" si="10161"/>
        <v>15.5</v>
      </c>
      <c r="AZ1622" s="14">
        <f t="shared" si="10530"/>
        <v>0</v>
      </c>
      <c r="BA1622" s="14">
        <f t="shared" si="10162"/>
        <v>15.5</v>
      </c>
      <c r="BB1622" s="14">
        <f t="shared" si="10163"/>
        <v>15.5</v>
      </c>
      <c r="BC1622" s="14">
        <f t="shared" si="10164"/>
        <v>15.5</v>
      </c>
      <c r="BD1622" s="14">
        <f t="shared" si="10531"/>
        <v>0</v>
      </c>
      <c r="BE1622" s="14">
        <f t="shared" si="10532"/>
        <v>0</v>
      </c>
      <c r="BF1622" s="14">
        <f t="shared" si="10533"/>
        <v>0</v>
      </c>
      <c r="BG1622" s="14">
        <f t="shared" si="10534"/>
        <v>0</v>
      </c>
      <c r="BH1622" s="14">
        <f t="shared" si="10535"/>
        <v>0</v>
      </c>
      <c r="BI1622" s="14">
        <f t="shared" si="10536"/>
        <v>0</v>
      </c>
      <c r="BJ1622" s="14">
        <f t="shared" si="10537"/>
        <v>0</v>
      </c>
      <c r="BK1622" s="14">
        <f t="shared" si="10538"/>
        <v>0</v>
      </c>
      <c r="BL1622" s="14">
        <f t="shared" si="10539"/>
        <v>0</v>
      </c>
      <c r="BM1622" s="14">
        <f t="shared" si="10540"/>
        <v>0</v>
      </c>
      <c r="BN1622" s="14">
        <f t="shared" si="10541"/>
        <v>0</v>
      </c>
      <c r="BO1622" s="14">
        <f t="shared" si="10165"/>
        <v>15.5</v>
      </c>
      <c r="BP1622" s="14">
        <f t="shared" si="10166"/>
        <v>15.5</v>
      </c>
      <c r="BQ1622" s="14">
        <f t="shared" si="10167"/>
        <v>15.5</v>
      </c>
      <c r="BR1622" s="14">
        <f t="shared" si="10542"/>
        <v>0</v>
      </c>
      <c r="BS1622" s="14">
        <f t="shared" si="10543"/>
        <v>0</v>
      </c>
      <c r="BT1622" s="14">
        <f t="shared" si="10544"/>
        <v>0</v>
      </c>
      <c r="BU1622" s="14">
        <f t="shared" si="10168"/>
        <v>15.5</v>
      </c>
      <c r="BV1622" s="14">
        <f t="shared" si="10169"/>
        <v>15.5</v>
      </c>
      <c r="BW1622" s="14">
        <f t="shared" si="10170"/>
        <v>15.5</v>
      </c>
      <c r="BX1622" s="14">
        <f t="shared" si="10545"/>
        <v>0</v>
      </c>
      <c r="BY1622" s="14">
        <f t="shared" si="10546"/>
        <v>0</v>
      </c>
      <c r="BZ1622" s="14">
        <f t="shared" si="10547"/>
        <v>0</v>
      </c>
      <c r="CA1622" s="14">
        <f t="shared" si="10548"/>
        <v>0</v>
      </c>
      <c r="CB1622" s="14">
        <f t="shared" si="10549"/>
        <v>0</v>
      </c>
      <c r="CC1622" s="14">
        <f t="shared" si="10550"/>
        <v>0</v>
      </c>
      <c r="CD1622" s="14">
        <f t="shared" si="10551"/>
        <v>0</v>
      </c>
      <c r="CE1622" s="14">
        <f t="shared" si="10552"/>
        <v>0</v>
      </c>
      <c r="CF1622" s="14">
        <f t="shared" si="10553"/>
        <v>0</v>
      </c>
      <c r="CG1622" s="14">
        <f t="shared" si="10171"/>
        <v>15.5</v>
      </c>
      <c r="CH1622" s="14">
        <f t="shared" si="10554"/>
        <v>0</v>
      </c>
      <c r="CI1622" s="84">
        <f t="shared" si="10484"/>
        <v>15.5</v>
      </c>
      <c r="CJ1622" s="14">
        <f t="shared" si="10172"/>
        <v>15.5</v>
      </c>
      <c r="CK1622" s="52">
        <f t="shared" si="10555"/>
        <v>0</v>
      </c>
      <c r="CL1622" s="84">
        <f t="shared" si="10485"/>
        <v>15.5</v>
      </c>
      <c r="CM1622" s="14">
        <f t="shared" si="10173"/>
        <v>15.5</v>
      </c>
      <c r="CN1622" s="52">
        <f t="shared" si="10555"/>
        <v>0</v>
      </c>
      <c r="CO1622" s="84">
        <f t="shared" si="10486"/>
        <v>15.5</v>
      </c>
      <c r="CP1622" s="14">
        <f t="shared" si="10555"/>
        <v>0</v>
      </c>
      <c r="CQ1622" s="29"/>
      <c r="CR1622" s="29"/>
      <c r="CT1622" s="1"/>
    </row>
    <row r="1623" spans="1:99" ht="31.2" customHeight="1" x14ac:dyDescent="0.3">
      <c r="A1623" s="76" t="s">
        <v>523</v>
      </c>
      <c r="B1623" s="76" t="s">
        <v>70</v>
      </c>
      <c r="C1623" s="76" t="s">
        <v>160</v>
      </c>
      <c r="D1623" s="76" t="s">
        <v>162</v>
      </c>
      <c r="E1623" s="88"/>
      <c r="F1623" s="77" t="s">
        <v>163</v>
      </c>
      <c r="G1623" s="14">
        <f t="shared" si="10497"/>
        <v>15.5</v>
      </c>
      <c r="H1623" s="14">
        <f t="shared" si="10498"/>
        <v>15.5</v>
      </c>
      <c r="I1623" s="14">
        <f t="shared" si="10499"/>
        <v>15.5</v>
      </c>
      <c r="J1623" s="14">
        <f t="shared" si="10500"/>
        <v>0</v>
      </c>
      <c r="K1623" s="14">
        <f t="shared" si="10501"/>
        <v>0</v>
      </c>
      <c r="L1623" s="14">
        <f t="shared" si="10502"/>
        <v>0</v>
      </c>
      <c r="M1623" s="14">
        <f t="shared" si="10091"/>
        <v>15.5</v>
      </c>
      <c r="N1623" s="14">
        <f t="shared" si="10092"/>
        <v>15.5</v>
      </c>
      <c r="O1623" s="14">
        <f t="shared" si="10093"/>
        <v>15.5</v>
      </c>
      <c r="P1623" s="14">
        <f t="shared" si="10503"/>
        <v>0</v>
      </c>
      <c r="Q1623" s="14">
        <f t="shared" si="10504"/>
        <v>0</v>
      </c>
      <c r="R1623" s="14">
        <f t="shared" si="10505"/>
        <v>0</v>
      </c>
      <c r="S1623" s="14">
        <f t="shared" si="10506"/>
        <v>0</v>
      </c>
      <c r="T1623" s="14">
        <f t="shared" si="10507"/>
        <v>0</v>
      </c>
      <c r="U1623" s="14">
        <f t="shared" si="10508"/>
        <v>0</v>
      </c>
      <c r="V1623" s="14">
        <f t="shared" si="10509"/>
        <v>0</v>
      </c>
      <c r="W1623" s="14">
        <f t="shared" si="10510"/>
        <v>0</v>
      </c>
      <c r="X1623" s="14">
        <f t="shared" si="10511"/>
        <v>0</v>
      </c>
      <c r="Y1623" s="14">
        <f t="shared" si="10153"/>
        <v>15.5</v>
      </c>
      <c r="Z1623" s="14">
        <f t="shared" si="10154"/>
        <v>15.5</v>
      </c>
      <c r="AA1623" s="14">
        <f t="shared" si="10155"/>
        <v>15.5</v>
      </c>
      <c r="AB1623" s="14">
        <f t="shared" si="10512"/>
        <v>0</v>
      </c>
      <c r="AC1623" s="14">
        <f t="shared" si="10513"/>
        <v>0</v>
      </c>
      <c r="AD1623" s="14">
        <f t="shared" si="10514"/>
        <v>0</v>
      </c>
      <c r="AE1623" s="14">
        <f t="shared" si="10156"/>
        <v>15.5</v>
      </c>
      <c r="AF1623" s="14">
        <f t="shared" si="10157"/>
        <v>15.5</v>
      </c>
      <c r="AG1623" s="14">
        <f t="shared" si="10158"/>
        <v>15.5</v>
      </c>
      <c r="AH1623" s="14">
        <f t="shared" si="10515"/>
        <v>0</v>
      </c>
      <c r="AI1623" s="14">
        <f t="shared" si="10516"/>
        <v>0</v>
      </c>
      <c r="AJ1623" s="14">
        <f t="shared" si="10517"/>
        <v>0</v>
      </c>
      <c r="AK1623" s="14">
        <f t="shared" si="10518"/>
        <v>0</v>
      </c>
      <c r="AL1623" s="14">
        <f t="shared" si="10519"/>
        <v>0</v>
      </c>
      <c r="AM1623" s="14">
        <f t="shared" si="10520"/>
        <v>0</v>
      </c>
      <c r="AN1623" s="14">
        <f t="shared" si="10521"/>
        <v>0</v>
      </c>
      <c r="AO1623" s="14">
        <f t="shared" si="10522"/>
        <v>0</v>
      </c>
      <c r="AP1623" s="14">
        <f t="shared" si="10523"/>
        <v>0</v>
      </c>
      <c r="AQ1623" s="14">
        <f t="shared" si="10524"/>
        <v>0</v>
      </c>
      <c r="AR1623" s="14">
        <f t="shared" si="10525"/>
        <v>0</v>
      </c>
      <c r="AS1623" s="14">
        <f t="shared" si="10526"/>
        <v>0</v>
      </c>
      <c r="AT1623" s="14">
        <f t="shared" si="10527"/>
        <v>0</v>
      </c>
      <c r="AU1623" s="14">
        <f t="shared" si="10528"/>
        <v>0</v>
      </c>
      <c r="AV1623" s="14">
        <f t="shared" si="10529"/>
        <v>0</v>
      </c>
      <c r="AW1623" s="14">
        <f t="shared" si="10159"/>
        <v>15.5</v>
      </c>
      <c r="AX1623" s="14">
        <f t="shared" si="10160"/>
        <v>15.5</v>
      </c>
      <c r="AY1623" s="14">
        <f t="shared" si="10161"/>
        <v>15.5</v>
      </c>
      <c r="AZ1623" s="14">
        <f t="shared" si="10530"/>
        <v>0</v>
      </c>
      <c r="BA1623" s="14">
        <f t="shared" si="10162"/>
        <v>15.5</v>
      </c>
      <c r="BB1623" s="14">
        <f t="shared" si="10163"/>
        <v>15.5</v>
      </c>
      <c r="BC1623" s="14">
        <f t="shared" si="10164"/>
        <v>15.5</v>
      </c>
      <c r="BD1623" s="14">
        <f t="shared" si="10531"/>
        <v>0</v>
      </c>
      <c r="BE1623" s="14">
        <f t="shared" si="10532"/>
        <v>0</v>
      </c>
      <c r="BF1623" s="14">
        <f t="shared" si="10533"/>
        <v>0</v>
      </c>
      <c r="BG1623" s="14">
        <f t="shared" si="10534"/>
        <v>0</v>
      </c>
      <c r="BH1623" s="14">
        <f t="shared" si="10535"/>
        <v>0</v>
      </c>
      <c r="BI1623" s="14">
        <f t="shared" si="10536"/>
        <v>0</v>
      </c>
      <c r="BJ1623" s="14">
        <f t="shared" si="10537"/>
        <v>0</v>
      </c>
      <c r="BK1623" s="14">
        <f t="shared" si="10538"/>
        <v>0</v>
      </c>
      <c r="BL1623" s="14">
        <f t="shared" si="10539"/>
        <v>0</v>
      </c>
      <c r="BM1623" s="14">
        <f t="shared" si="10540"/>
        <v>0</v>
      </c>
      <c r="BN1623" s="14">
        <f t="shared" si="10541"/>
        <v>0</v>
      </c>
      <c r="BO1623" s="14">
        <f t="shared" si="10165"/>
        <v>15.5</v>
      </c>
      <c r="BP1623" s="14">
        <f t="shared" si="10166"/>
        <v>15.5</v>
      </c>
      <c r="BQ1623" s="14">
        <f t="shared" si="10167"/>
        <v>15.5</v>
      </c>
      <c r="BR1623" s="14">
        <f t="shared" si="10542"/>
        <v>0</v>
      </c>
      <c r="BS1623" s="14">
        <f t="shared" si="10543"/>
        <v>0</v>
      </c>
      <c r="BT1623" s="14">
        <f t="shared" si="10544"/>
        <v>0</v>
      </c>
      <c r="BU1623" s="14">
        <f t="shared" si="10168"/>
        <v>15.5</v>
      </c>
      <c r="BV1623" s="14">
        <f t="shared" si="10169"/>
        <v>15.5</v>
      </c>
      <c r="BW1623" s="14">
        <f t="shared" si="10170"/>
        <v>15.5</v>
      </c>
      <c r="BX1623" s="14">
        <f t="shared" si="10545"/>
        <v>0</v>
      </c>
      <c r="BY1623" s="14">
        <f t="shared" si="10546"/>
        <v>0</v>
      </c>
      <c r="BZ1623" s="14">
        <f t="shared" si="10547"/>
        <v>0</v>
      </c>
      <c r="CA1623" s="14">
        <f t="shared" si="10548"/>
        <v>0</v>
      </c>
      <c r="CB1623" s="14">
        <f t="shared" si="10549"/>
        <v>0</v>
      </c>
      <c r="CC1623" s="14">
        <f t="shared" si="10550"/>
        <v>0</v>
      </c>
      <c r="CD1623" s="14">
        <f t="shared" si="10551"/>
        <v>0</v>
      </c>
      <c r="CE1623" s="14">
        <f t="shared" si="10552"/>
        <v>0</v>
      </c>
      <c r="CF1623" s="14">
        <f t="shared" si="10553"/>
        <v>0</v>
      </c>
      <c r="CG1623" s="14">
        <f t="shared" si="10171"/>
        <v>15.5</v>
      </c>
      <c r="CH1623" s="14">
        <f t="shared" si="10554"/>
        <v>0</v>
      </c>
      <c r="CI1623" s="84">
        <f t="shared" si="10484"/>
        <v>15.5</v>
      </c>
      <c r="CJ1623" s="14">
        <f t="shared" si="10172"/>
        <v>15.5</v>
      </c>
      <c r="CK1623" s="52">
        <f t="shared" si="10555"/>
        <v>0</v>
      </c>
      <c r="CL1623" s="84">
        <f t="shared" si="10485"/>
        <v>15.5</v>
      </c>
      <c r="CM1623" s="14">
        <f t="shared" si="10173"/>
        <v>15.5</v>
      </c>
      <c r="CN1623" s="52">
        <f t="shared" si="10555"/>
        <v>0</v>
      </c>
      <c r="CO1623" s="84">
        <f t="shared" si="10486"/>
        <v>15.5</v>
      </c>
      <c r="CP1623" s="14">
        <f t="shared" si="10555"/>
        <v>0</v>
      </c>
      <c r="CQ1623" s="29"/>
      <c r="CR1623" s="29"/>
      <c r="CT1623" s="1"/>
    </row>
    <row r="1624" spans="1:99" ht="31.2" customHeight="1" x14ac:dyDescent="0.3">
      <c r="A1624" s="76" t="s">
        <v>523</v>
      </c>
      <c r="B1624" s="76" t="s">
        <v>70</v>
      </c>
      <c r="C1624" s="76" t="s">
        <v>160</v>
      </c>
      <c r="D1624" s="76" t="s">
        <v>162</v>
      </c>
      <c r="E1624" s="76" t="s">
        <v>46</v>
      </c>
      <c r="F1624" s="77" t="s">
        <v>47</v>
      </c>
      <c r="G1624" s="14">
        <v>15.5</v>
      </c>
      <c r="H1624" s="14">
        <v>15.5</v>
      </c>
      <c r="I1624" s="14">
        <v>15.5</v>
      </c>
      <c r="J1624" s="14"/>
      <c r="K1624" s="14"/>
      <c r="L1624" s="14"/>
      <c r="M1624" s="14">
        <f t="shared" si="10091"/>
        <v>15.5</v>
      </c>
      <c r="N1624" s="14">
        <f t="shared" si="10092"/>
        <v>15.5</v>
      </c>
      <c r="O1624" s="14">
        <f t="shared" si="10093"/>
        <v>15.5</v>
      </c>
      <c r="P1624" s="14"/>
      <c r="Q1624" s="14"/>
      <c r="R1624" s="14"/>
      <c r="S1624" s="14"/>
      <c r="T1624" s="14"/>
      <c r="U1624" s="14"/>
      <c r="V1624" s="14"/>
      <c r="W1624" s="14"/>
      <c r="X1624" s="14"/>
      <c r="Y1624" s="14">
        <f t="shared" si="10153"/>
        <v>15.5</v>
      </c>
      <c r="Z1624" s="14">
        <f t="shared" si="10154"/>
        <v>15.5</v>
      </c>
      <c r="AA1624" s="14">
        <f t="shared" si="10155"/>
        <v>15.5</v>
      </c>
      <c r="AB1624" s="14"/>
      <c r="AC1624" s="14"/>
      <c r="AD1624" s="14"/>
      <c r="AE1624" s="14">
        <f t="shared" si="10156"/>
        <v>15.5</v>
      </c>
      <c r="AF1624" s="14">
        <f t="shared" si="10157"/>
        <v>15.5</v>
      </c>
      <c r="AG1624" s="14">
        <f t="shared" si="10158"/>
        <v>15.5</v>
      </c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>
        <f t="shared" si="10159"/>
        <v>15.5</v>
      </c>
      <c r="AX1624" s="14">
        <f t="shared" si="10160"/>
        <v>15.5</v>
      </c>
      <c r="AY1624" s="14">
        <f t="shared" si="10161"/>
        <v>15.5</v>
      </c>
      <c r="AZ1624" s="14"/>
      <c r="BA1624" s="14">
        <f t="shared" si="10162"/>
        <v>15.5</v>
      </c>
      <c r="BB1624" s="14">
        <f t="shared" si="10163"/>
        <v>15.5</v>
      </c>
      <c r="BC1624" s="14">
        <f t="shared" si="10164"/>
        <v>15.5</v>
      </c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>
        <f t="shared" si="10165"/>
        <v>15.5</v>
      </c>
      <c r="BP1624" s="14">
        <f t="shared" si="10166"/>
        <v>15.5</v>
      </c>
      <c r="BQ1624" s="14">
        <f t="shared" si="10167"/>
        <v>15.5</v>
      </c>
      <c r="BR1624" s="14"/>
      <c r="BS1624" s="14"/>
      <c r="BT1624" s="14"/>
      <c r="BU1624" s="14">
        <f t="shared" si="10168"/>
        <v>15.5</v>
      </c>
      <c r="BV1624" s="14">
        <f t="shared" si="10169"/>
        <v>15.5</v>
      </c>
      <c r="BW1624" s="14">
        <f t="shared" si="10170"/>
        <v>15.5</v>
      </c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>
        <f t="shared" si="10171"/>
        <v>15.5</v>
      </c>
      <c r="CH1624" s="14"/>
      <c r="CI1624" s="84">
        <f t="shared" si="10484"/>
        <v>15.5</v>
      </c>
      <c r="CJ1624" s="14">
        <f t="shared" si="10172"/>
        <v>15.5</v>
      </c>
      <c r="CK1624" s="52"/>
      <c r="CL1624" s="84">
        <f t="shared" si="10485"/>
        <v>15.5</v>
      </c>
      <c r="CM1624" s="14">
        <f t="shared" si="10173"/>
        <v>15.5</v>
      </c>
      <c r="CN1624" s="52"/>
      <c r="CO1624" s="84">
        <f t="shared" si="10486"/>
        <v>15.5</v>
      </c>
      <c r="CP1624" s="14"/>
      <c r="CQ1624" s="29"/>
      <c r="CR1624" s="29"/>
      <c r="CT1624" s="1"/>
    </row>
    <row r="1625" spans="1:99" s="86" customFormat="1" ht="15.75" customHeight="1" x14ac:dyDescent="0.3">
      <c r="A1625" s="72" t="s">
        <v>523</v>
      </c>
      <c r="B1625" s="72" t="s">
        <v>127</v>
      </c>
      <c r="C1625" s="72"/>
      <c r="D1625" s="72"/>
      <c r="E1625" s="72"/>
      <c r="F1625" s="73" t="s">
        <v>128</v>
      </c>
      <c r="G1625" s="20">
        <f t="shared" si="10497"/>
        <v>1806.8</v>
      </c>
      <c r="H1625" s="20">
        <f t="shared" si="10498"/>
        <v>1806.8</v>
      </c>
      <c r="I1625" s="20">
        <f t="shared" si="10499"/>
        <v>1806.8</v>
      </c>
      <c r="J1625" s="20">
        <f t="shared" si="10500"/>
        <v>0</v>
      </c>
      <c r="K1625" s="20">
        <f t="shared" si="10501"/>
        <v>0</v>
      </c>
      <c r="L1625" s="20">
        <f t="shared" si="10502"/>
        <v>0</v>
      </c>
      <c r="M1625" s="20">
        <f t="shared" si="10091"/>
        <v>1806.8</v>
      </c>
      <c r="N1625" s="20">
        <f t="shared" si="10092"/>
        <v>1806.8</v>
      </c>
      <c r="O1625" s="20">
        <f t="shared" si="10093"/>
        <v>1806.8</v>
      </c>
      <c r="P1625" s="20">
        <f t="shared" si="10503"/>
        <v>0</v>
      </c>
      <c r="Q1625" s="20">
        <f t="shared" si="10504"/>
        <v>0</v>
      </c>
      <c r="R1625" s="20">
        <f t="shared" si="10505"/>
        <v>0</v>
      </c>
      <c r="S1625" s="20">
        <f t="shared" si="10506"/>
        <v>0</v>
      </c>
      <c r="T1625" s="20">
        <f t="shared" si="10507"/>
        <v>0</v>
      </c>
      <c r="U1625" s="20">
        <f t="shared" si="10508"/>
        <v>0</v>
      </c>
      <c r="V1625" s="20">
        <f t="shared" si="10509"/>
        <v>0</v>
      </c>
      <c r="W1625" s="20">
        <f t="shared" si="10510"/>
        <v>0</v>
      </c>
      <c r="X1625" s="20">
        <f t="shared" si="10511"/>
        <v>0</v>
      </c>
      <c r="Y1625" s="20">
        <f t="shared" si="10153"/>
        <v>1806.8</v>
      </c>
      <c r="Z1625" s="20">
        <f t="shared" si="10154"/>
        <v>1806.8</v>
      </c>
      <c r="AA1625" s="20">
        <f t="shared" si="10155"/>
        <v>1806.8</v>
      </c>
      <c r="AB1625" s="20">
        <f t="shared" si="10512"/>
        <v>0</v>
      </c>
      <c r="AC1625" s="20">
        <f t="shared" si="10513"/>
        <v>0</v>
      </c>
      <c r="AD1625" s="20">
        <f t="shared" si="10514"/>
        <v>0</v>
      </c>
      <c r="AE1625" s="20">
        <f t="shared" si="10156"/>
        <v>1806.8</v>
      </c>
      <c r="AF1625" s="20">
        <f t="shared" si="10157"/>
        <v>1806.8</v>
      </c>
      <c r="AG1625" s="20">
        <f t="shared" si="10158"/>
        <v>1806.8</v>
      </c>
      <c r="AH1625" s="20">
        <f t="shared" si="10515"/>
        <v>0</v>
      </c>
      <c r="AI1625" s="20">
        <f t="shared" si="10516"/>
        <v>0</v>
      </c>
      <c r="AJ1625" s="20">
        <f t="shared" si="10517"/>
        <v>0</v>
      </c>
      <c r="AK1625" s="20">
        <f t="shared" si="10518"/>
        <v>0</v>
      </c>
      <c r="AL1625" s="20">
        <f t="shared" si="10519"/>
        <v>0</v>
      </c>
      <c r="AM1625" s="20">
        <f t="shared" si="10520"/>
        <v>0</v>
      </c>
      <c r="AN1625" s="20">
        <f t="shared" si="10521"/>
        <v>0</v>
      </c>
      <c r="AO1625" s="20">
        <f t="shared" si="10522"/>
        <v>0</v>
      </c>
      <c r="AP1625" s="20">
        <f t="shared" si="10523"/>
        <v>0</v>
      </c>
      <c r="AQ1625" s="20">
        <f t="shared" si="10524"/>
        <v>0</v>
      </c>
      <c r="AR1625" s="20">
        <f t="shared" si="10525"/>
        <v>0</v>
      </c>
      <c r="AS1625" s="20">
        <f t="shared" si="10526"/>
        <v>0</v>
      </c>
      <c r="AT1625" s="20">
        <f t="shared" si="10527"/>
        <v>0</v>
      </c>
      <c r="AU1625" s="20">
        <f t="shared" si="10528"/>
        <v>0</v>
      </c>
      <c r="AV1625" s="20">
        <f t="shared" si="10529"/>
        <v>0</v>
      </c>
      <c r="AW1625" s="20">
        <f t="shared" si="10159"/>
        <v>1806.8</v>
      </c>
      <c r="AX1625" s="20">
        <f t="shared" si="10160"/>
        <v>1806.8</v>
      </c>
      <c r="AY1625" s="20">
        <f t="shared" si="10161"/>
        <v>1806.8</v>
      </c>
      <c r="AZ1625" s="20">
        <f t="shared" si="10530"/>
        <v>0</v>
      </c>
      <c r="BA1625" s="20">
        <f t="shared" si="10162"/>
        <v>1806.8</v>
      </c>
      <c r="BB1625" s="20">
        <f t="shared" si="10163"/>
        <v>1806.8</v>
      </c>
      <c r="BC1625" s="20">
        <f t="shared" si="10164"/>
        <v>1806.8</v>
      </c>
      <c r="BD1625" s="20">
        <f t="shared" si="10531"/>
        <v>0</v>
      </c>
      <c r="BE1625" s="20">
        <f t="shared" si="10532"/>
        <v>0</v>
      </c>
      <c r="BF1625" s="20">
        <f t="shared" si="10533"/>
        <v>-323.16500000000002</v>
      </c>
      <c r="BG1625" s="20">
        <f t="shared" si="10534"/>
        <v>0</v>
      </c>
      <c r="BH1625" s="20">
        <f t="shared" si="10535"/>
        <v>0</v>
      </c>
      <c r="BI1625" s="20">
        <f t="shared" si="10536"/>
        <v>0</v>
      </c>
      <c r="BJ1625" s="20">
        <f t="shared" si="10537"/>
        <v>0</v>
      </c>
      <c r="BK1625" s="20">
        <f t="shared" si="10538"/>
        <v>0</v>
      </c>
      <c r="BL1625" s="20">
        <f t="shared" si="10539"/>
        <v>0</v>
      </c>
      <c r="BM1625" s="20">
        <f t="shared" si="10540"/>
        <v>0</v>
      </c>
      <c r="BN1625" s="20">
        <f t="shared" si="10541"/>
        <v>0</v>
      </c>
      <c r="BO1625" s="20">
        <f t="shared" si="10165"/>
        <v>1483.635</v>
      </c>
      <c r="BP1625" s="20">
        <f t="shared" si="10166"/>
        <v>1806.8</v>
      </c>
      <c r="BQ1625" s="20">
        <f t="shared" si="10167"/>
        <v>1806.8</v>
      </c>
      <c r="BR1625" s="20">
        <f t="shared" si="10542"/>
        <v>0</v>
      </c>
      <c r="BS1625" s="20">
        <f t="shared" si="10543"/>
        <v>0</v>
      </c>
      <c r="BT1625" s="20">
        <f t="shared" si="10544"/>
        <v>0</v>
      </c>
      <c r="BU1625" s="20">
        <f t="shared" si="10168"/>
        <v>1483.635</v>
      </c>
      <c r="BV1625" s="20">
        <f t="shared" si="10169"/>
        <v>1806.8</v>
      </c>
      <c r="BW1625" s="20">
        <f t="shared" si="10170"/>
        <v>1806.8</v>
      </c>
      <c r="BX1625" s="20">
        <f t="shared" si="10545"/>
        <v>0</v>
      </c>
      <c r="BY1625" s="20">
        <f t="shared" si="10546"/>
        <v>0</v>
      </c>
      <c r="BZ1625" s="20">
        <f t="shared" si="10547"/>
        <v>0</v>
      </c>
      <c r="CA1625" s="20">
        <f t="shared" si="10548"/>
        <v>0</v>
      </c>
      <c r="CB1625" s="20">
        <f t="shared" si="10549"/>
        <v>0</v>
      </c>
      <c r="CC1625" s="20">
        <f t="shared" si="10550"/>
        <v>0</v>
      </c>
      <c r="CD1625" s="20">
        <f t="shared" si="10551"/>
        <v>0</v>
      </c>
      <c r="CE1625" s="20">
        <f t="shared" si="10552"/>
        <v>0</v>
      </c>
      <c r="CF1625" s="20">
        <f t="shared" si="10553"/>
        <v>0</v>
      </c>
      <c r="CG1625" s="20">
        <f t="shared" si="10171"/>
        <v>1483.635</v>
      </c>
      <c r="CH1625" s="20">
        <f t="shared" si="10554"/>
        <v>0</v>
      </c>
      <c r="CI1625" s="82">
        <f t="shared" si="10484"/>
        <v>1483.635</v>
      </c>
      <c r="CJ1625" s="20">
        <f t="shared" si="10172"/>
        <v>1806.8</v>
      </c>
      <c r="CK1625" s="20">
        <f t="shared" si="10555"/>
        <v>0</v>
      </c>
      <c r="CL1625" s="82">
        <f t="shared" si="10485"/>
        <v>1806.8</v>
      </c>
      <c r="CM1625" s="20">
        <f t="shared" si="10173"/>
        <v>1806.8</v>
      </c>
      <c r="CN1625" s="20">
        <f t="shared" si="10555"/>
        <v>0</v>
      </c>
      <c r="CO1625" s="82">
        <f t="shared" si="10486"/>
        <v>1806.8</v>
      </c>
      <c r="CP1625" s="20">
        <f t="shared" si="10555"/>
        <v>0</v>
      </c>
      <c r="CQ1625" s="21"/>
      <c r="CR1625" s="21"/>
      <c r="CS1625" s="17"/>
      <c r="CT1625" s="17"/>
      <c r="CU1625" s="17"/>
    </row>
    <row r="1626" spans="1:99" s="87" customFormat="1" ht="15.6" customHeight="1" x14ac:dyDescent="0.3">
      <c r="A1626" s="74" t="s">
        <v>523</v>
      </c>
      <c r="B1626" s="74" t="s">
        <v>127</v>
      </c>
      <c r="C1626" s="74" t="s">
        <v>273</v>
      </c>
      <c r="D1626" s="74"/>
      <c r="E1626" s="74"/>
      <c r="F1626" s="75" t="s">
        <v>456</v>
      </c>
      <c r="G1626" s="25">
        <f t="shared" ref="G1626:L1626" si="10556">G1627+G1632</f>
        <v>1806.8</v>
      </c>
      <c r="H1626" s="25">
        <f t="shared" si="10556"/>
        <v>1806.8</v>
      </c>
      <c r="I1626" s="25">
        <f t="shared" si="10556"/>
        <v>1806.8</v>
      </c>
      <c r="J1626" s="25">
        <f t="shared" si="10556"/>
        <v>0</v>
      </c>
      <c r="K1626" s="25">
        <f t="shared" si="10556"/>
        <v>0</v>
      </c>
      <c r="L1626" s="25">
        <f t="shared" si="10556"/>
        <v>0</v>
      </c>
      <c r="M1626" s="25">
        <f t="shared" si="10091"/>
        <v>1806.8</v>
      </c>
      <c r="N1626" s="25">
        <f t="shared" si="10092"/>
        <v>1806.8</v>
      </c>
      <c r="O1626" s="25">
        <f t="shared" si="10093"/>
        <v>1806.8</v>
      </c>
      <c r="P1626" s="25">
        <f t="shared" ref="P1626:X1626" si="10557">P1627+P1632</f>
        <v>0</v>
      </c>
      <c r="Q1626" s="25">
        <f t="shared" si="10557"/>
        <v>0</v>
      </c>
      <c r="R1626" s="25">
        <f t="shared" si="10557"/>
        <v>0</v>
      </c>
      <c r="S1626" s="25">
        <f t="shared" si="10557"/>
        <v>0</v>
      </c>
      <c r="T1626" s="25">
        <f t="shared" si="10557"/>
        <v>0</v>
      </c>
      <c r="U1626" s="25">
        <f t="shared" si="10557"/>
        <v>0</v>
      </c>
      <c r="V1626" s="25">
        <f t="shared" si="10557"/>
        <v>0</v>
      </c>
      <c r="W1626" s="25">
        <f t="shared" si="10557"/>
        <v>0</v>
      </c>
      <c r="X1626" s="25">
        <f t="shared" si="10557"/>
        <v>0</v>
      </c>
      <c r="Y1626" s="25">
        <f t="shared" si="10153"/>
        <v>1806.8</v>
      </c>
      <c r="Z1626" s="25">
        <f t="shared" si="10154"/>
        <v>1806.8</v>
      </c>
      <c r="AA1626" s="25">
        <f t="shared" si="10155"/>
        <v>1806.8</v>
      </c>
      <c r="AB1626" s="25">
        <f>AB1627+AB1632</f>
        <v>0</v>
      </c>
      <c r="AC1626" s="25">
        <f>AC1627+AC1632</f>
        <v>0</v>
      </c>
      <c r="AD1626" s="25">
        <f>AD1627+AD1632</f>
        <v>0</v>
      </c>
      <c r="AE1626" s="25">
        <f t="shared" si="10156"/>
        <v>1806.8</v>
      </c>
      <c r="AF1626" s="25">
        <f t="shared" si="10157"/>
        <v>1806.8</v>
      </c>
      <c r="AG1626" s="25">
        <f t="shared" si="10158"/>
        <v>1806.8</v>
      </c>
      <c r="AH1626" s="25">
        <f t="shared" ref="AH1626:AV1626" si="10558">AH1627+AH1632</f>
        <v>0</v>
      </c>
      <c r="AI1626" s="25">
        <f t="shared" si="10558"/>
        <v>0</v>
      </c>
      <c r="AJ1626" s="25">
        <f t="shared" si="10558"/>
        <v>0</v>
      </c>
      <c r="AK1626" s="25">
        <f t="shared" si="10558"/>
        <v>0</v>
      </c>
      <c r="AL1626" s="25">
        <f t="shared" si="10558"/>
        <v>0</v>
      </c>
      <c r="AM1626" s="25">
        <f t="shared" si="10558"/>
        <v>0</v>
      </c>
      <c r="AN1626" s="25">
        <f t="shared" si="10558"/>
        <v>0</v>
      </c>
      <c r="AO1626" s="25">
        <f t="shared" si="10558"/>
        <v>0</v>
      </c>
      <c r="AP1626" s="25">
        <f t="shared" si="10558"/>
        <v>0</v>
      </c>
      <c r="AQ1626" s="25">
        <f t="shared" si="10558"/>
        <v>0</v>
      </c>
      <c r="AR1626" s="25">
        <f t="shared" si="10558"/>
        <v>0</v>
      </c>
      <c r="AS1626" s="25">
        <f t="shared" si="10558"/>
        <v>0</v>
      </c>
      <c r="AT1626" s="25">
        <f t="shared" si="10558"/>
        <v>0</v>
      </c>
      <c r="AU1626" s="25">
        <f t="shared" si="10558"/>
        <v>0</v>
      </c>
      <c r="AV1626" s="25">
        <f t="shared" si="10558"/>
        <v>0</v>
      </c>
      <c r="AW1626" s="25">
        <f t="shared" si="10159"/>
        <v>1806.8</v>
      </c>
      <c r="AX1626" s="25">
        <f t="shared" si="10160"/>
        <v>1806.8</v>
      </c>
      <c r="AY1626" s="25">
        <f t="shared" si="10161"/>
        <v>1806.8</v>
      </c>
      <c r="AZ1626" s="25">
        <f>AZ1627+AZ1632</f>
        <v>0</v>
      </c>
      <c r="BA1626" s="25">
        <f t="shared" si="10162"/>
        <v>1806.8</v>
      </c>
      <c r="BB1626" s="25">
        <f t="shared" si="10163"/>
        <v>1806.8</v>
      </c>
      <c r="BC1626" s="25">
        <f t="shared" si="10164"/>
        <v>1806.8</v>
      </c>
      <c r="BD1626" s="25">
        <f t="shared" ref="BD1626:BN1626" si="10559">BD1627+BD1632</f>
        <v>0</v>
      </c>
      <c r="BE1626" s="25">
        <f t="shared" si="10559"/>
        <v>0</v>
      </c>
      <c r="BF1626" s="25">
        <f t="shared" si="10559"/>
        <v>-323.16500000000002</v>
      </c>
      <c r="BG1626" s="25">
        <f t="shared" si="10559"/>
        <v>0</v>
      </c>
      <c r="BH1626" s="25">
        <f t="shared" si="10559"/>
        <v>0</v>
      </c>
      <c r="BI1626" s="25">
        <f t="shared" si="10559"/>
        <v>0</v>
      </c>
      <c r="BJ1626" s="25">
        <f t="shared" si="10559"/>
        <v>0</v>
      </c>
      <c r="BK1626" s="25">
        <f t="shared" si="10559"/>
        <v>0</v>
      </c>
      <c r="BL1626" s="25">
        <f t="shared" si="10559"/>
        <v>0</v>
      </c>
      <c r="BM1626" s="25">
        <f t="shared" si="10559"/>
        <v>0</v>
      </c>
      <c r="BN1626" s="25">
        <f t="shared" si="10559"/>
        <v>0</v>
      </c>
      <c r="BO1626" s="25">
        <f t="shared" si="10165"/>
        <v>1483.635</v>
      </c>
      <c r="BP1626" s="25">
        <f t="shared" si="10166"/>
        <v>1806.8</v>
      </c>
      <c r="BQ1626" s="25">
        <f t="shared" si="10167"/>
        <v>1806.8</v>
      </c>
      <c r="BR1626" s="25">
        <f>BR1627+BR1632</f>
        <v>0</v>
      </c>
      <c r="BS1626" s="25">
        <f>BS1627+BS1632</f>
        <v>0</v>
      </c>
      <c r="BT1626" s="25">
        <f>BT1627+BT1632</f>
        <v>0</v>
      </c>
      <c r="BU1626" s="25">
        <f t="shared" si="10168"/>
        <v>1483.635</v>
      </c>
      <c r="BV1626" s="25">
        <f t="shared" si="10169"/>
        <v>1806.8</v>
      </c>
      <c r="BW1626" s="25">
        <f t="shared" si="10170"/>
        <v>1806.8</v>
      </c>
      <c r="BX1626" s="25">
        <f t="shared" ref="BX1626:CF1626" si="10560">BX1627+BX1632</f>
        <v>0</v>
      </c>
      <c r="BY1626" s="25">
        <f t="shared" si="10560"/>
        <v>0</v>
      </c>
      <c r="BZ1626" s="25">
        <f t="shared" si="10560"/>
        <v>0</v>
      </c>
      <c r="CA1626" s="25">
        <f t="shared" si="10560"/>
        <v>0</v>
      </c>
      <c r="CB1626" s="25">
        <f t="shared" si="10560"/>
        <v>0</v>
      </c>
      <c r="CC1626" s="25">
        <f t="shared" si="10560"/>
        <v>0</v>
      </c>
      <c r="CD1626" s="25">
        <f t="shared" si="10560"/>
        <v>0</v>
      </c>
      <c r="CE1626" s="25">
        <f t="shared" si="10560"/>
        <v>0</v>
      </c>
      <c r="CF1626" s="25">
        <f t="shared" si="10560"/>
        <v>0</v>
      </c>
      <c r="CG1626" s="25">
        <f t="shared" si="10171"/>
        <v>1483.635</v>
      </c>
      <c r="CH1626" s="25">
        <f>CH1627+CH1632</f>
        <v>0</v>
      </c>
      <c r="CI1626" s="83">
        <f t="shared" si="10484"/>
        <v>1483.635</v>
      </c>
      <c r="CJ1626" s="25">
        <f t="shared" si="10172"/>
        <v>1806.8</v>
      </c>
      <c r="CK1626" s="25">
        <f>CK1627+CK1632</f>
        <v>0</v>
      </c>
      <c r="CL1626" s="83">
        <f t="shared" si="10485"/>
        <v>1806.8</v>
      </c>
      <c r="CM1626" s="25">
        <f t="shared" si="10173"/>
        <v>1806.8</v>
      </c>
      <c r="CN1626" s="25">
        <f>CN1627+CN1632</f>
        <v>0</v>
      </c>
      <c r="CO1626" s="83">
        <f t="shared" si="10486"/>
        <v>1806.8</v>
      </c>
      <c r="CP1626" s="25">
        <f>CP1627+CP1632</f>
        <v>0</v>
      </c>
      <c r="CQ1626" s="26"/>
      <c r="CR1626" s="26"/>
      <c r="CS1626" s="22"/>
      <c r="CT1626" s="22"/>
      <c r="CU1626" s="22"/>
    </row>
    <row r="1627" spans="1:99" ht="31.2" customHeight="1" x14ac:dyDescent="0.3">
      <c r="A1627" s="76" t="s">
        <v>523</v>
      </c>
      <c r="B1627" s="76" t="s">
        <v>127</v>
      </c>
      <c r="C1627" s="76" t="s">
        <v>273</v>
      </c>
      <c r="D1627" s="76" t="s">
        <v>72</v>
      </c>
      <c r="E1627" s="88"/>
      <c r="F1627" s="77" t="s">
        <v>73</v>
      </c>
      <c r="G1627" s="14">
        <f t="shared" ref="G1627:G1675" si="10561">G1628</f>
        <v>606.79999999999995</v>
      </c>
      <c r="H1627" s="14">
        <f t="shared" ref="H1627:H1675" si="10562">H1628</f>
        <v>606.79999999999995</v>
      </c>
      <c r="I1627" s="14">
        <f t="shared" ref="I1627:I1637" si="10563">I1628</f>
        <v>606.79999999999995</v>
      </c>
      <c r="J1627" s="14">
        <f t="shared" ref="J1627:J1637" si="10564">J1628</f>
        <v>0</v>
      </c>
      <c r="K1627" s="14">
        <f t="shared" ref="K1627:K1637" si="10565">K1628</f>
        <v>0</v>
      </c>
      <c r="L1627" s="14">
        <f t="shared" ref="L1627:L1637" si="10566">L1628</f>
        <v>0</v>
      </c>
      <c r="M1627" s="14">
        <f t="shared" ref="M1627:M1680" si="10567">G1627+J1627</f>
        <v>606.79999999999995</v>
      </c>
      <c r="N1627" s="14">
        <f t="shared" ref="N1627:N1680" si="10568">H1627+K1627</f>
        <v>606.79999999999995</v>
      </c>
      <c r="O1627" s="14">
        <f t="shared" ref="O1627:O1680" si="10569">I1627+L1627</f>
        <v>606.79999999999995</v>
      </c>
      <c r="P1627" s="14">
        <f t="shared" ref="P1627:P1637" si="10570">P1628</f>
        <v>0</v>
      </c>
      <c r="Q1627" s="14">
        <f t="shared" ref="Q1627:Q1637" si="10571">Q1628</f>
        <v>0</v>
      </c>
      <c r="R1627" s="14">
        <f t="shared" ref="R1627:R1637" si="10572">R1628</f>
        <v>0</v>
      </c>
      <c r="S1627" s="14">
        <f t="shared" ref="S1627:S1637" si="10573">S1628</f>
        <v>0</v>
      </c>
      <c r="T1627" s="14">
        <f t="shared" ref="T1627:T1637" si="10574">T1628</f>
        <v>0</v>
      </c>
      <c r="U1627" s="14">
        <f t="shared" ref="U1627:U1637" si="10575">U1628</f>
        <v>0</v>
      </c>
      <c r="V1627" s="14">
        <f t="shared" ref="V1627:V1637" si="10576">V1628</f>
        <v>0</v>
      </c>
      <c r="W1627" s="14">
        <f t="shared" ref="W1627:W1637" si="10577">W1628</f>
        <v>0</v>
      </c>
      <c r="X1627" s="14">
        <f t="shared" ref="X1627:X1637" si="10578">X1628</f>
        <v>0</v>
      </c>
      <c r="Y1627" s="14">
        <f t="shared" si="10153"/>
        <v>606.79999999999995</v>
      </c>
      <c r="Z1627" s="14">
        <f t="shared" si="10154"/>
        <v>606.79999999999995</v>
      </c>
      <c r="AA1627" s="14">
        <f t="shared" si="10155"/>
        <v>606.79999999999995</v>
      </c>
      <c r="AB1627" s="14">
        <f t="shared" ref="AB1627:AB1637" si="10579">AB1628</f>
        <v>0</v>
      </c>
      <c r="AC1627" s="14">
        <f t="shared" ref="AC1627:AC1637" si="10580">AC1628</f>
        <v>0</v>
      </c>
      <c r="AD1627" s="14">
        <f t="shared" ref="AD1627:AD1637" si="10581">AD1628</f>
        <v>0</v>
      </c>
      <c r="AE1627" s="14">
        <f t="shared" si="10156"/>
        <v>606.79999999999995</v>
      </c>
      <c r="AF1627" s="14">
        <f t="shared" si="10157"/>
        <v>606.79999999999995</v>
      </c>
      <c r="AG1627" s="14">
        <f t="shared" si="10158"/>
        <v>606.79999999999995</v>
      </c>
      <c r="AH1627" s="14">
        <f t="shared" ref="AH1627:AH1637" si="10582">AH1628</f>
        <v>0</v>
      </c>
      <c r="AI1627" s="14">
        <f t="shared" ref="AI1627:AI1637" si="10583">AI1628</f>
        <v>0</v>
      </c>
      <c r="AJ1627" s="14">
        <f t="shared" ref="AJ1627:AJ1637" si="10584">AJ1628</f>
        <v>0</v>
      </c>
      <c r="AK1627" s="14">
        <f t="shared" ref="AK1627:AK1637" si="10585">AK1628</f>
        <v>0</v>
      </c>
      <c r="AL1627" s="14">
        <f t="shared" ref="AL1627:AL1637" si="10586">AL1628</f>
        <v>0</v>
      </c>
      <c r="AM1627" s="14">
        <f t="shared" ref="AM1627:AM1637" si="10587">AM1628</f>
        <v>0</v>
      </c>
      <c r="AN1627" s="14">
        <f t="shared" ref="AN1627:AN1637" si="10588">AN1628</f>
        <v>0</v>
      </c>
      <c r="AO1627" s="14">
        <f t="shared" ref="AO1627:AO1637" si="10589">AO1628</f>
        <v>0</v>
      </c>
      <c r="AP1627" s="14">
        <f t="shared" ref="AP1627:AP1637" si="10590">AP1628</f>
        <v>0</v>
      </c>
      <c r="AQ1627" s="14">
        <f t="shared" ref="AQ1627:AQ1637" si="10591">AQ1628</f>
        <v>0</v>
      </c>
      <c r="AR1627" s="14">
        <f t="shared" ref="AR1627:AR1637" si="10592">AR1628</f>
        <v>0</v>
      </c>
      <c r="AS1627" s="14">
        <f t="shared" ref="AS1627:AS1637" si="10593">AS1628</f>
        <v>0</v>
      </c>
      <c r="AT1627" s="14">
        <f t="shared" ref="AT1627:AT1637" si="10594">AT1628</f>
        <v>0</v>
      </c>
      <c r="AU1627" s="14">
        <f t="shared" ref="AU1627:AU1637" si="10595">AU1628</f>
        <v>0</v>
      </c>
      <c r="AV1627" s="14">
        <f t="shared" ref="AV1627:AV1637" si="10596">AV1628</f>
        <v>0</v>
      </c>
      <c r="AW1627" s="14">
        <f t="shared" si="10159"/>
        <v>606.79999999999995</v>
      </c>
      <c r="AX1627" s="14">
        <f t="shared" si="10160"/>
        <v>606.79999999999995</v>
      </c>
      <c r="AY1627" s="14">
        <f t="shared" si="10161"/>
        <v>606.79999999999995</v>
      </c>
      <c r="AZ1627" s="14">
        <f t="shared" ref="AZ1627:AZ1637" si="10597">AZ1628</f>
        <v>0</v>
      </c>
      <c r="BA1627" s="14">
        <f t="shared" si="10162"/>
        <v>606.79999999999995</v>
      </c>
      <c r="BB1627" s="14">
        <f t="shared" si="10163"/>
        <v>606.79999999999995</v>
      </c>
      <c r="BC1627" s="14">
        <f t="shared" si="10164"/>
        <v>606.79999999999995</v>
      </c>
      <c r="BD1627" s="14">
        <f t="shared" ref="BD1627:BD1637" si="10598">BD1628</f>
        <v>0</v>
      </c>
      <c r="BE1627" s="14">
        <f t="shared" ref="BE1627:BE1637" si="10599">BE1628</f>
        <v>0</v>
      </c>
      <c r="BF1627" s="14">
        <f t="shared" ref="BF1627:BF1637" si="10600">BF1628</f>
        <v>-323.16500000000002</v>
      </c>
      <c r="BG1627" s="14">
        <f t="shared" ref="BG1627:BG1637" si="10601">BG1628</f>
        <v>0</v>
      </c>
      <c r="BH1627" s="14">
        <f t="shared" ref="BH1627:BH1637" si="10602">BH1628</f>
        <v>0</v>
      </c>
      <c r="BI1627" s="14">
        <f t="shared" ref="BI1627:BI1637" si="10603">BI1628</f>
        <v>0</v>
      </c>
      <c r="BJ1627" s="14">
        <f t="shared" ref="BJ1627:BJ1637" si="10604">BJ1628</f>
        <v>0</v>
      </c>
      <c r="BK1627" s="14">
        <f t="shared" ref="BK1627:BK1637" si="10605">BK1628</f>
        <v>0</v>
      </c>
      <c r="BL1627" s="14">
        <f t="shared" ref="BL1627:BL1637" si="10606">BL1628</f>
        <v>0</v>
      </c>
      <c r="BM1627" s="14">
        <f t="shared" ref="BM1627:BM1637" si="10607">BM1628</f>
        <v>0</v>
      </c>
      <c r="BN1627" s="14">
        <f t="shared" ref="BN1627:BN1637" si="10608">BN1628</f>
        <v>0</v>
      </c>
      <c r="BO1627" s="14">
        <f t="shared" si="10165"/>
        <v>283.63499999999993</v>
      </c>
      <c r="BP1627" s="14">
        <f t="shared" si="10166"/>
        <v>606.79999999999995</v>
      </c>
      <c r="BQ1627" s="14">
        <f t="shared" si="10167"/>
        <v>606.79999999999995</v>
      </c>
      <c r="BR1627" s="14">
        <f t="shared" ref="BR1627:BR1637" si="10609">BR1628</f>
        <v>0</v>
      </c>
      <c r="BS1627" s="14">
        <f t="shared" ref="BS1627:BS1637" si="10610">BS1628</f>
        <v>0</v>
      </c>
      <c r="BT1627" s="14">
        <f t="shared" ref="BT1627:BT1637" si="10611">BT1628</f>
        <v>0</v>
      </c>
      <c r="BU1627" s="14">
        <f t="shared" si="10168"/>
        <v>283.63499999999993</v>
      </c>
      <c r="BV1627" s="14">
        <f t="shared" si="10169"/>
        <v>606.79999999999995</v>
      </c>
      <c r="BW1627" s="14">
        <f t="shared" si="10170"/>
        <v>606.79999999999995</v>
      </c>
      <c r="BX1627" s="14">
        <f t="shared" ref="BX1627:BX1637" si="10612">BX1628</f>
        <v>0</v>
      </c>
      <c r="BY1627" s="14">
        <f t="shared" ref="BY1627:BY1637" si="10613">BY1628</f>
        <v>0</v>
      </c>
      <c r="BZ1627" s="14">
        <f t="shared" ref="BZ1627:BZ1637" si="10614">BZ1628</f>
        <v>0</v>
      </c>
      <c r="CA1627" s="14">
        <f t="shared" ref="CA1627:CA1637" si="10615">CA1628</f>
        <v>0</v>
      </c>
      <c r="CB1627" s="14">
        <f t="shared" ref="CB1627:CB1637" si="10616">CB1628</f>
        <v>0</v>
      </c>
      <c r="CC1627" s="14">
        <f t="shared" ref="CC1627:CC1637" si="10617">CC1628</f>
        <v>0</v>
      </c>
      <c r="CD1627" s="14">
        <f t="shared" ref="CD1627:CD1637" si="10618">CD1628</f>
        <v>0</v>
      </c>
      <c r="CE1627" s="14">
        <f t="shared" ref="CE1627:CE1637" si="10619">CE1628</f>
        <v>0</v>
      </c>
      <c r="CF1627" s="14">
        <f t="shared" ref="CF1627:CF1637" si="10620">CF1628</f>
        <v>0</v>
      </c>
      <c r="CG1627" s="14">
        <f t="shared" si="10171"/>
        <v>283.63499999999993</v>
      </c>
      <c r="CH1627" s="14">
        <f t="shared" ref="CH1627:CH1637" si="10621">CH1628</f>
        <v>0</v>
      </c>
      <c r="CI1627" s="84">
        <f t="shared" si="10484"/>
        <v>283.63499999999993</v>
      </c>
      <c r="CJ1627" s="14">
        <f t="shared" si="10172"/>
        <v>606.79999999999995</v>
      </c>
      <c r="CK1627" s="52">
        <f t="shared" ref="CK1627:CP1637" si="10622">CK1628</f>
        <v>0</v>
      </c>
      <c r="CL1627" s="84">
        <f t="shared" si="10485"/>
        <v>606.79999999999995</v>
      </c>
      <c r="CM1627" s="14">
        <f t="shared" si="10173"/>
        <v>606.79999999999995</v>
      </c>
      <c r="CN1627" s="52">
        <f t="shared" si="10622"/>
        <v>0</v>
      </c>
      <c r="CO1627" s="84">
        <f t="shared" si="10486"/>
        <v>606.79999999999995</v>
      </c>
      <c r="CP1627" s="14">
        <f t="shared" si="10622"/>
        <v>0</v>
      </c>
      <c r="CQ1627" s="29"/>
      <c r="CR1627" s="29"/>
      <c r="CT1627" s="1"/>
    </row>
    <row r="1628" spans="1:99" s="1" customFormat="1" ht="15.6" hidden="1" customHeight="1" x14ac:dyDescent="0.3">
      <c r="A1628" s="27" t="s">
        <v>523</v>
      </c>
      <c r="B1628" s="27" t="s">
        <v>127</v>
      </c>
      <c r="C1628" s="27" t="s">
        <v>273</v>
      </c>
      <c r="D1628" s="27" t="s">
        <v>74</v>
      </c>
      <c r="E1628" s="30"/>
      <c r="F1628" s="28" t="s">
        <v>41</v>
      </c>
      <c r="G1628" s="14">
        <f t="shared" si="10561"/>
        <v>606.79999999999995</v>
      </c>
      <c r="H1628" s="14">
        <f t="shared" si="10562"/>
        <v>606.79999999999995</v>
      </c>
      <c r="I1628" s="14">
        <f t="shared" si="10563"/>
        <v>606.79999999999995</v>
      </c>
      <c r="J1628" s="14">
        <f t="shared" si="10564"/>
        <v>0</v>
      </c>
      <c r="K1628" s="14">
        <f t="shared" si="10565"/>
        <v>0</v>
      </c>
      <c r="L1628" s="14">
        <f t="shared" si="10566"/>
        <v>0</v>
      </c>
      <c r="M1628" s="14">
        <f t="shared" si="10567"/>
        <v>606.79999999999995</v>
      </c>
      <c r="N1628" s="14">
        <f t="shared" si="10568"/>
        <v>606.79999999999995</v>
      </c>
      <c r="O1628" s="14">
        <f t="shared" si="10569"/>
        <v>606.79999999999995</v>
      </c>
      <c r="P1628" s="14">
        <f t="shared" si="10570"/>
        <v>0</v>
      </c>
      <c r="Q1628" s="14">
        <f t="shared" si="10571"/>
        <v>0</v>
      </c>
      <c r="R1628" s="14">
        <f t="shared" si="10572"/>
        <v>0</v>
      </c>
      <c r="S1628" s="14">
        <f t="shared" si="10573"/>
        <v>0</v>
      </c>
      <c r="T1628" s="14">
        <f t="shared" si="10574"/>
        <v>0</v>
      </c>
      <c r="U1628" s="14">
        <f t="shared" si="10575"/>
        <v>0</v>
      </c>
      <c r="V1628" s="14">
        <f t="shared" si="10576"/>
        <v>0</v>
      </c>
      <c r="W1628" s="14">
        <f t="shared" si="10577"/>
        <v>0</v>
      </c>
      <c r="X1628" s="14">
        <f t="shared" si="10578"/>
        <v>0</v>
      </c>
      <c r="Y1628" s="14">
        <f t="shared" si="10153"/>
        <v>606.79999999999995</v>
      </c>
      <c r="Z1628" s="14">
        <f t="shared" si="10154"/>
        <v>606.79999999999995</v>
      </c>
      <c r="AA1628" s="14">
        <f t="shared" si="10155"/>
        <v>606.79999999999995</v>
      </c>
      <c r="AB1628" s="14">
        <f t="shared" si="10579"/>
        <v>0</v>
      </c>
      <c r="AC1628" s="14">
        <f t="shared" si="10580"/>
        <v>0</v>
      </c>
      <c r="AD1628" s="14">
        <f t="shared" si="10581"/>
        <v>0</v>
      </c>
      <c r="AE1628" s="14">
        <f t="shared" si="10156"/>
        <v>606.79999999999995</v>
      </c>
      <c r="AF1628" s="14">
        <f t="shared" si="10157"/>
        <v>606.79999999999995</v>
      </c>
      <c r="AG1628" s="14">
        <f t="shared" si="10158"/>
        <v>606.79999999999995</v>
      </c>
      <c r="AH1628" s="14">
        <f t="shared" si="10582"/>
        <v>0</v>
      </c>
      <c r="AI1628" s="14">
        <f t="shared" si="10583"/>
        <v>0</v>
      </c>
      <c r="AJ1628" s="14">
        <f t="shared" si="10584"/>
        <v>0</v>
      </c>
      <c r="AK1628" s="14">
        <f t="shared" si="10585"/>
        <v>0</v>
      </c>
      <c r="AL1628" s="14">
        <f t="shared" si="10586"/>
        <v>0</v>
      </c>
      <c r="AM1628" s="14">
        <f t="shared" si="10587"/>
        <v>0</v>
      </c>
      <c r="AN1628" s="14">
        <f t="shared" si="10588"/>
        <v>0</v>
      </c>
      <c r="AO1628" s="14">
        <f t="shared" si="10589"/>
        <v>0</v>
      </c>
      <c r="AP1628" s="14">
        <f t="shared" si="10590"/>
        <v>0</v>
      </c>
      <c r="AQ1628" s="14">
        <f t="shared" si="10591"/>
        <v>0</v>
      </c>
      <c r="AR1628" s="14">
        <f t="shared" si="10592"/>
        <v>0</v>
      </c>
      <c r="AS1628" s="14">
        <f t="shared" si="10593"/>
        <v>0</v>
      </c>
      <c r="AT1628" s="14">
        <f t="shared" si="10594"/>
        <v>0</v>
      </c>
      <c r="AU1628" s="14">
        <f t="shared" si="10595"/>
        <v>0</v>
      </c>
      <c r="AV1628" s="14">
        <f t="shared" si="10596"/>
        <v>0</v>
      </c>
      <c r="AW1628" s="14">
        <f t="shared" si="10159"/>
        <v>606.79999999999995</v>
      </c>
      <c r="AX1628" s="14">
        <f t="shared" si="10160"/>
        <v>606.79999999999995</v>
      </c>
      <c r="AY1628" s="14">
        <f t="shared" si="10161"/>
        <v>606.79999999999995</v>
      </c>
      <c r="AZ1628" s="14">
        <f t="shared" si="10597"/>
        <v>0</v>
      </c>
      <c r="BA1628" s="14">
        <f t="shared" si="10162"/>
        <v>606.79999999999995</v>
      </c>
      <c r="BB1628" s="14">
        <f t="shared" si="10163"/>
        <v>606.79999999999995</v>
      </c>
      <c r="BC1628" s="14">
        <f t="shared" si="10164"/>
        <v>606.79999999999995</v>
      </c>
      <c r="BD1628" s="14">
        <f t="shared" si="10598"/>
        <v>0</v>
      </c>
      <c r="BE1628" s="14">
        <f t="shared" si="10599"/>
        <v>0</v>
      </c>
      <c r="BF1628" s="14">
        <f t="shared" si="10600"/>
        <v>-323.16500000000002</v>
      </c>
      <c r="BG1628" s="14">
        <f t="shared" si="10601"/>
        <v>0</v>
      </c>
      <c r="BH1628" s="14">
        <f t="shared" si="10602"/>
        <v>0</v>
      </c>
      <c r="BI1628" s="14">
        <f t="shared" si="10603"/>
        <v>0</v>
      </c>
      <c r="BJ1628" s="14">
        <f t="shared" si="10604"/>
        <v>0</v>
      </c>
      <c r="BK1628" s="14">
        <f t="shared" si="10605"/>
        <v>0</v>
      </c>
      <c r="BL1628" s="14">
        <f t="shared" si="10606"/>
        <v>0</v>
      </c>
      <c r="BM1628" s="14">
        <f t="shared" si="10607"/>
        <v>0</v>
      </c>
      <c r="BN1628" s="14">
        <f t="shared" si="10608"/>
        <v>0</v>
      </c>
      <c r="BO1628" s="14">
        <f t="shared" si="10165"/>
        <v>283.63499999999993</v>
      </c>
      <c r="BP1628" s="14">
        <f t="shared" si="10166"/>
        <v>606.79999999999995</v>
      </c>
      <c r="BQ1628" s="14">
        <f t="shared" si="10167"/>
        <v>606.79999999999995</v>
      </c>
      <c r="BR1628" s="14">
        <f t="shared" si="10609"/>
        <v>0</v>
      </c>
      <c r="BS1628" s="14">
        <f t="shared" si="10610"/>
        <v>0</v>
      </c>
      <c r="BT1628" s="14">
        <f t="shared" si="10611"/>
        <v>0</v>
      </c>
      <c r="BU1628" s="14">
        <f t="shared" si="10168"/>
        <v>283.63499999999993</v>
      </c>
      <c r="BV1628" s="14">
        <f t="shared" si="10169"/>
        <v>606.79999999999995</v>
      </c>
      <c r="BW1628" s="14">
        <f t="shared" si="10170"/>
        <v>606.79999999999995</v>
      </c>
      <c r="BX1628" s="14">
        <f t="shared" si="10612"/>
        <v>0</v>
      </c>
      <c r="BY1628" s="14">
        <f t="shared" si="10613"/>
        <v>0</v>
      </c>
      <c r="BZ1628" s="14">
        <f t="shared" si="10614"/>
        <v>0</v>
      </c>
      <c r="CA1628" s="14">
        <f t="shared" si="10615"/>
        <v>0</v>
      </c>
      <c r="CB1628" s="14">
        <f t="shared" si="10616"/>
        <v>0</v>
      </c>
      <c r="CC1628" s="14">
        <f t="shared" si="10617"/>
        <v>0</v>
      </c>
      <c r="CD1628" s="14">
        <f t="shared" si="10618"/>
        <v>0</v>
      </c>
      <c r="CE1628" s="14">
        <f t="shared" si="10619"/>
        <v>0</v>
      </c>
      <c r="CF1628" s="14">
        <f t="shared" si="10620"/>
        <v>0</v>
      </c>
      <c r="CG1628" s="14">
        <f t="shared" si="10171"/>
        <v>283.63499999999993</v>
      </c>
      <c r="CH1628" s="14">
        <f t="shared" si="10621"/>
        <v>0</v>
      </c>
      <c r="CI1628" s="14"/>
      <c r="CJ1628" s="14">
        <f t="shared" si="10172"/>
        <v>606.79999999999995</v>
      </c>
      <c r="CK1628" s="52">
        <f t="shared" si="10622"/>
        <v>0</v>
      </c>
      <c r="CL1628" s="52"/>
      <c r="CM1628" s="14">
        <f t="shared" si="10173"/>
        <v>606.79999999999995</v>
      </c>
      <c r="CN1628" s="52">
        <f t="shared" si="10622"/>
        <v>0</v>
      </c>
      <c r="CO1628" s="52"/>
      <c r="CP1628" s="14">
        <f t="shared" si="10622"/>
        <v>0</v>
      </c>
      <c r="CQ1628" s="29">
        <v>0</v>
      </c>
      <c r="CR1628" s="29"/>
      <c r="CS1628" s="1" t="s">
        <v>75</v>
      </c>
    </row>
    <row r="1629" spans="1:99" ht="31.2" customHeight="1" x14ac:dyDescent="0.3">
      <c r="A1629" s="76" t="s">
        <v>523</v>
      </c>
      <c r="B1629" s="76" t="s">
        <v>127</v>
      </c>
      <c r="C1629" s="76" t="s">
        <v>273</v>
      </c>
      <c r="D1629" s="76" t="s">
        <v>457</v>
      </c>
      <c r="E1629" s="88"/>
      <c r="F1629" s="77" t="s">
        <v>458</v>
      </c>
      <c r="G1629" s="14">
        <f t="shared" si="10561"/>
        <v>606.79999999999995</v>
      </c>
      <c r="H1629" s="14">
        <f t="shared" si="10562"/>
        <v>606.79999999999995</v>
      </c>
      <c r="I1629" s="14">
        <f t="shared" si="10563"/>
        <v>606.79999999999995</v>
      </c>
      <c r="J1629" s="14">
        <f t="shared" si="10564"/>
        <v>0</v>
      </c>
      <c r="K1629" s="14">
        <f t="shared" si="10565"/>
        <v>0</v>
      </c>
      <c r="L1629" s="14">
        <f t="shared" si="10566"/>
        <v>0</v>
      </c>
      <c r="M1629" s="14">
        <f t="shared" si="10567"/>
        <v>606.79999999999995</v>
      </c>
      <c r="N1629" s="14">
        <f t="shared" si="10568"/>
        <v>606.79999999999995</v>
      </c>
      <c r="O1629" s="14">
        <f t="shared" si="10569"/>
        <v>606.79999999999995</v>
      </c>
      <c r="P1629" s="14">
        <f t="shared" si="10570"/>
        <v>0</v>
      </c>
      <c r="Q1629" s="14">
        <f t="shared" si="10571"/>
        <v>0</v>
      </c>
      <c r="R1629" s="14">
        <f t="shared" si="10572"/>
        <v>0</v>
      </c>
      <c r="S1629" s="14">
        <f t="shared" si="10573"/>
        <v>0</v>
      </c>
      <c r="T1629" s="14">
        <f t="shared" si="10574"/>
        <v>0</v>
      </c>
      <c r="U1629" s="14">
        <f t="shared" si="10575"/>
        <v>0</v>
      </c>
      <c r="V1629" s="14">
        <f t="shared" si="10576"/>
        <v>0</v>
      </c>
      <c r="W1629" s="14">
        <f t="shared" si="10577"/>
        <v>0</v>
      </c>
      <c r="X1629" s="14">
        <f t="shared" si="10578"/>
        <v>0</v>
      </c>
      <c r="Y1629" s="14">
        <f t="shared" si="10153"/>
        <v>606.79999999999995</v>
      </c>
      <c r="Z1629" s="14">
        <f t="shared" si="10154"/>
        <v>606.79999999999995</v>
      </c>
      <c r="AA1629" s="14">
        <f t="shared" si="10155"/>
        <v>606.79999999999995</v>
      </c>
      <c r="AB1629" s="14">
        <f t="shared" si="10579"/>
        <v>0</v>
      </c>
      <c r="AC1629" s="14">
        <f t="shared" si="10580"/>
        <v>0</v>
      </c>
      <c r="AD1629" s="14">
        <f t="shared" si="10581"/>
        <v>0</v>
      </c>
      <c r="AE1629" s="14">
        <f t="shared" si="10156"/>
        <v>606.79999999999995</v>
      </c>
      <c r="AF1629" s="14">
        <f t="shared" si="10157"/>
        <v>606.79999999999995</v>
      </c>
      <c r="AG1629" s="14">
        <f t="shared" si="10158"/>
        <v>606.79999999999995</v>
      </c>
      <c r="AH1629" s="14">
        <f t="shared" si="10582"/>
        <v>0</v>
      </c>
      <c r="AI1629" s="14">
        <f t="shared" si="10583"/>
        <v>0</v>
      </c>
      <c r="AJ1629" s="14">
        <f t="shared" si="10584"/>
        <v>0</v>
      </c>
      <c r="AK1629" s="14">
        <f t="shared" si="10585"/>
        <v>0</v>
      </c>
      <c r="AL1629" s="14">
        <f t="shared" si="10586"/>
        <v>0</v>
      </c>
      <c r="AM1629" s="14">
        <f t="shared" si="10587"/>
        <v>0</v>
      </c>
      <c r="AN1629" s="14">
        <f t="shared" si="10588"/>
        <v>0</v>
      </c>
      <c r="AO1629" s="14">
        <f t="shared" si="10589"/>
        <v>0</v>
      </c>
      <c r="AP1629" s="14">
        <f t="shared" si="10590"/>
        <v>0</v>
      </c>
      <c r="AQ1629" s="14">
        <f t="shared" si="10591"/>
        <v>0</v>
      </c>
      <c r="AR1629" s="14">
        <f t="shared" si="10592"/>
        <v>0</v>
      </c>
      <c r="AS1629" s="14">
        <f t="shared" si="10593"/>
        <v>0</v>
      </c>
      <c r="AT1629" s="14">
        <f t="shared" si="10594"/>
        <v>0</v>
      </c>
      <c r="AU1629" s="14">
        <f t="shared" si="10595"/>
        <v>0</v>
      </c>
      <c r="AV1629" s="14">
        <f t="shared" si="10596"/>
        <v>0</v>
      </c>
      <c r="AW1629" s="14">
        <f t="shared" si="10159"/>
        <v>606.79999999999995</v>
      </c>
      <c r="AX1629" s="14">
        <f t="shared" si="10160"/>
        <v>606.79999999999995</v>
      </c>
      <c r="AY1629" s="14">
        <f t="shared" si="10161"/>
        <v>606.79999999999995</v>
      </c>
      <c r="AZ1629" s="14">
        <f t="shared" si="10597"/>
        <v>0</v>
      </c>
      <c r="BA1629" s="14">
        <f t="shared" si="10162"/>
        <v>606.79999999999995</v>
      </c>
      <c r="BB1629" s="14">
        <f t="shared" si="10163"/>
        <v>606.79999999999995</v>
      </c>
      <c r="BC1629" s="14">
        <f t="shared" si="10164"/>
        <v>606.79999999999995</v>
      </c>
      <c r="BD1629" s="14">
        <f t="shared" si="10598"/>
        <v>0</v>
      </c>
      <c r="BE1629" s="14">
        <f t="shared" si="10599"/>
        <v>0</v>
      </c>
      <c r="BF1629" s="14">
        <f t="shared" si="10600"/>
        <v>-323.16500000000002</v>
      </c>
      <c r="BG1629" s="14">
        <f t="shared" si="10601"/>
        <v>0</v>
      </c>
      <c r="BH1629" s="14">
        <f t="shared" si="10602"/>
        <v>0</v>
      </c>
      <c r="BI1629" s="14">
        <f t="shared" si="10603"/>
        <v>0</v>
      </c>
      <c r="BJ1629" s="14">
        <f t="shared" si="10604"/>
        <v>0</v>
      </c>
      <c r="BK1629" s="14">
        <f t="shared" si="10605"/>
        <v>0</v>
      </c>
      <c r="BL1629" s="14">
        <f t="shared" si="10606"/>
        <v>0</v>
      </c>
      <c r="BM1629" s="14">
        <f t="shared" si="10607"/>
        <v>0</v>
      </c>
      <c r="BN1629" s="14">
        <f t="shared" si="10608"/>
        <v>0</v>
      </c>
      <c r="BO1629" s="14">
        <f t="shared" si="10165"/>
        <v>283.63499999999993</v>
      </c>
      <c r="BP1629" s="14">
        <f t="shared" si="10166"/>
        <v>606.79999999999995</v>
      </c>
      <c r="BQ1629" s="14">
        <f t="shared" si="10167"/>
        <v>606.79999999999995</v>
      </c>
      <c r="BR1629" s="14">
        <f t="shared" si="10609"/>
        <v>0</v>
      </c>
      <c r="BS1629" s="14">
        <f t="shared" si="10610"/>
        <v>0</v>
      </c>
      <c r="BT1629" s="14">
        <f t="shared" si="10611"/>
        <v>0</v>
      </c>
      <c r="BU1629" s="14">
        <f t="shared" si="10168"/>
        <v>283.63499999999993</v>
      </c>
      <c r="BV1629" s="14">
        <f t="shared" si="10169"/>
        <v>606.79999999999995</v>
      </c>
      <c r="BW1629" s="14">
        <f t="shared" si="10170"/>
        <v>606.79999999999995</v>
      </c>
      <c r="BX1629" s="14">
        <f t="shared" si="10612"/>
        <v>0</v>
      </c>
      <c r="BY1629" s="14">
        <f t="shared" si="10613"/>
        <v>0</v>
      </c>
      <c r="BZ1629" s="14">
        <f t="shared" si="10614"/>
        <v>0</v>
      </c>
      <c r="CA1629" s="14">
        <f t="shared" si="10615"/>
        <v>0</v>
      </c>
      <c r="CB1629" s="14">
        <f t="shared" si="10616"/>
        <v>0</v>
      </c>
      <c r="CC1629" s="14">
        <f t="shared" si="10617"/>
        <v>0</v>
      </c>
      <c r="CD1629" s="14">
        <f t="shared" si="10618"/>
        <v>0</v>
      </c>
      <c r="CE1629" s="14">
        <f t="shared" si="10619"/>
        <v>0</v>
      </c>
      <c r="CF1629" s="14">
        <f t="shared" si="10620"/>
        <v>0</v>
      </c>
      <c r="CG1629" s="14">
        <f t="shared" si="10171"/>
        <v>283.63499999999993</v>
      </c>
      <c r="CH1629" s="14">
        <f t="shared" si="10621"/>
        <v>0</v>
      </c>
      <c r="CI1629" s="84">
        <f t="shared" ref="CI1629:CI1639" si="10623">CG1629+CH1629</f>
        <v>283.63499999999993</v>
      </c>
      <c r="CJ1629" s="14">
        <f t="shared" si="10172"/>
        <v>606.79999999999995</v>
      </c>
      <c r="CK1629" s="52">
        <f t="shared" si="10622"/>
        <v>0</v>
      </c>
      <c r="CL1629" s="84">
        <f t="shared" ref="CL1629:CL1639" si="10624">CJ1629+CK1629</f>
        <v>606.79999999999995</v>
      </c>
      <c r="CM1629" s="14">
        <f t="shared" si="10173"/>
        <v>606.79999999999995</v>
      </c>
      <c r="CN1629" s="52">
        <f t="shared" si="10622"/>
        <v>0</v>
      </c>
      <c r="CO1629" s="84">
        <f t="shared" ref="CO1629:CO1639" si="10625">CM1629+CN1629</f>
        <v>606.79999999999995</v>
      </c>
      <c r="CP1629" s="14">
        <f t="shared" si="10622"/>
        <v>0</v>
      </c>
      <c r="CQ1629" s="29"/>
      <c r="CR1629" s="29"/>
      <c r="CT1629" s="1"/>
    </row>
    <row r="1630" spans="1:99" ht="31.2" customHeight="1" x14ac:dyDescent="0.3">
      <c r="A1630" s="76" t="s">
        <v>523</v>
      </c>
      <c r="B1630" s="76" t="s">
        <v>127</v>
      </c>
      <c r="C1630" s="76" t="s">
        <v>273</v>
      </c>
      <c r="D1630" s="76" t="s">
        <v>459</v>
      </c>
      <c r="E1630" s="88"/>
      <c r="F1630" s="77" t="s">
        <v>460</v>
      </c>
      <c r="G1630" s="14">
        <f t="shared" si="10561"/>
        <v>606.79999999999995</v>
      </c>
      <c r="H1630" s="14">
        <f t="shared" si="10562"/>
        <v>606.79999999999995</v>
      </c>
      <c r="I1630" s="14">
        <f t="shared" si="10563"/>
        <v>606.79999999999995</v>
      </c>
      <c r="J1630" s="14">
        <f t="shared" si="10564"/>
        <v>0</v>
      </c>
      <c r="K1630" s="14">
        <f t="shared" si="10565"/>
        <v>0</v>
      </c>
      <c r="L1630" s="14">
        <f t="shared" si="10566"/>
        <v>0</v>
      </c>
      <c r="M1630" s="14">
        <f t="shared" si="10567"/>
        <v>606.79999999999995</v>
      </c>
      <c r="N1630" s="14">
        <f t="shared" si="10568"/>
        <v>606.79999999999995</v>
      </c>
      <c r="O1630" s="14">
        <f t="shared" si="10569"/>
        <v>606.79999999999995</v>
      </c>
      <c r="P1630" s="14">
        <f t="shared" si="10570"/>
        <v>0</v>
      </c>
      <c r="Q1630" s="14">
        <f t="shared" si="10571"/>
        <v>0</v>
      </c>
      <c r="R1630" s="14">
        <f t="shared" si="10572"/>
        <v>0</v>
      </c>
      <c r="S1630" s="14">
        <f t="shared" si="10573"/>
        <v>0</v>
      </c>
      <c r="T1630" s="14">
        <f t="shared" si="10574"/>
        <v>0</v>
      </c>
      <c r="U1630" s="14">
        <f t="shared" si="10575"/>
        <v>0</v>
      </c>
      <c r="V1630" s="14">
        <f t="shared" si="10576"/>
        <v>0</v>
      </c>
      <c r="W1630" s="14">
        <f t="shared" si="10577"/>
        <v>0</v>
      </c>
      <c r="X1630" s="14">
        <f t="shared" si="10578"/>
        <v>0</v>
      </c>
      <c r="Y1630" s="14">
        <f t="shared" si="10153"/>
        <v>606.79999999999995</v>
      </c>
      <c r="Z1630" s="14">
        <f t="shared" si="10154"/>
        <v>606.79999999999995</v>
      </c>
      <c r="AA1630" s="14">
        <f t="shared" si="10155"/>
        <v>606.79999999999995</v>
      </c>
      <c r="AB1630" s="14">
        <f t="shared" si="10579"/>
        <v>0</v>
      </c>
      <c r="AC1630" s="14">
        <f t="shared" si="10580"/>
        <v>0</v>
      </c>
      <c r="AD1630" s="14">
        <f t="shared" si="10581"/>
        <v>0</v>
      </c>
      <c r="AE1630" s="14">
        <f t="shared" si="10156"/>
        <v>606.79999999999995</v>
      </c>
      <c r="AF1630" s="14">
        <f t="shared" si="10157"/>
        <v>606.79999999999995</v>
      </c>
      <c r="AG1630" s="14">
        <f t="shared" si="10158"/>
        <v>606.79999999999995</v>
      </c>
      <c r="AH1630" s="14">
        <f t="shared" si="10582"/>
        <v>0</v>
      </c>
      <c r="AI1630" s="14">
        <f t="shared" si="10583"/>
        <v>0</v>
      </c>
      <c r="AJ1630" s="14">
        <f t="shared" si="10584"/>
        <v>0</v>
      </c>
      <c r="AK1630" s="14">
        <f t="shared" si="10585"/>
        <v>0</v>
      </c>
      <c r="AL1630" s="14">
        <f t="shared" si="10586"/>
        <v>0</v>
      </c>
      <c r="AM1630" s="14">
        <f t="shared" si="10587"/>
        <v>0</v>
      </c>
      <c r="AN1630" s="14">
        <f t="shared" si="10588"/>
        <v>0</v>
      </c>
      <c r="AO1630" s="14">
        <f t="shared" si="10589"/>
        <v>0</v>
      </c>
      <c r="AP1630" s="14">
        <f t="shared" si="10590"/>
        <v>0</v>
      </c>
      <c r="AQ1630" s="14">
        <f t="shared" si="10591"/>
        <v>0</v>
      </c>
      <c r="AR1630" s="14">
        <f t="shared" si="10592"/>
        <v>0</v>
      </c>
      <c r="AS1630" s="14">
        <f t="shared" si="10593"/>
        <v>0</v>
      </c>
      <c r="AT1630" s="14">
        <f t="shared" si="10594"/>
        <v>0</v>
      </c>
      <c r="AU1630" s="14">
        <f t="shared" si="10595"/>
        <v>0</v>
      </c>
      <c r="AV1630" s="14">
        <f t="shared" si="10596"/>
        <v>0</v>
      </c>
      <c r="AW1630" s="14">
        <f t="shared" si="10159"/>
        <v>606.79999999999995</v>
      </c>
      <c r="AX1630" s="14">
        <f t="shared" si="10160"/>
        <v>606.79999999999995</v>
      </c>
      <c r="AY1630" s="14">
        <f t="shared" si="10161"/>
        <v>606.79999999999995</v>
      </c>
      <c r="AZ1630" s="14">
        <f t="shared" si="10597"/>
        <v>0</v>
      </c>
      <c r="BA1630" s="14">
        <f t="shared" si="10162"/>
        <v>606.79999999999995</v>
      </c>
      <c r="BB1630" s="14">
        <f t="shared" si="10163"/>
        <v>606.79999999999995</v>
      </c>
      <c r="BC1630" s="14">
        <f t="shared" si="10164"/>
        <v>606.79999999999995</v>
      </c>
      <c r="BD1630" s="14">
        <f t="shared" si="10598"/>
        <v>0</v>
      </c>
      <c r="BE1630" s="14">
        <f t="shared" si="10599"/>
        <v>0</v>
      </c>
      <c r="BF1630" s="14">
        <f t="shared" si="10600"/>
        <v>-323.16500000000002</v>
      </c>
      <c r="BG1630" s="14">
        <f t="shared" si="10601"/>
        <v>0</v>
      </c>
      <c r="BH1630" s="14">
        <f t="shared" si="10602"/>
        <v>0</v>
      </c>
      <c r="BI1630" s="14">
        <f t="shared" si="10603"/>
        <v>0</v>
      </c>
      <c r="BJ1630" s="14">
        <f t="shared" si="10604"/>
        <v>0</v>
      </c>
      <c r="BK1630" s="14">
        <f t="shared" si="10605"/>
        <v>0</v>
      </c>
      <c r="BL1630" s="14">
        <f t="shared" si="10606"/>
        <v>0</v>
      </c>
      <c r="BM1630" s="14">
        <f t="shared" si="10607"/>
        <v>0</v>
      </c>
      <c r="BN1630" s="14">
        <f t="shared" si="10608"/>
        <v>0</v>
      </c>
      <c r="BO1630" s="14">
        <f t="shared" si="10165"/>
        <v>283.63499999999993</v>
      </c>
      <c r="BP1630" s="14">
        <f t="shared" si="10166"/>
        <v>606.79999999999995</v>
      </c>
      <c r="BQ1630" s="14">
        <f t="shared" si="10167"/>
        <v>606.79999999999995</v>
      </c>
      <c r="BR1630" s="14">
        <f t="shared" si="10609"/>
        <v>0</v>
      </c>
      <c r="BS1630" s="14">
        <f t="shared" si="10610"/>
        <v>0</v>
      </c>
      <c r="BT1630" s="14">
        <f t="shared" si="10611"/>
        <v>0</v>
      </c>
      <c r="BU1630" s="14">
        <f t="shared" si="10168"/>
        <v>283.63499999999993</v>
      </c>
      <c r="BV1630" s="14">
        <f t="shared" si="10169"/>
        <v>606.79999999999995</v>
      </c>
      <c r="BW1630" s="14">
        <f t="shared" si="10170"/>
        <v>606.79999999999995</v>
      </c>
      <c r="BX1630" s="14">
        <f t="shared" si="10612"/>
        <v>0</v>
      </c>
      <c r="BY1630" s="14">
        <f t="shared" si="10613"/>
        <v>0</v>
      </c>
      <c r="BZ1630" s="14">
        <f t="shared" si="10614"/>
        <v>0</v>
      </c>
      <c r="CA1630" s="14">
        <f t="shared" si="10615"/>
        <v>0</v>
      </c>
      <c r="CB1630" s="14">
        <f t="shared" si="10616"/>
        <v>0</v>
      </c>
      <c r="CC1630" s="14">
        <f t="shared" si="10617"/>
        <v>0</v>
      </c>
      <c r="CD1630" s="14">
        <f t="shared" si="10618"/>
        <v>0</v>
      </c>
      <c r="CE1630" s="14">
        <f t="shared" si="10619"/>
        <v>0</v>
      </c>
      <c r="CF1630" s="14">
        <f t="shared" si="10620"/>
        <v>0</v>
      </c>
      <c r="CG1630" s="14">
        <f t="shared" si="10171"/>
        <v>283.63499999999993</v>
      </c>
      <c r="CH1630" s="14">
        <f t="shared" si="10621"/>
        <v>0</v>
      </c>
      <c r="CI1630" s="84">
        <f t="shared" si="10623"/>
        <v>283.63499999999993</v>
      </c>
      <c r="CJ1630" s="14">
        <f t="shared" si="10172"/>
        <v>606.79999999999995</v>
      </c>
      <c r="CK1630" s="52">
        <f t="shared" si="10622"/>
        <v>0</v>
      </c>
      <c r="CL1630" s="84">
        <f t="shared" si="10624"/>
        <v>606.79999999999995</v>
      </c>
      <c r="CM1630" s="14">
        <f t="shared" si="10173"/>
        <v>606.79999999999995</v>
      </c>
      <c r="CN1630" s="52">
        <f t="shared" si="10622"/>
        <v>0</v>
      </c>
      <c r="CO1630" s="84">
        <f t="shared" si="10625"/>
        <v>606.79999999999995</v>
      </c>
      <c r="CP1630" s="14">
        <f t="shared" si="10622"/>
        <v>0</v>
      </c>
      <c r="CQ1630" s="29"/>
      <c r="CR1630" s="29"/>
      <c r="CT1630" s="1"/>
    </row>
    <row r="1631" spans="1:99" ht="31.2" customHeight="1" x14ac:dyDescent="0.3">
      <c r="A1631" s="76" t="s">
        <v>523</v>
      </c>
      <c r="B1631" s="76" t="s">
        <v>127</v>
      </c>
      <c r="C1631" s="76" t="s">
        <v>273</v>
      </c>
      <c r="D1631" s="76" t="s">
        <v>459</v>
      </c>
      <c r="E1631" s="76" t="s">
        <v>46</v>
      </c>
      <c r="F1631" s="77" t="s">
        <v>47</v>
      </c>
      <c r="G1631" s="14">
        <v>606.79999999999995</v>
      </c>
      <c r="H1631" s="14">
        <v>606.79999999999995</v>
      </c>
      <c r="I1631" s="14">
        <v>606.79999999999995</v>
      </c>
      <c r="J1631" s="14"/>
      <c r="K1631" s="14"/>
      <c r="L1631" s="14"/>
      <c r="M1631" s="14">
        <f t="shared" si="10567"/>
        <v>606.79999999999995</v>
      </c>
      <c r="N1631" s="14">
        <f t="shared" si="10568"/>
        <v>606.79999999999995</v>
      </c>
      <c r="O1631" s="14">
        <f t="shared" si="10569"/>
        <v>606.79999999999995</v>
      </c>
      <c r="P1631" s="14"/>
      <c r="Q1631" s="14"/>
      <c r="R1631" s="14"/>
      <c r="S1631" s="14"/>
      <c r="T1631" s="14"/>
      <c r="U1631" s="14"/>
      <c r="V1631" s="14"/>
      <c r="W1631" s="14"/>
      <c r="X1631" s="14"/>
      <c r="Y1631" s="14">
        <f t="shared" si="10153"/>
        <v>606.79999999999995</v>
      </c>
      <c r="Z1631" s="14">
        <f t="shared" si="10154"/>
        <v>606.79999999999995</v>
      </c>
      <c r="AA1631" s="14">
        <f t="shared" si="10155"/>
        <v>606.79999999999995</v>
      </c>
      <c r="AB1631" s="14"/>
      <c r="AC1631" s="14"/>
      <c r="AD1631" s="14"/>
      <c r="AE1631" s="14">
        <f t="shared" si="10156"/>
        <v>606.79999999999995</v>
      </c>
      <c r="AF1631" s="14">
        <f t="shared" si="10157"/>
        <v>606.79999999999995</v>
      </c>
      <c r="AG1631" s="14">
        <f t="shared" si="10158"/>
        <v>606.79999999999995</v>
      </c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>
        <f t="shared" si="10159"/>
        <v>606.79999999999995</v>
      </c>
      <c r="AX1631" s="14">
        <f t="shared" si="10160"/>
        <v>606.79999999999995</v>
      </c>
      <c r="AY1631" s="14">
        <f t="shared" si="10161"/>
        <v>606.79999999999995</v>
      </c>
      <c r="AZ1631" s="14"/>
      <c r="BA1631" s="14">
        <f t="shared" si="10162"/>
        <v>606.79999999999995</v>
      </c>
      <c r="BB1631" s="14">
        <f t="shared" si="10163"/>
        <v>606.79999999999995</v>
      </c>
      <c r="BC1631" s="14">
        <f t="shared" si="10164"/>
        <v>606.79999999999995</v>
      </c>
      <c r="BD1631" s="14"/>
      <c r="BE1631" s="14"/>
      <c r="BF1631" s="14">
        <v>-323.16500000000002</v>
      </c>
      <c r="BG1631" s="14"/>
      <c r="BH1631" s="14"/>
      <c r="BI1631" s="14"/>
      <c r="BJ1631" s="14"/>
      <c r="BK1631" s="14"/>
      <c r="BL1631" s="14"/>
      <c r="BM1631" s="14"/>
      <c r="BN1631" s="14"/>
      <c r="BO1631" s="14">
        <f t="shared" si="10165"/>
        <v>283.63499999999993</v>
      </c>
      <c r="BP1631" s="14">
        <f t="shared" si="10166"/>
        <v>606.79999999999995</v>
      </c>
      <c r="BQ1631" s="14">
        <f t="shared" si="10167"/>
        <v>606.79999999999995</v>
      </c>
      <c r="BR1631" s="14"/>
      <c r="BS1631" s="14"/>
      <c r="BT1631" s="14"/>
      <c r="BU1631" s="14">
        <f t="shared" si="10168"/>
        <v>283.63499999999993</v>
      </c>
      <c r="BV1631" s="14">
        <f t="shared" si="10169"/>
        <v>606.79999999999995</v>
      </c>
      <c r="BW1631" s="14">
        <f t="shared" si="10170"/>
        <v>606.79999999999995</v>
      </c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>
        <f t="shared" si="10171"/>
        <v>283.63499999999993</v>
      </c>
      <c r="CH1631" s="14"/>
      <c r="CI1631" s="84">
        <f t="shared" si="10623"/>
        <v>283.63499999999993</v>
      </c>
      <c r="CJ1631" s="14">
        <f t="shared" si="10172"/>
        <v>606.79999999999995</v>
      </c>
      <c r="CK1631" s="52"/>
      <c r="CL1631" s="84">
        <f t="shared" si="10624"/>
        <v>606.79999999999995</v>
      </c>
      <c r="CM1631" s="14">
        <f t="shared" si="10173"/>
        <v>606.79999999999995</v>
      </c>
      <c r="CN1631" s="52"/>
      <c r="CO1631" s="84">
        <f t="shared" si="10625"/>
        <v>606.79999999999995</v>
      </c>
      <c r="CP1631" s="14"/>
      <c r="CQ1631" s="29"/>
      <c r="CR1631" s="29"/>
      <c r="CT1631" s="1"/>
    </row>
    <row r="1632" spans="1:99" ht="31.2" customHeight="1" x14ac:dyDescent="0.3">
      <c r="A1632" s="76" t="s">
        <v>523</v>
      </c>
      <c r="B1632" s="76" t="s">
        <v>127</v>
      </c>
      <c r="C1632" s="76" t="s">
        <v>273</v>
      </c>
      <c r="D1632" s="76" t="s">
        <v>461</v>
      </c>
      <c r="E1632" s="88"/>
      <c r="F1632" s="77" t="s">
        <v>462</v>
      </c>
      <c r="G1632" s="14">
        <f t="shared" si="10561"/>
        <v>1200</v>
      </c>
      <c r="H1632" s="14">
        <f t="shared" si="10562"/>
        <v>1200</v>
      </c>
      <c r="I1632" s="14">
        <f t="shared" si="10563"/>
        <v>1200</v>
      </c>
      <c r="J1632" s="14">
        <f t="shared" si="10564"/>
        <v>0</v>
      </c>
      <c r="K1632" s="14">
        <f t="shared" si="10565"/>
        <v>0</v>
      </c>
      <c r="L1632" s="14">
        <f t="shared" si="10566"/>
        <v>0</v>
      </c>
      <c r="M1632" s="14">
        <f t="shared" si="10567"/>
        <v>1200</v>
      </c>
      <c r="N1632" s="14">
        <f t="shared" si="10568"/>
        <v>1200</v>
      </c>
      <c r="O1632" s="14">
        <f t="shared" si="10569"/>
        <v>1200</v>
      </c>
      <c r="P1632" s="14">
        <f t="shared" si="10570"/>
        <v>0</v>
      </c>
      <c r="Q1632" s="14">
        <f t="shared" si="10571"/>
        <v>0</v>
      </c>
      <c r="R1632" s="14">
        <f t="shared" si="10572"/>
        <v>0</v>
      </c>
      <c r="S1632" s="14">
        <f t="shared" si="10573"/>
        <v>0</v>
      </c>
      <c r="T1632" s="14">
        <f t="shared" si="10574"/>
        <v>0</v>
      </c>
      <c r="U1632" s="14">
        <f t="shared" si="10575"/>
        <v>0</v>
      </c>
      <c r="V1632" s="14">
        <f t="shared" si="10576"/>
        <v>0</v>
      </c>
      <c r="W1632" s="14">
        <f t="shared" si="10577"/>
        <v>0</v>
      </c>
      <c r="X1632" s="14">
        <f t="shared" si="10578"/>
        <v>0</v>
      </c>
      <c r="Y1632" s="14">
        <f t="shared" si="10153"/>
        <v>1200</v>
      </c>
      <c r="Z1632" s="14">
        <f t="shared" si="10154"/>
        <v>1200</v>
      </c>
      <c r="AA1632" s="14">
        <f t="shared" si="10155"/>
        <v>1200</v>
      </c>
      <c r="AB1632" s="14">
        <f t="shared" si="10579"/>
        <v>0</v>
      </c>
      <c r="AC1632" s="14">
        <f t="shared" si="10580"/>
        <v>0</v>
      </c>
      <c r="AD1632" s="14">
        <f t="shared" si="10581"/>
        <v>0</v>
      </c>
      <c r="AE1632" s="14">
        <f t="shared" si="10156"/>
        <v>1200</v>
      </c>
      <c r="AF1632" s="14">
        <f t="shared" si="10157"/>
        <v>1200</v>
      </c>
      <c r="AG1632" s="14">
        <f t="shared" si="10158"/>
        <v>1200</v>
      </c>
      <c r="AH1632" s="14">
        <f t="shared" si="10582"/>
        <v>0</v>
      </c>
      <c r="AI1632" s="14">
        <f t="shared" si="10583"/>
        <v>0</v>
      </c>
      <c r="AJ1632" s="14">
        <f t="shared" si="10584"/>
        <v>0</v>
      </c>
      <c r="AK1632" s="14">
        <f t="shared" si="10585"/>
        <v>0</v>
      </c>
      <c r="AL1632" s="14">
        <f t="shared" si="10586"/>
        <v>0</v>
      </c>
      <c r="AM1632" s="14">
        <f t="shared" si="10587"/>
        <v>0</v>
      </c>
      <c r="AN1632" s="14">
        <f t="shared" si="10588"/>
        <v>0</v>
      </c>
      <c r="AO1632" s="14">
        <f t="shared" si="10589"/>
        <v>0</v>
      </c>
      <c r="AP1632" s="14">
        <f t="shared" si="10590"/>
        <v>0</v>
      </c>
      <c r="AQ1632" s="14">
        <f t="shared" si="10591"/>
        <v>0</v>
      </c>
      <c r="AR1632" s="14">
        <f t="shared" si="10592"/>
        <v>0</v>
      </c>
      <c r="AS1632" s="14">
        <f t="shared" si="10593"/>
        <v>0</v>
      </c>
      <c r="AT1632" s="14">
        <f t="shared" si="10594"/>
        <v>0</v>
      </c>
      <c r="AU1632" s="14">
        <f t="shared" si="10595"/>
        <v>0</v>
      </c>
      <c r="AV1632" s="14">
        <f t="shared" si="10596"/>
        <v>0</v>
      </c>
      <c r="AW1632" s="14">
        <f t="shared" si="10159"/>
        <v>1200</v>
      </c>
      <c r="AX1632" s="14">
        <f t="shared" si="10160"/>
        <v>1200</v>
      </c>
      <c r="AY1632" s="14">
        <f t="shared" si="10161"/>
        <v>1200</v>
      </c>
      <c r="AZ1632" s="14">
        <f t="shared" si="10597"/>
        <v>0</v>
      </c>
      <c r="BA1632" s="14">
        <f t="shared" si="10162"/>
        <v>1200</v>
      </c>
      <c r="BB1632" s="14">
        <f t="shared" si="10163"/>
        <v>1200</v>
      </c>
      <c r="BC1632" s="14">
        <f t="shared" si="10164"/>
        <v>1200</v>
      </c>
      <c r="BD1632" s="14">
        <f t="shared" si="10598"/>
        <v>0</v>
      </c>
      <c r="BE1632" s="14">
        <f t="shared" si="10599"/>
        <v>0</v>
      </c>
      <c r="BF1632" s="14">
        <f t="shared" si="10600"/>
        <v>0</v>
      </c>
      <c r="BG1632" s="14">
        <f t="shared" si="10601"/>
        <v>0</v>
      </c>
      <c r="BH1632" s="14">
        <f t="shared" si="10602"/>
        <v>0</v>
      </c>
      <c r="BI1632" s="14">
        <f t="shared" si="10603"/>
        <v>0</v>
      </c>
      <c r="BJ1632" s="14">
        <f t="shared" si="10604"/>
        <v>0</v>
      </c>
      <c r="BK1632" s="14">
        <f t="shared" si="10605"/>
        <v>0</v>
      </c>
      <c r="BL1632" s="14">
        <f t="shared" si="10606"/>
        <v>0</v>
      </c>
      <c r="BM1632" s="14">
        <f t="shared" si="10607"/>
        <v>0</v>
      </c>
      <c r="BN1632" s="14">
        <f t="shared" si="10608"/>
        <v>0</v>
      </c>
      <c r="BO1632" s="14">
        <f t="shared" si="10165"/>
        <v>1200</v>
      </c>
      <c r="BP1632" s="14">
        <f t="shared" si="10166"/>
        <v>1200</v>
      </c>
      <c r="BQ1632" s="14">
        <f t="shared" si="10167"/>
        <v>1200</v>
      </c>
      <c r="BR1632" s="14">
        <f t="shared" si="10609"/>
        <v>0</v>
      </c>
      <c r="BS1632" s="14">
        <f t="shared" si="10610"/>
        <v>0</v>
      </c>
      <c r="BT1632" s="14">
        <f t="shared" si="10611"/>
        <v>0</v>
      </c>
      <c r="BU1632" s="14">
        <f t="shared" si="10168"/>
        <v>1200</v>
      </c>
      <c r="BV1632" s="14">
        <f t="shared" si="10169"/>
        <v>1200</v>
      </c>
      <c r="BW1632" s="14">
        <f t="shared" si="10170"/>
        <v>1200</v>
      </c>
      <c r="BX1632" s="14">
        <f t="shared" si="10612"/>
        <v>0</v>
      </c>
      <c r="BY1632" s="14">
        <f t="shared" si="10613"/>
        <v>0</v>
      </c>
      <c r="BZ1632" s="14">
        <f t="shared" si="10614"/>
        <v>0</v>
      </c>
      <c r="CA1632" s="14">
        <f t="shared" si="10615"/>
        <v>0</v>
      </c>
      <c r="CB1632" s="14">
        <f t="shared" si="10616"/>
        <v>0</v>
      </c>
      <c r="CC1632" s="14">
        <f t="shared" si="10617"/>
        <v>0</v>
      </c>
      <c r="CD1632" s="14">
        <f t="shared" si="10618"/>
        <v>0</v>
      </c>
      <c r="CE1632" s="14">
        <f t="shared" si="10619"/>
        <v>0</v>
      </c>
      <c r="CF1632" s="14">
        <f t="shared" si="10620"/>
        <v>0</v>
      </c>
      <c r="CG1632" s="14">
        <f t="shared" si="10171"/>
        <v>1200</v>
      </c>
      <c r="CH1632" s="14">
        <f t="shared" si="10621"/>
        <v>0</v>
      </c>
      <c r="CI1632" s="84">
        <f t="shared" si="10623"/>
        <v>1200</v>
      </c>
      <c r="CJ1632" s="14">
        <f t="shared" si="10172"/>
        <v>1200</v>
      </c>
      <c r="CK1632" s="52">
        <f t="shared" si="10622"/>
        <v>0</v>
      </c>
      <c r="CL1632" s="84">
        <f t="shared" si="10624"/>
        <v>1200</v>
      </c>
      <c r="CM1632" s="14">
        <f t="shared" si="10173"/>
        <v>1200</v>
      </c>
      <c r="CN1632" s="52">
        <f t="shared" si="10622"/>
        <v>0</v>
      </c>
      <c r="CO1632" s="84">
        <f t="shared" si="10625"/>
        <v>1200</v>
      </c>
      <c r="CP1632" s="14">
        <f t="shared" si="10622"/>
        <v>0</v>
      </c>
      <c r="CQ1632" s="29"/>
      <c r="CR1632" s="29"/>
      <c r="CT1632" s="1"/>
    </row>
    <row r="1633" spans="1:99" ht="15.6" customHeight="1" x14ac:dyDescent="0.3">
      <c r="A1633" s="76" t="s">
        <v>523</v>
      </c>
      <c r="B1633" s="76" t="s">
        <v>127</v>
      </c>
      <c r="C1633" s="76" t="s">
        <v>273</v>
      </c>
      <c r="D1633" s="76" t="s">
        <v>463</v>
      </c>
      <c r="E1633" s="88"/>
      <c r="F1633" s="77" t="s">
        <v>86</v>
      </c>
      <c r="G1633" s="14">
        <f t="shared" si="10561"/>
        <v>1200</v>
      </c>
      <c r="H1633" s="14">
        <f t="shared" si="10562"/>
        <v>1200</v>
      </c>
      <c r="I1633" s="14">
        <f t="shared" si="10563"/>
        <v>1200</v>
      </c>
      <c r="J1633" s="14">
        <f t="shared" si="10564"/>
        <v>0</v>
      </c>
      <c r="K1633" s="14">
        <f t="shared" si="10565"/>
        <v>0</v>
      </c>
      <c r="L1633" s="14">
        <f t="shared" si="10566"/>
        <v>0</v>
      </c>
      <c r="M1633" s="14">
        <f t="shared" si="10567"/>
        <v>1200</v>
      </c>
      <c r="N1633" s="14">
        <f t="shared" si="10568"/>
        <v>1200</v>
      </c>
      <c r="O1633" s="14">
        <f t="shared" si="10569"/>
        <v>1200</v>
      </c>
      <c r="P1633" s="14">
        <f t="shared" si="10570"/>
        <v>0</v>
      </c>
      <c r="Q1633" s="14">
        <f t="shared" si="10571"/>
        <v>0</v>
      </c>
      <c r="R1633" s="14">
        <f t="shared" si="10572"/>
        <v>0</v>
      </c>
      <c r="S1633" s="14">
        <f t="shared" si="10573"/>
        <v>0</v>
      </c>
      <c r="T1633" s="14">
        <f t="shared" si="10574"/>
        <v>0</v>
      </c>
      <c r="U1633" s="14">
        <f t="shared" si="10575"/>
        <v>0</v>
      </c>
      <c r="V1633" s="14">
        <f t="shared" si="10576"/>
        <v>0</v>
      </c>
      <c r="W1633" s="14">
        <f t="shared" si="10577"/>
        <v>0</v>
      </c>
      <c r="X1633" s="14">
        <f t="shared" si="10578"/>
        <v>0</v>
      </c>
      <c r="Y1633" s="14">
        <f t="shared" si="10153"/>
        <v>1200</v>
      </c>
      <c r="Z1633" s="14">
        <f t="shared" si="10154"/>
        <v>1200</v>
      </c>
      <c r="AA1633" s="14">
        <f t="shared" si="10155"/>
        <v>1200</v>
      </c>
      <c r="AB1633" s="14">
        <f t="shared" si="10579"/>
        <v>0</v>
      </c>
      <c r="AC1633" s="14">
        <f t="shared" si="10580"/>
        <v>0</v>
      </c>
      <c r="AD1633" s="14">
        <f t="shared" si="10581"/>
        <v>0</v>
      </c>
      <c r="AE1633" s="14">
        <f t="shared" si="10156"/>
        <v>1200</v>
      </c>
      <c r="AF1633" s="14">
        <f t="shared" si="10157"/>
        <v>1200</v>
      </c>
      <c r="AG1633" s="14">
        <f t="shared" si="10158"/>
        <v>1200</v>
      </c>
      <c r="AH1633" s="14">
        <f t="shared" si="10582"/>
        <v>0</v>
      </c>
      <c r="AI1633" s="14">
        <f t="shared" si="10583"/>
        <v>0</v>
      </c>
      <c r="AJ1633" s="14">
        <f t="shared" si="10584"/>
        <v>0</v>
      </c>
      <c r="AK1633" s="14">
        <f t="shared" si="10585"/>
        <v>0</v>
      </c>
      <c r="AL1633" s="14">
        <f t="shared" si="10586"/>
        <v>0</v>
      </c>
      <c r="AM1633" s="14">
        <f t="shared" si="10587"/>
        <v>0</v>
      </c>
      <c r="AN1633" s="14">
        <f t="shared" si="10588"/>
        <v>0</v>
      </c>
      <c r="AO1633" s="14">
        <f t="shared" si="10589"/>
        <v>0</v>
      </c>
      <c r="AP1633" s="14">
        <f t="shared" si="10590"/>
        <v>0</v>
      </c>
      <c r="AQ1633" s="14">
        <f t="shared" si="10591"/>
        <v>0</v>
      </c>
      <c r="AR1633" s="14">
        <f t="shared" si="10592"/>
        <v>0</v>
      </c>
      <c r="AS1633" s="14">
        <f t="shared" si="10593"/>
        <v>0</v>
      </c>
      <c r="AT1633" s="14">
        <f t="shared" si="10594"/>
        <v>0</v>
      </c>
      <c r="AU1633" s="14">
        <f t="shared" si="10595"/>
        <v>0</v>
      </c>
      <c r="AV1633" s="14">
        <f t="shared" si="10596"/>
        <v>0</v>
      </c>
      <c r="AW1633" s="14">
        <f t="shared" si="10159"/>
        <v>1200</v>
      </c>
      <c r="AX1633" s="14">
        <f t="shared" si="10160"/>
        <v>1200</v>
      </c>
      <c r="AY1633" s="14">
        <f t="shared" si="10161"/>
        <v>1200</v>
      </c>
      <c r="AZ1633" s="14">
        <f t="shared" si="10597"/>
        <v>0</v>
      </c>
      <c r="BA1633" s="14">
        <f t="shared" si="10162"/>
        <v>1200</v>
      </c>
      <c r="BB1633" s="14">
        <f t="shared" si="10163"/>
        <v>1200</v>
      </c>
      <c r="BC1633" s="14">
        <f t="shared" si="10164"/>
        <v>1200</v>
      </c>
      <c r="BD1633" s="14">
        <f t="shared" si="10598"/>
        <v>0</v>
      </c>
      <c r="BE1633" s="14">
        <f t="shared" si="10599"/>
        <v>0</v>
      </c>
      <c r="BF1633" s="14">
        <f t="shared" si="10600"/>
        <v>0</v>
      </c>
      <c r="BG1633" s="14">
        <f t="shared" si="10601"/>
        <v>0</v>
      </c>
      <c r="BH1633" s="14">
        <f t="shared" si="10602"/>
        <v>0</v>
      </c>
      <c r="BI1633" s="14">
        <f t="shared" si="10603"/>
        <v>0</v>
      </c>
      <c r="BJ1633" s="14">
        <f t="shared" si="10604"/>
        <v>0</v>
      </c>
      <c r="BK1633" s="14">
        <f t="shared" si="10605"/>
        <v>0</v>
      </c>
      <c r="BL1633" s="14">
        <f t="shared" si="10606"/>
        <v>0</v>
      </c>
      <c r="BM1633" s="14">
        <f t="shared" si="10607"/>
        <v>0</v>
      </c>
      <c r="BN1633" s="14">
        <f t="shared" si="10608"/>
        <v>0</v>
      </c>
      <c r="BO1633" s="14">
        <f t="shared" si="10165"/>
        <v>1200</v>
      </c>
      <c r="BP1633" s="14">
        <f t="shared" si="10166"/>
        <v>1200</v>
      </c>
      <c r="BQ1633" s="14">
        <f t="shared" si="10167"/>
        <v>1200</v>
      </c>
      <c r="BR1633" s="14">
        <f t="shared" si="10609"/>
        <v>0</v>
      </c>
      <c r="BS1633" s="14">
        <f t="shared" si="10610"/>
        <v>0</v>
      </c>
      <c r="BT1633" s="14">
        <f t="shared" si="10611"/>
        <v>0</v>
      </c>
      <c r="BU1633" s="14">
        <f t="shared" si="10168"/>
        <v>1200</v>
      </c>
      <c r="BV1633" s="14">
        <f t="shared" si="10169"/>
        <v>1200</v>
      </c>
      <c r="BW1633" s="14">
        <f t="shared" si="10170"/>
        <v>1200</v>
      </c>
      <c r="BX1633" s="14">
        <f t="shared" si="10612"/>
        <v>0</v>
      </c>
      <c r="BY1633" s="14">
        <f t="shared" si="10613"/>
        <v>0</v>
      </c>
      <c r="BZ1633" s="14">
        <f t="shared" si="10614"/>
        <v>0</v>
      </c>
      <c r="CA1633" s="14">
        <f t="shared" si="10615"/>
        <v>0</v>
      </c>
      <c r="CB1633" s="14">
        <f t="shared" si="10616"/>
        <v>0</v>
      </c>
      <c r="CC1633" s="14">
        <f t="shared" si="10617"/>
        <v>0</v>
      </c>
      <c r="CD1633" s="14">
        <f t="shared" si="10618"/>
        <v>0</v>
      </c>
      <c r="CE1633" s="14">
        <f t="shared" si="10619"/>
        <v>0</v>
      </c>
      <c r="CF1633" s="14">
        <f t="shared" si="10620"/>
        <v>0</v>
      </c>
      <c r="CG1633" s="14">
        <f t="shared" si="10171"/>
        <v>1200</v>
      </c>
      <c r="CH1633" s="14">
        <f t="shared" si="10621"/>
        <v>0</v>
      </c>
      <c r="CI1633" s="84">
        <f t="shared" si="10623"/>
        <v>1200</v>
      </c>
      <c r="CJ1633" s="14">
        <f t="shared" si="10172"/>
        <v>1200</v>
      </c>
      <c r="CK1633" s="52">
        <f t="shared" si="10622"/>
        <v>0</v>
      </c>
      <c r="CL1633" s="84">
        <f t="shared" si="10624"/>
        <v>1200</v>
      </c>
      <c r="CM1633" s="14">
        <f t="shared" si="10173"/>
        <v>1200</v>
      </c>
      <c r="CN1633" s="52">
        <f t="shared" si="10622"/>
        <v>0</v>
      </c>
      <c r="CO1633" s="84">
        <f t="shared" si="10625"/>
        <v>1200</v>
      </c>
      <c r="CP1633" s="14">
        <f t="shared" si="10622"/>
        <v>0</v>
      </c>
      <c r="CQ1633" s="29"/>
      <c r="CR1633" s="29"/>
      <c r="CT1633" s="1"/>
    </row>
    <row r="1634" spans="1:99" ht="31.2" customHeight="1" x14ac:dyDescent="0.3">
      <c r="A1634" s="76" t="s">
        <v>523</v>
      </c>
      <c r="B1634" s="76" t="s">
        <v>127</v>
      </c>
      <c r="C1634" s="76" t="s">
        <v>273</v>
      </c>
      <c r="D1634" s="76" t="s">
        <v>464</v>
      </c>
      <c r="E1634" s="88"/>
      <c r="F1634" s="77" t="s">
        <v>465</v>
      </c>
      <c r="G1634" s="14">
        <f t="shared" si="10561"/>
        <v>1200</v>
      </c>
      <c r="H1634" s="14">
        <f t="shared" si="10562"/>
        <v>1200</v>
      </c>
      <c r="I1634" s="14">
        <f t="shared" si="10563"/>
        <v>1200</v>
      </c>
      <c r="J1634" s="14">
        <f t="shared" si="10564"/>
        <v>0</v>
      </c>
      <c r="K1634" s="14">
        <f t="shared" si="10565"/>
        <v>0</v>
      </c>
      <c r="L1634" s="14">
        <f t="shared" si="10566"/>
        <v>0</v>
      </c>
      <c r="M1634" s="14">
        <f t="shared" si="10567"/>
        <v>1200</v>
      </c>
      <c r="N1634" s="14">
        <f t="shared" si="10568"/>
        <v>1200</v>
      </c>
      <c r="O1634" s="14">
        <f t="shared" si="10569"/>
        <v>1200</v>
      </c>
      <c r="P1634" s="14">
        <f t="shared" si="10570"/>
        <v>0</v>
      </c>
      <c r="Q1634" s="14">
        <f t="shared" si="10571"/>
        <v>0</v>
      </c>
      <c r="R1634" s="14">
        <f t="shared" si="10572"/>
        <v>0</v>
      </c>
      <c r="S1634" s="14">
        <f t="shared" si="10573"/>
        <v>0</v>
      </c>
      <c r="T1634" s="14">
        <f t="shared" si="10574"/>
        <v>0</v>
      </c>
      <c r="U1634" s="14">
        <f t="shared" si="10575"/>
        <v>0</v>
      </c>
      <c r="V1634" s="14">
        <f t="shared" si="10576"/>
        <v>0</v>
      </c>
      <c r="W1634" s="14">
        <f t="shared" si="10577"/>
        <v>0</v>
      </c>
      <c r="X1634" s="14">
        <f t="shared" si="10578"/>
        <v>0</v>
      </c>
      <c r="Y1634" s="14">
        <f t="shared" si="10153"/>
        <v>1200</v>
      </c>
      <c r="Z1634" s="14">
        <f t="shared" si="10154"/>
        <v>1200</v>
      </c>
      <c r="AA1634" s="14">
        <f t="shared" si="10155"/>
        <v>1200</v>
      </c>
      <c r="AB1634" s="14">
        <f t="shared" si="10579"/>
        <v>0</v>
      </c>
      <c r="AC1634" s="14">
        <f t="shared" si="10580"/>
        <v>0</v>
      </c>
      <c r="AD1634" s="14">
        <f t="shared" si="10581"/>
        <v>0</v>
      </c>
      <c r="AE1634" s="14">
        <f t="shared" si="10156"/>
        <v>1200</v>
      </c>
      <c r="AF1634" s="14">
        <f t="shared" si="10157"/>
        <v>1200</v>
      </c>
      <c r="AG1634" s="14">
        <f t="shared" si="10158"/>
        <v>1200</v>
      </c>
      <c r="AH1634" s="14">
        <f t="shared" si="10582"/>
        <v>0</v>
      </c>
      <c r="AI1634" s="14">
        <f t="shared" si="10583"/>
        <v>0</v>
      </c>
      <c r="AJ1634" s="14">
        <f t="shared" si="10584"/>
        <v>0</v>
      </c>
      <c r="AK1634" s="14">
        <f t="shared" si="10585"/>
        <v>0</v>
      </c>
      <c r="AL1634" s="14">
        <f t="shared" si="10586"/>
        <v>0</v>
      </c>
      <c r="AM1634" s="14">
        <f t="shared" si="10587"/>
        <v>0</v>
      </c>
      <c r="AN1634" s="14">
        <f t="shared" si="10588"/>
        <v>0</v>
      </c>
      <c r="AO1634" s="14">
        <f t="shared" si="10589"/>
        <v>0</v>
      </c>
      <c r="AP1634" s="14">
        <f t="shared" si="10590"/>
        <v>0</v>
      </c>
      <c r="AQ1634" s="14">
        <f t="shared" si="10591"/>
        <v>0</v>
      </c>
      <c r="AR1634" s="14">
        <f t="shared" si="10592"/>
        <v>0</v>
      </c>
      <c r="AS1634" s="14">
        <f t="shared" si="10593"/>
        <v>0</v>
      </c>
      <c r="AT1634" s="14">
        <f t="shared" si="10594"/>
        <v>0</v>
      </c>
      <c r="AU1634" s="14">
        <f t="shared" si="10595"/>
        <v>0</v>
      </c>
      <c r="AV1634" s="14">
        <f t="shared" si="10596"/>
        <v>0</v>
      </c>
      <c r="AW1634" s="14">
        <f t="shared" si="10159"/>
        <v>1200</v>
      </c>
      <c r="AX1634" s="14">
        <f t="shared" si="10160"/>
        <v>1200</v>
      </c>
      <c r="AY1634" s="14">
        <f t="shared" si="10161"/>
        <v>1200</v>
      </c>
      <c r="AZ1634" s="14">
        <f t="shared" si="10597"/>
        <v>0</v>
      </c>
      <c r="BA1634" s="14">
        <f t="shared" si="10162"/>
        <v>1200</v>
      </c>
      <c r="BB1634" s="14">
        <f t="shared" si="10163"/>
        <v>1200</v>
      </c>
      <c r="BC1634" s="14">
        <f t="shared" si="10164"/>
        <v>1200</v>
      </c>
      <c r="BD1634" s="14">
        <f t="shared" si="10598"/>
        <v>0</v>
      </c>
      <c r="BE1634" s="14">
        <f t="shared" si="10599"/>
        <v>0</v>
      </c>
      <c r="BF1634" s="14">
        <f t="shared" si="10600"/>
        <v>0</v>
      </c>
      <c r="BG1634" s="14">
        <f t="shared" si="10601"/>
        <v>0</v>
      </c>
      <c r="BH1634" s="14">
        <f t="shared" si="10602"/>
        <v>0</v>
      </c>
      <c r="BI1634" s="14">
        <f t="shared" si="10603"/>
        <v>0</v>
      </c>
      <c r="BJ1634" s="14">
        <f t="shared" si="10604"/>
        <v>0</v>
      </c>
      <c r="BK1634" s="14">
        <f t="shared" si="10605"/>
        <v>0</v>
      </c>
      <c r="BL1634" s="14">
        <f t="shared" si="10606"/>
        <v>0</v>
      </c>
      <c r="BM1634" s="14">
        <f t="shared" si="10607"/>
        <v>0</v>
      </c>
      <c r="BN1634" s="14">
        <f t="shared" si="10608"/>
        <v>0</v>
      </c>
      <c r="BO1634" s="14">
        <f t="shared" si="10165"/>
        <v>1200</v>
      </c>
      <c r="BP1634" s="14">
        <f t="shared" si="10166"/>
        <v>1200</v>
      </c>
      <c r="BQ1634" s="14">
        <f t="shared" si="10167"/>
        <v>1200</v>
      </c>
      <c r="BR1634" s="14">
        <f t="shared" si="10609"/>
        <v>0</v>
      </c>
      <c r="BS1634" s="14">
        <f t="shared" si="10610"/>
        <v>0</v>
      </c>
      <c r="BT1634" s="14">
        <f t="shared" si="10611"/>
        <v>0</v>
      </c>
      <c r="BU1634" s="14">
        <f t="shared" si="10168"/>
        <v>1200</v>
      </c>
      <c r="BV1634" s="14">
        <f t="shared" si="10169"/>
        <v>1200</v>
      </c>
      <c r="BW1634" s="14">
        <f t="shared" si="10170"/>
        <v>1200</v>
      </c>
      <c r="BX1634" s="14">
        <f t="shared" si="10612"/>
        <v>0</v>
      </c>
      <c r="BY1634" s="14">
        <f t="shared" si="10613"/>
        <v>0</v>
      </c>
      <c r="BZ1634" s="14">
        <f t="shared" si="10614"/>
        <v>0</v>
      </c>
      <c r="CA1634" s="14">
        <f t="shared" si="10615"/>
        <v>0</v>
      </c>
      <c r="CB1634" s="14">
        <f t="shared" si="10616"/>
        <v>0</v>
      </c>
      <c r="CC1634" s="14">
        <f t="shared" si="10617"/>
        <v>0</v>
      </c>
      <c r="CD1634" s="14">
        <f t="shared" si="10618"/>
        <v>0</v>
      </c>
      <c r="CE1634" s="14">
        <f t="shared" si="10619"/>
        <v>0</v>
      </c>
      <c r="CF1634" s="14">
        <f t="shared" si="10620"/>
        <v>0</v>
      </c>
      <c r="CG1634" s="14">
        <f t="shared" si="10171"/>
        <v>1200</v>
      </c>
      <c r="CH1634" s="14">
        <f t="shared" si="10621"/>
        <v>0</v>
      </c>
      <c r="CI1634" s="84">
        <f t="shared" si="10623"/>
        <v>1200</v>
      </c>
      <c r="CJ1634" s="14">
        <f t="shared" si="10172"/>
        <v>1200</v>
      </c>
      <c r="CK1634" s="52">
        <f t="shared" si="10622"/>
        <v>0</v>
      </c>
      <c r="CL1634" s="84">
        <f t="shared" si="10624"/>
        <v>1200</v>
      </c>
      <c r="CM1634" s="14">
        <f t="shared" si="10173"/>
        <v>1200</v>
      </c>
      <c r="CN1634" s="52">
        <f t="shared" si="10622"/>
        <v>0</v>
      </c>
      <c r="CO1634" s="84">
        <f t="shared" si="10625"/>
        <v>1200</v>
      </c>
      <c r="CP1634" s="14">
        <f t="shared" si="10622"/>
        <v>0</v>
      </c>
      <c r="CQ1634" s="29"/>
      <c r="CR1634" s="29"/>
      <c r="CT1634" s="1"/>
    </row>
    <row r="1635" spans="1:99" ht="31.2" customHeight="1" x14ac:dyDescent="0.3">
      <c r="A1635" s="76" t="s">
        <v>523</v>
      </c>
      <c r="B1635" s="76" t="s">
        <v>127</v>
      </c>
      <c r="C1635" s="76" t="s">
        <v>273</v>
      </c>
      <c r="D1635" s="76" t="s">
        <v>466</v>
      </c>
      <c r="E1635" s="88"/>
      <c r="F1635" s="77" t="s">
        <v>467</v>
      </c>
      <c r="G1635" s="14">
        <f t="shared" si="10561"/>
        <v>1200</v>
      </c>
      <c r="H1635" s="14">
        <f t="shared" si="10562"/>
        <v>1200</v>
      </c>
      <c r="I1635" s="14">
        <f t="shared" si="10563"/>
        <v>1200</v>
      </c>
      <c r="J1635" s="14">
        <f t="shared" si="10564"/>
        <v>0</v>
      </c>
      <c r="K1635" s="14">
        <f t="shared" si="10565"/>
        <v>0</v>
      </c>
      <c r="L1635" s="14">
        <f t="shared" si="10566"/>
        <v>0</v>
      </c>
      <c r="M1635" s="14">
        <f t="shared" si="10567"/>
        <v>1200</v>
      </c>
      <c r="N1635" s="14">
        <f t="shared" si="10568"/>
        <v>1200</v>
      </c>
      <c r="O1635" s="14">
        <f t="shared" si="10569"/>
        <v>1200</v>
      </c>
      <c r="P1635" s="14">
        <f t="shared" si="10570"/>
        <v>0</v>
      </c>
      <c r="Q1635" s="14">
        <f t="shared" si="10571"/>
        <v>0</v>
      </c>
      <c r="R1635" s="14">
        <f t="shared" si="10572"/>
        <v>0</v>
      </c>
      <c r="S1635" s="14">
        <f t="shared" si="10573"/>
        <v>0</v>
      </c>
      <c r="T1635" s="14">
        <f t="shared" si="10574"/>
        <v>0</v>
      </c>
      <c r="U1635" s="14">
        <f t="shared" si="10575"/>
        <v>0</v>
      </c>
      <c r="V1635" s="14">
        <f t="shared" si="10576"/>
        <v>0</v>
      </c>
      <c r="W1635" s="14">
        <f t="shared" si="10577"/>
        <v>0</v>
      </c>
      <c r="X1635" s="14">
        <f t="shared" si="10578"/>
        <v>0</v>
      </c>
      <c r="Y1635" s="14">
        <f t="shared" si="10153"/>
        <v>1200</v>
      </c>
      <c r="Z1635" s="14">
        <f t="shared" si="10154"/>
        <v>1200</v>
      </c>
      <c r="AA1635" s="14">
        <f t="shared" si="10155"/>
        <v>1200</v>
      </c>
      <c r="AB1635" s="14">
        <f t="shared" si="10579"/>
        <v>0</v>
      </c>
      <c r="AC1635" s="14">
        <f t="shared" si="10580"/>
        <v>0</v>
      </c>
      <c r="AD1635" s="14">
        <f t="shared" si="10581"/>
        <v>0</v>
      </c>
      <c r="AE1635" s="14">
        <f t="shared" si="10156"/>
        <v>1200</v>
      </c>
      <c r="AF1635" s="14">
        <f t="shared" si="10157"/>
        <v>1200</v>
      </c>
      <c r="AG1635" s="14">
        <f t="shared" si="10158"/>
        <v>1200</v>
      </c>
      <c r="AH1635" s="14">
        <f t="shared" si="10582"/>
        <v>0</v>
      </c>
      <c r="AI1635" s="14">
        <f t="shared" si="10583"/>
        <v>0</v>
      </c>
      <c r="AJ1635" s="14">
        <f t="shared" si="10584"/>
        <v>0</v>
      </c>
      <c r="AK1635" s="14">
        <f t="shared" si="10585"/>
        <v>0</v>
      </c>
      <c r="AL1635" s="14">
        <f t="shared" si="10586"/>
        <v>0</v>
      </c>
      <c r="AM1635" s="14">
        <f t="shared" si="10587"/>
        <v>0</v>
      </c>
      <c r="AN1635" s="14">
        <f t="shared" si="10588"/>
        <v>0</v>
      </c>
      <c r="AO1635" s="14">
        <f t="shared" si="10589"/>
        <v>0</v>
      </c>
      <c r="AP1635" s="14">
        <f t="shared" si="10590"/>
        <v>0</v>
      </c>
      <c r="AQ1635" s="14">
        <f t="shared" si="10591"/>
        <v>0</v>
      </c>
      <c r="AR1635" s="14">
        <f t="shared" si="10592"/>
        <v>0</v>
      </c>
      <c r="AS1635" s="14">
        <f t="shared" si="10593"/>
        <v>0</v>
      </c>
      <c r="AT1635" s="14">
        <f t="shared" si="10594"/>
        <v>0</v>
      </c>
      <c r="AU1635" s="14">
        <f t="shared" si="10595"/>
        <v>0</v>
      </c>
      <c r="AV1635" s="14">
        <f t="shared" si="10596"/>
        <v>0</v>
      </c>
      <c r="AW1635" s="14">
        <f t="shared" si="10159"/>
        <v>1200</v>
      </c>
      <c r="AX1635" s="14">
        <f t="shared" si="10160"/>
        <v>1200</v>
      </c>
      <c r="AY1635" s="14">
        <f t="shared" si="10161"/>
        <v>1200</v>
      </c>
      <c r="AZ1635" s="14">
        <f t="shared" si="10597"/>
        <v>0</v>
      </c>
      <c r="BA1635" s="14">
        <f t="shared" si="10162"/>
        <v>1200</v>
      </c>
      <c r="BB1635" s="14">
        <f t="shared" si="10163"/>
        <v>1200</v>
      </c>
      <c r="BC1635" s="14">
        <f t="shared" si="10164"/>
        <v>1200</v>
      </c>
      <c r="BD1635" s="14">
        <f t="shared" si="10598"/>
        <v>0</v>
      </c>
      <c r="BE1635" s="14">
        <f t="shared" si="10599"/>
        <v>0</v>
      </c>
      <c r="BF1635" s="14">
        <f t="shared" si="10600"/>
        <v>0</v>
      </c>
      <c r="BG1635" s="14">
        <f t="shared" si="10601"/>
        <v>0</v>
      </c>
      <c r="BH1635" s="14">
        <f t="shared" si="10602"/>
        <v>0</v>
      </c>
      <c r="BI1635" s="14">
        <f t="shared" si="10603"/>
        <v>0</v>
      </c>
      <c r="BJ1635" s="14">
        <f t="shared" si="10604"/>
        <v>0</v>
      </c>
      <c r="BK1635" s="14">
        <f t="shared" si="10605"/>
        <v>0</v>
      </c>
      <c r="BL1635" s="14">
        <f t="shared" si="10606"/>
        <v>0</v>
      </c>
      <c r="BM1635" s="14">
        <f t="shared" si="10607"/>
        <v>0</v>
      </c>
      <c r="BN1635" s="14">
        <f t="shared" si="10608"/>
        <v>0</v>
      </c>
      <c r="BO1635" s="14">
        <f t="shared" si="10165"/>
        <v>1200</v>
      </c>
      <c r="BP1635" s="14">
        <f t="shared" si="10166"/>
        <v>1200</v>
      </c>
      <c r="BQ1635" s="14">
        <f t="shared" si="10167"/>
        <v>1200</v>
      </c>
      <c r="BR1635" s="14">
        <f t="shared" si="10609"/>
        <v>0</v>
      </c>
      <c r="BS1635" s="14">
        <f t="shared" si="10610"/>
        <v>0</v>
      </c>
      <c r="BT1635" s="14">
        <f t="shared" si="10611"/>
        <v>0</v>
      </c>
      <c r="BU1635" s="14">
        <f t="shared" si="10168"/>
        <v>1200</v>
      </c>
      <c r="BV1635" s="14">
        <f t="shared" si="10169"/>
        <v>1200</v>
      </c>
      <c r="BW1635" s="14">
        <f t="shared" si="10170"/>
        <v>1200</v>
      </c>
      <c r="BX1635" s="14">
        <f t="shared" si="10612"/>
        <v>0</v>
      </c>
      <c r="BY1635" s="14">
        <f t="shared" si="10613"/>
        <v>0</v>
      </c>
      <c r="BZ1635" s="14">
        <f t="shared" si="10614"/>
        <v>0</v>
      </c>
      <c r="CA1635" s="14">
        <f t="shared" si="10615"/>
        <v>0</v>
      </c>
      <c r="CB1635" s="14">
        <f t="shared" si="10616"/>
        <v>0</v>
      </c>
      <c r="CC1635" s="14">
        <f t="shared" si="10617"/>
        <v>0</v>
      </c>
      <c r="CD1635" s="14">
        <f t="shared" si="10618"/>
        <v>0</v>
      </c>
      <c r="CE1635" s="14">
        <f t="shared" si="10619"/>
        <v>0</v>
      </c>
      <c r="CF1635" s="14">
        <f t="shared" si="10620"/>
        <v>0</v>
      </c>
      <c r="CG1635" s="14">
        <f t="shared" si="10171"/>
        <v>1200</v>
      </c>
      <c r="CH1635" s="14">
        <f t="shared" si="10621"/>
        <v>0</v>
      </c>
      <c r="CI1635" s="84">
        <f t="shared" si="10623"/>
        <v>1200</v>
      </c>
      <c r="CJ1635" s="14">
        <f t="shared" si="10172"/>
        <v>1200</v>
      </c>
      <c r="CK1635" s="52">
        <f t="shared" si="10622"/>
        <v>0</v>
      </c>
      <c r="CL1635" s="84">
        <f t="shared" si="10624"/>
        <v>1200</v>
      </c>
      <c r="CM1635" s="14">
        <f t="shared" si="10173"/>
        <v>1200</v>
      </c>
      <c r="CN1635" s="52">
        <f t="shared" si="10622"/>
        <v>0</v>
      </c>
      <c r="CO1635" s="84">
        <f t="shared" si="10625"/>
        <v>1200</v>
      </c>
      <c r="CP1635" s="14">
        <f t="shared" si="10622"/>
        <v>0</v>
      </c>
      <c r="CQ1635" s="29"/>
      <c r="CR1635" s="29"/>
      <c r="CT1635" s="1"/>
    </row>
    <row r="1636" spans="1:99" ht="15.6" customHeight="1" x14ac:dyDescent="0.3">
      <c r="A1636" s="76" t="s">
        <v>523</v>
      </c>
      <c r="B1636" s="76" t="s">
        <v>127</v>
      </c>
      <c r="C1636" s="76" t="s">
        <v>273</v>
      </c>
      <c r="D1636" s="76" t="s">
        <v>466</v>
      </c>
      <c r="E1636" s="76" t="s">
        <v>48</v>
      </c>
      <c r="F1636" s="77" t="s">
        <v>49</v>
      </c>
      <c r="G1636" s="14">
        <v>1200</v>
      </c>
      <c r="H1636" s="14">
        <v>1200</v>
      </c>
      <c r="I1636" s="14">
        <v>1200</v>
      </c>
      <c r="J1636" s="14"/>
      <c r="K1636" s="14"/>
      <c r="L1636" s="14"/>
      <c r="M1636" s="14">
        <f t="shared" si="10567"/>
        <v>1200</v>
      </c>
      <c r="N1636" s="14">
        <f t="shared" si="10568"/>
        <v>1200</v>
      </c>
      <c r="O1636" s="14">
        <f t="shared" si="10569"/>
        <v>1200</v>
      </c>
      <c r="P1636" s="14"/>
      <c r="Q1636" s="14"/>
      <c r="R1636" s="14"/>
      <c r="S1636" s="14"/>
      <c r="T1636" s="14"/>
      <c r="U1636" s="14"/>
      <c r="V1636" s="14"/>
      <c r="W1636" s="14"/>
      <c r="X1636" s="14"/>
      <c r="Y1636" s="14">
        <f t="shared" si="10153"/>
        <v>1200</v>
      </c>
      <c r="Z1636" s="14">
        <f t="shared" si="10154"/>
        <v>1200</v>
      </c>
      <c r="AA1636" s="14">
        <f t="shared" si="10155"/>
        <v>1200</v>
      </c>
      <c r="AB1636" s="14"/>
      <c r="AC1636" s="14"/>
      <c r="AD1636" s="14"/>
      <c r="AE1636" s="14">
        <f t="shared" si="10156"/>
        <v>1200</v>
      </c>
      <c r="AF1636" s="14">
        <f t="shared" si="10157"/>
        <v>1200</v>
      </c>
      <c r="AG1636" s="14">
        <f t="shared" si="10158"/>
        <v>1200</v>
      </c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>
        <f t="shared" si="10159"/>
        <v>1200</v>
      </c>
      <c r="AX1636" s="14">
        <f t="shared" si="10160"/>
        <v>1200</v>
      </c>
      <c r="AY1636" s="14">
        <f t="shared" si="10161"/>
        <v>1200</v>
      </c>
      <c r="AZ1636" s="14"/>
      <c r="BA1636" s="14">
        <f t="shared" si="10162"/>
        <v>1200</v>
      </c>
      <c r="BB1636" s="14">
        <f t="shared" si="10163"/>
        <v>1200</v>
      </c>
      <c r="BC1636" s="14">
        <f t="shared" si="10164"/>
        <v>1200</v>
      </c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>
        <f t="shared" si="10165"/>
        <v>1200</v>
      </c>
      <c r="BP1636" s="14">
        <f t="shared" si="10166"/>
        <v>1200</v>
      </c>
      <c r="BQ1636" s="14">
        <f t="shared" si="10167"/>
        <v>1200</v>
      </c>
      <c r="BR1636" s="14"/>
      <c r="BS1636" s="14"/>
      <c r="BT1636" s="14"/>
      <c r="BU1636" s="14">
        <f t="shared" si="10168"/>
        <v>1200</v>
      </c>
      <c r="BV1636" s="14">
        <f t="shared" si="10169"/>
        <v>1200</v>
      </c>
      <c r="BW1636" s="14">
        <f t="shared" si="10170"/>
        <v>1200</v>
      </c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>
        <f t="shared" si="10171"/>
        <v>1200</v>
      </c>
      <c r="CH1636" s="14"/>
      <c r="CI1636" s="84">
        <f t="shared" si="10623"/>
        <v>1200</v>
      </c>
      <c r="CJ1636" s="14">
        <f t="shared" si="10172"/>
        <v>1200</v>
      </c>
      <c r="CK1636" s="52"/>
      <c r="CL1636" s="84">
        <f t="shared" si="10624"/>
        <v>1200</v>
      </c>
      <c r="CM1636" s="14">
        <f t="shared" si="10173"/>
        <v>1200</v>
      </c>
      <c r="CN1636" s="52"/>
      <c r="CO1636" s="84">
        <f t="shared" si="10625"/>
        <v>1200</v>
      </c>
      <c r="CP1636" s="14"/>
      <c r="CQ1636" s="29"/>
      <c r="CR1636" s="29"/>
      <c r="CT1636" s="1"/>
    </row>
    <row r="1637" spans="1:99" s="86" customFormat="1" ht="16.2" customHeight="1" x14ac:dyDescent="0.3">
      <c r="A1637" s="72" t="s">
        <v>523</v>
      </c>
      <c r="B1637" s="91" t="s">
        <v>68</v>
      </c>
      <c r="C1637" s="91"/>
      <c r="D1637" s="72"/>
      <c r="E1637" s="72"/>
      <c r="F1637" s="73" t="s">
        <v>69</v>
      </c>
      <c r="G1637" s="20">
        <f t="shared" si="10561"/>
        <v>4727.5</v>
      </c>
      <c r="H1637" s="20">
        <f t="shared" si="10562"/>
        <v>2709.1</v>
      </c>
      <c r="I1637" s="20">
        <f t="shared" si="10563"/>
        <v>2703.4</v>
      </c>
      <c r="J1637" s="20">
        <f t="shared" si="10564"/>
        <v>0</v>
      </c>
      <c r="K1637" s="20">
        <f t="shared" si="10565"/>
        <v>0</v>
      </c>
      <c r="L1637" s="20">
        <f t="shared" si="10566"/>
        <v>0</v>
      </c>
      <c r="M1637" s="20">
        <f t="shared" si="10567"/>
        <v>4727.5</v>
      </c>
      <c r="N1637" s="20">
        <f t="shared" si="10568"/>
        <v>2709.1</v>
      </c>
      <c r="O1637" s="20">
        <f t="shared" si="10569"/>
        <v>2703.4</v>
      </c>
      <c r="P1637" s="20">
        <f t="shared" si="10570"/>
        <v>0</v>
      </c>
      <c r="Q1637" s="20">
        <f t="shared" si="10571"/>
        <v>0</v>
      </c>
      <c r="R1637" s="20">
        <f t="shared" si="10572"/>
        <v>0</v>
      </c>
      <c r="S1637" s="20">
        <f t="shared" si="10573"/>
        <v>0</v>
      </c>
      <c r="T1637" s="20">
        <f t="shared" si="10574"/>
        <v>0</v>
      </c>
      <c r="U1637" s="20">
        <f t="shared" si="10575"/>
        <v>0</v>
      </c>
      <c r="V1637" s="20">
        <f t="shared" si="10576"/>
        <v>0</v>
      </c>
      <c r="W1637" s="20">
        <f t="shared" si="10577"/>
        <v>0</v>
      </c>
      <c r="X1637" s="20">
        <f t="shared" si="10578"/>
        <v>0</v>
      </c>
      <c r="Y1637" s="20">
        <f t="shared" si="10153"/>
        <v>4727.5</v>
      </c>
      <c r="Z1637" s="20">
        <f t="shared" si="10154"/>
        <v>2709.1</v>
      </c>
      <c r="AA1637" s="20">
        <f t="shared" si="10155"/>
        <v>2703.4</v>
      </c>
      <c r="AB1637" s="20">
        <f t="shared" si="10579"/>
        <v>0</v>
      </c>
      <c r="AC1637" s="20">
        <f t="shared" si="10580"/>
        <v>0</v>
      </c>
      <c r="AD1637" s="20">
        <f t="shared" si="10581"/>
        <v>0</v>
      </c>
      <c r="AE1637" s="20">
        <f t="shared" si="10156"/>
        <v>4727.5</v>
      </c>
      <c r="AF1637" s="20">
        <f t="shared" si="10157"/>
        <v>2709.1</v>
      </c>
      <c r="AG1637" s="20">
        <f t="shared" si="10158"/>
        <v>2703.4</v>
      </c>
      <c r="AH1637" s="20">
        <f t="shared" si="10582"/>
        <v>0</v>
      </c>
      <c r="AI1637" s="20">
        <f t="shared" si="10583"/>
        <v>0</v>
      </c>
      <c r="AJ1637" s="20">
        <f t="shared" si="10584"/>
        <v>0</v>
      </c>
      <c r="AK1637" s="20">
        <f t="shared" si="10585"/>
        <v>0</v>
      </c>
      <c r="AL1637" s="20">
        <f t="shared" si="10586"/>
        <v>0</v>
      </c>
      <c r="AM1637" s="20">
        <f t="shared" si="10587"/>
        <v>0</v>
      </c>
      <c r="AN1637" s="20">
        <f t="shared" si="10588"/>
        <v>0</v>
      </c>
      <c r="AO1637" s="20">
        <f t="shared" si="10589"/>
        <v>0</v>
      </c>
      <c r="AP1637" s="20">
        <f t="shared" si="10590"/>
        <v>0</v>
      </c>
      <c r="AQ1637" s="20">
        <f t="shared" si="10591"/>
        <v>0</v>
      </c>
      <c r="AR1637" s="20">
        <f t="shared" si="10592"/>
        <v>0</v>
      </c>
      <c r="AS1637" s="20">
        <f t="shared" si="10593"/>
        <v>0</v>
      </c>
      <c r="AT1637" s="20">
        <f t="shared" si="10594"/>
        <v>0</v>
      </c>
      <c r="AU1637" s="20">
        <f t="shared" si="10595"/>
        <v>0</v>
      </c>
      <c r="AV1637" s="20">
        <f t="shared" si="10596"/>
        <v>0</v>
      </c>
      <c r="AW1637" s="20">
        <f t="shared" si="10159"/>
        <v>4727.5</v>
      </c>
      <c r="AX1637" s="20">
        <f t="shared" si="10160"/>
        <v>2709.1</v>
      </c>
      <c r="AY1637" s="20">
        <f t="shared" si="10161"/>
        <v>2703.4</v>
      </c>
      <c r="AZ1637" s="20">
        <f t="shared" si="10597"/>
        <v>0</v>
      </c>
      <c r="BA1637" s="20">
        <f t="shared" si="10162"/>
        <v>4727.5</v>
      </c>
      <c r="BB1637" s="20">
        <f t="shared" si="10163"/>
        <v>2709.1</v>
      </c>
      <c r="BC1637" s="20">
        <f t="shared" si="10164"/>
        <v>2703.4</v>
      </c>
      <c r="BD1637" s="20">
        <f t="shared" si="10598"/>
        <v>0</v>
      </c>
      <c r="BE1637" s="20">
        <f t="shared" si="10599"/>
        <v>0</v>
      </c>
      <c r="BF1637" s="20">
        <f t="shared" si="10600"/>
        <v>3064.5969999999998</v>
      </c>
      <c r="BG1637" s="20">
        <f t="shared" si="10601"/>
        <v>0</v>
      </c>
      <c r="BH1637" s="20">
        <f t="shared" si="10602"/>
        <v>0</v>
      </c>
      <c r="BI1637" s="20">
        <f t="shared" si="10603"/>
        <v>0</v>
      </c>
      <c r="BJ1637" s="20">
        <f t="shared" si="10604"/>
        <v>0</v>
      </c>
      <c r="BK1637" s="20">
        <f t="shared" si="10605"/>
        <v>0</v>
      </c>
      <c r="BL1637" s="20">
        <f t="shared" si="10606"/>
        <v>0</v>
      </c>
      <c r="BM1637" s="20">
        <f t="shared" si="10607"/>
        <v>0</v>
      </c>
      <c r="BN1637" s="20">
        <f t="shared" si="10608"/>
        <v>0</v>
      </c>
      <c r="BO1637" s="20">
        <f t="shared" si="10165"/>
        <v>7792.0969999999998</v>
      </c>
      <c r="BP1637" s="20">
        <f t="shared" si="10166"/>
        <v>2709.1</v>
      </c>
      <c r="BQ1637" s="20">
        <f t="shared" si="10167"/>
        <v>2703.4</v>
      </c>
      <c r="BR1637" s="20">
        <f t="shared" si="10609"/>
        <v>0</v>
      </c>
      <c r="BS1637" s="20">
        <f t="shared" si="10610"/>
        <v>0</v>
      </c>
      <c r="BT1637" s="20">
        <f t="shared" si="10611"/>
        <v>0</v>
      </c>
      <c r="BU1637" s="20">
        <f t="shared" si="10168"/>
        <v>7792.0969999999998</v>
      </c>
      <c r="BV1637" s="20">
        <f t="shared" si="10169"/>
        <v>2709.1</v>
      </c>
      <c r="BW1637" s="20">
        <f t="shared" si="10170"/>
        <v>2703.4</v>
      </c>
      <c r="BX1637" s="20">
        <f t="shared" si="10612"/>
        <v>0</v>
      </c>
      <c r="BY1637" s="20">
        <f t="shared" si="10613"/>
        <v>469.03199999999998</v>
      </c>
      <c r="BZ1637" s="20">
        <f t="shared" si="10614"/>
        <v>0</v>
      </c>
      <c r="CA1637" s="20">
        <f t="shared" si="10615"/>
        <v>0</v>
      </c>
      <c r="CB1637" s="20">
        <f t="shared" si="10616"/>
        <v>0</v>
      </c>
      <c r="CC1637" s="20">
        <f t="shared" si="10617"/>
        <v>0</v>
      </c>
      <c r="CD1637" s="20">
        <f t="shared" si="10618"/>
        <v>0</v>
      </c>
      <c r="CE1637" s="20">
        <f t="shared" si="10619"/>
        <v>0</v>
      </c>
      <c r="CF1637" s="20">
        <f t="shared" si="10620"/>
        <v>0</v>
      </c>
      <c r="CG1637" s="20">
        <f t="shared" si="10171"/>
        <v>8261.128999999999</v>
      </c>
      <c r="CH1637" s="20">
        <f t="shared" si="10621"/>
        <v>0</v>
      </c>
      <c r="CI1637" s="82">
        <f t="shared" si="10623"/>
        <v>8261.128999999999</v>
      </c>
      <c r="CJ1637" s="20">
        <f t="shared" si="10172"/>
        <v>2709.1</v>
      </c>
      <c r="CK1637" s="20">
        <f t="shared" si="10622"/>
        <v>0</v>
      </c>
      <c r="CL1637" s="82">
        <f t="shared" si="10624"/>
        <v>2709.1</v>
      </c>
      <c r="CM1637" s="20">
        <f t="shared" si="10173"/>
        <v>2703.4</v>
      </c>
      <c r="CN1637" s="20">
        <f t="shared" si="10622"/>
        <v>0</v>
      </c>
      <c r="CO1637" s="82">
        <f t="shared" si="10625"/>
        <v>2703.4</v>
      </c>
      <c r="CP1637" s="20">
        <f t="shared" si="10622"/>
        <v>0</v>
      </c>
      <c r="CQ1637" s="21"/>
      <c r="CR1637" s="21"/>
      <c r="CS1637" s="17"/>
      <c r="CT1637" s="17"/>
      <c r="CU1637" s="17"/>
    </row>
    <row r="1638" spans="1:99" s="87" customFormat="1" ht="15.6" customHeight="1" x14ac:dyDescent="0.3">
      <c r="A1638" s="74" t="s">
        <v>523</v>
      </c>
      <c r="B1638" s="74" t="s">
        <v>68</v>
      </c>
      <c r="C1638" s="74" t="s">
        <v>70</v>
      </c>
      <c r="D1638" s="74"/>
      <c r="E1638" s="74"/>
      <c r="F1638" s="75" t="s">
        <v>71</v>
      </c>
      <c r="G1638" s="25">
        <f t="shared" ref="G1638:L1638" si="10626">G1639+G1644</f>
        <v>4727.5</v>
      </c>
      <c r="H1638" s="25">
        <f t="shared" si="10626"/>
        <v>2709.1</v>
      </c>
      <c r="I1638" s="25">
        <f t="shared" si="10626"/>
        <v>2703.4</v>
      </c>
      <c r="J1638" s="25">
        <f t="shared" si="10626"/>
        <v>0</v>
      </c>
      <c r="K1638" s="25">
        <f t="shared" si="10626"/>
        <v>0</v>
      </c>
      <c r="L1638" s="25">
        <f t="shared" si="10626"/>
        <v>0</v>
      </c>
      <c r="M1638" s="25">
        <f t="shared" si="10567"/>
        <v>4727.5</v>
      </c>
      <c r="N1638" s="25">
        <f t="shared" si="10568"/>
        <v>2709.1</v>
      </c>
      <c r="O1638" s="25">
        <f t="shared" si="10569"/>
        <v>2703.4</v>
      </c>
      <c r="P1638" s="25">
        <f t="shared" ref="P1638:X1638" si="10627">P1639+P1644</f>
        <v>0</v>
      </c>
      <c r="Q1638" s="25">
        <f t="shared" si="10627"/>
        <v>0</v>
      </c>
      <c r="R1638" s="25">
        <f t="shared" si="10627"/>
        <v>0</v>
      </c>
      <c r="S1638" s="25">
        <f t="shared" si="10627"/>
        <v>0</v>
      </c>
      <c r="T1638" s="25">
        <f t="shared" si="10627"/>
        <v>0</v>
      </c>
      <c r="U1638" s="25">
        <f t="shared" si="10627"/>
        <v>0</v>
      </c>
      <c r="V1638" s="25">
        <f t="shared" si="10627"/>
        <v>0</v>
      </c>
      <c r="W1638" s="25">
        <f t="shared" si="10627"/>
        <v>0</v>
      </c>
      <c r="X1638" s="25">
        <f t="shared" si="10627"/>
        <v>0</v>
      </c>
      <c r="Y1638" s="25">
        <f t="shared" si="10153"/>
        <v>4727.5</v>
      </c>
      <c r="Z1638" s="25">
        <f t="shared" si="10154"/>
        <v>2709.1</v>
      </c>
      <c r="AA1638" s="25">
        <f t="shared" si="10155"/>
        <v>2703.4</v>
      </c>
      <c r="AB1638" s="25">
        <f>AB1639+AB1644</f>
        <v>0</v>
      </c>
      <c r="AC1638" s="25">
        <f>AC1639+AC1644</f>
        <v>0</v>
      </c>
      <c r="AD1638" s="25">
        <f>AD1639+AD1644</f>
        <v>0</v>
      </c>
      <c r="AE1638" s="25">
        <f t="shared" si="10156"/>
        <v>4727.5</v>
      </c>
      <c r="AF1638" s="25">
        <f t="shared" si="10157"/>
        <v>2709.1</v>
      </c>
      <c r="AG1638" s="25">
        <f t="shared" si="10158"/>
        <v>2703.4</v>
      </c>
      <c r="AH1638" s="25">
        <f t="shared" ref="AH1638:AV1638" si="10628">AH1639+AH1644</f>
        <v>0</v>
      </c>
      <c r="AI1638" s="25">
        <f t="shared" si="10628"/>
        <v>0</v>
      </c>
      <c r="AJ1638" s="25">
        <f t="shared" si="10628"/>
        <v>0</v>
      </c>
      <c r="AK1638" s="25">
        <f t="shared" si="10628"/>
        <v>0</v>
      </c>
      <c r="AL1638" s="25">
        <f t="shared" si="10628"/>
        <v>0</v>
      </c>
      <c r="AM1638" s="25">
        <f t="shared" si="10628"/>
        <v>0</v>
      </c>
      <c r="AN1638" s="25">
        <f t="shared" si="10628"/>
        <v>0</v>
      </c>
      <c r="AO1638" s="25">
        <f t="shared" si="10628"/>
        <v>0</v>
      </c>
      <c r="AP1638" s="25">
        <f t="shared" si="10628"/>
        <v>0</v>
      </c>
      <c r="AQ1638" s="25">
        <f t="shared" si="10628"/>
        <v>0</v>
      </c>
      <c r="AR1638" s="25">
        <f t="shared" si="10628"/>
        <v>0</v>
      </c>
      <c r="AS1638" s="25">
        <f t="shared" si="10628"/>
        <v>0</v>
      </c>
      <c r="AT1638" s="25">
        <f t="shared" si="10628"/>
        <v>0</v>
      </c>
      <c r="AU1638" s="25">
        <f t="shared" si="10628"/>
        <v>0</v>
      </c>
      <c r="AV1638" s="25">
        <f t="shared" si="10628"/>
        <v>0</v>
      </c>
      <c r="AW1638" s="25">
        <f t="shared" si="10159"/>
        <v>4727.5</v>
      </c>
      <c r="AX1638" s="25">
        <f t="shared" si="10160"/>
        <v>2709.1</v>
      </c>
      <c r="AY1638" s="25">
        <f t="shared" si="10161"/>
        <v>2703.4</v>
      </c>
      <c r="AZ1638" s="25">
        <f>AZ1639+AZ1644</f>
        <v>0</v>
      </c>
      <c r="BA1638" s="25">
        <f t="shared" si="10162"/>
        <v>4727.5</v>
      </c>
      <c r="BB1638" s="25">
        <f t="shared" si="10163"/>
        <v>2709.1</v>
      </c>
      <c r="BC1638" s="25">
        <f t="shared" si="10164"/>
        <v>2703.4</v>
      </c>
      <c r="BD1638" s="25">
        <f t="shared" ref="BD1638:BN1638" si="10629">BD1639+BD1644</f>
        <v>0</v>
      </c>
      <c r="BE1638" s="25">
        <f t="shared" si="10629"/>
        <v>0</v>
      </c>
      <c r="BF1638" s="25">
        <f t="shared" si="10629"/>
        <v>3064.5969999999998</v>
      </c>
      <c r="BG1638" s="25">
        <f t="shared" si="10629"/>
        <v>0</v>
      </c>
      <c r="BH1638" s="25">
        <f t="shared" si="10629"/>
        <v>0</v>
      </c>
      <c r="BI1638" s="25">
        <f t="shared" si="10629"/>
        <v>0</v>
      </c>
      <c r="BJ1638" s="25">
        <f t="shared" si="10629"/>
        <v>0</v>
      </c>
      <c r="BK1638" s="25">
        <f t="shared" si="10629"/>
        <v>0</v>
      </c>
      <c r="BL1638" s="25">
        <f t="shared" si="10629"/>
        <v>0</v>
      </c>
      <c r="BM1638" s="25">
        <f t="shared" si="10629"/>
        <v>0</v>
      </c>
      <c r="BN1638" s="25">
        <f t="shared" si="10629"/>
        <v>0</v>
      </c>
      <c r="BO1638" s="25">
        <f t="shared" si="10165"/>
        <v>7792.0969999999998</v>
      </c>
      <c r="BP1638" s="25">
        <f t="shared" si="10166"/>
        <v>2709.1</v>
      </c>
      <c r="BQ1638" s="25">
        <f t="shared" si="10167"/>
        <v>2703.4</v>
      </c>
      <c r="BR1638" s="25">
        <f>BR1639+BR1644</f>
        <v>0</v>
      </c>
      <c r="BS1638" s="25">
        <f>BS1639+BS1644</f>
        <v>0</v>
      </c>
      <c r="BT1638" s="25">
        <f>BT1639+BT1644</f>
        <v>0</v>
      </c>
      <c r="BU1638" s="25">
        <f t="shared" si="10168"/>
        <v>7792.0969999999998</v>
      </c>
      <c r="BV1638" s="25">
        <f t="shared" si="10169"/>
        <v>2709.1</v>
      </c>
      <c r="BW1638" s="25">
        <f t="shared" si="10170"/>
        <v>2703.4</v>
      </c>
      <c r="BX1638" s="25">
        <f t="shared" ref="BX1638:CF1638" si="10630">BX1639+BX1644</f>
        <v>0</v>
      </c>
      <c r="BY1638" s="25">
        <f t="shared" si="10630"/>
        <v>469.03199999999998</v>
      </c>
      <c r="BZ1638" s="25">
        <f t="shared" si="10630"/>
        <v>0</v>
      </c>
      <c r="CA1638" s="25">
        <f t="shared" si="10630"/>
        <v>0</v>
      </c>
      <c r="CB1638" s="25">
        <f t="shared" si="10630"/>
        <v>0</v>
      </c>
      <c r="CC1638" s="25">
        <f t="shared" si="10630"/>
        <v>0</v>
      </c>
      <c r="CD1638" s="25">
        <f t="shared" si="10630"/>
        <v>0</v>
      </c>
      <c r="CE1638" s="25">
        <f t="shared" si="10630"/>
        <v>0</v>
      </c>
      <c r="CF1638" s="25">
        <f t="shared" si="10630"/>
        <v>0</v>
      </c>
      <c r="CG1638" s="25">
        <f t="shared" si="10171"/>
        <v>8261.128999999999</v>
      </c>
      <c r="CH1638" s="25">
        <f>CH1639+CH1644</f>
        <v>0</v>
      </c>
      <c r="CI1638" s="83">
        <f t="shared" si="10623"/>
        <v>8261.128999999999</v>
      </c>
      <c r="CJ1638" s="25">
        <f t="shared" si="10172"/>
        <v>2709.1</v>
      </c>
      <c r="CK1638" s="25">
        <f>CK1639+CK1644</f>
        <v>0</v>
      </c>
      <c r="CL1638" s="83">
        <f t="shared" si="10624"/>
        <v>2709.1</v>
      </c>
      <c r="CM1638" s="25">
        <f t="shared" si="10173"/>
        <v>2703.4</v>
      </c>
      <c r="CN1638" s="25">
        <f>CN1639+CN1644</f>
        <v>0</v>
      </c>
      <c r="CO1638" s="83">
        <f t="shared" si="10625"/>
        <v>2703.4</v>
      </c>
      <c r="CP1638" s="25">
        <f>CP1639+CP1644</f>
        <v>0</v>
      </c>
      <c r="CQ1638" s="26"/>
      <c r="CR1638" s="26"/>
      <c r="CS1638" s="22"/>
      <c r="CT1638" s="22"/>
      <c r="CU1638" s="22"/>
    </row>
    <row r="1639" spans="1:99" ht="31.2" customHeight="1" x14ac:dyDescent="0.3">
      <c r="A1639" s="76" t="s">
        <v>523</v>
      </c>
      <c r="B1639" s="76" t="s">
        <v>68</v>
      </c>
      <c r="C1639" s="76" t="s">
        <v>70</v>
      </c>
      <c r="D1639" s="76" t="s">
        <v>72</v>
      </c>
      <c r="E1639" s="88"/>
      <c r="F1639" s="77" t="s">
        <v>73</v>
      </c>
      <c r="G1639" s="14">
        <f t="shared" si="10561"/>
        <v>68.8</v>
      </c>
      <c r="H1639" s="14">
        <f t="shared" si="10562"/>
        <v>58.2</v>
      </c>
      <c r="I1639" s="14">
        <f t="shared" ref="I1639:I1675" si="10631">I1640</f>
        <v>52.5</v>
      </c>
      <c r="J1639" s="14">
        <f t="shared" ref="J1639:J1675" si="10632">J1640</f>
        <v>0</v>
      </c>
      <c r="K1639" s="14">
        <f t="shared" ref="K1639:K1675" si="10633">K1640</f>
        <v>0</v>
      </c>
      <c r="L1639" s="14">
        <f t="shared" ref="L1639:L1675" si="10634">L1640</f>
        <v>0</v>
      </c>
      <c r="M1639" s="14">
        <f t="shared" si="10567"/>
        <v>68.8</v>
      </c>
      <c r="N1639" s="14">
        <f t="shared" si="10568"/>
        <v>58.2</v>
      </c>
      <c r="O1639" s="14">
        <f t="shared" si="10569"/>
        <v>52.5</v>
      </c>
      <c r="P1639" s="14">
        <f t="shared" ref="P1639:P1675" si="10635">P1640</f>
        <v>0</v>
      </c>
      <c r="Q1639" s="14">
        <f t="shared" ref="Q1639:Q1675" si="10636">Q1640</f>
        <v>0</v>
      </c>
      <c r="R1639" s="14">
        <f t="shared" ref="R1639:R1675" si="10637">R1640</f>
        <v>0</v>
      </c>
      <c r="S1639" s="14">
        <f t="shared" ref="S1639:S1675" si="10638">S1640</f>
        <v>0</v>
      </c>
      <c r="T1639" s="14">
        <f t="shared" ref="T1639:T1675" si="10639">T1640</f>
        <v>0</v>
      </c>
      <c r="U1639" s="14">
        <f t="shared" ref="U1639:U1675" si="10640">U1640</f>
        <v>0</v>
      </c>
      <c r="V1639" s="14">
        <f t="shared" ref="V1639:V1675" si="10641">V1640</f>
        <v>0</v>
      </c>
      <c r="W1639" s="14">
        <f t="shared" ref="W1639:W1675" si="10642">W1640</f>
        <v>0</v>
      </c>
      <c r="X1639" s="14">
        <f t="shared" ref="X1639:X1675" si="10643">X1640</f>
        <v>0</v>
      </c>
      <c r="Y1639" s="14">
        <f t="shared" si="10153"/>
        <v>68.8</v>
      </c>
      <c r="Z1639" s="14">
        <f t="shared" si="10154"/>
        <v>58.2</v>
      </c>
      <c r="AA1639" s="14">
        <f t="shared" si="10155"/>
        <v>52.5</v>
      </c>
      <c r="AB1639" s="14">
        <f t="shared" ref="AB1639:AB1675" si="10644">AB1640</f>
        <v>0</v>
      </c>
      <c r="AC1639" s="14">
        <f t="shared" ref="AC1639:AC1675" si="10645">AC1640</f>
        <v>0</v>
      </c>
      <c r="AD1639" s="14">
        <f t="shared" ref="AD1639:AD1675" si="10646">AD1640</f>
        <v>0</v>
      </c>
      <c r="AE1639" s="14">
        <f t="shared" si="10156"/>
        <v>68.8</v>
      </c>
      <c r="AF1639" s="14">
        <f t="shared" si="10157"/>
        <v>58.2</v>
      </c>
      <c r="AG1639" s="14">
        <f t="shared" si="10158"/>
        <v>52.5</v>
      </c>
      <c r="AH1639" s="14">
        <f t="shared" ref="AH1639:AH1675" si="10647">AH1640</f>
        <v>0</v>
      </c>
      <c r="AI1639" s="14">
        <f t="shared" ref="AI1639:AI1675" si="10648">AI1640</f>
        <v>0</v>
      </c>
      <c r="AJ1639" s="14">
        <f t="shared" ref="AJ1639:AJ1675" si="10649">AJ1640</f>
        <v>0</v>
      </c>
      <c r="AK1639" s="14">
        <f t="shared" ref="AK1639:AK1675" si="10650">AK1640</f>
        <v>0</v>
      </c>
      <c r="AL1639" s="14">
        <f t="shared" ref="AL1639:AL1675" si="10651">AL1640</f>
        <v>0</v>
      </c>
      <c r="AM1639" s="14">
        <f t="shared" ref="AM1639:AM1675" si="10652">AM1640</f>
        <v>0</v>
      </c>
      <c r="AN1639" s="14">
        <f t="shared" ref="AN1639:AN1675" si="10653">AN1640</f>
        <v>0</v>
      </c>
      <c r="AO1639" s="14">
        <f t="shared" ref="AO1639:AO1675" si="10654">AO1640</f>
        <v>0</v>
      </c>
      <c r="AP1639" s="14">
        <f t="shared" ref="AP1639:AP1675" si="10655">AP1640</f>
        <v>0</v>
      </c>
      <c r="AQ1639" s="14">
        <f t="shared" ref="AQ1639:AQ1675" si="10656">AQ1640</f>
        <v>0</v>
      </c>
      <c r="AR1639" s="14">
        <f t="shared" ref="AR1639:AR1675" si="10657">AR1640</f>
        <v>0</v>
      </c>
      <c r="AS1639" s="14">
        <f t="shared" ref="AS1639:AS1675" si="10658">AS1640</f>
        <v>0</v>
      </c>
      <c r="AT1639" s="14">
        <f t="shared" ref="AT1639:AT1675" si="10659">AT1640</f>
        <v>0</v>
      </c>
      <c r="AU1639" s="14">
        <f t="shared" ref="AU1639:AU1675" si="10660">AU1640</f>
        <v>0</v>
      </c>
      <c r="AV1639" s="14">
        <f t="shared" ref="AV1639:AV1675" si="10661">AV1640</f>
        <v>0</v>
      </c>
      <c r="AW1639" s="14">
        <f t="shared" si="10159"/>
        <v>68.8</v>
      </c>
      <c r="AX1639" s="14">
        <f t="shared" si="10160"/>
        <v>58.2</v>
      </c>
      <c r="AY1639" s="14">
        <f t="shared" si="10161"/>
        <v>52.5</v>
      </c>
      <c r="AZ1639" s="14">
        <f t="shared" ref="AZ1639:AZ1675" si="10662">AZ1640</f>
        <v>0</v>
      </c>
      <c r="BA1639" s="14">
        <f t="shared" si="10162"/>
        <v>68.8</v>
      </c>
      <c r="BB1639" s="14">
        <f t="shared" si="10163"/>
        <v>58.2</v>
      </c>
      <c r="BC1639" s="14">
        <f t="shared" si="10164"/>
        <v>52.5</v>
      </c>
      <c r="BD1639" s="14">
        <f t="shared" ref="BD1639:BD1675" si="10663">BD1640</f>
        <v>0</v>
      </c>
      <c r="BE1639" s="14">
        <f t="shared" ref="BE1639:BE1675" si="10664">BE1640</f>
        <v>0</v>
      </c>
      <c r="BF1639" s="14">
        <f t="shared" ref="BF1639:BF1675" si="10665">BF1640</f>
        <v>818.077</v>
      </c>
      <c r="BG1639" s="14">
        <f t="shared" ref="BG1639:BG1675" si="10666">BG1640</f>
        <v>0</v>
      </c>
      <c r="BH1639" s="14">
        <f t="shared" ref="BH1639:BH1675" si="10667">BH1640</f>
        <v>0</v>
      </c>
      <c r="BI1639" s="14">
        <f t="shared" ref="BI1639:BI1675" si="10668">BI1640</f>
        <v>0</v>
      </c>
      <c r="BJ1639" s="14">
        <f t="shared" ref="BJ1639:BJ1675" si="10669">BJ1640</f>
        <v>0</v>
      </c>
      <c r="BK1639" s="14">
        <f t="shared" ref="BK1639:BK1675" si="10670">BK1640</f>
        <v>0</v>
      </c>
      <c r="BL1639" s="14">
        <f t="shared" ref="BL1639:BL1675" si="10671">BL1640</f>
        <v>0</v>
      </c>
      <c r="BM1639" s="14">
        <f t="shared" ref="BM1639:BM1675" si="10672">BM1640</f>
        <v>0</v>
      </c>
      <c r="BN1639" s="14">
        <f t="shared" ref="BN1639:BN1675" si="10673">BN1640</f>
        <v>0</v>
      </c>
      <c r="BO1639" s="14">
        <f t="shared" si="10165"/>
        <v>886.87699999999995</v>
      </c>
      <c r="BP1639" s="14">
        <f t="shared" si="10166"/>
        <v>58.2</v>
      </c>
      <c r="BQ1639" s="14">
        <f t="shared" si="10167"/>
        <v>52.5</v>
      </c>
      <c r="BR1639" s="14">
        <f t="shared" ref="BR1639:BR1675" si="10674">BR1640</f>
        <v>0</v>
      </c>
      <c r="BS1639" s="14">
        <f t="shared" ref="BS1639:BS1675" si="10675">BS1640</f>
        <v>0</v>
      </c>
      <c r="BT1639" s="14">
        <f t="shared" ref="BT1639:BT1675" si="10676">BT1640</f>
        <v>0</v>
      </c>
      <c r="BU1639" s="14">
        <f t="shared" si="10168"/>
        <v>886.87699999999995</v>
      </c>
      <c r="BV1639" s="14">
        <f t="shared" si="10169"/>
        <v>58.2</v>
      </c>
      <c r="BW1639" s="14">
        <f t="shared" si="10170"/>
        <v>52.5</v>
      </c>
      <c r="BX1639" s="14">
        <f t="shared" ref="BX1639:BX1675" si="10677">BX1640</f>
        <v>0</v>
      </c>
      <c r="BY1639" s="14">
        <f t="shared" ref="BY1639:BY1675" si="10678">BY1640</f>
        <v>0</v>
      </c>
      <c r="BZ1639" s="14">
        <f t="shared" ref="BZ1639:BZ1675" si="10679">BZ1640</f>
        <v>0</v>
      </c>
      <c r="CA1639" s="14">
        <f t="shared" ref="CA1639:CA1675" si="10680">CA1640</f>
        <v>0</v>
      </c>
      <c r="CB1639" s="14">
        <f t="shared" ref="CB1639:CB1675" si="10681">CB1640</f>
        <v>0</v>
      </c>
      <c r="CC1639" s="14">
        <f t="shared" ref="CC1639:CC1675" si="10682">CC1640</f>
        <v>0</v>
      </c>
      <c r="CD1639" s="14">
        <f t="shared" ref="CD1639:CD1675" si="10683">CD1640</f>
        <v>0</v>
      </c>
      <c r="CE1639" s="14">
        <f t="shared" ref="CE1639:CE1675" si="10684">CE1640</f>
        <v>0</v>
      </c>
      <c r="CF1639" s="14">
        <f t="shared" ref="CF1639:CF1675" si="10685">CF1640</f>
        <v>0</v>
      </c>
      <c r="CG1639" s="14">
        <f t="shared" si="10171"/>
        <v>886.87699999999995</v>
      </c>
      <c r="CH1639" s="14">
        <f t="shared" ref="CH1639:CH1675" si="10686">CH1640</f>
        <v>0</v>
      </c>
      <c r="CI1639" s="84">
        <f t="shared" si="10623"/>
        <v>886.87699999999995</v>
      </c>
      <c r="CJ1639" s="14">
        <f t="shared" si="10172"/>
        <v>58.2</v>
      </c>
      <c r="CK1639" s="52">
        <f t="shared" ref="CK1639:CP1675" si="10687">CK1640</f>
        <v>0</v>
      </c>
      <c r="CL1639" s="84">
        <f t="shared" si="10624"/>
        <v>58.2</v>
      </c>
      <c r="CM1639" s="14">
        <f t="shared" si="10173"/>
        <v>52.5</v>
      </c>
      <c r="CN1639" s="52">
        <f t="shared" si="10687"/>
        <v>0</v>
      </c>
      <c r="CO1639" s="84">
        <f t="shared" si="10625"/>
        <v>52.5</v>
      </c>
      <c r="CP1639" s="14">
        <f t="shared" si="10687"/>
        <v>0</v>
      </c>
      <c r="CQ1639" s="29"/>
      <c r="CR1639" s="29"/>
      <c r="CT1639" s="1"/>
    </row>
    <row r="1640" spans="1:99" s="1" customFormat="1" ht="15.6" hidden="1" customHeight="1" x14ac:dyDescent="0.3">
      <c r="A1640" s="27" t="s">
        <v>523</v>
      </c>
      <c r="B1640" s="27" t="s">
        <v>68</v>
      </c>
      <c r="C1640" s="27" t="s">
        <v>70</v>
      </c>
      <c r="D1640" s="27" t="s">
        <v>74</v>
      </c>
      <c r="E1640" s="13"/>
      <c r="F1640" s="28" t="s">
        <v>41</v>
      </c>
      <c r="G1640" s="14">
        <f t="shared" si="10561"/>
        <v>68.8</v>
      </c>
      <c r="H1640" s="14">
        <f t="shared" si="10562"/>
        <v>58.2</v>
      </c>
      <c r="I1640" s="14">
        <f t="shared" si="10631"/>
        <v>52.5</v>
      </c>
      <c r="J1640" s="14">
        <f t="shared" si="10632"/>
        <v>0</v>
      </c>
      <c r="K1640" s="14">
        <f t="shared" si="10633"/>
        <v>0</v>
      </c>
      <c r="L1640" s="14">
        <f t="shared" si="10634"/>
        <v>0</v>
      </c>
      <c r="M1640" s="14">
        <f t="shared" si="10567"/>
        <v>68.8</v>
      </c>
      <c r="N1640" s="14">
        <f t="shared" si="10568"/>
        <v>58.2</v>
      </c>
      <c r="O1640" s="14">
        <f t="shared" si="10569"/>
        <v>52.5</v>
      </c>
      <c r="P1640" s="14">
        <f t="shared" si="10635"/>
        <v>0</v>
      </c>
      <c r="Q1640" s="14">
        <f t="shared" si="10636"/>
        <v>0</v>
      </c>
      <c r="R1640" s="14">
        <f t="shared" si="10637"/>
        <v>0</v>
      </c>
      <c r="S1640" s="14">
        <f t="shared" si="10638"/>
        <v>0</v>
      </c>
      <c r="T1640" s="14">
        <f t="shared" si="10639"/>
        <v>0</v>
      </c>
      <c r="U1640" s="14">
        <f t="shared" si="10640"/>
        <v>0</v>
      </c>
      <c r="V1640" s="14">
        <f t="shared" si="10641"/>
        <v>0</v>
      </c>
      <c r="W1640" s="14">
        <f t="shared" si="10642"/>
        <v>0</v>
      </c>
      <c r="X1640" s="14">
        <f t="shared" si="10643"/>
        <v>0</v>
      </c>
      <c r="Y1640" s="14">
        <f t="shared" si="10153"/>
        <v>68.8</v>
      </c>
      <c r="Z1640" s="14">
        <f t="shared" si="10154"/>
        <v>58.2</v>
      </c>
      <c r="AA1640" s="14">
        <f t="shared" si="10155"/>
        <v>52.5</v>
      </c>
      <c r="AB1640" s="14">
        <f t="shared" si="10644"/>
        <v>0</v>
      </c>
      <c r="AC1640" s="14">
        <f t="shared" si="10645"/>
        <v>0</v>
      </c>
      <c r="AD1640" s="14">
        <f t="shared" si="10646"/>
        <v>0</v>
      </c>
      <c r="AE1640" s="14">
        <f t="shared" si="10156"/>
        <v>68.8</v>
      </c>
      <c r="AF1640" s="14">
        <f t="shared" si="10157"/>
        <v>58.2</v>
      </c>
      <c r="AG1640" s="14">
        <f t="shared" si="10158"/>
        <v>52.5</v>
      </c>
      <c r="AH1640" s="14">
        <f t="shared" si="10647"/>
        <v>0</v>
      </c>
      <c r="AI1640" s="14">
        <f t="shared" si="10648"/>
        <v>0</v>
      </c>
      <c r="AJ1640" s="14">
        <f t="shared" si="10649"/>
        <v>0</v>
      </c>
      <c r="AK1640" s="14">
        <f t="shared" si="10650"/>
        <v>0</v>
      </c>
      <c r="AL1640" s="14">
        <f t="shared" si="10651"/>
        <v>0</v>
      </c>
      <c r="AM1640" s="14">
        <f t="shared" si="10652"/>
        <v>0</v>
      </c>
      <c r="AN1640" s="14">
        <f t="shared" si="10653"/>
        <v>0</v>
      </c>
      <c r="AO1640" s="14">
        <f t="shared" si="10654"/>
        <v>0</v>
      </c>
      <c r="AP1640" s="14">
        <f t="shared" si="10655"/>
        <v>0</v>
      </c>
      <c r="AQ1640" s="14">
        <f t="shared" si="10656"/>
        <v>0</v>
      </c>
      <c r="AR1640" s="14">
        <f t="shared" si="10657"/>
        <v>0</v>
      </c>
      <c r="AS1640" s="14">
        <f t="shared" si="10658"/>
        <v>0</v>
      </c>
      <c r="AT1640" s="14">
        <f t="shared" si="10659"/>
        <v>0</v>
      </c>
      <c r="AU1640" s="14">
        <f t="shared" si="10660"/>
        <v>0</v>
      </c>
      <c r="AV1640" s="14">
        <f t="shared" si="10661"/>
        <v>0</v>
      </c>
      <c r="AW1640" s="14">
        <f t="shared" si="10159"/>
        <v>68.8</v>
      </c>
      <c r="AX1640" s="14">
        <f t="shared" si="10160"/>
        <v>58.2</v>
      </c>
      <c r="AY1640" s="14">
        <f t="shared" si="10161"/>
        <v>52.5</v>
      </c>
      <c r="AZ1640" s="14">
        <f t="shared" si="10662"/>
        <v>0</v>
      </c>
      <c r="BA1640" s="14">
        <f t="shared" si="10162"/>
        <v>68.8</v>
      </c>
      <c r="BB1640" s="14">
        <f t="shared" si="10163"/>
        <v>58.2</v>
      </c>
      <c r="BC1640" s="14">
        <f t="shared" si="10164"/>
        <v>52.5</v>
      </c>
      <c r="BD1640" s="14">
        <f t="shared" si="10663"/>
        <v>0</v>
      </c>
      <c r="BE1640" s="14">
        <f t="shared" si="10664"/>
        <v>0</v>
      </c>
      <c r="BF1640" s="14">
        <f t="shared" si="10665"/>
        <v>818.077</v>
      </c>
      <c r="BG1640" s="14">
        <f t="shared" si="10666"/>
        <v>0</v>
      </c>
      <c r="BH1640" s="14">
        <f t="shared" si="10667"/>
        <v>0</v>
      </c>
      <c r="BI1640" s="14">
        <f t="shared" si="10668"/>
        <v>0</v>
      </c>
      <c r="BJ1640" s="14">
        <f t="shared" si="10669"/>
        <v>0</v>
      </c>
      <c r="BK1640" s="14">
        <f t="shared" si="10670"/>
        <v>0</v>
      </c>
      <c r="BL1640" s="14">
        <f t="shared" si="10671"/>
        <v>0</v>
      </c>
      <c r="BM1640" s="14">
        <f t="shared" si="10672"/>
        <v>0</v>
      </c>
      <c r="BN1640" s="14">
        <f t="shared" si="10673"/>
        <v>0</v>
      </c>
      <c r="BO1640" s="14">
        <f t="shared" si="10165"/>
        <v>886.87699999999995</v>
      </c>
      <c r="BP1640" s="14">
        <f t="shared" si="10166"/>
        <v>58.2</v>
      </c>
      <c r="BQ1640" s="14">
        <f t="shared" si="10167"/>
        <v>52.5</v>
      </c>
      <c r="BR1640" s="14">
        <f t="shared" si="10674"/>
        <v>0</v>
      </c>
      <c r="BS1640" s="14">
        <f t="shared" si="10675"/>
        <v>0</v>
      </c>
      <c r="BT1640" s="14">
        <f t="shared" si="10676"/>
        <v>0</v>
      </c>
      <c r="BU1640" s="14">
        <f t="shared" si="10168"/>
        <v>886.87699999999995</v>
      </c>
      <c r="BV1640" s="14">
        <f t="shared" si="10169"/>
        <v>58.2</v>
      </c>
      <c r="BW1640" s="14">
        <f t="shared" si="10170"/>
        <v>52.5</v>
      </c>
      <c r="BX1640" s="14">
        <f t="shared" si="10677"/>
        <v>0</v>
      </c>
      <c r="BY1640" s="14">
        <f t="shared" si="10678"/>
        <v>0</v>
      </c>
      <c r="BZ1640" s="14">
        <f t="shared" si="10679"/>
        <v>0</v>
      </c>
      <c r="CA1640" s="14">
        <f t="shared" si="10680"/>
        <v>0</v>
      </c>
      <c r="CB1640" s="14">
        <f t="shared" si="10681"/>
        <v>0</v>
      </c>
      <c r="CC1640" s="14">
        <f t="shared" si="10682"/>
        <v>0</v>
      </c>
      <c r="CD1640" s="14">
        <f t="shared" si="10683"/>
        <v>0</v>
      </c>
      <c r="CE1640" s="14">
        <f t="shared" si="10684"/>
        <v>0</v>
      </c>
      <c r="CF1640" s="14">
        <f t="shared" si="10685"/>
        <v>0</v>
      </c>
      <c r="CG1640" s="14">
        <f t="shared" si="10171"/>
        <v>886.87699999999995</v>
      </c>
      <c r="CH1640" s="14">
        <f t="shared" si="10686"/>
        <v>0</v>
      </c>
      <c r="CI1640" s="14"/>
      <c r="CJ1640" s="14">
        <f t="shared" si="10172"/>
        <v>58.2</v>
      </c>
      <c r="CK1640" s="52">
        <f t="shared" si="10687"/>
        <v>0</v>
      </c>
      <c r="CL1640" s="52"/>
      <c r="CM1640" s="14">
        <f t="shared" si="10173"/>
        <v>52.5</v>
      </c>
      <c r="CN1640" s="52">
        <f t="shared" si="10687"/>
        <v>0</v>
      </c>
      <c r="CO1640" s="52"/>
      <c r="CP1640" s="14">
        <f t="shared" si="10687"/>
        <v>0</v>
      </c>
      <c r="CQ1640" s="29">
        <v>0</v>
      </c>
      <c r="CR1640" s="29"/>
      <c r="CS1640" s="1" t="s">
        <v>75</v>
      </c>
    </row>
    <row r="1641" spans="1:99" ht="31.2" customHeight="1" x14ac:dyDescent="0.3">
      <c r="A1641" s="76" t="s">
        <v>523</v>
      </c>
      <c r="B1641" s="76" t="s">
        <v>68</v>
      </c>
      <c r="C1641" s="76" t="s">
        <v>70</v>
      </c>
      <c r="D1641" s="76" t="s">
        <v>76</v>
      </c>
      <c r="E1641" s="90"/>
      <c r="F1641" s="77" t="s">
        <v>77</v>
      </c>
      <c r="G1641" s="14">
        <f t="shared" si="10561"/>
        <v>68.8</v>
      </c>
      <c r="H1641" s="14">
        <f t="shared" si="10562"/>
        <v>58.2</v>
      </c>
      <c r="I1641" s="14">
        <f t="shared" si="10631"/>
        <v>52.5</v>
      </c>
      <c r="J1641" s="14">
        <f t="shared" si="10632"/>
        <v>0</v>
      </c>
      <c r="K1641" s="14">
        <f t="shared" si="10633"/>
        <v>0</v>
      </c>
      <c r="L1641" s="14">
        <f t="shared" si="10634"/>
        <v>0</v>
      </c>
      <c r="M1641" s="14">
        <f t="shared" si="10567"/>
        <v>68.8</v>
      </c>
      <c r="N1641" s="14">
        <f t="shared" si="10568"/>
        <v>58.2</v>
      </c>
      <c r="O1641" s="14">
        <f t="shared" si="10569"/>
        <v>52.5</v>
      </c>
      <c r="P1641" s="14">
        <f t="shared" si="10635"/>
        <v>0</v>
      </c>
      <c r="Q1641" s="14">
        <f t="shared" si="10636"/>
        <v>0</v>
      </c>
      <c r="R1641" s="14">
        <f t="shared" si="10637"/>
        <v>0</v>
      </c>
      <c r="S1641" s="14">
        <f t="shared" si="10638"/>
        <v>0</v>
      </c>
      <c r="T1641" s="14">
        <f t="shared" si="10639"/>
        <v>0</v>
      </c>
      <c r="U1641" s="14">
        <f t="shared" si="10640"/>
        <v>0</v>
      </c>
      <c r="V1641" s="14">
        <f t="shared" si="10641"/>
        <v>0</v>
      </c>
      <c r="W1641" s="14">
        <f t="shared" si="10642"/>
        <v>0</v>
      </c>
      <c r="X1641" s="14">
        <f t="shared" si="10643"/>
        <v>0</v>
      </c>
      <c r="Y1641" s="14">
        <f t="shared" si="10153"/>
        <v>68.8</v>
      </c>
      <c r="Z1641" s="14">
        <f t="shared" si="10154"/>
        <v>58.2</v>
      </c>
      <c r="AA1641" s="14">
        <f t="shared" si="10155"/>
        <v>52.5</v>
      </c>
      <c r="AB1641" s="14">
        <f t="shared" si="10644"/>
        <v>0</v>
      </c>
      <c r="AC1641" s="14">
        <f t="shared" si="10645"/>
        <v>0</v>
      </c>
      <c r="AD1641" s="14">
        <f t="shared" si="10646"/>
        <v>0</v>
      </c>
      <c r="AE1641" s="14">
        <f t="shared" si="10156"/>
        <v>68.8</v>
      </c>
      <c r="AF1641" s="14">
        <f t="shared" si="10157"/>
        <v>58.2</v>
      </c>
      <c r="AG1641" s="14">
        <f t="shared" si="10158"/>
        <v>52.5</v>
      </c>
      <c r="AH1641" s="14">
        <f t="shared" si="10647"/>
        <v>0</v>
      </c>
      <c r="AI1641" s="14">
        <f t="shared" si="10648"/>
        <v>0</v>
      </c>
      <c r="AJ1641" s="14">
        <f t="shared" si="10649"/>
        <v>0</v>
      </c>
      <c r="AK1641" s="14">
        <f t="shared" si="10650"/>
        <v>0</v>
      </c>
      <c r="AL1641" s="14">
        <f t="shared" si="10651"/>
        <v>0</v>
      </c>
      <c r="AM1641" s="14">
        <f t="shared" si="10652"/>
        <v>0</v>
      </c>
      <c r="AN1641" s="14">
        <f t="shared" si="10653"/>
        <v>0</v>
      </c>
      <c r="AO1641" s="14">
        <f t="shared" si="10654"/>
        <v>0</v>
      </c>
      <c r="AP1641" s="14">
        <f t="shared" si="10655"/>
        <v>0</v>
      </c>
      <c r="AQ1641" s="14">
        <f t="shared" si="10656"/>
        <v>0</v>
      </c>
      <c r="AR1641" s="14">
        <f t="shared" si="10657"/>
        <v>0</v>
      </c>
      <c r="AS1641" s="14">
        <f t="shared" si="10658"/>
        <v>0</v>
      </c>
      <c r="AT1641" s="14">
        <f t="shared" si="10659"/>
        <v>0</v>
      </c>
      <c r="AU1641" s="14">
        <f t="shared" si="10660"/>
        <v>0</v>
      </c>
      <c r="AV1641" s="14">
        <f t="shared" si="10661"/>
        <v>0</v>
      </c>
      <c r="AW1641" s="14">
        <f t="shared" si="10159"/>
        <v>68.8</v>
      </c>
      <c r="AX1641" s="14">
        <f t="shared" si="10160"/>
        <v>58.2</v>
      </c>
      <c r="AY1641" s="14">
        <f t="shared" si="10161"/>
        <v>52.5</v>
      </c>
      <c r="AZ1641" s="14">
        <f t="shared" si="10662"/>
        <v>0</v>
      </c>
      <c r="BA1641" s="14">
        <f t="shared" si="10162"/>
        <v>68.8</v>
      </c>
      <c r="BB1641" s="14">
        <f t="shared" si="10163"/>
        <v>58.2</v>
      </c>
      <c r="BC1641" s="14">
        <f t="shared" si="10164"/>
        <v>52.5</v>
      </c>
      <c r="BD1641" s="14">
        <f t="shared" si="10663"/>
        <v>0</v>
      </c>
      <c r="BE1641" s="14">
        <f t="shared" si="10664"/>
        <v>0</v>
      </c>
      <c r="BF1641" s="14">
        <f t="shared" si="10665"/>
        <v>818.077</v>
      </c>
      <c r="BG1641" s="14">
        <f t="shared" si="10666"/>
        <v>0</v>
      </c>
      <c r="BH1641" s="14">
        <f t="shared" si="10667"/>
        <v>0</v>
      </c>
      <c r="BI1641" s="14">
        <f t="shared" si="10668"/>
        <v>0</v>
      </c>
      <c r="BJ1641" s="14">
        <f t="shared" si="10669"/>
        <v>0</v>
      </c>
      <c r="BK1641" s="14">
        <f t="shared" si="10670"/>
        <v>0</v>
      </c>
      <c r="BL1641" s="14">
        <f t="shared" si="10671"/>
        <v>0</v>
      </c>
      <c r="BM1641" s="14">
        <f t="shared" si="10672"/>
        <v>0</v>
      </c>
      <c r="BN1641" s="14">
        <f t="shared" si="10673"/>
        <v>0</v>
      </c>
      <c r="BO1641" s="14">
        <f t="shared" si="10165"/>
        <v>886.87699999999995</v>
      </c>
      <c r="BP1641" s="14">
        <f t="shared" si="10166"/>
        <v>58.2</v>
      </c>
      <c r="BQ1641" s="14">
        <f t="shared" si="10167"/>
        <v>52.5</v>
      </c>
      <c r="BR1641" s="14">
        <f t="shared" si="10674"/>
        <v>0</v>
      </c>
      <c r="BS1641" s="14">
        <f t="shared" si="10675"/>
        <v>0</v>
      </c>
      <c r="BT1641" s="14">
        <f t="shared" si="10676"/>
        <v>0</v>
      </c>
      <c r="BU1641" s="14">
        <f t="shared" si="10168"/>
        <v>886.87699999999995</v>
      </c>
      <c r="BV1641" s="14">
        <f t="shared" si="10169"/>
        <v>58.2</v>
      </c>
      <c r="BW1641" s="14">
        <f t="shared" si="10170"/>
        <v>52.5</v>
      </c>
      <c r="BX1641" s="14">
        <f t="shared" si="10677"/>
        <v>0</v>
      </c>
      <c r="BY1641" s="14">
        <f t="shared" si="10678"/>
        <v>0</v>
      </c>
      <c r="BZ1641" s="14">
        <f t="shared" si="10679"/>
        <v>0</v>
      </c>
      <c r="CA1641" s="14">
        <f t="shared" si="10680"/>
        <v>0</v>
      </c>
      <c r="CB1641" s="14">
        <f t="shared" si="10681"/>
        <v>0</v>
      </c>
      <c r="CC1641" s="14">
        <f t="shared" si="10682"/>
        <v>0</v>
      </c>
      <c r="CD1641" s="14">
        <f t="shared" si="10683"/>
        <v>0</v>
      </c>
      <c r="CE1641" s="14">
        <f t="shared" si="10684"/>
        <v>0</v>
      </c>
      <c r="CF1641" s="14">
        <f t="shared" si="10685"/>
        <v>0</v>
      </c>
      <c r="CG1641" s="14">
        <f t="shared" si="10171"/>
        <v>886.87699999999995</v>
      </c>
      <c r="CH1641" s="14">
        <f t="shared" si="10686"/>
        <v>0</v>
      </c>
      <c r="CI1641" s="84">
        <f t="shared" ref="CI1641:CI1644" si="10688">CG1641+CH1641</f>
        <v>886.87699999999995</v>
      </c>
      <c r="CJ1641" s="14">
        <f t="shared" si="10172"/>
        <v>58.2</v>
      </c>
      <c r="CK1641" s="52">
        <f t="shared" si="10687"/>
        <v>0</v>
      </c>
      <c r="CL1641" s="84">
        <f t="shared" ref="CL1641:CL1644" si="10689">CJ1641+CK1641</f>
        <v>58.2</v>
      </c>
      <c r="CM1641" s="14">
        <f t="shared" si="10173"/>
        <v>52.5</v>
      </c>
      <c r="CN1641" s="52">
        <f t="shared" si="10687"/>
        <v>0</v>
      </c>
      <c r="CO1641" s="84">
        <f t="shared" ref="CO1641:CO1644" si="10690">CM1641+CN1641</f>
        <v>52.5</v>
      </c>
      <c r="CP1641" s="14">
        <f t="shared" si="10687"/>
        <v>0</v>
      </c>
      <c r="CQ1641" s="29"/>
      <c r="CR1641" s="29"/>
      <c r="CT1641" s="1"/>
    </row>
    <row r="1642" spans="1:99" ht="31.2" customHeight="1" x14ac:dyDescent="0.3">
      <c r="A1642" s="76" t="s">
        <v>523</v>
      </c>
      <c r="B1642" s="76" t="s">
        <v>68</v>
      </c>
      <c r="C1642" s="76" t="s">
        <v>70</v>
      </c>
      <c r="D1642" s="76" t="s">
        <v>470</v>
      </c>
      <c r="E1642" s="90"/>
      <c r="F1642" s="77" t="s">
        <v>471</v>
      </c>
      <c r="G1642" s="14">
        <f t="shared" si="10561"/>
        <v>68.8</v>
      </c>
      <c r="H1642" s="14">
        <f t="shared" si="10562"/>
        <v>58.2</v>
      </c>
      <c r="I1642" s="14">
        <f t="shared" si="10631"/>
        <v>52.5</v>
      </c>
      <c r="J1642" s="14">
        <f t="shared" si="10632"/>
        <v>0</v>
      </c>
      <c r="K1642" s="14">
        <f t="shared" si="10633"/>
        <v>0</v>
      </c>
      <c r="L1642" s="14">
        <f t="shared" si="10634"/>
        <v>0</v>
      </c>
      <c r="M1642" s="14">
        <f t="shared" si="10567"/>
        <v>68.8</v>
      </c>
      <c r="N1642" s="14">
        <f t="shared" si="10568"/>
        <v>58.2</v>
      </c>
      <c r="O1642" s="14">
        <f t="shared" si="10569"/>
        <v>52.5</v>
      </c>
      <c r="P1642" s="14">
        <f t="shared" si="10635"/>
        <v>0</v>
      </c>
      <c r="Q1642" s="14">
        <f t="shared" si="10636"/>
        <v>0</v>
      </c>
      <c r="R1642" s="14">
        <f t="shared" si="10637"/>
        <v>0</v>
      </c>
      <c r="S1642" s="14">
        <f t="shared" si="10638"/>
        <v>0</v>
      </c>
      <c r="T1642" s="14">
        <f t="shared" si="10639"/>
        <v>0</v>
      </c>
      <c r="U1642" s="14">
        <f t="shared" si="10640"/>
        <v>0</v>
      </c>
      <c r="V1642" s="14">
        <f t="shared" si="10641"/>
        <v>0</v>
      </c>
      <c r="W1642" s="14">
        <f t="shared" si="10642"/>
        <v>0</v>
      </c>
      <c r="X1642" s="14">
        <f t="shared" si="10643"/>
        <v>0</v>
      </c>
      <c r="Y1642" s="14">
        <f t="shared" si="10153"/>
        <v>68.8</v>
      </c>
      <c r="Z1642" s="14">
        <f t="shared" si="10154"/>
        <v>58.2</v>
      </c>
      <c r="AA1642" s="14">
        <f t="shared" si="10155"/>
        <v>52.5</v>
      </c>
      <c r="AB1642" s="14">
        <f t="shared" si="10644"/>
        <v>0</v>
      </c>
      <c r="AC1642" s="14">
        <f t="shared" si="10645"/>
        <v>0</v>
      </c>
      <c r="AD1642" s="14">
        <f t="shared" si="10646"/>
        <v>0</v>
      </c>
      <c r="AE1642" s="14">
        <f t="shared" si="10156"/>
        <v>68.8</v>
      </c>
      <c r="AF1642" s="14">
        <f t="shared" si="10157"/>
        <v>58.2</v>
      </c>
      <c r="AG1642" s="14">
        <f t="shared" si="10158"/>
        <v>52.5</v>
      </c>
      <c r="AH1642" s="14">
        <f t="shared" si="10647"/>
        <v>0</v>
      </c>
      <c r="AI1642" s="14">
        <f t="shared" si="10648"/>
        <v>0</v>
      </c>
      <c r="AJ1642" s="14">
        <f t="shared" si="10649"/>
        <v>0</v>
      </c>
      <c r="AK1642" s="14">
        <f t="shared" si="10650"/>
        <v>0</v>
      </c>
      <c r="AL1642" s="14">
        <f t="shared" si="10651"/>
        <v>0</v>
      </c>
      <c r="AM1642" s="14">
        <f t="shared" si="10652"/>
        <v>0</v>
      </c>
      <c r="AN1642" s="14">
        <f t="shared" si="10653"/>
        <v>0</v>
      </c>
      <c r="AO1642" s="14">
        <f t="shared" si="10654"/>
        <v>0</v>
      </c>
      <c r="AP1642" s="14">
        <f t="shared" si="10655"/>
        <v>0</v>
      </c>
      <c r="AQ1642" s="14">
        <f t="shared" si="10656"/>
        <v>0</v>
      </c>
      <c r="AR1642" s="14">
        <f t="shared" si="10657"/>
        <v>0</v>
      </c>
      <c r="AS1642" s="14">
        <f t="shared" si="10658"/>
        <v>0</v>
      </c>
      <c r="AT1642" s="14">
        <f t="shared" si="10659"/>
        <v>0</v>
      </c>
      <c r="AU1642" s="14">
        <f t="shared" si="10660"/>
        <v>0</v>
      </c>
      <c r="AV1642" s="14">
        <f t="shared" si="10661"/>
        <v>0</v>
      </c>
      <c r="AW1642" s="14">
        <f t="shared" si="10159"/>
        <v>68.8</v>
      </c>
      <c r="AX1642" s="14">
        <f t="shared" si="10160"/>
        <v>58.2</v>
      </c>
      <c r="AY1642" s="14">
        <f t="shared" si="10161"/>
        <v>52.5</v>
      </c>
      <c r="AZ1642" s="14">
        <f t="shared" si="10662"/>
        <v>0</v>
      </c>
      <c r="BA1642" s="14">
        <f t="shared" si="10162"/>
        <v>68.8</v>
      </c>
      <c r="BB1642" s="14">
        <f t="shared" si="10163"/>
        <v>58.2</v>
      </c>
      <c r="BC1642" s="14">
        <f t="shared" si="10164"/>
        <v>52.5</v>
      </c>
      <c r="BD1642" s="14">
        <f t="shared" si="10663"/>
        <v>0</v>
      </c>
      <c r="BE1642" s="14">
        <f t="shared" si="10664"/>
        <v>0</v>
      </c>
      <c r="BF1642" s="14">
        <f t="shared" si="10665"/>
        <v>818.077</v>
      </c>
      <c r="BG1642" s="14">
        <f t="shared" si="10666"/>
        <v>0</v>
      </c>
      <c r="BH1642" s="14">
        <f t="shared" si="10667"/>
        <v>0</v>
      </c>
      <c r="BI1642" s="14">
        <f t="shared" si="10668"/>
        <v>0</v>
      </c>
      <c r="BJ1642" s="14">
        <f t="shared" si="10669"/>
        <v>0</v>
      </c>
      <c r="BK1642" s="14">
        <f t="shared" si="10670"/>
        <v>0</v>
      </c>
      <c r="BL1642" s="14">
        <f t="shared" si="10671"/>
        <v>0</v>
      </c>
      <c r="BM1642" s="14">
        <f t="shared" si="10672"/>
        <v>0</v>
      </c>
      <c r="BN1642" s="14">
        <f t="shared" si="10673"/>
        <v>0</v>
      </c>
      <c r="BO1642" s="14">
        <f t="shared" si="10165"/>
        <v>886.87699999999995</v>
      </c>
      <c r="BP1642" s="14">
        <f t="shared" si="10166"/>
        <v>58.2</v>
      </c>
      <c r="BQ1642" s="14">
        <f t="shared" si="10167"/>
        <v>52.5</v>
      </c>
      <c r="BR1642" s="14">
        <f t="shared" si="10674"/>
        <v>0</v>
      </c>
      <c r="BS1642" s="14">
        <f t="shared" si="10675"/>
        <v>0</v>
      </c>
      <c r="BT1642" s="14">
        <f t="shared" si="10676"/>
        <v>0</v>
      </c>
      <c r="BU1642" s="14">
        <f t="shared" si="10168"/>
        <v>886.87699999999995</v>
      </c>
      <c r="BV1642" s="14">
        <f t="shared" si="10169"/>
        <v>58.2</v>
      </c>
      <c r="BW1642" s="14">
        <f t="shared" si="10170"/>
        <v>52.5</v>
      </c>
      <c r="BX1642" s="14">
        <f t="shared" si="10677"/>
        <v>0</v>
      </c>
      <c r="BY1642" s="14">
        <f t="shared" si="10678"/>
        <v>0</v>
      </c>
      <c r="BZ1642" s="14">
        <f t="shared" si="10679"/>
        <v>0</v>
      </c>
      <c r="CA1642" s="14">
        <f t="shared" si="10680"/>
        <v>0</v>
      </c>
      <c r="CB1642" s="14">
        <f t="shared" si="10681"/>
        <v>0</v>
      </c>
      <c r="CC1642" s="14">
        <f t="shared" si="10682"/>
        <v>0</v>
      </c>
      <c r="CD1642" s="14">
        <f t="shared" si="10683"/>
        <v>0</v>
      </c>
      <c r="CE1642" s="14">
        <f t="shared" si="10684"/>
        <v>0</v>
      </c>
      <c r="CF1642" s="14">
        <f t="shared" si="10685"/>
        <v>0</v>
      </c>
      <c r="CG1642" s="14">
        <f t="shared" si="10171"/>
        <v>886.87699999999995</v>
      </c>
      <c r="CH1642" s="14">
        <f t="shared" si="10686"/>
        <v>0</v>
      </c>
      <c r="CI1642" s="84">
        <f t="shared" si="10688"/>
        <v>886.87699999999995</v>
      </c>
      <c r="CJ1642" s="14">
        <f t="shared" si="10172"/>
        <v>58.2</v>
      </c>
      <c r="CK1642" s="52">
        <f t="shared" si="10687"/>
        <v>0</v>
      </c>
      <c r="CL1642" s="84">
        <f t="shared" si="10689"/>
        <v>58.2</v>
      </c>
      <c r="CM1642" s="14">
        <f t="shared" si="10173"/>
        <v>52.5</v>
      </c>
      <c r="CN1642" s="52">
        <f t="shared" si="10687"/>
        <v>0</v>
      </c>
      <c r="CO1642" s="84">
        <f t="shared" si="10690"/>
        <v>52.5</v>
      </c>
      <c r="CP1642" s="14">
        <f t="shared" si="10687"/>
        <v>0</v>
      </c>
      <c r="CQ1642" s="29"/>
      <c r="CR1642" s="29"/>
      <c r="CT1642" s="1"/>
    </row>
    <row r="1643" spans="1:99" ht="31.2" customHeight="1" x14ac:dyDescent="0.3">
      <c r="A1643" s="76" t="s">
        <v>523</v>
      </c>
      <c r="B1643" s="76" t="s">
        <v>68</v>
      </c>
      <c r="C1643" s="76" t="s">
        <v>70</v>
      </c>
      <c r="D1643" s="76" t="s">
        <v>470</v>
      </c>
      <c r="E1643" s="89" t="s">
        <v>46</v>
      </c>
      <c r="F1643" s="77" t="s">
        <v>47</v>
      </c>
      <c r="G1643" s="14">
        <v>68.8</v>
      </c>
      <c r="H1643" s="14">
        <v>58.2</v>
      </c>
      <c r="I1643" s="14">
        <v>52.5</v>
      </c>
      <c r="J1643" s="14"/>
      <c r="K1643" s="14"/>
      <c r="L1643" s="14"/>
      <c r="M1643" s="14">
        <f t="shared" si="10567"/>
        <v>68.8</v>
      </c>
      <c r="N1643" s="14">
        <f t="shared" si="10568"/>
        <v>58.2</v>
      </c>
      <c r="O1643" s="14">
        <f t="shared" si="10569"/>
        <v>52.5</v>
      </c>
      <c r="P1643" s="14"/>
      <c r="Q1643" s="14"/>
      <c r="R1643" s="14"/>
      <c r="S1643" s="14"/>
      <c r="T1643" s="14"/>
      <c r="U1643" s="14"/>
      <c r="V1643" s="14"/>
      <c r="W1643" s="14"/>
      <c r="X1643" s="14"/>
      <c r="Y1643" s="14">
        <f t="shared" ref="Y1643:Y1706" si="10691">M1643+P1643+Q1643+R1643+S1643</f>
        <v>68.8</v>
      </c>
      <c r="Z1643" s="14">
        <f t="shared" ref="Z1643:Z1706" si="10692">N1643+T1643+U1643</f>
        <v>58.2</v>
      </c>
      <c r="AA1643" s="14">
        <f t="shared" ref="AA1643:AA1706" si="10693">O1643+V1643+X1643+W1643</f>
        <v>52.5</v>
      </c>
      <c r="AB1643" s="14"/>
      <c r="AC1643" s="14"/>
      <c r="AD1643" s="14"/>
      <c r="AE1643" s="14">
        <f t="shared" ref="AE1643:AE1706" si="10694">Y1643+AB1643</f>
        <v>68.8</v>
      </c>
      <c r="AF1643" s="14">
        <f t="shared" ref="AF1643:AF1706" si="10695">Z1643+AC1643</f>
        <v>58.2</v>
      </c>
      <c r="AG1643" s="14">
        <f t="shared" ref="AG1643:AG1706" si="10696">AA1643+AD1643</f>
        <v>52.5</v>
      </c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>
        <f t="shared" ref="AW1643:AW1706" si="10697">AE1643+AH1643+AI1643+AJ1643+AK1643+AL1643</f>
        <v>68.8</v>
      </c>
      <c r="AX1643" s="14">
        <f t="shared" ref="AX1643:AX1706" si="10698">AF1643+AM1643+AN1643+AO1643+AP1643+AQ1643</f>
        <v>58.2</v>
      </c>
      <c r="AY1643" s="14">
        <f t="shared" ref="AY1643:AY1706" si="10699">AG1643+AR1643+AS1643+AT1643+AU1643+AV1643</f>
        <v>52.5</v>
      </c>
      <c r="AZ1643" s="14"/>
      <c r="BA1643" s="14">
        <f t="shared" ref="BA1643:BA1706" si="10700">AW1643+AZ1643</f>
        <v>68.8</v>
      </c>
      <c r="BB1643" s="14">
        <f t="shared" ref="BB1643:BB1706" si="10701">AX1643</f>
        <v>58.2</v>
      </c>
      <c r="BC1643" s="14">
        <f t="shared" ref="BC1643:BC1706" si="10702">AY1643</f>
        <v>52.5</v>
      </c>
      <c r="BD1643" s="14"/>
      <c r="BE1643" s="14"/>
      <c r="BF1643" s="14">
        <f>323.165+494.912</f>
        <v>818.077</v>
      </c>
      <c r="BG1643" s="14"/>
      <c r="BH1643" s="14"/>
      <c r="BI1643" s="14"/>
      <c r="BJ1643" s="14"/>
      <c r="BK1643" s="14"/>
      <c r="BL1643" s="14"/>
      <c r="BM1643" s="14"/>
      <c r="BN1643" s="14"/>
      <c r="BO1643" s="14">
        <f t="shared" ref="BO1643:BO1706" si="10703">BA1643+BD1643+BE1643+BF1643+BG1643</f>
        <v>886.87699999999995</v>
      </c>
      <c r="BP1643" s="14">
        <f t="shared" ref="BP1643:BP1706" si="10704">BB1643+BH1643+BI1643+BJ1643+BK1643</f>
        <v>58.2</v>
      </c>
      <c r="BQ1643" s="14">
        <f t="shared" ref="BQ1643:BQ1706" si="10705">BC1643+BL1643+BM1643+BN1643</f>
        <v>52.5</v>
      </c>
      <c r="BR1643" s="14"/>
      <c r="BS1643" s="14"/>
      <c r="BT1643" s="14"/>
      <c r="BU1643" s="14">
        <f t="shared" ref="BU1643:BU1706" si="10706">BO1643+BR1643</f>
        <v>886.87699999999995</v>
      </c>
      <c r="BV1643" s="14">
        <f t="shared" ref="BV1643:BV1706" si="10707">BP1643+BS1643</f>
        <v>58.2</v>
      </c>
      <c r="BW1643" s="14">
        <f t="shared" ref="BW1643:BW1706" si="10708">BQ1643+BT1643</f>
        <v>52.5</v>
      </c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>
        <f t="shared" ref="CG1643:CG1706" si="10709">BU1643+BX1643+BY1643+BZ1643</f>
        <v>886.87699999999995</v>
      </c>
      <c r="CH1643" s="14"/>
      <c r="CI1643" s="84">
        <f t="shared" si="10688"/>
        <v>886.87699999999995</v>
      </c>
      <c r="CJ1643" s="14">
        <f t="shared" ref="CJ1643:CJ1706" si="10710">BV1643+CA1643+CB1643+CC1643</f>
        <v>58.2</v>
      </c>
      <c r="CK1643" s="52"/>
      <c r="CL1643" s="84">
        <f t="shared" si="10689"/>
        <v>58.2</v>
      </c>
      <c r="CM1643" s="14">
        <f t="shared" ref="CM1643:CM1706" si="10711">BW1643+CD1643+CE1643+CF1643</f>
        <v>52.5</v>
      </c>
      <c r="CN1643" s="52"/>
      <c r="CO1643" s="84">
        <f t="shared" si="10690"/>
        <v>52.5</v>
      </c>
      <c r="CP1643" s="14"/>
      <c r="CQ1643" s="29"/>
      <c r="CR1643" s="29"/>
      <c r="CT1643" s="1"/>
    </row>
    <row r="1644" spans="1:99" ht="31.2" customHeight="1" x14ac:dyDescent="0.3">
      <c r="A1644" s="76" t="s">
        <v>523</v>
      </c>
      <c r="B1644" s="76" t="s">
        <v>68</v>
      </c>
      <c r="C1644" s="76" t="s">
        <v>70</v>
      </c>
      <c r="D1644" s="76" t="s">
        <v>461</v>
      </c>
      <c r="E1644" s="90"/>
      <c r="F1644" s="77" t="s">
        <v>462</v>
      </c>
      <c r="G1644" s="14">
        <f t="shared" si="10561"/>
        <v>4658.7</v>
      </c>
      <c r="H1644" s="14">
        <f t="shared" si="10562"/>
        <v>2650.9</v>
      </c>
      <c r="I1644" s="14">
        <f t="shared" si="10631"/>
        <v>2650.9</v>
      </c>
      <c r="J1644" s="14">
        <f t="shared" si="10632"/>
        <v>0</v>
      </c>
      <c r="K1644" s="14">
        <f t="shared" si="10633"/>
        <v>0</v>
      </c>
      <c r="L1644" s="14">
        <f t="shared" si="10634"/>
        <v>0</v>
      </c>
      <c r="M1644" s="14">
        <f t="shared" si="10567"/>
        <v>4658.7</v>
      </c>
      <c r="N1644" s="14">
        <f t="shared" si="10568"/>
        <v>2650.9</v>
      </c>
      <c r="O1644" s="14">
        <f t="shared" si="10569"/>
        <v>2650.9</v>
      </c>
      <c r="P1644" s="14">
        <f t="shared" si="10635"/>
        <v>0</v>
      </c>
      <c r="Q1644" s="14">
        <f t="shared" si="10636"/>
        <v>0</v>
      </c>
      <c r="R1644" s="14">
        <f t="shared" si="10637"/>
        <v>0</v>
      </c>
      <c r="S1644" s="14">
        <f t="shared" si="10638"/>
        <v>0</v>
      </c>
      <c r="T1644" s="14">
        <f t="shared" si="10639"/>
        <v>0</v>
      </c>
      <c r="U1644" s="14">
        <f t="shared" si="10640"/>
        <v>0</v>
      </c>
      <c r="V1644" s="14">
        <f t="shared" si="10641"/>
        <v>0</v>
      </c>
      <c r="W1644" s="14">
        <f t="shared" si="10642"/>
        <v>0</v>
      </c>
      <c r="X1644" s="14">
        <f t="shared" si="10643"/>
        <v>0</v>
      </c>
      <c r="Y1644" s="14">
        <f t="shared" si="10691"/>
        <v>4658.7</v>
      </c>
      <c r="Z1644" s="14">
        <f t="shared" si="10692"/>
        <v>2650.9</v>
      </c>
      <c r="AA1644" s="14">
        <f t="shared" si="10693"/>
        <v>2650.9</v>
      </c>
      <c r="AB1644" s="14">
        <f t="shared" si="10644"/>
        <v>0</v>
      </c>
      <c r="AC1644" s="14">
        <f t="shared" si="10645"/>
        <v>0</v>
      </c>
      <c r="AD1644" s="14">
        <f t="shared" si="10646"/>
        <v>0</v>
      </c>
      <c r="AE1644" s="14">
        <f t="shared" si="10694"/>
        <v>4658.7</v>
      </c>
      <c r="AF1644" s="14">
        <f t="shared" si="10695"/>
        <v>2650.9</v>
      </c>
      <c r="AG1644" s="14">
        <f t="shared" si="10696"/>
        <v>2650.9</v>
      </c>
      <c r="AH1644" s="14">
        <f t="shared" si="10647"/>
        <v>0</v>
      </c>
      <c r="AI1644" s="14">
        <f t="shared" si="10648"/>
        <v>0</v>
      </c>
      <c r="AJ1644" s="14">
        <f t="shared" si="10649"/>
        <v>0</v>
      </c>
      <c r="AK1644" s="14">
        <f t="shared" si="10650"/>
        <v>0</v>
      </c>
      <c r="AL1644" s="14">
        <f t="shared" si="10651"/>
        <v>0</v>
      </c>
      <c r="AM1644" s="14">
        <f t="shared" si="10652"/>
        <v>0</v>
      </c>
      <c r="AN1644" s="14">
        <f t="shared" si="10653"/>
        <v>0</v>
      </c>
      <c r="AO1644" s="14">
        <f t="shared" si="10654"/>
        <v>0</v>
      </c>
      <c r="AP1644" s="14">
        <f t="shared" si="10655"/>
        <v>0</v>
      </c>
      <c r="AQ1644" s="14">
        <f t="shared" si="10656"/>
        <v>0</v>
      </c>
      <c r="AR1644" s="14">
        <f t="shared" si="10657"/>
        <v>0</v>
      </c>
      <c r="AS1644" s="14">
        <f t="shared" si="10658"/>
        <v>0</v>
      </c>
      <c r="AT1644" s="14">
        <f t="shared" si="10659"/>
        <v>0</v>
      </c>
      <c r="AU1644" s="14">
        <f t="shared" si="10660"/>
        <v>0</v>
      </c>
      <c r="AV1644" s="14">
        <f t="shared" si="10661"/>
        <v>0</v>
      </c>
      <c r="AW1644" s="14">
        <f t="shared" si="10697"/>
        <v>4658.7</v>
      </c>
      <c r="AX1644" s="14">
        <f t="shared" si="10698"/>
        <v>2650.9</v>
      </c>
      <c r="AY1644" s="14">
        <f t="shared" si="10699"/>
        <v>2650.9</v>
      </c>
      <c r="AZ1644" s="14">
        <f t="shared" si="10662"/>
        <v>0</v>
      </c>
      <c r="BA1644" s="14">
        <f t="shared" si="10700"/>
        <v>4658.7</v>
      </c>
      <c r="BB1644" s="14">
        <f t="shared" si="10701"/>
        <v>2650.9</v>
      </c>
      <c r="BC1644" s="14">
        <f t="shared" si="10702"/>
        <v>2650.9</v>
      </c>
      <c r="BD1644" s="14">
        <f t="shared" si="10663"/>
        <v>0</v>
      </c>
      <c r="BE1644" s="14">
        <f t="shared" si="10664"/>
        <v>0</v>
      </c>
      <c r="BF1644" s="14">
        <f t="shared" si="10665"/>
        <v>2246.52</v>
      </c>
      <c r="BG1644" s="14">
        <f t="shared" si="10666"/>
        <v>0</v>
      </c>
      <c r="BH1644" s="14">
        <f t="shared" si="10667"/>
        <v>0</v>
      </c>
      <c r="BI1644" s="14">
        <f t="shared" si="10668"/>
        <v>0</v>
      </c>
      <c r="BJ1644" s="14">
        <f t="shared" si="10669"/>
        <v>0</v>
      </c>
      <c r="BK1644" s="14">
        <f t="shared" si="10670"/>
        <v>0</v>
      </c>
      <c r="BL1644" s="14">
        <f t="shared" si="10671"/>
        <v>0</v>
      </c>
      <c r="BM1644" s="14">
        <f t="shared" si="10672"/>
        <v>0</v>
      </c>
      <c r="BN1644" s="14">
        <f t="shared" si="10673"/>
        <v>0</v>
      </c>
      <c r="BO1644" s="14">
        <f t="shared" si="10703"/>
        <v>6905.2199999999993</v>
      </c>
      <c r="BP1644" s="14">
        <f t="shared" si="10704"/>
        <v>2650.9</v>
      </c>
      <c r="BQ1644" s="14">
        <f t="shared" si="10705"/>
        <v>2650.9</v>
      </c>
      <c r="BR1644" s="14">
        <f t="shared" si="10674"/>
        <v>0</v>
      </c>
      <c r="BS1644" s="14">
        <f t="shared" si="10675"/>
        <v>0</v>
      </c>
      <c r="BT1644" s="14">
        <f t="shared" si="10676"/>
        <v>0</v>
      </c>
      <c r="BU1644" s="14">
        <f t="shared" si="10706"/>
        <v>6905.2199999999993</v>
      </c>
      <c r="BV1644" s="14">
        <f t="shared" si="10707"/>
        <v>2650.9</v>
      </c>
      <c r="BW1644" s="14">
        <f t="shared" si="10708"/>
        <v>2650.9</v>
      </c>
      <c r="BX1644" s="14">
        <f t="shared" si="10677"/>
        <v>0</v>
      </c>
      <c r="BY1644" s="14">
        <f t="shared" si="10678"/>
        <v>469.03199999999998</v>
      </c>
      <c r="BZ1644" s="14">
        <f t="shared" si="10679"/>
        <v>0</v>
      </c>
      <c r="CA1644" s="14">
        <f t="shared" si="10680"/>
        <v>0</v>
      </c>
      <c r="CB1644" s="14">
        <f t="shared" si="10681"/>
        <v>0</v>
      </c>
      <c r="CC1644" s="14">
        <f t="shared" si="10682"/>
        <v>0</v>
      </c>
      <c r="CD1644" s="14">
        <f t="shared" si="10683"/>
        <v>0</v>
      </c>
      <c r="CE1644" s="14">
        <f t="shared" si="10684"/>
        <v>0</v>
      </c>
      <c r="CF1644" s="14">
        <f t="shared" si="10685"/>
        <v>0</v>
      </c>
      <c r="CG1644" s="14">
        <f t="shared" si="10709"/>
        <v>7374.2519999999995</v>
      </c>
      <c r="CH1644" s="14">
        <f t="shared" si="10686"/>
        <v>0</v>
      </c>
      <c r="CI1644" s="84">
        <f t="shared" si="10688"/>
        <v>7374.2519999999995</v>
      </c>
      <c r="CJ1644" s="14">
        <f t="shared" si="10710"/>
        <v>2650.9</v>
      </c>
      <c r="CK1644" s="52">
        <f t="shared" si="10687"/>
        <v>0</v>
      </c>
      <c r="CL1644" s="84">
        <f t="shared" si="10689"/>
        <v>2650.9</v>
      </c>
      <c r="CM1644" s="14">
        <f t="shared" si="10711"/>
        <v>2650.9</v>
      </c>
      <c r="CN1644" s="52">
        <f t="shared" si="10687"/>
        <v>0</v>
      </c>
      <c r="CO1644" s="84">
        <f t="shared" si="10690"/>
        <v>2650.9</v>
      </c>
      <c r="CP1644" s="14">
        <f t="shared" si="10687"/>
        <v>0</v>
      </c>
      <c r="CQ1644" s="29"/>
      <c r="CR1644" s="29"/>
      <c r="CT1644" s="1"/>
    </row>
    <row r="1645" spans="1:99" s="1" customFormat="1" ht="15.6" hidden="1" customHeight="1" x14ac:dyDescent="0.3">
      <c r="A1645" s="27" t="s">
        <v>523</v>
      </c>
      <c r="B1645" s="27" t="s">
        <v>68</v>
      </c>
      <c r="C1645" s="27" t="s">
        <v>70</v>
      </c>
      <c r="D1645" s="27" t="s">
        <v>474</v>
      </c>
      <c r="E1645" s="13"/>
      <c r="F1645" s="28" t="s">
        <v>41</v>
      </c>
      <c r="G1645" s="14">
        <f t="shared" si="10561"/>
        <v>4658.7</v>
      </c>
      <c r="H1645" s="14">
        <f t="shared" si="10562"/>
        <v>2650.9</v>
      </c>
      <c r="I1645" s="14">
        <f t="shared" si="10631"/>
        <v>2650.9</v>
      </c>
      <c r="J1645" s="14">
        <f t="shared" si="10632"/>
        <v>0</v>
      </c>
      <c r="K1645" s="14">
        <f t="shared" si="10633"/>
        <v>0</v>
      </c>
      <c r="L1645" s="14">
        <f t="shared" si="10634"/>
        <v>0</v>
      </c>
      <c r="M1645" s="14">
        <f t="shared" si="10567"/>
        <v>4658.7</v>
      </c>
      <c r="N1645" s="14">
        <f t="shared" si="10568"/>
        <v>2650.9</v>
      </c>
      <c r="O1645" s="14">
        <f t="shared" si="10569"/>
        <v>2650.9</v>
      </c>
      <c r="P1645" s="14">
        <f t="shared" si="10635"/>
        <v>0</v>
      </c>
      <c r="Q1645" s="14">
        <f t="shared" si="10636"/>
        <v>0</v>
      </c>
      <c r="R1645" s="14">
        <f t="shared" si="10637"/>
        <v>0</v>
      </c>
      <c r="S1645" s="14">
        <f t="shared" si="10638"/>
        <v>0</v>
      </c>
      <c r="T1645" s="14">
        <f t="shared" si="10639"/>
        <v>0</v>
      </c>
      <c r="U1645" s="14">
        <f t="shared" si="10640"/>
        <v>0</v>
      </c>
      <c r="V1645" s="14">
        <f t="shared" si="10641"/>
        <v>0</v>
      </c>
      <c r="W1645" s="14">
        <f t="shared" si="10642"/>
        <v>0</v>
      </c>
      <c r="X1645" s="14">
        <f t="shared" si="10643"/>
        <v>0</v>
      </c>
      <c r="Y1645" s="14">
        <f t="shared" si="10691"/>
        <v>4658.7</v>
      </c>
      <c r="Z1645" s="14">
        <f t="shared" si="10692"/>
        <v>2650.9</v>
      </c>
      <c r="AA1645" s="14">
        <f t="shared" si="10693"/>
        <v>2650.9</v>
      </c>
      <c r="AB1645" s="14">
        <f t="shared" si="10644"/>
        <v>0</v>
      </c>
      <c r="AC1645" s="14">
        <f t="shared" si="10645"/>
        <v>0</v>
      </c>
      <c r="AD1645" s="14">
        <f t="shared" si="10646"/>
        <v>0</v>
      </c>
      <c r="AE1645" s="14">
        <f t="shared" si="10694"/>
        <v>4658.7</v>
      </c>
      <c r="AF1645" s="14">
        <f t="shared" si="10695"/>
        <v>2650.9</v>
      </c>
      <c r="AG1645" s="14">
        <f t="shared" si="10696"/>
        <v>2650.9</v>
      </c>
      <c r="AH1645" s="14">
        <f t="shared" si="10647"/>
        <v>0</v>
      </c>
      <c r="AI1645" s="14">
        <f t="shared" si="10648"/>
        <v>0</v>
      </c>
      <c r="AJ1645" s="14">
        <f t="shared" si="10649"/>
        <v>0</v>
      </c>
      <c r="AK1645" s="14">
        <f t="shared" si="10650"/>
        <v>0</v>
      </c>
      <c r="AL1645" s="14">
        <f t="shared" si="10651"/>
        <v>0</v>
      </c>
      <c r="AM1645" s="14">
        <f t="shared" si="10652"/>
        <v>0</v>
      </c>
      <c r="AN1645" s="14">
        <f t="shared" si="10653"/>
        <v>0</v>
      </c>
      <c r="AO1645" s="14">
        <f t="shared" si="10654"/>
        <v>0</v>
      </c>
      <c r="AP1645" s="14">
        <f t="shared" si="10655"/>
        <v>0</v>
      </c>
      <c r="AQ1645" s="14">
        <f t="shared" si="10656"/>
        <v>0</v>
      </c>
      <c r="AR1645" s="14">
        <f t="shared" si="10657"/>
        <v>0</v>
      </c>
      <c r="AS1645" s="14">
        <f t="shared" si="10658"/>
        <v>0</v>
      </c>
      <c r="AT1645" s="14">
        <f t="shared" si="10659"/>
        <v>0</v>
      </c>
      <c r="AU1645" s="14">
        <f t="shared" si="10660"/>
        <v>0</v>
      </c>
      <c r="AV1645" s="14">
        <f t="shared" si="10661"/>
        <v>0</v>
      </c>
      <c r="AW1645" s="14">
        <f t="shared" si="10697"/>
        <v>4658.7</v>
      </c>
      <c r="AX1645" s="14">
        <f t="shared" si="10698"/>
        <v>2650.9</v>
      </c>
      <c r="AY1645" s="14">
        <f t="shared" si="10699"/>
        <v>2650.9</v>
      </c>
      <c r="AZ1645" s="14">
        <f t="shared" si="10662"/>
        <v>0</v>
      </c>
      <c r="BA1645" s="14">
        <f t="shared" si="10700"/>
        <v>4658.7</v>
      </c>
      <c r="BB1645" s="14">
        <f t="shared" si="10701"/>
        <v>2650.9</v>
      </c>
      <c r="BC1645" s="14">
        <f t="shared" si="10702"/>
        <v>2650.9</v>
      </c>
      <c r="BD1645" s="14">
        <f t="shared" si="10663"/>
        <v>0</v>
      </c>
      <c r="BE1645" s="14">
        <f t="shared" si="10664"/>
        <v>0</v>
      </c>
      <c r="BF1645" s="14">
        <f t="shared" si="10665"/>
        <v>2246.52</v>
      </c>
      <c r="BG1645" s="14">
        <f t="shared" si="10666"/>
        <v>0</v>
      </c>
      <c r="BH1645" s="14">
        <f t="shared" si="10667"/>
        <v>0</v>
      </c>
      <c r="BI1645" s="14">
        <f t="shared" si="10668"/>
        <v>0</v>
      </c>
      <c r="BJ1645" s="14">
        <f t="shared" si="10669"/>
        <v>0</v>
      </c>
      <c r="BK1645" s="14">
        <f t="shared" si="10670"/>
        <v>0</v>
      </c>
      <c r="BL1645" s="14">
        <f t="shared" si="10671"/>
        <v>0</v>
      </c>
      <c r="BM1645" s="14">
        <f t="shared" si="10672"/>
        <v>0</v>
      </c>
      <c r="BN1645" s="14">
        <f t="shared" si="10673"/>
        <v>0</v>
      </c>
      <c r="BO1645" s="14">
        <f t="shared" si="10703"/>
        <v>6905.2199999999993</v>
      </c>
      <c r="BP1645" s="14">
        <f t="shared" si="10704"/>
        <v>2650.9</v>
      </c>
      <c r="BQ1645" s="14">
        <f t="shared" si="10705"/>
        <v>2650.9</v>
      </c>
      <c r="BR1645" s="14">
        <f t="shared" si="10674"/>
        <v>0</v>
      </c>
      <c r="BS1645" s="14">
        <f t="shared" si="10675"/>
        <v>0</v>
      </c>
      <c r="BT1645" s="14">
        <f t="shared" si="10676"/>
        <v>0</v>
      </c>
      <c r="BU1645" s="14">
        <f t="shared" si="10706"/>
        <v>6905.2199999999993</v>
      </c>
      <c r="BV1645" s="14">
        <f t="shared" si="10707"/>
        <v>2650.9</v>
      </c>
      <c r="BW1645" s="14">
        <f t="shared" si="10708"/>
        <v>2650.9</v>
      </c>
      <c r="BX1645" s="14">
        <f t="shared" si="10677"/>
        <v>0</v>
      </c>
      <c r="BY1645" s="14">
        <f t="shared" si="10678"/>
        <v>469.03199999999998</v>
      </c>
      <c r="BZ1645" s="14">
        <f t="shared" si="10679"/>
        <v>0</v>
      </c>
      <c r="CA1645" s="14">
        <f t="shared" si="10680"/>
        <v>0</v>
      </c>
      <c r="CB1645" s="14">
        <f t="shared" si="10681"/>
        <v>0</v>
      </c>
      <c r="CC1645" s="32">
        <f t="shared" si="10682"/>
        <v>0</v>
      </c>
      <c r="CD1645" s="14">
        <f t="shared" si="10683"/>
        <v>0</v>
      </c>
      <c r="CE1645" s="14">
        <f t="shared" si="10684"/>
        <v>0</v>
      </c>
      <c r="CF1645" s="32">
        <f t="shared" si="10685"/>
        <v>0</v>
      </c>
      <c r="CG1645" s="14">
        <f t="shared" si="10709"/>
        <v>7374.2519999999995</v>
      </c>
      <c r="CH1645" s="14">
        <f t="shared" si="10686"/>
        <v>0</v>
      </c>
      <c r="CI1645" s="14"/>
      <c r="CJ1645" s="14">
        <f t="shared" si="10710"/>
        <v>2650.9</v>
      </c>
      <c r="CK1645" s="52">
        <f t="shared" si="10687"/>
        <v>0</v>
      </c>
      <c r="CL1645" s="52"/>
      <c r="CM1645" s="14">
        <f t="shared" si="10711"/>
        <v>2650.9</v>
      </c>
      <c r="CN1645" s="52">
        <f t="shared" si="10687"/>
        <v>0</v>
      </c>
      <c r="CO1645" s="52"/>
      <c r="CP1645" s="14">
        <f t="shared" si="10687"/>
        <v>0</v>
      </c>
      <c r="CQ1645" s="29">
        <v>0</v>
      </c>
      <c r="CR1645" s="29"/>
      <c r="CS1645" s="1" t="s">
        <v>75</v>
      </c>
    </row>
    <row r="1646" spans="1:99" ht="46.8" customHeight="1" x14ac:dyDescent="0.3">
      <c r="A1646" s="76" t="s">
        <v>523</v>
      </c>
      <c r="B1646" s="76" t="s">
        <v>68</v>
      </c>
      <c r="C1646" s="76" t="s">
        <v>70</v>
      </c>
      <c r="D1646" s="76" t="s">
        <v>475</v>
      </c>
      <c r="E1646" s="90"/>
      <c r="F1646" s="77" t="s">
        <v>476</v>
      </c>
      <c r="G1646" s="14">
        <f t="shared" si="10561"/>
        <v>4658.7</v>
      </c>
      <c r="H1646" s="14">
        <f t="shared" si="10562"/>
        <v>2650.9</v>
      </c>
      <c r="I1646" s="14">
        <f t="shared" si="10631"/>
        <v>2650.9</v>
      </c>
      <c r="J1646" s="14">
        <f t="shared" si="10632"/>
        <v>0</v>
      </c>
      <c r="K1646" s="14">
        <f t="shared" si="10633"/>
        <v>0</v>
      </c>
      <c r="L1646" s="14">
        <f t="shared" si="10634"/>
        <v>0</v>
      </c>
      <c r="M1646" s="14">
        <f t="shared" si="10567"/>
        <v>4658.7</v>
      </c>
      <c r="N1646" s="14">
        <f t="shared" si="10568"/>
        <v>2650.9</v>
      </c>
      <c r="O1646" s="14">
        <f t="shared" si="10569"/>
        <v>2650.9</v>
      </c>
      <c r="P1646" s="14">
        <f t="shared" si="10635"/>
        <v>0</v>
      </c>
      <c r="Q1646" s="14">
        <f t="shared" si="10636"/>
        <v>0</v>
      </c>
      <c r="R1646" s="14">
        <f t="shared" si="10637"/>
        <v>0</v>
      </c>
      <c r="S1646" s="14">
        <f t="shared" si="10638"/>
        <v>0</v>
      </c>
      <c r="T1646" s="14">
        <f t="shared" si="10639"/>
        <v>0</v>
      </c>
      <c r="U1646" s="14">
        <f t="shared" si="10640"/>
        <v>0</v>
      </c>
      <c r="V1646" s="14">
        <f t="shared" si="10641"/>
        <v>0</v>
      </c>
      <c r="W1646" s="14">
        <f t="shared" si="10642"/>
        <v>0</v>
      </c>
      <c r="X1646" s="14">
        <f t="shared" si="10643"/>
        <v>0</v>
      </c>
      <c r="Y1646" s="14">
        <f t="shared" si="10691"/>
        <v>4658.7</v>
      </c>
      <c r="Z1646" s="14">
        <f t="shared" si="10692"/>
        <v>2650.9</v>
      </c>
      <c r="AA1646" s="14">
        <f t="shared" si="10693"/>
        <v>2650.9</v>
      </c>
      <c r="AB1646" s="14">
        <f t="shared" si="10644"/>
        <v>0</v>
      </c>
      <c r="AC1646" s="14">
        <f t="shared" si="10645"/>
        <v>0</v>
      </c>
      <c r="AD1646" s="14">
        <f t="shared" si="10646"/>
        <v>0</v>
      </c>
      <c r="AE1646" s="14">
        <f t="shared" si="10694"/>
        <v>4658.7</v>
      </c>
      <c r="AF1646" s="14">
        <f t="shared" si="10695"/>
        <v>2650.9</v>
      </c>
      <c r="AG1646" s="14">
        <f t="shared" si="10696"/>
        <v>2650.9</v>
      </c>
      <c r="AH1646" s="14">
        <f t="shared" si="10647"/>
        <v>0</v>
      </c>
      <c r="AI1646" s="14">
        <f t="shared" si="10648"/>
        <v>0</v>
      </c>
      <c r="AJ1646" s="14">
        <f t="shared" si="10649"/>
        <v>0</v>
      </c>
      <c r="AK1646" s="14">
        <f t="shared" si="10650"/>
        <v>0</v>
      </c>
      <c r="AL1646" s="14">
        <f t="shared" si="10651"/>
        <v>0</v>
      </c>
      <c r="AM1646" s="14">
        <f t="shared" si="10652"/>
        <v>0</v>
      </c>
      <c r="AN1646" s="14">
        <f t="shared" si="10653"/>
        <v>0</v>
      </c>
      <c r="AO1646" s="14">
        <f t="shared" si="10654"/>
        <v>0</v>
      </c>
      <c r="AP1646" s="14">
        <f t="shared" si="10655"/>
        <v>0</v>
      </c>
      <c r="AQ1646" s="14">
        <f t="shared" si="10656"/>
        <v>0</v>
      </c>
      <c r="AR1646" s="14">
        <f t="shared" si="10657"/>
        <v>0</v>
      </c>
      <c r="AS1646" s="14">
        <f t="shared" si="10658"/>
        <v>0</v>
      </c>
      <c r="AT1646" s="14">
        <f t="shared" si="10659"/>
        <v>0</v>
      </c>
      <c r="AU1646" s="14">
        <f t="shared" si="10660"/>
        <v>0</v>
      </c>
      <c r="AV1646" s="14">
        <f t="shared" si="10661"/>
        <v>0</v>
      </c>
      <c r="AW1646" s="14">
        <f t="shared" si="10697"/>
        <v>4658.7</v>
      </c>
      <c r="AX1646" s="14">
        <f t="shared" si="10698"/>
        <v>2650.9</v>
      </c>
      <c r="AY1646" s="14">
        <f t="shared" si="10699"/>
        <v>2650.9</v>
      </c>
      <c r="AZ1646" s="14">
        <f t="shared" si="10662"/>
        <v>0</v>
      </c>
      <c r="BA1646" s="14">
        <f t="shared" si="10700"/>
        <v>4658.7</v>
      </c>
      <c r="BB1646" s="14">
        <f t="shared" si="10701"/>
        <v>2650.9</v>
      </c>
      <c r="BC1646" s="14">
        <f t="shared" si="10702"/>
        <v>2650.9</v>
      </c>
      <c r="BD1646" s="14">
        <f t="shared" si="10663"/>
        <v>0</v>
      </c>
      <c r="BE1646" s="14">
        <f t="shared" si="10664"/>
        <v>0</v>
      </c>
      <c r="BF1646" s="14">
        <f t="shared" si="10665"/>
        <v>2246.52</v>
      </c>
      <c r="BG1646" s="14">
        <f t="shared" si="10666"/>
        <v>0</v>
      </c>
      <c r="BH1646" s="14">
        <f t="shared" si="10667"/>
        <v>0</v>
      </c>
      <c r="BI1646" s="14">
        <f t="shared" si="10668"/>
        <v>0</v>
      </c>
      <c r="BJ1646" s="14">
        <f t="shared" si="10669"/>
        <v>0</v>
      </c>
      <c r="BK1646" s="14">
        <f t="shared" si="10670"/>
        <v>0</v>
      </c>
      <c r="BL1646" s="14">
        <f t="shared" si="10671"/>
        <v>0</v>
      </c>
      <c r="BM1646" s="14">
        <f t="shared" si="10672"/>
        <v>0</v>
      </c>
      <c r="BN1646" s="14">
        <f t="shared" si="10673"/>
        <v>0</v>
      </c>
      <c r="BO1646" s="14">
        <f t="shared" si="10703"/>
        <v>6905.2199999999993</v>
      </c>
      <c r="BP1646" s="14">
        <f t="shared" si="10704"/>
        <v>2650.9</v>
      </c>
      <c r="BQ1646" s="14">
        <f t="shared" si="10705"/>
        <v>2650.9</v>
      </c>
      <c r="BR1646" s="14">
        <f t="shared" si="10674"/>
        <v>0</v>
      </c>
      <c r="BS1646" s="14">
        <f t="shared" si="10675"/>
        <v>0</v>
      </c>
      <c r="BT1646" s="14">
        <f t="shared" si="10676"/>
        <v>0</v>
      </c>
      <c r="BU1646" s="14">
        <f t="shared" si="10706"/>
        <v>6905.2199999999993</v>
      </c>
      <c r="BV1646" s="14">
        <f t="shared" si="10707"/>
        <v>2650.9</v>
      </c>
      <c r="BW1646" s="14">
        <f t="shared" si="10708"/>
        <v>2650.9</v>
      </c>
      <c r="BX1646" s="14">
        <f t="shared" si="10677"/>
        <v>0</v>
      </c>
      <c r="BY1646" s="14">
        <f t="shared" si="10678"/>
        <v>469.03199999999998</v>
      </c>
      <c r="BZ1646" s="14">
        <f t="shared" si="10679"/>
        <v>0</v>
      </c>
      <c r="CA1646" s="14">
        <f t="shared" si="10680"/>
        <v>0</v>
      </c>
      <c r="CB1646" s="14">
        <f t="shared" si="10681"/>
        <v>0</v>
      </c>
      <c r="CC1646" s="14">
        <f t="shared" si="10682"/>
        <v>0</v>
      </c>
      <c r="CD1646" s="14">
        <f t="shared" si="10683"/>
        <v>0</v>
      </c>
      <c r="CE1646" s="14">
        <f t="shared" si="10684"/>
        <v>0</v>
      </c>
      <c r="CF1646" s="14">
        <f t="shared" si="10685"/>
        <v>0</v>
      </c>
      <c r="CG1646" s="14">
        <f t="shared" si="10709"/>
        <v>7374.2519999999995</v>
      </c>
      <c r="CH1646" s="14">
        <f t="shared" si="10686"/>
        <v>0</v>
      </c>
      <c r="CI1646" s="84">
        <f t="shared" ref="CI1646:CI1651" si="10712">CG1646+CH1646</f>
        <v>7374.2519999999995</v>
      </c>
      <c r="CJ1646" s="14">
        <f t="shared" si="10710"/>
        <v>2650.9</v>
      </c>
      <c r="CK1646" s="52">
        <f t="shared" si="10687"/>
        <v>0</v>
      </c>
      <c r="CL1646" s="84">
        <f t="shared" ref="CL1646:CL1651" si="10713">CJ1646+CK1646</f>
        <v>2650.9</v>
      </c>
      <c r="CM1646" s="14">
        <f t="shared" si="10711"/>
        <v>2650.9</v>
      </c>
      <c r="CN1646" s="52">
        <f t="shared" si="10687"/>
        <v>0</v>
      </c>
      <c r="CO1646" s="84">
        <f t="shared" ref="CO1646:CO1651" si="10714">CM1646+CN1646</f>
        <v>2650.9</v>
      </c>
      <c r="CP1646" s="14">
        <f t="shared" si="10687"/>
        <v>0</v>
      </c>
      <c r="CQ1646" s="29"/>
      <c r="CR1646" s="29"/>
      <c r="CT1646" s="1"/>
    </row>
    <row r="1647" spans="1:99" ht="31.2" customHeight="1" x14ac:dyDescent="0.3">
      <c r="A1647" s="76" t="s">
        <v>523</v>
      </c>
      <c r="B1647" s="76" t="s">
        <v>68</v>
      </c>
      <c r="C1647" s="76" t="s">
        <v>70</v>
      </c>
      <c r="D1647" s="76" t="s">
        <v>477</v>
      </c>
      <c r="E1647" s="90"/>
      <c r="F1647" s="77" t="s">
        <v>478</v>
      </c>
      <c r="G1647" s="14">
        <f t="shared" si="10561"/>
        <v>4658.7</v>
      </c>
      <c r="H1647" s="14">
        <f t="shared" si="10562"/>
        <v>2650.9</v>
      </c>
      <c r="I1647" s="14">
        <f t="shared" si="10631"/>
        <v>2650.9</v>
      </c>
      <c r="J1647" s="14">
        <f t="shared" si="10632"/>
        <v>0</v>
      </c>
      <c r="K1647" s="14">
        <f t="shared" si="10633"/>
        <v>0</v>
      </c>
      <c r="L1647" s="14">
        <f t="shared" si="10634"/>
        <v>0</v>
      </c>
      <c r="M1647" s="14">
        <f t="shared" si="10567"/>
        <v>4658.7</v>
      </c>
      <c r="N1647" s="14">
        <f t="shared" si="10568"/>
        <v>2650.9</v>
      </c>
      <c r="O1647" s="14">
        <f t="shared" si="10569"/>
        <v>2650.9</v>
      </c>
      <c r="P1647" s="14">
        <f t="shared" si="10635"/>
        <v>0</v>
      </c>
      <c r="Q1647" s="14">
        <f t="shared" si="10636"/>
        <v>0</v>
      </c>
      <c r="R1647" s="14">
        <f t="shared" si="10637"/>
        <v>0</v>
      </c>
      <c r="S1647" s="14">
        <f t="shared" si="10638"/>
        <v>0</v>
      </c>
      <c r="T1647" s="14">
        <f t="shared" si="10639"/>
        <v>0</v>
      </c>
      <c r="U1647" s="14">
        <f t="shared" si="10640"/>
        <v>0</v>
      </c>
      <c r="V1647" s="14">
        <f t="shared" si="10641"/>
        <v>0</v>
      </c>
      <c r="W1647" s="14">
        <f t="shared" si="10642"/>
        <v>0</v>
      </c>
      <c r="X1647" s="14">
        <f t="shared" si="10643"/>
        <v>0</v>
      </c>
      <c r="Y1647" s="14">
        <f t="shared" si="10691"/>
        <v>4658.7</v>
      </c>
      <c r="Z1647" s="14">
        <f t="shared" si="10692"/>
        <v>2650.9</v>
      </c>
      <c r="AA1647" s="14">
        <f t="shared" si="10693"/>
        <v>2650.9</v>
      </c>
      <c r="AB1647" s="14">
        <f t="shared" si="10644"/>
        <v>0</v>
      </c>
      <c r="AC1647" s="14">
        <f t="shared" si="10645"/>
        <v>0</v>
      </c>
      <c r="AD1647" s="14">
        <f t="shared" si="10646"/>
        <v>0</v>
      </c>
      <c r="AE1647" s="14">
        <f t="shared" si="10694"/>
        <v>4658.7</v>
      </c>
      <c r="AF1647" s="14">
        <f t="shared" si="10695"/>
        <v>2650.9</v>
      </c>
      <c r="AG1647" s="14">
        <f t="shared" si="10696"/>
        <v>2650.9</v>
      </c>
      <c r="AH1647" s="14">
        <f t="shared" si="10647"/>
        <v>0</v>
      </c>
      <c r="AI1647" s="14">
        <f t="shared" si="10648"/>
        <v>0</v>
      </c>
      <c r="AJ1647" s="14">
        <f t="shared" si="10649"/>
        <v>0</v>
      </c>
      <c r="AK1647" s="14">
        <f t="shared" si="10650"/>
        <v>0</v>
      </c>
      <c r="AL1647" s="14">
        <f t="shared" si="10651"/>
        <v>0</v>
      </c>
      <c r="AM1647" s="14">
        <f t="shared" si="10652"/>
        <v>0</v>
      </c>
      <c r="AN1647" s="14">
        <f t="shared" si="10653"/>
        <v>0</v>
      </c>
      <c r="AO1647" s="14">
        <f t="shared" si="10654"/>
        <v>0</v>
      </c>
      <c r="AP1647" s="14">
        <f t="shared" si="10655"/>
        <v>0</v>
      </c>
      <c r="AQ1647" s="14">
        <f t="shared" si="10656"/>
        <v>0</v>
      </c>
      <c r="AR1647" s="14">
        <f t="shared" si="10657"/>
        <v>0</v>
      </c>
      <c r="AS1647" s="14">
        <f t="shared" si="10658"/>
        <v>0</v>
      </c>
      <c r="AT1647" s="14">
        <f t="shared" si="10659"/>
        <v>0</v>
      </c>
      <c r="AU1647" s="14">
        <f t="shared" si="10660"/>
        <v>0</v>
      </c>
      <c r="AV1647" s="14">
        <f t="shared" si="10661"/>
        <v>0</v>
      </c>
      <c r="AW1647" s="14">
        <f t="shared" si="10697"/>
        <v>4658.7</v>
      </c>
      <c r="AX1647" s="14">
        <f t="shared" si="10698"/>
        <v>2650.9</v>
      </c>
      <c r="AY1647" s="14">
        <f t="shared" si="10699"/>
        <v>2650.9</v>
      </c>
      <c r="AZ1647" s="14">
        <f t="shared" si="10662"/>
        <v>0</v>
      </c>
      <c r="BA1647" s="14">
        <f t="shared" si="10700"/>
        <v>4658.7</v>
      </c>
      <c r="BB1647" s="14">
        <f t="shared" si="10701"/>
        <v>2650.9</v>
      </c>
      <c r="BC1647" s="14">
        <f t="shared" si="10702"/>
        <v>2650.9</v>
      </c>
      <c r="BD1647" s="14">
        <f t="shared" si="10663"/>
        <v>0</v>
      </c>
      <c r="BE1647" s="14">
        <f t="shared" si="10664"/>
        <v>0</v>
      </c>
      <c r="BF1647" s="14">
        <f t="shared" si="10665"/>
        <v>2246.52</v>
      </c>
      <c r="BG1647" s="14">
        <f t="shared" si="10666"/>
        <v>0</v>
      </c>
      <c r="BH1647" s="14">
        <f t="shared" si="10667"/>
        <v>0</v>
      </c>
      <c r="BI1647" s="14">
        <f t="shared" si="10668"/>
        <v>0</v>
      </c>
      <c r="BJ1647" s="14">
        <f t="shared" si="10669"/>
        <v>0</v>
      </c>
      <c r="BK1647" s="14">
        <f t="shared" si="10670"/>
        <v>0</v>
      </c>
      <c r="BL1647" s="14">
        <f t="shared" si="10671"/>
        <v>0</v>
      </c>
      <c r="BM1647" s="14">
        <f t="shared" si="10672"/>
        <v>0</v>
      </c>
      <c r="BN1647" s="14">
        <f t="shared" si="10673"/>
        <v>0</v>
      </c>
      <c r="BO1647" s="14">
        <f t="shared" si="10703"/>
        <v>6905.2199999999993</v>
      </c>
      <c r="BP1647" s="14">
        <f t="shared" si="10704"/>
        <v>2650.9</v>
      </c>
      <c r="BQ1647" s="14">
        <f t="shared" si="10705"/>
        <v>2650.9</v>
      </c>
      <c r="BR1647" s="14">
        <f t="shared" si="10674"/>
        <v>0</v>
      </c>
      <c r="BS1647" s="14">
        <f t="shared" si="10675"/>
        <v>0</v>
      </c>
      <c r="BT1647" s="14">
        <f t="shared" si="10676"/>
        <v>0</v>
      </c>
      <c r="BU1647" s="14">
        <f t="shared" si="10706"/>
        <v>6905.2199999999993</v>
      </c>
      <c r="BV1647" s="14">
        <f t="shared" si="10707"/>
        <v>2650.9</v>
      </c>
      <c r="BW1647" s="14">
        <f t="shared" si="10708"/>
        <v>2650.9</v>
      </c>
      <c r="BX1647" s="14">
        <f t="shared" si="10677"/>
        <v>0</v>
      </c>
      <c r="BY1647" s="14">
        <f t="shared" si="10678"/>
        <v>469.03199999999998</v>
      </c>
      <c r="BZ1647" s="14">
        <f t="shared" si="10679"/>
        <v>0</v>
      </c>
      <c r="CA1647" s="14">
        <f t="shared" si="10680"/>
        <v>0</v>
      </c>
      <c r="CB1647" s="14">
        <f t="shared" si="10681"/>
        <v>0</v>
      </c>
      <c r="CC1647" s="14">
        <f t="shared" si="10682"/>
        <v>0</v>
      </c>
      <c r="CD1647" s="14">
        <f t="shared" si="10683"/>
        <v>0</v>
      </c>
      <c r="CE1647" s="14">
        <f t="shared" si="10684"/>
        <v>0</v>
      </c>
      <c r="CF1647" s="14">
        <f t="shared" si="10685"/>
        <v>0</v>
      </c>
      <c r="CG1647" s="14">
        <f t="shared" si="10709"/>
        <v>7374.2519999999995</v>
      </c>
      <c r="CH1647" s="14">
        <f t="shared" si="10686"/>
        <v>0</v>
      </c>
      <c r="CI1647" s="84">
        <f t="shared" si="10712"/>
        <v>7374.2519999999995</v>
      </c>
      <c r="CJ1647" s="14">
        <f t="shared" si="10710"/>
        <v>2650.9</v>
      </c>
      <c r="CK1647" s="52">
        <f t="shared" si="10687"/>
        <v>0</v>
      </c>
      <c r="CL1647" s="84">
        <f t="shared" si="10713"/>
        <v>2650.9</v>
      </c>
      <c r="CM1647" s="14">
        <f t="shared" si="10711"/>
        <v>2650.9</v>
      </c>
      <c r="CN1647" s="52">
        <f t="shared" si="10687"/>
        <v>0</v>
      </c>
      <c r="CO1647" s="84">
        <f t="shared" si="10714"/>
        <v>2650.9</v>
      </c>
      <c r="CP1647" s="14">
        <f t="shared" si="10687"/>
        <v>0</v>
      </c>
      <c r="CQ1647" s="29"/>
      <c r="CR1647" s="29"/>
      <c r="CT1647" s="1"/>
    </row>
    <row r="1648" spans="1:99" ht="31.2" customHeight="1" x14ac:dyDescent="0.3">
      <c r="A1648" s="76" t="s">
        <v>523</v>
      </c>
      <c r="B1648" s="76" t="s">
        <v>68</v>
      </c>
      <c r="C1648" s="76" t="s">
        <v>70</v>
      </c>
      <c r="D1648" s="76" t="s">
        <v>477</v>
      </c>
      <c r="E1648" s="89" t="s">
        <v>46</v>
      </c>
      <c r="F1648" s="77" t="s">
        <v>47</v>
      </c>
      <c r="G1648" s="14">
        <v>4658.7</v>
      </c>
      <c r="H1648" s="14">
        <v>2650.9</v>
      </c>
      <c r="I1648" s="14">
        <v>2650.9</v>
      </c>
      <c r="J1648" s="14"/>
      <c r="K1648" s="14"/>
      <c r="L1648" s="14"/>
      <c r="M1648" s="14">
        <f t="shared" si="10567"/>
        <v>4658.7</v>
      </c>
      <c r="N1648" s="14">
        <f t="shared" si="10568"/>
        <v>2650.9</v>
      </c>
      <c r="O1648" s="14">
        <f t="shared" si="10569"/>
        <v>2650.9</v>
      </c>
      <c r="P1648" s="14"/>
      <c r="Q1648" s="14"/>
      <c r="R1648" s="14"/>
      <c r="S1648" s="14"/>
      <c r="T1648" s="14"/>
      <c r="U1648" s="14"/>
      <c r="V1648" s="14"/>
      <c r="W1648" s="14"/>
      <c r="X1648" s="14"/>
      <c r="Y1648" s="14">
        <f t="shared" si="10691"/>
        <v>4658.7</v>
      </c>
      <c r="Z1648" s="14">
        <f t="shared" si="10692"/>
        <v>2650.9</v>
      </c>
      <c r="AA1648" s="14">
        <f t="shared" si="10693"/>
        <v>2650.9</v>
      </c>
      <c r="AB1648" s="14"/>
      <c r="AC1648" s="14"/>
      <c r="AD1648" s="14"/>
      <c r="AE1648" s="14">
        <f t="shared" si="10694"/>
        <v>4658.7</v>
      </c>
      <c r="AF1648" s="14">
        <f t="shared" si="10695"/>
        <v>2650.9</v>
      </c>
      <c r="AG1648" s="14">
        <f t="shared" si="10696"/>
        <v>2650.9</v>
      </c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>
        <f t="shared" si="10697"/>
        <v>4658.7</v>
      </c>
      <c r="AX1648" s="14">
        <f t="shared" si="10698"/>
        <v>2650.9</v>
      </c>
      <c r="AY1648" s="14">
        <f t="shared" si="10699"/>
        <v>2650.9</v>
      </c>
      <c r="AZ1648" s="14"/>
      <c r="BA1648" s="14">
        <f t="shared" si="10700"/>
        <v>4658.7</v>
      </c>
      <c r="BB1648" s="14">
        <f t="shared" si="10701"/>
        <v>2650.9</v>
      </c>
      <c r="BC1648" s="14">
        <f t="shared" si="10702"/>
        <v>2650.9</v>
      </c>
      <c r="BD1648" s="14"/>
      <c r="BE1648" s="14"/>
      <c r="BF1648" s="14">
        <v>2246.52</v>
      </c>
      <c r="BG1648" s="14"/>
      <c r="BH1648" s="14"/>
      <c r="BI1648" s="14"/>
      <c r="BJ1648" s="14"/>
      <c r="BK1648" s="14"/>
      <c r="BL1648" s="14"/>
      <c r="BM1648" s="14"/>
      <c r="BN1648" s="14"/>
      <c r="BO1648" s="14">
        <f t="shared" si="10703"/>
        <v>6905.2199999999993</v>
      </c>
      <c r="BP1648" s="14">
        <f t="shared" si="10704"/>
        <v>2650.9</v>
      </c>
      <c r="BQ1648" s="14">
        <f t="shared" si="10705"/>
        <v>2650.9</v>
      </c>
      <c r="BR1648" s="14"/>
      <c r="BS1648" s="14"/>
      <c r="BT1648" s="14"/>
      <c r="BU1648" s="14">
        <f t="shared" si="10706"/>
        <v>6905.2199999999993</v>
      </c>
      <c r="BV1648" s="14">
        <f t="shared" si="10707"/>
        <v>2650.9</v>
      </c>
      <c r="BW1648" s="14">
        <f t="shared" si="10708"/>
        <v>2650.9</v>
      </c>
      <c r="BX1648" s="14"/>
      <c r="BY1648" s="14">
        <v>469.03199999999998</v>
      </c>
      <c r="BZ1648" s="14"/>
      <c r="CA1648" s="14"/>
      <c r="CB1648" s="14"/>
      <c r="CC1648" s="14"/>
      <c r="CD1648" s="14"/>
      <c r="CE1648" s="14"/>
      <c r="CF1648" s="14"/>
      <c r="CG1648" s="14">
        <f t="shared" si="10709"/>
        <v>7374.2519999999995</v>
      </c>
      <c r="CH1648" s="14"/>
      <c r="CI1648" s="84">
        <f t="shared" si="10712"/>
        <v>7374.2519999999995</v>
      </c>
      <c r="CJ1648" s="14">
        <f t="shared" si="10710"/>
        <v>2650.9</v>
      </c>
      <c r="CK1648" s="52"/>
      <c r="CL1648" s="84">
        <f t="shared" si="10713"/>
        <v>2650.9</v>
      </c>
      <c r="CM1648" s="14">
        <f t="shared" si="10711"/>
        <v>2650.9</v>
      </c>
      <c r="CN1648" s="52"/>
      <c r="CO1648" s="84">
        <f t="shared" si="10714"/>
        <v>2650.9</v>
      </c>
      <c r="CP1648" s="14"/>
      <c r="CQ1648" s="29"/>
      <c r="CR1648" s="29"/>
      <c r="CT1648" s="1"/>
    </row>
    <row r="1649" spans="1:99" s="86" customFormat="1" ht="15.6" customHeight="1" x14ac:dyDescent="0.3">
      <c r="A1649" s="72" t="s">
        <v>523</v>
      </c>
      <c r="B1649" s="72" t="s">
        <v>95</v>
      </c>
      <c r="C1649" s="72"/>
      <c r="D1649" s="72"/>
      <c r="E1649" s="94"/>
      <c r="F1649" s="73" t="s">
        <v>206</v>
      </c>
      <c r="G1649" s="20">
        <f t="shared" si="10561"/>
        <v>314.8</v>
      </c>
      <c r="H1649" s="20">
        <f t="shared" si="10562"/>
        <v>314.8</v>
      </c>
      <c r="I1649" s="20">
        <f t="shared" si="10631"/>
        <v>314.7</v>
      </c>
      <c r="J1649" s="20">
        <f t="shared" si="10632"/>
        <v>0</v>
      </c>
      <c r="K1649" s="20">
        <f t="shared" si="10633"/>
        <v>0</v>
      </c>
      <c r="L1649" s="20">
        <f t="shared" si="10634"/>
        <v>0</v>
      </c>
      <c r="M1649" s="20">
        <f t="shared" si="10567"/>
        <v>314.8</v>
      </c>
      <c r="N1649" s="20">
        <f t="shared" si="10568"/>
        <v>314.8</v>
      </c>
      <c r="O1649" s="20">
        <f t="shared" si="10569"/>
        <v>314.7</v>
      </c>
      <c r="P1649" s="20">
        <f t="shared" si="10635"/>
        <v>0</v>
      </c>
      <c r="Q1649" s="20">
        <f t="shared" si="10636"/>
        <v>0</v>
      </c>
      <c r="R1649" s="20">
        <f t="shared" si="10637"/>
        <v>0</v>
      </c>
      <c r="S1649" s="20">
        <f t="shared" si="10638"/>
        <v>0</v>
      </c>
      <c r="T1649" s="20">
        <f t="shared" si="10639"/>
        <v>0</v>
      </c>
      <c r="U1649" s="20">
        <f t="shared" si="10640"/>
        <v>0</v>
      </c>
      <c r="V1649" s="20">
        <f t="shared" si="10641"/>
        <v>0</v>
      </c>
      <c r="W1649" s="20">
        <f t="shared" si="10642"/>
        <v>0</v>
      </c>
      <c r="X1649" s="20">
        <f t="shared" si="10643"/>
        <v>0</v>
      </c>
      <c r="Y1649" s="20">
        <f t="shared" si="10691"/>
        <v>314.8</v>
      </c>
      <c r="Z1649" s="20">
        <f t="shared" si="10692"/>
        <v>314.8</v>
      </c>
      <c r="AA1649" s="20">
        <f t="shared" si="10693"/>
        <v>314.7</v>
      </c>
      <c r="AB1649" s="20">
        <f t="shared" si="10644"/>
        <v>0</v>
      </c>
      <c r="AC1649" s="20">
        <f t="shared" si="10645"/>
        <v>0</v>
      </c>
      <c r="AD1649" s="20">
        <f t="shared" si="10646"/>
        <v>0</v>
      </c>
      <c r="AE1649" s="20">
        <f t="shared" si="10694"/>
        <v>314.8</v>
      </c>
      <c r="AF1649" s="20">
        <f t="shared" si="10695"/>
        <v>314.8</v>
      </c>
      <c r="AG1649" s="20">
        <f t="shared" si="10696"/>
        <v>314.7</v>
      </c>
      <c r="AH1649" s="20">
        <f t="shared" si="10647"/>
        <v>0</v>
      </c>
      <c r="AI1649" s="20">
        <f t="shared" si="10648"/>
        <v>0</v>
      </c>
      <c r="AJ1649" s="20">
        <f t="shared" si="10649"/>
        <v>0</v>
      </c>
      <c r="AK1649" s="20">
        <f t="shared" si="10650"/>
        <v>0</v>
      </c>
      <c r="AL1649" s="20">
        <f t="shared" si="10651"/>
        <v>0</v>
      </c>
      <c r="AM1649" s="20">
        <f t="shared" si="10652"/>
        <v>0</v>
      </c>
      <c r="AN1649" s="20">
        <f t="shared" si="10653"/>
        <v>0</v>
      </c>
      <c r="AO1649" s="20">
        <f t="shared" si="10654"/>
        <v>0</v>
      </c>
      <c r="AP1649" s="20">
        <f t="shared" si="10655"/>
        <v>0</v>
      </c>
      <c r="AQ1649" s="20">
        <f t="shared" si="10656"/>
        <v>0</v>
      </c>
      <c r="AR1649" s="20">
        <f t="shared" si="10657"/>
        <v>0</v>
      </c>
      <c r="AS1649" s="20">
        <f t="shared" si="10658"/>
        <v>0</v>
      </c>
      <c r="AT1649" s="20">
        <f t="shared" si="10659"/>
        <v>0</v>
      </c>
      <c r="AU1649" s="20">
        <f t="shared" si="10660"/>
        <v>0</v>
      </c>
      <c r="AV1649" s="20">
        <f t="shared" si="10661"/>
        <v>0</v>
      </c>
      <c r="AW1649" s="20">
        <f t="shared" si="10697"/>
        <v>314.8</v>
      </c>
      <c r="AX1649" s="20">
        <f t="shared" si="10698"/>
        <v>314.8</v>
      </c>
      <c r="AY1649" s="20">
        <f t="shared" si="10699"/>
        <v>314.7</v>
      </c>
      <c r="AZ1649" s="20">
        <f t="shared" si="10662"/>
        <v>0</v>
      </c>
      <c r="BA1649" s="20">
        <f t="shared" si="10700"/>
        <v>314.8</v>
      </c>
      <c r="BB1649" s="20">
        <f t="shared" si="10701"/>
        <v>314.8</v>
      </c>
      <c r="BC1649" s="20">
        <f t="shared" si="10702"/>
        <v>314.7</v>
      </c>
      <c r="BD1649" s="20">
        <f t="shared" si="10663"/>
        <v>0</v>
      </c>
      <c r="BE1649" s="20">
        <f t="shared" si="10664"/>
        <v>0</v>
      </c>
      <c r="BF1649" s="20">
        <f t="shared" si="10665"/>
        <v>0</v>
      </c>
      <c r="BG1649" s="20">
        <f t="shared" si="10666"/>
        <v>0</v>
      </c>
      <c r="BH1649" s="20">
        <f t="shared" si="10667"/>
        <v>0</v>
      </c>
      <c r="BI1649" s="20">
        <f t="shared" si="10668"/>
        <v>0</v>
      </c>
      <c r="BJ1649" s="20">
        <f t="shared" si="10669"/>
        <v>0</v>
      </c>
      <c r="BK1649" s="20">
        <f t="shared" si="10670"/>
        <v>0</v>
      </c>
      <c r="BL1649" s="20">
        <f t="shared" si="10671"/>
        <v>0</v>
      </c>
      <c r="BM1649" s="20">
        <f t="shared" si="10672"/>
        <v>0</v>
      </c>
      <c r="BN1649" s="20">
        <f t="shared" si="10673"/>
        <v>0</v>
      </c>
      <c r="BO1649" s="20">
        <f t="shared" si="10703"/>
        <v>314.8</v>
      </c>
      <c r="BP1649" s="20">
        <f t="shared" si="10704"/>
        <v>314.8</v>
      </c>
      <c r="BQ1649" s="20">
        <f t="shared" si="10705"/>
        <v>314.7</v>
      </c>
      <c r="BR1649" s="20">
        <f t="shared" si="10674"/>
        <v>0</v>
      </c>
      <c r="BS1649" s="20">
        <f t="shared" si="10675"/>
        <v>0</v>
      </c>
      <c r="BT1649" s="20">
        <f t="shared" si="10676"/>
        <v>0</v>
      </c>
      <c r="BU1649" s="20">
        <f t="shared" si="10706"/>
        <v>314.8</v>
      </c>
      <c r="BV1649" s="20">
        <f t="shared" si="10707"/>
        <v>314.8</v>
      </c>
      <c r="BW1649" s="20">
        <f t="shared" si="10708"/>
        <v>314.7</v>
      </c>
      <c r="BX1649" s="20">
        <f t="shared" si="10677"/>
        <v>0</v>
      </c>
      <c r="BY1649" s="20">
        <f t="shared" si="10678"/>
        <v>18.2</v>
      </c>
      <c r="BZ1649" s="20">
        <f t="shared" si="10679"/>
        <v>0</v>
      </c>
      <c r="CA1649" s="20">
        <f t="shared" si="10680"/>
        <v>0</v>
      </c>
      <c r="CB1649" s="20">
        <f t="shared" si="10681"/>
        <v>0</v>
      </c>
      <c r="CC1649" s="20">
        <f t="shared" si="10682"/>
        <v>0</v>
      </c>
      <c r="CD1649" s="20">
        <f t="shared" si="10683"/>
        <v>0</v>
      </c>
      <c r="CE1649" s="20">
        <f t="shared" si="10684"/>
        <v>0</v>
      </c>
      <c r="CF1649" s="20">
        <f t="shared" si="10685"/>
        <v>0</v>
      </c>
      <c r="CG1649" s="20">
        <f t="shared" si="10709"/>
        <v>333</v>
      </c>
      <c r="CH1649" s="20">
        <f t="shared" si="10686"/>
        <v>0</v>
      </c>
      <c r="CI1649" s="82">
        <f t="shared" si="10712"/>
        <v>333</v>
      </c>
      <c r="CJ1649" s="20">
        <f t="shared" si="10710"/>
        <v>314.8</v>
      </c>
      <c r="CK1649" s="20">
        <f t="shared" si="10687"/>
        <v>0</v>
      </c>
      <c r="CL1649" s="82">
        <f t="shared" si="10713"/>
        <v>314.8</v>
      </c>
      <c r="CM1649" s="20">
        <f t="shared" si="10711"/>
        <v>314.7</v>
      </c>
      <c r="CN1649" s="20">
        <f t="shared" si="10687"/>
        <v>0</v>
      </c>
      <c r="CO1649" s="82">
        <f t="shared" si="10714"/>
        <v>314.7</v>
      </c>
      <c r="CP1649" s="20">
        <f t="shared" si="10687"/>
        <v>0</v>
      </c>
      <c r="CQ1649" s="21"/>
      <c r="CR1649" s="21"/>
      <c r="CS1649" s="17"/>
      <c r="CT1649" s="17"/>
      <c r="CU1649" s="17"/>
    </row>
    <row r="1650" spans="1:99" s="87" customFormat="1" ht="31.2" customHeight="1" x14ac:dyDescent="0.3">
      <c r="A1650" s="74" t="s">
        <v>523</v>
      </c>
      <c r="B1650" s="74" t="s">
        <v>95</v>
      </c>
      <c r="C1650" s="74" t="s">
        <v>70</v>
      </c>
      <c r="D1650" s="74"/>
      <c r="E1650" s="95"/>
      <c r="F1650" s="75" t="s">
        <v>207</v>
      </c>
      <c r="G1650" s="25">
        <f t="shared" si="10561"/>
        <v>314.8</v>
      </c>
      <c r="H1650" s="25">
        <f t="shared" si="10562"/>
        <v>314.8</v>
      </c>
      <c r="I1650" s="25">
        <f t="shared" si="10631"/>
        <v>314.7</v>
      </c>
      <c r="J1650" s="25">
        <f t="shared" si="10632"/>
        <v>0</v>
      </c>
      <c r="K1650" s="25">
        <f t="shared" si="10633"/>
        <v>0</v>
      </c>
      <c r="L1650" s="25">
        <f t="shared" si="10634"/>
        <v>0</v>
      </c>
      <c r="M1650" s="25">
        <f t="shared" si="10567"/>
        <v>314.8</v>
      </c>
      <c r="N1650" s="25">
        <f t="shared" si="10568"/>
        <v>314.8</v>
      </c>
      <c r="O1650" s="25">
        <f t="shared" si="10569"/>
        <v>314.7</v>
      </c>
      <c r="P1650" s="25">
        <f t="shared" si="10635"/>
        <v>0</v>
      </c>
      <c r="Q1650" s="25">
        <f t="shared" si="10636"/>
        <v>0</v>
      </c>
      <c r="R1650" s="25">
        <f t="shared" si="10637"/>
        <v>0</v>
      </c>
      <c r="S1650" s="25">
        <f t="shared" si="10638"/>
        <v>0</v>
      </c>
      <c r="T1650" s="25">
        <f t="shared" si="10639"/>
        <v>0</v>
      </c>
      <c r="U1650" s="25">
        <f t="shared" si="10640"/>
        <v>0</v>
      </c>
      <c r="V1650" s="25">
        <f t="shared" si="10641"/>
        <v>0</v>
      </c>
      <c r="W1650" s="25">
        <f t="shared" si="10642"/>
        <v>0</v>
      </c>
      <c r="X1650" s="25">
        <f t="shared" si="10643"/>
        <v>0</v>
      </c>
      <c r="Y1650" s="25">
        <f t="shared" si="10691"/>
        <v>314.8</v>
      </c>
      <c r="Z1650" s="25">
        <f t="shared" si="10692"/>
        <v>314.8</v>
      </c>
      <c r="AA1650" s="25">
        <f t="shared" si="10693"/>
        <v>314.7</v>
      </c>
      <c r="AB1650" s="25">
        <f t="shared" si="10644"/>
        <v>0</v>
      </c>
      <c r="AC1650" s="25">
        <f t="shared" si="10645"/>
        <v>0</v>
      </c>
      <c r="AD1650" s="25">
        <f t="shared" si="10646"/>
        <v>0</v>
      </c>
      <c r="AE1650" s="25">
        <f t="shared" si="10694"/>
        <v>314.8</v>
      </c>
      <c r="AF1650" s="25">
        <f t="shared" si="10695"/>
        <v>314.8</v>
      </c>
      <c r="AG1650" s="25">
        <f t="shared" si="10696"/>
        <v>314.7</v>
      </c>
      <c r="AH1650" s="25">
        <f t="shared" si="10647"/>
        <v>0</v>
      </c>
      <c r="AI1650" s="25">
        <f t="shared" si="10648"/>
        <v>0</v>
      </c>
      <c r="AJ1650" s="25">
        <f t="shared" si="10649"/>
        <v>0</v>
      </c>
      <c r="AK1650" s="25">
        <f t="shared" si="10650"/>
        <v>0</v>
      </c>
      <c r="AL1650" s="25">
        <f t="shared" si="10651"/>
        <v>0</v>
      </c>
      <c r="AM1650" s="25">
        <f t="shared" si="10652"/>
        <v>0</v>
      </c>
      <c r="AN1650" s="25">
        <f t="shared" si="10653"/>
        <v>0</v>
      </c>
      <c r="AO1650" s="25">
        <f t="shared" si="10654"/>
        <v>0</v>
      </c>
      <c r="AP1650" s="25">
        <f t="shared" si="10655"/>
        <v>0</v>
      </c>
      <c r="AQ1650" s="25">
        <f t="shared" si="10656"/>
        <v>0</v>
      </c>
      <c r="AR1650" s="25">
        <f t="shared" si="10657"/>
        <v>0</v>
      </c>
      <c r="AS1650" s="25">
        <f t="shared" si="10658"/>
        <v>0</v>
      </c>
      <c r="AT1650" s="25">
        <f t="shared" si="10659"/>
        <v>0</v>
      </c>
      <c r="AU1650" s="25">
        <f t="shared" si="10660"/>
        <v>0</v>
      </c>
      <c r="AV1650" s="25">
        <f t="shared" si="10661"/>
        <v>0</v>
      </c>
      <c r="AW1650" s="25">
        <f t="shared" si="10697"/>
        <v>314.8</v>
      </c>
      <c r="AX1650" s="25">
        <f t="shared" si="10698"/>
        <v>314.8</v>
      </c>
      <c r="AY1650" s="25">
        <f t="shared" si="10699"/>
        <v>314.7</v>
      </c>
      <c r="AZ1650" s="25">
        <f t="shared" si="10662"/>
        <v>0</v>
      </c>
      <c r="BA1650" s="25">
        <f t="shared" si="10700"/>
        <v>314.8</v>
      </c>
      <c r="BB1650" s="25">
        <f t="shared" si="10701"/>
        <v>314.8</v>
      </c>
      <c r="BC1650" s="25">
        <f t="shared" si="10702"/>
        <v>314.7</v>
      </c>
      <c r="BD1650" s="25">
        <f t="shared" si="10663"/>
        <v>0</v>
      </c>
      <c r="BE1650" s="25">
        <f t="shared" si="10664"/>
        <v>0</v>
      </c>
      <c r="BF1650" s="25">
        <f t="shared" si="10665"/>
        <v>0</v>
      </c>
      <c r="BG1650" s="25">
        <f t="shared" si="10666"/>
        <v>0</v>
      </c>
      <c r="BH1650" s="25">
        <f t="shared" si="10667"/>
        <v>0</v>
      </c>
      <c r="BI1650" s="25">
        <f t="shared" si="10668"/>
        <v>0</v>
      </c>
      <c r="BJ1650" s="25">
        <f t="shared" si="10669"/>
        <v>0</v>
      </c>
      <c r="BK1650" s="25">
        <f t="shared" si="10670"/>
        <v>0</v>
      </c>
      <c r="BL1650" s="25">
        <f t="shared" si="10671"/>
        <v>0</v>
      </c>
      <c r="BM1650" s="25">
        <f t="shared" si="10672"/>
        <v>0</v>
      </c>
      <c r="BN1650" s="25">
        <f t="shared" si="10673"/>
        <v>0</v>
      </c>
      <c r="BO1650" s="25">
        <f t="shared" si="10703"/>
        <v>314.8</v>
      </c>
      <c r="BP1650" s="25">
        <f t="shared" si="10704"/>
        <v>314.8</v>
      </c>
      <c r="BQ1650" s="25">
        <f t="shared" si="10705"/>
        <v>314.7</v>
      </c>
      <c r="BR1650" s="25">
        <f t="shared" si="10674"/>
        <v>0</v>
      </c>
      <c r="BS1650" s="25">
        <f t="shared" si="10675"/>
        <v>0</v>
      </c>
      <c r="BT1650" s="25">
        <f t="shared" si="10676"/>
        <v>0</v>
      </c>
      <c r="BU1650" s="25">
        <f t="shared" si="10706"/>
        <v>314.8</v>
      </c>
      <c r="BV1650" s="25">
        <f t="shared" si="10707"/>
        <v>314.8</v>
      </c>
      <c r="BW1650" s="25">
        <f t="shared" si="10708"/>
        <v>314.7</v>
      </c>
      <c r="BX1650" s="25">
        <f t="shared" si="10677"/>
        <v>0</v>
      </c>
      <c r="BY1650" s="25">
        <f t="shared" si="10678"/>
        <v>18.2</v>
      </c>
      <c r="BZ1650" s="25">
        <f t="shared" si="10679"/>
        <v>0</v>
      </c>
      <c r="CA1650" s="25">
        <f t="shared" si="10680"/>
        <v>0</v>
      </c>
      <c r="CB1650" s="25">
        <f t="shared" si="10681"/>
        <v>0</v>
      </c>
      <c r="CC1650" s="25">
        <f t="shared" si="10682"/>
        <v>0</v>
      </c>
      <c r="CD1650" s="25">
        <f t="shared" si="10683"/>
        <v>0</v>
      </c>
      <c r="CE1650" s="25">
        <f t="shared" si="10684"/>
        <v>0</v>
      </c>
      <c r="CF1650" s="25">
        <f t="shared" si="10685"/>
        <v>0</v>
      </c>
      <c r="CG1650" s="25">
        <f t="shared" si="10709"/>
        <v>333</v>
      </c>
      <c r="CH1650" s="25">
        <f t="shared" si="10686"/>
        <v>0</v>
      </c>
      <c r="CI1650" s="83">
        <f t="shared" si="10712"/>
        <v>333</v>
      </c>
      <c r="CJ1650" s="25">
        <f t="shared" si="10710"/>
        <v>314.8</v>
      </c>
      <c r="CK1650" s="25">
        <f t="shared" si="10687"/>
        <v>0</v>
      </c>
      <c r="CL1650" s="83">
        <f t="shared" si="10713"/>
        <v>314.8</v>
      </c>
      <c r="CM1650" s="25">
        <f t="shared" si="10711"/>
        <v>314.7</v>
      </c>
      <c r="CN1650" s="25">
        <f t="shared" si="10687"/>
        <v>0</v>
      </c>
      <c r="CO1650" s="83">
        <f t="shared" si="10714"/>
        <v>314.7</v>
      </c>
      <c r="CP1650" s="25">
        <f t="shared" si="10687"/>
        <v>0</v>
      </c>
      <c r="CQ1650" s="26"/>
      <c r="CR1650" s="26"/>
      <c r="CS1650" s="22"/>
      <c r="CT1650" s="22"/>
      <c r="CU1650" s="22"/>
    </row>
    <row r="1651" spans="1:99" ht="31.2" customHeight="1" x14ac:dyDescent="0.3">
      <c r="A1651" s="76" t="s">
        <v>523</v>
      </c>
      <c r="B1651" s="76" t="s">
        <v>95</v>
      </c>
      <c r="C1651" s="76" t="s">
        <v>70</v>
      </c>
      <c r="D1651" s="76" t="s">
        <v>165</v>
      </c>
      <c r="E1651" s="90"/>
      <c r="F1651" s="77" t="s">
        <v>166</v>
      </c>
      <c r="G1651" s="14">
        <f t="shared" si="10561"/>
        <v>314.8</v>
      </c>
      <c r="H1651" s="14">
        <f t="shared" si="10562"/>
        <v>314.8</v>
      </c>
      <c r="I1651" s="14">
        <f t="shared" si="10631"/>
        <v>314.7</v>
      </c>
      <c r="J1651" s="14">
        <f t="shared" si="10632"/>
        <v>0</v>
      </c>
      <c r="K1651" s="14">
        <f t="shared" si="10633"/>
        <v>0</v>
      </c>
      <c r="L1651" s="14">
        <f t="shared" si="10634"/>
        <v>0</v>
      </c>
      <c r="M1651" s="14">
        <f t="shared" si="10567"/>
        <v>314.8</v>
      </c>
      <c r="N1651" s="14">
        <f t="shared" si="10568"/>
        <v>314.8</v>
      </c>
      <c r="O1651" s="14">
        <f t="shared" si="10569"/>
        <v>314.7</v>
      </c>
      <c r="P1651" s="14">
        <f t="shared" si="10635"/>
        <v>0</v>
      </c>
      <c r="Q1651" s="14">
        <f t="shared" si="10636"/>
        <v>0</v>
      </c>
      <c r="R1651" s="14">
        <f t="shared" si="10637"/>
        <v>0</v>
      </c>
      <c r="S1651" s="14">
        <f t="shared" si="10638"/>
        <v>0</v>
      </c>
      <c r="T1651" s="14">
        <f t="shared" si="10639"/>
        <v>0</v>
      </c>
      <c r="U1651" s="14">
        <f t="shared" si="10640"/>
        <v>0</v>
      </c>
      <c r="V1651" s="14">
        <f t="shared" si="10641"/>
        <v>0</v>
      </c>
      <c r="W1651" s="14">
        <f t="shared" si="10642"/>
        <v>0</v>
      </c>
      <c r="X1651" s="14">
        <f t="shared" si="10643"/>
        <v>0</v>
      </c>
      <c r="Y1651" s="14">
        <f t="shared" si="10691"/>
        <v>314.8</v>
      </c>
      <c r="Z1651" s="14">
        <f t="shared" si="10692"/>
        <v>314.8</v>
      </c>
      <c r="AA1651" s="14">
        <f t="shared" si="10693"/>
        <v>314.7</v>
      </c>
      <c r="AB1651" s="14">
        <f t="shared" si="10644"/>
        <v>0</v>
      </c>
      <c r="AC1651" s="14">
        <f t="shared" si="10645"/>
        <v>0</v>
      </c>
      <c r="AD1651" s="14">
        <f t="shared" si="10646"/>
        <v>0</v>
      </c>
      <c r="AE1651" s="14">
        <f t="shared" si="10694"/>
        <v>314.8</v>
      </c>
      <c r="AF1651" s="14">
        <f t="shared" si="10695"/>
        <v>314.8</v>
      </c>
      <c r="AG1651" s="14">
        <f t="shared" si="10696"/>
        <v>314.7</v>
      </c>
      <c r="AH1651" s="14">
        <f t="shared" si="10647"/>
        <v>0</v>
      </c>
      <c r="AI1651" s="14">
        <f t="shared" si="10648"/>
        <v>0</v>
      </c>
      <c r="AJ1651" s="14">
        <f t="shared" si="10649"/>
        <v>0</v>
      </c>
      <c r="AK1651" s="14">
        <f t="shared" si="10650"/>
        <v>0</v>
      </c>
      <c r="AL1651" s="14">
        <f t="shared" si="10651"/>
        <v>0</v>
      </c>
      <c r="AM1651" s="14">
        <f t="shared" si="10652"/>
        <v>0</v>
      </c>
      <c r="AN1651" s="14">
        <f t="shared" si="10653"/>
        <v>0</v>
      </c>
      <c r="AO1651" s="14">
        <f t="shared" si="10654"/>
        <v>0</v>
      </c>
      <c r="AP1651" s="14">
        <f t="shared" si="10655"/>
        <v>0</v>
      </c>
      <c r="AQ1651" s="14">
        <f t="shared" si="10656"/>
        <v>0</v>
      </c>
      <c r="AR1651" s="14">
        <f t="shared" si="10657"/>
        <v>0</v>
      </c>
      <c r="AS1651" s="14">
        <f t="shared" si="10658"/>
        <v>0</v>
      </c>
      <c r="AT1651" s="14">
        <f t="shared" si="10659"/>
        <v>0</v>
      </c>
      <c r="AU1651" s="14">
        <f t="shared" si="10660"/>
        <v>0</v>
      </c>
      <c r="AV1651" s="14">
        <f t="shared" si="10661"/>
        <v>0</v>
      </c>
      <c r="AW1651" s="14">
        <f t="shared" si="10697"/>
        <v>314.8</v>
      </c>
      <c r="AX1651" s="14">
        <f t="shared" si="10698"/>
        <v>314.8</v>
      </c>
      <c r="AY1651" s="14">
        <f t="shared" si="10699"/>
        <v>314.7</v>
      </c>
      <c r="AZ1651" s="14">
        <f t="shared" si="10662"/>
        <v>0</v>
      </c>
      <c r="BA1651" s="14">
        <f t="shared" si="10700"/>
        <v>314.8</v>
      </c>
      <c r="BB1651" s="14">
        <f t="shared" si="10701"/>
        <v>314.8</v>
      </c>
      <c r="BC1651" s="14">
        <f t="shared" si="10702"/>
        <v>314.7</v>
      </c>
      <c r="BD1651" s="14">
        <f t="shared" si="10663"/>
        <v>0</v>
      </c>
      <c r="BE1651" s="14">
        <f t="shared" si="10664"/>
        <v>0</v>
      </c>
      <c r="BF1651" s="14">
        <f t="shared" si="10665"/>
        <v>0</v>
      </c>
      <c r="BG1651" s="14">
        <f t="shared" si="10666"/>
        <v>0</v>
      </c>
      <c r="BH1651" s="14">
        <f t="shared" si="10667"/>
        <v>0</v>
      </c>
      <c r="BI1651" s="14">
        <f t="shared" si="10668"/>
        <v>0</v>
      </c>
      <c r="BJ1651" s="14">
        <f t="shared" si="10669"/>
        <v>0</v>
      </c>
      <c r="BK1651" s="14">
        <f t="shared" si="10670"/>
        <v>0</v>
      </c>
      <c r="BL1651" s="14">
        <f t="shared" si="10671"/>
        <v>0</v>
      </c>
      <c r="BM1651" s="14">
        <f t="shared" si="10672"/>
        <v>0</v>
      </c>
      <c r="BN1651" s="14">
        <f t="shared" si="10673"/>
        <v>0</v>
      </c>
      <c r="BO1651" s="14">
        <f t="shared" si="10703"/>
        <v>314.8</v>
      </c>
      <c r="BP1651" s="14">
        <f t="shared" si="10704"/>
        <v>314.8</v>
      </c>
      <c r="BQ1651" s="14">
        <f t="shared" si="10705"/>
        <v>314.7</v>
      </c>
      <c r="BR1651" s="14">
        <f t="shared" si="10674"/>
        <v>0</v>
      </c>
      <c r="BS1651" s="14">
        <f t="shared" si="10675"/>
        <v>0</v>
      </c>
      <c r="BT1651" s="14">
        <f t="shared" si="10676"/>
        <v>0</v>
      </c>
      <c r="BU1651" s="14">
        <f t="shared" si="10706"/>
        <v>314.8</v>
      </c>
      <c r="BV1651" s="14">
        <f t="shared" si="10707"/>
        <v>314.8</v>
      </c>
      <c r="BW1651" s="14">
        <f t="shared" si="10708"/>
        <v>314.7</v>
      </c>
      <c r="BX1651" s="14">
        <f t="shared" si="10677"/>
        <v>0</v>
      </c>
      <c r="BY1651" s="14">
        <f t="shared" si="10678"/>
        <v>18.2</v>
      </c>
      <c r="BZ1651" s="14">
        <f t="shared" si="10679"/>
        <v>0</v>
      </c>
      <c r="CA1651" s="14">
        <f t="shared" si="10680"/>
        <v>0</v>
      </c>
      <c r="CB1651" s="14">
        <f t="shared" si="10681"/>
        <v>0</v>
      </c>
      <c r="CC1651" s="14">
        <f t="shared" si="10682"/>
        <v>0</v>
      </c>
      <c r="CD1651" s="14">
        <f t="shared" si="10683"/>
        <v>0</v>
      </c>
      <c r="CE1651" s="14">
        <f t="shared" si="10684"/>
        <v>0</v>
      </c>
      <c r="CF1651" s="14">
        <f t="shared" si="10685"/>
        <v>0</v>
      </c>
      <c r="CG1651" s="14">
        <f t="shared" si="10709"/>
        <v>333</v>
      </c>
      <c r="CH1651" s="14">
        <f t="shared" si="10686"/>
        <v>0</v>
      </c>
      <c r="CI1651" s="84">
        <f t="shared" si="10712"/>
        <v>333</v>
      </c>
      <c r="CJ1651" s="14">
        <f t="shared" si="10710"/>
        <v>314.8</v>
      </c>
      <c r="CK1651" s="52">
        <f t="shared" si="10687"/>
        <v>0</v>
      </c>
      <c r="CL1651" s="84">
        <f t="shared" si="10713"/>
        <v>314.8</v>
      </c>
      <c r="CM1651" s="14">
        <f t="shared" si="10711"/>
        <v>314.7</v>
      </c>
      <c r="CN1651" s="52">
        <f t="shared" si="10687"/>
        <v>0</v>
      </c>
      <c r="CO1651" s="84">
        <f t="shared" si="10714"/>
        <v>314.7</v>
      </c>
      <c r="CP1651" s="14">
        <f t="shared" si="10687"/>
        <v>0</v>
      </c>
      <c r="CQ1651" s="29"/>
      <c r="CR1651" s="29"/>
      <c r="CT1651" s="1"/>
    </row>
    <row r="1652" spans="1:99" s="1" customFormat="1" ht="15.6" hidden="1" customHeight="1" x14ac:dyDescent="0.3">
      <c r="A1652" s="27" t="s">
        <v>523</v>
      </c>
      <c r="B1652" s="27" t="s">
        <v>95</v>
      </c>
      <c r="C1652" s="27" t="s">
        <v>70</v>
      </c>
      <c r="D1652" s="27" t="s">
        <v>167</v>
      </c>
      <c r="E1652" s="13"/>
      <c r="F1652" s="28" t="s">
        <v>41</v>
      </c>
      <c r="G1652" s="14">
        <f t="shared" si="10561"/>
        <v>314.8</v>
      </c>
      <c r="H1652" s="14">
        <f t="shared" si="10562"/>
        <v>314.8</v>
      </c>
      <c r="I1652" s="14">
        <f t="shared" si="10631"/>
        <v>314.7</v>
      </c>
      <c r="J1652" s="14">
        <f t="shared" si="10632"/>
        <v>0</v>
      </c>
      <c r="K1652" s="14">
        <f t="shared" si="10633"/>
        <v>0</v>
      </c>
      <c r="L1652" s="14">
        <f t="shared" si="10634"/>
        <v>0</v>
      </c>
      <c r="M1652" s="14">
        <f t="shared" si="10567"/>
        <v>314.8</v>
      </c>
      <c r="N1652" s="14">
        <f t="shared" si="10568"/>
        <v>314.8</v>
      </c>
      <c r="O1652" s="14">
        <f t="shared" si="10569"/>
        <v>314.7</v>
      </c>
      <c r="P1652" s="14">
        <f t="shared" si="10635"/>
        <v>0</v>
      </c>
      <c r="Q1652" s="14">
        <f t="shared" si="10636"/>
        <v>0</v>
      </c>
      <c r="R1652" s="14">
        <f t="shared" si="10637"/>
        <v>0</v>
      </c>
      <c r="S1652" s="14">
        <f t="shared" si="10638"/>
        <v>0</v>
      </c>
      <c r="T1652" s="14">
        <f t="shared" si="10639"/>
        <v>0</v>
      </c>
      <c r="U1652" s="14">
        <f t="shared" si="10640"/>
        <v>0</v>
      </c>
      <c r="V1652" s="14">
        <f t="shared" si="10641"/>
        <v>0</v>
      </c>
      <c r="W1652" s="14">
        <f t="shared" si="10642"/>
        <v>0</v>
      </c>
      <c r="X1652" s="14">
        <f t="shared" si="10643"/>
        <v>0</v>
      </c>
      <c r="Y1652" s="14">
        <f t="shared" si="10691"/>
        <v>314.8</v>
      </c>
      <c r="Z1652" s="14">
        <f t="shared" si="10692"/>
        <v>314.8</v>
      </c>
      <c r="AA1652" s="14">
        <f t="shared" si="10693"/>
        <v>314.7</v>
      </c>
      <c r="AB1652" s="14">
        <f t="shared" si="10644"/>
        <v>0</v>
      </c>
      <c r="AC1652" s="14">
        <f t="shared" si="10645"/>
        <v>0</v>
      </c>
      <c r="AD1652" s="14">
        <f t="shared" si="10646"/>
        <v>0</v>
      </c>
      <c r="AE1652" s="14">
        <f t="shared" si="10694"/>
        <v>314.8</v>
      </c>
      <c r="AF1652" s="14">
        <f t="shared" si="10695"/>
        <v>314.8</v>
      </c>
      <c r="AG1652" s="14">
        <f t="shared" si="10696"/>
        <v>314.7</v>
      </c>
      <c r="AH1652" s="14">
        <f t="shared" si="10647"/>
        <v>0</v>
      </c>
      <c r="AI1652" s="14">
        <f t="shared" si="10648"/>
        <v>0</v>
      </c>
      <c r="AJ1652" s="14">
        <f t="shared" si="10649"/>
        <v>0</v>
      </c>
      <c r="AK1652" s="14">
        <f t="shared" si="10650"/>
        <v>0</v>
      </c>
      <c r="AL1652" s="14">
        <f t="shared" si="10651"/>
        <v>0</v>
      </c>
      <c r="AM1652" s="14">
        <f t="shared" si="10652"/>
        <v>0</v>
      </c>
      <c r="AN1652" s="14">
        <f t="shared" si="10653"/>
        <v>0</v>
      </c>
      <c r="AO1652" s="14">
        <f t="shared" si="10654"/>
        <v>0</v>
      </c>
      <c r="AP1652" s="14">
        <f t="shared" si="10655"/>
        <v>0</v>
      </c>
      <c r="AQ1652" s="14">
        <f t="shared" si="10656"/>
        <v>0</v>
      </c>
      <c r="AR1652" s="14">
        <f t="shared" si="10657"/>
        <v>0</v>
      </c>
      <c r="AS1652" s="14">
        <f t="shared" si="10658"/>
        <v>0</v>
      </c>
      <c r="AT1652" s="14">
        <f t="shared" si="10659"/>
        <v>0</v>
      </c>
      <c r="AU1652" s="14">
        <f t="shared" si="10660"/>
        <v>0</v>
      </c>
      <c r="AV1652" s="14">
        <f t="shared" si="10661"/>
        <v>0</v>
      </c>
      <c r="AW1652" s="14">
        <f t="shared" si="10697"/>
        <v>314.8</v>
      </c>
      <c r="AX1652" s="14">
        <f t="shared" si="10698"/>
        <v>314.8</v>
      </c>
      <c r="AY1652" s="14">
        <f t="shared" si="10699"/>
        <v>314.7</v>
      </c>
      <c r="AZ1652" s="14">
        <f t="shared" si="10662"/>
        <v>0</v>
      </c>
      <c r="BA1652" s="14">
        <f t="shared" si="10700"/>
        <v>314.8</v>
      </c>
      <c r="BB1652" s="14">
        <f t="shared" si="10701"/>
        <v>314.8</v>
      </c>
      <c r="BC1652" s="14">
        <f t="shared" si="10702"/>
        <v>314.7</v>
      </c>
      <c r="BD1652" s="14">
        <f t="shared" si="10663"/>
        <v>0</v>
      </c>
      <c r="BE1652" s="14">
        <f t="shared" si="10664"/>
        <v>0</v>
      </c>
      <c r="BF1652" s="14">
        <f t="shared" si="10665"/>
        <v>0</v>
      </c>
      <c r="BG1652" s="14">
        <f t="shared" si="10666"/>
        <v>0</v>
      </c>
      <c r="BH1652" s="14">
        <f t="shared" si="10667"/>
        <v>0</v>
      </c>
      <c r="BI1652" s="14">
        <f t="shared" si="10668"/>
        <v>0</v>
      </c>
      <c r="BJ1652" s="14">
        <f t="shared" si="10669"/>
        <v>0</v>
      </c>
      <c r="BK1652" s="14">
        <f t="shared" si="10670"/>
        <v>0</v>
      </c>
      <c r="BL1652" s="14">
        <f t="shared" si="10671"/>
        <v>0</v>
      </c>
      <c r="BM1652" s="14">
        <f t="shared" si="10672"/>
        <v>0</v>
      </c>
      <c r="BN1652" s="14">
        <f t="shared" si="10673"/>
        <v>0</v>
      </c>
      <c r="BO1652" s="14">
        <f t="shared" si="10703"/>
        <v>314.8</v>
      </c>
      <c r="BP1652" s="14">
        <f t="shared" si="10704"/>
        <v>314.8</v>
      </c>
      <c r="BQ1652" s="14">
        <f t="shared" si="10705"/>
        <v>314.7</v>
      </c>
      <c r="BR1652" s="14">
        <f t="shared" si="10674"/>
        <v>0</v>
      </c>
      <c r="BS1652" s="14">
        <f t="shared" si="10675"/>
        <v>0</v>
      </c>
      <c r="BT1652" s="14">
        <f t="shared" si="10676"/>
        <v>0</v>
      </c>
      <c r="BU1652" s="14">
        <f t="shared" si="10706"/>
        <v>314.8</v>
      </c>
      <c r="BV1652" s="14">
        <f t="shared" si="10707"/>
        <v>314.8</v>
      </c>
      <c r="BW1652" s="14">
        <f t="shared" si="10708"/>
        <v>314.7</v>
      </c>
      <c r="BX1652" s="14">
        <f t="shared" si="10677"/>
        <v>0</v>
      </c>
      <c r="BY1652" s="14">
        <f t="shared" si="10678"/>
        <v>18.2</v>
      </c>
      <c r="BZ1652" s="14">
        <f t="shared" si="10679"/>
        <v>0</v>
      </c>
      <c r="CA1652" s="14">
        <f t="shared" si="10680"/>
        <v>0</v>
      </c>
      <c r="CB1652" s="14">
        <f t="shared" si="10681"/>
        <v>0</v>
      </c>
      <c r="CC1652" s="14">
        <f t="shared" si="10682"/>
        <v>0</v>
      </c>
      <c r="CD1652" s="14">
        <f t="shared" si="10683"/>
        <v>0</v>
      </c>
      <c r="CE1652" s="14">
        <f t="shared" si="10684"/>
        <v>0</v>
      </c>
      <c r="CF1652" s="14">
        <f t="shared" si="10685"/>
        <v>0</v>
      </c>
      <c r="CG1652" s="14">
        <f t="shared" si="10709"/>
        <v>333</v>
      </c>
      <c r="CH1652" s="14">
        <f t="shared" si="10686"/>
        <v>0</v>
      </c>
      <c r="CI1652" s="14"/>
      <c r="CJ1652" s="14">
        <f t="shared" si="10710"/>
        <v>314.8</v>
      </c>
      <c r="CK1652" s="52">
        <f t="shared" si="10687"/>
        <v>0</v>
      </c>
      <c r="CL1652" s="52"/>
      <c r="CM1652" s="14">
        <f t="shared" si="10711"/>
        <v>314.7</v>
      </c>
      <c r="CN1652" s="52">
        <f t="shared" si="10687"/>
        <v>0</v>
      </c>
      <c r="CO1652" s="52"/>
      <c r="CP1652" s="14">
        <f t="shared" si="10687"/>
        <v>0</v>
      </c>
      <c r="CQ1652" s="29">
        <v>0</v>
      </c>
      <c r="CR1652" s="29"/>
      <c r="CS1652" s="1" t="s">
        <v>75</v>
      </c>
    </row>
    <row r="1653" spans="1:99" ht="46.8" customHeight="1" x14ac:dyDescent="0.3">
      <c r="A1653" s="76" t="s">
        <v>523</v>
      </c>
      <c r="B1653" s="76" t="s">
        <v>95</v>
      </c>
      <c r="C1653" s="76" t="s">
        <v>70</v>
      </c>
      <c r="D1653" s="76" t="s">
        <v>192</v>
      </c>
      <c r="E1653" s="90"/>
      <c r="F1653" s="77" t="s">
        <v>193</v>
      </c>
      <c r="G1653" s="14">
        <f t="shared" si="10561"/>
        <v>314.8</v>
      </c>
      <c r="H1653" s="14">
        <f t="shared" si="10562"/>
        <v>314.8</v>
      </c>
      <c r="I1653" s="14">
        <f t="shared" si="10631"/>
        <v>314.7</v>
      </c>
      <c r="J1653" s="14">
        <f t="shared" si="10632"/>
        <v>0</v>
      </c>
      <c r="K1653" s="14">
        <f t="shared" si="10633"/>
        <v>0</v>
      </c>
      <c r="L1653" s="14">
        <f t="shared" si="10634"/>
        <v>0</v>
      </c>
      <c r="M1653" s="14">
        <f t="shared" si="10567"/>
        <v>314.8</v>
      </c>
      <c r="N1653" s="14">
        <f t="shared" si="10568"/>
        <v>314.8</v>
      </c>
      <c r="O1653" s="14">
        <f t="shared" si="10569"/>
        <v>314.7</v>
      </c>
      <c r="P1653" s="14">
        <f t="shared" si="10635"/>
        <v>0</v>
      </c>
      <c r="Q1653" s="14">
        <f t="shared" si="10636"/>
        <v>0</v>
      </c>
      <c r="R1653" s="14">
        <f t="shared" si="10637"/>
        <v>0</v>
      </c>
      <c r="S1653" s="14">
        <f t="shared" si="10638"/>
        <v>0</v>
      </c>
      <c r="T1653" s="14">
        <f t="shared" si="10639"/>
        <v>0</v>
      </c>
      <c r="U1653" s="14">
        <f t="shared" si="10640"/>
        <v>0</v>
      </c>
      <c r="V1653" s="14">
        <f t="shared" si="10641"/>
        <v>0</v>
      </c>
      <c r="W1653" s="14">
        <f t="shared" si="10642"/>
        <v>0</v>
      </c>
      <c r="X1653" s="14">
        <f t="shared" si="10643"/>
        <v>0</v>
      </c>
      <c r="Y1653" s="14">
        <f t="shared" si="10691"/>
        <v>314.8</v>
      </c>
      <c r="Z1653" s="14">
        <f t="shared" si="10692"/>
        <v>314.8</v>
      </c>
      <c r="AA1653" s="14">
        <f t="shared" si="10693"/>
        <v>314.7</v>
      </c>
      <c r="AB1653" s="14">
        <f t="shared" si="10644"/>
        <v>0</v>
      </c>
      <c r="AC1653" s="14">
        <f t="shared" si="10645"/>
        <v>0</v>
      </c>
      <c r="AD1653" s="14">
        <f t="shared" si="10646"/>
        <v>0</v>
      </c>
      <c r="AE1653" s="14">
        <f t="shared" si="10694"/>
        <v>314.8</v>
      </c>
      <c r="AF1653" s="14">
        <f t="shared" si="10695"/>
        <v>314.8</v>
      </c>
      <c r="AG1653" s="14">
        <f t="shared" si="10696"/>
        <v>314.7</v>
      </c>
      <c r="AH1653" s="14">
        <f t="shared" si="10647"/>
        <v>0</v>
      </c>
      <c r="AI1653" s="14">
        <f t="shared" si="10648"/>
        <v>0</v>
      </c>
      <c r="AJ1653" s="14">
        <f t="shared" si="10649"/>
        <v>0</v>
      </c>
      <c r="AK1653" s="14">
        <f t="shared" si="10650"/>
        <v>0</v>
      </c>
      <c r="AL1653" s="14">
        <f t="shared" si="10651"/>
        <v>0</v>
      </c>
      <c r="AM1653" s="14">
        <f t="shared" si="10652"/>
        <v>0</v>
      </c>
      <c r="AN1653" s="14">
        <f t="shared" si="10653"/>
        <v>0</v>
      </c>
      <c r="AO1653" s="14">
        <f t="shared" si="10654"/>
        <v>0</v>
      </c>
      <c r="AP1653" s="14">
        <f t="shared" si="10655"/>
        <v>0</v>
      </c>
      <c r="AQ1653" s="14">
        <f t="shared" si="10656"/>
        <v>0</v>
      </c>
      <c r="AR1653" s="14">
        <f t="shared" si="10657"/>
        <v>0</v>
      </c>
      <c r="AS1653" s="14">
        <f t="shared" si="10658"/>
        <v>0</v>
      </c>
      <c r="AT1653" s="14">
        <f t="shared" si="10659"/>
        <v>0</v>
      </c>
      <c r="AU1653" s="14">
        <f t="shared" si="10660"/>
        <v>0</v>
      </c>
      <c r="AV1653" s="14">
        <f t="shared" si="10661"/>
        <v>0</v>
      </c>
      <c r="AW1653" s="14">
        <f t="shared" si="10697"/>
        <v>314.8</v>
      </c>
      <c r="AX1653" s="14">
        <f t="shared" si="10698"/>
        <v>314.8</v>
      </c>
      <c r="AY1653" s="14">
        <f t="shared" si="10699"/>
        <v>314.7</v>
      </c>
      <c r="AZ1653" s="14">
        <f t="shared" si="10662"/>
        <v>0</v>
      </c>
      <c r="BA1653" s="14">
        <f t="shared" si="10700"/>
        <v>314.8</v>
      </c>
      <c r="BB1653" s="14">
        <f t="shared" si="10701"/>
        <v>314.8</v>
      </c>
      <c r="BC1653" s="14">
        <f t="shared" si="10702"/>
        <v>314.7</v>
      </c>
      <c r="BD1653" s="14">
        <f t="shared" si="10663"/>
        <v>0</v>
      </c>
      <c r="BE1653" s="14">
        <f t="shared" si="10664"/>
        <v>0</v>
      </c>
      <c r="BF1653" s="14">
        <f t="shared" si="10665"/>
        <v>0</v>
      </c>
      <c r="BG1653" s="14">
        <f t="shared" si="10666"/>
        <v>0</v>
      </c>
      <c r="BH1653" s="14">
        <f t="shared" si="10667"/>
        <v>0</v>
      </c>
      <c r="BI1653" s="14">
        <f t="shared" si="10668"/>
        <v>0</v>
      </c>
      <c r="BJ1653" s="14">
        <f t="shared" si="10669"/>
        <v>0</v>
      </c>
      <c r="BK1653" s="14">
        <f t="shared" si="10670"/>
        <v>0</v>
      </c>
      <c r="BL1653" s="14">
        <f t="shared" si="10671"/>
        <v>0</v>
      </c>
      <c r="BM1653" s="14">
        <f t="shared" si="10672"/>
        <v>0</v>
      </c>
      <c r="BN1653" s="14">
        <f t="shared" si="10673"/>
        <v>0</v>
      </c>
      <c r="BO1653" s="14">
        <f t="shared" si="10703"/>
        <v>314.8</v>
      </c>
      <c r="BP1653" s="14">
        <f t="shared" si="10704"/>
        <v>314.8</v>
      </c>
      <c r="BQ1653" s="14">
        <f t="shared" si="10705"/>
        <v>314.7</v>
      </c>
      <c r="BR1653" s="14">
        <f t="shared" si="10674"/>
        <v>0</v>
      </c>
      <c r="BS1653" s="14">
        <f t="shared" si="10675"/>
        <v>0</v>
      </c>
      <c r="BT1653" s="14">
        <f t="shared" si="10676"/>
        <v>0</v>
      </c>
      <c r="BU1653" s="14">
        <f t="shared" si="10706"/>
        <v>314.8</v>
      </c>
      <c r="BV1653" s="14">
        <f t="shared" si="10707"/>
        <v>314.8</v>
      </c>
      <c r="BW1653" s="14">
        <f t="shared" si="10708"/>
        <v>314.7</v>
      </c>
      <c r="BX1653" s="14">
        <f t="shared" si="10677"/>
        <v>0</v>
      </c>
      <c r="BY1653" s="14">
        <f t="shared" si="10678"/>
        <v>18.2</v>
      </c>
      <c r="BZ1653" s="14">
        <f t="shared" si="10679"/>
        <v>0</v>
      </c>
      <c r="CA1653" s="14">
        <f t="shared" si="10680"/>
        <v>0</v>
      </c>
      <c r="CB1653" s="14">
        <f t="shared" si="10681"/>
        <v>0</v>
      </c>
      <c r="CC1653" s="14">
        <f t="shared" si="10682"/>
        <v>0</v>
      </c>
      <c r="CD1653" s="14">
        <f t="shared" si="10683"/>
        <v>0</v>
      </c>
      <c r="CE1653" s="14">
        <f t="shared" si="10684"/>
        <v>0</v>
      </c>
      <c r="CF1653" s="14">
        <f t="shared" si="10685"/>
        <v>0</v>
      </c>
      <c r="CG1653" s="14">
        <f t="shared" si="10709"/>
        <v>333</v>
      </c>
      <c r="CH1653" s="14">
        <f t="shared" si="10686"/>
        <v>0</v>
      </c>
      <c r="CI1653" s="84">
        <f t="shared" ref="CI1653:CI1658" si="10715">CG1653+CH1653</f>
        <v>333</v>
      </c>
      <c r="CJ1653" s="14">
        <f t="shared" si="10710"/>
        <v>314.8</v>
      </c>
      <c r="CK1653" s="52">
        <f t="shared" si="10687"/>
        <v>0</v>
      </c>
      <c r="CL1653" s="84">
        <f t="shared" ref="CL1653:CL1658" si="10716">CJ1653+CK1653</f>
        <v>314.8</v>
      </c>
      <c r="CM1653" s="14">
        <f t="shared" si="10711"/>
        <v>314.7</v>
      </c>
      <c r="CN1653" s="52">
        <f t="shared" si="10687"/>
        <v>0</v>
      </c>
      <c r="CO1653" s="84">
        <f t="shared" ref="CO1653:CO1658" si="10717">CM1653+CN1653</f>
        <v>314.7</v>
      </c>
      <c r="CP1653" s="14">
        <f t="shared" si="10687"/>
        <v>0</v>
      </c>
      <c r="CQ1653" s="29"/>
      <c r="CR1653" s="29"/>
      <c r="CT1653" s="1"/>
    </row>
    <row r="1654" spans="1:99" ht="15.6" customHeight="1" x14ac:dyDescent="0.3">
      <c r="A1654" s="76" t="s">
        <v>523</v>
      </c>
      <c r="B1654" s="76" t="s">
        <v>95</v>
      </c>
      <c r="C1654" s="76" t="s">
        <v>70</v>
      </c>
      <c r="D1654" s="76" t="s">
        <v>208</v>
      </c>
      <c r="E1654" s="90"/>
      <c r="F1654" s="77" t="s">
        <v>209</v>
      </c>
      <c r="G1654" s="14">
        <f t="shared" si="10561"/>
        <v>314.8</v>
      </c>
      <c r="H1654" s="14">
        <f t="shared" si="10562"/>
        <v>314.8</v>
      </c>
      <c r="I1654" s="14">
        <f t="shared" si="10631"/>
        <v>314.7</v>
      </c>
      <c r="J1654" s="14">
        <f t="shared" si="10632"/>
        <v>0</v>
      </c>
      <c r="K1654" s="14">
        <f t="shared" si="10633"/>
        <v>0</v>
      </c>
      <c r="L1654" s="14">
        <f t="shared" si="10634"/>
        <v>0</v>
      </c>
      <c r="M1654" s="14">
        <f t="shared" si="10567"/>
        <v>314.8</v>
      </c>
      <c r="N1654" s="14">
        <f t="shared" si="10568"/>
        <v>314.8</v>
      </c>
      <c r="O1654" s="14">
        <f t="shared" si="10569"/>
        <v>314.7</v>
      </c>
      <c r="P1654" s="14">
        <f t="shared" si="10635"/>
        <v>0</v>
      </c>
      <c r="Q1654" s="14">
        <f t="shared" si="10636"/>
        <v>0</v>
      </c>
      <c r="R1654" s="14">
        <f t="shared" si="10637"/>
        <v>0</v>
      </c>
      <c r="S1654" s="14">
        <f t="shared" si="10638"/>
        <v>0</v>
      </c>
      <c r="T1654" s="14">
        <f t="shared" si="10639"/>
        <v>0</v>
      </c>
      <c r="U1654" s="14">
        <f t="shared" si="10640"/>
        <v>0</v>
      </c>
      <c r="V1654" s="14">
        <f t="shared" si="10641"/>
        <v>0</v>
      </c>
      <c r="W1654" s="14">
        <f t="shared" si="10642"/>
        <v>0</v>
      </c>
      <c r="X1654" s="14">
        <f t="shared" si="10643"/>
        <v>0</v>
      </c>
      <c r="Y1654" s="14">
        <f t="shared" si="10691"/>
        <v>314.8</v>
      </c>
      <c r="Z1654" s="14">
        <f t="shared" si="10692"/>
        <v>314.8</v>
      </c>
      <c r="AA1654" s="14">
        <f t="shared" si="10693"/>
        <v>314.7</v>
      </c>
      <c r="AB1654" s="14">
        <f t="shared" si="10644"/>
        <v>0</v>
      </c>
      <c r="AC1654" s="14">
        <f t="shared" si="10645"/>
        <v>0</v>
      </c>
      <c r="AD1654" s="14">
        <f t="shared" si="10646"/>
        <v>0</v>
      </c>
      <c r="AE1654" s="14">
        <f t="shared" si="10694"/>
        <v>314.8</v>
      </c>
      <c r="AF1654" s="14">
        <f t="shared" si="10695"/>
        <v>314.8</v>
      </c>
      <c r="AG1654" s="14">
        <f t="shared" si="10696"/>
        <v>314.7</v>
      </c>
      <c r="AH1654" s="14">
        <f t="shared" si="10647"/>
        <v>0</v>
      </c>
      <c r="AI1654" s="14">
        <f t="shared" si="10648"/>
        <v>0</v>
      </c>
      <c r="AJ1654" s="14">
        <f t="shared" si="10649"/>
        <v>0</v>
      </c>
      <c r="AK1654" s="14">
        <f t="shared" si="10650"/>
        <v>0</v>
      </c>
      <c r="AL1654" s="14">
        <f t="shared" si="10651"/>
        <v>0</v>
      </c>
      <c r="AM1654" s="14">
        <f t="shared" si="10652"/>
        <v>0</v>
      </c>
      <c r="AN1654" s="14">
        <f t="shared" si="10653"/>
        <v>0</v>
      </c>
      <c r="AO1654" s="14">
        <f t="shared" si="10654"/>
        <v>0</v>
      </c>
      <c r="AP1654" s="14">
        <f t="shared" si="10655"/>
        <v>0</v>
      </c>
      <c r="AQ1654" s="14">
        <f t="shared" si="10656"/>
        <v>0</v>
      </c>
      <c r="AR1654" s="14">
        <f t="shared" si="10657"/>
        <v>0</v>
      </c>
      <c r="AS1654" s="14">
        <f t="shared" si="10658"/>
        <v>0</v>
      </c>
      <c r="AT1654" s="14">
        <f t="shared" si="10659"/>
        <v>0</v>
      </c>
      <c r="AU1654" s="14">
        <f t="shared" si="10660"/>
        <v>0</v>
      </c>
      <c r="AV1654" s="14">
        <f t="shared" si="10661"/>
        <v>0</v>
      </c>
      <c r="AW1654" s="14">
        <f t="shared" si="10697"/>
        <v>314.8</v>
      </c>
      <c r="AX1654" s="14">
        <f t="shared" si="10698"/>
        <v>314.8</v>
      </c>
      <c r="AY1654" s="14">
        <f t="shared" si="10699"/>
        <v>314.7</v>
      </c>
      <c r="AZ1654" s="14">
        <f t="shared" si="10662"/>
        <v>0</v>
      </c>
      <c r="BA1654" s="14">
        <f t="shared" si="10700"/>
        <v>314.8</v>
      </c>
      <c r="BB1654" s="14">
        <f t="shared" si="10701"/>
        <v>314.8</v>
      </c>
      <c r="BC1654" s="14">
        <f t="shared" si="10702"/>
        <v>314.7</v>
      </c>
      <c r="BD1654" s="14">
        <f t="shared" si="10663"/>
        <v>0</v>
      </c>
      <c r="BE1654" s="14">
        <f t="shared" si="10664"/>
        <v>0</v>
      </c>
      <c r="BF1654" s="14">
        <f t="shared" si="10665"/>
        <v>0</v>
      </c>
      <c r="BG1654" s="14">
        <f t="shared" si="10666"/>
        <v>0</v>
      </c>
      <c r="BH1654" s="14">
        <f t="shared" si="10667"/>
        <v>0</v>
      </c>
      <c r="BI1654" s="14">
        <f t="shared" si="10668"/>
        <v>0</v>
      </c>
      <c r="BJ1654" s="14">
        <f t="shared" si="10669"/>
        <v>0</v>
      </c>
      <c r="BK1654" s="14">
        <f t="shared" si="10670"/>
        <v>0</v>
      </c>
      <c r="BL1654" s="14">
        <f t="shared" si="10671"/>
        <v>0</v>
      </c>
      <c r="BM1654" s="14">
        <f t="shared" si="10672"/>
        <v>0</v>
      </c>
      <c r="BN1654" s="14">
        <f t="shared" si="10673"/>
        <v>0</v>
      </c>
      <c r="BO1654" s="14">
        <f t="shared" si="10703"/>
        <v>314.8</v>
      </c>
      <c r="BP1654" s="14">
        <f t="shared" si="10704"/>
        <v>314.8</v>
      </c>
      <c r="BQ1654" s="14">
        <f t="shared" si="10705"/>
        <v>314.7</v>
      </c>
      <c r="BR1654" s="14">
        <f t="shared" si="10674"/>
        <v>0</v>
      </c>
      <c r="BS1654" s="14">
        <f t="shared" si="10675"/>
        <v>0</v>
      </c>
      <c r="BT1654" s="14">
        <f t="shared" si="10676"/>
        <v>0</v>
      </c>
      <c r="BU1654" s="14">
        <f t="shared" si="10706"/>
        <v>314.8</v>
      </c>
      <c r="BV1654" s="14">
        <f t="shared" si="10707"/>
        <v>314.8</v>
      </c>
      <c r="BW1654" s="14">
        <f t="shared" si="10708"/>
        <v>314.7</v>
      </c>
      <c r="BX1654" s="14">
        <f t="shared" si="10677"/>
        <v>0</v>
      </c>
      <c r="BY1654" s="14">
        <f t="shared" si="10678"/>
        <v>18.2</v>
      </c>
      <c r="BZ1654" s="14">
        <f t="shared" si="10679"/>
        <v>0</v>
      </c>
      <c r="CA1654" s="14">
        <f t="shared" si="10680"/>
        <v>0</v>
      </c>
      <c r="CB1654" s="14">
        <f t="shared" si="10681"/>
        <v>0</v>
      </c>
      <c r="CC1654" s="14">
        <f t="shared" si="10682"/>
        <v>0</v>
      </c>
      <c r="CD1654" s="14">
        <f t="shared" si="10683"/>
        <v>0</v>
      </c>
      <c r="CE1654" s="14">
        <f t="shared" si="10684"/>
        <v>0</v>
      </c>
      <c r="CF1654" s="14">
        <f t="shared" si="10685"/>
        <v>0</v>
      </c>
      <c r="CG1654" s="14">
        <f t="shared" si="10709"/>
        <v>333</v>
      </c>
      <c r="CH1654" s="14">
        <f t="shared" si="10686"/>
        <v>0</v>
      </c>
      <c r="CI1654" s="84">
        <f t="shared" si="10715"/>
        <v>333</v>
      </c>
      <c r="CJ1654" s="14">
        <f t="shared" si="10710"/>
        <v>314.8</v>
      </c>
      <c r="CK1654" s="52">
        <f t="shared" si="10687"/>
        <v>0</v>
      </c>
      <c r="CL1654" s="84">
        <f t="shared" si="10716"/>
        <v>314.8</v>
      </c>
      <c r="CM1654" s="14">
        <f t="shared" si="10711"/>
        <v>314.7</v>
      </c>
      <c r="CN1654" s="52">
        <f t="shared" si="10687"/>
        <v>0</v>
      </c>
      <c r="CO1654" s="84">
        <f t="shared" si="10717"/>
        <v>314.7</v>
      </c>
      <c r="CP1654" s="14">
        <f t="shared" si="10687"/>
        <v>0</v>
      </c>
      <c r="CQ1654" s="29"/>
      <c r="CR1654" s="29"/>
      <c r="CT1654" s="1"/>
    </row>
    <row r="1655" spans="1:99" ht="31.2" customHeight="1" x14ac:dyDescent="0.3">
      <c r="A1655" s="76" t="s">
        <v>523</v>
      </c>
      <c r="B1655" s="76" t="s">
        <v>95</v>
      </c>
      <c r="C1655" s="76" t="s">
        <v>70</v>
      </c>
      <c r="D1655" s="76" t="s">
        <v>208</v>
      </c>
      <c r="E1655" s="89" t="s">
        <v>46</v>
      </c>
      <c r="F1655" s="77" t="s">
        <v>47</v>
      </c>
      <c r="G1655" s="35">
        <v>314.8</v>
      </c>
      <c r="H1655" s="35">
        <v>314.8</v>
      </c>
      <c r="I1655" s="35">
        <v>314.7</v>
      </c>
      <c r="J1655" s="35"/>
      <c r="K1655" s="35"/>
      <c r="L1655" s="35"/>
      <c r="M1655" s="35">
        <f t="shared" si="10567"/>
        <v>314.8</v>
      </c>
      <c r="N1655" s="35">
        <f t="shared" si="10568"/>
        <v>314.8</v>
      </c>
      <c r="O1655" s="35">
        <f t="shared" si="10569"/>
        <v>314.7</v>
      </c>
      <c r="P1655" s="35"/>
      <c r="Q1655" s="35"/>
      <c r="R1655" s="35"/>
      <c r="S1655" s="35"/>
      <c r="T1655" s="35"/>
      <c r="U1655" s="35"/>
      <c r="V1655" s="35"/>
      <c r="W1655" s="35"/>
      <c r="X1655" s="35"/>
      <c r="Y1655" s="14">
        <f t="shared" si="10691"/>
        <v>314.8</v>
      </c>
      <c r="Z1655" s="14">
        <f t="shared" si="10692"/>
        <v>314.8</v>
      </c>
      <c r="AA1655" s="14">
        <f t="shared" si="10693"/>
        <v>314.7</v>
      </c>
      <c r="AB1655" s="35"/>
      <c r="AC1655" s="35"/>
      <c r="AD1655" s="35"/>
      <c r="AE1655" s="14">
        <f t="shared" si="10694"/>
        <v>314.8</v>
      </c>
      <c r="AF1655" s="14">
        <f t="shared" si="10695"/>
        <v>314.8</v>
      </c>
      <c r="AG1655" s="14">
        <f t="shared" si="10696"/>
        <v>314.7</v>
      </c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>
        <f t="shared" si="10697"/>
        <v>314.8</v>
      </c>
      <c r="AX1655" s="35">
        <f t="shared" si="10698"/>
        <v>314.8</v>
      </c>
      <c r="AY1655" s="35">
        <f t="shared" si="10699"/>
        <v>314.7</v>
      </c>
      <c r="AZ1655" s="35"/>
      <c r="BA1655" s="35">
        <f t="shared" si="10700"/>
        <v>314.8</v>
      </c>
      <c r="BB1655" s="35">
        <f t="shared" si="10701"/>
        <v>314.8</v>
      </c>
      <c r="BC1655" s="35">
        <f t="shared" si="10702"/>
        <v>314.7</v>
      </c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>
        <f t="shared" si="10703"/>
        <v>314.8</v>
      </c>
      <c r="BP1655" s="35">
        <f t="shared" si="10704"/>
        <v>314.8</v>
      </c>
      <c r="BQ1655" s="35">
        <f t="shared" si="10705"/>
        <v>314.7</v>
      </c>
      <c r="BR1655" s="35"/>
      <c r="BS1655" s="35"/>
      <c r="BT1655" s="35"/>
      <c r="BU1655" s="35">
        <f t="shared" si="10706"/>
        <v>314.8</v>
      </c>
      <c r="BV1655" s="35">
        <f t="shared" si="10707"/>
        <v>314.8</v>
      </c>
      <c r="BW1655" s="35">
        <f t="shared" si="10708"/>
        <v>314.7</v>
      </c>
      <c r="BX1655" s="35"/>
      <c r="BY1655" s="14">
        <v>18.2</v>
      </c>
      <c r="BZ1655" s="35"/>
      <c r="CA1655" s="35"/>
      <c r="CB1655" s="35"/>
      <c r="CC1655" s="35"/>
      <c r="CD1655" s="35"/>
      <c r="CE1655" s="35"/>
      <c r="CF1655" s="35"/>
      <c r="CG1655" s="35">
        <f t="shared" si="10709"/>
        <v>333</v>
      </c>
      <c r="CH1655" s="35"/>
      <c r="CI1655" s="84">
        <f t="shared" si="10715"/>
        <v>333</v>
      </c>
      <c r="CJ1655" s="35">
        <f t="shared" si="10710"/>
        <v>314.8</v>
      </c>
      <c r="CK1655" s="35"/>
      <c r="CL1655" s="84">
        <f t="shared" si="10716"/>
        <v>314.8</v>
      </c>
      <c r="CM1655" s="35">
        <f t="shared" si="10711"/>
        <v>314.7</v>
      </c>
      <c r="CN1655" s="35"/>
      <c r="CO1655" s="84">
        <f t="shared" si="10717"/>
        <v>314.7</v>
      </c>
      <c r="CP1655" s="35"/>
      <c r="CQ1655" s="36"/>
      <c r="CR1655" s="36"/>
      <c r="CT1655" s="1"/>
    </row>
    <row r="1656" spans="1:99" s="86" customFormat="1" ht="15.6" customHeight="1" x14ac:dyDescent="0.3">
      <c r="A1656" s="72" t="s">
        <v>523</v>
      </c>
      <c r="B1656" s="72" t="s">
        <v>177</v>
      </c>
      <c r="C1656" s="72"/>
      <c r="D1656" s="72"/>
      <c r="E1656" s="94"/>
      <c r="F1656" s="73" t="s">
        <v>218</v>
      </c>
      <c r="G1656" s="20">
        <f t="shared" si="10561"/>
        <v>310.39999999999998</v>
      </c>
      <c r="H1656" s="20">
        <f t="shared" si="10562"/>
        <v>310.39999999999998</v>
      </c>
      <c r="I1656" s="20">
        <f t="shared" si="10631"/>
        <v>310.39999999999998</v>
      </c>
      <c r="J1656" s="20">
        <f t="shared" si="10632"/>
        <v>0</v>
      </c>
      <c r="K1656" s="20">
        <f t="shared" si="10633"/>
        <v>0</v>
      </c>
      <c r="L1656" s="20">
        <f t="shared" si="10634"/>
        <v>0</v>
      </c>
      <c r="M1656" s="20">
        <f t="shared" si="10567"/>
        <v>310.39999999999998</v>
      </c>
      <c r="N1656" s="20">
        <f t="shared" si="10568"/>
        <v>310.39999999999998</v>
      </c>
      <c r="O1656" s="20">
        <f t="shared" si="10569"/>
        <v>310.39999999999998</v>
      </c>
      <c r="P1656" s="20">
        <f t="shared" si="10635"/>
        <v>0</v>
      </c>
      <c r="Q1656" s="20">
        <f t="shared" si="10636"/>
        <v>0</v>
      </c>
      <c r="R1656" s="20">
        <f t="shared" si="10637"/>
        <v>0</v>
      </c>
      <c r="S1656" s="20">
        <f t="shared" si="10638"/>
        <v>0</v>
      </c>
      <c r="T1656" s="20">
        <f t="shared" si="10639"/>
        <v>0</v>
      </c>
      <c r="U1656" s="20">
        <f t="shared" si="10640"/>
        <v>0</v>
      </c>
      <c r="V1656" s="20">
        <f t="shared" si="10641"/>
        <v>0</v>
      </c>
      <c r="W1656" s="20">
        <f t="shared" si="10642"/>
        <v>0</v>
      </c>
      <c r="X1656" s="20">
        <f t="shared" si="10643"/>
        <v>0</v>
      </c>
      <c r="Y1656" s="20">
        <f t="shared" si="10691"/>
        <v>310.39999999999998</v>
      </c>
      <c r="Z1656" s="20">
        <f t="shared" si="10692"/>
        <v>310.39999999999998</v>
      </c>
      <c r="AA1656" s="20">
        <f t="shared" si="10693"/>
        <v>310.39999999999998</v>
      </c>
      <c r="AB1656" s="20">
        <f t="shared" si="10644"/>
        <v>0</v>
      </c>
      <c r="AC1656" s="20">
        <f t="shared" si="10645"/>
        <v>0</v>
      </c>
      <c r="AD1656" s="20">
        <f t="shared" si="10646"/>
        <v>0</v>
      </c>
      <c r="AE1656" s="20">
        <f t="shared" si="10694"/>
        <v>310.39999999999998</v>
      </c>
      <c r="AF1656" s="20">
        <f t="shared" si="10695"/>
        <v>310.39999999999998</v>
      </c>
      <c r="AG1656" s="20">
        <f t="shared" si="10696"/>
        <v>310.39999999999998</v>
      </c>
      <c r="AH1656" s="20">
        <f t="shared" si="10647"/>
        <v>0</v>
      </c>
      <c r="AI1656" s="20">
        <f t="shared" si="10648"/>
        <v>0</v>
      </c>
      <c r="AJ1656" s="20">
        <f t="shared" si="10649"/>
        <v>0</v>
      </c>
      <c r="AK1656" s="20">
        <f t="shared" si="10650"/>
        <v>0</v>
      </c>
      <c r="AL1656" s="20">
        <f t="shared" si="10651"/>
        <v>0</v>
      </c>
      <c r="AM1656" s="20">
        <f t="shared" si="10652"/>
        <v>0</v>
      </c>
      <c r="AN1656" s="20">
        <f t="shared" si="10653"/>
        <v>0</v>
      </c>
      <c r="AO1656" s="20">
        <f t="shared" si="10654"/>
        <v>0</v>
      </c>
      <c r="AP1656" s="20">
        <f t="shared" si="10655"/>
        <v>0</v>
      </c>
      <c r="AQ1656" s="20">
        <f t="shared" si="10656"/>
        <v>0</v>
      </c>
      <c r="AR1656" s="20">
        <f t="shared" si="10657"/>
        <v>0</v>
      </c>
      <c r="AS1656" s="20">
        <f t="shared" si="10658"/>
        <v>0</v>
      </c>
      <c r="AT1656" s="20">
        <f t="shared" si="10659"/>
        <v>0</v>
      </c>
      <c r="AU1656" s="20">
        <f t="shared" si="10660"/>
        <v>0</v>
      </c>
      <c r="AV1656" s="20">
        <f t="shared" si="10661"/>
        <v>0</v>
      </c>
      <c r="AW1656" s="20">
        <f t="shared" si="10697"/>
        <v>310.39999999999998</v>
      </c>
      <c r="AX1656" s="20">
        <f t="shared" si="10698"/>
        <v>310.39999999999998</v>
      </c>
      <c r="AY1656" s="20">
        <f t="shared" si="10699"/>
        <v>310.39999999999998</v>
      </c>
      <c r="AZ1656" s="20">
        <f t="shared" si="10662"/>
        <v>0</v>
      </c>
      <c r="BA1656" s="20">
        <f t="shared" si="10700"/>
        <v>310.39999999999998</v>
      </c>
      <c r="BB1656" s="20">
        <f t="shared" si="10701"/>
        <v>310.39999999999998</v>
      </c>
      <c r="BC1656" s="20">
        <f t="shared" si="10702"/>
        <v>310.39999999999998</v>
      </c>
      <c r="BD1656" s="20">
        <f t="shared" si="10663"/>
        <v>0</v>
      </c>
      <c r="BE1656" s="20">
        <f t="shared" si="10664"/>
        <v>0</v>
      </c>
      <c r="BF1656" s="20">
        <f t="shared" si="10665"/>
        <v>0</v>
      </c>
      <c r="BG1656" s="20">
        <f t="shared" si="10666"/>
        <v>0</v>
      </c>
      <c r="BH1656" s="20">
        <f t="shared" si="10667"/>
        <v>0</v>
      </c>
      <c r="BI1656" s="20">
        <f t="shared" si="10668"/>
        <v>0</v>
      </c>
      <c r="BJ1656" s="20">
        <f t="shared" si="10669"/>
        <v>0</v>
      </c>
      <c r="BK1656" s="20">
        <f t="shared" si="10670"/>
        <v>0</v>
      </c>
      <c r="BL1656" s="20">
        <f t="shared" si="10671"/>
        <v>0</v>
      </c>
      <c r="BM1656" s="20">
        <f t="shared" si="10672"/>
        <v>0</v>
      </c>
      <c r="BN1656" s="20">
        <f t="shared" si="10673"/>
        <v>0</v>
      </c>
      <c r="BO1656" s="20">
        <f t="shared" si="10703"/>
        <v>310.39999999999998</v>
      </c>
      <c r="BP1656" s="20">
        <f t="shared" si="10704"/>
        <v>310.39999999999998</v>
      </c>
      <c r="BQ1656" s="20">
        <f t="shared" si="10705"/>
        <v>310.39999999999998</v>
      </c>
      <c r="BR1656" s="20">
        <f t="shared" si="10674"/>
        <v>0</v>
      </c>
      <c r="BS1656" s="20">
        <f t="shared" si="10675"/>
        <v>0</v>
      </c>
      <c r="BT1656" s="20">
        <f t="shared" si="10676"/>
        <v>0</v>
      </c>
      <c r="BU1656" s="20">
        <f t="shared" si="10706"/>
        <v>310.39999999999998</v>
      </c>
      <c r="BV1656" s="20">
        <f t="shared" si="10707"/>
        <v>310.39999999999998</v>
      </c>
      <c r="BW1656" s="20">
        <f t="shared" si="10708"/>
        <v>310.39999999999998</v>
      </c>
      <c r="BX1656" s="20">
        <f t="shared" si="10677"/>
        <v>0</v>
      </c>
      <c r="BY1656" s="20">
        <f t="shared" si="10678"/>
        <v>0</v>
      </c>
      <c r="BZ1656" s="20">
        <f t="shared" si="10679"/>
        <v>0</v>
      </c>
      <c r="CA1656" s="20">
        <f t="shared" si="10680"/>
        <v>0</v>
      </c>
      <c r="CB1656" s="20">
        <f t="shared" si="10681"/>
        <v>0</v>
      </c>
      <c r="CC1656" s="20">
        <f t="shared" si="10682"/>
        <v>0</v>
      </c>
      <c r="CD1656" s="20">
        <f t="shared" si="10683"/>
        <v>0</v>
      </c>
      <c r="CE1656" s="20">
        <f t="shared" si="10684"/>
        <v>0</v>
      </c>
      <c r="CF1656" s="20">
        <f t="shared" si="10685"/>
        <v>0</v>
      </c>
      <c r="CG1656" s="20">
        <f t="shared" si="10709"/>
        <v>310.39999999999998</v>
      </c>
      <c r="CH1656" s="20">
        <f t="shared" si="10686"/>
        <v>0</v>
      </c>
      <c r="CI1656" s="82">
        <f t="shared" si="10715"/>
        <v>310.39999999999998</v>
      </c>
      <c r="CJ1656" s="20">
        <f t="shared" si="10710"/>
        <v>310.39999999999998</v>
      </c>
      <c r="CK1656" s="20">
        <f t="shared" si="10687"/>
        <v>0</v>
      </c>
      <c r="CL1656" s="82">
        <f t="shared" si="10716"/>
        <v>310.39999999999998</v>
      </c>
      <c r="CM1656" s="20">
        <f t="shared" si="10711"/>
        <v>310.39999999999998</v>
      </c>
      <c r="CN1656" s="20">
        <f t="shared" si="10687"/>
        <v>0</v>
      </c>
      <c r="CO1656" s="82">
        <f t="shared" si="10717"/>
        <v>310.39999999999998</v>
      </c>
      <c r="CP1656" s="20">
        <f t="shared" si="10687"/>
        <v>0</v>
      </c>
      <c r="CQ1656" s="21"/>
      <c r="CR1656" s="21"/>
      <c r="CS1656" s="17"/>
      <c r="CT1656" s="17"/>
      <c r="CU1656" s="17"/>
    </row>
    <row r="1657" spans="1:99" s="87" customFormat="1" ht="15.6" customHeight="1" x14ac:dyDescent="0.3">
      <c r="A1657" s="74" t="s">
        <v>523</v>
      </c>
      <c r="B1657" s="74" t="s">
        <v>177</v>
      </c>
      <c r="C1657" s="74" t="s">
        <v>177</v>
      </c>
      <c r="D1657" s="74"/>
      <c r="E1657" s="95"/>
      <c r="F1657" s="75" t="s">
        <v>242</v>
      </c>
      <c r="G1657" s="25">
        <f t="shared" si="10561"/>
        <v>310.39999999999998</v>
      </c>
      <c r="H1657" s="25">
        <f t="shared" si="10562"/>
        <v>310.39999999999998</v>
      </c>
      <c r="I1657" s="25">
        <f t="shared" si="10631"/>
        <v>310.39999999999998</v>
      </c>
      <c r="J1657" s="25">
        <f t="shared" si="10632"/>
        <v>0</v>
      </c>
      <c r="K1657" s="25">
        <f t="shared" si="10633"/>
        <v>0</v>
      </c>
      <c r="L1657" s="25">
        <f t="shared" si="10634"/>
        <v>0</v>
      </c>
      <c r="M1657" s="25">
        <f t="shared" si="10567"/>
        <v>310.39999999999998</v>
      </c>
      <c r="N1657" s="25">
        <f t="shared" si="10568"/>
        <v>310.39999999999998</v>
      </c>
      <c r="O1657" s="25">
        <f t="shared" si="10569"/>
        <v>310.39999999999998</v>
      </c>
      <c r="P1657" s="25">
        <f t="shared" si="10635"/>
        <v>0</v>
      </c>
      <c r="Q1657" s="25">
        <f t="shared" si="10636"/>
        <v>0</v>
      </c>
      <c r="R1657" s="25">
        <f t="shared" si="10637"/>
        <v>0</v>
      </c>
      <c r="S1657" s="25">
        <f t="shared" si="10638"/>
        <v>0</v>
      </c>
      <c r="T1657" s="25">
        <f t="shared" si="10639"/>
        <v>0</v>
      </c>
      <c r="U1657" s="25">
        <f t="shared" si="10640"/>
        <v>0</v>
      </c>
      <c r="V1657" s="25">
        <f t="shared" si="10641"/>
        <v>0</v>
      </c>
      <c r="W1657" s="25">
        <f t="shared" si="10642"/>
        <v>0</v>
      </c>
      <c r="X1657" s="25">
        <f t="shared" si="10643"/>
        <v>0</v>
      </c>
      <c r="Y1657" s="25">
        <f t="shared" si="10691"/>
        <v>310.39999999999998</v>
      </c>
      <c r="Z1657" s="25">
        <f t="shared" si="10692"/>
        <v>310.39999999999998</v>
      </c>
      <c r="AA1657" s="25">
        <f t="shared" si="10693"/>
        <v>310.39999999999998</v>
      </c>
      <c r="AB1657" s="25">
        <f t="shared" si="10644"/>
        <v>0</v>
      </c>
      <c r="AC1657" s="25">
        <f t="shared" si="10645"/>
        <v>0</v>
      </c>
      <c r="AD1657" s="25">
        <f t="shared" si="10646"/>
        <v>0</v>
      </c>
      <c r="AE1657" s="25">
        <f t="shared" si="10694"/>
        <v>310.39999999999998</v>
      </c>
      <c r="AF1657" s="25">
        <f t="shared" si="10695"/>
        <v>310.39999999999998</v>
      </c>
      <c r="AG1657" s="25">
        <f t="shared" si="10696"/>
        <v>310.39999999999998</v>
      </c>
      <c r="AH1657" s="25">
        <f t="shared" si="10647"/>
        <v>0</v>
      </c>
      <c r="AI1657" s="25">
        <f t="shared" si="10648"/>
        <v>0</v>
      </c>
      <c r="AJ1657" s="25">
        <f t="shared" si="10649"/>
        <v>0</v>
      </c>
      <c r="AK1657" s="25">
        <f t="shared" si="10650"/>
        <v>0</v>
      </c>
      <c r="AL1657" s="25">
        <f t="shared" si="10651"/>
        <v>0</v>
      </c>
      <c r="AM1657" s="25">
        <f t="shared" si="10652"/>
        <v>0</v>
      </c>
      <c r="AN1657" s="25">
        <f t="shared" si="10653"/>
        <v>0</v>
      </c>
      <c r="AO1657" s="25">
        <f t="shared" si="10654"/>
        <v>0</v>
      </c>
      <c r="AP1657" s="25">
        <f t="shared" si="10655"/>
        <v>0</v>
      </c>
      <c r="AQ1657" s="25">
        <f t="shared" si="10656"/>
        <v>0</v>
      </c>
      <c r="AR1657" s="25">
        <f t="shared" si="10657"/>
        <v>0</v>
      </c>
      <c r="AS1657" s="25">
        <f t="shared" si="10658"/>
        <v>0</v>
      </c>
      <c r="AT1657" s="25">
        <f t="shared" si="10659"/>
        <v>0</v>
      </c>
      <c r="AU1657" s="25">
        <f t="shared" si="10660"/>
        <v>0</v>
      </c>
      <c r="AV1657" s="25">
        <f t="shared" si="10661"/>
        <v>0</v>
      </c>
      <c r="AW1657" s="25">
        <f t="shared" si="10697"/>
        <v>310.39999999999998</v>
      </c>
      <c r="AX1657" s="25">
        <f t="shared" si="10698"/>
        <v>310.39999999999998</v>
      </c>
      <c r="AY1657" s="25">
        <f t="shared" si="10699"/>
        <v>310.39999999999998</v>
      </c>
      <c r="AZ1657" s="25">
        <f t="shared" si="10662"/>
        <v>0</v>
      </c>
      <c r="BA1657" s="25">
        <f t="shared" si="10700"/>
        <v>310.39999999999998</v>
      </c>
      <c r="BB1657" s="25">
        <f t="shared" si="10701"/>
        <v>310.39999999999998</v>
      </c>
      <c r="BC1657" s="25">
        <f t="shared" si="10702"/>
        <v>310.39999999999998</v>
      </c>
      <c r="BD1657" s="25">
        <f t="shared" si="10663"/>
        <v>0</v>
      </c>
      <c r="BE1657" s="25">
        <f t="shared" si="10664"/>
        <v>0</v>
      </c>
      <c r="BF1657" s="25">
        <f t="shared" si="10665"/>
        <v>0</v>
      </c>
      <c r="BG1657" s="25">
        <f t="shared" si="10666"/>
        <v>0</v>
      </c>
      <c r="BH1657" s="25">
        <f t="shared" si="10667"/>
        <v>0</v>
      </c>
      <c r="BI1657" s="25">
        <f t="shared" si="10668"/>
        <v>0</v>
      </c>
      <c r="BJ1657" s="25">
        <f t="shared" si="10669"/>
        <v>0</v>
      </c>
      <c r="BK1657" s="25">
        <f t="shared" si="10670"/>
        <v>0</v>
      </c>
      <c r="BL1657" s="25">
        <f t="shared" si="10671"/>
        <v>0</v>
      </c>
      <c r="BM1657" s="25">
        <f t="shared" si="10672"/>
        <v>0</v>
      </c>
      <c r="BN1657" s="25">
        <f t="shared" si="10673"/>
        <v>0</v>
      </c>
      <c r="BO1657" s="25">
        <f t="shared" si="10703"/>
        <v>310.39999999999998</v>
      </c>
      <c r="BP1657" s="25">
        <f t="shared" si="10704"/>
        <v>310.39999999999998</v>
      </c>
      <c r="BQ1657" s="25">
        <f t="shared" si="10705"/>
        <v>310.39999999999998</v>
      </c>
      <c r="BR1657" s="25">
        <f t="shared" si="10674"/>
        <v>0</v>
      </c>
      <c r="BS1657" s="25">
        <f t="shared" si="10675"/>
        <v>0</v>
      </c>
      <c r="BT1657" s="25">
        <f t="shared" si="10676"/>
        <v>0</v>
      </c>
      <c r="BU1657" s="25">
        <f t="shared" si="10706"/>
        <v>310.39999999999998</v>
      </c>
      <c r="BV1657" s="25">
        <f t="shared" si="10707"/>
        <v>310.39999999999998</v>
      </c>
      <c r="BW1657" s="25">
        <f t="shared" si="10708"/>
        <v>310.39999999999998</v>
      </c>
      <c r="BX1657" s="25">
        <f t="shared" si="10677"/>
        <v>0</v>
      </c>
      <c r="BY1657" s="25">
        <f t="shared" si="10678"/>
        <v>0</v>
      </c>
      <c r="BZ1657" s="25">
        <f t="shared" si="10679"/>
        <v>0</v>
      </c>
      <c r="CA1657" s="25">
        <f t="shared" si="10680"/>
        <v>0</v>
      </c>
      <c r="CB1657" s="25">
        <f t="shared" si="10681"/>
        <v>0</v>
      </c>
      <c r="CC1657" s="25">
        <f t="shared" si="10682"/>
        <v>0</v>
      </c>
      <c r="CD1657" s="25">
        <f t="shared" si="10683"/>
        <v>0</v>
      </c>
      <c r="CE1657" s="25">
        <f t="shared" si="10684"/>
        <v>0</v>
      </c>
      <c r="CF1657" s="25">
        <f t="shared" si="10685"/>
        <v>0</v>
      </c>
      <c r="CG1657" s="25">
        <f t="shared" si="10709"/>
        <v>310.39999999999998</v>
      </c>
      <c r="CH1657" s="25">
        <f t="shared" si="10686"/>
        <v>0</v>
      </c>
      <c r="CI1657" s="83">
        <f t="shared" si="10715"/>
        <v>310.39999999999998</v>
      </c>
      <c r="CJ1657" s="25">
        <f t="shared" si="10710"/>
        <v>310.39999999999998</v>
      </c>
      <c r="CK1657" s="25">
        <f t="shared" si="10687"/>
        <v>0</v>
      </c>
      <c r="CL1657" s="83">
        <f t="shared" si="10716"/>
        <v>310.39999999999998</v>
      </c>
      <c r="CM1657" s="25">
        <f t="shared" si="10711"/>
        <v>310.39999999999998</v>
      </c>
      <c r="CN1657" s="25">
        <f t="shared" si="10687"/>
        <v>0</v>
      </c>
      <c r="CO1657" s="83">
        <f t="shared" si="10717"/>
        <v>310.39999999999998</v>
      </c>
      <c r="CP1657" s="25">
        <f t="shared" si="10687"/>
        <v>0</v>
      </c>
      <c r="CQ1657" s="26"/>
      <c r="CR1657" s="26"/>
      <c r="CS1657" s="22"/>
      <c r="CT1657" s="22"/>
      <c r="CU1657" s="22"/>
    </row>
    <row r="1658" spans="1:99" ht="31.2" customHeight="1" x14ac:dyDescent="0.3">
      <c r="A1658" s="76" t="s">
        <v>523</v>
      </c>
      <c r="B1658" s="76" t="s">
        <v>177</v>
      </c>
      <c r="C1658" s="76" t="s">
        <v>177</v>
      </c>
      <c r="D1658" s="76" t="s">
        <v>83</v>
      </c>
      <c r="E1658" s="88"/>
      <c r="F1658" s="77" t="s">
        <v>84</v>
      </c>
      <c r="G1658" s="14">
        <f t="shared" si="10561"/>
        <v>310.39999999999998</v>
      </c>
      <c r="H1658" s="14">
        <f t="shared" si="10562"/>
        <v>310.39999999999998</v>
      </c>
      <c r="I1658" s="14">
        <f t="shared" si="10631"/>
        <v>310.39999999999998</v>
      </c>
      <c r="J1658" s="14">
        <f t="shared" si="10632"/>
        <v>0</v>
      </c>
      <c r="K1658" s="14">
        <f t="shared" si="10633"/>
        <v>0</v>
      </c>
      <c r="L1658" s="14">
        <f t="shared" si="10634"/>
        <v>0</v>
      </c>
      <c r="M1658" s="14">
        <f t="shared" si="10567"/>
        <v>310.39999999999998</v>
      </c>
      <c r="N1658" s="14">
        <f t="shared" si="10568"/>
        <v>310.39999999999998</v>
      </c>
      <c r="O1658" s="14">
        <f t="shared" si="10569"/>
        <v>310.39999999999998</v>
      </c>
      <c r="P1658" s="14">
        <f t="shared" si="10635"/>
        <v>0</v>
      </c>
      <c r="Q1658" s="14">
        <f t="shared" si="10636"/>
        <v>0</v>
      </c>
      <c r="R1658" s="14">
        <f t="shared" si="10637"/>
        <v>0</v>
      </c>
      <c r="S1658" s="14">
        <f t="shared" si="10638"/>
        <v>0</v>
      </c>
      <c r="T1658" s="14">
        <f t="shared" si="10639"/>
        <v>0</v>
      </c>
      <c r="U1658" s="14">
        <f t="shared" si="10640"/>
        <v>0</v>
      </c>
      <c r="V1658" s="14">
        <f t="shared" si="10641"/>
        <v>0</v>
      </c>
      <c r="W1658" s="14">
        <f t="shared" si="10642"/>
        <v>0</v>
      </c>
      <c r="X1658" s="14">
        <f t="shared" si="10643"/>
        <v>0</v>
      </c>
      <c r="Y1658" s="14">
        <f t="shared" si="10691"/>
        <v>310.39999999999998</v>
      </c>
      <c r="Z1658" s="14">
        <f t="shared" si="10692"/>
        <v>310.39999999999998</v>
      </c>
      <c r="AA1658" s="14">
        <f t="shared" si="10693"/>
        <v>310.39999999999998</v>
      </c>
      <c r="AB1658" s="14">
        <f t="shared" si="10644"/>
        <v>0</v>
      </c>
      <c r="AC1658" s="14">
        <f t="shared" si="10645"/>
        <v>0</v>
      </c>
      <c r="AD1658" s="14">
        <f t="shared" si="10646"/>
        <v>0</v>
      </c>
      <c r="AE1658" s="14">
        <f t="shared" si="10694"/>
        <v>310.39999999999998</v>
      </c>
      <c r="AF1658" s="14">
        <f t="shared" si="10695"/>
        <v>310.39999999999998</v>
      </c>
      <c r="AG1658" s="14">
        <f t="shared" si="10696"/>
        <v>310.39999999999998</v>
      </c>
      <c r="AH1658" s="14">
        <f t="shared" si="10647"/>
        <v>0</v>
      </c>
      <c r="AI1658" s="14">
        <f t="shared" si="10648"/>
        <v>0</v>
      </c>
      <c r="AJ1658" s="14">
        <f t="shared" si="10649"/>
        <v>0</v>
      </c>
      <c r="AK1658" s="14">
        <f t="shared" si="10650"/>
        <v>0</v>
      </c>
      <c r="AL1658" s="14">
        <f t="shared" si="10651"/>
        <v>0</v>
      </c>
      <c r="AM1658" s="14">
        <f t="shared" si="10652"/>
        <v>0</v>
      </c>
      <c r="AN1658" s="14">
        <f t="shared" si="10653"/>
        <v>0</v>
      </c>
      <c r="AO1658" s="14">
        <f t="shared" si="10654"/>
        <v>0</v>
      </c>
      <c r="AP1658" s="14">
        <f t="shared" si="10655"/>
        <v>0</v>
      </c>
      <c r="AQ1658" s="14">
        <f t="shared" si="10656"/>
        <v>0</v>
      </c>
      <c r="AR1658" s="14">
        <f t="shared" si="10657"/>
        <v>0</v>
      </c>
      <c r="AS1658" s="14">
        <f t="shared" si="10658"/>
        <v>0</v>
      </c>
      <c r="AT1658" s="14">
        <f t="shared" si="10659"/>
        <v>0</v>
      </c>
      <c r="AU1658" s="14">
        <f t="shared" si="10660"/>
        <v>0</v>
      </c>
      <c r="AV1658" s="14">
        <f t="shared" si="10661"/>
        <v>0</v>
      </c>
      <c r="AW1658" s="14">
        <f t="shared" si="10697"/>
        <v>310.39999999999998</v>
      </c>
      <c r="AX1658" s="14">
        <f t="shared" si="10698"/>
        <v>310.39999999999998</v>
      </c>
      <c r="AY1658" s="14">
        <f t="shared" si="10699"/>
        <v>310.39999999999998</v>
      </c>
      <c r="AZ1658" s="14">
        <f t="shared" si="10662"/>
        <v>0</v>
      </c>
      <c r="BA1658" s="14">
        <f t="shared" si="10700"/>
        <v>310.39999999999998</v>
      </c>
      <c r="BB1658" s="14">
        <f t="shared" si="10701"/>
        <v>310.39999999999998</v>
      </c>
      <c r="BC1658" s="14">
        <f t="shared" si="10702"/>
        <v>310.39999999999998</v>
      </c>
      <c r="BD1658" s="14">
        <f t="shared" si="10663"/>
        <v>0</v>
      </c>
      <c r="BE1658" s="14">
        <f t="shared" si="10664"/>
        <v>0</v>
      </c>
      <c r="BF1658" s="14">
        <f t="shared" si="10665"/>
        <v>0</v>
      </c>
      <c r="BG1658" s="14">
        <f t="shared" si="10666"/>
        <v>0</v>
      </c>
      <c r="BH1658" s="14">
        <f t="shared" si="10667"/>
        <v>0</v>
      </c>
      <c r="BI1658" s="14">
        <f t="shared" si="10668"/>
        <v>0</v>
      </c>
      <c r="BJ1658" s="14">
        <f t="shared" si="10669"/>
        <v>0</v>
      </c>
      <c r="BK1658" s="14">
        <f t="shared" si="10670"/>
        <v>0</v>
      </c>
      <c r="BL1658" s="14">
        <f t="shared" si="10671"/>
        <v>0</v>
      </c>
      <c r="BM1658" s="14">
        <f t="shared" si="10672"/>
        <v>0</v>
      </c>
      <c r="BN1658" s="14">
        <f t="shared" si="10673"/>
        <v>0</v>
      </c>
      <c r="BO1658" s="14">
        <f t="shared" si="10703"/>
        <v>310.39999999999998</v>
      </c>
      <c r="BP1658" s="14">
        <f t="shared" si="10704"/>
        <v>310.39999999999998</v>
      </c>
      <c r="BQ1658" s="14">
        <f t="shared" si="10705"/>
        <v>310.39999999999998</v>
      </c>
      <c r="BR1658" s="14">
        <f t="shared" si="10674"/>
        <v>0</v>
      </c>
      <c r="BS1658" s="14">
        <f t="shared" si="10675"/>
        <v>0</v>
      </c>
      <c r="BT1658" s="14">
        <f t="shared" si="10676"/>
        <v>0</v>
      </c>
      <c r="BU1658" s="14">
        <f t="shared" si="10706"/>
        <v>310.39999999999998</v>
      </c>
      <c r="BV1658" s="14">
        <f t="shared" si="10707"/>
        <v>310.39999999999998</v>
      </c>
      <c r="BW1658" s="14">
        <f t="shared" si="10708"/>
        <v>310.39999999999998</v>
      </c>
      <c r="BX1658" s="14">
        <f t="shared" si="10677"/>
        <v>0</v>
      </c>
      <c r="BY1658" s="14">
        <f t="shared" si="10678"/>
        <v>0</v>
      </c>
      <c r="BZ1658" s="14">
        <f t="shared" si="10679"/>
        <v>0</v>
      </c>
      <c r="CA1658" s="14">
        <f t="shared" si="10680"/>
        <v>0</v>
      </c>
      <c r="CB1658" s="14">
        <f t="shared" si="10681"/>
        <v>0</v>
      </c>
      <c r="CC1658" s="14">
        <f t="shared" si="10682"/>
        <v>0</v>
      </c>
      <c r="CD1658" s="14">
        <f t="shared" si="10683"/>
        <v>0</v>
      </c>
      <c r="CE1658" s="14">
        <f t="shared" si="10684"/>
        <v>0</v>
      </c>
      <c r="CF1658" s="14">
        <f t="shared" si="10685"/>
        <v>0</v>
      </c>
      <c r="CG1658" s="14">
        <f t="shared" si="10709"/>
        <v>310.39999999999998</v>
      </c>
      <c r="CH1658" s="14">
        <f t="shared" si="10686"/>
        <v>0</v>
      </c>
      <c r="CI1658" s="84">
        <f t="shared" si="10715"/>
        <v>310.39999999999998</v>
      </c>
      <c r="CJ1658" s="14">
        <f t="shared" si="10710"/>
        <v>310.39999999999998</v>
      </c>
      <c r="CK1658" s="52">
        <f t="shared" si="10687"/>
        <v>0</v>
      </c>
      <c r="CL1658" s="84">
        <f t="shared" si="10716"/>
        <v>310.39999999999998</v>
      </c>
      <c r="CM1658" s="14">
        <f t="shared" si="10711"/>
        <v>310.39999999999998</v>
      </c>
      <c r="CN1658" s="52">
        <f t="shared" si="10687"/>
        <v>0</v>
      </c>
      <c r="CO1658" s="84">
        <f t="shared" si="10717"/>
        <v>310.39999999999998</v>
      </c>
      <c r="CP1658" s="14">
        <f t="shared" si="10687"/>
        <v>0</v>
      </c>
      <c r="CQ1658" s="29"/>
      <c r="CR1658" s="29"/>
      <c r="CT1658" s="1"/>
    </row>
    <row r="1659" spans="1:99" s="1" customFormat="1" ht="15.6" hidden="1" customHeight="1" x14ac:dyDescent="0.3">
      <c r="A1659" s="27" t="s">
        <v>523</v>
      </c>
      <c r="B1659" s="27" t="s">
        <v>177</v>
      </c>
      <c r="C1659" s="27" t="s">
        <v>177</v>
      </c>
      <c r="D1659" s="27" t="s">
        <v>152</v>
      </c>
      <c r="E1659" s="30"/>
      <c r="F1659" s="28" t="s">
        <v>41</v>
      </c>
      <c r="G1659" s="14">
        <f t="shared" si="10561"/>
        <v>310.39999999999998</v>
      </c>
      <c r="H1659" s="14">
        <f t="shared" si="10562"/>
        <v>310.39999999999998</v>
      </c>
      <c r="I1659" s="14">
        <f t="shared" si="10631"/>
        <v>310.39999999999998</v>
      </c>
      <c r="J1659" s="14">
        <f t="shared" si="10632"/>
        <v>0</v>
      </c>
      <c r="K1659" s="14">
        <f t="shared" si="10633"/>
        <v>0</v>
      </c>
      <c r="L1659" s="14">
        <f t="shared" si="10634"/>
        <v>0</v>
      </c>
      <c r="M1659" s="14">
        <f t="shared" si="10567"/>
        <v>310.39999999999998</v>
      </c>
      <c r="N1659" s="14">
        <f t="shared" si="10568"/>
        <v>310.39999999999998</v>
      </c>
      <c r="O1659" s="14">
        <f t="shared" si="10569"/>
        <v>310.39999999999998</v>
      </c>
      <c r="P1659" s="14">
        <f t="shared" si="10635"/>
        <v>0</v>
      </c>
      <c r="Q1659" s="14">
        <f t="shared" si="10636"/>
        <v>0</v>
      </c>
      <c r="R1659" s="14">
        <f t="shared" si="10637"/>
        <v>0</v>
      </c>
      <c r="S1659" s="14">
        <f t="shared" si="10638"/>
        <v>0</v>
      </c>
      <c r="T1659" s="14">
        <f t="shared" si="10639"/>
        <v>0</v>
      </c>
      <c r="U1659" s="14">
        <f t="shared" si="10640"/>
        <v>0</v>
      </c>
      <c r="V1659" s="14">
        <f t="shared" si="10641"/>
        <v>0</v>
      </c>
      <c r="W1659" s="14">
        <f t="shared" si="10642"/>
        <v>0</v>
      </c>
      <c r="X1659" s="14">
        <f t="shared" si="10643"/>
        <v>0</v>
      </c>
      <c r="Y1659" s="14">
        <f t="shared" si="10691"/>
        <v>310.39999999999998</v>
      </c>
      <c r="Z1659" s="14">
        <f t="shared" si="10692"/>
        <v>310.39999999999998</v>
      </c>
      <c r="AA1659" s="14">
        <f t="shared" si="10693"/>
        <v>310.39999999999998</v>
      </c>
      <c r="AB1659" s="14">
        <f t="shared" si="10644"/>
        <v>0</v>
      </c>
      <c r="AC1659" s="14">
        <f t="shared" si="10645"/>
        <v>0</v>
      </c>
      <c r="AD1659" s="14">
        <f t="shared" si="10646"/>
        <v>0</v>
      </c>
      <c r="AE1659" s="14">
        <f t="shared" si="10694"/>
        <v>310.39999999999998</v>
      </c>
      <c r="AF1659" s="14">
        <f t="shared" si="10695"/>
        <v>310.39999999999998</v>
      </c>
      <c r="AG1659" s="14">
        <f t="shared" si="10696"/>
        <v>310.39999999999998</v>
      </c>
      <c r="AH1659" s="14">
        <f t="shared" si="10647"/>
        <v>0</v>
      </c>
      <c r="AI1659" s="14">
        <f t="shared" si="10648"/>
        <v>0</v>
      </c>
      <c r="AJ1659" s="14">
        <f t="shared" si="10649"/>
        <v>0</v>
      </c>
      <c r="AK1659" s="14">
        <f t="shared" si="10650"/>
        <v>0</v>
      </c>
      <c r="AL1659" s="14">
        <f t="shared" si="10651"/>
        <v>0</v>
      </c>
      <c r="AM1659" s="14">
        <f t="shared" si="10652"/>
        <v>0</v>
      </c>
      <c r="AN1659" s="14">
        <f t="shared" si="10653"/>
        <v>0</v>
      </c>
      <c r="AO1659" s="14">
        <f t="shared" si="10654"/>
        <v>0</v>
      </c>
      <c r="AP1659" s="14">
        <f t="shared" si="10655"/>
        <v>0</v>
      </c>
      <c r="AQ1659" s="14">
        <f t="shared" si="10656"/>
        <v>0</v>
      </c>
      <c r="AR1659" s="14">
        <f t="shared" si="10657"/>
        <v>0</v>
      </c>
      <c r="AS1659" s="14">
        <f t="shared" si="10658"/>
        <v>0</v>
      </c>
      <c r="AT1659" s="14">
        <f t="shared" si="10659"/>
        <v>0</v>
      </c>
      <c r="AU1659" s="14">
        <f t="shared" si="10660"/>
        <v>0</v>
      </c>
      <c r="AV1659" s="14">
        <f t="shared" si="10661"/>
        <v>0</v>
      </c>
      <c r="AW1659" s="14">
        <f t="shared" si="10697"/>
        <v>310.39999999999998</v>
      </c>
      <c r="AX1659" s="14">
        <f t="shared" si="10698"/>
        <v>310.39999999999998</v>
      </c>
      <c r="AY1659" s="14">
        <f t="shared" si="10699"/>
        <v>310.39999999999998</v>
      </c>
      <c r="AZ1659" s="14">
        <f t="shared" si="10662"/>
        <v>0</v>
      </c>
      <c r="BA1659" s="14">
        <f t="shared" si="10700"/>
        <v>310.39999999999998</v>
      </c>
      <c r="BB1659" s="14">
        <f t="shared" si="10701"/>
        <v>310.39999999999998</v>
      </c>
      <c r="BC1659" s="14">
        <f t="shared" si="10702"/>
        <v>310.39999999999998</v>
      </c>
      <c r="BD1659" s="14">
        <f t="shared" si="10663"/>
        <v>0</v>
      </c>
      <c r="BE1659" s="14">
        <f t="shared" si="10664"/>
        <v>0</v>
      </c>
      <c r="BF1659" s="14">
        <f t="shared" si="10665"/>
        <v>0</v>
      </c>
      <c r="BG1659" s="14">
        <f t="shared" si="10666"/>
        <v>0</v>
      </c>
      <c r="BH1659" s="14">
        <f t="shared" si="10667"/>
        <v>0</v>
      </c>
      <c r="BI1659" s="14">
        <f t="shared" si="10668"/>
        <v>0</v>
      </c>
      <c r="BJ1659" s="14">
        <f t="shared" si="10669"/>
        <v>0</v>
      </c>
      <c r="BK1659" s="14">
        <f t="shared" si="10670"/>
        <v>0</v>
      </c>
      <c r="BL1659" s="14">
        <f t="shared" si="10671"/>
        <v>0</v>
      </c>
      <c r="BM1659" s="14">
        <f t="shared" si="10672"/>
        <v>0</v>
      </c>
      <c r="BN1659" s="14">
        <f t="shared" si="10673"/>
        <v>0</v>
      </c>
      <c r="BO1659" s="14">
        <f t="shared" si="10703"/>
        <v>310.39999999999998</v>
      </c>
      <c r="BP1659" s="14">
        <f t="shared" si="10704"/>
        <v>310.39999999999998</v>
      </c>
      <c r="BQ1659" s="14">
        <f t="shared" si="10705"/>
        <v>310.39999999999998</v>
      </c>
      <c r="BR1659" s="14">
        <f t="shared" si="10674"/>
        <v>0</v>
      </c>
      <c r="BS1659" s="14">
        <f t="shared" si="10675"/>
        <v>0</v>
      </c>
      <c r="BT1659" s="14">
        <f t="shared" si="10676"/>
        <v>0</v>
      </c>
      <c r="BU1659" s="14">
        <f t="shared" si="10706"/>
        <v>310.39999999999998</v>
      </c>
      <c r="BV1659" s="14">
        <f t="shared" si="10707"/>
        <v>310.39999999999998</v>
      </c>
      <c r="BW1659" s="14">
        <f t="shared" si="10708"/>
        <v>310.39999999999998</v>
      </c>
      <c r="BX1659" s="14">
        <f t="shared" si="10677"/>
        <v>0</v>
      </c>
      <c r="BY1659" s="14">
        <f t="shared" si="10678"/>
        <v>0</v>
      </c>
      <c r="BZ1659" s="14">
        <f t="shared" si="10679"/>
        <v>0</v>
      </c>
      <c r="CA1659" s="14">
        <f t="shared" si="10680"/>
        <v>0</v>
      </c>
      <c r="CB1659" s="14">
        <f t="shared" si="10681"/>
        <v>0</v>
      </c>
      <c r="CC1659" s="32">
        <f t="shared" si="10682"/>
        <v>0</v>
      </c>
      <c r="CD1659" s="14">
        <f t="shared" si="10683"/>
        <v>0</v>
      </c>
      <c r="CE1659" s="14">
        <f t="shared" si="10684"/>
        <v>0</v>
      </c>
      <c r="CF1659" s="32">
        <f t="shared" si="10685"/>
        <v>0</v>
      </c>
      <c r="CG1659" s="14">
        <f t="shared" si="10709"/>
        <v>310.39999999999998</v>
      </c>
      <c r="CH1659" s="14">
        <f t="shared" si="10686"/>
        <v>0</v>
      </c>
      <c r="CI1659" s="14"/>
      <c r="CJ1659" s="14">
        <f t="shared" si="10710"/>
        <v>310.39999999999998</v>
      </c>
      <c r="CK1659" s="52">
        <f t="shared" si="10687"/>
        <v>0</v>
      </c>
      <c r="CL1659" s="52"/>
      <c r="CM1659" s="14">
        <f t="shared" si="10711"/>
        <v>310.39999999999998</v>
      </c>
      <c r="CN1659" s="52">
        <f t="shared" si="10687"/>
        <v>0</v>
      </c>
      <c r="CO1659" s="52"/>
      <c r="CP1659" s="14">
        <f t="shared" si="10687"/>
        <v>0</v>
      </c>
      <c r="CQ1659" s="29">
        <v>0</v>
      </c>
      <c r="CR1659" s="29"/>
      <c r="CS1659" s="1" t="s">
        <v>75</v>
      </c>
    </row>
    <row r="1660" spans="1:99" ht="46.8" customHeight="1" x14ac:dyDescent="0.3">
      <c r="A1660" s="76" t="s">
        <v>523</v>
      </c>
      <c r="B1660" s="76" t="s">
        <v>177</v>
      </c>
      <c r="C1660" s="76" t="s">
        <v>177</v>
      </c>
      <c r="D1660" s="76" t="s">
        <v>259</v>
      </c>
      <c r="E1660" s="88"/>
      <c r="F1660" s="77" t="s">
        <v>260</v>
      </c>
      <c r="G1660" s="14">
        <f t="shared" si="10561"/>
        <v>310.39999999999998</v>
      </c>
      <c r="H1660" s="14">
        <f t="shared" si="10562"/>
        <v>310.39999999999998</v>
      </c>
      <c r="I1660" s="14">
        <f t="shared" si="10631"/>
        <v>310.39999999999998</v>
      </c>
      <c r="J1660" s="14">
        <f t="shared" si="10632"/>
        <v>0</v>
      </c>
      <c r="K1660" s="14">
        <f t="shared" si="10633"/>
        <v>0</v>
      </c>
      <c r="L1660" s="14">
        <f t="shared" si="10634"/>
        <v>0</v>
      </c>
      <c r="M1660" s="14">
        <f t="shared" si="10567"/>
        <v>310.39999999999998</v>
      </c>
      <c r="N1660" s="14">
        <f t="shared" si="10568"/>
        <v>310.39999999999998</v>
      </c>
      <c r="O1660" s="14">
        <f t="shared" si="10569"/>
        <v>310.39999999999998</v>
      </c>
      <c r="P1660" s="14">
        <f t="shared" si="10635"/>
        <v>0</v>
      </c>
      <c r="Q1660" s="14">
        <f t="shared" si="10636"/>
        <v>0</v>
      </c>
      <c r="R1660" s="14">
        <f t="shared" si="10637"/>
        <v>0</v>
      </c>
      <c r="S1660" s="14">
        <f t="shared" si="10638"/>
        <v>0</v>
      </c>
      <c r="T1660" s="14">
        <f t="shared" si="10639"/>
        <v>0</v>
      </c>
      <c r="U1660" s="14">
        <f t="shared" si="10640"/>
        <v>0</v>
      </c>
      <c r="V1660" s="14">
        <f t="shared" si="10641"/>
        <v>0</v>
      </c>
      <c r="W1660" s="14">
        <f t="shared" si="10642"/>
        <v>0</v>
      </c>
      <c r="X1660" s="14">
        <f t="shared" si="10643"/>
        <v>0</v>
      </c>
      <c r="Y1660" s="14">
        <f t="shared" si="10691"/>
        <v>310.39999999999998</v>
      </c>
      <c r="Z1660" s="14">
        <f t="shared" si="10692"/>
        <v>310.39999999999998</v>
      </c>
      <c r="AA1660" s="14">
        <f t="shared" si="10693"/>
        <v>310.39999999999998</v>
      </c>
      <c r="AB1660" s="14">
        <f t="shared" si="10644"/>
        <v>0</v>
      </c>
      <c r="AC1660" s="14">
        <f t="shared" si="10645"/>
        <v>0</v>
      </c>
      <c r="AD1660" s="14">
        <f t="shared" si="10646"/>
        <v>0</v>
      </c>
      <c r="AE1660" s="14">
        <f t="shared" si="10694"/>
        <v>310.39999999999998</v>
      </c>
      <c r="AF1660" s="14">
        <f t="shared" si="10695"/>
        <v>310.39999999999998</v>
      </c>
      <c r="AG1660" s="14">
        <f t="shared" si="10696"/>
        <v>310.39999999999998</v>
      </c>
      <c r="AH1660" s="14">
        <f t="shared" si="10647"/>
        <v>0</v>
      </c>
      <c r="AI1660" s="14">
        <f t="shared" si="10648"/>
        <v>0</v>
      </c>
      <c r="AJ1660" s="14">
        <f t="shared" si="10649"/>
        <v>0</v>
      </c>
      <c r="AK1660" s="14">
        <f t="shared" si="10650"/>
        <v>0</v>
      </c>
      <c r="AL1660" s="14">
        <f t="shared" si="10651"/>
        <v>0</v>
      </c>
      <c r="AM1660" s="14">
        <f t="shared" si="10652"/>
        <v>0</v>
      </c>
      <c r="AN1660" s="14">
        <f t="shared" si="10653"/>
        <v>0</v>
      </c>
      <c r="AO1660" s="14">
        <f t="shared" si="10654"/>
        <v>0</v>
      </c>
      <c r="AP1660" s="14">
        <f t="shared" si="10655"/>
        <v>0</v>
      </c>
      <c r="AQ1660" s="14">
        <f t="shared" si="10656"/>
        <v>0</v>
      </c>
      <c r="AR1660" s="14">
        <f t="shared" si="10657"/>
        <v>0</v>
      </c>
      <c r="AS1660" s="14">
        <f t="shared" si="10658"/>
        <v>0</v>
      </c>
      <c r="AT1660" s="14">
        <f t="shared" si="10659"/>
        <v>0</v>
      </c>
      <c r="AU1660" s="14">
        <f t="shared" si="10660"/>
        <v>0</v>
      </c>
      <c r="AV1660" s="14">
        <f t="shared" si="10661"/>
        <v>0</v>
      </c>
      <c r="AW1660" s="14">
        <f t="shared" si="10697"/>
        <v>310.39999999999998</v>
      </c>
      <c r="AX1660" s="14">
        <f t="shared" si="10698"/>
        <v>310.39999999999998</v>
      </c>
      <c r="AY1660" s="14">
        <f t="shared" si="10699"/>
        <v>310.39999999999998</v>
      </c>
      <c r="AZ1660" s="14">
        <f t="shared" si="10662"/>
        <v>0</v>
      </c>
      <c r="BA1660" s="14">
        <f t="shared" si="10700"/>
        <v>310.39999999999998</v>
      </c>
      <c r="BB1660" s="14">
        <f t="shared" si="10701"/>
        <v>310.39999999999998</v>
      </c>
      <c r="BC1660" s="14">
        <f t="shared" si="10702"/>
        <v>310.39999999999998</v>
      </c>
      <c r="BD1660" s="14">
        <f t="shared" si="10663"/>
        <v>0</v>
      </c>
      <c r="BE1660" s="14">
        <f t="shared" si="10664"/>
        <v>0</v>
      </c>
      <c r="BF1660" s="14">
        <f t="shared" si="10665"/>
        <v>0</v>
      </c>
      <c r="BG1660" s="14">
        <f t="shared" si="10666"/>
        <v>0</v>
      </c>
      <c r="BH1660" s="14">
        <f t="shared" si="10667"/>
        <v>0</v>
      </c>
      <c r="BI1660" s="14">
        <f t="shared" si="10668"/>
        <v>0</v>
      </c>
      <c r="BJ1660" s="14">
        <f t="shared" si="10669"/>
        <v>0</v>
      </c>
      <c r="BK1660" s="14">
        <f t="shared" si="10670"/>
        <v>0</v>
      </c>
      <c r="BL1660" s="14">
        <f t="shared" si="10671"/>
        <v>0</v>
      </c>
      <c r="BM1660" s="14">
        <f t="shared" si="10672"/>
        <v>0</v>
      </c>
      <c r="BN1660" s="14">
        <f t="shared" si="10673"/>
        <v>0</v>
      </c>
      <c r="BO1660" s="14">
        <f t="shared" si="10703"/>
        <v>310.39999999999998</v>
      </c>
      <c r="BP1660" s="14">
        <f t="shared" si="10704"/>
        <v>310.39999999999998</v>
      </c>
      <c r="BQ1660" s="14">
        <f t="shared" si="10705"/>
        <v>310.39999999999998</v>
      </c>
      <c r="BR1660" s="14">
        <f t="shared" si="10674"/>
        <v>0</v>
      </c>
      <c r="BS1660" s="14">
        <f t="shared" si="10675"/>
        <v>0</v>
      </c>
      <c r="BT1660" s="14">
        <f t="shared" si="10676"/>
        <v>0</v>
      </c>
      <c r="BU1660" s="14">
        <f t="shared" si="10706"/>
        <v>310.39999999999998</v>
      </c>
      <c r="BV1660" s="14">
        <f t="shared" si="10707"/>
        <v>310.39999999999998</v>
      </c>
      <c r="BW1660" s="14">
        <f t="shared" si="10708"/>
        <v>310.39999999999998</v>
      </c>
      <c r="BX1660" s="14">
        <f t="shared" si="10677"/>
        <v>0</v>
      </c>
      <c r="BY1660" s="14">
        <f t="shared" si="10678"/>
        <v>0</v>
      </c>
      <c r="BZ1660" s="14">
        <f t="shared" si="10679"/>
        <v>0</v>
      </c>
      <c r="CA1660" s="14">
        <f t="shared" si="10680"/>
        <v>0</v>
      </c>
      <c r="CB1660" s="14">
        <f t="shared" si="10681"/>
        <v>0</v>
      </c>
      <c r="CC1660" s="14">
        <f t="shared" si="10682"/>
        <v>0</v>
      </c>
      <c r="CD1660" s="14">
        <f t="shared" si="10683"/>
        <v>0</v>
      </c>
      <c r="CE1660" s="14">
        <f t="shared" si="10684"/>
        <v>0</v>
      </c>
      <c r="CF1660" s="14">
        <f t="shared" si="10685"/>
        <v>0</v>
      </c>
      <c r="CG1660" s="14">
        <f t="shared" si="10709"/>
        <v>310.39999999999998</v>
      </c>
      <c r="CH1660" s="14">
        <f t="shared" si="10686"/>
        <v>0</v>
      </c>
      <c r="CI1660" s="84">
        <f t="shared" ref="CI1660:CI1665" si="10718">CG1660+CH1660</f>
        <v>310.39999999999998</v>
      </c>
      <c r="CJ1660" s="14">
        <f t="shared" si="10710"/>
        <v>310.39999999999998</v>
      </c>
      <c r="CK1660" s="52">
        <f t="shared" si="10687"/>
        <v>0</v>
      </c>
      <c r="CL1660" s="84">
        <f t="shared" ref="CL1660:CL1665" si="10719">CJ1660+CK1660</f>
        <v>310.39999999999998</v>
      </c>
      <c r="CM1660" s="14">
        <f t="shared" si="10711"/>
        <v>310.39999999999998</v>
      </c>
      <c r="CN1660" s="52">
        <f t="shared" si="10687"/>
        <v>0</v>
      </c>
      <c r="CO1660" s="84">
        <f t="shared" ref="CO1660:CO1665" si="10720">CM1660+CN1660</f>
        <v>310.39999999999998</v>
      </c>
      <c r="CP1660" s="14">
        <f t="shared" si="10687"/>
        <v>0</v>
      </c>
      <c r="CQ1660" s="29"/>
      <c r="CR1660" s="29"/>
      <c r="CT1660" s="1"/>
    </row>
    <row r="1661" spans="1:99" ht="62.4" customHeight="1" x14ac:dyDescent="0.3">
      <c r="A1661" s="76" t="s">
        <v>523</v>
      </c>
      <c r="B1661" s="76" t="s">
        <v>177</v>
      </c>
      <c r="C1661" s="76" t="s">
        <v>177</v>
      </c>
      <c r="D1661" s="76" t="s">
        <v>481</v>
      </c>
      <c r="E1661" s="88"/>
      <c r="F1661" s="77" t="s">
        <v>482</v>
      </c>
      <c r="G1661" s="14">
        <f t="shared" si="10561"/>
        <v>310.39999999999998</v>
      </c>
      <c r="H1661" s="14">
        <f t="shared" si="10562"/>
        <v>310.39999999999998</v>
      </c>
      <c r="I1661" s="14">
        <f t="shared" si="10631"/>
        <v>310.39999999999998</v>
      </c>
      <c r="J1661" s="14">
        <f t="shared" si="10632"/>
        <v>0</v>
      </c>
      <c r="K1661" s="14">
        <f t="shared" si="10633"/>
        <v>0</v>
      </c>
      <c r="L1661" s="14">
        <f t="shared" si="10634"/>
        <v>0</v>
      </c>
      <c r="M1661" s="14">
        <f t="shared" si="10567"/>
        <v>310.39999999999998</v>
      </c>
      <c r="N1661" s="14">
        <f t="shared" si="10568"/>
        <v>310.39999999999998</v>
      </c>
      <c r="O1661" s="14">
        <f t="shared" si="10569"/>
        <v>310.39999999999998</v>
      </c>
      <c r="P1661" s="14">
        <f t="shared" si="10635"/>
        <v>0</v>
      </c>
      <c r="Q1661" s="14">
        <f t="shared" si="10636"/>
        <v>0</v>
      </c>
      <c r="R1661" s="14">
        <f t="shared" si="10637"/>
        <v>0</v>
      </c>
      <c r="S1661" s="14">
        <f t="shared" si="10638"/>
        <v>0</v>
      </c>
      <c r="T1661" s="14">
        <f t="shared" si="10639"/>
        <v>0</v>
      </c>
      <c r="U1661" s="14">
        <f t="shared" si="10640"/>
        <v>0</v>
      </c>
      <c r="V1661" s="14">
        <f t="shared" si="10641"/>
        <v>0</v>
      </c>
      <c r="W1661" s="14">
        <f t="shared" si="10642"/>
        <v>0</v>
      </c>
      <c r="X1661" s="14">
        <f t="shared" si="10643"/>
        <v>0</v>
      </c>
      <c r="Y1661" s="14">
        <f t="shared" si="10691"/>
        <v>310.39999999999998</v>
      </c>
      <c r="Z1661" s="14">
        <f t="shared" si="10692"/>
        <v>310.39999999999998</v>
      </c>
      <c r="AA1661" s="14">
        <f t="shared" si="10693"/>
        <v>310.39999999999998</v>
      </c>
      <c r="AB1661" s="14">
        <f t="shared" si="10644"/>
        <v>0</v>
      </c>
      <c r="AC1661" s="14">
        <f t="shared" si="10645"/>
        <v>0</v>
      </c>
      <c r="AD1661" s="14">
        <f t="shared" si="10646"/>
        <v>0</v>
      </c>
      <c r="AE1661" s="14">
        <f t="shared" si="10694"/>
        <v>310.39999999999998</v>
      </c>
      <c r="AF1661" s="14">
        <f t="shared" si="10695"/>
        <v>310.39999999999998</v>
      </c>
      <c r="AG1661" s="14">
        <f t="shared" si="10696"/>
        <v>310.39999999999998</v>
      </c>
      <c r="AH1661" s="14">
        <f t="shared" si="10647"/>
        <v>0</v>
      </c>
      <c r="AI1661" s="14">
        <f t="shared" si="10648"/>
        <v>0</v>
      </c>
      <c r="AJ1661" s="14">
        <f t="shared" si="10649"/>
        <v>0</v>
      </c>
      <c r="AK1661" s="14">
        <f t="shared" si="10650"/>
        <v>0</v>
      </c>
      <c r="AL1661" s="14">
        <f t="shared" si="10651"/>
        <v>0</v>
      </c>
      <c r="AM1661" s="14">
        <f t="shared" si="10652"/>
        <v>0</v>
      </c>
      <c r="AN1661" s="14">
        <f t="shared" si="10653"/>
        <v>0</v>
      </c>
      <c r="AO1661" s="14">
        <f t="shared" si="10654"/>
        <v>0</v>
      </c>
      <c r="AP1661" s="14">
        <f t="shared" si="10655"/>
        <v>0</v>
      </c>
      <c r="AQ1661" s="14">
        <f t="shared" si="10656"/>
        <v>0</v>
      </c>
      <c r="AR1661" s="14">
        <f t="shared" si="10657"/>
        <v>0</v>
      </c>
      <c r="AS1661" s="14">
        <f t="shared" si="10658"/>
        <v>0</v>
      </c>
      <c r="AT1661" s="14">
        <f t="shared" si="10659"/>
        <v>0</v>
      </c>
      <c r="AU1661" s="14">
        <f t="shared" si="10660"/>
        <v>0</v>
      </c>
      <c r="AV1661" s="14">
        <f t="shared" si="10661"/>
        <v>0</v>
      </c>
      <c r="AW1661" s="14">
        <f t="shared" si="10697"/>
        <v>310.39999999999998</v>
      </c>
      <c r="AX1661" s="14">
        <f t="shared" si="10698"/>
        <v>310.39999999999998</v>
      </c>
      <c r="AY1661" s="14">
        <f t="shared" si="10699"/>
        <v>310.39999999999998</v>
      </c>
      <c r="AZ1661" s="14">
        <f t="shared" si="10662"/>
        <v>0</v>
      </c>
      <c r="BA1661" s="14">
        <f t="shared" si="10700"/>
        <v>310.39999999999998</v>
      </c>
      <c r="BB1661" s="14">
        <f t="shared" si="10701"/>
        <v>310.39999999999998</v>
      </c>
      <c r="BC1661" s="14">
        <f t="shared" si="10702"/>
        <v>310.39999999999998</v>
      </c>
      <c r="BD1661" s="14">
        <f t="shared" si="10663"/>
        <v>0</v>
      </c>
      <c r="BE1661" s="14">
        <f t="shared" si="10664"/>
        <v>0</v>
      </c>
      <c r="BF1661" s="14">
        <f t="shared" si="10665"/>
        <v>0</v>
      </c>
      <c r="BG1661" s="14">
        <f t="shared" si="10666"/>
        <v>0</v>
      </c>
      <c r="BH1661" s="14">
        <f t="shared" si="10667"/>
        <v>0</v>
      </c>
      <c r="BI1661" s="14">
        <f t="shared" si="10668"/>
        <v>0</v>
      </c>
      <c r="BJ1661" s="14">
        <f t="shared" si="10669"/>
        <v>0</v>
      </c>
      <c r="BK1661" s="14">
        <f t="shared" si="10670"/>
        <v>0</v>
      </c>
      <c r="BL1661" s="14">
        <f t="shared" si="10671"/>
        <v>0</v>
      </c>
      <c r="BM1661" s="14">
        <f t="shared" si="10672"/>
        <v>0</v>
      </c>
      <c r="BN1661" s="14">
        <f t="shared" si="10673"/>
        <v>0</v>
      </c>
      <c r="BO1661" s="14">
        <f t="shared" si="10703"/>
        <v>310.39999999999998</v>
      </c>
      <c r="BP1661" s="14">
        <f t="shared" si="10704"/>
        <v>310.39999999999998</v>
      </c>
      <c r="BQ1661" s="14">
        <f t="shared" si="10705"/>
        <v>310.39999999999998</v>
      </c>
      <c r="BR1661" s="14">
        <f t="shared" si="10674"/>
        <v>0</v>
      </c>
      <c r="BS1661" s="14">
        <f t="shared" si="10675"/>
        <v>0</v>
      </c>
      <c r="BT1661" s="14">
        <f t="shared" si="10676"/>
        <v>0</v>
      </c>
      <c r="BU1661" s="14">
        <f t="shared" si="10706"/>
        <v>310.39999999999998</v>
      </c>
      <c r="BV1661" s="14">
        <f t="shared" si="10707"/>
        <v>310.39999999999998</v>
      </c>
      <c r="BW1661" s="14">
        <f t="shared" si="10708"/>
        <v>310.39999999999998</v>
      </c>
      <c r="BX1661" s="14">
        <f t="shared" si="10677"/>
        <v>0</v>
      </c>
      <c r="BY1661" s="14">
        <f t="shared" si="10678"/>
        <v>0</v>
      </c>
      <c r="BZ1661" s="14">
        <f t="shared" si="10679"/>
        <v>0</v>
      </c>
      <c r="CA1661" s="14">
        <f t="shared" si="10680"/>
        <v>0</v>
      </c>
      <c r="CB1661" s="14">
        <f t="shared" si="10681"/>
        <v>0</v>
      </c>
      <c r="CC1661" s="14">
        <f t="shared" si="10682"/>
        <v>0</v>
      </c>
      <c r="CD1661" s="14">
        <f t="shared" si="10683"/>
        <v>0</v>
      </c>
      <c r="CE1661" s="14">
        <f t="shared" si="10684"/>
        <v>0</v>
      </c>
      <c r="CF1661" s="14">
        <f t="shared" si="10685"/>
        <v>0</v>
      </c>
      <c r="CG1661" s="14">
        <f t="shared" si="10709"/>
        <v>310.39999999999998</v>
      </c>
      <c r="CH1661" s="14">
        <f t="shared" si="10686"/>
        <v>0</v>
      </c>
      <c r="CI1661" s="84">
        <f t="shared" si="10718"/>
        <v>310.39999999999998</v>
      </c>
      <c r="CJ1661" s="14">
        <f t="shared" si="10710"/>
        <v>310.39999999999998</v>
      </c>
      <c r="CK1661" s="52">
        <f t="shared" si="10687"/>
        <v>0</v>
      </c>
      <c r="CL1661" s="84">
        <f t="shared" si="10719"/>
        <v>310.39999999999998</v>
      </c>
      <c r="CM1661" s="14">
        <f t="shared" si="10711"/>
        <v>310.39999999999998</v>
      </c>
      <c r="CN1661" s="52">
        <f t="shared" si="10687"/>
        <v>0</v>
      </c>
      <c r="CO1661" s="84">
        <f t="shared" si="10720"/>
        <v>310.39999999999998</v>
      </c>
      <c r="CP1661" s="14">
        <f t="shared" si="10687"/>
        <v>0</v>
      </c>
      <c r="CQ1661" s="29"/>
      <c r="CR1661" s="29"/>
      <c r="CT1661" s="1"/>
    </row>
    <row r="1662" spans="1:99" ht="31.2" customHeight="1" x14ac:dyDescent="0.3">
      <c r="A1662" s="76" t="s">
        <v>523</v>
      </c>
      <c r="B1662" s="76" t="s">
        <v>177</v>
      </c>
      <c r="C1662" s="76" t="s">
        <v>177</v>
      </c>
      <c r="D1662" s="76" t="s">
        <v>481</v>
      </c>
      <c r="E1662" s="76" t="s">
        <v>140</v>
      </c>
      <c r="F1662" s="77" t="s">
        <v>141</v>
      </c>
      <c r="G1662" s="14">
        <v>310.39999999999998</v>
      </c>
      <c r="H1662" s="14">
        <v>310.39999999999998</v>
      </c>
      <c r="I1662" s="14">
        <v>310.39999999999998</v>
      </c>
      <c r="J1662" s="14"/>
      <c r="K1662" s="14"/>
      <c r="L1662" s="14"/>
      <c r="M1662" s="14">
        <f t="shared" si="10567"/>
        <v>310.39999999999998</v>
      </c>
      <c r="N1662" s="14">
        <f t="shared" si="10568"/>
        <v>310.39999999999998</v>
      </c>
      <c r="O1662" s="14">
        <f t="shared" si="10569"/>
        <v>310.39999999999998</v>
      </c>
      <c r="P1662" s="14"/>
      <c r="Q1662" s="14"/>
      <c r="R1662" s="14"/>
      <c r="S1662" s="14"/>
      <c r="T1662" s="14"/>
      <c r="U1662" s="14"/>
      <c r="V1662" s="14"/>
      <c r="W1662" s="14"/>
      <c r="X1662" s="14"/>
      <c r="Y1662" s="14">
        <f t="shared" si="10691"/>
        <v>310.39999999999998</v>
      </c>
      <c r="Z1662" s="14">
        <f t="shared" si="10692"/>
        <v>310.39999999999998</v>
      </c>
      <c r="AA1662" s="14">
        <f t="shared" si="10693"/>
        <v>310.39999999999998</v>
      </c>
      <c r="AB1662" s="14"/>
      <c r="AC1662" s="14"/>
      <c r="AD1662" s="14"/>
      <c r="AE1662" s="14">
        <f t="shared" si="10694"/>
        <v>310.39999999999998</v>
      </c>
      <c r="AF1662" s="14">
        <f t="shared" si="10695"/>
        <v>310.39999999999998</v>
      </c>
      <c r="AG1662" s="14">
        <f t="shared" si="10696"/>
        <v>310.39999999999998</v>
      </c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>
        <f t="shared" si="10697"/>
        <v>310.39999999999998</v>
      </c>
      <c r="AX1662" s="14">
        <f t="shared" si="10698"/>
        <v>310.39999999999998</v>
      </c>
      <c r="AY1662" s="14">
        <f t="shared" si="10699"/>
        <v>310.39999999999998</v>
      </c>
      <c r="AZ1662" s="14"/>
      <c r="BA1662" s="14">
        <f t="shared" si="10700"/>
        <v>310.39999999999998</v>
      </c>
      <c r="BB1662" s="14">
        <f t="shared" si="10701"/>
        <v>310.39999999999998</v>
      </c>
      <c r="BC1662" s="14">
        <f t="shared" si="10702"/>
        <v>310.39999999999998</v>
      </c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>
        <f t="shared" si="10703"/>
        <v>310.39999999999998</v>
      </c>
      <c r="BP1662" s="14">
        <f t="shared" si="10704"/>
        <v>310.39999999999998</v>
      </c>
      <c r="BQ1662" s="14">
        <f t="shared" si="10705"/>
        <v>310.39999999999998</v>
      </c>
      <c r="BR1662" s="14"/>
      <c r="BS1662" s="14"/>
      <c r="BT1662" s="14"/>
      <c r="BU1662" s="14">
        <f t="shared" si="10706"/>
        <v>310.39999999999998</v>
      </c>
      <c r="BV1662" s="14">
        <f t="shared" si="10707"/>
        <v>310.39999999999998</v>
      </c>
      <c r="BW1662" s="14">
        <f t="shared" si="10708"/>
        <v>310.39999999999998</v>
      </c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>
        <f t="shared" si="10709"/>
        <v>310.39999999999998</v>
      </c>
      <c r="CH1662" s="14"/>
      <c r="CI1662" s="84">
        <f t="shared" si="10718"/>
        <v>310.39999999999998</v>
      </c>
      <c r="CJ1662" s="14">
        <f t="shared" si="10710"/>
        <v>310.39999999999998</v>
      </c>
      <c r="CK1662" s="52"/>
      <c r="CL1662" s="84">
        <f t="shared" si="10719"/>
        <v>310.39999999999998</v>
      </c>
      <c r="CM1662" s="14">
        <f t="shared" si="10711"/>
        <v>310.39999999999998</v>
      </c>
      <c r="CN1662" s="52"/>
      <c r="CO1662" s="84">
        <f t="shared" si="10720"/>
        <v>310.39999999999998</v>
      </c>
      <c r="CP1662" s="14"/>
      <c r="CQ1662" s="29"/>
      <c r="CR1662" s="29"/>
      <c r="CT1662" s="1"/>
    </row>
    <row r="1663" spans="1:99" s="86" customFormat="1" ht="15.6" customHeight="1" x14ac:dyDescent="0.3">
      <c r="A1663" s="72" t="s">
        <v>523</v>
      </c>
      <c r="B1663" s="72" t="s">
        <v>80</v>
      </c>
      <c r="C1663" s="72"/>
      <c r="D1663" s="72"/>
      <c r="E1663" s="72"/>
      <c r="F1663" s="73" t="s">
        <v>81</v>
      </c>
      <c r="G1663" s="20">
        <f t="shared" si="10561"/>
        <v>1427.2</v>
      </c>
      <c r="H1663" s="20">
        <f t="shared" si="10562"/>
        <v>1427.2</v>
      </c>
      <c r="I1663" s="20">
        <f t="shared" si="10631"/>
        <v>1427.2</v>
      </c>
      <c r="J1663" s="20">
        <f t="shared" si="10632"/>
        <v>0</v>
      </c>
      <c r="K1663" s="20">
        <f t="shared" si="10633"/>
        <v>0</v>
      </c>
      <c r="L1663" s="20">
        <f t="shared" si="10634"/>
        <v>0</v>
      </c>
      <c r="M1663" s="20">
        <f t="shared" si="10567"/>
        <v>1427.2</v>
      </c>
      <c r="N1663" s="20">
        <f t="shared" si="10568"/>
        <v>1427.2</v>
      </c>
      <c r="O1663" s="20">
        <f t="shared" si="10569"/>
        <v>1427.2</v>
      </c>
      <c r="P1663" s="20">
        <f t="shared" si="10635"/>
        <v>0</v>
      </c>
      <c r="Q1663" s="20">
        <f t="shared" si="10636"/>
        <v>0</v>
      </c>
      <c r="R1663" s="20">
        <f t="shared" si="10637"/>
        <v>0</v>
      </c>
      <c r="S1663" s="20">
        <f t="shared" si="10638"/>
        <v>0</v>
      </c>
      <c r="T1663" s="20">
        <f t="shared" si="10639"/>
        <v>0</v>
      </c>
      <c r="U1663" s="20">
        <f t="shared" si="10640"/>
        <v>0</v>
      </c>
      <c r="V1663" s="20">
        <f t="shared" si="10641"/>
        <v>0</v>
      </c>
      <c r="W1663" s="20">
        <f t="shared" si="10642"/>
        <v>0</v>
      </c>
      <c r="X1663" s="20">
        <f t="shared" si="10643"/>
        <v>0</v>
      </c>
      <c r="Y1663" s="20">
        <f t="shared" si="10691"/>
        <v>1427.2</v>
      </c>
      <c r="Z1663" s="20">
        <f t="shared" si="10692"/>
        <v>1427.2</v>
      </c>
      <c r="AA1663" s="20">
        <f t="shared" si="10693"/>
        <v>1427.2</v>
      </c>
      <c r="AB1663" s="20">
        <f t="shared" si="10644"/>
        <v>0</v>
      </c>
      <c r="AC1663" s="20">
        <f t="shared" si="10645"/>
        <v>0</v>
      </c>
      <c r="AD1663" s="20">
        <f t="shared" si="10646"/>
        <v>0</v>
      </c>
      <c r="AE1663" s="20">
        <f t="shared" si="10694"/>
        <v>1427.2</v>
      </c>
      <c r="AF1663" s="20">
        <f t="shared" si="10695"/>
        <v>1427.2</v>
      </c>
      <c r="AG1663" s="20">
        <f t="shared" si="10696"/>
        <v>1427.2</v>
      </c>
      <c r="AH1663" s="20">
        <f t="shared" si="10647"/>
        <v>0</v>
      </c>
      <c r="AI1663" s="20">
        <f t="shared" si="10648"/>
        <v>0</v>
      </c>
      <c r="AJ1663" s="20">
        <f t="shared" si="10649"/>
        <v>0</v>
      </c>
      <c r="AK1663" s="20">
        <f t="shared" si="10650"/>
        <v>0</v>
      </c>
      <c r="AL1663" s="20">
        <f t="shared" si="10651"/>
        <v>0</v>
      </c>
      <c r="AM1663" s="20">
        <f t="shared" si="10652"/>
        <v>0</v>
      </c>
      <c r="AN1663" s="20">
        <f t="shared" si="10653"/>
        <v>0</v>
      </c>
      <c r="AO1663" s="20">
        <f t="shared" si="10654"/>
        <v>0</v>
      </c>
      <c r="AP1663" s="20">
        <f t="shared" si="10655"/>
        <v>0</v>
      </c>
      <c r="AQ1663" s="20">
        <f t="shared" si="10656"/>
        <v>0</v>
      </c>
      <c r="AR1663" s="20">
        <f t="shared" si="10657"/>
        <v>0</v>
      </c>
      <c r="AS1663" s="20">
        <f t="shared" si="10658"/>
        <v>0</v>
      </c>
      <c r="AT1663" s="20">
        <f t="shared" si="10659"/>
        <v>0</v>
      </c>
      <c r="AU1663" s="20">
        <f t="shared" si="10660"/>
        <v>0</v>
      </c>
      <c r="AV1663" s="20">
        <f t="shared" si="10661"/>
        <v>0</v>
      </c>
      <c r="AW1663" s="20">
        <f t="shared" si="10697"/>
        <v>1427.2</v>
      </c>
      <c r="AX1663" s="20">
        <f t="shared" si="10698"/>
        <v>1427.2</v>
      </c>
      <c r="AY1663" s="20">
        <f t="shared" si="10699"/>
        <v>1427.2</v>
      </c>
      <c r="AZ1663" s="20">
        <f t="shared" si="10662"/>
        <v>0</v>
      </c>
      <c r="BA1663" s="20">
        <f t="shared" si="10700"/>
        <v>1427.2</v>
      </c>
      <c r="BB1663" s="20">
        <f t="shared" si="10701"/>
        <v>1427.2</v>
      </c>
      <c r="BC1663" s="20">
        <f t="shared" si="10702"/>
        <v>1427.2</v>
      </c>
      <c r="BD1663" s="20">
        <f t="shared" si="10663"/>
        <v>0</v>
      </c>
      <c r="BE1663" s="20">
        <f t="shared" si="10664"/>
        <v>0</v>
      </c>
      <c r="BF1663" s="20">
        <f t="shared" si="10665"/>
        <v>0</v>
      </c>
      <c r="BG1663" s="20">
        <f t="shared" si="10666"/>
        <v>0</v>
      </c>
      <c r="BH1663" s="20">
        <f t="shared" si="10667"/>
        <v>0</v>
      </c>
      <c r="BI1663" s="20">
        <f t="shared" si="10668"/>
        <v>0</v>
      </c>
      <c r="BJ1663" s="20">
        <f t="shared" si="10669"/>
        <v>0</v>
      </c>
      <c r="BK1663" s="20">
        <f t="shared" si="10670"/>
        <v>0</v>
      </c>
      <c r="BL1663" s="20">
        <f t="shared" si="10671"/>
        <v>0</v>
      </c>
      <c r="BM1663" s="20">
        <f t="shared" si="10672"/>
        <v>0</v>
      </c>
      <c r="BN1663" s="20">
        <f t="shared" si="10673"/>
        <v>0</v>
      </c>
      <c r="BO1663" s="20">
        <f t="shared" si="10703"/>
        <v>1427.2</v>
      </c>
      <c r="BP1663" s="20">
        <f t="shared" si="10704"/>
        <v>1427.2</v>
      </c>
      <c r="BQ1663" s="20">
        <f t="shared" si="10705"/>
        <v>1427.2</v>
      </c>
      <c r="BR1663" s="20">
        <f t="shared" si="10674"/>
        <v>0</v>
      </c>
      <c r="BS1663" s="20">
        <f t="shared" si="10675"/>
        <v>0</v>
      </c>
      <c r="BT1663" s="20">
        <f t="shared" si="10676"/>
        <v>0</v>
      </c>
      <c r="BU1663" s="20">
        <f t="shared" si="10706"/>
        <v>1427.2</v>
      </c>
      <c r="BV1663" s="20">
        <f t="shared" si="10707"/>
        <v>1427.2</v>
      </c>
      <c r="BW1663" s="20">
        <f t="shared" si="10708"/>
        <v>1427.2</v>
      </c>
      <c r="BX1663" s="20">
        <f t="shared" si="10677"/>
        <v>0</v>
      </c>
      <c r="BY1663" s="20">
        <f t="shared" si="10678"/>
        <v>0</v>
      </c>
      <c r="BZ1663" s="20">
        <f t="shared" si="10679"/>
        <v>0</v>
      </c>
      <c r="CA1663" s="20">
        <f t="shared" si="10680"/>
        <v>0</v>
      </c>
      <c r="CB1663" s="20">
        <f t="shared" si="10681"/>
        <v>0</v>
      </c>
      <c r="CC1663" s="20">
        <f t="shared" si="10682"/>
        <v>0</v>
      </c>
      <c r="CD1663" s="20">
        <f t="shared" si="10683"/>
        <v>0</v>
      </c>
      <c r="CE1663" s="20">
        <f t="shared" si="10684"/>
        <v>0</v>
      </c>
      <c r="CF1663" s="20">
        <f t="shared" si="10685"/>
        <v>0</v>
      </c>
      <c r="CG1663" s="20">
        <f t="shared" si="10709"/>
        <v>1427.2</v>
      </c>
      <c r="CH1663" s="20">
        <f t="shared" si="10686"/>
        <v>0</v>
      </c>
      <c r="CI1663" s="82">
        <f t="shared" si="10718"/>
        <v>1427.2</v>
      </c>
      <c r="CJ1663" s="20">
        <f t="shared" si="10710"/>
        <v>1427.2</v>
      </c>
      <c r="CK1663" s="20">
        <f t="shared" si="10687"/>
        <v>0</v>
      </c>
      <c r="CL1663" s="82">
        <f t="shared" si="10719"/>
        <v>1427.2</v>
      </c>
      <c r="CM1663" s="20">
        <f t="shared" si="10711"/>
        <v>1427.2</v>
      </c>
      <c r="CN1663" s="20">
        <f t="shared" si="10687"/>
        <v>0</v>
      </c>
      <c r="CO1663" s="82">
        <f t="shared" si="10720"/>
        <v>1427.2</v>
      </c>
      <c r="CP1663" s="20">
        <f t="shared" si="10687"/>
        <v>0</v>
      </c>
      <c r="CQ1663" s="21"/>
      <c r="CR1663" s="21"/>
      <c r="CS1663" s="17"/>
      <c r="CT1663" s="17"/>
      <c r="CU1663" s="17"/>
    </row>
    <row r="1664" spans="1:99" s="87" customFormat="1" ht="15.6" customHeight="1" x14ac:dyDescent="0.3">
      <c r="A1664" s="74" t="s">
        <v>523</v>
      </c>
      <c r="B1664" s="74" t="s">
        <v>80</v>
      </c>
      <c r="C1664" s="74" t="s">
        <v>34</v>
      </c>
      <c r="D1664" s="74"/>
      <c r="E1664" s="74"/>
      <c r="F1664" s="75" t="s">
        <v>82</v>
      </c>
      <c r="G1664" s="25">
        <f t="shared" si="10561"/>
        <v>1427.2</v>
      </c>
      <c r="H1664" s="25">
        <f t="shared" si="10562"/>
        <v>1427.2</v>
      </c>
      <c r="I1664" s="25">
        <f t="shared" si="10631"/>
        <v>1427.2</v>
      </c>
      <c r="J1664" s="25">
        <f t="shared" si="10632"/>
        <v>0</v>
      </c>
      <c r="K1664" s="25">
        <f t="shared" si="10633"/>
        <v>0</v>
      </c>
      <c r="L1664" s="25">
        <f t="shared" si="10634"/>
        <v>0</v>
      </c>
      <c r="M1664" s="25">
        <f t="shared" si="10567"/>
        <v>1427.2</v>
      </c>
      <c r="N1664" s="25">
        <f t="shared" si="10568"/>
        <v>1427.2</v>
      </c>
      <c r="O1664" s="25">
        <f t="shared" si="10569"/>
        <v>1427.2</v>
      </c>
      <c r="P1664" s="25">
        <f t="shared" si="10635"/>
        <v>0</v>
      </c>
      <c r="Q1664" s="25">
        <f t="shared" si="10636"/>
        <v>0</v>
      </c>
      <c r="R1664" s="25">
        <f t="shared" si="10637"/>
        <v>0</v>
      </c>
      <c r="S1664" s="25">
        <f t="shared" si="10638"/>
        <v>0</v>
      </c>
      <c r="T1664" s="25">
        <f t="shared" si="10639"/>
        <v>0</v>
      </c>
      <c r="U1664" s="25">
        <f t="shared" si="10640"/>
        <v>0</v>
      </c>
      <c r="V1664" s="25">
        <f t="shared" si="10641"/>
        <v>0</v>
      </c>
      <c r="W1664" s="25">
        <f t="shared" si="10642"/>
        <v>0</v>
      </c>
      <c r="X1664" s="25">
        <f t="shared" si="10643"/>
        <v>0</v>
      </c>
      <c r="Y1664" s="25">
        <f t="shared" si="10691"/>
        <v>1427.2</v>
      </c>
      <c r="Z1664" s="25">
        <f t="shared" si="10692"/>
        <v>1427.2</v>
      </c>
      <c r="AA1664" s="25">
        <f t="shared" si="10693"/>
        <v>1427.2</v>
      </c>
      <c r="AB1664" s="25">
        <f t="shared" si="10644"/>
        <v>0</v>
      </c>
      <c r="AC1664" s="25">
        <f t="shared" si="10645"/>
        <v>0</v>
      </c>
      <c r="AD1664" s="25">
        <f t="shared" si="10646"/>
        <v>0</v>
      </c>
      <c r="AE1664" s="25">
        <f t="shared" si="10694"/>
        <v>1427.2</v>
      </c>
      <c r="AF1664" s="25">
        <f t="shared" si="10695"/>
        <v>1427.2</v>
      </c>
      <c r="AG1664" s="25">
        <f t="shared" si="10696"/>
        <v>1427.2</v>
      </c>
      <c r="AH1664" s="25">
        <f t="shared" si="10647"/>
        <v>0</v>
      </c>
      <c r="AI1664" s="25">
        <f t="shared" si="10648"/>
        <v>0</v>
      </c>
      <c r="AJ1664" s="25">
        <f t="shared" si="10649"/>
        <v>0</v>
      </c>
      <c r="AK1664" s="25">
        <f t="shared" si="10650"/>
        <v>0</v>
      </c>
      <c r="AL1664" s="25">
        <f t="shared" si="10651"/>
        <v>0</v>
      </c>
      <c r="AM1664" s="25">
        <f t="shared" si="10652"/>
        <v>0</v>
      </c>
      <c r="AN1664" s="25">
        <f t="shared" si="10653"/>
        <v>0</v>
      </c>
      <c r="AO1664" s="25">
        <f t="shared" si="10654"/>
        <v>0</v>
      </c>
      <c r="AP1664" s="25">
        <f t="shared" si="10655"/>
        <v>0</v>
      </c>
      <c r="AQ1664" s="25">
        <f t="shared" si="10656"/>
        <v>0</v>
      </c>
      <c r="AR1664" s="25">
        <f t="shared" si="10657"/>
        <v>0</v>
      </c>
      <c r="AS1664" s="25">
        <f t="shared" si="10658"/>
        <v>0</v>
      </c>
      <c r="AT1664" s="25">
        <f t="shared" si="10659"/>
        <v>0</v>
      </c>
      <c r="AU1664" s="25">
        <f t="shared" si="10660"/>
        <v>0</v>
      </c>
      <c r="AV1664" s="25">
        <f t="shared" si="10661"/>
        <v>0</v>
      </c>
      <c r="AW1664" s="25">
        <f t="shared" si="10697"/>
        <v>1427.2</v>
      </c>
      <c r="AX1664" s="25">
        <f t="shared" si="10698"/>
        <v>1427.2</v>
      </c>
      <c r="AY1664" s="25">
        <f t="shared" si="10699"/>
        <v>1427.2</v>
      </c>
      <c r="AZ1664" s="25">
        <f t="shared" si="10662"/>
        <v>0</v>
      </c>
      <c r="BA1664" s="25">
        <f t="shared" si="10700"/>
        <v>1427.2</v>
      </c>
      <c r="BB1664" s="25">
        <f t="shared" si="10701"/>
        <v>1427.2</v>
      </c>
      <c r="BC1664" s="25">
        <f t="shared" si="10702"/>
        <v>1427.2</v>
      </c>
      <c r="BD1664" s="25">
        <f t="shared" si="10663"/>
        <v>0</v>
      </c>
      <c r="BE1664" s="25">
        <f t="shared" si="10664"/>
        <v>0</v>
      </c>
      <c r="BF1664" s="25">
        <f t="shared" si="10665"/>
        <v>0</v>
      </c>
      <c r="BG1664" s="25">
        <f t="shared" si="10666"/>
        <v>0</v>
      </c>
      <c r="BH1664" s="25">
        <f t="shared" si="10667"/>
        <v>0</v>
      </c>
      <c r="BI1664" s="25">
        <f t="shared" si="10668"/>
        <v>0</v>
      </c>
      <c r="BJ1664" s="25">
        <f t="shared" si="10669"/>
        <v>0</v>
      </c>
      <c r="BK1664" s="25">
        <f t="shared" si="10670"/>
        <v>0</v>
      </c>
      <c r="BL1664" s="25">
        <f t="shared" si="10671"/>
        <v>0</v>
      </c>
      <c r="BM1664" s="25">
        <f t="shared" si="10672"/>
        <v>0</v>
      </c>
      <c r="BN1664" s="25">
        <f t="shared" si="10673"/>
        <v>0</v>
      </c>
      <c r="BO1664" s="25">
        <f t="shared" si="10703"/>
        <v>1427.2</v>
      </c>
      <c r="BP1664" s="25">
        <f t="shared" si="10704"/>
        <v>1427.2</v>
      </c>
      <c r="BQ1664" s="25">
        <f t="shared" si="10705"/>
        <v>1427.2</v>
      </c>
      <c r="BR1664" s="25">
        <f t="shared" si="10674"/>
        <v>0</v>
      </c>
      <c r="BS1664" s="25">
        <f t="shared" si="10675"/>
        <v>0</v>
      </c>
      <c r="BT1664" s="25">
        <f t="shared" si="10676"/>
        <v>0</v>
      </c>
      <c r="BU1664" s="25">
        <f t="shared" si="10706"/>
        <v>1427.2</v>
      </c>
      <c r="BV1664" s="25">
        <f t="shared" si="10707"/>
        <v>1427.2</v>
      </c>
      <c r="BW1664" s="25">
        <f t="shared" si="10708"/>
        <v>1427.2</v>
      </c>
      <c r="BX1664" s="25">
        <f t="shared" si="10677"/>
        <v>0</v>
      </c>
      <c r="BY1664" s="25">
        <f t="shared" si="10678"/>
        <v>0</v>
      </c>
      <c r="BZ1664" s="25">
        <f t="shared" si="10679"/>
        <v>0</v>
      </c>
      <c r="CA1664" s="25">
        <f t="shared" si="10680"/>
        <v>0</v>
      </c>
      <c r="CB1664" s="25">
        <f t="shared" si="10681"/>
        <v>0</v>
      </c>
      <c r="CC1664" s="25">
        <f t="shared" si="10682"/>
        <v>0</v>
      </c>
      <c r="CD1664" s="25">
        <f t="shared" si="10683"/>
        <v>0</v>
      </c>
      <c r="CE1664" s="25">
        <f t="shared" si="10684"/>
        <v>0</v>
      </c>
      <c r="CF1664" s="25">
        <f t="shared" si="10685"/>
        <v>0</v>
      </c>
      <c r="CG1664" s="25">
        <f t="shared" si="10709"/>
        <v>1427.2</v>
      </c>
      <c r="CH1664" s="25">
        <f t="shared" si="10686"/>
        <v>0</v>
      </c>
      <c r="CI1664" s="83">
        <f t="shared" si="10718"/>
        <v>1427.2</v>
      </c>
      <c r="CJ1664" s="25">
        <f t="shared" si="10710"/>
        <v>1427.2</v>
      </c>
      <c r="CK1664" s="25">
        <f t="shared" si="10687"/>
        <v>0</v>
      </c>
      <c r="CL1664" s="83">
        <f t="shared" si="10719"/>
        <v>1427.2</v>
      </c>
      <c r="CM1664" s="25">
        <f t="shared" si="10711"/>
        <v>1427.2</v>
      </c>
      <c r="CN1664" s="25">
        <f t="shared" si="10687"/>
        <v>0</v>
      </c>
      <c r="CO1664" s="83">
        <f t="shared" si="10720"/>
        <v>1427.2</v>
      </c>
      <c r="CP1664" s="25">
        <f t="shared" si="10687"/>
        <v>0</v>
      </c>
      <c r="CQ1664" s="26"/>
      <c r="CR1664" s="26"/>
      <c r="CS1664" s="22"/>
      <c r="CT1664" s="22"/>
      <c r="CU1664" s="22"/>
    </row>
    <row r="1665" spans="1:99" ht="31.2" customHeight="1" x14ac:dyDescent="0.3">
      <c r="A1665" s="76" t="s">
        <v>523</v>
      </c>
      <c r="B1665" s="76" t="s">
        <v>80</v>
      </c>
      <c r="C1665" s="76" t="s">
        <v>34</v>
      </c>
      <c r="D1665" s="76" t="s">
        <v>83</v>
      </c>
      <c r="E1665" s="88"/>
      <c r="F1665" s="77" t="s">
        <v>84</v>
      </c>
      <c r="G1665" s="14">
        <f t="shared" si="10561"/>
        <v>1427.2</v>
      </c>
      <c r="H1665" s="14">
        <f t="shared" si="10562"/>
        <v>1427.2</v>
      </c>
      <c r="I1665" s="14">
        <f t="shared" si="10631"/>
        <v>1427.2</v>
      </c>
      <c r="J1665" s="14">
        <f t="shared" si="10632"/>
        <v>0</v>
      </c>
      <c r="K1665" s="14">
        <f t="shared" si="10633"/>
        <v>0</v>
      </c>
      <c r="L1665" s="14">
        <f t="shared" si="10634"/>
        <v>0</v>
      </c>
      <c r="M1665" s="14">
        <f t="shared" si="10567"/>
        <v>1427.2</v>
      </c>
      <c r="N1665" s="14">
        <f t="shared" si="10568"/>
        <v>1427.2</v>
      </c>
      <c r="O1665" s="14">
        <f t="shared" si="10569"/>
        <v>1427.2</v>
      </c>
      <c r="P1665" s="14">
        <f t="shared" si="10635"/>
        <v>0</v>
      </c>
      <c r="Q1665" s="14">
        <f t="shared" si="10636"/>
        <v>0</v>
      </c>
      <c r="R1665" s="14">
        <f t="shared" si="10637"/>
        <v>0</v>
      </c>
      <c r="S1665" s="14">
        <f t="shared" si="10638"/>
        <v>0</v>
      </c>
      <c r="T1665" s="14">
        <f t="shared" si="10639"/>
        <v>0</v>
      </c>
      <c r="U1665" s="14">
        <f t="shared" si="10640"/>
        <v>0</v>
      </c>
      <c r="V1665" s="14">
        <f t="shared" si="10641"/>
        <v>0</v>
      </c>
      <c r="W1665" s="14">
        <f t="shared" si="10642"/>
        <v>0</v>
      </c>
      <c r="X1665" s="14">
        <f t="shared" si="10643"/>
        <v>0</v>
      </c>
      <c r="Y1665" s="14">
        <f t="shared" si="10691"/>
        <v>1427.2</v>
      </c>
      <c r="Z1665" s="14">
        <f t="shared" si="10692"/>
        <v>1427.2</v>
      </c>
      <c r="AA1665" s="14">
        <f t="shared" si="10693"/>
        <v>1427.2</v>
      </c>
      <c r="AB1665" s="14">
        <f t="shared" si="10644"/>
        <v>0</v>
      </c>
      <c r="AC1665" s="14">
        <f t="shared" si="10645"/>
        <v>0</v>
      </c>
      <c r="AD1665" s="14">
        <f t="shared" si="10646"/>
        <v>0</v>
      </c>
      <c r="AE1665" s="14">
        <f t="shared" si="10694"/>
        <v>1427.2</v>
      </c>
      <c r="AF1665" s="14">
        <f t="shared" si="10695"/>
        <v>1427.2</v>
      </c>
      <c r="AG1665" s="14">
        <f t="shared" si="10696"/>
        <v>1427.2</v>
      </c>
      <c r="AH1665" s="14">
        <f t="shared" si="10647"/>
        <v>0</v>
      </c>
      <c r="AI1665" s="14">
        <f t="shared" si="10648"/>
        <v>0</v>
      </c>
      <c r="AJ1665" s="14">
        <f t="shared" si="10649"/>
        <v>0</v>
      </c>
      <c r="AK1665" s="14">
        <f t="shared" si="10650"/>
        <v>0</v>
      </c>
      <c r="AL1665" s="14">
        <f t="shared" si="10651"/>
        <v>0</v>
      </c>
      <c r="AM1665" s="14">
        <f t="shared" si="10652"/>
        <v>0</v>
      </c>
      <c r="AN1665" s="14">
        <f t="shared" si="10653"/>
        <v>0</v>
      </c>
      <c r="AO1665" s="14">
        <f t="shared" si="10654"/>
        <v>0</v>
      </c>
      <c r="AP1665" s="14">
        <f t="shared" si="10655"/>
        <v>0</v>
      </c>
      <c r="AQ1665" s="14">
        <f t="shared" si="10656"/>
        <v>0</v>
      </c>
      <c r="AR1665" s="14">
        <f t="shared" si="10657"/>
        <v>0</v>
      </c>
      <c r="AS1665" s="14">
        <f t="shared" si="10658"/>
        <v>0</v>
      </c>
      <c r="AT1665" s="14">
        <f t="shared" si="10659"/>
        <v>0</v>
      </c>
      <c r="AU1665" s="14">
        <f t="shared" si="10660"/>
        <v>0</v>
      </c>
      <c r="AV1665" s="14">
        <f t="shared" si="10661"/>
        <v>0</v>
      </c>
      <c r="AW1665" s="14">
        <f t="shared" si="10697"/>
        <v>1427.2</v>
      </c>
      <c r="AX1665" s="14">
        <f t="shared" si="10698"/>
        <v>1427.2</v>
      </c>
      <c r="AY1665" s="14">
        <f t="shared" si="10699"/>
        <v>1427.2</v>
      </c>
      <c r="AZ1665" s="14">
        <f t="shared" si="10662"/>
        <v>0</v>
      </c>
      <c r="BA1665" s="14">
        <f t="shared" si="10700"/>
        <v>1427.2</v>
      </c>
      <c r="BB1665" s="14">
        <f t="shared" si="10701"/>
        <v>1427.2</v>
      </c>
      <c r="BC1665" s="14">
        <f t="shared" si="10702"/>
        <v>1427.2</v>
      </c>
      <c r="BD1665" s="14">
        <f t="shared" si="10663"/>
        <v>0</v>
      </c>
      <c r="BE1665" s="14">
        <f t="shared" si="10664"/>
        <v>0</v>
      </c>
      <c r="BF1665" s="14">
        <f t="shared" si="10665"/>
        <v>0</v>
      </c>
      <c r="BG1665" s="14">
        <f t="shared" si="10666"/>
        <v>0</v>
      </c>
      <c r="BH1665" s="14">
        <f t="shared" si="10667"/>
        <v>0</v>
      </c>
      <c r="BI1665" s="14">
        <f t="shared" si="10668"/>
        <v>0</v>
      </c>
      <c r="BJ1665" s="14">
        <f t="shared" si="10669"/>
        <v>0</v>
      </c>
      <c r="BK1665" s="14">
        <f t="shared" si="10670"/>
        <v>0</v>
      </c>
      <c r="BL1665" s="14">
        <f t="shared" si="10671"/>
        <v>0</v>
      </c>
      <c r="BM1665" s="14">
        <f t="shared" si="10672"/>
        <v>0</v>
      </c>
      <c r="BN1665" s="14">
        <f t="shared" si="10673"/>
        <v>0</v>
      </c>
      <c r="BO1665" s="14">
        <f t="shared" si="10703"/>
        <v>1427.2</v>
      </c>
      <c r="BP1665" s="14">
        <f t="shared" si="10704"/>
        <v>1427.2</v>
      </c>
      <c r="BQ1665" s="14">
        <f t="shared" si="10705"/>
        <v>1427.2</v>
      </c>
      <c r="BR1665" s="14">
        <f t="shared" si="10674"/>
        <v>0</v>
      </c>
      <c r="BS1665" s="14">
        <f t="shared" si="10675"/>
        <v>0</v>
      </c>
      <c r="BT1665" s="14">
        <f t="shared" si="10676"/>
        <v>0</v>
      </c>
      <c r="BU1665" s="14">
        <f t="shared" si="10706"/>
        <v>1427.2</v>
      </c>
      <c r="BV1665" s="14">
        <f t="shared" si="10707"/>
        <v>1427.2</v>
      </c>
      <c r="BW1665" s="14">
        <f t="shared" si="10708"/>
        <v>1427.2</v>
      </c>
      <c r="BX1665" s="14">
        <f t="shared" si="10677"/>
        <v>0</v>
      </c>
      <c r="BY1665" s="14">
        <f t="shared" si="10678"/>
        <v>0</v>
      </c>
      <c r="BZ1665" s="14">
        <f t="shared" si="10679"/>
        <v>0</v>
      </c>
      <c r="CA1665" s="14">
        <f t="shared" si="10680"/>
        <v>0</v>
      </c>
      <c r="CB1665" s="14">
        <f t="shared" si="10681"/>
        <v>0</v>
      </c>
      <c r="CC1665" s="14">
        <f t="shared" si="10682"/>
        <v>0</v>
      </c>
      <c r="CD1665" s="14">
        <f t="shared" si="10683"/>
        <v>0</v>
      </c>
      <c r="CE1665" s="14">
        <f t="shared" si="10684"/>
        <v>0</v>
      </c>
      <c r="CF1665" s="14">
        <f t="shared" si="10685"/>
        <v>0</v>
      </c>
      <c r="CG1665" s="14">
        <f t="shared" si="10709"/>
        <v>1427.2</v>
      </c>
      <c r="CH1665" s="14">
        <f t="shared" si="10686"/>
        <v>0</v>
      </c>
      <c r="CI1665" s="84">
        <f t="shared" si="10718"/>
        <v>1427.2</v>
      </c>
      <c r="CJ1665" s="14">
        <f t="shared" si="10710"/>
        <v>1427.2</v>
      </c>
      <c r="CK1665" s="52">
        <f t="shared" si="10687"/>
        <v>0</v>
      </c>
      <c r="CL1665" s="84">
        <f t="shared" si="10719"/>
        <v>1427.2</v>
      </c>
      <c r="CM1665" s="14">
        <f t="shared" si="10711"/>
        <v>1427.2</v>
      </c>
      <c r="CN1665" s="52">
        <f t="shared" si="10687"/>
        <v>0</v>
      </c>
      <c r="CO1665" s="84">
        <f t="shared" si="10720"/>
        <v>1427.2</v>
      </c>
      <c r="CP1665" s="14">
        <f t="shared" si="10687"/>
        <v>0</v>
      </c>
      <c r="CQ1665" s="29"/>
      <c r="CR1665" s="29"/>
      <c r="CT1665" s="1"/>
    </row>
    <row r="1666" spans="1:99" s="1" customFormat="1" ht="15.6" hidden="1" customHeight="1" x14ac:dyDescent="0.3">
      <c r="A1666" s="27" t="s">
        <v>523</v>
      </c>
      <c r="B1666" s="27" t="s">
        <v>80</v>
      </c>
      <c r="C1666" s="27" t="s">
        <v>34</v>
      </c>
      <c r="D1666" s="27" t="s">
        <v>152</v>
      </c>
      <c r="E1666" s="30"/>
      <c r="F1666" s="28" t="s">
        <v>41</v>
      </c>
      <c r="G1666" s="14">
        <f t="shared" si="10561"/>
        <v>1427.2</v>
      </c>
      <c r="H1666" s="14">
        <f t="shared" si="10562"/>
        <v>1427.2</v>
      </c>
      <c r="I1666" s="14">
        <f t="shared" si="10631"/>
        <v>1427.2</v>
      </c>
      <c r="J1666" s="14">
        <f t="shared" si="10632"/>
        <v>0</v>
      </c>
      <c r="K1666" s="14">
        <f t="shared" si="10633"/>
        <v>0</v>
      </c>
      <c r="L1666" s="14">
        <f t="shared" si="10634"/>
        <v>0</v>
      </c>
      <c r="M1666" s="14">
        <f t="shared" si="10567"/>
        <v>1427.2</v>
      </c>
      <c r="N1666" s="14">
        <f t="shared" si="10568"/>
        <v>1427.2</v>
      </c>
      <c r="O1666" s="14">
        <f t="shared" si="10569"/>
        <v>1427.2</v>
      </c>
      <c r="P1666" s="14">
        <f t="shared" si="10635"/>
        <v>0</v>
      </c>
      <c r="Q1666" s="14">
        <f t="shared" si="10636"/>
        <v>0</v>
      </c>
      <c r="R1666" s="14">
        <f t="shared" si="10637"/>
        <v>0</v>
      </c>
      <c r="S1666" s="14">
        <f t="shared" si="10638"/>
        <v>0</v>
      </c>
      <c r="T1666" s="14">
        <f t="shared" si="10639"/>
        <v>0</v>
      </c>
      <c r="U1666" s="14">
        <f t="shared" si="10640"/>
        <v>0</v>
      </c>
      <c r="V1666" s="14">
        <f t="shared" si="10641"/>
        <v>0</v>
      </c>
      <c r="W1666" s="14">
        <f t="shared" si="10642"/>
        <v>0</v>
      </c>
      <c r="X1666" s="14">
        <f t="shared" si="10643"/>
        <v>0</v>
      </c>
      <c r="Y1666" s="14">
        <f t="shared" si="10691"/>
        <v>1427.2</v>
      </c>
      <c r="Z1666" s="14">
        <f t="shared" si="10692"/>
        <v>1427.2</v>
      </c>
      <c r="AA1666" s="14">
        <f t="shared" si="10693"/>
        <v>1427.2</v>
      </c>
      <c r="AB1666" s="14">
        <f t="shared" si="10644"/>
        <v>0</v>
      </c>
      <c r="AC1666" s="14">
        <f t="shared" si="10645"/>
        <v>0</v>
      </c>
      <c r="AD1666" s="14">
        <f t="shared" si="10646"/>
        <v>0</v>
      </c>
      <c r="AE1666" s="14">
        <f t="shared" si="10694"/>
        <v>1427.2</v>
      </c>
      <c r="AF1666" s="14">
        <f t="shared" si="10695"/>
        <v>1427.2</v>
      </c>
      <c r="AG1666" s="14">
        <f t="shared" si="10696"/>
        <v>1427.2</v>
      </c>
      <c r="AH1666" s="14">
        <f t="shared" si="10647"/>
        <v>0</v>
      </c>
      <c r="AI1666" s="14">
        <f t="shared" si="10648"/>
        <v>0</v>
      </c>
      <c r="AJ1666" s="14">
        <f t="shared" si="10649"/>
        <v>0</v>
      </c>
      <c r="AK1666" s="14">
        <f t="shared" si="10650"/>
        <v>0</v>
      </c>
      <c r="AL1666" s="14">
        <f t="shared" si="10651"/>
        <v>0</v>
      </c>
      <c r="AM1666" s="14">
        <f t="shared" si="10652"/>
        <v>0</v>
      </c>
      <c r="AN1666" s="14">
        <f t="shared" si="10653"/>
        <v>0</v>
      </c>
      <c r="AO1666" s="14">
        <f t="shared" si="10654"/>
        <v>0</v>
      </c>
      <c r="AP1666" s="14">
        <f t="shared" si="10655"/>
        <v>0</v>
      </c>
      <c r="AQ1666" s="14">
        <f t="shared" si="10656"/>
        <v>0</v>
      </c>
      <c r="AR1666" s="14">
        <f t="shared" si="10657"/>
        <v>0</v>
      </c>
      <c r="AS1666" s="14">
        <f t="shared" si="10658"/>
        <v>0</v>
      </c>
      <c r="AT1666" s="14">
        <f t="shared" si="10659"/>
        <v>0</v>
      </c>
      <c r="AU1666" s="14">
        <f t="shared" si="10660"/>
        <v>0</v>
      </c>
      <c r="AV1666" s="14">
        <f t="shared" si="10661"/>
        <v>0</v>
      </c>
      <c r="AW1666" s="14">
        <f t="shared" si="10697"/>
        <v>1427.2</v>
      </c>
      <c r="AX1666" s="14">
        <f t="shared" si="10698"/>
        <v>1427.2</v>
      </c>
      <c r="AY1666" s="14">
        <f t="shared" si="10699"/>
        <v>1427.2</v>
      </c>
      <c r="AZ1666" s="14">
        <f t="shared" si="10662"/>
        <v>0</v>
      </c>
      <c r="BA1666" s="14">
        <f t="shared" si="10700"/>
        <v>1427.2</v>
      </c>
      <c r="BB1666" s="14">
        <f t="shared" si="10701"/>
        <v>1427.2</v>
      </c>
      <c r="BC1666" s="14">
        <f t="shared" si="10702"/>
        <v>1427.2</v>
      </c>
      <c r="BD1666" s="14">
        <f t="shared" si="10663"/>
        <v>0</v>
      </c>
      <c r="BE1666" s="14">
        <f t="shared" si="10664"/>
        <v>0</v>
      </c>
      <c r="BF1666" s="14">
        <f t="shared" si="10665"/>
        <v>0</v>
      </c>
      <c r="BG1666" s="14">
        <f t="shared" si="10666"/>
        <v>0</v>
      </c>
      <c r="BH1666" s="14">
        <f t="shared" si="10667"/>
        <v>0</v>
      </c>
      <c r="BI1666" s="14">
        <f t="shared" si="10668"/>
        <v>0</v>
      </c>
      <c r="BJ1666" s="14">
        <f t="shared" si="10669"/>
        <v>0</v>
      </c>
      <c r="BK1666" s="14">
        <f t="shared" si="10670"/>
        <v>0</v>
      </c>
      <c r="BL1666" s="14">
        <f t="shared" si="10671"/>
        <v>0</v>
      </c>
      <c r="BM1666" s="14">
        <f t="shared" si="10672"/>
        <v>0</v>
      </c>
      <c r="BN1666" s="14">
        <f t="shared" si="10673"/>
        <v>0</v>
      </c>
      <c r="BO1666" s="14">
        <f t="shared" si="10703"/>
        <v>1427.2</v>
      </c>
      <c r="BP1666" s="14">
        <f t="shared" si="10704"/>
        <v>1427.2</v>
      </c>
      <c r="BQ1666" s="14">
        <f t="shared" si="10705"/>
        <v>1427.2</v>
      </c>
      <c r="BR1666" s="14">
        <f t="shared" si="10674"/>
        <v>0</v>
      </c>
      <c r="BS1666" s="14">
        <f t="shared" si="10675"/>
        <v>0</v>
      </c>
      <c r="BT1666" s="14">
        <f t="shared" si="10676"/>
        <v>0</v>
      </c>
      <c r="BU1666" s="14">
        <f t="shared" si="10706"/>
        <v>1427.2</v>
      </c>
      <c r="BV1666" s="14">
        <f t="shared" si="10707"/>
        <v>1427.2</v>
      </c>
      <c r="BW1666" s="14">
        <f t="shared" si="10708"/>
        <v>1427.2</v>
      </c>
      <c r="BX1666" s="14">
        <f t="shared" si="10677"/>
        <v>0</v>
      </c>
      <c r="BY1666" s="14">
        <f t="shared" si="10678"/>
        <v>0</v>
      </c>
      <c r="BZ1666" s="14">
        <f t="shared" si="10679"/>
        <v>0</v>
      </c>
      <c r="CA1666" s="14">
        <f t="shared" si="10680"/>
        <v>0</v>
      </c>
      <c r="CB1666" s="14">
        <f t="shared" si="10681"/>
        <v>0</v>
      </c>
      <c r="CC1666" s="14">
        <f t="shared" si="10682"/>
        <v>0</v>
      </c>
      <c r="CD1666" s="14">
        <f t="shared" si="10683"/>
        <v>0</v>
      </c>
      <c r="CE1666" s="14">
        <f t="shared" si="10684"/>
        <v>0</v>
      </c>
      <c r="CF1666" s="14">
        <f t="shared" si="10685"/>
        <v>0</v>
      </c>
      <c r="CG1666" s="14">
        <f t="shared" si="10709"/>
        <v>1427.2</v>
      </c>
      <c r="CH1666" s="14">
        <f t="shared" si="10686"/>
        <v>0</v>
      </c>
      <c r="CI1666" s="14"/>
      <c r="CJ1666" s="14">
        <f t="shared" si="10710"/>
        <v>1427.2</v>
      </c>
      <c r="CK1666" s="52">
        <f t="shared" si="10687"/>
        <v>0</v>
      </c>
      <c r="CL1666" s="52"/>
      <c r="CM1666" s="14">
        <f t="shared" si="10711"/>
        <v>1427.2</v>
      </c>
      <c r="CN1666" s="52">
        <f t="shared" si="10687"/>
        <v>0</v>
      </c>
      <c r="CO1666" s="52"/>
      <c r="CP1666" s="14">
        <f t="shared" si="10687"/>
        <v>0</v>
      </c>
      <c r="CQ1666" s="29">
        <v>0</v>
      </c>
      <c r="CR1666" s="29"/>
      <c r="CS1666" s="1" t="s">
        <v>75</v>
      </c>
    </row>
    <row r="1667" spans="1:99" ht="31.2" customHeight="1" x14ac:dyDescent="0.3">
      <c r="A1667" s="76" t="s">
        <v>523</v>
      </c>
      <c r="B1667" s="76" t="s">
        <v>80</v>
      </c>
      <c r="C1667" s="76" t="s">
        <v>34</v>
      </c>
      <c r="D1667" s="76" t="s">
        <v>153</v>
      </c>
      <c r="E1667" s="88"/>
      <c r="F1667" s="77" t="s">
        <v>154</v>
      </c>
      <c r="G1667" s="14">
        <f t="shared" si="10561"/>
        <v>1427.2</v>
      </c>
      <c r="H1667" s="14">
        <f t="shared" si="10562"/>
        <v>1427.2</v>
      </c>
      <c r="I1667" s="14">
        <f t="shared" si="10631"/>
        <v>1427.2</v>
      </c>
      <c r="J1667" s="14">
        <f t="shared" si="10632"/>
        <v>0</v>
      </c>
      <c r="K1667" s="14">
        <f t="shared" si="10633"/>
        <v>0</v>
      </c>
      <c r="L1667" s="14">
        <f t="shared" si="10634"/>
        <v>0</v>
      </c>
      <c r="M1667" s="14">
        <f t="shared" si="10567"/>
        <v>1427.2</v>
      </c>
      <c r="N1667" s="14">
        <f t="shared" si="10568"/>
        <v>1427.2</v>
      </c>
      <c r="O1667" s="14">
        <f t="shared" si="10569"/>
        <v>1427.2</v>
      </c>
      <c r="P1667" s="14">
        <f t="shared" si="10635"/>
        <v>0</v>
      </c>
      <c r="Q1667" s="14">
        <f t="shared" si="10636"/>
        <v>0</v>
      </c>
      <c r="R1667" s="14">
        <f t="shared" si="10637"/>
        <v>0</v>
      </c>
      <c r="S1667" s="14">
        <f t="shared" si="10638"/>
        <v>0</v>
      </c>
      <c r="T1667" s="14">
        <f t="shared" si="10639"/>
        <v>0</v>
      </c>
      <c r="U1667" s="14">
        <f t="shared" si="10640"/>
        <v>0</v>
      </c>
      <c r="V1667" s="14">
        <f t="shared" si="10641"/>
        <v>0</v>
      </c>
      <c r="W1667" s="14">
        <f t="shared" si="10642"/>
        <v>0</v>
      </c>
      <c r="X1667" s="14">
        <f t="shared" si="10643"/>
        <v>0</v>
      </c>
      <c r="Y1667" s="14">
        <f t="shared" si="10691"/>
        <v>1427.2</v>
      </c>
      <c r="Z1667" s="14">
        <f t="shared" si="10692"/>
        <v>1427.2</v>
      </c>
      <c r="AA1667" s="14">
        <f t="shared" si="10693"/>
        <v>1427.2</v>
      </c>
      <c r="AB1667" s="14">
        <f t="shared" si="10644"/>
        <v>0</v>
      </c>
      <c r="AC1667" s="14">
        <f t="shared" si="10645"/>
        <v>0</v>
      </c>
      <c r="AD1667" s="14">
        <f t="shared" si="10646"/>
        <v>0</v>
      </c>
      <c r="AE1667" s="14">
        <f t="shared" si="10694"/>
        <v>1427.2</v>
      </c>
      <c r="AF1667" s="14">
        <f t="shared" si="10695"/>
        <v>1427.2</v>
      </c>
      <c r="AG1667" s="14">
        <f t="shared" si="10696"/>
        <v>1427.2</v>
      </c>
      <c r="AH1667" s="14">
        <f t="shared" si="10647"/>
        <v>0</v>
      </c>
      <c r="AI1667" s="14">
        <f t="shared" si="10648"/>
        <v>0</v>
      </c>
      <c r="AJ1667" s="14">
        <f t="shared" si="10649"/>
        <v>0</v>
      </c>
      <c r="AK1667" s="14">
        <f t="shared" si="10650"/>
        <v>0</v>
      </c>
      <c r="AL1667" s="14">
        <f t="shared" si="10651"/>
        <v>0</v>
      </c>
      <c r="AM1667" s="14">
        <f t="shared" si="10652"/>
        <v>0</v>
      </c>
      <c r="AN1667" s="14">
        <f t="shared" si="10653"/>
        <v>0</v>
      </c>
      <c r="AO1667" s="14">
        <f t="shared" si="10654"/>
        <v>0</v>
      </c>
      <c r="AP1667" s="14">
        <f t="shared" si="10655"/>
        <v>0</v>
      </c>
      <c r="AQ1667" s="14">
        <f t="shared" si="10656"/>
        <v>0</v>
      </c>
      <c r="AR1667" s="14">
        <f t="shared" si="10657"/>
        <v>0</v>
      </c>
      <c r="AS1667" s="14">
        <f t="shared" si="10658"/>
        <v>0</v>
      </c>
      <c r="AT1667" s="14">
        <f t="shared" si="10659"/>
        <v>0</v>
      </c>
      <c r="AU1667" s="14">
        <f t="shared" si="10660"/>
        <v>0</v>
      </c>
      <c r="AV1667" s="14">
        <f t="shared" si="10661"/>
        <v>0</v>
      </c>
      <c r="AW1667" s="14">
        <f t="shared" si="10697"/>
        <v>1427.2</v>
      </c>
      <c r="AX1667" s="14">
        <f t="shared" si="10698"/>
        <v>1427.2</v>
      </c>
      <c r="AY1667" s="14">
        <f t="shared" si="10699"/>
        <v>1427.2</v>
      </c>
      <c r="AZ1667" s="14">
        <f t="shared" si="10662"/>
        <v>0</v>
      </c>
      <c r="BA1667" s="14">
        <f t="shared" si="10700"/>
        <v>1427.2</v>
      </c>
      <c r="BB1667" s="14">
        <f t="shared" si="10701"/>
        <v>1427.2</v>
      </c>
      <c r="BC1667" s="14">
        <f t="shared" si="10702"/>
        <v>1427.2</v>
      </c>
      <c r="BD1667" s="14">
        <f t="shared" si="10663"/>
        <v>0</v>
      </c>
      <c r="BE1667" s="14">
        <f t="shared" si="10664"/>
        <v>0</v>
      </c>
      <c r="BF1667" s="14">
        <f t="shared" si="10665"/>
        <v>0</v>
      </c>
      <c r="BG1667" s="14">
        <f t="shared" si="10666"/>
        <v>0</v>
      </c>
      <c r="BH1667" s="14">
        <f t="shared" si="10667"/>
        <v>0</v>
      </c>
      <c r="BI1667" s="14">
        <f t="shared" si="10668"/>
        <v>0</v>
      </c>
      <c r="BJ1667" s="14">
        <f t="shared" si="10669"/>
        <v>0</v>
      </c>
      <c r="BK1667" s="14">
        <f t="shared" si="10670"/>
        <v>0</v>
      </c>
      <c r="BL1667" s="14">
        <f t="shared" si="10671"/>
        <v>0</v>
      </c>
      <c r="BM1667" s="14">
        <f t="shared" si="10672"/>
        <v>0</v>
      </c>
      <c r="BN1667" s="14">
        <f t="shared" si="10673"/>
        <v>0</v>
      </c>
      <c r="BO1667" s="14">
        <f t="shared" si="10703"/>
        <v>1427.2</v>
      </c>
      <c r="BP1667" s="14">
        <f t="shared" si="10704"/>
        <v>1427.2</v>
      </c>
      <c r="BQ1667" s="14">
        <f t="shared" si="10705"/>
        <v>1427.2</v>
      </c>
      <c r="BR1667" s="14">
        <f t="shared" si="10674"/>
        <v>0</v>
      </c>
      <c r="BS1667" s="14">
        <f t="shared" si="10675"/>
        <v>0</v>
      </c>
      <c r="BT1667" s="14">
        <f t="shared" si="10676"/>
        <v>0</v>
      </c>
      <c r="BU1667" s="14">
        <f t="shared" si="10706"/>
        <v>1427.2</v>
      </c>
      <c r="BV1667" s="14">
        <f t="shared" si="10707"/>
        <v>1427.2</v>
      </c>
      <c r="BW1667" s="14">
        <f t="shared" si="10708"/>
        <v>1427.2</v>
      </c>
      <c r="BX1667" s="14">
        <f t="shared" si="10677"/>
        <v>0</v>
      </c>
      <c r="BY1667" s="14">
        <f t="shared" si="10678"/>
        <v>0</v>
      </c>
      <c r="BZ1667" s="14">
        <f t="shared" si="10679"/>
        <v>0</v>
      </c>
      <c r="CA1667" s="14">
        <f t="shared" si="10680"/>
        <v>0</v>
      </c>
      <c r="CB1667" s="14">
        <f t="shared" si="10681"/>
        <v>0</v>
      </c>
      <c r="CC1667" s="14">
        <f t="shared" si="10682"/>
        <v>0</v>
      </c>
      <c r="CD1667" s="14">
        <f t="shared" si="10683"/>
        <v>0</v>
      </c>
      <c r="CE1667" s="14">
        <f t="shared" si="10684"/>
        <v>0</v>
      </c>
      <c r="CF1667" s="14">
        <f t="shared" si="10685"/>
        <v>0</v>
      </c>
      <c r="CG1667" s="14">
        <f t="shared" si="10709"/>
        <v>1427.2</v>
      </c>
      <c r="CH1667" s="14">
        <f t="shared" si="10686"/>
        <v>0</v>
      </c>
      <c r="CI1667" s="84">
        <f t="shared" ref="CI1667:CI1672" si="10721">CG1667+CH1667</f>
        <v>1427.2</v>
      </c>
      <c r="CJ1667" s="14">
        <f t="shared" si="10710"/>
        <v>1427.2</v>
      </c>
      <c r="CK1667" s="52">
        <f t="shared" si="10687"/>
        <v>0</v>
      </c>
      <c r="CL1667" s="84">
        <f t="shared" ref="CL1667:CL1672" si="10722">CJ1667+CK1667</f>
        <v>1427.2</v>
      </c>
      <c r="CM1667" s="14">
        <f t="shared" si="10711"/>
        <v>1427.2</v>
      </c>
      <c r="CN1667" s="52">
        <f t="shared" si="10687"/>
        <v>0</v>
      </c>
      <c r="CO1667" s="84">
        <f t="shared" ref="CO1667:CO1672" si="10723">CM1667+CN1667</f>
        <v>1427.2</v>
      </c>
      <c r="CP1667" s="14">
        <f t="shared" si="10687"/>
        <v>0</v>
      </c>
      <c r="CQ1667" s="29"/>
      <c r="CR1667" s="29"/>
      <c r="CT1667" s="1"/>
    </row>
    <row r="1668" spans="1:99" ht="31.2" customHeight="1" x14ac:dyDescent="0.3">
      <c r="A1668" s="76" t="s">
        <v>523</v>
      </c>
      <c r="B1668" s="76" t="s">
        <v>80</v>
      </c>
      <c r="C1668" s="76" t="s">
        <v>34</v>
      </c>
      <c r="D1668" s="76" t="s">
        <v>155</v>
      </c>
      <c r="E1668" s="88"/>
      <c r="F1668" s="77" t="s">
        <v>156</v>
      </c>
      <c r="G1668" s="14">
        <f t="shared" si="10561"/>
        <v>1427.2</v>
      </c>
      <c r="H1668" s="14">
        <f t="shared" si="10562"/>
        <v>1427.2</v>
      </c>
      <c r="I1668" s="14">
        <f t="shared" si="10631"/>
        <v>1427.2</v>
      </c>
      <c r="J1668" s="14">
        <f t="shared" si="10632"/>
        <v>0</v>
      </c>
      <c r="K1668" s="14">
        <f t="shared" si="10633"/>
        <v>0</v>
      </c>
      <c r="L1668" s="14">
        <f t="shared" si="10634"/>
        <v>0</v>
      </c>
      <c r="M1668" s="14">
        <f t="shared" si="10567"/>
        <v>1427.2</v>
      </c>
      <c r="N1668" s="14">
        <f t="shared" si="10568"/>
        <v>1427.2</v>
      </c>
      <c r="O1668" s="14">
        <f t="shared" si="10569"/>
        <v>1427.2</v>
      </c>
      <c r="P1668" s="14">
        <f t="shared" si="10635"/>
        <v>0</v>
      </c>
      <c r="Q1668" s="14">
        <f t="shared" si="10636"/>
        <v>0</v>
      </c>
      <c r="R1668" s="14">
        <f t="shared" si="10637"/>
        <v>0</v>
      </c>
      <c r="S1668" s="14">
        <f t="shared" si="10638"/>
        <v>0</v>
      </c>
      <c r="T1668" s="14">
        <f t="shared" si="10639"/>
        <v>0</v>
      </c>
      <c r="U1668" s="14">
        <f t="shared" si="10640"/>
        <v>0</v>
      </c>
      <c r="V1668" s="14">
        <f t="shared" si="10641"/>
        <v>0</v>
      </c>
      <c r="W1668" s="14">
        <f t="shared" si="10642"/>
        <v>0</v>
      </c>
      <c r="X1668" s="14">
        <f t="shared" si="10643"/>
        <v>0</v>
      </c>
      <c r="Y1668" s="14">
        <f t="shared" si="10691"/>
        <v>1427.2</v>
      </c>
      <c r="Z1668" s="14">
        <f t="shared" si="10692"/>
        <v>1427.2</v>
      </c>
      <c r="AA1668" s="14">
        <f t="shared" si="10693"/>
        <v>1427.2</v>
      </c>
      <c r="AB1668" s="14">
        <f t="shared" si="10644"/>
        <v>0</v>
      </c>
      <c r="AC1668" s="14">
        <f t="shared" si="10645"/>
        <v>0</v>
      </c>
      <c r="AD1668" s="14">
        <f t="shared" si="10646"/>
        <v>0</v>
      </c>
      <c r="AE1668" s="14">
        <f t="shared" si="10694"/>
        <v>1427.2</v>
      </c>
      <c r="AF1668" s="14">
        <f t="shared" si="10695"/>
        <v>1427.2</v>
      </c>
      <c r="AG1668" s="14">
        <f t="shared" si="10696"/>
        <v>1427.2</v>
      </c>
      <c r="AH1668" s="14">
        <f t="shared" si="10647"/>
        <v>0</v>
      </c>
      <c r="AI1668" s="14">
        <f t="shared" si="10648"/>
        <v>0</v>
      </c>
      <c r="AJ1668" s="14">
        <f t="shared" si="10649"/>
        <v>0</v>
      </c>
      <c r="AK1668" s="14">
        <f t="shared" si="10650"/>
        <v>0</v>
      </c>
      <c r="AL1668" s="14">
        <f t="shared" si="10651"/>
        <v>0</v>
      </c>
      <c r="AM1668" s="14">
        <f t="shared" si="10652"/>
        <v>0</v>
      </c>
      <c r="AN1668" s="14">
        <f t="shared" si="10653"/>
        <v>0</v>
      </c>
      <c r="AO1668" s="14">
        <f t="shared" si="10654"/>
        <v>0</v>
      </c>
      <c r="AP1668" s="14">
        <f t="shared" si="10655"/>
        <v>0</v>
      </c>
      <c r="AQ1668" s="14">
        <f t="shared" si="10656"/>
        <v>0</v>
      </c>
      <c r="AR1668" s="14">
        <f t="shared" si="10657"/>
        <v>0</v>
      </c>
      <c r="AS1668" s="14">
        <f t="shared" si="10658"/>
        <v>0</v>
      </c>
      <c r="AT1668" s="14">
        <f t="shared" si="10659"/>
        <v>0</v>
      </c>
      <c r="AU1668" s="14">
        <f t="shared" si="10660"/>
        <v>0</v>
      </c>
      <c r="AV1668" s="14">
        <f t="shared" si="10661"/>
        <v>0</v>
      </c>
      <c r="AW1668" s="14">
        <f t="shared" si="10697"/>
        <v>1427.2</v>
      </c>
      <c r="AX1668" s="14">
        <f t="shared" si="10698"/>
        <v>1427.2</v>
      </c>
      <c r="AY1668" s="14">
        <f t="shared" si="10699"/>
        <v>1427.2</v>
      </c>
      <c r="AZ1668" s="14">
        <f t="shared" si="10662"/>
        <v>0</v>
      </c>
      <c r="BA1668" s="14">
        <f t="shared" si="10700"/>
        <v>1427.2</v>
      </c>
      <c r="BB1668" s="14">
        <f t="shared" si="10701"/>
        <v>1427.2</v>
      </c>
      <c r="BC1668" s="14">
        <f t="shared" si="10702"/>
        <v>1427.2</v>
      </c>
      <c r="BD1668" s="14">
        <f t="shared" si="10663"/>
        <v>0</v>
      </c>
      <c r="BE1668" s="14">
        <f t="shared" si="10664"/>
        <v>0</v>
      </c>
      <c r="BF1668" s="14">
        <f t="shared" si="10665"/>
        <v>0</v>
      </c>
      <c r="BG1668" s="14">
        <f t="shared" si="10666"/>
        <v>0</v>
      </c>
      <c r="BH1668" s="14">
        <f t="shared" si="10667"/>
        <v>0</v>
      </c>
      <c r="BI1668" s="14">
        <f t="shared" si="10668"/>
        <v>0</v>
      </c>
      <c r="BJ1668" s="14">
        <f t="shared" si="10669"/>
        <v>0</v>
      </c>
      <c r="BK1668" s="14">
        <f t="shared" si="10670"/>
        <v>0</v>
      </c>
      <c r="BL1668" s="14">
        <f t="shared" si="10671"/>
        <v>0</v>
      </c>
      <c r="BM1668" s="14">
        <f t="shared" si="10672"/>
        <v>0</v>
      </c>
      <c r="BN1668" s="14">
        <f t="shared" si="10673"/>
        <v>0</v>
      </c>
      <c r="BO1668" s="14">
        <f t="shared" si="10703"/>
        <v>1427.2</v>
      </c>
      <c r="BP1668" s="14">
        <f t="shared" si="10704"/>
        <v>1427.2</v>
      </c>
      <c r="BQ1668" s="14">
        <f t="shared" si="10705"/>
        <v>1427.2</v>
      </c>
      <c r="BR1668" s="14">
        <f t="shared" si="10674"/>
        <v>0</v>
      </c>
      <c r="BS1668" s="14">
        <f t="shared" si="10675"/>
        <v>0</v>
      </c>
      <c r="BT1668" s="14">
        <f t="shared" si="10676"/>
        <v>0</v>
      </c>
      <c r="BU1668" s="14">
        <f t="shared" si="10706"/>
        <v>1427.2</v>
      </c>
      <c r="BV1668" s="14">
        <f t="shared" si="10707"/>
        <v>1427.2</v>
      </c>
      <c r="BW1668" s="14">
        <f t="shared" si="10708"/>
        <v>1427.2</v>
      </c>
      <c r="BX1668" s="14">
        <f t="shared" si="10677"/>
        <v>0</v>
      </c>
      <c r="BY1668" s="14">
        <f t="shared" si="10678"/>
        <v>0</v>
      </c>
      <c r="BZ1668" s="14">
        <f t="shared" si="10679"/>
        <v>0</v>
      </c>
      <c r="CA1668" s="14">
        <f t="shared" si="10680"/>
        <v>0</v>
      </c>
      <c r="CB1668" s="14">
        <f t="shared" si="10681"/>
        <v>0</v>
      </c>
      <c r="CC1668" s="14">
        <f t="shared" si="10682"/>
        <v>0</v>
      </c>
      <c r="CD1668" s="14">
        <f t="shared" si="10683"/>
        <v>0</v>
      </c>
      <c r="CE1668" s="14">
        <f t="shared" si="10684"/>
        <v>0</v>
      </c>
      <c r="CF1668" s="14">
        <f t="shared" si="10685"/>
        <v>0</v>
      </c>
      <c r="CG1668" s="14">
        <f t="shared" si="10709"/>
        <v>1427.2</v>
      </c>
      <c r="CH1668" s="14">
        <f t="shared" si="10686"/>
        <v>0</v>
      </c>
      <c r="CI1668" s="84">
        <f t="shared" si="10721"/>
        <v>1427.2</v>
      </c>
      <c r="CJ1668" s="14">
        <f t="shared" si="10710"/>
        <v>1427.2</v>
      </c>
      <c r="CK1668" s="52">
        <f t="shared" si="10687"/>
        <v>0</v>
      </c>
      <c r="CL1668" s="84">
        <f t="shared" si="10722"/>
        <v>1427.2</v>
      </c>
      <c r="CM1668" s="14">
        <f t="shared" si="10711"/>
        <v>1427.2</v>
      </c>
      <c r="CN1668" s="52">
        <f t="shared" si="10687"/>
        <v>0</v>
      </c>
      <c r="CO1668" s="84">
        <f t="shared" si="10723"/>
        <v>1427.2</v>
      </c>
      <c r="CP1668" s="14">
        <f t="shared" si="10687"/>
        <v>0</v>
      </c>
      <c r="CQ1668" s="29"/>
      <c r="CR1668" s="29"/>
      <c r="CT1668" s="1"/>
    </row>
    <row r="1669" spans="1:99" ht="31.2" customHeight="1" x14ac:dyDescent="0.3">
      <c r="A1669" s="76" t="s">
        <v>523</v>
      </c>
      <c r="B1669" s="76" t="s">
        <v>80</v>
      </c>
      <c r="C1669" s="76" t="s">
        <v>34</v>
      </c>
      <c r="D1669" s="76" t="s">
        <v>155</v>
      </c>
      <c r="E1669" s="76" t="s">
        <v>46</v>
      </c>
      <c r="F1669" s="77" t="s">
        <v>47</v>
      </c>
      <c r="G1669" s="14">
        <v>1427.2</v>
      </c>
      <c r="H1669" s="14">
        <v>1427.2</v>
      </c>
      <c r="I1669" s="14">
        <v>1427.2</v>
      </c>
      <c r="J1669" s="14"/>
      <c r="K1669" s="14"/>
      <c r="L1669" s="14"/>
      <c r="M1669" s="14">
        <f t="shared" si="10567"/>
        <v>1427.2</v>
      </c>
      <c r="N1669" s="14">
        <f t="shared" si="10568"/>
        <v>1427.2</v>
      </c>
      <c r="O1669" s="14">
        <f t="shared" si="10569"/>
        <v>1427.2</v>
      </c>
      <c r="P1669" s="14"/>
      <c r="Q1669" s="14"/>
      <c r="R1669" s="14"/>
      <c r="S1669" s="14"/>
      <c r="T1669" s="14"/>
      <c r="U1669" s="14"/>
      <c r="V1669" s="14"/>
      <c r="W1669" s="14"/>
      <c r="X1669" s="14"/>
      <c r="Y1669" s="14">
        <f t="shared" si="10691"/>
        <v>1427.2</v>
      </c>
      <c r="Z1669" s="14">
        <f t="shared" si="10692"/>
        <v>1427.2</v>
      </c>
      <c r="AA1669" s="14">
        <f t="shared" si="10693"/>
        <v>1427.2</v>
      </c>
      <c r="AB1669" s="14"/>
      <c r="AC1669" s="14"/>
      <c r="AD1669" s="14"/>
      <c r="AE1669" s="14">
        <f t="shared" si="10694"/>
        <v>1427.2</v>
      </c>
      <c r="AF1669" s="14">
        <f t="shared" si="10695"/>
        <v>1427.2</v>
      </c>
      <c r="AG1669" s="14">
        <f t="shared" si="10696"/>
        <v>1427.2</v>
      </c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>
        <f t="shared" si="10697"/>
        <v>1427.2</v>
      </c>
      <c r="AX1669" s="14">
        <f t="shared" si="10698"/>
        <v>1427.2</v>
      </c>
      <c r="AY1669" s="14">
        <f t="shared" si="10699"/>
        <v>1427.2</v>
      </c>
      <c r="AZ1669" s="14"/>
      <c r="BA1669" s="14">
        <f t="shared" si="10700"/>
        <v>1427.2</v>
      </c>
      <c r="BB1669" s="14">
        <f t="shared" si="10701"/>
        <v>1427.2</v>
      </c>
      <c r="BC1669" s="14">
        <f t="shared" si="10702"/>
        <v>1427.2</v>
      </c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>
        <f t="shared" si="10703"/>
        <v>1427.2</v>
      </c>
      <c r="BP1669" s="14">
        <f t="shared" si="10704"/>
        <v>1427.2</v>
      </c>
      <c r="BQ1669" s="14">
        <f t="shared" si="10705"/>
        <v>1427.2</v>
      </c>
      <c r="BR1669" s="14"/>
      <c r="BS1669" s="14"/>
      <c r="BT1669" s="14"/>
      <c r="BU1669" s="14">
        <f t="shared" si="10706"/>
        <v>1427.2</v>
      </c>
      <c r="BV1669" s="14">
        <f t="shared" si="10707"/>
        <v>1427.2</v>
      </c>
      <c r="BW1669" s="14">
        <f t="shared" si="10708"/>
        <v>1427.2</v>
      </c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>
        <f t="shared" si="10709"/>
        <v>1427.2</v>
      </c>
      <c r="CH1669" s="14"/>
      <c r="CI1669" s="84">
        <f t="shared" si="10721"/>
        <v>1427.2</v>
      </c>
      <c r="CJ1669" s="14">
        <f t="shared" si="10710"/>
        <v>1427.2</v>
      </c>
      <c r="CK1669" s="52"/>
      <c r="CL1669" s="84">
        <f t="shared" si="10722"/>
        <v>1427.2</v>
      </c>
      <c r="CM1669" s="14">
        <f t="shared" si="10711"/>
        <v>1427.2</v>
      </c>
      <c r="CN1669" s="52"/>
      <c r="CO1669" s="84">
        <f t="shared" si="10723"/>
        <v>1427.2</v>
      </c>
      <c r="CP1669" s="14"/>
      <c r="CQ1669" s="29"/>
      <c r="CR1669" s="29"/>
      <c r="CT1669" s="1"/>
    </row>
    <row r="1670" spans="1:99" s="86" customFormat="1" ht="15.6" customHeight="1" x14ac:dyDescent="0.3">
      <c r="A1670" s="72" t="s">
        <v>523</v>
      </c>
      <c r="B1670" s="72" t="s">
        <v>102</v>
      </c>
      <c r="C1670" s="72"/>
      <c r="D1670" s="72"/>
      <c r="E1670" s="78"/>
      <c r="F1670" s="73" t="s">
        <v>410</v>
      </c>
      <c r="G1670" s="20">
        <f t="shared" si="10561"/>
        <v>332.8</v>
      </c>
      <c r="H1670" s="20">
        <f t="shared" si="10562"/>
        <v>332.8</v>
      </c>
      <c r="I1670" s="20">
        <f t="shared" si="10631"/>
        <v>332.8</v>
      </c>
      <c r="J1670" s="20">
        <f t="shared" si="10632"/>
        <v>0</v>
      </c>
      <c r="K1670" s="20">
        <f t="shared" si="10633"/>
        <v>0</v>
      </c>
      <c r="L1670" s="20">
        <f t="shared" si="10634"/>
        <v>0</v>
      </c>
      <c r="M1670" s="20">
        <f t="shared" si="10567"/>
        <v>332.8</v>
      </c>
      <c r="N1670" s="20">
        <f t="shared" si="10568"/>
        <v>332.8</v>
      </c>
      <c r="O1670" s="20">
        <f t="shared" si="10569"/>
        <v>332.8</v>
      </c>
      <c r="P1670" s="20">
        <f t="shared" si="10635"/>
        <v>0</v>
      </c>
      <c r="Q1670" s="20">
        <f t="shared" si="10636"/>
        <v>0</v>
      </c>
      <c r="R1670" s="20">
        <f t="shared" si="10637"/>
        <v>0</v>
      </c>
      <c r="S1670" s="20">
        <f t="shared" si="10638"/>
        <v>0</v>
      </c>
      <c r="T1670" s="20">
        <f t="shared" si="10639"/>
        <v>0</v>
      </c>
      <c r="U1670" s="20">
        <f t="shared" si="10640"/>
        <v>0</v>
      </c>
      <c r="V1670" s="20">
        <f t="shared" si="10641"/>
        <v>0</v>
      </c>
      <c r="W1670" s="20">
        <f t="shared" si="10642"/>
        <v>0</v>
      </c>
      <c r="X1670" s="20">
        <f t="shared" si="10643"/>
        <v>0</v>
      </c>
      <c r="Y1670" s="20">
        <f t="shared" si="10691"/>
        <v>332.8</v>
      </c>
      <c r="Z1670" s="20">
        <f t="shared" si="10692"/>
        <v>332.8</v>
      </c>
      <c r="AA1670" s="20">
        <f t="shared" si="10693"/>
        <v>332.8</v>
      </c>
      <c r="AB1670" s="20">
        <f t="shared" si="10644"/>
        <v>0</v>
      </c>
      <c r="AC1670" s="20">
        <f t="shared" si="10645"/>
        <v>0</v>
      </c>
      <c r="AD1670" s="20">
        <f t="shared" si="10646"/>
        <v>0</v>
      </c>
      <c r="AE1670" s="20">
        <f t="shared" si="10694"/>
        <v>332.8</v>
      </c>
      <c r="AF1670" s="20">
        <f t="shared" si="10695"/>
        <v>332.8</v>
      </c>
      <c r="AG1670" s="20">
        <f t="shared" si="10696"/>
        <v>332.8</v>
      </c>
      <c r="AH1670" s="20">
        <f t="shared" si="10647"/>
        <v>0</v>
      </c>
      <c r="AI1670" s="20">
        <f t="shared" si="10648"/>
        <v>0</v>
      </c>
      <c r="AJ1670" s="20">
        <f t="shared" si="10649"/>
        <v>0</v>
      </c>
      <c r="AK1670" s="20">
        <f t="shared" si="10650"/>
        <v>0</v>
      </c>
      <c r="AL1670" s="20">
        <f t="shared" si="10651"/>
        <v>0</v>
      </c>
      <c r="AM1670" s="20">
        <f t="shared" si="10652"/>
        <v>0</v>
      </c>
      <c r="AN1670" s="20">
        <f t="shared" si="10653"/>
        <v>0</v>
      </c>
      <c r="AO1670" s="20">
        <f t="shared" si="10654"/>
        <v>0</v>
      </c>
      <c r="AP1670" s="20">
        <f t="shared" si="10655"/>
        <v>0</v>
      </c>
      <c r="AQ1670" s="20">
        <f t="shared" si="10656"/>
        <v>0</v>
      </c>
      <c r="AR1670" s="20">
        <f t="shared" si="10657"/>
        <v>0</v>
      </c>
      <c r="AS1670" s="20">
        <f t="shared" si="10658"/>
        <v>0</v>
      </c>
      <c r="AT1670" s="20">
        <f t="shared" si="10659"/>
        <v>0</v>
      </c>
      <c r="AU1670" s="20">
        <f t="shared" si="10660"/>
        <v>0</v>
      </c>
      <c r="AV1670" s="20">
        <f t="shared" si="10661"/>
        <v>0</v>
      </c>
      <c r="AW1670" s="20">
        <f t="shared" si="10697"/>
        <v>332.8</v>
      </c>
      <c r="AX1670" s="20">
        <f t="shared" si="10698"/>
        <v>332.8</v>
      </c>
      <c r="AY1670" s="20">
        <f t="shared" si="10699"/>
        <v>332.8</v>
      </c>
      <c r="AZ1670" s="20">
        <f t="shared" si="10662"/>
        <v>0</v>
      </c>
      <c r="BA1670" s="20">
        <f t="shared" si="10700"/>
        <v>332.8</v>
      </c>
      <c r="BB1670" s="20">
        <f t="shared" si="10701"/>
        <v>332.8</v>
      </c>
      <c r="BC1670" s="20">
        <f t="shared" si="10702"/>
        <v>332.8</v>
      </c>
      <c r="BD1670" s="20">
        <f t="shared" si="10663"/>
        <v>0</v>
      </c>
      <c r="BE1670" s="20">
        <f t="shared" si="10664"/>
        <v>0</v>
      </c>
      <c r="BF1670" s="20">
        <f t="shared" si="10665"/>
        <v>0</v>
      </c>
      <c r="BG1670" s="20">
        <f t="shared" si="10666"/>
        <v>0</v>
      </c>
      <c r="BH1670" s="20">
        <f t="shared" si="10667"/>
        <v>0</v>
      </c>
      <c r="BI1670" s="20">
        <f t="shared" si="10668"/>
        <v>0</v>
      </c>
      <c r="BJ1670" s="20">
        <f t="shared" si="10669"/>
        <v>0</v>
      </c>
      <c r="BK1670" s="20">
        <f t="shared" si="10670"/>
        <v>0</v>
      </c>
      <c r="BL1670" s="20">
        <f t="shared" si="10671"/>
        <v>0</v>
      </c>
      <c r="BM1670" s="20">
        <f t="shared" si="10672"/>
        <v>0</v>
      </c>
      <c r="BN1670" s="20">
        <f t="shared" si="10673"/>
        <v>0</v>
      </c>
      <c r="BO1670" s="20">
        <f t="shared" si="10703"/>
        <v>332.8</v>
      </c>
      <c r="BP1670" s="20">
        <f t="shared" si="10704"/>
        <v>332.8</v>
      </c>
      <c r="BQ1670" s="20">
        <f t="shared" si="10705"/>
        <v>332.8</v>
      </c>
      <c r="BR1670" s="20">
        <f t="shared" si="10674"/>
        <v>0</v>
      </c>
      <c r="BS1670" s="20">
        <f t="shared" si="10675"/>
        <v>0</v>
      </c>
      <c r="BT1670" s="20">
        <f t="shared" si="10676"/>
        <v>0</v>
      </c>
      <c r="BU1670" s="20">
        <f t="shared" si="10706"/>
        <v>332.8</v>
      </c>
      <c r="BV1670" s="20">
        <f t="shared" si="10707"/>
        <v>332.8</v>
      </c>
      <c r="BW1670" s="20">
        <f t="shared" si="10708"/>
        <v>332.8</v>
      </c>
      <c r="BX1670" s="20">
        <f t="shared" si="10677"/>
        <v>0</v>
      </c>
      <c r="BY1670" s="20">
        <f t="shared" si="10678"/>
        <v>0</v>
      </c>
      <c r="BZ1670" s="20">
        <f t="shared" si="10679"/>
        <v>0</v>
      </c>
      <c r="CA1670" s="20">
        <f t="shared" si="10680"/>
        <v>0</v>
      </c>
      <c r="CB1670" s="20">
        <f t="shared" si="10681"/>
        <v>0</v>
      </c>
      <c r="CC1670" s="20">
        <f t="shared" si="10682"/>
        <v>0</v>
      </c>
      <c r="CD1670" s="20">
        <f t="shared" si="10683"/>
        <v>0</v>
      </c>
      <c r="CE1670" s="20">
        <f t="shared" si="10684"/>
        <v>0</v>
      </c>
      <c r="CF1670" s="20">
        <f t="shared" si="10685"/>
        <v>0</v>
      </c>
      <c r="CG1670" s="20">
        <f t="shared" si="10709"/>
        <v>332.8</v>
      </c>
      <c r="CH1670" s="20">
        <f t="shared" si="10686"/>
        <v>0</v>
      </c>
      <c r="CI1670" s="82">
        <f t="shared" si="10721"/>
        <v>332.8</v>
      </c>
      <c r="CJ1670" s="20">
        <f t="shared" si="10710"/>
        <v>332.8</v>
      </c>
      <c r="CK1670" s="20">
        <f t="shared" si="10687"/>
        <v>0</v>
      </c>
      <c r="CL1670" s="82">
        <f t="shared" si="10722"/>
        <v>332.8</v>
      </c>
      <c r="CM1670" s="20">
        <f t="shared" si="10711"/>
        <v>332.8</v>
      </c>
      <c r="CN1670" s="20">
        <f t="shared" si="10687"/>
        <v>0</v>
      </c>
      <c r="CO1670" s="82">
        <f t="shared" si="10723"/>
        <v>332.8</v>
      </c>
      <c r="CP1670" s="20">
        <f t="shared" si="10687"/>
        <v>0</v>
      </c>
      <c r="CQ1670" s="21"/>
      <c r="CR1670" s="21"/>
      <c r="CS1670" s="17"/>
      <c r="CT1670" s="17"/>
      <c r="CU1670" s="17"/>
    </row>
    <row r="1671" spans="1:99" s="87" customFormat="1" ht="15.6" customHeight="1" x14ac:dyDescent="0.3">
      <c r="A1671" s="74" t="s">
        <v>523</v>
      </c>
      <c r="B1671" s="74" t="s">
        <v>102</v>
      </c>
      <c r="C1671" s="74" t="s">
        <v>34</v>
      </c>
      <c r="D1671" s="74"/>
      <c r="E1671" s="79"/>
      <c r="F1671" s="75" t="s">
        <v>411</v>
      </c>
      <c r="G1671" s="25">
        <f t="shared" si="10561"/>
        <v>332.8</v>
      </c>
      <c r="H1671" s="25">
        <f t="shared" si="10562"/>
        <v>332.8</v>
      </c>
      <c r="I1671" s="25">
        <f t="shared" si="10631"/>
        <v>332.8</v>
      </c>
      <c r="J1671" s="25">
        <f t="shared" si="10632"/>
        <v>0</v>
      </c>
      <c r="K1671" s="25">
        <f t="shared" si="10633"/>
        <v>0</v>
      </c>
      <c r="L1671" s="25">
        <f t="shared" si="10634"/>
        <v>0</v>
      </c>
      <c r="M1671" s="25">
        <f t="shared" si="10567"/>
        <v>332.8</v>
      </c>
      <c r="N1671" s="25">
        <f t="shared" si="10568"/>
        <v>332.8</v>
      </c>
      <c r="O1671" s="25">
        <f t="shared" si="10569"/>
        <v>332.8</v>
      </c>
      <c r="P1671" s="25">
        <f t="shared" si="10635"/>
        <v>0</v>
      </c>
      <c r="Q1671" s="25">
        <f t="shared" si="10636"/>
        <v>0</v>
      </c>
      <c r="R1671" s="25">
        <f t="shared" si="10637"/>
        <v>0</v>
      </c>
      <c r="S1671" s="25">
        <f t="shared" si="10638"/>
        <v>0</v>
      </c>
      <c r="T1671" s="25">
        <f t="shared" si="10639"/>
        <v>0</v>
      </c>
      <c r="U1671" s="25">
        <f t="shared" si="10640"/>
        <v>0</v>
      </c>
      <c r="V1671" s="25">
        <f t="shared" si="10641"/>
        <v>0</v>
      </c>
      <c r="W1671" s="25">
        <f t="shared" si="10642"/>
        <v>0</v>
      </c>
      <c r="X1671" s="25">
        <f t="shared" si="10643"/>
        <v>0</v>
      </c>
      <c r="Y1671" s="25">
        <f t="shared" si="10691"/>
        <v>332.8</v>
      </c>
      <c r="Z1671" s="25">
        <f t="shared" si="10692"/>
        <v>332.8</v>
      </c>
      <c r="AA1671" s="25">
        <f t="shared" si="10693"/>
        <v>332.8</v>
      </c>
      <c r="AB1671" s="25">
        <f t="shared" si="10644"/>
        <v>0</v>
      </c>
      <c r="AC1671" s="25">
        <f t="shared" si="10645"/>
        <v>0</v>
      </c>
      <c r="AD1671" s="25">
        <f t="shared" si="10646"/>
        <v>0</v>
      </c>
      <c r="AE1671" s="25">
        <f t="shared" si="10694"/>
        <v>332.8</v>
      </c>
      <c r="AF1671" s="25">
        <f t="shared" si="10695"/>
        <v>332.8</v>
      </c>
      <c r="AG1671" s="25">
        <f t="shared" si="10696"/>
        <v>332.8</v>
      </c>
      <c r="AH1671" s="25">
        <f t="shared" si="10647"/>
        <v>0</v>
      </c>
      <c r="AI1671" s="25">
        <f t="shared" si="10648"/>
        <v>0</v>
      </c>
      <c r="AJ1671" s="25">
        <f t="shared" si="10649"/>
        <v>0</v>
      </c>
      <c r="AK1671" s="25">
        <f t="shared" si="10650"/>
        <v>0</v>
      </c>
      <c r="AL1671" s="25">
        <f t="shared" si="10651"/>
        <v>0</v>
      </c>
      <c r="AM1671" s="25">
        <f t="shared" si="10652"/>
        <v>0</v>
      </c>
      <c r="AN1671" s="25">
        <f t="shared" si="10653"/>
        <v>0</v>
      </c>
      <c r="AO1671" s="25">
        <f t="shared" si="10654"/>
        <v>0</v>
      </c>
      <c r="AP1671" s="25">
        <f t="shared" si="10655"/>
        <v>0</v>
      </c>
      <c r="AQ1671" s="25">
        <f t="shared" si="10656"/>
        <v>0</v>
      </c>
      <c r="AR1671" s="25">
        <f t="shared" si="10657"/>
        <v>0</v>
      </c>
      <c r="AS1671" s="25">
        <f t="shared" si="10658"/>
        <v>0</v>
      </c>
      <c r="AT1671" s="25">
        <f t="shared" si="10659"/>
        <v>0</v>
      </c>
      <c r="AU1671" s="25">
        <f t="shared" si="10660"/>
        <v>0</v>
      </c>
      <c r="AV1671" s="25">
        <f t="shared" si="10661"/>
        <v>0</v>
      </c>
      <c r="AW1671" s="25">
        <f t="shared" si="10697"/>
        <v>332.8</v>
      </c>
      <c r="AX1671" s="25">
        <f t="shared" si="10698"/>
        <v>332.8</v>
      </c>
      <c r="AY1671" s="25">
        <f t="shared" si="10699"/>
        <v>332.8</v>
      </c>
      <c r="AZ1671" s="25">
        <f t="shared" si="10662"/>
        <v>0</v>
      </c>
      <c r="BA1671" s="25">
        <f t="shared" si="10700"/>
        <v>332.8</v>
      </c>
      <c r="BB1671" s="25">
        <f t="shared" si="10701"/>
        <v>332.8</v>
      </c>
      <c r="BC1671" s="25">
        <f t="shared" si="10702"/>
        <v>332.8</v>
      </c>
      <c r="BD1671" s="25">
        <f t="shared" si="10663"/>
        <v>0</v>
      </c>
      <c r="BE1671" s="25">
        <f t="shared" si="10664"/>
        <v>0</v>
      </c>
      <c r="BF1671" s="25">
        <f t="shared" si="10665"/>
        <v>0</v>
      </c>
      <c r="BG1671" s="25">
        <f t="shared" si="10666"/>
        <v>0</v>
      </c>
      <c r="BH1671" s="25">
        <f t="shared" si="10667"/>
        <v>0</v>
      </c>
      <c r="BI1671" s="25">
        <f t="shared" si="10668"/>
        <v>0</v>
      </c>
      <c r="BJ1671" s="25">
        <f t="shared" si="10669"/>
        <v>0</v>
      </c>
      <c r="BK1671" s="25">
        <f t="shared" si="10670"/>
        <v>0</v>
      </c>
      <c r="BL1671" s="25">
        <f t="shared" si="10671"/>
        <v>0</v>
      </c>
      <c r="BM1671" s="25">
        <f t="shared" si="10672"/>
        <v>0</v>
      </c>
      <c r="BN1671" s="25">
        <f t="shared" si="10673"/>
        <v>0</v>
      </c>
      <c r="BO1671" s="25">
        <f t="shared" si="10703"/>
        <v>332.8</v>
      </c>
      <c r="BP1671" s="25">
        <f t="shared" si="10704"/>
        <v>332.8</v>
      </c>
      <c r="BQ1671" s="25">
        <f t="shared" si="10705"/>
        <v>332.8</v>
      </c>
      <c r="BR1671" s="25">
        <f t="shared" si="10674"/>
        <v>0</v>
      </c>
      <c r="BS1671" s="25">
        <f t="shared" si="10675"/>
        <v>0</v>
      </c>
      <c r="BT1671" s="25">
        <f t="shared" si="10676"/>
        <v>0</v>
      </c>
      <c r="BU1671" s="25">
        <f t="shared" si="10706"/>
        <v>332.8</v>
      </c>
      <c r="BV1671" s="25">
        <f t="shared" si="10707"/>
        <v>332.8</v>
      </c>
      <c r="BW1671" s="25">
        <f t="shared" si="10708"/>
        <v>332.8</v>
      </c>
      <c r="BX1671" s="25">
        <f t="shared" si="10677"/>
        <v>0</v>
      </c>
      <c r="BY1671" s="25">
        <f t="shared" si="10678"/>
        <v>0</v>
      </c>
      <c r="BZ1671" s="25">
        <f t="shared" si="10679"/>
        <v>0</v>
      </c>
      <c r="CA1671" s="25">
        <f t="shared" si="10680"/>
        <v>0</v>
      </c>
      <c r="CB1671" s="25">
        <f t="shared" si="10681"/>
        <v>0</v>
      </c>
      <c r="CC1671" s="25">
        <f t="shared" si="10682"/>
        <v>0</v>
      </c>
      <c r="CD1671" s="25">
        <f t="shared" si="10683"/>
        <v>0</v>
      </c>
      <c r="CE1671" s="25">
        <f t="shared" si="10684"/>
        <v>0</v>
      </c>
      <c r="CF1671" s="25">
        <f t="shared" si="10685"/>
        <v>0</v>
      </c>
      <c r="CG1671" s="25">
        <f t="shared" si="10709"/>
        <v>332.8</v>
      </c>
      <c r="CH1671" s="25">
        <f t="shared" si="10686"/>
        <v>0</v>
      </c>
      <c r="CI1671" s="83">
        <f t="shared" si="10721"/>
        <v>332.8</v>
      </c>
      <c r="CJ1671" s="25">
        <f t="shared" si="10710"/>
        <v>332.8</v>
      </c>
      <c r="CK1671" s="25">
        <f t="shared" si="10687"/>
        <v>0</v>
      </c>
      <c r="CL1671" s="83">
        <f t="shared" si="10722"/>
        <v>332.8</v>
      </c>
      <c r="CM1671" s="25">
        <f t="shared" si="10711"/>
        <v>332.8</v>
      </c>
      <c r="CN1671" s="25">
        <f t="shared" si="10687"/>
        <v>0</v>
      </c>
      <c r="CO1671" s="83">
        <f t="shared" si="10723"/>
        <v>332.8</v>
      </c>
      <c r="CP1671" s="25">
        <f t="shared" si="10687"/>
        <v>0</v>
      </c>
      <c r="CQ1671" s="26"/>
      <c r="CR1671" s="26"/>
      <c r="CS1671" s="22"/>
      <c r="CT1671" s="22"/>
      <c r="CU1671" s="22"/>
    </row>
    <row r="1672" spans="1:99" ht="31.2" customHeight="1" x14ac:dyDescent="0.3">
      <c r="A1672" s="76" t="s">
        <v>523</v>
      </c>
      <c r="B1672" s="76" t="s">
        <v>102</v>
      </c>
      <c r="C1672" s="76" t="s">
        <v>34</v>
      </c>
      <c r="D1672" s="76" t="s">
        <v>412</v>
      </c>
      <c r="E1672" s="88"/>
      <c r="F1672" s="77" t="s">
        <v>413</v>
      </c>
      <c r="G1672" s="14">
        <f t="shared" si="10561"/>
        <v>332.8</v>
      </c>
      <c r="H1672" s="14">
        <f t="shared" si="10562"/>
        <v>332.8</v>
      </c>
      <c r="I1672" s="14">
        <f t="shared" si="10631"/>
        <v>332.8</v>
      </c>
      <c r="J1672" s="14">
        <f t="shared" si="10632"/>
        <v>0</v>
      </c>
      <c r="K1672" s="14">
        <f t="shared" si="10633"/>
        <v>0</v>
      </c>
      <c r="L1672" s="14">
        <f t="shared" si="10634"/>
        <v>0</v>
      </c>
      <c r="M1672" s="14">
        <f t="shared" si="10567"/>
        <v>332.8</v>
      </c>
      <c r="N1672" s="14">
        <f t="shared" si="10568"/>
        <v>332.8</v>
      </c>
      <c r="O1672" s="14">
        <f t="shared" si="10569"/>
        <v>332.8</v>
      </c>
      <c r="P1672" s="14">
        <f t="shared" si="10635"/>
        <v>0</v>
      </c>
      <c r="Q1672" s="14">
        <f t="shared" si="10636"/>
        <v>0</v>
      </c>
      <c r="R1672" s="14">
        <f t="shared" si="10637"/>
        <v>0</v>
      </c>
      <c r="S1672" s="14">
        <f t="shared" si="10638"/>
        <v>0</v>
      </c>
      <c r="T1672" s="14">
        <f t="shared" si="10639"/>
        <v>0</v>
      </c>
      <c r="U1672" s="14">
        <f t="shared" si="10640"/>
        <v>0</v>
      </c>
      <c r="V1672" s="14">
        <f t="shared" si="10641"/>
        <v>0</v>
      </c>
      <c r="W1672" s="14">
        <f t="shared" si="10642"/>
        <v>0</v>
      </c>
      <c r="X1672" s="14">
        <f t="shared" si="10643"/>
        <v>0</v>
      </c>
      <c r="Y1672" s="14">
        <f t="shared" si="10691"/>
        <v>332.8</v>
      </c>
      <c r="Z1672" s="14">
        <f t="shared" si="10692"/>
        <v>332.8</v>
      </c>
      <c r="AA1672" s="14">
        <f t="shared" si="10693"/>
        <v>332.8</v>
      </c>
      <c r="AB1672" s="14">
        <f t="shared" si="10644"/>
        <v>0</v>
      </c>
      <c r="AC1672" s="14">
        <f t="shared" si="10645"/>
        <v>0</v>
      </c>
      <c r="AD1672" s="14">
        <f t="shared" si="10646"/>
        <v>0</v>
      </c>
      <c r="AE1672" s="14">
        <f t="shared" si="10694"/>
        <v>332.8</v>
      </c>
      <c r="AF1672" s="14">
        <f t="shared" si="10695"/>
        <v>332.8</v>
      </c>
      <c r="AG1672" s="14">
        <f t="shared" si="10696"/>
        <v>332.8</v>
      </c>
      <c r="AH1672" s="14">
        <f t="shared" si="10647"/>
        <v>0</v>
      </c>
      <c r="AI1672" s="14">
        <f t="shared" si="10648"/>
        <v>0</v>
      </c>
      <c r="AJ1672" s="14">
        <f t="shared" si="10649"/>
        <v>0</v>
      </c>
      <c r="AK1672" s="14">
        <f t="shared" si="10650"/>
        <v>0</v>
      </c>
      <c r="AL1672" s="14">
        <f t="shared" si="10651"/>
        <v>0</v>
      </c>
      <c r="AM1672" s="14">
        <f t="shared" si="10652"/>
        <v>0</v>
      </c>
      <c r="AN1672" s="14">
        <f t="shared" si="10653"/>
        <v>0</v>
      </c>
      <c r="AO1672" s="14">
        <f t="shared" si="10654"/>
        <v>0</v>
      </c>
      <c r="AP1672" s="14">
        <f t="shared" si="10655"/>
        <v>0</v>
      </c>
      <c r="AQ1672" s="14">
        <f t="shared" si="10656"/>
        <v>0</v>
      </c>
      <c r="AR1672" s="14">
        <f t="shared" si="10657"/>
        <v>0</v>
      </c>
      <c r="AS1672" s="14">
        <f t="shared" si="10658"/>
        <v>0</v>
      </c>
      <c r="AT1672" s="14">
        <f t="shared" si="10659"/>
        <v>0</v>
      </c>
      <c r="AU1672" s="14">
        <f t="shared" si="10660"/>
        <v>0</v>
      </c>
      <c r="AV1672" s="14">
        <f t="shared" si="10661"/>
        <v>0</v>
      </c>
      <c r="AW1672" s="14">
        <f t="shared" si="10697"/>
        <v>332.8</v>
      </c>
      <c r="AX1672" s="14">
        <f t="shared" si="10698"/>
        <v>332.8</v>
      </c>
      <c r="AY1672" s="14">
        <f t="shared" si="10699"/>
        <v>332.8</v>
      </c>
      <c r="AZ1672" s="14">
        <f t="shared" si="10662"/>
        <v>0</v>
      </c>
      <c r="BA1672" s="14">
        <f t="shared" si="10700"/>
        <v>332.8</v>
      </c>
      <c r="BB1672" s="14">
        <f t="shared" si="10701"/>
        <v>332.8</v>
      </c>
      <c r="BC1672" s="14">
        <f t="shared" si="10702"/>
        <v>332.8</v>
      </c>
      <c r="BD1672" s="14">
        <f t="shared" si="10663"/>
        <v>0</v>
      </c>
      <c r="BE1672" s="14">
        <f t="shared" si="10664"/>
        <v>0</v>
      </c>
      <c r="BF1672" s="14">
        <f t="shared" si="10665"/>
        <v>0</v>
      </c>
      <c r="BG1672" s="14">
        <f t="shared" si="10666"/>
        <v>0</v>
      </c>
      <c r="BH1672" s="14">
        <f t="shared" si="10667"/>
        <v>0</v>
      </c>
      <c r="BI1672" s="14">
        <f t="shared" si="10668"/>
        <v>0</v>
      </c>
      <c r="BJ1672" s="14">
        <f t="shared" si="10669"/>
        <v>0</v>
      </c>
      <c r="BK1672" s="14">
        <f t="shared" si="10670"/>
        <v>0</v>
      </c>
      <c r="BL1672" s="14">
        <f t="shared" si="10671"/>
        <v>0</v>
      </c>
      <c r="BM1672" s="14">
        <f t="shared" si="10672"/>
        <v>0</v>
      </c>
      <c r="BN1672" s="14">
        <f t="shared" si="10673"/>
        <v>0</v>
      </c>
      <c r="BO1672" s="14">
        <f t="shared" si="10703"/>
        <v>332.8</v>
      </c>
      <c r="BP1672" s="14">
        <f t="shared" si="10704"/>
        <v>332.8</v>
      </c>
      <c r="BQ1672" s="14">
        <f t="shared" si="10705"/>
        <v>332.8</v>
      </c>
      <c r="BR1672" s="14">
        <f t="shared" si="10674"/>
        <v>0</v>
      </c>
      <c r="BS1672" s="14">
        <f t="shared" si="10675"/>
        <v>0</v>
      </c>
      <c r="BT1672" s="14">
        <f t="shared" si="10676"/>
        <v>0</v>
      </c>
      <c r="BU1672" s="14">
        <f t="shared" si="10706"/>
        <v>332.8</v>
      </c>
      <c r="BV1672" s="14">
        <f t="shared" si="10707"/>
        <v>332.8</v>
      </c>
      <c r="BW1672" s="14">
        <f t="shared" si="10708"/>
        <v>332.8</v>
      </c>
      <c r="BX1672" s="14">
        <f t="shared" si="10677"/>
        <v>0</v>
      </c>
      <c r="BY1672" s="14">
        <f t="shared" si="10678"/>
        <v>0</v>
      </c>
      <c r="BZ1672" s="14">
        <f t="shared" si="10679"/>
        <v>0</v>
      </c>
      <c r="CA1672" s="14">
        <f t="shared" si="10680"/>
        <v>0</v>
      </c>
      <c r="CB1672" s="14">
        <f t="shared" si="10681"/>
        <v>0</v>
      </c>
      <c r="CC1672" s="14">
        <f t="shared" si="10682"/>
        <v>0</v>
      </c>
      <c r="CD1672" s="14">
        <f t="shared" si="10683"/>
        <v>0</v>
      </c>
      <c r="CE1672" s="14">
        <f t="shared" si="10684"/>
        <v>0</v>
      </c>
      <c r="CF1672" s="14">
        <f t="shared" si="10685"/>
        <v>0</v>
      </c>
      <c r="CG1672" s="14">
        <f t="shared" si="10709"/>
        <v>332.8</v>
      </c>
      <c r="CH1672" s="14">
        <f t="shared" si="10686"/>
        <v>0</v>
      </c>
      <c r="CI1672" s="84">
        <f t="shared" si="10721"/>
        <v>332.8</v>
      </c>
      <c r="CJ1672" s="14">
        <f t="shared" si="10710"/>
        <v>332.8</v>
      </c>
      <c r="CK1672" s="52">
        <f t="shared" si="10687"/>
        <v>0</v>
      </c>
      <c r="CL1672" s="84">
        <f t="shared" si="10722"/>
        <v>332.8</v>
      </c>
      <c r="CM1672" s="14">
        <f t="shared" si="10711"/>
        <v>332.8</v>
      </c>
      <c r="CN1672" s="52">
        <f t="shared" si="10687"/>
        <v>0</v>
      </c>
      <c r="CO1672" s="84">
        <f t="shared" si="10723"/>
        <v>332.8</v>
      </c>
      <c r="CP1672" s="14">
        <f t="shared" si="10687"/>
        <v>0</v>
      </c>
      <c r="CQ1672" s="29"/>
      <c r="CR1672" s="29"/>
      <c r="CT1672" s="1"/>
    </row>
    <row r="1673" spans="1:99" s="1" customFormat="1" ht="15.6" hidden="1" customHeight="1" x14ac:dyDescent="0.3">
      <c r="A1673" s="27" t="s">
        <v>523</v>
      </c>
      <c r="B1673" s="27" t="s">
        <v>102</v>
      </c>
      <c r="C1673" s="27" t="s">
        <v>34</v>
      </c>
      <c r="D1673" s="27" t="s">
        <v>414</v>
      </c>
      <c r="E1673" s="30"/>
      <c r="F1673" s="28" t="s">
        <v>41</v>
      </c>
      <c r="G1673" s="14">
        <f t="shared" si="10561"/>
        <v>332.8</v>
      </c>
      <c r="H1673" s="14">
        <f t="shared" si="10562"/>
        <v>332.8</v>
      </c>
      <c r="I1673" s="14">
        <f t="shared" si="10631"/>
        <v>332.8</v>
      </c>
      <c r="J1673" s="14">
        <f t="shared" si="10632"/>
        <v>0</v>
      </c>
      <c r="K1673" s="14">
        <f t="shared" si="10633"/>
        <v>0</v>
      </c>
      <c r="L1673" s="14">
        <f t="shared" si="10634"/>
        <v>0</v>
      </c>
      <c r="M1673" s="14">
        <f t="shared" si="10567"/>
        <v>332.8</v>
      </c>
      <c r="N1673" s="14">
        <f t="shared" si="10568"/>
        <v>332.8</v>
      </c>
      <c r="O1673" s="14">
        <f t="shared" si="10569"/>
        <v>332.8</v>
      </c>
      <c r="P1673" s="14">
        <f t="shared" si="10635"/>
        <v>0</v>
      </c>
      <c r="Q1673" s="14">
        <f t="shared" si="10636"/>
        <v>0</v>
      </c>
      <c r="R1673" s="14">
        <f t="shared" si="10637"/>
        <v>0</v>
      </c>
      <c r="S1673" s="14">
        <f t="shared" si="10638"/>
        <v>0</v>
      </c>
      <c r="T1673" s="14">
        <f t="shared" si="10639"/>
        <v>0</v>
      </c>
      <c r="U1673" s="14">
        <f t="shared" si="10640"/>
        <v>0</v>
      </c>
      <c r="V1673" s="14">
        <f t="shared" si="10641"/>
        <v>0</v>
      </c>
      <c r="W1673" s="14">
        <f t="shared" si="10642"/>
        <v>0</v>
      </c>
      <c r="X1673" s="14">
        <f t="shared" si="10643"/>
        <v>0</v>
      </c>
      <c r="Y1673" s="14">
        <f t="shared" si="10691"/>
        <v>332.8</v>
      </c>
      <c r="Z1673" s="14">
        <f t="shared" si="10692"/>
        <v>332.8</v>
      </c>
      <c r="AA1673" s="14">
        <f t="shared" si="10693"/>
        <v>332.8</v>
      </c>
      <c r="AB1673" s="14">
        <f t="shared" si="10644"/>
        <v>0</v>
      </c>
      <c r="AC1673" s="14">
        <f t="shared" si="10645"/>
        <v>0</v>
      </c>
      <c r="AD1673" s="14">
        <f t="shared" si="10646"/>
        <v>0</v>
      </c>
      <c r="AE1673" s="14">
        <f t="shared" si="10694"/>
        <v>332.8</v>
      </c>
      <c r="AF1673" s="14">
        <f t="shared" si="10695"/>
        <v>332.8</v>
      </c>
      <c r="AG1673" s="14">
        <f t="shared" si="10696"/>
        <v>332.8</v>
      </c>
      <c r="AH1673" s="14">
        <f t="shared" si="10647"/>
        <v>0</v>
      </c>
      <c r="AI1673" s="14">
        <f t="shared" si="10648"/>
        <v>0</v>
      </c>
      <c r="AJ1673" s="14">
        <f t="shared" si="10649"/>
        <v>0</v>
      </c>
      <c r="AK1673" s="14">
        <f t="shared" si="10650"/>
        <v>0</v>
      </c>
      <c r="AL1673" s="14">
        <f t="shared" si="10651"/>
        <v>0</v>
      </c>
      <c r="AM1673" s="14">
        <f t="shared" si="10652"/>
        <v>0</v>
      </c>
      <c r="AN1673" s="14">
        <f t="shared" si="10653"/>
        <v>0</v>
      </c>
      <c r="AO1673" s="14">
        <f t="shared" si="10654"/>
        <v>0</v>
      </c>
      <c r="AP1673" s="14">
        <f t="shared" si="10655"/>
        <v>0</v>
      </c>
      <c r="AQ1673" s="14">
        <f t="shared" si="10656"/>
        <v>0</v>
      </c>
      <c r="AR1673" s="14">
        <f t="shared" si="10657"/>
        <v>0</v>
      </c>
      <c r="AS1673" s="14">
        <f t="shared" si="10658"/>
        <v>0</v>
      </c>
      <c r="AT1673" s="14">
        <f t="shared" si="10659"/>
        <v>0</v>
      </c>
      <c r="AU1673" s="14">
        <f t="shared" si="10660"/>
        <v>0</v>
      </c>
      <c r="AV1673" s="14">
        <f t="shared" si="10661"/>
        <v>0</v>
      </c>
      <c r="AW1673" s="14">
        <f t="shared" si="10697"/>
        <v>332.8</v>
      </c>
      <c r="AX1673" s="14">
        <f t="shared" si="10698"/>
        <v>332.8</v>
      </c>
      <c r="AY1673" s="14">
        <f t="shared" si="10699"/>
        <v>332.8</v>
      </c>
      <c r="AZ1673" s="14">
        <f t="shared" si="10662"/>
        <v>0</v>
      </c>
      <c r="BA1673" s="14">
        <f t="shared" si="10700"/>
        <v>332.8</v>
      </c>
      <c r="BB1673" s="14">
        <f t="shared" si="10701"/>
        <v>332.8</v>
      </c>
      <c r="BC1673" s="14">
        <f t="shared" si="10702"/>
        <v>332.8</v>
      </c>
      <c r="BD1673" s="14">
        <f t="shared" si="10663"/>
        <v>0</v>
      </c>
      <c r="BE1673" s="14">
        <f t="shared" si="10664"/>
        <v>0</v>
      </c>
      <c r="BF1673" s="14">
        <f t="shared" si="10665"/>
        <v>0</v>
      </c>
      <c r="BG1673" s="14">
        <f t="shared" si="10666"/>
        <v>0</v>
      </c>
      <c r="BH1673" s="14">
        <f t="shared" si="10667"/>
        <v>0</v>
      </c>
      <c r="BI1673" s="14">
        <f t="shared" si="10668"/>
        <v>0</v>
      </c>
      <c r="BJ1673" s="14">
        <f t="shared" si="10669"/>
        <v>0</v>
      </c>
      <c r="BK1673" s="14">
        <f t="shared" si="10670"/>
        <v>0</v>
      </c>
      <c r="BL1673" s="14">
        <f t="shared" si="10671"/>
        <v>0</v>
      </c>
      <c r="BM1673" s="14">
        <f t="shared" si="10672"/>
        <v>0</v>
      </c>
      <c r="BN1673" s="14">
        <f t="shared" si="10673"/>
        <v>0</v>
      </c>
      <c r="BO1673" s="14">
        <f t="shared" si="10703"/>
        <v>332.8</v>
      </c>
      <c r="BP1673" s="14">
        <f t="shared" si="10704"/>
        <v>332.8</v>
      </c>
      <c r="BQ1673" s="14">
        <f t="shared" si="10705"/>
        <v>332.8</v>
      </c>
      <c r="BR1673" s="14">
        <f t="shared" si="10674"/>
        <v>0</v>
      </c>
      <c r="BS1673" s="14">
        <f t="shared" si="10675"/>
        <v>0</v>
      </c>
      <c r="BT1673" s="14">
        <f t="shared" si="10676"/>
        <v>0</v>
      </c>
      <c r="BU1673" s="14">
        <f t="shared" si="10706"/>
        <v>332.8</v>
      </c>
      <c r="BV1673" s="14">
        <f t="shared" si="10707"/>
        <v>332.8</v>
      </c>
      <c r="BW1673" s="14">
        <f t="shared" si="10708"/>
        <v>332.8</v>
      </c>
      <c r="BX1673" s="14">
        <f t="shared" si="10677"/>
        <v>0</v>
      </c>
      <c r="BY1673" s="14">
        <f t="shared" si="10678"/>
        <v>0</v>
      </c>
      <c r="BZ1673" s="14">
        <f t="shared" si="10679"/>
        <v>0</v>
      </c>
      <c r="CA1673" s="14">
        <f t="shared" si="10680"/>
        <v>0</v>
      </c>
      <c r="CB1673" s="14">
        <f t="shared" si="10681"/>
        <v>0</v>
      </c>
      <c r="CC1673" s="32">
        <f t="shared" si="10682"/>
        <v>0</v>
      </c>
      <c r="CD1673" s="14">
        <f t="shared" si="10683"/>
        <v>0</v>
      </c>
      <c r="CE1673" s="14">
        <f t="shared" si="10684"/>
        <v>0</v>
      </c>
      <c r="CF1673" s="32">
        <f t="shared" si="10685"/>
        <v>0</v>
      </c>
      <c r="CG1673" s="14">
        <f t="shared" si="10709"/>
        <v>332.8</v>
      </c>
      <c r="CH1673" s="14">
        <f t="shared" si="10686"/>
        <v>0</v>
      </c>
      <c r="CI1673" s="14"/>
      <c r="CJ1673" s="14">
        <f t="shared" si="10710"/>
        <v>332.8</v>
      </c>
      <c r="CK1673" s="52">
        <f t="shared" si="10687"/>
        <v>0</v>
      </c>
      <c r="CL1673" s="52"/>
      <c r="CM1673" s="14">
        <f t="shared" si="10711"/>
        <v>332.8</v>
      </c>
      <c r="CN1673" s="52">
        <f t="shared" si="10687"/>
        <v>0</v>
      </c>
      <c r="CO1673" s="52"/>
      <c r="CP1673" s="14">
        <f t="shared" si="10687"/>
        <v>0</v>
      </c>
      <c r="CQ1673" s="29">
        <v>0</v>
      </c>
      <c r="CR1673" s="29"/>
      <c r="CS1673" s="1" t="s">
        <v>75</v>
      </c>
    </row>
    <row r="1674" spans="1:99" ht="46.8" customHeight="1" x14ac:dyDescent="0.3">
      <c r="A1674" s="76" t="s">
        <v>523</v>
      </c>
      <c r="B1674" s="76" t="s">
        <v>102</v>
      </c>
      <c r="C1674" s="76" t="s">
        <v>34</v>
      </c>
      <c r="D1674" s="76" t="s">
        <v>415</v>
      </c>
      <c r="E1674" s="88"/>
      <c r="F1674" s="77" t="s">
        <v>416</v>
      </c>
      <c r="G1674" s="14">
        <f t="shared" si="10561"/>
        <v>332.8</v>
      </c>
      <c r="H1674" s="14">
        <f t="shared" si="10562"/>
        <v>332.8</v>
      </c>
      <c r="I1674" s="14">
        <f t="shared" si="10631"/>
        <v>332.8</v>
      </c>
      <c r="J1674" s="14">
        <f t="shared" si="10632"/>
        <v>0</v>
      </c>
      <c r="K1674" s="14">
        <f t="shared" si="10633"/>
        <v>0</v>
      </c>
      <c r="L1674" s="14">
        <f t="shared" si="10634"/>
        <v>0</v>
      </c>
      <c r="M1674" s="14">
        <f t="shared" si="10567"/>
        <v>332.8</v>
      </c>
      <c r="N1674" s="14">
        <f t="shared" si="10568"/>
        <v>332.8</v>
      </c>
      <c r="O1674" s="14">
        <f t="shared" si="10569"/>
        <v>332.8</v>
      </c>
      <c r="P1674" s="14">
        <f t="shared" si="10635"/>
        <v>0</v>
      </c>
      <c r="Q1674" s="14">
        <f t="shared" si="10636"/>
        <v>0</v>
      </c>
      <c r="R1674" s="14">
        <f t="shared" si="10637"/>
        <v>0</v>
      </c>
      <c r="S1674" s="14">
        <f t="shared" si="10638"/>
        <v>0</v>
      </c>
      <c r="T1674" s="14">
        <f t="shared" si="10639"/>
        <v>0</v>
      </c>
      <c r="U1674" s="14">
        <f t="shared" si="10640"/>
        <v>0</v>
      </c>
      <c r="V1674" s="14">
        <f t="shared" si="10641"/>
        <v>0</v>
      </c>
      <c r="W1674" s="14">
        <f t="shared" si="10642"/>
        <v>0</v>
      </c>
      <c r="X1674" s="14">
        <f t="shared" si="10643"/>
        <v>0</v>
      </c>
      <c r="Y1674" s="14">
        <f t="shared" si="10691"/>
        <v>332.8</v>
      </c>
      <c r="Z1674" s="14">
        <f t="shared" si="10692"/>
        <v>332.8</v>
      </c>
      <c r="AA1674" s="14">
        <f t="shared" si="10693"/>
        <v>332.8</v>
      </c>
      <c r="AB1674" s="14">
        <f t="shared" si="10644"/>
        <v>0</v>
      </c>
      <c r="AC1674" s="14">
        <f t="shared" si="10645"/>
        <v>0</v>
      </c>
      <c r="AD1674" s="14">
        <f t="shared" si="10646"/>
        <v>0</v>
      </c>
      <c r="AE1674" s="14">
        <f t="shared" si="10694"/>
        <v>332.8</v>
      </c>
      <c r="AF1674" s="14">
        <f t="shared" si="10695"/>
        <v>332.8</v>
      </c>
      <c r="AG1674" s="14">
        <f t="shared" si="10696"/>
        <v>332.8</v>
      </c>
      <c r="AH1674" s="14">
        <f t="shared" si="10647"/>
        <v>0</v>
      </c>
      <c r="AI1674" s="14">
        <f t="shared" si="10648"/>
        <v>0</v>
      </c>
      <c r="AJ1674" s="14">
        <f t="shared" si="10649"/>
        <v>0</v>
      </c>
      <c r="AK1674" s="14">
        <f t="shared" si="10650"/>
        <v>0</v>
      </c>
      <c r="AL1674" s="14">
        <f t="shared" si="10651"/>
        <v>0</v>
      </c>
      <c r="AM1674" s="14">
        <f t="shared" si="10652"/>
        <v>0</v>
      </c>
      <c r="AN1674" s="14">
        <f t="shared" si="10653"/>
        <v>0</v>
      </c>
      <c r="AO1674" s="14">
        <f t="shared" si="10654"/>
        <v>0</v>
      </c>
      <c r="AP1674" s="14">
        <f t="shared" si="10655"/>
        <v>0</v>
      </c>
      <c r="AQ1674" s="14">
        <f t="shared" si="10656"/>
        <v>0</v>
      </c>
      <c r="AR1674" s="14">
        <f t="shared" si="10657"/>
        <v>0</v>
      </c>
      <c r="AS1674" s="14">
        <f t="shared" si="10658"/>
        <v>0</v>
      </c>
      <c r="AT1674" s="14">
        <f t="shared" si="10659"/>
        <v>0</v>
      </c>
      <c r="AU1674" s="14">
        <f t="shared" si="10660"/>
        <v>0</v>
      </c>
      <c r="AV1674" s="14">
        <f t="shared" si="10661"/>
        <v>0</v>
      </c>
      <c r="AW1674" s="14">
        <f t="shared" si="10697"/>
        <v>332.8</v>
      </c>
      <c r="AX1674" s="14">
        <f t="shared" si="10698"/>
        <v>332.8</v>
      </c>
      <c r="AY1674" s="14">
        <f t="shared" si="10699"/>
        <v>332.8</v>
      </c>
      <c r="AZ1674" s="14">
        <f t="shared" si="10662"/>
        <v>0</v>
      </c>
      <c r="BA1674" s="14">
        <f t="shared" si="10700"/>
        <v>332.8</v>
      </c>
      <c r="BB1674" s="14">
        <f t="shared" si="10701"/>
        <v>332.8</v>
      </c>
      <c r="BC1674" s="14">
        <f t="shared" si="10702"/>
        <v>332.8</v>
      </c>
      <c r="BD1674" s="14">
        <f t="shared" si="10663"/>
        <v>0</v>
      </c>
      <c r="BE1674" s="14">
        <f t="shared" si="10664"/>
        <v>0</v>
      </c>
      <c r="BF1674" s="14">
        <f t="shared" si="10665"/>
        <v>0</v>
      </c>
      <c r="BG1674" s="14">
        <f t="shared" si="10666"/>
        <v>0</v>
      </c>
      <c r="BH1674" s="14">
        <f t="shared" si="10667"/>
        <v>0</v>
      </c>
      <c r="BI1674" s="14">
        <f t="shared" si="10668"/>
        <v>0</v>
      </c>
      <c r="BJ1674" s="14">
        <f t="shared" si="10669"/>
        <v>0</v>
      </c>
      <c r="BK1674" s="14">
        <f t="shared" si="10670"/>
        <v>0</v>
      </c>
      <c r="BL1674" s="14">
        <f t="shared" si="10671"/>
        <v>0</v>
      </c>
      <c r="BM1674" s="14">
        <f t="shared" si="10672"/>
        <v>0</v>
      </c>
      <c r="BN1674" s="14">
        <f t="shared" si="10673"/>
        <v>0</v>
      </c>
      <c r="BO1674" s="14">
        <f t="shared" si="10703"/>
        <v>332.8</v>
      </c>
      <c r="BP1674" s="14">
        <f t="shared" si="10704"/>
        <v>332.8</v>
      </c>
      <c r="BQ1674" s="14">
        <f t="shared" si="10705"/>
        <v>332.8</v>
      </c>
      <c r="BR1674" s="14">
        <f t="shared" si="10674"/>
        <v>0</v>
      </c>
      <c r="BS1674" s="14">
        <f t="shared" si="10675"/>
        <v>0</v>
      </c>
      <c r="BT1674" s="14">
        <f t="shared" si="10676"/>
        <v>0</v>
      </c>
      <c r="BU1674" s="14">
        <f t="shared" si="10706"/>
        <v>332.8</v>
      </c>
      <c r="BV1674" s="14">
        <f t="shared" si="10707"/>
        <v>332.8</v>
      </c>
      <c r="BW1674" s="14">
        <f t="shared" si="10708"/>
        <v>332.8</v>
      </c>
      <c r="BX1674" s="14">
        <f t="shared" si="10677"/>
        <v>0</v>
      </c>
      <c r="BY1674" s="14">
        <f t="shared" si="10678"/>
        <v>0</v>
      </c>
      <c r="BZ1674" s="14">
        <f t="shared" si="10679"/>
        <v>0</v>
      </c>
      <c r="CA1674" s="14">
        <f t="shared" si="10680"/>
        <v>0</v>
      </c>
      <c r="CB1674" s="14">
        <f t="shared" si="10681"/>
        <v>0</v>
      </c>
      <c r="CC1674" s="14">
        <f t="shared" si="10682"/>
        <v>0</v>
      </c>
      <c r="CD1674" s="14">
        <f t="shared" si="10683"/>
        <v>0</v>
      </c>
      <c r="CE1674" s="14">
        <f t="shared" si="10684"/>
        <v>0</v>
      </c>
      <c r="CF1674" s="14">
        <f t="shared" si="10685"/>
        <v>0</v>
      </c>
      <c r="CG1674" s="14">
        <f t="shared" si="10709"/>
        <v>332.8</v>
      </c>
      <c r="CH1674" s="14">
        <f t="shared" si="10686"/>
        <v>0</v>
      </c>
      <c r="CI1674" s="84">
        <f t="shared" ref="CI1674:CI1680" si="10724">CG1674+CH1674</f>
        <v>332.8</v>
      </c>
      <c r="CJ1674" s="14">
        <f t="shared" si="10710"/>
        <v>332.8</v>
      </c>
      <c r="CK1674" s="52">
        <f t="shared" si="10687"/>
        <v>0</v>
      </c>
      <c r="CL1674" s="84">
        <f t="shared" ref="CL1674:CL1680" si="10725">CJ1674+CK1674</f>
        <v>332.8</v>
      </c>
      <c r="CM1674" s="14">
        <f t="shared" si="10711"/>
        <v>332.8</v>
      </c>
      <c r="CN1674" s="52">
        <f t="shared" si="10687"/>
        <v>0</v>
      </c>
      <c r="CO1674" s="84">
        <f t="shared" ref="CO1674:CO1680" si="10726">CM1674+CN1674</f>
        <v>332.8</v>
      </c>
      <c r="CP1674" s="14">
        <f t="shared" si="10687"/>
        <v>0</v>
      </c>
      <c r="CQ1674" s="29"/>
      <c r="CR1674" s="29"/>
      <c r="CT1674" s="1"/>
    </row>
    <row r="1675" spans="1:99" ht="46.8" customHeight="1" x14ac:dyDescent="0.3">
      <c r="A1675" s="76" t="s">
        <v>523</v>
      </c>
      <c r="B1675" s="76" t="s">
        <v>102</v>
      </c>
      <c r="C1675" s="76" t="s">
        <v>34</v>
      </c>
      <c r="D1675" s="76" t="s">
        <v>485</v>
      </c>
      <c r="E1675" s="88"/>
      <c r="F1675" s="77" t="s">
        <v>486</v>
      </c>
      <c r="G1675" s="14">
        <f t="shared" si="10561"/>
        <v>332.8</v>
      </c>
      <c r="H1675" s="14">
        <f t="shared" si="10562"/>
        <v>332.8</v>
      </c>
      <c r="I1675" s="14">
        <f t="shared" si="10631"/>
        <v>332.8</v>
      </c>
      <c r="J1675" s="14">
        <f t="shared" si="10632"/>
        <v>0</v>
      </c>
      <c r="K1675" s="14">
        <f t="shared" si="10633"/>
        <v>0</v>
      </c>
      <c r="L1675" s="14">
        <f t="shared" si="10634"/>
        <v>0</v>
      </c>
      <c r="M1675" s="14">
        <f t="shared" si="10567"/>
        <v>332.8</v>
      </c>
      <c r="N1675" s="14">
        <f t="shared" si="10568"/>
        <v>332.8</v>
      </c>
      <c r="O1675" s="14">
        <f t="shared" si="10569"/>
        <v>332.8</v>
      </c>
      <c r="P1675" s="14">
        <f t="shared" si="10635"/>
        <v>0</v>
      </c>
      <c r="Q1675" s="14">
        <f t="shared" si="10636"/>
        <v>0</v>
      </c>
      <c r="R1675" s="14">
        <f t="shared" si="10637"/>
        <v>0</v>
      </c>
      <c r="S1675" s="14">
        <f t="shared" si="10638"/>
        <v>0</v>
      </c>
      <c r="T1675" s="14">
        <f t="shared" si="10639"/>
        <v>0</v>
      </c>
      <c r="U1675" s="14">
        <f t="shared" si="10640"/>
        <v>0</v>
      </c>
      <c r="V1675" s="14">
        <f t="shared" si="10641"/>
        <v>0</v>
      </c>
      <c r="W1675" s="14">
        <f t="shared" si="10642"/>
        <v>0</v>
      </c>
      <c r="X1675" s="14">
        <f t="shared" si="10643"/>
        <v>0</v>
      </c>
      <c r="Y1675" s="14">
        <f t="shared" si="10691"/>
        <v>332.8</v>
      </c>
      <c r="Z1675" s="14">
        <f t="shared" si="10692"/>
        <v>332.8</v>
      </c>
      <c r="AA1675" s="14">
        <f t="shared" si="10693"/>
        <v>332.8</v>
      </c>
      <c r="AB1675" s="14">
        <f t="shared" si="10644"/>
        <v>0</v>
      </c>
      <c r="AC1675" s="14">
        <f t="shared" si="10645"/>
        <v>0</v>
      </c>
      <c r="AD1675" s="14">
        <f t="shared" si="10646"/>
        <v>0</v>
      </c>
      <c r="AE1675" s="14">
        <f t="shared" si="10694"/>
        <v>332.8</v>
      </c>
      <c r="AF1675" s="14">
        <f t="shared" si="10695"/>
        <v>332.8</v>
      </c>
      <c r="AG1675" s="14">
        <f t="shared" si="10696"/>
        <v>332.8</v>
      </c>
      <c r="AH1675" s="14">
        <f t="shared" si="10647"/>
        <v>0</v>
      </c>
      <c r="AI1675" s="14">
        <f t="shared" si="10648"/>
        <v>0</v>
      </c>
      <c r="AJ1675" s="14">
        <f t="shared" si="10649"/>
        <v>0</v>
      </c>
      <c r="AK1675" s="14">
        <f t="shared" si="10650"/>
        <v>0</v>
      </c>
      <c r="AL1675" s="14">
        <f t="shared" si="10651"/>
        <v>0</v>
      </c>
      <c r="AM1675" s="14">
        <f t="shared" si="10652"/>
        <v>0</v>
      </c>
      <c r="AN1675" s="14">
        <f t="shared" si="10653"/>
        <v>0</v>
      </c>
      <c r="AO1675" s="14">
        <f t="shared" si="10654"/>
        <v>0</v>
      </c>
      <c r="AP1675" s="14">
        <f t="shared" si="10655"/>
        <v>0</v>
      </c>
      <c r="AQ1675" s="14">
        <f t="shared" si="10656"/>
        <v>0</v>
      </c>
      <c r="AR1675" s="14">
        <f t="shared" si="10657"/>
        <v>0</v>
      </c>
      <c r="AS1675" s="14">
        <f t="shared" si="10658"/>
        <v>0</v>
      </c>
      <c r="AT1675" s="14">
        <f t="shared" si="10659"/>
        <v>0</v>
      </c>
      <c r="AU1675" s="14">
        <f t="shared" si="10660"/>
        <v>0</v>
      </c>
      <c r="AV1675" s="14">
        <f t="shared" si="10661"/>
        <v>0</v>
      </c>
      <c r="AW1675" s="14">
        <f t="shared" si="10697"/>
        <v>332.8</v>
      </c>
      <c r="AX1675" s="14">
        <f t="shared" si="10698"/>
        <v>332.8</v>
      </c>
      <c r="AY1675" s="14">
        <f t="shared" si="10699"/>
        <v>332.8</v>
      </c>
      <c r="AZ1675" s="14">
        <f t="shared" si="10662"/>
        <v>0</v>
      </c>
      <c r="BA1675" s="14">
        <f t="shared" si="10700"/>
        <v>332.8</v>
      </c>
      <c r="BB1675" s="14">
        <f t="shared" si="10701"/>
        <v>332.8</v>
      </c>
      <c r="BC1675" s="14">
        <f t="shared" si="10702"/>
        <v>332.8</v>
      </c>
      <c r="BD1675" s="14">
        <f t="shared" si="10663"/>
        <v>0</v>
      </c>
      <c r="BE1675" s="14">
        <f t="shared" si="10664"/>
        <v>0</v>
      </c>
      <c r="BF1675" s="14">
        <f t="shared" si="10665"/>
        <v>0</v>
      </c>
      <c r="BG1675" s="14">
        <f t="shared" si="10666"/>
        <v>0</v>
      </c>
      <c r="BH1675" s="14">
        <f t="shared" si="10667"/>
        <v>0</v>
      </c>
      <c r="BI1675" s="14">
        <f t="shared" si="10668"/>
        <v>0</v>
      </c>
      <c r="BJ1675" s="14">
        <f t="shared" si="10669"/>
        <v>0</v>
      </c>
      <c r="BK1675" s="14">
        <f t="shared" si="10670"/>
        <v>0</v>
      </c>
      <c r="BL1675" s="14">
        <f t="shared" si="10671"/>
        <v>0</v>
      </c>
      <c r="BM1675" s="14">
        <f t="shared" si="10672"/>
        <v>0</v>
      </c>
      <c r="BN1675" s="14">
        <f t="shared" si="10673"/>
        <v>0</v>
      </c>
      <c r="BO1675" s="14">
        <f t="shared" si="10703"/>
        <v>332.8</v>
      </c>
      <c r="BP1675" s="14">
        <f t="shared" si="10704"/>
        <v>332.8</v>
      </c>
      <c r="BQ1675" s="14">
        <f t="shared" si="10705"/>
        <v>332.8</v>
      </c>
      <c r="BR1675" s="14">
        <f t="shared" si="10674"/>
        <v>0</v>
      </c>
      <c r="BS1675" s="14">
        <f t="shared" si="10675"/>
        <v>0</v>
      </c>
      <c r="BT1675" s="14">
        <f t="shared" si="10676"/>
        <v>0</v>
      </c>
      <c r="BU1675" s="14">
        <f t="shared" si="10706"/>
        <v>332.8</v>
      </c>
      <c r="BV1675" s="14">
        <f t="shared" si="10707"/>
        <v>332.8</v>
      </c>
      <c r="BW1675" s="14">
        <f t="shared" si="10708"/>
        <v>332.8</v>
      </c>
      <c r="BX1675" s="14">
        <f t="shared" si="10677"/>
        <v>0</v>
      </c>
      <c r="BY1675" s="14">
        <f t="shared" si="10678"/>
        <v>0</v>
      </c>
      <c r="BZ1675" s="14">
        <f t="shared" si="10679"/>
        <v>0</v>
      </c>
      <c r="CA1675" s="14">
        <f t="shared" si="10680"/>
        <v>0</v>
      </c>
      <c r="CB1675" s="14">
        <f t="shared" si="10681"/>
        <v>0</v>
      </c>
      <c r="CC1675" s="14">
        <f t="shared" si="10682"/>
        <v>0</v>
      </c>
      <c r="CD1675" s="14">
        <f t="shared" si="10683"/>
        <v>0</v>
      </c>
      <c r="CE1675" s="14">
        <f t="shared" si="10684"/>
        <v>0</v>
      </c>
      <c r="CF1675" s="14">
        <f t="shared" si="10685"/>
        <v>0</v>
      </c>
      <c r="CG1675" s="14">
        <f t="shared" si="10709"/>
        <v>332.8</v>
      </c>
      <c r="CH1675" s="14">
        <f t="shared" si="10686"/>
        <v>0</v>
      </c>
      <c r="CI1675" s="84">
        <f t="shared" si="10724"/>
        <v>332.8</v>
      </c>
      <c r="CJ1675" s="14">
        <f t="shared" si="10710"/>
        <v>332.8</v>
      </c>
      <c r="CK1675" s="52">
        <f t="shared" si="10687"/>
        <v>0</v>
      </c>
      <c r="CL1675" s="84">
        <f t="shared" si="10725"/>
        <v>332.8</v>
      </c>
      <c r="CM1675" s="14">
        <f t="shared" si="10711"/>
        <v>332.8</v>
      </c>
      <c r="CN1675" s="52">
        <f t="shared" si="10687"/>
        <v>0</v>
      </c>
      <c r="CO1675" s="84">
        <f t="shared" si="10726"/>
        <v>332.8</v>
      </c>
      <c r="CP1675" s="14">
        <f t="shared" si="10687"/>
        <v>0</v>
      </c>
      <c r="CQ1675" s="29"/>
      <c r="CR1675" s="29"/>
      <c r="CT1675" s="1"/>
    </row>
    <row r="1676" spans="1:99" ht="31.2" customHeight="1" x14ac:dyDescent="0.3">
      <c r="A1676" s="76" t="s">
        <v>523</v>
      </c>
      <c r="B1676" s="76" t="s">
        <v>102</v>
      </c>
      <c r="C1676" s="76" t="s">
        <v>34</v>
      </c>
      <c r="D1676" s="76" t="s">
        <v>485</v>
      </c>
      <c r="E1676" s="76" t="s">
        <v>46</v>
      </c>
      <c r="F1676" s="77" t="s">
        <v>47</v>
      </c>
      <c r="G1676" s="14">
        <v>332.8</v>
      </c>
      <c r="H1676" s="14">
        <v>332.8</v>
      </c>
      <c r="I1676" s="14">
        <v>332.8</v>
      </c>
      <c r="J1676" s="14"/>
      <c r="K1676" s="14"/>
      <c r="L1676" s="14"/>
      <c r="M1676" s="14">
        <f t="shared" si="10567"/>
        <v>332.8</v>
      </c>
      <c r="N1676" s="14">
        <f t="shared" si="10568"/>
        <v>332.8</v>
      </c>
      <c r="O1676" s="14">
        <f t="shared" si="10569"/>
        <v>332.8</v>
      </c>
      <c r="P1676" s="14"/>
      <c r="Q1676" s="14"/>
      <c r="R1676" s="14"/>
      <c r="S1676" s="14"/>
      <c r="T1676" s="14"/>
      <c r="U1676" s="14"/>
      <c r="V1676" s="14"/>
      <c r="W1676" s="14"/>
      <c r="X1676" s="14"/>
      <c r="Y1676" s="14">
        <f t="shared" si="10691"/>
        <v>332.8</v>
      </c>
      <c r="Z1676" s="14">
        <f t="shared" si="10692"/>
        <v>332.8</v>
      </c>
      <c r="AA1676" s="14">
        <f t="shared" si="10693"/>
        <v>332.8</v>
      </c>
      <c r="AB1676" s="14"/>
      <c r="AC1676" s="14"/>
      <c r="AD1676" s="14"/>
      <c r="AE1676" s="14">
        <f t="shared" si="10694"/>
        <v>332.8</v>
      </c>
      <c r="AF1676" s="14">
        <f t="shared" si="10695"/>
        <v>332.8</v>
      </c>
      <c r="AG1676" s="14">
        <f t="shared" si="10696"/>
        <v>332.8</v>
      </c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>
        <f t="shared" si="10697"/>
        <v>332.8</v>
      </c>
      <c r="AX1676" s="14">
        <f t="shared" si="10698"/>
        <v>332.8</v>
      </c>
      <c r="AY1676" s="14">
        <f t="shared" si="10699"/>
        <v>332.8</v>
      </c>
      <c r="AZ1676" s="14"/>
      <c r="BA1676" s="14">
        <f t="shared" si="10700"/>
        <v>332.8</v>
      </c>
      <c r="BB1676" s="14">
        <f t="shared" si="10701"/>
        <v>332.8</v>
      </c>
      <c r="BC1676" s="14">
        <f t="shared" si="10702"/>
        <v>332.8</v>
      </c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>
        <f t="shared" si="10703"/>
        <v>332.8</v>
      </c>
      <c r="BP1676" s="14">
        <f t="shared" si="10704"/>
        <v>332.8</v>
      </c>
      <c r="BQ1676" s="14">
        <f t="shared" si="10705"/>
        <v>332.8</v>
      </c>
      <c r="BR1676" s="14"/>
      <c r="BS1676" s="14"/>
      <c r="BT1676" s="14"/>
      <c r="BU1676" s="14">
        <f t="shared" si="10706"/>
        <v>332.8</v>
      </c>
      <c r="BV1676" s="14">
        <f t="shared" si="10707"/>
        <v>332.8</v>
      </c>
      <c r="BW1676" s="14">
        <f t="shared" si="10708"/>
        <v>332.8</v>
      </c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>
        <f t="shared" si="10709"/>
        <v>332.8</v>
      </c>
      <c r="CH1676" s="14"/>
      <c r="CI1676" s="84">
        <f t="shared" si="10724"/>
        <v>332.8</v>
      </c>
      <c r="CJ1676" s="14">
        <f t="shared" si="10710"/>
        <v>332.8</v>
      </c>
      <c r="CK1676" s="52"/>
      <c r="CL1676" s="84">
        <f t="shared" si="10725"/>
        <v>332.8</v>
      </c>
      <c r="CM1676" s="14">
        <f t="shared" si="10711"/>
        <v>332.8</v>
      </c>
      <c r="CN1676" s="52"/>
      <c r="CO1676" s="84">
        <f t="shared" si="10726"/>
        <v>332.8</v>
      </c>
      <c r="CP1676" s="14"/>
      <c r="CQ1676" s="29"/>
      <c r="CR1676" s="29"/>
      <c r="CT1676" s="1"/>
    </row>
    <row r="1677" spans="1:99" s="86" customFormat="1" ht="31.2" customHeight="1" x14ac:dyDescent="0.3">
      <c r="A1677" s="72" t="s">
        <v>527</v>
      </c>
      <c r="B1677" s="72"/>
      <c r="C1677" s="72"/>
      <c r="D1677" s="72"/>
      <c r="E1677" s="72"/>
      <c r="F1677" s="73" t="s">
        <v>528</v>
      </c>
      <c r="G1677" s="20">
        <f t="shared" ref="G1677:L1677" si="10727">G1783+G1678+G1697</f>
        <v>1477359.7</v>
      </c>
      <c r="H1677" s="20">
        <f t="shared" si="10727"/>
        <v>1375320.2</v>
      </c>
      <c r="I1677" s="20">
        <f t="shared" si="10727"/>
        <v>1193543.8</v>
      </c>
      <c r="J1677" s="20">
        <f t="shared" si="10727"/>
        <v>46272.1</v>
      </c>
      <c r="K1677" s="20">
        <f t="shared" si="10727"/>
        <v>55697.8</v>
      </c>
      <c r="L1677" s="20">
        <f t="shared" si="10727"/>
        <v>58416.5</v>
      </c>
      <c r="M1677" s="20">
        <f t="shared" si="10567"/>
        <v>1523631.8</v>
      </c>
      <c r="N1677" s="20">
        <f t="shared" si="10568"/>
        <v>1431018</v>
      </c>
      <c r="O1677" s="20">
        <f t="shared" si="10569"/>
        <v>1251960.3</v>
      </c>
      <c r="P1677" s="20">
        <f t="shared" ref="P1677:X1677" si="10728">P1783+P1678+P1697</f>
        <v>16313.6</v>
      </c>
      <c r="Q1677" s="20">
        <f t="shared" si="10728"/>
        <v>0</v>
      </c>
      <c r="R1677" s="20">
        <f t="shared" si="10728"/>
        <v>0</v>
      </c>
      <c r="S1677" s="20">
        <f t="shared" si="10728"/>
        <v>438108.14163000003</v>
      </c>
      <c r="T1677" s="20">
        <f t="shared" si="10728"/>
        <v>17371.899999999998</v>
      </c>
      <c r="U1677" s="20">
        <f t="shared" si="10728"/>
        <v>0</v>
      </c>
      <c r="V1677" s="20">
        <f t="shared" si="10728"/>
        <v>17371.899999999998</v>
      </c>
      <c r="W1677" s="20">
        <f t="shared" si="10728"/>
        <v>0</v>
      </c>
      <c r="X1677" s="20">
        <f t="shared" si="10728"/>
        <v>0</v>
      </c>
      <c r="Y1677" s="20">
        <f t="shared" si="10691"/>
        <v>1978053.5416300001</v>
      </c>
      <c r="Z1677" s="20">
        <f t="shared" si="10692"/>
        <v>1448389.9</v>
      </c>
      <c r="AA1677" s="20">
        <f t="shared" si="10693"/>
        <v>1269332.2</v>
      </c>
      <c r="AB1677" s="20">
        <f>AB1783+AB1678+AB1697</f>
        <v>-36702.372000000003</v>
      </c>
      <c r="AC1677" s="20">
        <f>AC1783+AC1678+AC1697</f>
        <v>0</v>
      </c>
      <c r="AD1677" s="20">
        <f>AD1783+AD1678+AD1697</f>
        <v>0</v>
      </c>
      <c r="AE1677" s="20">
        <f t="shared" si="10694"/>
        <v>1941351.1696300001</v>
      </c>
      <c r="AF1677" s="20">
        <f t="shared" si="10695"/>
        <v>1448389.9</v>
      </c>
      <c r="AG1677" s="20">
        <f t="shared" si="10696"/>
        <v>1269332.2</v>
      </c>
      <c r="AH1677" s="20">
        <f t="shared" ref="AH1677:AV1677" si="10729">AH1783+AH1678+AH1697</f>
        <v>0</v>
      </c>
      <c r="AI1677" s="20">
        <f t="shared" si="10729"/>
        <v>0</v>
      </c>
      <c r="AJ1677" s="20">
        <f t="shared" si="10729"/>
        <v>34679.34072</v>
      </c>
      <c r="AK1677" s="20">
        <f t="shared" si="10729"/>
        <v>0</v>
      </c>
      <c r="AL1677" s="20">
        <f t="shared" si="10729"/>
        <v>0</v>
      </c>
      <c r="AM1677" s="20">
        <f t="shared" si="10729"/>
        <v>0</v>
      </c>
      <c r="AN1677" s="20">
        <f t="shared" si="10729"/>
        <v>0</v>
      </c>
      <c r="AO1677" s="20">
        <f t="shared" si="10729"/>
        <v>0</v>
      </c>
      <c r="AP1677" s="20">
        <f t="shared" si="10729"/>
        <v>0</v>
      </c>
      <c r="AQ1677" s="20">
        <f t="shared" si="10729"/>
        <v>0</v>
      </c>
      <c r="AR1677" s="20">
        <f t="shared" si="10729"/>
        <v>0</v>
      </c>
      <c r="AS1677" s="20">
        <f t="shared" si="10729"/>
        <v>0</v>
      </c>
      <c r="AT1677" s="20">
        <f t="shared" si="10729"/>
        <v>65320.65928</v>
      </c>
      <c r="AU1677" s="20">
        <f t="shared" si="10729"/>
        <v>0</v>
      </c>
      <c r="AV1677" s="20">
        <f t="shared" si="10729"/>
        <v>0</v>
      </c>
      <c r="AW1677" s="20">
        <f t="shared" si="10697"/>
        <v>1976030.5103500001</v>
      </c>
      <c r="AX1677" s="20">
        <f t="shared" si="10698"/>
        <v>1448389.9</v>
      </c>
      <c r="AY1677" s="20">
        <f t="shared" si="10699"/>
        <v>1334652.85928</v>
      </c>
      <c r="AZ1677" s="20">
        <f>AZ1783+AZ1678+AZ1697</f>
        <v>0</v>
      </c>
      <c r="BA1677" s="20">
        <f t="shared" si="10700"/>
        <v>1976030.5103500001</v>
      </c>
      <c r="BB1677" s="20">
        <f t="shared" si="10701"/>
        <v>1448389.9</v>
      </c>
      <c r="BC1677" s="20">
        <f t="shared" si="10702"/>
        <v>1334652.85928</v>
      </c>
      <c r="BD1677" s="20">
        <f t="shared" ref="BD1677:BN1677" si="10730">BD1783+BD1678+BD1697</f>
        <v>100000</v>
      </c>
      <c r="BE1677" s="20">
        <f t="shared" si="10730"/>
        <v>0</v>
      </c>
      <c r="BF1677" s="20">
        <f t="shared" si="10730"/>
        <v>-198162.77899999998</v>
      </c>
      <c r="BG1677" s="20">
        <f t="shared" si="10730"/>
        <v>0</v>
      </c>
      <c r="BH1677" s="20">
        <f t="shared" si="10730"/>
        <v>100000</v>
      </c>
      <c r="BI1677" s="20">
        <f t="shared" si="10730"/>
        <v>0</v>
      </c>
      <c r="BJ1677" s="20">
        <f t="shared" si="10730"/>
        <v>-100213.4</v>
      </c>
      <c r="BK1677" s="20">
        <f t="shared" si="10730"/>
        <v>0</v>
      </c>
      <c r="BL1677" s="20">
        <f t="shared" si="10730"/>
        <v>0</v>
      </c>
      <c r="BM1677" s="20">
        <f t="shared" si="10730"/>
        <v>0</v>
      </c>
      <c r="BN1677" s="20">
        <f t="shared" si="10730"/>
        <v>-100213.4</v>
      </c>
      <c r="BO1677" s="20">
        <f t="shared" si="10703"/>
        <v>1877867.73135</v>
      </c>
      <c r="BP1677" s="20">
        <f t="shared" si="10704"/>
        <v>1448176.5</v>
      </c>
      <c r="BQ1677" s="20">
        <f t="shared" si="10705"/>
        <v>1234439.4592800001</v>
      </c>
      <c r="BR1677" s="20">
        <f>BR1783+BR1678+BR1697</f>
        <v>-75.436999999999898</v>
      </c>
      <c r="BS1677" s="20">
        <f>BS1783+BS1678+BS1697</f>
        <v>99022.222999999998</v>
      </c>
      <c r="BT1677" s="20">
        <f>BT1783+BT1678+BT1697</f>
        <v>99022.222999999998</v>
      </c>
      <c r="BU1677" s="20">
        <f t="shared" si="10706"/>
        <v>1877792.2943500001</v>
      </c>
      <c r="BV1677" s="20">
        <f t="shared" si="10707"/>
        <v>1547198.723</v>
      </c>
      <c r="BW1677" s="20">
        <f t="shared" si="10708"/>
        <v>1333461.6822800001</v>
      </c>
      <c r="BX1677" s="20">
        <f t="shared" ref="BX1677:CF1677" si="10731">BX1783+BX1678+BX1697</f>
        <v>0</v>
      </c>
      <c r="BY1677" s="20">
        <f t="shared" si="10731"/>
        <v>135961.908</v>
      </c>
      <c r="BZ1677" s="20">
        <f t="shared" si="10731"/>
        <v>0</v>
      </c>
      <c r="CA1677" s="20">
        <f t="shared" si="10731"/>
        <v>0</v>
      </c>
      <c r="CB1677" s="20">
        <f t="shared" si="10731"/>
        <v>-106308.717</v>
      </c>
      <c r="CC1677" s="20">
        <f t="shared" si="10731"/>
        <v>0</v>
      </c>
      <c r="CD1677" s="20">
        <f t="shared" si="10731"/>
        <v>0</v>
      </c>
      <c r="CE1677" s="20">
        <f t="shared" si="10731"/>
        <v>0</v>
      </c>
      <c r="CF1677" s="20">
        <f t="shared" si="10731"/>
        <v>0</v>
      </c>
      <c r="CG1677" s="20">
        <f t="shared" si="10709"/>
        <v>2013754.2023500002</v>
      </c>
      <c r="CH1677" s="20">
        <f>CH1783+CH1678+CH1697</f>
        <v>-15</v>
      </c>
      <c r="CI1677" s="82">
        <f t="shared" si="10724"/>
        <v>2013739.2023500002</v>
      </c>
      <c r="CJ1677" s="20">
        <f t="shared" si="10710"/>
        <v>1440890.0060000001</v>
      </c>
      <c r="CK1677" s="20">
        <f>CK1783+CK1678+CK1697</f>
        <v>0</v>
      </c>
      <c r="CL1677" s="82">
        <f t="shared" si="10725"/>
        <v>1440890.0060000001</v>
      </c>
      <c r="CM1677" s="20">
        <f t="shared" si="10711"/>
        <v>1333461.6822800001</v>
      </c>
      <c r="CN1677" s="20">
        <f>CN1783+CN1678+CN1697</f>
        <v>0</v>
      </c>
      <c r="CO1677" s="82">
        <f t="shared" si="10726"/>
        <v>1333461.6822800001</v>
      </c>
      <c r="CP1677" s="20">
        <f>CP1783+CP1678+CP1697</f>
        <v>0</v>
      </c>
      <c r="CQ1677" s="21"/>
      <c r="CR1677" s="21"/>
      <c r="CS1677" s="17"/>
      <c r="CT1677" s="17"/>
      <c r="CU1677" s="17"/>
    </row>
    <row r="1678" spans="1:99" s="86" customFormat="1" ht="15.6" customHeight="1" x14ac:dyDescent="0.3">
      <c r="A1678" s="72" t="s">
        <v>527</v>
      </c>
      <c r="B1678" s="72" t="s">
        <v>127</v>
      </c>
      <c r="C1678" s="72"/>
      <c r="D1678" s="72"/>
      <c r="E1678" s="72"/>
      <c r="F1678" s="73" t="s">
        <v>128</v>
      </c>
      <c r="G1678" s="20">
        <f t="shared" ref="G1678:G1691" si="10732">G1679</f>
        <v>100039.3</v>
      </c>
      <c r="H1678" s="20">
        <f t="shared" ref="H1678:H1691" si="10733">H1679</f>
        <v>100213.4</v>
      </c>
      <c r="I1678" s="20">
        <f t="shared" ref="I1678:I1691" si="10734">I1679</f>
        <v>100213.4</v>
      </c>
      <c r="J1678" s="20">
        <f t="shared" ref="J1678:J1691" si="10735">J1679</f>
        <v>0</v>
      </c>
      <c r="K1678" s="20">
        <f t="shared" ref="K1678:K1691" si="10736">K1679</f>
        <v>0</v>
      </c>
      <c r="L1678" s="20">
        <f t="shared" ref="L1678:L1691" si="10737">L1679</f>
        <v>0</v>
      </c>
      <c r="M1678" s="20">
        <f t="shared" si="10567"/>
        <v>100039.3</v>
      </c>
      <c r="N1678" s="20">
        <f t="shared" si="10568"/>
        <v>100213.4</v>
      </c>
      <c r="O1678" s="20">
        <f t="shared" si="10569"/>
        <v>100213.4</v>
      </c>
      <c r="P1678" s="20">
        <f t="shared" ref="P1678:P1691" si="10738">P1679</f>
        <v>225.1</v>
      </c>
      <c r="Q1678" s="20">
        <f t="shared" ref="Q1678:Q1691" si="10739">Q1679</f>
        <v>0</v>
      </c>
      <c r="R1678" s="20">
        <f t="shared" ref="R1678:R1691" si="10740">R1679</f>
        <v>0</v>
      </c>
      <c r="S1678" s="20">
        <f t="shared" ref="S1678:S1691" si="10741">S1679</f>
        <v>0</v>
      </c>
      <c r="T1678" s="20">
        <f t="shared" ref="T1678:T1691" si="10742">T1679</f>
        <v>0</v>
      </c>
      <c r="U1678" s="20">
        <f t="shared" ref="U1678:U1691" si="10743">U1679</f>
        <v>0</v>
      </c>
      <c r="V1678" s="20">
        <f t="shared" ref="V1678:V1691" si="10744">V1679</f>
        <v>0</v>
      </c>
      <c r="W1678" s="20">
        <f t="shared" ref="W1678:W1691" si="10745">W1679</f>
        <v>0</v>
      </c>
      <c r="X1678" s="20">
        <f t="shared" ref="X1678:X1691" si="10746">X1679</f>
        <v>0</v>
      </c>
      <c r="Y1678" s="20">
        <f t="shared" si="10691"/>
        <v>100264.40000000001</v>
      </c>
      <c r="Z1678" s="20">
        <f t="shared" si="10692"/>
        <v>100213.4</v>
      </c>
      <c r="AA1678" s="20">
        <f t="shared" si="10693"/>
        <v>100213.4</v>
      </c>
      <c r="AB1678" s="20">
        <f t="shared" ref="AB1678:AB1691" si="10747">AB1679</f>
        <v>0</v>
      </c>
      <c r="AC1678" s="20">
        <f t="shared" ref="AC1678:AC1691" si="10748">AC1679</f>
        <v>0</v>
      </c>
      <c r="AD1678" s="20">
        <f t="shared" ref="AD1678:AD1691" si="10749">AD1679</f>
        <v>0</v>
      </c>
      <c r="AE1678" s="20">
        <f t="shared" si="10694"/>
        <v>100264.40000000001</v>
      </c>
      <c r="AF1678" s="20">
        <f t="shared" si="10695"/>
        <v>100213.4</v>
      </c>
      <c r="AG1678" s="20">
        <f t="shared" si="10696"/>
        <v>100213.4</v>
      </c>
      <c r="AH1678" s="20">
        <f t="shared" ref="AH1678:AH1691" si="10750">AH1679</f>
        <v>0</v>
      </c>
      <c r="AI1678" s="20">
        <f t="shared" ref="AI1678:AI1691" si="10751">AI1679</f>
        <v>0</v>
      </c>
      <c r="AJ1678" s="20">
        <f t="shared" ref="AJ1678:AJ1691" si="10752">AJ1679</f>
        <v>100000</v>
      </c>
      <c r="AK1678" s="20">
        <f t="shared" ref="AK1678:AK1691" si="10753">AK1679</f>
        <v>0</v>
      </c>
      <c r="AL1678" s="20">
        <f t="shared" ref="AL1678:AL1691" si="10754">AL1679</f>
        <v>0</v>
      </c>
      <c r="AM1678" s="20">
        <f t="shared" ref="AM1678:AM1691" si="10755">AM1679</f>
        <v>0</v>
      </c>
      <c r="AN1678" s="20">
        <f t="shared" ref="AN1678:AN1691" si="10756">AN1679</f>
        <v>0</v>
      </c>
      <c r="AO1678" s="20">
        <f t="shared" ref="AO1678:AO1691" si="10757">AO1679</f>
        <v>0</v>
      </c>
      <c r="AP1678" s="20">
        <f t="shared" ref="AP1678:AP1691" si="10758">AP1679</f>
        <v>0</v>
      </c>
      <c r="AQ1678" s="20">
        <f t="shared" ref="AQ1678:AQ1679" si="10759">AQ1679</f>
        <v>0</v>
      </c>
      <c r="AR1678" s="20">
        <f t="shared" ref="AR1678:AR1679" si="10760">AR1679</f>
        <v>0</v>
      </c>
      <c r="AS1678" s="20">
        <f t="shared" ref="AS1678:AS1679" si="10761">AS1679</f>
        <v>0</v>
      </c>
      <c r="AT1678" s="20">
        <f t="shared" ref="AT1678:AT1679" si="10762">AT1679</f>
        <v>0</v>
      </c>
      <c r="AU1678" s="20">
        <f t="shared" ref="AU1678:AU1679" si="10763">AU1679</f>
        <v>0</v>
      </c>
      <c r="AV1678" s="20">
        <f t="shared" ref="AV1678:AV1679" si="10764">AV1679</f>
        <v>0</v>
      </c>
      <c r="AW1678" s="20">
        <f t="shared" si="10697"/>
        <v>200264.40000000002</v>
      </c>
      <c r="AX1678" s="20">
        <f t="shared" si="10698"/>
        <v>100213.4</v>
      </c>
      <c r="AY1678" s="20">
        <f t="shared" si="10699"/>
        <v>100213.4</v>
      </c>
      <c r="AZ1678" s="20">
        <f t="shared" ref="AZ1678:AZ1679" si="10765">AZ1679</f>
        <v>0</v>
      </c>
      <c r="BA1678" s="20">
        <f t="shared" si="10700"/>
        <v>200264.40000000002</v>
      </c>
      <c r="BB1678" s="20">
        <f t="shared" si="10701"/>
        <v>100213.4</v>
      </c>
      <c r="BC1678" s="20">
        <f t="shared" si="10702"/>
        <v>100213.4</v>
      </c>
      <c r="BD1678" s="20">
        <f t="shared" ref="BD1678:BD1679" si="10766">BD1679</f>
        <v>100000</v>
      </c>
      <c r="BE1678" s="20">
        <f t="shared" ref="BE1678:BE1679" si="10767">BE1679</f>
        <v>0</v>
      </c>
      <c r="BF1678" s="20">
        <f t="shared" ref="BF1678:BF1679" si="10768">BF1679</f>
        <v>-199805.3</v>
      </c>
      <c r="BG1678" s="20">
        <f t="shared" ref="BG1678:BG1679" si="10769">BG1679</f>
        <v>0</v>
      </c>
      <c r="BH1678" s="20">
        <f t="shared" ref="BH1678:BH1679" si="10770">BH1679</f>
        <v>100000</v>
      </c>
      <c r="BI1678" s="20">
        <f t="shared" ref="BI1678:BI1679" si="10771">BI1679</f>
        <v>0</v>
      </c>
      <c r="BJ1678" s="20">
        <f t="shared" ref="BJ1678:BJ1679" si="10772">BJ1679</f>
        <v>-100213.4</v>
      </c>
      <c r="BK1678" s="20">
        <f t="shared" ref="BK1678:BK1679" si="10773">BK1679</f>
        <v>0</v>
      </c>
      <c r="BL1678" s="20">
        <f t="shared" ref="BL1678:BL1679" si="10774">BL1679</f>
        <v>0</v>
      </c>
      <c r="BM1678" s="20">
        <f t="shared" ref="BM1678:BM1679" si="10775">BM1679</f>
        <v>0</v>
      </c>
      <c r="BN1678" s="20">
        <f t="shared" ref="BN1678:BN1679" si="10776">BN1679</f>
        <v>-100213.4</v>
      </c>
      <c r="BO1678" s="20">
        <f t="shared" si="10703"/>
        <v>100459.10000000003</v>
      </c>
      <c r="BP1678" s="20">
        <f t="shared" si="10704"/>
        <v>100000</v>
      </c>
      <c r="BQ1678" s="20">
        <f t="shared" si="10705"/>
        <v>0</v>
      </c>
      <c r="BR1678" s="20">
        <f t="shared" ref="BR1678:BR1679" si="10777">BR1679</f>
        <v>0</v>
      </c>
      <c r="BS1678" s="20">
        <f t="shared" ref="BS1678:BS1679" si="10778">BS1679</f>
        <v>99022.222999999998</v>
      </c>
      <c r="BT1678" s="20">
        <f t="shared" ref="BT1678:BT1679" si="10779">BT1679</f>
        <v>99022.222999999998</v>
      </c>
      <c r="BU1678" s="20">
        <f t="shared" si="10706"/>
        <v>100459.10000000003</v>
      </c>
      <c r="BV1678" s="20">
        <f t="shared" si="10707"/>
        <v>199022.223</v>
      </c>
      <c r="BW1678" s="20">
        <f t="shared" si="10708"/>
        <v>99022.222999999998</v>
      </c>
      <c r="BX1678" s="20">
        <f t="shared" ref="BX1678:BX1679" si="10780">BX1679</f>
        <v>0</v>
      </c>
      <c r="BY1678" s="20">
        <f t="shared" ref="BY1678:BY1679" si="10781">BY1679</f>
        <v>0</v>
      </c>
      <c r="BZ1678" s="20">
        <f t="shared" ref="BZ1678:BZ1679" si="10782">BZ1679</f>
        <v>0</v>
      </c>
      <c r="CA1678" s="20">
        <f t="shared" ref="CA1678:CA1679" si="10783">CA1679</f>
        <v>0</v>
      </c>
      <c r="CB1678" s="20">
        <f t="shared" ref="CB1678:CB1679" si="10784">CB1679</f>
        <v>0</v>
      </c>
      <c r="CC1678" s="20">
        <f t="shared" ref="CC1678:CC1679" si="10785">CC1679</f>
        <v>0</v>
      </c>
      <c r="CD1678" s="20">
        <f t="shared" ref="CD1678:CD1679" si="10786">CD1679</f>
        <v>0</v>
      </c>
      <c r="CE1678" s="20">
        <f t="shared" ref="CE1678:CE1679" si="10787">CE1679</f>
        <v>0</v>
      </c>
      <c r="CF1678" s="20">
        <f t="shared" ref="CF1678:CF1679" si="10788">CF1679</f>
        <v>0</v>
      </c>
      <c r="CG1678" s="20">
        <f t="shared" si="10709"/>
        <v>100459.10000000003</v>
      </c>
      <c r="CH1678" s="20">
        <f t="shared" ref="CH1678:CH1679" si="10789">CH1679</f>
        <v>0</v>
      </c>
      <c r="CI1678" s="82">
        <f t="shared" si="10724"/>
        <v>100459.10000000003</v>
      </c>
      <c r="CJ1678" s="20">
        <f t="shared" si="10710"/>
        <v>199022.223</v>
      </c>
      <c r="CK1678" s="20">
        <f t="shared" ref="CK1678:CP1679" si="10790">CK1679</f>
        <v>0</v>
      </c>
      <c r="CL1678" s="82">
        <f t="shared" si="10725"/>
        <v>199022.223</v>
      </c>
      <c r="CM1678" s="20">
        <f t="shared" si="10711"/>
        <v>99022.222999999998</v>
      </c>
      <c r="CN1678" s="20">
        <f t="shared" si="10790"/>
        <v>0</v>
      </c>
      <c r="CO1678" s="82">
        <f t="shared" si="10726"/>
        <v>99022.222999999998</v>
      </c>
      <c r="CP1678" s="20">
        <f t="shared" si="10790"/>
        <v>0</v>
      </c>
      <c r="CQ1678" s="21"/>
      <c r="CR1678" s="21"/>
      <c r="CS1678" s="17"/>
      <c r="CT1678" s="17"/>
      <c r="CU1678" s="17"/>
    </row>
    <row r="1679" spans="1:99" s="87" customFormat="1" ht="15.6" customHeight="1" x14ac:dyDescent="0.3">
      <c r="A1679" s="74" t="s">
        <v>527</v>
      </c>
      <c r="B1679" s="74" t="s">
        <v>127</v>
      </c>
      <c r="C1679" s="74" t="s">
        <v>273</v>
      </c>
      <c r="D1679" s="74"/>
      <c r="E1679" s="74"/>
      <c r="F1679" s="75" t="s">
        <v>456</v>
      </c>
      <c r="G1679" s="25">
        <f t="shared" si="10732"/>
        <v>100039.3</v>
      </c>
      <c r="H1679" s="25">
        <f t="shared" si="10733"/>
        <v>100213.4</v>
      </c>
      <c r="I1679" s="25">
        <f t="shared" si="10734"/>
        <v>100213.4</v>
      </c>
      <c r="J1679" s="25">
        <f t="shared" si="10735"/>
        <v>0</v>
      </c>
      <c r="K1679" s="25">
        <f t="shared" si="10736"/>
        <v>0</v>
      </c>
      <c r="L1679" s="25">
        <f t="shared" si="10737"/>
        <v>0</v>
      </c>
      <c r="M1679" s="25">
        <f t="shared" si="10567"/>
        <v>100039.3</v>
      </c>
      <c r="N1679" s="25">
        <f t="shared" si="10568"/>
        <v>100213.4</v>
      </c>
      <c r="O1679" s="25">
        <f t="shared" si="10569"/>
        <v>100213.4</v>
      </c>
      <c r="P1679" s="25">
        <f t="shared" si="10738"/>
        <v>225.1</v>
      </c>
      <c r="Q1679" s="25">
        <f t="shared" si="10739"/>
        <v>0</v>
      </c>
      <c r="R1679" s="25">
        <f t="shared" si="10740"/>
        <v>0</v>
      </c>
      <c r="S1679" s="25">
        <f t="shared" si="10741"/>
        <v>0</v>
      </c>
      <c r="T1679" s="25">
        <f t="shared" si="10742"/>
        <v>0</v>
      </c>
      <c r="U1679" s="25">
        <f t="shared" si="10743"/>
        <v>0</v>
      </c>
      <c r="V1679" s="25">
        <f t="shared" si="10744"/>
        <v>0</v>
      </c>
      <c r="W1679" s="25">
        <f t="shared" si="10745"/>
        <v>0</v>
      </c>
      <c r="X1679" s="25">
        <f t="shared" si="10746"/>
        <v>0</v>
      </c>
      <c r="Y1679" s="25">
        <f t="shared" si="10691"/>
        <v>100264.40000000001</v>
      </c>
      <c r="Z1679" s="25">
        <f t="shared" si="10692"/>
        <v>100213.4</v>
      </c>
      <c r="AA1679" s="25">
        <f t="shared" si="10693"/>
        <v>100213.4</v>
      </c>
      <c r="AB1679" s="25">
        <f t="shared" si="10747"/>
        <v>0</v>
      </c>
      <c r="AC1679" s="25">
        <f t="shared" si="10748"/>
        <v>0</v>
      </c>
      <c r="AD1679" s="25">
        <f t="shared" si="10749"/>
        <v>0</v>
      </c>
      <c r="AE1679" s="25">
        <f t="shared" si="10694"/>
        <v>100264.40000000001</v>
      </c>
      <c r="AF1679" s="25">
        <f t="shared" si="10695"/>
        <v>100213.4</v>
      </c>
      <c r="AG1679" s="25">
        <f t="shared" si="10696"/>
        <v>100213.4</v>
      </c>
      <c r="AH1679" s="25">
        <f t="shared" si="10750"/>
        <v>0</v>
      </c>
      <c r="AI1679" s="25">
        <f t="shared" si="10751"/>
        <v>0</v>
      </c>
      <c r="AJ1679" s="25">
        <f t="shared" si="10752"/>
        <v>100000</v>
      </c>
      <c r="AK1679" s="25">
        <f t="shared" si="10753"/>
        <v>0</v>
      </c>
      <c r="AL1679" s="25">
        <f t="shared" si="10754"/>
        <v>0</v>
      </c>
      <c r="AM1679" s="25">
        <f t="shared" si="10755"/>
        <v>0</v>
      </c>
      <c r="AN1679" s="25">
        <f t="shared" si="10756"/>
        <v>0</v>
      </c>
      <c r="AO1679" s="25">
        <f t="shared" si="10757"/>
        <v>0</v>
      </c>
      <c r="AP1679" s="25">
        <f t="shared" si="10758"/>
        <v>0</v>
      </c>
      <c r="AQ1679" s="25">
        <f t="shared" si="10759"/>
        <v>0</v>
      </c>
      <c r="AR1679" s="25">
        <f t="shared" si="10760"/>
        <v>0</v>
      </c>
      <c r="AS1679" s="25">
        <f t="shared" si="10761"/>
        <v>0</v>
      </c>
      <c r="AT1679" s="25">
        <f t="shared" si="10762"/>
        <v>0</v>
      </c>
      <c r="AU1679" s="25">
        <f t="shared" si="10763"/>
        <v>0</v>
      </c>
      <c r="AV1679" s="25">
        <f t="shared" si="10764"/>
        <v>0</v>
      </c>
      <c r="AW1679" s="25">
        <f t="shared" si="10697"/>
        <v>200264.40000000002</v>
      </c>
      <c r="AX1679" s="25">
        <f t="shared" si="10698"/>
        <v>100213.4</v>
      </c>
      <c r="AY1679" s="25">
        <f t="shared" si="10699"/>
        <v>100213.4</v>
      </c>
      <c r="AZ1679" s="25">
        <f t="shared" si="10765"/>
        <v>0</v>
      </c>
      <c r="BA1679" s="25">
        <f t="shared" si="10700"/>
        <v>200264.40000000002</v>
      </c>
      <c r="BB1679" s="25">
        <f t="shared" si="10701"/>
        <v>100213.4</v>
      </c>
      <c r="BC1679" s="25">
        <f t="shared" si="10702"/>
        <v>100213.4</v>
      </c>
      <c r="BD1679" s="25">
        <f t="shared" si="10766"/>
        <v>100000</v>
      </c>
      <c r="BE1679" s="25">
        <f t="shared" si="10767"/>
        <v>0</v>
      </c>
      <c r="BF1679" s="25">
        <f t="shared" si="10768"/>
        <v>-199805.3</v>
      </c>
      <c r="BG1679" s="25">
        <f t="shared" si="10769"/>
        <v>0</v>
      </c>
      <c r="BH1679" s="25">
        <f t="shared" si="10770"/>
        <v>100000</v>
      </c>
      <c r="BI1679" s="25">
        <f t="shared" si="10771"/>
        <v>0</v>
      </c>
      <c r="BJ1679" s="25">
        <f t="shared" si="10772"/>
        <v>-100213.4</v>
      </c>
      <c r="BK1679" s="25">
        <f t="shared" si="10773"/>
        <v>0</v>
      </c>
      <c r="BL1679" s="25">
        <f t="shared" si="10774"/>
        <v>0</v>
      </c>
      <c r="BM1679" s="25">
        <f t="shared" si="10775"/>
        <v>0</v>
      </c>
      <c r="BN1679" s="25">
        <f t="shared" si="10776"/>
        <v>-100213.4</v>
      </c>
      <c r="BO1679" s="25">
        <f t="shared" si="10703"/>
        <v>100459.10000000003</v>
      </c>
      <c r="BP1679" s="25">
        <f t="shared" si="10704"/>
        <v>100000</v>
      </c>
      <c r="BQ1679" s="25">
        <f t="shared" si="10705"/>
        <v>0</v>
      </c>
      <c r="BR1679" s="25">
        <f t="shared" si="10777"/>
        <v>0</v>
      </c>
      <c r="BS1679" s="25">
        <f t="shared" si="10778"/>
        <v>99022.222999999998</v>
      </c>
      <c r="BT1679" s="25">
        <f t="shared" si="10779"/>
        <v>99022.222999999998</v>
      </c>
      <c r="BU1679" s="25">
        <f t="shared" si="10706"/>
        <v>100459.10000000003</v>
      </c>
      <c r="BV1679" s="25">
        <f t="shared" si="10707"/>
        <v>199022.223</v>
      </c>
      <c r="BW1679" s="25">
        <f t="shared" si="10708"/>
        <v>99022.222999999998</v>
      </c>
      <c r="BX1679" s="25">
        <f t="shared" si="10780"/>
        <v>0</v>
      </c>
      <c r="BY1679" s="25">
        <f t="shared" si="10781"/>
        <v>0</v>
      </c>
      <c r="BZ1679" s="25">
        <f t="shared" si="10782"/>
        <v>0</v>
      </c>
      <c r="CA1679" s="25">
        <f t="shared" si="10783"/>
        <v>0</v>
      </c>
      <c r="CB1679" s="25">
        <f t="shared" si="10784"/>
        <v>0</v>
      </c>
      <c r="CC1679" s="25">
        <f t="shared" si="10785"/>
        <v>0</v>
      </c>
      <c r="CD1679" s="25">
        <f t="shared" si="10786"/>
        <v>0</v>
      </c>
      <c r="CE1679" s="25">
        <f t="shared" si="10787"/>
        <v>0</v>
      </c>
      <c r="CF1679" s="25">
        <f t="shared" si="10788"/>
        <v>0</v>
      </c>
      <c r="CG1679" s="25">
        <f t="shared" si="10709"/>
        <v>100459.10000000003</v>
      </c>
      <c r="CH1679" s="25">
        <f t="shared" si="10789"/>
        <v>0</v>
      </c>
      <c r="CI1679" s="83">
        <f t="shared" si="10724"/>
        <v>100459.10000000003</v>
      </c>
      <c r="CJ1679" s="25">
        <f t="shared" si="10710"/>
        <v>199022.223</v>
      </c>
      <c r="CK1679" s="25">
        <f t="shared" si="10790"/>
        <v>0</v>
      </c>
      <c r="CL1679" s="83">
        <f t="shared" si="10725"/>
        <v>199022.223</v>
      </c>
      <c r="CM1679" s="25">
        <f t="shared" si="10711"/>
        <v>99022.222999999998</v>
      </c>
      <c r="CN1679" s="25">
        <f t="shared" si="10790"/>
        <v>0</v>
      </c>
      <c r="CO1679" s="83">
        <f t="shared" si="10726"/>
        <v>99022.222999999998</v>
      </c>
      <c r="CP1679" s="25">
        <f t="shared" si="10790"/>
        <v>0</v>
      </c>
      <c r="CQ1679" s="26"/>
      <c r="CR1679" s="26"/>
      <c r="CS1679" s="22"/>
      <c r="CT1679" s="22"/>
      <c r="CU1679" s="22"/>
    </row>
    <row r="1680" spans="1:99" ht="31.2" customHeight="1" x14ac:dyDescent="0.3">
      <c r="A1680" s="76" t="s">
        <v>527</v>
      </c>
      <c r="B1680" s="76" t="s">
        <v>127</v>
      </c>
      <c r="C1680" s="76" t="s">
        <v>273</v>
      </c>
      <c r="D1680" s="76" t="s">
        <v>461</v>
      </c>
      <c r="E1680" s="76"/>
      <c r="F1680" s="77" t="s">
        <v>462</v>
      </c>
      <c r="G1680" s="14">
        <f t="shared" ref="G1680:L1680" si="10791">G1691</f>
        <v>100039.3</v>
      </c>
      <c r="H1680" s="14">
        <f t="shared" si="10791"/>
        <v>100213.4</v>
      </c>
      <c r="I1680" s="14">
        <f t="shared" si="10791"/>
        <v>100213.4</v>
      </c>
      <c r="J1680" s="14">
        <f t="shared" si="10791"/>
        <v>0</v>
      </c>
      <c r="K1680" s="14">
        <f t="shared" si="10791"/>
        <v>0</v>
      </c>
      <c r="L1680" s="14">
        <f t="shared" si="10791"/>
        <v>0</v>
      </c>
      <c r="M1680" s="14">
        <f t="shared" si="10567"/>
        <v>100039.3</v>
      </c>
      <c r="N1680" s="14">
        <f t="shared" si="10568"/>
        <v>100213.4</v>
      </c>
      <c r="O1680" s="14">
        <f t="shared" si="10569"/>
        <v>100213.4</v>
      </c>
      <c r="P1680" s="14">
        <f t="shared" ref="P1680:X1680" si="10792">P1691</f>
        <v>225.1</v>
      </c>
      <c r="Q1680" s="14">
        <f t="shared" si="10792"/>
        <v>0</v>
      </c>
      <c r="R1680" s="14">
        <f t="shared" si="10792"/>
        <v>0</v>
      </c>
      <c r="S1680" s="14">
        <f t="shared" si="10792"/>
        <v>0</v>
      </c>
      <c r="T1680" s="14">
        <f t="shared" si="10792"/>
        <v>0</v>
      </c>
      <c r="U1680" s="14">
        <f t="shared" si="10792"/>
        <v>0</v>
      </c>
      <c r="V1680" s="14">
        <f t="shared" si="10792"/>
        <v>0</v>
      </c>
      <c r="W1680" s="14">
        <f t="shared" si="10792"/>
        <v>0</v>
      </c>
      <c r="X1680" s="14">
        <f t="shared" si="10792"/>
        <v>0</v>
      </c>
      <c r="Y1680" s="14">
        <f t="shared" si="10691"/>
        <v>100264.40000000001</v>
      </c>
      <c r="Z1680" s="14">
        <f t="shared" si="10692"/>
        <v>100213.4</v>
      </c>
      <c r="AA1680" s="14">
        <f t="shared" si="10693"/>
        <v>100213.4</v>
      </c>
      <c r="AB1680" s="14">
        <f>AB1691</f>
        <v>0</v>
      </c>
      <c r="AC1680" s="14">
        <f>AC1691</f>
        <v>0</v>
      </c>
      <c r="AD1680" s="14">
        <f>AD1691</f>
        <v>0</v>
      </c>
      <c r="AE1680" s="14">
        <f t="shared" si="10694"/>
        <v>100264.40000000001</v>
      </c>
      <c r="AF1680" s="14">
        <f t="shared" si="10695"/>
        <v>100213.4</v>
      </c>
      <c r="AG1680" s="14">
        <f t="shared" si="10696"/>
        <v>100213.4</v>
      </c>
      <c r="AH1680" s="14">
        <f t="shared" ref="AH1680:AV1680" si="10793">AH1691+AH1681</f>
        <v>0</v>
      </c>
      <c r="AI1680" s="14">
        <f t="shared" si="10793"/>
        <v>0</v>
      </c>
      <c r="AJ1680" s="14">
        <f t="shared" si="10793"/>
        <v>100000</v>
      </c>
      <c r="AK1680" s="14">
        <f t="shared" si="10793"/>
        <v>0</v>
      </c>
      <c r="AL1680" s="14">
        <f t="shared" si="10793"/>
        <v>0</v>
      </c>
      <c r="AM1680" s="14">
        <f t="shared" si="10793"/>
        <v>0</v>
      </c>
      <c r="AN1680" s="14">
        <f t="shared" si="10793"/>
        <v>0</v>
      </c>
      <c r="AO1680" s="14">
        <f t="shared" si="10793"/>
        <v>0</v>
      </c>
      <c r="AP1680" s="14">
        <f t="shared" si="10793"/>
        <v>0</v>
      </c>
      <c r="AQ1680" s="14">
        <f t="shared" si="10793"/>
        <v>0</v>
      </c>
      <c r="AR1680" s="14">
        <f t="shared" si="10793"/>
        <v>0</v>
      </c>
      <c r="AS1680" s="14">
        <f t="shared" si="10793"/>
        <v>0</v>
      </c>
      <c r="AT1680" s="14">
        <f t="shared" si="10793"/>
        <v>0</v>
      </c>
      <c r="AU1680" s="14">
        <f t="shared" si="10793"/>
        <v>0</v>
      </c>
      <c r="AV1680" s="14">
        <f t="shared" si="10793"/>
        <v>0</v>
      </c>
      <c r="AW1680" s="14">
        <f t="shared" si="10697"/>
        <v>200264.40000000002</v>
      </c>
      <c r="AX1680" s="14">
        <f t="shared" si="10698"/>
        <v>100213.4</v>
      </c>
      <c r="AY1680" s="14">
        <f t="shared" si="10699"/>
        <v>100213.4</v>
      </c>
      <c r="AZ1680" s="14">
        <f>AZ1691+AZ1681</f>
        <v>0</v>
      </c>
      <c r="BA1680" s="14">
        <f t="shared" si="10700"/>
        <v>200264.40000000002</v>
      </c>
      <c r="BB1680" s="14">
        <f t="shared" si="10701"/>
        <v>100213.4</v>
      </c>
      <c r="BC1680" s="14">
        <f t="shared" si="10702"/>
        <v>100213.4</v>
      </c>
      <c r="BD1680" s="14">
        <f t="shared" ref="BD1680:BN1680" si="10794">BD1691+BD1681+BD1685</f>
        <v>100000</v>
      </c>
      <c r="BE1680" s="14">
        <f t="shared" si="10794"/>
        <v>0</v>
      </c>
      <c r="BF1680" s="14">
        <f t="shared" si="10794"/>
        <v>-199805.3</v>
      </c>
      <c r="BG1680" s="14">
        <f t="shared" si="10794"/>
        <v>0</v>
      </c>
      <c r="BH1680" s="14">
        <f t="shared" si="10794"/>
        <v>100000</v>
      </c>
      <c r="BI1680" s="14">
        <f t="shared" si="10794"/>
        <v>0</v>
      </c>
      <c r="BJ1680" s="14">
        <f t="shared" si="10794"/>
        <v>-100213.4</v>
      </c>
      <c r="BK1680" s="14">
        <f t="shared" si="10794"/>
        <v>0</v>
      </c>
      <c r="BL1680" s="14">
        <f t="shared" si="10794"/>
        <v>0</v>
      </c>
      <c r="BM1680" s="14">
        <f t="shared" si="10794"/>
        <v>0</v>
      </c>
      <c r="BN1680" s="14">
        <f t="shared" si="10794"/>
        <v>-100213.4</v>
      </c>
      <c r="BO1680" s="14">
        <f t="shared" si="10703"/>
        <v>100459.10000000003</v>
      </c>
      <c r="BP1680" s="14">
        <f t="shared" si="10704"/>
        <v>100000</v>
      </c>
      <c r="BQ1680" s="14">
        <f t="shared" si="10705"/>
        <v>0</v>
      </c>
      <c r="BR1680" s="14">
        <f>BR1691+BR1681+BR1685</f>
        <v>0</v>
      </c>
      <c r="BS1680" s="14">
        <f>BS1691+BS1681+BS1685</f>
        <v>99022.222999999998</v>
      </c>
      <c r="BT1680" s="14">
        <f>BT1691+BT1681+BT1685</f>
        <v>99022.222999999998</v>
      </c>
      <c r="BU1680" s="14">
        <f t="shared" si="10706"/>
        <v>100459.10000000003</v>
      </c>
      <c r="BV1680" s="14">
        <f t="shared" si="10707"/>
        <v>199022.223</v>
      </c>
      <c r="BW1680" s="14">
        <f t="shared" si="10708"/>
        <v>99022.222999999998</v>
      </c>
      <c r="BX1680" s="14">
        <f t="shared" ref="BX1680:CF1680" si="10795">BX1691+BX1681+BX1685</f>
        <v>0</v>
      </c>
      <c r="BY1680" s="14">
        <f t="shared" si="10795"/>
        <v>0</v>
      </c>
      <c r="BZ1680" s="14">
        <f t="shared" si="10795"/>
        <v>0</v>
      </c>
      <c r="CA1680" s="14">
        <f t="shared" si="10795"/>
        <v>0</v>
      </c>
      <c r="CB1680" s="14">
        <f t="shared" si="10795"/>
        <v>0</v>
      </c>
      <c r="CC1680" s="14">
        <f t="shared" si="10795"/>
        <v>0</v>
      </c>
      <c r="CD1680" s="14">
        <f t="shared" si="10795"/>
        <v>0</v>
      </c>
      <c r="CE1680" s="14">
        <f t="shared" si="10795"/>
        <v>0</v>
      </c>
      <c r="CF1680" s="14">
        <f t="shared" si="10795"/>
        <v>0</v>
      </c>
      <c r="CG1680" s="14">
        <f t="shared" si="10709"/>
        <v>100459.10000000003</v>
      </c>
      <c r="CH1680" s="14">
        <f>CH1691+CH1681+CH1685</f>
        <v>0</v>
      </c>
      <c r="CI1680" s="84">
        <f t="shared" si="10724"/>
        <v>100459.10000000003</v>
      </c>
      <c r="CJ1680" s="14">
        <f t="shared" si="10710"/>
        <v>199022.223</v>
      </c>
      <c r="CK1680" s="52">
        <f>CK1691+CK1681+CK1685</f>
        <v>0</v>
      </c>
      <c r="CL1680" s="84">
        <f t="shared" si="10725"/>
        <v>199022.223</v>
      </c>
      <c r="CM1680" s="14">
        <f t="shared" si="10711"/>
        <v>99022.222999999998</v>
      </c>
      <c r="CN1680" s="52">
        <f>CN1691+CN1681+CN1685</f>
        <v>0</v>
      </c>
      <c r="CO1680" s="84">
        <f t="shared" si="10726"/>
        <v>99022.222999999998</v>
      </c>
      <c r="CP1680" s="14">
        <f>CP1691+CP1681+CP1685</f>
        <v>0</v>
      </c>
      <c r="CQ1680" s="29"/>
      <c r="CR1680" s="29"/>
      <c r="CT1680" s="1"/>
    </row>
    <row r="1681" spans="1:98" s="1" customFormat="1" ht="31.2" hidden="1" customHeight="1" x14ac:dyDescent="0.3">
      <c r="A1681" s="27" t="s">
        <v>527</v>
      </c>
      <c r="B1681" s="27" t="s">
        <v>127</v>
      </c>
      <c r="C1681" s="27" t="s">
        <v>273</v>
      </c>
      <c r="D1681" s="27" t="s">
        <v>529</v>
      </c>
      <c r="E1681" s="27"/>
      <c r="F1681" s="28" t="s">
        <v>185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>
        <f t="shared" ref="AH1681:AH1683" si="10796">AH1682</f>
        <v>0</v>
      </c>
      <c r="AI1681" s="14">
        <f t="shared" ref="AI1681:AI1683" si="10797">AI1682</f>
        <v>0</v>
      </c>
      <c r="AJ1681" s="14">
        <f t="shared" ref="AJ1681:AJ1683" si="10798">AJ1682</f>
        <v>100000</v>
      </c>
      <c r="AK1681" s="14">
        <f t="shared" ref="AK1681:AK1683" si="10799">AK1682</f>
        <v>0</v>
      </c>
      <c r="AL1681" s="14">
        <f t="shared" ref="AL1681:AL1683" si="10800">AL1682</f>
        <v>0</v>
      </c>
      <c r="AM1681" s="14">
        <f t="shared" ref="AM1681:AM1683" si="10801">AM1682</f>
        <v>0</v>
      </c>
      <c r="AN1681" s="14">
        <f t="shared" ref="AN1681:AN1683" si="10802">AN1682</f>
        <v>0</v>
      </c>
      <c r="AO1681" s="14">
        <f t="shared" ref="AO1681:AO1683" si="10803">AO1682</f>
        <v>0</v>
      </c>
      <c r="AP1681" s="14">
        <f t="shared" ref="AP1681:AP1683" si="10804">AP1682</f>
        <v>0</v>
      </c>
      <c r="AQ1681" s="14">
        <f t="shared" ref="AQ1681:AQ1691" si="10805">AQ1682</f>
        <v>0</v>
      </c>
      <c r="AR1681" s="14">
        <f t="shared" ref="AR1681:AR1691" si="10806">AR1682</f>
        <v>0</v>
      </c>
      <c r="AS1681" s="14">
        <f t="shared" ref="AS1681:AS1691" si="10807">AS1682</f>
        <v>0</v>
      </c>
      <c r="AT1681" s="14">
        <f t="shared" ref="AT1681:AT1691" si="10808">AT1682</f>
        <v>0</v>
      </c>
      <c r="AU1681" s="14">
        <f t="shared" ref="AU1681:AU1691" si="10809">AU1682</f>
        <v>0</v>
      </c>
      <c r="AV1681" s="14">
        <f t="shared" ref="AV1681:AV1691" si="10810">AV1682</f>
        <v>0</v>
      </c>
      <c r="AW1681" s="14">
        <f t="shared" si="10697"/>
        <v>100000</v>
      </c>
      <c r="AX1681" s="14">
        <f t="shared" si="10698"/>
        <v>0</v>
      </c>
      <c r="AY1681" s="14">
        <f t="shared" si="10699"/>
        <v>0</v>
      </c>
      <c r="AZ1681" s="14">
        <f t="shared" ref="AZ1681:AZ1691" si="10811">AZ1682</f>
        <v>0</v>
      </c>
      <c r="BA1681" s="14">
        <f t="shared" si="10700"/>
        <v>100000</v>
      </c>
      <c r="BB1681" s="14">
        <f t="shared" si="10701"/>
        <v>0</v>
      </c>
      <c r="BC1681" s="14">
        <f t="shared" si="10702"/>
        <v>0</v>
      </c>
      <c r="BD1681" s="14">
        <f t="shared" ref="BD1681:BD1691" si="10812">BD1682</f>
        <v>0</v>
      </c>
      <c r="BE1681" s="14">
        <f t="shared" ref="BE1681:BE1691" si="10813">BE1682</f>
        <v>0</v>
      </c>
      <c r="BF1681" s="14">
        <f t="shared" ref="BF1681:BF1691" si="10814">BF1682</f>
        <v>-100000</v>
      </c>
      <c r="BG1681" s="14">
        <f t="shared" ref="BG1681:BG1691" si="10815">BG1682</f>
        <v>0</v>
      </c>
      <c r="BH1681" s="14">
        <f t="shared" ref="BH1681:BH1691" si="10816">BH1682</f>
        <v>0</v>
      </c>
      <c r="BI1681" s="14">
        <f t="shared" ref="BI1681:BI1691" si="10817">BI1682</f>
        <v>0</v>
      </c>
      <c r="BJ1681" s="14">
        <f t="shared" ref="BJ1681:BJ1691" si="10818">BJ1682</f>
        <v>0</v>
      </c>
      <c r="BK1681" s="14">
        <f t="shared" ref="BK1681:BK1691" si="10819">BK1682</f>
        <v>0</v>
      </c>
      <c r="BL1681" s="14">
        <f t="shared" ref="BL1681:BL1691" si="10820">BL1682</f>
        <v>0</v>
      </c>
      <c r="BM1681" s="14">
        <f t="shared" ref="BM1681:BM1691" si="10821">BM1682</f>
        <v>0</v>
      </c>
      <c r="BN1681" s="14">
        <f t="shared" ref="BN1681:BN1691" si="10822">BN1682</f>
        <v>0</v>
      </c>
      <c r="BO1681" s="14">
        <f t="shared" si="10703"/>
        <v>0</v>
      </c>
      <c r="BP1681" s="14">
        <f t="shared" si="10704"/>
        <v>0</v>
      </c>
      <c r="BQ1681" s="14">
        <f t="shared" si="10705"/>
        <v>0</v>
      </c>
      <c r="BR1681" s="14">
        <f t="shared" ref="BR1681:BR1685" si="10823">BR1682</f>
        <v>0</v>
      </c>
      <c r="BS1681" s="14">
        <f t="shared" ref="BS1681:BS1685" si="10824">BS1682</f>
        <v>0</v>
      </c>
      <c r="BT1681" s="14">
        <f t="shared" ref="BT1681:BT1685" si="10825">BT1682</f>
        <v>0</v>
      </c>
      <c r="BU1681" s="14">
        <f t="shared" si="10706"/>
        <v>0</v>
      </c>
      <c r="BV1681" s="14">
        <f t="shared" si="10707"/>
        <v>0</v>
      </c>
      <c r="BW1681" s="14">
        <f t="shared" si="10708"/>
        <v>0</v>
      </c>
      <c r="BX1681" s="14">
        <f t="shared" ref="BX1681:BX1685" si="10826">BX1682</f>
        <v>0</v>
      </c>
      <c r="BY1681" s="14">
        <f t="shared" ref="BY1681:BY1685" si="10827">BY1682</f>
        <v>0</v>
      </c>
      <c r="BZ1681" s="14">
        <f t="shared" ref="BZ1681:BZ1685" si="10828">BZ1682</f>
        <v>0</v>
      </c>
      <c r="CA1681" s="14">
        <f t="shared" ref="CA1681:CA1685" si="10829">CA1682</f>
        <v>0</v>
      </c>
      <c r="CB1681" s="14">
        <f t="shared" ref="CB1681:CB1685" si="10830">CB1682</f>
        <v>0</v>
      </c>
      <c r="CC1681" s="32">
        <f t="shared" ref="CC1681:CC1685" si="10831">CC1682</f>
        <v>0</v>
      </c>
      <c r="CD1681" s="14">
        <f t="shared" ref="CD1681:CD1685" si="10832">CD1682</f>
        <v>0</v>
      </c>
      <c r="CE1681" s="14">
        <f t="shared" ref="CE1681:CE1685" si="10833">CE1682</f>
        <v>0</v>
      </c>
      <c r="CF1681" s="32">
        <f t="shared" ref="CF1681:CF1685" si="10834">CF1682</f>
        <v>0</v>
      </c>
      <c r="CG1681" s="14">
        <f t="shared" si="10709"/>
        <v>0</v>
      </c>
      <c r="CH1681" s="14">
        <f t="shared" ref="CH1681:CH1685" si="10835">CH1682</f>
        <v>0</v>
      </c>
      <c r="CI1681" s="14"/>
      <c r="CJ1681" s="14">
        <f t="shared" si="10710"/>
        <v>0</v>
      </c>
      <c r="CK1681" s="52">
        <f t="shared" ref="CK1681:CP1685" si="10836">CK1682</f>
        <v>0</v>
      </c>
      <c r="CL1681" s="52"/>
      <c r="CM1681" s="14">
        <f t="shared" si="10711"/>
        <v>0</v>
      </c>
      <c r="CN1681" s="52">
        <f t="shared" si="10836"/>
        <v>0</v>
      </c>
      <c r="CO1681" s="52"/>
      <c r="CP1681" s="14">
        <f t="shared" si="10836"/>
        <v>0</v>
      </c>
      <c r="CQ1681" s="29">
        <v>0</v>
      </c>
      <c r="CR1681" s="29"/>
    </row>
    <row r="1682" spans="1:98" s="1" customFormat="1" ht="15.6" hidden="1" customHeight="1" x14ac:dyDescent="0.3">
      <c r="A1682" s="27" t="s">
        <v>527</v>
      </c>
      <c r="B1682" s="27" t="s">
        <v>127</v>
      </c>
      <c r="C1682" s="27" t="s">
        <v>273</v>
      </c>
      <c r="D1682" s="27" t="s">
        <v>530</v>
      </c>
      <c r="E1682" s="27"/>
      <c r="F1682" s="28" t="s">
        <v>531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>
        <f t="shared" si="10796"/>
        <v>0</v>
      </c>
      <c r="AI1682" s="14">
        <f t="shared" si="10797"/>
        <v>0</v>
      </c>
      <c r="AJ1682" s="14">
        <f t="shared" si="10798"/>
        <v>100000</v>
      </c>
      <c r="AK1682" s="14">
        <f t="shared" si="10799"/>
        <v>0</v>
      </c>
      <c r="AL1682" s="14">
        <f t="shared" si="10800"/>
        <v>0</v>
      </c>
      <c r="AM1682" s="14">
        <f t="shared" si="10801"/>
        <v>0</v>
      </c>
      <c r="AN1682" s="14">
        <f t="shared" si="10802"/>
        <v>0</v>
      </c>
      <c r="AO1682" s="14">
        <f t="shared" si="10803"/>
        <v>0</v>
      </c>
      <c r="AP1682" s="14">
        <f t="shared" si="10804"/>
        <v>0</v>
      </c>
      <c r="AQ1682" s="14">
        <f t="shared" si="10805"/>
        <v>0</v>
      </c>
      <c r="AR1682" s="14">
        <f t="shared" si="10806"/>
        <v>0</v>
      </c>
      <c r="AS1682" s="14">
        <f t="shared" si="10807"/>
        <v>0</v>
      </c>
      <c r="AT1682" s="14">
        <f t="shared" si="10808"/>
        <v>0</v>
      </c>
      <c r="AU1682" s="14">
        <f t="shared" si="10809"/>
        <v>0</v>
      </c>
      <c r="AV1682" s="14">
        <f t="shared" si="10810"/>
        <v>0</v>
      </c>
      <c r="AW1682" s="14">
        <f t="shared" si="10697"/>
        <v>100000</v>
      </c>
      <c r="AX1682" s="14">
        <f t="shared" si="10698"/>
        <v>0</v>
      </c>
      <c r="AY1682" s="14">
        <f t="shared" si="10699"/>
        <v>0</v>
      </c>
      <c r="AZ1682" s="14">
        <f t="shared" si="10811"/>
        <v>0</v>
      </c>
      <c r="BA1682" s="14">
        <f t="shared" si="10700"/>
        <v>100000</v>
      </c>
      <c r="BB1682" s="14">
        <f t="shared" si="10701"/>
        <v>0</v>
      </c>
      <c r="BC1682" s="14">
        <f t="shared" si="10702"/>
        <v>0</v>
      </c>
      <c r="BD1682" s="14">
        <f t="shared" si="10812"/>
        <v>0</v>
      </c>
      <c r="BE1682" s="14">
        <f t="shared" si="10813"/>
        <v>0</v>
      </c>
      <c r="BF1682" s="14">
        <f t="shared" si="10814"/>
        <v>-100000</v>
      </c>
      <c r="BG1682" s="14">
        <f t="shared" si="10815"/>
        <v>0</v>
      </c>
      <c r="BH1682" s="14">
        <f t="shared" si="10816"/>
        <v>0</v>
      </c>
      <c r="BI1682" s="14">
        <f t="shared" si="10817"/>
        <v>0</v>
      </c>
      <c r="BJ1682" s="14">
        <f t="shared" si="10818"/>
        <v>0</v>
      </c>
      <c r="BK1682" s="14">
        <f t="shared" si="10819"/>
        <v>0</v>
      </c>
      <c r="BL1682" s="14">
        <f t="shared" si="10820"/>
        <v>0</v>
      </c>
      <c r="BM1682" s="14">
        <f t="shared" si="10821"/>
        <v>0</v>
      </c>
      <c r="BN1682" s="14">
        <f t="shared" si="10822"/>
        <v>0</v>
      </c>
      <c r="BO1682" s="14">
        <f t="shared" si="10703"/>
        <v>0</v>
      </c>
      <c r="BP1682" s="14">
        <f t="shared" si="10704"/>
        <v>0</v>
      </c>
      <c r="BQ1682" s="14">
        <f t="shared" si="10705"/>
        <v>0</v>
      </c>
      <c r="BR1682" s="14">
        <f t="shared" si="10823"/>
        <v>0</v>
      </c>
      <c r="BS1682" s="14">
        <f t="shared" si="10824"/>
        <v>0</v>
      </c>
      <c r="BT1682" s="14">
        <f t="shared" si="10825"/>
        <v>0</v>
      </c>
      <c r="BU1682" s="14">
        <f t="shared" si="10706"/>
        <v>0</v>
      </c>
      <c r="BV1682" s="14">
        <f t="shared" si="10707"/>
        <v>0</v>
      </c>
      <c r="BW1682" s="14">
        <f t="shared" si="10708"/>
        <v>0</v>
      </c>
      <c r="BX1682" s="14">
        <f t="shared" si="10826"/>
        <v>0</v>
      </c>
      <c r="BY1682" s="14">
        <f t="shared" si="10827"/>
        <v>0</v>
      </c>
      <c r="BZ1682" s="14">
        <f t="shared" si="10828"/>
        <v>0</v>
      </c>
      <c r="CA1682" s="14">
        <f t="shared" si="10829"/>
        <v>0</v>
      </c>
      <c r="CB1682" s="14">
        <f t="shared" si="10830"/>
        <v>0</v>
      </c>
      <c r="CC1682" s="14">
        <f t="shared" si="10831"/>
        <v>0</v>
      </c>
      <c r="CD1682" s="14">
        <f t="shared" si="10832"/>
        <v>0</v>
      </c>
      <c r="CE1682" s="14">
        <f t="shared" si="10833"/>
        <v>0</v>
      </c>
      <c r="CF1682" s="14">
        <f t="shared" si="10834"/>
        <v>0</v>
      </c>
      <c r="CG1682" s="14">
        <f t="shared" si="10709"/>
        <v>0</v>
      </c>
      <c r="CH1682" s="14">
        <f t="shared" si="10835"/>
        <v>0</v>
      </c>
      <c r="CI1682" s="14"/>
      <c r="CJ1682" s="14">
        <f t="shared" si="10710"/>
        <v>0</v>
      </c>
      <c r="CK1682" s="52">
        <f t="shared" si="10836"/>
        <v>0</v>
      </c>
      <c r="CL1682" s="52"/>
      <c r="CM1682" s="14">
        <f t="shared" si="10711"/>
        <v>0</v>
      </c>
      <c r="CN1682" s="52">
        <f t="shared" si="10836"/>
        <v>0</v>
      </c>
      <c r="CO1682" s="52"/>
      <c r="CP1682" s="14">
        <f t="shared" si="10836"/>
        <v>0</v>
      </c>
      <c r="CQ1682" s="29">
        <v>0</v>
      </c>
      <c r="CR1682" s="29"/>
    </row>
    <row r="1683" spans="1:98" s="1" customFormat="1" ht="62.4" hidden="1" customHeight="1" x14ac:dyDescent="0.3">
      <c r="A1683" s="27" t="s">
        <v>527</v>
      </c>
      <c r="B1683" s="27" t="s">
        <v>127</v>
      </c>
      <c r="C1683" s="27" t="s">
        <v>273</v>
      </c>
      <c r="D1683" s="27" t="s">
        <v>532</v>
      </c>
      <c r="E1683" s="27"/>
      <c r="F1683" s="28" t="s">
        <v>533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>
        <f t="shared" si="10796"/>
        <v>0</v>
      </c>
      <c r="AI1683" s="14">
        <f t="shared" si="10797"/>
        <v>0</v>
      </c>
      <c r="AJ1683" s="14">
        <f t="shared" si="10798"/>
        <v>100000</v>
      </c>
      <c r="AK1683" s="14">
        <f t="shared" si="10799"/>
        <v>0</v>
      </c>
      <c r="AL1683" s="14">
        <f t="shared" si="10800"/>
        <v>0</v>
      </c>
      <c r="AM1683" s="14">
        <f t="shared" si="10801"/>
        <v>0</v>
      </c>
      <c r="AN1683" s="14">
        <f t="shared" si="10802"/>
        <v>0</v>
      </c>
      <c r="AO1683" s="14">
        <f t="shared" si="10803"/>
        <v>0</v>
      </c>
      <c r="AP1683" s="14">
        <f t="shared" si="10804"/>
        <v>0</v>
      </c>
      <c r="AQ1683" s="14">
        <f t="shared" si="10805"/>
        <v>0</v>
      </c>
      <c r="AR1683" s="14">
        <f t="shared" si="10806"/>
        <v>0</v>
      </c>
      <c r="AS1683" s="14">
        <f t="shared" si="10807"/>
        <v>0</v>
      </c>
      <c r="AT1683" s="14">
        <f t="shared" si="10808"/>
        <v>0</v>
      </c>
      <c r="AU1683" s="14">
        <f t="shared" si="10809"/>
        <v>0</v>
      </c>
      <c r="AV1683" s="14">
        <f t="shared" si="10810"/>
        <v>0</v>
      </c>
      <c r="AW1683" s="14">
        <f t="shared" si="10697"/>
        <v>100000</v>
      </c>
      <c r="AX1683" s="14">
        <f t="shared" si="10698"/>
        <v>0</v>
      </c>
      <c r="AY1683" s="14">
        <f t="shared" si="10699"/>
        <v>0</v>
      </c>
      <c r="AZ1683" s="14">
        <f t="shared" si="10811"/>
        <v>0</v>
      </c>
      <c r="BA1683" s="14">
        <f t="shared" si="10700"/>
        <v>100000</v>
      </c>
      <c r="BB1683" s="14">
        <f t="shared" si="10701"/>
        <v>0</v>
      </c>
      <c r="BC1683" s="14">
        <f t="shared" si="10702"/>
        <v>0</v>
      </c>
      <c r="BD1683" s="14">
        <f t="shared" si="10812"/>
        <v>0</v>
      </c>
      <c r="BE1683" s="14">
        <f t="shared" si="10813"/>
        <v>0</v>
      </c>
      <c r="BF1683" s="14">
        <f t="shared" si="10814"/>
        <v>-100000</v>
      </c>
      <c r="BG1683" s="14">
        <f t="shared" si="10815"/>
        <v>0</v>
      </c>
      <c r="BH1683" s="14">
        <f t="shared" si="10816"/>
        <v>0</v>
      </c>
      <c r="BI1683" s="14">
        <f t="shared" si="10817"/>
        <v>0</v>
      </c>
      <c r="BJ1683" s="14">
        <f t="shared" si="10818"/>
        <v>0</v>
      </c>
      <c r="BK1683" s="14">
        <f t="shared" si="10819"/>
        <v>0</v>
      </c>
      <c r="BL1683" s="14">
        <f t="shared" si="10820"/>
        <v>0</v>
      </c>
      <c r="BM1683" s="14">
        <f t="shared" si="10821"/>
        <v>0</v>
      </c>
      <c r="BN1683" s="14">
        <f t="shared" si="10822"/>
        <v>0</v>
      </c>
      <c r="BO1683" s="14">
        <f t="shared" si="10703"/>
        <v>0</v>
      </c>
      <c r="BP1683" s="14">
        <f t="shared" si="10704"/>
        <v>0</v>
      </c>
      <c r="BQ1683" s="14">
        <f t="shared" si="10705"/>
        <v>0</v>
      </c>
      <c r="BR1683" s="14">
        <f t="shared" si="10823"/>
        <v>0</v>
      </c>
      <c r="BS1683" s="14">
        <f t="shared" si="10824"/>
        <v>0</v>
      </c>
      <c r="BT1683" s="14">
        <f t="shared" si="10825"/>
        <v>0</v>
      </c>
      <c r="BU1683" s="14">
        <f t="shared" si="10706"/>
        <v>0</v>
      </c>
      <c r="BV1683" s="14">
        <f t="shared" si="10707"/>
        <v>0</v>
      </c>
      <c r="BW1683" s="14">
        <f t="shared" si="10708"/>
        <v>0</v>
      </c>
      <c r="BX1683" s="14">
        <f t="shared" si="10826"/>
        <v>0</v>
      </c>
      <c r="BY1683" s="14">
        <f t="shared" si="10827"/>
        <v>0</v>
      </c>
      <c r="BZ1683" s="14">
        <f t="shared" si="10828"/>
        <v>0</v>
      </c>
      <c r="CA1683" s="14">
        <f t="shared" si="10829"/>
        <v>0</v>
      </c>
      <c r="CB1683" s="14">
        <f t="shared" si="10830"/>
        <v>0</v>
      </c>
      <c r="CC1683" s="32">
        <f t="shared" si="10831"/>
        <v>0</v>
      </c>
      <c r="CD1683" s="14">
        <f t="shared" si="10832"/>
        <v>0</v>
      </c>
      <c r="CE1683" s="14">
        <f t="shared" si="10833"/>
        <v>0</v>
      </c>
      <c r="CF1683" s="32">
        <f t="shared" si="10834"/>
        <v>0</v>
      </c>
      <c r="CG1683" s="14">
        <f t="shared" si="10709"/>
        <v>0</v>
      </c>
      <c r="CH1683" s="14">
        <f t="shared" si="10835"/>
        <v>0</v>
      </c>
      <c r="CI1683" s="14"/>
      <c r="CJ1683" s="14">
        <f t="shared" si="10710"/>
        <v>0</v>
      </c>
      <c r="CK1683" s="52">
        <f t="shared" si="10836"/>
        <v>0</v>
      </c>
      <c r="CL1683" s="52"/>
      <c r="CM1683" s="14">
        <f t="shared" si="10711"/>
        <v>0</v>
      </c>
      <c r="CN1683" s="52">
        <f t="shared" si="10836"/>
        <v>0</v>
      </c>
      <c r="CO1683" s="52"/>
      <c r="CP1683" s="14">
        <f t="shared" si="10836"/>
        <v>0</v>
      </c>
      <c r="CQ1683" s="29">
        <v>0</v>
      </c>
      <c r="CR1683" s="29"/>
    </row>
    <row r="1684" spans="1:98" s="1" customFormat="1" ht="31.2" hidden="1" customHeight="1" x14ac:dyDescent="0.3">
      <c r="A1684" s="27" t="s">
        <v>527</v>
      </c>
      <c r="B1684" s="27" t="s">
        <v>127</v>
      </c>
      <c r="C1684" s="27" t="s">
        <v>273</v>
      </c>
      <c r="D1684" s="27" t="s">
        <v>532</v>
      </c>
      <c r="E1684" s="27" t="s">
        <v>91</v>
      </c>
      <c r="F1684" s="28" t="s">
        <v>92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>
        <v>100000</v>
      </c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>
        <f t="shared" si="10697"/>
        <v>100000</v>
      </c>
      <c r="AX1684" s="14">
        <f t="shared" si="10698"/>
        <v>0</v>
      </c>
      <c r="AY1684" s="14">
        <f t="shared" si="10699"/>
        <v>0</v>
      </c>
      <c r="AZ1684" s="14"/>
      <c r="BA1684" s="14">
        <f t="shared" si="10700"/>
        <v>100000</v>
      </c>
      <c r="BB1684" s="14">
        <f t="shared" si="10701"/>
        <v>0</v>
      </c>
      <c r="BC1684" s="14">
        <f t="shared" si="10702"/>
        <v>0</v>
      </c>
      <c r="BD1684" s="14"/>
      <c r="BE1684" s="14"/>
      <c r="BF1684" s="14">
        <v>-100000</v>
      </c>
      <c r="BG1684" s="14"/>
      <c r="BH1684" s="14"/>
      <c r="BI1684" s="14"/>
      <c r="BJ1684" s="14"/>
      <c r="BK1684" s="14"/>
      <c r="BL1684" s="14"/>
      <c r="BM1684" s="14"/>
      <c r="BN1684" s="14"/>
      <c r="BO1684" s="14">
        <f t="shared" si="10703"/>
        <v>0</v>
      </c>
      <c r="BP1684" s="14">
        <f t="shared" si="10704"/>
        <v>0</v>
      </c>
      <c r="BQ1684" s="14">
        <f t="shared" si="10705"/>
        <v>0</v>
      </c>
      <c r="BR1684" s="14"/>
      <c r="BS1684" s="14"/>
      <c r="BT1684" s="14"/>
      <c r="BU1684" s="14">
        <f t="shared" si="10706"/>
        <v>0</v>
      </c>
      <c r="BV1684" s="14">
        <f t="shared" si="10707"/>
        <v>0</v>
      </c>
      <c r="BW1684" s="14">
        <f t="shared" si="10708"/>
        <v>0</v>
      </c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>
        <f t="shared" si="10709"/>
        <v>0</v>
      </c>
      <c r="CH1684" s="14"/>
      <c r="CI1684" s="14"/>
      <c r="CJ1684" s="14">
        <f t="shared" si="10710"/>
        <v>0</v>
      </c>
      <c r="CK1684" s="52"/>
      <c r="CL1684" s="52"/>
      <c r="CM1684" s="14">
        <f t="shared" si="10711"/>
        <v>0</v>
      </c>
      <c r="CN1684" s="52"/>
      <c r="CO1684" s="52"/>
      <c r="CP1684" s="14"/>
      <c r="CQ1684" s="29">
        <v>0</v>
      </c>
      <c r="CR1684" s="29"/>
    </row>
    <row r="1685" spans="1:98" ht="15.6" customHeight="1" x14ac:dyDescent="0.3">
      <c r="A1685" s="76" t="s">
        <v>527</v>
      </c>
      <c r="B1685" s="76" t="s">
        <v>127</v>
      </c>
      <c r="C1685" s="76" t="s">
        <v>273</v>
      </c>
      <c r="D1685" s="76" t="s">
        <v>463</v>
      </c>
      <c r="E1685" s="76"/>
      <c r="F1685" s="77" t="s">
        <v>86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>
        <f t="shared" si="10812"/>
        <v>100000</v>
      </c>
      <c r="BE1685" s="14">
        <f t="shared" si="10813"/>
        <v>0</v>
      </c>
      <c r="BF1685" s="14">
        <f t="shared" si="10814"/>
        <v>0</v>
      </c>
      <c r="BG1685" s="14">
        <f t="shared" si="10815"/>
        <v>0</v>
      </c>
      <c r="BH1685" s="14">
        <f t="shared" si="10816"/>
        <v>100000</v>
      </c>
      <c r="BI1685" s="14">
        <f t="shared" si="10817"/>
        <v>0</v>
      </c>
      <c r="BJ1685" s="14">
        <f t="shared" si="10818"/>
        <v>0</v>
      </c>
      <c r="BK1685" s="14">
        <f t="shared" si="10819"/>
        <v>0</v>
      </c>
      <c r="BL1685" s="14">
        <f t="shared" si="10820"/>
        <v>0</v>
      </c>
      <c r="BM1685" s="14">
        <f t="shared" si="10821"/>
        <v>0</v>
      </c>
      <c r="BN1685" s="14">
        <f t="shared" si="10822"/>
        <v>0</v>
      </c>
      <c r="BO1685" s="14">
        <f t="shared" si="10703"/>
        <v>100000</v>
      </c>
      <c r="BP1685" s="14">
        <f t="shared" si="10704"/>
        <v>100000</v>
      </c>
      <c r="BQ1685" s="14">
        <f t="shared" si="10705"/>
        <v>0</v>
      </c>
      <c r="BR1685" s="14">
        <f t="shared" si="10823"/>
        <v>0</v>
      </c>
      <c r="BS1685" s="14">
        <f t="shared" si="10824"/>
        <v>0</v>
      </c>
      <c r="BT1685" s="14">
        <f t="shared" si="10825"/>
        <v>0</v>
      </c>
      <c r="BU1685" s="14">
        <f t="shared" si="10706"/>
        <v>100000</v>
      </c>
      <c r="BV1685" s="14">
        <f t="shared" si="10707"/>
        <v>100000</v>
      </c>
      <c r="BW1685" s="14">
        <f t="shared" si="10708"/>
        <v>0</v>
      </c>
      <c r="BX1685" s="14">
        <f t="shared" si="10826"/>
        <v>0</v>
      </c>
      <c r="BY1685" s="14">
        <f t="shared" si="10827"/>
        <v>0</v>
      </c>
      <c r="BZ1685" s="14">
        <f t="shared" si="10828"/>
        <v>0</v>
      </c>
      <c r="CA1685" s="14">
        <f t="shared" si="10829"/>
        <v>0</v>
      </c>
      <c r="CB1685" s="14">
        <f t="shared" si="10830"/>
        <v>0</v>
      </c>
      <c r="CC1685" s="14">
        <f t="shared" si="10831"/>
        <v>0</v>
      </c>
      <c r="CD1685" s="14">
        <f t="shared" si="10832"/>
        <v>0</v>
      </c>
      <c r="CE1685" s="14">
        <f t="shared" si="10833"/>
        <v>0</v>
      </c>
      <c r="CF1685" s="14">
        <f t="shared" si="10834"/>
        <v>0</v>
      </c>
      <c r="CG1685" s="14">
        <f t="shared" si="10709"/>
        <v>100000</v>
      </c>
      <c r="CH1685" s="14">
        <f t="shared" si="10835"/>
        <v>0</v>
      </c>
      <c r="CI1685" s="84">
        <f t="shared" ref="CI1685:CI1686" si="10837">CG1685+CH1685</f>
        <v>100000</v>
      </c>
      <c r="CJ1685" s="14">
        <f t="shared" si="10710"/>
        <v>100000</v>
      </c>
      <c r="CK1685" s="52">
        <f t="shared" si="10836"/>
        <v>0</v>
      </c>
      <c r="CL1685" s="84">
        <f t="shared" ref="CL1685:CL1686" si="10838">CJ1685+CK1685</f>
        <v>100000</v>
      </c>
      <c r="CM1685" s="14">
        <f t="shared" si="10711"/>
        <v>0</v>
      </c>
      <c r="CN1685" s="52">
        <f t="shared" si="10836"/>
        <v>0</v>
      </c>
      <c r="CO1685" s="84">
        <f t="shared" ref="CO1685:CO1686" si="10839">CM1685+CN1685</f>
        <v>0</v>
      </c>
      <c r="CP1685" s="14">
        <f t="shared" si="10836"/>
        <v>0</v>
      </c>
      <c r="CQ1685" s="29"/>
      <c r="CR1685" s="29"/>
      <c r="CT1685" s="1"/>
    </row>
    <row r="1686" spans="1:98" ht="15.6" customHeight="1" x14ac:dyDescent="0.3">
      <c r="A1686" s="76" t="s">
        <v>527</v>
      </c>
      <c r="B1686" s="76" t="s">
        <v>127</v>
      </c>
      <c r="C1686" s="76" t="s">
        <v>273</v>
      </c>
      <c r="D1686" s="76" t="s">
        <v>534</v>
      </c>
      <c r="E1686" s="76"/>
      <c r="F1686" s="77" t="s">
        <v>535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>
        <f t="shared" si="10812"/>
        <v>100000</v>
      </c>
      <c r="BE1686" s="14">
        <f t="shared" si="10813"/>
        <v>0</v>
      </c>
      <c r="BF1686" s="14">
        <f t="shared" si="10814"/>
        <v>0</v>
      </c>
      <c r="BG1686" s="14">
        <f t="shared" si="10815"/>
        <v>0</v>
      </c>
      <c r="BH1686" s="14">
        <f t="shared" si="10816"/>
        <v>100000</v>
      </c>
      <c r="BI1686" s="14">
        <f t="shared" si="10817"/>
        <v>0</v>
      </c>
      <c r="BJ1686" s="14">
        <f t="shared" si="10818"/>
        <v>0</v>
      </c>
      <c r="BK1686" s="14">
        <f t="shared" si="10819"/>
        <v>0</v>
      </c>
      <c r="BL1686" s="14">
        <f t="shared" si="10820"/>
        <v>0</v>
      </c>
      <c r="BM1686" s="14">
        <f t="shared" si="10821"/>
        <v>0</v>
      </c>
      <c r="BN1686" s="14">
        <f t="shared" si="10822"/>
        <v>0</v>
      </c>
      <c r="BO1686" s="14">
        <f t="shared" si="10703"/>
        <v>100000</v>
      </c>
      <c r="BP1686" s="14">
        <f t="shared" si="10704"/>
        <v>100000</v>
      </c>
      <c r="BQ1686" s="14">
        <f t="shared" si="10705"/>
        <v>0</v>
      </c>
      <c r="BR1686" s="14">
        <f>BR1687+BR1689</f>
        <v>0</v>
      </c>
      <c r="BS1686" s="14">
        <f>BS1687+BS1689</f>
        <v>0</v>
      </c>
      <c r="BT1686" s="14">
        <f>BT1687+BT1689</f>
        <v>0</v>
      </c>
      <c r="BU1686" s="14">
        <f t="shared" si="10706"/>
        <v>100000</v>
      </c>
      <c r="BV1686" s="14">
        <f t="shared" si="10707"/>
        <v>100000</v>
      </c>
      <c r="BW1686" s="14">
        <f t="shared" si="10708"/>
        <v>0</v>
      </c>
      <c r="BX1686" s="14">
        <f t="shared" ref="BX1686:CF1686" si="10840">BX1687+BX1689</f>
        <v>0</v>
      </c>
      <c r="BY1686" s="14">
        <f t="shared" si="10840"/>
        <v>0</v>
      </c>
      <c r="BZ1686" s="14">
        <f t="shared" si="10840"/>
        <v>0</v>
      </c>
      <c r="CA1686" s="14">
        <f t="shared" si="10840"/>
        <v>0</v>
      </c>
      <c r="CB1686" s="14">
        <f t="shared" si="10840"/>
        <v>0</v>
      </c>
      <c r="CC1686" s="14">
        <f t="shared" si="10840"/>
        <v>0</v>
      </c>
      <c r="CD1686" s="14">
        <f t="shared" si="10840"/>
        <v>0</v>
      </c>
      <c r="CE1686" s="14">
        <f t="shared" si="10840"/>
        <v>0</v>
      </c>
      <c r="CF1686" s="14">
        <f t="shared" si="10840"/>
        <v>0</v>
      </c>
      <c r="CG1686" s="14">
        <f t="shared" si="10709"/>
        <v>100000</v>
      </c>
      <c r="CH1686" s="14">
        <f>CH1687+CH1689</f>
        <v>0</v>
      </c>
      <c r="CI1686" s="84">
        <f t="shared" si="10837"/>
        <v>100000</v>
      </c>
      <c r="CJ1686" s="14">
        <f t="shared" si="10710"/>
        <v>100000</v>
      </c>
      <c r="CK1686" s="52">
        <f>CK1687+CK1689</f>
        <v>0</v>
      </c>
      <c r="CL1686" s="84">
        <f t="shared" si="10838"/>
        <v>100000</v>
      </c>
      <c r="CM1686" s="14">
        <f t="shared" si="10711"/>
        <v>0</v>
      </c>
      <c r="CN1686" s="52">
        <f>CN1687+CN1689</f>
        <v>0</v>
      </c>
      <c r="CO1686" s="84">
        <f t="shared" si="10839"/>
        <v>0</v>
      </c>
      <c r="CP1686" s="14">
        <f>CP1687+CP1689</f>
        <v>0</v>
      </c>
      <c r="CQ1686" s="29"/>
      <c r="CR1686" s="29"/>
      <c r="CT1686" s="1"/>
    </row>
    <row r="1687" spans="1:98" s="1" customFormat="1" ht="15.6" hidden="1" customHeight="1" x14ac:dyDescent="0.3">
      <c r="A1687" s="27" t="s">
        <v>527</v>
      </c>
      <c r="B1687" s="27" t="s">
        <v>127</v>
      </c>
      <c r="C1687" s="27" t="s">
        <v>273</v>
      </c>
      <c r="D1687" s="27" t="s">
        <v>536</v>
      </c>
      <c r="E1687" s="27"/>
      <c r="F1687" s="28" t="s">
        <v>537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>
        <f t="shared" si="10812"/>
        <v>100000</v>
      </c>
      <c r="BE1687" s="14">
        <f t="shared" si="10813"/>
        <v>0</v>
      </c>
      <c r="BF1687" s="14">
        <f t="shared" si="10814"/>
        <v>0</v>
      </c>
      <c r="BG1687" s="14">
        <f t="shared" si="10815"/>
        <v>0</v>
      </c>
      <c r="BH1687" s="14">
        <f t="shared" si="10816"/>
        <v>100000</v>
      </c>
      <c r="BI1687" s="14">
        <f t="shared" si="10817"/>
        <v>0</v>
      </c>
      <c r="BJ1687" s="14">
        <f t="shared" si="10818"/>
        <v>0</v>
      </c>
      <c r="BK1687" s="14">
        <f t="shared" si="10819"/>
        <v>0</v>
      </c>
      <c r="BL1687" s="14">
        <f t="shared" si="10820"/>
        <v>0</v>
      </c>
      <c r="BM1687" s="14">
        <f t="shared" si="10821"/>
        <v>0</v>
      </c>
      <c r="BN1687" s="14">
        <f t="shared" si="10822"/>
        <v>0</v>
      </c>
      <c r="BO1687" s="14">
        <f t="shared" si="10703"/>
        <v>100000</v>
      </c>
      <c r="BP1687" s="14">
        <f t="shared" si="10704"/>
        <v>100000</v>
      </c>
      <c r="BQ1687" s="14">
        <f t="shared" si="10705"/>
        <v>0</v>
      </c>
      <c r="BR1687" s="14">
        <f>BR1688</f>
        <v>-100000</v>
      </c>
      <c r="BS1687" s="14">
        <f>BS1688</f>
        <v>-100000</v>
      </c>
      <c r="BT1687" s="14">
        <f>BT1688</f>
        <v>0</v>
      </c>
      <c r="BU1687" s="14">
        <f t="shared" si="10706"/>
        <v>0</v>
      </c>
      <c r="BV1687" s="14">
        <f t="shared" si="10707"/>
        <v>0</v>
      </c>
      <c r="BW1687" s="14">
        <f t="shared" si="10708"/>
        <v>0</v>
      </c>
      <c r="BX1687" s="14">
        <f t="shared" ref="BX1687:CF1687" si="10841">BX1688</f>
        <v>0</v>
      </c>
      <c r="BY1687" s="14">
        <f t="shared" si="10841"/>
        <v>0</v>
      </c>
      <c r="BZ1687" s="14">
        <f t="shared" si="10841"/>
        <v>0</v>
      </c>
      <c r="CA1687" s="14">
        <f t="shared" si="10841"/>
        <v>0</v>
      </c>
      <c r="CB1687" s="14">
        <f t="shared" si="10841"/>
        <v>0</v>
      </c>
      <c r="CC1687" s="32">
        <f t="shared" si="10841"/>
        <v>0</v>
      </c>
      <c r="CD1687" s="14">
        <f t="shared" si="10841"/>
        <v>0</v>
      </c>
      <c r="CE1687" s="14">
        <f t="shared" si="10841"/>
        <v>0</v>
      </c>
      <c r="CF1687" s="32">
        <f t="shared" si="10841"/>
        <v>0</v>
      </c>
      <c r="CG1687" s="14">
        <f t="shared" si="10709"/>
        <v>0</v>
      </c>
      <c r="CH1687" s="14">
        <f>CH1688</f>
        <v>0</v>
      </c>
      <c r="CI1687" s="14"/>
      <c r="CJ1687" s="14">
        <f t="shared" si="10710"/>
        <v>0</v>
      </c>
      <c r="CK1687" s="52">
        <f>CK1688</f>
        <v>0</v>
      </c>
      <c r="CL1687" s="52"/>
      <c r="CM1687" s="14">
        <f t="shared" si="10711"/>
        <v>0</v>
      </c>
      <c r="CN1687" s="52">
        <f>CN1688</f>
        <v>0</v>
      </c>
      <c r="CO1687" s="52"/>
      <c r="CP1687" s="14">
        <f>CP1688</f>
        <v>0</v>
      </c>
      <c r="CQ1687" s="29">
        <v>0</v>
      </c>
      <c r="CR1687" s="29"/>
    </row>
    <row r="1688" spans="1:98" s="1" customFormat="1" ht="31.2" hidden="1" customHeight="1" x14ac:dyDescent="0.3">
      <c r="A1688" s="27" t="s">
        <v>527</v>
      </c>
      <c r="B1688" s="27" t="s">
        <v>127</v>
      </c>
      <c r="C1688" s="27" t="s">
        <v>273</v>
      </c>
      <c r="D1688" s="27" t="s">
        <v>536</v>
      </c>
      <c r="E1688" s="27" t="s">
        <v>140</v>
      </c>
      <c r="F1688" s="28" t="s">
        <v>141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>
        <v>100000</v>
      </c>
      <c r="BE1688" s="14"/>
      <c r="BF1688" s="14"/>
      <c r="BG1688" s="14"/>
      <c r="BH1688" s="14">
        <v>100000</v>
      </c>
      <c r="BI1688" s="14"/>
      <c r="BJ1688" s="14"/>
      <c r="BK1688" s="14"/>
      <c r="BL1688" s="14"/>
      <c r="BM1688" s="14"/>
      <c r="BN1688" s="14"/>
      <c r="BO1688" s="14">
        <f t="shared" si="10703"/>
        <v>100000</v>
      </c>
      <c r="BP1688" s="14">
        <f t="shared" si="10704"/>
        <v>100000</v>
      </c>
      <c r="BQ1688" s="14">
        <f t="shared" si="10705"/>
        <v>0</v>
      </c>
      <c r="BR1688" s="14">
        <v>-100000</v>
      </c>
      <c r="BS1688" s="14">
        <v>-100000</v>
      </c>
      <c r="BT1688" s="14"/>
      <c r="BU1688" s="14">
        <f t="shared" si="10706"/>
        <v>0</v>
      </c>
      <c r="BV1688" s="14">
        <f t="shared" si="10707"/>
        <v>0</v>
      </c>
      <c r="BW1688" s="14">
        <f t="shared" si="10708"/>
        <v>0</v>
      </c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>
        <f t="shared" si="10709"/>
        <v>0</v>
      </c>
      <c r="CH1688" s="14"/>
      <c r="CI1688" s="14"/>
      <c r="CJ1688" s="14">
        <f t="shared" si="10710"/>
        <v>0</v>
      </c>
      <c r="CK1688" s="52"/>
      <c r="CL1688" s="52"/>
      <c r="CM1688" s="14">
        <f t="shared" si="10711"/>
        <v>0</v>
      </c>
      <c r="CN1688" s="52"/>
      <c r="CO1688" s="52"/>
      <c r="CP1688" s="14"/>
      <c r="CQ1688" s="29">
        <v>0</v>
      </c>
      <c r="CR1688" s="29"/>
    </row>
    <row r="1689" spans="1:98" ht="15.6" customHeight="1" x14ac:dyDescent="0.3">
      <c r="A1689" s="76" t="s">
        <v>527</v>
      </c>
      <c r="B1689" s="76" t="s">
        <v>127</v>
      </c>
      <c r="C1689" s="76" t="s">
        <v>273</v>
      </c>
      <c r="D1689" s="76" t="s">
        <v>538</v>
      </c>
      <c r="E1689" s="76"/>
      <c r="F1689" s="77" t="s">
        <v>537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>
        <f>BR1690</f>
        <v>100000</v>
      </c>
      <c r="BS1689" s="14">
        <f>BS1690</f>
        <v>100000</v>
      </c>
      <c r="BT1689" s="14">
        <f>BT1690</f>
        <v>0</v>
      </c>
      <c r="BU1689" s="14">
        <f t="shared" si="10706"/>
        <v>100000</v>
      </c>
      <c r="BV1689" s="14">
        <f t="shared" si="10707"/>
        <v>100000</v>
      </c>
      <c r="BW1689" s="14">
        <f t="shared" si="10708"/>
        <v>0</v>
      </c>
      <c r="BX1689" s="14">
        <f t="shared" ref="BX1689:CF1689" si="10842">BX1690</f>
        <v>0</v>
      </c>
      <c r="BY1689" s="14">
        <f t="shared" si="10842"/>
        <v>0</v>
      </c>
      <c r="BZ1689" s="14">
        <f t="shared" si="10842"/>
        <v>0</v>
      </c>
      <c r="CA1689" s="14">
        <f t="shared" si="10842"/>
        <v>0</v>
      </c>
      <c r="CB1689" s="14">
        <f t="shared" si="10842"/>
        <v>0</v>
      </c>
      <c r="CC1689" s="14">
        <f t="shared" si="10842"/>
        <v>0</v>
      </c>
      <c r="CD1689" s="14">
        <f t="shared" si="10842"/>
        <v>0</v>
      </c>
      <c r="CE1689" s="14">
        <f t="shared" si="10842"/>
        <v>0</v>
      </c>
      <c r="CF1689" s="14">
        <f t="shared" si="10842"/>
        <v>0</v>
      </c>
      <c r="CG1689" s="14">
        <f t="shared" si="10709"/>
        <v>100000</v>
      </c>
      <c r="CH1689" s="14">
        <f>CH1690</f>
        <v>0</v>
      </c>
      <c r="CI1689" s="84">
        <f t="shared" ref="CI1689:CI1709" si="10843">CG1689+CH1689</f>
        <v>100000</v>
      </c>
      <c r="CJ1689" s="14">
        <f t="shared" si="10710"/>
        <v>100000</v>
      </c>
      <c r="CK1689" s="52">
        <f>CK1690</f>
        <v>0</v>
      </c>
      <c r="CL1689" s="84">
        <f t="shared" ref="CL1689:CL1709" si="10844">CJ1689+CK1689</f>
        <v>100000</v>
      </c>
      <c r="CM1689" s="14">
        <f t="shared" si="10711"/>
        <v>0</v>
      </c>
      <c r="CN1689" s="52">
        <f>CN1690</f>
        <v>0</v>
      </c>
      <c r="CO1689" s="84">
        <f t="shared" ref="CO1689:CO1709" si="10845">CM1689+CN1689</f>
        <v>0</v>
      </c>
      <c r="CP1689" s="14">
        <f>CP1690</f>
        <v>0</v>
      </c>
      <c r="CQ1689" s="29"/>
      <c r="CR1689" s="29"/>
      <c r="CT1689" s="1"/>
    </row>
    <row r="1690" spans="1:98" ht="31.2" customHeight="1" x14ac:dyDescent="0.3">
      <c r="A1690" s="76" t="s">
        <v>527</v>
      </c>
      <c r="B1690" s="76" t="s">
        <v>127</v>
      </c>
      <c r="C1690" s="76" t="s">
        <v>273</v>
      </c>
      <c r="D1690" s="76" t="s">
        <v>538</v>
      </c>
      <c r="E1690" s="76" t="s">
        <v>140</v>
      </c>
      <c r="F1690" s="77" t="s">
        <v>141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>
        <v>100000</v>
      </c>
      <c r="BS1690" s="14">
        <v>100000</v>
      </c>
      <c r="BT1690" s="14"/>
      <c r="BU1690" s="14">
        <f t="shared" si="10706"/>
        <v>100000</v>
      </c>
      <c r="BV1690" s="14">
        <f t="shared" si="10707"/>
        <v>100000</v>
      </c>
      <c r="BW1690" s="14">
        <f t="shared" si="10708"/>
        <v>0</v>
      </c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>
        <f t="shared" si="10709"/>
        <v>100000</v>
      </c>
      <c r="CH1690" s="14"/>
      <c r="CI1690" s="84">
        <f t="shared" si="10843"/>
        <v>100000</v>
      </c>
      <c r="CJ1690" s="14">
        <f t="shared" si="10710"/>
        <v>100000</v>
      </c>
      <c r="CK1690" s="52"/>
      <c r="CL1690" s="84">
        <f t="shared" si="10844"/>
        <v>100000</v>
      </c>
      <c r="CM1690" s="14">
        <f t="shared" si="10711"/>
        <v>0</v>
      </c>
      <c r="CN1690" s="52"/>
      <c r="CO1690" s="84">
        <f t="shared" si="10845"/>
        <v>0</v>
      </c>
      <c r="CP1690" s="14"/>
      <c r="CQ1690" s="29"/>
      <c r="CR1690" s="29"/>
      <c r="CT1690" s="1"/>
    </row>
    <row r="1691" spans="1:98" ht="15.6" customHeight="1" x14ac:dyDescent="0.3">
      <c r="A1691" s="76" t="s">
        <v>527</v>
      </c>
      <c r="B1691" s="76" t="s">
        <v>127</v>
      </c>
      <c r="C1691" s="76" t="s">
        <v>273</v>
      </c>
      <c r="D1691" s="76" t="s">
        <v>474</v>
      </c>
      <c r="E1691" s="76"/>
      <c r="F1691" s="77" t="s">
        <v>41</v>
      </c>
      <c r="G1691" s="14">
        <f t="shared" si="10732"/>
        <v>100039.3</v>
      </c>
      <c r="H1691" s="14">
        <f t="shared" si="10733"/>
        <v>100213.4</v>
      </c>
      <c r="I1691" s="14">
        <f t="shared" si="10734"/>
        <v>100213.4</v>
      </c>
      <c r="J1691" s="14">
        <f t="shared" si="10735"/>
        <v>0</v>
      </c>
      <c r="K1691" s="14">
        <f t="shared" si="10736"/>
        <v>0</v>
      </c>
      <c r="L1691" s="14">
        <f t="shared" si="10737"/>
        <v>0</v>
      </c>
      <c r="M1691" s="14">
        <f t="shared" ref="M1691:M1749" si="10846">G1691+J1691</f>
        <v>100039.3</v>
      </c>
      <c r="N1691" s="14">
        <f t="shared" ref="N1691:N1749" si="10847">H1691+K1691</f>
        <v>100213.4</v>
      </c>
      <c r="O1691" s="14">
        <f t="shared" ref="O1691:O1749" si="10848">I1691+L1691</f>
        <v>100213.4</v>
      </c>
      <c r="P1691" s="14">
        <f t="shared" si="10738"/>
        <v>225.1</v>
      </c>
      <c r="Q1691" s="14">
        <f t="shared" si="10739"/>
        <v>0</v>
      </c>
      <c r="R1691" s="14">
        <f t="shared" si="10740"/>
        <v>0</v>
      </c>
      <c r="S1691" s="14">
        <f t="shared" si="10741"/>
        <v>0</v>
      </c>
      <c r="T1691" s="14">
        <f t="shared" si="10742"/>
        <v>0</v>
      </c>
      <c r="U1691" s="14">
        <f t="shared" si="10743"/>
        <v>0</v>
      </c>
      <c r="V1691" s="14">
        <f t="shared" si="10744"/>
        <v>0</v>
      </c>
      <c r="W1691" s="14">
        <f t="shared" si="10745"/>
        <v>0</v>
      </c>
      <c r="X1691" s="14">
        <f t="shared" si="10746"/>
        <v>0</v>
      </c>
      <c r="Y1691" s="14">
        <f t="shared" si="10691"/>
        <v>100264.40000000001</v>
      </c>
      <c r="Z1691" s="14">
        <f t="shared" si="10692"/>
        <v>100213.4</v>
      </c>
      <c r="AA1691" s="14">
        <f t="shared" si="10693"/>
        <v>100213.4</v>
      </c>
      <c r="AB1691" s="14">
        <f t="shared" si="10747"/>
        <v>0</v>
      </c>
      <c r="AC1691" s="14">
        <f t="shared" si="10748"/>
        <v>0</v>
      </c>
      <c r="AD1691" s="14">
        <f t="shared" si="10749"/>
        <v>0</v>
      </c>
      <c r="AE1691" s="14">
        <f t="shared" si="10694"/>
        <v>100264.40000000001</v>
      </c>
      <c r="AF1691" s="14">
        <f t="shared" si="10695"/>
        <v>100213.4</v>
      </c>
      <c r="AG1691" s="14">
        <f t="shared" si="10696"/>
        <v>100213.4</v>
      </c>
      <c r="AH1691" s="14">
        <f t="shared" si="10750"/>
        <v>0</v>
      </c>
      <c r="AI1691" s="14">
        <f t="shared" si="10751"/>
        <v>0</v>
      </c>
      <c r="AJ1691" s="14">
        <f t="shared" si="10752"/>
        <v>0</v>
      </c>
      <c r="AK1691" s="14">
        <f t="shared" si="10753"/>
        <v>0</v>
      </c>
      <c r="AL1691" s="14">
        <f t="shared" si="10754"/>
        <v>0</v>
      </c>
      <c r="AM1691" s="14">
        <f t="shared" si="10755"/>
        <v>0</v>
      </c>
      <c r="AN1691" s="14">
        <f t="shared" si="10756"/>
        <v>0</v>
      </c>
      <c r="AO1691" s="14">
        <f t="shared" si="10757"/>
        <v>0</v>
      </c>
      <c r="AP1691" s="14">
        <f t="shared" si="10758"/>
        <v>0</v>
      </c>
      <c r="AQ1691" s="14">
        <f t="shared" si="10805"/>
        <v>0</v>
      </c>
      <c r="AR1691" s="14">
        <f t="shared" si="10806"/>
        <v>0</v>
      </c>
      <c r="AS1691" s="14">
        <f t="shared" si="10807"/>
        <v>0</v>
      </c>
      <c r="AT1691" s="14">
        <f t="shared" si="10808"/>
        <v>0</v>
      </c>
      <c r="AU1691" s="14">
        <f t="shared" si="10809"/>
        <v>0</v>
      </c>
      <c r="AV1691" s="14">
        <f t="shared" si="10810"/>
        <v>0</v>
      </c>
      <c r="AW1691" s="14">
        <f t="shared" si="10697"/>
        <v>100264.40000000001</v>
      </c>
      <c r="AX1691" s="14">
        <f t="shared" si="10698"/>
        <v>100213.4</v>
      </c>
      <c r="AY1691" s="14">
        <f t="shared" si="10699"/>
        <v>100213.4</v>
      </c>
      <c r="AZ1691" s="14">
        <f t="shared" si="10811"/>
        <v>0</v>
      </c>
      <c r="BA1691" s="14">
        <f t="shared" si="10700"/>
        <v>100264.40000000001</v>
      </c>
      <c r="BB1691" s="14">
        <f t="shared" si="10701"/>
        <v>100213.4</v>
      </c>
      <c r="BC1691" s="14">
        <f t="shared" si="10702"/>
        <v>100213.4</v>
      </c>
      <c r="BD1691" s="14">
        <f t="shared" si="10812"/>
        <v>0</v>
      </c>
      <c r="BE1691" s="14">
        <f t="shared" si="10813"/>
        <v>0</v>
      </c>
      <c r="BF1691" s="14">
        <f t="shared" si="10814"/>
        <v>-99805.3</v>
      </c>
      <c r="BG1691" s="14">
        <f t="shared" si="10815"/>
        <v>0</v>
      </c>
      <c r="BH1691" s="14">
        <f t="shared" si="10816"/>
        <v>0</v>
      </c>
      <c r="BI1691" s="14">
        <f t="shared" si="10817"/>
        <v>0</v>
      </c>
      <c r="BJ1691" s="14">
        <f t="shared" si="10818"/>
        <v>-100213.4</v>
      </c>
      <c r="BK1691" s="14">
        <f t="shared" si="10819"/>
        <v>0</v>
      </c>
      <c r="BL1691" s="14">
        <f t="shared" si="10820"/>
        <v>0</v>
      </c>
      <c r="BM1691" s="14">
        <f t="shared" si="10821"/>
        <v>0</v>
      </c>
      <c r="BN1691" s="14">
        <f t="shared" si="10822"/>
        <v>-100213.4</v>
      </c>
      <c r="BO1691" s="14">
        <f t="shared" si="10703"/>
        <v>459.10000000000582</v>
      </c>
      <c r="BP1691" s="14">
        <f t="shared" si="10704"/>
        <v>0</v>
      </c>
      <c r="BQ1691" s="14">
        <f t="shared" si="10705"/>
        <v>0</v>
      </c>
      <c r="BR1691" s="14">
        <f>BR1692</f>
        <v>0</v>
      </c>
      <c r="BS1691" s="14">
        <f>BS1692</f>
        <v>99022.222999999998</v>
      </c>
      <c r="BT1691" s="14">
        <f>BT1692</f>
        <v>99022.222999999998</v>
      </c>
      <c r="BU1691" s="14">
        <f t="shared" si="10706"/>
        <v>459.10000000000582</v>
      </c>
      <c r="BV1691" s="14">
        <f t="shared" si="10707"/>
        <v>99022.222999999998</v>
      </c>
      <c r="BW1691" s="14">
        <f t="shared" si="10708"/>
        <v>99022.222999999998</v>
      </c>
      <c r="BX1691" s="14">
        <f t="shared" ref="BX1691:CF1691" si="10849">BX1692</f>
        <v>0</v>
      </c>
      <c r="BY1691" s="14">
        <f t="shared" si="10849"/>
        <v>0</v>
      </c>
      <c r="BZ1691" s="14">
        <f t="shared" si="10849"/>
        <v>0</v>
      </c>
      <c r="CA1691" s="14">
        <f t="shared" si="10849"/>
        <v>0</v>
      </c>
      <c r="CB1691" s="14">
        <f t="shared" si="10849"/>
        <v>0</v>
      </c>
      <c r="CC1691" s="14">
        <f t="shared" si="10849"/>
        <v>0</v>
      </c>
      <c r="CD1691" s="14">
        <f t="shared" si="10849"/>
        <v>0</v>
      </c>
      <c r="CE1691" s="14">
        <f t="shared" si="10849"/>
        <v>0</v>
      </c>
      <c r="CF1691" s="14">
        <f t="shared" si="10849"/>
        <v>0</v>
      </c>
      <c r="CG1691" s="14">
        <f t="shared" si="10709"/>
        <v>459.10000000000582</v>
      </c>
      <c r="CH1691" s="14">
        <f>CH1692</f>
        <v>0</v>
      </c>
      <c r="CI1691" s="84">
        <f t="shared" si="10843"/>
        <v>459.10000000000582</v>
      </c>
      <c r="CJ1691" s="14">
        <f t="shared" si="10710"/>
        <v>99022.222999999998</v>
      </c>
      <c r="CK1691" s="52">
        <f>CK1692</f>
        <v>0</v>
      </c>
      <c r="CL1691" s="84">
        <f t="shared" si="10844"/>
        <v>99022.222999999998</v>
      </c>
      <c r="CM1691" s="14">
        <f t="shared" si="10711"/>
        <v>99022.222999999998</v>
      </c>
      <c r="CN1691" s="52">
        <f>CN1692</f>
        <v>0</v>
      </c>
      <c r="CO1691" s="84">
        <f t="shared" si="10845"/>
        <v>99022.222999999998</v>
      </c>
      <c r="CP1691" s="14">
        <f>CP1692</f>
        <v>0</v>
      </c>
      <c r="CQ1691" s="29"/>
      <c r="CR1691" s="29"/>
      <c r="CT1691" s="1"/>
    </row>
    <row r="1692" spans="1:98" ht="31.2" customHeight="1" x14ac:dyDescent="0.3">
      <c r="A1692" s="76" t="s">
        <v>527</v>
      </c>
      <c r="B1692" s="76" t="s">
        <v>127</v>
      </c>
      <c r="C1692" s="76" t="s">
        <v>273</v>
      </c>
      <c r="D1692" s="76" t="s">
        <v>493</v>
      </c>
      <c r="E1692" s="76"/>
      <c r="F1692" s="77" t="s">
        <v>494</v>
      </c>
      <c r="G1692" s="14">
        <f t="shared" ref="G1692:L1692" si="10850">G1693+G1695</f>
        <v>100039.3</v>
      </c>
      <c r="H1692" s="14">
        <f t="shared" si="10850"/>
        <v>100213.4</v>
      </c>
      <c r="I1692" s="14">
        <f t="shared" si="10850"/>
        <v>100213.4</v>
      </c>
      <c r="J1692" s="14">
        <f t="shared" si="10850"/>
        <v>0</v>
      </c>
      <c r="K1692" s="14">
        <f t="shared" si="10850"/>
        <v>0</v>
      </c>
      <c r="L1692" s="14">
        <f t="shared" si="10850"/>
        <v>0</v>
      </c>
      <c r="M1692" s="14">
        <f t="shared" si="10846"/>
        <v>100039.3</v>
      </c>
      <c r="N1692" s="14">
        <f t="shared" si="10847"/>
        <v>100213.4</v>
      </c>
      <c r="O1692" s="14">
        <f t="shared" si="10848"/>
        <v>100213.4</v>
      </c>
      <c r="P1692" s="14">
        <f t="shared" ref="P1692:X1692" si="10851">P1693+P1695</f>
        <v>225.1</v>
      </c>
      <c r="Q1692" s="14">
        <f t="shared" si="10851"/>
        <v>0</v>
      </c>
      <c r="R1692" s="14">
        <f t="shared" si="10851"/>
        <v>0</v>
      </c>
      <c r="S1692" s="14">
        <f t="shared" si="10851"/>
        <v>0</v>
      </c>
      <c r="T1692" s="14">
        <f t="shared" si="10851"/>
        <v>0</v>
      </c>
      <c r="U1692" s="14">
        <f t="shared" si="10851"/>
        <v>0</v>
      </c>
      <c r="V1692" s="14">
        <f t="shared" si="10851"/>
        <v>0</v>
      </c>
      <c r="W1692" s="14">
        <f t="shared" si="10851"/>
        <v>0</v>
      </c>
      <c r="X1692" s="14">
        <f t="shared" si="10851"/>
        <v>0</v>
      </c>
      <c r="Y1692" s="14">
        <f t="shared" si="10691"/>
        <v>100264.40000000001</v>
      </c>
      <c r="Z1692" s="14">
        <f t="shared" si="10692"/>
        <v>100213.4</v>
      </c>
      <c r="AA1692" s="14">
        <f t="shared" si="10693"/>
        <v>100213.4</v>
      </c>
      <c r="AB1692" s="14">
        <f>AB1693+AB1695</f>
        <v>0</v>
      </c>
      <c r="AC1692" s="14">
        <f>AC1693+AC1695</f>
        <v>0</v>
      </c>
      <c r="AD1692" s="14">
        <f>AD1693+AD1695</f>
        <v>0</v>
      </c>
      <c r="AE1692" s="14">
        <f t="shared" si="10694"/>
        <v>100264.40000000001</v>
      </c>
      <c r="AF1692" s="14">
        <f t="shared" si="10695"/>
        <v>100213.4</v>
      </c>
      <c r="AG1692" s="14">
        <f t="shared" si="10696"/>
        <v>100213.4</v>
      </c>
      <c r="AH1692" s="14">
        <f t="shared" ref="AH1692:AV1692" si="10852">AH1693+AH1695</f>
        <v>0</v>
      </c>
      <c r="AI1692" s="14">
        <f t="shared" si="10852"/>
        <v>0</v>
      </c>
      <c r="AJ1692" s="14">
        <f t="shared" si="10852"/>
        <v>0</v>
      </c>
      <c r="AK1692" s="14">
        <f t="shared" si="10852"/>
        <v>0</v>
      </c>
      <c r="AL1692" s="14">
        <f t="shared" si="10852"/>
        <v>0</v>
      </c>
      <c r="AM1692" s="14">
        <f t="shared" si="10852"/>
        <v>0</v>
      </c>
      <c r="AN1692" s="14">
        <f t="shared" si="10852"/>
        <v>0</v>
      </c>
      <c r="AO1692" s="14">
        <f t="shared" si="10852"/>
        <v>0</v>
      </c>
      <c r="AP1692" s="14">
        <f t="shared" si="10852"/>
        <v>0</v>
      </c>
      <c r="AQ1692" s="14">
        <f t="shared" si="10852"/>
        <v>0</v>
      </c>
      <c r="AR1692" s="14">
        <f t="shared" si="10852"/>
        <v>0</v>
      </c>
      <c r="AS1692" s="14">
        <f t="shared" si="10852"/>
        <v>0</v>
      </c>
      <c r="AT1692" s="14">
        <f t="shared" si="10852"/>
        <v>0</v>
      </c>
      <c r="AU1692" s="14">
        <f t="shared" si="10852"/>
        <v>0</v>
      </c>
      <c r="AV1692" s="14">
        <f t="shared" si="10852"/>
        <v>0</v>
      </c>
      <c r="AW1692" s="14">
        <f t="shared" si="10697"/>
        <v>100264.40000000001</v>
      </c>
      <c r="AX1692" s="14">
        <f t="shared" si="10698"/>
        <v>100213.4</v>
      </c>
      <c r="AY1692" s="14">
        <f t="shared" si="10699"/>
        <v>100213.4</v>
      </c>
      <c r="AZ1692" s="14">
        <f>AZ1693+AZ1695</f>
        <v>0</v>
      </c>
      <c r="BA1692" s="14">
        <f t="shared" si="10700"/>
        <v>100264.40000000001</v>
      </c>
      <c r="BB1692" s="14">
        <f t="shared" si="10701"/>
        <v>100213.4</v>
      </c>
      <c r="BC1692" s="14">
        <f t="shared" si="10702"/>
        <v>100213.4</v>
      </c>
      <c r="BD1692" s="14">
        <f t="shared" ref="BD1692:BN1692" si="10853">BD1693+BD1695</f>
        <v>0</v>
      </c>
      <c r="BE1692" s="14">
        <f t="shared" si="10853"/>
        <v>0</v>
      </c>
      <c r="BF1692" s="14">
        <f t="shared" si="10853"/>
        <v>-99805.3</v>
      </c>
      <c r="BG1692" s="14">
        <f t="shared" si="10853"/>
        <v>0</v>
      </c>
      <c r="BH1692" s="14">
        <f t="shared" si="10853"/>
        <v>0</v>
      </c>
      <c r="BI1692" s="14">
        <f t="shared" si="10853"/>
        <v>0</v>
      </c>
      <c r="BJ1692" s="14">
        <f t="shared" si="10853"/>
        <v>-100213.4</v>
      </c>
      <c r="BK1692" s="14">
        <f t="shared" si="10853"/>
        <v>0</v>
      </c>
      <c r="BL1692" s="14">
        <f t="shared" si="10853"/>
        <v>0</v>
      </c>
      <c r="BM1692" s="14">
        <f t="shared" si="10853"/>
        <v>0</v>
      </c>
      <c r="BN1692" s="14">
        <f t="shared" si="10853"/>
        <v>-100213.4</v>
      </c>
      <c r="BO1692" s="14">
        <f t="shared" si="10703"/>
        <v>459.10000000000582</v>
      </c>
      <c r="BP1692" s="14">
        <f t="shared" si="10704"/>
        <v>0</v>
      </c>
      <c r="BQ1692" s="14">
        <f t="shared" si="10705"/>
        <v>0</v>
      </c>
      <c r="BR1692" s="14">
        <f>BR1693+BR1695</f>
        <v>0</v>
      </c>
      <c r="BS1692" s="14">
        <f>BS1693+BS1695</f>
        <v>99022.222999999998</v>
      </c>
      <c r="BT1692" s="14">
        <f>BT1693+BT1695</f>
        <v>99022.222999999998</v>
      </c>
      <c r="BU1692" s="14">
        <f t="shared" si="10706"/>
        <v>459.10000000000582</v>
      </c>
      <c r="BV1692" s="14">
        <f t="shared" si="10707"/>
        <v>99022.222999999998</v>
      </c>
      <c r="BW1692" s="14">
        <f t="shared" si="10708"/>
        <v>99022.222999999998</v>
      </c>
      <c r="BX1692" s="14">
        <f t="shared" ref="BX1692:CF1692" si="10854">BX1693+BX1695</f>
        <v>0</v>
      </c>
      <c r="BY1692" s="14">
        <f t="shared" si="10854"/>
        <v>0</v>
      </c>
      <c r="BZ1692" s="14">
        <f t="shared" si="10854"/>
        <v>0</v>
      </c>
      <c r="CA1692" s="14">
        <f t="shared" si="10854"/>
        <v>0</v>
      </c>
      <c r="CB1692" s="14">
        <f t="shared" si="10854"/>
        <v>0</v>
      </c>
      <c r="CC1692" s="14">
        <f t="shared" si="10854"/>
        <v>0</v>
      </c>
      <c r="CD1692" s="14">
        <f t="shared" si="10854"/>
        <v>0</v>
      </c>
      <c r="CE1692" s="14">
        <f t="shared" si="10854"/>
        <v>0</v>
      </c>
      <c r="CF1692" s="14">
        <f t="shared" si="10854"/>
        <v>0</v>
      </c>
      <c r="CG1692" s="14">
        <f t="shared" si="10709"/>
        <v>459.10000000000582</v>
      </c>
      <c r="CH1692" s="14">
        <f>CH1693+CH1695</f>
        <v>0</v>
      </c>
      <c r="CI1692" s="84">
        <f t="shared" si="10843"/>
        <v>459.10000000000582</v>
      </c>
      <c r="CJ1692" s="14">
        <f t="shared" si="10710"/>
        <v>99022.222999999998</v>
      </c>
      <c r="CK1692" s="52">
        <f>CK1693+CK1695</f>
        <v>0</v>
      </c>
      <c r="CL1692" s="84">
        <f t="shared" si="10844"/>
        <v>99022.222999999998</v>
      </c>
      <c r="CM1692" s="14">
        <f t="shared" si="10711"/>
        <v>99022.222999999998</v>
      </c>
      <c r="CN1692" s="52">
        <f>CN1693+CN1695</f>
        <v>0</v>
      </c>
      <c r="CO1692" s="84">
        <f t="shared" si="10845"/>
        <v>99022.222999999998</v>
      </c>
      <c r="CP1692" s="14">
        <f>CP1693+CP1695</f>
        <v>0</v>
      </c>
      <c r="CQ1692" s="29"/>
      <c r="CR1692" s="29"/>
      <c r="CT1692" s="1"/>
    </row>
    <row r="1693" spans="1:98" ht="31.2" customHeight="1" x14ac:dyDescent="0.3">
      <c r="A1693" s="76" t="s">
        <v>527</v>
      </c>
      <c r="B1693" s="76" t="s">
        <v>127</v>
      </c>
      <c r="C1693" s="76" t="s">
        <v>273</v>
      </c>
      <c r="D1693" s="76" t="s">
        <v>539</v>
      </c>
      <c r="E1693" s="76"/>
      <c r="F1693" s="77" t="s">
        <v>540</v>
      </c>
      <c r="G1693" s="14">
        <f t="shared" ref="G1693:L1693" si="10855">G1694</f>
        <v>99805.3</v>
      </c>
      <c r="H1693" s="14">
        <f t="shared" si="10855"/>
        <v>100213.4</v>
      </c>
      <c r="I1693" s="14">
        <f t="shared" si="10855"/>
        <v>100213.4</v>
      </c>
      <c r="J1693" s="14">
        <f t="shared" si="10855"/>
        <v>0</v>
      </c>
      <c r="K1693" s="14">
        <f t="shared" si="10855"/>
        <v>0</v>
      </c>
      <c r="L1693" s="14">
        <f t="shared" si="10855"/>
        <v>0</v>
      </c>
      <c r="M1693" s="14">
        <f t="shared" si="10846"/>
        <v>99805.3</v>
      </c>
      <c r="N1693" s="14">
        <f t="shared" si="10847"/>
        <v>100213.4</v>
      </c>
      <c r="O1693" s="14">
        <f t="shared" si="10848"/>
        <v>100213.4</v>
      </c>
      <c r="P1693" s="14">
        <f t="shared" ref="P1693:X1693" si="10856">P1694</f>
        <v>0</v>
      </c>
      <c r="Q1693" s="14">
        <f t="shared" si="10856"/>
        <v>0</v>
      </c>
      <c r="R1693" s="14">
        <f t="shared" si="10856"/>
        <v>0</v>
      </c>
      <c r="S1693" s="14">
        <f t="shared" si="10856"/>
        <v>0</v>
      </c>
      <c r="T1693" s="14">
        <f t="shared" si="10856"/>
        <v>0</v>
      </c>
      <c r="U1693" s="14">
        <f t="shared" si="10856"/>
        <v>0</v>
      </c>
      <c r="V1693" s="14">
        <f t="shared" si="10856"/>
        <v>0</v>
      </c>
      <c r="W1693" s="14">
        <f t="shared" si="10856"/>
        <v>0</v>
      </c>
      <c r="X1693" s="14">
        <f t="shared" si="10856"/>
        <v>0</v>
      </c>
      <c r="Y1693" s="14">
        <f t="shared" si="10691"/>
        <v>99805.3</v>
      </c>
      <c r="Z1693" s="14">
        <f t="shared" si="10692"/>
        <v>100213.4</v>
      </c>
      <c r="AA1693" s="14">
        <f t="shared" si="10693"/>
        <v>100213.4</v>
      </c>
      <c r="AB1693" s="14">
        <f>AB1694</f>
        <v>0</v>
      </c>
      <c r="AC1693" s="14">
        <f>AC1694</f>
        <v>0</v>
      </c>
      <c r="AD1693" s="14">
        <f>AD1694</f>
        <v>0</v>
      </c>
      <c r="AE1693" s="14">
        <f t="shared" si="10694"/>
        <v>99805.3</v>
      </c>
      <c r="AF1693" s="14">
        <f t="shared" si="10695"/>
        <v>100213.4</v>
      </c>
      <c r="AG1693" s="14">
        <f t="shared" si="10696"/>
        <v>100213.4</v>
      </c>
      <c r="AH1693" s="14">
        <f t="shared" ref="AH1693:AV1693" si="10857">AH1694</f>
        <v>0</v>
      </c>
      <c r="AI1693" s="14">
        <f t="shared" si="10857"/>
        <v>0</v>
      </c>
      <c r="AJ1693" s="14">
        <f t="shared" si="10857"/>
        <v>0</v>
      </c>
      <c r="AK1693" s="14">
        <f t="shared" si="10857"/>
        <v>0</v>
      </c>
      <c r="AL1693" s="14">
        <f t="shared" si="10857"/>
        <v>0</v>
      </c>
      <c r="AM1693" s="14">
        <f t="shared" si="10857"/>
        <v>0</v>
      </c>
      <c r="AN1693" s="14">
        <f t="shared" si="10857"/>
        <v>0</v>
      </c>
      <c r="AO1693" s="14">
        <f t="shared" si="10857"/>
        <v>0</v>
      </c>
      <c r="AP1693" s="14">
        <f t="shared" si="10857"/>
        <v>0</v>
      </c>
      <c r="AQ1693" s="14">
        <f t="shared" si="10857"/>
        <v>0</v>
      </c>
      <c r="AR1693" s="14">
        <f t="shared" si="10857"/>
        <v>0</v>
      </c>
      <c r="AS1693" s="14">
        <f t="shared" si="10857"/>
        <v>0</v>
      </c>
      <c r="AT1693" s="14">
        <f t="shared" si="10857"/>
        <v>0</v>
      </c>
      <c r="AU1693" s="14">
        <f t="shared" si="10857"/>
        <v>0</v>
      </c>
      <c r="AV1693" s="14">
        <f t="shared" si="10857"/>
        <v>0</v>
      </c>
      <c r="AW1693" s="14">
        <f t="shared" si="10697"/>
        <v>99805.3</v>
      </c>
      <c r="AX1693" s="14">
        <f t="shared" si="10698"/>
        <v>100213.4</v>
      </c>
      <c r="AY1693" s="14">
        <f t="shared" si="10699"/>
        <v>100213.4</v>
      </c>
      <c r="AZ1693" s="14">
        <f>AZ1694</f>
        <v>0</v>
      </c>
      <c r="BA1693" s="14">
        <f t="shared" si="10700"/>
        <v>99805.3</v>
      </c>
      <c r="BB1693" s="14">
        <f t="shared" si="10701"/>
        <v>100213.4</v>
      </c>
      <c r="BC1693" s="14">
        <f t="shared" si="10702"/>
        <v>100213.4</v>
      </c>
      <c r="BD1693" s="14">
        <f t="shared" ref="BD1693:BN1693" si="10858">BD1694</f>
        <v>0</v>
      </c>
      <c r="BE1693" s="14">
        <f t="shared" si="10858"/>
        <v>0</v>
      </c>
      <c r="BF1693" s="14">
        <f t="shared" si="10858"/>
        <v>-99805.3</v>
      </c>
      <c r="BG1693" s="14">
        <f t="shared" si="10858"/>
        <v>0</v>
      </c>
      <c r="BH1693" s="14">
        <f t="shared" si="10858"/>
        <v>0</v>
      </c>
      <c r="BI1693" s="14">
        <f t="shared" si="10858"/>
        <v>0</v>
      </c>
      <c r="BJ1693" s="14">
        <f t="shared" si="10858"/>
        <v>-100213.4</v>
      </c>
      <c r="BK1693" s="14">
        <f t="shared" si="10858"/>
        <v>0</v>
      </c>
      <c r="BL1693" s="14">
        <f t="shared" si="10858"/>
        <v>0</v>
      </c>
      <c r="BM1693" s="14">
        <f t="shared" si="10858"/>
        <v>0</v>
      </c>
      <c r="BN1693" s="14">
        <f t="shared" si="10858"/>
        <v>-100213.4</v>
      </c>
      <c r="BO1693" s="14">
        <f t="shared" si="10703"/>
        <v>0</v>
      </c>
      <c r="BP1693" s="14">
        <f t="shared" si="10704"/>
        <v>0</v>
      </c>
      <c r="BQ1693" s="14">
        <f t="shared" si="10705"/>
        <v>0</v>
      </c>
      <c r="BR1693" s="14">
        <f>BR1694</f>
        <v>0</v>
      </c>
      <c r="BS1693" s="14">
        <f>BS1694</f>
        <v>99022.222999999998</v>
      </c>
      <c r="BT1693" s="14">
        <f>BT1694</f>
        <v>99022.222999999998</v>
      </c>
      <c r="BU1693" s="14">
        <f t="shared" si="10706"/>
        <v>0</v>
      </c>
      <c r="BV1693" s="14">
        <f t="shared" si="10707"/>
        <v>99022.222999999998</v>
      </c>
      <c r="BW1693" s="14">
        <f t="shared" si="10708"/>
        <v>99022.222999999998</v>
      </c>
      <c r="BX1693" s="14">
        <f t="shared" ref="BX1693:CF1693" si="10859">BX1694</f>
        <v>0</v>
      </c>
      <c r="BY1693" s="14">
        <f t="shared" si="10859"/>
        <v>0</v>
      </c>
      <c r="BZ1693" s="14">
        <f t="shared" si="10859"/>
        <v>0</v>
      </c>
      <c r="CA1693" s="14">
        <f t="shared" si="10859"/>
        <v>0</v>
      </c>
      <c r="CB1693" s="14">
        <f t="shared" si="10859"/>
        <v>0</v>
      </c>
      <c r="CC1693" s="14">
        <f t="shared" si="10859"/>
        <v>0</v>
      </c>
      <c r="CD1693" s="14">
        <f t="shared" si="10859"/>
        <v>0</v>
      </c>
      <c r="CE1693" s="14">
        <f t="shared" si="10859"/>
        <v>0</v>
      </c>
      <c r="CF1693" s="14">
        <f t="shared" si="10859"/>
        <v>0</v>
      </c>
      <c r="CG1693" s="14">
        <f t="shared" si="10709"/>
        <v>0</v>
      </c>
      <c r="CH1693" s="14">
        <f>CH1694</f>
        <v>0</v>
      </c>
      <c r="CI1693" s="84">
        <f t="shared" si="10843"/>
        <v>0</v>
      </c>
      <c r="CJ1693" s="14">
        <f t="shared" si="10710"/>
        <v>99022.222999999998</v>
      </c>
      <c r="CK1693" s="52">
        <f>CK1694</f>
        <v>0</v>
      </c>
      <c r="CL1693" s="84">
        <f t="shared" si="10844"/>
        <v>99022.222999999998</v>
      </c>
      <c r="CM1693" s="14">
        <f t="shared" si="10711"/>
        <v>99022.222999999998</v>
      </c>
      <c r="CN1693" s="52">
        <f>CN1694</f>
        <v>0</v>
      </c>
      <c r="CO1693" s="84">
        <f t="shared" si="10845"/>
        <v>99022.222999999998</v>
      </c>
      <c r="CP1693" s="14">
        <f>CP1694</f>
        <v>0</v>
      </c>
      <c r="CQ1693" s="29"/>
      <c r="CR1693" s="29"/>
      <c r="CT1693" s="1"/>
    </row>
    <row r="1694" spans="1:98" ht="31.2" customHeight="1" x14ac:dyDescent="0.3">
      <c r="A1694" s="76" t="s">
        <v>527</v>
      </c>
      <c r="B1694" s="76" t="s">
        <v>127</v>
      </c>
      <c r="C1694" s="76" t="s">
        <v>273</v>
      </c>
      <c r="D1694" s="76" t="s">
        <v>539</v>
      </c>
      <c r="E1694" s="76" t="s">
        <v>140</v>
      </c>
      <c r="F1694" s="77" t="s">
        <v>141</v>
      </c>
      <c r="G1694" s="14">
        <f>98817.3+988</f>
        <v>99805.3</v>
      </c>
      <c r="H1694" s="14">
        <f>99225.4+988</f>
        <v>100213.4</v>
      </c>
      <c r="I1694" s="14">
        <f>99225.4+988</f>
        <v>100213.4</v>
      </c>
      <c r="J1694" s="14"/>
      <c r="K1694" s="14"/>
      <c r="L1694" s="14"/>
      <c r="M1694" s="14">
        <f t="shared" si="10846"/>
        <v>99805.3</v>
      </c>
      <c r="N1694" s="14">
        <f t="shared" si="10847"/>
        <v>100213.4</v>
      </c>
      <c r="O1694" s="14">
        <f t="shared" si="10848"/>
        <v>100213.4</v>
      </c>
      <c r="P1694" s="14"/>
      <c r="Q1694" s="14"/>
      <c r="R1694" s="14"/>
      <c r="S1694" s="14"/>
      <c r="T1694" s="14"/>
      <c r="U1694" s="14"/>
      <c r="V1694" s="14"/>
      <c r="W1694" s="14"/>
      <c r="X1694" s="14"/>
      <c r="Y1694" s="14">
        <f t="shared" si="10691"/>
        <v>99805.3</v>
      </c>
      <c r="Z1694" s="14">
        <f t="shared" si="10692"/>
        <v>100213.4</v>
      </c>
      <c r="AA1694" s="14">
        <f t="shared" si="10693"/>
        <v>100213.4</v>
      </c>
      <c r="AB1694" s="14"/>
      <c r="AC1694" s="14"/>
      <c r="AD1694" s="14"/>
      <c r="AE1694" s="14">
        <f t="shared" si="10694"/>
        <v>99805.3</v>
      </c>
      <c r="AF1694" s="14">
        <f t="shared" si="10695"/>
        <v>100213.4</v>
      </c>
      <c r="AG1694" s="14">
        <f t="shared" si="10696"/>
        <v>100213.4</v>
      </c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>
        <f t="shared" si="10697"/>
        <v>99805.3</v>
      </c>
      <c r="AX1694" s="14">
        <f t="shared" si="10698"/>
        <v>100213.4</v>
      </c>
      <c r="AY1694" s="14">
        <f t="shared" si="10699"/>
        <v>100213.4</v>
      </c>
      <c r="AZ1694" s="14"/>
      <c r="BA1694" s="14">
        <f t="shared" si="10700"/>
        <v>99805.3</v>
      </c>
      <c r="BB1694" s="14">
        <f t="shared" si="10701"/>
        <v>100213.4</v>
      </c>
      <c r="BC1694" s="14">
        <f t="shared" si="10702"/>
        <v>100213.4</v>
      </c>
      <c r="BD1694" s="14"/>
      <c r="BE1694" s="14"/>
      <c r="BF1694" s="14">
        <v>-99805.3</v>
      </c>
      <c r="BG1694" s="14"/>
      <c r="BH1694" s="14"/>
      <c r="BI1694" s="14"/>
      <c r="BJ1694" s="14">
        <v>-100213.4</v>
      </c>
      <c r="BK1694" s="14"/>
      <c r="BL1694" s="14"/>
      <c r="BM1694" s="14"/>
      <c r="BN1694" s="14">
        <v>-100213.4</v>
      </c>
      <c r="BO1694" s="14">
        <f t="shared" si="10703"/>
        <v>0</v>
      </c>
      <c r="BP1694" s="14">
        <f t="shared" si="10704"/>
        <v>0</v>
      </c>
      <c r="BQ1694" s="14">
        <f t="shared" si="10705"/>
        <v>0</v>
      </c>
      <c r="BR1694" s="14"/>
      <c r="BS1694" s="14">
        <v>99022.222999999998</v>
      </c>
      <c r="BT1694" s="14">
        <v>99022.222999999998</v>
      </c>
      <c r="BU1694" s="14">
        <f t="shared" si="10706"/>
        <v>0</v>
      </c>
      <c r="BV1694" s="14">
        <f t="shared" si="10707"/>
        <v>99022.222999999998</v>
      </c>
      <c r="BW1694" s="14">
        <f t="shared" si="10708"/>
        <v>99022.222999999998</v>
      </c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>
        <f t="shared" si="10709"/>
        <v>0</v>
      </c>
      <c r="CH1694" s="14"/>
      <c r="CI1694" s="84">
        <f t="shared" si="10843"/>
        <v>0</v>
      </c>
      <c r="CJ1694" s="14">
        <f t="shared" si="10710"/>
        <v>99022.222999999998</v>
      </c>
      <c r="CK1694" s="52"/>
      <c r="CL1694" s="84">
        <f t="shared" si="10844"/>
        <v>99022.222999999998</v>
      </c>
      <c r="CM1694" s="14">
        <f t="shared" si="10711"/>
        <v>99022.222999999998</v>
      </c>
      <c r="CN1694" s="52"/>
      <c r="CO1694" s="84">
        <f t="shared" si="10845"/>
        <v>99022.222999999998</v>
      </c>
      <c r="CP1694" s="14"/>
      <c r="CQ1694" s="29"/>
      <c r="CR1694" s="29"/>
      <c r="CT1694" s="1"/>
    </row>
    <row r="1695" spans="1:98" ht="15.6" customHeight="1" x14ac:dyDescent="0.3">
      <c r="A1695" s="76" t="s">
        <v>527</v>
      </c>
      <c r="B1695" s="76" t="s">
        <v>127</v>
      </c>
      <c r="C1695" s="76" t="s">
        <v>273</v>
      </c>
      <c r="D1695" s="76" t="s">
        <v>541</v>
      </c>
      <c r="E1695" s="76"/>
      <c r="F1695" s="77" t="s">
        <v>232</v>
      </c>
      <c r="G1695" s="14">
        <f t="shared" ref="G1695:L1695" si="10860">G1696</f>
        <v>234</v>
      </c>
      <c r="H1695" s="14">
        <f t="shared" si="10860"/>
        <v>0</v>
      </c>
      <c r="I1695" s="14">
        <f t="shared" si="10860"/>
        <v>0</v>
      </c>
      <c r="J1695" s="14">
        <f t="shared" si="10860"/>
        <v>0</v>
      </c>
      <c r="K1695" s="14">
        <f t="shared" si="10860"/>
        <v>0</v>
      </c>
      <c r="L1695" s="14">
        <f t="shared" si="10860"/>
        <v>0</v>
      </c>
      <c r="M1695" s="14">
        <f t="shared" si="10846"/>
        <v>234</v>
      </c>
      <c r="N1695" s="14">
        <f t="shared" si="10847"/>
        <v>0</v>
      </c>
      <c r="O1695" s="14">
        <f t="shared" si="10848"/>
        <v>0</v>
      </c>
      <c r="P1695" s="14">
        <f t="shared" ref="P1695:X1695" si="10861">P1696</f>
        <v>225.1</v>
      </c>
      <c r="Q1695" s="14">
        <f t="shared" si="10861"/>
        <v>0</v>
      </c>
      <c r="R1695" s="14">
        <f t="shared" si="10861"/>
        <v>0</v>
      </c>
      <c r="S1695" s="14">
        <f t="shared" si="10861"/>
        <v>0</v>
      </c>
      <c r="T1695" s="14">
        <f t="shared" si="10861"/>
        <v>0</v>
      </c>
      <c r="U1695" s="14">
        <f t="shared" si="10861"/>
        <v>0</v>
      </c>
      <c r="V1695" s="14">
        <f t="shared" si="10861"/>
        <v>0</v>
      </c>
      <c r="W1695" s="14">
        <f t="shared" si="10861"/>
        <v>0</v>
      </c>
      <c r="X1695" s="14">
        <f t="shared" si="10861"/>
        <v>0</v>
      </c>
      <c r="Y1695" s="14">
        <f t="shared" si="10691"/>
        <v>459.1</v>
      </c>
      <c r="Z1695" s="14">
        <f t="shared" si="10692"/>
        <v>0</v>
      </c>
      <c r="AA1695" s="14">
        <f t="shared" si="10693"/>
        <v>0</v>
      </c>
      <c r="AB1695" s="14">
        <f>AB1696</f>
        <v>0</v>
      </c>
      <c r="AC1695" s="14">
        <f>AC1696</f>
        <v>0</v>
      </c>
      <c r="AD1695" s="14">
        <f>AD1696</f>
        <v>0</v>
      </c>
      <c r="AE1695" s="14">
        <f t="shared" si="10694"/>
        <v>459.1</v>
      </c>
      <c r="AF1695" s="14">
        <f t="shared" si="10695"/>
        <v>0</v>
      </c>
      <c r="AG1695" s="14">
        <f t="shared" si="10696"/>
        <v>0</v>
      </c>
      <c r="AH1695" s="14">
        <f t="shared" ref="AH1695:AV1695" si="10862">AH1696</f>
        <v>0</v>
      </c>
      <c r="AI1695" s="14">
        <f t="shared" si="10862"/>
        <v>0</v>
      </c>
      <c r="AJ1695" s="14">
        <f t="shared" si="10862"/>
        <v>0</v>
      </c>
      <c r="AK1695" s="14">
        <f t="shared" si="10862"/>
        <v>0</v>
      </c>
      <c r="AL1695" s="14">
        <f t="shared" si="10862"/>
        <v>0</v>
      </c>
      <c r="AM1695" s="14">
        <f t="shared" si="10862"/>
        <v>0</v>
      </c>
      <c r="AN1695" s="14">
        <f t="shared" si="10862"/>
        <v>0</v>
      </c>
      <c r="AO1695" s="14">
        <f t="shared" si="10862"/>
        <v>0</v>
      </c>
      <c r="AP1695" s="14">
        <f t="shared" si="10862"/>
        <v>0</v>
      </c>
      <c r="AQ1695" s="14">
        <f t="shared" si="10862"/>
        <v>0</v>
      </c>
      <c r="AR1695" s="14">
        <f t="shared" si="10862"/>
        <v>0</v>
      </c>
      <c r="AS1695" s="14">
        <f t="shared" si="10862"/>
        <v>0</v>
      </c>
      <c r="AT1695" s="14">
        <f t="shared" si="10862"/>
        <v>0</v>
      </c>
      <c r="AU1695" s="14">
        <f t="shared" si="10862"/>
        <v>0</v>
      </c>
      <c r="AV1695" s="14">
        <f t="shared" si="10862"/>
        <v>0</v>
      </c>
      <c r="AW1695" s="14">
        <f t="shared" si="10697"/>
        <v>459.1</v>
      </c>
      <c r="AX1695" s="14">
        <f t="shared" si="10698"/>
        <v>0</v>
      </c>
      <c r="AY1695" s="14">
        <f t="shared" si="10699"/>
        <v>0</v>
      </c>
      <c r="AZ1695" s="14">
        <f>AZ1696</f>
        <v>0</v>
      </c>
      <c r="BA1695" s="14">
        <f t="shared" si="10700"/>
        <v>459.1</v>
      </c>
      <c r="BB1695" s="14">
        <f t="shared" si="10701"/>
        <v>0</v>
      </c>
      <c r="BC1695" s="14">
        <f t="shared" si="10702"/>
        <v>0</v>
      </c>
      <c r="BD1695" s="14">
        <f t="shared" ref="BD1695:BN1695" si="10863">BD1696</f>
        <v>0</v>
      </c>
      <c r="BE1695" s="14">
        <f t="shared" si="10863"/>
        <v>0</v>
      </c>
      <c r="BF1695" s="14">
        <f t="shared" si="10863"/>
        <v>0</v>
      </c>
      <c r="BG1695" s="14">
        <f t="shared" si="10863"/>
        <v>0</v>
      </c>
      <c r="BH1695" s="14">
        <f t="shared" si="10863"/>
        <v>0</v>
      </c>
      <c r="BI1695" s="14">
        <f t="shared" si="10863"/>
        <v>0</v>
      </c>
      <c r="BJ1695" s="14">
        <f t="shared" si="10863"/>
        <v>0</v>
      </c>
      <c r="BK1695" s="14">
        <f t="shared" si="10863"/>
        <v>0</v>
      </c>
      <c r="BL1695" s="14">
        <f t="shared" si="10863"/>
        <v>0</v>
      </c>
      <c r="BM1695" s="14">
        <f t="shared" si="10863"/>
        <v>0</v>
      </c>
      <c r="BN1695" s="14">
        <f t="shared" si="10863"/>
        <v>0</v>
      </c>
      <c r="BO1695" s="14">
        <f t="shared" si="10703"/>
        <v>459.1</v>
      </c>
      <c r="BP1695" s="14">
        <f t="shared" si="10704"/>
        <v>0</v>
      </c>
      <c r="BQ1695" s="14">
        <f t="shared" si="10705"/>
        <v>0</v>
      </c>
      <c r="BR1695" s="14">
        <f>BR1696</f>
        <v>0</v>
      </c>
      <c r="BS1695" s="14">
        <f>BS1696</f>
        <v>0</v>
      </c>
      <c r="BT1695" s="14">
        <f>BT1696</f>
        <v>0</v>
      </c>
      <c r="BU1695" s="14">
        <f t="shared" si="10706"/>
        <v>459.1</v>
      </c>
      <c r="BV1695" s="14">
        <f t="shared" si="10707"/>
        <v>0</v>
      </c>
      <c r="BW1695" s="14">
        <f t="shared" si="10708"/>
        <v>0</v>
      </c>
      <c r="BX1695" s="14">
        <f t="shared" ref="BX1695:CF1695" si="10864">BX1696</f>
        <v>0</v>
      </c>
      <c r="BY1695" s="14">
        <f t="shared" si="10864"/>
        <v>0</v>
      </c>
      <c r="BZ1695" s="14">
        <f t="shared" si="10864"/>
        <v>0</v>
      </c>
      <c r="CA1695" s="14">
        <f t="shared" si="10864"/>
        <v>0</v>
      </c>
      <c r="CB1695" s="14">
        <f t="shared" si="10864"/>
        <v>0</v>
      </c>
      <c r="CC1695" s="14">
        <f t="shared" si="10864"/>
        <v>0</v>
      </c>
      <c r="CD1695" s="14">
        <f t="shared" si="10864"/>
        <v>0</v>
      </c>
      <c r="CE1695" s="14">
        <f t="shared" si="10864"/>
        <v>0</v>
      </c>
      <c r="CF1695" s="14">
        <f t="shared" si="10864"/>
        <v>0</v>
      </c>
      <c r="CG1695" s="14">
        <f t="shared" si="10709"/>
        <v>459.1</v>
      </c>
      <c r="CH1695" s="14">
        <f>CH1696</f>
        <v>0</v>
      </c>
      <c r="CI1695" s="84">
        <f t="shared" si="10843"/>
        <v>459.1</v>
      </c>
      <c r="CJ1695" s="14">
        <f t="shared" si="10710"/>
        <v>0</v>
      </c>
      <c r="CK1695" s="52">
        <f>CK1696</f>
        <v>0</v>
      </c>
      <c r="CL1695" s="84">
        <f t="shared" si="10844"/>
        <v>0</v>
      </c>
      <c r="CM1695" s="14">
        <f t="shared" si="10711"/>
        <v>0</v>
      </c>
      <c r="CN1695" s="52">
        <f>CN1696</f>
        <v>0</v>
      </c>
      <c r="CO1695" s="84">
        <f t="shared" si="10845"/>
        <v>0</v>
      </c>
      <c r="CP1695" s="14">
        <f>CP1696</f>
        <v>0</v>
      </c>
      <c r="CQ1695" s="29"/>
      <c r="CR1695" s="29"/>
      <c r="CT1695" s="1"/>
    </row>
    <row r="1696" spans="1:98" ht="31.2" customHeight="1" x14ac:dyDescent="0.3">
      <c r="A1696" s="76" t="s">
        <v>527</v>
      </c>
      <c r="B1696" s="76" t="s">
        <v>127</v>
      </c>
      <c r="C1696" s="76" t="s">
        <v>273</v>
      </c>
      <c r="D1696" s="76" t="s">
        <v>541</v>
      </c>
      <c r="E1696" s="76" t="s">
        <v>140</v>
      </c>
      <c r="F1696" s="77" t="s">
        <v>141</v>
      </c>
      <c r="G1696" s="14">
        <v>234</v>
      </c>
      <c r="H1696" s="14">
        <v>0</v>
      </c>
      <c r="I1696" s="14">
        <v>0</v>
      </c>
      <c r="J1696" s="14"/>
      <c r="K1696" s="14"/>
      <c r="L1696" s="14"/>
      <c r="M1696" s="14">
        <f t="shared" si="10846"/>
        <v>234</v>
      </c>
      <c r="N1696" s="14">
        <f t="shared" si="10847"/>
        <v>0</v>
      </c>
      <c r="O1696" s="14">
        <f t="shared" si="10848"/>
        <v>0</v>
      </c>
      <c r="P1696" s="14">
        <v>225.1</v>
      </c>
      <c r="Q1696" s="14"/>
      <c r="R1696" s="14"/>
      <c r="S1696" s="14"/>
      <c r="T1696" s="14"/>
      <c r="U1696" s="14"/>
      <c r="V1696" s="14"/>
      <c r="W1696" s="14"/>
      <c r="X1696" s="14"/>
      <c r="Y1696" s="14">
        <f t="shared" si="10691"/>
        <v>459.1</v>
      </c>
      <c r="Z1696" s="14">
        <f t="shared" si="10692"/>
        <v>0</v>
      </c>
      <c r="AA1696" s="14">
        <f t="shared" si="10693"/>
        <v>0</v>
      </c>
      <c r="AB1696" s="14"/>
      <c r="AC1696" s="14"/>
      <c r="AD1696" s="14"/>
      <c r="AE1696" s="14">
        <f t="shared" si="10694"/>
        <v>459.1</v>
      </c>
      <c r="AF1696" s="14">
        <f t="shared" si="10695"/>
        <v>0</v>
      </c>
      <c r="AG1696" s="14">
        <f t="shared" si="10696"/>
        <v>0</v>
      </c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>
        <f t="shared" si="10697"/>
        <v>459.1</v>
      </c>
      <c r="AX1696" s="14">
        <f t="shared" si="10698"/>
        <v>0</v>
      </c>
      <c r="AY1696" s="14">
        <f t="shared" si="10699"/>
        <v>0</v>
      </c>
      <c r="AZ1696" s="14"/>
      <c r="BA1696" s="14">
        <f t="shared" si="10700"/>
        <v>459.1</v>
      </c>
      <c r="BB1696" s="14">
        <f t="shared" si="10701"/>
        <v>0</v>
      </c>
      <c r="BC1696" s="14">
        <f t="shared" si="10702"/>
        <v>0</v>
      </c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>
        <f t="shared" si="10703"/>
        <v>459.1</v>
      </c>
      <c r="BP1696" s="14">
        <f t="shared" si="10704"/>
        <v>0</v>
      </c>
      <c r="BQ1696" s="14">
        <f t="shared" si="10705"/>
        <v>0</v>
      </c>
      <c r="BR1696" s="14"/>
      <c r="BS1696" s="14"/>
      <c r="BT1696" s="14"/>
      <c r="BU1696" s="14">
        <f t="shared" si="10706"/>
        <v>459.1</v>
      </c>
      <c r="BV1696" s="14">
        <f t="shared" si="10707"/>
        <v>0</v>
      </c>
      <c r="BW1696" s="14">
        <f t="shared" si="10708"/>
        <v>0</v>
      </c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>
        <f t="shared" si="10709"/>
        <v>459.1</v>
      </c>
      <c r="CH1696" s="14"/>
      <c r="CI1696" s="84">
        <f t="shared" si="10843"/>
        <v>459.1</v>
      </c>
      <c r="CJ1696" s="14">
        <f t="shared" si="10710"/>
        <v>0</v>
      </c>
      <c r="CK1696" s="52"/>
      <c r="CL1696" s="84">
        <f t="shared" si="10844"/>
        <v>0</v>
      </c>
      <c r="CM1696" s="14">
        <f t="shared" si="10711"/>
        <v>0</v>
      </c>
      <c r="CN1696" s="52"/>
      <c r="CO1696" s="84">
        <f t="shared" si="10845"/>
        <v>0</v>
      </c>
      <c r="CP1696" s="14"/>
      <c r="CQ1696" s="29"/>
      <c r="CR1696" s="29"/>
      <c r="CT1696" s="1"/>
    </row>
    <row r="1697" spans="1:99" s="86" customFormat="1" ht="15.6" customHeight="1" x14ac:dyDescent="0.3">
      <c r="A1697" s="72" t="s">
        <v>527</v>
      </c>
      <c r="B1697" s="72" t="s">
        <v>68</v>
      </c>
      <c r="C1697" s="72"/>
      <c r="D1697" s="72"/>
      <c r="E1697" s="72"/>
      <c r="F1697" s="73" t="s">
        <v>69</v>
      </c>
      <c r="G1697" s="20">
        <f t="shared" ref="G1697:L1697" si="10865">G1698+G1726+G1748+G1765+G1771</f>
        <v>1373191.2</v>
      </c>
      <c r="H1697" s="20">
        <f t="shared" si="10865"/>
        <v>1269435.8999999999</v>
      </c>
      <c r="I1697" s="20">
        <f t="shared" si="10865"/>
        <v>1086812</v>
      </c>
      <c r="J1697" s="20">
        <f t="shared" si="10865"/>
        <v>46272.1</v>
      </c>
      <c r="K1697" s="20">
        <f t="shared" si="10865"/>
        <v>55697.8</v>
      </c>
      <c r="L1697" s="20">
        <f t="shared" si="10865"/>
        <v>58416.5</v>
      </c>
      <c r="M1697" s="20">
        <f t="shared" si="10846"/>
        <v>1419463.3</v>
      </c>
      <c r="N1697" s="20">
        <f t="shared" si="10847"/>
        <v>1325133.7</v>
      </c>
      <c r="O1697" s="20">
        <f t="shared" si="10848"/>
        <v>1145228.5</v>
      </c>
      <c r="P1697" s="20">
        <f t="shared" ref="P1697:X1697" si="10866">P1698+P1726+P1748+P1765+P1771</f>
        <v>16088.5</v>
      </c>
      <c r="Q1697" s="20">
        <f t="shared" si="10866"/>
        <v>0</v>
      </c>
      <c r="R1697" s="20">
        <f t="shared" si="10866"/>
        <v>0</v>
      </c>
      <c r="S1697" s="20">
        <f t="shared" si="10866"/>
        <v>438108.14163000003</v>
      </c>
      <c r="T1697" s="20">
        <f t="shared" si="10866"/>
        <v>17371.899999999998</v>
      </c>
      <c r="U1697" s="20">
        <f t="shared" si="10866"/>
        <v>0</v>
      </c>
      <c r="V1697" s="20">
        <f t="shared" si="10866"/>
        <v>17371.899999999998</v>
      </c>
      <c r="W1697" s="20">
        <f t="shared" si="10866"/>
        <v>0</v>
      </c>
      <c r="X1697" s="20">
        <f t="shared" si="10866"/>
        <v>0</v>
      </c>
      <c r="Y1697" s="20">
        <f t="shared" si="10691"/>
        <v>1873659.94163</v>
      </c>
      <c r="Z1697" s="20">
        <f t="shared" si="10692"/>
        <v>1342505.5999999999</v>
      </c>
      <c r="AA1697" s="20">
        <f t="shared" si="10693"/>
        <v>1162600.3999999999</v>
      </c>
      <c r="AB1697" s="20">
        <f>AB1698+AB1726+AB1748+AB1765+AB1771</f>
        <v>-36702.372000000003</v>
      </c>
      <c r="AC1697" s="20">
        <f>AC1698+AC1726+AC1748+AC1765+AC1771</f>
        <v>0</v>
      </c>
      <c r="AD1697" s="20">
        <f>AD1698+AD1726+AD1748+AD1765+AD1771</f>
        <v>0</v>
      </c>
      <c r="AE1697" s="20">
        <f t="shared" si="10694"/>
        <v>1836957.56963</v>
      </c>
      <c r="AF1697" s="20">
        <f t="shared" si="10695"/>
        <v>1342505.5999999999</v>
      </c>
      <c r="AG1697" s="20">
        <f t="shared" si="10696"/>
        <v>1162600.3999999999</v>
      </c>
      <c r="AH1697" s="20">
        <f t="shared" ref="AH1697:AV1697" si="10867">AH1698+AH1726+AH1748+AH1765+AH1771</f>
        <v>0</v>
      </c>
      <c r="AI1697" s="20">
        <f t="shared" si="10867"/>
        <v>0</v>
      </c>
      <c r="AJ1697" s="20">
        <f t="shared" si="10867"/>
        <v>-65320.65928</v>
      </c>
      <c r="AK1697" s="20">
        <f t="shared" si="10867"/>
        <v>0</v>
      </c>
      <c r="AL1697" s="20">
        <f t="shared" si="10867"/>
        <v>0</v>
      </c>
      <c r="AM1697" s="20">
        <f t="shared" si="10867"/>
        <v>0</v>
      </c>
      <c r="AN1697" s="20">
        <f t="shared" si="10867"/>
        <v>0</v>
      </c>
      <c r="AO1697" s="20">
        <f t="shared" si="10867"/>
        <v>0</v>
      </c>
      <c r="AP1697" s="20">
        <f t="shared" si="10867"/>
        <v>0</v>
      </c>
      <c r="AQ1697" s="20">
        <f t="shared" si="10867"/>
        <v>0</v>
      </c>
      <c r="AR1697" s="20">
        <f t="shared" si="10867"/>
        <v>0</v>
      </c>
      <c r="AS1697" s="20">
        <f t="shared" si="10867"/>
        <v>0</v>
      </c>
      <c r="AT1697" s="20">
        <f t="shared" si="10867"/>
        <v>65320.65928</v>
      </c>
      <c r="AU1697" s="20">
        <f t="shared" si="10867"/>
        <v>0</v>
      </c>
      <c r="AV1697" s="20">
        <f t="shared" si="10867"/>
        <v>0</v>
      </c>
      <c r="AW1697" s="20">
        <f t="shared" si="10697"/>
        <v>1771636.91035</v>
      </c>
      <c r="AX1697" s="20">
        <f t="shared" si="10698"/>
        <v>1342505.5999999999</v>
      </c>
      <c r="AY1697" s="20">
        <f t="shared" si="10699"/>
        <v>1227921.0592799999</v>
      </c>
      <c r="AZ1697" s="20">
        <f>AZ1698+AZ1726+AZ1748+AZ1765+AZ1771</f>
        <v>0</v>
      </c>
      <c r="BA1697" s="20">
        <f t="shared" si="10700"/>
        <v>1771636.91035</v>
      </c>
      <c r="BB1697" s="20">
        <f t="shared" si="10701"/>
        <v>1342505.5999999999</v>
      </c>
      <c r="BC1697" s="20">
        <f t="shared" si="10702"/>
        <v>1227921.0592799999</v>
      </c>
      <c r="BD1697" s="20">
        <f t="shared" ref="BD1697:BN1697" si="10868">BD1698+BD1726+BD1748+BD1765+BD1771</f>
        <v>0</v>
      </c>
      <c r="BE1697" s="20">
        <f t="shared" si="10868"/>
        <v>0</v>
      </c>
      <c r="BF1697" s="20">
        <f t="shared" si="10868"/>
        <v>1642.521</v>
      </c>
      <c r="BG1697" s="20">
        <f t="shared" si="10868"/>
        <v>0</v>
      </c>
      <c r="BH1697" s="20">
        <f t="shared" si="10868"/>
        <v>0</v>
      </c>
      <c r="BI1697" s="20">
        <f t="shared" si="10868"/>
        <v>0</v>
      </c>
      <c r="BJ1697" s="20">
        <f t="shared" si="10868"/>
        <v>0</v>
      </c>
      <c r="BK1697" s="20">
        <f t="shared" si="10868"/>
        <v>0</v>
      </c>
      <c r="BL1697" s="20">
        <f t="shared" si="10868"/>
        <v>0</v>
      </c>
      <c r="BM1697" s="20">
        <f t="shared" si="10868"/>
        <v>0</v>
      </c>
      <c r="BN1697" s="20">
        <f t="shared" si="10868"/>
        <v>0</v>
      </c>
      <c r="BO1697" s="20">
        <f t="shared" si="10703"/>
        <v>1773279.43135</v>
      </c>
      <c r="BP1697" s="20">
        <f t="shared" si="10704"/>
        <v>1342505.5999999999</v>
      </c>
      <c r="BQ1697" s="20">
        <f t="shared" si="10705"/>
        <v>1227921.0592799999</v>
      </c>
      <c r="BR1697" s="20">
        <f>BR1698+BR1726+BR1748+BR1765+BR1771</f>
        <v>-75.436999999999898</v>
      </c>
      <c r="BS1697" s="20">
        <f>BS1698+BS1726+BS1748+BS1765+BS1771</f>
        <v>0</v>
      </c>
      <c r="BT1697" s="20">
        <f>BT1698+BT1726+BT1748+BT1765+BT1771</f>
        <v>0</v>
      </c>
      <c r="BU1697" s="20">
        <f t="shared" si="10706"/>
        <v>1773203.9943500001</v>
      </c>
      <c r="BV1697" s="20">
        <f t="shared" si="10707"/>
        <v>1342505.5999999999</v>
      </c>
      <c r="BW1697" s="20">
        <f t="shared" si="10708"/>
        <v>1227921.0592799999</v>
      </c>
      <c r="BX1697" s="20">
        <f t="shared" ref="BX1697:CF1697" si="10869">BX1698+BX1726+BX1748+BX1765+BX1771</f>
        <v>0</v>
      </c>
      <c r="BY1697" s="20">
        <f t="shared" si="10869"/>
        <v>135961.908</v>
      </c>
      <c r="BZ1697" s="20">
        <f t="shared" si="10869"/>
        <v>0</v>
      </c>
      <c r="CA1697" s="20">
        <f t="shared" si="10869"/>
        <v>0</v>
      </c>
      <c r="CB1697" s="20">
        <f t="shared" si="10869"/>
        <v>-106308.717</v>
      </c>
      <c r="CC1697" s="20">
        <f t="shared" si="10869"/>
        <v>0</v>
      </c>
      <c r="CD1697" s="20">
        <f t="shared" si="10869"/>
        <v>0</v>
      </c>
      <c r="CE1697" s="20">
        <f t="shared" si="10869"/>
        <v>0</v>
      </c>
      <c r="CF1697" s="20">
        <f t="shared" si="10869"/>
        <v>0</v>
      </c>
      <c r="CG1697" s="20">
        <f t="shared" si="10709"/>
        <v>1909165.9023500001</v>
      </c>
      <c r="CH1697" s="20">
        <f>CH1698+CH1726+CH1748+CH1765+CH1771</f>
        <v>-15</v>
      </c>
      <c r="CI1697" s="82">
        <f t="shared" si="10843"/>
        <v>1909150.9023500001</v>
      </c>
      <c r="CJ1697" s="20">
        <f t="shared" si="10710"/>
        <v>1236196.8829999999</v>
      </c>
      <c r="CK1697" s="20">
        <f>CK1698+CK1726+CK1748+CK1765+CK1771</f>
        <v>0</v>
      </c>
      <c r="CL1697" s="82">
        <f t="shared" si="10844"/>
        <v>1236196.8829999999</v>
      </c>
      <c r="CM1697" s="20">
        <f t="shared" si="10711"/>
        <v>1227921.0592799999</v>
      </c>
      <c r="CN1697" s="20">
        <f>CN1698+CN1726+CN1748+CN1765+CN1771</f>
        <v>0</v>
      </c>
      <c r="CO1697" s="82">
        <f t="shared" si="10845"/>
        <v>1227921.0592799999</v>
      </c>
      <c r="CP1697" s="20">
        <f>CP1698+CP1726+CP1748+CP1765+CP1771</f>
        <v>0</v>
      </c>
      <c r="CQ1697" s="21"/>
      <c r="CR1697" s="21"/>
      <c r="CS1697" s="17"/>
      <c r="CT1697" s="17"/>
      <c r="CU1697" s="17"/>
    </row>
    <row r="1698" spans="1:99" s="87" customFormat="1" ht="15.6" customHeight="1" x14ac:dyDescent="0.3">
      <c r="A1698" s="74" t="s">
        <v>527</v>
      </c>
      <c r="B1698" s="74" t="s">
        <v>68</v>
      </c>
      <c r="C1698" s="74" t="s">
        <v>34</v>
      </c>
      <c r="D1698" s="74"/>
      <c r="E1698" s="74"/>
      <c r="F1698" s="75" t="s">
        <v>542</v>
      </c>
      <c r="G1698" s="25">
        <f t="shared" ref="G1698:L1698" si="10870">G1699</f>
        <v>1171586.2</v>
      </c>
      <c r="H1698" s="25">
        <f t="shared" si="10870"/>
        <v>1054452.3999999999</v>
      </c>
      <c r="I1698" s="25">
        <f t="shared" si="10870"/>
        <v>882356.3</v>
      </c>
      <c r="J1698" s="25">
        <f t="shared" si="10870"/>
        <v>0</v>
      </c>
      <c r="K1698" s="25">
        <f t="shared" si="10870"/>
        <v>0</v>
      </c>
      <c r="L1698" s="25">
        <f t="shared" si="10870"/>
        <v>0</v>
      </c>
      <c r="M1698" s="25">
        <f t="shared" si="10846"/>
        <v>1171586.2</v>
      </c>
      <c r="N1698" s="25">
        <f t="shared" si="10847"/>
        <v>1054452.3999999999</v>
      </c>
      <c r="O1698" s="25">
        <f t="shared" si="10848"/>
        <v>882356.3</v>
      </c>
      <c r="P1698" s="25">
        <f t="shared" ref="P1698:X1698" si="10871">P1699</f>
        <v>960.6</v>
      </c>
      <c r="Q1698" s="25">
        <f t="shared" si="10871"/>
        <v>0</v>
      </c>
      <c r="R1698" s="25">
        <f t="shared" si="10871"/>
        <v>0</v>
      </c>
      <c r="S1698" s="25">
        <f t="shared" si="10871"/>
        <v>350562.83632</v>
      </c>
      <c r="T1698" s="25">
        <f t="shared" si="10871"/>
        <v>0</v>
      </c>
      <c r="U1698" s="25">
        <f t="shared" si="10871"/>
        <v>0</v>
      </c>
      <c r="V1698" s="25">
        <f t="shared" si="10871"/>
        <v>0</v>
      </c>
      <c r="W1698" s="25">
        <f t="shared" si="10871"/>
        <v>0</v>
      </c>
      <c r="X1698" s="25">
        <f t="shared" si="10871"/>
        <v>0</v>
      </c>
      <c r="Y1698" s="25">
        <f t="shared" si="10691"/>
        <v>1523109.63632</v>
      </c>
      <c r="Z1698" s="25">
        <f t="shared" si="10692"/>
        <v>1054452.3999999999</v>
      </c>
      <c r="AA1698" s="25">
        <f t="shared" si="10693"/>
        <v>882356.3</v>
      </c>
      <c r="AB1698" s="25">
        <f>AB1699</f>
        <v>-19826.932000000001</v>
      </c>
      <c r="AC1698" s="25">
        <f>AC1699</f>
        <v>0</v>
      </c>
      <c r="AD1698" s="25">
        <f>AD1699</f>
        <v>0</v>
      </c>
      <c r="AE1698" s="25">
        <f t="shared" si="10694"/>
        <v>1503282.70432</v>
      </c>
      <c r="AF1698" s="25">
        <f t="shared" si="10695"/>
        <v>1054452.3999999999</v>
      </c>
      <c r="AG1698" s="25">
        <f t="shared" si="10696"/>
        <v>882356.3</v>
      </c>
      <c r="AH1698" s="25">
        <f t="shared" ref="AH1698:AV1698" si="10872">AH1699</f>
        <v>0</v>
      </c>
      <c r="AI1698" s="25">
        <f t="shared" si="10872"/>
        <v>0</v>
      </c>
      <c r="AJ1698" s="25">
        <f t="shared" si="10872"/>
        <v>-65320.65928</v>
      </c>
      <c r="AK1698" s="25">
        <f t="shared" si="10872"/>
        <v>0</v>
      </c>
      <c r="AL1698" s="25">
        <f t="shared" si="10872"/>
        <v>0</v>
      </c>
      <c r="AM1698" s="25">
        <f t="shared" si="10872"/>
        <v>0</v>
      </c>
      <c r="AN1698" s="25">
        <f t="shared" si="10872"/>
        <v>0</v>
      </c>
      <c r="AO1698" s="25">
        <f t="shared" si="10872"/>
        <v>0</v>
      </c>
      <c r="AP1698" s="25">
        <f t="shared" si="10872"/>
        <v>0</v>
      </c>
      <c r="AQ1698" s="25">
        <f t="shared" si="10872"/>
        <v>0</v>
      </c>
      <c r="AR1698" s="25">
        <f t="shared" si="10872"/>
        <v>0</v>
      </c>
      <c r="AS1698" s="25">
        <f t="shared" si="10872"/>
        <v>0</v>
      </c>
      <c r="AT1698" s="25">
        <f t="shared" si="10872"/>
        <v>65320.65928</v>
      </c>
      <c r="AU1698" s="25">
        <f t="shared" si="10872"/>
        <v>0</v>
      </c>
      <c r="AV1698" s="25">
        <f t="shared" si="10872"/>
        <v>0</v>
      </c>
      <c r="AW1698" s="25">
        <f t="shared" si="10697"/>
        <v>1437962.04504</v>
      </c>
      <c r="AX1698" s="25">
        <f t="shared" si="10698"/>
        <v>1054452.3999999999</v>
      </c>
      <c r="AY1698" s="25">
        <f t="shared" si="10699"/>
        <v>947676.95928000007</v>
      </c>
      <c r="AZ1698" s="25">
        <f>AZ1699</f>
        <v>0</v>
      </c>
      <c r="BA1698" s="25">
        <f t="shared" si="10700"/>
        <v>1437962.04504</v>
      </c>
      <c r="BB1698" s="25">
        <f t="shared" si="10701"/>
        <v>1054452.3999999999</v>
      </c>
      <c r="BC1698" s="25">
        <f t="shared" si="10702"/>
        <v>947676.95928000007</v>
      </c>
      <c r="BD1698" s="25">
        <f t="shared" ref="BD1698:BN1698" si="10873">BD1699</f>
        <v>0</v>
      </c>
      <c r="BE1698" s="25">
        <f t="shared" si="10873"/>
        <v>-13201.99</v>
      </c>
      <c r="BF1698" s="25">
        <f t="shared" si="10873"/>
        <v>1059.75</v>
      </c>
      <c r="BG1698" s="25">
        <f t="shared" si="10873"/>
        <v>0</v>
      </c>
      <c r="BH1698" s="25">
        <f t="shared" si="10873"/>
        <v>0</v>
      </c>
      <c r="BI1698" s="25">
        <f t="shared" si="10873"/>
        <v>0</v>
      </c>
      <c r="BJ1698" s="25">
        <f t="shared" si="10873"/>
        <v>0</v>
      </c>
      <c r="BK1698" s="25">
        <f t="shared" si="10873"/>
        <v>0</v>
      </c>
      <c r="BL1698" s="25">
        <f t="shared" si="10873"/>
        <v>0</v>
      </c>
      <c r="BM1698" s="25">
        <f t="shared" si="10873"/>
        <v>0</v>
      </c>
      <c r="BN1698" s="25">
        <f t="shared" si="10873"/>
        <v>0</v>
      </c>
      <c r="BO1698" s="25">
        <f t="shared" si="10703"/>
        <v>1425819.80504</v>
      </c>
      <c r="BP1698" s="25">
        <f t="shared" si="10704"/>
        <v>1054452.3999999999</v>
      </c>
      <c r="BQ1698" s="25">
        <f t="shared" si="10705"/>
        <v>947676.95928000007</v>
      </c>
      <c r="BR1698" s="25">
        <f>BR1699</f>
        <v>-2073.587</v>
      </c>
      <c r="BS1698" s="25">
        <f>BS1699</f>
        <v>0</v>
      </c>
      <c r="BT1698" s="25">
        <f>BT1699</f>
        <v>0</v>
      </c>
      <c r="BU1698" s="25">
        <f t="shared" si="10706"/>
        <v>1423746.2180399999</v>
      </c>
      <c r="BV1698" s="25">
        <f t="shared" si="10707"/>
        <v>1054452.3999999999</v>
      </c>
      <c r="BW1698" s="25">
        <f t="shared" si="10708"/>
        <v>947676.95928000007</v>
      </c>
      <c r="BX1698" s="25">
        <f t="shared" ref="BX1698:CF1698" si="10874">BX1699</f>
        <v>0</v>
      </c>
      <c r="BY1698" s="25">
        <f t="shared" si="10874"/>
        <v>127664.967</v>
      </c>
      <c r="BZ1698" s="25">
        <f t="shared" si="10874"/>
        <v>0</v>
      </c>
      <c r="CA1698" s="25">
        <f t="shared" si="10874"/>
        <v>0</v>
      </c>
      <c r="CB1698" s="25">
        <f t="shared" si="10874"/>
        <v>-106308.717</v>
      </c>
      <c r="CC1698" s="25">
        <f t="shared" si="10874"/>
        <v>0</v>
      </c>
      <c r="CD1698" s="25">
        <f t="shared" si="10874"/>
        <v>0</v>
      </c>
      <c r="CE1698" s="25">
        <f t="shared" si="10874"/>
        <v>0</v>
      </c>
      <c r="CF1698" s="25">
        <f t="shared" si="10874"/>
        <v>0</v>
      </c>
      <c r="CG1698" s="25">
        <f t="shared" si="10709"/>
        <v>1551411.1850399999</v>
      </c>
      <c r="CH1698" s="25">
        <f>CH1699</f>
        <v>0</v>
      </c>
      <c r="CI1698" s="83">
        <f t="shared" si="10843"/>
        <v>1551411.1850399999</v>
      </c>
      <c r="CJ1698" s="25">
        <f t="shared" si="10710"/>
        <v>948143.68299999996</v>
      </c>
      <c r="CK1698" s="25">
        <f>CK1699</f>
        <v>0</v>
      </c>
      <c r="CL1698" s="83">
        <f t="shared" si="10844"/>
        <v>948143.68299999996</v>
      </c>
      <c r="CM1698" s="25">
        <f t="shared" si="10711"/>
        <v>947676.95928000007</v>
      </c>
      <c r="CN1698" s="25">
        <f>CN1699</f>
        <v>0</v>
      </c>
      <c r="CO1698" s="83">
        <f t="shared" si="10845"/>
        <v>947676.95928000007</v>
      </c>
      <c r="CP1698" s="25">
        <f>CP1699</f>
        <v>0</v>
      </c>
      <c r="CQ1698" s="26"/>
      <c r="CR1698" s="26"/>
      <c r="CS1698" s="22"/>
      <c r="CT1698" s="22"/>
      <c r="CU1698" s="22"/>
    </row>
    <row r="1699" spans="1:99" ht="31.2" customHeight="1" x14ac:dyDescent="0.3">
      <c r="A1699" s="76" t="s">
        <v>527</v>
      </c>
      <c r="B1699" s="76" t="s">
        <v>68</v>
      </c>
      <c r="C1699" s="76" t="s">
        <v>34</v>
      </c>
      <c r="D1699" s="76" t="s">
        <v>461</v>
      </c>
      <c r="E1699" s="76"/>
      <c r="F1699" s="77" t="s">
        <v>462</v>
      </c>
      <c r="G1699" s="14">
        <f t="shared" ref="G1699:L1699" si="10875">G1700+G1712</f>
        <v>1171586.2</v>
      </c>
      <c r="H1699" s="14">
        <f t="shared" si="10875"/>
        <v>1054452.3999999999</v>
      </c>
      <c r="I1699" s="14">
        <f t="shared" si="10875"/>
        <v>882356.3</v>
      </c>
      <c r="J1699" s="14">
        <f t="shared" si="10875"/>
        <v>0</v>
      </c>
      <c r="K1699" s="14">
        <f t="shared" si="10875"/>
        <v>0</v>
      </c>
      <c r="L1699" s="14">
        <f t="shared" si="10875"/>
        <v>0</v>
      </c>
      <c r="M1699" s="14">
        <f t="shared" si="10846"/>
        <v>1171586.2</v>
      </c>
      <c r="N1699" s="14">
        <f t="shared" si="10847"/>
        <v>1054452.3999999999</v>
      </c>
      <c r="O1699" s="14">
        <f t="shared" si="10848"/>
        <v>882356.3</v>
      </c>
      <c r="P1699" s="14">
        <f t="shared" ref="P1699:X1699" si="10876">P1700+P1712</f>
        <v>960.6</v>
      </c>
      <c r="Q1699" s="14">
        <f t="shared" si="10876"/>
        <v>0</v>
      </c>
      <c r="R1699" s="14">
        <f t="shared" si="10876"/>
        <v>0</v>
      </c>
      <c r="S1699" s="14">
        <f t="shared" si="10876"/>
        <v>350562.83632</v>
      </c>
      <c r="T1699" s="14">
        <f t="shared" si="10876"/>
        <v>0</v>
      </c>
      <c r="U1699" s="14">
        <f t="shared" si="10876"/>
        <v>0</v>
      </c>
      <c r="V1699" s="14">
        <f t="shared" si="10876"/>
        <v>0</v>
      </c>
      <c r="W1699" s="14">
        <f t="shared" si="10876"/>
        <v>0</v>
      </c>
      <c r="X1699" s="14">
        <f t="shared" si="10876"/>
        <v>0</v>
      </c>
      <c r="Y1699" s="14">
        <f t="shared" si="10691"/>
        <v>1523109.63632</v>
      </c>
      <c r="Z1699" s="14">
        <f t="shared" si="10692"/>
        <v>1054452.3999999999</v>
      </c>
      <c r="AA1699" s="14">
        <f t="shared" si="10693"/>
        <v>882356.3</v>
      </c>
      <c r="AB1699" s="14">
        <f>AB1700+AB1712</f>
        <v>-19826.932000000001</v>
      </c>
      <c r="AC1699" s="14">
        <f>AC1700+AC1712</f>
        <v>0</v>
      </c>
      <c r="AD1699" s="14">
        <f>AD1700+AD1712</f>
        <v>0</v>
      </c>
      <c r="AE1699" s="14">
        <f t="shared" si="10694"/>
        <v>1503282.70432</v>
      </c>
      <c r="AF1699" s="14">
        <f t="shared" si="10695"/>
        <v>1054452.3999999999</v>
      </c>
      <c r="AG1699" s="14">
        <f t="shared" si="10696"/>
        <v>882356.3</v>
      </c>
      <c r="AH1699" s="14">
        <f t="shared" ref="AH1699:AV1699" si="10877">AH1700+AH1712</f>
        <v>0</v>
      </c>
      <c r="AI1699" s="14">
        <f t="shared" si="10877"/>
        <v>0</v>
      </c>
      <c r="AJ1699" s="14">
        <f t="shared" si="10877"/>
        <v>-65320.65928</v>
      </c>
      <c r="AK1699" s="14">
        <f t="shared" si="10877"/>
        <v>0</v>
      </c>
      <c r="AL1699" s="14">
        <f t="shared" si="10877"/>
        <v>0</v>
      </c>
      <c r="AM1699" s="14">
        <f t="shared" si="10877"/>
        <v>0</v>
      </c>
      <c r="AN1699" s="14">
        <f t="shared" si="10877"/>
        <v>0</v>
      </c>
      <c r="AO1699" s="14">
        <f t="shared" si="10877"/>
        <v>0</v>
      </c>
      <c r="AP1699" s="14">
        <f t="shared" si="10877"/>
        <v>0</v>
      </c>
      <c r="AQ1699" s="14">
        <f t="shared" si="10877"/>
        <v>0</v>
      </c>
      <c r="AR1699" s="14">
        <f t="shared" si="10877"/>
        <v>0</v>
      </c>
      <c r="AS1699" s="14">
        <f t="shared" si="10877"/>
        <v>0</v>
      </c>
      <c r="AT1699" s="14">
        <f t="shared" si="10877"/>
        <v>65320.65928</v>
      </c>
      <c r="AU1699" s="14">
        <f t="shared" si="10877"/>
        <v>0</v>
      </c>
      <c r="AV1699" s="14">
        <f t="shared" si="10877"/>
        <v>0</v>
      </c>
      <c r="AW1699" s="14">
        <f t="shared" si="10697"/>
        <v>1437962.04504</v>
      </c>
      <c r="AX1699" s="14">
        <f t="shared" si="10698"/>
        <v>1054452.3999999999</v>
      </c>
      <c r="AY1699" s="14">
        <f t="shared" si="10699"/>
        <v>947676.95928000007</v>
      </c>
      <c r="AZ1699" s="14">
        <f>AZ1700+AZ1712</f>
        <v>0</v>
      </c>
      <c r="BA1699" s="14">
        <f t="shared" si="10700"/>
        <v>1437962.04504</v>
      </c>
      <c r="BB1699" s="14">
        <f t="shared" si="10701"/>
        <v>1054452.3999999999</v>
      </c>
      <c r="BC1699" s="14">
        <f t="shared" si="10702"/>
        <v>947676.95928000007</v>
      </c>
      <c r="BD1699" s="14">
        <f t="shared" ref="BD1699:BN1699" si="10878">BD1700+BD1712</f>
        <v>0</v>
      </c>
      <c r="BE1699" s="14">
        <f t="shared" si="10878"/>
        <v>-13201.99</v>
      </c>
      <c r="BF1699" s="14">
        <f t="shared" si="10878"/>
        <v>1059.75</v>
      </c>
      <c r="BG1699" s="14">
        <f t="shared" si="10878"/>
        <v>0</v>
      </c>
      <c r="BH1699" s="14">
        <f t="shared" si="10878"/>
        <v>0</v>
      </c>
      <c r="BI1699" s="14">
        <f t="shared" si="10878"/>
        <v>0</v>
      </c>
      <c r="BJ1699" s="14">
        <f t="shared" si="10878"/>
        <v>0</v>
      </c>
      <c r="BK1699" s="14">
        <f t="shared" si="10878"/>
        <v>0</v>
      </c>
      <c r="BL1699" s="14">
        <f t="shared" si="10878"/>
        <v>0</v>
      </c>
      <c r="BM1699" s="14">
        <f t="shared" si="10878"/>
        <v>0</v>
      </c>
      <c r="BN1699" s="14">
        <f t="shared" si="10878"/>
        <v>0</v>
      </c>
      <c r="BO1699" s="14">
        <f t="shared" si="10703"/>
        <v>1425819.80504</v>
      </c>
      <c r="BP1699" s="14">
        <f t="shared" si="10704"/>
        <v>1054452.3999999999</v>
      </c>
      <c r="BQ1699" s="14">
        <f t="shared" si="10705"/>
        <v>947676.95928000007</v>
      </c>
      <c r="BR1699" s="14">
        <f>BR1700+BR1712</f>
        <v>-2073.587</v>
      </c>
      <c r="BS1699" s="14">
        <f>BS1700+BS1712</f>
        <v>0</v>
      </c>
      <c r="BT1699" s="14">
        <f>BT1700+BT1712</f>
        <v>0</v>
      </c>
      <c r="BU1699" s="14">
        <f t="shared" si="10706"/>
        <v>1423746.2180399999</v>
      </c>
      <c r="BV1699" s="14">
        <f t="shared" si="10707"/>
        <v>1054452.3999999999</v>
      </c>
      <c r="BW1699" s="14">
        <f t="shared" si="10708"/>
        <v>947676.95928000007</v>
      </c>
      <c r="BX1699" s="14">
        <f t="shared" ref="BX1699:CF1699" si="10879">BX1700+BX1712</f>
        <v>0</v>
      </c>
      <c r="BY1699" s="14">
        <f t="shared" si="10879"/>
        <v>127664.967</v>
      </c>
      <c r="BZ1699" s="14">
        <f t="shared" si="10879"/>
        <v>0</v>
      </c>
      <c r="CA1699" s="14">
        <f t="shared" si="10879"/>
        <v>0</v>
      </c>
      <c r="CB1699" s="14">
        <f t="shared" si="10879"/>
        <v>-106308.717</v>
      </c>
      <c r="CC1699" s="14">
        <f t="shared" si="10879"/>
        <v>0</v>
      </c>
      <c r="CD1699" s="14">
        <f t="shared" si="10879"/>
        <v>0</v>
      </c>
      <c r="CE1699" s="14">
        <f t="shared" si="10879"/>
        <v>0</v>
      </c>
      <c r="CF1699" s="14">
        <f t="shared" si="10879"/>
        <v>0</v>
      </c>
      <c r="CG1699" s="14">
        <f t="shared" si="10709"/>
        <v>1551411.1850399999</v>
      </c>
      <c r="CH1699" s="14">
        <f>CH1700+CH1712</f>
        <v>0</v>
      </c>
      <c r="CI1699" s="84">
        <f t="shared" si="10843"/>
        <v>1551411.1850399999</v>
      </c>
      <c r="CJ1699" s="14">
        <f t="shared" si="10710"/>
        <v>948143.68299999996</v>
      </c>
      <c r="CK1699" s="52">
        <f>CK1700+CK1712</f>
        <v>0</v>
      </c>
      <c r="CL1699" s="84">
        <f t="shared" si="10844"/>
        <v>948143.68299999996</v>
      </c>
      <c r="CM1699" s="14">
        <f t="shared" si="10711"/>
        <v>947676.95928000007</v>
      </c>
      <c r="CN1699" s="52">
        <f>CN1700+CN1712</f>
        <v>0</v>
      </c>
      <c r="CO1699" s="84">
        <f t="shared" si="10845"/>
        <v>947676.95928000007</v>
      </c>
      <c r="CP1699" s="14">
        <f>CP1700+CP1712</f>
        <v>0</v>
      </c>
      <c r="CQ1699" s="29"/>
      <c r="CR1699" s="29"/>
      <c r="CT1699" s="1"/>
    </row>
    <row r="1700" spans="1:99" ht="31.2" customHeight="1" x14ac:dyDescent="0.3">
      <c r="A1700" s="76" t="s">
        <v>527</v>
      </c>
      <c r="B1700" s="76" t="s">
        <v>68</v>
      </c>
      <c r="C1700" s="76" t="s">
        <v>34</v>
      </c>
      <c r="D1700" s="76" t="s">
        <v>529</v>
      </c>
      <c r="E1700" s="76"/>
      <c r="F1700" s="77" t="s">
        <v>185</v>
      </c>
      <c r="G1700" s="14">
        <f t="shared" ref="G1700:L1700" si="10880">G1701</f>
        <v>750000</v>
      </c>
      <c r="H1700" s="14">
        <f t="shared" si="10880"/>
        <v>400000</v>
      </c>
      <c r="I1700" s="14">
        <f t="shared" si="10880"/>
        <v>200000</v>
      </c>
      <c r="J1700" s="14">
        <f t="shared" si="10880"/>
        <v>0</v>
      </c>
      <c r="K1700" s="14">
        <f t="shared" si="10880"/>
        <v>0</v>
      </c>
      <c r="L1700" s="14">
        <f t="shared" si="10880"/>
        <v>0</v>
      </c>
      <c r="M1700" s="14">
        <f t="shared" si="10846"/>
        <v>750000</v>
      </c>
      <c r="N1700" s="14">
        <f t="shared" si="10847"/>
        <v>400000</v>
      </c>
      <c r="O1700" s="14">
        <f t="shared" si="10848"/>
        <v>200000</v>
      </c>
      <c r="P1700" s="14">
        <f t="shared" ref="P1700:X1700" si="10881">P1701</f>
        <v>0</v>
      </c>
      <c r="Q1700" s="14">
        <f t="shared" si="10881"/>
        <v>0</v>
      </c>
      <c r="R1700" s="14">
        <f t="shared" si="10881"/>
        <v>0</v>
      </c>
      <c r="S1700" s="14">
        <f t="shared" si="10881"/>
        <v>224929.18236000001</v>
      </c>
      <c r="T1700" s="14">
        <f t="shared" si="10881"/>
        <v>0</v>
      </c>
      <c r="U1700" s="14">
        <f t="shared" si="10881"/>
        <v>0</v>
      </c>
      <c r="V1700" s="14">
        <f t="shared" si="10881"/>
        <v>0</v>
      </c>
      <c r="W1700" s="14">
        <f t="shared" si="10881"/>
        <v>0</v>
      </c>
      <c r="X1700" s="14">
        <f t="shared" si="10881"/>
        <v>0</v>
      </c>
      <c r="Y1700" s="14">
        <f t="shared" si="10691"/>
        <v>974929.18235999998</v>
      </c>
      <c r="Z1700" s="14">
        <f t="shared" si="10692"/>
        <v>400000</v>
      </c>
      <c r="AA1700" s="14">
        <f t="shared" si="10693"/>
        <v>200000</v>
      </c>
      <c r="AB1700" s="14">
        <f>AB1701</f>
        <v>-19826.932000000001</v>
      </c>
      <c r="AC1700" s="14">
        <f>AC1701</f>
        <v>0</v>
      </c>
      <c r="AD1700" s="14">
        <f>AD1701</f>
        <v>0</v>
      </c>
      <c r="AE1700" s="14">
        <f t="shared" si="10694"/>
        <v>955102.25035999995</v>
      </c>
      <c r="AF1700" s="14">
        <f t="shared" si="10695"/>
        <v>400000</v>
      </c>
      <c r="AG1700" s="14">
        <f t="shared" si="10696"/>
        <v>200000</v>
      </c>
      <c r="AH1700" s="14">
        <f t="shared" ref="AH1700:AV1700" si="10882">AH1701</f>
        <v>0</v>
      </c>
      <c r="AI1700" s="14">
        <f t="shared" si="10882"/>
        <v>0</v>
      </c>
      <c r="AJ1700" s="14">
        <f t="shared" si="10882"/>
        <v>0</v>
      </c>
      <c r="AK1700" s="14">
        <f t="shared" si="10882"/>
        <v>0</v>
      </c>
      <c r="AL1700" s="14">
        <f t="shared" si="10882"/>
        <v>0</v>
      </c>
      <c r="AM1700" s="14">
        <f t="shared" si="10882"/>
        <v>0</v>
      </c>
      <c r="AN1700" s="14">
        <f t="shared" si="10882"/>
        <v>0</v>
      </c>
      <c r="AO1700" s="14">
        <f t="shared" si="10882"/>
        <v>0</v>
      </c>
      <c r="AP1700" s="14">
        <f t="shared" si="10882"/>
        <v>0</v>
      </c>
      <c r="AQ1700" s="14">
        <f t="shared" si="10882"/>
        <v>0</v>
      </c>
      <c r="AR1700" s="14">
        <f t="shared" si="10882"/>
        <v>0</v>
      </c>
      <c r="AS1700" s="14">
        <f t="shared" si="10882"/>
        <v>0</v>
      </c>
      <c r="AT1700" s="14">
        <f t="shared" si="10882"/>
        <v>0</v>
      </c>
      <c r="AU1700" s="14">
        <f t="shared" si="10882"/>
        <v>0</v>
      </c>
      <c r="AV1700" s="14">
        <f t="shared" si="10882"/>
        <v>0</v>
      </c>
      <c r="AW1700" s="14">
        <f t="shared" si="10697"/>
        <v>955102.25035999995</v>
      </c>
      <c r="AX1700" s="14">
        <f t="shared" si="10698"/>
        <v>400000</v>
      </c>
      <c r="AY1700" s="14">
        <f t="shared" si="10699"/>
        <v>200000</v>
      </c>
      <c r="AZ1700" s="14">
        <f>AZ1701</f>
        <v>0</v>
      </c>
      <c r="BA1700" s="14">
        <f t="shared" si="10700"/>
        <v>955102.25035999995</v>
      </c>
      <c r="BB1700" s="14">
        <f t="shared" si="10701"/>
        <v>400000</v>
      </c>
      <c r="BC1700" s="14">
        <f t="shared" si="10702"/>
        <v>200000</v>
      </c>
      <c r="BD1700" s="14">
        <f t="shared" ref="BD1700:BN1700" si="10883">BD1701</f>
        <v>0</v>
      </c>
      <c r="BE1700" s="14">
        <f t="shared" si="10883"/>
        <v>0</v>
      </c>
      <c r="BF1700" s="14">
        <f t="shared" si="10883"/>
        <v>0</v>
      </c>
      <c r="BG1700" s="14">
        <f t="shared" si="10883"/>
        <v>0</v>
      </c>
      <c r="BH1700" s="14">
        <f t="shared" si="10883"/>
        <v>0</v>
      </c>
      <c r="BI1700" s="14">
        <f t="shared" si="10883"/>
        <v>0</v>
      </c>
      <c r="BJ1700" s="14">
        <f t="shared" si="10883"/>
        <v>0</v>
      </c>
      <c r="BK1700" s="14">
        <f t="shared" si="10883"/>
        <v>0</v>
      </c>
      <c r="BL1700" s="14">
        <f t="shared" si="10883"/>
        <v>0</v>
      </c>
      <c r="BM1700" s="14">
        <f t="shared" si="10883"/>
        <v>0</v>
      </c>
      <c r="BN1700" s="14">
        <f t="shared" si="10883"/>
        <v>0</v>
      </c>
      <c r="BO1700" s="14">
        <f t="shared" si="10703"/>
        <v>955102.25035999995</v>
      </c>
      <c r="BP1700" s="14">
        <f t="shared" si="10704"/>
        <v>400000</v>
      </c>
      <c r="BQ1700" s="14">
        <f t="shared" si="10705"/>
        <v>200000</v>
      </c>
      <c r="BR1700" s="14">
        <f>BR1701</f>
        <v>0</v>
      </c>
      <c r="BS1700" s="14">
        <f>BS1701</f>
        <v>0</v>
      </c>
      <c r="BT1700" s="14">
        <f>BT1701</f>
        <v>0</v>
      </c>
      <c r="BU1700" s="14">
        <f t="shared" si="10706"/>
        <v>955102.25035999995</v>
      </c>
      <c r="BV1700" s="14">
        <f t="shared" si="10707"/>
        <v>400000</v>
      </c>
      <c r="BW1700" s="14">
        <f t="shared" si="10708"/>
        <v>200000</v>
      </c>
      <c r="BX1700" s="14">
        <f t="shared" ref="BX1700:CF1700" si="10884">BX1701</f>
        <v>0</v>
      </c>
      <c r="BY1700" s="14">
        <f t="shared" si="10884"/>
        <v>0</v>
      </c>
      <c r="BZ1700" s="14">
        <f t="shared" si="10884"/>
        <v>0</v>
      </c>
      <c r="CA1700" s="14">
        <f t="shared" si="10884"/>
        <v>0</v>
      </c>
      <c r="CB1700" s="14">
        <f t="shared" si="10884"/>
        <v>0</v>
      </c>
      <c r="CC1700" s="14">
        <f t="shared" si="10884"/>
        <v>0</v>
      </c>
      <c r="CD1700" s="14">
        <f t="shared" si="10884"/>
        <v>0</v>
      </c>
      <c r="CE1700" s="14">
        <f t="shared" si="10884"/>
        <v>0</v>
      </c>
      <c r="CF1700" s="14">
        <f t="shared" si="10884"/>
        <v>0</v>
      </c>
      <c r="CG1700" s="14">
        <f t="shared" si="10709"/>
        <v>955102.25035999995</v>
      </c>
      <c r="CH1700" s="14">
        <f>CH1701</f>
        <v>0</v>
      </c>
      <c r="CI1700" s="84">
        <f t="shared" si="10843"/>
        <v>955102.25035999995</v>
      </c>
      <c r="CJ1700" s="14">
        <f t="shared" si="10710"/>
        <v>400000</v>
      </c>
      <c r="CK1700" s="52">
        <f>CK1701</f>
        <v>0</v>
      </c>
      <c r="CL1700" s="84">
        <f t="shared" si="10844"/>
        <v>400000</v>
      </c>
      <c r="CM1700" s="14">
        <f t="shared" si="10711"/>
        <v>200000</v>
      </c>
      <c r="CN1700" s="52">
        <f>CN1701</f>
        <v>0</v>
      </c>
      <c r="CO1700" s="84">
        <f t="shared" si="10845"/>
        <v>200000</v>
      </c>
      <c r="CP1700" s="14">
        <f>CP1701</f>
        <v>0</v>
      </c>
      <c r="CQ1700" s="29"/>
      <c r="CR1700" s="29"/>
      <c r="CT1700" s="1"/>
    </row>
    <row r="1701" spans="1:99" ht="31.2" customHeight="1" x14ac:dyDescent="0.3">
      <c r="A1701" s="76" t="s">
        <v>527</v>
      </c>
      <c r="B1701" s="76" t="s">
        <v>68</v>
      </c>
      <c r="C1701" s="76" t="s">
        <v>34</v>
      </c>
      <c r="D1701" s="76" t="s">
        <v>543</v>
      </c>
      <c r="E1701" s="76"/>
      <c r="F1701" s="77" t="s">
        <v>187</v>
      </c>
      <c r="G1701" s="14">
        <f t="shared" ref="G1701:L1701" si="10885">G1705+G1702</f>
        <v>750000</v>
      </c>
      <c r="H1701" s="14">
        <f t="shared" si="10885"/>
        <v>400000</v>
      </c>
      <c r="I1701" s="14">
        <f t="shared" si="10885"/>
        <v>200000</v>
      </c>
      <c r="J1701" s="14">
        <f t="shared" si="10885"/>
        <v>0</v>
      </c>
      <c r="K1701" s="14">
        <f t="shared" si="10885"/>
        <v>0</v>
      </c>
      <c r="L1701" s="14">
        <f t="shared" si="10885"/>
        <v>0</v>
      </c>
      <c r="M1701" s="14">
        <f t="shared" si="10846"/>
        <v>750000</v>
      </c>
      <c r="N1701" s="14">
        <f t="shared" si="10847"/>
        <v>400000</v>
      </c>
      <c r="O1701" s="14">
        <f t="shared" si="10848"/>
        <v>200000</v>
      </c>
      <c r="P1701" s="14">
        <f t="shared" ref="P1701:X1701" si="10886">P1705+P1702+P1710+P1707</f>
        <v>0</v>
      </c>
      <c r="Q1701" s="14">
        <f t="shared" si="10886"/>
        <v>0</v>
      </c>
      <c r="R1701" s="14">
        <f t="shared" si="10886"/>
        <v>0</v>
      </c>
      <c r="S1701" s="14">
        <f t="shared" si="10886"/>
        <v>224929.18236000001</v>
      </c>
      <c r="T1701" s="14">
        <f t="shared" si="10886"/>
        <v>0</v>
      </c>
      <c r="U1701" s="14">
        <f t="shared" si="10886"/>
        <v>0</v>
      </c>
      <c r="V1701" s="14">
        <f t="shared" si="10886"/>
        <v>0</v>
      </c>
      <c r="W1701" s="14">
        <f t="shared" si="10886"/>
        <v>0</v>
      </c>
      <c r="X1701" s="14">
        <f t="shared" si="10886"/>
        <v>0</v>
      </c>
      <c r="Y1701" s="14">
        <f t="shared" si="10691"/>
        <v>974929.18235999998</v>
      </c>
      <c r="Z1701" s="14">
        <f t="shared" si="10692"/>
        <v>400000</v>
      </c>
      <c r="AA1701" s="14">
        <f t="shared" si="10693"/>
        <v>200000</v>
      </c>
      <c r="AB1701" s="14">
        <f>AB1705+AB1702+AB1710+AB1707</f>
        <v>-19826.932000000001</v>
      </c>
      <c r="AC1701" s="14">
        <f>AC1705+AC1702+AC1710+AC1707</f>
        <v>0</v>
      </c>
      <c r="AD1701" s="14">
        <f>AD1705+AD1702+AD1710+AD1707</f>
        <v>0</v>
      </c>
      <c r="AE1701" s="14">
        <f t="shared" si="10694"/>
        <v>955102.25035999995</v>
      </c>
      <c r="AF1701" s="14">
        <f t="shared" si="10695"/>
        <v>400000</v>
      </c>
      <c r="AG1701" s="14">
        <f t="shared" si="10696"/>
        <v>200000</v>
      </c>
      <c r="AH1701" s="14">
        <f t="shared" ref="AH1701:AV1701" si="10887">AH1705+AH1702+AH1710+AH1707</f>
        <v>0</v>
      </c>
      <c r="AI1701" s="14">
        <f t="shared" si="10887"/>
        <v>0</v>
      </c>
      <c r="AJ1701" s="14">
        <f t="shared" si="10887"/>
        <v>0</v>
      </c>
      <c r="AK1701" s="14">
        <f t="shared" si="10887"/>
        <v>0</v>
      </c>
      <c r="AL1701" s="14">
        <f t="shared" si="10887"/>
        <v>0</v>
      </c>
      <c r="AM1701" s="14">
        <f t="shared" si="10887"/>
        <v>0</v>
      </c>
      <c r="AN1701" s="14">
        <f t="shared" si="10887"/>
        <v>0</v>
      </c>
      <c r="AO1701" s="14">
        <f t="shared" si="10887"/>
        <v>0</v>
      </c>
      <c r="AP1701" s="14">
        <f t="shared" si="10887"/>
        <v>0</v>
      </c>
      <c r="AQ1701" s="14">
        <f t="shared" si="10887"/>
        <v>0</v>
      </c>
      <c r="AR1701" s="14">
        <f t="shared" si="10887"/>
        <v>0</v>
      </c>
      <c r="AS1701" s="14">
        <f t="shared" si="10887"/>
        <v>0</v>
      </c>
      <c r="AT1701" s="14">
        <f t="shared" si="10887"/>
        <v>0</v>
      </c>
      <c r="AU1701" s="14">
        <f t="shared" si="10887"/>
        <v>0</v>
      </c>
      <c r="AV1701" s="14">
        <f t="shared" si="10887"/>
        <v>0</v>
      </c>
      <c r="AW1701" s="14">
        <f t="shared" si="10697"/>
        <v>955102.25035999995</v>
      </c>
      <c r="AX1701" s="14">
        <f t="shared" si="10698"/>
        <v>400000</v>
      </c>
      <c r="AY1701" s="14">
        <f t="shared" si="10699"/>
        <v>200000</v>
      </c>
      <c r="AZ1701" s="14">
        <f>AZ1705+AZ1702+AZ1710+AZ1707</f>
        <v>0</v>
      </c>
      <c r="BA1701" s="14">
        <f t="shared" si="10700"/>
        <v>955102.25035999995</v>
      </c>
      <c r="BB1701" s="14">
        <f t="shared" si="10701"/>
        <v>400000</v>
      </c>
      <c r="BC1701" s="14">
        <f t="shared" si="10702"/>
        <v>200000</v>
      </c>
      <c r="BD1701" s="14">
        <f t="shared" ref="BD1701:BN1701" si="10888">BD1705+BD1702+BD1710+BD1707</f>
        <v>0</v>
      </c>
      <c r="BE1701" s="14">
        <f t="shared" si="10888"/>
        <v>0</v>
      </c>
      <c r="BF1701" s="14">
        <f t="shared" si="10888"/>
        <v>0</v>
      </c>
      <c r="BG1701" s="14">
        <f t="shared" si="10888"/>
        <v>0</v>
      </c>
      <c r="BH1701" s="14">
        <f t="shared" si="10888"/>
        <v>0</v>
      </c>
      <c r="BI1701" s="14">
        <f t="shared" si="10888"/>
        <v>0</v>
      </c>
      <c r="BJ1701" s="14">
        <f t="shared" si="10888"/>
        <v>0</v>
      </c>
      <c r="BK1701" s="14">
        <f t="shared" si="10888"/>
        <v>0</v>
      </c>
      <c r="BL1701" s="14">
        <f t="shared" si="10888"/>
        <v>0</v>
      </c>
      <c r="BM1701" s="14">
        <f t="shared" si="10888"/>
        <v>0</v>
      </c>
      <c r="BN1701" s="14">
        <f t="shared" si="10888"/>
        <v>0</v>
      </c>
      <c r="BO1701" s="14">
        <f t="shared" si="10703"/>
        <v>955102.25035999995</v>
      </c>
      <c r="BP1701" s="14">
        <f t="shared" si="10704"/>
        <v>400000</v>
      </c>
      <c r="BQ1701" s="14">
        <f t="shared" si="10705"/>
        <v>200000</v>
      </c>
      <c r="BR1701" s="14">
        <f>BR1705+BR1702+BR1710+BR1707</f>
        <v>0</v>
      </c>
      <c r="BS1701" s="14">
        <f>BS1705+BS1702+BS1710+BS1707</f>
        <v>0</v>
      </c>
      <c r="BT1701" s="14">
        <f>BT1705+BT1702+BT1710+BT1707</f>
        <v>0</v>
      </c>
      <c r="BU1701" s="14">
        <f t="shared" si="10706"/>
        <v>955102.25035999995</v>
      </c>
      <c r="BV1701" s="14">
        <f t="shared" si="10707"/>
        <v>400000</v>
      </c>
      <c r="BW1701" s="14">
        <f t="shared" si="10708"/>
        <v>200000</v>
      </c>
      <c r="BX1701" s="14">
        <f t="shared" ref="BX1701:CF1701" si="10889">BX1705+BX1702+BX1710+BX1707</f>
        <v>0</v>
      </c>
      <c r="BY1701" s="14">
        <f t="shared" si="10889"/>
        <v>0</v>
      </c>
      <c r="BZ1701" s="14">
        <f t="shared" si="10889"/>
        <v>0</v>
      </c>
      <c r="CA1701" s="14">
        <f t="shared" si="10889"/>
        <v>0</v>
      </c>
      <c r="CB1701" s="14">
        <f t="shared" si="10889"/>
        <v>0</v>
      </c>
      <c r="CC1701" s="14">
        <f t="shared" si="10889"/>
        <v>0</v>
      </c>
      <c r="CD1701" s="14">
        <f t="shared" si="10889"/>
        <v>0</v>
      </c>
      <c r="CE1701" s="14">
        <f t="shared" si="10889"/>
        <v>0</v>
      </c>
      <c r="CF1701" s="14">
        <f t="shared" si="10889"/>
        <v>0</v>
      </c>
      <c r="CG1701" s="14">
        <f t="shared" si="10709"/>
        <v>955102.25035999995</v>
      </c>
      <c r="CH1701" s="14">
        <f>CH1705+CH1702+CH1710+CH1707</f>
        <v>0</v>
      </c>
      <c r="CI1701" s="84">
        <f t="shared" si="10843"/>
        <v>955102.25035999995</v>
      </c>
      <c r="CJ1701" s="14">
        <f t="shared" si="10710"/>
        <v>400000</v>
      </c>
      <c r="CK1701" s="52">
        <f>CK1705+CK1702+CK1710+CK1707</f>
        <v>0</v>
      </c>
      <c r="CL1701" s="84">
        <f t="shared" si="10844"/>
        <v>400000</v>
      </c>
      <c r="CM1701" s="14">
        <f t="shared" si="10711"/>
        <v>200000</v>
      </c>
      <c r="CN1701" s="52">
        <f>CN1705+CN1702+CN1710+CN1707</f>
        <v>0</v>
      </c>
      <c r="CO1701" s="84">
        <f t="shared" si="10845"/>
        <v>200000</v>
      </c>
      <c r="CP1701" s="14">
        <f>CP1705+CP1702+CP1710+CP1707</f>
        <v>0</v>
      </c>
      <c r="CQ1701" s="29"/>
      <c r="CR1701" s="29"/>
      <c r="CT1701" s="1"/>
    </row>
    <row r="1702" spans="1:99" ht="46.8" customHeight="1" x14ac:dyDescent="0.3">
      <c r="A1702" s="76" t="s">
        <v>527</v>
      </c>
      <c r="B1702" s="76" t="s">
        <v>68</v>
      </c>
      <c r="C1702" s="76" t="s">
        <v>34</v>
      </c>
      <c r="D1702" s="76" t="s">
        <v>544</v>
      </c>
      <c r="E1702" s="76"/>
      <c r="F1702" s="77" t="s">
        <v>545</v>
      </c>
      <c r="G1702" s="14">
        <f t="shared" ref="G1702:L1702" si="10890">G1703</f>
        <v>50000</v>
      </c>
      <c r="H1702" s="14">
        <f t="shared" si="10890"/>
        <v>0</v>
      </c>
      <c r="I1702" s="14">
        <f t="shared" si="10890"/>
        <v>200000</v>
      </c>
      <c r="J1702" s="14">
        <f t="shared" si="10890"/>
        <v>0</v>
      </c>
      <c r="K1702" s="14">
        <f t="shared" si="10890"/>
        <v>0</v>
      </c>
      <c r="L1702" s="14">
        <f t="shared" si="10890"/>
        <v>0</v>
      </c>
      <c r="M1702" s="14">
        <f t="shared" si="10846"/>
        <v>50000</v>
      </c>
      <c r="N1702" s="14">
        <f t="shared" si="10847"/>
        <v>0</v>
      </c>
      <c r="O1702" s="14">
        <f t="shared" si="10848"/>
        <v>200000</v>
      </c>
      <c r="P1702" s="14">
        <f t="shared" ref="P1702:X1702" si="10891">P1703+P1704</f>
        <v>0</v>
      </c>
      <c r="Q1702" s="14">
        <f t="shared" si="10891"/>
        <v>0</v>
      </c>
      <c r="R1702" s="14">
        <f t="shared" si="10891"/>
        <v>0</v>
      </c>
      <c r="S1702" s="14">
        <f t="shared" si="10891"/>
        <v>57984.566939999997</v>
      </c>
      <c r="T1702" s="14">
        <f t="shared" si="10891"/>
        <v>0</v>
      </c>
      <c r="U1702" s="14">
        <f t="shared" si="10891"/>
        <v>0</v>
      </c>
      <c r="V1702" s="14">
        <f t="shared" si="10891"/>
        <v>0</v>
      </c>
      <c r="W1702" s="14">
        <f t="shared" si="10891"/>
        <v>0</v>
      </c>
      <c r="X1702" s="14">
        <f t="shared" si="10891"/>
        <v>0</v>
      </c>
      <c r="Y1702" s="14">
        <f t="shared" si="10691"/>
        <v>107984.56693999999</v>
      </c>
      <c r="Z1702" s="14">
        <f t="shared" si="10692"/>
        <v>0</v>
      </c>
      <c r="AA1702" s="14">
        <f t="shared" si="10693"/>
        <v>200000</v>
      </c>
      <c r="AB1702" s="14">
        <f>AB1703+AB1704</f>
        <v>0</v>
      </c>
      <c r="AC1702" s="14">
        <f>AC1703+AC1704</f>
        <v>0</v>
      </c>
      <c r="AD1702" s="14">
        <f>AD1703+AD1704</f>
        <v>0</v>
      </c>
      <c r="AE1702" s="14">
        <f t="shared" si="10694"/>
        <v>107984.56693999999</v>
      </c>
      <c r="AF1702" s="14">
        <f t="shared" si="10695"/>
        <v>0</v>
      </c>
      <c r="AG1702" s="14">
        <f t="shared" si="10696"/>
        <v>200000</v>
      </c>
      <c r="AH1702" s="14">
        <f t="shared" ref="AH1702:AV1702" si="10892">AH1703+AH1704</f>
        <v>0</v>
      </c>
      <c r="AI1702" s="14">
        <f t="shared" si="10892"/>
        <v>0</v>
      </c>
      <c r="AJ1702" s="14">
        <f t="shared" si="10892"/>
        <v>0</v>
      </c>
      <c r="AK1702" s="14">
        <f t="shared" si="10892"/>
        <v>0</v>
      </c>
      <c r="AL1702" s="14">
        <f t="shared" si="10892"/>
        <v>0</v>
      </c>
      <c r="AM1702" s="14">
        <f t="shared" si="10892"/>
        <v>0</v>
      </c>
      <c r="AN1702" s="14">
        <f t="shared" si="10892"/>
        <v>0</v>
      </c>
      <c r="AO1702" s="14">
        <f t="shared" si="10892"/>
        <v>0</v>
      </c>
      <c r="AP1702" s="14">
        <f t="shared" si="10892"/>
        <v>0</v>
      </c>
      <c r="AQ1702" s="14">
        <f t="shared" si="10892"/>
        <v>0</v>
      </c>
      <c r="AR1702" s="14">
        <f t="shared" si="10892"/>
        <v>0</v>
      </c>
      <c r="AS1702" s="14">
        <f t="shared" si="10892"/>
        <v>0</v>
      </c>
      <c r="AT1702" s="14">
        <f t="shared" si="10892"/>
        <v>0</v>
      </c>
      <c r="AU1702" s="14">
        <f t="shared" si="10892"/>
        <v>0</v>
      </c>
      <c r="AV1702" s="14">
        <f t="shared" si="10892"/>
        <v>0</v>
      </c>
      <c r="AW1702" s="14">
        <f t="shared" si="10697"/>
        <v>107984.56693999999</v>
      </c>
      <c r="AX1702" s="14">
        <f t="shared" si="10698"/>
        <v>0</v>
      </c>
      <c r="AY1702" s="14">
        <f t="shared" si="10699"/>
        <v>200000</v>
      </c>
      <c r="AZ1702" s="14">
        <f>AZ1703+AZ1704</f>
        <v>0</v>
      </c>
      <c r="BA1702" s="14">
        <f t="shared" si="10700"/>
        <v>107984.56693999999</v>
      </c>
      <c r="BB1702" s="14">
        <f t="shared" si="10701"/>
        <v>0</v>
      </c>
      <c r="BC1702" s="14">
        <f t="shared" si="10702"/>
        <v>200000</v>
      </c>
      <c r="BD1702" s="14">
        <f t="shared" ref="BD1702:BN1702" si="10893">BD1703+BD1704</f>
        <v>0</v>
      </c>
      <c r="BE1702" s="14">
        <f t="shared" si="10893"/>
        <v>0</v>
      </c>
      <c r="BF1702" s="14">
        <f t="shared" si="10893"/>
        <v>0</v>
      </c>
      <c r="BG1702" s="14">
        <f t="shared" si="10893"/>
        <v>0</v>
      </c>
      <c r="BH1702" s="14">
        <f t="shared" si="10893"/>
        <v>0</v>
      </c>
      <c r="BI1702" s="14">
        <f t="shared" si="10893"/>
        <v>0</v>
      </c>
      <c r="BJ1702" s="14">
        <f t="shared" si="10893"/>
        <v>0</v>
      </c>
      <c r="BK1702" s="14">
        <f t="shared" si="10893"/>
        <v>0</v>
      </c>
      <c r="BL1702" s="14">
        <f t="shared" si="10893"/>
        <v>0</v>
      </c>
      <c r="BM1702" s="14">
        <f t="shared" si="10893"/>
        <v>0</v>
      </c>
      <c r="BN1702" s="14">
        <f t="shared" si="10893"/>
        <v>0</v>
      </c>
      <c r="BO1702" s="14">
        <f t="shared" si="10703"/>
        <v>107984.56693999999</v>
      </c>
      <c r="BP1702" s="14">
        <f t="shared" si="10704"/>
        <v>0</v>
      </c>
      <c r="BQ1702" s="14">
        <f t="shared" si="10705"/>
        <v>200000</v>
      </c>
      <c r="BR1702" s="14">
        <f>BR1703+BR1704</f>
        <v>0</v>
      </c>
      <c r="BS1702" s="14">
        <f>BS1703+BS1704</f>
        <v>0</v>
      </c>
      <c r="BT1702" s="14">
        <f>BT1703+BT1704</f>
        <v>0</v>
      </c>
      <c r="BU1702" s="14">
        <f t="shared" si="10706"/>
        <v>107984.56693999999</v>
      </c>
      <c r="BV1702" s="14">
        <f t="shared" si="10707"/>
        <v>0</v>
      </c>
      <c r="BW1702" s="14">
        <f t="shared" si="10708"/>
        <v>200000</v>
      </c>
      <c r="BX1702" s="14">
        <f t="shared" ref="BX1702:CF1702" si="10894">BX1703+BX1704</f>
        <v>0</v>
      </c>
      <c r="BY1702" s="14">
        <f t="shared" si="10894"/>
        <v>0</v>
      </c>
      <c r="BZ1702" s="14">
        <f t="shared" si="10894"/>
        <v>0</v>
      </c>
      <c r="CA1702" s="14">
        <f t="shared" si="10894"/>
        <v>0</v>
      </c>
      <c r="CB1702" s="14">
        <f t="shared" si="10894"/>
        <v>0</v>
      </c>
      <c r="CC1702" s="14">
        <f t="shared" si="10894"/>
        <v>0</v>
      </c>
      <c r="CD1702" s="14">
        <f t="shared" si="10894"/>
        <v>0</v>
      </c>
      <c r="CE1702" s="14">
        <f t="shared" si="10894"/>
        <v>0</v>
      </c>
      <c r="CF1702" s="14">
        <f t="shared" si="10894"/>
        <v>0</v>
      </c>
      <c r="CG1702" s="14">
        <f t="shared" si="10709"/>
        <v>107984.56693999999</v>
      </c>
      <c r="CH1702" s="14">
        <f>CH1703+CH1704</f>
        <v>0</v>
      </c>
      <c r="CI1702" s="84">
        <f t="shared" si="10843"/>
        <v>107984.56693999999</v>
      </c>
      <c r="CJ1702" s="14">
        <f t="shared" si="10710"/>
        <v>0</v>
      </c>
      <c r="CK1702" s="52">
        <f>CK1703+CK1704</f>
        <v>0</v>
      </c>
      <c r="CL1702" s="84">
        <f t="shared" si="10844"/>
        <v>0</v>
      </c>
      <c r="CM1702" s="14">
        <f t="shared" si="10711"/>
        <v>200000</v>
      </c>
      <c r="CN1702" s="52">
        <f>CN1703+CN1704</f>
        <v>0</v>
      </c>
      <c r="CO1702" s="84">
        <f t="shared" si="10845"/>
        <v>200000</v>
      </c>
      <c r="CP1702" s="14">
        <f>CP1703+CP1704</f>
        <v>0</v>
      </c>
      <c r="CQ1702" s="29"/>
      <c r="CR1702" s="29"/>
      <c r="CT1702" s="1"/>
    </row>
    <row r="1703" spans="1:99" ht="31.2" customHeight="1" x14ac:dyDescent="0.3">
      <c r="A1703" s="76" t="s">
        <v>527</v>
      </c>
      <c r="B1703" s="76" t="s">
        <v>68</v>
      </c>
      <c r="C1703" s="76" t="s">
        <v>34</v>
      </c>
      <c r="D1703" s="76" t="s">
        <v>544</v>
      </c>
      <c r="E1703" s="76" t="s">
        <v>140</v>
      </c>
      <c r="F1703" s="77" t="s">
        <v>141</v>
      </c>
      <c r="G1703" s="14">
        <v>50000</v>
      </c>
      <c r="H1703" s="14">
        <v>0</v>
      </c>
      <c r="I1703" s="14">
        <v>200000</v>
      </c>
      <c r="J1703" s="14"/>
      <c r="K1703" s="14"/>
      <c r="L1703" s="14"/>
      <c r="M1703" s="14">
        <f t="shared" si="10846"/>
        <v>50000</v>
      </c>
      <c r="N1703" s="14">
        <f t="shared" si="10847"/>
        <v>0</v>
      </c>
      <c r="O1703" s="14">
        <f t="shared" si="10848"/>
        <v>200000</v>
      </c>
      <c r="P1703" s="14"/>
      <c r="Q1703" s="14"/>
      <c r="R1703" s="14"/>
      <c r="S1703" s="14">
        <v>44829.436099999999</v>
      </c>
      <c r="T1703" s="14"/>
      <c r="U1703" s="14"/>
      <c r="V1703" s="14"/>
      <c r="W1703" s="14"/>
      <c r="X1703" s="14"/>
      <c r="Y1703" s="14">
        <f t="shared" si="10691"/>
        <v>94829.436099999992</v>
      </c>
      <c r="Z1703" s="14">
        <f t="shared" si="10692"/>
        <v>0</v>
      </c>
      <c r="AA1703" s="14">
        <f t="shared" si="10693"/>
        <v>200000</v>
      </c>
      <c r="AB1703" s="14"/>
      <c r="AC1703" s="14"/>
      <c r="AD1703" s="14"/>
      <c r="AE1703" s="14">
        <f t="shared" si="10694"/>
        <v>94829.436099999992</v>
      </c>
      <c r="AF1703" s="14">
        <f t="shared" si="10695"/>
        <v>0</v>
      </c>
      <c r="AG1703" s="14">
        <f t="shared" si="10696"/>
        <v>200000</v>
      </c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>
        <f t="shared" si="10697"/>
        <v>94829.436099999992</v>
      </c>
      <c r="AX1703" s="14">
        <f t="shared" si="10698"/>
        <v>0</v>
      </c>
      <c r="AY1703" s="14">
        <f t="shared" si="10699"/>
        <v>200000</v>
      </c>
      <c r="AZ1703" s="14"/>
      <c r="BA1703" s="14">
        <f t="shared" si="10700"/>
        <v>94829.436099999992</v>
      </c>
      <c r="BB1703" s="14">
        <f t="shared" si="10701"/>
        <v>0</v>
      </c>
      <c r="BC1703" s="14">
        <f t="shared" si="10702"/>
        <v>200000</v>
      </c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>
        <f t="shared" si="10703"/>
        <v>94829.436099999992</v>
      </c>
      <c r="BP1703" s="14">
        <f t="shared" si="10704"/>
        <v>0</v>
      </c>
      <c r="BQ1703" s="14">
        <f t="shared" si="10705"/>
        <v>200000</v>
      </c>
      <c r="BR1703" s="14"/>
      <c r="BS1703" s="14"/>
      <c r="BT1703" s="14"/>
      <c r="BU1703" s="14">
        <f t="shared" si="10706"/>
        <v>94829.436099999992</v>
      </c>
      <c r="BV1703" s="14">
        <f t="shared" si="10707"/>
        <v>0</v>
      </c>
      <c r="BW1703" s="14">
        <f t="shared" si="10708"/>
        <v>200000</v>
      </c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>
        <f t="shared" si="10709"/>
        <v>94829.436099999992</v>
      </c>
      <c r="CH1703" s="14"/>
      <c r="CI1703" s="84">
        <f t="shared" si="10843"/>
        <v>94829.436099999992</v>
      </c>
      <c r="CJ1703" s="14">
        <f t="shared" si="10710"/>
        <v>0</v>
      </c>
      <c r="CK1703" s="52"/>
      <c r="CL1703" s="84">
        <f t="shared" si="10844"/>
        <v>0</v>
      </c>
      <c r="CM1703" s="14">
        <f t="shared" si="10711"/>
        <v>200000</v>
      </c>
      <c r="CN1703" s="52"/>
      <c r="CO1703" s="84">
        <f t="shared" si="10845"/>
        <v>200000</v>
      </c>
      <c r="CP1703" s="14"/>
      <c r="CQ1703" s="29"/>
      <c r="CR1703" s="29"/>
      <c r="CT1703" s="1"/>
    </row>
    <row r="1704" spans="1:99" ht="15.6" customHeight="1" x14ac:dyDescent="0.3">
      <c r="A1704" s="76" t="s">
        <v>527</v>
      </c>
      <c r="B1704" s="76" t="s">
        <v>68</v>
      </c>
      <c r="C1704" s="76" t="s">
        <v>34</v>
      </c>
      <c r="D1704" s="76" t="s">
        <v>544</v>
      </c>
      <c r="E1704" s="76" t="s">
        <v>48</v>
      </c>
      <c r="F1704" s="77" t="s">
        <v>49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>
        <v>13155.13084</v>
      </c>
      <c r="T1704" s="14"/>
      <c r="U1704" s="14"/>
      <c r="V1704" s="14"/>
      <c r="W1704" s="14"/>
      <c r="X1704" s="14"/>
      <c r="Y1704" s="14">
        <f t="shared" si="10691"/>
        <v>13155.13084</v>
      </c>
      <c r="Z1704" s="14">
        <f t="shared" si="10692"/>
        <v>0</v>
      </c>
      <c r="AA1704" s="14">
        <f t="shared" si="10693"/>
        <v>0</v>
      </c>
      <c r="AB1704" s="14"/>
      <c r="AC1704" s="14"/>
      <c r="AD1704" s="14"/>
      <c r="AE1704" s="14">
        <f t="shared" si="10694"/>
        <v>13155.13084</v>
      </c>
      <c r="AF1704" s="14">
        <f t="shared" si="10695"/>
        <v>0</v>
      </c>
      <c r="AG1704" s="14">
        <f t="shared" si="10696"/>
        <v>0</v>
      </c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>
        <f t="shared" si="10697"/>
        <v>13155.13084</v>
      </c>
      <c r="AX1704" s="14">
        <f t="shared" si="10698"/>
        <v>0</v>
      </c>
      <c r="AY1704" s="14">
        <f t="shared" si="10699"/>
        <v>0</v>
      </c>
      <c r="AZ1704" s="14"/>
      <c r="BA1704" s="14">
        <f t="shared" si="10700"/>
        <v>13155.13084</v>
      </c>
      <c r="BB1704" s="14">
        <f t="shared" si="10701"/>
        <v>0</v>
      </c>
      <c r="BC1704" s="14">
        <f t="shared" si="10702"/>
        <v>0</v>
      </c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>
        <f t="shared" si="10703"/>
        <v>13155.13084</v>
      </c>
      <c r="BP1704" s="14">
        <f t="shared" si="10704"/>
        <v>0</v>
      </c>
      <c r="BQ1704" s="14">
        <f t="shared" si="10705"/>
        <v>0</v>
      </c>
      <c r="BR1704" s="14"/>
      <c r="BS1704" s="14"/>
      <c r="BT1704" s="14"/>
      <c r="BU1704" s="14">
        <f t="shared" si="10706"/>
        <v>13155.13084</v>
      </c>
      <c r="BV1704" s="14">
        <f t="shared" si="10707"/>
        <v>0</v>
      </c>
      <c r="BW1704" s="14">
        <f t="shared" si="10708"/>
        <v>0</v>
      </c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>
        <f t="shared" si="10709"/>
        <v>13155.13084</v>
      </c>
      <c r="CH1704" s="14"/>
      <c r="CI1704" s="84">
        <f t="shared" si="10843"/>
        <v>13155.13084</v>
      </c>
      <c r="CJ1704" s="14">
        <f t="shared" si="10710"/>
        <v>0</v>
      </c>
      <c r="CK1704" s="52"/>
      <c r="CL1704" s="84">
        <f t="shared" si="10844"/>
        <v>0</v>
      </c>
      <c r="CM1704" s="14">
        <f t="shared" si="10711"/>
        <v>0</v>
      </c>
      <c r="CN1704" s="52"/>
      <c r="CO1704" s="84">
        <f t="shared" si="10845"/>
        <v>0</v>
      </c>
      <c r="CP1704" s="14"/>
      <c r="CQ1704" s="29"/>
      <c r="CR1704" s="29"/>
      <c r="CT1704" s="1"/>
    </row>
    <row r="1705" spans="1:99" ht="31.2" customHeight="1" x14ac:dyDescent="0.3">
      <c r="A1705" s="76" t="s">
        <v>527</v>
      </c>
      <c r="B1705" s="76" t="s">
        <v>68</v>
      </c>
      <c r="C1705" s="76" t="s">
        <v>34</v>
      </c>
      <c r="D1705" s="76" t="s">
        <v>546</v>
      </c>
      <c r="E1705" s="76"/>
      <c r="F1705" s="77" t="s">
        <v>547</v>
      </c>
      <c r="G1705" s="14">
        <f t="shared" ref="G1705:L1705" si="10895">G1706</f>
        <v>700000</v>
      </c>
      <c r="H1705" s="14">
        <f t="shared" si="10895"/>
        <v>400000</v>
      </c>
      <c r="I1705" s="14">
        <f t="shared" si="10895"/>
        <v>0</v>
      </c>
      <c r="J1705" s="14">
        <f t="shared" si="10895"/>
        <v>0</v>
      </c>
      <c r="K1705" s="14">
        <f t="shared" si="10895"/>
        <v>0</v>
      </c>
      <c r="L1705" s="14">
        <f t="shared" si="10895"/>
        <v>0</v>
      </c>
      <c r="M1705" s="14">
        <f t="shared" si="10846"/>
        <v>700000</v>
      </c>
      <c r="N1705" s="14">
        <f t="shared" si="10847"/>
        <v>400000</v>
      </c>
      <c r="O1705" s="14">
        <f t="shared" si="10848"/>
        <v>0</v>
      </c>
      <c r="P1705" s="14">
        <f t="shared" ref="P1705:X1705" si="10896">P1706</f>
        <v>0</v>
      </c>
      <c r="Q1705" s="14">
        <f t="shared" si="10896"/>
        <v>0</v>
      </c>
      <c r="R1705" s="14">
        <f t="shared" si="10896"/>
        <v>0</v>
      </c>
      <c r="S1705" s="14">
        <f t="shared" si="10896"/>
        <v>0</v>
      </c>
      <c r="T1705" s="14">
        <f t="shared" si="10896"/>
        <v>0</v>
      </c>
      <c r="U1705" s="14">
        <f t="shared" si="10896"/>
        <v>0</v>
      </c>
      <c r="V1705" s="14">
        <f t="shared" si="10896"/>
        <v>0</v>
      </c>
      <c r="W1705" s="14">
        <f t="shared" si="10896"/>
        <v>0</v>
      </c>
      <c r="X1705" s="14">
        <f t="shared" si="10896"/>
        <v>0</v>
      </c>
      <c r="Y1705" s="14">
        <f t="shared" si="10691"/>
        <v>700000</v>
      </c>
      <c r="Z1705" s="14">
        <f t="shared" si="10692"/>
        <v>400000</v>
      </c>
      <c r="AA1705" s="14">
        <f t="shared" si="10693"/>
        <v>0</v>
      </c>
      <c r="AB1705" s="14">
        <f>AB1706</f>
        <v>0</v>
      </c>
      <c r="AC1705" s="14">
        <f>AC1706</f>
        <v>0</v>
      </c>
      <c r="AD1705" s="14">
        <f>AD1706</f>
        <v>0</v>
      </c>
      <c r="AE1705" s="14">
        <f t="shared" si="10694"/>
        <v>700000</v>
      </c>
      <c r="AF1705" s="14">
        <f t="shared" si="10695"/>
        <v>400000</v>
      </c>
      <c r="AG1705" s="14">
        <f t="shared" si="10696"/>
        <v>0</v>
      </c>
      <c r="AH1705" s="14">
        <f t="shared" ref="AH1705:AV1705" si="10897">AH1706</f>
        <v>0</v>
      </c>
      <c r="AI1705" s="14">
        <f t="shared" si="10897"/>
        <v>0</v>
      </c>
      <c r="AJ1705" s="14">
        <f t="shared" si="10897"/>
        <v>0</v>
      </c>
      <c r="AK1705" s="14">
        <f t="shared" si="10897"/>
        <v>0</v>
      </c>
      <c r="AL1705" s="14">
        <f t="shared" si="10897"/>
        <v>0</v>
      </c>
      <c r="AM1705" s="14">
        <f t="shared" si="10897"/>
        <v>0</v>
      </c>
      <c r="AN1705" s="14">
        <f t="shared" si="10897"/>
        <v>0</v>
      </c>
      <c r="AO1705" s="14">
        <f t="shared" si="10897"/>
        <v>0</v>
      </c>
      <c r="AP1705" s="14">
        <f t="shared" si="10897"/>
        <v>0</v>
      </c>
      <c r="AQ1705" s="14">
        <f t="shared" si="10897"/>
        <v>0</v>
      </c>
      <c r="AR1705" s="14">
        <f t="shared" si="10897"/>
        <v>0</v>
      </c>
      <c r="AS1705" s="14">
        <f t="shared" si="10897"/>
        <v>0</v>
      </c>
      <c r="AT1705" s="14">
        <f t="shared" si="10897"/>
        <v>0</v>
      </c>
      <c r="AU1705" s="14">
        <f t="shared" si="10897"/>
        <v>0</v>
      </c>
      <c r="AV1705" s="14">
        <f t="shared" si="10897"/>
        <v>0</v>
      </c>
      <c r="AW1705" s="14">
        <f t="shared" si="10697"/>
        <v>700000</v>
      </c>
      <c r="AX1705" s="14">
        <f t="shared" si="10698"/>
        <v>400000</v>
      </c>
      <c r="AY1705" s="14">
        <f t="shared" si="10699"/>
        <v>0</v>
      </c>
      <c r="AZ1705" s="14">
        <f>AZ1706</f>
        <v>0</v>
      </c>
      <c r="BA1705" s="14">
        <f t="shared" si="10700"/>
        <v>700000</v>
      </c>
      <c r="BB1705" s="14">
        <f t="shared" si="10701"/>
        <v>400000</v>
      </c>
      <c r="BC1705" s="14">
        <f t="shared" si="10702"/>
        <v>0</v>
      </c>
      <c r="BD1705" s="14">
        <f t="shared" ref="BD1705:BN1705" si="10898">BD1706</f>
        <v>0</v>
      </c>
      <c r="BE1705" s="14">
        <f t="shared" si="10898"/>
        <v>0</v>
      </c>
      <c r="BF1705" s="14">
        <f t="shared" si="10898"/>
        <v>0</v>
      </c>
      <c r="BG1705" s="14">
        <f t="shared" si="10898"/>
        <v>0</v>
      </c>
      <c r="BH1705" s="14">
        <f t="shared" si="10898"/>
        <v>0</v>
      </c>
      <c r="BI1705" s="14">
        <f t="shared" si="10898"/>
        <v>0</v>
      </c>
      <c r="BJ1705" s="14">
        <f t="shared" si="10898"/>
        <v>0</v>
      </c>
      <c r="BK1705" s="14">
        <f t="shared" si="10898"/>
        <v>0</v>
      </c>
      <c r="BL1705" s="14">
        <f t="shared" si="10898"/>
        <v>0</v>
      </c>
      <c r="BM1705" s="14">
        <f t="shared" si="10898"/>
        <v>0</v>
      </c>
      <c r="BN1705" s="14">
        <f t="shared" si="10898"/>
        <v>0</v>
      </c>
      <c r="BO1705" s="14">
        <f t="shared" si="10703"/>
        <v>700000</v>
      </c>
      <c r="BP1705" s="14">
        <f t="shared" si="10704"/>
        <v>400000</v>
      </c>
      <c r="BQ1705" s="14">
        <f t="shared" si="10705"/>
        <v>0</v>
      </c>
      <c r="BR1705" s="14">
        <f>BR1706</f>
        <v>0</v>
      </c>
      <c r="BS1705" s="14">
        <f>BS1706</f>
        <v>0</v>
      </c>
      <c r="BT1705" s="14">
        <f>BT1706</f>
        <v>0</v>
      </c>
      <c r="BU1705" s="14">
        <f t="shared" si="10706"/>
        <v>700000</v>
      </c>
      <c r="BV1705" s="14">
        <f t="shared" si="10707"/>
        <v>400000</v>
      </c>
      <c r="BW1705" s="14">
        <f t="shared" si="10708"/>
        <v>0</v>
      </c>
      <c r="BX1705" s="14">
        <f t="shared" ref="BX1705:CF1705" si="10899">BX1706</f>
        <v>0</v>
      </c>
      <c r="BY1705" s="14">
        <f t="shared" si="10899"/>
        <v>0</v>
      </c>
      <c r="BZ1705" s="14">
        <f t="shared" si="10899"/>
        <v>0</v>
      </c>
      <c r="CA1705" s="14">
        <f t="shared" si="10899"/>
        <v>0</v>
      </c>
      <c r="CB1705" s="14">
        <f t="shared" si="10899"/>
        <v>0</v>
      </c>
      <c r="CC1705" s="14">
        <f t="shared" si="10899"/>
        <v>0</v>
      </c>
      <c r="CD1705" s="14">
        <f t="shared" si="10899"/>
        <v>0</v>
      </c>
      <c r="CE1705" s="14">
        <f t="shared" si="10899"/>
        <v>0</v>
      </c>
      <c r="CF1705" s="14">
        <f t="shared" si="10899"/>
        <v>0</v>
      </c>
      <c r="CG1705" s="14">
        <f t="shared" si="10709"/>
        <v>700000</v>
      </c>
      <c r="CH1705" s="14">
        <f>CH1706</f>
        <v>0</v>
      </c>
      <c r="CI1705" s="84">
        <f t="shared" si="10843"/>
        <v>700000</v>
      </c>
      <c r="CJ1705" s="14">
        <f t="shared" si="10710"/>
        <v>400000</v>
      </c>
      <c r="CK1705" s="52">
        <f>CK1706</f>
        <v>0</v>
      </c>
      <c r="CL1705" s="84">
        <f t="shared" si="10844"/>
        <v>400000</v>
      </c>
      <c r="CM1705" s="14">
        <f t="shared" si="10711"/>
        <v>0</v>
      </c>
      <c r="CN1705" s="52">
        <f>CN1706</f>
        <v>0</v>
      </c>
      <c r="CO1705" s="84">
        <f t="shared" si="10845"/>
        <v>0</v>
      </c>
      <c r="CP1705" s="14">
        <f>CP1706</f>
        <v>0</v>
      </c>
      <c r="CQ1705" s="29"/>
      <c r="CR1705" s="29"/>
      <c r="CT1705" s="1"/>
    </row>
    <row r="1706" spans="1:99" ht="31.2" customHeight="1" x14ac:dyDescent="0.3">
      <c r="A1706" s="76" t="s">
        <v>527</v>
      </c>
      <c r="B1706" s="76" t="s">
        <v>68</v>
      </c>
      <c r="C1706" s="76" t="s">
        <v>34</v>
      </c>
      <c r="D1706" s="76" t="s">
        <v>546</v>
      </c>
      <c r="E1706" s="76" t="s">
        <v>140</v>
      </c>
      <c r="F1706" s="77" t="s">
        <v>141</v>
      </c>
      <c r="G1706" s="14">
        <v>700000</v>
      </c>
      <c r="H1706" s="14">
        <v>400000</v>
      </c>
      <c r="I1706" s="14">
        <v>0</v>
      </c>
      <c r="J1706" s="14"/>
      <c r="K1706" s="14"/>
      <c r="L1706" s="14"/>
      <c r="M1706" s="14">
        <f t="shared" si="10846"/>
        <v>700000</v>
      </c>
      <c r="N1706" s="14">
        <f t="shared" si="10847"/>
        <v>400000</v>
      </c>
      <c r="O1706" s="14">
        <f t="shared" si="10848"/>
        <v>0</v>
      </c>
      <c r="P1706" s="14"/>
      <c r="Q1706" s="14"/>
      <c r="R1706" s="14"/>
      <c r="S1706" s="14"/>
      <c r="T1706" s="14"/>
      <c r="U1706" s="14"/>
      <c r="V1706" s="14"/>
      <c r="W1706" s="14"/>
      <c r="X1706" s="14"/>
      <c r="Y1706" s="14">
        <f t="shared" si="10691"/>
        <v>700000</v>
      </c>
      <c r="Z1706" s="14">
        <f t="shared" si="10692"/>
        <v>400000</v>
      </c>
      <c r="AA1706" s="14">
        <f t="shared" si="10693"/>
        <v>0</v>
      </c>
      <c r="AB1706" s="14"/>
      <c r="AC1706" s="14"/>
      <c r="AD1706" s="14"/>
      <c r="AE1706" s="14">
        <f t="shared" si="10694"/>
        <v>700000</v>
      </c>
      <c r="AF1706" s="14">
        <f t="shared" si="10695"/>
        <v>400000</v>
      </c>
      <c r="AG1706" s="14">
        <f t="shared" si="10696"/>
        <v>0</v>
      </c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>
        <f t="shared" si="10697"/>
        <v>700000</v>
      </c>
      <c r="AX1706" s="14">
        <f t="shared" si="10698"/>
        <v>400000</v>
      </c>
      <c r="AY1706" s="14">
        <f t="shared" si="10699"/>
        <v>0</v>
      </c>
      <c r="AZ1706" s="14"/>
      <c r="BA1706" s="14">
        <f t="shared" si="10700"/>
        <v>700000</v>
      </c>
      <c r="BB1706" s="14">
        <f t="shared" si="10701"/>
        <v>400000</v>
      </c>
      <c r="BC1706" s="14">
        <f t="shared" si="10702"/>
        <v>0</v>
      </c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>
        <f t="shared" si="10703"/>
        <v>700000</v>
      </c>
      <c r="BP1706" s="14">
        <f t="shared" si="10704"/>
        <v>400000</v>
      </c>
      <c r="BQ1706" s="14">
        <f t="shared" si="10705"/>
        <v>0</v>
      </c>
      <c r="BR1706" s="14"/>
      <c r="BS1706" s="14"/>
      <c r="BT1706" s="14"/>
      <c r="BU1706" s="14">
        <f t="shared" si="10706"/>
        <v>700000</v>
      </c>
      <c r="BV1706" s="14">
        <f t="shared" si="10707"/>
        <v>400000</v>
      </c>
      <c r="BW1706" s="14">
        <f t="shared" si="10708"/>
        <v>0</v>
      </c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>
        <f t="shared" si="10709"/>
        <v>700000</v>
      </c>
      <c r="CH1706" s="14"/>
      <c r="CI1706" s="84">
        <f t="shared" si="10843"/>
        <v>700000</v>
      </c>
      <c r="CJ1706" s="14">
        <f t="shared" si="10710"/>
        <v>400000</v>
      </c>
      <c r="CK1706" s="52"/>
      <c r="CL1706" s="84">
        <f t="shared" si="10844"/>
        <v>400000</v>
      </c>
      <c r="CM1706" s="14">
        <f t="shared" si="10711"/>
        <v>0</v>
      </c>
      <c r="CN1706" s="52"/>
      <c r="CO1706" s="84">
        <f t="shared" si="10845"/>
        <v>0</v>
      </c>
      <c r="CP1706" s="14"/>
      <c r="CQ1706" s="29"/>
      <c r="CR1706" s="29"/>
      <c r="CT1706" s="1"/>
    </row>
    <row r="1707" spans="1:99" ht="15.6" customHeight="1" x14ac:dyDescent="0.3">
      <c r="A1707" s="76" t="s">
        <v>527</v>
      </c>
      <c r="B1707" s="76" t="s">
        <v>68</v>
      </c>
      <c r="C1707" s="76" t="s">
        <v>34</v>
      </c>
      <c r="D1707" s="76" t="s">
        <v>548</v>
      </c>
      <c r="E1707" s="76"/>
      <c r="F1707" s="77" t="s">
        <v>191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>
        <f t="shared" ref="P1707:X1707" si="10900">P1708+P1709</f>
        <v>0</v>
      </c>
      <c r="Q1707" s="14">
        <f t="shared" si="10900"/>
        <v>0</v>
      </c>
      <c r="R1707" s="14">
        <f t="shared" si="10900"/>
        <v>0</v>
      </c>
      <c r="S1707" s="14">
        <f t="shared" si="10900"/>
        <v>147117.68342000002</v>
      </c>
      <c r="T1707" s="14">
        <f t="shared" si="10900"/>
        <v>0</v>
      </c>
      <c r="U1707" s="14">
        <f t="shared" si="10900"/>
        <v>0</v>
      </c>
      <c r="V1707" s="14">
        <f t="shared" si="10900"/>
        <v>0</v>
      </c>
      <c r="W1707" s="14">
        <f t="shared" si="10900"/>
        <v>0</v>
      </c>
      <c r="X1707" s="14">
        <f t="shared" si="10900"/>
        <v>0</v>
      </c>
      <c r="Y1707" s="14">
        <f t="shared" ref="Y1707:Y1770" si="10901">M1707+P1707+Q1707+R1707+S1707</f>
        <v>147117.68342000002</v>
      </c>
      <c r="Z1707" s="14">
        <f t="shared" ref="Z1707:Z1770" si="10902">N1707+T1707+U1707</f>
        <v>0</v>
      </c>
      <c r="AA1707" s="14">
        <f t="shared" ref="AA1707:AA1770" si="10903">O1707+V1707+X1707+W1707</f>
        <v>0</v>
      </c>
      <c r="AB1707" s="14">
        <f>AB1708+AB1709</f>
        <v>0</v>
      </c>
      <c r="AC1707" s="14">
        <f>AC1708+AC1709</f>
        <v>0</v>
      </c>
      <c r="AD1707" s="14">
        <f>AD1708+AD1709</f>
        <v>0</v>
      </c>
      <c r="AE1707" s="14">
        <f t="shared" ref="AE1707:AE1770" si="10904">Y1707+AB1707</f>
        <v>147117.68342000002</v>
      </c>
      <c r="AF1707" s="14">
        <f t="shared" ref="AF1707:AF1770" si="10905">Z1707+AC1707</f>
        <v>0</v>
      </c>
      <c r="AG1707" s="14">
        <f t="shared" ref="AG1707:AG1770" si="10906">AA1707+AD1707</f>
        <v>0</v>
      </c>
      <c r="AH1707" s="14">
        <f t="shared" ref="AH1707:AV1707" si="10907">AH1708+AH1709</f>
        <v>0</v>
      </c>
      <c r="AI1707" s="14">
        <f t="shared" si="10907"/>
        <v>0</v>
      </c>
      <c r="AJ1707" s="14">
        <f t="shared" si="10907"/>
        <v>0</v>
      </c>
      <c r="AK1707" s="14">
        <f t="shared" si="10907"/>
        <v>0</v>
      </c>
      <c r="AL1707" s="14">
        <f t="shared" si="10907"/>
        <v>0</v>
      </c>
      <c r="AM1707" s="14">
        <f t="shared" si="10907"/>
        <v>0</v>
      </c>
      <c r="AN1707" s="14">
        <f t="shared" si="10907"/>
        <v>0</v>
      </c>
      <c r="AO1707" s="14">
        <f t="shared" si="10907"/>
        <v>0</v>
      </c>
      <c r="AP1707" s="14">
        <f t="shared" si="10907"/>
        <v>0</v>
      </c>
      <c r="AQ1707" s="14">
        <f t="shared" si="10907"/>
        <v>0</v>
      </c>
      <c r="AR1707" s="14">
        <f t="shared" si="10907"/>
        <v>0</v>
      </c>
      <c r="AS1707" s="14">
        <f t="shared" si="10907"/>
        <v>0</v>
      </c>
      <c r="AT1707" s="14">
        <f t="shared" si="10907"/>
        <v>0</v>
      </c>
      <c r="AU1707" s="14">
        <f t="shared" si="10907"/>
        <v>0</v>
      </c>
      <c r="AV1707" s="14">
        <f t="shared" si="10907"/>
        <v>0</v>
      </c>
      <c r="AW1707" s="14">
        <f t="shared" ref="AW1707:AW1770" si="10908">AE1707+AH1707+AI1707+AJ1707+AK1707+AL1707</f>
        <v>147117.68342000002</v>
      </c>
      <c r="AX1707" s="14">
        <f t="shared" ref="AX1707:AX1770" si="10909">AF1707+AM1707+AN1707+AO1707+AP1707+AQ1707</f>
        <v>0</v>
      </c>
      <c r="AY1707" s="14">
        <f t="shared" ref="AY1707:AY1770" si="10910">AG1707+AR1707+AS1707+AT1707+AU1707+AV1707</f>
        <v>0</v>
      </c>
      <c r="AZ1707" s="14">
        <f>AZ1708+AZ1709</f>
        <v>0</v>
      </c>
      <c r="BA1707" s="14">
        <f t="shared" ref="BA1707:BA1770" si="10911">AW1707+AZ1707</f>
        <v>147117.68342000002</v>
      </c>
      <c r="BB1707" s="14">
        <f t="shared" ref="BB1707:BB1770" si="10912">AX1707</f>
        <v>0</v>
      </c>
      <c r="BC1707" s="14">
        <f t="shared" ref="BC1707:BC1770" si="10913">AY1707</f>
        <v>0</v>
      </c>
      <c r="BD1707" s="14">
        <f t="shared" ref="BD1707:BN1707" si="10914">BD1708+BD1709</f>
        <v>0</v>
      </c>
      <c r="BE1707" s="14">
        <f t="shared" si="10914"/>
        <v>0</v>
      </c>
      <c r="BF1707" s="14">
        <f t="shared" si="10914"/>
        <v>0</v>
      </c>
      <c r="BG1707" s="14">
        <f t="shared" si="10914"/>
        <v>0</v>
      </c>
      <c r="BH1707" s="14">
        <f t="shared" si="10914"/>
        <v>0</v>
      </c>
      <c r="BI1707" s="14">
        <f t="shared" si="10914"/>
        <v>0</v>
      </c>
      <c r="BJ1707" s="14">
        <f t="shared" si="10914"/>
        <v>0</v>
      </c>
      <c r="BK1707" s="14">
        <f t="shared" si="10914"/>
        <v>0</v>
      </c>
      <c r="BL1707" s="14">
        <f t="shared" si="10914"/>
        <v>0</v>
      </c>
      <c r="BM1707" s="14">
        <f t="shared" si="10914"/>
        <v>0</v>
      </c>
      <c r="BN1707" s="14">
        <f t="shared" si="10914"/>
        <v>0</v>
      </c>
      <c r="BO1707" s="14">
        <f t="shared" ref="BO1707:BO1770" si="10915">BA1707+BD1707+BE1707+BF1707+BG1707</f>
        <v>147117.68342000002</v>
      </c>
      <c r="BP1707" s="14">
        <f t="shared" ref="BP1707:BP1770" si="10916">BB1707+BH1707+BI1707+BJ1707+BK1707</f>
        <v>0</v>
      </c>
      <c r="BQ1707" s="14">
        <f t="shared" ref="BQ1707:BQ1770" si="10917">BC1707+BL1707+BM1707+BN1707</f>
        <v>0</v>
      </c>
      <c r="BR1707" s="14">
        <f>BR1708+BR1709</f>
        <v>0</v>
      </c>
      <c r="BS1707" s="14">
        <f>BS1708+BS1709</f>
        <v>0</v>
      </c>
      <c r="BT1707" s="14">
        <f>BT1708+BT1709</f>
        <v>0</v>
      </c>
      <c r="BU1707" s="14">
        <f t="shared" ref="BU1707:BU1770" si="10918">BO1707+BR1707</f>
        <v>147117.68342000002</v>
      </c>
      <c r="BV1707" s="14">
        <f t="shared" ref="BV1707:BV1770" si="10919">BP1707+BS1707</f>
        <v>0</v>
      </c>
      <c r="BW1707" s="14">
        <f t="shared" ref="BW1707:BW1770" si="10920">BQ1707+BT1707</f>
        <v>0</v>
      </c>
      <c r="BX1707" s="14">
        <f t="shared" ref="BX1707:CF1707" si="10921">BX1708+BX1709</f>
        <v>0</v>
      </c>
      <c r="BY1707" s="14">
        <f t="shared" si="10921"/>
        <v>0</v>
      </c>
      <c r="BZ1707" s="14">
        <f t="shared" si="10921"/>
        <v>0</v>
      </c>
      <c r="CA1707" s="14">
        <f t="shared" si="10921"/>
        <v>0</v>
      </c>
      <c r="CB1707" s="14">
        <f t="shared" si="10921"/>
        <v>0</v>
      </c>
      <c r="CC1707" s="14">
        <f t="shared" si="10921"/>
        <v>0</v>
      </c>
      <c r="CD1707" s="14">
        <f t="shared" si="10921"/>
        <v>0</v>
      </c>
      <c r="CE1707" s="14">
        <f t="shared" si="10921"/>
        <v>0</v>
      </c>
      <c r="CF1707" s="14">
        <f t="shared" si="10921"/>
        <v>0</v>
      </c>
      <c r="CG1707" s="14">
        <f t="shared" ref="CG1707:CG1770" si="10922">BU1707+BX1707+BY1707+BZ1707</f>
        <v>147117.68342000002</v>
      </c>
      <c r="CH1707" s="14">
        <f>CH1708+CH1709</f>
        <v>0</v>
      </c>
      <c r="CI1707" s="84">
        <f t="shared" si="10843"/>
        <v>147117.68342000002</v>
      </c>
      <c r="CJ1707" s="14">
        <f t="shared" ref="CJ1707:CJ1770" si="10923">BV1707+CA1707+CB1707+CC1707</f>
        <v>0</v>
      </c>
      <c r="CK1707" s="52">
        <f>CK1708+CK1709</f>
        <v>0</v>
      </c>
      <c r="CL1707" s="84">
        <f t="shared" si="10844"/>
        <v>0</v>
      </c>
      <c r="CM1707" s="14">
        <f t="shared" ref="CM1707:CM1770" si="10924">BW1707+CD1707+CE1707+CF1707</f>
        <v>0</v>
      </c>
      <c r="CN1707" s="52">
        <f>CN1708+CN1709</f>
        <v>0</v>
      </c>
      <c r="CO1707" s="84">
        <f t="shared" si="10845"/>
        <v>0</v>
      </c>
      <c r="CP1707" s="14">
        <f>CP1708+CP1709</f>
        <v>0</v>
      </c>
      <c r="CQ1707" s="29"/>
      <c r="CR1707" s="29"/>
      <c r="CT1707" s="1"/>
    </row>
    <row r="1708" spans="1:99" ht="31.2" customHeight="1" x14ac:dyDescent="0.3">
      <c r="A1708" s="76" t="s">
        <v>527</v>
      </c>
      <c r="B1708" s="76" t="s">
        <v>68</v>
      </c>
      <c r="C1708" s="76" t="s">
        <v>34</v>
      </c>
      <c r="D1708" s="76" t="s">
        <v>548</v>
      </c>
      <c r="E1708" s="76" t="s">
        <v>140</v>
      </c>
      <c r="F1708" s="77" t="s">
        <v>141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>
        <f>73985.75593+69470.46949</f>
        <v>143456.22542</v>
      </c>
      <c r="T1708" s="14"/>
      <c r="U1708" s="14"/>
      <c r="V1708" s="14"/>
      <c r="W1708" s="14"/>
      <c r="X1708" s="14"/>
      <c r="Y1708" s="14">
        <f t="shared" si="10901"/>
        <v>143456.22542</v>
      </c>
      <c r="Z1708" s="14">
        <f t="shared" si="10902"/>
        <v>0</v>
      </c>
      <c r="AA1708" s="14">
        <f t="shared" si="10903"/>
        <v>0</v>
      </c>
      <c r="AB1708" s="14"/>
      <c r="AC1708" s="14"/>
      <c r="AD1708" s="14"/>
      <c r="AE1708" s="14">
        <f t="shared" si="10904"/>
        <v>143456.22542</v>
      </c>
      <c r="AF1708" s="14">
        <f t="shared" si="10905"/>
        <v>0</v>
      </c>
      <c r="AG1708" s="14">
        <f t="shared" si="10906"/>
        <v>0</v>
      </c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>
        <f t="shared" si="10908"/>
        <v>143456.22542</v>
      </c>
      <c r="AX1708" s="14">
        <f t="shared" si="10909"/>
        <v>0</v>
      </c>
      <c r="AY1708" s="14">
        <f t="shared" si="10910"/>
        <v>0</v>
      </c>
      <c r="AZ1708" s="14"/>
      <c r="BA1708" s="14">
        <f t="shared" si="10911"/>
        <v>143456.22542</v>
      </c>
      <c r="BB1708" s="14">
        <f t="shared" si="10912"/>
        <v>0</v>
      </c>
      <c r="BC1708" s="14">
        <f t="shared" si="10913"/>
        <v>0</v>
      </c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>
        <f t="shared" si="10915"/>
        <v>143456.22542</v>
      </c>
      <c r="BP1708" s="14">
        <f t="shared" si="10916"/>
        <v>0</v>
      </c>
      <c r="BQ1708" s="14">
        <f t="shared" si="10917"/>
        <v>0</v>
      </c>
      <c r="BR1708" s="14"/>
      <c r="BS1708" s="14"/>
      <c r="BT1708" s="14"/>
      <c r="BU1708" s="14">
        <f t="shared" si="10918"/>
        <v>143456.22542</v>
      </c>
      <c r="BV1708" s="14">
        <f t="shared" si="10919"/>
        <v>0</v>
      </c>
      <c r="BW1708" s="14">
        <f t="shared" si="10920"/>
        <v>0</v>
      </c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>
        <f t="shared" si="10922"/>
        <v>143456.22542</v>
      </c>
      <c r="CH1708" s="14"/>
      <c r="CI1708" s="84">
        <f t="shared" si="10843"/>
        <v>143456.22542</v>
      </c>
      <c r="CJ1708" s="14">
        <f t="shared" si="10923"/>
        <v>0</v>
      </c>
      <c r="CK1708" s="52"/>
      <c r="CL1708" s="84">
        <f t="shared" si="10844"/>
        <v>0</v>
      </c>
      <c r="CM1708" s="14">
        <f t="shared" si="10924"/>
        <v>0</v>
      </c>
      <c r="CN1708" s="52"/>
      <c r="CO1708" s="84">
        <f t="shared" si="10845"/>
        <v>0</v>
      </c>
      <c r="CP1708" s="14"/>
      <c r="CQ1708" s="29"/>
      <c r="CR1708" s="29"/>
      <c r="CT1708" s="1"/>
    </row>
    <row r="1709" spans="1:99" ht="15.6" customHeight="1" x14ac:dyDescent="0.3">
      <c r="A1709" s="76" t="s">
        <v>527</v>
      </c>
      <c r="B1709" s="76" t="s">
        <v>68</v>
      </c>
      <c r="C1709" s="76" t="s">
        <v>34</v>
      </c>
      <c r="D1709" s="76" t="s">
        <v>548</v>
      </c>
      <c r="E1709" s="76" t="s">
        <v>48</v>
      </c>
      <c r="F1709" s="77" t="s">
        <v>49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>
        <v>3661.4580000000001</v>
      </c>
      <c r="T1709" s="14"/>
      <c r="U1709" s="14"/>
      <c r="V1709" s="14"/>
      <c r="W1709" s="14"/>
      <c r="X1709" s="14"/>
      <c r="Y1709" s="14">
        <f t="shared" si="10901"/>
        <v>3661.4580000000001</v>
      </c>
      <c r="Z1709" s="14">
        <f t="shared" si="10902"/>
        <v>0</v>
      </c>
      <c r="AA1709" s="14">
        <f t="shared" si="10903"/>
        <v>0</v>
      </c>
      <c r="AB1709" s="14"/>
      <c r="AC1709" s="14"/>
      <c r="AD1709" s="14"/>
      <c r="AE1709" s="14">
        <f t="shared" si="10904"/>
        <v>3661.4580000000001</v>
      </c>
      <c r="AF1709" s="14">
        <f t="shared" si="10905"/>
        <v>0</v>
      </c>
      <c r="AG1709" s="14">
        <f t="shared" si="10906"/>
        <v>0</v>
      </c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>
        <f t="shared" si="10908"/>
        <v>3661.4580000000001</v>
      </c>
      <c r="AX1709" s="14">
        <f t="shared" si="10909"/>
        <v>0</v>
      </c>
      <c r="AY1709" s="14">
        <f t="shared" si="10910"/>
        <v>0</v>
      </c>
      <c r="AZ1709" s="14"/>
      <c r="BA1709" s="14">
        <f t="shared" si="10911"/>
        <v>3661.4580000000001</v>
      </c>
      <c r="BB1709" s="14">
        <f t="shared" si="10912"/>
        <v>0</v>
      </c>
      <c r="BC1709" s="14">
        <f t="shared" si="10913"/>
        <v>0</v>
      </c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>
        <f t="shared" si="10915"/>
        <v>3661.4580000000001</v>
      </c>
      <c r="BP1709" s="14">
        <f t="shared" si="10916"/>
        <v>0</v>
      </c>
      <c r="BQ1709" s="14">
        <f t="shared" si="10917"/>
        <v>0</v>
      </c>
      <c r="BR1709" s="14"/>
      <c r="BS1709" s="14"/>
      <c r="BT1709" s="14"/>
      <c r="BU1709" s="14">
        <f t="shared" si="10918"/>
        <v>3661.4580000000001</v>
      </c>
      <c r="BV1709" s="14">
        <f t="shared" si="10919"/>
        <v>0</v>
      </c>
      <c r="BW1709" s="14">
        <f t="shared" si="10920"/>
        <v>0</v>
      </c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>
        <f t="shared" si="10922"/>
        <v>3661.4580000000001</v>
      </c>
      <c r="CH1709" s="14"/>
      <c r="CI1709" s="84">
        <f t="shared" si="10843"/>
        <v>3661.4580000000001</v>
      </c>
      <c r="CJ1709" s="14">
        <f t="shared" si="10923"/>
        <v>0</v>
      </c>
      <c r="CK1709" s="52"/>
      <c r="CL1709" s="84">
        <f t="shared" si="10844"/>
        <v>0</v>
      </c>
      <c r="CM1709" s="14">
        <f t="shared" si="10924"/>
        <v>0</v>
      </c>
      <c r="CN1709" s="52"/>
      <c r="CO1709" s="84">
        <f t="shared" si="10845"/>
        <v>0</v>
      </c>
      <c r="CP1709" s="14"/>
      <c r="CQ1709" s="29"/>
      <c r="CR1709" s="29"/>
      <c r="CT1709" s="1"/>
    </row>
    <row r="1710" spans="1:99" s="1" customFormat="1" ht="31.2" hidden="1" customHeight="1" x14ac:dyDescent="0.3">
      <c r="A1710" s="27" t="s">
        <v>527</v>
      </c>
      <c r="B1710" s="27" t="s">
        <v>68</v>
      </c>
      <c r="C1710" s="27" t="s">
        <v>34</v>
      </c>
      <c r="D1710" s="27" t="s">
        <v>549</v>
      </c>
      <c r="E1710" s="27"/>
      <c r="F1710" s="28" t="s">
        <v>550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>
        <f t="shared" ref="P1710:X1710" si="10925">P1711</f>
        <v>0</v>
      </c>
      <c r="Q1710" s="14">
        <f t="shared" si="10925"/>
        <v>0</v>
      </c>
      <c r="R1710" s="14">
        <f t="shared" si="10925"/>
        <v>0</v>
      </c>
      <c r="S1710" s="14">
        <f t="shared" si="10925"/>
        <v>19826.932000000001</v>
      </c>
      <c r="T1710" s="14">
        <f t="shared" si="10925"/>
        <v>0</v>
      </c>
      <c r="U1710" s="14">
        <f t="shared" si="10925"/>
        <v>0</v>
      </c>
      <c r="V1710" s="14">
        <f t="shared" si="10925"/>
        <v>0</v>
      </c>
      <c r="W1710" s="14">
        <f t="shared" si="10925"/>
        <v>0</v>
      </c>
      <c r="X1710" s="14">
        <f t="shared" si="10925"/>
        <v>0</v>
      </c>
      <c r="Y1710" s="14">
        <f t="shared" si="10901"/>
        <v>19826.932000000001</v>
      </c>
      <c r="Z1710" s="14">
        <f t="shared" si="10902"/>
        <v>0</v>
      </c>
      <c r="AA1710" s="14">
        <f t="shared" si="10903"/>
        <v>0</v>
      </c>
      <c r="AB1710" s="14">
        <f>AB1711</f>
        <v>-19826.932000000001</v>
      </c>
      <c r="AC1710" s="14">
        <f>AC1711</f>
        <v>0</v>
      </c>
      <c r="AD1710" s="14">
        <f>AD1711</f>
        <v>0</v>
      </c>
      <c r="AE1710" s="14">
        <f t="shared" si="10904"/>
        <v>0</v>
      </c>
      <c r="AF1710" s="14">
        <f t="shared" si="10905"/>
        <v>0</v>
      </c>
      <c r="AG1710" s="14">
        <f t="shared" si="10906"/>
        <v>0</v>
      </c>
      <c r="AH1710" s="14">
        <f t="shared" ref="AH1710:AV1710" si="10926">AH1711</f>
        <v>0</v>
      </c>
      <c r="AI1710" s="14">
        <f t="shared" si="10926"/>
        <v>0</v>
      </c>
      <c r="AJ1710" s="14">
        <f t="shared" si="10926"/>
        <v>0</v>
      </c>
      <c r="AK1710" s="14">
        <f t="shared" si="10926"/>
        <v>0</v>
      </c>
      <c r="AL1710" s="14">
        <f t="shared" si="10926"/>
        <v>0</v>
      </c>
      <c r="AM1710" s="14">
        <f t="shared" si="10926"/>
        <v>0</v>
      </c>
      <c r="AN1710" s="14">
        <f t="shared" si="10926"/>
        <v>0</v>
      </c>
      <c r="AO1710" s="14">
        <f t="shared" si="10926"/>
        <v>0</v>
      </c>
      <c r="AP1710" s="14">
        <f t="shared" si="10926"/>
        <v>0</v>
      </c>
      <c r="AQ1710" s="14">
        <f t="shared" si="10926"/>
        <v>0</v>
      </c>
      <c r="AR1710" s="14">
        <f t="shared" si="10926"/>
        <v>0</v>
      </c>
      <c r="AS1710" s="14">
        <f t="shared" si="10926"/>
        <v>0</v>
      </c>
      <c r="AT1710" s="14">
        <f t="shared" si="10926"/>
        <v>0</v>
      </c>
      <c r="AU1710" s="14">
        <f t="shared" si="10926"/>
        <v>0</v>
      </c>
      <c r="AV1710" s="14">
        <f t="shared" si="10926"/>
        <v>0</v>
      </c>
      <c r="AW1710" s="14">
        <f t="shared" si="10908"/>
        <v>0</v>
      </c>
      <c r="AX1710" s="14">
        <f t="shared" si="10909"/>
        <v>0</v>
      </c>
      <c r="AY1710" s="14">
        <f t="shared" si="10910"/>
        <v>0</v>
      </c>
      <c r="AZ1710" s="14">
        <f>AZ1711</f>
        <v>0</v>
      </c>
      <c r="BA1710" s="14">
        <f t="shared" si="10911"/>
        <v>0</v>
      </c>
      <c r="BB1710" s="14">
        <f t="shared" si="10912"/>
        <v>0</v>
      </c>
      <c r="BC1710" s="14">
        <f t="shared" si="10913"/>
        <v>0</v>
      </c>
      <c r="BD1710" s="14">
        <f t="shared" ref="BD1710:BN1710" si="10927">BD1711</f>
        <v>0</v>
      </c>
      <c r="BE1710" s="14">
        <f t="shared" si="10927"/>
        <v>0</v>
      </c>
      <c r="BF1710" s="14">
        <f t="shared" si="10927"/>
        <v>0</v>
      </c>
      <c r="BG1710" s="14">
        <f t="shared" si="10927"/>
        <v>0</v>
      </c>
      <c r="BH1710" s="14">
        <f t="shared" si="10927"/>
        <v>0</v>
      </c>
      <c r="BI1710" s="14">
        <f t="shared" si="10927"/>
        <v>0</v>
      </c>
      <c r="BJ1710" s="14">
        <f t="shared" si="10927"/>
        <v>0</v>
      </c>
      <c r="BK1710" s="14">
        <f t="shared" si="10927"/>
        <v>0</v>
      </c>
      <c r="BL1710" s="14">
        <f t="shared" si="10927"/>
        <v>0</v>
      </c>
      <c r="BM1710" s="14">
        <f t="shared" si="10927"/>
        <v>0</v>
      </c>
      <c r="BN1710" s="14">
        <f t="shared" si="10927"/>
        <v>0</v>
      </c>
      <c r="BO1710" s="14">
        <f t="shared" si="10915"/>
        <v>0</v>
      </c>
      <c r="BP1710" s="14">
        <f t="shared" si="10916"/>
        <v>0</v>
      </c>
      <c r="BQ1710" s="14">
        <f t="shared" si="10917"/>
        <v>0</v>
      </c>
      <c r="BR1710" s="14">
        <f>BR1711</f>
        <v>0</v>
      </c>
      <c r="BS1710" s="14">
        <f>BS1711</f>
        <v>0</v>
      </c>
      <c r="BT1710" s="14">
        <f>BT1711</f>
        <v>0</v>
      </c>
      <c r="BU1710" s="14">
        <f t="shared" si="10918"/>
        <v>0</v>
      </c>
      <c r="BV1710" s="14">
        <f t="shared" si="10919"/>
        <v>0</v>
      </c>
      <c r="BW1710" s="14">
        <f t="shared" si="10920"/>
        <v>0</v>
      </c>
      <c r="BX1710" s="14">
        <f t="shared" ref="BX1710:CF1710" si="10928">BX1711</f>
        <v>0</v>
      </c>
      <c r="BY1710" s="14">
        <f t="shared" si="10928"/>
        <v>0</v>
      </c>
      <c r="BZ1710" s="14">
        <f t="shared" si="10928"/>
        <v>0</v>
      </c>
      <c r="CA1710" s="14">
        <f t="shared" si="10928"/>
        <v>0</v>
      </c>
      <c r="CB1710" s="14">
        <f t="shared" si="10928"/>
        <v>0</v>
      </c>
      <c r="CC1710" s="14">
        <f t="shared" si="10928"/>
        <v>0</v>
      </c>
      <c r="CD1710" s="14">
        <f t="shared" si="10928"/>
        <v>0</v>
      </c>
      <c r="CE1710" s="14">
        <f t="shared" si="10928"/>
        <v>0</v>
      </c>
      <c r="CF1710" s="14">
        <f t="shared" si="10928"/>
        <v>0</v>
      </c>
      <c r="CG1710" s="14">
        <f t="shared" si="10922"/>
        <v>0</v>
      </c>
      <c r="CH1710" s="14">
        <f>CH1711</f>
        <v>0</v>
      </c>
      <c r="CI1710" s="14"/>
      <c r="CJ1710" s="14">
        <f t="shared" si="10923"/>
        <v>0</v>
      </c>
      <c r="CK1710" s="52">
        <f>CK1711</f>
        <v>0</v>
      </c>
      <c r="CL1710" s="52"/>
      <c r="CM1710" s="14">
        <f t="shared" si="10924"/>
        <v>0</v>
      </c>
      <c r="CN1710" s="52">
        <f>CN1711</f>
        <v>0</v>
      </c>
      <c r="CO1710" s="52"/>
      <c r="CP1710" s="14">
        <f>CP1711</f>
        <v>0</v>
      </c>
      <c r="CQ1710" s="29">
        <v>0</v>
      </c>
      <c r="CR1710" s="29"/>
    </row>
    <row r="1711" spans="1:99" s="1" customFormat="1" ht="15.6" hidden="1" customHeight="1" x14ac:dyDescent="0.3">
      <c r="A1711" s="27" t="s">
        <v>527</v>
      </c>
      <c r="B1711" s="27" t="s">
        <v>68</v>
      </c>
      <c r="C1711" s="27" t="s">
        <v>34</v>
      </c>
      <c r="D1711" s="27" t="s">
        <v>549</v>
      </c>
      <c r="E1711" s="27" t="s">
        <v>48</v>
      </c>
      <c r="F1711" s="28" t="s">
        <v>49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>
        <f>26.615+19800.317</f>
        <v>19826.932000000001</v>
      </c>
      <c r="T1711" s="14"/>
      <c r="U1711" s="14"/>
      <c r="V1711" s="14"/>
      <c r="W1711" s="14"/>
      <c r="X1711" s="14"/>
      <c r="Y1711" s="14">
        <f t="shared" si="10901"/>
        <v>19826.932000000001</v>
      </c>
      <c r="Z1711" s="14">
        <f t="shared" si="10902"/>
        <v>0</v>
      </c>
      <c r="AA1711" s="14">
        <f t="shared" si="10903"/>
        <v>0</v>
      </c>
      <c r="AB1711" s="14">
        <v>-19826.932000000001</v>
      </c>
      <c r="AC1711" s="14"/>
      <c r="AD1711" s="14"/>
      <c r="AE1711" s="14">
        <f t="shared" si="10904"/>
        <v>0</v>
      </c>
      <c r="AF1711" s="14">
        <f t="shared" si="10905"/>
        <v>0</v>
      </c>
      <c r="AG1711" s="14">
        <f t="shared" si="10906"/>
        <v>0</v>
      </c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>
        <f t="shared" si="10908"/>
        <v>0</v>
      </c>
      <c r="AX1711" s="14">
        <f t="shared" si="10909"/>
        <v>0</v>
      </c>
      <c r="AY1711" s="14">
        <f t="shared" si="10910"/>
        <v>0</v>
      </c>
      <c r="AZ1711" s="14"/>
      <c r="BA1711" s="14">
        <f t="shared" si="10911"/>
        <v>0</v>
      </c>
      <c r="BB1711" s="14">
        <f t="shared" si="10912"/>
        <v>0</v>
      </c>
      <c r="BC1711" s="14">
        <f t="shared" si="10913"/>
        <v>0</v>
      </c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>
        <f t="shared" si="10915"/>
        <v>0</v>
      </c>
      <c r="BP1711" s="14">
        <f t="shared" si="10916"/>
        <v>0</v>
      </c>
      <c r="BQ1711" s="14">
        <f t="shared" si="10917"/>
        <v>0</v>
      </c>
      <c r="BR1711" s="14"/>
      <c r="BS1711" s="14"/>
      <c r="BT1711" s="14"/>
      <c r="BU1711" s="14">
        <f t="shared" si="10918"/>
        <v>0</v>
      </c>
      <c r="BV1711" s="14">
        <f t="shared" si="10919"/>
        <v>0</v>
      </c>
      <c r="BW1711" s="14">
        <f t="shared" si="10920"/>
        <v>0</v>
      </c>
      <c r="BX1711" s="14"/>
      <c r="BY1711" s="14"/>
      <c r="BZ1711" s="14"/>
      <c r="CA1711" s="14"/>
      <c r="CB1711" s="14"/>
      <c r="CC1711" s="32"/>
      <c r="CD1711" s="14"/>
      <c r="CE1711" s="14"/>
      <c r="CF1711" s="32"/>
      <c r="CG1711" s="14">
        <f t="shared" si="10922"/>
        <v>0</v>
      </c>
      <c r="CH1711" s="14"/>
      <c r="CI1711" s="14"/>
      <c r="CJ1711" s="14">
        <f t="shared" si="10923"/>
        <v>0</v>
      </c>
      <c r="CK1711" s="52"/>
      <c r="CL1711" s="52"/>
      <c r="CM1711" s="14">
        <f t="shared" si="10924"/>
        <v>0</v>
      </c>
      <c r="CN1711" s="52"/>
      <c r="CO1711" s="52"/>
      <c r="CP1711" s="14"/>
      <c r="CQ1711" s="29">
        <v>0</v>
      </c>
      <c r="CR1711" s="29"/>
    </row>
    <row r="1712" spans="1:99" ht="15.6" customHeight="1" x14ac:dyDescent="0.3">
      <c r="A1712" s="76" t="s">
        <v>527</v>
      </c>
      <c r="B1712" s="76" t="s">
        <v>68</v>
      </c>
      <c r="C1712" s="76" t="s">
        <v>34</v>
      </c>
      <c r="D1712" s="76" t="s">
        <v>474</v>
      </c>
      <c r="E1712" s="76"/>
      <c r="F1712" s="77" t="s">
        <v>41</v>
      </c>
      <c r="G1712" s="14">
        <f t="shared" ref="G1712:L1712" si="10929">G1713+G1719</f>
        <v>421586.2</v>
      </c>
      <c r="H1712" s="14">
        <f t="shared" si="10929"/>
        <v>654452.4</v>
      </c>
      <c r="I1712" s="14">
        <f t="shared" si="10929"/>
        <v>682356.3</v>
      </c>
      <c r="J1712" s="14">
        <f t="shared" si="10929"/>
        <v>0</v>
      </c>
      <c r="K1712" s="14">
        <f t="shared" si="10929"/>
        <v>0</v>
      </c>
      <c r="L1712" s="14">
        <f t="shared" si="10929"/>
        <v>0</v>
      </c>
      <c r="M1712" s="14">
        <f t="shared" si="10846"/>
        <v>421586.2</v>
      </c>
      <c r="N1712" s="14">
        <f t="shared" si="10847"/>
        <v>654452.4</v>
      </c>
      <c r="O1712" s="14">
        <f t="shared" si="10848"/>
        <v>682356.3</v>
      </c>
      <c r="P1712" s="14">
        <f t="shared" ref="P1712:X1712" si="10930">P1713+P1719</f>
        <v>960.6</v>
      </c>
      <c r="Q1712" s="14">
        <f t="shared" si="10930"/>
        <v>0</v>
      </c>
      <c r="R1712" s="14">
        <f t="shared" si="10930"/>
        <v>0</v>
      </c>
      <c r="S1712" s="14">
        <f t="shared" si="10930"/>
        <v>125633.65396</v>
      </c>
      <c r="T1712" s="14">
        <f t="shared" si="10930"/>
        <v>0</v>
      </c>
      <c r="U1712" s="14">
        <f t="shared" si="10930"/>
        <v>0</v>
      </c>
      <c r="V1712" s="14">
        <f t="shared" si="10930"/>
        <v>0</v>
      </c>
      <c r="W1712" s="14">
        <f t="shared" si="10930"/>
        <v>0</v>
      </c>
      <c r="X1712" s="14">
        <f t="shared" si="10930"/>
        <v>0</v>
      </c>
      <c r="Y1712" s="14">
        <f t="shared" si="10901"/>
        <v>548180.45395999996</v>
      </c>
      <c r="Z1712" s="14">
        <f t="shared" si="10902"/>
        <v>654452.4</v>
      </c>
      <c r="AA1712" s="14">
        <f t="shared" si="10903"/>
        <v>682356.3</v>
      </c>
      <c r="AB1712" s="14">
        <f>AB1713+AB1719</f>
        <v>0</v>
      </c>
      <c r="AC1712" s="14">
        <f>AC1713+AC1719</f>
        <v>0</v>
      </c>
      <c r="AD1712" s="14">
        <f>AD1713+AD1719</f>
        <v>0</v>
      </c>
      <c r="AE1712" s="14">
        <f t="shared" si="10904"/>
        <v>548180.45395999996</v>
      </c>
      <c r="AF1712" s="14">
        <f t="shared" si="10905"/>
        <v>654452.4</v>
      </c>
      <c r="AG1712" s="14">
        <f t="shared" si="10906"/>
        <v>682356.3</v>
      </c>
      <c r="AH1712" s="14">
        <f t="shared" ref="AH1712:AV1712" si="10931">AH1713+AH1719</f>
        <v>0</v>
      </c>
      <c r="AI1712" s="14">
        <f t="shared" si="10931"/>
        <v>0</v>
      </c>
      <c r="AJ1712" s="14">
        <f t="shared" si="10931"/>
        <v>-65320.65928</v>
      </c>
      <c r="AK1712" s="14">
        <f t="shared" si="10931"/>
        <v>0</v>
      </c>
      <c r="AL1712" s="14">
        <f t="shared" si="10931"/>
        <v>0</v>
      </c>
      <c r="AM1712" s="14">
        <f t="shared" si="10931"/>
        <v>0</v>
      </c>
      <c r="AN1712" s="14">
        <f t="shared" si="10931"/>
        <v>0</v>
      </c>
      <c r="AO1712" s="14">
        <f t="shared" si="10931"/>
        <v>0</v>
      </c>
      <c r="AP1712" s="14">
        <f t="shared" si="10931"/>
        <v>0</v>
      </c>
      <c r="AQ1712" s="14">
        <f t="shared" si="10931"/>
        <v>0</v>
      </c>
      <c r="AR1712" s="14">
        <f t="shared" si="10931"/>
        <v>0</v>
      </c>
      <c r="AS1712" s="14">
        <f t="shared" si="10931"/>
        <v>0</v>
      </c>
      <c r="AT1712" s="14">
        <f t="shared" si="10931"/>
        <v>65320.65928</v>
      </c>
      <c r="AU1712" s="14">
        <f t="shared" si="10931"/>
        <v>0</v>
      </c>
      <c r="AV1712" s="14">
        <f t="shared" si="10931"/>
        <v>0</v>
      </c>
      <c r="AW1712" s="14">
        <f t="shared" si="10908"/>
        <v>482859.79467999993</v>
      </c>
      <c r="AX1712" s="14">
        <f t="shared" si="10909"/>
        <v>654452.4</v>
      </c>
      <c r="AY1712" s="14">
        <f t="shared" si="10910"/>
        <v>747676.95928000007</v>
      </c>
      <c r="AZ1712" s="14">
        <f>AZ1713+AZ1719</f>
        <v>0</v>
      </c>
      <c r="BA1712" s="14">
        <f t="shared" si="10911"/>
        <v>482859.79467999993</v>
      </c>
      <c r="BB1712" s="14">
        <f t="shared" si="10912"/>
        <v>654452.4</v>
      </c>
      <c r="BC1712" s="14">
        <f t="shared" si="10913"/>
        <v>747676.95928000007</v>
      </c>
      <c r="BD1712" s="14">
        <f t="shared" ref="BD1712:BN1712" si="10932">BD1713+BD1719</f>
        <v>0</v>
      </c>
      <c r="BE1712" s="14">
        <f t="shared" si="10932"/>
        <v>-13201.99</v>
      </c>
      <c r="BF1712" s="14">
        <f t="shared" si="10932"/>
        <v>1059.75</v>
      </c>
      <c r="BG1712" s="14">
        <f t="shared" si="10932"/>
        <v>0</v>
      </c>
      <c r="BH1712" s="14">
        <f t="shared" si="10932"/>
        <v>0</v>
      </c>
      <c r="BI1712" s="14">
        <f t="shared" si="10932"/>
        <v>0</v>
      </c>
      <c r="BJ1712" s="14">
        <f t="shared" si="10932"/>
        <v>0</v>
      </c>
      <c r="BK1712" s="14">
        <f t="shared" si="10932"/>
        <v>0</v>
      </c>
      <c r="BL1712" s="14">
        <f t="shared" si="10932"/>
        <v>0</v>
      </c>
      <c r="BM1712" s="14">
        <f t="shared" si="10932"/>
        <v>0</v>
      </c>
      <c r="BN1712" s="14">
        <f t="shared" si="10932"/>
        <v>0</v>
      </c>
      <c r="BO1712" s="14">
        <f t="shared" si="10915"/>
        <v>470717.55467999994</v>
      </c>
      <c r="BP1712" s="14">
        <f t="shared" si="10916"/>
        <v>654452.4</v>
      </c>
      <c r="BQ1712" s="14">
        <f t="shared" si="10917"/>
        <v>747676.95928000007</v>
      </c>
      <c r="BR1712" s="14">
        <f>BR1713+BR1719</f>
        <v>-2073.587</v>
      </c>
      <c r="BS1712" s="14">
        <f>BS1713+BS1719</f>
        <v>0</v>
      </c>
      <c r="BT1712" s="14">
        <f>BT1713+BT1719</f>
        <v>0</v>
      </c>
      <c r="BU1712" s="14">
        <f t="shared" si="10918"/>
        <v>468643.96767999994</v>
      </c>
      <c r="BV1712" s="14">
        <f t="shared" si="10919"/>
        <v>654452.4</v>
      </c>
      <c r="BW1712" s="14">
        <f t="shared" si="10920"/>
        <v>747676.95928000007</v>
      </c>
      <c r="BX1712" s="14">
        <f t="shared" ref="BX1712:CF1712" si="10933">BX1713+BX1719</f>
        <v>0</v>
      </c>
      <c r="BY1712" s="14">
        <f t="shared" si="10933"/>
        <v>127664.967</v>
      </c>
      <c r="BZ1712" s="14">
        <f t="shared" si="10933"/>
        <v>0</v>
      </c>
      <c r="CA1712" s="14">
        <f t="shared" si="10933"/>
        <v>0</v>
      </c>
      <c r="CB1712" s="14">
        <f t="shared" si="10933"/>
        <v>-106308.717</v>
      </c>
      <c r="CC1712" s="14">
        <f t="shared" si="10933"/>
        <v>0</v>
      </c>
      <c r="CD1712" s="14">
        <f t="shared" si="10933"/>
        <v>0</v>
      </c>
      <c r="CE1712" s="14">
        <f t="shared" si="10933"/>
        <v>0</v>
      </c>
      <c r="CF1712" s="14">
        <f t="shared" si="10933"/>
        <v>0</v>
      </c>
      <c r="CG1712" s="14">
        <f t="shared" si="10922"/>
        <v>596308.93467999995</v>
      </c>
      <c r="CH1712" s="14">
        <f>CH1713+CH1719</f>
        <v>0</v>
      </c>
      <c r="CI1712" s="84">
        <f t="shared" ref="CI1712:CI1755" si="10934">CG1712+CH1712</f>
        <v>596308.93467999995</v>
      </c>
      <c r="CJ1712" s="14">
        <f t="shared" si="10923"/>
        <v>548143.68299999996</v>
      </c>
      <c r="CK1712" s="52">
        <f>CK1713+CK1719</f>
        <v>0</v>
      </c>
      <c r="CL1712" s="84">
        <f t="shared" ref="CL1712:CL1755" si="10935">CJ1712+CK1712</f>
        <v>548143.68299999996</v>
      </c>
      <c r="CM1712" s="14">
        <f t="shared" si="10924"/>
        <v>747676.95928000007</v>
      </c>
      <c r="CN1712" s="52">
        <f>CN1713+CN1719</f>
        <v>0</v>
      </c>
      <c r="CO1712" s="84">
        <f t="shared" ref="CO1712:CO1755" si="10936">CM1712+CN1712</f>
        <v>747676.95928000007</v>
      </c>
      <c r="CP1712" s="14">
        <f>CP1713+CP1719</f>
        <v>0</v>
      </c>
      <c r="CQ1712" s="29"/>
      <c r="CR1712" s="29"/>
      <c r="CT1712" s="1"/>
    </row>
    <row r="1713" spans="1:99" ht="62.4" customHeight="1" x14ac:dyDescent="0.3">
      <c r="A1713" s="76" t="s">
        <v>527</v>
      </c>
      <c r="B1713" s="76" t="s">
        <v>68</v>
      </c>
      <c r="C1713" s="76" t="s">
        <v>34</v>
      </c>
      <c r="D1713" s="76" t="s">
        <v>551</v>
      </c>
      <c r="E1713" s="76"/>
      <c r="F1713" s="77" t="s">
        <v>552</v>
      </c>
      <c r="G1713" s="14">
        <f t="shared" ref="G1713:L1713" si="10937">G1714+G1716</f>
        <v>340138.4</v>
      </c>
      <c r="H1713" s="14">
        <f t="shared" si="10937"/>
        <v>572602</v>
      </c>
      <c r="I1713" s="14">
        <f t="shared" si="10937"/>
        <v>600505.9</v>
      </c>
      <c r="J1713" s="14">
        <f t="shared" si="10937"/>
        <v>0</v>
      </c>
      <c r="K1713" s="14">
        <f t="shared" si="10937"/>
        <v>0</v>
      </c>
      <c r="L1713" s="14">
        <f t="shared" si="10937"/>
        <v>0</v>
      </c>
      <c r="M1713" s="14">
        <f t="shared" si="10846"/>
        <v>340138.4</v>
      </c>
      <c r="N1713" s="14">
        <f t="shared" si="10847"/>
        <v>572602</v>
      </c>
      <c r="O1713" s="14">
        <f t="shared" si="10848"/>
        <v>600505.9</v>
      </c>
      <c r="P1713" s="14">
        <f t="shared" ref="P1713:X1713" si="10938">P1714+P1716</f>
        <v>0</v>
      </c>
      <c r="Q1713" s="14">
        <f t="shared" si="10938"/>
        <v>0</v>
      </c>
      <c r="R1713" s="14">
        <f t="shared" si="10938"/>
        <v>0</v>
      </c>
      <c r="S1713" s="14">
        <f t="shared" si="10938"/>
        <v>125633.65396</v>
      </c>
      <c r="T1713" s="14">
        <f t="shared" si="10938"/>
        <v>0</v>
      </c>
      <c r="U1713" s="14">
        <f t="shared" si="10938"/>
        <v>0</v>
      </c>
      <c r="V1713" s="14">
        <f t="shared" si="10938"/>
        <v>0</v>
      </c>
      <c r="W1713" s="14">
        <f t="shared" si="10938"/>
        <v>0</v>
      </c>
      <c r="X1713" s="14">
        <f t="shared" si="10938"/>
        <v>0</v>
      </c>
      <c r="Y1713" s="14">
        <f t="shared" si="10901"/>
        <v>465772.05396000005</v>
      </c>
      <c r="Z1713" s="14">
        <f t="shared" si="10902"/>
        <v>572602</v>
      </c>
      <c r="AA1713" s="14">
        <f t="shared" si="10903"/>
        <v>600505.9</v>
      </c>
      <c r="AB1713" s="14">
        <f>AB1714+AB1716</f>
        <v>0</v>
      </c>
      <c r="AC1713" s="14">
        <f>AC1714+AC1716</f>
        <v>0</v>
      </c>
      <c r="AD1713" s="14">
        <f>AD1714+AD1716</f>
        <v>0</v>
      </c>
      <c r="AE1713" s="14">
        <f t="shared" si="10904"/>
        <v>465772.05396000005</v>
      </c>
      <c r="AF1713" s="14">
        <f t="shared" si="10905"/>
        <v>572602</v>
      </c>
      <c r="AG1713" s="14">
        <f t="shared" si="10906"/>
        <v>600505.9</v>
      </c>
      <c r="AH1713" s="14">
        <f t="shared" ref="AH1713:AV1713" si="10939">AH1714+AH1716</f>
        <v>0</v>
      </c>
      <c r="AI1713" s="14">
        <f t="shared" si="10939"/>
        <v>0</v>
      </c>
      <c r="AJ1713" s="14">
        <f t="shared" si="10939"/>
        <v>-65320.65928</v>
      </c>
      <c r="AK1713" s="14">
        <f t="shared" si="10939"/>
        <v>0</v>
      </c>
      <c r="AL1713" s="14">
        <f t="shared" si="10939"/>
        <v>0</v>
      </c>
      <c r="AM1713" s="14">
        <f t="shared" si="10939"/>
        <v>0</v>
      </c>
      <c r="AN1713" s="14">
        <f t="shared" si="10939"/>
        <v>0</v>
      </c>
      <c r="AO1713" s="14">
        <f t="shared" si="10939"/>
        <v>0</v>
      </c>
      <c r="AP1713" s="14">
        <f t="shared" si="10939"/>
        <v>0</v>
      </c>
      <c r="AQ1713" s="14">
        <f t="shared" si="10939"/>
        <v>0</v>
      </c>
      <c r="AR1713" s="14">
        <f t="shared" si="10939"/>
        <v>0</v>
      </c>
      <c r="AS1713" s="14">
        <f t="shared" si="10939"/>
        <v>0</v>
      </c>
      <c r="AT1713" s="14">
        <f t="shared" si="10939"/>
        <v>65320.65928</v>
      </c>
      <c r="AU1713" s="14">
        <f t="shared" si="10939"/>
        <v>0</v>
      </c>
      <c r="AV1713" s="14">
        <f t="shared" si="10939"/>
        <v>0</v>
      </c>
      <c r="AW1713" s="14">
        <f t="shared" si="10908"/>
        <v>400451.39468000003</v>
      </c>
      <c r="AX1713" s="14">
        <f t="shared" si="10909"/>
        <v>572602</v>
      </c>
      <c r="AY1713" s="14">
        <f t="shared" si="10910"/>
        <v>665826.55928000004</v>
      </c>
      <c r="AZ1713" s="14">
        <f>AZ1714+AZ1716</f>
        <v>0</v>
      </c>
      <c r="BA1713" s="14">
        <f t="shared" si="10911"/>
        <v>400451.39468000003</v>
      </c>
      <c r="BB1713" s="14">
        <f t="shared" si="10912"/>
        <v>572602</v>
      </c>
      <c r="BC1713" s="14">
        <f t="shared" si="10913"/>
        <v>665826.55928000004</v>
      </c>
      <c r="BD1713" s="14">
        <f t="shared" ref="BD1713:BN1713" si="10940">BD1714+BD1716</f>
        <v>0</v>
      </c>
      <c r="BE1713" s="14">
        <f t="shared" si="10940"/>
        <v>-13201.99</v>
      </c>
      <c r="BF1713" s="14">
        <f t="shared" si="10940"/>
        <v>0</v>
      </c>
      <c r="BG1713" s="14">
        <f t="shared" si="10940"/>
        <v>0</v>
      </c>
      <c r="BH1713" s="14">
        <f t="shared" si="10940"/>
        <v>0</v>
      </c>
      <c r="BI1713" s="14">
        <f t="shared" si="10940"/>
        <v>0</v>
      </c>
      <c r="BJ1713" s="14">
        <f t="shared" si="10940"/>
        <v>0</v>
      </c>
      <c r="BK1713" s="14">
        <f t="shared" si="10940"/>
        <v>0</v>
      </c>
      <c r="BL1713" s="14">
        <f t="shared" si="10940"/>
        <v>0</v>
      </c>
      <c r="BM1713" s="14">
        <f t="shared" si="10940"/>
        <v>0</v>
      </c>
      <c r="BN1713" s="14">
        <f t="shared" si="10940"/>
        <v>0</v>
      </c>
      <c r="BO1713" s="14">
        <f t="shared" si="10915"/>
        <v>387249.40468000004</v>
      </c>
      <c r="BP1713" s="14">
        <f t="shared" si="10916"/>
        <v>572602</v>
      </c>
      <c r="BQ1713" s="14">
        <f t="shared" si="10917"/>
        <v>665826.55928000004</v>
      </c>
      <c r="BR1713" s="14">
        <f>BR1714+BR1716</f>
        <v>-2073.587</v>
      </c>
      <c r="BS1713" s="14">
        <f>BS1714+BS1716</f>
        <v>0</v>
      </c>
      <c r="BT1713" s="14">
        <f>BT1714+BT1716</f>
        <v>0</v>
      </c>
      <c r="BU1713" s="14">
        <f t="shared" si="10918"/>
        <v>385175.81768000004</v>
      </c>
      <c r="BV1713" s="14">
        <f t="shared" si="10919"/>
        <v>572602</v>
      </c>
      <c r="BW1713" s="14">
        <f t="shared" si="10920"/>
        <v>665826.55928000004</v>
      </c>
      <c r="BX1713" s="14">
        <f t="shared" ref="BX1713:CF1713" si="10941">BX1714+BX1716</f>
        <v>0</v>
      </c>
      <c r="BY1713" s="14">
        <f t="shared" si="10941"/>
        <v>122297.232</v>
      </c>
      <c r="BZ1713" s="14">
        <f t="shared" si="10941"/>
        <v>0</v>
      </c>
      <c r="CA1713" s="14">
        <f t="shared" si="10941"/>
        <v>0</v>
      </c>
      <c r="CB1713" s="14">
        <f t="shared" si="10941"/>
        <v>-106308.717</v>
      </c>
      <c r="CC1713" s="14">
        <f t="shared" si="10941"/>
        <v>0</v>
      </c>
      <c r="CD1713" s="14">
        <f t="shared" si="10941"/>
        <v>0</v>
      </c>
      <c r="CE1713" s="14">
        <f t="shared" si="10941"/>
        <v>0</v>
      </c>
      <c r="CF1713" s="14">
        <f t="shared" si="10941"/>
        <v>0</v>
      </c>
      <c r="CG1713" s="14">
        <f t="shared" si="10922"/>
        <v>507473.04968000005</v>
      </c>
      <c r="CH1713" s="14">
        <f>CH1714+CH1716</f>
        <v>0</v>
      </c>
      <c r="CI1713" s="84">
        <f t="shared" si="10934"/>
        <v>507473.04968000005</v>
      </c>
      <c r="CJ1713" s="14">
        <f t="shared" si="10923"/>
        <v>466293.283</v>
      </c>
      <c r="CK1713" s="52">
        <f>CK1714+CK1716</f>
        <v>0</v>
      </c>
      <c r="CL1713" s="84">
        <f t="shared" si="10935"/>
        <v>466293.283</v>
      </c>
      <c r="CM1713" s="14">
        <f t="shared" si="10924"/>
        <v>665826.55928000004</v>
      </c>
      <c r="CN1713" s="52">
        <f>CN1714+CN1716</f>
        <v>0</v>
      </c>
      <c r="CO1713" s="84">
        <f t="shared" si="10936"/>
        <v>665826.55928000004</v>
      </c>
      <c r="CP1713" s="14">
        <f>CP1714+CP1716</f>
        <v>0</v>
      </c>
      <c r="CQ1713" s="29"/>
      <c r="CR1713" s="29"/>
      <c r="CT1713" s="1"/>
    </row>
    <row r="1714" spans="1:99" ht="46.8" customHeight="1" x14ac:dyDescent="0.3">
      <c r="A1714" s="76" t="s">
        <v>527</v>
      </c>
      <c r="B1714" s="76" t="s">
        <v>68</v>
      </c>
      <c r="C1714" s="76" t="s">
        <v>34</v>
      </c>
      <c r="D1714" s="76" t="s">
        <v>553</v>
      </c>
      <c r="E1714" s="76"/>
      <c r="F1714" s="77" t="s">
        <v>554</v>
      </c>
      <c r="G1714" s="14">
        <f t="shared" ref="G1714:L1714" si="10942">G1715</f>
        <v>59090.5</v>
      </c>
      <c r="H1714" s="14">
        <f t="shared" si="10942"/>
        <v>505.9</v>
      </c>
      <c r="I1714" s="14">
        <f t="shared" si="10942"/>
        <v>505.9</v>
      </c>
      <c r="J1714" s="14">
        <f t="shared" si="10942"/>
        <v>0</v>
      </c>
      <c r="K1714" s="14">
        <f t="shared" si="10942"/>
        <v>0</v>
      </c>
      <c r="L1714" s="14">
        <f t="shared" si="10942"/>
        <v>0</v>
      </c>
      <c r="M1714" s="14">
        <f t="shared" si="10846"/>
        <v>59090.5</v>
      </c>
      <c r="N1714" s="14">
        <f t="shared" si="10847"/>
        <v>505.9</v>
      </c>
      <c r="O1714" s="14">
        <f t="shared" si="10848"/>
        <v>505.9</v>
      </c>
      <c r="P1714" s="14">
        <f t="shared" ref="P1714:X1714" si="10943">P1715</f>
        <v>0</v>
      </c>
      <c r="Q1714" s="14">
        <f t="shared" si="10943"/>
        <v>0</v>
      </c>
      <c r="R1714" s="14">
        <f t="shared" si="10943"/>
        <v>0</v>
      </c>
      <c r="S1714" s="14">
        <f t="shared" si="10943"/>
        <v>0</v>
      </c>
      <c r="T1714" s="14">
        <f t="shared" si="10943"/>
        <v>0</v>
      </c>
      <c r="U1714" s="14">
        <f t="shared" si="10943"/>
        <v>0</v>
      </c>
      <c r="V1714" s="14">
        <f t="shared" si="10943"/>
        <v>0</v>
      </c>
      <c r="W1714" s="14">
        <f t="shared" si="10943"/>
        <v>0</v>
      </c>
      <c r="X1714" s="14">
        <f t="shared" si="10943"/>
        <v>0</v>
      </c>
      <c r="Y1714" s="14">
        <f t="shared" si="10901"/>
        <v>59090.5</v>
      </c>
      <c r="Z1714" s="14">
        <f t="shared" si="10902"/>
        <v>505.9</v>
      </c>
      <c r="AA1714" s="14">
        <f t="shared" si="10903"/>
        <v>505.9</v>
      </c>
      <c r="AB1714" s="14">
        <f>AB1715</f>
        <v>0</v>
      </c>
      <c r="AC1714" s="14">
        <f>AC1715</f>
        <v>0</v>
      </c>
      <c r="AD1714" s="14">
        <f>AD1715</f>
        <v>0</v>
      </c>
      <c r="AE1714" s="14">
        <f t="shared" si="10904"/>
        <v>59090.5</v>
      </c>
      <c r="AF1714" s="14">
        <f t="shared" si="10905"/>
        <v>505.9</v>
      </c>
      <c r="AG1714" s="14">
        <f t="shared" si="10906"/>
        <v>505.9</v>
      </c>
      <c r="AH1714" s="14">
        <f t="shared" ref="AH1714:AV1714" si="10944">AH1715</f>
        <v>0</v>
      </c>
      <c r="AI1714" s="14">
        <f t="shared" si="10944"/>
        <v>0</v>
      </c>
      <c r="AJ1714" s="14">
        <f t="shared" si="10944"/>
        <v>0</v>
      </c>
      <c r="AK1714" s="14">
        <f t="shared" si="10944"/>
        <v>0</v>
      </c>
      <c r="AL1714" s="14">
        <f t="shared" si="10944"/>
        <v>0</v>
      </c>
      <c r="AM1714" s="14">
        <f t="shared" si="10944"/>
        <v>0</v>
      </c>
      <c r="AN1714" s="14">
        <f t="shared" si="10944"/>
        <v>0</v>
      </c>
      <c r="AO1714" s="14">
        <f t="shared" si="10944"/>
        <v>0</v>
      </c>
      <c r="AP1714" s="14">
        <f t="shared" si="10944"/>
        <v>0</v>
      </c>
      <c r="AQ1714" s="14">
        <f t="shared" si="10944"/>
        <v>0</v>
      </c>
      <c r="AR1714" s="14">
        <f t="shared" si="10944"/>
        <v>0</v>
      </c>
      <c r="AS1714" s="14">
        <f t="shared" si="10944"/>
        <v>0</v>
      </c>
      <c r="AT1714" s="14">
        <f t="shared" si="10944"/>
        <v>0</v>
      </c>
      <c r="AU1714" s="14">
        <f t="shared" si="10944"/>
        <v>0</v>
      </c>
      <c r="AV1714" s="14">
        <f t="shared" si="10944"/>
        <v>0</v>
      </c>
      <c r="AW1714" s="14">
        <f t="shared" si="10908"/>
        <v>59090.5</v>
      </c>
      <c r="AX1714" s="14">
        <f t="shared" si="10909"/>
        <v>505.9</v>
      </c>
      <c r="AY1714" s="14">
        <f t="shared" si="10910"/>
        <v>505.9</v>
      </c>
      <c r="AZ1714" s="14">
        <f>AZ1715</f>
        <v>0</v>
      </c>
      <c r="BA1714" s="14">
        <f t="shared" si="10911"/>
        <v>59090.5</v>
      </c>
      <c r="BB1714" s="14">
        <f t="shared" si="10912"/>
        <v>505.9</v>
      </c>
      <c r="BC1714" s="14">
        <f t="shared" si="10913"/>
        <v>505.9</v>
      </c>
      <c r="BD1714" s="14">
        <f t="shared" ref="BD1714:BN1714" si="10945">BD1715</f>
        <v>0</v>
      </c>
      <c r="BE1714" s="14">
        <f t="shared" si="10945"/>
        <v>0</v>
      </c>
      <c r="BF1714" s="14">
        <f t="shared" si="10945"/>
        <v>0</v>
      </c>
      <c r="BG1714" s="14">
        <f t="shared" si="10945"/>
        <v>0</v>
      </c>
      <c r="BH1714" s="14">
        <f t="shared" si="10945"/>
        <v>0</v>
      </c>
      <c r="BI1714" s="14">
        <f t="shared" si="10945"/>
        <v>0</v>
      </c>
      <c r="BJ1714" s="14">
        <f t="shared" si="10945"/>
        <v>0</v>
      </c>
      <c r="BK1714" s="14">
        <f t="shared" si="10945"/>
        <v>0</v>
      </c>
      <c r="BL1714" s="14">
        <f t="shared" si="10945"/>
        <v>0</v>
      </c>
      <c r="BM1714" s="14">
        <f t="shared" si="10945"/>
        <v>0</v>
      </c>
      <c r="BN1714" s="14">
        <f t="shared" si="10945"/>
        <v>0</v>
      </c>
      <c r="BO1714" s="14">
        <f t="shared" si="10915"/>
        <v>59090.5</v>
      </c>
      <c r="BP1714" s="14">
        <f t="shared" si="10916"/>
        <v>505.9</v>
      </c>
      <c r="BQ1714" s="14">
        <f t="shared" si="10917"/>
        <v>505.9</v>
      </c>
      <c r="BR1714" s="14">
        <f>BR1715</f>
        <v>0</v>
      </c>
      <c r="BS1714" s="14">
        <f>BS1715</f>
        <v>0</v>
      </c>
      <c r="BT1714" s="14">
        <f>BT1715</f>
        <v>0</v>
      </c>
      <c r="BU1714" s="14">
        <f t="shared" si="10918"/>
        <v>59090.5</v>
      </c>
      <c r="BV1714" s="14">
        <f t="shared" si="10919"/>
        <v>505.9</v>
      </c>
      <c r="BW1714" s="14">
        <f t="shared" si="10920"/>
        <v>505.9</v>
      </c>
      <c r="BX1714" s="14">
        <f t="shared" ref="BX1714:CF1714" si="10946">BX1715</f>
        <v>0</v>
      </c>
      <c r="BY1714" s="14">
        <f t="shared" si="10946"/>
        <v>15689.56</v>
      </c>
      <c r="BZ1714" s="14">
        <f t="shared" si="10946"/>
        <v>0</v>
      </c>
      <c r="CA1714" s="14">
        <f t="shared" si="10946"/>
        <v>0</v>
      </c>
      <c r="CB1714" s="14">
        <f t="shared" si="10946"/>
        <v>0</v>
      </c>
      <c r="CC1714" s="14">
        <f t="shared" si="10946"/>
        <v>0</v>
      </c>
      <c r="CD1714" s="14">
        <f t="shared" si="10946"/>
        <v>0</v>
      </c>
      <c r="CE1714" s="14">
        <f t="shared" si="10946"/>
        <v>0</v>
      </c>
      <c r="CF1714" s="14">
        <f t="shared" si="10946"/>
        <v>0</v>
      </c>
      <c r="CG1714" s="14">
        <f t="shared" si="10922"/>
        <v>74780.06</v>
      </c>
      <c r="CH1714" s="14">
        <f>CH1715</f>
        <v>0</v>
      </c>
      <c r="CI1714" s="84">
        <f t="shared" si="10934"/>
        <v>74780.06</v>
      </c>
      <c r="CJ1714" s="14">
        <f t="shared" si="10923"/>
        <v>505.9</v>
      </c>
      <c r="CK1714" s="52">
        <f>CK1715</f>
        <v>0</v>
      </c>
      <c r="CL1714" s="84">
        <f t="shared" si="10935"/>
        <v>505.9</v>
      </c>
      <c r="CM1714" s="14">
        <f t="shared" si="10924"/>
        <v>505.9</v>
      </c>
      <c r="CN1714" s="52">
        <f>CN1715</f>
        <v>0</v>
      </c>
      <c r="CO1714" s="84">
        <f t="shared" si="10936"/>
        <v>505.9</v>
      </c>
      <c r="CP1714" s="14">
        <f>CP1715</f>
        <v>0</v>
      </c>
      <c r="CQ1714" s="29"/>
      <c r="CR1714" s="29"/>
      <c r="CT1714" s="1"/>
    </row>
    <row r="1715" spans="1:99" ht="31.2" customHeight="1" x14ac:dyDescent="0.3">
      <c r="A1715" s="76" t="s">
        <v>527</v>
      </c>
      <c r="B1715" s="76" t="s">
        <v>68</v>
      </c>
      <c r="C1715" s="76" t="s">
        <v>34</v>
      </c>
      <c r="D1715" s="76" t="s">
        <v>553</v>
      </c>
      <c r="E1715" s="76" t="s">
        <v>46</v>
      </c>
      <c r="F1715" s="77" t="s">
        <v>47</v>
      </c>
      <c r="G1715" s="14">
        <f>58584.6+505.9</f>
        <v>59090.5</v>
      </c>
      <c r="H1715" s="14">
        <v>505.9</v>
      </c>
      <c r="I1715" s="14">
        <v>505.9</v>
      </c>
      <c r="J1715" s="14"/>
      <c r="K1715" s="14"/>
      <c r="L1715" s="14"/>
      <c r="M1715" s="14">
        <f t="shared" si="10846"/>
        <v>59090.5</v>
      </c>
      <c r="N1715" s="14">
        <f t="shared" si="10847"/>
        <v>505.9</v>
      </c>
      <c r="O1715" s="14">
        <f t="shared" si="10848"/>
        <v>505.9</v>
      </c>
      <c r="P1715" s="14"/>
      <c r="Q1715" s="14"/>
      <c r="R1715" s="14"/>
      <c r="S1715" s="14"/>
      <c r="T1715" s="14"/>
      <c r="U1715" s="14"/>
      <c r="V1715" s="14"/>
      <c r="W1715" s="14"/>
      <c r="X1715" s="14"/>
      <c r="Y1715" s="14">
        <f t="shared" si="10901"/>
        <v>59090.5</v>
      </c>
      <c r="Z1715" s="14">
        <f t="shared" si="10902"/>
        <v>505.9</v>
      </c>
      <c r="AA1715" s="14">
        <f t="shared" si="10903"/>
        <v>505.9</v>
      </c>
      <c r="AB1715" s="14"/>
      <c r="AC1715" s="14"/>
      <c r="AD1715" s="14"/>
      <c r="AE1715" s="14">
        <f t="shared" si="10904"/>
        <v>59090.5</v>
      </c>
      <c r="AF1715" s="14">
        <f t="shared" si="10905"/>
        <v>505.9</v>
      </c>
      <c r="AG1715" s="14">
        <f t="shared" si="10906"/>
        <v>505.9</v>
      </c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>
        <f t="shared" si="10908"/>
        <v>59090.5</v>
      </c>
      <c r="AX1715" s="14">
        <f t="shared" si="10909"/>
        <v>505.9</v>
      </c>
      <c r="AY1715" s="14">
        <f t="shared" si="10910"/>
        <v>505.9</v>
      </c>
      <c r="AZ1715" s="14"/>
      <c r="BA1715" s="14">
        <f t="shared" si="10911"/>
        <v>59090.5</v>
      </c>
      <c r="BB1715" s="14">
        <f t="shared" si="10912"/>
        <v>505.9</v>
      </c>
      <c r="BC1715" s="14">
        <f t="shared" si="10913"/>
        <v>505.9</v>
      </c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>
        <f t="shared" si="10915"/>
        <v>59090.5</v>
      </c>
      <c r="BP1715" s="14">
        <f t="shared" si="10916"/>
        <v>505.9</v>
      </c>
      <c r="BQ1715" s="14">
        <f t="shared" si="10917"/>
        <v>505.9</v>
      </c>
      <c r="BR1715" s="14"/>
      <c r="BS1715" s="14"/>
      <c r="BT1715" s="14"/>
      <c r="BU1715" s="14">
        <f t="shared" si="10918"/>
        <v>59090.5</v>
      </c>
      <c r="BV1715" s="14">
        <f t="shared" si="10919"/>
        <v>505.9</v>
      </c>
      <c r="BW1715" s="14">
        <f t="shared" si="10920"/>
        <v>505.9</v>
      </c>
      <c r="BX1715" s="14"/>
      <c r="BY1715" s="14">
        <v>15689.56</v>
      </c>
      <c r="BZ1715" s="14"/>
      <c r="CA1715" s="14"/>
      <c r="CB1715" s="14"/>
      <c r="CC1715" s="14"/>
      <c r="CD1715" s="14"/>
      <c r="CE1715" s="14"/>
      <c r="CF1715" s="14"/>
      <c r="CG1715" s="14">
        <f t="shared" si="10922"/>
        <v>74780.06</v>
      </c>
      <c r="CH1715" s="14"/>
      <c r="CI1715" s="84">
        <f t="shared" si="10934"/>
        <v>74780.06</v>
      </c>
      <c r="CJ1715" s="14">
        <f t="shared" si="10923"/>
        <v>505.9</v>
      </c>
      <c r="CK1715" s="52"/>
      <c r="CL1715" s="84">
        <f t="shared" si="10935"/>
        <v>505.9</v>
      </c>
      <c r="CM1715" s="14">
        <f t="shared" si="10924"/>
        <v>505.9</v>
      </c>
      <c r="CN1715" s="52"/>
      <c r="CO1715" s="84">
        <f t="shared" si="10936"/>
        <v>505.9</v>
      </c>
      <c r="CP1715" s="14"/>
      <c r="CQ1715" s="29"/>
      <c r="CR1715" s="29"/>
      <c r="CT1715" s="1"/>
    </row>
    <row r="1716" spans="1:99" ht="46.8" customHeight="1" x14ac:dyDescent="0.3">
      <c r="A1716" s="76" t="s">
        <v>527</v>
      </c>
      <c r="B1716" s="76" t="s">
        <v>68</v>
      </c>
      <c r="C1716" s="76" t="s">
        <v>34</v>
      </c>
      <c r="D1716" s="76" t="s">
        <v>555</v>
      </c>
      <c r="E1716" s="76"/>
      <c r="F1716" s="77" t="s">
        <v>556</v>
      </c>
      <c r="G1716" s="14">
        <f t="shared" ref="G1716:L1716" si="10947">G1717</f>
        <v>281047.90000000002</v>
      </c>
      <c r="H1716" s="14">
        <f t="shared" si="10947"/>
        <v>572096.1</v>
      </c>
      <c r="I1716" s="14">
        <f t="shared" si="10947"/>
        <v>600000</v>
      </c>
      <c r="J1716" s="14">
        <f t="shared" si="10947"/>
        <v>0</v>
      </c>
      <c r="K1716" s="14">
        <f t="shared" si="10947"/>
        <v>0</v>
      </c>
      <c r="L1716" s="14">
        <f t="shared" si="10947"/>
        <v>0</v>
      </c>
      <c r="M1716" s="14">
        <f t="shared" si="10846"/>
        <v>281047.90000000002</v>
      </c>
      <c r="N1716" s="14">
        <f t="shared" si="10847"/>
        <v>572096.1</v>
      </c>
      <c r="O1716" s="14">
        <f t="shared" si="10848"/>
        <v>600000</v>
      </c>
      <c r="P1716" s="14">
        <f t="shared" ref="P1716:X1716" si="10948">P1717+P1718</f>
        <v>0</v>
      </c>
      <c r="Q1716" s="14">
        <f t="shared" si="10948"/>
        <v>0</v>
      </c>
      <c r="R1716" s="14">
        <f t="shared" si="10948"/>
        <v>0</v>
      </c>
      <c r="S1716" s="14">
        <f t="shared" si="10948"/>
        <v>125633.65396</v>
      </c>
      <c r="T1716" s="14">
        <f t="shared" si="10948"/>
        <v>0</v>
      </c>
      <c r="U1716" s="14">
        <f t="shared" si="10948"/>
        <v>0</v>
      </c>
      <c r="V1716" s="14">
        <f t="shared" si="10948"/>
        <v>0</v>
      </c>
      <c r="W1716" s="14">
        <f t="shared" si="10948"/>
        <v>0</v>
      </c>
      <c r="X1716" s="14">
        <f t="shared" si="10948"/>
        <v>0</v>
      </c>
      <c r="Y1716" s="14">
        <f t="shared" si="10901"/>
        <v>406681.55396000005</v>
      </c>
      <c r="Z1716" s="14">
        <f t="shared" si="10902"/>
        <v>572096.1</v>
      </c>
      <c r="AA1716" s="14">
        <f t="shared" si="10903"/>
        <v>600000</v>
      </c>
      <c r="AB1716" s="14">
        <f>AB1717+AB1718</f>
        <v>0</v>
      </c>
      <c r="AC1716" s="14">
        <f>AC1717+AC1718</f>
        <v>0</v>
      </c>
      <c r="AD1716" s="14">
        <f>AD1717+AD1718</f>
        <v>0</v>
      </c>
      <c r="AE1716" s="14">
        <f t="shared" si="10904"/>
        <v>406681.55396000005</v>
      </c>
      <c r="AF1716" s="14">
        <f t="shared" si="10905"/>
        <v>572096.1</v>
      </c>
      <c r="AG1716" s="14">
        <f t="shared" si="10906"/>
        <v>600000</v>
      </c>
      <c r="AH1716" s="14">
        <f t="shared" ref="AH1716:AV1716" si="10949">AH1717+AH1718</f>
        <v>0</v>
      </c>
      <c r="AI1716" s="14">
        <f t="shared" si="10949"/>
        <v>0</v>
      </c>
      <c r="AJ1716" s="14">
        <f t="shared" si="10949"/>
        <v>-65320.65928</v>
      </c>
      <c r="AK1716" s="14">
        <f t="shared" si="10949"/>
        <v>0</v>
      </c>
      <c r="AL1716" s="14">
        <f t="shared" si="10949"/>
        <v>0</v>
      </c>
      <c r="AM1716" s="14">
        <f t="shared" si="10949"/>
        <v>0</v>
      </c>
      <c r="AN1716" s="14">
        <f t="shared" si="10949"/>
        <v>0</v>
      </c>
      <c r="AO1716" s="14">
        <f t="shared" si="10949"/>
        <v>0</v>
      </c>
      <c r="AP1716" s="14">
        <f t="shared" si="10949"/>
        <v>0</v>
      </c>
      <c r="AQ1716" s="14">
        <f t="shared" si="10949"/>
        <v>0</v>
      </c>
      <c r="AR1716" s="14">
        <f t="shared" si="10949"/>
        <v>0</v>
      </c>
      <c r="AS1716" s="14">
        <f t="shared" si="10949"/>
        <v>0</v>
      </c>
      <c r="AT1716" s="14">
        <f t="shared" si="10949"/>
        <v>65320.65928</v>
      </c>
      <c r="AU1716" s="14">
        <f t="shared" si="10949"/>
        <v>0</v>
      </c>
      <c r="AV1716" s="14">
        <f t="shared" si="10949"/>
        <v>0</v>
      </c>
      <c r="AW1716" s="14">
        <f t="shared" si="10908"/>
        <v>341360.89468000003</v>
      </c>
      <c r="AX1716" s="14">
        <f t="shared" si="10909"/>
        <v>572096.1</v>
      </c>
      <c r="AY1716" s="14">
        <f t="shared" si="10910"/>
        <v>665320.65928000002</v>
      </c>
      <c r="AZ1716" s="14">
        <f>AZ1717+AZ1718</f>
        <v>0</v>
      </c>
      <c r="BA1716" s="14">
        <f t="shared" si="10911"/>
        <v>341360.89468000003</v>
      </c>
      <c r="BB1716" s="14">
        <f t="shared" si="10912"/>
        <v>572096.1</v>
      </c>
      <c r="BC1716" s="14">
        <f t="shared" si="10913"/>
        <v>665320.65928000002</v>
      </c>
      <c r="BD1716" s="14">
        <f t="shared" ref="BD1716:BN1716" si="10950">BD1717+BD1718</f>
        <v>0</v>
      </c>
      <c r="BE1716" s="14">
        <f t="shared" si="10950"/>
        <v>-13201.99</v>
      </c>
      <c r="BF1716" s="14">
        <f t="shared" si="10950"/>
        <v>0</v>
      </c>
      <c r="BG1716" s="14">
        <f t="shared" si="10950"/>
        <v>0</v>
      </c>
      <c r="BH1716" s="14">
        <f t="shared" si="10950"/>
        <v>0</v>
      </c>
      <c r="BI1716" s="14">
        <f t="shared" si="10950"/>
        <v>0</v>
      </c>
      <c r="BJ1716" s="14">
        <f t="shared" si="10950"/>
        <v>0</v>
      </c>
      <c r="BK1716" s="14">
        <f t="shared" si="10950"/>
        <v>0</v>
      </c>
      <c r="BL1716" s="14">
        <f t="shared" si="10950"/>
        <v>0</v>
      </c>
      <c r="BM1716" s="14">
        <f t="shared" si="10950"/>
        <v>0</v>
      </c>
      <c r="BN1716" s="14">
        <f t="shared" si="10950"/>
        <v>0</v>
      </c>
      <c r="BO1716" s="14">
        <f t="shared" si="10915"/>
        <v>328158.90468000004</v>
      </c>
      <c r="BP1716" s="14">
        <f t="shared" si="10916"/>
        <v>572096.1</v>
      </c>
      <c r="BQ1716" s="14">
        <f t="shared" si="10917"/>
        <v>665320.65928000002</v>
      </c>
      <c r="BR1716" s="14">
        <f>BR1717+BR1718</f>
        <v>-2073.587</v>
      </c>
      <c r="BS1716" s="14">
        <f>BS1717+BS1718</f>
        <v>0</v>
      </c>
      <c r="BT1716" s="14">
        <f>BT1717+BT1718</f>
        <v>0</v>
      </c>
      <c r="BU1716" s="14">
        <f t="shared" si="10918"/>
        <v>326085.31768000004</v>
      </c>
      <c r="BV1716" s="14">
        <f t="shared" si="10919"/>
        <v>572096.1</v>
      </c>
      <c r="BW1716" s="14">
        <f t="shared" si="10920"/>
        <v>665320.65928000002</v>
      </c>
      <c r="BX1716" s="14">
        <f t="shared" ref="BX1716:CF1716" si="10951">BX1717+BX1718</f>
        <v>0</v>
      </c>
      <c r="BY1716" s="14">
        <f t="shared" si="10951"/>
        <v>106607.67200000001</v>
      </c>
      <c r="BZ1716" s="14">
        <f t="shared" si="10951"/>
        <v>0</v>
      </c>
      <c r="CA1716" s="14">
        <f t="shared" si="10951"/>
        <v>0</v>
      </c>
      <c r="CB1716" s="14">
        <f t="shared" si="10951"/>
        <v>-106308.717</v>
      </c>
      <c r="CC1716" s="14">
        <f t="shared" si="10951"/>
        <v>0</v>
      </c>
      <c r="CD1716" s="14">
        <f t="shared" si="10951"/>
        <v>0</v>
      </c>
      <c r="CE1716" s="14">
        <f t="shared" si="10951"/>
        <v>0</v>
      </c>
      <c r="CF1716" s="14">
        <f t="shared" si="10951"/>
        <v>0</v>
      </c>
      <c r="CG1716" s="14">
        <f t="shared" si="10922"/>
        <v>432692.98968000006</v>
      </c>
      <c r="CH1716" s="14">
        <f>CH1717+CH1718</f>
        <v>0</v>
      </c>
      <c r="CI1716" s="84">
        <f t="shared" si="10934"/>
        <v>432692.98968000006</v>
      </c>
      <c r="CJ1716" s="14">
        <f t="shared" si="10923"/>
        <v>465787.38299999997</v>
      </c>
      <c r="CK1716" s="52">
        <f>CK1717+CK1718</f>
        <v>0</v>
      </c>
      <c r="CL1716" s="84">
        <f t="shared" si="10935"/>
        <v>465787.38299999997</v>
      </c>
      <c r="CM1716" s="14">
        <f t="shared" si="10924"/>
        <v>665320.65928000002</v>
      </c>
      <c r="CN1716" s="52">
        <f>CN1717+CN1718</f>
        <v>0</v>
      </c>
      <c r="CO1716" s="84">
        <f t="shared" si="10936"/>
        <v>665320.65928000002</v>
      </c>
      <c r="CP1716" s="14">
        <f>CP1717+CP1718</f>
        <v>0</v>
      </c>
      <c r="CQ1716" s="29"/>
      <c r="CR1716" s="29"/>
      <c r="CT1716" s="1"/>
    </row>
    <row r="1717" spans="1:99" ht="31.2" customHeight="1" x14ac:dyDescent="0.3">
      <c r="A1717" s="76" t="s">
        <v>527</v>
      </c>
      <c r="B1717" s="76" t="s">
        <v>68</v>
      </c>
      <c r="C1717" s="76" t="s">
        <v>34</v>
      </c>
      <c r="D1717" s="76" t="s">
        <v>555</v>
      </c>
      <c r="E1717" s="76" t="s">
        <v>46</v>
      </c>
      <c r="F1717" s="77" t="s">
        <v>47</v>
      </c>
      <c r="G1717" s="14">
        <v>281047.90000000002</v>
      </c>
      <c r="H1717" s="14">
        <v>572096.1</v>
      </c>
      <c r="I1717" s="14">
        <v>600000</v>
      </c>
      <c r="J1717" s="14"/>
      <c r="K1717" s="14"/>
      <c r="L1717" s="14"/>
      <c r="M1717" s="14">
        <f t="shared" si="10846"/>
        <v>281047.90000000002</v>
      </c>
      <c r="N1717" s="14">
        <f t="shared" si="10847"/>
        <v>572096.1</v>
      </c>
      <c r="O1717" s="14">
        <f t="shared" si="10848"/>
        <v>600000</v>
      </c>
      <c r="P1717" s="14"/>
      <c r="Q1717" s="14"/>
      <c r="R1717" s="14"/>
      <c r="S1717" s="14">
        <v>116272.37897999999</v>
      </c>
      <c r="T1717" s="14"/>
      <c r="U1717" s="14"/>
      <c r="V1717" s="14"/>
      <c r="W1717" s="14"/>
      <c r="X1717" s="14"/>
      <c r="Y1717" s="14">
        <f t="shared" si="10901"/>
        <v>397320.27898</v>
      </c>
      <c r="Z1717" s="14">
        <f t="shared" si="10902"/>
        <v>572096.1</v>
      </c>
      <c r="AA1717" s="14">
        <f t="shared" si="10903"/>
        <v>600000</v>
      </c>
      <c r="AB1717" s="14"/>
      <c r="AC1717" s="14"/>
      <c r="AD1717" s="14"/>
      <c r="AE1717" s="14">
        <f t="shared" si="10904"/>
        <v>397320.27898</v>
      </c>
      <c r="AF1717" s="14">
        <f t="shared" si="10905"/>
        <v>572096.1</v>
      </c>
      <c r="AG1717" s="14">
        <f t="shared" si="10906"/>
        <v>600000</v>
      </c>
      <c r="AH1717" s="14"/>
      <c r="AI1717" s="14"/>
      <c r="AJ1717" s="14">
        <v>-65320.65928</v>
      </c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>
        <v>65320.65928</v>
      </c>
      <c r="AU1717" s="14"/>
      <c r="AV1717" s="14"/>
      <c r="AW1717" s="14">
        <f t="shared" si="10908"/>
        <v>331999.61969999998</v>
      </c>
      <c r="AX1717" s="14">
        <f t="shared" si="10909"/>
        <v>572096.1</v>
      </c>
      <c r="AY1717" s="14">
        <f t="shared" si="10910"/>
        <v>665320.65928000002</v>
      </c>
      <c r="AZ1717" s="14"/>
      <c r="BA1717" s="14">
        <f t="shared" si="10911"/>
        <v>331999.61969999998</v>
      </c>
      <c r="BB1717" s="14">
        <f t="shared" si="10912"/>
        <v>572096.1</v>
      </c>
      <c r="BC1717" s="14">
        <f t="shared" si="10913"/>
        <v>665320.65928000002</v>
      </c>
      <c r="BD1717" s="14"/>
      <c r="BE1717" s="14">
        <v>-13201.99</v>
      </c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>
        <f t="shared" si="10915"/>
        <v>318797.62969999999</v>
      </c>
      <c r="BP1717" s="14">
        <f t="shared" si="10916"/>
        <v>572096.1</v>
      </c>
      <c r="BQ1717" s="14">
        <f t="shared" si="10917"/>
        <v>665320.65928000002</v>
      </c>
      <c r="BR1717" s="14">
        <v>-2073.587</v>
      </c>
      <c r="BS1717" s="14"/>
      <c r="BT1717" s="14"/>
      <c r="BU1717" s="14">
        <f t="shared" si="10918"/>
        <v>316724.04269999999</v>
      </c>
      <c r="BV1717" s="14">
        <f t="shared" si="10919"/>
        <v>572096.1</v>
      </c>
      <c r="BW1717" s="14">
        <f t="shared" si="10920"/>
        <v>665320.65928000002</v>
      </c>
      <c r="BX1717" s="14"/>
      <c r="BY1717" s="14">
        <v>106607.67200000001</v>
      </c>
      <c r="BZ1717" s="14"/>
      <c r="CA1717" s="14"/>
      <c r="CB1717" s="14">
        <v>-106308.717</v>
      </c>
      <c r="CC1717" s="14"/>
      <c r="CD1717" s="14"/>
      <c r="CE1717" s="14"/>
      <c r="CF1717" s="14"/>
      <c r="CG1717" s="14">
        <f t="shared" si="10922"/>
        <v>423331.71470000001</v>
      </c>
      <c r="CH1717" s="14"/>
      <c r="CI1717" s="84">
        <f t="shared" si="10934"/>
        <v>423331.71470000001</v>
      </c>
      <c r="CJ1717" s="14">
        <f t="shared" si="10923"/>
        <v>465787.38299999997</v>
      </c>
      <c r="CK1717" s="52"/>
      <c r="CL1717" s="84">
        <f t="shared" si="10935"/>
        <v>465787.38299999997</v>
      </c>
      <c r="CM1717" s="14">
        <f t="shared" si="10924"/>
        <v>665320.65928000002</v>
      </c>
      <c r="CN1717" s="52"/>
      <c r="CO1717" s="84">
        <f t="shared" si="10936"/>
        <v>665320.65928000002</v>
      </c>
      <c r="CP1717" s="14"/>
      <c r="CQ1717" s="29"/>
      <c r="CR1717" s="29"/>
      <c r="CT1717" s="1"/>
    </row>
    <row r="1718" spans="1:99" ht="15.6" customHeight="1" x14ac:dyDescent="0.3">
      <c r="A1718" s="76" t="s">
        <v>527</v>
      </c>
      <c r="B1718" s="76" t="s">
        <v>68</v>
      </c>
      <c r="C1718" s="76" t="s">
        <v>34</v>
      </c>
      <c r="D1718" s="76" t="s">
        <v>555</v>
      </c>
      <c r="E1718" s="76" t="s">
        <v>48</v>
      </c>
      <c r="F1718" s="77" t="s">
        <v>49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>
        <v>9361.2749800000001</v>
      </c>
      <c r="T1718" s="14"/>
      <c r="U1718" s="14"/>
      <c r="V1718" s="14"/>
      <c r="W1718" s="14"/>
      <c r="X1718" s="14"/>
      <c r="Y1718" s="14">
        <f t="shared" si="10901"/>
        <v>9361.2749800000001</v>
      </c>
      <c r="Z1718" s="14">
        <f t="shared" si="10902"/>
        <v>0</v>
      </c>
      <c r="AA1718" s="14">
        <f t="shared" si="10903"/>
        <v>0</v>
      </c>
      <c r="AB1718" s="14"/>
      <c r="AC1718" s="14"/>
      <c r="AD1718" s="14"/>
      <c r="AE1718" s="14">
        <f t="shared" si="10904"/>
        <v>9361.2749800000001</v>
      </c>
      <c r="AF1718" s="14">
        <f t="shared" si="10905"/>
        <v>0</v>
      </c>
      <c r="AG1718" s="14">
        <f t="shared" si="10906"/>
        <v>0</v>
      </c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>
        <f t="shared" si="10908"/>
        <v>9361.2749800000001</v>
      </c>
      <c r="AX1718" s="14">
        <f t="shared" si="10909"/>
        <v>0</v>
      </c>
      <c r="AY1718" s="14">
        <f t="shared" si="10910"/>
        <v>0</v>
      </c>
      <c r="AZ1718" s="14"/>
      <c r="BA1718" s="14">
        <f t="shared" si="10911"/>
        <v>9361.2749800000001</v>
      </c>
      <c r="BB1718" s="14">
        <f t="shared" si="10912"/>
        <v>0</v>
      </c>
      <c r="BC1718" s="14">
        <f t="shared" si="10913"/>
        <v>0</v>
      </c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>
        <f t="shared" si="10915"/>
        <v>9361.2749800000001</v>
      </c>
      <c r="BP1718" s="14">
        <f t="shared" si="10916"/>
        <v>0</v>
      </c>
      <c r="BQ1718" s="14">
        <f t="shared" si="10917"/>
        <v>0</v>
      </c>
      <c r="BR1718" s="14"/>
      <c r="BS1718" s="14"/>
      <c r="BT1718" s="14"/>
      <c r="BU1718" s="14">
        <f t="shared" si="10918"/>
        <v>9361.2749800000001</v>
      </c>
      <c r="BV1718" s="14">
        <f t="shared" si="10919"/>
        <v>0</v>
      </c>
      <c r="BW1718" s="14">
        <f t="shared" si="10920"/>
        <v>0</v>
      </c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>
        <f t="shared" si="10922"/>
        <v>9361.2749800000001</v>
      </c>
      <c r="CH1718" s="14"/>
      <c r="CI1718" s="84">
        <f t="shared" si="10934"/>
        <v>9361.2749800000001</v>
      </c>
      <c r="CJ1718" s="14">
        <f t="shared" si="10923"/>
        <v>0</v>
      </c>
      <c r="CK1718" s="52"/>
      <c r="CL1718" s="84">
        <f t="shared" si="10935"/>
        <v>0</v>
      </c>
      <c r="CM1718" s="14">
        <f t="shared" si="10924"/>
        <v>0</v>
      </c>
      <c r="CN1718" s="52"/>
      <c r="CO1718" s="84">
        <f t="shared" si="10936"/>
        <v>0</v>
      </c>
      <c r="CP1718" s="14"/>
      <c r="CQ1718" s="29"/>
      <c r="CR1718" s="29"/>
      <c r="CT1718" s="1"/>
    </row>
    <row r="1719" spans="1:99" ht="46.8" customHeight="1" x14ac:dyDescent="0.3">
      <c r="A1719" s="76" t="s">
        <v>527</v>
      </c>
      <c r="B1719" s="76" t="s">
        <v>68</v>
      </c>
      <c r="C1719" s="76" t="s">
        <v>34</v>
      </c>
      <c r="D1719" s="76" t="s">
        <v>557</v>
      </c>
      <c r="E1719" s="76"/>
      <c r="F1719" s="77" t="s">
        <v>558</v>
      </c>
      <c r="G1719" s="14">
        <f t="shared" ref="G1719:L1719" si="10952">G1724+G1720+G1722</f>
        <v>81447.8</v>
      </c>
      <c r="H1719" s="14">
        <f t="shared" si="10952"/>
        <v>81850.399999999994</v>
      </c>
      <c r="I1719" s="14">
        <f t="shared" si="10952"/>
        <v>81850.399999999994</v>
      </c>
      <c r="J1719" s="14">
        <f t="shared" si="10952"/>
        <v>0</v>
      </c>
      <c r="K1719" s="14">
        <f t="shared" si="10952"/>
        <v>0</v>
      </c>
      <c r="L1719" s="14">
        <f t="shared" si="10952"/>
        <v>0</v>
      </c>
      <c r="M1719" s="14">
        <f t="shared" si="10846"/>
        <v>81447.8</v>
      </c>
      <c r="N1719" s="14">
        <f t="shared" si="10847"/>
        <v>81850.399999999994</v>
      </c>
      <c r="O1719" s="14">
        <f t="shared" si="10848"/>
        <v>81850.399999999994</v>
      </c>
      <c r="P1719" s="14">
        <f t="shared" ref="P1719:X1719" si="10953">P1724+P1720+P1722</f>
        <v>960.6</v>
      </c>
      <c r="Q1719" s="14">
        <f t="shared" si="10953"/>
        <v>0</v>
      </c>
      <c r="R1719" s="14">
        <f t="shared" si="10953"/>
        <v>0</v>
      </c>
      <c r="S1719" s="14">
        <f t="shared" si="10953"/>
        <v>0</v>
      </c>
      <c r="T1719" s="14">
        <f t="shared" si="10953"/>
        <v>0</v>
      </c>
      <c r="U1719" s="14">
        <f t="shared" si="10953"/>
        <v>0</v>
      </c>
      <c r="V1719" s="14">
        <f t="shared" si="10953"/>
        <v>0</v>
      </c>
      <c r="W1719" s="14">
        <f t="shared" si="10953"/>
        <v>0</v>
      </c>
      <c r="X1719" s="14">
        <f t="shared" si="10953"/>
        <v>0</v>
      </c>
      <c r="Y1719" s="14">
        <f t="shared" si="10901"/>
        <v>82408.400000000009</v>
      </c>
      <c r="Z1719" s="14">
        <f t="shared" si="10902"/>
        <v>81850.399999999994</v>
      </c>
      <c r="AA1719" s="14">
        <f t="shared" si="10903"/>
        <v>81850.399999999994</v>
      </c>
      <c r="AB1719" s="14">
        <f>AB1724+AB1720+AB1722</f>
        <v>0</v>
      </c>
      <c r="AC1719" s="14">
        <f>AC1724+AC1720+AC1722</f>
        <v>0</v>
      </c>
      <c r="AD1719" s="14">
        <f>AD1724+AD1720+AD1722</f>
        <v>0</v>
      </c>
      <c r="AE1719" s="14">
        <f t="shared" si="10904"/>
        <v>82408.400000000009</v>
      </c>
      <c r="AF1719" s="14">
        <f t="shared" si="10905"/>
        <v>81850.399999999994</v>
      </c>
      <c r="AG1719" s="14">
        <f t="shared" si="10906"/>
        <v>81850.399999999994</v>
      </c>
      <c r="AH1719" s="14">
        <f t="shared" ref="AH1719:AV1719" si="10954">AH1724+AH1720+AH1722</f>
        <v>0</v>
      </c>
      <c r="AI1719" s="14">
        <f t="shared" si="10954"/>
        <v>0</v>
      </c>
      <c r="AJ1719" s="14">
        <f t="shared" si="10954"/>
        <v>0</v>
      </c>
      <c r="AK1719" s="14">
        <f t="shared" si="10954"/>
        <v>0</v>
      </c>
      <c r="AL1719" s="14">
        <f t="shared" si="10954"/>
        <v>0</v>
      </c>
      <c r="AM1719" s="14">
        <f t="shared" si="10954"/>
        <v>0</v>
      </c>
      <c r="AN1719" s="14">
        <f t="shared" si="10954"/>
        <v>0</v>
      </c>
      <c r="AO1719" s="14">
        <f t="shared" si="10954"/>
        <v>0</v>
      </c>
      <c r="AP1719" s="14">
        <f t="shared" si="10954"/>
        <v>0</v>
      </c>
      <c r="AQ1719" s="14">
        <f t="shared" si="10954"/>
        <v>0</v>
      </c>
      <c r="AR1719" s="14">
        <f t="shared" si="10954"/>
        <v>0</v>
      </c>
      <c r="AS1719" s="14">
        <f t="shared" si="10954"/>
        <v>0</v>
      </c>
      <c r="AT1719" s="14">
        <f t="shared" si="10954"/>
        <v>0</v>
      </c>
      <c r="AU1719" s="14">
        <f t="shared" si="10954"/>
        <v>0</v>
      </c>
      <c r="AV1719" s="14">
        <f t="shared" si="10954"/>
        <v>0</v>
      </c>
      <c r="AW1719" s="14">
        <f t="shared" si="10908"/>
        <v>82408.400000000009</v>
      </c>
      <c r="AX1719" s="14">
        <f t="shared" si="10909"/>
        <v>81850.399999999994</v>
      </c>
      <c r="AY1719" s="14">
        <f t="shared" si="10910"/>
        <v>81850.399999999994</v>
      </c>
      <c r="AZ1719" s="14">
        <f>AZ1724+AZ1720+AZ1722</f>
        <v>0</v>
      </c>
      <c r="BA1719" s="14">
        <f t="shared" si="10911"/>
        <v>82408.400000000009</v>
      </c>
      <c r="BB1719" s="14">
        <f t="shared" si="10912"/>
        <v>81850.399999999994</v>
      </c>
      <c r="BC1719" s="14">
        <f t="shared" si="10913"/>
        <v>81850.399999999994</v>
      </c>
      <c r="BD1719" s="14">
        <f t="shared" ref="BD1719:BN1719" si="10955">BD1724+BD1720+BD1722</f>
        <v>0</v>
      </c>
      <c r="BE1719" s="14">
        <f t="shared" si="10955"/>
        <v>0</v>
      </c>
      <c r="BF1719" s="14">
        <f t="shared" si="10955"/>
        <v>1059.75</v>
      </c>
      <c r="BG1719" s="14">
        <f t="shared" si="10955"/>
        <v>0</v>
      </c>
      <c r="BH1719" s="14">
        <f t="shared" si="10955"/>
        <v>0</v>
      </c>
      <c r="BI1719" s="14">
        <f t="shared" si="10955"/>
        <v>0</v>
      </c>
      <c r="BJ1719" s="14">
        <f t="shared" si="10955"/>
        <v>0</v>
      </c>
      <c r="BK1719" s="14">
        <f t="shared" si="10955"/>
        <v>0</v>
      </c>
      <c r="BL1719" s="14">
        <f t="shared" si="10955"/>
        <v>0</v>
      </c>
      <c r="BM1719" s="14">
        <f t="shared" si="10955"/>
        <v>0</v>
      </c>
      <c r="BN1719" s="14">
        <f t="shared" si="10955"/>
        <v>0</v>
      </c>
      <c r="BO1719" s="14">
        <f t="shared" si="10915"/>
        <v>83468.150000000009</v>
      </c>
      <c r="BP1719" s="14">
        <f t="shared" si="10916"/>
        <v>81850.399999999994</v>
      </c>
      <c r="BQ1719" s="14">
        <f t="shared" si="10917"/>
        <v>81850.399999999994</v>
      </c>
      <c r="BR1719" s="14">
        <f>BR1724+BR1720+BR1722</f>
        <v>0</v>
      </c>
      <c r="BS1719" s="14">
        <f>BS1724+BS1720+BS1722</f>
        <v>0</v>
      </c>
      <c r="BT1719" s="14">
        <f>BT1724+BT1720+BT1722</f>
        <v>0</v>
      </c>
      <c r="BU1719" s="14">
        <f t="shared" si="10918"/>
        <v>83468.150000000009</v>
      </c>
      <c r="BV1719" s="14">
        <f t="shared" si="10919"/>
        <v>81850.399999999994</v>
      </c>
      <c r="BW1719" s="14">
        <f t="shared" si="10920"/>
        <v>81850.399999999994</v>
      </c>
      <c r="BX1719" s="14">
        <f t="shared" ref="BX1719:CF1719" si="10956">BX1724+BX1720+BX1722</f>
        <v>0</v>
      </c>
      <c r="BY1719" s="14">
        <f t="shared" si="10956"/>
        <v>5367.7349999999997</v>
      </c>
      <c r="BZ1719" s="14">
        <f t="shared" si="10956"/>
        <v>0</v>
      </c>
      <c r="CA1719" s="14">
        <f t="shared" si="10956"/>
        <v>0</v>
      </c>
      <c r="CB1719" s="14">
        <f t="shared" si="10956"/>
        <v>0</v>
      </c>
      <c r="CC1719" s="14">
        <f t="shared" si="10956"/>
        <v>0</v>
      </c>
      <c r="CD1719" s="14">
        <f t="shared" si="10956"/>
        <v>0</v>
      </c>
      <c r="CE1719" s="14">
        <f t="shared" si="10956"/>
        <v>0</v>
      </c>
      <c r="CF1719" s="14">
        <f t="shared" si="10956"/>
        <v>0</v>
      </c>
      <c r="CG1719" s="14">
        <f t="shared" si="10922"/>
        <v>88835.885000000009</v>
      </c>
      <c r="CH1719" s="14">
        <f>CH1724+CH1720+CH1722</f>
        <v>0</v>
      </c>
      <c r="CI1719" s="84">
        <f t="shared" si="10934"/>
        <v>88835.885000000009</v>
      </c>
      <c r="CJ1719" s="14">
        <f t="shared" si="10923"/>
        <v>81850.399999999994</v>
      </c>
      <c r="CK1719" s="52">
        <f>CK1724+CK1720+CK1722</f>
        <v>0</v>
      </c>
      <c r="CL1719" s="84">
        <f t="shared" si="10935"/>
        <v>81850.399999999994</v>
      </c>
      <c r="CM1719" s="14">
        <f t="shared" si="10924"/>
        <v>81850.399999999994</v>
      </c>
      <c r="CN1719" s="52">
        <f>CN1724+CN1720+CN1722</f>
        <v>0</v>
      </c>
      <c r="CO1719" s="84">
        <f t="shared" si="10936"/>
        <v>81850.399999999994</v>
      </c>
      <c r="CP1719" s="14">
        <f>CP1724+CP1720+CP1722</f>
        <v>0</v>
      </c>
      <c r="CQ1719" s="29"/>
      <c r="CR1719" s="29"/>
      <c r="CT1719" s="1"/>
    </row>
    <row r="1720" spans="1:99" ht="15.6" customHeight="1" x14ac:dyDescent="0.3">
      <c r="A1720" s="76" t="s">
        <v>527</v>
      </c>
      <c r="B1720" s="76" t="s">
        <v>68</v>
      </c>
      <c r="C1720" s="76" t="s">
        <v>34</v>
      </c>
      <c r="D1720" s="76" t="s">
        <v>559</v>
      </c>
      <c r="E1720" s="76"/>
      <c r="F1720" s="77" t="s">
        <v>232</v>
      </c>
      <c r="G1720" s="14">
        <f t="shared" ref="G1720:L1720" si="10957">G1721</f>
        <v>540.70000000000005</v>
      </c>
      <c r="H1720" s="14">
        <f t="shared" si="10957"/>
        <v>0</v>
      </c>
      <c r="I1720" s="14">
        <f t="shared" si="10957"/>
        <v>0</v>
      </c>
      <c r="J1720" s="14">
        <f t="shared" si="10957"/>
        <v>0</v>
      </c>
      <c r="K1720" s="14">
        <f t="shared" si="10957"/>
        <v>0</v>
      </c>
      <c r="L1720" s="14">
        <f t="shared" si="10957"/>
        <v>0</v>
      </c>
      <c r="M1720" s="14">
        <f t="shared" si="10846"/>
        <v>540.70000000000005</v>
      </c>
      <c r="N1720" s="14">
        <f t="shared" si="10847"/>
        <v>0</v>
      </c>
      <c r="O1720" s="14">
        <f t="shared" si="10848"/>
        <v>0</v>
      </c>
      <c r="P1720" s="14">
        <f t="shared" ref="P1720:X1720" si="10958">P1721</f>
        <v>960.6</v>
      </c>
      <c r="Q1720" s="14">
        <f t="shared" si="10958"/>
        <v>0</v>
      </c>
      <c r="R1720" s="14">
        <f t="shared" si="10958"/>
        <v>0</v>
      </c>
      <c r="S1720" s="14">
        <f t="shared" si="10958"/>
        <v>0</v>
      </c>
      <c r="T1720" s="14">
        <f t="shared" si="10958"/>
        <v>0</v>
      </c>
      <c r="U1720" s="14">
        <f t="shared" si="10958"/>
        <v>0</v>
      </c>
      <c r="V1720" s="14">
        <f t="shared" si="10958"/>
        <v>0</v>
      </c>
      <c r="W1720" s="14">
        <f t="shared" si="10958"/>
        <v>0</v>
      </c>
      <c r="X1720" s="14">
        <f t="shared" si="10958"/>
        <v>0</v>
      </c>
      <c r="Y1720" s="14">
        <f t="shared" si="10901"/>
        <v>1501.3000000000002</v>
      </c>
      <c r="Z1720" s="14">
        <f t="shared" si="10902"/>
        <v>0</v>
      </c>
      <c r="AA1720" s="14">
        <f t="shared" si="10903"/>
        <v>0</v>
      </c>
      <c r="AB1720" s="14">
        <f>AB1721</f>
        <v>0</v>
      </c>
      <c r="AC1720" s="14">
        <f>AC1721</f>
        <v>0</v>
      </c>
      <c r="AD1720" s="14">
        <f>AD1721</f>
        <v>0</v>
      </c>
      <c r="AE1720" s="14">
        <f t="shared" si="10904"/>
        <v>1501.3000000000002</v>
      </c>
      <c r="AF1720" s="14">
        <f t="shared" si="10905"/>
        <v>0</v>
      </c>
      <c r="AG1720" s="14">
        <f t="shared" si="10906"/>
        <v>0</v>
      </c>
      <c r="AH1720" s="14">
        <f t="shared" ref="AH1720:AV1720" si="10959">AH1721</f>
        <v>0</v>
      </c>
      <c r="AI1720" s="14">
        <f t="shared" si="10959"/>
        <v>0</v>
      </c>
      <c r="AJ1720" s="14">
        <f t="shared" si="10959"/>
        <v>0</v>
      </c>
      <c r="AK1720" s="14">
        <f t="shared" si="10959"/>
        <v>0</v>
      </c>
      <c r="AL1720" s="14">
        <f t="shared" si="10959"/>
        <v>0</v>
      </c>
      <c r="AM1720" s="14">
        <f t="shared" si="10959"/>
        <v>0</v>
      </c>
      <c r="AN1720" s="14">
        <f t="shared" si="10959"/>
        <v>0</v>
      </c>
      <c r="AO1720" s="14">
        <f t="shared" si="10959"/>
        <v>0</v>
      </c>
      <c r="AP1720" s="14">
        <f t="shared" si="10959"/>
        <v>0</v>
      </c>
      <c r="AQ1720" s="14">
        <f t="shared" si="10959"/>
        <v>0</v>
      </c>
      <c r="AR1720" s="14">
        <f t="shared" si="10959"/>
        <v>0</v>
      </c>
      <c r="AS1720" s="14">
        <f t="shared" si="10959"/>
        <v>0</v>
      </c>
      <c r="AT1720" s="14">
        <f t="shared" si="10959"/>
        <v>0</v>
      </c>
      <c r="AU1720" s="14">
        <f t="shared" si="10959"/>
        <v>0</v>
      </c>
      <c r="AV1720" s="14">
        <f t="shared" si="10959"/>
        <v>0</v>
      </c>
      <c r="AW1720" s="14">
        <f t="shared" si="10908"/>
        <v>1501.3000000000002</v>
      </c>
      <c r="AX1720" s="14">
        <f t="shared" si="10909"/>
        <v>0</v>
      </c>
      <c r="AY1720" s="14">
        <f t="shared" si="10910"/>
        <v>0</v>
      </c>
      <c r="AZ1720" s="14">
        <f>AZ1721</f>
        <v>0</v>
      </c>
      <c r="BA1720" s="14">
        <f t="shared" si="10911"/>
        <v>1501.3000000000002</v>
      </c>
      <c r="BB1720" s="14">
        <f t="shared" si="10912"/>
        <v>0</v>
      </c>
      <c r="BC1720" s="14">
        <f t="shared" si="10913"/>
        <v>0</v>
      </c>
      <c r="BD1720" s="14">
        <f t="shared" ref="BD1720:BN1720" si="10960">BD1721</f>
        <v>0</v>
      </c>
      <c r="BE1720" s="14">
        <f t="shared" si="10960"/>
        <v>0</v>
      </c>
      <c r="BF1720" s="14">
        <f t="shared" si="10960"/>
        <v>0</v>
      </c>
      <c r="BG1720" s="14">
        <f t="shared" si="10960"/>
        <v>0</v>
      </c>
      <c r="BH1720" s="14">
        <f t="shared" si="10960"/>
        <v>0</v>
      </c>
      <c r="BI1720" s="14">
        <f t="shared" si="10960"/>
        <v>0</v>
      </c>
      <c r="BJ1720" s="14">
        <f t="shared" si="10960"/>
        <v>0</v>
      </c>
      <c r="BK1720" s="14">
        <f t="shared" si="10960"/>
        <v>0</v>
      </c>
      <c r="BL1720" s="14">
        <f t="shared" si="10960"/>
        <v>0</v>
      </c>
      <c r="BM1720" s="14">
        <f t="shared" si="10960"/>
        <v>0</v>
      </c>
      <c r="BN1720" s="14">
        <f t="shared" si="10960"/>
        <v>0</v>
      </c>
      <c r="BO1720" s="14">
        <f t="shared" si="10915"/>
        <v>1501.3000000000002</v>
      </c>
      <c r="BP1720" s="14">
        <f t="shared" si="10916"/>
        <v>0</v>
      </c>
      <c r="BQ1720" s="14">
        <f t="shared" si="10917"/>
        <v>0</v>
      </c>
      <c r="BR1720" s="14">
        <f>BR1721</f>
        <v>0</v>
      </c>
      <c r="BS1720" s="14">
        <f>BS1721</f>
        <v>0</v>
      </c>
      <c r="BT1720" s="14">
        <f>BT1721</f>
        <v>0</v>
      </c>
      <c r="BU1720" s="14">
        <f t="shared" si="10918"/>
        <v>1501.3000000000002</v>
      </c>
      <c r="BV1720" s="14">
        <f t="shared" si="10919"/>
        <v>0</v>
      </c>
      <c r="BW1720" s="14">
        <f t="shared" si="10920"/>
        <v>0</v>
      </c>
      <c r="BX1720" s="14">
        <f t="shared" ref="BX1720:CF1720" si="10961">BX1721</f>
        <v>0</v>
      </c>
      <c r="BY1720" s="14">
        <f t="shared" si="10961"/>
        <v>0</v>
      </c>
      <c r="BZ1720" s="14">
        <f t="shared" si="10961"/>
        <v>0</v>
      </c>
      <c r="CA1720" s="14">
        <f t="shared" si="10961"/>
        <v>0</v>
      </c>
      <c r="CB1720" s="14">
        <f t="shared" si="10961"/>
        <v>0</v>
      </c>
      <c r="CC1720" s="14">
        <f t="shared" si="10961"/>
        <v>0</v>
      </c>
      <c r="CD1720" s="14">
        <f t="shared" si="10961"/>
        <v>0</v>
      </c>
      <c r="CE1720" s="14">
        <f t="shared" si="10961"/>
        <v>0</v>
      </c>
      <c r="CF1720" s="14">
        <f t="shared" si="10961"/>
        <v>0</v>
      </c>
      <c r="CG1720" s="14">
        <f t="shared" si="10922"/>
        <v>1501.3000000000002</v>
      </c>
      <c r="CH1720" s="14">
        <f>CH1721</f>
        <v>0</v>
      </c>
      <c r="CI1720" s="84">
        <f t="shared" si="10934"/>
        <v>1501.3000000000002</v>
      </c>
      <c r="CJ1720" s="14">
        <f t="shared" si="10923"/>
        <v>0</v>
      </c>
      <c r="CK1720" s="52">
        <f>CK1721</f>
        <v>0</v>
      </c>
      <c r="CL1720" s="84">
        <f t="shared" si="10935"/>
        <v>0</v>
      </c>
      <c r="CM1720" s="14">
        <f t="shared" si="10924"/>
        <v>0</v>
      </c>
      <c r="CN1720" s="52">
        <f>CN1721</f>
        <v>0</v>
      </c>
      <c r="CO1720" s="84">
        <f t="shared" si="10936"/>
        <v>0</v>
      </c>
      <c r="CP1720" s="14">
        <f>CP1721</f>
        <v>0</v>
      </c>
      <c r="CQ1720" s="29"/>
      <c r="CR1720" s="29"/>
      <c r="CT1720" s="1"/>
    </row>
    <row r="1721" spans="1:99" ht="31.2" customHeight="1" x14ac:dyDescent="0.3">
      <c r="A1721" s="76" t="s">
        <v>527</v>
      </c>
      <c r="B1721" s="76" t="s">
        <v>68</v>
      </c>
      <c r="C1721" s="76" t="s">
        <v>34</v>
      </c>
      <c r="D1721" s="76" t="s">
        <v>559</v>
      </c>
      <c r="E1721" s="76" t="s">
        <v>140</v>
      </c>
      <c r="F1721" s="77" t="s">
        <v>141</v>
      </c>
      <c r="G1721" s="14">
        <v>540.70000000000005</v>
      </c>
      <c r="H1721" s="14">
        <v>0</v>
      </c>
      <c r="I1721" s="14">
        <v>0</v>
      </c>
      <c r="J1721" s="14"/>
      <c r="K1721" s="14"/>
      <c r="L1721" s="14"/>
      <c r="M1721" s="14">
        <f t="shared" si="10846"/>
        <v>540.70000000000005</v>
      </c>
      <c r="N1721" s="14">
        <f t="shared" si="10847"/>
        <v>0</v>
      </c>
      <c r="O1721" s="14">
        <f t="shared" si="10848"/>
        <v>0</v>
      </c>
      <c r="P1721" s="14">
        <v>960.6</v>
      </c>
      <c r="Q1721" s="14"/>
      <c r="R1721" s="14"/>
      <c r="S1721" s="14"/>
      <c r="T1721" s="14"/>
      <c r="U1721" s="14"/>
      <c r="V1721" s="14"/>
      <c r="W1721" s="14"/>
      <c r="X1721" s="14"/>
      <c r="Y1721" s="14">
        <f t="shared" si="10901"/>
        <v>1501.3000000000002</v>
      </c>
      <c r="Z1721" s="14">
        <f t="shared" si="10902"/>
        <v>0</v>
      </c>
      <c r="AA1721" s="14">
        <f t="shared" si="10903"/>
        <v>0</v>
      </c>
      <c r="AB1721" s="14"/>
      <c r="AC1721" s="14"/>
      <c r="AD1721" s="14"/>
      <c r="AE1721" s="14">
        <f t="shared" si="10904"/>
        <v>1501.3000000000002</v>
      </c>
      <c r="AF1721" s="14">
        <f t="shared" si="10905"/>
        <v>0</v>
      </c>
      <c r="AG1721" s="14">
        <f t="shared" si="10906"/>
        <v>0</v>
      </c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>
        <f t="shared" si="10908"/>
        <v>1501.3000000000002</v>
      </c>
      <c r="AX1721" s="14">
        <f t="shared" si="10909"/>
        <v>0</v>
      </c>
      <c r="AY1721" s="14">
        <f t="shared" si="10910"/>
        <v>0</v>
      </c>
      <c r="AZ1721" s="14"/>
      <c r="BA1721" s="14">
        <f t="shared" si="10911"/>
        <v>1501.3000000000002</v>
      </c>
      <c r="BB1721" s="14">
        <f t="shared" si="10912"/>
        <v>0</v>
      </c>
      <c r="BC1721" s="14">
        <f t="shared" si="10913"/>
        <v>0</v>
      </c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>
        <f t="shared" si="10915"/>
        <v>1501.3000000000002</v>
      </c>
      <c r="BP1721" s="14">
        <f t="shared" si="10916"/>
        <v>0</v>
      </c>
      <c r="BQ1721" s="14">
        <f t="shared" si="10917"/>
        <v>0</v>
      </c>
      <c r="BR1721" s="14"/>
      <c r="BS1721" s="14"/>
      <c r="BT1721" s="14"/>
      <c r="BU1721" s="14">
        <f t="shared" si="10918"/>
        <v>1501.3000000000002</v>
      </c>
      <c r="BV1721" s="14">
        <f t="shared" si="10919"/>
        <v>0</v>
      </c>
      <c r="BW1721" s="14">
        <f t="shared" si="10920"/>
        <v>0</v>
      </c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>
        <f t="shared" si="10922"/>
        <v>1501.3000000000002</v>
      </c>
      <c r="CH1721" s="14"/>
      <c r="CI1721" s="84">
        <f t="shared" si="10934"/>
        <v>1501.3000000000002</v>
      </c>
      <c r="CJ1721" s="14">
        <f t="shared" si="10923"/>
        <v>0</v>
      </c>
      <c r="CK1721" s="52"/>
      <c r="CL1721" s="84">
        <f t="shared" si="10935"/>
        <v>0</v>
      </c>
      <c r="CM1721" s="14">
        <f t="shared" si="10924"/>
        <v>0</v>
      </c>
      <c r="CN1721" s="52"/>
      <c r="CO1721" s="84">
        <f t="shared" si="10936"/>
        <v>0</v>
      </c>
      <c r="CP1721" s="14"/>
      <c r="CQ1721" s="29"/>
      <c r="CR1721" s="29"/>
      <c r="CT1721" s="1"/>
    </row>
    <row r="1722" spans="1:99" ht="46.8" customHeight="1" x14ac:dyDescent="0.3">
      <c r="A1722" s="76" t="s">
        <v>527</v>
      </c>
      <c r="B1722" s="76" t="s">
        <v>68</v>
      </c>
      <c r="C1722" s="76" t="s">
        <v>34</v>
      </c>
      <c r="D1722" s="76" t="s">
        <v>560</v>
      </c>
      <c r="E1722" s="76"/>
      <c r="F1722" s="77" t="s">
        <v>561</v>
      </c>
      <c r="G1722" s="14">
        <f t="shared" ref="G1722:L1722" si="10962">G1723</f>
        <v>1248</v>
      </c>
      <c r="H1722" s="14">
        <f t="shared" si="10962"/>
        <v>1248</v>
      </c>
      <c r="I1722" s="14">
        <f t="shared" si="10962"/>
        <v>1248</v>
      </c>
      <c r="J1722" s="14">
        <f t="shared" si="10962"/>
        <v>0</v>
      </c>
      <c r="K1722" s="14">
        <f t="shared" si="10962"/>
        <v>0</v>
      </c>
      <c r="L1722" s="14">
        <f t="shared" si="10962"/>
        <v>0</v>
      </c>
      <c r="M1722" s="14">
        <f t="shared" si="10846"/>
        <v>1248</v>
      </c>
      <c r="N1722" s="14">
        <f t="shared" si="10847"/>
        <v>1248</v>
      </c>
      <c r="O1722" s="14">
        <f t="shared" si="10848"/>
        <v>1248</v>
      </c>
      <c r="P1722" s="14">
        <f t="shared" ref="P1722:X1722" si="10963">P1723</f>
        <v>0</v>
      </c>
      <c r="Q1722" s="14">
        <f t="shared" si="10963"/>
        <v>0</v>
      </c>
      <c r="R1722" s="14">
        <f t="shared" si="10963"/>
        <v>0</v>
      </c>
      <c r="S1722" s="14">
        <f t="shared" si="10963"/>
        <v>0</v>
      </c>
      <c r="T1722" s="14">
        <f t="shared" si="10963"/>
        <v>0</v>
      </c>
      <c r="U1722" s="14">
        <f t="shared" si="10963"/>
        <v>0</v>
      </c>
      <c r="V1722" s="14">
        <f t="shared" si="10963"/>
        <v>0</v>
      </c>
      <c r="W1722" s="14">
        <f t="shared" si="10963"/>
        <v>0</v>
      </c>
      <c r="X1722" s="14">
        <f t="shared" si="10963"/>
        <v>0</v>
      </c>
      <c r="Y1722" s="14">
        <f t="shared" si="10901"/>
        <v>1248</v>
      </c>
      <c r="Z1722" s="14">
        <f t="shared" si="10902"/>
        <v>1248</v>
      </c>
      <c r="AA1722" s="14">
        <f t="shared" si="10903"/>
        <v>1248</v>
      </c>
      <c r="AB1722" s="14">
        <f>AB1723</f>
        <v>0</v>
      </c>
      <c r="AC1722" s="14">
        <f>AC1723</f>
        <v>0</v>
      </c>
      <c r="AD1722" s="14">
        <f>AD1723</f>
        <v>0</v>
      </c>
      <c r="AE1722" s="14">
        <f t="shared" si="10904"/>
        <v>1248</v>
      </c>
      <c r="AF1722" s="14">
        <f t="shared" si="10905"/>
        <v>1248</v>
      </c>
      <c r="AG1722" s="14">
        <f t="shared" si="10906"/>
        <v>1248</v>
      </c>
      <c r="AH1722" s="14">
        <f t="shared" ref="AH1722:AV1722" si="10964">AH1723</f>
        <v>0</v>
      </c>
      <c r="AI1722" s="14">
        <f t="shared" si="10964"/>
        <v>0</v>
      </c>
      <c r="AJ1722" s="14">
        <f t="shared" si="10964"/>
        <v>0</v>
      </c>
      <c r="AK1722" s="14">
        <f t="shared" si="10964"/>
        <v>0</v>
      </c>
      <c r="AL1722" s="14">
        <f t="shared" si="10964"/>
        <v>0</v>
      </c>
      <c r="AM1722" s="14">
        <f t="shared" si="10964"/>
        <v>0</v>
      </c>
      <c r="AN1722" s="14">
        <f t="shared" si="10964"/>
        <v>0</v>
      </c>
      <c r="AO1722" s="14">
        <f t="shared" si="10964"/>
        <v>0</v>
      </c>
      <c r="AP1722" s="14">
        <f t="shared" si="10964"/>
        <v>0</v>
      </c>
      <c r="AQ1722" s="14">
        <f t="shared" si="10964"/>
        <v>0</v>
      </c>
      <c r="AR1722" s="14">
        <f t="shared" si="10964"/>
        <v>0</v>
      </c>
      <c r="AS1722" s="14">
        <f t="shared" si="10964"/>
        <v>0</v>
      </c>
      <c r="AT1722" s="14">
        <f t="shared" si="10964"/>
        <v>0</v>
      </c>
      <c r="AU1722" s="14">
        <f t="shared" si="10964"/>
        <v>0</v>
      </c>
      <c r="AV1722" s="14">
        <f t="shared" si="10964"/>
        <v>0</v>
      </c>
      <c r="AW1722" s="14">
        <f t="shared" si="10908"/>
        <v>1248</v>
      </c>
      <c r="AX1722" s="14">
        <f t="shared" si="10909"/>
        <v>1248</v>
      </c>
      <c r="AY1722" s="14">
        <f t="shared" si="10910"/>
        <v>1248</v>
      </c>
      <c r="AZ1722" s="14">
        <f>AZ1723</f>
        <v>0</v>
      </c>
      <c r="BA1722" s="14">
        <f t="shared" si="10911"/>
        <v>1248</v>
      </c>
      <c r="BB1722" s="14">
        <f t="shared" si="10912"/>
        <v>1248</v>
      </c>
      <c r="BC1722" s="14">
        <f t="shared" si="10913"/>
        <v>1248</v>
      </c>
      <c r="BD1722" s="14">
        <f t="shared" ref="BD1722:BN1722" si="10965">BD1723</f>
        <v>0</v>
      </c>
      <c r="BE1722" s="14">
        <f t="shared" si="10965"/>
        <v>0</v>
      </c>
      <c r="BF1722" s="14">
        <f t="shared" si="10965"/>
        <v>1059.75</v>
      </c>
      <c r="BG1722" s="14">
        <f t="shared" si="10965"/>
        <v>0</v>
      </c>
      <c r="BH1722" s="14">
        <f t="shared" si="10965"/>
        <v>0</v>
      </c>
      <c r="BI1722" s="14">
        <f t="shared" si="10965"/>
        <v>0</v>
      </c>
      <c r="BJ1722" s="14">
        <f t="shared" si="10965"/>
        <v>0</v>
      </c>
      <c r="BK1722" s="14">
        <f t="shared" si="10965"/>
        <v>0</v>
      </c>
      <c r="BL1722" s="14">
        <f t="shared" si="10965"/>
        <v>0</v>
      </c>
      <c r="BM1722" s="14">
        <f t="shared" si="10965"/>
        <v>0</v>
      </c>
      <c r="BN1722" s="14">
        <f t="shared" si="10965"/>
        <v>0</v>
      </c>
      <c r="BO1722" s="14">
        <f t="shared" si="10915"/>
        <v>2307.75</v>
      </c>
      <c r="BP1722" s="14">
        <f t="shared" si="10916"/>
        <v>1248</v>
      </c>
      <c r="BQ1722" s="14">
        <f t="shared" si="10917"/>
        <v>1248</v>
      </c>
      <c r="BR1722" s="14">
        <f>BR1723</f>
        <v>0</v>
      </c>
      <c r="BS1722" s="14">
        <f>BS1723</f>
        <v>0</v>
      </c>
      <c r="BT1722" s="14">
        <f>BT1723</f>
        <v>0</v>
      </c>
      <c r="BU1722" s="14">
        <f t="shared" si="10918"/>
        <v>2307.75</v>
      </c>
      <c r="BV1722" s="14">
        <f t="shared" si="10919"/>
        <v>1248</v>
      </c>
      <c r="BW1722" s="14">
        <f t="shared" si="10920"/>
        <v>1248</v>
      </c>
      <c r="BX1722" s="14">
        <f t="shared" ref="BX1722:CF1722" si="10966">BX1723</f>
        <v>0</v>
      </c>
      <c r="BY1722" s="14">
        <f t="shared" si="10966"/>
        <v>0</v>
      </c>
      <c r="BZ1722" s="14">
        <f t="shared" si="10966"/>
        <v>0</v>
      </c>
      <c r="CA1722" s="14">
        <f t="shared" si="10966"/>
        <v>0</v>
      </c>
      <c r="CB1722" s="14">
        <f t="shared" si="10966"/>
        <v>0</v>
      </c>
      <c r="CC1722" s="14">
        <f t="shared" si="10966"/>
        <v>0</v>
      </c>
      <c r="CD1722" s="14">
        <f t="shared" si="10966"/>
        <v>0</v>
      </c>
      <c r="CE1722" s="14">
        <f t="shared" si="10966"/>
        <v>0</v>
      </c>
      <c r="CF1722" s="14">
        <f t="shared" si="10966"/>
        <v>0</v>
      </c>
      <c r="CG1722" s="14">
        <f t="shared" si="10922"/>
        <v>2307.75</v>
      </c>
      <c r="CH1722" s="14">
        <f>CH1723</f>
        <v>0</v>
      </c>
      <c r="CI1722" s="84">
        <f t="shared" si="10934"/>
        <v>2307.75</v>
      </c>
      <c r="CJ1722" s="14">
        <f t="shared" si="10923"/>
        <v>1248</v>
      </c>
      <c r="CK1722" s="52">
        <f>CK1723</f>
        <v>0</v>
      </c>
      <c r="CL1722" s="84">
        <f t="shared" si="10935"/>
        <v>1248</v>
      </c>
      <c r="CM1722" s="14">
        <f t="shared" si="10924"/>
        <v>1248</v>
      </c>
      <c r="CN1722" s="52">
        <f>CN1723</f>
        <v>0</v>
      </c>
      <c r="CO1722" s="84">
        <f t="shared" si="10936"/>
        <v>1248</v>
      </c>
      <c r="CP1722" s="14">
        <f>CP1723</f>
        <v>0</v>
      </c>
      <c r="CQ1722" s="29"/>
      <c r="CR1722" s="29"/>
      <c r="CT1722" s="1"/>
    </row>
    <row r="1723" spans="1:99" ht="31.2" customHeight="1" x14ac:dyDescent="0.3">
      <c r="A1723" s="76" t="s">
        <v>527</v>
      </c>
      <c r="B1723" s="76" t="s">
        <v>68</v>
      </c>
      <c r="C1723" s="76" t="s">
        <v>34</v>
      </c>
      <c r="D1723" s="76" t="s">
        <v>560</v>
      </c>
      <c r="E1723" s="76" t="s">
        <v>46</v>
      </c>
      <c r="F1723" s="77" t="s">
        <v>47</v>
      </c>
      <c r="G1723" s="14">
        <v>1248</v>
      </c>
      <c r="H1723" s="14">
        <v>1248</v>
      </c>
      <c r="I1723" s="14">
        <v>1248</v>
      </c>
      <c r="J1723" s="14"/>
      <c r="K1723" s="14"/>
      <c r="L1723" s="14"/>
      <c r="M1723" s="14">
        <f t="shared" si="10846"/>
        <v>1248</v>
      </c>
      <c r="N1723" s="14">
        <f t="shared" si="10847"/>
        <v>1248</v>
      </c>
      <c r="O1723" s="14">
        <f t="shared" si="10848"/>
        <v>1248</v>
      </c>
      <c r="P1723" s="14"/>
      <c r="Q1723" s="14"/>
      <c r="R1723" s="14"/>
      <c r="S1723" s="14"/>
      <c r="T1723" s="14"/>
      <c r="U1723" s="14"/>
      <c r="V1723" s="14"/>
      <c r="W1723" s="14"/>
      <c r="X1723" s="14"/>
      <c r="Y1723" s="14">
        <f t="shared" si="10901"/>
        <v>1248</v>
      </c>
      <c r="Z1723" s="14">
        <f t="shared" si="10902"/>
        <v>1248</v>
      </c>
      <c r="AA1723" s="14">
        <f t="shared" si="10903"/>
        <v>1248</v>
      </c>
      <c r="AB1723" s="14"/>
      <c r="AC1723" s="14"/>
      <c r="AD1723" s="14"/>
      <c r="AE1723" s="14">
        <f t="shared" si="10904"/>
        <v>1248</v>
      </c>
      <c r="AF1723" s="14">
        <f t="shared" si="10905"/>
        <v>1248</v>
      </c>
      <c r="AG1723" s="14">
        <f t="shared" si="10906"/>
        <v>1248</v>
      </c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>
        <f t="shared" si="10908"/>
        <v>1248</v>
      </c>
      <c r="AX1723" s="14">
        <f t="shared" si="10909"/>
        <v>1248</v>
      </c>
      <c r="AY1723" s="14">
        <f t="shared" si="10910"/>
        <v>1248</v>
      </c>
      <c r="AZ1723" s="14"/>
      <c r="BA1723" s="14">
        <f t="shared" si="10911"/>
        <v>1248</v>
      </c>
      <c r="BB1723" s="14">
        <f t="shared" si="10912"/>
        <v>1248</v>
      </c>
      <c r="BC1723" s="14">
        <f t="shared" si="10913"/>
        <v>1248</v>
      </c>
      <c r="BD1723" s="14"/>
      <c r="BE1723" s="14"/>
      <c r="BF1723" s="14">
        <v>1059.75</v>
      </c>
      <c r="BG1723" s="14"/>
      <c r="BH1723" s="14"/>
      <c r="BI1723" s="14"/>
      <c r="BJ1723" s="14"/>
      <c r="BK1723" s="14"/>
      <c r="BL1723" s="14"/>
      <c r="BM1723" s="14"/>
      <c r="BN1723" s="14"/>
      <c r="BO1723" s="14">
        <f t="shared" si="10915"/>
        <v>2307.75</v>
      </c>
      <c r="BP1723" s="14">
        <f t="shared" si="10916"/>
        <v>1248</v>
      </c>
      <c r="BQ1723" s="14">
        <f t="shared" si="10917"/>
        <v>1248</v>
      </c>
      <c r="BR1723" s="14"/>
      <c r="BS1723" s="14"/>
      <c r="BT1723" s="14"/>
      <c r="BU1723" s="14">
        <f t="shared" si="10918"/>
        <v>2307.75</v>
      </c>
      <c r="BV1723" s="14">
        <f t="shared" si="10919"/>
        <v>1248</v>
      </c>
      <c r="BW1723" s="14">
        <f t="shared" si="10920"/>
        <v>1248</v>
      </c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>
        <f t="shared" si="10922"/>
        <v>2307.75</v>
      </c>
      <c r="CH1723" s="14"/>
      <c r="CI1723" s="84">
        <f t="shared" si="10934"/>
        <v>2307.75</v>
      </c>
      <c r="CJ1723" s="14">
        <f t="shared" si="10923"/>
        <v>1248</v>
      </c>
      <c r="CK1723" s="52"/>
      <c r="CL1723" s="84">
        <f t="shared" si="10935"/>
        <v>1248</v>
      </c>
      <c r="CM1723" s="14">
        <f t="shared" si="10924"/>
        <v>1248</v>
      </c>
      <c r="CN1723" s="52"/>
      <c r="CO1723" s="84">
        <f t="shared" si="10936"/>
        <v>1248</v>
      </c>
      <c r="CP1723" s="14"/>
      <c r="CQ1723" s="29"/>
      <c r="CR1723" s="29"/>
      <c r="CT1723" s="1"/>
    </row>
    <row r="1724" spans="1:99" ht="15.6" customHeight="1" x14ac:dyDescent="0.3">
      <c r="A1724" s="76" t="s">
        <v>527</v>
      </c>
      <c r="B1724" s="76" t="s">
        <v>68</v>
      </c>
      <c r="C1724" s="76" t="s">
        <v>34</v>
      </c>
      <c r="D1724" s="76" t="s">
        <v>562</v>
      </c>
      <c r="E1724" s="76"/>
      <c r="F1724" s="77" t="s">
        <v>563</v>
      </c>
      <c r="G1724" s="14">
        <f t="shared" ref="G1724:L1724" si="10967">G1725</f>
        <v>79659.100000000006</v>
      </c>
      <c r="H1724" s="14">
        <f t="shared" si="10967"/>
        <v>80602.399999999994</v>
      </c>
      <c r="I1724" s="14">
        <f t="shared" si="10967"/>
        <v>80602.399999999994</v>
      </c>
      <c r="J1724" s="14">
        <f t="shared" si="10967"/>
        <v>0</v>
      </c>
      <c r="K1724" s="14">
        <f t="shared" si="10967"/>
        <v>0</v>
      </c>
      <c r="L1724" s="14">
        <f t="shared" si="10967"/>
        <v>0</v>
      </c>
      <c r="M1724" s="14">
        <f t="shared" si="10846"/>
        <v>79659.100000000006</v>
      </c>
      <c r="N1724" s="14">
        <f t="shared" si="10847"/>
        <v>80602.399999999994</v>
      </c>
      <c r="O1724" s="14">
        <f t="shared" si="10848"/>
        <v>80602.399999999994</v>
      </c>
      <c r="P1724" s="14">
        <f t="shared" ref="P1724:X1724" si="10968">P1725</f>
        <v>0</v>
      </c>
      <c r="Q1724" s="14">
        <f t="shared" si="10968"/>
        <v>0</v>
      </c>
      <c r="R1724" s="14">
        <f t="shared" si="10968"/>
        <v>0</v>
      </c>
      <c r="S1724" s="14">
        <f t="shared" si="10968"/>
        <v>0</v>
      </c>
      <c r="T1724" s="14">
        <f t="shared" si="10968"/>
        <v>0</v>
      </c>
      <c r="U1724" s="14">
        <f t="shared" si="10968"/>
        <v>0</v>
      </c>
      <c r="V1724" s="14">
        <f t="shared" si="10968"/>
        <v>0</v>
      </c>
      <c r="W1724" s="14">
        <f t="shared" si="10968"/>
        <v>0</v>
      </c>
      <c r="X1724" s="14">
        <f t="shared" si="10968"/>
        <v>0</v>
      </c>
      <c r="Y1724" s="14">
        <f t="shared" si="10901"/>
        <v>79659.100000000006</v>
      </c>
      <c r="Z1724" s="14">
        <f t="shared" si="10902"/>
        <v>80602.399999999994</v>
      </c>
      <c r="AA1724" s="14">
        <f t="shared" si="10903"/>
        <v>80602.399999999994</v>
      </c>
      <c r="AB1724" s="14">
        <f>AB1725</f>
        <v>0</v>
      </c>
      <c r="AC1724" s="14">
        <f>AC1725</f>
        <v>0</v>
      </c>
      <c r="AD1724" s="14">
        <f>AD1725</f>
        <v>0</v>
      </c>
      <c r="AE1724" s="14">
        <f t="shared" si="10904"/>
        <v>79659.100000000006</v>
      </c>
      <c r="AF1724" s="14">
        <f t="shared" si="10905"/>
        <v>80602.399999999994</v>
      </c>
      <c r="AG1724" s="14">
        <f t="shared" si="10906"/>
        <v>80602.399999999994</v>
      </c>
      <c r="AH1724" s="14">
        <f t="shared" ref="AH1724:AV1724" si="10969">AH1725</f>
        <v>0</v>
      </c>
      <c r="AI1724" s="14">
        <f t="shared" si="10969"/>
        <v>0</v>
      </c>
      <c r="AJ1724" s="14">
        <f t="shared" si="10969"/>
        <v>0</v>
      </c>
      <c r="AK1724" s="14">
        <f t="shared" si="10969"/>
        <v>0</v>
      </c>
      <c r="AL1724" s="14">
        <f t="shared" si="10969"/>
        <v>0</v>
      </c>
      <c r="AM1724" s="14">
        <f t="shared" si="10969"/>
        <v>0</v>
      </c>
      <c r="AN1724" s="14">
        <f t="shared" si="10969"/>
        <v>0</v>
      </c>
      <c r="AO1724" s="14">
        <f t="shared" si="10969"/>
        <v>0</v>
      </c>
      <c r="AP1724" s="14">
        <f t="shared" si="10969"/>
        <v>0</v>
      </c>
      <c r="AQ1724" s="14">
        <f t="shared" si="10969"/>
        <v>0</v>
      </c>
      <c r="AR1724" s="14">
        <f t="shared" si="10969"/>
        <v>0</v>
      </c>
      <c r="AS1724" s="14">
        <f t="shared" si="10969"/>
        <v>0</v>
      </c>
      <c r="AT1724" s="14">
        <f t="shared" si="10969"/>
        <v>0</v>
      </c>
      <c r="AU1724" s="14">
        <f t="shared" si="10969"/>
        <v>0</v>
      </c>
      <c r="AV1724" s="14">
        <f t="shared" si="10969"/>
        <v>0</v>
      </c>
      <c r="AW1724" s="14">
        <f t="shared" si="10908"/>
        <v>79659.100000000006</v>
      </c>
      <c r="AX1724" s="14">
        <f t="shared" si="10909"/>
        <v>80602.399999999994</v>
      </c>
      <c r="AY1724" s="14">
        <f t="shared" si="10910"/>
        <v>80602.399999999994</v>
      </c>
      <c r="AZ1724" s="14">
        <f>AZ1725</f>
        <v>0</v>
      </c>
      <c r="BA1724" s="14">
        <f t="shared" si="10911"/>
        <v>79659.100000000006</v>
      </c>
      <c r="BB1724" s="14">
        <f t="shared" si="10912"/>
        <v>80602.399999999994</v>
      </c>
      <c r="BC1724" s="14">
        <f t="shared" si="10913"/>
        <v>80602.399999999994</v>
      </c>
      <c r="BD1724" s="14">
        <f t="shared" ref="BD1724:BN1724" si="10970">BD1725</f>
        <v>0</v>
      </c>
      <c r="BE1724" s="14">
        <f t="shared" si="10970"/>
        <v>0</v>
      </c>
      <c r="BF1724" s="14">
        <f t="shared" si="10970"/>
        <v>0</v>
      </c>
      <c r="BG1724" s="14">
        <f t="shared" si="10970"/>
        <v>0</v>
      </c>
      <c r="BH1724" s="14">
        <f t="shared" si="10970"/>
        <v>0</v>
      </c>
      <c r="BI1724" s="14">
        <f t="shared" si="10970"/>
        <v>0</v>
      </c>
      <c r="BJ1724" s="14">
        <f t="shared" si="10970"/>
        <v>0</v>
      </c>
      <c r="BK1724" s="14">
        <f t="shared" si="10970"/>
        <v>0</v>
      </c>
      <c r="BL1724" s="14">
        <f t="shared" si="10970"/>
        <v>0</v>
      </c>
      <c r="BM1724" s="14">
        <f t="shared" si="10970"/>
        <v>0</v>
      </c>
      <c r="BN1724" s="14">
        <f t="shared" si="10970"/>
        <v>0</v>
      </c>
      <c r="BO1724" s="14">
        <f t="shared" si="10915"/>
        <v>79659.100000000006</v>
      </c>
      <c r="BP1724" s="14">
        <f t="shared" si="10916"/>
        <v>80602.399999999994</v>
      </c>
      <c r="BQ1724" s="14">
        <f t="shared" si="10917"/>
        <v>80602.399999999994</v>
      </c>
      <c r="BR1724" s="14">
        <f>BR1725</f>
        <v>0</v>
      </c>
      <c r="BS1724" s="14">
        <f>BS1725</f>
        <v>0</v>
      </c>
      <c r="BT1724" s="14">
        <f>BT1725</f>
        <v>0</v>
      </c>
      <c r="BU1724" s="14">
        <f t="shared" si="10918"/>
        <v>79659.100000000006</v>
      </c>
      <c r="BV1724" s="14">
        <f t="shared" si="10919"/>
        <v>80602.399999999994</v>
      </c>
      <c r="BW1724" s="14">
        <f t="shared" si="10920"/>
        <v>80602.399999999994</v>
      </c>
      <c r="BX1724" s="14">
        <f t="shared" ref="BX1724:CF1724" si="10971">BX1725</f>
        <v>0</v>
      </c>
      <c r="BY1724" s="14">
        <f t="shared" si="10971"/>
        <v>5367.7349999999997</v>
      </c>
      <c r="BZ1724" s="14">
        <f t="shared" si="10971"/>
        <v>0</v>
      </c>
      <c r="CA1724" s="14">
        <f t="shared" si="10971"/>
        <v>0</v>
      </c>
      <c r="CB1724" s="14">
        <f t="shared" si="10971"/>
        <v>0</v>
      </c>
      <c r="CC1724" s="14">
        <f t="shared" si="10971"/>
        <v>0</v>
      </c>
      <c r="CD1724" s="14">
        <f t="shared" si="10971"/>
        <v>0</v>
      </c>
      <c r="CE1724" s="14">
        <f t="shared" si="10971"/>
        <v>0</v>
      </c>
      <c r="CF1724" s="14">
        <f t="shared" si="10971"/>
        <v>0</v>
      </c>
      <c r="CG1724" s="14">
        <f t="shared" si="10922"/>
        <v>85026.835000000006</v>
      </c>
      <c r="CH1724" s="14">
        <f>CH1725</f>
        <v>0</v>
      </c>
      <c r="CI1724" s="84">
        <f t="shared" si="10934"/>
        <v>85026.835000000006</v>
      </c>
      <c r="CJ1724" s="14">
        <f t="shared" si="10923"/>
        <v>80602.399999999994</v>
      </c>
      <c r="CK1724" s="52">
        <f>CK1725</f>
        <v>0</v>
      </c>
      <c r="CL1724" s="84">
        <f t="shared" si="10935"/>
        <v>80602.399999999994</v>
      </c>
      <c r="CM1724" s="14">
        <f t="shared" si="10924"/>
        <v>80602.399999999994</v>
      </c>
      <c r="CN1724" s="52">
        <f>CN1725</f>
        <v>0</v>
      </c>
      <c r="CO1724" s="84">
        <f t="shared" si="10936"/>
        <v>80602.399999999994</v>
      </c>
      <c r="CP1724" s="14">
        <f>CP1725</f>
        <v>0</v>
      </c>
      <c r="CQ1724" s="29"/>
      <c r="CR1724" s="29"/>
      <c r="CT1724" s="1"/>
    </row>
    <row r="1725" spans="1:99" ht="31.2" customHeight="1" x14ac:dyDescent="0.3">
      <c r="A1725" s="76" t="s">
        <v>527</v>
      </c>
      <c r="B1725" s="76" t="s">
        <v>68</v>
      </c>
      <c r="C1725" s="76" t="s">
        <v>34</v>
      </c>
      <c r="D1725" s="76" t="s">
        <v>562</v>
      </c>
      <c r="E1725" s="76" t="s">
        <v>140</v>
      </c>
      <c r="F1725" s="77" t="s">
        <v>141</v>
      </c>
      <c r="G1725" s="14">
        <v>79659.100000000006</v>
      </c>
      <c r="H1725" s="14">
        <v>80602.399999999994</v>
      </c>
      <c r="I1725" s="14">
        <v>80602.399999999994</v>
      </c>
      <c r="J1725" s="14"/>
      <c r="K1725" s="14"/>
      <c r="L1725" s="14"/>
      <c r="M1725" s="14">
        <f t="shared" si="10846"/>
        <v>79659.100000000006</v>
      </c>
      <c r="N1725" s="14">
        <f t="shared" si="10847"/>
        <v>80602.399999999994</v>
      </c>
      <c r="O1725" s="14">
        <f t="shared" si="10848"/>
        <v>80602.399999999994</v>
      </c>
      <c r="P1725" s="14"/>
      <c r="Q1725" s="14"/>
      <c r="R1725" s="14"/>
      <c r="S1725" s="14"/>
      <c r="T1725" s="14"/>
      <c r="U1725" s="14"/>
      <c r="V1725" s="14"/>
      <c r="W1725" s="14"/>
      <c r="X1725" s="14"/>
      <c r="Y1725" s="14">
        <f t="shared" si="10901"/>
        <v>79659.100000000006</v>
      </c>
      <c r="Z1725" s="14">
        <f t="shared" si="10902"/>
        <v>80602.399999999994</v>
      </c>
      <c r="AA1725" s="14">
        <f t="shared" si="10903"/>
        <v>80602.399999999994</v>
      </c>
      <c r="AB1725" s="14"/>
      <c r="AC1725" s="14"/>
      <c r="AD1725" s="14"/>
      <c r="AE1725" s="14">
        <f t="shared" si="10904"/>
        <v>79659.100000000006</v>
      </c>
      <c r="AF1725" s="14">
        <f t="shared" si="10905"/>
        <v>80602.399999999994</v>
      </c>
      <c r="AG1725" s="14">
        <f t="shared" si="10906"/>
        <v>80602.399999999994</v>
      </c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>
        <f t="shared" si="10908"/>
        <v>79659.100000000006</v>
      </c>
      <c r="AX1725" s="14">
        <f t="shared" si="10909"/>
        <v>80602.399999999994</v>
      </c>
      <c r="AY1725" s="14">
        <f t="shared" si="10910"/>
        <v>80602.399999999994</v>
      </c>
      <c r="AZ1725" s="14"/>
      <c r="BA1725" s="14">
        <f t="shared" si="10911"/>
        <v>79659.100000000006</v>
      </c>
      <c r="BB1725" s="14">
        <f t="shared" si="10912"/>
        <v>80602.399999999994</v>
      </c>
      <c r="BC1725" s="14">
        <f t="shared" si="10913"/>
        <v>80602.399999999994</v>
      </c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>
        <f t="shared" si="10915"/>
        <v>79659.100000000006</v>
      </c>
      <c r="BP1725" s="14">
        <f t="shared" si="10916"/>
        <v>80602.399999999994</v>
      </c>
      <c r="BQ1725" s="14">
        <f t="shared" si="10917"/>
        <v>80602.399999999994</v>
      </c>
      <c r="BR1725" s="14"/>
      <c r="BS1725" s="14"/>
      <c r="BT1725" s="14"/>
      <c r="BU1725" s="14">
        <f t="shared" si="10918"/>
        <v>79659.100000000006</v>
      </c>
      <c r="BV1725" s="14">
        <f t="shared" si="10919"/>
        <v>80602.399999999994</v>
      </c>
      <c r="BW1725" s="14">
        <f t="shared" si="10920"/>
        <v>80602.399999999994</v>
      </c>
      <c r="BX1725" s="14"/>
      <c r="BY1725" s="14">
        <v>5367.7349999999997</v>
      </c>
      <c r="BZ1725" s="14"/>
      <c r="CA1725" s="14"/>
      <c r="CB1725" s="14"/>
      <c r="CC1725" s="14"/>
      <c r="CD1725" s="14"/>
      <c r="CE1725" s="14"/>
      <c r="CF1725" s="14"/>
      <c r="CG1725" s="14">
        <f t="shared" si="10922"/>
        <v>85026.835000000006</v>
      </c>
      <c r="CH1725" s="14"/>
      <c r="CI1725" s="84">
        <f t="shared" si="10934"/>
        <v>85026.835000000006</v>
      </c>
      <c r="CJ1725" s="14">
        <f t="shared" si="10923"/>
        <v>80602.399999999994</v>
      </c>
      <c r="CK1725" s="52"/>
      <c r="CL1725" s="84">
        <f t="shared" si="10935"/>
        <v>80602.399999999994</v>
      </c>
      <c r="CM1725" s="14">
        <f t="shared" si="10924"/>
        <v>80602.399999999994</v>
      </c>
      <c r="CN1725" s="52"/>
      <c r="CO1725" s="84">
        <f t="shared" si="10936"/>
        <v>80602.399999999994</v>
      </c>
      <c r="CP1725" s="14"/>
      <c r="CQ1725" s="29"/>
      <c r="CR1725" s="29"/>
      <c r="CT1725" s="1"/>
    </row>
    <row r="1726" spans="1:99" s="87" customFormat="1" ht="15.6" customHeight="1" x14ac:dyDescent="0.3">
      <c r="A1726" s="74" t="s">
        <v>527</v>
      </c>
      <c r="B1726" s="74" t="s">
        <v>68</v>
      </c>
      <c r="C1726" s="74" t="s">
        <v>333</v>
      </c>
      <c r="D1726" s="74"/>
      <c r="E1726" s="74"/>
      <c r="F1726" s="75" t="s">
        <v>497</v>
      </c>
      <c r="G1726" s="25">
        <f t="shared" ref="G1726:L1726" si="10972">G1727</f>
        <v>74133.3</v>
      </c>
      <c r="H1726" s="25">
        <f t="shared" si="10972"/>
        <v>56592.1</v>
      </c>
      <c r="I1726" s="25">
        <f t="shared" si="10972"/>
        <v>72597.7</v>
      </c>
      <c r="J1726" s="25">
        <f t="shared" si="10972"/>
        <v>0</v>
      </c>
      <c r="K1726" s="25">
        <f t="shared" si="10972"/>
        <v>0</v>
      </c>
      <c r="L1726" s="25">
        <f t="shared" si="10972"/>
        <v>0</v>
      </c>
      <c r="M1726" s="25">
        <f t="shared" si="10846"/>
        <v>74133.3</v>
      </c>
      <c r="N1726" s="25">
        <f t="shared" si="10847"/>
        <v>56592.1</v>
      </c>
      <c r="O1726" s="25">
        <f t="shared" si="10848"/>
        <v>72597.7</v>
      </c>
      <c r="P1726" s="25">
        <f t="shared" ref="P1726:X1726" si="10973">P1727</f>
        <v>0</v>
      </c>
      <c r="Q1726" s="25">
        <f t="shared" si="10973"/>
        <v>0</v>
      </c>
      <c r="R1726" s="25">
        <f t="shared" si="10973"/>
        <v>0</v>
      </c>
      <c r="S1726" s="25">
        <f t="shared" si="10973"/>
        <v>549.66530999999998</v>
      </c>
      <c r="T1726" s="25">
        <f t="shared" si="10973"/>
        <v>0</v>
      </c>
      <c r="U1726" s="25">
        <f t="shared" si="10973"/>
        <v>0</v>
      </c>
      <c r="V1726" s="25">
        <f t="shared" si="10973"/>
        <v>0</v>
      </c>
      <c r="W1726" s="25">
        <f t="shared" si="10973"/>
        <v>0</v>
      </c>
      <c r="X1726" s="25">
        <f t="shared" si="10973"/>
        <v>0</v>
      </c>
      <c r="Y1726" s="25">
        <f t="shared" si="10901"/>
        <v>74682.96531</v>
      </c>
      <c r="Z1726" s="25">
        <f t="shared" si="10902"/>
        <v>56592.1</v>
      </c>
      <c r="AA1726" s="25">
        <f t="shared" si="10903"/>
        <v>72597.7</v>
      </c>
      <c r="AB1726" s="25">
        <f>AB1727</f>
        <v>0</v>
      </c>
      <c r="AC1726" s="25">
        <f>AC1727</f>
        <v>0</v>
      </c>
      <c r="AD1726" s="25">
        <f>AD1727</f>
        <v>0</v>
      </c>
      <c r="AE1726" s="25">
        <f t="shared" si="10904"/>
        <v>74682.96531</v>
      </c>
      <c r="AF1726" s="25">
        <f t="shared" si="10905"/>
        <v>56592.1</v>
      </c>
      <c r="AG1726" s="25">
        <f t="shared" si="10906"/>
        <v>72597.7</v>
      </c>
      <c r="AH1726" s="25">
        <f t="shared" ref="AH1726:AV1726" si="10974">AH1727</f>
        <v>0</v>
      </c>
      <c r="AI1726" s="25">
        <f t="shared" si="10974"/>
        <v>0</v>
      </c>
      <c r="AJ1726" s="25">
        <f t="shared" si="10974"/>
        <v>0</v>
      </c>
      <c r="AK1726" s="25">
        <f t="shared" si="10974"/>
        <v>0</v>
      </c>
      <c r="AL1726" s="25">
        <f t="shared" si="10974"/>
        <v>0</v>
      </c>
      <c r="AM1726" s="25">
        <f t="shared" si="10974"/>
        <v>0</v>
      </c>
      <c r="AN1726" s="25">
        <f t="shared" si="10974"/>
        <v>0</v>
      </c>
      <c r="AO1726" s="25">
        <f t="shared" si="10974"/>
        <v>0</v>
      </c>
      <c r="AP1726" s="25">
        <f t="shared" si="10974"/>
        <v>0</v>
      </c>
      <c r="AQ1726" s="25">
        <f t="shared" si="10974"/>
        <v>0</v>
      </c>
      <c r="AR1726" s="25">
        <f t="shared" si="10974"/>
        <v>0</v>
      </c>
      <c r="AS1726" s="25">
        <f t="shared" si="10974"/>
        <v>0</v>
      </c>
      <c r="AT1726" s="25">
        <f t="shared" si="10974"/>
        <v>0</v>
      </c>
      <c r="AU1726" s="25">
        <f t="shared" si="10974"/>
        <v>0</v>
      </c>
      <c r="AV1726" s="25">
        <f t="shared" si="10974"/>
        <v>0</v>
      </c>
      <c r="AW1726" s="25">
        <f t="shared" si="10908"/>
        <v>74682.96531</v>
      </c>
      <c r="AX1726" s="25">
        <f t="shared" si="10909"/>
        <v>56592.1</v>
      </c>
      <c r="AY1726" s="25">
        <f t="shared" si="10910"/>
        <v>72597.7</v>
      </c>
      <c r="AZ1726" s="25">
        <f>AZ1727</f>
        <v>0</v>
      </c>
      <c r="BA1726" s="25">
        <f t="shared" si="10911"/>
        <v>74682.96531</v>
      </c>
      <c r="BB1726" s="25">
        <f t="shared" si="10912"/>
        <v>56592.1</v>
      </c>
      <c r="BC1726" s="25">
        <f t="shared" si="10913"/>
        <v>72597.7</v>
      </c>
      <c r="BD1726" s="25">
        <f t="shared" ref="BD1726:BN1726" si="10975">BD1727</f>
        <v>0</v>
      </c>
      <c r="BE1726" s="25">
        <f t="shared" si="10975"/>
        <v>13201.99</v>
      </c>
      <c r="BF1726" s="25">
        <f t="shared" si="10975"/>
        <v>475.43700000000001</v>
      </c>
      <c r="BG1726" s="25">
        <f t="shared" si="10975"/>
        <v>0</v>
      </c>
      <c r="BH1726" s="25">
        <f t="shared" si="10975"/>
        <v>0</v>
      </c>
      <c r="BI1726" s="25">
        <f t="shared" si="10975"/>
        <v>0</v>
      </c>
      <c r="BJ1726" s="25">
        <f t="shared" si="10975"/>
        <v>0</v>
      </c>
      <c r="BK1726" s="25">
        <f t="shared" si="10975"/>
        <v>0</v>
      </c>
      <c r="BL1726" s="25">
        <f t="shared" si="10975"/>
        <v>0</v>
      </c>
      <c r="BM1726" s="25">
        <f t="shared" si="10975"/>
        <v>0</v>
      </c>
      <c r="BN1726" s="25">
        <f t="shared" si="10975"/>
        <v>0</v>
      </c>
      <c r="BO1726" s="25">
        <f t="shared" si="10915"/>
        <v>88360.39231000001</v>
      </c>
      <c r="BP1726" s="25">
        <f t="shared" si="10916"/>
        <v>56592.1</v>
      </c>
      <c r="BQ1726" s="25">
        <f t="shared" si="10917"/>
        <v>72597.7</v>
      </c>
      <c r="BR1726" s="25">
        <f>BR1727</f>
        <v>-75.436999999999998</v>
      </c>
      <c r="BS1726" s="25">
        <f>BS1727</f>
        <v>0</v>
      </c>
      <c r="BT1726" s="25">
        <f>BT1727</f>
        <v>0</v>
      </c>
      <c r="BU1726" s="25">
        <f t="shared" si="10918"/>
        <v>88284.955310000005</v>
      </c>
      <c r="BV1726" s="25">
        <f t="shared" si="10919"/>
        <v>56592.1</v>
      </c>
      <c r="BW1726" s="25">
        <f t="shared" si="10920"/>
        <v>72597.7</v>
      </c>
      <c r="BX1726" s="25">
        <f t="shared" ref="BX1726:CF1726" si="10976">BX1727</f>
        <v>-15</v>
      </c>
      <c r="BY1726" s="25">
        <f t="shared" si="10976"/>
        <v>8296.9410000000007</v>
      </c>
      <c r="BZ1726" s="25">
        <f t="shared" si="10976"/>
        <v>0</v>
      </c>
      <c r="CA1726" s="25">
        <f t="shared" si="10976"/>
        <v>0</v>
      </c>
      <c r="CB1726" s="25">
        <f t="shared" si="10976"/>
        <v>0</v>
      </c>
      <c r="CC1726" s="25">
        <f t="shared" si="10976"/>
        <v>0</v>
      </c>
      <c r="CD1726" s="25">
        <f t="shared" si="10976"/>
        <v>0</v>
      </c>
      <c r="CE1726" s="25">
        <f t="shared" si="10976"/>
        <v>0</v>
      </c>
      <c r="CF1726" s="25">
        <f t="shared" si="10976"/>
        <v>0</v>
      </c>
      <c r="CG1726" s="25">
        <f t="shared" si="10922"/>
        <v>96566.896310000011</v>
      </c>
      <c r="CH1726" s="25">
        <f>CH1727</f>
        <v>0</v>
      </c>
      <c r="CI1726" s="83">
        <f t="shared" si="10934"/>
        <v>96566.896310000011</v>
      </c>
      <c r="CJ1726" s="25">
        <f t="shared" si="10923"/>
        <v>56592.1</v>
      </c>
      <c r="CK1726" s="25">
        <f>CK1727</f>
        <v>0</v>
      </c>
      <c r="CL1726" s="83">
        <f t="shared" si="10935"/>
        <v>56592.1</v>
      </c>
      <c r="CM1726" s="25">
        <f t="shared" si="10924"/>
        <v>72597.7</v>
      </c>
      <c r="CN1726" s="25">
        <f>CN1727</f>
        <v>0</v>
      </c>
      <c r="CO1726" s="83">
        <f t="shared" si="10936"/>
        <v>72597.7</v>
      </c>
      <c r="CP1726" s="25">
        <f>CP1727</f>
        <v>0</v>
      </c>
      <c r="CQ1726" s="26"/>
      <c r="CR1726" s="26"/>
      <c r="CS1726" s="22"/>
      <c r="CT1726" s="22"/>
      <c r="CU1726" s="22"/>
    </row>
    <row r="1727" spans="1:99" ht="31.2" customHeight="1" x14ac:dyDescent="0.3">
      <c r="A1727" s="76" t="s">
        <v>527</v>
      </c>
      <c r="B1727" s="76" t="s">
        <v>68</v>
      </c>
      <c r="C1727" s="76" t="s">
        <v>333</v>
      </c>
      <c r="D1727" s="76" t="s">
        <v>461</v>
      </c>
      <c r="E1727" s="76"/>
      <c r="F1727" s="77" t="s">
        <v>462</v>
      </c>
      <c r="G1727" s="14">
        <f t="shared" ref="G1727:L1727" si="10977">G1728+G1738</f>
        <v>74133.3</v>
      </c>
      <c r="H1727" s="14">
        <f t="shared" si="10977"/>
        <v>56592.1</v>
      </c>
      <c r="I1727" s="14">
        <f t="shared" si="10977"/>
        <v>72597.7</v>
      </c>
      <c r="J1727" s="14">
        <f t="shared" si="10977"/>
        <v>0</v>
      </c>
      <c r="K1727" s="14">
        <f t="shared" si="10977"/>
        <v>0</v>
      </c>
      <c r="L1727" s="14">
        <f t="shared" si="10977"/>
        <v>0</v>
      </c>
      <c r="M1727" s="14">
        <f t="shared" si="10846"/>
        <v>74133.3</v>
      </c>
      <c r="N1727" s="14">
        <f t="shared" si="10847"/>
        <v>56592.1</v>
      </c>
      <c r="O1727" s="14">
        <f t="shared" si="10848"/>
        <v>72597.7</v>
      </c>
      <c r="P1727" s="14">
        <f t="shared" ref="P1727:X1727" si="10978">P1728+P1738</f>
        <v>0</v>
      </c>
      <c r="Q1727" s="14">
        <f t="shared" si="10978"/>
        <v>0</v>
      </c>
      <c r="R1727" s="14">
        <f t="shared" si="10978"/>
        <v>0</v>
      </c>
      <c r="S1727" s="14">
        <f t="shared" si="10978"/>
        <v>549.66530999999998</v>
      </c>
      <c r="T1727" s="14">
        <f t="shared" si="10978"/>
        <v>0</v>
      </c>
      <c r="U1727" s="14">
        <f t="shared" si="10978"/>
        <v>0</v>
      </c>
      <c r="V1727" s="14">
        <f t="shared" si="10978"/>
        <v>0</v>
      </c>
      <c r="W1727" s="14">
        <f t="shared" si="10978"/>
        <v>0</v>
      </c>
      <c r="X1727" s="14">
        <f t="shared" si="10978"/>
        <v>0</v>
      </c>
      <c r="Y1727" s="14">
        <f t="shared" si="10901"/>
        <v>74682.96531</v>
      </c>
      <c r="Z1727" s="14">
        <f t="shared" si="10902"/>
        <v>56592.1</v>
      </c>
      <c r="AA1727" s="14">
        <f t="shared" si="10903"/>
        <v>72597.7</v>
      </c>
      <c r="AB1727" s="14">
        <f>AB1728+AB1738</f>
        <v>0</v>
      </c>
      <c r="AC1727" s="14">
        <f>AC1728+AC1738</f>
        <v>0</v>
      </c>
      <c r="AD1727" s="14">
        <f>AD1728+AD1738</f>
        <v>0</v>
      </c>
      <c r="AE1727" s="14">
        <f t="shared" si="10904"/>
        <v>74682.96531</v>
      </c>
      <c r="AF1727" s="14">
        <f t="shared" si="10905"/>
        <v>56592.1</v>
      </c>
      <c r="AG1727" s="14">
        <f t="shared" si="10906"/>
        <v>72597.7</v>
      </c>
      <c r="AH1727" s="14">
        <f t="shared" ref="AH1727:AV1727" si="10979">AH1728+AH1738</f>
        <v>0</v>
      </c>
      <c r="AI1727" s="14">
        <f t="shared" si="10979"/>
        <v>0</v>
      </c>
      <c r="AJ1727" s="14">
        <f t="shared" si="10979"/>
        <v>0</v>
      </c>
      <c r="AK1727" s="14">
        <f t="shared" si="10979"/>
        <v>0</v>
      </c>
      <c r="AL1727" s="14">
        <f t="shared" si="10979"/>
        <v>0</v>
      </c>
      <c r="AM1727" s="14">
        <f t="shared" si="10979"/>
        <v>0</v>
      </c>
      <c r="AN1727" s="14">
        <f t="shared" si="10979"/>
        <v>0</v>
      </c>
      <c r="AO1727" s="14">
        <f t="shared" si="10979"/>
        <v>0</v>
      </c>
      <c r="AP1727" s="14">
        <f t="shared" si="10979"/>
        <v>0</v>
      </c>
      <c r="AQ1727" s="14">
        <f t="shared" si="10979"/>
        <v>0</v>
      </c>
      <c r="AR1727" s="14">
        <f t="shared" si="10979"/>
        <v>0</v>
      </c>
      <c r="AS1727" s="14">
        <f t="shared" si="10979"/>
        <v>0</v>
      </c>
      <c r="AT1727" s="14">
        <f t="shared" si="10979"/>
        <v>0</v>
      </c>
      <c r="AU1727" s="14">
        <f t="shared" si="10979"/>
        <v>0</v>
      </c>
      <c r="AV1727" s="14">
        <f t="shared" si="10979"/>
        <v>0</v>
      </c>
      <c r="AW1727" s="14">
        <f t="shared" si="10908"/>
        <v>74682.96531</v>
      </c>
      <c r="AX1727" s="14">
        <f t="shared" si="10909"/>
        <v>56592.1</v>
      </c>
      <c r="AY1727" s="14">
        <f t="shared" si="10910"/>
        <v>72597.7</v>
      </c>
      <c r="AZ1727" s="14">
        <f>AZ1728+AZ1738</f>
        <v>0</v>
      </c>
      <c r="BA1727" s="14">
        <f t="shared" si="10911"/>
        <v>74682.96531</v>
      </c>
      <c r="BB1727" s="14">
        <f t="shared" si="10912"/>
        <v>56592.1</v>
      </c>
      <c r="BC1727" s="14">
        <f t="shared" si="10913"/>
        <v>72597.7</v>
      </c>
      <c r="BD1727" s="14">
        <f t="shared" ref="BD1727:BN1727" si="10980">BD1728+BD1738</f>
        <v>0</v>
      </c>
      <c r="BE1727" s="14">
        <f t="shared" si="10980"/>
        <v>13201.99</v>
      </c>
      <c r="BF1727" s="14">
        <f t="shared" si="10980"/>
        <v>475.43700000000001</v>
      </c>
      <c r="BG1727" s="14">
        <f t="shared" si="10980"/>
        <v>0</v>
      </c>
      <c r="BH1727" s="14">
        <f t="shared" si="10980"/>
        <v>0</v>
      </c>
      <c r="BI1727" s="14">
        <f t="shared" si="10980"/>
        <v>0</v>
      </c>
      <c r="BJ1727" s="14">
        <f t="shared" si="10980"/>
        <v>0</v>
      </c>
      <c r="BK1727" s="14">
        <f t="shared" si="10980"/>
        <v>0</v>
      </c>
      <c r="BL1727" s="14">
        <f t="shared" si="10980"/>
        <v>0</v>
      </c>
      <c r="BM1727" s="14">
        <f t="shared" si="10980"/>
        <v>0</v>
      </c>
      <c r="BN1727" s="14">
        <f t="shared" si="10980"/>
        <v>0</v>
      </c>
      <c r="BO1727" s="14">
        <f t="shared" si="10915"/>
        <v>88360.39231000001</v>
      </c>
      <c r="BP1727" s="14">
        <f t="shared" si="10916"/>
        <v>56592.1</v>
      </c>
      <c r="BQ1727" s="14">
        <f t="shared" si="10917"/>
        <v>72597.7</v>
      </c>
      <c r="BR1727" s="14">
        <f>BR1728+BR1738</f>
        <v>-75.436999999999998</v>
      </c>
      <c r="BS1727" s="14">
        <f>BS1728+BS1738</f>
        <v>0</v>
      </c>
      <c r="BT1727" s="14">
        <f>BT1728+BT1738</f>
        <v>0</v>
      </c>
      <c r="BU1727" s="14">
        <f t="shared" si="10918"/>
        <v>88284.955310000005</v>
      </c>
      <c r="BV1727" s="14">
        <f t="shared" si="10919"/>
        <v>56592.1</v>
      </c>
      <c r="BW1727" s="14">
        <f t="shared" si="10920"/>
        <v>72597.7</v>
      </c>
      <c r="BX1727" s="14">
        <f t="shared" ref="BX1727:CF1727" si="10981">BX1728+BX1738</f>
        <v>-15</v>
      </c>
      <c r="BY1727" s="14">
        <f t="shared" si="10981"/>
        <v>8296.9410000000007</v>
      </c>
      <c r="BZ1727" s="14">
        <f t="shared" si="10981"/>
        <v>0</v>
      </c>
      <c r="CA1727" s="14">
        <f t="shared" si="10981"/>
        <v>0</v>
      </c>
      <c r="CB1727" s="14">
        <f t="shared" si="10981"/>
        <v>0</v>
      </c>
      <c r="CC1727" s="14">
        <f t="shared" si="10981"/>
        <v>0</v>
      </c>
      <c r="CD1727" s="14">
        <f t="shared" si="10981"/>
        <v>0</v>
      </c>
      <c r="CE1727" s="14">
        <f t="shared" si="10981"/>
        <v>0</v>
      </c>
      <c r="CF1727" s="14">
        <f t="shared" si="10981"/>
        <v>0</v>
      </c>
      <c r="CG1727" s="14">
        <f t="shared" si="10922"/>
        <v>96566.896310000011</v>
      </c>
      <c r="CH1727" s="14">
        <f>CH1728+CH1738</f>
        <v>0</v>
      </c>
      <c r="CI1727" s="84">
        <f t="shared" si="10934"/>
        <v>96566.896310000011</v>
      </c>
      <c r="CJ1727" s="14">
        <f t="shared" si="10923"/>
        <v>56592.1</v>
      </c>
      <c r="CK1727" s="52">
        <f>CK1728+CK1738</f>
        <v>0</v>
      </c>
      <c r="CL1727" s="84">
        <f t="shared" si="10935"/>
        <v>56592.1</v>
      </c>
      <c r="CM1727" s="14">
        <f t="shared" si="10924"/>
        <v>72597.7</v>
      </c>
      <c r="CN1727" s="52">
        <f>CN1728+CN1738</f>
        <v>0</v>
      </c>
      <c r="CO1727" s="84">
        <f t="shared" si="10936"/>
        <v>72597.7</v>
      </c>
      <c r="CP1727" s="14">
        <f>CP1728+CP1738</f>
        <v>0</v>
      </c>
      <c r="CQ1727" s="29"/>
      <c r="CR1727" s="29"/>
      <c r="CT1727" s="1"/>
    </row>
    <row r="1728" spans="1:99" ht="15.6" customHeight="1" x14ac:dyDescent="0.3">
      <c r="A1728" s="76" t="s">
        <v>527</v>
      </c>
      <c r="B1728" s="76" t="s">
        <v>68</v>
      </c>
      <c r="C1728" s="76" t="s">
        <v>333</v>
      </c>
      <c r="D1728" s="76" t="s">
        <v>463</v>
      </c>
      <c r="E1728" s="76"/>
      <c r="F1728" s="77" t="s">
        <v>86</v>
      </c>
      <c r="G1728" s="14">
        <f t="shared" ref="G1728:L1728" si="10982">G1729</f>
        <v>18191</v>
      </c>
      <c r="H1728" s="14">
        <f t="shared" si="10982"/>
        <v>0</v>
      </c>
      <c r="I1728" s="14">
        <f t="shared" si="10982"/>
        <v>0</v>
      </c>
      <c r="J1728" s="14">
        <f t="shared" si="10982"/>
        <v>0</v>
      </c>
      <c r="K1728" s="14">
        <f t="shared" si="10982"/>
        <v>0</v>
      </c>
      <c r="L1728" s="14">
        <f t="shared" si="10982"/>
        <v>0</v>
      </c>
      <c r="M1728" s="14">
        <f t="shared" si="10846"/>
        <v>18191</v>
      </c>
      <c r="N1728" s="14">
        <f t="shared" si="10847"/>
        <v>0</v>
      </c>
      <c r="O1728" s="14">
        <f t="shared" si="10848"/>
        <v>0</v>
      </c>
      <c r="P1728" s="14">
        <f t="shared" ref="P1728:X1728" si="10983">P1729</f>
        <v>0</v>
      </c>
      <c r="Q1728" s="14">
        <f t="shared" si="10983"/>
        <v>0</v>
      </c>
      <c r="R1728" s="14">
        <f t="shared" si="10983"/>
        <v>0</v>
      </c>
      <c r="S1728" s="14">
        <f t="shared" si="10983"/>
        <v>0</v>
      </c>
      <c r="T1728" s="14">
        <f t="shared" si="10983"/>
        <v>0</v>
      </c>
      <c r="U1728" s="14">
        <f t="shared" si="10983"/>
        <v>0</v>
      </c>
      <c r="V1728" s="14">
        <f t="shared" si="10983"/>
        <v>0</v>
      </c>
      <c r="W1728" s="14">
        <f t="shared" si="10983"/>
        <v>0</v>
      </c>
      <c r="X1728" s="14">
        <f t="shared" si="10983"/>
        <v>0</v>
      </c>
      <c r="Y1728" s="14">
        <f t="shared" si="10901"/>
        <v>18191</v>
      </c>
      <c r="Z1728" s="14">
        <f t="shared" si="10902"/>
        <v>0</v>
      </c>
      <c r="AA1728" s="14">
        <f t="shared" si="10903"/>
        <v>0</v>
      </c>
      <c r="AB1728" s="14">
        <f>AB1729</f>
        <v>0</v>
      </c>
      <c r="AC1728" s="14">
        <f>AC1729</f>
        <v>0</v>
      </c>
      <c r="AD1728" s="14">
        <f>AD1729</f>
        <v>0</v>
      </c>
      <c r="AE1728" s="14">
        <f t="shared" si="10904"/>
        <v>18191</v>
      </c>
      <c r="AF1728" s="14">
        <f t="shared" si="10905"/>
        <v>0</v>
      </c>
      <c r="AG1728" s="14">
        <f t="shared" si="10906"/>
        <v>0</v>
      </c>
      <c r="AH1728" s="14">
        <f t="shared" ref="AH1728:AV1728" si="10984">AH1729</f>
        <v>0</v>
      </c>
      <c r="AI1728" s="14">
        <f t="shared" si="10984"/>
        <v>0</v>
      </c>
      <c r="AJ1728" s="14">
        <f t="shared" si="10984"/>
        <v>0</v>
      </c>
      <c r="AK1728" s="14">
        <f t="shared" si="10984"/>
        <v>0</v>
      </c>
      <c r="AL1728" s="14">
        <f t="shared" si="10984"/>
        <v>0</v>
      </c>
      <c r="AM1728" s="14">
        <f t="shared" si="10984"/>
        <v>0</v>
      </c>
      <c r="AN1728" s="14">
        <f t="shared" si="10984"/>
        <v>0</v>
      </c>
      <c r="AO1728" s="14">
        <f t="shared" si="10984"/>
        <v>0</v>
      </c>
      <c r="AP1728" s="14">
        <f t="shared" si="10984"/>
        <v>0</v>
      </c>
      <c r="AQ1728" s="14">
        <f t="shared" si="10984"/>
        <v>0</v>
      </c>
      <c r="AR1728" s="14">
        <f t="shared" si="10984"/>
        <v>0</v>
      </c>
      <c r="AS1728" s="14">
        <f t="shared" si="10984"/>
        <v>0</v>
      </c>
      <c r="AT1728" s="14">
        <f t="shared" si="10984"/>
        <v>0</v>
      </c>
      <c r="AU1728" s="14">
        <f t="shared" si="10984"/>
        <v>0</v>
      </c>
      <c r="AV1728" s="14">
        <f t="shared" si="10984"/>
        <v>0</v>
      </c>
      <c r="AW1728" s="14">
        <f t="shared" si="10908"/>
        <v>18191</v>
      </c>
      <c r="AX1728" s="14">
        <f t="shared" si="10909"/>
        <v>0</v>
      </c>
      <c r="AY1728" s="14">
        <f t="shared" si="10910"/>
        <v>0</v>
      </c>
      <c r="AZ1728" s="14">
        <f>AZ1729</f>
        <v>0</v>
      </c>
      <c r="BA1728" s="14">
        <f t="shared" si="10911"/>
        <v>18191</v>
      </c>
      <c r="BB1728" s="14">
        <f t="shared" si="10912"/>
        <v>0</v>
      </c>
      <c r="BC1728" s="14">
        <f t="shared" si="10913"/>
        <v>0</v>
      </c>
      <c r="BD1728" s="14">
        <f t="shared" ref="BD1728:BN1728" si="10985">BD1729</f>
        <v>0</v>
      </c>
      <c r="BE1728" s="14">
        <f t="shared" si="10985"/>
        <v>13201.99</v>
      </c>
      <c r="BF1728" s="14">
        <f t="shared" si="10985"/>
        <v>0</v>
      </c>
      <c r="BG1728" s="14">
        <f t="shared" si="10985"/>
        <v>0</v>
      </c>
      <c r="BH1728" s="14">
        <f t="shared" si="10985"/>
        <v>0</v>
      </c>
      <c r="BI1728" s="14">
        <f t="shared" si="10985"/>
        <v>0</v>
      </c>
      <c r="BJ1728" s="14">
        <f t="shared" si="10985"/>
        <v>0</v>
      </c>
      <c r="BK1728" s="14">
        <f t="shared" si="10985"/>
        <v>0</v>
      </c>
      <c r="BL1728" s="14">
        <f t="shared" si="10985"/>
        <v>0</v>
      </c>
      <c r="BM1728" s="14">
        <f t="shared" si="10985"/>
        <v>0</v>
      </c>
      <c r="BN1728" s="14">
        <f t="shared" si="10985"/>
        <v>0</v>
      </c>
      <c r="BO1728" s="14">
        <f t="shared" si="10915"/>
        <v>31392.989999999998</v>
      </c>
      <c r="BP1728" s="14">
        <f t="shared" si="10916"/>
        <v>0</v>
      </c>
      <c r="BQ1728" s="14">
        <f t="shared" si="10917"/>
        <v>0</v>
      </c>
      <c r="BR1728" s="14">
        <f>BR1729</f>
        <v>0</v>
      </c>
      <c r="BS1728" s="14">
        <f>BS1729</f>
        <v>0</v>
      </c>
      <c r="BT1728" s="14">
        <f>BT1729</f>
        <v>0</v>
      </c>
      <c r="BU1728" s="14">
        <f t="shared" si="10918"/>
        <v>31392.989999999998</v>
      </c>
      <c r="BV1728" s="14">
        <f t="shared" si="10919"/>
        <v>0</v>
      </c>
      <c r="BW1728" s="14">
        <f t="shared" si="10920"/>
        <v>0</v>
      </c>
      <c r="BX1728" s="14">
        <f t="shared" ref="BX1728:CF1728" si="10986">BX1729</f>
        <v>-15</v>
      </c>
      <c r="BY1728" s="14">
        <f t="shared" si="10986"/>
        <v>-236.82999999999998</v>
      </c>
      <c r="BZ1728" s="14">
        <f t="shared" si="10986"/>
        <v>0</v>
      </c>
      <c r="CA1728" s="14">
        <f t="shared" si="10986"/>
        <v>0</v>
      </c>
      <c r="CB1728" s="14">
        <f t="shared" si="10986"/>
        <v>0</v>
      </c>
      <c r="CC1728" s="14">
        <f t="shared" si="10986"/>
        <v>0</v>
      </c>
      <c r="CD1728" s="14">
        <f t="shared" si="10986"/>
        <v>0</v>
      </c>
      <c r="CE1728" s="14">
        <f t="shared" si="10986"/>
        <v>0</v>
      </c>
      <c r="CF1728" s="14">
        <f t="shared" si="10986"/>
        <v>0</v>
      </c>
      <c r="CG1728" s="14">
        <f t="shared" si="10922"/>
        <v>31141.159999999996</v>
      </c>
      <c r="CH1728" s="14">
        <f>CH1729</f>
        <v>0</v>
      </c>
      <c r="CI1728" s="84">
        <f t="shared" si="10934"/>
        <v>31141.159999999996</v>
      </c>
      <c r="CJ1728" s="14">
        <f t="shared" si="10923"/>
        <v>0</v>
      </c>
      <c r="CK1728" s="52">
        <f>CK1729</f>
        <v>0</v>
      </c>
      <c r="CL1728" s="84">
        <f t="shared" si="10935"/>
        <v>0</v>
      </c>
      <c r="CM1728" s="14">
        <f t="shared" si="10924"/>
        <v>0</v>
      </c>
      <c r="CN1728" s="52">
        <f>CN1729</f>
        <v>0</v>
      </c>
      <c r="CO1728" s="84">
        <f t="shared" si="10936"/>
        <v>0</v>
      </c>
      <c r="CP1728" s="14">
        <f>CP1729</f>
        <v>0</v>
      </c>
      <c r="CQ1728" s="29"/>
      <c r="CR1728" s="29"/>
      <c r="CT1728" s="1"/>
    </row>
    <row r="1729" spans="1:98" ht="46.8" customHeight="1" x14ac:dyDescent="0.3">
      <c r="A1729" s="76" t="s">
        <v>527</v>
      </c>
      <c r="B1729" s="76" t="s">
        <v>68</v>
      </c>
      <c r="C1729" s="76" t="s">
        <v>333</v>
      </c>
      <c r="D1729" s="76" t="s">
        <v>564</v>
      </c>
      <c r="E1729" s="76"/>
      <c r="F1729" s="77" t="s">
        <v>565</v>
      </c>
      <c r="G1729" s="14">
        <f t="shared" ref="G1729:L1729" si="10987">G1730+G1732</f>
        <v>18191</v>
      </c>
      <c r="H1729" s="14">
        <f t="shared" si="10987"/>
        <v>0</v>
      </c>
      <c r="I1729" s="14">
        <f t="shared" si="10987"/>
        <v>0</v>
      </c>
      <c r="J1729" s="14">
        <f t="shared" si="10987"/>
        <v>0</v>
      </c>
      <c r="K1729" s="14">
        <f t="shared" si="10987"/>
        <v>0</v>
      </c>
      <c r="L1729" s="14">
        <f t="shared" si="10987"/>
        <v>0</v>
      </c>
      <c r="M1729" s="14">
        <f t="shared" si="10846"/>
        <v>18191</v>
      </c>
      <c r="N1729" s="14">
        <f t="shared" si="10847"/>
        <v>0</v>
      </c>
      <c r="O1729" s="14">
        <f t="shared" si="10848"/>
        <v>0</v>
      </c>
      <c r="P1729" s="14">
        <f t="shared" ref="P1729:X1729" si="10988">P1730+P1732</f>
        <v>0</v>
      </c>
      <c r="Q1729" s="14">
        <f t="shared" si="10988"/>
        <v>0</v>
      </c>
      <c r="R1729" s="14">
        <f t="shared" si="10988"/>
        <v>0</v>
      </c>
      <c r="S1729" s="14">
        <f t="shared" si="10988"/>
        <v>0</v>
      </c>
      <c r="T1729" s="14">
        <f t="shared" si="10988"/>
        <v>0</v>
      </c>
      <c r="U1729" s="14">
        <f t="shared" si="10988"/>
        <v>0</v>
      </c>
      <c r="V1729" s="14">
        <f t="shared" si="10988"/>
        <v>0</v>
      </c>
      <c r="W1729" s="14">
        <f t="shared" si="10988"/>
        <v>0</v>
      </c>
      <c r="X1729" s="14">
        <f t="shared" si="10988"/>
        <v>0</v>
      </c>
      <c r="Y1729" s="14">
        <f t="shared" si="10901"/>
        <v>18191</v>
      </c>
      <c r="Z1729" s="14">
        <f t="shared" si="10902"/>
        <v>0</v>
      </c>
      <c r="AA1729" s="14">
        <f t="shared" si="10903"/>
        <v>0</v>
      </c>
      <c r="AB1729" s="14">
        <f>AB1730+AB1732</f>
        <v>0</v>
      </c>
      <c r="AC1729" s="14">
        <f>AC1730+AC1732</f>
        <v>0</v>
      </c>
      <c r="AD1729" s="14">
        <f>AD1730+AD1732</f>
        <v>0</v>
      </c>
      <c r="AE1729" s="14">
        <f t="shared" si="10904"/>
        <v>18191</v>
      </c>
      <c r="AF1729" s="14">
        <f t="shared" si="10905"/>
        <v>0</v>
      </c>
      <c r="AG1729" s="14">
        <f t="shared" si="10906"/>
        <v>0</v>
      </c>
      <c r="AH1729" s="14">
        <f t="shared" ref="AH1729:AV1729" si="10989">AH1730+AH1732</f>
        <v>0</v>
      </c>
      <c r="AI1729" s="14">
        <f t="shared" si="10989"/>
        <v>0</v>
      </c>
      <c r="AJ1729" s="14">
        <f t="shared" si="10989"/>
        <v>0</v>
      </c>
      <c r="AK1729" s="14">
        <f t="shared" si="10989"/>
        <v>0</v>
      </c>
      <c r="AL1729" s="14">
        <f t="shared" si="10989"/>
        <v>0</v>
      </c>
      <c r="AM1729" s="14">
        <f t="shared" si="10989"/>
        <v>0</v>
      </c>
      <c r="AN1729" s="14">
        <f t="shared" si="10989"/>
        <v>0</v>
      </c>
      <c r="AO1729" s="14">
        <f t="shared" si="10989"/>
        <v>0</v>
      </c>
      <c r="AP1729" s="14">
        <f t="shared" si="10989"/>
        <v>0</v>
      </c>
      <c r="AQ1729" s="14">
        <f t="shared" si="10989"/>
        <v>0</v>
      </c>
      <c r="AR1729" s="14">
        <f t="shared" si="10989"/>
        <v>0</v>
      </c>
      <c r="AS1729" s="14">
        <f t="shared" si="10989"/>
        <v>0</v>
      </c>
      <c r="AT1729" s="14">
        <f t="shared" si="10989"/>
        <v>0</v>
      </c>
      <c r="AU1729" s="14">
        <f t="shared" si="10989"/>
        <v>0</v>
      </c>
      <c r="AV1729" s="14">
        <f t="shared" si="10989"/>
        <v>0</v>
      </c>
      <c r="AW1729" s="14">
        <f t="shared" si="10908"/>
        <v>18191</v>
      </c>
      <c r="AX1729" s="14">
        <f t="shared" si="10909"/>
        <v>0</v>
      </c>
      <c r="AY1729" s="14">
        <f t="shared" si="10910"/>
        <v>0</v>
      </c>
      <c r="AZ1729" s="14">
        <f>AZ1730+AZ1732</f>
        <v>0</v>
      </c>
      <c r="BA1729" s="14">
        <f t="shared" si="10911"/>
        <v>18191</v>
      </c>
      <c r="BB1729" s="14">
        <f t="shared" si="10912"/>
        <v>0</v>
      </c>
      <c r="BC1729" s="14">
        <f t="shared" si="10913"/>
        <v>0</v>
      </c>
      <c r="BD1729" s="14">
        <f t="shared" ref="BD1729:BN1729" si="10990">BD1730+BD1732+BD1734</f>
        <v>0</v>
      </c>
      <c r="BE1729" s="14">
        <f t="shared" si="10990"/>
        <v>13201.99</v>
      </c>
      <c r="BF1729" s="14">
        <f t="shared" si="10990"/>
        <v>0</v>
      </c>
      <c r="BG1729" s="14">
        <f t="shared" si="10990"/>
        <v>0</v>
      </c>
      <c r="BH1729" s="14">
        <f t="shared" si="10990"/>
        <v>0</v>
      </c>
      <c r="BI1729" s="14">
        <f t="shared" si="10990"/>
        <v>0</v>
      </c>
      <c r="BJ1729" s="14">
        <f t="shared" si="10990"/>
        <v>0</v>
      </c>
      <c r="BK1729" s="14">
        <f t="shared" si="10990"/>
        <v>0</v>
      </c>
      <c r="BL1729" s="14">
        <f t="shared" si="10990"/>
        <v>0</v>
      </c>
      <c r="BM1729" s="14">
        <f t="shared" si="10990"/>
        <v>0</v>
      </c>
      <c r="BN1729" s="14">
        <f t="shared" si="10990"/>
        <v>0</v>
      </c>
      <c r="BO1729" s="14">
        <f t="shared" si="10915"/>
        <v>31392.989999999998</v>
      </c>
      <c r="BP1729" s="14">
        <f t="shared" si="10916"/>
        <v>0</v>
      </c>
      <c r="BQ1729" s="14">
        <f t="shared" si="10917"/>
        <v>0</v>
      </c>
      <c r="BR1729" s="14">
        <f>BR1730+BR1732+BR1734</f>
        <v>0</v>
      </c>
      <c r="BS1729" s="14">
        <f>BS1730+BS1732+BS1734</f>
        <v>0</v>
      </c>
      <c r="BT1729" s="14">
        <f>BT1730+BT1732+BT1734</f>
        <v>0</v>
      </c>
      <c r="BU1729" s="14">
        <f t="shared" si="10918"/>
        <v>31392.989999999998</v>
      </c>
      <c r="BV1729" s="14">
        <f t="shared" si="10919"/>
        <v>0</v>
      </c>
      <c r="BW1729" s="14">
        <f t="shared" si="10920"/>
        <v>0</v>
      </c>
      <c r="BX1729" s="14">
        <f t="shared" ref="BX1729:CF1729" si="10991">BX1730+BX1732+BX1734+BX1736</f>
        <v>-15</v>
      </c>
      <c r="BY1729" s="14">
        <f t="shared" si="10991"/>
        <v>-236.82999999999998</v>
      </c>
      <c r="BZ1729" s="14">
        <f t="shared" si="10991"/>
        <v>0</v>
      </c>
      <c r="CA1729" s="14">
        <f t="shared" si="10991"/>
        <v>0</v>
      </c>
      <c r="CB1729" s="14">
        <f t="shared" si="10991"/>
        <v>0</v>
      </c>
      <c r="CC1729" s="14">
        <f t="shared" si="10991"/>
        <v>0</v>
      </c>
      <c r="CD1729" s="14">
        <f t="shared" si="10991"/>
        <v>0</v>
      </c>
      <c r="CE1729" s="14">
        <f t="shared" si="10991"/>
        <v>0</v>
      </c>
      <c r="CF1729" s="14">
        <f t="shared" si="10991"/>
        <v>0</v>
      </c>
      <c r="CG1729" s="14">
        <f t="shared" si="10922"/>
        <v>31141.159999999996</v>
      </c>
      <c r="CH1729" s="14">
        <f>CH1730+CH1732+CH1734+CH1736</f>
        <v>0</v>
      </c>
      <c r="CI1729" s="84">
        <f t="shared" si="10934"/>
        <v>31141.159999999996</v>
      </c>
      <c r="CJ1729" s="14">
        <f t="shared" si="10923"/>
        <v>0</v>
      </c>
      <c r="CK1729" s="52">
        <f>CK1730+CK1732+CK1734+CK1736</f>
        <v>0</v>
      </c>
      <c r="CL1729" s="84">
        <f t="shared" si="10935"/>
        <v>0</v>
      </c>
      <c r="CM1729" s="14">
        <f t="shared" si="10924"/>
        <v>0</v>
      </c>
      <c r="CN1729" s="52">
        <f>CN1730+CN1732+CN1734+CN1736</f>
        <v>0</v>
      </c>
      <c r="CO1729" s="84">
        <f t="shared" si="10936"/>
        <v>0</v>
      </c>
      <c r="CP1729" s="14">
        <f>CP1730+CP1732+CP1734+CP1736</f>
        <v>0</v>
      </c>
      <c r="CQ1729" s="29"/>
      <c r="CR1729" s="29"/>
      <c r="CT1729" s="1"/>
    </row>
    <row r="1730" spans="1:98" ht="46.8" customHeight="1" x14ac:dyDescent="0.3">
      <c r="A1730" s="76" t="s">
        <v>527</v>
      </c>
      <c r="B1730" s="76" t="s">
        <v>68</v>
      </c>
      <c r="C1730" s="76" t="s">
        <v>333</v>
      </c>
      <c r="D1730" s="76" t="s">
        <v>566</v>
      </c>
      <c r="E1730" s="76"/>
      <c r="F1730" s="77" t="s">
        <v>567</v>
      </c>
      <c r="G1730" s="14">
        <f t="shared" ref="G1730:L1730" si="10992">G1731</f>
        <v>8990</v>
      </c>
      <c r="H1730" s="14">
        <f t="shared" si="10992"/>
        <v>0</v>
      </c>
      <c r="I1730" s="14">
        <f t="shared" si="10992"/>
        <v>0</v>
      </c>
      <c r="J1730" s="14">
        <f t="shared" si="10992"/>
        <v>0</v>
      </c>
      <c r="K1730" s="14">
        <f t="shared" si="10992"/>
        <v>0</v>
      </c>
      <c r="L1730" s="14">
        <f t="shared" si="10992"/>
        <v>0</v>
      </c>
      <c r="M1730" s="14">
        <f t="shared" si="10846"/>
        <v>8990</v>
      </c>
      <c r="N1730" s="14">
        <f t="shared" si="10847"/>
        <v>0</v>
      </c>
      <c r="O1730" s="14">
        <f t="shared" si="10848"/>
        <v>0</v>
      </c>
      <c r="P1730" s="14">
        <f t="shared" ref="P1730:X1730" si="10993">P1731</f>
        <v>0</v>
      </c>
      <c r="Q1730" s="14">
        <f t="shared" si="10993"/>
        <v>0</v>
      </c>
      <c r="R1730" s="14">
        <f t="shared" si="10993"/>
        <v>0</v>
      </c>
      <c r="S1730" s="14">
        <f t="shared" si="10993"/>
        <v>0</v>
      </c>
      <c r="T1730" s="14">
        <f t="shared" si="10993"/>
        <v>0</v>
      </c>
      <c r="U1730" s="14">
        <f t="shared" si="10993"/>
        <v>0</v>
      </c>
      <c r="V1730" s="14">
        <f t="shared" si="10993"/>
        <v>0</v>
      </c>
      <c r="W1730" s="14">
        <f t="shared" si="10993"/>
        <v>0</v>
      </c>
      <c r="X1730" s="14">
        <f t="shared" si="10993"/>
        <v>0</v>
      </c>
      <c r="Y1730" s="14">
        <f t="shared" si="10901"/>
        <v>8990</v>
      </c>
      <c r="Z1730" s="14">
        <f t="shared" si="10902"/>
        <v>0</v>
      </c>
      <c r="AA1730" s="14">
        <f t="shared" si="10903"/>
        <v>0</v>
      </c>
      <c r="AB1730" s="14">
        <f>AB1731</f>
        <v>0</v>
      </c>
      <c r="AC1730" s="14">
        <f>AC1731</f>
        <v>0</v>
      </c>
      <c r="AD1730" s="14">
        <f>AD1731</f>
        <v>0</v>
      </c>
      <c r="AE1730" s="14">
        <f t="shared" si="10904"/>
        <v>8990</v>
      </c>
      <c r="AF1730" s="14">
        <f t="shared" si="10905"/>
        <v>0</v>
      </c>
      <c r="AG1730" s="14">
        <f t="shared" si="10906"/>
        <v>0</v>
      </c>
      <c r="AH1730" s="14">
        <f t="shared" ref="AH1730:AV1730" si="10994">AH1731</f>
        <v>0</v>
      </c>
      <c r="AI1730" s="14">
        <f t="shared" si="10994"/>
        <v>0</v>
      </c>
      <c r="AJ1730" s="14">
        <f t="shared" si="10994"/>
        <v>0</v>
      </c>
      <c r="AK1730" s="14">
        <f t="shared" si="10994"/>
        <v>0</v>
      </c>
      <c r="AL1730" s="14">
        <f t="shared" si="10994"/>
        <v>0</v>
      </c>
      <c r="AM1730" s="14">
        <f t="shared" si="10994"/>
        <v>0</v>
      </c>
      <c r="AN1730" s="14">
        <f t="shared" si="10994"/>
        <v>0</v>
      </c>
      <c r="AO1730" s="14">
        <f t="shared" si="10994"/>
        <v>0</v>
      </c>
      <c r="AP1730" s="14">
        <f t="shared" si="10994"/>
        <v>0</v>
      </c>
      <c r="AQ1730" s="14">
        <f t="shared" si="10994"/>
        <v>0</v>
      </c>
      <c r="AR1730" s="14">
        <f t="shared" si="10994"/>
        <v>0</v>
      </c>
      <c r="AS1730" s="14">
        <f t="shared" si="10994"/>
        <v>0</v>
      </c>
      <c r="AT1730" s="14">
        <f t="shared" si="10994"/>
        <v>0</v>
      </c>
      <c r="AU1730" s="14">
        <f t="shared" si="10994"/>
        <v>0</v>
      </c>
      <c r="AV1730" s="14">
        <f t="shared" si="10994"/>
        <v>0</v>
      </c>
      <c r="AW1730" s="14">
        <f t="shared" si="10908"/>
        <v>8990</v>
      </c>
      <c r="AX1730" s="14">
        <f t="shared" si="10909"/>
        <v>0</v>
      </c>
      <c r="AY1730" s="14">
        <f t="shared" si="10910"/>
        <v>0</v>
      </c>
      <c r="AZ1730" s="14">
        <f>AZ1731</f>
        <v>0</v>
      </c>
      <c r="BA1730" s="14">
        <f t="shared" si="10911"/>
        <v>8990</v>
      </c>
      <c r="BB1730" s="14">
        <f t="shared" si="10912"/>
        <v>0</v>
      </c>
      <c r="BC1730" s="14">
        <f t="shared" si="10913"/>
        <v>0</v>
      </c>
      <c r="BD1730" s="14">
        <f t="shared" ref="BD1730:BN1730" si="10995">BD1731</f>
        <v>0</v>
      </c>
      <c r="BE1730" s="14">
        <f t="shared" si="10995"/>
        <v>0</v>
      </c>
      <c r="BF1730" s="14">
        <f t="shared" si="10995"/>
        <v>0</v>
      </c>
      <c r="BG1730" s="14">
        <f t="shared" si="10995"/>
        <v>0</v>
      </c>
      <c r="BH1730" s="14">
        <f t="shared" si="10995"/>
        <v>0</v>
      </c>
      <c r="BI1730" s="14">
        <f t="shared" si="10995"/>
        <v>0</v>
      </c>
      <c r="BJ1730" s="14">
        <f t="shared" si="10995"/>
        <v>0</v>
      </c>
      <c r="BK1730" s="14">
        <f t="shared" si="10995"/>
        <v>0</v>
      </c>
      <c r="BL1730" s="14">
        <f t="shared" si="10995"/>
        <v>0</v>
      </c>
      <c r="BM1730" s="14">
        <f t="shared" si="10995"/>
        <v>0</v>
      </c>
      <c r="BN1730" s="14">
        <f t="shared" si="10995"/>
        <v>0</v>
      </c>
      <c r="BO1730" s="14">
        <f t="shared" si="10915"/>
        <v>8990</v>
      </c>
      <c r="BP1730" s="14">
        <f t="shared" si="10916"/>
        <v>0</v>
      </c>
      <c r="BQ1730" s="14">
        <f t="shared" si="10917"/>
        <v>0</v>
      </c>
      <c r="BR1730" s="14">
        <f>BR1731</f>
        <v>0</v>
      </c>
      <c r="BS1730" s="14">
        <f>BS1731</f>
        <v>0</v>
      </c>
      <c r="BT1730" s="14">
        <f>BT1731</f>
        <v>0</v>
      </c>
      <c r="BU1730" s="14">
        <f t="shared" si="10918"/>
        <v>8990</v>
      </c>
      <c r="BV1730" s="14">
        <f t="shared" si="10919"/>
        <v>0</v>
      </c>
      <c r="BW1730" s="14">
        <f t="shared" si="10920"/>
        <v>0</v>
      </c>
      <c r="BX1730" s="14">
        <f t="shared" ref="BX1730:CF1730" si="10996">BX1731</f>
        <v>0</v>
      </c>
      <c r="BY1730" s="14">
        <f t="shared" si="10996"/>
        <v>0</v>
      </c>
      <c r="BZ1730" s="14">
        <f t="shared" si="10996"/>
        <v>0</v>
      </c>
      <c r="CA1730" s="14">
        <f t="shared" si="10996"/>
        <v>0</v>
      </c>
      <c r="CB1730" s="14">
        <f t="shared" si="10996"/>
        <v>0</v>
      </c>
      <c r="CC1730" s="14">
        <f t="shared" si="10996"/>
        <v>0</v>
      </c>
      <c r="CD1730" s="14">
        <f t="shared" si="10996"/>
        <v>0</v>
      </c>
      <c r="CE1730" s="14">
        <f t="shared" si="10996"/>
        <v>0</v>
      </c>
      <c r="CF1730" s="14">
        <f t="shared" si="10996"/>
        <v>0</v>
      </c>
      <c r="CG1730" s="14">
        <f t="shared" si="10922"/>
        <v>8990</v>
      </c>
      <c r="CH1730" s="14">
        <f>CH1731</f>
        <v>0</v>
      </c>
      <c r="CI1730" s="84">
        <f t="shared" si="10934"/>
        <v>8990</v>
      </c>
      <c r="CJ1730" s="14">
        <f t="shared" si="10923"/>
        <v>0</v>
      </c>
      <c r="CK1730" s="52">
        <f>CK1731</f>
        <v>0</v>
      </c>
      <c r="CL1730" s="84">
        <f t="shared" si="10935"/>
        <v>0</v>
      </c>
      <c r="CM1730" s="14">
        <f t="shared" si="10924"/>
        <v>0</v>
      </c>
      <c r="CN1730" s="52">
        <f>CN1731</f>
        <v>0</v>
      </c>
      <c r="CO1730" s="84">
        <f t="shared" si="10936"/>
        <v>0</v>
      </c>
      <c r="CP1730" s="14">
        <f>CP1731</f>
        <v>0</v>
      </c>
      <c r="CQ1730" s="29"/>
      <c r="CR1730" s="29"/>
      <c r="CT1730" s="1"/>
    </row>
    <row r="1731" spans="1:98" ht="31.2" customHeight="1" x14ac:dyDescent="0.3">
      <c r="A1731" s="76" t="s">
        <v>527</v>
      </c>
      <c r="B1731" s="76" t="s">
        <v>68</v>
      </c>
      <c r="C1731" s="76" t="s">
        <v>333</v>
      </c>
      <c r="D1731" s="76" t="s">
        <v>566</v>
      </c>
      <c r="E1731" s="76" t="s">
        <v>91</v>
      </c>
      <c r="F1731" s="77" t="s">
        <v>92</v>
      </c>
      <c r="G1731" s="14">
        <v>8990</v>
      </c>
      <c r="H1731" s="14">
        <v>0</v>
      </c>
      <c r="I1731" s="14">
        <v>0</v>
      </c>
      <c r="J1731" s="14"/>
      <c r="K1731" s="14"/>
      <c r="L1731" s="14"/>
      <c r="M1731" s="14">
        <f t="shared" si="10846"/>
        <v>8990</v>
      </c>
      <c r="N1731" s="14">
        <f t="shared" si="10847"/>
        <v>0</v>
      </c>
      <c r="O1731" s="14">
        <f t="shared" si="10848"/>
        <v>0</v>
      </c>
      <c r="P1731" s="14"/>
      <c r="Q1731" s="14"/>
      <c r="R1731" s="14"/>
      <c r="S1731" s="14"/>
      <c r="T1731" s="14"/>
      <c r="U1731" s="14"/>
      <c r="V1731" s="14"/>
      <c r="W1731" s="14"/>
      <c r="X1731" s="14"/>
      <c r="Y1731" s="14">
        <f t="shared" si="10901"/>
        <v>8990</v>
      </c>
      <c r="Z1731" s="14">
        <f t="shared" si="10902"/>
        <v>0</v>
      </c>
      <c r="AA1731" s="14">
        <f t="shared" si="10903"/>
        <v>0</v>
      </c>
      <c r="AB1731" s="14"/>
      <c r="AC1731" s="14"/>
      <c r="AD1731" s="14"/>
      <c r="AE1731" s="14">
        <f t="shared" si="10904"/>
        <v>8990</v>
      </c>
      <c r="AF1731" s="14">
        <f t="shared" si="10905"/>
        <v>0</v>
      </c>
      <c r="AG1731" s="14">
        <f t="shared" si="10906"/>
        <v>0</v>
      </c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>
        <f t="shared" si="10908"/>
        <v>8990</v>
      </c>
      <c r="AX1731" s="14">
        <f t="shared" si="10909"/>
        <v>0</v>
      </c>
      <c r="AY1731" s="14">
        <f t="shared" si="10910"/>
        <v>0</v>
      </c>
      <c r="AZ1731" s="14"/>
      <c r="BA1731" s="14">
        <f t="shared" si="10911"/>
        <v>8990</v>
      </c>
      <c r="BB1731" s="14">
        <f t="shared" si="10912"/>
        <v>0</v>
      </c>
      <c r="BC1731" s="14">
        <f t="shared" si="10913"/>
        <v>0</v>
      </c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>
        <f t="shared" si="10915"/>
        <v>8990</v>
      </c>
      <c r="BP1731" s="14">
        <f t="shared" si="10916"/>
        <v>0</v>
      </c>
      <c r="BQ1731" s="14">
        <f t="shared" si="10917"/>
        <v>0</v>
      </c>
      <c r="BR1731" s="14"/>
      <c r="BS1731" s="14"/>
      <c r="BT1731" s="14"/>
      <c r="BU1731" s="14">
        <f t="shared" si="10918"/>
        <v>8990</v>
      </c>
      <c r="BV1731" s="14">
        <f t="shared" si="10919"/>
        <v>0</v>
      </c>
      <c r="BW1731" s="14">
        <f t="shared" si="10920"/>
        <v>0</v>
      </c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>
        <f t="shared" si="10922"/>
        <v>8990</v>
      </c>
      <c r="CH1731" s="14"/>
      <c r="CI1731" s="84">
        <f t="shared" si="10934"/>
        <v>8990</v>
      </c>
      <c r="CJ1731" s="14">
        <f t="shared" si="10923"/>
        <v>0</v>
      </c>
      <c r="CK1731" s="52"/>
      <c r="CL1731" s="84">
        <f t="shared" si="10935"/>
        <v>0</v>
      </c>
      <c r="CM1731" s="14">
        <f t="shared" si="10924"/>
        <v>0</v>
      </c>
      <c r="CN1731" s="52"/>
      <c r="CO1731" s="84">
        <f t="shared" si="10936"/>
        <v>0</v>
      </c>
      <c r="CP1731" s="14"/>
      <c r="CQ1731" s="29"/>
      <c r="CR1731" s="29"/>
      <c r="CT1731" s="1"/>
    </row>
    <row r="1732" spans="1:98" ht="31.2" customHeight="1" x14ac:dyDescent="0.3">
      <c r="A1732" s="76" t="s">
        <v>527</v>
      </c>
      <c r="B1732" s="76" t="s">
        <v>68</v>
      </c>
      <c r="C1732" s="76" t="s">
        <v>333</v>
      </c>
      <c r="D1732" s="76" t="s">
        <v>568</v>
      </c>
      <c r="E1732" s="76"/>
      <c r="F1732" s="77" t="s">
        <v>569</v>
      </c>
      <c r="G1732" s="14">
        <f t="shared" ref="G1732:L1732" si="10997">G1733</f>
        <v>9201</v>
      </c>
      <c r="H1732" s="14">
        <f t="shared" si="10997"/>
        <v>0</v>
      </c>
      <c r="I1732" s="14">
        <f t="shared" si="10997"/>
        <v>0</v>
      </c>
      <c r="J1732" s="14">
        <f t="shared" si="10997"/>
        <v>0</v>
      </c>
      <c r="K1732" s="14">
        <f t="shared" si="10997"/>
        <v>0</v>
      </c>
      <c r="L1732" s="14">
        <f t="shared" si="10997"/>
        <v>0</v>
      </c>
      <c r="M1732" s="14">
        <f t="shared" si="10846"/>
        <v>9201</v>
      </c>
      <c r="N1732" s="14">
        <f t="shared" si="10847"/>
        <v>0</v>
      </c>
      <c r="O1732" s="14">
        <f t="shared" si="10848"/>
        <v>0</v>
      </c>
      <c r="P1732" s="14">
        <f t="shared" ref="P1732:X1732" si="10998">P1733</f>
        <v>0</v>
      </c>
      <c r="Q1732" s="14">
        <f t="shared" si="10998"/>
        <v>0</v>
      </c>
      <c r="R1732" s="14">
        <f t="shared" si="10998"/>
        <v>0</v>
      </c>
      <c r="S1732" s="14">
        <f t="shared" si="10998"/>
        <v>0</v>
      </c>
      <c r="T1732" s="14">
        <f t="shared" si="10998"/>
        <v>0</v>
      </c>
      <c r="U1732" s="14">
        <f t="shared" si="10998"/>
        <v>0</v>
      </c>
      <c r="V1732" s="14">
        <f t="shared" si="10998"/>
        <v>0</v>
      </c>
      <c r="W1732" s="14">
        <f t="shared" si="10998"/>
        <v>0</v>
      </c>
      <c r="X1732" s="14">
        <f t="shared" si="10998"/>
        <v>0</v>
      </c>
      <c r="Y1732" s="14">
        <f t="shared" si="10901"/>
        <v>9201</v>
      </c>
      <c r="Z1732" s="14">
        <f t="shared" si="10902"/>
        <v>0</v>
      </c>
      <c r="AA1732" s="14">
        <f t="shared" si="10903"/>
        <v>0</v>
      </c>
      <c r="AB1732" s="14">
        <f>AB1733</f>
        <v>0</v>
      </c>
      <c r="AC1732" s="14">
        <f>AC1733</f>
        <v>0</v>
      </c>
      <c r="AD1732" s="14">
        <f>AD1733</f>
        <v>0</v>
      </c>
      <c r="AE1732" s="14">
        <f t="shared" si="10904"/>
        <v>9201</v>
      </c>
      <c r="AF1732" s="14">
        <f t="shared" si="10905"/>
        <v>0</v>
      </c>
      <c r="AG1732" s="14">
        <f t="shared" si="10906"/>
        <v>0</v>
      </c>
      <c r="AH1732" s="14">
        <f t="shared" ref="AH1732:AV1732" si="10999">AH1733</f>
        <v>0</v>
      </c>
      <c r="AI1732" s="14">
        <f t="shared" si="10999"/>
        <v>0</v>
      </c>
      <c r="AJ1732" s="14">
        <f t="shared" si="10999"/>
        <v>0</v>
      </c>
      <c r="AK1732" s="14">
        <f t="shared" si="10999"/>
        <v>0</v>
      </c>
      <c r="AL1732" s="14">
        <f t="shared" si="10999"/>
        <v>0</v>
      </c>
      <c r="AM1732" s="14">
        <f t="shared" si="10999"/>
        <v>0</v>
      </c>
      <c r="AN1732" s="14">
        <f t="shared" si="10999"/>
        <v>0</v>
      </c>
      <c r="AO1732" s="14">
        <f t="shared" si="10999"/>
        <v>0</v>
      </c>
      <c r="AP1732" s="14">
        <f t="shared" si="10999"/>
        <v>0</v>
      </c>
      <c r="AQ1732" s="14">
        <f t="shared" si="10999"/>
        <v>0</v>
      </c>
      <c r="AR1732" s="14">
        <f t="shared" si="10999"/>
        <v>0</v>
      </c>
      <c r="AS1732" s="14">
        <f t="shared" si="10999"/>
        <v>0</v>
      </c>
      <c r="AT1732" s="14">
        <f t="shared" si="10999"/>
        <v>0</v>
      </c>
      <c r="AU1732" s="14">
        <f t="shared" si="10999"/>
        <v>0</v>
      </c>
      <c r="AV1732" s="14">
        <f t="shared" si="10999"/>
        <v>0</v>
      </c>
      <c r="AW1732" s="14">
        <f t="shared" si="10908"/>
        <v>9201</v>
      </c>
      <c r="AX1732" s="14">
        <f t="shared" si="10909"/>
        <v>0</v>
      </c>
      <c r="AY1732" s="14">
        <f t="shared" si="10910"/>
        <v>0</v>
      </c>
      <c r="AZ1732" s="14">
        <f>AZ1733</f>
        <v>0</v>
      </c>
      <c r="BA1732" s="14">
        <f t="shared" si="10911"/>
        <v>9201</v>
      </c>
      <c r="BB1732" s="14">
        <f t="shared" si="10912"/>
        <v>0</v>
      </c>
      <c r="BC1732" s="14">
        <f t="shared" si="10913"/>
        <v>0</v>
      </c>
      <c r="BD1732" s="14">
        <f t="shared" ref="BD1732:BN1732" si="11000">BD1733</f>
        <v>0</v>
      </c>
      <c r="BE1732" s="14">
        <f t="shared" si="11000"/>
        <v>0</v>
      </c>
      <c r="BF1732" s="14">
        <f t="shared" si="11000"/>
        <v>0</v>
      </c>
      <c r="BG1732" s="14">
        <f t="shared" si="11000"/>
        <v>0</v>
      </c>
      <c r="BH1732" s="14">
        <f t="shared" si="11000"/>
        <v>0</v>
      </c>
      <c r="BI1732" s="14">
        <f t="shared" si="11000"/>
        <v>0</v>
      </c>
      <c r="BJ1732" s="14">
        <f t="shared" si="11000"/>
        <v>0</v>
      </c>
      <c r="BK1732" s="14">
        <f t="shared" si="11000"/>
        <v>0</v>
      </c>
      <c r="BL1732" s="14">
        <f t="shared" si="11000"/>
        <v>0</v>
      </c>
      <c r="BM1732" s="14">
        <f t="shared" si="11000"/>
        <v>0</v>
      </c>
      <c r="BN1732" s="14">
        <f t="shared" si="11000"/>
        <v>0</v>
      </c>
      <c r="BO1732" s="14">
        <f t="shared" si="10915"/>
        <v>9201</v>
      </c>
      <c r="BP1732" s="14">
        <f t="shared" si="10916"/>
        <v>0</v>
      </c>
      <c r="BQ1732" s="14">
        <f t="shared" si="10917"/>
        <v>0</v>
      </c>
      <c r="BR1732" s="14">
        <f>BR1733</f>
        <v>0</v>
      </c>
      <c r="BS1732" s="14">
        <f>BS1733</f>
        <v>0</v>
      </c>
      <c r="BT1732" s="14">
        <f>BT1733</f>
        <v>0</v>
      </c>
      <c r="BU1732" s="14">
        <f t="shared" si="10918"/>
        <v>9201</v>
      </c>
      <c r="BV1732" s="14">
        <f t="shared" si="10919"/>
        <v>0</v>
      </c>
      <c r="BW1732" s="14">
        <f t="shared" si="10920"/>
        <v>0</v>
      </c>
      <c r="BX1732" s="14">
        <f t="shared" ref="BX1732:CF1732" si="11001">BX1733</f>
        <v>0</v>
      </c>
      <c r="BY1732" s="14">
        <f t="shared" si="11001"/>
        <v>0</v>
      </c>
      <c r="BZ1732" s="14">
        <f t="shared" si="11001"/>
        <v>0</v>
      </c>
      <c r="CA1732" s="14">
        <f t="shared" si="11001"/>
        <v>0</v>
      </c>
      <c r="CB1732" s="14">
        <f t="shared" si="11001"/>
        <v>0</v>
      </c>
      <c r="CC1732" s="14">
        <f t="shared" si="11001"/>
        <v>0</v>
      </c>
      <c r="CD1732" s="14">
        <f t="shared" si="11001"/>
        <v>0</v>
      </c>
      <c r="CE1732" s="14">
        <f t="shared" si="11001"/>
        <v>0</v>
      </c>
      <c r="CF1732" s="14">
        <f t="shared" si="11001"/>
        <v>0</v>
      </c>
      <c r="CG1732" s="14">
        <f t="shared" si="10922"/>
        <v>9201</v>
      </c>
      <c r="CH1732" s="14">
        <f>CH1733</f>
        <v>0</v>
      </c>
      <c r="CI1732" s="84">
        <f t="shared" si="10934"/>
        <v>9201</v>
      </c>
      <c r="CJ1732" s="14">
        <f t="shared" si="10923"/>
        <v>0</v>
      </c>
      <c r="CK1732" s="52">
        <f>CK1733</f>
        <v>0</v>
      </c>
      <c r="CL1732" s="84">
        <f t="shared" si="10935"/>
        <v>0</v>
      </c>
      <c r="CM1732" s="14">
        <f t="shared" si="10924"/>
        <v>0</v>
      </c>
      <c r="CN1732" s="52">
        <f>CN1733</f>
        <v>0</v>
      </c>
      <c r="CO1732" s="84">
        <f t="shared" si="10936"/>
        <v>0</v>
      </c>
      <c r="CP1732" s="14">
        <f>CP1733</f>
        <v>0</v>
      </c>
      <c r="CQ1732" s="29"/>
      <c r="CR1732" s="29"/>
      <c r="CT1732" s="1"/>
    </row>
    <row r="1733" spans="1:98" ht="31.2" customHeight="1" x14ac:dyDescent="0.3">
      <c r="A1733" s="76" t="s">
        <v>527</v>
      </c>
      <c r="B1733" s="76" t="s">
        <v>68</v>
      </c>
      <c r="C1733" s="76" t="s">
        <v>333</v>
      </c>
      <c r="D1733" s="76" t="s">
        <v>568</v>
      </c>
      <c r="E1733" s="76" t="s">
        <v>91</v>
      </c>
      <c r="F1733" s="77" t="s">
        <v>92</v>
      </c>
      <c r="G1733" s="14">
        <v>9201</v>
      </c>
      <c r="H1733" s="14">
        <v>0</v>
      </c>
      <c r="I1733" s="14">
        <v>0</v>
      </c>
      <c r="J1733" s="14"/>
      <c r="K1733" s="14"/>
      <c r="L1733" s="14"/>
      <c r="M1733" s="14">
        <f t="shared" si="10846"/>
        <v>9201</v>
      </c>
      <c r="N1733" s="14">
        <f t="shared" si="10847"/>
        <v>0</v>
      </c>
      <c r="O1733" s="14">
        <f t="shared" si="10848"/>
        <v>0</v>
      </c>
      <c r="P1733" s="14"/>
      <c r="Q1733" s="14"/>
      <c r="R1733" s="14"/>
      <c r="S1733" s="14"/>
      <c r="T1733" s="14"/>
      <c r="U1733" s="14"/>
      <c r="V1733" s="14"/>
      <c r="W1733" s="14"/>
      <c r="X1733" s="14"/>
      <c r="Y1733" s="14">
        <f t="shared" si="10901"/>
        <v>9201</v>
      </c>
      <c r="Z1733" s="14">
        <f t="shared" si="10902"/>
        <v>0</v>
      </c>
      <c r="AA1733" s="14">
        <f t="shared" si="10903"/>
        <v>0</v>
      </c>
      <c r="AB1733" s="14"/>
      <c r="AC1733" s="14"/>
      <c r="AD1733" s="14"/>
      <c r="AE1733" s="14">
        <f t="shared" si="10904"/>
        <v>9201</v>
      </c>
      <c r="AF1733" s="14">
        <f t="shared" si="10905"/>
        <v>0</v>
      </c>
      <c r="AG1733" s="14">
        <f t="shared" si="10906"/>
        <v>0</v>
      </c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>
        <f t="shared" si="10908"/>
        <v>9201</v>
      </c>
      <c r="AX1733" s="14">
        <f t="shared" si="10909"/>
        <v>0</v>
      </c>
      <c r="AY1733" s="14">
        <f t="shared" si="10910"/>
        <v>0</v>
      </c>
      <c r="AZ1733" s="14"/>
      <c r="BA1733" s="14">
        <f t="shared" si="10911"/>
        <v>9201</v>
      </c>
      <c r="BB1733" s="14">
        <f t="shared" si="10912"/>
        <v>0</v>
      </c>
      <c r="BC1733" s="14">
        <f t="shared" si="10913"/>
        <v>0</v>
      </c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>
        <f t="shared" si="10915"/>
        <v>9201</v>
      </c>
      <c r="BP1733" s="14">
        <f t="shared" si="10916"/>
        <v>0</v>
      </c>
      <c r="BQ1733" s="14">
        <f t="shared" si="10917"/>
        <v>0</v>
      </c>
      <c r="BR1733" s="14"/>
      <c r="BS1733" s="14"/>
      <c r="BT1733" s="14"/>
      <c r="BU1733" s="14">
        <f t="shared" si="10918"/>
        <v>9201</v>
      </c>
      <c r="BV1733" s="14">
        <f t="shared" si="10919"/>
        <v>0</v>
      </c>
      <c r="BW1733" s="14">
        <f t="shared" si="10920"/>
        <v>0</v>
      </c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>
        <f t="shared" si="10922"/>
        <v>9201</v>
      </c>
      <c r="CH1733" s="14"/>
      <c r="CI1733" s="84">
        <f t="shared" si="10934"/>
        <v>9201</v>
      </c>
      <c r="CJ1733" s="14">
        <f t="shared" si="10923"/>
        <v>0</v>
      </c>
      <c r="CK1733" s="52"/>
      <c r="CL1733" s="84">
        <f t="shared" si="10935"/>
        <v>0</v>
      </c>
      <c r="CM1733" s="14">
        <f t="shared" si="10924"/>
        <v>0</v>
      </c>
      <c r="CN1733" s="52"/>
      <c r="CO1733" s="84">
        <f t="shared" si="10936"/>
        <v>0</v>
      </c>
      <c r="CP1733" s="14"/>
      <c r="CQ1733" s="29"/>
      <c r="CR1733" s="29"/>
      <c r="CT1733" s="1"/>
    </row>
    <row r="1734" spans="1:98" ht="46.8" customHeight="1" x14ac:dyDescent="0.3">
      <c r="A1734" s="76" t="s">
        <v>527</v>
      </c>
      <c r="B1734" s="76" t="s">
        <v>68</v>
      </c>
      <c r="C1734" s="76" t="s">
        <v>333</v>
      </c>
      <c r="D1734" s="76" t="s">
        <v>570</v>
      </c>
      <c r="E1734" s="76"/>
      <c r="F1734" s="77" t="s">
        <v>571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>
        <f t="shared" ref="BD1734:BN1734" si="11002">BD1735</f>
        <v>0</v>
      </c>
      <c r="BE1734" s="14">
        <f t="shared" si="11002"/>
        <v>13201.99</v>
      </c>
      <c r="BF1734" s="14">
        <f t="shared" si="11002"/>
        <v>0</v>
      </c>
      <c r="BG1734" s="14">
        <f t="shared" si="11002"/>
        <v>0</v>
      </c>
      <c r="BH1734" s="14">
        <f t="shared" si="11002"/>
        <v>0</v>
      </c>
      <c r="BI1734" s="14">
        <f t="shared" si="11002"/>
        <v>0</v>
      </c>
      <c r="BJ1734" s="14">
        <f t="shared" si="11002"/>
        <v>0</v>
      </c>
      <c r="BK1734" s="14">
        <f t="shared" si="11002"/>
        <v>0</v>
      </c>
      <c r="BL1734" s="14">
        <f t="shared" si="11002"/>
        <v>0</v>
      </c>
      <c r="BM1734" s="14">
        <f t="shared" si="11002"/>
        <v>0</v>
      </c>
      <c r="BN1734" s="14">
        <f t="shared" si="11002"/>
        <v>0</v>
      </c>
      <c r="BO1734" s="14">
        <f t="shared" si="10915"/>
        <v>13201.99</v>
      </c>
      <c r="BP1734" s="14">
        <f t="shared" si="10916"/>
        <v>0</v>
      </c>
      <c r="BQ1734" s="14">
        <f t="shared" si="10917"/>
        <v>0</v>
      </c>
      <c r="BR1734" s="14">
        <f>BR1735</f>
        <v>0</v>
      </c>
      <c r="BS1734" s="14">
        <f>BS1735</f>
        <v>0</v>
      </c>
      <c r="BT1734" s="14">
        <f>BT1735</f>
        <v>0</v>
      </c>
      <c r="BU1734" s="14">
        <f t="shared" si="10918"/>
        <v>13201.99</v>
      </c>
      <c r="BV1734" s="14">
        <f t="shared" si="10919"/>
        <v>0</v>
      </c>
      <c r="BW1734" s="14">
        <f t="shared" si="10920"/>
        <v>0</v>
      </c>
      <c r="BX1734" s="14">
        <f t="shared" ref="BX1734:CF1734" si="11003">BX1735</f>
        <v>-15</v>
      </c>
      <c r="BY1734" s="14">
        <f t="shared" si="11003"/>
        <v>-666.99</v>
      </c>
      <c r="BZ1734" s="14">
        <f t="shared" si="11003"/>
        <v>0</v>
      </c>
      <c r="CA1734" s="14">
        <f t="shared" si="11003"/>
        <v>0</v>
      </c>
      <c r="CB1734" s="14">
        <f t="shared" si="11003"/>
        <v>0</v>
      </c>
      <c r="CC1734" s="14">
        <f t="shared" si="11003"/>
        <v>0</v>
      </c>
      <c r="CD1734" s="14">
        <f t="shared" si="11003"/>
        <v>0</v>
      </c>
      <c r="CE1734" s="14">
        <f t="shared" si="11003"/>
        <v>0</v>
      </c>
      <c r="CF1734" s="14">
        <f t="shared" si="11003"/>
        <v>0</v>
      </c>
      <c r="CG1734" s="14">
        <f t="shared" si="10922"/>
        <v>12520</v>
      </c>
      <c r="CH1734" s="14">
        <f>CH1735</f>
        <v>0</v>
      </c>
      <c r="CI1734" s="84">
        <f t="shared" si="10934"/>
        <v>12520</v>
      </c>
      <c r="CJ1734" s="14">
        <f t="shared" si="10923"/>
        <v>0</v>
      </c>
      <c r="CK1734" s="52">
        <f>CK1735</f>
        <v>0</v>
      </c>
      <c r="CL1734" s="84">
        <f t="shared" si="10935"/>
        <v>0</v>
      </c>
      <c r="CM1734" s="14">
        <f t="shared" si="10924"/>
        <v>0</v>
      </c>
      <c r="CN1734" s="52">
        <f>CN1735</f>
        <v>0</v>
      </c>
      <c r="CO1734" s="84">
        <f t="shared" si="10936"/>
        <v>0</v>
      </c>
      <c r="CP1734" s="14">
        <f>CP1735</f>
        <v>0</v>
      </c>
      <c r="CQ1734" s="29"/>
      <c r="CR1734" s="29"/>
      <c r="CT1734" s="1"/>
    </row>
    <row r="1735" spans="1:98" ht="31.2" customHeight="1" x14ac:dyDescent="0.3">
      <c r="A1735" s="76" t="s">
        <v>527</v>
      </c>
      <c r="B1735" s="76" t="s">
        <v>68</v>
      </c>
      <c r="C1735" s="76" t="s">
        <v>333</v>
      </c>
      <c r="D1735" s="76" t="s">
        <v>570</v>
      </c>
      <c r="E1735" s="76" t="s">
        <v>91</v>
      </c>
      <c r="F1735" s="77" t="s">
        <v>92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>
        <v>13201.99</v>
      </c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>
        <f t="shared" si="10915"/>
        <v>13201.99</v>
      </c>
      <c r="BP1735" s="14">
        <f t="shared" si="10916"/>
        <v>0</v>
      </c>
      <c r="BQ1735" s="14">
        <f t="shared" si="10917"/>
        <v>0</v>
      </c>
      <c r="BR1735" s="14"/>
      <c r="BS1735" s="14"/>
      <c r="BT1735" s="14"/>
      <c r="BU1735" s="14">
        <f t="shared" si="10918"/>
        <v>13201.99</v>
      </c>
      <c r="BV1735" s="14">
        <f t="shared" si="10919"/>
        <v>0</v>
      </c>
      <c r="BW1735" s="14">
        <f t="shared" si="10920"/>
        <v>0</v>
      </c>
      <c r="BX1735" s="14">
        <v>-15</v>
      </c>
      <c r="BY1735" s="14">
        <v>-666.99</v>
      </c>
      <c r="BZ1735" s="14"/>
      <c r="CA1735" s="14"/>
      <c r="CB1735" s="14"/>
      <c r="CC1735" s="14"/>
      <c r="CD1735" s="14"/>
      <c r="CE1735" s="14"/>
      <c r="CF1735" s="14"/>
      <c r="CG1735" s="14">
        <f t="shared" si="10922"/>
        <v>12520</v>
      </c>
      <c r="CH1735" s="14"/>
      <c r="CI1735" s="84">
        <f t="shared" si="10934"/>
        <v>12520</v>
      </c>
      <c r="CJ1735" s="14">
        <f t="shared" si="10923"/>
        <v>0</v>
      </c>
      <c r="CK1735" s="52"/>
      <c r="CL1735" s="84">
        <f t="shared" si="10935"/>
        <v>0</v>
      </c>
      <c r="CM1735" s="14">
        <f t="shared" si="10924"/>
        <v>0</v>
      </c>
      <c r="CN1735" s="52"/>
      <c r="CO1735" s="84">
        <f t="shared" si="10936"/>
        <v>0</v>
      </c>
      <c r="CP1735" s="14"/>
      <c r="CQ1735" s="29"/>
      <c r="CR1735" s="29"/>
      <c r="CT1735" s="1"/>
    </row>
    <row r="1736" spans="1:98" ht="93.6" customHeight="1" x14ac:dyDescent="0.3">
      <c r="A1736" s="76" t="s">
        <v>527</v>
      </c>
      <c r="B1736" s="76" t="s">
        <v>68</v>
      </c>
      <c r="C1736" s="76" t="s">
        <v>333</v>
      </c>
      <c r="D1736" s="76" t="s">
        <v>572</v>
      </c>
      <c r="E1736" s="76"/>
      <c r="F1736" s="77" t="s">
        <v>573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>
        <f t="shared" ref="BX1736:CF1736" si="11004">BX1737</f>
        <v>0</v>
      </c>
      <c r="BY1736" s="14">
        <f t="shared" si="11004"/>
        <v>430.16</v>
      </c>
      <c r="BZ1736" s="14">
        <f t="shared" si="11004"/>
        <v>0</v>
      </c>
      <c r="CA1736" s="14">
        <f t="shared" si="11004"/>
        <v>0</v>
      </c>
      <c r="CB1736" s="14">
        <f t="shared" si="11004"/>
        <v>0</v>
      </c>
      <c r="CC1736" s="14">
        <f t="shared" si="11004"/>
        <v>0</v>
      </c>
      <c r="CD1736" s="14">
        <f t="shared" si="11004"/>
        <v>0</v>
      </c>
      <c r="CE1736" s="14">
        <f t="shared" si="11004"/>
        <v>0</v>
      </c>
      <c r="CF1736" s="14">
        <f t="shared" si="11004"/>
        <v>0</v>
      </c>
      <c r="CG1736" s="14">
        <f t="shared" si="10922"/>
        <v>430.16</v>
      </c>
      <c r="CH1736" s="14">
        <f>CH1737</f>
        <v>0</v>
      </c>
      <c r="CI1736" s="84">
        <f t="shared" si="10934"/>
        <v>430.16</v>
      </c>
      <c r="CJ1736" s="14">
        <f t="shared" si="10923"/>
        <v>0</v>
      </c>
      <c r="CK1736" s="52">
        <f>CK1737</f>
        <v>0</v>
      </c>
      <c r="CL1736" s="84">
        <f t="shared" si="10935"/>
        <v>0</v>
      </c>
      <c r="CM1736" s="14">
        <f t="shared" si="10924"/>
        <v>0</v>
      </c>
      <c r="CN1736" s="52">
        <f>CN1737</f>
        <v>0</v>
      </c>
      <c r="CO1736" s="84">
        <f t="shared" si="10936"/>
        <v>0</v>
      </c>
      <c r="CP1736" s="14">
        <f>CP1737</f>
        <v>0</v>
      </c>
      <c r="CQ1736" s="29"/>
      <c r="CR1736" s="29"/>
      <c r="CT1736" s="1"/>
    </row>
    <row r="1737" spans="1:98" ht="31.2" customHeight="1" x14ac:dyDescent="0.3">
      <c r="A1737" s="76" t="s">
        <v>527</v>
      </c>
      <c r="B1737" s="76" t="s">
        <v>68</v>
      </c>
      <c r="C1737" s="76" t="s">
        <v>333</v>
      </c>
      <c r="D1737" s="76" t="s">
        <v>572</v>
      </c>
      <c r="E1737" s="76" t="s">
        <v>91</v>
      </c>
      <c r="F1737" s="77" t="s">
        <v>92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>
        <v>430.16</v>
      </c>
      <c r="BZ1737" s="14"/>
      <c r="CA1737" s="14"/>
      <c r="CB1737" s="14"/>
      <c r="CC1737" s="14"/>
      <c r="CD1737" s="14"/>
      <c r="CE1737" s="14"/>
      <c r="CF1737" s="14"/>
      <c r="CG1737" s="14">
        <f t="shared" si="10922"/>
        <v>430.16</v>
      </c>
      <c r="CH1737" s="14"/>
      <c r="CI1737" s="84">
        <f t="shared" si="10934"/>
        <v>430.16</v>
      </c>
      <c r="CJ1737" s="14">
        <f t="shared" si="10923"/>
        <v>0</v>
      </c>
      <c r="CK1737" s="52"/>
      <c r="CL1737" s="84">
        <f t="shared" si="10935"/>
        <v>0</v>
      </c>
      <c r="CM1737" s="14">
        <f t="shared" si="10924"/>
        <v>0</v>
      </c>
      <c r="CN1737" s="52"/>
      <c r="CO1737" s="84">
        <f t="shared" si="10936"/>
        <v>0</v>
      </c>
      <c r="CP1737" s="14"/>
      <c r="CQ1737" s="29"/>
      <c r="CR1737" s="29"/>
      <c r="CT1737" s="1"/>
    </row>
    <row r="1738" spans="1:98" ht="15.6" customHeight="1" x14ac:dyDescent="0.3">
      <c r="A1738" s="76" t="s">
        <v>527</v>
      </c>
      <c r="B1738" s="76" t="s">
        <v>68</v>
      </c>
      <c r="C1738" s="76" t="s">
        <v>333</v>
      </c>
      <c r="D1738" s="76" t="s">
        <v>474</v>
      </c>
      <c r="E1738" s="76"/>
      <c r="F1738" s="77" t="s">
        <v>41</v>
      </c>
      <c r="G1738" s="14">
        <f t="shared" ref="G1738:L1738" si="11005">G1739</f>
        <v>55942.3</v>
      </c>
      <c r="H1738" s="14">
        <f t="shared" si="11005"/>
        <v>56592.1</v>
      </c>
      <c r="I1738" s="14">
        <f t="shared" si="11005"/>
        <v>72597.7</v>
      </c>
      <c r="J1738" s="14">
        <f t="shared" si="11005"/>
        <v>0</v>
      </c>
      <c r="K1738" s="14">
        <f t="shared" si="11005"/>
        <v>0</v>
      </c>
      <c r="L1738" s="14">
        <f t="shared" si="11005"/>
        <v>0</v>
      </c>
      <c r="M1738" s="14">
        <f t="shared" si="10846"/>
        <v>55942.3</v>
      </c>
      <c r="N1738" s="14">
        <f t="shared" si="10847"/>
        <v>56592.1</v>
      </c>
      <c r="O1738" s="14">
        <f t="shared" si="10848"/>
        <v>72597.7</v>
      </c>
      <c r="P1738" s="14">
        <f t="shared" ref="P1738:X1738" si="11006">P1739</f>
        <v>0</v>
      </c>
      <c r="Q1738" s="14">
        <f t="shared" si="11006"/>
        <v>0</v>
      </c>
      <c r="R1738" s="14">
        <f t="shared" si="11006"/>
        <v>0</v>
      </c>
      <c r="S1738" s="14">
        <f t="shared" si="11006"/>
        <v>549.66530999999998</v>
      </c>
      <c r="T1738" s="14">
        <f t="shared" si="11006"/>
        <v>0</v>
      </c>
      <c r="U1738" s="14">
        <f t="shared" si="11006"/>
        <v>0</v>
      </c>
      <c r="V1738" s="14">
        <f t="shared" si="11006"/>
        <v>0</v>
      </c>
      <c r="W1738" s="14">
        <f t="shared" si="11006"/>
        <v>0</v>
      </c>
      <c r="X1738" s="14">
        <f t="shared" si="11006"/>
        <v>0</v>
      </c>
      <c r="Y1738" s="14">
        <f t="shared" si="10901"/>
        <v>56491.96531</v>
      </c>
      <c r="Z1738" s="14">
        <f t="shared" si="10902"/>
        <v>56592.1</v>
      </c>
      <c r="AA1738" s="14">
        <f t="shared" si="10903"/>
        <v>72597.7</v>
      </c>
      <c r="AB1738" s="14">
        <f>AB1739</f>
        <v>0</v>
      </c>
      <c r="AC1738" s="14">
        <f>AC1739</f>
        <v>0</v>
      </c>
      <c r="AD1738" s="14">
        <f>AD1739</f>
        <v>0</v>
      </c>
      <c r="AE1738" s="14">
        <f t="shared" si="10904"/>
        <v>56491.96531</v>
      </c>
      <c r="AF1738" s="14">
        <f t="shared" si="10905"/>
        <v>56592.1</v>
      </c>
      <c r="AG1738" s="14">
        <f t="shared" si="10906"/>
        <v>72597.7</v>
      </c>
      <c r="AH1738" s="14">
        <f t="shared" ref="AH1738:AV1738" si="11007">AH1739</f>
        <v>0</v>
      </c>
      <c r="AI1738" s="14">
        <f t="shared" si="11007"/>
        <v>0</v>
      </c>
      <c r="AJ1738" s="14">
        <f t="shared" si="11007"/>
        <v>0</v>
      </c>
      <c r="AK1738" s="14">
        <f t="shared" si="11007"/>
        <v>0</v>
      </c>
      <c r="AL1738" s="14">
        <f t="shared" si="11007"/>
        <v>0</v>
      </c>
      <c r="AM1738" s="14">
        <f t="shared" si="11007"/>
        <v>0</v>
      </c>
      <c r="AN1738" s="14">
        <f t="shared" si="11007"/>
        <v>0</v>
      </c>
      <c r="AO1738" s="14">
        <f t="shared" si="11007"/>
        <v>0</v>
      </c>
      <c r="AP1738" s="14">
        <f t="shared" si="11007"/>
        <v>0</v>
      </c>
      <c r="AQ1738" s="14">
        <f t="shared" si="11007"/>
        <v>0</v>
      </c>
      <c r="AR1738" s="14">
        <f t="shared" si="11007"/>
        <v>0</v>
      </c>
      <c r="AS1738" s="14">
        <f t="shared" si="11007"/>
        <v>0</v>
      </c>
      <c r="AT1738" s="14">
        <f t="shared" si="11007"/>
        <v>0</v>
      </c>
      <c r="AU1738" s="14">
        <f t="shared" si="11007"/>
        <v>0</v>
      </c>
      <c r="AV1738" s="14">
        <f t="shared" si="11007"/>
        <v>0</v>
      </c>
      <c r="AW1738" s="14">
        <f t="shared" si="10908"/>
        <v>56491.96531</v>
      </c>
      <c r="AX1738" s="14">
        <f t="shared" si="10909"/>
        <v>56592.1</v>
      </c>
      <c r="AY1738" s="14">
        <f t="shared" si="10910"/>
        <v>72597.7</v>
      </c>
      <c r="AZ1738" s="14">
        <f>AZ1739</f>
        <v>0</v>
      </c>
      <c r="BA1738" s="14">
        <f t="shared" si="10911"/>
        <v>56491.96531</v>
      </c>
      <c r="BB1738" s="14">
        <f t="shared" si="10912"/>
        <v>56592.1</v>
      </c>
      <c r="BC1738" s="14">
        <f t="shared" si="10913"/>
        <v>72597.7</v>
      </c>
      <c r="BD1738" s="14">
        <f t="shared" ref="BD1738:BN1738" si="11008">BD1739</f>
        <v>0</v>
      </c>
      <c r="BE1738" s="14">
        <f t="shared" si="11008"/>
        <v>0</v>
      </c>
      <c r="BF1738" s="14">
        <f t="shared" si="11008"/>
        <v>475.43700000000001</v>
      </c>
      <c r="BG1738" s="14">
        <f t="shared" si="11008"/>
        <v>0</v>
      </c>
      <c r="BH1738" s="14">
        <f t="shared" si="11008"/>
        <v>0</v>
      </c>
      <c r="BI1738" s="14">
        <f t="shared" si="11008"/>
        <v>0</v>
      </c>
      <c r="BJ1738" s="14">
        <f t="shared" si="11008"/>
        <v>0</v>
      </c>
      <c r="BK1738" s="14">
        <f t="shared" si="11008"/>
        <v>0</v>
      </c>
      <c r="BL1738" s="14">
        <f t="shared" si="11008"/>
        <v>0</v>
      </c>
      <c r="BM1738" s="14">
        <f t="shared" si="11008"/>
        <v>0</v>
      </c>
      <c r="BN1738" s="14">
        <f t="shared" si="11008"/>
        <v>0</v>
      </c>
      <c r="BO1738" s="14">
        <f t="shared" si="10915"/>
        <v>56967.402309999998</v>
      </c>
      <c r="BP1738" s="14">
        <f t="shared" si="10916"/>
        <v>56592.1</v>
      </c>
      <c r="BQ1738" s="14">
        <f t="shared" si="10917"/>
        <v>72597.7</v>
      </c>
      <c r="BR1738" s="14">
        <f>BR1739</f>
        <v>-75.436999999999998</v>
      </c>
      <c r="BS1738" s="14">
        <f>BS1739</f>
        <v>0</v>
      </c>
      <c r="BT1738" s="14">
        <f>BT1739</f>
        <v>0</v>
      </c>
      <c r="BU1738" s="14">
        <f t="shared" si="10918"/>
        <v>56891.96531</v>
      </c>
      <c r="BV1738" s="14">
        <f t="shared" si="10919"/>
        <v>56592.1</v>
      </c>
      <c r="BW1738" s="14">
        <f t="shared" si="10920"/>
        <v>72597.7</v>
      </c>
      <c r="BX1738" s="14">
        <f t="shared" ref="BX1738:CF1738" si="11009">BX1739</f>
        <v>0</v>
      </c>
      <c r="BY1738" s="14">
        <f t="shared" si="11009"/>
        <v>8533.7710000000006</v>
      </c>
      <c r="BZ1738" s="14">
        <f t="shared" si="11009"/>
        <v>0</v>
      </c>
      <c r="CA1738" s="14">
        <f t="shared" si="11009"/>
        <v>0</v>
      </c>
      <c r="CB1738" s="14">
        <f t="shared" si="11009"/>
        <v>0</v>
      </c>
      <c r="CC1738" s="14">
        <f t="shared" si="11009"/>
        <v>0</v>
      </c>
      <c r="CD1738" s="14">
        <f t="shared" si="11009"/>
        <v>0</v>
      </c>
      <c r="CE1738" s="14">
        <f t="shared" si="11009"/>
        <v>0</v>
      </c>
      <c r="CF1738" s="14">
        <f t="shared" si="11009"/>
        <v>0</v>
      </c>
      <c r="CG1738" s="14">
        <f t="shared" si="10922"/>
        <v>65425.73631</v>
      </c>
      <c r="CH1738" s="14">
        <f>CH1739</f>
        <v>0</v>
      </c>
      <c r="CI1738" s="84">
        <f t="shared" si="10934"/>
        <v>65425.73631</v>
      </c>
      <c r="CJ1738" s="14">
        <f t="shared" si="10923"/>
        <v>56592.1</v>
      </c>
      <c r="CK1738" s="52">
        <f>CK1739</f>
        <v>0</v>
      </c>
      <c r="CL1738" s="84">
        <f t="shared" si="10935"/>
        <v>56592.1</v>
      </c>
      <c r="CM1738" s="14">
        <f t="shared" si="10924"/>
        <v>72597.7</v>
      </c>
      <c r="CN1738" s="52">
        <f>CN1739</f>
        <v>0</v>
      </c>
      <c r="CO1738" s="84">
        <f t="shared" si="10936"/>
        <v>72597.7</v>
      </c>
      <c r="CP1738" s="14">
        <f>CP1739</f>
        <v>0</v>
      </c>
      <c r="CQ1738" s="29"/>
      <c r="CR1738" s="29"/>
      <c r="CT1738" s="1"/>
    </row>
    <row r="1739" spans="1:98" ht="31.2" customHeight="1" x14ac:dyDescent="0.3">
      <c r="A1739" s="76" t="s">
        <v>527</v>
      </c>
      <c r="B1739" s="76" t="s">
        <v>68</v>
      </c>
      <c r="C1739" s="76" t="s">
        <v>333</v>
      </c>
      <c r="D1739" s="76" t="s">
        <v>493</v>
      </c>
      <c r="E1739" s="76"/>
      <c r="F1739" s="77" t="s">
        <v>494</v>
      </c>
      <c r="G1739" s="14">
        <f t="shared" ref="G1739:L1739" si="11010">G1740+G1742+G1746</f>
        <v>55942.3</v>
      </c>
      <c r="H1739" s="14">
        <f t="shared" si="11010"/>
        <v>56592.1</v>
      </c>
      <c r="I1739" s="14">
        <f t="shared" si="11010"/>
        <v>72597.7</v>
      </c>
      <c r="J1739" s="14">
        <f t="shared" si="11010"/>
        <v>0</v>
      </c>
      <c r="K1739" s="14">
        <f t="shared" si="11010"/>
        <v>0</v>
      </c>
      <c r="L1739" s="14">
        <f t="shared" si="11010"/>
        <v>0</v>
      </c>
      <c r="M1739" s="14">
        <f t="shared" si="10846"/>
        <v>55942.3</v>
      </c>
      <c r="N1739" s="14">
        <f t="shared" si="10847"/>
        <v>56592.1</v>
      </c>
      <c r="O1739" s="14">
        <f t="shared" si="10848"/>
        <v>72597.7</v>
      </c>
      <c r="P1739" s="14">
        <f t="shared" ref="P1739:X1739" si="11011">P1740+P1742+P1746</f>
        <v>0</v>
      </c>
      <c r="Q1739" s="14">
        <f t="shared" si="11011"/>
        <v>0</v>
      </c>
      <c r="R1739" s="14">
        <f t="shared" si="11011"/>
        <v>0</v>
      </c>
      <c r="S1739" s="14">
        <f t="shared" si="11011"/>
        <v>549.66530999999998</v>
      </c>
      <c r="T1739" s="14">
        <f t="shared" si="11011"/>
        <v>0</v>
      </c>
      <c r="U1739" s="14">
        <f t="shared" si="11011"/>
        <v>0</v>
      </c>
      <c r="V1739" s="14">
        <f t="shared" si="11011"/>
        <v>0</v>
      </c>
      <c r="W1739" s="14">
        <f t="shared" si="11011"/>
        <v>0</v>
      </c>
      <c r="X1739" s="14">
        <f t="shared" si="11011"/>
        <v>0</v>
      </c>
      <c r="Y1739" s="14">
        <f t="shared" si="10901"/>
        <v>56491.96531</v>
      </c>
      <c r="Z1739" s="14">
        <f t="shared" si="10902"/>
        <v>56592.1</v>
      </c>
      <c r="AA1739" s="14">
        <f t="shared" si="10903"/>
        <v>72597.7</v>
      </c>
      <c r="AB1739" s="14">
        <f>AB1740+AB1742+AB1746</f>
        <v>0</v>
      </c>
      <c r="AC1739" s="14">
        <f>AC1740+AC1742+AC1746</f>
        <v>0</v>
      </c>
      <c r="AD1739" s="14">
        <f>AD1740+AD1742+AD1746</f>
        <v>0</v>
      </c>
      <c r="AE1739" s="14">
        <f t="shared" si="10904"/>
        <v>56491.96531</v>
      </c>
      <c r="AF1739" s="14">
        <f t="shared" si="10905"/>
        <v>56592.1</v>
      </c>
      <c r="AG1739" s="14">
        <f t="shared" si="10906"/>
        <v>72597.7</v>
      </c>
      <c r="AH1739" s="14">
        <f t="shared" ref="AH1739:AV1739" si="11012">AH1740+AH1742+AH1746</f>
        <v>0</v>
      </c>
      <c r="AI1739" s="14">
        <f t="shared" si="11012"/>
        <v>0</v>
      </c>
      <c r="AJ1739" s="14">
        <f t="shared" si="11012"/>
        <v>0</v>
      </c>
      <c r="AK1739" s="14">
        <f t="shared" si="11012"/>
        <v>0</v>
      </c>
      <c r="AL1739" s="14">
        <f t="shared" si="11012"/>
        <v>0</v>
      </c>
      <c r="AM1739" s="14">
        <f t="shared" si="11012"/>
        <v>0</v>
      </c>
      <c r="AN1739" s="14">
        <f t="shared" si="11012"/>
        <v>0</v>
      </c>
      <c r="AO1739" s="14">
        <f t="shared" si="11012"/>
        <v>0</v>
      </c>
      <c r="AP1739" s="14">
        <f t="shared" si="11012"/>
        <v>0</v>
      </c>
      <c r="AQ1739" s="14">
        <f t="shared" si="11012"/>
        <v>0</v>
      </c>
      <c r="AR1739" s="14">
        <f t="shared" si="11012"/>
        <v>0</v>
      </c>
      <c r="AS1739" s="14">
        <f t="shared" si="11012"/>
        <v>0</v>
      </c>
      <c r="AT1739" s="14">
        <f t="shared" si="11012"/>
        <v>0</v>
      </c>
      <c r="AU1739" s="14">
        <f t="shared" si="11012"/>
        <v>0</v>
      </c>
      <c r="AV1739" s="14">
        <f t="shared" si="11012"/>
        <v>0</v>
      </c>
      <c r="AW1739" s="14">
        <f t="shared" si="10908"/>
        <v>56491.96531</v>
      </c>
      <c r="AX1739" s="14">
        <f t="shared" si="10909"/>
        <v>56592.1</v>
      </c>
      <c r="AY1739" s="14">
        <f t="shared" si="10910"/>
        <v>72597.7</v>
      </c>
      <c r="AZ1739" s="14">
        <f>AZ1740+AZ1742+AZ1746</f>
        <v>0</v>
      </c>
      <c r="BA1739" s="14">
        <f t="shared" si="10911"/>
        <v>56491.96531</v>
      </c>
      <c r="BB1739" s="14">
        <f t="shared" si="10912"/>
        <v>56592.1</v>
      </c>
      <c r="BC1739" s="14">
        <f t="shared" si="10913"/>
        <v>72597.7</v>
      </c>
      <c r="BD1739" s="14">
        <f t="shared" ref="BD1739:BN1739" si="11013">BD1740+BD1742+BD1746+BD1744</f>
        <v>0</v>
      </c>
      <c r="BE1739" s="14">
        <f t="shared" si="11013"/>
        <v>0</v>
      </c>
      <c r="BF1739" s="14">
        <f t="shared" si="11013"/>
        <v>475.43700000000001</v>
      </c>
      <c r="BG1739" s="14">
        <f t="shared" si="11013"/>
        <v>0</v>
      </c>
      <c r="BH1739" s="14">
        <f t="shared" si="11013"/>
        <v>0</v>
      </c>
      <c r="BI1739" s="14">
        <f t="shared" si="11013"/>
        <v>0</v>
      </c>
      <c r="BJ1739" s="14">
        <f t="shared" si="11013"/>
        <v>0</v>
      </c>
      <c r="BK1739" s="14">
        <f t="shared" si="11013"/>
        <v>0</v>
      </c>
      <c r="BL1739" s="14">
        <f t="shared" si="11013"/>
        <v>0</v>
      </c>
      <c r="BM1739" s="14">
        <f t="shared" si="11013"/>
        <v>0</v>
      </c>
      <c r="BN1739" s="14">
        <f t="shared" si="11013"/>
        <v>0</v>
      </c>
      <c r="BO1739" s="14">
        <f t="shared" si="10915"/>
        <v>56967.402309999998</v>
      </c>
      <c r="BP1739" s="14">
        <f t="shared" si="10916"/>
        <v>56592.1</v>
      </c>
      <c r="BQ1739" s="14">
        <f t="shared" si="10917"/>
        <v>72597.7</v>
      </c>
      <c r="BR1739" s="14">
        <f>BR1740+BR1742+BR1746+BR1744</f>
        <v>-75.436999999999998</v>
      </c>
      <c r="BS1739" s="14">
        <f>BS1740+BS1742+BS1746+BS1744</f>
        <v>0</v>
      </c>
      <c r="BT1739" s="14">
        <f>BT1740+BT1742+BT1746+BT1744</f>
        <v>0</v>
      </c>
      <c r="BU1739" s="14">
        <f t="shared" si="10918"/>
        <v>56891.96531</v>
      </c>
      <c r="BV1739" s="14">
        <f t="shared" si="10919"/>
        <v>56592.1</v>
      </c>
      <c r="BW1739" s="14">
        <f t="shared" si="10920"/>
        <v>72597.7</v>
      </c>
      <c r="BX1739" s="14">
        <f t="shared" ref="BX1739:CF1739" si="11014">BX1740+BX1742+BX1746+BX1744</f>
        <v>0</v>
      </c>
      <c r="BY1739" s="14">
        <f t="shared" si="11014"/>
        <v>8533.7710000000006</v>
      </c>
      <c r="BZ1739" s="14">
        <f t="shared" si="11014"/>
        <v>0</v>
      </c>
      <c r="CA1739" s="14">
        <f t="shared" si="11014"/>
        <v>0</v>
      </c>
      <c r="CB1739" s="14">
        <f t="shared" si="11014"/>
        <v>0</v>
      </c>
      <c r="CC1739" s="14">
        <f t="shared" si="11014"/>
        <v>0</v>
      </c>
      <c r="CD1739" s="14">
        <f t="shared" si="11014"/>
        <v>0</v>
      </c>
      <c r="CE1739" s="14">
        <f t="shared" si="11014"/>
        <v>0</v>
      </c>
      <c r="CF1739" s="14">
        <f t="shared" si="11014"/>
        <v>0</v>
      </c>
      <c r="CG1739" s="14">
        <f t="shared" si="10922"/>
        <v>65425.73631</v>
      </c>
      <c r="CH1739" s="14">
        <f>CH1740+CH1742+CH1746+CH1744</f>
        <v>0</v>
      </c>
      <c r="CI1739" s="84">
        <f t="shared" si="10934"/>
        <v>65425.73631</v>
      </c>
      <c r="CJ1739" s="14">
        <f t="shared" si="10923"/>
        <v>56592.1</v>
      </c>
      <c r="CK1739" s="52">
        <f>CK1740+CK1742+CK1746+CK1744</f>
        <v>0</v>
      </c>
      <c r="CL1739" s="84">
        <f t="shared" si="10935"/>
        <v>56592.1</v>
      </c>
      <c r="CM1739" s="14">
        <f t="shared" si="10924"/>
        <v>72597.7</v>
      </c>
      <c r="CN1739" s="52">
        <f>CN1740+CN1742+CN1746+CN1744</f>
        <v>0</v>
      </c>
      <c r="CO1739" s="84">
        <f t="shared" si="10936"/>
        <v>72597.7</v>
      </c>
      <c r="CP1739" s="14">
        <f>CP1740+CP1742+CP1746+CP1744</f>
        <v>0</v>
      </c>
      <c r="CQ1739" s="29"/>
      <c r="CR1739" s="29"/>
      <c r="CT1739" s="1"/>
    </row>
    <row r="1740" spans="1:98" ht="15.6" customHeight="1" x14ac:dyDescent="0.3">
      <c r="A1740" s="76" t="s">
        <v>527</v>
      </c>
      <c r="B1740" s="76" t="s">
        <v>68</v>
      </c>
      <c r="C1740" s="76" t="s">
        <v>333</v>
      </c>
      <c r="D1740" s="76" t="s">
        <v>574</v>
      </c>
      <c r="E1740" s="76"/>
      <c r="F1740" s="77" t="s">
        <v>575</v>
      </c>
      <c r="G1740" s="14">
        <f t="shared" ref="G1740:L1740" si="11015">G1741</f>
        <v>1045.5</v>
      </c>
      <c r="H1740" s="14">
        <f t="shared" si="11015"/>
        <v>1045.5</v>
      </c>
      <c r="I1740" s="14">
        <f t="shared" si="11015"/>
        <v>1045.5</v>
      </c>
      <c r="J1740" s="14">
        <f t="shared" si="11015"/>
        <v>0</v>
      </c>
      <c r="K1740" s="14">
        <f t="shared" si="11015"/>
        <v>0</v>
      </c>
      <c r="L1740" s="14">
        <f t="shared" si="11015"/>
        <v>0</v>
      </c>
      <c r="M1740" s="14">
        <f t="shared" si="10846"/>
        <v>1045.5</v>
      </c>
      <c r="N1740" s="14">
        <f t="shared" si="10847"/>
        <v>1045.5</v>
      </c>
      <c r="O1740" s="14">
        <f t="shared" si="10848"/>
        <v>1045.5</v>
      </c>
      <c r="P1740" s="14">
        <f t="shared" ref="P1740:X1740" si="11016">P1741</f>
        <v>0</v>
      </c>
      <c r="Q1740" s="14">
        <f t="shared" si="11016"/>
        <v>0</v>
      </c>
      <c r="R1740" s="14">
        <f t="shared" si="11016"/>
        <v>0</v>
      </c>
      <c r="S1740" s="14">
        <f t="shared" si="11016"/>
        <v>0</v>
      </c>
      <c r="T1740" s="14">
        <f t="shared" si="11016"/>
        <v>0</v>
      </c>
      <c r="U1740" s="14">
        <f t="shared" si="11016"/>
        <v>0</v>
      </c>
      <c r="V1740" s="14">
        <f t="shared" si="11016"/>
        <v>0</v>
      </c>
      <c r="W1740" s="14">
        <f t="shared" si="11016"/>
        <v>0</v>
      </c>
      <c r="X1740" s="14">
        <f t="shared" si="11016"/>
        <v>0</v>
      </c>
      <c r="Y1740" s="14">
        <f t="shared" si="10901"/>
        <v>1045.5</v>
      </c>
      <c r="Z1740" s="14">
        <f t="shared" si="10902"/>
        <v>1045.5</v>
      </c>
      <c r="AA1740" s="14">
        <f t="shared" si="10903"/>
        <v>1045.5</v>
      </c>
      <c r="AB1740" s="14">
        <f>AB1741</f>
        <v>0</v>
      </c>
      <c r="AC1740" s="14">
        <f>AC1741</f>
        <v>0</v>
      </c>
      <c r="AD1740" s="14">
        <f>AD1741</f>
        <v>0</v>
      </c>
      <c r="AE1740" s="14">
        <f t="shared" si="10904"/>
        <v>1045.5</v>
      </c>
      <c r="AF1740" s="14">
        <f t="shared" si="10905"/>
        <v>1045.5</v>
      </c>
      <c r="AG1740" s="14">
        <f t="shared" si="10906"/>
        <v>1045.5</v>
      </c>
      <c r="AH1740" s="14">
        <f t="shared" ref="AH1740:AV1740" si="11017">AH1741</f>
        <v>0</v>
      </c>
      <c r="AI1740" s="14">
        <f t="shared" si="11017"/>
        <v>0</v>
      </c>
      <c r="AJ1740" s="14">
        <f t="shared" si="11017"/>
        <v>0</v>
      </c>
      <c r="AK1740" s="14">
        <f t="shared" si="11017"/>
        <v>0</v>
      </c>
      <c r="AL1740" s="14">
        <f t="shared" si="11017"/>
        <v>0</v>
      </c>
      <c r="AM1740" s="14">
        <f t="shared" si="11017"/>
        <v>0</v>
      </c>
      <c r="AN1740" s="14">
        <f t="shared" si="11017"/>
        <v>0</v>
      </c>
      <c r="AO1740" s="14">
        <f t="shared" si="11017"/>
        <v>0</v>
      </c>
      <c r="AP1740" s="14">
        <f t="shared" si="11017"/>
        <v>0</v>
      </c>
      <c r="AQ1740" s="14">
        <f t="shared" si="11017"/>
        <v>0</v>
      </c>
      <c r="AR1740" s="14">
        <f t="shared" si="11017"/>
        <v>0</v>
      </c>
      <c r="AS1740" s="14">
        <f t="shared" si="11017"/>
        <v>0</v>
      </c>
      <c r="AT1740" s="14">
        <f t="shared" si="11017"/>
        <v>0</v>
      </c>
      <c r="AU1740" s="14">
        <f t="shared" si="11017"/>
        <v>0</v>
      </c>
      <c r="AV1740" s="14">
        <f t="shared" si="11017"/>
        <v>0</v>
      </c>
      <c r="AW1740" s="14">
        <f t="shared" si="10908"/>
        <v>1045.5</v>
      </c>
      <c r="AX1740" s="14">
        <f t="shared" si="10909"/>
        <v>1045.5</v>
      </c>
      <c r="AY1740" s="14">
        <f t="shared" si="10910"/>
        <v>1045.5</v>
      </c>
      <c r="AZ1740" s="14">
        <f>AZ1741</f>
        <v>0</v>
      </c>
      <c r="BA1740" s="14">
        <f t="shared" si="10911"/>
        <v>1045.5</v>
      </c>
      <c r="BB1740" s="14">
        <f t="shared" si="10912"/>
        <v>1045.5</v>
      </c>
      <c r="BC1740" s="14">
        <f t="shared" si="10913"/>
        <v>1045.5</v>
      </c>
      <c r="BD1740" s="14">
        <f t="shared" ref="BD1740:BN1740" si="11018">BD1741</f>
        <v>0</v>
      </c>
      <c r="BE1740" s="14">
        <f t="shared" si="11018"/>
        <v>0</v>
      </c>
      <c r="BF1740" s="14">
        <f t="shared" si="11018"/>
        <v>0</v>
      </c>
      <c r="BG1740" s="14">
        <f t="shared" si="11018"/>
        <v>0</v>
      </c>
      <c r="BH1740" s="14">
        <f t="shared" si="11018"/>
        <v>0</v>
      </c>
      <c r="BI1740" s="14">
        <f t="shared" si="11018"/>
        <v>0</v>
      </c>
      <c r="BJ1740" s="14">
        <f t="shared" si="11018"/>
        <v>0</v>
      </c>
      <c r="BK1740" s="14">
        <f t="shared" si="11018"/>
        <v>0</v>
      </c>
      <c r="BL1740" s="14">
        <f t="shared" si="11018"/>
        <v>0</v>
      </c>
      <c r="BM1740" s="14">
        <f t="shared" si="11018"/>
        <v>0</v>
      </c>
      <c r="BN1740" s="14">
        <f t="shared" si="11018"/>
        <v>0</v>
      </c>
      <c r="BO1740" s="14">
        <f t="shared" si="10915"/>
        <v>1045.5</v>
      </c>
      <c r="BP1740" s="14">
        <f t="shared" si="10916"/>
        <v>1045.5</v>
      </c>
      <c r="BQ1740" s="14">
        <f t="shared" si="10917"/>
        <v>1045.5</v>
      </c>
      <c r="BR1740" s="14">
        <f>BR1741</f>
        <v>0</v>
      </c>
      <c r="BS1740" s="14">
        <f>BS1741</f>
        <v>0</v>
      </c>
      <c r="BT1740" s="14">
        <f>BT1741</f>
        <v>0</v>
      </c>
      <c r="BU1740" s="14">
        <f t="shared" si="10918"/>
        <v>1045.5</v>
      </c>
      <c r="BV1740" s="14">
        <f t="shared" si="10919"/>
        <v>1045.5</v>
      </c>
      <c r="BW1740" s="14">
        <f t="shared" si="10920"/>
        <v>1045.5</v>
      </c>
      <c r="BX1740" s="14">
        <f t="shared" ref="BX1740:CF1740" si="11019">BX1741</f>
        <v>0</v>
      </c>
      <c r="BY1740" s="14">
        <f t="shared" si="11019"/>
        <v>0</v>
      </c>
      <c r="BZ1740" s="14">
        <f t="shared" si="11019"/>
        <v>0</v>
      </c>
      <c r="CA1740" s="14">
        <f t="shared" si="11019"/>
        <v>0</v>
      </c>
      <c r="CB1740" s="14">
        <f t="shared" si="11019"/>
        <v>0</v>
      </c>
      <c r="CC1740" s="14">
        <f t="shared" si="11019"/>
        <v>0</v>
      </c>
      <c r="CD1740" s="14">
        <f t="shared" si="11019"/>
        <v>0</v>
      </c>
      <c r="CE1740" s="14">
        <f t="shared" si="11019"/>
        <v>0</v>
      </c>
      <c r="CF1740" s="14">
        <f t="shared" si="11019"/>
        <v>0</v>
      </c>
      <c r="CG1740" s="14">
        <f>BU1740+BX1740+BY1740+BZ1740</f>
        <v>1045.5</v>
      </c>
      <c r="CH1740" s="14">
        <f>CH1741</f>
        <v>0</v>
      </c>
      <c r="CI1740" s="84">
        <f t="shared" si="10934"/>
        <v>1045.5</v>
      </c>
      <c r="CJ1740" s="14">
        <f t="shared" si="10923"/>
        <v>1045.5</v>
      </c>
      <c r="CK1740" s="52">
        <f>CK1741</f>
        <v>0</v>
      </c>
      <c r="CL1740" s="84">
        <f t="shared" si="10935"/>
        <v>1045.5</v>
      </c>
      <c r="CM1740" s="14">
        <f t="shared" si="10924"/>
        <v>1045.5</v>
      </c>
      <c r="CN1740" s="52">
        <f>CN1741</f>
        <v>0</v>
      </c>
      <c r="CO1740" s="84">
        <f t="shared" si="10936"/>
        <v>1045.5</v>
      </c>
      <c r="CP1740" s="14">
        <f>CP1741</f>
        <v>0</v>
      </c>
      <c r="CQ1740" s="29"/>
      <c r="CR1740" s="29"/>
      <c r="CT1740" s="1"/>
    </row>
    <row r="1741" spans="1:98" ht="15.6" customHeight="1" x14ac:dyDescent="0.3">
      <c r="A1741" s="76" t="s">
        <v>527</v>
      </c>
      <c r="B1741" s="76" t="s">
        <v>68</v>
      </c>
      <c r="C1741" s="76" t="s">
        <v>333</v>
      </c>
      <c r="D1741" s="76" t="s">
        <v>574</v>
      </c>
      <c r="E1741" s="76" t="s">
        <v>48</v>
      </c>
      <c r="F1741" s="77" t="s">
        <v>49</v>
      </c>
      <c r="G1741" s="14">
        <f>1551.4-505.9</f>
        <v>1045.5</v>
      </c>
      <c r="H1741" s="14">
        <f>1551.4-505.9</f>
        <v>1045.5</v>
      </c>
      <c r="I1741" s="14">
        <f>1551.4-505.9</f>
        <v>1045.5</v>
      </c>
      <c r="J1741" s="14"/>
      <c r="K1741" s="14"/>
      <c r="L1741" s="14"/>
      <c r="M1741" s="14">
        <f t="shared" si="10846"/>
        <v>1045.5</v>
      </c>
      <c r="N1741" s="14">
        <f t="shared" si="10847"/>
        <v>1045.5</v>
      </c>
      <c r="O1741" s="14">
        <f t="shared" si="10848"/>
        <v>1045.5</v>
      </c>
      <c r="P1741" s="14"/>
      <c r="Q1741" s="14"/>
      <c r="R1741" s="14"/>
      <c r="S1741" s="14"/>
      <c r="T1741" s="14"/>
      <c r="U1741" s="14"/>
      <c r="V1741" s="14"/>
      <c r="W1741" s="14"/>
      <c r="X1741" s="14"/>
      <c r="Y1741" s="14">
        <f t="shared" si="10901"/>
        <v>1045.5</v>
      </c>
      <c r="Z1741" s="14">
        <f t="shared" si="10902"/>
        <v>1045.5</v>
      </c>
      <c r="AA1741" s="14">
        <f t="shared" si="10903"/>
        <v>1045.5</v>
      </c>
      <c r="AB1741" s="14"/>
      <c r="AC1741" s="14"/>
      <c r="AD1741" s="14"/>
      <c r="AE1741" s="14">
        <f t="shared" si="10904"/>
        <v>1045.5</v>
      </c>
      <c r="AF1741" s="14">
        <f t="shared" si="10905"/>
        <v>1045.5</v>
      </c>
      <c r="AG1741" s="14">
        <f t="shared" si="10906"/>
        <v>1045.5</v>
      </c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>
        <f t="shared" si="10908"/>
        <v>1045.5</v>
      </c>
      <c r="AX1741" s="14">
        <f t="shared" si="10909"/>
        <v>1045.5</v>
      </c>
      <c r="AY1741" s="14">
        <f t="shared" si="10910"/>
        <v>1045.5</v>
      </c>
      <c r="AZ1741" s="14"/>
      <c r="BA1741" s="14">
        <f t="shared" si="10911"/>
        <v>1045.5</v>
      </c>
      <c r="BB1741" s="14">
        <f t="shared" si="10912"/>
        <v>1045.5</v>
      </c>
      <c r="BC1741" s="14">
        <f t="shared" si="10913"/>
        <v>1045.5</v>
      </c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>
        <f t="shared" si="10915"/>
        <v>1045.5</v>
      </c>
      <c r="BP1741" s="14">
        <f t="shared" si="10916"/>
        <v>1045.5</v>
      </c>
      <c r="BQ1741" s="14">
        <f t="shared" si="10917"/>
        <v>1045.5</v>
      </c>
      <c r="BR1741" s="14"/>
      <c r="BS1741" s="14"/>
      <c r="BT1741" s="14"/>
      <c r="BU1741" s="14">
        <f t="shared" si="10918"/>
        <v>1045.5</v>
      </c>
      <c r="BV1741" s="14">
        <f t="shared" si="10919"/>
        <v>1045.5</v>
      </c>
      <c r="BW1741" s="14">
        <f t="shared" si="10920"/>
        <v>1045.5</v>
      </c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>
        <f t="shared" si="10922"/>
        <v>1045.5</v>
      </c>
      <c r="CH1741" s="14"/>
      <c r="CI1741" s="84">
        <f t="shared" si="10934"/>
        <v>1045.5</v>
      </c>
      <c r="CJ1741" s="14">
        <f t="shared" si="10923"/>
        <v>1045.5</v>
      </c>
      <c r="CK1741" s="52"/>
      <c r="CL1741" s="84">
        <f t="shared" si="10935"/>
        <v>1045.5</v>
      </c>
      <c r="CM1741" s="14">
        <f t="shared" si="10924"/>
        <v>1045.5</v>
      </c>
      <c r="CN1741" s="52"/>
      <c r="CO1741" s="84">
        <f t="shared" si="10936"/>
        <v>1045.5</v>
      </c>
      <c r="CP1741" s="14"/>
      <c r="CQ1741" s="29"/>
      <c r="CR1741" s="29"/>
      <c r="CT1741" s="1"/>
    </row>
    <row r="1742" spans="1:98" ht="31.2" customHeight="1" x14ac:dyDescent="0.3">
      <c r="A1742" s="76" t="s">
        <v>527</v>
      </c>
      <c r="B1742" s="76" t="s">
        <v>68</v>
      </c>
      <c r="C1742" s="76" t="s">
        <v>333</v>
      </c>
      <c r="D1742" s="76" t="s">
        <v>495</v>
      </c>
      <c r="E1742" s="76"/>
      <c r="F1742" s="77" t="s">
        <v>496</v>
      </c>
      <c r="G1742" s="14">
        <f t="shared" ref="G1742:L1742" si="11020">G1743</f>
        <v>35702.6</v>
      </c>
      <c r="H1742" s="14">
        <f t="shared" si="11020"/>
        <v>35702.6</v>
      </c>
      <c r="I1742" s="14">
        <f t="shared" si="11020"/>
        <v>35702.6</v>
      </c>
      <c r="J1742" s="14">
        <f t="shared" si="11020"/>
        <v>0</v>
      </c>
      <c r="K1742" s="14">
        <f t="shared" si="11020"/>
        <v>0</v>
      </c>
      <c r="L1742" s="14">
        <f t="shared" si="11020"/>
        <v>0</v>
      </c>
      <c r="M1742" s="14">
        <f t="shared" si="10846"/>
        <v>35702.6</v>
      </c>
      <c r="N1742" s="14">
        <f t="shared" si="10847"/>
        <v>35702.6</v>
      </c>
      <c r="O1742" s="14">
        <f t="shared" si="10848"/>
        <v>35702.6</v>
      </c>
      <c r="P1742" s="14">
        <f t="shared" ref="P1742:X1742" si="11021">P1743</f>
        <v>0</v>
      </c>
      <c r="Q1742" s="14">
        <f t="shared" si="11021"/>
        <v>0</v>
      </c>
      <c r="R1742" s="14">
        <f t="shared" si="11021"/>
        <v>0</v>
      </c>
      <c r="S1742" s="14">
        <f t="shared" si="11021"/>
        <v>549.66530999999998</v>
      </c>
      <c r="T1742" s="14">
        <f t="shared" si="11021"/>
        <v>0</v>
      </c>
      <c r="U1742" s="14">
        <f t="shared" si="11021"/>
        <v>0</v>
      </c>
      <c r="V1742" s="14">
        <f t="shared" si="11021"/>
        <v>0</v>
      </c>
      <c r="W1742" s="14">
        <f t="shared" si="11021"/>
        <v>0</v>
      </c>
      <c r="X1742" s="14">
        <f t="shared" si="11021"/>
        <v>0</v>
      </c>
      <c r="Y1742" s="14">
        <f t="shared" si="10901"/>
        <v>36252.265309999995</v>
      </c>
      <c r="Z1742" s="14">
        <f t="shared" si="10902"/>
        <v>35702.6</v>
      </c>
      <c r="AA1742" s="14">
        <f t="shared" si="10903"/>
        <v>35702.6</v>
      </c>
      <c r="AB1742" s="14">
        <f>AB1743</f>
        <v>0</v>
      </c>
      <c r="AC1742" s="14">
        <f>AC1743</f>
        <v>0</v>
      </c>
      <c r="AD1742" s="14">
        <f>AD1743</f>
        <v>0</v>
      </c>
      <c r="AE1742" s="14">
        <f t="shared" si="10904"/>
        <v>36252.265309999995</v>
      </c>
      <c r="AF1742" s="14">
        <f t="shared" si="10905"/>
        <v>35702.6</v>
      </c>
      <c r="AG1742" s="14">
        <f t="shared" si="10906"/>
        <v>35702.6</v>
      </c>
      <c r="AH1742" s="14">
        <f t="shared" ref="AH1742:AV1742" si="11022">AH1743</f>
        <v>0</v>
      </c>
      <c r="AI1742" s="14">
        <f t="shared" si="11022"/>
        <v>0</v>
      </c>
      <c r="AJ1742" s="14">
        <f t="shared" si="11022"/>
        <v>0</v>
      </c>
      <c r="AK1742" s="14">
        <f t="shared" si="11022"/>
        <v>0</v>
      </c>
      <c r="AL1742" s="14">
        <f t="shared" si="11022"/>
        <v>0</v>
      </c>
      <c r="AM1742" s="14">
        <f t="shared" si="11022"/>
        <v>0</v>
      </c>
      <c r="AN1742" s="14">
        <f t="shared" si="11022"/>
        <v>0</v>
      </c>
      <c r="AO1742" s="14">
        <f t="shared" si="11022"/>
        <v>0</v>
      </c>
      <c r="AP1742" s="14">
        <f t="shared" si="11022"/>
        <v>0</v>
      </c>
      <c r="AQ1742" s="14">
        <f t="shared" si="11022"/>
        <v>0</v>
      </c>
      <c r="AR1742" s="14">
        <f t="shared" si="11022"/>
        <v>0</v>
      </c>
      <c r="AS1742" s="14">
        <f t="shared" si="11022"/>
        <v>0</v>
      </c>
      <c r="AT1742" s="14">
        <f t="shared" si="11022"/>
        <v>0</v>
      </c>
      <c r="AU1742" s="14">
        <f t="shared" si="11022"/>
        <v>0</v>
      </c>
      <c r="AV1742" s="14">
        <f t="shared" si="11022"/>
        <v>0</v>
      </c>
      <c r="AW1742" s="14">
        <f t="shared" si="10908"/>
        <v>36252.265309999995</v>
      </c>
      <c r="AX1742" s="14">
        <f t="shared" si="10909"/>
        <v>35702.6</v>
      </c>
      <c r="AY1742" s="14">
        <f t="shared" si="10910"/>
        <v>35702.6</v>
      </c>
      <c r="AZ1742" s="14">
        <f>AZ1743</f>
        <v>0</v>
      </c>
      <c r="BA1742" s="14">
        <f t="shared" si="10911"/>
        <v>36252.265309999995</v>
      </c>
      <c r="BB1742" s="14">
        <f t="shared" si="10912"/>
        <v>35702.6</v>
      </c>
      <c r="BC1742" s="14">
        <f t="shared" si="10913"/>
        <v>35702.6</v>
      </c>
      <c r="BD1742" s="14">
        <f t="shared" ref="BD1742:BN1742" si="11023">BD1743</f>
        <v>0</v>
      </c>
      <c r="BE1742" s="14">
        <f t="shared" si="11023"/>
        <v>0</v>
      </c>
      <c r="BF1742" s="14">
        <f t="shared" si="11023"/>
        <v>400</v>
      </c>
      <c r="BG1742" s="14">
        <f t="shared" si="11023"/>
        <v>0</v>
      </c>
      <c r="BH1742" s="14">
        <f t="shared" si="11023"/>
        <v>0</v>
      </c>
      <c r="BI1742" s="14">
        <f t="shared" si="11023"/>
        <v>0</v>
      </c>
      <c r="BJ1742" s="14">
        <f t="shared" si="11023"/>
        <v>0</v>
      </c>
      <c r="BK1742" s="14">
        <f t="shared" si="11023"/>
        <v>0</v>
      </c>
      <c r="BL1742" s="14">
        <f t="shared" si="11023"/>
        <v>0</v>
      </c>
      <c r="BM1742" s="14">
        <f t="shared" si="11023"/>
        <v>0</v>
      </c>
      <c r="BN1742" s="14">
        <f t="shared" si="11023"/>
        <v>0</v>
      </c>
      <c r="BO1742" s="14">
        <f t="shared" si="10915"/>
        <v>36652.265309999995</v>
      </c>
      <c r="BP1742" s="14">
        <f t="shared" si="10916"/>
        <v>35702.6</v>
      </c>
      <c r="BQ1742" s="14">
        <f t="shared" si="10917"/>
        <v>35702.6</v>
      </c>
      <c r="BR1742" s="14">
        <f>BR1743</f>
        <v>0</v>
      </c>
      <c r="BS1742" s="14">
        <f>BS1743</f>
        <v>0</v>
      </c>
      <c r="BT1742" s="14">
        <f>BT1743</f>
        <v>0</v>
      </c>
      <c r="BU1742" s="14">
        <f t="shared" si="10918"/>
        <v>36652.265309999995</v>
      </c>
      <c r="BV1742" s="14">
        <f t="shared" si="10919"/>
        <v>35702.6</v>
      </c>
      <c r="BW1742" s="14">
        <f t="shared" si="10920"/>
        <v>35702.6</v>
      </c>
      <c r="BX1742" s="14">
        <f t="shared" ref="BX1742:CF1742" si="11024">BX1743</f>
        <v>0</v>
      </c>
      <c r="BY1742" s="14">
        <f t="shared" si="11024"/>
        <v>8458.3340000000007</v>
      </c>
      <c r="BZ1742" s="14">
        <f t="shared" si="11024"/>
        <v>0</v>
      </c>
      <c r="CA1742" s="14">
        <f t="shared" si="11024"/>
        <v>0</v>
      </c>
      <c r="CB1742" s="14">
        <f t="shared" si="11024"/>
        <v>0</v>
      </c>
      <c r="CC1742" s="14">
        <f t="shared" si="11024"/>
        <v>0</v>
      </c>
      <c r="CD1742" s="14">
        <f t="shared" si="11024"/>
        <v>0</v>
      </c>
      <c r="CE1742" s="14">
        <f t="shared" si="11024"/>
        <v>0</v>
      </c>
      <c r="CF1742" s="14">
        <f t="shared" si="11024"/>
        <v>0</v>
      </c>
      <c r="CG1742" s="14">
        <f t="shared" si="10922"/>
        <v>45110.599309999998</v>
      </c>
      <c r="CH1742" s="14">
        <f>CH1743</f>
        <v>0</v>
      </c>
      <c r="CI1742" s="84">
        <f t="shared" si="10934"/>
        <v>45110.599309999998</v>
      </c>
      <c r="CJ1742" s="14">
        <f t="shared" si="10923"/>
        <v>35702.6</v>
      </c>
      <c r="CK1742" s="52">
        <f>CK1743</f>
        <v>0</v>
      </c>
      <c r="CL1742" s="84">
        <f t="shared" si="10935"/>
        <v>35702.6</v>
      </c>
      <c r="CM1742" s="14">
        <f t="shared" si="10924"/>
        <v>35702.6</v>
      </c>
      <c r="CN1742" s="52">
        <f>CN1743</f>
        <v>0</v>
      </c>
      <c r="CO1742" s="84">
        <f t="shared" si="10936"/>
        <v>35702.6</v>
      </c>
      <c r="CP1742" s="14">
        <f>CP1743</f>
        <v>0</v>
      </c>
      <c r="CQ1742" s="29"/>
      <c r="CR1742" s="29"/>
      <c r="CT1742" s="1"/>
    </row>
    <row r="1743" spans="1:98" ht="31.2" customHeight="1" x14ac:dyDescent="0.3">
      <c r="A1743" s="76" t="s">
        <v>527</v>
      </c>
      <c r="B1743" s="76" t="s">
        <v>68</v>
      </c>
      <c r="C1743" s="76" t="s">
        <v>333</v>
      </c>
      <c r="D1743" s="76" t="s">
        <v>495</v>
      </c>
      <c r="E1743" s="76" t="s">
        <v>46</v>
      </c>
      <c r="F1743" s="77" t="s">
        <v>47</v>
      </c>
      <c r="G1743" s="14">
        <v>35702.6</v>
      </c>
      <c r="H1743" s="14">
        <v>35702.6</v>
      </c>
      <c r="I1743" s="14">
        <v>35702.6</v>
      </c>
      <c r="J1743" s="14"/>
      <c r="K1743" s="14"/>
      <c r="L1743" s="14"/>
      <c r="M1743" s="14">
        <f t="shared" si="10846"/>
        <v>35702.6</v>
      </c>
      <c r="N1743" s="14">
        <f t="shared" si="10847"/>
        <v>35702.6</v>
      </c>
      <c r="O1743" s="14">
        <f t="shared" si="10848"/>
        <v>35702.6</v>
      </c>
      <c r="P1743" s="14"/>
      <c r="Q1743" s="14"/>
      <c r="R1743" s="14"/>
      <c r="S1743" s="14">
        <f>279.66531+270</f>
        <v>549.66530999999998</v>
      </c>
      <c r="T1743" s="14"/>
      <c r="U1743" s="14"/>
      <c r="V1743" s="14"/>
      <c r="W1743" s="14"/>
      <c r="X1743" s="14"/>
      <c r="Y1743" s="14">
        <f t="shared" si="10901"/>
        <v>36252.265309999995</v>
      </c>
      <c r="Z1743" s="14">
        <f t="shared" si="10902"/>
        <v>35702.6</v>
      </c>
      <c r="AA1743" s="14">
        <f t="shared" si="10903"/>
        <v>35702.6</v>
      </c>
      <c r="AB1743" s="14"/>
      <c r="AC1743" s="14"/>
      <c r="AD1743" s="14"/>
      <c r="AE1743" s="14">
        <f t="shared" si="10904"/>
        <v>36252.265309999995</v>
      </c>
      <c r="AF1743" s="14">
        <f t="shared" si="10905"/>
        <v>35702.6</v>
      </c>
      <c r="AG1743" s="14">
        <f t="shared" si="10906"/>
        <v>35702.6</v>
      </c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>
        <f t="shared" si="10908"/>
        <v>36252.265309999995</v>
      </c>
      <c r="AX1743" s="14">
        <f t="shared" si="10909"/>
        <v>35702.6</v>
      </c>
      <c r="AY1743" s="14">
        <f t="shared" si="10910"/>
        <v>35702.6</v>
      </c>
      <c r="AZ1743" s="14"/>
      <c r="BA1743" s="14">
        <f t="shared" si="10911"/>
        <v>36252.265309999995</v>
      </c>
      <c r="BB1743" s="14">
        <f t="shared" si="10912"/>
        <v>35702.6</v>
      </c>
      <c r="BC1743" s="14">
        <f t="shared" si="10913"/>
        <v>35702.6</v>
      </c>
      <c r="BD1743" s="14"/>
      <c r="BE1743" s="14"/>
      <c r="BF1743" s="14">
        <v>400</v>
      </c>
      <c r="BG1743" s="14"/>
      <c r="BH1743" s="14"/>
      <c r="BI1743" s="14"/>
      <c r="BJ1743" s="14"/>
      <c r="BK1743" s="14"/>
      <c r="BL1743" s="14"/>
      <c r="BM1743" s="14"/>
      <c r="BN1743" s="14"/>
      <c r="BO1743" s="14">
        <f t="shared" si="10915"/>
        <v>36652.265309999995</v>
      </c>
      <c r="BP1743" s="14">
        <f t="shared" si="10916"/>
        <v>35702.6</v>
      </c>
      <c r="BQ1743" s="14">
        <f t="shared" si="10917"/>
        <v>35702.6</v>
      </c>
      <c r="BR1743" s="14"/>
      <c r="BS1743" s="14"/>
      <c r="BT1743" s="14"/>
      <c r="BU1743" s="14">
        <f t="shared" si="10918"/>
        <v>36652.265309999995</v>
      </c>
      <c r="BV1743" s="14">
        <f t="shared" si="10919"/>
        <v>35702.6</v>
      </c>
      <c r="BW1743" s="14">
        <f t="shared" si="10920"/>
        <v>35702.6</v>
      </c>
      <c r="BX1743" s="14"/>
      <c r="BY1743" s="14">
        <v>8458.3340000000007</v>
      </c>
      <c r="BZ1743" s="14"/>
      <c r="CA1743" s="14"/>
      <c r="CB1743" s="14"/>
      <c r="CC1743" s="14"/>
      <c r="CD1743" s="14"/>
      <c r="CE1743" s="14"/>
      <c r="CF1743" s="14"/>
      <c r="CG1743" s="14">
        <f t="shared" si="10922"/>
        <v>45110.599309999998</v>
      </c>
      <c r="CH1743" s="14"/>
      <c r="CI1743" s="84">
        <f t="shared" si="10934"/>
        <v>45110.599309999998</v>
      </c>
      <c r="CJ1743" s="14">
        <f t="shared" si="10923"/>
        <v>35702.6</v>
      </c>
      <c r="CK1743" s="52"/>
      <c r="CL1743" s="84">
        <f t="shared" si="10935"/>
        <v>35702.6</v>
      </c>
      <c r="CM1743" s="14">
        <f t="shared" si="10924"/>
        <v>35702.6</v>
      </c>
      <c r="CN1743" s="52"/>
      <c r="CO1743" s="84">
        <f t="shared" si="10936"/>
        <v>35702.6</v>
      </c>
      <c r="CP1743" s="14"/>
      <c r="CQ1743" s="29"/>
      <c r="CR1743" s="29"/>
      <c r="CT1743" s="1"/>
    </row>
    <row r="1744" spans="1:98" ht="46.8" customHeight="1" x14ac:dyDescent="0.3">
      <c r="A1744" s="76" t="s">
        <v>527</v>
      </c>
      <c r="B1744" s="76" t="s">
        <v>68</v>
      </c>
      <c r="C1744" s="76" t="s">
        <v>333</v>
      </c>
      <c r="D1744" s="76" t="s">
        <v>576</v>
      </c>
      <c r="E1744" s="76"/>
      <c r="F1744" s="77" t="s">
        <v>577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>
        <f t="shared" ref="BD1744:BN1744" si="11025">BD1745</f>
        <v>0</v>
      </c>
      <c r="BE1744" s="14">
        <f t="shared" si="11025"/>
        <v>0</v>
      </c>
      <c r="BF1744" s="14">
        <f t="shared" si="11025"/>
        <v>75.436999999999998</v>
      </c>
      <c r="BG1744" s="14">
        <f t="shared" si="11025"/>
        <v>0</v>
      </c>
      <c r="BH1744" s="14">
        <f t="shared" si="11025"/>
        <v>0</v>
      </c>
      <c r="BI1744" s="14">
        <f t="shared" si="11025"/>
        <v>0</v>
      </c>
      <c r="BJ1744" s="14">
        <f t="shared" si="11025"/>
        <v>0</v>
      </c>
      <c r="BK1744" s="14">
        <f t="shared" si="11025"/>
        <v>0</v>
      </c>
      <c r="BL1744" s="14">
        <f t="shared" si="11025"/>
        <v>0</v>
      </c>
      <c r="BM1744" s="14">
        <f t="shared" si="11025"/>
        <v>0</v>
      </c>
      <c r="BN1744" s="14">
        <f t="shared" si="11025"/>
        <v>0</v>
      </c>
      <c r="BO1744" s="14">
        <f t="shared" si="10915"/>
        <v>75.436999999999998</v>
      </c>
      <c r="BP1744" s="14">
        <f t="shared" si="10916"/>
        <v>0</v>
      </c>
      <c r="BQ1744" s="14">
        <f t="shared" si="10917"/>
        <v>0</v>
      </c>
      <c r="BR1744" s="14">
        <f>BR1745</f>
        <v>-75.436999999999998</v>
      </c>
      <c r="BS1744" s="14">
        <f>BS1745</f>
        <v>0</v>
      </c>
      <c r="BT1744" s="14">
        <f>BT1745</f>
        <v>0</v>
      </c>
      <c r="BU1744" s="14">
        <f t="shared" si="10918"/>
        <v>0</v>
      </c>
      <c r="BV1744" s="14">
        <f t="shared" si="10919"/>
        <v>0</v>
      </c>
      <c r="BW1744" s="14">
        <f t="shared" si="10920"/>
        <v>0</v>
      </c>
      <c r="BX1744" s="14">
        <f t="shared" ref="BX1744:CF1744" si="11026">BX1745</f>
        <v>0</v>
      </c>
      <c r="BY1744" s="14">
        <f t="shared" si="11026"/>
        <v>75.436999999999998</v>
      </c>
      <c r="BZ1744" s="14">
        <f t="shared" si="11026"/>
        <v>0</v>
      </c>
      <c r="CA1744" s="14">
        <f t="shared" si="11026"/>
        <v>0</v>
      </c>
      <c r="CB1744" s="14">
        <f t="shared" si="11026"/>
        <v>0</v>
      </c>
      <c r="CC1744" s="14">
        <f t="shared" si="11026"/>
        <v>0</v>
      </c>
      <c r="CD1744" s="14">
        <f t="shared" si="11026"/>
        <v>0</v>
      </c>
      <c r="CE1744" s="14">
        <f t="shared" si="11026"/>
        <v>0</v>
      </c>
      <c r="CF1744" s="14">
        <f t="shared" si="11026"/>
        <v>0</v>
      </c>
      <c r="CG1744" s="14">
        <f t="shared" si="10922"/>
        <v>75.436999999999998</v>
      </c>
      <c r="CH1744" s="14">
        <f>CH1745</f>
        <v>0</v>
      </c>
      <c r="CI1744" s="84">
        <f t="shared" si="10934"/>
        <v>75.436999999999998</v>
      </c>
      <c r="CJ1744" s="14">
        <f t="shared" si="10923"/>
        <v>0</v>
      </c>
      <c r="CK1744" s="52">
        <f>CK1745</f>
        <v>0</v>
      </c>
      <c r="CL1744" s="84">
        <f t="shared" si="10935"/>
        <v>0</v>
      </c>
      <c r="CM1744" s="14">
        <f t="shared" si="10924"/>
        <v>0</v>
      </c>
      <c r="CN1744" s="52">
        <f>CN1745</f>
        <v>0</v>
      </c>
      <c r="CO1744" s="84">
        <f t="shared" si="10936"/>
        <v>0</v>
      </c>
      <c r="CP1744" s="14">
        <f>CP1745</f>
        <v>0</v>
      </c>
      <c r="CQ1744" s="29"/>
      <c r="CR1744" s="29"/>
      <c r="CT1744" s="1"/>
    </row>
    <row r="1745" spans="1:99" ht="15.6" customHeight="1" x14ac:dyDescent="0.3">
      <c r="A1745" s="76" t="s">
        <v>527</v>
      </c>
      <c r="B1745" s="76" t="s">
        <v>68</v>
      </c>
      <c r="C1745" s="76" t="s">
        <v>333</v>
      </c>
      <c r="D1745" s="76" t="s">
        <v>576</v>
      </c>
      <c r="E1745" s="76" t="s">
        <v>48</v>
      </c>
      <c r="F1745" s="77" t="s">
        <v>49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>
        <v>75.436999999999998</v>
      </c>
      <c r="BG1745" s="14"/>
      <c r="BH1745" s="14"/>
      <c r="BI1745" s="14"/>
      <c r="BJ1745" s="14"/>
      <c r="BK1745" s="14"/>
      <c r="BL1745" s="14"/>
      <c r="BM1745" s="14"/>
      <c r="BN1745" s="14"/>
      <c r="BO1745" s="14">
        <f t="shared" si="10915"/>
        <v>75.436999999999998</v>
      </c>
      <c r="BP1745" s="14">
        <f t="shared" si="10916"/>
        <v>0</v>
      </c>
      <c r="BQ1745" s="14">
        <f t="shared" si="10917"/>
        <v>0</v>
      </c>
      <c r="BR1745" s="14">
        <v>-75.436999999999998</v>
      </c>
      <c r="BS1745" s="14"/>
      <c r="BT1745" s="14"/>
      <c r="BU1745" s="14">
        <f t="shared" si="10918"/>
        <v>0</v>
      </c>
      <c r="BV1745" s="14">
        <f t="shared" si="10919"/>
        <v>0</v>
      </c>
      <c r="BW1745" s="14">
        <f t="shared" si="10920"/>
        <v>0</v>
      </c>
      <c r="BX1745" s="14"/>
      <c r="BY1745" s="14">
        <v>75.436999999999998</v>
      </c>
      <c r="BZ1745" s="14"/>
      <c r="CA1745" s="14"/>
      <c r="CB1745" s="14"/>
      <c r="CC1745" s="14"/>
      <c r="CD1745" s="14"/>
      <c r="CE1745" s="14"/>
      <c r="CF1745" s="14"/>
      <c r="CG1745" s="14">
        <f t="shared" si="10922"/>
        <v>75.436999999999998</v>
      </c>
      <c r="CH1745" s="14"/>
      <c r="CI1745" s="84">
        <f t="shared" si="10934"/>
        <v>75.436999999999998</v>
      </c>
      <c r="CJ1745" s="14">
        <f t="shared" si="10923"/>
        <v>0</v>
      </c>
      <c r="CK1745" s="52"/>
      <c r="CL1745" s="84">
        <f t="shared" si="10935"/>
        <v>0</v>
      </c>
      <c r="CM1745" s="14">
        <f t="shared" si="10924"/>
        <v>0</v>
      </c>
      <c r="CN1745" s="52"/>
      <c r="CO1745" s="84">
        <f t="shared" si="10936"/>
        <v>0</v>
      </c>
      <c r="CP1745" s="14"/>
      <c r="CQ1745" s="29"/>
      <c r="CR1745" s="29"/>
      <c r="CT1745" s="1"/>
    </row>
    <row r="1746" spans="1:99" ht="46.8" customHeight="1" x14ac:dyDescent="0.3">
      <c r="A1746" s="76" t="s">
        <v>527</v>
      </c>
      <c r="B1746" s="76" t="s">
        <v>68</v>
      </c>
      <c r="C1746" s="76" t="s">
        <v>333</v>
      </c>
      <c r="D1746" s="76" t="s">
        <v>578</v>
      </c>
      <c r="E1746" s="76"/>
      <c r="F1746" s="77" t="s">
        <v>579</v>
      </c>
      <c r="G1746" s="14">
        <f t="shared" ref="G1746:L1746" si="11027">G1747</f>
        <v>19194.2</v>
      </c>
      <c r="H1746" s="14">
        <f t="shared" si="11027"/>
        <v>19844</v>
      </c>
      <c r="I1746" s="14">
        <f t="shared" si="11027"/>
        <v>35849.599999999999</v>
      </c>
      <c r="J1746" s="14">
        <f t="shared" si="11027"/>
        <v>0</v>
      </c>
      <c r="K1746" s="14">
        <f t="shared" si="11027"/>
        <v>0</v>
      </c>
      <c r="L1746" s="14">
        <f t="shared" si="11027"/>
        <v>0</v>
      </c>
      <c r="M1746" s="14">
        <f t="shared" si="10846"/>
        <v>19194.2</v>
      </c>
      <c r="N1746" s="14">
        <f t="shared" si="10847"/>
        <v>19844</v>
      </c>
      <c r="O1746" s="14">
        <f t="shared" si="10848"/>
        <v>35849.599999999999</v>
      </c>
      <c r="P1746" s="14">
        <f t="shared" ref="P1746:X1746" si="11028">P1747</f>
        <v>0</v>
      </c>
      <c r="Q1746" s="14">
        <f t="shared" si="11028"/>
        <v>0</v>
      </c>
      <c r="R1746" s="14">
        <f t="shared" si="11028"/>
        <v>0</v>
      </c>
      <c r="S1746" s="14">
        <f t="shared" si="11028"/>
        <v>0</v>
      </c>
      <c r="T1746" s="14">
        <f t="shared" si="11028"/>
        <v>0</v>
      </c>
      <c r="U1746" s="14">
        <f t="shared" si="11028"/>
        <v>0</v>
      </c>
      <c r="V1746" s="14">
        <f t="shared" si="11028"/>
        <v>0</v>
      </c>
      <c r="W1746" s="14">
        <f t="shared" si="11028"/>
        <v>0</v>
      </c>
      <c r="X1746" s="14">
        <f t="shared" si="11028"/>
        <v>0</v>
      </c>
      <c r="Y1746" s="14">
        <f t="shared" si="10901"/>
        <v>19194.2</v>
      </c>
      <c r="Z1746" s="14">
        <f t="shared" si="10902"/>
        <v>19844</v>
      </c>
      <c r="AA1746" s="14">
        <f t="shared" si="10903"/>
        <v>35849.599999999999</v>
      </c>
      <c r="AB1746" s="14">
        <f>AB1747</f>
        <v>0</v>
      </c>
      <c r="AC1746" s="14">
        <f>AC1747</f>
        <v>0</v>
      </c>
      <c r="AD1746" s="14">
        <f>AD1747</f>
        <v>0</v>
      </c>
      <c r="AE1746" s="14">
        <f t="shared" si="10904"/>
        <v>19194.2</v>
      </c>
      <c r="AF1746" s="14">
        <f t="shared" si="10905"/>
        <v>19844</v>
      </c>
      <c r="AG1746" s="14">
        <f t="shared" si="10906"/>
        <v>35849.599999999999</v>
      </c>
      <c r="AH1746" s="14">
        <f t="shared" ref="AH1746:AV1746" si="11029">AH1747</f>
        <v>0</v>
      </c>
      <c r="AI1746" s="14">
        <f t="shared" si="11029"/>
        <v>0</v>
      </c>
      <c r="AJ1746" s="14">
        <f t="shared" si="11029"/>
        <v>0</v>
      </c>
      <c r="AK1746" s="14">
        <f t="shared" si="11029"/>
        <v>0</v>
      </c>
      <c r="AL1746" s="14">
        <f t="shared" si="11029"/>
        <v>0</v>
      </c>
      <c r="AM1746" s="14">
        <f t="shared" si="11029"/>
        <v>0</v>
      </c>
      <c r="AN1746" s="14">
        <f t="shared" si="11029"/>
        <v>0</v>
      </c>
      <c r="AO1746" s="14">
        <f t="shared" si="11029"/>
        <v>0</v>
      </c>
      <c r="AP1746" s="14">
        <f t="shared" si="11029"/>
        <v>0</v>
      </c>
      <c r="AQ1746" s="14">
        <f t="shared" si="11029"/>
        <v>0</v>
      </c>
      <c r="AR1746" s="14">
        <f t="shared" si="11029"/>
        <v>0</v>
      </c>
      <c r="AS1746" s="14">
        <f t="shared" si="11029"/>
        <v>0</v>
      </c>
      <c r="AT1746" s="14">
        <f t="shared" si="11029"/>
        <v>0</v>
      </c>
      <c r="AU1746" s="14">
        <f t="shared" si="11029"/>
        <v>0</v>
      </c>
      <c r="AV1746" s="14">
        <f t="shared" si="11029"/>
        <v>0</v>
      </c>
      <c r="AW1746" s="14">
        <f t="shared" si="10908"/>
        <v>19194.2</v>
      </c>
      <c r="AX1746" s="14">
        <f t="shared" si="10909"/>
        <v>19844</v>
      </c>
      <c r="AY1746" s="14">
        <f t="shared" si="10910"/>
        <v>35849.599999999999</v>
      </c>
      <c r="AZ1746" s="14">
        <f>AZ1747</f>
        <v>0</v>
      </c>
      <c r="BA1746" s="14">
        <f t="shared" si="10911"/>
        <v>19194.2</v>
      </c>
      <c r="BB1746" s="14">
        <f t="shared" si="10912"/>
        <v>19844</v>
      </c>
      <c r="BC1746" s="14">
        <f t="shared" si="10913"/>
        <v>35849.599999999999</v>
      </c>
      <c r="BD1746" s="14">
        <f t="shared" ref="BD1746:BN1746" si="11030">BD1747</f>
        <v>0</v>
      </c>
      <c r="BE1746" s="14">
        <f t="shared" si="11030"/>
        <v>0</v>
      </c>
      <c r="BF1746" s="14">
        <f t="shared" si="11030"/>
        <v>0</v>
      </c>
      <c r="BG1746" s="14">
        <f t="shared" si="11030"/>
        <v>0</v>
      </c>
      <c r="BH1746" s="14">
        <f t="shared" si="11030"/>
        <v>0</v>
      </c>
      <c r="BI1746" s="14">
        <f t="shared" si="11030"/>
        <v>0</v>
      </c>
      <c r="BJ1746" s="14">
        <f t="shared" si="11030"/>
        <v>0</v>
      </c>
      <c r="BK1746" s="14">
        <f t="shared" si="11030"/>
        <v>0</v>
      </c>
      <c r="BL1746" s="14">
        <f t="shared" si="11030"/>
        <v>0</v>
      </c>
      <c r="BM1746" s="14">
        <f t="shared" si="11030"/>
        <v>0</v>
      </c>
      <c r="BN1746" s="14">
        <f t="shared" si="11030"/>
        <v>0</v>
      </c>
      <c r="BO1746" s="14">
        <f t="shared" si="10915"/>
        <v>19194.2</v>
      </c>
      <c r="BP1746" s="14">
        <f t="shared" si="10916"/>
        <v>19844</v>
      </c>
      <c r="BQ1746" s="14">
        <f t="shared" si="10917"/>
        <v>35849.599999999999</v>
      </c>
      <c r="BR1746" s="14">
        <f>BR1747</f>
        <v>0</v>
      </c>
      <c r="BS1746" s="14">
        <f>BS1747</f>
        <v>0</v>
      </c>
      <c r="BT1746" s="14">
        <f>BT1747</f>
        <v>0</v>
      </c>
      <c r="BU1746" s="14">
        <f t="shared" si="10918"/>
        <v>19194.2</v>
      </c>
      <c r="BV1746" s="14">
        <f t="shared" si="10919"/>
        <v>19844</v>
      </c>
      <c r="BW1746" s="14">
        <f t="shared" si="10920"/>
        <v>35849.599999999999</v>
      </c>
      <c r="BX1746" s="14">
        <f t="shared" ref="BX1746:CF1746" si="11031">BX1747</f>
        <v>0</v>
      </c>
      <c r="BY1746" s="14">
        <f t="shared" si="11031"/>
        <v>0</v>
      </c>
      <c r="BZ1746" s="14">
        <f t="shared" si="11031"/>
        <v>0</v>
      </c>
      <c r="CA1746" s="14">
        <f t="shared" si="11031"/>
        <v>0</v>
      </c>
      <c r="CB1746" s="14">
        <f t="shared" si="11031"/>
        <v>0</v>
      </c>
      <c r="CC1746" s="14">
        <f t="shared" si="11031"/>
        <v>0</v>
      </c>
      <c r="CD1746" s="14">
        <f t="shared" si="11031"/>
        <v>0</v>
      </c>
      <c r="CE1746" s="14">
        <f t="shared" si="11031"/>
        <v>0</v>
      </c>
      <c r="CF1746" s="14">
        <f t="shared" si="11031"/>
        <v>0</v>
      </c>
      <c r="CG1746" s="14">
        <f t="shared" si="10922"/>
        <v>19194.2</v>
      </c>
      <c r="CH1746" s="14">
        <f>CH1747</f>
        <v>0</v>
      </c>
      <c r="CI1746" s="84">
        <f t="shared" si="10934"/>
        <v>19194.2</v>
      </c>
      <c r="CJ1746" s="14">
        <f t="shared" si="10923"/>
        <v>19844</v>
      </c>
      <c r="CK1746" s="52">
        <f>CK1747</f>
        <v>0</v>
      </c>
      <c r="CL1746" s="84">
        <f t="shared" si="10935"/>
        <v>19844</v>
      </c>
      <c r="CM1746" s="14">
        <f t="shared" si="10924"/>
        <v>35849.599999999999</v>
      </c>
      <c r="CN1746" s="52">
        <f>CN1747</f>
        <v>0</v>
      </c>
      <c r="CO1746" s="84">
        <f t="shared" si="10936"/>
        <v>35849.599999999999</v>
      </c>
      <c r="CP1746" s="14">
        <f>CP1747</f>
        <v>0</v>
      </c>
      <c r="CQ1746" s="29"/>
      <c r="CR1746" s="29"/>
      <c r="CT1746" s="1"/>
    </row>
    <row r="1747" spans="1:99" ht="15.6" customHeight="1" x14ac:dyDescent="0.3">
      <c r="A1747" s="76" t="s">
        <v>527</v>
      </c>
      <c r="B1747" s="76" t="s">
        <v>68</v>
      </c>
      <c r="C1747" s="76" t="s">
        <v>333</v>
      </c>
      <c r="D1747" s="76" t="s">
        <v>578</v>
      </c>
      <c r="E1747" s="76" t="s">
        <v>48</v>
      </c>
      <c r="F1747" s="77" t="s">
        <v>49</v>
      </c>
      <c r="G1747" s="14">
        <v>19194.2</v>
      </c>
      <c r="H1747" s="14">
        <v>19844</v>
      </c>
      <c r="I1747" s="14">
        <v>35849.599999999999</v>
      </c>
      <c r="J1747" s="14"/>
      <c r="K1747" s="14"/>
      <c r="L1747" s="14"/>
      <c r="M1747" s="14">
        <f t="shared" si="10846"/>
        <v>19194.2</v>
      </c>
      <c r="N1747" s="14">
        <f t="shared" si="10847"/>
        <v>19844</v>
      </c>
      <c r="O1747" s="14">
        <f t="shared" si="10848"/>
        <v>35849.599999999999</v>
      </c>
      <c r="P1747" s="14"/>
      <c r="Q1747" s="14"/>
      <c r="R1747" s="14"/>
      <c r="S1747" s="14"/>
      <c r="T1747" s="14"/>
      <c r="U1747" s="14"/>
      <c r="V1747" s="14"/>
      <c r="W1747" s="14"/>
      <c r="X1747" s="14"/>
      <c r="Y1747" s="14">
        <f t="shared" si="10901"/>
        <v>19194.2</v>
      </c>
      <c r="Z1747" s="14">
        <f t="shared" si="10902"/>
        <v>19844</v>
      </c>
      <c r="AA1747" s="14">
        <f t="shared" si="10903"/>
        <v>35849.599999999999</v>
      </c>
      <c r="AB1747" s="14"/>
      <c r="AC1747" s="14"/>
      <c r="AD1747" s="14"/>
      <c r="AE1747" s="14">
        <f t="shared" si="10904"/>
        <v>19194.2</v>
      </c>
      <c r="AF1747" s="14">
        <f t="shared" si="10905"/>
        <v>19844</v>
      </c>
      <c r="AG1747" s="14">
        <f t="shared" si="10906"/>
        <v>35849.599999999999</v>
      </c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>
        <f t="shared" si="10908"/>
        <v>19194.2</v>
      </c>
      <c r="AX1747" s="14">
        <f t="shared" si="10909"/>
        <v>19844</v>
      </c>
      <c r="AY1747" s="14">
        <f t="shared" si="10910"/>
        <v>35849.599999999999</v>
      </c>
      <c r="AZ1747" s="14"/>
      <c r="BA1747" s="14">
        <f t="shared" si="10911"/>
        <v>19194.2</v>
      </c>
      <c r="BB1747" s="14">
        <f t="shared" si="10912"/>
        <v>19844</v>
      </c>
      <c r="BC1747" s="14">
        <f t="shared" si="10913"/>
        <v>35849.599999999999</v>
      </c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>
        <f t="shared" si="10915"/>
        <v>19194.2</v>
      </c>
      <c r="BP1747" s="14">
        <f t="shared" si="10916"/>
        <v>19844</v>
      </c>
      <c r="BQ1747" s="14">
        <f t="shared" si="10917"/>
        <v>35849.599999999999</v>
      </c>
      <c r="BR1747" s="14"/>
      <c r="BS1747" s="14"/>
      <c r="BT1747" s="14"/>
      <c r="BU1747" s="14">
        <f t="shared" si="10918"/>
        <v>19194.2</v>
      </c>
      <c r="BV1747" s="14">
        <f t="shared" si="10919"/>
        <v>19844</v>
      </c>
      <c r="BW1747" s="14">
        <f t="shared" si="10920"/>
        <v>35849.599999999999</v>
      </c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>
        <f t="shared" si="10922"/>
        <v>19194.2</v>
      </c>
      <c r="CH1747" s="14"/>
      <c r="CI1747" s="84">
        <f t="shared" si="10934"/>
        <v>19194.2</v>
      </c>
      <c r="CJ1747" s="14">
        <f t="shared" si="10923"/>
        <v>19844</v>
      </c>
      <c r="CK1747" s="52"/>
      <c r="CL1747" s="84">
        <f t="shared" si="10935"/>
        <v>19844</v>
      </c>
      <c r="CM1747" s="14">
        <f t="shared" si="10924"/>
        <v>35849.599999999999</v>
      </c>
      <c r="CN1747" s="52"/>
      <c r="CO1747" s="84">
        <f t="shared" si="10936"/>
        <v>35849.599999999999</v>
      </c>
      <c r="CP1747" s="14"/>
      <c r="CQ1747" s="29"/>
      <c r="CR1747" s="29"/>
      <c r="CT1747" s="1"/>
    </row>
    <row r="1748" spans="1:99" s="87" customFormat="1" ht="15.6" customHeight="1" x14ac:dyDescent="0.3">
      <c r="A1748" s="74" t="s">
        <v>527</v>
      </c>
      <c r="B1748" s="74" t="s">
        <v>68</v>
      </c>
      <c r="C1748" s="74" t="s">
        <v>70</v>
      </c>
      <c r="D1748" s="74"/>
      <c r="E1748" s="74"/>
      <c r="F1748" s="75" t="s">
        <v>71</v>
      </c>
      <c r="G1748" s="25">
        <f t="shared" ref="G1748:L1748" si="11032">G1749</f>
        <v>10626.300000000001</v>
      </c>
      <c r="H1748" s="25">
        <f t="shared" si="11032"/>
        <v>10729.8</v>
      </c>
      <c r="I1748" s="25">
        <f t="shared" si="11032"/>
        <v>10729.8</v>
      </c>
      <c r="J1748" s="25">
        <f t="shared" si="11032"/>
        <v>46272.1</v>
      </c>
      <c r="K1748" s="25">
        <f t="shared" si="11032"/>
        <v>55697.8</v>
      </c>
      <c r="L1748" s="25">
        <f t="shared" si="11032"/>
        <v>58416.5</v>
      </c>
      <c r="M1748" s="25">
        <f t="shared" si="10846"/>
        <v>56898.400000000001</v>
      </c>
      <c r="N1748" s="25">
        <f t="shared" si="10847"/>
        <v>66427.600000000006</v>
      </c>
      <c r="O1748" s="25">
        <f t="shared" si="10848"/>
        <v>69146.3</v>
      </c>
      <c r="P1748" s="25">
        <f t="shared" ref="P1748:X1748" si="11033">P1749</f>
        <v>0</v>
      </c>
      <c r="Q1748" s="25">
        <f t="shared" si="11033"/>
        <v>0</v>
      </c>
      <c r="R1748" s="25">
        <f t="shared" si="11033"/>
        <v>0</v>
      </c>
      <c r="S1748" s="25">
        <f t="shared" si="11033"/>
        <v>86995.64</v>
      </c>
      <c r="T1748" s="25">
        <f t="shared" si="11033"/>
        <v>0</v>
      </c>
      <c r="U1748" s="25">
        <f t="shared" si="11033"/>
        <v>0</v>
      </c>
      <c r="V1748" s="25">
        <f t="shared" si="11033"/>
        <v>0</v>
      </c>
      <c r="W1748" s="25">
        <f t="shared" si="11033"/>
        <v>0</v>
      </c>
      <c r="X1748" s="25">
        <f t="shared" si="11033"/>
        <v>0</v>
      </c>
      <c r="Y1748" s="25">
        <f t="shared" si="10901"/>
        <v>143894.04</v>
      </c>
      <c r="Z1748" s="25">
        <f t="shared" si="10902"/>
        <v>66427.600000000006</v>
      </c>
      <c r="AA1748" s="25">
        <f t="shared" si="10903"/>
        <v>69146.3</v>
      </c>
      <c r="AB1748" s="25">
        <f>AB1749</f>
        <v>-16875.439999999999</v>
      </c>
      <c r="AC1748" s="25">
        <f>AC1749</f>
        <v>0</v>
      </c>
      <c r="AD1748" s="25">
        <f>AD1749</f>
        <v>0</v>
      </c>
      <c r="AE1748" s="25">
        <f t="shared" si="10904"/>
        <v>127018.6</v>
      </c>
      <c r="AF1748" s="25">
        <f t="shared" si="10905"/>
        <v>66427.600000000006</v>
      </c>
      <c r="AG1748" s="25">
        <f t="shared" si="10906"/>
        <v>69146.3</v>
      </c>
      <c r="AH1748" s="25">
        <f t="shared" ref="AH1748:AV1748" si="11034">AH1749</f>
        <v>0</v>
      </c>
      <c r="AI1748" s="25">
        <f t="shared" si="11034"/>
        <v>0</v>
      </c>
      <c r="AJ1748" s="25">
        <f t="shared" si="11034"/>
        <v>0</v>
      </c>
      <c r="AK1748" s="25">
        <f t="shared" si="11034"/>
        <v>0</v>
      </c>
      <c r="AL1748" s="25">
        <f t="shared" si="11034"/>
        <v>0</v>
      </c>
      <c r="AM1748" s="25">
        <f t="shared" si="11034"/>
        <v>0</v>
      </c>
      <c r="AN1748" s="25">
        <f t="shared" si="11034"/>
        <v>0</v>
      </c>
      <c r="AO1748" s="25">
        <f t="shared" si="11034"/>
        <v>0</v>
      </c>
      <c r="AP1748" s="25">
        <f t="shared" si="11034"/>
        <v>0</v>
      </c>
      <c r="AQ1748" s="25">
        <f t="shared" si="11034"/>
        <v>0</v>
      </c>
      <c r="AR1748" s="25">
        <f t="shared" si="11034"/>
        <v>0</v>
      </c>
      <c r="AS1748" s="25">
        <f t="shared" si="11034"/>
        <v>0</v>
      </c>
      <c r="AT1748" s="25">
        <f t="shared" si="11034"/>
        <v>0</v>
      </c>
      <c r="AU1748" s="25">
        <f t="shared" si="11034"/>
        <v>0</v>
      </c>
      <c r="AV1748" s="25">
        <f t="shared" si="11034"/>
        <v>0</v>
      </c>
      <c r="AW1748" s="25">
        <f t="shared" si="10908"/>
        <v>127018.6</v>
      </c>
      <c r="AX1748" s="25">
        <f t="shared" si="10909"/>
        <v>66427.600000000006</v>
      </c>
      <c r="AY1748" s="25">
        <f t="shared" si="10910"/>
        <v>69146.3</v>
      </c>
      <c r="AZ1748" s="25">
        <f>AZ1749</f>
        <v>0</v>
      </c>
      <c r="BA1748" s="25">
        <f t="shared" si="10911"/>
        <v>127018.6</v>
      </c>
      <c r="BB1748" s="25">
        <f t="shared" si="10912"/>
        <v>66427.600000000006</v>
      </c>
      <c r="BC1748" s="25">
        <f t="shared" si="10913"/>
        <v>69146.3</v>
      </c>
      <c r="BD1748" s="25">
        <f t="shared" ref="BD1748:BN1748" si="11035">BD1749</f>
        <v>0</v>
      </c>
      <c r="BE1748" s="25">
        <f t="shared" si="11035"/>
        <v>0</v>
      </c>
      <c r="BF1748" s="25">
        <f t="shared" si="11035"/>
        <v>0</v>
      </c>
      <c r="BG1748" s="25">
        <f t="shared" si="11035"/>
        <v>0</v>
      </c>
      <c r="BH1748" s="25">
        <f t="shared" si="11035"/>
        <v>0</v>
      </c>
      <c r="BI1748" s="25">
        <f t="shared" si="11035"/>
        <v>0</v>
      </c>
      <c r="BJ1748" s="25">
        <f t="shared" si="11035"/>
        <v>0</v>
      </c>
      <c r="BK1748" s="25">
        <f t="shared" si="11035"/>
        <v>0</v>
      </c>
      <c r="BL1748" s="25">
        <f t="shared" si="11035"/>
        <v>0</v>
      </c>
      <c r="BM1748" s="25">
        <f t="shared" si="11035"/>
        <v>0</v>
      </c>
      <c r="BN1748" s="25">
        <f t="shared" si="11035"/>
        <v>0</v>
      </c>
      <c r="BO1748" s="25">
        <f t="shared" si="10915"/>
        <v>127018.6</v>
      </c>
      <c r="BP1748" s="25">
        <f t="shared" si="10916"/>
        <v>66427.600000000006</v>
      </c>
      <c r="BQ1748" s="25">
        <f t="shared" si="10917"/>
        <v>69146.3</v>
      </c>
      <c r="BR1748" s="25">
        <f>BR1749</f>
        <v>0</v>
      </c>
      <c r="BS1748" s="25">
        <f>BS1749</f>
        <v>0</v>
      </c>
      <c r="BT1748" s="25">
        <f>BT1749</f>
        <v>0</v>
      </c>
      <c r="BU1748" s="25">
        <f t="shared" si="10918"/>
        <v>127018.6</v>
      </c>
      <c r="BV1748" s="25">
        <f t="shared" si="10919"/>
        <v>66427.600000000006</v>
      </c>
      <c r="BW1748" s="25">
        <f t="shared" si="10920"/>
        <v>69146.3</v>
      </c>
      <c r="BX1748" s="25">
        <f t="shared" ref="BX1748:CF1748" si="11036">BX1749</f>
        <v>15</v>
      </c>
      <c r="BY1748" s="25">
        <f t="shared" si="11036"/>
        <v>0</v>
      </c>
      <c r="BZ1748" s="25">
        <f t="shared" si="11036"/>
        <v>0</v>
      </c>
      <c r="CA1748" s="25">
        <f t="shared" si="11036"/>
        <v>0</v>
      </c>
      <c r="CB1748" s="25">
        <f t="shared" si="11036"/>
        <v>0</v>
      </c>
      <c r="CC1748" s="25">
        <f t="shared" si="11036"/>
        <v>0</v>
      </c>
      <c r="CD1748" s="25">
        <f t="shared" si="11036"/>
        <v>0</v>
      </c>
      <c r="CE1748" s="25">
        <f t="shared" si="11036"/>
        <v>0</v>
      </c>
      <c r="CF1748" s="25">
        <f t="shared" si="11036"/>
        <v>0</v>
      </c>
      <c r="CG1748" s="25">
        <f t="shared" si="10922"/>
        <v>127033.60000000001</v>
      </c>
      <c r="CH1748" s="25">
        <f>CH1749</f>
        <v>-15</v>
      </c>
      <c r="CI1748" s="83">
        <f t="shared" si="10934"/>
        <v>127018.6</v>
      </c>
      <c r="CJ1748" s="25">
        <f t="shared" si="10923"/>
        <v>66427.600000000006</v>
      </c>
      <c r="CK1748" s="25">
        <f>CK1749</f>
        <v>0</v>
      </c>
      <c r="CL1748" s="83">
        <f t="shared" si="10935"/>
        <v>66427.600000000006</v>
      </c>
      <c r="CM1748" s="25">
        <f t="shared" si="10924"/>
        <v>69146.3</v>
      </c>
      <c r="CN1748" s="25">
        <f>CN1749</f>
        <v>0</v>
      </c>
      <c r="CO1748" s="83">
        <f t="shared" si="10936"/>
        <v>69146.3</v>
      </c>
      <c r="CP1748" s="25">
        <f>CP1749</f>
        <v>0</v>
      </c>
      <c r="CQ1748" s="26"/>
      <c r="CR1748" s="26"/>
      <c r="CS1748" s="22"/>
      <c r="CT1748" s="22"/>
      <c r="CU1748" s="22"/>
    </row>
    <row r="1749" spans="1:99" ht="31.2" customHeight="1" x14ac:dyDescent="0.3">
      <c r="A1749" s="76" t="s">
        <v>527</v>
      </c>
      <c r="B1749" s="76" t="s">
        <v>68</v>
      </c>
      <c r="C1749" s="76" t="s">
        <v>70</v>
      </c>
      <c r="D1749" s="76" t="s">
        <v>461</v>
      </c>
      <c r="E1749" s="76"/>
      <c r="F1749" s="77" t="s">
        <v>462</v>
      </c>
      <c r="G1749" s="14">
        <f t="shared" ref="G1749:L1749" si="11037">G1756</f>
        <v>10626.300000000001</v>
      </c>
      <c r="H1749" s="14">
        <f t="shared" si="11037"/>
        <v>10729.8</v>
      </c>
      <c r="I1749" s="14">
        <f t="shared" si="11037"/>
        <v>10729.8</v>
      </c>
      <c r="J1749" s="14">
        <f t="shared" si="11037"/>
        <v>46272.1</v>
      </c>
      <c r="K1749" s="14">
        <f t="shared" si="11037"/>
        <v>55697.8</v>
      </c>
      <c r="L1749" s="14">
        <f t="shared" si="11037"/>
        <v>58416.5</v>
      </c>
      <c r="M1749" s="14">
        <f t="shared" si="10846"/>
        <v>56898.400000000001</v>
      </c>
      <c r="N1749" s="14">
        <f t="shared" si="10847"/>
        <v>66427.600000000006</v>
      </c>
      <c r="O1749" s="14">
        <f t="shared" si="10848"/>
        <v>69146.3</v>
      </c>
      <c r="P1749" s="14">
        <f t="shared" ref="P1749:X1749" si="11038">P1756+P1750</f>
        <v>0</v>
      </c>
      <c r="Q1749" s="14">
        <f t="shared" si="11038"/>
        <v>0</v>
      </c>
      <c r="R1749" s="14">
        <f t="shared" si="11038"/>
        <v>0</v>
      </c>
      <c r="S1749" s="14">
        <f t="shared" si="11038"/>
        <v>86995.64</v>
      </c>
      <c r="T1749" s="14">
        <f t="shared" si="11038"/>
        <v>0</v>
      </c>
      <c r="U1749" s="14">
        <f t="shared" si="11038"/>
        <v>0</v>
      </c>
      <c r="V1749" s="14">
        <f t="shared" si="11038"/>
        <v>0</v>
      </c>
      <c r="W1749" s="14">
        <f t="shared" si="11038"/>
        <v>0</v>
      </c>
      <c r="X1749" s="14">
        <f t="shared" si="11038"/>
        <v>0</v>
      </c>
      <c r="Y1749" s="14">
        <f t="shared" si="10901"/>
        <v>143894.04</v>
      </c>
      <c r="Z1749" s="14">
        <f t="shared" si="10902"/>
        <v>66427.600000000006</v>
      </c>
      <c r="AA1749" s="14">
        <f t="shared" si="10903"/>
        <v>69146.3</v>
      </c>
      <c r="AB1749" s="14">
        <f>AB1756+AB1750</f>
        <v>-16875.439999999999</v>
      </c>
      <c r="AC1749" s="14">
        <f>AC1756+AC1750</f>
        <v>0</v>
      </c>
      <c r="AD1749" s="14">
        <f>AD1756+AD1750</f>
        <v>0</v>
      </c>
      <c r="AE1749" s="14">
        <f t="shared" si="10904"/>
        <v>127018.6</v>
      </c>
      <c r="AF1749" s="14">
        <f t="shared" si="10905"/>
        <v>66427.600000000006</v>
      </c>
      <c r="AG1749" s="14">
        <f t="shared" si="10906"/>
        <v>69146.3</v>
      </c>
      <c r="AH1749" s="14">
        <f t="shared" ref="AH1749:AV1749" si="11039">AH1756+AH1750</f>
        <v>0</v>
      </c>
      <c r="AI1749" s="14">
        <f t="shared" si="11039"/>
        <v>0</v>
      </c>
      <c r="AJ1749" s="14">
        <f t="shared" si="11039"/>
        <v>0</v>
      </c>
      <c r="AK1749" s="14">
        <f t="shared" si="11039"/>
        <v>0</v>
      </c>
      <c r="AL1749" s="14">
        <f t="shared" si="11039"/>
        <v>0</v>
      </c>
      <c r="AM1749" s="14">
        <f t="shared" si="11039"/>
        <v>0</v>
      </c>
      <c r="AN1749" s="14">
        <f t="shared" si="11039"/>
        <v>0</v>
      </c>
      <c r="AO1749" s="14">
        <f t="shared" si="11039"/>
        <v>0</v>
      </c>
      <c r="AP1749" s="14">
        <f t="shared" si="11039"/>
        <v>0</v>
      </c>
      <c r="AQ1749" s="14">
        <f t="shared" si="11039"/>
        <v>0</v>
      </c>
      <c r="AR1749" s="14">
        <f t="shared" si="11039"/>
        <v>0</v>
      </c>
      <c r="AS1749" s="14">
        <f t="shared" si="11039"/>
        <v>0</v>
      </c>
      <c r="AT1749" s="14">
        <f t="shared" si="11039"/>
        <v>0</v>
      </c>
      <c r="AU1749" s="14">
        <f t="shared" si="11039"/>
        <v>0</v>
      </c>
      <c r="AV1749" s="14">
        <f t="shared" si="11039"/>
        <v>0</v>
      </c>
      <c r="AW1749" s="14">
        <f t="shared" si="10908"/>
        <v>127018.6</v>
      </c>
      <c r="AX1749" s="14">
        <f t="shared" si="10909"/>
        <v>66427.600000000006</v>
      </c>
      <c r="AY1749" s="14">
        <f t="shared" si="10910"/>
        <v>69146.3</v>
      </c>
      <c r="AZ1749" s="14">
        <f>AZ1756+AZ1750</f>
        <v>0</v>
      </c>
      <c r="BA1749" s="14">
        <f t="shared" si="10911"/>
        <v>127018.6</v>
      </c>
      <c r="BB1749" s="14">
        <f t="shared" si="10912"/>
        <v>66427.600000000006</v>
      </c>
      <c r="BC1749" s="14">
        <f t="shared" si="10913"/>
        <v>69146.3</v>
      </c>
      <c r="BD1749" s="14">
        <f t="shared" ref="BD1749:BN1749" si="11040">BD1756+BD1750</f>
        <v>0</v>
      </c>
      <c r="BE1749" s="14">
        <f t="shared" si="11040"/>
        <v>0</v>
      </c>
      <c r="BF1749" s="14">
        <f t="shared" si="11040"/>
        <v>0</v>
      </c>
      <c r="BG1749" s="14">
        <f t="shared" si="11040"/>
        <v>0</v>
      </c>
      <c r="BH1749" s="14">
        <f t="shared" si="11040"/>
        <v>0</v>
      </c>
      <c r="BI1749" s="14">
        <f t="shared" si="11040"/>
        <v>0</v>
      </c>
      <c r="BJ1749" s="14">
        <f t="shared" si="11040"/>
        <v>0</v>
      </c>
      <c r="BK1749" s="14">
        <f t="shared" si="11040"/>
        <v>0</v>
      </c>
      <c r="BL1749" s="14">
        <f t="shared" si="11040"/>
        <v>0</v>
      </c>
      <c r="BM1749" s="14">
        <f t="shared" si="11040"/>
        <v>0</v>
      </c>
      <c r="BN1749" s="14">
        <f t="shared" si="11040"/>
        <v>0</v>
      </c>
      <c r="BO1749" s="14">
        <f t="shared" si="10915"/>
        <v>127018.6</v>
      </c>
      <c r="BP1749" s="14">
        <f t="shared" si="10916"/>
        <v>66427.600000000006</v>
      </c>
      <c r="BQ1749" s="14">
        <f t="shared" si="10917"/>
        <v>69146.3</v>
      </c>
      <c r="BR1749" s="14">
        <f>BR1756+BR1750</f>
        <v>0</v>
      </c>
      <c r="BS1749" s="14">
        <f>BS1756+BS1750</f>
        <v>0</v>
      </c>
      <c r="BT1749" s="14">
        <f>BT1756+BT1750</f>
        <v>0</v>
      </c>
      <c r="BU1749" s="14">
        <f t="shared" si="10918"/>
        <v>127018.6</v>
      </c>
      <c r="BV1749" s="14">
        <f t="shared" si="10919"/>
        <v>66427.600000000006</v>
      </c>
      <c r="BW1749" s="14">
        <f t="shared" si="10920"/>
        <v>69146.3</v>
      </c>
      <c r="BX1749" s="14">
        <f t="shared" ref="BX1749:CF1749" si="11041">BX1756+BX1750</f>
        <v>15</v>
      </c>
      <c r="BY1749" s="14">
        <f t="shared" si="11041"/>
        <v>0</v>
      </c>
      <c r="BZ1749" s="14">
        <f t="shared" si="11041"/>
        <v>0</v>
      </c>
      <c r="CA1749" s="14">
        <f t="shared" si="11041"/>
        <v>0</v>
      </c>
      <c r="CB1749" s="14">
        <f t="shared" si="11041"/>
        <v>0</v>
      </c>
      <c r="CC1749" s="14">
        <f t="shared" si="11041"/>
        <v>0</v>
      </c>
      <c r="CD1749" s="14">
        <f t="shared" si="11041"/>
        <v>0</v>
      </c>
      <c r="CE1749" s="14">
        <f t="shared" si="11041"/>
        <v>0</v>
      </c>
      <c r="CF1749" s="14">
        <f t="shared" si="11041"/>
        <v>0</v>
      </c>
      <c r="CG1749" s="14">
        <f t="shared" si="10922"/>
        <v>127033.60000000001</v>
      </c>
      <c r="CH1749" s="14">
        <f>CH1756+CH1750</f>
        <v>-15</v>
      </c>
      <c r="CI1749" s="84">
        <f t="shared" si="10934"/>
        <v>127018.6</v>
      </c>
      <c r="CJ1749" s="14">
        <f t="shared" si="10923"/>
        <v>66427.600000000006</v>
      </c>
      <c r="CK1749" s="52">
        <f>CK1756+CK1750</f>
        <v>0</v>
      </c>
      <c r="CL1749" s="84">
        <f t="shared" si="10935"/>
        <v>66427.600000000006</v>
      </c>
      <c r="CM1749" s="14">
        <f t="shared" si="10924"/>
        <v>69146.3</v>
      </c>
      <c r="CN1749" s="52">
        <f>CN1756+CN1750</f>
        <v>0</v>
      </c>
      <c r="CO1749" s="84">
        <f t="shared" si="10936"/>
        <v>69146.3</v>
      </c>
      <c r="CP1749" s="14">
        <f>CP1756+CP1750</f>
        <v>0</v>
      </c>
      <c r="CQ1749" s="29"/>
      <c r="CR1749" s="29"/>
      <c r="CT1749" s="1"/>
    </row>
    <row r="1750" spans="1:99" ht="15.6" customHeight="1" x14ac:dyDescent="0.3">
      <c r="A1750" s="76" t="s">
        <v>527</v>
      </c>
      <c r="B1750" s="76" t="s">
        <v>68</v>
      </c>
      <c r="C1750" s="76" t="s">
        <v>70</v>
      </c>
      <c r="D1750" s="76" t="s">
        <v>463</v>
      </c>
      <c r="E1750" s="76"/>
      <c r="F1750" s="77" t="s">
        <v>86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>
        <f t="shared" ref="P1750:P1752" si="11042">P1751</f>
        <v>0</v>
      </c>
      <c r="Q1750" s="14">
        <f t="shared" ref="Q1750:Q1752" si="11043">Q1751</f>
        <v>0</v>
      </c>
      <c r="R1750" s="14">
        <f t="shared" ref="R1750:R1752" si="11044">R1751</f>
        <v>0</v>
      </c>
      <c r="S1750" s="14">
        <f t="shared" ref="S1750:S1752" si="11045">S1751</f>
        <v>13660</v>
      </c>
      <c r="T1750" s="14">
        <f t="shared" ref="T1750:T1752" si="11046">T1751</f>
        <v>0</v>
      </c>
      <c r="U1750" s="14">
        <f t="shared" ref="U1750:U1752" si="11047">U1751</f>
        <v>0</v>
      </c>
      <c r="V1750" s="14">
        <f t="shared" ref="V1750:V1752" si="11048">V1751</f>
        <v>0</v>
      </c>
      <c r="W1750" s="14">
        <f t="shared" ref="W1750:W1752" si="11049">W1751</f>
        <v>0</v>
      </c>
      <c r="X1750" s="14">
        <f t="shared" ref="X1750:X1752" si="11050">X1751</f>
        <v>0</v>
      </c>
      <c r="Y1750" s="14">
        <f t="shared" si="10901"/>
        <v>13660</v>
      </c>
      <c r="Z1750" s="14">
        <f t="shared" si="10902"/>
        <v>0</v>
      </c>
      <c r="AA1750" s="14">
        <f t="shared" si="10903"/>
        <v>0</v>
      </c>
      <c r="AB1750" s="14">
        <f t="shared" ref="AB1750:AB1752" si="11051">AB1751</f>
        <v>0</v>
      </c>
      <c r="AC1750" s="14">
        <f t="shared" ref="AC1750:AC1752" si="11052">AC1751</f>
        <v>0</v>
      </c>
      <c r="AD1750" s="14">
        <f t="shared" ref="AD1750:AD1752" si="11053">AD1751</f>
        <v>0</v>
      </c>
      <c r="AE1750" s="14">
        <f t="shared" si="10904"/>
        <v>13660</v>
      </c>
      <c r="AF1750" s="14">
        <f t="shared" si="10905"/>
        <v>0</v>
      </c>
      <c r="AG1750" s="14">
        <f t="shared" si="10906"/>
        <v>0</v>
      </c>
      <c r="AH1750" s="14">
        <f t="shared" ref="AH1750:AH1752" si="11054">AH1751</f>
        <v>0</v>
      </c>
      <c r="AI1750" s="14">
        <f t="shared" ref="AI1750:AI1752" si="11055">AI1751</f>
        <v>0</v>
      </c>
      <c r="AJ1750" s="14">
        <f t="shared" ref="AJ1750:AJ1752" si="11056">AJ1751</f>
        <v>0</v>
      </c>
      <c r="AK1750" s="14">
        <f t="shared" ref="AK1750:AK1752" si="11057">AK1751</f>
        <v>0</v>
      </c>
      <c r="AL1750" s="14">
        <f t="shared" ref="AL1750:AL1752" si="11058">AL1751</f>
        <v>0</v>
      </c>
      <c r="AM1750" s="14">
        <f t="shared" ref="AM1750:AM1752" si="11059">AM1751</f>
        <v>0</v>
      </c>
      <c r="AN1750" s="14">
        <f t="shared" ref="AN1750:AN1752" si="11060">AN1751</f>
        <v>0</v>
      </c>
      <c r="AO1750" s="14">
        <f t="shared" ref="AO1750:AO1752" si="11061">AO1751</f>
        <v>0</v>
      </c>
      <c r="AP1750" s="14">
        <f t="shared" ref="AP1750:AP1752" si="11062">AP1751</f>
        <v>0</v>
      </c>
      <c r="AQ1750" s="14">
        <f t="shared" ref="AQ1750:AQ1752" si="11063">AQ1751</f>
        <v>0</v>
      </c>
      <c r="AR1750" s="14">
        <f t="shared" ref="AR1750:AR1752" si="11064">AR1751</f>
        <v>0</v>
      </c>
      <c r="AS1750" s="14">
        <f t="shared" ref="AS1750:AS1752" si="11065">AS1751</f>
        <v>0</v>
      </c>
      <c r="AT1750" s="14">
        <f t="shared" ref="AT1750:AT1752" si="11066">AT1751</f>
        <v>0</v>
      </c>
      <c r="AU1750" s="14">
        <f t="shared" ref="AU1750:AU1752" si="11067">AU1751</f>
        <v>0</v>
      </c>
      <c r="AV1750" s="14">
        <f t="shared" ref="AV1750:AV1752" si="11068">AV1751</f>
        <v>0</v>
      </c>
      <c r="AW1750" s="14">
        <f t="shared" si="10908"/>
        <v>13660</v>
      </c>
      <c r="AX1750" s="14">
        <f t="shared" si="10909"/>
        <v>0</v>
      </c>
      <c r="AY1750" s="14">
        <f t="shared" si="10910"/>
        <v>0</v>
      </c>
      <c r="AZ1750" s="14">
        <f t="shared" ref="AZ1750:AZ1752" si="11069">AZ1751</f>
        <v>0</v>
      </c>
      <c r="BA1750" s="14">
        <f t="shared" si="10911"/>
        <v>13660</v>
      </c>
      <c r="BB1750" s="14">
        <f t="shared" si="10912"/>
        <v>0</v>
      </c>
      <c r="BC1750" s="14">
        <f t="shared" si="10913"/>
        <v>0</v>
      </c>
      <c r="BD1750" s="14">
        <f t="shared" ref="BD1750:BD1752" si="11070">BD1751</f>
        <v>0</v>
      </c>
      <c r="BE1750" s="14">
        <f t="shared" ref="BE1750:BE1752" si="11071">BE1751</f>
        <v>0</v>
      </c>
      <c r="BF1750" s="14">
        <f t="shared" ref="BF1750:BF1752" si="11072">BF1751</f>
        <v>0</v>
      </c>
      <c r="BG1750" s="14">
        <f t="shared" ref="BG1750:BG1752" si="11073">BG1751</f>
        <v>0</v>
      </c>
      <c r="BH1750" s="14">
        <f t="shared" ref="BH1750:BH1752" si="11074">BH1751</f>
        <v>0</v>
      </c>
      <c r="BI1750" s="14">
        <f t="shared" ref="BI1750:BI1752" si="11075">BI1751</f>
        <v>0</v>
      </c>
      <c r="BJ1750" s="14">
        <f t="shared" ref="BJ1750:BJ1752" si="11076">BJ1751</f>
        <v>0</v>
      </c>
      <c r="BK1750" s="14">
        <f t="shared" ref="BK1750:BK1752" si="11077">BK1751</f>
        <v>0</v>
      </c>
      <c r="BL1750" s="14">
        <f t="shared" ref="BL1750:BL1752" si="11078">BL1751</f>
        <v>0</v>
      </c>
      <c r="BM1750" s="14">
        <f t="shared" ref="BM1750:BM1752" si="11079">BM1751</f>
        <v>0</v>
      </c>
      <c r="BN1750" s="14">
        <f t="shared" ref="BN1750:BN1752" si="11080">BN1751</f>
        <v>0</v>
      </c>
      <c r="BO1750" s="14">
        <f t="shared" si="10915"/>
        <v>13660</v>
      </c>
      <c r="BP1750" s="14">
        <f t="shared" si="10916"/>
        <v>0</v>
      </c>
      <c r="BQ1750" s="14">
        <f t="shared" si="10917"/>
        <v>0</v>
      </c>
      <c r="BR1750" s="14">
        <f t="shared" ref="BR1750:BR1752" si="11081">BR1751</f>
        <v>0</v>
      </c>
      <c r="BS1750" s="14">
        <f t="shared" ref="BS1750:BS1752" si="11082">BS1751</f>
        <v>0</v>
      </c>
      <c r="BT1750" s="14">
        <f t="shared" ref="BT1750:BT1752" si="11083">BT1751</f>
        <v>0</v>
      </c>
      <c r="BU1750" s="14">
        <f t="shared" si="10918"/>
        <v>13660</v>
      </c>
      <c r="BV1750" s="14">
        <f t="shared" si="10919"/>
        <v>0</v>
      </c>
      <c r="BW1750" s="14">
        <f t="shared" si="10920"/>
        <v>0</v>
      </c>
      <c r="BX1750" s="14">
        <f t="shared" ref="BX1750:BX1754" si="11084">BX1751</f>
        <v>15</v>
      </c>
      <c r="BY1750" s="14">
        <f t="shared" ref="BY1750:BY1754" si="11085">BY1751</f>
        <v>0</v>
      </c>
      <c r="BZ1750" s="14">
        <f t="shared" ref="BZ1750:BZ1754" si="11086">BZ1751</f>
        <v>0</v>
      </c>
      <c r="CA1750" s="14">
        <f t="shared" ref="CA1750:CA1754" si="11087">CA1751</f>
        <v>0</v>
      </c>
      <c r="CB1750" s="14">
        <f t="shared" ref="CB1750:CB1754" si="11088">CB1751</f>
        <v>0</v>
      </c>
      <c r="CC1750" s="14">
        <f>CC1751</f>
        <v>0</v>
      </c>
      <c r="CD1750" s="14">
        <f>CD1751</f>
        <v>0</v>
      </c>
      <c r="CE1750" s="14">
        <f>CE1751</f>
        <v>0</v>
      </c>
      <c r="CF1750" s="14">
        <f>CF1751</f>
        <v>0</v>
      </c>
      <c r="CG1750" s="14">
        <f t="shared" si="10922"/>
        <v>13675</v>
      </c>
      <c r="CH1750" s="14">
        <f>CH1751</f>
        <v>-15</v>
      </c>
      <c r="CI1750" s="84">
        <f t="shared" si="10934"/>
        <v>13660</v>
      </c>
      <c r="CJ1750" s="14">
        <f t="shared" si="10923"/>
        <v>0</v>
      </c>
      <c r="CK1750" s="52">
        <f>CK1751</f>
        <v>0</v>
      </c>
      <c r="CL1750" s="84">
        <f t="shared" si="10935"/>
        <v>0</v>
      </c>
      <c r="CM1750" s="14">
        <f t="shared" si="10924"/>
        <v>0</v>
      </c>
      <c r="CN1750" s="52">
        <f>CN1751</f>
        <v>0</v>
      </c>
      <c r="CO1750" s="84">
        <f t="shared" si="10936"/>
        <v>0</v>
      </c>
      <c r="CP1750" s="14">
        <f>CP1751</f>
        <v>0</v>
      </c>
      <c r="CQ1750" s="29"/>
      <c r="CR1750" s="29"/>
      <c r="CT1750" s="1"/>
    </row>
    <row r="1751" spans="1:99" ht="46.8" customHeight="1" x14ac:dyDescent="0.3">
      <c r="A1751" s="76" t="s">
        <v>527</v>
      </c>
      <c r="B1751" s="76" t="s">
        <v>68</v>
      </c>
      <c r="C1751" s="76" t="s">
        <v>70</v>
      </c>
      <c r="D1751" s="76" t="s">
        <v>564</v>
      </c>
      <c r="E1751" s="76"/>
      <c r="F1751" s="77" t="s">
        <v>565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>
        <f t="shared" si="11042"/>
        <v>0</v>
      </c>
      <c r="Q1751" s="14">
        <f t="shared" si="11043"/>
        <v>0</v>
      </c>
      <c r="R1751" s="14">
        <f t="shared" si="11044"/>
        <v>0</v>
      </c>
      <c r="S1751" s="14">
        <f t="shared" si="11045"/>
        <v>13660</v>
      </c>
      <c r="T1751" s="14">
        <f t="shared" si="11046"/>
        <v>0</v>
      </c>
      <c r="U1751" s="14">
        <f t="shared" si="11047"/>
        <v>0</v>
      </c>
      <c r="V1751" s="14">
        <f t="shared" si="11048"/>
        <v>0</v>
      </c>
      <c r="W1751" s="14">
        <f t="shared" si="11049"/>
        <v>0</v>
      </c>
      <c r="X1751" s="14">
        <f t="shared" si="11050"/>
        <v>0</v>
      </c>
      <c r="Y1751" s="14">
        <f t="shared" si="10901"/>
        <v>13660</v>
      </c>
      <c r="Z1751" s="14">
        <f t="shared" si="10902"/>
        <v>0</v>
      </c>
      <c r="AA1751" s="14">
        <f t="shared" si="10903"/>
        <v>0</v>
      </c>
      <c r="AB1751" s="14">
        <f t="shared" si="11051"/>
        <v>0</v>
      </c>
      <c r="AC1751" s="14">
        <f t="shared" si="11052"/>
        <v>0</v>
      </c>
      <c r="AD1751" s="14">
        <f t="shared" si="11053"/>
        <v>0</v>
      </c>
      <c r="AE1751" s="14">
        <f t="shared" si="10904"/>
        <v>13660</v>
      </c>
      <c r="AF1751" s="14">
        <f t="shared" si="10905"/>
        <v>0</v>
      </c>
      <c r="AG1751" s="14">
        <f t="shared" si="10906"/>
        <v>0</v>
      </c>
      <c r="AH1751" s="14">
        <f t="shared" si="11054"/>
        <v>0</v>
      </c>
      <c r="AI1751" s="14">
        <f t="shared" si="11055"/>
        <v>0</v>
      </c>
      <c r="AJ1751" s="14">
        <f t="shared" si="11056"/>
        <v>0</v>
      </c>
      <c r="AK1751" s="14">
        <f t="shared" si="11057"/>
        <v>0</v>
      </c>
      <c r="AL1751" s="14">
        <f t="shared" si="11058"/>
        <v>0</v>
      </c>
      <c r="AM1751" s="14">
        <f t="shared" si="11059"/>
        <v>0</v>
      </c>
      <c r="AN1751" s="14">
        <f t="shared" si="11060"/>
        <v>0</v>
      </c>
      <c r="AO1751" s="14">
        <f t="shared" si="11061"/>
        <v>0</v>
      </c>
      <c r="AP1751" s="14">
        <f t="shared" si="11062"/>
        <v>0</v>
      </c>
      <c r="AQ1751" s="14">
        <f t="shared" si="11063"/>
        <v>0</v>
      </c>
      <c r="AR1751" s="14">
        <f t="shared" si="11064"/>
        <v>0</v>
      </c>
      <c r="AS1751" s="14">
        <f t="shared" si="11065"/>
        <v>0</v>
      </c>
      <c r="AT1751" s="14">
        <f t="shared" si="11066"/>
        <v>0</v>
      </c>
      <c r="AU1751" s="14">
        <f t="shared" si="11067"/>
        <v>0</v>
      </c>
      <c r="AV1751" s="14">
        <f t="shared" si="11068"/>
        <v>0</v>
      </c>
      <c r="AW1751" s="14">
        <f t="shared" si="10908"/>
        <v>13660</v>
      </c>
      <c r="AX1751" s="14">
        <f t="shared" si="10909"/>
        <v>0</v>
      </c>
      <c r="AY1751" s="14">
        <f t="shared" si="10910"/>
        <v>0</v>
      </c>
      <c r="AZ1751" s="14">
        <f t="shared" si="11069"/>
        <v>0</v>
      </c>
      <c r="BA1751" s="14">
        <f t="shared" si="10911"/>
        <v>13660</v>
      </c>
      <c r="BB1751" s="14">
        <f t="shared" si="10912"/>
        <v>0</v>
      </c>
      <c r="BC1751" s="14">
        <f t="shared" si="10913"/>
        <v>0</v>
      </c>
      <c r="BD1751" s="14">
        <f t="shared" si="11070"/>
        <v>0</v>
      </c>
      <c r="BE1751" s="14">
        <f t="shared" si="11071"/>
        <v>0</v>
      </c>
      <c r="BF1751" s="14">
        <f t="shared" si="11072"/>
        <v>0</v>
      </c>
      <c r="BG1751" s="14">
        <f t="shared" si="11073"/>
        <v>0</v>
      </c>
      <c r="BH1751" s="14">
        <f t="shared" si="11074"/>
        <v>0</v>
      </c>
      <c r="BI1751" s="14">
        <f t="shared" si="11075"/>
        <v>0</v>
      </c>
      <c r="BJ1751" s="14">
        <f t="shared" si="11076"/>
        <v>0</v>
      </c>
      <c r="BK1751" s="14">
        <f t="shared" si="11077"/>
        <v>0</v>
      </c>
      <c r="BL1751" s="14">
        <f t="shared" si="11078"/>
        <v>0</v>
      </c>
      <c r="BM1751" s="14">
        <f t="shared" si="11079"/>
        <v>0</v>
      </c>
      <c r="BN1751" s="14">
        <f t="shared" si="11080"/>
        <v>0</v>
      </c>
      <c r="BO1751" s="14">
        <f t="shared" si="10915"/>
        <v>13660</v>
      </c>
      <c r="BP1751" s="14">
        <f t="shared" si="10916"/>
        <v>0</v>
      </c>
      <c r="BQ1751" s="14">
        <f t="shared" si="10917"/>
        <v>0</v>
      </c>
      <c r="BR1751" s="14">
        <f t="shared" si="11081"/>
        <v>0</v>
      </c>
      <c r="BS1751" s="14">
        <f t="shared" si="11082"/>
        <v>0</v>
      </c>
      <c r="BT1751" s="14">
        <f t="shared" si="11083"/>
        <v>0</v>
      </c>
      <c r="BU1751" s="14">
        <f t="shared" si="10918"/>
        <v>13660</v>
      </c>
      <c r="BV1751" s="14">
        <f t="shared" si="10919"/>
        <v>0</v>
      </c>
      <c r="BW1751" s="14">
        <f t="shared" si="10920"/>
        <v>0</v>
      </c>
      <c r="BX1751" s="14">
        <f t="shared" ref="BX1751:CF1751" si="11089">BX1752+BX1754</f>
        <v>15</v>
      </c>
      <c r="BY1751" s="14">
        <f t="shared" si="11089"/>
        <v>0</v>
      </c>
      <c r="BZ1751" s="14">
        <f t="shared" si="11089"/>
        <v>0</v>
      </c>
      <c r="CA1751" s="14">
        <f t="shared" si="11089"/>
        <v>0</v>
      </c>
      <c r="CB1751" s="14">
        <f t="shared" si="11089"/>
        <v>0</v>
      </c>
      <c r="CC1751" s="14">
        <f t="shared" si="11089"/>
        <v>0</v>
      </c>
      <c r="CD1751" s="14">
        <f t="shared" si="11089"/>
        <v>0</v>
      </c>
      <c r="CE1751" s="14">
        <f t="shared" si="11089"/>
        <v>0</v>
      </c>
      <c r="CF1751" s="14">
        <f t="shared" si="11089"/>
        <v>0</v>
      </c>
      <c r="CG1751" s="14">
        <f t="shared" si="10922"/>
        <v>13675</v>
      </c>
      <c r="CH1751" s="14">
        <f>CH1752+CH1754</f>
        <v>-15</v>
      </c>
      <c r="CI1751" s="84">
        <f t="shared" si="10934"/>
        <v>13660</v>
      </c>
      <c r="CJ1751" s="14">
        <f t="shared" si="10923"/>
        <v>0</v>
      </c>
      <c r="CK1751" s="52">
        <f>CK1752+CK1754</f>
        <v>0</v>
      </c>
      <c r="CL1751" s="84">
        <f t="shared" si="10935"/>
        <v>0</v>
      </c>
      <c r="CM1751" s="14">
        <f t="shared" si="10924"/>
        <v>0</v>
      </c>
      <c r="CN1751" s="52">
        <f>CN1752+CN1754</f>
        <v>0</v>
      </c>
      <c r="CO1751" s="84">
        <f t="shared" si="10936"/>
        <v>0</v>
      </c>
      <c r="CP1751" s="14">
        <f>CP1752+CP1754</f>
        <v>0</v>
      </c>
      <c r="CQ1751" s="29"/>
      <c r="CR1751" s="29"/>
      <c r="CT1751" s="1"/>
    </row>
    <row r="1752" spans="1:99" ht="31.2" customHeight="1" x14ac:dyDescent="0.3">
      <c r="A1752" s="76" t="s">
        <v>527</v>
      </c>
      <c r="B1752" s="76" t="s">
        <v>68</v>
      </c>
      <c r="C1752" s="76" t="s">
        <v>70</v>
      </c>
      <c r="D1752" s="76" t="s">
        <v>580</v>
      </c>
      <c r="E1752" s="76"/>
      <c r="F1752" s="77" t="s">
        <v>581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>
        <f t="shared" si="11042"/>
        <v>0</v>
      </c>
      <c r="Q1752" s="14">
        <f t="shared" si="11043"/>
        <v>0</v>
      </c>
      <c r="R1752" s="14">
        <f t="shared" si="11044"/>
        <v>0</v>
      </c>
      <c r="S1752" s="14">
        <f t="shared" si="11045"/>
        <v>13660</v>
      </c>
      <c r="T1752" s="14">
        <f t="shared" si="11046"/>
        <v>0</v>
      </c>
      <c r="U1752" s="14">
        <f t="shared" si="11047"/>
        <v>0</v>
      </c>
      <c r="V1752" s="14">
        <f t="shared" si="11048"/>
        <v>0</v>
      </c>
      <c r="W1752" s="14">
        <f t="shared" si="11049"/>
        <v>0</v>
      </c>
      <c r="X1752" s="14">
        <f t="shared" si="11050"/>
        <v>0</v>
      </c>
      <c r="Y1752" s="14">
        <f t="shared" si="10901"/>
        <v>13660</v>
      </c>
      <c r="Z1752" s="14">
        <f t="shared" si="10902"/>
        <v>0</v>
      </c>
      <c r="AA1752" s="14">
        <f t="shared" si="10903"/>
        <v>0</v>
      </c>
      <c r="AB1752" s="14">
        <f t="shared" si="11051"/>
        <v>0</v>
      </c>
      <c r="AC1752" s="14">
        <f t="shared" si="11052"/>
        <v>0</v>
      </c>
      <c r="AD1752" s="14">
        <f t="shared" si="11053"/>
        <v>0</v>
      </c>
      <c r="AE1752" s="14">
        <f t="shared" si="10904"/>
        <v>13660</v>
      </c>
      <c r="AF1752" s="14">
        <f t="shared" si="10905"/>
        <v>0</v>
      </c>
      <c r="AG1752" s="14">
        <f t="shared" si="10906"/>
        <v>0</v>
      </c>
      <c r="AH1752" s="14">
        <f t="shared" si="11054"/>
        <v>0</v>
      </c>
      <c r="AI1752" s="14">
        <f t="shared" si="11055"/>
        <v>0</v>
      </c>
      <c r="AJ1752" s="14">
        <f t="shared" si="11056"/>
        <v>0</v>
      </c>
      <c r="AK1752" s="14">
        <f t="shared" si="11057"/>
        <v>0</v>
      </c>
      <c r="AL1752" s="14">
        <f t="shared" si="11058"/>
        <v>0</v>
      </c>
      <c r="AM1752" s="14">
        <f t="shared" si="11059"/>
        <v>0</v>
      </c>
      <c r="AN1752" s="14">
        <f t="shared" si="11060"/>
        <v>0</v>
      </c>
      <c r="AO1752" s="14">
        <f t="shared" si="11061"/>
        <v>0</v>
      </c>
      <c r="AP1752" s="14">
        <f t="shared" si="11062"/>
        <v>0</v>
      </c>
      <c r="AQ1752" s="14">
        <f t="shared" si="11063"/>
        <v>0</v>
      </c>
      <c r="AR1752" s="14">
        <f t="shared" si="11064"/>
        <v>0</v>
      </c>
      <c r="AS1752" s="14">
        <f t="shared" si="11065"/>
        <v>0</v>
      </c>
      <c r="AT1752" s="14">
        <f t="shared" si="11066"/>
        <v>0</v>
      </c>
      <c r="AU1752" s="14">
        <f t="shared" si="11067"/>
        <v>0</v>
      </c>
      <c r="AV1752" s="14">
        <f t="shared" si="11068"/>
        <v>0</v>
      </c>
      <c r="AW1752" s="14">
        <f t="shared" si="10908"/>
        <v>13660</v>
      </c>
      <c r="AX1752" s="14">
        <f t="shared" si="10909"/>
        <v>0</v>
      </c>
      <c r="AY1752" s="14">
        <f t="shared" si="10910"/>
        <v>0</v>
      </c>
      <c r="AZ1752" s="14">
        <f t="shared" si="11069"/>
        <v>0</v>
      </c>
      <c r="BA1752" s="14">
        <f t="shared" si="10911"/>
        <v>13660</v>
      </c>
      <c r="BB1752" s="14">
        <f t="shared" si="10912"/>
        <v>0</v>
      </c>
      <c r="BC1752" s="14">
        <f t="shared" si="10913"/>
        <v>0</v>
      </c>
      <c r="BD1752" s="14">
        <f t="shared" si="11070"/>
        <v>0</v>
      </c>
      <c r="BE1752" s="14">
        <f t="shared" si="11071"/>
        <v>0</v>
      </c>
      <c r="BF1752" s="14">
        <f t="shared" si="11072"/>
        <v>0</v>
      </c>
      <c r="BG1752" s="14">
        <f t="shared" si="11073"/>
        <v>0</v>
      </c>
      <c r="BH1752" s="14">
        <f t="shared" si="11074"/>
        <v>0</v>
      </c>
      <c r="BI1752" s="14">
        <f t="shared" si="11075"/>
        <v>0</v>
      </c>
      <c r="BJ1752" s="14">
        <f t="shared" si="11076"/>
        <v>0</v>
      </c>
      <c r="BK1752" s="14">
        <f t="shared" si="11077"/>
        <v>0</v>
      </c>
      <c r="BL1752" s="14">
        <f t="shared" si="11078"/>
        <v>0</v>
      </c>
      <c r="BM1752" s="14">
        <f t="shared" si="11079"/>
        <v>0</v>
      </c>
      <c r="BN1752" s="14">
        <f t="shared" si="11080"/>
        <v>0</v>
      </c>
      <c r="BO1752" s="14">
        <f t="shared" si="10915"/>
        <v>13660</v>
      </c>
      <c r="BP1752" s="14">
        <f t="shared" si="10916"/>
        <v>0</v>
      </c>
      <c r="BQ1752" s="14">
        <f t="shared" si="10917"/>
        <v>0</v>
      </c>
      <c r="BR1752" s="14">
        <f t="shared" si="11081"/>
        <v>0</v>
      </c>
      <c r="BS1752" s="14">
        <f t="shared" si="11082"/>
        <v>0</v>
      </c>
      <c r="BT1752" s="14">
        <f t="shared" si="11083"/>
        <v>0</v>
      </c>
      <c r="BU1752" s="14">
        <f t="shared" si="10918"/>
        <v>13660</v>
      </c>
      <c r="BV1752" s="14">
        <f t="shared" si="10919"/>
        <v>0</v>
      </c>
      <c r="BW1752" s="14">
        <f t="shared" si="10920"/>
        <v>0</v>
      </c>
      <c r="BX1752" s="14">
        <f t="shared" si="11084"/>
        <v>0</v>
      </c>
      <c r="BY1752" s="14">
        <f t="shared" si="11085"/>
        <v>0</v>
      </c>
      <c r="BZ1752" s="14">
        <f t="shared" si="11086"/>
        <v>0</v>
      </c>
      <c r="CA1752" s="14">
        <f t="shared" si="11087"/>
        <v>0</v>
      </c>
      <c r="CB1752" s="14">
        <f t="shared" si="11088"/>
        <v>0</v>
      </c>
      <c r="CC1752" s="14">
        <f>CC1753</f>
        <v>0</v>
      </c>
      <c r="CD1752" s="14">
        <f>CD1753</f>
        <v>0</v>
      </c>
      <c r="CE1752" s="14">
        <f>CE1753</f>
        <v>0</v>
      </c>
      <c r="CF1752" s="14">
        <f>CF1753</f>
        <v>0</v>
      </c>
      <c r="CG1752" s="14">
        <f t="shared" si="10922"/>
        <v>13660</v>
      </c>
      <c r="CH1752" s="14">
        <f>CH1753</f>
        <v>0</v>
      </c>
      <c r="CI1752" s="84">
        <f t="shared" si="10934"/>
        <v>13660</v>
      </c>
      <c r="CJ1752" s="14">
        <f t="shared" si="10923"/>
        <v>0</v>
      </c>
      <c r="CK1752" s="52">
        <f>CK1753</f>
        <v>0</v>
      </c>
      <c r="CL1752" s="84">
        <f t="shared" si="10935"/>
        <v>0</v>
      </c>
      <c r="CM1752" s="14">
        <f t="shared" si="10924"/>
        <v>0</v>
      </c>
      <c r="CN1752" s="52">
        <f>CN1753</f>
        <v>0</v>
      </c>
      <c r="CO1752" s="84">
        <f t="shared" si="10936"/>
        <v>0</v>
      </c>
      <c r="CP1752" s="14">
        <f>CP1753</f>
        <v>0</v>
      </c>
      <c r="CQ1752" s="29"/>
      <c r="CR1752" s="29"/>
      <c r="CT1752" s="1"/>
    </row>
    <row r="1753" spans="1:99" ht="31.2" customHeight="1" x14ac:dyDescent="0.3">
      <c r="A1753" s="76" t="s">
        <v>527</v>
      </c>
      <c r="B1753" s="76" t="s">
        <v>68</v>
      </c>
      <c r="C1753" s="76" t="s">
        <v>70</v>
      </c>
      <c r="D1753" s="76" t="s">
        <v>580</v>
      </c>
      <c r="E1753" s="76" t="s">
        <v>91</v>
      </c>
      <c r="F1753" s="77" t="s">
        <v>92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>
        <v>13660</v>
      </c>
      <c r="T1753" s="14"/>
      <c r="U1753" s="14"/>
      <c r="V1753" s="14"/>
      <c r="W1753" s="14"/>
      <c r="X1753" s="14"/>
      <c r="Y1753" s="14">
        <f t="shared" si="10901"/>
        <v>13660</v>
      </c>
      <c r="Z1753" s="14">
        <f t="shared" si="10902"/>
        <v>0</v>
      </c>
      <c r="AA1753" s="14">
        <f t="shared" si="10903"/>
        <v>0</v>
      </c>
      <c r="AB1753" s="14"/>
      <c r="AC1753" s="14"/>
      <c r="AD1753" s="14"/>
      <c r="AE1753" s="14">
        <f t="shared" si="10904"/>
        <v>13660</v>
      </c>
      <c r="AF1753" s="14">
        <f t="shared" si="10905"/>
        <v>0</v>
      </c>
      <c r="AG1753" s="14">
        <f t="shared" si="10906"/>
        <v>0</v>
      </c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>
        <f t="shared" si="10908"/>
        <v>13660</v>
      </c>
      <c r="AX1753" s="14">
        <f t="shared" si="10909"/>
        <v>0</v>
      </c>
      <c r="AY1753" s="14">
        <f t="shared" si="10910"/>
        <v>0</v>
      </c>
      <c r="AZ1753" s="14"/>
      <c r="BA1753" s="14">
        <f t="shared" si="10911"/>
        <v>13660</v>
      </c>
      <c r="BB1753" s="14">
        <f t="shared" si="10912"/>
        <v>0</v>
      </c>
      <c r="BC1753" s="14">
        <f t="shared" si="10913"/>
        <v>0</v>
      </c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>
        <f t="shared" si="10915"/>
        <v>13660</v>
      </c>
      <c r="BP1753" s="14">
        <f t="shared" si="10916"/>
        <v>0</v>
      </c>
      <c r="BQ1753" s="14">
        <f t="shared" si="10917"/>
        <v>0</v>
      </c>
      <c r="BR1753" s="14"/>
      <c r="BS1753" s="14"/>
      <c r="BT1753" s="14"/>
      <c r="BU1753" s="14">
        <f t="shared" si="10918"/>
        <v>13660</v>
      </c>
      <c r="BV1753" s="14">
        <f t="shared" si="10919"/>
        <v>0</v>
      </c>
      <c r="BW1753" s="14">
        <f t="shared" si="10920"/>
        <v>0</v>
      </c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>
        <f t="shared" si="10922"/>
        <v>13660</v>
      </c>
      <c r="CH1753" s="14"/>
      <c r="CI1753" s="84">
        <f t="shared" si="10934"/>
        <v>13660</v>
      </c>
      <c r="CJ1753" s="14">
        <f t="shared" si="10923"/>
        <v>0</v>
      </c>
      <c r="CK1753" s="52"/>
      <c r="CL1753" s="84">
        <f t="shared" si="10935"/>
        <v>0</v>
      </c>
      <c r="CM1753" s="14">
        <f t="shared" si="10924"/>
        <v>0</v>
      </c>
      <c r="CN1753" s="52"/>
      <c r="CO1753" s="84">
        <f t="shared" si="10936"/>
        <v>0</v>
      </c>
      <c r="CP1753" s="14"/>
      <c r="CQ1753" s="29"/>
      <c r="CR1753" s="29"/>
      <c r="CT1753" s="1"/>
    </row>
    <row r="1754" spans="1:99" s="1" customFormat="1" ht="46.8" hidden="1" customHeight="1" x14ac:dyDescent="0.3">
      <c r="A1754" s="27" t="s">
        <v>527</v>
      </c>
      <c r="B1754" s="27" t="s">
        <v>68</v>
      </c>
      <c r="C1754" s="27" t="s">
        <v>70</v>
      </c>
      <c r="D1754" s="27" t="s">
        <v>582</v>
      </c>
      <c r="E1754" s="27"/>
      <c r="F1754" s="28" t="s">
        <v>583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>
        <f t="shared" si="11084"/>
        <v>15</v>
      </c>
      <c r="BY1754" s="14">
        <f t="shared" si="11085"/>
        <v>0</v>
      </c>
      <c r="BZ1754" s="14">
        <f t="shared" si="11086"/>
        <v>0</v>
      </c>
      <c r="CA1754" s="14">
        <f t="shared" si="11087"/>
        <v>0</v>
      </c>
      <c r="CB1754" s="14">
        <f t="shared" si="11088"/>
        <v>0</v>
      </c>
      <c r="CC1754" s="14">
        <f>CC1755</f>
        <v>0</v>
      </c>
      <c r="CD1754" s="14">
        <f>CD1755</f>
        <v>0</v>
      </c>
      <c r="CE1754" s="14">
        <f>CE1755</f>
        <v>0</v>
      </c>
      <c r="CF1754" s="14">
        <f>CF1755</f>
        <v>0</v>
      </c>
      <c r="CG1754" s="14">
        <f t="shared" si="10922"/>
        <v>15</v>
      </c>
      <c r="CH1754" s="14">
        <f>CH1755</f>
        <v>-15</v>
      </c>
      <c r="CI1754" s="58">
        <f t="shared" si="10934"/>
        <v>0</v>
      </c>
      <c r="CJ1754" s="59">
        <f t="shared" si="10923"/>
        <v>0</v>
      </c>
      <c r="CK1754" s="59">
        <f>CK1755</f>
        <v>0</v>
      </c>
      <c r="CL1754" s="58">
        <f t="shared" si="10935"/>
        <v>0</v>
      </c>
      <c r="CM1754" s="59">
        <f t="shared" si="10924"/>
        <v>0</v>
      </c>
      <c r="CN1754" s="59">
        <f>CN1755</f>
        <v>0</v>
      </c>
      <c r="CO1754" s="58">
        <f t="shared" si="10936"/>
        <v>0</v>
      </c>
      <c r="CP1754" s="14">
        <f>CP1755</f>
        <v>0</v>
      </c>
      <c r="CQ1754" s="29">
        <v>0</v>
      </c>
      <c r="CR1754" s="29"/>
    </row>
    <row r="1755" spans="1:99" s="57" customFormat="1" ht="31.2" hidden="1" x14ac:dyDescent="0.3">
      <c r="A1755" s="54" t="s">
        <v>527</v>
      </c>
      <c r="B1755" s="54" t="s">
        <v>68</v>
      </c>
      <c r="C1755" s="54" t="s">
        <v>70</v>
      </c>
      <c r="D1755" s="54" t="s">
        <v>582</v>
      </c>
      <c r="E1755" s="54" t="s">
        <v>91</v>
      </c>
      <c r="F1755" s="55" t="s">
        <v>92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>
        <v>15</v>
      </c>
      <c r="BY1755" s="14"/>
      <c r="BZ1755" s="14"/>
      <c r="CA1755" s="14"/>
      <c r="CB1755" s="14"/>
      <c r="CC1755" s="14"/>
      <c r="CD1755" s="14"/>
      <c r="CE1755" s="14"/>
      <c r="CF1755" s="14"/>
      <c r="CG1755" s="56">
        <f t="shared" si="10922"/>
        <v>15</v>
      </c>
      <c r="CH1755" s="56">
        <v>-15</v>
      </c>
      <c r="CI1755" s="58">
        <f t="shared" si="10934"/>
        <v>0</v>
      </c>
      <c r="CJ1755" s="59">
        <f t="shared" si="10923"/>
        <v>0</v>
      </c>
      <c r="CK1755" s="59"/>
      <c r="CL1755" s="58">
        <f t="shared" si="10935"/>
        <v>0</v>
      </c>
      <c r="CM1755" s="59">
        <f t="shared" si="10924"/>
        <v>0</v>
      </c>
      <c r="CN1755" s="59"/>
      <c r="CO1755" s="58">
        <f t="shared" si="10936"/>
        <v>0</v>
      </c>
      <c r="CP1755" s="14"/>
      <c r="CQ1755" s="29">
        <v>0</v>
      </c>
      <c r="CR1755" s="29"/>
      <c r="CS1755" s="1"/>
      <c r="CT1755" s="63">
        <v>1</v>
      </c>
    </row>
    <row r="1756" spans="1:99" s="1" customFormat="1" ht="15.6" hidden="1" customHeight="1" x14ac:dyDescent="0.3">
      <c r="A1756" s="27" t="s">
        <v>527</v>
      </c>
      <c r="B1756" s="27" t="s">
        <v>68</v>
      </c>
      <c r="C1756" s="27" t="s">
        <v>70</v>
      </c>
      <c r="D1756" s="27" t="s">
        <v>474</v>
      </c>
      <c r="E1756" s="27"/>
      <c r="F1756" s="28" t="s">
        <v>41</v>
      </c>
      <c r="G1756" s="14">
        <f>G1760</f>
        <v>10626.300000000001</v>
      </c>
      <c r="H1756" s="14">
        <f>H1760</f>
        <v>10729.8</v>
      </c>
      <c r="I1756" s="14">
        <f>I1760</f>
        <v>10729.8</v>
      </c>
      <c r="J1756" s="14">
        <f>J1760+J1757</f>
        <v>46272.1</v>
      </c>
      <c r="K1756" s="14">
        <f>K1760+K1757</f>
        <v>55697.8</v>
      </c>
      <c r="L1756" s="14">
        <f>L1760+L1757</f>
        <v>58416.5</v>
      </c>
      <c r="M1756" s="14">
        <f t="shared" ref="M1756:M1818" si="11090">G1756+J1756</f>
        <v>56898.400000000001</v>
      </c>
      <c r="N1756" s="14">
        <f t="shared" ref="N1756:N1818" si="11091">H1756+K1756</f>
        <v>66427.600000000006</v>
      </c>
      <c r="O1756" s="14">
        <f t="shared" ref="O1756:O1818" si="11092">I1756+L1756</f>
        <v>69146.3</v>
      </c>
      <c r="P1756" s="14">
        <f t="shared" ref="P1756:X1756" si="11093">P1760+P1757</f>
        <v>0</v>
      </c>
      <c r="Q1756" s="14">
        <f t="shared" si="11093"/>
        <v>0</v>
      </c>
      <c r="R1756" s="14">
        <f t="shared" si="11093"/>
        <v>0</v>
      </c>
      <c r="S1756" s="14">
        <f t="shared" si="11093"/>
        <v>73335.64</v>
      </c>
      <c r="T1756" s="14">
        <f t="shared" si="11093"/>
        <v>0</v>
      </c>
      <c r="U1756" s="14">
        <f t="shared" si="11093"/>
        <v>0</v>
      </c>
      <c r="V1756" s="14">
        <f t="shared" si="11093"/>
        <v>0</v>
      </c>
      <c r="W1756" s="14">
        <f t="shared" si="11093"/>
        <v>0</v>
      </c>
      <c r="X1756" s="14">
        <f t="shared" si="11093"/>
        <v>0</v>
      </c>
      <c r="Y1756" s="14">
        <f t="shared" si="10901"/>
        <v>130234.04000000001</v>
      </c>
      <c r="Z1756" s="14">
        <f t="shared" si="10902"/>
        <v>66427.600000000006</v>
      </c>
      <c r="AA1756" s="14">
        <f t="shared" si="10903"/>
        <v>69146.3</v>
      </c>
      <c r="AB1756" s="14">
        <f>AB1760+AB1757</f>
        <v>-16875.439999999999</v>
      </c>
      <c r="AC1756" s="14">
        <f>AC1760+AC1757</f>
        <v>0</v>
      </c>
      <c r="AD1756" s="14">
        <f>AD1760+AD1757</f>
        <v>0</v>
      </c>
      <c r="AE1756" s="14">
        <f t="shared" si="10904"/>
        <v>113358.6</v>
      </c>
      <c r="AF1756" s="14">
        <f t="shared" si="10905"/>
        <v>66427.600000000006</v>
      </c>
      <c r="AG1756" s="14">
        <f t="shared" si="10906"/>
        <v>69146.3</v>
      </c>
      <c r="AH1756" s="14">
        <f t="shared" ref="AH1756:AV1756" si="11094">AH1760+AH1757</f>
        <v>0</v>
      </c>
      <c r="AI1756" s="14">
        <f t="shared" si="11094"/>
        <v>0</v>
      </c>
      <c r="AJ1756" s="14">
        <f t="shared" si="11094"/>
        <v>0</v>
      </c>
      <c r="AK1756" s="14">
        <f t="shared" si="11094"/>
        <v>0</v>
      </c>
      <c r="AL1756" s="14">
        <f t="shared" si="11094"/>
        <v>0</v>
      </c>
      <c r="AM1756" s="14">
        <f t="shared" si="11094"/>
        <v>0</v>
      </c>
      <c r="AN1756" s="14">
        <f t="shared" si="11094"/>
        <v>0</v>
      </c>
      <c r="AO1756" s="14">
        <f t="shared" si="11094"/>
        <v>0</v>
      </c>
      <c r="AP1756" s="14">
        <f t="shared" si="11094"/>
        <v>0</v>
      </c>
      <c r="AQ1756" s="14">
        <f t="shared" si="11094"/>
        <v>0</v>
      </c>
      <c r="AR1756" s="14">
        <f t="shared" si="11094"/>
        <v>0</v>
      </c>
      <c r="AS1756" s="14">
        <f t="shared" si="11094"/>
        <v>0</v>
      </c>
      <c r="AT1756" s="14">
        <f t="shared" si="11094"/>
        <v>0</v>
      </c>
      <c r="AU1756" s="14">
        <f t="shared" si="11094"/>
        <v>0</v>
      </c>
      <c r="AV1756" s="14">
        <f t="shared" si="11094"/>
        <v>0</v>
      </c>
      <c r="AW1756" s="14">
        <f t="shared" si="10908"/>
        <v>113358.6</v>
      </c>
      <c r="AX1756" s="14">
        <f t="shared" si="10909"/>
        <v>66427.600000000006</v>
      </c>
      <c r="AY1756" s="14">
        <f t="shared" si="10910"/>
        <v>69146.3</v>
      </c>
      <c r="AZ1756" s="14">
        <f>AZ1760+AZ1757</f>
        <v>0</v>
      </c>
      <c r="BA1756" s="14">
        <f t="shared" si="10911"/>
        <v>113358.6</v>
      </c>
      <c r="BB1756" s="14">
        <f t="shared" si="10912"/>
        <v>66427.600000000006</v>
      </c>
      <c r="BC1756" s="14">
        <f t="shared" si="10913"/>
        <v>69146.3</v>
      </c>
      <c r="BD1756" s="14">
        <f t="shared" ref="BD1756:BN1756" si="11095">BD1760+BD1757</f>
        <v>0</v>
      </c>
      <c r="BE1756" s="14">
        <f t="shared" si="11095"/>
        <v>0</v>
      </c>
      <c r="BF1756" s="14">
        <f t="shared" si="11095"/>
        <v>0</v>
      </c>
      <c r="BG1756" s="14">
        <f t="shared" si="11095"/>
        <v>0</v>
      </c>
      <c r="BH1756" s="14">
        <f t="shared" si="11095"/>
        <v>0</v>
      </c>
      <c r="BI1756" s="14">
        <f t="shared" si="11095"/>
        <v>0</v>
      </c>
      <c r="BJ1756" s="14">
        <f t="shared" si="11095"/>
        <v>0</v>
      </c>
      <c r="BK1756" s="14">
        <f t="shared" si="11095"/>
        <v>0</v>
      </c>
      <c r="BL1756" s="14">
        <f t="shared" si="11095"/>
        <v>0</v>
      </c>
      <c r="BM1756" s="14">
        <f t="shared" si="11095"/>
        <v>0</v>
      </c>
      <c r="BN1756" s="14">
        <f t="shared" si="11095"/>
        <v>0</v>
      </c>
      <c r="BO1756" s="14">
        <f t="shared" si="10915"/>
        <v>113358.6</v>
      </c>
      <c r="BP1756" s="14">
        <f t="shared" si="10916"/>
        <v>66427.600000000006</v>
      </c>
      <c r="BQ1756" s="14">
        <f t="shared" si="10917"/>
        <v>69146.3</v>
      </c>
      <c r="BR1756" s="14">
        <f>BR1760+BR1757</f>
        <v>0</v>
      </c>
      <c r="BS1756" s="14">
        <f>BS1760+BS1757</f>
        <v>0</v>
      </c>
      <c r="BT1756" s="14">
        <f>BT1760+BT1757</f>
        <v>0</v>
      </c>
      <c r="BU1756" s="14">
        <f t="shared" si="10918"/>
        <v>113358.6</v>
      </c>
      <c r="BV1756" s="14">
        <f t="shared" si="10919"/>
        <v>66427.600000000006</v>
      </c>
      <c r="BW1756" s="14">
        <f t="shared" si="10920"/>
        <v>69146.3</v>
      </c>
      <c r="BX1756" s="14">
        <f t="shared" ref="BX1756:CF1756" si="11096">BX1760+BX1757</f>
        <v>0</v>
      </c>
      <c r="BY1756" s="14">
        <f t="shared" si="11096"/>
        <v>0</v>
      </c>
      <c r="BZ1756" s="14">
        <f t="shared" si="11096"/>
        <v>0</v>
      </c>
      <c r="CA1756" s="14">
        <f t="shared" si="11096"/>
        <v>0</v>
      </c>
      <c r="CB1756" s="14">
        <f t="shared" si="11096"/>
        <v>0</v>
      </c>
      <c r="CC1756" s="14">
        <f t="shared" si="11096"/>
        <v>0</v>
      </c>
      <c r="CD1756" s="14">
        <f t="shared" si="11096"/>
        <v>0</v>
      </c>
      <c r="CE1756" s="14">
        <f t="shared" si="11096"/>
        <v>0</v>
      </c>
      <c r="CF1756" s="14">
        <f t="shared" si="11096"/>
        <v>0</v>
      </c>
      <c r="CG1756" s="14">
        <f t="shared" si="10922"/>
        <v>113358.6</v>
      </c>
      <c r="CH1756" s="14">
        <f>CH1760+CH1757</f>
        <v>0</v>
      </c>
      <c r="CI1756" s="14"/>
      <c r="CJ1756" s="14">
        <f t="shared" si="10923"/>
        <v>66427.600000000006</v>
      </c>
      <c r="CK1756" s="52">
        <f>CK1760+CK1757</f>
        <v>0</v>
      </c>
      <c r="CL1756" s="52"/>
      <c r="CM1756" s="14">
        <f t="shared" si="10924"/>
        <v>69146.3</v>
      </c>
      <c r="CN1756" s="52">
        <f>CN1760+CN1757</f>
        <v>0</v>
      </c>
      <c r="CO1756" s="52"/>
      <c r="CP1756" s="14">
        <f>CP1760+CP1757</f>
        <v>0</v>
      </c>
      <c r="CQ1756" s="29">
        <v>0</v>
      </c>
      <c r="CR1756" s="29"/>
      <c r="CS1756" s="1" t="s">
        <v>75</v>
      </c>
    </row>
    <row r="1757" spans="1:99" ht="31.2" customHeight="1" x14ac:dyDescent="0.3">
      <c r="A1757" s="76" t="s">
        <v>527</v>
      </c>
      <c r="B1757" s="76" t="s">
        <v>68</v>
      </c>
      <c r="C1757" s="76" t="s">
        <v>70</v>
      </c>
      <c r="D1757" s="76" t="s">
        <v>493</v>
      </c>
      <c r="E1757" s="76"/>
      <c r="F1757" s="77" t="s">
        <v>494</v>
      </c>
      <c r="G1757" s="14"/>
      <c r="H1757" s="14"/>
      <c r="I1757" s="14"/>
      <c r="J1757" s="14">
        <f t="shared" ref="J1757:J1758" si="11097">J1758</f>
        <v>46272.1</v>
      </c>
      <c r="K1757" s="14">
        <f t="shared" ref="K1757:K1758" si="11098">K1758</f>
        <v>55697.8</v>
      </c>
      <c r="L1757" s="14">
        <f t="shared" ref="L1757:L1758" si="11099">L1758</f>
        <v>58416.5</v>
      </c>
      <c r="M1757" s="14">
        <f t="shared" si="11090"/>
        <v>46272.1</v>
      </c>
      <c r="N1757" s="14">
        <f t="shared" si="11091"/>
        <v>55697.8</v>
      </c>
      <c r="O1757" s="14">
        <f t="shared" si="11092"/>
        <v>58416.5</v>
      </c>
      <c r="P1757" s="14">
        <f t="shared" ref="P1757:P1758" si="11100">P1758</f>
        <v>0</v>
      </c>
      <c r="Q1757" s="14">
        <f t="shared" ref="Q1757:Q1758" si="11101">Q1758</f>
        <v>0</v>
      </c>
      <c r="R1757" s="14">
        <f t="shared" ref="R1757:R1758" si="11102">R1758</f>
        <v>0</v>
      </c>
      <c r="S1757" s="14">
        <f t="shared" ref="S1757:S1758" si="11103">S1758</f>
        <v>0</v>
      </c>
      <c r="T1757" s="14">
        <f t="shared" ref="T1757:T1758" si="11104">T1758</f>
        <v>0</v>
      </c>
      <c r="U1757" s="14">
        <f t="shared" ref="U1757:U1758" si="11105">U1758</f>
        <v>0</v>
      </c>
      <c r="V1757" s="14">
        <f t="shared" ref="V1757:V1758" si="11106">V1758</f>
        <v>0</v>
      </c>
      <c r="W1757" s="14">
        <f t="shared" ref="W1757:W1758" si="11107">W1758</f>
        <v>0</v>
      </c>
      <c r="X1757" s="14">
        <f t="shared" ref="X1757:X1758" si="11108">X1758</f>
        <v>0</v>
      </c>
      <c r="Y1757" s="14">
        <f t="shared" si="10901"/>
        <v>46272.1</v>
      </c>
      <c r="Z1757" s="14">
        <f t="shared" si="10902"/>
        <v>55697.8</v>
      </c>
      <c r="AA1757" s="14">
        <f t="shared" si="10903"/>
        <v>58416.5</v>
      </c>
      <c r="AB1757" s="14">
        <f t="shared" ref="AB1757:AB1758" si="11109">AB1758</f>
        <v>0</v>
      </c>
      <c r="AC1757" s="14">
        <f t="shared" ref="AC1757:AC1758" si="11110">AC1758</f>
        <v>0</v>
      </c>
      <c r="AD1757" s="14">
        <f t="shared" ref="AD1757:AD1758" si="11111">AD1758</f>
        <v>0</v>
      </c>
      <c r="AE1757" s="14">
        <f t="shared" si="10904"/>
        <v>46272.1</v>
      </c>
      <c r="AF1757" s="14">
        <f t="shared" si="10905"/>
        <v>55697.8</v>
      </c>
      <c r="AG1757" s="14">
        <f t="shared" si="10906"/>
        <v>58416.5</v>
      </c>
      <c r="AH1757" s="14">
        <f t="shared" ref="AH1757:AH1758" si="11112">AH1758</f>
        <v>0</v>
      </c>
      <c r="AI1757" s="14">
        <f t="shared" ref="AI1757:AI1758" si="11113">AI1758</f>
        <v>0</v>
      </c>
      <c r="AJ1757" s="14">
        <f t="shared" ref="AJ1757:AJ1758" si="11114">AJ1758</f>
        <v>0</v>
      </c>
      <c r="AK1757" s="14">
        <f t="shared" ref="AK1757:AK1758" si="11115">AK1758</f>
        <v>0</v>
      </c>
      <c r="AL1757" s="14">
        <f t="shared" ref="AL1757:AL1758" si="11116">AL1758</f>
        <v>0</v>
      </c>
      <c r="AM1757" s="14">
        <f t="shared" ref="AM1757:AM1758" si="11117">AM1758</f>
        <v>0</v>
      </c>
      <c r="AN1757" s="14">
        <f t="shared" ref="AN1757:AN1758" si="11118">AN1758</f>
        <v>0</v>
      </c>
      <c r="AO1757" s="14">
        <f t="shared" ref="AO1757:AO1758" si="11119">AO1758</f>
        <v>0</v>
      </c>
      <c r="AP1757" s="14">
        <f t="shared" ref="AP1757:AP1758" si="11120">AP1758</f>
        <v>0</v>
      </c>
      <c r="AQ1757" s="14">
        <f t="shared" ref="AQ1757:AQ1758" si="11121">AQ1758</f>
        <v>0</v>
      </c>
      <c r="AR1757" s="14">
        <f t="shared" ref="AR1757:AR1758" si="11122">AR1758</f>
        <v>0</v>
      </c>
      <c r="AS1757" s="14">
        <f t="shared" ref="AS1757:AS1758" si="11123">AS1758</f>
        <v>0</v>
      </c>
      <c r="AT1757" s="14">
        <f t="shared" ref="AT1757:AT1758" si="11124">AT1758</f>
        <v>0</v>
      </c>
      <c r="AU1757" s="14">
        <f t="shared" ref="AU1757:AU1758" si="11125">AU1758</f>
        <v>0</v>
      </c>
      <c r="AV1757" s="14">
        <f t="shared" ref="AV1757:AV1758" si="11126">AV1758</f>
        <v>0</v>
      </c>
      <c r="AW1757" s="14">
        <f t="shared" si="10908"/>
        <v>46272.1</v>
      </c>
      <c r="AX1757" s="14">
        <f t="shared" si="10909"/>
        <v>55697.8</v>
      </c>
      <c r="AY1757" s="14">
        <f t="shared" si="10910"/>
        <v>58416.5</v>
      </c>
      <c r="AZ1757" s="14">
        <f t="shared" ref="AZ1757:AZ1758" si="11127">AZ1758</f>
        <v>0</v>
      </c>
      <c r="BA1757" s="14">
        <f t="shared" si="10911"/>
        <v>46272.1</v>
      </c>
      <c r="BB1757" s="14">
        <f t="shared" si="10912"/>
        <v>55697.8</v>
      </c>
      <c r="BC1757" s="14">
        <f t="shared" si="10913"/>
        <v>58416.5</v>
      </c>
      <c r="BD1757" s="14">
        <f t="shared" ref="BD1757:BD1758" si="11128">BD1758</f>
        <v>0</v>
      </c>
      <c r="BE1757" s="14">
        <f t="shared" ref="BE1757:BE1758" si="11129">BE1758</f>
        <v>0</v>
      </c>
      <c r="BF1757" s="14">
        <f t="shared" ref="BF1757:BF1758" si="11130">BF1758</f>
        <v>0</v>
      </c>
      <c r="BG1757" s="14">
        <f t="shared" ref="BG1757:BG1758" si="11131">BG1758</f>
        <v>0</v>
      </c>
      <c r="BH1757" s="14">
        <f t="shared" ref="BH1757:BH1758" si="11132">BH1758</f>
        <v>0</v>
      </c>
      <c r="BI1757" s="14">
        <f t="shared" ref="BI1757:BI1758" si="11133">BI1758</f>
        <v>0</v>
      </c>
      <c r="BJ1757" s="14">
        <f t="shared" ref="BJ1757:BJ1758" si="11134">BJ1758</f>
        <v>0</v>
      </c>
      <c r="BK1757" s="14">
        <f t="shared" ref="BK1757:BK1758" si="11135">BK1758</f>
        <v>0</v>
      </c>
      <c r="BL1757" s="14">
        <f t="shared" ref="BL1757:BL1758" si="11136">BL1758</f>
        <v>0</v>
      </c>
      <c r="BM1757" s="14">
        <f t="shared" ref="BM1757:BM1758" si="11137">BM1758</f>
        <v>0</v>
      </c>
      <c r="BN1757" s="14">
        <f t="shared" ref="BN1757:BN1758" si="11138">BN1758</f>
        <v>0</v>
      </c>
      <c r="BO1757" s="14">
        <f t="shared" si="10915"/>
        <v>46272.1</v>
      </c>
      <c r="BP1757" s="14">
        <f t="shared" si="10916"/>
        <v>55697.8</v>
      </c>
      <c r="BQ1757" s="14">
        <f t="shared" si="10917"/>
        <v>58416.5</v>
      </c>
      <c r="BR1757" s="14">
        <f t="shared" ref="BR1757:BR1758" si="11139">BR1758</f>
        <v>0</v>
      </c>
      <c r="BS1757" s="14">
        <f t="shared" ref="BS1757:BS1758" si="11140">BS1758</f>
        <v>0</v>
      </c>
      <c r="BT1757" s="14">
        <f t="shared" ref="BT1757:BT1758" si="11141">BT1758</f>
        <v>0</v>
      </c>
      <c r="BU1757" s="14">
        <f t="shared" si="10918"/>
        <v>46272.1</v>
      </c>
      <c r="BV1757" s="14">
        <f t="shared" si="10919"/>
        <v>55697.8</v>
      </c>
      <c r="BW1757" s="14">
        <f t="shared" si="10920"/>
        <v>58416.5</v>
      </c>
      <c r="BX1757" s="14">
        <f t="shared" ref="BX1757:BX1758" si="11142">BX1758</f>
        <v>0</v>
      </c>
      <c r="BY1757" s="14">
        <f t="shared" ref="BY1757:BY1758" si="11143">BY1758</f>
        <v>0</v>
      </c>
      <c r="BZ1757" s="14">
        <f t="shared" ref="BZ1757:BZ1758" si="11144">BZ1758</f>
        <v>0</v>
      </c>
      <c r="CA1757" s="14">
        <f t="shared" ref="CA1757:CA1758" si="11145">CA1758</f>
        <v>0</v>
      </c>
      <c r="CB1757" s="14">
        <f t="shared" ref="CB1757:CB1758" si="11146">CB1758</f>
        <v>0</v>
      </c>
      <c r="CC1757" s="14">
        <f t="shared" ref="CC1757:CC1758" si="11147">CC1758</f>
        <v>0</v>
      </c>
      <c r="CD1757" s="14">
        <f t="shared" ref="CD1757:CD1758" si="11148">CD1758</f>
        <v>0</v>
      </c>
      <c r="CE1757" s="14">
        <f t="shared" ref="CE1757:CE1758" si="11149">CE1758</f>
        <v>0</v>
      </c>
      <c r="CF1757" s="14">
        <f t="shared" ref="CF1757:CF1758" si="11150">CF1758</f>
        <v>0</v>
      </c>
      <c r="CG1757" s="14">
        <f t="shared" si="10922"/>
        <v>46272.1</v>
      </c>
      <c r="CH1757" s="14">
        <f t="shared" ref="CH1757:CH1758" si="11151">CH1758</f>
        <v>0</v>
      </c>
      <c r="CI1757" s="84">
        <f t="shared" ref="CI1757:CI1820" si="11152">CG1757+CH1757</f>
        <v>46272.1</v>
      </c>
      <c r="CJ1757" s="14">
        <f t="shared" si="10923"/>
        <v>55697.8</v>
      </c>
      <c r="CK1757" s="52">
        <f t="shared" ref="CK1757:CP1758" si="11153">CK1758</f>
        <v>0</v>
      </c>
      <c r="CL1757" s="84">
        <f t="shared" ref="CL1757:CL1820" si="11154">CJ1757+CK1757</f>
        <v>55697.8</v>
      </c>
      <c r="CM1757" s="14">
        <f t="shared" si="10924"/>
        <v>58416.5</v>
      </c>
      <c r="CN1757" s="52">
        <f t="shared" si="11153"/>
        <v>0</v>
      </c>
      <c r="CO1757" s="84">
        <f t="shared" ref="CO1757:CO1820" si="11155">CM1757+CN1757</f>
        <v>58416.5</v>
      </c>
      <c r="CP1757" s="14">
        <f t="shared" si="11153"/>
        <v>0</v>
      </c>
      <c r="CQ1757" s="29"/>
      <c r="CR1757" s="29"/>
      <c r="CT1757" s="1"/>
    </row>
    <row r="1758" spans="1:99" ht="46.8" customHeight="1" x14ac:dyDescent="0.3">
      <c r="A1758" s="76" t="s">
        <v>527</v>
      </c>
      <c r="B1758" s="76" t="s">
        <v>68</v>
      </c>
      <c r="C1758" s="76" t="s">
        <v>70</v>
      </c>
      <c r="D1758" s="76" t="s">
        <v>584</v>
      </c>
      <c r="E1758" s="76"/>
      <c r="F1758" s="77" t="s">
        <v>585</v>
      </c>
      <c r="G1758" s="14"/>
      <c r="H1758" s="14"/>
      <c r="I1758" s="14"/>
      <c r="J1758" s="14">
        <f t="shared" si="11097"/>
        <v>46272.1</v>
      </c>
      <c r="K1758" s="14">
        <f t="shared" si="11098"/>
        <v>55697.8</v>
      </c>
      <c r="L1758" s="14">
        <f t="shared" si="11099"/>
        <v>58416.5</v>
      </c>
      <c r="M1758" s="14">
        <f t="shared" si="11090"/>
        <v>46272.1</v>
      </c>
      <c r="N1758" s="14">
        <f t="shared" si="11091"/>
        <v>55697.8</v>
      </c>
      <c r="O1758" s="14">
        <f t="shared" si="11092"/>
        <v>58416.5</v>
      </c>
      <c r="P1758" s="14">
        <f t="shared" si="11100"/>
        <v>0</v>
      </c>
      <c r="Q1758" s="14">
        <f t="shared" si="11101"/>
        <v>0</v>
      </c>
      <c r="R1758" s="14">
        <f t="shared" si="11102"/>
        <v>0</v>
      </c>
      <c r="S1758" s="14">
        <f t="shared" si="11103"/>
        <v>0</v>
      </c>
      <c r="T1758" s="14">
        <f t="shared" si="11104"/>
        <v>0</v>
      </c>
      <c r="U1758" s="14">
        <f t="shared" si="11105"/>
        <v>0</v>
      </c>
      <c r="V1758" s="14">
        <f t="shared" si="11106"/>
        <v>0</v>
      </c>
      <c r="W1758" s="14">
        <f t="shared" si="11107"/>
        <v>0</v>
      </c>
      <c r="X1758" s="14">
        <f t="shared" si="11108"/>
        <v>0</v>
      </c>
      <c r="Y1758" s="14">
        <f t="shared" si="10901"/>
        <v>46272.1</v>
      </c>
      <c r="Z1758" s="14">
        <f t="shared" si="10902"/>
        <v>55697.8</v>
      </c>
      <c r="AA1758" s="14">
        <f t="shared" si="10903"/>
        <v>58416.5</v>
      </c>
      <c r="AB1758" s="14">
        <f t="shared" si="11109"/>
        <v>0</v>
      </c>
      <c r="AC1758" s="14">
        <f t="shared" si="11110"/>
        <v>0</v>
      </c>
      <c r="AD1758" s="14">
        <f t="shared" si="11111"/>
        <v>0</v>
      </c>
      <c r="AE1758" s="14">
        <f t="shared" si="10904"/>
        <v>46272.1</v>
      </c>
      <c r="AF1758" s="14">
        <f t="shared" si="10905"/>
        <v>55697.8</v>
      </c>
      <c r="AG1758" s="14">
        <f t="shared" si="10906"/>
        <v>58416.5</v>
      </c>
      <c r="AH1758" s="14">
        <f t="shared" si="11112"/>
        <v>0</v>
      </c>
      <c r="AI1758" s="14">
        <f t="shared" si="11113"/>
        <v>0</v>
      </c>
      <c r="AJ1758" s="14">
        <f t="shared" si="11114"/>
        <v>0</v>
      </c>
      <c r="AK1758" s="14">
        <f t="shared" si="11115"/>
        <v>0</v>
      </c>
      <c r="AL1758" s="14">
        <f t="shared" si="11116"/>
        <v>0</v>
      </c>
      <c r="AM1758" s="14">
        <f t="shared" si="11117"/>
        <v>0</v>
      </c>
      <c r="AN1758" s="14">
        <f t="shared" si="11118"/>
        <v>0</v>
      </c>
      <c r="AO1758" s="14">
        <f t="shared" si="11119"/>
        <v>0</v>
      </c>
      <c r="AP1758" s="14">
        <f t="shared" si="11120"/>
        <v>0</v>
      </c>
      <c r="AQ1758" s="14">
        <f t="shared" si="11121"/>
        <v>0</v>
      </c>
      <c r="AR1758" s="14">
        <f t="shared" si="11122"/>
        <v>0</v>
      </c>
      <c r="AS1758" s="14">
        <f t="shared" si="11123"/>
        <v>0</v>
      </c>
      <c r="AT1758" s="14">
        <f t="shared" si="11124"/>
        <v>0</v>
      </c>
      <c r="AU1758" s="14">
        <f t="shared" si="11125"/>
        <v>0</v>
      </c>
      <c r="AV1758" s="14">
        <f t="shared" si="11126"/>
        <v>0</v>
      </c>
      <c r="AW1758" s="14">
        <f t="shared" si="10908"/>
        <v>46272.1</v>
      </c>
      <c r="AX1758" s="14">
        <f t="shared" si="10909"/>
        <v>55697.8</v>
      </c>
      <c r="AY1758" s="14">
        <f t="shared" si="10910"/>
        <v>58416.5</v>
      </c>
      <c r="AZ1758" s="14">
        <f t="shared" si="11127"/>
        <v>0</v>
      </c>
      <c r="BA1758" s="14">
        <f t="shared" si="10911"/>
        <v>46272.1</v>
      </c>
      <c r="BB1758" s="14">
        <f t="shared" si="10912"/>
        <v>55697.8</v>
      </c>
      <c r="BC1758" s="14">
        <f t="shared" si="10913"/>
        <v>58416.5</v>
      </c>
      <c r="BD1758" s="14">
        <f t="shared" si="11128"/>
        <v>0</v>
      </c>
      <c r="BE1758" s="14">
        <f t="shared" si="11129"/>
        <v>0</v>
      </c>
      <c r="BF1758" s="14">
        <f t="shared" si="11130"/>
        <v>0</v>
      </c>
      <c r="BG1758" s="14">
        <f t="shared" si="11131"/>
        <v>0</v>
      </c>
      <c r="BH1758" s="14">
        <f t="shared" si="11132"/>
        <v>0</v>
      </c>
      <c r="BI1758" s="14">
        <f t="shared" si="11133"/>
        <v>0</v>
      </c>
      <c r="BJ1758" s="14">
        <f t="shared" si="11134"/>
        <v>0</v>
      </c>
      <c r="BK1758" s="14">
        <f t="shared" si="11135"/>
        <v>0</v>
      </c>
      <c r="BL1758" s="14">
        <f t="shared" si="11136"/>
        <v>0</v>
      </c>
      <c r="BM1758" s="14">
        <f t="shared" si="11137"/>
        <v>0</v>
      </c>
      <c r="BN1758" s="14">
        <f t="shared" si="11138"/>
        <v>0</v>
      </c>
      <c r="BO1758" s="14">
        <f t="shared" si="10915"/>
        <v>46272.1</v>
      </c>
      <c r="BP1758" s="14">
        <f t="shared" si="10916"/>
        <v>55697.8</v>
      </c>
      <c r="BQ1758" s="14">
        <f t="shared" si="10917"/>
        <v>58416.5</v>
      </c>
      <c r="BR1758" s="14">
        <f t="shared" si="11139"/>
        <v>0</v>
      </c>
      <c r="BS1758" s="14">
        <f t="shared" si="11140"/>
        <v>0</v>
      </c>
      <c r="BT1758" s="14">
        <f t="shared" si="11141"/>
        <v>0</v>
      </c>
      <c r="BU1758" s="14">
        <f t="shared" si="10918"/>
        <v>46272.1</v>
      </c>
      <c r="BV1758" s="14">
        <f t="shared" si="10919"/>
        <v>55697.8</v>
      </c>
      <c r="BW1758" s="14">
        <f t="shared" si="10920"/>
        <v>58416.5</v>
      </c>
      <c r="BX1758" s="14">
        <f t="shared" si="11142"/>
        <v>0</v>
      </c>
      <c r="BY1758" s="14">
        <f t="shared" si="11143"/>
        <v>0</v>
      </c>
      <c r="BZ1758" s="14">
        <f t="shared" si="11144"/>
        <v>0</v>
      </c>
      <c r="CA1758" s="14">
        <f t="shared" si="11145"/>
        <v>0</v>
      </c>
      <c r="CB1758" s="14">
        <f t="shared" si="11146"/>
        <v>0</v>
      </c>
      <c r="CC1758" s="14">
        <f t="shared" si="11147"/>
        <v>0</v>
      </c>
      <c r="CD1758" s="14">
        <f t="shared" si="11148"/>
        <v>0</v>
      </c>
      <c r="CE1758" s="14">
        <f t="shared" si="11149"/>
        <v>0</v>
      </c>
      <c r="CF1758" s="14">
        <f t="shared" si="11150"/>
        <v>0</v>
      </c>
      <c r="CG1758" s="14">
        <f t="shared" si="10922"/>
        <v>46272.1</v>
      </c>
      <c r="CH1758" s="14">
        <f t="shared" si="11151"/>
        <v>0</v>
      </c>
      <c r="CI1758" s="84">
        <f t="shared" si="11152"/>
        <v>46272.1</v>
      </c>
      <c r="CJ1758" s="14">
        <f t="shared" si="10923"/>
        <v>55697.8</v>
      </c>
      <c r="CK1758" s="52">
        <f t="shared" si="11153"/>
        <v>0</v>
      </c>
      <c r="CL1758" s="84">
        <f t="shared" si="11154"/>
        <v>55697.8</v>
      </c>
      <c r="CM1758" s="14">
        <f t="shared" si="10924"/>
        <v>58416.5</v>
      </c>
      <c r="CN1758" s="52">
        <f t="shared" si="11153"/>
        <v>0</v>
      </c>
      <c r="CO1758" s="84">
        <f t="shared" si="11155"/>
        <v>58416.5</v>
      </c>
      <c r="CP1758" s="14">
        <f t="shared" si="11153"/>
        <v>0</v>
      </c>
      <c r="CQ1758" s="29"/>
      <c r="CR1758" s="29"/>
      <c r="CT1758" s="1"/>
    </row>
    <row r="1759" spans="1:99" ht="15.6" customHeight="1" x14ac:dyDescent="0.3">
      <c r="A1759" s="76" t="s">
        <v>527</v>
      </c>
      <c r="B1759" s="76" t="s">
        <v>68</v>
      </c>
      <c r="C1759" s="76" t="s">
        <v>70</v>
      </c>
      <c r="D1759" s="76" t="s">
        <v>584</v>
      </c>
      <c r="E1759" s="76" t="s">
        <v>48</v>
      </c>
      <c r="F1759" s="77" t="s">
        <v>49</v>
      </c>
      <c r="G1759" s="14"/>
      <c r="H1759" s="14"/>
      <c r="I1759" s="14"/>
      <c r="J1759" s="14">
        <v>46272.1</v>
      </c>
      <c r="K1759" s="14">
        <v>55697.8</v>
      </c>
      <c r="L1759" s="14">
        <v>58416.5</v>
      </c>
      <c r="M1759" s="14">
        <f t="shared" si="11090"/>
        <v>46272.1</v>
      </c>
      <c r="N1759" s="14">
        <f t="shared" si="11091"/>
        <v>55697.8</v>
      </c>
      <c r="O1759" s="14">
        <f t="shared" si="11092"/>
        <v>58416.5</v>
      </c>
      <c r="P1759" s="14"/>
      <c r="Q1759" s="14"/>
      <c r="R1759" s="14"/>
      <c r="S1759" s="14"/>
      <c r="T1759" s="14"/>
      <c r="U1759" s="14"/>
      <c r="V1759" s="14"/>
      <c r="W1759" s="14"/>
      <c r="X1759" s="14"/>
      <c r="Y1759" s="14">
        <f t="shared" si="10901"/>
        <v>46272.1</v>
      </c>
      <c r="Z1759" s="14">
        <f t="shared" si="10902"/>
        <v>55697.8</v>
      </c>
      <c r="AA1759" s="14">
        <f t="shared" si="10903"/>
        <v>58416.5</v>
      </c>
      <c r="AB1759" s="14"/>
      <c r="AC1759" s="14"/>
      <c r="AD1759" s="14"/>
      <c r="AE1759" s="14">
        <f t="shared" si="10904"/>
        <v>46272.1</v>
      </c>
      <c r="AF1759" s="14">
        <f t="shared" si="10905"/>
        <v>55697.8</v>
      </c>
      <c r="AG1759" s="14">
        <f t="shared" si="10906"/>
        <v>58416.5</v>
      </c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>
        <f t="shared" si="10908"/>
        <v>46272.1</v>
      </c>
      <c r="AX1759" s="14">
        <f t="shared" si="10909"/>
        <v>55697.8</v>
      </c>
      <c r="AY1759" s="14">
        <f t="shared" si="10910"/>
        <v>58416.5</v>
      </c>
      <c r="AZ1759" s="14"/>
      <c r="BA1759" s="14">
        <f t="shared" si="10911"/>
        <v>46272.1</v>
      </c>
      <c r="BB1759" s="14">
        <f t="shared" si="10912"/>
        <v>55697.8</v>
      </c>
      <c r="BC1759" s="14">
        <f t="shared" si="10913"/>
        <v>58416.5</v>
      </c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>
        <f t="shared" si="10915"/>
        <v>46272.1</v>
      </c>
      <c r="BP1759" s="14">
        <f t="shared" si="10916"/>
        <v>55697.8</v>
      </c>
      <c r="BQ1759" s="14">
        <f t="shared" si="10917"/>
        <v>58416.5</v>
      </c>
      <c r="BR1759" s="14"/>
      <c r="BS1759" s="14"/>
      <c r="BT1759" s="14"/>
      <c r="BU1759" s="14">
        <f t="shared" si="10918"/>
        <v>46272.1</v>
      </c>
      <c r="BV1759" s="14">
        <f t="shared" si="10919"/>
        <v>55697.8</v>
      </c>
      <c r="BW1759" s="14">
        <f t="shared" si="10920"/>
        <v>58416.5</v>
      </c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>
        <f t="shared" si="10922"/>
        <v>46272.1</v>
      </c>
      <c r="CH1759" s="14"/>
      <c r="CI1759" s="84">
        <f t="shared" si="11152"/>
        <v>46272.1</v>
      </c>
      <c r="CJ1759" s="14">
        <f t="shared" si="10923"/>
        <v>55697.8</v>
      </c>
      <c r="CK1759" s="52"/>
      <c r="CL1759" s="84">
        <f t="shared" si="11154"/>
        <v>55697.8</v>
      </c>
      <c r="CM1759" s="14">
        <f t="shared" si="10924"/>
        <v>58416.5</v>
      </c>
      <c r="CN1759" s="52"/>
      <c r="CO1759" s="84">
        <f t="shared" si="11155"/>
        <v>58416.5</v>
      </c>
      <c r="CP1759" s="14"/>
      <c r="CQ1759" s="29"/>
      <c r="CR1759" s="29">
        <v>106</v>
      </c>
      <c r="CT1759" s="1"/>
    </row>
    <row r="1760" spans="1:99" ht="46.8" customHeight="1" x14ac:dyDescent="0.3">
      <c r="A1760" s="76" t="s">
        <v>527</v>
      </c>
      <c r="B1760" s="76" t="s">
        <v>68</v>
      </c>
      <c r="C1760" s="76" t="s">
        <v>70</v>
      </c>
      <c r="D1760" s="76" t="s">
        <v>475</v>
      </c>
      <c r="E1760" s="76"/>
      <c r="F1760" s="77" t="s">
        <v>476</v>
      </c>
      <c r="G1760" s="14">
        <f t="shared" ref="G1760:L1760" si="11156">G1763+G1761</f>
        <v>10626.300000000001</v>
      </c>
      <c r="H1760" s="14">
        <f t="shared" si="11156"/>
        <v>10729.8</v>
      </c>
      <c r="I1760" s="14">
        <f t="shared" si="11156"/>
        <v>10729.8</v>
      </c>
      <c r="J1760" s="14">
        <f t="shared" si="11156"/>
        <v>0</v>
      </c>
      <c r="K1760" s="14">
        <f t="shared" si="11156"/>
        <v>0</v>
      </c>
      <c r="L1760" s="14">
        <f t="shared" si="11156"/>
        <v>0</v>
      </c>
      <c r="M1760" s="14">
        <f t="shared" si="11090"/>
        <v>10626.300000000001</v>
      </c>
      <c r="N1760" s="14">
        <f t="shared" si="11091"/>
        <v>10729.8</v>
      </c>
      <c r="O1760" s="14">
        <f t="shared" si="11092"/>
        <v>10729.8</v>
      </c>
      <c r="P1760" s="14">
        <f t="shared" ref="P1760:X1760" si="11157">P1763+P1761</f>
        <v>0</v>
      </c>
      <c r="Q1760" s="14">
        <f t="shared" si="11157"/>
        <v>0</v>
      </c>
      <c r="R1760" s="14">
        <f t="shared" si="11157"/>
        <v>0</v>
      </c>
      <c r="S1760" s="14">
        <f t="shared" si="11157"/>
        <v>73335.64</v>
      </c>
      <c r="T1760" s="14">
        <f t="shared" si="11157"/>
        <v>0</v>
      </c>
      <c r="U1760" s="14">
        <f t="shared" si="11157"/>
        <v>0</v>
      </c>
      <c r="V1760" s="14">
        <f t="shared" si="11157"/>
        <v>0</v>
      </c>
      <c r="W1760" s="14">
        <f t="shared" si="11157"/>
        <v>0</v>
      </c>
      <c r="X1760" s="14">
        <f t="shared" si="11157"/>
        <v>0</v>
      </c>
      <c r="Y1760" s="14">
        <f t="shared" si="10901"/>
        <v>83961.94</v>
      </c>
      <c r="Z1760" s="14">
        <f t="shared" si="10902"/>
        <v>10729.8</v>
      </c>
      <c r="AA1760" s="14">
        <f t="shared" si="10903"/>
        <v>10729.8</v>
      </c>
      <c r="AB1760" s="14">
        <f>AB1763+AB1761</f>
        <v>-16875.439999999999</v>
      </c>
      <c r="AC1760" s="14">
        <f>AC1763+AC1761</f>
        <v>0</v>
      </c>
      <c r="AD1760" s="14">
        <f>AD1763+AD1761</f>
        <v>0</v>
      </c>
      <c r="AE1760" s="14">
        <f t="shared" si="10904"/>
        <v>67086.5</v>
      </c>
      <c r="AF1760" s="14">
        <f t="shared" si="10905"/>
        <v>10729.8</v>
      </c>
      <c r="AG1760" s="14">
        <f t="shared" si="10906"/>
        <v>10729.8</v>
      </c>
      <c r="AH1760" s="14">
        <f t="shared" ref="AH1760:AV1760" si="11158">AH1763+AH1761</f>
        <v>0</v>
      </c>
      <c r="AI1760" s="14">
        <f t="shared" si="11158"/>
        <v>0</v>
      </c>
      <c r="AJ1760" s="14">
        <f t="shared" si="11158"/>
        <v>0</v>
      </c>
      <c r="AK1760" s="14">
        <f t="shared" si="11158"/>
        <v>0</v>
      </c>
      <c r="AL1760" s="14">
        <f t="shared" si="11158"/>
        <v>0</v>
      </c>
      <c r="AM1760" s="14">
        <f t="shared" si="11158"/>
        <v>0</v>
      </c>
      <c r="AN1760" s="14">
        <f t="shared" si="11158"/>
        <v>0</v>
      </c>
      <c r="AO1760" s="14">
        <f t="shared" si="11158"/>
        <v>0</v>
      </c>
      <c r="AP1760" s="14">
        <f t="shared" si="11158"/>
        <v>0</v>
      </c>
      <c r="AQ1760" s="14">
        <f t="shared" si="11158"/>
        <v>0</v>
      </c>
      <c r="AR1760" s="14">
        <f t="shared" si="11158"/>
        <v>0</v>
      </c>
      <c r="AS1760" s="14">
        <f t="shared" si="11158"/>
        <v>0</v>
      </c>
      <c r="AT1760" s="14">
        <f t="shared" si="11158"/>
        <v>0</v>
      </c>
      <c r="AU1760" s="14">
        <f t="shared" si="11158"/>
        <v>0</v>
      </c>
      <c r="AV1760" s="14">
        <f t="shared" si="11158"/>
        <v>0</v>
      </c>
      <c r="AW1760" s="14">
        <f t="shared" si="10908"/>
        <v>67086.5</v>
      </c>
      <c r="AX1760" s="14">
        <f t="shared" si="10909"/>
        <v>10729.8</v>
      </c>
      <c r="AY1760" s="14">
        <f t="shared" si="10910"/>
        <v>10729.8</v>
      </c>
      <c r="AZ1760" s="14">
        <f>AZ1763+AZ1761</f>
        <v>0</v>
      </c>
      <c r="BA1760" s="14">
        <f t="shared" si="10911"/>
        <v>67086.5</v>
      </c>
      <c r="BB1760" s="14">
        <f t="shared" si="10912"/>
        <v>10729.8</v>
      </c>
      <c r="BC1760" s="14">
        <f t="shared" si="10913"/>
        <v>10729.8</v>
      </c>
      <c r="BD1760" s="14">
        <f t="shared" ref="BD1760:BN1760" si="11159">BD1763+BD1761</f>
        <v>0</v>
      </c>
      <c r="BE1760" s="14">
        <f t="shared" si="11159"/>
        <v>0</v>
      </c>
      <c r="BF1760" s="14">
        <f t="shared" si="11159"/>
        <v>0</v>
      </c>
      <c r="BG1760" s="14">
        <f t="shared" si="11159"/>
        <v>0</v>
      </c>
      <c r="BH1760" s="14">
        <f t="shared" si="11159"/>
        <v>0</v>
      </c>
      <c r="BI1760" s="14">
        <f t="shared" si="11159"/>
        <v>0</v>
      </c>
      <c r="BJ1760" s="14">
        <f t="shared" si="11159"/>
        <v>0</v>
      </c>
      <c r="BK1760" s="14">
        <f t="shared" si="11159"/>
        <v>0</v>
      </c>
      <c r="BL1760" s="14">
        <f t="shared" si="11159"/>
        <v>0</v>
      </c>
      <c r="BM1760" s="14">
        <f t="shared" si="11159"/>
        <v>0</v>
      </c>
      <c r="BN1760" s="14">
        <f t="shared" si="11159"/>
        <v>0</v>
      </c>
      <c r="BO1760" s="14">
        <f t="shared" si="10915"/>
        <v>67086.5</v>
      </c>
      <c r="BP1760" s="14">
        <f t="shared" si="10916"/>
        <v>10729.8</v>
      </c>
      <c r="BQ1760" s="14">
        <f t="shared" si="10917"/>
        <v>10729.8</v>
      </c>
      <c r="BR1760" s="14">
        <f>BR1763+BR1761</f>
        <v>0</v>
      </c>
      <c r="BS1760" s="14">
        <f>BS1763+BS1761</f>
        <v>0</v>
      </c>
      <c r="BT1760" s="14">
        <f>BT1763+BT1761</f>
        <v>0</v>
      </c>
      <c r="BU1760" s="14">
        <f t="shared" si="10918"/>
        <v>67086.5</v>
      </c>
      <c r="BV1760" s="14">
        <f t="shared" si="10919"/>
        <v>10729.8</v>
      </c>
      <c r="BW1760" s="14">
        <f t="shared" si="10920"/>
        <v>10729.8</v>
      </c>
      <c r="BX1760" s="14">
        <f t="shared" ref="BX1760:CF1760" si="11160">BX1763+BX1761</f>
        <v>0</v>
      </c>
      <c r="BY1760" s="14">
        <f t="shared" si="11160"/>
        <v>0</v>
      </c>
      <c r="BZ1760" s="14">
        <f t="shared" si="11160"/>
        <v>0</v>
      </c>
      <c r="CA1760" s="14">
        <f t="shared" si="11160"/>
        <v>0</v>
      </c>
      <c r="CB1760" s="14">
        <f t="shared" si="11160"/>
        <v>0</v>
      </c>
      <c r="CC1760" s="14">
        <f t="shared" si="11160"/>
        <v>0</v>
      </c>
      <c r="CD1760" s="14">
        <f t="shared" si="11160"/>
        <v>0</v>
      </c>
      <c r="CE1760" s="14">
        <f t="shared" si="11160"/>
        <v>0</v>
      </c>
      <c r="CF1760" s="14">
        <f t="shared" si="11160"/>
        <v>0</v>
      </c>
      <c r="CG1760" s="14">
        <f t="shared" si="10922"/>
        <v>67086.5</v>
      </c>
      <c r="CH1760" s="14">
        <f>CH1763+CH1761</f>
        <v>0</v>
      </c>
      <c r="CI1760" s="84">
        <f t="shared" si="11152"/>
        <v>67086.5</v>
      </c>
      <c r="CJ1760" s="14">
        <f t="shared" si="10923"/>
        <v>10729.8</v>
      </c>
      <c r="CK1760" s="52">
        <f>CK1763+CK1761</f>
        <v>0</v>
      </c>
      <c r="CL1760" s="84">
        <f t="shared" si="11154"/>
        <v>10729.8</v>
      </c>
      <c r="CM1760" s="14">
        <f t="shared" si="10924"/>
        <v>10729.8</v>
      </c>
      <c r="CN1760" s="52">
        <f>CN1763+CN1761</f>
        <v>0</v>
      </c>
      <c r="CO1760" s="84">
        <f t="shared" si="11155"/>
        <v>10729.8</v>
      </c>
      <c r="CP1760" s="14">
        <f>CP1763+CP1761</f>
        <v>0</v>
      </c>
      <c r="CQ1760" s="29"/>
      <c r="CR1760" s="29"/>
      <c r="CT1760" s="1"/>
    </row>
    <row r="1761" spans="1:99" ht="15.6" customHeight="1" x14ac:dyDescent="0.3">
      <c r="A1761" s="76" t="s">
        <v>527</v>
      </c>
      <c r="B1761" s="76" t="s">
        <v>68</v>
      </c>
      <c r="C1761" s="76" t="s">
        <v>70</v>
      </c>
      <c r="D1761" s="76" t="s">
        <v>586</v>
      </c>
      <c r="E1761" s="76"/>
      <c r="F1761" s="77" t="s">
        <v>232</v>
      </c>
      <c r="G1761" s="14">
        <f t="shared" ref="G1761:L1761" si="11161">G1762</f>
        <v>139.19999999999999</v>
      </c>
      <c r="H1761" s="14">
        <f t="shared" si="11161"/>
        <v>0</v>
      </c>
      <c r="I1761" s="14">
        <f t="shared" si="11161"/>
        <v>0</v>
      </c>
      <c r="J1761" s="14">
        <f t="shared" si="11161"/>
        <v>0</v>
      </c>
      <c r="K1761" s="14">
        <f t="shared" si="11161"/>
        <v>0</v>
      </c>
      <c r="L1761" s="14">
        <f t="shared" si="11161"/>
        <v>0</v>
      </c>
      <c r="M1761" s="14">
        <f t="shared" si="11090"/>
        <v>139.19999999999999</v>
      </c>
      <c r="N1761" s="14">
        <f t="shared" si="11091"/>
        <v>0</v>
      </c>
      <c r="O1761" s="14">
        <f t="shared" si="11092"/>
        <v>0</v>
      </c>
      <c r="P1761" s="14">
        <f t="shared" ref="P1761:X1761" si="11162">P1762</f>
        <v>0</v>
      </c>
      <c r="Q1761" s="14">
        <f t="shared" si="11162"/>
        <v>0</v>
      </c>
      <c r="R1761" s="14">
        <f t="shared" si="11162"/>
        <v>0</v>
      </c>
      <c r="S1761" s="14">
        <f t="shared" si="11162"/>
        <v>175.1</v>
      </c>
      <c r="T1761" s="14">
        <f t="shared" si="11162"/>
        <v>0</v>
      </c>
      <c r="U1761" s="14">
        <f t="shared" si="11162"/>
        <v>0</v>
      </c>
      <c r="V1761" s="14">
        <f t="shared" si="11162"/>
        <v>0</v>
      </c>
      <c r="W1761" s="14">
        <f t="shared" si="11162"/>
        <v>0</v>
      </c>
      <c r="X1761" s="14">
        <f t="shared" si="11162"/>
        <v>0</v>
      </c>
      <c r="Y1761" s="14">
        <f t="shared" si="10901"/>
        <v>314.29999999999995</v>
      </c>
      <c r="Z1761" s="14">
        <f t="shared" si="10902"/>
        <v>0</v>
      </c>
      <c r="AA1761" s="14">
        <f t="shared" si="10903"/>
        <v>0</v>
      </c>
      <c r="AB1761" s="14">
        <f>AB1762</f>
        <v>0</v>
      </c>
      <c r="AC1761" s="14">
        <f>AC1762</f>
        <v>0</v>
      </c>
      <c r="AD1761" s="14">
        <f>AD1762</f>
        <v>0</v>
      </c>
      <c r="AE1761" s="14">
        <f t="shared" si="10904"/>
        <v>314.29999999999995</v>
      </c>
      <c r="AF1761" s="14">
        <f t="shared" si="10905"/>
        <v>0</v>
      </c>
      <c r="AG1761" s="14">
        <f t="shared" si="10906"/>
        <v>0</v>
      </c>
      <c r="AH1761" s="14">
        <f t="shared" ref="AH1761:AV1761" si="11163">AH1762</f>
        <v>0</v>
      </c>
      <c r="AI1761" s="14">
        <f t="shared" si="11163"/>
        <v>0</v>
      </c>
      <c r="AJ1761" s="14">
        <f t="shared" si="11163"/>
        <v>0</v>
      </c>
      <c r="AK1761" s="14">
        <f t="shared" si="11163"/>
        <v>0</v>
      </c>
      <c r="AL1761" s="14">
        <f t="shared" si="11163"/>
        <v>0</v>
      </c>
      <c r="AM1761" s="14">
        <f t="shared" si="11163"/>
        <v>0</v>
      </c>
      <c r="AN1761" s="14">
        <f t="shared" si="11163"/>
        <v>0</v>
      </c>
      <c r="AO1761" s="14">
        <f t="shared" si="11163"/>
        <v>0</v>
      </c>
      <c r="AP1761" s="14">
        <f t="shared" si="11163"/>
        <v>0</v>
      </c>
      <c r="AQ1761" s="14">
        <f t="shared" si="11163"/>
        <v>0</v>
      </c>
      <c r="AR1761" s="14">
        <f t="shared" si="11163"/>
        <v>0</v>
      </c>
      <c r="AS1761" s="14">
        <f t="shared" si="11163"/>
        <v>0</v>
      </c>
      <c r="AT1761" s="14">
        <f t="shared" si="11163"/>
        <v>0</v>
      </c>
      <c r="AU1761" s="14">
        <f t="shared" si="11163"/>
        <v>0</v>
      </c>
      <c r="AV1761" s="14">
        <f t="shared" si="11163"/>
        <v>0</v>
      </c>
      <c r="AW1761" s="14">
        <f t="shared" si="10908"/>
        <v>314.29999999999995</v>
      </c>
      <c r="AX1761" s="14">
        <f t="shared" si="10909"/>
        <v>0</v>
      </c>
      <c r="AY1761" s="14">
        <f t="shared" si="10910"/>
        <v>0</v>
      </c>
      <c r="AZ1761" s="14">
        <f>AZ1762</f>
        <v>0</v>
      </c>
      <c r="BA1761" s="14">
        <f t="shared" si="10911"/>
        <v>314.29999999999995</v>
      </c>
      <c r="BB1761" s="14">
        <f t="shared" si="10912"/>
        <v>0</v>
      </c>
      <c r="BC1761" s="14">
        <f t="shared" si="10913"/>
        <v>0</v>
      </c>
      <c r="BD1761" s="14">
        <f t="shared" ref="BD1761:BN1761" si="11164">BD1762</f>
        <v>0</v>
      </c>
      <c r="BE1761" s="14">
        <f t="shared" si="11164"/>
        <v>0</v>
      </c>
      <c r="BF1761" s="14">
        <f t="shared" si="11164"/>
        <v>0</v>
      </c>
      <c r="BG1761" s="14">
        <f t="shared" si="11164"/>
        <v>0</v>
      </c>
      <c r="BH1761" s="14">
        <f t="shared" si="11164"/>
        <v>0</v>
      </c>
      <c r="BI1761" s="14">
        <f t="shared" si="11164"/>
        <v>0</v>
      </c>
      <c r="BJ1761" s="14">
        <f t="shared" si="11164"/>
        <v>0</v>
      </c>
      <c r="BK1761" s="14">
        <f t="shared" si="11164"/>
        <v>0</v>
      </c>
      <c r="BL1761" s="14">
        <f t="shared" si="11164"/>
        <v>0</v>
      </c>
      <c r="BM1761" s="14">
        <f t="shared" si="11164"/>
        <v>0</v>
      </c>
      <c r="BN1761" s="14">
        <f t="shared" si="11164"/>
        <v>0</v>
      </c>
      <c r="BO1761" s="14">
        <f t="shared" si="10915"/>
        <v>314.29999999999995</v>
      </c>
      <c r="BP1761" s="14">
        <f t="shared" si="10916"/>
        <v>0</v>
      </c>
      <c r="BQ1761" s="14">
        <f t="shared" si="10917"/>
        <v>0</v>
      </c>
      <c r="BR1761" s="14">
        <f>BR1762</f>
        <v>0</v>
      </c>
      <c r="BS1761" s="14">
        <f>BS1762</f>
        <v>0</v>
      </c>
      <c r="BT1761" s="14">
        <f>BT1762</f>
        <v>0</v>
      </c>
      <c r="BU1761" s="14">
        <f t="shared" si="10918"/>
        <v>314.29999999999995</v>
      </c>
      <c r="BV1761" s="14">
        <f t="shared" si="10919"/>
        <v>0</v>
      </c>
      <c r="BW1761" s="14">
        <f t="shared" si="10920"/>
        <v>0</v>
      </c>
      <c r="BX1761" s="14">
        <f t="shared" ref="BX1761:CF1761" si="11165">BX1762</f>
        <v>0</v>
      </c>
      <c r="BY1761" s="14">
        <f t="shared" si="11165"/>
        <v>0</v>
      </c>
      <c r="BZ1761" s="14">
        <f t="shared" si="11165"/>
        <v>0</v>
      </c>
      <c r="CA1761" s="14">
        <f t="shared" si="11165"/>
        <v>0</v>
      </c>
      <c r="CB1761" s="14">
        <f t="shared" si="11165"/>
        <v>0</v>
      </c>
      <c r="CC1761" s="14">
        <f t="shared" si="11165"/>
        <v>0</v>
      </c>
      <c r="CD1761" s="14">
        <f t="shared" si="11165"/>
        <v>0</v>
      </c>
      <c r="CE1761" s="14">
        <f t="shared" si="11165"/>
        <v>0</v>
      </c>
      <c r="CF1761" s="14">
        <f t="shared" si="11165"/>
        <v>0</v>
      </c>
      <c r="CG1761" s="14">
        <f t="shared" si="10922"/>
        <v>314.29999999999995</v>
      </c>
      <c r="CH1761" s="14">
        <f>CH1762</f>
        <v>0</v>
      </c>
      <c r="CI1761" s="84">
        <f t="shared" si="11152"/>
        <v>314.29999999999995</v>
      </c>
      <c r="CJ1761" s="14">
        <f t="shared" si="10923"/>
        <v>0</v>
      </c>
      <c r="CK1761" s="52">
        <f>CK1762</f>
        <v>0</v>
      </c>
      <c r="CL1761" s="84">
        <f t="shared" si="11154"/>
        <v>0</v>
      </c>
      <c r="CM1761" s="14">
        <f t="shared" si="10924"/>
        <v>0</v>
      </c>
      <c r="CN1761" s="52">
        <f>CN1762</f>
        <v>0</v>
      </c>
      <c r="CO1761" s="84">
        <f t="shared" si="11155"/>
        <v>0</v>
      </c>
      <c r="CP1761" s="14">
        <f>CP1762</f>
        <v>0</v>
      </c>
      <c r="CQ1761" s="29"/>
      <c r="CR1761" s="29"/>
      <c r="CT1761" s="1"/>
    </row>
    <row r="1762" spans="1:99" ht="31.2" customHeight="1" x14ac:dyDescent="0.3">
      <c r="A1762" s="76" t="s">
        <v>527</v>
      </c>
      <c r="B1762" s="76" t="s">
        <v>68</v>
      </c>
      <c r="C1762" s="76" t="s">
        <v>70</v>
      </c>
      <c r="D1762" s="76" t="s">
        <v>586</v>
      </c>
      <c r="E1762" s="76" t="s">
        <v>140</v>
      </c>
      <c r="F1762" s="77" t="s">
        <v>141</v>
      </c>
      <c r="G1762" s="14">
        <v>139.19999999999999</v>
      </c>
      <c r="H1762" s="14">
        <v>0</v>
      </c>
      <c r="I1762" s="14">
        <v>0</v>
      </c>
      <c r="J1762" s="14"/>
      <c r="K1762" s="14"/>
      <c r="L1762" s="14"/>
      <c r="M1762" s="14">
        <f t="shared" si="11090"/>
        <v>139.19999999999999</v>
      </c>
      <c r="N1762" s="14">
        <f t="shared" si="11091"/>
        <v>0</v>
      </c>
      <c r="O1762" s="14">
        <f t="shared" si="11092"/>
        <v>0</v>
      </c>
      <c r="P1762" s="14"/>
      <c r="Q1762" s="14"/>
      <c r="R1762" s="14"/>
      <c r="S1762" s="14">
        <v>175.1</v>
      </c>
      <c r="T1762" s="14"/>
      <c r="U1762" s="14"/>
      <c r="V1762" s="14"/>
      <c r="W1762" s="14"/>
      <c r="X1762" s="14"/>
      <c r="Y1762" s="14">
        <f t="shared" si="10901"/>
        <v>314.29999999999995</v>
      </c>
      <c r="Z1762" s="14">
        <f t="shared" si="10902"/>
        <v>0</v>
      </c>
      <c r="AA1762" s="14">
        <f t="shared" si="10903"/>
        <v>0</v>
      </c>
      <c r="AB1762" s="14"/>
      <c r="AC1762" s="14"/>
      <c r="AD1762" s="14"/>
      <c r="AE1762" s="14">
        <f t="shared" si="10904"/>
        <v>314.29999999999995</v>
      </c>
      <c r="AF1762" s="14">
        <f t="shared" si="10905"/>
        <v>0</v>
      </c>
      <c r="AG1762" s="14">
        <f t="shared" si="10906"/>
        <v>0</v>
      </c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>
        <f t="shared" si="10908"/>
        <v>314.29999999999995</v>
      </c>
      <c r="AX1762" s="14">
        <f t="shared" si="10909"/>
        <v>0</v>
      </c>
      <c r="AY1762" s="14">
        <f t="shared" si="10910"/>
        <v>0</v>
      </c>
      <c r="AZ1762" s="14"/>
      <c r="BA1762" s="14">
        <f t="shared" si="10911"/>
        <v>314.29999999999995</v>
      </c>
      <c r="BB1762" s="14">
        <f t="shared" si="10912"/>
        <v>0</v>
      </c>
      <c r="BC1762" s="14">
        <f t="shared" si="10913"/>
        <v>0</v>
      </c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>
        <f t="shared" si="10915"/>
        <v>314.29999999999995</v>
      </c>
      <c r="BP1762" s="14">
        <f t="shared" si="10916"/>
        <v>0</v>
      </c>
      <c r="BQ1762" s="14">
        <f t="shared" si="10917"/>
        <v>0</v>
      </c>
      <c r="BR1762" s="14"/>
      <c r="BS1762" s="14"/>
      <c r="BT1762" s="14"/>
      <c r="BU1762" s="14">
        <f t="shared" si="10918"/>
        <v>314.29999999999995</v>
      </c>
      <c r="BV1762" s="14">
        <f t="shared" si="10919"/>
        <v>0</v>
      </c>
      <c r="BW1762" s="14">
        <f t="shared" si="10920"/>
        <v>0</v>
      </c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>
        <f t="shared" si="10922"/>
        <v>314.29999999999995</v>
      </c>
      <c r="CH1762" s="14"/>
      <c r="CI1762" s="84">
        <f t="shared" si="11152"/>
        <v>314.29999999999995</v>
      </c>
      <c r="CJ1762" s="14">
        <f t="shared" si="10923"/>
        <v>0</v>
      </c>
      <c r="CK1762" s="52"/>
      <c r="CL1762" s="84">
        <f t="shared" si="11154"/>
        <v>0</v>
      </c>
      <c r="CM1762" s="14">
        <f t="shared" si="10924"/>
        <v>0</v>
      </c>
      <c r="CN1762" s="52"/>
      <c r="CO1762" s="84">
        <f t="shared" si="11155"/>
        <v>0</v>
      </c>
      <c r="CP1762" s="14"/>
      <c r="CQ1762" s="29"/>
      <c r="CR1762" s="29"/>
      <c r="CT1762" s="1"/>
    </row>
    <row r="1763" spans="1:99" ht="15.6" customHeight="1" x14ac:dyDescent="0.3">
      <c r="A1763" s="76" t="s">
        <v>527</v>
      </c>
      <c r="B1763" s="76" t="s">
        <v>68</v>
      </c>
      <c r="C1763" s="76" t="s">
        <v>70</v>
      </c>
      <c r="D1763" s="76" t="s">
        <v>587</v>
      </c>
      <c r="E1763" s="76"/>
      <c r="F1763" s="77" t="s">
        <v>588</v>
      </c>
      <c r="G1763" s="14">
        <f t="shared" ref="G1763:L1763" si="11166">G1764</f>
        <v>10487.1</v>
      </c>
      <c r="H1763" s="14">
        <f t="shared" si="11166"/>
        <v>10729.8</v>
      </c>
      <c r="I1763" s="14">
        <f t="shared" si="11166"/>
        <v>10729.8</v>
      </c>
      <c r="J1763" s="14">
        <f t="shared" si="11166"/>
        <v>0</v>
      </c>
      <c r="K1763" s="14">
        <f t="shared" si="11166"/>
        <v>0</v>
      </c>
      <c r="L1763" s="14">
        <f t="shared" si="11166"/>
        <v>0</v>
      </c>
      <c r="M1763" s="14">
        <f t="shared" si="11090"/>
        <v>10487.1</v>
      </c>
      <c r="N1763" s="14">
        <f t="shared" si="11091"/>
        <v>10729.8</v>
      </c>
      <c r="O1763" s="14">
        <f t="shared" si="11092"/>
        <v>10729.8</v>
      </c>
      <c r="P1763" s="14">
        <f t="shared" ref="P1763:X1763" si="11167">P1764</f>
        <v>0</v>
      </c>
      <c r="Q1763" s="14">
        <f t="shared" si="11167"/>
        <v>0</v>
      </c>
      <c r="R1763" s="14">
        <f t="shared" si="11167"/>
        <v>0</v>
      </c>
      <c r="S1763" s="14">
        <f t="shared" si="11167"/>
        <v>73160.539999999994</v>
      </c>
      <c r="T1763" s="14">
        <f t="shared" si="11167"/>
        <v>0</v>
      </c>
      <c r="U1763" s="14">
        <f t="shared" si="11167"/>
        <v>0</v>
      </c>
      <c r="V1763" s="14">
        <f t="shared" si="11167"/>
        <v>0</v>
      </c>
      <c r="W1763" s="14">
        <f t="shared" si="11167"/>
        <v>0</v>
      </c>
      <c r="X1763" s="14">
        <f t="shared" si="11167"/>
        <v>0</v>
      </c>
      <c r="Y1763" s="14">
        <f t="shared" si="10901"/>
        <v>83647.64</v>
      </c>
      <c r="Z1763" s="14">
        <f t="shared" si="10902"/>
        <v>10729.8</v>
      </c>
      <c r="AA1763" s="14">
        <f t="shared" si="10903"/>
        <v>10729.8</v>
      </c>
      <c r="AB1763" s="14">
        <f>AB1764</f>
        <v>-16875.439999999999</v>
      </c>
      <c r="AC1763" s="14">
        <f>AC1764</f>
        <v>0</v>
      </c>
      <c r="AD1763" s="14">
        <f>AD1764</f>
        <v>0</v>
      </c>
      <c r="AE1763" s="14">
        <f t="shared" si="10904"/>
        <v>66772.2</v>
      </c>
      <c r="AF1763" s="14">
        <f t="shared" si="10905"/>
        <v>10729.8</v>
      </c>
      <c r="AG1763" s="14">
        <f t="shared" si="10906"/>
        <v>10729.8</v>
      </c>
      <c r="AH1763" s="14">
        <f t="shared" ref="AH1763:AV1763" si="11168">AH1764</f>
        <v>0</v>
      </c>
      <c r="AI1763" s="14">
        <f t="shared" si="11168"/>
        <v>0</v>
      </c>
      <c r="AJ1763" s="14">
        <f t="shared" si="11168"/>
        <v>0</v>
      </c>
      <c r="AK1763" s="14">
        <f t="shared" si="11168"/>
        <v>0</v>
      </c>
      <c r="AL1763" s="14">
        <f t="shared" si="11168"/>
        <v>0</v>
      </c>
      <c r="AM1763" s="14">
        <f t="shared" si="11168"/>
        <v>0</v>
      </c>
      <c r="AN1763" s="14">
        <f t="shared" si="11168"/>
        <v>0</v>
      </c>
      <c r="AO1763" s="14">
        <f t="shared" si="11168"/>
        <v>0</v>
      </c>
      <c r="AP1763" s="14">
        <f t="shared" si="11168"/>
        <v>0</v>
      </c>
      <c r="AQ1763" s="14">
        <f t="shared" si="11168"/>
        <v>0</v>
      </c>
      <c r="AR1763" s="14">
        <f t="shared" si="11168"/>
        <v>0</v>
      </c>
      <c r="AS1763" s="14">
        <f t="shared" si="11168"/>
        <v>0</v>
      </c>
      <c r="AT1763" s="14">
        <f t="shared" si="11168"/>
        <v>0</v>
      </c>
      <c r="AU1763" s="14">
        <f t="shared" si="11168"/>
        <v>0</v>
      </c>
      <c r="AV1763" s="14">
        <f t="shared" si="11168"/>
        <v>0</v>
      </c>
      <c r="AW1763" s="14">
        <f t="shared" si="10908"/>
        <v>66772.2</v>
      </c>
      <c r="AX1763" s="14">
        <f t="shared" si="10909"/>
        <v>10729.8</v>
      </c>
      <c r="AY1763" s="14">
        <f t="shared" si="10910"/>
        <v>10729.8</v>
      </c>
      <c r="AZ1763" s="14">
        <f>AZ1764</f>
        <v>0</v>
      </c>
      <c r="BA1763" s="14">
        <f t="shared" si="10911"/>
        <v>66772.2</v>
      </c>
      <c r="BB1763" s="14">
        <f t="shared" si="10912"/>
        <v>10729.8</v>
      </c>
      <c r="BC1763" s="14">
        <f t="shared" si="10913"/>
        <v>10729.8</v>
      </c>
      <c r="BD1763" s="14">
        <f t="shared" ref="BD1763:BN1763" si="11169">BD1764</f>
        <v>0</v>
      </c>
      <c r="BE1763" s="14">
        <f t="shared" si="11169"/>
        <v>0</v>
      </c>
      <c r="BF1763" s="14">
        <f t="shared" si="11169"/>
        <v>0</v>
      </c>
      <c r="BG1763" s="14">
        <f t="shared" si="11169"/>
        <v>0</v>
      </c>
      <c r="BH1763" s="14">
        <f t="shared" si="11169"/>
        <v>0</v>
      </c>
      <c r="BI1763" s="14">
        <f t="shared" si="11169"/>
        <v>0</v>
      </c>
      <c r="BJ1763" s="14">
        <f t="shared" si="11169"/>
        <v>0</v>
      </c>
      <c r="BK1763" s="14">
        <f t="shared" si="11169"/>
        <v>0</v>
      </c>
      <c r="BL1763" s="14">
        <f t="shared" si="11169"/>
        <v>0</v>
      </c>
      <c r="BM1763" s="14">
        <f t="shared" si="11169"/>
        <v>0</v>
      </c>
      <c r="BN1763" s="14">
        <f t="shared" si="11169"/>
        <v>0</v>
      </c>
      <c r="BO1763" s="14">
        <f t="shared" si="10915"/>
        <v>66772.2</v>
      </c>
      <c r="BP1763" s="14">
        <f t="shared" si="10916"/>
        <v>10729.8</v>
      </c>
      <c r="BQ1763" s="14">
        <f t="shared" si="10917"/>
        <v>10729.8</v>
      </c>
      <c r="BR1763" s="14">
        <f>BR1764</f>
        <v>0</v>
      </c>
      <c r="BS1763" s="14">
        <f>BS1764</f>
        <v>0</v>
      </c>
      <c r="BT1763" s="14">
        <f>BT1764</f>
        <v>0</v>
      </c>
      <c r="BU1763" s="14">
        <f t="shared" si="10918"/>
        <v>66772.2</v>
      </c>
      <c r="BV1763" s="14">
        <f t="shared" si="10919"/>
        <v>10729.8</v>
      </c>
      <c r="BW1763" s="14">
        <f t="shared" si="10920"/>
        <v>10729.8</v>
      </c>
      <c r="BX1763" s="14">
        <f t="shared" ref="BX1763:CF1763" si="11170">BX1764</f>
        <v>0</v>
      </c>
      <c r="BY1763" s="14">
        <f t="shared" si="11170"/>
        <v>0</v>
      </c>
      <c r="BZ1763" s="14">
        <f t="shared" si="11170"/>
        <v>0</v>
      </c>
      <c r="CA1763" s="14">
        <f t="shared" si="11170"/>
        <v>0</v>
      </c>
      <c r="CB1763" s="14">
        <f t="shared" si="11170"/>
        <v>0</v>
      </c>
      <c r="CC1763" s="14">
        <f t="shared" si="11170"/>
        <v>0</v>
      </c>
      <c r="CD1763" s="14">
        <f t="shared" si="11170"/>
        <v>0</v>
      </c>
      <c r="CE1763" s="14">
        <f t="shared" si="11170"/>
        <v>0</v>
      </c>
      <c r="CF1763" s="14">
        <f t="shared" si="11170"/>
        <v>0</v>
      </c>
      <c r="CG1763" s="14">
        <f t="shared" si="10922"/>
        <v>66772.2</v>
      </c>
      <c r="CH1763" s="14">
        <f>CH1764</f>
        <v>0</v>
      </c>
      <c r="CI1763" s="84">
        <f t="shared" si="11152"/>
        <v>66772.2</v>
      </c>
      <c r="CJ1763" s="14">
        <f t="shared" si="10923"/>
        <v>10729.8</v>
      </c>
      <c r="CK1763" s="52">
        <f>CK1764</f>
        <v>0</v>
      </c>
      <c r="CL1763" s="84">
        <f t="shared" si="11154"/>
        <v>10729.8</v>
      </c>
      <c r="CM1763" s="14">
        <f t="shared" si="10924"/>
        <v>10729.8</v>
      </c>
      <c r="CN1763" s="52">
        <f>CN1764</f>
        <v>0</v>
      </c>
      <c r="CO1763" s="84">
        <f t="shared" si="11155"/>
        <v>10729.8</v>
      </c>
      <c r="CP1763" s="14">
        <f>CP1764</f>
        <v>0</v>
      </c>
      <c r="CQ1763" s="29"/>
      <c r="CR1763" s="29"/>
      <c r="CT1763" s="1"/>
    </row>
    <row r="1764" spans="1:99" ht="31.2" customHeight="1" x14ac:dyDescent="0.3">
      <c r="A1764" s="76" t="s">
        <v>527</v>
      </c>
      <c r="B1764" s="76" t="s">
        <v>68</v>
      </c>
      <c r="C1764" s="76" t="s">
        <v>70</v>
      </c>
      <c r="D1764" s="76" t="s">
        <v>587</v>
      </c>
      <c r="E1764" s="76" t="s">
        <v>140</v>
      </c>
      <c r="F1764" s="77" t="s">
        <v>141</v>
      </c>
      <c r="G1764" s="14">
        <v>10487.1</v>
      </c>
      <c r="H1764" s="14">
        <v>10729.8</v>
      </c>
      <c r="I1764" s="14">
        <v>10729.8</v>
      </c>
      <c r="J1764" s="14"/>
      <c r="K1764" s="14"/>
      <c r="L1764" s="14"/>
      <c r="M1764" s="14">
        <f t="shared" si="11090"/>
        <v>10487.1</v>
      </c>
      <c r="N1764" s="14">
        <f t="shared" si="11091"/>
        <v>10729.8</v>
      </c>
      <c r="O1764" s="14">
        <f t="shared" si="11092"/>
        <v>10729.8</v>
      </c>
      <c r="P1764" s="14"/>
      <c r="Q1764" s="14"/>
      <c r="R1764" s="14"/>
      <c r="S1764" s="14">
        <v>73160.539999999994</v>
      </c>
      <c r="T1764" s="14"/>
      <c r="U1764" s="14"/>
      <c r="V1764" s="14"/>
      <c r="W1764" s="14"/>
      <c r="X1764" s="14"/>
      <c r="Y1764" s="14">
        <f t="shared" si="10901"/>
        <v>83647.64</v>
      </c>
      <c r="Z1764" s="14">
        <f t="shared" si="10902"/>
        <v>10729.8</v>
      </c>
      <c r="AA1764" s="14">
        <f t="shared" si="10903"/>
        <v>10729.8</v>
      </c>
      <c r="AB1764" s="14">
        <v>-16875.439999999999</v>
      </c>
      <c r="AC1764" s="14"/>
      <c r="AD1764" s="14"/>
      <c r="AE1764" s="14">
        <f t="shared" si="10904"/>
        <v>66772.2</v>
      </c>
      <c r="AF1764" s="14">
        <f t="shared" si="10905"/>
        <v>10729.8</v>
      </c>
      <c r="AG1764" s="14">
        <f t="shared" si="10906"/>
        <v>10729.8</v>
      </c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>
        <f t="shared" si="10908"/>
        <v>66772.2</v>
      </c>
      <c r="AX1764" s="14">
        <f t="shared" si="10909"/>
        <v>10729.8</v>
      </c>
      <c r="AY1764" s="14">
        <f t="shared" si="10910"/>
        <v>10729.8</v>
      </c>
      <c r="AZ1764" s="14"/>
      <c r="BA1764" s="14">
        <f t="shared" si="10911"/>
        <v>66772.2</v>
      </c>
      <c r="BB1764" s="14">
        <f t="shared" si="10912"/>
        <v>10729.8</v>
      </c>
      <c r="BC1764" s="14">
        <f t="shared" si="10913"/>
        <v>10729.8</v>
      </c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>
        <f t="shared" si="10915"/>
        <v>66772.2</v>
      </c>
      <c r="BP1764" s="14">
        <f t="shared" si="10916"/>
        <v>10729.8</v>
      </c>
      <c r="BQ1764" s="14">
        <f t="shared" si="10917"/>
        <v>10729.8</v>
      </c>
      <c r="BR1764" s="14"/>
      <c r="BS1764" s="14"/>
      <c r="BT1764" s="14"/>
      <c r="BU1764" s="14">
        <f t="shared" si="10918"/>
        <v>66772.2</v>
      </c>
      <c r="BV1764" s="14">
        <f t="shared" si="10919"/>
        <v>10729.8</v>
      </c>
      <c r="BW1764" s="14">
        <f t="shared" si="10920"/>
        <v>10729.8</v>
      </c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>
        <f t="shared" si="10922"/>
        <v>66772.2</v>
      </c>
      <c r="CH1764" s="14"/>
      <c r="CI1764" s="84">
        <f t="shared" si="11152"/>
        <v>66772.2</v>
      </c>
      <c r="CJ1764" s="14">
        <f t="shared" si="10923"/>
        <v>10729.8</v>
      </c>
      <c r="CK1764" s="52"/>
      <c r="CL1764" s="84">
        <f t="shared" si="11154"/>
        <v>10729.8</v>
      </c>
      <c r="CM1764" s="14">
        <f t="shared" si="10924"/>
        <v>10729.8</v>
      </c>
      <c r="CN1764" s="52"/>
      <c r="CO1764" s="84">
        <f t="shared" si="11155"/>
        <v>10729.8</v>
      </c>
      <c r="CP1764" s="14"/>
      <c r="CQ1764" s="29"/>
      <c r="CR1764" s="29"/>
      <c r="CT1764" s="1"/>
    </row>
    <row r="1765" spans="1:99" s="87" customFormat="1" ht="31.2" customHeight="1" x14ac:dyDescent="0.3">
      <c r="A1765" s="74" t="s">
        <v>527</v>
      </c>
      <c r="B1765" s="74" t="s">
        <v>68</v>
      </c>
      <c r="C1765" s="74" t="s">
        <v>127</v>
      </c>
      <c r="D1765" s="74"/>
      <c r="E1765" s="74"/>
      <c r="F1765" s="75" t="s">
        <v>589</v>
      </c>
      <c r="G1765" s="25">
        <f t="shared" ref="G1765:G1774" si="11171">G1766</f>
        <v>0</v>
      </c>
      <c r="H1765" s="25">
        <f t="shared" ref="H1765:H1774" si="11172">H1766</f>
        <v>26533.4</v>
      </c>
      <c r="I1765" s="25">
        <f t="shared" ref="I1765:I1772" si="11173">I1766</f>
        <v>0</v>
      </c>
      <c r="J1765" s="25">
        <f t="shared" ref="J1765:J1772" si="11174">J1766</f>
        <v>0</v>
      </c>
      <c r="K1765" s="25">
        <f t="shared" ref="K1765:K1772" si="11175">K1766</f>
        <v>0</v>
      </c>
      <c r="L1765" s="25">
        <f t="shared" ref="L1765:L1772" si="11176">L1766</f>
        <v>0</v>
      </c>
      <c r="M1765" s="25">
        <f t="shared" si="11090"/>
        <v>0</v>
      </c>
      <c r="N1765" s="25">
        <f t="shared" si="11091"/>
        <v>26533.4</v>
      </c>
      <c r="O1765" s="25">
        <f t="shared" si="11092"/>
        <v>0</v>
      </c>
      <c r="P1765" s="25">
        <f t="shared" ref="P1765:P1772" si="11177">P1766</f>
        <v>0</v>
      </c>
      <c r="Q1765" s="25">
        <f t="shared" ref="Q1765:Q1772" si="11178">Q1766</f>
        <v>0</v>
      </c>
      <c r="R1765" s="25">
        <f t="shared" ref="R1765:R1772" si="11179">R1766</f>
        <v>0</v>
      </c>
      <c r="S1765" s="25">
        <f t="shared" ref="S1765:S1772" si="11180">S1766</f>
        <v>0</v>
      </c>
      <c r="T1765" s="25">
        <f t="shared" ref="T1765:T1772" si="11181">T1766</f>
        <v>0</v>
      </c>
      <c r="U1765" s="25">
        <f t="shared" ref="U1765:U1772" si="11182">U1766</f>
        <v>0</v>
      </c>
      <c r="V1765" s="25">
        <f t="shared" ref="V1765:V1772" si="11183">V1766</f>
        <v>0</v>
      </c>
      <c r="W1765" s="25">
        <f t="shared" ref="W1765:W1772" si="11184">W1766</f>
        <v>0</v>
      </c>
      <c r="X1765" s="25">
        <f t="shared" ref="X1765:X1772" si="11185">X1766</f>
        <v>0</v>
      </c>
      <c r="Y1765" s="25">
        <f t="shared" si="10901"/>
        <v>0</v>
      </c>
      <c r="Z1765" s="25">
        <f t="shared" si="10902"/>
        <v>26533.4</v>
      </c>
      <c r="AA1765" s="25">
        <f t="shared" si="10903"/>
        <v>0</v>
      </c>
      <c r="AB1765" s="25">
        <f t="shared" ref="AB1765:AB1772" si="11186">AB1766</f>
        <v>0</v>
      </c>
      <c r="AC1765" s="25">
        <f t="shared" ref="AC1765:AC1772" si="11187">AC1766</f>
        <v>0</v>
      </c>
      <c r="AD1765" s="25">
        <f t="shared" ref="AD1765:AD1772" si="11188">AD1766</f>
        <v>0</v>
      </c>
      <c r="AE1765" s="25">
        <f t="shared" si="10904"/>
        <v>0</v>
      </c>
      <c r="AF1765" s="25">
        <f t="shared" si="10905"/>
        <v>26533.4</v>
      </c>
      <c r="AG1765" s="25">
        <f t="shared" si="10906"/>
        <v>0</v>
      </c>
      <c r="AH1765" s="25">
        <f t="shared" ref="AH1765:AH1772" si="11189">AH1766</f>
        <v>0</v>
      </c>
      <c r="AI1765" s="25">
        <f t="shared" ref="AI1765:AI1772" si="11190">AI1766</f>
        <v>0</v>
      </c>
      <c r="AJ1765" s="25">
        <f t="shared" ref="AJ1765:AJ1772" si="11191">AJ1766</f>
        <v>0</v>
      </c>
      <c r="AK1765" s="25">
        <f t="shared" ref="AK1765:AK1772" si="11192">AK1766</f>
        <v>0</v>
      </c>
      <c r="AL1765" s="25">
        <f t="shared" ref="AL1765:AL1772" si="11193">AL1766</f>
        <v>0</v>
      </c>
      <c r="AM1765" s="25">
        <f t="shared" ref="AM1765:AM1772" si="11194">AM1766</f>
        <v>0</v>
      </c>
      <c r="AN1765" s="25">
        <f t="shared" ref="AN1765:AN1772" si="11195">AN1766</f>
        <v>0</v>
      </c>
      <c r="AO1765" s="25">
        <f t="shared" ref="AO1765:AO1772" si="11196">AO1766</f>
        <v>0</v>
      </c>
      <c r="AP1765" s="25">
        <f t="shared" ref="AP1765:AP1772" si="11197">AP1766</f>
        <v>0</v>
      </c>
      <c r="AQ1765" s="25">
        <f t="shared" ref="AQ1765:AQ1772" si="11198">AQ1766</f>
        <v>0</v>
      </c>
      <c r="AR1765" s="25">
        <f t="shared" ref="AR1765:AR1772" si="11199">AR1766</f>
        <v>0</v>
      </c>
      <c r="AS1765" s="25">
        <f t="shared" ref="AS1765:AS1772" si="11200">AS1766</f>
        <v>0</v>
      </c>
      <c r="AT1765" s="25">
        <f t="shared" ref="AT1765:AT1772" si="11201">AT1766</f>
        <v>0</v>
      </c>
      <c r="AU1765" s="25">
        <f t="shared" ref="AU1765:AU1772" si="11202">AU1766</f>
        <v>0</v>
      </c>
      <c r="AV1765" s="25">
        <f t="shared" ref="AV1765:AV1772" si="11203">AV1766</f>
        <v>0</v>
      </c>
      <c r="AW1765" s="25">
        <f t="shared" si="10908"/>
        <v>0</v>
      </c>
      <c r="AX1765" s="25">
        <f t="shared" si="10909"/>
        <v>26533.4</v>
      </c>
      <c r="AY1765" s="25">
        <f t="shared" si="10910"/>
        <v>0</v>
      </c>
      <c r="AZ1765" s="25">
        <f t="shared" ref="AZ1765:AZ1772" si="11204">AZ1766</f>
        <v>0</v>
      </c>
      <c r="BA1765" s="25">
        <f t="shared" si="10911"/>
        <v>0</v>
      </c>
      <c r="BB1765" s="25">
        <f t="shared" si="10912"/>
        <v>26533.4</v>
      </c>
      <c r="BC1765" s="25">
        <f t="shared" si="10913"/>
        <v>0</v>
      </c>
      <c r="BD1765" s="25">
        <f t="shared" ref="BD1765:BD1772" si="11205">BD1766</f>
        <v>0</v>
      </c>
      <c r="BE1765" s="25">
        <f t="shared" ref="BE1765:BE1772" si="11206">BE1766</f>
        <v>0</v>
      </c>
      <c r="BF1765" s="25">
        <f t="shared" ref="BF1765:BF1772" si="11207">BF1766</f>
        <v>0</v>
      </c>
      <c r="BG1765" s="25">
        <f t="shared" ref="BG1765:BG1772" si="11208">BG1766</f>
        <v>0</v>
      </c>
      <c r="BH1765" s="25">
        <f t="shared" ref="BH1765:BH1772" si="11209">BH1766</f>
        <v>0</v>
      </c>
      <c r="BI1765" s="25">
        <f t="shared" ref="BI1765:BI1772" si="11210">BI1766</f>
        <v>0</v>
      </c>
      <c r="BJ1765" s="25">
        <f t="shared" ref="BJ1765:BJ1772" si="11211">BJ1766</f>
        <v>0</v>
      </c>
      <c r="BK1765" s="25">
        <f t="shared" ref="BK1765:BK1772" si="11212">BK1766</f>
        <v>0</v>
      </c>
      <c r="BL1765" s="25">
        <f t="shared" ref="BL1765:BL1772" si="11213">BL1766</f>
        <v>0</v>
      </c>
      <c r="BM1765" s="25">
        <f t="shared" ref="BM1765:BM1772" si="11214">BM1766</f>
        <v>0</v>
      </c>
      <c r="BN1765" s="25">
        <f t="shared" ref="BN1765:BN1772" si="11215">BN1766</f>
        <v>0</v>
      </c>
      <c r="BO1765" s="25">
        <f t="shared" si="10915"/>
        <v>0</v>
      </c>
      <c r="BP1765" s="25">
        <f t="shared" si="10916"/>
        <v>26533.4</v>
      </c>
      <c r="BQ1765" s="25">
        <f t="shared" si="10917"/>
        <v>0</v>
      </c>
      <c r="BR1765" s="25">
        <f t="shared" ref="BR1765:BR1772" si="11216">BR1766</f>
        <v>0</v>
      </c>
      <c r="BS1765" s="25">
        <f t="shared" ref="BS1765:BS1772" si="11217">BS1766</f>
        <v>0</v>
      </c>
      <c r="BT1765" s="25">
        <f t="shared" ref="BT1765:BT1772" si="11218">BT1766</f>
        <v>0</v>
      </c>
      <c r="BU1765" s="25">
        <f t="shared" si="10918"/>
        <v>0</v>
      </c>
      <c r="BV1765" s="25">
        <f t="shared" si="10919"/>
        <v>26533.4</v>
      </c>
      <c r="BW1765" s="25">
        <f t="shared" si="10920"/>
        <v>0</v>
      </c>
      <c r="BX1765" s="25">
        <f t="shared" ref="BX1765:BX1772" si="11219">BX1766</f>
        <v>0</v>
      </c>
      <c r="BY1765" s="25">
        <f t="shared" ref="BY1765:BY1772" si="11220">BY1766</f>
        <v>0</v>
      </c>
      <c r="BZ1765" s="25">
        <f t="shared" ref="BZ1765:BZ1772" si="11221">BZ1766</f>
        <v>0</v>
      </c>
      <c r="CA1765" s="25">
        <f t="shared" ref="CA1765:CA1772" si="11222">CA1766</f>
        <v>0</v>
      </c>
      <c r="CB1765" s="25">
        <f t="shared" ref="CB1765:CB1772" si="11223">CB1766</f>
        <v>0</v>
      </c>
      <c r="CC1765" s="25">
        <f t="shared" ref="CC1765:CC1772" si="11224">CC1766</f>
        <v>0</v>
      </c>
      <c r="CD1765" s="25">
        <f t="shared" ref="CD1765:CD1772" si="11225">CD1766</f>
        <v>0</v>
      </c>
      <c r="CE1765" s="25">
        <f t="shared" ref="CE1765:CE1772" si="11226">CE1766</f>
        <v>0</v>
      </c>
      <c r="CF1765" s="25">
        <f t="shared" ref="CF1765:CF1772" si="11227">CF1766</f>
        <v>0</v>
      </c>
      <c r="CG1765" s="25">
        <f t="shared" si="10922"/>
        <v>0</v>
      </c>
      <c r="CH1765" s="25">
        <f t="shared" ref="CH1765:CH1772" si="11228">CH1766</f>
        <v>0</v>
      </c>
      <c r="CI1765" s="83">
        <f t="shared" si="11152"/>
        <v>0</v>
      </c>
      <c r="CJ1765" s="25">
        <f t="shared" si="10923"/>
        <v>26533.4</v>
      </c>
      <c r="CK1765" s="25">
        <f t="shared" ref="CK1765:CP1772" si="11229">CK1766</f>
        <v>0</v>
      </c>
      <c r="CL1765" s="83">
        <f t="shared" si="11154"/>
        <v>26533.4</v>
      </c>
      <c r="CM1765" s="25">
        <f t="shared" si="10924"/>
        <v>0</v>
      </c>
      <c r="CN1765" s="25">
        <f t="shared" si="11229"/>
        <v>0</v>
      </c>
      <c r="CO1765" s="83">
        <f t="shared" si="11155"/>
        <v>0</v>
      </c>
      <c r="CP1765" s="25">
        <f t="shared" si="11229"/>
        <v>0</v>
      </c>
      <c r="CQ1765" s="26"/>
      <c r="CR1765" s="26"/>
      <c r="CS1765" s="22"/>
      <c r="CT1765" s="22"/>
      <c r="CU1765" s="22"/>
    </row>
    <row r="1766" spans="1:99" ht="31.2" customHeight="1" x14ac:dyDescent="0.3">
      <c r="A1766" s="76" t="s">
        <v>527</v>
      </c>
      <c r="B1766" s="76" t="s">
        <v>68</v>
      </c>
      <c r="C1766" s="76" t="s">
        <v>127</v>
      </c>
      <c r="D1766" s="76" t="s">
        <v>461</v>
      </c>
      <c r="E1766" s="76"/>
      <c r="F1766" s="77" t="s">
        <v>462</v>
      </c>
      <c r="G1766" s="14">
        <f t="shared" si="11171"/>
        <v>0</v>
      </c>
      <c r="H1766" s="14">
        <f t="shared" si="11172"/>
        <v>26533.4</v>
      </c>
      <c r="I1766" s="14">
        <f t="shared" si="11173"/>
        <v>0</v>
      </c>
      <c r="J1766" s="14">
        <f t="shared" si="11174"/>
        <v>0</v>
      </c>
      <c r="K1766" s="14">
        <f t="shared" si="11175"/>
        <v>0</v>
      </c>
      <c r="L1766" s="14">
        <f t="shared" si="11176"/>
        <v>0</v>
      </c>
      <c r="M1766" s="14">
        <f t="shared" si="11090"/>
        <v>0</v>
      </c>
      <c r="N1766" s="14">
        <f t="shared" si="11091"/>
        <v>26533.4</v>
      </c>
      <c r="O1766" s="14">
        <f t="shared" si="11092"/>
        <v>0</v>
      </c>
      <c r="P1766" s="14">
        <f t="shared" si="11177"/>
        <v>0</v>
      </c>
      <c r="Q1766" s="14">
        <f t="shared" si="11178"/>
        <v>0</v>
      </c>
      <c r="R1766" s="14">
        <f t="shared" si="11179"/>
        <v>0</v>
      </c>
      <c r="S1766" s="14">
        <f t="shared" si="11180"/>
        <v>0</v>
      </c>
      <c r="T1766" s="14">
        <f t="shared" si="11181"/>
        <v>0</v>
      </c>
      <c r="U1766" s="14">
        <f t="shared" si="11182"/>
        <v>0</v>
      </c>
      <c r="V1766" s="14">
        <f t="shared" si="11183"/>
        <v>0</v>
      </c>
      <c r="W1766" s="14">
        <f t="shared" si="11184"/>
        <v>0</v>
      </c>
      <c r="X1766" s="14">
        <f t="shared" si="11185"/>
        <v>0</v>
      </c>
      <c r="Y1766" s="14">
        <f t="shared" si="10901"/>
        <v>0</v>
      </c>
      <c r="Z1766" s="14">
        <f t="shared" si="10902"/>
        <v>26533.4</v>
      </c>
      <c r="AA1766" s="14">
        <f t="shared" si="10903"/>
        <v>0</v>
      </c>
      <c r="AB1766" s="14">
        <f t="shared" si="11186"/>
        <v>0</v>
      </c>
      <c r="AC1766" s="14">
        <f t="shared" si="11187"/>
        <v>0</v>
      </c>
      <c r="AD1766" s="14">
        <f t="shared" si="11188"/>
        <v>0</v>
      </c>
      <c r="AE1766" s="14">
        <f t="shared" si="10904"/>
        <v>0</v>
      </c>
      <c r="AF1766" s="14">
        <f t="shared" si="10905"/>
        <v>26533.4</v>
      </c>
      <c r="AG1766" s="14">
        <f t="shared" si="10906"/>
        <v>0</v>
      </c>
      <c r="AH1766" s="14">
        <f t="shared" si="11189"/>
        <v>0</v>
      </c>
      <c r="AI1766" s="14">
        <f t="shared" si="11190"/>
        <v>0</v>
      </c>
      <c r="AJ1766" s="14">
        <f t="shared" si="11191"/>
        <v>0</v>
      </c>
      <c r="AK1766" s="14">
        <f t="shared" si="11192"/>
        <v>0</v>
      </c>
      <c r="AL1766" s="14">
        <f t="shared" si="11193"/>
        <v>0</v>
      </c>
      <c r="AM1766" s="14">
        <f t="shared" si="11194"/>
        <v>0</v>
      </c>
      <c r="AN1766" s="14">
        <f t="shared" si="11195"/>
        <v>0</v>
      </c>
      <c r="AO1766" s="14">
        <f t="shared" si="11196"/>
        <v>0</v>
      </c>
      <c r="AP1766" s="14">
        <f t="shared" si="11197"/>
        <v>0</v>
      </c>
      <c r="AQ1766" s="14">
        <f t="shared" si="11198"/>
        <v>0</v>
      </c>
      <c r="AR1766" s="14">
        <f t="shared" si="11199"/>
        <v>0</v>
      </c>
      <c r="AS1766" s="14">
        <f t="shared" si="11200"/>
        <v>0</v>
      </c>
      <c r="AT1766" s="14">
        <f t="shared" si="11201"/>
        <v>0</v>
      </c>
      <c r="AU1766" s="14">
        <f t="shared" si="11202"/>
        <v>0</v>
      </c>
      <c r="AV1766" s="14">
        <f t="shared" si="11203"/>
        <v>0</v>
      </c>
      <c r="AW1766" s="14">
        <f t="shared" si="10908"/>
        <v>0</v>
      </c>
      <c r="AX1766" s="14">
        <f t="shared" si="10909"/>
        <v>26533.4</v>
      </c>
      <c r="AY1766" s="14">
        <f t="shared" si="10910"/>
        <v>0</v>
      </c>
      <c r="AZ1766" s="14">
        <f t="shared" si="11204"/>
        <v>0</v>
      </c>
      <c r="BA1766" s="14">
        <f t="shared" si="10911"/>
        <v>0</v>
      </c>
      <c r="BB1766" s="14">
        <f t="shared" si="10912"/>
        <v>26533.4</v>
      </c>
      <c r="BC1766" s="14">
        <f t="shared" si="10913"/>
        <v>0</v>
      </c>
      <c r="BD1766" s="14">
        <f t="shared" si="11205"/>
        <v>0</v>
      </c>
      <c r="BE1766" s="14">
        <f t="shared" si="11206"/>
        <v>0</v>
      </c>
      <c r="BF1766" s="14">
        <f t="shared" si="11207"/>
        <v>0</v>
      </c>
      <c r="BG1766" s="14">
        <f t="shared" si="11208"/>
        <v>0</v>
      </c>
      <c r="BH1766" s="14">
        <f t="shared" si="11209"/>
        <v>0</v>
      </c>
      <c r="BI1766" s="14">
        <f t="shared" si="11210"/>
        <v>0</v>
      </c>
      <c r="BJ1766" s="14">
        <f t="shared" si="11211"/>
        <v>0</v>
      </c>
      <c r="BK1766" s="14">
        <f t="shared" si="11212"/>
        <v>0</v>
      </c>
      <c r="BL1766" s="14">
        <f t="shared" si="11213"/>
        <v>0</v>
      </c>
      <c r="BM1766" s="14">
        <f t="shared" si="11214"/>
        <v>0</v>
      </c>
      <c r="BN1766" s="14">
        <f t="shared" si="11215"/>
        <v>0</v>
      </c>
      <c r="BO1766" s="14">
        <f t="shared" si="10915"/>
        <v>0</v>
      </c>
      <c r="BP1766" s="14">
        <f t="shared" si="10916"/>
        <v>26533.4</v>
      </c>
      <c r="BQ1766" s="14">
        <f t="shared" si="10917"/>
        <v>0</v>
      </c>
      <c r="BR1766" s="14">
        <f t="shared" si="11216"/>
        <v>0</v>
      </c>
      <c r="BS1766" s="14">
        <f t="shared" si="11217"/>
        <v>0</v>
      </c>
      <c r="BT1766" s="14">
        <f t="shared" si="11218"/>
        <v>0</v>
      </c>
      <c r="BU1766" s="14">
        <f t="shared" si="10918"/>
        <v>0</v>
      </c>
      <c r="BV1766" s="14">
        <f t="shared" si="10919"/>
        <v>26533.4</v>
      </c>
      <c r="BW1766" s="14">
        <f t="shared" si="10920"/>
        <v>0</v>
      </c>
      <c r="BX1766" s="14">
        <f t="shared" si="11219"/>
        <v>0</v>
      </c>
      <c r="BY1766" s="14">
        <f t="shared" si="11220"/>
        <v>0</v>
      </c>
      <c r="BZ1766" s="14">
        <f t="shared" si="11221"/>
        <v>0</v>
      </c>
      <c r="CA1766" s="14">
        <f t="shared" si="11222"/>
        <v>0</v>
      </c>
      <c r="CB1766" s="14">
        <f t="shared" si="11223"/>
        <v>0</v>
      </c>
      <c r="CC1766" s="14">
        <f t="shared" si="11224"/>
        <v>0</v>
      </c>
      <c r="CD1766" s="14">
        <f t="shared" si="11225"/>
        <v>0</v>
      </c>
      <c r="CE1766" s="14">
        <f t="shared" si="11226"/>
        <v>0</v>
      </c>
      <c r="CF1766" s="14">
        <f t="shared" si="11227"/>
        <v>0</v>
      </c>
      <c r="CG1766" s="14">
        <f t="shared" si="10922"/>
        <v>0</v>
      </c>
      <c r="CH1766" s="14">
        <f t="shared" si="11228"/>
        <v>0</v>
      </c>
      <c r="CI1766" s="84">
        <f t="shared" si="11152"/>
        <v>0</v>
      </c>
      <c r="CJ1766" s="14">
        <f t="shared" si="10923"/>
        <v>26533.4</v>
      </c>
      <c r="CK1766" s="52">
        <f t="shared" si="11229"/>
        <v>0</v>
      </c>
      <c r="CL1766" s="84">
        <f t="shared" si="11154"/>
        <v>26533.4</v>
      </c>
      <c r="CM1766" s="14">
        <f t="shared" si="10924"/>
        <v>0</v>
      </c>
      <c r="CN1766" s="52">
        <f t="shared" si="11229"/>
        <v>0</v>
      </c>
      <c r="CO1766" s="84">
        <f t="shared" si="11155"/>
        <v>0</v>
      </c>
      <c r="CP1766" s="14">
        <f t="shared" si="11229"/>
        <v>0</v>
      </c>
      <c r="CQ1766" s="29"/>
      <c r="CR1766" s="29"/>
      <c r="CT1766" s="1"/>
    </row>
    <row r="1767" spans="1:99" ht="15.6" customHeight="1" x14ac:dyDescent="0.3">
      <c r="A1767" s="76" t="s">
        <v>527</v>
      </c>
      <c r="B1767" s="76" t="s">
        <v>68</v>
      </c>
      <c r="C1767" s="76" t="s">
        <v>127</v>
      </c>
      <c r="D1767" s="76" t="s">
        <v>474</v>
      </c>
      <c r="E1767" s="76"/>
      <c r="F1767" s="77" t="s">
        <v>41</v>
      </c>
      <c r="G1767" s="14">
        <f t="shared" si="11171"/>
        <v>0</v>
      </c>
      <c r="H1767" s="14">
        <f t="shared" si="11172"/>
        <v>26533.4</v>
      </c>
      <c r="I1767" s="14">
        <f t="shared" si="11173"/>
        <v>0</v>
      </c>
      <c r="J1767" s="14">
        <f t="shared" si="11174"/>
        <v>0</v>
      </c>
      <c r="K1767" s="14">
        <f t="shared" si="11175"/>
        <v>0</v>
      </c>
      <c r="L1767" s="14">
        <f t="shared" si="11176"/>
        <v>0</v>
      </c>
      <c r="M1767" s="14">
        <f t="shared" si="11090"/>
        <v>0</v>
      </c>
      <c r="N1767" s="14">
        <f t="shared" si="11091"/>
        <v>26533.4</v>
      </c>
      <c r="O1767" s="14">
        <f t="shared" si="11092"/>
        <v>0</v>
      </c>
      <c r="P1767" s="14">
        <f t="shared" si="11177"/>
        <v>0</v>
      </c>
      <c r="Q1767" s="14">
        <f t="shared" si="11178"/>
        <v>0</v>
      </c>
      <c r="R1767" s="14">
        <f t="shared" si="11179"/>
        <v>0</v>
      </c>
      <c r="S1767" s="14">
        <f t="shared" si="11180"/>
        <v>0</v>
      </c>
      <c r="T1767" s="14">
        <f t="shared" si="11181"/>
        <v>0</v>
      </c>
      <c r="U1767" s="14">
        <f t="shared" si="11182"/>
        <v>0</v>
      </c>
      <c r="V1767" s="14">
        <f t="shared" si="11183"/>
        <v>0</v>
      </c>
      <c r="W1767" s="14">
        <f t="shared" si="11184"/>
        <v>0</v>
      </c>
      <c r="X1767" s="14">
        <f t="shared" si="11185"/>
        <v>0</v>
      </c>
      <c r="Y1767" s="14">
        <f t="shared" si="10901"/>
        <v>0</v>
      </c>
      <c r="Z1767" s="14">
        <f t="shared" si="10902"/>
        <v>26533.4</v>
      </c>
      <c r="AA1767" s="14">
        <f t="shared" si="10903"/>
        <v>0</v>
      </c>
      <c r="AB1767" s="14">
        <f t="shared" si="11186"/>
        <v>0</v>
      </c>
      <c r="AC1767" s="14">
        <f t="shared" si="11187"/>
        <v>0</v>
      </c>
      <c r="AD1767" s="14">
        <f t="shared" si="11188"/>
        <v>0</v>
      </c>
      <c r="AE1767" s="14">
        <f t="shared" si="10904"/>
        <v>0</v>
      </c>
      <c r="AF1767" s="14">
        <f t="shared" si="10905"/>
        <v>26533.4</v>
      </c>
      <c r="AG1767" s="14">
        <f t="shared" si="10906"/>
        <v>0</v>
      </c>
      <c r="AH1767" s="14">
        <f t="shared" si="11189"/>
        <v>0</v>
      </c>
      <c r="AI1767" s="14">
        <f t="shared" si="11190"/>
        <v>0</v>
      </c>
      <c r="AJ1767" s="14">
        <f t="shared" si="11191"/>
        <v>0</v>
      </c>
      <c r="AK1767" s="14">
        <f t="shared" si="11192"/>
        <v>0</v>
      </c>
      <c r="AL1767" s="14">
        <f t="shared" si="11193"/>
        <v>0</v>
      </c>
      <c r="AM1767" s="14">
        <f t="shared" si="11194"/>
        <v>0</v>
      </c>
      <c r="AN1767" s="14">
        <f t="shared" si="11195"/>
        <v>0</v>
      </c>
      <c r="AO1767" s="14">
        <f t="shared" si="11196"/>
        <v>0</v>
      </c>
      <c r="AP1767" s="14">
        <f t="shared" si="11197"/>
        <v>0</v>
      </c>
      <c r="AQ1767" s="14">
        <f t="shared" si="11198"/>
        <v>0</v>
      </c>
      <c r="AR1767" s="14">
        <f t="shared" si="11199"/>
        <v>0</v>
      </c>
      <c r="AS1767" s="14">
        <f t="shared" si="11200"/>
        <v>0</v>
      </c>
      <c r="AT1767" s="14">
        <f t="shared" si="11201"/>
        <v>0</v>
      </c>
      <c r="AU1767" s="14">
        <f t="shared" si="11202"/>
        <v>0</v>
      </c>
      <c r="AV1767" s="14">
        <f t="shared" si="11203"/>
        <v>0</v>
      </c>
      <c r="AW1767" s="14">
        <f t="shared" si="10908"/>
        <v>0</v>
      </c>
      <c r="AX1767" s="14">
        <f t="shared" si="10909"/>
        <v>26533.4</v>
      </c>
      <c r="AY1767" s="14">
        <f t="shared" si="10910"/>
        <v>0</v>
      </c>
      <c r="AZ1767" s="14">
        <f t="shared" si="11204"/>
        <v>0</v>
      </c>
      <c r="BA1767" s="14">
        <f t="shared" si="10911"/>
        <v>0</v>
      </c>
      <c r="BB1767" s="14">
        <f t="shared" si="10912"/>
        <v>26533.4</v>
      </c>
      <c r="BC1767" s="14">
        <f t="shared" si="10913"/>
        <v>0</v>
      </c>
      <c r="BD1767" s="14">
        <f t="shared" si="11205"/>
        <v>0</v>
      </c>
      <c r="BE1767" s="14">
        <f t="shared" si="11206"/>
        <v>0</v>
      </c>
      <c r="BF1767" s="14">
        <f t="shared" si="11207"/>
        <v>0</v>
      </c>
      <c r="BG1767" s="14">
        <f t="shared" si="11208"/>
        <v>0</v>
      </c>
      <c r="BH1767" s="14">
        <f t="shared" si="11209"/>
        <v>0</v>
      </c>
      <c r="BI1767" s="14">
        <f t="shared" si="11210"/>
        <v>0</v>
      </c>
      <c r="BJ1767" s="14">
        <f t="shared" si="11211"/>
        <v>0</v>
      </c>
      <c r="BK1767" s="14">
        <f t="shared" si="11212"/>
        <v>0</v>
      </c>
      <c r="BL1767" s="14">
        <f t="shared" si="11213"/>
        <v>0</v>
      </c>
      <c r="BM1767" s="14">
        <f t="shared" si="11214"/>
        <v>0</v>
      </c>
      <c r="BN1767" s="14">
        <f t="shared" si="11215"/>
        <v>0</v>
      </c>
      <c r="BO1767" s="14">
        <f t="shared" si="10915"/>
        <v>0</v>
      </c>
      <c r="BP1767" s="14">
        <f t="shared" si="10916"/>
        <v>26533.4</v>
      </c>
      <c r="BQ1767" s="14">
        <f t="shared" si="10917"/>
        <v>0</v>
      </c>
      <c r="BR1767" s="14">
        <f t="shared" si="11216"/>
        <v>0</v>
      </c>
      <c r="BS1767" s="14">
        <f t="shared" si="11217"/>
        <v>0</v>
      </c>
      <c r="BT1767" s="14">
        <f t="shared" si="11218"/>
        <v>0</v>
      </c>
      <c r="BU1767" s="14">
        <f t="shared" si="10918"/>
        <v>0</v>
      </c>
      <c r="BV1767" s="14">
        <f t="shared" si="10919"/>
        <v>26533.4</v>
      </c>
      <c r="BW1767" s="14">
        <f t="shared" si="10920"/>
        <v>0</v>
      </c>
      <c r="BX1767" s="14">
        <f t="shared" si="11219"/>
        <v>0</v>
      </c>
      <c r="BY1767" s="14">
        <f t="shared" si="11220"/>
        <v>0</v>
      </c>
      <c r="BZ1767" s="14">
        <f t="shared" si="11221"/>
        <v>0</v>
      </c>
      <c r="CA1767" s="14">
        <f t="shared" si="11222"/>
        <v>0</v>
      </c>
      <c r="CB1767" s="14">
        <f t="shared" si="11223"/>
        <v>0</v>
      </c>
      <c r="CC1767" s="14">
        <f t="shared" si="11224"/>
        <v>0</v>
      </c>
      <c r="CD1767" s="14">
        <f t="shared" si="11225"/>
        <v>0</v>
      </c>
      <c r="CE1767" s="14">
        <f t="shared" si="11226"/>
        <v>0</v>
      </c>
      <c r="CF1767" s="14">
        <f t="shared" si="11227"/>
        <v>0</v>
      </c>
      <c r="CG1767" s="14">
        <f t="shared" si="10922"/>
        <v>0</v>
      </c>
      <c r="CH1767" s="14">
        <f t="shared" si="11228"/>
        <v>0</v>
      </c>
      <c r="CI1767" s="84">
        <f t="shared" si="11152"/>
        <v>0</v>
      </c>
      <c r="CJ1767" s="14">
        <f t="shared" si="10923"/>
        <v>26533.4</v>
      </c>
      <c r="CK1767" s="52">
        <f t="shared" si="11229"/>
        <v>0</v>
      </c>
      <c r="CL1767" s="84">
        <f t="shared" si="11154"/>
        <v>26533.4</v>
      </c>
      <c r="CM1767" s="14">
        <f t="shared" si="10924"/>
        <v>0</v>
      </c>
      <c r="CN1767" s="52">
        <f t="shared" si="11229"/>
        <v>0</v>
      </c>
      <c r="CO1767" s="84">
        <f t="shared" si="11155"/>
        <v>0</v>
      </c>
      <c r="CP1767" s="14">
        <f t="shared" si="11229"/>
        <v>0</v>
      </c>
      <c r="CQ1767" s="29"/>
      <c r="CR1767" s="29"/>
      <c r="CT1767" s="1"/>
    </row>
    <row r="1768" spans="1:99" ht="31.2" customHeight="1" x14ac:dyDescent="0.3">
      <c r="A1768" s="76" t="s">
        <v>527</v>
      </c>
      <c r="B1768" s="76" t="s">
        <v>68</v>
      </c>
      <c r="C1768" s="76" t="s">
        <v>127</v>
      </c>
      <c r="D1768" s="76" t="s">
        <v>493</v>
      </c>
      <c r="E1768" s="76"/>
      <c r="F1768" s="77" t="s">
        <v>494</v>
      </c>
      <c r="G1768" s="14">
        <f t="shared" si="11171"/>
        <v>0</v>
      </c>
      <c r="H1768" s="14">
        <f t="shared" si="11172"/>
        <v>26533.4</v>
      </c>
      <c r="I1768" s="14">
        <f t="shared" si="11173"/>
        <v>0</v>
      </c>
      <c r="J1768" s="14">
        <f t="shared" si="11174"/>
        <v>0</v>
      </c>
      <c r="K1768" s="14">
        <f t="shared" si="11175"/>
        <v>0</v>
      </c>
      <c r="L1768" s="14">
        <f t="shared" si="11176"/>
        <v>0</v>
      </c>
      <c r="M1768" s="14">
        <f t="shared" si="11090"/>
        <v>0</v>
      </c>
      <c r="N1768" s="14">
        <f t="shared" si="11091"/>
        <v>26533.4</v>
      </c>
      <c r="O1768" s="14">
        <f t="shared" si="11092"/>
        <v>0</v>
      </c>
      <c r="P1768" s="14">
        <f t="shared" si="11177"/>
        <v>0</v>
      </c>
      <c r="Q1768" s="14">
        <f t="shared" si="11178"/>
        <v>0</v>
      </c>
      <c r="R1768" s="14">
        <f t="shared" si="11179"/>
        <v>0</v>
      </c>
      <c r="S1768" s="14">
        <f t="shared" si="11180"/>
        <v>0</v>
      </c>
      <c r="T1768" s="14">
        <f t="shared" si="11181"/>
        <v>0</v>
      </c>
      <c r="U1768" s="14">
        <f t="shared" si="11182"/>
        <v>0</v>
      </c>
      <c r="V1768" s="14">
        <f t="shared" si="11183"/>
        <v>0</v>
      </c>
      <c r="W1768" s="14">
        <f t="shared" si="11184"/>
        <v>0</v>
      </c>
      <c r="X1768" s="14">
        <f t="shared" si="11185"/>
        <v>0</v>
      </c>
      <c r="Y1768" s="14">
        <f t="shared" si="10901"/>
        <v>0</v>
      </c>
      <c r="Z1768" s="14">
        <f t="shared" si="10902"/>
        <v>26533.4</v>
      </c>
      <c r="AA1768" s="14">
        <f t="shared" si="10903"/>
        <v>0</v>
      </c>
      <c r="AB1768" s="14">
        <f t="shared" si="11186"/>
        <v>0</v>
      </c>
      <c r="AC1768" s="14">
        <f t="shared" si="11187"/>
        <v>0</v>
      </c>
      <c r="AD1768" s="14">
        <f t="shared" si="11188"/>
        <v>0</v>
      </c>
      <c r="AE1768" s="14">
        <f t="shared" si="10904"/>
        <v>0</v>
      </c>
      <c r="AF1768" s="14">
        <f t="shared" si="10905"/>
        <v>26533.4</v>
      </c>
      <c r="AG1768" s="14">
        <f t="shared" si="10906"/>
        <v>0</v>
      </c>
      <c r="AH1768" s="14">
        <f t="shared" si="11189"/>
        <v>0</v>
      </c>
      <c r="AI1768" s="14">
        <f t="shared" si="11190"/>
        <v>0</v>
      </c>
      <c r="AJ1768" s="14">
        <f t="shared" si="11191"/>
        <v>0</v>
      </c>
      <c r="AK1768" s="14">
        <f t="shared" si="11192"/>
        <v>0</v>
      </c>
      <c r="AL1768" s="14">
        <f t="shared" si="11193"/>
        <v>0</v>
      </c>
      <c r="AM1768" s="14">
        <f t="shared" si="11194"/>
        <v>0</v>
      </c>
      <c r="AN1768" s="14">
        <f t="shared" si="11195"/>
        <v>0</v>
      </c>
      <c r="AO1768" s="14">
        <f t="shared" si="11196"/>
        <v>0</v>
      </c>
      <c r="AP1768" s="14">
        <f t="shared" si="11197"/>
        <v>0</v>
      </c>
      <c r="AQ1768" s="14">
        <f t="shared" si="11198"/>
        <v>0</v>
      </c>
      <c r="AR1768" s="14">
        <f t="shared" si="11199"/>
        <v>0</v>
      </c>
      <c r="AS1768" s="14">
        <f t="shared" si="11200"/>
        <v>0</v>
      </c>
      <c r="AT1768" s="14">
        <f t="shared" si="11201"/>
        <v>0</v>
      </c>
      <c r="AU1768" s="14">
        <f t="shared" si="11202"/>
        <v>0</v>
      </c>
      <c r="AV1768" s="14">
        <f t="shared" si="11203"/>
        <v>0</v>
      </c>
      <c r="AW1768" s="14">
        <f t="shared" si="10908"/>
        <v>0</v>
      </c>
      <c r="AX1768" s="14">
        <f t="shared" si="10909"/>
        <v>26533.4</v>
      </c>
      <c r="AY1768" s="14">
        <f t="shared" si="10910"/>
        <v>0</v>
      </c>
      <c r="AZ1768" s="14">
        <f t="shared" si="11204"/>
        <v>0</v>
      </c>
      <c r="BA1768" s="14">
        <f t="shared" si="10911"/>
        <v>0</v>
      </c>
      <c r="BB1768" s="14">
        <f t="shared" si="10912"/>
        <v>26533.4</v>
      </c>
      <c r="BC1768" s="14">
        <f t="shared" si="10913"/>
        <v>0</v>
      </c>
      <c r="BD1768" s="14">
        <f t="shared" si="11205"/>
        <v>0</v>
      </c>
      <c r="BE1768" s="14">
        <f t="shared" si="11206"/>
        <v>0</v>
      </c>
      <c r="BF1768" s="14">
        <f t="shared" si="11207"/>
        <v>0</v>
      </c>
      <c r="BG1768" s="14">
        <f t="shared" si="11208"/>
        <v>0</v>
      </c>
      <c r="BH1768" s="14">
        <f t="shared" si="11209"/>
        <v>0</v>
      </c>
      <c r="BI1768" s="14">
        <f t="shared" si="11210"/>
        <v>0</v>
      </c>
      <c r="BJ1768" s="14">
        <f t="shared" si="11211"/>
        <v>0</v>
      </c>
      <c r="BK1768" s="14">
        <f t="shared" si="11212"/>
        <v>0</v>
      </c>
      <c r="BL1768" s="14">
        <f t="shared" si="11213"/>
        <v>0</v>
      </c>
      <c r="BM1768" s="14">
        <f t="shared" si="11214"/>
        <v>0</v>
      </c>
      <c r="BN1768" s="14">
        <f t="shared" si="11215"/>
        <v>0</v>
      </c>
      <c r="BO1768" s="14">
        <f t="shared" si="10915"/>
        <v>0</v>
      </c>
      <c r="BP1768" s="14">
        <f t="shared" si="10916"/>
        <v>26533.4</v>
      </c>
      <c r="BQ1768" s="14">
        <f t="shared" si="10917"/>
        <v>0</v>
      </c>
      <c r="BR1768" s="14">
        <f t="shared" si="11216"/>
        <v>0</v>
      </c>
      <c r="BS1768" s="14">
        <f t="shared" si="11217"/>
        <v>0</v>
      </c>
      <c r="BT1768" s="14">
        <f t="shared" si="11218"/>
        <v>0</v>
      </c>
      <c r="BU1768" s="14">
        <f t="shared" si="10918"/>
        <v>0</v>
      </c>
      <c r="BV1768" s="14">
        <f t="shared" si="10919"/>
        <v>26533.4</v>
      </c>
      <c r="BW1768" s="14">
        <f t="shared" si="10920"/>
        <v>0</v>
      </c>
      <c r="BX1768" s="14">
        <f t="shared" si="11219"/>
        <v>0</v>
      </c>
      <c r="BY1768" s="14">
        <f t="shared" si="11220"/>
        <v>0</v>
      </c>
      <c r="BZ1768" s="14">
        <f t="shared" si="11221"/>
        <v>0</v>
      </c>
      <c r="CA1768" s="14">
        <f t="shared" si="11222"/>
        <v>0</v>
      </c>
      <c r="CB1768" s="14">
        <f t="shared" si="11223"/>
        <v>0</v>
      </c>
      <c r="CC1768" s="14">
        <f t="shared" si="11224"/>
        <v>0</v>
      </c>
      <c r="CD1768" s="14">
        <f t="shared" si="11225"/>
        <v>0</v>
      </c>
      <c r="CE1768" s="14">
        <f t="shared" si="11226"/>
        <v>0</v>
      </c>
      <c r="CF1768" s="14">
        <f t="shared" si="11227"/>
        <v>0</v>
      </c>
      <c r="CG1768" s="14">
        <f t="shared" si="10922"/>
        <v>0</v>
      </c>
      <c r="CH1768" s="14">
        <f t="shared" si="11228"/>
        <v>0</v>
      </c>
      <c r="CI1768" s="84">
        <f t="shared" si="11152"/>
        <v>0</v>
      </c>
      <c r="CJ1768" s="14">
        <f t="shared" si="10923"/>
        <v>26533.4</v>
      </c>
      <c r="CK1768" s="52">
        <f t="shared" si="11229"/>
        <v>0</v>
      </c>
      <c r="CL1768" s="84">
        <f t="shared" si="11154"/>
        <v>26533.4</v>
      </c>
      <c r="CM1768" s="14">
        <f t="shared" si="10924"/>
        <v>0</v>
      </c>
      <c r="CN1768" s="52">
        <f t="shared" si="11229"/>
        <v>0</v>
      </c>
      <c r="CO1768" s="84">
        <f t="shared" si="11155"/>
        <v>0</v>
      </c>
      <c r="CP1768" s="14">
        <f t="shared" si="11229"/>
        <v>0</v>
      </c>
      <c r="CQ1768" s="29"/>
      <c r="CR1768" s="29"/>
      <c r="CT1768" s="1"/>
    </row>
    <row r="1769" spans="1:99" ht="15.6" customHeight="1" x14ac:dyDescent="0.3">
      <c r="A1769" s="76" t="s">
        <v>527</v>
      </c>
      <c r="B1769" s="76" t="s">
        <v>68</v>
      </c>
      <c r="C1769" s="76" t="s">
        <v>127</v>
      </c>
      <c r="D1769" s="76" t="s">
        <v>574</v>
      </c>
      <c r="E1769" s="76"/>
      <c r="F1769" s="77" t="s">
        <v>575</v>
      </c>
      <c r="G1769" s="14">
        <f t="shared" si="11171"/>
        <v>0</v>
      </c>
      <c r="H1769" s="14">
        <f t="shared" si="11172"/>
        <v>26533.4</v>
      </c>
      <c r="I1769" s="14">
        <f t="shared" si="11173"/>
        <v>0</v>
      </c>
      <c r="J1769" s="14">
        <f t="shared" si="11174"/>
        <v>0</v>
      </c>
      <c r="K1769" s="14">
        <f t="shared" si="11175"/>
        <v>0</v>
      </c>
      <c r="L1769" s="14">
        <f t="shared" si="11176"/>
        <v>0</v>
      </c>
      <c r="M1769" s="14">
        <f t="shared" si="11090"/>
        <v>0</v>
      </c>
      <c r="N1769" s="14">
        <f t="shared" si="11091"/>
        <v>26533.4</v>
      </c>
      <c r="O1769" s="14">
        <f t="shared" si="11092"/>
        <v>0</v>
      </c>
      <c r="P1769" s="14">
        <f t="shared" si="11177"/>
        <v>0</v>
      </c>
      <c r="Q1769" s="14">
        <f t="shared" si="11178"/>
        <v>0</v>
      </c>
      <c r="R1769" s="14">
        <f t="shared" si="11179"/>
        <v>0</v>
      </c>
      <c r="S1769" s="14">
        <f t="shared" si="11180"/>
        <v>0</v>
      </c>
      <c r="T1769" s="14">
        <f t="shared" si="11181"/>
        <v>0</v>
      </c>
      <c r="U1769" s="14">
        <f t="shared" si="11182"/>
        <v>0</v>
      </c>
      <c r="V1769" s="14">
        <f t="shared" si="11183"/>
        <v>0</v>
      </c>
      <c r="W1769" s="14">
        <f t="shared" si="11184"/>
        <v>0</v>
      </c>
      <c r="X1769" s="14">
        <f t="shared" si="11185"/>
        <v>0</v>
      </c>
      <c r="Y1769" s="14">
        <f t="shared" si="10901"/>
        <v>0</v>
      </c>
      <c r="Z1769" s="14">
        <f t="shared" si="10902"/>
        <v>26533.4</v>
      </c>
      <c r="AA1769" s="14">
        <f t="shared" si="10903"/>
        <v>0</v>
      </c>
      <c r="AB1769" s="14">
        <f t="shared" si="11186"/>
        <v>0</v>
      </c>
      <c r="AC1769" s="14">
        <f t="shared" si="11187"/>
        <v>0</v>
      </c>
      <c r="AD1769" s="14">
        <f t="shared" si="11188"/>
        <v>0</v>
      </c>
      <c r="AE1769" s="14">
        <f t="shared" si="10904"/>
        <v>0</v>
      </c>
      <c r="AF1769" s="14">
        <f t="shared" si="10905"/>
        <v>26533.4</v>
      </c>
      <c r="AG1769" s="14">
        <f t="shared" si="10906"/>
        <v>0</v>
      </c>
      <c r="AH1769" s="14">
        <f t="shared" si="11189"/>
        <v>0</v>
      </c>
      <c r="AI1769" s="14">
        <f t="shared" si="11190"/>
        <v>0</v>
      </c>
      <c r="AJ1769" s="14">
        <f t="shared" si="11191"/>
        <v>0</v>
      </c>
      <c r="AK1769" s="14">
        <f t="shared" si="11192"/>
        <v>0</v>
      </c>
      <c r="AL1769" s="14">
        <f t="shared" si="11193"/>
        <v>0</v>
      </c>
      <c r="AM1769" s="14">
        <f t="shared" si="11194"/>
        <v>0</v>
      </c>
      <c r="AN1769" s="14">
        <f t="shared" si="11195"/>
        <v>0</v>
      </c>
      <c r="AO1769" s="14">
        <f t="shared" si="11196"/>
        <v>0</v>
      </c>
      <c r="AP1769" s="14">
        <f t="shared" si="11197"/>
        <v>0</v>
      </c>
      <c r="AQ1769" s="14">
        <f t="shared" si="11198"/>
        <v>0</v>
      </c>
      <c r="AR1769" s="14">
        <f t="shared" si="11199"/>
        <v>0</v>
      </c>
      <c r="AS1769" s="14">
        <f t="shared" si="11200"/>
        <v>0</v>
      </c>
      <c r="AT1769" s="14">
        <f t="shared" si="11201"/>
        <v>0</v>
      </c>
      <c r="AU1769" s="14">
        <f t="shared" si="11202"/>
        <v>0</v>
      </c>
      <c r="AV1769" s="14">
        <f t="shared" si="11203"/>
        <v>0</v>
      </c>
      <c r="AW1769" s="14">
        <f t="shared" si="10908"/>
        <v>0</v>
      </c>
      <c r="AX1769" s="14">
        <f t="shared" si="10909"/>
        <v>26533.4</v>
      </c>
      <c r="AY1769" s="14">
        <f t="shared" si="10910"/>
        <v>0</v>
      </c>
      <c r="AZ1769" s="14">
        <f t="shared" si="11204"/>
        <v>0</v>
      </c>
      <c r="BA1769" s="14">
        <f t="shared" si="10911"/>
        <v>0</v>
      </c>
      <c r="BB1769" s="14">
        <f t="shared" si="10912"/>
        <v>26533.4</v>
      </c>
      <c r="BC1769" s="14">
        <f t="shared" si="10913"/>
        <v>0</v>
      </c>
      <c r="BD1769" s="14">
        <f t="shared" si="11205"/>
        <v>0</v>
      </c>
      <c r="BE1769" s="14">
        <f t="shared" si="11206"/>
        <v>0</v>
      </c>
      <c r="BF1769" s="14">
        <f t="shared" si="11207"/>
        <v>0</v>
      </c>
      <c r="BG1769" s="14">
        <f t="shared" si="11208"/>
        <v>0</v>
      </c>
      <c r="BH1769" s="14">
        <f t="shared" si="11209"/>
        <v>0</v>
      </c>
      <c r="BI1769" s="14">
        <f t="shared" si="11210"/>
        <v>0</v>
      </c>
      <c r="BJ1769" s="14">
        <f t="shared" si="11211"/>
        <v>0</v>
      </c>
      <c r="BK1769" s="14">
        <f t="shared" si="11212"/>
        <v>0</v>
      </c>
      <c r="BL1769" s="14">
        <f t="shared" si="11213"/>
        <v>0</v>
      </c>
      <c r="BM1769" s="14">
        <f t="shared" si="11214"/>
        <v>0</v>
      </c>
      <c r="BN1769" s="14">
        <f t="shared" si="11215"/>
        <v>0</v>
      </c>
      <c r="BO1769" s="14">
        <f t="shared" si="10915"/>
        <v>0</v>
      </c>
      <c r="BP1769" s="14">
        <f t="shared" si="10916"/>
        <v>26533.4</v>
      </c>
      <c r="BQ1769" s="14">
        <f t="shared" si="10917"/>
        <v>0</v>
      </c>
      <c r="BR1769" s="14">
        <f t="shared" si="11216"/>
        <v>0</v>
      </c>
      <c r="BS1769" s="14">
        <f t="shared" si="11217"/>
        <v>0</v>
      </c>
      <c r="BT1769" s="14">
        <f t="shared" si="11218"/>
        <v>0</v>
      </c>
      <c r="BU1769" s="14">
        <f t="shared" si="10918"/>
        <v>0</v>
      </c>
      <c r="BV1769" s="14">
        <f t="shared" si="10919"/>
        <v>26533.4</v>
      </c>
      <c r="BW1769" s="14">
        <f t="shared" si="10920"/>
        <v>0</v>
      </c>
      <c r="BX1769" s="14">
        <f t="shared" si="11219"/>
        <v>0</v>
      </c>
      <c r="BY1769" s="14">
        <f t="shared" si="11220"/>
        <v>0</v>
      </c>
      <c r="BZ1769" s="14">
        <f t="shared" si="11221"/>
        <v>0</v>
      </c>
      <c r="CA1769" s="14">
        <f t="shared" si="11222"/>
        <v>0</v>
      </c>
      <c r="CB1769" s="14">
        <f t="shared" si="11223"/>
        <v>0</v>
      </c>
      <c r="CC1769" s="14">
        <f t="shared" si="11224"/>
        <v>0</v>
      </c>
      <c r="CD1769" s="14">
        <f t="shared" si="11225"/>
        <v>0</v>
      </c>
      <c r="CE1769" s="14">
        <f t="shared" si="11226"/>
        <v>0</v>
      </c>
      <c r="CF1769" s="14">
        <f t="shared" si="11227"/>
        <v>0</v>
      </c>
      <c r="CG1769" s="14">
        <f t="shared" si="10922"/>
        <v>0</v>
      </c>
      <c r="CH1769" s="14">
        <f t="shared" si="11228"/>
        <v>0</v>
      </c>
      <c r="CI1769" s="84">
        <f t="shared" si="11152"/>
        <v>0</v>
      </c>
      <c r="CJ1769" s="14">
        <f t="shared" si="10923"/>
        <v>26533.4</v>
      </c>
      <c r="CK1769" s="52">
        <f t="shared" si="11229"/>
        <v>0</v>
      </c>
      <c r="CL1769" s="84">
        <f t="shared" si="11154"/>
        <v>26533.4</v>
      </c>
      <c r="CM1769" s="14">
        <f t="shared" si="10924"/>
        <v>0</v>
      </c>
      <c r="CN1769" s="52">
        <f t="shared" si="11229"/>
        <v>0</v>
      </c>
      <c r="CO1769" s="84">
        <f t="shared" si="11155"/>
        <v>0</v>
      </c>
      <c r="CP1769" s="14">
        <f t="shared" si="11229"/>
        <v>0</v>
      </c>
      <c r="CQ1769" s="29"/>
      <c r="CR1769" s="29"/>
      <c r="CT1769" s="1"/>
    </row>
    <row r="1770" spans="1:99" ht="31.2" customHeight="1" x14ac:dyDescent="0.3">
      <c r="A1770" s="76" t="s">
        <v>527</v>
      </c>
      <c r="B1770" s="76" t="s">
        <v>68</v>
      </c>
      <c r="C1770" s="76" t="s">
        <v>127</v>
      </c>
      <c r="D1770" s="76" t="s">
        <v>574</v>
      </c>
      <c r="E1770" s="76" t="s">
        <v>46</v>
      </c>
      <c r="F1770" s="77" t="s">
        <v>47</v>
      </c>
      <c r="G1770" s="14">
        <v>0</v>
      </c>
      <c r="H1770" s="14">
        <v>26533.4</v>
      </c>
      <c r="I1770" s="14">
        <v>0</v>
      </c>
      <c r="J1770" s="14"/>
      <c r="K1770" s="14"/>
      <c r="L1770" s="14"/>
      <c r="M1770" s="14">
        <f t="shared" si="11090"/>
        <v>0</v>
      </c>
      <c r="N1770" s="14">
        <f t="shared" si="11091"/>
        <v>26533.4</v>
      </c>
      <c r="O1770" s="14">
        <f t="shared" si="11092"/>
        <v>0</v>
      </c>
      <c r="P1770" s="14"/>
      <c r="Q1770" s="14"/>
      <c r="R1770" s="14"/>
      <c r="S1770" s="14"/>
      <c r="T1770" s="14"/>
      <c r="U1770" s="14"/>
      <c r="V1770" s="14"/>
      <c r="W1770" s="14"/>
      <c r="X1770" s="14"/>
      <c r="Y1770" s="14">
        <f t="shared" si="10901"/>
        <v>0</v>
      </c>
      <c r="Z1770" s="14">
        <f t="shared" si="10902"/>
        <v>26533.4</v>
      </c>
      <c r="AA1770" s="14">
        <f t="shared" si="10903"/>
        <v>0</v>
      </c>
      <c r="AB1770" s="14"/>
      <c r="AC1770" s="14"/>
      <c r="AD1770" s="14"/>
      <c r="AE1770" s="14">
        <f t="shared" si="10904"/>
        <v>0</v>
      </c>
      <c r="AF1770" s="14">
        <f t="shared" si="10905"/>
        <v>26533.4</v>
      </c>
      <c r="AG1770" s="14">
        <f t="shared" si="10906"/>
        <v>0</v>
      </c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>
        <f t="shared" si="10908"/>
        <v>0</v>
      </c>
      <c r="AX1770" s="14">
        <f t="shared" si="10909"/>
        <v>26533.4</v>
      </c>
      <c r="AY1770" s="14">
        <f t="shared" si="10910"/>
        <v>0</v>
      </c>
      <c r="AZ1770" s="14"/>
      <c r="BA1770" s="14">
        <f t="shared" si="10911"/>
        <v>0</v>
      </c>
      <c r="BB1770" s="14">
        <f t="shared" si="10912"/>
        <v>26533.4</v>
      </c>
      <c r="BC1770" s="14">
        <f t="shared" si="10913"/>
        <v>0</v>
      </c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>
        <f t="shared" si="10915"/>
        <v>0</v>
      </c>
      <c r="BP1770" s="14">
        <f t="shared" si="10916"/>
        <v>26533.4</v>
      </c>
      <c r="BQ1770" s="14">
        <f t="shared" si="10917"/>
        <v>0</v>
      </c>
      <c r="BR1770" s="14"/>
      <c r="BS1770" s="14"/>
      <c r="BT1770" s="14"/>
      <c r="BU1770" s="14">
        <f t="shared" si="10918"/>
        <v>0</v>
      </c>
      <c r="BV1770" s="14">
        <f t="shared" si="10919"/>
        <v>26533.4</v>
      </c>
      <c r="BW1770" s="14">
        <f t="shared" si="10920"/>
        <v>0</v>
      </c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>
        <f t="shared" si="10922"/>
        <v>0</v>
      </c>
      <c r="CH1770" s="14"/>
      <c r="CI1770" s="84">
        <f t="shared" si="11152"/>
        <v>0</v>
      </c>
      <c r="CJ1770" s="14">
        <f t="shared" si="10923"/>
        <v>26533.4</v>
      </c>
      <c r="CK1770" s="52"/>
      <c r="CL1770" s="84">
        <f t="shared" si="11154"/>
        <v>26533.4</v>
      </c>
      <c r="CM1770" s="14">
        <f t="shared" si="10924"/>
        <v>0</v>
      </c>
      <c r="CN1770" s="52"/>
      <c r="CO1770" s="84">
        <f t="shared" si="11155"/>
        <v>0</v>
      </c>
      <c r="CP1770" s="14"/>
      <c r="CQ1770" s="29"/>
      <c r="CR1770" s="29"/>
      <c r="CT1770" s="1"/>
    </row>
    <row r="1771" spans="1:99" s="87" customFormat="1" ht="31.2" customHeight="1" x14ac:dyDescent="0.3">
      <c r="A1771" s="74" t="s">
        <v>527</v>
      </c>
      <c r="B1771" s="74" t="s">
        <v>68</v>
      </c>
      <c r="C1771" s="74" t="s">
        <v>68</v>
      </c>
      <c r="D1771" s="74"/>
      <c r="E1771" s="74"/>
      <c r="F1771" s="75" t="s">
        <v>204</v>
      </c>
      <c r="G1771" s="25">
        <f t="shared" si="11171"/>
        <v>116845.40000000001</v>
      </c>
      <c r="H1771" s="25">
        <f t="shared" si="11172"/>
        <v>121128.2</v>
      </c>
      <c r="I1771" s="25">
        <f t="shared" si="11173"/>
        <v>121128.2</v>
      </c>
      <c r="J1771" s="25">
        <f t="shared" si="11174"/>
        <v>0</v>
      </c>
      <c r="K1771" s="25">
        <f t="shared" si="11175"/>
        <v>0</v>
      </c>
      <c r="L1771" s="25">
        <f t="shared" si="11176"/>
        <v>0</v>
      </c>
      <c r="M1771" s="25">
        <f t="shared" si="11090"/>
        <v>116845.40000000001</v>
      </c>
      <c r="N1771" s="25">
        <f t="shared" si="11091"/>
        <v>121128.2</v>
      </c>
      <c r="O1771" s="25">
        <f t="shared" si="11092"/>
        <v>121128.2</v>
      </c>
      <c r="P1771" s="25">
        <f t="shared" si="11177"/>
        <v>15127.9</v>
      </c>
      <c r="Q1771" s="25">
        <f t="shared" si="11178"/>
        <v>0</v>
      </c>
      <c r="R1771" s="25">
        <f t="shared" si="11179"/>
        <v>0</v>
      </c>
      <c r="S1771" s="25">
        <f t="shared" si="11180"/>
        <v>0</v>
      </c>
      <c r="T1771" s="25">
        <f t="shared" si="11181"/>
        <v>17371.899999999998</v>
      </c>
      <c r="U1771" s="25">
        <f t="shared" si="11182"/>
        <v>0</v>
      </c>
      <c r="V1771" s="25">
        <f t="shared" si="11183"/>
        <v>17371.899999999998</v>
      </c>
      <c r="W1771" s="25">
        <f t="shared" si="11184"/>
        <v>0</v>
      </c>
      <c r="X1771" s="25">
        <f t="shared" si="11185"/>
        <v>0</v>
      </c>
      <c r="Y1771" s="25">
        <f t="shared" ref="Y1771:Y1834" si="11230">M1771+P1771+Q1771+R1771+S1771</f>
        <v>131973.30000000002</v>
      </c>
      <c r="Z1771" s="25">
        <f t="shared" ref="Z1771:Z1834" si="11231">N1771+T1771+U1771</f>
        <v>138500.1</v>
      </c>
      <c r="AA1771" s="25">
        <f t="shared" ref="AA1771:AA1834" si="11232">O1771+V1771+X1771+W1771</f>
        <v>138500.1</v>
      </c>
      <c r="AB1771" s="25">
        <f t="shared" si="11186"/>
        <v>0</v>
      </c>
      <c r="AC1771" s="25">
        <f t="shared" si="11187"/>
        <v>0</v>
      </c>
      <c r="AD1771" s="25">
        <f t="shared" si="11188"/>
        <v>0</v>
      </c>
      <c r="AE1771" s="25">
        <f t="shared" ref="AE1771:AE1834" si="11233">Y1771+AB1771</f>
        <v>131973.30000000002</v>
      </c>
      <c r="AF1771" s="25">
        <f t="shared" ref="AF1771:AF1834" si="11234">Z1771+AC1771</f>
        <v>138500.1</v>
      </c>
      <c r="AG1771" s="25">
        <f t="shared" ref="AG1771:AG1834" si="11235">AA1771+AD1771</f>
        <v>138500.1</v>
      </c>
      <c r="AH1771" s="25">
        <f t="shared" si="11189"/>
        <v>0</v>
      </c>
      <c r="AI1771" s="25">
        <f t="shared" si="11190"/>
        <v>0</v>
      </c>
      <c r="AJ1771" s="25">
        <f t="shared" si="11191"/>
        <v>0</v>
      </c>
      <c r="AK1771" s="25">
        <f t="shared" si="11192"/>
        <v>0</v>
      </c>
      <c r="AL1771" s="25">
        <f t="shared" si="11193"/>
        <v>0</v>
      </c>
      <c r="AM1771" s="25">
        <f t="shared" si="11194"/>
        <v>0</v>
      </c>
      <c r="AN1771" s="25">
        <f t="shared" si="11195"/>
        <v>0</v>
      </c>
      <c r="AO1771" s="25">
        <f t="shared" si="11196"/>
        <v>0</v>
      </c>
      <c r="AP1771" s="25">
        <f t="shared" si="11197"/>
        <v>0</v>
      </c>
      <c r="AQ1771" s="25">
        <f t="shared" si="11198"/>
        <v>0</v>
      </c>
      <c r="AR1771" s="25">
        <f t="shared" si="11199"/>
        <v>0</v>
      </c>
      <c r="AS1771" s="25">
        <f t="shared" si="11200"/>
        <v>0</v>
      </c>
      <c r="AT1771" s="25">
        <f t="shared" si="11201"/>
        <v>0</v>
      </c>
      <c r="AU1771" s="25">
        <f t="shared" si="11202"/>
        <v>0</v>
      </c>
      <c r="AV1771" s="25">
        <f t="shared" si="11203"/>
        <v>0</v>
      </c>
      <c r="AW1771" s="25">
        <f t="shared" ref="AW1771:AW1834" si="11236">AE1771+AH1771+AI1771+AJ1771+AK1771+AL1771</f>
        <v>131973.30000000002</v>
      </c>
      <c r="AX1771" s="25">
        <f t="shared" ref="AX1771:AX1834" si="11237">AF1771+AM1771+AN1771+AO1771+AP1771+AQ1771</f>
        <v>138500.1</v>
      </c>
      <c r="AY1771" s="25">
        <f t="shared" ref="AY1771:AY1834" si="11238">AG1771+AR1771+AS1771+AT1771+AU1771+AV1771</f>
        <v>138500.1</v>
      </c>
      <c r="AZ1771" s="25">
        <f t="shared" si="11204"/>
        <v>0</v>
      </c>
      <c r="BA1771" s="25">
        <f t="shared" ref="BA1771:BA1834" si="11239">AW1771+AZ1771</f>
        <v>131973.30000000002</v>
      </c>
      <c r="BB1771" s="25">
        <f t="shared" ref="BB1771:BB1834" si="11240">AX1771</f>
        <v>138500.1</v>
      </c>
      <c r="BC1771" s="25">
        <f t="shared" ref="BC1771:BC1834" si="11241">AY1771</f>
        <v>138500.1</v>
      </c>
      <c r="BD1771" s="25">
        <f t="shared" si="11205"/>
        <v>0</v>
      </c>
      <c r="BE1771" s="25">
        <f t="shared" si="11206"/>
        <v>0</v>
      </c>
      <c r="BF1771" s="25">
        <f t="shared" si="11207"/>
        <v>107.334</v>
      </c>
      <c r="BG1771" s="25">
        <f t="shared" si="11208"/>
        <v>0</v>
      </c>
      <c r="BH1771" s="25">
        <f t="shared" si="11209"/>
        <v>0</v>
      </c>
      <c r="BI1771" s="25">
        <f t="shared" si="11210"/>
        <v>0</v>
      </c>
      <c r="BJ1771" s="25">
        <f t="shared" si="11211"/>
        <v>0</v>
      </c>
      <c r="BK1771" s="25">
        <f t="shared" si="11212"/>
        <v>0</v>
      </c>
      <c r="BL1771" s="25">
        <f t="shared" si="11213"/>
        <v>0</v>
      </c>
      <c r="BM1771" s="25">
        <f t="shared" si="11214"/>
        <v>0</v>
      </c>
      <c r="BN1771" s="25">
        <f t="shared" si="11215"/>
        <v>0</v>
      </c>
      <c r="BO1771" s="25">
        <f t="shared" ref="BO1771:BO1834" si="11242">BA1771+BD1771+BE1771+BF1771+BG1771</f>
        <v>132080.63400000002</v>
      </c>
      <c r="BP1771" s="25">
        <f t="shared" ref="BP1771:BP1834" si="11243">BB1771+BH1771+BI1771+BJ1771+BK1771</f>
        <v>138500.1</v>
      </c>
      <c r="BQ1771" s="25">
        <f t="shared" ref="BQ1771:BQ1834" si="11244">BC1771+BL1771+BM1771+BN1771</f>
        <v>138500.1</v>
      </c>
      <c r="BR1771" s="25">
        <f t="shared" si="11216"/>
        <v>2073.587</v>
      </c>
      <c r="BS1771" s="25">
        <f t="shared" si="11217"/>
        <v>0</v>
      </c>
      <c r="BT1771" s="25">
        <f t="shared" si="11218"/>
        <v>0</v>
      </c>
      <c r="BU1771" s="25">
        <f t="shared" ref="BU1771:BU1834" si="11245">BO1771+BR1771</f>
        <v>134154.22100000002</v>
      </c>
      <c r="BV1771" s="25">
        <f t="shared" ref="BV1771:BV1834" si="11246">BP1771+BS1771</f>
        <v>138500.1</v>
      </c>
      <c r="BW1771" s="25">
        <f t="shared" ref="BW1771:BW1834" si="11247">BQ1771+BT1771</f>
        <v>138500.1</v>
      </c>
      <c r="BX1771" s="25">
        <f t="shared" si="11219"/>
        <v>0</v>
      </c>
      <c r="BY1771" s="25">
        <f t="shared" si="11220"/>
        <v>0</v>
      </c>
      <c r="BZ1771" s="25">
        <f t="shared" si="11221"/>
        <v>0</v>
      </c>
      <c r="CA1771" s="25">
        <f t="shared" si="11222"/>
        <v>0</v>
      </c>
      <c r="CB1771" s="25">
        <f t="shared" si="11223"/>
        <v>0</v>
      </c>
      <c r="CC1771" s="25">
        <f t="shared" si="11224"/>
        <v>0</v>
      </c>
      <c r="CD1771" s="25">
        <f t="shared" si="11225"/>
        <v>0</v>
      </c>
      <c r="CE1771" s="25">
        <f t="shared" si="11226"/>
        <v>0</v>
      </c>
      <c r="CF1771" s="25">
        <f t="shared" si="11227"/>
        <v>0</v>
      </c>
      <c r="CG1771" s="25">
        <f t="shared" ref="CG1771:CG1834" si="11248">BU1771+BX1771+BY1771+BZ1771</f>
        <v>134154.22100000002</v>
      </c>
      <c r="CH1771" s="25">
        <f t="shared" si="11228"/>
        <v>0</v>
      </c>
      <c r="CI1771" s="83">
        <f t="shared" si="11152"/>
        <v>134154.22100000002</v>
      </c>
      <c r="CJ1771" s="25">
        <f t="shared" ref="CJ1771:CJ1834" si="11249">BV1771+CA1771+CB1771+CC1771</f>
        <v>138500.1</v>
      </c>
      <c r="CK1771" s="25">
        <f t="shared" si="11229"/>
        <v>0</v>
      </c>
      <c r="CL1771" s="83">
        <f t="shared" si="11154"/>
        <v>138500.1</v>
      </c>
      <c r="CM1771" s="25">
        <f t="shared" ref="CM1771:CM1834" si="11250">BW1771+CD1771+CE1771+CF1771</f>
        <v>138500.1</v>
      </c>
      <c r="CN1771" s="25">
        <f t="shared" si="11229"/>
        <v>0</v>
      </c>
      <c r="CO1771" s="83">
        <f t="shared" si="11155"/>
        <v>138500.1</v>
      </c>
      <c r="CP1771" s="25">
        <f t="shared" si="11229"/>
        <v>0</v>
      </c>
      <c r="CQ1771" s="26"/>
      <c r="CR1771" s="26"/>
      <c r="CS1771" s="22"/>
      <c r="CT1771" s="22"/>
      <c r="CU1771" s="22"/>
    </row>
    <row r="1772" spans="1:99" ht="31.2" customHeight="1" x14ac:dyDescent="0.3">
      <c r="A1772" s="76" t="s">
        <v>527</v>
      </c>
      <c r="B1772" s="76" t="s">
        <v>68</v>
      </c>
      <c r="C1772" s="76" t="s">
        <v>68</v>
      </c>
      <c r="D1772" s="76" t="s">
        <v>461</v>
      </c>
      <c r="E1772" s="76"/>
      <c r="F1772" s="77" t="s">
        <v>462</v>
      </c>
      <c r="G1772" s="14">
        <f t="shared" si="11171"/>
        <v>116845.40000000001</v>
      </c>
      <c r="H1772" s="14">
        <f t="shared" si="11172"/>
        <v>121128.2</v>
      </c>
      <c r="I1772" s="14">
        <f t="shared" si="11173"/>
        <v>121128.2</v>
      </c>
      <c r="J1772" s="14">
        <f t="shared" si="11174"/>
        <v>0</v>
      </c>
      <c r="K1772" s="14">
        <f t="shared" si="11175"/>
        <v>0</v>
      </c>
      <c r="L1772" s="14">
        <f t="shared" si="11176"/>
        <v>0</v>
      </c>
      <c r="M1772" s="14">
        <f t="shared" si="11090"/>
        <v>116845.40000000001</v>
      </c>
      <c r="N1772" s="14">
        <f t="shared" si="11091"/>
        <v>121128.2</v>
      </c>
      <c r="O1772" s="14">
        <f t="shared" si="11092"/>
        <v>121128.2</v>
      </c>
      <c r="P1772" s="14">
        <f t="shared" si="11177"/>
        <v>15127.9</v>
      </c>
      <c r="Q1772" s="14">
        <f t="shared" si="11178"/>
        <v>0</v>
      </c>
      <c r="R1772" s="14">
        <f t="shared" si="11179"/>
        <v>0</v>
      </c>
      <c r="S1772" s="14">
        <f t="shared" si="11180"/>
        <v>0</v>
      </c>
      <c r="T1772" s="14">
        <f t="shared" si="11181"/>
        <v>17371.899999999998</v>
      </c>
      <c r="U1772" s="14">
        <f t="shared" si="11182"/>
        <v>0</v>
      </c>
      <c r="V1772" s="14">
        <f t="shared" si="11183"/>
        <v>17371.899999999998</v>
      </c>
      <c r="W1772" s="14">
        <f t="shared" si="11184"/>
        <v>0</v>
      </c>
      <c r="X1772" s="14">
        <f t="shared" si="11185"/>
        <v>0</v>
      </c>
      <c r="Y1772" s="14">
        <f t="shared" si="11230"/>
        <v>131973.30000000002</v>
      </c>
      <c r="Z1772" s="14">
        <f t="shared" si="11231"/>
        <v>138500.1</v>
      </c>
      <c r="AA1772" s="14">
        <f t="shared" si="11232"/>
        <v>138500.1</v>
      </c>
      <c r="AB1772" s="14">
        <f t="shared" si="11186"/>
        <v>0</v>
      </c>
      <c r="AC1772" s="14">
        <f t="shared" si="11187"/>
        <v>0</v>
      </c>
      <c r="AD1772" s="14">
        <f t="shared" si="11188"/>
        <v>0</v>
      </c>
      <c r="AE1772" s="14">
        <f t="shared" si="11233"/>
        <v>131973.30000000002</v>
      </c>
      <c r="AF1772" s="14">
        <f t="shared" si="11234"/>
        <v>138500.1</v>
      </c>
      <c r="AG1772" s="14">
        <f t="shared" si="11235"/>
        <v>138500.1</v>
      </c>
      <c r="AH1772" s="14">
        <f t="shared" si="11189"/>
        <v>0</v>
      </c>
      <c r="AI1772" s="14">
        <f t="shared" si="11190"/>
        <v>0</v>
      </c>
      <c r="AJ1772" s="14">
        <f t="shared" si="11191"/>
        <v>0</v>
      </c>
      <c r="AK1772" s="14">
        <f t="shared" si="11192"/>
        <v>0</v>
      </c>
      <c r="AL1772" s="14">
        <f t="shared" si="11193"/>
        <v>0</v>
      </c>
      <c r="AM1772" s="14">
        <f t="shared" si="11194"/>
        <v>0</v>
      </c>
      <c r="AN1772" s="14">
        <f t="shared" si="11195"/>
        <v>0</v>
      </c>
      <c r="AO1772" s="14">
        <f t="shared" si="11196"/>
        <v>0</v>
      </c>
      <c r="AP1772" s="14">
        <f t="shared" si="11197"/>
        <v>0</v>
      </c>
      <c r="AQ1772" s="14">
        <f t="shared" si="11198"/>
        <v>0</v>
      </c>
      <c r="AR1772" s="14">
        <f t="shared" si="11199"/>
        <v>0</v>
      </c>
      <c r="AS1772" s="14">
        <f t="shared" si="11200"/>
        <v>0</v>
      </c>
      <c r="AT1772" s="14">
        <f t="shared" si="11201"/>
        <v>0</v>
      </c>
      <c r="AU1772" s="14">
        <f t="shared" si="11202"/>
        <v>0</v>
      </c>
      <c r="AV1772" s="14">
        <f t="shared" si="11203"/>
        <v>0</v>
      </c>
      <c r="AW1772" s="14">
        <f t="shared" si="11236"/>
        <v>131973.30000000002</v>
      </c>
      <c r="AX1772" s="14">
        <f t="shared" si="11237"/>
        <v>138500.1</v>
      </c>
      <c r="AY1772" s="14">
        <f t="shared" si="11238"/>
        <v>138500.1</v>
      </c>
      <c r="AZ1772" s="14">
        <f t="shared" si="11204"/>
        <v>0</v>
      </c>
      <c r="BA1772" s="14">
        <f t="shared" si="11239"/>
        <v>131973.30000000002</v>
      </c>
      <c r="BB1772" s="14">
        <f t="shared" si="11240"/>
        <v>138500.1</v>
      </c>
      <c r="BC1772" s="14">
        <f t="shared" si="11241"/>
        <v>138500.1</v>
      </c>
      <c r="BD1772" s="14">
        <f t="shared" si="11205"/>
        <v>0</v>
      </c>
      <c r="BE1772" s="14">
        <f t="shared" si="11206"/>
        <v>0</v>
      </c>
      <c r="BF1772" s="14">
        <f t="shared" si="11207"/>
        <v>107.334</v>
      </c>
      <c r="BG1772" s="14">
        <f t="shared" si="11208"/>
        <v>0</v>
      </c>
      <c r="BH1772" s="14">
        <f t="shared" si="11209"/>
        <v>0</v>
      </c>
      <c r="BI1772" s="14">
        <f t="shared" si="11210"/>
        <v>0</v>
      </c>
      <c r="BJ1772" s="14">
        <f t="shared" si="11211"/>
        <v>0</v>
      </c>
      <c r="BK1772" s="14">
        <f t="shared" si="11212"/>
        <v>0</v>
      </c>
      <c r="BL1772" s="14">
        <f t="shared" si="11213"/>
        <v>0</v>
      </c>
      <c r="BM1772" s="14">
        <f t="shared" si="11214"/>
        <v>0</v>
      </c>
      <c r="BN1772" s="14">
        <f t="shared" si="11215"/>
        <v>0</v>
      </c>
      <c r="BO1772" s="14">
        <f t="shared" si="11242"/>
        <v>132080.63400000002</v>
      </c>
      <c r="BP1772" s="14">
        <f t="shared" si="11243"/>
        <v>138500.1</v>
      </c>
      <c r="BQ1772" s="14">
        <f t="shared" si="11244"/>
        <v>138500.1</v>
      </c>
      <c r="BR1772" s="14">
        <f t="shared" si="11216"/>
        <v>2073.587</v>
      </c>
      <c r="BS1772" s="14">
        <f t="shared" si="11217"/>
        <v>0</v>
      </c>
      <c r="BT1772" s="14">
        <f t="shared" si="11218"/>
        <v>0</v>
      </c>
      <c r="BU1772" s="14">
        <f t="shared" si="11245"/>
        <v>134154.22100000002</v>
      </c>
      <c r="BV1772" s="14">
        <f t="shared" si="11246"/>
        <v>138500.1</v>
      </c>
      <c r="BW1772" s="14">
        <f t="shared" si="11247"/>
        <v>138500.1</v>
      </c>
      <c r="BX1772" s="14">
        <f t="shared" si="11219"/>
        <v>0</v>
      </c>
      <c r="BY1772" s="14">
        <f t="shared" si="11220"/>
        <v>0</v>
      </c>
      <c r="BZ1772" s="14">
        <f t="shared" si="11221"/>
        <v>0</v>
      </c>
      <c r="CA1772" s="14">
        <f t="shared" si="11222"/>
        <v>0</v>
      </c>
      <c r="CB1772" s="14">
        <f t="shared" si="11223"/>
        <v>0</v>
      </c>
      <c r="CC1772" s="14">
        <f t="shared" si="11224"/>
        <v>0</v>
      </c>
      <c r="CD1772" s="14">
        <f t="shared" si="11225"/>
        <v>0</v>
      </c>
      <c r="CE1772" s="14">
        <f t="shared" si="11226"/>
        <v>0</v>
      </c>
      <c r="CF1772" s="14">
        <f t="shared" si="11227"/>
        <v>0</v>
      </c>
      <c r="CG1772" s="14">
        <f t="shared" si="11248"/>
        <v>134154.22100000002</v>
      </c>
      <c r="CH1772" s="14">
        <f t="shared" si="11228"/>
        <v>0</v>
      </c>
      <c r="CI1772" s="84">
        <f t="shared" si="11152"/>
        <v>134154.22100000002</v>
      </c>
      <c r="CJ1772" s="14">
        <f t="shared" si="11249"/>
        <v>138500.1</v>
      </c>
      <c r="CK1772" s="52">
        <f t="shared" si="11229"/>
        <v>0</v>
      </c>
      <c r="CL1772" s="84">
        <f t="shared" si="11154"/>
        <v>138500.1</v>
      </c>
      <c r="CM1772" s="14">
        <f t="shared" si="11250"/>
        <v>138500.1</v>
      </c>
      <c r="CN1772" s="52">
        <f t="shared" si="11229"/>
        <v>0</v>
      </c>
      <c r="CO1772" s="84">
        <f t="shared" si="11155"/>
        <v>138500.1</v>
      </c>
      <c r="CP1772" s="14">
        <f t="shared" si="11229"/>
        <v>0</v>
      </c>
      <c r="CQ1772" s="29"/>
      <c r="CR1772" s="29"/>
      <c r="CT1772" s="1"/>
    </row>
    <row r="1773" spans="1:99" ht="15.6" customHeight="1" x14ac:dyDescent="0.3">
      <c r="A1773" s="76" t="s">
        <v>527</v>
      </c>
      <c r="B1773" s="76" t="s">
        <v>68</v>
      </c>
      <c r="C1773" s="76" t="s">
        <v>68</v>
      </c>
      <c r="D1773" s="76" t="s">
        <v>474</v>
      </c>
      <c r="E1773" s="76"/>
      <c r="F1773" s="77" t="s">
        <v>41</v>
      </c>
      <c r="G1773" s="14">
        <f t="shared" ref="G1773:L1773" si="11251">G1774+G1779</f>
        <v>116845.40000000001</v>
      </c>
      <c r="H1773" s="14">
        <f t="shared" si="11251"/>
        <v>121128.2</v>
      </c>
      <c r="I1773" s="14">
        <f t="shared" si="11251"/>
        <v>121128.2</v>
      </c>
      <c r="J1773" s="14">
        <f t="shared" si="11251"/>
        <v>0</v>
      </c>
      <c r="K1773" s="14">
        <f t="shared" si="11251"/>
        <v>0</v>
      </c>
      <c r="L1773" s="14">
        <f t="shared" si="11251"/>
        <v>0</v>
      </c>
      <c r="M1773" s="14">
        <f t="shared" si="11090"/>
        <v>116845.40000000001</v>
      </c>
      <c r="N1773" s="14">
        <f t="shared" si="11091"/>
        <v>121128.2</v>
      </c>
      <c r="O1773" s="14">
        <f t="shared" si="11092"/>
        <v>121128.2</v>
      </c>
      <c r="P1773" s="14">
        <f t="shared" ref="P1773:X1773" si="11252">P1774+P1779</f>
        <v>15127.9</v>
      </c>
      <c r="Q1773" s="14">
        <f t="shared" si="11252"/>
        <v>0</v>
      </c>
      <c r="R1773" s="14">
        <f t="shared" si="11252"/>
        <v>0</v>
      </c>
      <c r="S1773" s="14">
        <f t="shared" si="11252"/>
        <v>0</v>
      </c>
      <c r="T1773" s="14">
        <f t="shared" si="11252"/>
        <v>17371.899999999998</v>
      </c>
      <c r="U1773" s="14">
        <f t="shared" si="11252"/>
        <v>0</v>
      </c>
      <c r="V1773" s="14">
        <f t="shared" si="11252"/>
        <v>17371.899999999998</v>
      </c>
      <c r="W1773" s="14">
        <f t="shared" si="11252"/>
        <v>0</v>
      </c>
      <c r="X1773" s="14">
        <f t="shared" si="11252"/>
        <v>0</v>
      </c>
      <c r="Y1773" s="14">
        <f t="shared" si="11230"/>
        <v>131973.30000000002</v>
      </c>
      <c r="Z1773" s="14">
        <f t="shared" si="11231"/>
        <v>138500.1</v>
      </c>
      <c r="AA1773" s="14">
        <f t="shared" si="11232"/>
        <v>138500.1</v>
      </c>
      <c r="AB1773" s="14">
        <f>AB1774+AB1779</f>
        <v>0</v>
      </c>
      <c r="AC1773" s="14">
        <f>AC1774+AC1779</f>
        <v>0</v>
      </c>
      <c r="AD1773" s="14">
        <f>AD1774+AD1779</f>
        <v>0</v>
      </c>
      <c r="AE1773" s="14">
        <f t="shared" si="11233"/>
        <v>131973.30000000002</v>
      </c>
      <c r="AF1773" s="14">
        <f t="shared" si="11234"/>
        <v>138500.1</v>
      </c>
      <c r="AG1773" s="14">
        <f t="shared" si="11235"/>
        <v>138500.1</v>
      </c>
      <c r="AH1773" s="14">
        <f t="shared" ref="AH1773:AV1773" si="11253">AH1774+AH1779</f>
        <v>0</v>
      </c>
      <c r="AI1773" s="14">
        <f t="shared" si="11253"/>
        <v>0</v>
      </c>
      <c r="AJ1773" s="14">
        <f t="shared" si="11253"/>
        <v>0</v>
      </c>
      <c r="AK1773" s="14">
        <f t="shared" si="11253"/>
        <v>0</v>
      </c>
      <c r="AL1773" s="14">
        <f t="shared" si="11253"/>
        <v>0</v>
      </c>
      <c r="AM1773" s="14">
        <f t="shared" si="11253"/>
        <v>0</v>
      </c>
      <c r="AN1773" s="14">
        <f t="shared" si="11253"/>
        <v>0</v>
      </c>
      <c r="AO1773" s="14">
        <f t="shared" si="11253"/>
        <v>0</v>
      </c>
      <c r="AP1773" s="14">
        <f t="shared" si="11253"/>
        <v>0</v>
      </c>
      <c r="AQ1773" s="14">
        <f t="shared" si="11253"/>
        <v>0</v>
      </c>
      <c r="AR1773" s="14">
        <f t="shared" si="11253"/>
        <v>0</v>
      </c>
      <c r="AS1773" s="14">
        <f t="shared" si="11253"/>
        <v>0</v>
      </c>
      <c r="AT1773" s="14">
        <f t="shared" si="11253"/>
        <v>0</v>
      </c>
      <c r="AU1773" s="14">
        <f t="shared" si="11253"/>
        <v>0</v>
      </c>
      <c r="AV1773" s="14">
        <f t="shared" si="11253"/>
        <v>0</v>
      </c>
      <c r="AW1773" s="14">
        <f t="shared" si="11236"/>
        <v>131973.30000000002</v>
      </c>
      <c r="AX1773" s="14">
        <f t="shared" si="11237"/>
        <v>138500.1</v>
      </c>
      <c r="AY1773" s="14">
        <f t="shared" si="11238"/>
        <v>138500.1</v>
      </c>
      <c r="AZ1773" s="14">
        <f>AZ1774+AZ1779</f>
        <v>0</v>
      </c>
      <c r="BA1773" s="14">
        <f t="shared" si="11239"/>
        <v>131973.30000000002</v>
      </c>
      <c r="BB1773" s="14">
        <f t="shared" si="11240"/>
        <v>138500.1</v>
      </c>
      <c r="BC1773" s="14">
        <f t="shared" si="11241"/>
        <v>138500.1</v>
      </c>
      <c r="BD1773" s="14">
        <f t="shared" ref="BD1773:BN1773" si="11254">BD1774+BD1779</f>
        <v>0</v>
      </c>
      <c r="BE1773" s="14">
        <f t="shared" si="11254"/>
        <v>0</v>
      </c>
      <c r="BF1773" s="14">
        <f t="shared" si="11254"/>
        <v>107.334</v>
      </c>
      <c r="BG1773" s="14">
        <f t="shared" si="11254"/>
        <v>0</v>
      </c>
      <c r="BH1773" s="14">
        <f t="shared" si="11254"/>
        <v>0</v>
      </c>
      <c r="BI1773" s="14">
        <f t="shared" si="11254"/>
        <v>0</v>
      </c>
      <c r="BJ1773" s="14">
        <f t="shared" si="11254"/>
        <v>0</v>
      </c>
      <c r="BK1773" s="14">
        <f t="shared" si="11254"/>
        <v>0</v>
      </c>
      <c r="BL1773" s="14">
        <f t="shared" si="11254"/>
        <v>0</v>
      </c>
      <c r="BM1773" s="14">
        <f t="shared" si="11254"/>
        <v>0</v>
      </c>
      <c r="BN1773" s="14">
        <f t="shared" si="11254"/>
        <v>0</v>
      </c>
      <c r="BO1773" s="14">
        <f t="shared" si="11242"/>
        <v>132080.63400000002</v>
      </c>
      <c r="BP1773" s="14">
        <f t="shared" si="11243"/>
        <v>138500.1</v>
      </c>
      <c r="BQ1773" s="14">
        <f t="shared" si="11244"/>
        <v>138500.1</v>
      </c>
      <c r="BR1773" s="14">
        <f>BR1774+BR1779</f>
        <v>2073.587</v>
      </c>
      <c r="BS1773" s="14">
        <f>BS1774+BS1779</f>
        <v>0</v>
      </c>
      <c r="BT1773" s="14">
        <f>BT1774+BT1779</f>
        <v>0</v>
      </c>
      <c r="BU1773" s="14">
        <f t="shared" si="11245"/>
        <v>134154.22100000002</v>
      </c>
      <c r="BV1773" s="14">
        <f t="shared" si="11246"/>
        <v>138500.1</v>
      </c>
      <c r="BW1773" s="14">
        <f t="shared" si="11247"/>
        <v>138500.1</v>
      </c>
      <c r="BX1773" s="14">
        <f t="shared" ref="BX1773:CF1773" si="11255">BX1774+BX1779</f>
        <v>0</v>
      </c>
      <c r="BY1773" s="14">
        <f t="shared" si="11255"/>
        <v>0</v>
      </c>
      <c r="BZ1773" s="14">
        <f t="shared" si="11255"/>
        <v>0</v>
      </c>
      <c r="CA1773" s="14">
        <f t="shared" si="11255"/>
        <v>0</v>
      </c>
      <c r="CB1773" s="14">
        <f t="shared" si="11255"/>
        <v>0</v>
      </c>
      <c r="CC1773" s="14">
        <f t="shared" si="11255"/>
        <v>0</v>
      </c>
      <c r="CD1773" s="14">
        <f t="shared" si="11255"/>
        <v>0</v>
      </c>
      <c r="CE1773" s="14">
        <f t="shared" si="11255"/>
        <v>0</v>
      </c>
      <c r="CF1773" s="14">
        <f t="shared" si="11255"/>
        <v>0</v>
      </c>
      <c r="CG1773" s="14">
        <f t="shared" si="11248"/>
        <v>134154.22100000002</v>
      </c>
      <c r="CH1773" s="14">
        <f>CH1774+CH1779</f>
        <v>0</v>
      </c>
      <c r="CI1773" s="84">
        <f t="shared" si="11152"/>
        <v>134154.22100000002</v>
      </c>
      <c r="CJ1773" s="14">
        <f t="shared" si="11249"/>
        <v>138500.1</v>
      </c>
      <c r="CK1773" s="52">
        <f>CK1774+CK1779</f>
        <v>0</v>
      </c>
      <c r="CL1773" s="84">
        <f t="shared" si="11154"/>
        <v>138500.1</v>
      </c>
      <c r="CM1773" s="14">
        <f t="shared" si="11250"/>
        <v>138500.1</v>
      </c>
      <c r="CN1773" s="52">
        <f>CN1774+CN1779</f>
        <v>0</v>
      </c>
      <c r="CO1773" s="84">
        <f t="shared" si="11155"/>
        <v>138500.1</v>
      </c>
      <c r="CP1773" s="14">
        <f>CP1774+CP1779</f>
        <v>0</v>
      </c>
      <c r="CQ1773" s="29"/>
      <c r="CR1773" s="29"/>
      <c r="CT1773" s="1"/>
    </row>
    <row r="1774" spans="1:99" ht="31.2" customHeight="1" x14ac:dyDescent="0.3">
      <c r="A1774" s="76" t="s">
        <v>527</v>
      </c>
      <c r="B1774" s="76" t="s">
        <v>68</v>
      </c>
      <c r="C1774" s="76" t="s">
        <v>68</v>
      </c>
      <c r="D1774" s="76" t="s">
        <v>493</v>
      </c>
      <c r="E1774" s="76"/>
      <c r="F1774" s="77" t="s">
        <v>494</v>
      </c>
      <c r="G1774" s="14">
        <f t="shared" si="11171"/>
        <v>28214.900000000005</v>
      </c>
      <c r="H1774" s="14">
        <f t="shared" si="11172"/>
        <v>29895.199999999997</v>
      </c>
      <c r="I1774" s="14">
        <f>I1775</f>
        <v>29895.199999999997</v>
      </c>
      <c r="J1774" s="14">
        <f>J1775</f>
        <v>0</v>
      </c>
      <c r="K1774" s="14">
        <f>K1775</f>
        <v>0</v>
      </c>
      <c r="L1774" s="14">
        <f>L1775</f>
        <v>0</v>
      </c>
      <c r="M1774" s="14">
        <f t="shared" si="11090"/>
        <v>28214.900000000005</v>
      </c>
      <c r="N1774" s="14">
        <f t="shared" si="11091"/>
        <v>29895.199999999997</v>
      </c>
      <c r="O1774" s="14">
        <f t="shared" si="11092"/>
        <v>29895.199999999997</v>
      </c>
      <c r="P1774" s="14">
        <f t="shared" ref="P1774:X1774" si="11256">P1775</f>
        <v>2378.4</v>
      </c>
      <c r="Q1774" s="14">
        <f t="shared" si="11256"/>
        <v>0</v>
      </c>
      <c r="R1774" s="14">
        <f t="shared" si="11256"/>
        <v>0</v>
      </c>
      <c r="S1774" s="14">
        <f t="shared" si="11256"/>
        <v>0</v>
      </c>
      <c r="T1774" s="14">
        <f t="shared" si="11256"/>
        <v>1835.1</v>
      </c>
      <c r="U1774" s="14">
        <f t="shared" si="11256"/>
        <v>0</v>
      </c>
      <c r="V1774" s="14">
        <f t="shared" si="11256"/>
        <v>1835.1</v>
      </c>
      <c r="W1774" s="14">
        <f t="shared" si="11256"/>
        <v>0</v>
      </c>
      <c r="X1774" s="14">
        <f t="shared" si="11256"/>
        <v>0</v>
      </c>
      <c r="Y1774" s="14">
        <f t="shared" si="11230"/>
        <v>30593.300000000007</v>
      </c>
      <c r="Z1774" s="14">
        <f t="shared" si="11231"/>
        <v>31730.299999999996</v>
      </c>
      <c r="AA1774" s="14">
        <f t="shared" si="11232"/>
        <v>31730.299999999996</v>
      </c>
      <c r="AB1774" s="14">
        <f>AB1775</f>
        <v>0</v>
      </c>
      <c r="AC1774" s="14">
        <f>AC1775</f>
        <v>0</v>
      </c>
      <c r="AD1774" s="14">
        <f>AD1775</f>
        <v>0</v>
      </c>
      <c r="AE1774" s="14">
        <f t="shared" si="11233"/>
        <v>30593.300000000007</v>
      </c>
      <c r="AF1774" s="14">
        <f t="shared" si="11234"/>
        <v>31730.299999999996</v>
      </c>
      <c r="AG1774" s="14">
        <f t="shared" si="11235"/>
        <v>31730.299999999996</v>
      </c>
      <c r="AH1774" s="14">
        <f t="shared" ref="AH1774:AV1774" si="11257">AH1775</f>
        <v>0</v>
      </c>
      <c r="AI1774" s="14">
        <f t="shared" si="11257"/>
        <v>0</v>
      </c>
      <c r="AJ1774" s="14">
        <f t="shared" si="11257"/>
        <v>0</v>
      </c>
      <c r="AK1774" s="14">
        <f t="shared" si="11257"/>
        <v>0</v>
      </c>
      <c r="AL1774" s="14">
        <f t="shared" si="11257"/>
        <v>0</v>
      </c>
      <c r="AM1774" s="14">
        <f t="shared" si="11257"/>
        <v>0</v>
      </c>
      <c r="AN1774" s="14">
        <f t="shared" si="11257"/>
        <v>0</v>
      </c>
      <c r="AO1774" s="14">
        <f t="shared" si="11257"/>
        <v>0</v>
      </c>
      <c r="AP1774" s="14">
        <f t="shared" si="11257"/>
        <v>0</v>
      </c>
      <c r="AQ1774" s="14">
        <f t="shared" si="11257"/>
        <v>0</v>
      </c>
      <c r="AR1774" s="14">
        <f t="shared" si="11257"/>
        <v>0</v>
      </c>
      <c r="AS1774" s="14">
        <f t="shared" si="11257"/>
        <v>0</v>
      </c>
      <c r="AT1774" s="14">
        <f t="shared" si="11257"/>
        <v>0</v>
      </c>
      <c r="AU1774" s="14">
        <f t="shared" si="11257"/>
        <v>0</v>
      </c>
      <c r="AV1774" s="14">
        <f t="shared" si="11257"/>
        <v>0</v>
      </c>
      <c r="AW1774" s="14">
        <f t="shared" si="11236"/>
        <v>30593.300000000007</v>
      </c>
      <c r="AX1774" s="14">
        <f t="shared" si="11237"/>
        <v>31730.299999999996</v>
      </c>
      <c r="AY1774" s="14">
        <f t="shared" si="11238"/>
        <v>31730.299999999996</v>
      </c>
      <c r="AZ1774" s="14">
        <f>AZ1775</f>
        <v>0</v>
      </c>
      <c r="BA1774" s="14">
        <f t="shared" si="11239"/>
        <v>30593.300000000007</v>
      </c>
      <c r="BB1774" s="14">
        <f t="shared" si="11240"/>
        <v>31730.299999999996</v>
      </c>
      <c r="BC1774" s="14">
        <f t="shared" si="11241"/>
        <v>31730.299999999996</v>
      </c>
      <c r="BD1774" s="14">
        <f t="shared" ref="BD1774:BN1774" si="11258">BD1775</f>
        <v>0</v>
      </c>
      <c r="BE1774" s="14">
        <f t="shared" si="11258"/>
        <v>0</v>
      </c>
      <c r="BF1774" s="14">
        <f t="shared" si="11258"/>
        <v>107.334</v>
      </c>
      <c r="BG1774" s="14">
        <f t="shared" si="11258"/>
        <v>0</v>
      </c>
      <c r="BH1774" s="14">
        <f t="shared" si="11258"/>
        <v>0</v>
      </c>
      <c r="BI1774" s="14">
        <f t="shared" si="11258"/>
        <v>0</v>
      </c>
      <c r="BJ1774" s="14">
        <f t="shared" si="11258"/>
        <v>0</v>
      </c>
      <c r="BK1774" s="14">
        <f t="shared" si="11258"/>
        <v>0</v>
      </c>
      <c r="BL1774" s="14">
        <f t="shared" si="11258"/>
        <v>0</v>
      </c>
      <c r="BM1774" s="14">
        <f t="shared" si="11258"/>
        <v>0</v>
      </c>
      <c r="BN1774" s="14">
        <f t="shared" si="11258"/>
        <v>0</v>
      </c>
      <c r="BO1774" s="14">
        <f t="shared" si="11242"/>
        <v>30700.634000000005</v>
      </c>
      <c r="BP1774" s="14">
        <f t="shared" si="11243"/>
        <v>31730.299999999996</v>
      </c>
      <c r="BQ1774" s="14">
        <f t="shared" si="11244"/>
        <v>31730.299999999996</v>
      </c>
      <c r="BR1774" s="14">
        <f>BR1775</f>
        <v>2073.587</v>
      </c>
      <c r="BS1774" s="14">
        <f>BS1775</f>
        <v>0</v>
      </c>
      <c r="BT1774" s="14">
        <f>BT1775</f>
        <v>0</v>
      </c>
      <c r="BU1774" s="14">
        <f t="shared" si="11245"/>
        <v>32774.221000000005</v>
      </c>
      <c r="BV1774" s="14">
        <f t="shared" si="11246"/>
        <v>31730.299999999996</v>
      </c>
      <c r="BW1774" s="14">
        <f t="shared" si="11247"/>
        <v>31730.299999999996</v>
      </c>
      <c r="BX1774" s="14">
        <f t="shared" ref="BX1774:CF1774" si="11259">BX1775</f>
        <v>0</v>
      </c>
      <c r="BY1774" s="14">
        <f t="shared" si="11259"/>
        <v>0</v>
      </c>
      <c r="BZ1774" s="14">
        <f t="shared" si="11259"/>
        <v>0</v>
      </c>
      <c r="CA1774" s="14">
        <f t="shared" si="11259"/>
        <v>0</v>
      </c>
      <c r="CB1774" s="14">
        <f t="shared" si="11259"/>
        <v>0</v>
      </c>
      <c r="CC1774" s="14">
        <f t="shared" si="11259"/>
        <v>0</v>
      </c>
      <c r="CD1774" s="14">
        <f t="shared" si="11259"/>
        <v>0</v>
      </c>
      <c r="CE1774" s="14">
        <f t="shared" si="11259"/>
        <v>0</v>
      </c>
      <c r="CF1774" s="14">
        <f t="shared" si="11259"/>
        <v>0</v>
      </c>
      <c r="CG1774" s="14">
        <f t="shared" si="11248"/>
        <v>32774.221000000005</v>
      </c>
      <c r="CH1774" s="14">
        <f>CH1775</f>
        <v>0</v>
      </c>
      <c r="CI1774" s="84">
        <f t="shared" si="11152"/>
        <v>32774.221000000005</v>
      </c>
      <c r="CJ1774" s="14">
        <f t="shared" si="11249"/>
        <v>31730.299999999996</v>
      </c>
      <c r="CK1774" s="52">
        <f>CK1775</f>
        <v>0</v>
      </c>
      <c r="CL1774" s="84">
        <f t="shared" si="11154"/>
        <v>31730.299999999996</v>
      </c>
      <c r="CM1774" s="14">
        <f t="shared" si="11250"/>
        <v>31730.299999999996</v>
      </c>
      <c r="CN1774" s="52">
        <f>CN1775</f>
        <v>0</v>
      </c>
      <c r="CO1774" s="84">
        <f t="shared" si="11155"/>
        <v>31730.299999999996</v>
      </c>
      <c r="CP1774" s="14">
        <f>CP1775</f>
        <v>0</v>
      </c>
      <c r="CQ1774" s="29"/>
      <c r="CR1774" s="29"/>
      <c r="CT1774" s="1"/>
    </row>
    <row r="1775" spans="1:99" ht="46.8" customHeight="1" x14ac:dyDescent="0.3">
      <c r="A1775" s="76" t="s">
        <v>527</v>
      </c>
      <c r="B1775" s="76" t="s">
        <v>68</v>
      </c>
      <c r="C1775" s="76" t="s">
        <v>68</v>
      </c>
      <c r="D1775" s="76" t="s">
        <v>590</v>
      </c>
      <c r="E1775" s="76"/>
      <c r="F1775" s="77" t="s">
        <v>61</v>
      </c>
      <c r="G1775" s="14">
        <f t="shared" ref="G1775:L1775" si="11260">G1776+G1777+G1778</f>
        <v>28214.900000000005</v>
      </c>
      <c r="H1775" s="14">
        <f t="shared" si="11260"/>
        <v>29895.199999999997</v>
      </c>
      <c r="I1775" s="14">
        <f t="shared" si="11260"/>
        <v>29895.199999999997</v>
      </c>
      <c r="J1775" s="14">
        <f t="shared" si="11260"/>
        <v>0</v>
      </c>
      <c r="K1775" s="14">
        <f t="shared" si="11260"/>
        <v>0</v>
      </c>
      <c r="L1775" s="14">
        <f t="shared" si="11260"/>
        <v>0</v>
      </c>
      <c r="M1775" s="14">
        <f t="shared" si="11090"/>
        <v>28214.900000000005</v>
      </c>
      <c r="N1775" s="14">
        <f t="shared" si="11091"/>
        <v>29895.199999999997</v>
      </c>
      <c r="O1775" s="14">
        <f t="shared" si="11092"/>
        <v>29895.199999999997</v>
      </c>
      <c r="P1775" s="14">
        <f t="shared" ref="P1775:X1775" si="11261">P1776+P1777+P1778</f>
        <v>2378.4</v>
      </c>
      <c r="Q1775" s="14">
        <f t="shared" si="11261"/>
        <v>0</v>
      </c>
      <c r="R1775" s="14">
        <f t="shared" si="11261"/>
        <v>0</v>
      </c>
      <c r="S1775" s="14">
        <f t="shared" si="11261"/>
        <v>0</v>
      </c>
      <c r="T1775" s="14">
        <f t="shared" si="11261"/>
        <v>1835.1</v>
      </c>
      <c r="U1775" s="14">
        <f t="shared" si="11261"/>
        <v>0</v>
      </c>
      <c r="V1775" s="14">
        <f t="shared" si="11261"/>
        <v>1835.1</v>
      </c>
      <c r="W1775" s="14">
        <f t="shared" si="11261"/>
        <v>0</v>
      </c>
      <c r="X1775" s="14">
        <f t="shared" si="11261"/>
        <v>0</v>
      </c>
      <c r="Y1775" s="14">
        <f t="shared" si="11230"/>
        <v>30593.300000000007</v>
      </c>
      <c r="Z1775" s="14">
        <f t="shared" si="11231"/>
        <v>31730.299999999996</v>
      </c>
      <c r="AA1775" s="14">
        <f t="shared" si="11232"/>
        <v>31730.299999999996</v>
      </c>
      <c r="AB1775" s="14">
        <f>AB1776+AB1777+AB1778</f>
        <v>0</v>
      </c>
      <c r="AC1775" s="14">
        <f>AC1776+AC1777+AC1778</f>
        <v>0</v>
      </c>
      <c r="AD1775" s="14">
        <f>AD1776+AD1777+AD1778</f>
        <v>0</v>
      </c>
      <c r="AE1775" s="14">
        <f t="shared" si="11233"/>
        <v>30593.300000000007</v>
      </c>
      <c r="AF1775" s="14">
        <f t="shared" si="11234"/>
        <v>31730.299999999996</v>
      </c>
      <c r="AG1775" s="14">
        <f t="shared" si="11235"/>
        <v>31730.299999999996</v>
      </c>
      <c r="AH1775" s="14">
        <f t="shared" ref="AH1775:AV1775" si="11262">AH1776+AH1777+AH1778</f>
        <v>0</v>
      </c>
      <c r="AI1775" s="14">
        <f t="shared" si="11262"/>
        <v>0</v>
      </c>
      <c r="AJ1775" s="14">
        <f t="shared" si="11262"/>
        <v>0</v>
      </c>
      <c r="AK1775" s="14">
        <f t="shared" si="11262"/>
        <v>0</v>
      </c>
      <c r="AL1775" s="14">
        <f t="shared" si="11262"/>
        <v>0</v>
      </c>
      <c r="AM1775" s="14">
        <f t="shared" si="11262"/>
        <v>0</v>
      </c>
      <c r="AN1775" s="14">
        <f t="shared" si="11262"/>
        <v>0</v>
      </c>
      <c r="AO1775" s="14">
        <f t="shared" si="11262"/>
        <v>0</v>
      </c>
      <c r="AP1775" s="14">
        <f t="shared" si="11262"/>
        <v>0</v>
      </c>
      <c r="AQ1775" s="14">
        <f t="shared" si="11262"/>
        <v>0</v>
      </c>
      <c r="AR1775" s="14">
        <f t="shared" si="11262"/>
        <v>0</v>
      </c>
      <c r="AS1775" s="14">
        <f t="shared" si="11262"/>
        <v>0</v>
      </c>
      <c r="AT1775" s="14">
        <f t="shared" si="11262"/>
        <v>0</v>
      </c>
      <c r="AU1775" s="14">
        <f t="shared" si="11262"/>
        <v>0</v>
      </c>
      <c r="AV1775" s="14">
        <f t="shared" si="11262"/>
        <v>0</v>
      </c>
      <c r="AW1775" s="14">
        <f t="shared" si="11236"/>
        <v>30593.300000000007</v>
      </c>
      <c r="AX1775" s="14">
        <f t="shared" si="11237"/>
        <v>31730.299999999996</v>
      </c>
      <c r="AY1775" s="14">
        <f t="shared" si="11238"/>
        <v>31730.299999999996</v>
      </c>
      <c r="AZ1775" s="14">
        <f>AZ1776+AZ1777+AZ1778</f>
        <v>0</v>
      </c>
      <c r="BA1775" s="14">
        <f t="shared" si="11239"/>
        <v>30593.300000000007</v>
      </c>
      <c r="BB1775" s="14">
        <f t="shared" si="11240"/>
        <v>31730.299999999996</v>
      </c>
      <c r="BC1775" s="14">
        <f t="shared" si="11241"/>
        <v>31730.299999999996</v>
      </c>
      <c r="BD1775" s="14">
        <f t="shared" ref="BD1775:BN1775" si="11263">BD1776+BD1777+BD1778</f>
        <v>0</v>
      </c>
      <c r="BE1775" s="14">
        <f t="shared" si="11263"/>
        <v>0</v>
      </c>
      <c r="BF1775" s="14">
        <f t="shared" si="11263"/>
        <v>107.334</v>
      </c>
      <c r="BG1775" s="14">
        <f t="shared" si="11263"/>
        <v>0</v>
      </c>
      <c r="BH1775" s="14">
        <f t="shared" si="11263"/>
        <v>0</v>
      </c>
      <c r="BI1775" s="14">
        <f t="shared" si="11263"/>
        <v>0</v>
      </c>
      <c r="BJ1775" s="14">
        <f t="shared" si="11263"/>
        <v>0</v>
      </c>
      <c r="BK1775" s="14">
        <f t="shared" si="11263"/>
        <v>0</v>
      </c>
      <c r="BL1775" s="14">
        <f t="shared" si="11263"/>
        <v>0</v>
      </c>
      <c r="BM1775" s="14">
        <f t="shared" si="11263"/>
        <v>0</v>
      </c>
      <c r="BN1775" s="14">
        <f t="shared" si="11263"/>
        <v>0</v>
      </c>
      <c r="BO1775" s="14">
        <f t="shared" si="11242"/>
        <v>30700.634000000005</v>
      </c>
      <c r="BP1775" s="14">
        <f t="shared" si="11243"/>
        <v>31730.299999999996</v>
      </c>
      <c r="BQ1775" s="14">
        <f t="shared" si="11244"/>
        <v>31730.299999999996</v>
      </c>
      <c r="BR1775" s="14">
        <f>BR1776+BR1777+BR1778</f>
        <v>2073.587</v>
      </c>
      <c r="BS1775" s="14">
        <f>BS1776+BS1777+BS1778</f>
        <v>0</v>
      </c>
      <c r="BT1775" s="14">
        <f>BT1776+BT1777+BT1778</f>
        <v>0</v>
      </c>
      <c r="BU1775" s="14">
        <f t="shared" si="11245"/>
        <v>32774.221000000005</v>
      </c>
      <c r="BV1775" s="14">
        <f t="shared" si="11246"/>
        <v>31730.299999999996</v>
      </c>
      <c r="BW1775" s="14">
        <f t="shared" si="11247"/>
        <v>31730.299999999996</v>
      </c>
      <c r="BX1775" s="14">
        <f t="shared" ref="BX1775:CF1775" si="11264">BX1776+BX1777+BX1778</f>
        <v>0</v>
      </c>
      <c r="BY1775" s="14">
        <f t="shared" si="11264"/>
        <v>0</v>
      </c>
      <c r="BZ1775" s="14">
        <f t="shared" si="11264"/>
        <v>0</v>
      </c>
      <c r="CA1775" s="14">
        <f t="shared" si="11264"/>
        <v>0</v>
      </c>
      <c r="CB1775" s="14">
        <f t="shared" si="11264"/>
        <v>0</v>
      </c>
      <c r="CC1775" s="14">
        <f t="shared" si="11264"/>
        <v>0</v>
      </c>
      <c r="CD1775" s="14">
        <f t="shared" si="11264"/>
        <v>0</v>
      </c>
      <c r="CE1775" s="14">
        <f t="shared" si="11264"/>
        <v>0</v>
      </c>
      <c r="CF1775" s="14">
        <f t="shared" si="11264"/>
        <v>0</v>
      </c>
      <c r="CG1775" s="14">
        <f t="shared" si="11248"/>
        <v>32774.221000000005</v>
      </c>
      <c r="CH1775" s="14">
        <f>CH1776+CH1777+CH1778</f>
        <v>0</v>
      </c>
      <c r="CI1775" s="84">
        <f t="shared" si="11152"/>
        <v>32774.221000000005</v>
      </c>
      <c r="CJ1775" s="14">
        <f t="shared" si="11249"/>
        <v>31730.299999999996</v>
      </c>
      <c r="CK1775" s="52">
        <f>CK1776+CK1777+CK1778</f>
        <v>0</v>
      </c>
      <c r="CL1775" s="84">
        <f t="shared" si="11154"/>
        <v>31730.299999999996</v>
      </c>
      <c r="CM1775" s="14">
        <f t="shared" si="11250"/>
        <v>31730.299999999996</v>
      </c>
      <c r="CN1775" s="52">
        <f>CN1776+CN1777+CN1778</f>
        <v>0</v>
      </c>
      <c r="CO1775" s="84">
        <f t="shared" si="11155"/>
        <v>31730.299999999996</v>
      </c>
      <c r="CP1775" s="14">
        <f>CP1776+CP1777+CP1778</f>
        <v>0</v>
      </c>
      <c r="CQ1775" s="29"/>
      <c r="CR1775" s="29"/>
      <c r="CT1775" s="1"/>
    </row>
    <row r="1776" spans="1:99" ht="78" customHeight="1" x14ac:dyDescent="0.3">
      <c r="A1776" s="76" t="s">
        <v>527</v>
      </c>
      <c r="B1776" s="76" t="s">
        <v>68</v>
      </c>
      <c r="C1776" s="76" t="s">
        <v>68</v>
      </c>
      <c r="D1776" s="76" t="s">
        <v>590</v>
      </c>
      <c r="E1776" s="76" t="s">
        <v>58</v>
      </c>
      <c r="F1776" s="77" t="s">
        <v>59</v>
      </c>
      <c r="G1776" s="14">
        <v>24600.300000000003</v>
      </c>
      <c r="H1776" s="14">
        <v>26280.6</v>
      </c>
      <c r="I1776" s="14">
        <v>26280.6</v>
      </c>
      <c r="J1776" s="14"/>
      <c r="K1776" s="14"/>
      <c r="L1776" s="14"/>
      <c r="M1776" s="14">
        <f t="shared" si="11090"/>
        <v>24600.300000000003</v>
      </c>
      <c r="N1776" s="14">
        <f t="shared" si="11091"/>
        <v>26280.6</v>
      </c>
      <c r="O1776" s="14">
        <f t="shared" si="11092"/>
        <v>26280.6</v>
      </c>
      <c r="P1776" s="14">
        <v>2378.4</v>
      </c>
      <c r="Q1776" s="14"/>
      <c r="R1776" s="14"/>
      <c r="S1776" s="14"/>
      <c r="T1776" s="14">
        <v>1835.1</v>
      </c>
      <c r="U1776" s="14"/>
      <c r="V1776" s="14">
        <v>1835.1</v>
      </c>
      <c r="W1776" s="14"/>
      <c r="X1776" s="14"/>
      <c r="Y1776" s="14">
        <f t="shared" si="11230"/>
        <v>26978.700000000004</v>
      </c>
      <c r="Z1776" s="14">
        <f t="shared" si="11231"/>
        <v>28115.699999999997</v>
      </c>
      <c r="AA1776" s="14">
        <f t="shared" si="11232"/>
        <v>28115.699999999997</v>
      </c>
      <c r="AB1776" s="14"/>
      <c r="AC1776" s="14"/>
      <c r="AD1776" s="14"/>
      <c r="AE1776" s="14">
        <f t="shared" si="11233"/>
        <v>26978.700000000004</v>
      </c>
      <c r="AF1776" s="14">
        <f t="shared" si="11234"/>
        <v>28115.699999999997</v>
      </c>
      <c r="AG1776" s="14">
        <f t="shared" si="11235"/>
        <v>28115.699999999997</v>
      </c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>
        <f t="shared" si="11236"/>
        <v>26978.700000000004</v>
      </c>
      <c r="AX1776" s="14">
        <f t="shared" si="11237"/>
        <v>28115.699999999997</v>
      </c>
      <c r="AY1776" s="14">
        <f t="shared" si="11238"/>
        <v>28115.699999999997</v>
      </c>
      <c r="AZ1776" s="14"/>
      <c r="BA1776" s="14">
        <f t="shared" si="11239"/>
        <v>26978.700000000004</v>
      </c>
      <c r="BB1776" s="14">
        <f t="shared" si="11240"/>
        <v>28115.699999999997</v>
      </c>
      <c r="BC1776" s="14">
        <f t="shared" si="11241"/>
        <v>28115.699999999997</v>
      </c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>
        <f t="shared" si="11242"/>
        <v>26978.700000000004</v>
      </c>
      <c r="BP1776" s="14">
        <f t="shared" si="11243"/>
        <v>28115.699999999997</v>
      </c>
      <c r="BQ1776" s="14">
        <f t="shared" si="11244"/>
        <v>28115.699999999997</v>
      </c>
      <c r="BR1776" s="14"/>
      <c r="BS1776" s="14"/>
      <c r="BT1776" s="14"/>
      <c r="BU1776" s="14">
        <f t="shared" si="11245"/>
        <v>26978.700000000004</v>
      </c>
      <c r="BV1776" s="14">
        <f t="shared" si="11246"/>
        <v>28115.699999999997</v>
      </c>
      <c r="BW1776" s="14">
        <f t="shared" si="11247"/>
        <v>28115.699999999997</v>
      </c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>
        <f t="shared" si="11248"/>
        <v>26978.700000000004</v>
      </c>
      <c r="CH1776" s="14"/>
      <c r="CI1776" s="84">
        <f t="shared" si="11152"/>
        <v>26978.700000000004</v>
      </c>
      <c r="CJ1776" s="14">
        <f t="shared" si="11249"/>
        <v>28115.699999999997</v>
      </c>
      <c r="CK1776" s="52"/>
      <c r="CL1776" s="84">
        <f t="shared" si="11154"/>
        <v>28115.699999999997</v>
      </c>
      <c r="CM1776" s="14">
        <f t="shared" si="11250"/>
        <v>28115.699999999997</v>
      </c>
      <c r="CN1776" s="52"/>
      <c r="CO1776" s="84">
        <f t="shared" si="11155"/>
        <v>28115.699999999997</v>
      </c>
      <c r="CP1776" s="14"/>
      <c r="CQ1776" s="29"/>
      <c r="CR1776" s="29"/>
      <c r="CT1776" s="1"/>
    </row>
    <row r="1777" spans="1:99" ht="31.2" customHeight="1" x14ac:dyDescent="0.3">
      <c r="A1777" s="76" t="s">
        <v>527</v>
      </c>
      <c r="B1777" s="76" t="s">
        <v>68</v>
      </c>
      <c r="C1777" s="76" t="s">
        <v>68</v>
      </c>
      <c r="D1777" s="76" t="s">
        <v>590</v>
      </c>
      <c r="E1777" s="76" t="s">
        <v>46</v>
      </c>
      <c r="F1777" s="77" t="s">
        <v>47</v>
      </c>
      <c r="G1777" s="14">
        <v>3600.7000000000003</v>
      </c>
      <c r="H1777" s="14">
        <v>3600.7999999999997</v>
      </c>
      <c r="I1777" s="14">
        <v>3600.7999999999997</v>
      </c>
      <c r="J1777" s="14"/>
      <c r="K1777" s="14"/>
      <c r="L1777" s="14"/>
      <c r="M1777" s="14">
        <f t="shared" si="11090"/>
        <v>3600.7000000000003</v>
      </c>
      <c r="N1777" s="14">
        <f t="shared" si="11091"/>
        <v>3600.7999999999997</v>
      </c>
      <c r="O1777" s="14">
        <f t="shared" si="11092"/>
        <v>3600.7999999999997</v>
      </c>
      <c r="P1777" s="14"/>
      <c r="Q1777" s="14"/>
      <c r="R1777" s="14"/>
      <c r="S1777" s="14"/>
      <c r="T1777" s="14"/>
      <c r="U1777" s="14"/>
      <c r="V1777" s="14"/>
      <c r="W1777" s="14"/>
      <c r="X1777" s="14"/>
      <c r="Y1777" s="14">
        <f t="shared" si="11230"/>
        <v>3600.7000000000003</v>
      </c>
      <c r="Z1777" s="14">
        <f t="shared" si="11231"/>
        <v>3600.7999999999997</v>
      </c>
      <c r="AA1777" s="14">
        <f t="shared" si="11232"/>
        <v>3600.7999999999997</v>
      </c>
      <c r="AB1777" s="14"/>
      <c r="AC1777" s="14"/>
      <c r="AD1777" s="14"/>
      <c r="AE1777" s="14">
        <f t="shared" si="11233"/>
        <v>3600.7000000000003</v>
      </c>
      <c r="AF1777" s="14">
        <f t="shared" si="11234"/>
        <v>3600.7999999999997</v>
      </c>
      <c r="AG1777" s="14">
        <f t="shared" si="11235"/>
        <v>3600.7999999999997</v>
      </c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>
        <f t="shared" si="11236"/>
        <v>3600.7000000000003</v>
      </c>
      <c r="AX1777" s="14">
        <f t="shared" si="11237"/>
        <v>3600.7999999999997</v>
      </c>
      <c r="AY1777" s="14">
        <f t="shared" si="11238"/>
        <v>3600.7999999999997</v>
      </c>
      <c r="AZ1777" s="14"/>
      <c r="BA1777" s="14">
        <f t="shared" si="11239"/>
        <v>3600.7000000000003</v>
      </c>
      <c r="BB1777" s="14">
        <f t="shared" si="11240"/>
        <v>3600.7999999999997</v>
      </c>
      <c r="BC1777" s="14">
        <f t="shared" si="11241"/>
        <v>3600.7999999999997</v>
      </c>
      <c r="BD1777" s="14"/>
      <c r="BE1777" s="14"/>
      <c r="BF1777" s="14">
        <v>107.334</v>
      </c>
      <c r="BG1777" s="14"/>
      <c r="BH1777" s="14"/>
      <c r="BI1777" s="14"/>
      <c r="BJ1777" s="14"/>
      <c r="BK1777" s="14"/>
      <c r="BL1777" s="14"/>
      <c r="BM1777" s="14"/>
      <c r="BN1777" s="14"/>
      <c r="BO1777" s="14">
        <f t="shared" si="11242"/>
        <v>3708.0340000000001</v>
      </c>
      <c r="BP1777" s="14">
        <f t="shared" si="11243"/>
        <v>3600.7999999999997</v>
      </c>
      <c r="BQ1777" s="14">
        <f t="shared" si="11244"/>
        <v>3600.7999999999997</v>
      </c>
      <c r="BR1777" s="14">
        <v>2073.587</v>
      </c>
      <c r="BS1777" s="14"/>
      <c r="BT1777" s="14"/>
      <c r="BU1777" s="14">
        <f t="shared" si="11245"/>
        <v>5781.6210000000001</v>
      </c>
      <c r="BV1777" s="14">
        <f t="shared" si="11246"/>
        <v>3600.7999999999997</v>
      </c>
      <c r="BW1777" s="14">
        <f t="shared" si="11247"/>
        <v>3600.7999999999997</v>
      </c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>
        <f t="shared" si="11248"/>
        <v>5781.6210000000001</v>
      </c>
      <c r="CH1777" s="14"/>
      <c r="CI1777" s="84">
        <f t="shared" si="11152"/>
        <v>5781.6210000000001</v>
      </c>
      <c r="CJ1777" s="14">
        <f t="shared" si="11249"/>
        <v>3600.7999999999997</v>
      </c>
      <c r="CK1777" s="52"/>
      <c r="CL1777" s="84">
        <f t="shared" si="11154"/>
        <v>3600.7999999999997</v>
      </c>
      <c r="CM1777" s="14">
        <f t="shared" si="11250"/>
        <v>3600.7999999999997</v>
      </c>
      <c r="CN1777" s="52"/>
      <c r="CO1777" s="84">
        <f t="shared" si="11155"/>
        <v>3600.7999999999997</v>
      </c>
      <c r="CP1777" s="14"/>
      <c r="CQ1777" s="29"/>
      <c r="CR1777" s="29"/>
      <c r="CT1777" s="1"/>
    </row>
    <row r="1778" spans="1:99" ht="15.6" customHeight="1" x14ac:dyDescent="0.3">
      <c r="A1778" s="76" t="s">
        <v>527</v>
      </c>
      <c r="B1778" s="76" t="s">
        <v>68</v>
      </c>
      <c r="C1778" s="76" t="s">
        <v>68</v>
      </c>
      <c r="D1778" s="76" t="s">
        <v>590</v>
      </c>
      <c r="E1778" s="76" t="s">
        <v>48</v>
      </c>
      <c r="F1778" s="77" t="s">
        <v>49</v>
      </c>
      <c r="G1778" s="14">
        <v>13.9</v>
      </c>
      <c r="H1778" s="14">
        <v>13.8</v>
      </c>
      <c r="I1778" s="14">
        <v>13.8</v>
      </c>
      <c r="J1778" s="14"/>
      <c r="K1778" s="14"/>
      <c r="L1778" s="14"/>
      <c r="M1778" s="14">
        <f t="shared" si="11090"/>
        <v>13.9</v>
      </c>
      <c r="N1778" s="14">
        <f t="shared" si="11091"/>
        <v>13.8</v>
      </c>
      <c r="O1778" s="14">
        <f t="shared" si="11092"/>
        <v>13.8</v>
      </c>
      <c r="P1778" s="14"/>
      <c r="Q1778" s="14"/>
      <c r="R1778" s="14"/>
      <c r="S1778" s="14"/>
      <c r="T1778" s="14"/>
      <c r="U1778" s="14"/>
      <c r="V1778" s="14"/>
      <c r="W1778" s="14"/>
      <c r="X1778" s="14"/>
      <c r="Y1778" s="14">
        <f t="shared" si="11230"/>
        <v>13.9</v>
      </c>
      <c r="Z1778" s="14">
        <f t="shared" si="11231"/>
        <v>13.8</v>
      </c>
      <c r="AA1778" s="14">
        <f t="shared" si="11232"/>
        <v>13.8</v>
      </c>
      <c r="AB1778" s="14"/>
      <c r="AC1778" s="14"/>
      <c r="AD1778" s="14"/>
      <c r="AE1778" s="14">
        <f t="shared" si="11233"/>
        <v>13.9</v>
      </c>
      <c r="AF1778" s="14">
        <f t="shared" si="11234"/>
        <v>13.8</v>
      </c>
      <c r="AG1778" s="14">
        <f t="shared" si="11235"/>
        <v>13.8</v>
      </c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>
        <f t="shared" si="11236"/>
        <v>13.9</v>
      </c>
      <c r="AX1778" s="14">
        <f t="shared" si="11237"/>
        <v>13.8</v>
      </c>
      <c r="AY1778" s="14">
        <f t="shared" si="11238"/>
        <v>13.8</v>
      </c>
      <c r="AZ1778" s="14"/>
      <c r="BA1778" s="14">
        <f t="shared" si="11239"/>
        <v>13.9</v>
      </c>
      <c r="BB1778" s="14">
        <f t="shared" si="11240"/>
        <v>13.8</v>
      </c>
      <c r="BC1778" s="14">
        <f t="shared" si="11241"/>
        <v>13.8</v>
      </c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>
        <f t="shared" si="11242"/>
        <v>13.9</v>
      </c>
      <c r="BP1778" s="14">
        <f t="shared" si="11243"/>
        <v>13.8</v>
      </c>
      <c r="BQ1778" s="14">
        <f t="shared" si="11244"/>
        <v>13.8</v>
      </c>
      <c r="BR1778" s="14"/>
      <c r="BS1778" s="14"/>
      <c r="BT1778" s="14"/>
      <c r="BU1778" s="14">
        <f t="shared" si="11245"/>
        <v>13.9</v>
      </c>
      <c r="BV1778" s="14">
        <f t="shared" si="11246"/>
        <v>13.8</v>
      </c>
      <c r="BW1778" s="14">
        <f t="shared" si="11247"/>
        <v>13.8</v>
      </c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>
        <f t="shared" si="11248"/>
        <v>13.9</v>
      </c>
      <c r="CH1778" s="14"/>
      <c r="CI1778" s="84">
        <f t="shared" si="11152"/>
        <v>13.9</v>
      </c>
      <c r="CJ1778" s="14">
        <f t="shared" si="11249"/>
        <v>13.8</v>
      </c>
      <c r="CK1778" s="52"/>
      <c r="CL1778" s="84">
        <f t="shared" si="11154"/>
        <v>13.8</v>
      </c>
      <c r="CM1778" s="14">
        <f t="shared" si="11250"/>
        <v>13.8</v>
      </c>
      <c r="CN1778" s="52"/>
      <c r="CO1778" s="84">
        <f t="shared" si="11155"/>
        <v>13.8</v>
      </c>
      <c r="CP1778" s="14"/>
      <c r="CQ1778" s="29"/>
      <c r="CR1778" s="29"/>
      <c r="CT1778" s="1"/>
    </row>
    <row r="1779" spans="1:99" ht="46.8" customHeight="1" x14ac:dyDescent="0.3">
      <c r="A1779" s="76" t="s">
        <v>527</v>
      </c>
      <c r="B1779" s="76" t="s">
        <v>68</v>
      </c>
      <c r="C1779" s="76" t="s">
        <v>68</v>
      </c>
      <c r="D1779" s="76" t="s">
        <v>591</v>
      </c>
      <c r="E1779" s="76"/>
      <c r="F1779" s="77" t="s">
        <v>592</v>
      </c>
      <c r="G1779" s="14">
        <f t="shared" ref="G1779:L1779" si="11265">G1780</f>
        <v>88630.5</v>
      </c>
      <c r="H1779" s="14">
        <f t="shared" si="11265"/>
        <v>91233</v>
      </c>
      <c r="I1779" s="14">
        <f t="shared" si="11265"/>
        <v>91233</v>
      </c>
      <c r="J1779" s="14">
        <f t="shared" si="11265"/>
        <v>0</v>
      </c>
      <c r="K1779" s="14">
        <f t="shared" si="11265"/>
        <v>0</v>
      </c>
      <c r="L1779" s="14">
        <f t="shared" si="11265"/>
        <v>0</v>
      </c>
      <c r="M1779" s="14">
        <f t="shared" si="11090"/>
        <v>88630.5</v>
      </c>
      <c r="N1779" s="14">
        <f t="shared" si="11091"/>
        <v>91233</v>
      </c>
      <c r="O1779" s="14">
        <f t="shared" si="11092"/>
        <v>91233</v>
      </c>
      <c r="P1779" s="14">
        <f t="shared" ref="P1779:X1779" si="11266">P1780</f>
        <v>12749.5</v>
      </c>
      <c r="Q1779" s="14">
        <f t="shared" si="11266"/>
        <v>0</v>
      </c>
      <c r="R1779" s="14">
        <f t="shared" si="11266"/>
        <v>0</v>
      </c>
      <c r="S1779" s="14">
        <f t="shared" si="11266"/>
        <v>0</v>
      </c>
      <c r="T1779" s="14">
        <f t="shared" si="11266"/>
        <v>15536.8</v>
      </c>
      <c r="U1779" s="14">
        <f t="shared" si="11266"/>
        <v>0</v>
      </c>
      <c r="V1779" s="14">
        <f t="shared" si="11266"/>
        <v>15536.8</v>
      </c>
      <c r="W1779" s="14">
        <f t="shared" si="11266"/>
        <v>0</v>
      </c>
      <c r="X1779" s="14">
        <f t="shared" si="11266"/>
        <v>0</v>
      </c>
      <c r="Y1779" s="14">
        <f t="shared" si="11230"/>
        <v>101380</v>
      </c>
      <c r="Z1779" s="14">
        <f t="shared" si="11231"/>
        <v>106769.8</v>
      </c>
      <c r="AA1779" s="14">
        <f t="shared" si="11232"/>
        <v>106769.8</v>
      </c>
      <c r="AB1779" s="14">
        <f>AB1780</f>
        <v>0</v>
      </c>
      <c r="AC1779" s="14">
        <f>AC1780</f>
        <v>0</v>
      </c>
      <c r="AD1779" s="14">
        <f>AD1780</f>
        <v>0</v>
      </c>
      <c r="AE1779" s="14">
        <f t="shared" si="11233"/>
        <v>101380</v>
      </c>
      <c r="AF1779" s="14">
        <f t="shared" si="11234"/>
        <v>106769.8</v>
      </c>
      <c r="AG1779" s="14">
        <f t="shared" si="11235"/>
        <v>106769.8</v>
      </c>
      <c r="AH1779" s="14">
        <f t="shared" ref="AH1779:AV1779" si="11267">AH1780</f>
        <v>0</v>
      </c>
      <c r="AI1779" s="14">
        <f t="shared" si="11267"/>
        <v>0</v>
      </c>
      <c r="AJ1779" s="14">
        <f t="shared" si="11267"/>
        <v>0</v>
      </c>
      <c r="AK1779" s="14">
        <f t="shared" si="11267"/>
        <v>0</v>
      </c>
      <c r="AL1779" s="14">
        <f t="shared" si="11267"/>
        <v>0</v>
      </c>
      <c r="AM1779" s="14">
        <f t="shared" si="11267"/>
        <v>0</v>
      </c>
      <c r="AN1779" s="14">
        <f t="shared" si="11267"/>
        <v>0</v>
      </c>
      <c r="AO1779" s="14">
        <f t="shared" si="11267"/>
        <v>0</v>
      </c>
      <c r="AP1779" s="14">
        <f t="shared" si="11267"/>
        <v>0</v>
      </c>
      <c r="AQ1779" s="14">
        <f t="shared" si="11267"/>
        <v>0</v>
      </c>
      <c r="AR1779" s="14">
        <f t="shared" si="11267"/>
        <v>0</v>
      </c>
      <c r="AS1779" s="14">
        <f t="shared" si="11267"/>
        <v>0</v>
      </c>
      <c r="AT1779" s="14">
        <f t="shared" si="11267"/>
        <v>0</v>
      </c>
      <c r="AU1779" s="14">
        <f t="shared" si="11267"/>
        <v>0</v>
      </c>
      <c r="AV1779" s="14">
        <f t="shared" si="11267"/>
        <v>0</v>
      </c>
      <c r="AW1779" s="14">
        <f t="shared" si="11236"/>
        <v>101380</v>
      </c>
      <c r="AX1779" s="14">
        <f t="shared" si="11237"/>
        <v>106769.8</v>
      </c>
      <c r="AY1779" s="14">
        <f t="shared" si="11238"/>
        <v>106769.8</v>
      </c>
      <c r="AZ1779" s="14">
        <f>AZ1780</f>
        <v>0</v>
      </c>
      <c r="BA1779" s="14">
        <f t="shared" si="11239"/>
        <v>101380</v>
      </c>
      <c r="BB1779" s="14">
        <f t="shared" si="11240"/>
        <v>106769.8</v>
      </c>
      <c r="BC1779" s="14">
        <f t="shared" si="11241"/>
        <v>106769.8</v>
      </c>
      <c r="BD1779" s="14">
        <f t="shared" ref="BD1779:BN1779" si="11268">BD1780</f>
        <v>0</v>
      </c>
      <c r="BE1779" s="14">
        <f t="shared" si="11268"/>
        <v>0</v>
      </c>
      <c r="BF1779" s="14">
        <f t="shared" si="11268"/>
        <v>0</v>
      </c>
      <c r="BG1779" s="14">
        <f t="shared" si="11268"/>
        <v>0</v>
      </c>
      <c r="BH1779" s="14">
        <f t="shared" si="11268"/>
        <v>0</v>
      </c>
      <c r="BI1779" s="14">
        <f t="shared" si="11268"/>
        <v>0</v>
      </c>
      <c r="BJ1779" s="14">
        <f t="shared" si="11268"/>
        <v>0</v>
      </c>
      <c r="BK1779" s="14">
        <f t="shared" si="11268"/>
        <v>0</v>
      </c>
      <c r="BL1779" s="14">
        <f t="shared" si="11268"/>
        <v>0</v>
      </c>
      <c r="BM1779" s="14">
        <f t="shared" si="11268"/>
        <v>0</v>
      </c>
      <c r="BN1779" s="14">
        <f t="shared" si="11268"/>
        <v>0</v>
      </c>
      <c r="BO1779" s="14">
        <f t="shared" si="11242"/>
        <v>101380</v>
      </c>
      <c r="BP1779" s="14">
        <f t="shared" si="11243"/>
        <v>106769.8</v>
      </c>
      <c r="BQ1779" s="14">
        <f t="shared" si="11244"/>
        <v>106769.8</v>
      </c>
      <c r="BR1779" s="14">
        <f>BR1780</f>
        <v>0</v>
      </c>
      <c r="BS1779" s="14">
        <f>BS1780</f>
        <v>0</v>
      </c>
      <c r="BT1779" s="14">
        <f>BT1780</f>
        <v>0</v>
      </c>
      <c r="BU1779" s="14">
        <f t="shared" si="11245"/>
        <v>101380</v>
      </c>
      <c r="BV1779" s="14">
        <f t="shared" si="11246"/>
        <v>106769.8</v>
      </c>
      <c r="BW1779" s="14">
        <f t="shared" si="11247"/>
        <v>106769.8</v>
      </c>
      <c r="BX1779" s="14">
        <f t="shared" ref="BX1779:CF1779" si="11269">BX1780</f>
        <v>0</v>
      </c>
      <c r="BY1779" s="14">
        <f t="shared" si="11269"/>
        <v>0</v>
      </c>
      <c r="BZ1779" s="14">
        <f t="shared" si="11269"/>
        <v>0</v>
      </c>
      <c r="CA1779" s="14">
        <f t="shared" si="11269"/>
        <v>0</v>
      </c>
      <c r="CB1779" s="14">
        <f t="shared" si="11269"/>
        <v>0</v>
      </c>
      <c r="CC1779" s="14">
        <f t="shared" si="11269"/>
        <v>0</v>
      </c>
      <c r="CD1779" s="14">
        <f t="shared" si="11269"/>
        <v>0</v>
      </c>
      <c r="CE1779" s="14">
        <f t="shared" si="11269"/>
        <v>0</v>
      </c>
      <c r="CF1779" s="14">
        <f t="shared" si="11269"/>
        <v>0</v>
      </c>
      <c r="CG1779" s="14">
        <f t="shared" si="11248"/>
        <v>101380</v>
      </c>
      <c r="CH1779" s="14">
        <f>CH1780</f>
        <v>0</v>
      </c>
      <c r="CI1779" s="84">
        <f t="shared" si="11152"/>
        <v>101380</v>
      </c>
      <c r="CJ1779" s="14">
        <f t="shared" si="11249"/>
        <v>106769.8</v>
      </c>
      <c r="CK1779" s="52">
        <f>CK1780</f>
        <v>0</v>
      </c>
      <c r="CL1779" s="84">
        <f t="shared" si="11154"/>
        <v>106769.8</v>
      </c>
      <c r="CM1779" s="14">
        <f t="shared" si="11250"/>
        <v>106769.8</v>
      </c>
      <c r="CN1779" s="52">
        <f>CN1780</f>
        <v>0</v>
      </c>
      <c r="CO1779" s="84">
        <f t="shared" si="11155"/>
        <v>106769.8</v>
      </c>
      <c r="CP1779" s="14">
        <f>CP1780</f>
        <v>0</v>
      </c>
      <c r="CQ1779" s="29"/>
      <c r="CR1779" s="29"/>
      <c r="CT1779" s="1"/>
    </row>
    <row r="1780" spans="1:99" ht="15.6" customHeight="1" x14ac:dyDescent="0.3">
      <c r="A1780" s="76" t="s">
        <v>527</v>
      </c>
      <c r="B1780" s="76" t="s">
        <v>68</v>
      </c>
      <c r="C1780" s="76" t="s">
        <v>68</v>
      </c>
      <c r="D1780" s="76" t="s">
        <v>593</v>
      </c>
      <c r="E1780" s="76"/>
      <c r="F1780" s="77" t="s">
        <v>57</v>
      </c>
      <c r="G1780" s="14">
        <f t="shared" ref="G1780:L1780" si="11270">G1781+G1782</f>
        <v>88630.5</v>
      </c>
      <c r="H1780" s="14">
        <f t="shared" si="11270"/>
        <v>91233</v>
      </c>
      <c r="I1780" s="14">
        <f t="shared" si="11270"/>
        <v>91233</v>
      </c>
      <c r="J1780" s="14">
        <f t="shared" si="11270"/>
        <v>0</v>
      </c>
      <c r="K1780" s="14">
        <f t="shared" si="11270"/>
        <v>0</v>
      </c>
      <c r="L1780" s="14">
        <f t="shared" si="11270"/>
        <v>0</v>
      </c>
      <c r="M1780" s="14">
        <f t="shared" si="11090"/>
        <v>88630.5</v>
      </c>
      <c r="N1780" s="14">
        <f t="shared" si="11091"/>
        <v>91233</v>
      </c>
      <c r="O1780" s="14">
        <f t="shared" si="11092"/>
        <v>91233</v>
      </c>
      <c r="P1780" s="14">
        <f t="shared" ref="P1780:X1780" si="11271">P1781+P1782</f>
        <v>12749.5</v>
      </c>
      <c r="Q1780" s="14">
        <f t="shared" si="11271"/>
        <v>0</v>
      </c>
      <c r="R1780" s="14">
        <f t="shared" si="11271"/>
        <v>0</v>
      </c>
      <c r="S1780" s="14">
        <f t="shared" si="11271"/>
        <v>0</v>
      </c>
      <c r="T1780" s="14">
        <f t="shared" si="11271"/>
        <v>15536.8</v>
      </c>
      <c r="U1780" s="14">
        <f t="shared" si="11271"/>
        <v>0</v>
      </c>
      <c r="V1780" s="14">
        <f t="shared" si="11271"/>
        <v>15536.8</v>
      </c>
      <c r="W1780" s="14">
        <f t="shared" si="11271"/>
        <v>0</v>
      </c>
      <c r="X1780" s="14">
        <f t="shared" si="11271"/>
        <v>0</v>
      </c>
      <c r="Y1780" s="14">
        <f t="shared" si="11230"/>
        <v>101380</v>
      </c>
      <c r="Z1780" s="14">
        <f t="shared" si="11231"/>
        <v>106769.8</v>
      </c>
      <c r="AA1780" s="14">
        <f t="shared" si="11232"/>
        <v>106769.8</v>
      </c>
      <c r="AB1780" s="14">
        <f>AB1781+AB1782</f>
        <v>0</v>
      </c>
      <c r="AC1780" s="14">
        <f>AC1781+AC1782</f>
        <v>0</v>
      </c>
      <c r="AD1780" s="14">
        <f>AD1781+AD1782</f>
        <v>0</v>
      </c>
      <c r="AE1780" s="14">
        <f t="shared" si="11233"/>
        <v>101380</v>
      </c>
      <c r="AF1780" s="14">
        <f t="shared" si="11234"/>
        <v>106769.8</v>
      </c>
      <c r="AG1780" s="14">
        <f t="shared" si="11235"/>
        <v>106769.8</v>
      </c>
      <c r="AH1780" s="14">
        <f t="shared" ref="AH1780:AV1780" si="11272">AH1781+AH1782</f>
        <v>0</v>
      </c>
      <c r="AI1780" s="14">
        <f t="shared" si="11272"/>
        <v>0</v>
      </c>
      <c r="AJ1780" s="14">
        <f t="shared" si="11272"/>
        <v>0</v>
      </c>
      <c r="AK1780" s="14">
        <f t="shared" si="11272"/>
        <v>0</v>
      </c>
      <c r="AL1780" s="14">
        <f t="shared" si="11272"/>
        <v>0</v>
      </c>
      <c r="AM1780" s="14">
        <f t="shared" si="11272"/>
        <v>0</v>
      </c>
      <c r="AN1780" s="14">
        <f t="shared" si="11272"/>
        <v>0</v>
      </c>
      <c r="AO1780" s="14">
        <f t="shared" si="11272"/>
        <v>0</v>
      </c>
      <c r="AP1780" s="14">
        <f t="shared" si="11272"/>
        <v>0</v>
      </c>
      <c r="AQ1780" s="14">
        <f t="shared" si="11272"/>
        <v>0</v>
      </c>
      <c r="AR1780" s="14">
        <f t="shared" si="11272"/>
        <v>0</v>
      </c>
      <c r="AS1780" s="14">
        <f t="shared" si="11272"/>
        <v>0</v>
      </c>
      <c r="AT1780" s="14">
        <f t="shared" si="11272"/>
        <v>0</v>
      </c>
      <c r="AU1780" s="14">
        <f t="shared" si="11272"/>
        <v>0</v>
      </c>
      <c r="AV1780" s="14">
        <f t="shared" si="11272"/>
        <v>0</v>
      </c>
      <c r="AW1780" s="14">
        <f t="shared" si="11236"/>
        <v>101380</v>
      </c>
      <c r="AX1780" s="14">
        <f t="shared" si="11237"/>
        <v>106769.8</v>
      </c>
      <c r="AY1780" s="14">
        <f t="shared" si="11238"/>
        <v>106769.8</v>
      </c>
      <c r="AZ1780" s="14">
        <f>AZ1781+AZ1782</f>
        <v>0</v>
      </c>
      <c r="BA1780" s="14">
        <f t="shared" si="11239"/>
        <v>101380</v>
      </c>
      <c r="BB1780" s="14">
        <f t="shared" si="11240"/>
        <v>106769.8</v>
      </c>
      <c r="BC1780" s="14">
        <f t="shared" si="11241"/>
        <v>106769.8</v>
      </c>
      <c r="BD1780" s="14">
        <f t="shared" ref="BD1780:BN1780" si="11273">BD1781+BD1782</f>
        <v>0</v>
      </c>
      <c r="BE1780" s="14">
        <f t="shared" si="11273"/>
        <v>0</v>
      </c>
      <c r="BF1780" s="14">
        <f t="shared" si="11273"/>
        <v>0</v>
      </c>
      <c r="BG1780" s="14">
        <f t="shared" si="11273"/>
        <v>0</v>
      </c>
      <c r="BH1780" s="14">
        <f t="shared" si="11273"/>
        <v>0</v>
      </c>
      <c r="BI1780" s="14">
        <f t="shared" si="11273"/>
        <v>0</v>
      </c>
      <c r="BJ1780" s="14">
        <f t="shared" si="11273"/>
        <v>0</v>
      </c>
      <c r="BK1780" s="14">
        <f t="shared" si="11273"/>
        <v>0</v>
      </c>
      <c r="BL1780" s="14">
        <f t="shared" si="11273"/>
        <v>0</v>
      </c>
      <c r="BM1780" s="14">
        <f t="shared" si="11273"/>
        <v>0</v>
      </c>
      <c r="BN1780" s="14">
        <f t="shared" si="11273"/>
        <v>0</v>
      </c>
      <c r="BO1780" s="14">
        <f t="shared" si="11242"/>
        <v>101380</v>
      </c>
      <c r="BP1780" s="14">
        <f t="shared" si="11243"/>
        <v>106769.8</v>
      </c>
      <c r="BQ1780" s="14">
        <f t="shared" si="11244"/>
        <v>106769.8</v>
      </c>
      <c r="BR1780" s="14">
        <f>BR1781+BR1782</f>
        <v>0</v>
      </c>
      <c r="BS1780" s="14">
        <f>BS1781+BS1782</f>
        <v>0</v>
      </c>
      <c r="BT1780" s="14">
        <f>BT1781+BT1782</f>
        <v>0</v>
      </c>
      <c r="BU1780" s="14">
        <f t="shared" si="11245"/>
        <v>101380</v>
      </c>
      <c r="BV1780" s="14">
        <f t="shared" si="11246"/>
        <v>106769.8</v>
      </c>
      <c r="BW1780" s="14">
        <f t="shared" si="11247"/>
        <v>106769.8</v>
      </c>
      <c r="BX1780" s="14">
        <f t="shared" ref="BX1780:CF1780" si="11274">BX1781+BX1782</f>
        <v>0</v>
      </c>
      <c r="BY1780" s="14">
        <f t="shared" si="11274"/>
        <v>0</v>
      </c>
      <c r="BZ1780" s="14">
        <f t="shared" si="11274"/>
        <v>0</v>
      </c>
      <c r="CA1780" s="14">
        <f t="shared" si="11274"/>
        <v>0</v>
      </c>
      <c r="CB1780" s="14">
        <f t="shared" si="11274"/>
        <v>0</v>
      </c>
      <c r="CC1780" s="14">
        <f t="shared" si="11274"/>
        <v>0</v>
      </c>
      <c r="CD1780" s="14">
        <f t="shared" si="11274"/>
        <v>0</v>
      </c>
      <c r="CE1780" s="14">
        <f t="shared" si="11274"/>
        <v>0</v>
      </c>
      <c r="CF1780" s="14">
        <f t="shared" si="11274"/>
        <v>0</v>
      </c>
      <c r="CG1780" s="14">
        <f t="shared" si="11248"/>
        <v>101380</v>
      </c>
      <c r="CH1780" s="14">
        <f>CH1781+CH1782</f>
        <v>0</v>
      </c>
      <c r="CI1780" s="84">
        <f t="shared" si="11152"/>
        <v>101380</v>
      </c>
      <c r="CJ1780" s="14">
        <f t="shared" si="11249"/>
        <v>106769.8</v>
      </c>
      <c r="CK1780" s="52">
        <f>CK1781+CK1782</f>
        <v>0</v>
      </c>
      <c r="CL1780" s="84">
        <f t="shared" si="11154"/>
        <v>106769.8</v>
      </c>
      <c r="CM1780" s="14">
        <f t="shared" si="11250"/>
        <v>106769.8</v>
      </c>
      <c r="CN1780" s="52">
        <f>CN1781+CN1782</f>
        <v>0</v>
      </c>
      <c r="CO1780" s="84">
        <f t="shared" si="11155"/>
        <v>106769.8</v>
      </c>
      <c r="CP1780" s="14">
        <f>CP1781+CP1782</f>
        <v>0</v>
      </c>
      <c r="CQ1780" s="29"/>
      <c r="CR1780" s="29"/>
      <c r="CT1780" s="1"/>
    </row>
    <row r="1781" spans="1:99" ht="78" customHeight="1" x14ac:dyDescent="0.3">
      <c r="A1781" s="76" t="s">
        <v>527</v>
      </c>
      <c r="B1781" s="76" t="s">
        <v>68</v>
      </c>
      <c r="C1781" s="76" t="s">
        <v>68</v>
      </c>
      <c r="D1781" s="76" t="s">
        <v>593</v>
      </c>
      <c r="E1781" s="76" t="s">
        <v>58</v>
      </c>
      <c r="F1781" s="77" t="s">
        <v>59</v>
      </c>
      <c r="G1781" s="14">
        <v>84660.4</v>
      </c>
      <c r="H1781" s="14">
        <v>87262.9</v>
      </c>
      <c r="I1781" s="14">
        <v>87262.9</v>
      </c>
      <c r="J1781" s="14"/>
      <c r="K1781" s="14"/>
      <c r="L1781" s="14"/>
      <c r="M1781" s="14">
        <f t="shared" si="11090"/>
        <v>84660.4</v>
      </c>
      <c r="N1781" s="14">
        <f t="shared" si="11091"/>
        <v>87262.9</v>
      </c>
      <c r="O1781" s="14">
        <f t="shared" si="11092"/>
        <v>87262.9</v>
      </c>
      <c r="P1781" s="14">
        <v>12749.5</v>
      </c>
      <c r="Q1781" s="14"/>
      <c r="R1781" s="14"/>
      <c r="S1781" s="14"/>
      <c r="T1781" s="14">
        <v>15536.8</v>
      </c>
      <c r="U1781" s="14"/>
      <c r="V1781" s="14">
        <v>15536.8</v>
      </c>
      <c r="W1781" s="14"/>
      <c r="X1781" s="14"/>
      <c r="Y1781" s="14">
        <f t="shared" si="11230"/>
        <v>97409.9</v>
      </c>
      <c r="Z1781" s="14">
        <f t="shared" si="11231"/>
        <v>102799.7</v>
      </c>
      <c r="AA1781" s="14">
        <f t="shared" si="11232"/>
        <v>102799.7</v>
      </c>
      <c r="AB1781" s="14"/>
      <c r="AC1781" s="14"/>
      <c r="AD1781" s="14"/>
      <c r="AE1781" s="14">
        <f t="shared" si="11233"/>
        <v>97409.9</v>
      </c>
      <c r="AF1781" s="14">
        <f t="shared" si="11234"/>
        <v>102799.7</v>
      </c>
      <c r="AG1781" s="14">
        <f t="shared" si="11235"/>
        <v>102799.7</v>
      </c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>
        <f t="shared" si="11236"/>
        <v>97409.9</v>
      </c>
      <c r="AX1781" s="14">
        <f t="shared" si="11237"/>
        <v>102799.7</v>
      </c>
      <c r="AY1781" s="14">
        <f t="shared" si="11238"/>
        <v>102799.7</v>
      </c>
      <c r="AZ1781" s="14"/>
      <c r="BA1781" s="14">
        <f t="shared" si="11239"/>
        <v>97409.9</v>
      </c>
      <c r="BB1781" s="14">
        <f t="shared" si="11240"/>
        <v>102799.7</v>
      </c>
      <c r="BC1781" s="14">
        <f t="shared" si="11241"/>
        <v>102799.7</v>
      </c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>
        <f t="shared" si="11242"/>
        <v>97409.9</v>
      </c>
      <c r="BP1781" s="14">
        <f t="shared" si="11243"/>
        <v>102799.7</v>
      </c>
      <c r="BQ1781" s="14">
        <f t="shared" si="11244"/>
        <v>102799.7</v>
      </c>
      <c r="BR1781" s="14"/>
      <c r="BS1781" s="14"/>
      <c r="BT1781" s="14"/>
      <c r="BU1781" s="14">
        <f t="shared" si="11245"/>
        <v>97409.9</v>
      </c>
      <c r="BV1781" s="14">
        <f t="shared" si="11246"/>
        <v>102799.7</v>
      </c>
      <c r="BW1781" s="14">
        <f t="shared" si="11247"/>
        <v>102799.7</v>
      </c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>
        <f t="shared" si="11248"/>
        <v>97409.9</v>
      </c>
      <c r="CH1781" s="14"/>
      <c r="CI1781" s="84">
        <f t="shared" si="11152"/>
        <v>97409.9</v>
      </c>
      <c r="CJ1781" s="14">
        <f t="shared" si="11249"/>
        <v>102799.7</v>
      </c>
      <c r="CK1781" s="52"/>
      <c r="CL1781" s="84">
        <f t="shared" si="11154"/>
        <v>102799.7</v>
      </c>
      <c r="CM1781" s="14">
        <f t="shared" si="11250"/>
        <v>102799.7</v>
      </c>
      <c r="CN1781" s="52"/>
      <c r="CO1781" s="84">
        <f t="shared" si="11155"/>
        <v>102799.7</v>
      </c>
      <c r="CP1781" s="14"/>
      <c r="CQ1781" s="29"/>
      <c r="CR1781" s="29"/>
      <c r="CT1781" s="1"/>
    </row>
    <row r="1782" spans="1:99" ht="31.2" customHeight="1" x14ac:dyDescent="0.3">
      <c r="A1782" s="76" t="s">
        <v>527</v>
      </c>
      <c r="B1782" s="76" t="s">
        <v>68</v>
      </c>
      <c r="C1782" s="76" t="s">
        <v>68</v>
      </c>
      <c r="D1782" s="76" t="s">
        <v>593</v>
      </c>
      <c r="E1782" s="76" t="s">
        <v>46</v>
      </c>
      <c r="F1782" s="77" t="s">
        <v>47</v>
      </c>
      <c r="G1782" s="14">
        <v>3970.1</v>
      </c>
      <c r="H1782" s="14">
        <v>3970.1</v>
      </c>
      <c r="I1782" s="14">
        <v>3970.1</v>
      </c>
      <c r="J1782" s="14"/>
      <c r="K1782" s="14"/>
      <c r="L1782" s="14"/>
      <c r="M1782" s="14">
        <f t="shared" si="11090"/>
        <v>3970.1</v>
      </c>
      <c r="N1782" s="14">
        <f t="shared" si="11091"/>
        <v>3970.1</v>
      </c>
      <c r="O1782" s="14">
        <f t="shared" si="11092"/>
        <v>3970.1</v>
      </c>
      <c r="P1782" s="14"/>
      <c r="Q1782" s="14"/>
      <c r="R1782" s="14"/>
      <c r="S1782" s="14"/>
      <c r="T1782" s="14"/>
      <c r="U1782" s="14"/>
      <c r="V1782" s="14"/>
      <c r="W1782" s="14"/>
      <c r="X1782" s="14"/>
      <c r="Y1782" s="14">
        <f t="shared" si="11230"/>
        <v>3970.1</v>
      </c>
      <c r="Z1782" s="14">
        <f t="shared" si="11231"/>
        <v>3970.1</v>
      </c>
      <c r="AA1782" s="14">
        <f t="shared" si="11232"/>
        <v>3970.1</v>
      </c>
      <c r="AB1782" s="14"/>
      <c r="AC1782" s="14"/>
      <c r="AD1782" s="14"/>
      <c r="AE1782" s="14">
        <f t="shared" si="11233"/>
        <v>3970.1</v>
      </c>
      <c r="AF1782" s="14">
        <f t="shared" si="11234"/>
        <v>3970.1</v>
      </c>
      <c r="AG1782" s="14">
        <f t="shared" si="11235"/>
        <v>3970.1</v>
      </c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>
        <f t="shared" si="11236"/>
        <v>3970.1</v>
      </c>
      <c r="AX1782" s="14">
        <f t="shared" si="11237"/>
        <v>3970.1</v>
      </c>
      <c r="AY1782" s="14">
        <f t="shared" si="11238"/>
        <v>3970.1</v>
      </c>
      <c r="AZ1782" s="14"/>
      <c r="BA1782" s="14">
        <f t="shared" si="11239"/>
        <v>3970.1</v>
      </c>
      <c r="BB1782" s="14">
        <f t="shared" si="11240"/>
        <v>3970.1</v>
      </c>
      <c r="BC1782" s="14">
        <f t="shared" si="11241"/>
        <v>3970.1</v>
      </c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>
        <f t="shared" si="11242"/>
        <v>3970.1</v>
      </c>
      <c r="BP1782" s="14">
        <f t="shared" si="11243"/>
        <v>3970.1</v>
      </c>
      <c r="BQ1782" s="14">
        <f t="shared" si="11244"/>
        <v>3970.1</v>
      </c>
      <c r="BR1782" s="14"/>
      <c r="BS1782" s="14"/>
      <c r="BT1782" s="14"/>
      <c r="BU1782" s="14">
        <f t="shared" si="11245"/>
        <v>3970.1</v>
      </c>
      <c r="BV1782" s="14">
        <f t="shared" si="11246"/>
        <v>3970.1</v>
      </c>
      <c r="BW1782" s="14">
        <f t="shared" si="11247"/>
        <v>3970.1</v>
      </c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>
        <f t="shared" si="11248"/>
        <v>3970.1</v>
      </c>
      <c r="CH1782" s="14"/>
      <c r="CI1782" s="84">
        <f t="shared" si="11152"/>
        <v>3970.1</v>
      </c>
      <c r="CJ1782" s="14">
        <f t="shared" si="11249"/>
        <v>3970.1</v>
      </c>
      <c r="CK1782" s="52"/>
      <c r="CL1782" s="84">
        <f t="shared" si="11154"/>
        <v>3970.1</v>
      </c>
      <c r="CM1782" s="14">
        <f t="shared" si="11250"/>
        <v>3970.1</v>
      </c>
      <c r="CN1782" s="52"/>
      <c r="CO1782" s="84">
        <f t="shared" si="11155"/>
        <v>3970.1</v>
      </c>
      <c r="CP1782" s="14"/>
      <c r="CQ1782" s="29"/>
      <c r="CR1782" s="29"/>
      <c r="CT1782" s="1"/>
    </row>
    <row r="1783" spans="1:99" s="86" customFormat="1" ht="15.6" customHeight="1" x14ac:dyDescent="0.3">
      <c r="A1783" s="72" t="s">
        <v>527</v>
      </c>
      <c r="B1783" s="72" t="s">
        <v>303</v>
      </c>
      <c r="C1783" s="72"/>
      <c r="D1783" s="72"/>
      <c r="E1783" s="72"/>
      <c r="F1783" s="73" t="s">
        <v>304</v>
      </c>
      <c r="G1783" s="20">
        <f t="shared" ref="G1783:G1788" si="11275">G1784</f>
        <v>4129.2</v>
      </c>
      <c r="H1783" s="20">
        <f t="shared" ref="H1783:H1788" si="11276">H1784</f>
        <v>5670.9</v>
      </c>
      <c r="I1783" s="20">
        <f t="shared" ref="I1783:I1788" si="11277">I1784</f>
        <v>6518.4</v>
      </c>
      <c r="J1783" s="20">
        <f t="shared" ref="J1783:J1788" si="11278">J1784</f>
        <v>0</v>
      </c>
      <c r="K1783" s="20">
        <f t="shared" ref="K1783:K1788" si="11279">K1784</f>
        <v>0</v>
      </c>
      <c r="L1783" s="20">
        <f t="shared" ref="L1783:L1788" si="11280">L1784</f>
        <v>0</v>
      </c>
      <c r="M1783" s="20">
        <f t="shared" si="11090"/>
        <v>4129.2</v>
      </c>
      <c r="N1783" s="20">
        <f t="shared" si="11091"/>
        <v>5670.9</v>
      </c>
      <c r="O1783" s="20">
        <f t="shared" si="11092"/>
        <v>6518.4</v>
      </c>
      <c r="P1783" s="20">
        <f t="shared" ref="P1783:P1788" si="11281">P1784</f>
        <v>0</v>
      </c>
      <c r="Q1783" s="20">
        <f t="shared" ref="Q1783:Q1788" si="11282">Q1784</f>
        <v>0</v>
      </c>
      <c r="R1783" s="20">
        <f t="shared" ref="R1783:R1788" si="11283">R1784</f>
        <v>0</v>
      </c>
      <c r="S1783" s="20">
        <f t="shared" ref="S1783:S1788" si="11284">S1784</f>
        <v>0</v>
      </c>
      <c r="T1783" s="20">
        <f t="shared" ref="T1783:T1788" si="11285">T1784</f>
        <v>0</v>
      </c>
      <c r="U1783" s="20">
        <f t="shared" ref="U1783:U1788" si="11286">U1784</f>
        <v>0</v>
      </c>
      <c r="V1783" s="20">
        <f t="shared" ref="V1783:V1788" si="11287">V1784</f>
        <v>0</v>
      </c>
      <c r="W1783" s="20">
        <f t="shared" ref="W1783:W1788" si="11288">W1784</f>
        <v>0</v>
      </c>
      <c r="X1783" s="20">
        <f t="shared" ref="X1783:X1788" si="11289">X1784</f>
        <v>0</v>
      </c>
      <c r="Y1783" s="20">
        <f t="shared" si="11230"/>
        <v>4129.2</v>
      </c>
      <c r="Z1783" s="20">
        <f t="shared" si="11231"/>
        <v>5670.9</v>
      </c>
      <c r="AA1783" s="20">
        <f t="shared" si="11232"/>
        <v>6518.4</v>
      </c>
      <c r="AB1783" s="20">
        <f t="shared" ref="AB1783:AB1788" si="11290">AB1784</f>
        <v>0</v>
      </c>
      <c r="AC1783" s="20">
        <f t="shared" ref="AC1783:AC1788" si="11291">AC1784</f>
        <v>0</v>
      </c>
      <c r="AD1783" s="20">
        <f t="shared" ref="AD1783:AD1788" si="11292">AD1784</f>
        <v>0</v>
      </c>
      <c r="AE1783" s="20">
        <f t="shared" si="11233"/>
        <v>4129.2</v>
      </c>
      <c r="AF1783" s="20">
        <f t="shared" si="11234"/>
        <v>5670.9</v>
      </c>
      <c r="AG1783" s="20">
        <f t="shared" si="11235"/>
        <v>6518.4</v>
      </c>
      <c r="AH1783" s="20">
        <f t="shared" ref="AH1783:AH1788" si="11293">AH1784</f>
        <v>0</v>
      </c>
      <c r="AI1783" s="20">
        <f t="shared" ref="AI1783:AI1788" si="11294">AI1784</f>
        <v>0</v>
      </c>
      <c r="AJ1783" s="20">
        <f t="shared" ref="AJ1783:AJ1788" si="11295">AJ1784</f>
        <v>0</v>
      </c>
      <c r="AK1783" s="20">
        <f t="shared" ref="AK1783:AK1788" si="11296">AK1784</f>
        <v>0</v>
      </c>
      <c r="AL1783" s="20">
        <f t="shared" ref="AL1783:AL1788" si="11297">AL1784</f>
        <v>0</v>
      </c>
      <c r="AM1783" s="20">
        <f t="shared" ref="AM1783:AM1788" si="11298">AM1784</f>
        <v>0</v>
      </c>
      <c r="AN1783" s="20">
        <f t="shared" ref="AN1783:AN1788" si="11299">AN1784</f>
        <v>0</v>
      </c>
      <c r="AO1783" s="20">
        <f t="shared" ref="AO1783:AO1788" si="11300">AO1784</f>
        <v>0</v>
      </c>
      <c r="AP1783" s="20">
        <f t="shared" ref="AP1783:AP1788" si="11301">AP1784</f>
        <v>0</v>
      </c>
      <c r="AQ1783" s="20">
        <f t="shared" ref="AQ1783:AQ1788" si="11302">AQ1784</f>
        <v>0</v>
      </c>
      <c r="AR1783" s="20">
        <f t="shared" ref="AR1783:AR1788" si="11303">AR1784</f>
        <v>0</v>
      </c>
      <c r="AS1783" s="20">
        <f t="shared" ref="AS1783:AS1788" si="11304">AS1784</f>
        <v>0</v>
      </c>
      <c r="AT1783" s="20">
        <f t="shared" ref="AT1783:AT1788" si="11305">AT1784</f>
        <v>0</v>
      </c>
      <c r="AU1783" s="20">
        <f t="shared" ref="AU1783:AU1788" si="11306">AU1784</f>
        <v>0</v>
      </c>
      <c r="AV1783" s="20">
        <f t="shared" ref="AV1783:AV1788" si="11307">AV1784</f>
        <v>0</v>
      </c>
      <c r="AW1783" s="20">
        <f t="shared" si="11236"/>
        <v>4129.2</v>
      </c>
      <c r="AX1783" s="20">
        <f t="shared" si="11237"/>
        <v>5670.9</v>
      </c>
      <c r="AY1783" s="20">
        <f t="shared" si="11238"/>
        <v>6518.4</v>
      </c>
      <c r="AZ1783" s="20">
        <f t="shared" ref="AZ1783:AZ1788" si="11308">AZ1784</f>
        <v>0</v>
      </c>
      <c r="BA1783" s="20">
        <f t="shared" si="11239"/>
        <v>4129.2</v>
      </c>
      <c r="BB1783" s="20">
        <f t="shared" si="11240"/>
        <v>5670.9</v>
      </c>
      <c r="BC1783" s="20">
        <f t="shared" si="11241"/>
        <v>6518.4</v>
      </c>
      <c r="BD1783" s="20">
        <f t="shared" ref="BD1783:BD1788" si="11309">BD1784</f>
        <v>0</v>
      </c>
      <c r="BE1783" s="20">
        <f t="shared" ref="BE1783:BE1788" si="11310">BE1784</f>
        <v>0</v>
      </c>
      <c r="BF1783" s="20">
        <f t="shared" ref="BF1783:BF1788" si="11311">BF1784</f>
        <v>0</v>
      </c>
      <c r="BG1783" s="20">
        <f t="shared" ref="BG1783:BG1788" si="11312">BG1784</f>
        <v>0</v>
      </c>
      <c r="BH1783" s="20">
        <f t="shared" ref="BH1783:BH1788" si="11313">BH1784</f>
        <v>0</v>
      </c>
      <c r="BI1783" s="20">
        <f t="shared" ref="BI1783:BI1788" si="11314">BI1784</f>
        <v>0</v>
      </c>
      <c r="BJ1783" s="20">
        <f t="shared" ref="BJ1783:BJ1788" si="11315">BJ1784</f>
        <v>0</v>
      </c>
      <c r="BK1783" s="20">
        <f t="shared" ref="BK1783:BK1788" si="11316">BK1784</f>
        <v>0</v>
      </c>
      <c r="BL1783" s="20">
        <f t="shared" ref="BL1783:BL1788" si="11317">BL1784</f>
        <v>0</v>
      </c>
      <c r="BM1783" s="20">
        <f t="shared" ref="BM1783:BM1788" si="11318">BM1784</f>
        <v>0</v>
      </c>
      <c r="BN1783" s="20">
        <f t="shared" ref="BN1783:BN1788" si="11319">BN1784</f>
        <v>0</v>
      </c>
      <c r="BO1783" s="20">
        <f t="shared" si="11242"/>
        <v>4129.2</v>
      </c>
      <c r="BP1783" s="20">
        <f t="shared" si="11243"/>
        <v>5670.9</v>
      </c>
      <c r="BQ1783" s="20">
        <f t="shared" si="11244"/>
        <v>6518.4</v>
      </c>
      <c r="BR1783" s="20">
        <f t="shared" ref="BR1783:BR1788" si="11320">BR1784</f>
        <v>0</v>
      </c>
      <c r="BS1783" s="20">
        <f t="shared" ref="BS1783:BS1788" si="11321">BS1784</f>
        <v>0</v>
      </c>
      <c r="BT1783" s="20">
        <f t="shared" ref="BT1783:BT1788" si="11322">BT1784</f>
        <v>0</v>
      </c>
      <c r="BU1783" s="20">
        <f t="shared" si="11245"/>
        <v>4129.2</v>
      </c>
      <c r="BV1783" s="20">
        <f t="shared" si="11246"/>
        <v>5670.9</v>
      </c>
      <c r="BW1783" s="20">
        <f t="shared" si="11247"/>
        <v>6518.4</v>
      </c>
      <c r="BX1783" s="20">
        <f t="shared" ref="BX1783:BX1788" si="11323">BX1784</f>
        <v>0</v>
      </c>
      <c r="BY1783" s="20">
        <f t="shared" ref="BY1783:BY1788" si="11324">BY1784</f>
        <v>0</v>
      </c>
      <c r="BZ1783" s="20">
        <f t="shared" ref="BZ1783:BZ1788" si="11325">BZ1784</f>
        <v>0</v>
      </c>
      <c r="CA1783" s="20">
        <f t="shared" ref="CA1783:CA1788" si="11326">CA1784</f>
        <v>0</v>
      </c>
      <c r="CB1783" s="20">
        <f t="shared" ref="CB1783:CB1788" si="11327">CB1784</f>
        <v>0</v>
      </c>
      <c r="CC1783" s="20">
        <f t="shared" ref="CC1783:CC1788" si="11328">CC1784</f>
        <v>0</v>
      </c>
      <c r="CD1783" s="20">
        <f t="shared" ref="CD1783:CD1788" si="11329">CD1784</f>
        <v>0</v>
      </c>
      <c r="CE1783" s="20">
        <f t="shared" ref="CE1783:CE1788" si="11330">CE1784</f>
        <v>0</v>
      </c>
      <c r="CF1783" s="20">
        <f t="shared" ref="CF1783:CF1788" si="11331">CF1784</f>
        <v>0</v>
      </c>
      <c r="CG1783" s="20">
        <f t="shared" si="11248"/>
        <v>4129.2</v>
      </c>
      <c r="CH1783" s="20">
        <f t="shared" ref="CH1783:CH1788" si="11332">CH1784</f>
        <v>0</v>
      </c>
      <c r="CI1783" s="82">
        <f t="shared" si="11152"/>
        <v>4129.2</v>
      </c>
      <c r="CJ1783" s="20">
        <f t="shared" si="11249"/>
        <v>5670.9</v>
      </c>
      <c r="CK1783" s="20">
        <f t="shared" ref="CK1783:CP1788" si="11333">CK1784</f>
        <v>0</v>
      </c>
      <c r="CL1783" s="82">
        <f t="shared" si="11154"/>
        <v>5670.9</v>
      </c>
      <c r="CM1783" s="20">
        <f t="shared" si="11250"/>
        <v>6518.4</v>
      </c>
      <c r="CN1783" s="20">
        <f t="shared" si="11333"/>
        <v>0</v>
      </c>
      <c r="CO1783" s="82">
        <f t="shared" si="11155"/>
        <v>6518.4</v>
      </c>
      <c r="CP1783" s="20">
        <f t="shared" si="11333"/>
        <v>0</v>
      </c>
      <c r="CQ1783" s="21"/>
      <c r="CR1783" s="21"/>
      <c r="CS1783" s="17"/>
      <c r="CT1783" s="17"/>
      <c r="CU1783" s="17"/>
    </row>
    <row r="1784" spans="1:99" s="87" customFormat="1" ht="15.6" customHeight="1" x14ac:dyDescent="0.3">
      <c r="A1784" s="74" t="s">
        <v>527</v>
      </c>
      <c r="B1784" s="74" t="s">
        <v>303</v>
      </c>
      <c r="C1784" s="74" t="s">
        <v>95</v>
      </c>
      <c r="D1784" s="74"/>
      <c r="E1784" s="74"/>
      <c r="F1784" s="75" t="s">
        <v>399</v>
      </c>
      <c r="G1784" s="25">
        <f t="shared" si="11275"/>
        <v>4129.2</v>
      </c>
      <c r="H1784" s="25">
        <f t="shared" si="11276"/>
        <v>5670.9</v>
      </c>
      <c r="I1784" s="25">
        <f t="shared" si="11277"/>
        <v>6518.4</v>
      </c>
      <c r="J1784" s="25">
        <f t="shared" si="11278"/>
        <v>0</v>
      </c>
      <c r="K1784" s="25">
        <f t="shared" si="11279"/>
        <v>0</v>
      </c>
      <c r="L1784" s="25">
        <f t="shared" si="11280"/>
        <v>0</v>
      </c>
      <c r="M1784" s="25">
        <f t="shared" si="11090"/>
        <v>4129.2</v>
      </c>
      <c r="N1784" s="25">
        <f t="shared" si="11091"/>
        <v>5670.9</v>
      </c>
      <c r="O1784" s="25">
        <f t="shared" si="11092"/>
        <v>6518.4</v>
      </c>
      <c r="P1784" s="25">
        <f t="shared" si="11281"/>
        <v>0</v>
      </c>
      <c r="Q1784" s="25">
        <f t="shared" si="11282"/>
        <v>0</v>
      </c>
      <c r="R1784" s="25">
        <f t="shared" si="11283"/>
        <v>0</v>
      </c>
      <c r="S1784" s="25">
        <f t="shared" si="11284"/>
        <v>0</v>
      </c>
      <c r="T1784" s="25">
        <f t="shared" si="11285"/>
        <v>0</v>
      </c>
      <c r="U1784" s="25">
        <f t="shared" si="11286"/>
        <v>0</v>
      </c>
      <c r="V1784" s="25">
        <f t="shared" si="11287"/>
        <v>0</v>
      </c>
      <c r="W1784" s="25">
        <f t="shared" si="11288"/>
        <v>0</v>
      </c>
      <c r="X1784" s="25">
        <f t="shared" si="11289"/>
        <v>0</v>
      </c>
      <c r="Y1784" s="25">
        <f t="shared" si="11230"/>
        <v>4129.2</v>
      </c>
      <c r="Z1784" s="25">
        <f t="shared" si="11231"/>
        <v>5670.9</v>
      </c>
      <c r="AA1784" s="25">
        <f t="shared" si="11232"/>
        <v>6518.4</v>
      </c>
      <c r="AB1784" s="25">
        <f t="shared" si="11290"/>
        <v>0</v>
      </c>
      <c r="AC1784" s="25">
        <f t="shared" si="11291"/>
        <v>0</v>
      </c>
      <c r="AD1784" s="25">
        <f t="shared" si="11292"/>
        <v>0</v>
      </c>
      <c r="AE1784" s="25">
        <f t="shared" si="11233"/>
        <v>4129.2</v>
      </c>
      <c r="AF1784" s="25">
        <f t="shared" si="11234"/>
        <v>5670.9</v>
      </c>
      <c r="AG1784" s="25">
        <f t="shared" si="11235"/>
        <v>6518.4</v>
      </c>
      <c r="AH1784" s="25">
        <f t="shared" si="11293"/>
        <v>0</v>
      </c>
      <c r="AI1784" s="25">
        <f t="shared" si="11294"/>
        <v>0</v>
      </c>
      <c r="AJ1784" s="25">
        <f t="shared" si="11295"/>
        <v>0</v>
      </c>
      <c r="AK1784" s="25">
        <f t="shared" si="11296"/>
        <v>0</v>
      </c>
      <c r="AL1784" s="25">
        <f t="shared" si="11297"/>
        <v>0</v>
      </c>
      <c r="AM1784" s="25">
        <f t="shared" si="11298"/>
        <v>0</v>
      </c>
      <c r="AN1784" s="25">
        <f t="shared" si="11299"/>
        <v>0</v>
      </c>
      <c r="AO1784" s="25">
        <f t="shared" si="11300"/>
        <v>0</v>
      </c>
      <c r="AP1784" s="25">
        <f t="shared" si="11301"/>
        <v>0</v>
      </c>
      <c r="AQ1784" s="25">
        <f t="shared" si="11302"/>
        <v>0</v>
      </c>
      <c r="AR1784" s="25">
        <f t="shared" si="11303"/>
        <v>0</v>
      </c>
      <c r="AS1784" s="25">
        <f t="shared" si="11304"/>
        <v>0</v>
      </c>
      <c r="AT1784" s="25">
        <f t="shared" si="11305"/>
        <v>0</v>
      </c>
      <c r="AU1784" s="25">
        <f t="shared" si="11306"/>
        <v>0</v>
      </c>
      <c r="AV1784" s="25">
        <f t="shared" si="11307"/>
        <v>0</v>
      </c>
      <c r="AW1784" s="25">
        <f t="shared" si="11236"/>
        <v>4129.2</v>
      </c>
      <c r="AX1784" s="25">
        <f t="shared" si="11237"/>
        <v>5670.9</v>
      </c>
      <c r="AY1784" s="25">
        <f t="shared" si="11238"/>
        <v>6518.4</v>
      </c>
      <c r="AZ1784" s="25">
        <f t="shared" si="11308"/>
        <v>0</v>
      </c>
      <c r="BA1784" s="25">
        <f t="shared" si="11239"/>
        <v>4129.2</v>
      </c>
      <c r="BB1784" s="25">
        <f t="shared" si="11240"/>
        <v>5670.9</v>
      </c>
      <c r="BC1784" s="25">
        <f t="shared" si="11241"/>
        <v>6518.4</v>
      </c>
      <c r="BD1784" s="25">
        <f t="shared" si="11309"/>
        <v>0</v>
      </c>
      <c r="BE1784" s="25">
        <f t="shared" si="11310"/>
        <v>0</v>
      </c>
      <c r="BF1784" s="25">
        <f t="shared" si="11311"/>
        <v>0</v>
      </c>
      <c r="BG1784" s="25">
        <f t="shared" si="11312"/>
        <v>0</v>
      </c>
      <c r="BH1784" s="25">
        <f t="shared" si="11313"/>
        <v>0</v>
      </c>
      <c r="BI1784" s="25">
        <f t="shared" si="11314"/>
        <v>0</v>
      </c>
      <c r="BJ1784" s="25">
        <f t="shared" si="11315"/>
        <v>0</v>
      </c>
      <c r="BK1784" s="25">
        <f t="shared" si="11316"/>
        <v>0</v>
      </c>
      <c r="BL1784" s="25">
        <f t="shared" si="11317"/>
        <v>0</v>
      </c>
      <c r="BM1784" s="25">
        <f t="shared" si="11318"/>
        <v>0</v>
      </c>
      <c r="BN1784" s="25">
        <f t="shared" si="11319"/>
        <v>0</v>
      </c>
      <c r="BO1784" s="25">
        <f t="shared" si="11242"/>
        <v>4129.2</v>
      </c>
      <c r="BP1784" s="25">
        <f t="shared" si="11243"/>
        <v>5670.9</v>
      </c>
      <c r="BQ1784" s="25">
        <f t="shared" si="11244"/>
        <v>6518.4</v>
      </c>
      <c r="BR1784" s="25">
        <f t="shared" si="11320"/>
        <v>0</v>
      </c>
      <c r="BS1784" s="25">
        <f t="shared" si="11321"/>
        <v>0</v>
      </c>
      <c r="BT1784" s="25">
        <f t="shared" si="11322"/>
        <v>0</v>
      </c>
      <c r="BU1784" s="25">
        <f t="shared" si="11245"/>
        <v>4129.2</v>
      </c>
      <c r="BV1784" s="25">
        <f t="shared" si="11246"/>
        <v>5670.9</v>
      </c>
      <c r="BW1784" s="25">
        <f t="shared" si="11247"/>
        <v>6518.4</v>
      </c>
      <c r="BX1784" s="25">
        <f t="shared" si="11323"/>
        <v>0</v>
      </c>
      <c r="BY1784" s="25">
        <f t="shared" si="11324"/>
        <v>0</v>
      </c>
      <c r="BZ1784" s="25">
        <f t="shared" si="11325"/>
        <v>0</v>
      </c>
      <c r="CA1784" s="25">
        <f t="shared" si="11326"/>
        <v>0</v>
      </c>
      <c r="CB1784" s="25">
        <f t="shared" si="11327"/>
        <v>0</v>
      </c>
      <c r="CC1784" s="25">
        <f t="shared" si="11328"/>
        <v>0</v>
      </c>
      <c r="CD1784" s="25">
        <f t="shared" si="11329"/>
        <v>0</v>
      </c>
      <c r="CE1784" s="25">
        <f t="shared" si="11330"/>
        <v>0</v>
      </c>
      <c r="CF1784" s="25">
        <f t="shared" si="11331"/>
        <v>0</v>
      </c>
      <c r="CG1784" s="25">
        <f t="shared" si="11248"/>
        <v>4129.2</v>
      </c>
      <c r="CH1784" s="25">
        <f t="shared" si="11332"/>
        <v>0</v>
      </c>
      <c r="CI1784" s="83">
        <f t="shared" si="11152"/>
        <v>4129.2</v>
      </c>
      <c r="CJ1784" s="25">
        <f t="shared" si="11249"/>
        <v>5670.9</v>
      </c>
      <c r="CK1784" s="25">
        <f t="shared" si="11333"/>
        <v>0</v>
      </c>
      <c r="CL1784" s="83">
        <f t="shared" si="11154"/>
        <v>5670.9</v>
      </c>
      <c r="CM1784" s="25">
        <f t="shared" si="11250"/>
        <v>6518.4</v>
      </c>
      <c r="CN1784" s="25">
        <f t="shared" si="11333"/>
        <v>0</v>
      </c>
      <c r="CO1784" s="83">
        <f t="shared" si="11155"/>
        <v>6518.4</v>
      </c>
      <c r="CP1784" s="25">
        <f t="shared" si="11333"/>
        <v>0</v>
      </c>
      <c r="CQ1784" s="26"/>
      <c r="CR1784" s="26"/>
      <c r="CS1784" s="22"/>
      <c r="CT1784" s="22"/>
      <c r="CU1784" s="22"/>
    </row>
    <row r="1785" spans="1:99" ht="31.2" customHeight="1" x14ac:dyDescent="0.3">
      <c r="A1785" s="76" t="s">
        <v>527</v>
      </c>
      <c r="B1785" s="76" t="s">
        <v>303</v>
      </c>
      <c r="C1785" s="76" t="s">
        <v>95</v>
      </c>
      <c r="D1785" s="76" t="s">
        <v>594</v>
      </c>
      <c r="E1785" s="88"/>
      <c r="F1785" s="77" t="s">
        <v>595</v>
      </c>
      <c r="G1785" s="14">
        <f t="shared" si="11275"/>
        <v>4129.2</v>
      </c>
      <c r="H1785" s="14">
        <f t="shared" si="11276"/>
        <v>5670.9</v>
      </c>
      <c r="I1785" s="14">
        <f t="shared" si="11277"/>
        <v>6518.4</v>
      </c>
      <c r="J1785" s="14">
        <f t="shared" si="11278"/>
        <v>0</v>
      </c>
      <c r="K1785" s="14">
        <f t="shared" si="11279"/>
        <v>0</v>
      </c>
      <c r="L1785" s="14">
        <f t="shared" si="11280"/>
        <v>0</v>
      </c>
      <c r="M1785" s="14">
        <f t="shared" si="11090"/>
        <v>4129.2</v>
      </c>
      <c r="N1785" s="14">
        <f t="shared" si="11091"/>
        <v>5670.9</v>
      </c>
      <c r="O1785" s="14">
        <f t="shared" si="11092"/>
        <v>6518.4</v>
      </c>
      <c r="P1785" s="14">
        <f t="shared" si="11281"/>
        <v>0</v>
      </c>
      <c r="Q1785" s="14">
        <f t="shared" si="11282"/>
        <v>0</v>
      </c>
      <c r="R1785" s="14">
        <f t="shared" si="11283"/>
        <v>0</v>
      </c>
      <c r="S1785" s="14">
        <f t="shared" si="11284"/>
        <v>0</v>
      </c>
      <c r="T1785" s="14">
        <f t="shared" si="11285"/>
        <v>0</v>
      </c>
      <c r="U1785" s="14">
        <f t="shared" si="11286"/>
        <v>0</v>
      </c>
      <c r="V1785" s="14">
        <f t="shared" si="11287"/>
        <v>0</v>
      </c>
      <c r="W1785" s="14">
        <f t="shared" si="11288"/>
        <v>0</v>
      </c>
      <c r="X1785" s="14">
        <f t="shared" si="11289"/>
        <v>0</v>
      </c>
      <c r="Y1785" s="14">
        <f t="shared" si="11230"/>
        <v>4129.2</v>
      </c>
      <c r="Z1785" s="14">
        <f t="shared" si="11231"/>
        <v>5670.9</v>
      </c>
      <c r="AA1785" s="14">
        <f t="shared" si="11232"/>
        <v>6518.4</v>
      </c>
      <c r="AB1785" s="14">
        <f t="shared" si="11290"/>
        <v>0</v>
      </c>
      <c r="AC1785" s="14">
        <f t="shared" si="11291"/>
        <v>0</v>
      </c>
      <c r="AD1785" s="14">
        <f t="shared" si="11292"/>
        <v>0</v>
      </c>
      <c r="AE1785" s="14">
        <f t="shared" si="11233"/>
        <v>4129.2</v>
      </c>
      <c r="AF1785" s="14">
        <f t="shared" si="11234"/>
        <v>5670.9</v>
      </c>
      <c r="AG1785" s="14">
        <f t="shared" si="11235"/>
        <v>6518.4</v>
      </c>
      <c r="AH1785" s="14">
        <f t="shared" si="11293"/>
        <v>0</v>
      </c>
      <c r="AI1785" s="14">
        <f t="shared" si="11294"/>
        <v>0</v>
      </c>
      <c r="AJ1785" s="14">
        <f t="shared" si="11295"/>
        <v>0</v>
      </c>
      <c r="AK1785" s="14">
        <f t="shared" si="11296"/>
        <v>0</v>
      </c>
      <c r="AL1785" s="14">
        <f t="shared" si="11297"/>
        <v>0</v>
      </c>
      <c r="AM1785" s="14">
        <f t="shared" si="11298"/>
        <v>0</v>
      </c>
      <c r="AN1785" s="14">
        <f t="shared" si="11299"/>
        <v>0</v>
      </c>
      <c r="AO1785" s="14">
        <f t="shared" si="11300"/>
        <v>0</v>
      </c>
      <c r="AP1785" s="14">
        <f t="shared" si="11301"/>
        <v>0</v>
      </c>
      <c r="AQ1785" s="14">
        <f t="shared" si="11302"/>
        <v>0</v>
      </c>
      <c r="AR1785" s="14">
        <f t="shared" si="11303"/>
        <v>0</v>
      </c>
      <c r="AS1785" s="14">
        <f t="shared" si="11304"/>
        <v>0</v>
      </c>
      <c r="AT1785" s="14">
        <f t="shared" si="11305"/>
        <v>0</v>
      </c>
      <c r="AU1785" s="14">
        <f t="shared" si="11306"/>
        <v>0</v>
      </c>
      <c r="AV1785" s="14">
        <f t="shared" si="11307"/>
        <v>0</v>
      </c>
      <c r="AW1785" s="14">
        <f t="shared" si="11236"/>
        <v>4129.2</v>
      </c>
      <c r="AX1785" s="14">
        <f t="shared" si="11237"/>
        <v>5670.9</v>
      </c>
      <c r="AY1785" s="14">
        <f t="shared" si="11238"/>
        <v>6518.4</v>
      </c>
      <c r="AZ1785" s="14">
        <f t="shared" si="11308"/>
        <v>0</v>
      </c>
      <c r="BA1785" s="14">
        <f t="shared" si="11239"/>
        <v>4129.2</v>
      </c>
      <c r="BB1785" s="14">
        <f t="shared" si="11240"/>
        <v>5670.9</v>
      </c>
      <c r="BC1785" s="14">
        <f t="shared" si="11241"/>
        <v>6518.4</v>
      </c>
      <c r="BD1785" s="14">
        <f t="shared" si="11309"/>
        <v>0</v>
      </c>
      <c r="BE1785" s="14">
        <f t="shared" si="11310"/>
        <v>0</v>
      </c>
      <c r="BF1785" s="14">
        <f t="shared" si="11311"/>
        <v>0</v>
      </c>
      <c r="BG1785" s="14">
        <f t="shared" si="11312"/>
        <v>0</v>
      </c>
      <c r="BH1785" s="14">
        <f t="shared" si="11313"/>
        <v>0</v>
      </c>
      <c r="BI1785" s="14">
        <f t="shared" si="11314"/>
        <v>0</v>
      </c>
      <c r="BJ1785" s="14">
        <f t="shared" si="11315"/>
        <v>0</v>
      </c>
      <c r="BK1785" s="14">
        <f t="shared" si="11316"/>
        <v>0</v>
      </c>
      <c r="BL1785" s="14">
        <f t="shared" si="11317"/>
        <v>0</v>
      </c>
      <c r="BM1785" s="14">
        <f t="shared" si="11318"/>
        <v>0</v>
      </c>
      <c r="BN1785" s="14">
        <f t="shared" si="11319"/>
        <v>0</v>
      </c>
      <c r="BO1785" s="14">
        <f t="shared" si="11242"/>
        <v>4129.2</v>
      </c>
      <c r="BP1785" s="14">
        <f t="shared" si="11243"/>
        <v>5670.9</v>
      </c>
      <c r="BQ1785" s="14">
        <f t="shared" si="11244"/>
        <v>6518.4</v>
      </c>
      <c r="BR1785" s="14">
        <f t="shared" si="11320"/>
        <v>0</v>
      </c>
      <c r="BS1785" s="14">
        <f t="shared" si="11321"/>
        <v>0</v>
      </c>
      <c r="BT1785" s="14">
        <f t="shared" si="11322"/>
        <v>0</v>
      </c>
      <c r="BU1785" s="14">
        <f t="shared" si="11245"/>
        <v>4129.2</v>
      </c>
      <c r="BV1785" s="14">
        <f t="shared" si="11246"/>
        <v>5670.9</v>
      </c>
      <c r="BW1785" s="14">
        <f t="shared" si="11247"/>
        <v>6518.4</v>
      </c>
      <c r="BX1785" s="14">
        <f t="shared" si="11323"/>
        <v>0</v>
      </c>
      <c r="BY1785" s="14">
        <f t="shared" si="11324"/>
        <v>0</v>
      </c>
      <c r="BZ1785" s="14">
        <f t="shared" si="11325"/>
        <v>0</v>
      </c>
      <c r="CA1785" s="14">
        <f t="shared" si="11326"/>
        <v>0</v>
      </c>
      <c r="CB1785" s="14">
        <f t="shared" si="11327"/>
        <v>0</v>
      </c>
      <c r="CC1785" s="14">
        <f t="shared" si="11328"/>
        <v>0</v>
      </c>
      <c r="CD1785" s="14">
        <f t="shared" si="11329"/>
        <v>0</v>
      </c>
      <c r="CE1785" s="14">
        <f t="shared" si="11330"/>
        <v>0</v>
      </c>
      <c r="CF1785" s="14">
        <f t="shared" si="11331"/>
        <v>0</v>
      </c>
      <c r="CG1785" s="14">
        <f t="shared" si="11248"/>
        <v>4129.2</v>
      </c>
      <c r="CH1785" s="14">
        <f t="shared" si="11332"/>
        <v>0</v>
      </c>
      <c r="CI1785" s="84">
        <f t="shared" si="11152"/>
        <v>4129.2</v>
      </c>
      <c r="CJ1785" s="14">
        <f t="shared" si="11249"/>
        <v>5670.9</v>
      </c>
      <c r="CK1785" s="52">
        <f t="shared" si="11333"/>
        <v>0</v>
      </c>
      <c r="CL1785" s="84">
        <f t="shared" si="11154"/>
        <v>5670.9</v>
      </c>
      <c r="CM1785" s="14">
        <f t="shared" si="11250"/>
        <v>6518.4</v>
      </c>
      <c r="CN1785" s="52">
        <f t="shared" si="11333"/>
        <v>0</v>
      </c>
      <c r="CO1785" s="84">
        <f t="shared" si="11155"/>
        <v>6518.4</v>
      </c>
      <c r="CP1785" s="14">
        <f t="shared" si="11333"/>
        <v>0</v>
      </c>
      <c r="CQ1785" s="29"/>
      <c r="CR1785" s="29"/>
      <c r="CT1785" s="1"/>
    </row>
    <row r="1786" spans="1:99" ht="15.6" customHeight="1" x14ac:dyDescent="0.3">
      <c r="A1786" s="76" t="s">
        <v>527</v>
      </c>
      <c r="B1786" s="76" t="s">
        <v>303</v>
      </c>
      <c r="C1786" s="76" t="s">
        <v>95</v>
      </c>
      <c r="D1786" s="76" t="s">
        <v>596</v>
      </c>
      <c r="E1786" s="88"/>
      <c r="F1786" s="77" t="s">
        <v>86</v>
      </c>
      <c r="G1786" s="14">
        <f t="shared" si="11275"/>
        <v>4129.2</v>
      </c>
      <c r="H1786" s="14">
        <f t="shared" si="11276"/>
        <v>5670.9</v>
      </c>
      <c r="I1786" s="14">
        <f t="shared" si="11277"/>
        <v>6518.4</v>
      </c>
      <c r="J1786" s="14">
        <f t="shared" si="11278"/>
        <v>0</v>
      </c>
      <c r="K1786" s="14">
        <f t="shared" si="11279"/>
        <v>0</v>
      </c>
      <c r="L1786" s="14">
        <f t="shared" si="11280"/>
        <v>0</v>
      </c>
      <c r="M1786" s="14">
        <f t="shared" si="11090"/>
        <v>4129.2</v>
      </c>
      <c r="N1786" s="14">
        <f t="shared" si="11091"/>
        <v>5670.9</v>
      </c>
      <c r="O1786" s="14">
        <f t="shared" si="11092"/>
        <v>6518.4</v>
      </c>
      <c r="P1786" s="14">
        <f t="shared" si="11281"/>
        <v>0</v>
      </c>
      <c r="Q1786" s="14">
        <f t="shared" si="11282"/>
        <v>0</v>
      </c>
      <c r="R1786" s="14">
        <f t="shared" si="11283"/>
        <v>0</v>
      </c>
      <c r="S1786" s="14">
        <f t="shared" si="11284"/>
        <v>0</v>
      </c>
      <c r="T1786" s="14">
        <f t="shared" si="11285"/>
        <v>0</v>
      </c>
      <c r="U1786" s="14">
        <f t="shared" si="11286"/>
        <v>0</v>
      </c>
      <c r="V1786" s="14">
        <f t="shared" si="11287"/>
        <v>0</v>
      </c>
      <c r="W1786" s="14">
        <f t="shared" si="11288"/>
        <v>0</v>
      </c>
      <c r="X1786" s="14">
        <f t="shared" si="11289"/>
        <v>0</v>
      </c>
      <c r="Y1786" s="14">
        <f t="shared" si="11230"/>
        <v>4129.2</v>
      </c>
      <c r="Z1786" s="14">
        <f t="shared" si="11231"/>
        <v>5670.9</v>
      </c>
      <c r="AA1786" s="14">
        <f t="shared" si="11232"/>
        <v>6518.4</v>
      </c>
      <c r="AB1786" s="14">
        <f t="shared" si="11290"/>
        <v>0</v>
      </c>
      <c r="AC1786" s="14">
        <f t="shared" si="11291"/>
        <v>0</v>
      </c>
      <c r="AD1786" s="14">
        <f t="shared" si="11292"/>
        <v>0</v>
      </c>
      <c r="AE1786" s="14">
        <f t="shared" si="11233"/>
        <v>4129.2</v>
      </c>
      <c r="AF1786" s="14">
        <f t="shared" si="11234"/>
        <v>5670.9</v>
      </c>
      <c r="AG1786" s="14">
        <f t="shared" si="11235"/>
        <v>6518.4</v>
      </c>
      <c r="AH1786" s="14">
        <f t="shared" si="11293"/>
        <v>0</v>
      </c>
      <c r="AI1786" s="14">
        <f t="shared" si="11294"/>
        <v>0</v>
      </c>
      <c r="AJ1786" s="14">
        <f t="shared" si="11295"/>
        <v>0</v>
      </c>
      <c r="AK1786" s="14">
        <f t="shared" si="11296"/>
        <v>0</v>
      </c>
      <c r="AL1786" s="14">
        <f t="shared" si="11297"/>
        <v>0</v>
      </c>
      <c r="AM1786" s="14">
        <f t="shared" si="11298"/>
        <v>0</v>
      </c>
      <c r="AN1786" s="14">
        <f t="shared" si="11299"/>
        <v>0</v>
      </c>
      <c r="AO1786" s="14">
        <f t="shared" si="11300"/>
        <v>0</v>
      </c>
      <c r="AP1786" s="14">
        <f t="shared" si="11301"/>
        <v>0</v>
      </c>
      <c r="AQ1786" s="14">
        <f t="shared" si="11302"/>
        <v>0</v>
      </c>
      <c r="AR1786" s="14">
        <f t="shared" si="11303"/>
        <v>0</v>
      </c>
      <c r="AS1786" s="14">
        <f t="shared" si="11304"/>
        <v>0</v>
      </c>
      <c r="AT1786" s="14">
        <f t="shared" si="11305"/>
        <v>0</v>
      </c>
      <c r="AU1786" s="14">
        <f t="shared" si="11306"/>
        <v>0</v>
      </c>
      <c r="AV1786" s="14">
        <f t="shared" si="11307"/>
        <v>0</v>
      </c>
      <c r="AW1786" s="14">
        <f t="shared" si="11236"/>
        <v>4129.2</v>
      </c>
      <c r="AX1786" s="14">
        <f t="shared" si="11237"/>
        <v>5670.9</v>
      </c>
      <c r="AY1786" s="14">
        <f t="shared" si="11238"/>
        <v>6518.4</v>
      </c>
      <c r="AZ1786" s="14">
        <f t="shared" si="11308"/>
        <v>0</v>
      </c>
      <c r="BA1786" s="14">
        <f t="shared" si="11239"/>
        <v>4129.2</v>
      </c>
      <c r="BB1786" s="14">
        <f t="shared" si="11240"/>
        <v>5670.9</v>
      </c>
      <c r="BC1786" s="14">
        <f t="shared" si="11241"/>
        <v>6518.4</v>
      </c>
      <c r="BD1786" s="14">
        <f t="shared" si="11309"/>
        <v>0</v>
      </c>
      <c r="BE1786" s="14">
        <f t="shared" si="11310"/>
        <v>0</v>
      </c>
      <c r="BF1786" s="14">
        <f t="shared" si="11311"/>
        <v>0</v>
      </c>
      <c r="BG1786" s="14">
        <f t="shared" si="11312"/>
        <v>0</v>
      </c>
      <c r="BH1786" s="14">
        <f t="shared" si="11313"/>
        <v>0</v>
      </c>
      <c r="BI1786" s="14">
        <f t="shared" si="11314"/>
        <v>0</v>
      </c>
      <c r="BJ1786" s="14">
        <f t="shared" si="11315"/>
        <v>0</v>
      </c>
      <c r="BK1786" s="14">
        <f t="shared" si="11316"/>
        <v>0</v>
      </c>
      <c r="BL1786" s="14">
        <f t="shared" si="11317"/>
        <v>0</v>
      </c>
      <c r="BM1786" s="14">
        <f t="shared" si="11318"/>
        <v>0</v>
      </c>
      <c r="BN1786" s="14">
        <f t="shared" si="11319"/>
        <v>0</v>
      </c>
      <c r="BO1786" s="14">
        <f t="shared" si="11242"/>
        <v>4129.2</v>
      </c>
      <c r="BP1786" s="14">
        <f t="shared" si="11243"/>
        <v>5670.9</v>
      </c>
      <c r="BQ1786" s="14">
        <f t="shared" si="11244"/>
        <v>6518.4</v>
      </c>
      <c r="BR1786" s="14">
        <f t="shared" si="11320"/>
        <v>0</v>
      </c>
      <c r="BS1786" s="14">
        <f t="shared" si="11321"/>
        <v>0</v>
      </c>
      <c r="BT1786" s="14">
        <f t="shared" si="11322"/>
        <v>0</v>
      </c>
      <c r="BU1786" s="14">
        <f t="shared" si="11245"/>
        <v>4129.2</v>
      </c>
      <c r="BV1786" s="14">
        <f t="shared" si="11246"/>
        <v>5670.9</v>
      </c>
      <c r="BW1786" s="14">
        <f t="shared" si="11247"/>
        <v>6518.4</v>
      </c>
      <c r="BX1786" s="14">
        <f t="shared" si="11323"/>
        <v>0</v>
      </c>
      <c r="BY1786" s="14">
        <f t="shared" si="11324"/>
        <v>0</v>
      </c>
      <c r="BZ1786" s="14">
        <f t="shared" si="11325"/>
        <v>0</v>
      </c>
      <c r="CA1786" s="14">
        <f t="shared" si="11326"/>
        <v>0</v>
      </c>
      <c r="CB1786" s="14">
        <f t="shared" si="11327"/>
        <v>0</v>
      </c>
      <c r="CC1786" s="14">
        <f t="shared" si="11328"/>
        <v>0</v>
      </c>
      <c r="CD1786" s="14">
        <f t="shared" si="11329"/>
        <v>0</v>
      </c>
      <c r="CE1786" s="14">
        <f t="shared" si="11330"/>
        <v>0</v>
      </c>
      <c r="CF1786" s="14">
        <f t="shared" si="11331"/>
        <v>0</v>
      </c>
      <c r="CG1786" s="14">
        <f t="shared" si="11248"/>
        <v>4129.2</v>
      </c>
      <c r="CH1786" s="14">
        <f t="shared" si="11332"/>
        <v>0</v>
      </c>
      <c r="CI1786" s="84">
        <f t="shared" si="11152"/>
        <v>4129.2</v>
      </c>
      <c r="CJ1786" s="14">
        <f t="shared" si="11249"/>
        <v>5670.9</v>
      </c>
      <c r="CK1786" s="52">
        <f t="shared" si="11333"/>
        <v>0</v>
      </c>
      <c r="CL1786" s="84">
        <f t="shared" si="11154"/>
        <v>5670.9</v>
      </c>
      <c r="CM1786" s="14">
        <f t="shared" si="11250"/>
        <v>6518.4</v>
      </c>
      <c r="CN1786" s="52">
        <f t="shared" si="11333"/>
        <v>0</v>
      </c>
      <c r="CO1786" s="84">
        <f t="shared" si="11155"/>
        <v>6518.4</v>
      </c>
      <c r="CP1786" s="14">
        <f t="shared" si="11333"/>
        <v>0</v>
      </c>
      <c r="CQ1786" s="29"/>
      <c r="CR1786" s="29"/>
      <c r="CT1786" s="1"/>
    </row>
    <row r="1787" spans="1:99" ht="46.8" customHeight="1" x14ac:dyDescent="0.3">
      <c r="A1787" s="76" t="s">
        <v>527</v>
      </c>
      <c r="B1787" s="76" t="s">
        <v>303</v>
      </c>
      <c r="C1787" s="76" t="s">
        <v>95</v>
      </c>
      <c r="D1787" s="76" t="s">
        <v>597</v>
      </c>
      <c r="E1787" s="88"/>
      <c r="F1787" s="77" t="s">
        <v>598</v>
      </c>
      <c r="G1787" s="14">
        <f t="shared" si="11275"/>
        <v>4129.2</v>
      </c>
      <c r="H1787" s="14">
        <f t="shared" si="11276"/>
        <v>5670.9</v>
      </c>
      <c r="I1787" s="14">
        <f t="shared" si="11277"/>
        <v>6518.4</v>
      </c>
      <c r="J1787" s="14">
        <f t="shared" si="11278"/>
        <v>0</v>
      </c>
      <c r="K1787" s="14">
        <f t="shared" si="11279"/>
        <v>0</v>
      </c>
      <c r="L1787" s="14">
        <f t="shared" si="11280"/>
        <v>0</v>
      </c>
      <c r="M1787" s="14">
        <f t="shared" si="11090"/>
        <v>4129.2</v>
      </c>
      <c r="N1787" s="14">
        <f t="shared" si="11091"/>
        <v>5670.9</v>
      </c>
      <c r="O1787" s="14">
        <f t="shared" si="11092"/>
        <v>6518.4</v>
      </c>
      <c r="P1787" s="14">
        <f t="shared" si="11281"/>
        <v>0</v>
      </c>
      <c r="Q1787" s="14">
        <f t="shared" si="11282"/>
        <v>0</v>
      </c>
      <c r="R1787" s="14">
        <f t="shared" si="11283"/>
        <v>0</v>
      </c>
      <c r="S1787" s="14">
        <f t="shared" si="11284"/>
        <v>0</v>
      </c>
      <c r="T1787" s="14">
        <f t="shared" si="11285"/>
        <v>0</v>
      </c>
      <c r="U1787" s="14">
        <f t="shared" si="11286"/>
        <v>0</v>
      </c>
      <c r="V1787" s="14">
        <f t="shared" si="11287"/>
        <v>0</v>
      </c>
      <c r="W1787" s="14">
        <f t="shared" si="11288"/>
        <v>0</v>
      </c>
      <c r="X1787" s="14">
        <f t="shared" si="11289"/>
        <v>0</v>
      </c>
      <c r="Y1787" s="14">
        <f t="shared" si="11230"/>
        <v>4129.2</v>
      </c>
      <c r="Z1787" s="14">
        <f t="shared" si="11231"/>
        <v>5670.9</v>
      </c>
      <c r="AA1787" s="14">
        <f t="shared" si="11232"/>
        <v>6518.4</v>
      </c>
      <c r="AB1787" s="14">
        <f t="shared" si="11290"/>
        <v>0</v>
      </c>
      <c r="AC1787" s="14">
        <f t="shared" si="11291"/>
        <v>0</v>
      </c>
      <c r="AD1787" s="14">
        <f t="shared" si="11292"/>
        <v>0</v>
      </c>
      <c r="AE1787" s="14">
        <f t="shared" si="11233"/>
        <v>4129.2</v>
      </c>
      <c r="AF1787" s="14">
        <f t="shared" si="11234"/>
        <v>5670.9</v>
      </c>
      <c r="AG1787" s="14">
        <f t="shared" si="11235"/>
        <v>6518.4</v>
      </c>
      <c r="AH1787" s="14">
        <f t="shared" si="11293"/>
        <v>0</v>
      </c>
      <c r="AI1787" s="14">
        <f t="shared" si="11294"/>
        <v>0</v>
      </c>
      <c r="AJ1787" s="14">
        <f t="shared" si="11295"/>
        <v>0</v>
      </c>
      <c r="AK1787" s="14">
        <f t="shared" si="11296"/>
        <v>0</v>
      </c>
      <c r="AL1787" s="14">
        <f t="shared" si="11297"/>
        <v>0</v>
      </c>
      <c r="AM1787" s="14">
        <f t="shared" si="11298"/>
        <v>0</v>
      </c>
      <c r="AN1787" s="14">
        <f t="shared" si="11299"/>
        <v>0</v>
      </c>
      <c r="AO1787" s="14">
        <f t="shared" si="11300"/>
        <v>0</v>
      </c>
      <c r="AP1787" s="14">
        <f t="shared" si="11301"/>
        <v>0</v>
      </c>
      <c r="AQ1787" s="14">
        <f t="shared" si="11302"/>
        <v>0</v>
      </c>
      <c r="AR1787" s="14">
        <f t="shared" si="11303"/>
        <v>0</v>
      </c>
      <c r="AS1787" s="14">
        <f t="shared" si="11304"/>
        <v>0</v>
      </c>
      <c r="AT1787" s="14">
        <f t="shared" si="11305"/>
        <v>0</v>
      </c>
      <c r="AU1787" s="14">
        <f t="shared" si="11306"/>
        <v>0</v>
      </c>
      <c r="AV1787" s="14">
        <f t="shared" si="11307"/>
        <v>0</v>
      </c>
      <c r="AW1787" s="14">
        <f t="shared" si="11236"/>
        <v>4129.2</v>
      </c>
      <c r="AX1787" s="14">
        <f t="shared" si="11237"/>
        <v>5670.9</v>
      </c>
      <c r="AY1787" s="14">
        <f t="shared" si="11238"/>
        <v>6518.4</v>
      </c>
      <c r="AZ1787" s="14">
        <f t="shared" si="11308"/>
        <v>0</v>
      </c>
      <c r="BA1787" s="14">
        <f t="shared" si="11239"/>
        <v>4129.2</v>
      </c>
      <c r="BB1787" s="14">
        <f t="shared" si="11240"/>
        <v>5670.9</v>
      </c>
      <c r="BC1787" s="14">
        <f t="shared" si="11241"/>
        <v>6518.4</v>
      </c>
      <c r="BD1787" s="14">
        <f t="shared" si="11309"/>
        <v>0</v>
      </c>
      <c r="BE1787" s="14">
        <f t="shared" si="11310"/>
        <v>0</v>
      </c>
      <c r="BF1787" s="14">
        <f t="shared" si="11311"/>
        <v>0</v>
      </c>
      <c r="BG1787" s="14">
        <f t="shared" si="11312"/>
        <v>0</v>
      </c>
      <c r="BH1787" s="14">
        <f t="shared" si="11313"/>
        <v>0</v>
      </c>
      <c r="BI1787" s="14">
        <f t="shared" si="11314"/>
        <v>0</v>
      </c>
      <c r="BJ1787" s="14">
        <f t="shared" si="11315"/>
        <v>0</v>
      </c>
      <c r="BK1787" s="14">
        <f t="shared" si="11316"/>
        <v>0</v>
      </c>
      <c r="BL1787" s="14">
        <f t="shared" si="11317"/>
        <v>0</v>
      </c>
      <c r="BM1787" s="14">
        <f t="shared" si="11318"/>
        <v>0</v>
      </c>
      <c r="BN1787" s="14">
        <f t="shared" si="11319"/>
        <v>0</v>
      </c>
      <c r="BO1787" s="14">
        <f t="shared" si="11242"/>
        <v>4129.2</v>
      </c>
      <c r="BP1787" s="14">
        <f t="shared" si="11243"/>
        <v>5670.9</v>
      </c>
      <c r="BQ1787" s="14">
        <f t="shared" si="11244"/>
        <v>6518.4</v>
      </c>
      <c r="BR1787" s="14">
        <f t="shared" si="11320"/>
        <v>0</v>
      </c>
      <c r="BS1787" s="14">
        <f t="shared" si="11321"/>
        <v>0</v>
      </c>
      <c r="BT1787" s="14">
        <f t="shared" si="11322"/>
        <v>0</v>
      </c>
      <c r="BU1787" s="14">
        <f t="shared" si="11245"/>
        <v>4129.2</v>
      </c>
      <c r="BV1787" s="14">
        <f t="shared" si="11246"/>
        <v>5670.9</v>
      </c>
      <c r="BW1787" s="14">
        <f t="shared" si="11247"/>
        <v>6518.4</v>
      </c>
      <c r="BX1787" s="14">
        <f t="shared" si="11323"/>
        <v>0</v>
      </c>
      <c r="BY1787" s="14">
        <f t="shared" si="11324"/>
        <v>0</v>
      </c>
      <c r="BZ1787" s="14">
        <f t="shared" si="11325"/>
        <v>0</v>
      </c>
      <c r="CA1787" s="14">
        <f t="shared" si="11326"/>
        <v>0</v>
      </c>
      <c r="CB1787" s="14">
        <f t="shared" si="11327"/>
        <v>0</v>
      </c>
      <c r="CC1787" s="14">
        <f t="shared" si="11328"/>
        <v>0</v>
      </c>
      <c r="CD1787" s="14">
        <f t="shared" si="11329"/>
        <v>0</v>
      </c>
      <c r="CE1787" s="14">
        <f t="shared" si="11330"/>
        <v>0</v>
      </c>
      <c r="CF1787" s="14">
        <f t="shared" si="11331"/>
        <v>0</v>
      </c>
      <c r="CG1787" s="14">
        <f t="shared" si="11248"/>
        <v>4129.2</v>
      </c>
      <c r="CH1787" s="14">
        <f t="shared" si="11332"/>
        <v>0</v>
      </c>
      <c r="CI1787" s="84">
        <f t="shared" si="11152"/>
        <v>4129.2</v>
      </c>
      <c r="CJ1787" s="14">
        <f t="shared" si="11249"/>
        <v>5670.9</v>
      </c>
      <c r="CK1787" s="52">
        <f t="shared" si="11333"/>
        <v>0</v>
      </c>
      <c r="CL1787" s="84">
        <f t="shared" si="11154"/>
        <v>5670.9</v>
      </c>
      <c r="CM1787" s="14">
        <f t="shared" si="11250"/>
        <v>6518.4</v>
      </c>
      <c r="CN1787" s="52">
        <f t="shared" si="11333"/>
        <v>0</v>
      </c>
      <c r="CO1787" s="84">
        <f t="shared" si="11155"/>
        <v>6518.4</v>
      </c>
      <c r="CP1787" s="14">
        <f t="shared" si="11333"/>
        <v>0</v>
      </c>
      <c r="CQ1787" s="29"/>
      <c r="CR1787" s="29"/>
      <c r="CT1787" s="1"/>
    </row>
    <row r="1788" spans="1:99" ht="46.8" customHeight="1" x14ac:dyDescent="0.3">
      <c r="A1788" s="76" t="s">
        <v>527</v>
      </c>
      <c r="B1788" s="76" t="s">
        <v>303</v>
      </c>
      <c r="C1788" s="76" t="s">
        <v>95</v>
      </c>
      <c r="D1788" s="76" t="s">
        <v>599</v>
      </c>
      <c r="E1788" s="88"/>
      <c r="F1788" s="77" t="s">
        <v>600</v>
      </c>
      <c r="G1788" s="14">
        <f t="shared" si="11275"/>
        <v>4129.2</v>
      </c>
      <c r="H1788" s="14">
        <f t="shared" si="11276"/>
        <v>5670.9</v>
      </c>
      <c r="I1788" s="14">
        <f t="shared" si="11277"/>
        <v>6518.4</v>
      </c>
      <c r="J1788" s="14">
        <f t="shared" si="11278"/>
        <v>0</v>
      </c>
      <c r="K1788" s="14">
        <f t="shared" si="11279"/>
        <v>0</v>
      </c>
      <c r="L1788" s="14">
        <f t="shared" si="11280"/>
        <v>0</v>
      </c>
      <c r="M1788" s="14">
        <f t="shared" si="11090"/>
        <v>4129.2</v>
      </c>
      <c r="N1788" s="14">
        <f t="shared" si="11091"/>
        <v>5670.9</v>
      </c>
      <c r="O1788" s="14">
        <f t="shared" si="11092"/>
        <v>6518.4</v>
      </c>
      <c r="P1788" s="14">
        <f t="shared" si="11281"/>
        <v>0</v>
      </c>
      <c r="Q1788" s="14">
        <f t="shared" si="11282"/>
        <v>0</v>
      </c>
      <c r="R1788" s="14">
        <f t="shared" si="11283"/>
        <v>0</v>
      </c>
      <c r="S1788" s="14">
        <f t="shared" si="11284"/>
        <v>0</v>
      </c>
      <c r="T1788" s="14">
        <f t="shared" si="11285"/>
        <v>0</v>
      </c>
      <c r="U1788" s="14">
        <f t="shared" si="11286"/>
        <v>0</v>
      </c>
      <c r="V1788" s="14">
        <f t="shared" si="11287"/>
        <v>0</v>
      </c>
      <c r="W1788" s="14">
        <f t="shared" si="11288"/>
        <v>0</v>
      </c>
      <c r="X1788" s="14">
        <f t="shared" si="11289"/>
        <v>0</v>
      </c>
      <c r="Y1788" s="14">
        <f t="shared" si="11230"/>
        <v>4129.2</v>
      </c>
      <c r="Z1788" s="14">
        <f t="shared" si="11231"/>
        <v>5670.9</v>
      </c>
      <c r="AA1788" s="14">
        <f t="shared" si="11232"/>
        <v>6518.4</v>
      </c>
      <c r="AB1788" s="14">
        <f t="shared" si="11290"/>
        <v>0</v>
      </c>
      <c r="AC1788" s="14">
        <f t="shared" si="11291"/>
        <v>0</v>
      </c>
      <c r="AD1788" s="14">
        <f t="shared" si="11292"/>
        <v>0</v>
      </c>
      <c r="AE1788" s="14">
        <f t="shared" si="11233"/>
        <v>4129.2</v>
      </c>
      <c r="AF1788" s="14">
        <f t="shared" si="11234"/>
        <v>5670.9</v>
      </c>
      <c r="AG1788" s="14">
        <f t="shared" si="11235"/>
        <v>6518.4</v>
      </c>
      <c r="AH1788" s="14">
        <f t="shared" si="11293"/>
        <v>0</v>
      </c>
      <c r="AI1788" s="14">
        <f t="shared" si="11294"/>
        <v>0</v>
      </c>
      <c r="AJ1788" s="14">
        <f t="shared" si="11295"/>
        <v>0</v>
      </c>
      <c r="AK1788" s="14">
        <f t="shared" si="11296"/>
        <v>0</v>
      </c>
      <c r="AL1788" s="14">
        <f t="shared" si="11297"/>
        <v>0</v>
      </c>
      <c r="AM1788" s="14">
        <f t="shared" si="11298"/>
        <v>0</v>
      </c>
      <c r="AN1788" s="14">
        <f t="shared" si="11299"/>
        <v>0</v>
      </c>
      <c r="AO1788" s="14">
        <f t="shared" si="11300"/>
        <v>0</v>
      </c>
      <c r="AP1788" s="14">
        <f t="shared" si="11301"/>
        <v>0</v>
      </c>
      <c r="AQ1788" s="14">
        <f t="shared" si="11302"/>
        <v>0</v>
      </c>
      <c r="AR1788" s="14">
        <f t="shared" si="11303"/>
        <v>0</v>
      </c>
      <c r="AS1788" s="14">
        <f t="shared" si="11304"/>
        <v>0</v>
      </c>
      <c r="AT1788" s="14">
        <f t="shared" si="11305"/>
        <v>0</v>
      </c>
      <c r="AU1788" s="14">
        <f t="shared" si="11306"/>
        <v>0</v>
      </c>
      <c r="AV1788" s="14">
        <f t="shared" si="11307"/>
        <v>0</v>
      </c>
      <c r="AW1788" s="14">
        <f t="shared" si="11236"/>
        <v>4129.2</v>
      </c>
      <c r="AX1788" s="14">
        <f t="shared" si="11237"/>
        <v>5670.9</v>
      </c>
      <c r="AY1788" s="14">
        <f t="shared" si="11238"/>
        <v>6518.4</v>
      </c>
      <c r="AZ1788" s="14">
        <f t="shared" si="11308"/>
        <v>0</v>
      </c>
      <c r="BA1788" s="14">
        <f t="shared" si="11239"/>
        <v>4129.2</v>
      </c>
      <c r="BB1788" s="14">
        <f t="shared" si="11240"/>
        <v>5670.9</v>
      </c>
      <c r="BC1788" s="14">
        <f t="shared" si="11241"/>
        <v>6518.4</v>
      </c>
      <c r="BD1788" s="14">
        <f t="shared" si="11309"/>
        <v>0</v>
      </c>
      <c r="BE1788" s="14">
        <f t="shared" si="11310"/>
        <v>0</v>
      </c>
      <c r="BF1788" s="14">
        <f t="shared" si="11311"/>
        <v>0</v>
      </c>
      <c r="BG1788" s="14">
        <f t="shared" si="11312"/>
        <v>0</v>
      </c>
      <c r="BH1788" s="14">
        <f t="shared" si="11313"/>
        <v>0</v>
      </c>
      <c r="BI1788" s="14">
        <f t="shared" si="11314"/>
        <v>0</v>
      </c>
      <c r="BJ1788" s="14">
        <f t="shared" si="11315"/>
        <v>0</v>
      </c>
      <c r="BK1788" s="14">
        <f t="shared" si="11316"/>
        <v>0</v>
      </c>
      <c r="BL1788" s="14">
        <f t="shared" si="11317"/>
        <v>0</v>
      </c>
      <c r="BM1788" s="14">
        <f t="shared" si="11318"/>
        <v>0</v>
      </c>
      <c r="BN1788" s="14">
        <f t="shared" si="11319"/>
        <v>0</v>
      </c>
      <c r="BO1788" s="14">
        <f t="shared" si="11242"/>
        <v>4129.2</v>
      </c>
      <c r="BP1788" s="14">
        <f t="shared" si="11243"/>
        <v>5670.9</v>
      </c>
      <c r="BQ1788" s="14">
        <f t="shared" si="11244"/>
        <v>6518.4</v>
      </c>
      <c r="BR1788" s="14">
        <f t="shared" si="11320"/>
        <v>0</v>
      </c>
      <c r="BS1788" s="14">
        <f t="shared" si="11321"/>
        <v>0</v>
      </c>
      <c r="BT1788" s="14">
        <f t="shared" si="11322"/>
        <v>0</v>
      </c>
      <c r="BU1788" s="14">
        <f t="shared" si="11245"/>
        <v>4129.2</v>
      </c>
      <c r="BV1788" s="14">
        <f t="shared" si="11246"/>
        <v>5670.9</v>
      </c>
      <c r="BW1788" s="14">
        <f t="shared" si="11247"/>
        <v>6518.4</v>
      </c>
      <c r="BX1788" s="14">
        <f t="shared" si="11323"/>
        <v>0</v>
      </c>
      <c r="BY1788" s="14">
        <f t="shared" si="11324"/>
        <v>0</v>
      </c>
      <c r="BZ1788" s="14">
        <f t="shared" si="11325"/>
        <v>0</v>
      </c>
      <c r="CA1788" s="14">
        <f t="shared" si="11326"/>
        <v>0</v>
      </c>
      <c r="CB1788" s="14">
        <f t="shared" si="11327"/>
        <v>0</v>
      </c>
      <c r="CC1788" s="14">
        <f t="shared" si="11328"/>
        <v>0</v>
      </c>
      <c r="CD1788" s="14">
        <f t="shared" si="11329"/>
        <v>0</v>
      </c>
      <c r="CE1788" s="14">
        <f t="shared" si="11330"/>
        <v>0</v>
      </c>
      <c r="CF1788" s="14">
        <f t="shared" si="11331"/>
        <v>0</v>
      </c>
      <c r="CG1788" s="14">
        <f t="shared" si="11248"/>
        <v>4129.2</v>
      </c>
      <c r="CH1788" s="14">
        <f t="shared" si="11332"/>
        <v>0</v>
      </c>
      <c r="CI1788" s="84">
        <f t="shared" si="11152"/>
        <v>4129.2</v>
      </c>
      <c r="CJ1788" s="14">
        <f t="shared" si="11249"/>
        <v>5670.9</v>
      </c>
      <c r="CK1788" s="52">
        <f t="shared" si="11333"/>
        <v>0</v>
      </c>
      <c r="CL1788" s="84">
        <f t="shared" si="11154"/>
        <v>5670.9</v>
      </c>
      <c r="CM1788" s="14">
        <f t="shared" si="11250"/>
        <v>6518.4</v>
      </c>
      <c r="CN1788" s="52">
        <f t="shared" si="11333"/>
        <v>0</v>
      </c>
      <c r="CO1788" s="84">
        <f t="shared" si="11155"/>
        <v>6518.4</v>
      </c>
      <c r="CP1788" s="14">
        <f t="shared" si="11333"/>
        <v>0</v>
      </c>
      <c r="CQ1788" s="29"/>
      <c r="CR1788" s="29"/>
      <c r="CT1788" s="1"/>
    </row>
    <row r="1789" spans="1:99" ht="31.2" customHeight="1" x14ac:dyDescent="0.3">
      <c r="A1789" s="76" t="s">
        <v>527</v>
      </c>
      <c r="B1789" s="76" t="s">
        <v>303</v>
      </c>
      <c r="C1789" s="76" t="s">
        <v>95</v>
      </c>
      <c r="D1789" s="76" t="s">
        <v>599</v>
      </c>
      <c r="E1789" s="76" t="s">
        <v>46</v>
      </c>
      <c r="F1789" s="77" t="s">
        <v>47</v>
      </c>
      <c r="G1789" s="14">
        <v>4129.2</v>
      </c>
      <c r="H1789" s="14">
        <v>5670.9</v>
      </c>
      <c r="I1789" s="14">
        <v>6518.4</v>
      </c>
      <c r="J1789" s="14"/>
      <c r="K1789" s="14"/>
      <c r="L1789" s="14"/>
      <c r="M1789" s="14">
        <f t="shared" si="11090"/>
        <v>4129.2</v>
      </c>
      <c r="N1789" s="14">
        <f t="shared" si="11091"/>
        <v>5670.9</v>
      </c>
      <c r="O1789" s="14">
        <f t="shared" si="11092"/>
        <v>6518.4</v>
      </c>
      <c r="P1789" s="14"/>
      <c r="Q1789" s="14"/>
      <c r="R1789" s="14"/>
      <c r="S1789" s="14"/>
      <c r="T1789" s="14"/>
      <c r="U1789" s="14"/>
      <c r="V1789" s="14"/>
      <c r="W1789" s="14"/>
      <c r="X1789" s="14"/>
      <c r="Y1789" s="14">
        <f t="shared" si="11230"/>
        <v>4129.2</v>
      </c>
      <c r="Z1789" s="14">
        <f t="shared" si="11231"/>
        <v>5670.9</v>
      </c>
      <c r="AA1789" s="14">
        <f t="shared" si="11232"/>
        <v>6518.4</v>
      </c>
      <c r="AB1789" s="14"/>
      <c r="AC1789" s="14"/>
      <c r="AD1789" s="14"/>
      <c r="AE1789" s="14">
        <f t="shared" si="11233"/>
        <v>4129.2</v>
      </c>
      <c r="AF1789" s="14">
        <f t="shared" si="11234"/>
        <v>5670.9</v>
      </c>
      <c r="AG1789" s="14">
        <f t="shared" si="11235"/>
        <v>6518.4</v>
      </c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>
        <f t="shared" si="11236"/>
        <v>4129.2</v>
      </c>
      <c r="AX1789" s="14">
        <f t="shared" si="11237"/>
        <v>5670.9</v>
      </c>
      <c r="AY1789" s="14">
        <f t="shared" si="11238"/>
        <v>6518.4</v>
      </c>
      <c r="AZ1789" s="14"/>
      <c r="BA1789" s="14">
        <f t="shared" si="11239"/>
        <v>4129.2</v>
      </c>
      <c r="BB1789" s="14">
        <f t="shared" si="11240"/>
        <v>5670.9</v>
      </c>
      <c r="BC1789" s="14">
        <f t="shared" si="11241"/>
        <v>6518.4</v>
      </c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>
        <f t="shared" si="11242"/>
        <v>4129.2</v>
      </c>
      <c r="BP1789" s="14">
        <f t="shared" si="11243"/>
        <v>5670.9</v>
      </c>
      <c r="BQ1789" s="14">
        <f t="shared" si="11244"/>
        <v>6518.4</v>
      </c>
      <c r="BR1789" s="14"/>
      <c r="BS1789" s="14"/>
      <c r="BT1789" s="14"/>
      <c r="BU1789" s="14">
        <f t="shared" si="11245"/>
        <v>4129.2</v>
      </c>
      <c r="BV1789" s="14">
        <f t="shared" si="11246"/>
        <v>5670.9</v>
      </c>
      <c r="BW1789" s="14">
        <f t="shared" si="11247"/>
        <v>6518.4</v>
      </c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>
        <f t="shared" si="11248"/>
        <v>4129.2</v>
      </c>
      <c r="CH1789" s="14"/>
      <c r="CI1789" s="84">
        <f t="shared" si="11152"/>
        <v>4129.2</v>
      </c>
      <c r="CJ1789" s="14">
        <f t="shared" si="11249"/>
        <v>5670.9</v>
      </c>
      <c r="CK1789" s="52"/>
      <c r="CL1789" s="84">
        <f t="shared" si="11154"/>
        <v>5670.9</v>
      </c>
      <c r="CM1789" s="14">
        <f t="shared" si="11250"/>
        <v>6518.4</v>
      </c>
      <c r="CN1789" s="52"/>
      <c r="CO1789" s="84">
        <f t="shared" si="11155"/>
        <v>6518.4</v>
      </c>
      <c r="CP1789" s="14"/>
      <c r="CQ1789" s="29"/>
      <c r="CR1789" s="29"/>
      <c r="CT1789" s="1"/>
    </row>
    <row r="1790" spans="1:99" s="86" customFormat="1" ht="31.2" customHeight="1" x14ac:dyDescent="0.3">
      <c r="A1790" s="72" t="s">
        <v>601</v>
      </c>
      <c r="B1790" s="72"/>
      <c r="C1790" s="72"/>
      <c r="D1790" s="72"/>
      <c r="E1790" s="72"/>
      <c r="F1790" s="73" t="s">
        <v>602</v>
      </c>
      <c r="G1790" s="20">
        <f t="shared" ref="G1790:L1790" si="11334">G1791+G1863+G1823+G1980+G1908</f>
        <v>2847186.0999999996</v>
      </c>
      <c r="H1790" s="20">
        <f t="shared" si="11334"/>
        <v>2927147.6999999997</v>
      </c>
      <c r="I1790" s="20">
        <f t="shared" si="11334"/>
        <v>1751176.4</v>
      </c>
      <c r="J1790" s="20">
        <f t="shared" si="11334"/>
        <v>0</v>
      </c>
      <c r="K1790" s="20">
        <f t="shared" si="11334"/>
        <v>0</v>
      </c>
      <c r="L1790" s="20">
        <f t="shared" si="11334"/>
        <v>0</v>
      </c>
      <c r="M1790" s="20">
        <f t="shared" si="11090"/>
        <v>2847186.0999999996</v>
      </c>
      <c r="N1790" s="20">
        <f t="shared" si="11091"/>
        <v>2927147.6999999997</v>
      </c>
      <c r="O1790" s="20">
        <f t="shared" si="11092"/>
        <v>1751176.4</v>
      </c>
      <c r="P1790" s="20">
        <f t="shared" ref="P1790:X1790" si="11335">P1791+P1863+P1823+P1980+P1908</f>
        <v>7948.8</v>
      </c>
      <c r="Q1790" s="20">
        <f t="shared" si="11335"/>
        <v>0</v>
      </c>
      <c r="R1790" s="20">
        <f t="shared" si="11335"/>
        <v>-345489.1</v>
      </c>
      <c r="S1790" s="20">
        <f t="shared" si="11335"/>
        <v>566239.65675999993</v>
      </c>
      <c r="T1790" s="20">
        <f t="shared" si="11335"/>
        <v>9155.9</v>
      </c>
      <c r="U1790" s="20">
        <f t="shared" si="11335"/>
        <v>-313169.8</v>
      </c>
      <c r="V1790" s="20">
        <f t="shared" si="11335"/>
        <v>9155.9</v>
      </c>
      <c r="W1790" s="20">
        <f t="shared" si="11335"/>
        <v>3.5999999999999997E-2</v>
      </c>
      <c r="X1790" s="20">
        <f t="shared" si="11335"/>
        <v>0</v>
      </c>
      <c r="Y1790" s="20">
        <f t="shared" si="11230"/>
        <v>3075885.4567599995</v>
      </c>
      <c r="Z1790" s="20">
        <f t="shared" si="11231"/>
        <v>2623133.7999999998</v>
      </c>
      <c r="AA1790" s="20">
        <f t="shared" si="11232"/>
        <v>1760332.3359999999</v>
      </c>
      <c r="AB1790" s="20">
        <f>AB1791+AB1863+AB1823+AB1980+AB1908</f>
        <v>0</v>
      </c>
      <c r="AC1790" s="20">
        <f>AC1791+AC1863+AC1823+AC1980+AC1908</f>
        <v>0</v>
      </c>
      <c r="AD1790" s="20">
        <f>AD1791+AD1863+AD1823+AD1980+AD1908</f>
        <v>0</v>
      </c>
      <c r="AE1790" s="20">
        <f t="shared" si="11233"/>
        <v>3075885.4567599995</v>
      </c>
      <c r="AF1790" s="20">
        <f t="shared" si="11234"/>
        <v>2623133.7999999998</v>
      </c>
      <c r="AG1790" s="20">
        <f t="shared" si="11235"/>
        <v>1760332.3359999999</v>
      </c>
      <c r="AH1790" s="20">
        <f t="shared" ref="AH1790:AV1790" si="11336">AH1791+AH1863+AH1823+AH1980+AH1908</f>
        <v>0</v>
      </c>
      <c r="AI1790" s="20">
        <f t="shared" si="11336"/>
        <v>0</v>
      </c>
      <c r="AJ1790" s="20">
        <f t="shared" si="11336"/>
        <v>-319775.39772000001</v>
      </c>
      <c r="AK1790" s="20">
        <f t="shared" si="11336"/>
        <v>0</v>
      </c>
      <c r="AL1790" s="20">
        <f t="shared" si="11336"/>
        <v>24573.59599999999</v>
      </c>
      <c r="AM1790" s="20">
        <f t="shared" si="11336"/>
        <v>104188.8</v>
      </c>
      <c r="AN1790" s="20">
        <f t="shared" si="11336"/>
        <v>0</v>
      </c>
      <c r="AO1790" s="20">
        <f t="shared" si="11336"/>
        <v>165060.11599999998</v>
      </c>
      <c r="AP1790" s="20">
        <f t="shared" si="11336"/>
        <v>0</v>
      </c>
      <c r="AQ1790" s="20">
        <f t="shared" si="11336"/>
        <v>-98090.078999999998</v>
      </c>
      <c r="AR1790" s="20">
        <f t="shared" si="11336"/>
        <v>0</v>
      </c>
      <c r="AS1790" s="20">
        <f t="shared" si="11336"/>
        <v>0</v>
      </c>
      <c r="AT1790" s="20">
        <f t="shared" si="11336"/>
        <v>443.52699999999999</v>
      </c>
      <c r="AU1790" s="20">
        <f t="shared" si="11336"/>
        <v>0</v>
      </c>
      <c r="AV1790" s="20">
        <f t="shared" si="11336"/>
        <v>443083.43800000002</v>
      </c>
      <c r="AW1790" s="20">
        <f t="shared" si="11236"/>
        <v>2780683.6550399996</v>
      </c>
      <c r="AX1790" s="20">
        <f t="shared" si="11237"/>
        <v>2794292.6369999996</v>
      </c>
      <c r="AY1790" s="20">
        <f t="shared" si="11238"/>
        <v>2203859.301</v>
      </c>
      <c r="AZ1790" s="20">
        <f>AZ1791+AZ1863+AZ1823+AZ1980+AZ1908</f>
        <v>0</v>
      </c>
      <c r="BA1790" s="20">
        <f t="shared" si="11239"/>
        <v>2780683.6550399996</v>
      </c>
      <c r="BB1790" s="20">
        <f t="shared" si="11240"/>
        <v>2794292.6369999996</v>
      </c>
      <c r="BC1790" s="20">
        <f t="shared" si="11241"/>
        <v>2203859.301</v>
      </c>
      <c r="BD1790" s="20">
        <f t="shared" ref="BD1790:BN1790" si="11337">BD1791+BD1863+BD1823+BD1980+BD1908</f>
        <v>0</v>
      </c>
      <c r="BE1790" s="20">
        <f t="shared" si="11337"/>
        <v>0</v>
      </c>
      <c r="BF1790" s="20">
        <f t="shared" si="11337"/>
        <v>-185726.57199999999</v>
      </c>
      <c r="BG1790" s="20">
        <f t="shared" si="11337"/>
        <v>74371.914000000004</v>
      </c>
      <c r="BH1790" s="20">
        <f t="shared" si="11337"/>
        <v>52710.968999999997</v>
      </c>
      <c r="BI1790" s="20">
        <f t="shared" si="11337"/>
        <v>0</v>
      </c>
      <c r="BJ1790" s="20">
        <f t="shared" si="11337"/>
        <v>114693.93700000001</v>
      </c>
      <c r="BK1790" s="20">
        <f t="shared" si="11337"/>
        <v>0</v>
      </c>
      <c r="BL1790" s="20">
        <f t="shared" si="11337"/>
        <v>168427.576</v>
      </c>
      <c r="BM1790" s="20">
        <f t="shared" si="11337"/>
        <v>0</v>
      </c>
      <c r="BN1790" s="20">
        <f t="shared" si="11337"/>
        <v>71722.664000000004</v>
      </c>
      <c r="BO1790" s="20">
        <f t="shared" si="11242"/>
        <v>2669328.9970399993</v>
      </c>
      <c r="BP1790" s="20">
        <f t="shared" si="11243"/>
        <v>2961697.5429999996</v>
      </c>
      <c r="BQ1790" s="20">
        <f t="shared" si="11244"/>
        <v>2444009.5409999997</v>
      </c>
      <c r="BR1790" s="20">
        <f>BR1791+BR1863+BR1823+BR1980+BR1908</f>
        <v>0</v>
      </c>
      <c r="BS1790" s="20">
        <f>BS1791+BS1863+BS1823+BS1980+BS1908</f>
        <v>0</v>
      </c>
      <c r="BT1790" s="20">
        <f>BT1791+BT1863+BT1823+BT1980+BT1908</f>
        <v>0</v>
      </c>
      <c r="BU1790" s="20">
        <f t="shared" si="11245"/>
        <v>2669328.9970399993</v>
      </c>
      <c r="BV1790" s="20">
        <f t="shared" si="11246"/>
        <v>2961697.5429999996</v>
      </c>
      <c r="BW1790" s="20">
        <f t="shared" si="11247"/>
        <v>2444009.5409999997</v>
      </c>
      <c r="BX1790" s="20">
        <f t="shared" ref="BX1790:CF1790" si="11338">BX1791+BX1863+BX1823+BX1980+BX1908+BX1973</f>
        <v>0</v>
      </c>
      <c r="BY1790" s="20">
        <f t="shared" si="11338"/>
        <v>-309294.32299999997</v>
      </c>
      <c r="BZ1790" s="20">
        <f t="shared" si="11338"/>
        <v>0</v>
      </c>
      <c r="CA1790" s="20">
        <f t="shared" si="11338"/>
        <v>0</v>
      </c>
      <c r="CB1790" s="20">
        <f t="shared" si="11338"/>
        <v>124630.768</v>
      </c>
      <c r="CC1790" s="20">
        <f t="shared" si="11338"/>
        <v>0</v>
      </c>
      <c r="CD1790" s="20">
        <f t="shared" si="11338"/>
        <v>0</v>
      </c>
      <c r="CE1790" s="20">
        <f t="shared" si="11338"/>
        <v>515871.32299999997</v>
      </c>
      <c r="CF1790" s="20">
        <f t="shared" si="11338"/>
        <v>0</v>
      </c>
      <c r="CG1790" s="20">
        <f t="shared" si="11248"/>
        <v>2360034.6740399995</v>
      </c>
      <c r="CH1790" s="20">
        <f>CH1791+CH1863+CH1823+CH1980+CH1908+CH1973</f>
        <v>0</v>
      </c>
      <c r="CI1790" s="82">
        <f t="shared" si="11152"/>
        <v>2360034.6740399995</v>
      </c>
      <c r="CJ1790" s="20">
        <f t="shared" si="11249"/>
        <v>3086328.3109999998</v>
      </c>
      <c r="CK1790" s="20">
        <f>CK1791+CK1863+CK1823+CK1980+CK1908+CK1973</f>
        <v>0</v>
      </c>
      <c r="CL1790" s="82">
        <f t="shared" si="11154"/>
        <v>3086328.3109999998</v>
      </c>
      <c r="CM1790" s="20">
        <f t="shared" si="11250"/>
        <v>2959880.8639999996</v>
      </c>
      <c r="CN1790" s="20">
        <f>CN1791+CN1863+CN1823+CN1980+CN1908+CN1973</f>
        <v>0</v>
      </c>
      <c r="CO1790" s="82">
        <f t="shared" si="11155"/>
        <v>2959880.8639999996</v>
      </c>
      <c r="CP1790" s="20">
        <f>CP1791+CP1863+CP1823+CP1980+CP1908+CP1973</f>
        <v>0</v>
      </c>
      <c r="CQ1790" s="21"/>
      <c r="CR1790" s="21"/>
      <c r="CS1790" s="17"/>
      <c r="CT1790" s="17"/>
      <c r="CU1790" s="17"/>
    </row>
    <row r="1791" spans="1:99" s="86" customFormat="1" ht="15.6" customHeight="1" x14ac:dyDescent="0.3">
      <c r="A1791" s="72" t="s">
        <v>601</v>
      </c>
      <c r="B1791" s="72" t="s">
        <v>34</v>
      </c>
      <c r="C1791" s="72"/>
      <c r="D1791" s="72"/>
      <c r="E1791" s="72"/>
      <c r="F1791" s="73" t="s">
        <v>35</v>
      </c>
      <c r="G1791" s="20">
        <f t="shared" ref="G1791:L1791" si="11339">G1792</f>
        <v>360249.60000000009</v>
      </c>
      <c r="H1791" s="20">
        <f t="shared" si="11339"/>
        <v>130171.3</v>
      </c>
      <c r="I1791" s="20">
        <f t="shared" si="11339"/>
        <v>97462.7</v>
      </c>
      <c r="J1791" s="20">
        <f t="shared" si="11339"/>
        <v>0</v>
      </c>
      <c r="K1791" s="20">
        <f t="shared" si="11339"/>
        <v>0</v>
      </c>
      <c r="L1791" s="20">
        <f t="shared" si="11339"/>
        <v>0</v>
      </c>
      <c r="M1791" s="20">
        <f t="shared" si="11090"/>
        <v>360249.60000000009</v>
      </c>
      <c r="N1791" s="20">
        <f t="shared" si="11091"/>
        <v>130171.3</v>
      </c>
      <c r="O1791" s="20">
        <f t="shared" si="11092"/>
        <v>97462.7</v>
      </c>
      <c r="P1791" s="20">
        <f t="shared" ref="P1791:X1791" si="11340">P1792</f>
        <v>7948.8</v>
      </c>
      <c r="Q1791" s="20">
        <f t="shared" si="11340"/>
        <v>0</v>
      </c>
      <c r="R1791" s="20">
        <f t="shared" si="11340"/>
        <v>0</v>
      </c>
      <c r="S1791" s="20">
        <f t="shared" si="11340"/>
        <v>65445.083729999998</v>
      </c>
      <c r="T1791" s="20">
        <f t="shared" si="11340"/>
        <v>9155.9</v>
      </c>
      <c r="U1791" s="20">
        <f t="shared" si="11340"/>
        <v>0</v>
      </c>
      <c r="V1791" s="20">
        <f t="shared" si="11340"/>
        <v>9155.9</v>
      </c>
      <c r="W1791" s="20">
        <f t="shared" si="11340"/>
        <v>0</v>
      </c>
      <c r="X1791" s="20">
        <f t="shared" si="11340"/>
        <v>0</v>
      </c>
      <c r="Y1791" s="20">
        <f t="shared" si="11230"/>
        <v>433643.48373000009</v>
      </c>
      <c r="Z1791" s="20">
        <f t="shared" si="11231"/>
        <v>139327.20000000001</v>
      </c>
      <c r="AA1791" s="20">
        <f t="shared" si="11232"/>
        <v>106618.59999999999</v>
      </c>
      <c r="AB1791" s="20">
        <f>AB1792</f>
        <v>0</v>
      </c>
      <c r="AC1791" s="20">
        <f>AC1792</f>
        <v>0</v>
      </c>
      <c r="AD1791" s="20">
        <f>AD1792</f>
        <v>0</v>
      </c>
      <c r="AE1791" s="20">
        <f t="shared" si="11233"/>
        <v>433643.48373000009</v>
      </c>
      <c r="AF1791" s="20">
        <f t="shared" si="11234"/>
        <v>139327.20000000001</v>
      </c>
      <c r="AG1791" s="20">
        <f t="shared" si="11235"/>
        <v>106618.59999999999</v>
      </c>
      <c r="AH1791" s="20">
        <f t="shared" ref="AH1791:AV1791" si="11341">AH1792</f>
        <v>0</v>
      </c>
      <c r="AI1791" s="20">
        <f t="shared" si="11341"/>
        <v>0</v>
      </c>
      <c r="AJ1791" s="20">
        <f t="shared" si="11341"/>
        <v>-20284.093000000001</v>
      </c>
      <c r="AK1791" s="20">
        <f t="shared" si="11341"/>
        <v>0</v>
      </c>
      <c r="AL1791" s="20">
        <f t="shared" si="11341"/>
        <v>0</v>
      </c>
      <c r="AM1791" s="20">
        <f t="shared" si="11341"/>
        <v>0</v>
      </c>
      <c r="AN1791" s="20">
        <f t="shared" si="11341"/>
        <v>0</v>
      </c>
      <c r="AO1791" s="20">
        <f t="shared" si="11341"/>
        <v>20284.093000000001</v>
      </c>
      <c r="AP1791" s="20">
        <f t="shared" si="11341"/>
        <v>0</v>
      </c>
      <c r="AQ1791" s="20">
        <f t="shared" si="11341"/>
        <v>0</v>
      </c>
      <c r="AR1791" s="20">
        <f t="shared" si="11341"/>
        <v>0</v>
      </c>
      <c r="AS1791" s="20">
        <f t="shared" si="11341"/>
        <v>0</v>
      </c>
      <c r="AT1791" s="20">
        <f t="shared" si="11341"/>
        <v>0</v>
      </c>
      <c r="AU1791" s="20">
        <f t="shared" si="11341"/>
        <v>0</v>
      </c>
      <c r="AV1791" s="20">
        <f t="shared" si="11341"/>
        <v>0</v>
      </c>
      <c r="AW1791" s="20">
        <f t="shared" si="11236"/>
        <v>413359.3907300001</v>
      </c>
      <c r="AX1791" s="20">
        <f t="shared" si="11237"/>
        <v>159611.29300000001</v>
      </c>
      <c r="AY1791" s="20">
        <f t="shared" si="11238"/>
        <v>106618.59999999999</v>
      </c>
      <c r="AZ1791" s="20">
        <f>AZ1792</f>
        <v>0</v>
      </c>
      <c r="BA1791" s="20">
        <f t="shared" si="11239"/>
        <v>413359.3907300001</v>
      </c>
      <c r="BB1791" s="20">
        <f t="shared" si="11240"/>
        <v>159611.29300000001</v>
      </c>
      <c r="BC1791" s="20">
        <f t="shared" si="11241"/>
        <v>106618.59999999999</v>
      </c>
      <c r="BD1791" s="20">
        <f t="shared" ref="BD1791:BN1791" si="11342">BD1792</f>
        <v>0</v>
      </c>
      <c r="BE1791" s="20">
        <f t="shared" si="11342"/>
        <v>0</v>
      </c>
      <c r="BF1791" s="20">
        <f t="shared" si="11342"/>
        <v>0</v>
      </c>
      <c r="BG1791" s="20">
        <f t="shared" si="11342"/>
        <v>0</v>
      </c>
      <c r="BH1791" s="20">
        <f t="shared" si="11342"/>
        <v>0</v>
      </c>
      <c r="BI1791" s="20">
        <f t="shared" si="11342"/>
        <v>0</v>
      </c>
      <c r="BJ1791" s="20">
        <f t="shared" si="11342"/>
        <v>0</v>
      </c>
      <c r="BK1791" s="20">
        <f t="shared" si="11342"/>
        <v>0</v>
      </c>
      <c r="BL1791" s="20">
        <f t="shared" si="11342"/>
        <v>0</v>
      </c>
      <c r="BM1791" s="20">
        <f t="shared" si="11342"/>
        <v>0</v>
      </c>
      <c r="BN1791" s="20">
        <f t="shared" si="11342"/>
        <v>0</v>
      </c>
      <c r="BO1791" s="20">
        <f t="shared" si="11242"/>
        <v>413359.3907300001</v>
      </c>
      <c r="BP1791" s="20">
        <f t="shared" si="11243"/>
        <v>159611.29300000001</v>
      </c>
      <c r="BQ1791" s="20">
        <f t="shared" si="11244"/>
        <v>106618.59999999999</v>
      </c>
      <c r="BR1791" s="20">
        <f>BR1792</f>
        <v>0</v>
      </c>
      <c r="BS1791" s="20">
        <f>BS1792</f>
        <v>0</v>
      </c>
      <c r="BT1791" s="20">
        <f>BT1792</f>
        <v>0</v>
      </c>
      <c r="BU1791" s="20">
        <f t="shared" si="11245"/>
        <v>413359.3907300001</v>
      </c>
      <c r="BV1791" s="20">
        <f t="shared" si="11246"/>
        <v>159611.29300000001</v>
      </c>
      <c r="BW1791" s="20">
        <f t="shared" si="11247"/>
        <v>106618.59999999999</v>
      </c>
      <c r="BX1791" s="20">
        <f t="shared" ref="BX1791:CF1791" si="11343">BX1792</f>
        <v>0</v>
      </c>
      <c r="BY1791" s="20">
        <f t="shared" si="11343"/>
        <v>-194430.65899999999</v>
      </c>
      <c r="BZ1791" s="20">
        <f t="shared" si="11343"/>
        <v>0</v>
      </c>
      <c r="CA1791" s="20">
        <f t="shared" si="11343"/>
        <v>0</v>
      </c>
      <c r="CB1791" s="20">
        <f t="shared" si="11343"/>
        <v>194430.65899999999</v>
      </c>
      <c r="CC1791" s="20">
        <f t="shared" si="11343"/>
        <v>0</v>
      </c>
      <c r="CD1791" s="20">
        <f t="shared" si="11343"/>
        <v>0</v>
      </c>
      <c r="CE1791" s="20">
        <f t="shared" si="11343"/>
        <v>0</v>
      </c>
      <c r="CF1791" s="20">
        <f t="shared" si="11343"/>
        <v>0</v>
      </c>
      <c r="CG1791" s="20">
        <f t="shared" si="11248"/>
        <v>218928.73173000012</v>
      </c>
      <c r="CH1791" s="20">
        <f>CH1792</f>
        <v>0</v>
      </c>
      <c r="CI1791" s="82">
        <f t="shared" si="11152"/>
        <v>218928.73173000012</v>
      </c>
      <c r="CJ1791" s="20">
        <f t="shared" si="11249"/>
        <v>354041.95199999999</v>
      </c>
      <c r="CK1791" s="20">
        <f>CK1792</f>
        <v>0</v>
      </c>
      <c r="CL1791" s="82">
        <f t="shared" si="11154"/>
        <v>354041.95199999999</v>
      </c>
      <c r="CM1791" s="20">
        <f t="shared" si="11250"/>
        <v>106618.59999999999</v>
      </c>
      <c r="CN1791" s="20">
        <f>CN1792</f>
        <v>0</v>
      </c>
      <c r="CO1791" s="82">
        <f t="shared" si="11155"/>
        <v>106618.59999999999</v>
      </c>
      <c r="CP1791" s="20">
        <f>CP1792</f>
        <v>0</v>
      </c>
      <c r="CQ1791" s="21"/>
      <c r="CR1791" s="21"/>
      <c r="CS1791" s="17"/>
      <c r="CT1791" s="17"/>
      <c r="CU1791" s="17"/>
    </row>
    <row r="1792" spans="1:99" s="87" customFormat="1" ht="15.6" customHeight="1" x14ac:dyDescent="0.3">
      <c r="A1792" s="74" t="s">
        <v>601</v>
      </c>
      <c r="B1792" s="74" t="s">
        <v>34</v>
      </c>
      <c r="C1792" s="74" t="s">
        <v>36</v>
      </c>
      <c r="D1792" s="74"/>
      <c r="E1792" s="74"/>
      <c r="F1792" s="75" t="s">
        <v>37</v>
      </c>
      <c r="G1792" s="25">
        <f t="shared" ref="G1792:L1792" si="11344">G1793+G1806+G1817+G1812</f>
        <v>360249.60000000009</v>
      </c>
      <c r="H1792" s="25">
        <f t="shared" si="11344"/>
        <v>130171.3</v>
      </c>
      <c r="I1792" s="25">
        <f t="shared" si="11344"/>
        <v>97462.7</v>
      </c>
      <c r="J1792" s="25">
        <f t="shared" si="11344"/>
        <v>0</v>
      </c>
      <c r="K1792" s="25">
        <f t="shared" si="11344"/>
        <v>0</v>
      </c>
      <c r="L1792" s="25">
        <f t="shared" si="11344"/>
        <v>0</v>
      </c>
      <c r="M1792" s="25">
        <f t="shared" si="11090"/>
        <v>360249.60000000009</v>
      </c>
      <c r="N1792" s="25">
        <f t="shared" si="11091"/>
        <v>130171.3</v>
      </c>
      <c r="O1792" s="25">
        <f t="shared" si="11092"/>
        <v>97462.7</v>
      </c>
      <c r="P1792" s="25">
        <f t="shared" ref="P1792:X1792" si="11345">P1793+P1806+P1817+P1812</f>
        <v>7948.8</v>
      </c>
      <c r="Q1792" s="25">
        <f t="shared" si="11345"/>
        <v>0</v>
      </c>
      <c r="R1792" s="25">
        <f t="shared" si="11345"/>
        <v>0</v>
      </c>
      <c r="S1792" s="25">
        <f t="shared" si="11345"/>
        <v>65445.083729999998</v>
      </c>
      <c r="T1792" s="25">
        <f t="shared" si="11345"/>
        <v>9155.9</v>
      </c>
      <c r="U1792" s="25">
        <f t="shared" si="11345"/>
        <v>0</v>
      </c>
      <c r="V1792" s="25">
        <f t="shared" si="11345"/>
        <v>9155.9</v>
      </c>
      <c r="W1792" s="25">
        <f t="shared" si="11345"/>
        <v>0</v>
      </c>
      <c r="X1792" s="25">
        <f t="shared" si="11345"/>
        <v>0</v>
      </c>
      <c r="Y1792" s="25">
        <f t="shared" si="11230"/>
        <v>433643.48373000009</v>
      </c>
      <c r="Z1792" s="25">
        <f t="shared" si="11231"/>
        <v>139327.20000000001</v>
      </c>
      <c r="AA1792" s="25">
        <f t="shared" si="11232"/>
        <v>106618.59999999999</v>
      </c>
      <c r="AB1792" s="25">
        <f>AB1793+AB1806+AB1817+AB1812</f>
        <v>0</v>
      </c>
      <c r="AC1792" s="25">
        <f>AC1793+AC1806+AC1817+AC1812</f>
        <v>0</v>
      </c>
      <c r="AD1792" s="25">
        <f>AD1793+AD1806+AD1817+AD1812</f>
        <v>0</v>
      </c>
      <c r="AE1792" s="25">
        <f t="shared" si="11233"/>
        <v>433643.48373000009</v>
      </c>
      <c r="AF1792" s="25">
        <f t="shared" si="11234"/>
        <v>139327.20000000001</v>
      </c>
      <c r="AG1792" s="25">
        <f t="shared" si="11235"/>
        <v>106618.59999999999</v>
      </c>
      <c r="AH1792" s="25">
        <f t="shared" ref="AH1792:AV1792" si="11346">AH1793+AH1806+AH1817+AH1812</f>
        <v>0</v>
      </c>
      <c r="AI1792" s="25">
        <f t="shared" si="11346"/>
        <v>0</v>
      </c>
      <c r="AJ1792" s="25">
        <f t="shared" si="11346"/>
        <v>-20284.093000000001</v>
      </c>
      <c r="AK1792" s="25">
        <f t="shared" si="11346"/>
        <v>0</v>
      </c>
      <c r="AL1792" s="25">
        <f t="shared" si="11346"/>
        <v>0</v>
      </c>
      <c r="AM1792" s="25">
        <f t="shared" si="11346"/>
        <v>0</v>
      </c>
      <c r="AN1792" s="25">
        <f t="shared" si="11346"/>
        <v>0</v>
      </c>
      <c r="AO1792" s="25">
        <f t="shared" si="11346"/>
        <v>20284.093000000001</v>
      </c>
      <c r="AP1792" s="25">
        <f t="shared" si="11346"/>
        <v>0</v>
      </c>
      <c r="AQ1792" s="25">
        <f t="shared" si="11346"/>
        <v>0</v>
      </c>
      <c r="AR1792" s="25">
        <f t="shared" si="11346"/>
        <v>0</v>
      </c>
      <c r="AS1792" s="25">
        <f t="shared" si="11346"/>
        <v>0</v>
      </c>
      <c r="AT1792" s="25">
        <f t="shared" si="11346"/>
        <v>0</v>
      </c>
      <c r="AU1792" s="25">
        <f t="shared" si="11346"/>
        <v>0</v>
      </c>
      <c r="AV1792" s="25">
        <f t="shared" si="11346"/>
        <v>0</v>
      </c>
      <c r="AW1792" s="25">
        <f t="shared" si="11236"/>
        <v>413359.3907300001</v>
      </c>
      <c r="AX1792" s="25">
        <f t="shared" si="11237"/>
        <v>159611.29300000001</v>
      </c>
      <c r="AY1792" s="25">
        <f t="shared" si="11238"/>
        <v>106618.59999999999</v>
      </c>
      <c r="AZ1792" s="25">
        <f>AZ1793+AZ1806+AZ1817+AZ1812</f>
        <v>0</v>
      </c>
      <c r="BA1792" s="25">
        <f t="shared" si="11239"/>
        <v>413359.3907300001</v>
      </c>
      <c r="BB1792" s="25">
        <f t="shared" si="11240"/>
        <v>159611.29300000001</v>
      </c>
      <c r="BC1792" s="25">
        <f t="shared" si="11241"/>
        <v>106618.59999999999</v>
      </c>
      <c r="BD1792" s="25">
        <f t="shared" ref="BD1792:BN1792" si="11347">BD1793+BD1806+BD1817+BD1812</f>
        <v>0</v>
      </c>
      <c r="BE1792" s="25">
        <f t="shared" si="11347"/>
        <v>0</v>
      </c>
      <c r="BF1792" s="25">
        <f t="shared" si="11347"/>
        <v>0</v>
      </c>
      <c r="BG1792" s="25">
        <f t="shared" si="11347"/>
        <v>0</v>
      </c>
      <c r="BH1792" s="25">
        <f t="shared" si="11347"/>
        <v>0</v>
      </c>
      <c r="BI1792" s="25">
        <f t="shared" si="11347"/>
        <v>0</v>
      </c>
      <c r="BJ1792" s="25">
        <f t="shared" si="11347"/>
        <v>0</v>
      </c>
      <c r="BK1792" s="25">
        <f t="shared" si="11347"/>
        <v>0</v>
      </c>
      <c r="BL1792" s="25">
        <f t="shared" si="11347"/>
        <v>0</v>
      </c>
      <c r="BM1792" s="25">
        <f t="shared" si="11347"/>
        <v>0</v>
      </c>
      <c r="BN1792" s="25">
        <f t="shared" si="11347"/>
        <v>0</v>
      </c>
      <c r="BO1792" s="25">
        <f t="shared" si="11242"/>
        <v>413359.3907300001</v>
      </c>
      <c r="BP1792" s="25">
        <f t="shared" si="11243"/>
        <v>159611.29300000001</v>
      </c>
      <c r="BQ1792" s="25">
        <f t="shared" si="11244"/>
        <v>106618.59999999999</v>
      </c>
      <c r="BR1792" s="25">
        <f>BR1793+BR1806+BR1817+BR1812</f>
        <v>0</v>
      </c>
      <c r="BS1792" s="25">
        <f>BS1793+BS1806+BS1817+BS1812</f>
        <v>0</v>
      </c>
      <c r="BT1792" s="25">
        <f>BT1793+BT1806+BT1817+BT1812</f>
        <v>0</v>
      </c>
      <c r="BU1792" s="25">
        <f t="shared" si="11245"/>
        <v>413359.3907300001</v>
      </c>
      <c r="BV1792" s="25">
        <f t="shared" si="11246"/>
        <v>159611.29300000001</v>
      </c>
      <c r="BW1792" s="25">
        <f t="shared" si="11247"/>
        <v>106618.59999999999</v>
      </c>
      <c r="BX1792" s="25">
        <f t="shared" ref="BX1792:CF1792" si="11348">BX1793+BX1806+BX1817+BX1812</f>
        <v>0</v>
      </c>
      <c r="BY1792" s="25">
        <f t="shared" si="11348"/>
        <v>-194430.65899999999</v>
      </c>
      <c r="BZ1792" s="25">
        <f t="shared" si="11348"/>
        <v>0</v>
      </c>
      <c r="CA1792" s="25">
        <f t="shared" si="11348"/>
        <v>0</v>
      </c>
      <c r="CB1792" s="25">
        <f t="shared" si="11348"/>
        <v>194430.65899999999</v>
      </c>
      <c r="CC1792" s="25">
        <f t="shared" si="11348"/>
        <v>0</v>
      </c>
      <c r="CD1792" s="25">
        <f t="shared" si="11348"/>
        <v>0</v>
      </c>
      <c r="CE1792" s="25">
        <f t="shared" si="11348"/>
        <v>0</v>
      </c>
      <c r="CF1792" s="25">
        <f t="shared" si="11348"/>
        <v>0</v>
      </c>
      <c r="CG1792" s="25">
        <f t="shared" si="11248"/>
        <v>218928.73173000012</v>
      </c>
      <c r="CH1792" s="25">
        <f>CH1793+CH1806+CH1817+CH1812</f>
        <v>0</v>
      </c>
      <c r="CI1792" s="83">
        <f t="shared" si="11152"/>
        <v>218928.73173000012</v>
      </c>
      <c r="CJ1792" s="25">
        <f t="shared" si="11249"/>
        <v>354041.95199999999</v>
      </c>
      <c r="CK1792" s="25">
        <f>CK1793+CK1806+CK1817+CK1812</f>
        <v>0</v>
      </c>
      <c r="CL1792" s="83">
        <f t="shared" si="11154"/>
        <v>354041.95199999999</v>
      </c>
      <c r="CM1792" s="25">
        <f t="shared" si="11250"/>
        <v>106618.59999999999</v>
      </c>
      <c r="CN1792" s="25">
        <f>CN1793+CN1806+CN1817+CN1812</f>
        <v>0</v>
      </c>
      <c r="CO1792" s="83">
        <f t="shared" si="11155"/>
        <v>106618.59999999999</v>
      </c>
      <c r="CP1792" s="25">
        <f>CP1793+CP1806+CP1817+CP1812</f>
        <v>0</v>
      </c>
      <c r="CQ1792" s="26"/>
      <c r="CR1792" s="26"/>
      <c r="CS1792" s="22"/>
      <c r="CT1792" s="22"/>
      <c r="CU1792" s="22"/>
    </row>
    <row r="1793" spans="1:98" ht="15.6" customHeight="1" x14ac:dyDescent="0.3">
      <c r="A1793" s="76" t="s">
        <v>601</v>
      </c>
      <c r="B1793" s="76" t="s">
        <v>34</v>
      </c>
      <c r="C1793" s="76" t="s">
        <v>36</v>
      </c>
      <c r="D1793" s="76" t="s">
        <v>243</v>
      </c>
      <c r="E1793" s="88"/>
      <c r="F1793" s="77" t="s">
        <v>244</v>
      </c>
      <c r="G1793" s="14">
        <f t="shared" ref="G1793:G1794" si="11349">G1794</f>
        <v>64748</v>
      </c>
      <c r="H1793" s="14">
        <f t="shared" ref="H1793:H1794" si="11350">H1794</f>
        <v>32708.6</v>
      </c>
      <c r="I1793" s="14">
        <f t="shared" ref="I1793:I1794" si="11351">I1794</f>
        <v>0</v>
      </c>
      <c r="J1793" s="14">
        <f t="shared" ref="J1793:J1794" si="11352">J1794</f>
        <v>0</v>
      </c>
      <c r="K1793" s="14">
        <f t="shared" ref="K1793:K1794" si="11353">K1794</f>
        <v>0</v>
      </c>
      <c r="L1793" s="14">
        <f t="shared" ref="L1793:L1794" si="11354">L1794</f>
        <v>0</v>
      </c>
      <c r="M1793" s="14">
        <f t="shared" si="11090"/>
        <v>64748</v>
      </c>
      <c r="N1793" s="14">
        <f t="shared" si="11091"/>
        <v>32708.6</v>
      </c>
      <c r="O1793" s="14">
        <f t="shared" si="11092"/>
        <v>0</v>
      </c>
      <c r="P1793" s="14">
        <f t="shared" ref="P1793:P1794" si="11355">P1794</f>
        <v>0</v>
      </c>
      <c r="Q1793" s="14">
        <f t="shared" ref="Q1793:Q1794" si="11356">Q1794</f>
        <v>0</v>
      </c>
      <c r="R1793" s="14">
        <f t="shared" ref="R1793:R1794" si="11357">R1794</f>
        <v>0</v>
      </c>
      <c r="S1793" s="14">
        <f t="shared" ref="S1793:S1794" si="11358">S1794</f>
        <v>65434.583729999998</v>
      </c>
      <c r="T1793" s="14">
        <f t="shared" ref="T1793:T1794" si="11359">T1794</f>
        <v>0</v>
      </c>
      <c r="U1793" s="14">
        <f t="shared" ref="U1793:U1794" si="11360">U1794</f>
        <v>0</v>
      </c>
      <c r="V1793" s="14">
        <f t="shared" ref="V1793:V1794" si="11361">V1794</f>
        <v>0</v>
      </c>
      <c r="W1793" s="14">
        <f t="shared" ref="W1793:W1794" si="11362">W1794</f>
        <v>0</v>
      </c>
      <c r="X1793" s="14">
        <f t="shared" ref="X1793:X1794" si="11363">X1794</f>
        <v>0</v>
      </c>
      <c r="Y1793" s="14">
        <f t="shared" si="11230"/>
        <v>130182.58373</v>
      </c>
      <c r="Z1793" s="14">
        <f t="shared" si="11231"/>
        <v>32708.6</v>
      </c>
      <c r="AA1793" s="14">
        <f t="shared" si="11232"/>
        <v>0</v>
      </c>
      <c r="AB1793" s="14">
        <f t="shared" ref="AB1793:AB1794" si="11364">AB1794</f>
        <v>0</v>
      </c>
      <c r="AC1793" s="14">
        <f t="shared" ref="AC1793:AC1794" si="11365">AC1794</f>
        <v>0</v>
      </c>
      <c r="AD1793" s="14">
        <f t="shared" ref="AD1793:AD1794" si="11366">AD1794</f>
        <v>0</v>
      </c>
      <c r="AE1793" s="14">
        <f t="shared" si="11233"/>
        <v>130182.58373</v>
      </c>
      <c r="AF1793" s="14">
        <f t="shared" si="11234"/>
        <v>32708.6</v>
      </c>
      <c r="AG1793" s="14">
        <f t="shared" si="11235"/>
        <v>0</v>
      </c>
      <c r="AH1793" s="14">
        <f t="shared" ref="AH1793:AH1794" si="11367">AH1794</f>
        <v>0</v>
      </c>
      <c r="AI1793" s="14">
        <f t="shared" ref="AI1793:AI1794" si="11368">AI1794</f>
        <v>0</v>
      </c>
      <c r="AJ1793" s="14">
        <f t="shared" ref="AJ1793:AJ1794" si="11369">AJ1794</f>
        <v>-20284.093000000001</v>
      </c>
      <c r="AK1793" s="14">
        <f t="shared" ref="AK1793:AK1794" si="11370">AK1794</f>
        <v>0</v>
      </c>
      <c r="AL1793" s="14">
        <f t="shared" ref="AL1793:AL1794" si="11371">AL1794</f>
        <v>0</v>
      </c>
      <c r="AM1793" s="14">
        <f t="shared" ref="AM1793:AM1794" si="11372">AM1794</f>
        <v>0</v>
      </c>
      <c r="AN1793" s="14">
        <f t="shared" ref="AN1793:AN1794" si="11373">AN1794</f>
        <v>0</v>
      </c>
      <c r="AO1793" s="14">
        <f t="shared" ref="AO1793:AO1794" si="11374">AO1794</f>
        <v>20284.093000000001</v>
      </c>
      <c r="AP1793" s="14">
        <f t="shared" ref="AP1793:AP1794" si="11375">AP1794</f>
        <v>0</v>
      </c>
      <c r="AQ1793" s="14">
        <f t="shared" ref="AQ1793:AQ1794" si="11376">AQ1794</f>
        <v>0</v>
      </c>
      <c r="AR1793" s="14">
        <f t="shared" ref="AR1793:AR1794" si="11377">AR1794</f>
        <v>0</v>
      </c>
      <c r="AS1793" s="14">
        <f t="shared" ref="AS1793:AS1794" si="11378">AS1794</f>
        <v>0</v>
      </c>
      <c r="AT1793" s="14">
        <f t="shared" ref="AT1793:AT1794" si="11379">AT1794</f>
        <v>0</v>
      </c>
      <c r="AU1793" s="14">
        <f t="shared" ref="AU1793:AU1794" si="11380">AU1794</f>
        <v>0</v>
      </c>
      <c r="AV1793" s="14">
        <f t="shared" ref="AV1793:AV1794" si="11381">AV1794</f>
        <v>0</v>
      </c>
      <c r="AW1793" s="14">
        <f t="shared" si="11236"/>
        <v>109898.49072999999</v>
      </c>
      <c r="AX1793" s="14">
        <f t="shared" si="11237"/>
        <v>52992.692999999999</v>
      </c>
      <c r="AY1793" s="14">
        <f t="shared" si="11238"/>
        <v>0</v>
      </c>
      <c r="AZ1793" s="14">
        <f t="shared" ref="AZ1793:AZ1794" si="11382">AZ1794</f>
        <v>0</v>
      </c>
      <c r="BA1793" s="14">
        <f t="shared" si="11239"/>
        <v>109898.49072999999</v>
      </c>
      <c r="BB1793" s="14">
        <f t="shared" si="11240"/>
        <v>52992.692999999999</v>
      </c>
      <c r="BC1793" s="14">
        <f t="shared" si="11241"/>
        <v>0</v>
      </c>
      <c r="BD1793" s="14">
        <f t="shared" ref="BD1793:BD1794" si="11383">BD1794</f>
        <v>0</v>
      </c>
      <c r="BE1793" s="14">
        <f t="shared" ref="BE1793:BE1794" si="11384">BE1794</f>
        <v>0</v>
      </c>
      <c r="BF1793" s="14">
        <f t="shared" ref="BF1793:BF1794" si="11385">BF1794</f>
        <v>0</v>
      </c>
      <c r="BG1793" s="14">
        <f t="shared" ref="BG1793:BG1794" si="11386">BG1794</f>
        <v>0</v>
      </c>
      <c r="BH1793" s="14">
        <f t="shared" ref="BH1793:BH1794" si="11387">BH1794</f>
        <v>0</v>
      </c>
      <c r="BI1793" s="14">
        <f t="shared" ref="BI1793:BI1794" si="11388">BI1794</f>
        <v>0</v>
      </c>
      <c r="BJ1793" s="14">
        <f t="shared" ref="BJ1793:BJ1794" si="11389">BJ1794</f>
        <v>0</v>
      </c>
      <c r="BK1793" s="14">
        <f t="shared" ref="BK1793:BK1794" si="11390">BK1794</f>
        <v>0</v>
      </c>
      <c r="BL1793" s="14">
        <f t="shared" ref="BL1793:BL1794" si="11391">BL1794</f>
        <v>0</v>
      </c>
      <c r="BM1793" s="14">
        <f t="shared" ref="BM1793:BM1794" si="11392">BM1794</f>
        <v>0</v>
      </c>
      <c r="BN1793" s="14">
        <f t="shared" ref="BN1793:BN1794" si="11393">BN1794</f>
        <v>0</v>
      </c>
      <c r="BO1793" s="14">
        <f t="shared" si="11242"/>
        <v>109898.49072999999</v>
      </c>
      <c r="BP1793" s="14">
        <f t="shared" si="11243"/>
        <v>52992.692999999999</v>
      </c>
      <c r="BQ1793" s="14">
        <f t="shared" si="11244"/>
        <v>0</v>
      </c>
      <c r="BR1793" s="14">
        <f t="shared" ref="BR1793:BR1794" si="11394">BR1794</f>
        <v>0</v>
      </c>
      <c r="BS1793" s="14">
        <f t="shared" ref="BS1793:BS1794" si="11395">BS1794</f>
        <v>0</v>
      </c>
      <c r="BT1793" s="14">
        <f t="shared" ref="BT1793:BT1794" si="11396">BT1794</f>
        <v>0</v>
      </c>
      <c r="BU1793" s="14">
        <f t="shared" si="11245"/>
        <v>109898.49072999999</v>
      </c>
      <c r="BV1793" s="14">
        <f t="shared" si="11246"/>
        <v>52992.692999999999</v>
      </c>
      <c r="BW1793" s="14">
        <f t="shared" si="11247"/>
        <v>0</v>
      </c>
      <c r="BX1793" s="14">
        <f t="shared" ref="BX1793:BX1794" si="11397">BX1794</f>
        <v>0</v>
      </c>
      <c r="BY1793" s="14">
        <f t="shared" ref="BY1793:BY1794" si="11398">BY1794</f>
        <v>-10945.053</v>
      </c>
      <c r="BZ1793" s="14">
        <f t="shared" ref="BZ1793:BZ1794" si="11399">BZ1794</f>
        <v>0</v>
      </c>
      <c r="CA1793" s="14">
        <f t="shared" ref="CA1793:CA1794" si="11400">CA1794</f>
        <v>0</v>
      </c>
      <c r="CB1793" s="14">
        <f t="shared" ref="CB1793:CB1794" si="11401">CB1794</f>
        <v>10945.053</v>
      </c>
      <c r="CC1793" s="14">
        <f t="shared" ref="CC1793:CC1794" si="11402">CC1794</f>
        <v>0</v>
      </c>
      <c r="CD1793" s="14">
        <f t="shared" ref="CD1793:CD1794" si="11403">CD1794</f>
        <v>0</v>
      </c>
      <c r="CE1793" s="14">
        <f t="shared" ref="CE1793:CE1794" si="11404">CE1794</f>
        <v>0</v>
      </c>
      <c r="CF1793" s="14">
        <f t="shared" ref="CF1793:CF1794" si="11405">CF1794</f>
        <v>0</v>
      </c>
      <c r="CG1793" s="14">
        <f t="shared" si="11248"/>
        <v>98953.437729999991</v>
      </c>
      <c r="CH1793" s="14">
        <f t="shared" ref="CH1793:CH1794" si="11406">CH1794</f>
        <v>0</v>
      </c>
      <c r="CI1793" s="84">
        <f t="shared" si="11152"/>
        <v>98953.437729999991</v>
      </c>
      <c r="CJ1793" s="14">
        <f t="shared" si="11249"/>
        <v>63937.745999999999</v>
      </c>
      <c r="CK1793" s="52">
        <f t="shared" ref="CK1793:CP1794" si="11407">CK1794</f>
        <v>0</v>
      </c>
      <c r="CL1793" s="84">
        <f t="shared" si="11154"/>
        <v>63937.745999999999</v>
      </c>
      <c r="CM1793" s="14">
        <f t="shared" si="11250"/>
        <v>0</v>
      </c>
      <c r="CN1793" s="52">
        <f t="shared" si="11407"/>
        <v>0</v>
      </c>
      <c r="CO1793" s="84">
        <f t="shared" si="11155"/>
        <v>0</v>
      </c>
      <c r="CP1793" s="14">
        <f t="shared" si="11407"/>
        <v>0</v>
      </c>
      <c r="CQ1793" s="29"/>
      <c r="CR1793" s="29"/>
      <c r="CT1793" s="1"/>
    </row>
    <row r="1794" spans="1:98" ht="15.6" customHeight="1" x14ac:dyDescent="0.3">
      <c r="A1794" s="76" t="s">
        <v>601</v>
      </c>
      <c r="B1794" s="76" t="s">
        <v>34</v>
      </c>
      <c r="C1794" s="76" t="s">
        <v>36</v>
      </c>
      <c r="D1794" s="76" t="s">
        <v>434</v>
      </c>
      <c r="E1794" s="88"/>
      <c r="F1794" s="77" t="s">
        <v>86</v>
      </c>
      <c r="G1794" s="14">
        <f t="shared" si="11349"/>
        <v>64748</v>
      </c>
      <c r="H1794" s="14">
        <f t="shared" si="11350"/>
        <v>32708.6</v>
      </c>
      <c r="I1794" s="14">
        <f t="shared" si="11351"/>
        <v>0</v>
      </c>
      <c r="J1794" s="14">
        <f t="shared" si="11352"/>
        <v>0</v>
      </c>
      <c r="K1794" s="14">
        <f t="shared" si="11353"/>
        <v>0</v>
      </c>
      <c r="L1794" s="14">
        <f t="shared" si="11354"/>
        <v>0</v>
      </c>
      <c r="M1794" s="14">
        <f t="shared" si="11090"/>
        <v>64748</v>
      </c>
      <c r="N1794" s="14">
        <f t="shared" si="11091"/>
        <v>32708.6</v>
      </c>
      <c r="O1794" s="14">
        <f t="shared" si="11092"/>
        <v>0</v>
      </c>
      <c r="P1794" s="14">
        <f t="shared" si="11355"/>
        <v>0</v>
      </c>
      <c r="Q1794" s="14">
        <f t="shared" si="11356"/>
        <v>0</v>
      </c>
      <c r="R1794" s="14">
        <f t="shared" si="11357"/>
        <v>0</v>
      </c>
      <c r="S1794" s="14">
        <f t="shared" si="11358"/>
        <v>65434.583729999998</v>
      </c>
      <c r="T1794" s="14">
        <f t="shared" si="11359"/>
        <v>0</v>
      </c>
      <c r="U1794" s="14">
        <f t="shared" si="11360"/>
        <v>0</v>
      </c>
      <c r="V1794" s="14">
        <f t="shared" si="11361"/>
        <v>0</v>
      </c>
      <c r="W1794" s="14">
        <f t="shared" si="11362"/>
        <v>0</v>
      </c>
      <c r="X1794" s="14">
        <f t="shared" si="11363"/>
        <v>0</v>
      </c>
      <c r="Y1794" s="14">
        <f t="shared" si="11230"/>
        <v>130182.58373</v>
      </c>
      <c r="Z1794" s="14">
        <f t="shared" si="11231"/>
        <v>32708.6</v>
      </c>
      <c r="AA1794" s="14">
        <f t="shared" si="11232"/>
        <v>0</v>
      </c>
      <c r="AB1794" s="14">
        <f t="shared" si="11364"/>
        <v>0</v>
      </c>
      <c r="AC1794" s="14">
        <f t="shared" si="11365"/>
        <v>0</v>
      </c>
      <c r="AD1794" s="14">
        <f t="shared" si="11366"/>
        <v>0</v>
      </c>
      <c r="AE1794" s="14">
        <f t="shared" si="11233"/>
        <v>130182.58373</v>
      </c>
      <c r="AF1794" s="14">
        <f t="shared" si="11234"/>
        <v>32708.6</v>
      </c>
      <c r="AG1794" s="14">
        <f t="shared" si="11235"/>
        <v>0</v>
      </c>
      <c r="AH1794" s="14">
        <f t="shared" si="11367"/>
        <v>0</v>
      </c>
      <c r="AI1794" s="14">
        <f t="shared" si="11368"/>
        <v>0</v>
      </c>
      <c r="AJ1794" s="14">
        <f t="shared" si="11369"/>
        <v>-20284.093000000001</v>
      </c>
      <c r="AK1794" s="14">
        <f t="shared" si="11370"/>
        <v>0</v>
      </c>
      <c r="AL1794" s="14">
        <f t="shared" si="11371"/>
        <v>0</v>
      </c>
      <c r="AM1794" s="14">
        <f t="shared" si="11372"/>
        <v>0</v>
      </c>
      <c r="AN1794" s="14">
        <f t="shared" si="11373"/>
        <v>0</v>
      </c>
      <c r="AO1794" s="14">
        <f t="shared" si="11374"/>
        <v>20284.093000000001</v>
      </c>
      <c r="AP1794" s="14">
        <f t="shared" si="11375"/>
        <v>0</v>
      </c>
      <c r="AQ1794" s="14">
        <f t="shared" si="11376"/>
        <v>0</v>
      </c>
      <c r="AR1794" s="14">
        <f t="shared" si="11377"/>
        <v>0</v>
      </c>
      <c r="AS1794" s="14">
        <f t="shared" si="11378"/>
        <v>0</v>
      </c>
      <c r="AT1794" s="14">
        <f t="shared" si="11379"/>
        <v>0</v>
      </c>
      <c r="AU1794" s="14">
        <f t="shared" si="11380"/>
        <v>0</v>
      </c>
      <c r="AV1794" s="14">
        <f t="shared" si="11381"/>
        <v>0</v>
      </c>
      <c r="AW1794" s="14">
        <f t="shared" si="11236"/>
        <v>109898.49072999999</v>
      </c>
      <c r="AX1794" s="14">
        <f t="shared" si="11237"/>
        <v>52992.692999999999</v>
      </c>
      <c r="AY1794" s="14">
        <f t="shared" si="11238"/>
        <v>0</v>
      </c>
      <c r="AZ1794" s="14">
        <f t="shared" si="11382"/>
        <v>0</v>
      </c>
      <c r="BA1794" s="14">
        <f t="shared" si="11239"/>
        <v>109898.49072999999</v>
      </c>
      <c r="BB1794" s="14">
        <f t="shared" si="11240"/>
        <v>52992.692999999999</v>
      </c>
      <c r="BC1794" s="14">
        <f t="shared" si="11241"/>
        <v>0</v>
      </c>
      <c r="BD1794" s="14">
        <f t="shared" si="11383"/>
        <v>0</v>
      </c>
      <c r="BE1794" s="14">
        <f t="shared" si="11384"/>
        <v>0</v>
      </c>
      <c r="BF1794" s="14">
        <f t="shared" si="11385"/>
        <v>0</v>
      </c>
      <c r="BG1794" s="14">
        <f t="shared" si="11386"/>
        <v>0</v>
      </c>
      <c r="BH1794" s="14">
        <f t="shared" si="11387"/>
        <v>0</v>
      </c>
      <c r="BI1794" s="14">
        <f t="shared" si="11388"/>
        <v>0</v>
      </c>
      <c r="BJ1794" s="14">
        <f t="shared" si="11389"/>
        <v>0</v>
      </c>
      <c r="BK1794" s="14">
        <f t="shared" si="11390"/>
        <v>0</v>
      </c>
      <c r="BL1794" s="14">
        <f t="shared" si="11391"/>
        <v>0</v>
      </c>
      <c r="BM1794" s="14">
        <f t="shared" si="11392"/>
        <v>0</v>
      </c>
      <c r="BN1794" s="14">
        <f t="shared" si="11393"/>
        <v>0</v>
      </c>
      <c r="BO1794" s="14">
        <f t="shared" si="11242"/>
        <v>109898.49072999999</v>
      </c>
      <c r="BP1794" s="14">
        <f t="shared" si="11243"/>
        <v>52992.692999999999</v>
      </c>
      <c r="BQ1794" s="14">
        <f t="shared" si="11244"/>
        <v>0</v>
      </c>
      <c r="BR1794" s="14">
        <f t="shared" si="11394"/>
        <v>0</v>
      </c>
      <c r="BS1794" s="14">
        <f t="shared" si="11395"/>
        <v>0</v>
      </c>
      <c r="BT1794" s="14">
        <f t="shared" si="11396"/>
        <v>0</v>
      </c>
      <c r="BU1794" s="14">
        <f t="shared" si="11245"/>
        <v>109898.49072999999</v>
      </c>
      <c r="BV1794" s="14">
        <f t="shared" si="11246"/>
        <v>52992.692999999999</v>
      </c>
      <c r="BW1794" s="14">
        <f t="shared" si="11247"/>
        <v>0</v>
      </c>
      <c r="BX1794" s="14">
        <f t="shared" si="11397"/>
        <v>0</v>
      </c>
      <c r="BY1794" s="14">
        <f t="shared" si="11398"/>
        <v>-10945.053</v>
      </c>
      <c r="BZ1794" s="14">
        <f t="shared" si="11399"/>
        <v>0</v>
      </c>
      <c r="CA1794" s="14">
        <f t="shared" si="11400"/>
        <v>0</v>
      </c>
      <c r="CB1794" s="14">
        <f t="shared" si="11401"/>
        <v>10945.053</v>
      </c>
      <c r="CC1794" s="14">
        <f t="shared" si="11402"/>
        <v>0</v>
      </c>
      <c r="CD1794" s="14">
        <f t="shared" si="11403"/>
        <v>0</v>
      </c>
      <c r="CE1794" s="14">
        <f t="shared" si="11404"/>
        <v>0</v>
      </c>
      <c r="CF1794" s="14">
        <f t="shared" si="11405"/>
        <v>0</v>
      </c>
      <c r="CG1794" s="14">
        <f t="shared" si="11248"/>
        <v>98953.437729999991</v>
      </c>
      <c r="CH1794" s="14">
        <f t="shared" si="11406"/>
        <v>0</v>
      </c>
      <c r="CI1794" s="84">
        <f t="shared" si="11152"/>
        <v>98953.437729999991</v>
      </c>
      <c r="CJ1794" s="14">
        <f t="shared" si="11249"/>
        <v>63937.745999999999</v>
      </c>
      <c r="CK1794" s="52">
        <f t="shared" si="11407"/>
        <v>0</v>
      </c>
      <c r="CL1794" s="84">
        <f t="shared" si="11154"/>
        <v>63937.745999999999</v>
      </c>
      <c r="CM1794" s="14">
        <f t="shared" si="11250"/>
        <v>0</v>
      </c>
      <c r="CN1794" s="52">
        <f t="shared" si="11407"/>
        <v>0</v>
      </c>
      <c r="CO1794" s="84">
        <f t="shared" si="11155"/>
        <v>0</v>
      </c>
      <c r="CP1794" s="14">
        <f t="shared" si="11407"/>
        <v>0</v>
      </c>
      <c r="CQ1794" s="29"/>
      <c r="CR1794" s="29"/>
      <c r="CT1794" s="1"/>
    </row>
    <row r="1795" spans="1:98" ht="31.2" customHeight="1" x14ac:dyDescent="0.3">
      <c r="A1795" s="76" t="s">
        <v>601</v>
      </c>
      <c r="B1795" s="76" t="s">
        <v>34</v>
      </c>
      <c r="C1795" s="76" t="s">
        <v>36</v>
      </c>
      <c r="D1795" s="76" t="s">
        <v>603</v>
      </c>
      <c r="E1795" s="88"/>
      <c r="F1795" s="77" t="s">
        <v>604</v>
      </c>
      <c r="G1795" s="14">
        <f t="shared" ref="G1795:L1795" si="11408">G1796+G1798+G1800+G1802+G1804</f>
        <v>64748</v>
      </c>
      <c r="H1795" s="14">
        <f t="shared" si="11408"/>
        <v>32708.6</v>
      </c>
      <c r="I1795" s="14">
        <f t="shared" si="11408"/>
        <v>0</v>
      </c>
      <c r="J1795" s="14">
        <f t="shared" si="11408"/>
        <v>0</v>
      </c>
      <c r="K1795" s="14">
        <f t="shared" si="11408"/>
        <v>0</v>
      </c>
      <c r="L1795" s="14">
        <f t="shared" si="11408"/>
        <v>0</v>
      </c>
      <c r="M1795" s="14">
        <f t="shared" si="11090"/>
        <v>64748</v>
      </c>
      <c r="N1795" s="14">
        <f t="shared" si="11091"/>
        <v>32708.6</v>
      </c>
      <c r="O1795" s="14">
        <f t="shared" si="11092"/>
        <v>0</v>
      </c>
      <c r="P1795" s="14">
        <f t="shared" ref="P1795:X1795" si="11409">P1796+P1798+P1800+P1802+P1804</f>
        <v>0</v>
      </c>
      <c r="Q1795" s="14">
        <f t="shared" si="11409"/>
        <v>0</v>
      </c>
      <c r="R1795" s="14">
        <f t="shared" si="11409"/>
        <v>0</v>
      </c>
      <c r="S1795" s="14">
        <f t="shared" si="11409"/>
        <v>65434.583729999998</v>
      </c>
      <c r="T1795" s="14">
        <f t="shared" si="11409"/>
        <v>0</v>
      </c>
      <c r="U1795" s="14">
        <f t="shared" si="11409"/>
        <v>0</v>
      </c>
      <c r="V1795" s="14">
        <f t="shared" si="11409"/>
        <v>0</v>
      </c>
      <c r="W1795" s="14">
        <f t="shared" si="11409"/>
        <v>0</v>
      </c>
      <c r="X1795" s="14">
        <f t="shared" si="11409"/>
        <v>0</v>
      </c>
      <c r="Y1795" s="14">
        <f t="shared" si="11230"/>
        <v>130182.58373</v>
      </c>
      <c r="Z1795" s="14">
        <f t="shared" si="11231"/>
        <v>32708.6</v>
      </c>
      <c r="AA1795" s="14">
        <f t="shared" si="11232"/>
        <v>0</v>
      </c>
      <c r="AB1795" s="14">
        <f>AB1796+AB1798+AB1800+AB1802+AB1804</f>
        <v>0</v>
      </c>
      <c r="AC1795" s="14">
        <f>AC1796+AC1798+AC1800+AC1802+AC1804</f>
        <v>0</v>
      </c>
      <c r="AD1795" s="14">
        <f>AD1796+AD1798+AD1800+AD1802+AD1804</f>
        <v>0</v>
      </c>
      <c r="AE1795" s="14">
        <f t="shared" si="11233"/>
        <v>130182.58373</v>
      </c>
      <c r="AF1795" s="14">
        <f t="shared" si="11234"/>
        <v>32708.6</v>
      </c>
      <c r="AG1795" s="14">
        <f t="shared" si="11235"/>
        <v>0</v>
      </c>
      <c r="AH1795" s="14">
        <f t="shared" ref="AH1795:AV1795" si="11410">AH1796+AH1798+AH1800+AH1802+AH1804</f>
        <v>0</v>
      </c>
      <c r="AI1795" s="14">
        <f t="shared" si="11410"/>
        <v>0</v>
      </c>
      <c r="AJ1795" s="14">
        <f t="shared" si="11410"/>
        <v>-20284.093000000001</v>
      </c>
      <c r="AK1795" s="14">
        <f t="shared" si="11410"/>
        <v>0</v>
      </c>
      <c r="AL1795" s="14">
        <f t="shared" si="11410"/>
        <v>0</v>
      </c>
      <c r="AM1795" s="14">
        <f t="shared" si="11410"/>
        <v>0</v>
      </c>
      <c r="AN1795" s="14">
        <f t="shared" si="11410"/>
        <v>0</v>
      </c>
      <c r="AO1795" s="14">
        <f t="shared" si="11410"/>
        <v>20284.093000000001</v>
      </c>
      <c r="AP1795" s="14">
        <f t="shared" si="11410"/>
        <v>0</v>
      </c>
      <c r="AQ1795" s="14">
        <f t="shared" si="11410"/>
        <v>0</v>
      </c>
      <c r="AR1795" s="14">
        <f t="shared" si="11410"/>
        <v>0</v>
      </c>
      <c r="AS1795" s="14">
        <f t="shared" si="11410"/>
        <v>0</v>
      </c>
      <c r="AT1795" s="14">
        <f t="shared" si="11410"/>
        <v>0</v>
      </c>
      <c r="AU1795" s="14">
        <f t="shared" si="11410"/>
        <v>0</v>
      </c>
      <c r="AV1795" s="14">
        <f t="shared" si="11410"/>
        <v>0</v>
      </c>
      <c r="AW1795" s="14">
        <f t="shared" si="11236"/>
        <v>109898.49072999999</v>
      </c>
      <c r="AX1795" s="14">
        <f t="shared" si="11237"/>
        <v>52992.692999999999</v>
      </c>
      <c r="AY1795" s="14">
        <f t="shared" si="11238"/>
        <v>0</v>
      </c>
      <c r="AZ1795" s="14">
        <f>AZ1796+AZ1798+AZ1800+AZ1802+AZ1804</f>
        <v>0</v>
      </c>
      <c r="BA1795" s="14">
        <f t="shared" si="11239"/>
        <v>109898.49072999999</v>
      </c>
      <c r="BB1795" s="14">
        <f t="shared" si="11240"/>
        <v>52992.692999999999</v>
      </c>
      <c r="BC1795" s="14">
        <f t="shared" si="11241"/>
        <v>0</v>
      </c>
      <c r="BD1795" s="14">
        <f t="shared" ref="BD1795:BN1795" si="11411">BD1796+BD1798+BD1800+BD1802+BD1804</f>
        <v>0</v>
      </c>
      <c r="BE1795" s="14">
        <f t="shared" si="11411"/>
        <v>0</v>
      </c>
      <c r="BF1795" s="14">
        <f t="shared" si="11411"/>
        <v>0</v>
      </c>
      <c r="BG1795" s="14">
        <f t="shared" si="11411"/>
        <v>0</v>
      </c>
      <c r="BH1795" s="14">
        <f t="shared" si="11411"/>
        <v>0</v>
      </c>
      <c r="BI1795" s="14">
        <f t="shared" si="11411"/>
        <v>0</v>
      </c>
      <c r="BJ1795" s="14">
        <f t="shared" si="11411"/>
        <v>0</v>
      </c>
      <c r="BK1795" s="14">
        <f t="shared" si="11411"/>
        <v>0</v>
      </c>
      <c r="BL1795" s="14">
        <f t="shared" si="11411"/>
        <v>0</v>
      </c>
      <c r="BM1795" s="14">
        <f t="shared" si="11411"/>
        <v>0</v>
      </c>
      <c r="BN1795" s="14">
        <f t="shared" si="11411"/>
        <v>0</v>
      </c>
      <c r="BO1795" s="14">
        <f t="shared" si="11242"/>
        <v>109898.49072999999</v>
      </c>
      <c r="BP1795" s="14">
        <f t="shared" si="11243"/>
        <v>52992.692999999999</v>
      </c>
      <c r="BQ1795" s="14">
        <f t="shared" si="11244"/>
        <v>0</v>
      </c>
      <c r="BR1795" s="14">
        <f>BR1796+BR1798+BR1800+BR1802+BR1804</f>
        <v>0</v>
      </c>
      <c r="BS1795" s="14">
        <f>BS1796+BS1798+BS1800+BS1802+BS1804</f>
        <v>0</v>
      </c>
      <c r="BT1795" s="14">
        <f>BT1796+BT1798+BT1800+BT1802+BT1804</f>
        <v>0</v>
      </c>
      <c r="BU1795" s="14">
        <f t="shared" si="11245"/>
        <v>109898.49072999999</v>
      </c>
      <c r="BV1795" s="14">
        <f t="shared" si="11246"/>
        <v>52992.692999999999</v>
      </c>
      <c r="BW1795" s="14">
        <f t="shared" si="11247"/>
        <v>0</v>
      </c>
      <c r="BX1795" s="14">
        <f t="shared" ref="BX1795:CF1795" si="11412">BX1796+BX1798+BX1800+BX1802+BX1804</f>
        <v>0</v>
      </c>
      <c r="BY1795" s="14">
        <f t="shared" si="11412"/>
        <v>-10945.053</v>
      </c>
      <c r="BZ1795" s="14">
        <f t="shared" si="11412"/>
        <v>0</v>
      </c>
      <c r="CA1795" s="14">
        <f t="shared" si="11412"/>
        <v>0</v>
      </c>
      <c r="CB1795" s="14">
        <f t="shared" si="11412"/>
        <v>10945.053</v>
      </c>
      <c r="CC1795" s="14">
        <f t="shared" si="11412"/>
        <v>0</v>
      </c>
      <c r="CD1795" s="14">
        <f t="shared" si="11412"/>
        <v>0</v>
      </c>
      <c r="CE1795" s="14">
        <f t="shared" si="11412"/>
        <v>0</v>
      </c>
      <c r="CF1795" s="14">
        <f t="shared" si="11412"/>
        <v>0</v>
      </c>
      <c r="CG1795" s="14">
        <f t="shared" si="11248"/>
        <v>98953.437729999991</v>
      </c>
      <c r="CH1795" s="14">
        <f>CH1796+CH1798+CH1800+CH1802+CH1804</f>
        <v>0</v>
      </c>
      <c r="CI1795" s="84">
        <f t="shared" si="11152"/>
        <v>98953.437729999991</v>
      </c>
      <c r="CJ1795" s="14">
        <f t="shared" si="11249"/>
        <v>63937.745999999999</v>
      </c>
      <c r="CK1795" s="52">
        <f>CK1796+CK1798+CK1800+CK1802+CK1804</f>
        <v>0</v>
      </c>
      <c r="CL1795" s="84">
        <f t="shared" si="11154"/>
        <v>63937.745999999999</v>
      </c>
      <c r="CM1795" s="14">
        <f t="shared" si="11250"/>
        <v>0</v>
      </c>
      <c r="CN1795" s="52">
        <f>CN1796+CN1798+CN1800+CN1802+CN1804</f>
        <v>0</v>
      </c>
      <c r="CO1795" s="84">
        <f t="shared" si="11155"/>
        <v>0</v>
      </c>
      <c r="CP1795" s="14">
        <f>CP1796+CP1798+CP1800+CP1802+CP1804</f>
        <v>0</v>
      </c>
      <c r="CQ1795" s="29"/>
      <c r="CR1795" s="29"/>
      <c r="CT1795" s="1"/>
    </row>
    <row r="1796" spans="1:98" ht="46.8" customHeight="1" x14ac:dyDescent="0.3">
      <c r="A1796" s="76" t="s">
        <v>601</v>
      </c>
      <c r="B1796" s="76" t="s">
        <v>34</v>
      </c>
      <c r="C1796" s="76" t="s">
        <v>36</v>
      </c>
      <c r="D1796" s="76" t="s">
        <v>605</v>
      </c>
      <c r="E1796" s="88"/>
      <c r="F1796" s="77" t="s">
        <v>606</v>
      </c>
      <c r="G1796" s="14">
        <f t="shared" ref="G1796:L1796" si="11413">G1797</f>
        <v>5965.3</v>
      </c>
      <c r="H1796" s="14">
        <f t="shared" si="11413"/>
        <v>0</v>
      </c>
      <c r="I1796" s="14">
        <f t="shared" si="11413"/>
        <v>0</v>
      </c>
      <c r="J1796" s="14">
        <f t="shared" si="11413"/>
        <v>0</v>
      </c>
      <c r="K1796" s="14">
        <f t="shared" si="11413"/>
        <v>0</v>
      </c>
      <c r="L1796" s="14">
        <f t="shared" si="11413"/>
        <v>0</v>
      </c>
      <c r="M1796" s="14">
        <f t="shared" si="11090"/>
        <v>5965.3</v>
      </c>
      <c r="N1796" s="14">
        <f t="shared" si="11091"/>
        <v>0</v>
      </c>
      <c r="O1796" s="14">
        <f t="shared" si="11092"/>
        <v>0</v>
      </c>
      <c r="P1796" s="14">
        <f t="shared" ref="P1796:X1796" si="11414">P1797</f>
        <v>0</v>
      </c>
      <c r="Q1796" s="14">
        <f t="shared" si="11414"/>
        <v>0</v>
      </c>
      <c r="R1796" s="14">
        <f t="shared" si="11414"/>
        <v>0</v>
      </c>
      <c r="S1796" s="14">
        <f t="shared" si="11414"/>
        <v>6034.6826300000002</v>
      </c>
      <c r="T1796" s="14">
        <f t="shared" si="11414"/>
        <v>0</v>
      </c>
      <c r="U1796" s="14">
        <f t="shared" si="11414"/>
        <v>0</v>
      </c>
      <c r="V1796" s="14">
        <f t="shared" si="11414"/>
        <v>0</v>
      </c>
      <c r="W1796" s="14">
        <f t="shared" si="11414"/>
        <v>0</v>
      </c>
      <c r="X1796" s="14">
        <f t="shared" si="11414"/>
        <v>0</v>
      </c>
      <c r="Y1796" s="14">
        <f t="shared" si="11230"/>
        <v>11999.98263</v>
      </c>
      <c r="Z1796" s="14">
        <f t="shared" si="11231"/>
        <v>0</v>
      </c>
      <c r="AA1796" s="14">
        <f t="shared" si="11232"/>
        <v>0</v>
      </c>
      <c r="AB1796" s="14">
        <f>AB1797</f>
        <v>0</v>
      </c>
      <c r="AC1796" s="14">
        <f>AC1797</f>
        <v>0</v>
      </c>
      <c r="AD1796" s="14">
        <f>AD1797</f>
        <v>0</v>
      </c>
      <c r="AE1796" s="14">
        <f t="shared" si="11233"/>
        <v>11999.98263</v>
      </c>
      <c r="AF1796" s="14">
        <f t="shared" si="11234"/>
        <v>0</v>
      </c>
      <c r="AG1796" s="14">
        <f t="shared" si="11235"/>
        <v>0</v>
      </c>
      <c r="AH1796" s="14">
        <f t="shared" ref="AH1796:AV1796" si="11415">AH1797</f>
        <v>0</v>
      </c>
      <c r="AI1796" s="14">
        <f t="shared" si="11415"/>
        <v>0</v>
      </c>
      <c r="AJ1796" s="14">
        <f t="shared" si="11415"/>
        <v>0</v>
      </c>
      <c r="AK1796" s="14">
        <f t="shared" si="11415"/>
        <v>0</v>
      </c>
      <c r="AL1796" s="14">
        <f t="shared" si="11415"/>
        <v>0</v>
      </c>
      <c r="AM1796" s="14">
        <f t="shared" si="11415"/>
        <v>0</v>
      </c>
      <c r="AN1796" s="14">
        <f t="shared" si="11415"/>
        <v>0</v>
      </c>
      <c r="AO1796" s="14">
        <f t="shared" si="11415"/>
        <v>0</v>
      </c>
      <c r="AP1796" s="14">
        <f t="shared" si="11415"/>
        <v>0</v>
      </c>
      <c r="AQ1796" s="14">
        <f t="shared" si="11415"/>
        <v>0</v>
      </c>
      <c r="AR1796" s="14">
        <f t="shared" si="11415"/>
        <v>0</v>
      </c>
      <c r="AS1796" s="14">
        <f t="shared" si="11415"/>
        <v>0</v>
      </c>
      <c r="AT1796" s="14">
        <f t="shared" si="11415"/>
        <v>0</v>
      </c>
      <c r="AU1796" s="14">
        <f t="shared" si="11415"/>
        <v>0</v>
      </c>
      <c r="AV1796" s="14">
        <f t="shared" si="11415"/>
        <v>0</v>
      </c>
      <c r="AW1796" s="14">
        <f t="shared" si="11236"/>
        <v>11999.98263</v>
      </c>
      <c r="AX1796" s="14">
        <f t="shared" si="11237"/>
        <v>0</v>
      </c>
      <c r="AY1796" s="14">
        <f t="shared" si="11238"/>
        <v>0</v>
      </c>
      <c r="AZ1796" s="14">
        <f>AZ1797</f>
        <v>0</v>
      </c>
      <c r="BA1796" s="14">
        <f t="shared" si="11239"/>
        <v>11999.98263</v>
      </c>
      <c r="BB1796" s="14">
        <f t="shared" si="11240"/>
        <v>0</v>
      </c>
      <c r="BC1796" s="14">
        <f t="shared" si="11241"/>
        <v>0</v>
      </c>
      <c r="BD1796" s="14">
        <f t="shared" ref="BD1796:BN1796" si="11416">BD1797</f>
        <v>0</v>
      </c>
      <c r="BE1796" s="14">
        <f t="shared" si="11416"/>
        <v>0</v>
      </c>
      <c r="BF1796" s="14">
        <f t="shared" si="11416"/>
        <v>0</v>
      </c>
      <c r="BG1796" s="14">
        <f t="shared" si="11416"/>
        <v>0</v>
      </c>
      <c r="BH1796" s="14">
        <f t="shared" si="11416"/>
        <v>0</v>
      </c>
      <c r="BI1796" s="14">
        <f t="shared" si="11416"/>
        <v>0</v>
      </c>
      <c r="BJ1796" s="14">
        <f t="shared" si="11416"/>
        <v>0</v>
      </c>
      <c r="BK1796" s="14">
        <f t="shared" si="11416"/>
        <v>0</v>
      </c>
      <c r="BL1796" s="14">
        <f t="shared" si="11416"/>
        <v>0</v>
      </c>
      <c r="BM1796" s="14">
        <f t="shared" si="11416"/>
        <v>0</v>
      </c>
      <c r="BN1796" s="14">
        <f t="shared" si="11416"/>
        <v>0</v>
      </c>
      <c r="BO1796" s="14">
        <f t="shared" si="11242"/>
        <v>11999.98263</v>
      </c>
      <c r="BP1796" s="14">
        <f t="shared" si="11243"/>
        <v>0</v>
      </c>
      <c r="BQ1796" s="14">
        <f t="shared" si="11244"/>
        <v>0</v>
      </c>
      <c r="BR1796" s="14">
        <f>BR1797</f>
        <v>0</v>
      </c>
      <c r="BS1796" s="14">
        <f>BS1797</f>
        <v>0</v>
      </c>
      <c r="BT1796" s="14">
        <f>BT1797</f>
        <v>0</v>
      </c>
      <c r="BU1796" s="14">
        <f t="shared" si="11245"/>
        <v>11999.98263</v>
      </c>
      <c r="BV1796" s="14">
        <f t="shared" si="11246"/>
        <v>0</v>
      </c>
      <c r="BW1796" s="14">
        <f t="shared" si="11247"/>
        <v>0</v>
      </c>
      <c r="BX1796" s="14">
        <f t="shared" ref="BX1796:CF1796" si="11417">BX1797</f>
        <v>0</v>
      </c>
      <c r="BY1796" s="14">
        <f t="shared" si="11417"/>
        <v>0</v>
      </c>
      <c r="BZ1796" s="14">
        <f t="shared" si="11417"/>
        <v>0</v>
      </c>
      <c r="CA1796" s="14">
        <f t="shared" si="11417"/>
        <v>0</v>
      </c>
      <c r="CB1796" s="14">
        <f t="shared" si="11417"/>
        <v>0</v>
      </c>
      <c r="CC1796" s="14">
        <f t="shared" si="11417"/>
        <v>0</v>
      </c>
      <c r="CD1796" s="14">
        <f t="shared" si="11417"/>
        <v>0</v>
      </c>
      <c r="CE1796" s="14">
        <f t="shared" si="11417"/>
        <v>0</v>
      </c>
      <c r="CF1796" s="14">
        <f t="shared" si="11417"/>
        <v>0</v>
      </c>
      <c r="CG1796" s="14">
        <f t="shared" si="11248"/>
        <v>11999.98263</v>
      </c>
      <c r="CH1796" s="14">
        <f>CH1797</f>
        <v>0</v>
      </c>
      <c r="CI1796" s="84">
        <f t="shared" si="11152"/>
        <v>11999.98263</v>
      </c>
      <c r="CJ1796" s="14">
        <f t="shared" si="11249"/>
        <v>0</v>
      </c>
      <c r="CK1796" s="52">
        <f>CK1797</f>
        <v>0</v>
      </c>
      <c r="CL1796" s="84">
        <f t="shared" si="11154"/>
        <v>0</v>
      </c>
      <c r="CM1796" s="14">
        <f t="shared" si="11250"/>
        <v>0</v>
      </c>
      <c r="CN1796" s="52">
        <f>CN1797</f>
        <v>0</v>
      </c>
      <c r="CO1796" s="84">
        <f t="shared" si="11155"/>
        <v>0</v>
      </c>
      <c r="CP1796" s="14">
        <f>CP1797</f>
        <v>0</v>
      </c>
      <c r="CQ1796" s="29"/>
      <c r="CR1796" s="29"/>
      <c r="CT1796" s="1"/>
    </row>
    <row r="1797" spans="1:98" ht="31.2" customHeight="1" x14ac:dyDescent="0.3">
      <c r="A1797" s="76" t="s">
        <v>601</v>
      </c>
      <c r="B1797" s="76" t="s">
        <v>34</v>
      </c>
      <c r="C1797" s="76" t="s">
        <v>36</v>
      </c>
      <c r="D1797" s="76" t="s">
        <v>605</v>
      </c>
      <c r="E1797" s="76" t="s">
        <v>91</v>
      </c>
      <c r="F1797" s="77" t="s">
        <v>92</v>
      </c>
      <c r="G1797" s="14">
        <f>5844.6+120.7</f>
        <v>5965.3</v>
      </c>
      <c r="H1797" s="14">
        <v>0</v>
      </c>
      <c r="I1797" s="14">
        <v>0</v>
      </c>
      <c r="J1797" s="14"/>
      <c r="K1797" s="14"/>
      <c r="L1797" s="14"/>
      <c r="M1797" s="14">
        <f t="shared" si="11090"/>
        <v>5965.3</v>
      </c>
      <c r="N1797" s="14">
        <f t="shared" si="11091"/>
        <v>0</v>
      </c>
      <c r="O1797" s="14">
        <f t="shared" si="11092"/>
        <v>0</v>
      </c>
      <c r="P1797" s="14"/>
      <c r="Q1797" s="14"/>
      <c r="R1797" s="14"/>
      <c r="S1797" s="14">
        <v>6034.6826300000002</v>
      </c>
      <c r="T1797" s="14"/>
      <c r="U1797" s="14"/>
      <c r="V1797" s="14"/>
      <c r="W1797" s="14"/>
      <c r="X1797" s="14"/>
      <c r="Y1797" s="14">
        <f t="shared" si="11230"/>
        <v>11999.98263</v>
      </c>
      <c r="Z1797" s="14">
        <f t="shared" si="11231"/>
        <v>0</v>
      </c>
      <c r="AA1797" s="14">
        <f t="shared" si="11232"/>
        <v>0</v>
      </c>
      <c r="AB1797" s="14"/>
      <c r="AC1797" s="14"/>
      <c r="AD1797" s="14"/>
      <c r="AE1797" s="14">
        <f t="shared" si="11233"/>
        <v>11999.98263</v>
      </c>
      <c r="AF1797" s="14">
        <f t="shared" si="11234"/>
        <v>0</v>
      </c>
      <c r="AG1797" s="14">
        <f t="shared" si="11235"/>
        <v>0</v>
      </c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>
        <f t="shared" si="11236"/>
        <v>11999.98263</v>
      </c>
      <c r="AX1797" s="14">
        <f t="shared" si="11237"/>
        <v>0</v>
      </c>
      <c r="AY1797" s="14">
        <f t="shared" si="11238"/>
        <v>0</v>
      </c>
      <c r="AZ1797" s="14"/>
      <c r="BA1797" s="14">
        <f t="shared" si="11239"/>
        <v>11999.98263</v>
      </c>
      <c r="BB1797" s="14">
        <f t="shared" si="11240"/>
        <v>0</v>
      </c>
      <c r="BC1797" s="14">
        <f t="shared" si="11241"/>
        <v>0</v>
      </c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>
        <f t="shared" si="11242"/>
        <v>11999.98263</v>
      </c>
      <c r="BP1797" s="14">
        <f t="shared" si="11243"/>
        <v>0</v>
      </c>
      <c r="BQ1797" s="14">
        <f t="shared" si="11244"/>
        <v>0</v>
      </c>
      <c r="BR1797" s="14"/>
      <c r="BS1797" s="14"/>
      <c r="BT1797" s="14"/>
      <c r="BU1797" s="14">
        <f t="shared" si="11245"/>
        <v>11999.98263</v>
      </c>
      <c r="BV1797" s="14">
        <f t="shared" si="11246"/>
        <v>0</v>
      </c>
      <c r="BW1797" s="14">
        <f t="shared" si="11247"/>
        <v>0</v>
      </c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>
        <f t="shared" si="11248"/>
        <v>11999.98263</v>
      </c>
      <c r="CH1797" s="14"/>
      <c r="CI1797" s="84">
        <f t="shared" si="11152"/>
        <v>11999.98263</v>
      </c>
      <c r="CJ1797" s="14">
        <f t="shared" si="11249"/>
        <v>0</v>
      </c>
      <c r="CK1797" s="52"/>
      <c r="CL1797" s="84">
        <f t="shared" si="11154"/>
        <v>0</v>
      </c>
      <c r="CM1797" s="14">
        <f t="shared" si="11250"/>
        <v>0</v>
      </c>
      <c r="CN1797" s="52"/>
      <c r="CO1797" s="84">
        <f t="shared" si="11155"/>
        <v>0</v>
      </c>
      <c r="CP1797" s="14"/>
      <c r="CQ1797" s="29"/>
      <c r="CR1797" s="29"/>
      <c r="CT1797" s="1"/>
    </row>
    <row r="1798" spans="1:98" ht="62.4" customHeight="1" x14ac:dyDescent="0.3">
      <c r="A1798" s="76" t="s">
        <v>601</v>
      </c>
      <c r="B1798" s="76" t="s">
        <v>34</v>
      </c>
      <c r="C1798" s="76" t="s">
        <v>36</v>
      </c>
      <c r="D1798" s="76" t="s">
        <v>607</v>
      </c>
      <c r="E1798" s="88"/>
      <c r="F1798" s="77" t="s">
        <v>608</v>
      </c>
      <c r="G1798" s="14">
        <f t="shared" ref="G1798:L1798" si="11418">G1799</f>
        <v>17596.900000000001</v>
      </c>
      <c r="H1798" s="14">
        <f t="shared" si="11418"/>
        <v>0</v>
      </c>
      <c r="I1798" s="14">
        <f t="shared" si="11418"/>
        <v>0</v>
      </c>
      <c r="J1798" s="14">
        <f t="shared" si="11418"/>
        <v>0</v>
      </c>
      <c r="K1798" s="14">
        <f t="shared" si="11418"/>
        <v>0</v>
      </c>
      <c r="L1798" s="14">
        <f t="shared" si="11418"/>
        <v>0</v>
      </c>
      <c r="M1798" s="14">
        <f t="shared" si="11090"/>
        <v>17596.900000000001</v>
      </c>
      <c r="N1798" s="14">
        <f t="shared" si="11091"/>
        <v>0</v>
      </c>
      <c r="O1798" s="14">
        <f t="shared" si="11092"/>
        <v>0</v>
      </c>
      <c r="P1798" s="14">
        <f t="shared" ref="P1798:X1798" si="11419">P1799</f>
        <v>0</v>
      </c>
      <c r="Q1798" s="14">
        <f t="shared" si="11419"/>
        <v>0</v>
      </c>
      <c r="R1798" s="14">
        <f t="shared" si="11419"/>
        <v>0</v>
      </c>
      <c r="S1798" s="14">
        <f t="shared" si="11419"/>
        <v>29707.4503</v>
      </c>
      <c r="T1798" s="14">
        <f t="shared" si="11419"/>
        <v>0</v>
      </c>
      <c r="U1798" s="14">
        <f t="shared" si="11419"/>
        <v>0</v>
      </c>
      <c r="V1798" s="14">
        <f t="shared" si="11419"/>
        <v>0</v>
      </c>
      <c r="W1798" s="14">
        <f t="shared" si="11419"/>
        <v>0</v>
      </c>
      <c r="X1798" s="14">
        <f t="shared" si="11419"/>
        <v>0</v>
      </c>
      <c r="Y1798" s="14">
        <f t="shared" si="11230"/>
        <v>47304.350300000006</v>
      </c>
      <c r="Z1798" s="14">
        <f t="shared" si="11231"/>
        <v>0</v>
      </c>
      <c r="AA1798" s="14">
        <f t="shared" si="11232"/>
        <v>0</v>
      </c>
      <c r="AB1798" s="14">
        <f>AB1799</f>
        <v>0</v>
      </c>
      <c r="AC1798" s="14">
        <f>AC1799</f>
        <v>0</v>
      </c>
      <c r="AD1798" s="14">
        <f>AD1799</f>
        <v>0</v>
      </c>
      <c r="AE1798" s="14">
        <f t="shared" si="11233"/>
        <v>47304.350300000006</v>
      </c>
      <c r="AF1798" s="14">
        <f t="shared" si="11234"/>
        <v>0</v>
      </c>
      <c r="AG1798" s="14">
        <f t="shared" si="11235"/>
        <v>0</v>
      </c>
      <c r="AH1798" s="14">
        <f t="shared" ref="AH1798:AV1798" si="11420">AH1799</f>
        <v>0</v>
      </c>
      <c r="AI1798" s="14">
        <f t="shared" si="11420"/>
        <v>0</v>
      </c>
      <c r="AJ1798" s="14">
        <f t="shared" si="11420"/>
        <v>-20284.093000000001</v>
      </c>
      <c r="AK1798" s="14">
        <f t="shared" si="11420"/>
        <v>0</v>
      </c>
      <c r="AL1798" s="14">
        <f t="shared" si="11420"/>
        <v>0</v>
      </c>
      <c r="AM1798" s="14">
        <f t="shared" si="11420"/>
        <v>0</v>
      </c>
      <c r="AN1798" s="14">
        <f t="shared" si="11420"/>
        <v>0</v>
      </c>
      <c r="AO1798" s="14">
        <f t="shared" si="11420"/>
        <v>20284.093000000001</v>
      </c>
      <c r="AP1798" s="14">
        <f t="shared" si="11420"/>
        <v>0</v>
      </c>
      <c r="AQ1798" s="14">
        <f t="shared" si="11420"/>
        <v>0</v>
      </c>
      <c r="AR1798" s="14">
        <f t="shared" si="11420"/>
        <v>0</v>
      </c>
      <c r="AS1798" s="14">
        <f t="shared" si="11420"/>
        <v>0</v>
      </c>
      <c r="AT1798" s="14">
        <f t="shared" si="11420"/>
        <v>0</v>
      </c>
      <c r="AU1798" s="14">
        <f t="shared" si="11420"/>
        <v>0</v>
      </c>
      <c r="AV1798" s="14">
        <f t="shared" si="11420"/>
        <v>0</v>
      </c>
      <c r="AW1798" s="14">
        <f t="shared" si="11236"/>
        <v>27020.257300000005</v>
      </c>
      <c r="AX1798" s="14">
        <f t="shared" si="11237"/>
        <v>20284.093000000001</v>
      </c>
      <c r="AY1798" s="14">
        <f t="shared" si="11238"/>
        <v>0</v>
      </c>
      <c r="AZ1798" s="14">
        <f>AZ1799</f>
        <v>0</v>
      </c>
      <c r="BA1798" s="14">
        <f t="shared" si="11239"/>
        <v>27020.257300000005</v>
      </c>
      <c r="BB1798" s="14">
        <f t="shared" si="11240"/>
        <v>20284.093000000001</v>
      </c>
      <c r="BC1798" s="14">
        <f t="shared" si="11241"/>
        <v>0</v>
      </c>
      <c r="BD1798" s="14">
        <f t="shared" ref="BD1798:BN1798" si="11421">BD1799</f>
        <v>0</v>
      </c>
      <c r="BE1798" s="14">
        <f t="shared" si="11421"/>
        <v>0</v>
      </c>
      <c r="BF1798" s="14">
        <f t="shared" si="11421"/>
        <v>0</v>
      </c>
      <c r="BG1798" s="14">
        <f t="shared" si="11421"/>
        <v>0</v>
      </c>
      <c r="BH1798" s="14">
        <f t="shared" si="11421"/>
        <v>0</v>
      </c>
      <c r="BI1798" s="14">
        <f t="shared" si="11421"/>
        <v>0</v>
      </c>
      <c r="BJ1798" s="14">
        <f t="shared" si="11421"/>
        <v>0</v>
      </c>
      <c r="BK1798" s="14">
        <f t="shared" si="11421"/>
        <v>0</v>
      </c>
      <c r="BL1798" s="14">
        <f t="shared" si="11421"/>
        <v>0</v>
      </c>
      <c r="BM1798" s="14">
        <f t="shared" si="11421"/>
        <v>0</v>
      </c>
      <c r="BN1798" s="14">
        <f t="shared" si="11421"/>
        <v>0</v>
      </c>
      <c r="BO1798" s="14">
        <f t="shared" si="11242"/>
        <v>27020.257300000005</v>
      </c>
      <c r="BP1798" s="14">
        <f t="shared" si="11243"/>
        <v>20284.093000000001</v>
      </c>
      <c r="BQ1798" s="14">
        <f t="shared" si="11244"/>
        <v>0</v>
      </c>
      <c r="BR1798" s="14">
        <f>BR1799</f>
        <v>0</v>
      </c>
      <c r="BS1798" s="14">
        <f>BS1799</f>
        <v>0</v>
      </c>
      <c r="BT1798" s="14">
        <f>BT1799</f>
        <v>0</v>
      </c>
      <c r="BU1798" s="14">
        <f t="shared" si="11245"/>
        <v>27020.257300000005</v>
      </c>
      <c r="BV1798" s="14">
        <f t="shared" si="11246"/>
        <v>20284.093000000001</v>
      </c>
      <c r="BW1798" s="14">
        <f t="shared" si="11247"/>
        <v>0</v>
      </c>
      <c r="BX1798" s="14">
        <f t="shared" ref="BX1798:CF1798" si="11422">BX1799</f>
        <v>0</v>
      </c>
      <c r="BY1798" s="14">
        <f t="shared" si="11422"/>
        <v>-10945.053</v>
      </c>
      <c r="BZ1798" s="14">
        <f t="shared" si="11422"/>
        <v>0</v>
      </c>
      <c r="CA1798" s="14">
        <f t="shared" si="11422"/>
        <v>0</v>
      </c>
      <c r="CB1798" s="14">
        <f t="shared" si="11422"/>
        <v>10945.053</v>
      </c>
      <c r="CC1798" s="14">
        <f t="shared" si="11422"/>
        <v>0</v>
      </c>
      <c r="CD1798" s="14">
        <f t="shared" si="11422"/>
        <v>0</v>
      </c>
      <c r="CE1798" s="14">
        <f t="shared" si="11422"/>
        <v>0</v>
      </c>
      <c r="CF1798" s="14">
        <f t="shared" si="11422"/>
        <v>0</v>
      </c>
      <c r="CG1798" s="14">
        <f t="shared" si="11248"/>
        <v>16075.204300000005</v>
      </c>
      <c r="CH1798" s="14">
        <f>CH1799</f>
        <v>0</v>
      </c>
      <c r="CI1798" s="84">
        <f t="shared" si="11152"/>
        <v>16075.204300000005</v>
      </c>
      <c r="CJ1798" s="14">
        <f t="shared" si="11249"/>
        <v>31229.146000000001</v>
      </c>
      <c r="CK1798" s="52">
        <f>CK1799</f>
        <v>0</v>
      </c>
      <c r="CL1798" s="84">
        <f t="shared" si="11154"/>
        <v>31229.146000000001</v>
      </c>
      <c r="CM1798" s="14">
        <f t="shared" si="11250"/>
        <v>0</v>
      </c>
      <c r="CN1798" s="52">
        <f>CN1799</f>
        <v>0</v>
      </c>
      <c r="CO1798" s="84">
        <f t="shared" si="11155"/>
        <v>0</v>
      </c>
      <c r="CP1798" s="14">
        <f>CP1799</f>
        <v>0</v>
      </c>
      <c r="CQ1798" s="29"/>
      <c r="CR1798" s="29"/>
      <c r="CT1798" s="1"/>
    </row>
    <row r="1799" spans="1:98" ht="31.2" customHeight="1" x14ac:dyDescent="0.3">
      <c r="A1799" s="76" t="s">
        <v>601</v>
      </c>
      <c r="B1799" s="76" t="s">
        <v>34</v>
      </c>
      <c r="C1799" s="76" t="s">
        <v>36</v>
      </c>
      <c r="D1799" s="76" t="s">
        <v>607</v>
      </c>
      <c r="E1799" s="76" t="s">
        <v>91</v>
      </c>
      <c r="F1799" s="77" t="s">
        <v>92</v>
      </c>
      <c r="G1799" s="14">
        <f>17964-367.1</f>
        <v>17596.900000000001</v>
      </c>
      <c r="H1799" s="14">
        <v>0</v>
      </c>
      <c r="I1799" s="14">
        <v>0</v>
      </c>
      <c r="J1799" s="14"/>
      <c r="K1799" s="14"/>
      <c r="L1799" s="14"/>
      <c r="M1799" s="14">
        <f t="shared" si="11090"/>
        <v>17596.900000000001</v>
      </c>
      <c r="N1799" s="14">
        <f t="shared" si="11091"/>
        <v>0</v>
      </c>
      <c r="O1799" s="14">
        <f t="shared" si="11092"/>
        <v>0</v>
      </c>
      <c r="P1799" s="14"/>
      <c r="Q1799" s="14"/>
      <c r="R1799" s="14"/>
      <c r="S1799" s="14">
        <f>25700.58505+4006.86525</f>
        <v>29707.4503</v>
      </c>
      <c r="T1799" s="14"/>
      <c r="U1799" s="14"/>
      <c r="V1799" s="14"/>
      <c r="W1799" s="14"/>
      <c r="X1799" s="14"/>
      <c r="Y1799" s="14">
        <f t="shared" si="11230"/>
        <v>47304.350300000006</v>
      </c>
      <c r="Z1799" s="14">
        <f t="shared" si="11231"/>
        <v>0</v>
      </c>
      <c r="AA1799" s="14">
        <f t="shared" si="11232"/>
        <v>0</v>
      </c>
      <c r="AB1799" s="14"/>
      <c r="AC1799" s="14"/>
      <c r="AD1799" s="14"/>
      <c r="AE1799" s="14">
        <f t="shared" si="11233"/>
        <v>47304.350300000006</v>
      </c>
      <c r="AF1799" s="14">
        <f t="shared" si="11234"/>
        <v>0</v>
      </c>
      <c r="AG1799" s="14">
        <f t="shared" si="11235"/>
        <v>0</v>
      </c>
      <c r="AH1799" s="14"/>
      <c r="AI1799" s="14"/>
      <c r="AJ1799" s="14">
        <v>-20284.093000000001</v>
      </c>
      <c r="AK1799" s="14"/>
      <c r="AL1799" s="14"/>
      <c r="AM1799" s="14"/>
      <c r="AN1799" s="14"/>
      <c r="AO1799" s="14">
        <v>20284.093000000001</v>
      </c>
      <c r="AP1799" s="14"/>
      <c r="AQ1799" s="14"/>
      <c r="AR1799" s="14"/>
      <c r="AS1799" s="14"/>
      <c r="AT1799" s="14"/>
      <c r="AU1799" s="14"/>
      <c r="AV1799" s="14"/>
      <c r="AW1799" s="14">
        <f t="shared" si="11236"/>
        <v>27020.257300000005</v>
      </c>
      <c r="AX1799" s="14">
        <f t="shared" si="11237"/>
        <v>20284.093000000001</v>
      </c>
      <c r="AY1799" s="14">
        <f t="shared" si="11238"/>
        <v>0</v>
      </c>
      <c r="AZ1799" s="14"/>
      <c r="BA1799" s="14">
        <f t="shared" si="11239"/>
        <v>27020.257300000005</v>
      </c>
      <c r="BB1799" s="14">
        <f t="shared" si="11240"/>
        <v>20284.093000000001</v>
      </c>
      <c r="BC1799" s="14">
        <f t="shared" si="11241"/>
        <v>0</v>
      </c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>
        <f t="shared" si="11242"/>
        <v>27020.257300000005</v>
      </c>
      <c r="BP1799" s="14">
        <f t="shared" si="11243"/>
        <v>20284.093000000001</v>
      </c>
      <c r="BQ1799" s="14">
        <f t="shared" si="11244"/>
        <v>0</v>
      </c>
      <c r="BR1799" s="14"/>
      <c r="BS1799" s="14"/>
      <c r="BT1799" s="14"/>
      <c r="BU1799" s="14">
        <f t="shared" si="11245"/>
        <v>27020.257300000005</v>
      </c>
      <c r="BV1799" s="14">
        <f t="shared" si="11246"/>
        <v>20284.093000000001</v>
      </c>
      <c r="BW1799" s="14">
        <f t="shared" si="11247"/>
        <v>0</v>
      </c>
      <c r="BX1799" s="14"/>
      <c r="BY1799" s="14">
        <v>-10945.053</v>
      </c>
      <c r="BZ1799" s="14"/>
      <c r="CA1799" s="14"/>
      <c r="CB1799" s="14">
        <v>10945.053</v>
      </c>
      <c r="CC1799" s="14"/>
      <c r="CD1799" s="14"/>
      <c r="CE1799" s="14"/>
      <c r="CF1799" s="14"/>
      <c r="CG1799" s="14">
        <f t="shared" si="11248"/>
        <v>16075.204300000005</v>
      </c>
      <c r="CH1799" s="14"/>
      <c r="CI1799" s="84">
        <f t="shared" si="11152"/>
        <v>16075.204300000005</v>
      </c>
      <c r="CJ1799" s="14">
        <f t="shared" si="11249"/>
        <v>31229.146000000001</v>
      </c>
      <c r="CK1799" s="52"/>
      <c r="CL1799" s="84">
        <f t="shared" si="11154"/>
        <v>31229.146000000001</v>
      </c>
      <c r="CM1799" s="14">
        <f t="shared" si="11250"/>
        <v>0</v>
      </c>
      <c r="CN1799" s="52"/>
      <c r="CO1799" s="84">
        <f t="shared" si="11155"/>
        <v>0</v>
      </c>
      <c r="CP1799" s="14"/>
      <c r="CQ1799" s="29"/>
      <c r="CR1799" s="29"/>
      <c r="CT1799" s="1"/>
    </row>
    <row r="1800" spans="1:98" ht="46.8" customHeight="1" x14ac:dyDescent="0.3">
      <c r="A1800" s="76" t="s">
        <v>601</v>
      </c>
      <c r="B1800" s="76" t="s">
        <v>34</v>
      </c>
      <c r="C1800" s="76" t="s">
        <v>36</v>
      </c>
      <c r="D1800" s="76" t="s">
        <v>609</v>
      </c>
      <c r="E1800" s="88"/>
      <c r="F1800" s="77" t="s">
        <v>610</v>
      </c>
      <c r="G1800" s="14">
        <f t="shared" ref="G1800:L1800" si="11423">G1801</f>
        <v>9975.2999999999993</v>
      </c>
      <c r="H1800" s="14">
        <f t="shared" si="11423"/>
        <v>0</v>
      </c>
      <c r="I1800" s="14">
        <f t="shared" si="11423"/>
        <v>0</v>
      </c>
      <c r="J1800" s="14">
        <f t="shared" si="11423"/>
        <v>0</v>
      </c>
      <c r="K1800" s="14">
        <f t="shared" si="11423"/>
        <v>0</v>
      </c>
      <c r="L1800" s="14">
        <f t="shared" si="11423"/>
        <v>0</v>
      </c>
      <c r="M1800" s="14">
        <f t="shared" si="11090"/>
        <v>9975.2999999999993</v>
      </c>
      <c r="N1800" s="14">
        <f t="shared" si="11091"/>
        <v>0</v>
      </c>
      <c r="O1800" s="14">
        <f t="shared" si="11092"/>
        <v>0</v>
      </c>
      <c r="P1800" s="14">
        <f t="shared" ref="P1800:X1800" si="11424">P1801</f>
        <v>0</v>
      </c>
      <c r="Q1800" s="14">
        <f t="shared" si="11424"/>
        <v>0</v>
      </c>
      <c r="R1800" s="14">
        <f t="shared" si="11424"/>
        <v>0</v>
      </c>
      <c r="S1800" s="14">
        <f t="shared" si="11424"/>
        <v>29692.450799999999</v>
      </c>
      <c r="T1800" s="14">
        <f t="shared" si="11424"/>
        <v>0</v>
      </c>
      <c r="U1800" s="14">
        <f t="shared" si="11424"/>
        <v>0</v>
      </c>
      <c r="V1800" s="14">
        <f t="shared" si="11424"/>
        <v>0</v>
      </c>
      <c r="W1800" s="14">
        <f t="shared" si="11424"/>
        <v>0</v>
      </c>
      <c r="X1800" s="14">
        <f t="shared" si="11424"/>
        <v>0</v>
      </c>
      <c r="Y1800" s="14">
        <f t="shared" si="11230"/>
        <v>39667.750799999994</v>
      </c>
      <c r="Z1800" s="14">
        <f t="shared" si="11231"/>
        <v>0</v>
      </c>
      <c r="AA1800" s="14">
        <f t="shared" si="11232"/>
        <v>0</v>
      </c>
      <c r="AB1800" s="14">
        <f>AB1801</f>
        <v>0</v>
      </c>
      <c r="AC1800" s="14">
        <f>AC1801</f>
        <v>0</v>
      </c>
      <c r="AD1800" s="14">
        <f>AD1801</f>
        <v>0</v>
      </c>
      <c r="AE1800" s="14">
        <f t="shared" si="11233"/>
        <v>39667.750799999994</v>
      </c>
      <c r="AF1800" s="14">
        <f t="shared" si="11234"/>
        <v>0</v>
      </c>
      <c r="AG1800" s="14">
        <f t="shared" si="11235"/>
        <v>0</v>
      </c>
      <c r="AH1800" s="14">
        <f t="shared" ref="AH1800:AV1800" si="11425">AH1801</f>
        <v>0</v>
      </c>
      <c r="AI1800" s="14">
        <f t="shared" si="11425"/>
        <v>0</v>
      </c>
      <c r="AJ1800" s="14">
        <f t="shared" si="11425"/>
        <v>0</v>
      </c>
      <c r="AK1800" s="14">
        <f t="shared" si="11425"/>
        <v>0</v>
      </c>
      <c r="AL1800" s="14">
        <f t="shared" si="11425"/>
        <v>0</v>
      </c>
      <c r="AM1800" s="14">
        <f t="shared" si="11425"/>
        <v>0</v>
      </c>
      <c r="AN1800" s="14">
        <f t="shared" si="11425"/>
        <v>0</v>
      </c>
      <c r="AO1800" s="14">
        <f t="shared" si="11425"/>
        <v>0</v>
      </c>
      <c r="AP1800" s="14">
        <f t="shared" si="11425"/>
        <v>0</v>
      </c>
      <c r="AQ1800" s="14">
        <f t="shared" si="11425"/>
        <v>0</v>
      </c>
      <c r="AR1800" s="14">
        <f t="shared" si="11425"/>
        <v>0</v>
      </c>
      <c r="AS1800" s="14">
        <f t="shared" si="11425"/>
        <v>0</v>
      </c>
      <c r="AT1800" s="14">
        <f t="shared" si="11425"/>
        <v>0</v>
      </c>
      <c r="AU1800" s="14">
        <f t="shared" si="11425"/>
        <v>0</v>
      </c>
      <c r="AV1800" s="14">
        <f t="shared" si="11425"/>
        <v>0</v>
      </c>
      <c r="AW1800" s="14">
        <f t="shared" si="11236"/>
        <v>39667.750799999994</v>
      </c>
      <c r="AX1800" s="14">
        <f t="shared" si="11237"/>
        <v>0</v>
      </c>
      <c r="AY1800" s="14">
        <f t="shared" si="11238"/>
        <v>0</v>
      </c>
      <c r="AZ1800" s="14">
        <f>AZ1801</f>
        <v>0</v>
      </c>
      <c r="BA1800" s="14">
        <f t="shared" si="11239"/>
        <v>39667.750799999994</v>
      </c>
      <c r="BB1800" s="14">
        <f t="shared" si="11240"/>
        <v>0</v>
      </c>
      <c r="BC1800" s="14">
        <f t="shared" si="11241"/>
        <v>0</v>
      </c>
      <c r="BD1800" s="14">
        <f t="shared" ref="BD1800:BN1800" si="11426">BD1801</f>
        <v>0</v>
      </c>
      <c r="BE1800" s="14">
        <f t="shared" si="11426"/>
        <v>0</v>
      </c>
      <c r="BF1800" s="14">
        <f t="shared" si="11426"/>
        <v>0</v>
      </c>
      <c r="BG1800" s="14">
        <f t="shared" si="11426"/>
        <v>0</v>
      </c>
      <c r="BH1800" s="14">
        <f t="shared" si="11426"/>
        <v>0</v>
      </c>
      <c r="BI1800" s="14">
        <f t="shared" si="11426"/>
        <v>0</v>
      </c>
      <c r="BJ1800" s="14">
        <f t="shared" si="11426"/>
        <v>0</v>
      </c>
      <c r="BK1800" s="14">
        <f t="shared" si="11426"/>
        <v>0</v>
      </c>
      <c r="BL1800" s="14">
        <f t="shared" si="11426"/>
        <v>0</v>
      </c>
      <c r="BM1800" s="14">
        <f t="shared" si="11426"/>
        <v>0</v>
      </c>
      <c r="BN1800" s="14">
        <f t="shared" si="11426"/>
        <v>0</v>
      </c>
      <c r="BO1800" s="14">
        <f t="shared" si="11242"/>
        <v>39667.750799999994</v>
      </c>
      <c r="BP1800" s="14">
        <f t="shared" si="11243"/>
        <v>0</v>
      </c>
      <c r="BQ1800" s="14">
        <f t="shared" si="11244"/>
        <v>0</v>
      </c>
      <c r="BR1800" s="14">
        <f>BR1801</f>
        <v>0</v>
      </c>
      <c r="BS1800" s="14">
        <f>BS1801</f>
        <v>0</v>
      </c>
      <c r="BT1800" s="14">
        <f>BT1801</f>
        <v>0</v>
      </c>
      <c r="BU1800" s="14">
        <f t="shared" si="11245"/>
        <v>39667.750799999994</v>
      </c>
      <c r="BV1800" s="14">
        <f t="shared" si="11246"/>
        <v>0</v>
      </c>
      <c r="BW1800" s="14">
        <f t="shared" si="11247"/>
        <v>0</v>
      </c>
      <c r="BX1800" s="14">
        <f t="shared" ref="BX1800:CF1800" si="11427">BX1801</f>
        <v>0</v>
      </c>
      <c r="BY1800" s="14">
        <f t="shared" si="11427"/>
        <v>0</v>
      </c>
      <c r="BZ1800" s="14">
        <f t="shared" si="11427"/>
        <v>0</v>
      </c>
      <c r="CA1800" s="14">
        <f t="shared" si="11427"/>
        <v>0</v>
      </c>
      <c r="CB1800" s="14">
        <f t="shared" si="11427"/>
        <v>0</v>
      </c>
      <c r="CC1800" s="14">
        <f t="shared" si="11427"/>
        <v>0</v>
      </c>
      <c r="CD1800" s="14">
        <f t="shared" si="11427"/>
        <v>0</v>
      </c>
      <c r="CE1800" s="14">
        <f t="shared" si="11427"/>
        <v>0</v>
      </c>
      <c r="CF1800" s="14">
        <f t="shared" si="11427"/>
        <v>0</v>
      </c>
      <c r="CG1800" s="14">
        <f t="shared" si="11248"/>
        <v>39667.750799999994</v>
      </c>
      <c r="CH1800" s="14">
        <f>CH1801</f>
        <v>0</v>
      </c>
      <c r="CI1800" s="84">
        <f t="shared" si="11152"/>
        <v>39667.750799999994</v>
      </c>
      <c r="CJ1800" s="14">
        <f t="shared" si="11249"/>
        <v>0</v>
      </c>
      <c r="CK1800" s="52">
        <f>CK1801</f>
        <v>0</v>
      </c>
      <c r="CL1800" s="84">
        <f t="shared" si="11154"/>
        <v>0</v>
      </c>
      <c r="CM1800" s="14">
        <f t="shared" si="11250"/>
        <v>0</v>
      </c>
      <c r="CN1800" s="52">
        <f>CN1801</f>
        <v>0</v>
      </c>
      <c r="CO1800" s="84">
        <f t="shared" si="11155"/>
        <v>0</v>
      </c>
      <c r="CP1800" s="14">
        <f>CP1801</f>
        <v>0</v>
      </c>
      <c r="CQ1800" s="29"/>
      <c r="CR1800" s="29"/>
      <c r="CT1800" s="1"/>
    </row>
    <row r="1801" spans="1:98" ht="31.2" customHeight="1" x14ac:dyDescent="0.3">
      <c r="A1801" s="76" t="s">
        <v>601</v>
      </c>
      <c r="B1801" s="76" t="s">
        <v>34</v>
      </c>
      <c r="C1801" s="76" t="s">
        <v>36</v>
      </c>
      <c r="D1801" s="76" t="s">
        <v>609</v>
      </c>
      <c r="E1801" s="76" t="s">
        <v>91</v>
      </c>
      <c r="F1801" s="77" t="s">
        <v>92</v>
      </c>
      <c r="G1801" s="14">
        <v>9975.2999999999993</v>
      </c>
      <c r="H1801" s="14">
        <v>0</v>
      </c>
      <c r="I1801" s="14">
        <v>0</v>
      </c>
      <c r="J1801" s="14"/>
      <c r="K1801" s="14"/>
      <c r="L1801" s="14"/>
      <c r="M1801" s="14">
        <f t="shared" si="11090"/>
        <v>9975.2999999999993</v>
      </c>
      <c r="N1801" s="14">
        <f t="shared" si="11091"/>
        <v>0</v>
      </c>
      <c r="O1801" s="14">
        <f t="shared" si="11092"/>
        <v>0</v>
      </c>
      <c r="P1801" s="14"/>
      <c r="Q1801" s="14"/>
      <c r="R1801" s="14"/>
      <c r="S1801" s="14">
        <f>25721.09692+3971.35388</f>
        <v>29692.450799999999</v>
      </c>
      <c r="T1801" s="14"/>
      <c r="U1801" s="14"/>
      <c r="V1801" s="14"/>
      <c r="W1801" s="14"/>
      <c r="X1801" s="14"/>
      <c r="Y1801" s="14">
        <f t="shared" si="11230"/>
        <v>39667.750799999994</v>
      </c>
      <c r="Z1801" s="14">
        <f t="shared" si="11231"/>
        <v>0</v>
      </c>
      <c r="AA1801" s="14">
        <f t="shared" si="11232"/>
        <v>0</v>
      </c>
      <c r="AB1801" s="14"/>
      <c r="AC1801" s="14"/>
      <c r="AD1801" s="14"/>
      <c r="AE1801" s="14">
        <f t="shared" si="11233"/>
        <v>39667.750799999994</v>
      </c>
      <c r="AF1801" s="14">
        <f t="shared" si="11234"/>
        <v>0</v>
      </c>
      <c r="AG1801" s="14">
        <f t="shared" si="11235"/>
        <v>0</v>
      </c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>
        <f t="shared" si="11236"/>
        <v>39667.750799999994</v>
      </c>
      <c r="AX1801" s="14">
        <f t="shared" si="11237"/>
        <v>0</v>
      </c>
      <c r="AY1801" s="14">
        <f t="shared" si="11238"/>
        <v>0</v>
      </c>
      <c r="AZ1801" s="14"/>
      <c r="BA1801" s="14">
        <f t="shared" si="11239"/>
        <v>39667.750799999994</v>
      </c>
      <c r="BB1801" s="14">
        <f t="shared" si="11240"/>
        <v>0</v>
      </c>
      <c r="BC1801" s="14">
        <f t="shared" si="11241"/>
        <v>0</v>
      </c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>
        <f t="shared" si="11242"/>
        <v>39667.750799999994</v>
      </c>
      <c r="BP1801" s="14">
        <f t="shared" si="11243"/>
        <v>0</v>
      </c>
      <c r="BQ1801" s="14">
        <f t="shared" si="11244"/>
        <v>0</v>
      </c>
      <c r="BR1801" s="14"/>
      <c r="BS1801" s="14"/>
      <c r="BT1801" s="14"/>
      <c r="BU1801" s="14">
        <f t="shared" si="11245"/>
        <v>39667.750799999994</v>
      </c>
      <c r="BV1801" s="14">
        <f t="shared" si="11246"/>
        <v>0</v>
      </c>
      <c r="BW1801" s="14">
        <f t="shared" si="11247"/>
        <v>0</v>
      </c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>
        <f t="shared" si="11248"/>
        <v>39667.750799999994</v>
      </c>
      <c r="CH1801" s="14"/>
      <c r="CI1801" s="84">
        <f t="shared" si="11152"/>
        <v>39667.750799999994</v>
      </c>
      <c r="CJ1801" s="14">
        <f t="shared" si="11249"/>
        <v>0</v>
      </c>
      <c r="CK1801" s="52"/>
      <c r="CL1801" s="84">
        <f t="shared" si="11154"/>
        <v>0</v>
      </c>
      <c r="CM1801" s="14">
        <f t="shared" si="11250"/>
        <v>0</v>
      </c>
      <c r="CN1801" s="52"/>
      <c r="CO1801" s="84">
        <f t="shared" si="11155"/>
        <v>0</v>
      </c>
      <c r="CP1801" s="14"/>
      <c r="CQ1801" s="29"/>
      <c r="CR1801" s="29"/>
      <c r="CT1801" s="1"/>
    </row>
    <row r="1802" spans="1:98" ht="62.4" customHeight="1" x14ac:dyDescent="0.3">
      <c r="A1802" s="76" t="s">
        <v>601</v>
      </c>
      <c r="B1802" s="76" t="s">
        <v>34</v>
      </c>
      <c r="C1802" s="76" t="s">
        <v>36</v>
      </c>
      <c r="D1802" s="76" t="s">
        <v>611</v>
      </c>
      <c r="E1802" s="88"/>
      <c r="F1802" s="77" t="s">
        <v>612</v>
      </c>
      <c r="G1802" s="14">
        <f t="shared" ref="G1802:L1802" si="11428">G1803</f>
        <v>31210.5</v>
      </c>
      <c r="H1802" s="14">
        <f t="shared" si="11428"/>
        <v>0</v>
      </c>
      <c r="I1802" s="14">
        <f t="shared" si="11428"/>
        <v>0</v>
      </c>
      <c r="J1802" s="14">
        <f t="shared" si="11428"/>
        <v>0</v>
      </c>
      <c r="K1802" s="14">
        <f t="shared" si="11428"/>
        <v>0</v>
      </c>
      <c r="L1802" s="14">
        <f t="shared" si="11428"/>
        <v>0</v>
      </c>
      <c r="M1802" s="14">
        <f t="shared" si="11090"/>
        <v>31210.5</v>
      </c>
      <c r="N1802" s="14">
        <f t="shared" si="11091"/>
        <v>0</v>
      </c>
      <c r="O1802" s="14">
        <f t="shared" si="11092"/>
        <v>0</v>
      </c>
      <c r="P1802" s="14">
        <f t="shared" ref="P1802:X1802" si="11429">P1803</f>
        <v>0</v>
      </c>
      <c r="Q1802" s="14">
        <f t="shared" si="11429"/>
        <v>0</v>
      </c>
      <c r="R1802" s="14">
        <f t="shared" si="11429"/>
        <v>0</v>
      </c>
      <c r="S1802" s="14">
        <f t="shared" si="11429"/>
        <v>0</v>
      </c>
      <c r="T1802" s="14">
        <f t="shared" si="11429"/>
        <v>0</v>
      </c>
      <c r="U1802" s="14">
        <f t="shared" si="11429"/>
        <v>0</v>
      </c>
      <c r="V1802" s="14">
        <f t="shared" si="11429"/>
        <v>0</v>
      </c>
      <c r="W1802" s="14">
        <f t="shared" si="11429"/>
        <v>0</v>
      </c>
      <c r="X1802" s="14">
        <f t="shared" si="11429"/>
        <v>0</v>
      </c>
      <c r="Y1802" s="14">
        <f t="shared" si="11230"/>
        <v>31210.5</v>
      </c>
      <c r="Z1802" s="14">
        <f t="shared" si="11231"/>
        <v>0</v>
      </c>
      <c r="AA1802" s="14">
        <f t="shared" si="11232"/>
        <v>0</v>
      </c>
      <c r="AB1802" s="14">
        <f>AB1803</f>
        <v>0</v>
      </c>
      <c r="AC1802" s="14">
        <f>AC1803</f>
        <v>0</v>
      </c>
      <c r="AD1802" s="14">
        <f>AD1803</f>
        <v>0</v>
      </c>
      <c r="AE1802" s="14">
        <f t="shared" si="11233"/>
        <v>31210.5</v>
      </c>
      <c r="AF1802" s="14">
        <f t="shared" si="11234"/>
        <v>0</v>
      </c>
      <c r="AG1802" s="14">
        <f t="shared" si="11235"/>
        <v>0</v>
      </c>
      <c r="AH1802" s="14">
        <f t="shared" ref="AH1802:AV1802" si="11430">AH1803</f>
        <v>0</v>
      </c>
      <c r="AI1802" s="14">
        <f t="shared" si="11430"/>
        <v>0</v>
      </c>
      <c r="AJ1802" s="14">
        <f t="shared" si="11430"/>
        <v>0</v>
      </c>
      <c r="AK1802" s="14">
        <f t="shared" si="11430"/>
        <v>0</v>
      </c>
      <c r="AL1802" s="14">
        <f t="shared" si="11430"/>
        <v>0</v>
      </c>
      <c r="AM1802" s="14">
        <f t="shared" si="11430"/>
        <v>0</v>
      </c>
      <c r="AN1802" s="14">
        <f t="shared" si="11430"/>
        <v>0</v>
      </c>
      <c r="AO1802" s="14">
        <f t="shared" si="11430"/>
        <v>0</v>
      </c>
      <c r="AP1802" s="14">
        <f t="shared" si="11430"/>
        <v>0</v>
      </c>
      <c r="AQ1802" s="14">
        <f t="shared" si="11430"/>
        <v>0</v>
      </c>
      <c r="AR1802" s="14">
        <f t="shared" si="11430"/>
        <v>0</v>
      </c>
      <c r="AS1802" s="14">
        <f t="shared" si="11430"/>
        <v>0</v>
      </c>
      <c r="AT1802" s="14">
        <f t="shared" si="11430"/>
        <v>0</v>
      </c>
      <c r="AU1802" s="14">
        <f t="shared" si="11430"/>
        <v>0</v>
      </c>
      <c r="AV1802" s="14">
        <f t="shared" si="11430"/>
        <v>0</v>
      </c>
      <c r="AW1802" s="14">
        <f t="shared" si="11236"/>
        <v>31210.5</v>
      </c>
      <c r="AX1802" s="14">
        <f t="shared" si="11237"/>
        <v>0</v>
      </c>
      <c r="AY1802" s="14">
        <f t="shared" si="11238"/>
        <v>0</v>
      </c>
      <c r="AZ1802" s="14">
        <f>AZ1803</f>
        <v>0</v>
      </c>
      <c r="BA1802" s="14">
        <f t="shared" si="11239"/>
        <v>31210.5</v>
      </c>
      <c r="BB1802" s="14">
        <f t="shared" si="11240"/>
        <v>0</v>
      </c>
      <c r="BC1802" s="14">
        <f t="shared" si="11241"/>
        <v>0</v>
      </c>
      <c r="BD1802" s="14">
        <f t="shared" ref="BD1802:BN1802" si="11431">BD1803</f>
        <v>0</v>
      </c>
      <c r="BE1802" s="14">
        <f t="shared" si="11431"/>
        <v>0</v>
      </c>
      <c r="BF1802" s="14">
        <f t="shared" si="11431"/>
        <v>0</v>
      </c>
      <c r="BG1802" s="14">
        <f t="shared" si="11431"/>
        <v>0</v>
      </c>
      <c r="BH1802" s="14">
        <f t="shared" si="11431"/>
        <v>0</v>
      </c>
      <c r="BI1802" s="14">
        <f t="shared" si="11431"/>
        <v>0</v>
      </c>
      <c r="BJ1802" s="14">
        <f t="shared" si="11431"/>
        <v>0</v>
      </c>
      <c r="BK1802" s="14">
        <f t="shared" si="11431"/>
        <v>0</v>
      </c>
      <c r="BL1802" s="14">
        <f t="shared" si="11431"/>
        <v>0</v>
      </c>
      <c r="BM1802" s="14">
        <f t="shared" si="11431"/>
        <v>0</v>
      </c>
      <c r="BN1802" s="14">
        <f t="shared" si="11431"/>
        <v>0</v>
      </c>
      <c r="BO1802" s="14">
        <f t="shared" si="11242"/>
        <v>31210.5</v>
      </c>
      <c r="BP1802" s="14">
        <f t="shared" si="11243"/>
        <v>0</v>
      </c>
      <c r="BQ1802" s="14">
        <f t="shared" si="11244"/>
        <v>0</v>
      </c>
      <c r="BR1802" s="14">
        <f>BR1803</f>
        <v>0</v>
      </c>
      <c r="BS1802" s="14">
        <f>BS1803</f>
        <v>0</v>
      </c>
      <c r="BT1802" s="14">
        <f>BT1803</f>
        <v>0</v>
      </c>
      <c r="BU1802" s="14">
        <f t="shared" si="11245"/>
        <v>31210.5</v>
      </c>
      <c r="BV1802" s="14">
        <f t="shared" si="11246"/>
        <v>0</v>
      </c>
      <c r="BW1802" s="14">
        <f t="shared" si="11247"/>
        <v>0</v>
      </c>
      <c r="BX1802" s="14">
        <f t="shared" ref="BX1802:CF1802" si="11432">BX1803</f>
        <v>0</v>
      </c>
      <c r="BY1802" s="14">
        <f t="shared" si="11432"/>
        <v>0</v>
      </c>
      <c r="BZ1802" s="14">
        <f t="shared" si="11432"/>
        <v>0</v>
      </c>
      <c r="CA1802" s="14">
        <f t="shared" si="11432"/>
        <v>0</v>
      </c>
      <c r="CB1802" s="14">
        <f t="shared" si="11432"/>
        <v>0</v>
      </c>
      <c r="CC1802" s="14">
        <f t="shared" si="11432"/>
        <v>0</v>
      </c>
      <c r="CD1802" s="14">
        <f t="shared" si="11432"/>
        <v>0</v>
      </c>
      <c r="CE1802" s="14">
        <f t="shared" si="11432"/>
        <v>0</v>
      </c>
      <c r="CF1802" s="14">
        <f t="shared" si="11432"/>
        <v>0</v>
      </c>
      <c r="CG1802" s="14">
        <f t="shared" si="11248"/>
        <v>31210.5</v>
      </c>
      <c r="CH1802" s="14">
        <f>CH1803</f>
        <v>0</v>
      </c>
      <c r="CI1802" s="84">
        <f t="shared" si="11152"/>
        <v>31210.5</v>
      </c>
      <c r="CJ1802" s="14">
        <f t="shared" si="11249"/>
        <v>0</v>
      </c>
      <c r="CK1802" s="52">
        <f>CK1803</f>
        <v>0</v>
      </c>
      <c r="CL1802" s="84">
        <f t="shared" si="11154"/>
        <v>0</v>
      </c>
      <c r="CM1802" s="14">
        <f t="shared" si="11250"/>
        <v>0</v>
      </c>
      <c r="CN1802" s="52">
        <f>CN1803</f>
        <v>0</v>
      </c>
      <c r="CO1802" s="84">
        <f t="shared" si="11155"/>
        <v>0</v>
      </c>
      <c r="CP1802" s="14">
        <f>CP1803</f>
        <v>0</v>
      </c>
      <c r="CQ1802" s="29"/>
      <c r="CR1802" s="29"/>
      <c r="CT1802" s="1"/>
    </row>
    <row r="1803" spans="1:98" ht="31.2" customHeight="1" x14ac:dyDescent="0.3">
      <c r="A1803" s="76" t="s">
        <v>601</v>
      </c>
      <c r="B1803" s="76" t="s">
        <v>34</v>
      </c>
      <c r="C1803" s="76" t="s">
        <v>36</v>
      </c>
      <c r="D1803" s="76" t="s">
        <v>611</v>
      </c>
      <c r="E1803" s="76" t="s">
        <v>91</v>
      </c>
      <c r="F1803" s="77" t="s">
        <v>92</v>
      </c>
      <c r="G1803" s="14">
        <v>31210.5</v>
      </c>
      <c r="H1803" s="14">
        <v>0</v>
      </c>
      <c r="I1803" s="14">
        <v>0</v>
      </c>
      <c r="J1803" s="14"/>
      <c r="K1803" s="14"/>
      <c r="L1803" s="14"/>
      <c r="M1803" s="14">
        <f t="shared" si="11090"/>
        <v>31210.5</v>
      </c>
      <c r="N1803" s="14">
        <f t="shared" si="11091"/>
        <v>0</v>
      </c>
      <c r="O1803" s="14">
        <f t="shared" si="11092"/>
        <v>0</v>
      </c>
      <c r="P1803" s="14"/>
      <c r="Q1803" s="14"/>
      <c r="R1803" s="14"/>
      <c r="S1803" s="14"/>
      <c r="T1803" s="14"/>
      <c r="U1803" s="14"/>
      <c r="V1803" s="14"/>
      <c r="W1803" s="14"/>
      <c r="X1803" s="14"/>
      <c r="Y1803" s="14">
        <f t="shared" si="11230"/>
        <v>31210.5</v>
      </c>
      <c r="Z1803" s="14">
        <f t="shared" si="11231"/>
        <v>0</v>
      </c>
      <c r="AA1803" s="14">
        <f t="shared" si="11232"/>
        <v>0</v>
      </c>
      <c r="AB1803" s="14"/>
      <c r="AC1803" s="14"/>
      <c r="AD1803" s="14"/>
      <c r="AE1803" s="14">
        <f t="shared" si="11233"/>
        <v>31210.5</v>
      </c>
      <c r="AF1803" s="14">
        <f t="shared" si="11234"/>
        <v>0</v>
      </c>
      <c r="AG1803" s="14">
        <f t="shared" si="11235"/>
        <v>0</v>
      </c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>
        <f t="shared" si="11236"/>
        <v>31210.5</v>
      </c>
      <c r="AX1803" s="14">
        <f t="shared" si="11237"/>
        <v>0</v>
      </c>
      <c r="AY1803" s="14">
        <f t="shared" si="11238"/>
        <v>0</v>
      </c>
      <c r="AZ1803" s="14"/>
      <c r="BA1803" s="14">
        <f t="shared" si="11239"/>
        <v>31210.5</v>
      </c>
      <c r="BB1803" s="14">
        <f t="shared" si="11240"/>
        <v>0</v>
      </c>
      <c r="BC1803" s="14">
        <f t="shared" si="11241"/>
        <v>0</v>
      </c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>
        <f t="shared" si="11242"/>
        <v>31210.5</v>
      </c>
      <c r="BP1803" s="14">
        <f t="shared" si="11243"/>
        <v>0</v>
      </c>
      <c r="BQ1803" s="14">
        <f t="shared" si="11244"/>
        <v>0</v>
      </c>
      <c r="BR1803" s="14"/>
      <c r="BS1803" s="14"/>
      <c r="BT1803" s="14"/>
      <c r="BU1803" s="14">
        <f t="shared" si="11245"/>
        <v>31210.5</v>
      </c>
      <c r="BV1803" s="14">
        <f t="shared" si="11246"/>
        <v>0</v>
      </c>
      <c r="BW1803" s="14">
        <f t="shared" si="11247"/>
        <v>0</v>
      </c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>
        <f t="shared" si="11248"/>
        <v>31210.5</v>
      </c>
      <c r="CH1803" s="14"/>
      <c r="CI1803" s="84">
        <f t="shared" si="11152"/>
        <v>31210.5</v>
      </c>
      <c r="CJ1803" s="14">
        <f t="shared" si="11249"/>
        <v>0</v>
      </c>
      <c r="CK1803" s="52"/>
      <c r="CL1803" s="84">
        <f t="shared" si="11154"/>
        <v>0</v>
      </c>
      <c r="CM1803" s="14">
        <f t="shared" si="11250"/>
        <v>0</v>
      </c>
      <c r="CN1803" s="52"/>
      <c r="CO1803" s="84">
        <f t="shared" si="11155"/>
        <v>0</v>
      </c>
      <c r="CP1803" s="14"/>
      <c r="CQ1803" s="29"/>
      <c r="CR1803" s="29"/>
      <c r="CT1803" s="1"/>
    </row>
    <row r="1804" spans="1:98" ht="62.4" customHeight="1" x14ac:dyDescent="0.3">
      <c r="A1804" s="76" t="s">
        <v>601</v>
      </c>
      <c r="B1804" s="76" t="s">
        <v>34</v>
      </c>
      <c r="C1804" s="76" t="s">
        <v>36</v>
      </c>
      <c r="D1804" s="76" t="s">
        <v>613</v>
      </c>
      <c r="E1804" s="88"/>
      <c r="F1804" s="77" t="s">
        <v>614</v>
      </c>
      <c r="G1804" s="14">
        <f t="shared" ref="G1804:L1804" si="11433">G1805</f>
        <v>0</v>
      </c>
      <c r="H1804" s="14">
        <f t="shared" si="11433"/>
        <v>32708.6</v>
      </c>
      <c r="I1804" s="14">
        <f t="shared" si="11433"/>
        <v>0</v>
      </c>
      <c r="J1804" s="14">
        <f t="shared" si="11433"/>
        <v>0</v>
      </c>
      <c r="K1804" s="14">
        <f t="shared" si="11433"/>
        <v>0</v>
      </c>
      <c r="L1804" s="14">
        <f t="shared" si="11433"/>
        <v>0</v>
      </c>
      <c r="M1804" s="14">
        <f t="shared" si="11090"/>
        <v>0</v>
      </c>
      <c r="N1804" s="14">
        <f t="shared" si="11091"/>
        <v>32708.6</v>
      </c>
      <c r="O1804" s="14">
        <f t="shared" si="11092"/>
        <v>0</v>
      </c>
      <c r="P1804" s="14">
        <f t="shared" ref="P1804:X1804" si="11434">P1805</f>
        <v>0</v>
      </c>
      <c r="Q1804" s="14">
        <f t="shared" si="11434"/>
        <v>0</v>
      </c>
      <c r="R1804" s="14">
        <f t="shared" si="11434"/>
        <v>0</v>
      </c>
      <c r="S1804" s="14">
        <f t="shared" si="11434"/>
        <v>0</v>
      </c>
      <c r="T1804" s="14">
        <f t="shared" si="11434"/>
        <v>0</v>
      </c>
      <c r="U1804" s="14">
        <f t="shared" si="11434"/>
        <v>0</v>
      </c>
      <c r="V1804" s="14">
        <f t="shared" si="11434"/>
        <v>0</v>
      </c>
      <c r="W1804" s="14">
        <f t="shared" si="11434"/>
        <v>0</v>
      </c>
      <c r="X1804" s="14">
        <f t="shared" si="11434"/>
        <v>0</v>
      </c>
      <c r="Y1804" s="14">
        <f t="shared" si="11230"/>
        <v>0</v>
      </c>
      <c r="Z1804" s="14">
        <f t="shared" si="11231"/>
        <v>32708.6</v>
      </c>
      <c r="AA1804" s="14">
        <f t="shared" si="11232"/>
        <v>0</v>
      </c>
      <c r="AB1804" s="14">
        <f>AB1805</f>
        <v>0</v>
      </c>
      <c r="AC1804" s="14">
        <f>AC1805</f>
        <v>0</v>
      </c>
      <c r="AD1804" s="14">
        <f>AD1805</f>
        <v>0</v>
      </c>
      <c r="AE1804" s="14">
        <f t="shared" si="11233"/>
        <v>0</v>
      </c>
      <c r="AF1804" s="14">
        <f t="shared" si="11234"/>
        <v>32708.6</v>
      </c>
      <c r="AG1804" s="14">
        <f t="shared" si="11235"/>
        <v>0</v>
      </c>
      <c r="AH1804" s="14">
        <f t="shared" ref="AH1804:AV1804" si="11435">AH1805</f>
        <v>0</v>
      </c>
      <c r="AI1804" s="14">
        <f t="shared" si="11435"/>
        <v>0</v>
      </c>
      <c r="AJ1804" s="14">
        <f t="shared" si="11435"/>
        <v>0</v>
      </c>
      <c r="AK1804" s="14">
        <f t="shared" si="11435"/>
        <v>0</v>
      </c>
      <c r="AL1804" s="14">
        <f t="shared" si="11435"/>
        <v>0</v>
      </c>
      <c r="AM1804" s="14">
        <f t="shared" si="11435"/>
        <v>0</v>
      </c>
      <c r="AN1804" s="14">
        <f t="shared" si="11435"/>
        <v>0</v>
      </c>
      <c r="AO1804" s="14">
        <f t="shared" si="11435"/>
        <v>0</v>
      </c>
      <c r="AP1804" s="14">
        <f t="shared" si="11435"/>
        <v>0</v>
      </c>
      <c r="AQ1804" s="14">
        <f t="shared" si="11435"/>
        <v>0</v>
      </c>
      <c r="AR1804" s="14">
        <f t="shared" si="11435"/>
        <v>0</v>
      </c>
      <c r="AS1804" s="14">
        <f t="shared" si="11435"/>
        <v>0</v>
      </c>
      <c r="AT1804" s="14">
        <f t="shared" si="11435"/>
        <v>0</v>
      </c>
      <c r="AU1804" s="14">
        <f t="shared" si="11435"/>
        <v>0</v>
      </c>
      <c r="AV1804" s="14">
        <f t="shared" si="11435"/>
        <v>0</v>
      </c>
      <c r="AW1804" s="14">
        <f t="shared" si="11236"/>
        <v>0</v>
      </c>
      <c r="AX1804" s="14">
        <f t="shared" si="11237"/>
        <v>32708.6</v>
      </c>
      <c r="AY1804" s="14">
        <f t="shared" si="11238"/>
        <v>0</v>
      </c>
      <c r="AZ1804" s="14">
        <f>AZ1805</f>
        <v>0</v>
      </c>
      <c r="BA1804" s="14">
        <f t="shared" si="11239"/>
        <v>0</v>
      </c>
      <c r="BB1804" s="14">
        <f t="shared" si="11240"/>
        <v>32708.6</v>
      </c>
      <c r="BC1804" s="14">
        <f t="shared" si="11241"/>
        <v>0</v>
      </c>
      <c r="BD1804" s="14">
        <f t="shared" ref="BD1804:BN1804" si="11436">BD1805</f>
        <v>0</v>
      </c>
      <c r="BE1804" s="14">
        <f t="shared" si="11436"/>
        <v>0</v>
      </c>
      <c r="BF1804" s="14">
        <f t="shared" si="11436"/>
        <v>0</v>
      </c>
      <c r="BG1804" s="14">
        <f t="shared" si="11436"/>
        <v>0</v>
      </c>
      <c r="BH1804" s="14">
        <f t="shared" si="11436"/>
        <v>0</v>
      </c>
      <c r="BI1804" s="14">
        <f t="shared" si="11436"/>
        <v>0</v>
      </c>
      <c r="BJ1804" s="14">
        <f t="shared" si="11436"/>
        <v>0</v>
      </c>
      <c r="BK1804" s="14">
        <f t="shared" si="11436"/>
        <v>0</v>
      </c>
      <c r="BL1804" s="14">
        <f t="shared" si="11436"/>
        <v>0</v>
      </c>
      <c r="BM1804" s="14">
        <f t="shared" si="11436"/>
        <v>0</v>
      </c>
      <c r="BN1804" s="14">
        <f t="shared" si="11436"/>
        <v>0</v>
      </c>
      <c r="BO1804" s="14">
        <f t="shared" si="11242"/>
        <v>0</v>
      </c>
      <c r="BP1804" s="14">
        <f t="shared" si="11243"/>
        <v>32708.6</v>
      </c>
      <c r="BQ1804" s="14">
        <f t="shared" si="11244"/>
        <v>0</v>
      </c>
      <c r="BR1804" s="14">
        <f>BR1805</f>
        <v>0</v>
      </c>
      <c r="BS1804" s="14">
        <f>BS1805</f>
        <v>0</v>
      </c>
      <c r="BT1804" s="14">
        <f>BT1805</f>
        <v>0</v>
      </c>
      <c r="BU1804" s="14">
        <f t="shared" si="11245"/>
        <v>0</v>
      </c>
      <c r="BV1804" s="14">
        <f t="shared" si="11246"/>
        <v>32708.6</v>
      </c>
      <c r="BW1804" s="14">
        <f t="shared" si="11247"/>
        <v>0</v>
      </c>
      <c r="BX1804" s="14">
        <f t="shared" ref="BX1804:CF1804" si="11437">BX1805</f>
        <v>0</v>
      </c>
      <c r="BY1804" s="14">
        <f t="shared" si="11437"/>
        <v>0</v>
      </c>
      <c r="BZ1804" s="14">
        <f t="shared" si="11437"/>
        <v>0</v>
      </c>
      <c r="CA1804" s="14">
        <f t="shared" si="11437"/>
        <v>0</v>
      </c>
      <c r="CB1804" s="14">
        <f t="shared" si="11437"/>
        <v>0</v>
      </c>
      <c r="CC1804" s="14">
        <f t="shared" si="11437"/>
        <v>0</v>
      </c>
      <c r="CD1804" s="14">
        <f t="shared" si="11437"/>
        <v>0</v>
      </c>
      <c r="CE1804" s="14">
        <f t="shared" si="11437"/>
        <v>0</v>
      </c>
      <c r="CF1804" s="14">
        <f t="shared" si="11437"/>
        <v>0</v>
      </c>
      <c r="CG1804" s="14">
        <f t="shared" si="11248"/>
        <v>0</v>
      </c>
      <c r="CH1804" s="14">
        <f>CH1805</f>
        <v>0</v>
      </c>
      <c r="CI1804" s="84">
        <f t="shared" si="11152"/>
        <v>0</v>
      </c>
      <c r="CJ1804" s="14">
        <f t="shared" si="11249"/>
        <v>32708.6</v>
      </c>
      <c r="CK1804" s="52">
        <f>CK1805</f>
        <v>0</v>
      </c>
      <c r="CL1804" s="84">
        <f t="shared" si="11154"/>
        <v>32708.6</v>
      </c>
      <c r="CM1804" s="14">
        <f t="shared" si="11250"/>
        <v>0</v>
      </c>
      <c r="CN1804" s="52">
        <f>CN1805</f>
        <v>0</v>
      </c>
      <c r="CO1804" s="84">
        <f t="shared" si="11155"/>
        <v>0</v>
      </c>
      <c r="CP1804" s="14">
        <f>CP1805</f>
        <v>0</v>
      </c>
      <c r="CQ1804" s="29"/>
      <c r="CR1804" s="29"/>
      <c r="CT1804" s="1"/>
    </row>
    <row r="1805" spans="1:98" ht="31.2" customHeight="1" x14ac:dyDescent="0.3">
      <c r="A1805" s="76" t="s">
        <v>601</v>
      </c>
      <c r="B1805" s="76" t="s">
        <v>34</v>
      </c>
      <c r="C1805" s="76" t="s">
        <v>36</v>
      </c>
      <c r="D1805" s="76" t="s">
        <v>613</v>
      </c>
      <c r="E1805" s="76" t="s">
        <v>91</v>
      </c>
      <c r="F1805" s="77" t="s">
        <v>92</v>
      </c>
      <c r="G1805" s="14">
        <v>0</v>
      </c>
      <c r="H1805" s="14">
        <v>32708.6</v>
      </c>
      <c r="I1805" s="14">
        <v>0</v>
      </c>
      <c r="J1805" s="14"/>
      <c r="K1805" s="14"/>
      <c r="L1805" s="14"/>
      <c r="M1805" s="14">
        <f t="shared" si="11090"/>
        <v>0</v>
      </c>
      <c r="N1805" s="14">
        <f t="shared" si="11091"/>
        <v>32708.6</v>
      </c>
      <c r="O1805" s="14">
        <f t="shared" si="11092"/>
        <v>0</v>
      </c>
      <c r="P1805" s="14"/>
      <c r="Q1805" s="14"/>
      <c r="R1805" s="14"/>
      <c r="S1805" s="14"/>
      <c r="T1805" s="14"/>
      <c r="U1805" s="14"/>
      <c r="V1805" s="14"/>
      <c r="W1805" s="14"/>
      <c r="X1805" s="14"/>
      <c r="Y1805" s="14">
        <f t="shared" si="11230"/>
        <v>0</v>
      </c>
      <c r="Z1805" s="14">
        <f t="shared" si="11231"/>
        <v>32708.6</v>
      </c>
      <c r="AA1805" s="14">
        <f t="shared" si="11232"/>
        <v>0</v>
      </c>
      <c r="AB1805" s="14"/>
      <c r="AC1805" s="14"/>
      <c r="AD1805" s="14"/>
      <c r="AE1805" s="14">
        <f t="shared" si="11233"/>
        <v>0</v>
      </c>
      <c r="AF1805" s="14">
        <f t="shared" si="11234"/>
        <v>32708.6</v>
      </c>
      <c r="AG1805" s="14">
        <f t="shared" si="11235"/>
        <v>0</v>
      </c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>
        <f t="shared" si="11236"/>
        <v>0</v>
      </c>
      <c r="AX1805" s="14">
        <f t="shared" si="11237"/>
        <v>32708.6</v>
      </c>
      <c r="AY1805" s="14">
        <f t="shared" si="11238"/>
        <v>0</v>
      </c>
      <c r="AZ1805" s="14"/>
      <c r="BA1805" s="14">
        <f t="shared" si="11239"/>
        <v>0</v>
      </c>
      <c r="BB1805" s="14">
        <f t="shared" si="11240"/>
        <v>32708.6</v>
      </c>
      <c r="BC1805" s="14">
        <f t="shared" si="11241"/>
        <v>0</v>
      </c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>
        <f t="shared" si="11242"/>
        <v>0</v>
      </c>
      <c r="BP1805" s="14">
        <f t="shared" si="11243"/>
        <v>32708.6</v>
      </c>
      <c r="BQ1805" s="14">
        <f t="shared" si="11244"/>
        <v>0</v>
      </c>
      <c r="BR1805" s="14"/>
      <c r="BS1805" s="14"/>
      <c r="BT1805" s="14"/>
      <c r="BU1805" s="14">
        <f t="shared" si="11245"/>
        <v>0</v>
      </c>
      <c r="BV1805" s="14">
        <f t="shared" si="11246"/>
        <v>32708.6</v>
      </c>
      <c r="BW1805" s="14">
        <f t="shared" si="11247"/>
        <v>0</v>
      </c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>
        <f t="shared" si="11248"/>
        <v>0</v>
      </c>
      <c r="CH1805" s="14"/>
      <c r="CI1805" s="84">
        <f t="shared" si="11152"/>
        <v>0</v>
      </c>
      <c r="CJ1805" s="14">
        <f t="shared" si="11249"/>
        <v>32708.6</v>
      </c>
      <c r="CK1805" s="52"/>
      <c r="CL1805" s="84">
        <f t="shared" si="11154"/>
        <v>32708.6</v>
      </c>
      <c r="CM1805" s="14">
        <f t="shared" si="11250"/>
        <v>0</v>
      </c>
      <c r="CN1805" s="52"/>
      <c r="CO1805" s="84">
        <f t="shared" si="11155"/>
        <v>0</v>
      </c>
      <c r="CP1805" s="14"/>
      <c r="CQ1805" s="29"/>
      <c r="CR1805" s="29"/>
      <c r="CT1805" s="1"/>
    </row>
    <row r="1806" spans="1:98" ht="31.2" customHeight="1" x14ac:dyDescent="0.3">
      <c r="A1806" s="76" t="s">
        <v>601</v>
      </c>
      <c r="B1806" s="76" t="s">
        <v>34</v>
      </c>
      <c r="C1806" s="76" t="s">
        <v>36</v>
      </c>
      <c r="D1806" s="76" t="s">
        <v>62</v>
      </c>
      <c r="E1806" s="88"/>
      <c r="F1806" s="77" t="s">
        <v>63</v>
      </c>
      <c r="G1806" s="14">
        <f>G1807</f>
        <v>200799.9</v>
      </c>
      <c r="H1806" s="14">
        <f t="shared" ref="H1806" si="11438">H1807</f>
        <v>150</v>
      </c>
      <c r="I1806" s="14">
        <f>I1807</f>
        <v>150</v>
      </c>
      <c r="J1806" s="14">
        <f>J1807</f>
        <v>0</v>
      </c>
      <c r="K1806" s="14">
        <f>K1807</f>
        <v>0</v>
      </c>
      <c r="L1806" s="14">
        <f>L1807</f>
        <v>0</v>
      </c>
      <c r="M1806" s="14">
        <f t="shared" si="11090"/>
        <v>200799.9</v>
      </c>
      <c r="N1806" s="14">
        <f t="shared" si="11091"/>
        <v>150</v>
      </c>
      <c r="O1806" s="14">
        <f t="shared" si="11092"/>
        <v>150</v>
      </c>
      <c r="P1806" s="14">
        <f t="shared" ref="P1806:X1806" si="11439">P1807</f>
        <v>0</v>
      </c>
      <c r="Q1806" s="14">
        <f t="shared" si="11439"/>
        <v>0</v>
      </c>
      <c r="R1806" s="14">
        <f t="shared" si="11439"/>
        <v>0</v>
      </c>
      <c r="S1806" s="14">
        <f t="shared" si="11439"/>
        <v>0</v>
      </c>
      <c r="T1806" s="14">
        <f t="shared" si="11439"/>
        <v>0</v>
      </c>
      <c r="U1806" s="14">
        <f t="shared" si="11439"/>
        <v>0</v>
      </c>
      <c r="V1806" s="14">
        <f t="shared" si="11439"/>
        <v>0</v>
      </c>
      <c r="W1806" s="14">
        <f t="shared" si="11439"/>
        <v>0</v>
      </c>
      <c r="X1806" s="14">
        <f t="shared" si="11439"/>
        <v>0</v>
      </c>
      <c r="Y1806" s="14">
        <f t="shared" si="11230"/>
        <v>200799.9</v>
      </c>
      <c r="Z1806" s="14">
        <f t="shared" si="11231"/>
        <v>150</v>
      </c>
      <c r="AA1806" s="14">
        <f t="shared" si="11232"/>
        <v>150</v>
      </c>
      <c r="AB1806" s="14">
        <f>AB1807</f>
        <v>0</v>
      </c>
      <c r="AC1806" s="14">
        <f>AC1807</f>
        <v>0</v>
      </c>
      <c r="AD1806" s="14">
        <f>AD1807</f>
        <v>0</v>
      </c>
      <c r="AE1806" s="14">
        <f t="shared" si="11233"/>
        <v>200799.9</v>
      </c>
      <c r="AF1806" s="14">
        <f t="shared" si="11234"/>
        <v>150</v>
      </c>
      <c r="AG1806" s="14">
        <f t="shared" si="11235"/>
        <v>150</v>
      </c>
      <c r="AH1806" s="14">
        <f t="shared" ref="AH1806:AV1806" si="11440">AH1807</f>
        <v>0</v>
      </c>
      <c r="AI1806" s="14">
        <f t="shared" si="11440"/>
        <v>0</v>
      </c>
      <c r="AJ1806" s="14">
        <f t="shared" si="11440"/>
        <v>0</v>
      </c>
      <c r="AK1806" s="14">
        <f t="shared" si="11440"/>
        <v>0</v>
      </c>
      <c r="AL1806" s="14">
        <f t="shared" si="11440"/>
        <v>0</v>
      </c>
      <c r="AM1806" s="14">
        <f t="shared" si="11440"/>
        <v>0</v>
      </c>
      <c r="AN1806" s="14">
        <f t="shared" si="11440"/>
        <v>0</v>
      </c>
      <c r="AO1806" s="14">
        <f t="shared" si="11440"/>
        <v>0</v>
      </c>
      <c r="AP1806" s="14">
        <f t="shared" si="11440"/>
        <v>0</v>
      </c>
      <c r="AQ1806" s="14">
        <f t="shared" si="11440"/>
        <v>0</v>
      </c>
      <c r="AR1806" s="14">
        <f t="shared" si="11440"/>
        <v>0</v>
      </c>
      <c r="AS1806" s="14">
        <f t="shared" si="11440"/>
        <v>0</v>
      </c>
      <c r="AT1806" s="14">
        <f t="shared" si="11440"/>
        <v>0</v>
      </c>
      <c r="AU1806" s="14">
        <f t="shared" si="11440"/>
        <v>0</v>
      </c>
      <c r="AV1806" s="14">
        <f t="shared" si="11440"/>
        <v>0</v>
      </c>
      <c r="AW1806" s="14">
        <f t="shared" si="11236"/>
        <v>200799.9</v>
      </c>
      <c r="AX1806" s="14">
        <f t="shared" si="11237"/>
        <v>150</v>
      </c>
      <c r="AY1806" s="14">
        <f t="shared" si="11238"/>
        <v>150</v>
      </c>
      <c r="AZ1806" s="14">
        <f>AZ1807</f>
        <v>0</v>
      </c>
      <c r="BA1806" s="14">
        <f t="shared" si="11239"/>
        <v>200799.9</v>
      </c>
      <c r="BB1806" s="14">
        <f t="shared" si="11240"/>
        <v>150</v>
      </c>
      <c r="BC1806" s="14">
        <f t="shared" si="11241"/>
        <v>150</v>
      </c>
      <c r="BD1806" s="14">
        <f t="shared" ref="BD1806:BN1806" si="11441">BD1807</f>
        <v>0</v>
      </c>
      <c r="BE1806" s="14">
        <f t="shared" si="11441"/>
        <v>0</v>
      </c>
      <c r="BF1806" s="14">
        <f t="shared" si="11441"/>
        <v>0</v>
      </c>
      <c r="BG1806" s="14">
        <f t="shared" si="11441"/>
        <v>0</v>
      </c>
      <c r="BH1806" s="14">
        <f t="shared" si="11441"/>
        <v>0</v>
      </c>
      <c r="BI1806" s="14">
        <f t="shared" si="11441"/>
        <v>0</v>
      </c>
      <c r="BJ1806" s="14">
        <f t="shared" si="11441"/>
        <v>0</v>
      </c>
      <c r="BK1806" s="14">
        <f t="shared" si="11441"/>
        <v>0</v>
      </c>
      <c r="BL1806" s="14">
        <f t="shared" si="11441"/>
        <v>0</v>
      </c>
      <c r="BM1806" s="14">
        <f t="shared" si="11441"/>
        <v>0</v>
      </c>
      <c r="BN1806" s="14">
        <f t="shared" si="11441"/>
        <v>0</v>
      </c>
      <c r="BO1806" s="14">
        <f t="shared" si="11242"/>
        <v>200799.9</v>
      </c>
      <c r="BP1806" s="14">
        <f t="shared" si="11243"/>
        <v>150</v>
      </c>
      <c r="BQ1806" s="14">
        <f t="shared" si="11244"/>
        <v>150</v>
      </c>
      <c r="BR1806" s="14">
        <f>BR1807</f>
        <v>0</v>
      </c>
      <c r="BS1806" s="14">
        <f>BS1807</f>
        <v>0</v>
      </c>
      <c r="BT1806" s="14">
        <f>BT1807</f>
        <v>0</v>
      </c>
      <c r="BU1806" s="14">
        <f t="shared" si="11245"/>
        <v>200799.9</v>
      </c>
      <c r="BV1806" s="14">
        <f t="shared" si="11246"/>
        <v>150</v>
      </c>
      <c r="BW1806" s="14">
        <f t="shared" si="11247"/>
        <v>150</v>
      </c>
      <c r="BX1806" s="14">
        <f t="shared" ref="BX1806:CF1806" si="11442">BX1807</f>
        <v>0</v>
      </c>
      <c r="BY1806" s="14">
        <f t="shared" si="11442"/>
        <v>-183485.606</v>
      </c>
      <c r="BZ1806" s="14">
        <f t="shared" si="11442"/>
        <v>0</v>
      </c>
      <c r="CA1806" s="14">
        <f t="shared" si="11442"/>
        <v>0</v>
      </c>
      <c r="CB1806" s="14">
        <f t="shared" si="11442"/>
        <v>183485.606</v>
      </c>
      <c r="CC1806" s="14">
        <f t="shared" si="11442"/>
        <v>0</v>
      </c>
      <c r="CD1806" s="14">
        <f t="shared" si="11442"/>
        <v>0</v>
      </c>
      <c r="CE1806" s="14">
        <f t="shared" si="11442"/>
        <v>0</v>
      </c>
      <c r="CF1806" s="14">
        <f t="shared" si="11442"/>
        <v>0</v>
      </c>
      <c r="CG1806" s="14">
        <f t="shared" si="11248"/>
        <v>17314.293999999994</v>
      </c>
      <c r="CH1806" s="14">
        <f>CH1807</f>
        <v>0</v>
      </c>
      <c r="CI1806" s="84">
        <f t="shared" si="11152"/>
        <v>17314.293999999994</v>
      </c>
      <c r="CJ1806" s="14">
        <f t="shared" si="11249"/>
        <v>183635.606</v>
      </c>
      <c r="CK1806" s="52">
        <f>CK1807</f>
        <v>0</v>
      </c>
      <c r="CL1806" s="84">
        <f t="shared" si="11154"/>
        <v>183635.606</v>
      </c>
      <c r="CM1806" s="14">
        <f t="shared" si="11250"/>
        <v>150</v>
      </c>
      <c r="CN1806" s="52">
        <f>CN1807</f>
        <v>0</v>
      </c>
      <c r="CO1806" s="84">
        <f t="shared" si="11155"/>
        <v>150</v>
      </c>
      <c r="CP1806" s="14">
        <f>CP1807</f>
        <v>0</v>
      </c>
      <c r="CQ1806" s="29"/>
      <c r="CR1806" s="29"/>
      <c r="CT1806" s="1"/>
    </row>
    <row r="1807" spans="1:98" ht="15.6" customHeight="1" x14ac:dyDescent="0.3">
      <c r="A1807" s="76" t="s">
        <v>601</v>
      </c>
      <c r="B1807" s="76" t="s">
        <v>34</v>
      </c>
      <c r="C1807" s="76" t="s">
        <v>36</v>
      </c>
      <c r="D1807" s="76" t="s">
        <v>64</v>
      </c>
      <c r="E1807" s="88"/>
      <c r="F1807" s="77" t="s">
        <v>65</v>
      </c>
      <c r="G1807" s="14">
        <f t="shared" ref="G1807:L1807" si="11443">G1808+G1810</f>
        <v>200799.9</v>
      </c>
      <c r="H1807" s="14">
        <f t="shared" si="11443"/>
        <v>150</v>
      </c>
      <c r="I1807" s="14">
        <f t="shared" si="11443"/>
        <v>150</v>
      </c>
      <c r="J1807" s="14">
        <f t="shared" si="11443"/>
        <v>0</v>
      </c>
      <c r="K1807" s="14">
        <f t="shared" si="11443"/>
        <v>0</v>
      </c>
      <c r="L1807" s="14">
        <f t="shared" si="11443"/>
        <v>0</v>
      </c>
      <c r="M1807" s="14">
        <f t="shared" si="11090"/>
        <v>200799.9</v>
      </c>
      <c r="N1807" s="14">
        <f t="shared" si="11091"/>
        <v>150</v>
      </c>
      <c r="O1807" s="14">
        <f t="shared" si="11092"/>
        <v>150</v>
      </c>
      <c r="P1807" s="14">
        <f t="shared" ref="P1807:X1807" si="11444">P1808+P1810</f>
        <v>0</v>
      </c>
      <c r="Q1807" s="14">
        <f t="shared" si="11444"/>
        <v>0</v>
      </c>
      <c r="R1807" s="14">
        <f t="shared" si="11444"/>
        <v>0</v>
      </c>
      <c r="S1807" s="14">
        <f t="shared" si="11444"/>
        <v>0</v>
      </c>
      <c r="T1807" s="14">
        <f t="shared" si="11444"/>
        <v>0</v>
      </c>
      <c r="U1807" s="14">
        <f t="shared" si="11444"/>
        <v>0</v>
      </c>
      <c r="V1807" s="14">
        <f t="shared" si="11444"/>
        <v>0</v>
      </c>
      <c r="W1807" s="14">
        <f t="shared" si="11444"/>
        <v>0</v>
      </c>
      <c r="X1807" s="14">
        <f t="shared" si="11444"/>
        <v>0</v>
      </c>
      <c r="Y1807" s="14">
        <f t="shared" si="11230"/>
        <v>200799.9</v>
      </c>
      <c r="Z1807" s="14">
        <f t="shared" si="11231"/>
        <v>150</v>
      </c>
      <c r="AA1807" s="14">
        <f t="shared" si="11232"/>
        <v>150</v>
      </c>
      <c r="AB1807" s="14">
        <f>AB1808+AB1810</f>
        <v>0</v>
      </c>
      <c r="AC1807" s="14">
        <f>AC1808+AC1810</f>
        <v>0</v>
      </c>
      <c r="AD1807" s="14">
        <f>AD1808+AD1810</f>
        <v>0</v>
      </c>
      <c r="AE1807" s="14">
        <f t="shared" si="11233"/>
        <v>200799.9</v>
      </c>
      <c r="AF1807" s="14">
        <f t="shared" si="11234"/>
        <v>150</v>
      </c>
      <c r="AG1807" s="14">
        <f t="shared" si="11235"/>
        <v>150</v>
      </c>
      <c r="AH1807" s="14">
        <f t="shared" ref="AH1807:AV1807" si="11445">AH1808+AH1810</f>
        <v>0</v>
      </c>
      <c r="AI1807" s="14">
        <f t="shared" si="11445"/>
        <v>0</v>
      </c>
      <c r="AJ1807" s="14">
        <f t="shared" si="11445"/>
        <v>0</v>
      </c>
      <c r="AK1807" s="14">
        <f t="shared" si="11445"/>
        <v>0</v>
      </c>
      <c r="AL1807" s="14">
        <f t="shared" si="11445"/>
        <v>0</v>
      </c>
      <c r="AM1807" s="14">
        <f t="shared" si="11445"/>
        <v>0</v>
      </c>
      <c r="AN1807" s="14">
        <f t="shared" si="11445"/>
        <v>0</v>
      </c>
      <c r="AO1807" s="14">
        <f t="shared" si="11445"/>
        <v>0</v>
      </c>
      <c r="AP1807" s="14">
        <f t="shared" si="11445"/>
        <v>0</v>
      </c>
      <c r="AQ1807" s="14">
        <f t="shared" si="11445"/>
        <v>0</v>
      </c>
      <c r="AR1807" s="14">
        <f t="shared" si="11445"/>
        <v>0</v>
      </c>
      <c r="AS1807" s="14">
        <f t="shared" si="11445"/>
        <v>0</v>
      </c>
      <c r="AT1807" s="14">
        <f t="shared" si="11445"/>
        <v>0</v>
      </c>
      <c r="AU1807" s="14">
        <f t="shared" si="11445"/>
        <v>0</v>
      </c>
      <c r="AV1807" s="14">
        <f t="shared" si="11445"/>
        <v>0</v>
      </c>
      <c r="AW1807" s="14">
        <f t="shared" si="11236"/>
        <v>200799.9</v>
      </c>
      <c r="AX1807" s="14">
        <f t="shared" si="11237"/>
        <v>150</v>
      </c>
      <c r="AY1807" s="14">
        <f t="shared" si="11238"/>
        <v>150</v>
      </c>
      <c r="AZ1807" s="14">
        <f>AZ1808+AZ1810</f>
        <v>0</v>
      </c>
      <c r="BA1807" s="14">
        <f t="shared" si="11239"/>
        <v>200799.9</v>
      </c>
      <c r="BB1807" s="14">
        <f t="shared" si="11240"/>
        <v>150</v>
      </c>
      <c r="BC1807" s="14">
        <f t="shared" si="11241"/>
        <v>150</v>
      </c>
      <c r="BD1807" s="14">
        <f t="shared" ref="BD1807:BN1807" si="11446">BD1808+BD1810</f>
        <v>0</v>
      </c>
      <c r="BE1807" s="14">
        <f t="shared" si="11446"/>
        <v>0</v>
      </c>
      <c r="BF1807" s="14">
        <f t="shared" si="11446"/>
        <v>0</v>
      </c>
      <c r="BG1807" s="14">
        <f t="shared" si="11446"/>
        <v>0</v>
      </c>
      <c r="BH1807" s="14">
        <f t="shared" si="11446"/>
        <v>0</v>
      </c>
      <c r="BI1807" s="14">
        <f t="shared" si="11446"/>
        <v>0</v>
      </c>
      <c r="BJ1807" s="14">
        <f t="shared" si="11446"/>
        <v>0</v>
      </c>
      <c r="BK1807" s="14">
        <f t="shared" si="11446"/>
        <v>0</v>
      </c>
      <c r="BL1807" s="14">
        <f t="shared" si="11446"/>
        <v>0</v>
      </c>
      <c r="BM1807" s="14">
        <f t="shared" si="11446"/>
        <v>0</v>
      </c>
      <c r="BN1807" s="14">
        <f t="shared" si="11446"/>
        <v>0</v>
      </c>
      <c r="BO1807" s="14">
        <f t="shared" si="11242"/>
        <v>200799.9</v>
      </c>
      <c r="BP1807" s="14">
        <f t="shared" si="11243"/>
        <v>150</v>
      </c>
      <c r="BQ1807" s="14">
        <f t="shared" si="11244"/>
        <v>150</v>
      </c>
      <c r="BR1807" s="14">
        <f>BR1808+BR1810</f>
        <v>0</v>
      </c>
      <c r="BS1807" s="14">
        <f>BS1808+BS1810</f>
        <v>0</v>
      </c>
      <c r="BT1807" s="14">
        <f>BT1808+BT1810</f>
        <v>0</v>
      </c>
      <c r="BU1807" s="14">
        <f t="shared" si="11245"/>
        <v>200799.9</v>
      </c>
      <c r="BV1807" s="14">
        <f t="shared" si="11246"/>
        <v>150</v>
      </c>
      <c r="BW1807" s="14">
        <f t="shared" si="11247"/>
        <v>150</v>
      </c>
      <c r="BX1807" s="14">
        <f t="shared" ref="BX1807:CF1807" si="11447">BX1808+BX1810</f>
        <v>0</v>
      </c>
      <c r="BY1807" s="14">
        <f t="shared" si="11447"/>
        <v>-183485.606</v>
      </c>
      <c r="BZ1807" s="14">
        <f t="shared" si="11447"/>
        <v>0</v>
      </c>
      <c r="CA1807" s="14">
        <f t="shared" si="11447"/>
        <v>0</v>
      </c>
      <c r="CB1807" s="14">
        <f t="shared" si="11447"/>
        <v>183485.606</v>
      </c>
      <c r="CC1807" s="14">
        <f t="shared" si="11447"/>
        <v>0</v>
      </c>
      <c r="CD1807" s="14">
        <f t="shared" si="11447"/>
        <v>0</v>
      </c>
      <c r="CE1807" s="14">
        <f t="shared" si="11447"/>
        <v>0</v>
      </c>
      <c r="CF1807" s="14">
        <f t="shared" si="11447"/>
        <v>0</v>
      </c>
      <c r="CG1807" s="14">
        <f t="shared" si="11248"/>
        <v>17314.293999999994</v>
      </c>
      <c r="CH1807" s="14">
        <f>CH1808+CH1810</f>
        <v>0</v>
      </c>
      <c r="CI1807" s="84">
        <f t="shared" si="11152"/>
        <v>17314.293999999994</v>
      </c>
      <c r="CJ1807" s="14">
        <f t="shared" si="11249"/>
        <v>183635.606</v>
      </c>
      <c r="CK1807" s="52">
        <f>CK1808+CK1810</f>
        <v>0</v>
      </c>
      <c r="CL1807" s="84">
        <f t="shared" si="11154"/>
        <v>183635.606</v>
      </c>
      <c r="CM1807" s="14">
        <f t="shared" si="11250"/>
        <v>150</v>
      </c>
      <c r="CN1807" s="52">
        <f>CN1808+CN1810</f>
        <v>0</v>
      </c>
      <c r="CO1807" s="84">
        <f t="shared" si="11155"/>
        <v>150</v>
      </c>
      <c r="CP1807" s="14">
        <f>CP1808+CP1810</f>
        <v>0</v>
      </c>
      <c r="CQ1807" s="29"/>
      <c r="CR1807" s="29"/>
      <c r="CT1807" s="1"/>
    </row>
    <row r="1808" spans="1:98" ht="31.2" customHeight="1" x14ac:dyDescent="0.3">
      <c r="A1808" s="76" t="s">
        <v>601</v>
      </c>
      <c r="B1808" s="76" t="s">
        <v>34</v>
      </c>
      <c r="C1808" s="76" t="s">
        <v>36</v>
      </c>
      <c r="D1808" s="89" t="s">
        <v>114</v>
      </c>
      <c r="E1808" s="88"/>
      <c r="F1808" s="77" t="s">
        <v>115</v>
      </c>
      <c r="G1808" s="14">
        <f t="shared" ref="G1808:L1808" si="11448">G1809</f>
        <v>150</v>
      </c>
      <c r="H1808" s="14">
        <f t="shared" si="11448"/>
        <v>150</v>
      </c>
      <c r="I1808" s="14">
        <f t="shared" si="11448"/>
        <v>150</v>
      </c>
      <c r="J1808" s="14">
        <f t="shared" si="11448"/>
        <v>0</v>
      </c>
      <c r="K1808" s="14">
        <f t="shared" si="11448"/>
        <v>0</v>
      </c>
      <c r="L1808" s="14">
        <f t="shared" si="11448"/>
        <v>0</v>
      </c>
      <c r="M1808" s="14">
        <f t="shared" si="11090"/>
        <v>150</v>
      </c>
      <c r="N1808" s="14">
        <f t="shared" si="11091"/>
        <v>150</v>
      </c>
      <c r="O1808" s="14">
        <f t="shared" si="11092"/>
        <v>150</v>
      </c>
      <c r="P1808" s="14">
        <f t="shared" ref="P1808:X1808" si="11449">P1809</f>
        <v>0</v>
      </c>
      <c r="Q1808" s="14">
        <f t="shared" si="11449"/>
        <v>0</v>
      </c>
      <c r="R1808" s="14">
        <f t="shared" si="11449"/>
        <v>0</v>
      </c>
      <c r="S1808" s="14">
        <f t="shared" si="11449"/>
        <v>0</v>
      </c>
      <c r="T1808" s="14">
        <f t="shared" si="11449"/>
        <v>0</v>
      </c>
      <c r="U1808" s="14">
        <f t="shared" si="11449"/>
        <v>0</v>
      </c>
      <c r="V1808" s="14">
        <f t="shared" si="11449"/>
        <v>0</v>
      </c>
      <c r="W1808" s="14">
        <f t="shared" si="11449"/>
        <v>0</v>
      </c>
      <c r="X1808" s="14">
        <f t="shared" si="11449"/>
        <v>0</v>
      </c>
      <c r="Y1808" s="14">
        <f t="shared" si="11230"/>
        <v>150</v>
      </c>
      <c r="Z1808" s="14">
        <f t="shared" si="11231"/>
        <v>150</v>
      </c>
      <c r="AA1808" s="14">
        <f t="shared" si="11232"/>
        <v>150</v>
      </c>
      <c r="AB1808" s="14">
        <f>AB1809</f>
        <v>0</v>
      </c>
      <c r="AC1808" s="14">
        <f>AC1809</f>
        <v>0</v>
      </c>
      <c r="AD1808" s="14">
        <f>AD1809</f>
        <v>0</v>
      </c>
      <c r="AE1808" s="14">
        <f t="shared" si="11233"/>
        <v>150</v>
      </c>
      <c r="AF1808" s="14">
        <f t="shared" si="11234"/>
        <v>150</v>
      </c>
      <c r="AG1808" s="14">
        <f t="shared" si="11235"/>
        <v>150</v>
      </c>
      <c r="AH1808" s="14">
        <f t="shared" ref="AH1808:AV1808" si="11450">AH1809</f>
        <v>0</v>
      </c>
      <c r="AI1808" s="14">
        <f t="shared" si="11450"/>
        <v>0</v>
      </c>
      <c r="AJ1808" s="14">
        <f t="shared" si="11450"/>
        <v>0</v>
      </c>
      <c r="AK1808" s="14">
        <f t="shared" si="11450"/>
        <v>0</v>
      </c>
      <c r="AL1808" s="14">
        <f t="shared" si="11450"/>
        <v>0</v>
      </c>
      <c r="AM1808" s="14">
        <f t="shared" si="11450"/>
        <v>0</v>
      </c>
      <c r="AN1808" s="14">
        <f t="shared" si="11450"/>
        <v>0</v>
      </c>
      <c r="AO1808" s="14">
        <f t="shared" si="11450"/>
        <v>0</v>
      </c>
      <c r="AP1808" s="14">
        <f t="shared" si="11450"/>
        <v>0</v>
      </c>
      <c r="AQ1808" s="14">
        <f t="shared" si="11450"/>
        <v>0</v>
      </c>
      <c r="AR1808" s="14">
        <f t="shared" si="11450"/>
        <v>0</v>
      </c>
      <c r="AS1808" s="14">
        <f t="shared" si="11450"/>
        <v>0</v>
      </c>
      <c r="AT1808" s="14">
        <f t="shared" si="11450"/>
        <v>0</v>
      </c>
      <c r="AU1808" s="14">
        <f t="shared" si="11450"/>
        <v>0</v>
      </c>
      <c r="AV1808" s="14">
        <f t="shared" si="11450"/>
        <v>0</v>
      </c>
      <c r="AW1808" s="14">
        <f t="shared" si="11236"/>
        <v>150</v>
      </c>
      <c r="AX1808" s="14">
        <f t="shared" si="11237"/>
        <v>150</v>
      </c>
      <c r="AY1808" s="14">
        <f t="shared" si="11238"/>
        <v>150</v>
      </c>
      <c r="AZ1808" s="14">
        <f>AZ1809</f>
        <v>0</v>
      </c>
      <c r="BA1808" s="14">
        <f t="shared" si="11239"/>
        <v>150</v>
      </c>
      <c r="BB1808" s="14">
        <f t="shared" si="11240"/>
        <v>150</v>
      </c>
      <c r="BC1808" s="14">
        <f t="shared" si="11241"/>
        <v>150</v>
      </c>
      <c r="BD1808" s="14">
        <f t="shared" ref="BD1808:BN1808" si="11451">BD1809</f>
        <v>0</v>
      </c>
      <c r="BE1808" s="14">
        <f t="shared" si="11451"/>
        <v>0</v>
      </c>
      <c r="BF1808" s="14">
        <f t="shared" si="11451"/>
        <v>0</v>
      </c>
      <c r="BG1808" s="14">
        <f t="shared" si="11451"/>
        <v>0</v>
      </c>
      <c r="BH1808" s="14">
        <f t="shared" si="11451"/>
        <v>0</v>
      </c>
      <c r="BI1808" s="14">
        <f t="shared" si="11451"/>
        <v>0</v>
      </c>
      <c r="BJ1808" s="14">
        <f t="shared" si="11451"/>
        <v>0</v>
      </c>
      <c r="BK1808" s="14">
        <f t="shared" si="11451"/>
        <v>0</v>
      </c>
      <c r="BL1808" s="14">
        <f t="shared" si="11451"/>
        <v>0</v>
      </c>
      <c r="BM1808" s="14">
        <f t="shared" si="11451"/>
        <v>0</v>
      </c>
      <c r="BN1808" s="14">
        <f t="shared" si="11451"/>
        <v>0</v>
      </c>
      <c r="BO1808" s="14">
        <f t="shared" si="11242"/>
        <v>150</v>
      </c>
      <c r="BP1808" s="14">
        <f t="shared" si="11243"/>
        <v>150</v>
      </c>
      <c r="BQ1808" s="14">
        <f t="shared" si="11244"/>
        <v>150</v>
      </c>
      <c r="BR1808" s="14">
        <f>BR1809</f>
        <v>0</v>
      </c>
      <c r="BS1808" s="14">
        <f>BS1809</f>
        <v>0</v>
      </c>
      <c r="BT1808" s="14">
        <f>BT1809</f>
        <v>0</v>
      </c>
      <c r="BU1808" s="14">
        <f t="shared" si="11245"/>
        <v>150</v>
      </c>
      <c r="BV1808" s="14">
        <f t="shared" si="11246"/>
        <v>150</v>
      </c>
      <c r="BW1808" s="14">
        <f t="shared" si="11247"/>
        <v>150</v>
      </c>
      <c r="BX1808" s="14">
        <f t="shared" ref="BX1808:CF1808" si="11452">BX1809</f>
        <v>0</v>
      </c>
      <c r="BY1808" s="14">
        <f t="shared" si="11452"/>
        <v>0</v>
      </c>
      <c r="BZ1808" s="14">
        <f t="shared" si="11452"/>
        <v>0</v>
      </c>
      <c r="CA1808" s="14">
        <f t="shared" si="11452"/>
        <v>0</v>
      </c>
      <c r="CB1808" s="14">
        <f t="shared" si="11452"/>
        <v>0</v>
      </c>
      <c r="CC1808" s="14">
        <f t="shared" si="11452"/>
        <v>0</v>
      </c>
      <c r="CD1808" s="14">
        <f t="shared" si="11452"/>
        <v>0</v>
      </c>
      <c r="CE1808" s="14">
        <f t="shared" si="11452"/>
        <v>0</v>
      </c>
      <c r="CF1808" s="14">
        <f t="shared" si="11452"/>
        <v>0</v>
      </c>
      <c r="CG1808" s="14">
        <f t="shared" si="11248"/>
        <v>150</v>
      </c>
      <c r="CH1808" s="14">
        <f>CH1809</f>
        <v>0</v>
      </c>
      <c r="CI1808" s="84">
        <f t="shared" si="11152"/>
        <v>150</v>
      </c>
      <c r="CJ1808" s="14">
        <f t="shared" si="11249"/>
        <v>150</v>
      </c>
      <c r="CK1808" s="52">
        <f>CK1809</f>
        <v>0</v>
      </c>
      <c r="CL1808" s="84">
        <f t="shared" si="11154"/>
        <v>150</v>
      </c>
      <c r="CM1808" s="14">
        <f t="shared" si="11250"/>
        <v>150</v>
      </c>
      <c r="CN1808" s="52">
        <f>CN1809</f>
        <v>0</v>
      </c>
      <c r="CO1808" s="84">
        <f t="shared" si="11155"/>
        <v>150</v>
      </c>
      <c r="CP1808" s="14">
        <f>CP1809</f>
        <v>0</v>
      </c>
      <c r="CQ1808" s="29"/>
      <c r="CR1808" s="29"/>
      <c r="CT1808" s="1"/>
    </row>
    <row r="1809" spans="1:99" ht="31.2" customHeight="1" x14ac:dyDescent="0.3">
      <c r="A1809" s="76" t="s">
        <v>601</v>
      </c>
      <c r="B1809" s="76" t="s">
        <v>34</v>
      </c>
      <c r="C1809" s="76" t="s">
        <v>36</v>
      </c>
      <c r="D1809" s="89" t="s">
        <v>114</v>
      </c>
      <c r="E1809" s="76" t="s">
        <v>46</v>
      </c>
      <c r="F1809" s="77" t="s">
        <v>47</v>
      </c>
      <c r="G1809" s="14">
        <v>150</v>
      </c>
      <c r="H1809" s="14">
        <v>150</v>
      </c>
      <c r="I1809" s="14">
        <v>150</v>
      </c>
      <c r="J1809" s="14"/>
      <c r="K1809" s="14"/>
      <c r="L1809" s="14"/>
      <c r="M1809" s="14">
        <f t="shared" si="11090"/>
        <v>150</v>
      </c>
      <c r="N1809" s="14">
        <f t="shared" si="11091"/>
        <v>150</v>
      </c>
      <c r="O1809" s="14">
        <f t="shared" si="11092"/>
        <v>150</v>
      </c>
      <c r="P1809" s="14"/>
      <c r="Q1809" s="14"/>
      <c r="R1809" s="14"/>
      <c r="S1809" s="14"/>
      <c r="T1809" s="14"/>
      <c r="U1809" s="14"/>
      <c r="V1809" s="14"/>
      <c r="W1809" s="14"/>
      <c r="X1809" s="14"/>
      <c r="Y1809" s="14">
        <f t="shared" si="11230"/>
        <v>150</v>
      </c>
      <c r="Z1809" s="14">
        <f t="shared" si="11231"/>
        <v>150</v>
      </c>
      <c r="AA1809" s="14">
        <f t="shared" si="11232"/>
        <v>150</v>
      </c>
      <c r="AB1809" s="14"/>
      <c r="AC1809" s="14"/>
      <c r="AD1809" s="14"/>
      <c r="AE1809" s="14">
        <f t="shared" si="11233"/>
        <v>150</v>
      </c>
      <c r="AF1809" s="14">
        <f t="shared" si="11234"/>
        <v>150</v>
      </c>
      <c r="AG1809" s="14">
        <f t="shared" si="11235"/>
        <v>150</v>
      </c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>
        <f t="shared" si="11236"/>
        <v>150</v>
      </c>
      <c r="AX1809" s="14">
        <f t="shared" si="11237"/>
        <v>150</v>
      </c>
      <c r="AY1809" s="14">
        <f t="shared" si="11238"/>
        <v>150</v>
      </c>
      <c r="AZ1809" s="14"/>
      <c r="BA1809" s="14">
        <f t="shared" si="11239"/>
        <v>150</v>
      </c>
      <c r="BB1809" s="14">
        <f t="shared" si="11240"/>
        <v>150</v>
      </c>
      <c r="BC1809" s="14">
        <f t="shared" si="11241"/>
        <v>150</v>
      </c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>
        <f t="shared" si="11242"/>
        <v>150</v>
      </c>
      <c r="BP1809" s="14">
        <f t="shared" si="11243"/>
        <v>150</v>
      </c>
      <c r="BQ1809" s="14">
        <f t="shared" si="11244"/>
        <v>150</v>
      </c>
      <c r="BR1809" s="14"/>
      <c r="BS1809" s="14"/>
      <c r="BT1809" s="14"/>
      <c r="BU1809" s="14">
        <f t="shared" si="11245"/>
        <v>150</v>
      </c>
      <c r="BV1809" s="14">
        <f t="shared" si="11246"/>
        <v>150</v>
      </c>
      <c r="BW1809" s="14">
        <f t="shared" si="11247"/>
        <v>150</v>
      </c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>
        <f t="shared" si="11248"/>
        <v>150</v>
      </c>
      <c r="CH1809" s="14"/>
      <c r="CI1809" s="84">
        <f t="shared" si="11152"/>
        <v>150</v>
      </c>
      <c r="CJ1809" s="14">
        <f t="shared" si="11249"/>
        <v>150</v>
      </c>
      <c r="CK1809" s="52"/>
      <c r="CL1809" s="84">
        <f t="shared" si="11154"/>
        <v>150</v>
      </c>
      <c r="CM1809" s="14">
        <f t="shared" si="11250"/>
        <v>150</v>
      </c>
      <c r="CN1809" s="52"/>
      <c r="CO1809" s="84">
        <f t="shared" si="11155"/>
        <v>150</v>
      </c>
      <c r="CP1809" s="14"/>
      <c r="CQ1809" s="29"/>
      <c r="CR1809" s="29"/>
      <c r="CT1809" s="1"/>
    </row>
    <row r="1810" spans="1:99" ht="46.8" customHeight="1" x14ac:dyDescent="0.3">
      <c r="A1810" s="76" t="s">
        <v>601</v>
      </c>
      <c r="B1810" s="76" t="s">
        <v>34</v>
      </c>
      <c r="C1810" s="76" t="s">
        <v>36</v>
      </c>
      <c r="D1810" s="76" t="s">
        <v>615</v>
      </c>
      <c r="E1810" s="88"/>
      <c r="F1810" s="77" t="s">
        <v>616</v>
      </c>
      <c r="G1810" s="14">
        <f t="shared" ref="G1810:L1810" si="11453">G1811</f>
        <v>200649.9</v>
      </c>
      <c r="H1810" s="14">
        <f t="shared" si="11453"/>
        <v>0</v>
      </c>
      <c r="I1810" s="14">
        <f t="shared" si="11453"/>
        <v>0</v>
      </c>
      <c r="J1810" s="14">
        <f t="shared" si="11453"/>
        <v>0</v>
      </c>
      <c r="K1810" s="14">
        <f t="shared" si="11453"/>
        <v>0</v>
      </c>
      <c r="L1810" s="14">
        <f t="shared" si="11453"/>
        <v>0</v>
      </c>
      <c r="M1810" s="14">
        <f t="shared" si="11090"/>
        <v>200649.9</v>
      </c>
      <c r="N1810" s="14">
        <f t="shared" si="11091"/>
        <v>0</v>
      </c>
      <c r="O1810" s="14">
        <f t="shared" si="11092"/>
        <v>0</v>
      </c>
      <c r="P1810" s="14">
        <f t="shared" ref="P1810:X1810" si="11454">P1811</f>
        <v>0</v>
      </c>
      <c r="Q1810" s="14">
        <f t="shared" si="11454"/>
        <v>0</v>
      </c>
      <c r="R1810" s="14">
        <f t="shared" si="11454"/>
        <v>0</v>
      </c>
      <c r="S1810" s="14">
        <f t="shared" si="11454"/>
        <v>0</v>
      </c>
      <c r="T1810" s="14">
        <f t="shared" si="11454"/>
        <v>0</v>
      </c>
      <c r="U1810" s="14">
        <f t="shared" si="11454"/>
        <v>0</v>
      </c>
      <c r="V1810" s="14">
        <f t="shared" si="11454"/>
        <v>0</v>
      </c>
      <c r="W1810" s="14">
        <f t="shared" si="11454"/>
        <v>0</v>
      </c>
      <c r="X1810" s="14">
        <f t="shared" si="11454"/>
        <v>0</v>
      </c>
      <c r="Y1810" s="14">
        <f t="shared" si="11230"/>
        <v>200649.9</v>
      </c>
      <c r="Z1810" s="14">
        <f t="shared" si="11231"/>
        <v>0</v>
      </c>
      <c r="AA1810" s="14">
        <f t="shared" si="11232"/>
        <v>0</v>
      </c>
      <c r="AB1810" s="14">
        <f>AB1811</f>
        <v>0</v>
      </c>
      <c r="AC1810" s="14">
        <f>AC1811</f>
        <v>0</v>
      </c>
      <c r="AD1810" s="14">
        <f>AD1811</f>
        <v>0</v>
      </c>
      <c r="AE1810" s="14">
        <f t="shared" si="11233"/>
        <v>200649.9</v>
      </c>
      <c r="AF1810" s="14">
        <f t="shared" si="11234"/>
        <v>0</v>
      </c>
      <c r="AG1810" s="14">
        <f t="shared" si="11235"/>
        <v>0</v>
      </c>
      <c r="AH1810" s="14">
        <f t="shared" ref="AH1810:AV1810" si="11455">AH1811</f>
        <v>0</v>
      </c>
      <c r="AI1810" s="14">
        <f t="shared" si="11455"/>
        <v>0</v>
      </c>
      <c r="AJ1810" s="14">
        <f t="shared" si="11455"/>
        <v>0</v>
      </c>
      <c r="AK1810" s="14">
        <f t="shared" si="11455"/>
        <v>0</v>
      </c>
      <c r="AL1810" s="14">
        <f t="shared" si="11455"/>
        <v>0</v>
      </c>
      <c r="AM1810" s="14">
        <f t="shared" si="11455"/>
        <v>0</v>
      </c>
      <c r="AN1810" s="14">
        <f t="shared" si="11455"/>
        <v>0</v>
      </c>
      <c r="AO1810" s="14">
        <f t="shared" si="11455"/>
        <v>0</v>
      </c>
      <c r="AP1810" s="14">
        <f t="shared" si="11455"/>
        <v>0</v>
      </c>
      <c r="AQ1810" s="14">
        <f t="shared" si="11455"/>
        <v>0</v>
      </c>
      <c r="AR1810" s="14">
        <f t="shared" si="11455"/>
        <v>0</v>
      </c>
      <c r="AS1810" s="14">
        <f t="shared" si="11455"/>
        <v>0</v>
      </c>
      <c r="AT1810" s="14">
        <f t="shared" si="11455"/>
        <v>0</v>
      </c>
      <c r="AU1810" s="14">
        <f t="shared" si="11455"/>
        <v>0</v>
      </c>
      <c r="AV1810" s="14">
        <f t="shared" si="11455"/>
        <v>0</v>
      </c>
      <c r="AW1810" s="14">
        <f t="shared" si="11236"/>
        <v>200649.9</v>
      </c>
      <c r="AX1810" s="14">
        <f t="shared" si="11237"/>
        <v>0</v>
      </c>
      <c r="AY1810" s="14">
        <f t="shared" si="11238"/>
        <v>0</v>
      </c>
      <c r="AZ1810" s="14">
        <f>AZ1811</f>
        <v>0</v>
      </c>
      <c r="BA1810" s="14">
        <f t="shared" si="11239"/>
        <v>200649.9</v>
      </c>
      <c r="BB1810" s="14">
        <f t="shared" si="11240"/>
        <v>0</v>
      </c>
      <c r="BC1810" s="14">
        <f t="shared" si="11241"/>
        <v>0</v>
      </c>
      <c r="BD1810" s="14">
        <f t="shared" ref="BD1810:BN1810" si="11456">BD1811</f>
        <v>0</v>
      </c>
      <c r="BE1810" s="14">
        <f t="shared" si="11456"/>
        <v>0</v>
      </c>
      <c r="BF1810" s="14">
        <f t="shared" si="11456"/>
        <v>0</v>
      </c>
      <c r="BG1810" s="14">
        <f t="shared" si="11456"/>
        <v>0</v>
      </c>
      <c r="BH1810" s="14">
        <f t="shared" si="11456"/>
        <v>0</v>
      </c>
      <c r="BI1810" s="14">
        <f t="shared" si="11456"/>
        <v>0</v>
      </c>
      <c r="BJ1810" s="14">
        <f t="shared" si="11456"/>
        <v>0</v>
      </c>
      <c r="BK1810" s="14">
        <f t="shared" si="11456"/>
        <v>0</v>
      </c>
      <c r="BL1810" s="14">
        <f t="shared" si="11456"/>
        <v>0</v>
      </c>
      <c r="BM1810" s="14">
        <f t="shared" si="11456"/>
        <v>0</v>
      </c>
      <c r="BN1810" s="14">
        <f t="shared" si="11456"/>
        <v>0</v>
      </c>
      <c r="BO1810" s="14">
        <f t="shared" si="11242"/>
        <v>200649.9</v>
      </c>
      <c r="BP1810" s="14">
        <f t="shared" si="11243"/>
        <v>0</v>
      </c>
      <c r="BQ1810" s="14">
        <f t="shared" si="11244"/>
        <v>0</v>
      </c>
      <c r="BR1810" s="14">
        <f>BR1811</f>
        <v>0</v>
      </c>
      <c r="BS1810" s="14">
        <f>BS1811</f>
        <v>0</v>
      </c>
      <c r="BT1810" s="14">
        <f>BT1811</f>
        <v>0</v>
      </c>
      <c r="BU1810" s="14">
        <f t="shared" si="11245"/>
        <v>200649.9</v>
      </c>
      <c r="BV1810" s="14">
        <f t="shared" si="11246"/>
        <v>0</v>
      </c>
      <c r="BW1810" s="14">
        <f t="shared" si="11247"/>
        <v>0</v>
      </c>
      <c r="BX1810" s="14">
        <f t="shared" ref="BX1810:CF1810" si="11457">BX1811</f>
        <v>0</v>
      </c>
      <c r="BY1810" s="14">
        <f t="shared" si="11457"/>
        <v>-183485.606</v>
      </c>
      <c r="BZ1810" s="14">
        <f t="shared" si="11457"/>
        <v>0</v>
      </c>
      <c r="CA1810" s="14">
        <f t="shared" si="11457"/>
        <v>0</v>
      </c>
      <c r="CB1810" s="14">
        <f t="shared" si="11457"/>
        <v>183485.606</v>
      </c>
      <c r="CC1810" s="14">
        <f t="shared" si="11457"/>
        <v>0</v>
      </c>
      <c r="CD1810" s="14">
        <f t="shared" si="11457"/>
        <v>0</v>
      </c>
      <c r="CE1810" s="14">
        <f t="shared" si="11457"/>
        <v>0</v>
      </c>
      <c r="CF1810" s="14">
        <f t="shared" si="11457"/>
        <v>0</v>
      </c>
      <c r="CG1810" s="14">
        <f t="shared" si="11248"/>
        <v>17164.293999999994</v>
      </c>
      <c r="CH1810" s="14">
        <f>CH1811</f>
        <v>0</v>
      </c>
      <c r="CI1810" s="84">
        <f t="shared" si="11152"/>
        <v>17164.293999999994</v>
      </c>
      <c r="CJ1810" s="14">
        <f t="shared" si="11249"/>
        <v>183485.606</v>
      </c>
      <c r="CK1810" s="52">
        <f>CK1811</f>
        <v>0</v>
      </c>
      <c r="CL1810" s="84">
        <f t="shared" si="11154"/>
        <v>183485.606</v>
      </c>
      <c r="CM1810" s="14">
        <f t="shared" si="11250"/>
        <v>0</v>
      </c>
      <c r="CN1810" s="52">
        <f>CN1811</f>
        <v>0</v>
      </c>
      <c r="CO1810" s="84">
        <f t="shared" si="11155"/>
        <v>0</v>
      </c>
      <c r="CP1810" s="14">
        <f>CP1811</f>
        <v>0</v>
      </c>
      <c r="CQ1810" s="29"/>
      <c r="CR1810" s="29"/>
      <c r="CT1810" s="1"/>
    </row>
    <row r="1811" spans="1:99" ht="31.2" customHeight="1" x14ac:dyDescent="0.3">
      <c r="A1811" s="76" t="s">
        <v>601</v>
      </c>
      <c r="B1811" s="76" t="s">
        <v>34</v>
      </c>
      <c r="C1811" s="76" t="s">
        <v>36</v>
      </c>
      <c r="D1811" s="76" t="s">
        <v>615</v>
      </c>
      <c r="E1811" s="76" t="s">
        <v>46</v>
      </c>
      <c r="F1811" s="77" t="s">
        <v>47</v>
      </c>
      <c r="G1811" s="14">
        <v>200649.9</v>
      </c>
      <c r="H1811" s="14">
        <v>0</v>
      </c>
      <c r="I1811" s="14">
        <v>0</v>
      </c>
      <c r="J1811" s="14"/>
      <c r="K1811" s="14"/>
      <c r="L1811" s="14"/>
      <c r="M1811" s="14">
        <f t="shared" si="11090"/>
        <v>200649.9</v>
      </c>
      <c r="N1811" s="14">
        <f t="shared" si="11091"/>
        <v>0</v>
      </c>
      <c r="O1811" s="14">
        <f t="shared" si="11092"/>
        <v>0</v>
      </c>
      <c r="P1811" s="14"/>
      <c r="Q1811" s="14"/>
      <c r="R1811" s="14"/>
      <c r="S1811" s="14"/>
      <c r="T1811" s="14"/>
      <c r="U1811" s="14"/>
      <c r="V1811" s="14"/>
      <c r="W1811" s="14"/>
      <c r="X1811" s="14"/>
      <c r="Y1811" s="14">
        <f t="shared" si="11230"/>
        <v>200649.9</v>
      </c>
      <c r="Z1811" s="14">
        <f t="shared" si="11231"/>
        <v>0</v>
      </c>
      <c r="AA1811" s="14">
        <f t="shared" si="11232"/>
        <v>0</v>
      </c>
      <c r="AB1811" s="14"/>
      <c r="AC1811" s="14"/>
      <c r="AD1811" s="14"/>
      <c r="AE1811" s="14">
        <f t="shared" si="11233"/>
        <v>200649.9</v>
      </c>
      <c r="AF1811" s="14">
        <f t="shared" si="11234"/>
        <v>0</v>
      </c>
      <c r="AG1811" s="14">
        <f t="shared" si="11235"/>
        <v>0</v>
      </c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>
        <f t="shared" si="11236"/>
        <v>200649.9</v>
      </c>
      <c r="AX1811" s="14">
        <f t="shared" si="11237"/>
        <v>0</v>
      </c>
      <c r="AY1811" s="14">
        <f t="shared" si="11238"/>
        <v>0</v>
      </c>
      <c r="AZ1811" s="14"/>
      <c r="BA1811" s="14">
        <f t="shared" si="11239"/>
        <v>200649.9</v>
      </c>
      <c r="BB1811" s="14">
        <f t="shared" si="11240"/>
        <v>0</v>
      </c>
      <c r="BC1811" s="14">
        <f t="shared" si="11241"/>
        <v>0</v>
      </c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>
        <f t="shared" si="11242"/>
        <v>200649.9</v>
      </c>
      <c r="BP1811" s="14">
        <f t="shared" si="11243"/>
        <v>0</v>
      </c>
      <c r="BQ1811" s="14">
        <f t="shared" si="11244"/>
        <v>0</v>
      </c>
      <c r="BR1811" s="14"/>
      <c r="BS1811" s="14"/>
      <c r="BT1811" s="14"/>
      <c r="BU1811" s="14">
        <f t="shared" si="11245"/>
        <v>200649.9</v>
      </c>
      <c r="BV1811" s="14">
        <f t="shared" si="11246"/>
        <v>0</v>
      </c>
      <c r="BW1811" s="14">
        <f t="shared" si="11247"/>
        <v>0</v>
      </c>
      <c r="BX1811" s="14"/>
      <c r="BY1811" s="14">
        <v>-183485.606</v>
      </c>
      <c r="BZ1811" s="14"/>
      <c r="CA1811" s="14"/>
      <c r="CB1811" s="14">
        <v>183485.606</v>
      </c>
      <c r="CC1811" s="14"/>
      <c r="CD1811" s="14"/>
      <c r="CE1811" s="14"/>
      <c r="CF1811" s="14"/>
      <c r="CG1811" s="14">
        <f t="shared" si="11248"/>
        <v>17164.293999999994</v>
      </c>
      <c r="CH1811" s="14"/>
      <c r="CI1811" s="84">
        <f t="shared" si="11152"/>
        <v>17164.293999999994</v>
      </c>
      <c r="CJ1811" s="14">
        <f t="shared" si="11249"/>
        <v>183485.606</v>
      </c>
      <c r="CK1811" s="52"/>
      <c r="CL1811" s="84">
        <f t="shared" si="11154"/>
        <v>183485.606</v>
      </c>
      <c r="CM1811" s="14">
        <f t="shared" si="11250"/>
        <v>0</v>
      </c>
      <c r="CN1811" s="52"/>
      <c r="CO1811" s="84">
        <f t="shared" si="11155"/>
        <v>0</v>
      </c>
      <c r="CP1811" s="14"/>
      <c r="CQ1811" s="29"/>
      <c r="CR1811" s="29"/>
      <c r="CT1811" s="1"/>
    </row>
    <row r="1812" spans="1:99" ht="31.2" customHeight="1" x14ac:dyDescent="0.3">
      <c r="A1812" s="76" t="s">
        <v>601</v>
      </c>
      <c r="B1812" s="76" t="s">
        <v>34</v>
      </c>
      <c r="C1812" s="76" t="s">
        <v>36</v>
      </c>
      <c r="D1812" s="76" t="s">
        <v>97</v>
      </c>
      <c r="E1812" s="88"/>
      <c r="F1812" s="77" t="s">
        <v>98</v>
      </c>
      <c r="G1812" s="14">
        <f t="shared" ref="G1812:G1813" si="11458">G1813</f>
        <v>21526.9</v>
      </c>
      <c r="H1812" s="14">
        <f t="shared" ref="H1812:H1813" si="11459">H1813</f>
        <v>22150.699999999997</v>
      </c>
      <c r="I1812" s="14">
        <f t="shared" ref="I1812:I1813" si="11460">I1813</f>
        <v>22150.699999999997</v>
      </c>
      <c r="J1812" s="14">
        <f t="shared" ref="J1812:J1813" si="11461">J1813</f>
        <v>0</v>
      </c>
      <c r="K1812" s="14">
        <f t="shared" ref="K1812:K1813" si="11462">K1813</f>
        <v>0</v>
      </c>
      <c r="L1812" s="14">
        <f t="shared" ref="L1812:L1813" si="11463">L1813</f>
        <v>0</v>
      </c>
      <c r="M1812" s="14">
        <f t="shared" si="11090"/>
        <v>21526.9</v>
      </c>
      <c r="N1812" s="14">
        <f t="shared" si="11091"/>
        <v>22150.699999999997</v>
      </c>
      <c r="O1812" s="14">
        <f t="shared" si="11092"/>
        <v>22150.699999999997</v>
      </c>
      <c r="P1812" s="14">
        <f t="shared" ref="P1812:P1813" si="11464">P1813</f>
        <v>3017.3</v>
      </c>
      <c r="Q1812" s="14">
        <f t="shared" ref="Q1812:Q1813" si="11465">Q1813</f>
        <v>0</v>
      </c>
      <c r="R1812" s="14">
        <f t="shared" ref="R1812:R1813" si="11466">R1813</f>
        <v>0</v>
      </c>
      <c r="S1812" s="14">
        <f t="shared" ref="S1812:S1813" si="11467">S1813</f>
        <v>0</v>
      </c>
      <c r="T1812" s="14">
        <f t="shared" ref="T1812:T1813" si="11468">T1813</f>
        <v>3678.6</v>
      </c>
      <c r="U1812" s="14">
        <f t="shared" ref="U1812:U1813" si="11469">U1813</f>
        <v>0</v>
      </c>
      <c r="V1812" s="14">
        <f t="shared" ref="V1812:V1813" si="11470">V1813</f>
        <v>3678.6</v>
      </c>
      <c r="W1812" s="14">
        <f t="shared" ref="W1812:W1813" si="11471">W1813</f>
        <v>0</v>
      </c>
      <c r="X1812" s="14">
        <f t="shared" ref="X1812:X1813" si="11472">X1813</f>
        <v>0</v>
      </c>
      <c r="Y1812" s="14">
        <f t="shared" si="11230"/>
        <v>24544.2</v>
      </c>
      <c r="Z1812" s="14">
        <f t="shared" si="11231"/>
        <v>25829.299999999996</v>
      </c>
      <c r="AA1812" s="14">
        <f t="shared" si="11232"/>
        <v>25829.299999999996</v>
      </c>
      <c r="AB1812" s="14">
        <f t="shared" ref="AB1812:AB1813" si="11473">AB1813</f>
        <v>0</v>
      </c>
      <c r="AC1812" s="14">
        <f t="shared" ref="AC1812:AC1813" si="11474">AC1813</f>
        <v>0</v>
      </c>
      <c r="AD1812" s="14">
        <f t="shared" ref="AD1812:AD1813" si="11475">AD1813</f>
        <v>0</v>
      </c>
      <c r="AE1812" s="14">
        <f t="shared" si="11233"/>
        <v>24544.2</v>
      </c>
      <c r="AF1812" s="14">
        <f t="shared" si="11234"/>
        <v>25829.299999999996</v>
      </c>
      <c r="AG1812" s="14">
        <f t="shared" si="11235"/>
        <v>25829.299999999996</v>
      </c>
      <c r="AH1812" s="14">
        <f t="shared" ref="AH1812:AH1813" si="11476">AH1813</f>
        <v>0</v>
      </c>
      <c r="AI1812" s="14">
        <f t="shared" ref="AI1812:AI1813" si="11477">AI1813</f>
        <v>0</v>
      </c>
      <c r="AJ1812" s="14">
        <f t="shared" ref="AJ1812:AJ1813" si="11478">AJ1813</f>
        <v>0</v>
      </c>
      <c r="AK1812" s="14">
        <f t="shared" ref="AK1812:AK1813" si="11479">AK1813</f>
        <v>0</v>
      </c>
      <c r="AL1812" s="14">
        <f t="shared" ref="AL1812:AL1813" si="11480">AL1813</f>
        <v>0</v>
      </c>
      <c r="AM1812" s="14">
        <f t="shared" ref="AM1812:AM1813" si="11481">AM1813</f>
        <v>0</v>
      </c>
      <c r="AN1812" s="14">
        <f t="shared" ref="AN1812:AN1813" si="11482">AN1813</f>
        <v>0</v>
      </c>
      <c r="AO1812" s="14">
        <f t="shared" ref="AO1812:AO1813" si="11483">AO1813</f>
        <v>0</v>
      </c>
      <c r="AP1812" s="14">
        <f t="shared" ref="AP1812:AP1813" si="11484">AP1813</f>
        <v>0</v>
      </c>
      <c r="AQ1812" s="14">
        <f t="shared" ref="AQ1812:AQ1813" si="11485">AQ1813</f>
        <v>0</v>
      </c>
      <c r="AR1812" s="14">
        <f t="shared" ref="AR1812:AR1813" si="11486">AR1813</f>
        <v>0</v>
      </c>
      <c r="AS1812" s="14">
        <f t="shared" ref="AS1812:AS1813" si="11487">AS1813</f>
        <v>0</v>
      </c>
      <c r="AT1812" s="14">
        <f t="shared" ref="AT1812:AT1813" si="11488">AT1813</f>
        <v>0</v>
      </c>
      <c r="AU1812" s="14">
        <f t="shared" ref="AU1812:AU1813" si="11489">AU1813</f>
        <v>0</v>
      </c>
      <c r="AV1812" s="14">
        <f t="shared" ref="AV1812:AV1813" si="11490">AV1813</f>
        <v>0</v>
      </c>
      <c r="AW1812" s="14">
        <f t="shared" si="11236"/>
        <v>24544.2</v>
      </c>
      <c r="AX1812" s="14">
        <f t="shared" si="11237"/>
        <v>25829.299999999996</v>
      </c>
      <c r="AY1812" s="14">
        <f t="shared" si="11238"/>
        <v>25829.299999999996</v>
      </c>
      <c r="AZ1812" s="14">
        <f t="shared" ref="AZ1812:AZ1813" si="11491">AZ1813</f>
        <v>0</v>
      </c>
      <c r="BA1812" s="14">
        <f t="shared" si="11239"/>
        <v>24544.2</v>
      </c>
      <c r="BB1812" s="14">
        <f t="shared" si="11240"/>
        <v>25829.299999999996</v>
      </c>
      <c r="BC1812" s="14">
        <f t="shared" si="11241"/>
        <v>25829.299999999996</v>
      </c>
      <c r="BD1812" s="14">
        <f t="shared" ref="BD1812:BD1813" si="11492">BD1813</f>
        <v>0</v>
      </c>
      <c r="BE1812" s="14">
        <f t="shared" ref="BE1812:BE1813" si="11493">BE1813</f>
        <v>0</v>
      </c>
      <c r="BF1812" s="14">
        <f t="shared" ref="BF1812:BF1813" si="11494">BF1813</f>
        <v>0</v>
      </c>
      <c r="BG1812" s="14">
        <f t="shared" ref="BG1812:BG1813" si="11495">BG1813</f>
        <v>0</v>
      </c>
      <c r="BH1812" s="14">
        <f t="shared" ref="BH1812:BH1813" si="11496">BH1813</f>
        <v>0</v>
      </c>
      <c r="BI1812" s="14">
        <f t="shared" ref="BI1812:BI1813" si="11497">BI1813</f>
        <v>0</v>
      </c>
      <c r="BJ1812" s="14">
        <f t="shared" ref="BJ1812:BJ1813" si="11498">BJ1813</f>
        <v>0</v>
      </c>
      <c r="BK1812" s="14">
        <f t="shared" ref="BK1812:BK1813" si="11499">BK1813</f>
        <v>0</v>
      </c>
      <c r="BL1812" s="14">
        <f t="shared" ref="BL1812:BL1813" si="11500">BL1813</f>
        <v>0</v>
      </c>
      <c r="BM1812" s="14">
        <f t="shared" ref="BM1812:BM1813" si="11501">BM1813</f>
        <v>0</v>
      </c>
      <c r="BN1812" s="14">
        <f t="shared" ref="BN1812:BN1813" si="11502">BN1813</f>
        <v>0</v>
      </c>
      <c r="BO1812" s="14">
        <f t="shared" si="11242"/>
        <v>24544.2</v>
      </c>
      <c r="BP1812" s="14">
        <f t="shared" si="11243"/>
        <v>25829.299999999996</v>
      </c>
      <c r="BQ1812" s="14">
        <f t="shared" si="11244"/>
        <v>25829.299999999996</v>
      </c>
      <c r="BR1812" s="14">
        <f t="shared" ref="BR1812:BR1813" si="11503">BR1813</f>
        <v>0</v>
      </c>
      <c r="BS1812" s="14">
        <f t="shared" ref="BS1812:BS1813" si="11504">BS1813</f>
        <v>0</v>
      </c>
      <c r="BT1812" s="14">
        <f t="shared" ref="BT1812:BT1813" si="11505">BT1813</f>
        <v>0</v>
      </c>
      <c r="BU1812" s="14">
        <f t="shared" si="11245"/>
        <v>24544.2</v>
      </c>
      <c r="BV1812" s="14">
        <f t="shared" si="11246"/>
        <v>25829.299999999996</v>
      </c>
      <c r="BW1812" s="14">
        <f t="shared" si="11247"/>
        <v>25829.299999999996</v>
      </c>
      <c r="BX1812" s="14">
        <f t="shared" ref="BX1812:BX1813" si="11506">BX1813</f>
        <v>0</v>
      </c>
      <c r="BY1812" s="14">
        <f t="shared" ref="BY1812:BY1813" si="11507">BY1813</f>
        <v>0</v>
      </c>
      <c r="BZ1812" s="14">
        <f t="shared" ref="BZ1812:BZ1813" si="11508">BZ1813</f>
        <v>0</v>
      </c>
      <c r="CA1812" s="14">
        <f t="shared" ref="CA1812:CA1813" si="11509">CA1813</f>
        <v>0</v>
      </c>
      <c r="CB1812" s="14">
        <f t="shared" ref="CB1812:CB1813" si="11510">CB1813</f>
        <v>0</v>
      </c>
      <c r="CC1812" s="14">
        <f t="shared" ref="CC1812:CC1813" si="11511">CC1813</f>
        <v>0</v>
      </c>
      <c r="CD1812" s="14">
        <f t="shared" ref="CD1812:CD1813" si="11512">CD1813</f>
        <v>0</v>
      </c>
      <c r="CE1812" s="14">
        <f t="shared" ref="CE1812:CE1813" si="11513">CE1813</f>
        <v>0</v>
      </c>
      <c r="CF1812" s="14">
        <f t="shared" ref="CF1812:CF1813" si="11514">CF1813</f>
        <v>0</v>
      </c>
      <c r="CG1812" s="14">
        <f t="shared" si="11248"/>
        <v>24544.2</v>
      </c>
      <c r="CH1812" s="14">
        <f t="shared" ref="CH1812:CH1813" si="11515">CH1813</f>
        <v>0</v>
      </c>
      <c r="CI1812" s="84">
        <f t="shared" si="11152"/>
        <v>24544.2</v>
      </c>
      <c r="CJ1812" s="14">
        <f t="shared" si="11249"/>
        <v>25829.299999999996</v>
      </c>
      <c r="CK1812" s="52">
        <f t="shared" ref="CK1812:CP1813" si="11516">CK1813</f>
        <v>0</v>
      </c>
      <c r="CL1812" s="84">
        <f t="shared" si="11154"/>
        <v>25829.299999999996</v>
      </c>
      <c r="CM1812" s="14">
        <f t="shared" si="11250"/>
        <v>25829.299999999996</v>
      </c>
      <c r="CN1812" s="52">
        <f t="shared" si="11516"/>
        <v>0</v>
      </c>
      <c r="CO1812" s="84">
        <f t="shared" si="11155"/>
        <v>25829.299999999996</v>
      </c>
      <c r="CP1812" s="14">
        <f t="shared" si="11516"/>
        <v>0</v>
      </c>
      <c r="CQ1812" s="29"/>
      <c r="CR1812" s="29"/>
      <c r="CT1812" s="1"/>
    </row>
    <row r="1813" spans="1:99" ht="15.6" customHeight="1" x14ac:dyDescent="0.3">
      <c r="A1813" s="76" t="s">
        <v>601</v>
      </c>
      <c r="B1813" s="76" t="s">
        <v>34</v>
      </c>
      <c r="C1813" s="76" t="s">
        <v>36</v>
      </c>
      <c r="D1813" s="76" t="s">
        <v>99</v>
      </c>
      <c r="E1813" s="88"/>
      <c r="F1813" s="77" t="s">
        <v>100</v>
      </c>
      <c r="G1813" s="14">
        <f t="shared" si="11458"/>
        <v>21526.9</v>
      </c>
      <c r="H1813" s="14">
        <f t="shared" si="11459"/>
        <v>22150.699999999997</v>
      </c>
      <c r="I1813" s="14">
        <f t="shared" si="11460"/>
        <v>22150.699999999997</v>
      </c>
      <c r="J1813" s="14">
        <f t="shared" si="11461"/>
        <v>0</v>
      </c>
      <c r="K1813" s="14">
        <f t="shared" si="11462"/>
        <v>0</v>
      </c>
      <c r="L1813" s="14">
        <f t="shared" si="11463"/>
        <v>0</v>
      </c>
      <c r="M1813" s="14">
        <f t="shared" si="11090"/>
        <v>21526.9</v>
      </c>
      <c r="N1813" s="14">
        <f t="shared" si="11091"/>
        <v>22150.699999999997</v>
      </c>
      <c r="O1813" s="14">
        <f t="shared" si="11092"/>
        <v>22150.699999999997</v>
      </c>
      <c r="P1813" s="14">
        <f t="shared" si="11464"/>
        <v>3017.3</v>
      </c>
      <c r="Q1813" s="14">
        <f t="shared" si="11465"/>
        <v>0</v>
      </c>
      <c r="R1813" s="14">
        <f t="shared" si="11466"/>
        <v>0</v>
      </c>
      <c r="S1813" s="14">
        <f t="shared" si="11467"/>
        <v>0</v>
      </c>
      <c r="T1813" s="14">
        <f t="shared" si="11468"/>
        <v>3678.6</v>
      </c>
      <c r="U1813" s="14">
        <f t="shared" si="11469"/>
        <v>0</v>
      </c>
      <c r="V1813" s="14">
        <f t="shared" si="11470"/>
        <v>3678.6</v>
      </c>
      <c r="W1813" s="14">
        <f t="shared" si="11471"/>
        <v>0</v>
      </c>
      <c r="X1813" s="14">
        <f t="shared" si="11472"/>
        <v>0</v>
      </c>
      <c r="Y1813" s="14">
        <f t="shared" si="11230"/>
        <v>24544.2</v>
      </c>
      <c r="Z1813" s="14">
        <f t="shared" si="11231"/>
        <v>25829.299999999996</v>
      </c>
      <c r="AA1813" s="14">
        <f t="shared" si="11232"/>
        <v>25829.299999999996</v>
      </c>
      <c r="AB1813" s="14">
        <f t="shared" si="11473"/>
        <v>0</v>
      </c>
      <c r="AC1813" s="14">
        <f t="shared" si="11474"/>
        <v>0</v>
      </c>
      <c r="AD1813" s="14">
        <f t="shared" si="11475"/>
        <v>0</v>
      </c>
      <c r="AE1813" s="14">
        <f t="shared" si="11233"/>
        <v>24544.2</v>
      </c>
      <c r="AF1813" s="14">
        <f t="shared" si="11234"/>
        <v>25829.299999999996</v>
      </c>
      <c r="AG1813" s="14">
        <f t="shared" si="11235"/>
        <v>25829.299999999996</v>
      </c>
      <c r="AH1813" s="14">
        <f t="shared" si="11476"/>
        <v>0</v>
      </c>
      <c r="AI1813" s="14">
        <f t="shared" si="11477"/>
        <v>0</v>
      </c>
      <c r="AJ1813" s="14">
        <f t="shared" si="11478"/>
        <v>0</v>
      </c>
      <c r="AK1813" s="14">
        <f t="shared" si="11479"/>
        <v>0</v>
      </c>
      <c r="AL1813" s="14">
        <f t="shared" si="11480"/>
        <v>0</v>
      </c>
      <c r="AM1813" s="14">
        <f t="shared" si="11481"/>
        <v>0</v>
      </c>
      <c r="AN1813" s="14">
        <f t="shared" si="11482"/>
        <v>0</v>
      </c>
      <c r="AO1813" s="14">
        <f t="shared" si="11483"/>
        <v>0</v>
      </c>
      <c r="AP1813" s="14">
        <f t="shared" si="11484"/>
        <v>0</v>
      </c>
      <c r="AQ1813" s="14">
        <f t="shared" si="11485"/>
        <v>0</v>
      </c>
      <c r="AR1813" s="14">
        <f t="shared" si="11486"/>
        <v>0</v>
      </c>
      <c r="AS1813" s="14">
        <f t="shared" si="11487"/>
        <v>0</v>
      </c>
      <c r="AT1813" s="14">
        <f t="shared" si="11488"/>
        <v>0</v>
      </c>
      <c r="AU1813" s="14">
        <f t="shared" si="11489"/>
        <v>0</v>
      </c>
      <c r="AV1813" s="14">
        <f t="shared" si="11490"/>
        <v>0</v>
      </c>
      <c r="AW1813" s="14">
        <f t="shared" si="11236"/>
        <v>24544.2</v>
      </c>
      <c r="AX1813" s="14">
        <f t="shared" si="11237"/>
        <v>25829.299999999996</v>
      </c>
      <c r="AY1813" s="14">
        <f t="shared" si="11238"/>
        <v>25829.299999999996</v>
      </c>
      <c r="AZ1813" s="14">
        <f t="shared" si="11491"/>
        <v>0</v>
      </c>
      <c r="BA1813" s="14">
        <f t="shared" si="11239"/>
        <v>24544.2</v>
      </c>
      <c r="BB1813" s="14">
        <f t="shared" si="11240"/>
        <v>25829.299999999996</v>
      </c>
      <c r="BC1813" s="14">
        <f t="shared" si="11241"/>
        <v>25829.299999999996</v>
      </c>
      <c r="BD1813" s="14">
        <f t="shared" si="11492"/>
        <v>0</v>
      </c>
      <c r="BE1813" s="14">
        <f t="shared" si="11493"/>
        <v>0</v>
      </c>
      <c r="BF1813" s="14">
        <f t="shared" si="11494"/>
        <v>0</v>
      </c>
      <c r="BG1813" s="14">
        <f t="shared" si="11495"/>
        <v>0</v>
      </c>
      <c r="BH1813" s="14">
        <f t="shared" si="11496"/>
        <v>0</v>
      </c>
      <c r="BI1813" s="14">
        <f t="shared" si="11497"/>
        <v>0</v>
      </c>
      <c r="BJ1813" s="14">
        <f t="shared" si="11498"/>
        <v>0</v>
      </c>
      <c r="BK1813" s="14">
        <f t="shared" si="11499"/>
        <v>0</v>
      </c>
      <c r="BL1813" s="14">
        <f t="shared" si="11500"/>
        <v>0</v>
      </c>
      <c r="BM1813" s="14">
        <f t="shared" si="11501"/>
        <v>0</v>
      </c>
      <c r="BN1813" s="14">
        <f t="shared" si="11502"/>
        <v>0</v>
      </c>
      <c r="BO1813" s="14">
        <f t="shared" si="11242"/>
        <v>24544.2</v>
      </c>
      <c r="BP1813" s="14">
        <f t="shared" si="11243"/>
        <v>25829.299999999996</v>
      </c>
      <c r="BQ1813" s="14">
        <f t="shared" si="11244"/>
        <v>25829.299999999996</v>
      </c>
      <c r="BR1813" s="14">
        <f t="shared" si="11503"/>
        <v>0</v>
      </c>
      <c r="BS1813" s="14">
        <f t="shared" si="11504"/>
        <v>0</v>
      </c>
      <c r="BT1813" s="14">
        <f t="shared" si="11505"/>
        <v>0</v>
      </c>
      <c r="BU1813" s="14">
        <f t="shared" si="11245"/>
        <v>24544.2</v>
      </c>
      <c r="BV1813" s="14">
        <f t="shared" si="11246"/>
        <v>25829.299999999996</v>
      </c>
      <c r="BW1813" s="14">
        <f t="shared" si="11247"/>
        <v>25829.299999999996</v>
      </c>
      <c r="BX1813" s="14">
        <f t="shared" si="11506"/>
        <v>0</v>
      </c>
      <c r="BY1813" s="14">
        <f t="shared" si="11507"/>
        <v>0</v>
      </c>
      <c r="BZ1813" s="14">
        <f t="shared" si="11508"/>
        <v>0</v>
      </c>
      <c r="CA1813" s="14">
        <f t="shared" si="11509"/>
        <v>0</v>
      </c>
      <c r="CB1813" s="14">
        <f t="shared" si="11510"/>
        <v>0</v>
      </c>
      <c r="CC1813" s="14">
        <f t="shared" si="11511"/>
        <v>0</v>
      </c>
      <c r="CD1813" s="14">
        <f t="shared" si="11512"/>
        <v>0</v>
      </c>
      <c r="CE1813" s="14">
        <f t="shared" si="11513"/>
        <v>0</v>
      </c>
      <c r="CF1813" s="14">
        <f t="shared" si="11514"/>
        <v>0</v>
      </c>
      <c r="CG1813" s="14">
        <f t="shared" si="11248"/>
        <v>24544.2</v>
      </c>
      <c r="CH1813" s="14">
        <f t="shared" si="11515"/>
        <v>0</v>
      </c>
      <c r="CI1813" s="84">
        <f t="shared" si="11152"/>
        <v>24544.2</v>
      </c>
      <c r="CJ1813" s="14">
        <f t="shared" si="11249"/>
        <v>25829.299999999996</v>
      </c>
      <c r="CK1813" s="52">
        <f t="shared" si="11516"/>
        <v>0</v>
      </c>
      <c r="CL1813" s="84">
        <f t="shared" si="11154"/>
        <v>25829.299999999996</v>
      </c>
      <c r="CM1813" s="14">
        <f t="shared" si="11250"/>
        <v>25829.299999999996</v>
      </c>
      <c r="CN1813" s="52">
        <f t="shared" si="11516"/>
        <v>0</v>
      </c>
      <c r="CO1813" s="84">
        <f t="shared" si="11155"/>
        <v>25829.299999999996</v>
      </c>
      <c r="CP1813" s="14">
        <f t="shared" si="11516"/>
        <v>0</v>
      </c>
      <c r="CQ1813" s="29"/>
      <c r="CR1813" s="29"/>
      <c r="CT1813" s="1"/>
    </row>
    <row r="1814" spans="1:99" ht="15.6" customHeight="1" x14ac:dyDescent="0.3">
      <c r="A1814" s="76" t="s">
        <v>601</v>
      </c>
      <c r="B1814" s="76" t="s">
        <v>34</v>
      </c>
      <c r="C1814" s="76" t="s">
        <v>36</v>
      </c>
      <c r="D1814" s="76" t="s">
        <v>101</v>
      </c>
      <c r="E1814" s="88"/>
      <c r="F1814" s="77" t="s">
        <v>57</v>
      </c>
      <c r="G1814" s="14">
        <f t="shared" ref="G1814:L1814" si="11517">G1815+G1816</f>
        <v>21526.9</v>
      </c>
      <c r="H1814" s="14">
        <f t="shared" si="11517"/>
        <v>22150.699999999997</v>
      </c>
      <c r="I1814" s="14">
        <f t="shared" si="11517"/>
        <v>22150.699999999997</v>
      </c>
      <c r="J1814" s="14">
        <f t="shared" si="11517"/>
        <v>0</v>
      </c>
      <c r="K1814" s="14">
        <f t="shared" si="11517"/>
        <v>0</v>
      </c>
      <c r="L1814" s="14">
        <f t="shared" si="11517"/>
        <v>0</v>
      </c>
      <c r="M1814" s="14">
        <f t="shared" si="11090"/>
        <v>21526.9</v>
      </c>
      <c r="N1814" s="14">
        <f t="shared" si="11091"/>
        <v>22150.699999999997</v>
      </c>
      <c r="O1814" s="14">
        <f t="shared" si="11092"/>
        <v>22150.699999999997</v>
      </c>
      <c r="P1814" s="14">
        <f t="shared" ref="P1814:X1814" si="11518">P1815+P1816</f>
        <v>3017.3</v>
      </c>
      <c r="Q1814" s="14">
        <f t="shared" si="11518"/>
        <v>0</v>
      </c>
      <c r="R1814" s="14">
        <f t="shared" si="11518"/>
        <v>0</v>
      </c>
      <c r="S1814" s="14">
        <f t="shared" si="11518"/>
        <v>0</v>
      </c>
      <c r="T1814" s="14">
        <f t="shared" si="11518"/>
        <v>3678.6</v>
      </c>
      <c r="U1814" s="14">
        <f t="shared" si="11518"/>
        <v>0</v>
      </c>
      <c r="V1814" s="14">
        <f t="shared" si="11518"/>
        <v>3678.6</v>
      </c>
      <c r="W1814" s="14">
        <f t="shared" si="11518"/>
        <v>0</v>
      </c>
      <c r="X1814" s="14">
        <f t="shared" si="11518"/>
        <v>0</v>
      </c>
      <c r="Y1814" s="14">
        <f t="shared" si="11230"/>
        <v>24544.2</v>
      </c>
      <c r="Z1814" s="14">
        <f t="shared" si="11231"/>
        <v>25829.299999999996</v>
      </c>
      <c r="AA1814" s="14">
        <f t="shared" si="11232"/>
        <v>25829.299999999996</v>
      </c>
      <c r="AB1814" s="14">
        <f>AB1815+AB1816</f>
        <v>0</v>
      </c>
      <c r="AC1814" s="14">
        <f>AC1815+AC1816</f>
        <v>0</v>
      </c>
      <c r="AD1814" s="14">
        <f>AD1815+AD1816</f>
        <v>0</v>
      </c>
      <c r="AE1814" s="14">
        <f t="shared" si="11233"/>
        <v>24544.2</v>
      </c>
      <c r="AF1814" s="14">
        <f t="shared" si="11234"/>
        <v>25829.299999999996</v>
      </c>
      <c r="AG1814" s="14">
        <f t="shared" si="11235"/>
        <v>25829.299999999996</v>
      </c>
      <c r="AH1814" s="14">
        <f t="shared" ref="AH1814:AV1814" si="11519">AH1815+AH1816</f>
        <v>0</v>
      </c>
      <c r="AI1814" s="14">
        <f t="shared" si="11519"/>
        <v>0</v>
      </c>
      <c r="AJ1814" s="14">
        <f t="shared" si="11519"/>
        <v>0</v>
      </c>
      <c r="AK1814" s="14">
        <f t="shared" si="11519"/>
        <v>0</v>
      </c>
      <c r="AL1814" s="14">
        <f t="shared" si="11519"/>
        <v>0</v>
      </c>
      <c r="AM1814" s="14">
        <f t="shared" si="11519"/>
        <v>0</v>
      </c>
      <c r="AN1814" s="14">
        <f t="shared" si="11519"/>
        <v>0</v>
      </c>
      <c r="AO1814" s="14">
        <f t="shared" si="11519"/>
        <v>0</v>
      </c>
      <c r="AP1814" s="14">
        <f t="shared" si="11519"/>
        <v>0</v>
      </c>
      <c r="AQ1814" s="14">
        <f t="shared" si="11519"/>
        <v>0</v>
      </c>
      <c r="AR1814" s="14">
        <f t="shared" si="11519"/>
        <v>0</v>
      </c>
      <c r="AS1814" s="14">
        <f t="shared" si="11519"/>
        <v>0</v>
      </c>
      <c r="AT1814" s="14">
        <f t="shared" si="11519"/>
        <v>0</v>
      </c>
      <c r="AU1814" s="14">
        <f t="shared" si="11519"/>
        <v>0</v>
      </c>
      <c r="AV1814" s="14">
        <f t="shared" si="11519"/>
        <v>0</v>
      </c>
      <c r="AW1814" s="14">
        <f t="shared" si="11236"/>
        <v>24544.2</v>
      </c>
      <c r="AX1814" s="14">
        <f t="shared" si="11237"/>
        <v>25829.299999999996</v>
      </c>
      <c r="AY1814" s="14">
        <f t="shared" si="11238"/>
        <v>25829.299999999996</v>
      </c>
      <c r="AZ1814" s="14">
        <f>AZ1815+AZ1816</f>
        <v>0</v>
      </c>
      <c r="BA1814" s="14">
        <f t="shared" si="11239"/>
        <v>24544.2</v>
      </c>
      <c r="BB1814" s="14">
        <f t="shared" si="11240"/>
        <v>25829.299999999996</v>
      </c>
      <c r="BC1814" s="14">
        <f t="shared" si="11241"/>
        <v>25829.299999999996</v>
      </c>
      <c r="BD1814" s="14">
        <f t="shared" ref="BD1814:BN1814" si="11520">BD1815+BD1816</f>
        <v>0</v>
      </c>
      <c r="BE1814" s="14">
        <f t="shared" si="11520"/>
        <v>0</v>
      </c>
      <c r="BF1814" s="14">
        <f t="shared" si="11520"/>
        <v>0</v>
      </c>
      <c r="BG1814" s="14">
        <f t="shared" si="11520"/>
        <v>0</v>
      </c>
      <c r="BH1814" s="14">
        <f t="shared" si="11520"/>
        <v>0</v>
      </c>
      <c r="BI1814" s="14">
        <f t="shared" si="11520"/>
        <v>0</v>
      </c>
      <c r="BJ1814" s="14">
        <f t="shared" si="11520"/>
        <v>0</v>
      </c>
      <c r="BK1814" s="14">
        <f t="shared" si="11520"/>
        <v>0</v>
      </c>
      <c r="BL1814" s="14">
        <f t="shared" si="11520"/>
        <v>0</v>
      </c>
      <c r="BM1814" s="14">
        <f t="shared" si="11520"/>
        <v>0</v>
      </c>
      <c r="BN1814" s="14">
        <f t="shared" si="11520"/>
        <v>0</v>
      </c>
      <c r="BO1814" s="14">
        <f t="shared" si="11242"/>
        <v>24544.2</v>
      </c>
      <c r="BP1814" s="14">
        <f t="shared" si="11243"/>
        <v>25829.299999999996</v>
      </c>
      <c r="BQ1814" s="14">
        <f t="shared" si="11244"/>
        <v>25829.299999999996</v>
      </c>
      <c r="BR1814" s="14">
        <f>BR1815+BR1816</f>
        <v>0</v>
      </c>
      <c r="BS1814" s="14">
        <f>BS1815+BS1816</f>
        <v>0</v>
      </c>
      <c r="BT1814" s="14">
        <f>BT1815+BT1816</f>
        <v>0</v>
      </c>
      <c r="BU1814" s="14">
        <f t="shared" si="11245"/>
        <v>24544.2</v>
      </c>
      <c r="BV1814" s="14">
        <f t="shared" si="11246"/>
        <v>25829.299999999996</v>
      </c>
      <c r="BW1814" s="14">
        <f t="shared" si="11247"/>
        <v>25829.299999999996</v>
      </c>
      <c r="BX1814" s="14">
        <f t="shared" ref="BX1814:CF1814" si="11521">BX1815+BX1816</f>
        <v>0</v>
      </c>
      <c r="BY1814" s="14">
        <f t="shared" si="11521"/>
        <v>0</v>
      </c>
      <c r="BZ1814" s="14">
        <f t="shared" si="11521"/>
        <v>0</v>
      </c>
      <c r="CA1814" s="14">
        <f t="shared" si="11521"/>
        <v>0</v>
      </c>
      <c r="CB1814" s="14">
        <f t="shared" si="11521"/>
        <v>0</v>
      </c>
      <c r="CC1814" s="14">
        <f t="shared" si="11521"/>
        <v>0</v>
      </c>
      <c r="CD1814" s="14">
        <f t="shared" si="11521"/>
        <v>0</v>
      </c>
      <c r="CE1814" s="14">
        <f t="shared" si="11521"/>
        <v>0</v>
      </c>
      <c r="CF1814" s="14">
        <f t="shared" si="11521"/>
        <v>0</v>
      </c>
      <c r="CG1814" s="14">
        <f t="shared" si="11248"/>
        <v>24544.2</v>
      </c>
      <c r="CH1814" s="14">
        <f>CH1815+CH1816</f>
        <v>0</v>
      </c>
      <c r="CI1814" s="84">
        <f t="shared" si="11152"/>
        <v>24544.2</v>
      </c>
      <c r="CJ1814" s="14">
        <f t="shared" si="11249"/>
        <v>25829.299999999996</v>
      </c>
      <c r="CK1814" s="52">
        <f>CK1815+CK1816</f>
        <v>0</v>
      </c>
      <c r="CL1814" s="84">
        <f t="shared" si="11154"/>
        <v>25829.299999999996</v>
      </c>
      <c r="CM1814" s="14">
        <f t="shared" si="11250"/>
        <v>25829.299999999996</v>
      </c>
      <c r="CN1814" s="52">
        <f>CN1815+CN1816</f>
        <v>0</v>
      </c>
      <c r="CO1814" s="84">
        <f t="shared" si="11155"/>
        <v>25829.299999999996</v>
      </c>
      <c r="CP1814" s="14">
        <f>CP1815+CP1816</f>
        <v>0</v>
      </c>
      <c r="CQ1814" s="29"/>
      <c r="CR1814" s="29"/>
      <c r="CT1814" s="1"/>
    </row>
    <row r="1815" spans="1:99" ht="78" customHeight="1" x14ac:dyDescent="0.3">
      <c r="A1815" s="76" t="s">
        <v>601</v>
      </c>
      <c r="B1815" s="76" t="s">
        <v>34</v>
      </c>
      <c r="C1815" s="76" t="s">
        <v>36</v>
      </c>
      <c r="D1815" s="76" t="s">
        <v>101</v>
      </c>
      <c r="E1815" s="76" t="s">
        <v>58</v>
      </c>
      <c r="F1815" s="77" t="s">
        <v>59</v>
      </c>
      <c r="G1815" s="43">
        <v>20280.900000000001</v>
      </c>
      <c r="H1815" s="14">
        <v>20904.699999999997</v>
      </c>
      <c r="I1815" s="14">
        <v>20904.699999999997</v>
      </c>
      <c r="J1815" s="14"/>
      <c r="K1815" s="14"/>
      <c r="L1815" s="14"/>
      <c r="M1815" s="14">
        <f t="shared" si="11090"/>
        <v>20280.900000000001</v>
      </c>
      <c r="N1815" s="14">
        <f t="shared" si="11091"/>
        <v>20904.699999999997</v>
      </c>
      <c r="O1815" s="14">
        <f t="shared" si="11092"/>
        <v>20904.699999999997</v>
      </c>
      <c r="P1815" s="14">
        <v>3017.3</v>
      </c>
      <c r="Q1815" s="14"/>
      <c r="R1815" s="14"/>
      <c r="S1815" s="14"/>
      <c r="T1815" s="14">
        <v>3678.6</v>
      </c>
      <c r="U1815" s="14"/>
      <c r="V1815" s="14">
        <v>3678.6</v>
      </c>
      <c r="W1815" s="14"/>
      <c r="X1815" s="14"/>
      <c r="Y1815" s="14">
        <f t="shared" si="11230"/>
        <v>23298.2</v>
      </c>
      <c r="Z1815" s="14">
        <f t="shared" si="11231"/>
        <v>24583.299999999996</v>
      </c>
      <c r="AA1815" s="14">
        <f t="shared" si="11232"/>
        <v>24583.299999999996</v>
      </c>
      <c r="AB1815" s="14"/>
      <c r="AC1815" s="14"/>
      <c r="AD1815" s="14"/>
      <c r="AE1815" s="14">
        <f t="shared" si="11233"/>
        <v>23298.2</v>
      </c>
      <c r="AF1815" s="14">
        <f t="shared" si="11234"/>
        <v>24583.299999999996</v>
      </c>
      <c r="AG1815" s="14">
        <f t="shared" si="11235"/>
        <v>24583.299999999996</v>
      </c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>
        <f t="shared" si="11236"/>
        <v>23298.2</v>
      </c>
      <c r="AX1815" s="14">
        <f t="shared" si="11237"/>
        <v>24583.299999999996</v>
      </c>
      <c r="AY1815" s="14">
        <f t="shared" si="11238"/>
        <v>24583.299999999996</v>
      </c>
      <c r="AZ1815" s="14"/>
      <c r="BA1815" s="14">
        <f t="shared" si="11239"/>
        <v>23298.2</v>
      </c>
      <c r="BB1815" s="14">
        <f t="shared" si="11240"/>
        <v>24583.299999999996</v>
      </c>
      <c r="BC1815" s="14">
        <f t="shared" si="11241"/>
        <v>24583.299999999996</v>
      </c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>
        <f t="shared" si="11242"/>
        <v>23298.2</v>
      </c>
      <c r="BP1815" s="14">
        <f t="shared" si="11243"/>
        <v>24583.299999999996</v>
      </c>
      <c r="BQ1815" s="14">
        <f t="shared" si="11244"/>
        <v>24583.299999999996</v>
      </c>
      <c r="BR1815" s="14"/>
      <c r="BS1815" s="14"/>
      <c r="BT1815" s="14"/>
      <c r="BU1815" s="14">
        <f t="shared" si="11245"/>
        <v>23298.2</v>
      </c>
      <c r="BV1815" s="14">
        <f t="shared" si="11246"/>
        <v>24583.299999999996</v>
      </c>
      <c r="BW1815" s="14">
        <f t="shared" si="11247"/>
        <v>24583.299999999996</v>
      </c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>
        <f t="shared" si="11248"/>
        <v>23298.2</v>
      </c>
      <c r="CH1815" s="14"/>
      <c r="CI1815" s="84">
        <f t="shared" si="11152"/>
        <v>23298.2</v>
      </c>
      <c r="CJ1815" s="14">
        <f t="shared" si="11249"/>
        <v>24583.299999999996</v>
      </c>
      <c r="CK1815" s="52"/>
      <c r="CL1815" s="84">
        <f t="shared" si="11154"/>
        <v>24583.299999999996</v>
      </c>
      <c r="CM1815" s="14">
        <f t="shared" si="11250"/>
        <v>24583.299999999996</v>
      </c>
      <c r="CN1815" s="52"/>
      <c r="CO1815" s="84">
        <f t="shared" si="11155"/>
        <v>24583.299999999996</v>
      </c>
      <c r="CP1815" s="14"/>
      <c r="CQ1815" s="29"/>
      <c r="CR1815" s="29"/>
      <c r="CT1815" s="1"/>
    </row>
    <row r="1816" spans="1:99" ht="31.2" customHeight="1" x14ac:dyDescent="0.3">
      <c r="A1816" s="76" t="s">
        <v>601</v>
      </c>
      <c r="B1816" s="76" t="s">
        <v>34</v>
      </c>
      <c r="C1816" s="76" t="s">
        <v>36</v>
      </c>
      <c r="D1816" s="76" t="s">
        <v>101</v>
      </c>
      <c r="E1816" s="76" t="s">
        <v>46</v>
      </c>
      <c r="F1816" s="77" t="s">
        <v>47</v>
      </c>
      <c r="G1816" s="43">
        <v>1246</v>
      </c>
      <c r="H1816" s="14">
        <v>1246</v>
      </c>
      <c r="I1816" s="14">
        <v>1246</v>
      </c>
      <c r="J1816" s="14"/>
      <c r="K1816" s="14"/>
      <c r="L1816" s="14"/>
      <c r="M1816" s="14">
        <f t="shared" si="11090"/>
        <v>1246</v>
      </c>
      <c r="N1816" s="14">
        <f t="shared" si="11091"/>
        <v>1246</v>
      </c>
      <c r="O1816" s="14">
        <f t="shared" si="11092"/>
        <v>1246</v>
      </c>
      <c r="P1816" s="14"/>
      <c r="Q1816" s="14"/>
      <c r="R1816" s="14"/>
      <c r="S1816" s="14"/>
      <c r="T1816" s="14"/>
      <c r="U1816" s="14"/>
      <c r="V1816" s="14"/>
      <c r="W1816" s="14"/>
      <c r="X1816" s="14"/>
      <c r="Y1816" s="14">
        <f t="shared" si="11230"/>
        <v>1246</v>
      </c>
      <c r="Z1816" s="14">
        <f t="shared" si="11231"/>
        <v>1246</v>
      </c>
      <c r="AA1816" s="14">
        <f t="shared" si="11232"/>
        <v>1246</v>
      </c>
      <c r="AB1816" s="14"/>
      <c r="AC1816" s="14"/>
      <c r="AD1816" s="14"/>
      <c r="AE1816" s="14">
        <f t="shared" si="11233"/>
        <v>1246</v>
      </c>
      <c r="AF1816" s="14">
        <f t="shared" si="11234"/>
        <v>1246</v>
      </c>
      <c r="AG1816" s="14">
        <f t="shared" si="11235"/>
        <v>1246</v>
      </c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>
        <f t="shared" si="11236"/>
        <v>1246</v>
      </c>
      <c r="AX1816" s="14">
        <f t="shared" si="11237"/>
        <v>1246</v>
      </c>
      <c r="AY1816" s="14">
        <f t="shared" si="11238"/>
        <v>1246</v>
      </c>
      <c r="AZ1816" s="14"/>
      <c r="BA1816" s="14">
        <f t="shared" si="11239"/>
        <v>1246</v>
      </c>
      <c r="BB1816" s="14">
        <f t="shared" si="11240"/>
        <v>1246</v>
      </c>
      <c r="BC1816" s="14">
        <f t="shared" si="11241"/>
        <v>1246</v>
      </c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>
        <f t="shared" si="11242"/>
        <v>1246</v>
      </c>
      <c r="BP1816" s="14">
        <f t="shared" si="11243"/>
        <v>1246</v>
      </c>
      <c r="BQ1816" s="14">
        <f t="shared" si="11244"/>
        <v>1246</v>
      </c>
      <c r="BR1816" s="14"/>
      <c r="BS1816" s="14"/>
      <c r="BT1816" s="14"/>
      <c r="BU1816" s="14">
        <f t="shared" si="11245"/>
        <v>1246</v>
      </c>
      <c r="BV1816" s="14">
        <f t="shared" si="11246"/>
        <v>1246</v>
      </c>
      <c r="BW1816" s="14">
        <f t="shared" si="11247"/>
        <v>1246</v>
      </c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>
        <f t="shared" si="11248"/>
        <v>1246</v>
      </c>
      <c r="CH1816" s="14"/>
      <c r="CI1816" s="84">
        <f t="shared" si="11152"/>
        <v>1246</v>
      </c>
      <c r="CJ1816" s="14">
        <f t="shared" si="11249"/>
        <v>1246</v>
      </c>
      <c r="CK1816" s="52"/>
      <c r="CL1816" s="84">
        <f t="shared" si="11154"/>
        <v>1246</v>
      </c>
      <c r="CM1816" s="14">
        <f t="shared" si="11250"/>
        <v>1246</v>
      </c>
      <c r="CN1816" s="52"/>
      <c r="CO1816" s="84">
        <f t="shared" si="11155"/>
        <v>1246</v>
      </c>
      <c r="CP1816" s="14"/>
      <c r="CQ1816" s="29"/>
      <c r="CR1816" s="29"/>
      <c r="CT1816" s="1"/>
    </row>
    <row r="1817" spans="1:99" ht="46.8" customHeight="1" x14ac:dyDescent="0.3">
      <c r="A1817" s="76" t="s">
        <v>601</v>
      </c>
      <c r="B1817" s="76" t="s">
        <v>34</v>
      </c>
      <c r="C1817" s="76" t="s">
        <v>36</v>
      </c>
      <c r="D1817" s="76" t="s">
        <v>617</v>
      </c>
      <c r="E1817" s="88"/>
      <c r="F1817" s="77" t="s">
        <v>618</v>
      </c>
      <c r="G1817" s="14">
        <f t="shared" ref="G1817:G1818" si="11522">G1818</f>
        <v>73174.800000000017</v>
      </c>
      <c r="H1817" s="14">
        <f t="shared" ref="H1817:H1818" si="11523">H1818</f>
        <v>75162</v>
      </c>
      <c r="I1817" s="14">
        <f t="shared" ref="I1817:I1818" si="11524">I1818</f>
        <v>75162</v>
      </c>
      <c r="J1817" s="14">
        <f t="shared" ref="J1817:J1818" si="11525">J1818</f>
        <v>0</v>
      </c>
      <c r="K1817" s="14">
        <f t="shared" ref="K1817:K1818" si="11526">K1818</f>
        <v>0</v>
      </c>
      <c r="L1817" s="14">
        <f t="shared" ref="L1817:L1818" si="11527">L1818</f>
        <v>0</v>
      </c>
      <c r="M1817" s="14">
        <f t="shared" si="11090"/>
        <v>73174.800000000017</v>
      </c>
      <c r="N1817" s="14">
        <f t="shared" si="11091"/>
        <v>75162</v>
      </c>
      <c r="O1817" s="14">
        <f t="shared" si="11092"/>
        <v>75162</v>
      </c>
      <c r="P1817" s="14">
        <f t="shared" ref="P1817:P1818" si="11528">P1818</f>
        <v>4931.5</v>
      </c>
      <c r="Q1817" s="14">
        <f t="shared" ref="Q1817:Q1818" si="11529">Q1818</f>
        <v>0</v>
      </c>
      <c r="R1817" s="14">
        <f t="shared" ref="R1817:R1818" si="11530">R1818</f>
        <v>0</v>
      </c>
      <c r="S1817" s="14">
        <f t="shared" ref="S1817:S1818" si="11531">S1818</f>
        <v>10.5</v>
      </c>
      <c r="T1817" s="14">
        <f t="shared" ref="T1817:T1818" si="11532">T1818</f>
        <v>5477.3</v>
      </c>
      <c r="U1817" s="14">
        <f t="shared" ref="U1817:U1818" si="11533">U1818</f>
        <v>0</v>
      </c>
      <c r="V1817" s="14">
        <f t="shared" ref="V1817:V1818" si="11534">V1818</f>
        <v>5477.3</v>
      </c>
      <c r="W1817" s="14">
        <f t="shared" ref="W1817:W1818" si="11535">W1818</f>
        <v>0</v>
      </c>
      <c r="X1817" s="14">
        <f t="shared" ref="X1817:X1818" si="11536">X1818</f>
        <v>0</v>
      </c>
      <c r="Y1817" s="14">
        <f t="shared" si="11230"/>
        <v>78116.800000000017</v>
      </c>
      <c r="Z1817" s="14">
        <f t="shared" si="11231"/>
        <v>80639.3</v>
      </c>
      <c r="AA1817" s="14">
        <f t="shared" si="11232"/>
        <v>80639.3</v>
      </c>
      <c r="AB1817" s="14">
        <f t="shared" ref="AB1817:AB1818" si="11537">AB1818</f>
        <v>0</v>
      </c>
      <c r="AC1817" s="14">
        <f t="shared" ref="AC1817:AC1818" si="11538">AC1818</f>
        <v>0</v>
      </c>
      <c r="AD1817" s="14">
        <f t="shared" ref="AD1817:AD1818" si="11539">AD1818</f>
        <v>0</v>
      </c>
      <c r="AE1817" s="14">
        <f t="shared" si="11233"/>
        <v>78116.800000000017</v>
      </c>
      <c r="AF1817" s="14">
        <f t="shared" si="11234"/>
        <v>80639.3</v>
      </c>
      <c r="AG1817" s="14">
        <f t="shared" si="11235"/>
        <v>80639.3</v>
      </c>
      <c r="AH1817" s="14">
        <f t="shared" ref="AH1817:AH1818" si="11540">AH1818</f>
        <v>0</v>
      </c>
      <c r="AI1817" s="14">
        <f t="shared" ref="AI1817:AI1818" si="11541">AI1818</f>
        <v>0</v>
      </c>
      <c r="AJ1817" s="14">
        <f t="shared" ref="AJ1817:AJ1818" si="11542">AJ1818</f>
        <v>0</v>
      </c>
      <c r="AK1817" s="14">
        <f t="shared" ref="AK1817:AK1818" si="11543">AK1818</f>
        <v>0</v>
      </c>
      <c r="AL1817" s="14">
        <f t="shared" ref="AL1817:AL1818" si="11544">AL1818</f>
        <v>0</v>
      </c>
      <c r="AM1817" s="14">
        <f t="shared" ref="AM1817:AM1818" si="11545">AM1818</f>
        <v>0</v>
      </c>
      <c r="AN1817" s="14">
        <f t="shared" ref="AN1817:AN1818" si="11546">AN1818</f>
        <v>0</v>
      </c>
      <c r="AO1817" s="14">
        <f t="shared" ref="AO1817:AO1818" si="11547">AO1818</f>
        <v>0</v>
      </c>
      <c r="AP1817" s="14">
        <f t="shared" ref="AP1817:AP1818" si="11548">AP1818</f>
        <v>0</v>
      </c>
      <c r="AQ1817" s="14">
        <f t="shared" ref="AQ1817:AQ1818" si="11549">AQ1818</f>
        <v>0</v>
      </c>
      <c r="AR1817" s="14">
        <f t="shared" ref="AR1817:AR1818" si="11550">AR1818</f>
        <v>0</v>
      </c>
      <c r="AS1817" s="14">
        <f t="shared" ref="AS1817:AS1818" si="11551">AS1818</f>
        <v>0</v>
      </c>
      <c r="AT1817" s="14">
        <f t="shared" ref="AT1817:AT1818" si="11552">AT1818</f>
        <v>0</v>
      </c>
      <c r="AU1817" s="14">
        <f t="shared" ref="AU1817:AU1818" si="11553">AU1818</f>
        <v>0</v>
      </c>
      <c r="AV1817" s="14">
        <f t="shared" ref="AV1817:AV1818" si="11554">AV1818</f>
        <v>0</v>
      </c>
      <c r="AW1817" s="14">
        <f t="shared" si="11236"/>
        <v>78116.800000000017</v>
      </c>
      <c r="AX1817" s="14">
        <f t="shared" si="11237"/>
        <v>80639.3</v>
      </c>
      <c r="AY1817" s="14">
        <f t="shared" si="11238"/>
        <v>80639.3</v>
      </c>
      <c r="AZ1817" s="14">
        <f t="shared" ref="AZ1817:AZ1818" si="11555">AZ1818</f>
        <v>0</v>
      </c>
      <c r="BA1817" s="14">
        <f t="shared" si="11239"/>
        <v>78116.800000000017</v>
      </c>
      <c r="BB1817" s="14">
        <f t="shared" si="11240"/>
        <v>80639.3</v>
      </c>
      <c r="BC1817" s="14">
        <f t="shared" si="11241"/>
        <v>80639.3</v>
      </c>
      <c r="BD1817" s="14">
        <f t="shared" ref="BD1817:BD1818" si="11556">BD1818</f>
        <v>0</v>
      </c>
      <c r="BE1817" s="14">
        <f t="shared" ref="BE1817:BE1818" si="11557">BE1818</f>
        <v>0</v>
      </c>
      <c r="BF1817" s="14">
        <f t="shared" ref="BF1817:BF1818" si="11558">BF1818</f>
        <v>0</v>
      </c>
      <c r="BG1817" s="14">
        <f t="shared" ref="BG1817:BG1818" si="11559">BG1818</f>
        <v>0</v>
      </c>
      <c r="BH1817" s="14">
        <f t="shared" ref="BH1817:BH1818" si="11560">BH1818</f>
        <v>0</v>
      </c>
      <c r="BI1817" s="14">
        <f t="shared" ref="BI1817:BI1818" si="11561">BI1818</f>
        <v>0</v>
      </c>
      <c r="BJ1817" s="14">
        <f t="shared" ref="BJ1817:BJ1818" si="11562">BJ1818</f>
        <v>0</v>
      </c>
      <c r="BK1817" s="14">
        <f t="shared" ref="BK1817:BK1818" si="11563">BK1818</f>
        <v>0</v>
      </c>
      <c r="BL1817" s="14">
        <f t="shared" ref="BL1817:BL1818" si="11564">BL1818</f>
        <v>0</v>
      </c>
      <c r="BM1817" s="14">
        <f t="shared" ref="BM1817:BM1818" si="11565">BM1818</f>
        <v>0</v>
      </c>
      <c r="BN1817" s="14">
        <f t="shared" ref="BN1817:BN1818" si="11566">BN1818</f>
        <v>0</v>
      </c>
      <c r="BO1817" s="14">
        <f t="shared" si="11242"/>
        <v>78116.800000000017</v>
      </c>
      <c r="BP1817" s="14">
        <f t="shared" si="11243"/>
        <v>80639.3</v>
      </c>
      <c r="BQ1817" s="14">
        <f t="shared" si="11244"/>
        <v>80639.3</v>
      </c>
      <c r="BR1817" s="14">
        <f t="shared" ref="BR1817:BR1818" si="11567">BR1818</f>
        <v>0</v>
      </c>
      <c r="BS1817" s="14">
        <f t="shared" ref="BS1817:BS1818" si="11568">BS1818</f>
        <v>0</v>
      </c>
      <c r="BT1817" s="14">
        <f t="shared" ref="BT1817:BT1818" si="11569">BT1818</f>
        <v>0</v>
      </c>
      <c r="BU1817" s="14">
        <f t="shared" si="11245"/>
        <v>78116.800000000017</v>
      </c>
      <c r="BV1817" s="14">
        <f t="shared" si="11246"/>
        <v>80639.3</v>
      </c>
      <c r="BW1817" s="14">
        <f t="shared" si="11247"/>
        <v>80639.3</v>
      </c>
      <c r="BX1817" s="14">
        <f t="shared" ref="BX1817:BX1818" si="11570">BX1818</f>
        <v>0</v>
      </c>
      <c r="BY1817" s="14">
        <f t="shared" ref="BY1817:BY1818" si="11571">BY1818</f>
        <v>0</v>
      </c>
      <c r="BZ1817" s="14">
        <f t="shared" ref="BZ1817:BZ1818" si="11572">BZ1818</f>
        <v>0</v>
      </c>
      <c r="CA1817" s="14">
        <f t="shared" ref="CA1817:CA1818" si="11573">CA1818</f>
        <v>0</v>
      </c>
      <c r="CB1817" s="14">
        <f t="shared" ref="CB1817:CB1818" si="11574">CB1818</f>
        <v>0</v>
      </c>
      <c r="CC1817" s="14">
        <f t="shared" ref="CC1817:CC1818" si="11575">CC1818</f>
        <v>0</v>
      </c>
      <c r="CD1817" s="14">
        <f t="shared" ref="CD1817:CD1818" si="11576">CD1818</f>
        <v>0</v>
      </c>
      <c r="CE1817" s="14">
        <f t="shared" ref="CE1817:CE1818" si="11577">CE1818</f>
        <v>0</v>
      </c>
      <c r="CF1817" s="14">
        <f t="shared" ref="CF1817:CF1818" si="11578">CF1818</f>
        <v>0</v>
      </c>
      <c r="CG1817" s="14">
        <f t="shared" si="11248"/>
        <v>78116.800000000017</v>
      </c>
      <c r="CH1817" s="14">
        <f t="shared" ref="CH1817:CH1818" si="11579">CH1818</f>
        <v>0</v>
      </c>
      <c r="CI1817" s="84">
        <f t="shared" si="11152"/>
        <v>78116.800000000017</v>
      </c>
      <c r="CJ1817" s="14">
        <f t="shared" si="11249"/>
        <v>80639.3</v>
      </c>
      <c r="CK1817" s="52">
        <f t="shared" ref="CK1817:CP1818" si="11580">CK1818</f>
        <v>0</v>
      </c>
      <c r="CL1817" s="84">
        <f t="shared" si="11154"/>
        <v>80639.3</v>
      </c>
      <c r="CM1817" s="14">
        <f t="shared" si="11250"/>
        <v>80639.3</v>
      </c>
      <c r="CN1817" s="52">
        <f t="shared" si="11580"/>
        <v>0</v>
      </c>
      <c r="CO1817" s="84">
        <f t="shared" si="11155"/>
        <v>80639.3</v>
      </c>
      <c r="CP1817" s="14">
        <f t="shared" si="11580"/>
        <v>0</v>
      </c>
      <c r="CQ1817" s="29"/>
      <c r="CR1817" s="29"/>
      <c r="CT1817" s="1"/>
    </row>
    <row r="1818" spans="1:99" ht="46.8" customHeight="1" x14ac:dyDescent="0.3">
      <c r="A1818" s="76" t="s">
        <v>601</v>
      </c>
      <c r="B1818" s="76" t="s">
        <v>34</v>
      </c>
      <c r="C1818" s="76" t="s">
        <v>36</v>
      </c>
      <c r="D1818" s="76" t="s">
        <v>619</v>
      </c>
      <c r="E1818" s="88"/>
      <c r="F1818" s="77" t="s">
        <v>620</v>
      </c>
      <c r="G1818" s="14">
        <f t="shared" si="11522"/>
        <v>73174.800000000017</v>
      </c>
      <c r="H1818" s="14">
        <f t="shared" si="11523"/>
        <v>75162</v>
      </c>
      <c r="I1818" s="14">
        <f t="shared" si="11524"/>
        <v>75162</v>
      </c>
      <c r="J1818" s="14">
        <f t="shared" si="11525"/>
        <v>0</v>
      </c>
      <c r="K1818" s="14">
        <f t="shared" si="11526"/>
        <v>0</v>
      </c>
      <c r="L1818" s="14">
        <f t="shared" si="11527"/>
        <v>0</v>
      </c>
      <c r="M1818" s="14">
        <f t="shared" si="11090"/>
        <v>73174.800000000017</v>
      </c>
      <c r="N1818" s="14">
        <f t="shared" si="11091"/>
        <v>75162</v>
      </c>
      <c r="O1818" s="14">
        <f t="shared" si="11092"/>
        <v>75162</v>
      </c>
      <c r="P1818" s="14">
        <f t="shared" si="11528"/>
        <v>4931.5</v>
      </c>
      <c r="Q1818" s="14">
        <f t="shared" si="11529"/>
        <v>0</v>
      </c>
      <c r="R1818" s="14">
        <f t="shared" si="11530"/>
        <v>0</v>
      </c>
      <c r="S1818" s="14">
        <f t="shared" si="11531"/>
        <v>10.5</v>
      </c>
      <c r="T1818" s="14">
        <f t="shared" si="11532"/>
        <v>5477.3</v>
      </c>
      <c r="U1818" s="14">
        <f t="shared" si="11533"/>
        <v>0</v>
      </c>
      <c r="V1818" s="14">
        <f t="shared" si="11534"/>
        <v>5477.3</v>
      </c>
      <c r="W1818" s="14">
        <f t="shared" si="11535"/>
        <v>0</v>
      </c>
      <c r="X1818" s="14">
        <f t="shared" si="11536"/>
        <v>0</v>
      </c>
      <c r="Y1818" s="14">
        <f t="shared" si="11230"/>
        <v>78116.800000000017</v>
      </c>
      <c r="Z1818" s="14">
        <f t="shared" si="11231"/>
        <v>80639.3</v>
      </c>
      <c r="AA1818" s="14">
        <f t="shared" si="11232"/>
        <v>80639.3</v>
      </c>
      <c r="AB1818" s="14">
        <f t="shared" si="11537"/>
        <v>0</v>
      </c>
      <c r="AC1818" s="14">
        <f t="shared" si="11538"/>
        <v>0</v>
      </c>
      <c r="AD1818" s="14">
        <f t="shared" si="11539"/>
        <v>0</v>
      </c>
      <c r="AE1818" s="14">
        <f t="shared" si="11233"/>
        <v>78116.800000000017</v>
      </c>
      <c r="AF1818" s="14">
        <f t="shared" si="11234"/>
        <v>80639.3</v>
      </c>
      <c r="AG1818" s="14">
        <f t="shared" si="11235"/>
        <v>80639.3</v>
      </c>
      <c r="AH1818" s="14">
        <f t="shared" si="11540"/>
        <v>0</v>
      </c>
      <c r="AI1818" s="14">
        <f t="shared" si="11541"/>
        <v>0</v>
      </c>
      <c r="AJ1818" s="14">
        <f t="shared" si="11542"/>
        <v>0</v>
      </c>
      <c r="AK1818" s="14">
        <f t="shared" si="11543"/>
        <v>0</v>
      </c>
      <c r="AL1818" s="14">
        <f t="shared" si="11544"/>
        <v>0</v>
      </c>
      <c r="AM1818" s="14">
        <f t="shared" si="11545"/>
        <v>0</v>
      </c>
      <c r="AN1818" s="14">
        <f t="shared" si="11546"/>
        <v>0</v>
      </c>
      <c r="AO1818" s="14">
        <f t="shared" si="11547"/>
        <v>0</v>
      </c>
      <c r="AP1818" s="14">
        <f t="shared" si="11548"/>
        <v>0</v>
      </c>
      <c r="AQ1818" s="14">
        <f t="shared" si="11549"/>
        <v>0</v>
      </c>
      <c r="AR1818" s="14">
        <f t="shared" si="11550"/>
        <v>0</v>
      </c>
      <c r="AS1818" s="14">
        <f t="shared" si="11551"/>
        <v>0</v>
      </c>
      <c r="AT1818" s="14">
        <f t="shared" si="11552"/>
        <v>0</v>
      </c>
      <c r="AU1818" s="14">
        <f t="shared" si="11553"/>
        <v>0</v>
      </c>
      <c r="AV1818" s="14">
        <f t="shared" si="11554"/>
        <v>0</v>
      </c>
      <c r="AW1818" s="14">
        <f t="shared" si="11236"/>
        <v>78116.800000000017</v>
      </c>
      <c r="AX1818" s="14">
        <f t="shared" si="11237"/>
        <v>80639.3</v>
      </c>
      <c r="AY1818" s="14">
        <f t="shared" si="11238"/>
        <v>80639.3</v>
      </c>
      <c r="AZ1818" s="14">
        <f t="shared" si="11555"/>
        <v>0</v>
      </c>
      <c r="BA1818" s="14">
        <f t="shared" si="11239"/>
        <v>78116.800000000017</v>
      </c>
      <c r="BB1818" s="14">
        <f t="shared" si="11240"/>
        <v>80639.3</v>
      </c>
      <c r="BC1818" s="14">
        <f t="shared" si="11241"/>
        <v>80639.3</v>
      </c>
      <c r="BD1818" s="14">
        <f t="shared" si="11556"/>
        <v>0</v>
      </c>
      <c r="BE1818" s="14">
        <f t="shared" si="11557"/>
        <v>0</v>
      </c>
      <c r="BF1818" s="14">
        <f t="shared" si="11558"/>
        <v>0</v>
      </c>
      <c r="BG1818" s="14">
        <f t="shared" si="11559"/>
        <v>0</v>
      </c>
      <c r="BH1818" s="14">
        <f t="shared" si="11560"/>
        <v>0</v>
      </c>
      <c r="BI1818" s="14">
        <f t="shared" si="11561"/>
        <v>0</v>
      </c>
      <c r="BJ1818" s="14">
        <f t="shared" si="11562"/>
        <v>0</v>
      </c>
      <c r="BK1818" s="14">
        <f t="shared" si="11563"/>
        <v>0</v>
      </c>
      <c r="BL1818" s="14">
        <f t="shared" si="11564"/>
        <v>0</v>
      </c>
      <c r="BM1818" s="14">
        <f t="shared" si="11565"/>
        <v>0</v>
      </c>
      <c r="BN1818" s="14">
        <f t="shared" si="11566"/>
        <v>0</v>
      </c>
      <c r="BO1818" s="14">
        <f t="shared" si="11242"/>
        <v>78116.800000000017</v>
      </c>
      <c r="BP1818" s="14">
        <f t="shared" si="11243"/>
        <v>80639.3</v>
      </c>
      <c r="BQ1818" s="14">
        <f t="shared" si="11244"/>
        <v>80639.3</v>
      </c>
      <c r="BR1818" s="14">
        <f t="shared" si="11567"/>
        <v>0</v>
      </c>
      <c r="BS1818" s="14">
        <f t="shared" si="11568"/>
        <v>0</v>
      </c>
      <c r="BT1818" s="14">
        <f t="shared" si="11569"/>
        <v>0</v>
      </c>
      <c r="BU1818" s="14">
        <f t="shared" si="11245"/>
        <v>78116.800000000017</v>
      </c>
      <c r="BV1818" s="14">
        <f t="shared" si="11246"/>
        <v>80639.3</v>
      </c>
      <c r="BW1818" s="14">
        <f t="shared" si="11247"/>
        <v>80639.3</v>
      </c>
      <c r="BX1818" s="14">
        <f t="shared" si="11570"/>
        <v>0</v>
      </c>
      <c r="BY1818" s="14">
        <f t="shared" si="11571"/>
        <v>0</v>
      </c>
      <c r="BZ1818" s="14">
        <f t="shared" si="11572"/>
        <v>0</v>
      </c>
      <c r="CA1818" s="14">
        <f t="shared" si="11573"/>
        <v>0</v>
      </c>
      <c r="CB1818" s="14">
        <f t="shared" si="11574"/>
        <v>0</v>
      </c>
      <c r="CC1818" s="14">
        <f t="shared" si="11575"/>
        <v>0</v>
      </c>
      <c r="CD1818" s="14">
        <f t="shared" si="11576"/>
        <v>0</v>
      </c>
      <c r="CE1818" s="14">
        <f t="shared" si="11577"/>
        <v>0</v>
      </c>
      <c r="CF1818" s="14">
        <f t="shared" si="11578"/>
        <v>0</v>
      </c>
      <c r="CG1818" s="14">
        <f t="shared" si="11248"/>
        <v>78116.800000000017</v>
      </c>
      <c r="CH1818" s="14">
        <f t="shared" si="11579"/>
        <v>0</v>
      </c>
      <c r="CI1818" s="84">
        <f t="shared" si="11152"/>
        <v>78116.800000000017</v>
      </c>
      <c r="CJ1818" s="14">
        <f t="shared" si="11249"/>
        <v>80639.3</v>
      </c>
      <c r="CK1818" s="52">
        <f t="shared" si="11580"/>
        <v>0</v>
      </c>
      <c r="CL1818" s="84">
        <f t="shared" si="11154"/>
        <v>80639.3</v>
      </c>
      <c r="CM1818" s="14">
        <f t="shared" si="11250"/>
        <v>80639.3</v>
      </c>
      <c r="CN1818" s="52">
        <f t="shared" si="11580"/>
        <v>0</v>
      </c>
      <c r="CO1818" s="84">
        <f t="shared" si="11155"/>
        <v>80639.3</v>
      </c>
      <c r="CP1818" s="14">
        <f t="shared" si="11580"/>
        <v>0</v>
      </c>
      <c r="CQ1818" s="29"/>
      <c r="CR1818" s="29"/>
      <c r="CT1818" s="1"/>
    </row>
    <row r="1819" spans="1:99" ht="46.8" customHeight="1" x14ac:dyDescent="0.3">
      <c r="A1819" s="76" t="s">
        <v>601</v>
      </c>
      <c r="B1819" s="76" t="s">
        <v>34</v>
      </c>
      <c r="C1819" s="76" t="s">
        <v>36</v>
      </c>
      <c r="D1819" s="76" t="s">
        <v>621</v>
      </c>
      <c r="E1819" s="88"/>
      <c r="F1819" s="77" t="s">
        <v>61</v>
      </c>
      <c r="G1819" s="14">
        <f t="shared" ref="G1819:L1819" si="11581">G1820+G1821+G1822</f>
        <v>73174.800000000017</v>
      </c>
      <c r="H1819" s="14">
        <f t="shared" si="11581"/>
        <v>75162</v>
      </c>
      <c r="I1819" s="14">
        <f t="shared" si="11581"/>
        <v>75162</v>
      </c>
      <c r="J1819" s="14">
        <f t="shared" si="11581"/>
        <v>0</v>
      </c>
      <c r="K1819" s="14">
        <f t="shared" si="11581"/>
        <v>0</v>
      </c>
      <c r="L1819" s="14">
        <f t="shared" si="11581"/>
        <v>0</v>
      </c>
      <c r="M1819" s="14">
        <f t="shared" ref="M1819:M1882" si="11582">G1819+J1819</f>
        <v>73174.800000000017</v>
      </c>
      <c r="N1819" s="14">
        <f t="shared" ref="N1819:N1882" si="11583">H1819+K1819</f>
        <v>75162</v>
      </c>
      <c r="O1819" s="14">
        <f t="shared" ref="O1819:O1882" si="11584">I1819+L1819</f>
        <v>75162</v>
      </c>
      <c r="P1819" s="14">
        <f t="shared" ref="P1819:X1819" si="11585">P1820+P1821+P1822</f>
        <v>4931.5</v>
      </c>
      <c r="Q1819" s="14">
        <f t="shared" si="11585"/>
        <v>0</v>
      </c>
      <c r="R1819" s="14">
        <f t="shared" si="11585"/>
        <v>0</v>
      </c>
      <c r="S1819" s="14">
        <f t="shared" si="11585"/>
        <v>10.5</v>
      </c>
      <c r="T1819" s="14">
        <f t="shared" si="11585"/>
        <v>5477.3</v>
      </c>
      <c r="U1819" s="14">
        <f t="shared" si="11585"/>
        <v>0</v>
      </c>
      <c r="V1819" s="14">
        <f t="shared" si="11585"/>
        <v>5477.3</v>
      </c>
      <c r="W1819" s="14">
        <f t="shared" si="11585"/>
        <v>0</v>
      </c>
      <c r="X1819" s="14">
        <f t="shared" si="11585"/>
        <v>0</v>
      </c>
      <c r="Y1819" s="14">
        <f t="shared" si="11230"/>
        <v>78116.800000000017</v>
      </c>
      <c r="Z1819" s="14">
        <f t="shared" si="11231"/>
        <v>80639.3</v>
      </c>
      <c r="AA1819" s="14">
        <f t="shared" si="11232"/>
        <v>80639.3</v>
      </c>
      <c r="AB1819" s="14">
        <f>AB1820+AB1821+AB1822</f>
        <v>0</v>
      </c>
      <c r="AC1819" s="14">
        <f>AC1820+AC1821+AC1822</f>
        <v>0</v>
      </c>
      <c r="AD1819" s="14">
        <f>AD1820+AD1821+AD1822</f>
        <v>0</v>
      </c>
      <c r="AE1819" s="14">
        <f t="shared" si="11233"/>
        <v>78116.800000000017</v>
      </c>
      <c r="AF1819" s="14">
        <f t="shared" si="11234"/>
        <v>80639.3</v>
      </c>
      <c r="AG1819" s="14">
        <f t="shared" si="11235"/>
        <v>80639.3</v>
      </c>
      <c r="AH1819" s="14">
        <f t="shared" ref="AH1819:AV1819" si="11586">AH1820+AH1821+AH1822</f>
        <v>0</v>
      </c>
      <c r="AI1819" s="14">
        <f t="shared" si="11586"/>
        <v>0</v>
      </c>
      <c r="AJ1819" s="14">
        <f t="shared" si="11586"/>
        <v>0</v>
      </c>
      <c r="AK1819" s="14">
        <f t="shared" si="11586"/>
        <v>0</v>
      </c>
      <c r="AL1819" s="14">
        <f t="shared" si="11586"/>
        <v>0</v>
      </c>
      <c r="AM1819" s="14">
        <f t="shared" si="11586"/>
        <v>0</v>
      </c>
      <c r="AN1819" s="14">
        <f t="shared" si="11586"/>
        <v>0</v>
      </c>
      <c r="AO1819" s="14">
        <f t="shared" si="11586"/>
        <v>0</v>
      </c>
      <c r="AP1819" s="14">
        <f t="shared" si="11586"/>
        <v>0</v>
      </c>
      <c r="AQ1819" s="14">
        <f t="shared" si="11586"/>
        <v>0</v>
      </c>
      <c r="AR1819" s="14">
        <f t="shared" si="11586"/>
        <v>0</v>
      </c>
      <c r="AS1819" s="14">
        <f t="shared" si="11586"/>
        <v>0</v>
      </c>
      <c r="AT1819" s="14">
        <f t="shared" si="11586"/>
        <v>0</v>
      </c>
      <c r="AU1819" s="14">
        <f t="shared" si="11586"/>
        <v>0</v>
      </c>
      <c r="AV1819" s="14">
        <f t="shared" si="11586"/>
        <v>0</v>
      </c>
      <c r="AW1819" s="14">
        <f t="shared" si="11236"/>
        <v>78116.800000000017</v>
      </c>
      <c r="AX1819" s="14">
        <f t="shared" si="11237"/>
        <v>80639.3</v>
      </c>
      <c r="AY1819" s="14">
        <f t="shared" si="11238"/>
        <v>80639.3</v>
      </c>
      <c r="AZ1819" s="14">
        <f>AZ1820+AZ1821+AZ1822</f>
        <v>0</v>
      </c>
      <c r="BA1819" s="14">
        <f t="shared" si="11239"/>
        <v>78116.800000000017</v>
      </c>
      <c r="BB1819" s="14">
        <f t="shared" si="11240"/>
        <v>80639.3</v>
      </c>
      <c r="BC1819" s="14">
        <f t="shared" si="11241"/>
        <v>80639.3</v>
      </c>
      <c r="BD1819" s="14">
        <f t="shared" ref="BD1819:BN1819" si="11587">BD1820+BD1821+BD1822</f>
        <v>0</v>
      </c>
      <c r="BE1819" s="14">
        <f t="shared" si="11587"/>
        <v>0</v>
      </c>
      <c r="BF1819" s="14">
        <f t="shared" si="11587"/>
        <v>0</v>
      </c>
      <c r="BG1819" s="14">
        <f t="shared" si="11587"/>
        <v>0</v>
      </c>
      <c r="BH1819" s="14">
        <f t="shared" si="11587"/>
        <v>0</v>
      </c>
      <c r="BI1819" s="14">
        <f t="shared" si="11587"/>
        <v>0</v>
      </c>
      <c r="BJ1819" s="14">
        <f t="shared" si="11587"/>
        <v>0</v>
      </c>
      <c r="BK1819" s="14">
        <f t="shared" si="11587"/>
        <v>0</v>
      </c>
      <c r="BL1819" s="14">
        <f t="shared" si="11587"/>
        <v>0</v>
      </c>
      <c r="BM1819" s="14">
        <f t="shared" si="11587"/>
        <v>0</v>
      </c>
      <c r="BN1819" s="14">
        <f t="shared" si="11587"/>
        <v>0</v>
      </c>
      <c r="BO1819" s="14">
        <f t="shared" si="11242"/>
        <v>78116.800000000017</v>
      </c>
      <c r="BP1819" s="14">
        <f t="shared" si="11243"/>
        <v>80639.3</v>
      </c>
      <c r="BQ1819" s="14">
        <f t="shared" si="11244"/>
        <v>80639.3</v>
      </c>
      <c r="BR1819" s="14">
        <f>BR1820+BR1821+BR1822</f>
        <v>0</v>
      </c>
      <c r="BS1819" s="14">
        <f>BS1820+BS1821+BS1822</f>
        <v>0</v>
      </c>
      <c r="BT1819" s="14">
        <f>BT1820+BT1821+BT1822</f>
        <v>0</v>
      </c>
      <c r="BU1819" s="14">
        <f t="shared" si="11245"/>
        <v>78116.800000000017</v>
      </c>
      <c r="BV1819" s="14">
        <f t="shared" si="11246"/>
        <v>80639.3</v>
      </c>
      <c r="BW1819" s="14">
        <f t="shared" si="11247"/>
        <v>80639.3</v>
      </c>
      <c r="BX1819" s="14">
        <f t="shared" ref="BX1819:CF1819" si="11588">BX1820+BX1821+BX1822</f>
        <v>0</v>
      </c>
      <c r="BY1819" s="14">
        <f t="shared" si="11588"/>
        <v>0</v>
      </c>
      <c r="BZ1819" s="14">
        <f t="shared" si="11588"/>
        <v>0</v>
      </c>
      <c r="CA1819" s="14">
        <f t="shared" si="11588"/>
        <v>0</v>
      </c>
      <c r="CB1819" s="14">
        <f t="shared" si="11588"/>
        <v>0</v>
      </c>
      <c r="CC1819" s="14">
        <f t="shared" si="11588"/>
        <v>0</v>
      </c>
      <c r="CD1819" s="14">
        <f t="shared" si="11588"/>
        <v>0</v>
      </c>
      <c r="CE1819" s="14">
        <f t="shared" si="11588"/>
        <v>0</v>
      </c>
      <c r="CF1819" s="14">
        <f t="shared" si="11588"/>
        <v>0</v>
      </c>
      <c r="CG1819" s="14">
        <f t="shared" si="11248"/>
        <v>78116.800000000017</v>
      </c>
      <c r="CH1819" s="14">
        <f>CH1820+CH1821+CH1822</f>
        <v>0</v>
      </c>
      <c r="CI1819" s="84">
        <f t="shared" si="11152"/>
        <v>78116.800000000017</v>
      </c>
      <c r="CJ1819" s="14">
        <f t="shared" si="11249"/>
        <v>80639.3</v>
      </c>
      <c r="CK1819" s="52">
        <f>CK1820+CK1821+CK1822</f>
        <v>0</v>
      </c>
      <c r="CL1819" s="84">
        <f t="shared" si="11154"/>
        <v>80639.3</v>
      </c>
      <c r="CM1819" s="14">
        <f t="shared" si="11250"/>
        <v>80639.3</v>
      </c>
      <c r="CN1819" s="52">
        <f>CN1820+CN1821+CN1822</f>
        <v>0</v>
      </c>
      <c r="CO1819" s="84">
        <f t="shared" si="11155"/>
        <v>80639.3</v>
      </c>
      <c r="CP1819" s="14">
        <f>CP1820+CP1821+CP1822</f>
        <v>0</v>
      </c>
      <c r="CQ1819" s="29"/>
      <c r="CR1819" s="29"/>
      <c r="CT1819" s="1"/>
    </row>
    <row r="1820" spans="1:99" ht="78" customHeight="1" x14ac:dyDescent="0.3">
      <c r="A1820" s="76" t="s">
        <v>601</v>
      </c>
      <c r="B1820" s="76" t="s">
        <v>34</v>
      </c>
      <c r="C1820" s="76" t="s">
        <v>36</v>
      </c>
      <c r="D1820" s="76" t="s">
        <v>621</v>
      </c>
      <c r="E1820" s="76" t="s">
        <v>58</v>
      </c>
      <c r="F1820" s="77" t="s">
        <v>59</v>
      </c>
      <c r="G1820" s="14">
        <v>64630.100000000006</v>
      </c>
      <c r="H1820" s="14">
        <v>66617.3</v>
      </c>
      <c r="I1820" s="14">
        <v>66617.3</v>
      </c>
      <c r="J1820" s="14"/>
      <c r="K1820" s="14"/>
      <c r="L1820" s="14"/>
      <c r="M1820" s="14">
        <f t="shared" si="11582"/>
        <v>64630.100000000006</v>
      </c>
      <c r="N1820" s="14">
        <f t="shared" si="11583"/>
        <v>66617.3</v>
      </c>
      <c r="O1820" s="14">
        <f t="shared" si="11584"/>
        <v>66617.3</v>
      </c>
      <c r="P1820" s="14">
        <v>4931.5</v>
      </c>
      <c r="Q1820" s="14"/>
      <c r="R1820" s="14"/>
      <c r="S1820" s="14"/>
      <c r="T1820" s="14">
        <v>5477.3</v>
      </c>
      <c r="U1820" s="14"/>
      <c r="V1820" s="14">
        <v>5477.3</v>
      </c>
      <c r="W1820" s="14"/>
      <c r="X1820" s="14"/>
      <c r="Y1820" s="14">
        <f t="shared" si="11230"/>
        <v>69561.600000000006</v>
      </c>
      <c r="Z1820" s="14">
        <f t="shared" si="11231"/>
        <v>72094.600000000006</v>
      </c>
      <c r="AA1820" s="14">
        <f t="shared" si="11232"/>
        <v>72094.600000000006</v>
      </c>
      <c r="AB1820" s="14"/>
      <c r="AC1820" s="14"/>
      <c r="AD1820" s="14"/>
      <c r="AE1820" s="14">
        <f t="shared" si="11233"/>
        <v>69561.600000000006</v>
      </c>
      <c r="AF1820" s="14">
        <f t="shared" si="11234"/>
        <v>72094.600000000006</v>
      </c>
      <c r="AG1820" s="14">
        <f t="shared" si="11235"/>
        <v>72094.600000000006</v>
      </c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>
        <f t="shared" si="11236"/>
        <v>69561.600000000006</v>
      </c>
      <c r="AX1820" s="14">
        <f t="shared" si="11237"/>
        <v>72094.600000000006</v>
      </c>
      <c r="AY1820" s="14">
        <f t="shared" si="11238"/>
        <v>72094.600000000006</v>
      </c>
      <c r="AZ1820" s="14"/>
      <c r="BA1820" s="14">
        <f t="shared" si="11239"/>
        <v>69561.600000000006</v>
      </c>
      <c r="BB1820" s="14">
        <f t="shared" si="11240"/>
        <v>72094.600000000006</v>
      </c>
      <c r="BC1820" s="14">
        <f t="shared" si="11241"/>
        <v>72094.600000000006</v>
      </c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>
        <f t="shared" si="11242"/>
        <v>69561.600000000006</v>
      </c>
      <c r="BP1820" s="14">
        <f t="shared" si="11243"/>
        <v>72094.600000000006</v>
      </c>
      <c r="BQ1820" s="14">
        <f t="shared" si="11244"/>
        <v>72094.600000000006</v>
      </c>
      <c r="BR1820" s="14"/>
      <c r="BS1820" s="14"/>
      <c r="BT1820" s="14"/>
      <c r="BU1820" s="14">
        <f t="shared" si="11245"/>
        <v>69561.600000000006</v>
      </c>
      <c r="BV1820" s="14">
        <f t="shared" si="11246"/>
        <v>72094.600000000006</v>
      </c>
      <c r="BW1820" s="14">
        <f t="shared" si="11247"/>
        <v>72094.600000000006</v>
      </c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>
        <f t="shared" si="11248"/>
        <v>69561.600000000006</v>
      </c>
      <c r="CH1820" s="14"/>
      <c r="CI1820" s="84">
        <f t="shared" si="11152"/>
        <v>69561.600000000006</v>
      </c>
      <c r="CJ1820" s="14">
        <f t="shared" si="11249"/>
        <v>72094.600000000006</v>
      </c>
      <c r="CK1820" s="52"/>
      <c r="CL1820" s="84">
        <f t="shared" si="11154"/>
        <v>72094.600000000006</v>
      </c>
      <c r="CM1820" s="14">
        <f t="shared" si="11250"/>
        <v>72094.600000000006</v>
      </c>
      <c r="CN1820" s="52"/>
      <c r="CO1820" s="84">
        <f t="shared" si="11155"/>
        <v>72094.600000000006</v>
      </c>
      <c r="CP1820" s="14"/>
      <c r="CQ1820" s="29"/>
      <c r="CR1820" s="29"/>
      <c r="CT1820" s="1"/>
    </row>
    <row r="1821" spans="1:99" ht="31.2" customHeight="1" x14ac:dyDescent="0.3">
      <c r="A1821" s="76" t="s">
        <v>601</v>
      </c>
      <c r="B1821" s="76" t="s">
        <v>34</v>
      </c>
      <c r="C1821" s="76" t="s">
        <v>36</v>
      </c>
      <c r="D1821" s="76" t="s">
        <v>621</v>
      </c>
      <c r="E1821" s="76" t="s">
        <v>46</v>
      </c>
      <c r="F1821" s="77" t="s">
        <v>47</v>
      </c>
      <c r="G1821" s="14">
        <v>8311.6</v>
      </c>
      <c r="H1821" s="14">
        <v>8312.5</v>
      </c>
      <c r="I1821" s="14">
        <v>8312.5</v>
      </c>
      <c r="J1821" s="14"/>
      <c r="K1821" s="14"/>
      <c r="L1821" s="14"/>
      <c r="M1821" s="14">
        <f t="shared" si="11582"/>
        <v>8311.6</v>
      </c>
      <c r="N1821" s="14">
        <f t="shared" si="11583"/>
        <v>8312.5</v>
      </c>
      <c r="O1821" s="14">
        <f t="shared" si="11584"/>
        <v>8312.5</v>
      </c>
      <c r="P1821" s="14"/>
      <c r="Q1821" s="14"/>
      <c r="R1821" s="14"/>
      <c r="S1821" s="14">
        <v>10.5</v>
      </c>
      <c r="T1821" s="14"/>
      <c r="U1821" s="14"/>
      <c r="V1821" s="14"/>
      <c r="W1821" s="14"/>
      <c r="X1821" s="14"/>
      <c r="Y1821" s="14">
        <f t="shared" si="11230"/>
        <v>8322.1</v>
      </c>
      <c r="Z1821" s="14">
        <f t="shared" si="11231"/>
        <v>8312.5</v>
      </c>
      <c r="AA1821" s="14">
        <f t="shared" si="11232"/>
        <v>8312.5</v>
      </c>
      <c r="AB1821" s="14"/>
      <c r="AC1821" s="14"/>
      <c r="AD1821" s="14"/>
      <c r="AE1821" s="14">
        <f t="shared" si="11233"/>
        <v>8322.1</v>
      </c>
      <c r="AF1821" s="14">
        <f t="shared" si="11234"/>
        <v>8312.5</v>
      </c>
      <c r="AG1821" s="14">
        <f t="shared" si="11235"/>
        <v>8312.5</v>
      </c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>
        <f t="shared" si="11236"/>
        <v>8322.1</v>
      </c>
      <c r="AX1821" s="14">
        <f t="shared" si="11237"/>
        <v>8312.5</v>
      </c>
      <c r="AY1821" s="14">
        <f t="shared" si="11238"/>
        <v>8312.5</v>
      </c>
      <c r="AZ1821" s="14"/>
      <c r="BA1821" s="14">
        <f t="shared" si="11239"/>
        <v>8322.1</v>
      </c>
      <c r="BB1821" s="14">
        <f t="shared" si="11240"/>
        <v>8312.5</v>
      </c>
      <c r="BC1821" s="14">
        <f t="shared" si="11241"/>
        <v>8312.5</v>
      </c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>
        <f t="shared" si="11242"/>
        <v>8322.1</v>
      </c>
      <c r="BP1821" s="14">
        <f t="shared" si="11243"/>
        <v>8312.5</v>
      </c>
      <c r="BQ1821" s="14">
        <f t="shared" si="11244"/>
        <v>8312.5</v>
      </c>
      <c r="BR1821" s="14"/>
      <c r="BS1821" s="14"/>
      <c r="BT1821" s="14"/>
      <c r="BU1821" s="14">
        <f t="shared" si="11245"/>
        <v>8322.1</v>
      </c>
      <c r="BV1821" s="14">
        <f t="shared" si="11246"/>
        <v>8312.5</v>
      </c>
      <c r="BW1821" s="14">
        <f t="shared" si="11247"/>
        <v>8312.5</v>
      </c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>
        <f t="shared" si="11248"/>
        <v>8322.1</v>
      </c>
      <c r="CH1821" s="14"/>
      <c r="CI1821" s="84">
        <f t="shared" ref="CI1821:CI1884" si="11589">CG1821+CH1821</f>
        <v>8322.1</v>
      </c>
      <c r="CJ1821" s="14">
        <f t="shared" si="11249"/>
        <v>8312.5</v>
      </c>
      <c r="CK1821" s="52"/>
      <c r="CL1821" s="84">
        <f t="shared" ref="CL1821:CL1884" si="11590">CJ1821+CK1821</f>
        <v>8312.5</v>
      </c>
      <c r="CM1821" s="14">
        <f t="shared" si="11250"/>
        <v>8312.5</v>
      </c>
      <c r="CN1821" s="52"/>
      <c r="CO1821" s="84">
        <f t="shared" ref="CO1821:CO1884" si="11591">CM1821+CN1821</f>
        <v>8312.5</v>
      </c>
      <c r="CP1821" s="14"/>
      <c r="CQ1821" s="29"/>
      <c r="CR1821" s="29"/>
      <c r="CT1821" s="1"/>
    </row>
    <row r="1822" spans="1:99" ht="15.6" customHeight="1" x14ac:dyDescent="0.3">
      <c r="A1822" s="76" t="s">
        <v>601</v>
      </c>
      <c r="B1822" s="76" t="s">
        <v>34</v>
      </c>
      <c r="C1822" s="76" t="s">
        <v>36</v>
      </c>
      <c r="D1822" s="76" t="s">
        <v>621</v>
      </c>
      <c r="E1822" s="76" t="s">
        <v>48</v>
      </c>
      <c r="F1822" s="77" t="s">
        <v>49</v>
      </c>
      <c r="G1822" s="14">
        <v>233.1</v>
      </c>
      <c r="H1822" s="14">
        <v>232.2</v>
      </c>
      <c r="I1822" s="14">
        <v>232.2</v>
      </c>
      <c r="J1822" s="14"/>
      <c r="K1822" s="14"/>
      <c r="L1822" s="14"/>
      <c r="M1822" s="14">
        <f t="shared" si="11582"/>
        <v>233.1</v>
      </c>
      <c r="N1822" s="14">
        <f t="shared" si="11583"/>
        <v>232.2</v>
      </c>
      <c r="O1822" s="14">
        <f t="shared" si="11584"/>
        <v>232.2</v>
      </c>
      <c r="P1822" s="14"/>
      <c r="Q1822" s="14"/>
      <c r="R1822" s="14"/>
      <c r="S1822" s="14"/>
      <c r="T1822" s="14"/>
      <c r="U1822" s="14"/>
      <c r="V1822" s="14"/>
      <c r="W1822" s="14"/>
      <c r="X1822" s="14"/>
      <c r="Y1822" s="14">
        <f t="shared" si="11230"/>
        <v>233.1</v>
      </c>
      <c r="Z1822" s="14">
        <f t="shared" si="11231"/>
        <v>232.2</v>
      </c>
      <c r="AA1822" s="14">
        <f t="shared" si="11232"/>
        <v>232.2</v>
      </c>
      <c r="AB1822" s="14"/>
      <c r="AC1822" s="14"/>
      <c r="AD1822" s="14"/>
      <c r="AE1822" s="14">
        <f t="shared" si="11233"/>
        <v>233.1</v>
      </c>
      <c r="AF1822" s="14">
        <f t="shared" si="11234"/>
        <v>232.2</v>
      </c>
      <c r="AG1822" s="14">
        <f t="shared" si="11235"/>
        <v>232.2</v>
      </c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>
        <f t="shared" si="11236"/>
        <v>233.1</v>
      </c>
      <c r="AX1822" s="14">
        <f t="shared" si="11237"/>
        <v>232.2</v>
      </c>
      <c r="AY1822" s="14">
        <f t="shared" si="11238"/>
        <v>232.2</v>
      </c>
      <c r="AZ1822" s="14"/>
      <c r="BA1822" s="14">
        <f t="shared" si="11239"/>
        <v>233.1</v>
      </c>
      <c r="BB1822" s="14">
        <f t="shared" si="11240"/>
        <v>232.2</v>
      </c>
      <c r="BC1822" s="14">
        <f t="shared" si="11241"/>
        <v>232.2</v>
      </c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>
        <f t="shared" si="11242"/>
        <v>233.1</v>
      </c>
      <c r="BP1822" s="14">
        <f t="shared" si="11243"/>
        <v>232.2</v>
      </c>
      <c r="BQ1822" s="14">
        <f t="shared" si="11244"/>
        <v>232.2</v>
      </c>
      <c r="BR1822" s="14"/>
      <c r="BS1822" s="14"/>
      <c r="BT1822" s="14"/>
      <c r="BU1822" s="14">
        <f t="shared" si="11245"/>
        <v>233.1</v>
      </c>
      <c r="BV1822" s="14">
        <f t="shared" si="11246"/>
        <v>232.2</v>
      </c>
      <c r="BW1822" s="14">
        <f t="shared" si="11247"/>
        <v>232.2</v>
      </c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>
        <f t="shared" si="11248"/>
        <v>233.1</v>
      </c>
      <c r="CH1822" s="14"/>
      <c r="CI1822" s="84">
        <f t="shared" si="11589"/>
        <v>233.1</v>
      </c>
      <c r="CJ1822" s="14">
        <f t="shared" si="11249"/>
        <v>232.2</v>
      </c>
      <c r="CK1822" s="52"/>
      <c r="CL1822" s="84">
        <f t="shared" si="11590"/>
        <v>232.2</v>
      </c>
      <c r="CM1822" s="14">
        <f t="shared" si="11250"/>
        <v>232.2</v>
      </c>
      <c r="CN1822" s="52"/>
      <c r="CO1822" s="84">
        <f t="shared" si="11591"/>
        <v>232.2</v>
      </c>
      <c r="CP1822" s="14"/>
      <c r="CQ1822" s="29"/>
      <c r="CR1822" s="29"/>
      <c r="CT1822" s="1"/>
    </row>
    <row r="1823" spans="1:99" s="86" customFormat="1" ht="31.2" customHeight="1" x14ac:dyDescent="0.3">
      <c r="A1823" s="72" t="s">
        <v>601</v>
      </c>
      <c r="B1823" s="72" t="s">
        <v>70</v>
      </c>
      <c r="C1823" s="72"/>
      <c r="D1823" s="72"/>
      <c r="E1823" s="72"/>
      <c r="F1823" s="73" t="s">
        <v>159</v>
      </c>
      <c r="G1823" s="20">
        <f t="shared" ref="G1823:G1825" si="11592">G1824</f>
        <v>56273.3</v>
      </c>
      <c r="H1823" s="20">
        <f t="shared" ref="H1823:H1825" si="11593">H1824</f>
        <v>25127.499999999993</v>
      </c>
      <c r="I1823" s="20">
        <f t="shared" ref="I1823:I1825" si="11594">I1824</f>
        <v>57799.700000000004</v>
      </c>
      <c r="J1823" s="20">
        <f t="shared" ref="J1823:J1825" si="11595">J1824</f>
        <v>0</v>
      </c>
      <c r="K1823" s="20">
        <f t="shared" ref="K1823:K1825" si="11596">K1824</f>
        <v>0</v>
      </c>
      <c r="L1823" s="20">
        <f t="shared" ref="L1823:L1825" si="11597">L1824</f>
        <v>0</v>
      </c>
      <c r="M1823" s="20">
        <f t="shared" si="11582"/>
        <v>56273.3</v>
      </c>
      <c r="N1823" s="20">
        <f t="shared" si="11583"/>
        <v>25127.499999999993</v>
      </c>
      <c r="O1823" s="20">
        <f t="shared" si="11584"/>
        <v>57799.700000000004</v>
      </c>
      <c r="P1823" s="20">
        <f t="shared" ref="P1823:P1825" si="11598">P1824</f>
        <v>0</v>
      </c>
      <c r="Q1823" s="20">
        <f t="shared" ref="Q1823:Q1825" si="11599">Q1824</f>
        <v>0</v>
      </c>
      <c r="R1823" s="20">
        <f t="shared" ref="R1823:R1825" si="11600">R1824</f>
        <v>0</v>
      </c>
      <c r="S1823" s="20">
        <f t="shared" ref="S1823:S1825" si="11601">S1824</f>
        <v>11682.045770000001</v>
      </c>
      <c r="T1823" s="20">
        <f t="shared" ref="T1823:T1825" si="11602">T1824</f>
        <v>0</v>
      </c>
      <c r="U1823" s="20">
        <f t="shared" ref="U1823:U1825" si="11603">U1824</f>
        <v>0</v>
      </c>
      <c r="V1823" s="20">
        <f t="shared" ref="V1823:V1825" si="11604">V1824</f>
        <v>0</v>
      </c>
      <c r="W1823" s="20">
        <f t="shared" ref="W1823:W1825" si="11605">W1824</f>
        <v>0</v>
      </c>
      <c r="X1823" s="20">
        <f t="shared" ref="X1823:X1825" si="11606">X1824</f>
        <v>0</v>
      </c>
      <c r="Y1823" s="20">
        <f t="shared" si="11230"/>
        <v>67955.34577</v>
      </c>
      <c r="Z1823" s="20">
        <f t="shared" si="11231"/>
        <v>25127.499999999993</v>
      </c>
      <c r="AA1823" s="20">
        <f t="shared" si="11232"/>
        <v>57799.700000000004</v>
      </c>
      <c r="AB1823" s="20">
        <f t="shared" ref="AB1823:AB1825" si="11607">AB1824</f>
        <v>0</v>
      </c>
      <c r="AC1823" s="20">
        <f t="shared" ref="AC1823:AC1825" si="11608">AC1824</f>
        <v>0</v>
      </c>
      <c r="AD1823" s="20">
        <f t="shared" ref="AD1823:AD1825" si="11609">AD1824</f>
        <v>0</v>
      </c>
      <c r="AE1823" s="20">
        <f t="shared" si="11233"/>
        <v>67955.34577</v>
      </c>
      <c r="AF1823" s="20">
        <f t="shared" si="11234"/>
        <v>25127.499999999993</v>
      </c>
      <c r="AG1823" s="20">
        <f t="shared" si="11235"/>
        <v>57799.700000000004</v>
      </c>
      <c r="AH1823" s="20">
        <f t="shared" ref="AH1823:AH1825" si="11610">AH1824</f>
        <v>0</v>
      </c>
      <c r="AI1823" s="20">
        <f t="shared" ref="AI1823:AI1825" si="11611">AI1824</f>
        <v>0</v>
      </c>
      <c r="AJ1823" s="20">
        <f t="shared" ref="AJ1823:AJ1825" si="11612">AJ1824</f>
        <v>0</v>
      </c>
      <c r="AK1823" s="20">
        <f t="shared" ref="AK1823:AK1825" si="11613">AK1824</f>
        <v>0</v>
      </c>
      <c r="AL1823" s="20">
        <f t="shared" ref="AL1823:AL1825" si="11614">AL1824</f>
        <v>0</v>
      </c>
      <c r="AM1823" s="20">
        <f t="shared" ref="AM1823:AM1825" si="11615">AM1824</f>
        <v>0</v>
      </c>
      <c r="AN1823" s="20">
        <f t="shared" ref="AN1823:AN1825" si="11616">AN1824</f>
        <v>0</v>
      </c>
      <c r="AO1823" s="20">
        <f t="shared" ref="AO1823:AO1825" si="11617">AO1824</f>
        <v>0</v>
      </c>
      <c r="AP1823" s="20">
        <f t="shared" ref="AP1823:AP1825" si="11618">AP1824</f>
        <v>0</v>
      </c>
      <c r="AQ1823" s="20">
        <f t="shared" ref="AQ1823:AQ1825" si="11619">AQ1824</f>
        <v>0</v>
      </c>
      <c r="AR1823" s="20">
        <f t="shared" ref="AR1823:AR1825" si="11620">AR1824</f>
        <v>0</v>
      </c>
      <c r="AS1823" s="20">
        <f t="shared" ref="AS1823:AS1825" si="11621">AS1824</f>
        <v>0</v>
      </c>
      <c r="AT1823" s="20">
        <f t="shared" ref="AT1823:AT1825" si="11622">AT1824</f>
        <v>0</v>
      </c>
      <c r="AU1823" s="20">
        <f t="shared" ref="AU1823:AU1825" si="11623">AU1824</f>
        <v>0</v>
      </c>
      <c r="AV1823" s="20">
        <f t="shared" ref="AV1823:AV1825" si="11624">AV1824</f>
        <v>0</v>
      </c>
      <c r="AW1823" s="20">
        <f t="shared" si="11236"/>
        <v>67955.34577</v>
      </c>
      <c r="AX1823" s="20">
        <f t="shared" si="11237"/>
        <v>25127.499999999993</v>
      </c>
      <c r="AY1823" s="20">
        <f t="shared" si="11238"/>
        <v>57799.700000000004</v>
      </c>
      <c r="AZ1823" s="20">
        <f t="shared" ref="AZ1823:AZ1825" si="11625">AZ1824</f>
        <v>0</v>
      </c>
      <c r="BA1823" s="20">
        <f t="shared" si="11239"/>
        <v>67955.34577</v>
      </c>
      <c r="BB1823" s="20">
        <f t="shared" si="11240"/>
        <v>25127.499999999993</v>
      </c>
      <c r="BC1823" s="20">
        <f t="shared" si="11241"/>
        <v>57799.700000000004</v>
      </c>
      <c r="BD1823" s="20">
        <f t="shared" ref="BD1823:BD1825" si="11626">BD1824</f>
        <v>0</v>
      </c>
      <c r="BE1823" s="20">
        <f t="shared" ref="BE1823:BE1825" si="11627">BE1824</f>
        <v>0</v>
      </c>
      <c r="BF1823" s="20">
        <f t="shared" ref="BF1823:BF1825" si="11628">BF1824</f>
        <v>-9209.2999999999993</v>
      </c>
      <c r="BG1823" s="20">
        <f t="shared" ref="BG1823:BG1825" si="11629">BG1824</f>
        <v>0</v>
      </c>
      <c r="BH1823" s="20">
        <f t="shared" ref="BH1823:BH1825" si="11630">BH1824</f>
        <v>0</v>
      </c>
      <c r="BI1823" s="20">
        <f t="shared" ref="BI1823:BI1825" si="11631">BI1824</f>
        <v>0</v>
      </c>
      <c r="BJ1823" s="20">
        <f t="shared" ref="BJ1823:BJ1825" si="11632">BJ1824</f>
        <v>10011.665000000001</v>
      </c>
      <c r="BK1823" s="20">
        <f t="shared" ref="BK1823:BK1825" si="11633">BK1824</f>
        <v>0</v>
      </c>
      <c r="BL1823" s="20">
        <f t="shared" ref="BL1823:BL1825" si="11634">BL1824</f>
        <v>0</v>
      </c>
      <c r="BM1823" s="20">
        <f t="shared" ref="BM1823:BM1825" si="11635">BM1824</f>
        <v>0</v>
      </c>
      <c r="BN1823" s="20">
        <f t="shared" ref="BN1823:BN1825" si="11636">BN1824</f>
        <v>0</v>
      </c>
      <c r="BO1823" s="20">
        <f t="shared" si="11242"/>
        <v>58746.045769999997</v>
      </c>
      <c r="BP1823" s="20">
        <f t="shared" si="11243"/>
        <v>35139.164999999994</v>
      </c>
      <c r="BQ1823" s="20">
        <f t="shared" si="11244"/>
        <v>57799.700000000004</v>
      </c>
      <c r="BR1823" s="20">
        <f t="shared" ref="BR1823:BR1825" si="11637">BR1824</f>
        <v>0</v>
      </c>
      <c r="BS1823" s="20">
        <f t="shared" ref="BS1823:BS1825" si="11638">BS1824</f>
        <v>0</v>
      </c>
      <c r="BT1823" s="20">
        <f t="shared" ref="BT1823:BT1825" si="11639">BT1824</f>
        <v>0</v>
      </c>
      <c r="BU1823" s="20">
        <f t="shared" si="11245"/>
        <v>58746.045769999997</v>
      </c>
      <c r="BV1823" s="20">
        <f t="shared" si="11246"/>
        <v>35139.164999999994</v>
      </c>
      <c r="BW1823" s="20">
        <f t="shared" si="11247"/>
        <v>57799.700000000004</v>
      </c>
      <c r="BX1823" s="20">
        <f t="shared" ref="BX1823:BX1825" si="11640">BX1824</f>
        <v>0</v>
      </c>
      <c r="BY1823" s="20">
        <f t="shared" ref="BY1823:BY1825" si="11641">BY1824</f>
        <v>0</v>
      </c>
      <c r="BZ1823" s="20">
        <f t="shared" ref="BZ1823:BZ1825" si="11642">BZ1824</f>
        <v>0</v>
      </c>
      <c r="CA1823" s="20">
        <f t="shared" ref="CA1823:CA1825" si="11643">CA1824</f>
        <v>0</v>
      </c>
      <c r="CB1823" s="20">
        <f t="shared" ref="CB1823:CB1825" si="11644">CB1824</f>
        <v>0</v>
      </c>
      <c r="CC1823" s="20">
        <f t="shared" ref="CC1823:CC1825" si="11645">CC1824</f>
        <v>0</v>
      </c>
      <c r="CD1823" s="20">
        <f t="shared" ref="CD1823:CD1825" si="11646">CD1824</f>
        <v>0</v>
      </c>
      <c r="CE1823" s="20">
        <f t="shared" ref="CE1823:CE1825" si="11647">CE1824</f>
        <v>0</v>
      </c>
      <c r="CF1823" s="20">
        <f t="shared" ref="CF1823:CF1825" si="11648">CF1824</f>
        <v>0</v>
      </c>
      <c r="CG1823" s="20">
        <f t="shared" si="11248"/>
        <v>58746.045769999997</v>
      </c>
      <c r="CH1823" s="20">
        <f t="shared" ref="CH1823:CH1825" si="11649">CH1824</f>
        <v>0</v>
      </c>
      <c r="CI1823" s="82">
        <f t="shared" si="11589"/>
        <v>58746.045769999997</v>
      </c>
      <c r="CJ1823" s="20">
        <f t="shared" si="11249"/>
        <v>35139.164999999994</v>
      </c>
      <c r="CK1823" s="20">
        <f t="shared" ref="CK1823:CP1825" si="11650">CK1824</f>
        <v>0</v>
      </c>
      <c r="CL1823" s="82">
        <f t="shared" si="11590"/>
        <v>35139.164999999994</v>
      </c>
      <c r="CM1823" s="20">
        <f t="shared" si="11250"/>
        <v>57799.700000000004</v>
      </c>
      <c r="CN1823" s="20">
        <f t="shared" si="11650"/>
        <v>0</v>
      </c>
      <c r="CO1823" s="82">
        <f t="shared" si="11591"/>
        <v>57799.700000000004</v>
      </c>
      <c r="CP1823" s="20">
        <f t="shared" si="11650"/>
        <v>0</v>
      </c>
      <c r="CQ1823" s="21"/>
      <c r="CR1823" s="21"/>
      <c r="CS1823" s="17"/>
      <c r="CT1823" s="17"/>
      <c r="CU1823" s="17"/>
    </row>
    <row r="1824" spans="1:99" s="87" customFormat="1" ht="46.8" customHeight="1" x14ac:dyDescent="0.3">
      <c r="A1824" s="74" t="s">
        <v>601</v>
      </c>
      <c r="B1824" s="74" t="s">
        <v>70</v>
      </c>
      <c r="C1824" s="74" t="s">
        <v>303</v>
      </c>
      <c r="D1824" s="74"/>
      <c r="E1824" s="74"/>
      <c r="F1824" s="75" t="s">
        <v>447</v>
      </c>
      <c r="G1824" s="25">
        <f t="shared" si="11592"/>
        <v>56273.3</v>
      </c>
      <c r="H1824" s="25">
        <f t="shared" si="11593"/>
        <v>25127.499999999993</v>
      </c>
      <c r="I1824" s="25">
        <f t="shared" si="11594"/>
        <v>57799.700000000004</v>
      </c>
      <c r="J1824" s="25">
        <f t="shared" si="11595"/>
        <v>0</v>
      </c>
      <c r="K1824" s="25">
        <f t="shared" si="11596"/>
        <v>0</v>
      </c>
      <c r="L1824" s="25">
        <f t="shared" si="11597"/>
        <v>0</v>
      </c>
      <c r="M1824" s="25">
        <f t="shared" si="11582"/>
        <v>56273.3</v>
      </c>
      <c r="N1824" s="25">
        <f t="shared" si="11583"/>
        <v>25127.499999999993</v>
      </c>
      <c r="O1824" s="25">
        <f t="shared" si="11584"/>
        <v>57799.700000000004</v>
      </c>
      <c r="P1824" s="25">
        <f t="shared" si="11598"/>
        <v>0</v>
      </c>
      <c r="Q1824" s="25">
        <f t="shared" si="11599"/>
        <v>0</v>
      </c>
      <c r="R1824" s="25">
        <f t="shared" si="11600"/>
        <v>0</v>
      </c>
      <c r="S1824" s="25">
        <f t="shared" si="11601"/>
        <v>11682.045770000001</v>
      </c>
      <c r="T1824" s="25">
        <f t="shared" si="11602"/>
        <v>0</v>
      </c>
      <c r="U1824" s="25">
        <f t="shared" si="11603"/>
        <v>0</v>
      </c>
      <c r="V1824" s="25">
        <f t="shared" si="11604"/>
        <v>0</v>
      </c>
      <c r="W1824" s="25">
        <f t="shared" si="11605"/>
        <v>0</v>
      </c>
      <c r="X1824" s="25">
        <f t="shared" si="11606"/>
        <v>0</v>
      </c>
      <c r="Y1824" s="25">
        <f t="shared" si="11230"/>
        <v>67955.34577</v>
      </c>
      <c r="Z1824" s="25">
        <f t="shared" si="11231"/>
        <v>25127.499999999993</v>
      </c>
      <c r="AA1824" s="25">
        <f t="shared" si="11232"/>
        <v>57799.700000000004</v>
      </c>
      <c r="AB1824" s="25">
        <f t="shared" si="11607"/>
        <v>0</v>
      </c>
      <c r="AC1824" s="25">
        <f t="shared" si="11608"/>
        <v>0</v>
      </c>
      <c r="AD1824" s="25">
        <f t="shared" si="11609"/>
        <v>0</v>
      </c>
      <c r="AE1824" s="25">
        <f t="shared" si="11233"/>
        <v>67955.34577</v>
      </c>
      <c r="AF1824" s="25">
        <f t="shared" si="11234"/>
        <v>25127.499999999993</v>
      </c>
      <c r="AG1824" s="25">
        <f t="shared" si="11235"/>
        <v>57799.700000000004</v>
      </c>
      <c r="AH1824" s="25">
        <f t="shared" si="11610"/>
        <v>0</v>
      </c>
      <c r="AI1824" s="25">
        <f t="shared" si="11611"/>
        <v>0</v>
      </c>
      <c r="AJ1824" s="25">
        <f t="shared" si="11612"/>
        <v>0</v>
      </c>
      <c r="AK1824" s="25">
        <f t="shared" si="11613"/>
        <v>0</v>
      </c>
      <c r="AL1824" s="25">
        <f t="shared" si="11614"/>
        <v>0</v>
      </c>
      <c r="AM1824" s="25">
        <f t="shared" si="11615"/>
        <v>0</v>
      </c>
      <c r="AN1824" s="25">
        <f t="shared" si="11616"/>
        <v>0</v>
      </c>
      <c r="AO1824" s="25">
        <f t="shared" si="11617"/>
        <v>0</v>
      </c>
      <c r="AP1824" s="25">
        <f t="shared" si="11618"/>
        <v>0</v>
      </c>
      <c r="AQ1824" s="25">
        <f t="shared" si="11619"/>
        <v>0</v>
      </c>
      <c r="AR1824" s="25">
        <f t="shared" si="11620"/>
        <v>0</v>
      </c>
      <c r="AS1824" s="25">
        <f t="shared" si="11621"/>
        <v>0</v>
      </c>
      <c r="AT1824" s="25">
        <f t="shared" si="11622"/>
        <v>0</v>
      </c>
      <c r="AU1824" s="25">
        <f t="shared" si="11623"/>
        <v>0</v>
      </c>
      <c r="AV1824" s="25">
        <f t="shared" si="11624"/>
        <v>0</v>
      </c>
      <c r="AW1824" s="25">
        <f t="shared" si="11236"/>
        <v>67955.34577</v>
      </c>
      <c r="AX1824" s="25">
        <f t="shared" si="11237"/>
        <v>25127.499999999993</v>
      </c>
      <c r="AY1824" s="25">
        <f t="shared" si="11238"/>
        <v>57799.700000000004</v>
      </c>
      <c r="AZ1824" s="25">
        <f t="shared" si="11625"/>
        <v>0</v>
      </c>
      <c r="BA1824" s="25">
        <f t="shared" si="11239"/>
        <v>67955.34577</v>
      </c>
      <c r="BB1824" s="25">
        <f t="shared" si="11240"/>
        <v>25127.499999999993</v>
      </c>
      <c r="BC1824" s="25">
        <f t="shared" si="11241"/>
        <v>57799.700000000004</v>
      </c>
      <c r="BD1824" s="25">
        <f t="shared" si="11626"/>
        <v>0</v>
      </c>
      <c r="BE1824" s="25">
        <f t="shared" si="11627"/>
        <v>0</v>
      </c>
      <c r="BF1824" s="25">
        <f t="shared" si="11628"/>
        <v>-9209.2999999999993</v>
      </c>
      <c r="BG1824" s="25">
        <f t="shared" si="11629"/>
        <v>0</v>
      </c>
      <c r="BH1824" s="25">
        <f t="shared" si="11630"/>
        <v>0</v>
      </c>
      <c r="BI1824" s="25">
        <f t="shared" si="11631"/>
        <v>0</v>
      </c>
      <c r="BJ1824" s="25">
        <f t="shared" si="11632"/>
        <v>10011.665000000001</v>
      </c>
      <c r="BK1824" s="25">
        <f t="shared" si="11633"/>
        <v>0</v>
      </c>
      <c r="BL1824" s="25">
        <f t="shared" si="11634"/>
        <v>0</v>
      </c>
      <c r="BM1824" s="25">
        <f t="shared" si="11635"/>
        <v>0</v>
      </c>
      <c r="BN1824" s="25">
        <f t="shared" si="11636"/>
        <v>0</v>
      </c>
      <c r="BO1824" s="25">
        <f t="shared" si="11242"/>
        <v>58746.045769999997</v>
      </c>
      <c r="BP1824" s="25">
        <f t="shared" si="11243"/>
        <v>35139.164999999994</v>
      </c>
      <c r="BQ1824" s="25">
        <f t="shared" si="11244"/>
        <v>57799.700000000004</v>
      </c>
      <c r="BR1824" s="25">
        <f t="shared" si="11637"/>
        <v>0</v>
      </c>
      <c r="BS1824" s="25">
        <f t="shared" si="11638"/>
        <v>0</v>
      </c>
      <c r="BT1824" s="25">
        <f t="shared" si="11639"/>
        <v>0</v>
      </c>
      <c r="BU1824" s="25">
        <f t="shared" si="11245"/>
        <v>58746.045769999997</v>
      </c>
      <c r="BV1824" s="25">
        <f t="shared" si="11246"/>
        <v>35139.164999999994</v>
      </c>
      <c r="BW1824" s="25">
        <f t="shared" si="11247"/>
        <v>57799.700000000004</v>
      </c>
      <c r="BX1824" s="25">
        <f t="shared" si="11640"/>
        <v>0</v>
      </c>
      <c r="BY1824" s="25">
        <f t="shared" si="11641"/>
        <v>0</v>
      </c>
      <c r="BZ1824" s="25">
        <f t="shared" si="11642"/>
        <v>0</v>
      </c>
      <c r="CA1824" s="25">
        <f t="shared" si="11643"/>
        <v>0</v>
      </c>
      <c r="CB1824" s="25">
        <f t="shared" si="11644"/>
        <v>0</v>
      </c>
      <c r="CC1824" s="25">
        <f t="shared" si="11645"/>
        <v>0</v>
      </c>
      <c r="CD1824" s="25">
        <f t="shared" si="11646"/>
        <v>0</v>
      </c>
      <c r="CE1824" s="25">
        <f t="shared" si="11647"/>
        <v>0</v>
      </c>
      <c r="CF1824" s="25">
        <f t="shared" si="11648"/>
        <v>0</v>
      </c>
      <c r="CG1824" s="25">
        <f t="shared" si="11248"/>
        <v>58746.045769999997</v>
      </c>
      <c r="CH1824" s="25">
        <f t="shared" si="11649"/>
        <v>0</v>
      </c>
      <c r="CI1824" s="83">
        <f t="shared" si="11589"/>
        <v>58746.045769999997</v>
      </c>
      <c r="CJ1824" s="25">
        <f t="shared" si="11249"/>
        <v>35139.164999999994</v>
      </c>
      <c r="CK1824" s="25">
        <f t="shared" si="11650"/>
        <v>0</v>
      </c>
      <c r="CL1824" s="83">
        <f t="shared" si="11590"/>
        <v>35139.164999999994</v>
      </c>
      <c r="CM1824" s="25">
        <f t="shared" si="11250"/>
        <v>57799.700000000004</v>
      </c>
      <c r="CN1824" s="25">
        <f t="shared" si="11650"/>
        <v>0</v>
      </c>
      <c r="CO1824" s="83">
        <f t="shared" si="11591"/>
        <v>57799.700000000004</v>
      </c>
      <c r="CP1824" s="25">
        <f t="shared" si="11650"/>
        <v>0</v>
      </c>
      <c r="CQ1824" s="26"/>
      <c r="CR1824" s="26"/>
      <c r="CS1824" s="22"/>
      <c r="CT1824" s="22"/>
      <c r="CU1824" s="22"/>
    </row>
    <row r="1825" spans="1:98" ht="15.6" customHeight="1" x14ac:dyDescent="0.3">
      <c r="A1825" s="76" t="s">
        <v>601</v>
      </c>
      <c r="B1825" s="76" t="s">
        <v>70</v>
      </c>
      <c r="C1825" s="76" t="s">
        <v>303</v>
      </c>
      <c r="D1825" s="76" t="s">
        <v>252</v>
      </c>
      <c r="E1825" s="88"/>
      <c r="F1825" s="77" t="s">
        <v>253</v>
      </c>
      <c r="G1825" s="14">
        <f t="shared" si="11592"/>
        <v>56273.3</v>
      </c>
      <c r="H1825" s="14">
        <f t="shared" si="11593"/>
        <v>25127.499999999993</v>
      </c>
      <c r="I1825" s="14">
        <f t="shared" si="11594"/>
        <v>57799.700000000004</v>
      </c>
      <c r="J1825" s="14">
        <f t="shared" si="11595"/>
        <v>0</v>
      </c>
      <c r="K1825" s="14">
        <f t="shared" si="11596"/>
        <v>0</v>
      </c>
      <c r="L1825" s="14">
        <f t="shared" si="11597"/>
        <v>0</v>
      </c>
      <c r="M1825" s="14">
        <f t="shared" si="11582"/>
        <v>56273.3</v>
      </c>
      <c r="N1825" s="14">
        <f t="shared" si="11583"/>
        <v>25127.499999999993</v>
      </c>
      <c r="O1825" s="14">
        <f t="shared" si="11584"/>
        <v>57799.700000000004</v>
      </c>
      <c r="P1825" s="14">
        <f t="shared" si="11598"/>
        <v>0</v>
      </c>
      <c r="Q1825" s="14">
        <f t="shared" si="11599"/>
        <v>0</v>
      </c>
      <c r="R1825" s="14">
        <f t="shared" si="11600"/>
        <v>0</v>
      </c>
      <c r="S1825" s="14">
        <f t="shared" si="11601"/>
        <v>11682.045770000001</v>
      </c>
      <c r="T1825" s="14">
        <f t="shared" si="11602"/>
        <v>0</v>
      </c>
      <c r="U1825" s="14">
        <f t="shared" si="11603"/>
        <v>0</v>
      </c>
      <c r="V1825" s="14">
        <f t="shared" si="11604"/>
        <v>0</v>
      </c>
      <c r="W1825" s="14">
        <f t="shared" si="11605"/>
        <v>0</v>
      </c>
      <c r="X1825" s="14">
        <f t="shared" si="11606"/>
        <v>0</v>
      </c>
      <c r="Y1825" s="14">
        <f t="shared" si="11230"/>
        <v>67955.34577</v>
      </c>
      <c r="Z1825" s="14">
        <f t="shared" si="11231"/>
        <v>25127.499999999993</v>
      </c>
      <c r="AA1825" s="14">
        <f t="shared" si="11232"/>
        <v>57799.700000000004</v>
      </c>
      <c r="AB1825" s="14">
        <f t="shared" si="11607"/>
        <v>0</v>
      </c>
      <c r="AC1825" s="14">
        <f t="shared" si="11608"/>
        <v>0</v>
      </c>
      <c r="AD1825" s="14">
        <f t="shared" si="11609"/>
        <v>0</v>
      </c>
      <c r="AE1825" s="14">
        <f t="shared" si="11233"/>
        <v>67955.34577</v>
      </c>
      <c r="AF1825" s="14">
        <f t="shared" si="11234"/>
        <v>25127.499999999993</v>
      </c>
      <c r="AG1825" s="14">
        <f t="shared" si="11235"/>
        <v>57799.700000000004</v>
      </c>
      <c r="AH1825" s="14">
        <f t="shared" si="11610"/>
        <v>0</v>
      </c>
      <c r="AI1825" s="14">
        <f t="shared" si="11611"/>
        <v>0</v>
      </c>
      <c r="AJ1825" s="14">
        <f t="shared" si="11612"/>
        <v>0</v>
      </c>
      <c r="AK1825" s="14">
        <f t="shared" si="11613"/>
        <v>0</v>
      </c>
      <c r="AL1825" s="14">
        <f t="shared" si="11614"/>
        <v>0</v>
      </c>
      <c r="AM1825" s="14">
        <f t="shared" si="11615"/>
        <v>0</v>
      </c>
      <c r="AN1825" s="14">
        <f t="shared" si="11616"/>
        <v>0</v>
      </c>
      <c r="AO1825" s="14">
        <f t="shared" si="11617"/>
        <v>0</v>
      </c>
      <c r="AP1825" s="14">
        <f t="shared" si="11618"/>
        <v>0</v>
      </c>
      <c r="AQ1825" s="14">
        <f t="shared" si="11619"/>
        <v>0</v>
      </c>
      <c r="AR1825" s="14">
        <f t="shared" si="11620"/>
        <v>0</v>
      </c>
      <c r="AS1825" s="14">
        <f t="shared" si="11621"/>
        <v>0</v>
      </c>
      <c r="AT1825" s="14">
        <f t="shared" si="11622"/>
        <v>0</v>
      </c>
      <c r="AU1825" s="14">
        <f t="shared" si="11623"/>
        <v>0</v>
      </c>
      <c r="AV1825" s="14">
        <f t="shared" si="11624"/>
        <v>0</v>
      </c>
      <c r="AW1825" s="14">
        <f t="shared" si="11236"/>
        <v>67955.34577</v>
      </c>
      <c r="AX1825" s="14">
        <f t="shared" si="11237"/>
        <v>25127.499999999993</v>
      </c>
      <c r="AY1825" s="14">
        <f t="shared" si="11238"/>
        <v>57799.700000000004</v>
      </c>
      <c r="AZ1825" s="14">
        <f t="shared" si="11625"/>
        <v>0</v>
      </c>
      <c r="BA1825" s="14">
        <f t="shared" si="11239"/>
        <v>67955.34577</v>
      </c>
      <c r="BB1825" s="14">
        <f t="shared" si="11240"/>
        <v>25127.499999999993</v>
      </c>
      <c r="BC1825" s="14">
        <f t="shared" si="11241"/>
        <v>57799.700000000004</v>
      </c>
      <c r="BD1825" s="14">
        <f t="shared" si="11626"/>
        <v>0</v>
      </c>
      <c r="BE1825" s="14">
        <f t="shared" si="11627"/>
        <v>0</v>
      </c>
      <c r="BF1825" s="14">
        <f t="shared" si="11628"/>
        <v>-9209.2999999999993</v>
      </c>
      <c r="BG1825" s="14">
        <f t="shared" si="11629"/>
        <v>0</v>
      </c>
      <c r="BH1825" s="14">
        <f t="shared" si="11630"/>
        <v>0</v>
      </c>
      <c r="BI1825" s="14">
        <f t="shared" si="11631"/>
        <v>0</v>
      </c>
      <c r="BJ1825" s="14">
        <f t="shared" si="11632"/>
        <v>10011.665000000001</v>
      </c>
      <c r="BK1825" s="14">
        <f t="shared" si="11633"/>
        <v>0</v>
      </c>
      <c r="BL1825" s="14">
        <f t="shared" si="11634"/>
        <v>0</v>
      </c>
      <c r="BM1825" s="14">
        <f t="shared" si="11635"/>
        <v>0</v>
      </c>
      <c r="BN1825" s="14">
        <f t="shared" si="11636"/>
        <v>0</v>
      </c>
      <c r="BO1825" s="14">
        <f t="shared" si="11242"/>
        <v>58746.045769999997</v>
      </c>
      <c r="BP1825" s="14">
        <f t="shared" si="11243"/>
        <v>35139.164999999994</v>
      </c>
      <c r="BQ1825" s="14">
        <f t="shared" si="11244"/>
        <v>57799.700000000004</v>
      </c>
      <c r="BR1825" s="14">
        <f t="shared" si="11637"/>
        <v>0</v>
      </c>
      <c r="BS1825" s="14">
        <f t="shared" si="11638"/>
        <v>0</v>
      </c>
      <c r="BT1825" s="14">
        <f t="shared" si="11639"/>
        <v>0</v>
      </c>
      <c r="BU1825" s="14">
        <f t="shared" si="11245"/>
        <v>58746.045769999997</v>
      </c>
      <c r="BV1825" s="14">
        <f t="shared" si="11246"/>
        <v>35139.164999999994</v>
      </c>
      <c r="BW1825" s="14">
        <f t="shared" si="11247"/>
        <v>57799.700000000004</v>
      </c>
      <c r="BX1825" s="14">
        <f t="shared" si="11640"/>
        <v>0</v>
      </c>
      <c r="BY1825" s="14">
        <f t="shared" si="11641"/>
        <v>0</v>
      </c>
      <c r="BZ1825" s="14">
        <f t="shared" si="11642"/>
        <v>0</v>
      </c>
      <c r="CA1825" s="14">
        <f t="shared" si="11643"/>
        <v>0</v>
      </c>
      <c r="CB1825" s="14">
        <f t="shared" si="11644"/>
        <v>0</v>
      </c>
      <c r="CC1825" s="14">
        <f t="shared" si="11645"/>
        <v>0</v>
      </c>
      <c r="CD1825" s="14">
        <f t="shared" si="11646"/>
        <v>0</v>
      </c>
      <c r="CE1825" s="14">
        <f t="shared" si="11647"/>
        <v>0</v>
      </c>
      <c r="CF1825" s="14">
        <f t="shared" si="11648"/>
        <v>0</v>
      </c>
      <c r="CG1825" s="14">
        <f t="shared" si="11248"/>
        <v>58746.045769999997</v>
      </c>
      <c r="CH1825" s="14">
        <f t="shared" si="11649"/>
        <v>0</v>
      </c>
      <c r="CI1825" s="84">
        <f t="shared" si="11589"/>
        <v>58746.045769999997</v>
      </c>
      <c r="CJ1825" s="14">
        <f t="shared" si="11249"/>
        <v>35139.164999999994</v>
      </c>
      <c r="CK1825" s="52">
        <f t="shared" si="11650"/>
        <v>0</v>
      </c>
      <c r="CL1825" s="84">
        <f t="shared" si="11590"/>
        <v>35139.164999999994</v>
      </c>
      <c r="CM1825" s="14">
        <f t="shared" si="11250"/>
        <v>57799.700000000004</v>
      </c>
      <c r="CN1825" s="52">
        <f t="shared" si="11650"/>
        <v>0</v>
      </c>
      <c r="CO1825" s="84">
        <f t="shared" si="11591"/>
        <v>57799.700000000004</v>
      </c>
      <c r="CP1825" s="14">
        <f t="shared" si="11650"/>
        <v>0</v>
      </c>
      <c r="CQ1825" s="29"/>
      <c r="CR1825" s="29"/>
      <c r="CT1825" s="1"/>
    </row>
    <row r="1826" spans="1:98" ht="15.6" customHeight="1" x14ac:dyDescent="0.3">
      <c r="A1826" s="76" t="s">
        <v>601</v>
      </c>
      <c r="B1826" s="76" t="s">
        <v>70</v>
      </c>
      <c r="C1826" s="76" t="s">
        <v>303</v>
      </c>
      <c r="D1826" s="76" t="s">
        <v>622</v>
      </c>
      <c r="E1826" s="88"/>
      <c r="F1826" s="77" t="s">
        <v>86</v>
      </c>
      <c r="G1826" s="14">
        <f t="shared" ref="G1826:L1826" si="11651">G1827+G1860</f>
        <v>56273.3</v>
      </c>
      <c r="H1826" s="14">
        <f t="shared" si="11651"/>
        <v>25127.499999999993</v>
      </c>
      <c r="I1826" s="14">
        <f t="shared" si="11651"/>
        <v>57799.700000000004</v>
      </c>
      <c r="J1826" s="14">
        <f t="shared" si="11651"/>
        <v>0</v>
      </c>
      <c r="K1826" s="14">
        <f t="shared" si="11651"/>
        <v>0</v>
      </c>
      <c r="L1826" s="14">
        <f t="shared" si="11651"/>
        <v>0</v>
      </c>
      <c r="M1826" s="14">
        <f t="shared" si="11582"/>
        <v>56273.3</v>
      </c>
      <c r="N1826" s="14">
        <f t="shared" si="11583"/>
        <v>25127.499999999993</v>
      </c>
      <c r="O1826" s="14">
        <f t="shared" si="11584"/>
        <v>57799.700000000004</v>
      </c>
      <c r="P1826" s="14">
        <f t="shared" ref="P1826:X1826" si="11652">P1827+P1860</f>
        <v>0</v>
      </c>
      <c r="Q1826" s="14">
        <f t="shared" si="11652"/>
        <v>0</v>
      </c>
      <c r="R1826" s="14">
        <f t="shared" si="11652"/>
        <v>0</v>
      </c>
      <c r="S1826" s="14">
        <f t="shared" si="11652"/>
        <v>11682.045770000001</v>
      </c>
      <c r="T1826" s="14">
        <f t="shared" si="11652"/>
        <v>0</v>
      </c>
      <c r="U1826" s="14">
        <f t="shared" si="11652"/>
        <v>0</v>
      </c>
      <c r="V1826" s="14">
        <f t="shared" si="11652"/>
        <v>0</v>
      </c>
      <c r="W1826" s="14">
        <f t="shared" si="11652"/>
        <v>0</v>
      </c>
      <c r="X1826" s="14">
        <f t="shared" si="11652"/>
        <v>0</v>
      </c>
      <c r="Y1826" s="14">
        <f t="shared" si="11230"/>
        <v>67955.34577</v>
      </c>
      <c r="Z1826" s="14">
        <f t="shared" si="11231"/>
        <v>25127.499999999993</v>
      </c>
      <c r="AA1826" s="14">
        <f t="shared" si="11232"/>
        <v>57799.700000000004</v>
      </c>
      <c r="AB1826" s="14">
        <f>AB1827+AB1860</f>
        <v>0</v>
      </c>
      <c r="AC1826" s="14">
        <f>AC1827+AC1860</f>
        <v>0</v>
      </c>
      <c r="AD1826" s="14">
        <f>AD1827+AD1860</f>
        <v>0</v>
      </c>
      <c r="AE1826" s="14">
        <f t="shared" si="11233"/>
        <v>67955.34577</v>
      </c>
      <c r="AF1826" s="14">
        <f t="shared" si="11234"/>
        <v>25127.499999999993</v>
      </c>
      <c r="AG1826" s="14">
        <f t="shared" si="11235"/>
        <v>57799.700000000004</v>
      </c>
      <c r="AH1826" s="14">
        <f t="shared" ref="AH1826:AV1826" si="11653">AH1827+AH1860</f>
        <v>0</v>
      </c>
      <c r="AI1826" s="14">
        <f t="shared" si="11653"/>
        <v>0</v>
      </c>
      <c r="AJ1826" s="14">
        <f t="shared" si="11653"/>
        <v>0</v>
      </c>
      <c r="AK1826" s="14">
        <f t="shared" si="11653"/>
        <v>0</v>
      </c>
      <c r="AL1826" s="14">
        <f t="shared" si="11653"/>
        <v>0</v>
      </c>
      <c r="AM1826" s="14">
        <f t="shared" si="11653"/>
        <v>0</v>
      </c>
      <c r="AN1826" s="14">
        <f t="shared" si="11653"/>
        <v>0</v>
      </c>
      <c r="AO1826" s="14">
        <f t="shared" si="11653"/>
        <v>0</v>
      </c>
      <c r="AP1826" s="14">
        <f t="shared" si="11653"/>
        <v>0</v>
      </c>
      <c r="AQ1826" s="14">
        <f t="shared" si="11653"/>
        <v>0</v>
      </c>
      <c r="AR1826" s="14">
        <f t="shared" si="11653"/>
        <v>0</v>
      </c>
      <c r="AS1826" s="14">
        <f t="shared" si="11653"/>
        <v>0</v>
      </c>
      <c r="AT1826" s="14">
        <f t="shared" si="11653"/>
        <v>0</v>
      </c>
      <c r="AU1826" s="14">
        <f t="shared" si="11653"/>
        <v>0</v>
      </c>
      <c r="AV1826" s="14">
        <f t="shared" si="11653"/>
        <v>0</v>
      </c>
      <c r="AW1826" s="14">
        <f t="shared" si="11236"/>
        <v>67955.34577</v>
      </c>
      <c r="AX1826" s="14">
        <f t="shared" si="11237"/>
        <v>25127.499999999993</v>
      </c>
      <c r="AY1826" s="14">
        <f t="shared" si="11238"/>
        <v>57799.700000000004</v>
      </c>
      <c r="AZ1826" s="14">
        <f>AZ1827+AZ1860</f>
        <v>0</v>
      </c>
      <c r="BA1826" s="14">
        <f t="shared" si="11239"/>
        <v>67955.34577</v>
      </c>
      <c r="BB1826" s="14">
        <f t="shared" si="11240"/>
        <v>25127.499999999993</v>
      </c>
      <c r="BC1826" s="14">
        <f t="shared" si="11241"/>
        <v>57799.700000000004</v>
      </c>
      <c r="BD1826" s="14">
        <f t="shared" ref="BD1826:BN1826" si="11654">BD1827+BD1860</f>
        <v>0</v>
      </c>
      <c r="BE1826" s="14">
        <f t="shared" si="11654"/>
        <v>0</v>
      </c>
      <c r="BF1826" s="14">
        <f t="shared" si="11654"/>
        <v>-9209.2999999999993</v>
      </c>
      <c r="BG1826" s="14">
        <f t="shared" si="11654"/>
        <v>0</v>
      </c>
      <c r="BH1826" s="14">
        <f t="shared" si="11654"/>
        <v>0</v>
      </c>
      <c r="BI1826" s="14">
        <f t="shared" si="11654"/>
        <v>0</v>
      </c>
      <c r="BJ1826" s="14">
        <f t="shared" si="11654"/>
        <v>10011.665000000001</v>
      </c>
      <c r="BK1826" s="14">
        <f t="shared" si="11654"/>
        <v>0</v>
      </c>
      <c r="BL1826" s="14">
        <f t="shared" si="11654"/>
        <v>0</v>
      </c>
      <c r="BM1826" s="14">
        <f t="shared" si="11654"/>
        <v>0</v>
      </c>
      <c r="BN1826" s="14">
        <f t="shared" si="11654"/>
        <v>0</v>
      </c>
      <c r="BO1826" s="14">
        <f t="shared" si="11242"/>
        <v>58746.045769999997</v>
      </c>
      <c r="BP1826" s="14">
        <f t="shared" si="11243"/>
        <v>35139.164999999994</v>
      </c>
      <c r="BQ1826" s="14">
        <f t="shared" si="11244"/>
        <v>57799.700000000004</v>
      </c>
      <c r="BR1826" s="14">
        <f>BR1827+BR1860</f>
        <v>0</v>
      </c>
      <c r="BS1826" s="14">
        <f>BS1827+BS1860</f>
        <v>0</v>
      </c>
      <c r="BT1826" s="14">
        <f>BT1827+BT1860</f>
        <v>0</v>
      </c>
      <c r="BU1826" s="14">
        <f t="shared" si="11245"/>
        <v>58746.045769999997</v>
      </c>
      <c r="BV1826" s="14">
        <f t="shared" si="11246"/>
        <v>35139.164999999994</v>
      </c>
      <c r="BW1826" s="14">
        <f t="shared" si="11247"/>
        <v>57799.700000000004</v>
      </c>
      <c r="BX1826" s="14">
        <f t="shared" ref="BX1826:CF1826" si="11655">BX1827+BX1860</f>
        <v>0</v>
      </c>
      <c r="BY1826" s="14">
        <f t="shared" si="11655"/>
        <v>0</v>
      </c>
      <c r="BZ1826" s="14">
        <f t="shared" si="11655"/>
        <v>0</v>
      </c>
      <c r="CA1826" s="14">
        <f t="shared" si="11655"/>
        <v>0</v>
      </c>
      <c r="CB1826" s="14">
        <f t="shared" si="11655"/>
        <v>0</v>
      </c>
      <c r="CC1826" s="14">
        <f t="shared" si="11655"/>
        <v>0</v>
      </c>
      <c r="CD1826" s="14">
        <f t="shared" si="11655"/>
        <v>0</v>
      </c>
      <c r="CE1826" s="14">
        <f t="shared" si="11655"/>
        <v>0</v>
      </c>
      <c r="CF1826" s="14">
        <f t="shared" si="11655"/>
        <v>0</v>
      </c>
      <c r="CG1826" s="14">
        <f t="shared" si="11248"/>
        <v>58746.045769999997</v>
      </c>
      <c r="CH1826" s="14">
        <f>CH1827+CH1860</f>
        <v>0</v>
      </c>
      <c r="CI1826" s="84">
        <f t="shared" si="11589"/>
        <v>58746.045769999997</v>
      </c>
      <c r="CJ1826" s="14">
        <f t="shared" si="11249"/>
        <v>35139.164999999994</v>
      </c>
      <c r="CK1826" s="52">
        <f>CK1827+CK1860</f>
        <v>0</v>
      </c>
      <c r="CL1826" s="84">
        <f t="shared" si="11590"/>
        <v>35139.164999999994</v>
      </c>
      <c r="CM1826" s="14">
        <f t="shared" si="11250"/>
        <v>57799.700000000004</v>
      </c>
      <c r="CN1826" s="52">
        <f>CN1827+CN1860</f>
        <v>0</v>
      </c>
      <c r="CO1826" s="84">
        <f t="shared" si="11591"/>
        <v>57799.700000000004</v>
      </c>
      <c r="CP1826" s="14">
        <f>CP1827+CP1860</f>
        <v>0</v>
      </c>
      <c r="CQ1826" s="29"/>
      <c r="CR1826" s="29"/>
      <c r="CT1826" s="1"/>
    </row>
    <row r="1827" spans="1:98" ht="31.2" customHeight="1" x14ac:dyDescent="0.3">
      <c r="A1827" s="76" t="s">
        <v>601</v>
      </c>
      <c r="B1827" s="76" t="s">
        <v>70</v>
      </c>
      <c r="C1827" s="76" t="s">
        <v>303</v>
      </c>
      <c r="D1827" s="76" t="s">
        <v>623</v>
      </c>
      <c r="E1827" s="88"/>
      <c r="F1827" s="77" t="s">
        <v>624</v>
      </c>
      <c r="G1827" s="14">
        <f t="shared" ref="G1827:L1827" si="11656">G1828+G1830+G1832+G1834+G1836+G1838+G1840+G1842+G1844+G1846+G1854+G1856+G1858</f>
        <v>20724.3</v>
      </c>
      <c r="H1827" s="14">
        <f t="shared" si="11656"/>
        <v>25127.499999999993</v>
      </c>
      <c r="I1827" s="14">
        <f t="shared" si="11656"/>
        <v>57799.700000000004</v>
      </c>
      <c r="J1827" s="14">
        <f t="shared" si="11656"/>
        <v>0</v>
      </c>
      <c r="K1827" s="14">
        <f t="shared" si="11656"/>
        <v>0</v>
      </c>
      <c r="L1827" s="14">
        <f t="shared" si="11656"/>
        <v>0</v>
      </c>
      <c r="M1827" s="14">
        <f t="shared" si="11582"/>
        <v>20724.3</v>
      </c>
      <c r="N1827" s="14">
        <f t="shared" si="11583"/>
        <v>25127.499999999993</v>
      </c>
      <c r="O1827" s="14">
        <f t="shared" si="11584"/>
        <v>57799.700000000004</v>
      </c>
      <c r="P1827" s="14">
        <f t="shared" ref="P1827:X1827" si="11657">P1828+P1830+P1832+P1834+P1836+P1838+P1840+P1842+P1844+P1846+P1854+P1856+P1858+P1848+P1850+P1852</f>
        <v>0</v>
      </c>
      <c r="Q1827" s="14">
        <f t="shared" si="11657"/>
        <v>0</v>
      </c>
      <c r="R1827" s="14">
        <f t="shared" si="11657"/>
        <v>0</v>
      </c>
      <c r="S1827" s="14">
        <f t="shared" si="11657"/>
        <v>11682.045770000001</v>
      </c>
      <c r="T1827" s="14">
        <f t="shared" si="11657"/>
        <v>0</v>
      </c>
      <c r="U1827" s="14">
        <f t="shared" si="11657"/>
        <v>0</v>
      </c>
      <c r="V1827" s="14">
        <f t="shared" si="11657"/>
        <v>0</v>
      </c>
      <c r="W1827" s="14">
        <f t="shared" si="11657"/>
        <v>0</v>
      </c>
      <c r="X1827" s="14">
        <f t="shared" si="11657"/>
        <v>0</v>
      </c>
      <c r="Y1827" s="14">
        <f t="shared" si="11230"/>
        <v>32406.34577</v>
      </c>
      <c r="Z1827" s="14">
        <f t="shared" si="11231"/>
        <v>25127.499999999993</v>
      </c>
      <c r="AA1827" s="14">
        <f t="shared" si="11232"/>
        <v>57799.700000000004</v>
      </c>
      <c r="AB1827" s="14">
        <f>AB1828+AB1830+AB1832+AB1834+AB1836+AB1838+AB1840+AB1842+AB1844+AB1846+AB1854+AB1856+AB1858+AB1848+AB1850+AB1852</f>
        <v>0</v>
      </c>
      <c r="AC1827" s="14">
        <f>AC1828+AC1830+AC1832+AC1834+AC1836+AC1838+AC1840+AC1842+AC1844+AC1846+AC1854+AC1856+AC1858+AC1848+AC1850+AC1852</f>
        <v>0</v>
      </c>
      <c r="AD1827" s="14">
        <f>AD1828+AD1830+AD1832+AD1834+AD1836+AD1838+AD1840+AD1842+AD1844+AD1846+AD1854+AD1856+AD1858+AD1848+AD1850+AD1852</f>
        <v>0</v>
      </c>
      <c r="AE1827" s="14">
        <f t="shared" si="11233"/>
        <v>32406.34577</v>
      </c>
      <c r="AF1827" s="14">
        <f t="shared" si="11234"/>
        <v>25127.499999999993</v>
      </c>
      <c r="AG1827" s="14">
        <f t="shared" si="11235"/>
        <v>57799.700000000004</v>
      </c>
      <c r="AH1827" s="14">
        <f t="shared" ref="AH1827:AV1827" si="11658">AH1828+AH1830+AH1832+AH1834+AH1836+AH1838+AH1840+AH1842+AH1844+AH1846+AH1854+AH1856+AH1858+AH1848+AH1850+AH1852</f>
        <v>0</v>
      </c>
      <c r="AI1827" s="14">
        <f t="shared" si="11658"/>
        <v>0</v>
      </c>
      <c r="AJ1827" s="14">
        <f t="shared" si="11658"/>
        <v>0</v>
      </c>
      <c r="AK1827" s="14">
        <f t="shared" si="11658"/>
        <v>0</v>
      </c>
      <c r="AL1827" s="14">
        <f t="shared" si="11658"/>
        <v>0</v>
      </c>
      <c r="AM1827" s="14">
        <f t="shared" si="11658"/>
        <v>0</v>
      </c>
      <c r="AN1827" s="14">
        <f t="shared" si="11658"/>
        <v>0</v>
      </c>
      <c r="AO1827" s="14">
        <f t="shared" si="11658"/>
        <v>0</v>
      </c>
      <c r="AP1827" s="14">
        <f t="shared" si="11658"/>
        <v>0</v>
      </c>
      <c r="AQ1827" s="14">
        <f t="shared" si="11658"/>
        <v>0</v>
      </c>
      <c r="AR1827" s="14">
        <f t="shared" si="11658"/>
        <v>0</v>
      </c>
      <c r="AS1827" s="14">
        <f t="shared" si="11658"/>
        <v>0</v>
      </c>
      <c r="AT1827" s="14">
        <f t="shared" si="11658"/>
        <v>0</v>
      </c>
      <c r="AU1827" s="14">
        <f t="shared" si="11658"/>
        <v>0</v>
      </c>
      <c r="AV1827" s="14">
        <f t="shared" si="11658"/>
        <v>0</v>
      </c>
      <c r="AW1827" s="14">
        <f t="shared" si="11236"/>
        <v>32406.34577</v>
      </c>
      <c r="AX1827" s="14">
        <f t="shared" si="11237"/>
        <v>25127.499999999993</v>
      </c>
      <c r="AY1827" s="14">
        <f t="shared" si="11238"/>
        <v>57799.700000000004</v>
      </c>
      <c r="AZ1827" s="14">
        <f>AZ1828+AZ1830+AZ1832+AZ1834+AZ1836+AZ1838+AZ1840+AZ1842+AZ1844+AZ1846+AZ1854+AZ1856+AZ1858+AZ1848+AZ1850+AZ1852</f>
        <v>0</v>
      </c>
      <c r="BA1827" s="14">
        <f t="shared" si="11239"/>
        <v>32406.34577</v>
      </c>
      <c r="BB1827" s="14">
        <f t="shared" si="11240"/>
        <v>25127.499999999993</v>
      </c>
      <c r="BC1827" s="14">
        <f t="shared" si="11241"/>
        <v>57799.700000000004</v>
      </c>
      <c r="BD1827" s="14">
        <f t="shared" ref="BD1827:BN1827" si="11659">BD1828+BD1830+BD1832+BD1834+BD1836+BD1838+BD1840+BD1842+BD1844+BD1846+BD1854+BD1856+BD1858+BD1848+BD1850+BD1852</f>
        <v>0</v>
      </c>
      <c r="BE1827" s="14">
        <f t="shared" si="11659"/>
        <v>0</v>
      </c>
      <c r="BF1827" s="14">
        <f t="shared" si="11659"/>
        <v>-9209.2999999999993</v>
      </c>
      <c r="BG1827" s="14">
        <f t="shared" si="11659"/>
        <v>0</v>
      </c>
      <c r="BH1827" s="14">
        <f t="shared" si="11659"/>
        <v>0</v>
      </c>
      <c r="BI1827" s="14">
        <f t="shared" si="11659"/>
        <v>0</v>
      </c>
      <c r="BJ1827" s="14">
        <f t="shared" si="11659"/>
        <v>10011.665000000001</v>
      </c>
      <c r="BK1827" s="14">
        <f t="shared" si="11659"/>
        <v>0</v>
      </c>
      <c r="BL1827" s="14">
        <f t="shared" si="11659"/>
        <v>0</v>
      </c>
      <c r="BM1827" s="14">
        <f t="shared" si="11659"/>
        <v>0</v>
      </c>
      <c r="BN1827" s="14">
        <f t="shared" si="11659"/>
        <v>0</v>
      </c>
      <c r="BO1827" s="14">
        <f t="shared" si="11242"/>
        <v>23197.045770000001</v>
      </c>
      <c r="BP1827" s="14">
        <f t="shared" si="11243"/>
        <v>35139.164999999994</v>
      </c>
      <c r="BQ1827" s="14">
        <f t="shared" si="11244"/>
        <v>57799.700000000004</v>
      </c>
      <c r="BR1827" s="14">
        <f>BR1828+BR1830+BR1832+BR1834+BR1836+BR1838+BR1840+BR1842+BR1844+BR1846+BR1854+BR1856+BR1858+BR1848+BR1850+BR1852</f>
        <v>0</v>
      </c>
      <c r="BS1827" s="14">
        <f>BS1828+BS1830+BS1832+BS1834+BS1836+BS1838+BS1840+BS1842+BS1844+BS1846+BS1854+BS1856+BS1858+BS1848+BS1850+BS1852</f>
        <v>0</v>
      </c>
      <c r="BT1827" s="14">
        <f>BT1828+BT1830+BT1832+BT1834+BT1836+BT1838+BT1840+BT1842+BT1844+BT1846+BT1854+BT1856+BT1858+BT1848+BT1850+BT1852</f>
        <v>0</v>
      </c>
      <c r="BU1827" s="14">
        <f t="shared" si="11245"/>
        <v>23197.045770000001</v>
      </c>
      <c r="BV1827" s="14">
        <f t="shared" si="11246"/>
        <v>35139.164999999994</v>
      </c>
      <c r="BW1827" s="14">
        <f t="shared" si="11247"/>
        <v>57799.700000000004</v>
      </c>
      <c r="BX1827" s="14">
        <f t="shared" ref="BX1827:CF1827" si="11660">BX1828+BX1830+BX1832+BX1834+BX1836+BX1838+BX1840+BX1842+BX1844+BX1846+BX1854+BX1856+BX1858+BX1848+BX1850+BX1852</f>
        <v>0</v>
      </c>
      <c r="BY1827" s="14">
        <f t="shared" si="11660"/>
        <v>0</v>
      </c>
      <c r="BZ1827" s="14">
        <f t="shared" si="11660"/>
        <v>0</v>
      </c>
      <c r="CA1827" s="14">
        <f t="shared" si="11660"/>
        <v>0</v>
      </c>
      <c r="CB1827" s="14">
        <f t="shared" si="11660"/>
        <v>0</v>
      </c>
      <c r="CC1827" s="14">
        <f t="shared" si="11660"/>
        <v>0</v>
      </c>
      <c r="CD1827" s="14">
        <f t="shared" si="11660"/>
        <v>0</v>
      </c>
      <c r="CE1827" s="14">
        <f t="shared" si="11660"/>
        <v>0</v>
      </c>
      <c r="CF1827" s="14">
        <f t="shared" si="11660"/>
        <v>0</v>
      </c>
      <c r="CG1827" s="14">
        <f t="shared" si="11248"/>
        <v>23197.045770000001</v>
      </c>
      <c r="CH1827" s="14">
        <f>CH1828+CH1830+CH1832+CH1834+CH1836+CH1838+CH1840+CH1842+CH1844+CH1846+CH1854+CH1856+CH1858+CH1848+CH1850+CH1852</f>
        <v>0</v>
      </c>
      <c r="CI1827" s="84">
        <f t="shared" si="11589"/>
        <v>23197.045770000001</v>
      </c>
      <c r="CJ1827" s="14">
        <f t="shared" si="11249"/>
        <v>35139.164999999994</v>
      </c>
      <c r="CK1827" s="52">
        <f>CK1828+CK1830+CK1832+CK1834+CK1836+CK1838+CK1840+CK1842+CK1844+CK1846+CK1854+CK1856+CK1858+CK1848+CK1850+CK1852</f>
        <v>0</v>
      </c>
      <c r="CL1827" s="84">
        <f t="shared" si="11590"/>
        <v>35139.164999999994</v>
      </c>
      <c r="CM1827" s="14">
        <f t="shared" si="11250"/>
        <v>57799.700000000004</v>
      </c>
      <c r="CN1827" s="52">
        <f>CN1828+CN1830+CN1832+CN1834+CN1836+CN1838+CN1840+CN1842+CN1844+CN1846+CN1854+CN1856+CN1858+CN1848+CN1850+CN1852</f>
        <v>0</v>
      </c>
      <c r="CO1827" s="84">
        <f t="shared" si="11591"/>
        <v>57799.700000000004</v>
      </c>
      <c r="CP1827" s="14">
        <f>CP1828+CP1830+CP1832+CP1834+CP1836+CP1838+CP1840+CP1842+CP1844+CP1846+CP1854+CP1856+CP1858+CP1848+CP1850+CP1852</f>
        <v>0</v>
      </c>
      <c r="CQ1827" s="29"/>
      <c r="CR1827" s="29"/>
      <c r="CT1827" s="1"/>
    </row>
    <row r="1828" spans="1:98" ht="46.8" customHeight="1" x14ac:dyDescent="0.3">
      <c r="A1828" s="76" t="s">
        <v>601</v>
      </c>
      <c r="B1828" s="76" t="s">
        <v>70</v>
      </c>
      <c r="C1828" s="76" t="s">
        <v>303</v>
      </c>
      <c r="D1828" s="76" t="s">
        <v>625</v>
      </c>
      <c r="E1828" s="88"/>
      <c r="F1828" s="77" t="s">
        <v>626</v>
      </c>
      <c r="G1828" s="14">
        <f t="shared" ref="G1828:L1828" si="11661">G1829</f>
        <v>832.9</v>
      </c>
      <c r="H1828" s="14">
        <f t="shared" si="11661"/>
        <v>10371</v>
      </c>
      <c r="I1828" s="14">
        <f t="shared" si="11661"/>
        <v>0</v>
      </c>
      <c r="J1828" s="14">
        <f t="shared" si="11661"/>
        <v>0</v>
      </c>
      <c r="K1828" s="14">
        <f t="shared" si="11661"/>
        <v>0</v>
      </c>
      <c r="L1828" s="14">
        <f t="shared" si="11661"/>
        <v>0</v>
      </c>
      <c r="M1828" s="14">
        <f t="shared" si="11582"/>
        <v>832.9</v>
      </c>
      <c r="N1828" s="14">
        <f t="shared" si="11583"/>
        <v>10371</v>
      </c>
      <c r="O1828" s="14">
        <f t="shared" si="11584"/>
        <v>0</v>
      </c>
      <c r="P1828" s="14">
        <f t="shared" ref="P1828:X1828" si="11662">P1829</f>
        <v>0</v>
      </c>
      <c r="Q1828" s="14">
        <f t="shared" si="11662"/>
        <v>0</v>
      </c>
      <c r="R1828" s="14">
        <f t="shared" si="11662"/>
        <v>0</v>
      </c>
      <c r="S1828" s="14">
        <f t="shared" si="11662"/>
        <v>0</v>
      </c>
      <c r="T1828" s="14">
        <f t="shared" si="11662"/>
        <v>0</v>
      </c>
      <c r="U1828" s="14">
        <f t="shared" si="11662"/>
        <v>0</v>
      </c>
      <c r="V1828" s="14">
        <f t="shared" si="11662"/>
        <v>0</v>
      </c>
      <c r="W1828" s="14">
        <f t="shared" si="11662"/>
        <v>0</v>
      </c>
      <c r="X1828" s="14">
        <f t="shared" si="11662"/>
        <v>0</v>
      </c>
      <c r="Y1828" s="14">
        <f t="shared" si="11230"/>
        <v>832.9</v>
      </c>
      <c r="Z1828" s="14">
        <f t="shared" si="11231"/>
        <v>10371</v>
      </c>
      <c r="AA1828" s="14">
        <f t="shared" si="11232"/>
        <v>0</v>
      </c>
      <c r="AB1828" s="14">
        <f>AB1829</f>
        <v>0</v>
      </c>
      <c r="AC1828" s="14">
        <f>AC1829</f>
        <v>0</v>
      </c>
      <c r="AD1828" s="14">
        <f>AD1829</f>
        <v>0</v>
      </c>
      <c r="AE1828" s="14">
        <f t="shared" si="11233"/>
        <v>832.9</v>
      </c>
      <c r="AF1828" s="14">
        <f t="shared" si="11234"/>
        <v>10371</v>
      </c>
      <c r="AG1828" s="14">
        <f t="shared" si="11235"/>
        <v>0</v>
      </c>
      <c r="AH1828" s="14">
        <f t="shared" ref="AH1828:AV1828" si="11663">AH1829</f>
        <v>0</v>
      </c>
      <c r="AI1828" s="14">
        <f t="shared" si="11663"/>
        <v>0</v>
      </c>
      <c r="AJ1828" s="14">
        <f t="shared" si="11663"/>
        <v>0</v>
      </c>
      <c r="AK1828" s="14">
        <f t="shared" si="11663"/>
        <v>0</v>
      </c>
      <c r="AL1828" s="14">
        <f t="shared" si="11663"/>
        <v>0</v>
      </c>
      <c r="AM1828" s="14">
        <f t="shared" si="11663"/>
        <v>0</v>
      </c>
      <c r="AN1828" s="14">
        <f t="shared" si="11663"/>
        <v>0</v>
      </c>
      <c r="AO1828" s="14">
        <f t="shared" si="11663"/>
        <v>0</v>
      </c>
      <c r="AP1828" s="14">
        <f t="shared" si="11663"/>
        <v>0</v>
      </c>
      <c r="AQ1828" s="14">
        <f t="shared" si="11663"/>
        <v>0</v>
      </c>
      <c r="AR1828" s="14">
        <f t="shared" si="11663"/>
        <v>0</v>
      </c>
      <c r="AS1828" s="14">
        <f t="shared" si="11663"/>
        <v>0</v>
      </c>
      <c r="AT1828" s="14">
        <f t="shared" si="11663"/>
        <v>0</v>
      </c>
      <c r="AU1828" s="14">
        <f t="shared" si="11663"/>
        <v>0</v>
      </c>
      <c r="AV1828" s="14">
        <f t="shared" si="11663"/>
        <v>0</v>
      </c>
      <c r="AW1828" s="14">
        <f t="shared" si="11236"/>
        <v>832.9</v>
      </c>
      <c r="AX1828" s="14">
        <f t="shared" si="11237"/>
        <v>10371</v>
      </c>
      <c r="AY1828" s="14">
        <f t="shared" si="11238"/>
        <v>0</v>
      </c>
      <c r="AZ1828" s="14">
        <f>AZ1829</f>
        <v>0</v>
      </c>
      <c r="BA1828" s="14">
        <f t="shared" si="11239"/>
        <v>832.9</v>
      </c>
      <c r="BB1828" s="14">
        <f t="shared" si="11240"/>
        <v>10371</v>
      </c>
      <c r="BC1828" s="14">
        <f t="shared" si="11241"/>
        <v>0</v>
      </c>
      <c r="BD1828" s="14">
        <f t="shared" ref="BD1828:BN1828" si="11664">BD1829</f>
        <v>0</v>
      </c>
      <c r="BE1828" s="14">
        <f t="shared" si="11664"/>
        <v>0</v>
      </c>
      <c r="BF1828" s="14">
        <f t="shared" si="11664"/>
        <v>0</v>
      </c>
      <c r="BG1828" s="14">
        <f t="shared" si="11664"/>
        <v>0</v>
      </c>
      <c r="BH1828" s="14">
        <f t="shared" si="11664"/>
        <v>0</v>
      </c>
      <c r="BI1828" s="14">
        <f t="shared" si="11664"/>
        <v>0</v>
      </c>
      <c r="BJ1828" s="14">
        <f t="shared" si="11664"/>
        <v>0</v>
      </c>
      <c r="BK1828" s="14">
        <f t="shared" si="11664"/>
        <v>0</v>
      </c>
      <c r="BL1828" s="14">
        <f t="shared" si="11664"/>
        <v>0</v>
      </c>
      <c r="BM1828" s="14">
        <f t="shared" si="11664"/>
        <v>0</v>
      </c>
      <c r="BN1828" s="14">
        <f t="shared" si="11664"/>
        <v>0</v>
      </c>
      <c r="BO1828" s="14">
        <f t="shared" si="11242"/>
        <v>832.9</v>
      </c>
      <c r="BP1828" s="14">
        <f t="shared" si="11243"/>
        <v>10371</v>
      </c>
      <c r="BQ1828" s="14">
        <f t="shared" si="11244"/>
        <v>0</v>
      </c>
      <c r="BR1828" s="14">
        <f>BR1829</f>
        <v>0</v>
      </c>
      <c r="BS1828" s="14">
        <f>BS1829</f>
        <v>0</v>
      </c>
      <c r="BT1828" s="14">
        <f>BT1829</f>
        <v>0</v>
      </c>
      <c r="BU1828" s="14">
        <f t="shared" si="11245"/>
        <v>832.9</v>
      </c>
      <c r="BV1828" s="14">
        <f t="shared" si="11246"/>
        <v>10371</v>
      </c>
      <c r="BW1828" s="14">
        <f t="shared" si="11247"/>
        <v>0</v>
      </c>
      <c r="BX1828" s="14">
        <f t="shared" ref="BX1828:CF1828" si="11665">BX1829</f>
        <v>0</v>
      </c>
      <c r="BY1828" s="14">
        <f t="shared" si="11665"/>
        <v>0</v>
      </c>
      <c r="BZ1828" s="14">
        <f t="shared" si="11665"/>
        <v>0</v>
      </c>
      <c r="CA1828" s="14">
        <f t="shared" si="11665"/>
        <v>0</v>
      </c>
      <c r="CB1828" s="14">
        <f t="shared" si="11665"/>
        <v>0</v>
      </c>
      <c r="CC1828" s="14">
        <f t="shared" si="11665"/>
        <v>0</v>
      </c>
      <c r="CD1828" s="14">
        <f t="shared" si="11665"/>
        <v>0</v>
      </c>
      <c r="CE1828" s="14">
        <f t="shared" si="11665"/>
        <v>0</v>
      </c>
      <c r="CF1828" s="14">
        <f t="shared" si="11665"/>
        <v>0</v>
      </c>
      <c r="CG1828" s="14">
        <f t="shared" si="11248"/>
        <v>832.9</v>
      </c>
      <c r="CH1828" s="14">
        <f>CH1829</f>
        <v>0</v>
      </c>
      <c r="CI1828" s="84">
        <f t="shared" si="11589"/>
        <v>832.9</v>
      </c>
      <c r="CJ1828" s="14">
        <f t="shared" si="11249"/>
        <v>10371</v>
      </c>
      <c r="CK1828" s="52">
        <f>CK1829</f>
        <v>0</v>
      </c>
      <c r="CL1828" s="84">
        <f t="shared" si="11590"/>
        <v>10371</v>
      </c>
      <c r="CM1828" s="14">
        <f t="shared" si="11250"/>
        <v>0</v>
      </c>
      <c r="CN1828" s="52">
        <f>CN1829</f>
        <v>0</v>
      </c>
      <c r="CO1828" s="84">
        <f t="shared" si="11591"/>
        <v>0</v>
      </c>
      <c r="CP1828" s="14">
        <f>CP1829</f>
        <v>0</v>
      </c>
      <c r="CQ1828" s="29"/>
      <c r="CR1828" s="29"/>
      <c r="CT1828" s="1"/>
    </row>
    <row r="1829" spans="1:98" ht="31.2" customHeight="1" x14ac:dyDescent="0.3">
      <c r="A1829" s="76" t="s">
        <v>601</v>
      </c>
      <c r="B1829" s="76" t="s">
        <v>70</v>
      </c>
      <c r="C1829" s="76" t="s">
        <v>303</v>
      </c>
      <c r="D1829" s="76" t="s">
        <v>625</v>
      </c>
      <c r="E1829" s="76" t="s">
        <v>91</v>
      </c>
      <c r="F1829" s="77" t="s">
        <v>92</v>
      </c>
      <c r="G1829" s="14">
        <v>832.9</v>
      </c>
      <c r="H1829" s="14">
        <v>10371</v>
      </c>
      <c r="I1829" s="14">
        <v>0</v>
      </c>
      <c r="J1829" s="14"/>
      <c r="K1829" s="14"/>
      <c r="L1829" s="14"/>
      <c r="M1829" s="14">
        <f t="shared" si="11582"/>
        <v>832.9</v>
      </c>
      <c r="N1829" s="14">
        <f t="shared" si="11583"/>
        <v>10371</v>
      </c>
      <c r="O1829" s="14">
        <f t="shared" si="11584"/>
        <v>0</v>
      </c>
      <c r="P1829" s="14"/>
      <c r="Q1829" s="14"/>
      <c r="R1829" s="14"/>
      <c r="S1829" s="14"/>
      <c r="T1829" s="14"/>
      <c r="U1829" s="14"/>
      <c r="V1829" s="14"/>
      <c r="W1829" s="14"/>
      <c r="X1829" s="14"/>
      <c r="Y1829" s="14">
        <f t="shared" si="11230"/>
        <v>832.9</v>
      </c>
      <c r="Z1829" s="14">
        <f t="shared" si="11231"/>
        <v>10371</v>
      </c>
      <c r="AA1829" s="14">
        <f t="shared" si="11232"/>
        <v>0</v>
      </c>
      <c r="AB1829" s="14"/>
      <c r="AC1829" s="14"/>
      <c r="AD1829" s="14"/>
      <c r="AE1829" s="14">
        <f t="shared" si="11233"/>
        <v>832.9</v>
      </c>
      <c r="AF1829" s="14">
        <f t="shared" si="11234"/>
        <v>10371</v>
      </c>
      <c r="AG1829" s="14">
        <f t="shared" si="11235"/>
        <v>0</v>
      </c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>
        <f t="shared" si="11236"/>
        <v>832.9</v>
      </c>
      <c r="AX1829" s="14">
        <f t="shared" si="11237"/>
        <v>10371</v>
      </c>
      <c r="AY1829" s="14">
        <f t="shared" si="11238"/>
        <v>0</v>
      </c>
      <c r="AZ1829" s="14"/>
      <c r="BA1829" s="14">
        <f t="shared" si="11239"/>
        <v>832.9</v>
      </c>
      <c r="BB1829" s="14">
        <f t="shared" si="11240"/>
        <v>10371</v>
      </c>
      <c r="BC1829" s="14">
        <f t="shared" si="11241"/>
        <v>0</v>
      </c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>
        <f t="shared" si="11242"/>
        <v>832.9</v>
      </c>
      <c r="BP1829" s="14">
        <f t="shared" si="11243"/>
        <v>10371</v>
      </c>
      <c r="BQ1829" s="14">
        <f t="shared" si="11244"/>
        <v>0</v>
      </c>
      <c r="BR1829" s="14"/>
      <c r="BS1829" s="14"/>
      <c r="BT1829" s="14"/>
      <c r="BU1829" s="14">
        <f t="shared" si="11245"/>
        <v>832.9</v>
      </c>
      <c r="BV1829" s="14">
        <f t="shared" si="11246"/>
        <v>10371</v>
      </c>
      <c r="BW1829" s="14">
        <f t="shared" si="11247"/>
        <v>0</v>
      </c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>
        <f t="shared" si="11248"/>
        <v>832.9</v>
      </c>
      <c r="CH1829" s="14"/>
      <c r="CI1829" s="84">
        <f t="shared" si="11589"/>
        <v>832.9</v>
      </c>
      <c r="CJ1829" s="14">
        <f t="shared" si="11249"/>
        <v>10371</v>
      </c>
      <c r="CK1829" s="52"/>
      <c r="CL1829" s="84">
        <f t="shared" si="11590"/>
        <v>10371</v>
      </c>
      <c r="CM1829" s="14">
        <f t="shared" si="11250"/>
        <v>0</v>
      </c>
      <c r="CN1829" s="52"/>
      <c r="CO1829" s="84">
        <f t="shared" si="11591"/>
        <v>0</v>
      </c>
      <c r="CP1829" s="14"/>
      <c r="CQ1829" s="29"/>
      <c r="CR1829" s="29"/>
      <c r="CT1829" s="1"/>
    </row>
    <row r="1830" spans="1:98" ht="31.2" customHeight="1" x14ac:dyDescent="0.3">
      <c r="A1830" s="76" t="s">
        <v>601</v>
      </c>
      <c r="B1830" s="76" t="s">
        <v>70</v>
      </c>
      <c r="C1830" s="76" t="s">
        <v>303</v>
      </c>
      <c r="D1830" s="76" t="s">
        <v>627</v>
      </c>
      <c r="E1830" s="88"/>
      <c r="F1830" s="77" t="s">
        <v>628</v>
      </c>
      <c r="G1830" s="14">
        <f t="shared" ref="G1830:L1830" si="11666">G1831</f>
        <v>832.9</v>
      </c>
      <c r="H1830" s="14">
        <f t="shared" si="11666"/>
        <v>10371</v>
      </c>
      <c r="I1830" s="14">
        <f t="shared" si="11666"/>
        <v>0</v>
      </c>
      <c r="J1830" s="14">
        <f t="shared" si="11666"/>
        <v>0</v>
      </c>
      <c r="K1830" s="14">
        <f t="shared" si="11666"/>
        <v>0</v>
      </c>
      <c r="L1830" s="14">
        <f t="shared" si="11666"/>
        <v>0</v>
      </c>
      <c r="M1830" s="14">
        <f t="shared" si="11582"/>
        <v>832.9</v>
      </c>
      <c r="N1830" s="14">
        <f t="shared" si="11583"/>
        <v>10371</v>
      </c>
      <c r="O1830" s="14">
        <f t="shared" si="11584"/>
        <v>0</v>
      </c>
      <c r="P1830" s="14">
        <f t="shared" ref="P1830:X1830" si="11667">P1831</f>
        <v>0</v>
      </c>
      <c r="Q1830" s="14">
        <f t="shared" si="11667"/>
        <v>0</v>
      </c>
      <c r="R1830" s="14">
        <f t="shared" si="11667"/>
        <v>0</v>
      </c>
      <c r="S1830" s="14">
        <f t="shared" si="11667"/>
        <v>0</v>
      </c>
      <c r="T1830" s="14">
        <f t="shared" si="11667"/>
        <v>0</v>
      </c>
      <c r="U1830" s="14">
        <f t="shared" si="11667"/>
        <v>0</v>
      </c>
      <c r="V1830" s="14">
        <f t="shared" si="11667"/>
        <v>0</v>
      </c>
      <c r="W1830" s="14">
        <f t="shared" si="11667"/>
        <v>0</v>
      </c>
      <c r="X1830" s="14">
        <f t="shared" si="11667"/>
        <v>0</v>
      </c>
      <c r="Y1830" s="14">
        <f t="shared" si="11230"/>
        <v>832.9</v>
      </c>
      <c r="Z1830" s="14">
        <f t="shared" si="11231"/>
        <v>10371</v>
      </c>
      <c r="AA1830" s="14">
        <f t="shared" si="11232"/>
        <v>0</v>
      </c>
      <c r="AB1830" s="14">
        <f>AB1831</f>
        <v>0</v>
      </c>
      <c r="AC1830" s="14">
        <f>AC1831</f>
        <v>0</v>
      </c>
      <c r="AD1830" s="14">
        <f>AD1831</f>
        <v>0</v>
      </c>
      <c r="AE1830" s="14">
        <f t="shared" si="11233"/>
        <v>832.9</v>
      </c>
      <c r="AF1830" s="14">
        <f t="shared" si="11234"/>
        <v>10371</v>
      </c>
      <c r="AG1830" s="14">
        <f t="shared" si="11235"/>
        <v>0</v>
      </c>
      <c r="AH1830" s="14">
        <f t="shared" ref="AH1830:AV1830" si="11668">AH1831</f>
        <v>0</v>
      </c>
      <c r="AI1830" s="14">
        <f t="shared" si="11668"/>
        <v>0</v>
      </c>
      <c r="AJ1830" s="14">
        <f t="shared" si="11668"/>
        <v>0</v>
      </c>
      <c r="AK1830" s="14">
        <f t="shared" si="11668"/>
        <v>0</v>
      </c>
      <c r="AL1830" s="14">
        <f t="shared" si="11668"/>
        <v>0</v>
      </c>
      <c r="AM1830" s="14">
        <f t="shared" si="11668"/>
        <v>0</v>
      </c>
      <c r="AN1830" s="14">
        <f t="shared" si="11668"/>
        <v>0</v>
      </c>
      <c r="AO1830" s="14">
        <f t="shared" si="11668"/>
        <v>0</v>
      </c>
      <c r="AP1830" s="14">
        <f t="shared" si="11668"/>
        <v>0</v>
      </c>
      <c r="AQ1830" s="14">
        <f t="shared" si="11668"/>
        <v>0</v>
      </c>
      <c r="AR1830" s="14">
        <f t="shared" si="11668"/>
        <v>0</v>
      </c>
      <c r="AS1830" s="14">
        <f t="shared" si="11668"/>
        <v>0</v>
      </c>
      <c r="AT1830" s="14">
        <f t="shared" si="11668"/>
        <v>0</v>
      </c>
      <c r="AU1830" s="14">
        <f t="shared" si="11668"/>
        <v>0</v>
      </c>
      <c r="AV1830" s="14">
        <f t="shared" si="11668"/>
        <v>0</v>
      </c>
      <c r="AW1830" s="14">
        <f t="shared" si="11236"/>
        <v>832.9</v>
      </c>
      <c r="AX1830" s="14">
        <f t="shared" si="11237"/>
        <v>10371</v>
      </c>
      <c r="AY1830" s="14">
        <f t="shared" si="11238"/>
        <v>0</v>
      </c>
      <c r="AZ1830" s="14">
        <f>AZ1831</f>
        <v>0</v>
      </c>
      <c r="BA1830" s="14">
        <f t="shared" si="11239"/>
        <v>832.9</v>
      </c>
      <c r="BB1830" s="14">
        <f t="shared" si="11240"/>
        <v>10371</v>
      </c>
      <c r="BC1830" s="14">
        <f t="shared" si="11241"/>
        <v>0</v>
      </c>
      <c r="BD1830" s="14">
        <f t="shared" ref="BD1830:BN1830" si="11669">BD1831</f>
        <v>0</v>
      </c>
      <c r="BE1830" s="14">
        <f t="shared" si="11669"/>
        <v>0</v>
      </c>
      <c r="BF1830" s="14">
        <f t="shared" si="11669"/>
        <v>0</v>
      </c>
      <c r="BG1830" s="14">
        <f t="shared" si="11669"/>
        <v>0</v>
      </c>
      <c r="BH1830" s="14">
        <f t="shared" si="11669"/>
        <v>0</v>
      </c>
      <c r="BI1830" s="14">
        <f t="shared" si="11669"/>
        <v>0</v>
      </c>
      <c r="BJ1830" s="14">
        <f t="shared" si="11669"/>
        <v>0</v>
      </c>
      <c r="BK1830" s="14">
        <f t="shared" si="11669"/>
        <v>0</v>
      </c>
      <c r="BL1830" s="14">
        <f t="shared" si="11669"/>
        <v>0</v>
      </c>
      <c r="BM1830" s="14">
        <f t="shared" si="11669"/>
        <v>0</v>
      </c>
      <c r="BN1830" s="14">
        <f t="shared" si="11669"/>
        <v>0</v>
      </c>
      <c r="BO1830" s="14">
        <f t="shared" si="11242"/>
        <v>832.9</v>
      </c>
      <c r="BP1830" s="14">
        <f t="shared" si="11243"/>
        <v>10371</v>
      </c>
      <c r="BQ1830" s="14">
        <f t="shared" si="11244"/>
        <v>0</v>
      </c>
      <c r="BR1830" s="14">
        <f>BR1831</f>
        <v>0</v>
      </c>
      <c r="BS1830" s="14">
        <f>BS1831</f>
        <v>0</v>
      </c>
      <c r="BT1830" s="14">
        <f>BT1831</f>
        <v>0</v>
      </c>
      <c r="BU1830" s="14">
        <f t="shared" si="11245"/>
        <v>832.9</v>
      </c>
      <c r="BV1830" s="14">
        <f t="shared" si="11246"/>
        <v>10371</v>
      </c>
      <c r="BW1830" s="14">
        <f t="shared" si="11247"/>
        <v>0</v>
      </c>
      <c r="BX1830" s="14">
        <f t="shared" ref="BX1830:CF1830" si="11670">BX1831</f>
        <v>0</v>
      </c>
      <c r="BY1830" s="14">
        <f t="shared" si="11670"/>
        <v>0</v>
      </c>
      <c r="BZ1830" s="14">
        <f t="shared" si="11670"/>
        <v>0</v>
      </c>
      <c r="CA1830" s="14">
        <f t="shared" si="11670"/>
        <v>0</v>
      </c>
      <c r="CB1830" s="14">
        <f t="shared" si="11670"/>
        <v>0</v>
      </c>
      <c r="CC1830" s="14">
        <f t="shared" si="11670"/>
        <v>0</v>
      </c>
      <c r="CD1830" s="14">
        <f t="shared" si="11670"/>
        <v>0</v>
      </c>
      <c r="CE1830" s="14">
        <f t="shared" si="11670"/>
        <v>0</v>
      </c>
      <c r="CF1830" s="14">
        <f t="shared" si="11670"/>
        <v>0</v>
      </c>
      <c r="CG1830" s="14">
        <f t="shared" si="11248"/>
        <v>832.9</v>
      </c>
      <c r="CH1830" s="14">
        <f>CH1831</f>
        <v>0</v>
      </c>
      <c r="CI1830" s="84">
        <f t="shared" si="11589"/>
        <v>832.9</v>
      </c>
      <c r="CJ1830" s="14">
        <f t="shared" si="11249"/>
        <v>10371</v>
      </c>
      <c r="CK1830" s="52">
        <f>CK1831</f>
        <v>0</v>
      </c>
      <c r="CL1830" s="84">
        <f t="shared" si="11590"/>
        <v>10371</v>
      </c>
      <c r="CM1830" s="14">
        <f t="shared" si="11250"/>
        <v>0</v>
      </c>
      <c r="CN1830" s="52">
        <f>CN1831</f>
        <v>0</v>
      </c>
      <c r="CO1830" s="84">
        <f t="shared" si="11591"/>
        <v>0</v>
      </c>
      <c r="CP1830" s="14">
        <f>CP1831</f>
        <v>0</v>
      </c>
      <c r="CQ1830" s="29"/>
      <c r="CR1830" s="29"/>
      <c r="CT1830" s="1"/>
    </row>
    <row r="1831" spans="1:98" ht="31.2" customHeight="1" x14ac:dyDescent="0.3">
      <c r="A1831" s="76" t="s">
        <v>601</v>
      </c>
      <c r="B1831" s="76" t="s">
        <v>70</v>
      </c>
      <c r="C1831" s="76" t="s">
        <v>303</v>
      </c>
      <c r="D1831" s="76" t="s">
        <v>627</v>
      </c>
      <c r="E1831" s="76" t="s">
        <v>91</v>
      </c>
      <c r="F1831" s="77" t="s">
        <v>92</v>
      </c>
      <c r="G1831" s="14">
        <v>832.9</v>
      </c>
      <c r="H1831" s="14">
        <v>10371</v>
      </c>
      <c r="I1831" s="14">
        <v>0</v>
      </c>
      <c r="J1831" s="14"/>
      <c r="K1831" s="14"/>
      <c r="L1831" s="14"/>
      <c r="M1831" s="14">
        <f t="shared" si="11582"/>
        <v>832.9</v>
      </c>
      <c r="N1831" s="14">
        <f t="shared" si="11583"/>
        <v>10371</v>
      </c>
      <c r="O1831" s="14">
        <f t="shared" si="11584"/>
        <v>0</v>
      </c>
      <c r="P1831" s="14"/>
      <c r="Q1831" s="14"/>
      <c r="R1831" s="14"/>
      <c r="S1831" s="14"/>
      <c r="T1831" s="14"/>
      <c r="U1831" s="14"/>
      <c r="V1831" s="14"/>
      <c r="W1831" s="14"/>
      <c r="X1831" s="14"/>
      <c r="Y1831" s="14">
        <f t="shared" si="11230"/>
        <v>832.9</v>
      </c>
      <c r="Z1831" s="14">
        <f t="shared" si="11231"/>
        <v>10371</v>
      </c>
      <c r="AA1831" s="14">
        <f t="shared" si="11232"/>
        <v>0</v>
      </c>
      <c r="AB1831" s="14"/>
      <c r="AC1831" s="14"/>
      <c r="AD1831" s="14"/>
      <c r="AE1831" s="14">
        <f t="shared" si="11233"/>
        <v>832.9</v>
      </c>
      <c r="AF1831" s="14">
        <f t="shared" si="11234"/>
        <v>10371</v>
      </c>
      <c r="AG1831" s="14">
        <f t="shared" si="11235"/>
        <v>0</v>
      </c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>
        <f t="shared" si="11236"/>
        <v>832.9</v>
      </c>
      <c r="AX1831" s="14">
        <f t="shared" si="11237"/>
        <v>10371</v>
      </c>
      <c r="AY1831" s="14">
        <f t="shared" si="11238"/>
        <v>0</v>
      </c>
      <c r="AZ1831" s="14"/>
      <c r="BA1831" s="14">
        <f t="shared" si="11239"/>
        <v>832.9</v>
      </c>
      <c r="BB1831" s="14">
        <f t="shared" si="11240"/>
        <v>10371</v>
      </c>
      <c r="BC1831" s="14">
        <f t="shared" si="11241"/>
        <v>0</v>
      </c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>
        <f t="shared" si="11242"/>
        <v>832.9</v>
      </c>
      <c r="BP1831" s="14">
        <f t="shared" si="11243"/>
        <v>10371</v>
      </c>
      <c r="BQ1831" s="14">
        <f t="shared" si="11244"/>
        <v>0</v>
      </c>
      <c r="BR1831" s="14"/>
      <c r="BS1831" s="14"/>
      <c r="BT1831" s="14"/>
      <c r="BU1831" s="14">
        <f t="shared" si="11245"/>
        <v>832.9</v>
      </c>
      <c r="BV1831" s="14">
        <f t="shared" si="11246"/>
        <v>10371</v>
      </c>
      <c r="BW1831" s="14">
        <f t="shared" si="11247"/>
        <v>0</v>
      </c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>
        <f t="shared" si="11248"/>
        <v>832.9</v>
      </c>
      <c r="CH1831" s="14"/>
      <c r="CI1831" s="84">
        <f t="shared" si="11589"/>
        <v>832.9</v>
      </c>
      <c r="CJ1831" s="14">
        <f t="shared" si="11249"/>
        <v>10371</v>
      </c>
      <c r="CK1831" s="52"/>
      <c r="CL1831" s="84">
        <f t="shared" si="11590"/>
        <v>10371</v>
      </c>
      <c r="CM1831" s="14">
        <f t="shared" si="11250"/>
        <v>0</v>
      </c>
      <c r="CN1831" s="52"/>
      <c r="CO1831" s="84">
        <f t="shared" si="11591"/>
        <v>0</v>
      </c>
      <c r="CP1831" s="14"/>
      <c r="CQ1831" s="29"/>
      <c r="CR1831" s="29"/>
      <c r="CT1831" s="1"/>
    </row>
    <row r="1832" spans="1:98" ht="46.8" customHeight="1" x14ac:dyDescent="0.3">
      <c r="A1832" s="76" t="s">
        <v>601</v>
      </c>
      <c r="B1832" s="76" t="s">
        <v>70</v>
      </c>
      <c r="C1832" s="76" t="s">
        <v>303</v>
      </c>
      <c r="D1832" s="76" t="s">
        <v>629</v>
      </c>
      <c r="E1832" s="88"/>
      <c r="F1832" s="77" t="s">
        <v>630</v>
      </c>
      <c r="G1832" s="14">
        <f t="shared" ref="G1832:L1832" si="11671">G1833</f>
        <v>0</v>
      </c>
      <c r="H1832" s="14">
        <f t="shared" si="11671"/>
        <v>877.1</v>
      </c>
      <c r="I1832" s="14">
        <f t="shared" si="11671"/>
        <v>10827.4</v>
      </c>
      <c r="J1832" s="14">
        <f t="shared" si="11671"/>
        <v>0</v>
      </c>
      <c r="K1832" s="14">
        <f t="shared" si="11671"/>
        <v>0</v>
      </c>
      <c r="L1832" s="14">
        <f t="shared" si="11671"/>
        <v>0</v>
      </c>
      <c r="M1832" s="14">
        <f t="shared" si="11582"/>
        <v>0</v>
      </c>
      <c r="N1832" s="14">
        <f t="shared" si="11583"/>
        <v>877.1</v>
      </c>
      <c r="O1832" s="14">
        <f t="shared" si="11584"/>
        <v>10827.4</v>
      </c>
      <c r="P1832" s="14">
        <f t="shared" ref="P1832:X1832" si="11672">P1833</f>
        <v>0</v>
      </c>
      <c r="Q1832" s="14">
        <f t="shared" si="11672"/>
        <v>0</v>
      </c>
      <c r="R1832" s="14">
        <f t="shared" si="11672"/>
        <v>0</v>
      </c>
      <c r="S1832" s="14">
        <f t="shared" si="11672"/>
        <v>0</v>
      </c>
      <c r="T1832" s="14">
        <f t="shared" si="11672"/>
        <v>0</v>
      </c>
      <c r="U1832" s="14">
        <f t="shared" si="11672"/>
        <v>0</v>
      </c>
      <c r="V1832" s="14">
        <f t="shared" si="11672"/>
        <v>0</v>
      </c>
      <c r="W1832" s="14">
        <f t="shared" si="11672"/>
        <v>0</v>
      </c>
      <c r="X1832" s="14">
        <f t="shared" si="11672"/>
        <v>0</v>
      </c>
      <c r="Y1832" s="14">
        <f t="shared" si="11230"/>
        <v>0</v>
      </c>
      <c r="Z1832" s="14">
        <f t="shared" si="11231"/>
        <v>877.1</v>
      </c>
      <c r="AA1832" s="14">
        <f t="shared" si="11232"/>
        <v>10827.4</v>
      </c>
      <c r="AB1832" s="14">
        <f>AB1833</f>
        <v>0</v>
      </c>
      <c r="AC1832" s="14">
        <f>AC1833</f>
        <v>0</v>
      </c>
      <c r="AD1832" s="14">
        <f>AD1833</f>
        <v>0</v>
      </c>
      <c r="AE1832" s="14">
        <f t="shared" si="11233"/>
        <v>0</v>
      </c>
      <c r="AF1832" s="14">
        <f t="shared" si="11234"/>
        <v>877.1</v>
      </c>
      <c r="AG1832" s="14">
        <f t="shared" si="11235"/>
        <v>10827.4</v>
      </c>
      <c r="AH1832" s="14">
        <f t="shared" ref="AH1832:AV1832" si="11673">AH1833</f>
        <v>0</v>
      </c>
      <c r="AI1832" s="14">
        <f t="shared" si="11673"/>
        <v>0</v>
      </c>
      <c r="AJ1832" s="14">
        <f t="shared" si="11673"/>
        <v>0</v>
      </c>
      <c r="AK1832" s="14">
        <f t="shared" si="11673"/>
        <v>0</v>
      </c>
      <c r="AL1832" s="14">
        <f t="shared" si="11673"/>
        <v>0</v>
      </c>
      <c r="AM1832" s="14">
        <f t="shared" si="11673"/>
        <v>0</v>
      </c>
      <c r="AN1832" s="14">
        <f t="shared" si="11673"/>
        <v>0</v>
      </c>
      <c r="AO1832" s="14">
        <f t="shared" si="11673"/>
        <v>0</v>
      </c>
      <c r="AP1832" s="14">
        <f t="shared" si="11673"/>
        <v>0</v>
      </c>
      <c r="AQ1832" s="14">
        <f t="shared" si="11673"/>
        <v>0</v>
      </c>
      <c r="AR1832" s="14">
        <f t="shared" si="11673"/>
        <v>0</v>
      </c>
      <c r="AS1832" s="14">
        <f t="shared" si="11673"/>
        <v>0</v>
      </c>
      <c r="AT1832" s="14">
        <f t="shared" si="11673"/>
        <v>0</v>
      </c>
      <c r="AU1832" s="14">
        <f t="shared" si="11673"/>
        <v>0</v>
      </c>
      <c r="AV1832" s="14">
        <f t="shared" si="11673"/>
        <v>0</v>
      </c>
      <c r="AW1832" s="14">
        <f t="shared" si="11236"/>
        <v>0</v>
      </c>
      <c r="AX1832" s="14">
        <f t="shared" si="11237"/>
        <v>877.1</v>
      </c>
      <c r="AY1832" s="14">
        <f t="shared" si="11238"/>
        <v>10827.4</v>
      </c>
      <c r="AZ1832" s="14">
        <f>AZ1833</f>
        <v>0</v>
      </c>
      <c r="BA1832" s="14">
        <f t="shared" si="11239"/>
        <v>0</v>
      </c>
      <c r="BB1832" s="14">
        <f t="shared" si="11240"/>
        <v>877.1</v>
      </c>
      <c r="BC1832" s="14">
        <f t="shared" si="11241"/>
        <v>10827.4</v>
      </c>
      <c r="BD1832" s="14">
        <f t="shared" ref="BD1832:BN1832" si="11674">BD1833</f>
        <v>0</v>
      </c>
      <c r="BE1832" s="14">
        <f t="shared" si="11674"/>
        <v>0</v>
      </c>
      <c r="BF1832" s="14">
        <f t="shared" si="11674"/>
        <v>0</v>
      </c>
      <c r="BG1832" s="14">
        <f t="shared" si="11674"/>
        <v>0</v>
      </c>
      <c r="BH1832" s="14">
        <f t="shared" si="11674"/>
        <v>0</v>
      </c>
      <c r="BI1832" s="14">
        <f t="shared" si="11674"/>
        <v>0</v>
      </c>
      <c r="BJ1832" s="14">
        <f t="shared" si="11674"/>
        <v>0</v>
      </c>
      <c r="BK1832" s="14">
        <f t="shared" si="11674"/>
        <v>0</v>
      </c>
      <c r="BL1832" s="14">
        <f t="shared" si="11674"/>
        <v>0</v>
      </c>
      <c r="BM1832" s="14">
        <f t="shared" si="11674"/>
        <v>0</v>
      </c>
      <c r="BN1832" s="14">
        <f t="shared" si="11674"/>
        <v>0</v>
      </c>
      <c r="BO1832" s="14">
        <f t="shared" si="11242"/>
        <v>0</v>
      </c>
      <c r="BP1832" s="14">
        <f t="shared" si="11243"/>
        <v>877.1</v>
      </c>
      <c r="BQ1832" s="14">
        <f t="shared" si="11244"/>
        <v>10827.4</v>
      </c>
      <c r="BR1832" s="14">
        <f>BR1833</f>
        <v>0</v>
      </c>
      <c r="BS1832" s="14">
        <f>BS1833</f>
        <v>0</v>
      </c>
      <c r="BT1832" s="14">
        <f>BT1833</f>
        <v>0</v>
      </c>
      <c r="BU1832" s="14">
        <f t="shared" si="11245"/>
        <v>0</v>
      </c>
      <c r="BV1832" s="14">
        <f t="shared" si="11246"/>
        <v>877.1</v>
      </c>
      <c r="BW1832" s="14">
        <f t="shared" si="11247"/>
        <v>10827.4</v>
      </c>
      <c r="BX1832" s="14">
        <f t="shared" ref="BX1832:CF1832" si="11675">BX1833</f>
        <v>0</v>
      </c>
      <c r="BY1832" s="14">
        <f t="shared" si="11675"/>
        <v>0</v>
      </c>
      <c r="BZ1832" s="14">
        <f t="shared" si="11675"/>
        <v>0</v>
      </c>
      <c r="CA1832" s="14">
        <f t="shared" si="11675"/>
        <v>0</v>
      </c>
      <c r="CB1832" s="14">
        <f t="shared" si="11675"/>
        <v>0</v>
      </c>
      <c r="CC1832" s="14">
        <f t="shared" si="11675"/>
        <v>0</v>
      </c>
      <c r="CD1832" s="14">
        <f t="shared" si="11675"/>
        <v>0</v>
      </c>
      <c r="CE1832" s="14">
        <f t="shared" si="11675"/>
        <v>0</v>
      </c>
      <c r="CF1832" s="14">
        <f t="shared" si="11675"/>
        <v>0</v>
      </c>
      <c r="CG1832" s="14">
        <f t="shared" si="11248"/>
        <v>0</v>
      </c>
      <c r="CH1832" s="14">
        <f>CH1833</f>
        <v>0</v>
      </c>
      <c r="CI1832" s="84">
        <f t="shared" si="11589"/>
        <v>0</v>
      </c>
      <c r="CJ1832" s="14">
        <f t="shared" si="11249"/>
        <v>877.1</v>
      </c>
      <c r="CK1832" s="52">
        <f>CK1833</f>
        <v>0</v>
      </c>
      <c r="CL1832" s="84">
        <f t="shared" si="11590"/>
        <v>877.1</v>
      </c>
      <c r="CM1832" s="14">
        <f t="shared" si="11250"/>
        <v>10827.4</v>
      </c>
      <c r="CN1832" s="52">
        <f>CN1833</f>
        <v>0</v>
      </c>
      <c r="CO1832" s="84">
        <f t="shared" si="11591"/>
        <v>10827.4</v>
      </c>
      <c r="CP1832" s="14">
        <f>CP1833</f>
        <v>0</v>
      </c>
      <c r="CQ1832" s="29"/>
      <c r="CR1832" s="29"/>
      <c r="CT1832" s="1"/>
    </row>
    <row r="1833" spans="1:98" ht="31.2" customHeight="1" x14ac:dyDescent="0.3">
      <c r="A1833" s="76" t="s">
        <v>601</v>
      </c>
      <c r="B1833" s="76" t="s">
        <v>70</v>
      </c>
      <c r="C1833" s="76" t="s">
        <v>303</v>
      </c>
      <c r="D1833" s="76" t="s">
        <v>629</v>
      </c>
      <c r="E1833" s="76" t="s">
        <v>91</v>
      </c>
      <c r="F1833" s="77" t="s">
        <v>92</v>
      </c>
      <c r="G1833" s="14">
        <v>0</v>
      </c>
      <c r="H1833" s="14">
        <v>877.1</v>
      </c>
      <c r="I1833" s="14">
        <v>10827.4</v>
      </c>
      <c r="J1833" s="14"/>
      <c r="K1833" s="14"/>
      <c r="L1833" s="14"/>
      <c r="M1833" s="14">
        <f t="shared" si="11582"/>
        <v>0</v>
      </c>
      <c r="N1833" s="14">
        <f t="shared" si="11583"/>
        <v>877.1</v>
      </c>
      <c r="O1833" s="14">
        <f t="shared" si="11584"/>
        <v>10827.4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>
        <f t="shared" si="11230"/>
        <v>0</v>
      </c>
      <c r="Z1833" s="14">
        <f t="shared" si="11231"/>
        <v>877.1</v>
      </c>
      <c r="AA1833" s="14">
        <f t="shared" si="11232"/>
        <v>10827.4</v>
      </c>
      <c r="AB1833" s="14"/>
      <c r="AC1833" s="14"/>
      <c r="AD1833" s="14"/>
      <c r="AE1833" s="14">
        <f t="shared" si="11233"/>
        <v>0</v>
      </c>
      <c r="AF1833" s="14">
        <f t="shared" si="11234"/>
        <v>877.1</v>
      </c>
      <c r="AG1833" s="14">
        <f t="shared" si="11235"/>
        <v>10827.4</v>
      </c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>
        <f t="shared" si="11236"/>
        <v>0</v>
      </c>
      <c r="AX1833" s="14">
        <f t="shared" si="11237"/>
        <v>877.1</v>
      </c>
      <c r="AY1833" s="14">
        <f t="shared" si="11238"/>
        <v>10827.4</v>
      </c>
      <c r="AZ1833" s="14"/>
      <c r="BA1833" s="14">
        <f t="shared" si="11239"/>
        <v>0</v>
      </c>
      <c r="BB1833" s="14">
        <f t="shared" si="11240"/>
        <v>877.1</v>
      </c>
      <c r="BC1833" s="14">
        <f t="shared" si="11241"/>
        <v>10827.4</v>
      </c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>
        <f t="shared" si="11242"/>
        <v>0</v>
      </c>
      <c r="BP1833" s="14">
        <f t="shared" si="11243"/>
        <v>877.1</v>
      </c>
      <c r="BQ1833" s="14">
        <f t="shared" si="11244"/>
        <v>10827.4</v>
      </c>
      <c r="BR1833" s="14"/>
      <c r="BS1833" s="14"/>
      <c r="BT1833" s="14"/>
      <c r="BU1833" s="14">
        <f t="shared" si="11245"/>
        <v>0</v>
      </c>
      <c r="BV1833" s="14">
        <f t="shared" si="11246"/>
        <v>877.1</v>
      </c>
      <c r="BW1833" s="14">
        <f t="shared" si="11247"/>
        <v>10827.4</v>
      </c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>
        <f t="shared" si="11248"/>
        <v>0</v>
      </c>
      <c r="CH1833" s="14"/>
      <c r="CI1833" s="84">
        <f t="shared" si="11589"/>
        <v>0</v>
      </c>
      <c r="CJ1833" s="14">
        <f t="shared" si="11249"/>
        <v>877.1</v>
      </c>
      <c r="CK1833" s="52"/>
      <c r="CL1833" s="84">
        <f t="shared" si="11590"/>
        <v>877.1</v>
      </c>
      <c r="CM1833" s="14">
        <f t="shared" si="11250"/>
        <v>10827.4</v>
      </c>
      <c r="CN1833" s="52"/>
      <c r="CO1833" s="84">
        <f t="shared" si="11591"/>
        <v>10827.4</v>
      </c>
      <c r="CP1833" s="14"/>
      <c r="CQ1833" s="29"/>
      <c r="CR1833" s="29"/>
      <c r="CT1833" s="1"/>
    </row>
    <row r="1834" spans="1:98" ht="46.8" customHeight="1" x14ac:dyDescent="0.3">
      <c r="A1834" s="76" t="s">
        <v>601</v>
      </c>
      <c r="B1834" s="76" t="s">
        <v>70</v>
      </c>
      <c r="C1834" s="76" t="s">
        <v>303</v>
      </c>
      <c r="D1834" s="76" t="s">
        <v>631</v>
      </c>
      <c r="E1834" s="88"/>
      <c r="F1834" s="77" t="s">
        <v>632</v>
      </c>
      <c r="G1834" s="14">
        <f t="shared" ref="G1834:L1834" si="11676">G1835</f>
        <v>0</v>
      </c>
      <c r="H1834" s="14">
        <f t="shared" si="11676"/>
        <v>877.1</v>
      </c>
      <c r="I1834" s="14">
        <f t="shared" si="11676"/>
        <v>10827.4</v>
      </c>
      <c r="J1834" s="14">
        <f t="shared" si="11676"/>
        <v>0</v>
      </c>
      <c r="K1834" s="14">
        <f t="shared" si="11676"/>
        <v>0</v>
      </c>
      <c r="L1834" s="14">
        <f t="shared" si="11676"/>
        <v>0</v>
      </c>
      <c r="M1834" s="14">
        <f t="shared" si="11582"/>
        <v>0</v>
      </c>
      <c r="N1834" s="14">
        <f t="shared" si="11583"/>
        <v>877.1</v>
      </c>
      <c r="O1834" s="14">
        <f t="shared" si="11584"/>
        <v>10827.4</v>
      </c>
      <c r="P1834" s="14">
        <f t="shared" ref="P1834:X1834" si="11677">P1835</f>
        <v>0</v>
      </c>
      <c r="Q1834" s="14">
        <f t="shared" si="11677"/>
        <v>0</v>
      </c>
      <c r="R1834" s="14">
        <f t="shared" si="11677"/>
        <v>0</v>
      </c>
      <c r="S1834" s="14">
        <f t="shared" si="11677"/>
        <v>0</v>
      </c>
      <c r="T1834" s="14">
        <f t="shared" si="11677"/>
        <v>0</v>
      </c>
      <c r="U1834" s="14">
        <f t="shared" si="11677"/>
        <v>0</v>
      </c>
      <c r="V1834" s="14">
        <f t="shared" si="11677"/>
        <v>0</v>
      </c>
      <c r="W1834" s="14">
        <f t="shared" si="11677"/>
        <v>0</v>
      </c>
      <c r="X1834" s="14">
        <f t="shared" si="11677"/>
        <v>0</v>
      </c>
      <c r="Y1834" s="14">
        <f t="shared" si="11230"/>
        <v>0</v>
      </c>
      <c r="Z1834" s="14">
        <f t="shared" si="11231"/>
        <v>877.1</v>
      </c>
      <c r="AA1834" s="14">
        <f t="shared" si="11232"/>
        <v>10827.4</v>
      </c>
      <c r="AB1834" s="14">
        <f>AB1835</f>
        <v>0</v>
      </c>
      <c r="AC1834" s="14">
        <f>AC1835</f>
        <v>0</v>
      </c>
      <c r="AD1834" s="14">
        <f>AD1835</f>
        <v>0</v>
      </c>
      <c r="AE1834" s="14">
        <f t="shared" si="11233"/>
        <v>0</v>
      </c>
      <c r="AF1834" s="14">
        <f t="shared" si="11234"/>
        <v>877.1</v>
      </c>
      <c r="AG1834" s="14">
        <f t="shared" si="11235"/>
        <v>10827.4</v>
      </c>
      <c r="AH1834" s="14">
        <f t="shared" ref="AH1834:AV1834" si="11678">AH1835</f>
        <v>0</v>
      </c>
      <c r="AI1834" s="14">
        <f t="shared" si="11678"/>
        <v>0</v>
      </c>
      <c r="AJ1834" s="14">
        <f t="shared" si="11678"/>
        <v>0</v>
      </c>
      <c r="AK1834" s="14">
        <f t="shared" si="11678"/>
        <v>0</v>
      </c>
      <c r="AL1834" s="14">
        <f t="shared" si="11678"/>
        <v>0</v>
      </c>
      <c r="AM1834" s="14">
        <f t="shared" si="11678"/>
        <v>0</v>
      </c>
      <c r="AN1834" s="14">
        <f t="shared" si="11678"/>
        <v>0</v>
      </c>
      <c r="AO1834" s="14">
        <f t="shared" si="11678"/>
        <v>0</v>
      </c>
      <c r="AP1834" s="14">
        <f t="shared" si="11678"/>
        <v>0</v>
      </c>
      <c r="AQ1834" s="14">
        <f t="shared" si="11678"/>
        <v>0</v>
      </c>
      <c r="AR1834" s="14">
        <f t="shared" si="11678"/>
        <v>0</v>
      </c>
      <c r="AS1834" s="14">
        <f t="shared" si="11678"/>
        <v>0</v>
      </c>
      <c r="AT1834" s="14">
        <f t="shared" si="11678"/>
        <v>0</v>
      </c>
      <c r="AU1834" s="14">
        <f t="shared" si="11678"/>
        <v>0</v>
      </c>
      <c r="AV1834" s="14">
        <f t="shared" si="11678"/>
        <v>0</v>
      </c>
      <c r="AW1834" s="14">
        <f t="shared" si="11236"/>
        <v>0</v>
      </c>
      <c r="AX1834" s="14">
        <f t="shared" si="11237"/>
        <v>877.1</v>
      </c>
      <c r="AY1834" s="14">
        <f t="shared" si="11238"/>
        <v>10827.4</v>
      </c>
      <c r="AZ1834" s="14">
        <f>AZ1835</f>
        <v>0</v>
      </c>
      <c r="BA1834" s="14">
        <f t="shared" si="11239"/>
        <v>0</v>
      </c>
      <c r="BB1834" s="14">
        <f t="shared" si="11240"/>
        <v>877.1</v>
      </c>
      <c r="BC1834" s="14">
        <f t="shared" si="11241"/>
        <v>10827.4</v>
      </c>
      <c r="BD1834" s="14">
        <f t="shared" ref="BD1834:BN1834" si="11679">BD1835</f>
        <v>0</v>
      </c>
      <c r="BE1834" s="14">
        <f t="shared" si="11679"/>
        <v>0</v>
      </c>
      <c r="BF1834" s="14">
        <f t="shared" si="11679"/>
        <v>0</v>
      </c>
      <c r="BG1834" s="14">
        <f t="shared" si="11679"/>
        <v>0</v>
      </c>
      <c r="BH1834" s="14">
        <f t="shared" si="11679"/>
        <v>0</v>
      </c>
      <c r="BI1834" s="14">
        <f t="shared" si="11679"/>
        <v>0</v>
      </c>
      <c r="BJ1834" s="14">
        <f t="shared" si="11679"/>
        <v>0</v>
      </c>
      <c r="BK1834" s="14">
        <f t="shared" si="11679"/>
        <v>0</v>
      </c>
      <c r="BL1834" s="14">
        <f t="shared" si="11679"/>
        <v>0</v>
      </c>
      <c r="BM1834" s="14">
        <f t="shared" si="11679"/>
        <v>0</v>
      </c>
      <c r="BN1834" s="14">
        <f t="shared" si="11679"/>
        <v>0</v>
      </c>
      <c r="BO1834" s="14">
        <f t="shared" si="11242"/>
        <v>0</v>
      </c>
      <c r="BP1834" s="14">
        <f t="shared" si="11243"/>
        <v>877.1</v>
      </c>
      <c r="BQ1834" s="14">
        <f t="shared" si="11244"/>
        <v>10827.4</v>
      </c>
      <c r="BR1834" s="14">
        <f>BR1835</f>
        <v>0</v>
      </c>
      <c r="BS1834" s="14">
        <f>BS1835</f>
        <v>0</v>
      </c>
      <c r="BT1834" s="14">
        <f>BT1835</f>
        <v>0</v>
      </c>
      <c r="BU1834" s="14">
        <f t="shared" si="11245"/>
        <v>0</v>
      </c>
      <c r="BV1834" s="14">
        <f t="shared" si="11246"/>
        <v>877.1</v>
      </c>
      <c r="BW1834" s="14">
        <f t="shared" si="11247"/>
        <v>10827.4</v>
      </c>
      <c r="BX1834" s="14">
        <f t="shared" ref="BX1834:CF1834" si="11680">BX1835</f>
        <v>0</v>
      </c>
      <c r="BY1834" s="14">
        <f t="shared" si="11680"/>
        <v>0</v>
      </c>
      <c r="BZ1834" s="14">
        <f t="shared" si="11680"/>
        <v>0</v>
      </c>
      <c r="CA1834" s="14">
        <f t="shared" si="11680"/>
        <v>0</v>
      </c>
      <c r="CB1834" s="14">
        <f t="shared" si="11680"/>
        <v>0</v>
      </c>
      <c r="CC1834" s="14">
        <f t="shared" si="11680"/>
        <v>0</v>
      </c>
      <c r="CD1834" s="14">
        <f t="shared" si="11680"/>
        <v>0</v>
      </c>
      <c r="CE1834" s="14">
        <f t="shared" si="11680"/>
        <v>0</v>
      </c>
      <c r="CF1834" s="14">
        <f t="shared" si="11680"/>
        <v>0</v>
      </c>
      <c r="CG1834" s="14">
        <f t="shared" si="11248"/>
        <v>0</v>
      </c>
      <c r="CH1834" s="14">
        <f>CH1835</f>
        <v>0</v>
      </c>
      <c r="CI1834" s="84">
        <f t="shared" si="11589"/>
        <v>0</v>
      </c>
      <c r="CJ1834" s="14">
        <f t="shared" si="11249"/>
        <v>877.1</v>
      </c>
      <c r="CK1834" s="52">
        <f>CK1835</f>
        <v>0</v>
      </c>
      <c r="CL1834" s="84">
        <f t="shared" si="11590"/>
        <v>877.1</v>
      </c>
      <c r="CM1834" s="14">
        <f t="shared" si="11250"/>
        <v>10827.4</v>
      </c>
      <c r="CN1834" s="52">
        <f>CN1835</f>
        <v>0</v>
      </c>
      <c r="CO1834" s="84">
        <f t="shared" si="11591"/>
        <v>10827.4</v>
      </c>
      <c r="CP1834" s="14">
        <f>CP1835</f>
        <v>0</v>
      </c>
      <c r="CQ1834" s="29"/>
      <c r="CR1834" s="29"/>
      <c r="CT1834" s="1"/>
    </row>
    <row r="1835" spans="1:98" ht="31.2" customHeight="1" x14ac:dyDescent="0.3">
      <c r="A1835" s="76" t="s">
        <v>601</v>
      </c>
      <c r="B1835" s="76" t="s">
        <v>70</v>
      </c>
      <c r="C1835" s="76" t="s">
        <v>303</v>
      </c>
      <c r="D1835" s="76" t="s">
        <v>631</v>
      </c>
      <c r="E1835" s="76" t="s">
        <v>91</v>
      </c>
      <c r="F1835" s="77" t="s">
        <v>92</v>
      </c>
      <c r="G1835" s="14">
        <v>0</v>
      </c>
      <c r="H1835" s="14">
        <v>877.1</v>
      </c>
      <c r="I1835" s="14">
        <v>10827.4</v>
      </c>
      <c r="J1835" s="14"/>
      <c r="K1835" s="14"/>
      <c r="L1835" s="14"/>
      <c r="M1835" s="14">
        <f t="shared" si="11582"/>
        <v>0</v>
      </c>
      <c r="N1835" s="14">
        <f t="shared" si="11583"/>
        <v>877.1</v>
      </c>
      <c r="O1835" s="14">
        <f t="shared" si="11584"/>
        <v>10827.4</v>
      </c>
      <c r="P1835" s="14"/>
      <c r="Q1835" s="14"/>
      <c r="R1835" s="14"/>
      <c r="S1835" s="14"/>
      <c r="T1835" s="14"/>
      <c r="U1835" s="14"/>
      <c r="V1835" s="14"/>
      <c r="W1835" s="14"/>
      <c r="X1835" s="14"/>
      <c r="Y1835" s="14">
        <f t="shared" ref="Y1835:Y1898" si="11681">M1835+P1835+Q1835+R1835+S1835</f>
        <v>0</v>
      </c>
      <c r="Z1835" s="14">
        <f t="shared" ref="Z1835:Z1898" si="11682">N1835+T1835+U1835</f>
        <v>877.1</v>
      </c>
      <c r="AA1835" s="14">
        <f t="shared" ref="AA1835:AA1898" si="11683">O1835+V1835+X1835+W1835</f>
        <v>10827.4</v>
      </c>
      <c r="AB1835" s="14"/>
      <c r="AC1835" s="14"/>
      <c r="AD1835" s="14"/>
      <c r="AE1835" s="14">
        <f t="shared" ref="AE1835:AE1898" si="11684">Y1835+AB1835</f>
        <v>0</v>
      </c>
      <c r="AF1835" s="14">
        <f t="shared" ref="AF1835:AF1898" si="11685">Z1835+AC1835</f>
        <v>877.1</v>
      </c>
      <c r="AG1835" s="14">
        <f t="shared" ref="AG1835:AG1898" si="11686">AA1835+AD1835</f>
        <v>10827.4</v>
      </c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>
        <f t="shared" ref="AW1835:AW1898" si="11687">AE1835+AH1835+AI1835+AJ1835+AK1835+AL1835</f>
        <v>0</v>
      </c>
      <c r="AX1835" s="14">
        <f t="shared" ref="AX1835:AX1898" si="11688">AF1835+AM1835+AN1835+AO1835+AP1835+AQ1835</f>
        <v>877.1</v>
      </c>
      <c r="AY1835" s="14">
        <f t="shared" ref="AY1835:AY1898" si="11689">AG1835+AR1835+AS1835+AT1835+AU1835+AV1835</f>
        <v>10827.4</v>
      </c>
      <c r="AZ1835" s="14"/>
      <c r="BA1835" s="14">
        <f t="shared" ref="BA1835:BA1898" si="11690">AW1835+AZ1835</f>
        <v>0</v>
      </c>
      <c r="BB1835" s="14">
        <f t="shared" ref="BB1835:BB1898" si="11691">AX1835</f>
        <v>877.1</v>
      </c>
      <c r="BC1835" s="14">
        <f t="shared" ref="BC1835:BC1898" si="11692">AY1835</f>
        <v>10827.4</v>
      </c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>
        <f t="shared" ref="BO1835:BO1898" si="11693">BA1835+BD1835+BE1835+BF1835+BG1835</f>
        <v>0</v>
      </c>
      <c r="BP1835" s="14">
        <f t="shared" ref="BP1835:BP1898" si="11694">BB1835+BH1835+BI1835+BJ1835+BK1835</f>
        <v>877.1</v>
      </c>
      <c r="BQ1835" s="14">
        <f t="shared" ref="BQ1835:BQ1898" si="11695">BC1835+BL1835+BM1835+BN1835</f>
        <v>10827.4</v>
      </c>
      <c r="BR1835" s="14"/>
      <c r="BS1835" s="14"/>
      <c r="BT1835" s="14"/>
      <c r="BU1835" s="14">
        <f t="shared" ref="BU1835:BU1898" si="11696">BO1835+BR1835</f>
        <v>0</v>
      </c>
      <c r="BV1835" s="14">
        <f t="shared" ref="BV1835:BV1898" si="11697">BP1835+BS1835</f>
        <v>877.1</v>
      </c>
      <c r="BW1835" s="14">
        <f t="shared" ref="BW1835:BW1898" si="11698">BQ1835+BT1835</f>
        <v>10827.4</v>
      </c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>
        <f t="shared" ref="CG1835:CG1898" si="11699">BU1835+BX1835+BY1835+BZ1835</f>
        <v>0</v>
      </c>
      <c r="CH1835" s="14"/>
      <c r="CI1835" s="84">
        <f t="shared" si="11589"/>
        <v>0</v>
      </c>
      <c r="CJ1835" s="14">
        <f t="shared" ref="CJ1835:CJ1898" si="11700">BV1835+CA1835+CB1835+CC1835</f>
        <v>877.1</v>
      </c>
      <c r="CK1835" s="52"/>
      <c r="CL1835" s="84">
        <f t="shared" si="11590"/>
        <v>877.1</v>
      </c>
      <c r="CM1835" s="14">
        <f t="shared" ref="CM1835:CM1898" si="11701">BW1835+CD1835+CE1835+CF1835</f>
        <v>10827.4</v>
      </c>
      <c r="CN1835" s="52"/>
      <c r="CO1835" s="84">
        <f t="shared" si="11591"/>
        <v>10827.4</v>
      </c>
      <c r="CP1835" s="14"/>
      <c r="CQ1835" s="29"/>
      <c r="CR1835" s="29"/>
      <c r="CT1835" s="1"/>
    </row>
    <row r="1836" spans="1:98" ht="46.8" customHeight="1" x14ac:dyDescent="0.3">
      <c r="A1836" s="76" t="s">
        <v>601</v>
      </c>
      <c r="B1836" s="76" t="s">
        <v>70</v>
      </c>
      <c r="C1836" s="76" t="s">
        <v>303</v>
      </c>
      <c r="D1836" s="76" t="s">
        <v>633</v>
      </c>
      <c r="E1836" s="88"/>
      <c r="F1836" s="77" t="s">
        <v>634</v>
      </c>
      <c r="G1836" s="14">
        <f t="shared" ref="G1836:L1836" si="11702">G1837</f>
        <v>0</v>
      </c>
      <c r="H1836" s="14">
        <f t="shared" si="11702"/>
        <v>0</v>
      </c>
      <c r="I1836" s="14">
        <f t="shared" si="11702"/>
        <v>915.7</v>
      </c>
      <c r="J1836" s="14">
        <f t="shared" si="11702"/>
        <v>0</v>
      </c>
      <c r="K1836" s="14">
        <f t="shared" si="11702"/>
        <v>0</v>
      </c>
      <c r="L1836" s="14">
        <f t="shared" si="11702"/>
        <v>0</v>
      </c>
      <c r="M1836" s="14">
        <f t="shared" si="11582"/>
        <v>0</v>
      </c>
      <c r="N1836" s="14">
        <f t="shared" si="11583"/>
        <v>0</v>
      </c>
      <c r="O1836" s="14">
        <f t="shared" si="11584"/>
        <v>915.7</v>
      </c>
      <c r="P1836" s="14">
        <f t="shared" ref="P1836:X1836" si="11703">P1837</f>
        <v>0</v>
      </c>
      <c r="Q1836" s="14">
        <f t="shared" si="11703"/>
        <v>0</v>
      </c>
      <c r="R1836" s="14">
        <f t="shared" si="11703"/>
        <v>0</v>
      </c>
      <c r="S1836" s="14">
        <f t="shared" si="11703"/>
        <v>0</v>
      </c>
      <c r="T1836" s="14">
        <f t="shared" si="11703"/>
        <v>0</v>
      </c>
      <c r="U1836" s="14">
        <f t="shared" si="11703"/>
        <v>0</v>
      </c>
      <c r="V1836" s="14">
        <f t="shared" si="11703"/>
        <v>0</v>
      </c>
      <c r="W1836" s="14">
        <f t="shared" si="11703"/>
        <v>0</v>
      </c>
      <c r="X1836" s="14">
        <f t="shared" si="11703"/>
        <v>0</v>
      </c>
      <c r="Y1836" s="14">
        <f t="shared" si="11681"/>
        <v>0</v>
      </c>
      <c r="Z1836" s="14">
        <f t="shared" si="11682"/>
        <v>0</v>
      </c>
      <c r="AA1836" s="14">
        <f t="shared" si="11683"/>
        <v>915.7</v>
      </c>
      <c r="AB1836" s="14">
        <f>AB1837</f>
        <v>0</v>
      </c>
      <c r="AC1836" s="14">
        <f>AC1837</f>
        <v>0</v>
      </c>
      <c r="AD1836" s="14">
        <f>AD1837</f>
        <v>0</v>
      </c>
      <c r="AE1836" s="14">
        <f t="shared" si="11684"/>
        <v>0</v>
      </c>
      <c r="AF1836" s="14">
        <f t="shared" si="11685"/>
        <v>0</v>
      </c>
      <c r="AG1836" s="14">
        <f t="shared" si="11686"/>
        <v>915.7</v>
      </c>
      <c r="AH1836" s="14">
        <f t="shared" ref="AH1836:AV1836" si="11704">AH1837</f>
        <v>0</v>
      </c>
      <c r="AI1836" s="14">
        <f t="shared" si="11704"/>
        <v>0</v>
      </c>
      <c r="AJ1836" s="14">
        <f t="shared" si="11704"/>
        <v>0</v>
      </c>
      <c r="AK1836" s="14">
        <f t="shared" si="11704"/>
        <v>0</v>
      </c>
      <c r="AL1836" s="14">
        <f t="shared" si="11704"/>
        <v>0</v>
      </c>
      <c r="AM1836" s="14">
        <f t="shared" si="11704"/>
        <v>0</v>
      </c>
      <c r="AN1836" s="14">
        <f t="shared" si="11704"/>
        <v>0</v>
      </c>
      <c r="AO1836" s="14">
        <f t="shared" si="11704"/>
        <v>0</v>
      </c>
      <c r="AP1836" s="14">
        <f t="shared" si="11704"/>
        <v>0</v>
      </c>
      <c r="AQ1836" s="14">
        <f t="shared" si="11704"/>
        <v>0</v>
      </c>
      <c r="AR1836" s="14">
        <f t="shared" si="11704"/>
        <v>0</v>
      </c>
      <c r="AS1836" s="14">
        <f t="shared" si="11704"/>
        <v>0</v>
      </c>
      <c r="AT1836" s="14">
        <f t="shared" si="11704"/>
        <v>0</v>
      </c>
      <c r="AU1836" s="14">
        <f t="shared" si="11704"/>
        <v>0</v>
      </c>
      <c r="AV1836" s="14">
        <f t="shared" si="11704"/>
        <v>0</v>
      </c>
      <c r="AW1836" s="14">
        <f t="shared" si="11687"/>
        <v>0</v>
      </c>
      <c r="AX1836" s="14">
        <f t="shared" si="11688"/>
        <v>0</v>
      </c>
      <c r="AY1836" s="14">
        <f t="shared" si="11689"/>
        <v>915.7</v>
      </c>
      <c r="AZ1836" s="14">
        <f>AZ1837</f>
        <v>0</v>
      </c>
      <c r="BA1836" s="14">
        <f t="shared" si="11690"/>
        <v>0</v>
      </c>
      <c r="BB1836" s="14">
        <f t="shared" si="11691"/>
        <v>0</v>
      </c>
      <c r="BC1836" s="14">
        <f t="shared" si="11692"/>
        <v>915.7</v>
      </c>
      <c r="BD1836" s="14">
        <f t="shared" ref="BD1836:BN1836" si="11705">BD1837</f>
        <v>0</v>
      </c>
      <c r="BE1836" s="14">
        <f t="shared" si="11705"/>
        <v>0</v>
      </c>
      <c r="BF1836" s="14">
        <f t="shared" si="11705"/>
        <v>0</v>
      </c>
      <c r="BG1836" s="14">
        <f t="shared" si="11705"/>
        <v>0</v>
      </c>
      <c r="BH1836" s="14">
        <f t="shared" si="11705"/>
        <v>0</v>
      </c>
      <c r="BI1836" s="14">
        <f t="shared" si="11705"/>
        <v>0</v>
      </c>
      <c r="BJ1836" s="14">
        <f t="shared" si="11705"/>
        <v>0</v>
      </c>
      <c r="BK1836" s="14">
        <f t="shared" si="11705"/>
        <v>0</v>
      </c>
      <c r="BL1836" s="14">
        <f t="shared" si="11705"/>
        <v>0</v>
      </c>
      <c r="BM1836" s="14">
        <f t="shared" si="11705"/>
        <v>0</v>
      </c>
      <c r="BN1836" s="14">
        <f t="shared" si="11705"/>
        <v>0</v>
      </c>
      <c r="BO1836" s="14">
        <f t="shared" si="11693"/>
        <v>0</v>
      </c>
      <c r="BP1836" s="14">
        <f t="shared" si="11694"/>
        <v>0</v>
      </c>
      <c r="BQ1836" s="14">
        <f t="shared" si="11695"/>
        <v>915.7</v>
      </c>
      <c r="BR1836" s="14">
        <f>BR1837</f>
        <v>0</v>
      </c>
      <c r="BS1836" s="14">
        <f>BS1837</f>
        <v>0</v>
      </c>
      <c r="BT1836" s="14">
        <f>BT1837</f>
        <v>0</v>
      </c>
      <c r="BU1836" s="14">
        <f t="shared" si="11696"/>
        <v>0</v>
      </c>
      <c r="BV1836" s="14">
        <f t="shared" si="11697"/>
        <v>0</v>
      </c>
      <c r="BW1836" s="14">
        <f t="shared" si="11698"/>
        <v>915.7</v>
      </c>
      <c r="BX1836" s="14">
        <f t="shared" ref="BX1836:CF1836" si="11706">BX1837</f>
        <v>0</v>
      </c>
      <c r="BY1836" s="14">
        <f t="shared" si="11706"/>
        <v>0</v>
      </c>
      <c r="BZ1836" s="14">
        <f t="shared" si="11706"/>
        <v>0</v>
      </c>
      <c r="CA1836" s="14">
        <f t="shared" si="11706"/>
        <v>0</v>
      </c>
      <c r="CB1836" s="14">
        <f t="shared" si="11706"/>
        <v>0</v>
      </c>
      <c r="CC1836" s="14">
        <f t="shared" si="11706"/>
        <v>0</v>
      </c>
      <c r="CD1836" s="14">
        <f t="shared" si="11706"/>
        <v>0</v>
      </c>
      <c r="CE1836" s="14">
        <f t="shared" si="11706"/>
        <v>0</v>
      </c>
      <c r="CF1836" s="14">
        <f t="shared" si="11706"/>
        <v>0</v>
      </c>
      <c r="CG1836" s="14">
        <f t="shared" si="11699"/>
        <v>0</v>
      </c>
      <c r="CH1836" s="14">
        <f>CH1837</f>
        <v>0</v>
      </c>
      <c r="CI1836" s="84">
        <f t="shared" si="11589"/>
        <v>0</v>
      </c>
      <c r="CJ1836" s="14">
        <f t="shared" si="11700"/>
        <v>0</v>
      </c>
      <c r="CK1836" s="52">
        <f>CK1837</f>
        <v>0</v>
      </c>
      <c r="CL1836" s="84">
        <f t="shared" si="11590"/>
        <v>0</v>
      </c>
      <c r="CM1836" s="14">
        <f t="shared" si="11701"/>
        <v>915.7</v>
      </c>
      <c r="CN1836" s="52">
        <f>CN1837</f>
        <v>0</v>
      </c>
      <c r="CO1836" s="84">
        <f t="shared" si="11591"/>
        <v>915.7</v>
      </c>
      <c r="CP1836" s="14">
        <f>CP1837</f>
        <v>0</v>
      </c>
      <c r="CQ1836" s="29"/>
      <c r="CR1836" s="29"/>
      <c r="CT1836" s="1"/>
    </row>
    <row r="1837" spans="1:98" ht="31.2" customHeight="1" x14ac:dyDescent="0.3">
      <c r="A1837" s="76" t="s">
        <v>601</v>
      </c>
      <c r="B1837" s="76" t="s">
        <v>70</v>
      </c>
      <c r="C1837" s="76" t="s">
        <v>303</v>
      </c>
      <c r="D1837" s="76" t="s">
        <v>633</v>
      </c>
      <c r="E1837" s="76" t="s">
        <v>91</v>
      </c>
      <c r="F1837" s="77" t="s">
        <v>92</v>
      </c>
      <c r="G1837" s="14">
        <v>0</v>
      </c>
      <c r="H1837" s="14">
        <v>0</v>
      </c>
      <c r="I1837" s="14">
        <v>915.7</v>
      </c>
      <c r="J1837" s="14"/>
      <c r="K1837" s="14"/>
      <c r="L1837" s="14"/>
      <c r="M1837" s="14">
        <f t="shared" si="11582"/>
        <v>0</v>
      </c>
      <c r="N1837" s="14">
        <f t="shared" si="11583"/>
        <v>0</v>
      </c>
      <c r="O1837" s="14">
        <f t="shared" si="11584"/>
        <v>915.7</v>
      </c>
      <c r="P1837" s="14"/>
      <c r="Q1837" s="14"/>
      <c r="R1837" s="14"/>
      <c r="S1837" s="14"/>
      <c r="T1837" s="14"/>
      <c r="U1837" s="14"/>
      <c r="V1837" s="14"/>
      <c r="W1837" s="14"/>
      <c r="X1837" s="14"/>
      <c r="Y1837" s="14">
        <f t="shared" si="11681"/>
        <v>0</v>
      </c>
      <c r="Z1837" s="14">
        <f t="shared" si="11682"/>
        <v>0</v>
      </c>
      <c r="AA1837" s="14">
        <f t="shared" si="11683"/>
        <v>915.7</v>
      </c>
      <c r="AB1837" s="14"/>
      <c r="AC1837" s="14"/>
      <c r="AD1837" s="14"/>
      <c r="AE1837" s="14">
        <f t="shared" si="11684"/>
        <v>0</v>
      </c>
      <c r="AF1837" s="14">
        <f t="shared" si="11685"/>
        <v>0</v>
      </c>
      <c r="AG1837" s="14">
        <f t="shared" si="11686"/>
        <v>915.7</v>
      </c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>
        <f t="shared" si="11687"/>
        <v>0</v>
      </c>
      <c r="AX1837" s="14">
        <f t="shared" si="11688"/>
        <v>0</v>
      </c>
      <c r="AY1837" s="14">
        <f t="shared" si="11689"/>
        <v>915.7</v>
      </c>
      <c r="AZ1837" s="14"/>
      <c r="BA1837" s="14">
        <f t="shared" si="11690"/>
        <v>0</v>
      </c>
      <c r="BB1837" s="14">
        <f t="shared" si="11691"/>
        <v>0</v>
      </c>
      <c r="BC1837" s="14">
        <f t="shared" si="11692"/>
        <v>915.7</v>
      </c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>
        <f t="shared" si="11693"/>
        <v>0</v>
      </c>
      <c r="BP1837" s="14">
        <f t="shared" si="11694"/>
        <v>0</v>
      </c>
      <c r="BQ1837" s="14">
        <f t="shared" si="11695"/>
        <v>915.7</v>
      </c>
      <c r="BR1837" s="14"/>
      <c r="BS1837" s="14"/>
      <c r="BT1837" s="14"/>
      <c r="BU1837" s="14">
        <f t="shared" si="11696"/>
        <v>0</v>
      </c>
      <c r="BV1837" s="14">
        <f t="shared" si="11697"/>
        <v>0</v>
      </c>
      <c r="BW1837" s="14">
        <f t="shared" si="11698"/>
        <v>915.7</v>
      </c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>
        <f t="shared" si="11699"/>
        <v>0</v>
      </c>
      <c r="CH1837" s="14"/>
      <c r="CI1837" s="84">
        <f t="shared" si="11589"/>
        <v>0</v>
      </c>
      <c r="CJ1837" s="14">
        <f t="shared" si="11700"/>
        <v>0</v>
      </c>
      <c r="CK1837" s="52"/>
      <c r="CL1837" s="84">
        <f t="shared" si="11590"/>
        <v>0</v>
      </c>
      <c r="CM1837" s="14">
        <f t="shared" si="11701"/>
        <v>915.7</v>
      </c>
      <c r="CN1837" s="52"/>
      <c r="CO1837" s="84">
        <f t="shared" si="11591"/>
        <v>915.7</v>
      </c>
      <c r="CP1837" s="14"/>
      <c r="CQ1837" s="29"/>
      <c r="CR1837" s="29"/>
      <c r="CT1837" s="1"/>
    </row>
    <row r="1838" spans="1:98" ht="46.8" customHeight="1" x14ac:dyDescent="0.3">
      <c r="A1838" s="76" t="s">
        <v>601</v>
      </c>
      <c r="B1838" s="76" t="s">
        <v>70</v>
      </c>
      <c r="C1838" s="76" t="s">
        <v>303</v>
      </c>
      <c r="D1838" s="76" t="s">
        <v>635</v>
      </c>
      <c r="E1838" s="88"/>
      <c r="F1838" s="77" t="s">
        <v>636</v>
      </c>
      <c r="G1838" s="14">
        <f t="shared" ref="G1838:L1838" si="11707">G1839</f>
        <v>0</v>
      </c>
      <c r="H1838" s="14">
        <f t="shared" si="11707"/>
        <v>0</v>
      </c>
      <c r="I1838" s="14">
        <f t="shared" si="11707"/>
        <v>915.7</v>
      </c>
      <c r="J1838" s="14">
        <f t="shared" si="11707"/>
        <v>0</v>
      </c>
      <c r="K1838" s="14">
        <f t="shared" si="11707"/>
        <v>0</v>
      </c>
      <c r="L1838" s="14">
        <f t="shared" si="11707"/>
        <v>0</v>
      </c>
      <c r="M1838" s="14">
        <f t="shared" si="11582"/>
        <v>0</v>
      </c>
      <c r="N1838" s="14">
        <f t="shared" si="11583"/>
        <v>0</v>
      </c>
      <c r="O1838" s="14">
        <f t="shared" si="11584"/>
        <v>915.7</v>
      </c>
      <c r="P1838" s="14">
        <f t="shared" ref="P1838:X1838" si="11708">P1839</f>
        <v>0</v>
      </c>
      <c r="Q1838" s="14">
        <f t="shared" si="11708"/>
        <v>0</v>
      </c>
      <c r="R1838" s="14">
        <f t="shared" si="11708"/>
        <v>0</v>
      </c>
      <c r="S1838" s="14">
        <f t="shared" si="11708"/>
        <v>0</v>
      </c>
      <c r="T1838" s="14">
        <f t="shared" si="11708"/>
        <v>0</v>
      </c>
      <c r="U1838" s="14">
        <f t="shared" si="11708"/>
        <v>0</v>
      </c>
      <c r="V1838" s="14">
        <f t="shared" si="11708"/>
        <v>0</v>
      </c>
      <c r="W1838" s="14">
        <f t="shared" si="11708"/>
        <v>0</v>
      </c>
      <c r="X1838" s="14">
        <f t="shared" si="11708"/>
        <v>0</v>
      </c>
      <c r="Y1838" s="14">
        <f t="shared" si="11681"/>
        <v>0</v>
      </c>
      <c r="Z1838" s="14">
        <f t="shared" si="11682"/>
        <v>0</v>
      </c>
      <c r="AA1838" s="14">
        <f t="shared" si="11683"/>
        <v>915.7</v>
      </c>
      <c r="AB1838" s="14">
        <f>AB1839</f>
        <v>0</v>
      </c>
      <c r="AC1838" s="14">
        <f>AC1839</f>
        <v>0</v>
      </c>
      <c r="AD1838" s="14">
        <f>AD1839</f>
        <v>0</v>
      </c>
      <c r="AE1838" s="14">
        <f t="shared" si="11684"/>
        <v>0</v>
      </c>
      <c r="AF1838" s="14">
        <f t="shared" si="11685"/>
        <v>0</v>
      </c>
      <c r="AG1838" s="14">
        <f t="shared" si="11686"/>
        <v>915.7</v>
      </c>
      <c r="AH1838" s="14">
        <f t="shared" ref="AH1838:AV1838" si="11709">AH1839</f>
        <v>0</v>
      </c>
      <c r="AI1838" s="14">
        <f t="shared" si="11709"/>
        <v>0</v>
      </c>
      <c r="AJ1838" s="14">
        <f t="shared" si="11709"/>
        <v>0</v>
      </c>
      <c r="AK1838" s="14">
        <f t="shared" si="11709"/>
        <v>0</v>
      </c>
      <c r="AL1838" s="14">
        <f t="shared" si="11709"/>
        <v>0</v>
      </c>
      <c r="AM1838" s="14">
        <f t="shared" si="11709"/>
        <v>0</v>
      </c>
      <c r="AN1838" s="14">
        <f t="shared" si="11709"/>
        <v>0</v>
      </c>
      <c r="AO1838" s="14">
        <f t="shared" si="11709"/>
        <v>0</v>
      </c>
      <c r="AP1838" s="14">
        <f t="shared" si="11709"/>
        <v>0</v>
      </c>
      <c r="AQ1838" s="14">
        <f t="shared" si="11709"/>
        <v>0</v>
      </c>
      <c r="AR1838" s="14">
        <f t="shared" si="11709"/>
        <v>0</v>
      </c>
      <c r="AS1838" s="14">
        <f t="shared" si="11709"/>
        <v>0</v>
      </c>
      <c r="AT1838" s="14">
        <f t="shared" si="11709"/>
        <v>0</v>
      </c>
      <c r="AU1838" s="14">
        <f t="shared" si="11709"/>
        <v>0</v>
      </c>
      <c r="AV1838" s="14">
        <f t="shared" si="11709"/>
        <v>0</v>
      </c>
      <c r="AW1838" s="14">
        <f t="shared" si="11687"/>
        <v>0</v>
      </c>
      <c r="AX1838" s="14">
        <f t="shared" si="11688"/>
        <v>0</v>
      </c>
      <c r="AY1838" s="14">
        <f t="shared" si="11689"/>
        <v>915.7</v>
      </c>
      <c r="AZ1838" s="14">
        <f>AZ1839</f>
        <v>0</v>
      </c>
      <c r="BA1838" s="14">
        <f t="shared" si="11690"/>
        <v>0</v>
      </c>
      <c r="BB1838" s="14">
        <f t="shared" si="11691"/>
        <v>0</v>
      </c>
      <c r="BC1838" s="14">
        <f t="shared" si="11692"/>
        <v>915.7</v>
      </c>
      <c r="BD1838" s="14">
        <f t="shared" ref="BD1838:BN1838" si="11710">BD1839</f>
        <v>0</v>
      </c>
      <c r="BE1838" s="14">
        <f t="shared" si="11710"/>
        <v>0</v>
      </c>
      <c r="BF1838" s="14">
        <f t="shared" si="11710"/>
        <v>0</v>
      </c>
      <c r="BG1838" s="14">
        <f t="shared" si="11710"/>
        <v>0</v>
      </c>
      <c r="BH1838" s="14">
        <f t="shared" si="11710"/>
        <v>0</v>
      </c>
      <c r="BI1838" s="14">
        <f t="shared" si="11710"/>
        <v>0</v>
      </c>
      <c r="BJ1838" s="14">
        <f t="shared" si="11710"/>
        <v>0</v>
      </c>
      <c r="BK1838" s="14">
        <f t="shared" si="11710"/>
        <v>0</v>
      </c>
      <c r="BL1838" s="14">
        <f t="shared" si="11710"/>
        <v>0</v>
      </c>
      <c r="BM1838" s="14">
        <f t="shared" si="11710"/>
        <v>0</v>
      </c>
      <c r="BN1838" s="14">
        <f t="shared" si="11710"/>
        <v>0</v>
      </c>
      <c r="BO1838" s="14">
        <f t="shared" si="11693"/>
        <v>0</v>
      </c>
      <c r="BP1838" s="14">
        <f t="shared" si="11694"/>
        <v>0</v>
      </c>
      <c r="BQ1838" s="14">
        <f t="shared" si="11695"/>
        <v>915.7</v>
      </c>
      <c r="BR1838" s="14">
        <f>BR1839</f>
        <v>0</v>
      </c>
      <c r="BS1838" s="14">
        <f>BS1839</f>
        <v>0</v>
      </c>
      <c r="BT1838" s="14">
        <f>BT1839</f>
        <v>0</v>
      </c>
      <c r="BU1838" s="14">
        <f t="shared" si="11696"/>
        <v>0</v>
      </c>
      <c r="BV1838" s="14">
        <f t="shared" si="11697"/>
        <v>0</v>
      </c>
      <c r="BW1838" s="14">
        <f t="shared" si="11698"/>
        <v>915.7</v>
      </c>
      <c r="BX1838" s="14">
        <f t="shared" ref="BX1838:CF1838" si="11711">BX1839</f>
        <v>0</v>
      </c>
      <c r="BY1838" s="14">
        <f t="shared" si="11711"/>
        <v>0</v>
      </c>
      <c r="BZ1838" s="14">
        <f t="shared" si="11711"/>
        <v>0</v>
      </c>
      <c r="CA1838" s="14">
        <f t="shared" si="11711"/>
        <v>0</v>
      </c>
      <c r="CB1838" s="14">
        <f t="shared" si="11711"/>
        <v>0</v>
      </c>
      <c r="CC1838" s="14">
        <f t="shared" si="11711"/>
        <v>0</v>
      </c>
      <c r="CD1838" s="14">
        <f t="shared" si="11711"/>
        <v>0</v>
      </c>
      <c r="CE1838" s="14">
        <f t="shared" si="11711"/>
        <v>0</v>
      </c>
      <c r="CF1838" s="14">
        <f t="shared" si="11711"/>
        <v>0</v>
      </c>
      <c r="CG1838" s="14">
        <f t="shared" si="11699"/>
        <v>0</v>
      </c>
      <c r="CH1838" s="14">
        <f>CH1839</f>
        <v>0</v>
      </c>
      <c r="CI1838" s="84">
        <f t="shared" si="11589"/>
        <v>0</v>
      </c>
      <c r="CJ1838" s="14">
        <f t="shared" si="11700"/>
        <v>0</v>
      </c>
      <c r="CK1838" s="52">
        <f>CK1839</f>
        <v>0</v>
      </c>
      <c r="CL1838" s="84">
        <f t="shared" si="11590"/>
        <v>0</v>
      </c>
      <c r="CM1838" s="14">
        <f t="shared" si="11701"/>
        <v>915.7</v>
      </c>
      <c r="CN1838" s="52">
        <f>CN1839</f>
        <v>0</v>
      </c>
      <c r="CO1838" s="84">
        <f t="shared" si="11591"/>
        <v>915.7</v>
      </c>
      <c r="CP1838" s="14">
        <f>CP1839</f>
        <v>0</v>
      </c>
      <c r="CQ1838" s="29"/>
      <c r="CR1838" s="29"/>
      <c r="CT1838" s="1"/>
    </row>
    <row r="1839" spans="1:98" ht="31.2" customHeight="1" x14ac:dyDescent="0.3">
      <c r="A1839" s="76" t="s">
        <v>601</v>
      </c>
      <c r="B1839" s="76" t="s">
        <v>70</v>
      </c>
      <c r="C1839" s="76" t="s">
        <v>303</v>
      </c>
      <c r="D1839" s="76" t="s">
        <v>635</v>
      </c>
      <c r="E1839" s="76" t="s">
        <v>91</v>
      </c>
      <c r="F1839" s="77" t="s">
        <v>92</v>
      </c>
      <c r="G1839" s="14">
        <v>0</v>
      </c>
      <c r="H1839" s="14">
        <v>0</v>
      </c>
      <c r="I1839" s="14">
        <v>915.7</v>
      </c>
      <c r="J1839" s="14"/>
      <c r="K1839" s="14"/>
      <c r="L1839" s="14"/>
      <c r="M1839" s="14">
        <f t="shared" si="11582"/>
        <v>0</v>
      </c>
      <c r="N1839" s="14">
        <f t="shared" si="11583"/>
        <v>0</v>
      </c>
      <c r="O1839" s="14">
        <f t="shared" si="11584"/>
        <v>915.7</v>
      </c>
      <c r="P1839" s="14"/>
      <c r="Q1839" s="14"/>
      <c r="R1839" s="14"/>
      <c r="S1839" s="14"/>
      <c r="T1839" s="14"/>
      <c r="U1839" s="14"/>
      <c r="V1839" s="14"/>
      <c r="W1839" s="14"/>
      <c r="X1839" s="14"/>
      <c r="Y1839" s="14">
        <f t="shared" si="11681"/>
        <v>0</v>
      </c>
      <c r="Z1839" s="14">
        <f t="shared" si="11682"/>
        <v>0</v>
      </c>
      <c r="AA1839" s="14">
        <f t="shared" si="11683"/>
        <v>915.7</v>
      </c>
      <c r="AB1839" s="14"/>
      <c r="AC1839" s="14"/>
      <c r="AD1839" s="14"/>
      <c r="AE1839" s="14">
        <f t="shared" si="11684"/>
        <v>0</v>
      </c>
      <c r="AF1839" s="14">
        <f t="shared" si="11685"/>
        <v>0</v>
      </c>
      <c r="AG1839" s="14">
        <f t="shared" si="11686"/>
        <v>915.7</v>
      </c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>
        <f t="shared" si="11687"/>
        <v>0</v>
      </c>
      <c r="AX1839" s="14">
        <f t="shared" si="11688"/>
        <v>0</v>
      </c>
      <c r="AY1839" s="14">
        <f t="shared" si="11689"/>
        <v>915.7</v>
      </c>
      <c r="AZ1839" s="14"/>
      <c r="BA1839" s="14">
        <f t="shared" si="11690"/>
        <v>0</v>
      </c>
      <c r="BB1839" s="14">
        <f t="shared" si="11691"/>
        <v>0</v>
      </c>
      <c r="BC1839" s="14">
        <f t="shared" si="11692"/>
        <v>915.7</v>
      </c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>
        <f t="shared" si="11693"/>
        <v>0</v>
      </c>
      <c r="BP1839" s="14">
        <f t="shared" si="11694"/>
        <v>0</v>
      </c>
      <c r="BQ1839" s="14">
        <f t="shared" si="11695"/>
        <v>915.7</v>
      </c>
      <c r="BR1839" s="14"/>
      <c r="BS1839" s="14"/>
      <c r="BT1839" s="14"/>
      <c r="BU1839" s="14">
        <f t="shared" si="11696"/>
        <v>0</v>
      </c>
      <c r="BV1839" s="14">
        <f t="shared" si="11697"/>
        <v>0</v>
      </c>
      <c r="BW1839" s="14">
        <f t="shared" si="11698"/>
        <v>915.7</v>
      </c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>
        <f t="shared" si="11699"/>
        <v>0</v>
      </c>
      <c r="CH1839" s="14"/>
      <c r="CI1839" s="84">
        <f t="shared" si="11589"/>
        <v>0</v>
      </c>
      <c r="CJ1839" s="14">
        <f t="shared" si="11700"/>
        <v>0</v>
      </c>
      <c r="CK1839" s="52"/>
      <c r="CL1839" s="84">
        <f t="shared" si="11590"/>
        <v>0</v>
      </c>
      <c r="CM1839" s="14">
        <f t="shared" si="11701"/>
        <v>915.7</v>
      </c>
      <c r="CN1839" s="52"/>
      <c r="CO1839" s="84">
        <f t="shared" si="11591"/>
        <v>915.7</v>
      </c>
      <c r="CP1839" s="14"/>
      <c r="CQ1839" s="29"/>
      <c r="CR1839" s="29"/>
      <c r="CT1839" s="1"/>
    </row>
    <row r="1840" spans="1:98" ht="31.2" customHeight="1" x14ac:dyDescent="0.3">
      <c r="A1840" s="76" t="s">
        <v>601</v>
      </c>
      <c r="B1840" s="76" t="s">
        <v>70</v>
      </c>
      <c r="C1840" s="76" t="s">
        <v>303</v>
      </c>
      <c r="D1840" s="76" t="s">
        <v>637</v>
      </c>
      <c r="E1840" s="88"/>
      <c r="F1840" s="77" t="s">
        <v>638</v>
      </c>
      <c r="G1840" s="14">
        <f t="shared" ref="G1840:L1840" si="11712">G1841</f>
        <v>0</v>
      </c>
      <c r="H1840" s="14">
        <f t="shared" si="11712"/>
        <v>0</v>
      </c>
      <c r="I1840" s="14">
        <f t="shared" si="11712"/>
        <v>915.6</v>
      </c>
      <c r="J1840" s="14">
        <f t="shared" si="11712"/>
        <v>0</v>
      </c>
      <c r="K1840" s="14">
        <f t="shared" si="11712"/>
        <v>0</v>
      </c>
      <c r="L1840" s="14">
        <f t="shared" si="11712"/>
        <v>0</v>
      </c>
      <c r="M1840" s="14">
        <f t="shared" si="11582"/>
        <v>0</v>
      </c>
      <c r="N1840" s="14">
        <f t="shared" si="11583"/>
        <v>0</v>
      </c>
      <c r="O1840" s="14">
        <f t="shared" si="11584"/>
        <v>915.6</v>
      </c>
      <c r="P1840" s="14">
        <f t="shared" ref="P1840:X1840" si="11713">P1841</f>
        <v>0</v>
      </c>
      <c r="Q1840" s="14">
        <f t="shared" si="11713"/>
        <v>0</v>
      </c>
      <c r="R1840" s="14">
        <f t="shared" si="11713"/>
        <v>0</v>
      </c>
      <c r="S1840" s="14">
        <f t="shared" si="11713"/>
        <v>0</v>
      </c>
      <c r="T1840" s="14">
        <f t="shared" si="11713"/>
        <v>0</v>
      </c>
      <c r="U1840" s="14">
        <f t="shared" si="11713"/>
        <v>0</v>
      </c>
      <c r="V1840" s="14">
        <f t="shared" si="11713"/>
        <v>0</v>
      </c>
      <c r="W1840" s="14">
        <f t="shared" si="11713"/>
        <v>0</v>
      </c>
      <c r="X1840" s="14">
        <f t="shared" si="11713"/>
        <v>0</v>
      </c>
      <c r="Y1840" s="14">
        <f t="shared" si="11681"/>
        <v>0</v>
      </c>
      <c r="Z1840" s="14">
        <f t="shared" si="11682"/>
        <v>0</v>
      </c>
      <c r="AA1840" s="14">
        <f t="shared" si="11683"/>
        <v>915.6</v>
      </c>
      <c r="AB1840" s="14">
        <f>AB1841</f>
        <v>0</v>
      </c>
      <c r="AC1840" s="14">
        <f>AC1841</f>
        <v>0</v>
      </c>
      <c r="AD1840" s="14">
        <f>AD1841</f>
        <v>0</v>
      </c>
      <c r="AE1840" s="14">
        <f t="shared" si="11684"/>
        <v>0</v>
      </c>
      <c r="AF1840" s="14">
        <f t="shared" si="11685"/>
        <v>0</v>
      </c>
      <c r="AG1840" s="14">
        <f t="shared" si="11686"/>
        <v>915.6</v>
      </c>
      <c r="AH1840" s="14">
        <f t="shared" ref="AH1840:AV1840" si="11714">AH1841</f>
        <v>0</v>
      </c>
      <c r="AI1840" s="14">
        <f t="shared" si="11714"/>
        <v>0</v>
      </c>
      <c r="AJ1840" s="14">
        <f t="shared" si="11714"/>
        <v>0</v>
      </c>
      <c r="AK1840" s="14">
        <f t="shared" si="11714"/>
        <v>0</v>
      </c>
      <c r="AL1840" s="14">
        <f t="shared" si="11714"/>
        <v>0</v>
      </c>
      <c r="AM1840" s="14">
        <f t="shared" si="11714"/>
        <v>0</v>
      </c>
      <c r="AN1840" s="14">
        <f t="shared" si="11714"/>
        <v>0</v>
      </c>
      <c r="AO1840" s="14">
        <f t="shared" si="11714"/>
        <v>0</v>
      </c>
      <c r="AP1840" s="14">
        <f t="shared" si="11714"/>
        <v>0</v>
      </c>
      <c r="AQ1840" s="14">
        <f t="shared" si="11714"/>
        <v>0</v>
      </c>
      <c r="AR1840" s="14">
        <f t="shared" si="11714"/>
        <v>0</v>
      </c>
      <c r="AS1840" s="14">
        <f t="shared" si="11714"/>
        <v>0</v>
      </c>
      <c r="AT1840" s="14">
        <f t="shared" si="11714"/>
        <v>0</v>
      </c>
      <c r="AU1840" s="14">
        <f t="shared" si="11714"/>
        <v>0</v>
      </c>
      <c r="AV1840" s="14">
        <f t="shared" si="11714"/>
        <v>0</v>
      </c>
      <c r="AW1840" s="14">
        <f t="shared" si="11687"/>
        <v>0</v>
      </c>
      <c r="AX1840" s="14">
        <f t="shared" si="11688"/>
        <v>0</v>
      </c>
      <c r="AY1840" s="14">
        <f t="shared" si="11689"/>
        <v>915.6</v>
      </c>
      <c r="AZ1840" s="14">
        <f>AZ1841</f>
        <v>0</v>
      </c>
      <c r="BA1840" s="14">
        <f t="shared" si="11690"/>
        <v>0</v>
      </c>
      <c r="BB1840" s="14">
        <f t="shared" si="11691"/>
        <v>0</v>
      </c>
      <c r="BC1840" s="14">
        <f t="shared" si="11692"/>
        <v>915.6</v>
      </c>
      <c r="BD1840" s="14">
        <f t="shared" ref="BD1840:BN1840" si="11715">BD1841</f>
        <v>0</v>
      </c>
      <c r="BE1840" s="14">
        <f t="shared" si="11715"/>
        <v>0</v>
      </c>
      <c r="BF1840" s="14">
        <f t="shared" si="11715"/>
        <v>0</v>
      </c>
      <c r="BG1840" s="14">
        <f t="shared" si="11715"/>
        <v>0</v>
      </c>
      <c r="BH1840" s="14">
        <f t="shared" si="11715"/>
        <v>0</v>
      </c>
      <c r="BI1840" s="14">
        <f t="shared" si="11715"/>
        <v>0</v>
      </c>
      <c r="BJ1840" s="14">
        <f t="shared" si="11715"/>
        <v>0</v>
      </c>
      <c r="BK1840" s="14">
        <f t="shared" si="11715"/>
        <v>0</v>
      </c>
      <c r="BL1840" s="14">
        <f t="shared" si="11715"/>
        <v>0</v>
      </c>
      <c r="BM1840" s="14">
        <f t="shared" si="11715"/>
        <v>0</v>
      </c>
      <c r="BN1840" s="14">
        <f t="shared" si="11715"/>
        <v>0</v>
      </c>
      <c r="BO1840" s="14">
        <f t="shared" si="11693"/>
        <v>0</v>
      </c>
      <c r="BP1840" s="14">
        <f t="shared" si="11694"/>
        <v>0</v>
      </c>
      <c r="BQ1840" s="14">
        <f t="shared" si="11695"/>
        <v>915.6</v>
      </c>
      <c r="BR1840" s="14">
        <f>BR1841</f>
        <v>0</v>
      </c>
      <c r="BS1840" s="14">
        <f>BS1841</f>
        <v>0</v>
      </c>
      <c r="BT1840" s="14">
        <f>BT1841</f>
        <v>0</v>
      </c>
      <c r="BU1840" s="14">
        <f t="shared" si="11696"/>
        <v>0</v>
      </c>
      <c r="BV1840" s="14">
        <f t="shared" si="11697"/>
        <v>0</v>
      </c>
      <c r="BW1840" s="14">
        <f t="shared" si="11698"/>
        <v>915.6</v>
      </c>
      <c r="BX1840" s="14">
        <f t="shared" ref="BX1840:CF1840" si="11716">BX1841</f>
        <v>0</v>
      </c>
      <c r="BY1840" s="14">
        <f t="shared" si="11716"/>
        <v>0</v>
      </c>
      <c r="BZ1840" s="14">
        <f t="shared" si="11716"/>
        <v>0</v>
      </c>
      <c r="CA1840" s="14">
        <f t="shared" si="11716"/>
        <v>0</v>
      </c>
      <c r="CB1840" s="14">
        <f t="shared" si="11716"/>
        <v>0</v>
      </c>
      <c r="CC1840" s="14">
        <f t="shared" si="11716"/>
        <v>0</v>
      </c>
      <c r="CD1840" s="14">
        <f t="shared" si="11716"/>
        <v>0</v>
      </c>
      <c r="CE1840" s="14">
        <f t="shared" si="11716"/>
        <v>0</v>
      </c>
      <c r="CF1840" s="14">
        <f t="shared" si="11716"/>
        <v>0</v>
      </c>
      <c r="CG1840" s="14">
        <f t="shared" si="11699"/>
        <v>0</v>
      </c>
      <c r="CH1840" s="14">
        <f>CH1841</f>
        <v>0</v>
      </c>
      <c r="CI1840" s="84">
        <f t="shared" si="11589"/>
        <v>0</v>
      </c>
      <c r="CJ1840" s="14">
        <f t="shared" si="11700"/>
        <v>0</v>
      </c>
      <c r="CK1840" s="52">
        <f>CK1841</f>
        <v>0</v>
      </c>
      <c r="CL1840" s="84">
        <f t="shared" si="11590"/>
        <v>0</v>
      </c>
      <c r="CM1840" s="14">
        <f t="shared" si="11701"/>
        <v>915.6</v>
      </c>
      <c r="CN1840" s="52">
        <f>CN1841</f>
        <v>0</v>
      </c>
      <c r="CO1840" s="84">
        <f t="shared" si="11591"/>
        <v>915.6</v>
      </c>
      <c r="CP1840" s="14">
        <f>CP1841</f>
        <v>0</v>
      </c>
      <c r="CQ1840" s="29"/>
      <c r="CR1840" s="29"/>
      <c r="CT1840" s="1"/>
    </row>
    <row r="1841" spans="1:98" ht="31.2" customHeight="1" x14ac:dyDescent="0.3">
      <c r="A1841" s="76" t="s">
        <v>601</v>
      </c>
      <c r="B1841" s="76" t="s">
        <v>70</v>
      </c>
      <c r="C1841" s="76" t="s">
        <v>303</v>
      </c>
      <c r="D1841" s="76" t="s">
        <v>637</v>
      </c>
      <c r="E1841" s="76" t="s">
        <v>91</v>
      </c>
      <c r="F1841" s="77" t="s">
        <v>92</v>
      </c>
      <c r="G1841" s="14">
        <v>0</v>
      </c>
      <c r="H1841" s="14">
        <v>0</v>
      </c>
      <c r="I1841" s="14">
        <v>915.6</v>
      </c>
      <c r="J1841" s="14"/>
      <c r="K1841" s="14"/>
      <c r="L1841" s="14"/>
      <c r="M1841" s="14">
        <f t="shared" si="11582"/>
        <v>0</v>
      </c>
      <c r="N1841" s="14">
        <f t="shared" si="11583"/>
        <v>0</v>
      </c>
      <c r="O1841" s="14">
        <f t="shared" si="11584"/>
        <v>915.6</v>
      </c>
      <c r="P1841" s="14"/>
      <c r="Q1841" s="14"/>
      <c r="R1841" s="14"/>
      <c r="S1841" s="14"/>
      <c r="T1841" s="14"/>
      <c r="U1841" s="14"/>
      <c r="V1841" s="14"/>
      <c r="W1841" s="14"/>
      <c r="X1841" s="14"/>
      <c r="Y1841" s="14">
        <f t="shared" si="11681"/>
        <v>0</v>
      </c>
      <c r="Z1841" s="14">
        <f t="shared" si="11682"/>
        <v>0</v>
      </c>
      <c r="AA1841" s="14">
        <f t="shared" si="11683"/>
        <v>915.6</v>
      </c>
      <c r="AB1841" s="14"/>
      <c r="AC1841" s="14"/>
      <c r="AD1841" s="14"/>
      <c r="AE1841" s="14">
        <f t="shared" si="11684"/>
        <v>0</v>
      </c>
      <c r="AF1841" s="14">
        <f t="shared" si="11685"/>
        <v>0</v>
      </c>
      <c r="AG1841" s="14">
        <f t="shared" si="11686"/>
        <v>915.6</v>
      </c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>
        <f t="shared" si="11687"/>
        <v>0</v>
      </c>
      <c r="AX1841" s="14">
        <f t="shared" si="11688"/>
        <v>0</v>
      </c>
      <c r="AY1841" s="14">
        <f t="shared" si="11689"/>
        <v>915.6</v>
      </c>
      <c r="AZ1841" s="14"/>
      <c r="BA1841" s="14">
        <f t="shared" si="11690"/>
        <v>0</v>
      </c>
      <c r="BB1841" s="14">
        <f t="shared" si="11691"/>
        <v>0</v>
      </c>
      <c r="BC1841" s="14">
        <f t="shared" si="11692"/>
        <v>915.6</v>
      </c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>
        <f t="shared" si="11693"/>
        <v>0</v>
      </c>
      <c r="BP1841" s="14">
        <f t="shared" si="11694"/>
        <v>0</v>
      </c>
      <c r="BQ1841" s="14">
        <f t="shared" si="11695"/>
        <v>915.6</v>
      </c>
      <c r="BR1841" s="14"/>
      <c r="BS1841" s="14"/>
      <c r="BT1841" s="14"/>
      <c r="BU1841" s="14">
        <f t="shared" si="11696"/>
        <v>0</v>
      </c>
      <c r="BV1841" s="14">
        <f t="shared" si="11697"/>
        <v>0</v>
      </c>
      <c r="BW1841" s="14">
        <f t="shared" si="11698"/>
        <v>915.6</v>
      </c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>
        <f t="shared" si="11699"/>
        <v>0</v>
      </c>
      <c r="CH1841" s="14"/>
      <c r="CI1841" s="84">
        <f t="shared" si="11589"/>
        <v>0</v>
      </c>
      <c r="CJ1841" s="14">
        <f t="shared" si="11700"/>
        <v>0</v>
      </c>
      <c r="CK1841" s="52"/>
      <c r="CL1841" s="84">
        <f t="shared" si="11590"/>
        <v>0</v>
      </c>
      <c r="CM1841" s="14">
        <f t="shared" si="11701"/>
        <v>915.6</v>
      </c>
      <c r="CN1841" s="52"/>
      <c r="CO1841" s="84">
        <f t="shared" si="11591"/>
        <v>915.6</v>
      </c>
      <c r="CP1841" s="14"/>
      <c r="CQ1841" s="29"/>
      <c r="CR1841" s="29"/>
      <c r="CT1841" s="1"/>
    </row>
    <row r="1842" spans="1:98" ht="46.8" customHeight="1" x14ac:dyDescent="0.3">
      <c r="A1842" s="76" t="s">
        <v>601</v>
      </c>
      <c r="B1842" s="76" t="s">
        <v>70</v>
      </c>
      <c r="C1842" s="76" t="s">
        <v>303</v>
      </c>
      <c r="D1842" s="76" t="s">
        <v>639</v>
      </c>
      <c r="E1842" s="88"/>
      <c r="F1842" s="77" t="s">
        <v>640</v>
      </c>
      <c r="G1842" s="14">
        <f t="shared" ref="G1842:L1842" si="11717">G1843</f>
        <v>0</v>
      </c>
      <c r="H1842" s="14">
        <f t="shared" si="11717"/>
        <v>0</v>
      </c>
      <c r="I1842" s="14">
        <f t="shared" si="11717"/>
        <v>915.7</v>
      </c>
      <c r="J1842" s="14">
        <f t="shared" si="11717"/>
        <v>0</v>
      </c>
      <c r="K1842" s="14">
        <f t="shared" si="11717"/>
        <v>0</v>
      </c>
      <c r="L1842" s="14">
        <f t="shared" si="11717"/>
        <v>0</v>
      </c>
      <c r="M1842" s="14">
        <f t="shared" si="11582"/>
        <v>0</v>
      </c>
      <c r="N1842" s="14">
        <f t="shared" si="11583"/>
        <v>0</v>
      </c>
      <c r="O1842" s="14">
        <f t="shared" si="11584"/>
        <v>915.7</v>
      </c>
      <c r="P1842" s="14">
        <f t="shared" ref="P1842:X1842" si="11718">P1843</f>
        <v>0</v>
      </c>
      <c r="Q1842" s="14">
        <f t="shared" si="11718"/>
        <v>0</v>
      </c>
      <c r="R1842" s="14">
        <f t="shared" si="11718"/>
        <v>0</v>
      </c>
      <c r="S1842" s="14">
        <f t="shared" si="11718"/>
        <v>0</v>
      </c>
      <c r="T1842" s="14">
        <f t="shared" si="11718"/>
        <v>0</v>
      </c>
      <c r="U1842" s="14">
        <f t="shared" si="11718"/>
        <v>0</v>
      </c>
      <c r="V1842" s="14">
        <f t="shared" si="11718"/>
        <v>0</v>
      </c>
      <c r="W1842" s="14">
        <f t="shared" si="11718"/>
        <v>0</v>
      </c>
      <c r="X1842" s="14">
        <f t="shared" si="11718"/>
        <v>0</v>
      </c>
      <c r="Y1842" s="14">
        <f t="shared" si="11681"/>
        <v>0</v>
      </c>
      <c r="Z1842" s="14">
        <f t="shared" si="11682"/>
        <v>0</v>
      </c>
      <c r="AA1842" s="14">
        <f t="shared" si="11683"/>
        <v>915.7</v>
      </c>
      <c r="AB1842" s="14">
        <f>AB1843</f>
        <v>0</v>
      </c>
      <c r="AC1842" s="14">
        <f>AC1843</f>
        <v>0</v>
      </c>
      <c r="AD1842" s="14">
        <f>AD1843</f>
        <v>0</v>
      </c>
      <c r="AE1842" s="14">
        <f t="shared" si="11684"/>
        <v>0</v>
      </c>
      <c r="AF1842" s="14">
        <f t="shared" si="11685"/>
        <v>0</v>
      </c>
      <c r="AG1842" s="14">
        <f t="shared" si="11686"/>
        <v>915.7</v>
      </c>
      <c r="AH1842" s="14">
        <f t="shared" ref="AH1842:AV1842" si="11719">AH1843</f>
        <v>0</v>
      </c>
      <c r="AI1842" s="14">
        <f t="shared" si="11719"/>
        <v>0</v>
      </c>
      <c r="AJ1842" s="14">
        <f t="shared" si="11719"/>
        <v>0</v>
      </c>
      <c r="AK1842" s="14">
        <f t="shared" si="11719"/>
        <v>0</v>
      </c>
      <c r="AL1842" s="14">
        <f t="shared" si="11719"/>
        <v>0</v>
      </c>
      <c r="AM1842" s="14">
        <f t="shared" si="11719"/>
        <v>0</v>
      </c>
      <c r="AN1842" s="14">
        <f t="shared" si="11719"/>
        <v>0</v>
      </c>
      <c r="AO1842" s="14">
        <f t="shared" si="11719"/>
        <v>0</v>
      </c>
      <c r="AP1842" s="14">
        <f t="shared" si="11719"/>
        <v>0</v>
      </c>
      <c r="AQ1842" s="14">
        <f t="shared" si="11719"/>
        <v>0</v>
      </c>
      <c r="AR1842" s="14">
        <f t="shared" si="11719"/>
        <v>0</v>
      </c>
      <c r="AS1842" s="14">
        <f t="shared" si="11719"/>
        <v>0</v>
      </c>
      <c r="AT1842" s="14">
        <f t="shared" si="11719"/>
        <v>0</v>
      </c>
      <c r="AU1842" s="14">
        <f t="shared" si="11719"/>
        <v>0</v>
      </c>
      <c r="AV1842" s="14">
        <f t="shared" si="11719"/>
        <v>0</v>
      </c>
      <c r="AW1842" s="14">
        <f t="shared" si="11687"/>
        <v>0</v>
      </c>
      <c r="AX1842" s="14">
        <f t="shared" si="11688"/>
        <v>0</v>
      </c>
      <c r="AY1842" s="14">
        <f t="shared" si="11689"/>
        <v>915.7</v>
      </c>
      <c r="AZ1842" s="14">
        <f>AZ1843</f>
        <v>0</v>
      </c>
      <c r="BA1842" s="14">
        <f t="shared" si="11690"/>
        <v>0</v>
      </c>
      <c r="BB1842" s="14">
        <f t="shared" si="11691"/>
        <v>0</v>
      </c>
      <c r="BC1842" s="14">
        <f t="shared" si="11692"/>
        <v>915.7</v>
      </c>
      <c r="BD1842" s="14">
        <f t="shared" ref="BD1842:BN1842" si="11720">BD1843</f>
        <v>0</v>
      </c>
      <c r="BE1842" s="14">
        <f t="shared" si="11720"/>
        <v>0</v>
      </c>
      <c r="BF1842" s="14">
        <f t="shared" si="11720"/>
        <v>0</v>
      </c>
      <c r="BG1842" s="14">
        <f t="shared" si="11720"/>
        <v>0</v>
      </c>
      <c r="BH1842" s="14">
        <f t="shared" si="11720"/>
        <v>0</v>
      </c>
      <c r="BI1842" s="14">
        <f t="shared" si="11720"/>
        <v>0</v>
      </c>
      <c r="BJ1842" s="14">
        <f t="shared" si="11720"/>
        <v>0</v>
      </c>
      <c r="BK1842" s="14">
        <f t="shared" si="11720"/>
        <v>0</v>
      </c>
      <c r="BL1842" s="14">
        <f t="shared" si="11720"/>
        <v>0</v>
      </c>
      <c r="BM1842" s="14">
        <f t="shared" si="11720"/>
        <v>0</v>
      </c>
      <c r="BN1842" s="14">
        <f t="shared" si="11720"/>
        <v>0</v>
      </c>
      <c r="BO1842" s="14">
        <f t="shared" si="11693"/>
        <v>0</v>
      </c>
      <c r="BP1842" s="14">
        <f t="shared" si="11694"/>
        <v>0</v>
      </c>
      <c r="BQ1842" s="14">
        <f t="shared" si="11695"/>
        <v>915.7</v>
      </c>
      <c r="BR1842" s="14">
        <f>BR1843</f>
        <v>0</v>
      </c>
      <c r="BS1842" s="14">
        <f>BS1843</f>
        <v>0</v>
      </c>
      <c r="BT1842" s="14">
        <f>BT1843</f>
        <v>0</v>
      </c>
      <c r="BU1842" s="14">
        <f t="shared" si="11696"/>
        <v>0</v>
      </c>
      <c r="BV1842" s="14">
        <f t="shared" si="11697"/>
        <v>0</v>
      </c>
      <c r="BW1842" s="14">
        <f t="shared" si="11698"/>
        <v>915.7</v>
      </c>
      <c r="BX1842" s="14">
        <f t="shared" ref="BX1842:CF1842" si="11721">BX1843</f>
        <v>0</v>
      </c>
      <c r="BY1842" s="14">
        <f t="shared" si="11721"/>
        <v>0</v>
      </c>
      <c r="BZ1842" s="14">
        <f t="shared" si="11721"/>
        <v>0</v>
      </c>
      <c r="CA1842" s="14">
        <f t="shared" si="11721"/>
        <v>0</v>
      </c>
      <c r="CB1842" s="14">
        <f t="shared" si="11721"/>
        <v>0</v>
      </c>
      <c r="CC1842" s="14">
        <f t="shared" si="11721"/>
        <v>0</v>
      </c>
      <c r="CD1842" s="14">
        <f t="shared" si="11721"/>
        <v>0</v>
      </c>
      <c r="CE1842" s="14">
        <f t="shared" si="11721"/>
        <v>0</v>
      </c>
      <c r="CF1842" s="14">
        <f t="shared" si="11721"/>
        <v>0</v>
      </c>
      <c r="CG1842" s="14">
        <f t="shared" si="11699"/>
        <v>0</v>
      </c>
      <c r="CH1842" s="14">
        <f>CH1843</f>
        <v>0</v>
      </c>
      <c r="CI1842" s="84">
        <f t="shared" si="11589"/>
        <v>0</v>
      </c>
      <c r="CJ1842" s="14">
        <f t="shared" si="11700"/>
        <v>0</v>
      </c>
      <c r="CK1842" s="52">
        <f>CK1843</f>
        <v>0</v>
      </c>
      <c r="CL1842" s="84">
        <f t="shared" si="11590"/>
        <v>0</v>
      </c>
      <c r="CM1842" s="14">
        <f t="shared" si="11701"/>
        <v>915.7</v>
      </c>
      <c r="CN1842" s="52">
        <f>CN1843</f>
        <v>0</v>
      </c>
      <c r="CO1842" s="84">
        <f t="shared" si="11591"/>
        <v>915.7</v>
      </c>
      <c r="CP1842" s="14">
        <f>CP1843</f>
        <v>0</v>
      </c>
      <c r="CQ1842" s="29"/>
      <c r="CR1842" s="29"/>
      <c r="CT1842" s="1"/>
    </row>
    <row r="1843" spans="1:98" ht="31.2" customHeight="1" x14ac:dyDescent="0.3">
      <c r="A1843" s="76" t="s">
        <v>601</v>
      </c>
      <c r="B1843" s="76" t="s">
        <v>70</v>
      </c>
      <c r="C1843" s="76" t="s">
        <v>303</v>
      </c>
      <c r="D1843" s="76" t="s">
        <v>639</v>
      </c>
      <c r="E1843" s="76" t="s">
        <v>91</v>
      </c>
      <c r="F1843" s="77" t="s">
        <v>92</v>
      </c>
      <c r="G1843" s="14">
        <v>0</v>
      </c>
      <c r="H1843" s="14">
        <v>0</v>
      </c>
      <c r="I1843" s="14">
        <v>915.7</v>
      </c>
      <c r="J1843" s="14"/>
      <c r="K1843" s="14"/>
      <c r="L1843" s="14"/>
      <c r="M1843" s="14">
        <f t="shared" si="11582"/>
        <v>0</v>
      </c>
      <c r="N1843" s="14">
        <f t="shared" si="11583"/>
        <v>0</v>
      </c>
      <c r="O1843" s="14">
        <f t="shared" si="11584"/>
        <v>915.7</v>
      </c>
      <c r="P1843" s="14"/>
      <c r="Q1843" s="14"/>
      <c r="R1843" s="14"/>
      <c r="S1843" s="14"/>
      <c r="T1843" s="14"/>
      <c r="U1843" s="14"/>
      <c r="V1843" s="14"/>
      <c r="W1843" s="14"/>
      <c r="X1843" s="14"/>
      <c r="Y1843" s="14">
        <f t="shared" si="11681"/>
        <v>0</v>
      </c>
      <c r="Z1843" s="14">
        <f t="shared" si="11682"/>
        <v>0</v>
      </c>
      <c r="AA1843" s="14">
        <f t="shared" si="11683"/>
        <v>915.7</v>
      </c>
      <c r="AB1843" s="14"/>
      <c r="AC1843" s="14"/>
      <c r="AD1843" s="14"/>
      <c r="AE1843" s="14">
        <f t="shared" si="11684"/>
        <v>0</v>
      </c>
      <c r="AF1843" s="14">
        <f t="shared" si="11685"/>
        <v>0</v>
      </c>
      <c r="AG1843" s="14">
        <f t="shared" si="11686"/>
        <v>915.7</v>
      </c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>
        <f t="shared" si="11687"/>
        <v>0</v>
      </c>
      <c r="AX1843" s="14">
        <f t="shared" si="11688"/>
        <v>0</v>
      </c>
      <c r="AY1843" s="14">
        <f t="shared" si="11689"/>
        <v>915.7</v>
      </c>
      <c r="AZ1843" s="14"/>
      <c r="BA1843" s="14">
        <f t="shared" si="11690"/>
        <v>0</v>
      </c>
      <c r="BB1843" s="14">
        <f t="shared" si="11691"/>
        <v>0</v>
      </c>
      <c r="BC1843" s="14">
        <f t="shared" si="11692"/>
        <v>915.7</v>
      </c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>
        <f t="shared" si="11693"/>
        <v>0</v>
      </c>
      <c r="BP1843" s="14">
        <f t="shared" si="11694"/>
        <v>0</v>
      </c>
      <c r="BQ1843" s="14">
        <f t="shared" si="11695"/>
        <v>915.7</v>
      </c>
      <c r="BR1843" s="14"/>
      <c r="BS1843" s="14"/>
      <c r="BT1843" s="14"/>
      <c r="BU1843" s="14">
        <f t="shared" si="11696"/>
        <v>0</v>
      </c>
      <c r="BV1843" s="14">
        <f t="shared" si="11697"/>
        <v>0</v>
      </c>
      <c r="BW1843" s="14">
        <f t="shared" si="11698"/>
        <v>915.7</v>
      </c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>
        <f t="shared" si="11699"/>
        <v>0</v>
      </c>
      <c r="CH1843" s="14"/>
      <c r="CI1843" s="84">
        <f t="shared" si="11589"/>
        <v>0</v>
      </c>
      <c r="CJ1843" s="14">
        <f t="shared" si="11700"/>
        <v>0</v>
      </c>
      <c r="CK1843" s="52"/>
      <c r="CL1843" s="84">
        <f t="shared" si="11590"/>
        <v>0</v>
      </c>
      <c r="CM1843" s="14">
        <f t="shared" si="11701"/>
        <v>915.7</v>
      </c>
      <c r="CN1843" s="52"/>
      <c r="CO1843" s="84">
        <f t="shared" si="11591"/>
        <v>915.7</v>
      </c>
      <c r="CP1843" s="14"/>
      <c r="CQ1843" s="29"/>
      <c r="CR1843" s="29"/>
      <c r="CT1843" s="1"/>
    </row>
    <row r="1844" spans="1:98" ht="46.8" customHeight="1" x14ac:dyDescent="0.3">
      <c r="A1844" s="76" t="s">
        <v>601</v>
      </c>
      <c r="B1844" s="76" t="s">
        <v>70</v>
      </c>
      <c r="C1844" s="76" t="s">
        <v>303</v>
      </c>
      <c r="D1844" s="76" t="s">
        <v>641</v>
      </c>
      <c r="E1844" s="88"/>
      <c r="F1844" s="77" t="s">
        <v>642</v>
      </c>
      <c r="G1844" s="14">
        <f t="shared" ref="G1844:L1844" si="11722">G1845</f>
        <v>9209.2999999999993</v>
      </c>
      <c r="H1844" s="14">
        <f t="shared" si="11722"/>
        <v>0</v>
      </c>
      <c r="I1844" s="14">
        <f t="shared" si="11722"/>
        <v>0</v>
      </c>
      <c r="J1844" s="14">
        <f t="shared" si="11722"/>
        <v>0</v>
      </c>
      <c r="K1844" s="14">
        <f t="shared" si="11722"/>
        <v>0</v>
      </c>
      <c r="L1844" s="14">
        <f t="shared" si="11722"/>
        <v>0</v>
      </c>
      <c r="M1844" s="14">
        <f t="shared" si="11582"/>
        <v>9209.2999999999993</v>
      </c>
      <c r="N1844" s="14">
        <f t="shared" si="11583"/>
        <v>0</v>
      </c>
      <c r="O1844" s="14">
        <f t="shared" si="11584"/>
        <v>0</v>
      </c>
      <c r="P1844" s="14">
        <f t="shared" ref="P1844:X1844" si="11723">P1845</f>
        <v>0</v>
      </c>
      <c r="Q1844" s="14">
        <f t="shared" si="11723"/>
        <v>0</v>
      </c>
      <c r="R1844" s="14">
        <f t="shared" si="11723"/>
        <v>0</v>
      </c>
      <c r="S1844" s="14">
        <f t="shared" si="11723"/>
        <v>0</v>
      </c>
      <c r="T1844" s="14">
        <f t="shared" si="11723"/>
        <v>0</v>
      </c>
      <c r="U1844" s="14">
        <f t="shared" si="11723"/>
        <v>0</v>
      </c>
      <c r="V1844" s="14">
        <f t="shared" si="11723"/>
        <v>0</v>
      </c>
      <c r="W1844" s="14">
        <f t="shared" si="11723"/>
        <v>0</v>
      </c>
      <c r="X1844" s="14">
        <f t="shared" si="11723"/>
        <v>0</v>
      </c>
      <c r="Y1844" s="14">
        <f t="shared" si="11681"/>
        <v>9209.2999999999993</v>
      </c>
      <c r="Z1844" s="14">
        <f t="shared" si="11682"/>
        <v>0</v>
      </c>
      <c r="AA1844" s="14">
        <f t="shared" si="11683"/>
        <v>0</v>
      </c>
      <c r="AB1844" s="14">
        <f>AB1845</f>
        <v>0</v>
      </c>
      <c r="AC1844" s="14">
        <f>AC1845</f>
        <v>0</v>
      </c>
      <c r="AD1844" s="14">
        <f>AD1845</f>
        <v>0</v>
      </c>
      <c r="AE1844" s="14">
        <f t="shared" si="11684"/>
        <v>9209.2999999999993</v>
      </c>
      <c r="AF1844" s="14">
        <f t="shared" si="11685"/>
        <v>0</v>
      </c>
      <c r="AG1844" s="14">
        <f t="shared" si="11686"/>
        <v>0</v>
      </c>
      <c r="AH1844" s="14">
        <f t="shared" ref="AH1844:AV1844" si="11724">AH1845</f>
        <v>0</v>
      </c>
      <c r="AI1844" s="14">
        <f t="shared" si="11724"/>
        <v>0</v>
      </c>
      <c r="AJ1844" s="14">
        <f t="shared" si="11724"/>
        <v>0</v>
      </c>
      <c r="AK1844" s="14">
        <f t="shared" si="11724"/>
        <v>0</v>
      </c>
      <c r="AL1844" s="14">
        <f t="shared" si="11724"/>
        <v>0</v>
      </c>
      <c r="AM1844" s="14">
        <f t="shared" si="11724"/>
        <v>0</v>
      </c>
      <c r="AN1844" s="14">
        <f t="shared" si="11724"/>
        <v>0</v>
      </c>
      <c r="AO1844" s="14">
        <f t="shared" si="11724"/>
        <v>0</v>
      </c>
      <c r="AP1844" s="14">
        <f t="shared" si="11724"/>
        <v>0</v>
      </c>
      <c r="AQ1844" s="14">
        <f t="shared" si="11724"/>
        <v>0</v>
      </c>
      <c r="AR1844" s="14">
        <f t="shared" si="11724"/>
        <v>0</v>
      </c>
      <c r="AS1844" s="14">
        <f t="shared" si="11724"/>
        <v>0</v>
      </c>
      <c r="AT1844" s="14">
        <f t="shared" si="11724"/>
        <v>0</v>
      </c>
      <c r="AU1844" s="14">
        <f t="shared" si="11724"/>
        <v>0</v>
      </c>
      <c r="AV1844" s="14">
        <f t="shared" si="11724"/>
        <v>0</v>
      </c>
      <c r="AW1844" s="14">
        <f t="shared" si="11687"/>
        <v>9209.2999999999993</v>
      </c>
      <c r="AX1844" s="14">
        <f t="shared" si="11688"/>
        <v>0</v>
      </c>
      <c r="AY1844" s="14">
        <f t="shared" si="11689"/>
        <v>0</v>
      </c>
      <c r="AZ1844" s="14">
        <f>AZ1845</f>
        <v>0</v>
      </c>
      <c r="BA1844" s="14">
        <f t="shared" si="11690"/>
        <v>9209.2999999999993</v>
      </c>
      <c r="BB1844" s="14">
        <f t="shared" si="11691"/>
        <v>0</v>
      </c>
      <c r="BC1844" s="14">
        <f t="shared" si="11692"/>
        <v>0</v>
      </c>
      <c r="BD1844" s="14">
        <f t="shared" ref="BD1844:BN1844" si="11725">BD1845</f>
        <v>0</v>
      </c>
      <c r="BE1844" s="14">
        <f t="shared" si="11725"/>
        <v>0</v>
      </c>
      <c r="BF1844" s="14">
        <f t="shared" si="11725"/>
        <v>-9209.2999999999993</v>
      </c>
      <c r="BG1844" s="14">
        <f t="shared" si="11725"/>
        <v>0</v>
      </c>
      <c r="BH1844" s="14">
        <f t="shared" si="11725"/>
        <v>0</v>
      </c>
      <c r="BI1844" s="14">
        <f t="shared" si="11725"/>
        <v>0</v>
      </c>
      <c r="BJ1844" s="14">
        <f t="shared" si="11725"/>
        <v>10011.665000000001</v>
      </c>
      <c r="BK1844" s="14">
        <f t="shared" si="11725"/>
        <v>0</v>
      </c>
      <c r="BL1844" s="14">
        <f t="shared" si="11725"/>
        <v>0</v>
      </c>
      <c r="BM1844" s="14">
        <f t="shared" si="11725"/>
        <v>0</v>
      </c>
      <c r="BN1844" s="14">
        <f t="shared" si="11725"/>
        <v>0</v>
      </c>
      <c r="BO1844" s="14">
        <f t="shared" si="11693"/>
        <v>0</v>
      </c>
      <c r="BP1844" s="14">
        <f t="shared" si="11694"/>
        <v>10011.665000000001</v>
      </c>
      <c r="BQ1844" s="14">
        <f t="shared" si="11695"/>
        <v>0</v>
      </c>
      <c r="BR1844" s="14">
        <f>BR1845</f>
        <v>0</v>
      </c>
      <c r="BS1844" s="14">
        <f>BS1845</f>
        <v>0</v>
      </c>
      <c r="BT1844" s="14">
        <f>BT1845</f>
        <v>0</v>
      </c>
      <c r="BU1844" s="14">
        <f t="shared" si="11696"/>
        <v>0</v>
      </c>
      <c r="BV1844" s="14">
        <f t="shared" si="11697"/>
        <v>10011.665000000001</v>
      </c>
      <c r="BW1844" s="14">
        <f t="shared" si="11698"/>
        <v>0</v>
      </c>
      <c r="BX1844" s="14">
        <f t="shared" ref="BX1844:CF1844" si="11726">BX1845</f>
        <v>0</v>
      </c>
      <c r="BY1844" s="14">
        <f t="shared" si="11726"/>
        <v>0</v>
      </c>
      <c r="BZ1844" s="14">
        <f t="shared" si="11726"/>
        <v>0</v>
      </c>
      <c r="CA1844" s="14">
        <f t="shared" si="11726"/>
        <v>0</v>
      </c>
      <c r="CB1844" s="14">
        <f t="shared" si="11726"/>
        <v>0</v>
      </c>
      <c r="CC1844" s="14">
        <f t="shared" si="11726"/>
        <v>0</v>
      </c>
      <c r="CD1844" s="14">
        <f t="shared" si="11726"/>
        <v>0</v>
      </c>
      <c r="CE1844" s="14">
        <f t="shared" si="11726"/>
        <v>0</v>
      </c>
      <c r="CF1844" s="14">
        <f t="shared" si="11726"/>
        <v>0</v>
      </c>
      <c r="CG1844" s="14">
        <f t="shared" si="11699"/>
        <v>0</v>
      </c>
      <c r="CH1844" s="14">
        <f>CH1845</f>
        <v>0</v>
      </c>
      <c r="CI1844" s="84">
        <f t="shared" si="11589"/>
        <v>0</v>
      </c>
      <c r="CJ1844" s="14">
        <f t="shared" si="11700"/>
        <v>10011.665000000001</v>
      </c>
      <c r="CK1844" s="52">
        <f>CK1845</f>
        <v>0</v>
      </c>
      <c r="CL1844" s="84">
        <f t="shared" si="11590"/>
        <v>10011.665000000001</v>
      </c>
      <c r="CM1844" s="14">
        <f t="shared" si="11701"/>
        <v>0</v>
      </c>
      <c r="CN1844" s="52">
        <f>CN1845</f>
        <v>0</v>
      </c>
      <c r="CO1844" s="84">
        <f t="shared" si="11591"/>
        <v>0</v>
      </c>
      <c r="CP1844" s="14">
        <f>CP1845</f>
        <v>0</v>
      </c>
      <c r="CQ1844" s="29"/>
      <c r="CR1844" s="29"/>
      <c r="CT1844" s="1"/>
    </row>
    <row r="1845" spans="1:98" ht="31.2" customHeight="1" x14ac:dyDescent="0.3">
      <c r="A1845" s="76" t="s">
        <v>601</v>
      </c>
      <c r="B1845" s="76" t="s">
        <v>70</v>
      </c>
      <c r="C1845" s="76" t="s">
        <v>303</v>
      </c>
      <c r="D1845" s="76" t="s">
        <v>641</v>
      </c>
      <c r="E1845" s="76" t="s">
        <v>91</v>
      </c>
      <c r="F1845" s="77" t="s">
        <v>92</v>
      </c>
      <c r="G1845" s="14">
        <v>9209.2999999999993</v>
      </c>
      <c r="H1845" s="14">
        <v>0</v>
      </c>
      <c r="I1845" s="14">
        <v>0</v>
      </c>
      <c r="J1845" s="14"/>
      <c r="K1845" s="14"/>
      <c r="L1845" s="14"/>
      <c r="M1845" s="14">
        <f t="shared" si="11582"/>
        <v>9209.2999999999993</v>
      </c>
      <c r="N1845" s="14">
        <f t="shared" si="11583"/>
        <v>0</v>
      </c>
      <c r="O1845" s="14">
        <f t="shared" si="11584"/>
        <v>0</v>
      </c>
      <c r="P1845" s="14"/>
      <c r="Q1845" s="14"/>
      <c r="R1845" s="14"/>
      <c r="S1845" s="14"/>
      <c r="T1845" s="14"/>
      <c r="U1845" s="14"/>
      <c r="V1845" s="14"/>
      <c r="W1845" s="14"/>
      <c r="X1845" s="14"/>
      <c r="Y1845" s="14">
        <f t="shared" si="11681"/>
        <v>9209.2999999999993</v>
      </c>
      <c r="Z1845" s="14">
        <f t="shared" si="11682"/>
        <v>0</v>
      </c>
      <c r="AA1845" s="14">
        <f t="shared" si="11683"/>
        <v>0</v>
      </c>
      <c r="AB1845" s="14"/>
      <c r="AC1845" s="14"/>
      <c r="AD1845" s="14"/>
      <c r="AE1845" s="14">
        <f t="shared" si="11684"/>
        <v>9209.2999999999993</v>
      </c>
      <c r="AF1845" s="14">
        <f t="shared" si="11685"/>
        <v>0</v>
      </c>
      <c r="AG1845" s="14">
        <f t="shared" si="11686"/>
        <v>0</v>
      </c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>
        <f t="shared" si="11687"/>
        <v>9209.2999999999993</v>
      </c>
      <c r="AX1845" s="14">
        <f t="shared" si="11688"/>
        <v>0</v>
      </c>
      <c r="AY1845" s="14">
        <f t="shared" si="11689"/>
        <v>0</v>
      </c>
      <c r="AZ1845" s="14"/>
      <c r="BA1845" s="14">
        <f t="shared" si="11690"/>
        <v>9209.2999999999993</v>
      </c>
      <c r="BB1845" s="14">
        <f t="shared" si="11691"/>
        <v>0</v>
      </c>
      <c r="BC1845" s="14">
        <f t="shared" si="11692"/>
        <v>0</v>
      </c>
      <c r="BD1845" s="14"/>
      <c r="BE1845" s="14"/>
      <c r="BF1845" s="14">
        <v>-9209.2999999999993</v>
      </c>
      <c r="BG1845" s="14"/>
      <c r="BH1845" s="14"/>
      <c r="BI1845" s="14"/>
      <c r="BJ1845" s="14">
        <v>10011.665000000001</v>
      </c>
      <c r="BK1845" s="14"/>
      <c r="BL1845" s="14"/>
      <c r="BM1845" s="14"/>
      <c r="BN1845" s="14"/>
      <c r="BO1845" s="14">
        <f t="shared" si="11693"/>
        <v>0</v>
      </c>
      <c r="BP1845" s="14">
        <f t="shared" si="11694"/>
        <v>10011.665000000001</v>
      </c>
      <c r="BQ1845" s="14">
        <f t="shared" si="11695"/>
        <v>0</v>
      </c>
      <c r="BR1845" s="14"/>
      <c r="BS1845" s="14"/>
      <c r="BT1845" s="14"/>
      <c r="BU1845" s="14">
        <f t="shared" si="11696"/>
        <v>0</v>
      </c>
      <c r="BV1845" s="14">
        <f t="shared" si="11697"/>
        <v>10011.665000000001</v>
      </c>
      <c r="BW1845" s="14">
        <f t="shared" si="11698"/>
        <v>0</v>
      </c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>
        <f t="shared" si="11699"/>
        <v>0</v>
      </c>
      <c r="CH1845" s="14"/>
      <c r="CI1845" s="84">
        <f t="shared" si="11589"/>
        <v>0</v>
      </c>
      <c r="CJ1845" s="14">
        <f t="shared" si="11700"/>
        <v>10011.665000000001</v>
      </c>
      <c r="CK1845" s="52"/>
      <c r="CL1845" s="84">
        <f t="shared" si="11590"/>
        <v>10011.665000000001</v>
      </c>
      <c r="CM1845" s="14">
        <f t="shared" si="11701"/>
        <v>0</v>
      </c>
      <c r="CN1845" s="52"/>
      <c r="CO1845" s="84">
        <f t="shared" si="11591"/>
        <v>0</v>
      </c>
      <c r="CP1845" s="14"/>
      <c r="CQ1845" s="29"/>
      <c r="CR1845" s="29"/>
      <c r="CT1845" s="1"/>
    </row>
    <row r="1846" spans="1:98" ht="31.2" customHeight="1" x14ac:dyDescent="0.3">
      <c r="A1846" s="76" t="s">
        <v>601</v>
      </c>
      <c r="B1846" s="76" t="s">
        <v>70</v>
      </c>
      <c r="C1846" s="76" t="s">
        <v>303</v>
      </c>
      <c r="D1846" s="76" t="s">
        <v>643</v>
      </c>
      <c r="E1846" s="88"/>
      <c r="F1846" s="77" t="s">
        <v>644</v>
      </c>
      <c r="G1846" s="14">
        <f t="shared" ref="G1846:L1846" si="11727">G1847</f>
        <v>9849.2000000000007</v>
      </c>
      <c r="H1846" s="14">
        <f t="shared" si="11727"/>
        <v>0</v>
      </c>
      <c r="I1846" s="14">
        <f t="shared" si="11727"/>
        <v>0</v>
      </c>
      <c r="J1846" s="14">
        <f t="shared" si="11727"/>
        <v>0</v>
      </c>
      <c r="K1846" s="14">
        <f t="shared" si="11727"/>
        <v>0</v>
      </c>
      <c r="L1846" s="14">
        <f t="shared" si="11727"/>
        <v>0</v>
      </c>
      <c r="M1846" s="14">
        <f t="shared" si="11582"/>
        <v>9849.2000000000007</v>
      </c>
      <c r="N1846" s="14">
        <f t="shared" si="11583"/>
        <v>0</v>
      </c>
      <c r="O1846" s="14">
        <f t="shared" si="11584"/>
        <v>0</v>
      </c>
      <c r="P1846" s="14">
        <f t="shared" ref="P1846:X1846" si="11728">P1847</f>
        <v>0</v>
      </c>
      <c r="Q1846" s="14">
        <f t="shared" si="11728"/>
        <v>0</v>
      </c>
      <c r="R1846" s="14">
        <f t="shared" si="11728"/>
        <v>0</v>
      </c>
      <c r="S1846" s="14">
        <f t="shared" si="11728"/>
        <v>333.19578000000001</v>
      </c>
      <c r="T1846" s="14">
        <f t="shared" si="11728"/>
        <v>0</v>
      </c>
      <c r="U1846" s="14">
        <f t="shared" si="11728"/>
        <v>0</v>
      </c>
      <c r="V1846" s="14">
        <f t="shared" si="11728"/>
        <v>0</v>
      </c>
      <c r="W1846" s="14">
        <f t="shared" si="11728"/>
        <v>0</v>
      </c>
      <c r="X1846" s="14">
        <f t="shared" si="11728"/>
        <v>0</v>
      </c>
      <c r="Y1846" s="14">
        <f t="shared" si="11681"/>
        <v>10182.395780000001</v>
      </c>
      <c r="Z1846" s="14">
        <f t="shared" si="11682"/>
        <v>0</v>
      </c>
      <c r="AA1846" s="14">
        <f t="shared" si="11683"/>
        <v>0</v>
      </c>
      <c r="AB1846" s="14">
        <f>AB1847</f>
        <v>0</v>
      </c>
      <c r="AC1846" s="14">
        <f>AC1847</f>
        <v>0</v>
      </c>
      <c r="AD1846" s="14">
        <f>AD1847</f>
        <v>0</v>
      </c>
      <c r="AE1846" s="14">
        <f t="shared" si="11684"/>
        <v>10182.395780000001</v>
      </c>
      <c r="AF1846" s="14">
        <f t="shared" si="11685"/>
        <v>0</v>
      </c>
      <c r="AG1846" s="14">
        <f t="shared" si="11686"/>
        <v>0</v>
      </c>
      <c r="AH1846" s="14">
        <f t="shared" ref="AH1846:AV1846" si="11729">AH1847</f>
        <v>0</v>
      </c>
      <c r="AI1846" s="14">
        <f t="shared" si="11729"/>
        <v>0</v>
      </c>
      <c r="AJ1846" s="14">
        <f t="shared" si="11729"/>
        <v>0</v>
      </c>
      <c r="AK1846" s="14">
        <f t="shared" si="11729"/>
        <v>0</v>
      </c>
      <c r="AL1846" s="14">
        <f t="shared" si="11729"/>
        <v>0</v>
      </c>
      <c r="AM1846" s="14">
        <f t="shared" si="11729"/>
        <v>0</v>
      </c>
      <c r="AN1846" s="14">
        <f t="shared" si="11729"/>
        <v>0</v>
      </c>
      <c r="AO1846" s="14">
        <f t="shared" si="11729"/>
        <v>0</v>
      </c>
      <c r="AP1846" s="14">
        <f t="shared" si="11729"/>
        <v>0</v>
      </c>
      <c r="AQ1846" s="14">
        <f t="shared" si="11729"/>
        <v>0</v>
      </c>
      <c r="AR1846" s="14">
        <f t="shared" si="11729"/>
        <v>0</v>
      </c>
      <c r="AS1846" s="14">
        <f t="shared" si="11729"/>
        <v>0</v>
      </c>
      <c r="AT1846" s="14">
        <f t="shared" si="11729"/>
        <v>0</v>
      </c>
      <c r="AU1846" s="14">
        <f t="shared" si="11729"/>
        <v>0</v>
      </c>
      <c r="AV1846" s="14">
        <f t="shared" si="11729"/>
        <v>0</v>
      </c>
      <c r="AW1846" s="14">
        <f t="shared" si="11687"/>
        <v>10182.395780000001</v>
      </c>
      <c r="AX1846" s="14">
        <f t="shared" si="11688"/>
        <v>0</v>
      </c>
      <c r="AY1846" s="14">
        <f t="shared" si="11689"/>
        <v>0</v>
      </c>
      <c r="AZ1846" s="14">
        <f>AZ1847</f>
        <v>0</v>
      </c>
      <c r="BA1846" s="14">
        <f t="shared" si="11690"/>
        <v>10182.395780000001</v>
      </c>
      <c r="BB1846" s="14">
        <f t="shared" si="11691"/>
        <v>0</v>
      </c>
      <c r="BC1846" s="14">
        <f t="shared" si="11692"/>
        <v>0</v>
      </c>
      <c r="BD1846" s="14">
        <f t="shared" ref="BD1846:BN1846" si="11730">BD1847</f>
        <v>0</v>
      </c>
      <c r="BE1846" s="14">
        <f t="shared" si="11730"/>
        <v>0</v>
      </c>
      <c r="BF1846" s="14">
        <f t="shared" si="11730"/>
        <v>0</v>
      </c>
      <c r="BG1846" s="14">
        <f t="shared" si="11730"/>
        <v>0</v>
      </c>
      <c r="BH1846" s="14">
        <f t="shared" si="11730"/>
        <v>0</v>
      </c>
      <c r="BI1846" s="14">
        <f t="shared" si="11730"/>
        <v>0</v>
      </c>
      <c r="BJ1846" s="14">
        <f t="shared" si="11730"/>
        <v>0</v>
      </c>
      <c r="BK1846" s="14">
        <f t="shared" si="11730"/>
        <v>0</v>
      </c>
      <c r="BL1846" s="14">
        <f t="shared" si="11730"/>
        <v>0</v>
      </c>
      <c r="BM1846" s="14">
        <f t="shared" si="11730"/>
        <v>0</v>
      </c>
      <c r="BN1846" s="14">
        <f t="shared" si="11730"/>
        <v>0</v>
      </c>
      <c r="BO1846" s="14">
        <f t="shared" si="11693"/>
        <v>10182.395780000001</v>
      </c>
      <c r="BP1846" s="14">
        <f t="shared" si="11694"/>
        <v>0</v>
      </c>
      <c r="BQ1846" s="14">
        <f t="shared" si="11695"/>
        <v>0</v>
      </c>
      <c r="BR1846" s="14">
        <f>BR1847</f>
        <v>0</v>
      </c>
      <c r="BS1846" s="14">
        <f>BS1847</f>
        <v>0</v>
      </c>
      <c r="BT1846" s="14">
        <f>BT1847</f>
        <v>0</v>
      </c>
      <c r="BU1846" s="14">
        <f t="shared" si="11696"/>
        <v>10182.395780000001</v>
      </c>
      <c r="BV1846" s="14">
        <f t="shared" si="11697"/>
        <v>0</v>
      </c>
      <c r="BW1846" s="14">
        <f t="shared" si="11698"/>
        <v>0</v>
      </c>
      <c r="BX1846" s="14">
        <f t="shared" ref="BX1846:CF1846" si="11731">BX1847</f>
        <v>0</v>
      </c>
      <c r="BY1846" s="14">
        <f t="shared" si="11731"/>
        <v>0</v>
      </c>
      <c r="BZ1846" s="14">
        <f t="shared" si="11731"/>
        <v>0</v>
      </c>
      <c r="CA1846" s="14">
        <f t="shared" si="11731"/>
        <v>0</v>
      </c>
      <c r="CB1846" s="14">
        <f t="shared" si="11731"/>
        <v>0</v>
      </c>
      <c r="CC1846" s="14">
        <f t="shared" si="11731"/>
        <v>0</v>
      </c>
      <c r="CD1846" s="14">
        <f t="shared" si="11731"/>
        <v>0</v>
      </c>
      <c r="CE1846" s="14">
        <f t="shared" si="11731"/>
        <v>0</v>
      </c>
      <c r="CF1846" s="14">
        <f t="shared" si="11731"/>
        <v>0</v>
      </c>
      <c r="CG1846" s="14">
        <f t="shared" si="11699"/>
        <v>10182.395780000001</v>
      </c>
      <c r="CH1846" s="14">
        <f>CH1847</f>
        <v>0</v>
      </c>
      <c r="CI1846" s="84">
        <f t="shared" si="11589"/>
        <v>10182.395780000001</v>
      </c>
      <c r="CJ1846" s="14">
        <f t="shared" si="11700"/>
        <v>0</v>
      </c>
      <c r="CK1846" s="52">
        <f>CK1847</f>
        <v>0</v>
      </c>
      <c r="CL1846" s="84">
        <f t="shared" si="11590"/>
        <v>0</v>
      </c>
      <c r="CM1846" s="14">
        <f t="shared" si="11701"/>
        <v>0</v>
      </c>
      <c r="CN1846" s="52">
        <f>CN1847</f>
        <v>0</v>
      </c>
      <c r="CO1846" s="84">
        <f t="shared" si="11591"/>
        <v>0</v>
      </c>
      <c r="CP1846" s="14">
        <f>CP1847</f>
        <v>0</v>
      </c>
      <c r="CQ1846" s="29"/>
      <c r="CR1846" s="29"/>
      <c r="CT1846" s="1"/>
    </row>
    <row r="1847" spans="1:98" ht="31.2" customHeight="1" x14ac:dyDescent="0.3">
      <c r="A1847" s="76" t="s">
        <v>601</v>
      </c>
      <c r="B1847" s="76" t="s">
        <v>70</v>
      </c>
      <c r="C1847" s="76" t="s">
        <v>303</v>
      </c>
      <c r="D1847" s="76" t="s">
        <v>643</v>
      </c>
      <c r="E1847" s="76" t="s">
        <v>91</v>
      </c>
      <c r="F1847" s="77" t="s">
        <v>92</v>
      </c>
      <c r="G1847" s="14">
        <v>9849.2000000000007</v>
      </c>
      <c r="H1847" s="14">
        <v>0</v>
      </c>
      <c r="I1847" s="14">
        <v>0</v>
      </c>
      <c r="J1847" s="14"/>
      <c r="K1847" s="14"/>
      <c r="L1847" s="14"/>
      <c r="M1847" s="14">
        <f t="shared" si="11582"/>
        <v>9849.2000000000007</v>
      </c>
      <c r="N1847" s="14">
        <f t="shared" si="11583"/>
        <v>0</v>
      </c>
      <c r="O1847" s="14">
        <f t="shared" si="11584"/>
        <v>0</v>
      </c>
      <c r="P1847" s="14"/>
      <c r="Q1847" s="14"/>
      <c r="R1847" s="14"/>
      <c r="S1847" s="14">
        <v>333.19578000000001</v>
      </c>
      <c r="T1847" s="14"/>
      <c r="U1847" s="14"/>
      <c r="V1847" s="14"/>
      <c r="W1847" s="14"/>
      <c r="X1847" s="14"/>
      <c r="Y1847" s="14">
        <f t="shared" si="11681"/>
        <v>10182.395780000001</v>
      </c>
      <c r="Z1847" s="14">
        <f t="shared" si="11682"/>
        <v>0</v>
      </c>
      <c r="AA1847" s="14">
        <f t="shared" si="11683"/>
        <v>0</v>
      </c>
      <c r="AB1847" s="14"/>
      <c r="AC1847" s="14"/>
      <c r="AD1847" s="14"/>
      <c r="AE1847" s="14">
        <f t="shared" si="11684"/>
        <v>10182.395780000001</v>
      </c>
      <c r="AF1847" s="14">
        <f t="shared" si="11685"/>
        <v>0</v>
      </c>
      <c r="AG1847" s="14">
        <f t="shared" si="11686"/>
        <v>0</v>
      </c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>
        <f t="shared" si="11687"/>
        <v>10182.395780000001</v>
      </c>
      <c r="AX1847" s="14">
        <f t="shared" si="11688"/>
        <v>0</v>
      </c>
      <c r="AY1847" s="14">
        <f t="shared" si="11689"/>
        <v>0</v>
      </c>
      <c r="AZ1847" s="14"/>
      <c r="BA1847" s="14">
        <f t="shared" si="11690"/>
        <v>10182.395780000001</v>
      </c>
      <c r="BB1847" s="14">
        <f t="shared" si="11691"/>
        <v>0</v>
      </c>
      <c r="BC1847" s="14">
        <f t="shared" si="11692"/>
        <v>0</v>
      </c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>
        <f t="shared" si="11693"/>
        <v>10182.395780000001</v>
      </c>
      <c r="BP1847" s="14">
        <f t="shared" si="11694"/>
        <v>0</v>
      </c>
      <c r="BQ1847" s="14">
        <f t="shared" si="11695"/>
        <v>0</v>
      </c>
      <c r="BR1847" s="14"/>
      <c r="BS1847" s="14"/>
      <c r="BT1847" s="14"/>
      <c r="BU1847" s="14">
        <f t="shared" si="11696"/>
        <v>10182.395780000001</v>
      </c>
      <c r="BV1847" s="14">
        <f t="shared" si="11697"/>
        <v>0</v>
      </c>
      <c r="BW1847" s="14">
        <f t="shared" si="11698"/>
        <v>0</v>
      </c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>
        <f t="shared" si="11699"/>
        <v>10182.395780000001</v>
      </c>
      <c r="CH1847" s="14"/>
      <c r="CI1847" s="84">
        <f t="shared" si="11589"/>
        <v>10182.395780000001</v>
      </c>
      <c r="CJ1847" s="14">
        <f t="shared" si="11700"/>
        <v>0</v>
      </c>
      <c r="CK1847" s="52"/>
      <c r="CL1847" s="84">
        <f t="shared" si="11590"/>
        <v>0</v>
      </c>
      <c r="CM1847" s="14">
        <f t="shared" si="11701"/>
        <v>0</v>
      </c>
      <c r="CN1847" s="52"/>
      <c r="CO1847" s="84">
        <f t="shared" si="11591"/>
        <v>0</v>
      </c>
      <c r="CP1847" s="14"/>
      <c r="CQ1847" s="29"/>
      <c r="CR1847" s="29"/>
      <c r="CT1847" s="1"/>
    </row>
    <row r="1848" spans="1:98" ht="46.8" customHeight="1" x14ac:dyDescent="0.3">
      <c r="A1848" s="76" t="s">
        <v>601</v>
      </c>
      <c r="B1848" s="76" t="s">
        <v>70</v>
      </c>
      <c r="C1848" s="76" t="s">
        <v>303</v>
      </c>
      <c r="D1848" s="76" t="s">
        <v>645</v>
      </c>
      <c r="E1848" s="76"/>
      <c r="F1848" s="77" t="s">
        <v>646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>
        <f t="shared" ref="P1848:X1848" si="11732">P1849</f>
        <v>0</v>
      </c>
      <c r="Q1848" s="14">
        <f t="shared" si="11732"/>
        <v>0</v>
      </c>
      <c r="R1848" s="14">
        <f t="shared" si="11732"/>
        <v>0</v>
      </c>
      <c r="S1848" s="14">
        <f t="shared" si="11732"/>
        <v>1822.9440400000001</v>
      </c>
      <c r="T1848" s="14">
        <f t="shared" si="11732"/>
        <v>0</v>
      </c>
      <c r="U1848" s="14">
        <f t="shared" si="11732"/>
        <v>0</v>
      </c>
      <c r="V1848" s="14">
        <f t="shared" si="11732"/>
        <v>0</v>
      </c>
      <c r="W1848" s="14">
        <f t="shared" si="11732"/>
        <v>0</v>
      </c>
      <c r="X1848" s="14">
        <f t="shared" si="11732"/>
        <v>0</v>
      </c>
      <c r="Y1848" s="14">
        <f t="shared" si="11681"/>
        <v>1822.9440400000001</v>
      </c>
      <c r="Z1848" s="14">
        <f t="shared" si="11682"/>
        <v>0</v>
      </c>
      <c r="AA1848" s="14">
        <f t="shared" si="11683"/>
        <v>0</v>
      </c>
      <c r="AB1848" s="14">
        <f>AB1849</f>
        <v>0</v>
      </c>
      <c r="AC1848" s="14">
        <f>AC1849</f>
        <v>0</v>
      </c>
      <c r="AD1848" s="14">
        <f>AD1849</f>
        <v>0</v>
      </c>
      <c r="AE1848" s="14">
        <f t="shared" si="11684"/>
        <v>1822.9440400000001</v>
      </c>
      <c r="AF1848" s="14">
        <f t="shared" si="11685"/>
        <v>0</v>
      </c>
      <c r="AG1848" s="14">
        <f t="shared" si="11686"/>
        <v>0</v>
      </c>
      <c r="AH1848" s="14">
        <f t="shared" ref="AH1848:AV1848" si="11733">AH1849</f>
        <v>0</v>
      </c>
      <c r="AI1848" s="14">
        <f t="shared" si="11733"/>
        <v>0</v>
      </c>
      <c r="AJ1848" s="14">
        <f t="shared" si="11733"/>
        <v>0</v>
      </c>
      <c r="AK1848" s="14">
        <f t="shared" si="11733"/>
        <v>0</v>
      </c>
      <c r="AL1848" s="14">
        <f t="shared" si="11733"/>
        <v>0</v>
      </c>
      <c r="AM1848" s="14">
        <f t="shared" si="11733"/>
        <v>0</v>
      </c>
      <c r="AN1848" s="14">
        <f t="shared" si="11733"/>
        <v>0</v>
      </c>
      <c r="AO1848" s="14">
        <f t="shared" si="11733"/>
        <v>0</v>
      </c>
      <c r="AP1848" s="14">
        <f t="shared" si="11733"/>
        <v>0</v>
      </c>
      <c r="AQ1848" s="14">
        <f t="shared" si="11733"/>
        <v>0</v>
      </c>
      <c r="AR1848" s="14">
        <f t="shared" si="11733"/>
        <v>0</v>
      </c>
      <c r="AS1848" s="14">
        <f t="shared" si="11733"/>
        <v>0</v>
      </c>
      <c r="AT1848" s="14">
        <f t="shared" si="11733"/>
        <v>0</v>
      </c>
      <c r="AU1848" s="14">
        <f t="shared" si="11733"/>
        <v>0</v>
      </c>
      <c r="AV1848" s="14">
        <f t="shared" si="11733"/>
        <v>0</v>
      </c>
      <c r="AW1848" s="14">
        <f t="shared" si="11687"/>
        <v>1822.9440400000001</v>
      </c>
      <c r="AX1848" s="14">
        <f t="shared" si="11688"/>
        <v>0</v>
      </c>
      <c r="AY1848" s="14">
        <f t="shared" si="11689"/>
        <v>0</v>
      </c>
      <c r="AZ1848" s="14">
        <f>AZ1849</f>
        <v>0</v>
      </c>
      <c r="BA1848" s="14">
        <f t="shared" si="11690"/>
        <v>1822.9440400000001</v>
      </c>
      <c r="BB1848" s="14">
        <f t="shared" si="11691"/>
        <v>0</v>
      </c>
      <c r="BC1848" s="14">
        <f t="shared" si="11692"/>
        <v>0</v>
      </c>
      <c r="BD1848" s="14">
        <f t="shared" ref="BD1848:BN1848" si="11734">BD1849</f>
        <v>0</v>
      </c>
      <c r="BE1848" s="14">
        <f t="shared" si="11734"/>
        <v>0</v>
      </c>
      <c r="BF1848" s="14">
        <f t="shared" si="11734"/>
        <v>0</v>
      </c>
      <c r="BG1848" s="14">
        <f t="shared" si="11734"/>
        <v>0</v>
      </c>
      <c r="BH1848" s="14">
        <f t="shared" si="11734"/>
        <v>0</v>
      </c>
      <c r="BI1848" s="14">
        <f t="shared" si="11734"/>
        <v>0</v>
      </c>
      <c r="BJ1848" s="14">
        <f t="shared" si="11734"/>
        <v>0</v>
      </c>
      <c r="BK1848" s="14">
        <f t="shared" si="11734"/>
        <v>0</v>
      </c>
      <c r="BL1848" s="14">
        <f t="shared" si="11734"/>
        <v>0</v>
      </c>
      <c r="BM1848" s="14">
        <f t="shared" si="11734"/>
        <v>0</v>
      </c>
      <c r="BN1848" s="14">
        <f t="shared" si="11734"/>
        <v>0</v>
      </c>
      <c r="BO1848" s="14">
        <f t="shared" si="11693"/>
        <v>1822.9440400000001</v>
      </c>
      <c r="BP1848" s="14">
        <f t="shared" si="11694"/>
        <v>0</v>
      </c>
      <c r="BQ1848" s="14">
        <f t="shared" si="11695"/>
        <v>0</v>
      </c>
      <c r="BR1848" s="14">
        <f>BR1849</f>
        <v>0</v>
      </c>
      <c r="BS1848" s="14">
        <f>BS1849</f>
        <v>0</v>
      </c>
      <c r="BT1848" s="14">
        <f>BT1849</f>
        <v>0</v>
      </c>
      <c r="BU1848" s="14">
        <f t="shared" si="11696"/>
        <v>1822.9440400000001</v>
      </c>
      <c r="BV1848" s="14">
        <f t="shared" si="11697"/>
        <v>0</v>
      </c>
      <c r="BW1848" s="14">
        <f t="shared" si="11698"/>
        <v>0</v>
      </c>
      <c r="BX1848" s="14">
        <f t="shared" ref="BX1848:CF1848" si="11735">BX1849</f>
        <v>0</v>
      </c>
      <c r="BY1848" s="14">
        <f t="shared" si="11735"/>
        <v>0</v>
      </c>
      <c r="BZ1848" s="14">
        <f t="shared" si="11735"/>
        <v>0</v>
      </c>
      <c r="CA1848" s="14">
        <f t="shared" si="11735"/>
        <v>0</v>
      </c>
      <c r="CB1848" s="14">
        <f t="shared" si="11735"/>
        <v>0</v>
      </c>
      <c r="CC1848" s="14">
        <f t="shared" si="11735"/>
        <v>0</v>
      </c>
      <c r="CD1848" s="14">
        <f t="shared" si="11735"/>
        <v>0</v>
      </c>
      <c r="CE1848" s="14">
        <f t="shared" si="11735"/>
        <v>0</v>
      </c>
      <c r="CF1848" s="14">
        <f t="shared" si="11735"/>
        <v>0</v>
      </c>
      <c r="CG1848" s="14">
        <f t="shared" si="11699"/>
        <v>1822.9440400000001</v>
      </c>
      <c r="CH1848" s="14">
        <f>CH1849</f>
        <v>0</v>
      </c>
      <c r="CI1848" s="84">
        <f t="shared" si="11589"/>
        <v>1822.9440400000001</v>
      </c>
      <c r="CJ1848" s="14">
        <f t="shared" si="11700"/>
        <v>0</v>
      </c>
      <c r="CK1848" s="52">
        <f>CK1849</f>
        <v>0</v>
      </c>
      <c r="CL1848" s="84">
        <f t="shared" si="11590"/>
        <v>0</v>
      </c>
      <c r="CM1848" s="14">
        <f t="shared" si="11701"/>
        <v>0</v>
      </c>
      <c r="CN1848" s="52">
        <f>CN1849</f>
        <v>0</v>
      </c>
      <c r="CO1848" s="84">
        <f t="shared" si="11591"/>
        <v>0</v>
      </c>
      <c r="CP1848" s="14">
        <f>CP1849</f>
        <v>0</v>
      </c>
      <c r="CQ1848" s="29"/>
      <c r="CR1848" s="29"/>
      <c r="CT1848" s="1"/>
    </row>
    <row r="1849" spans="1:98" ht="31.2" customHeight="1" x14ac:dyDescent="0.3">
      <c r="A1849" s="76" t="s">
        <v>601</v>
      </c>
      <c r="B1849" s="76" t="s">
        <v>70</v>
      </c>
      <c r="C1849" s="76" t="s">
        <v>303</v>
      </c>
      <c r="D1849" s="76" t="s">
        <v>645</v>
      </c>
      <c r="E1849" s="76" t="s">
        <v>91</v>
      </c>
      <c r="F1849" s="77" t="s">
        <v>92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>
        <v>1822.9440400000001</v>
      </c>
      <c r="T1849" s="14"/>
      <c r="U1849" s="14"/>
      <c r="V1849" s="14"/>
      <c r="W1849" s="14"/>
      <c r="X1849" s="14"/>
      <c r="Y1849" s="14">
        <f t="shared" si="11681"/>
        <v>1822.9440400000001</v>
      </c>
      <c r="Z1849" s="14">
        <f t="shared" si="11682"/>
        <v>0</v>
      </c>
      <c r="AA1849" s="14">
        <f t="shared" si="11683"/>
        <v>0</v>
      </c>
      <c r="AB1849" s="14"/>
      <c r="AC1849" s="14"/>
      <c r="AD1849" s="14"/>
      <c r="AE1849" s="14">
        <f t="shared" si="11684"/>
        <v>1822.9440400000001</v>
      </c>
      <c r="AF1849" s="14">
        <f t="shared" si="11685"/>
        <v>0</v>
      </c>
      <c r="AG1849" s="14">
        <f t="shared" si="11686"/>
        <v>0</v>
      </c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>
        <f t="shared" si="11687"/>
        <v>1822.9440400000001</v>
      </c>
      <c r="AX1849" s="14">
        <f t="shared" si="11688"/>
        <v>0</v>
      </c>
      <c r="AY1849" s="14">
        <f t="shared" si="11689"/>
        <v>0</v>
      </c>
      <c r="AZ1849" s="14"/>
      <c r="BA1849" s="14">
        <f t="shared" si="11690"/>
        <v>1822.9440400000001</v>
      </c>
      <c r="BB1849" s="14">
        <f t="shared" si="11691"/>
        <v>0</v>
      </c>
      <c r="BC1849" s="14">
        <f t="shared" si="11692"/>
        <v>0</v>
      </c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>
        <f t="shared" si="11693"/>
        <v>1822.9440400000001</v>
      </c>
      <c r="BP1849" s="14">
        <f t="shared" si="11694"/>
        <v>0</v>
      </c>
      <c r="BQ1849" s="14">
        <f t="shared" si="11695"/>
        <v>0</v>
      </c>
      <c r="BR1849" s="14"/>
      <c r="BS1849" s="14"/>
      <c r="BT1849" s="14"/>
      <c r="BU1849" s="14">
        <f t="shared" si="11696"/>
        <v>1822.9440400000001</v>
      </c>
      <c r="BV1849" s="14">
        <f t="shared" si="11697"/>
        <v>0</v>
      </c>
      <c r="BW1849" s="14">
        <f t="shared" si="11698"/>
        <v>0</v>
      </c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>
        <f t="shared" si="11699"/>
        <v>1822.9440400000001</v>
      </c>
      <c r="CH1849" s="14"/>
      <c r="CI1849" s="84">
        <f t="shared" si="11589"/>
        <v>1822.9440400000001</v>
      </c>
      <c r="CJ1849" s="14">
        <f t="shared" si="11700"/>
        <v>0</v>
      </c>
      <c r="CK1849" s="52"/>
      <c r="CL1849" s="84">
        <f t="shared" si="11590"/>
        <v>0</v>
      </c>
      <c r="CM1849" s="14">
        <f t="shared" si="11701"/>
        <v>0</v>
      </c>
      <c r="CN1849" s="52"/>
      <c r="CO1849" s="84">
        <f t="shared" si="11591"/>
        <v>0</v>
      </c>
      <c r="CP1849" s="14"/>
      <c r="CQ1849" s="29"/>
      <c r="CR1849" s="29"/>
      <c r="CT1849" s="1"/>
    </row>
    <row r="1850" spans="1:98" ht="31.2" customHeight="1" x14ac:dyDescent="0.3">
      <c r="A1850" s="76" t="s">
        <v>601</v>
      </c>
      <c r="B1850" s="76" t="s">
        <v>70</v>
      </c>
      <c r="C1850" s="76" t="s">
        <v>303</v>
      </c>
      <c r="D1850" s="76" t="s">
        <v>647</v>
      </c>
      <c r="E1850" s="76"/>
      <c r="F1850" s="77" t="s">
        <v>648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>
        <f t="shared" ref="P1850:X1850" si="11736">P1851</f>
        <v>0</v>
      </c>
      <c r="Q1850" s="14">
        <f t="shared" si="11736"/>
        <v>0</v>
      </c>
      <c r="R1850" s="14">
        <f t="shared" si="11736"/>
        <v>0</v>
      </c>
      <c r="S1850" s="14">
        <f t="shared" si="11736"/>
        <v>7665.7780000000002</v>
      </c>
      <c r="T1850" s="14">
        <f t="shared" si="11736"/>
        <v>0</v>
      </c>
      <c r="U1850" s="14">
        <f t="shared" si="11736"/>
        <v>0</v>
      </c>
      <c r="V1850" s="14">
        <f t="shared" si="11736"/>
        <v>0</v>
      </c>
      <c r="W1850" s="14">
        <f t="shared" si="11736"/>
        <v>0</v>
      </c>
      <c r="X1850" s="14">
        <f t="shared" si="11736"/>
        <v>0</v>
      </c>
      <c r="Y1850" s="14">
        <f t="shared" si="11681"/>
        <v>7665.7780000000002</v>
      </c>
      <c r="Z1850" s="14">
        <f t="shared" si="11682"/>
        <v>0</v>
      </c>
      <c r="AA1850" s="14">
        <f t="shared" si="11683"/>
        <v>0</v>
      </c>
      <c r="AB1850" s="14">
        <f>AB1851</f>
        <v>0</v>
      </c>
      <c r="AC1850" s="14">
        <f>AC1851</f>
        <v>0</v>
      </c>
      <c r="AD1850" s="14">
        <f>AD1851</f>
        <v>0</v>
      </c>
      <c r="AE1850" s="14">
        <f t="shared" si="11684"/>
        <v>7665.7780000000002</v>
      </c>
      <c r="AF1850" s="14">
        <f t="shared" si="11685"/>
        <v>0</v>
      </c>
      <c r="AG1850" s="14">
        <f t="shared" si="11686"/>
        <v>0</v>
      </c>
      <c r="AH1850" s="14">
        <f t="shared" ref="AH1850:AV1850" si="11737">AH1851</f>
        <v>0</v>
      </c>
      <c r="AI1850" s="14">
        <f t="shared" si="11737"/>
        <v>0</v>
      </c>
      <c r="AJ1850" s="14">
        <f t="shared" si="11737"/>
        <v>0</v>
      </c>
      <c r="AK1850" s="14">
        <f t="shared" si="11737"/>
        <v>0</v>
      </c>
      <c r="AL1850" s="14">
        <f t="shared" si="11737"/>
        <v>0</v>
      </c>
      <c r="AM1850" s="14">
        <f t="shared" si="11737"/>
        <v>0</v>
      </c>
      <c r="AN1850" s="14">
        <f t="shared" si="11737"/>
        <v>0</v>
      </c>
      <c r="AO1850" s="14">
        <f t="shared" si="11737"/>
        <v>0</v>
      </c>
      <c r="AP1850" s="14">
        <f t="shared" si="11737"/>
        <v>0</v>
      </c>
      <c r="AQ1850" s="14">
        <f t="shared" si="11737"/>
        <v>0</v>
      </c>
      <c r="AR1850" s="14">
        <f t="shared" si="11737"/>
        <v>0</v>
      </c>
      <c r="AS1850" s="14">
        <f t="shared" si="11737"/>
        <v>0</v>
      </c>
      <c r="AT1850" s="14">
        <f t="shared" si="11737"/>
        <v>0</v>
      </c>
      <c r="AU1850" s="14">
        <f t="shared" si="11737"/>
        <v>0</v>
      </c>
      <c r="AV1850" s="14">
        <f t="shared" si="11737"/>
        <v>0</v>
      </c>
      <c r="AW1850" s="14">
        <f t="shared" si="11687"/>
        <v>7665.7780000000002</v>
      </c>
      <c r="AX1850" s="14">
        <f t="shared" si="11688"/>
        <v>0</v>
      </c>
      <c r="AY1850" s="14">
        <f t="shared" si="11689"/>
        <v>0</v>
      </c>
      <c r="AZ1850" s="14">
        <f>AZ1851</f>
        <v>0</v>
      </c>
      <c r="BA1850" s="14">
        <f t="shared" si="11690"/>
        <v>7665.7780000000002</v>
      </c>
      <c r="BB1850" s="14">
        <f t="shared" si="11691"/>
        <v>0</v>
      </c>
      <c r="BC1850" s="14">
        <f t="shared" si="11692"/>
        <v>0</v>
      </c>
      <c r="BD1850" s="14">
        <f t="shared" ref="BD1850:BN1850" si="11738">BD1851</f>
        <v>0</v>
      </c>
      <c r="BE1850" s="14">
        <f t="shared" si="11738"/>
        <v>24.5</v>
      </c>
      <c r="BF1850" s="14">
        <f t="shared" si="11738"/>
        <v>0</v>
      </c>
      <c r="BG1850" s="14">
        <f t="shared" si="11738"/>
        <v>0</v>
      </c>
      <c r="BH1850" s="14">
        <f t="shared" si="11738"/>
        <v>0</v>
      </c>
      <c r="BI1850" s="14">
        <f t="shared" si="11738"/>
        <v>0</v>
      </c>
      <c r="BJ1850" s="14">
        <f t="shared" si="11738"/>
        <v>0</v>
      </c>
      <c r="BK1850" s="14">
        <f t="shared" si="11738"/>
        <v>0</v>
      </c>
      <c r="BL1850" s="14">
        <f t="shared" si="11738"/>
        <v>0</v>
      </c>
      <c r="BM1850" s="14">
        <f t="shared" si="11738"/>
        <v>0</v>
      </c>
      <c r="BN1850" s="14">
        <f t="shared" si="11738"/>
        <v>0</v>
      </c>
      <c r="BO1850" s="14">
        <f t="shared" si="11693"/>
        <v>7690.2780000000002</v>
      </c>
      <c r="BP1850" s="14">
        <f t="shared" si="11694"/>
        <v>0</v>
      </c>
      <c r="BQ1850" s="14">
        <f t="shared" si="11695"/>
        <v>0</v>
      </c>
      <c r="BR1850" s="14">
        <f>BR1851</f>
        <v>0</v>
      </c>
      <c r="BS1850" s="14">
        <f>BS1851</f>
        <v>0</v>
      </c>
      <c r="BT1850" s="14">
        <f>BT1851</f>
        <v>0</v>
      </c>
      <c r="BU1850" s="14">
        <f t="shared" si="11696"/>
        <v>7690.2780000000002</v>
      </c>
      <c r="BV1850" s="14">
        <f t="shared" si="11697"/>
        <v>0</v>
      </c>
      <c r="BW1850" s="14">
        <f t="shared" si="11698"/>
        <v>0</v>
      </c>
      <c r="BX1850" s="14">
        <f t="shared" ref="BX1850:CF1850" si="11739">BX1851</f>
        <v>0</v>
      </c>
      <c r="BY1850" s="14">
        <f t="shared" si="11739"/>
        <v>0</v>
      </c>
      <c r="BZ1850" s="14">
        <f t="shared" si="11739"/>
        <v>0</v>
      </c>
      <c r="CA1850" s="14">
        <f t="shared" si="11739"/>
        <v>0</v>
      </c>
      <c r="CB1850" s="14">
        <f t="shared" si="11739"/>
        <v>0</v>
      </c>
      <c r="CC1850" s="14">
        <f t="shared" si="11739"/>
        <v>0</v>
      </c>
      <c r="CD1850" s="14">
        <f t="shared" si="11739"/>
        <v>0</v>
      </c>
      <c r="CE1850" s="14">
        <f t="shared" si="11739"/>
        <v>0</v>
      </c>
      <c r="CF1850" s="14">
        <f t="shared" si="11739"/>
        <v>0</v>
      </c>
      <c r="CG1850" s="14">
        <f t="shared" si="11699"/>
        <v>7690.2780000000002</v>
      </c>
      <c r="CH1850" s="14">
        <f>CH1851</f>
        <v>0</v>
      </c>
      <c r="CI1850" s="84">
        <f t="shared" si="11589"/>
        <v>7690.2780000000002</v>
      </c>
      <c r="CJ1850" s="14">
        <f t="shared" si="11700"/>
        <v>0</v>
      </c>
      <c r="CK1850" s="52">
        <f>CK1851</f>
        <v>0</v>
      </c>
      <c r="CL1850" s="84">
        <f t="shared" si="11590"/>
        <v>0</v>
      </c>
      <c r="CM1850" s="14">
        <f t="shared" si="11701"/>
        <v>0</v>
      </c>
      <c r="CN1850" s="52">
        <f>CN1851</f>
        <v>0</v>
      </c>
      <c r="CO1850" s="84">
        <f t="shared" si="11591"/>
        <v>0</v>
      </c>
      <c r="CP1850" s="14">
        <f>CP1851</f>
        <v>0</v>
      </c>
      <c r="CQ1850" s="29"/>
      <c r="CR1850" s="29"/>
      <c r="CT1850" s="1"/>
    </row>
    <row r="1851" spans="1:98" ht="31.2" customHeight="1" x14ac:dyDescent="0.3">
      <c r="A1851" s="76" t="s">
        <v>601</v>
      </c>
      <c r="B1851" s="76" t="s">
        <v>70</v>
      </c>
      <c r="C1851" s="76" t="s">
        <v>303</v>
      </c>
      <c r="D1851" s="76" t="s">
        <v>647</v>
      </c>
      <c r="E1851" s="76" t="s">
        <v>91</v>
      </c>
      <c r="F1851" s="77" t="s">
        <v>92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>
        <v>7665.7780000000002</v>
      </c>
      <c r="T1851" s="14"/>
      <c r="U1851" s="14"/>
      <c r="V1851" s="14"/>
      <c r="W1851" s="14"/>
      <c r="X1851" s="14"/>
      <c r="Y1851" s="14">
        <f t="shared" si="11681"/>
        <v>7665.7780000000002</v>
      </c>
      <c r="Z1851" s="14">
        <f t="shared" si="11682"/>
        <v>0</v>
      </c>
      <c r="AA1851" s="14">
        <f t="shared" si="11683"/>
        <v>0</v>
      </c>
      <c r="AB1851" s="14"/>
      <c r="AC1851" s="14"/>
      <c r="AD1851" s="14"/>
      <c r="AE1851" s="14">
        <f t="shared" si="11684"/>
        <v>7665.7780000000002</v>
      </c>
      <c r="AF1851" s="14">
        <f t="shared" si="11685"/>
        <v>0</v>
      </c>
      <c r="AG1851" s="14">
        <f t="shared" si="11686"/>
        <v>0</v>
      </c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>
        <f t="shared" si="11687"/>
        <v>7665.7780000000002</v>
      </c>
      <c r="AX1851" s="14">
        <f t="shared" si="11688"/>
        <v>0</v>
      </c>
      <c r="AY1851" s="14">
        <f t="shared" si="11689"/>
        <v>0</v>
      </c>
      <c r="AZ1851" s="14"/>
      <c r="BA1851" s="14">
        <f t="shared" si="11690"/>
        <v>7665.7780000000002</v>
      </c>
      <c r="BB1851" s="14">
        <f t="shared" si="11691"/>
        <v>0</v>
      </c>
      <c r="BC1851" s="14">
        <f t="shared" si="11692"/>
        <v>0</v>
      </c>
      <c r="BD1851" s="14"/>
      <c r="BE1851" s="14">
        <v>24.5</v>
      </c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>
        <f t="shared" si="11693"/>
        <v>7690.2780000000002</v>
      </c>
      <c r="BP1851" s="14">
        <f t="shared" si="11694"/>
        <v>0</v>
      </c>
      <c r="BQ1851" s="14">
        <f t="shared" si="11695"/>
        <v>0</v>
      </c>
      <c r="BR1851" s="14"/>
      <c r="BS1851" s="14"/>
      <c r="BT1851" s="14"/>
      <c r="BU1851" s="14">
        <f t="shared" si="11696"/>
        <v>7690.2780000000002</v>
      </c>
      <c r="BV1851" s="14">
        <f t="shared" si="11697"/>
        <v>0</v>
      </c>
      <c r="BW1851" s="14">
        <f t="shared" si="11698"/>
        <v>0</v>
      </c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>
        <f t="shared" si="11699"/>
        <v>7690.2780000000002</v>
      </c>
      <c r="CH1851" s="14"/>
      <c r="CI1851" s="84">
        <f t="shared" si="11589"/>
        <v>7690.2780000000002</v>
      </c>
      <c r="CJ1851" s="14">
        <f t="shared" si="11700"/>
        <v>0</v>
      </c>
      <c r="CK1851" s="52"/>
      <c r="CL1851" s="84">
        <f t="shared" si="11590"/>
        <v>0</v>
      </c>
      <c r="CM1851" s="14">
        <f t="shared" si="11701"/>
        <v>0</v>
      </c>
      <c r="CN1851" s="52"/>
      <c r="CO1851" s="84">
        <f t="shared" si="11591"/>
        <v>0</v>
      </c>
      <c r="CP1851" s="14"/>
      <c r="CQ1851" s="29"/>
      <c r="CR1851" s="29"/>
      <c r="CT1851" s="1"/>
    </row>
    <row r="1852" spans="1:98" ht="31.2" customHeight="1" x14ac:dyDescent="0.3">
      <c r="A1852" s="76" t="s">
        <v>601</v>
      </c>
      <c r="B1852" s="76" t="s">
        <v>70</v>
      </c>
      <c r="C1852" s="76" t="s">
        <v>303</v>
      </c>
      <c r="D1852" s="76" t="s">
        <v>649</v>
      </c>
      <c r="E1852" s="76"/>
      <c r="F1852" s="77" t="s">
        <v>650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>
        <f t="shared" ref="P1852:X1852" si="11740">P1853</f>
        <v>0</v>
      </c>
      <c r="Q1852" s="14">
        <f t="shared" si="11740"/>
        <v>0</v>
      </c>
      <c r="R1852" s="14">
        <f t="shared" si="11740"/>
        <v>0</v>
      </c>
      <c r="S1852" s="14">
        <f t="shared" si="11740"/>
        <v>1860.1279500000001</v>
      </c>
      <c r="T1852" s="14">
        <f t="shared" si="11740"/>
        <v>0</v>
      </c>
      <c r="U1852" s="14">
        <f t="shared" si="11740"/>
        <v>0</v>
      </c>
      <c r="V1852" s="14">
        <f t="shared" si="11740"/>
        <v>0</v>
      </c>
      <c r="W1852" s="14">
        <f t="shared" si="11740"/>
        <v>0</v>
      </c>
      <c r="X1852" s="14">
        <f t="shared" si="11740"/>
        <v>0</v>
      </c>
      <c r="Y1852" s="14">
        <f t="shared" si="11681"/>
        <v>1860.1279500000001</v>
      </c>
      <c r="Z1852" s="14">
        <f t="shared" si="11682"/>
        <v>0</v>
      </c>
      <c r="AA1852" s="14">
        <f t="shared" si="11683"/>
        <v>0</v>
      </c>
      <c r="AB1852" s="14">
        <f>AB1853</f>
        <v>0</v>
      </c>
      <c r="AC1852" s="14">
        <f>AC1853</f>
        <v>0</v>
      </c>
      <c r="AD1852" s="14">
        <f>AD1853</f>
        <v>0</v>
      </c>
      <c r="AE1852" s="14">
        <f t="shared" si="11684"/>
        <v>1860.1279500000001</v>
      </c>
      <c r="AF1852" s="14">
        <f t="shared" si="11685"/>
        <v>0</v>
      </c>
      <c r="AG1852" s="14">
        <f t="shared" si="11686"/>
        <v>0</v>
      </c>
      <c r="AH1852" s="14">
        <f t="shared" ref="AH1852:AV1852" si="11741">AH1853</f>
        <v>0</v>
      </c>
      <c r="AI1852" s="14">
        <f t="shared" si="11741"/>
        <v>0</v>
      </c>
      <c r="AJ1852" s="14">
        <f t="shared" si="11741"/>
        <v>0</v>
      </c>
      <c r="AK1852" s="14">
        <f t="shared" si="11741"/>
        <v>0</v>
      </c>
      <c r="AL1852" s="14">
        <f t="shared" si="11741"/>
        <v>0</v>
      </c>
      <c r="AM1852" s="14">
        <f t="shared" si="11741"/>
        <v>0</v>
      </c>
      <c r="AN1852" s="14">
        <f t="shared" si="11741"/>
        <v>0</v>
      </c>
      <c r="AO1852" s="14">
        <f t="shared" si="11741"/>
        <v>0</v>
      </c>
      <c r="AP1852" s="14">
        <f t="shared" si="11741"/>
        <v>0</v>
      </c>
      <c r="AQ1852" s="14">
        <f t="shared" si="11741"/>
        <v>0</v>
      </c>
      <c r="AR1852" s="14">
        <f t="shared" si="11741"/>
        <v>0</v>
      </c>
      <c r="AS1852" s="14">
        <f t="shared" si="11741"/>
        <v>0</v>
      </c>
      <c r="AT1852" s="14">
        <f t="shared" si="11741"/>
        <v>0</v>
      </c>
      <c r="AU1852" s="14">
        <f t="shared" si="11741"/>
        <v>0</v>
      </c>
      <c r="AV1852" s="14">
        <f t="shared" si="11741"/>
        <v>0</v>
      </c>
      <c r="AW1852" s="14">
        <f t="shared" si="11687"/>
        <v>1860.1279500000001</v>
      </c>
      <c r="AX1852" s="14">
        <f t="shared" si="11688"/>
        <v>0</v>
      </c>
      <c r="AY1852" s="14">
        <f t="shared" si="11689"/>
        <v>0</v>
      </c>
      <c r="AZ1852" s="14">
        <f>AZ1853</f>
        <v>0</v>
      </c>
      <c r="BA1852" s="14">
        <f t="shared" si="11690"/>
        <v>1860.1279500000001</v>
      </c>
      <c r="BB1852" s="14">
        <f t="shared" si="11691"/>
        <v>0</v>
      </c>
      <c r="BC1852" s="14">
        <f t="shared" si="11692"/>
        <v>0</v>
      </c>
      <c r="BD1852" s="14">
        <f t="shared" ref="BD1852:BN1852" si="11742">BD1853</f>
        <v>0</v>
      </c>
      <c r="BE1852" s="14">
        <f t="shared" si="11742"/>
        <v>-24.5</v>
      </c>
      <c r="BF1852" s="14">
        <f t="shared" si="11742"/>
        <v>0</v>
      </c>
      <c r="BG1852" s="14">
        <f t="shared" si="11742"/>
        <v>0</v>
      </c>
      <c r="BH1852" s="14">
        <f t="shared" si="11742"/>
        <v>0</v>
      </c>
      <c r="BI1852" s="14">
        <f t="shared" si="11742"/>
        <v>0</v>
      </c>
      <c r="BJ1852" s="14">
        <f t="shared" si="11742"/>
        <v>0</v>
      </c>
      <c r="BK1852" s="14">
        <f t="shared" si="11742"/>
        <v>0</v>
      </c>
      <c r="BL1852" s="14">
        <f t="shared" si="11742"/>
        <v>0</v>
      </c>
      <c r="BM1852" s="14">
        <f t="shared" si="11742"/>
        <v>0</v>
      </c>
      <c r="BN1852" s="14">
        <f t="shared" si="11742"/>
        <v>0</v>
      </c>
      <c r="BO1852" s="14">
        <f t="shared" si="11693"/>
        <v>1835.6279500000001</v>
      </c>
      <c r="BP1852" s="14">
        <f t="shared" si="11694"/>
        <v>0</v>
      </c>
      <c r="BQ1852" s="14">
        <f t="shared" si="11695"/>
        <v>0</v>
      </c>
      <c r="BR1852" s="14">
        <f>BR1853</f>
        <v>0</v>
      </c>
      <c r="BS1852" s="14">
        <f>BS1853</f>
        <v>0</v>
      </c>
      <c r="BT1852" s="14">
        <f>BT1853</f>
        <v>0</v>
      </c>
      <c r="BU1852" s="14">
        <f t="shared" si="11696"/>
        <v>1835.6279500000001</v>
      </c>
      <c r="BV1852" s="14">
        <f t="shared" si="11697"/>
        <v>0</v>
      </c>
      <c r="BW1852" s="14">
        <f t="shared" si="11698"/>
        <v>0</v>
      </c>
      <c r="BX1852" s="14">
        <f t="shared" ref="BX1852:CF1852" si="11743">BX1853</f>
        <v>0</v>
      </c>
      <c r="BY1852" s="14">
        <f t="shared" si="11743"/>
        <v>0</v>
      </c>
      <c r="BZ1852" s="14">
        <f t="shared" si="11743"/>
        <v>0</v>
      </c>
      <c r="CA1852" s="14">
        <f t="shared" si="11743"/>
        <v>0</v>
      </c>
      <c r="CB1852" s="14">
        <f t="shared" si="11743"/>
        <v>0</v>
      </c>
      <c r="CC1852" s="14">
        <f t="shared" si="11743"/>
        <v>0</v>
      </c>
      <c r="CD1852" s="14">
        <f t="shared" si="11743"/>
        <v>0</v>
      </c>
      <c r="CE1852" s="14">
        <f t="shared" si="11743"/>
        <v>0</v>
      </c>
      <c r="CF1852" s="14">
        <f t="shared" si="11743"/>
        <v>0</v>
      </c>
      <c r="CG1852" s="14">
        <f t="shared" si="11699"/>
        <v>1835.6279500000001</v>
      </c>
      <c r="CH1852" s="14">
        <f>CH1853</f>
        <v>0</v>
      </c>
      <c r="CI1852" s="84">
        <f t="shared" si="11589"/>
        <v>1835.6279500000001</v>
      </c>
      <c r="CJ1852" s="14">
        <f t="shared" si="11700"/>
        <v>0</v>
      </c>
      <c r="CK1852" s="52">
        <f>CK1853</f>
        <v>0</v>
      </c>
      <c r="CL1852" s="84">
        <f t="shared" si="11590"/>
        <v>0</v>
      </c>
      <c r="CM1852" s="14">
        <f t="shared" si="11701"/>
        <v>0</v>
      </c>
      <c r="CN1852" s="52">
        <f>CN1853</f>
        <v>0</v>
      </c>
      <c r="CO1852" s="84">
        <f t="shared" si="11591"/>
        <v>0</v>
      </c>
      <c r="CP1852" s="14">
        <f>CP1853</f>
        <v>0</v>
      </c>
      <c r="CQ1852" s="29"/>
      <c r="CR1852" s="29"/>
      <c r="CT1852" s="1"/>
    </row>
    <row r="1853" spans="1:98" ht="31.2" customHeight="1" x14ac:dyDescent="0.3">
      <c r="A1853" s="76" t="s">
        <v>601</v>
      </c>
      <c r="B1853" s="76" t="s">
        <v>70</v>
      </c>
      <c r="C1853" s="76" t="s">
        <v>303</v>
      </c>
      <c r="D1853" s="76" t="s">
        <v>649</v>
      </c>
      <c r="E1853" s="76" t="s">
        <v>91</v>
      </c>
      <c r="F1853" s="77" t="s">
        <v>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>
        <v>1860.1279500000001</v>
      </c>
      <c r="T1853" s="14"/>
      <c r="U1853" s="14"/>
      <c r="V1853" s="14"/>
      <c r="W1853" s="14"/>
      <c r="X1853" s="14"/>
      <c r="Y1853" s="14">
        <f t="shared" si="11681"/>
        <v>1860.1279500000001</v>
      </c>
      <c r="Z1853" s="14">
        <f t="shared" si="11682"/>
        <v>0</v>
      </c>
      <c r="AA1853" s="14">
        <f t="shared" si="11683"/>
        <v>0</v>
      </c>
      <c r="AB1853" s="14"/>
      <c r="AC1853" s="14"/>
      <c r="AD1853" s="14"/>
      <c r="AE1853" s="14">
        <f t="shared" si="11684"/>
        <v>1860.1279500000001</v>
      </c>
      <c r="AF1853" s="14">
        <f t="shared" si="11685"/>
        <v>0</v>
      </c>
      <c r="AG1853" s="14">
        <f t="shared" si="11686"/>
        <v>0</v>
      </c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>
        <f t="shared" si="11687"/>
        <v>1860.1279500000001</v>
      </c>
      <c r="AX1853" s="14">
        <f t="shared" si="11688"/>
        <v>0</v>
      </c>
      <c r="AY1853" s="14">
        <f t="shared" si="11689"/>
        <v>0</v>
      </c>
      <c r="AZ1853" s="14"/>
      <c r="BA1853" s="14">
        <f t="shared" si="11690"/>
        <v>1860.1279500000001</v>
      </c>
      <c r="BB1853" s="14">
        <f t="shared" si="11691"/>
        <v>0</v>
      </c>
      <c r="BC1853" s="14">
        <f t="shared" si="11692"/>
        <v>0</v>
      </c>
      <c r="BD1853" s="14"/>
      <c r="BE1853" s="14">
        <v>-24.5</v>
      </c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>
        <f t="shared" si="11693"/>
        <v>1835.6279500000001</v>
      </c>
      <c r="BP1853" s="14">
        <f t="shared" si="11694"/>
        <v>0</v>
      </c>
      <c r="BQ1853" s="14">
        <f t="shared" si="11695"/>
        <v>0</v>
      </c>
      <c r="BR1853" s="14"/>
      <c r="BS1853" s="14"/>
      <c r="BT1853" s="14"/>
      <c r="BU1853" s="14">
        <f t="shared" si="11696"/>
        <v>1835.6279500000001</v>
      </c>
      <c r="BV1853" s="14">
        <f t="shared" si="11697"/>
        <v>0</v>
      </c>
      <c r="BW1853" s="14">
        <f t="shared" si="11698"/>
        <v>0</v>
      </c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>
        <f t="shared" si="11699"/>
        <v>1835.6279500000001</v>
      </c>
      <c r="CH1853" s="14"/>
      <c r="CI1853" s="84">
        <f t="shared" si="11589"/>
        <v>1835.6279500000001</v>
      </c>
      <c r="CJ1853" s="14">
        <f t="shared" si="11700"/>
        <v>0</v>
      </c>
      <c r="CK1853" s="52"/>
      <c r="CL1853" s="84">
        <f t="shared" si="11590"/>
        <v>0</v>
      </c>
      <c r="CM1853" s="14">
        <f t="shared" si="11701"/>
        <v>0</v>
      </c>
      <c r="CN1853" s="52"/>
      <c r="CO1853" s="84">
        <f t="shared" si="11591"/>
        <v>0</v>
      </c>
      <c r="CP1853" s="14"/>
      <c r="CQ1853" s="29"/>
      <c r="CR1853" s="29"/>
      <c r="CT1853" s="1"/>
    </row>
    <row r="1854" spans="1:98" ht="46.8" customHeight="1" x14ac:dyDescent="0.3">
      <c r="A1854" s="76" t="s">
        <v>601</v>
      </c>
      <c r="B1854" s="76" t="s">
        <v>70</v>
      </c>
      <c r="C1854" s="76" t="s">
        <v>303</v>
      </c>
      <c r="D1854" s="76" t="s">
        <v>651</v>
      </c>
      <c r="E1854" s="88"/>
      <c r="F1854" s="77" t="s">
        <v>652</v>
      </c>
      <c r="G1854" s="14">
        <f t="shared" ref="G1854:L1854" si="11744">G1855</f>
        <v>0</v>
      </c>
      <c r="H1854" s="14">
        <f t="shared" si="11744"/>
        <v>877.1</v>
      </c>
      <c r="I1854" s="14">
        <f t="shared" si="11744"/>
        <v>10827.4</v>
      </c>
      <c r="J1854" s="14">
        <f t="shared" si="11744"/>
        <v>0</v>
      </c>
      <c r="K1854" s="14">
        <f t="shared" si="11744"/>
        <v>0</v>
      </c>
      <c r="L1854" s="14">
        <f t="shared" si="11744"/>
        <v>0</v>
      </c>
      <c r="M1854" s="14">
        <f t="shared" si="11582"/>
        <v>0</v>
      </c>
      <c r="N1854" s="14">
        <f t="shared" si="11583"/>
        <v>877.1</v>
      </c>
      <c r="O1854" s="14">
        <f t="shared" si="11584"/>
        <v>10827.4</v>
      </c>
      <c r="P1854" s="14">
        <f t="shared" ref="P1854:X1854" si="11745">P1855</f>
        <v>0</v>
      </c>
      <c r="Q1854" s="14">
        <f t="shared" si="11745"/>
        <v>0</v>
      </c>
      <c r="R1854" s="14">
        <f t="shared" si="11745"/>
        <v>0</v>
      </c>
      <c r="S1854" s="14">
        <f t="shared" si="11745"/>
        <v>0</v>
      </c>
      <c r="T1854" s="14">
        <f t="shared" si="11745"/>
        <v>0</v>
      </c>
      <c r="U1854" s="14">
        <f t="shared" si="11745"/>
        <v>0</v>
      </c>
      <c r="V1854" s="14">
        <f t="shared" si="11745"/>
        <v>0</v>
      </c>
      <c r="W1854" s="14">
        <f t="shared" si="11745"/>
        <v>0</v>
      </c>
      <c r="X1854" s="14">
        <f t="shared" si="11745"/>
        <v>0</v>
      </c>
      <c r="Y1854" s="14">
        <f t="shared" si="11681"/>
        <v>0</v>
      </c>
      <c r="Z1854" s="14">
        <f t="shared" si="11682"/>
        <v>877.1</v>
      </c>
      <c r="AA1854" s="14">
        <f t="shared" si="11683"/>
        <v>10827.4</v>
      </c>
      <c r="AB1854" s="14">
        <f>AB1855</f>
        <v>0</v>
      </c>
      <c r="AC1854" s="14">
        <f>AC1855</f>
        <v>0</v>
      </c>
      <c r="AD1854" s="14">
        <f>AD1855</f>
        <v>0</v>
      </c>
      <c r="AE1854" s="14">
        <f t="shared" si="11684"/>
        <v>0</v>
      </c>
      <c r="AF1854" s="14">
        <f t="shared" si="11685"/>
        <v>877.1</v>
      </c>
      <c r="AG1854" s="14">
        <f t="shared" si="11686"/>
        <v>10827.4</v>
      </c>
      <c r="AH1854" s="14">
        <f t="shared" ref="AH1854:AV1854" si="11746">AH1855</f>
        <v>0</v>
      </c>
      <c r="AI1854" s="14">
        <f t="shared" si="11746"/>
        <v>0</v>
      </c>
      <c r="AJ1854" s="14">
        <f t="shared" si="11746"/>
        <v>0</v>
      </c>
      <c r="AK1854" s="14">
        <f t="shared" si="11746"/>
        <v>0</v>
      </c>
      <c r="AL1854" s="14">
        <f t="shared" si="11746"/>
        <v>0</v>
      </c>
      <c r="AM1854" s="14">
        <f t="shared" si="11746"/>
        <v>0</v>
      </c>
      <c r="AN1854" s="14">
        <f t="shared" si="11746"/>
        <v>0</v>
      </c>
      <c r="AO1854" s="14">
        <f t="shared" si="11746"/>
        <v>0</v>
      </c>
      <c r="AP1854" s="14">
        <f t="shared" si="11746"/>
        <v>0</v>
      </c>
      <c r="AQ1854" s="14">
        <f t="shared" si="11746"/>
        <v>0</v>
      </c>
      <c r="AR1854" s="14">
        <f t="shared" si="11746"/>
        <v>0</v>
      </c>
      <c r="AS1854" s="14">
        <f t="shared" si="11746"/>
        <v>0</v>
      </c>
      <c r="AT1854" s="14">
        <f t="shared" si="11746"/>
        <v>0</v>
      </c>
      <c r="AU1854" s="14">
        <f t="shared" si="11746"/>
        <v>0</v>
      </c>
      <c r="AV1854" s="14">
        <f t="shared" si="11746"/>
        <v>0</v>
      </c>
      <c r="AW1854" s="14">
        <f t="shared" si="11687"/>
        <v>0</v>
      </c>
      <c r="AX1854" s="14">
        <f t="shared" si="11688"/>
        <v>877.1</v>
      </c>
      <c r="AY1854" s="14">
        <f t="shared" si="11689"/>
        <v>10827.4</v>
      </c>
      <c r="AZ1854" s="14">
        <f>AZ1855</f>
        <v>0</v>
      </c>
      <c r="BA1854" s="14">
        <f t="shared" si="11690"/>
        <v>0</v>
      </c>
      <c r="BB1854" s="14">
        <f t="shared" si="11691"/>
        <v>877.1</v>
      </c>
      <c r="BC1854" s="14">
        <f t="shared" si="11692"/>
        <v>10827.4</v>
      </c>
      <c r="BD1854" s="14">
        <f t="shared" ref="BD1854:BN1854" si="11747">BD1855</f>
        <v>0</v>
      </c>
      <c r="BE1854" s="14">
        <f t="shared" si="11747"/>
        <v>0</v>
      </c>
      <c r="BF1854" s="14">
        <f t="shared" si="11747"/>
        <v>0</v>
      </c>
      <c r="BG1854" s="14">
        <f t="shared" si="11747"/>
        <v>0</v>
      </c>
      <c r="BH1854" s="14">
        <f t="shared" si="11747"/>
        <v>0</v>
      </c>
      <c r="BI1854" s="14">
        <f t="shared" si="11747"/>
        <v>0</v>
      </c>
      <c r="BJ1854" s="14">
        <f t="shared" si="11747"/>
        <v>0</v>
      </c>
      <c r="BK1854" s="14">
        <f t="shared" si="11747"/>
        <v>0</v>
      </c>
      <c r="BL1854" s="14">
        <f t="shared" si="11747"/>
        <v>0</v>
      </c>
      <c r="BM1854" s="14">
        <f t="shared" si="11747"/>
        <v>0</v>
      </c>
      <c r="BN1854" s="14">
        <f t="shared" si="11747"/>
        <v>0</v>
      </c>
      <c r="BO1854" s="14">
        <f t="shared" si="11693"/>
        <v>0</v>
      </c>
      <c r="BP1854" s="14">
        <f t="shared" si="11694"/>
        <v>877.1</v>
      </c>
      <c r="BQ1854" s="14">
        <f t="shared" si="11695"/>
        <v>10827.4</v>
      </c>
      <c r="BR1854" s="14">
        <f>BR1855</f>
        <v>0</v>
      </c>
      <c r="BS1854" s="14">
        <f>BS1855</f>
        <v>0</v>
      </c>
      <c r="BT1854" s="14">
        <f>BT1855</f>
        <v>0</v>
      </c>
      <c r="BU1854" s="14">
        <f t="shared" si="11696"/>
        <v>0</v>
      </c>
      <c r="BV1854" s="14">
        <f t="shared" si="11697"/>
        <v>877.1</v>
      </c>
      <c r="BW1854" s="14">
        <f t="shared" si="11698"/>
        <v>10827.4</v>
      </c>
      <c r="BX1854" s="14">
        <f t="shared" ref="BX1854:CF1854" si="11748">BX1855</f>
        <v>0</v>
      </c>
      <c r="BY1854" s="14">
        <f t="shared" si="11748"/>
        <v>0</v>
      </c>
      <c r="BZ1854" s="14">
        <f t="shared" si="11748"/>
        <v>0</v>
      </c>
      <c r="CA1854" s="14">
        <f t="shared" si="11748"/>
        <v>0</v>
      </c>
      <c r="CB1854" s="14">
        <f t="shared" si="11748"/>
        <v>0</v>
      </c>
      <c r="CC1854" s="14">
        <f t="shared" si="11748"/>
        <v>0</v>
      </c>
      <c r="CD1854" s="14">
        <f t="shared" si="11748"/>
        <v>0</v>
      </c>
      <c r="CE1854" s="14">
        <f t="shared" si="11748"/>
        <v>0</v>
      </c>
      <c r="CF1854" s="14">
        <f t="shared" si="11748"/>
        <v>0</v>
      </c>
      <c r="CG1854" s="14">
        <f t="shared" si="11699"/>
        <v>0</v>
      </c>
      <c r="CH1854" s="14">
        <f>CH1855</f>
        <v>0</v>
      </c>
      <c r="CI1854" s="84">
        <f t="shared" si="11589"/>
        <v>0</v>
      </c>
      <c r="CJ1854" s="14">
        <f t="shared" si="11700"/>
        <v>877.1</v>
      </c>
      <c r="CK1854" s="52">
        <f>CK1855</f>
        <v>0</v>
      </c>
      <c r="CL1854" s="84">
        <f t="shared" si="11590"/>
        <v>877.1</v>
      </c>
      <c r="CM1854" s="14">
        <f t="shared" si="11701"/>
        <v>10827.4</v>
      </c>
      <c r="CN1854" s="52">
        <f>CN1855</f>
        <v>0</v>
      </c>
      <c r="CO1854" s="84">
        <f t="shared" si="11591"/>
        <v>10827.4</v>
      </c>
      <c r="CP1854" s="14">
        <f>CP1855</f>
        <v>0</v>
      </c>
      <c r="CQ1854" s="29"/>
      <c r="CR1854" s="29"/>
      <c r="CT1854" s="1"/>
    </row>
    <row r="1855" spans="1:98" ht="31.2" customHeight="1" x14ac:dyDescent="0.3">
      <c r="A1855" s="76" t="s">
        <v>601</v>
      </c>
      <c r="B1855" s="76" t="s">
        <v>70</v>
      </c>
      <c r="C1855" s="76" t="s">
        <v>303</v>
      </c>
      <c r="D1855" s="76" t="s">
        <v>651</v>
      </c>
      <c r="E1855" s="76" t="s">
        <v>91</v>
      </c>
      <c r="F1855" s="77" t="s">
        <v>92</v>
      </c>
      <c r="G1855" s="14">
        <v>0</v>
      </c>
      <c r="H1855" s="14">
        <v>877.1</v>
      </c>
      <c r="I1855" s="14">
        <v>10827.4</v>
      </c>
      <c r="J1855" s="14"/>
      <c r="K1855" s="14"/>
      <c r="L1855" s="14"/>
      <c r="M1855" s="14">
        <f t="shared" si="11582"/>
        <v>0</v>
      </c>
      <c r="N1855" s="14">
        <f t="shared" si="11583"/>
        <v>877.1</v>
      </c>
      <c r="O1855" s="14">
        <f t="shared" si="11584"/>
        <v>10827.4</v>
      </c>
      <c r="P1855" s="14"/>
      <c r="Q1855" s="14"/>
      <c r="R1855" s="14"/>
      <c r="S1855" s="14"/>
      <c r="T1855" s="14"/>
      <c r="U1855" s="14"/>
      <c r="V1855" s="14"/>
      <c r="W1855" s="14"/>
      <c r="X1855" s="14"/>
      <c r="Y1855" s="14">
        <f t="shared" si="11681"/>
        <v>0</v>
      </c>
      <c r="Z1855" s="14">
        <f t="shared" si="11682"/>
        <v>877.1</v>
      </c>
      <c r="AA1855" s="14">
        <f t="shared" si="11683"/>
        <v>10827.4</v>
      </c>
      <c r="AB1855" s="14"/>
      <c r="AC1855" s="14"/>
      <c r="AD1855" s="14"/>
      <c r="AE1855" s="14">
        <f t="shared" si="11684"/>
        <v>0</v>
      </c>
      <c r="AF1855" s="14">
        <f t="shared" si="11685"/>
        <v>877.1</v>
      </c>
      <c r="AG1855" s="14">
        <f t="shared" si="11686"/>
        <v>10827.4</v>
      </c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>
        <f t="shared" si="11687"/>
        <v>0</v>
      </c>
      <c r="AX1855" s="14">
        <f t="shared" si="11688"/>
        <v>877.1</v>
      </c>
      <c r="AY1855" s="14">
        <f t="shared" si="11689"/>
        <v>10827.4</v>
      </c>
      <c r="AZ1855" s="14"/>
      <c r="BA1855" s="14">
        <f t="shared" si="11690"/>
        <v>0</v>
      </c>
      <c r="BB1855" s="14">
        <f t="shared" si="11691"/>
        <v>877.1</v>
      </c>
      <c r="BC1855" s="14">
        <f t="shared" si="11692"/>
        <v>10827.4</v>
      </c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>
        <f t="shared" si="11693"/>
        <v>0</v>
      </c>
      <c r="BP1855" s="14">
        <f t="shared" si="11694"/>
        <v>877.1</v>
      </c>
      <c r="BQ1855" s="14">
        <f t="shared" si="11695"/>
        <v>10827.4</v>
      </c>
      <c r="BR1855" s="14"/>
      <c r="BS1855" s="14"/>
      <c r="BT1855" s="14"/>
      <c r="BU1855" s="14">
        <f t="shared" si="11696"/>
        <v>0</v>
      </c>
      <c r="BV1855" s="14">
        <f t="shared" si="11697"/>
        <v>877.1</v>
      </c>
      <c r="BW1855" s="14">
        <f t="shared" si="11698"/>
        <v>10827.4</v>
      </c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>
        <f t="shared" si="11699"/>
        <v>0</v>
      </c>
      <c r="CH1855" s="14"/>
      <c r="CI1855" s="84">
        <f t="shared" si="11589"/>
        <v>0</v>
      </c>
      <c r="CJ1855" s="14">
        <f t="shared" si="11700"/>
        <v>877.1</v>
      </c>
      <c r="CK1855" s="52"/>
      <c r="CL1855" s="84">
        <f t="shared" si="11590"/>
        <v>877.1</v>
      </c>
      <c r="CM1855" s="14">
        <f t="shared" si="11701"/>
        <v>10827.4</v>
      </c>
      <c r="CN1855" s="52"/>
      <c r="CO1855" s="84">
        <f t="shared" si="11591"/>
        <v>10827.4</v>
      </c>
      <c r="CP1855" s="14"/>
      <c r="CQ1855" s="29"/>
      <c r="CR1855" s="29"/>
      <c r="CT1855" s="1"/>
    </row>
    <row r="1856" spans="1:98" ht="46.8" customHeight="1" x14ac:dyDescent="0.3">
      <c r="A1856" s="76" t="s">
        <v>601</v>
      </c>
      <c r="B1856" s="76" t="s">
        <v>70</v>
      </c>
      <c r="C1856" s="76" t="s">
        <v>303</v>
      </c>
      <c r="D1856" s="76" t="s">
        <v>653</v>
      </c>
      <c r="E1856" s="88"/>
      <c r="F1856" s="77" t="s">
        <v>654</v>
      </c>
      <c r="G1856" s="14">
        <f t="shared" ref="G1856:L1856" si="11749">G1857</f>
        <v>0</v>
      </c>
      <c r="H1856" s="14">
        <f t="shared" si="11749"/>
        <v>877.1</v>
      </c>
      <c r="I1856" s="14">
        <f t="shared" si="11749"/>
        <v>10827.4</v>
      </c>
      <c r="J1856" s="14">
        <f t="shared" si="11749"/>
        <v>0</v>
      </c>
      <c r="K1856" s="14">
        <f t="shared" si="11749"/>
        <v>0</v>
      </c>
      <c r="L1856" s="14">
        <f t="shared" si="11749"/>
        <v>0</v>
      </c>
      <c r="M1856" s="14">
        <f t="shared" si="11582"/>
        <v>0</v>
      </c>
      <c r="N1856" s="14">
        <f t="shared" si="11583"/>
        <v>877.1</v>
      </c>
      <c r="O1856" s="14">
        <f t="shared" si="11584"/>
        <v>10827.4</v>
      </c>
      <c r="P1856" s="14">
        <f t="shared" ref="P1856:X1856" si="11750">P1857</f>
        <v>0</v>
      </c>
      <c r="Q1856" s="14">
        <f t="shared" si="11750"/>
        <v>0</v>
      </c>
      <c r="R1856" s="14">
        <f t="shared" si="11750"/>
        <v>0</v>
      </c>
      <c r="S1856" s="14">
        <f t="shared" si="11750"/>
        <v>0</v>
      </c>
      <c r="T1856" s="14">
        <f t="shared" si="11750"/>
        <v>0</v>
      </c>
      <c r="U1856" s="14">
        <f t="shared" si="11750"/>
        <v>0</v>
      </c>
      <c r="V1856" s="14">
        <f t="shared" si="11750"/>
        <v>0</v>
      </c>
      <c r="W1856" s="14">
        <f t="shared" si="11750"/>
        <v>0</v>
      </c>
      <c r="X1856" s="14">
        <f t="shared" si="11750"/>
        <v>0</v>
      </c>
      <c r="Y1856" s="14">
        <f t="shared" si="11681"/>
        <v>0</v>
      </c>
      <c r="Z1856" s="14">
        <f t="shared" si="11682"/>
        <v>877.1</v>
      </c>
      <c r="AA1856" s="14">
        <f t="shared" si="11683"/>
        <v>10827.4</v>
      </c>
      <c r="AB1856" s="14">
        <f>AB1857</f>
        <v>0</v>
      </c>
      <c r="AC1856" s="14">
        <f>AC1857</f>
        <v>0</v>
      </c>
      <c r="AD1856" s="14">
        <f>AD1857</f>
        <v>0</v>
      </c>
      <c r="AE1856" s="14">
        <f t="shared" si="11684"/>
        <v>0</v>
      </c>
      <c r="AF1856" s="14">
        <f t="shared" si="11685"/>
        <v>877.1</v>
      </c>
      <c r="AG1856" s="14">
        <f t="shared" si="11686"/>
        <v>10827.4</v>
      </c>
      <c r="AH1856" s="14">
        <f t="shared" ref="AH1856:AV1856" si="11751">AH1857</f>
        <v>0</v>
      </c>
      <c r="AI1856" s="14">
        <f t="shared" si="11751"/>
        <v>0</v>
      </c>
      <c r="AJ1856" s="14">
        <f t="shared" si="11751"/>
        <v>0</v>
      </c>
      <c r="AK1856" s="14">
        <f t="shared" si="11751"/>
        <v>0</v>
      </c>
      <c r="AL1856" s="14">
        <f t="shared" si="11751"/>
        <v>0</v>
      </c>
      <c r="AM1856" s="14">
        <f t="shared" si="11751"/>
        <v>0</v>
      </c>
      <c r="AN1856" s="14">
        <f t="shared" si="11751"/>
        <v>0</v>
      </c>
      <c r="AO1856" s="14">
        <f t="shared" si="11751"/>
        <v>0</v>
      </c>
      <c r="AP1856" s="14">
        <f t="shared" si="11751"/>
        <v>0</v>
      </c>
      <c r="AQ1856" s="14">
        <f t="shared" si="11751"/>
        <v>0</v>
      </c>
      <c r="AR1856" s="14">
        <f t="shared" si="11751"/>
        <v>0</v>
      </c>
      <c r="AS1856" s="14">
        <f t="shared" si="11751"/>
        <v>0</v>
      </c>
      <c r="AT1856" s="14">
        <f t="shared" si="11751"/>
        <v>0</v>
      </c>
      <c r="AU1856" s="14">
        <f t="shared" si="11751"/>
        <v>0</v>
      </c>
      <c r="AV1856" s="14">
        <f t="shared" si="11751"/>
        <v>0</v>
      </c>
      <c r="AW1856" s="14">
        <f t="shared" si="11687"/>
        <v>0</v>
      </c>
      <c r="AX1856" s="14">
        <f t="shared" si="11688"/>
        <v>877.1</v>
      </c>
      <c r="AY1856" s="14">
        <f t="shared" si="11689"/>
        <v>10827.4</v>
      </c>
      <c r="AZ1856" s="14">
        <f>AZ1857</f>
        <v>0</v>
      </c>
      <c r="BA1856" s="14">
        <f t="shared" si="11690"/>
        <v>0</v>
      </c>
      <c r="BB1856" s="14">
        <f t="shared" si="11691"/>
        <v>877.1</v>
      </c>
      <c r="BC1856" s="14">
        <f t="shared" si="11692"/>
        <v>10827.4</v>
      </c>
      <c r="BD1856" s="14">
        <f t="shared" ref="BD1856:BN1856" si="11752">BD1857</f>
        <v>0</v>
      </c>
      <c r="BE1856" s="14">
        <f t="shared" si="11752"/>
        <v>0</v>
      </c>
      <c r="BF1856" s="14">
        <f t="shared" si="11752"/>
        <v>0</v>
      </c>
      <c r="BG1856" s="14">
        <f t="shared" si="11752"/>
        <v>0</v>
      </c>
      <c r="BH1856" s="14">
        <f t="shared" si="11752"/>
        <v>0</v>
      </c>
      <c r="BI1856" s="14">
        <f t="shared" si="11752"/>
        <v>0</v>
      </c>
      <c r="BJ1856" s="14">
        <f t="shared" si="11752"/>
        <v>0</v>
      </c>
      <c r="BK1856" s="14">
        <f t="shared" si="11752"/>
        <v>0</v>
      </c>
      <c r="BL1856" s="14">
        <f t="shared" si="11752"/>
        <v>0</v>
      </c>
      <c r="BM1856" s="14">
        <f t="shared" si="11752"/>
        <v>0</v>
      </c>
      <c r="BN1856" s="14">
        <f t="shared" si="11752"/>
        <v>0</v>
      </c>
      <c r="BO1856" s="14">
        <f t="shared" si="11693"/>
        <v>0</v>
      </c>
      <c r="BP1856" s="14">
        <f t="shared" si="11694"/>
        <v>877.1</v>
      </c>
      <c r="BQ1856" s="14">
        <f t="shared" si="11695"/>
        <v>10827.4</v>
      </c>
      <c r="BR1856" s="14">
        <f>BR1857</f>
        <v>0</v>
      </c>
      <c r="BS1856" s="14">
        <f>BS1857</f>
        <v>0</v>
      </c>
      <c r="BT1856" s="14">
        <f>BT1857</f>
        <v>0</v>
      </c>
      <c r="BU1856" s="14">
        <f t="shared" si="11696"/>
        <v>0</v>
      </c>
      <c r="BV1856" s="14">
        <f t="shared" si="11697"/>
        <v>877.1</v>
      </c>
      <c r="BW1856" s="14">
        <f t="shared" si="11698"/>
        <v>10827.4</v>
      </c>
      <c r="BX1856" s="14">
        <f t="shared" ref="BX1856:CF1856" si="11753">BX1857</f>
        <v>0</v>
      </c>
      <c r="BY1856" s="14">
        <f t="shared" si="11753"/>
        <v>0</v>
      </c>
      <c r="BZ1856" s="14">
        <f t="shared" si="11753"/>
        <v>0</v>
      </c>
      <c r="CA1856" s="14">
        <f t="shared" si="11753"/>
        <v>0</v>
      </c>
      <c r="CB1856" s="14">
        <f t="shared" si="11753"/>
        <v>0</v>
      </c>
      <c r="CC1856" s="14">
        <f t="shared" si="11753"/>
        <v>0</v>
      </c>
      <c r="CD1856" s="14">
        <f t="shared" si="11753"/>
        <v>0</v>
      </c>
      <c r="CE1856" s="14">
        <f t="shared" si="11753"/>
        <v>0</v>
      </c>
      <c r="CF1856" s="14">
        <f t="shared" si="11753"/>
        <v>0</v>
      </c>
      <c r="CG1856" s="14">
        <f t="shared" si="11699"/>
        <v>0</v>
      </c>
      <c r="CH1856" s="14">
        <f>CH1857</f>
        <v>0</v>
      </c>
      <c r="CI1856" s="84">
        <f t="shared" si="11589"/>
        <v>0</v>
      </c>
      <c r="CJ1856" s="14">
        <f t="shared" si="11700"/>
        <v>877.1</v>
      </c>
      <c r="CK1856" s="52">
        <f>CK1857</f>
        <v>0</v>
      </c>
      <c r="CL1856" s="84">
        <f t="shared" si="11590"/>
        <v>877.1</v>
      </c>
      <c r="CM1856" s="14">
        <f t="shared" si="11701"/>
        <v>10827.4</v>
      </c>
      <c r="CN1856" s="52">
        <f>CN1857</f>
        <v>0</v>
      </c>
      <c r="CO1856" s="84">
        <f t="shared" si="11591"/>
        <v>10827.4</v>
      </c>
      <c r="CP1856" s="14">
        <f>CP1857</f>
        <v>0</v>
      </c>
      <c r="CQ1856" s="29"/>
      <c r="CR1856" s="29"/>
      <c r="CT1856" s="1"/>
    </row>
    <row r="1857" spans="1:99" ht="31.2" customHeight="1" x14ac:dyDescent="0.3">
      <c r="A1857" s="76" t="s">
        <v>601</v>
      </c>
      <c r="B1857" s="76" t="s">
        <v>70</v>
      </c>
      <c r="C1857" s="76" t="s">
        <v>303</v>
      </c>
      <c r="D1857" s="76" t="s">
        <v>653</v>
      </c>
      <c r="E1857" s="76" t="s">
        <v>91</v>
      </c>
      <c r="F1857" s="77" t="s">
        <v>92</v>
      </c>
      <c r="G1857" s="14">
        <v>0</v>
      </c>
      <c r="H1857" s="14">
        <v>877.1</v>
      </c>
      <c r="I1857" s="14">
        <v>10827.4</v>
      </c>
      <c r="J1857" s="14"/>
      <c r="K1857" s="14"/>
      <c r="L1857" s="14"/>
      <c r="M1857" s="14">
        <f t="shared" si="11582"/>
        <v>0</v>
      </c>
      <c r="N1857" s="14">
        <f t="shared" si="11583"/>
        <v>877.1</v>
      </c>
      <c r="O1857" s="14">
        <f t="shared" si="11584"/>
        <v>10827.4</v>
      </c>
      <c r="P1857" s="14"/>
      <c r="Q1857" s="14"/>
      <c r="R1857" s="14"/>
      <c r="S1857" s="14"/>
      <c r="T1857" s="14"/>
      <c r="U1857" s="14"/>
      <c r="V1857" s="14"/>
      <c r="W1857" s="14"/>
      <c r="X1857" s="14"/>
      <c r="Y1857" s="14">
        <f t="shared" si="11681"/>
        <v>0</v>
      </c>
      <c r="Z1857" s="14">
        <f t="shared" si="11682"/>
        <v>877.1</v>
      </c>
      <c r="AA1857" s="14">
        <f t="shared" si="11683"/>
        <v>10827.4</v>
      </c>
      <c r="AB1857" s="14"/>
      <c r="AC1857" s="14"/>
      <c r="AD1857" s="14"/>
      <c r="AE1857" s="14">
        <f t="shared" si="11684"/>
        <v>0</v>
      </c>
      <c r="AF1857" s="14">
        <f t="shared" si="11685"/>
        <v>877.1</v>
      </c>
      <c r="AG1857" s="14">
        <f t="shared" si="11686"/>
        <v>10827.4</v>
      </c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>
        <f t="shared" si="11687"/>
        <v>0</v>
      </c>
      <c r="AX1857" s="14">
        <f t="shared" si="11688"/>
        <v>877.1</v>
      </c>
      <c r="AY1857" s="14">
        <f t="shared" si="11689"/>
        <v>10827.4</v>
      </c>
      <c r="AZ1857" s="14"/>
      <c r="BA1857" s="14">
        <f t="shared" si="11690"/>
        <v>0</v>
      </c>
      <c r="BB1857" s="14">
        <f t="shared" si="11691"/>
        <v>877.1</v>
      </c>
      <c r="BC1857" s="14">
        <f t="shared" si="11692"/>
        <v>10827.4</v>
      </c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>
        <f t="shared" si="11693"/>
        <v>0</v>
      </c>
      <c r="BP1857" s="14">
        <f t="shared" si="11694"/>
        <v>877.1</v>
      </c>
      <c r="BQ1857" s="14">
        <f t="shared" si="11695"/>
        <v>10827.4</v>
      </c>
      <c r="BR1857" s="14"/>
      <c r="BS1857" s="14"/>
      <c r="BT1857" s="14"/>
      <c r="BU1857" s="14">
        <f t="shared" si="11696"/>
        <v>0</v>
      </c>
      <c r="BV1857" s="14">
        <f t="shared" si="11697"/>
        <v>877.1</v>
      </c>
      <c r="BW1857" s="14">
        <f t="shared" si="11698"/>
        <v>10827.4</v>
      </c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>
        <f t="shared" si="11699"/>
        <v>0</v>
      </c>
      <c r="CH1857" s="14"/>
      <c r="CI1857" s="84">
        <f t="shared" si="11589"/>
        <v>0</v>
      </c>
      <c r="CJ1857" s="14">
        <f t="shared" si="11700"/>
        <v>877.1</v>
      </c>
      <c r="CK1857" s="52"/>
      <c r="CL1857" s="84">
        <f t="shared" si="11590"/>
        <v>877.1</v>
      </c>
      <c r="CM1857" s="14">
        <f t="shared" si="11701"/>
        <v>10827.4</v>
      </c>
      <c r="CN1857" s="52"/>
      <c r="CO1857" s="84">
        <f t="shared" si="11591"/>
        <v>10827.4</v>
      </c>
      <c r="CP1857" s="14"/>
      <c r="CQ1857" s="29"/>
      <c r="CR1857" s="29"/>
      <c r="CT1857" s="1"/>
    </row>
    <row r="1858" spans="1:99" ht="31.2" customHeight="1" x14ac:dyDescent="0.3">
      <c r="A1858" s="76" t="s">
        <v>601</v>
      </c>
      <c r="B1858" s="76" t="s">
        <v>70</v>
      </c>
      <c r="C1858" s="76" t="s">
        <v>303</v>
      </c>
      <c r="D1858" s="76" t="s">
        <v>655</v>
      </c>
      <c r="E1858" s="88"/>
      <c r="F1858" s="77" t="s">
        <v>656</v>
      </c>
      <c r="G1858" s="14">
        <f t="shared" ref="G1858:L1858" si="11754">G1859</f>
        <v>0</v>
      </c>
      <c r="H1858" s="14">
        <f t="shared" si="11754"/>
        <v>877.1</v>
      </c>
      <c r="I1858" s="14">
        <f t="shared" si="11754"/>
        <v>10827.4</v>
      </c>
      <c r="J1858" s="14">
        <f t="shared" si="11754"/>
        <v>0</v>
      </c>
      <c r="K1858" s="14">
        <f t="shared" si="11754"/>
        <v>0</v>
      </c>
      <c r="L1858" s="14">
        <f t="shared" si="11754"/>
        <v>0</v>
      </c>
      <c r="M1858" s="14">
        <f t="shared" si="11582"/>
        <v>0</v>
      </c>
      <c r="N1858" s="14">
        <f t="shared" si="11583"/>
        <v>877.1</v>
      </c>
      <c r="O1858" s="14">
        <f t="shared" si="11584"/>
        <v>10827.4</v>
      </c>
      <c r="P1858" s="14">
        <f t="shared" ref="P1858:X1858" si="11755">P1859</f>
        <v>0</v>
      </c>
      <c r="Q1858" s="14">
        <f t="shared" si="11755"/>
        <v>0</v>
      </c>
      <c r="R1858" s="14">
        <f t="shared" si="11755"/>
        <v>0</v>
      </c>
      <c r="S1858" s="14">
        <f t="shared" si="11755"/>
        <v>0</v>
      </c>
      <c r="T1858" s="14">
        <f t="shared" si="11755"/>
        <v>0</v>
      </c>
      <c r="U1858" s="14">
        <f t="shared" si="11755"/>
        <v>0</v>
      </c>
      <c r="V1858" s="14">
        <f t="shared" si="11755"/>
        <v>0</v>
      </c>
      <c r="W1858" s="14">
        <f t="shared" si="11755"/>
        <v>0</v>
      </c>
      <c r="X1858" s="14">
        <f t="shared" si="11755"/>
        <v>0</v>
      </c>
      <c r="Y1858" s="14">
        <f t="shared" si="11681"/>
        <v>0</v>
      </c>
      <c r="Z1858" s="14">
        <f t="shared" si="11682"/>
        <v>877.1</v>
      </c>
      <c r="AA1858" s="14">
        <f t="shared" si="11683"/>
        <v>10827.4</v>
      </c>
      <c r="AB1858" s="14">
        <f>AB1859</f>
        <v>0</v>
      </c>
      <c r="AC1858" s="14">
        <f>AC1859</f>
        <v>0</v>
      </c>
      <c r="AD1858" s="14">
        <f>AD1859</f>
        <v>0</v>
      </c>
      <c r="AE1858" s="14">
        <f t="shared" si="11684"/>
        <v>0</v>
      </c>
      <c r="AF1858" s="14">
        <f t="shared" si="11685"/>
        <v>877.1</v>
      </c>
      <c r="AG1858" s="14">
        <f t="shared" si="11686"/>
        <v>10827.4</v>
      </c>
      <c r="AH1858" s="14">
        <f t="shared" ref="AH1858:AV1858" si="11756">AH1859</f>
        <v>0</v>
      </c>
      <c r="AI1858" s="14">
        <f t="shared" si="11756"/>
        <v>0</v>
      </c>
      <c r="AJ1858" s="14">
        <f t="shared" si="11756"/>
        <v>0</v>
      </c>
      <c r="AK1858" s="14">
        <f t="shared" si="11756"/>
        <v>0</v>
      </c>
      <c r="AL1858" s="14">
        <f t="shared" si="11756"/>
        <v>0</v>
      </c>
      <c r="AM1858" s="14">
        <f t="shared" si="11756"/>
        <v>0</v>
      </c>
      <c r="AN1858" s="14">
        <f t="shared" si="11756"/>
        <v>0</v>
      </c>
      <c r="AO1858" s="14">
        <f t="shared" si="11756"/>
        <v>0</v>
      </c>
      <c r="AP1858" s="14">
        <f t="shared" si="11756"/>
        <v>0</v>
      </c>
      <c r="AQ1858" s="14">
        <f t="shared" si="11756"/>
        <v>0</v>
      </c>
      <c r="AR1858" s="14">
        <f t="shared" si="11756"/>
        <v>0</v>
      </c>
      <c r="AS1858" s="14">
        <f t="shared" si="11756"/>
        <v>0</v>
      </c>
      <c r="AT1858" s="14">
        <f t="shared" si="11756"/>
        <v>0</v>
      </c>
      <c r="AU1858" s="14">
        <f t="shared" si="11756"/>
        <v>0</v>
      </c>
      <c r="AV1858" s="14">
        <f t="shared" si="11756"/>
        <v>0</v>
      </c>
      <c r="AW1858" s="14">
        <f t="shared" si="11687"/>
        <v>0</v>
      </c>
      <c r="AX1858" s="14">
        <f t="shared" si="11688"/>
        <v>877.1</v>
      </c>
      <c r="AY1858" s="14">
        <f t="shared" si="11689"/>
        <v>10827.4</v>
      </c>
      <c r="AZ1858" s="14">
        <f>AZ1859</f>
        <v>0</v>
      </c>
      <c r="BA1858" s="14">
        <f t="shared" si="11690"/>
        <v>0</v>
      </c>
      <c r="BB1858" s="14">
        <f t="shared" si="11691"/>
        <v>877.1</v>
      </c>
      <c r="BC1858" s="14">
        <f t="shared" si="11692"/>
        <v>10827.4</v>
      </c>
      <c r="BD1858" s="14">
        <f t="shared" ref="BD1858:BN1858" si="11757">BD1859</f>
        <v>0</v>
      </c>
      <c r="BE1858" s="14">
        <f t="shared" si="11757"/>
        <v>0</v>
      </c>
      <c r="BF1858" s="14">
        <f t="shared" si="11757"/>
        <v>0</v>
      </c>
      <c r="BG1858" s="14">
        <f t="shared" si="11757"/>
        <v>0</v>
      </c>
      <c r="BH1858" s="14">
        <f t="shared" si="11757"/>
        <v>0</v>
      </c>
      <c r="BI1858" s="14">
        <f t="shared" si="11757"/>
        <v>0</v>
      </c>
      <c r="BJ1858" s="14">
        <f t="shared" si="11757"/>
        <v>0</v>
      </c>
      <c r="BK1858" s="14">
        <f t="shared" si="11757"/>
        <v>0</v>
      </c>
      <c r="BL1858" s="14">
        <f t="shared" si="11757"/>
        <v>0</v>
      </c>
      <c r="BM1858" s="14">
        <f t="shared" si="11757"/>
        <v>0</v>
      </c>
      <c r="BN1858" s="14">
        <f t="shared" si="11757"/>
        <v>0</v>
      </c>
      <c r="BO1858" s="14">
        <f t="shared" si="11693"/>
        <v>0</v>
      </c>
      <c r="BP1858" s="14">
        <f t="shared" si="11694"/>
        <v>877.1</v>
      </c>
      <c r="BQ1858" s="14">
        <f t="shared" si="11695"/>
        <v>10827.4</v>
      </c>
      <c r="BR1858" s="14">
        <f>BR1859</f>
        <v>0</v>
      </c>
      <c r="BS1858" s="14">
        <f>BS1859</f>
        <v>0</v>
      </c>
      <c r="BT1858" s="14">
        <f>BT1859</f>
        <v>0</v>
      </c>
      <c r="BU1858" s="14">
        <f t="shared" si="11696"/>
        <v>0</v>
      </c>
      <c r="BV1858" s="14">
        <f t="shared" si="11697"/>
        <v>877.1</v>
      </c>
      <c r="BW1858" s="14">
        <f t="shared" si="11698"/>
        <v>10827.4</v>
      </c>
      <c r="BX1858" s="14">
        <f t="shared" ref="BX1858:CF1858" si="11758">BX1859</f>
        <v>0</v>
      </c>
      <c r="BY1858" s="14">
        <f t="shared" si="11758"/>
        <v>0</v>
      </c>
      <c r="BZ1858" s="14">
        <f t="shared" si="11758"/>
        <v>0</v>
      </c>
      <c r="CA1858" s="14">
        <f t="shared" si="11758"/>
        <v>0</v>
      </c>
      <c r="CB1858" s="14">
        <f t="shared" si="11758"/>
        <v>0</v>
      </c>
      <c r="CC1858" s="14">
        <f t="shared" si="11758"/>
        <v>0</v>
      </c>
      <c r="CD1858" s="14">
        <f t="shared" si="11758"/>
        <v>0</v>
      </c>
      <c r="CE1858" s="14">
        <f t="shared" si="11758"/>
        <v>0</v>
      </c>
      <c r="CF1858" s="14">
        <f t="shared" si="11758"/>
        <v>0</v>
      </c>
      <c r="CG1858" s="14">
        <f t="shared" si="11699"/>
        <v>0</v>
      </c>
      <c r="CH1858" s="14">
        <f>CH1859</f>
        <v>0</v>
      </c>
      <c r="CI1858" s="84">
        <f t="shared" si="11589"/>
        <v>0</v>
      </c>
      <c r="CJ1858" s="14">
        <f t="shared" si="11700"/>
        <v>877.1</v>
      </c>
      <c r="CK1858" s="52">
        <f>CK1859</f>
        <v>0</v>
      </c>
      <c r="CL1858" s="84">
        <f t="shared" si="11590"/>
        <v>877.1</v>
      </c>
      <c r="CM1858" s="14">
        <f t="shared" si="11701"/>
        <v>10827.4</v>
      </c>
      <c r="CN1858" s="52">
        <f>CN1859</f>
        <v>0</v>
      </c>
      <c r="CO1858" s="84">
        <f t="shared" si="11591"/>
        <v>10827.4</v>
      </c>
      <c r="CP1858" s="14">
        <f>CP1859</f>
        <v>0</v>
      </c>
      <c r="CQ1858" s="29"/>
      <c r="CR1858" s="29"/>
      <c r="CT1858" s="1"/>
    </row>
    <row r="1859" spans="1:99" ht="31.2" customHeight="1" x14ac:dyDescent="0.3">
      <c r="A1859" s="76" t="s">
        <v>601</v>
      </c>
      <c r="B1859" s="76" t="s">
        <v>70</v>
      </c>
      <c r="C1859" s="76" t="s">
        <v>303</v>
      </c>
      <c r="D1859" s="76" t="s">
        <v>655</v>
      </c>
      <c r="E1859" s="76" t="s">
        <v>91</v>
      </c>
      <c r="F1859" s="77" t="s">
        <v>92</v>
      </c>
      <c r="G1859" s="14">
        <v>0</v>
      </c>
      <c r="H1859" s="14">
        <v>877.1</v>
      </c>
      <c r="I1859" s="14">
        <v>10827.4</v>
      </c>
      <c r="J1859" s="14"/>
      <c r="K1859" s="14"/>
      <c r="L1859" s="14"/>
      <c r="M1859" s="14">
        <f t="shared" si="11582"/>
        <v>0</v>
      </c>
      <c r="N1859" s="14">
        <f t="shared" si="11583"/>
        <v>877.1</v>
      </c>
      <c r="O1859" s="14">
        <f t="shared" si="11584"/>
        <v>10827.4</v>
      </c>
      <c r="P1859" s="14"/>
      <c r="Q1859" s="14"/>
      <c r="R1859" s="14"/>
      <c r="S1859" s="14"/>
      <c r="T1859" s="14"/>
      <c r="U1859" s="14"/>
      <c r="V1859" s="14"/>
      <c r="W1859" s="14"/>
      <c r="X1859" s="14"/>
      <c r="Y1859" s="14">
        <f t="shared" si="11681"/>
        <v>0</v>
      </c>
      <c r="Z1859" s="14">
        <f t="shared" si="11682"/>
        <v>877.1</v>
      </c>
      <c r="AA1859" s="14">
        <f t="shared" si="11683"/>
        <v>10827.4</v>
      </c>
      <c r="AB1859" s="14"/>
      <c r="AC1859" s="14"/>
      <c r="AD1859" s="14"/>
      <c r="AE1859" s="14">
        <f t="shared" si="11684"/>
        <v>0</v>
      </c>
      <c r="AF1859" s="14">
        <f t="shared" si="11685"/>
        <v>877.1</v>
      </c>
      <c r="AG1859" s="14">
        <f t="shared" si="11686"/>
        <v>10827.4</v>
      </c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>
        <f t="shared" si="11687"/>
        <v>0</v>
      </c>
      <c r="AX1859" s="14">
        <f t="shared" si="11688"/>
        <v>877.1</v>
      </c>
      <c r="AY1859" s="14">
        <f t="shared" si="11689"/>
        <v>10827.4</v>
      </c>
      <c r="AZ1859" s="14"/>
      <c r="BA1859" s="14">
        <f t="shared" si="11690"/>
        <v>0</v>
      </c>
      <c r="BB1859" s="14">
        <f t="shared" si="11691"/>
        <v>877.1</v>
      </c>
      <c r="BC1859" s="14">
        <f t="shared" si="11692"/>
        <v>10827.4</v>
      </c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>
        <f t="shared" si="11693"/>
        <v>0</v>
      </c>
      <c r="BP1859" s="14">
        <f t="shared" si="11694"/>
        <v>877.1</v>
      </c>
      <c r="BQ1859" s="14">
        <f t="shared" si="11695"/>
        <v>10827.4</v>
      </c>
      <c r="BR1859" s="14"/>
      <c r="BS1859" s="14"/>
      <c r="BT1859" s="14"/>
      <c r="BU1859" s="14">
        <f t="shared" si="11696"/>
        <v>0</v>
      </c>
      <c r="BV1859" s="14">
        <f t="shared" si="11697"/>
        <v>877.1</v>
      </c>
      <c r="BW1859" s="14">
        <f t="shared" si="11698"/>
        <v>10827.4</v>
      </c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>
        <f t="shared" si="11699"/>
        <v>0</v>
      </c>
      <c r="CH1859" s="14"/>
      <c r="CI1859" s="84">
        <f t="shared" si="11589"/>
        <v>0</v>
      </c>
      <c r="CJ1859" s="14">
        <f t="shared" si="11700"/>
        <v>877.1</v>
      </c>
      <c r="CK1859" s="52"/>
      <c r="CL1859" s="84">
        <f t="shared" si="11590"/>
        <v>877.1</v>
      </c>
      <c r="CM1859" s="14">
        <f t="shared" si="11701"/>
        <v>10827.4</v>
      </c>
      <c r="CN1859" s="52"/>
      <c r="CO1859" s="84">
        <f t="shared" si="11591"/>
        <v>10827.4</v>
      </c>
      <c r="CP1859" s="14"/>
      <c r="CQ1859" s="29"/>
      <c r="CR1859" s="29"/>
      <c r="CT1859" s="1"/>
    </row>
    <row r="1860" spans="1:99" ht="46.8" customHeight="1" x14ac:dyDescent="0.3">
      <c r="A1860" s="76" t="s">
        <v>601</v>
      </c>
      <c r="B1860" s="76" t="s">
        <v>70</v>
      </c>
      <c r="C1860" s="76" t="s">
        <v>303</v>
      </c>
      <c r="D1860" s="76" t="s">
        <v>657</v>
      </c>
      <c r="E1860" s="88"/>
      <c r="F1860" s="77" t="s">
        <v>658</v>
      </c>
      <c r="G1860" s="14">
        <f t="shared" ref="G1860:G1872" si="11759">G1861</f>
        <v>35549</v>
      </c>
      <c r="H1860" s="14">
        <f t="shared" ref="H1860:H1872" si="11760">H1861</f>
        <v>0</v>
      </c>
      <c r="I1860" s="14">
        <f t="shared" ref="I1860:I1861" si="11761">I1861</f>
        <v>0</v>
      </c>
      <c r="J1860" s="14">
        <f t="shared" ref="J1860:J1861" si="11762">J1861</f>
        <v>0</v>
      </c>
      <c r="K1860" s="14">
        <f t="shared" ref="K1860:K1861" si="11763">K1861</f>
        <v>0</v>
      </c>
      <c r="L1860" s="14">
        <f t="shared" ref="L1860:L1861" si="11764">L1861</f>
        <v>0</v>
      </c>
      <c r="M1860" s="14">
        <f t="shared" si="11582"/>
        <v>35549</v>
      </c>
      <c r="N1860" s="14">
        <f t="shared" si="11583"/>
        <v>0</v>
      </c>
      <c r="O1860" s="14">
        <f t="shared" si="11584"/>
        <v>0</v>
      </c>
      <c r="P1860" s="14">
        <f t="shared" ref="P1860:P1861" si="11765">P1861</f>
        <v>0</v>
      </c>
      <c r="Q1860" s="14">
        <f t="shared" ref="Q1860:Q1861" si="11766">Q1861</f>
        <v>0</v>
      </c>
      <c r="R1860" s="14">
        <f t="shared" ref="R1860:R1861" si="11767">R1861</f>
        <v>0</v>
      </c>
      <c r="S1860" s="14">
        <f t="shared" ref="S1860:S1861" si="11768">S1861</f>
        <v>0</v>
      </c>
      <c r="T1860" s="14">
        <f t="shared" ref="T1860:T1861" si="11769">T1861</f>
        <v>0</v>
      </c>
      <c r="U1860" s="14">
        <f t="shared" ref="U1860:U1861" si="11770">U1861</f>
        <v>0</v>
      </c>
      <c r="V1860" s="14">
        <f t="shared" ref="V1860:V1861" si="11771">V1861</f>
        <v>0</v>
      </c>
      <c r="W1860" s="14">
        <f t="shared" ref="W1860:W1861" si="11772">W1861</f>
        <v>0</v>
      </c>
      <c r="X1860" s="14">
        <f t="shared" ref="X1860:X1861" si="11773">X1861</f>
        <v>0</v>
      </c>
      <c r="Y1860" s="14">
        <f t="shared" si="11681"/>
        <v>35549</v>
      </c>
      <c r="Z1860" s="14">
        <f t="shared" si="11682"/>
        <v>0</v>
      </c>
      <c r="AA1860" s="14">
        <f t="shared" si="11683"/>
        <v>0</v>
      </c>
      <c r="AB1860" s="14">
        <f t="shared" ref="AB1860:AB1861" si="11774">AB1861</f>
        <v>0</v>
      </c>
      <c r="AC1860" s="14">
        <f t="shared" ref="AC1860:AC1861" si="11775">AC1861</f>
        <v>0</v>
      </c>
      <c r="AD1860" s="14">
        <f t="shared" ref="AD1860:AD1861" si="11776">AD1861</f>
        <v>0</v>
      </c>
      <c r="AE1860" s="14">
        <f t="shared" si="11684"/>
        <v>35549</v>
      </c>
      <c r="AF1860" s="14">
        <f t="shared" si="11685"/>
        <v>0</v>
      </c>
      <c r="AG1860" s="14">
        <f t="shared" si="11686"/>
        <v>0</v>
      </c>
      <c r="AH1860" s="14">
        <f t="shared" ref="AH1860:AH1861" si="11777">AH1861</f>
        <v>0</v>
      </c>
      <c r="AI1860" s="14">
        <f t="shared" ref="AI1860:AI1861" si="11778">AI1861</f>
        <v>0</v>
      </c>
      <c r="AJ1860" s="14">
        <f t="shared" ref="AJ1860:AJ1861" si="11779">AJ1861</f>
        <v>0</v>
      </c>
      <c r="AK1860" s="14">
        <f t="shared" ref="AK1860:AK1861" si="11780">AK1861</f>
        <v>0</v>
      </c>
      <c r="AL1860" s="14">
        <f t="shared" ref="AL1860:AL1861" si="11781">AL1861</f>
        <v>0</v>
      </c>
      <c r="AM1860" s="14">
        <f t="shared" ref="AM1860:AM1861" si="11782">AM1861</f>
        <v>0</v>
      </c>
      <c r="AN1860" s="14">
        <f t="shared" ref="AN1860:AN1861" si="11783">AN1861</f>
        <v>0</v>
      </c>
      <c r="AO1860" s="14">
        <f t="shared" ref="AO1860:AO1861" si="11784">AO1861</f>
        <v>0</v>
      </c>
      <c r="AP1860" s="14">
        <f t="shared" ref="AP1860:AP1861" si="11785">AP1861</f>
        <v>0</v>
      </c>
      <c r="AQ1860" s="14">
        <f t="shared" ref="AQ1860:AQ1861" si="11786">AQ1861</f>
        <v>0</v>
      </c>
      <c r="AR1860" s="14">
        <f t="shared" ref="AR1860:AR1861" si="11787">AR1861</f>
        <v>0</v>
      </c>
      <c r="AS1860" s="14">
        <f t="shared" ref="AS1860:AS1861" si="11788">AS1861</f>
        <v>0</v>
      </c>
      <c r="AT1860" s="14">
        <f t="shared" ref="AT1860:AT1861" si="11789">AT1861</f>
        <v>0</v>
      </c>
      <c r="AU1860" s="14">
        <f t="shared" ref="AU1860:AU1861" si="11790">AU1861</f>
        <v>0</v>
      </c>
      <c r="AV1860" s="14">
        <f t="shared" ref="AV1860:AV1861" si="11791">AV1861</f>
        <v>0</v>
      </c>
      <c r="AW1860" s="14">
        <f t="shared" si="11687"/>
        <v>35549</v>
      </c>
      <c r="AX1860" s="14">
        <f t="shared" si="11688"/>
        <v>0</v>
      </c>
      <c r="AY1860" s="14">
        <f t="shared" si="11689"/>
        <v>0</v>
      </c>
      <c r="AZ1860" s="14">
        <f t="shared" ref="AZ1860:AZ1861" si="11792">AZ1861</f>
        <v>0</v>
      </c>
      <c r="BA1860" s="14">
        <f t="shared" si="11690"/>
        <v>35549</v>
      </c>
      <c r="BB1860" s="14">
        <f t="shared" si="11691"/>
        <v>0</v>
      </c>
      <c r="BC1860" s="14">
        <f t="shared" si="11692"/>
        <v>0</v>
      </c>
      <c r="BD1860" s="14">
        <f t="shared" ref="BD1860:BD1861" si="11793">BD1861</f>
        <v>0</v>
      </c>
      <c r="BE1860" s="14">
        <f t="shared" ref="BE1860:BE1861" si="11794">BE1861</f>
        <v>0</v>
      </c>
      <c r="BF1860" s="14">
        <f t="shared" ref="BF1860:BF1861" si="11795">BF1861</f>
        <v>0</v>
      </c>
      <c r="BG1860" s="14">
        <f t="shared" ref="BG1860:BG1861" si="11796">BG1861</f>
        <v>0</v>
      </c>
      <c r="BH1860" s="14">
        <f t="shared" ref="BH1860:BH1861" si="11797">BH1861</f>
        <v>0</v>
      </c>
      <c r="BI1860" s="14">
        <f t="shared" ref="BI1860:BI1861" si="11798">BI1861</f>
        <v>0</v>
      </c>
      <c r="BJ1860" s="14">
        <f t="shared" ref="BJ1860:BJ1861" si="11799">BJ1861</f>
        <v>0</v>
      </c>
      <c r="BK1860" s="14">
        <f t="shared" ref="BK1860:BK1861" si="11800">BK1861</f>
        <v>0</v>
      </c>
      <c r="BL1860" s="14">
        <f t="shared" ref="BL1860:BL1861" si="11801">BL1861</f>
        <v>0</v>
      </c>
      <c r="BM1860" s="14">
        <f t="shared" ref="BM1860:BM1861" si="11802">BM1861</f>
        <v>0</v>
      </c>
      <c r="BN1860" s="14">
        <f t="shared" ref="BN1860:BN1861" si="11803">BN1861</f>
        <v>0</v>
      </c>
      <c r="BO1860" s="14">
        <f t="shared" si="11693"/>
        <v>35549</v>
      </c>
      <c r="BP1860" s="14">
        <f t="shared" si="11694"/>
        <v>0</v>
      </c>
      <c r="BQ1860" s="14">
        <f t="shared" si="11695"/>
        <v>0</v>
      </c>
      <c r="BR1860" s="14">
        <f t="shared" ref="BR1860:BR1861" si="11804">BR1861</f>
        <v>0</v>
      </c>
      <c r="BS1860" s="14">
        <f t="shared" ref="BS1860:BS1861" si="11805">BS1861</f>
        <v>0</v>
      </c>
      <c r="BT1860" s="14">
        <f t="shared" ref="BT1860:BT1861" si="11806">BT1861</f>
        <v>0</v>
      </c>
      <c r="BU1860" s="14">
        <f t="shared" si="11696"/>
        <v>35549</v>
      </c>
      <c r="BV1860" s="14">
        <f t="shared" si="11697"/>
        <v>0</v>
      </c>
      <c r="BW1860" s="14">
        <f t="shared" si="11698"/>
        <v>0</v>
      </c>
      <c r="BX1860" s="14">
        <f t="shared" ref="BX1860:BX1861" si="11807">BX1861</f>
        <v>0</v>
      </c>
      <c r="BY1860" s="14">
        <f t="shared" ref="BY1860:BY1861" si="11808">BY1861</f>
        <v>0</v>
      </c>
      <c r="BZ1860" s="14">
        <f t="shared" ref="BZ1860:BZ1861" si="11809">BZ1861</f>
        <v>0</v>
      </c>
      <c r="CA1860" s="14">
        <f t="shared" ref="CA1860:CA1861" si="11810">CA1861</f>
        <v>0</v>
      </c>
      <c r="CB1860" s="14">
        <f t="shared" ref="CB1860:CB1861" si="11811">CB1861</f>
        <v>0</v>
      </c>
      <c r="CC1860" s="14">
        <f t="shared" ref="CC1860:CC1861" si="11812">CC1861</f>
        <v>0</v>
      </c>
      <c r="CD1860" s="14">
        <f t="shared" ref="CD1860:CD1861" si="11813">CD1861</f>
        <v>0</v>
      </c>
      <c r="CE1860" s="14">
        <f t="shared" ref="CE1860:CE1861" si="11814">CE1861</f>
        <v>0</v>
      </c>
      <c r="CF1860" s="14">
        <f t="shared" ref="CF1860:CF1861" si="11815">CF1861</f>
        <v>0</v>
      </c>
      <c r="CG1860" s="14">
        <f t="shared" si="11699"/>
        <v>35549</v>
      </c>
      <c r="CH1860" s="14">
        <f t="shared" ref="CH1860:CH1861" si="11816">CH1861</f>
        <v>0</v>
      </c>
      <c r="CI1860" s="84">
        <f t="shared" si="11589"/>
        <v>35549</v>
      </c>
      <c r="CJ1860" s="14">
        <f t="shared" si="11700"/>
        <v>0</v>
      </c>
      <c r="CK1860" s="52">
        <f t="shared" ref="CK1860:CP1861" si="11817">CK1861</f>
        <v>0</v>
      </c>
      <c r="CL1860" s="84">
        <f t="shared" si="11590"/>
        <v>0</v>
      </c>
      <c r="CM1860" s="14">
        <f t="shared" si="11701"/>
        <v>0</v>
      </c>
      <c r="CN1860" s="52">
        <f t="shared" si="11817"/>
        <v>0</v>
      </c>
      <c r="CO1860" s="84">
        <f t="shared" si="11591"/>
        <v>0</v>
      </c>
      <c r="CP1860" s="14">
        <f t="shared" si="11817"/>
        <v>0</v>
      </c>
      <c r="CQ1860" s="29"/>
      <c r="CR1860" s="29"/>
      <c r="CT1860" s="1"/>
    </row>
    <row r="1861" spans="1:99" ht="46.8" customHeight="1" x14ac:dyDescent="0.3">
      <c r="A1861" s="76" t="s">
        <v>601</v>
      </c>
      <c r="B1861" s="76" t="s">
        <v>70</v>
      </c>
      <c r="C1861" s="76" t="s">
        <v>303</v>
      </c>
      <c r="D1861" s="76" t="s">
        <v>659</v>
      </c>
      <c r="E1861" s="88"/>
      <c r="F1861" s="77" t="s">
        <v>660</v>
      </c>
      <c r="G1861" s="14">
        <f t="shared" si="11759"/>
        <v>35549</v>
      </c>
      <c r="H1861" s="14">
        <f t="shared" si="11760"/>
        <v>0</v>
      </c>
      <c r="I1861" s="14">
        <f t="shared" si="11761"/>
        <v>0</v>
      </c>
      <c r="J1861" s="14">
        <f t="shared" si="11762"/>
        <v>0</v>
      </c>
      <c r="K1861" s="14">
        <f t="shared" si="11763"/>
        <v>0</v>
      </c>
      <c r="L1861" s="14">
        <f t="shared" si="11764"/>
        <v>0</v>
      </c>
      <c r="M1861" s="14">
        <f t="shared" si="11582"/>
        <v>35549</v>
      </c>
      <c r="N1861" s="14">
        <f t="shared" si="11583"/>
        <v>0</v>
      </c>
      <c r="O1861" s="14">
        <f t="shared" si="11584"/>
        <v>0</v>
      </c>
      <c r="P1861" s="14">
        <f t="shared" si="11765"/>
        <v>0</v>
      </c>
      <c r="Q1861" s="14">
        <f t="shared" si="11766"/>
        <v>0</v>
      </c>
      <c r="R1861" s="14">
        <f t="shared" si="11767"/>
        <v>0</v>
      </c>
      <c r="S1861" s="14">
        <f t="shared" si="11768"/>
        <v>0</v>
      </c>
      <c r="T1861" s="14">
        <f t="shared" si="11769"/>
        <v>0</v>
      </c>
      <c r="U1861" s="14">
        <f t="shared" si="11770"/>
        <v>0</v>
      </c>
      <c r="V1861" s="14">
        <f t="shared" si="11771"/>
        <v>0</v>
      </c>
      <c r="W1861" s="14">
        <f t="shared" si="11772"/>
        <v>0</v>
      </c>
      <c r="X1861" s="14">
        <f t="shared" si="11773"/>
        <v>0</v>
      </c>
      <c r="Y1861" s="14">
        <f t="shared" si="11681"/>
        <v>35549</v>
      </c>
      <c r="Z1861" s="14">
        <f t="shared" si="11682"/>
        <v>0</v>
      </c>
      <c r="AA1861" s="14">
        <f t="shared" si="11683"/>
        <v>0</v>
      </c>
      <c r="AB1861" s="14">
        <f t="shared" si="11774"/>
        <v>0</v>
      </c>
      <c r="AC1861" s="14">
        <f t="shared" si="11775"/>
        <v>0</v>
      </c>
      <c r="AD1861" s="14">
        <f t="shared" si="11776"/>
        <v>0</v>
      </c>
      <c r="AE1861" s="14">
        <f t="shared" si="11684"/>
        <v>35549</v>
      </c>
      <c r="AF1861" s="14">
        <f t="shared" si="11685"/>
        <v>0</v>
      </c>
      <c r="AG1861" s="14">
        <f t="shared" si="11686"/>
        <v>0</v>
      </c>
      <c r="AH1861" s="14">
        <f t="shared" si="11777"/>
        <v>0</v>
      </c>
      <c r="AI1861" s="14">
        <f t="shared" si="11778"/>
        <v>0</v>
      </c>
      <c r="AJ1861" s="14">
        <f t="shared" si="11779"/>
        <v>0</v>
      </c>
      <c r="AK1861" s="14">
        <f t="shared" si="11780"/>
        <v>0</v>
      </c>
      <c r="AL1861" s="14">
        <f t="shared" si="11781"/>
        <v>0</v>
      </c>
      <c r="AM1861" s="14">
        <f t="shared" si="11782"/>
        <v>0</v>
      </c>
      <c r="AN1861" s="14">
        <f t="shared" si="11783"/>
        <v>0</v>
      </c>
      <c r="AO1861" s="14">
        <f t="shared" si="11784"/>
        <v>0</v>
      </c>
      <c r="AP1861" s="14">
        <f t="shared" si="11785"/>
        <v>0</v>
      </c>
      <c r="AQ1861" s="14">
        <f t="shared" si="11786"/>
        <v>0</v>
      </c>
      <c r="AR1861" s="14">
        <f t="shared" si="11787"/>
        <v>0</v>
      </c>
      <c r="AS1861" s="14">
        <f t="shared" si="11788"/>
        <v>0</v>
      </c>
      <c r="AT1861" s="14">
        <f t="shared" si="11789"/>
        <v>0</v>
      </c>
      <c r="AU1861" s="14">
        <f t="shared" si="11790"/>
        <v>0</v>
      </c>
      <c r="AV1861" s="14">
        <f t="shared" si="11791"/>
        <v>0</v>
      </c>
      <c r="AW1861" s="14">
        <f t="shared" si="11687"/>
        <v>35549</v>
      </c>
      <c r="AX1861" s="14">
        <f t="shared" si="11688"/>
        <v>0</v>
      </c>
      <c r="AY1861" s="14">
        <f t="shared" si="11689"/>
        <v>0</v>
      </c>
      <c r="AZ1861" s="14">
        <f t="shared" si="11792"/>
        <v>0</v>
      </c>
      <c r="BA1861" s="14">
        <f t="shared" si="11690"/>
        <v>35549</v>
      </c>
      <c r="BB1861" s="14">
        <f t="shared" si="11691"/>
        <v>0</v>
      </c>
      <c r="BC1861" s="14">
        <f t="shared" si="11692"/>
        <v>0</v>
      </c>
      <c r="BD1861" s="14">
        <f t="shared" si="11793"/>
        <v>0</v>
      </c>
      <c r="BE1861" s="14">
        <f t="shared" si="11794"/>
        <v>0</v>
      </c>
      <c r="BF1861" s="14">
        <f t="shared" si="11795"/>
        <v>0</v>
      </c>
      <c r="BG1861" s="14">
        <f t="shared" si="11796"/>
        <v>0</v>
      </c>
      <c r="BH1861" s="14">
        <f t="shared" si="11797"/>
        <v>0</v>
      </c>
      <c r="BI1861" s="14">
        <f t="shared" si="11798"/>
        <v>0</v>
      </c>
      <c r="BJ1861" s="14">
        <f t="shared" si="11799"/>
        <v>0</v>
      </c>
      <c r="BK1861" s="14">
        <f t="shared" si="11800"/>
        <v>0</v>
      </c>
      <c r="BL1861" s="14">
        <f t="shared" si="11801"/>
        <v>0</v>
      </c>
      <c r="BM1861" s="14">
        <f t="shared" si="11802"/>
        <v>0</v>
      </c>
      <c r="BN1861" s="14">
        <f t="shared" si="11803"/>
        <v>0</v>
      </c>
      <c r="BO1861" s="14">
        <f t="shared" si="11693"/>
        <v>35549</v>
      </c>
      <c r="BP1861" s="14">
        <f t="shared" si="11694"/>
        <v>0</v>
      </c>
      <c r="BQ1861" s="14">
        <f t="shared" si="11695"/>
        <v>0</v>
      </c>
      <c r="BR1861" s="14">
        <f t="shared" si="11804"/>
        <v>0</v>
      </c>
      <c r="BS1861" s="14">
        <f t="shared" si="11805"/>
        <v>0</v>
      </c>
      <c r="BT1861" s="14">
        <f t="shared" si="11806"/>
        <v>0</v>
      </c>
      <c r="BU1861" s="14">
        <f t="shared" si="11696"/>
        <v>35549</v>
      </c>
      <c r="BV1861" s="14">
        <f t="shared" si="11697"/>
        <v>0</v>
      </c>
      <c r="BW1861" s="14">
        <f t="shared" si="11698"/>
        <v>0</v>
      </c>
      <c r="BX1861" s="14">
        <f t="shared" si="11807"/>
        <v>0</v>
      </c>
      <c r="BY1861" s="14">
        <f t="shared" si="11808"/>
        <v>0</v>
      </c>
      <c r="BZ1861" s="14">
        <f t="shared" si="11809"/>
        <v>0</v>
      </c>
      <c r="CA1861" s="14">
        <f t="shared" si="11810"/>
        <v>0</v>
      </c>
      <c r="CB1861" s="14">
        <f t="shared" si="11811"/>
        <v>0</v>
      </c>
      <c r="CC1861" s="14">
        <f t="shared" si="11812"/>
        <v>0</v>
      </c>
      <c r="CD1861" s="14">
        <f t="shared" si="11813"/>
        <v>0</v>
      </c>
      <c r="CE1861" s="14">
        <f t="shared" si="11814"/>
        <v>0</v>
      </c>
      <c r="CF1861" s="14">
        <f t="shared" si="11815"/>
        <v>0</v>
      </c>
      <c r="CG1861" s="14">
        <f t="shared" si="11699"/>
        <v>35549</v>
      </c>
      <c r="CH1861" s="14">
        <f t="shared" si="11816"/>
        <v>0</v>
      </c>
      <c r="CI1861" s="84">
        <f t="shared" si="11589"/>
        <v>35549</v>
      </c>
      <c r="CJ1861" s="14">
        <f t="shared" si="11700"/>
        <v>0</v>
      </c>
      <c r="CK1861" s="52">
        <f t="shared" si="11817"/>
        <v>0</v>
      </c>
      <c r="CL1861" s="84">
        <f t="shared" si="11590"/>
        <v>0</v>
      </c>
      <c r="CM1861" s="14">
        <f t="shared" si="11701"/>
        <v>0</v>
      </c>
      <c r="CN1861" s="52">
        <f t="shared" si="11817"/>
        <v>0</v>
      </c>
      <c r="CO1861" s="84">
        <f t="shared" si="11591"/>
        <v>0</v>
      </c>
      <c r="CP1861" s="14">
        <f t="shared" si="11817"/>
        <v>0</v>
      </c>
      <c r="CQ1861" s="29"/>
      <c r="CR1861" s="29"/>
      <c r="CT1861" s="1"/>
    </row>
    <row r="1862" spans="1:99" ht="31.2" customHeight="1" x14ac:dyDescent="0.3">
      <c r="A1862" s="76" t="s">
        <v>601</v>
      </c>
      <c r="B1862" s="76" t="s">
        <v>70</v>
      </c>
      <c r="C1862" s="76" t="s">
        <v>303</v>
      </c>
      <c r="D1862" s="76" t="s">
        <v>659</v>
      </c>
      <c r="E1862" s="76" t="s">
        <v>91</v>
      </c>
      <c r="F1862" s="77" t="s">
        <v>92</v>
      </c>
      <c r="G1862" s="14">
        <v>35549</v>
      </c>
      <c r="H1862" s="14">
        <v>0</v>
      </c>
      <c r="I1862" s="14">
        <v>0</v>
      </c>
      <c r="J1862" s="14"/>
      <c r="K1862" s="14"/>
      <c r="L1862" s="14"/>
      <c r="M1862" s="14">
        <f t="shared" si="11582"/>
        <v>35549</v>
      </c>
      <c r="N1862" s="14">
        <f t="shared" si="11583"/>
        <v>0</v>
      </c>
      <c r="O1862" s="14">
        <f t="shared" si="11584"/>
        <v>0</v>
      </c>
      <c r="P1862" s="14"/>
      <c r="Q1862" s="14"/>
      <c r="R1862" s="14"/>
      <c r="S1862" s="14"/>
      <c r="T1862" s="14"/>
      <c r="U1862" s="14"/>
      <c r="V1862" s="14"/>
      <c r="W1862" s="14"/>
      <c r="X1862" s="14"/>
      <c r="Y1862" s="14">
        <f t="shared" si="11681"/>
        <v>35549</v>
      </c>
      <c r="Z1862" s="14">
        <f t="shared" si="11682"/>
        <v>0</v>
      </c>
      <c r="AA1862" s="14">
        <f t="shared" si="11683"/>
        <v>0</v>
      </c>
      <c r="AB1862" s="14"/>
      <c r="AC1862" s="14"/>
      <c r="AD1862" s="14"/>
      <c r="AE1862" s="14">
        <f t="shared" si="11684"/>
        <v>35549</v>
      </c>
      <c r="AF1862" s="14">
        <f t="shared" si="11685"/>
        <v>0</v>
      </c>
      <c r="AG1862" s="14">
        <f t="shared" si="11686"/>
        <v>0</v>
      </c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>
        <f t="shared" si="11687"/>
        <v>35549</v>
      </c>
      <c r="AX1862" s="14">
        <f t="shared" si="11688"/>
        <v>0</v>
      </c>
      <c r="AY1862" s="14">
        <f t="shared" si="11689"/>
        <v>0</v>
      </c>
      <c r="AZ1862" s="14"/>
      <c r="BA1862" s="14">
        <f t="shared" si="11690"/>
        <v>35549</v>
      </c>
      <c r="BB1862" s="14">
        <f t="shared" si="11691"/>
        <v>0</v>
      </c>
      <c r="BC1862" s="14">
        <f t="shared" si="11692"/>
        <v>0</v>
      </c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>
        <f t="shared" si="11693"/>
        <v>35549</v>
      </c>
      <c r="BP1862" s="14">
        <f t="shared" si="11694"/>
        <v>0</v>
      </c>
      <c r="BQ1862" s="14">
        <f t="shared" si="11695"/>
        <v>0</v>
      </c>
      <c r="BR1862" s="14"/>
      <c r="BS1862" s="14"/>
      <c r="BT1862" s="14"/>
      <c r="BU1862" s="14">
        <f t="shared" si="11696"/>
        <v>35549</v>
      </c>
      <c r="BV1862" s="14">
        <f t="shared" si="11697"/>
        <v>0</v>
      </c>
      <c r="BW1862" s="14">
        <f t="shared" si="11698"/>
        <v>0</v>
      </c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>
        <f t="shared" si="11699"/>
        <v>35549</v>
      </c>
      <c r="CH1862" s="14"/>
      <c r="CI1862" s="84">
        <f t="shared" si="11589"/>
        <v>35549</v>
      </c>
      <c r="CJ1862" s="14">
        <f t="shared" si="11700"/>
        <v>0</v>
      </c>
      <c r="CK1862" s="52"/>
      <c r="CL1862" s="84">
        <f t="shared" si="11590"/>
        <v>0</v>
      </c>
      <c r="CM1862" s="14">
        <f t="shared" si="11701"/>
        <v>0</v>
      </c>
      <c r="CN1862" s="52"/>
      <c r="CO1862" s="84">
        <f t="shared" si="11591"/>
        <v>0</v>
      </c>
      <c r="CP1862" s="14"/>
      <c r="CQ1862" s="29"/>
      <c r="CR1862" s="29"/>
      <c r="CT1862" s="1"/>
    </row>
    <row r="1863" spans="1:99" s="86" customFormat="1" ht="15.6" customHeight="1" x14ac:dyDescent="0.3">
      <c r="A1863" s="72" t="s">
        <v>601</v>
      </c>
      <c r="B1863" s="72" t="s">
        <v>68</v>
      </c>
      <c r="C1863" s="72"/>
      <c r="D1863" s="72"/>
      <c r="E1863" s="72"/>
      <c r="F1863" s="73" t="s">
        <v>69</v>
      </c>
      <c r="G1863" s="20">
        <f t="shared" ref="G1863:L1863" si="11818">G1864+G1870+G1902</f>
        <v>583707.5</v>
      </c>
      <c r="H1863" s="20">
        <f t="shared" si="11818"/>
        <v>523402.8</v>
      </c>
      <c r="I1863" s="20">
        <f t="shared" si="11818"/>
        <v>118578.5</v>
      </c>
      <c r="J1863" s="20">
        <f t="shared" si="11818"/>
        <v>0</v>
      </c>
      <c r="K1863" s="20">
        <f t="shared" si="11818"/>
        <v>0</v>
      </c>
      <c r="L1863" s="20">
        <f t="shared" si="11818"/>
        <v>0</v>
      </c>
      <c r="M1863" s="20">
        <f t="shared" si="11582"/>
        <v>583707.5</v>
      </c>
      <c r="N1863" s="20">
        <f t="shared" si="11583"/>
        <v>523402.8</v>
      </c>
      <c r="O1863" s="20">
        <f t="shared" si="11584"/>
        <v>118578.5</v>
      </c>
      <c r="P1863" s="20">
        <f t="shared" ref="P1863:X1863" si="11819">P1864+P1870+P1902</f>
        <v>0</v>
      </c>
      <c r="Q1863" s="20">
        <f t="shared" si="11819"/>
        <v>0</v>
      </c>
      <c r="R1863" s="20">
        <f t="shared" si="11819"/>
        <v>0</v>
      </c>
      <c r="S1863" s="20">
        <f t="shared" si="11819"/>
        <v>270.06099999999998</v>
      </c>
      <c r="T1863" s="20">
        <f t="shared" si="11819"/>
        <v>0</v>
      </c>
      <c r="U1863" s="20">
        <f t="shared" si="11819"/>
        <v>0</v>
      </c>
      <c r="V1863" s="20">
        <f t="shared" si="11819"/>
        <v>0</v>
      </c>
      <c r="W1863" s="20">
        <f t="shared" si="11819"/>
        <v>0</v>
      </c>
      <c r="X1863" s="20">
        <f t="shared" si="11819"/>
        <v>0</v>
      </c>
      <c r="Y1863" s="20">
        <f t="shared" si="11681"/>
        <v>583977.56099999999</v>
      </c>
      <c r="Z1863" s="20">
        <f t="shared" si="11682"/>
        <v>523402.8</v>
      </c>
      <c r="AA1863" s="20">
        <f t="shared" si="11683"/>
        <v>118578.5</v>
      </c>
      <c r="AB1863" s="20">
        <f>AB1864+AB1870+AB1902</f>
        <v>0</v>
      </c>
      <c r="AC1863" s="20">
        <f>AC1864+AC1870+AC1902</f>
        <v>0</v>
      </c>
      <c r="AD1863" s="20">
        <f>AD1864+AD1870+AD1902</f>
        <v>0</v>
      </c>
      <c r="AE1863" s="20">
        <f t="shared" si="11684"/>
        <v>583977.56099999999</v>
      </c>
      <c r="AF1863" s="20">
        <f t="shared" si="11685"/>
        <v>523402.8</v>
      </c>
      <c r="AG1863" s="20">
        <f t="shared" si="11686"/>
        <v>118578.5</v>
      </c>
      <c r="AH1863" s="20">
        <f t="shared" ref="AH1863:AV1863" si="11820">AH1864+AH1870+AH1902</f>
        <v>0</v>
      </c>
      <c r="AI1863" s="20">
        <f t="shared" si="11820"/>
        <v>0</v>
      </c>
      <c r="AJ1863" s="20">
        <f t="shared" si="11820"/>
        <v>-222273.51199999999</v>
      </c>
      <c r="AK1863" s="20">
        <f t="shared" si="11820"/>
        <v>0</v>
      </c>
      <c r="AL1863" s="20">
        <f t="shared" si="11820"/>
        <v>0</v>
      </c>
      <c r="AM1863" s="20">
        <f t="shared" si="11820"/>
        <v>104188.8</v>
      </c>
      <c r="AN1863" s="20">
        <f t="shared" si="11820"/>
        <v>0</v>
      </c>
      <c r="AO1863" s="20">
        <f t="shared" si="11820"/>
        <v>144874.212</v>
      </c>
      <c r="AP1863" s="20">
        <f t="shared" si="11820"/>
        <v>0</v>
      </c>
      <c r="AQ1863" s="20">
        <f t="shared" si="11820"/>
        <v>0</v>
      </c>
      <c r="AR1863" s="20">
        <f t="shared" si="11820"/>
        <v>0</v>
      </c>
      <c r="AS1863" s="20">
        <f t="shared" si="11820"/>
        <v>0</v>
      </c>
      <c r="AT1863" s="20">
        <f t="shared" si="11820"/>
        <v>0</v>
      </c>
      <c r="AU1863" s="20">
        <f t="shared" si="11820"/>
        <v>0</v>
      </c>
      <c r="AV1863" s="20">
        <f t="shared" si="11820"/>
        <v>0</v>
      </c>
      <c r="AW1863" s="20">
        <f t="shared" si="11687"/>
        <v>361704.049</v>
      </c>
      <c r="AX1863" s="20">
        <f t="shared" si="11688"/>
        <v>772465.81199999992</v>
      </c>
      <c r="AY1863" s="20">
        <f t="shared" si="11689"/>
        <v>118578.5</v>
      </c>
      <c r="AZ1863" s="20">
        <f>AZ1864+AZ1870+AZ1902</f>
        <v>0</v>
      </c>
      <c r="BA1863" s="20">
        <f t="shared" si="11690"/>
        <v>361704.049</v>
      </c>
      <c r="BB1863" s="20">
        <f t="shared" si="11691"/>
        <v>772465.81199999992</v>
      </c>
      <c r="BC1863" s="20">
        <f t="shared" si="11692"/>
        <v>118578.5</v>
      </c>
      <c r="BD1863" s="20">
        <f t="shared" ref="BD1863:BN1863" si="11821">BD1864+BD1870+BD1902</f>
        <v>0</v>
      </c>
      <c r="BE1863" s="20">
        <f t="shared" si="11821"/>
        <v>0</v>
      </c>
      <c r="BF1863" s="20">
        <f t="shared" si="11821"/>
        <v>-109446.74</v>
      </c>
      <c r="BG1863" s="20">
        <f t="shared" si="11821"/>
        <v>0</v>
      </c>
      <c r="BH1863" s="20">
        <f t="shared" si="11821"/>
        <v>52710.968999999997</v>
      </c>
      <c r="BI1863" s="20">
        <f t="shared" si="11821"/>
        <v>0</v>
      </c>
      <c r="BJ1863" s="20">
        <f t="shared" si="11821"/>
        <v>37446.740000000005</v>
      </c>
      <c r="BK1863" s="20">
        <f t="shared" si="11821"/>
        <v>0</v>
      </c>
      <c r="BL1863" s="20">
        <f t="shared" si="11821"/>
        <v>168427.576</v>
      </c>
      <c r="BM1863" s="20">
        <f t="shared" si="11821"/>
        <v>0</v>
      </c>
      <c r="BN1863" s="20">
        <f t="shared" si="11821"/>
        <v>72000</v>
      </c>
      <c r="BO1863" s="20">
        <f t="shared" si="11693"/>
        <v>252257.30900000001</v>
      </c>
      <c r="BP1863" s="20">
        <f t="shared" si="11694"/>
        <v>862623.52099999995</v>
      </c>
      <c r="BQ1863" s="20">
        <f t="shared" si="11695"/>
        <v>359006.076</v>
      </c>
      <c r="BR1863" s="20">
        <f>BR1864+BR1870+BR1902</f>
        <v>0</v>
      </c>
      <c r="BS1863" s="20">
        <f>BS1864+BS1870+BS1902</f>
        <v>0</v>
      </c>
      <c r="BT1863" s="20">
        <f>BT1864+BT1870+BT1902</f>
        <v>0</v>
      </c>
      <c r="BU1863" s="20">
        <f t="shared" si="11696"/>
        <v>252257.30900000001</v>
      </c>
      <c r="BV1863" s="20">
        <f t="shared" si="11697"/>
        <v>862623.52099999995</v>
      </c>
      <c r="BW1863" s="20">
        <f t="shared" si="11698"/>
        <v>359006.076</v>
      </c>
      <c r="BX1863" s="20">
        <f t="shared" ref="BX1863:CF1863" si="11822">BX1864+BX1870+BX1902</f>
        <v>0</v>
      </c>
      <c r="BY1863" s="20">
        <f t="shared" si="11822"/>
        <v>-19500</v>
      </c>
      <c r="BZ1863" s="20">
        <f t="shared" si="11822"/>
        <v>0</v>
      </c>
      <c r="CA1863" s="20">
        <f t="shared" si="11822"/>
        <v>0</v>
      </c>
      <c r="CB1863" s="20">
        <f t="shared" si="11822"/>
        <v>-165163.55499999999</v>
      </c>
      <c r="CC1863" s="20">
        <f t="shared" si="11822"/>
        <v>0</v>
      </c>
      <c r="CD1863" s="20">
        <f t="shared" si="11822"/>
        <v>0</v>
      </c>
      <c r="CE1863" s="20">
        <f t="shared" si="11822"/>
        <v>184663.55499999999</v>
      </c>
      <c r="CF1863" s="20">
        <f t="shared" si="11822"/>
        <v>0</v>
      </c>
      <c r="CG1863" s="20">
        <f t="shared" si="11699"/>
        <v>232757.30900000001</v>
      </c>
      <c r="CH1863" s="20">
        <f>CH1864+CH1870+CH1902</f>
        <v>0</v>
      </c>
      <c r="CI1863" s="82">
        <f t="shared" si="11589"/>
        <v>232757.30900000001</v>
      </c>
      <c r="CJ1863" s="20">
        <f t="shared" si="11700"/>
        <v>697459.96600000001</v>
      </c>
      <c r="CK1863" s="20">
        <f>CK1864+CK1870+CK1902</f>
        <v>0</v>
      </c>
      <c r="CL1863" s="82">
        <f t="shared" si="11590"/>
        <v>697459.96600000001</v>
      </c>
      <c r="CM1863" s="20">
        <f t="shared" si="11701"/>
        <v>543669.63100000005</v>
      </c>
      <c r="CN1863" s="20">
        <f>CN1864+CN1870+CN1902</f>
        <v>0</v>
      </c>
      <c r="CO1863" s="82">
        <f t="shared" si="11591"/>
        <v>543669.63100000005</v>
      </c>
      <c r="CP1863" s="20">
        <f>CP1864+CP1870+CP1902</f>
        <v>0</v>
      </c>
      <c r="CQ1863" s="21"/>
      <c r="CR1863" s="21"/>
      <c r="CS1863" s="17"/>
      <c r="CT1863" s="17"/>
      <c r="CU1863" s="17"/>
    </row>
    <row r="1864" spans="1:99" s="87" customFormat="1" ht="15.6" customHeight="1" x14ac:dyDescent="0.3">
      <c r="A1864" s="74" t="s">
        <v>601</v>
      </c>
      <c r="B1864" s="74" t="s">
        <v>68</v>
      </c>
      <c r="C1864" s="74" t="s">
        <v>34</v>
      </c>
      <c r="D1864" s="74"/>
      <c r="E1864" s="74"/>
      <c r="F1864" s="75" t="s">
        <v>542</v>
      </c>
      <c r="G1864" s="25">
        <f t="shared" si="11759"/>
        <v>152958.39999999999</v>
      </c>
      <c r="H1864" s="25">
        <f t="shared" si="11760"/>
        <v>0</v>
      </c>
      <c r="I1864" s="25">
        <f t="shared" ref="I1864:I1872" si="11823">I1865</f>
        <v>0</v>
      </c>
      <c r="J1864" s="25">
        <f t="shared" ref="J1864:J1872" si="11824">J1865</f>
        <v>0</v>
      </c>
      <c r="K1864" s="25">
        <f t="shared" ref="K1864:K1872" si="11825">K1865</f>
        <v>0</v>
      </c>
      <c r="L1864" s="25">
        <f t="shared" ref="L1864:L1872" si="11826">L1865</f>
        <v>0</v>
      </c>
      <c r="M1864" s="25">
        <f t="shared" si="11582"/>
        <v>152958.39999999999</v>
      </c>
      <c r="N1864" s="25">
        <f t="shared" si="11583"/>
        <v>0</v>
      </c>
      <c r="O1864" s="25">
        <f t="shared" si="11584"/>
        <v>0</v>
      </c>
      <c r="P1864" s="25">
        <f t="shared" ref="P1864:P1872" si="11827">P1865</f>
        <v>0</v>
      </c>
      <c r="Q1864" s="25">
        <f t="shared" ref="Q1864:Q1872" si="11828">Q1865</f>
        <v>0</v>
      </c>
      <c r="R1864" s="25">
        <f t="shared" ref="R1864:R1872" si="11829">R1865</f>
        <v>0</v>
      </c>
      <c r="S1864" s="25">
        <f t="shared" ref="S1864:S1872" si="11830">S1865</f>
        <v>0</v>
      </c>
      <c r="T1864" s="25">
        <f t="shared" ref="T1864:T1872" si="11831">T1865</f>
        <v>0</v>
      </c>
      <c r="U1864" s="25">
        <f t="shared" ref="U1864:U1872" si="11832">U1865</f>
        <v>0</v>
      </c>
      <c r="V1864" s="25">
        <f t="shared" ref="V1864:V1872" si="11833">V1865</f>
        <v>0</v>
      </c>
      <c r="W1864" s="25">
        <f t="shared" ref="W1864:W1872" si="11834">W1865</f>
        <v>0</v>
      </c>
      <c r="X1864" s="25">
        <f t="shared" ref="X1864:X1872" si="11835">X1865</f>
        <v>0</v>
      </c>
      <c r="Y1864" s="25">
        <f t="shared" si="11681"/>
        <v>152958.39999999999</v>
      </c>
      <c r="Z1864" s="25">
        <f t="shared" si="11682"/>
        <v>0</v>
      </c>
      <c r="AA1864" s="25">
        <f t="shared" si="11683"/>
        <v>0</v>
      </c>
      <c r="AB1864" s="25">
        <f t="shared" ref="AB1864:AB1872" si="11836">AB1865</f>
        <v>0</v>
      </c>
      <c r="AC1864" s="25">
        <f t="shared" ref="AC1864:AC1872" si="11837">AC1865</f>
        <v>0</v>
      </c>
      <c r="AD1864" s="25">
        <f t="shared" ref="AD1864:AD1872" si="11838">AD1865</f>
        <v>0</v>
      </c>
      <c r="AE1864" s="25">
        <f t="shared" si="11684"/>
        <v>152958.39999999999</v>
      </c>
      <c r="AF1864" s="25">
        <f t="shared" si="11685"/>
        <v>0</v>
      </c>
      <c r="AG1864" s="25">
        <f t="shared" si="11686"/>
        <v>0</v>
      </c>
      <c r="AH1864" s="25">
        <f t="shared" ref="AH1864:AH1872" si="11839">AH1865</f>
        <v>0</v>
      </c>
      <c r="AI1864" s="25">
        <f t="shared" ref="AI1864:AI1872" si="11840">AI1865</f>
        <v>0</v>
      </c>
      <c r="AJ1864" s="25">
        <f t="shared" ref="AJ1864:AJ1872" si="11841">AJ1865</f>
        <v>0</v>
      </c>
      <c r="AK1864" s="25">
        <f t="shared" ref="AK1864:AK1872" si="11842">AK1865</f>
        <v>0</v>
      </c>
      <c r="AL1864" s="25">
        <f t="shared" ref="AL1864:AL1872" si="11843">AL1865</f>
        <v>0</v>
      </c>
      <c r="AM1864" s="25">
        <f t="shared" ref="AM1864:AM1872" si="11844">AM1865</f>
        <v>0</v>
      </c>
      <c r="AN1864" s="25">
        <f t="shared" ref="AN1864:AN1872" si="11845">AN1865</f>
        <v>0</v>
      </c>
      <c r="AO1864" s="25">
        <f t="shared" ref="AO1864:AO1872" si="11846">AO1865</f>
        <v>0</v>
      </c>
      <c r="AP1864" s="25">
        <f t="shared" ref="AP1864:AP1872" si="11847">AP1865</f>
        <v>0</v>
      </c>
      <c r="AQ1864" s="25">
        <f t="shared" ref="AQ1864:AQ1872" si="11848">AQ1865</f>
        <v>0</v>
      </c>
      <c r="AR1864" s="25">
        <f t="shared" ref="AR1864:AR1872" si="11849">AR1865</f>
        <v>0</v>
      </c>
      <c r="AS1864" s="25">
        <f t="shared" ref="AS1864:AS1872" si="11850">AS1865</f>
        <v>0</v>
      </c>
      <c r="AT1864" s="25">
        <f t="shared" ref="AT1864:AT1872" si="11851">AT1865</f>
        <v>0</v>
      </c>
      <c r="AU1864" s="25">
        <f t="shared" ref="AU1864:AU1872" si="11852">AU1865</f>
        <v>0</v>
      </c>
      <c r="AV1864" s="25">
        <f t="shared" ref="AV1864:AV1872" si="11853">AV1865</f>
        <v>0</v>
      </c>
      <c r="AW1864" s="25">
        <f t="shared" si="11687"/>
        <v>152958.39999999999</v>
      </c>
      <c r="AX1864" s="25">
        <f t="shared" si="11688"/>
        <v>0</v>
      </c>
      <c r="AY1864" s="25">
        <f t="shared" si="11689"/>
        <v>0</v>
      </c>
      <c r="AZ1864" s="25">
        <f t="shared" ref="AZ1864:AZ1872" si="11854">AZ1865</f>
        <v>0</v>
      </c>
      <c r="BA1864" s="25">
        <f t="shared" si="11690"/>
        <v>152958.39999999999</v>
      </c>
      <c r="BB1864" s="25">
        <f t="shared" si="11691"/>
        <v>0</v>
      </c>
      <c r="BC1864" s="25">
        <f t="shared" si="11692"/>
        <v>0</v>
      </c>
      <c r="BD1864" s="25">
        <f t="shared" ref="BD1864:BD1872" si="11855">BD1865</f>
        <v>0</v>
      </c>
      <c r="BE1864" s="25">
        <f t="shared" ref="BE1864:BE1872" si="11856">BE1865</f>
        <v>0</v>
      </c>
      <c r="BF1864" s="25">
        <f t="shared" ref="BF1864:BF1872" si="11857">BF1865</f>
        <v>0</v>
      </c>
      <c r="BG1864" s="25">
        <f t="shared" ref="BG1864:BG1872" si="11858">BG1865</f>
        <v>0</v>
      </c>
      <c r="BH1864" s="25">
        <f t="shared" ref="BH1864:BH1872" si="11859">BH1865</f>
        <v>0</v>
      </c>
      <c r="BI1864" s="25">
        <f t="shared" ref="BI1864:BI1872" si="11860">BI1865</f>
        <v>0</v>
      </c>
      <c r="BJ1864" s="25">
        <f t="shared" ref="BJ1864:BJ1872" si="11861">BJ1865</f>
        <v>0</v>
      </c>
      <c r="BK1864" s="25">
        <f t="shared" ref="BK1864:BK1872" si="11862">BK1865</f>
        <v>0</v>
      </c>
      <c r="BL1864" s="25">
        <f t="shared" ref="BL1864:BL1872" si="11863">BL1865</f>
        <v>0</v>
      </c>
      <c r="BM1864" s="25">
        <f t="shared" ref="BM1864:BM1872" si="11864">BM1865</f>
        <v>0</v>
      </c>
      <c r="BN1864" s="25">
        <f t="shared" ref="BN1864:BN1872" si="11865">BN1865</f>
        <v>0</v>
      </c>
      <c r="BO1864" s="25">
        <f t="shared" si="11693"/>
        <v>152958.39999999999</v>
      </c>
      <c r="BP1864" s="25">
        <f t="shared" si="11694"/>
        <v>0</v>
      </c>
      <c r="BQ1864" s="25">
        <f t="shared" si="11695"/>
        <v>0</v>
      </c>
      <c r="BR1864" s="25">
        <f t="shared" ref="BR1864:BR1872" si="11866">BR1865</f>
        <v>0</v>
      </c>
      <c r="BS1864" s="25">
        <f t="shared" ref="BS1864:BS1872" si="11867">BS1865</f>
        <v>0</v>
      </c>
      <c r="BT1864" s="25">
        <f t="shared" ref="BT1864:BT1872" si="11868">BT1865</f>
        <v>0</v>
      </c>
      <c r="BU1864" s="25">
        <f t="shared" si="11696"/>
        <v>152958.39999999999</v>
      </c>
      <c r="BV1864" s="25">
        <f t="shared" si="11697"/>
        <v>0</v>
      </c>
      <c r="BW1864" s="25">
        <f t="shared" si="11698"/>
        <v>0</v>
      </c>
      <c r="BX1864" s="25">
        <f t="shared" ref="BX1864:BX1872" si="11869">BX1865</f>
        <v>0</v>
      </c>
      <c r="BY1864" s="25">
        <f t="shared" ref="BY1864:BY1872" si="11870">BY1865</f>
        <v>0</v>
      </c>
      <c r="BZ1864" s="25">
        <f t="shared" ref="BZ1864:BZ1872" si="11871">BZ1865</f>
        <v>0</v>
      </c>
      <c r="CA1864" s="25">
        <f t="shared" ref="CA1864:CA1872" si="11872">CA1865</f>
        <v>0</v>
      </c>
      <c r="CB1864" s="25">
        <f t="shared" ref="CB1864:CB1872" si="11873">CB1865</f>
        <v>0</v>
      </c>
      <c r="CC1864" s="25">
        <f t="shared" ref="CC1864:CC1872" si="11874">CC1865</f>
        <v>0</v>
      </c>
      <c r="CD1864" s="25">
        <f t="shared" ref="CD1864:CD1872" si="11875">CD1865</f>
        <v>0</v>
      </c>
      <c r="CE1864" s="25">
        <f t="shared" ref="CE1864:CE1872" si="11876">CE1865</f>
        <v>0</v>
      </c>
      <c r="CF1864" s="25">
        <f t="shared" ref="CF1864:CF1872" si="11877">CF1865</f>
        <v>0</v>
      </c>
      <c r="CG1864" s="25">
        <f t="shared" si="11699"/>
        <v>152958.39999999999</v>
      </c>
      <c r="CH1864" s="25">
        <f t="shared" ref="CH1864:CH1872" si="11878">CH1865</f>
        <v>0</v>
      </c>
      <c r="CI1864" s="83">
        <f t="shared" si="11589"/>
        <v>152958.39999999999</v>
      </c>
      <c r="CJ1864" s="25">
        <f t="shared" si="11700"/>
        <v>0</v>
      </c>
      <c r="CK1864" s="25">
        <f t="shared" ref="CK1864:CP1872" si="11879">CK1865</f>
        <v>0</v>
      </c>
      <c r="CL1864" s="83">
        <f t="shared" si="11590"/>
        <v>0</v>
      </c>
      <c r="CM1864" s="25">
        <f t="shared" si="11701"/>
        <v>0</v>
      </c>
      <c r="CN1864" s="25">
        <f t="shared" si="11879"/>
        <v>0</v>
      </c>
      <c r="CO1864" s="83">
        <f t="shared" si="11591"/>
        <v>0</v>
      </c>
      <c r="CP1864" s="25">
        <f t="shared" si="11879"/>
        <v>0</v>
      </c>
      <c r="CQ1864" s="26"/>
      <c r="CR1864" s="26"/>
      <c r="CS1864" s="22"/>
      <c r="CT1864" s="22"/>
      <c r="CU1864" s="22"/>
    </row>
    <row r="1865" spans="1:99" ht="31.2" customHeight="1" x14ac:dyDescent="0.3">
      <c r="A1865" s="76" t="s">
        <v>601</v>
      </c>
      <c r="B1865" s="76" t="s">
        <v>68</v>
      </c>
      <c r="C1865" s="76" t="s">
        <v>34</v>
      </c>
      <c r="D1865" s="76" t="s">
        <v>594</v>
      </c>
      <c r="E1865" s="88"/>
      <c r="F1865" s="77" t="s">
        <v>595</v>
      </c>
      <c r="G1865" s="14">
        <f t="shared" si="11759"/>
        <v>152958.39999999999</v>
      </c>
      <c r="H1865" s="14">
        <f t="shared" si="11760"/>
        <v>0</v>
      </c>
      <c r="I1865" s="14">
        <f t="shared" si="11823"/>
        <v>0</v>
      </c>
      <c r="J1865" s="14">
        <f t="shared" si="11824"/>
        <v>0</v>
      </c>
      <c r="K1865" s="14">
        <f t="shared" si="11825"/>
        <v>0</v>
      </c>
      <c r="L1865" s="14">
        <f t="shared" si="11826"/>
        <v>0</v>
      </c>
      <c r="M1865" s="14">
        <f t="shared" si="11582"/>
        <v>152958.39999999999</v>
      </c>
      <c r="N1865" s="14">
        <f t="shared" si="11583"/>
        <v>0</v>
      </c>
      <c r="O1865" s="14">
        <f t="shared" si="11584"/>
        <v>0</v>
      </c>
      <c r="P1865" s="14">
        <f t="shared" si="11827"/>
        <v>0</v>
      </c>
      <c r="Q1865" s="14">
        <f t="shared" si="11828"/>
        <v>0</v>
      </c>
      <c r="R1865" s="14">
        <f t="shared" si="11829"/>
        <v>0</v>
      </c>
      <c r="S1865" s="14">
        <f t="shared" si="11830"/>
        <v>0</v>
      </c>
      <c r="T1865" s="14">
        <f t="shared" si="11831"/>
        <v>0</v>
      </c>
      <c r="U1865" s="14">
        <f t="shared" si="11832"/>
        <v>0</v>
      </c>
      <c r="V1865" s="14">
        <f t="shared" si="11833"/>
        <v>0</v>
      </c>
      <c r="W1865" s="14">
        <f t="shared" si="11834"/>
        <v>0</v>
      </c>
      <c r="X1865" s="14">
        <f t="shared" si="11835"/>
        <v>0</v>
      </c>
      <c r="Y1865" s="14">
        <f t="shared" si="11681"/>
        <v>152958.39999999999</v>
      </c>
      <c r="Z1865" s="14">
        <f t="shared" si="11682"/>
        <v>0</v>
      </c>
      <c r="AA1865" s="14">
        <f t="shared" si="11683"/>
        <v>0</v>
      </c>
      <c r="AB1865" s="14">
        <f t="shared" si="11836"/>
        <v>0</v>
      </c>
      <c r="AC1865" s="14">
        <f t="shared" si="11837"/>
        <v>0</v>
      </c>
      <c r="AD1865" s="14">
        <f t="shared" si="11838"/>
        <v>0</v>
      </c>
      <c r="AE1865" s="14">
        <f t="shared" si="11684"/>
        <v>152958.39999999999</v>
      </c>
      <c r="AF1865" s="14">
        <f t="shared" si="11685"/>
        <v>0</v>
      </c>
      <c r="AG1865" s="14">
        <f t="shared" si="11686"/>
        <v>0</v>
      </c>
      <c r="AH1865" s="14">
        <f t="shared" si="11839"/>
        <v>0</v>
      </c>
      <c r="AI1865" s="14">
        <f t="shared" si="11840"/>
        <v>0</v>
      </c>
      <c r="AJ1865" s="14">
        <f t="shared" si="11841"/>
        <v>0</v>
      </c>
      <c r="AK1865" s="14">
        <f t="shared" si="11842"/>
        <v>0</v>
      </c>
      <c r="AL1865" s="14">
        <f t="shared" si="11843"/>
        <v>0</v>
      </c>
      <c r="AM1865" s="14">
        <f t="shared" si="11844"/>
        <v>0</v>
      </c>
      <c r="AN1865" s="14">
        <f t="shared" si="11845"/>
        <v>0</v>
      </c>
      <c r="AO1865" s="14">
        <f t="shared" si="11846"/>
        <v>0</v>
      </c>
      <c r="AP1865" s="14">
        <f t="shared" si="11847"/>
        <v>0</v>
      </c>
      <c r="AQ1865" s="14">
        <f t="shared" si="11848"/>
        <v>0</v>
      </c>
      <c r="AR1865" s="14">
        <f t="shared" si="11849"/>
        <v>0</v>
      </c>
      <c r="AS1865" s="14">
        <f t="shared" si="11850"/>
        <v>0</v>
      </c>
      <c r="AT1865" s="14">
        <f t="shared" si="11851"/>
        <v>0</v>
      </c>
      <c r="AU1865" s="14">
        <f t="shared" si="11852"/>
        <v>0</v>
      </c>
      <c r="AV1865" s="14">
        <f t="shared" si="11853"/>
        <v>0</v>
      </c>
      <c r="AW1865" s="14">
        <f t="shared" si="11687"/>
        <v>152958.39999999999</v>
      </c>
      <c r="AX1865" s="14">
        <f t="shared" si="11688"/>
        <v>0</v>
      </c>
      <c r="AY1865" s="14">
        <f t="shared" si="11689"/>
        <v>0</v>
      </c>
      <c r="AZ1865" s="14">
        <f t="shared" si="11854"/>
        <v>0</v>
      </c>
      <c r="BA1865" s="14">
        <f t="shared" si="11690"/>
        <v>152958.39999999999</v>
      </c>
      <c r="BB1865" s="14">
        <f t="shared" si="11691"/>
        <v>0</v>
      </c>
      <c r="BC1865" s="14">
        <f t="shared" si="11692"/>
        <v>0</v>
      </c>
      <c r="BD1865" s="14">
        <f t="shared" si="11855"/>
        <v>0</v>
      </c>
      <c r="BE1865" s="14">
        <f t="shared" si="11856"/>
        <v>0</v>
      </c>
      <c r="BF1865" s="14">
        <f t="shared" si="11857"/>
        <v>0</v>
      </c>
      <c r="BG1865" s="14">
        <f t="shared" si="11858"/>
        <v>0</v>
      </c>
      <c r="BH1865" s="14">
        <f t="shared" si="11859"/>
        <v>0</v>
      </c>
      <c r="BI1865" s="14">
        <f t="shared" si="11860"/>
        <v>0</v>
      </c>
      <c r="BJ1865" s="14">
        <f t="shared" si="11861"/>
        <v>0</v>
      </c>
      <c r="BK1865" s="14">
        <f t="shared" si="11862"/>
        <v>0</v>
      </c>
      <c r="BL1865" s="14">
        <f t="shared" si="11863"/>
        <v>0</v>
      </c>
      <c r="BM1865" s="14">
        <f t="shared" si="11864"/>
        <v>0</v>
      </c>
      <c r="BN1865" s="14">
        <f t="shared" si="11865"/>
        <v>0</v>
      </c>
      <c r="BO1865" s="14">
        <f t="shared" si="11693"/>
        <v>152958.39999999999</v>
      </c>
      <c r="BP1865" s="14">
        <f t="shared" si="11694"/>
        <v>0</v>
      </c>
      <c r="BQ1865" s="14">
        <f t="shared" si="11695"/>
        <v>0</v>
      </c>
      <c r="BR1865" s="14">
        <f t="shared" si="11866"/>
        <v>0</v>
      </c>
      <c r="BS1865" s="14">
        <f t="shared" si="11867"/>
        <v>0</v>
      </c>
      <c r="BT1865" s="14">
        <f t="shared" si="11868"/>
        <v>0</v>
      </c>
      <c r="BU1865" s="14">
        <f t="shared" si="11696"/>
        <v>152958.39999999999</v>
      </c>
      <c r="BV1865" s="14">
        <f t="shared" si="11697"/>
        <v>0</v>
      </c>
      <c r="BW1865" s="14">
        <f t="shared" si="11698"/>
        <v>0</v>
      </c>
      <c r="BX1865" s="14">
        <f t="shared" si="11869"/>
        <v>0</v>
      </c>
      <c r="BY1865" s="14">
        <f t="shared" si="11870"/>
        <v>0</v>
      </c>
      <c r="BZ1865" s="14">
        <f t="shared" si="11871"/>
        <v>0</v>
      </c>
      <c r="CA1865" s="14">
        <f t="shared" si="11872"/>
        <v>0</v>
      </c>
      <c r="CB1865" s="14">
        <f t="shared" si="11873"/>
        <v>0</v>
      </c>
      <c r="CC1865" s="14">
        <f t="shared" si="11874"/>
        <v>0</v>
      </c>
      <c r="CD1865" s="14">
        <f t="shared" si="11875"/>
        <v>0</v>
      </c>
      <c r="CE1865" s="14">
        <f t="shared" si="11876"/>
        <v>0</v>
      </c>
      <c r="CF1865" s="14">
        <f t="shared" si="11877"/>
        <v>0</v>
      </c>
      <c r="CG1865" s="14">
        <f t="shared" si="11699"/>
        <v>152958.39999999999</v>
      </c>
      <c r="CH1865" s="14">
        <f t="shared" si="11878"/>
        <v>0</v>
      </c>
      <c r="CI1865" s="84">
        <f t="shared" si="11589"/>
        <v>152958.39999999999</v>
      </c>
      <c r="CJ1865" s="14">
        <f t="shared" si="11700"/>
        <v>0</v>
      </c>
      <c r="CK1865" s="52">
        <f t="shared" si="11879"/>
        <v>0</v>
      </c>
      <c r="CL1865" s="84">
        <f t="shared" si="11590"/>
        <v>0</v>
      </c>
      <c r="CM1865" s="14">
        <f t="shared" si="11701"/>
        <v>0</v>
      </c>
      <c r="CN1865" s="52">
        <f t="shared" si="11879"/>
        <v>0</v>
      </c>
      <c r="CO1865" s="84">
        <f t="shared" si="11591"/>
        <v>0</v>
      </c>
      <c r="CP1865" s="14">
        <f t="shared" si="11879"/>
        <v>0</v>
      </c>
      <c r="CQ1865" s="29"/>
      <c r="CR1865" s="29"/>
      <c r="CT1865" s="1"/>
    </row>
    <row r="1866" spans="1:99" ht="31.2" customHeight="1" x14ac:dyDescent="0.3">
      <c r="A1866" s="76" t="s">
        <v>601</v>
      </c>
      <c r="B1866" s="76" t="s">
        <v>68</v>
      </c>
      <c r="C1866" s="76" t="s">
        <v>34</v>
      </c>
      <c r="D1866" s="76" t="s">
        <v>661</v>
      </c>
      <c r="E1866" s="88"/>
      <c r="F1866" s="77" t="s">
        <v>336</v>
      </c>
      <c r="G1866" s="14">
        <f t="shared" si="11759"/>
        <v>152958.39999999999</v>
      </c>
      <c r="H1866" s="14">
        <f t="shared" si="11760"/>
        <v>0</v>
      </c>
      <c r="I1866" s="14">
        <f t="shared" si="11823"/>
        <v>0</v>
      </c>
      <c r="J1866" s="14">
        <f t="shared" si="11824"/>
        <v>0</v>
      </c>
      <c r="K1866" s="14">
        <f t="shared" si="11825"/>
        <v>0</v>
      </c>
      <c r="L1866" s="14">
        <f t="shared" si="11826"/>
        <v>0</v>
      </c>
      <c r="M1866" s="14">
        <f t="shared" si="11582"/>
        <v>152958.39999999999</v>
      </c>
      <c r="N1866" s="14">
        <f t="shared" si="11583"/>
        <v>0</v>
      </c>
      <c r="O1866" s="14">
        <f t="shared" si="11584"/>
        <v>0</v>
      </c>
      <c r="P1866" s="14">
        <f t="shared" si="11827"/>
        <v>0</v>
      </c>
      <c r="Q1866" s="14">
        <f t="shared" si="11828"/>
        <v>0</v>
      </c>
      <c r="R1866" s="14">
        <f t="shared" si="11829"/>
        <v>0</v>
      </c>
      <c r="S1866" s="14">
        <f t="shared" si="11830"/>
        <v>0</v>
      </c>
      <c r="T1866" s="14">
        <f t="shared" si="11831"/>
        <v>0</v>
      </c>
      <c r="U1866" s="14">
        <f t="shared" si="11832"/>
        <v>0</v>
      </c>
      <c r="V1866" s="14">
        <f t="shared" si="11833"/>
        <v>0</v>
      </c>
      <c r="W1866" s="14">
        <f t="shared" si="11834"/>
        <v>0</v>
      </c>
      <c r="X1866" s="14">
        <f t="shared" si="11835"/>
        <v>0</v>
      </c>
      <c r="Y1866" s="14">
        <f t="shared" si="11681"/>
        <v>152958.39999999999</v>
      </c>
      <c r="Z1866" s="14">
        <f t="shared" si="11682"/>
        <v>0</v>
      </c>
      <c r="AA1866" s="14">
        <f t="shared" si="11683"/>
        <v>0</v>
      </c>
      <c r="AB1866" s="14">
        <f t="shared" si="11836"/>
        <v>0</v>
      </c>
      <c r="AC1866" s="14">
        <f t="shared" si="11837"/>
        <v>0</v>
      </c>
      <c r="AD1866" s="14">
        <f t="shared" si="11838"/>
        <v>0</v>
      </c>
      <c r="AE1866" s="14">
        <f t="shared" si="11684"/>
        <v>152958.39999999999</v>
      </c>
      <c r="AF1866" s="14">
        <f t="shared" si="11685"/>
        <v>0</v>
      </c>
      <c r="AG1866" s="14">
        <f t="shared" si="11686"/>
        <v>0</v>
      </c>
      <c r="AH1866" s="14">
        <f t="shared" si="11839"/>
        <v>0</v>
      </c>
      <c r="AI1866" s="14">
        <f t="shared" si="11840"/>
        <v>0</v>
      </c>
      <c r="AJ1866" s="14">
        <f t="shared" si="11841"/>
        <v>0</v>
      </c>
      <c r="AK1866" s="14">
        <f t="shared" si="11842"/>
        <v>0</v>
      </c>
      <c r="AL1866" s="14">
        <f t="shared" si="11843"/>
        <v>0</v>
      </c>
      <c r="AM1866" s="14">
        <f t="shared" si="11844"/>
        <v>0</v>
      </c>
      <c r="AN1866" s="14">
        <f t="shared" si="11845"/>
        <v>0</v>
      </c>
      <c r="AO1866" s="14">
        <f t="shared" si="11846"/>
        <v>0</v>
      </c>
      <c r="AP1866" s="14">
        <f t="shared" si="11847"/>
        <v>0</v>
      </c>
      <c r="AQ1866" s="14">
        <f t="shared" si="11848"/>
        <v>0</v>
      </c>
      <c r="AR1866" s="14">
        <f t="shared" si="11849"/>
        <v>0</v>
      </c>
      <c r="AS1866" s="14">
        <f t="shared" si="11850"/>
        <v>0</v>
      </c>
      <c r="AT1866" s="14">
        <f t="shared" si="11851"/>
        <v>0</v>
      </c>
      <c r="AU1866" s="14">
        <f t="shared" si="11852"/>
        <v>0</v>
      </c>
      <c r="AV1866" s="14">
        <f t="shared" si="11853"/>
        <v>0</v>
      </c>
      <c r="AW1866" s="14">
        <f t="shared" si="11687"/>
        <v>152958.39999999999</v>
      </c>
      <c r="AX1866" s="14">
        <f t="shared" si="11688"/>
        <v>0</v>
      </c>
      <c r="AY1866" s="14">
        <f t="shared" si="11689"/>
        <v>0</v>
      </c>
      <c r="AZ1866" s="14">
        <f t="shared" si="11854"/>
        <v>0</v>
      </c>
      <c r="BA1866" s="14">
        <f t="shared" si="11690"/>
        <v>152958.39999999999</v>
      </c>
      <c r="BB1866" s="14">
        <f t="shared" si="11691"/>
        <v>0</v>
      </c>
      <c r="BC1866" s="14">
        <f t="shared" si="11692"/>
        <v>0</v>
      </c>
      <c r="BD1866" s="14">
        <f t="shared" si="11855"/>
        <v>0</v>
      </c>
      <c r="BE1866" s="14">
        <f t="shared" si="11856"/>
        <v>0</v>
      </c>
      <c r="BF1866" s="14">
        <f t="shared" si="11857"/>
        <v>0</v>
      </c>
      <c r="BG1866" s="14">
        <f t="shared" si="11858"/>
        <v>0</v>
      </c>
      <c r="BH1866" s="14">
        <f t="shared" si="11859"/>
        <v>0</v>
      </c>
      <c r="BI1866" s="14">
        <f t="shared" si="11860"/>
        <v>0</v>
      </c>
      <c r="BJ1866" s="14">
        <f t="shared" si="11861"/>
        <v>0</v>
      </c>
      <c r="BK1866" s="14">
        <f t="shared" si="11862"/>
        <v>0</v>
      </c>
      <c r="BL1866" s="14">
        <f t="shared" si="11863"/>
        <v>0</v>
      </c>
      <c r="BM1866" s="14">
        <f t="shared" si="11864"/>
        <v>0</v>
      </c>
      <c r="BN1866" s="14">
        <f t="shared" si="11865"/>
        <v>0</v>
      </c>
      <c r="BO1866" s="14">
        <f t="shared" si="11693"/>
        <v>152958.39999999999</v>
      </c>
      <c r="BP1866" s="14">
        <f t="shared" si="11694"/>
        <v>0</v>
      </c>
      <c r="BQ1866" s="14">
        <f t="shared" si="11695"/>
        <v>0</v>
      </c>
      <c r="BR1866" s="14">
        <f t="shared" si="11866"/>
        <v>0</v>
      </c>
      <c r="BS1866" s="14">
        <f t="shared" si="11867"/>
        <v>0</v>
      </c>
      <c r="BT1866" s="14">
        <f t="shared" si="11868"/>
        <v>0</v>
      </c>
      <c r="BU1866" s="14">
        <f t="shared" si="11696"/>
        <v>152958.39999999999</v>
      </c>
      <c r="BV1866" s="14">
        <f t="shared" si="11697"/>
        <v>0</v>
      </c>
      <c r="BW1866" s="14">
        <f t="shared" si="11698"/>
        <v>0</v>
      </c>
      <c r="BX1866" s="14">
        <f t="shared" si="11869"/>
        <v>0</v>
      </c>
      <c r="BY1866" s="14">
        <f t="shared" si="11870"/>
        <v>0</v>
      </c>
      <c r="BZ1866" s="14">
        <f t="shared" si="11871"/>
        <v>0</v>
      </c>
      <c r="CA1866" s="14">
        <f t="shared" si="11872"/>
        <v>0</v>
      </c>
      <c r="CB1866" s="14">
        <f t="shared" si="11873"/>
        <v>0</v>
      </c>
      <c r="CC1866" s="14">
        <f t="shared" si="11874"/>
        <v>0</v>
      </c>
      <c r="CD1866" s="14">
        <f t="shared" si="11875"/>
        <v>0</v>
      </c>
      <c r="CE1866" s="14">
        <f t="shared" si="11876"/>
        <v>0</v>
      </c>
      <c r="CF1866" s="14">
        <f t="shared" si="11877"/>
        <v>0</v>
      </c>
      <c r="CG1866" s="14">
        <f t="shared" si="11699"/>
        <v>152958.39999999999</v>
      </c>
      <c r="CH1866" s="14">
        <f t="shared" si="11878"/>
        <v>0</v>
      </c>
      <c r="CI1866" s="84">
        <f t="shared" si="11589"/>
        <v>152958.39999999999</v>
      </c>
      <c r="CJ1866" s="14">
        <f t="shared" si="11700"/>
        <v>0</v>
      </c>
      <c r="CK1866" s="52">
        <f t="shared" si="11879"/>
        <v>0</v>
      </c>
      <c r="CL1866" s="84">
        <f t="shared" si="11590"/>
        <v>0</v>
      </c>
      <c r="CM1866" s="14">
        <f t="shared" si="11701"/>
        <v>0</v>
      </c>
      <c r="CN1866" s="52">
        <f t="shared" si="11879"/>
        <v>0</v>
      </c>
      <c r="CO1866" s="84">
        <f t="shared" si="11591"/>
        <v>0</v>
      </c>
      <c r="CP1866" s="14">
        <f t="shared" si="11879"/>
        <v>0</v>
      </c>
      <c r="CQ1866" s="29"/>
      <c r="CR1866" s="29"/>
      <c r="CT1866" s="1"/>
    </row>
    <row r="1867" spans="1:99" ht="46.8" customHeight="1" x14ac:dyDescent="0.3">
      <c r="A1867" s="76" t="s">
        <v>601</v>
      </c>
      <c r="B1867" s="76" t="s">
        <v>68</v>
      </c>
      <c r="C1867" s="76" t="s">
        <v>34</v>
      </c>
      <c r="D1867" s="76" t="s">
        <v>662</v>
      </c>
      <c r="E1867" s="88"/>
      <c r="F1867" s="77" t="s">
        <v>663</v>
      </c>
      <c r="G1867" s="14">
        <f t="shared" si="11759"/>
        <v>152958.39999999999</v>
      </c>
      <c r="H1867" s="14">
        <f t="shared" si="11760"/>
        <v>0</v>
      </c>
      <c r="I1867" s="14">
        <f t="shared" si="11823"/>
        <v>0</v>
      </c>
      <c r="J1867" s="14">
        <f t="shared" si="11824"/>
        <v>0</v>
      </c>
      <c r="K1867" s="14">
        <f t="shared" si="11825"/>
        <v>0</v>
      </c>
      <c r="L1867" s="14">
        <f t="shared" si="11826"/>
        <v>0</v>
      </c>
      <c r="M1867" s="14">
        <f t="shared" si="11582"/>
        <v>152958.39999999999</v>
      </c>
      <c r="N1867" s="14">
        <f t="shared" si="11583"/>
        <v>0</v>
      </c>
      <c r="O1867" s="14">
        <f t="shared" si="11584"/>
        <v>0</v>
      </c>
      <c r="P1867" s="14">
        <f t="shared" si="11827"/>
        <v>0</v>
      </c>
      <c r="Q1867" s="14">
        <f t="shared" si="11828"/>
        <v>0</v>
      </c>
      <c r="R1867" s="14">
        <f t="shared" si="11829"/>
        <v>0</v>
      </c>
      <c r="S1867" s="14">
        <f t="shared" si="11830"/>
        <v>0</v>
      </c>
      <c r="T1867" s="14">
        <f t="shared" si="11831"/>
        <v>0</v>
      </c>
      <c r="U1867" s="14">
        <f t="shared" si="11832"/>
        <v>0</v>
      </c>
      <c r="V1867" s="14">
        <f t="shared" si="11833"/>
        <v>0</v>
      </c>
      <c r="W1867" s="14">
        <f t="shared" si="11834"/>
        <v>0</v>
      </c>
      <c r="X1867" s="14">
        <f t="shared" si="11835"/>
        <v>0</v>
      </c>
      <c r="Y1867" s="14">
        <f t="shared" si="11681"/>
        <v>152958.39999999999</v>
      </c>
      <c r="Z1867" s="14">
        <f t="shared" si="11682"/>
        <v>0</v>
      </c>
      <c r="AA1867" s="14">
        <f t="shared" si="11683"/>
        <v>0</v>
      </c>
      <c r="AB1867" s="14">
        <f t="shared" si="11836"/>
        <v>0</v>
      </c>
      <c r="AC1867" s="14">
        <f t="shared" si="11837"/>
        <v>0</v>
      </c>
      <c r="AD1867" s="14">
        <f t="shared" si="11838"/>
        <v>0</v>
      </c>
      <c r="AE1867" s="14">
        <f t="shared" si="11684"/>
        <v>152958.39999999999</v>
      </c>
      <c r="AF1867" s="14">
        <f t="shared" si="11685"/>
        <v>0</v>
      </c>
      <c r="AG1867" s="14">
        <f t="shared" si="11686"/>
        <v>0</v>
      </c>
      <c r="AH1867" s="14">
        <f t="shared" si="11839"/>
        <v>0</v>
      </c>
      <c r="AI1867" s="14">
        <f t="shared" si="11840"/>
        <v>0</v>
      </c>
      <c r="AJ1867" s="14">
        <f t="shared" si="11841"/>
        <v>0</v>
      </c>
      <c r="AK1867" s="14">
        <f t="shared" si="11842"/>
        <v>0</v>
      </c>
      <c r="AL1867" s="14">
        <f t="shared" si="11843"/>
        <v>0</v>
      </c>
      <c r="AM1867" s="14">
        <f t="shared" si="11844"/>
        <v>0</v>
      </c>
      <c r="AN1867" s="14">
        <f t="shared" si="11845"/>
        <v>0</v>
      </c>
      <c r="AO1867" s="14">
        <f t="shared" si="11846"/>
        <v>0</v>
      </c>
      <c r="AP1867" s="14">
        <f t="shared" si="11847"/>
        <v>0</v>
      </c>
      <c r="AQ1867" s="14">
        <f t="shared" si="11848"/>
        <v>0</v>
      </c>
      <c r="AR1867" s="14">
        <f t="shared" si="11849"/>
        <v>0</v>
      </c>
      <c r="AS1867" s="14">
        <f t="shared" si="11850"/>
        <v>0</v>
      </c>
      <c r="AT1867" s="14">
        <f t="shared" si="11851"/>
        <v>0</v>
      </c>
      <c r="AU1867" s="14">
        <f t="shared" si="11852"/>
        <v>0</v>
      </c>
      <c r="AV1867" s="14">
        <f t="shared" si="11853"/>
        <v>0</v>
      </c>
      <c r="AW1867" s="14">
        <f t="shared" si="11687"/>
        <v>152958.39999999999</v>
      </c>
      <c r="AX1867" s="14">
        <f t="shared" si="11688"/>
        <v>0</v>
      </c>
      <c r="AY1867" s="14">
        <f t="shared" si="11689"/>
        <v>0</v>
      </c>
      <c r="AZ1867" s="14">
        <f t="shared" si="11854"/>
        <v>0</v>
      </c>
      <c r="BA1867" s="14">
        <f t="shared" si="11690"/>
        <v>152958.39999999999</v>
      </c>
      <c r="BB1867" s="14">
        <f t="shared" si="11691"/>
        <v>0</v>
      </c>
      <c r="BC1867" s="14">
        <f t="shared" si="11692"/>
        <v>0</v>
      </c>
      <c r="BD1867" s="14">
        <f t="shared" si="11855"/>
        <v>0</v>
      </c>
      <c r="BE1867" s="14">
        <f t="shared" si="11856"/>
        <v>0</v>
      </c>
      <c r="BF1867" s="14">
        <f t="shared" si="11857"/>
        <v>0</v>
      </c>
      <c r="BG1867" s="14">
        <f t="shared" si="11858"/>
        <v>0</v>
      </c>
      <c r="BH1867" s="14">
        <f t="shared" si="11859"/>
        <v>0</v>
      </c>
      <c r="BI1867" s="14">
        <f t="shared" si="11860"/>
        <v>0</v>
      </c>
      <c r="BJ1867" s="14">
        <f t="shared" si="11861"/>
        <v>0</v>
      </c>
      <c r="BK1867" s="14">
        <f t="shared" si="11862"/>
        <v>0</v>
      </c>
      <c r="BL1867" s="14">
        <f t="shared" si="11863"/>
        <v>0</v>
      </c>
      <c r="BM1867" s="14">
        <f t="shared" si="11864"/>
        <v>0</v>
      </c>
      <c r="BN1867" s="14">
        <f t="shared" si="11865"/>
        <v>0</v>
      </c>
      <c r="BO1867" s="14">
        <f t="shared" si="11693"/>
        <v>152958.39999999999</v>
      </c>
      <c r="BP1867" s="14">
        <f t="shared" si="11694"/>
        <v>0</v>
      </c>
      <c r="BQ1867" s="14">
        <f t="shared" si="11695"/>
        <v>0</v>
      </c>
      <c r="BR1867" s="14">
        <f t="shared" si="11866"/>
        <v>0</v>
      </c>
      <c r="BS1867" s="14">
        <f t="shared" si="11867"/>
        <v>0</v>
      </c>
      <c r="BT1867" s="14">
        <f t="shared" si="11868"/>
        <v>0</v>
      </c>
      <c r="BU1867" s="14">
        <f t="shared" si="11696"/>
        <v>152958.39999999999</v>
      </c>
      <c r="BV1867" s="14">
        <f t="shared" si="11697"/>
        <v>0</v>
      </c>
      <c r="BW1867" s="14">
        <f t="shared" si="11698"/>
        <v>0</v>
      </c>
      <c r="BX1867" s="14">
        <f t="shared" si="11869"/>
        <v>0</v>
      </c>
      <c r="BY1867" s="14">
        <f t="shared" si="11870"/>
        <v>0</v>
      </c>
      <c r="BZ1867" s="14">
        <f t="shared" si="11871"/>
        <v>0</v>
      </c>
      <c r="CA1867" s="14">
        <f t="shared" si="11872"/>
        <v>0</v>
      </c>
      <c r="CB1867" s="14">
        <f t="shared" si="11873"/>
        <v>0</v>
      </c>
      <c r="CC1867" s="14">
        <f t="shared" si="11874"/>
        <v>0</v>
      </c>
      <c r="CD1867" s="14">
        <f t="shared" si="11875"/>
        <v>0</v>
      </c>
      <c r="CE1867" s="14">
        <f t="shared" si="11876"/>
        <v>0</v>
      </c>
      <c r="CF1867" s="14">
        <f t="shared" si="11877"/>
        <v>0</v>
      </c>
      <c r="CG1867" s="14">
        <f t="shared" si="11699"/>
        <v>152958.39999999999</v>
      </c>
      <c r="CH1867" s="14">
        <f t="shared" si="11878"/>
        <v>0</v>
      </c>
      <c r="CI1867" s="84">
        <f t="shared" si="11589"/>
        <v>152958.39999999999</v>
      </c>
      <c r="CJ1867" s="14">
        <f t="shared" si="11700"/>
        <v>0</v>
      </c>
      <c r="CK1867" s="52">
        <f t="shared" si="11879"/>
        <v>0</v>
      </c>
      <c r="CL1867" s="84">
        <f t="shared" si="11590"/>
        <v>0</v>
      </c>
      <c r="CM1867" s="14">
        <f t="shared" si="11701"/>
        <v>0</v>
      </c>
      <c r="CN1867" s="52">
        <f t="shared" si="11879"/>
        <v>0</v>
      </c>
      <c r="CO1867" s="84">
        <f t="shared" si="11591"/>
        <v>0</v>
      </c>
      <c r="CP1867" s="14">
        <f t="shared" si="11879"/>
        <v>0</v>
      </c>
      <c r="CQ1867" s="29"/>
      <c r="CR1867" s="29"/>
      <c r="CT1867" s="1"/>
    </row>
    <row r="1868" spans="1:99" ht="46.8" customHeight="1" x14ac:dyDescent="0.3">
      <c r="A1868" s="76" t="s">
        <v>601</v>
      </c>
      <c r="B1868" s="76" t="s">
        <v>68</v>
      </c>
      <c r="C1868" s="76" t="s">
        <v>34</v>
      </c>
      <c r="D1868" s="76" t="s">
        <v>664</v>
      </c>
      <c r="E1868" s="88"/>
      <c r="F1868" s="77" t="s">
        <v>665</v>
      </c>
      <c r="G1868" s="14">
        <f t="shared" si="11759"/>
        <v>152958.39999999999</v>
      </c>
      <c r="H1868" s="14">
        <f t="shared" si="11760"/>
        <v>0</v>
      </c>
      <c r="I1868" s="14">
        <f t="shared" si="11823"/>
        <v>0</v>
      </c>
      <c r="J1868" s="14">
        <f t="shared" si="11824"/>
        <v>0</v>
      </c>
      <c r="K1868" s="14">
        <f t="shared" si="11825"/>
        <v>0</v>
      </c>
      <c r="L1868" s="14">
        <f t="shared" si="11826"/>
        <v>0</v>
      </c>
      <c r="M1868" s="14">
        <f t="shared" si="11582"/>
        <v>152958.39999999999</v>
      </c>
      <c r="N1868" s="14">
        <f t="shared" si="11583"/>
        <v>0</v>
      </c>
      <c r="O1868" s="14">
        <f t="shared" si="11584"/>
        <v>0</v>
      </c>
      <c r="P1868" s="14">
        <f t="shared" si="11827"/>
        <v>0</v>
      </c>
      <c r="Q1868" s="14">
        <f t="shared" si="11828"/>
        <v>0</v>
      </c>
      <c r="R1868" s="14">
        <f t="shared" si="11829"/>
        <v>0</v>
      </c>
      <c r="S1868" s="14">
        <f t="shared" si="11830"/>
        <v>0</v>
      </c>
      <c r="T1868" s="14">
        <f t="shared" si="11831"/>
        <v>0</v>
      </c>
      <c r="U1868" s="14">
        <f t="shared" si="11832"/>
        <v>0</v>
      </c>
      <c r="V1868" s="14">
        <f t="shared" si="11833"/>
        <v>0</v>
      </c>
      <c r="W1868" s="14">
        <f t="shared" si="11834"/>
        <v>0</v>
      </c>
      <c r="X1868" s="14">
        <f t="shared" si="11835"/>
        <v>0</v>
      </c>
      <c r="Y1868" s="14">
        <f t="shared" si="11681"/>
        <v>152958.39999999999</v>
      </c>
      <c r="Z1868" s="14">
        <f t="shared" si="11682"/>
        <v>0</v>
      </c>
      <c r="AA1868" s="14">
        <f t="shared" si="11683"/>
        <v>0</v>
      </c>
      <c r="AB1868" s="14">
        <f t="shared" si="11836"/>
        <v>0</v>
      </c>
      <c r="AC1868" s="14">
        <f t="shared" si="11837"/>
        <v>0</v>
      </c>
      <c r="AD1868" s="14">
        <f t="shared" si="11838"/>
        <v>0</v>
      </c>
      <c r="AE1868" s="14">
        <f t="shared" si="11684"/>
        <v>152958.39999999999</v>
      </c>
      <c r="AF1868" s="14">
        <f t="shared" si="11685"/>
        <v>0</v>
      </c>
      <c r="AG1868" s="14">
        <f t="shared" si="11686"/>
        <v>0</v>
      </c>
      <c r="AH1868" s="14">
        <f t="shared" si="11839"/>
        <v>0</v>
      </c>
      <c r="AI1868" s="14">
        <f t="shared" si="11840"/>
        <v>0</v>
      </c>
      <c r="AJ1868" s="14">
        <f t="shared" si="11841"/>
        <v>0</v>
      </c>
      <c r="AK1868" s="14">
        <f t="shared" si="11842"/>
        <v>0</v>
      </c>
      <c r="AL1868" s="14">
        <f t="shared" si="11843"/>
        <v>0</v>
      </c>
      <c r="AM1868" s="14">
        <f t="shared" si="11844"/>
        <v>0</v>
      </c>
      <c r="AN1868" s="14">
        <f t="shared" si="11845"/>
        <v>0</v>
      </c>
      <c r="AO1868" s="14">
        <f t="shared" si="11846"/>
        <v>0</v>
      </c>
      <c r="AP1868" s="14">
        <f t="shared" si="11847"/>
        <v>0</v>
      </c>
      <c r="AQ1868" s="14">
        <f t="shared" si="11848"/>
        <v>0</v>
      </c>
      <c r="AR1868" s="14">
        <f t="shared" si="11849"/>
        <v>0</v>
      </c>
      <c r="AS1868" s="14">
        <f t="shared" si="11850"/>
        <v>0</v>
      </c>
      <c r="AT1868" s="14">
        <f t="shared" si="11851"/>
        <v>0</v>
      </c>
      <c r="AU1868" s="14">
        <f t="shared" si="11852"/>
        <v>0</v>
      </c>
      <c r="AV1868" s="14">
        <f t="shared" si="11853"/>
        <v>0</v>
      </c>
      <c r="AW1868" s="14">
        <f t="shared" si="11687"/>
        <v>152958.39999999999</v>
      </c>
      <c r="AX1868" s="14">
        <f t="shared" si="11688"/>
        <v>0</v>
      </c>
      <c r="AY1868" s="14">
        <f t="shared" si="11689"/>
        <v>0</v>
      </c>
      <c r="AZ1868" s="14">
        <f t="shared" si="11854"/>
        <v>0</v>
      </c>
      <c r="BA1868" s="14">
        <f t="shared" si="11690"/>
        <v>152958.39999999999</v>
      </c>
      <c r="BB1868" s="14">
        <f t="shared" si="11691"/>
        <v>0</v>
      </c>
      <c r="BC1868" s="14">
        <f t="shared" si="11692"/>
        <v>0</v>
      </c>
      <c r="BD1868" s="14">
        <f t="shared" si="11855"/>
        <v>0</v>
      </c>
      <c r="BE1868" s="14">
        <f t="shared" si="11856"/>
        <v>0</v>
      </c>
      <c r="BF1868" s="14">
        <f t="shared" si="11857"/>
        <v>0</v>
      </c>
      <c r="BG1868" s="14">
        <f t="shared" si="11858"/>
        <v>0</v>
      </c>
      <c r="BH1868" s="14">
        <f t="shared" si="11859"/>
        <v>0</v>
      </c>
      <c r="BI1868" s="14">
        <f t="shared" si="11860"/>
        <v>0</v>
      </c>
      <c r="BJ1868" s="14">
        <f t="shared" si="11861"/>
        <v>0</v>
      </c>
      <c r="BK1868" s="14">
        <f t="shared" si="11862"/>
        <v>0</v>
      </c>
      <c r="BL1868" s="14">
        <f t="shared" si="11863"/>
        <v>0</v>
      </c>
      <c r="BM1868" s="14">
        <f t="shared" si="11864"/>
        <v>0</v>
      </c>
      <c r="BN1868" s="14">
        <f t="shared" si="11865"/>
        <v>0</v>
      </c>
      <c r="BO1868" s="14">
        <f t="shared" si="11693"/>
        <v>152958.39999999999</v>
      </c>
      <c r="BP1868" s="14">
        <f t="shared" si="11694"/>
        <v>0</v>
      </c>
      <c r="BQ1868" s="14">
        <f t="shared" si="11695"/>
        <v>0</v>
      </c>
      <c r="BR1868" s="14">
        <f t="shared" si="11866"/>
        <v>0</v>
      </c>
      <c r="BS1868" s="14">
        <f t="shared" si="11867"/>
        <v>0</v>
      </c>
      <c r="BT1868" s="14">
        <f t="shared" si="11868"/>
        <v>0</v>
      </c>
      <c r="BU1868" s="14">
        <f t="shared" si="11696"/>
        <v>152958.39999999999</v>
      </c>
      <c r="BV1868" s="14">
        <f t="shared" si="11697"/>
        <v>0</v>
      </c>
      <c r="BW1868" s="14">
        <f t="shared" si="11698"/>
        <v>0</v>
      </c>
      <c r="BX1868" s="14">
        <f t="shared" si="11869"/>
        <v>0</v>
      </c>
      <c r="BY1868" s="14">
        <f t="shared" si="11870"/>
        <v>0</v>
      </c>
      <c r="BZ1868" s="14">
        <f t="shared" si="11871"/>
        <v>0</v>
      </c>
      <c r="CA1868" s="14">
        <f t="shared" si="11872"/>
        <v>0</v>
      </c>
      <c r="CB1868" s="14">
        <f t="shared" si="11873"/>
        <v>0</v>
      </c>
      <c r="CC1868" s="14">
        <f t="shared" si="11874"/>
        <v>0</v>
      </c>
      <c r="CD1868" s="14">
        <f t="shared" si="11875"/>
        <v>0</v>
      </c>
      <c r="CE1868" s="14">
        <f t="shared" si="11876"/>
        <v>0</v>
      </c>
      <c r="CF1868" s="14">
        <f t="shared" si="11877"/>
        <v>0</v>
      </c>
      <c r="CG1868" s="14">
        <f t="shared" si="11699"/>
        <v>152958.39999999999</v>
      </c>
      <c r="CH1868" s="14">
        <f t="shared" si="11878"/>
        <v>0</v>
      </c>
      <c r="CI1868" s="84">
        <f t="shared" si="11589"/>
        <v>152958.39999999999</v>
      </c>
      <c r="CJ1868" s="14">
        <f t="shared" si="11700"/>
        <v>0</v>
      </c>
      <c r="CK1868" s="52">
        <f t="shared" si="11879"/>
        <v>0</v>
      </c>
      <c r="CL1868" s="84">
        <f t="shared" si="11590"/>
        <v>0</v>
      </c>
      <c r="CM1868" s="14">
        <f t="shared" si="11701"/>
        <v>0</v>
      </c>
      <c r="CN1868" s="52">
        <f t="shared" si="11879"/>
        <v>0</v>
      </c>
      <c r="CO1868" s="84">
        <f t="shared" si="11591"/>
        <v>0</v>
      </c>
      <c r="CP1868" s="14">
        <f t="shared" si="11879"/>
        <v>0</v>
      </c>
      <c r="CQ1868" s="29"/>
      <c r="CR1868" s="29"/>
      <c r="CT1868" s="1"/>
    </row>
    <row r="1869" spans="1:99" ht="31.2" customHeight="1" x14ac:dyDescent="0.3">
      <c r="A1869" s="76" t="s">
        <v>601</v>
      </c>
      <c r="B1869" s="76" t="s">
        <v>68</v>
      </c>
      <c r="C1869" s="76" t="s">
        <v>34</v>
      </c>
      <c r="D1869" s="76" t="s">
        <v>664</v>
      </c>
      <c r="E1869" s="76" t="s">
        <v>91</v>
      </c>
      <c r="F1869" s="77" t="s">
        <v>92</v>
      </c>
      <c r="G1869" s="14">
        <v>152958.39999999999</v>
      </c>
      <c r="H1869" s="14">
        <v>0</v>
      </c>
      <c r="I1869" s="14">
        <v>0</v>
      </c>
      <c r="J1869" s="14"/>
      <c r="K1869" s="14"/>
      <c r="L1869" s="14"/>
      <c r="M1869" s="14">
        <f t="shared" si="11582"/>
        <v>152958.39999999999</v>
      </c>
      <c r="N1869" s="14">
        <f t="shared" si="11583"/>
        <v>0</v>
      </c>
      <c r="O1869" s="14">
        <f t="shared" si="11584"/>
        <v>0</v>
      </c>
      <c r="P1869" s="14"/>
      <c r="Q1869" s="14"/>
      <c r="R1869" s="14"/>
      <c r="S1869" s="14"/>
      <c r="T1869" s="14"/>
      <c r="U1869" s="14"/>
      <c r="V1869" s="14"/>
      <c r="W1869" s="14"/>
      <c r="X1869" s="14"/>
      <c r="Y1869" s="14">
        <f t="shared" si="11681"/>
        <v>152958.39999999999</v>
      </c>
      <c r="Z1869" s="14">
        <f t="shared" si="11682"/>
        <v>0</v>
      </c>
      <c r="AA1869" s="14">
        <f t="shared" si="11683"/>
        <v>0</v>
      </c>
      <c r="AB1869" s="14"/>
      <c r="AC1869" s="14"/>
      <c r="AD1869" s="14"/>
      <c r="AE1869" s="14">
        <f t="shared" si="11684"/>
        <v>152958.39999999999</v>
      </c>
      <c r="AF1869" s="14">
        <f t="shared" si="11685"/>
        <v>0</v>
      </c>
      <c r="AG1869" s="14">
        <f t="shared" si="11686"/>
        <v>0</v>
      </c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>
        <f t="shared" si="11687"/>
        <v>152958.39999999999</v>
      </c>
      <c r="AX1869" s="14">
        <f t="shared" si="11688"/>
        <v>0</v>
      </c>
      <c r="AY1869" s="14">
        <f t="shared" si="11689"/>
        <v>0</v>
      </c>
      <c r="AZ1869" s="14"/>
      <c r="BA1869" s="14">
        <f t="shared" si="11690"/>
        <v>152958.39999999999</v>
      </c>
      <c r="BB1869" s="14">
        <f t="shared" si="11691"/>
        <v>0</v>
      </c>
      <c r="BC1869" s="14">
        <f t="shared" si="11692"/>
        <v>0</v>
      </c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>
        <f t="shared" si="11693"/>
        <v>152958.39999999999</v>
      </c>
      <c r="BP1869" s="14">
        <f t="shared" si="11694"/>
        <v>0</v>
      </c>
      <c r="BQ1869" s="14">
        <f t="shared" si="11695"/>
        <v>0</v>
      </c>
      <c r="BR1869" s="14"/>
      <c r="BS1869" s="14"/>
      <c r="BT1869" s="14"/>
      <c r="BU1869" s="14">
        <f t="shared" si="11696"/>
        <v>152958.39999999999</v>
      </c>
      <c r="BV1869" s="14">
        <f t="shared" si="11697"/>
        <v>0</v>
      </c>
      <c r="BW1869" s="14">
        <f t="shared" si="11698"/>
        <v>0</v>
      </c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>
        <f t="shared" si="11699"/>
        <v>152958.39999999999</v>
      </c>
      <c r="CH1869" s="14"/>
      <c r="CI1869" s="84">
        <f t="shared" si="11589"/>
        <v>152958.39999999999</v>
      </c>
      <c r="CJ1869" s="14">
        <f t="shared" si="11700"/>
        <v>0</v>
      </c>
      <c r="CK1869" s="52"/>
      <c r="CL1869" s="84">
        <f t="shared" si="11590"/>
        <v>0</v>
      </c>
      <c r="CM1869" s="14">
        <f t="shared" si="11701"/>
        <v>0</v>
      </c>
      <c r="CN1869" s="52"/>
      <c r="CO1869" s="84">
        <f t="shared" si="11591"/>
        <v>0</v>
      </c>
      <c r="CP1869" s="14"/>
      <c r="CQ1869" s="29"/>
      <c r="CR1869" s="29"/>
      <c r="CT1869" s="1"/>
    </row>
    <row r="1870" spans="1:99" s="87" customFormat="1" ht="15.6" customHeight="1" x14ac:dyDescent="0.3">
      <c r="A1870" s="74" t="s">
        <v>601</v>
      </c>
      <c r="B1870" s="74" t="s">
        <v>68</v>
      </c>
      <c r="C1870" s="74" t="s">
        <v>333</v>
      </c>
      <c r="D1870" s="74"/>
      <c r="E1870" s="79"/>
      <c r="F1870" s="75" t="s">
        <v>497</v>
      </c>
      <c r="G1870" s="25">
        <f t="shared" si="11759"/>
        <v>286092.5</v>
      </c>
      <c r="H1870" s="25">
        <f t="shared" si="11760"/>
        <v>523402.8</v>
      </c>
      <c r="I1870" s="25">
        <f t="shared" si="11823"/>
        <v>118578.5</v>
      </c>
      <c r="J1870" s="25">
        <f t="shared" si="11824"/>
        <v>0</v>
      </c>
      <c r="K1870" s="25">
        <f t="shared" si="11825"/>
        <v>0</v>
      </c>
      <c r="L1870" s="25">
        <f t="shared" si="11826"/>
        <v>0</v>
      </c>
      <c r="M1870" s="25">
        <f t="shared" si="11582"/>
        <v>286092.5</v>
      </c>
      <c r="N1870" s="25">
        <f t="shared" si="11583"/>
        <v>523402.8</v>
      </c>
      <c r="O1870" s="25">
        <f t="shared" si="11584"/>
        <v>118578.5</v>
      </c>
      <c r="P1870" s="25">
        <f t="shared" si="11827"/>
        <v>0</v>
      </c>
      <c r="Q1870" s="25">
        <f t="shared" si="11828"/>
        <v>0</v>
      </c>
      <c r="R1870" s="25">
        <f t="shared" si="11829"/>
        <v>0</v>
      </c>
      <c r="S1870" s="25">
        <f t="shared" si="11830"/>
        <v>52.44867</v>
      </c>
      <c r="T1870" s="25">
        <f t="shared" si="11831"/>
        <v>0</v>
      </c>
      <c r="U1870" s="25">
        <f t="shared" si="11832"/>
        <v>0</v>
      </c>
      <c r="V1870" s="25">
        <f t="shared" si="11833"/>
        <v>0</v>
      </c>
      <c r="W1870" s="25">
        <f t="shared" si="11834"/>
        <v>0</v>
      </c>
      <c r="X1870" s="25">
        <f t="shared" si="11835"/>
        <v>0</v>
      </c>
      <c r="Y1870" s="25">
        <f t="shared" si="11681"/>
        <v>286144.94867000001</v>
      </c>
      <c r="Z1870" s="25">
        <f t="shared" si="11682"/>
        <v>523402.8</v>
      </c>
      <c r="AA1870" s="25">
        <f t="shared" si="11683"/>
        <v>118578.5</v>
      </c>
      <c r="AB1870" s="25">
        <f t="shared" si="11836"/>
        <v>0</v>
      </c>
      <c r="AC1870" s="25">
        <f t="shared" si="11837"/>
        <v>0</v>
      </c>
      <c r="AD1870" s="25">
        <f t="shared" si="11838"/>
        <v>0</v>
      </c>
      <c r="AE1870" s="25">
        <f t="shared" si="11684"/>
        <v>286144.94867000001</v>
      </c>
      <c r="AF1870" s="25">
        <f t="shared" si="11685"/>
        <v>523402.8</v>
      </c>
      <c r="AG1870" s="25">
        <f t="shared" si="11686"/>
        <v>118578.5</v>
      </c>
      <c r="AH1870" s="25">
        <f t="shared" si="11839"/>
        <v>0</v>
      </c>
      <c r="AI1870" s="25">
        <f t="shared" si="11840"/>
        <v>0</v>
      </c>
      <c r="AJ1870" s="25">
        <f t="shared" si="11841"/>
        <v>-77399.3</v>
      </c>
      <c r="AK1870" s="25">
        <f t="shared" si="11842"/>
        <v>0</v>
      </c>
      <c r="AL1870" s="25">
        <f t="shared" si="11843"/>
        <v>0</v>
      </c>
      <c r="AM1870" s="25">
        <f t="shared" si="11844"/>
        <v>104188.8</v>
      </c>
      <c r="AN1870" s="25">
        <f t="shared" si="11845"/>
        <v>0</v>
      </c>
      <c r="AO1870" s="25">
        <f t="shared" si="11846"/>
        <v>0</v>
      </c>
      <c r="AP1870" s="25">
        <f t="shared" si="11847"/>
        <v>0</v>
      </c>
      <c r="AQ1870" s="25">
        <f t="shared" si="11848"/>
        <v>0</v>
      </c>
      <c r="AR1870" s="25">
        <f t="shared" si="11849"/>
        <v>0</v>
      </c>
      <c r="AS1870" s="25">
        <f t="shared" si="11850"/>
        <v>0</v>
      </c>
      <c r="AT1870" s="25">
        <f t="shared" si="11851"/>
        <v>0</v>
      </c>
      <c r="AU1870" s="25">
        <f t="shared" si="11852"/>
        <v>0</v>
      </c>
      <c r="AV1870" s="25">
        <f t="shared" si="11853"/>
        <v>0</v>
      </c>
      <c r="AW1870" s="25">
        <f t="shared" si="11687"/>
        <v>208745.64867000002</v>
      </c>
      <c r="AX1870" s="25">
        <f t="shared" si="11688"/>
        <v>627591.6</v>
      </c>
      <c r="AY1870" s="25">
        <f t="shared" si="11689"/>
        <v>118578.5</v>
      </c>
      <c r="AZ1870" s="25">
        <f t="shared" si="11854"/>
        <v>0</v>
      </c>
      <c r="BA1870" s="25">
        <f t="shared" si="11690"/>
        <v>208745.64867000002</v>
      </c>
      <c r="BB1870" s="25">
        <f t="shared" si="11691"/>
        <v>627591.6</v>
      </c>
      <c r="BC1870" s="25">
        <f t="shared" si="11692"/>
        <v>118578.5</v>
      </c>
      <c r="BD1870" s="25">
        <f t="shared" si="11855"/>
        <v>0</v>
      </c>
      <c r="BE1870" s="25">
        <f t="shared" si="11856"/>
        <v>0</v>
      </c>
      <c r="BF1870" s="25">
        <f t="shared" si="11857"/>
        <v>-109446.74</v>
      </c>
      <c r="BG1870" s="25">
        <f t="shared" si="11858"/>
        <v>0</v>
      </c>
      <c r="BH1870" s="25">
        <f t="shared" si="11859"/>
        <v>52710.968999999997</v>
      </c>
      <c r="BI1870" s="25">
        <f t="shared" si="11860"/>
        <v>0</v>
      </c>
      <c r="BJ1870" s="25">
        <f t="shared" si="11861"/>
        <v>37446.740000000005</v>
      </c>
      <c r="BK1870" s="25">
        <f t="shared" si="11862"/>
        <v>0</v>
      </c>
      <c r="BL1870" s="25">
        <f t="shared" si="11863"/>
        <v>168427.576</v>
      </c>
      <c r="BM1870" s="25">
        <f t="shared" si="11864"/>
        <v>0</v>
      </c>
      <c r="BN1870" s="25">
        <f t="shared" si="11865"/>
        <v>72000</v>
      </c>
      <c r="BO1870" s="25">
        <f t="shared" si="11693"/>
        <v>99298.908670000019</v>
      </c>
      <c r="BP1870" s="25">
        <f t="shared" si="11694"/>
        <v>717749.30900000001</v>
      </c>
      <c r="BQ1870" s="25">
        <f t="shared" si="11695"/>
        <v>359006.076</v>
      </c>
      <c r="BR1870" s="25">
        <f t="shared" si="11866"/>
        <v>0</v>
      </c>
      <c r="BS1870" s="25">
        <f t="shared" si="11867"/>
        <v>0</v>
      </c>
      <c r="BT1870" s="25">
        <f t="shared" si="11868"/>
        <v>0</v>
      </c>
      <c r="BU1870" s="25">
        <f t="shared" si="11696"/>
        <v>99298.908670000019</v>
      </c>
      <c r="BV1870" s="25">
        <f t="shared" si="11697"/>
        <v>717749.30900000001</v>
      </c>
      <c r="BW1870" s="25">
        <f t="shared" si="11698"/>
        <v>359006.076</v>
      </c>
      <c r="BX1870" s="25">
        <f t="shared" si="11869"/>
        <v>0</v>
      </c>
      <c r="BY1870" s="25">
        <f t="shared" si="11870"/>
        <v>-19500</v>
      </c>
      <c r="BZ1870" s="25">
        <f t="shared" si="11871"/>
        <v>0</v>
      </c>
      <c r="CA1870" s="25">
        <f t="shared" si="11872"/>
        <v>0</v>
      </c>
      <c r="CB1870" s="25">
        <f t="shared" si="11873"/>
        <v>-165163.55499999999</v>
      </c>
      <c r="CC1870" s="25">
        <f t="shared" si="11874"/>
        <v>0</v>
      </c>
      <c r="CD1870" s="25">
        <f t="shared" si="11875"/>
        <v>0</v>
      </c>
      <c r="CE1870" s="25">
        <f t="shared" si="11876"/>
        <v>184663.55499999999</v>
      </c>
      <c r="CF1870" s="25">
        <f t="shared" si="11877"/>
        <v>0</v>
      </c>
      <c r="CG1870" s="25">
        <f t="shared" si="11699"/>
        <v>79798.908670000019</v>
      </c>
      <c r="CH1870" s="25">
        <f t="shared" si="11878"/>
        <v>0</v>
      </c>
      <c r="CI1870" s="83">
        <f t="shared" si="11589"/>
        <v>79798.908670000019</v>
      </c>
      <c r="CJ1870" s="25">
        <f t="shared" si="11700"/>
        <v>552585.75399999996</v>
      </c>
      <c r="CK1870" s="25">
        <f t="shared" si="11879"/>
        <v>0</v>
      </c>
      <c r="CL1870" s="83">
        <f t="shared" si="11590"/>
        <v>552585.75399999996</v>
      </c>
      <c r="CM1870" s="25">
        <f t="shared" si="11701"/>
        <v>543669.63100000005</v>
      </c>
      <c r="CN1870" s="25">
        <f t="shared" si="11879"/>
        <v>0</v>
      </c>
      <c r="CO1870" s="83">
        <f t="shared" si="11591"/>
        <v>543669.63100000005</v>
      </c>
      <c r="CP1870" s="25">
        <f t="shared" si="11879"/>
        <v>0</v>
      </c>
      <c r="CQ1870" s="26"/>
      <c r="CR1870" s="26"/>
      <c r="CS1870" s="22"/>
      <c r="CT1870" s="22"/>
      <c r="CU1870" s="22"/>
    </row>
    <row r="1871" spans="1:99" ht="31.2" customHeight="1" x14ac:dyDescent="0.3">
      <c r="A1871" s="76" t="s">
        <v>601</v>
      </c>
      <c r="B1871" s="76" t="s">
        <v>68</v>
      </c>
      <c r="C1871" s="76" t="s">
        <v>333</v>
      </c>
      <c r="D1871" s="76" t="s">
        <v>461</v>
      </c>
      <c r="E1871" s="88"/>
      <c r="F1871" s="77" t="s">
        <v>462</v>
      </c>
      <c r="G1871" s="14">
        <f t="shared" si="11759"/>
        <v>286092.5</v>
      </c>
      <c r="H1871" s="14">
        <f t="shared" si="11760"/>
        <v>523402.8</v>
      </c>
      <c r="I1871" s="14">
        <f t="shared" si="11823"/>
        <v>118578.5</v>
      </c>
      <c r="J1871" s="14">
        <f t="shared" si="11824"/>
        <v>0</v>
      </c>
      <c r="K1871" s="14">
        <f t="shared" si="11825"/>
        <v>0</v>
      </c>
      <c r="L1871" s="14">
        <f t="shared" si="11826"/>
        <v>0</v>
      </c>
      <c r="M1871" s="14">
        <f t="shared" si="11582"/>
        <v>286092.5</v>
      </c>
      <c r="N1871" s="14">
        <f t="shared" si="11583"/>
        <v>523402.8</v>
      </c>
      <c r="O1871" s="14">
        <f t="shared" si="11584"/>
        <v>118578.5</v>
      </c>
      <c r="P1871" s="14">
        <f t="shared" si="11827"/>
        <v>0</v>
      </c>
      <c r="Q1871" s="14">
        <f t="shared" si="11828"/>
        <v>0</v>
      </c>
      <c r="R1871" s="14">
        <f t="shared" si="11829"/>
        <v>0</v>
      </c>
      <c r="S1871" s="14">
        <f t="shared" si="11830"/>
        <v>52.44867</v>
      </c>
      <c r="T1871" s="14">
        <f t="shared" si="11831"/>
        <v>0</v>
      </c>
      <c r="U1871" s="14">
        <f t="shared" si="11832"/>
        <v>0</v>
      </c>
      <c r="V1871" s="14">
        <f t="shared" si="11833"/>
        <v>0</v>
      </c>
      <c r="W1871" s="14">
        <f t="shared" si="11834"/>
        <v>0</v>
      </c>
      <c r="X1871" s="14">
        <f t="shared" si="11835"/>
        <v>0</v>
      </c>
      <c r="Y1871" s="14">
        <f t="shared" si="11681"/>
        <v>286144.94867000001</v>
      </c>
      <c r="Z1871" s="14">
        <f t="shared" si="11682"/>
        <v>523402.8</v>
      </c>
      <c r="AA1871" s="14">
        <f t="shared" si="11683"/>
        <v>118578.5</v>
      </c>
      <c r="AB1871" s="14">
        <f t="shared" si="11836"/>
        <v>0</v>
      </c>
      <c r="AC1871" s="14">
        <f t="shared" si="11837"/>
        <v>0</v>
      </c>
      <c r="AD1871" s="14">
        <f t="shared" si="11838"/>
        <v>0</v>
      </c>
      <c r="AE1871" s="14">
        <f t="shared" si="11684"/>
        <v>286144.94867000001</v>
      </c>
      <c r="AF1871" s="14">
        <f t="shared" si="11685"/>
        <v>523402.8</v>
      </c>
      <c r="AG1871" s="14">
        <f t="shared" si="11686"/>
        <v>118578.5</v>
      </c>
      <c r="AH1871" s="14">
        <f t="shared" si="11839"/>
        <v>0</v>
      </c>
      <c r="AI1871" s="14">
        <f t="shared" si="11840"/>
        <v>0</v>
      </c>
      <c r="AJ1871" s="14">
        <f t="shared" si="11841"/>
        <v>-77399.3</v>
      </c>
      <c r="AK1871" s="14">
        <f t="shared" si="11842"/>
        <v>0</v>
      </c>
      <c r="AL1871" s="14">
        <f t="shared" si="11843"/>
        <v>0</v>
      </c>
      <c r="AM1871" s="14">
        <f t="shared" si="11844"/>
        <v>104188.8</v>
      </c>
      <c r="AN1871" s="14">
        <f t="shared" si="11845"/>
        <v>0</v>
      </c>
      <c r="AO1871" s="14">
        <f t="shared" si="11846"/>
        <v>0</v>
      </c>
      <c r="AP1871" s="14">
        <f t="shared" si="11847"/>
        <v>0</v>
      </c>
      <c r="AQ1871" s="14">
        <f t="shared" si="11848"/>
        <v>0</v>
      </c>
      <c r="AR1871" s="14">
        <f t="shared" si="11849"/>
        <v>0</v>
      </c>
      <c r="AS1871" s="14">
        <f t="shared" si="11850"/>
        <v>0</v>
      </c>
      <c r="AT1871" s="14">
        <f t="shared" si="11851"/>
        <v>0</v>
      </c>
      <c r="AU1871" s="14">
        <f t="shared" si="11852"/>
        <v>0</v>
      </c>
      <c r="AV1871" s="14">
        <f t="shared" si="11853"/>
        <v>0</v>
      </c>
      <c r="AW1871" s="14">
        <f t="shared" si="11687"/>
        <v>208745.64867000002</v>
      </c>
      <c r="AX1871" s="14">
        <f t="shared" si="11688"/>
        <v>627591.6</v>
      </c>
      <c r="AY1871" s="14">
        <f t="shared" si="11689"/>
        <v>118578.5</v>
      </c>
      <c r="AZ1871" s="14">
        <f t="shared" si="11854"/>
        <v>0</v>
      </c>
      <c r="BA1871" s="14">
        <f t="shared" si="11690"/>
        <v>208745.64867000002</v>
      </c>
      <c r="BB1871" s="14">
        <f t="shared" si="11691"/>
        <v>627591.6</v>
      </c>
      <c r="BC1871" s="14">
        <f t="shared" si="11692"/>
        <v>118578.5</v>
      </c>
      <c r="BD1871" s="14">
        <f t="shared" si="11855"/>
        <v>0</v>
      </c>
      <c r="BE1871" s="14">
        <f t="shared" si="11856"/>
        <v>0</v>
      </c>
      <c r="BF1871" s="14">
        <f t="shared" si="11857"/>
        <v>-109446.74</v>
      </c>
      <c r="BG1871" s="14">
        <f t="shared" si="11858"/>
        <v>0</v>
      </c>
      <c r="BH1871" s="14">
        <f t="shared" si="11859"/>
        <v>52710.968999999997</v>
      </c>
      <c r="BI1871" s="14">
        <f t="shared" si="11860"/>
        <v>0</v>
      </c>
      <c r="BJ1871" s="14">
        <f t="shared" si="11861"/>
        <v>37446.740000000005</v>
      </c>
      <c r="BK1871" s="14">
        <f t="shared" si="11862"/>
        <v>0</v>
      </c>
      <c r="BL1871" s="14">
        <f t="shared" si="11863"/>
        <v>168427.576</v>
      </c>
      <c r="BM1871" s="14">
        <f t="shared" si="11864"/>
        <v>0</v>
      </c>
      <c r="BN1871" s="14">
        <f t="shared" si="11865"/>
        <v>72000</v>
      </c>
      <c r="BO1871" s="14">
        <f t="shared" si="11693"/>
        <v>99298.908670000019</v>
      </c>
      <c r="BP1871" s="14">
        <f t="shared" si="11694"/>
        <v>717749.30900000001</v>
      </c>
      <c r="BQ1871" s="14">
        <f t="shared" si="11695"/>
        <v>359006.076</v>
      </c>
      <c r="BR1871" s="14">
        <f t="shared" si="11866"/>
        <v>0</v>
      </c>
      <c r="BS1871" s="14">
        <f t="shared" si="11867"/>
        <v>0</v>
      </c>
      <c r="BT1871" s="14">
        <f t="shared" si="11868"/>
        <v>0</v>
      </c>
      <c r="BU1871" s="14">
        <f t="shared" si="11696"/>
        <v>99298.908670000019</v>
      </c>
      <c r="BV1871" s="14">
        <f t="shared" si="11697"/>
        <v>717749.30900000001</v>
      </c>
      <c r="BW1871" s="14">
        <f t="shared" si="11698"/>
        <v>359006.076</v>
      </c>
      <c r="BX1871" s="14">
        <f t="shared" si="11869"/>
        <v>0</v>
      </c>
      <c r="BY1871" s="14">
        <f t="shared" si="11870"/>
        <v>-19500</v>
      </c>
      <c r="BZ1871" s="14">
        <f t="shared" si="11871"/>
        <v>0</v>
      </c>
      <c r="CA1871" s="14">
        <f t="shared" si="11872"/>
        <v>0</v>
      </c>
      <c r="CB1871" s="14">
        <f t="shared" si="11873"/>
        <v>-165163.55499999999</v>
      </c>
      <c r="CC1871" s="14">
        <f t="shared" si="11874"/>
        <v>0</v>
      </c>
      <c r="CD1871" s="14">
        <f t="shared" si="11875"/>
        <v>0</v>
      </c>
      <c r="CE1871" s="14">
        <f t="shared" si="11876"/>
        <v>184663.55499999999</v>
      </c>
      <c r="CF1871" s="14">
        <f t="shared" si="11877"/>
        <v>0</v>
      </c>
      <c r="CG1871" s="14">
        <f t="shared" si="11699"/>
        <v>79798.908670000019</v>
      </c>
      <c r="CH1871" s="14">
        <f t="shared" si="11878"/>
        <v>0</v>
      </c>
      <c r="CI1871" s="84">
        <f t="shared" si="11589"/>
        <v>79798.908670000019</v>
      </c>
      <c r="CJ1871" s="14">
        <f t="shared" si="11700"/>
        <v>552585.75399999996</v>
      </c>
      <c r="CK1871" s="52">
        <f t="shared" si="11879"/>
        <v>0</v>
      </c>
      <c r="CL1871" s="84">
        <f t="shared" si="11590"/>
        <v>552585.75399999996</v>
      </c>
      <c r="CM1871" s="14">
        <f t="shared" si="11701"/>
        <v>543669.63100000005</v>
      </c>
      <c r="CN1871" s="52">
        <f t="shared" si="11879"/>
        <v>0</v>
      </c>
      <c r="CO1871" s="84">
        <f t="shared" si="11591"/>
        <v>543669.63100000005</v>
      </c>
      <c r="CP1871" s="14">
        <f t="shared" si="11879"/>
        <v>0</v>
      </c>
      <c r="CQ1871" s="29"/>
      <c r="CR1871" s="29"/>
      <c r="CT1871" s="1"/>
    </row>
    <row r="1872" spans="1:99" ht="15.6" customHeight="1" x14ac:dyDescent="0.3">
      <c r="A1872" s="76" t="s">
        <v>601</v>
      </c>
      <c r="B1872" s="76" t="s">
        <v>68</v>
      </c>
      <c r="C1872" s="76" t="s">
        <v>333</v>
      </c>
      <c r="D1872" s="76" t="s">
        <v>463</v>
      </c>
      <c r="E1872" s="88"/>
      <c r="F1872" s="77" t="s">
        <v>86</v>
      </c>
      <c r="G1872" s="14">
        <f t="shared" si="11759"/>
        <v>286092.5</v>
      </c>
      <c r="H1872" s="14">
        <f t="shared" si="11760"/>
        <v>523402.8</v>
      </c>
      <c r="I1872" s="14">
        <f t="shared" si="11823"/>
        <v>118578.5</v>
      </c>
      <c r="J1872" s="14">
        <f t="shared" si="11824"/>
        <v>0</v>
      </c>
      <c r="K1872" s="14">
        <f t="shared" si="11825"/>
        <v>0</v>
      </c>
      <c r="L1872" s="14">
        <f t="shared" si="11826"/>
        <v>0</v>
      </c>
      <c r="M1872" s="14">
        <f t="shared" si="11582"/>
        <v>286092.5</v>
      </c>
      <c r="N1872" s="14">
        <f t="shared" si="11583"/>
        <v>523402.8</v>
      </c>
      <c r="O1872" s="14">
        <f t="shared" si="11584"/>
        <v>118578.5</v>
      </c>
      <c r="P1872" s="14">
        <f t="shared" si="11827"/>
        <v>0</v>
      </c>
      <c r="Q1872" s="14">
        <f t="shared" si="11828"/>
        <v>0</v>
      </c>
      <c r="R1872" s="14">
        <f t="shared" si="11829"/>
        <v>0</v>
      </c>
      <c r="S1872" s="14">
        <f t="shared" si="11830"/>
        <v>52.44867</v>
      </c>
      <c r="T1872" s="14">
        <f t="shared" si="11831"/>
        <v>0</v>
      </c>
      <c r="U1872" s="14">
        <f t="shared" si="11832"/>
        <v>0</v>
      </c>
      <c r="V1872" s="14">
        <f t="shared" si="11833"/>
        <v>0</v>
      </c>
      <c r="W1872" s="14">
        <f t="shared" si="11834"/>
        <v>0</v>
      </c>
      <c r="X1872" s="14">
        <f t="shared" si="11835"/>
        <v>0</v>
      </c>
      <c r="Y1872" s="14">
        <f t="shared" si="11681"/>
        <v>286144.94867000001</v>
      </c>
      <c r="Z1872" s="14">
        <f t="shared" si="11682"/>
        <v>523402.8</v>
      </c>
      <c r="AA1872" s="14">
        <f t="shared" si="11683"/>
        <v>118578.5</v>
      </c>
      <c r="AB1872" s="14">
        <f t="shared" si="11836"/>
        <v>0</v>
      </c>
      <c r="AC1872" s="14">
        <f t="shared" si="11837"/>
        <v>0</v>
      </c>
      <c r="AD1872" s="14">
        <f t="shared" si="11838"/>
        <v>0</v>
      </c>
      <c r="AE1872" s="14">
        <f t="shared" si="11684"/>
        <v>286144.94867000001</v>
      </c>
      <c r="AF1872" s="14">
        <f t="shared" si="11685"/>
        <v>523402.8</v>
      </c>
      <c r="AG1872" s="14">
        <f t="shared" si="11686"/>
        <v>118578.5</v>
      </c>
      <c r="AH1872" s="14">
        <f t="shared" si="11839"/>
        <v>0</v>
      </c>
      <c r="AI1872" s="14">
        <f t="shared" si="11840"/>
        <v>0</v>
      </c>
      <c r="AJ1872" s="14">
        <f t="shared" si="11841"/>
        <v>-77399.3</v>
      </c>
      <c r="AK1872" s="14">
        <f t="shared" si="11842"/>
        <v>0</v>
      </c>
      <c r="AL1872" s="14">
        <f t="shared" si="11843"/>
        <v>0</v>
      </c>
      <c r="AM1872" s="14">
        <f t="shared" si="11844"/>
        <v>104188.8</v>
      </c>
      <c r="AN1872" s="14">
        <f t="shared" si="11845"/>
        <v>0</v>
      </c>
      <c r="AO1872" s="14">
        <f t="shared" si="11846"/>
        <v>0</v>
      </c>
      <c r="AP1872" s="14">
        <f t="shared" si="11847"/>
        <v>0</v>
      </c>
      <c r="AQ1872" s="14">
        <f t="shared" si="11848"/>
        <v>0</v>
      </c>
      <c r="AR1872" s="14">
        <f t="shared" si="11849"/>
        <v>0</v>
      </c>
      <c r="AS1872" s="14">
        <f t="shared" si="11850"/>
        <v>0</v>
      </c>
      <c r="AT1872" s="14">
        <f t="shared" si="11851"/>
        <v>0</v>
      </c>
      <c r="AU1872" s="14">
        <f t="shared" si="11852"/>
        <v>0</v>
      </c>
      <c r="AV1872" s="14">
        <f t="shared" si="11853"/>
        <v>0</v>
      </c>
      <c r="AW1872" s="14">
        <f t="shared" si="11687"/>
        <v>208745.64867000002</v>
      </c>
      <c r="AX1872" s="14">
        <f t="shared" si="11688"/>
        <v>627591.6</v>
      </c>
      <c r="AY1872" s="14">
        <f t="shared" si="11689"/>
        <v>118578.5</v>
      </c>
      <c r="AZ1872" s="14">
        <f t="shared" si="11854"/>
        <v>0</v>
      </c>
      <c r="BA1872" s="14">
        <f t="shared" si="11690"/>
        <v>208745.64867000002</v>
      </c>
      <c r="BB1872" s="14">
        <f t="shared" si="11691"/>
        <v>627591.6</v>
      </c>
      <c r="BC1872" s="14">
        <f t="shared" si="11692"/>
        <v>118578.5</v>
      </c>
      <c r="BD1872" s="14">
        <f t="shared" si="11855"/>
        <v>0</v>
      </c>
      <c r="BE1872" s="14">
        <f t="shared" si="11856"/>
        <v>0</v>
      </c>
      <c r="BF1872" s="14">
        <f t="shared" si="11857"/>
        <v>-109446.74</v>
      </c>
      <c r="BG1872" s="14">
        <f t="shared" si="11858"/>
        <v>0</v>
      </c>
      <c r="BH1872" s="14">
        <f t="shared" si="11859"/>
        <v>52710.968999999997</v>
      </c>
      <c r="BI1872" s="14">
        <f t="shared" si="11860"/>
        <v>0</v>
      </c>
      <c r="BJ1872" s="14">
        <f t="shared" si="11861"/>
        <v>37446.740000000005</v>
      </c>
      <c r="BK1872" s="14">
        <f t="shared" si="11862"/>
        <v>0</v>
      </c>
      <c r="BL1872" s="14">
        <f t="shared" si="11863"/>
        <v>168427.576</v>
      </c>
      <c r="BM1872" s="14">
        <f t="shared" si="11864"/>
        <v>0</v>
      </c>
      <c r="BN1872" s="14">
        <f t="shared" si="11865"/>
        <v>72000</v>
      </c>
      <c r="BO1872" s="14">
        <f t="shared" si="11693"/>
        <v>99298.908670000019</v>
      </c>
      <c r="BP1872" s="14">
        <f t="shared" si="11694"/>
        <v>717749.30900000001</v>
      </c>
      <c r="BQ1872" s="14">
        <f t="shared" si="11695"/>
        <v>359006.076</v>
      </c>
      <c r="BR1872" s="14">
        <f t="shared" si="11866"/>
        <v>0</v>
      </c>
      <c r="BS1872" s="14">
        <f t="shared" si="11867"/>
        <v>0</v>
      </c>
      <c r="BT1872" s="14">
        <f t="shared" si="11868"/>
        <v>0</v>
      </c>
      <c r="BU1872" s="14">
        <f t="shared" si="11696"/>
        <v>99298.908670000019</v>
      </c>
      <c r="BV1872" s="14">
        <f t="shared" si="11697"/>
        <v>717749.30900000001</v>
      </c>
      <c r="BW1872" s="14">
        <f t="shared" si="11698"/>
        <v>359006.076</v>
      </c>
      <c r="BX1872" s="14">
        <f t="shared" si="11869"/>
        <v>0</v>
      </c>
      <c r="BY1872" s="14">
        <f t="shared" si="11870"/>
        <v>-19500</v>
      </c>
      <c r="BZ1872" s="14">
        <f t="shared" si="11871"/>
        <v>0</v>
      </c>
      <c r="CA1872" s="14">
        <f t="shared" si="11872"/>
        <v>0</v>
      </c>
      <c r="CB1872" s="14">
        <f t="shared" si="11873"/>
        <v>-165163.55499999999</v>
      </c>
      <c r="CC1872" s="14">
        <f t="shared" si="11874"/>
        <v>0</v>
      </c>
      <c r="CD1872" s="14">
        <f t="shared" si="11875"/>
        <v>0</v>
      </c>
      <c r="CE1872" s="14">
        <f t="shared" si="11876"/>
        <v>184663.55499999999</v>
      </c>
      <c r="CF1872" s="14">
        <f t="shared" si="11877"/>
        <v>0</v>
      </c>
      <c r="CG1872" s="14">
        <f t="shared" si="11699"/>
        <v>79798.908670000019</v>
      </c>
      <c r="CH1872" s="14">
        <f t="shared" si="11878"/>
        <v>0</v>
      </c>
      <c r="CI1872" s="84">
        <f t="shared" si="11589"/>
        <v>79798.908670000019</v>
      </c>
      <c r="CJ1872" s="14">
        <f t="shared" si="11700"/>
        <v>552585.75399999996</v>
      </c>
      <c r="CK1872" s="52">
        <f t="shared" si="11879"/>
        <v>0</v>
      </c>
      <c r="CL1872" s="84">
        <f t="shared" si="11590"/>
        <v>552585.75399999996</v>
      </c>
      <c r="CM1872" s="14">
        <f t="shared" si="11701"/>
        <v>543669.63100000005</v>
      </c>
      <c r="CN1872" s="52">
        <f t="shared" si="11879"/>
        <v>0</v>
      </c>
      <c r="CO1872" s="84">
        <f t="shared" si="11591"/>
        <v>543669.63100000005</v>
      </c>
      <c r="CP1872" s="14">
        <f t="shared" si="11879"/>
        <v>0</v>
      </c>
      <c r="CQ1872" s="29"/>
      <c r="CR1872" s="29"/>
      <c r="CT1872" s="1"/>
    </row>
    <row r="1873" spans="1:98" ht="46.8" customHeight="1" x14ac:dyDescent="0.3">
      <c r="A1873" s="76" t="s">
        <v>601</v>
      </c>
      <c r="B1873" s="76" t="s">
        <v>68</v>
      </c>
      <c r="C1873" s="76" t="s">
        <v>333</v>
      </c>
      <c r="D1873" s="76" t="s">
        <v>564</v>
      </c>
      <c r="E1873" s="88"/>
      <c r="F1873" s="77" t="s">
        <v>565</v>
      </c>
      <c r="G1873" s="14">
        <f t="shared" ref="G1873:L1873" si="11880">G1876+G1900+G1898+G1874+G1878+G1880+G1882+G1884</f>
        <v>286092.5</v>
      </c>
      <c r="H1873" s="14">
        <f t="shared" si="11880"/>
        <v>523402.8</v>
      </c>
      <c r="I1873" s="14">
        <f t="shared" si="11880"/>
        <v>118578.5</v>
      </c>
      <c r="J1873" s="14">
        <f t="shared" si="11880"/>
        <v>0</v>
      </c>
      <c r="K1873" s="14">
        <f t="shared" si="11880"/>
        <v>0</v>
      </c>
      <c r="L1873" s="14">
        <f t="shared" si="11880"/>
        <v>0</v>
      </c>
      <c r="M1873" s="14">
        <f t="shared" si="11582"/>
        <v>286092.5</v>
      </c>
      <c r="N1873" s="14">
        <f t="shared" si="11583"/>
        <v>523402.8</v>
      </c>
      <c r="O1873" s="14">
        <f t="shared" si="11584"/>
        <v>118578.5</v>
      </c>
      <c r="P1873" s="14">
        <f t="shared" ref="P1873:X1873" si="11881">P1876+P1900+P1898+P1874+P1878+P1880+P1882+P1884+P1886</f>
        <v>0</v>
      </c>
      <c r="Q1873" s="14">
        <f t="shared" si="11881"/>
        <v>0</v>
      </c>
      <c r="R1873" s="14">
        <f t="shared" si="11881"/>
        <v>0</v>
      </c>
      <c r="S1873" s="14">
        <f t="shared" si="11881"/>
        <v>52.44867</v>
      </c>
      <c r="T1873" s="14">
        <f t="shared" si="11881"/>
        <v>0</v>
      </c>
      <c r="U1873" s="14">
        <f t="shared" si="11881"/>
        <v>0</v>
      </c>
      <c r="V1873" s="14">
        <f t="shared" si="11881"/>
        <v>0</v>
      </c>
      <c r="W1873" s="14">
        <f t="shared" si="11881"/>
        <v>0</v>
      </c>
      <c r="X1873" s="14">
        <f t="shared" si="11881"/>
        <v>0</v>
      </c>
      <c r="Y1873" s="14">
        <f t="shared" si="11681"/>
        <v>286144.94867000001</v>
      </c>
      <c r="Z1873" s="14">
        <f t="shared" si="11682"/>
        <v>523402.8</v>
      </c>
      <c r="AA1873" s="14">
        <f t="shared" si="11683"/>
        <v>118578.5</v>
      </c>
      <c r="AB1873" s="14">
        <f>AB1876+AB1900+AB1898+AB1874+AB1878+AB1880+AB1882+AB1884+AB1886</f>
        <v>0</v>
      </c>
      <c r="AC1873" s="14">
        <f>AC1876+AC1900+AC1898+AC1874+AC1878+AC1880+AC1882+AC1884+AC1886</f>
        <v>0</v>
      </c>
      <c r="AD1873" s="14">
        <f>AD1876+AD1900+AD1898+AD1874+AD1878+AD1880+AD1882+AD1884+AD1886</f>
        <v>0</v>
      </c>
      <c r="AE1873" s="14">
        <f t="shared" si="11684"/>
        <v>286144.94867000001</v>
      </c>
      <c r="AF1873" s="14">
        <f t="shared" si="11685"/>
        <v>523402.8</v>
      </c>
      <c r="AG1873" s="14">
        <f t="shared" si="11686"/>
        <v>118578.5</v>
      </c>
      <c r="AH1873" s="14">
        <f t="shared" ref="AH1873:AV1873" si="11882">AH1876+AH1900+AH1898+AH1874+AH1878+AH1880+AH1882+AH1884+AH1886+AH1888</f>
        <v>0</v>
      </c>
      <c r="AI1873" s="14">
        <f t="shared" si="11882"/>
        <v>0</v>
      </c>
      <c r="AJ1873" s="14">
        <f t="shared" si="11882"/>
        <v>-77399.3</v>
      </c>
      <c r="AK1873" s="14">
        <f t="shared" si="11882"/>
        <v>0</v>
      </c>
      <c r="AL1873" s="14">
        <f t="shared" si="11882"/>
        <v>0</v>
      </c>
      <c r="AM1873" s="14">
        <f t="shared" si="11882"/>
        <v>104188.8</v>
      </c>
      <c r="AN1873" s="14">
        <f t="shared" si="11882"/>
        <v>0</v>
      </c>
      <c r="AO1873" s="14">
        <f t="shared" si="11882"/>
        <v>0</v>
      </c>
      <c r="AP1873" s="14">
        <f t="shared" si="11882"/>
        <v>0</v>
      </c>
      <c r="AQ1873" s="14">
        <f t="shared" si="11882"/>
        <v>0</v>
      </c>
      <c r="AR1873" s="14">
        <f t="shared" si="11882"/>
        <v>0</v>
      </c>
      <c r="AS1873" s="14">
        <f t="shared" si="11882"/>
        <v>0</v>
      </c>
      <c r="AT1873" s="14">
        <f t="shared" si="11882"/>
        <v>0</v>
      </c>
      <c r="AU1873" s="14">
        <f t="shared" si="11882"/>
        <v>0</v>
      </c>
      <c r="AV1873" s="14">
        <f t="shared" si="11882"/>
        <v>0</v>
      </c>
      <c r="AW1873" s="14">
        <f t="shared" si="11687"/>
        <v>208745.64867000002</v>
      </c>
      <c r="AX1873" s="14">
        <f t="shared" si="11688"/>
        <v>627591.6</v>
      </c>
      <c r="AY1873" s="14">
        <f t="shared" si="11689"/>
        <v>118578.5</v>
      </c>
      <c r="AZ1873" s="14">
        <f>AZ1876+AZ1900+AZ1898+AZ1874+AZ1878+AZ1880+AZ1882+AZ1884+AZ1886+AZ1888</f>
        <v>0</v>
      </c>
      <c r="BA1873" s="14">
        <f t="shared" si="11690"/>
        <v>208745.64867000002</v>
      </c>
      <c r="BB1873" s="14">
        <f t="shared" si="11691"/>
        <v>627591.6</v>
      </c>
      <c r="BC1873" s="14">
        <f t="shared" si="11692"/>
        <v>118578.5</v>
      </c>
      <c r="BD1873" s="14">
        <f t="shared" ref="BD1873:BN1873" si="11883">BD1876+BD1900+BD1898+BD1874+BD1878+BD1880+BD1882+BD1884+BD1886+BD1888+BD1890+BD1892+BD1894+BD1896</f>
        <v>0</v>
      </c>
      <c r="BE1873" s="14">
        <f t="shared" si="11883"/>
        <v>0</v>
      </c>
      <c r="BF1873" s="14">
        <f t="shared" si="11883"/>
        <v>-109446.74</v>
      </c>
      <c r="BG1873" s="14">
        <f t="shared" si="11883"/>
        <v>0</v>
      </c>
      <c r="BH1873" s="14">
        <f t="shared" si="11883"/>
        <v>52710.968999999997</v>
      </c>
      <c r="BI1873" s="14">
        <f t="shared" si="11883"/>
        <v>0</v>
      </c>
      <c r="BJ1873" s="14">
        <f t="shared" si="11883"/>
        <v>37446.740000000005</v>
      </c>
      <c r="BK1873" s="14">
        <f t="shared" si="11883"/>
        <v>0</v>
      </c>
      <c r="BL1873" s="14">
        <f t="shared" si="11883"/>
        <v>168427.576</v>
      </c>
      <c r="BM1873" s="14">
        <f t="shared" si="11883"/>
        <v>0</v>
      </c>
      <c r="BN1873" s="14">
        <f t="shared" si="11883"/>
        <v>72000</v>
      </c>
      <c r="BO1873" s="14">
        <f t="shared" si="11693"/>
        <v>99298.908670000019</v>
      </c>
      <c r="BP1873" s="14">
        <f t="shared" si="11694"/>
        <v>717749.30900000001</v>
      </c>
      <c r="BQ1873" s="14">
        <f t="shared" si="11695"/>
        <v>359006.076</v>
      </c>
      <c r="BR1873" s="14">
        <f>BR1876+BR1900+BR1898+BR1874+BR1878+BR1880+BR1882+BR1884+BR1886+BR1888+BR1890+BR1892+BR1894+BR1896</f>
        <v>0</v>
      </c>
      <c r="BS1873" s="14">
        <f>BS1876+BS1900+BS1898+BS1874+BS1878+BS1880+BS1882+BS1884+BS1886+BS1888+BS1890+BS1892+BS1894+BS1896</f>
        <v>0</v>
      </c>
      <c r="BT1873" s="14">
        <f>BT1876+BT1900+BT1898+BT1874+BT1878+BT1880+BT1882+BT1884+BT1886+BT1888+BT1890+BT1892+BT1894+BT1896</f>
        <v>0</v>
      </c>
      <c r="BU1873" s="14">
        <f t="shared" si="11696"/>
        <v>99298.908670000019</v>
      </c>
      <c r="BV1873" s="14">
        <f t="shared" si="11697"/>
        <v>717749.30900000001</v>
      </c>
      <c r="BW1873" s="14">
        <f t="shared" si="11698"/>
        <v>359006.076</v>
      </c>
      <c r="BX1873" s="14">
        <f t="shared" ref="BX1873:CF1873" si="11884">BX1876+BX1900+BX1898+BX1874+BX1878+BX1880+BX1882+BX1884+BX1886+BX1888+BX1890+BX1892+BX1894+BX1896</f>
        <v>0</v>
      </c>
      <c r="BY1873" s="14">
        <f t="shared" si="11884"/>
        <v>-19500</v>
      </c>
      <c r="BZ1873" s="14">
        <f t="shared" si="11884"/>
        <v>0</v>
      </c>
      <c r="CA1873" s="14">
        <f t="shared" si="11884"/>
        <v>0</v>
      </c>
      <c r="CB1873" s="14">
        <f t="shared" si="11884"/>
        <v>-165163.55499999999</v>
      </c>
      <c r="CC1873" s="14">
        <f t="shared" si="11884"/>
        <v>0</v>
      </c>
      <c r="CD1873" s="14">
        <f t="shared" si="11884"/>
        <v>0</v>
      </c>
      <c r="CE1873" s="14">
        <f t="shared" si="11884"/>
        <v>184663.55499999999</v>
      </c>
      <c r="CF1873" s="14">
        <f t="shared" si="11884"/>
        <v>0</v>
      </c>
      <c r="CG1873" s="14">
        <f t="shared" si="11699"/>
        <v>79798.908670000019</v>
      </c>
      <c r="CH1873" s="14">
        <f>CH1876+CH1900+CH1898+CH1874+CH1878+CH1880+CH1882+CH1884+CH1886+CH1888+CH1890+CH1892+CH1894+CH1896</f>
        <v>0</v>
      </c>
      <c r="CI1873" s="84">
        <f t="shared" si="11589"/>
        <v>79798.908670000019</v>
      </c>
      <c r="CJ1873" s="14">
        <f t="shared" si="11700"/>
        <v>552585.75399999996</v>
      </c>
      <c r="CK1873" s="52">
        <f>CK1876+CK1900+CK1898+CK1874+CK1878+CK1880+CK1882+CK1884+CK1886+CK1888+CK1890+CK1892+CK1894+CK1896</f>
        <v>0</v>
      </c>
      <c r="CL1873" s="84">
        <f t="shared" si="11590"/>
        <v>552585.75399999996</v>
      </c>
      <c r="CM1873" s="14">
        <f t="shared" si="11701"/>
        <v>543669.63100000005</v>
      </c>
      <c r="CN1873" s="52">
        <f>CN1876+CN1900+CN1898+CN1874+CN1878+CN1880+CN1882+CN1884+CN1886+CN1888+CN1890+CN1892+CN1894+CN1896</f>
        <v>0</v>
      </c>
      <c r="CO1873" s="84">
        <f t="shared" si="11591"/>
        <v>543669.63100000005</v>
      </c>
      <c r="CP1873" s="14">
        <f>CP1876+CP1900+CP1898+CP1874+CP1878+CP1880+CP1882+CP1884+CP1886+CP1888+CP1890+CP1892+CP1894+CP1896</f>
        <v>0</v>
      </c>
      <c r="CQ1873" s="29"/>
      <c r="CR1873" s="29"/>
      <c r="CT1873" s="1"/>
    </row>
    <row r="1874" spans="1:98" ht="31.2" customHeight="1" x14ac:dyDescent="0.3">
      <c r="A1874" s="76" t="s">
        <v>601</v>
      </c>
      <c r="B1874" s="76" t="s">
        <v>68</v>
      </c>
      <c r="C1874" s="76" t="s">
        <v>333</v>
      </c>
      <c r="D1874" s="76" t="s">
        <v>666</v>
      </c>
      <c r="E1874" s="88"/>
      <c r="F1874" s="77" t="s">
        <v>667</v>
      </c>
      <c r="G1874" s="14">
        <f t="shared" ref="G1874:L1874" si="11885">G1875</f>
        <v>96899.3</v>
      </c>
      <c r="H1874" s="14">
        <f t="shared" si="11885"/>
        <v>301615.5</v>
      </c>
      <c r="I1874" s="14">
        <f t="shared" si="11885"/>
        <v>0</v>
      </c>
      <c r="J1874" s="14">
        <f t="shared" si="11885"/>
        <v>0</v>
      </c>
      <c r="K1874" s="14">
        <f t="shared" si="11885"/>
        <v>0</v>
      </c>
      <c r="L1874" s="14">
        <f t="shared" si="11885"/>
        <v>0</v>
      </c>
      <c r="M1874" s="14">
        <f t="shared" si="11582"/>
        <v>96899.3</v>
      </c>
      <c r="N1874" s="14">
        <f t="shared" si="11583"/>
        <v>301615.5</v>
      </c>
      <c r="O1874" s="14">
        <f t="shared" si="11584"/>
        <v>0</v>
      </c>
      <c r="P1874" s="14">
        <f t="shared" ref="P1874:X1874" si="11886">P1875</f>
        <v>0</v>
      </c>
      <c r="Q1874" s="14">
        <f t="shared" si="11886"/>
        <v>0</v>
      </c>
      <c r="R1874" s="14">
        <f t="shared" si="11886"/>
        <v>0</v>
      </c>
      <c r="S1874" s="14">
        <f t="shared" si="11886"/>
        <v>0</v>
      </c>
      <c r="T1874" s="14">
        <f t="shared" si="11886"/>
        <v>0</v>
      </c>
      <c r="U1874" s="14">
        <f t="shared" si="11886"/>
        <v>0</v>
      </c>
      <c r="V1874" s="14">
        <f t="shared" si="11886"/>
        <v>0</v>
      </c>
      <c r="W1874" s="14">
        <f t="shared" si="11886"/>
        <v>0</v>
      </c>
      <c r="X1874" s="14">
        <f t="shared" si="11886"/>
        <v>0</v>
      </c>
      <c r="Y1874" s="14">
        <f t="shared" si="11681"/>
        <v>96899.3</v>
      </c>
      <c r="Z1874" s="14">
        <f t="shared" si="11682"/>
        <v>301615.5</v>
      </c>
      <c r="AA1874" s="14">
        <f t="shared" si="11683"/>
        <v>0</v>
      </c>
      <c r="AB1874" s="14">
        <f>AB1875</f>
        <v>0</v>
      </c>
      <c r="AC1874" s="14">
        <f>AC1875</f>
        <v>0</v>
      </c>
      <c r="AD1874" s="14">
        <f>AD1875</f>
        <v>0</v>
      </c>
      <c r="AE1874" s="14">
        <f t="shared" si="11684"/>
        <v>96899.3</v>
      </c>
      <c r="AF1874" s="14">
        <f t="shared" si="11685"/>
        <v>301615.5</v>
      </c>
      <c r="AG1874" s="14">
        <f t="shared" si="11686"/>
        <v>0</v>
      </c>
      <c r="AH1874" s="14">
        <f t="shared" ref="AH1874:AV1874" si="11887">AH1875</f>
        <v>0</v>
      </c>
      <c r="AI1874" s="14">
        <f t="shared" si="11887"/>
        <v>0</v>
      </c>
      <c r="AJ1874" s="14">
        <f t="shared" si="11887"/>
        <v>-77399.3</v>
      </c>
      <c r="AK1874" s="14">
        <f t="shared" si="11887"/>
        <v>0</v>
      </c>
      <c r="AL1874" s="14">
        <f t="shared" si="11887"/>
        <v>0</v>
      </c>
      <c r="AM1874" s="14">
        <f t="shared" si="11887"/>
        <v>77399.3</v>
      </c>
      <c r="AN1874" s="14">
        <f t="shared" si="11887"/>
        <v>0</v>
      </c>
      <c r="AO1874" s="14">
        <f t="shared" si="11887"/>
        <v>0</v>
      </c>
      <c r="AP1874" s="14">
        <f t="shared" si="11887"/>
        <v>0</v>
      </c>
      <c r="AQ1874" s="14">
        <f t="shared" si="11887"/>
        <v>0</v>
      </c>
      <c r="AR1874" s="14">
        <f t="shared" si="11887"/>
        <v>0</v>
      </c>
      <c r="AS1874" s="14">
        <f t="shared" si="11887"/>
        <v>0</v>
      </c>
      <c r="AT1874" s="14">
        <f t="shared" si="11887"/>
        <v>0</v>
      </c>
      <c r="AU1874" s="14">
        <f t="shared" si="11887"/>
        <v>0</v>
      </c>
      <c r="AV1874" s="14">
        <f t="shared" si="11887"/>
        <v>0</v>
      </c>
      <c r="AW1874" s="14">
        <f t="shared" si="11687"/>
        <v>19500</v>
      </c>
      <c r="AX1874" s="14">
        <f t="shared" si="11688"/>
        <v>379014.8</v>
      </c>
      <c r="AY1874" s="14">
        <f t="shared" si="11689"/>
        <v>0</v>
      </c>
      <c r="AZ1874" s="14">
        <f>AZ1875</f>
        <v>0</v>
      </c>
      <c r="BA1874" s="14">
        <f t="shared" si="11690"/>
        <v>19500</v>
      </c>
      <c r="BB1874" s="14">
        <f t="shared" si="11691"/>
        <v>379014.8</v>
      </c>
      <c r="BC1874" s="14">
        <f t="shared" si="11692"/>
        <v>0</v>
      </c>
      <c r="BD1874" s="14">
        <f t="shared" ref="BD1874:BN1874" si="11888">BD1875</f>
        <v>0</v>
      </c>
      <c r="BE1874" s="14">
        <f t="shared" si="11888"/>
        <v>0</v>
      </c>
      <c r="BF1874" s="14">
        <f t="shared" si="11888"/>
        <v>0</v>
      </c>
      <c r="BG1874" s="14">
        <f t="shared" si="11888"/>
        <v>0</v>
      </c>
      <c r="BH1874" s="14">
        <f t="shared" si="11888"/>
        <v>0</v>
      </c>
      <c r="BI1874" s="14">
        <f t="shared" si="11888"/>
        <v>0</v>
      </c>
      <c r="BJ1874" s="14">
        <f t="shared" si="11888"/>
        <v>0</v>
      </c>
      <c r="BK1874" s="14">
        <f t="shared" si="11888"/>
        <v>0</v>
      </c>
      <c r="BL1874" s="14">
        <f t="shared" si="11888"/>
        <v>0</v>
      </c>
      <c r="BM1874" s="14">
        <f t="shared" si="11888"/>
        <v>0</v>
      </c>
      <c r="BN1874" s="14">
        <f t="shared" si="11888"/>
        <v>0</v>
      </c>
      <c r="BO1874" s="14">
        <f t="shared" si="11693"/>
        <v>19500</v>
      </c>
      <c r="BP1874" s="14">
        <f t="shared" si="11694"/>
        <v>379014.8</v>
      </c>
      <c r="BQ1874" s="14">
        <f t="shared" si="11695"/>
        <v>0</v>
      </c>
      <c r="BR1874" s="14">
        <f>BR1875</f>
        <v>0</v>
      </c>
      <c r="BS1874" s="14">
        <f>BS1875</f>
        <v>0</v>
      </c>
      <c r="BT1874" s="14">
        <f>BT1875</f>
        <v>0</v>
      </c>
      <c r="BU1874" s="14">
        <f t="shared" si="11696"/>
        <v>19500</v>
      </c>
      <c r="BV1874" s="14">
        <f t="shared" si="11697"/>
        <v>379014.8</v>
      </c>
      <c r="BW1874" s="14">
        <f t="shared" si="11698"/>
        <v>0</v>
      </c>
      <c r="BX1874" s="14">
        <f t="shared" ref="BX1874:CF1874" si="11889">BX1875</f>
        <v>0</v>
      </c>
      <c r="BY1874" s="14">
        <f t="shared" si="11889"/>
        <v>-19500</v>
      </c>
      <c r="BZ1874" s="14">
        <f t="shared" si="11889"/>
        <v>0</v>
      </c>
      <c r="CA1874" s="14">
        <f t="shared" si="11889"/>
        <v>0</v>
      </c>
      <c r="CB1874" s="14">
        <f t="shared" si="11889"/>
        <v>-165163.55499999999</v>
      </c>
      <c r="CC1874" s="14">
        <f t="shared" si="11889"/>
        <v>0</v>
      </c>
      <c r="CD1874" s="14">
        <f t="shared" si="11889"/>
        <v>0</v>
      </c>
      <c r="CE1874" s="14">
        <f t="shared" si="11889"/>
        <v>184663.55499999999</v>
      </c>
      <c r="CF1874" s="14">
        <f t="shared" si="11889"/>
        <v>0</v>
      </c>
      <c r="CG1874" s="14">
        <f t="shared" si="11699"/>
        <v>0</v>
      </c>
      <c r="CH1874" s="14">
        <f>CH1875</f>
        <v>0</v>
      </c>
      <c r="CI1874" s="84">
        <f t="shared" si="11589"/>
        <v>0</v>
      </c>
      <c r="CJ1874" s="14">
        <f t="shared" si="11700"/>
        <v>213851.245</v>
      </c>
      <c r="CK1874" s="52">
        <f>CK1875</f>
        <v>0</v>
      </c>
      <c r="CL1874" s="84">
        <f t="shared" si="11590"/>
        <v>213851.245</v>
      </c>
      <c r="CM1874" s="14">
        <f t="shared" si="11701"/>
        <v>184663.55499999999</v>
      </c>
      <c r="CN1874" s="52">
        <f>CN1875</f>
        <v>0</v>
      </c>
      <c r="CO1874" s="84">
        <f t="shared" si="11591"/>
        <v>184663.55499999999</v>
      </c>
      <c r="CP1874" s="14">
        <f>CP1875</f>
        <v>0</v>
      </c>
      <c r="CQ1874" s="29"/>
      <c r="CR1874" s="29"/>
      <c r="CT1874" s="1"/>
    </row>
    <row r="1875" spans="1:98" ht="31.2" customHeight="1" x14ac:dyDescent="0.3">
      <c r="A1875" s="76" t="s">
        <v>601</v>
      </c>
      <c r="B1875" s="76" t="s">
        <v>68</v>
      </c>
      <c r="C1875" s="76" t="s">
        <v>333</v>
      </c>
      <c r="D1875" s="76" t="s">
        <v>666</v>
      </c>
      <c r="E1875" s="76" t="s">
        <v>91</v>
      </c>
      <c r="F1875" s="77" t="s">
        <v>92</v>
      </c>
      <c r="G1875" s="14">
        <v>96899.3</v>
      </c>
      <c r="H1875" s="14">
        <v>301615.5</v>
      </c>
      <c r="I1875" s="14">
        <v>0</v>
      </c>
      <c r="J1875" s="14"/>
      <c r="K1875" s="14"/>
      <c r="L1875" s="14"/>
      <c r="M1875" s="14">
        <f t="shared" si="11582"/>
        <v>96899.3</v>
      </c>
      <c r="N1875" s="14">
        <f t="shared" si="11583"/>
        <v>301615.5</v>
      </c>
      <c r="O1875" s="14">
        <f t="shared" si="11584"/>
        <v>0</v>
      </c>
      <c r="P1875" s="14"/>
      <c r="Q1875" s="14"/>
      <c r="R1875" s="14"/>
      <c r="S1875" s="14"/>
      <c r="T1875" s="14"/>
      <c r="U1875" s="14"/>
      <c r="V1875" s="14"/>
      <c r="W1875" s="14"/>
      <c r="X1875" s="14"/>
      <c r="Y1875" s="14">
        <f t="shared" si="11681"/>
        <v>96899.3</v>
      </c>
      <c r="Z1875" s="14">
        <f t="shared" si="11682"/>
        <v>301615.5</v>
      </c>
      <c r="AA1875" s="14">
        <f t="shared" si="11683"/>
        <v>0</v>
      </c>
      <c r="AB1875" s="14"/>
      <c r="AC1875" s="14"/>
      <c r="AD1875" s="14"/>
      <c r="AE1875" s="14">
        <f t="shared" si="11684"/>
        <v>96899.3</v>
      </c>
      <c r="AF1875" s="14">
        <f t="shared" si="11685"/>
        <v>301615.5</v>
      </c>
      <c r="AG1875" s="14">
        <f t="shared" si="11686"/>
        <v>0</v>
      </c>
      <c r="AH1875" s="14"/>
      <c r="AI1875" s="14"/>
      <c r="AJ1875" s="14">
        <v>-77399.3</v>
      </c>
      <c r="AK1875" s="14"/>
      <c r="AL1875" s="14"/>
      <c r="AM1875" s="14">
        <v>77399.3</v>
      </c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>
        <f t="shared" si="11687"/>
        <v>19500</v>
      </c>
      <c r="AX1875" s="14">
        <f t="shared" si="11688"/>
        <v>379014.8</v>
      </c>
      <c r="AY1875" s="14">
        <f t="shared" si="11689"/>
        <v>0</v>
      </c>
      <c r="AZ1875" s="14"/>
      <c r="BA1875" s="14">
        <f t="shared" si="11690"/>
        <v>19500</v>
      </c>
      <c r="BB1875" s="14">
        <f t="shared" si="11691"/>
        <v>379014.8</v>
      </c>
      <c r="BC1875" s="14">
        <f t="shared" si="11692"/>
        <v>0</v>
      </c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>
        <f t="shared" si="11693"/>
        <v>19500</v>
      </c>
      <c r="BP1875" s="14">
        <f t="shared" si="11694"/>
        <v>379014.8</v>
      </c>
      <c r="BQ1875" s="14">
        <f t="shared" si="11695"/>
        <v>0</v>
      </c>
      <c r="BR1875" s="14"/>
      <c r="BS1875" s="14"/>
      <c r="BT1875" s="14"/>
      <c r="BU1875" s="14">
        <f t="shared" si="11696"/>
        <v>19500</v>
      </c>
      <c r="BV1875" s="14">
        <f t="shared" si="11697"/>
        <v>379014.8</v>
      </c>
      <c r="BW1875" s="14">
        <f t="shared" si="11698"/>
        <v>0</v>
      </c>
      <c r="BX1875" s="14"/>
      <c r="BY1875" s="14">
        <v>-19500</v>
      </c>
      <c r="BZ1875" s="14"/>
      <c r="CA1875" s="14"/>
      <c r="CB1875" s="14">
        <v>-165163.55499999999</v>
      </c>
      <c r="CC1875" s="14"/>
      <c r="CD1875" s="14"/>
      <c r="CE1875" s="14">
        <v>184663.55499999999</v>
      </c>
      <c r="CF1875" s="14"/>
      <c r="CG1875" s="14">
        <f t="shared" si="11699"/>
        <v>0</v>
      </c>
      <c r="CH1875" s="14"/>
      <c r="CI1875" s="84">
        <f t="shared" si="11589"/>
        <v>0</v>
      </c>
      <c r="CJ1875" s="14">
        <f t="shared" si="11700"/>
        <v>213851.245</v>
      </c>
      <c r="CK1875" s="52"/>
      <c r="CL1875" s="84">
        <f t="shared" si="11590"/>
        <v>213851.245</v>
      </c>
      <c r="CM1875" s="14">
        <f t="shared" si="11701"/>
        <v>184663.55499999999</v>
      </c>
      <c r="CN1875" s="52"/>
      <c r="CO1875" s="84">
        <f t="shared" si="11591"/>
        <v>184663.55499999999</v>
      </c>
      <c r="CP1875" s="14"/>
      <c r="CQ1875" s="29"/>
      <c r="CR1875" s="29"/>
      <c r="CT1875" s="1"/>
    </row>
    <row r="1876" spans="1:98" ht="31.2" customHeight="1" x14ac:dyDescent="0.3">
      <c r="A1876" s="76" t="s">
        <v>601</v>
      </c>
      <c r="B1876" s="76" t="s">
        <v>68</v>
      </c>
      <c r="C1876" s="76" t="s">
        <v>333</v>
      </c>
      <c r="D1876" s="76" t="s">
        <v>668</v>
      </c>
      <c r="E1876" s="88"/>
      <c r="F1876" s="77" t="s">
        <v>669</v>
      </c>
      <c r="G1876" s="14">
        <f t="shared" ref="G1876:L1876" si="11890">G1877</f>
        <v>23507.200000000001</v>
      </c>
      <c r="H1876" s="14">
        <f t="shared" si="11890"/>
        <v>50000</v>
      </c>
      <c r="I1876" s="14">
        <f t="shared" si="11890"/>
        <v>0</v>
      </c>
      <c r="J1876" s="14">
        <f t="shared" si="11890"/>
        <v>0</v>
      </c>
      <c r="K1876" s="14">
        <f t="shared" si="11890"/>
        <v>0</v>
      </c>
      <c r="L1876" s="14">
        <f t="shared" si="11890"/>
        <v>0</v>
      </c>
      <c r="M1876" s="14">
        <f t="shared" si="11582"/>
        <v>23507.200000000001</v>
      </c>
      <c r="N1876" s="14">
        <f t="shared" si="11583"/>
        <v>50000</v>
      </c>
      <c r="O1876" s="14">
        <f t="shared" si="11584"/>
        <v>0</v>
      </c>
      <c r="P1876" s="14">
        <f t="shared" ref="P1876:X1876" si="11891">P1877</f>
        <v>0</v>
      </c>
      <c r="Q1876" s="14">
        <f t="shared" si="11891"/>
        <v>0</v>
      </c>
      <c r="R1876" s="14">
        <f t="shared" si="11891"/>
        <v>0</v>
      </c>
      <c r="S1876" s="14">
        <f t="shared" si="11891"/>
        <v>0</v>
      </c>
      <c r="T1876" s="14">
        <f t="shared" si="11891"/>
        <v>0</v>
      </c>
      <c r="U1876" s="14">
        <f t="shared" si="11891"/>
        <v>0</v>
      </c>
      <c r="V1876" s="14">
        <f t="shared" si="11891"/>
        <v>0</v>
      </c>
      <c r="W1876" s="14">
        <f t="shared" si="11891"/>
        <v>0</v>
      </c>
      <c r="X1876" s="14">
        <f t="shared" si="11891"/>
        <v>0</v>
      </c>
      <c r="Y1876" s="14">
        <f t="shared" si="11681"/>
        <v>23507.200000000001</v>
      </c>
      <c r="Z1876" s="14">
        <f t="shared" si="11682"/>
        <v>50000</v>
      </c>
      <c r="AA1876" s="14">
        <f t="shared" si="11683"/>
        <v>0</v>
      </c>
      <c r="AB1876" s="14">
        <f>AB1877</f>
        <v>0</v>
      </c>
      <c r="AC1876" s="14">
        <f>AC1877</f>
        <v>0</v>
      </c>
      <c r="AD1876" s="14">
        <f>AD1877</f>
        <v>0</v>
      </c>
      <c r="AE1876" s="14">
        <f t="shared" si="11684"/>
        <v>23507.200000000001</v>
      </c>
      <c r="AF1876" s="14">
        <f t="shared" si="11685"/>
        <v>50000</v>
      </c>
      <c r="AG1876" s="14">
        <f t="shared" si="11686"/>
        <v>0</v>
      </c>
      <c r="AH1876" s="14">
        <f t="shared" ref="AH1876:AV1876" si="11892">AH1877</f>
        <v>0</v>
      </c>
      <c r="AI1876" s="14">
        <f t="shared" si="11892"/>
        <v>0</v>
      </c>
      <c r="AJ1876" s="14">
        <f t="shared" si="11892"/>
        <v>0</v>
      </c>
      <c r="AK1876" s="14">
        <f t="shared" si="11892"/>
        <v>0</v>
      </c>
      <c r="AL1876" s="14">
        <f t="shared" si="11892"/>
        <v>0</v>
      </c>
      <c r="AM1876" s="14">
        <f t="shared" si="11892"/>
        <v>0</v>
      </c>
      <c r="AN1876" s="14">
        <f t="shared" si="11892"/>
        <v>0</v>
      </c>
      <c r="AO1876" s="14">
        <f t="shared" si="11892"/>
        <v>0</v>
      </c>
      <c r="AP1876" s="14">
        <f t="shared" si="11892"/>
        <v>0</v>
      </c>
      <c r="AQ1876" s="14">
        <f t="shared" si="11892"/>
        <v>0</v>
      </c>
      <c r="AR1876" s="14">
        <f t="shared" si="11892"/>
        <v>0</v>
      </c>
      <c r="AS1876" s="14">
        <f t="shared" si="11892"/>
        <v>0</v>
      </c>
      <c r="AT1876" s="14">
        <f t="shared" si="11892"/>
        <v>0</v>
      </c>
      <c r="AU1876" s="14">
        <f t="shared" si="11892"/>
        <v>0</v>
      </c>
      <c r="AV1876" s="14">
        <f t="shared" si="11892"/>
        <v>0</v>
      </c>
      <c r="AW1876" s="14">
        <f t="shared" si="11687"/>
        <v>23507.200000000001</v>
      </c>
      <c r="AX1876" s="14">
        <f t="shared" si="11688"/>
        <v>50000</v>
      </c>
      <c r="AY1876" s="14">
        <f t="shared" si="11689"/>
        <v>0</v>
      </c>
      <c r="AZ1876" s="14">
        <f>AZ1877</f>
        <v>0</v>
      </c>
      <c r="BA1876" s="14">
        <f t="shared" si="11690"/>
        <v>23507.200000000001</v>
      </c>
      <c r="BB1876" s="14">
        <f t="shared" si="11691"/>
        <v>50000</v>
      </c>
      <c r="BC1876" s="14">
        <f t="shared" si="11692"/>
        <v>0</v>
      </c>
      <c r="BD1876" s="14">
        <f t="shared" ref="BD1876:BN1876" si="11893">BD1877</f>
        <v>0</v>
      </c>
      <c r="BE1876" s="14">
        <f t="shared" si="11893"/>
        <v>0</v>
      </c>
      <c r="BF1876" s="14">
        <f t="shared" si="11893"/>
        <v>0</v>
      </c>
      <c r="BG1876" s="14">
        <f t="shared" si="11893"/>
        <v>0</v>
      </c>
      <c r="BH1876" s="14">
        <f t="shared" si="11893"/>
        <v>0</v>
      </c>
      <c r="BI1876" s="14">
        <f t="shared" si="11893"/>
        <v>0</v>
      </c>
      <c r="BJ1876" s="14">
        <f t="shared" si="11893"/>
        <v>0</v>
      </c>
      <c r="BK1876" s="14">
        <f t="shared" si="11893"/>
        <v>0</v>
      </c>
      <c r="BL1876" s="14">
        <f t="shared" si="11893"/>
        <v>0</v>
      </c>
      <c r="BM1876" s="14">
        <f t="shared" si="11893"/>
        <v>0</v>
      </c>
      <c r="BN1876" s="14">
        <f t="shared" si="11893"/>
        <v>0</v>
      </c>
      <c r="BO1876" s="14">
        <f t="shared" si="11693"/>
        <v>23507.200000000001</v>
      </c>
      <c r="BP1876" s="14">
        <f t="shared" si="11694"/>
        <v>50000</v>
      </c>
      <c r="BQ1876" s="14">
        <f t="shared" si="11695"/>
        <v>0</v>
      </c>
      <c r="BR1876" s="14">
        <f>BR1877</f>
        <v>0</v>
      </c>
      <c r="BS1876" s="14">
        <f>BS1877</f>
        <v>0</v>
      </c>
      <c r="BT1876" s="14">
        <f>BT1877</f>
        <v>0</v>
      </c>
      <c r="BU1876" s="14">
        <f t="shared" si="11696"/>
        <v>23507.200000000001</v>
      </c>
      <c r="BV1876" s="14">
        <f t="shared" si="11697"/>
        <v>50000</v>
      </c>
      <c r="BW1876" s="14">
        <f t="shared" si="11698"/>
        <v>0</v>
      </c>
      <c r="BX1876" s="14">
        <f t="shared" ref="BX1876:CF1876" si="11894">BX1877</f>
        <v>0</v>
      </c>
      <c r="BY1876" s="14">
        <f t="shared" si="11894"/>
        <v>0</v>
      </c>
      <c r="BZ1876" s="14">
        <f t="shared" si="11894"/>
        <v>0</v>
      </c>
      <c r="CA1876" s="14">
        <f t="shared" si="11894"/>
        <v>0</v>
      </c>
      <c r="CB1876" s="14">
        <f t="shared" si="11894"/>
        <v>0</v>
      </c>
      <c r="CC1876" s="14">
        <f t="shared" si="11894"/>
        <v>0</v>
      </c>
      <c r="CD1876" s="14">
        <f t="shared" si="11894"/>
        <v>0</v>
      </c>
      <c r="CE1876" s="14">
        <f t="shared" si="11894"/>
        <v>0</v>
      </c>
      <c r="CF1876" s="14">
        <f t="shared" si="11894"/>
        <v>0</v>
      </c>
      <c r="CG1876" s="14">
        <f t="shared" si="11699"/>
        <v>23507.200000000001</v>
      </c>
      <c r="CH1876" s="14">
        <f>CH1877</f>
        <v>0</v>
      </c>
      <c r="CI1876" s="84">
        <f t="shared" si="11589"/>
        <v>23507.200000000001</v>
      </c>
      <c r="CJ1876" s="14">
        <f t="shared" si="11700"/>
        <v>50000</v>
      </c>
      <c r="CK1876" s="52">
        <f>CK1877</f>
        <v>0</v>
      </c>
      <c r="CL1876" s="84">
        <f t="shared" si="11590"/>
        <v>50000</v>
      </c>
      <c r="CM1876" s="14">
        <f t="shared" si="11701"/>
        <v>0</v>
      </c>
      <c r="CN1876" s="52">
        <f>CN1877</f>
        <v>0</v>
      </c>
      <c r="CO1876" s="84">
        <f t="shared" si="11591"/>
        <v>0</v>
      </c>
      <c r="CP1876" s="14">
        <f>CP1877</f>
        <v>0</v>
      </c>
      <c r="CQ1876" s="29"/>
      <c r="CR1876" s="29"/>
      <c r="CT1876" s="1"/>
    </row>
    <row r="1877" spans="1:98" ht="31.2" customHeight="1" x14ac:dyDescent="0.3">
      <c r="A1877" s="76" t="s">
        <v>601</v>
      </c>
      <c r="B1877" s="76" t="s">
        <v>68</v>
      </c>
      <c r="C1877" s="76" t="s">
        <v>333</v>
      </c>
      <c r="D1877" s="76" t="s">
        <v>668</v>
      </c>
      <c r="E1877" s="76" t="s">
        <v>91</v>
      </c>
      <c r="F1877" s="77" t="s">
        <v>92</v>
      </c>
      <c r="G1877" s="14">
        <v>23507.200000000001</v>
      </c>
      <c r="H1877" s="14">
        <v>50000</v>
      </c>
      <c r="I1877" s="14">
        <v>0</v>
      </c>
      <c r="J1877" s="14"/>
      <c r="K1877" s="14"/>
      <c r="L1877" s="14"/>
      <c r="M1877" s="14">
        <f t="shared" si="11582"/>
        <v>23507.200000000001</v>
      </c>
      <c r="N1877" s="14">
        <f t="shared" si="11583"/>
        <v>50000</v>
      </c>
      <c r="O1877" s="14">
        <f t="shared" si="11584"/>
        <v>0</v>
      </c>
      <c r="P1877" s="14"/>
      <c r="Q1877" s="14"/>
      <c r="R1877" s="14"/>
      <c r="S1877" s="14"/>
      <c r="T1877" s="14"/>
      <c r="U1877" s="14"/>
      <c r="V1877" s="14"/>
      <c r="W1877" s="14"/>
      <c r="X1877" s="14"/>
      <c r="Y1877" s="14">
        <f t="shared" si="11681"/>
        <v>23507.200000000001</v>
      </c>
      <c r="Z1877" s="14">
        <f t="shared" si="11682"/>
        <v>50000</v>
      </c>
      <c r="AA1877" s="14">
        <f t="shared" si="11683"/>
        <v>0</v>
      </c>
      <c r="AB1877" s="14"/>
      <c r="AC1877" s="14"/>
      <c r="AD1877" s="14"/>
      <c r="AE1877" s="14">
        <f t="shared" si="11684"/>
        <v>23507.200000000001</v>
      </c>
      <c r="AF1877" s="14">
        <f t="shared" si="11685"/>
        <v>50000</v>
      </c>
      <c r="AG1877" s="14">
        <f t="shared" si="11686"/>
        <v>0</v>
      </c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>
        <f t="shared" si="11687"/>
        <v>23507.200000000001</v>
      </c>
      <c r="AX1877" s="14">
        <f t="shared" si="11688"/>
        <v>50000</v>
      </c>
      <c r="AY1877" s="14">
        <f t="shared" si="11689"/>
        <v>0</v>
      </c>
      <c r="AZ1877" s="14"/>
      <c r="BA1877" s="14">
        <f t="shared" si="11690"/>
        <v>23507.200000000001</v>
      </c>
      <c r="BB1877" s="14">
        <f t="shared" si="11691"/>
        <v>50000</v>
      </c>
      <c r="BC1877" s="14">
        <f t="shared" si="11692"/>
        <v>0</v>
      </c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>
        <f t="shared" si="11693"/>
        <v>23507.200000000001</v>
      </c>
      <c r="BP1877" s="14">
        <f t="shared" si="11694"/>
        <v>50000</v>
      </c>
      <c r="BQ1877" s="14">
        <f t="shared" si="11695"/>
        <v>0</v>
      </c>
      <c r="BR1877" s="14"/>
      <c r="BS1877" s="14"/>
      <c r="BT1877" s="14"/>
      <c r="BU1877" s="14">
        <f t="shared" si="11696"/>
        <v>23507.200000000001</v>
      </c>
      <c r="BV1877" s="14">
        <f t="shared" si="11697"/>
        <v>50000</v>
      </c>
      <c r="BW1877" s="14">
        <f t="shared" si="11698"/>
        <v>0</v>
      </c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>
        <f t="shared" si="11699"/>
        <v>23507.200000000001</v>
      </c>
      <c r="CH1877" s="14"/>
      <c r="CI1877" s="84">
        <f t="shared" si="11589"/>
        <v>23507.200000000001</v>
      </c>
      <c r="CJ1877" s="14">
        <f t="shared" si="11700"/>
        <v>50000</v>
      </c>
      <c r="CK1877" s="52"/>
      <c r="CL1877" s="84">
        <f t="shared" si="11590"/>
        <v>50000</v>
      </c>
      <c r="CM1877" s="14">
        <f t="shared" si="11701"/>
        <v>0</v>
      </c>
      <c r="CN1877" s="52"/>
      <c r="CO1877" s="84">
        <f t="shared" si="11591"/>
        <v>0</v>
      </c>
      <c r="CP1877" s="14"/>
      <c r="CQ1877" s="29"/>
      <c r="CR1877" s="29"/>
      <c r="CT1877" s="1"/>
    </row>
    <row r="1878" spans="1:98" ht="31.2" customHeight="1" x14ac:dyDescent="0.3">
      <c r="A1878" s="76" t="s">
        <v>601</v>
      </c>
      <c r="B1878" s="76" t="s">
        <v>68</v>
      </c>
      <c r="C1878" s="76" t="s">
        <v>333</v>
      </c>
      <c r="D1878" s="76" t="s">
        <v>670</v>
      </c>
      <c r="E1878" s="88"/>
      <c r="F1878" s="77" t="s">
        <v>671</v>
      </c>
      <c r="G1878" s="14">
        <f t="shared" ref="G1878:L1878" si="11895">G1879</f>
        <v>4784.3</v>
      </c>
      <c r="H1878" s="14">
        <f t="shared" si="11895"/>
        <v>0</v>
      </c>
      <c r="I1878" s="14">
        <f t="shared" si="11895"/>
        <v>0</v>
      </c>
      <c r="J1878" s="14">
        <f t="shared" si="11895"/>
        <v>0</v>
      </c>
      <c r="K1878" s="14">
        <f t="shared" si="11895"/>
        <v>0</v>
      </c>
      <c r="L1878" s="14">
        <f t="shared" si="11895"/>
        <v>0</v>
      </c>
      <c r="M1878" s="14">
        <f t="shared" si="11582"/>
        <v>4784.3</v>
      </c>
      <c r="N1878" s="14">
        <f t="shared" si="11583"/>
        <v>0</v>
      </c>
      <c r="O1878" s="14">
        <f t="shared" si="11584"/>
        <v>0</v>
      </c>
      <c r="P1878" s="14">
        <f t="shared" ref="P1878:X1878" si="11896">P1879</f>
        <v>0</v>
      </c>
      <c r="Q1878" s="14">
        <f t="shared" si="11896"/>
        <v>0</v>
      </c>
      <c r="R1878" s="14">
        <f t="shared" si="11896"/>
        <v>0</v>
      </c>
      <c r="S1878" s="14">
        <f t="shared" si="11896"/>
        <v>0</v>
      </c>
      <c r="T1878" s="14">
        <f t="shared" si="11896"/>
        <v>0</v>
      </c>
      <c r="U1878" s="14">
        <f t="shared" si="11896"/>
        <v>0</v>
      </c>
      <c r="V1878" s="14">
        <f t="shared" si="11896"/>
        <v>0</v>
      </c>
      <c r="W1878" s="14">
        <f t="shared" si="11896"/>
        <v>0</v>
      </c>
      <c r="X1878" s="14">
        <f t="shared" si="11896"/>
        <v>0</v>
      </c>
      <c r="Y1878" s="14">
        <f t="shared" si="11681"/>
        <v>4784.3</v>
      </c>
      <c r="Z1878" s="14">
        <f t="shared" si="11682"/>
        <v>0</v>
      </c>
      <c r="AA1878" s="14">
        <f t="shared" si="11683"/>
        <v>0</v>
      </c>
      <c r="AB1878" s="14">
        <f>AB1879</f>
        <v>0</v>
      </c>
      <c r="AC1878" s="14">
        <f>AC1879</f>
        <v>0</v>
      </c>
      <c r="AD1878" s="14">
        <f>AD1879</f>
        <v>0</v>
      </c>
      <c r="AE1878" s="14">
        <f t="shared" si="11684"/>
        <v>4784.3</v>
      </c>
      <c r="AF1878" s="14">
        <f t="shared" si="11685"/>
        <v>0</v>
      </c>
      <c r="AG1878" s="14">
        <f t="shared" si="11686"/>
        <v>0</v>
      </c>
      <c r="AH1878" s="14">
        <f t="shared" ref="AH1878:AV1878" si="11897">AH1879</f>
        <v>0</v>
      </c>
      <c r="AI1878" s="14">
        <f t="shared" si="11897"/>
        <v>0</v>
      </c>
      <c r="AJ1878" s="14">
        <f t="shared" si="11897"/>
        <v>0</v>
      </c>
      <c r="AK1878" s="14">
        <f t="shared" si="11897"/>
        <v>0</v>
      </c>
      <c r="AL1878" s="14">
        <f t="shared" si="11897"/>
        <v>0</v>
      </c>
      <c r="AM1878" s="14">
        <f t="shared" si="11897"/>
        <v>0</v>
      </c>
      <c r="AN1878" s="14">
        <f t="shared" si="11897"/>
        <v>0</v>
      </c>
      <c r="AO1878" s="14">
        <f t="shared" si="11897"/>
        <v>0</v>
      </c>
      <c r="AP1878" s="14">
        <f t="shared" si="11897"/>
        <v>0</v>
      </c>
      <c r="AQ1878" s="14">
        <f t="shared" si="11897"/>
        <v>0</v>
      </c>
      <c r="AR1878" s="14">
        <f t="shared" si="11897"/>
        <v>0</v>
      </c>
      <c r="AS1878" s="14">
        <f t="shared" si="11897"/>
        <v>0</v>
      </c>
      <c r="AT1878" s="14">
        <f t="shared" si="11897"/>
        <v>0</v>
      </c>
      <c r="AU1878" s="14">
        <f t="shared" si="11897"/>
        <v>0</v>
      </c>
      <c r="AV1878" s="14">
        <f t="shared" si="11897"/>
        <v>0</v>
      </c>
      <c r="AW1878" s="14">
        <f t="shared" si="11687"/>
        <v>4784.3</v>
      </c>
      <c r="AX1878" s="14">
        <f t="shared" si="11688"/>
        <v>0</v>
      </c>
      <c r="AY1878" s="14">
        <f t="shared" si="11689"/>
        <v>0</v>
      </c>
      <c r="AZ1878" s="14">
        <f>AZ1879</f>
        <v>0</v>
      </c>
      <c r="BA1878" s="14">
        <f t="shared" si="11690"/>
        <v>4784.3</v>
      </c>
      <c r="BB1878" s="14">
        <f t="shared" si="11691"/>
        <v>0</v>
      </c>
      <c r="BC1878" s="14">
        <f t="shared" si="11692"/>
        <v>0</v>
      </c>
      <c r="BD1878" s="14">
        <f t="shared" ref="BD1878:BN1878" si="11898">BD1879</f>
        <v>0</v>
      </c>
      <c r="BE1878" s="14">
        <f t="shared" si="11898"/>
        <v>0</v>
      </c>
      <c r="BF1878" s="14">
        <f t="shared" si="11898"/>
        <v>0</v>
      </c>
      <c r="BG1878" s="14">
        <f t="shared" si="11898"/>
        <v>0</v>
      </c>
      <c r="BH1878" s="14">
        <f t="shared" si="11898"/>
        <v>0</v>
      </c>
      <c r="BI1878" s="14">
        <f t="shared" si="11898"/>
        <v>0</v>
      </c>
      <c r="BJ1878" s="14">
        <f t="shared" si="11898"/>
        <v>0</v>
      </c>
      <c r="BK1878" s="14">
        <f t="shared" si="11898"/>
        <v>0</v>
      </c>
      <c r="BL1878" s="14">
        <f t="shared" si="11898"/>
        <v>0</v>
      </c>
      <c r="BM1878" s="14">
        <f t="shared" si="11898"/>
        <v>0</v>
      </c>
      <c r="BN1878" s="14">
        <f t="shared" si="11898"/>
        <v>0</v>
      </c>
      <c r="BO1878" s="14">
        <f t="shared" si="11693"/>
        <v>4784.3</v>
      </c>
      <c r="BP1878" s="14">
        <f t="shared" si="11694"/>
        <v>0</v>
      </c>
      <c r="BQ1878" s="14">
        <f t="shared" si="11695"/>
        <v>0</v>
      </c>
      <c r="BR1878" s="14">
        <f>BR1879</f>
        <v>0</v>
      </c>
      <c r="BS1878" s="14">
        <f>BS1879</f>
        <v>0</v>
      </c>
      <c r="BT1878" s="14">
        <f>BT1879</f>
        <v>0</v>
      </c>
      <c r="BU1878" s="14">
        <f t="shared" si="11696"/>
        <v>4784.3</v>
      </c>
      <c r="BV1878" s="14">
        <f t="shared" si="11697"/>
        <v>0</v>
      </c>
      <c r="BW1878" s="14">
        <f t="shared" si="11698"/>
        <v>0</v>
      </c>
      <c r="BX1878" s="14">
        <f t="shared" ref="BX1878:CF1878" si="11899">BX1879</f>
        <v>0</v>
      </c>
      <c r="BY1878" s="14">
        <f t="shared" si="11899"/>
        <v>0</v>
      </c>
      <c r="BZ1878" s="14">
        <f t="shared" si="11899"/>
        <v>0</v>
      </c>
      <c r="CA1878" s="14">
        <f t="shared" si="11899"/>
        <v>0</v>
      </c>
      <c r="CB1878" s="14">
        <f t="shared" si="11899"/>
        <v>0</v>
      </c>
      <c r="CC1878" s="14">
        <f t="shared" si="11899"/>
        <v>0</v>
      </c>
      <c r="CD1878" s="14">
        <f t="shared" si="11899"/>
        <v>0</v>
      </c>
      <c r="CE1878" s="14">
        <f t="shared" si="11899"/>
        <v>0</v>
      </c>
      <c r="CF1878" s="14">
        <f t="shared" si="11899"/>
        <v>0</v>
      </c>
      <c r="CG1878" s="14">
        <f t="shared" si="11699"/>
        <v>4784.3</v>
      </c>
      <c r="CH1878" s="14">
        <f>CH1879</f>
        <v>0</v>
      </c>
      <c r="CI1878" s="84">
        <f t="shared" si="11589"/>
        <v>4784.3</v>
      </c>
      <c r="CJ1878" s="14">
        <f t="shared" si="11700"/>
        <v>0</v>
      </c>
      <c r="CK1878" s="52">
        <f>CK1879</f>
        <v>0</v>
      </c>
      <c r="CL1878" s="84">
        <f t="shared" si="11590"/>
        <v>0</v>
      </c>
      <c r="CM1878" s="14">
        <f t="shared" si="11701"/>
        <v>0</v>
      </c>
      <c r="CN1878" s="52">
        <f>CN1879</f>
        <v>0</v>
      </c>
      <c r="CO1878" s="84">
        <f t="shared" si="11591"/>
        <v>0</v>
      </c>
      <c r="CP1878" s="14">
        <f>CP1879</f>
        <v>0</v>
      </c>
      <c r="CQ1878" s="29"/>
      <c r="CR1878" s="29"/>
      <c r="CT1878" s="1"/>
    </row>
    <row r="1879" spans="1:98" ht="31.2" customHeight="1" x14ac:dyDescent="0.3">
      <c r="A1879" s="76" t="s">
        <v>601</v>
      </c>
      <c r="B1879" s="76" t="s">
        <v>68</v>
      </c>
      <c r="C1879" s="76" t="s">
        <v>333</v>
      </c>
      <c r="D1879" s="76" t="s">
        <v>670</v>
      </c>
      <c r="E1879" s="76" t="s">
        <v>91</v>
      </c>
      <c r="F1879" s="77" t="s">
        <v>92</v>
      </c>
      <c r="G1879" s="14">
        <v>4784.3</v>
      </c>
      <c r="H1879" s="14">
        <v>0</v>
      </c>
      <c r="I1879" s="14">
        <v>0</v>
      </c>
      <c r="J1879" s="14"/>
      <c r="K1879" s="14"/>
      <c r="L1879" s="14"/>
      <c r="M1879" s="14">
        <f t="shared" si="11582"/>
        <v>4784.3</v>
      </c>
      <c r="N1879" s="14">
        <f t="shared" si="11583"/>
        <v>0</v>
      </c>
      <c r="O1879" s="14">
        <f t="shared" si="11584"/>
        <v>0</v>
      </c>
      <c r="P1879" s="14"/>
      <c r="Q1879" s="14"/>
      <c r="R1879" s="14"/>
      <c r="S1879" s="14"/>
      <c r="T1879" s="14"/>
      <c r="U1879" s="14"/>
      <c r="V1879" s="14"/>
      <c r="W1879" s="14"/>
      <c r="X1879" s="14"/>
      <c r="Y1879" s="14">
        <f t="shared" si="11681"/>
        <v>4784.3</v>
      </c>
      <c r="Z1879" s="14">
        <f t="shared" si="11682"/>
        <v>0</v>
      </c>
      <c r="AA1879" s="14">
        <f t="shared" si="11683"/>
        <v>0</v>
      </c>
      <c r="AB1879" s="14"/>
      <c r="AC1879" s="14"/>
      <c r="AD1879" s="14"/>
      <c r="AE1879" s="14">
        <f t="shared" si="11684"/>
        <v>4784.3</v>
      </c>
      <c r="AF1879" s="14">
        <f t="shared" si="11685"/>
        <v>0</v>
      </c>
      <c r="AG1879" s="14">
        <f t="shared" si="11686"/>
        <v>0</v>
      </c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>
        <f t="shared" si="11687"/>
        <v>4784.3</v>
      </c>
      <c r="AX1879" s="14">
        <f t="shared" si="11688"/>
        <v>0</v>
      </c>
      <c r="AY1879" s="14">
        <f t="shared" si="11689"/>
        <v>0</v>
      </c>
      <c r="AZ1879" s="14"/>
      <c r="BA1879" s="14">
        <f t="shared" si="11690"/>
        <v>4784.3</v>
      </c>
      <c r="BB1879" s="14">
        <f t="shared" si="11691"/>
        <v>0</v>
      </c>
      <c r="BC1879" s="14">
        <f t="shared" si="11692"/>
        <v>0</v>
      </c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>
        <f t="shared" si="11693"/>
        <v>4784.3</v>
      </c>
      <c r="BP1879" s="14">
        <f t="shared" si="11694"/>
        <v>0</v>
      </c>
      <c r="BQ1879" s="14">
        <f t="shared" si="11695"/>
        <v>0</v>
      </c>
      <c r="BR1879" s="14"/>
      <c r="BS1879" s="14"/>
      <c r="BT1879" s="14"/>
      <c r="BU1879" s="14">
        <f t="shared" si="11696"/>
        <v>4784.3</v>
      </c>
      <c r="BV1879" s="14">
        <f t="shared" si="11697"/>
        <v>0</v>
      </c>
      <c r="BW1879" s="14">
        <f t="shared" si="11698"/>
        <v>0</v>
      </c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>
        <f t="shared" si="11699"/>
        <v>4784.3</v>
      </c>
      <c r="CH1879" s="14"/>
      <c r="CI1879" s="84">
        <f t="shared" si="11589"/>
        <v>4784.3</v>
      </c>
      <c r="CJ1879" s="14">
        <f t="shared" si="11700"/>
        <v>0</v>
      </c>
      <c r="CK1879" s="52"/>
      <c r="CL1879" s="84">
        <f t="shared" si="11590"/>
        <v>0</v>
      </c>
      <c r="CM1879" s="14">
        <f t="shared" si="11701"/>
        <v>0</v>
      </c>
      <c r="CN1879" s="52"/>
      <c r="CO1879" s="84">
        <f t="shared" si="11591"/>
        <v>0</v>
      </c>
      <c r="CP1879" s="14"/>
      <c r="CQ1879" s="29"/>
      <c r="CR1879" s="29"/>
      <c r="CT1879" s="1"/>
    </row>
    <row r="1880" spans="1:98" ht="31.2" customHeight="1" x14ac:dyDescent="0.3">
      <c r="A1880" s="76" t="s">
        <v>601</v>
      </c>
      <c r="B1880" s="76" t="s">
        <v>68</v>
      </c>
      <c r="C1880" s="76" t="s">
        <v>333</v>
      </c>
      <c r="D1880" s="76" t="s">
        <v>672</v>
      </c>
      <c r="E1880" s="88"/>
      <c r="F1880" s="77" t="s">
        <v>673</v>
      </c>
      <c r="G1880" s="14">
        <f t="shared" ref="G1880:L1880" si="11900">G1881</f>
        <v>26891</v>
      </c>
      <c r="H1880" s="14">
        <f t="shared" si="11900"/>
        <v>0</v>
      </c>
      <c r="I1880" s="14">
        <f t="shared" si="11900"/>
        <v>0</v>
      </c>
      <c r="J1880" s="14">
        <f t="shared" si="11900"/>
        <v>0</v>
      </c>
      <c r="K1880" s="14">
        <f t="shared" si="11900"/>
        <v>0</v>
      </c>
      <c r="L1880" s="14">
        <f t="shared" si="11900"/>
        <v>0</v>
      </c>
      <c r="M1880" s="14">
        <f t="shared" si="11582"/>
        <v>26891</v>
      </c>
      <c r="N1880" s="14">
        <f t="shared" si="11583"/>
        <v>0</v>
      </c>
      <c r="O1880" s="14">
        <f t="shared" si="11584"/>
        <v>0</v>
      </c>
      <c r="P1880" s="14">
        <f t="shared" ref="P1880:X1880" si="11901">P1881</f>
        <v>0</v>
      </c>
      <c r="Q1880" s="14">
        <f t="shared" si="11901"/>
        <v>0</v>
      </c>
      <c r="R1880" s="14">
        <f t="shared" si="11901"/>
        <v>0</v>
      </c>
      <c r="S1880" s="14">
        <f t="shared" si="11901"/>
        <v>0</v>
      </c>
      <c r="T1880" s="14">
        <f t="shared" si="11901"/>
        <v>0</v>
      </c>
      <c r="U1880" s="14">
        <f t="shared" si="11901"/>
        <v>0</v>
      </c>
      <c r="V1880" s="14">
        <f t="shared" si="11901"/>
        <v>0</v>
      </c>
      <c r="W1880" s="14">
        <f t="shared" si="11901"/>
        <v>0</v>
      </c>
      <c r="X1880" s="14">
        <f t="shared" si="11901"/>
        <v>0</v>
      </c>
      <c r="Y1880" s="14">
        <f t="shared" si="11681"/>
        <v>26891</v>
      </c>
      <c r="Z1880" s="14">
        <f t="shared" si="11682"/>
        <v>0</v>
      </c>
      <c r="AA1880" s="14">
        <f t="shared" si="11683"/>
        <v>0</v>
      </c>
      <c r="AB1880" s="14">
        <f>AB1881</f>
        <v>0</v>
      </c>
      <c r="AC1880" s="14">
        <f>AC1881</f>
        <v>0</v>
      </c>
      <c r="AD1880" s="14">
        <f>AD1881</f>
        <v>0</v>
      </c>
      <c r="AE1880" s="14">
        <f t="shared" si="11684"/>
        <v>26891</v>
      </c>
      <c r="AF1880" s="14">
        <f t="shared" si="11685"/>
        <v>0</v>
      </c>
      <c r="AG1880" s="14">
        <f t="shared" si="11686"/>
        <v>0</v>
      </c>
      <c r="AH1880" s="14">
        <f t="shared" ref="AH1880:AV1880" si="11902">AH1881</f>
        <v>0</v>
      </c>
      <c r="AI1880" s="14">
        <f t="shared" si="11902"/>
        <v>0</v>
      </c>
      <c r="AJ1880" s="14">
        <f t="shared" si="11902"/>
        <v>0</v>
      </c>
      <c r="AK1880" s="14">
        <f t="shared" si="11902"/>
        <v>0</v>
      </c>
      <c r="AL1880" s="14">
        <f t="shared" si="11902"/>
        <v>0</v>
      </c>
      <c r="AM1880" s="14">
        <f t="shared" si="11902"/>
        <v>0</v>
      </c>
      <c r="AN1880" s="14">
        <f t="shared" si="11902"/>
        <v>0</v>
      </c>
      <c r="AO1880" s="14">
        <f t="shared" si="11902"/>
        <v>0</v>
      </c>
      <c r="AP1880" s="14">
        <f t="shared" si="11902"/>
        <v>0</v>
      </c>
      <c r="AQ1880" s="14">
        <f t="shared" si="11902"/>
        <v>0</v>
      </c>
      <c r="AR1880" s="14">
        <f t="shared" si="11902"/>
        <v>0</v>
      </c>
      <c r="AS1880" s="14">
        <f t="shared" si="11902"/>
        <v>0</v>
      </c>
      <c r="AT1880" s="14">
        <f t="shared" si="11902"/>
        <v>0</v>
      </c>
      <c r="AU1880" s="14">
        <f t="shared" si="11902"/>
        <v>0</v>
      </c>
      <c r="AV1880" s="14">
        <f t="shared" si="11902"/>
        <v>0</v>
      </c>
      <c r="AW1880" s="14">
        <f t="shared" si="11687"/>
        <v>26891</v>
      </c>
      <c r="AX1880" s="14">
        <f t="shared" si="11688"/>
        <v>0</v>
      </c>
      <c r="AY1880" s="14">
        <f t="shared" si="11689"/>
        <v>0</v>
      </c>
      <c r="AZ1880" s="14">
        <f>AZ1881</f>
        <v>0</v>
      </c>
      <c r="BA1880" s="14">
        <f t="shared" si="11690"/>
        <v>26891</v>
      </c>
      <c r="BB1880" s="14">
        <f t="shared" si="11691"/>
        <v>0</v>
      </c>
      <c r="BC1880" s="14">
        <f t="shared" si="11692"/>
        <v>0</v>
      </c>
      <c r="BD1880" s="14">
        <f t="shared" ref="BD1880:BN1880" si="11903">BD1881</f>
        <v>0</v>
      </c>
      <c r="BE1880" s="14">
        <f t="shared" si="11903"/>
        <v>0</v>
      </c>
      <c r="BF1880" s="14">
        <f t="shared" si="11903"/>
        <v>0</v>
      </c>
      <c r="BG1880" s="14">
        <f t="shared" si="11903"/>
        <v>0</v>
      </c>
      <c r="BH1880" s="14">
        <f t="shared" si="11903"/>
        <v>0</v>
      </c>
      <c r="BI1880" s="14">
        <f t="shared" si="11903"/>
        <v>0</v>
      </c>
      <c r="BJ1880" s="14">
        <f t="shared" si="11903"/>
        <v>0</v>
      </c>
      <c r="BK1880" s="14">
        <f t="shared" si="11903"/>
        <v>0</v>
      </c>
      <c r="BL1880" s="14">
        <f t="shared" si="11903"/>
        <v>0</v>
      </c>
      <c r="BM1880" s="14">
        <f t="shared" si="11903"/>
        <v>0</v>
      </c>
      <c r="BN1880" s="14">
        <f t="shared" si="11903"/>
        <v>0</v>
      </c>
      <c r="BO1880" s="14">
        <f t="shared" si="11693"/>
        <v>26891</v>
      </c>
      <c r="BP1880" s="14">
        <f t="shared" si="11694"/>
        <v>0</v>
      </c>
      <c r="BQ1880" s="14">
        <f t="shared" si="11695"/>
        <v>0</v>
      </c>
      <c r="BR1880" s="14">
        <f>BR1881</f>
        <v>0</v>
      </c>
      <c r="BS1880" s="14">
        <f>BS1881</f>
        <v>0</v>
      </c>
      <c r="BT1880" s="14">
        <f>BT1881</f>
        <v>0</v>
      </c>
      <c r="BU1880" s="14">
        <f t="shared" si="11696"/>
        <v>26891</v>
      </c>
      <c r="BV1880" s="14">
        <f t="shared" si="11697"/>
        <v>0</v>
      </c>
      <c r="BW1880" s="14">
        <f t="shared" si="11698"/>
        <v>0</v>
      </c>
      <c r="BX1880" s="14">
        <f t="shared" ref="BX1880:CF1880" si="11904">BX1881</f>
        <v>0</v>
      </c>
      <c r="BY1880" s="14">
        <f t="shared" si="11904"/>
        <v>0</v>
      </c>
      <c r="BZ1880" s="14">
        <f t="shared" si="11904"/>
        <v>0</v>
      </c>
      <c r="CA1880" s="14">
        <f t="shared" si="11904"/>
        <v>0</v>
      </c>
      <c r="CB1880" s="14">
        <f t="shared" si="11904"/>
        <v>0</v>
      </c>
      <c r="CC1880" s="14">
        <f t="shared" si="11904"/>
        <v>0</v>
      </c>
      <c r="CD1880" s="14">
        <f t="shared" si="11904"/>
        <v>0</v>
      </c>
      <c r="CE1880" s="14">
        <f t="shared" si="11904"/>
        <v>0</v>
      </c>
      <c r="CF1880" s="14">
        <f t="shared" si="11904"/>
        <v>0</v>
      </c>
      <c r="CG1880" s="14">
        <f t="shared" si="11699"/>
        <v>26891</v>
      </c>
      <c r="CH1880" s="14">
        <f>CH1881</f>
        <v>0</v>
      </c>
      <c r="CI1880" s="84">
        <f t="shared" si="11589"/>
        <v>26891</v>
      </c>
      <c r="CJ1880" s="14">
        <f t="shared" si="11700"/>
        <v>0</v>
      </c>
      <c r="CK1880" s="52">
        <f>CK1881</f>
        <v>0</v>
      </c>
      <c r="CL1880" s="84">
        <f t="shared" si="11590"/>
        <v>0</v>
      </c>
      <c r="CM1880" s="14">
        <f t="shared" si="11701"/>
        <v>0</v>
      </c>
      <c r="CN1880" s="52">
        <f>CN1881</f>
        <v>0</v>
      </c>
      <c r="CO1880" s="84">
        <f t="shared" si="11591"/>
        <v>0</v>
      </c>
      <c r="CP1880" s="14">
        <f>CP1881</f>
        <v>0</v>
      </c>
      <c r="CQ1880" s="29"/>
      <c r="CR1880" s="29"/>
      <c r="CT1880" s="1"/>
    </row>
    <row r="1881" spans="1:98" ht="31.2" customHeight="1" x14ac:dyDescent="0.3">
      <c r="A1881" s="76" t="s">
        <v>601</v>
      </c>
      <c r="B1881" s="76" t="s">
        <v>68</v>
      </c>
      <c r="C1881" s="76" t="s">
        <v>333</v>
      </c>
      <c r="D1881" s="76" t="s">
        <v>672</v>
      </c>
      <c r="E1881" s="76" t="s">
        <v>91</v>
      </c>
      <c r="F1881" s="77" t="s">
        <v>92</v>
      </c>
      <c r="G1881" s="14">
        <v>26891</v>
      </c>
      <c r="H1881" s="14">
        <v>0</v>
      </c>
      <c r="I1881" s="14">
        <v>0</v>
      </c>
      <c r="J1881" s="14"/>
      <c r="K1881" s="14"/>
      <c r="L1881" s="14"/>
      <c r="M1881" s="14">
        <f t="shared" si="11582"/>
        <v>26891</v>
      </c>
      <c r="N1881" s="14">
        <f t="shared" si="11583"/>
        <v>0</v>
      </c>
      <c r="O1881" s="14">
        <f t="shared" si="11584"/>
        <v>0</v>
      </c>
      <c r="P1881" s="14"/>
      <c r="Q1881" s="14"/>
      <c r="R1881" s="14"/>
      <c r="S1881" s="14"/>
      <c r="T1881" s="14"/>
      <c r="U1881" s="14"/>
      <c r="V1881" s="14"/>
      <c r="W1881" s="14"/>
      <c r="X1881" s="14"/>
      <c r="Y1881" s="14">
        <f t="shared" si="11681"/>
        <v>26891</v>
      </c>
      <c r="Z1881" s="14">
        <f t="shared" si="11682"/>
        <v>0</v>
      </c>
      <c r="AA1881" s="14">
        <f t="shared" si="11683"/>
        <v>0</v>
      </c>
      <c r="AB1881" s="14"/>
      <c r="AC1881" s="14"/>
      <c r="AD1881" s="14"/>
      <c r="AE1881" s="14">
        <f t="shared" si="11684"/>
        <v>26891</v>
      </c>
      <c r="AF1881" s="14">
        <f t="shared" si="11685"/>
        <v>0</v>
      </c>
      <c r="AG1881" s="14">
        <f t="shared" si="11686"/>
        <v>0</v>
      </c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>
        <f t="shared" si="11687"/>
        <v>26891</v>
      </c>
      <c r="AX1881" s="14">
        <f t="shared" si="11688"/>
        <v>0</v>
      </c>
      <c r="AY1881" s="14">
        <f t="shared" si="11689"/>
        <v>0</v>
      </c>
      <c r="AZ1881" s="14"/>
      <c r="BA1881" s="14">
        <f t="shared" si="11690"/>
        <v>26891</v>
      </c>
      <c r="BB1881" s="14">
        <f t="shared" si="11691"/>
        <v>0</v>
      </c>
      <c r="BC1881" s="14">
        <f t="shared" si="11692"/>
        <v>0</v>
      </c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>
        <f t="shared" si="11693"/>
        <v>26891</v>
      </c>
      <c r="BP1881" s="14">
        <f t="shared" si="11694"/>
        <v>0</v>
      </c>
      <c r="BQ1881" s="14">
        <f t="shared" si="11695"/>
        <v>0</v>
      </c>
      <c r="BR1881" s="14"/>
      <c r="BS1881" s="14"/>
      <c r="BT1881" s="14"/>
      <c r="BU1881" s="14">
        <f t="shared" si="11696"/>
        <v>26891</v>
      </c>
      <c r="BV1881" s="14">
        <f t="shared" si="11697"/>
        <v>0</v>
      </c>
      <c r="BW1881" s="14">
        <f t="shared" si="11698"/>
        <v>0</v>
      </c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>
        <f t="shared" si="11699"/>
        <v>26891</v>
      </c>
      <c r="CH1881" s="14"/>
      <c r="CI1881" s="84">
        <f t="shared" si="11589"/>
        <v>26891</v>
      </c>
      <c r="CJ1881" s="14">
        <f t="shared" si="11700"/>
        <v>0</v>
      </c>
      <c r="CK1881" s="52"/>
      <c r="CL1881" s="84">
        <f t="shared" si="11590"/>
        <v>0</v>
      </c>
      <c r="CM1881" s="14">
        <f t="shared" si="11701"/>
        <v>0</v>
      </c>
      <c r="CN1881" s="52"/>
      <c r="CO1881" s="84">
        <f t="shared" si="11591"/>
        <v>0</v>
      </c>
      <c r="CP1881" s="14"/>
      <c r="CQ1881" s="29"/>
      <c r="CR1881" s="29"/>
      <c r="CT1881" s="1"/>
    </row>
    <row r="1882" spans="1:98" ht="31.2" customHeight="1" x14ac:dyDescent="0.3">
      <c r="A1882" s="76" t="s">
        <v>601</v>
      </c>
      <c r="B1882" s="76" t="s">
        <v>68</v>
      </c>
      <c r="C1882" s="76" t="s">
        <v>333</v>
      </c>
      <c r="D1882" s="76" t="s">
        <v>674</v>
      </c>
      <c r="E1882" s="88"/>
      <c r="F1882" s="77" t="s">
        <v>675</v>
      </c>
      <c r="G1882" s="14">
        <f t="shared" ref="G1882:L1882" si="11905">G1883</f>
        <v>4000</v>
      </c>
      <c r="H1882" s="14">
        <f t="shared" si="11905"/>
        <v>34485.800000000003</v>
      </c>
      <c r="I1882" s="14">
        <f t="shared" si="11905"/>
        <v>0</v>
      </c>
      <c r="J1882" s="14">
        <f t="shared" si="11905"/>
        <v>0</v>
      </c>
      <c r="K1882" s="14">
        <f t="shared" si="11905"/>
        <v>0</v>
      </c>
      <c r="L1882" s="14">
        <f t="shared" si="11905"/>
        <v>0</v>
      </c>
      <c r="M1882" s="14">
        <f t="shared" si="11582"/>
        <v>4000</v>
      </c>
      <c r="N1882" s="14">
        <f t="shared" si="11583"/>
        <v>34485.800000000003</v>
      </c>
      <c r="O1882" s="14">
        <f t="shared" si="11584"/>
        <v>0</v>
      </c>
      <c r="P1882" s="14">
        <f t="shared" ref="P1882:X1882" si="11906">P1883</f>
        <v>0</v>
      </c>
      <c r="Q1882" s="14">
        <f t="shared" si="11906"/>
        <v>0</v>
      </c>
      <c r="R1882" s="14">
        <f t="shared" si="11906"/>
        <v>0</v>
      </c>
      <c r="S1882" s="14">
        <f t="shared" si="11906"/>
        <v>0</v>
      </c>
      <c r="T1882" s="14">
        <f t="shared" si="11906"/>
        <v>0</v>
      </c>
      <c r="U1882" s="14">
        <f t="shared" si="11906"/>
        <v>0</v>
      </c>
      <c r="V1882" s="14">
        <f t="shared" si="11906"/>
        <v>0</v>
      </c>
      <c r="W1882" s="14">
        <f t="shared" si="11906"/>
        <v>0</v>
      </c>
      <c r="X1882" s="14">
        <f t="shared" si="11906"/>
        <v>0</v>
      </c>
      <c r="Y1882" s="14">
        <f t="shared" si="11681"/>
        <v>4000</v>
      </c>
      <c r="Z1882" s="14">
        <f t="shared" si="11682"/>
        <v>34485.800000000003</v>
      </c>
      <c r="AA1882" s="14">
        <f t="shared" si="11683"/>
        <v>0</v>
      </c>
      <c r="AB1882" s="14">
        <f>AB1883</f>
        <v>0</v>
      </c>
      <c r="AC1882" s="14">
        <f>AC1883</f>
        <v>0</v>
      </c>
      <c r="AD1882" s="14">
        <f>AD1883</f>
        <v>0</v>
      </c>
      <c r="AE1882" s="14">
        <f t="shared" si="11684"/>
        <v>4000</v>
      </c>
      <c r="AF1882" s="14">
        <f t="shared" si="11685"/>
        <v>34485.800000000003</v>
      </c>
      <c r="AG1882" s="14">
        <f t="shared" si="11686"/>
        <v>0</v>
      </c>
      <c r="AH1882" s="14">
        <f t="shared" ref="AH1882:AV1882" si="11907">AH1883</f>
        <v>0</v>
      </c>
      <c r="AI1882" s="14">
        <f t="shared" si="11907"/>
        <v>0</v>
      </c>
      <c r="AJ1882" s="14">
        <f t="shared" si="11907"/>
        <v>0</v>
      </c>
      <c r="AK1882" s="14">
        <f t="shared" si="11907"/>
        <v>0</v>
      </c>
      <c r="AL1882" s="14">
        <f t="shared" si="11907"/>
        <v>0</v>
      </c>
      <c r="AM1882" s="14">
        <f t="shared" si="11907"/>
        <v>0</v>
      </c>
      <c r="AN1882" s="14">
        <f t="shared" si="11907"/>
        <v>0</v>
      </c>
      <c r="AO1882" s="14">
        <f t="shared" si="11907"/>
        <v>0</v>
      </c>
      <c r="AP1882" s="14">
        <f t="shared" si="11907"/>
        <v>0</v>
      </c>
      <c r="AQ1882" s="14">
        <f t="shared" si="11907"/>
        <v>0</v>
      </c>
      <c r="AR1882" s="14">
        <f t="shared" si="11907"/>
        <v>0</v>
      </c>
      <c r="AS1882" s="14">
        <f t="shared" si="11907"/>
        <v>0</v>
      </c>
      <c r="AT1882" s="14">
        <f t="shared" si="11907"/>
        <v>0</v>
      </c>
      <c r="AU1882" s="14">
        <f t="shared" si="11907"/>
        <v>0</v>
      </c>
      <c r="AV1882" s="14">
        <f t="shared" si="11907"/>
        <v>0</v>
      </c>
      <c r="AW1882" s="14">
        <f t="shared" si="11687"/>
        <v>4000</v>
      </c>
      <c r="AX1882" s="14">
        <f t="shared" si="11688"/>
        <v>34485.800000000003</v>
      </c>
      <c r="AY1882" s="14">
        <f t="shared" si="11689"/>
        <v>0</v>
      </c>
      <c r="AZ1882" s="14">
        <f>AZ1883</f>
        <v>0</v>
      </c>
      <c r="BA1882" s="14">
        <f t="shared" si="11690"/>
        <v>4000</v>
      </c>
      <c r="BB1882" s="14">
        <f t="shared" si="11691"/>
        <v>34485.800000000003</v>
      </c>
      <c r="BC1882" s="14">
        <f t="shared" si="11692"/>
        <v>0</v>
      </c>
      <c r="BD1882" s="14">
        <f t="shared" ref="BD1882:BN1882" si="11908">BD1883</f>
        <v>0</v>
      </c>
      <c r="BE1882" s="14">
        <f t="shared" si="11908"/>
        <v>0</v>
      </c>
      <c r="BF1882" s="14">
        <f t="shared" si="11908"/>
        <v>0</v>
      </c>
      <c r="BG1882" s="14">
        <f t="shared" si="11908"/>
        <v>0</v>
      </c>
      <c r="BH1882" s="14">
        <f t="shared" si="11908"/>
        <v>0</v>
      </c>
      <c r="BI1882" s="14">
        <f t="shared" si="11908"/>
        <v>0</v>
      </c>
      <c r="BJ1882" s="14">
        <f t="shared" si="11908"/>
        <v>0</v>
      </c>
      <c r="BK1882" s="14">
        <f t="shared" si="11908"/>
        <v>0</v>
      </c>
      <c r="BL1882" s="14">
        <f t="shared" si="11908"/>
        <v>0</v>
      </c>
      <c r="BM1882" s="14">
        <f t="shared" si="11908"/>
        <v>0</v>
      </c>
      <c r="BN1882" s="14">
        <f t="shared" si="11908"/>
        <v>0</v>
      </c>
      <c r="BO1882" s="14">
        <f t="shared" si="11693"/>
        <v>4000</v>
      </c>
      <c r="BP1882" s="14">
        <f t="shared" si="11694"/>
        <v>34485.800000000003</v>
      </c>
      <c r="BQ1882" s="14">
        <f t="shared" si="11695"/>
        <v>0</v>
      </c>
      <c r="BR1882" s="14">
        <f>BR1883</f>
        <v>0</v>
      </c>
      <c r="BS1882" s="14">
        <f>BS1883</f>
        <v>0</v>
      </c>
      <c r="BT1882" s="14">
        <f>BT1883</f>
        <v>0</v>
      </c>
      <c r="BU1882" s="14">
        <f t="shared" si="11696"/>
        <v>4000</v>
      </c>
      <c r="BV1882" s="14">
        <f t="shared" si="11697"/>
        <v>34485.800000000003</v>
      </c>
      <c r="BW1882" s="14">
        <f t="shared" si="11698"/>
        <v>0</v>
      </c>
      <c r="BX1882" s="14">
        <f t="shared" ref="BX1882:CF1882" si="11909">BX1883</f>
        <v>0</v>
      </c>
      <c r="BY1882" s="14">
        <f t="shared" si="11909"/>
        <v>0</v>
      </c>
      <c r="BZ1882" s="14">
        <f t="shared" si="11909"/>
        <v>0</v>
      </c>
      <c r="CA1882" s="14">
        <f t="shared" si="11909"/>
        <v>0</v>
      </c>
      <c r="CB1882" s="14">
        <f t="shared" si="11909"/>
        <v>0</v>
      </c>
      <c r="CC1882" s="14">
        <f t="shared" si="11909"/>
        <v>0</v>
      </c>
      <c r="CD1882" s="14">
        <f t="shared" si="11909"/>
        <v>0</v>
      </c>
      <c r="CE1882" s="14">
        <f t="shared" si="11909"/>
        <v>0</v>
      </c>
      <c r="CF1882" s="14">
        <f t="shared" si="11909"/>
        <v>0</v>
      </c>
      <c r="CG1882" s="14">
        <f t="shared" si="11699"/>
        <v>4000</v>
      </c>
      <c r="CH1882" s="14">
        <f>CH1883</f>
        <v>0</v>
      </c>
      <c r="CI1882" s="84">
        <f t="shared" si="11589"/>
        <v>4000</v>
      </c>
      <c r="CJ1882" s="14">
        <f t="shared" si="11700"/>
        <v>34485.800000000003</v>
      </c>
      <c r="CK1882" s="52">
        <f>CK1883</f>
        <v>0</v>
      </c>
      <c r="CL1882" s="84">
        <f t="shared" si="11590"/>
        <v>34485.800000000003</v>
      </c>
      <c r="CM1882" s="14">
        <f t="shared" si="11701"/>
        <v>0</v>
      </c>
      <c r="CN1882" s="52">
        <f>CN1883</f>
        <v>0</v>
      </c>
      <c r="CO1882" s="84">
        <f t="shared" si="11591"/>
        <v>0</v>
      </c>
      <c r="CP1882" s="14">
        <f>CP1883</f>
        <v>0</v>
      </c>
      <c r="CQ1882" s="29"/>
      <c r="CR1882" s="29"/>
      <c r="CT1882" s="1"/>
    </row>
    <row r="1883" spans="1:98" ht="31.2" customHeight="1" x14ac:dyDescent="0.3">
      <c r="A1883" s="76" t="s">
        <v>601</v>
      </c>
      <c r="B1883" s="76" t="s">
        <v>68</v>
      </c>
      <c r="C1883" s="76" t="s">
        <v>333</v>
      </c>
      <c r="D1883" s="76" t="s">
        <v>674</v>
      </c>
      <c r="E1883" s="76" t="s">
        <v>91</v>
      </c>
      <c r="F1883" s="77" t="s">
        <v>92</v>
      </c>
      <c r="G1883" s="14">
        <v>4000</v>
      </c>
      <c r="H1883" s="14">
        <v>34485.800000000003</v>
      </c>
      <c r="I1883" s="14">
        <v>0</v>
      </c>
      <c r="J1883" s="14"/>
      <c r="K1883" s="14"/>
      <c r="L1883" s="14"/>
      <c r="M1883" s="14">
        <f t="shared" ref="M1883:M1946" si="11910">G1883+J1883</f>
        <v>4000</v>
      </c>
      <c r="N1883" s="14">
        <f t="shared" ref="N1883:N1946" si="11911">H1883+K1883</f>
        <v>34485.800000000003</v>
      </c>
      <c r="O1883" s="14">
        <f t="shared" ref="O1883:O1946" si="11912">I1883+L1883</f>
        <v>0</v>
      </c>
      <c r="P1883" s="14"/>
      <c r="Q1883" s="14"/>
      <c r="R1883" s="14"/>
      <c r="S1883" s="14"/>
      <c r="T1883" s="14"/>
      <c r="U1883" s="14"/>
      <c r="V1883" s="14"/>
      <c r="W1883" s="14"/>
      <c r="X1883" s="14"/>
      <c r="Y1883" s="14">
        <f t="shared" si="11681"/>
        <v>4000</v>
      </c>
      <c r="Z1883" s="14">
        <f t="shared" si="11682"/>
        <v>34485.800000000003</v>
      </c>
      <c r="AA1883" s="14">
        <f t="shared" si="11683"/>
        <v>0</v>
      </c>
      <c r="AB1883" s="14"/>
      <c r="AC1883" s="14"/>
      <c r="AD1883" s="14"/>
      <c r="AE1883" s="14">
        <f t="shared" si="11684"/>
        <v>4000</v>
      </c>
      <c r="AF1883" s="14">
        <f t="shared" si="11685"/>
        <v>34485.800000000003</v>
      </c>
      <c r="AG1883" s="14">
        <f t="shared" si="11686"/>
        <v>0</v>
      </c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>
        <f t="shared" si="11687"/>
        <v>4000</v>
      </c>
      <c r="AX1883" s="14">
        <f t="shared" si="11688"/>
        <v>34485.800000000003</v>
      </c>
      <c r="AY1883" s="14">
        <f t="shared" si="11689"/>
        <v>0</v>
      </c>
      <c r="AZ1883" s="14"/>
      <c r="BA1883" s="14">
        <f t="shared" si="11690"/>
        <v>4000</v>
      </c>
      <c r="BB1883" s="14">
        <f t="shared" si="11691"/>
        <v>34485.800000000003</v>
      </c>
      <c r="BC1883" s="14">
        <f t="shared" si="11692"/>
        <v>0</v>
      </c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>
        <f t="shared" si="11693"/>
        <v>4000</v>
      </c>
      <c r="BP1883" s="14">
        <f t="shared" si="11694"/>
        <v>34485.800000000003</v>
      </c>
      <c r="BQ1883" s="14">
        <f t="shared" si="11695"/>
        <v>0</v>
      </c>
      <c r="BR1883" s="14"/>
      <c r="BS1883" s="14"/>
      <c r="BT1883" s="14"/>
      <c r="BU1883" s="14">
        <f t="shared" si="11696"/>
        <v>4000</v>
      </c>
      <c r="BV1883" s="14">
        <f t="shared" si="11697"/>
        <v>34485.800000000003</v>
      </c>
      <c r="BW1883" s="14">
        <f t="shared" si="11698"/>
        <v>0</v>
      </c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>
        <f t="shared" si="11699"/>
        <v>4000</v>
      </c>
      <c r="CH1883" s="14"/>
      <c r="CI1883" s="84">
        <f t="shared" si="11589"/>
        <v>4000</v>
      </c>
      <c r="CJ1883" s="14">
        <f t="shared" si="11700"/>
        <v>34485.800000000003</v>
      </c>
      <c r="CK1883" s="52"/>
      <c r="CL1883" s="84">
        <f t="shared" si="11590"/>
        <v>34485.800000000003</v>
      </c>
      <c r="CM1883" s="14">
        <f t="shared" si="11701"/>
        <v>0</v>
      </c>
      <c r="CN1883" s="52"/>
      <c r="CO1883" s="84">
        <f t="shared" si="11591"/>
        <v>0</v>
      </c>
      <c r="CP1883" s="14"/>
      <c r="CQ1883" s="29"/>
      <c r="CR1883" s="29"/>
      <c r="CT1883" s="1"/>
    </row>
    <row r="1884" spans="1:98" ht="31.2" customHeight="1" x14ac:dyDescent="0.3">
      <c r="A1884" s="76" t="s">
        <v>601</v>
      </c>
      <c r="B1884" s="76" t="s">
        <v>68</v>
      </c>
      <c r="C1884" s="76" t="s">
        <v>333</v>
      </c>
      <c r="D1884" s="76" t="s">
        <v>676</v>
      </c>
      <c r="E1884" s="88"/>
      <c r="F1884" s="77" t="s">
        <v>677</v>
      </c>
      <c r="G1884" s="14">
        <f t="shared" ref="G1884:L1884" si="11913">G1885</f>
        <v>6246.4</v>
      </c>
      <c r="H1884" s="14">
        <f t="shared" si="11913"/>
        <v>36771.4</v>
      </c>
      <c r="I1884" s="14">
        <f t="shared" si="11913"/>
        <v>0</v>
      </c>
      <c r="J1884" s="14">
        <f t="shared" si="11913"/>
        <v>0</v>
      </c>
      <c r="K1884" s="14">
        <f t="shared" si="11913"/>
        <v>0</v>
      </c>
      <c r="L1884" s="14">
        <f t="shared" si="11913"/>
        <v>0</v>
      </c>
      <c r="M1884" s="14">
        <f t="shared" si="11910"/>
        <v>6246.4</v>
      </c>
      <c r="N1884" s="14">
        <f t="shared" si="11911"/>
        <v>36771.4</v>
      </c>
      <c r="O1884" s="14">
        <f t="shared" si="11912"/>
        <v>0</v>
      </c>
      <c r="P1884" s="14">
        <f t="shared" ref="P1884:X1884" si="11914">P1885</f>
        <v>0</v>
      </c>
      <c r="Q1884" s="14">
        <f t="shared" si="11914"/>
        <v>0</v>
      </c>
      <c r="R1884" s="14">
        <f t="shared" si="11914"/>
        <v>0</v>
      </c>
      <c r="S1884" s="14">
        <f t="shared" si="11914"/>
        <v>0</v>
      </c>
      <c r="T1884" s="14">
        <f t="shared" si="11914"/>
        <v>0</v>
      </c>
      <c r="U1884" s="14">
        <f t="shared" si="11914"/>
        <v>0</v>
      </c>
      <c r="V1884" s="14">
        <f t="shared" si="11914"/>
        <v>0</v>
      </c>
      <c r="W1884" s="14">
        <f t="shared" si="11914"/>
        <v>0</v>
      </c>
      <c r="X1884" s="14">
        <f t="shared" si="11914"/>
        <v>0</v>
      </c>
      <c r="Y1884" s="14">
        <f t="shared" si="11681"/>
        <v>6246.4</v>
      </c>
      <c r="Z1884" s="14">
        <f t="shared" si="11682"/>
        <v>36771.4</v>
      </c>
      <c r="AA1884" s="14">
        <f t="shared" si="11683"/>
        <v>0</v>
      </c>
      <c r="AB1884" s="14">
        <f>AB1885</f>
        <v>0</v>
      </c>
      <c r="AC1884" s="14">
        <f>AC1885</f>
        <v>0</v>
      </c>
      <c r="AD1884" s="14">
        <f>AD1885</f>
        <v>0</v>
      </c>
      <c r="AE1884" s="14">
        <f t="shared" si="11684"/>
        <v>6246.4</v>
      </c>
      <c r="AF1884" s="14">
        <f t="shared" si="11685"/>
        <v>36771.4</v>
      </c>
      <c r="AG1884" s="14">
        <f t="shared" si="11686"/>
        <v>0</v>
      </c>
      <c r="AH1884" s="14">
        <f t="shared" ref="AH1884:AV1884" si="11915">AH1885</f>
        <v>0</v>
      </c>
      <c r="AI1884" s="14">
        <f t="shared" si="11915"/>
        <v>0</v>
      </c>
      <c r="AJ1884" s="14">
        <f t="shared" si="11915"/>
        <v>0</v>
      </c>
      <c r="AK1884" s="14">
        <f t="shared" si="11915"/>
        <v>0</v>
      </c>
      <c r="AL1884" s="14">
        <f t="shared" si="11915"/>
        <v>0</v>
      </c>
      <c r="AM1884" s="14">
        <f t="shared" si="11915"/>
        <v>0</v>
      </c>
      <c r="AN1884" s="14">
        <f t="shared" si="11915"/>
        <v>0</v>
      </c>
      <c r="AO1884" s="14">
        <f t="shared" si="11915"/>
        <v>0</v>
      </c>
      <c r="AP1884" s="14">
        <f t="shared" si="11915"/>
        <v>0</v>
      </c>
      <c r="AQ1884" s="14">
        <f t="shared" si="11915"/>
        <v>0</v>
      </c>
      <c r="AR1884" s="14">
        <f t="shared" si="11915"/>
        <v>0</v>
      </c>
      <c r="AS1884" s="14">
        <f t="shared" si="11915"/>
        <v>0</v>
      </c>
      <c r="AT1884" s="14">
        <f t="shared" si="11915"/>
        <v>0</v>
      </c>
      <c r="AU1884" s="14">
        <f t="shared" si="11915"/>
        <v>0</v>
      </c>
      <c r="AV1884" s="14">
        <f t="shared" si="11915"/>
        <v>0</v>
      </c>
      <c r="AW1884" s="14">
        <f t="shared" si="11687"/>
        <v>6246.4</v>
      </c>
      <c r="AX1884" s="14">
        <f t="shared" si="11688"/>
        <v>36771.4</v>
      </c>
      <c r="AY1884" s="14">
        <f t="shared" si="11689"/>
        <v>0</v>
      </c>
      <c r="AZ1884" s="14">
        <f>AZ1885</f>
        <v>0</v>
      </c>
      <c r="BA1884" s="14">
        <f t="shared" si="11690"/>
        <v>6246.4</v>
      </c>
      <c r="BB1884" s="14">
        <f t="shared" si="11691"/>
        <v>36771.4</v>
      </c>
      <c r="BC1884" s="14">
        <f t="shared" si="11692"/>
        <v>0</v>
      </c>
      <c r="BD1884" s="14">
        <f t="shared" ref="BD1884:BN1884" si="11916">BD1885</f>
        <v>0</v>
      </c>
      <c r="BE1884" s="14">
        <f t="shared" si="11916"/>
        <v>0</v>
      </c>
      <c r="BF1884" s="14">
        <f t="shared" si="11916"/>
        <v>6317.56</v>
      </c>
      <c r="BG1884" s="14">
        <f t="shared" si="11916"/>
        <v>0</v>
      </c>
      <c r="BH1884" s="14">
        <f t="shared" si="11916"/>
        <v>0</v>
      </c>
      <c r="BI1884" s="14">
        <f t="shared" si="11916"/>
        <v>0</v>
      </c>
      <c r="BJ1884" s="14">
        <f t="shared" si="11916"/>
        <v>-6317.56</v>
      </c>
      <c r="BK1884" s="14">
        <f t="shared" si="11916"/>
        <v>0</v>
      </c>
      <c r="BL1884" s="14">
        <f t="shared" si="11916"/>
        <v>0</v>
      </c>
      <c r="BM1884" s="14">
        <f t="shared" si="11916"/>
        <v>0</v>
      </c>
      <c r="BN1884" s="14">
        <f t="shared" si="11916"/>
        <v>0</v>
      </c>
      <c r="BO1884" s="14">
        <f t="shared" si="11693"/>
        <v>12563.96</v>
      </c>
      <c r="BP1884" s="14">
        <f t="shared" si="11694"/>
        <v>30453.84</v>
      </c>
      <c r="BQ1884" s="14">
        <f t="shared" si="11695"/>
        <v>0</v>
      </c>
      <c r="BR1884" s="14">
        <f>BR1885</f>
        <v>0</v>
      </c>
      <c r="BS1884" s="14">
        <f>BS1885</f>
        <v>0</v>
      </c>
      <c r="BT1884" s="14">
        <f>BT1885</f>
        <v>0</v>
      </c>
      <c r="BU1884" s="14">
        <f t="shared" si="11696"/>
        <v>12563.96</v>
      </c>
      <c r="BV1884" s="14">
        <f t="shared" si="11697"/>
        <v>30453.84</v>
      </c>
      <c r="BW1884" s="14">
        <f t="shared" si="11698"/>
        <v>0</v>
      </c>
      <c r="BX1884" s="14">
        <f t="shared" ref="BX1884:CF1884" si="11917">BX1885</f>
        <v>0</v>
      </c>
      <c r="BY1884" s="14">
        <f t="shared" si="11917"/>
        <v>0</v>
      </c>
      <c r="BZ1884" s="14">
        <f t="shared" si="11917"/>
        <v>0</v>
      </c>
      <c r="CA1884" s="14">
        <f t="shared" si="11917"/>
        <v>0</v>
      </c>
      <c r="CB1884" s="14">
        <f t="shared" si="11917"/>
        <v>0</v>
      </c>
      <c r="CC1884" s="14">
        <f t="shared" si="11917"/>
        <v>0</v>
      </c>
      <c r="CD1884" s="14">
        <f t="shared" si="11917"/>
        <v>0</v>
      </c>
      <c r="CE1884" s="14">
        <f t="shared" si="11917"/>
        <v>0</v>
      </c>
      <c r="CF1884" s="14">
        <f t="shared" si="11917"/>
        <v>0</v>
      </c>
      <c r="CG1884" s="14">
        <f t="shared" si="11699"/>
        <v>12563.96</v>
      </c>
      <c r="CH1884" s="14">
        <f>CH1885</f>
        <v>0</v>
      </c>
      <c r="CI1884" s="84">
        <f t="shared" si="11589"/>
        <v>12563.96</v>
      </c>
      <c r="CJ1884" s="14">
        <f t="shared" si="11700"/>
        <v>30453.84</v>
      </c>
      <c r="CK1884" s="52">
        <f>CK1885</f>
        <v>0</v>
      </c>
      <c r="CL1884" s="84">
        <f t="shared" si="11590"/>
        <v>30453.84</v>
      </c>
      <c r="CM1884" s="14">
        <f t="shared" si="11701"/>
        <v>0</v>
      </c>
      <c r="CN1884" s="52">
        <f>CN1885</f>
        <v>0</v>
      </c>
      <c r="CO1884" s="84">
        <f t="shared" si="11591"/>
        <v>0</v>
      </c>
      <c r="CP1884" s="14">
        <f>CP1885</f>
        <v>0</v>
      </c>
      <c r="CQ1884" s="29"/>
      <c r="CR1884" s="29"/>
      <c r="CT1884" s="1"/>
    </row>
    <row r="1885" spans="1:98" ht="31.2" customHeight="1" x14ac:dyDescent="0.3">
      <c r="A1885" s="76" t="s">
        <v>601</v>
      </c>
      <c r="B1885" s="76" t="s">
        <v>68</v>
      </c>
      <c r="C1885" s="76" t="s">
        <v>333</v>
      </c>
      <c r="D1885" s="76" t="s">
        <v>676</v>
      </c>
      <c r="E1885" s="76" t="s">
        <v>91</v>
      </c>
      <c r="F1885" s="77" t="s">
        <v>92</v>
      </c>
      <c r="G1885" s="14">
        <f>6000+246.4</f>
        <v>6246.4</v>
      </c>
      <c r="H1885" s="14">
        <v>36771.4</v>
      </c>
      <c r="I1885" s="14">
        <v>0</v>
      </c>
      <c r="J1885" s="14"/>
      <c r="K1885" s="14"/>
      <c r="L1885" s="14"/>
      <c r="M1885" s="14">
        <f t="shared" si="11910"/>
        <v>6246.4</v>
      </c>
      <c r="N1885" s="14">
        <f t="shared" si="11911"/>
        <v>36771.4</v>
      </c>
      <c r="O1885" s="14">
        <f t="shared" si="11912"/>
        <v>0</v>
      </c>
      <c r="P1885" s="14"/>
      <c r="Q1885" s="14"/>
      <c r="R1885" s="14"/>
      <c r="S1885" s="14"/>
      <c r="T1885" s="14"/>
      <c r="U1885" s="14"/>
      <c r="V1885" s="14"/>
      <c r="W1885" s="14"/>
      <c r="X1885" s="14"/>
      <c r="Y1885" s="14">
        <f t="shared" si="11681"/>
        <v>6246.4</v>
      </c>
      <c r="Z1885" s="14">
        <f t="shared" si="11682"/>
        <v>36771.4</v>
      </c>
      <c r="AA1885" s="14">
        <f t="shared" si="11683"/>
        <v>0</v>
      </c>
      <c r="AB1885" s="14"/>
      <c r="AC1885" s="14"/>
      <c r="AD1885" s="14"/>
      <c r="AE1885" s="14">
        <f t="shared" si="11684"/>
        <v>6246.4</v>
      </c>
      <c r="AF1885" s="14">
        <f t="shared" si="11685"/>
        <v>36771.4</v>
      </c>
      <c r="AG1885" s="14">
        <f t="shared" si="11686"/>
        <v>0</v>
      </c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>
        <f t="shared" si="11687"/>
        <v>6246.4</v>
      </c>
      <c r="AX1885" s="14">
        <f t="shared" si="11688"/>
        <v>36771.4</v>
      </c>
      <c r="AY1885" s="14">
        <f t="shared" si="11689"/>
        <v>0</v>
      </c>
      <c r="AZ1885" s="14"/>
      <c r="BA1885" s="14">
        <f t="shared" si="11690"/>
        <v>6246.4</v>
      </c>
      <c r="BB1885" s="14">
        <f t="shared" si="11691"/>
        <v>36771.4</v>
      </c>
      <c r="BC1885" s="14">
        <f t="shared" si="11692"/>
        <v>0</v>
      </c>
      <c r="BD1885" s="14"/>
      <c r="BE1885" s="14"/>
      <c r="BF1885" s="14">
        <v>6317.56</v>
      </c>
      <c r="BG1885" s="14"/>
      <c r="BH1885" s="14"/>
      <c r="BI1885" s="14"/>
      <c r="BJ1885" s="14">
        <v>-6317.56</v>
      </c>
      <c r="BK1885" s="14"/>
      <c r="BL1885" s="14"/>
      <c r="BM1885" s="14"/>
      <c r="BN1885" s="14"/>
      <c r="BO1885" s="14">
        <f t="shared" si="11693"/>
        <v>12563.96</v>
      </c>
      <c r="BP1885" s="14">
        <f t="shared" si="11694"/>
        <v>30453.84</v>
      </c>
      <c r="BQ1885" s="14">
        <f t="shared" si="11695"/>
        <v>0</v>
      </c>
      <c r="BR1885" s="14"/>
      <c r="BS1885" s="14"/>
      <c r="BT1885" s="14"/>
      <c r="BU1885" s="14">
        <f t="shared" si="11696"/>
        <v>12563.96</v>
      </c>
      <c r="BV1885" s="14">
        <f t="shared" si="11697"/>
        <v>30453.84</v>
      </c>
      <c r="BW1885" s="14">
        <f t="shared" si="11698"/>
        <v>0</v>
      </c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>
        <f t="shared" si="11699"/>
        <v>12563.96</v>
      </c>
      <c r="CH1885" s="14"/>
      <c r="CI1885" s="84">
        <f t="shared" ref="CI1885:CI1908" si="11918">CG1885+CH1885</f>
        <v>12563.96</v>
      </c>
      <c r="CJ1885" s="14">
        <f t="shared" si="11700"/>
        <v>30453.84</v>
      </c>
      <c r="CK1885" s="52"/>
      <c r="CL1885" s="84">
        <f t="shared" ref="CL1885:CL1908" si="11919">CJ1885+CK1885</f>
        <v>30453.84</v>
      </c>
      <c r="CM1885" s="14">
        <f t="shared" si="11701"/>
        <v>0</v>
      </c>
      <c r="CN1885" s="52"/>
      <c r="CO1885" s="84">
        <f t="shared" ref="CO1885:CO1908" si="11920">CM1885+CN1885</f>
        <v>0</v>
      </c>
      <c r="CP1885" s="14"/>
      <c r="CQ1885" s="29"/>
      <c r="CR1885" s="29"/>
      <c r="CT1885" s="1"/>
    </row>
    <row r="1886" spans="1:98" ht="31.2" customHeight="1" x14ac:dyDescent="0.3">
      <c r="A1886" s="76" t="s">
        <v>601</v>
      </c>
      <c r="B1886" s="76" t="s">
        <v>68</v>
      </c>
      <c r="C1886" s="76" t="s">
        <v>333</v>
      </c>
      <c r="D1886" s="76" t="s">
        <v>678</v>
      </c>
      <c r="E1886" s="76"/>
      <c r="F1886" s="77" t="s">
        <v>679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>
        <f t="shared" ref="P1886:X1886" si="11921">P1887</f>
        <v>0</v>
      </c>
      <c r="Q1886" s="14">
        <f t="shared" si="11921"/>
        <v>0</v>
      </c>
      <c r="R1886" s="14">
        <f t="shared" si="11921"/>
        <v>0</v>
      </c>
      <c r="S1886" s="14">
        <f t="shared" si="11921"/>
        <v>52.44867</v>
      </c>
      <c r="T1886" s="14">
        <f t="shared" si="11921"/>
        <v>0</v>
      </c>
      <c r="U1886" s="14">
        <f t="shared" si="11921"/>
        <v>0</v>
      </c>
      <c r="V1886" s="14">
        <f t="shared" si="11921"/>
        <v>0</v>
      </c>
      <c r="W1886" s="14">
        <f t="shared" si="11921"/>
        <v>0</v>
      </c>
      <c r="X1886" s="14">
        <f t="shared" si="11921"/>
        <v>0</v>
      </c>
      <c r="Y1886" s="14">
        <f t="shared" si="11681"/>
        <v>52.44867</v>
      </c>
      <c r="Z1886" s="14">
        <f t="shared" si="11682"/>
        <v>0</v>
      </c>
      <c r="AA1886" s="14">
        <f t="shared" si="11683"/>
        <v>0</v>
      </c>
      <c r="AB1886" s="14">
        <f>AB1887</f>
        <v>0</v>
      </c>
      <c r="AC1886" s="14">
        <f>AC1887</f>
        <v>0</v>
      </c>
      <c r="AD1886" s="14">
        <f>AD1887</f>
        <v>0</v>
      </c>
      <c r="AE1886" s="14">
        <f t="shared" si="11684"/>
        <v>52.44867</v>
      </c>
      <c r="AF1886" s="14">
        <f t="shared" si="11685"/>
        <v>0</v>
      </c>
      <c r="AG1886" s="14">
        <f t="shared" si="11686"/>
        <v>0</v>
      </c>
      <c r="AH1886" s="14">
        <f t="shared" ref="AH1886:AV1886" si="11922">AH1887</f>
        <v>0</v>
      </c>
      <c r="AI1886" s="14">
        <f t="shared" si="11922"/>
        <v>0</v>
      </c>
      <c r="AJ1886" s="14">
        <f t="shared" si="11922"/>
        <v>0</v>
      </c>
      <c r="AK1886" s="14">
        <f t="shared" si="11922"/>
        <v>0</v>
      </c>
      <c r="AL1886" s="14">
        <f t="shared" si="11922"/>
        <v>0</v>
      </c>
      <c r="AM1886" s="14">
        <f t="shared" si="11922"/>
        <v>0</v>
      </c>
      <c r="AN1886" s="14">
        <f t="shared" si="11922"/>
        <v>0</v>
      </c>
      <c r="AO1886" s="14">
        <f t="shared" si="11922"/>
        <v>0</v>
      </c>
      <c r="AP1886" s="14">
        <f t="shared" si="11922"/>
        <v>0</v>
      </c>
      <c r="AQ1886" s="14">
        <f t="shared" si="11922"/>
        <v>0</v>
      </c>
      <c r="AR1886" s="14">
        <f t="shared" si="11922"/>
        <v>0</v>
      </c>
      <c r="AS1886" s="14">
        <f t="shared" si="11922"/>
        <v>0</v>
      </c>
      <c r="AT1886" s="14">
        <f t="shared" si="11922"/>
        <v>0</v>
      </c>
      <c r="AU1886" s="14">
        <f t="shared" si="11922"/>
        <v>0</v>
      </c>
      <c r="AV1886" s="14">
        <f t="shared" si="11922"/>
        <v>0</v>
      </c>
      <c r="AW1886" s="14">
        <f t="shared" si="11687"/>
        <v>52.44867</v>
      </c>
      <c r="AX1886" s="14">
        <f t="shared" si="11688"/>
        <v>0</v>
      </c>
      <c r="AY1886" s="14">
        <f t="shared" si="11689"/>
        <v>0</v>
      </c>
      <c r="AZ1886" s="14">
        <f>AZ1887</f>
        <v>0</v>
      </c>
      <c r="BA1886" s="14">
        <f t="shared" si="11690"/>
        <v>52.44867</v>
      </c>
      <c r="BB1886" s="14">
        <f t="shared" si="11691"/>
        <v>0</v>
      </c>
      <c r="BC1886" s="14">
        <f t="shared" si="11692"/>
        <v>0</v>
      </c>
      <c r="BD1886" s="14">
        <f t="shared" ref="BD1886:BN1886" si="11923">BD1887</f>
        <v>0</v>
      </c>
      <c r="BE1886" s="14">
        <f t="shared" si="11923"/>
        <v>0</v>
      </c>
      <c r="BF1886" s="14">
        <f t="shared" si="11923"/>
        <v>0</v>
      </c>
      <c r="BG1886" s="14">
        <f t="shared" si="11923"/>
        <v>0</v>
      </c>
      <c r="BH1886" s="14">
        <f t="shared" si="11923"/>
        <v>0</v>
      </c>
      <c r="BI1886" s="14">
        <f t="shared" si="11923"/>
        <v>0</v>
      </c>
      <c r="BJ1886" s="14">
        <f t="shared" si="11923"/>
        <v>0</v>
      </c>
      <c r="BK1886" s="14">
        <f t="shared" si="11923"/>
        <v>0</v>
      </c>
      <c r="BL1886" s="14">
        <f t="shared" si="11923"/>
        <v>0</v>
      </c>
      <c r="BM1886" s="14">
        <f t="shared" si="11923"/>
        <v>0</v>
      </c>
      <c r="BN1886" s="14">
        <f t="shared" si="11923"/>
        <v>0</v>
      </c>
      <c r="BO1886" s="14">
        <f t="shared" si="11693"/>
        <v>52.44867</v>
      </c>
      <c r="BP1886" s="14">
        <f t="shared" si="11694"/>
        <v>0</v>
      </c>
      <c r="BQ1886" s="14">
        <f t="shared" si="11695"/>
        <v>0</v>
      </c>
      <c r="BR1886" s="14">
        <f>BR1887</f>
        <v>0</v>
      </c>
      <c r="BS1886" s="14">
        <f>BS1887</f>
        <v>0</v>
      </c>
      <c r="BT1886" s="14">
        <f>BT1887</f>
        <v>0</v>
      </c>
      <c r="BU1886" s="14">
        <f t="shared" si="11696"/>
        <v>52.44867</v>
      </c>
      <c r="BV1886" s="14">
        <f t="shared" si="11697"/>
        <v>0</v>
      </c>
      <c r="BW1886" s="14">
        <f t="shared" si="11698"/>
        <v>0</v>
      </c>
      <c r="BX1886" s="14">
        <f t="shared" ref="BX1886:CF1886" si="11924">BX1887</f>
        <v>0</v>
      </c>
      <c r="BY1886" s="14">
        <f t="shared" si="11924"/>
        <v>0</v>
      </c>
      <c r="BZ1886" s="14">
        <f t="shared" si="11924"/>
        <v>0</v>
      </c>
      <c r="CA1886" s="14">
        <f t="shared" si="11924"/>
        <v>0</v>
      </c>
      <c r="CB1886" s="14">
        <f t="shared" si="11924"/>
        <v>0</v>
      </c>
      <c r="CC1886" s="14">
        <f t="shared" si="11924"/>
        <v>0</v>
      </c>
      <c r="CD1886" s="14">
        <f t="shared" si="11924"/>
        <v>0</v>
      </c>
      <c r="CE1886" s="14">
        <f t="shared" si="11924"/>
        <v>0</v>
      </c>
      <c r="CF1886" s="14">
        <f t="shared" si="11924"/>
        <v>0</v>
      </c>
      <c r="CG1886" s="14">
        <f t="shared" si="11699"/>
        <v>52.44867</v>
      </c>
      <c r="CH1886" s="14">
        <f>CH1887</f>
        <v>0</v>
      </c>
      <c r="CI1886" s="84">
        <f t="shared" si="11918"/>
        <v>52.44867</v>
      </c>
      <c r="CJ1886" s="14">
        <f t="shared" si="11700"/>
        <v>0</v>
      </c>
      <c r="CK1886" s="52">
        <f>CK1887</f>
        <v>0</v>
      </c>
      <c r="CL1886" s="84">
        <f t="shared" si="11919"/>
        <v>0</v>
      </c>
      <c r="CM1886" s="14">
        <f t="shared" si="11701"/>
        <v>0</v>
      </c>
      <c r="CN1886" s="52">
        <f>CN1887</f>
        <v>0</v>
      </c>
      <c r="CO1886" s="84">
        <f t="shared" si="11920"/>
        <v>0</v>
      </c>
      <c r="CP1886" s="14">
        <f>CP1887</f>
        <v>0</v>
      </c>
      <c r="CQ1886" s="29"/>
      <c r="CR1886" s="29"/>
      <c r="CT1886" s="1"/>
    </row>
    <row r="1887" spans="1:98" ht="31.2" customHeight="1" x14ac:dyDescent="0.3">
      <c r="A1887" s="76" t="s">
        <v>601</v>
      </c>
      <c r="B1887" s="76" t="s">
        <v>68</v>
      </c>
      <c r="C1887" s="76" t="s">
        <v>333</v>
      </c>
      <c r="D1887" s="76" t="s">
        <v>678</v>
      </c>
      <c r="E1887" s="76" t="s">
        <v>91</v>
      </c>
      <c r="F1887" s="77" t="s">
        <v>92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>
        <v>52.44867</v>
      </c>
      <c r="T1887" s="14"/>
      <c r="U1887" s="14"/>
      <c r="V1887" s="14"/>
      <c r="W1887" s="14"/>
      <c r="X1887" s="14"/>
      <c r="Y1887" s="14">
        <f t="shared" si="11681"/>
        <v>52.44867</v>
      </c>
      <c r="Z1887" s="14">
        <f t="shared" si="11682"/>
        <v>0</v>
      </c>
      <c r="AA1887" s="14">
        <f t="shared" si="11683"/>
        <v>0</v>
      </c>
      <c r="AB1887" s="14"/>
      <c r="AC1887" s="14"/>
      <c r="AD1887" s="14"/>
      <c r="AE1887" s="14">
        <f t="shared" si="11684"/>
        <v>52.44867</v>
      </c>
      <c r="AF1887" s="14">
        <f t="shared" si="11685"/>
        <v>0</v>
      </c>
      <c r="AG1887" s="14">
        <f t="shared" si="11686"/>
        <v>0</v>
      </c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>
        <f t="shared" si="11687"/>
        <v>52.44867</v>
      </c>
      <c r="AX1887" s="14">
        <f t="shared" si="11688"/>
        <v>0</v>
      </c>
      <c r="AY1887" s="14">
        <f t="shared" si="11689"/>
        <v>0</v>
      </c>
      <c r="AZ1887" s="14"/>
      <c r="BA1887" s="14">
        <f t="shared" si="11690"/>
        <v>52.44867</v>
      </c>
      <c r="BB1887" s="14">
        <f t="shared" si="11691"/>
        <v>0</v>
      </c>
      <c r="BC1887" s="14">
        <f t="shared" si="11692"/>
        <v>0</v>
      </c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>
        <f t="shared" si="11693"/>
        <v>52.44867</v>
      </c>
      <c r="BP1887" s="14">
        <f t="shared" si="11694"/>
        <v>0</v>
      </c>
      <c r="BQ1887" s="14">
        <f t="shared" si="11695"/>
        <v>0</v>
      </c>
      <c r="BR1887" s="14"/>
      <c r="BS1887" s="14"/>
      <c r="BT1887" s="14"/>
      <c r="BU1887" s="14">
        <f t="shared" si="11696"/>
        <v>52.44867</v>
      </c>
      <c r="BV1887" s="14">
        <f t="shared" si="11697"/>
        <v>0</v>
      </c>
      <c r="BW1887" s="14">
        <f t="shared" si="11698"/>
        <v>0</v>
      </c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>
        <f t="shared" si="11699"/>
        <v>52.44867</v>
      </c>
      <c r="CH1887" s="14"/>
      <c r="CI1887" s="84">
        <f t="shared" si="11918"/>
        <v>52.44867</v>
      </c>
      <c r="CJ1887" s="14">
        <f t="shared" si="11700"/>
        <v>0</v>
      </c>
      <c r="CK1887" s="52"/>
      <c r="CL1887" s="84">
        <f t="shared" si="11919"/>
        <v>0</v>
      </c>
      <c r="CM1887" s="14">
        <f t="shared" si="11701"/>
        <v>0</v>
      </c>
      <c r="CN1887" s="52"/>
      <c r="CO1887" s="84">
        <f t="shared" si="11920"/>
        <v>0</v>
      </c>
      <c r="CP1887" s="14"/>
      <c r="CQ1887" s="29"/>
      <c r="CR1887" s="29"/>
      <c r="CT1887" s="1"/>
    </row>
    <row r="1888" spans="1:98" ht="31.2" customHeight="1" x14ac:dyDescent="0.3">
      <c r="A1888" s="76" t="s">
        <v>601</v>
      </c>
      <c r="B1888" s="76" t="s">
        <v>68</v>
      </c>
      <c r="C1888" s="76" t="s">
        <v>333</v>
      </c>
      <c r="D1888" s="76" t="s">
        <v>680</v>
      </c>
      <c r="E1888" s="76"/>
      <c r="F1888" s="77" t="s">
        <v>681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>
        <f t="shared" ref="AH1888:AV1888" si="11925">AH1889</f>
        <v>0</v>
      </c>
      <c r="AI1888" s="14">
        <f t="shared" si="11925"/>
        <v>0</v>
      </c>
      <c r="AJ1888" s="14">
        <f t="shared" si="11925"/>
        <v>0</v>
      </c>
      <c r="AK1888" s="14">
        <f t="shared" si="11925"/>
        <v>0</v>
      </c>
      <c r="AL1888" s="14">
        <f t="shared" si="11925"/>
        <v>0</v>
      </c>
      <c r="AM1888" s="14">
        <f t="shared" si="11925"/>
        <v>26789.5</v>
      </c>
      <c r="AN1888" s="14">
        <f t="shared" si="11925"/>
        <v>0</v>
      </c>
      <c r="AO1888" s="14">
        <f t="shared" si="11925"/>
        <v>0</v>
      </c>
      <c r="AP1888" s="14">
        <f t="shared" si="11925"/>
        <v>0</v>
      </c>
      <c r="AQ1888" s="14">
        <f t="shared" si="11925"/>
        <v>0</v>
      </c>
      <c r="AR1888" s="14">
        <f t="shared" si="11925"/>
        <v>0</v>
      </c>
      <c r="AS1888" s="14">
        <f t="shared" si="11925"/>
        <v>0</v>
      </c>
      <c r="AT1888" s="14">
        <f t="shared" si="11925"/>
        <v>0</v>
      </c>
      <c r="AU1888" s="14">
        <f t="shared" si="11925"/>
        <v>0</v>
      </c>
      <c r="AV1888" s="14">
        <f t="shared" si="11925"/>
        <v>0</v>
      </c>
      <c r="AW1888" s="14">
        <f t="shared" si="11687"/>
        <v>0</v>
      </c>
      <c r="AX1888" s="14">
        <f t="shared" si="11688"/>
        <v>26789.5</v>
      </c>
      <c r="AY1888" s="14">
        <f t="shared" si="11689"/>
        <v>0</v>
      </c>
      <c r="AZ1888" s="14">
        <f>AZ1889</f>
        <v>0</v>
      </c>
      <c r="BA1888" s="14">
        <f t="shared" si="11690"/>
        <v>0</v>
      </c>
      <c r="BB1888" s="14">
        <f t="shared" si="11691"/>
        <v>26789.5</v>
      </c>
      <c r="BC1888" s="14">
        <f t="shared" si="11692"/>
        <v>0</v>
      </c>
      <c r="BD1888" s="14">
        <f t="shared" ref="BD1888:BN1888" si="11926">BD1889</f>
        <v>0</v>
      </c>
      <c r="BE1888" s="14">
        <f t="shared" si="11926"/>
        <v>0</v>
      </c>
      <c r="BF1888" s="14">
        <f t="shared" si="11926"/>
        <v>0</v>
      </c>
      <c r="BG1888" s="14">
        <f t="shared" si="11926"/>
        <v>0</v>
      </c>
      <c r="BH1888" s="14">
        <f t="shared" si="11926"/>
        <v>0</v>
      </c>
      <c r="BI1888" s="14">
        <f t="shared" si="11926"/>
        <v>0</v>
      </c>
      <c r="BJ1888" s="14">
        <f t="shared" si="11926"/>
        <v>0</v>
      </c>
      <c r="BK1888" s="14">
        <f t="shared" si="11926"/>
        <v>0</v>
      </c>
      <c r="BL1888" s="14">
        <f t="shared" si="11926"/>
        <v>0</v>
      </c>
      <c r="BM1888" s="14">
        <f t="shared" si="11926"/>
        <v>0</v>
      </c>
      <c r="BN1888" s="14">
        <f t="shared" si="11926"/>
        <v>0</v>
      </c>
      <c r="BO1888" s="14">
        <f t="shared" si="11693"/>
        <v>0</v>
      </c>
      <c r="BP1888" s="14">
        <f t="shared" si="11694"/>
        <v>26789.5</v>
      </c>
      <c r="BQ1888" s="14">
        <f t="shared" si="11695"/>
        <v>0</v>
      </c>
      <c r="BR1888" s="14">
        <f>BR1889</f>
        <v>0</v>
      </c>
      <c r="BS1888" s="14">
        <f>BS1889</f>
        <v>0</v>
      </c>
      <c r="BT1888" s="14">
        <f>BT1889</f>
        <v>0</v>
      </c>
      <c r="BU1888" s="14">
        <f t="shared" si="11696"/>
        <v>0</v>
      </c>
      <c r="BV1888" s="14">
        <f t="shared" si="11697"/>
        <v>26789.5</v>
      </c>
      <c r="BW1888" s="14">
        <f t="shared" si="11698"/>
        <v>0</v>
      </c>
      <c r="BX1888" s="14">
        <f t="shared" ref="BX1888:CF1888" si="11927">BX1889</f>
        <v>0</v>
      </c>
      <c r="BY1888" s="14">
        <f t="shared" si="11927"/>
        <v>0</v>
      </c>
      <c r="BZ1888" s="14">
        <f t="shared" si="11927"/>
        <v>0</v>
      </c>
      <c r="CA1888" s="14">
        <f t="shared" si="11927"/>
        <v>0</v>
      </c>
      <c r="CB1888" s="14">
        <f t="shared" si="11927"/>
        <v>0</v>
      </c>
      <c r="CC1888" s="14">
        <f t="shared" si="11927"/>
        <v>0</v>
      </c>
      <c r="CD1888" s="14">
        <f t="shared" si="11927"/>
        <v>0</v>
      </c>
      <c r="CE1888" s="14">
        <f t="shared" si="11927"/>
        <v>0</v>
      </c>
      <c r="CF1888" s="14">
        <f t="shared" si="11927"/>
        <v>0</v>
      </c>
      <c r="CG1888" s="14">
        <f t="shared" si="11699"/>
        <v>0</v>
      </c>
      <c r="CH1888" s="14">
        <f>CH1889</f>
        <v>0</v>
      </c>
      <c r="CI1888" s="84">
        <f t="shared" si="11918"/>
        <v>0</v>
      </c>
      <c r="CJ1888" s="14">
        <f t="shared" si="11700"/>
        <v>26789.5</v>
      </c>
      <c r="CK1888" s="52">
        <f>CK1889</f>
        <v>0</v>
      </c>
      <c r="CL1888" s="84">
        <f t="shared" si="11919"/>
        <v>26789.5</v>
      </c>
      <c r="CM1888" s="14">
        <f t="shared" si="11701"/>
        <v>0</v>
      </c>
      <c r="CN1888" s="52">
        <f>CN1889</f>
        <v>0</v>
      </c>
      <c r="CO1888" s="84">
        <f t="shared" si="11920"/>
        <v>0</v>
      </c>
      <c r="CP1888" s="14">
        <f>CP1889</f>
        <v>0</v>
      </c>
      <c r="CQ1888" s="29"/>
      <c r="CR1888" s="29"/>
      <c r="CT1888" s="1"/>
    </row>
    <row r="1889" spans="1:99" ht="31.2" customHeight="1" x14ac:dyDescent="0.3">
      <c r="A1889" s="76" t="s">
        <v>601</v>
      </c>
      <c r="B1889" s="76" t="s">
        <v>68</v>
      </c>
      <c r="C1889" s="76" t="s">
        <v>333</v>
      </c>
      <c r="D1889" s="76" t="s">
        <v>680</v>
      </c>
      <c r="E1889" s="76" t="s">
        <v>91</v>
      </c>
      <c r="F1889" s="77" t="s">
        <v>92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>
        <v>26789.5</v>
      </c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>
        <f t="shared" si="11687"/>
        <v>0</v>
      </c>
      <c r="AX1889" s="14">
        <f t="shared" si="11688"/>
        <v>26789.5</v>
      </c>
      <c r="AY1889" s="14">
        <f t="shared" si="11689"/>
        <v>0</v>
      </c>
      <c r="AZ1889" s="14"/>
      <c r="BA1889" s="14">
        <f t="shared" si="11690"/>
        <v>0</v>
      </c>
      <c r="BB1889" s="14">
        <f t="shared" si="11691"/>
        <v>26789.5</v>
      </c>
      <c r="BC1889" s="14">
        <f t="shared" si="11692"/>
        <v>0</v>
      </c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>
        <f t="shared" si="11693"/>
        <v>0</v>
      </c>
      <c r="BP1889" s="14">
        <f t="shared" si="11694"/>
        <v>26789.5</v>
      </c>
      <c r="BQ1889" s="14">
        <f t="shared" si="11695"/>
        <v>0</v>
      </c>
      <c r="BR1889" s="14"/>
      <c r="BS1889" s="14"/>
      <c r="BT1889" s="14"/>
      <c r="BU1889" s="14">
        <f t="shared" si="11696"/>
        <v>0</v>
      </c>
      <c r="BV1889" s="14">
        <f t="shared" si="11697"/>
        <v>26789.5</v>
      </c>
      <c r="BW1889" s="14">
        <f t="shared" si="11698"/>
        <v>0</v>
      </c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>
        <f t="shared" si="11699"/>
        <v>0</v>
      </c>
      <c r="CH1889" s="14"/>
      <c r="CI1889" s="84">
        <f t="shared" si="11918"/>
        <v>0</v>
      </c>
      <c r="CJ1889" s="14">
        <f t="shared" si="11700"/>
        <v>26789.5</v>
      </c>
      <c r="CK1889" s="52"/>
      <c r="CL1889" s="84">
        <f t="shared" si="11919"/>
        <v>26789.5</v>
      </c>
      <c r="CM1889" s="14">
        <f t="shared" si="11701"/>
        <v>0</v>
      </c>
      <c r="CN1889" s="52"/>
      <c r="CO1889" s="84">
        <f t="shared" si="11920"/>
        <v>0</v>
      </c>
      <c r="CP1889" s="14"/>
      <c r="CQ1889" s="29"/>
      <c r="CR1889" s="29"/>
      <c r="CT1889" s="1"/>
    </row>
    <row r="1890" spans="1:99" ht="31.2" customHeight="1" x14ac:dyDescent="0.3">
      <c r="A1890" s="76" t="s">
        <v>601</v>
      </c>
      <c r="B1890" s="76" t="s">
        <v>68</v>
      </c>
      <c r="C1890" s="76" t="s">
        <v>333</v>
      </c>
      <c r="D1890" s="76" t="s">
        <v>682</v>
      </c>
      <c r="E1890" s="76"/>
      <c r="F1890" s="77" t="s">
        <v>683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>
        <f t="shared" ref="BD1890:BN1890" si="11928">BD1891</f>
        <v>0</v>
      </c>
      <c r="BE1890" s="14">
        <f t="shared" si="11928"/>
        <v>0</v>
      </c>
      <c r="BF1890" s="14">
        <f t="shared" si="11928"/>
        <v>0</v>
      </c>
      <c r="BG1890" s="14">
        <f t="shared" si="11928"/>
        <v>0</v>
      </c>
      <c r="BH1890" s="14">
        <f t="shared" si="11928"/>
        <v>11334.027</v>
      </c>
      <c r="BI1890" s="14">
        <f t="shared" si="11928"/>
        <v>0</v>
      </c>
      <c r="BJ1890" s="14">
        <f t="shared" si="11928"/>
        <v>0</v>
      </c>
      <c r="BK1890" s="14">
        <f t="shared" si="11928"/>
        <v>0</v>
      </c>
      <c r="BL1890" s="14">
        <f t="shared" si="11928"/>
        <v>0</v>
      </c>
      <c r="BM1890" s="14">
        <f t="shared" si="11928"/>
        <v>0</v>
      </c>
      <c r="BN1890" s="14">
        <f t="shared" si="11928"/>
        <v>0</v>
      </c>
      <c r="BO1890" s="14">
        <f t="shared" si="11693"/>
        <v>0</v>
      </c>
      <c r="BP1890" s="14">
        <f t="shared" si="11694"/>
        <v>11334.027</v>
      </c>
      <c r="BQ1890" s="14">
        <f t="shared" si="11695"/>
        <v>0</v>
      </c>
      <c r="BR1890" s="14">
        <f>BR1891</f>
        <v>0</v>
      </c>
      <c r="BS1890" s="14">
        <f>BS1891</f>
        <v>0</v>
      </c>
      <c r="BT1890" s="14">
        <f>BT1891</f>
        <v>0</v>
      </c>
      <c r="BU1890" s="14">
        <f t="shared" si="11696"/>
        <v>0</v>
      </c>
      <c r="BV1890" s="14">
        <f t="shared" si="11697"/>
        <v>11334.027</v>
      </c>
      <c r="BW1890" s="14">
        <f t="shared" si="11698"/>
        <v>0</v>
      </c>
      <c r="BX1890" s="14">
        <f t="shared" ref="BX1890:CF1890" si="11929">BX1891</f>
        <v>0</v>
      </c>
      <c r="BY1890" s="14">
        <f t="shared" si="11929"/>
        <v>0</v>
      </c>
      <c r="BZ1890" s="14">
        <f t="shared" si="11929"/>
        <v>0</v>
      </c>
      <c r="CA1890" s="14">
        <f t="shared" si="11929"/>
        <v>0</v>
      </c>
      <c r="CB1890" s="14">
        <f t="shared" si="11929"/>
        <v>0</v>
      </c>
      <c r="CC1890" s="14">
        <f t="shared" si="11929"/>
        <v>0</v>
      </c>
      <c r="CD1890" s="14">
        <f t="shared" si="11929"/>
        <v>0</v>
      </c>
      <c r="CE1890" s="14">
        <f t="shared" si="11929"/>
        <v>0</v>
      </c>
      <c r="CF1890" s="14">
        <f t="shared" si="11929"/>
        <v>0</v>
      </c>
      <c r="CG1890" s="14">
        <f t="shared" si="11699"/>
        <v>0</v>
      </c>
      <c r="CH1890" s="14">
        <f>CH1891</f>
        <v>0</v>
      </c>
      <c r="CI1890" s="84">
        <f t="shared" si="11918"/>
        <v>0</v>
      </c>
      <c r="CJ1890" s="14">
        <f t="shared" si="11700"/>
        <v>11334.027</v>
      </c>
      <c r="CK1890" s="52">
        <f>CK1891</f>
        <v>0</v>
      </c>
      <c r="CL1890" s="84">
        <f t="shared" si="11919"/>
        <v>11334.027</v>
      </c>
      <c r="CM1890" s="14">
        <f t="shared" si="11701"/>
        <v>0</v>
      </c>
      <c r="CN1890" s="52">
        <f>CN1891</f>
        <v>0</v>
      </c>
      <c r="CO1890" s="84">
        <f t="shared" si="11920"/>
        <v>0</v>
      </c>
      <c r="CP1890" s="14">
        <f>CP1891</f>
        <v>0</v>
      </c>
      <c r="CQ1890" s="29"/>
      <c r="CR1890" s="29"/>
      <c r="CT1890" s="1"/>
    </row>
    <row r="1891" spans="1:99" ht="31.2" customHeight="1" x14ac:dyDescent="0.3">
      <c r="A1891" s="76" t="s">
        <v>601</v>
      </c>
      <c r="B1891" s="76" t="s">
        <v>68</v>
      </c>
      <c r="C1891" s="76" t="s">
        <v>333</v>
      </c>
      <c r="D1891" s="76" t="s">
        <v>682</v>
      </c>
      <c r="E1891" s="76" t="s">
        <v>91</v>
      </c>
      <c r="F1891" s="77" t="s">
        <v>92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>
        <v>11334.027</v>
      </c>
      <c r="BI1891" s="14"/>
      <c r="BJ1891" s="14"/>
      <c r="BK1891" s="14"/>
      <c r="BL1891" s="14"/>
      <c r="BM1891" s="14"/>
      <c r="BN1891" s="14"/>
      <c r="BO1891" s="14">
        <f t="shared" si="11693"/>
        <v>0</v>
      </c>
      <c r="BP1891" s="14">
        <f t="shared" si="11694"/>
        <v>11334.027</v>
      </c>
      <c r="BQ1891" s="14">
        <f t="shared" si="11695"/>
        <v>0</v>
      </c>
      <c r="BR1891" s="14"/>
      <c r="BS1891" s="14"/>
      <c r="BT1891" s="14"/>
      <c r="BU1891" s="14">
        <f t="shared" si="11696"/>
        <v>0</v>
      </c>
      <c r="BV1891" s="14">
        <f t="shared" si="11697"/>
        <v>11334.027</v>
      </c>
      <c r="BW1891" s="14">
        <f t="shared" si="11698"/>
        <v>0</v>
      </c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>
        <f t="shared" si="11699"/>
        <v>0</v>
      </c>
      <c r="CH1891" s="14"/>
      <c r="CI1891" s="84">
        <f t="shared" si="11918"/>
        <v>0</v>
      </c>
      <c r="CJ1891" s="14">
        <f t="shared" si="11700"/>
        <v>11334.027</v>
      </c>
      <c r="CK1891" s="52"/>
      <c r="CL1891" s="84">
        <f t="shared" si="11919"/>
        <v>11334.027</v>
      </c>
      <c r="CM1891" s="14">
        <f t="shared" si="11701"/>
        <v>0</v>
      </c>
      <c r="CN1891" s="52"/>
      <c r="CO1891" s="84">
        <f t="shared" si="11920"/>
        <v>0</v>
      </c>
      <c r="CP1891" s="14"/>
      <c r="CQ1891" s="29"/>
      <c r="CR1891" s="29"/>
      <c r="CT1891" s="1"/>
    </row>
    <row r="1892" spans="1:99" ht="31.2" customHeight="1" x14ac:dyDescent="0.3">
      <c r="A1892" s="76" t="s">
        <v>601</v>
      </c>
      <c r="B1892" s="76" t="s">
        <v>68</v>
      </c>
      <c r="C1892" s="76" t="s">
        <v>333</v>
      </c>
      <c r="D1892" s="76" t="s">
        <v>684</v>
      </c>
      <c r="E1892" s="76"/>
      <c r="F1892" s="77" t="s">
        <v>685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>
        <f t="shared" ref="BD1892:BN1892" si="11930">BD1893</f>
        <v>0</v>
      </c>
      <c r="BE1892" s="14">
        <f t="shared" si="11930"/>
        <v>0</v>
      </c>
      <c r="BF1892" s="14">
        <f t="shared" si="11930"/>
        <v>0</v>
      </c>
      <c r="BG1892" s="14">
        <f t="shared" si="11930"/>
        <v>0</v>
      </c>
      <c r="BH1892" s="14">
        <f t="shared" si="11930"/>
        <v>4115.0559999999996</v>
      </c>
      <c r="BI1892" s="14">
        <f t="shared" si="11930"/>
        <v>0</v>
      </c>
      <c r="BJ1892" s="14">
        <f t="shared" si="11930"/>
        <v>0</v>
      </c>
      <c r="BK1892" s="14">
        <f t="shared" si="11930"/>
        <v>0</v>
      </c>
      <c r="BL1892" s="14">
        <f t="shared" si="11930"/>
        <v>168427.576</v>
      </c>
      <c r="BM1892" s="14">
        <f t="shared" si="11930"/>
        <v>0</v>
      </c>
      <c r="BN1892" s="14">
        <f t="shared" si="11930"/>
        <v>0</v>
      </c>
      <c r="BO1892" s="14">
        <f t="shared" si="11693"/>
        <v>0</v>
      </c>
      <c r="BP1892" s="14">
        <f t="shared" si="11694"/>
        <v>4115.0559999999996</v>
      </c>
      <c r="BQ1892" s="14">
        <f t="shared" si="11695"/>
        <v>168427.576</v>
      </c>
      <c r="BR1892" s="14">
        <f>BR1893</f>
        <v>0</v>
      </c>
      <c r="BS1892" s="14">
        <f>BS1893</f>
        <v>0</v>
      </c>
      <c r="BT1892" s="14">
        <f>BT1893</f>
        <v>0</v>
      </c>
      <c r="BU1892" s="14">
        <f t="shared" si="11696"/>
        <v>0</v>
      </c>
      <c r="BV1892" s="14">
        <f t="shared" si="11697"/>
        <v>4115.0559999999996</v>
      </c>
      <c r="BW1892" s="14">
        <f t="shared" si="11698"/>
        <v>168427.576</v>
      </c>
      <c r="BX1892" s="14">
        <f t="shared" ref="BX1892:CF1892" si="11931">BX1893</f>
        <v>0</v>
      </c>
      <c r="BY1892" s="14">
        <f t="shared" si="11931"/>
        <v>0</v>
      </c>
      <c r="BZ1892" s="14">
        <f t="shared" si="11931"/>
        <v>0</v>
      </c>
      <c r="CA1892" s="14">
        <f t="shared" si="11931"/>
        <v>0</v>
      </c>
      <c r="CB1892" s="14">
        <f t="shared" si="11931"/>
        <v>0</v>
      </c>
      <c r="CC1892" s="14">
        <f t="shared" si="11931"/>
        <v>0</v>
      </c>
      <c r="CD1892" s="14">
        <f t="shared" si="11931"/>
        <v>0</v>
      </c>
      <c r="CE1892" s="14">
        <f t="shared" si="11931"/>
        <v>0</v>
      </c>
      <c r="CF1892" s="14">
        <f t="shared" si="11931"/>
        <v>0</v>
      </c>
      <c r="CG1892" s="14">
        <f t="shared" si="11699"/>
        <v>0</v>
      </c>
      <c r="CH1892" s="14">
        <f>CH1893</f>
        <v>0</v>
      </c>
      <c r="CI1892" s="84">
        <f t="shared" si="11918"/>
        <v>0</v>
      </c>
      <c r="CJ1892" s="14">
        <f t="shared" si="11700"/>
        <v>4115.0559999999996</v>
      </c>
      <c r="CK1892" s="52">
        <f>CK1893</f>
        <v>0</v>
      </c>
      <c r="CL1892" s="84">
        <f t="shared" si="11919"/>
        <v>4115.0559999999996</v>
      </c>
      <c r="CM1892" s="14">
        <f t="shared" si="11701"/>
        <v>168427.576</v>
      </c>
      <c r="CN1892" s="52">
        <f>CN1893</f>
        <v>0</v>
      </c>
      <c r="CO1892" s="84">
        <f t="shared" si="11920"/>
        <v>168427.576</v>
      </c>
      <c r="CP1892" s="14">
        <f>CP1893</f>
        <v>0</v>
      </c>
      <c r="CQ1892" s="29"/>
      <c r="CR1892" s="29"/>
      <c r="CT1892" s="1"/>
    </row>
    <row r="1893" spans="1:99" ht="31.2" customHeight="1" x14ac:dyDescent="0.3">
      <c r="A1893" s="76" t="s">
        <v>601</v>
      </c>
      <c r="B1893" s="76" t="s">
        <v>68</v>
      </c>
      <c r="C1893" s="76" t="s">
        <v>333</v>
      </c>
      <c r="D1893" s="76" t="s">
        <v>684</v>
      </c>
      <c r="E1893" s="76" t="s">
        <v>91</v>
      </c>
      <c r="F1893" s="77" t="s">
        <v>92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>
        <v>4115.0559999999996</v>
      </c>
      <c r="BI1893" s="14"/>
      <c r="BJ1893" s="14"/>
      <c r="BK1893" s="14"/>
      <c r="BL1893" s="14">
        <v>168427.576</v>
      </c>
      <c r="BM1893" s="14"/>
      <c r="BN1893" s="14"/>
      <c r="BO1893" s="14">
        <f t="shared" si="11693"/>
        <v>0</v>
      </c>
      <c r="BP1893" s="14">
        <f t="shared" si="11694"/>
        <v>4115.0559999999996</v>
      </c>
      <c r="BQ1893" s="14">
        <f t="shared" si="11695"/>
        <v>168427.576</v>
      </c>
      <c r="BR1893" s="14"/>
      <c r="BS1893" s="14"/>
      <c r="BT1893" s="14"/>
      <c r="BU1893" s="14">
        <f t="shared" si="11696"/>
        <v>0</v>
      </c>
      <c r="BV1893" s="14">
        <f t="shared" si="11697"/>
        <v>4115.0559999999996</v>
      </c>
      <c r="BW1893" s="14">
        <f t="shared" si="11698"/>
        <v>168427.576</v>
      </c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>
        <f t="shared" si="11699"/>
        <v>0</v>
      </c>
      <c r="CH1893" s="14"/>
      <c r="CI1893" s="84">
        <f t="shared" si="11918"/>
        <v>0</v>
      </c>
      <c r="CJ1893" s="14">
        <f t="shared" si="11700"/>
        <v>4115.0559999999996</v>
      </c>
      <c r="CK1893" s="52"/>
      <c r="CL1893" s="84">
        <f t="shared" si="11919"/>
        <v>4115.0559999999996</v>
      </c>
      <c r="CM1893" s="14">
        <f t="shared" si="11701"/>
        <v>168427.576</v>
      </c>
      <c r="CN1893" s="52"/>
      <c r="CO1893" s="84">
        <f t="shared" si="11920"/>
        <v>168427.576</v>
      </c>
      <c r="CP1893" s="14"/>
      <c r="CQ1893" s="29"/>
      <c r="CR1893" s="29"/>
      <c r="CT1893" s="1"/>
    </row>
    <row r="1894" spans="1:99" ht="31.2" customHeight="1" x14ac:dyDescent="0.3">
      <c r="A1894" s="76" t="s">
        <v>601</v>
      </c>
      <c r="B1894" s="76" t="s">
        <v>68</v>
      </c>
      <c r="C1894" s="76" t="s">
        <v>333</v>
      </c>
      <c r="D1894" s="76" t="s">
        <v>686</v>
      </c>
      <c r="E1894" s="76"/>
      <c r="F1894" s="77" t="s">
        <v>687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>
        <f t="shared" ref="BD1894:BN1894" si="11932">BD1895</f>
        <v>0</v>
      </c>
      <c r="BE1894" s="14">
        <f t="shared" si="11932"/>
        <v>0</v>
      </c>
      <c r="BF1894" s="14">
        <f t="shared" si="11932"/>
        <v>0</v>
      </c>
      <c r="BG1894" s="14">
        <f t="shared" si="11932"/>
        <v>0</v>
      </c>
      <c r="BH1894" s="14">
        <f t="shared" si="11932"/>
        <v>1711.297</v>
      </c>
      <c r="BI1894" s="14">
        <f t="shared" si="11932"/>
        <v>0</v>
      </c>
      <c r="BJ1894" s="14">
        <f t="shared" si="11932"/>
        <v>0</v>
      </c>
      <c r="BK1894" s="14">
        <f t="shared" si="11932"/>
        <v>0</v>
      </c>
      <c r="BL1894" s="14">
        <f t="shared" si="11932"/>
        <v>0</v>
      </c>
      <c r="BM1894" s="14">
        <f t="shared" si="11932"/>
        <v>0</v>
      </c>
      <c r="BN1894" s="14">
        <f t="shared" si="11932"/>
        <v>0</v>
      </c>
      <c r="BO1894" s="14">
        <f t="shared" si="11693"/>
        <v>0</v>
      </c>
      <c r="BP1894" s="14">
        <f t="shared" si="11694"/>
        <v>1711.297</v>
      </c>
      <c r="BQ1894" s="14">
        <f t="shared" si="11695"/>
        <v>0</v>
      </c>
      <c r="BR1894" s="14">
        <f>BR1895</f>
        <v>0</v>
      </c>
      <c r="BS1894" s="14">
        <f>BS1895</f>
        <v>0</v>
      </c>
      <c r="BT1894" s="14">
        <f>BT1895</f>
        <v>0</v>
      </c>
      <c r="BU1894" s="14">
        <f t="shared" si="11696"/>
        <v>0</v>
      </c>
      <c r="BV1894" s="14">
        <f t="shared" si="11697"/>
        <v>1711.297</v>
      </c>
      <c r="BW1894" s="14">
        <f t="shared" si="11698"/>
        <v>0</v>
      </c>
      <c r="BX1894" s="14">
        <f t="shared" ref="BX1894:CF1894" si="11933">BX1895</f>
        <v>0</v>
      </c>
      <c r="BY1894" s="14">
        <f t="shared" si="11933"/>
        <v>0</v>
      </c>
      <c r="BZ1894" s="14">
        <f t="shared" si="11933"/>
        <v>0</v>
      </c>
      <c r="CA1894" s="14">
        <f t="shared" si="11933"/>
        <v>0</v>
      </c>
      <c r="CB1894" s="14">
        <f t="shared" si="11933"/>
        <v>0</v>
      </c>
      <c r="CC1894" s="14">
        <f t="shared" si="11933"/>
        <v>0</v>
      </c>
      <c r="CD1894" s="14">
        <f t="shared" si="11933"/>
        <v>0</v>
      </c>
      <c r="CE1894" s="14">
        <f t="shared" si="11933"/>
        <v>0</v>
      </c>
      <c r="CF1894" s="14">
        <f t="shared" si="11933"/>
        <v>0</v>
      </c>
      <c r="CG1894" s="14">
        <f t="shared" si="11699"/>
        <v>0</v>
      </c>
      <c r="CH1894" s="14">
        <f>CH1895</f>
        <v>0</v>
      </c>
      <c r="CI1894" s="84">
        <f t="shared" si="11918"/>
        <v>0</v>
      </c>
      <c r="CJ1894" s="14">
        <f t="shared" si="11700"/>
        <v>1711.297</v>
      </c>
      <c r="CK1894" s="52">
        <f>CK1895</f>
        <v>0</v>
      </c>
      <c r="CL1894" s="84">
        <f t="shared" si="11919"/>
        <v>1711.297</v>
      </c>
      <c r="CM1894" s="14">
        <f t="shared" si="11701"/>
        <v>0</v>
      </c>
      <c r="CN1894" s="52">
        <f>CN1895</f>
        <v>0</v>
      </c>
      <c r="CO1894" s="84">
        <f t="shared" si="11920"/>
        <v>0</v>
      </c>
      <c r="CP1894" s="14">
        <f>CP1895</f>
        <v>0</v>
      </c>
      <c r="CQ1894" s="29"/>
      <c r="CR1894" s="29"/>
      <c r="CT1894" s="1"/>
    </row>
    <row r="1895" spans="1:99" ht="31.2" customHeight="1" x14ac:dyDescent="0.3">
      <c r="A1895" s="76" t="s">
        <v>601</v>
      </c>
      <c r="B1895" s="76" t="s">
        <v>68</v>
      </c>
      <c r="C1895" s="76" t="s">
        <v>333</v>
      </c>
      <c r="D1895" s="76" t="s">
        <v>686</v>
      </c>
      <c r="E1895" s="76" t="s">
        <v>91</v>
      </c>
      <c r="F1895" s="77" t="s">
        <v>92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>
        <v>1711.297</v>
      </c>
      <c r="BI1895" s="14"/>
      <c r="BJ1895" s="14"/>
      <c r="BK1895" s="14"/>
      <c r="BL1895" s="14"/>
      <c r="BM1895" s="14"/>
      <c r="BN1895" s="14"/>
      <c r="BO1895" s="14">
        <f t="shared" si="11693"/>
        <v>0</v>
      </c>
      <c r="BP1895" s="14">
        <f t="shared" si="11694"/>
        <v>1711.297</v>
      </c>
      <c r="BQ1895" s="14">
        <f t="shared" si="11695"/>
        <v>0</v>
      </c>
      <c r="BR1895" s="14"/>
      <c r="BS1895" s="14"/>
      <c r="BT1895" s="14"/>
      <c r="BU1895" s="14">
        <f t="shared" si="11696"/>
        <v>0</v>
      </c>
      <c r="BV1895" s="14">
        <f t="shared" si="11697"/>
        <v>1711.297</v>
      </c>
      <c r="BW1895" s="14">
        <f t="shared" si="11698"/>
        <v>0</v>
      </c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>
        <f t="shared" si="11699"/>
        <v>0</v>
      </c>
      <c r="CH1895" s="14"/>
      <c r="CI1895" s="84">
        <f t="shared" si="11918"/>
        <v>0</v>
      </c>
      <c r="CJ1895" s="14">
        <f t="shared" si="11700"/>
        <v>1711.297</v>
      </c>
      <c r="CK1895" s="52"/>
      <c r="CL1895" s="84">
        <f t="shared" si="11919"/>
        <v>1711.297</v>
      </c>
      <c r="CM1895" s="14">
        <f t="shared" si="11701"/>
        <v>0</v>
      </c>
      <c r="CN1895" s="52"/>
      <c r="CO1895" s="84">
        <f t="shared" si="11920"/>
        <v>0</v>
      </c>
      <c r="CP1895" s="14"/>
      <c r="CQ1895" s="29"/>
      <c r="CR1895" s="29"/>
      <c r="CT1895" s="1"/>
    </row>
    <row r="1896" spans="1:99" ht="62.4" customHeight="1" x14ac:dyDescent="0.3">
      <c r="A1896" s="76" t="s">
        <v>601</v>
      </c>
      <c r="B1896" s="76" t="s">
        <v>68</v>
      </c>
      <c r="C1896" s="76" t="s">
        <v>333</v>
      </c>
      <c r="D1896" s="76" t="s">
        <v>688</v>
      </c>
      <c r="E1896" s="76"/>
      <c r="F1896" s="77" t="s">
        <v>689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>
        <f t="shared" ref="BD1896:BN1896" si="11934">BD1897</f>
        <v>0</v>
      </c>
      <c r="BE1896" s="14">
        <f t="shared" si="11934"/>
        <v>0</v>
      </c>
      <c r="BF1896" s="14">
        <f t="shared" si="11934"/>
        <v>0</v>
      </c>
      <c r="BG1896" s="14">
        <f t="shared" si="11934"/>
        <v>0</v>
      </c>
      <c r="BH1896" s="14">
        <f t="shared" si="11934"/>
        <v>35550.589</v>
      </c>
      <c r="BI1896" s="14">
        <f t="shared" si="11934"/>
        <v>0</v>
      </c>
      <c r="BJ1896" s="14">
        <f t="shared" si="11934"/>
        <v>0</v>
      </c>
      <c r="BK1896" s="14">
        <f t="shared" si="11934"/>
        <v>0</v>
      </c>
      <c r="BL1896" s="14">
        <f t="shared" si="11934"/>
        <v>0</v>
      </c>
      <c r="BM1896" s="14">
        <f t="shared" si="11934"/>
        <v>0</v>
      </c>
      <c r="BN1896" s="14">
        <f t="shared" si="11934"/>
        <v>0</v>
      </c>
      <c r="BO1896" s="14">
        <f t="shared" si="11693"/>
        <v>0</v>
      </c>
      <c r="BP1896" s="14">
        <f t="shared" si="11694"/>
        <v>35550.589</v>
      </c>
      <c r="BQ1896" s="14">
        <f t="shared" si="11695"/>
        <v>0</v>
      </c>
      <c r="BR1896" s="14">
        <f>BR1897</f>
        <v>0</v>
      </c>
      <c r="BS1896" s="14">
        <f>BS1897</f>
        <v>0</v>
      </c>
      <c r="BT1896" s="14">
        <f>BT1897</f>
        <v>0</v>
      </c>
      <c r="BU1896" s="14">
        <f t="shared" si="11696"/>
        <v>0</v>
      </c>
      <c r="BV1896" s="14">
        <f t="shared" si="11697"/>
        <v>35550.589</v>
      </c>
      <c r="BW1896" s="14">
        <f t="shared" si="11698"/>
        <v>0</v>
      </c>
      <c r="BX1896" s="14">
        <f t="shared" ref="BX1896:CF1896" si="11935">BX1897</f>
        <v>0</v>
      </c>
      <c r="BY1896" s="14">
        <f t="shared" si="11935"/>
        <v>0</v>
      </c>
      <c r="BZ1896" s="14">
        <f t="shared" si="11935"/>
        <v>0</v>
      </c>
      <c r="CA1896" s="14">
        <f t="shared" si="11935"/>
        <v>0</v>
      </c>
      <c r="CB1896" s="14">
        <f t="shared" si="11935"/>
        <v>0</v>
      </c>
      <c r="CC1896" s="14">
        <f t="shared" si="11935"/>
        <v>0</v>
      </c>
      <c r="CD1896" s="14">
        <f t="shared" si="11935"/>
        <v>0</v>
      </c>
      <c r="CE1896" s="14">
        <f t="shared" si="11935"/>
        <v>0</v>
      </c>
      <c r="CF1896" s="14">
        <f t="shared" si="11935"/>
        <v>0</v>
      </c>
      <c r="CG1896" s="14">
        <f t="shared" si="11699"/>
        <v>0</v>
      </c>
      <c r="CH1896" s="14">
        <f>CH1897</f>
        <v>0</v>
      </c>
      <c r="CI1896" s="84">
        <f t="shared" si="11918"/>
        <v>0</v>
      </c>
      <c r="CJ1896" s="14">
        <f t="shared" si="11700"/>
        <v>35550.589</v>
      </c>
      <c r="CK1896" s="52">
        <f>CK1897</f>
        <v>0</v>
      </c>
      <c r="CL1896" s="84">
        <f t="shared" si="11919"/>
        <v>35550.589</v>
      </c>
      <c r="CM1896" s="14">
        <f t="shared" si="11701"/>
        <v>0</v>
      </c>
      <c r="CN1896" s="52">
        <f>CN1897</f>
        <v>0</v>
      </c>
      <c r="CO1896" s="84">
        <f t="shared" si="11920"/>
        <v>0</v>
      </c>
      <c r="CP1896" s="14">
        <f>CP1897</f>
        <v>0</v>
      </c>
      <c r="CQ1896" s="29"/>
      <c r="CR1896" s="29"/>
      <c r="CT1896" s="1"/>
    </row>
    <row r="1897" spans="1:99" ht="31.2" customHeight="1" x14ac:dyDescent="0.3">
      <c r="A1897" s="76" t="s">
        <v>601</v>
      </c>
      <c r="B1897" s="76" t="s">
        <v>68</v>
      </c>
      <c r="C1897" s="76" t="s">
        <v>333</v>
      </c>
      <c r="D1897" s="76" t="s">
        <v>688</v>
      </c>
      <c r="E1897" s="76" t="s">
        <v>91</v>
      </c>
      <c r="F1897" s="77" t="s">
        <v>92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>
        <v>35550.589</v>
      </c>
      <c r="BI1897" s="14"/>
      <c r="BJ1897" s="14"/>
      <c r="BK1897" s="14"/>
      <c r="BL1897" s="14"/>
      <c r="BM1897" s="14"/>
      <c r="BN1897" s="14"/>
      <c r="BO1897" s="14">
        <f t="shared" si="11693"/>
        <v>0</v>
      </c>
      <c r="BP1897" s="14">
        <f t="shared" si="11694"/>
        <v>35550.589</v>
      </c>
      <c r="BQ1897" s="14">
        <f t="shared" si="11695"/>
        <v>0</v>
      </c>
      <c r="BR1897" s="14"/>
      <c r="BS1897" s="14"/>
      <c r="BT1897" s="14"/>
      <c r="BU1897" s="14">
        <f t="shared" si="11696"/>
        <v>0</v>
      </c>
      <c r="BV1897" s="14">
        <f t="shared" si="11697"/>
        <v>35550.589</v>
      </c>
      <c r="BW1897" s="14">
        <f t="shared" si="11698"/>
        <v>0</v>
      </c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>
        <f t="shared" si="11699"/>
        <v>0</v>
      </c>
      <c r="CH1897" s="14"/>
      <c r="CI1897" s="84">
        <f t="shared" si="11918"/>
        <v>0</v>
      </c>
      <c r="CJ1897" s="14">
        <f t="shared" si="11700"/>
        <v>35550.589</v>
      </c>
      <c r="CK1897" s="52"/>
      <c r="CL1897" s="84">
        <f t="shared" si="11919"/>
        <v>35550.589</v>
      </c>
      <c r="CM1897" s="14">
        <f t="shared" si="11701"/>
        <v>0</v>
      </c>
      <c r="CN1897" s="52"/>
      <c r="CO1897" s="84">
        <f t="shared" si="11920"/>
        <v>0</v>
      </c>
      <c r="CP1897" s="14"/>
      <c r="CQ1897" s="29"/>
      <c r="CR1897" s="29"/>
      <c r="CT1897" s="1"/>
    </row>
    <row r="1898" spans="1:99" ht="31.2" customHeight="1" x14ac:dyDescent="0.3">
      <c r="A1898" s="76" t="s">
        <v>601</v>
      </c>
      <c r="B1898" s="76" t="s">
        <v>68</v>
      </c>
      <c r="C1898" s="76" t="s">
        <v>333</v>
      </c>
      <c r="D1898" s="76" t="s">
        <v>690</v>
      </c>
      <c r="E1898" s="88"/>
      <c r="F1898" s="77" t="s">
        <v>691</v>
      </c>
      <c r="G1898" s="14">
        <f t="shared" ref="G1898:L1898" si="11936">G1899</f>
        <v>43764.3</v>
      </c>
      <c r="H1898" s="14">
        <f t="shared" si="11936"/>
        <v>0</v>
      </c>
      <c r="I1898" s="14">
        <f t="shared" si="11936"/>
        <v>0</v>
      </c>
      <c r="J1898" s="14">
        <f t="shared" si="11936"/>
        <v>0</v>
      </c>
      <c r="K1898" s="14">
        <f t="shared" si="11936"/>
        <v>0</v>
      </c>
      <c r="L1898" s="14">
        <f t="shared" si="11936"/>
        <v>0</v>
      </c>
      <c r="M1898" s="14">
        <f t="shared" si="11910"/>
        <v>43764.3</v>
      </c>
      <c r="N1898" s="14">
        <f t="shared" si="11911"/>
        <v>0</v>
      </c>
      <c r="O1898" s="14">
        <f t="shared" si="11912"/>
        <v>0</v>
      </c>
      <c r="P1898" s="14">
        <f t="shared" ref="P1898:X1898" si="11937">P1899</f>
        <v>0</v>
      </c>
      <c r="Q1898" s="14">
        <f t="shared" si="11937"/>
        <v>0</v>
      </c>
      <c r="R1898" s="14">
        <f t="shared" si="11937"/>
        <v>0</v>
      </c>
      <c r="S1898" s="14">
        <f t="shared" si="11937"/>
        <v>0</v>
      </c>
      <c r="T1898" s="14">
        <f t="shared" si="11937"/>
        <v>0</v>
      </c>
      <c r="U1898" s="14">
        <f t="shared" si="11937"/>
        <v>0</v>
      </c>
      <c r="V1898" s="14">
        <f t="shared" si="11937"/>
        <v>0</v>
      </c>
      <c r="W1898" s="14">
        <f t="shared" si="11937"/>
        <v>0</v>
      </c>
      <c r="X1898" s="14">
        <f t="shared" si="11937"/>
        <v>0</v>
      </c>
      <c r="Y1898" s="14">
        <f t="shared" si="11681"/>
        <v>43764.3</v>
      </c>
      <c r="Z1898" s="14">
        <f t="shared" si="11682"/>
        <v>0</v>
      </c>
      <c r="AA1898" s="14">
        <f t="shared" si="11683"/>
        <v>0</v>
      </c>
      <c r="AB1898" s="14">
        <f>AB1899</f>
        <v>0</v>
      </c>
      <c r="AC1898" s="14">
        <f>AC1899</f>
        <v>0</v>
      </c>
      <c r="AD1898" s="14">
        <f>AD1899</f>
        <v>0</v>
      </c>
      <c r="AE1898" s="14">
        <f t="shared" si="11684"/>
        <v>43764.3</v>
      </c>
      <c r="AF1898" s="14">
        <f t="shared" si="11685"/>
        <v>0</v>
      </c>
      <c r="AG1898" s="14">
        <f t="shared" si="11686"/>
        <v>0</v>
      </c>
      <c r="AH1898" s="14">
        <f t="shared" ref="AH1898:AV1898" si="11938">AH1899</f>
        <v>0</v>
      </c>
      <c r="AI1898" s="14">
        <f t="shared" si="11938"/>
        <v>0</v>
      </c>
      <c r="AJ1898" s="14">
        <f t="shared" si="11938"/>
        <v>0</v>
      </c>
      <c r="AK1898" s="14">
        <f t="shared" si="11938"/>
        <v>0</v>
      </c>
      <c r="AL1898" s="14">
        <f t="shared" si="11938"/>
        <v>0</v>
      </c>
      <c r="AM1898" s="14">
        <f t="shared" si="11938"/>
        <v>0</v>
      </c>
      <c r="AN1898" s="14">
        <f t="shared" si="11938"/>
        <v>0</v>
      </c>
      <c r="AO1898" s="14">
        <f t="shared" si="11938"/>
        <v>0</v>
      </c>
      <c r="AP1898" s="14">
        <f t="shared" si="11938"/>
        <v>0</v>
      </c>
      <c r="AQ1898" s="14">
        <f t="shared" si="11938"/>
        <v>0</v>
      </c>
      <c r="AR1898" s="14">
        <f t="shared" si="11938"/>
        <v>0</v>
      </c>
      <c r="AS1898" s="14">
        <f t="shared" si="11938"/>
        <v>0</v>
      </c>
      <c r="AT1898" s="14">
        <f t="shared" si="11938"/>
        <v>0</v>
      </c>
      <c r="AU1898" s="14">
        <f t="shared" si="11938"/>
        <v>0</v>
      </c>
      <c r="AV1898" s="14">
        <f t="shared" si="11938"/>
        <v>0</v>
      </c>
      <c r="AW1898" s="14">
        <f t="shared" si="11687"/>
        <v>43764.3</v>
      </c>
      <c r="AX1898" s="14">
        <f t="shared" si="11688"/>
        <v>0</v>
      </c>
      <c r="AY1898" s="14">
        <f t="shared" si="11689"/>
        <v>0</v>
      </c>
      <c r="AZ1898" s="14">
        <f>AZ1899</f>
        <v>0</v>
      </c>
      <c r="BA1898" s="14">
        <f t="shared" si="11690"/>
        <v>43764.3</v>
      </c>
      <c r="BB1898" s="14">
        <f t="shared" si="11691"/>
        <v>0</v>
      </c>
      <c r="BC1898" s="14">
        <f t="shared" si="11692"/>
        <v>0</v>
      </c>
      <c r="BD1898" s="14">
        <f t="shared" ref="BD1898:BN1898" si="11939">BD1899</f>
        <v>0</v>
      </c>
      <c r="BE1898" s="14">
        <f t="shared" si="11939"/>
        <v>0</v>
      </c>
      <c r="BF1898" s="14">
        <f t="shared" si="11939"/>
        <v>-43764.3</v>
      </c>
      <c r="BG1898" s="14">
        <f t="shared" si="11939"/>
        <v>0</v>
      </c>
      <c r="BH1898" s="14">
        <f t="shared" si="11939"/>
        <v>0</v>
      </c>
      <c r="BI1898" s="14">
        <f t="shared" si="11939"/>
        <v>0</v>
      </c>
      <c r="BJ1898" s="14">
        <f t="shared" si="11939"/>
        <v>43764.3</v>
      </c>
      <c r="BK1898" s="14">
        <f t="shared" si="11939"/>
        <v>0</v>
      </c>
      <c r="BL1898" s="14">
        <f t="shared" si="11939"/>
        <v>0</v>
      </c>
      <c r="BM1898" s="14">
        <f t="shared" si="11939"/>
        <v>0</v>
      </c>
      <c r="BN1898" s="14">
        <f t="shared" si="11939"/>
        <v>0</v>
      </c>
      <c r="BO1898" s="14">
        <f t="shared" si="11693"/>
        <v>0</v>
      </c>
      <c r="BP1898" s="14">
        <f t="shared" si="11694"/>
        <v>43764.3</v>
      </c>
      <c r="BQ1898" s="14">
        <f t="shared" si="11695"/>
        <v>0</v>
      </c>
      <c r="BR1898" s="14">
        <f>BR1899</f>
        <v>0</v>
      </c>
      <c r="BS1898" s="14">
        <f>BS1899</f>
        <v>0</v>
      </c>
      <c r="BT1898" s="14">
        <f>BT1899</f>
        <v>0</v>
      </c>
      <c r="BU1898" s="14">
        <f t="shared" si="11696"/>
        <v>0</v>
      </c>
      <c r="BV1898" s="14">
        <f t="shared" si="11697"/>
        <v>43764.3</v>
      </c>
      <c r="BW1898" s="14">
        <f t="shared" si="11698"/>
        <v>0</v>
      </c>
      <c r="BX1898" s="14">
        <f t="shared" ref="BX1898:CF1898" si="11940">BX1899</f>
        <v>0</v>
      </c>
      <c r="BY1898" s="14">
        <f t="shared" si="11940"/>
        <v>0</v>
      </c>
      <c r="BZ1898" s="14">
        <f t="shared" si="11940"/>
        <v>0</v>
      </c>
      <c r="CA1898" s="14">
        <f t="shared" si="11940"/>
        <v>0</v>
      </c>
      <c r="CB1898" s="14">
        <f t="shared" si="11940"/>
        <v>0</v>
      </c>
      <c r="CC1898" s="14">
        <f t="shared" si="11940"/>
        <v>0</v>
      </c>
      <c r="CD1898" s="14">
        <f t="shared" si="11940"/>
        <v>0</v>
      </c>
      <c r="CE1898" s="14">
        <f t="shared" si="11940"/>
        <v>0</v>
      </c>
      <c r="CF1898" s="14">
        <f t="shared" si="11940"/>
        <v>0</v>
      </c>
      <c r="CG1898" s="14">
        <f t="shared" si="11699"/>
        <v>0</v>
      </c>
      <c r="CH1898" s="14">
        <f>CH1899</f>
        <v>0</v>
      </c>
      <c r="CI1898" s="84">
        <f t="shared" si="11918"/>
        <v>0</v>
      </c>
      <c r="CJ1898" s="14">
        <f t="shared" si="11700"/>
        <v>43764.3</v>
      </c>
      <c r="CK1898" s="52">
        <f>CK1899</f>
        <v>0</v>
      </c>
      <c r="CL1898" s="84">
        <f t="shared" si="11919"/>
        <v>43764.3</v>
      </c>
      <c r="CM1898" s="14">
        <f t="shared" si="11701"/>
        <v>0</v>
      </c>
      <c r="CN1898" s="52">
        <f>CN1899</f>
        <v>0</v>
      </c>
      <c r="CO1898" s="84">
        <f t="shared" si="11920"/>
        <v>0</v>
      </c>
      <c r="CP1898" s="14">
        <f>CP1899</f>
        <v>0</v>
      </c>
      <c r="CQ1898" s="29"/>
      <c r="CR1898" s="29"/>
      <c r="CT1898" s="1"/>
    </row>
    <row r="1899" spans="1:99" ht="31.2" customHeight="1" x14ac:dyDescent="0.3">
      <c r="A1899" s="76" t="s">
        <v>601</v>
      </c>
      <c r="B1899" s="76" t="s">
        <v>68</v>
      </c>
      <c r="C1899" s="76" t="s">
        <v>333</v>
      </c>
      <c r="D1899" s="76" t="s">
        <v>690</v>
      </c>
      <c r="E1899" s="76" t="s">
        <v>91</v>
      </c>
      <c r="F1899" s="77" t="s">
        <v>92</v>
      </c>
      <c r="G1899" s="14">
        <v>43764.3</v>
      </c>
      <c r="H1899" s="14">
        <v>0</v>
      </c>
      <c r="I1899" s="14">
        <v>0</v>
      </c>
      <c r="J1899" s="14"/>
      <c r="K1899" s="14"/>
      <c r="L1899" s="14"/>
      <c r="M1899" s="14">
        <f t="shared" si="11910"/>
        <v>43764.3</v>
      </c>
      <c r="N1899" s="14">
        <f t="shared" si="11911"/>
        <v>0</v>
      </c>
      <c r="O1899" s="14">
        <f t="shared" si="11912"/>
        <v>0</v>
      </c>
      <c r="P1899" s="14"/>
      <c r="Q1899" s="14"/>
      <c r="R1899" s="14"/>
      <c r="S1899" s="14"/>
      <c r="T1899" s="14"/>
      <c r="U1899" s="14"/>
      <c r="V1899" s="14"/>
      <c r="W1899" s="14"/>
      <c r="X1899" s="14"/>
      <c r="Y1899" s="14">
        <f t="shared" ref="Y1899:Y1962" si="11941">M1899+P1899+Q1899+R1899+S1899</f>
        <v>43764.3</v>
      </c>
      <c r="Z1899" s="14">
        <f t="shared" ref="Z1899:Z1962" si="11942">N1899+T1899+U1899</f>
        <v>0</v>
      </c>
      <c r="AA1899" s="14">
        <f t="shared" ref="AA1899:AA1962" si="11943">O1899+V1899+X1899+W1899</f>
        <v>0</v>
      </c>
      <c r="AB1899" s="14"/>
      <c r="AC1899" s="14"/>
      <c r="AD1899" s="14"/>
      <c r="AE1899" s="14">
        <f t="shared" ref="AE1899:AE1962" si="11944">Y1899+AB1899</f>
        <v>43764.3</v>
      </c>
      <c r="AF1899" s="14">
        <f t="shared" ref="AF1899:AF1962" si="11945">Z1899+AC1899</f>
        <v>0</v>
      </c>
      <c r="AG1899" s="14">
        <f t="shared" ref="AG1899:AG1962" si="11946">AA1899+AD1899</f>
        <v>0</v>
      </c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>
        <f t="shared" ref="AW1899:AW1962" si="11947">AE1899+AH1899+AI1899+AJ1899+AK1899+AL1899</f>
        <v>43764.3</v>
      </c>
      <c r="AX1899" s="14">
        <f t="shared" ref="AX1899:AX1962" si="11948">AF1899+AM1899+AN1899+AO1899+AP1899+AQ1899</f>
        <v>0</v>
      </c>
      <c r="AY1899" s="14">
        <f t="shared" ref="AY1899:AY1962" si="11949">AG1899+AR1899+AS1899+AT1899+AU1899+AV1899</f>
        <v>0</v>
      </c>
      <c r="AZ1899" s="14"/>
      <c r="BA1899" s="14">
        <f t="shared" ref="BA1899:BA1962" si="11950">AW1899+AZ1899</f>
        <v>43764.3</v>
      </c>
      <c r="BB1899" s="14">
        <f t="shared" ref="BB1899:BB1962" si="11951">AX1899</f>
        <v>0</v>
      </c>
      <c r="BC1899" s="14">
        <f t="shared" ref="BC1899:BC1962" si="11952">AY1899</f>
        <v>0</v>
      </c>
      <c r="BD1899" s="14"/>
      <c r="BE1899" s="14"/>
      <c r="BF1899" s="14">
        <v>-43764.3</v>
      </c>
      <c r="BG1899" s="14"/>
      <c r="BH1899" s="14"/>
      <c r="BI1899" s="14"/>
      <c r="BJ1899" s="14">
        <v>43764.3</v>
      </c>
      <c r="BK1899" s="14"/>
      <c r="BL1899" s="14"/>
      <c r="BM1899" s="14"/>
      <c r="BN1899" s="14"/>
      <c r="BO1899" s="14">
        <f t="shared" ref="BO1899:BO1962" si="11953">BA1899+BD1899+BE1899+BF1899+BG1899</f>
        <v>0</v>
      </c>
      <c r="BP1899" s="14">
        <f t="shared" ref="BP1899:BP1962" si="11954">BB1899+BH1899+BI1899+BJ1899+BK1899</f>
        <v>43764.3</v>
      </c>
      <c r="BQ1899" s="14">
        <f t="shared" ref="BQ1899:BQ1962" si="11955">BC1899+BL1899+BM1899+BN1899</f>
        <v>0</v>
      </c>
      <c r="BR1899" s="14"/>
      <c r="BS1899" s="14"/>
      <c r="BT1899" s="14"/>
      <c r="BU1899" s="14">
        <f t="shared" ref="BU1899:BU1962" si="11956">BO1899+BR1899</f>
        <v>0</v>
      </c>
      <c r="BV1899" s="14">
        <f t="shared" ref="BV1899:BV1962" si="11957">BP1899+BS1899</f>
        <v>43764.3</v>
      </c>
      <c r="BW1899" s="14">
        <f t="shared" ref="BW1899:BW1962" si="11958">BQ1899+BT1899</f>
        <v>0</v>
      </c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>
        <f t="shared" ref="CG1899:CG1962" si="11959">BU1899+BX1899+BY1899+BZ1899</f>
        <v>0</v>
      </c>
      <c r="CH1899" s="14"/>
      <c r="CI1899" s="84">
        <f t="shared" si="11918"/>
        <v>0</v>
      </c>
      <c r="CJ1899" s="14">
        <f t="shared" ref="CJ1899:CJ1962" si="11960">BV1899+CA1899+CB1899+CC1899</f>
        <v>43764.3</v>
      </c>
      <c r="CK1899" s="52"/>
      <c r="CL1899" s="84">
        <f t="shared" si="11919"/>
        <v>43764.3</v>
      </c>
      <c r="CM1899" s="14">
        <f t="shared" ref="CM1899:CM1962" si="11961">BW1899+CD1899+CE1899+CF1899</f>
        <v>0</v>
      </c>
      <c r="CN1899" s="52"/>
      <c r="CO1899" s="84">
        <f t="shared" si="11920"/>
        <v>0</v>
      </c>
      <c r="CP1899" s="14"/>
      <c r="CQ1899" s="29"/>
      <c r="CR1899" s="29"/>
      <c r="CT1899" s="1"/>
    </row>
    <row r="1900" spans="1:99" ht="31.2" customHeight="1" x14ac:dyDescent="0.3">
      <c r="A1900" s="76" t="s">
        <v>601</v>
      </c>
      <c r="B1900" s="76" t="s">
        <v>68</v>
      </c>
      <c r="C1900" s="76" t="s">
        <v>333</v>
      </c>
      <c r="D1900" s="76" t="s">
        <v>692</v>
      </c>
      <c r="E1900" s="88"/>
      <c r="F1900" s="77" t="s">
        <v>693</v>
      </c>
      <c r="G1900" s="14">
        <f t="shared" ref="G1900:L1900" si="11962">G1901</f>
        <v>80000</v>
      </c>
      <c r="H1900" s="14">
        <f t="shared" si="11962"/>
        <v>100530.1</v>
      </c>
      <c r="I1900" s="14">
        <f t="shared" si="11962"/>
        <v>118578.5</v>
      </c>
      <c r="J1900" s="14">
        <f t="shared" si="11962"/>
        <v>0</v>
      </c>
      <c r="K1900" s="14">
        <f t="shared" si="11962"/>
        <v>0</v>
      </c>
      <c r="L1900" s="14">
        <f t="shared" si="11962"/>
        <v>0</v>
      </c>
      <c r="M1900" s="14">
        <f t="shared" si="11910"/>
        <v>80000</v>
      </c>
      <c r="N1900" s="14">
        <f t="shared" si="11911"/>
        <v>100530.1</v>
      </c>
      <c r="O1900" s="14">
        <f t="shared" si="11912"/>
        <v>118578.5</v>
      </c>
      <c r="P1900" s="14">
        <f t="shared" ref="P1900:X1900" si="11963">P1901</f>
        <v>0</v>
      </c>
      <c r="Q1900" s="14">
        <f t="shared" si="11963"/>
        <v>0</v>
      </c>
      <c r="R1900" s="14">
        <f t="shared" si="11963"/>
        <v>0</v>
      </c>
      <c r="S1900" s="14">
        <f t="shared" si="11963"/>
        <v>0</v>
      </c>
      <c r="T1900" s="14">
        <f t="shared" si="11963"/>
        <v>0</v>
      </c>
      <c r="U1900" s="14">
        <f t="shared" si="11963"/>
        <v>0</v>
      </c>
      <c r="V1900" s="14">
        <f t="shared" si="11963"/>
        <v>0</v>
      </c>
      <c r="W1900" s="14">
        <f t="shared" si="11963"/>
        <v>0</v>
      </c>
      <c r="X1900" s="14">
        <f t="shared" si="11963"/>
        <v>0</v>
      </c>
      <c r="Y1900" s="14">
        <f t="shared" si="11941"/>
        <v>80000</v>
      </c>
      <c r="Z1900" s="14">
        <f t="shared" si="11942"/>
        <v>100530.1</v>
      </c>
      <c r="AA1900" s="14">
        <f t="shared" si="11943"/>
        <v>118578.5</v>
      </c>
      <c r="AB1900" s="14">
        <f>AB1901</f>
        <v>0</v>
      </c>
      <c r="AC1900" s="14">
        <f>AC1901</f>
        <v>0</v>
      </c>
      <c r="AD1900" s="14">
        <f>AD1901</f>
        <v>0</v>
      </c>
      <c r="AE1900" s="14">
        <f t="shared" si="11944"/>
        <v>80000</v>
      </c>
      <c r="AF1900" s="14">
        <f t="shared" si="11945"/>
        <v>100530.1</v>
      </c>
      <c r="AG1900" s="14">
        <f t="shared" si="11946"/>
        <v>118578.5</v>
      </c>
      <c r="AH1900" s="14">
        <f t="shared" ref="AH1900:AV1900" si="11964">AH1901</f>
        <v>0</v>
      </c>
      <c r="AI1900" s="14">
        <f t="shared" si="11964"/>
        <v>0</v>
      </c>
      <c r="AJ1900" s="14">
        <f t="shared" si="11964"/>
        <v>0</v>
      </c>
      <c r="AK1900" s="14">
        <f t="shared" si="11964"/>
        <v>0</v>
      </c>
      <c r="AL1900" s="14">
        <f t="shared" si="11964"/>
        <v>0</v>
      </c>
      <c r="AM1900" s="14">
        <f t="shared" si="11964"/>
        <v>0</v>
      </c>
      <c r="AN1900" s="14">
        <f t="shared" si="11964"/>
        <v>0</v>
      </c>
      <c r="AO1900" s="14">
        <f t="shared" si="11964"/>
        <v>0</v>
      </c>
      <c r="AP1900" s="14">
        <f t="shared" si="11964"/>
        <v>0</v>
      </c>
      <c r="AQ1900" s="14">
        <f t="shared" si="11964"/>
        <v>0</v>
      </c>
      <c r="AR1900" s="14">
        <f t="shared" si="11964"/>
        <v>0</v>
      </c>
      <c r="AS1900" s="14">
        <f t="shared" si="11964"/>
        <v>0</v>
      </c>
      <c r="AT1900" s="14">
        <f t="shared" si="11964"/>
        <v>0</v>
      </c>
      <c r="AU1900" s="14">
        <f t="shared" si="11964"/>
        <v>0</v>
      </c>
      <c r="AV1900" s="14">
        <f t="shared" si="11964"/>
        <v>0</v>
      </c>
      <c r="AW1900" s="14">
        <f t="shared" si="11947"/>
        <v>80000</v>
      </c>
      <c r="AX1900" s="14">
        <f t="shared" si="11948"/>
        <v>100530.1</v>
      </c>
      <c r="AY1900" s="14">
        <f t="shared" si="11949"/>
        <v>118578.5</v>
      </c>
      <c r="AZ1900" s="14">
        <f>AZ1901</f>
        <v>0</v>
      </c>
      <c r="BA1900" s="14">
        <f t="shared" si="11950"/>
        <v>80000</v>
      </c>
      <c r="BB1900" s="14">
        <f t="shared" si="11951"/>
        <v>100530.1</v>
      </c>
      <c r="BC1900" s="14">
        <f t="shared" si="11952"/>
        <v>118578.5</v>
      </c>
      <c r="BD1900" s="14">
        <f t="shared" ref="BD1900:BN1900" si="11965">BD1901</f>
        <v>0</v>
      </c>
      <c r="BE1900" s="14">
        <f t="shared" si="11965"/>
        <v>0</v>
      </c>
      <c r="BF1900" s="14">
        <f t="shared" si="11965"/>
        <v>-72000</v>
      </c>
      <c r="BG1900" s="14">
        <f t="shared" si="11965"/>
        <v>0</v>
      </c>
      <c r="BH1900" s="14">
        <f t="shared" si="11965"/>
        <v>0</v>
      </c>
      <c r="BI1900" s="14">
        <f t="shared" si="11965"/>
        <v>0</v>
      </c>
      <c r="BJ1900" s="14">
        <f t="shared" si="11965"/>
        <v>0</v>
      </c>
      <c r="BK1900" s="14">
        <f t="shared" si="11965"/>
        <v>0</v>
      </c>
      <c r="BL1900" s="14">
        <f t="shared" si="11965"/>
        <v>0</v>
      </c>
      <c r="BM1900" s="14">
        <f t="shared" si="11965"/>
        <v>0</v>
      </c>
      <c r="BN1900" s="14">
        <f t="shared" si="11965"/>
        <v>72000</v>
      </c>
      <c r="BO1900" s="14">
        <f t="shared" si="11953"/>
        <v>8000</v>
      </c>
      <c r="BP1900" s="14">
        <f t="shared" si="11954"/>
        <v>100530.1</v>
      </c>
      <c r="BQ1900" s="14">
        <f t="shared" si="11955"/>
        <v>190578.5</v>
      </c>
      <c r="BR1900" s="14">
        <f>BR1901</f>
        <v>0</v>
      </c>
      <c r="BS1900" s="14">
        <f>BS1901</f>
        <v>0</v>
      </c>
      <c r="BT1900" s="14">
        <f>BT1901</f>
        <v>0</v>
      </c>
      <c r="BU1900" s="14">
        <f t="shared" si="11956"/>
        <v>8000</v>
      </c>
      <c r="BV1900" s="14">
        <f t="shared" si="11957"/>
        <v>100530.1</v>
      </c>
      <c r="BW1900" s="14">
        <f t="shared" si="11958"/>
        <v>190578.5</v>
      </c>
      <c r="BX1900" s="14">
        <f t="shared" ref="BX1900:CF1900" si="11966">BX1901</f>
        <v>0</v>
      </c>
      <c r="BY1900" s="14">
        <f t="shared" si="11966"/>
        <v>0</v>
      </c>
      <c r="BZ1900" s="14">
        <f t="shared" si="11966"/>
        <v>0</v>
      </c>
      <c r="CA1900" s="14">
        <f t="shared" si="11966"/>
        <v>0</v>
      </c>
      <c r="CB1900" s="14">
        <f t="shared" si="11966"/>
        <v>0</v>
      </c>
      <c r="CC1900" s="14">
        <f t="shared" si="11966"/>
        <v>0</v>
      </c>
      <c r="CD1900" s="14">
        <f t="shared" si="11966"/>
        <v>0</v>
      </c>
      <c r="CE1900" s="14">
        <f t="shared" si="11966"/>
        <v>0</v>
      </c>
      <c r="CF1900" s="14">
        <f t="shared" si="11966"/>
        <v>0</v>
      </c>
      <c r="CG1900" s="14">
        <f t="shared" si="11959"/>
        <v>8000</v>
      </c>
      <c r="CH1900" s="14">
        <f>CH1901</f>
        <v>0</v>
      </c>
      <c r="CI1900" s="84">
        <f t="shared" si="11918"/>
        <v>8000</v>
      </c>
      <c r="CJ1900" s="14">
        <f t="shared" si="11960"/>
        <v>100530.1</v>
      </c>
      <c r="CK1900" s="52">
        <f>CK1901</f>
        <v>0</v>
      </c>
      <c r="CL1900" s="84">
        <f t="shared" si="11919"/>
        <v>100530.1</v>
      </c>
      <c r="CM1900" s="14">
        <f t="shared" si="11961"/>
        <v>190578.5</v>
      </c>
      <c r="CN1900" s="52">
        <f>CN1901</f>
        <v>0</v>
      </c>
      <c r="CO1900" s="84">
        <f t="shared" si="11920"/>
        <v>190578.5</v>
      </c>
      <c r="CP1900" s="14">
        <f>CP1901</f>
        <v>0</v>
      </c>
      <c r="CQ1900" s="29"/>
      <c r="CR1900" s="29"/>
      <c r="CT1900" s="1"/>
    </row>
    <row r="1901" spans="1:99" ht="31.2" customHeight="1" x14ac:dyDescent="0.3">
      <c r="A1901" s="76" t="s">
        <v>601</v>
      </c>
      <c r="B1901" s="76" t="s">
        <v>68</v>
      </c>
      <c r="C1901" s="76" t="s">
        <v>333</v>
      </c>
      <c r="D1901" s="76" t="s">
        <v>692</v>
      </c>
      <c r="E1901" s="76" t="s">
        <v>91</v>
      </c>
      <c r="F1901" s="77" t="s">
        <v>92</v>
      </c>
      <c r="G1901" s="14">
        <v>80000</v>
      </c>
      <c r="H1901" s="14">
        <v>100530.1</v>
      </c>
      <c r="I1901" s="14">
        <v>118578.5</v>
      </c>
      <c r="J1901" s="14"/>
      <c r="K1901" s="14"/>
      <c r="L1901" s="14"/>
      <c r="M1901" s="14">
        <f t="shared" si="11910"/>
        <v>80000</v>
      </c>
      <c r="N1901" s="14">
        <f t="shared" si="11911"/>
        <v>100530.1</v>
      </c>
      <c r="O1901" s="14">
        <f t="shared" si="11912"/>
        <v>118578.5</v>
      </c>
      <c r="P1901" s="14"/>
      <c r="Q1901" s="14"/>
      <c r="R1901" s="14"/>
      <c r="S1901" s="14"/>
      <c r="T1901" s="14"/>
      <c r="U1901" s="14"/>
      <c r="V1901" s="14"/>
      <c r="W1901" s="14"/>
      <c r="X1901" s="14"/>
      <c r="Y1901" s="14">
        <f t="shared" si="11941"/>
        <v>80000</v>
      </c>
      <c r="Z1901" s="14">
        <f t="shared" si="11942"/>
        <v>100530.1</v>
      </c>
      <c r="AA1901" s="14">
        <f t="shared" si="11943"/>
        <v>118578.5</v>
      </c>
      <c r="AB1901" s="14"/>
      <c r="AC1901" s="14"/>
      <c r="AD1901" s="14"/>
      <c r="AE1901" s="14">
        <f t="shared" si="11944"/>
        <v>80000</v>
      </c>
      <c r="AF1901" s="14">
        <f t="shared" si="11945"/>
        <v>100530.1</v>
      </c>
      <c r="AG1901" s="14">
        <f t="shared" si="11946"/>
        <v>118578.5</v>
      </c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>
        <f t="shared" si="11947"/>
        <v>80000</v>
      </c>
      <c r="AX1901" s="14">
        <f t="shared" si="11948"/>
        <v>100530.1</v>
      </c>
      <c r="AY1901" s="14">
        <f t="shared" si="11949"/>
        <v>118578.5</v>
      </c>
      <c r="AZ1901" s="14"/>
      <c r="BA1901" s="14">
        <f t="shared" si="11950"/>
        <v>80000</v>
      </c>
      <c r="BB1901" s="14">
        <f t="shared" si="11951"/>
        <v>100530.1</v>
      </c>
      <c r="BC1901" s="14">
        <f t="shared" si="11952"/>
        <v>118578.5</v>
      </c>
      <c r="BD1901" s="14"/>
      <c r="BE1901" s="14"/>
      <c r="BF1901" s="14">
        <v>-72000</v>
      </c>
      <c r="BG1901" s="14"/>
      <c r="BH1901" s="14"/>
      <c r="BI1901" s="14"/>
      <c r="BJ1901" s="14"/>
      <c r="BK1901" s="14"/>
      <c r="BL1901" s="14"/>
      <c r="BM1901" s="14"/>
      <c r="BN1901" s="14">
        <v>72000</v>
      </c>
      <c r="BO1901" s="14">
        <f t="shared" si="11953"/>
        <v>8000</v>
      </c>
      <c r="BP1901" s="14">
        <f t="shared" si="11954"/>
        <v>100530.1</v>
      </c>
      <c r="BQ1901" s="14">
        <f t="shared" si="11955"/>
        <v>190578.5</v>
      </c>
      <c r="BR1901" s="14"/>
      <c r="BS1901" s="14"/>
      <c r="BT1901" s="14"/>
      <c r="BU1901" s="14">
        <f t="shared" si="11956"/>
        <v>8000</v>
      </c>
      <c r="BV1901" s="14">
        <f t="shared" si="11957"/>
        <v>100530.1</v>
      </c>
      <c r="BW1901" s="14">
        <f t="shared" si="11958"/>
        <v>190578.5</v>
      </c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>
        <f t="shared" si="11959"/>
        <v>8000</v>
      </c>
      <c r="CH1901" s="14"/>
      <c r="CI1901" s="84">
        <f t="shared" si="11918"/>
        <v>8000</v>
      </c>
      <c r="CJ1901" s="14">
        <f t="shared" si="11960"/>
        <v>100530.1</v>
      </c>
      <c r="CK1901" s="52"/>
      <c r="CL1901" s="84">
        <f t="shared" si="11919"/>
        <v>100530.1</v>
      </c>
      <c r="CM1901" s="14">
        <f t="shared" si="11961"/>
        <v>190578.5</v>
      </c>
      <c r="CN1901" s="52"/>
      <c r="CO1901" s="84">
        <f t="shared" si="11920"/>
        <v>190578.5</v>
      </c>
      <c r="CP1901" s="14"/>
      <c r="CQ1901" s="29"/>
      <c r="CR1901" s="29"/>
      <c r="CT1901" s="1"/>
    </row>
    <row r="1902" spans="1:99" s="87" customFormat="1" ht="15.6" customHeight="1" x14ac:dyDescent="0.3">
      <c r="A1902" s="74" t="s">
        <v>601</v>
      </c>
      <c r="B1902" s="74" t="s">
        <v>68</v>
      </c>
      <c r="C1902" s="74" t="s">
        <v>70</v>
      </c>
      <c r="D1902" s="74"/>
      <c r="E1902" s="79"/>
      <c r="F1902" s="75" t="s">
        <v>71</v>
      </c>
      <c r="G1902" s="25">
        <f t="shared" ref="G1902:G1915" si="11967">G1903</f>
        <v>144656.6</v>
      </c>
      <c r="H1902" s="25">
        <f t="shared" ref="H1902:H1915" si="11968">H1903</f>
        <v>0</v>
      </c>
      <c r="I1902" s="25">
        <f t="shared" ref="I1902:I1915" si="11969">I1903</f>
        <v>0</v>
      </c>
      <c r="J1902" s="25">
        <f t="shared" ref="J1902:J1915" si="11970">J1903</f>
        <v>0</v>
      </c>
      <c r="K1902" s="25">
        <f t="shared" ref="K1902:K1915" si="11971">K1903</f>
        <v>0</v>
      </c>
      <c r="L1902" s="25">
        <f t="shared" ref="L1902:L1915" si="11972">L1903</f>
        <v>0</v>
      </c>
      <c r="M1902" s="25">
        <f t="shared" si="11910"/>
        <v>144656.6</v>
      </c>
      <c r="N1902" s="25">
        <f t="shared" si="11911"/>
        <v>0</v>
      </c>
      <c r="O1902" s="25">
        <f t="shared" si="11912"/>
        <v>0</v>
      </c>
      <c r="P1902" s="25">
        <f t="shared" ref="P1902:P1915" si="11973">P1903</f>
        <v>0</v>
      </c>
      <c r="Q1902" s="25">
        <f t="shared" ref="Q1902:Q1915" si="11974">Q1903</f>
        <v>0</v>
      </c>
      <c r="R1902" s="25">
        <f t="shared" ref="R1902:R1915" si="11975">R1903</f>
        <v>0</v>
      </c>
      <c r="S1902" s="25">
        <f t="shared" ref="S1902:S1915" si="11976">S1903</f>
        <v>217.61232999999999</v>
      </c>
      <c r="T1902" s="25">
        <f t="shared" ref="T1902:T1915" si="11977">T1903</f>
        <v>0</v>
      </c>
      <c r="U1902" s="25">
        <f t="shared" ref="U1902:U1915" si="11978">U1903</f>
        <v>0</v>
      </c>
      <c r="V1902" s="25">
        <f t="shared" ref="V1902:V1915" si="11979">V1903</f>
        <v>0</v>
      </c>
      <c r="W1902" s="25">
        <f t="shared" ref="W1902:W1906" si="11980">W1903</f>
        <v>0</v>
      </c>
      <c r="X1902" s="25">
        <f t="shared" ref="X1902:X1906" si="11981">X1903</f>
        <v>0</v>
      </c>
      <c r="Y1902" s="25">
        <f t="shared" si="11941"/>
        <v>144874.21233000001</v>
      </c>
      <c r="Z1902" s="25">
        <f t="shared" si="11942"/>
        <v>0</v>
      </c>
      <c r="AA1902" s="25">
        <f t="shared" si="11943"/>
        <v>0</v>
      </c>
      <c r="AB1902" s="25">
        <f t="shared" ref="AB1902:AB1906" si="11982">AB1903</f>
        <v>0</v>
      </c>
      <c r="AC1902" s="25">
        <f t="shared" ref="AC1902:AC1906" si="11983">AC1903</f>
        <v>0</v>
      </c>
      <c r="AD1902" s="25">
        <f t="shared" ref="AD1902:AD1906" si="11984">AD1903</f>
        <v>0</v>
      </c>
      <c r="AE1902" s="25">
        <f t="shared" si="11944"/>
        <v>144874.21233000001</v>
      </c>
      <c r="AF1902" s="25">
        <f t="shared" si="11945"/>
        <v>0</v>
      </c>
      <c r="AG1902" s="25">
        <f t="shared" si="11946"/>
        <v>0</v>
      </c>
      <c r="AH1902" s="25">
        <f t="shared" ref="AH1902:AH1906" si="11985">AH1903</f>
        <v>0</v>
      </c>
      <c r="AI1902" s="25">
        <f t="shared" ref="AI1902:AI1906" si="11986">AI1903</f>
        <v>0</v>
      </c>
      <c r="AJ1902" s="25">
        <f t="shared" ref="AJ1902:AJ1906" si="11987">AJ1903</f>
        <v>-144874.212</v>
      </c>
      <c r="AK1902" s="25">
        <f t="shared" ref="AK1902:AK1906" si="11988">AK1903</f>
        <v>0</v>
      </c>
      <c r="AL1902" s="25">
        <f t="shared" ref="AL1902:AL1906" si="11989">AL1903</f>
        <v>0</v>
      </c>
      <c r="AM1902" s="25">
        <f t="shared" ref="AM1902:AM1906" si="11990">AM1903</f>
        <v>0</v>
      </c>
      <c r="AN1902" s="25">
        <f t="shared" ref="AN1902:AN1906" si="11991">AN1903</f>
        <v>0</v>
      </c>
      <c r="AO1902" s="25">
        <f t="shared" ref="AO1902:AO1906" si="11992">AO1903</f>
        <v>144874.212</v>
      </c>
      <c r="AP1902" s="25">
        <f t="shared" ref="AP1902:AP1906" si="11993">AP1903</f>
        <v>0</v>
      </c>
      <c r="AQ1902" s="25">
        <f t="shared" ref="AQ1902:AQ1906" si="11994">AQ1903</f>
        <v>0</v>
      </c>
      <c r="AR1902" s="25">
        <f t="shared" ref="AR1902:AR1906" si="11995">AR1903</f>
        <v>0</v>
      </c>
      <c r="AS1902" s="25">
        <f t="shared" ref="AS1902:AS1906" si="11996">AS1903</f>
        <v>0</v>
      </c>
      <c r="AT1902" s="25">
        <f t="shared" ref="AT1902:AT1906" si="11997">AT1903</f>
        <v>0</v>
      </c>
      <c r="AU1902" s="25">
        <f t="shared" ref="AU1902:AU1906" si="11998">AU1903</f>
        <v>0</v>
      </c>
      <c r="AV1902" s="25">
        <f t="shared" ref="AV1902:AV1906" si="11999">AV1903</f>
        <v>0</v>
      </c>
      <c r="AW1902" s="25">
        <f t="shared" si="11947"/>
        <v>3.3000000985339284E-4</v>
      </c>
      <c r="AX1902" s="25">
        <f t="shared" si="11948"/>
        <v>144874.212</v>
      </c>
      <c r="AY1902" s="25">
        <f t="shared" si="11949"/>
        <v>0</v>
      </c>
      <c r="AZ1902" s="25">
        <f t="shared" ref="AZ1902:AZ1906" si="12000">AZ1903</f>
        <v>0</v>
      </c>
      <c r="BA1902" s="25">
        <f t="shared" si="11950"/>
        <v>3.3000000985339284E-4</v>
      </c>
      <c r="BB1902" s="25">
        <f t="shared" si="11951"/>
        <v>144874.212</v>
      </c>
      <c r="BC1902" s="25">
        <f t="shared" si="11952"/>
        <v>0</v>
      </c>
      <c r="BD1902" s="25">
        <f t="shared" ref="BD1902:BD1906" si="12001">BD1903</f>
        <v>0</v>
      </c>
      <c r="BE1902" s="25">
        <f t="shared" ref="BE1902:BE1906" si="12002">BE1903</f>
        <v>0</v>
      </c>
      <c r="BF1902" s="25">
        <f t="shared" ref="BF1902:BF1906" si="12003">BF1903</f>
        <v>0</v>
      </c>
      <c r="BG1902" s="25">
        <f t="shared" ref="BG1902:BG1906" si="12004">BG1903</f>
        <v>0</v>
      </c>
      <c r="BH1902" s="25">
        <f t="shared" ref="BH1902:BH1906" si="12005">BH1903</f>
        <v>0</v>
      </c>
      <c r="BI1902" s="25">
        <f t="shared" ref="BI1902:BI1906" si="12006">BI1903</f>
        <v>0</v>
      </c>
      <c r="BJ1902" s="25">
        <f t="shared" ref="BJ1902:BJ1906" si="12007">BJ1903</f>
        <v>0</v>
      </c>
      <c r="BK1902" s="25">
        <f t="shared" ref="BK1902:BK1906" si="12008">BK1903</f>
        <v>0</v>
      </c>
      <c r="BL1902" s="25">
        <f t="shared" ref="BL1902:BL1906" si="12009">BL1903</f>
        <v>0</v>
      </c>
      <c r="BM1902" s="25">
        <f t="shared" ref="BM1902:BM1906" si="12010">BM1903</f>
        <v>0</v>
      </c>
      <c r="BN1902" s="25">
        <f t="shared" ref="BN1902:BN1906" si="12011">BN1903</f>
        <v>0</v>
      </c>
      <c r="BO1902" s="25">
        <f t="shared" si="11953"/>
        <v>3.3000000985339284E-4</v>
      </c>
      <c r="BP1902" s="25">
        <f t="shared" si="11954"/>
        <v>144874.212</v>
      </c>
      <c r="BQ1902" s="25">
        <f t="shared" si="11955"/>
        <v>0</v>
      </c>
      <c r="BR1902" s="25">
        <f t="shared" ref="BR1902:BR1906" si="12012">BR1903</f>
        <v>0</v>
      </c>
      <c r="BS1902" s="25">
        <f t="shared" ref="BS1902:BS1906" si="12013">BS1903</f>
        <v>0</v>
      </c>
      <c r="BT1902" s="25">
        <f t="shared" ref="BT1902:BT1906" si="12014">BT1903</f>
        <v>0</v>
      </c>
      <c r="BU1902" s="25">
        <f t="shared" si="11956"/>
        <v>3.3000000985339284E-4</v>
      </c>
      <c r="BV1902" s="25">
        <f t="shared" si="11957"/>
        <v>144874.212</v>
      </c>
      <c r="BW1902" s="25">
        <f t="shared" si="11958"/>
        <v>0</v>
      </c>
      <c r="BX1902" s="25">
        <f t="shared" ref="BX1902:BX1906" si="12015">BX1903</f>
        <v>0</v>
      </c>
      <c r="BY1902" s="25">
        <f t="shared" ref="BY1902:BY1906" si="12016">BY1903</f>
        <v>0</v>
      </c>
      <c r="BZ1902" s="25">
        <f t="shared" ref="BZ1902:BZ1906" si="12017">BZ1903</f>
        <v>0</v>
      </c>
      <c r="CA1902" s="25">
        <f t="shared" ref="CA1902:CA1906" si="12018">CA1903</f>
        <v>0</v>
      </c>
      <c r="CB1902" s="25">
        <f t="shared" ref="CB1902:CB1906" si="12019">CB1903</f>
        <v>0</v>
      </c>
      <c r="CC1902" s="25">
        <f t="shared" ref="CC1902:CC1906" si="12020">CC1903</f>
        <v>0</v>
      </c>
      <c r="CD1902" s="25">
        <f t="shared" ref="CD1902:CD1906" si="12021">CD1903</f>
        <v>0</v>
      </c>
      <c r="CE1902" s="25">
        <f t="shared" ref="CE1902:CE1906" si="12022">CE1903</f>
        <v>0</v>
      </c>
      <c r="CF1902" s="25">
        <f t="shared" ref="CF1902:CF1906" si="12023">CF1903</f>
        <v>0</v>
      </c>
      <c r="CG1902" s="25">
        <f t="shared" si="11959"/>
        <v>3.3000000985339284E-4</v>
      </c>
      <c r="CH1902" s="25">
        <f t="shared" ref="CH1902:CH1906" si="12024">CH1903</f>
        <v>0</v>
      </c>
      <c r="CI1902" s="83">
        <f t="shared" si="11918"/>
        <v>3.3000000985339284E-4</v>
      </c>
      <c r="CJ1902" s="25">
        <f t="shared" si="11960"/>
        <v>144874.212</v>
      </c>
      <c r="CK1902" s="25">
        <f t="shared" ref="CK1902:CP1906" si="12025">CK1903</f>
        <v>0</v>
      </c>
      <c r="CL1902" s="83">
        <f t="shared" si="11919"/>
        <v>144874.212</v>
      </c>
      <c r="CM1902" s="25">
        <f t="shared" si="11961"/>
        <v>0</v>
      </c>
      <c r="CN1902" s="25">
        <f t="shared" si="12025"/>
        <v>0</v>
      </c>
      <c r="CO1902" s="83">
        <f t="shared" si="11920"/>
        <v>0</v>
      </c>
      <c r="CP1902" s="25">
        <f t="shared" si="12025"/>
        <v>0</v>
      </c>
      <c r="CQ1902" s="26"/>
      <c r="CR1902" s="26"/>
      <c r="CS1902" s="22"/>
      <c r="CT1902" s="22"/>
      <c r="CU1902" s="22"/>
    </row>
    <row r="1903" spans="1:99" ht="31.2" customHeight="1" x14ac:dyDescent="0.3">
      <c r="A1903" s="76" t="s">
        <v>601</v>
      </c>
      <c r="B1903" s="76" t="s">
        <v>68</v>
      </c>
      <c r="C1903" s="76" t="s">
        <v>70</v>
      </c>
      <c r="D1903" s="76" t="s">
        <v>165</v>
      </c>
      <c r="E1903" s="88"/>
      <c r="F1903" s="77" t="s">
        <v>166</v>
      </c>
      <c r="G1903" s="14">
        <f t="shared" si="11967"/>
        <v>144656.6</v>
      </c>
      <c r="H1903" s="14">
        <f t="shared" si="11968"/>
        <v>0</v>
      </c>
      <c r="I1903" s="14">
        <f t="shared" si="11969"/>
        <v>0</v>
      </c>
      <c r="J1903" s="14">
        <f t="shared" si="11970"/>
        <v>0</v>
      </c>
      <c r="K1903" s="14">
        <f t="shared" si="11971"/>
        <v>0</v>
      </c>
      <c r="L1903" s="14">
        <f t="shared" si="11972"/>
        <v>0</v>
      </c>
      <c r="M1903" s="14">
        <f t="shared" si="11910"/>
        <v>144656.6</v>
      </c>
      <c r="N1903" s="14">
        <f t="shared" si="11911"/>
        <v>0</v>
      </c>
      <c r="O1903" s="14">
        <f t="shared" si="11912"/>
        <v>0</v>
      </c>
      <c r="P1903" s="14">
        <f t="shared" si="11973"/>
        <v>0</v>
      </c>
      <c r="Q1903" s="14">
        <f t="shared" si="11974"/>
        <v>0</v>
      </c>
      <c r="R1903" s="14">
        <f t="shared" si="11975"/>
        <v>0</v>
      </c>
      <c r="S1903" s="14">
        <f t="shared" si="11976"/>
        <v>217.61232999999999</v>
      </c>
      <c r="T1903" s="14">
        <f t="shared" si="11977"/>
        <v>0</v>
      </c>
      <c r="U1903" s="14">
        <f t="shared" si="11978"/>
        <v>0</v>
      </c>
      <c r="V1903" s="14">
        <f t="shared" si="11979"/>
        <v>0</v>
      </c>
      <c r="W1903" s="14">
        <f t="shared" si="11980"/>
        <v>0</v>
      </c>
      <c r="X1903" s="14">
        <f t="shared" si="11981"/>
        <v>0</v>
      </c>
      <c r="Y1903" s="14">
        <f t="shared" si="11941"/>
        <v>144874.21233000001</v>
      </c>
      <c r="Z1903" s="14">
        <f t="shared" si="11942"/>
        <v>0</v>
      </c>
      <c r="AA1903" s="14">
        <f t="shared" si="11943"/>
        <v>0</v>
      </c>
      <c r="AB1903" s="14">
        <f t="shared" si="11982"/>
        <v>0</v>
      </c>
      <c r="AC1903" s="14">
        <f t="shared" si="11983"/>
        <v>0</v>
      </c>
      <c r="AD1903" s="14">
        <f t="shared" si="11984"/>
        <v>0</v>
      </c>
      <c r="AE1903" s="14">
        <f t="shared" si="11944"/>
        <v>144874.21233000001</v>
      </c>
      <c r="AF1903" s="14">
        <f t="shared" si="11945"/>
        <v>0</v>
      </c>
      <c r="AG1903" s="14">
        <f t="shared" si="11946"/>
        <v>0</v>
      </c>
      <c r="AH1903" s="14">
        <f t="shared" si="11985"/>
        <v>0</v>
      </c>
      <c r="AI1903" s="14">
        <f t="shared" si="11986"/>
        <v>0</v>
      </c>
      <c r="AJ1903" s="14">
        <f t="shared" si="11987"/>
        <v>-144874.212</v>
      </c>
      <c r="AK1903" s="14">
        <f t="shared" si="11988"/>
        <v>0</v>
      </c>
      <c r="AL1903" s="14">
        <f t="shared" si="11989"/>
        <v>0</v>
      </c>
      <c r="AM1903" s="14">
        <f t="shared" si="11990"/>
        <v>0</v>
      </c>
      <c r="AN1903" s="14">
        <f t="shared" si="11991"/>
        <v>0</v>
      </c>
      <c r="AO1903" s="14">
        <f t="shared" si="11992"/>
        <v>144874.212</v>
      </c>
      <c r="AP1903" s="14">
        <f t="shared" si="11993"/>
        <v>0</v>
      </c>
      <c r="AQ1903" s="14">
        <f t="shared" si="11994"/>
        <v>0</v>
      </c>
      <c r="AR1903" s="14">
        <f t="shared" si="11995"/>
        <v>0</v>
      </c>
      <c r="AS1903" s="14">
        <f t="shared" si="11996"/>
        <v>0</v>
      </c>
      <c r="AT1903" s="14">
        <f t="shared" si="11997"/>
        <v>0</v>
      </c>
      <c r="AU1903" s="14">
        <f t="shared" si="11998"/>
        <v>0</v>
      </c>
      <c r="AV1903" s="14">
        <f t="shared" si="11999"/>
        <v>0</v>
      </c>
      <c r="AW1903" s="14">
        <f t="shared" si="11947"/>
        <v>3.3000000985339284E-4</v>
      </c>
      <c r="AX1903" s="14">
        <f t="shared" si="11948"/>
        <v>144874.212</v>
      </c>
      <c r="AY1903" s="14">
        <f t="shared" si="11949"/>
        <v>0</v>
      </c>
      <c r="AZ1903" s="14">
        <f t="shared" si="12000"/>
        <v>0</v>
      </c>
      <c r="BA1903" s="14">
        <f t="shared" si="11950"/>
        <v>3.3000000985339284E-4</v>
      </c>
      <c r="BB1903" s="14">
        <f t="shared" si="11951"/>
        <v>144874.212</v>
      </c>
      <c r="BC1903" s="14">
        <f t="shared" si="11952"/>
        <v>0</v>
      </c>
      <c r="BD1903" s="14">
        <f t="shared" si="12001"/>
        <v>0</v>
      </c>
      <c r="BE1903" s="14">
        <f t="shared" si="12002"/>
        <v>0</v>
      </c>
      <c r="BF1903" s="14">
        <f t="shared" si="12003"/>
        <v>0</v>
      </c>
      <c r="BG1903" s="14">
        <f t="shared" si="12004"/>
        <v>0</v>
      </c>
      <c r="BH1903" s="14">
        <f t="shared" si="12005"/>
        <v>0</v>
      </c>
      <c r="BI1903" s="14">
        <f t="shared" si="12006"/>
        <v>0</v>
      </c>
      <c r="BJ1903" s="14">
        <f t="shared" si="12007"/>
        <v>0</v>
      </c>
      <c r="BK1903" s="14">
        <f t="shared" si="12008"/>
        <v>0</v>
      </c>
      <c r="BL1903" s="14">
        <f t="shared" si="12009"/>
        <v>0</v>
      </c>
      <c r="BM1903" s="14">
        <f t="shared" si="12010"/>
        <v>0</v>
      </c>
      <c r="BN1903" s="14">
        <f t="shared" si="12011"/>
        <v>0</v>
      </c>
      <c r="BO1903" s="14">
        <f t="shared" si="11953"/>
        <v>3.3000000985339284E-4</v>
      </c>
      <c r="BP1903" s="14">
        <f t="shared" si="11954"/>
        <v>144874.212</v>
      </c>
      <c r="BQ1903" s="14">
        <f t="shared" si="11955"/>
        <v>0</v>
      </c>
      <c r="BR1903" s="14">
        <f t="shared" si="12012"/>
        <v>0</v>
      </c>
      <c r="BS1903" s="14">
        <f t="shared" si="12013"/>
        <v>0</v>
      </c>
      <c r="BT1903" s="14">
        <f t="shared" si="12014"/>
        <v>0</v>
      </c>
      <c r="BU1903" s="14">
        <f t="shared" si="11956"/>
        <v>3.3000000985339284E-4</v>
      </c>
      <c r="BV1903" s="14">
        <f t="shared" si="11957"/>
        <v>144874.212</v>
      </c>
      <c r="BW1903" s="14">
        <f t="shared" si="11958"/>
        <v>0</v>
      </c>
      <c r="BX1903" s="14">
        <f t="shared" si="12015"/>
        <v>0</v>
      </c>
      <c r="BY1903" s="14">
        <f t="shared" si="12016"/>
        <v>0</v>
      </c>
      <c r="BZ1903" s="14">
        <f t="shared" si="12017"/>
        <v>0</v>
      </c>
      <c r="CA1903" s="14">
        <f t="shared" si="12018"/>
        <v>0</v>
      </c>
      <c r="CB1903" s="14">
        <f t="shared" si="12019"/>
        <v>0</v>
      </c>
      <c r="CC1903" s="14">
        <f t="shared" si="12020"/>
        <v>0</v>
      </c>
      <c r="CD1903" s="14">
        <f t="shared" si="12021"/>
        <v>0</v>
      </c>
      <c r="CE1903" s="14">
        <f t="shared" si="12022"/>
        <v>0</v>
      </c>
      <c r="CF1903" s="14">
        <f t="shared" si="12023"/>
        <v>0</v>
      </c>
      <c r="CG1903" s="14">
        <f t="shared" si="11959"/>
        <v>3.3000000985339284E-4</v>
      </c>
      <c r="CH1903" s="14">
        <f t="shared" si="12024"/>
        <v>0</v>
      </c>
      <c r="CI1903" s="84">
        <f t="shared" si="11918"/>
        <v>3.3000000985339284E-4</v>
      </c>
      <c r="CJ1903" s="14">
        <f t="shared" si="11960"/>
        <v>144874.212</v>
      </c>
      <c r="CK1903" s="52">
        <f t="shared" si="12025"/>
        <v>0</v>
      </c>
      <c r="CL1903" s="84">
        <f t="shared" si="11919"/>
        <v>144874.212</v>
      </c>
      <c r="CM1903" s="14">
        <f t="shared" si="11961"/>
        <v>0</v>
      </c>
      <c r="CN1903" s="52">
        <f t="shared" si="12025"/>
        <v>0</v>
      </c>
      <c r="CO1903" s="84">
        <f t="shared" si="11920"/>
        <v>0</v>
      </c>
      <c r="CP1903" s="14">
        <f t="shared" si="12025"/>
        <v>0</v>
      </c>
      <c r="CQ1903" s="29"/>
      <c r="CR1903" s="29"/>
      <c r="CT1903" s="1"/>
    </row>
    <row r="1904" spans="1:99" ht="15.6" customHeight="1" x14ac:dyDescent="0.3">
      <c r="A1904" s="76" t="s">
        <v>601</v>
      </c>
      <c r="B1904" s="76" t="s">
        <v>68</v>
      </c>
      <c r="C1904" s="76" t="s">
        <v>70</v>
      </c>
      <c r="D1904" s="76" t="s">
        <v>694</v>
      </c>
      <c r="E1904" s="88"/>
      <c r="F1904" s="77" t="s">
        <v>86</v>
      </c>
      <c r="G1904" s="14">
        <f t="shared" si="11967"/>
        <v>144656.6</v>
      </c>
      <c r="H1904" s="14">
        <f t="shared" si="11968"/>
        <v>0</v>
      </c>
      <c r="I1904" s="14">
        <f t="shared" si="11969"/>
        <v>0</v>
      </c>
      <c r="J1904" s="14">
        <f t="shared" si="11970"/>
        <v>0</v>
      </c>
      <c r="K1904" s="14">
        <f t="shared" si="11971"/>
        <v>0</v>
      </c>
      <c r="L1904" s="14">
        <f t="shared" si="11972"/>
        <v>0</v>
      </c>
      <c r="M1904" s="14">
        <f t="shared" si="11910"/>
        <v>144656.6</v>
      </c>
      <c r="N1904" s="14">
        <f t="shared" si="11911"/>
        <v>0</v>
      </c>
      <c r="O1904" s="14">
        <f t="shared" si="11912"/>
        <v>0</v>
      </c>
      <c r="P1904" s="14">
        <f t="shared" si="11973"/>
        <v>0</v>
      </c>
      <c r="Q1904" s="14">
        <f t="shared" si="11974"/>
        <v>0</v>
      </c>
      <c r="R1904" s="14">
        <f t="shared" si="11975"/>
        <v>0</v>
      </c>
      <c r="S1904" s="14">
        <f t="shared" si="11976"/>
        <v>217.61232999999999</v>
      </c>
      <c r="T1904" s="14">
        <f t="shared" si="11977"/>
        <v>0</v>
      </c>
      <c r="U1904" s="14">
        <f t="shared" si="11978"/>
        <v>0</v>
      </c>
      <c r="V1904" s="14">
        <f t="shared" si="11979"/>
        <v>0</v>
      </c>
      <c r="W1904" s="14">
        <f t="shared" si="11980"/>
        <v>0</v>
      </c>
      <c r="X1904" s="14">
        <f t="shared" si="11981"/>
        <v>0</v>
      </c>
      <c r="Y1904" s="14">
        <f t="shared" si="11941"/>
        <v>144874.21233000001</v>
      </c>
      <c r="Z1904" s="14">
        <f t="shared" si="11942"/>
        <v>0</v>
      </c>
      <c r="AA1904" s="14">
        <f t="shared" si="11943"/>
        <v>0</v>
      </c>
      <c r="AB1904" s="14">
        <f t="shared" si="11982"/>
        <v>0</v>
      </c>
      <c r="AC1904" s="14">
        <f t="shared" si="11983"/>
        <v>0</v>
      </c>
      <c r="AD1904" s="14">
        <f t="shared" si="11984"/>
        <v>0</v>
      </c>
      <c r="AE1904" s="14">
        <f t="shared" si="11944"/>
        <v>144874.21233000001</v>
      </c>
      <c r="AF1904" s="14">
        <f t="shared" si="11945"/>
        <v>0</v>
      </c>
      <c r="AG1904" s="14">
        <f t="shared" si="11946"/>
        <v>0</v>
      </c>
      <c r="AH1904" s="14">
        <f t="shared" si="11985"/>
        <v>0</v>
      </c>
      <c r="AI1904" s="14">
        <f t="shared" si="11986"/>
        <v>0</v>
      </c>
      <c r="AJ1904" s="14">
        <f t="shared" si="11987"/>
        <v>-144874.212</v>
      </c>
      <c r="AK1904" s="14">
        <f t="shared" si="11988"/>
        <v>0</v>
      </c>
      <c r="AL1904" s="14">
        <f t="shared" si="11989"/>
        <v>0</v>
      </c>
      <c r="AM1904" s="14">
        <f t="shared" si="11990"/>
        <v>0</v>
      </c>
      <c r="AN1904" s="14">
        <f t="shared" si="11991"/>
        <v>0</v>
      </c>
      <c r="AO1904" s="14">
        <f t="shared" si="11992"/>
        <v>144874.212</v>
      </c>
      <c r="AP1904" s="14">
        <f t="shared" si="11993"/>
        <v>0</v>
      </c>
      <c r="AQ1904" s="14">
        <f t="shared" si="11994"/>
        <v>0</v>
      </c>
      <c r="AR1904" s="14">
        <f t="shared" si="11995"/>
        <v>0</v>
      </c>
      <c r="AS1904" s="14">
        <f t="shared" si="11996"/>
        <v>0</v>
      </c>
      <c r="AT1904" s="14">
        <f t="shared" si="11997"/>
        <v>0</v>
      </c>
      <c r="AU1904" s="14">
        <f t="shared" si="11998"/>
        <v>0</v>
      </c>
      <c r="AV1904" s="14">
        <f t="shared" si="11999"/>
        <v>0</v>
      </c>
      <c r="AW1904" s="14">
        <f t="shared" si="11947"/>
        <v>3.3000000985339284E-4</v>
      </c>
      <c r="AX1904" s="14">
        <f t="shared" si="11948"/>
        <v>144874.212</v>
      </c>
      <c r="AY1904" s="14">
        <f t="shared" si="11949"/>
        <v>0</v>
      </c>
      <c r="AZ1904" s="14">
        <f t="shared" si="12000"/>
        <v>0</v>
      </c>
      <c r="BA1904" s="14">
        <f t="shared" si="11950"/>
        <v>3.3000000985339284E-4</v>
      </c>
      <c r="BB1904" s="14">
        <f t="shared" si="11951"/>
        <v>144874.212</v>
      </c>
      <c r="BC1904" s="14">
        <f t="shared" si="11952"/>
        <v>0</v>
      </c>
      <c r="BD1904" s="14">
        <f t="shared" si="12001"/>
        <v>0</v>
      </c>
      <c r="BE1904" s="14">
        <f t="shared" si="12002"/>
        <v>0</v>
      </c>
      <c r="BF1904" s="14">
        <f t="shared" si="12003"/>
        <v>0</v>
      </c>
      <c r="BG1904" s="14">
        <f t="shared" si="12004"/>
        <v>0</v>
      </c>
      <c r="BH1904" s="14">
        <f t="shared" si="12005"/>
        <v>0</v>
      </c>
      <c r="BI1904" s="14">
        <f t="shared" si="12006"/>
        <v>0</v>
      </c>
      <c r="BJ1904" s="14">
        <f t="shared" si="12007"/>
        <v>0</v>
      </c>
      <c r="BK1904" s="14">
        <f t="shared" si="12008"/>
        <v>0</v>
      </c>
      <c r="BL1904" s="14">
        <f t="shared" si="12009"/>
        <v>0</v>
      </c>
      <c r="BM1904" s="14">
        <f t="shared" si="12010"/>
        <v>0</v>
      </c>
      <c r="BN1904" s="14">
        <f t="shared" si="12011"/>
        <v>0</v>
      </c>
      <c r="BO1904" s="14">
        <f t="shared" si="11953"/>
        <v>3.3000000985339284E-4</v>
      </c>
      <c r="BP1904" s="14">
        <f t="shared" si="11954"/>
        <v>144874.212</v>
      </c>
      <c r="BQ1904" s="14">
        <f t="shared" si="11955"/>
        <v>0</v>
      </c>
      <c r="BR1904" s="14">
        <f t="shared" si="12012"/>
        <v>0</v>
      </c>
      <c r="BS1904" s="14">
        <f t="shared" si="12013"/>
        <v>0</v>
      </c>
      <c r="BT1904" s="14">
        <f t="shared" si="12014"/>
        <v>0</v>
      </c>
      <c r="BU1904" s="14">
        <f t="shared" si="11956"/>
        <v>3.3000000985339284E-4</v>
      </c>
      <c r="BV1904" s="14">
        <f t="shared" si="11957"/>
        <v>144874.212</v>
      </c>
      <c r="BW1904" s="14">
        <f t="shared" si="11958"/>
        <v>0</v>
      </c>
      <c r="BX1904" s="14">
        <f t="shared" si="12015"/>
        <v>0</v>
      </c>
      <c r="BY1904" s="14">
        <f t="shared" si="12016"/>
        <v>0</v>
      </c>
      <c r="BZ1904" s="14">
        <f t="shared" si="12017"/>
        <v>0</v>
      </c>
      <c r="CA1904" s="14">
        <f t="shared" si="12018"/>
        <v>0</v>
      </c>
      <c r="CB1904" s="14">
        <f t="shared" si="12019"/>
        <v>0</v>
      </c>
      <c r="CC1904" s="14">
        <f t="shared" si="12020"/>
        <v>0</v>
      </c>
      <c r="CD1904" s="14">
        <f t="shared" si="12021"/>
        <v>0</v>
      </c>
      <c r="CE1904" s="14">
        <f t="shared" si="12022"/>
        <v>0</v>
      </c>
      <c r="CF1904" s="14">
        <f t="shared" si="12023"/>
        <v>0</v>
      </c>
      <c r="CG1904" s="14">
        <f t="shared" si="11959"/>
        <v>3.3000000985339284E-4</v>
      </c>
      <c r="CH1904" s="14">
        <f t="shared" si="12024"/>
        <v>0</v>
      </c>
      <c r="CI1904" s="84">
        <f t="shared" si="11918"/>
        <v>3.3000000985339284E-4</v>
      </c>
      <c r="CJ1904" s="14">
        <f t="shared" si="11960"/>
        <v>144874.212</v>
      </c>
      <c r="CK1904" s="52">
        <f t="shared" si="12025"/>
        <v>0</v>
      </c>
      <c r="CL1904" s="84">
        <f t="shared" si="11919"/>
        <v>144874.212</v>
      </c>
      <c r="CM1904" s="14">
        <f t="shared" si="11961"/>
        <v>0</v>
      </c>
      <c r="CN1904" s="52">
        <f t="shared" si="12025"/>
        <v>0</v>
      </c>
      <c r="CO1904" s="84">
        <f t="shared" si="11920"/>
        <v>0</v>
      </c>
      <c r="CP1904" s="14">
        <f t="shared" si="12025"/>
        <v>0</v>
      </c>
      <c r="CQ1904" s="29"/>
      <c r="CR1904" s="29"/>
      <c r="CT1904" s="1"/>
    </row>
    <row r="1905" spans="1:99" ht="31.2" customHeight="1" x14ac:dyDescent="0.3">
      <c r="A1905" s="76" t="s">
        <v>601</v>
      </c>
      <c r="B1905" s="76" t="s">
        <v>68</v>
      </c>
      <c r="C1905" s="76" t="s">
        <v>70</v>
      </c>
      <c r="D1905" s="76" t="s">
        <v>695</v>
      </c>
      <c r="E1905" s="88"/>
      <c r="F1905" s="77" t="s">
        <v>696</v>
      </c>
      <c r="G1905" s="14">
        <f t="shared" si="11967"/>
        <v>144656.6</v>
      </c>
      <c r="H1905" s="14">
        <f t="shared" si="11968"/>
        <v>0</v>
      </c>
      <c r="I1905" s="14">
        <f t="shared" si="11969"/>
        <v>0</v>
      </c>
      <c r="J1905" s="14">
        <f t="shared" si="11970"/>
        <v>0</v>
      </c>
      <c r="K1905" s="14">
        <f t="shared" si="11971"/>
        <v>0</v>
      </c>
      <c r="L1905" s="14">
        <f t="shared" si="11972"/>
        <v>0</v>
      </c>
      <c r="M1905" s="14">
        <f t="shared" si="11910"/>
        <v>144656.6</v>
      </c>
      <c r="N1905" s="14">
        <f t="shared" si="11911"/>
        <v>0</v>
      </c>
      <c r="O1905" s="14">
        <f t="shared" si="11912"/>
        <v>0</v>
      </c>
      <c r="P1905" s="14">
        <f t="shared" si="11973"/>
        <v>0</v>
      </c>
      <c r="Q1905" s="14">
        <f t="shared" si="11974"/>
        <v>0</v>
      </c>
      <c r="R1905" s="14">
        <f t="shared" si="11975"/>
        <v>0</v>
      </c>
      <c r="S1905" s="14">
        <f t="shared" si="11976"/>
        <v>217.61232999999999</v>
      </c>
      <c r="T1905" s="14">
        <f t="shared" si="11977"/>
        <v>0</v>
      </c>
      <c r="U1905" s="14">
        <f t="shared" si="11978"/>
        <v>0</v>
      </c>
      <c r="V1905" s="14">
        <f t="shared" si="11979"/>
        <v>0</v>
      </c>
      <c r="W1905" s="14">
        <f t="shared" si="11980"/>
        <v>0</v>
      </c>
      <c r="X1905" s="14">
        <f t="shared" si="11981"/>
        <v>0</v>
      </c>
      <c r="Y1905" s="14">
        <f t="shared" si="11941"/>
        <v>144874.21233000001</v>
      </c>
      <c r="Z1905" s="14">
        <f t="shared" si="11942"/>
        <v>0</v>
      </c>
      <c r="AA1905" s="14">
        <f t="shared" si="11943"/>
        <v>0</v>
      </c>
      <c r="AB1905" s="14">
        <f t="shared" si="11982"/>
        <v>0</v>
      </c>
      <c r="AC1905" s="14">
        <f t="shared" si="11983"/>
        <v>0</v>
      </c>
      <c r="AD1905" s="14">
        <f t="shared" si="11984"/>
        <v>0</v>
      </c>
      <c r="AE1905" s="14">
        <f t="shared" si="11944"/>
        <v>144874.21233000001</v>
      </c>
      <c r="AF1905" s="14">
        <f t="shared" si="11945"/>
        <v>0</v>
      </c>
      <c r="AG1905" s="14">
        <f t="shared" si="11946"/>
        <v>0</v>
      </c>
      <c r="AH1905" s="14">
        <f t="shared" si="11985"/>
        <v>0</v>
      </c>
      <c r="AI1905" s="14">
        <f t="shared" si="11986"/>
        <v>0</v>
      </c>
      <c r="AJ1905" s="14">
        <f t="shared" si="11987"/>
        <v>-144874.212</v>
      </c>
      <c r="AK1905" s="14">
        <f t="shared" si="11988"/>
        <v>0</v>
      </c>
      <c r="AL1905" s="14">
        <f t="shared" si="11989"/>
        <v>0</v>
      </c>
      <c r="AM1905" s="14">
        <f t="shared" si="11990"/>
        <v>0</v>
      </c>
      <c r="AN1905" s="14">
        <f t="shared" si="11991"/>
        <v>0</v>
      </c>
      <c r="AO1905" s="14">
        <f t="shared" si="11992"/>
        <v>144874.212</v>
      </c>
      <c r="AP1905" s="14">
        <f t="shared" si="11993"/>
        <v>0</v>
      </c>
      <c r="AQ1905" s="14">
        <f t="shared" si="11994"/>
        <v>0</v>
      </c>
      <c r="AR1905" s="14">
        <f t="shared" si="11995"/>
        <v>0</v>
      </c>
      <c r="AS1905" s="14">
        <f t="shared" si="11996"/>
        <v>0</v>
      </c>
      <c r="AT1905" s="14">
        <f t="shared" si="11997"/>
        <v>0</v>
      </c>
      <c r="AU1905" s="14">
        <f t="shared" si="11998"/>
        <v>0</v>
      </c>
      <c r="AV1905" s="14">
        <f t="shared" si="11999"/>
        <v>0</v>
      </c>
      <c r="AW1905" s="14">
        <f t="shared" si="11947"/>
        <v>3.3000000985339284E-4</v>
      </c>
      <c r="AX1905" s="14">
        <f t="shared" si="11948"/>
        <v>144874.212</v>
      </c>
      <c r="AY1905" s="14">
        <f t="shared" si="11949"/>
        <v>0</v>
      </c>
      <c r="AZ1905" s="14">
        <f t="shared" si="12000"/>
        <v>0</v>
      </c>
      <c r="BA1905" s="14">
        <f t="shared" si="11950"/>
        <v>3.3000000985339284E-4</v>
      </c>
      <c r="BB1905" s="14">
        <f t="shared" si="11951"/>
        <v>144874.212</v>
      </c>
      <c r="BC1905" s="14">
        <f t="shared" si="11952"/>
        <v>0</v>
      </c>
      <c r="BD1905" s="14">
        <f t="shared" si="12001"/>
        <v>0</v>
      </c>
      <c r="BE1905" s="14">
        <f t="shared" si="12002"/>
        <v>0</v>
      </c>
      <c r="BF1905" s="14">
        <f t="shared" si="12003"/>
        <v>0</v>
      </c>
      <c r="BG1905" s="14">
        <f t="shared" si="12004"/>
        <v>0</v>
      </c>
      <c r="BH1905" s="14">
        <f t="shared" si="12005"/>
        <v>0</v>
      </c>
      <c r="BI1905" s="14">
        <f t="shared" si="12006"/>
        <v>0</v>
      </c>
      <c r="BJ1905" s="14">
        <f t="shared" si="12007"/>
        <v>0</v>
      </c>
      <c r="BK1905" s="14">
        <f t="shared" si="12008"/>
        <v>0</v>
      </c>
      <c r="BL1905" s="14">
        <f t="shared" si="12009"/>
        <v>0</v>
      </c>
      <c r="BM1905" s="14">
        <f t="shared" si="12010"/>
        <v>0</v>
      </c>
      <c r="BN1905" s="14">
        <f t="shared" si="12011"/>
        <v>0</v>
      </c>
      <c r="BO1905" s="14">
        <f t="shared" si="11953"/>
        <v>3.3000000985339284E-4</v>
      </c>
      <c r="BP1905" s="14">
        <f t="shared" si="11954"/>
        <v>144874.212</v>
      </c>
      <c r="BQ1905" s="14">
        <f t="shared" si="11955"/>
        <v>0</v>
      </c>
      <c r="BR1905" s="14">
        <f t="shared" si="12012"/>
        <v>0</v>
      </c>
      <c r="BS1905" s="14">
        <f t="shared" si="12013"/>
        <v>0</v>
      </c>
      <c r="BT1905" s="14">
        <f t="shared" si="12014"/>
        <v>0</v>
      </c>
      <c r="BU1905" s="14">
        <f t="shared" si="11956"/>
        <v>3.3000000985339284E-4</v>
      </c>
      <c r="BV1905" s="14">
        <f t="shared" si="11957"/>
        <v>144874.212</v>
      </c>
      <c r="BW1905" s="14">
        <f t="shared" si="11958"/>
        <v>0</v>
      </c>
      <c r="BX1905" s="14">
        <f t="shared" si="12015"/>
        <v>0</v>
      </c>
      <c r="BY1905" s="14">
        <f t="shared" si="12016"/>
        <v>0</v>
      </c>
      <c r="BZ1905" s="14">
        <f t="shared" si="12017"/>
        <v>0</v>
      </c>
      <c r="CA1905" s="14">
        <f t="shared" si="12018"/>
        <v>0</v>
      </c>
      <c r="CB1905" s="14">
        <f t="shared" si="12019"/>
        <v>0</v>
      </c>
      <c r="CC1905" s="14">
        <f t="shared" si="12020"/>
        <v>0</v>
      </c>
      <c r="CD1905" s="14">
        <f t="shared" si="12021"/>
        <v>0</v>
      </c>
      <c r="CE1905" s="14">
        <f t="shared" si="12022"/>
        <v>0</v>
      </c>
      <c r="CF1905" s="14">
        <f t="shared" si="12023"/>
        <v>0</v>
      </c>
      <c r="CG1905" s="14">
        <f t="shared" si="11959"/>
        <v>3.3000000985339284E-4</v>
      </c>
      <c r="CH1905" s="14">
        <f t="shared" si="12024"/>
        <v>0</v>
      </c>
      <c r="CI1905" s="84">
        <f t="shared" si="11918"/>
        <v>3.3000000985339284E-4</v>
      </c>
      <c r="CJ1905" s="14">
        <f t="shared" si="11960"/>
        <v>144874.212</v>
      </c>
      <c r="CK1905" s="52">
        <f t="shared" si="12025"/>
        <v>0</v>
      </c>
      <c r="CL1905" s="84">
        <f t="shared" si="11919"/>
        <v>144874.212</v>
      </c>
      <c r="CM1905" s="14">
        <f t="shared" si="11961"/>
        <v>0</v>
      </c>
      <c r="CN1905" s="52">
        <f t="shared" si="12025"/>
        <v>0</v>
      </c>
      <c r="CO1905" s="84">
        <f t="shared" si="11920"/>
        <v>0</v>
      </c>
      <c r="CP1905" s="14">
        <f t="shared" si="12025"/>
        <v>0</v>
      </c>
      <c r="CQ1905" s="29"/>
      <c r="CR1905" s="29"/>
      <c r="CT1905" s="1"/>
    </row>
    <row r="1906" spans="1:99" ht="46.8" customHeight="1" x14ac:dyDescent="0.3">
      <c r="A1906" s="76" t="s">
        <v>601</v>
      </c>
      <c r="B1906" s="76" t="s">
        <v>68</v>
      </c>
      <c r="C1906" s="76" t="s">
        <v>70</v>
      </c>
      <c r="D1906" s="76" t="s">
        <v>697</v>
      </c>
      <c r="E1906" s="88"/>
      <c r="F1906" s="77" t="s">
        <v>698</v>
      </c>
      <c r="G1906" s="14">
        <f t="shared" si="11967"/>
        <v>144656.6</v>
      </c>
      <c r="H1906" s="14">
        <f t="shared" si="11968"/>
        <v>0</v>
      </c>
      <c r="I1906" s="14">
        <f t="shared" si="11969"/>
        <v>0</v>
      </c>
      <c r="J1906" s="14">
        <f t="shared" si="11970"/>
        <v>0</v>
      </c>
      <c r="K1906" s="14">
        <f t="shared" si="11971"/>
        <v>0</v>
      </c>
      <c r="L1906" s="14">
        <f t="shared" si="11972"/>
        <v>0</v>
      </c>
      <c r="M1906" s="14">
        <f t="shared" si="11910"/>
        <v>144656.6</v>
      </c>
      <c r="N1906" s="14">
        <f t="shared" si="11911"/>
        <v>0</v>
      </c>
      <c r="O1906" s="14">
        <f t="shared" si="11912"/>
        <v>0</v>
      </c>
      <c r="P1906" s="14">
        <f t="shared" si="11973"/>
        <v>0</v>
      </c>
      <c r="Q1906" s="14">
        <f t="shared" si="11974"/>
        <v>0</v>
      </c>
      <c r="R1906" s="14">
        <f t="shared" si="11975"/>
        <v>0</v>
      </c>
      <c r="S1906" s="14">
        <f t="shared" si="11976"/>
        <v>217.61232999999999</v>
      </c>
      <c r="T1906" s="14">
        <f t="shared" si="11977"/>
        <v>0</v>
      </c>
      <c r="U1906" s="14">
        <f t="shared" si="11978"/>
        <v>0</v>
      </c>
      <c r="V1906" s="14">
        <f t="shared" si="11979"/>
        <v>0</v>
      </c>
      <c r="W1906" s="14">
        <f t="shared" si="11980"/>
        <v>0</v>
      </c>
      <c r="X1906" s="14">
        <f t="shared" si="11981"/>
        <v>0</v>
      </c>
      <c r="Y1906" s="14">
        <f t="shared" si="11941"/>
        <v>144874.21233000001</v>
      </c>
      <c r="Z1906" s="14">
        <f t="shared" si="11942"/>
        <v>0</v>
      </c>
      <c r="AA1906" s="14">
        <f t="shared" si="11943"/>
        <v>0</v>
      </c>
      <c r="AB1906" s="14">
        <f t="shared" si="11982"/>
        <v>0</v>
      </c>
      <c r="AC1906" s="14">
        <f t="shared" si="11983"/>
        <v>0</v>
      </c>
      <c r="AD1906" s="14">
        <f t="shared" si="11984"/>
        <v>0</v>
      </c>
      <c r="AE1906" s="14">
        <f t="shared" si="11944"/>
        <v>144874.21233000001</v>
      </c>
      <c r="AF1906" s="14">
        <f t="shared" si="11945"/>
        <v>0</v>
      </c>
      <c r="AG1906" s="14">
        <f t="shared" si="11946"/>
        <v>0</v>
      </c>
      <c r="AH1906" s="14">
        <f t="shared" si="11985"/>
        <v>0</v>
      </c>
      <c r="AI1906" s="14">
        <f t="shared" si="11986"/>
        <v>0</v>
      </c>
      <c r="AJ1906" s="14">
        <f t="shared" si="11987"/>
        <v>-144874.212</v>
      </c>
      <c r="AK1906" s="14">
        <f t="shared" si="11988"/>
        <v>0</v>
      </c>
      <c r="AL1906" s="14">
        <f t="shared" si="11989"/>
        <v>0</v>
      </c>
      <c r="AM1906" s="14">
        <f t="shared" si="11990"/>
        <v>0</v>
      </c>
      <c r="AN1906" s="14">
        <f t="shared" si="11991"/>
        <v>0</v>
      </c>
      <c r="AO1906" s="14">
        <f t="shared" si="11992"/>
        <v>144874.212</v>
      </c>
      <c r="AP1906" s="14">
        <f t="shared" si="11993"/>
        <v>0</v>
      </c>
      <c r="AQ1906" s="14">
        <f t="shared" si="11994"/>
        <v>0</v>
      </c>
      <c r="AR1906" s="14">
        <f t="shared" si="11995"/>
        <v>0</v>
      </c>
      <c r="AS1906" s="14">
        <f t="shared" si="11996"/>
        <v>0</v>
      </c>
      <c r="AT1906" s="14">
        <f t="shared" si="11997"/>
        <v>0</v>
      </c>
      <c r="AU1906" s="14">
        <f t="shared" si="11998"/>
        <v>0</v>
      </c>
      <c r="AV1906" s="14">
        <f t="shared" si="11999"/>
        <v>0</v>
      </c>
      <c r="AW1906" s="14">
        <f t="shared" si="11947"/>
        <v>3.3000000985339284E-4</v>
      </c>
      <c r="AX1906" s="14">
        <f t="shared" si="11948"/>
        <v>144874.212</v>
      </c>
      <c r="AY1906" s="14">
        <f t="shared" si="11949"/>
        <v>0</v>
      </c>
      <c r="AZ1906" s="14">
        <f t="shared" si="12000"/>
        <v>0</v>
      </c>
      <c r="BA1906" s="14">
        <f t="shared" si="11950"/>
        <v>3.3000000985339284E-4</v>
      </c>
      <c r="BB1906" s="14">
        <f t="shared" si="11951"/>
        <v>144874.212</v>
      </c>
      <c r="BC1906" s="14">
        <f t="shared" si="11952"/>
        <v>0</v>
      </c>
      <c r="BD1906" s="14">
        <f t="shared" si="12001"/>
        <v>0</v>
      </c>
      <c r="BE1906" s="14">
        <f t="shared" si="12002"/>
        <v>0</v>
      </c>
      <c r="BF1906" s="14">
        <f t="shared" si="12003"/>
        <v>0</v>
      </c>
      <c r="BG1906" s="14">
        <f t="shared" si="12004"/>
        <v>0</v>
      </c>
      <c r="BH1906" s="14">
        <f t="shared" si="12005"/>
        <v>0</v>
      </c>
      <c r="BI1906" s="14">
        <f t="shared" si="12006"/>
        <v>0</v>
      </c>
      <c r="BJ1906" s="14">
        <f t="shared" si="12007"/>
        <v>0</v>
      </c>
      <c r="BK1906" s="14">
        <f t="shared" si="12008"/>
        <v>0</v>
      </c>
      <c r="BL1906" s="14">
        <f t="shared" si="12009"/>
        <v>0</v>
      </c>
      <c r="BM1906" s="14">
        <f t="shared" si="12010"/>
        <v>0</v>
      </c>
      <c r="BN1906" s="14">
        <f t="shared" si="12011"/>
        <v>0</v>
      </c>
      <c r="BO1906" s="14">
        <f t="shared" si="11953"/>
        <v>3.3000000985339284E-4</v>
      </c>
      <c r="BP1906" s="14">
        <f t="shared" si="11954"/>
        <v>144874.212</v>
      </c>
      <c r="BQ1906" s="14">
        <f t="shared" si="11955"/>
        <v>0</v>
      </c>
      <c r="BR1906" s="14">
        <f t="shared" si="12012"/>
        <v>0</v>
      </c>
      <c r="BS1906" s="14">
        <f t="shared" si="12013"/>
        <v>0</v>
      </c>
      <c r="BT1906" s="14">
        <f t="shared" si="12014"/>
        <v>0</v>
      </c>
      <c r="BU1906" s="14">
        <f t="shared" si="11956"/>
        <v>3.3000000985339284E-4</v>
      </c>
      <c r="BV1906" s="14">
        <f t="shared" si="11957"/>
        <v>144874.212</v>
      </c>
      <c r="BW1906" s="14">
        <f t="shared" si="11958"/>
        <v>0</v>
      </c>
      <c r="BX1906" s="14">
        <f t="shared" si="12015"/>
        <v>0</v>
      </c>
      <c r="BY1906" s="14">
        <f t="shared" si="12016"/>
        <v>0</v>
      </c>
      <c r="BZ1906" s="14">
        <f t="shared" si="12017"/>
        <v>0</v>
      </c>
      <c r="CA1906" s="14">
        <f t="shared" si="12018"/>
        <v>0</v>
      </c>
      <c r="CB1906" s="14">
        <f t="shared" si="12019"/>
        <v>0</v>
      </c>
      <c r="CC1906" s="14">
        <f t="shared" si="12020"/>
        <v>0</v>
      </c>
      <c r="CD1906" s="14">
        <f t="shared" si="12021"/>
        <v>0</v>
      </c>
      <c r="CE1906" s="14">
        <f t="shared" si="12022"/>
        <v>0</v>
      </c>
      <c r="CF1906" s="14">
        <f t="shared" si="12023"/>
        <v>0</v>
      </c>
      <c r="CG1906" s="14">
        <f t="shared" si="11959"/>
        <v>3.3000000985339284E-4</v>
      </c>
      <c r="CH1906" s="14">
        <f t="shared" si="12024"/>
        <v>0</v>
      </c>
      <c r="CI1906" s="84">
        <f t="shared" si="11918"/>
        <v>3.3000000985339284E-4</v>
      </c>
      <c r="CJ1906" s="14">
        <f t="shared" si="11960"/>
        <v>144874.212</v>
      </c>
      <c r="CK1906" s="52">
        <f t="shared" si="12025"/>
        <v>0</v>
      </c>
      <c r="CL1906" s="84">
        <f t="shared" si="11919"/>
        <v>144874.212</v>
      </c>
      <c r="CM1906" s="14">
        <f t="shared" si="11961"/>
        <v>0</v>
      </c>
      <c r="CN1906" s="52">
        <f t="shared" si="12025"/>
        <v>0</v>
      </c>
      <c r="CO1906" s="84">
        <f t="shared" si="11920"/>
        <v>0</v>
      </c>
      <c r="CP1906" s="14">
        <f t="shared" si="12025"/>
        <v>0</v>
      </c>
      <c r="CQ1906" s="29"/>
      <c r="CR1906" s="29"/>
      <c r="CT1906" s="1"/>
    </row>
    <row r="1907" spans="1:99" ht="31.2" customHeight="1" x14ac:dyDescent="0.3">
      <c r="A1907" s="76" t="s">
        <v>601</v>
      </c>
      <c r="B1907" s="76" t="s">
        <v>68</v>
      </c>
      <c r="C1907" s="76" t="s">
        <v>70</v>
      </c>
      <c r="D1907" s="76" t="s">
        <v>697</v>
      </c>
      <c r="E1907" s="76" t="s">
        <v>91</v>
      </c>
      <c r="F1907" s="77" t="s">
        <v>92</v>
      </c>
      <c r="G1907" s="14">
        <v>144656.6</v>
      </c>
      <c r="H1907" s="14">
        <v>0</v>
      </c>
      <c r="I1907" s="14">
        <v>0</v>
      </c>
      <c r="J1907" s="14"/>
      <c r="K1907" s="14"/>
      <c r="L1907" s="14"/>
      <c r="M1907" s="14">
        <f t="shared" si="11910"/>
        <v>144656.6</v>
      </c>
      <c r="N1907" s="14">
        <f t="shared" si="11911"/>
        <v>0</v>
      </c>
      <c r="O1907" s="14">
        <f t="shared" si="11912"/>
        <v>0</v>
      </c>
      <c r="P1907" s="14"/>
      <c r="Q1907" s="14"/>
      <c r="R1907" s="14"/>
      <c r="S1907" s="14">
        <v>217.61232999999999</v>
      </c>
      <c r="T1907" s="14"/>
      <c r="U1907" s="14"/>
      <c r="V1907" s="14"/>
      <c r="W1907" s="14"/>
      <c r="X1907" s="14"/>
      <c r="Y1907" s="14">
        <f t="shared" si="11941"/>
        <v>144874.21233000001</v>
      </c>
      <c r="Z1907" s="14">
        <f t="shared" si="11942"/>
        <v>0</v>
      </c>
      <c r="AA1907" s="14">
        <f t="shared" si="11943"/>
        <v>0</v>
      </c>
      <c r="AB1907" s="14"/>
      <c r="AC1907" s="14"/>
      <c r="AD1907" s="14"/>
      <c r="AE1907" s="14">
        <f t="shared" si="11944"/>
        <v>144874.21233000001</v>
      </c>
      <c r="AF1907" s="14">
        <f t="shared" si="11945"/>
        <v>0</v>
      </c>
      <c r="AG1907" s="14">
        <f t="shared" si="11946"/>
        <v>0</v>
      </c>
      <c r="AH1907" s="14"/>
      <c r="AI1907" s="14"/>
      <c r="AJ1907" s="14">
        <v>-144874.212</v>
      </c>
      <c r="AK1907" s="14"/>
      <c r="AL1907" s="14"/>
      <c r="AM1907" s="14"/>
      <c r="AN1907" s="14"/>
      <c r="AO1907" s="14">
        <v>144874.212</v>
      </c>
      <c r="AP1907" s="14"/>
      <c r="AQ1907" s="14"/>
      <c r="AR1907" s="14"/>
      <c r="AS1907" s="14"/>
      <c r="AT1907" s="14"/>
      <c r="AU1907" s="14"/>
      <c r="AV1907" s="14"/>
      <c r="AW1907" s="14">
        <f t="shared" si="11947"/>
        <v>3.3000000985339284E-4</v>
      </c>
      <c r="AX1907" s="14">
        <f t="shared" si="11948"/>
        <v>144874.212</v>
      </c>
      <c r="AY1907" s="14">
        <f t="shared" si="11949"/>
        <v>0</v>
      </c>
      <c r="AZ1907" s="14"/>
      <c r="BA1907" s="14">
        <f t="shared" si="11950"/>
        <v>3.3000000985339284E-4</v>
      </c>
      <c r="BB1907" s="14">
        <f t="shared" si="11951"/>
        <v>144874.212</v>
      </c>
      <c r="BC1907" s="14">
        <f t="shared" si="11952"/>
        <v>0</v>
      </c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>
        <f t="shared" si="11953"/>
        <v>3.3000000985339284E-4</v>
      </c>
      <c r="BP1907" s="14">
        <f t="shared" si="11954"/>
        <v>144874.212</v>
      </c>
      <c r="BQ1907" s="14">
        <f t="shared" si="11955"/>
        <v>0</v>
      </c>
      <c r="BR1907" s="14"/>
      <c r="BS1907" s="14"/>
      <c r="BT1907" s="14"/>
      <c r="BU1907" s="14">
        <f t="shared" si="11956"/>
        <v>3.3000000985339284E-4</v>
      </c>
      <c r="BV1907" s="14">
        <f t="shared" si="11957"/>
        <v>144874.212</v>
      </c>
      <c r="BW1907" s="14">
        <f t="shared" si="11958"/>
        <v>0</v>
      </c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>
        <f t="shared" si="11959"/>
        <v>3.3000000985339284E-4</v>
      </c>
      <c r="CH1907" s="14"/>
      <c r="CI1907" s="84">
        <f t="shared" si="11918"/>
        <v>3.3000000985339284E-4</v>
      </c>
      <c r="CJ1907" s="14">
        <f t="shared" si="11960"/>
        <v>144874.212</v>
      </c>
      <c r="CK1907" s="52"/>
      <c r="CL1907" s="84">
        <f t="shared" si="11919"/>
        <v>144874.212</v>
      </c>
      <c r="CM1907" s="14">
        <f t="shared" si="11961"/>
        <v>0</v>
      </c>
      <c r="CN1907" s="52"/>
      <c r="CO1907" s="84">
        <f t="shared" si="11920"/>
        <v>0</v>
      </c>
      <c r="CP1907" s="14"/>
      <c r="CQ1907" s="29"/>
      <c r="CR1907" s="29"/>
      <c r="CT1907" s="1"/>
    </row>
    <row r="1908" spans="1:99" s="86" customFormat="1" ht="15.6" customHeight="1" x14ac:dyDescent="0.3">
      <c r="A1908" s="72" t="s">
        <v>601</v>
      </c>
      <c r="B1908" s="72" t="s">
        <v>177</v>
      </c>
      <c r="C1908" s="72"/>
      <c r="D1908" s="72"/>
      <c r="E1908" s="78"/>
      <c r="F1908" s="73" t="s">
        <v>218</v>
      </c>
      <c r="G1908" s="20">
        <f t="shared" ref="G1908:L1908" si="12026">G1915</f>
        <v>1501466.5999999999</v>
      </c>
      <c r="H1908" s="20">
        <f t="shared" si="12026"/>
        <v>1935276.2999999998</v>
      </c>
      <c r="I1908" s="20">
        <f t="shared" si="12026"/>
        <v>1477335.5</v>
      </c>
      <c r="J1908" s="20">
        <f t="shared" si="12026"/>
        <v>0</v>
      </c>
      <c r="K1908" s="20">
        <f t="shared" si="12026"/>
        <v>0</v>
      </c>
      <c r="L1908" s="20">
        <f t="shared" si="12026"/>
        <v>0</v>
      </c>
      <c r="M1908" s="20">
        <f t="shared" si="11910"/>
        <v>1501466.5999999999</v>
      </c>
      <c r="N1908" s="20">
        <f t="shared" si="11911"/>
        <v>1935276.2999999998</v>
      </c>
      <c r="O1908" s="20">
        <f t="shared" si="11912"/>
        <v>1477335.5</v>
      </c>
      <c r="P1908" s="20">
        <f t="shared" ref="P1908:X1908" si="12027">P1915+P1961</f>
        <v>0</v>
      </c>
      <c r="Q1908" s="20">
        <f t="shared" si="12027"/>
        <v>0</v>
      </c>
      <c r="R1908" s="20">
        <f t="shared" si="12027"/>
        <v>0</v>
      </c>
      <c r="S1908" s="20">
        <f t="shared" si="12027"/>
        <v>413271.14934</v>
      </c>
      <c r="T1908" s="20">
        <f t="shared" si="12027"/>
        <v>0</v>
      </c>
      <c r="U1908" s="20">
        <f t="shared" si="12027"/>
        <v>0</v>
      </c>
      <c r="V1908" s="20">
        <f t="shared" si="12027"/>
        <v>0</v>
      </c>
      <c r="W1908" s="20">
        <f t="shared" si="12027"/>
        <v>3.5999999999999997E-2</v>
      </c>
      <c r="X1908" s="20">
        <f t="shared" si="12027"/>
        <v>0</v>
      </c>
      <c r="Y1908" s="20">
        <f t="shared" si="11941"/>
        <v>1914737.7493399999</v>
      </c>
      <c r="Z1908" s="20">
        <f t="shared" si="11942"/>
        <v>1935276.2999999998</v>
      </c>
      <c r="AA1908" s="20">
        <f t="shared" si="11943"/>
        <v>1477335.5360000001</v>
      </c>
      <c r="AB1908" s="20">
        <f>AB1915+AB1961</f>
        <v>0</v>
      </c>
      <c r="AC1908" s="20">
        <f>AC1915+AC1961</f>
        <v>0</v>
      </c>
      <c r="AD1908" s="20">
        <f>AD1915+AD1961</f>
        <v>0</v>
      </c>
      <c r="AE1908" s="20">
        <f t="shared" si="11944"/>
        <v>1914737.7493399999</v>
      </c>
      <c r="AF1908" s="20">
        <f t="shared" si="11945"/>
        <v>1935276.2999999998</v>
      </c>
      <c r="AG1908" s="20">
        <f t="shared" si="11946"/>
        <v>1477335.5360000001</v>
      </c>
      <c r="AH1908" s="20">
        <f t="shared" ref="AH1908:AV1908" si="12028">AH1915+AH1961</f>
        <v>0</v>
      </c>
      <c r="AI1908" s="20">
        <f t="shared" si="12028"/>
        <v>0</v>
      </c>
      <c r="AJ1908" s="20">
        <f t="shared" si="12028"/>
        <v>-77217.792719999998</v>
      </c>
      <c r="AK1908" s="20">
        <f t="shared" si="12028"/>
        <v>0</v>
      </c>
      <c r="AL1908" s="20">
        <f t="shared" si="12028"/>
        <v>24573.59599999999</v>
      </c>
      <c r="AM1908" s="20">
        <f t="shared" si="12028"/>
        <v>0</v>
      </c>
      <c r="AN1908" s="20">
        <f t="shared" si="12028"/>
        <v>0</v>
      </c>
      <c r="AO1908" s="20">
        <f t="shared" si="12028"/>
        <v>-98.188999999999993</v>
      </c>
      <c r="AP1908" s="20">
        <f t="shared" si="12028"/>
        <v>0</v>
      </c>
      <c r="AQ1908" s="20">
        <f t="shared" si="12028"/>
        <v>-98090.078999999998</v>
      </c>
      <c r="AR1908" s="20">
        <f t="shared" si="12028"/>
        <v>0</v>
      </c>
      <c r="AS1908" s="20">
        <f t="shared" si="12028"/>
        <v>0</v>
      </c>
      <c r="AT1908" s="20">
        <f t="shared" si="12028"/>
        <v>443.52699999999999</v>
      </c>
      <c r="AU1908" s="20">
        <f t="shared" si="12028"/>
        <v>0</v>
      </c>
      <c r="AV1908" s="20">
        <f t="shared" si="12028"/>
        <v>443083.43800000002</v>
      </c>
      <c r="AW1908" s="20">
        <f t="shared" si="11947"/>
        <v>1862093.5526199997</v>
      </c>
      <c r="AX1908" s="20">
        <f t="shared" si="11948"/>
        <v>1837088.0319999999</v>
      </c>
      <c r="AY1908" s="20">
        <f t="shared" si="11949"/>
        <v>1920862.5010000002</v>
      </c>
      <c r="AZ1908" s="20">
        <f>AZ1915+AZ1961</f>
        <v>0</v>
      </c>
      <c r="BA1908" s="20">
        <f t="shared" si="11950"/>
        <v>1862093.5526199997</v>
      </c>
      <c r="BB1908" s="20">
        <f t="shared" si="11951"/>
        <v>1837088.0319999999</v>
      </c>
      <c r="BC1908" s="20">
        <f t="shared" si="11952"/>
        <v>1920862.5010000002</v>
      </c>
      <c r="BD1908" s="20">
        <f t="shared" ref="BD1908:BN1908" si="12029">BD1915+BD1961</f>
        <v>0</v>
      </c>
      <c r="BE1908" s="20">
        <f t="shared" si="12029"/>
        <v>0</v>
      </c>
      <c r="BF1908" s="20">
        <f t="shared" si="12029"/>
        <v>5</v>
      </c>
      <c r="BG1908" s="20">
        <f t="shared" si="12029"/>
        <v>74371.914000000004</v>
      </c>
      <c r="BH1908" s="20">
        <f t="shared" si="12029"/>
        <v>0</v>
      </c>
      <c r="BI1908" s="20">
        <f t="shared" si="12029"/>
        <v>0</v>
      </c>
      <c r="BJ1908" s="20">
        <f t="shared" si="12029"/>
        <v>160</v>
      </c>
      <c r="BK1908" s="20">
        <f t="shared" si="12029"/>
        <v>0</v>
      </c>
      <c r="BL1908" s="20">
        <f t="shared" si="12029"/>
        <v>0</v>
      </c>
      <c r="BM1908" s="20">
        <f t="shared" si="12029"/>
        <v>0</v>
      </c>
      <c r="BN1908" s="20">
        <f t="shared" si="12029"/>
        <v>-277.33600000000001</v>
      </c>
      <c r="BO1908" s="20">
        <f t="shared" si="11953"/>
        <v>1936470.4666199998</v>
      </c>
      <c r="BP1908" s="20">
        <f t="shared" si="11954"/>
        <v>1837248.0319999999</v>
      </c>
      <c r="BQ1908" s="20">
        <f t="shared" si="11955"/>
        <v>1920585.1650000003</v>
      </c>
      <c r="BR1908" s="20">
        <f>BR1915+BR1961</f>
        <v>0</v>
      </c>
      <c r="BS1908" s="20">
        <f>BS1915+BS1961</f>
        <v>0</v>
      </c>
      <c r="BT1908" s="20">
        <f>BT1915+BT1961</f>
        <v>0</v>
      </c>
      <c r="BU1908" s="20">
        <f t="shared" si="11956"/>
        <v>1936470.4666199998</v>
      </c>
      <c r="BV1908" s="20">
        <f t="shared" si="11957"/>
        <v>1837248.0319999999</v>
      </c>
      <c r="BW1908" s="20">
        <f t="shared" si="11958"/>
        <v>1920585.1650000003</v>
      </c>
      <c r="BX1908" s="20">
        <f t="shared" ref="BX1908:CF1908" si="12030">BX1915+BX1961+BX1909+BX1955+BX1967</f>
        <v>0</v>
      </c>
      <c r="BY1908" s="20">
        <f t="shared" si="12030"/>
        <v>-95363.664000000004</v>
      </c>
      <c r="BZ1908" s="20">
        <f t="shared" si="12030"/>
        <v>0</v>
      </c>
      <c r="CA1908" s="20">
        <f t="shared" si="12030"/>
        <v>0</v>
      </c>
      <c r="CB1908" s="20">
        <f t="shared" si="12030"/>
        <v>95363.664000000004</v>
      </c>
      <c r="CC1908" s="20">
        <f t="shared" si="12030"/>
        <v>0</v>
      </c>
      <c r="CD1908" s="20">
        <f t="shared" si="12030"/>
        <v>0</v>
      </c>
      <c r="CE1908" s="20">
        <f t="shared" si="12030"/>
        <v>331207.76799999998</v>
      </c>
      <c r="CF1908" s="20">
        <f t="shared" si="12030"/>
        <v>0</v>
      </c>
      <c r="CG1908" s="20">
        <f t="shared" si="11959"/>
        <v>1841106.8026199997</v>
      </c>
      <c r="CH1908" s="20">
        <f>CH1915+CH1961+CH1909+CH1955+CH1967</f>
        <v>0</v>
      </c>
      <c r="CI1908" s="82">
        <f t="shared" si="11918"/>
        <v>1841106.8026199997</v>
      </c>
      <c r="CJ1908" s="20">
        <f t="shared" si="11960"/>
        <v>1932611.696</v>
      </c>
      <c r="CK1908" s="20">
        <f>CK1915+CK1961+CK1909+CK1955+CK1967</f>
        <v>0</v>
      </c>
      <c r="CL1908" s="82">
        <f t="shared" si="11919"/>
        <v>1932611.696</v>
      </c>
      <c r="CM1908" s="20">
        <f t="shared" si="11961"/>
        <v>2251792.9330000002</v>
      </c>
      <c r="CN1908" s="20">
        <f>CN1915+CN1961+CN1909+CN1955+CN1967</f>
        <v>0</v>
      </c>
      <c r="CO1908" s="82">
        <f t="shared" si="11920"/>
        <v>2251792.9330000002</v>
      </c>
      <c r="CP1908" s="20">
        <f>CP1915+CP1961+CP1909+CP1955+CP1967</f>
        <v>0</v>
      </c>
      <c r="CQ1908" s="21"/>
      <c r="CR1908" s="21"/>
      <c r="CS1908" s="17"/>
      <c r="CT1908" s="17"/>
      <c r="CU1908" s="17"/>
    </row>
    <row r="1909" spans="1:99" s="22" customFormat="1" ht="15.6" hidden="1" customHeight="1" x14ac:dyDescent="0.3">
      <c r="A1909" s="23" t="s">
        <v>601</v>
      </c>
      <c r="B1909" s="23" t="s">
        <v>177</v>
      </c>
      <c r="C1909" s="23" t="s">
        <v>34</v>
      </c>
      <c r="D1909" s="23"/>
      <c r="E1909" s="23"/>
      <c r="F1909" s="24" t="s">
        <v>308</v>
      </c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  <c r="BJ1909" s="25"/>
      <c r="BK1909" s="25"/>
      <c r="BL1909" s="25"/>
      <c r="BM1909" s="25"/>
      <c r="BN1909" s="25"/>
      <c r="BO1909" s="25"/>
      <c r="BP1909" s="25"/>
      <c r="BQ1909" s="25"/>
      <c r="BR1909" s="25"/>
      <c r="BS1909" s="25"/>
      <c r="BT1909" s="25"/>
      <c r="BU1909" s="25"/>
      <c r="BV1909" s="25"/>
      <c r="BW1909" s="25"/>
      <c r="BX1909" s="25">
        <f t="shared" ref="BX1909:BX1915" si="12031">BX1910</f>
        <v>0</v>
      </c>
      <c r="BY1909" s="25">
        <f t="shared" ref="BY1909:BY1915" si="12032">BY1910</f>
        <v>0</v>
      </c>
      <c r="BZ1909" s="25">
        <f t="shared" ref="BZ1909:BZ1915" si="12033">BZ1910</f>
        <v>0</v>
      </c>
      <c r="CA1909" s="25">
        <f t="shared" ref="CA1909:CA1915" si="12034">CA1910</f>
        <v>0</v>
      </c>
      <c r="CB1909" s="25">
        <f t="shared" ref="CB1909:CB1915" si="12035">CB1910</f>
        <v>0</v>
      </c>
      <c r="CC1909" s="44">
        <f t="shared" ref="CC1909:CC1915" si="12036">CC1910</f>
        <v>0</v>
      </c>
      <c r="CD1909" s="25">
        <f t="shared" ref="CD1909:CD1915" si="12037">CD1910</f>
        <v>0</v>
      </c>
      <c r="CE1909" s="25">
        <f t="shared" ref="CE1909:CE1915" si="12038">CE1910</f>
        <v>0</v>
      </c>
      <c r="CF1909" s="44">
        <f t="shared" ref="CF1909:CF1915" si="12039">CF1910</f>
        <v>0</v>
      </c>
      <c r="CG1909" s="25">
        <f t="shared" si="11959"/>
        <v>0</v>
      </c>
      <c r="CH1909" s="25">
        <f t="shared" ref="CH1909:CH1915" si="12040">CH1910</f>
        <v>0</v>
      </c>
      <c r="CI1909" s="25"/>
      <c r="CJ1909" s="25">
        <f t="shared" si="11960"/>
        <v>0</v>
      </c>
      <c r="CK1909" s="25">
        <f t="shared" ref="CK1909:CP1915" si="12041">CK1910</f>
        <v>0</v>
      </c>
      <c r="CL1909" s="25"/>
      <c r="CM1909" s="25">
        <f t="shared" si="11961"/>
        <v>0</v>
      </c>
      <c r="CN1909" s="25">
        <f t="shared" si="12041"/>
        <v>0</v>
      </c>
      <c r="CO1909" s="25"/>
      <c r="CP1909" s="25">
        <f t="shared" si="12041"/>
        <v>0</v>
      </c>
      <c r="CQ1909" s="29">
        <v>0</v>
      </c>
      <c r="CR1909" s="26"/>
    </row>
    <row r="1910" spans="1:99" s="1" customFormat="1" ht="31.2" hidden="1" customHeight="1" x14ac:dyDescent="0.3">
      <c r="A1910" s="27" t="s">
        <v>601</v>
      </c>
      <c r="B1910" s="27" t="s">
        <v>177</v>
      </c>
      <c r="C1910" s="27" t="s">
        <v>34</v>
      </c>
      <c r="D1910" s="27" t="s">
        <v>309</v>
      </c>
      <c r="E1910" s="27"/>
      <c r="F1910" s="28" t="s">
        <v>310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>
        <f t="shared" si="12031"/>
        <v>0</v>
      </c>
      <c r="BY1910" s="14">
        <f t="shared" si="12032"/>
        <v>0</v>
      </c>
      <c r="BZ1910" s="14">
        <f t="shared" si="12033"/>
        <v>0</v>
      </c>
      <c r="CA1910" s="14">
        <f t="shared" si="12034"/>
        <v>0</v>
      </c>
      <c r="CB1910" s="14">
        <f t="shared" si="12035"/>
        <v>0</v>
      </c>
      <c r="CC1910" s="14">
        <f t="shared" si="12036"/>
        <v>0</v>
      </c>
      <c r="CD1910" s="14">
        <f t="shared" si="12037"/>
        <v>0</v>
      </c>
      <c r="CE1910" s="14">
        <f t="shared" si="12038"/>
        <v>0</v>
      </c>
      <c r="CF1910" s="14">
        <f t="shared" si="12039"/>
        <v>0</v>
      </c>
      <c r="CG1910" s="14">
        <f t="shared" si="11959"/>
        <v>0</v>
      </c>
      <c r="CH1910" s="14">
        <f t="shared" si="12040"/>
        <v>0</v>
      </c>
      <c r="CI1910" s="14"/>
      <c r="CJ1910" s="14">
        <f t="shared" si="11960"/>
        <v>0</v>
      </c>
      <c r="CK1910" s="52">
        <f t="shared" si="12041"/>
        <v>0</v>
      </c>
      <c r="CL1910" s="52"/>
      <c r="CM1910" s="14">
        <f t="shared" si="11961"/>
        <v>0</v>
      </c>
      <c r="CN1910" s="52">
        <f t="shared" si="12041"/>
        <v>0</v>
      </c>
      <c r="CO1910" s="52"/>
      <c r="CP1910" s="14">
        <f t="shared" si="12041"/>
        <v>0</v>
      </c>
      <c r="CQ1910" s="29">
        <v>0</v>
      </c>
      <c r="CR1910" s="29"/>
    </row>
    <row r="1911" spans="1:99" s="1" customFormat="1" ht="15.6" hidden="1" customHeight="1" x14ac:dyDescent="0.3">
      <c r="A1911" s="27" t="s">
        <v>601</v>
      </c>
      <c r="B1911" s="27" t="s">
        <v>177</v>
      </c>
      <c r="C1911" s="27" t="s">
        <v>34</v>
      </c>
      <c r="D1911" s="27" t="s">
        <v>311</v>
      </c>
      <c r="E1911" s="27"/>
      <c r="F1911" s="28" t="s">
        <v>41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>
        <f t="shared" si="12031"/>
        <v>0</v>
      </c>
      <c r="BY1911" s="14">
        <f t="shared" si="12032"/>
        <v>0</v>
      </c>
      <c r="BZ1911" s="14">
        <f t="shared" si="12033"/>
        <v>0</v>
      </c>
      <c r="CA1911" s="14">
        <f t="shared" si="12034"/>
        <v>0</v>
      </c>
      <c r="CB1911" s="14">
        <f t="shared" si="12035"/>
        <v>0</v>
      </c>
      <c r="CC1911" s="32">
        <f t="shared" si="12036"/>
        <v>0</v>
      </c>
      <c r="CD1911" s="14">
        <f t="shared" si="12037"/>
        <v>0</v>
      </c>
      <c r="CE1911" s="14">
        <f t="shared" si="12038"/>
        <v>0</v>
      </c>
      <c r="CF1911" s="32">
        <f t="shared" si="12039"/>
        <v>0</v>
      </c>
      <c r="CG1911" s="14">
        <f t="shared" si="11959"/>
        <v>0</v>
      </c>
      <c r="CH1911" s="14">
        <f t="shared" si="12040"/>
        <v>0</v>
      </c>
      <c r="CI1911" s="14"/>
      <c r="CJ1911" s="14">
        <f t="shared" si="11960"/>
        <v>0</v>
      </c>
      <c r="CK1911" s="52">
        <f t="shared" si="12041"/>
        <v>0</v>
      </c>
      <c r="CL1911" s="52"/>
      <c r="CM1911" s="14">
        <f t="shared" si="11961"/>
        <v>0</v>
      </c>
      <c r="CN1911" s="52">
        <f t="shared" si="12041"/>
        <v>0</v>
      </c>
      <c r="CO1911" s="52"/>
      <c r="CP1911" s="14">
        <f t="shared" si="12041"/>
        <v>0</v>
      </c>
      <c r="CQ1911" s="29">
        <v>0</v>
      </c>
      <c r="CR1911" s="29"/>
    </row>
    <row r="1912" spans="1:99" s="1" customFormat="1" ht="62.4" hidden="1" customHeight="1" x14ac:dyDescent="0.3">
      <c r="A1912" s="27" t="s">
        <v>601</v>
      </c>
      <c r="B1912" s="27" t="s">
        <v>177</v>
      </c>
      <c r="C1912" s="27" t="s">
        <v>34</v>
      </c>
      <c r="D1912" s="27" t="s">
        <v>324</v>
      </c>
      <c r="E1912" s="27"/>
      <c r="F1912" s="28" t="s">
        <v>325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>
        <f t="shared" si="12031"/>
        <v>0</v>
      </c>
      <c r="BY1912" s="14">
        <f t="shared" si="12032"/>
        <v>0</v>
      </c>
      <c r="BZ1912" s="14">
        <f t="shared" si="12033"/>
        <v>0</v>
      </c>
      <c r="CA1912" s="14">
        <f t="shared" si="12034"/>
        <v>0</v>
      </c>
      <c r="CB1912" s="14">
        <f t="shared" si="12035"/>
        <v>0</v>
      </c>
      <c r="CC1912" s="14">
        <f t="shared" si="12036"/>
        <v>0</v>
      </c>
      <c r="CD1912" s="14">
        <f t="shared" si="12037"/>
        <v>0</v>
      </c>
      <c r="CE1912" s="14">
        <f t="shared" si="12038"/>
        <v>0</v>
      </c>
      <c r="CF1912" s="14">
        <f t="shared" si="12039"/>
        <v>0</v>
      </c>
      <c r="CG1912" s="14">
        <f t="shared" si="11959"/>
        <v>0</v>
      </c>
      <c r="CH1912" s="14">
        <f t="shared" si="12040"/>
        <v>0</v>
      </c>
      <c r="CI1912" s="14"/>
      <c r="CJ1912" s="14">
        <f t="shared" si="11960"/>
        <v>0</v>
      </c>
      <c r="CK1912" s="52">
        <f t="shared" si="12041"/>
        <v>0</v>
      </c>
      <c r="CL1912" s="52"/>
      <c r="CM1912" s="14">
        <f t="shared" si="11961"/>
        <v>0</v>
      </c>
      <c r="CN1912" s="52">
        <f t="shared" si="12041"/>
        <v>0</v>
      </c>
      <c r="CO1912" s="52"/>
      <c r="CP1912" s="14">
        <f t="shared" si="12041"/>
        <v>0</v>
      </c>
      <c r="CQ1912" s="29">
        <v>0</v>
      </c>
      <c r="CR1912" s="29"/>
    </row>
    <row r="1913" spans="1:99" s="1" customFormat="1" ht="62.4" hidden="1" customHeight="1" x14ac:dyDescent="0.3">
      <c r="A1913" s="27" t="s">
        <v>601</v>
      </c>
      <c r="B1913" s="27" t="s">
        <v>177</v>
      </c>
      <c r="C1913" s="27" t="s">
        <v>34</v>
      </c>
      <c r="D1913" s="27" t="s">
        <v>329</v>
      </c>
      <c r="E1913" s="27"/>
      <c r="F1913" s="28" t="s">
        <v>330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>
        <f t="shared" si="12031"/>
        <v>0</v>
      </c>
      <c r="BY1913" s="14">
        <f t="shared" si="12032"/>
        <v>0</v>
      </c>
      <c r="BZ1913" s="14">
        <f t="shared" si="12033"/>
        <v>0</v>
      </c>
      <c r="CA1913" s="14">
        <f t="shared" si="12034"/>
        <v>0</v>
      </c>
      <c r="CB1913" s="14">
        <f t="shared" si="12035"/>
        <v>0</v>
      </c>
      <c r="CC1913" s="32">
        <f t="shared" si="12036"/>
        <v>0</v>
      </c>
      <c r="CD1913" s="14">
        <f t="shared" si="12037"/>
        <v>0</v>
      </c>
      <c r="CE1913" s="14">
        <f t="shared" si="12038"/>
        <v>0</v>
      </c>
      <c r="CF1913" s="32">
        <f t="shared" si="12039"/>
        <v>0</v>
      </c>
      <c r="CG1913" s="14">
        <f t="shared" si="11959"/>
        <v>0</v>
      </c>
      <c r="CH1913" s="14">
        <f t="shared" si="12040"/>
        <v>0</v>
      </c>
      <c r="CI1913" s="14"/>
      <c r="CJ1913" s="14">
        <f t="shared" si="11960"/>
        <v>0</v>
      </c>
      <c r="CK1913" s="52">
        <f t="shared" si="12041"/>
        <v>0</v>
      </c>
      <c r="CL1913" s="52"/>
      <c r="CM1913" s="14">
        <f t="shared" si="11961"/>
        <v>0</v>
      </c>
      <c r="CN1913" s="52">
        <f t="shared" si="12041"/>
        <v>0</v>
      </c>
      <c r="CO1913" s="52"/>
      <c r="CP1913" s="14">
        <f t="shared" si="12041"/>
        <v>0</v>
      </c>
      <c r="CQ1913" s="29">
        <v>0</v>
      </c>
      <c r="CR1913" s="29"/>
    </row>
    <row r="1914" spans="1:99" s="1" customFormat="1" ht="31.2" hidden="1" customHeight="1" x14ac:dyDescent="0.3">
      <c r="A1914" s="27" t="s">
        <v>601</v>
      </c>
      <c r="B1914" s="27" t="s">
        <v>177</v>
      </c>
      <c r="C1914" s="27" t="s">
        <v>34</v>
      </c>
      <c r="D1914" s="27" t="s">
        <v>329</v>
      </c>
      <c r="E1914" s="27" t="s">
        <v>140</v>
      </c>
      <c r="F1914" s="28" t="s">
        <v>141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>
        <f t="shared" si="11959"/>
        <v>0</v>
      </c>
      <c r="CH1914" s="14"/>
      <c r="CI1914" s="14"/>
      <c r="CJ1914" s="14">
        <f t="shared" si="11960"/>
        <v>0</v>
      </c>
      <c r="CK1914" s="52"/>
      <c r="CL1914" s="52"/>
      <c r="CM1914" s="14">
        <f t="shared" si="11961"/>
        <v>0</v>
      </c>
      <c r="CN1914" s="52"/>
      <c r="CO1914" s="52"/>
      <c r="CP1914" s="14"/>
      <c r="CQ1914" s="29">
        <v>0</v>
      </c>
      <c r="CR1914" s="29"/>
    </row>
    <row r="1915" spans="1:99" s="87" customFormat="1" ht="15.6" customHeight="1" x14ac:dyDescent="0.3">
      <c r="A1915" s="74" t="s">
        <v>601</v>
      </c>
      <c r="B1915" s="74" t="s">
        <v>177</v>
      </c>
      <c r="C1915" s="74" t="s">
        <v>333</v>
      </c>
      <c r="D1915" s="74"/>
      <c r="E1915" s="79"/>
      <c r="F1915" s="75" t="s">
        <v>334</v>
      </c>
      <c r="G1915" s="25">
        <f t="shared" si="11967"/>
        <v>1501466.5999999999</v>
      </c>
      <c r="H1915" s="25">
        <f t="shared" si="11968"/>
        <v>1935276.2999999998</v>
      </c>
      <c r="I1915" s="25">
        <f t="shared" si="11969"/>
        <v>1477335.5</v>
      </c>
      <c r="J1915" s="25">
        <f t="shared" si="11970"/>
        <v>0</v>
      </c>
      <c r="K1915" s="25">
        <f t="shared" si="11971"/>
        <v>0</v>
      </c>
      <c r="L1915" s="25">
        <f t="shared" si="11972"/>
        <v>0</v>
      </c>
      <c r="M1915" s="25">
        <f t="shared" si="11910"/>
        <v>1501466.5999999999</v>
      </c>
      <c r="N1915" s="25">
        <f t="shared" si="11911"/>
        <v>1935276.2999999998</v>
      </c>
      <c r="O1915" s="25">
        <f t="shared" si="11912"/>
        <v>1477335.5</v>
      </c>
      <c r="P1915" s="25">
        <f t="shared" si="11973"/>
        <v>0</v>
      </c>
      <c r="Q1915" s="25">
        <f t="shared" si="11974"/>
        <v>0</v>
      </c>
      <c r="R1915" s="25">
        <f t="shared" si="11975"/>
        <v>0</v>
      </c>
      <c r="S1915" s="25">
        <f t="shared" si="11976"/>
        <v>336319.11862000002</v>
      </c>
      <c r="T1915" s="25">
        <f t="shared" si="11977"/>
        <v>0</v>
      </c>
      <c r="U1915" s="25">
        <f t="shared" si="11978"/>
        <v>0</v>
      </c>
      <c r="V1915" s="25">
        <f t="shared" si="11979"/>
        <v>0</v>
      </c>
      <c r="W1915" s="25">
        <f>W1916</f>
        <v>3.5999999999999997E-2</v>
      </c>
      <c r="X1915" s="25">
        <f>X1916</f>
        <v>0</v>
      </c>
      <c r="Y1915" s="25">
        <f t="shared" si="11941"/>
        <v>1837785.7186199999</v>
      </c>
      <c r="Z1915" s="25">
        <f t="shared" si="11942"/>
        <v>1935276.2999999998</v>
      </c>
      <c r="AA1915" s="25">
        <f t="shared" si="11943"/>
        <v>1477335.5360000001</v>
      </c>
      <c r="AB1915" s="25">
        <f>AB1916</f>
        <v>0</v>
      </c>
      <c r="AC1915" s="25">
        <f>AC1916</f>
        <v>0</v>
      </c>
      <c r="AD1915" s="25">
        <f>AD1916</f>
        <v>0</v>
      </c>
      <c r="AE1915" s="25">
        <f t="shared" si="11944"/>
        <v>1837785.7186199999</v>
      </c>
      <c r="AF1915" s="25">
        <f t="shared" si="11945"/>
        <v>1935276.2999999998</v>
      </c>
      <c r="AG1915" s="25">
        <f t="shared" si="11946"/>
        <v>1477335.5360000001</v>
      </c>
      <c r="AH1915" s="25">
        <f t="shared" ref="AH1915:AV1915" si="12042">AH1916</f>
        <v>0</v>
      </c>
      <c r="AI1915" s="25">
        <f t="shared" si="12042"/>
        <v>0</v>
      </c>
      <c r="AJ1915" s="25">
        <f t="shared" si="12042"/>
        <v>-265.762</v>
      </c>
      <c r="AK1915" s="25">
        <f t="shared" si="12042"/>
        <v>0</v>
      </c>
      <c r="AL1915" s="25">
        <f t="shared" si="12042"/>
        <v>24573.59599999999</v>
      </c>
      <c r="AM1915" s="25">
        <f t="shared" si="12042"/>
        <v>0</v>
      </c>
      <c r="AN1915" s="25">
        <f t="shared" si="12042"/>
        <v>0</v>
      </c>
      <c r="AO1915" s="25">
        <f t="shared" si="12042"/>
        <v>-98.188999999999993</v>
      </c>
      <c r="AP1915" s="25">
        <f t="shared" si="12042"/>
        <v>0</v>
      </c>
      <c r="AQ1915" s="25">
        <f t="shared" si="12042"/>
        <v>-98090.078999999998</v>
      </c>
      <c r="AR1915" s="25">
        <f t="shared" si="12042"/>
        <v>0</v>
      </c>
      <c r="AS1915" s="25">
        <f t="shared" si="12042"/>
        <v>0</v>
      </c>
      <c r="AT1915" s="25">
        <f t="shared" si="12042"/>
        <v>443.52699999999999</v>
      </c>
      <c r="AU1915" s="25">
        <f t="shared" si="12042"/>
        <v>0</v>
      </c>
      <c r="AV1915" s="25">
        <f t="shared" si="12042"/>
        <v>443083.43800000002</v>
      </c>
      <c r="AW1915" s="25">
        <f t="shared" si="11947"/>
        <v>1862093.5526199997</v>
      </c>
      <c r="AX1915" s="25">
        <f t="shared" si="11948"/>
        <v>1837088.0319999999</v>
      </c>
      <c r="AY1915" s="25">
        <f t="shared" si="11949"/>
        <v>1920862.5010000002</v>
      </c>
      <c r="AZ1915" s="25">
        <f>AZ1916</f>
        <v>0</v>
      </c>
      <c r="BA1915" s="25">
        <f t="shared" si="11950"/>
        <v>1862093.5526199997</v>
      </c>
      <c r="BB1915" s="25">
        <f t="shared" si="11951"/>
        <v>1837088.0319999999</v>
      </c>
      <c r="BC1915" s="25">
        <f t="shared" si="11952"/>
        <v>1920862.5010000002</v>
      </c>
      <c r="BD1915" s="25">
        <f t="shared" ref="BD1915:BN1915" si="12043">BD1916</f>
        <v>0</v>
      </c>
      <c r="BE1915" s="25">
        <f t="shared" si="12043"/>
        <v>0</v>
      </c>
      <c r="BF1915" s="25">
        <f t="shared" si="12043"/>
        <v>5</v>
      </c>
      <c r="BG1915" s="25">
        <f t="shared" si="12043"/>
        <v>74371.914000000004</v>
      </c>
      <c r="BH1915" s="25">
        <f t="shared" si="12043"/>
        <v>0</v>
      </c>
      <c r="BI1915" s="25">
        <f t="shared" si="12043"/>
        <v>0</v>
      </c>
      <c r="BJ1915" s="25">
        <f t="shared" si="12043"/>
        <v>160</v>
      </c>
      <c r="BK1915" s="25">
        <f t="shared" si="12043"/>
        <v>0</v>
      </c>
      <c r="BL1915" s="25">
        <f t="shared" si="12043"/>
        <v>0</v>
      </c>
      <c r="BM1915" s="25">
        <f t="shared" si="12043"/>
        <v>0</v>
      </c>
      <c r="BN1915" s="25">
        <f t="shared" si="12043"/>
        <v>-277.33600000000001</v>
      </c>
      <c r="BO1915" s="25">
        <f t="shared" si="11953"/>
        <v>1936470.4666199998</v>
      </c>
      <c r="BP1915" s="25">
        <f t="shared" si="11954"/>
        <v>1837248.0319999999</v>
      </c>
      <c r="BQ1915" s="25">
        <f t="shared" si="11955"/>
        <v>1920585.1650000003</v>
      </c>
      <c r="BR1915" s="25">
        <f>BR1916</f>
        <v>0</v>
      </c>
      <c r="BS1915" s="25">
        <f>BS1916</f>
        <v>0</v>
      </c>
      <c r="BT1915" s="25">
        <f>BT1916</f>
        <v>0</v>
      </c>
      <c r="BU1915" s="25">
        <f t="shared" si="11956"/>
        <v>1936470.4666199998</v>
      </c>
      <c r="BV1915" s="25">
        <f t="shared" si="11957"/>
        <v>1837248.0319999999</v>
      </c>
      <c r="BW1915" s="25">
        <f t="shared" si="11958"/>
        <v>1920585.1650000003</v>
      </c>
      <c r="BX1915" s="25">
        <f t="shared" si="12031"/>
        <v>0</v>
      </c>
      <c r="BY1915" s="25">
        <f t="shared" si="12032"/>
        <v>-95363.664000000004</v>
      </c>
      <c r="BZ1915" s="25">
        <f t="shared" si="12033"/>
        <v>0</v>
      </c>
      <c r="CA1915" s="25">
        <f t="shared" si="12034"/>
        <v>0</v>
      </c>
      <c r="CB1915" s="25">
        <f t="shared" si="12035"/>
        <v>95363.664000000004</v>
      </c>
      <c r="CC1915" s="25">
        <f t="shared" si="12036"/>
        <v>0</v>
      </c>
      <c r="CD1915" s="25">
        <f t="shared" si="12037"/>
        <v>0</v>
      </c>
      <c r="CE1915" s="25">
        <f t="shared" si="12038"/>
        <v>331207.76799999998</v>
      </c>
      <c r="CF1915" s="25">
        <f t="shared" si="12039"/>
        <v>0</v>
      </c>
      <c r="CG1915" s="25">
        <f t="shared" si="11959"/>
        <v>1841106.8026199997</v>
      </c>
      <c r="CH1915" s="25">
        <f t="shared" si="12040"/>
        <v>0</v>
      </c>
      <c r="CI1915" s="83">
        <f t="shared" ref="CI1915:CI1918" si="12044">CG1915+CH1915</f>
        <v>1841106.8026199997</v>
      </c>
      <c r="CJ1915" s="25">
        <f t="shared" si="11960"/>
        <v>1932611.696</v>
      </c>
      <c r="CK1915" s="25">
        <f t="shared" si="12041"/>
        <v>0</v>
      </c>
      <c r="CL1915" s="83">
        <f t="shared" ref="CL1915:CL1918" si="12045">CJ1915+CK1915</f>
        <v>1932611.696</v>
      </c>
      <c r="CM1915" s="25">
        <f t="shared" si="11961"/>
        <v>2251792.9330000002</v>
      </c>
      <c r="CN1915" s="25">
        <f t="shared" si="12041"/>
        <v>0</v>
      </c>
      <c r="CO1915" s="83">
        <f t="shared" ref="CO1915:CO1918" si="12046">CM1915+CN1915</f>
        <v>2251792.9330000002</v>
      </c>
      <c r="CP1915" s="25">
        <f t="shared" si="12041"/>
        <v>0</v>
      </c>
      <c r="CQ1915" s="26"/>
      <c r="CR1915" s="26"/>
      <c r="CS1915" s="22"/>
      <c r="CT1915" s="22"/>
      <c r="CU1915" s="22"/>
    </row>
    <row r="1916" spans="1:99" ht="31.2" customHeight="1" x14ac:dyDescent="0.3">
      <c r="A1916" s="76" t="s">
        <v>601</v>
      </c>
      <c r="B1916" s="76" t="s">
        <v>177</v>
      </c>
      <c r="C1916" s="76" t="s">
        <v>333</v>
      </c>
      <c r="D1916" s="76" t="s">
        <v>309</v>
      </c>
      <c r="E1916" s="88"/>
      <c r="F1916" s="77" t="s">
        <v>310</v>
      </c>
      <c r="G1916" s="14">
        <f t="shared" ref="G1916:L1916" si="12047">G1923+G1937</f>
        <v>1501466.5999999999</v>
      </c>
      <c r="H1916" s="14">
        <f t="shared" si="12047"/>
        <v>1935276.2999999998</v>
      </c>
      <c r="I1916" s="14">
        <f t="shared" si="12047"/>
        <v>1477335.5</v>
      </c>
      <c r="J1916" s="14">
        <f t="shared" si="12047"/>
        <v>0</v>
      </c>
      <c r="K1916" s="14">
        <f t="shared" si="12047"/>
        <v>0</v>
      </c>
      <c r="L1916" s="14">
        <f t="shared" si="12047"/>
        <v>0</v>
      </c>
      <c r="M1916" s="14">
        <f t="shared" si="11910"/>
        <v>1501466.5999999999</v>
      </c>
      <c r="N1916" s="14">
        <f t="shared" si="11911"/>
        <v>1935276.2999999998</v>
      </c>
      <c r="O1916" s="14">
        <f t="shared" si="11912"/>
        <v>1477335.5</v>
      </c>
      <c r="P1916" s="14">
        <f t="shared" ref="P1916:X1916" si="12048">P1923+P1937</f>
        <v>0</v>
      </c>
      <c r="Q1916" s="14">
        <f t="shared" si="12048"/>
        <v>0</v>
      </c>
      <c r="R1916" s="14">
        <f t="shared" si="12048"/>
        <v>0</v>
      </c>
      <c r="S1916" s="14">
        <f t="shared" si="12048"/>
        <v>336319.11862000002</v>
      </c>
      <c r="T1916" s="14">
        <f t="shared" si="12048"/>
        <v>0</v>
      </c>
      <c r="U1916" s="14">
        <f t="shared" si="12048"/>
        <v>0</v>
      </c>
      <c r="V1916" s="14">
        <f t="shared" si="12048"/>
        <v>0</v>
      </c>
      <c r="W1916" s="14">
        <f t="shared" si="12048"/>
        <v>3.5999999999999997E-2</v>
      </c>
      <c r="X1916" s="14">
        <f t="shared" si="12048"/>
        <v>0</v>
      </c>
      <c r="Y1916" s="14">
        <f t="shared" si="11941"/>
        <v>1837785.7186199999</v>
      </c>
      <c r="Z1916" s="14">
        <f t="shared" si="11942"/>
        <v>1935276.2999999998</v>
      </c>
      <c r="AA1916" s="14">
        <f t="shared" si="11943"/>
        <v>1477335.5360000001</v>
      </c>
      <c r="AB1916" s="14">
        <f>AB1923+AB1937</f>
        <v>0</v>
      </c>
      <c r="AC1916" s="14">
        <f>AC1923+AC1937</f>
        <v>0</v>
      </c>
      <c r="AD1916" s="14">
        <f>AD1923+AD1937</f>
        <v>0</v>
      </c>
      <c r="AE1916" s="14">
        <f t="shared" si="11944"/>
        <v>1837785.7186199999</v>
      </c>
      <c r="AF1916" s="14">
        <f t="shared" si="11945"/>
        <v>1935276.2999999998</v>
      </c>
      <c r="AG1916" s="14">
        <f t="shared" si="11946"/>
        <v>1477335.5360000001</v>
      </c>
      <c r="AH1916" s="14">
        <f t="shared" ref="AH1916:AV1916" si="12049">AH1923+AH1937+AH1917</f>
        <v>0</v>
      </c>
      <c r="AI1916" s="14">
        <f t="shared" si="12049"/>
        <v>0</v>
      </c>
      <c r="AJ1916" s="14">
        <f t="shared" si="12049"/>
        <v>-265.762</v>
      </c>
      <c r="AK1916" s="14">
        <f t="shared" si="12049"/>
        <v>0</v>
      </c>
      <c r="AL1916" s="14">
        <f t="shared" si="12049"/>
        <v>24573.59599999999</v>
      </c>
      <c r="AM1916" s="14">
        <f t="shared" si="12049"/>
        <v>0</v>
      </c>
      <c r="AN1916" s="14">
        <f t="shared" si="12049"/>
        <v>0</v>
      </c>
      <c r="AO1916" s="14">
        <f t="shared" si="12049"/>
        <v>-98.188999999999993</v>
      </c>
      <c r="AP1916" s="14">
        <f t="shared" si="12049"/>
        <v>0</v>
      </c>
      <c r="AQ1916" s="14">
        <f t="shared" si="12049"/>
        <v>-98090.078999999998</v>
      </c>
      <c r="AR1916" s="14">
        <f t="shared" si="12049"/>
        <v>0</v>
      </c>
      <c r="AS1916" s="14">
        <f t="shared" si="12049"/>
        <v>0</v>
      </c>
      <c r="AT1916" s="14">
        <f t="shared" si="12049"/>
        <v>443.52699999999999</v>
      </c>
      <c r="AU1916" s="14">
        <f t="shared" si="12049"/>
        <v>0</v>
      </c>
      <c r="AV1916" s="14">
        <f t="shared" si="12049"/>
        <v>443083.43800000002</v>
      </c>
      <c r="AW1916" s="14">
        <f t="shared" si="11947"/>
        <v>1862093.5526199997</v>
      </c>
      <c r="AX1916" s="14">
        <f t="shared" si="11948"/>
        <v>1837088.0319999999</v>
      </c>
      <c r="AY1916" s="14">
        <f t="shared" si="11949"/>
        <v>1920862.5010000002</v>
      </c>
      <c r="AZ1916" s="14">
        <f>AZ1923+AZ1937+AZ1917</f>
        <v>0</v>
      </c>
      <c r="BA1916" s="14">
        <f t="shared" si="11950"/>
        <v>1862093.5526199997</v>
      </c>
      <c r="BB1916" s="14">
        <f t="shared" si="11951"/>
        <v>1837088.0319999999</v>
      </c>
      <c r="BC1916" s="14">
        <f t="shared" si="11952"/>
        <v>1920862.5010000002</v>
      </c>
      <c r="BD1916" s="14">
        <f t="shared" ref="BD1916:BN1916" si="12050">BD1923+BD1937+BD1917</f>
        <v>0</v>
      </c>
      <c r="BE1916" s="14">
        <f t="shared" si="12050"/>
        <v>0</v>
      </c>
      <c r="BF1916" s="14">
        <f t="shared" si="12050"/>
        <v>5</v>
      </c>
      <c r="BG1916" s="14">
        <f t="shared" si="12050"/>
        <v>74371.914000000004</v>
      </c>
      <c r="BH1916" s="14">
        <f t="shared" si="12050"/>
        <v>0</v>
      </c>
      <c r="BI1916" s="14">
        <f t="shared" si="12050"/>
        <v>0</v>
      </c>
      <c r="BJ1916" s="14">
        <f t="shared" si="12050"/>
        <v>160</v>
      </c>
      <c r="BK1916" s="14">
        <f t="shared" si="12050"/>
        <v>0</v>
      </c>
      <c r="BL1916" s="14">
        <f t="shared" si="12050"/>
        <v>0</v>
      </c>
      <c r="BM1916" s="14">
        <f t="shared" si="12050"/>
        <v>0</v>
      </c>
      <c r="BN1916" s="14">
        <f t="shared" si="12050"/>
        <v>-277.33600000000001</v>
      </c>
      <c r="BO1916" s="14">
        <f t="shared" si="11953"/>
        <v>1936470.4666199998</v>
      </c>
      <c r="BP1916" s="14">
        <f t="shared" si="11954"/>
        <v>1837248.0319999999</v>
      </c>
      <c r="BQ1916" s="14">
        <f t="shared" si="11955"/>
        <v>1920585.1650000003</v>
      </c>
      <c r="BR1916" s="14">
        <f>BR1923+BR1937+BR1917</f>
        <v>0</v>
      </c>
      <c r="BS1916" s="14">
        <f>BS1923+BS1937+BS1917</f>
        <v>0</v>
      </c>
      <c r="BT1916" s="14">
        <f>BT1923+BT1937+BT1917</f>
        <v>0</v>
      </c>
      <c r="BU1916" s="14">
        <f t="shared" si="11956"/>
        <v>1936470.4666199998</v>
      </c>
      <c r="BV1916" s="14">
        <f t="shared" si="11957"/>
        <v>1837248.0319999999</v>
      </c>
      <c r="BW1916" s="14">
        <f t="shared" si="11958"/>
        <v>1920585.1650000003</v>
      </c>
      <c r="BX1916" s="14">
        <f t="shared" ref="BX1916:CF1916" si="12051">BX1923+BX1937+BX1917+BX1949</f>
        <v>0</v>
      </c>
      <c r="BY1916" s="14">
        <f t="shared" si="12051"/>
        <v>-95363.664000000004</v>
      </c>
      <c r="BZ1916" s="14">
        <f t="shared" si="12051"/>
        <v>0</v>
      </c>
      <c r="CA1916" s="14">
        <f t="shared" si="12051"/>
        <v>0</v>
      </c>
      <c r="CB1916" s="14">
        <f t="shared" si="12051"/>
        <v>95363.664000000004</v>
      </c>
      <c r="CC1916" s="14">
        <f t="shared" si="12051"/>
        <v>0</v>
      </c>
      <c r="CD1916" s="14">
        <f t="shared" si="12051"/>
        <v>0</v>
      </c>
      <c r="CE1916" s="14">
        <f t="shared" si="12051"/>
        <v>331207.76799999998</v>
      </c>
      <c r="CF1916" s="14">
        <f t="shared" si="12051"/>
        <v>0</v>
      </c>
      <c r="CG1916" s="14">
        <f t="shared" si="11959"/>
        <v>1841106.8026199997</v>
      </c>
      <c r="CH1916" s="14">
        <f>CH1923+CH1937+CH1917+CH1949</f>
        <v>0</v>
      </c>
      <c r="CI1916" s="84">
        <f t="shared" si="12044"/>
        <v>1841106.8026199997</v>
      </c>
      <c r="CJ1916" s="14">
        <f t="shared" si="11960"/>
        <v>1932611.696</v>
      </c>
      <c r="CK1916" s="52">
        <f>CK1923+CK1937+CK1917+CK1949</f>
        <v>0</v>
      </c>
      <c r="CL1916" s="84">
        <f t="shared" si="12045"/>
        <v>1932611.696</v>
      </c>
      <c r="CM1916" s="14">
        <f t="shared" si="11961"/>
        <v>2251792.9330000002</v>
      </c>
      <c r="CN1916" s="52">
        <f>CN1923+CN1937+CN1917+CN1949</f>
        <v>0</v>
      </c>
      <c r="CO1916" s="84">
        <f t="shared" si="12046"/>
        <v>2251792.9330000002</v>
      </c>
      <c r="CP1916" s="14">
        <f>CP1923+CP1937+CP1917+CP1949</f>
        <v>0</v>
      </c>
      <c r="CQ1916" s="29"/>
      <c r="CR1916" s="29"/>
      <c r="CT1916" s="1"/>
    </row>
    <row r="1917" spans="1:99" ht="31.2" customHeight="1" x14ac:dyDescent="0.3">
      <c r="A1917" s="76" t="s">
        <v>601</v>
      </c>
      <c r="B1917" s="76" t="s">
        <v>177</v>
      </c>
      <c r="C1917" s="76" t="s">
        <v>333</v>
      </c>
      <c r="D1917" s="76" t="s">
        <v>335</v>
      </c>
      <c r="E1917" s="76"/>
      <c r="F1917" s="77" t="s">
        <v>336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>
        <f t="shared" ref="AH1917:AV1917" si="12052">AH1918</f>
        <v>0</v>
      </c>
      <c r="AI1917" s="14">
        <f t="shared" si="12052"/>
        <v>0</v>
      </c>
      <c r="AJ1917" s="14">
        <f t="shared" si="12052"/>
        <v>0</v>
      </c>
      <c r="AK1917" s="14">
        <f t="shared" si="12052"/>
        <v>307983.61700000003</v>
      </c>
      <c r="AL1917" s="14">
        <f t="shared" si="12052"/>
        <v>211682.75899999999</v>
      </c>
      <c r="AM1917" s="14">
        <f t="shared" si="12052"/>
        <v>0</v>
      </c>
      <c r="AN1917" s="14">
        <f t="shared" si="12052"/>
        <v>0</v>
      </c>
      <c r="AO1917" s="14">
        <f t="shared" si="12052"/>
        <v>0</v>
      </c>
      <c r="AP1917" s="14">
        <f t="shared" si="12052"/>
        <v>645590.03200000001</v>
      </c>
      <c r="AQ1917" s="14">
        <f t="shared" si="12052"/>
        <v>0</v>
      </c>
      <c r="AR1917" s="14">
        <f t="shared" si="12052"/>
        <v>0</v>
      </c>
      <c r="AS1917" s="14">
        <f t="shared" si="12052"/>
        <v>0</v>
      </c>
      <c r="AT1917" s="14">
        <f t="shared" si="12052"/>
        <v>443.52699999999999</v>
      </c>
      <c r="AU1917" s="14">
        <f t="shared" si="12052"/>
        <v>200000</v>
      </c>
      <c r="AV1917" s="14">
        <f t="shared" si="12052"/>
        <v>443083.43800000002</v>
      </c>
      <c r="AW1917" s="14">
        <f t="shared" si="11947"/>
        <v>519666.37600000005</v>
      </c>
      <c r="AX1917" s="14">
        <f t="shared" si="11948"/>
        <v>645590.03200000001</v>
      </c>
      <c r="AY1917" s="14">
        <f t="shared" si="11949"/>
        <v>643526.96500000008</v>
      </c>
      <c r="AZ1917" s="14">
        <f>AZ1918</f>
        <v>0</v>
      </c>
      <c r="BA1917" s="14">
        <f t="shared" si="11950"/>
        <v>519666.37600000005</v>
      </c>
      <c r="BB1917" s="14">
        <f t="shared" si="11951"/>
        <v>645590.03200000001</v>
      </c>
      <c r="BC1917" s="14">
        <f t="shared" si="11952"/>
        <v>643526.96500000008</v>
      </c>
      <c r="BD1917" s="14">
        <f t="shared" ref="BD1917:BN1917" si="12053">BD1918</f>
        <v>0</v>
      </c>
      <c r="BE1917" s="14">
        <f t="shared" si="12053"/>
        <v>0</v>
      </c>
      <c r="BF1917" s="14">
        <f t="shared" si="12053"/>
        <v>0</v>
      </c>
      <c r="BG1917" s="14">
        <f t="shared" si="12053"/>
        <v>0</v>
      </c>
      <c r="BH1917" s="14">
        <f t="shared" si="12053"/>
        <v>0</v>
      </c>
      <c r="BI1917" s="14">
        <f t="shared" si="12053"/>
        <v>0</v>
      </c>
      <c r="BJ1917" s="14">
        <f t="shared" si="12053"/>
        <v>0</v>
      </c>
      <c r="BK1917" s="14">
        <f t="shared" si="12053"/>
        <v>0</v>
      </c>
      <c r="BL1917" s="14">
        <f t="shared" si="12053"/>
        <v>0</v>
      </c>
      <c r="BM1917" s="14">
        <f t="shared" si="12053"/>
        <v>0</v>
      </c>
      <c r="BN1917" s="14">
        <f t="shared" si="12053"/>
        <v>0</v>
      </c>
      <c r="BO1917" s="14">
        <f t="shared" si="11953"/>
        <v>519666.37600000005</v>
      </c>
      <c r="BP1917" s="14">
        <f t="shared" si="11954"/>
        <v>645590.03200000001</v>
      </c>
      <c r="BQ1917" s="14">
        <f t="shared" si="11955"/>
        <v>643526.96500000008</v>
      </c>
      <c r="BR1917" s="14">
        <f>BR1918</f>
        <v>0</v>
      </c>
      <c r="BS1917" s="14">
        <f>BS1918</f>
        <v>0</v>
      </c>
      <c r="BT1917" s="14">
        <f>BT1918</f>
        <v>0</v>
      </c>
      <c r="BU1917" s="14">
        <f t="shared" si="11956"/>
        <v>519666.37600000005</v>
      </c>
      <c r="BV1917" s="14">
        <f t="shared" si="11957"/>
        <v>645590.03200000001</v>
      </c>
      <c r="BW1917" s="14">
        <f t="shared" si="11958"/>
        <v>643526.96500000008</v>
      </c>
      <c r="BX1917" s="14">
        <f t="shared" ref="BX1917:CF1917" si="12054">BX1918</f>
        <v>0</v>
      </c>
      <c r="BY1917" s="14">
        <f t="shared" si="12054"/>
        <v>0</v>
      </c>
      <c r="BZ1917" s="14">
        <f t="shared" si="12054"/>
        <v>-227028.53</v>
      </c>
      <c r="CA1917" s="14">
        <f t="shared" si="12054"/>
        <v>0</v>
      </c>
      <c r="CB1917" s="14">
        <f t="shared" si="12054"/>
        <v>0</v>
      </c>
      <c r="CC1917" s="14">
        <f t="shared" si="12054"/>
        <v>0</v>
      </c>
      <c r="CD1917" s="14">
        <f t="shared" si="12054"/>
        <v>0</v>
      </c>
      <c r="CE1917" s="14">
        <f t="shared" si="12054"/>
        <v>0</v>
      </c>
      <c r="CF1917" s="14">
        <f t="shared" si="12054"/>
        <v>0</v>
      </c>
      <c r="CG1917" s="14">
        <f t="shared" si="11959"/>
        <v>292637.84600000002</v>
      </c>
      <c r="CH1917" s="14">
        <f>CH1918</f>
        <v>0</v>
      </c>
      <c r="CI1917" s="84">
        <f t="shared" si="12044"/>
        <v>292637.84600000002</v>
      </c>
      <c r="CJ1917" s="14">
        <f t="shared" si="11960"/>
        <v>645590.03200000001</v>
      </c>
      <c r="CK1917" s="52">
        <f>CK1918</f>
        <v>0</v>
      </c>
      <c r="CL1917" s="84">
        <f t="shared" si="12045"/>
        <v>645590.03200000001</v>
      </c>
      <c r="CM1917" s="14">
        <f t="shared" si="11961"/>
        <v>643526.96500000008</v>
      </c>
      <c r="CN1917" s="52">
        <f>CN1918</f>
        <v>0</v>
      </c>
      <c r="CO1917" s="84">
        <f t="shared" si="12046"/>
        <v>643526.96500000008</v>
      </c>
      <c r="CP1917" s="14">
        <f>CP1918</f>
        <v>0</v>
      </c>
      <c r="CQ1917" s="29"/>
      <c r="CR1917" s="29"/>
      <c r="CT1917" s="1"/>
    </row>
    <row r="1918" spans="1:99" ht="15.6" customHeight="1" x14ac:dyDescent="0.3">
      <c r="A1918" s="76" t="s">
        <v>601</v>
      </c>
      <c r="B1918" s="76" t="s">
        <v>177</v>
      </c>
      <c r="C1918" s="76" t="s">
        <v>333</v>
      </c>
      <c r="D1918" s="76" t="s">
        <v>341</v>
      </c>
      <c r="E1918" s="76"/>
      <c r="F1918" s="77" t="s">
        <v>342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>
        <f t="shared" ref="AH1918:AV1918" si="12055">AH1919+AH1921</f>
        <v>0</v>
      </c>
      <c r="AI1918" s="14">
        <f t="shared" si="12055"/>
        <v>0</v>
      </c>
      <c r="AJ1918" s="14">
        <f t="shared" si="12055"/>
        <v>0</v>
      </c>
      <c r="AK1918" s="14">
        <f t="shared" si="12055"/>
        <v>307983.61700000003</v>
      </c>
      <c r="AL1918" s="14">
        <f t="shared" si="12055"/>
        <v>211682.75899999999</v>
      </c>
      <c r="AM1918" s="14">
        <f t="shared" si="12055"/>
        <v>0</v>
      </c>
      <c r="AN1918" s="14">
        <f t="shared" si="12055"/>
        <v>0</v>
      </c>
      <c r="AO1918" s="14">
        <f t="shared" si="12055"/>
        <v>0</v>
      </c>
      <c r="AP1918" s="14">
        <f t="shared" si="12055"/>
        <v>645590.03200000001</v>
      </c>
      <c r="AQ1918" s="14">
        <f t="shared" si="12055"/>
        <v>0</v>
      </c>
      <c r="AR1918" s="14">
        <f t="shared" si="12055"/>
        <v>0</v>
      </c>
      <c r="AS1918" s="14">
        <f t="shared" si="12055"/>
        <v>0</v>
      </c>
      <c r="AT1918" s="14">
        <f t="shared" si="12055"/>
        <v>443.52699999999999</v>
      </c>
      <c r="AU1918" s="14">
        <f t="shared" si="12055"/>
        <v>200000</v>
      </c>
      <c r="AV1918" s="14">
        <f t="shared" si="12055"/>
        <v>443083.43800000002</v>
      </c>
      <c r="AW1918" s="14">
        <f t="shared" si="11947"/>
        <v>519666.37600000005</v>
      </c>
      <c r="AX1918" s="14">
        <f t="shared" si="11948"/>
        <v>645590.03200000001</v>
      </c>
      <c r="AY1918" s="14">
        <f t="shared" si="11949"/>
        <v>643526.96500000008</v>
      </c>
      <c r="AZ1918" s="14">
        <f>AZ1919+AZ1921</f>
        <v>0</v>
      </c>
      <c r="BA1918" s="14">
        <f t="shared" si="11950"/>
        <v>519666.37600000005</v>
      </c>
      <c r="BB1918" s="14">
        <f t="shared" si="11951"/>
        <v>645590.03200000001</v>
      </c>
      <c r="BC1918" s="14">
        <f t="shared" si="11952"/>
        <v>643526.96500000008</v>
      </c>
      <c r="BD1918" s="14">
        <f t="shared" ref="BD1918:BN1918" si="12056">BD1919+BD1921</f>
        <v>0</v>
      </c>
      <c r="BE1918" s="14">
        <f t="shared" si="12056"/>
        <v>0</v>
      </c>
      <c r="BF1918" s="14">
        <f t="shared" si="12056"/>
        <v>0</v>
      </c>
      <c r="BG1918" s="14">
        <f t="shared" si="12056"/>
        <v>0</v>
      </c>
      <c r="BH1918" s="14">
        <f t="shared" si="12056"/>
        <v>0</v>
      </c>
      <c r="BI1918" s="14">
        <f t="shared" si="12056"/>
        <v>0</v>
      </c>
      <c r="BJ1918" s="14">
        <f t="shared" si="12056"/>
        <v>0</v>
      </c>
      <c r="BK1918" s="14">
        <f t="shared" si="12056"/>
        <v>0</v>
      </c>
      <c r="BL1918" s="14">
        <f t="shared" si="12056"/>
        <v>0</v>
      </c>
      <c r="BM1918" s="14">
        <f t="shared" si="12056"/>
        <v>0</v>
      </c>
      <c r="BN1918" s="14">
        <f t="shared" si="12056"/>
        <v>0</v>
      </c>
      <c r="BO1918" s="14">
        <f t="shared" si="11953"/>
        <v>519666.37600000005</v>
      </c>
      <c r="BP1918" s="14">
        <f t="shared" si="11954"/>
        <v>645590.03200000001</v>
      </c>
      <c r="BQ1918" s="14">
        <f t="shared" si="11955"/>
        <v>643526.96500000008</v>
      </c>
      <c r="BR1918" s="14">
        <f>BR1919+BR1921</f>
        <v>0</v>
      </c>
      <c r="BS1918" s="14">
        <f>BS1919+BS1921</f>
        <v>0</v>
      </c>
      <c r="BT1918" s="14">
        <f>BT1919+BT1921</f>
        <v>0</v>
      </c>
      <c r="BU1918" s="14">
        <f t="shared" si="11956"/>
        <v>519666.37600000005</v>
      </c>
      <c r="BV1918" s="14">
        <f t="shared" si="11957"/>
        <v>645590.03200000001</v>
      </c>
      <c r="BW1918" s="14">
        <f t="shared" si="11958"/>
        <v>643526.96500000008</v>
      </c>
      <c r="BX1918" s="14">
        <f t="shared" ref="BX1918:CF1918" si="12057">BX1919+BX1921</f>
        <v>0</v>
      </c>
      <c r="BY1918" s="14">
        <f t="shared" si="12057"/>
        <v>0</v>
      </c>
      <c r="BZ1918" s="14">
        <f t="shared" si="12057"/>
        <v>-227028.53</v>
      </c>
      <c r="CA1918" s="14">
        <f t="shared" si="12057"/>
        <v>0</v>
      </c>
      <c r="CB1918" s="14">
        <f t="shared" si="12057"/>
        <v>0</v>
      </c>
      <c r="CC1918" s="14">
        <f t="shared" si="12057"/>
        <v>0</v>
      </c>
      <c r="CD1918" s="14">
        <f t="shared" si="12057"/>
        <v>0</v>
      </c>
      <c r="CE1918" s="14">
        <f t="shared" si="12057"/>
        <v>0</v>
      </c>
      <c r="CF1918" s="14">
        <f t="shared" si="12057"/>
        <v>0</v>
      </c>
      <c r="CG1918" s="14">
        <f t="shared" si="11959"/>
        <v>292637.84600000002</v>
      </c>
      <c r="CH1918" s="14">
        <f>CH1919+CH1921</f>
        <v>0</v>
      </c>
      <c r="CI1918" s="84">
        <f t="shared" si="12044"/>
        <v>292637.84600000002</v>
      </c>
      <c r="CJ1918" s="14">
        <f t="shared" si="11960"/>
        <v>645590.03200000001</v>
      </c>
      <c r="CK1918" s="52">
        <f>CK1919+CK1921</f>
        <v>0</v>
      </c>
      <c r="CL1918" s="84">
        <f t="shared" si="12045"/>
        <v>645590.03200000001</v>
      </c>
      <c r="CM1918" s="14">
        <f t="shared" si="11961"/>
        <v>643526.96500000008</v>
      </c>
      <c r="CN1918" s="52">
        <f>CN1919+CN1921</f>
        <v>0</v>
      </c>
      <c r="CO1918" s="84">
        <f t="shared" si="12046"/>
        <v>643526.96500000008</v>
      </c>
      <c r="CP1918" s="14">
        <f>CP1919+CP1921</f>
        <v>0</v>
      </c>
      <c r="CQ1918" s="29"/>
      <c r="CR1918" s="29"/>
      <c r="CT1918" s="1"/>
    </row>
    <row r="1919" spans="1:99" s="1" customFormat="1" ht="31.2" hidden="1" customHeight="1" x14ac:dyDescent="0.3">
      <c r="A1919" s="27" t="s">
        <v>601</v>
      </c>
      <c r="B1919" s="27" t="s">
        <v>177</v>
      </c>
      <c r="C1919" s="27" t="s">
        <v>333</v>
      </c>
      <c r="D1919" s="27" t="s">
        <v>699</v>
      </c>
      <c r="E1919" s="27"/>
      <c r="F1919" s="28" t="s">
        <v>700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>
        <f t="shared" ref="AH1919:AV1919" si="12058">AH1920</f>
        <v>0</v>
      </c>
      <c r="AI1919" s="14">
        <f t="shared" si="12058"/>
        <v>0</v>
      </c>
      <c r="AJ1919" s="14">
        <f t="shared" si="12058"/>
        <v>0</v>
      </c>
      <c r="AK1919" s="14">
        <f t="shared" si="12058"/>
        <v>15345.771000000001</v>
      </c>
      <c r="AL1919" s="14">
        <f t="shared" si="12058"/>
        <v>211682.75899999999</v>
      </c>
      <c r="AM1919" s="14">
        <f t="shared" si="12058"/>
        <v>0</v>
      </c>
      <c r="AN1919" s="14">
        <f t="shared" si="12058"/>
        <v>0</v>
      </c>
      <c r="AO1919" s="14">
        <f t="shared" si="12058"/>
        <v>0</v>
      </c>
      <c r="AP1919" s="14">
        <f t="shared" si="12058"/>
        <v>0</v>
      </c>
      <c r="AQ1919" s="14">
        <f t="shared" si="12058"/>
        <v>0</v>
      </c>
      <c r="AR1919" s="14">
        <f t="shared" si="12058"/>
        <v>0</v>
      </c>
      <c r="AS1919" s="14">
        <f t="shared" si="12058"/>
        <v>0</v>
      </c>
      <c r="AT1919" s="14">
        <f t="shared" si="12058"/>
        <v>0</v>
      </c>
      <c r="AU1919" s="14">
        <f t="shared" si="12058"/>
        <v>0</v>
      </c>
      <c r="AV1919" s="14">
        <f t="shared" si="12058"/>
        <v>0</v>
      </c>
      <c r="AW1919" s="14">
        <f t="shared" si="11947"/>
        <v>227028.53</v>
      </c>
      <c r="AX1919" s="14">
        <f t="shared" si="11948"/>
        <v>0</v>
      </c>
      <c r="AY1919" s="14">
        <f t="shared" si="11949"/>
        <v>0</v>
      </c>
      <c r="AZ1919" s="14">
        <f>AZ1920</f>
        <v>0</v>
      </c>
      <c r="BA1919" s="14">
        <f t="shared" si="11950"/>
        <v>227028.53</v>
      </c>
      <c r="BB1919" s="14">
        <f t="shared" si="11951"/>
        <v>0</v>
      </c>
      <c r="BC1919" s="14">
        <f t="shared" si="11952"/>
        <v>0</v>
      </c>
      <c r="BD1919" s="14">
        <f t="shared" ref="BD1919:BN1919" si="12059">BD1920</f>
        <v>0</v>
      </c>
      <c r="BE1919" s="14">
        <f t="shared" si="12059"/>
        <v>0</v>
      </c>
      <c r="BF1919" s="14">
        <f t="shared" si="12059"/>
        <v>0</v>
      </c>
      <c r="BG1919" s="14">
        <f t="shared" si="12059"/>
        <v>0</v>
      </c>
      <c r="BH1919" s="14">
        <f t="shared" si="12059"/>
        <v>0</v>
      </c>
      <c r="BI1919" s="14">
        <f t="shared" si="12059"/>
        <v>0</v>
      </c>
      <c r="BJ1919" s="14">
        <f t="shared" si="12059"/>
        <v>0</v>
      </c>
      <c r="BK1919" s="14">
        <f t="shared" si="12059"/>
        <v>0</v>
      </c>
      <c r="BL1919" s="14">
        <f t="shared" si="12059"/>
        <v>0</v>
      </c>
      <c r="BM1919" s="14">
        <f t="shared" si="12059"/>
        <v>0</v>
      </c>
      <c r="BN1919" s="14">
        <f t="shared" si="12059"/>
        <v>0</v>
      </c>
      <c r="BO1919" s="14">
        <f t="shared" si="11953"/>
        <v>227028.53</v>
      </c>
      <c r="BP1919" s="14">
        <f t="shared" si="11954"/>
        <v>0</v>
      </c>
      <c r="BQ1919" s="14">
        <f t="shared" si="11955"/>
        <v>0</v>
      </c>
      <c r="BR1919" s="14">
        <f>BR1920</f>
        <v>0</v>
      </c>
      <c r="BS1919" s="14">
        <f>BS1920</f>
        <v>0</v>
      </c>
      <c r="BT1919" s="14">
        <f>BT1920</f>
        <v>0</v>
      </c>
      <c r="BU1919" s="14">
        <f t="shared" si="11956"/>
        <v>227028.53</v>
      </c>
      <c r="BV1919" s="14">
        <f t="shared" si="11957"/>
        <v>0</v>
      </c>
      <c r="BW1919" s="14">
        <f t="shared" si="11958"/>
        <v>0</v>
      </c>
      <c r="BX1919" s="14">
        <f t="shared" ref="BX1919:CF1919" si="12060">BX1920</f>
        <v>0</v>
      </c>
      <c r="BY1919" s="14">
        <f t="shared" si="12060"/>
        <v>0</v>
      </c>
      <c r="BZ1919" s="14">
        <f t="shared" si="12060"/>
        <v>-227028.53</v>
      </c>
      <c r="CA1919" s="14">
        <f t="shared" si="12060"/>
        <v>0</v>
      </c>
      <c r="CB1919" s="14">
        <f t="shared" si="12060"/>
        <v>0</v>
      </c>
      <c r="CC1919" s="32">
        <f t="shared" si="12060"/>
        <v>0</v>
      </c>
      <c r="CD1919" s="14">
        <f t="shared" si="12060"/>
        <v>0</v>
      </c>
      <c r="CE1919" s="14">
        <f t="shared" si="12060"/>
        <v>0</v>
      </c>
      <c r="CF1919" s="32">
        <f t="shared" si="12060"/>
        <v>0</v>
      </c>
      <c r="CG1919" s="14">
        <f t="shared" si="11959"/>
        <v>0</v>
      </c>
      <c r="CH1919" s="14">
        <f>CH1920</f>
        <v>0</v>
      </c>
      <c r="CI1919" s="14"/>
      <c r="CJ1919" s="14">
        <f t="shared" si="11960"/>
        <v>0</v>
      </c>
      <c r="CK1919" s="52">
        <f>CK1920</f>
        <v>0</v>
      </c>
      <c r="CL1919" s="52"/>
      <c r="CM1919" s="14">
        <f t="shared" si="11961"/>
        <v>0</v>
      </c>
      <c r="CN1919" s="52">
        <f>CN1920</f>
        <v>0</v>
      </c>
      <c r="CO1919" s="52"/>
      <c r="CP1919" s="14">
        <f>CP1920</f>
        <v>0</v>
      </c>
      <c r="CQ1919" s="29">
        <v>0</v>
      </c>
      <c r="CR1919" s="29"/>
    </row>
    <row r="1920" spans="1:99" s="1" customFormat="1" ht="31.2" hidden="1" customHeight="1" x14ac:dyDescent="0.3">
      <c r="A1920" s="27" t="s">
        <v>601</v>
      </c>
      <c r="B1920" s="27" t="s">
        <v>177</v>
      </c>
      <c r="C1920" s="27" t="s">
        <v>333</v>
      </c>
      <c r="D1920" s="27" t="s">
        <v>699</v>
      </c>
      <c r="E1920" s="27" t="s">
        <v>91</v>
      </c>
      <c r="F1920" s="28" t="s">
        <v>92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>
        <v>15345.771000000001</v>
      </c>
      <c r="AL1920" s="14">
        <v>211682.75899999999</v>
      </c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>
        <f t="shared" si="11947"/>
        <v>227028.53</v>
      </c>
      <c r="AX1920" s="14">
        <f t="shared" si="11948"/>
        <v>0</v>
      </c>
      <c r="AY1920" s="14">
        <f t="shared" si="11949"/>
        <v>0</v>
      </c>
      <c r="AZ1920" s="14"/>
      <c r="BA1920" s="14">
        <f t="shared" si="11950"/>
        <v>227028.53</v>
      </c>
      <c r="BB1920" s="14">
        <f t="shared" si="11951"/>
        <v>0</v>
      </c>
      <c r="BC1920" s="14">
        <f t="shared" si="11952"/>
        <v>0</v>
      </c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>
        <f t="shared" si="11953"/>
        <v>227028.53</v>
      </c>
      <c r="BP1920" s="14">
        <f t="shared" si="11954"/>
        <v>0</v>
      </c>
      <c r="BQ1920" s="14">
        <f t="shared" si="11955"/>
        <v>0</v>
      </c>
      <c r="BR1920" s="14"/>
      <c r="BS1920" s="14"/>
      <c r="BT1920" s="14"/>
      <c r="BU1920" s="14">
        <f t="shared" si="11956"/>
        <v>227028.53</v>
      </c>
      <c r="BV1920" s="14">
        <f t="shared" si="11957"/>
        <v>0</v>
      </c>
      <c r="BW1920" s="14">
        <f t="shared" si="11958"/>
        <v>0</v>
      </c>
      <c r="BX1920" s="14"/>
      <c r="BY1920" s="14"/>
      <c r="BZ1920" s="32">
        <v>-227028.53</v>
      </c>
      <c r="CA1920" s="14"/>
      <c r="CB1920" s="14"/>
      <c r="CC1920" s="14"/>
      <c r="CD1920" s="14"/>
      <c r="CE1920" s="14"/>
      <c r="CF1920" s="14"/>
      <c r="CG1920" s="14">
        <f t="shared" si="11959"/>
        <v>0</v>
      </c>
      <c r="CH1920" s="14"/>
      <c r="CI1920" s="14"/>
      <c r="CJ1920" s="14">
        <f t="shared" si="11960"/>
        <v>0</v>
      </c>
      <c r="CK1920" s="52"/>
      <c r="CL1920" s="52"/>
      <c r="CM1920" s="14">
        <f t="shared" si="11961"/>
        <v>0</v>
      </c>
      <c r="CN1920" s="52"/>
      <c r="CO1920" s="52"/>
      <c r="CP1920" s="14"/>
      <c r="CQ1920" s="29">
        <v>0</v>
      </c>
      <c r="CR1920" s="29"/>
    </row>
    <row r="1921" spans="1:98" ht="46.8" customHeight="1" x14ac:dyDescent="0.3">
      <c r="A1921" s="76" t="s">
        <v>601</v>
      </c>
      <c r="B1921" s="76" t="s">
        <v>177</v>
      </c>
      <c r="C1921" s="76" t="s">
        <v>333</v>
      </c>
      <c r="D1921" s="76" t="s">
        <v>343</v>
      </c>
      <c r="E1921" s="76"/>
      <c r="F1921" s="77" t="s">
        <v>344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>
        <f t="shared" ref="AH1921:AV1921" si="12061">AH1922</f>
        <v>0</v>
      </c>
      <c r="AI1921" s="14">
        <f t="shared" si="12061"/>
        <v>0</v>
      </c>
      <c r="AJ1921" s="14">
        <f t="shared" si="12061"/>
        <v>0</v>
      </c>
      <c r="AK1921" s="14">
        <f t="shared" si="12061"/>
        <v>292637.84600000002</v>
      </c>
      <c r="AL1921" s="14">
        <f t="shared" si="12061"/>
        <v>0</v>
      </c>
      <c r="AM1921" s="14">
        <f t="shared" si="12061"/>
        <v>0</v>
      </c>
      <c r="AN1921" s="14">
        <f t="shared" si="12061"/>
        <v>0</v>
      </c>
      <c r="AO1921" s="14">
        <f t="shared" si="12061"/>
        <v>0</v>
      </c>
      <c r="AP1921" s="14">
        <f t="shared" si="12061"/>
        <v>645590.03200000001</v>
      </c>
      <c r="AQ1921" s="14">
        <f t="shared" si="12061"/>
        <v>0</v>
      </c>
      <c r="AR1921" s="14">
        <f t="shared" si="12061"/>
        <v>0</v>
      </c>
      <c r="AS1921" s="14">
        <f t="shared" si="12061"/>
        <v>0</v>
      </c>
      <c r="AT1921" s="14">
        <f t="shared" si="12061"/>
        <v>443.52699999999999</v>
      </c>
      <c r="AU1921" s="14">
        <f t="shared" si="12061"/>
        <v>200000</v>
      </c>
      <c r="AV1921" s="14">
        <f t="shared" si="12061"/>
        <v>443083.43800000002</v>
      </c>
      <c r="AW1921" s="14">
        <f t="shared" si="11947"/>
        <v>292637.84600000002</v>
      </c>
      <c r="AX1921" s="14">
        <f t="shared" si="11948"/>
        <v>645590.03200000001</v>
      </c>
      <c r="AY1921" s="14">
        <f t="shared" si="11949"/>
        <v>643526.96500000008</v>
      </c>
      <c r="AZ1921" s="14">
        <f>AZ1922</f>
        <v>0</v>
      </c>
      <c r="BA1921" s="14">
        <f t="shared" si="11950"/>
        <v>292637.84600000002</v>
      </c>
      <c r="BB1921" s="14">
        <f t="shared" si="11951"/>
        <v>645590.03200000001</v>
      </c>
      <c r="BC1921" s="14">
        <f t="shared" si="11952"/>
        <v>643526.96500000008</v>
      </c>
      <c r="BD1921" s="14">
        <f t="shared" ref="BD1921:BN1921" si="12062">BD1922</f>
        <v>0</v>
      </c>
      <c r="BE1921" s="14">
        <f t="shared" si="12062"/>
        <v>0</v>
      </c>
      <c r="BF1921" s="14">
        <f t="shared" si="12062"/>
        <v>0</v>
      </c>
      <c r="BG1921" s="14">
        <f t="shared" si="12062"/>
        <v>0</v>
      </c>
      <c r="BH1921" s="14">
        <f t="shared" si="12062"/>
        <v>0</v>
      </c>
      <c r="BI1921" s="14">
        <f t="shared" si="12062"/>
        <v>0</v>
      </c>
      <c r="BJ1921" s="14">
        <f t="shared" si="12062"/>
        <v>0</v>
      </c>
      <c r="BK1921" s="14">
        <f t="shared" si="12062"/>
        <v>0</v>
      </c>
      <c r="BL1921" s="14">
        <f t="shared" si="12062"/>
        <v>0</v>
      </c>
      <c r="BM1921" s="14">
        <f t="shared" si="12062"/>
        <v>0</v>
      </c>
      <c r="BN1921" s="14">
        <f t="shared" si="12062"/>
        <v>0</v>
      </c>
      <c r="BO1921" s="14">
        <f t="shared" si="11953"/>
        <v>292637.84600000002</v>
      </c>
      <c r="BP1921" s="14">
        <f t="shared" si="11954"/>
        <v>645590.03200000001</v>
      </c>
      <c r="BQ1921" s="14">
        <f t="shared" si="11955"/>
        <v>643526.96500000008</v>
      </c>
      <c r="BR1921" s="14">
        <f>BR1922</f>
        <v>0</v>
      </c>
      <c r="BS1921" s="14">
        <f>BS1922</f>
        <v>0</v>
      </c>
      <c r="BT1921" s="14">
        <f>BT1922</f>
        <v>0</v>
      </c>
      <c r="BU1921" s="14">
        <f t="shared" si="11956"/>
        <v>292637.84600000002</v>
      </c>
      <c r="BV1921" s="14">
        <f t="shared" si="11957"/>
        <v>645590.03200000001</v>
      </c>
      <c r="BW1921" s="14">
        <f t="shared" si="11958"/>
        <v>643526.96500000008</v>
      </c>
      <c r="BX1921" s="14">
        <f t="shared" ref="BX1921:CF1921" si="12063">BX1922</f>
        <v>0</v>
      </c>
      <c r="BY1921" s="14">
        <f t="shared" si="12063"/>
        <v>0</v>
      </c>
      <c r="BZ1921" s="14">
        <f t="shared" si="12063"/>
        <v>0</v>
      </c>
      <c r="CA1921" s="14">
        <f t="shared" si="12063"/>
        <v>0</v>
      </c>
      <c r="CB1921" s="14">
        <f t="shared" si="12063"/>
        <v>0</v>
      </c>
      <c r="CC1921" s="14">
        <f t="shared" si="12063"/>
        <v>0</v>
      </c>
      <c r="CD1921" s="14">
        <f t="shared" si="12063"/>
        <v>0</v>
      </c>
      <c r="CE1921" s="14">
        <f t="shared" si="12063"/>
        <v>0</v>
      </c>
      <c r="CF1921" s="14">
        <f t="shared" si="12063"/>
        <v>0</v>
      </c>
      <c r="CG1921" s="14">
        <f t="shared" si="11959"/>
        <v>292637.84600000002</v>
      </c>
      <c r="CH1921" s="14">
        <f>CH1922</f>
        <v>0</v>
      </c>
      <c r="CI1921" s="84">
        <f t="shared" ref="CI1921:CI1930" si="12064">CG1921+CH1921</f>
        <v>292637.84600000002</v>
      </c>
      <c r="CJ1921" s="14">
        <f t="shared" si="11960"/>
        <v>645590.03200000001</v>
      </c>
      <c r="CK1921" s="52">
        <f>CK1922</f>
        <v>0</v>
      </c>
      <c r="CL1921" s="84">
        <f t="shared" ref="CL1921:CL1930" si="12065">CJ1921+CK1921</f>
        <v>645590.03200000001</v>
      </c>
      <c r="CM1921" s="14">
        <f t="shared" si="11961"/>
        <v>643526.96500000008</v>
      </c>
      <c r="CN1921" s="52">
        <f>CN1922</f>
        <v>0</v>
      </c>
      <c r="CO1921" s="84">
        <f t="shared" ref="CO1921:CO1930" si="12066">CM1921+CN1921</f>
        <v>643526.96500000008</v>
      </c>
      <c r="CP1921" s="14">
        <f>CP1922</f>
        <v>0</v>
      </c>
      <c r="CQ1921" s="29"/>
      <c r="CR1921" s="29"/>
      <c r="CT1921" s="1"/>
    </row>
    <row r="1922" spans="1:98" ht="31.2" customHeight="1" x14ac:dyDescent="0.3">
      <c r="A1922" s="76" t="s">
        <v>601</v>
      </c>
      <c r="B1922" s="76" t="s">
        <v>177</v>
      </c>
      <c r="C1922" s="76" t="s">
        <v>333</v>
      </c>
      <c r="D1922" s="76" t="s">
        <v>343</v>
      </c>
      <c r="E1922" s="76" t="s">
        <v>91</v>
      </c>
      <c r="F1922" s="77" t="s">
        <v>92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>
        <f>11693.808+280651.4+292.638</f>
        <v>292637.84600000002</v>
      </c>
      <c r="AL1922" s="14"/>
      <c r="AM1922" s="14"/>
      <c r="AN1922" s="14"/>
      <c r="AO1922" s="14"/>
      <c r="AP1922" s="14">
        <f>25795.593+619094.228+700.211</f>
        <v>645590.03200000001</v>
      </c>
      <c r="AQ1922" s="14"/>
      <c r="AR1922" s="14"/>
      <c r="AS1922" s="14"/>
      <c r="AT1922" s="14">
        <v>443.52699999999999</v>
      </c>
      <c r="AU1922" s="14">
        <f>25715.338+174084.662+200</f>
        <v>200000</v>
      </c>
      <c r="AV1922" s="14">
        <v>443083.43800000002</v>
      </c>
      <c r="AW1922" s="14">
        <f t="shared" si="11947"/>
        <v>292637.84600000002</v>
      </c>
      <c r="AX1922" s="14">
        <f t="shared" si="11948"/>
        <v>645590.03200000001</v>
      </c>
      <c r="AY1922" s="14">
        <f t="shared" si="11949"/>
        <v>643526.96500000008</v>
      </c>
      <c r="AZ1922" s="14"/>
      <c r="BA1922" s="14">
        <f t="shared" si="11950"/>
        <v>292637.84600000002</v>
      </c>
      <c r="BB1922" s="14">
        <f t="shared" si="11951"/>
        <v>645590.03200000001</v>
      </c>
      <c r="BC1922" s="14">
        <f t="shared" si="11952"/>
        <v>643526.96500000008</v>
      </c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>
        <f t="shared" si="11953"/>
        <v>292637.84600000002</v>
      </c>
      <c r="BP1922" s="14">
        <f t="shared" si="11954"/>
        <v>645590.03200000001</v>
      </c>
      <c r="BQ1922" s="14">
        <f t="shared" si="11955"/>
        <v>643526.96500000008</v>
      </c>
      <c r="BR1922" s="14"/>
      <c r="BS1922" s="14"/>
      <c r="BT1922" s="14"/>
      <c r="BU1922" s="14">
        <f t="shared" si="11956"/>
        <v>292637.84600000002</v>
      </c>
      <c r="BV1922" s="14">
        <f t="shared" si="11957"/>
        <v>645590.03200000001</v>
      </c>
      <c r="BW1922" s="14">
        <f t="shared" si="11958"/>
        <v>643526.96500000008</v>
      </c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>
        <f t="shared" si="11959"/>
        <v>292637.84600000002</v>
      </c>
      <c r="CH1922" s="14"/>
      <c r="CI1922" s="84">
        <f t="shared" si="12064"/>
        <v>292637.84600000002</v>
      </c>
      <c r="CJ1922" s="14">
        <f t="shared" si="11960"/>
        <v>645590.03200000001</v>
      </c>
      <c r="CK1922" s="52"/>
      <c r="CL1922" s="84">
        <f t="shared" si="12065"/>
        <v>645590.03200000001</v>
      </c>
      <c r="CM1922" s="14">
        <f t="shared" si="11961"/>
        <v>643526.96500000008</v>
      </c>
      <c r="CN1922" s="52"/>
      <c r="CO1922" s="84">
        <f t="shared" si="12066"/>
        <v>643526.96500000008</v>
      </c>
      <c r="CP1922" s="14"/>
      <c r="CQ1922" s="29"/>
      <c r="CR1922" s="29"/>
      <c r="CT1922" s="1"/>
    </row>
    <row r="1923" spans="1:98" ht="31.2" customHeight="1" x14ac:dyDescent="0.3">
      <c r="A1923" s="76" t="s">
        <v>601</v>
      </c>
      <c r="B1923" s="76" t="s">
        <v>177</v>
      </c>
      <c r="C1923" s="76" t="s">
        <v>333</v>
      </c>
      <c r="D1923" s="76" t="s">
        <v>345</v>
      </c>
      <c r="E1923" s="88"/>
      <c r="F1923" s="77" t="s">
        <v>185</v>
      </c>
      <c r="G1923" s="14">
        <f t="shared" ref="G1923:L1923" si="12067">G1924</f>
        <v>1298224.3999999999</v>
      </c>
      <c r="H1923" s="14">
        <f t="shared" si="12067"/>
        <v>1935276.2999999998</v>
      </c>
      <c r="I1923" s="14">
        <f t="shared" si="12067"/>
        <v>1477335.5</v>
      </c>
      <c r="J1923" s="14">
        <f t="shared" si="12067"/>
        <v>0</v>
      </c>
      <c r="K1923" s="14">
        <f t="shared" si="12067"/>
        <v>0</v>
      </c>
      <c r="L1923" s="14">
        <f t="shared" si="12067"/>
        <v>0</v>
      </c>
      <c r="M1923" s="14">
        <f t="shared" si="11910"/>
        <v>1298224.3999999999</v>
      </c>
      <c r="N1923" s="14">
        <f t="shared" si="11911"/>
        <v>1935276.2999999998</v>
      </c>
      <c r="O1923" s="14">
        <f t="shared" si="11912"/>
        <v>1477335.5</v>
      </c>
      <c r="P1923" s="14">
        <f t="shared" ref="P1923:X1923" si="12068">P1924</f>
        <v>0</v>
      </c>
      <c r="Q1923" s="14">
        <f t="shared" si="12068"/>
        <v>0</v>
      </c>
      <c r="R1923" s="14">
        <f t="shared" si="12068"/>
        <v>0</v>
      </c>
      <c r="S1923" s="14">
        <f t="shared" si="12068"/>
        <v>257060.86805000002</v>
      </c>
      <c r="T1923" s="14">
        <f t="shared" si="12068"/>
        <v>0</v>
      </c>
      <c r="U1923" s="14">
        <f t="shared" si="12068"/>
        <v>0</v>
      </c>
      <c r="V1923" s="14">
        <f t="shared" si="12068"/>
        <v>0</v>
      </c>
      <c r="W1923" s="14">
        <f t="shared" si="12068"/>
        <v>3.5999999999999997E-2</v>
      </c>
      <c r="X1923" s="14">
        <f t="shared" si="12068"/>
        <v>0</v>
      </c>
      <c r="Y1923" s="14">
        <f t="shared" si="11941"/>
        <v>1555285.2680499998</v>
      </c>
      <c r="Z1923" s="14">
        <f t="shared" si="11942"/>
        <v>1935276.2999999998</v>
      </c>
      <c r="AA1923" s="14">
        <f t="shared" si="11943"/>
        <v>1477335.5360000001</v>
      </c>
      <c r="AB1923" s="14">
        <f>AB1924</f>
        <v>0</v>
      </c>
      <c r="AC1923" s="14">
        <f>AC1924</f>
        <v>0</v>
      </c>
      <c r="AD1923" s="14">
        <f>AD1924</f>
        <v>0</v>
      </c>
      <c r="AE1923" s="14">
        <f t="shared" si="11944"/>
        <v>1555285.2680499998</v>
      </c>
      <c r="AF1923" s="14">
        <f t="shared" si="11945"/>
        <v>1935276.2999999998</v>
      </c>
      <c r="AG1923" s="14">
        <f t="shared" si="11946"/>
        <v>1477335.5360000001</v>
      </c>
      <c r="AH1923" s="14">
        <f t="shared" ref="AH1923:AV1923" si="12069">AH1924</f>
        <v>0</v>
      </c>
      <c r="AI1923" s="14">
        <f t="shared" si="12069"/>
        <v>0</v>
      </c>
      <c r="AJ1923" s="14">
        <f t="shared" si="12069"/>
        <v>-265.762</v>
      </c>
      <c r="AK1923" s="14">
        <f t="shared" si="12069"/>
        <v>-307983.61699999997</v>
      </c>
      <c r="AL1923" s="14">
        <f t="shared" si="12069"/>
        <v>-187109.163</v>
      </c>
      <c r="AM1923" s="14">
        <f t="shared" si="12069"/>
        <v>0</v>
      </c>
      <c r="AN1923" s="14">
        <f t="shared" si="12069"/>
        <v>0</v>
      </c>
      <c r="AO1923" s="14">
        <f t="shared" si="12069"/>
        <v>-98.188999999999993</v>
      </c>
      <c r="AP1923" s="14">
        <f t="shared" si="12069"/>
        <v>-645590.03200000001</v>
      </c>
      <c r="AQ1923" s="14">
        <f t="shared" si="12069"/>
        <v>-98090.078999999998</v>
      </c>
      <c r="AR1923" s="14">
        <f t="shared" si="12069"/>
        <v>0</v>
      </c>
      <c r="AS1923" s="14">
        <f t="shared" si="12069"/>
        <v>0</v>
      </c>
      <c r="AT1923" s="14">
        <f t="shared" si="12069"/>
        <v>0</v>
      </c>
      <c r="AU1923" s="14">
        <f t="shared" si="12069"/>
        <v>-200000</v>
      </c>
      <c r="AV1923" s="14">
        <f t="shared" si="12069"/>
        <v>0</v>
      </c>
      <c r="AW1923" s="14">
        <f t="shared" si="11947"/>
        <v>1059926.7260499999</v>
      </c>
      <c r="AX1923" s="14">
        <f t="shared" si="11948"/>
        <v>1191498</v>
      </c>
      <c r="AY1923" s="14">
        <f t="shared" si="11949"/>
        <v>1277335.5360000001</v>
      </c>
      <c r="AZ1923" s="14">
        <f>AZ1924</f>
        <v>0</v>
      </c>
      <c r="BA1923" s="14">
        <f t="shared" si="11950"/>
        <v>1059926.7260499999</v>
      </c>
      <c r="BB1923" s="14">
        <f t="shared" si="11951"/>
        <v>1191498</v>
      </c>
      <c r="BC1923" s="14">
        <f t="shared" si="11952"/>
        <v>1277335.5360000001</v>
      </c>
      <c r="BD1923" s="14">
        <f t="shared" ref="BD1923:BN1923" si="12070">BD1924</f>
        <v>0</v>
      </c>
      <c r="BE1923" s="14">
        <f t="shared" si="12070"/>
        <v>0</v>
      </c>
      <c r="BF1923" s="14">
        <f t="shared" si="12070"/>
        <v>5</v>
      </c>
      <c r="BG1923" s="14">
        <f t="shared" si="12070"/>
        <v>71837.505000000005</v>
      </c>
      <c r="BH1923" s="14">
        <f t="shared" si="12070"/>
        <v>0</v>
      </c>
      <c r="BI1923" s="14">
        <f t="shared" si="12070"/>
        <v>0</v>
      </c>
      <c r="BJ1923" s="14">
        <f t="shared" si="12070"/>
        <v>160</v>
      </c>
      <c r="BK1923" s="14">
        <f t="shared" si="12070"/>
        <v>0</v>
      </c>
      <c r="BL1923" s="14">
        <f t="shared" si="12070"/>
        <v>0</v>
      </c>
      <c r="BM1923" s="14">
        <f t="shared" si="12070"/>
        <v>0</v>
      </c>
      <c r="BN1923" s="14">
        <f t="shared" si="12070"/>
        <v>-277.33600000000001</v>
      </c>
      <c r="BO1923" s="14">
        <f t="shared" si="11953"/>
        <v>1131769.2310500001</v>
      </c>
      <c r="BP1923" s="14">
        <f t="shared" si="11954"/>
        <v>1191658</v>
      </c>
      <c r="BQ1923" s="14">
        <f t="shared" si="11955"/>
        <v>1277058.2000000002</v>
      </c>
      <c r="BR1923" s="14">
        <f>BR1924</f>
        <v>0</v>
      </c>
      <c r="BS1923" s="14">
        <f>BS1924</f>
        <v>0</v>
      </c>
      <c r="BT1923" s="14">
        <f>BT1924</f>
        <v>0</v>
      </c>
      <c r="BU1923" s="14">
        <f t="shared" si="11956"/>
        <v>1131769.2310500001</v>
      </c>
      <c r="BV1923" s="14">
        <f t="shared" si="11957"/>
        <v>1191658</v>
      </c>
      <c r="BW1923" s="14">
        <f t="shared" si="11958"/>
        <v>1277058.2000000002</v>
      </c>
      <c r="BX1923" s="14">
        <f t="shared" ref="BX1923:CF1923" si="12071">BX1924</f>
        <v>0</v>
      </c>
      <c r="BY1923" s="14">
        <f t="shared" si="12071"/>
        <v>0</v>
      </c>
      <c r="BZ1923" s="14">
        <f t="shared" si="12071"/>
        <v>0</v>
      </c>
      <c r="CA1923" s="14">
        <f t="shared" si="12071"/>
        <v>0</v>
      </c>
      <c r="CB1923" s="14">
        <f t="shared" si="12071"/>
        <v>0</v>
      </c>
      <c r="CC1923" s="14">
        <f t="shared" si="12071"/>
        <v>0</v>
      </c>
      <c r="CD1923" s="14">
        <f t="shared" si="12071"/>
        <v>0</v>
      </c>
      <c r="CE1923" s="14">
        <f t="shared" si="12071"/>
        <v>331207.76799999998</v>
      </c>
      <c r="CF1923" s="14">
        <f t="shared" si="12071"/>
        <v>0</v>
      </c>
      <c r="CG1923" s="14">
        <f t="shared" si="11959"/>
        <v>1131769.2310500001</v>
      </c>
      <c r="CH1923" s="14">
        <f>CH1924</f>
        <v>0</v>
      </c>
      <c r="CI1923" s="84">
        <f t="shared" si="12064"/>
        <v>1131769.2310500001</v>
      </c>
      <c r="CJ1923" s="14">
        <f t="shared" si="11960"/>
        <v>1191658</v>
      </c>
      <c r="CK1923" s="52">
        <f>CK1924</f>
        <v>0</v>
      </c>
      <c r="CL1923" s="84">
        <f t="shared" si="12065"/>
        <v>1191658</v>
      </c>
      <c r="CM1923" s="14">
        <f t="shared" si="11961"/>
        <v>1608265.9680000001</v>
      </c>
      <c r="CN1923" s="52">
        <f>CN1924</f>
        <v>0</v>
      </c>
      <c r="CO1923" s="84">
        <f t="shared" si="12066"/>
        <v>1608265.9680000001</v>
      </c>
      <c r="CP1923" s="14">
        <f>CP1924</f>
        <v>0</v>
      </c>
      <c r="CQ1923" s="29"/>
      <c r="CR1923" s="29"/>
      <c r="CT1923" s="1"/>
    </row>
    <row r="1924" spans="1:98" ht="31.2" customHeight="1" x14ac:dyDescent="0.3">
      <c r="A1924" s="76" t="s">
        <v>601</v>
      </c>
      <c r="B1924" s="76" t="s">
        <v>177</v>
      </c>
      <c r="C1924" s="76" t="s">
        <v>333</v>
      </c>
      <c r="D1924" s="76" t="s">
        <v>346</v>
      </c>
      <c r="E1924" s="88"/>
      <c r="F1924" s="77" t="s">
        <v>347</v>
      </c>
      <c r="G1924" s="14">
        <f t="shared" ref="G1924:L1924" si="12072">G1927+G1929+G1931+G1933+G1935</f>
        <v>1298224.3999999999</v>
      </c>
      <c r="H1924" s="14">
        <f t="shared" si="12072"/>
        <v>1935276.2999999998</v>
      </c>
      <c r="I1924" s="14">
        <f t="shared" si="12072"/>
        <v>1477335.5</v>
      </c>
      <c r="J1924" s="14">
        <f t="shared" si="12072"/>
        <v>0</v>
      </c>
      <c r="K1924" s="14">
        <f t="shared" si="12072"/>
        <v>0</v>
      </c>
      <c r="L1924" s="14">
        <f t="shared" si="12072"/>
        <v>0</v>
      </c>
      <c r="M1924" s="14">
        <f t="shared" si="11910"/>
        <v>1298224.3999999999</v>
      </c>
      <c r="N1924" s="14">
        <f t="shared" si="11911"/>
        <v>1935276.2999999998</v>
      </c>
      <c r="O1924" s="14">
        <f t="shared" si="11912"/>
        <v>1477335.5</v>
      </c>
      <c r="P1924" s="14">
        <f t="shared" ref="P1924:X1924" si="12073">P1927+P1929+P1931+P1933+P1935+P1925</f>
        <v>0</v>
      </c>
      <c r="Q1924" s="14">
        <f t="shared" si="12073"/>
        <v>0</v>
      </c>
      <c r="R1924" s="14">
        <f t="shared" si="12073"/>
        <v>0</v>
      </c>
      <c r="S1924" s="14">
        <f t="shared" si="12073"/>
        <v>257060.86805000002</v>
      </c>
      <c r="T1924" s="14">
        <f t="shared" si="12073"/>
        <v>0</v>
      </c>
      <c r="U1924" s="14">
        <f t="shared" si="12073"/>
        <v>0</v>
      </c>
      <c r="V1924" s="14">
        <f t="shared" si="12073"/>
        <v>0</v>
      </c>
      <c r="W1924" s="14">
        <f t="shared" si="12073"/>
        <v>3.5999999999999997E-2</v>
      </c>
      <c r="X1924" s="14">
        <f t="shared" si="12073"/>
        <v>0</v>
      </c>
      <c r="Y1924" s="14">
        <f t="shared" si="11941"/>
        <v>1555285.2680499998</v>
      </c>
      <c r="Z1924" s="14">
        <f t="shared" si="11942"/>
        <v>1935276.2999999998</v>
      </c>
      <c r="AA1924" s="14">
        <f t="shared" si="11943"/>
        <v>1477335.5360000001</v>
      </c>
      <c r="AB1924" s="14">
        <f>AB1927+AB1929+AB1931+AB1933+AB1935+AB1925</f>
        <v>0</v>
      </c>
      <c r="AC1924" s="14">
        <f>AC1927+AC1929+AC1931+AC1933+AC1935+AC1925</f>
        <v>0</v>
      </c>
      <c r="AD1924" s="14">
        <f>AD1927+AD1929+AD1931+AD1933+AD1935+AD1925</f>
        <v>0</v>
      </c>
      <c r="AE1924" s="14">
        <f t="shared" si="11944"/>
        <v>1555285.2680499998</v>
      </c>
      <c r="AF1924" s="14">
        <f t="shared" si="11945"/>
        <v>1935276.2999999998</v>
      </c>
      <c r="AG1924" s="14">
        <f t="shared" si="11946"/>
        <v>1477335.5360000001</v>
      </c>
      <c r="AH1924" s="14">
        <f t="shared" ref="AH1924:AV1924" si="12074">AH1927+AH1929+AH1931+AH1933+AH1935+AH1925</f>
        <v>0</v>
      </c>
      <c r="AI1924" s="14">
        <f t="shared" si="12074"/>
        <v>0</v>
      </c>
      <c r="AJ1924" s="14">
        <f t="shared" si="12074"/>
        <v>-265.762</v>
      </c>
      <c r="AK1924" s="14">
        <f t="shared" si="12074"/>
        <v>-307983.61699999997</v>
      </c>
      <c r="AL1924" s="14">
        <f t="shared" si="12074"/>
        <v>-187109.163</v>
      </c>
      <c r="AM1924" s="14">
        <f t="shared" si="12074"/>
        <v>0</v>
      </c>
      <c r="AN1924" s="14">
        <f t="shared" si="12074"/>
        <v>0</v>
      </c>
      <c r="AO1924" s="14">
        <f t="shared" si="12074"/>
        <v>-98.188999999999993</v>
      </c>
      <c r="AP1924" s="14">
        <f t="shared" si="12074"/>
        <v>-645590.03200000001</v>
      </c>
      <c r="AQ1924" s="14">
        <f t="shared" si="12074"/>
        <v>-98090.078999999998</v>
      </c>
      <c r="AR1924" s="14">
        <f t="shared" si="12074"/>
        <v>0</v>
      </c>
      <c r="AS1924" s="14">
        <f t="shared" si="12074"/>
        <v>0</v>
      </c>
      <c r="AT1924" s="14">
        <f t="shared" si="12074"/>
        <v>0</v>
      </c>
      <c r="AU1924" s="14">
        <f t="shared" si="12074"/>
        <v>-200000</v>
      </c>
      <c r="AV1924" s="14">
        <f t="shared" si="12074"/>
        <v>0</v>
      </c>
      <c r="AW1924" s="14">
        <f t="shared" si="11947"/>
        <v>1059926.7260499999</v>
      </c>
      <c r="AX1924" s="14">
        <f t="shared" si="11948"/>
        <v>1191498</v>
      </c>
      <c r="AY1924" s="14">
        <f t="shared" si="11949"/>
        <v>1277335.5360000001</v>
      </c>
      <c r="AZ1924" s="14">
        <f>AZ1927+AZ1929+AZ1931+AZ1933+AZ1935+AZ1925</f>
        <v>0</v>
      </c>
      <c r="BA1924" s="14">
        <f t="shared" si="11950"/>
        <v>1059926.7260499999</v>
      </c>
      <c r="BB1924" s="14">
        <f t="shared" si="11951"/>
        <v>1191498</v>
      </c>
      <c r="BC1924" s="14">
        <f t="shared" si="11952"/>
        <v>1277335.5360000001</v>
      </c>
      <c r="BD1924" s="14">
        <f t="shared" ref="BD1924:BN1924" si="12075">BD1927+BD1929+BD1931+BD1933+BD1935+BD1925</f>
        <v>0</v>
      </c>
      <c r="BE1924" s="14">
        <f t="shared" si="12075"/>
        <v>0</v>
      </c>
      <c r="BF1924" s="14">
        <f t="shared" si="12075"/>
        <v>5</v>
      </c>
      <c r="BG1924" s="14">
        <f t="shared" si="12075"/>
        <v>71837.505000000005</v>
      </c>
      <c r="BH1924" s="14">
        <f t="shared" si="12075"/>
        <v>0</v>
      </c>
      <c r="BI1924" s="14">
        <f t="shared" si="12075"/>
        <v>0</v>
      </c>
      <c r="BJ1924" s="14">
        <f t="shared" si="12075"/>
        <v>160</v>
      </c>
      <c r="BK1924" s="14">
        <f t="shared" si="12075"/>
        <v>0</v>
      </c>
      <c r="BL1924" s="14">
        <f t="shared" si="12075"/>
        <v>0</v>
      </c>
      <c r="BM1924" s="14">
        <f t="shared" si="12075"/>
        <v>0</v>
      </c>
      <c r="BN1924" s="14">
        <f t="shared" si="12075"/>
        <v>-277.33600000000001</v>
      </c>
      <c r="BO1924" s="14">
        <f t="shared" si="11953"/>
        <v>1131769.2310500001</v>
      </c>
      <c r="BP1924" s="14">
        <f t="shared" si="11954"/>
        <v>1191658</v>
      </c>
      <c r="BQ1924" s="14">
        <f t="shared" si="11955"/>
        <v>1277058.2000000002</v>
      </c>
      <c r="BR1924" s="14">
        <f>BR1927+BR1929+BR1931+BR1933+BR1935+BR1925</f>
        <v>0</v>
      </c>
      <c r="BS1924" s="14">
        <f>BS1927+BS1929+BS1931+BS1933+BS1935+BS1925</f>
        <v>0</v>
      </c>
      <c r="BT1924" s="14">
        <f>BT1927+BT1929+BT1931+BT1933+BT1935+BT1925</f>
        <v>0</v>
      </c>
      <c r="BU1924" s="14">
        <f t="shared" si="11956"/>
        <v>1131769.2310500001</v>
      </c>
      <c r="BV1924" s="14">
        <f t="shared" si="11957"/>
        <v>1191658</v>
      </c>
      <c r="BW1924" s="14">
        <f t="shared" si="11958"/>
        <v>1277058.2000000002</v>
      </c>
      <c r="BX1924" s="14">
        <f t="shared" ref="BX1924:CF1924" si="12076">BX1927+BX1929+BX1931+BX1933+BX1935+BX1925</f>
        <v>0</v>
      </c>
      <c r="BY1924" s="14">
        <f t="shared" si="12076"/>
        <v>0</v>
      </c>
      <c r="BZ1924" s="14">
        <f t="shared" si="12076"/>
        <v>0</v>
      </c>
      <c r="CA1924" s="14">
        <f t="shared" si="12076"/>
        <v>0</v>
      </c>
      <c r="CB1924" s="14">
        <f t="shared" si="12076"/>
        <v>0</v>
      </c>
      <c r="CC1924" s="14">
        <f t="shared" si="12076"/>
        <v>0</v>
      </c>
      <c r="CD1924" s="14">
        <f t="shared" si="12076"/>
        <v>0</v>
      </c>
      <c r="CE1924" s="14">
        <f t="shared" si="12076"/>
        <v>331207.76799999998</v>
      </c>
      <c r="CF1924" s="14">
        <f t="shared" si="12076"/>
        <v>0</v>
      </c>
      <c r="CG1924" s="14">
        <f t="shared" si="11959"/>
        <v>1131769.2310500001</v>
      </c>
      <c r="CH1924" s="14">
        <f>CH1927+CH1929+CH1931+CH1933+CH1935+CH1925</f>
        <v>0</v>
      </c>
      <c r="CI1924" s="84">
        <f t="shared" si="12064"/>
        <v>1131769.2310500001</v>
      </c>
      <c r="CJ1924" s="14">
        <f t="shared" si="11960"/>
        <v>1191658</v>
      </c>
      <c r="CK1924" s="52">
        <f>CK1927+CK1929+CK1931+CK1933+CK1935+CK1925</f>
        <v>0</v>
      </c>
      <c r="CL1924" s="84">
        <f t="shared" si="12065"/>
        <v>1191658</v>
      </c>
      <c r="CM1924" s="14">
        <f t="shared" si="11961"/>
        <v>1608265.9680000001</v>
      </c>
      <c r="CN1924" s="52">
        <f>CN1927+CN1929+CN1931+CN1933+CN1935+CN1925</f>
        <v>0</v>
      </c>
      <c r="CO1924" s="84">
        <f t="shared" si="12066"/>
        <v>1608265.9680000001</v>
      </c>
      <c r="CP1924" s="14">
        <f>CP1927+CP1929+CP1931+CP1933+CP1935+CP1925</f>
        <v>0</v>
      </c>
      <c r="CQ1924" s="29"/>
      <c r="CR1924" s="29"/>
      <c r="CT1924" s="1"/>
    </row>
    <row r="1925" spans="1:98" ht="31.2" customHeight="1" x14ac:dyDescent="0.3">
      <c r="A1925" s="76" t="s">
        <v>601</v>
      </c>
      <c r="B1925" s="76" t="s">
        <v>177</v>
      </c>
      <c r="C1925" s="76" t="s">
        <v>333</v>
      </c>
      <c r="D1925" s="76" t="s">
        <v>701</v>
      </c>
      <c r="E1925" s="88"/>
      <c r="F1925" s="77" t="s">
        <v>702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>
        <f t="shared" ref="P1925:X1925" si="12077">P1926</f>
        <v>0</v>
      </c>
      <c r="Q1925" s="14">
        <f t="shared" si="12077"/>
        <v>0</v>
      </c>
      <c r="R1925" s="14">
        <f t="shared" si="12077"/>
        <v>0</v>
      </c>
      <c r="S1925" s="14">
        <f t="shared" si="12077"/>
        <v>8404.7960500000008</v>
      </c>
      <c r="T1925" s="14">
        <f t="shared" si="12077"/>
        <v>0</v>
      </c>
      <c r="U1925" s="14">
        <f t="shared" si="12077"/>
        <v>0</v>
      </c>
      <c r="V1925" s="14">
        <f t="shared" si="12077"/>
        <v>0</v>
      </c>
      <c r="W1925" s="14">
        <f t="shared" si="12077"/>
        <v>0</v>
      </c>
      <c r="X1925" s="14">
        <f t="shared" si="12077"/>
        <v>0</v>
      </c>
      <c r="Y1925" s="14">
        <f t="shared" si="11941"/>
        <v>8404.7960500000008</v>
      </c>
      <c r="Z1925" s="14">
        <f t="shared" si="11942"/>
        <v>0</v>
      </c>
      <c r="AA1925" s="14">
        <f t="shared" si="11943"/>
        <v>0</v>
      </c>
      <c r="AB1925" s="14">
        <f>AB1926</f>
        <v>0</v>
      </c>
      <c r="AC1925" s="14">
        <f>AC1926</f>
        <v>0</v>
      </c>
      <c r="AD1925" s="14">
        <f>AD1926</f>
        <v>0</v>
      </c>
      <c r="AE1925" s="14">
        <f t="shared" si="11944"/>
        <v>8404.7960500000008</v>
      </c>
      <c r="AF1925" s="14">
        <f t="shared" si="11945"/>
        <v>0</v>
      </c>
      <c r="AG1925" s="14">
        <f t="shared" si="11946"/>
        <v>0</v>
      </c>
      <c r="AH1925" s="14">
        <f t="shared" ref="AH1925:AV1925" si="12078">AH1926</f>
        <v>0</v>
      </c>
      <c r="AI1925" s="14">
        <f t="shared" si="12078"/>
        <v>0</v>
      </c>
      <c r="AJ1925" s="14">
        <f t="shared" si="12078"/>
        <v>0</v>
      </c>
      <c r="AK1925" s="14">
        <f t="shared" si="12078"/>
        <v>0</v>
      </c>
      <c r="AL1925" s="14">
        <f t="shared" si="12078"/>
        <v>0</v>
      </c>
      <c r="AM1925" s="14">
        <f t="shared" si="12078"/>
        <v>0</v>
      </c>
      <c r="AN1925" s="14">
        <f t="shared" si="12078"/>
        <v>0</v>
      </c>
      <c r="AO1925" s="14">
        <f t="shared" si="12078"/>
        <v>0</v>
      </c>
      <c r="AP1925" s="14">
        <f t="shared" si="12078"/>
        <v>0</v>
      </c>
      <c r="AQ1925" s="14">
        <f t="shared" si="12078"/>
        <v>0</v>
      </c>
      <c r="AR1925" s="14">
        <f t="shared" si="12078"/>
        <v>0</v>
      </c>
      <c r="AS1925" s="14">
        <f t="shared" si="12078"/>
        <v>0</v>
      </c>
      <c r="AT1925" s="14">
        <f t="shared" si="12078"/>
        <v>0</v>
      </c>
      <c r="AU1925" s="14">
        <f t="shared" si="12078"/>
        <v>0</v>
      </c>
      <c r="AV1925" s="14">
        <f t="shared" si="12078"/>
        <v>0</v>
      </c>
      <c r="AW1925" s="14">
        <f t="shared" si="11947"/>
        <v>8404.7960500000008</v>
      </c>
      <c r="AX1925" s="14">
        <f t="shared" si="11948"/>
        <v>0</v>
      </c>
      <c r="AY1925" s="14">
        <f t="shared" si="11949"/>
        <v>0</v>
      </c>
      <c r="AZ1925" s="14">
        <f>AZ1926</f>
        <v>0</v>
      </c>
      <c r="BA1925" s="14">
        <f t="shared" si="11950"/>
        <v>8404.7960500000008</v>
      </c>
      <c r="BB1925" s="14">
        <f t="shared" si="11951"/>
        <v>0</v>
      </c>
      <c r="BC1925" s="14">
        <f t="shared" si="11952"/>
        <v>0</v>
      </c>
      <c r="BD1925" s="14">
        <f t="shared" ref="BD1925:BN1925" si="12079">BD1926</f>
        <v>0</v>
      </c>
      <c r="BE1925" s="14">
        <f t="shared" si="12079"/>
        <v>0</v>
      </c>
      <c r="BF1925" s="14">
        <f t="shared" si="12079"/>
        <v>0</v>
      </c>
      <c r="BG1925" s="14">
        <f t="shared" si="12079"/>
        <v>0</v>
      </c>
      <c r="BH1925" s="14">
        <f t="shared" si="12079"/>
        <v>0</v>
      </c>
      <c r="BI1925" s="14">
        <f t="shared" si="12079"/>
        <v>0</v>
      </c>
      <c r="BJ1925" s="14">
        <f t="shared" si="12079"/>
        <v>0</v>
      </c>
      <c r="BK1925" s="14">
        <f t="shared" si="12079"/>
        <v>0</v>
      </c>
      <c r="BL1925" s="14">
        <f t="shared" si="12079"/>
        <v>0</v>
      </c>
      <c r="BM1925" s="14">
        <f t="shared" si="12079"/>
        <v>0</v>
      </c>
      <c r="BN1925" s="14">
        <f t="shared" si="12079"/>
        <v>0</v>
      </c>
      <c r="BO1925" s="14">
        <f t="shared" si="11953"/>
        <v>8404.7960500000008</v>
      </c>
      <c r="BP1925" s="14">
        <f t="shared" si="11954"/>
        <v>0</v>
      </c>
      <c r="BQ1925" s="14">
        <f t="shared" si="11955"/>
        <v>0</v>
      </c>
      <c r="BR1925" s="14">
        <f>BR1926</f>
        <v>0</v>
      </c>
      <c r="BS1925" s="14">
        <f>BS1926</f>
        <v>0</v>
      </c>
      <c r="BT1925" s="14">
        <f>BT1926</f>
        <v>0</v>
      </c>
      <c r="BU1925" s="14">
        <f t="shared" si="11956"/>
        <v>8404.7960500000008</v>
      </c>
      <c r="BV1925" s="14">
        <f t="shared" si="11957"/>
        <v>0</v>
      </c>
      <c r="BW1925" s="14">
        <f t="shared" si="11958"/>
        <v>0</v>
      </c>
      <c r="BX1925" s="14">
        <f t="shared" ref="BX1925:CF1925" si="12080">BX1926</f>
        <v>0</v>
      </c>
      <c r="BY1925" s="14">
        <f t="shared" si="12080"/>
        <v>0</v>
      </c>
      <c r="BZ1925" s="14">
        <f t="shared" si="12080"/>
        <v>0</v>
      </c>
      <c r="CA1925" s="14">
        <f t="shared" si="12080"/>
        <v>0</v>
      </c>
      <c r="CB1925" s="14">
        <f t="shared" si="12080"/>
        <v>0</v>
      </c>
      <c r="CC1925" s="14">
        <f t="shared" si="12080"/>
        <v>0</v>
      </c>
      <c r="CD1925" s="14">
        <f t="shared" si="12080"/>
        <v>0</v>
      </c>
      <c r="CE1925" s="14">
        <f t="shared" si="12080"/>
        <v>0</v>
      </c>
      <c r="CF1925" s="14">
        <f t="shared" si="12080"/>
        <v>0</v>
      </c>
      <c r="CG1925" s="14">
        <f t="shared" si="11959"/>
        <v>8404.7960500000008</v>
      </c>
      <c r="CH1925" s="14">
        <f>CH1926</f>
        <v>0</v>
      </c>
      <c r="CI1925" s="84">
        <f t="shared" si="12064"/>
        <v>8404.7960500000008</v>
      </c>
      <c r="CJ1925" s="14">
        <f t="shared" si="11960"/>
        <v>0</v>
      </c>
      <c r="CK1925" s="52">
        <f>CK1926</f>
        <v>0</v>
      </c>
      <c r="CL1925" s="84">
        <f t="shared" si="12065"/>
        <v>0</v>
      </c>
      <c r="CM1925" s="14">
        <f t="shared" si="11961"/>
        <v>0</v>
      </c>
      <c r="CN1925" s="52">
        <f>CN1926</f>
        <v>0</v>
      </c>
      <c r="CO1925" s="84">
        <f t="shared" si="12066"/>
        <v>0</v>
      </c>
      <c r="CP1925" s="14">
        <f>CP1926</f>
        <v>0</v>
      </c>
      <c r="CQ1925" s="29"/>
      <c r="CR1925" s="29"/>
      <c r="CT1925" s="1"/>
    </row>
    <row r="1926" spans="1:98" ht="31.2" customHeight="1" x14ac:dyDescent="0.3">
      <c r="A1926" s="76" t="s">
        <v>601</v>
      </c>
      <c r="B1926" s="76" t="s">
        <v>177</v>
      </c>
      <c r="C1926" s="76" t="s">
        <v>333</v>
      </c>
      <c r="D1926" s="76" t="s">
        <v>701</v>
      </c>
      <c r="E1926" s="76" t="s">
        <v>91</v>
      </c>
      <c r="F1926" s="77" t="s">
        <v>92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>
        <v>8404.7960500000008</v>
      </c>
      <c r="T1926" s="14"/>
      <c r="U1926" s="14"/>
      <c r="V1926" s="14"/>
      <c r="W1926" s="14"/>
      <c r="X1926" s="14"/>
      <c r="Y1926" s="14">
        <f t="shared" si="11941"/>
        <v>8404.7960500000008</v>
      </c>
      <c r="Z1926" s="14">
        <f t="shared" si="11942"/>
        <v>0</v>
      </c>
      <c r="AA1926" s="14">
        <f t="shared" si="11943"/>
        <v>0</v>
      </c>
      <c r="AB1926" s="14"/>
      <c r="AC1926" s="14"/>
      <c r="AD1926" s="14"/>
      <c r="AE1926" s="14">
        <f t="shared" si="11944"/>
        <v>8404.7960500000008</v>
      </c>
      <c r="AF1926" s="14">
        <f t="shared" si="11945"/>
        <v>0</v>
      </c>
      <c r="AG1926" s="14">
        <f t="shared" si="11946"/>
        <v>0</v>
      </c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>
        <f t="shared" si="11947"/>
        <v>8404.7960500000008</v>
      </c>
      <c r="AX1926" s="14">
        <f t="shared" si="11948"/>
        <v>0</v>
      </c>
      <c r="AY1926" s="14">
        <f t="shared" si="11949"/>
        <v>0</v>
      </c>
      <c r="AZ1926" s="14"/>
      <c r="BA1926" s="14">
        <f t="shared" si="11950"/>
        <v>8404.7960500000008</v>
      </c>
      <c r="BB1926" s="14">
        <f t="shared" si="11951"/>
        <v>0</v>
      </c>
      <c r="BC1926" s="14">
        <f t="shared" si="11952"/>
        <v>0</v>
      </c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>
        <f t="shared" si="11953"/>
        <v>8404.7960500000008</v>
      </c>
      <c r="BP1926" s="14">
        <f t="shared" si="11954"/>
        <v>0</v>
      </c>
      <c r="BQ1926" s="14">
        <f t="shared" si="11955"/>
        <v>0</v>
      </c>
      <c r="BR1926" s="14"/>
      <c r="BS1926" s="14"/>
      <c r="BT1926" s="14"/>
      <c r="BU1926" s="14">
        <f t="shared" si="11956"/>
        <v>8404.7960500000008</v>
      </c>
      <c r="BV1926" s="14">
        <f t="shared" si="11957"/>
        <v>0</v>
      </c>
      <c r="BW1926" s="14">
        <f t="shared" si="11958"/>
        <v>0</v>
      </c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>
        <f t="shared" si="11959"/>
        <v>8404.7960500000008</v>
      </c>
      <c r="CH1926" s="14"/>
      <c r="CI1926" s="84">
        <f t="shared" si="12064"/>
        <v>8404.7960500000008</v>
      </c>
      <c r="CJ1926" s="14">
        <f t="shared" si="11960"/>
        <v>0</v>
      </c>
      <c r="CK1926" s="52"/>
      <c r="CL1926" s="84">
        <f t="shared" si="12065"/>
        <v>0</v>
      </c>
      <c r="CM1926" s="14">
        <f t="shared" si="11961"/>
        <v>0</v>
      </c>
      <c r="CN1926" s="52"/>
      <c r="CO1926" s="84">
        <f t="shared" si="12066"/>
        <v>0</v>
      </c>
      <c r="CP1926" s="14"/>
      <c r="CQ1926" s="29"/>
      <c r="CR1926" s="29"/>
      <c r="CT1926" s="1"/>
    </row>
    <row r="1927" spans="1:98" ht="31.2" customHeight="1" x14ac:dyDescent="0.3">
      <c r="A1927" s="76" t="s">
        <v>601</v>
      </c>
      <c r="B1927" s="76" t="s">
        <v>177</v>
      </c>
      <c r="C1927" s="76" t="s">
        <v>333</v>
      </c>
      <c r="D1927" s="76" t="s">
        <v>703</v>
      </c>
      <c r="E1927" s="88"/>
      <c r="F1927" s="77" t="s">
        <v>704</v>
      </c>
      <c r="G1927" s="14">
        <f t="shared" ref="G1927:L1927" si="12081">G1928</f>
        <v>453</v>
      </c>
      <c r="H1927" s="14">
        <f t="shared" si="12081"/>
        <v>651.5</v>
      </c>
      <c r="I1927" s="14">
        <f t="shared" si="12081"/>
        <v>200</v>
      </c>
      <c r="J1927" s="14">
        <f t="shared" si="12081"/>
        <v>0</v>
      </c>
      <c r="K1927" s="14">
        <f t="shared" si="12081"/>
        <v>0</v>
      </c>
      <c r="L1927" s="14">
        <f t="shared" si="12081"/>
        <v>0</v>
      </c>
      <c r="M1927" s="14">
        <f t="shared" si="11910"/>
        <v>453</v>
      </c>
      <c r="N1927" s="14">
        <f t="shared" si="11911"/>
        <v>651.5</v>
      </c>
      <c r="O1927" s="14">
        <f t="shared" si="11912"/>
        <v>200</v>
      </c>
      <c r="P1927" s="14">
        <f t="shared" ref="P1927:X1927" si="12082">P1928</f>
        <v>0</v>
      </c>
      <c r="Q1927" s="14">
        <f t="shared" si="12082"/>
        <v>0</v>
      </c>
      <c r="R1927" s="14">
        <f t="shared" si="12082"/>
        <v>0</v>
      </c>
      <c r="S1927" s="14">
        <f t="shared" si="12082"/>
        <v>17979.14402</v>
      </c>
      <c r="T1927" s="14">
        <f t="shared" si="12082"/>
        <v>0</v>
      </c>
      <c r="U1927" s="14">
        <f t="shared" si="12082"/>
        <v>0</v>
      </c>
      <c r="V1927" s="14">
        <f t="shared" si="12082"/>
        <v>0</v>
      </c>
      <c r="W1927" s="14">
        <f t="shared" si="12082"/>
        <v>0</v>
      </c>
      <c r="X1927" s="14">
        <f t="shared" si="12082"/>
        <v>0</v>
      </c>
      <c r="Y1927" s="14">
        <f t="shared" si="11941"/>
        <v>18432.14402</v>
      </c>
      <c r="Z1927" s="14">
        <f t="shared" si="11942"/>
        <v>651.5</v>
      </c>
      <c r="AA1927" s="14">
        <f t="shared" si="11943"/>
        <v>200</v>
      </c>
      <c r="AB1927" s="14">
        <f>AB1928</f>
        <v>0</v>
      </c>
      <c r="AC1927" s="14">
        <f>AC1928</f>
        <v>0</v>
      </c>
      <c r="AD1927" s="14">
        <f>AD1928</f>
        <v>0</v>
      </c>
      <c r="AE1927" s="14">
        <f t="shared" si="11944"/>
        <v>18432.14402</v>
      </c>
      <c r="AF1927" s="14">
        <f t="shared" si="11945"/>
        <v>651.5</v>
      </c>
      <c r="AG1927" s="14">
        <f t="shared" si="11946"/>
        <v>200</v>
      </c>
      <c r="AH1927" s="14">
        <f t="shared" ref="AH1927:AV1927" si="12083">AH1928</f>
        <v>0</v>
      </c>
      <c r="AI1927" s="14">
        <f t="shared" si="12083"/>
        <v>0</v>
      </c>
      <c r="AJ1927" s="14">
        <f t="shared" si="12083"/>
        <v>0</v>
      </c>
      <c r="AK1927" s="14">
        <f t="shared" si="12083"/>
        <v>0</v>
      </c>
      <c r="AL1927" s="14">
        <f t="shared" si="12083"/>
        <v>0</v>
      </c>
      <c r="AM1927" s="14">
        <f t="shared" si="12083"/>
        <v>0</v>
      </c>
      <c r="AN1927" s="14">
        <f t="shared" si="12083"/>
        <v>0</v>
      </c>
      <c r="AO1927" s="14">
        <f t="shared" si="12083"/>
        <v>0</v>
      </c>
      <c r="AP1927" s="14">
        <f t="shared" si="12083"/>
        <v>0</v>
      </c>
      <c r="AQ1927" s="14">
        <f t="shared" si="12083"/>
        <v>0</v>
      </c>
      <c r="AR1927" s="14">
        <f t="shared" si="12083"/>
        <v>0</v>
      </c>
      <c r="AS1927" s="14">
        <f t="shared" si="12083"/>
        <v>0</v>
      </c>
      <c r="AT1927" s="14">
        <f t="shared" si="12083"/>
        <v>0</v>
      </c>
      <c r="AU1927" s="14">
        <f t="shared" si="12083"/>
        <v>0</v>
      </c>
      <c r="AV1927" s="14">
        <f t="shared" si="12083"/>
        <v>0</v>
      </c>
      <c r="AW1927" s="14">
        <f t="shared" si="11947"/>
        <v>18432.14402</v>
      </c>
      <c r="AX1927" s="14">
        <f t="shared" si="11948"/>
        <v>651.5</v>
      </c>
      <c r="AY1927" s="14">
        <f t="shared" si="11949"/>
        <v>200</v>
      </c>
      <c r="AZ1927" s="14">
        <f>AZ1928</f>
        <v>0</v>
      </c>
      <c r="BA1927" s="14">
        <f t="shared" si="11950"/>
        <v>18432.14402</v>
      </c>
      <c r="BB1927" s="14">
        <f t="shared" si="11951"/>
        <v>651.5</v>
      </c>
      <c r="BC1927" s="14">
        <f t="shared" si="11952"/>
        <v>200</v>
      </c>
      <c r="BD1927" s="14">
        <f t="shared" ref="BD1927:BN1927" si="12084">BD1928</f>
        <v>0</v>
      </c>
      <c r="BE1927" s="14">
        <f t="shared" si="12084"/>
        <v>0</v>
      </c>
      <c r="BF1927" s="14">
        <f t="shared" si="12084"/>
        <v>0</v>
      </c>
      <c r="BG1927" s="14">
        <f t="shared" si="12084"/>
        <v>20239.123</v>
      </c>
      <c r="BH1927" s="14">
        <f t="shared" si="12084"/>
        <v>0</v>
      </c>
      <c r="BI1927" s="14">
        <f t="shared" si="12084"/>
        <v>0</v>
      </c>
      <c r="BJ1927" s="14">
        <f t="shared" si="12084"/>
        <v>0</v>
      </c>
      <c r="BK1927" s="14">
        <f t="shared" si="12084"/>
        <v>0</v>
      </c>
      <c r="BL1927" s="14">
        <f t="shared" si="12084"/>
        <v>0</v>
      </c>
      <c r="BM1927" s="14">
        <f t="shared" si="12084"/>
        <v>0</v>
      </c>
      <c r="BN1927" s="14">
        <f t="shared" si="12084"/>
        <v>0</v>
      </c>
      <c r="BO1927" s="14">
        <f t="shared" si="11953"/>
        <v>38671.267019999999</v>
      </c>
      <c r="BP1927" s="14">
        <f t="shared" si="11954"/>
        <v>651.5</v>
      </c>
      <c r="BQ1927" s="14">
        <f t="shared" si="11955"/>
        <v>200</v>
      </c>
      <c r="BR1927" s="14">
        <f>BR1928</f>
        <v>0</v>
      </c>
      <c r="BS1927" s="14">
        <f>BS1928</f>
        <v>0</v>
      </c>
      <c r="BT1927" s="14">
        <f>BT1928</f>
        <v>0</v>
      </c>
      <c r="BU1927" s="14">
        <f t="shared" si="11956"/>
        <v>38671.267019999999</v>
      </c>
      <c r="BV1927" s="14">
        <f t="shared" si="11957"/>
        <v>651.5</v>
      </c>
      <c r="BW1927" s="14">
        <f t="shared" si="11958"/>
        <v>200</v>
      </c>
      <c r="BX1927" s="14">
        <f t="shared" ref="BX1927:CF1927" si="12085">BX1928</f>
        <v>0</v>
      </c>
      <c r="BY1927" s="14">
        <f t="shared" si="12085"/>
        <v>0</v>
      </c>
      <c r="BZ1927" s="14">
        <f t="shared" si="12085"/>
        <v>0</v>
      </c>
      <c r="CA1927" s="14">
        <f t="shared" si="12085"/>
        <v>0</v>
      </c>
      <c r="CB1927" s="14">
        <f t="shared" si="12085"/>
        <v>0</v>
      </c>
      <c r="CC1927" s="14">
        <f t="shared" si="12085"/>
        <v>0</v>
      </c>
      <c r="CD1927" s="14">
        <f t="shared" si="12085"/>
        <v>0</v>
      </c>
      <c r="CE1927" s="14">
        <f t="shared" si="12085"/>
        <v>330930.26699999999</v>
      </c>
      <c r="CF1927" s="14">
        <f t="shared" si="12085"/>
        <v>0</v>
      </c>
      <c r="CG1927" s="14">
        <f t="shared" si="11959"/>
        <v>38671.267019999999</v>
      </c>
      <c r="CH1927" s="14">
        <f>CH1928</f>
        <v>0</v>
      </c>
      <c r="CI1927" s="84">
        <f t="shared" si="12064"/>
        <v>38671.267019999999</v>
      </c>
      <c r="CJ1927" s="14">
        <f t="shared" si="11960"/>
        <v>651.5</v>
      </c>
      <c r="CK1927" s="52">
        <f>CK1928</f>
        <v>0</v>
      </c>
      <c r="CL1927" s="84">
        <f t="shared" si="12065"/>
        <v>651.5</v>
      </c>
      <c r="CM1927" s="14">
        <f t="shared" si="11961"/>
        <v>331130.26699999999</v>
      </c>
      <c r="CN1927" s="52">
        <f>CN1928</f>
        <v>0</v>
      </c>
      <c r="CO1927" s="84">
        <f t="shared" si="12066"/>
        <v>331130.26699999999</v>
      </c>
      <c r="CP1927" s="14">
        <f>CP1928</f>
        <v>0</v>
      </c>
      <c r="CQ1927" s="29"/>
      <c r="CR1927" s="29"/>
      <c r="CT1927" s="1"/>
    </row>
    <row r="1928" spans="1:98" ht="31.2" customHeight="1" x14ac:dyDescent="0.3">
      <c r="A1928" s="76" t="s">
        <v>601</v>
      </c>
      <c r="B1928" s="76" t="s">
        <v>177</v>
      </c>
      <c r="C1928" s="76" t="s">
        <v>333</v>
      </c>
      <c r="D1928" s="76" t="s">
        <v>703</v>
      </c>
      <c r="E1928" s="76" t="s">
        <v>91</v>
      </c>
      <c r="F1928" s="77" t="s">
        <v>92</v>
      </c>
      <c r="G1928" s="14">
        <v>453</v>
      </c>
      <c r="H1928" s="14">
        <v>651.5</v>
      </c>
      <c r="I1928" s="14">
        <v>200</v>
      </c>
      <c r="J1928" s="14"/>
      <c r="K1928" s="14"/>
      <c r="L1928" s="14"/>
      <c r="M1928" s="14">
        <f t="shared" si="11910"/>
        <v>453</v>
      </c>
      <c r="N1928" s="14">
        <f t="shared" si="11911"/>
        <v>651.5</v>
      </c>
      <c r="O1928" s="14">
        <f t="shared" si="11912"/>
        <v>200</v>
      </c>
      <c r="P1928" s="14"/>
      <c r="Q1928" s="14"/>
      <c r="R1928" s="14"/>
      <c r="S1928" s="14">
        <v>17979.14402</v>
      </c>
      <c r="T1928" s="14"/>
      <c r="U1928" s="14"/>
      <c r="V1928" s="14"/>
      <c r="W1928" s="14"/>
      <c r="X1928" s="14"/>
      <c r="Y1928" s="14">
        <f t="shared" si="11941"/>
        <v>18432.14402</v>
      </c>
      <c r="Z1928" s="14">
        <f t="shared" si="11942"/>
        <v>651.5</v>
      </c>
      <c r="AA1928" s="14">
        <f t="shared" si="11943"/>
        <v>200</v>
      </c>
      <c r="AB1928" s="14"/>
      <c r="AC1928" s="14"/>
      <c r="AD1928" s="14"/>
      <c r="AE1928" s="14">
        <f t="shared" si="11944"/>
        <v>18432.14402</v>
      </c>
      <c r="AF1928" s="14">
        <f t="shared" si="11945"/>
        <v>651.5</v>
      </c>
      <c r="AG1928" s="14">
        <f t="shared" si="11946"/>
        <v>200</v>
      </c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>
        <f t="shared" si="11947"/>
        <v>18432.14402</v>
      </c>
      <c r="AX1928" s="14">
        <f t="shared" si="11948"/>
        <v>651.5</v>
      </c>
      <c r="AY1928" s="14">
        <f t="shared" si="11949"/>
        <v>200</v>
      </c>
      <c r="AZ1928" s="14"/>
      <c r="BA1928" s="14">
        <f t="shared" si="11950"/>
        <v>18432.14402</v>
      </c>
      <c r="BB1928" s="14">
        <f t="shared" si="11951"/>
        <v>651.5</v>
      </c>
      <c r="BC1928" s="14">
        <f t="shared" si="11952"/>
        <v>200</v>
      </c>
      <c r="BD1928" s="14"/>
      <c r="BE1928" s="14"/>
      <c r="BF1928" s="14"/>
      <c r="BG1928" s="14">
        <v>20239.123</v>
      </c>
      <c r="BH1928" s="14"/>
      <c r="BI1928" s="14"/>
      <c r="BJ1928" s="14"/>
      <c r="BK1928" s="14"/>
      <c r="BL1928" s="14"/>
      <c r="BM1928" s="14"/>
      <c r="BN1928" s="14"/>
      <c r="BO1928" s="14">
        <f t="shared" si="11953"/>
        <v>38671.267019999999</v>
      </c>
      <c r="BP1928" s="14">
        <f t="shared" si="11954"/>
        <v>651.5</v>
      </c>
      <c r="BQ1928" s="14">
        <f t="shared" si="11955"/>
        <v>200</v>
      </c>
      <c r="BR1928" s="14"/>
      <c r="BS1928" s="14"/>
      <c r="BT1928" s="14"/>
      <c r="BU1928" s="14">
        <f t="shared" si="11956"/>
        <v>38671.267019999999</v>
      </c>
      <c r="BV1928" s="14">
        <f t="shared" si="11957"/>
        <v>651.5</v>
      </c>
      <c r="BW1928" s="14">
        <f t="shared" si="11958"/>
        <v>200</v>
      </c>
      <c r="BX1928" s="14"/>
      <c r="BY1928" s="14"/>
      <c r="BZ1928" s="14"/>
      <c r="CA1928" s="14"/>
      <c r="CB1928" s="14"/>
      <c r="CC1928" s="14"/>
      <c r="CD1928" s="14"/>
      <c r="CE1928" s="14">
        <v>330930.26699999999</v>
      </c>
      <c r="CF1928" s="14"/>
      <c r="CG1928" s="14">
        <f t="shared" si="11959"/>
        <v>38671.267019999999</v>
      </c>
      <c r="CH1928" s="14"/>
      <c r="CI1928" s="84">
        <f t="shared" si="12064"/>
        <v>38671.267019999999</v>
      </c>
      <c r="CJ1928" s="14">
        <f t="shared" si="11960"/>
        <v>651.5</v>
      </c>
      <c r="CK1928" s="52"/>
      <c r="CL1928" s="84">
        <f t="shared" si="12065"/>
        <v>651.5</v>
      </c>
      <c r="CM1928" s="14">
        <f t="shared" si="11961"/>
        <v>331130.26699999999</v>
      </c>
      <c r="CN1928" s="52"/>
      <c r="CO1928" s="84">
        <f t="shared" si="12066"/>
        <v>331130.26699999999</v>
      </c>
      <c r="CP1928" s="14"/>
      <c r="CQ1928" s="29"/>
      <c r="CR1928" s="29"/>
      <c r="CT1928" s="1"/>
    </row>
    <row r="1929" spans="1:98" ht="31.2" customHeight="1" x14ac:dyDescent="0.3">
      <c r="A1929" s="76" t="s">
        <v>601</v>
      </c>
      <c r="B1929" s="76" t="s">
        <v>177</v>
      </c>
      <c r="C1929" s="76" t="s">
        <v>333</v>
      </c>
      <c r="D1929" s="76" t="s">
        <v>705</v>
      </c>
      <c r="E1929" s="88"/>
      <c r="F1929" s="77" t="s">
        <v>706</v>
      </c>
      <c r="G1929" s="14">
        <f t="shared" ref="G1929:L1929" si="12086">G1930</f>
        <v>35</v>
      </c>
      <c r="H1929" s="14">
        <f t="shared" si="12086"/>
        <v>540</v>
      </c>
      <c r="I1929" s="14">
        <f t="shared" si="12086"/>
        <v>1077.3</v>
      </c>
      <c r="J1929" s="14">
        <f t="shared" si="12086"/>
        <v>0</v>
      </c>
      <c r="K1929" s="14">
        <f t="shared" si="12086"/>
        <v>0</v>
      </c>
      <c r="L1929" s="14">
        <f t="shared" si="12086"/>
        <v>0</v>
      </c>
      <c r="M1929" s="14">
        <f t="shared" si="11910"/>
        <v>35</v>
      </c>
      <c r="N1929" s="14">
        <f t="shared" si="11911"/>
        <v>540</v>
      </c>
      <c r="O1929" s="14">
        <f t="shared" si="11912"/>
        <v>1077.3</v>
      </c>
      <c r="P1929" s="14">
        <f t="shared" ref="P1929:X1929" si="12087">P1930</f>
        <v>0</v>
      </c>
      <c r="Q1929" s="14">
        <f t="shared" si="12087"/>
        <v>0</v>
      </c>
      <c r="R1929" s="14">
        <f t="shared" si="12087"/>
        <v>0</v>
      </c>
      <c r="S1929" s="14">
        <f t="shared" si="12087"/>
        <v>0</v>
      </c>
      <c r="T1929" s="14">
        <f t="shared" si="12087"/>
        <v>0</v>
      </c>
      <c r="U1929" s="14">
        <f t="shared" si="12087"/>
        <v>0</v>
      </c>
      <c r="V1929" s="14">
        <f t="shared" si="12087"/>
        <v>0</v>
      </c>
      <c r="W1929" s="14">
        <f t="shared" si="12087"/>
        <v>3.5999999999999997E-2</v>
      </c>
      <c r="X1929" s="14">
        <f t="shared" si="12087"/>
        <v>0</v>
      </c>
      <c r="Y1929" s="14">
        <f t="shared" si="11941"/>
        <v>35</v>
      </c>
      <c r="Z1929" s="14">
        <f t="shared" si="11942"/>
        <v>540</v>
      </c>
      <c r="AA1929" s="14">
        <f t="shared" si="11943"/>
        <v>1077.336</v>
      </c>
      <c r="AB1929" s="14">
        <f>AB1930</f>
        <v>0</v>
      </c>
      <c r="AC1929" s="14">
        <f>AC1930</f>
        <v>0</v>
      </c>
      <c r="AD1929" s="14">
        <f>AD1930</f>
        <v>0</v>
      </c>
      <c r="AE1929" s="14">
        <f t="shared" si="11944"/>
        <v>35</v>
      </c>
      <c r="AF1929" s="14">
        <f t="shared" si="11945"/>
        <v>540</v>
      </c>
      <c r="AG1929" s="14">
        <f t="shared" si="11946"/>
        <v>1077.336</v>
      </c>
      <c r="AH1929" s="14">
        <f t="shared" ref="AH1929:AV1929" si="12088">AH1930</f>
        <v>0</v>
      </c>
      <c r="AI1929" s="14">
        <f t="shared" si="12088"/>
        <v>0</v>
      </c>
      <c r="AJ1929" s="14">
        <f t="shared" si="12088"/>
        <v>0</v>
      </c>
      <c r="AK1929" s="14">
        <f t="shared" si="12088"/>
        <v>0</v>
      </c>
      <c r="AL1929" s="14">
        <f t="shared" si="12088"/>
        <v>0</v>
      </c>
      <c r="AM1929" s="14">
        <f t="shared" si="12088"/>
        <v>0</v>
      </c>
      <c r="AN1929" s="14">
        <f t="shared" si="12088"/>
        <v>0</v>
      </c>
      <c r="AO1929" s="14">
        <f t="shared" si="12088"/>
        <v>0</v>
      </c>
      <c r="AP1929" s="14">
        <f t="shared" si="12088"/>
        <v>0</v>
      </c>
      <c r="AQ1929" s="14">
        <f t="shared" si="12088"/>
        <v>0</v>
      </c>
      <c r="AR1929" s="14">
        <f t="shared" si="12088"/>
        <v>0</v>
      </c>
      <c r="AS1929" s="14">
        <f t="shared" si="12088"/>
        <v>0</v>
      </c>
      <c r="AT1929" s="14">
        <f t="shared" si="12088"/>
        <v>0</v>
      </c>
      <c r="AU1929" s="14">
        <f t="shared" si="12088"/>
        <v>0</v>
      </c>
      <c r="AV1929" s="14">
        <f t="shared" si="12088"/>
        <v>0</v>
      </c>
      <c r="AW1929" s="14">
        <f t="shared" si="11947"/>
        <v>35</v>
      </c>
      <c r="AX1929" s="14">
        <f t="shared" si="11948"/>
        <v>540</v>
      </c>
      <c r="AY1929" s="14">
        <f t="shared" si="11949"/>
        <v>1077.336</v>
      </c>
      <c r="AZ1929" s="14">
        <f>AZ1930</f>
        <v>0</v>
      </c>
      <c r="BA1929" s="14">
        <f t="shared" si="11950"/>
        <v>35</v>
      </c>
      <c r="BB1929" s="14">
        <f t="shared" si="11951"/>
        <v>540</v>
      </c>
      <c r="BC1929" s="14">
        <f t="shared" si="11952"/>
        <v>1077.336</v>
      </c>
      <c r="BD1929" s="14">
        <f t="shared" ref="BD1929:BN1929" si="12089">BD1930</f>
        <v>0</v>
      </c>
      <c r="BE1929" s="14">
        <f t="shared" si="12089"/>
        <v>0</v>
      </c>
      <c r="BF1929" s="14">
        <f t="shared" si="12089"/>
        <v>5</v>
      </c>
      <c r="BG1929" s="14">
        <f t="shared" si="12089"/>
        <v>0</v>
      </c>
      <c r="BH1929" s="14">
        <f t="shared" si="12089"/>
        <v>0</v>
      </c>
      <c r="BI1929" s="14">
        <f t="shared" si="12089"/>
        <v>0</v>
      </c>
      <c r="BJ1929" s="14">
        <f t="shared" si="12089"/>
        <v>160</v>
      </c>
      <c r="BK1929" s="14">
        <f t="shared" si="12089"/>
        <v>0</v>
      </c>
      <c r="BL1929" s="14">
        <f t="shared" si="12089"/>
        <v>0</v>
      </c>
      <c r="BM1929" s="14">
        <f t="shared" si="12089"/>
        <v>0</v>
      </c>
      <c r="BN1929" s="14">
        <f t="shared" si="12089"/>
        <v>-277.33600000000001</v>
      </c>
      <c r="BO1929" s="14">
        <f t="shared" si="11953"/>
        <v>40</v>
      </c>
      <c r="BP1929" s="14">
        <f t="shared" si="11954"/>
        <v>700</v>
      </c>
      <c r="BQ1929" s="14">
        <f t="shared" si="11955"/>
        <v>800</v>
      </c>
      <c r="BR1929" s="14">
        <f>BR1930</f>
        <v>0</v>
      </c>
      <c r="BS1929" s="14">
        <f>BS1930</f>
        <v>0</v>
      </c>
      <c r="BT1929" s="14">
        <f>BT1930</f>
        <v>0</v>
      </c>
      <c r="BU1929" s="14">
        <f t="shared" si="11956"/>
        <v>40</v>
      </c>
      <c r="BV1929" s="14">
        <f t="shared" si="11957"/>
        <v>700</v>
      </c>
      <c r="BW1929" s="14">
        <f t="shared" si="11958"/>
        <v>800</v>
      </c>
      <c r="BX1929" s="14">
        <f t="shared" ref="BX1929:CF1929" si="12090">BX1930</f>
        <v>0</v>
      </c>
      <c r="BY1929" s="14">
        <f t="shared" si="12090"/>
        <v>0</v>
      </c>
      <c r="BZ1929" s="14">
        <f t="shared" si="12090"/>
        <v>0</v>
      </c>
      <c r="CA1929" s="14">
        <f t="shared" si="12090"/>
        <v>0</v>
      </c>
      <c r="CB1929" s="14">
        <f t="shared" si="12090"/>
        <v>0</v>
      </c>
      <c r="CC1929" s="14">
        <f t="shared" si="12090"/>
        <v>0</v>
      </c>
      <c r="CD1929" s="14">
        <f t="shared" si="12090"/>
        <v>0</v>
      </c>
      <c r="CE1929" s="14">
        <f t="shared" si="12090"/>
        <v>277.50099999999998</v>
      </c>
      <c r="CF1929" s="14">
        <f t="shared" si="12090"/>
        <v>0</v>
      </c>
      <c r="CG1929" s="14">
        <f t="shared" si="11959"/>
        <v>40</v>
      </c>
      <c r="CH1929" s="14">
        <f>CH1930</f>
        <v>0</v>
      </c>
      <c r="CI1929" s="84">
        <f t="shared" si="12064"/>
        <v>40</v>
      </c>
      <c r="CJ1929" s="14">
        <f t="shared" si="11960"/>
        <v>700</v>
      </c>
      <c r="CK1929" s="52">
        <f>CK1930</f>
        <v>0</v>
      </c>
      <c r="CL1929" s="84">
        <f t="shared" si="12065"/>
        <v>700</v>
      </c>
      <c r="CM1929" s="14">
        <f t="shared" si="11961"/>
        <v>1077.501</v>
      </c>
      <c r="CN1929" s="52">
        <f>CN1930</f>
        <v>0</v>
      </c>
      <c r="CO1929" s="84">
        <f t="shared" si="12066"/>
        <v>1077.501</v>
      </c>
      <c r="CP1929" s="14">
        <f>CP1930</f>
        <v>0</v>
      </c>
      <c r="CQ1929" s="29"/>
      <c r="CR1929" s="29"/>
      <c r="CT1929" s="1"/>
    </row>
    <row r="1930" spans="1:98" ht="31.2" customHeight="1" x14ac:dyDescent="0.3">
      <c r="A1930" s="76" t="s">
        <v>601</v>
      </c>
      <c r="B1930" s="76" t="s">
        <v>177</v>
      </c>
      <c r="C1930" s="76" t="s">
        <v>333</v>
      </c>
      <c r="D1930" s="76" t="s">
        <v>705</v>
      </c>
      <c r="E1930" s="76" t="s">
        <v>91</v>
      </c>
      <c r="F1930" s="77" t="s">
        <v>92</v>
      </c>
      <c r="G1930" s="14">
        <v>35</v>
      </c>
      <c r="H1930" s="14">
        <v>540</v>
      </c>
      <c r="I1930" s="14">
        <v>1077.3</v>
      </c>
      <c r="J1930" s="14"/>
      <c r="K1930" s="14"/>
      <c r="L1930" s="14"/>
      <c r="M1930" s="14">
        <f t="shared" si="11910"/>
        <v>35</v>
      </c>
      <c r="N1930" s="14">
        <f t="shared" si="11911"/>
        <v>540</v>
      </c>
      <c r="O1930" s="14">
        <f t="shared" si="11912"/>
        <v>1077.3</v>
      </c>
      <c r="P1930" s="14"/>
      <c r="Q1930" s="14"/>
      <c r="R1930" s="14"/>
      <c r="S1930" s="14"/>
      <c r="T1930" s="14"/>
      <c r="U1930" s="14"/>
      <c r="V1930" s="14"/>
      <c r="W1930" s="14">
        <v>3.5999999999999997E-2</v>
      </c>
      <c r="X1930" s="14"/>
      <c r="Y1930" s="14">
        <f t="shared" si="11941"/>
        <v>35</v>
      </c>
      <c r="Z1930" s="14">
        <f t="shared" si="11942"/>
        <v>540</v>
      </c>
      <c r="AA1930" s="14">
        <f t="shared" si="11943"/>
        <v>1077.336</v>
      </c>
      <c r="AB1930" s="14"/>
      <c r="AC1930" s="14"/>
      <c r="AD1930" s="14"/>
      <c r="AE1930" s="14">
        <f t="shared" si="11944"/>
        <v>35</v>
      </c>
      <c r="AF1930" s="14">
        <f t="shared" si="11945"/>
        <v>540</v>
      </c>
      <c r="AG1930" s="14">
        <f t="shared" si="11946"/>
        <v>1077.336</v>
      </c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>
        <f t="shared" si="11947"/>
        <v>35</v>
      </c>
      <c r="AX1930" s="14">
        <f t="shared" si="11948"/>
        <v>540</v>
      </c>
      <c r="AY1930" s="14">
        <f t="shared" si="11949"/>
        <v>1077.336</v>
      </c>
      <c r="AZ1930" s="14"/>
      <c r="BA1930" s="14">
        <f t="shared" si="11950"/>
        <v>35</v>
      </c>
      <c r="BB1930" s="14">
        <f t="shared" si="11951"/>
        <v>540</v>
      </c>
      <c r="BC1930" s="14">
        <f t="shared" si="11952"/>
        <v>1077.336</v>
      </c>
      <c r="BD1930" s="14"/>
      <c r="BE1930" s="14"/>
      <c r="BF1930" s="14">
        <v>5</v>
      </c>
      <c r="BG1930" s="14"/>
      <c r="BH1930" s="14"/>
      <c r="BI1930" s="14"/>
      <c r="BJ1930" s="14">
        <v>160</v>
      </c>
      <c r="BK1930" s="14"/>
      <c r="BL1930" s="14"/>
      <c r="BM1930" s="14"/>
      <c r="BN1930" s="14">
        <v>-277.33600000000001</v>
      </c>
      <c r="BO1930" s="14">
        <f t="shared" si="11953"/>
        <v>40</v>
      </c>
      <c r="BP1930" s="14">
        <f t="shared" si="11954"/>
        <v>700</v>
      </c>
      <c r="BQ1930" s="14">
        <f t="shared" si="11955"/>
        <v>800</v>
      </c>
      <c r="BR1930" s="14"/>
      <c r="BS1930" s="14"/>
      <c r="BT1930" s="14"/>
      <c r="BU1930" s="14">
        <f t="shared" si="11956"/>
        <v>40</v>
      </c>
      <c r="BV1930" s="14">
        <f t="shared" si="11957"/>
        <v>700</v>
      </c>
      <c r="BW1930" s="14">
        <f t="shared" si="11958"/>
        <v>800</v>
      </c>
      <c r="BX1930" s="14"/>
      <c r="BY1930" s="14"/>
      <c r="BZ1930" s="14"/>
      <c r="CA1930" s="14"/>
      <c r="CB1930" s="14"/>
      <c r="CC1930" s="14"/>
      <c r="CD1930" s="14"/>
      <c r="CE1930" s="14">
        <v>277.50099999999998</v>
      </c>
      <c r="CF1930" s="14"/>
      <c r="CG1930" s="14">
        <f t="shared" si="11959"/>
        <v>40</v>
      </c>
      <c r="CH1930" s="14"/>
      <c r="CI1930" s="84">
        <f t="shared" si="12064"/>
        <v>40</v>
      </c>
      <c r="CJ1930" s="14">
        <f t="shared" si="11960"/>
        <v>700</v>
      </c>
      <c r="CK1930" s="52"/>
      <c r="CL1930" s="84">
        <f t="shared" si="12065"/>
        <v>700</v>
      </c>
      <c r="CM1930" s="14">
        <f t="shared" si="11961"/>
        <v>1077.501</v>
      </c>
      <c r="CN1930" s="52"/>
      <c r="CO1930" s="84">
        <f t="shared" si="12066"/>
        <v>1077.501</v>
      </c>
      <c r="CP1930" s="14"/>
      <c r="CQ1930" s="29"/>
      <c r="CR1930" s="29"/>
      <c r="CT1930" s="1"/>
    </row>
    <row r="1931" spans="1:98" s="1" customFormat="1" ht="31.2" hidden="1" customHeight="1" x14ac:dyDescent="0.3">
      <c r="A1931" s="27" t="s">
        <v>601</v>
      </c>
      <c r="B1931" s="27" t="s">
        <v>177</v>
      </c>
      <c r="C1931" s="27" t="s">
        <v>333</v>
      </c>
      <c r="D1931" s="27" t="s">
        <v>707</v>
      </c>
      <c r="E1931" s="30"/>
      <c r="F1931" s="28" t="s">
        <v>700</v>
      </c>
      <c r="G1931" s="14">
        <f t="shared" ref="G1931:L1931" si="12091">G1932</f>
        <v>558.4</v>
      </c>
      <c r="H1931" s="14">
        <f t="shared" si="12091"/>
        <v>798.4</v>
      </c>
      <c r="I1931" s="14">
        <f t="shared" si="12091"/>
        <v>200</v>
      </c>
      <c r="J1931" s="14">
        <f t="shared" si="12091"/>
        <v>0</v>
      </c>
      <c r="K1931" s="14">
        <f t="shared" si="12091"/>
        <v>0</v>
      </c>
      <c r="L1931" s="14">
        <f t="shared" si="12091"/>
        <v>0</v>
      </c>
      <c r="M1931" s="14">
        <f t="shared" si="11910"/>
        <v>558.4</v>
      </c>
      <c r="N1931" s="14">
        <f t="shared" si="11911"/>
        <v>798.4</v>
      </c>
      <c r="O1931" s="14">
        <f t="shared" si="11912"/>
        <v>200</v>
      </c>
      <c r="P1931" s="14">
        <f t="shared" ref="P1931:X1931" si="12092">P1932</f>
        <v>0</v>
      </c>
      <c r="Q1931" s="14">
        <f t="shared" si="12092"/>
        <v>0</v>
      </c>
      <c r="R1931" s="14">
        <f t="shared" si="12092"/>
        <v>0</v>
      </c>
      <c r="S1931" s="14">
        <f t="shared" si="12092"/>
        <v>15345.7713</v>
      </c>
      <c r="T1931" s="14">
        <f t="shared" si="12092"/>
        <v>0</v>
      </c>
      <c r="U1931" s="14">
        <f t="shared" si="12092"/>
        <v>0</v>
      </c>
      <c r="V1931" s="14">
        <f t="shared" si="12092"/>
        <v>0</v>
      </c>
      <c r="W1931" s="14">
        <f t="shared" si="12092"/>
        <v>0</v>
      </c>
      <c r="X1931" s="14">
        <f t="shared" si="12092"/>
        <v>0</v>
      </c>
      <c r="Y1931" s="14">
        <f t="shared" si="11941"/>
        <v>15904.1713</v>
      </c>
      <c r="Z1931" s="14">
        <f t="shared" si="11942"/>
        <v>798.4</v>
      </c>
      <c r="AA1931" s="14">
        <f t="shared" si="11943"/>
        <v>200</v>
      </c>
      <c r="AB1931" s="14">
        <f>AB1932</f>
        <v>0</v>
      </c>
      <c r="AC1931" s="14">
        <f>AC1932</f>
        <v>0</v>
      </c>
      <c r="AD1931" s="14">
        <f>AD1932</f>
        <v>0</v>
      </c>
      <c r="AE1931" s="14">
        <f t="shared" si="11944"/>
        <v>15904.1713</v>
      </c>
      <c r="AF1931" s="14">
        <f t="shared" si="11945"/>
        <v>798.4</v>
      </c>
      <c r="AG1931" s="14">
        <f t="shared" si="11946"/>
        <v>200</v>
      </c>
      <c r="AH1931" s="14">
        <f t="shared" ref="AH1931:AV1931" si="12093">AH1932</f>
        <v>0</v>
      </c>
      <c r="AI1931" s="14">
        <f t="shared" si="12093"/>
        <v>0</v>
      </c>
      <c r="AJ1931" s="14">
        <f t="shared" si="12093"/>
        <v>-265.762</v>
      </c>
      <c r="AK1931" s="14">
        <f t="shared" si="12093"/>
        <v>-15638.409</v>
      </c>
      <c r="AL1931" s="14">
        <f t="shared" si="12093"/>
        <v>0</v>
      </c>
      <c r="AM1931" s="14">
        <f t="shared" si="12093"/>
        <v>0</v>
      </c>
      <c r="AN1931" s="14">
        <f t="shared" si="12093"/>
        <v>0</v>
      </c>
      <c r="AO1931" s="14">
        <f t="shared" si="12093"/>
        <v>-98.188999999999993</v>
      </c>
      <c r="AP1931" s="14">
        <f t="shared" si="12093"/>
        <v>-700.21100000000001</v>
      </c>
      <c r="AQ1931" s="14">
        <f t="shared" si="12093"/>
        <v>0</v>
      </c>
      <c r="AR1931" s="14">
        <f t="shared" si="12093"/>
        <v>0</v>
      </c>
      <c r="AS1931" s="14">
        <f t="shared" si="12093"/>
        <v>0</v>
      </c>
      <c r="AT1931" s="14">
        <f t="shared" si="12093"/>
        <v>0</v>
      </c>
      <c r="AU1931" s="14">
        <f t="shared" si="12093"/>
        <v>-200</v>
      </c>
      <c r="AV1931" s="14">
        <f t="shared" si="12093"/>
        <v>0</v>
      </c>
      <c r="AW1931" s="14">
        <f t="shared" si="11947"/>
        <v>2.9999999969732016E-4</v>
      </c>
      <c r="AX1931" s="14">
        <f t="shared" si="11948"/>
        <v>0</v>
      </c>
      <c r="AY1931" s="14">
        <f t="shared" si="11949"/>
        <v>0</v>
      </c>
      <c r="AZ1931" s="14">
        <f>AZ1932</f>
        <v>0</v>
      </c>
      <c r="BA1931" s="14">
        <f t="shared" si="11950"/>
        <v>2.9999999969732016E-4</v>
      </c>
      <c r="BB1931" s="14">
        <f t="shared" si="11951"/>
        <v>0</v>
      </c>
      <c r="BC1931" s="14">
        <f t="shared" si="11952"/>
        <v>0</v>
      </c>
      <c r="BD1931" s="14">
        <f t="shared" ref="BD1931:BN1931" si="12094">BD1932</f>
        <v>0</v>
      </c>
      <c r="BE1931" s="14">
        <f t="shared" si="12094"/>
        <v>0</v>
      </c>
      <c r="BF1931" s="14">
        <f t="shared" si="12094"/>
        <v>0</v>
      </c>
      <c r="BG1931" s="14">
        <f t="shared" si="12094"/>
        <v>0</v>
      </c>
      <c r="BH1931" s="14">
        <f t="shared" si="12094"/>
        <v>0</v>
      </c>
      <c r="BI1931" s="14">
        <f t="shared" si="12094"/>
        <v>0</v>
      </c>
      <c r="BJ1931" s="14">
        <f t="shared" si="12094"/>
        <v>0</v>
      </c>
      <c r="BK1931" s="14">
        <f t="shared" si="12094"/>
        <v>0</v>
      </c>
      <c r="BL1931" s="14">
        <f t="shared" si="12094"/>
        <v>0</v>
      </c>
      <c r="BM1931" s="14">
        <f t="shared" si="12094"/>
        <v>0</v>
      </c>
      <c r="BN1931" s="14">
        <f t="shared" si="12094"/>
        <v>0</v>
      </c>
      <c r="BO1931" s="14">
        <f t="shared" si="11953"/>
        <v>2.9999999969732016E-4</v>
      </c>
      <c r="BP1931" s="14">
        <f t="shared" si="11954"/>
        <v>0</v>
      </c>
      <c r="BQ1931" s="14">
        <f t="shared" si="11955"/>
        <v>0</v>
      </c>
      <c r="BR1931" s="14">
        <f>BR1932</f>
        <v>0</v>
      </c>
      <c r="BS1931" s="14">
        <f>BS1932</f>
        <v>0</v>
      </c>
      <c r="BT1931" s="14">
        <f>BT1932</f>
        <v>0</v>
      </c>
      <c r="BU1931" s="14">
        <f t="shared" si="11956"/>
        <v>2.9999999969732016E-4</v>
      </c>
      <c r="BV1931" s="14">
        <f t="shared" si="11957"/>
        <v>0</v>
      </c>
      <c r="BW1931" s="14">
        <f t="shared" si="11958"/>
        <v>0</v>
      </c>
      <c r="BX1931" s="14">
        <f t="shared" ref="BX1931:CF1931" si="12095">BX1932</f>
        <v>0</v>
      </c>
      <c r="BY1931" s="14">
        <f t="shared" si="12095"/>
        <v>0</v>
      </c>
      <c r="BZ1931" s="14">
        <f t="shared" si="12095"/>
        <v>0</v>
      </c>
      <c r="CA1931" s="14">
        <f t="shared" si="12095"/>
        <v>0</v>
      </c>
      <c r="CB1931" s="14">
        <f t="shared" si="12095"/>
        <v>0</v>
      </c>
      <c r="CC1931" s="32">
        <f t="shared" si="12095"/>
        <v>0</v>
      </c>
      <c r="CD1931" s="14">
        <f t="shared" si="12095"/>
        <v>0</v>
      </c>
      <c r="CE1931" s="14">
        <f t="shared" si="12095"/>
        <v>0</v>
      </c>
      <c r="CF1931" s="32">
        <f t="shared" si="12095"/>
        <v>0</v>
      </c>
      <c r="CG1931" s="14">
        <f t="shared" si="11959"/>
        <v>2.9999999969732016E-4</v>
      </c>
      <c r="CH1931" s="14">
        <f>CH1932</f>
        <v>0</v>
      </c>
      <c r="CI1931" s="14"/>
      <c r="CJ1931" s="14">
        <f t="shared" si="11960"/>
        <v>0</v>
      </c>
      <c r="CK1931" s="52">
        <f>CK1932</f>
        <v>0</v>
      </c>
      <c r="CL1931" s="52"/>
      <c r="CM1931" s="14">
        <f t="shared" si="11961"/>
        <v>0</v>
      </c>
      <c r="CN1931" s="52">
        <f>CN1932</f>
        <v>0</v>
      </c>
      <c r="CO1931" s="52"/>
      <c r="CP1931" s="14">
        <f>CP1932</f>
        <v>0</v>
      </c>
      <c r="CQ1931" s="29">
        <v>0</v>
      </c>
      <c r="CR1931" s="29"/>
    </row>
    <row r="1932" spans="1:98" s="1" customFormat="1" ht="31.2" hidden="1" customHeight="1" x14ac:dyDescent="0.3">
      <c r="A1932" s="27" t="s">
        <v>601</v>
      </c>
      <c r="B1932" s="27" t="s">
        <v>177</v>
      </c>
      <c r="C1932" s="27" t="s">
        <v>333</v>
      </c>
      <c r="D1932" s="27" t="s">
        <v>707</v>
      </c>
      <c r="E1932" s="27" t="s">
        <v>91</v>
      </c>
      <c r="F1932" s="28" t="s">
        <v>92</v>
      </c>
      <c r="G1932" s="14">
        <v>558.4</v>
      </c>
      <c r="H1932" s="14">
        <v>798.4</v>
      </c>
      <c r="I1932" s="14">
        <v>200</v>
      </c>
      <c r="J1932" s="14"/>
      <c r="K1932" s="14"/>
      <c r="L1932" s="14"/>
      <c r="M1932" s="14">
        <f t="shared" si="11910"/>
        <v>558.4</v>
      </c>
      <c r="N1932" s="14">
        <f t="shared" si="11911"/>
        <v>798.4</v>
      </c>
      <c r="O1932" s="14">
        <f t="shared" si="11912"/>
        <v>200</v>
      </c>
      <c r="P1932" s="14"/>
      <c r="Q1932" s="14"/>
      <c r="R1932" s="14"/>
      <c r="S1932" s="14">
        <v>15345.7713</v>
      </c>
      <c r="T1932" s="14"/>
      <c r="U1932" s="14"/>
      <c r="V1932" s="14"/>
      <c r="W1932" s="14"/>
      <c r="X1932" s="14"/>
      <c r="Y1932" s="14">
        <f t="shared" si="11941"/>
        <v>15904.1713</v>
      </c>
      <c r="Z1932" s="14">
        <f t="shared" si="11942"/>
        <v>798.4</v>
      </c>
      <c r="AA1932" s="14">
        <f t="shared" si="11943"/>
        <v>200</v>
      </c>
      <c r="AB1932" s="14"/>
      <c r="AC1932" s="14"/>
      <c r="AD1932" s="14"/>
      <c r="AE1932" s="14">
        <f t="shared" si="11944"/>
        <v>15904.1713</v>
      </c>
      <c r="AF1932" s="14">
        <f t="shared" si="11945"/>
        <v>798.4</v>
      </c>
      <c r="AG1932" s="14">
        <f t="shared" si="11946"/>
        <v>200</v>
      </c>
      <c r="AH1932" s="14"/>
      <c r="AI1932" s="14"/>
      <c r="AJ1932" s="14">
        <v>-265.762</v>
      </c>
      <c r="AK1932" s="14">
        <v>-15638.409</v>
      </c>
      <c r="AL1932" s="14"/>
      <c r="AM1932" s="14"/>
      <c r="AN1932" s="14"/>
      <c r="AO1932" s="14">
        <v>-98.188999999999993</v>
      </c>
      <c r="AP1932" s="14">
        <v>-700.21100000000001</v>
      </c>
      <c r="AQ1932" s="14"/>
      <c r="AR1932" s="14"/>
      <c r="AS1932" s="14"/>
      <c r="AT1932" s="14"/>
      <c r="AU1932" s="14">
        <v>-200</v>
      </c>
      <c r="AV1932" s="14"/>
      <c r="AW1932" s="14">
        <f t="shared" si="11947"/>
        <v>2.9999999969732016E-4</v>
      </c>
      <c r="AX1932" s="14">
        <f t="shared" si="11948"/>
        <v>0</v>
      </c>
      <c r="AY1932" s="14">
        <f t="shared" si="11949"/>
        <v>0</v>
      </c>
      <c r="AZ1932" s="14"/>
      <c r="BA1932" s="14">
        <f t="shared" si="11950"/>
        <v>2.9999999969732016E-4</v>
      </c>
      <c r="BB1932" s="14">
        <f t="shared" si="11951"/>
        <v>0</v>
      </c>
      <c r="BC1932" s="14">
        <f t="shared" si="11952"/>
        <v>0</v>
      </c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>
        <f t="shared" si="11953"/>
        <v>2.9999999969732016E-4</v>
      </c>
      <c r="BP1932" s="14">
        <f t="shared" si="11954"/>
        <v>0</v>
      </c>
      <c r="BQ1932" s="14">
        <f t="shared" si="11955"/>
        <v>0</v>
      </c>
      <c r="BR1932" s="14"/>
      <c r="BS1932" s="14"/>
      <c r="BT1932" s="14"/>
      <c r="BU1932" s="14">
        <f t="shared" si="11956"/>
        <v>2.9999999969732016E-4</v>
      </c>
      <c r="BV1932" s="14">
        <f t="shared" si="11957"/>
        <v>0</v>
      </c>
      <c r="BW1932" s="14">
        <f t="shared" si="11958"/>
        <v>0</v>
      </c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>
        <f t="shared" si="11959"/>
        <v>2.9999999969732016E-4</v>
      </c>
      <c r="CH1932" s="14"/>
      <c r="CI1932" s="14"/>
      <c r="CJ1932" s="14">
        <f t="shared" si="11960"/>
        <v>0</v>
      </c>
      <c r="CK1932" s="52"/>
      <c r="CL1932" s="52"/>
      <c r="CM1932" s="14">
        <f t="shared" si="11961"/>
        <v>0</v>
      </c>
      <c r="CN1932" s="52"/>
      <c r="CO1932" s="52"/>
      <c r="CP1932" s="14"/>
      <c r="CQ1932" s="29">
        <v>0</v>
      </c>
      <c r="CR1932" s="29"/>
    </row>
    <row r="1933" spans="1:98" ht="46.8" customHeight="1" x14ac:dyDescent="0.3">
      <c r="A1933" s="76" t="s">
        <v>601</v>
      </c>
      <c r="B1933" s="76" t="s">
        <v>177</v>
      </c>
      <c r="C1933" s="76" t="s">
        <v>333</v>
      </c>
      <c r="D1933" s="76" t="s">
        <v>708</v>
      </c>
      <c r="E1933" s="88"/>
      <c r="F1933" s="77" t="s">
        <v>709</v>
      </c>
      <c r="G1933" s="14">
        <f t="shared" ref="G1933:L1933" si="12096">G1934</f>
        <v>318.10000000000002</v>
      </c>
      <c r="H1933" s="14">
        <f t="shared" si="12096"/>
        <v>0</v>
      </c>
      <c r="I1933" s="14">
        <f t="shared" si="12096"/>
        <v>0</v>
      </c>
      <c r="J1933" s="14">
        <f t="shared" si="12096"/>
        <v>0</v>
      </c>
      <c r="K1933" s="14">
        <f t="shared" si="12096"/>
        <v>0</v>
      </c>
      <c r="L1933" s="14">
        <f t="shared" si="12096"/>
        <v>0</v>
      </c>
      <c r="M1933" s="14">
        <f t="shared" si="11910"/>
        <v>318.10000000000002</v>
      </c>
      <c r="N1933" s="14">
        <f t="shared" si="11911"/>
        <v>0</v>
      </c>
      <c r="O1933" s="14">
        <f t="shared" si="11912"/>
        <v>0</v>
      </c>
      <c r="P1933" s="14">
        <f t="shared" ref="P1933:X1933" si="12097">P1934</f>
        <v>0</v>
      </c>
      <c r="Q1933" s="14">
        <f t="shared" si="12097"/>
        <v>0</v>
      </c>
      <c r="R1933" s="14">
        <f t="shared" si="12097"/>
        <v>0</v>
      </c>
      <c r="S1933" s="14">
        <f t="shared" si="12097"/>
        <v>215331.15668000001</v>
      </c>
      <c r="T1933" s="14">
        <f t="shared" si="12097"/>
        <v>0</v>
      </c>
      <c r="U1933" s="14">
        <f t="shared" si="12097"/>
        <v>0</v>
      </c>
      <c r="V1933" s="14">
        <f t="shared" si="12097"/>
        <v>0</v>
      </c>
      <c r="W1933" s="14">
        <f t="shared" si="12097"/>
        <v>0</v>
      </c>
      <c r="X1933" s="14">
        <f t="shared" si="12097"/>
        <v>0</v>
      </c>
      <c r="Y1933" s="14">
        <f t="shared" si="11941"/>
        <v>215649.25668000002</v>
      </c>
      <c r="Z1933" s="14">
        <f t="shared" si="11942"/>
        <v>0</v>
      </c>
      <c r="AA1933" s="14">
        <f t="shared" si="11943"/>
        <v>0</v>
      </c>
      <c r="AB1933" s="14">
        <f>AB1934</f>
        <v>0</v>
      </c>
      <c r="AC1933" s="14">
        <f>AC1934</f>
        <v>0</v>
      </c>
      <c r="AD1933" s="14">
        <f>AD1934</f>
        <v>0</v>
      </c>
      <c r="AE1933" s="14">
        <f t="shared" si="11944"/>
        <v>215649.25668000002</v>
      </c>
      <c r="AF1933" s="14">
        <f t="shared" si="11945"/>
        <v>0</v>
      </c>
      <c r="AG1933" s="14">
        <f t="shared" si="11946"/>
        <v>0</v>
      </c>
      <c r="AH1933" s="14">
        <f t="shared" ref="AH1933:AV1933" si="12098">AH1934</f>
        <v>0</v>
      </c>
      <c r="AI1933" s="14">
        <f t="shared" si="12098"/>
        <v>0</v>
      </c>
      <c r="AJ1933" s="14">
        <f t="shared" si="12098"/>
        <v>0</v>
      </c>
      <c r="AK1933" s="14">
        <f t="shared" si="12098"/>
        <v>0</v>
      </c>
      <c r="AL1933" s="14">
        <f t="shared" si="12098"/>
        <v>78425.629000000001</v>
      </c>
      <c r="AM1933" s="14">
        <f t="shared" si="12098"/>
        <v>0</v>
      </c>
      <c r="AN1933" s="14">
        <f t="shared" si="12098"/>
        <v>0</v>
      </c>
      <c r="AO1933" s="14">
        <f t="shared" si="12098"/>
        <v>0</v>
      </c>
      <c r="AP1933" s="14">
        <f t="shared" si="12098"/>
        <v>0</v>
      </c>
      <c r="AQ1933" s="14">
        <f t="shared" si="12098"/>
        <v>0</v>
      </c>
      <c r="AR1933" s="14">
        <f t="shared" si="12098"/>
        <v>0</v>
      </c>
      <c r="AS1933" s="14">
        <f t="shared" si="12098"/>
        <v>0</v>
      </c>
      <c r="AT1933" s="14">
        <f t="shared" si="12098"/>
        <v>0</v>
      </c>
      <c r="AU1933" s="14">
        <f t="shared" si="12098"/>
        <v>0</v>
      </c>
      <c r="AV1933" s="14">
        <f t="shared" si="12098"/>
        <v>0</v>
      </c>
      <c r="AW1933" s="14">
        <f t="shared" si="11947"/>
        <v>294074.88568000001</v>
      </c>
      <c r="AX1933" s="14">
        <f t="shared" si="11948"/>
        <v>0</v>
      </c>
      <c r="AY1933" s="14">
        <f t="shared" si="11949"/>
        <v>0</v>
      </c>
      <c r="AZ1933" s="14">
        <f>AZ1934</f>
        <v>0</v>
      </c>
      <c r="BA1933" s="14">
        <f t="shared" si="11950"/>
        <v>294074.88568000001</v>
      </c>
      <c r="BB1933" s="14">
        <f t="shared" si="11951"/>
        <v>0</v>
      </c>
      <c r="BC1933" s="14">
        <f t="shared" si="11952"/>
        <v>0</v>
      </c>
      <c r="BD1933" s="14">
        <f t="shared" ref="BD1933:BN1933" si="12099">BD1934</f>
        <v>0</v>
      </c>
      <c r="BE1933" s="14">
        <f t="shared" si="12099"/>
        <v>0</v>
      </c>
      <c r="BF1933" s="14">
        <f t="shared" si="12099"/>
        <v>0</v>
      </c>
      <c r="BG1933" s="14">
        <f t="shared" si="12099"/>
        <v>51598.381999999998</v>
      </c>
      <c r="BH1933" s="14">
        <f t="shared" si="12099"/>
        <v>0</v>
      </c>
      <c r="BI1933" s="14">
        <f t="shared" si="12099"/>
        <v>0</v>
      </c>
      <c r="BJ1933" s="14">
        <f t="shared" si="12099"/>
        <v>0</v>
      </c>
      <c r="BK1933" s="14">
        <f t="shared" si="12099"/>
        <v>0</v>
      </c>
      <c r="BL1933" s="14">
        <f t="shared" si="12099"/>
        <v>0</v>
      </c>
      <c r="BM1933" s="14">
        <f t="shared" si="12099"/>
        <v>0</v>
      </c>
      <c r="BN1933" s="14">
        <f t="shared" si="12099"/>
        <v>0</v>
      </c>
      <c r="BO1933" s="14">
        <f t="shared" si="11953"/>
        <v>345673.26767999999</v>
      </c>
      <c r="BP1933" s="14">
        <f t="shared" si="11954"/>
        <v>0</v>
      </c>
      <c r="BQ1933" s="14">
        <f t="shared" si="11955"/>
        <v>0</v>
      </c>
      <c r="BR1933" s="14">
        <f>BR1934</f>
        <v>0</v>
      </c>
      <c r="BS1933" s="14">
        <f>BS1934</f>
        <v>0</v>
      </c>
      <c r="BT1933" s="14">
        <f>BT1934</f>
        <v>0</v>
      </c>
      <c r="BU1933" s="14">
        <f t="shared" si="11956"/>
        <v>345673.26767999999</v>
      </c>
      <c r="BV1933" s="14">
        <f t="shared" si="11957"/>
        <v>0</v>
      </c>
      <c r="BW1933" s="14">
        <f t="shared" si="11958"/>
        <v>0</v>
      </c>
      <c r="BX1933" s="14">
        <f t="shared" ref="BX1933:CF1933" si="12100">BX1934</f>
        <v>0</v>
      </c>
      <c r="BY1933" s="14">
        <f t="shared" si="12100"/>
        <v>0</v>
      </c>
      <c r="BZ1933" s="14">
        <f t="shared" si="12100"/>
        <v>0</v>
      </c>
      <c r="CA1933" s="14">
        <f t="shared" si="12100"/>
        <v>0</v>
      </c>
      <c r="CB1933" s="14">
        <f t="shared" si="12100"/>
        <v>0</v>
      </c>
      <c r="CC1933" s="14">
        <f t="shared" si="12100"/>
        <v>0</v>
      </c>
      <c r="CD1933" s="14">
        <f t="shared" si="12100"/>
        <v>0</v>
      </c>
      <c r="CE1933" s="14">
        <f t="shared" si="12100"/>
        <v>0</v>
      </c>
      <c r="CF1933" s="14">
        <f t="shared" si="12100"/>
        <v>0</v>
      </c>
      <c r="CG1933" s="14">
        <f t="shared" si="11959"/>
        <v>345673.26767999999</v>
      </c>
      <c r="CH1933" s="14">
        <f>CH1934</f>
        <v>0</v>
      </c>
      <c r="CI1933" s="84">
        <f t="shared" ref="CI1933:CI1948" si="12101">CG1933+CH1933</f>
        <v>345673.26767999999</v>
      </c>
      <c r="CJ1933" s="14">
        <f t="shared" si="11960"/>
        <v>0</v>
      </c>
      <c r="CK1933" s="52">
        <f>CK1934</f>
        <v>0</v>
      </c>
      <c r="CL1933" s="84">
        <f t="shared" ref="CL1933:CL1948" si="12102">CJ1933+CK1933</f>
        <v>0</v>
      </c>
      <c r="CM1933" s="14">
        <f t="shared" si="11961"/>
        <v>0</v>
      </c>
      <c r="CN1933" s="52">
        <f>CN1934</f>
        <v>0</v>
      </c>
      <c r="CO1933" s="84">
        <f t="shared" ref="CO1933:CO1948" si="12103">CM1933+CN1933</f>
        <v>0</v>
      </c>
      <c r="CP1933" s="14">
        <f>CP1934</f>
        <v>0</v>
      </c>
      <c r="CQ1933" s="29"/>
      <c r="CR1933" s="29"/>
      <c r="CT1933" s="1"/>
    </row>
    <row r="1934" spans="1:98" ht="31.2" customHeight="1" x14ac:dyDescent="0.3">
      <c r="A1934" s="76" t="s">
        <v>601</v>
      </c>
      <c r="B1934" s="76" t="s">
        <v>177</v>
      </c>
      <c r="C1934" s="76" t="s">
        <v>333</v>
      </c>
      <c r="D1934" s="76" t="s">
        <v>708</v>
      </c>
      <c r="E1934" s="76" t="s">
        <v>91</v>
      </c>
      <c r="F1934" s="77" t="s">
        <v>92</v>
      </c>
      <c r="G1934" s="14">
        <v>318.10000000000002</v>
      </c>
      <c r="H1934" s="14">
        <v>0</v>
      </c>
      <c r="I1934" s="14">
        <v>0</v>
      </c>
      <c r="J1934" s="14"/>
      <c r="K1934" s="14"/>
      <c r="L1934" s="14"/>
      <c r="M1934" s="14">
        <f t="shared" si="11910"/>
        <v>318.10000000000002</v>
      </c>
      <c r="N1934" s="14">
        <f t="shared" si="11911"/>
        <v>0</v>
      </c>
      <c r="O1934" s="14">
        <f t="shared" si="11912"/>
        <v>0</v>
      </c>
      <c r="P1934" s="14"/>
      <c r="Q1934" s="14"/>
      <c r="R1934" s="14"/>
      <c r="S1934" s="14">
        <f>99943.51315+115387.64353</f>
        <v>215331.15668000001</v>
      </c>
      <c r="T1934" s="14"/>
      <c r="U1934" s="14"/>
      <c r="V1934" s="14"/>
      <c r="W1934" s="14"/>
      <c r="X1934" s="14"/>
      <c r="Y1934" s="14">
        <f t="shared" si="11941"/>
        <v>215649.25668000002</v>
      </c>
      <c r="Z1934" s="14">
        <f t="shared" si="11942"/>
        <v>0</v>
      </c>
      <c r="AA1934" s="14">
        <f t="shared" si="11943"/>
        <v>0</v>
      </c>
      <c r="AB1934" s="14"/>
      <c r="AC1934" s="14"/>
      <c r="AD1934" s="14"/>
      <c r="AE1934" s="14">
        <f t="shared" si="11944"/>
        <v>215649.25668000002</v>
      </c>
      <c r="AF1934" s="14">
        <f t="shared" si="11945"/>
        <v>0</v>
      </c>
      <c r="AG1934" s="14">
        <f t="shared" si="11946"/>
        <v>0</v>
      </c>
      <c r="AH1934" s="14"/>
      <c r="AI1934" s="14"/>
      <c r="AJ1934" s="14"/>
      <c r="AK1934" s="14"/>
      <c r="AL1934" s="14">
        <v>78425.629000000001</v>
      </c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>
        <f t="shared" si="11947"/>
        <v>294074.88568000001</v>
      </c>
      <c r="AX1934" s="14">
        <f t="shared" si="11948"/>
        <v>0</v>
      </c>
      <c r="AY1934" s="14">
        <f t="shared" si="11949"/>
        <v>0</v>
      </c>
      <c r="AZ1934" s="14"/>
      <c r="BA1934" s="14">
        <f t="shared" si="11950"/>
        <v>294074.88568000001</v>
      </c>
      <c r="BB1934" s="14">
        <f t="shared" si="11951"/>
        <v>0</v>
      </c>
      <c r="BC1934" s="14">
        <f t="shared" si="11952"/>
        <v>0</v>
      </c>
      <c r="BD1934" s="14"/>
      <c r="BE1934" s="14"/>
      <c r="BF1934" s="14"/>
      <c r="BG1934" s="14">
        <v>51598.381999999998</v>
      </c>
      <c r="BH1934" s="14"/>
      <c r="BI1934" s="14"/>
      <c r="BJ1934" s="14"/>
      <c r="BK1934" s="14"/>
      <c r="BL1934" s="14"/>
      <c r="BM1934" s="14"/>
      <c r="BN1934" s="14"/>
      <c r="BO1934" s="14">
        <f t="shared" si="11953"/>
        <v>345673.26767999999</v>
      </c>
      <c r="BP1934" s="14">
        <f t="shared" si="11954"/>
        <v>0</v>
      </c>
      <c r="BQ1934" s="14">
        <f t="shared" si="11955"/>
        <v>0</v>
      </c>
      <c r="BR1934" s="14"/>
      <c r="BS1934" s="14"/>
      <c r="BT1934" s="14"/>
      <c r="BU1934" s="14">
        <f t="shared" si="11956"/>
        <v>345673.26767999999</v>
      </c>
      <c r="BV1934" s="14">
        <f t="shared" si="11957"/>
        <v>0</v>
      </c>
      <c r="BW1934" s="14">
        <f t="shared" si="11958"/>
        <v>0</v>
      </c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>
        <f t="shared" si="11959"/>
        <v>345673.26767999999</v>
      </c>
      <c r="CH1934" s="14"/>
      <c r="CI1934" s="84">
        <f t="shared" si="12101"/>
        <v>345673.26767999999</v>
      </c>
      <c r="CJ1934" s="14">
        <f t="shared" si="11960"/>
        <v>0</v>
      </c>
      <c r="CK1934" s="52"/>
      <c r="CL1934" s="84">
        <f t="shared" si="12102"/>
        <v>0</v>
      </c>
      <c r="CM1934" s="14">
        <f t="shared" si="11961"/>
        <v>0</v>
      </c>
      <c r="CN1934" s="52"/>
      <c r="CO1934" s="84">
        <f t="shared" si="12103"/>
        <v>0</v>
      </c>
      <c r="CP1934" s="14"/>
      <c r="CQ1934" s="29"/>
      <c r="CR1934" s="29"/>
      <c r="CT1934" s="1"/>
    </row>
    <row r="1935" spans="1:98" ht="109.2" customHeight="1" x14ac:dyDescent="0.3">
      <c r="A1935" s="76" t="s">
        <v>601</v>
      </c>
      <c r="B1935" s="76" t="s">
        <v>177</v>
      </c>
      <c r="C1935" s="76" t="s">
        <v>333</v>
      </c>
      <c r="D1935" s="76" t="s">
        <v>348</v>
      </c>
      <c r="E1935" s="88"/>
      <c r="F1935" s="77" t="s">
        <v>349</v>
      </c>
      <c r="G1935" s="14">
        <f t="shared" ref="G1935:L1935" si="12104">G1936</f>
        <v>1296859.8999999999</v>
      </c>
      <c r="H1935" s="14">
        <f t="shared" si="12104"/>
        <v>1933286.3999999999</v>
      </c>
      <c r="I1935" s="14">
        <f t="shared" si="12104"/>
        <v>1475858.2</v>
      </c>
      <c r="J1935" s="14">
        <f t="shared" si="12104"/>
        <v>0</v>
      </c>
      <c r="K1935" s="14">
        <f t="shared" si="12104"/>
        <v>0</v>
      </c>
      <c r="L1935" s="14">
        <f t="shared" si="12104"/>
        <v>0</v>
      </c>
      <c r="M1935" s="14">
        <f t="shared" si="11910"/>
        <v>1296859.8999999999</v>
      </c>
      <c r="N1935" s="14">
        <f t="shared" si="11911"/>
        <v>1933286.3999999999</v>
      </c>
      <c r="O1935" s="14">
        <f t="shared" si="11912"/>
        <v>1475858.2</v>
      </c>
      <c r="P1935" s="14">
        <f t="shared" ref="P1935:X1935" si="12105">P1936</f>
        <v>0</v>
      </c>
      <c r="Q1935" s="14">
        <f t="shared" si="12105"/>
        <v>0</v>
      </c>
      <c r="R1935" s="14">
        <f t="shared" si="12105"/>
        <v>0</v>
      </c>
      <c r="S1935" s="14">
        <f t="shared" si="12105"/>
        <v>0</v>
      </c>
      <c r="T1935" s="14">
        <f t="shared" si="12105"/>
        <v>0</v>
      </c>
      <c r="U1935" s="14">
        <f t="shared" si="12105"/>
        <v>0</v>
      </c>
      <c r="V1935" s="14">
        <f t="shared" si="12105"/>
        <v>0</v>
      </c>
      <c r="W1935" s="14">
        <f t="shared" si="12105"/>
        <v>0</v>
      </c>
      <c r="X1935" s="14">
        <f t="shared" si="12105"/>
        <v>0</v>
      </c>
      <c r="Y1935" s="14">
        <f t="shared" si="11941"/>
        <v>1296859.8999999999</v>
      </c>
      <c r="Z1935" s="14">
        <f t="shared" si="11942"/>
        <v>1933286.3999999999</v>
      </c>
      <c r="AA1935" s="14">
        <f t="shared" si="11943"/>
        <v>1475858.2</v>
      </c>
      <c r="AB1935" s="14">
        <f>AB1936</f>
        <v>0</v>
      </c>
      <c r="AC1935" s="14">
        <f>AC1936</f>
        <v>0</v>
      </c>
      <c r="AD1935" s="14">
        <f>AD1936</f>
        <v>0</v>
      </c>
      <c r="AE1935" s="14">
        <f t="shared" si="11944"/>
        <v>1296859.8999999999</v>
      </c>
      <c r="AF1935" s="14">
        <f t="shared" si="11945"/>
        <v>1933286.3999999999</v>
      </c>
      <c r="AG1935" s="14">
        <f t="shared" si="11946"/>
        <v>1475858.2</v>
      </c>
      <c r="AH1935" s="14">
        <f t="shared" ref="AH1935:AV1935" si="12106">AH1936</f>
        <v>0</v>
      </c>
      <c r="AI1935" s="14">
        <f t="shared" si="12106"/>
        <v>0</v>
      </c>
      <c r="AJ1935" s="14">
        <f t="shared" si="12106"/>
        <v>0</v>
      </c>
      <c r="AK1935" s="14">
        <f t="shared" si="12106"/>
        <v>-292345.20799999998</v>
      </c>
      <c r="AL1935" s="14">
        <f t="shared" si="12106"/>
        <v>-265534.79200000002</v>
      </c>
      <c r="AM1935" s="14">
        <f t="shared" si="12106"/>
        <v>0</v>
      </c>
      <c r="AN1935" s="14">
        <f t="shared" si="12106"/>
        <v>0</v>
      </c>
      <c r="AO1935" s="14">
        <f t="shared" si="12106"/>
        <v>0</v>
      </c>
      <c r="AP1935" s="14">
        <f t="shared" si="12106"/>
        <v>-644889.821</v>
      </c>
      <c r="AQ1935" s="14">
        <f t="shared" si="12106"/>
        <v>-98090.078999999998</v>
      </c>
      <c r="AR1935" s="14">
        <f t="shared" si="12106"/>
        <v>0</v>
      </c>
      <c r="AS1935" s="14">
        <f t="shared" si="12106"/>
        <v>0</v>
      </c>
      <c r="AT1935" s="14">
        <f t="shared" si="12106"/>
        <v>0</v>
      </c>
      <c r="AU1935" s="14">
        <f t="shared" si="12106"/>
        <v>-199800</v>
      </c>
      <c r="AV1935" s="14">
        <f t="shared" si="12106"/>
        <v>0</v>
      </c>
      <c r="AW1935" s="14">
        <f t="shared" si="11947"/>
        <v>738979.89999999991</v>
      </c>
      <c r="AX1935" s="14">
        <f t="shared" si="11948"/>
        <v>1190306.5</v>
      </c>
      <c r="AY1935" s="14">
        <f t="shared" si="11949"/>
        <v>1276058.2</v>
      </c>
      <c r="AZ1935" s="14">
        <f>AZ1936</f>
        <v>0</v>
      </c>
      <c r="BA1935" s="14">
        <f t="shared" si="11950"/>
        <v>738979.89999999991</v>
      </c>
      <c r="BB1935" s="14">
        <f t="shared" si="11951"/>
        <v>1190306.5</v>
      </c>
      <c r="BC1935" s="14">
        <f t="shared" si="11952"/>
        <v>1276058.2</v>
      </c>
      <c r="BD1935" s="14">
        <f t="shared" ref="BD1935:BN1935" si="12107">BD1936</f>
        <v>0</v>
      </c>
      <c r="BE1935" s="14">
        <f t="shared" si="12107"/>
        <v>0</v>
      </c>
      <c r="BF1935" s="14">
        <f t="shared" si="12107"/>
        <v>0</v>
      </c>
      <c r="BG1935" s="14">
        <f t="shared" si="12107"/>
        <v>0</v>
      </c>
      <c r="BH1935" s="14">
        <f t="shared" si="12107"/>
        <v>0</v>
      </c>
      <c r="BI1935" s="14">
        <f t="shared" si="12107"/>
        <v>0</v>
      </c>
      <c r="BJ1935" s="14">
        <f t="shared" si="12107"/>
        <v>0</v>
      </c>
      <c r="BK1935" s="14">
        <f t="shared" si="12107"/>
        <v>0</v>
      </c>
      <c r="BL1935" s="14">
        <f t="shared" si="12107"/>
        <v>0</v>
      </c>
      <c r="BM1935" s="14">
        <f t="shared" si="12107"/>
        <v>0</v>
      </c>
      <c r="BN1935" s="14">
        <f t="shared" si="12107"/>
        <v>0</v>
      </c>
      <c r="BO1935" s="14">
        <f t="shared" si="11953"/>
        <v>738979.89999999991</v>
      </c>
      <c r="BP1935" s="14">
        <f t="shared" si="11954"/>
        <v>1190306.5</v>
      </c>
      <c r="BQ1935" s="14">
        <f t="shared" si="11955"/>
        <v>1276058.2</v>
      </c>
      <c r="BR1935" s="14">
        <f>BR1936</f>
        <v>0</v>
      </c>
      <c r="BS1935" s="14">
        <f>BS1936</f>
        <v>0</v>
      </c>
      <c r="BT1935" s="14">
        <f>BT1936</f>
        <v>0</v>
      </c>
      <c r="BU1935" s="14">
        <f t="shared" si="11956"/>
        <v>738979.89999999991</v>
      </c>
      <c r="BV1935" s="14">
        <f t="shared" si="11957"/>
        <v>1190306.5</v>
      </c>
      <c r="BW1935" s="14">
        <f t="shared" si="11958"/>
        <v>1276058.2</v>
      </c>
      <c r="BX1935" s="14">
        <f t="shared" ref="BX1935:CF1935" si="12108">BX1936</f>
        <v>0</v>
      </c>
      <c r="BY1935" s="14">
        <f t="shared" si="12108"/>
        <v>0</v>
      </c>
      <c r="BZ1935" s="14">
        <f t="shared" si="12108"/>
        <v>0</v>
      </c>
      <c r="CA1935" s="14">
        <f t="shared" si="12108"/>
        <v>0</v>
      </c>
      <c r="CB1935" s="14">
        <f t="shared" si="12108"/>
        <v>0</v>
      </c>
      <c r="CC1935" s="14">
        <f t="shared" si="12108"/>
        <v>0</v>
      </c>
      <c r="CD1935" s="14">
        <f t="shared" si="12108"/>
        <v>0</v>
      </c>
      <c r="CE1935" s="14">
        <f t="shared" si="12108"/>
        <v>0</v>
      </c>
      <c r="CF1935" s="14">
        <f t="shared" si="12108"/>
        <v>0</v>
      </c>
      <c r="CG1935" s="14">
        <f t="shared" si="11959"/>
        <v>738979.89999999991</v>
      </c>
      <c r="CH1935" s="14">
        <f>CH1936</f>
        <v>0</v>
      </c>
      <c r="CI1935" s="84">
        <f t="shared" si="12101"/>
        <v>738979.89999999991</v>
      </c>
      <c r="CJ1935" s="14">
        <f t="shared" si="11960"/>
        <v>1190306.5</v>
      </c>
      <c r="CK1935" s="52">
        <f>CK1936</f>
        <v>0</v>
      </c>
      <c r="CL1935" s="84">
        <f t="shared" si="12102"/>
        <v>1190306.5</v>
      </c>
      <c r="CM1935" s="14">
        <f t="shared" si="11961"/>
        <v>1276058.2</v>
      </c>
      <c r="CN1935" s="52">
        <f>CN1936</f>
        <v>0</v>
      </c>
      <c r="CO1935" s="84">
        <f t="shared" si="12103"/>
        <v>1276058.2</v>
      </c>
      <c r="CP1935" s="14">
        <f>CP1936</f>
        <v>0</v>
      </c>
      <c r="CQ1935" s="29"/>
      <c r="CR1935" s="29"/>
      <c r="CT1935" s="1"/>
    </row>
    <row r="1936" spans="1:98" ht="31.2" customHeight="1" x14ac:dyDescent="0.3">
      <c r="A1936" s="76" t="s">
        <v>601</v>
      </c>
      <c r="B1936" s="76" t="s">
        <v>177</v>
      </c>
      <c r="C1936" s="76" t="s">
        <v>333</v>
      </c>
      <c r="D1936" s="76" t="s">
        <v>348</v>
      </c>
      <c r="E1936" s="76" t="s">
        <v>91</v>
      </c>
      <c r="F1936" s="77" t="s">
        <v>92</v>
      </c>
      <c r="G1936" s="14">
        <v>1296859.8999999999</v>
      </c>
      <c r="H1936" s="14">
        <v>1933286.3999999999</v>
      </c>
      <c r="I1936" s="14">
        <v>1475858.2</v>
      </c>
      <c r="J1936" s="14"/>
      <c r="K1936" s="14"/>
      <c r="L1936" s="14"/>
      <c r="M1936" s="14">
        <f t="shared" si="11910"/>
        <v>1296859.8999999999</v>
      </c>
      <c r="N1936" s="14">
        <f t="shared" si="11911"/>
        <v>1933286.3999999999</v>
      </c>
      <c r="O1936" s="14">
        <f t="shared" si="11912"/>
        <v>1475858.2</v>
      </c>
      <c r="P1936" s="14"/>
      <c r="Q1936" s="14"/>
      <c r="R1936" s="14"/>
      <c r="S1936" s="14"/>
      <c r="T1936" s="14"/>
      <c r="U1936" s="14"/>
      <c r="V1936" s="14"/>
      <c r="W1936" s="14"/>
      <c r="X1936" s="14"/>
      <c r="Y1936" s="14">
        <f t="shared" si="11941"/>
        <v>1296859.8999999999</v>
      </c>
      <c r="Z1936" s="14">
        <f t="shared" si="11942"/>
        <v>1933286.3999999999</v>
      </c>
      <c r="AA1936" s="14">
        <f t="shared" si="11943"/>
        <v>1475858.2</v>
      </c>
      <c r="AB1936" s="14"/>
      <c r="AC1936" s="14"/>
      <c r="AD1936" s="14"/>
      <c r="AE1936" s="14">
        <f t="shared" si="11944"/>
        <v>1296859.8999999999</v>
      </c>
      <c r="AF1936" s="14">
        <f t="shared" si="11945"/>
        <v>1933286.3999999999</v>
      </c>
      <c r="AG1936" s="14">
        <f t="shared" si="11946"/>
        <v>1475858.2</v>
      </c>
      <c r="AH1936" s="14"/>
      <c r="AI1936" s="14"/>
      <c r="AJ1936" s="14"/>
      <c r="AK1936" s="14">
        <v>-292345.20799999998</v>
      </c>
      <c r="AL1936" s="14">
        <v>-265534.79200000002</v>
      </c>
      <c r="AM1936" s="14"/>
      <c r="AN1936" s="14"/>
      <c r="AO1936" s="14"/>
      <c r="AP1936" s="14">
        <v>-644889.821</v>
      </c>
      <c r="AQ1936" s="14">
        <v>-98090.078999999998</v>
      </c>
      <c r="AR1936" s="14"/>
      <c r="AS1936" s="14"/>
      <c r="AT1936" s="14"/>
      <c r="AU1936" s="14">
        <v>-199800</v>
      </c>
      <c r="AV1936" s="14"/>
      <c r="AW1936" s="14">
        <f t="shared" si="11947"/>
        <v>738979.89999999991</v>
      </c>
      <c r="AX1936" s="14">
        <f t="shared" si="11948"/>
        <v>1190306.5</v>
      </c>
      <c r="AY1936" s="14">
        <f t="shared" si="11949"/>
        <v>1276058.2</v>
      </c>
      <c r="AZ1936" s="14"/>
      <c r="BA1936" s="14">
        <f t="shared" si="11950"/>
        <v>738979.89999999991</v>
      </c>
      <c r="BB1936" s="14">
        <f t="shared" si="11951"/>
        <v>1190306.5</v>
      </c>
      <c r="BC1936" s="14">
        <f t="shared" si="11952"/>
        <v>1276058.2</v>
      </c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>
        <f t="shared" si="11953"/>
        <v>738979.89999999991</v>
      </c>
      <c r="BP1936" s="14">
        <f t="shared" si="11954"/>
        <v>1190306.5</v>
      </c>
      <c r="BQ1936" s="14">
        <f t="shared" si="11955"/>
        <v>1276058.2</v>
      </c>
      <c r="BR1936" s="14"/>
      <c r="BS1936" s="14"/>
      <c r="BT1936" s="14"/>
      <c r="BU1936" s="14">
        <f t="shared" si="11956"/>
        <v>738979.89999999991</v>
      </c>
      <c r="BV1936" s="14">
        <f t="shared" si="11957"/>
        <v>1190306.5</v>
      </c>
      <c r="BW1936" s="14">
        <f t="shared" si="11958"/>
        <v>1276058.2</v>
      </c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>
        <f t="shared" si="11959"/>
        <v>738979.89999999991</v>
      </c>
      <c r="CH1936" s="14"/>
      <c r="CI1936" s="84">
        <f t="shared" si="12101"/>
        <v>738979.89999999991</v>
      </c>
      <c r="CJ1936" s="14">
        <f t="shared" si="11960"/>
        <v>1190306.5</v>
      </c>
      <c r="CK1936" s="52"/>
      <c r="CL1936" s="84">
        <f t="shared" si="12102"/>
        <v>1190306.5</v>
      </c>
      <c r="CM1936" s="14">
        <f t="shared" si="11961"/>
        <v>1276058.2</v>
      </c>
      <c r="CN1936" s="52"/>
      <c r="CO1936" s="84">
        <f t="shared" si="12103"/>
        <v>1276058.2</v>
      </c>
      <c r="CP1936" s="14"/>
      <c r="CQ1936" s="29"/>
      <c r="CR1936" s="29"/>
      <c r="CT1936" s="1"/>
    </row>
    <row r="1937" spans="1:98" ht="15.6" customHeight="1" x14ac:dyDescent="0.3">
      <c r="A1937" s="76" t="s">
        <v>601</v>
      </c>
      <c r="B1937" s="76" t="s">
        <v>177</v>
      </c>
      <c r="C1937" s="76" t="s">
        <v>333</v>
      </c>
      <c r="D1937" s="76" t="s">
        <v>350</v>
      </c>
      <c r="E1937" s="88"/>
      <c r="F1937" s="77" t="s">
        <v>86</v>
      </c>
      <c r="G1937" s="14">
        <f t="shared" ref="G1937:L1937" si="12109">G1938</f>
        <v>203242.2</v>
      </c>
      <c r="H1937" s="14">
        <f t="shared" si="12109"/>
        <v>0</v>
      </c>
      <c r="I1937" s="14">
        <f t="shared" si="12109"/>
        <v>0</v>
      </c>
      <c r="J1937" s="14">
        <f t="shared" si="12109"/>
        <v>0</v>
      </c>
      <c r="K1937" s="14">
        <f t="shared" si="12109"/>
        <v>0</v>
      </c>
      <c r="L1937" s="14">
        <f t="shared" si="12109"/>
        <v>0</v>
      </c>
      <c r="M1937" s="14">
        <f t="shared" si="11910"/>
        <v>203242.2</v>
      </c>
      <c r="N1937" s="14">
        <f t="shared" si="11911"/>
        <v>0</v>
      </c>
      <c r="O1937" s="14">
        <f t="shared" si="11912"/>
        <v>0</v>
      </c>
      <c r="P1937" s="14">
        <f t="shared" ref="P1937:X1937" si="12110">P1938</f>
        <v>0</v>
      </c>
      <c r="Q1937" s="14">
        <f t="shared" si="12110"/>
        <v>0</v>
      </c>
      <c r="R1937" s="14">
        <f t="shared" si="12110"/>
        <v>0</v>
      </c>
      <c r="S1937" s="14">
        <f t="shared" si="12110"/>
        <v>79258.250569999989</v>
      </c>
      <c r="T1937" s="14">
        <f t="shared" si="12110"/>
        <v>0</v>
      </c>
      <c r="U1937" s="14">
        <f t="shared" si="12110"/>
        <v>0</v>
      </c>
      <c r="V1937" s="14">
        <f t="shared" si="12110"/>
        <v>0</v>
      </c>
      <c r="W1937" s="14">
        <f t="shared" si="12110"/>
        <v>0</v>
      </c>
      <c r="X1937" s="14">
        <f t="shared" si="12110"/>
        <v>0</v>
      </c>
      <c r="Y1937" s="14">
        <f t="shared" si="11941"/>
        <v>282500.45056999999</v>
      </c>
      <c r="Z1937" s="14">
        <f t="shared" si="11942"/>
        <v>0</v>
      </c>
      <c r="AA1937" s="14">
        <f t="shared" si="11943"/>
        <v>0</v>
      </c>
      <c r="AB1937" s="14">
        <f>AB1938</f>
        <v>0</v>
      </c>
      <c r="AC1937" s="14">
        <f>AC1938</f>
        <v>0</v>
      </c>
      <c r="AD1937" s="14">
        <f>AD1938</f>
        <v>0</v>
      </c>
      <c r="AE1937" s="14">
        <f t="shared" si="11944"/>
        <v>282500.45056999999</v>
      </c>
      <c r="AF1937" s="14">
        <f t="shared" si="11945"/>
        <v>0</v>
      </c>
      <c r="AG1937" s="14">
        <f t="shared" si="11946"/>
        <v>0</v>
      </c>
      <c r="AH1937" s="14">
        <f t="shared" ref="AH1937:AV1937" si="12111">AH1938</f>
        <v>0</v>
      </c>
      <c r="AI1937" s="14">
        <f t="shared" si="12111"/>
        <v>0</v>
      </c>
      <c r="AJ1937" s="14">
        <f t="shared" si="12111"/>
        <v>0</v>
      </c>
      <c r="AK1937" s="14">
        <f t="shared" si="12111"/>
        <v>0</v>
      </c>
      <c r="AL1937" s="14">
        <f t="shared" si="12111"/>
        <v>0</v>
      </c>
      <c r="AM1937" s="14">
        <f t="shared" si="12111"/>
        <v>0</v>
      </c>
      <c r="AN1937" s="14">
        <f t="shared" si="12111"/>
        <v>0</v>
      </c>
      <c r="AO1937" s="14">
        <f t="shared" si="12111"/>
        <v>0</v>
      </c>
      <c r="AP1937" s="14">
        <f t="shared" si="12111"/>
        <v>0</v>
      </c>
      <c r="AQ1937" s="14">
        <f t="shared" si="12111"/>
        <v>0</v>
      </c>
      <c r="AR1937" s="14">
        <f t="shared" si="12111"/>
        <v>0</v>
      </c>
      <c r="AS1937" s="14">
        <f t="shared" si="12111"/>
        <v>0</v>
      </c>
      <c r="AT1937" s="14">
        <f t="shared" si="12111"/>
        <v>0</v>
      </c>
      <c r="AU1937" s="14">
        <f t="shared" si="12111"/>
        <v>0</v>
      </c>
      <c r="AV1937" s="14">
        <f t="shared" si="12111"/>
        <v>0</v>
      </c>
      <c r="AW1937" s="14">
        <f t="shared" si="11947"/>
        <v>282500.45056999999</v>
      </c>
      <c r="AX1937" s="14">
        <f t="shared" si="11948"/>
        <v>0</v>
      </c>
      <c r="AY1937" s="14">
        <f t="shared" si="11949"/>
        <v>0</v>
      </c>
      <c r="AZ1937" s="14">
        <f>AZ1938</f>
        <v>0</v>
      </c>
      <c r="BA1937" s="14">
        <f t="shared" si="11950"/>
        <v>282500.45056999999</v>
      </c>
      <c r="BB1937" s="14">
        <f t="shared" si="11951"/>
        <v>0</v>
      </c>
      <c r="BC1937" s="14">
        <f t="shared" si="11952"/>
        <v>0</v>
      </c>
      <c r="BD1937" s="14">
        <f t="shared" ref="BD1937:BN1937" si="12112">BD1938</f>
        <v>0</v>
      </c>
      <c r="BE1937" s="14">
        <f t="shared" si="12112"/>
        <v>0</v>
      </c>
      <c r="BF1937" s="14">
        <f t="shared" si="12112"/>
        <v>0</v>
      </c>
      <c r="BG1937" s="14">
        <f t="shared" si="12112"/>
        <v>2534.4090000000001</v>
      </c>
      <c r="BH1937" s="14">
        <f t="shared" si="12112"/>
        <v>0</v>
      </c>
      <c r="BI1937" s="14">
        <f t="shared" si="12112"/>
        <v>0</v>
      </c>
      <c r="BJ1937" s="14">
        <f t="shared" si="12112"/>
        <v>0</v>
      </c>
      <c r="BK1937" s="14">
        <f t="shared" si="12112"/>
        <v>0</v>
      </c>
      <c r="BL1937" s="14">
        <f t="shared" si="12112"/>
        <v>0</v>
      </c>
      <c r="BM1937" s="14">
        <f t="shared" si="12112"/>
        <v>0</v>
      </c>
      <c r="BN1937" s="14">
        <f t="shared" si="12112"/>
        <v>0</v>
      </c>
      <c r="BO1937" s="14">
        <f t="shared" si="11953"/>
        <v>285034.85956999997</v>
      </c>
      <c r="BP1937" s="14">
        <f t="shared" si="11954"/>
        <v>0</v>
      </c>
      <c r="BQ1937" s="14">
        <f t="shared" si="11955"/>
        <v>0</v>
      </c>
      <c r="BR1937" s="14">
        <f>BR1938</f>
        <v>0</v>
      </c>
      <c r="BS1937" s="14">
        <f>BS1938</f>
        <v>0</v>
      </c>
      <c r="BT1937" s="14">
        <f>BT1938</f>
        <v>0</v>
      </c>
      <c r="BU1937" s="14">
        <f t="shared" si="11956"/>
        <v>285034.85956999997</v>
      </c>
      <c r="BV1937" s="14">
        <f t="shared" si="11957"/>
        <v>0</v>
      </c>
      <c r="BW1937" s="14">
        <f t="shared" si="11958"/>
        <v>0</v>
      </c>
      <c r="BX1937" s="14">
        <f t="shared" ref="BX1937:CF1937" si="12113">BX1938</f>
        <v>0</v>
      </c>
      <c r="BY1937" s="14">
        <f t="shared" si="12113"/>
        <v>-95363.664000000004</v>
      </c>
      <c r="BZ1937" s="14">
        <f t="shared" si="12113"/>
        <v>227028.53</v>
      </c>
      <c r="CA1937" s="14">
        <f t="shared" si="12113"/>
        <v>0</v>
      </c>
      <c r="CB1937" s="14">
        <f t="shared" si="12113"/>
        <v>95363.664000000004</v>
      </c>
      <c r="CC1937" s="14">
        <f t="shared" si="12113"/>
        <v>0</v>
      </c>
      <c r="CD1937" s="14">
        <f t="shared" si="12113"/>
        <v>0</v>
      </c>
      <c r="CE1937" s="14">
        <f t="shared" si="12113"/>
        <v>0</v>
      </c>
      <c r="CF1937" s="14">
        <f t="shared" si="12113"/>
        <v>0</v>
      </c>
      <c r="CG1937" s="14">
        <f t="shared" si="11959"/>
        <v>416699.72557000001</v>
      </c>
      <c r="CH1937" s="14">
        <f>CH1938</f>
        <v>0</v>
      </c>
      <c r="CI1937" s="84">
        <f t="shared" si="12101"/>
        <v>416699.72557000001</v>
      </c>
      <c r="CJ1937" s="14">
        <f t="shared" si="11960"/>
        <v>95363.664000000004</v>
      </c>
      <c r="CK1937" s="52">
        <f>CK1938</f>
        <v>0</v>
      </c>
      <c r="CL1937" s="84">
        <f t="shared" si="12102"/>
        <v>95363.664000000004</v>
      </c>
      <c r="CM1937" s="14">
        <f t="shared" si="11961"/>
        <v>0</v>
      </c>
      <c r="CN1937" s="52">
        <f>CN1938</f>
        <v>0</v>
      </c>
      <c r="CO1937" s="84">
        <f t="shared" si="12103"/>
        <v>0</v>
      </c>
      <c r="CP1937" s="14">
        <f>CP1938</f>
        <v>0</v>
      </c>
      <c r="CQ1937" s="29"/>
      <c r="CR1937" s="29"/>
      <c r="CT1937" s="1"/>
    </row>
    <row r="1938" spans="1:98" ht="46.8" customHeight="1" x14ac:dyDescent="0.3">
      <c r="A1938" s="76" t="s">
        <v>601</v>
      </c>
      <c r="B1938" s="76" t="s">
        <v>177</v>
      </c>
      <c r="C1938" s="76" t="s">
        <v>333</v>
      </c>
      <c r="D1938" s="76" t="s">
        <v>351</v>
      </c>
      <c r="E1938" s="88"/>
      <c r="F1938" s="77" t="s">
        <v>352</v>
      </c>
      <c r="G1938" s="14">
        <f t="shared" ref="G1938:L1938" si="12114">G1943+G1945</f>
        <v>203242.2</v>
      </c>
      <c r="H1938" s="14">
        <f t="shared" si="12114"/>
        <v>0</v>
      </c>
      <c r="I1938" s="14">
        <f t="shared" si="12114"/>
        <v>0</v>
      </c>
      <c r="J1938" s="14">
        <f t="shared" si="12114"/>
        <v>0</v>
      </c>
      <c r="K1938" s="14">
        <f t="shared" si="12114"/>
        <v>0</v>
      </c>
      <c r="L1938" s="14">
        <f t="shared" si="12114"/>
        <v>0</v>
      </c>
      <c r="M1938" s="14">
        <f t="shared" si="11910"/>
        <v>203242.2</v>
      </c>
      <c r="N1938" s="14">
        <f t="shared" si="11911"/>
        <v>0</v>
      </c>
      <c r="O1938" s="14">
        <f t="shared" si="11912"/>
        <v>0</v>
      </c>
      <c r="P1938" s="14">
        <f t="shared" ref="P1938:X1938" si="12115">P1943+P1945+P1939+P1947</f>
        <v>0</v>
      </c>
      <c r="Q1938" s="14">
        <f t="shared" si="12115"/>
        <v>0</v>
      </c>
      <c r="R1938" s="14">
        <f t="shared" si="12115"/>
        <v>0</v>
      </c>
      <c r="S1938" s="14">
        <f t="shared" si="12115"/>
        <v>79258.250569999989</v>
      </c>
      <c r="T1938" s="14">
        <f t="shared" si="12115"/>
        <v>0</v>
      </c>
      <c r="U1938" s="14">
        <f t="shared" si="12115"/>
        <v>0</v>
      </c>
      <c r="V1938" s="14">
        <f t="shared" si="12115"/>
        <v>0</v>
      </c>
      <c r="W1938" s="14">
        <f t="shared" si="12115"/>
        <v>0</v>
      </c>
      <c r="X1938" s="14">
        <f t="shared" si="12115"/>
        <v>0</v>
      </c>
      <c r="Y1938" s="14">
        <f t="shared" si="11941"/>
        <v>282500.45056999999</v>
      </c>
      <c r="Z1938" s="14">
        <f t="shared" si="11942"/>
        <v>0</v>
      </c>
      <c r="AA1938" s="14">
        <f t="shared" si="11943"/>
        <v>0</v>
      </c>
      <c r="AB1938" s="14">
        <f>AB1943+AB1945+AB1939+AB1947</f>
        <v>0</v>
      </c>
      <c r="AC1938" s="14">
        <f>AC1943+AC1945+AC1939+AC1947</f>
        <v>0</v>
      </c>
      <c r="AD1938" s="14">
        <f>AD1943+AD1945+AD1939+AD1947</f>
        <v>0</v>
      </c>
      <c r="AE1938" s="14">
        <f t="shared" si="11944"/>
        <v>282500.45056999999</v>
      </c>
      <c r="AF1938" s="14">
        <f t="shared" si="11945"/>
        <v>0</v>
      </c>
      <c r="AG1938" s="14">
        <f t="shared" si="11946"/>
        <v>0</v>
      </c>
      <c r="AH1938" s="14">
        <f t="shared" ref="AH1938:AV1938" si="12116">AH1943+AH1945+AH1939+AH1947</f>
        <v>0</v>
      </c>
      <c r="AI1938" s="14">
        <f t="shared" si="12116"/>
        <v>0</v>
      </c>
      <c r="AJ1938" s="14">
        <f t="shared" si="12116"/>
        <v>0</v>
      </c>
      <c r="AK1938" s="14">
        <f t="shared" si="12116"/>
        <v>0</v>
      </c>
      <c r="AL1938" s="14">
        <f t="shared" si="12116"/>
        <v>0</v>
      </c>
      <c r="AM1938" s="14">
        <f t="shared" si="12116"/>
        <v>0</v>
      </c>
      <c r="AN1938" s="14">
        <f t="shared" si="12116"/>
        <v>0</v>
      </c>
      <c r="AO1938" s="14">
        <f t="shared" si="12116"/>
        <v>0</v>
      </c>
      <c r="AP1938" s="14">
        <f t="shared" si="12116"/>
        <v>0</v>
      </c>
      <c r="AQ1938" s="14">
        <f t="shared" si="12116"/>
        <v>0</v>
      </c>
      <c r="AR1938" s="14">
        <f t="shared" si="12116"/>
        <v>0</v>
      </c>
      <c r="AS1938" s="14">
        <f t="shared" si="12116"/>
        <v>0</v>
      </c>
      <c r="AT1938" s="14">
        <f t="shared" si="12116"/>
        <v>0</v>
      </c>
      <c r="AU1938" s="14">
        <f t="shared" si="12116"/>
        <v>0</v>
      </c>
      <c r="AV1938" s="14">
        <f t="shared" si="12116"/>
        <v>0</v>
      </c>
      <c r="AW1938" s="14">
        <f t="shared" si="11947"/>
        <v>282500.45056999999</v>
      </c>
      <c r="AX1938" s="14">
        <f t="shared" si="11948"/>
        <v>0</v>
      </c>
      <c r="AY1938" s="14">
        <f t="shared" si="11949"/>
        <v>0</v>
      </c>
      <c r="AZ1938" s="14">
        <f>AZ1943+AZ1945+AZ1939+AZ1947</f>
        <v>0</v>
      </c>
      <c r="BA1938" s="14">
        <f t="shared" si="11950"/>
        <v>282500.45056999999</v>
      </c>
      <c r="BB1938" s="14">
        <f t="shared" si="11951"/>
        <v>0</v>
      </c>
      <c r="BC1938" s="14">
        <f t="shared" si="11952"/>
        <v>0</v>
      </c>
      <c r="BD1938" s="14">
        <f t="shared" ref="BD1938:BN1938" si="12117">BD1943+BD1945+BD1939+BD1947</f>
        <v>0</v>
      </c>
      <c r="BE1938" s="14">
        <f t="shared" si="12117"/>
        <v>0</v>
      </c>
      <c r="BF1938" s="14">
        <f t="shared" si="12117"/>
        <v>0</v>
      </c>
      <c r="BG1938" s="14">
        <f t="shared" si="12117"/>
        <v>2534.4090000000001</v>
      </c>
      <c r="BH1938" s="14">
        <f t="shared" si="12117"/>
        <v>0</v>
      </c>
      <c r="BI1938" s="14">
        <f t="shared" si="12117"/>
        <v>0</v>
      </c>
      <c r="BJ1938" s="14">
        <f t="shared" si="12117"/>
        <v>0</v>
      </c>
      <c r="BK1938" s="14">
        <f t="shared" si="12117"/>
        <v>0</v>
      </c>
      <c r="BL1938" s="14">
        <f t="shared" si="12117"/>
        <v>0</v>
      </c>
      <c r="BM1938" s="14">
        <f t="shared" si="12117"/>
        <v>0</v>
      </c>
      <c r="BN1938" s="14">
        <f t="shared" si="12117"/>
        <v>0</v>
      </c>
      <c r="BO1938" s="14">
        <f t="shared" si="11953"/>
        <v>285034.85956999997</v>
      </c>
      <c r="BP1938" s="14">
        <f t="shared" si="11954"/>
        <v>0</v>
      </c>
      <c r="BQ1938" s="14">
        <f t="shared" si="11955"/>
        <v>0</v>
      </c>
      <c r="BR1938" s="14">
        <f>BR1943+BR1945+BR1939+BR1947</f>
        <v>0</v>
      </c>
      <c r="BS1938" s="14">
        <f>BS1943+BS1945+BS1939+BS1947</f>
        <v>0</v>
      </c>
      <c r="BT1938" s="14">
        <f>BT1943+BT1945+BT1939+BT1947</f>
        <v>0</v>
      </c>
      <c r="BU1938" s="14">
        <f t="shared" si="11956"/>
        <v>285034.85956999997</v>
      </c>
      <c r="BV1938" s="14">
        <f t="shared" si="11957"/>
        <v>0</v>
      </c>
      <c r="BW1938" s="14">
        <f t="shared" si="11958"/>
        <v>0</v>
      </c>
      <c r="BX1938" s="14">
        <f t="shared" ref="BX1938:CF1938" si="12118">BX1943+BX1945+BX1939+BX1947+BX1941</f>
        <v>0</v>
      </c>
      <c r="BY1938" s="14">
        <f t="shared" si="12118"/>
        <v>-95363.664000000004</v>
      </c>
      <c r="BZ1938" s="14">
        <f t="shared" si="12118"/>
        <v>227028.53</v>
      </c>
      <c r="CA1938" s="14">
        <f t="shared" si="12118"/>
        <v>0</v>
      </c>
      <c r="CB1938" s="14">
        <f t="shared" si="12118"/>
        <v>95363.664000000004</v>
      </c>
      <c r="CC1938" s="14">
        <f t="shared" si="12118"/>
        <v>0</v>
      </c>
      <c r="CD1938" s="14">
        <f t="shared" si="12118"/>
        <v>0</v>
      </c>
      <c r="CE1938" s="14">
        <f t="shared" si="12118"/>
        <v>0</v>
      </c>
      <c r="CF1938" s="14">
        <f t="shared" si="12118"/>
        <v>0</v>
      </c>
      <c r="CG1938" s="14">
        <f t="shared" si="11959"/>
        <v>416699.72557000001</v>
      </c>
      <c r="CH1938" s="14">
        <f>CH1943+CH1945+CH1939+CH1947+CH1941</f>
        <v>0</v>
      </c>
      <c r="CI1938" s="84">
        <f t="shared" si="12101"/>
        <v>416699.72557000001</v>
      </c>
      <c r="CJ1938" s="14">
        <f t="shared" si="11960"/>
        <v>95363.664000000004</v>
      </c>
      <c r="CK1938" s="52">
        <f>CK1943+CK1945+CK1939+CK1947+CK1941</f>
        <v>0</v>
      </c>
      <c r="CL1938" s="84">
        <f t="shared" si="12102"/>
        <v>95363.664000000004</v>
      </c>
      <c r="CM1938" s="14">
        <f t="shared" si="11961"/>
        <v>0</v>
      </c>
      <c r="CN1938" s="52">
        <f>CN1943+CN1945+CN1939+CN1947+CN1941</f>
        <v>0</v>
      </c>
      <c r="CO1938" s="84">
        <f t="shared" si="12103"/>
        <v>0</v>
      </c>
      <c r="CP1938" s="14">
        <f>CP1943+CP1945+CP1939+CP1947+CP1941</f>
        <v>0</v>
      </c>
      <c r="CQ1938" s="29"/>
      <c r="CR1938" s="29"/>
      <c r="CT1938" s="1"/>
    </row>
    <row r="1939" spans="1:98" ht="31.2" customHeight="1" x14ac:dyDescent="0.3">
      <c r="A1939" s="76" t="s">
        <v>601</v>
      </c>
      <c r="B1939" s="76" t="s">
        <v>177</v>
      </c>
      <c r="C1939" s="76" t="s">
        <v>333</v>
      </c>
      <c r="D1939" s="76" t="s">
        <v>710</v>
      </c>
      <c r="E1939" s="88"/>
      <c r="F1939" s="77" t="s">
        <v>711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>
        <f t="shared" ref="P1939:X1939" si="12119">P1940</f>
        <v>0</v>
      </c>
      <c r="Q1939" s="14">
        <f t="shared" si="12119"/>
        <v>0</v>
      </c>
      <c r="R1939" s="14">
        <f t="shared" si="12119"/>
        <v>0</v>
      </c>
      <c r="S1939" s="14">
        <f t="shared" si="12119"/>
        <v>8439.1239800000003</v>
      </c>
      <c r="T1939" s="14">
        <f t="shared" si="12119"/>
        <v>0</v>
      </c>
      <c r="U1939" s="14">
        <f t="shared" si="12119"/>
        <v>0</v>
      </c>
      <c r="V1939" s="14">
        <f t="shared" si="12119"/>
        <v>0</v>
      </c>
      <c r="W1939" s="14">
        <f t="shared" si="12119"/>
        <v>0</v>
      </c>
      <c r="X1939" s="14">
        <f t="shared" si="12119"/>
        <v>0</v>
      </c>
      <c r="Y1939" s="14">
        <f t="shared" si="11941"/>
        <v>8439.1239800000003</v>
      </c>
      <c r="Z1939" s="14">
        <f t="shared" si="11942"/>
        <v>0</v>
      </c>
      <c r="AA1939" s="14">
        <f t="shared" si="11943"/>
        <v>0</v>
      </c>
      <c r="AB1939" s="14">
        <f>AB1940</f>
        <v>0</v>
      </c>
      <c r="AC1939" s="14">
        <f>AC1940</f>
        <v>0</v>
      </c>
      <c r="AD1939" s="14">
        <f>AD1940</f>
        <v>0</v>
      </c>
      <c r="AE1939" s="14">
        <f t="shared" si="11944"/>
        <v>8439.1239800000003</v>
      </c>
      <c r="AF1939" s="14">
        <f t="shared" si="11945"/>
        <v>0</v>
      </c>
      <c r="AG1939" s="14">
        <f t="shared" si="11946"/>
        <v>0</v>
      </c>
      <c r="AH1939" s="14">
        <f t="shared" ref="AH1939:AV1939" si="12120">AH1940</f>
        <v>0</v>
      </c>
      <c r="AI1939" s="14">
        <f t="shared" si="12120"/>
        <v>0</v>
      </c>
      <c r="AJ1939" s="14">
        <f t="shared" si="12120"/>
        <v>0</v>
      </c>
      <c r="AK1939" s="14">
        <f t="shared" si="12120"/>
        <v>0</v>
      </c>
      <c r="AL1939" s="14">
        <f t="shared" si="12120"/>
        <v>0</v>
      </c>
      <c r="AM1939" s="14">
        <f t="shared" si="12120"/>
        <v>0</v>
      </c>
      <c r="AN1939" s="14">
        <f t="shared" si="12120"/>
        <v>0</v>
      </c>
      <c r="AO1939" s="14">
        <f t="shared" si="12120"/>
        <v>0</v>
      </c>
      <c r="AP1939" s="14">
        <f t="shared" si="12120"/>
        <v>0</v>
      </c>
      <c r="AQ1939" s="14">
        <f t="shared" si="12120"/>
        <v>0</v>
      </c>
      <c r="AR1939" s="14">
        <f t="shared" si="12120"/>
        <v>0</v>
      </c>
      <c r="AS1939" s="14">
        <f t="shared" si="12120"/>
        <v>0</v>
      </c>
      <c r="AT1939" s="14">
        <f t="shared" si="12120"/>
        <v>0</v>
      </c>
      <c r="AU1939" s="14">
        <f t="shared" si="12120"/>
        <v>0</v>
      </c>
      <c r="AV1939" s="14">
        <f t="shared" si="12120"/>
        <v>0</v>
      </c>
      <c r="AW1939" s="14">
        <f t="shared" si="11947"/>
        <v>8439.1239800000003</v>
      </c>
      <c r="AX1939" s="14">
        <f t="shared" si="11948"/>
        <v>0</v>
      </c>
      <c r="AY1939" s="14">
        <f t="shared" si="11949"/>
        <v>0</v>
      </c>
      <c r="AZ1939" s="14">
        <f>AZ1940</f>
        <v>0</v>
      </c>
      <c r="BA1939" s="14">
        <f t="shared" si="11950"/>
        <v>8439.1239800000003</v>
      </c>
      <c r="BB1939" s="14">
        <f t="shared" si="11951"/>
        <v>0</v>
      </c>
      <c r="BC1939" s="14">
        <f t="shared" si="11952"/>
        <v>0</v>
      </c>
      <c r="BD1939" s="14">
        <f t="shared" ref="BD1939:BN1939" si="12121">BD1940</f>
        <v>0</v>
      </c>
      <c r="BE1939" s="14">
        <f t="shared" si="12121"/>
        <v>0</v>
      </c>
      <c r="BF1939" s="14">
        <f t="shared" si="12121"/>
        <v>0</v>
      </c>
      <c r="BG1939" s="14">
        <f t="shared" si="12121"/>
        <v>2534.4090000000001</v>
      </c>
      <c r="BH1939" s="14">
        <f t="shared" si="12121"/>
        <v>0</v>
      </c>
      <c r="BI1939" s="14">
        <f t="shared" si="12121"/>
        <v>0</v>
      </c>
      <c r="BJ1939" s="14">
        <f t="shared" si="12121"/>
        <v>0</v>
      </c>
      <c r="BK1939" s="14">
        <f t="shared" si="12121"/>
        <v>0</v>
      </c>
      <c r="BL1939" s="14">
        <f t="shared" si="12121"/>
        <v>0</v>
      </c>
      <c r="BM1939" s="14">
        <f t="shared" si="12121"/>
        <v>0</v>
      </c>
      <c r="BN1939" s="14">
        <f t="shared" si="12121"/>
        <v>0</v>
      </c>
      <c r="BO1939" s="14">
        <f t="shared" si="11953"/>
        <v>10973.53298</v>
      </c>
      <c r="BP1939" s="14">
        <f t="shared" si="11954"/>
        <v>0</v>
      </c>
      <c r="BQ1939" s="14">
        <f t="shared" si="11955"/>
        <v>0</v>
      </c>
      <c r="BR1939" s="14">
        <f>BR1940</f>
        <v>0</v>
      </c>
      <c r="BS1939" s="14">
        <f>BS1940</f>
        <v>0</v>
      </c>
      <c r="BT1939" s="14">
        <f>BT1940</f>
        <v>0</v>
      </c>
      <c r="BU1939" s="14">
        <f t="shared" si="11956"/>
        <v>10973.53298</v>
      </c>
      <c r="BV1939" s="14">
        <f t="shared" si="11957"/>
        <v>0</v>
      </c>
      <c r="BW1939" s="14">
        <f t="shared" si="11958"/>
        <v>0</v>
      </c>
      <c r="BX1939" s="14">
        <f t="shared" ref="BX1939:CF1939" si="12122">BX1940</f>
        <v>0</v>
      </c>
      <c r="BY1939" s="14">
        <f t="shared" si="12122"/>
        <v>0</v>
      </c>
      <c r="BZ1939" s="14">
        <f t="shared" si="12122"/>
        <v>0</v>
      </c>
      <c r="CA1939" s="14">
        <f t="shared" si="12122"/>
        <v>0</v>
      </c>
      <c r="CB1939" s="14">
        <f t="shared" si="12122"/>
        <v>0</v>
      </c>
      <c r="CC1939" s="14">
        <f t="shared" si="12122"/>
        <v>0</v>
      </c>
      <c r="CD1939" s="14">
        <f t="shared" si="12122"/>
        <v>0</v>
      </c>
      <c r="CE1939" s="14">
        <f t="shared" si="12122"/>
        <v>0</v>
      </c>
      <c r="CF1939" s="14">
        <f t="shared" si="12122"/>
        <v>0</v>
      </c>
      <c r="CG1939" s="14">
        <f t="shared" si="11959"/>
        <v>10973.53298</v>
      </c>
      <c r="CH1939" s="14">
        <f>CH1940</f>
        <v>0</v>
      </c>
      <c r="CI1939" s="84">
        <f t="shared" si="12101"/>
        <v>10973.53298</v>
      </c>
      <c r="CJ1939" s="14">
        <f t="shared" si="11960"/>
        <v>0</v>
      </c>
      <c r="CK1939" s="52">
        <f>CK1940</f>
        <v>0</v>
      </c>
      <c r="CL1939" s="84">
        <f t="shared" si="12102"/>
        <v>0</v>
      </c>
      <c r="CM1939" s="14">
        <f t="shared" si="11961"/>
        <v>0</v>
      </c>
      <c r="CN1939" s="52">
        <f>CN1940</f>
        <v>0</v>
      </c>
      <c r="CO1939" s="84">
        <f t="shared" si="12103"/>
        <v>0</v>
      </c>
      <c r="CP1939" s="14">
        <f>CP1940</f>
        <v>0</v>
      </c>
      <c r="CQ1939" s="29"/>
      <c r="CR1939" s="29"/>
      <c r="CT1939" s="1"/>
    </row>
    <row r="1940" spans="1:98" ht="31.2" customHeight="1" x14ac:dyDescent="0.3">
      <c r="A1940" s="76" t="s">
        <v>601</v>
      </c>
      <c r="B1940" s="76" t="s">
        <v>177</v>
      </c>
      <c r="C1940" s="76" t="s">
        <v>333</v>
      </c>
      <c r="D1940" s="76" t="s">
        <v>710</v>
      </c>
      <c r="E1940" s="76" t="s">
        <v>91</v>
      </c>
      <c r="F1940" s="77" t="s">
        <v>92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>
        <v>8439.1239800000003</v>
      </c>
      <c r="T1940" s="14"/>
      <c r="U1940" s="14"/>
      <c r="V1940" s="14"/>
      <c r="W1940" s="14"/>
      <c r="X1940" s="14"/>
      <c r="Y1940" s="14">
        <f t="shared" si="11941"/>
        <v>8439.1239800000003</v>
      </c>
      <c r="Z1940" s="14">
        <f t="shared" si="11942"/>
        <v>0</v>
      </c>
      <c r="AA1940" s="14">
        <f t="shared" si="11943"/>
        <v>0</v>
      </c>
      <c r="AB1940" s="14"/>
      <c r="AC1940" s="14"/>
      <c r="AD1940" s="14"/>
      <c r="AE1940" s="14">
        <f t="shared" si="11944"/>
        <v>8439.1239800000003</v>
      </c>
      <c r="AF1940" s="14">
        <f t="shared" si="11945"/>
        <v>0</v>
      </c>
      <c r="AG1940" s="14">
        <f t="shared" si="11946"/>
        <v>0</v>
      </c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>
        <f t="shared" si="11947"/>
        <v>8439.1239800000003</v>
      </c>
      <c r="AX1940" s="14">
        <f t="shared" si="11948"/>
        <v>0</v>
      </c>
      <c r="AY1940" s="14">
        <f t="shared" si="11949"/>
        <v>0</v>
      </c>
      <c r="AZ1940" s="14"/>
      <c r="BA1940" s="14">
        <f t="shared" si="11950"/>
        <v>8439.1239800000003</v>
      </c>
      <c r="BB1940" s="14">
        <f t="shared" si="11951"/>
        <v>0</v>
      </c>
      <c r="BC1940" s="14">
        <f t="shared" si="11952"/>
        <v>0</v>
      </c>
      <c r="BD1940" s="14"/>
      <c r="BE1940" s="14"/>
      <c r="BF1940" s="14"/>
      <c r="BG1940" s="14">
        <v>2534.4090000000001</v>
      </c>
      <c r="BH1940" s="14"/>
      <c r="BI1940" s="14"/>
      <c r="BJ1940" s="14"/>
      <c r="BK1940" s="14"/>
      <c r="BL1940" s="14"/>
      <c r="BM1940" s="14"/>
      <c r="BN1940" s="14"/>
      <c r="BO1940" s="14">
        <f t="shared" si="11953"/>
        <v>10973.53298</v>
      </c>
      <c r="BP1940" s="14">
        <f t="shared" si="11954"/>
        <v>0</v>
      </c>
      <c r="BQ1940" s="14">
        <f t="shared" si="11955"/>
        <v>0</v>
      </c>
      <c r="BR1940" s="14"/>
      <c r="BS1940" s="14"/>
      <c r="BT1940" s="14"/>
      <c r="BU1940" s="14">
        <f t="shared" si="11956"/>
        <v>10973.53298</v>
      </c>
      <c r="BV1940" s="14">
        <f t="shared" si="11957"/>
        <v>0</v>
      </c>
      <c r="BW1940" s="14">
        <f t="shared" si="11958"/>
        <v>0</v>
      </c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>
        <f t="shared" si="11959"/>
        <v>10973.53298</v>
      </c>
      <c r="CH1940" s="14"/>
      <c r="CI1940" s="84">
        <f t="shared" si="12101"/>
        <v>10973.53298</v>
      </c>
      <c r="CJ1940" s="14">
        <f t="shared" si="11960"/>
        <v>0</v>
      </c>
      <c r="CK1940" s="52"/>
      <c r="CL1940" s="84">
        <f t="shared" si="12102"/>
        <v>0</v>
      </c>
      <c r="CM1940" s="14">
        <f t="shared" si="11961"/>
        <v>0</v>
      </c>
      <c r="CN1940" s="52"/>
      <c r="CO1940" s="84">
        <f t="shared" si="12103"/>
        <v>0</v>
      </c>
      <c r="CP1940" s="14"/>
      <c r="CQ1940" s="29"/>
      <c r="CR1940" s="29"/>
      <c r="CT1940" s="1"/>
    </row>
    <row r="1941" spans="1:98" ht="31.2" customHeight="1" x14ac:dyDescent="0.3">
      <c r="A1941" s="76" t="s">
        <v>601</v>
      </c>
      <c r="B1941" s="76" t="s">
        <v>177</v>
      </c>
      <c r="C1941" s="76" t="s">
        <v>333</v>
      </c>
      <c r="D1941" s="76" t="s">
        <v>712</v>
      </c>
      <c r="E1941" s="76"/>
      <c r="F1941" s="77" t="s">
        <v>700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>
        <f t="shared" ref="BX1941:CF1941" si="12123">BX1942</f>
        <v>0</v>
      </c>
      <c r="BY1941" s="14">
        <f t="shared" si="12123"/>
        <v>0</v>
      </c>
      <c r="BZ1941" s="14">
        <f t="shared" si="12123"/>
        <v>227028.53</v>
      </c>
      <c r="CA1941" s="14">
        <f t="shared" si="12123"/>
        <v>0</v>
      </c>
      <c r="CB1941" s="14">
        <f t="shared" si="12123"/>
        <v>0</v>
      </c>
      <c r="CC1941" s="14">
        <f t="shared" si="12123"/>
        <v>0</v>
      </c>
      <c r="CD1941" s="14">
        <f t="shared" si="12123"/>
        <v>0</v>
      </c>
      <c r="CE1941" s="14">
        <f t="shared" si="12123"/>
        <v>0</v>
      </c>
      <c r="CF1941" s="14">
        <f t="shared" si="12123"/>
        <v>0</v>
      </c>
      <c r="CG1941" s="14">
        <f t="shared" si="11959"/>
        <v>227028.53</v>
      </c>
      <c r="CH1941" s="14">
        <f>CH1942</f>
        <v>0</v>
      </c>
      <c r="CI1941" s="84">
        <f t="shared" si="12101"/>
        <v>227028.53</v>
      </c>
      <c r="CJ1941" s="14">
        <f t="shared" si="11960"/>
        <v>0</v>
      </c>
      <c r="CK1941" s="52">
        <f>CK1942</f>
        <v>0</v>
      </c>
      <c r="CL1941" s="84">
        <f t="shared" si="12102"/>
        <v>0</v>
      </c>
      <c r="CM1941" s="14">
        <f t="shared" si="11961"/>
        <v>0</v>
      </c>
      <c r="CN1941" s="52">
        <f>CN1942</f>
        <v>0</v>
      </c>
      <c r="CO1941" s="84">
        <f t="shared" si="12103"/>
        <v>0</v>
      </c>
      <c r="CP1941" s="14">
        <f>CP1942</f>
        <v>0</v>
      </c>
      <c r="CQ1941" s="29"/>
      <c r="CR1941" s="29"/>
      <c r="CT1941" s="1"/>
    </row>
    <row r="1942" spans="1:98" ht="31.2" customHeight="1" x14ac:dyDescent="0.3">
      <c r="A1942" s="76" t="s">
        <v>601</v>
      </c>
      <c r="B1942" s="76" t="s">
        <v>177</v>
      </c>
      <c r="C1942" s="76" t="s">
        <v>333</v>
      </c>
      <c r="D1942" s="76" t="s">
        <v>712</v>
      </c>
      <c r="E1942" s="76" t="s">
        <v>91</v>
      </c>
      <c r="F1942" s="77" t="s">
        <v>92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>
        <v>227028.53</v>
      </c>
      <c r="CA1942" s="14"/>
      <c r="CB1942" s="14"/>
      <c r="CC1942" s="14"/>
      <c r="CD1942" s="14"/>
      <c r="CE1942" s="14"/>
      <c r="CF1942" s="14"/>
      <c r="CG1942" s="14">
        <f t="shared" si="11959"/>
        <v>227028.53</v>
      </c>
      <c r="CH1942" s="14"/>
      <c r="CI1942" s="84">
        <f t="shared" si="12101"/>
        <v>227028.53</v>
      </c>
      <c r="CJ1942" s="14">
        <f t="shared" si="11960"/>
        <v>0</v>
      </c>
      <c r="CK1942" s="52"/>
      <c r="CL1942" s="84">
        <f t="shared" si="12102"/>
        <v>0</v>
      </c>
      <c r="CM1942" s="14">
        <f t="shared" si="11961"/>
        <v>0</v>
      </c>
      <c r="CN1942" s="52"/>
      <c r="CO1942" s="84">
        <f t="shared" si="12103"/>
        <v>0</v>
      </c>
      <c r="CP1942" s="14"/>
      <c r="CQ1942" s="29"/>
      <c r="CR1942" s="29"/>
      <c r="CT1942" s="1"/>
    </row>
    <row r="1943" spans="1:98" ht="31.2" customHeight="1" x14ac:dyDescent="0.3">
      <c r="A1943" s="76" t="s">
        <v>601</v>
      </c>
      <c r="B1943" s="76" t="s">
        <v>177</v>
      </c>
      <c r="C1943" s="76" t="s">
        <v>333</v>
      </c>
      <c r="D1943" s="76" t="s">
        <v>353</v>
      </c>
      <c r="E1943" s="88"/>
      <c r="F1943" s="77" t="s">
        <v>354</v>
      </c>
      <c r="G1943" s="14">
        <f t="shared" ref="G1943:L1943" si="12124">G1944</f>
        <v>101822.3</v>
      </c>
      <c r="H1943" s="14">
        <f t="shared" si="12124"/>
        <v>0</v>
      </c>
      <c r="I1943" s="14">
        <f t="shared" si="12124"/>
        <v>0</v>
      </c>
      <c r="J1943" s="14">
        <f t="shared" si="12124"/>
        <v>0</v>
      </c>
      <c r="K1943" s="14">
        <f t="shared" si="12124"/>
        <v>0</v>
      </c>
      <c r="L1943" s="14">
        <f t="shared" si="12124"/>
        <v>0</v>
      </c>
      <c r="M1943" s="14">
        <f t="shared" si="11910"/>
        <v>101822.3</v>
      </c>
      <c r="N1943" s="14">
        <f t="shared" si="11911"/>
        <v>0</v>
      </c>
      <c r="O1943" s="14">
        <f t="shared" si="11912"/>
        <v>0</v>
      </c>
      <c r="P1943" s="14">
        <f t="shared" ref="P1943:X1943" si="12125">P1944</f>
        <v>0</v>
      </c>
      <c r="Q1943" s="14">
        <f t="shared" si="12125"/>
        <v>0</v>
      </c>
      <c r="R1943" s="14">
        <f t="shared" si="12125"/>
        <v>0</v>
      </c>
      <c r="S1943" s="14">
        <f t="shared" si="12125"/>
        <v>0</v>
      </c>
      <c r="T1943" s="14">
        <f t="shared" si="12125"/>
        <v>0</v>
      </c>
      <c r="U1943" s="14">
        <f t="shared" si="12125"/>
        <v>0</v>
      </c>
      <c r="V1943" s="14">
        <f t="shared" si="12125"/>
        <v>0</v>
      </c>
      <c r="W1943" s="14">
        <f t="shared" si="12125"/>
        <v>0</v>
      </c>
      <c r="X1943" s="14">
        <f t="shared" si="12125"/>
        <v>0</v>
      </c>
      <c r="Y1943" s="14">
        <f t="shared" si="11941"/>
        <v>101822.3</v>
      </c>
      <c r="Z1943" s="14">
        <f t="shared" si="11942"/>
        <v>0</v>
      </c>
      <c r="AA1943" s="14">
        <f t="shared" si="11943"/>
        <v>0</v>
      </c>
      <c r="AB1943" s="14">
        <f>AB1944</f>
        <v>0</v>
      </c>
      <c r="AC1943" s="14">
        <f>AC1944</f>
        <v>0</v>
      </c>
      <c r="AD1943" s="14">
        <f>AD1944</f>
        <v>0</v>
      </c>
      <c r="AE1943" s="14">
        <f t="shared" si="11944"/>
        <v>101822.3</v>
      </c>
      <c r="AF1943" s="14">
        <f t="shared" si="11945"/>
        <v>0</v>
      </c>
      <c r="AG1943" s="14">
        <f t="shared" si="11946"/>
        <v>0</v>
      </c>
      <c r="AH1943" s="14">
        <f t="shared" ref="AH1943:AV1943" si="12126">AH1944</f>
        <v>0</v>
      </c>
      <c r="AI1943" s="14">
        <f t="shared" si="12126"/>
        <v>0</v>
      </c>
      <c r="AJ1943" s="14">
        <f t="shared" si="12126"/>
        <v>0</v>
      </c>
      <c r="AK1943" s="14">
        <f t="shared" si="12126"/>
        <v>0</v>
      </c>
      <c r="AL1943" s="14">
        <f t="shared" si="12126"/>
        <v>0</v>
      </c>
      <c r="AM1943" s="14">
        <f t="shared" si="12126"/>
        <v>0</v>
      </c>
      <c r="AN1943" s="14">
        <f t="shared" si="12126"/>
        <v>0</v>
      </c>
      <c r="AO1943" s="14">
        <f t="shared" si="12126"/>
        <v>0</v>
      </c>
      <c r="AP1943" s="14">
        <f t="shared" si="12126"/>
        <v>0</v>
      </c>
      <c r="AQ1943" s="14">
        <f t="shared" si="12126"/>
        <v>0</v>
      </c>
      <c r="AR1943" s="14">
        <f t="shared" si="12126"/>
        <v>0</v>
      </c>
      <c r="AS1943" s="14">
        <f t="shared" si="12126"/>
        <v>0</v>
      </c>
      <c r="AT1943" s="14">
        <f t="shared" si="12126"/>
        <v>0</v>
      </c>
      <c r="AU1943" s="14">
        <f t="shared" si="12126"/>
        <v>0</v>
      </c>
      <c r="AV1943" s="14">
        <f t="shared" si="12126"/>
        <v>0</v>
      </c>
      <c r="AW1943" s="14">
        <f t="shared" si="11947"/>
        <v>101822.3</v>
      </c>
      <c r="AX1943" s="14">
        <f t="shared" si="11948"/>
        <v>0</v>
      </c>
      <c r="AY1943" s="14">
        <f t="shared" si="11949"/>
        <v>0</v>
      </c>
      <c r="AZ1943" s="14">
        <f>AZ1944</f>
        <v>0</v>
      </c>
      <c r="BA1943" s="14">
        <f t="shared" si="11950"/>
        <v>101822.3</v>
      </c>
      <c r="BB1943" s="14">
        <f t="shared" si="11951"/>
        <v>0</v>
      </c>
      <c r="BC1943" s="14">
        <f t="shared" si="11952"/>
        <v>0</v>
      </c>
      <c r="BD1943" s="14">
        <f t="shared" ref="BD1943:BN1943" si="12127">BD1944</f>
        <v>0</v>
      </c>
      <c r="BE1943" s="14">
        <f t="shared" si="12127"/>
        <v>0</v>
      </c>
      <c r="BF1943" s="14">
        <f t="shared" si="12127"/>
        <v>0</v>
      </c>
      <c r="BG1943" s="14">
        <f t="shared" si="12127"/>
        <v>0</v>
      </c>
      <c r="BH1943" s="14">
        <f t="shared" si="12127"/>
        <v>0</v>
      </c>
      <c r="BI1943" s="14">
        <f t="shared" si="12127"/>
        <v>0</v>
      </c>
      <c r="BJ1943" s="14">
        <f t="shared" si="12127"/>
        <v>0</v>
      </c>
      <c r="BK1943" s="14">
        <f t="shared" si="12127"/>
        <v>0</v>
      </c>
      <c r="BL1943" s="14">
        <f t="shared" si="12127"/>
        <v>0</v>
      </c>
      <c r="BM1943" s="14">
        <f t="shared" si="12127"/>
        <v>0</v>
      </c>
      <c r="BN1943" s="14">
        <f t="shared" si="12127"/>
        <v>0</v>
      </c>
      <c r="BO1943" s="14">
        <f t="shared" si="11953"/>
        <v>101822.3</v>
      </c>
      <c r="BP1943" s="14">
        <f t="shared" si="11954"/>
        <v>0</v>
      </c>
      <c r="BQ1943" s="14">
        <f t="shared" si="11955"/>
        <v>0</v>
      </c>
      <c r="BR1943" s="14">
        <f>BR1944</f>
        <v>0</v>
      </c>
      <c r="BS1943" s="14">
        <f>BS1944</f>
        <v>0</v>
      </c>
      <c r="BT1943" s="14">
        <f>BT1944</f>
        <v>0</v>
      </c>
      <c r="BU1943" s="14">
        <f t="shared" si="11956"/>
        <v>101822.3</v>
      </c>
      <c r="BV1943" s="14">
        <f t="shared" si="11957"/>
        <v>0</v>
      </c>
      <c r="BW1943" s="14">
        <f t="shared" si="11958"/>
        <v>0</v>
      </c>
      <c r="BX1943" s="14">
        <f t="shared" ref="BX1943:CF1943" si="12128">BX1944</f>
        <v>0</v>
      </c>
      <c r="BY1943" s="14">
        <f t="shared" si="12128"/>
        <v>-95363.664000000004</v>
      </c>
      <c r="BZ1943" s="14">
        <f t="shared" si="12128"/>
        <v>0</v>
      </c>
      <c r="CA1943" s="14">
        <f t="shared" si="12128"/>
        <v>0</v>
      </c>
      <c r="CB1943" s="14">
        <f t="shared" si="12128"/>
        <v>95363.664000000004</v>
      </c>
      <c r="CC1943" s="14">
        <f t="shared" si="12128"/>
        <v>0</v>
      </c>
      <c r="CD1943" s="14">
        <f t="shared" si="12128"/>
        <v>0</v>
      </c>
      <c r="CE1943" s="14">
        <f t="shared" si="12128"/>
        <v>0</v>
      </c>
      <c r="CF1943" s="14">
        <f t="shared" si="12128"/>
        <v>0</v>
      </c>
      <c r="CG1943" s="14">
        <f t="shared" si="11959"/>
        <v>6458.6359999999986</v>
      </c>
      <c r="CH1943" s="14">
        <f>CH1944</f>
        <v>0</v>
      </c>
      <c r="CI1943" s="84">
        <f t="shared" si="12101"/>
        <v>6458.6359999999986</v>
      </c>
      <c r="CJ1943" s="14">
        <f t="shared" si="11960"/>
        <v>95363.664000000004</v>
      </c>
      <c r="CK1943" s="52">
        <f>CK1944</f>
        <v>0</v>
      </c>
      <c r="CL1943" s="84">
        <f t="shared" si="12102"/>
        <v>95363.664000000004</v>
      </c>
      <c r="CM1943" s="14">
        <f t="shared" si="11961"/>
        <v>0</v>
      </c>
      <c r="CN1943" s="52">
        <f>CN1944</f>
        <v>0</v>
      </c>
      <c r="CO1943" s="84">
        <f t="shared" si="12103"/>
        <v>0</v>
      </c>
      <c r="CP1943" s="14">
        <f>CP1944</f>
        <v>0</v>
      </c>
      <c r="CQ1943" s="29"/>
      <c r="CR1943" s="29"/>
      <c r="CT1943" s="1"/>
    </row>
    <row r="1944" spans="1:98" ht="31.2" customHeight="1" x14ac:dyDescent="0.3">
      <c r="A1944" s="76" t="s">
        <v>601</v>
      </c>
      <c r="B1944" s="76" t="s">
        <v>177</v>
      </c>
      <c r="C1944" s="76" t="s">
        <v>333</v>
      </c>
      <c r="D1944" s="76" t="s">
        <v>353</v>
      </c>
      <c r="E1944" s="76" t="s">
        <v>91</v>
      </c>
      <c r="F1944" s="77" t="s">
        <v>92</v>
      </c>
      <c r="G1944" s="14">
        <v>101822.3</v>
      </c>
      <c r="H1944" s="14">
        <v>0</v>
      </c>
      <c r="I1944" s="14">
        <v>0</v>
      </c>
      <c r="J1944" s="14"/>
      <c r="K1944" s="14"/>
      <c r="L1944" s="14"/>
      <c r="M1944" s="14">
        <f t="shared" si="11910"/>
        <v>101822.3</v>
      </c>
      <c r="N1944" s="14">
        <f t="shared" si="11911"/>
        <v>0</v>
      </c>
      <c r="O1944" s="14">
        <f t="shared" si="11912"/>
        <v>0</v>
      </c>
      <c r="P1944" s="14"/>
      <c r="Q1944" s="14"/>
      <c r="R1944" s="14"/>
      <c r="S1944" s="14"/>
      <c r="T1944" s="14"/>
      <c r="U1944" s="14"/>
      <c r="V1944" s="14"/>
      <c r="W1944" s="14"/>
      <c r="X1944" s="14"/>
      <c r="Y1944" s="14">
        <f t="shared" si="11941"/>
        <v>101822.3</v>
      </c>
      <c r="Z1944" s="14">
        <f t="shared" si="11942"/>
        <v>0</v>
      </c>
      <c r="AA1944" s="14">
        <f t="shared" si="11943"/>
        <v>0</v>
      </c>
      <c r="AB1944" s="14"/>
      <c r="AC1944" s="14"/>
      <c r="AD1944" s="14"/>
      <c r="AE1944" s="14">
        <f t="shared" si="11944"/>
        <v>101822.3</v>
      </c>
      <c r="AF1944" s="14">
        <f t="shared" si="11945"/>
        <v>0</v>
      </c>
      <c r="AG1944" s="14">
        <f t="shared" si="11946"/>
        <v>0</v>
      </c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>
        <f t="shared" si="11947"/>
        <v>101822.3</v>
      </c>
      <c r="AX1944" s="14">
        <f t="shared" si="11948"/>
        <v>0</v>
      </c>
      <c r="AY1944" s="14">
        <f t="shared" si="11949"/>
        <v>0</v>
      </c>
      <c r="AZ1944" s="14"/>
      <c r="BA1944" s="14">
        <f t="shared" si="11950"/>
        <v>101822.3</v>
      </c>
      <c r="BB1944" s="14">
        <f t="shared" si="11951"/>
        <v>0</v>
      </c>
      <c r="BC1944" s="14">
        <f t="shared" si="11952"/>
        <v>0</v>
      </c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>
        <f t="shared" si="11953"/>
        <v>101822.3</v>
      </c>
      <c r="BP1944" s="14">
        <f t="shared" si="11954"/>
        <v>0</v>
      </c>
      <c r="BQ1944" s="14">
        <f t="shared" si="11955"/>
        <v>0</v>
      </c>
      <c r="BR1944" s="14"/>
      <c r="BS1944" s="14"/>
      <c r="BT1944" s="14"/>
      <c r="BU1944" s="14">
        <f t="shared" si="11956"/>
        <v>101822.3</v>
      </c>
      <c r="BV1944" s="14">
        <f t="shared" si="11957"/>
        <v>0</v>
      </c>
      <c r="BW1944" s="14">
        <f t="shared" si="11958"/>
        <v>0</v>
      </c>
      <c r="BX1944" s="14"/>
      <c r="BY1944" s="14">
        <v>-95363.664000000004</v>
      </c>
      <c r="BZ1944" s="14"/>
      <c r="CA1944" s="14"/>
      <c r="CB1944" s="14">
        <v>95363.664000000004</v>
      </c>
      <c r="CC1944" s="14"/>
      <c r="CD1944" s="14"/>
      <c r="CE1944" s="14"/>
      <c r="CF1944" s="14"/>
      <c r="CG1944" s="14">
        <f t="shared" si="11959"/>
        <v>6458.6359999999986</v>
      </c>
      <c r="CH1944" s="14"/>
      <c r="CI1944" s="84">
        <f t="shared" si="12101"/>
        <v>6458.6359999999986</v>
      </c>
      <c r="CJ1944" s="14">
        <f t="shared" si="11960"/>
        <v>95363.664000000004</v>
      </c>
      <c r="CK1944" s="52"/>
      <c r="CL1944" s="84">
        <f t="shared" si="12102"/>
        <v>95363.664000000004</v>
      </c>
      <c r="CM1944" s="14">
        <f t="shared" si="11961"/>
        <v>0</v>
      </c>
      <c r="CN1944" s="52"/>
      <c r="CO1944" s="84">
        <f t="shared" si="12103"/>
        <v>0</v>
      </c>
      <c r="CP1944" s="14"/>
      <c r="CQ1944" s="29"/>
      <c r="CR1944" s="29"/>
      <c r="CT1944" s="1"/>
    </row>
    <row r="1945" spans="1:98" ht="31.2" customHeight="1" x14ac:dyDescent="0.3">
      <c r="A1945" s="76" t="s">
        <v>601</v>
      </c>
      <c r="B1945" s="76" t="s">
        <v>177</v>
      </c>
      <c r="C1945" s="76" t="s">
        <v>333</v>
      </c>
      <c r="D1945" s="76" t="s">
        <v>713</v>
      </c>
      <c r="E1945" s="88"/>
      <c r="F1945" s="77" t="s">
        <v>714</v>
      </c>
      <c r="G1945" s="14">
        <f t="shared" ref="G1945:L1945" si="12129">G1946</f>
        <v>101419.9</v>
      </c>
      <c r="H1945" s="14">
        <f t="shared" si="12129"/>
        <v>0</v>
      </c>
      <c r="I1945" s="14">
        <f t="shared" si="12129"/>
        <v>0</v>
      </c>
      <c r="J1945" s="14">
        <f t="shared" si="12129"/>
        <v>0</v>
      </c>
      <c r="K1945" s="14">
        <f t="shared" si="12129"/>
        <v>0</v>
      </c>
      <c r="L1945" s="14">
        <f t="shared" si="12129"/>
        <v>0</v>
      </c>
      <c r="M1945" s="14">
        <f t="shared" si="11910"/>
        <v>101419.9</v>
      </c>
      <c r="N1945" s="14">
        <f t="shared" si="11911"/>
        <v>0</v>
      </c>
      <c r="O1945" s="14">
        <f t="shared" si="11912"/>
        <v>0</v>
      </c>
      <c r="P1945" s="14">
        <f t="shared" ref="P1945:X1945" si="12130">P1946</f>
        <v>0</v>
      </c>
      <c r="Q1945" s="14">
        <f t="shared" si="12130"/>
        <v>0</v>
      </c>
      <c r="R1945" s="14">
        <f t="shared" si="12130"/>
        <v>0</v>
      </c>
      <c r="S1945" s="14">
        <f t="shared" si="12130"/>
        <v>435.22268000000003</v>
      </c>
      <c r="T1945" s="14">
        <f t="shared" si="12130"/>
        <v>0</v>
      </c>
      <c r="U1945" s="14">
        <f t="shared" si="12130"/>
        <v>0</v>
      </c>
      <c r="V1945" s="14">
        <f t="shared" si="12130"/>
        <v>0</v>
      </c>
      <c r="W1945" s="14">
        <f t="shared" si="12130"/>
        <v>0</v>
      </c>
      <c r="X1945" s="14">
        <f t="shared" si="12130"/>
        <v>0</v>
      </c>
      <c r="Y1945" s="14">
        <f t="shared" si="11941"/>
        <v>101855.12268</v>
      </c>
      <c r="Z1945" s="14">
        <f t="shared" si="11942"/>
        <v>0</v>
      </c>
      <c r="AA1945" s="14">
        <f t="shared" si="11943"/>
        <v>0</v>
      </c>
      <c r="AB1945" s="14">
        <f>AB1946</f>
        <v>0</v>
      </c>
      <c r="AC1945" s="14">
        <f>AC1946</f>
        <v>0</v>
      </c>
      <c r="AD1945" s="14">
        <f>AD1946</f>
        <v>0</v>
      </c>
      <c r="AE1945" s="14">
        <f t="shared" si="11944"/>
        <v>101855.12268</v>
      </c>
      <c r="AF1945" s="14">
        <f t="shared" si="11945"/>
        <v>0</v>
      </c>
      <c r="AG1945" s="14">
        <f t="shared" si="11946"/>
        <v>0</v>
      </c>
      <c r="AH1945" s="14">
        <f t="shared" ref="AH1945:AV1945" si="12131">AH1946</f>
        <v>0</v>
      </c>
      <c r="AI1945" s="14">
        <f t="shared" si="12131"/>
        <v>0</v>
      </c>
      <c r="AJ1945" s="14">
        <f t="shared" si="12131"/>
        <v>0</v>
      </c>
      <c r="AK1945" s="14">
        <f t="shared" si="12131"/>
        <v>0</v>
      </c>
      <c r="AL1945" s="14">
        <f t="shared" si="12131"/>
        <v>0</v>
      </c>
      <c r="AM1945" s="14">
        <f t="shared" si="12131"/>
        <v>0</v>
      </c>
      <c r="AN1945" s="14">
        <f t="shared" si="12131"/>
        <v>0</v>
      </c>
      <c r="AO1945" s="14">
        <f t="shared" si="12131"/>
        <v>0</v>
      </c>
      <c r="AP1945" s="14">
        <f t="shared" si="12131"/>
        <v>0</v>
      </c>
      <c r="AQ1945" s="14">
        <f t="shared" si="12131"/>
        <v>0</v>
      </c>
      <c r="AR1945" s="14">
        <f t="shared" si="12131"/>
        <v>0</v>
      </c>
      <c r="AS1945" s="14">
        <f t="shared" si="12131"/>
        <v>0</v>
      </c>
      <c r="AT1945" s="14">
        <f t="shared" si="12131"/>
        <v>0</v>
      </c>
      <c r="AU1945" s="14">
        <f t="shared" si="12131"/>
        <v>0</v>
      </c>
      <c r="AV1945" s="14">
        <f t="shared" si="12131"/>
        <v>0</v>
      </c>
      <c r="AW1945" s="14">
        <f t="shared" si="11947"/>
        <v>101855.12268</v>
      </c>
      <c r="AX1945" s="14">
        <f t="shared" si="11948"/>
        <v>0</v>
      </c>
      <c r="AY1945" s="14">
        <f t="shared" si="11949"/>
        <v>0</v>
      </c>
      <c r="AZ1945" s="14">
        <f>AZ1946</f>
        <v>0</v>
      </c>
      <c r="BA1945" s="14">
        <f t="shared" si="11950"/>
        <v>101855.12268</v>
      </c>
      <c r="BB1945" s="14">
        <f t="shared" si="11951"/>
        <v>0</v>
      </c>
      <c r="BC1945" s="14">
        <f t="shared" si="11952"/>
        <v>0</v>
      </c>
      <c r="BD1945" s="14">
        <f t="shared" ref="BD1945:BN1945" si="12132">BD1946</f>
        <v>0</v>
      </c>
      <c r="BE1945" s="14">
        <f t="shared" si="12132"/>
        <v>0</v>
      </c>
      <c r="BF1945" s="14">
        <f t="shared" si="12132"/>
        <v>0</v>
      </c>
      <c r="BG1945" s="14">
        <f t="shared" si="12132"/>
        <v>0</v>
      </c>
      <c r="BH1945" s="14">
        <f t="shared" si="12132"/>
        <v>0</v>
      </c>
      <c r="BI1945" s="14">
        <f t="shared" si="12132"/>
        <v>0</v>
      </c>
      <c r="BJ1945" s="14">
        <f t="shared" si="12132"/>
        <v>0</v>
      </c>
      <c r="BK1945" s="14">
        <f t="shared" si="12132"/>
        <v>0</v>
      </c>
      <c r="BL1945" s="14">
        <f t="shared" si="12132"/>
        <v>0</v>
      </c>
      <c r="BM1945" s="14">
        <f t="shared" si="12132"/>
        <v>0</v>
      </c>
      <c r="BN1945" s="14">
        <f t="shared" si="12132"/>
        <v>0</v>
      </c>
      <c r="BO1945" s="14">
        <f t="shared" si="11953"/>
        <v>101855.12268</v>
      </c>
      <c r="BP1945" s="14">
        <f t="shared" si="11954"/>
        <v>0</v>
      </c>
      <c r="BQ1945" s="14">
        <f t="shared" si="11955"/>
        <v>0</v>
      </c>
      <c r="BR1945" s="14">
        <f>BR1946</f>
        <v>0</v>
      </c>
      <c r="BS1945" s="14">
        <f>BS1946</f>
        <v>0</v>
      </c>
      <c r="BT1945" s="14">
        <f>BT1946</f>
        <v>0</v>
      </c>
      <c r="BU1945" s="14">
        <f t="shared" si="11956"/>
        <v>101855.12268</v>
      </c>
      <c r="BV1945" s="14">
        <f t="shared" si="11957"/>
        <v>0</v>
      </c>
      <c r="BW1945" s="14">
        <f t="shared" si="11958"/>
        <v>0</v>
      </c>
      <c r="BX1945" s="14">
        <f t="shared" ref="BX1945:CF1945" si="12133">BX1946</f>
        <v>0</v>
      </c>
      <c r="BY1945" s="14">
        <f t="shared" si="12133"/>
        <v>0</v>
      </c>
      <c r="BZ1945" s="14">
        <f t="shared" si="12133"/>
        <v>0</v>
      </c>
      <c r="CA1945" s="14">
        <f t="shared" si="12133"/>
        <v>0</v>
      </c>
      <c r="CB1945" s="14">
        <f t="shared" si="12133"/>
        <v>0</v>
      </c>
      <c r="CC1945" s="14">
        <f t="shared" si="12133"/>
        <v>0</v>
      </c>
      <c r="CD1945" s="14">
        <f t="shared" si="12133"/>
        <v>0</v>
      </c>
      <c r="CE1945" s="14">
        <f t="shared" si="12133"/>
        <v>0</v>
      </c>
      <c r="CF1945" s="14">
        <f t="shared" si="12133"/>
        <v>0</v>
      </c>
      <c r="CG1945" s="14">
        <f t="shared" si="11959"/>
        <v>101855.12268</v>
      </c>
      <c r="CH1945" s="14">
        <f>CH1946</f>
        <v>0</v>
      </c>
      <c r="CI1945" s="84">
        <f t="shared" si="12101"/>
        <v>101855.12268</v>
      </c>
      <c r="CJ1945" s="14">
        <f t="shared" si="11960"/>
        <v>0</v>
      </c>
      <c r="CK1945" s="52">
        <f>CK1946</f>
        <v>0</v>
      </c>
      <c r="CL1945" s="84">
        <f t="shared" si="12102"/>
        <v>0</v>
      </c>
      <c r="CM1945" s="14">
        <f t="shared" si="11961"/>
        <v>0</v>
      </c>
      <c r="CN1945" s="52">
        <f>CN1946</f>
        <v>0</v>
      </c>
      <c r="CO1945" s="84">
        <f t="shared" si="12103"/>
        <v>0</v>
      </c>
      <c r="CP1945" s="14">
        <f>CP1946</f>
        <v>0</v>
      </c>
      <c r="CQ1945" s="29"/>
      <c r="CR1945" s="29"/>
      <c r="CT1945" s="1"/>
    </row>
    <row r="1946" spans="1:98" ht="31.2" customHeight="1" x14ac:dyDescent="0.3">
      <c r="A1946" s="76" t="s">
        <v>601</v>
      </c>
      <c r="B1946" s="76" t="s">
        <v>177</v>
      </c>
      <c r="C1946" s="76" t="s">
        <v>333</v>
      </c>
      <c r="D1946" s="76" t="s">
        <v>713</v>
      </c>
      <c r="E1946" s="76" t="s">
        <v>91</v>
      </c>
      <c r="F1946" s="77" t="s">
        <v>92</v>
      </c>
      <c r="G1946" s="14">
        <v>101419.9</v>
      </c>
      <c r="H1946" s="14">
        <v>0</v>
      </c>
      <c r="I1946" s="14">
        <v>0</v>
      </c>
      <c r="J1946" s="14"/>
      <c r="K1946" s="14"/>
      <c r="L1946" s="14"/>
      <c r="M1946" s="14">
        <f t="shared" si="11910"/>
        <v>101419.9</v>
      </c>
      <c r="N1946" s="14">
        <f t="shared" si="11911"/>
        <v>0</v>
      </c>
      <c r="O1946" s="14">
        <f t="shared" si="11912"/>
        <v>0</v>
      </c>
      <c r="P1946" s="14"/>
      <c r="Q1946" s="14"/>
      <c r="R1946" s="14"/>
      <c r="S1946" s="14">
        <v>435.22268000000003</v>
      </c>
      <c r="T1946" s="14"/>
      <c r="U1946" s="14"/>
      <c r="V1946" s="14"/>
      <c r="W1946" s="14"/>
      <c r="X1946" s="14"/>
      <c r="Y1946" s="14">
        <f t="shared" si="11941"/>
        <v>101855.12268</v>
      </c>
      <c r="Z1946" s="14">
        <f t="shared" si="11942"/>
        <v>0</v>
      </c>
      <c r="AA1946" s="14">
        <f t="shared" si="11943"/>
        <v>0</v>
      </c>
      <c r="AB1946" s="14"/>
      <c r="AC1946" s="14"/>
      <c r="AD1946" s="14"/>
      <c r="AE1946" s="14">
        <f t="shared" si="11944"/>
        <v>101855.12268</v>
      </c>
      <c r="AF1946" s="14">
        <f t="shared" si="11945"/>
        <v>0</v>
      </c>
      <c r="AG1946" s="14">
        <f t="shared" si="11946"/>
        <v>0</v>
      </c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>
        <f t="shared" si="11947"/>
        <v>101855.12268</v>
      </c>
      <c r="AX1946" s="14">
        <f t="shared" si="11948"/>
        <v>0</v>
      </c>
      <c r="AY1946" s="14">
        <f t="shared" si="11949"/>
        <v>0</v>
      </c>
      <c r="AZ1946" s="14"/>
      <c r="BA1946" s="14">
        <f t="shared" si="11950"/>
        <v>101855.12268</v>
      </c>
      <c r="BB1946" s="14">
        <f t="shared" si="11951"/>
        <v>0</v>
      </c>
      <c r="BC1946" s="14">
        <f t="shared" si="11952"/>
        <v>0</v>
      </c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>
        <f t="shared" si="11953"/>
        <v>101855.12268</v>
      </c>
      <c r="BP1946" s="14">
        <f t="shared" si="11954"/>
        <v>0</v>
      </c>
      <c r="BQ1946" s="14">
        <f t="shared" si="11955"/>
        <v>0</v>
      </c>
      <c r="BR1946" s="14"/>
      <c r="BS1946" s="14"/>
      <c r="BT1946" s="14"/>
      <c r="BU1946" s="14">
        <f t="shared" si="11956"/>
        <v>101855.12268</v>
      </c>
      <c r="BV1946" s="14">
        <f t="shared" si="11957"/>
        <v>0</v>
      </c>
      <c r="BW1946" s="14">
        <f t="shared" si="11958"/>
        <v>0</v>
      </c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>
        <f t="shared" si="11959"/>
        <v>101855.12268</v>
      </c>
      <c r="CH1946" s="14"/>
      <c r="CI1946" s="84">
        <f t="shared" si="12101"/>
        <v>101855.12268</v>
      </c>
      <c r="CJ1946" s="14">
        <f t="shared" si="11960"/>
        <v>0</v>
      </c>
      <c r="CK1946" s="52"/>
      <c r="CL1946" s="84">
        <f t="shared" si="12102"/>
        <v>0</v>
      </c>
      <c r="CM1946" s="14">
        <f t="shared" si="11961"/>
        <v>0</v>
      </c>
      <c r="CN1946" s="52"/>
      <c r="CO1946" s="84">
        <f t="shared" si="12103"/>
        <v>0</v>
      </c>
      <c r="CP1946" s="14"/>
      <c r="CQ1946" s="29"/>
      <c r="CR1946" s="29"/>
      <c r="CT1946" s="1"/>
    </row>
    <row r="1947" spans="1:98" ht="31.2" customHeight="1" x14ac:dyDescent="0.3">
      <c r="A1947" s="76" t="s">
        <v>601</v>
      </c>
      <c r="B1947" s="76" t="s">
        <v>177</v>
      </c>
      <c r="C1947" s="76" t="s">
        <v>333</v>
      </c>
      <c r="D1947" s="76" t="s">
        <v>715</v>
      </c>
      <c r="E1947" s="88"/>
      <c r="F1947" s="77" t="s">
        <v>716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>
        <f t="shared" ref="P1947:X1947" si="12134">P1948</f>
        <v>0</v>
      </c>
      <c r="Q1947" s="14">
        <f t="shared" si="12134"/>
        <v>0</v>
      </c>
      <c r="R1947" s="14">
        <f t="shared" si="12134"/>
        <v>0</v>
      </c>
      <c r="S1947" s="14">
        <f t="shared" si="12134"/>
        <v>70383.903909999994</v>
      </c>
      <c r="T1947" s="14">
        <f t="shared" si="12134"/>
        <v>0</v>
      </c>
      <c r="U1947" s="14">
        <f t="shared" si="12134"/>
        <v>0</v>
      </c>
      <c r="V1947" s="14">
        <f t="shared" si="12134"/>
        <v>0</v>
      </c>
      <c r="W1947" s="14">
        <f t="shared" si="12134"/>
        <v>0</v>
      </c>
      <c r="X1947" s="14">
        <f t="shared" si="12134"/>
        <v>0</v>
      </c>
      <c r="Y1947" s="14">
        <f t="shared" si="11941"/>
        <v>70383.903909999994</v>
      </c>
      <c r="Z1947" s="14">
        <f t="shared" si="11942"/>
        <v>0</v>
      </c>
      <c r="AA1947" s="14">
        <f t="shared" si="11943"/>
        <v>0</v>
      </c>
      <c r="AB1947" s="14">
        <f>AB1948</f>
        <v>0</v>
      </c>
      <c r="AC1947" s="14">
        <f>AC1948</f>
        <v>0</v>
      </c>
      <c r="AD1947" s="14">
        <f>AD1948</f>
        <v>0</v>
      </c>
      <c r="AE1947" s="14">
        <f t="shared" si="11944"/>
        <v>70383.903909999994</v>
      </c>
      <c r="AF1947" s="14">
        <f t="shared" si="11945"/>
        <v>0</v>
      </c>
      <c r="AG1947" s="14">
        <f t="shared" si="11946"/>
        <v>0</v>
      </c>
      <c r="AH1947" s="14">
        <f t="shared" ref="AH1947:AV1947" si="12135">AH1948</f>
        <v>0</v>
      </c>
      <c r="AI1947" s="14">
        <f t="shared" si="12135"/>
        <v>0</v>
      </c>
      <c r="AJ1947" s="14">
        <f t="shared" si="12135"/>
        <v>0</v>
      </c>
      <c r="AK1947" s="14">
        <f t="shared" si="12135"/>
        <v>0</v>
      </c>
      <c r="AL1947" s="14">
        <f t="shared" si="12135"/>
        <v>0</v>
      </c>
      <c r="AM1947" s="14">
        <f t="shared" si="12135"/>
        <v>0</v>
      </c>
      <c r="AN1947" s="14">
        <f t="shared" si="12135"/>
        <v>0</v>
      </c>
      <c r="AO1947" s="14">
        <f t="shared" si="12135"/>
        <v>0</v>
      </c>
      <c r="AP1947" s="14">
        <f t="shared" si="12135"/>
        <v>0</v>
      </c>
      <c r="AQ1947" s="14">
        <f t="shared" si="12135"/>
        <v>0</v>
      </c>
      <c r="AR1947" s="14">
        <f t="shared" si="12135"/>
        <v>0</v>
      </c>
      <c r="AS1947" s="14">
        <f t="shared" si="12135"/>
        <v>0</v>
      </c>
      <c r="AT1947" s="14">
        <f t="shared" si="12135"/>
        <v>0</v>
      </c>
      <c r="AU1947" s="14">
        <f t="shared" si="12135"/>
        <v>0</v>
      </c>
      <c r="AV1947" s="14">
        <f t="shared" si="12135"/>
        <v>0</v>
      </c>
      <c r="AW1947" s="14">
        <f t="shared" si="11947"/>
        <v>70383.903909999994</v>
      </c>
      <c r="AX1947" s="14">
        <f t="shared" si="11948"/>
        <v>0</v>
      </c>
      <c r="AY1947" s="14">
        <f t="shared" si="11949"/>
        <v>0</v>
      </c>
      <c r="AZ1947" s="14">
        <f>AZ1948</f>
        <v>0</v>
      </c>
      <c r="BA1947" s="14">
        <f t="shared" si="11950"/>
        <v>70383.903909999994</v>
      </c>
      <c r="BB1947" s="14">
        <f t="shared" si="11951"/>
        <v>0</v>
      </c>
      <c r="BC1947" s="14">
        <f t="shared" si="11952"/>
        <v>0</v>
      </c>
      <c r="BD1947" s="14">
        <f t="shared" ref="BD1947:BN1947" si="12136">BD1948</f>
        <v>0</v>
      </c>
      <c r="BE1947" s="14">
        <f t="shared" si="12136"/>
        <v>0</v>
      </c>
      <c r="BF1947" s="14">
        <f t="shared" si="12136"/>
        <v>0</v>
      </c>
      <c r="BG1947" s="14">
        <f t="shared" si="12136"/>
        <v>0</v>
      </c>
      <c r="BH1947" s="14">
        <f t="shared" si="12136"/>
        <v>0</v>
      </c>
      <c r="BI1947" s="14">
        <f t="shared" si="12136"/>
        <v>0</v>
      </c>
      <c r="BJ1947" s="14">
        <f t="shared" si="12136"/>
        <v>0</v>
      </c>
      <c r="BK1947" s="14">
        <f t="shared" si="12136"/>
        <v>0</v>
      </c>
      <c r="BL1947" s="14">
        <f t="shared" si="12136"/>
        <v>0</v>
      </c>
      <c r="BM1947" s="14">
        <f t="shared" si="12136"/>
        <v>0</v>
      </c>
      <c r="BN1947" s="14">
        <f t="shared" si="12136"/>
        <v>0</v>
      </c>
      <c r="BO1947" s="14">
        <f t="shared" si="11953"/>
        <v>70383.903909999994</v>
      </c>
      <c r="BP1947" s="14">
        <f t="shared" si="11954"/>
        <v>0</v>
      </c>
      <c r="BQ1947" s="14">
        <f t="shared" si="11955"/>
        <v>0</v>
      </c>
      <c r="BR1947" s="14">
        <f>BR1948</f>
        <v>0</v>
      </c>
      <c r="BS1947" s="14">
        <f>BS1948</f>
        <v>0</v>
      </c>
      <c r="BT1947" s="14">
        <f>BT1948</f>
        <v>0</v>
      </c>
      <c r="BU1947" s="14">
        <f t="shared" si="11956"/>
        <v>70383.903909999994</v>
      </c>
      <c r="BV1947" s="14">
        <f t="shared" si="11957"/>
        <v>0</v>
      </c>
      <c r="BW1947" s="14">
        <f t="shared" si="11958"/>
        <v>0</v>
      </c>
      <c r="BX1947" s="14">
        <f t="shared" ref="BX1947:CF1947" si="12137">BX1948</f>
        <v>0</v>
      </c>
      <c r="BY1947" s="14">
        <f t="shared" si="12137"/>
        <v>0</v>
      </c>
      <c r="BZ1947" s="14">
        <f t="shared" si="12137"/>
        <v>0</v>
      </c>
      <c r="CA1947" s="14">
        <f t="shared" si="12137"/>
        <v>0</v>
      </c>
      <c r="CB1947" s="14">
        <f t="shared" si="12137"/>
        <v>0</v>
      </c>
      <c r="CC1947" s="14">
        <f t="shared" si="12137"/>
        <v>0</v>
      </c>
      <c r="CD1947" s="14">
        <f t="shared" si="12137"/>
        <v>0</v>
      </c>
      <c r="CE1947" s="14">
        <f t="shared" si="12137"/>
        <v>0</v>
      </c>
      <c r="CF1947" s="14">
        <f t="shared" si="12137"/>
        <v>0</v>
      </c>
      <c r="CG1947" s="14">
        <f t="shared" si="11959"/>
        <v>70383.903909999994</v>
      </c>
      <c r="CH1947" s="14">
        <f>CH1948</f>
        <v>0</v>
      </c>
      <c r="CI1947" s="84">
        <f t="shared" si="12101"/>
        <v>70383.903909999994</v>
      </c>
      <c r="CJ1947" s="14">
        <f t="shared" si="11960"/>
        <v>0</v>
      </c>
      <c r="CK1947" s="52">
        <f>CK1948</f>
        <v>0</v>
      </c>
      <c r="CL1947" s="84">
        <f t="shared" si="12102"/>
        <v>0</v>
      </c>
      <c r="CM1947" s="14">
        <f t="shared" si="11961"/>
        <v>0</v>
      </c>
      <c r="CN1947" s="52">
        <f>CN1948</f>
        <v>0</v>
      </c>
      <c r="CO1947" s="84">
        <f t="shared" si="12103"/>
        <v>0</v>
      </c>
      <c r="CP1947" s="14">
        <f>CP1948</f>
        <v>0</v>
      </c>
      <c r="CQ1947" s="29"/>
      <c r="CR1947" s="29"/>
      <c r="CT1947" s="1"/>
    </row>
    <row r="1948" spans="1:98" ht="31.2" customHeight="1" x14ac:dyDescent="0.3">
      <c r="A1948" s="76" t="s">
        <v>601</v>
      </c>
      <c r="B1948" s="76" t="s">
        <v>177</v>
      </c>
      <c r="C1948" s="76" t="s">
        <v>333</v>
      </c>
      <c r="D1948" s="76" t="s">
        <v>715</v>
      </c>
      <c r="E1948" s="76" t="s">
        <v>91</v>
      </c>
      <c r="F1948" s="77" t="s">
        <v>92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>
        <v>70383.903909999994</v>
      </c>
      <c r="T1948" s="14"/>
      <c r="U1948" s="14"/>
      <c r="V1948" s="14"/>
      <c r="W1948" s="14"/>
      <c r="X1948" s="14"/>
      <c r="Y1948" s="14">
        <f t="shared" si="11941"/>
        <v>70383.903909999994</v>
      </c>
      <c r="Z1948" s="14">
        <f t="shared" si="11942"/>
        <v>0</v>
      </c>
      <c r="AA1948" s="14">
        <f t="shared" si="11943"/>
        <v>0</v>
      </c>
      <c r="AB1948" s="14"/>
      <c r="AC1948" s="14"/>
      <c r="AD1948" s="14"/>
      <c r="AE1948" s="14">
        <f t="shared" si="11944"/>
        <v>70383.903909999994</v>
      </c>
      <c r="AF1948" s="14">
        <f t="shared" si="11945"/>
        <v>0</v>
      </c>
      <c r="AG1948" s="14">
        <f t="shared" si="11946"/>
        <v>0</v>
      </c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>
        <f t="shared" si="11947"/>
        <v>70383.903909999994</v>
      </c>
      <c r="AX1948" s="14">
        <f t="shared" si="11948"/>
        <v>0</v>
      </c>
      <c r="AY1948" s="14">
        <f t="shared" si="11949"/>
        <v>0</v>
      </c>
      <c r="AZ1948" s="14"/>
      <c r="BA1948" s="14">
        <f t="shared" si="11950"/>
        <v>70383.903909999994</v>
      </c>
      <c r="BB1948" s="14">
        <f t="shared" si="11951"/>
        <v>0</v>
      </c>
      <c r="BC1948" s="14">
        <f t="shared" si="11952"/>
        <v>0</v>
      </c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>
        <f t="shared" si="11953"/>
        <v>70383.903909999994</v>
      </c>
      <c r="BP1948" s="14">
        <f t="shared" si="11954"/>
        <v>0</v>
      </c>
      <c r="BQ1948" s="14">
        <f t="shared" si="11955"/>
        <v>0</v>
      </c>
      <c r="BR1948" s="14"/>
      <c r="BS1948" s="14"/>
      <c r="BT1948" s="14"/>
      <c r="BU1948" s="14">
        <f t="shared" si="11956"/>
        <v>70383.903909999994</v>
      </c>
      <c r="BV1948" s="14">
        <f t="shared" si="11957"/>
        <v>0</v>
      </c>
      <c r="BW1948" s="14">
        <f t="shared" si="11958"/>
        <v>0</v>
      </c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>
        <f t="shared" si="11959"/>
        <v>70383.903909999994</v>
      </c>
      <c r="CH1948" s="14"/>
      <c r="CI1948" s="84">
        <f t="shared" si="12101"/>
        <v>70383.903909999994</v>
      </c>
      <c r="CJ1948" s="14">
        <f t="shared" si="11960"/>
        <v>0</v>
      </c>
      <c r="CK1948" s="52"/>
      <c r="CL1948" s="84">
        <f t="shared" si="12102"/>
        <v>0</v>
      </c>
      <c r="CM1948" s="14">
        <f t="shared" si="11961"/>
        <v>0</v>
      </c>
      <c r="CN1948" s="52"/>
      <c r="CO1948" s="84">
        <f t="shared" si="12103"/>
        <v>0</v>
      </c>
      <c r="CP1948" s="14"/>
      <c r="CQ1948" s="29"/>
      <c r="CR1948" s="29"/>
      <c r="CT1948" s="1"/>
    </row>
    <row r="1949" spans="1:98" s="1" customFormat="1" ht="15.6" hidden="1" customHeight="1" x14ac:dyDescent="0.3">
      <c r="A1949" s="27" t="s">
        <v>601</v>
      </c>
      <c r="B1949" s="27" t="s">
        <v>177</v>
      </c>
      <c r="C1949" s="39" t="s">
        <v>333</v>
      </c>
      <c r="D1949" s="27" t="s">
        <v>311</v>
      </c>
      <c r="E1949" s="39"/>
      <c r="F1949" s="28" t="s">
        <v>41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>
        <f t="shared" ref="BX1949:CF1949" si="12138">BX1950</f>
        <v>0</v>
      </c>
      <c r="BY1949" s="14">
        <f t="shared" si="12138"/>
        <v>0</v>
      </c>
      <c r="BZ1949" s="14">
        <f t="shared" si="12138"/>
        <v>0</v>
      </c>
      <c r="CA1949" s="14">
        <f t="shared" si="12138"/>
        <v>0</v>
      </c>
      <c r="CB1949" s="14">
        <f t="shared" si="12138"/>
        <v>0</v>
      </c>
      <c r="CC1949" s="32">
        <f t="shared" si="12138"/>
        <v>0</v>
      </c>
      <c r="CD1949" s="14">
        <f t="shared" si="12138"/>
        <v>0</v>
      </c>
      <c r="CE1949" s="14">
        <f t="shared" si="12138"/>
        <v>0</v>
      </c>
      <c r="CF1949" s="32">
        <f t="shared" si="12138"/>
        <v>0</v>
      </c>
      <c r="CG1949" s="14">
        <f t="shared" si="11959"/>
        <v>0</v>
      </c>
      <c r="CH1949" s="14">
        <f>CH1950</f>
        <v>0</v>
      </c>
      <c r="CI1949" s="14"/>
      <c r="CJ1949" s="14">
        <f t="shared" si="11960"/>
        <v>0</v>
      </c>
      <c r="CK1949" s="52">
        <f>CK1950</f>
        <v>0</v>
      </c>
      <c r="CL1949" s="52"/>
      <c r="CM1949" s="14">
        <f t="shared" si="11961"/>
        <v>0</v>
      </c>
      <c r="CN1949" s="52">
        <f>CN1950</f>
        <v>0</v>
      </c>
      <c r="CO1949" s="52"/>
      <c r="CP1949" s="14">
        <f>CP1950</f>
        <v>0</v>
      </c>
      <c r="CQ1949" s="29">
        <v>0</v>
      </c>
      <c r="CR1949" s="29"/>
    </row>
    <row r="1950" spans="1:98" s="1" customFormat="1" ht="62.4" hidden="1" customHeight="1" x14ac:dyDescent="0.3">
      <c r="A1950" s="27" t="s">
        <v>601</v>
      </c>
      <c r="B1950" s="27" t="s">
        <v>177</v>
      </c>
      <c r="C1950" s="45" t="s">
        <v>333</v>
      </c>
      <c r="D1950" s="27" t="s">
        <v>324</v>
      </c>
      <c r="E1950" s="27"/>
      <c r="F1950" s="46" t="s">
        <v>325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>
        <f t="shared" ref="BX1950:CF1950" si="12139">BX1951+BX1953</f>
        <v>0</v>
      </c>
      <c r="BY1950" s="14">
        <f t="shared" si="12139"/>
        <v>0</v>
      </c>
      <c r="BZ1950" s="14">
        <f t="shared" si="12139"/>
        <v>0</v>
      </c>
      <c r="CA1950" s="14">
        <f t="shared" si="12139"/>
        <v>0</v>
      </c>
      <c r="CB1950" s="14">
        <f t="shared" si="12139"/>
        <v>0</v>
      </c>
      <c r="CC1950" s="14">
        <f t="shared" si="12139"/>
        <v>0</v>
      </c>
      <c r="CD1950" s="14">
        <f t="shared" si="12139"/>
        <v>0</v>
      </c>
      <c r="CE1950" s="14">
        <f t="shared" si="12139"/>
        <v>0</v>
      </c>
      <c r="CF1950" s="14">
        <f t="shared" si="12139"/>
        <v>0</v>
      </c>
      <c r="CG1950" s="14">
        <f t="shared" si="11959"/>
        <v>0</v>
      </c>
      <c r="CH1950" s="14">
        <f>CH1951+CH1953</f>
        <v>0</v>
      </c>
      <c r="CI1950" s="14"/>
      <c r="CJ1950" s="14">
        <f t="shared" si="11960"/>
        <v>0</v>
      </c>
      <c r="CK1950" s="52">
        <f>CK1951+CK1953</f>
        <v>0</v>
      </c>
      <c r="CL1950" s="52"/>
      <c r="CM1950" s="14">
        <f t="shared" si="11961"/>
        <v>0</v>
      </c>
      <c r="CN1950" s="52">
        <f>CN1951+CN1953</f>
        <v>0</v>
      </c>
      <c r="CO1950" s="52"/>
      <c r="CP1950" s="14">
        <f>CP1951+CP1953</f>
        <v>0</v>
      </c>
      <c r="CQ1950" s="29">
        <v>0</v>
      </c>
      <c r="CR1950" s="29"/>
    </row>
    <row r="1951" spans="1:98" s="1" customFormat="1" ht="62.4" hidden="1" customHeight="1" x14ac:dyDescent="0.3">
      <c r="A1951" s="27" t="s">
        <v>601</v>
      </c>
      <c r="B1951" s="27" t="s">
        <v>177</v>
      </c>
      <c r="C1951" s="27" t="s">
        <v>333</v>
      </c>
      <c r="D1951" s="39" t="s">
        <v>329</v>
      </c>
      <c r="E1951" s="27"/>
      <c r="F1951" s="28" t="s">
        <v>330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>
        <f t="shared" ref="BX1951:CF1951" si="12140">BX1952</f>
        <v>0</v>
      </c>
      <c r="BY1951" s="14">
        <f t="shared" si="12140"/>
        <v>0</v>
      </c>
      <c r="BZ1951" s="14">
        <f t="shared" si="12140"/>
        <v>0</v>
      </c>
      <c r="CA1951" s="14">
        <f t="shared" si="12140"/>
        <v>0</v>
      </c>
      <c r="CB1951" s="14">
        <f t="shared" si="12140"/>
        <v>0</v>
      </c>
      <c r="CC1951" s="32">
        <f t="shared" si="12140"/>
        <v>0</v>
      </c>
      <c r="CD1951" s="14">
        <f t="shared" si="12140"/>
        <v>0</v>
      </c>
      <c r="CE1951" s="14">
        <f t="shared" si="12140"/>
        <v>0</v>
      </c>
      <c r="CF1951" s="32">
        <f t="shared" si="12140"/>
        <v>0</v>
      </c>
      <c r="CG1951" s="14">
        <f t="shared" si="11959"/>
        <v>0</v>
      </c>
      <c r="CH1951" s="14">
        <f>CH1952</f>
        <v>0</v>
      </c>
      <c r="CI1951" s="14"/>
      <c r="CJ1951" s="14">
        <f t="shared" si="11960"/>
        <v>0</v>
      </c>
      <c r="CK1951" s="52">
        <f>CK1952</f>
        <v>0</v>
      </c>
      <c r="CL1951" s="52"/>
      <c r="CM1951" s="14">
        <f t="shared" si="11961"/>
        <v>0</v>
      </c>
      <c r="CN1951" s="52">
        <f>CN1952</f>
        <v>0</v>
      </c>
      <c r="CO1951" s="52"/>
      <c r="CP1951" s="14">
        <f>CP1952</f>
        <v>0</v>
      </c>
      <c r="CQ1951" s="29">
        <v>0</v>
      </c>
      <c r="CR1951" s="29"/>
    </row>
    <row r="1952" spans="1:98" s="1" customFormat="1" ht="31.2" hidden="1" customHeight="1" x14ac:dyDescent="0.3">
      <c r="A1952" s="27" t="s">
        <v>601</v>
      </c>
      <c r="B1952" s="27" t="s">
        <v>177</v>
      </c>
      <c r="C1952" s="39" t="s">
        <v>333</v>
      </c>
      <c r="D1952" s="27" t="s">
        <v>329</v>
      </c>
      <c r="E1952" s="39" t="s">
        <v>140</v>
      </c>
      <c r="F1952" s="28" t="s">
        <v>141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>
        <f t="shared" si="11959"/>
        <v>0</v>
      </c>
      <c r="CH1952" s="14"/>
      <c r="CI1952" s="14"/>
      <c r="CJ1952" s="14">
        <f t="shared" si="11960"/>
        <v>0</v>
      </c>
      <c r="CK1952" s="52"/>
      <c r="CL1952" s="52"/>
      <c r="CM1952" s="14">
        <f t="shared" si="11961"/>
        <v>0</v>
      </c>
      <c r="CN1952" s="52"/>
      <c r="CO1952" s="52"/>
      <c r="CP1952" s="14"/>
      <c r="CQ1952" s="29">
        <v>0</v>
      </c>
      <c r="CR1952" s="29"/>
    </row>
    <row r="1953" spans="1:96" s="1" customFormat="1" ht="31.2" hidden="1" customHeight="1" x14ac:dyDescent="0.3">
      <c r="A1953" s="27" t="s">
        <v>601</v>
      </c>
      <c r="B1953" s="27" t="s">
        <v>177</v>
      </c>
      <c r="C1953" s="27" t="s">
        <v>333</v>
      </c>
      <c r="D1953" s="27" t="s">
        <v>373</v>
      </c>
      <c r="E1953" s="27"/>
      <c r="F1953" s="28" t="s">
        <v>374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>
        <f t="shared" ref="BX1953:CF1953" si="12141">BX1954</f>
        <v>0</v>
      </c>
      <c r="BY1953" s="14">
        <f t="shared" si="12141"/>
        <v>0</v>
      </c>
      <c r="BZ1953" s="14">
        <f t="shared" si="12141"/>
        <v>0</v>
      </c>
      <c r="CA1953" s="14">
        <f t="shared" si="12141"/>
        <v>0</v>
      </c>
      <c r="CB1953" s="14">
        <f t="shared" si="12141"/>
        <v>0</v>
      </c>
      <c r="CC1953" s="32">
        <f t="shared" si="12141"/>
        <v>0</v>
      </c>
      <c r="CD1953" s="14">
        <f t="shared" si="12141"/>
        <v>0</v>
      </c>
      <c r="CE1953" s="14">
        <f t="shared" si="12141"/>
        <v>0</v>
      </c>
      <c r="CF1953" s="32">
        <f t="shared" si="12141"/>
        <v>0</v>
      </c>
      <c r="CG1953" s="14">
        <f t="shared" si="11959"/>
        <v>0</v>
      </c>
      <c r="CH1953" s="14">
        <f>CH1954</f>
        <v>0</v>
      </c>
      <c r="CI1953" s="14"/>
      <c r="CJ1953" s="14">
        <f t="shared" si="11960"/>
        <v>0</v>
      </c>
      <c r="CK1953" s="52">
        <f>CK1954</f>
        <v>0</v>
      </c>
      <c r="CL1953" s="52"/>
      <c r="CM1953" s="14">
        <f t="shared" si="11961"/>
        <v>0</v>
      </c>
      <c r="CN1953" s="52">
        <f>CN1954</f>
        <v>0</v>
      </c>
      <c r="CO1953" s="52"/>
      <c r="CP1953" s="14">
        <f>CP1954</f>
        <v>0</v>
      </c>
      <c r="CQ1953" s="29">
        <v>0</v>
      </c>
      <c r="CR1953" s="29"/>
    </row>
    <row r="1954" spans="1:96" s="1" customFormat="1" ht="31.2" hidden="1" customHeight="1" x14ac:dyDescent="0.3">
      <c r="A1954" s="27" t="s">
        <v>601</v>
      </c>
      <c r="B1954" s="27" t="s">
        <v>177</v>
      </c>
      <c r="C1954" s="47" t="s">
        <v>333</v>
      </c>
      <c r="D1954" s="27" t="s">
        <v>373</v>
      </c>
      <c r="E1954" s="27" t="s">
        <v>140</v>
      </c>
      <c r="F1954" s="28" t="s">
        <v>141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>
        <f t="shared" si="11959"/>
        <v>0</v>
      </c>
      <c r="CH1954" s="14"/>
      <c r="CI1954" s="14"/>
      <c r="CJ1954" s="14">
        <f t="shared" si="11960"/>
        <v>0</v>
      </c>
      <c r="CK1954" s="52"/>
      <c r="CL1954" s="52"/>
      <c r="CM1954" s="14">
        <f t="shared" si="11961"/>
        <v>0</v>
      </c>
      <c r="CN1954" s="52"/>
      <c r="CO1954" s="52"/>
      <c r="CP1954" s="14"/>
      <c r="CQ1954" s="29">
        <v>0</v>
      </c>
      <c r="CR1954" s="29"/>
    </row>
    <row r="1955" spans="1:96" s="22" customFormat="1" ht="15.6" hidden="1" customHeight="1" x14ac:dyDescent="0.3">
      <c r="A1955" s="23" t="s">
        <v>601</v>
      </c>
      <c r="B1955" s="23" t="s">
        <v>177</v>
      </c>
      <c r="C1955" s="23" t="s">
        <v>70</v>
      </c>
      <c r="D1955" s="23"/>
      <c r="E1955" s="23"/>
      <c r="F1955" s="48" t="s">
        <v>219</v>
      </c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  <c r="BJ1955" s="25"/>
      <c r="BK1955" s="25"/>
      <c r="BL1955" s="25"/>
      <c r="BM1955" s="25"/>
      <c r="BN1955" s="25"/>
      <c r="BO1955" s="25"/>
      <c r="BP1955" s="25"/>
      <c r="BQ1955" s="25"/>
      <c r="BR1955" s="25"/>
      <c r="BS1955" s="25"/>
      <c r="BT1955" s="25"/>
      <c r="BU1955" s="25"/>
      <c r="BV1955" s="25"/>
      <c r="BW1955" s="25"/>
      <c r="BX1955" s="25">
        <f t="shared" ref="BX1955:BX1983" si="12142">BX1956</f>
        <v>0</v>
      </c>
      <c r="BY1955" s="25">
        <f t="shared" ref="BY1955:BY1983" si="12143">BY1956</f>
        <v>0</v>
      </c>
      <c r="BZ1955" s="25">
        <f t="shared" ref="BZ1955:BZ1983" si="12144">BZ1956</f>
        <v>0</v>
      </c>
      <c r="CA1955" s="25">
        <f t="shared" ref="CA1955:CA1983" si="12145">CA1956</f>
        <v>0</v>
      </c>
      <c r="CB1955" s="25">
        <f t="shared" ref="CB1955:CB1983" si="12146">CB1956</f>
        <v>0</v>
      </c>
      <c r="CC1955" s="44">
        <f t="shared" ref="CC1955:CC1983" si="12147">CC1956</f>
        <v>0</v>
      </c>
      <c r="CD1955" s="25">
        <f t="shared" ref="CD1955:CD1983" si="12148">CD1956</f>
        <v>0</v>
      </c>
      <c r="CE1955" s="25">
        <f t="shared" ref="CE1955:CE1983" si="12149">CE1956</f>
        <v>0</v>
      </c>
      <c r="CF1955" s="44">
        <f t="shared" ref="CF1955:CF1983" si="12150">CF1956</f>
        <v>0</v>
      </c>
      <c r="CG1955" s="25">
        <f t="shared" si="11959"/>
        <v>0</v>
      </c>
      <c r="CH1955" s="25">
        <f t="shared" ref="CH1955:CH1983" si="12151">CH1956</f>
        <v>0</v>
      </c>
      <c r="CI1955" s="25"/>
      <c r="CJ1955" s="25">
        <f t="shared" si="11960"/>
        <v>0</v>
      </c>
      <c r="CK1955" s="25">
        <f t="shared" ref="CK1955:CP1983" si="12152">CK1956</f>
        <v>0</v>
      </c>
      <c r="CL1955" s="25"/>
      <c r="CM1955" s="25">
        <f t="shared" si="11961"/>
        <v>0</v>
      </c>
      <c r="CN1955" s="25">
        <f t="shared" si="12152"/>
        <v>0</v>
      </c>
      <c r="CO1955" s="25"/>
      <c r="CP1955" s="25">
        <f t="shared" si="12152"/>
        <v>0</v>
      </c>
      <c r="CQ1955" s="29">
        <v>0</v>
      </c>
      <c r="CR1955" s="26"/>
    </row>
    <row r="1956" spans="1:96" s="1" customFormat="1" ht="31.2" hidden="1" customHeight="1" x14ac:dyDescent="0.3">
      <c r="A1956" s="27" t="s">
        <v>601</v>
      </c>
      <c r="B1956" s="27" t="s">
        <v>177</v>
      </c>
      <c r="C1956" s="27" t="s">
        <v>70</v>
      </c>
      <c r="D1956" s="27" t="s">
        <v>309</v>
      </c>
      <c r="E1956" s="27"/>
      <c r="F1956" s="28" t="s">
        <v>310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>
        <f t="shared" si="12142"/>
        <v>0</v>
      </c>
      <c r="BY1956" s="14">
        <f t="shared" si="12143"/>
        <v>0</v>
      </c>
      <c r="BZ1956" s="14">
        <f t="shared" si="12144"/>
        <v>0</v>
      </c>
      <c r="CA1956" s="14">
        <f t="shared" si="12145"/>
        <v>0</v>
      </c>
      <c r="CB1956" s="14">
        <f t="shared" si="12146"/>
        <v>0</v>
      </c>
      <c r="CC1956" s="14">
        <f t="shared" si="12147"/>
        <v>0</v>
      </c>
      <c r="CD1956" s="14">
        <f t="shared" si="12148"/>
        <v>0</v>
      </c>
      <c r="CE1956" s="14">
        <f t="shared" si="12149"/>
        <v>0</v>
      </c>
      <c r="CF1956" s="14">
        <f t="shared" si="12150"/>
        <v>0</v>
      </c>
      <c r="CG1956" s="14">
        <f t="shared" si="11959"/>
        <v>0</v>
      </c>
      <c r="CH1956" s="14">
        <f t="shared" si="12151"/>
        <v>0</v>
      </c>
      <c r="CI1956" s="14"/>
      <c r="CJ1956" s="14">
        <f t="shared" si="11960"/>
        <v>0</v>
      </c>
      <c r="CK1956" s="52">
        <f t="shared" si="12152"/>
        <v>0</v>
      </c>
      <c r="CL1956" s="52"/>
      <c r="CM1956" s="14">
        <f t="shared" si="11961"/>
        <v>0</v>
      </c>
      <c r="CN1956" s="52">
        <f t="shared" si="12152"/>
        <v>0</v>
      </c>
      <c r="CO1956" s="52"/>
      <c r="CP1956" s="14">
        <f t="shared" si="12152"/>
        <v>0</v>
      </c>
      <c r="CQ1956" s="29">
        <v>0</v>
      </c>
      <c r="CR1956" s="29"/>
    </row>
    <row r="1957" spans="1:96" s="1" customFormat="1" ht="15.6" hidden="1" customHeight="1" x14ac:dyDescent="0.3">
      <c r="A1957" s="27" t="s">
        <v>601</v>
      </c>
      <c r="B1957" s="27" t="s">
        <v>177</v>
      </c>
      <c r="C1957" s="27" t="s">
        <v>70</v>
      </c>
      <c r="D1957" s="27" t="s">
        <v>311</v>
      </c>
      <c r="E1957" s="27"/>
      <c r="F1957" s="46" t="s">
        <v>41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>
        <f t="shared" si="12142"/>
        <v>0</v>
      </c>
      <c r="BY1957" s="14">
        <f t="shared" si="12143"/>
        <v>0</v>
      </c>
      <c r="BZ1957" s="14">
        <f t="shared" si="12144"/>
        <v>0</v>
      </c>
      <c r="CA1957" s="14">
        <f t="shared" si="12145"/>
        <v>0</v>
      </c>
      <c r="CB1957" s="14">
        <f t="shared" si="12146"/>
        <v>0</v>
      </c>
      <c r="CC1957" s="32">
        <f t="shared" si="12147"/>
        <v>0</v>
      </c>
      <c r="CD1957" s="14">
        <f t="shared" si="12148"/>
        <v>0</v>
      </c>
      <c r="CE1957" s="14">
        <f t="shared" si="12149"/>
        <v>0</v>
      </c>
      <c r="CF1957" s="32">
        <f t="shared" si="12150"/>
        <v>0</v>
      </c>
      <c r="CG1957" s="14">
        <f t="shared" si="11959"/>
        <v>0</v>
      </c>
      <c r="CH1957" s="14">
        <f t="shared" si="12151"/>
        <v>0</v>
      </c>
      <c r="CI1957" s="14"/>
      <c r="CJ1957" s="14">
        <f t="shared" si="11960"/>
        <v>0</v>
      </c>
      <c r="CK1957" s="52">
        <f t="shared" si="12152"/>
        <v>0</v>
      </c>
      <c r="CL1957" s="52"/>
      <c r="CM1957" s="14">
        <f t="shared" si="11961"/>
        <v>0</v>
      </c>
      <c r="CN1957" s="52">
        <f t="shared" si="12152"/>
        <v>0</v>
      </c>
      <c r="CO1957" s="52"/>
      <c r="CP1957" s="14">
        <f t="shared" si="12152"/>
        <v>0</v>
      </c>
      <c r="CQ1957" s="29">
        <v>0</v>
      </c>
      <c r="CR1957" s="29"/>
    </row>
    <row r="1958" spans="1:96" s="1" customFormat="1" ht="62.4" hidden="1" customHeight="1" x14ac:dyDescent="0.3">
      <c r="A1958" s="27" t="s">
        <v>601</v>
      </c>
      <c r="B1958" s="27" t="s">
        <v>177</v>
      </c>
      <c r="C1958" s="27" t="s">
        <v>70</v>
      </c>
      <c r="D1958" s="27" t="s">
        <v>324</v>
      </c>
      <c r="E1958" s="27"/>
      <c r="F1958" s="28" t="s">
        <v>325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>
        <f t="shared" si="12142"/>
        <v>0</v>
      </c>
      <c r="BY1958" s="14">
        <f t="shared" si="12143"/>
        <v>0</v>
      </c>
      <c r="BZ1958" s="14">
        <f t="shared" si="12144"/>
        <v>0</v>
      </c>
      <c r="CA1958" s="14">
        <f t="shared" si="12145"/>
        <v>0</v>
      </c>
      <c r="CB1958" s="14">
        <f t="shared" si="12146"/>
        <v>0</v>
      </c>
      <c r="CC1958" s="14">
        <f t="shared" si="12147"/>
        <v>0</v>
      </c>
      <c r="CD1958" s="14">
        <f t="shared" si="12148"/>
        <v>0</v>
      </c>
      <c r="CE1958" s="14">
        <f t="shared" si="12149"/>
        <v>0</v>
      </c>
      <c r="CF1958" s="14">
        <f t="shared" si="12150"/>
        <v>0</v>
      </c>
      <c r="CG1958" s="14">
        <f t="shared" si="11959"/>
        <v>0</v>
      </c>
      <c r="CH1958" s="14">
        <f t="shared" si="12151"/>
        <v>0</v>
      </c>
      <c r="CI1958" s="14"/>
      <c r="CJ1958" s="14">
        <f t="shared" si="11960"/>
        <v>0</v>
      </c>
      <c r="CK1958" s="52">
        <f t="shared" si="12152"/>
        <v>0</v>
      </c>
      <c r="CL1958" s="52"/>
      <c r="CM1958" s="14">
        <f t="shared" si="11961"/>
        <v>0</v>
      </c>
      <c r="CN1958" s="52">
        <f t="shared" si="12152"/>
        <v>0</v>
      </c>
      <c r="CO1958" s="52"/>
      <c r="CP1958" s="14">
        <f t="shared" si="12152"/>
        <v>0</v>
      </c>
      <c r="CQ1958" s="29">
        <v>0</v>
      </c>
      <c r="CR1958" s="29"/>
    </row>
    <row r="1959" spans="1:96" s="1" customFormat="1" ht="62.4" hidden="1" customHeight="1" x14ac:dyDescent="0.3">
      <c r="A1959" s="27" t="s">
        <v>601</v>
      </c>
      <c r="B1959" s="27" t="s">
        <v>177</v>
      </c>
      <c r="C1959" s="27" t="s">
        <v>70</v>
      </c>
      <c r="D1959" s="27" t="s">
        <v>329</v>
      </c>
      <c r="E1959" s="27"/>
      <c r="F1959" s="46" t="s">
        <v>330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>
        <f t="shared" si="12142"/>
        <v>0</v>
      </c>
      <c r="BY1959" s="14">
        <f t="shared" si="12143"/>
        <v>0</v>
      </c>
      <c r="BZ1959" s="14">
        <f t="shared" si="12144"/>
        <v>0</v>
      </c>
      <c r="CA1959" s="14">
        <f t="shared" si="12145"/>
        <v>0</v>
      </c>
      <c r="CB1959" s="14">
        <f t="shared" si="12146"/>
        <v>0</v>
      </c>
      <c r="CC1959" s="32">
        <f t="shared" si="12147"/>
        <v>0</v>
      </c>
      <c r="CD1959" s="14">
        <f t="shared" si="12148"/>
        <v>0</v>
      </c>
      <c r="CE1959" s="14">
        <f t="shared" si="12149"/>
        <v>0</v>
      </c>
      <c r="CF1959" s="32">
        <f t="shared" si="12150"/>
        <v>0</v>
      </c>
      <c r="CG1959" s="14">
        <f t="shared" si="11959"/>
        <v>0</v>
      </c>
      <c r="CH1959" s="14">
        <f t="shared" si="12151"/>
        <v>0</v>
      </c>
      <c r="CI1959" s="14"/>
      <c r="CJ1959" s="14">
        <f t="shared" si="11960"/>
        <v>0</v>
      </c>
      <c r="CK1959" s="52">
        <f t="shared" si="12152"/>
        <v>0</v>
      </c>
      <c r="CL1959" s="52"/>
      <c r="CM1959" s="14">
        <f t="shared" si="11961"/>
        <v>0</v>
      </c>
      <c r="CN1959" s="52">
        <f t="shared" si="12152"/>
        <v>0</v>
      </c>
      <c r="CO1959" s="52"/>
      <c r="CP1959" s="14">
        <f t="shared" si="12152"/>
        <v>0</v>
      </c>
      <c r="CQ1959" s="29">
        <v>0</v>
      </c>
      <c r="CR1959" s="29"/>
    </row>
    <row r="1960" spans="1:96" s="1" customFormat="1" ht="31.2" hidden="1" customHeight="1" x14ac:dyDescent="0.3">
      <c r="A1960" s="27" t="s">
        <v>601</v>
      </c>
      <c r="B1960" s="27" t="s">
        <v>177</v>
      </c>
      <c r="C1960" s="39" t="s">
        <v>70</v>
      </c>
      <c r="D1960" s="27" t="s">
        <v>329</v>
      </c>
      <c r="E1960" s="39" t="s">
        <v>140</v>
      </c>
      <c r="F1960" s="28" t="s">
        <v>141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>
        <f t="shared" si="11959"/>
        <v>0</v>
      </c>
      <c r="CH1960" s="14"/>
      <c r="CI1960" s="14"/>
      <c r="CJ1960" s="14">
        <f t="shared" si="11960"/>
        <v>0</v>
      </c>
      <c r="CK1960" s="52"/>
      <c r="CL1960" s="52"/>
      <c r="CM1960" s="14">
        <f t="shared" si="11961"/>
        <v>0</v>
      </c>
      <c r="CN1960" s="52"/>
      <c r="CO1960" s="52"/>
      <c r="CP1960" s="14"/>
      <c r="CQ1960" s="29">
        <v>0</v>
      </c>
      <c r="CR1960" s="29"/>
    </row>
    <row r="1961" spans="1:96" s="22" customFormat="1" ht="15.6" hidden="1" customHeight="1" x14ac:dyDescent="0.3">
      <c r="A1961" s="23" t="s">
        <v>601</v>
      </c>
      <c r="B1961" s="23" t="s">
        <v>177</v>
      </c>
      <c r="C1961" s="23" t="s">
        <v>177</v>
      </c>
      <c r="D1961" s="23"/>
      <c r="E1961" s="23"/>
      <c r="F1961" s="24" t="s">
        <v>242</v>
      </c>
      <c r="G1961" s="25"/>
      <c r="H1961" s="25"/>
      <c r="I1961" s="25"/>
      <c r="J1961" s="25"/>
      <c r="K1961" s="25"/>
      <c r="L1961" s="25"/>
      <c r="M1961" s="25"/>
      <c r="N1961" s="25"/>
      <c r="O1961" s="25"/>
      <c r="P1961" s="25">
        <f t="shared" ref="P1961:P1983" si="12153">P1962</f>
        <v>0</v>
      </c>
      <c r="Q1961" s="25">
        <f t="shared" ref="Q1961:Q1983" si="12154">Q1962</f>
        <v>0</v>
      </c>
      <c r="R1961" s="25">
        <f t="shared" ref="R1961:R1983" si="12155">R1962</f>
        <v>0</v>
      </c>
      <c r="S1961" s="25">
        <f t="shared" ref="S1961:S1983" si="12156">S1962</f>
        <v>76952.030719999995</v>
      </c>
      <c r="T1961" s="25">
        <f t="shared" ref="T1961:T1983" si="12157">T1962</f>
        <v>0</v>
      </c>
      <c r="U1961" s="25">
        <f t="shared" ref="U1961:U1983" si="12158">U1962</f>
        <v>0</v>
      </c>
      <c r="V1961" s="25">
        <f t="shared" ref="V1961:V1983" si="12159">V1962</f>
        <v>0</v>
      </c>
      <c r="W1961" s="25">
        <f t="shared" ref="W1961:W1983" si="12160">W1962</f>
        <v>0</v>
      </c>
      <c r="X1961" s="25">
        <f t="shared" ref="X1961:X1983" si="12161">X1962</f>
        <v>0</v>
      </c>
      <c r="Y1961" s="25">
        <f t="shared" si="11941"/>
        <v>76952.030719999995</v>
      </c>
      <c r="Z1961" s="25">
        <f t="shared" si="11942"/>
        <v>0</v>
      </c>
      <c r="AA1961" s="25">
        <f t="shared" si="11943"/>
        <v>0</v>
      </c>
      <c r="AB1961" s="25">
        <f t="shared" ref="AB1961:AB1983" si="12162">AB1962</f>
        <v>0</v>
      </c>
      <c r="AC1961" s="25">
        <f t="shared" ref="AC1961:AC1983" si="12163">AC1962</f>
        <v>0</v>
      </c>
      <c r="AD1961" s="25">
        <f t="shared" ref="AD1961:AD1983" si="12164">AD1962</f>
        <v>0</v>
      </c>
      <c r="AE1961" s="25">
        <f t="shared" si="11944"/>
        <v>76952.030719999995</v>
      </c>
      <c r="AF1961" s="25">
        <f t="shared" si="11945"/>
        <v>0</v>
      </c>
      <c r="AG1961" s="25">
        <f t="shared" si="11946"/>
        <v>0</v>
      </c>
      <c r="AH1961" s="25">
        <f t="shared" ref="AH1961:AH1983" si="12165">AH1962</f>
        <v>0</v>
      </c>
      <c r="AI1961" s="25">
        <f t="shared" ref="AI1961:AI1983" si="12166">AI1962</f>
        <v>0</v>
      </c>
      <c r="AJ1961" s="25">
        <f t="shared" ref="AJ1961:AJ1983" si="12167">AJ1962</f>
        <v>-76952.030719999995</v>
      </c>
      <c r="AK1961" s="25">
        <f t="shared" ref="AK1961:AK1983" si="12168">AK1962</f>
        <v>0</v>
      </c>
      <c r="AL1961" s="25">
        <f t="shared" ref="AL1961:AL1983" si="12169">AL1962</f>
        <v>0</v>
      </c>
      <c r="AM1961" s="25">
        <f t="shared" ref="AM1961:AM1983" si="12170">AM1962</f>
        <v>0</v>
      </c>
      <c r="AN1961" s="25">
        <f t="shared" ref="AN1961:AN1983" si="12171">AN1962</f>
        <v>0</v>
      </c>
      <c r="AO1961" s="25">
        <f t="shared" ref="AO1961:AO1983" si="12172">AO1962</f>
        <v>0</v>
      </c>
      <c r="AP1961" s="25">
        <f t="shared" ref="AP1961:AP1983" si="12173">AP1962</f>
        <v>0</v>
      </c>
      <c r="AQ1961" s="25">
        <f t="shared" ref="AQ1961:AQ1983" si="12174">AQ1962</f>
        <v>0</v>
      </c>
      <c r="AR1961" s="25">
        <f t="shared" ref="AR1961:AR1983" si="12175">AR1962</f>
        <v>0</v>
      </c>
      <c r="AS1961" s="25">
        <f t="shared" ref="AS1961:AS1983" si="12176">AS1962</f>
        <v>0</v>
      </c>
      <c r="AT1961" s="25">
        <f t="shared" ref="AT1961:AT1983" si="12177">AT1962</f>
        <v>0</v>
      </c>
      <c r="AU1961" s="25">
        <f t="shared" ref="AU1961:AU1983" si="12178">AU1962</f>
        <v>0</v>
      </c>
      <c r="AV1961" s="25">
        <f t="shared" ref="AV1961:AV1983" si="12179">AV1962</f>
        <v>0</v>
      </c>
      <c r="AW1961" s="25">
        <f t="shared" si="11947"/>
        <v>0</v>
      </c>
      <c r="AX1961" s="25">
        <f t="shared" si="11948"/>
        <v>0</v>
      </c>
      <c r="AY1961" s="25">
        <f t="shared" si="11949"/>
        <v>0</v>
      </c>
      <c r="AZ1961" s="25">
        <f t="shared" ref="AZ1961:AZ1983" si="12180">AZ1962</f>
        <v>0</v>
      </c>
      <c r="BA1961" s="25">
        <f t="shared" si="11950"/>
        <v>0</v>
      </c>
      <c r="BB1961" s="25">
        <f t="shared" si="11951"/>
        <v>0</v>
      </c>
      <c r="BC1961" s="25">
        <f t="shared" si="11952"/>
        <v>0</v>
      </c>
      <c r="BD1961" s="25">
        <f t="shared" ref="BD1961:BD1983" si="12181">BD1962</f>
        <v>0</v>
      </c>
      <c r="BE1961" s="25">
        <f t="shared" ref="BE1961:BE1983" si="12182">BE1962</f>
        <v>0</v>
      </c>
      <c r="BF1961" s="25">
        <f t="shared" ref="BF1961:BF1983" si="12183">BF1962</f>
        <v>0</v>
      </c>
      <c r="BG1961" s="25">
        <f t="shared" ref="BG1961:BG1983" si="12184">BG1962</f>
        <v>0</v>
      </c>
      <c r="BH1961" s="25">
        <f t="shared" ref="BH1961:BH1983" si="12185">BH1962</f>
        <v>0</v>
      </c>
      <c r="BI1961" s="25">
        <f t="shared" ref="BI1961:BI1983" si="12186">BI1962</f>
        <v>0</v>
      </c>
      <c r="BJ1961" s="25">
        <f t="shared" ref="BJ1961:BJ1983" si="12187">BJ1962</f>
        <v>0</v>
      </c>
      <c r="BK1961" s="25">
        <f t="shared" ref="BK1961:BK1983" si="12188">BK1962</f>
        <v>0</v>
      </c>
      <c r="BL1961" s="25">
        <f t="shared" ref="BL1961:BL1983" si="12189">BL1962</f>
        <v>0</v>
      </c>
      <c r="BM1961" s="25">
        <f t="shared" ref="BM1961:BM1983" si="12190">BM1962</f>
        <v>0</v>
      </c>
      <c r="BN1961" s="25">
        <f t="shared" ref="BN1961:BN1983" si="12191">BN1962</f>
        <v>0</v>
      </c>
      <c r="BO1961" s="25">
        <f t="shared" si="11953"/>
        <v>0</v>
      </c>
      <c r="BP1961" s="25">
        <f t="shared" si="11954"/>
        <v>0</v>
      </c>
      <c r="BQ1961" s="25">
        <f t="shared" si="11955"/>
        <v>0</v>
      </c>
      <c r="BR1961" s="25">
        <f t="shared" ref="BR1961:BR1983" si="12192">BR1962</f>
        <v>0</v>
      </c>
      <c r="BS1961" s="25">
        <f t="shared" ref="BS1961:BS1983" si="12193">BS1962</f>
        <v>0</v>
      </c>
      <c r="BT1961" s="25">
        <f t="shared" ref="BT1961:BT1983" si="12194">BT1962</f>
        <v>0</v>
      </c>
      <c r="BU1961" s="25">
        <f t="shared" si="11956"/>
        <v>0</v>
      </c>
      <c r="BV1961" s="25">
        <f t="shared" si="11957"/>
        <v>0</v>
      </c>
      <c r="BW1961" s="25">
        <f t="shared" si="11958"/>
        <v>0</v>
      </c>
      <c r="BX1961" s="25">
        <f t="shared" si="12142"/>
        <v>0</v>
      </c>
      <c r="BY1961" s="25">
        <f t="shared" si="12143"/>
        <v>0</v>
      </c>
      <c r="BZ1961" s="25">
        <f t="shared" si="12144"/>
        <v>0</v>
      </c>
      <c r="CA1961" s="25">
        <f t="shared" si="12145"/>
        <v>0</v>
      </c>
      <c r="CB1961" s="25">
        <f t="shared" si="12146"/>
        <v>0</v>
      </c>
      <c r="CC1961" s="44">
        <f t="shared" si="12147"/>
        <v>0</v>
      </c>
      <c r="CD1961" s="25">
        <f t="shared" si="12148"/>
        <v>0</v>
      </c>
      <c r="CE1961" s="25">
        <f t="shared" si="12149"/>
        <v>0</v>
      </c>
      <c r="CF1961" s="44">
        <f t="shared" si="12150"/>
        <v>0</v>
      </c>
      <c r="CG1961" s="25">
        <f t="shared" si="11959"/>
        <v>0</v>
      </c>
      <c r="CH1961" s="25">
        <f t="shared" si="12151"/>
        <v>0</v>
      </c>
      <c r="CI1961" s="25"/>
      <c r="CJ1961" s="25">
        <f t="shared" si="11960"/>
        <v>0</v>
      </c>
      <c r="CK1961" s="25">
        <f t="shared" si="12152"/>
        <v>0</v>
      </c>
      <c r="CL1961" s="25"/>
      <c r="CM1961" s="25">
        <f t="shared" si="11961"/>
        <v>0</v>
      </c>
      <c r="CN1961" s="25">
        <f t="shared" si="12152"/>
        <v>0</v>
      </c>
      <c r="CO1961" s="25"/>
      <c r="CP1961" s="25">
        <f t="shared" si="12152"/>
        <v>0</v>
      </c>
      <c r="CQ1961" s="29">
        <v>0</v>
      </c>
      <c r="CR1961" s="26"/>
    </row>
    <row r="1962" spans="1:96" s="1" customFormat="1" ht="31.2" hidden="1" customHeight="1" x14ac:dyDescent="0.3">
      <c r="A1962" s="27" t="s">
        <v>601</v>
      </c>
      <c r="B1962" s="27" t="s">
        <v>177</v>
      </c>
      <c r="C1962" s="27" t="s">
        <v>177</v>
      </c>
      <c r="D1962" s="27" t="s">
        <v>83</v>
      </c>
      <c r="E1962" s="27"/>
      <c r="F1962" s="28" t="s">
        <v>84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>
        <f t="shared" si="12153"/>
        <v>0</v>
      </c>
      <c r="Q1962" s="14">
        <f t="shared" si="12154"/>
        <v>0</v>
      </c>
      <c r="R1962" s="14">
        <f t="shared" si="12155"/>
        <v>0</v>
      </c>
      <c r="S1962" s="14">
        <f t="shared" si="12156"/>
        <v>76952.030719999995</v>
      </c>
      <c r="T1962" s="14">
        <f t="shared" si="12157"/>
        <v>0</v>
      </c>
      <c r="U1962" s="14">
        <f t="shared" si="12158"/>
        <v>0</v>
      </c>
      <c r="V1962" s="14">
        <f t="shared" si="12159"/>
        <v>0</v>
      </c>
      <c r="W1962" s="14">
        <f t="shared" si="12160"/>
        <v>0</v>
      </c>
      <c r="X1962" s="14">
        <f t="shared" si="12161"/>
        <v>0</v>
      </c>
      <c r="Y1962" s="14">
        <f t="shared" si="11941"/>
        <v>76952.030719999995</v>
      </c>
      <c r="Z1962" s="14">
        <f t="shared" si="11942"/>
        <v>0</v>
      </c>
      <c r="AA1962" s="14">
        <f t="shared" si="11943"/>
        <v>0</v>
      </c>
      <c r="AB1962" s="14">
        <f t="shared" si="12162"/>
        <v>0</v>
      </c>
      <c r="AC1962" s="14">
        <f t="shared" si="12163"/>
        <v>0</v>
      </c>
      <c r="AD1962" s="14">
        <f t="shared" si="12164"/>
        <v>0</v>
      </c>
      <c r="AE1962" s="14">
        <f t="shared" si="11944"/>
        <v>76952.030719999995</v>
      </c>
      <c r="AF1962" s="14">
        <f t="shared" si="11945"/>
        <v>0</v>
      </c>
      <c r="AG1962" s="14">
        <f t="shared" si="11946"/>
        <v>0</v>
      </c>
      <c r="AH1962" s="14">
        <f t="shared" si="12165"/>
        <v>0</v>
      </c>
      <c r="AI1962" s="14">
        <f t="shared" si="12166"/>
        <v>0</v>
      </c>
      <c r="AJ1962" s="14">
        <f t="shared" si="12167"/>
        <v>-76952.030719999995</v>
      </c>
      <c r="AK1962" s="14">
        <f t="shared" si="12168"/>
        <v>0</v>
      </c>
      <c r="AL1962" s="14">
        <f t="shared" si="12169"/>
        <v>0</v>
      </c>
      <c r="AM1962" s="14">
        <f t="shared" si="12170"/>
        <v>0</v>
      </c>
      <c r="AN1962" s="14">
        <f t="shared" si="12171"/>
        <v>0</v>
      </c>
      <c r="AO1962" s="14">
        <f t="shared" si="12172"/>
        <v>0</v>
      </c>
      <c r="AP1962" s="14">
        <f t="shared" si="12173"/>
        <v>0</v>
      </c>
      <c r="AQ1962" s="14">
        <f t="shared" si="12174"/>
        <v>0</v>
      </c>
      <c r="AR1962" s="14">
        <f t="shared" si="12175"/>
        <v>0</v>
      </c>
      <c r="AS1962" s="14">
        <f t="shared" si="12176"/>
        <v>0</v>
      </c>
      <c r="AT1962" s="14">
        <f t="shared" si="12177"/>
        <v>0</v>
      </c>
      <c r="AU1962" s="14">
        <f t="shared" si="12178"/>
        <v>0</v>
      </c>
      <c r="AV1962" s="14">
        <f t="shared" si="12179"/>
        <v>0</v>
      </c>
      <c r="AW1962" s="14">
        <f t="shared" si="11947"/>
        <v>0</v>
      </c>
      <c r="AX1962" s="14">
        <f t="shared" si="11948"/>
        <v>0</v>
      </c>
      <c r="AY1962" s="14">
        <f t="shared" si="11949"/>
        <v>0</v>
      </c>
      <c r="AZ1962" s="14">
        <f t="shared" si="12180"/>
        <v>0</v>
      </c>
      <c r="BA1962" s="14">
        <f t="shared" si="11950"/>
        <v>0</v>
      </c>
      <c r="BB1962" s="14">
        <f t="shared" si="11951"/>
        <v>0</v>
      </c>
      <c r="BC1962" s="14">
        <f t="shared" si="11952"/>
        <v>0</v>
      </c>
      <c r="BD1962" s="14">
        <f t="shared" si="12181"/>
        <v>0</v>
      </c>
      <c r="BE1962" s="14">
        <f t="shared" si="12182"/>
        <v>0</v>
      </c>
      <c r="BF1962" s="14">
        <f t="shared" si="12183"/>
        <v>0</v>
      </c>
      <c r="BG1962" s="14">
        <f t="shared" si="12184"/>
        <v>0</v>
      </c>
      <c r="BH1962" s="14">
        <f t="shared" si="12185"/>
        <v>0</v>
      </c>
      <c r="BI1962" s="14">
        <f t="shared" si="12186"/>
        <v>0</v>
      </c>
      <c r="BJ1962" s="14">
        <f t="shared" si="12187"/>
        <v>0</v>
      </c>
      <c r="BK1962" s="14">
        <f t="shared" si="12188"/>
        <v>0</v>
      </c>
      <c r="BL1962" s="14">
        <f t="shared" si="12189"/>
        <v>0</v>
      </c>
      <c r="BM1962" s="14">
        <f t="shared" si="12190"/>
        <v>0</v>
      </c>
      <c r="BN1962" s="14">
        <f t="shared" si="12191"/>
        <v>0</v>
      </c>
      <c r="BO1962" s="14">
        <f t="shared" si="11953"/>
        <v>0</v>
      </c>
      <c r="BP1962" s="14">
        <f t="shared" si="11954"/>
        <v>0</v>
      </c>
      <c r="BQ1962" s="14">
        <f t="shared" si="11955"/>
        <v>0</v>
      </c>
      <c r="BR1962" s="14">
        <f t="shared" si="12192"/>
        <v>0</v>
      </c>
      <c r="BS1962" s="14">
        <f t="shared" si="12193"/>
        <v>0</v>
      </c>
      <c r="BT1962" s="14">
        <f t="shared" si="12194"/>
        <v>0</v>
      </c>
      <c r="BU1962" s="14">
        <f t="shared" si="11956"/>
        <v>0</v>
      </c>
      <c r="BV1962" s="14">
        <f t="shared" si="11957"/>
        <v>0</v>
      </c>
      <c r="BW1962" s="14">
        <f t="shared" si="11958"/>
        <v>0</v>
      </c>
      <c r="BX1962" s="14">
        <f t="shared" si="12142"/>
        <v>0</v>
      </c>
      <c r="BY1962" s="14">
        <f t="shared" si="12143"/>
        <v>0</v>
      </c>
      <c r="BZ1962" s="14">
        <f t="shared" si="12144"/>
        <v>0</v>
      </c>
      <c r="CA1962" s="14">
        <f t="shared" si="12145"/>
        <v>0</v>
      </c>
      <c r="CB1962" s="14">
        <f t="shared" si="12146"/>
        <v>0</v>
      </c>
      <c r="CC1962" s="14">
        <f t="shared" si="12147"/>
        <v>0</v>
      </c>
      <c r="CD1962" s="14">
        <f t="shared" si="12148"/>
        <v>0</v>
      </c>
      <c r="CE1962" s="14">
        <f t="shared" si="12149"/>
        <v>0</v>
      </c>
      <c r="CF1962" s="14">
        <f t="shared" si="12150"/>
        <v>0</v>
      </c>
      <c r="CG1962" s="14">
        <f t="shared" si="11959"/>
        <v>0</v>
      </c>
      <c r="CH1962" s="14">
        <f t="shared" si="12151"/>
        <v>0</v>
      </c>
      <c r="CI1962" s="14"/>
      <c r="CJ1962" s="14">
        <f t="shared" si="11960"/>
        <v>0</v>
      </c>
      <c r="CK1962" s="52">
        <f t="shared" si="12152"/>
        <v>0</v>
      </c>
      <c r="CL1962" s="52"/>
      <c r="CM1962" s="14">
        <f t="shared" si="11961"/>
        <v>0</v>
      </c>
      <c r="CN1962" s="52">
        <f t="shared" si="12152"/>
        <v>0</v>
      </c>
      <c r="CO1962" s="52"/>
      <c r="CP1962" s="14">
        <f t="shared" si="12152"/>
        <v>0</v>
      </c>
      <c r="CQ1962" s="29">
        <v>0</v>
      </c>
      <c r="CR1962" s="29"/>
    </row>
    <row r="1963" spans="1:96" s="1" customFormat="1" ht="15.6" hidden="1" customHeight="1" x14ac:dyDescent="0.3">
      <c r="A1963" s="27" t="s">
        <v>601</v>
      </c>
      <c r="B1963" s="27" t="s">
        <v>177</v>
      </c>
      <c r="C1963" s="27" t="s">
        <v>177</v>
      </c>
      <c r="D1963" s="27" t="s">
        <v>85</v>
      </c>
      <c r="E1963" s="30"/>
      <c r="F1963" s="28" t="s">
        <v>86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>
        <f t="shared" si="12153"/>
        <v>0</v>
      </c>
      <c r="Q1963" s="14">
        <f t="shared" si="12154"/>
        <v>0</v>
      </c>
      <c r="R1963" s="14">
        <f t="shared" si="12155"/>
        <v>0</v>
      </c>
      <c r="S1963" s="14">
        <f t="shared" si="12156"/>
        <v>76952.030719999995</v>
      </c>
      <c r="T1963" s="14">
        <f t="shared" si="12157"/>
        <v>0</v>
      </c>
      <c r="U1963" s="14">
        <f t="shared" si="12158"/>
        <v>0</v>
      </c>
      <c r="V1963" s="14">
        <f t="shared" si="12159"/>
        <v>0</v>
      </c>
      <c r="W1963" s="14">
        <f t="shared" si="12160"/>
        <v>0</v>
      </c>
      <c r="X1963" s="14">
        <f t="shared" si="12161"/>
        <v>0</v>
      </c>
      <c r="Y1963" s="14">
        <f t="shared" ref="Y1963:Y2026" si="12195">M1963+P1963+Q1963+R1963+S1963</f>
        <v>76952.030719999995</v>
      </c>
      <c r="Z1963" s="14">
        <f t="shared" ref="Z1963:Z2026" si="12196">N1963+T1963+U1963</f>
        <v>0</v>
      </c>
      <c r="AA1963" s="14">
        <f t="shared" ref="AA1963:AA2026" si="12197">O1963+V1963+X1963+W1963</f>
        <v>0</v>
      </c>
      <c r="AB1963" s="14">
        <f t="shared" si="12162"/>
        <v>0</v>
      </c>
      <c r="AC1963" s="14">
        <f t="shared" si="12163"/>
        <v>0</v>
      </c>
      <c r="AD1963" s="14">
        <f t="shared" si="12164"/>
        <v>0</v>
      </c>
      <c r="AE1963" s="14">
        <f t="shared" ref="AE1963:AE2026" si="12198">Y1963+AB1963</f>
        <v>76952.030719999995</v>
      </c>
      <c r="AF1963" s="14">
        <f t="shared" ref="AF1963:AF2026" si="12199">Z1963+AC1963</f>
        <v>0</v>
      </c>
      <c r="AG1963" s="14">
        <f t="shared" ref="AG1963:AG2026" si="12200">AA1963+AD1963</f>
        <v>0</v>
      </c>
      <c r="AH1963" s="14">
        <f t="shared" si="12165"/>
        <v>0</v>
      </c>
      <c r="AI1963" s="14">
        <f t="shared" si="12166"/>
        <v>0</v>
      </c>
      <c r="AJ1963" s="14">
        <f t="shared" si="12167"/>
        <v>-76952.030719999995</v>
      </c>
      <c r="AK1963" s="14">
        <f t="shared" si="12168"/>
        <v>0</v>
      </c>
      <c r="AL1963" s="14">
        <f t="shared" si="12169"/>
        <v>0</v>
      </c>
      <c r="AM1963" s="14">
        <f t="shared" si="12170"/>
        <v>0</v>
      </c>
      <c r="AN1963" s="14">
        <f t="shared" si="12171"/>
        <v>0</v>
      </c>
      <c r="AO1963" s="14">
        <f t="shared" si="12172"/>
        <v>0</v>
      </c>
      <c r="AP1963" s="14">
        <f t="shared" si="12173"/>
        <v>0</v>
      </c>
      <c r="AQ1963" s="14">
        <f t="shared" si="12174"/>
        <v>0</v>
      </c>
      <c r="AR1963" s="14">
        <f t="shared" si="12175"/>
        <v>0</v>
      </c>
      <c r="AS1963" s="14">
        <f t="shared" si="12176"/>
        <v>0</v>
      </c>
      <c r="AT1963" s="14">
        <f t="shared" si="12177"/>
        <v>0</v>
      </c>
      <c r="AU1963" s="14">
        <f t="shared" si="12178"/>
        <v>0</v>
      </c>
      <c r="AV1963" s="14">
        <f t="shared" si="12179"/>
        <v>0</v>
      </c>
      <c r="AW1963" s="14">
        <f t="shared" ref="AW1963:AW2026" si="12201">AE1963+AH1963+AI1963+AJ1963+AK1963+AL1963</f>
        <v>0</v>
      </c>
      <c r="AX1963" s="14">
        <f t="shared" ref="AX1963:AX2026" si="12202">AF1963+AM1963+AN1963+AO1963+AP1963+AQ1963</f>
        <v>0</v>
      </c>
      <c r="AY1963" s="14">
        <f t="shared" ref="AY1963:AY2026" si="12203">AG1963+AR1963+AS1963+AT1963+AU1963+AV1963</f>
        <v>0</v>
      </c>
      <c r="AZ1963" s="14">
        <f t="shared" si="12180"/>
        <v>0</v>
      </c>
      <c r="BA1963" s="14">
        <f t="shared" ref="BA1963:BA2026" si="12204">AW1963+AZ1963</f>
        <v>0</v>
      </c>
      <c r="BB1963" s="14">
        <f t="shared" ref="BB1963:BB2026" si="12205">AX1963</f>
        <v>0</v>
      </c>
      <c r="BC1963" s="14">
        <f t="shared" ref="BC1963:BC2026" si="12206">AY1963</f>
        <v>0</v>
      </c>
      <c r="BD1963" s="14">
        <f t="shared" si="12181"/>
        <v>0</v>
      </c>
      <c r="BE1963" s="14">
        <f t="shared" si="12182"/>
        <v>0</v>
      </c>
      <c r="BF1963" s="14">
        <f t="shared" si="12183"/>
        <v>0</v>
      </c>
      <c r="BG1963" s="14">
        <f t="shared" si="12184"/>
        <v>0</v>
      </c>
      <c r="BH1963" s="14">
        <f t="shared" si="12185"/>
        <v>0</v>
      </c>
      <c r="BI1963" s="14">
        <f t="shared" si="12186"/>
        <v>0</v>
      </c>
      <c r="BJ1963" s="14">
        <f t="shared" si="12187"/>
        <v>0</v>
      </c>
      <c r="BK1963" s="14">
        <f t="shared" si="12188"/>
        <v>0</v>
      </c>
      <c r="BL1963" s="14">
        <f t="shared" si="12189"/>
        <v>0</v>
      </c>
      <c r="BM1963" s="14">
        <f t="shared" si="12190"/>
        <v>0</v>
      </c>
      <c r="BN1963" s="14">
        <f t="shared" si="12191"/>
        <v>0</v>
      </c>
      <c r="BO1963" s="14">
        <f t="shared" ref="BO1963:BO2026" si="12207">BA1963+BD1963+BE1963+BF1963+BG1963</f>
        <v>0</v>
      </c>
      <c r="BP1963" s="14">
        <f t="shared" ref="BP1963:BP2026" si="12208">BB1963+BH1963+BI1963+BJ1963+BK1963</f>
        <v>0</v>
      </c>
      <c r="BQ1963" s="14">
        <f t="shared" ref="BQ1963:BQ2026" si="12209">BC1963+BL1963+BM1963+BN1963</f>
        <v>0</v>
      </c>
      <c r="BR1963" s="14">
        <f t="shared" si="12192"/>
        <v>0</v>
      </c>
      <c r="BS1963" s="14">
        <f t="shared" si="12193"/>
        <v>0</v>
      </c>
      <c r="BT1963" s="14">
        <f t="shared" si="12194"/>
        <v>0</v>
      </c>
      <c r="BU1963" s="14">
        <f t="shared" ref="BU1963:BU2026" si="12210">BO1963+BR1963</f>
        <v>0</v>
      </c>
      <c r="BV1963" s="14">
        <f t="shared" ref="BV1963:BV2026" si="12211">BP1963+BS1963</f>
        <v>0</v>
      </c>
      <c r="BW1963" s="14">
        <f t="shared" ref="BW1963:BW2026" si="12212">BQ1963+BT1963</f>
        <v>0</v>
      </c>
      <c r="BX1963" s="14">
        <f t="shared" si="12142"/>
        <v>0</v>
      </c>
      <c r="BY1963" s="14">
        <f t="shared" si="12143"/>
        <v>0</v>
      </c>
      <c r="BZ1963" s="14">
        <f t="shared" si="12144"/>
        <v>0</v>
      </c>
      <c r="CA1963" s="14">
        <f t="shared" si="12145"/>
        <v>0</v>
      </c>
      <c r="CB1963" s="14">
        <f t="shared" si="12146"/>
        <v>0</v>
      </c>
      <c r="CC1963" s="32">
        <f t="shared" si="12147"/>
        <v>0</v>
      </c>
      <c r="CD1963" s="14">
        <f t="shared" si="12148"/>
        <v>0</v>
      </c>
      <c r="CE1963" s="14">
        <f t="shared" si="12149"/>
        <v>0</v>
      </c>
      <c r="CF1963" s="32">
        <f t="shared" si="12150"/>
        <v>0</v>
      </c>
      <c r="CG1963" s="14">
        <f t="shared" ref="CG1963:CG2026" si="12213">BU1963+BX1963+BY1963+BZ1963</f>
        <v>0</v>
      </c>
      <c r="CH1963" s="14">
        <f t="shared" si="12151"/>
        <v>0</v>
      </c>
      <c r="CI1963" s="14"/>
      <c r="CJ1963" s="14">
        <f t="shared" ref="CJ1963:CJ2026" si="12214">BV1963+CA1963+CB1963+CC1963</f>
        <v>0</v>
      </c>
      <c r="CK1963" s="52">
        <f t="shared" si="12152"/>
        <v>0</v>
      </c>
      <c r="CL1963" s="52"/>
      <c r="CM1963" s="14">
        <f t="shared" ref="CM1963:CM2026" si="12215">BW1963+CD1963+CE1963+CF1963</f>
        <v>0</v>
      </c>
      <c r="CN1963" s="52">
        <f t="shared" si="12152"/>
        <v>0</v>
      </c>
      <c r="CO1963" s="52"/>
      <c r="CP1963" s="14">
        <f t="shared" si="12152"/>
        <v>0</v>
      </c>
      <c r="CQ1963" s="29">
        <v>0</v>
      </c>
      <c r="CR1963" s="29"/>
    </row>
    <row r="1964" spans="1:96" s="1" customFormat="1" ht="62.4" hidden="1" customHeight="1" x14ac:dyDescent="0.3">
      <c r="A1964" s="27" t="s">
        <v>601</v>
      </c>
      <c r="B1964" s="27" t="s">
        <v>177</v>
      </c>
      <c r="C1964" s="27" t="s">
        <v>177</v>
      </c>
      <c r="D1964" s="27" t="s">
        <v>87</v>
      </c>
      <c r="E1964" s="30"/>
      <c r="F1964" s="28" t="s">
        <v>88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>
        <f t="shared" si="12153"/>
        <v>0</v>
      </c>
      <c r="Q1964" s="14">
        <f t="shared" si="12154"/>
        <v>0</v>
      </c>
      <c r="R1964" s="14">
        <f t="shared" si="12155"/>
        <v>0</v>
      </c>
      <c r="S1964" s="14">
        <f t="shared" si="12156"/>
        <v>76952.030719999995</v>
      </c>
      <c r="T1964" s="14">
        <f t="shared" si="12157"/>
        <v>0</v>
      </c>
      <c r="U1964" s="14">
        <f t="shared" si="12158"/>
        <v>0</v>
      </c>
      <c r="V1964" s="14">
        <f t="shared" si="12159"/>
        <v>0</v>
      </c>
      <c r="W1964" s="14">
        <f t="shared" si="12160"/>
        <v>0</v>
      </c>
      <c r="X1964" s="14">
        <f t="shared" si="12161"/>
        <v>0</v>
      </c>
      <c r="Y1964" s="14">
        <f t="shared" si="12195"/>
        <v>76952.030719999995</v>
      </c>
      <c r="Z1964" s="14">
        <f t="shared" si="12196"/>
        <v>0</v>
      </c>
      <c r="AA1964" s="14">
        <f t="shared" si="12197"/>
        <v>0</v>
      </c>
      <c r="AB1964" s="14">
        <f t="shared" si="12162"/>
        <v>0</v>
      </c>
      <c r="AC1964" s="14">
        <f t="shared" si="12163"/>
        <v>0</v>
      </c>
      <c r="AD1964" s="14">
        <f t="shared" si="12164"/>
        <v>0</v>
      </c>
      <c r="AE1964" s="14">
        <f t="shared" si="12198"/>
        <v>76952.030719999995</v>
      </c>
      <c r="AF1964" s="14">
        <f t="shared" si="12199"/>
        <v>0</v>
      </c>
      <c r="AG1964" s="14">
        <f t="shared" si="12200"/>
        <v>0</v>
      </c>
      <c r="AH1964" s="14">
        <f t="shared" si="12165"/>
        <v>0</v>
      </c>
      <c r="AI1964" s="14">
        <f t="shared" si="12166"/>
        <v>0</v>
      </c>
      <c r="AJ1964" s="14">
        <f t="shared" si="12167"/>
        <v>-76952.030719999995</v>
      </c>
      <c r="AK1964" s="14">
        <f t="shared" si="12168"/>
        <v>0</v>
      </c>
      <c r="AL1964" s="14">
        <f t="shared" si="12169"/>
        <v>0</v>
      </c>
      <c r="AM1964" s="14">
        <f t="shared" si="12170"/>
        <v>0</v>
      </c>
      <c r="AN1964" s="14">
        <f t="shared" si="12171"/>
        <v>0</v>
      </c>
      <c r="AO1964" s="14">
        <f t="shared" si="12172"/>
        <v>0</v>
      </c>
      <c r="AP1964" s="14">
        <f t="shared" si="12173"/>
        <v>0</v>
      </c>
      <c r="AQ1964" s="14">
        <f t="shared" si="12174"/>
        <v>0</v>
      </c>
      <c r="AR1964" s="14">
        <f t="shared" si="12175"/>
        <v>0</v>
      </c>
      <c r="AS1964" s="14">
        <f t="shared" si="12176"/>
        <v>0</v>
      </c>
      <c r="AT1964" s="14">
        <f t="shared" si="12177"/>
        <v>0</v>
      </c>
      <c r="AU1964" s="14">
        <f t="shared" si="12178"/>
        <v>0</v>
      </c>
      <c r="AV1964" s="14">
        <f t="shared" si="12179"/>
        <v>0</v>
      </c>
      <c r="AW1964" s="14">
        <f t="shared" si="12201"/>
        <v>0</v>
      </c>
      <c r="AX1964" s="14">
        <f t="shared" si="12202"/>
        <v>0</v>
      </c>
      <c r="AY1964" s="14">
        <f t="shared" si="12203"/>
        <v>0</v>
      </c>
      <c r="AZ1964" s="14">
        <f t="shared" si="12180"/>
        <v>0</v>
      </c>
      <c r="BA1964" s="14">
        <f t="shared" si="12204"/>
        <v>0</v>
      </c>
      <c r="BB1964" s="14">
        <f t="shared" si="12205"/>
        <v>0</v>
      </c>
      <c r="BC1964" s="14">
        <f t="shared" si="12206"/>
        <v>0</v>
      </c>
      <c r="BD1964" s="14">
        <f t="shared" si="12181"/>
        <v>0</v>
      </c>
      <c r="BE1964" s="14">
        <f t="shared" si="12182"/>
        <v>0</v>
      </c>
      <c r="BF1964" s="14">
        <f t="shared" si="12183"/>
        <v>0</v>
      </c>
      <c r="BG1964" s="14">
        <f t="shared" si="12184"/>
        <v>0</v>
      </c>
      <c r="BH1964" s="14">
        <f t="shared" si="12185"/>
        <v>0</v>
      </c>
      <c r="BI1964" s="14">
        <f t="shared" si="12186"/>
        <v>0</v>
      </c>
      <c r="BJ1964" s="14">
        <f t="shared" si="12187"/>
        <v>0</v>
      </c>
      <c r="BK1964" s="14">
        <f t="shared" si="12188"/>
        <v>0</v>
      </c>
      <c r="BL1964" s="14">
        <f t="shared" si="12189"/>
        <v>0</v>
      </c>
      <c r="BM1964" s="14">
        <f t="shared" si="12190"/>
        <v>0</v>
      </c>
      <c r="BN1964" s="14">
        <f t="shared" si="12191"/>
        <v>0</v>
      </c>
      <c r="BO1964" s="14">
        <f t="shared" si="12207"/>
        <v>0</v>
      </c>
      <c r="BP1964" s="14">
        <f t="shared" si="12208"/>
        <v>0</v>
      </c>
      <c r="BQ1964" s="14">
        <f t="shared" si="12209"/>
        <v>0</v>
      </c>
      <c r="BR1964" s="14">
        <f t="shared" si="12192"/>
        <v>0</v>
      </c>
      <c r="BS1964" s="14">
        <f t="shared" si="12193"/>
        <v>0</v>
      </c>
      <c r="BT1964" s="14">
        <f t="shared" si="12194"/>
        <v>0</v>
      </c>
      <c r="BU1964" s="14">
        <f t="shared" si="12210"/>
        <v>0</v>
      </c>
      <c r="BV1964" s="14">
        <f t="shared" si="12211"/>
        <v>0</v>
      </c>
      <c r="BW1964" s="14">
        <f t="shared" si="12212"/>
        <v>0</v>
      </c>
      <c r="BX1964" s="14">
        <f t="shared" si="12142"/>
        <v>0</v>
      </c>
      <c r="BY1964" s="14">
        <f t="shared" si="12143"/>
        <v>0</v>
      </c>
      <c r="BZ1964" s="14">
        <f t="shared" si="12144"/>
        <v>0</v>
      </c>
      <c r="CA1964" s="14">
        <f t="shared" si="12145"/>
        <v>0</v>
      </c>
      <c r="CB1964" s="14">
        <f t="shared" si="12146"/>
        <v>0</v>
      </c>
      <c r="CC1964" s="14">
        <f t="shared" si="12147"/>
        <v>0</v>
      </c>
      <c r="CD1964" s="14">
        <f t="shared" si="12148"/>
        <v>0</v>
      </c>
      <c r="CE1964" s="14">
        <f t="shared" si="12149"/>
        <v>0</v>
      </c>
      <c r="CF1964" s="14">
        <f t="shared" si="12150"/>
        <v>0</v>
      </c>
      <c r="CG1964" s="14">
        <f t="shared" si="12213"/>
        <v>0</v>
      </c>
      <c r="CH1964" s="14">
        <f t="shared" si="12151"/>
        <v>0</v>
      </c>
      <c r="CI1964" s="14"/>
      <c r="CJ1964" s="14">
        <f t="shared" si="12214"/>
        <v>0</v>
      </c>
      <c r="CK1964" s="52">
        <f t="shared" si="12152"/>
        <v>0</v>
      </c>
      <c r="CL1964" s="52"/>
      <c r="CM1964" s="14">
        <f t="shared" si="12215"/>
        <v>0</v>
      </c>
      <c r="CN1964" s="52">
        <f t="shared" si="12152"/>
        <v>0</v>
      </c>
      <c r="CO1964" s="52"/>
      <c r="CP1964" s="14">
        <f t="shared" si="12152"/>
        <v>0</v>
      </c>
      <c r="CQ1964" s="29">
        <v>0</v>
      </c>
      <c r="CR1964" s="29"/>
    </row>
    <row r="1965" spans="1:96" s="1" customFormat="1" ht="31.2" hidden="1" customHeight="1" x14ac:dyDescent="0.3">
      <c r="A1965" s="27" t="s">
        <v>601</v>
      </c>
      <c r="B1965" s="27" t="s">
        <v>177</v>
      </c>
      <c r="C1965" s="27" t="s">
        <v>177</v>
      </c>
      <c r="D1965" s="27" t="s">
        <v>717</v>
      </c>
      <c r="E1965" s="27"/>
      <c r="F1965" s="28" t="s">
        <v>718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>
        <f t="shared" si="12153"/>
        <v>0</v>
      </c>
      <c r="Q1965" s="14">
        <f t="shared" si="12154"/>
        <v>0</v>
      </c>
      <c r="R1965" s="14">
        <f t="shared" si="12155"/>
        <v>0</v>
      </c>
      <c r="S1965" s="14">
        <f t="shared" si="12156"/>
        <v>76952.030719999995</v>
      </c>
      <c r="T1965" s="14">
        <f t="shared" si="12157"/>
        <v>0</v>
      </c>
      <c r="U1965" s="14">
        <f t="shared" si="12158"/>
        <v>0</v>
      </c>
      <c r="V1965" s="14">
        <f t="shared" si="12159"/>
        <v>0</v>
      </c>
      <c r="W1965" s="14">
        <f t="shared" si="12160"/>
        <v>0</v>
      </c>
      <c r="X1965" s="14">
        <f t="shared" si="12161"/>
        <v>0</v>
      </c>
      <c r="Y1965" s="14">
        <f t="shared" si="12195"/>
        <v>76952.030719999995</v>
      </c>
      <c r="Z1965" s="14">
        <f t="shared" si="12196"/>
        <v>0</v>
      </c>
      <c r="AA1965" s="14">
        <f t="shared" si="12197"/>
        <v>0</v>
      </c>
      <c r="AB1965" s="14">
        <f t="shared" si="12162"/>
        <v>0</v>
      </c>
      <c r="AC1965" s="14">
        <f t="shared" si="12163"/>
        <v>0</v>
      </c>
      <c r="AD1965" s="14">
        <f t="shared" si="12164"/>
        <v>0</v>
      </c>
      <c r="AE1965" s="14">
        <f t="shared" si="12198"/>
        <v>76952.030719999995</v>
      </c>
      <c r="AF1965" s="14">
        <f t="shared" si="12199"/>
        <v>0</v>
      </c>
      <c r="AG1965" s="14">
        <f t="shared" si="12200"/>
        <v>0</v>
      </c>
      <c r="AH1965" s="14">
        <f t="shared" si="12165"/>
        <v>0</v>
      </c>
      <c r="AI1965" s="14">
        <f t="shared" si="12166"/>
        <v>0</v>
      </c>
      <c r="AJ1965" s="14">
        <f t="shared" si="12167"/>
        <v>-76952.030719999995</v>
      </c>
      <c r="AK1965" s="14">
        <f t="shared" si="12168"/>
        <v>0</v>
      </c>
      <c r="AL1965" s="14">
        <f t="shared" si="12169"/>
        <v>0</v>
      </c>
      <c r="AM1965" s="14">
        <f t="shared" si="12170"/>
        <v>0</v>
      </c>
      <c r="AN1965" s="14">
        <f t="shared" si="12171"/>
        <v>0</v>
      </c>
      <c r="AO1965" s="14">
        <f t="shared" si="12172"/>
        <v>0</v>
      </c>
      <c r="AP1965" s="14">
        <f t="shared" si="12173"/>
        <v>0</v>
      </c>
      <c r="AQ1965" s="14">
        <f t="shared" si="12174"/>
        <v>0</v>
      </c>
      <c r="AR1965" s="14">
        <f t="shared" si="12175"/>
        <v>0</v>
      </c>
      <c r="AS1965" s="14">
        <f t="shared" si="12176"/>
        <v>0</v>
      </c>
      <c r="AT1965" s="14">
        <f t="shared" si="12177"/>
        <v>0</v>
      </c>
      <c r="AU1965" s="14">
        <f t="shared" si="12178"/>
        <v>0</v>
      </c>
      <c r="AV1965" s="14">
        <f t="shared" si="12179"/>
        <v>0</v>
      </c>
      <c r="AW1965" s="14">
        <f t="shared" si="12201"/>
        <v>0</v>
      </c>
      <c r="AX1965" s="14">
        <f t="shared" si="12202"/>
        <v>0</v>
      </c>
      <c r="AY1965" s="14">
        <f t="shared" si="12203"/>
        <v>0</v>
      </c>
      <c r="AZ1965" s="14">
        <f t="shared" si="12180"/>
        <v>0</v>
      </c>
      <c r="BA1965" s="14">
        <f t="shared" si="12204"/>
        <v>0</v>
      </c>
      <c r="BB1965" s="14">
        <f t="shared" si="12205"/>
        <v>0</v>
      </c>
      <c r="BC1965" s="14">
        <f t="shared" si="12206"/>
        <v>0</v>
      </c>
      <c r="BD1965" s="14">
        <f t="shared" si="12181"/>
        <v>0</v>
      </c>
      <c r="BE1965" s="14">
        <f t="shared" si="12182"/>
        <v>0</v>
      </c>
      <c r="BF1965" s="14">
        <f t="shared" si="12183"/>
        <v>0</v>
      </c>
      <c r="BG1965" s="14">
        <f t="shared" si="12184"/>
        <v>0</v>
      </c>
      <c r="BH1965" s="14">
        <f t="shared" si="12185"/>
        <v>0</v>
      </c>
      <c r="BI1965" s="14">
        <f t="shared" si="12186"/>
        <v>0</v>
      </c>
      <c r="BJ1965" s="14">
        <f t="shared" si="12187"/>
        <v>0</v>
      </c>
      <c r="BK1965" s="14">
        <f t="shared" si="12188"/>
        <v>0</v>
      </c>
      <c r="BL1965" s="14">
        <f t="shared" si="12189"/>
        <v>0</v>
      </c>
      <c r="BM1965" s="14">
        <f t="shared" si="12190"/>
        <v>0</v>
      </c>
      <c r="BN1965" s="14">
        <f t="shared" si="12191"/>
        <v>0</v>
      </c>
      <c r="BO1965" s="14">
        <f t="shared" si="12207"/>
        <v>0</v>
      </c>
      <c r="BP1965" s="14">
        <f t="shared" si="12208"/>
        <v>0</v>
      </c>
      <c r="BQ1965" s="14">
        <f t="shared" si="12209"/>
        <v>0</v>
      </c>
      <c r="BR1965" s="14">
        <f t="shared" si="12192"/>
        <v>0</v>
      </c>
      <c r="BS1965" s="14">
        <f t="shared" si="12193"/>
        <v>0</v>
      </c>
      <c r="BT1965" s="14">
        <f t="shared" si="12194"/>
        <v>0</v>
      </c>
      <c r="BU1965" s="14">
        <f t="shared" si="12210"/>
        <v>0</v>
      </c>
      <c r="BV1965" s="14">
        <f t="shared" si="12211"/>
        <v>0</v>
      </c>
      <c r="BW1965" s="14">
        <f t="shared" si="12212"/>
        <v>0</v>
      </c>
      <c r="BX1965" s="14">
        <f t="shared" si="12142"/>
        <v>0</v>
      </c>
      <c r="BY1965" s="14">
        <f t="shared" si="12143"/>
        <v>0</v>
      </c>
      <c r="BZ1965" s="14">
        <f t="shared" si="12144"/>
        <v>0</v>
      </c>
      <c r="CA1965" s="14">
        <f t="shared" si="12145"/>
        <v>0</v>
      </c>
      <c r="CB1965" s="14">
        <f t="shared" si="12146"/>
        <v>0</v>
      </c>
      <c r="CC1965" s="32">
        <f t="shared" si="12147"/>
        <v>0</v>
      </c>
      <c r="CD1965" s="14">
        <f t="shared" si="12148"/>
        <v>0</v>
      </c>
      <c r="CE1965" s="14">
        <f t="shared" si="12149"/>
        <v>0</v>
      </c>
      <c r="CF1965" s="32">
        <f t="shared" si="12150"/>
        <v>0</v>
      </c>
      <c r="CG1965" s="14">
        <f t="shared" si="12213"/>
        <v>0</v>
      </c>
      <c r="CH1965" s="14">
        <f t="shared" si="12151"/>
        <v>0</v>
      </c>
      <c r="CI1965" s="14"/>
      <c r="CJ1965" s="14">
        <f t="shared" si="12214"/>
        <v>0</v>
      </c>
      <c r="CK1965" s="52">
        <f t="shared" si="12152"/>
        <v>0</v>
      </c>
      <c r="CL1965" s="52"/>
      <c r="CM1965" s="14">
        <f t="shared" si="12215"/>
        <v>0</v>
      </c>
      <c r="CN1965" s="52">
        <f t="shared" si="12152"/>
        <v>0</v>
      </c>
      <c r="CO1965" s="52"/>
      <c r="CP1965" s="14">
        <f t="shared" si="12152"/>
        <v>0</v>
      </c>
      <c r="CQ1965" s="29">
        <v>0</v>
      </c>
      <c r="CR1965" s="29"/>
    </row>
    <row r="1966" spans="1:96" s="1" customFormat="1" ht="31.2" hidden="1" customHeight="1" x14ac:dyDescent="0.3">
      <c r="A1966" s="27" t="s">
        <v>601</v>
      </c>
      <c r="B1966" s="27" t="s">
        <v>177</v>
      </c>
      <c r="C1966" s="27" t="s">
        <v>177</v>
      </c>
      <c r="D1966" s="27" t="s">
        <v>717</v>
      </c>
      <c r="E1966" s="27" t="s">
        <v>91</v>
      </c>
      <c r="F1966" s="28" t="s">
        <v>92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>
        <v>76952.030719999995</v>
      </c>
      <c r="T1966" s="14"/>
      <c r="U1966" s="14"/>
      <c r="V1966" s="14"/>
      <c r="W1966" s="14"/>
      <c r="X1966" s="14"/>
      <c r="Y1966" s="14">
        <f t="shared" si="12195"/>
        <v>76952.030719999995</v>
      </c>
      <c r="Z1966" s="14">
        <f t="shared" si="12196"/>
        <v>0</v>
      </c>
      <c r="AA1966" s="14">
        <f t="shared" si="12197"/>
        <v>0</v>
      </c>
      <c r="AB1966" s="14"/>
      <c r="AC1966" s="14"/>
      <c r="AD1966" s="14"/>
      <c r="AE1966" s="14">
        <f t="shared" si="12198"/>
        <v>76952.030719999995</v>
      </c>
      <c r="AF1966" s="14">
        <f t="shared" si="12199"/>
        <v>0</v>
      </c>
      <c r="AG1966" s="14">
        <f t="shared" si="12200"/>
        <v>0</v>
      </c>
      <c r="AH1966" s="14"/>
      <c r="AI1966" s="14"/>
      <c r="AJ1966" s="14">
        <v>-76952.030719999995</v>
      </c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>
        <f t="shared" si="12201"/>
        <v>0</v>
      </c>
      <c r="AX1966" s="14">
        <f t="shared" si="12202"/>
        <v>0</v>
      </c>
      <c r="AY1966" s="14">
        <f t="shared" si="12203"/>
        <v>0</v>
      </c>
      <c r="AZ1966" s="14"/>
      <c r="BA1966" s="14">
        <f t="shared" si="12204"/>
        <v>0</v>
      </c>
      <c r="BB1966" s="14">
        <f t="shared" si="12205"/>
        <v>0</v>
      </c>
      <c r="BC1966" s="14">
        <f t="shared" si="12206"/>
        <v>0</v>
      </c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>
        <f t="shared" si="12207"/>
        <v>0</v>
      </c>
      <c r="BP1966" s="14">
        <f t="shared" si="12208"/>
        <v>0</v>
      </c>
      <c r="BQ1966" s="14">
        <f t="shared" si="12209"/>
        <v>0</v>
      </c>
      <c r="BR1966" s="14"/>
      <c r="BS1966" s="14"/>
      <c r="BT1966" s="14"/>
      <c r="BU1966" s="14">
        <f t="shared" si="12210"/>
        <v>0</v>
      </c>
      <c r="BV1966" s="14">
        <f t="shared" si="12211"/>
        <v>0</v>
      </c>
      <c r="BW1966" s="14">
        <f t="shared" si="12212"/>
        <v>0</v>
      </c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>
        <f t="shared" si="12213"/>
        <v>0</v>
      </c>
      <c r="CH1966" s="14"/>
      <c r="CI1966" s="14"/>
      <c r="CJ1966" s="14">
        <f t="shared" si="12214"/>
        <v>0</v>
      </c>
      <c r="CK1966" s="52"/>
      <c r="CL1966" s="52"/>
      <c r="CM1966" s="14">
        <f t="shared" si="12215"/>
        <v>0</v>
      </c>
      <c r="CN1966" s="52"/>
      <c r="CO1966" s="52"/>
      <c r="CP1966" s="14"/>
      <c r="CQ1966" s="29">
        <v>0</v>
      </c>
      <c r="CR1966" s="29"/>
    </row>
    <row r="1967" spans="1:96" s="22" customFormat="1" ht="15.6" hidden="1" customHeight="1" x14ac:dyDescent="0.3">
      <c r="A1967" s="23" t="s">
        <v>601</v>
      </c>
      <c r="B1967" s="23" t="s">
        <v>177</v>
      </c>
      <c r="C1967" s="49" t="s">
        <v>273</v>
      </c>
      <c r="D1967" s="23"/>
      <c r="E1967" s="49"/>
      <c r="F1967" s="24" t="s">
        <v>274</v>
      </c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  <c r="BJ1967" s="25"/>
      <c r="BK1967" s="25"/>
      <c r="BL1967" s="25"/>
      <c r="BM1967" s="25"/>
      <c r="BN1967" s="25"/>
      <c r="BO1967" s="25"/>
      <c r="BP1967" s="25"/>
      <c r="BQ1967" s="25"/>
      <c r="BR1967" s="25"/>
      <c r="BS1967" s="25"/>
      <c r="BT1967" s="25"/>
      <c r="BU1967" s="25"/>
      <c r="BV1967" s="25"/>
      <c r="BW1967" s="25"/>
      <c r="BX1967" s="25">
        <f t="shared" si="12142"/>
        <v>0</v>
      </c>
      <c r="BY1967" s="25">
        <f t="shared" si="12143"/>
        <v>0</v>
      </c>
      <c r="BZ1967" s="25">
        <f t="shared" si="12144"/>
        <v>0</v>
      </c>
      <c r="CA1967" s="25">
        <f t="shared" si="12145"/>
        <v>0</v>
      </c>
      <c r="CB1967" s="25">
        <f t="shared" si="12146"/>
        <v>0</v>
      </c>
      <c r="CC1967" s="44">
        <f t="shared" si="12147"/>
        <v>0</v>
      </c>
      <c r="CD1967" s="25">
        <f t="shared" si="12148"/>
        <v>0</v>
      </c>
      <c r="CE1967" s="25">
        <f t="shared" si="12149"/>
        <v>0</v>
      </c>
      <c r="CF1967" s="44">
        <f t="shared" si="12150"/>
        <v>0</v>
      </c>
      <c r="CG1967" s="25">
        <f t="shared" si="12213"/>
        <v>0</v>
      </c>
      <c r="CH1967" s="25">
        <f t="shared" si="12151"/>
        <v>0</v>
      </c>
      <c r="CI1967" s="25"/>
      <c r="CJ1967" s="25">
        <f t="shared" si="12214"/>
        <v>0</v>
      </c>
      <c r="CK1967" s="25">
        <f t="shared" si="12152"/>
        <v>0</v>
      </c>
      <c r="CL1967" s="25"/>
      <c r="CM1967" s="25">
        <f t="shared" si="12215"/>
        <v>0</v>
      </c>
      <c r="CN1967" s="25">
        <f t="shared" si="12152"/>
        <v>0</v>
      </c>
      <c r="CO1967" s="25"/>
      <c r="CP1967" s="25">
        <f t="shared" si="12152"/>
        <v>0</v>
      </c>
      <c r="CQ1967" s="29">
        <v>0</v>
      </c>
      <c r="CR1967" s="26"/>
    </row>
    <row r="1968" spans="1:96" s="1" customFormat="1" ht="31.2" hidden="1" customHeight="1" x14ac:dyDescent="0.3">
      <c r="A1968" s="27" t="s">
        <v>601</v>
      </c>
      <c r="B1968" s="27" t="s">
        <v>177</v>
      </c>
      <c r="C1968" s="27" t="s">
        <v>273</v>
      </c>
      <c r="D1968" s="39" t="s">
        <v>309</v>
      </c>
      <c r="E1968" s="27"/>
      <c r="F1968" s="46" t="s">
        <v>310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>
        <f t="shared" si="12142"/>
        <v>0</v>
      </c>
      <c r="BY1968" s="14">
        <f t="shared" si="12143"/>
        <v>0</v>
      </c>
      <c r="BZ1968" s="14">
        <f t="shared" si="12144"/>
        <v>0</v>
      </c>
      <c r="CA1968" s="14">
        <f t="shared" si="12145"/>
        <v>0</v>
      </c>
      <c r="CB1968" s="14">
        <f t="shared" si="12146"/>
        <v>0</v>
      </c>
      <c r="CC1968" s="14">
        <f t="shared" si="12147"/>
        <v>0</v>
      </c>
      <c r="CD1968" s="14">
        <f t="shared" si="12148"/>
        <v>0</v>
      </c>
      <c r="CE1968" s="14">
        <f t="shared" si="12149"/>
        <v>0</v>
      </c>
      <c r="CF1968" s="14">
        <f t="shared" si="12150"/>
        <v>0</v>
      </c>
      <c r="CG1968" s="14">
        <f t="shared" si="12213"/>
        <v>0</v>
      </c>
      <c r="CH1968" s="14">
        <f t="shared" si="12151"/>
        <v>0</v>
      </c>
      <c r="CI1968" s="14"/>
      <c r="CJ1968" s="14">
        <f t="shared" si="12214"/>
        <v>0</v>
      </c>
      <c r="CK1968" s="52">
        <f t="shared" si="12152"/>
        <v>0</v>
      </c>
      <c r="CL1968" s="52"/>
      <c r="CM1968" s="14">
        <f t="shared" si="12215"/>
        <v>0</v>
      </c>
      <c r="CN1968" s="52">
        <f t="shared" si="12152"/>
        <v>0</v>
      </c>
      <c r="CO1968" s="52"/>
      <c r="CP1968" s="14">
        <f t="shared" si="12152"/>
        <v>0</v>
      </c>
      <c r="CQ1968" s="29">
        <v>0</v>
      </c>
      <c r="CR1968" s="29"/>
    </row>
    <row r="1969" spans="1:99" s="1" customFormat="1" ht="15.6" hidden="1" customHeight="1" x14ac:dyDescent="0.3">
      <c r="A1969" s="27" t="s">
        <v>601</v>
      </c>
      <c r="B1969" s="27" t="s">
        <v>177</v>
      </c>
      <c r="C1969" s="39" t="s">
        <v>273</v>
      </c>
      <c r="D1969" s="27" t="s">
        <v>311</v>
      </c>
      <c r="E1969" s="39"/>
      <c r="F1969" s="50" t="s">
        <v>41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>
        <f t="shared" si="12142"/>
        <v>0</v>
      </c>
      <c r="BY1969" s="14">
        <f t="shared" si="12143"/>
        <v>0</v>
      </c>
      <c r="BZ1969" s="14">
        <f t="shared" si="12144"/>
        <v>0</v>
      </c>
      <c r="CA1969" s="14">
        <f t="shared" si="12145"/>
        <v>0</v>
      </c>
      <c r="CB1969" s="14">
        <f t="shared" si="12146"/>
        <v>0</v>
      </c>
      <c r="CC1969" s="32">
        <f t="shared" si="12147"/>
        <v>0</v>
      </c>
      <c r="CD1969" s="14">
        <f t="shared" si="12148"/>
        <v>0</v>
      </c>
      <c r="CE1969" s="14">
        <f t="shared" si="12149"/>
        <v>0</v>
      </c>
      <c r="CF1969" s="32">
        <f t="shared" si="12150"/>
        <v>0</v>
      </c>
      <c r="CG1969" s="14">
        <f t="shared" si="12213"/>
        <v>0</v>
      </c>
      <c r="CH1969" s="14">
        <f t="shared" si="12151"/>
        <v>0</v>
      </c>
      <c r="CI1969" s="14"/>
      <c r="CJ1969" s="14">
        <f t="shared" si="12214"/>
        <v>0</v>
      </c>
      <c r="CK1969" s="52">
        <f t="shared" si="12152"/>
        <v>0</v>
      </c>
      <c r="CL1969" s="52"/>
      <c r="CM1969" s="14">
        <f t="shared" si="12215"/>
        <v>0</v>
      </c>
      <c r="CN1969" s="52">
        <f t="shared" si="12152"/>
        <v>0</v>
      </c>
      <c r="CO1969" s="52"/>
      <c r="CP1969" s="14">
        <f t="shared" si="12152"/>
        <v>0</v>
      </c>
      <c r="CQ1969" s="29">
        <v>0</v>
      </c>
      <c r="CR1969" s="29"/>
    </row>
    <row r="1970" spans="1:99" s="1" customFormat="1" ht="62.4" hidden="1" customHeight="1" x14ac:dyDescent="0.3">
      <c r="A1970" s="27" t="s">
        <v>601</v>
      </c>
      <c r="B1970" s="27" t="s">
        <v>177</v>
      </c>
      <c r="C1970" s="27" t="s">
        <v>273</v>
      </c>
      <c r="D1970" s="39" t="s">
        <v>324</v>
      </c>
      <c r="E1970" s="27"/>
      <c r="F1970" s="46" t="s">
        <v>325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>
        <f t="shared" si="12142"/>
        <v>0</v>
      </c>
      <c r="BY1970" s="14">
        <f t="shared" si="12143"/>
        <v>0</v>
      </c>
      <c r="BZ1970" s="14">
        <f t="shared" si="12144"/>
        <v>0</v>
      </c>
      <c r="CA1970" s="14">
        <f t="shared" si="12145"/>
        <v>0</v>
      </c>
      <c r="CB1970" s="14">
        <f t="shared" si="12146"/>
        <v>0</v>
      </c>
      <c r="CC1970" s="14">
        <f t="shared" si="12147"/>
        <v>0</v>
      </c>
      <c r="CD1970" s="14">
        <f t="shared" si="12148"/>
        <v>0</v>
      </c>
      <c r="CE1970" s="14">
        <f t="shared" si="12149"/>
        <v>0</v>
      </c>
      <c r="CF1970" s="14">
        <f t="shared" si="12150"/>
        <v>0</v>
      </c>
      <c r="CG1970" s="14">
        <f t="shared" si="12213"/>
        <v>0</v>
      </c>
      <c r="CH1970" s="14">
        <f t="shared" si="12151"/>
        <v>0</v>
      </c>
      <c r="CI1970" s="14"/>
      <c r="CJ1970" s="14">
        <f t="shared" si="12214"/>
        <v>0</v>
      </c>
      <c r="CK1970" s="52">
        <f t="shared" si="12152"/>
        <v>0</v>
      </c>
      <c r="CL1970" s="52"/>
      <c r="CM1970" s="14">
        <f t="shared" si="12215"/>
        <v>0</v>
      </c>
      <c r="CN1970" s="52">
        <f t="shared" si="12152"/>
        <v>0</v>
      </c>
      <c r="CO1970" s="52"/>
      <c r="CP1970" s="14">
        <f t="shared" si="12152"/>
        <v>0</v>
      </c>
      <c r="CQ1970" s="29">
        <v>0</v>
      </c>
      <c r="CR1970" s="29"/>
    </row>
    <row r="1971" spans="1:99" s="1" customFormat="1" ht="62.4" hidden="1" customHeight="1" x14ac:dyDescent="0.3">
      <c r="A1971" s="27" t="s">
        <v>601</v>
      </c>
      <c r="B1971" s="27" t="s">
        <v>177</v>
      </c>
      <c r="C1971" s="39" t="s">
        <v>273</v>
      </c>
      <c r="D1971" s="27" t="s">
        <v>329</v>
      </c>
      <c r="E1971" s="39"/>
      <c r="F1971" s="50" t="s">
        <v>330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>
        <f t="shared" si="12142"/>
        <v>0</v>
      </c>
      <c r="BY1971" s="14">
        <f t="shared" si="12143"/>
        <v>0</v>
      </c>
      <c r="BZ1971" s="14">
        <f t="shared" si="12144"/>
        <v>0</v>
      </c>
      <c r="CA1971" s="14">
        <f t="shared" si="12145"/>
        <v>0</v>
      </c>
      <c r="CB1971" s="14">
        <f t="shared" si="12146"/>
        <v>0</v>
      </c>
      <c r="CC1971" s="32">
        <f t="shared" si="12147"/>
        <v>0</v>
      </c>
      <c r="CD1971" s="14">
        <f t="shared" si="12148"/>
        <v>0</v>
      </c>
      <c r="CE1971" s="14">
        <f t="shared" si="12149"/>
        <v>0</v>
      </c>
      <c r="CF1971" s="32">
        <f t="shared" si="12150"/>
        <v>0</v>
      </c>
      <c r="CG1971" s="14">
        <f t="shared" si="12213"/>
        <v>0</v>
      </c>
      <c r="CH1971" s="14">
        <f t="shared" si="12151"/>
        <v>0</v>
      </c>
      <c r="CI1971" s="14"/>
      <c r="CJ1971" s="14">
        <f t="shared" si="12214"/>
        <v>0</v>
      </c>
      <c r="CK1971" s="52">
        <f t="shared" si="12152"/>
        <v>0</v>
      </c>
      <c r="CL1971" s="52"/>
      <c r="CM1971" s="14">
        <f t="shared" si="12215"/>
        <v>0</v>
      </c>
      <c r="CN1971" s="52">
        <f t="shared" si="12152"/>
        <v>0</v>
      </c>
      <c r="CO1971" s="52"/>
      <c r="CP1971" s="14">
        <f t="shared" si="12152"/>
        <v>0</v>
      </c>
      <c r="CQ1971" s="29">
        <v>0</v>
      </c>
      <c r="CR1971" s="29"/>
    </row>
    <row r="1972" spans="1:99" s="1" customFormat="1" ht="31.2" hidden="1" customHeight="1" x14ac:dyDescent="0.3">
      <c r="A1972" s="27" t="s">
        <v>601</v>
      </c>
      <c r="B1972" s="27" t="s">
        <v>177</v>
      </c>
      <c r="C1972" s="27" t="s">
        <v>273</v>
      </c>
      <c r="D1972" s="39" t="s">
        <v>329</v>
      </c>
      <c r="E1972" s="27" t="s">
        <v>46</v>
      </c>
      <c r="F1972" s="46" t="s">
        <v>47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>
        <f t="shared" si="12213"/>
        <v>0</v>
      </c>
      <c r="CH1972" s="14"/>
      <c r="CI1972" s="14"/>
      <c r="CJ1972" s="14">
        <f t="shared" si="12214"/>
        <v>0</v>
      </c>
      <c r="CK1972" s="52"/>
      <c r="CL1972" s="52"/>
      <c r="CM1972" s="14">
        <f t="shared" si="12215"/>
        <v>0</v>
      </c>
      <c r="CN1972" s="52"/>
      <c r="CO1972" s="52"/>
      <c r="CP1972" s="14"/>
      <c r="CQ1972" s="29">
        <v>0</v>
      </c>
      <c r="CR1972" s="29"/>
    </row>
    <row r="1973" spans="1:99" s="17" customFormat="1" ht="15.6" hidden="1" customHeight="1" x14ac:dyDescent="0.3">
      <c r="A1973" s="18" t="s">
        <v>601</v>
      </c>
      <c r="B1973" s="18" t="s">
        <v>80</v>
      </c>
      <c r="C1973" s="18"/>
      <c r="D1973" s="18"/>
      <c r="E1973" s="18"/>
      <c r="F1973" s="19" t="s">
        <v>81</v>
      </c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>
        <f t="shared" si="12142"/>
        <v>0</v>
      </c>
      <c r="BY1973" s="20">
        <f t="shared" si="12143"/>
        <v>0</v>
      </c>
      <c r="BZ1973" s="20">
        <f t="shared" si="12144"/>
        <v>0</v>
      </c>
      <c r="CA1973" s="20">
        <f t="shared" si="12145"/>
        <v>0</v>
      </c>
      <c r="CB1973" s="20">
        <f t="shared" si="12146"/>
        <v>0</v>
      </c>
      <c r="CC1973" s="31">
        <f t="shared" si="12147"/>
        <v>0</v>
      </c>
      <c r="CD1973" s="20">
        <f t="shared" si="12148"/>
        <v>0</v>
      </c>
      <c r="CE1973" s="20">
        <f t="shared" si="12149"/>
        <v>0</v>
      </c>
      <c r="CF1973" s="31">
        <f t="shared" si="12150"/>
        <v>0</v>
      </c>
      <c r="CG1973" s="20">
        <f t="shared" si="12213"/>
        <v>0</v>
      </c>
      <c r="CH1973" s="20">
        <f t="shared" si="12151"/>
        <v>0</v>
      </c>
      <c r="CI1973" s="20"/>
      <c r="CJ1973" s="20">
        <f t="shared" si="12214"/>
        <v>0</v>
      </c>
      <c r="CK1973" s="20">
        <f t="shared" si="12152"/>
        <v>0</v>
      </c>
      <c r="CL1973" s="20"/>
      <c r="CM1973" s="20">
        <f t="shared" si="12215"/>
        <v>0</v>
      </c>
      <c r="CN1973" s="20">
        <f t="shared" si="12152"/>
        <v>0</v>
      </c>
      <c r="CO1973" s="20"/>
      <c r="CP1973" s="20">
        <f t="shared" si="12152"/>
        <v>0</v>
      </c>
      <c r="CQ1973" s="29">
        <v>0</v>
      </c>
      <c r="CR1973" s="21"/>
    </row>
    <row r="1974" spans="1:99" s="22" customFormat="1" ht="15.6" hidden="1" customHeight="1" x14ac:dyDescent="0.3">
      <c r="A1974" s="23" t="s">
        <v>601</v>
      </c>
      <c r="B1974" s="23" t="s">
        <v>80</v>
      </c>
      <c r="C1974" s="23" t="s">
        <v>34</v>
      </c>
      <c r="D1974" s="23"/>
      <c r="E1974" s="23"/>
      <c r="F1974" s="24" t="s">
        <v>82</v>
      </c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  <c r="BJ1974" s="25"/>
      <c r="BK1974" s="25"/>
      <c r="BL1974" s="25"/>
      <c r="BM1974" s="25"/>
      <c r="BN1974" s="25"/>
      <c r="BO1974" s="25"/>
      <c r="BP1974" s="25"/>
      <c r="BQ1974" s="25"/>
      <c r="BR1974" s="25"/>
      <c r="BS1974" s="25"/>
      <c r="BT1974" s="25"/>
      <c r="BU1974" s="25"/>
      <c r="BV1974" s="25"/>
      <c r="BW1974" s="25"/>
      <c r="BX1974" s="25">
        <f t="shared" si="12142"/>
        <v>0</v>
      </c>
      <c r="BY1974" s="25">
        <f t="shared" si="12143"/>
        <v>0</v>
      </c>
      <c r="BZ1974" s="25">
        <f t="shared" si="12144"/>
        <v>0</v>
      </c>
      <c r="CA1974" s="25">
        <f t="shared" si="12145"/>
        <v>0</v>
      </c>
      <c r="CB1974" s="25">
        <f t="shared" si="12146"/>
        <v>0</v>
      </c>
      <c r="CC1974" s="25">
        <f t="shared" si="12147"/>
        <v>0</v>
      </c>
      <c r="CD1974" s="25">
        <f t="shared" si="12148"/>
        <v>0</v>
      </c>
      <c r="CE1974" s="25">
        <f t="shared" si="12149"/>
        <v>0</v>
      </c>
      <c r="CF1974" s="25">
        <f t="shared" si="12150"/>
        <v>0</v>
      </c>
      <c r="CG1974" s="25">
        <f t="shared" si="12213"/>
        <v>0</v>
      </c>
      <c r="CH1974" s="25">
        <f t="shared" si="12151"/>
        <v>0</v>
      </c>
      <c r="CI1974" s="25"/>
      <c r="CJ1974" s="25">
        <f t="shared" si="12214"/>
        <v>0</v>
      </c>
      <c r="CK1974" s="25">
        <f t="shared" si="12152"/>
        <v>0</v>
      </c>
      <c r="CL1974" s="25"/>
      <c r="CM1974" s="25">
        <f t="shared" si="12215"/>
        <v>0</v>
      </c>
      <c r="CN1974" s="25">
        <f t="shared" si="12152"/>
        <v>0</v>
      </c>
      <c r="CO1974" s="25"/>
      <c r="CP1974" s="25">
        <f t="shared" si="12152"/>
        <v>0</v>
      </c>
      <c r="CQ1974" s="29">
        <v>0</v>
      </c>
      <c r="CR1974" s="26"/>
    </row>
    <row r="1975" spans="1:99" s="1" customFormat="1" ht="31.2" hidden="1" customHeight="1" x14ac:dyDescent="0.3">
      <c r="A1975" s="27" t="s">
        <v>601</v>
      </c>
      <c r="B1975" s="27" t="s">
        <v>80</v>
      </c>
      <c r="C1975" s="27" t="s">
        <v>34</v>
      </c>
      <c r="D1975" s="39" t="s">
        <v>83</v>
      </c>
      <c r="E1975" s="27"/>
      <c r="F1975" s="46" t="s">
        <v>84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>
        <f t="shared" si="12142"/>
        <v>0</v>
      </c>
      <c r="BY1975" s="14">
        <f t="shared" si="12143"/>
        <v>0</v>
      </c>
      <c r="BZ1975" s="14">
        <f t="shared" si="12144"/>
        <v>0</v>
      </c>
      <c r="CA1975" s="14">
        <f t="shared" si="12145"/>
        <v>0</v>
      </c>
      <c r="CB1975" s="14">
        <f t="shared" si="12146"/>
        <v>0</v>
      </c>
      <c r="CC1975" s="32">
        <f t="shared" si="12147"/>
        <v>0</v>
      </c>
      <c r="CD1975" s="14">
        <f t="shared" si="12148"/>
        <v>0</v>
      </c>
      <c r="CE1975" s="14">
        <f t="shared" si="12149"/>
        <v>0</v>
      </c>
      <c r="CF1975" s="32">
        <f t="shared" si="12150"/>
        <v>0</v>
      </c>
      <c r="CG1975" s="14">
        <f t="shared" si="12213"/>
        <v>0</v>
      </c>
      <c r="CH1975" s="14">
        <f t="shared" si="12151"/>
        <v>0</v>
      </c>
      <c r="CI1975" s="14"/>
      <c r="CJ1975" s="14">
        <f t="shared" si="12214"/>
        <v>0</v>
      </c>
      <c r="CK1975" s="52">
        <f t="shared" si="12152"/>
        <v>0</v>
      </c>
      <c r="CL1975" s="52"/>
      <c r="CM1975" s="14">
        <f t="shared" si="12215"/>
        <v>0</v>
      </c>
      <c r="CN1975" s="52">
        <f t="shared" si="12152"/>
        <v>0</v>
      </c>
      <c r="CO1975" s="52"/>
      <c r="CP1975" s="14">
        <f t="shared" si="12152"/>
        <v>0</v>
      </c>
      <c r="CQ1975" s="29">
        <v>0</v>
      </c>
      <c r="CR1975" s="29"/>
    </row>
    <row r="1976" spans="1:99" s="1" customFormat="1" ht="15.6" hidden="1" customHeight="1" x14ac:dyDescent="0.3">
      <c r="A1976" s="27" t="s">
        <v>601</v>
      </c>
      <c r="B1976" s="27" t="s">
        <v>80</v>
      </c>
      <c r="C1976" s="27" t="s">
        <v>34</v>
      </c>
      <c r="D1976" s="27" t="s">
        <v>152</v>
      </c>
      <c r="E1976" s="39"/>
      <c r="F1976" s="28" t="s">
        <v>41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>
        <f t="shared" si="12142"/>
        <v>0</v>
      </c>
      <c r="BY1976" s="14">
        <f t="shared" si="12143"/>
        <v>0</v>
      </c>
      <c r="BZ1976" s="14">
        <f t="shared" si="12144"/>
        <v>0</v>
      </c>
      <c r="CA1976" s="14">
        <f t="shared" si="12145"/>
        <v>0</v>
      </c>
      <c r="CB1976" s="14">
        <f t="shared" si="12146"/>
        <v>0</v>
      </c>
      <c r="CC1976" s="14">
        <f t="shared" si="12147"/>
        <v>0</v>
      </c>
      <c r="CD1976" s="14">
        <f t="shared" si="12148"/>
        <v>0</v>
      </c>
      <c r="CE1976" s="14">
        <f t="shared" si="12149"/>
        <v>0</v>
      </c>
      <c r="CF1976" s="14">
        <f t="shared" si="12150"/>
        <v>0</v>
      </c>
      <c r="CG1976" s="14">
        <f t="shared" si="12213"/>
        <v>0</v>
      </c>
      <c r="CH1976" s="14">
        <f t="shared" si="12151"/>
        <v>0</v>
      </c>
      <c r="CI1976" s="14"/>
      <c r="CJ1976" s="14">
        <f t="shared" si="12214"/>
        <v>0</v>
      </c>
      <c r="CK1976" s="52">
        <f t="shared" si="12152"/>
        <v>0</v>
      </c>
      <c r="CL1976" s="52"/>
      <c r="CM1976" s="14">
        <f t="shared" si="12215"/>
        <v>0</v>
      </c>
      <c r="CN1976" s="52">
        <f t="shared" si="12152"/>
        <v>0</v>
      </c>
      <c r="CO1976" s="52"/>
      <c r="CP1976" s="14">
        <f t="shared" si="12152"/>
        <v>0</v>
      </c>
      <c r="CQ1976" s="29">
        <v>0</v>
      </c>
      <c r="CR1976" s="29"/>
    </row>
    <row r="1977" spans="1:99" s="1" customFormat="1" ht="31.2" hidden="1" customHeight="1" x14ac:dyDescent="0.3">
      <c r="A1977" s="27" t="s">
        <v>601</v>
      </c>
      <c r="B1977" s="27" t="s">
        <v>80</v>
      </c>
      <c r="C1977" s="27" t="s">
        <v>34</v>
      </c>
      <c r="D1977" s="39" t="s">
        <v>220</v>
      </c>
      <c r="E1977" s="27"/>
      <c r="F1977" s="46" t="s">
        <v>221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>
        <f t="shared" si="12142"/>
        <v>0</v>
      </c>
      <c r="BY1977" s="14">
        <f t="shared" si="12143"/>
        <v>0</v>
      </c>
      <c r="BZ1977" s="14">
        <f t="shared" si="12144"/>
        <v>0</v>
      </c>
      <c r="CA1977" s="14">
        <f t="shared" si="12145"/>
        <v>0</v>
      </c>
      <c r="CB1977" s="14">
        <f t="shared" si="12146"/>
        <v>0</v>
      </c>
      <c r="CC1977" s="32">
        <f t="shared" si="12147"/>
        <v>0</v>
      </c>
      <c r="CD1977" s="14">
        <f t="shared" si="12148"/>
        <v>0</v>
      </c>
      <c r="CE1977" s="14">
        <f t="shared" si="12149"/>
        <v>0</v>
      </c>
      <c r="CF1977" s="32">
        <f t="shared" si="12150"/>
        <v>0</v>
      </c>
      <c r="CG1977" s="14">
        <f t="shared" si="12213"/>
        <v>0</v>
      </c>
      <c r="CH1977" s="14">
        <f t="shared" si="12151"/>
        <v>0</v>
      </c>
      <c r="CI1977" s="14"/>
      <c r="CJ1977" s="14">
        <f t="shared" si="12214"/>
        <v>0</v>
      </c>
      <c r="CK1977" s="52">
        <f t="shared" si="12152"/>
        <v>0</v>
      </c>
      <c r="CL1977" s="52"/>
      <c r="CM1977" s="14">
        <f t="shared" si="12215"/>
        <v>0</v>
      </c>
      <c r="CN1977" s="52">
        <f t="shared" si="12152"/>
        <v>0</v>
      </c>
      <c r="CO1977" s="52"/>
      <c r="CP1977" s="14">
        <f t="shared" si="12152"/>
        <v>0</v>
      </c>
      <c r="CQ1977" s="29">
        <v>0</v>
      </c>
      <c r="CR1977" s="29"/>
    </row>
    <row r="1978" spans="1:99" s="1" customFormat="1" ht="46.8" hidden="1" customHeight="1" x14ac:dyDescent="0.3">
      <c r="A1978" s="27" t="s">
        <v>601</v>
      </c>
      <c r="B1978" s="27" t="s">
        <v>80</v>
      </c>
      <c r="C1978" s="27" t="s">
        <v>34</v>
      </c>
      <c r="D1978" s="27" t="s">
        <v>224</v>
      </c>
      <c r="E1978" s="39"/>
      <c r="F1978" s="28" t="s">
        <v>225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>
        <f t="shared" si="12142"/>
        <v>0</v>
      </c>
      <c r="BY1978" s="14">
        <f t="shared" si="12143"/>
        <v>0</v>
      </c>
      <c r="BZ1978" s="14">
        <f t="shared" si="12144"/>
        <v>0</v>
      </c>
      <c r="CA1978" s="14">
        <f t="shared" si="12145"/>
        <v>0</v>
      </c>
      <c r="CB1978" s="14">
        <f t="shared" si="12146"/>
        <v>0</v>
      </c>
      <c r="CC1978" s="14">
        <f t="shared" si="12147"/>
        <v>0</v>
      </c>
      <c r="CD1978" s="14">
        <f t="shared" si="12148"/>
        <v>0</v>
      </c>
      <c r="CE1978" s="14">
        <f t="shared" si="12149"/>
        <v>0</v>
      </c>
      <c r="CF1978" s="14">
        <f t="shared" si="12150"/>
        <v>0</v>
      </c>
      <c r="CG1978" s="14">
        <f t="shared" si="12213"/>
        <v>0</v>
      </c>
      <c r="CH1978" s="14">
        <f t="shared" si="12151"/>
        <v>0</v>
      </c>
      <c r="CI1978" s="14"/>
      <c r="CJ1978" s="14">
        <f t="shared" si="12214"/>
        <v>0</v>
      </c>
      <c r="CK1978" s="52">
        <f t="shared" si="12152"/>
        <v>0</v>
      </c>
      <c r="CL1978" s="52"/>
      <c r="CM1978" s="14">
        <f t="shared" si="12215"/>
        <v>0</v>
      </c>
      <c r="CN1978" s="52">
        <f t="shared" si="12152"/>
        <v>0</v>
      </c>
      <c r="CO1978" s="52"/>
      <c r="CP1978" s="14">
        <f t="shared" si="12152"/>
        <v>0</v>
      </c>
      <c r="CQ1978" s="29">
        <v>0</v>
      </c>
      <c r="CR1978" s="29"/>
    </row>
    <row r="1979" spans="1:99" s="1" customFormat="1" ht="31.2" hidden="1" customHeight="1" x14ac:dyDescent="0.3">
      <c r="A1979" s="27" t="s">
        <v>601</v>
      </c>
      <c r="B1979" s="27" t="s">
        <v>80</v>
      </c>
      <c r="C1979" s="27" t="s">
        <v>34</v>
      </c>
      <c r="D1979" s="39" t="s">
        <v>224</v>
      </c>
      <c r="E1979" s="27" t="s">
        <v>46</v>
      </c>
      <c r="F1979" s="42" t="s">
        <v>47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32"/>
      <c r="CD1979" s="14"/>
      <c r="CE1979" s="14"/>
      <c r="CF1979" s="32"/>
      <c r="CG1979" s="14">
        <f t="shared" si="12213"/>
        <v>0</v>
      </c>
      <c r="CH1979" s="14"/>
      <c r="CI1979" s="14"/>
      <c r="CJ1979" s="14">
        <f t="shared" si="12214"/>
        <v>0</v>
      </c>
      <c r="CK1979" s="52"/>
      <c r="CL1979" s="52"/>
      <c r="CM1979" s="14">
        <f t="shared" si="12215"/>
        <v>0</v>
      </c>
      <c r="CN1979" s="52"/>
      <c r="CO1979" s="52"/>
      <c r="CP1979" s="14"/>
      <c r="CQ1979" s="29">
        <v>0</v>
      </c>
      <c r="CR1979" s="29"/>
    </row>
    <row r="1980" spans="1:99" s="86" customFormat="1" ht="15.6" customHeight="1" x14ac:dyDescent="0.3">
      <c r="A1980" s="72" t="s">
        <v>601</v>
      </c>
      <c r="B1980" s="72" t="s">
        <v>102</v>
      </c>
      <c r="C1980" s="72"/>
      <c r="D1980" s="72"/>
      <c r="E1980" s="78"/>
      <c r="F1980" s="73" t="s">
        <v>410</v>
      </c>
      <c r="G1980" s="20">
        <f t="shared" ref="G1980:G1983" si="12216">G1981</f>
        <v>345489.1</v>
      </c>
      <c r="H1980" s="20">
        <f t="shared" ref="H1980:H1983" si="12217">H1981</f>
        <v>313169.8</v>
      </c>
      <c r="I1980" s="20">
        <f t="shared" ref="I1980:I1983" si="12218">I1981</f>
        <v>0</v>
      </c>
      <c r="J1980" s="20">
        <f t="shared" ref="J1980:J1983" si="12219">J1981</f>
        <v>0</v>
      </c>
      <c r="K1980" s="20">
        <f t="shared" ref="K1980:K1983" si="12220">K1981</f>
        <v>0</v>
      </c>
      <c r="L1980" s="20">
        <f t="shared" ref="L1980:L1983" si="12221">L1981</f>
        <v>0</v>
      </c>
      <c r="M1980" s="20">
        <f t="shared" ref="M1980:M2010" si="12222">G1980+J1980</f>
        <v>345489.1</v>
      </c>
      <c r="N1980" s="20">
        <f t="shared" ref="N1980:N2010" si="12223">H1980+K1980</f>
        <v>313169.8</v>
      </c>
      <c r="O1980" s="20">
        <f t="shared" ref="O1980:O2010" si="12224">I1980+L1980</f>
        <v>0</v>
      </c>
      <c r="P1980" s="20">
        <f t="shared" si="12153"/>
        <v>0</v>
      </c>
      <c r="Q1980" s="20">
        <f t="shared" si="12154"/>
        <v>0</v>
      </c>
      <c r="R1980" s="20">
        <f t="shared" si="12155"/>
        <v>-345489.1</v>
      </c>
      <c r="S1980" s="20">
        <f t="shared" si="12156"/>
        <v>75571.316919999997</v>
      </c>
      <c r="T1980" s="20">
        <f t="shared" si="12157"/>
        <v>0</v>
      </c>
      <c r="U1980" s="20">
        <f t="shared" si="12158"/>
        <v>-313169.8</v>
      </c>
      <c r="V1980" s="20">
        <f t="shared" si="12159"/>
        <v>0</v>
      </c>
      <c r="W1980" s="20">
        <f t="shared" si="12160"/>
        <v>0</v>
      </c>
      <c r="X1980" s="20">
        <f t="shared" si="12161"/>
        <v>0</v>
      </c>
      <c r="Y1980" s="20">
        <f t="shared" si="12195"/>
        <v>75571.316919999997</v>
      </c>
      <c r="Z1980" s="20">
        <f t="shared" si="12196"/>
        <v>0</v>
      </c>
      <c r="AA1980" s="20">
        <f t="shared" si="12197"/>
        <v>0</v>
      </c>
      <c r="AB1980" s="20">
        <f t="shared" si="12162"/>
        <v>0</v>
      </c>
      <c r="AC1980" s="20">
        <f t="shared" si="12163"/>
        <v>0</v>
      </c>
      <c r="AD1980" s="20">
        <f t="shared" si="12164"/>
        <v>0</v>
      </c>
      <c r="AE1980" s="20">
        <f t="shared" si="12198"/>
        <v>75571.316919999997</v>
      </c>
      <c r="AF1980" s="20">
        <f t="shared" si="12199"/>
        <v>0</v>
      </c>
      <c r="AG1980" s="20">
        <f t="shared" si="12200"/>
        <v>0</v>
      </c>
      <c r="AH1980" s="20">
        <f t="shared" si="12165"/>
        <v>0</v>
      </c>
      <c r="AI1980" s="20">
        <f t="shared" si="12166"/>
        <v>0</v>
      </c>
      <c r="AJ1980" s="20">
        <f t="shared" si="12167"/>
        <v>0</v>
      </c>
      <c r="AK1980" s="20">
        <f t="shared" si="12168"/>
        <v>0</v>
      </c>
      <c r="AL1980" s="20">
        <f t="shared" si="12169"/>
        <v>0</v>
      </c>
      <c r="AM1980" s="20">
        <f t="shared" si="12170"/>
        <v>0</v>
      </c>
      <c r="AN1980" s="20">
        <f t="shared" si="12171"/>
        <v>0</v>
      </c>
      <c r="AO1980" s="20">
        <f t="shared" si="12172"/>
        <v>0</v>
      </c>
      <c r="AP1980" s="20">
        <f t="shared" si="12173"/>
        <v>0</v>
      </c>
      <c r="AQ1980" s="20">
        <f t="shared" si="12174"/>
        <v>0</v>
      </c>
      <c r="AR1980" s="20">
        <f t="shared" si="12175"/>
        <v>0</v>
      </c>
      <c r="AS1980" s="20">
        <f t="shared" si="12176"/>
        <v>0</v>
      </c>
      <c r="AT1980" s="20">
        <f t="shared" si="12177"/>
        <v>0</v>
      </c>
      <c r="AU1980" s="20">
        <f t="shared" si="12178"/>
        <v>0</v>
      </c>
      <c r="AV1980" s="20">
        <f t="shared" si="12179"/>
        <v>0</v>
      </c>
      <c r="AW1980" s="20">
        <f t="shared" si="12201"/>
        <v>75571.316919999997</v>
      </c>
      <c r="AX1980" s="20">
        <f t="shared" si="12202"/>
        <v>0</v>
      </c>
      <c r="AY1980" s="20">
        <f t="shared" si="12203"/>
        <v>0</v>
      </c>
      <c r="AZ1980" s="20">
        <f t="shared" si="12180"/>
        <v>0</v>
      </c>
      <c r="BA1980" s="20">
        <f t="shared" si="12204"/>
        <v>75571.316919999997</v>
      </c>
      <c r="BB1980" s="20">
        <f t="shared" si="12205"/>
        <v>0</v>
      </c>
      <c r="BC1980" s="20">
        <f t="shared" si="12206"/>
        <v>0</v>
      </c>
      <c r="BD1980" s="20">
        <f t="shared" si="12181"/>
        <v>0</v>
      </c>
      <c r="BE1980" s="20">
        <f t="shared" si="12182"/>
        <v>0</v>
      </c>
      <c r="BF1980" s="20">
        <f t="shared" si="12183"/>
        <v>-67075.531999999992</v>
      </c>
      <c r="BG1980" s="20">
        <f t="shared" si="12184"/>
        <v>0</v>
      </c>
      <c r="BH1980" s="20">
        <f t="shared" si="12185"/>
        <v>0</v>
      </c>
      <c r="BI1980" s="20">
        <f t="shared" si="12186"/>
        <v>0</v>
      </c>
      <c r="BJ1980" s="20">
        <f t="shared" si="12187"/>
        <v>67075.531999999992</v>
      </c>
      <c r="BK1980" s="20">
        <f t="shared" si="12188"/>
        <v>0</v>
      </c>
      <c r="BL1980" s="20">
        <f t="shared" si="12189"/>
        <v>0</v>
      </c>
      <c r="BM1980" s="20">
        <f t="shared" si="12190"/>
        <v>0</v>
      </c>
      <c r="BN1980" s="20">
        <f t="shared" si="12191"/>
        <v>0</v>
      </c>
      <c r="BO1980" s="20">
        <f t="shared" si="12207"/>
        <v>8495.7849200000055</v>
      </c>
      <c r="BP1980" s="20">
        <f t="shared" si="12208"/>
        <v>67075.531999999992</v>
      </c>
      <c r="BQ1980" s="20">
        <f t="shared" si="12209"/>
        <v>0</v>
      </c>
      <c r="BR1980" s="20">
        <f t="shared" si="12192"/>
        <v>0</v>
      </c>
      <c r="BS1980" s="20">
        <f t="shared" si="12193"/>
        <v>0</v>
      </c>
      <c r="BT1980" s="20">
        <f t="shared" si="12194"/>
        <v>0</v>
      </c>
      <c r="BU1980" s="20">
        <f t="shared" si="12210"/>
        <v>8495.7849200000055</v>
      </c>
      <c r="BV1980" s="20">
        <f t="shared" si="12211"/>
        <v>67075.531999999992</v>
      </c>
      <c r="BW1980" s="20">
        <f t="shared" si="12212"/>
        <v>0</v>
      </c>
      <c r="BX1980" s="20">
        <f t="shared" si="12142"/>
        <v>0</v>
      </c>
      <c r="BY1980" s="20">
        <f t="shared" si="12143"/>
        <v>0</v>
      </c>
      <c r="BZ1980" s="20">
        <f t="shared" si="12144"/>
        <v>0</v>
      </c>
      <c r="CA1980" s="20">
        <f t="shared" si="12145"/>
        <v>0</v>
      </c>
      <c r="CB1980" s="20">
        <f t="shared" si="12146"/>
        <v>0</v>
      </c>
      <c r="CC1980" s="20">
        <f t="shared" si="12147"/>
        <v>0</v>
      </c>
      <c r="CD1980" s="20">
        <f t="shared" si="12148"/>
        <v>0</v>
      </c>
      <c r="CE1980" s="20">
        <f t="shared" si="12149"/>
        <v>0</v>
      </c>
      <c r="CF1980" s="20">
        <f t="shared" si="12150"/>
        <v>0</v>
      </c>
      <c r="CG1980" s="20">
        <f t="shared" si="12213"/>
        <v>8495.7849200000055</v>
      </c>
      <c r="CH1980" s="20">
        <f t="shared" si="12151"/>
        <v>0</v>
      </c>
      <c r="CI1980" s="82">
        <f t="shared" ref="CI1980:CI1984" si="12225">CG1980+CH1980</f>
        <v>8495.7849200000055</v>
      </c>
      <c r="CJ1980" s="20">
        <f t="shared" si="12214"/>
        <v>67075.531999999992</v>
      </c>
      <c r="CK1980" s="20">
        <f t="shared" si="12152"/>
        <v>0</v>
      </c>
      <c r="CL1980" s="82">
        <f t="shared" ref="CL1980:CL1984" si="12226">CJ1980+CK1980</f>
        <v>67075.531999999992</v>
      </c>
      <c r="CM1980" s="20">
        <f t="shared" si="12215"/>
        <v>0</v>
      </c>
      <c r="CN1980" s="20">
        <f t="shared" si="12152"/>
        <v>0</v>
      </c>
      <c r="CO1980" s="82">
        <f t="shared" ref="CO1980:CO1984" si="12227">CM1980+CN1980</f>
        <v>0</v>
      </c>
      <c r="CP1980" s="20">
        <f t="shared" si="12152"/>
        <v>0</v>
      </c>
      <c r="CQ1980" s="21"/>
      <c r="CR1980" s="21"/>
      <c r="CS1980" s="17"/>
      <c r="CT1980" s="17"/>
      <c r="CU1980" s="17"/>
    </row>
    <row r="1981" spans="1:99" s="87" customFormat="1" ht="15.6" customHeight="1" x14ac:dyDescent="0.3">
      <c r="A1981" s="74" t="s">
        <v>601</v>
      </c>
      <c r="B1981" s="74" t="s">
        <v>102</v>
      </c>
      <c r="C1981" s="74" t="s">
        <v>70</v>
      </c>
      <c r="D1981" s="74"/>
      <c r="E1981" s="79"/>
      <c r="F1981" s="75" t="s">
        <v>419</v>
      </c>
      <c r="G1981" s="25">
        <f t="shared" si="12216"/>
        <v>345489.1</v>
      </c>
      <c r="H1981" s="25">
        <f t="shared" si="12217"/>
        <v>313169.8</v>
      </c>
      <c r="I1981" s="25">
        <f t="shared" si="12218"/>
        <v>0</v>
      </c>
      <c r="J1981" s="25">
        <f t="shared" si="12219"/>
        <v>0</v>
      </c>
      <c r="K1981" s="25">
        <f t="shared" si="12220"/>
        <v>0</v>
      </c>
      <c r="L1981" s="25">
        <f t="shared" si="12221"/>
        <v>0</v>
      </c>
      <c r="M1981" s="25">
        <f t="shared" si="12222"/>
        <v>345489.1</v>
      </c>
      <c r="N1981" s="25">
        <f t="shared" si="12223"/>
        <v>313169.8</v>
      </c>
      <c r="O1981" s="25">
        <f t="shared" si="12224"/>
        <v>0</v>
      </c>
      <c r="P1981" s="25">
        <f t="shared" si="12153"/>
        <v>0</v>
      </c>
      <c r="Q1981" s="25">
        <f t="shared" si="12154"/>
        <v>0</v>
      </c>
      <c r="R1981" s="25">
        <f t="shared" si="12155"/>
        <v>-345489.1</v>
      </c>
      <c r="S1981" s="25">
        <f t="shared" si="12156"/>
        <v>75571.316919999997</v>
      </c>
      <c r="T1981" s="25">
        <f t="shared" si="12157"/>
        <v>0</v>
      </c>
      <c r="U1981" s="25">
        <f t="shared" si="12158"/>
        <v>-313169.8</v>
      </c>
      <c r="V1981" s="25">
        <f t="shared" si="12159"/>
        <v>0</v>
      </c>
      <c r="W1981" s="25">
        <f t="shared" si="12160"/>
        <v>0</v>
      </c>
      <c r="X1981" s="25">
        <f t="shared" si="12161"/>
        <v>0</v>
      </c>
      <c r="Y1981" s="25">
        <f t="shared" si="12195"/>
        <v>75571.316919999997</v>
      </c>
      <c r="Z1981" s="25">
        <f t="shared" si="12196"/>
        <v>0</v>
      </c>
      <c r="AA1981" s="25">
        <f t="shared" si="12197"/>
        <v>0</v>
      </c>
      <c r="AB1981" s="25">
        <f t="shared" si="12162"/>
        <v>0</v>
      </c>
      <c r="AC1981" s="25">
        <f t="shared" si="12163"/>
        <v>0</v>
      </c>
      <c r="AD1981" s="25">
        <f t="shared" si="12164"/>
        <v>0</v>
      </c>
      <c r="AE1981" s="25">
        <f t="shared" si="12198"/>
        <v>75571.316919999997</v>
      </c>
      <c r="AF1981" s="25">
        <f t="shared" si="12199"/>
        <v>0</v>
      </c>
      <c r="AG1981" s="25">
        <f t="shared" si="12200"/>
        <v>0</v>
      </c>
      <c r="AH1981" s="25">
        <f t="shared" si="12165"/>
        <v>0</v>
      </c>
      <c r="AI1981" s="25">
        <f t="shared" si="12166"/>
        <v>0</v>
      </c>
      <c r="AJ1981" s="25">
        <f t="shared" si="12167"/>
        <v>0</v>
      </c>
      <c r="AK1981" s="25">
        <f t="shared" si="12168"/>
        <v>0</v>
      </c>
      <c r="AL1981" s="25">
        <f t="shared" si="12169"/>
        <v>0</v>
      </c>
      <c r="AM1981" s="25">
        <f t="shared" si="12170"/>
        <v>0</v>
      </c>
      <c r="AN1981" s="25">
        <f t="shared" si="12171"/>
        <v>0</v>
      </c>
      <c r="AO1981" s="25">
        <f t="shared" si="12172"/>
        <v>0</v>
      </c>
      <c r="AP1981" s="25">
        <f t="shared" si="12173"/>
        <v>0</v>
      </c>
      <c r="AQ1981" s="25">
        <f t="shared" si="12174"/>
        <v>0</v>
      </c>
      <c r="AR1981" s="25">
        <f t="shared" si="12175"/>
        <v>0</v>
      </c>
      <c r="AS1981" s="25">
        <f t="shared" si="12176"/>
        <v>0</v>
      </c>
      <c r="AT1981" s="25">
        <f t="shared" si="12177"/>
        <v>0</v>
      </c>
      <c r="AU1981" s="25">
        <f t="shared" si="12178"/>
        <v>0</v>
      </c>
      <c r="AV1981" s="25">
        <f t="shared" si="12179"/>
        <v>0</v>
      </c>
      <c r="AW1981" s="25">
        <f t="shared" si="12201"/>
        <v>75571.316919999997</v>
      </c>
      <c r="AX1981" s="25">
        <f t="shared" si="12202"/>
        <v>0</v>
      </c>
      <c r="AY1981" s="25">
        <f t="shared" si="12203"/>
        <v>0</v>
      </c>
      <c r="AZ1981" s="25">
        <f t="shared" si="12180"/>
        <v>0</v>
      </c>
      <c r="BA1981" s="25">
        <f t="shared" si="12204"/>
        <v>75571.316919999997</v>
      </c>
      <c r="BB1981" s="25">
        <f t="shared" si="12205"/>
        <v>0</v>
      </c>
      <c r="BC1981" s="25">
        <f t="shared" si="12206"/>
        <v>0</v>
      </c>
      <c r="BD1981" s="25">
        <f t="shared" si="12181"/>
        <v>0</v>
      </c>
      <c r="BE1981" s="25">
        <f t="shared" si="12182"/>
        <v>0</v>
      </c>
      <c r="BF1981" s="25">
        <f t="shared" si="12183"/>
        <v>-67075.531999999992</v>
      </c>
      <c r="BG1981" s="25">
        <f t="shared" si="12184"/>
        <v>0</v>
      </c>
      <c r="BH1981" s="25">
        <f t="shared" si="12185"/>
        <v>0</v>
      </c>
      <c r="BI1981" s="25">
        <f t="shared" si="12186"/>
        <v>0</v>
      </c>
      <c r="BJ1981" s="25">
        <f t="shared" si="12187"/>
        <v>67075.531999999992</v>
      </c>
      <c r="BK1981" s="25">
        <f t="shared" si="12188"/>
        <v>0</v>
      </c>
      <c r="BL1981" s="25">
        <f t="shared" si="12189"/>
        <v>0</v>
      </c>
      <c r="BM1981" s="25">
        <f t="shared" si="12190"/>
        <v>0</v>
      </c>
      <c r="BN1981" s="25">
        <f t="shared" si="12191"/>
        <v>0</v>
      </c>
      <c r="BO1981" s="25">
        <f t="shared" si="12207"/>
        <v>8495.7849200000055</v>
      </c>
      <c r="BP1981" s="25">
        <f t="shared" si="12208"/>
        <v>67075.531999999992</v>
      </c>
      <c r="BQ1981" s="25">
        <f t="shared" si="12209"/>
        <v>0</v>
      </c>
      <c r="BR1981" s="25">
        <f t="shared" si="12192"/>
        <v>0</v>
      </c>
      <c r="BS1981" s="25">
        <f t="shared" si="12193"/>
        <v>0</v>
      </c>
      <c r="BT1981" s="25">
        <f t="shared" si="12194"/>
        <v>0</v>
      </c>
      <c r="BU1981" s="25">
        <f t="shared" si="12210"/>
        <v>8495.7849200000055</v>
      </c>
      <c r="BV1981" s="25">
        <f t="shared" si="12211"/>
        <v>67075.531999999992</v>
      </c>
      <c r="BW1981" s="25">
        <f t="shared" si="12212"/>
        <v>0</v>
      </c>
      <c r="BX1981" s="25">
        <f t="shared" si="12142"/>
        <v>0</v>
      </c>
      <c r="BY1981" s="25">
        <f t="shared" si="12143"/>
        <v>0</v>
      </c>
      <c r="BZ1981" s="25">
        <f t="shared" si="12144"/>
        <v>0</v>
      </c>
      <c r="CA1981" s="25">
        <f t="shared" si="12145"/>
        <v>0</v>
      </c>
      <c r="CB1981" s="25">
        <f t="shared" si="12146"/>
        <v>0</v>
      </c>
      <c r="CC1981" s="25">
        <f t="shared" si="12147"/>
        <v>0</v>
      </c>
      <c r="CD1981" s="25">
        <f t="shared" si="12148"/>
        <v>0</v>
      </c>
      <c r="CE1981" s="25">
        <f t="shared" si="12149"/>
        <v>0</v>
      </c>
      <c r="CF1981" s="25">
        <f t="shared" si="12150"/>
        <v>0</v>
      </c>
      <c r="CG1981" s="25">
        <f t="shared" si="12213"/>
        <v>8495.7849200000055</v>
      </c>
      <c r="CH1981" s="25">
        <f t="shared" si="12151"/>
        <v>0</v>
      </c>
      <c r="CI1981" s="83">
        <f t="shared" si="12225"/>
        <v>8495.7849200000055</v>
      </c>
      <c r="CJ1981" s="25">
        <f t="shared" si="12214"/>
        <v>67075.531999999992</v>
      </c>
      <c r="CK1981" s="25">
        <f t="shared" si="12152"/>
        <v>0</v>
      </c>
      <c r="CL1981" s="83">
        <f t="shared" si="12226"/>
        <v>67075.531999999992</v>
      </c>
      <c r="CM1981" s="25">
        <f t="shared" si="12215"/>
        <v>0</v>
      </c>
      <c r="CN1981" s="25">
        <f t="shared" si="12152"/>
        <v>0</v>
      </c>
      <c r="CO1981" s="83">
        <f t="shared" si="12227"/>
        <v>0</v>
      </c>
      <c r="CP1981" s="25">
        <f t="shared" si="12152"/>
        <v>0</v>
      </c>
      <c r="CQ1981" s="26"/>
      <c r="CR1981" s="26"/>
      <c r="CS1981" s="22"/>
      <c r="CT1981" s="22"/>
      <c r="CU1981" s="22"/>
    </row>
    <row r="1982" spans="1:99" ht="31.2" customHeight="1" x14ac:dyDescent="0.3">
      <c r="A1982" s="76" t="s">
        <v>601</v>
      </c>
      <c r="B1982" s="76" t="s">
        <v>102</v>
      </c>
      <c r="C1982" s="76" t="s">
        <v>70</v>
      </c>
      <c r="D1982" s="76" t="s">
        <v>412</v>
      </c>
      <c r="E1982" s="88"/>
      <c r="F1982" s="77" t="s">
        <v>413</v>
      </c>
      <c r="G1982" s="14">
        <f t="shared" si="12216"/>
        <v>345489.1</v>
      </c>
      <c r="H1982" s="14">
        <f t="shared" si="12217"/>
        <v>313169.8</v>
      </c>
      <c r="I1982" s="14">
        <f t="shared" si="12218"/>
        <v>0</v>
      </c>
      <c r="J1982" s="14">
        <f t="shared" si="12219"/>
        <v>0</v>
      </c>
      <c r="K1982" s="14">
        <f t="shared" si="12220"/>
        <v>0</v>
      </c>
      <c r="L1982" s="14">
        <f t="shared" si="12221"/>
        <v>0</v>
      </c>
      <c r="M1982" s="14">
        <f t="shared" si="12222"/>
        <v>345489.1</v>
      </c>
      <c r="N1982" s="14">
        <f t="shared" si="12223"/>
        <v>313169.8</v>
      </c>
      <c r="O1982" s="14">
        <f t="shared" si="12224"/>
        <v>0</v>
      </c>
      <c r="P1982" s="14">
        <f t="shared" si="12153"/>
        <v>0</v>
      </c>
      <c r="Q1982" s="14">
        <f t="shared" si="12154"/>
        <v>0</v>
      </c>
      <c r="R1982" s="14">
        <f t="shared" si="12155"/>
        <v>-345489.1</v>
      </c>
      <c r="S1982" s="14">
        <f t="shared" si="12156"/>
        <v>75571.316919999997</v>
      </c>
      <c r="T1982" s="14">
        <f t="shared" si="12157"/>
        <v>0</v>
      </c>
      <c r="U1982" s="14">
        <f t="shared" si="12158"/>
        <v>-313169.8</v>
      </c>
      <c r="V1982" s="14">
        <f t="shared" si="12159"/>
        <v>0</v>
      </c>
      <c r="W1982" s="14">
        <f t="shared" si="12160"/>
        <v>0</v>
      </c>
      <c r="X1982" s="14">
        <f t="shared" si="12161"/>
        <v>0</v>
      </c>
      <c r="Y1982" s="14">
        <f t="shared" si="12195"/>
        <v>75571.316919999997</v>
      </c>
      <c r="Z1982" s="14">
        <f t="shared" si="12196"/>
        <v>0</v>
      </c>
      <c r="AA1982" s="14">
        <f t="shared" si="12197"/>
        <v>0</v>
      </c>
      <c r="AB1982" s="14">
        <f t="shared" si="12162"/>
        <v>0</v>
      </c>
      <c r="AC1982" s="14">
        <f t="shared" si="12163"/>
        <v>0</v>
      </c>
      <c r="AD1982" s="14">
        <f t="shared" si="12164"/>
        <v>0</v>
      </c>
      <c r="AE1982" s="14">
        <f t="shared" si="12198"/>
        <v>75571.316919999997</v>
      </c>
      <c r="AF1982" s="14">
        <f t="shared" si="12199"/>
        <v>0</v>
      </c>
      <c r="AG1982" s="14">
        <f t="shared" si="12200"/>
        <v>0</v>
      </c>
      <c r="AH1982" s="14">
        <f t="shared" si="12165"/>
        <v>0</v>
      </c>
      <c r="AI1982" s="14">
        <f t="shared" si="12166"/>
        <v>0</v>
      </c>
      <c r="AJ1982" s="14">
        <f t="shared" si="12167"/>
        <v>0</v>
      </c>
      <c r="AK1982" s="14">
        <f t="shared" si="12168"/>
        <v>0</v>
      </c>
      <c r="AL1982" s="14">
        <f t="shared" si="12169"/>
        <v>0</v>
      </c>
      <c r="AM1982" s="14">
        <f t="shared" si="12170"/>
        <v>0</v>
      </c>
      <c r="AN1982" s="14">
        <f t="shared" si="12171"/>
        <v>0</v>
      </c>
      <c r="AO1982" s="14">
        <f t="shared" si="12172"/>
        <v>0</v>
      </c>
      <c r="AP1982" s="14">
        <f t="shared" si="12173"/>
        <v>0</v>
      </c>
      <c r="AQ1982" s="14">
        <f t="shared" si="12174"/>
        <v>0</v>
      </c>
      <c r="AR1982" s="14">
        <f t="shared" si="12175"/>
        <v>0</v>
      </c>
      <c r="AS1982" s="14">
        <f t="shared" si="12176"/>
        <v>0</v>
      </c>
      <c r="AT1982" s="14">
        <f t="shared" si="12177"/>
        <v>0</v>
      </c>
      <c r="AU1982" s="14">
        <f t="shared" si="12178"/>
        <v>0</v>
      </c>
      <c r="AV1982" s="14">
        <f t="shared" si="12179"/>
        <v>0</v>
      </c>
      <c r="AW1982" s="14">
        <f t="shared" si="12201"/>
        <v>75571.316919999997</v>
      </c>
      <c r="AX1982" s="14">
        <f t="shared" si="12202"/>
        <v>0</v>
      </c>
      <c r="AY1982" s="14">
        <f t="shared" si="12203"/>
        <v>0</v>
      </c>
      <c r="AZ1982" s="14">
        <f t="shared" si="12180"/>
        <v>0</v>
      </c>
      <c r="BA1982" s="14">
        <f t="shared" si="12204"/>
        <v>75571.316919999997</v>
      </c>
      <c r="BB1982" s="14">
        <f t="shared" si="12205"/>
        <v>0</v>
      </c>
      <c r="BC1982" s="14">
        <f t="shared" si="12206"/>
        <v>0</v>
      </c>
      <c r="BD1982" s="14">
        <f t="shared" si="12181"/>
        <v>0</v>
      </c>
      <c r="BE1982" s="14">
        <f t="shared" si="12182"/>
        <v>0</v>
      </c>
      <c r="BF1982" s="14">
        <f t="shared" si="12183"/>
        <v>-67075.531999999992</v>
      </c>
      <c r="BG1982" s="14">
        <f t="shared" si="12184"/>
        <v>0</v>
      </c>
      <c r="BH1982" s="14">
        <f t="shared" si="12185"/>
        <v>0</v>
      </c>
      <c r="BI1982" s="14">
        <f t="shared" si="12186"/>
        <v>0</v>
      </c>
      <c r="BJ1982" s="14">
        <f t="shared" si="12187"/>
        <v>67075.531999999992</v>
      </c>
      <c r="BK1982" s="14">
        <f t="shared" si="12188"/>
        <v>0</v>
      </c>
      <c r="BL1982" s="14">
        <f t="shared" si="12189"/>
        <v>0</v>
      </c>
      <c r="BM1982" s="14">
        <f t="shared" si="12190"/>
        <v>0</v>
      </c>
      <c r="BN1982" s="14">
        <f t="shared" si="12191"/>
        <v>0</v>
      </c>
      <c r="BO1982" s="14">
        <f t="shared" si="12207"/>
        <v>8495.7849200000055</v>
      </c>
      <c r="BP1982" s="14">
        <f t="shared" si="12208"/>
        <v>67075.531999999992</v>
      </c>
      <c r="BQ1982" s="14">
        <f t="shared" si="12209"/>
        <v>0</v>
      </c>
      <c r="BR1982" s="14">
        <f t="shared" si="12192"/>
        <v>0</v>
      </c>
      <c r="BS1982" s="14">
        <f t="shared" si="12193"/>
        <v>0</v>
      </c>
      <c r="BT1982" s="14">
        <f t="shared" si="12194"/>
        <v>0</v>
      </c>
      <c r="BU1982" s="14">
        <f t="shared" si="12210"/>
        <v>8495.7849200000055</v>
      </c>
      <c r="BV1982" s="14">
        <f t="shared" si="12211"/>
        <v>67075.531999999992</v>
      </c>
      <c r="BW1982" s="14">
        <f t="shared" si="12212"/>
        <v>0</v>
      </c>
      <c r="BX1982" s="14">
        <f t="shared" si="12142"/>
        <v>0</v>
      </c>
      <c r="BY1982" s="14">
        <f t="shared" si="12143"/>
        <v>0</v>
      </c>
      <c r="BZ1982" s="14">
        <f t="shared" si="12144"/>
        <v>0</v>
      </c>
      <c r="CA1982" s="14">
        <f t="shared" si="12145"/>
        <v>0</v>
      </c>
      <c r="CB1982" s="14">
        <f t="shared" si="12146"/>
        <v>0</v>
      </c>
      <c r="CC1982" s="14">
        <f t="shared" si="12147"/>
        <v>0</v>
      </c>
      <c r="CD1982" s="14">
        <f t="shared" si="12148"/>
        <v>0</v>
      </c>
      <c r="CE1982" s="14">
        <f t="shared" si="12149"/>
        <v>0</v>
      </c>
      <c r="CF1982" s="14">
        <f t="shared" si="12150"/>
        <v>0</v>
      </c>
      <c r="CG1982" s="14">
        <f t="shared" si="12213"/>
        <v>8495.7849200000055</v>
      </c>
      <c r="CH1982" s="14">
        <f t="shared" si="12151"/>
        <v>0</v>
      </c>
      <c r="CI1982" s="84">
        <f t="shared" si="12225"/>
        <v>8495.7849200000055</v>
      </c>
      <c r="CJ1982" s="14">
        <f t="shared" si="12214"/>
        <v>67075.531999999992</v>
      </c>
      <c r="CK1982" s="52">
        <f t="shared" si="12152"/>
        <v>0</v>
      </c>
      <c r="CL1982" s="84">
        <f t="shared" si="12226"/>
        <v>67075.531999999992</v>
      </c>
      <c r="CM1982" s="14">
        <f t="shared" si="12215"/>
        <v>0</v>
      </c>
      <c r="CN1982" s="52">
        <f t="shared" si="12152"/>
        <v>0</v>
      </c>
      <c r="CO1982" s="84">
        <f t="shared" si="12227"/>
        <v>0</v>
      </c>
      <c r="CP1982" s="14">
        <f t="shared" si="12152"/>
        <v>0</v>
      </c>
      <c r="CQ1982" s="29"/>
      <c r="CR1982" s="29"/>
      <c r="CT1982" s="1"/>
    </row>
    <row r="1983" spans="1:99" ht="15.6" customHeight="1" x14ac:dyDescent="0.3">
      <c r="A1983" s="76" t="s">
        <v>601</v>
      </c>
      <c r="B1983" s="76" t="s">
        <v>102</v>
      </c>
      <c r="C1983" s="76" t="s">
        <v>70</v>
      </c>
      <c r="D1983" s="76" t="s">
        <v>719</v>
      </c>
      <c r="E1983" s="88"/>
      <c r="F1983" s="77" t="s">
        <v>86</v>
      </c>
      <c r="G1983" s="14">
        <f t="shared" si="12216"/>
        <v>345489.1</v>
      </c>
      <c r="H1983" s="14">
        <f t="shared" si="12217"/>
        <v>313169.8</v>
      </c>
      <c r="I1983" s="14">
        <f t="shared" si="12218"/>
        <v>0</v>
      </c>
      <c r="J1983" s="14">
        <f t="shared" si="12219"/>
        <v>0</v>
      </c>
      <c r="K1983" s="14">
        <f t="shared" si="12220"/>
        <v>0</v>
      </c>
      <c r="L1983" s="14">
        <f t="shared" si="12221"/>
        <v>0</v>
      </c>
      <c r="M1983" s="14">
        <f t="shared" si="12222"/>
        <v>345489.1</v>
      </c>
      <c r="N1983" s="14">
        <f t="shared" si="12223"/>
        <v>313169.8</v>
      </c>
      <c r="O1983" s="14">
        <f t="shared" si="12224"/>
        <v>0</v>
      </c>
      <c r="P1983" s="14">
        <f t="shared" si="12153"/>
        <v>0</v>
      </c>
      <c r="Q1983" s="14">
        <f t="shared" si="12154"/>
        <v>0</v>
      </c>
      <c r="R1983" s="14">
        <f t="shared" si="12155"/>
        <v>-345489.1</v>
      </c>
      <c r="S1983" s="14">
        <f t="shared" si="12156"/>
        <v>75571.316919999997</v>
      </c>
      <c r="T1983" s="14">
        <f t="shared" si="12157"/>
        <v>0</v>
      </c>
      <c r="U1983" s="14">
        <f t="shared" si="12158"/>
        <v>-313169.8</v>
      </c>
      <c r="V1983" s="14">
        <f t="shared" si="12159"/>
        <v>0</v>
      </c>
      <c r="W1983" s="14">
        <f t="shared" si="12160"/>
        <v>0</v>
      </c>
      <c r="X1983" s="14">
        <f t="shared" si="12161"/>
        <v>0</v>
      </c>
      <c r="Y1983" s="14">
        <f t="shared" si="12195"/>
        <v>75571.316919999997</v>
      </c>
      <c r="Z1983" s="14">
        <f t="shared" si="12196"/>
        <v>0</v>
      </c>
      <c r="AA1983" s="14">
        <f t="shared" si="12197"/>
        <v>0</v>
      </c>
      <c r="AB1983" s="14">
        <f t="shared" si="12162"/>
        <v>0</v>
      </c>
      <c r="AC1983" s="14">
        <f t="shared" si="12163"/>
        <v>0</v>
      </c>
      <c r="AD1983" s="14">
        <f t="shared" si="12164"/>
        <v>0</v>
      </c>
      <c r="AE1983" s="14">
        <f t="shared" si="12198"/>
        <v>75571.316919999997</v>
      </c>
      <c r="AF1983" s="14">
        <f t="shared" si="12199"/>
        <v>0</v>
      </c>
      <c r="AG1983" s="14">
        <f t="shared" si="12200"/>
        <v>0</v>
      </c>
      <c r="AH1983" s="14">
        <f t="shared" si="12165"/>
        <v>0</v>
      </c>
      <c r="AI1983" s="14">
        <f t="shared" si="12166"/>
        <v>0</v>
      </c>
      <c r="AJ1983" s="14">
        <f t="shared" si="12167"/>
        <v>0</v>
      </c>
      <c r="AK1983" s="14">
        <f t="shared" si="12168"/>
        <v>0</v>
      </c>
      <c r="AL1983" s="14">
        <f t="shared" si="12169"/>
        <v>0</v>
      </c>
      <c r="AM1983" s="14">
        <f t="shared" si="12170"/>
        <v>0</v>
      </c>
      <c r="AN1983" s="14">
        <f t="shared" si="12171"/>
        <v>0</v>
      </c>
      <c r="AO1983" s="14">
        <f t="shared" si="12172"/>
        <v>0</v>
      </c>
      <c r="AP1983" s="14">
        <f t="shared" si="12173"/>
        <v>0</v>
      </c>
      <c r="AQ1983" s="14">
        <f t="shared" si="12174"/>
        <v>0</v>
      </c>
      <c r="AR1983" s="14">
        <f t="shared" si="12175"/>
        <v>0</v>
      </c>
      <c r="AS1983" s="14">
        <f t="shared" si="12176"/>
        <v>0</v>
      </c>
      <c r="AT1983" s="14">
        <f t="shared" si="12177"/>
        <v>0</v>
      </c>
      <c r="AU1983" s="14">
        <f t="shared" si="12178"/>
        <v>0</v>
      </c>
      <c r="AV1983" s="14">
        <f t="shared" si="12179"/>
        <v>0</v>
      </c>
      <c r="AW1983" s="14">
        <f t="shared" si="12201"/>
        <v>75571.316919999997</v>
      </c>
      <c r="AX1983" s="14">
        <f t="shared" si="12202"/>
        <v>0</v>
      </c>
      <c r="AY1983" s="14">
        <f t="shared" si="12203"/>
        <v>0</v>
      </c>
      <c r="AZ1983" s="14">
        <f t="shared" si="12180"/>
        <v>0</v>
      </c>
      <c r="BA1983" s="14">
        <f t="shared" si="12204"/>
        <v>75571.316919999997</v>
      </c>
      <c r="BB1983" s="14">
        <f t="shared" si="12205"/>
        <v>0</v>
      </c>
      <c r="BC1983" s="14">
        <f t="shared" si="12206"/>
        <v>0</v>
      </c>
      <c r="BD1983" s="14">
        <f t="shared" si="12181"/>
        <v>0</v>
      </c>
      <c r="BE1983" s="14">
        <f t="shared" si="12182"/>
        <v>0</v>
      </c>
      <c r="BF1983" s="14">
        <f t="shared" si="12183"/>
        <v>-67075.531999999992</v>
      </c>
      <c r="BG1983" s="14">
        <f t="shared" si="12184"/>
        <v>0</v>
      </c>
      <c r="BH1983" s="14">
        <f t="shared" si="12185"/>
        <v>0</v>
      </c>
      <c r="BI1983" s="14">
        <f t="shared" si="12186"/>
        <v>0</v>
      </c>
      <c r="BJ1983" s="14">
        <f t="shared" si="12187"/>
        <v>67075.531999999992</v>
      </c>
      <c r="BK1983" s="14">
        <f t="shared" si="12188"/>
        <v>0</v>
      </c>
      <c r="BL1983" s="14">
        <f t="shared" si="12189"/>
        <v>0</v>
      </c>
      <c r="BM1983" s="14">
        <f t="shared" si="12190"/>
        <v>0</v>
      </c>
      <c r="BN1983" s="14">
        <f t="shared" si="12191"/>
        <v>0</v>
      </c>
      <c r="BO1983" s="14">
        <f t="shared" si="12207"/>
        <v>8495.7849200000055</v>
      </c>
      <c r="BP1983" s="14">
        <f t="shared" si="12208"/>
        <v>67075.531999999992</v>
      </c>
      <c r="BQ1983" s="14">
        <f t="shared" si="12209"/>
        <v>0</v>
      </c>
      <c r="BR1983" s="14">
        <f t="shared" si="12192"/>
        <v>0</v>
      </c>
      <c r="BS1983" s="14">
        <f t="shared" si="12193"/>
        <v>0</v>
      </c>
      <c r="BT1983" s="14">
        <f t="shared" si="12194"/>
        <v>0</v>
      </c>
      <c r="BU1983" s="14">
        <f t="shared" si="12210"/>
        <v>8495.7849200000055</v>
      </c>
      <c r="BV1983" s="14">
        <f t="shared" si="12211"/>
        <v>67075.531999999992</v>
      </c>
      <c r="BW1983" s="14">
        <f t="shared" si="12212"/>
        <v>0</v>
      </c>
      <c r="BX1983" s="14">
        <f t="shared" si="12142"/>
        <v>0</v>
      </c>
      <c r="BY1983" s="14">
        <f t="shared" si="12143"/>
        <v>0</v>
      </c>
      <c r="BZ1983" s="14">
        <f t="shared" si="12144"/>
        <v>0</v>
      </c>
      <c r="CA1983" s="14">
        <f t="shared" si="12145"/>
        <v>0</v>
      </c>
      <c r="CB1983" s="14">
        <f t="shared" si="12146"/>
        <v>0</v>
      </c>
      <c r="CC1983" s="14">
        <f t="shared" si="12147"/>
        <v>0</v>
      </c>
      <c r="CD1983" s="14">
        <f t="shared" si="12148"/>
        <v>0</v>
      </c>
      <c r="CE1983" s="14">
        <f t="shared" si="12149"/>
        <v>0</v>
      </c>
      <c r="CF1983" s="14">
        <f t="shared" si="12150"/>
        <v>0</v>
      </c>
      <c r="CG1983" s="14">
        <f t="shared" si="12213"/>
        <v>8495.7849200000055</v>
      </c>
      <c r="CH1983" s="14">
        <f t="shared" si="12151"/>
        <v>0</v>
      </c>
      <c r="CI1983" s="84">
        <f t="shared" si="12225"/>
        <v>8495.7849200000055</v>
      </c>
      <c r="CJ1983" s="14">
        <f t="shared" si="12214"/>
        <v>67075.531999999992</v>
      </c>
      <c r="CK1983" s="52">
        <f t="shared" si="12152"/>
        <v>0</v>
      </c>
      <c r="CL1983" s="84">
        <f t="shared" si="12226"/>
        <v>67075.531999999992</v>
      </c>
      <c r="CM1983" s="14">
        <f t="shared" si="12215"/>
        <v>0</v>
      </c>
      <c r="CN1983" s="52">
        <f t="shared" si="12152"/>
        <v>0</v>
      </c>
      <c r="CO1983" s="84">
        <f t="shared" si="12227"/>
        <v>0</v>
      </c>
      <c r="CP1983" s="14">
        <f t="shared" si="12152"/>
        <v>0</v>
      </c>
      <c r="CQ1983" s="29"/>
      <c r="CR1983" s="29"/>
      <c r="CT1983" s="1"/>
    </row>
    <row r="1984" spans="1:99" ht="62.4" customHeight="1" x14ac:dyDescent="0.3">
      <c r="A1984" s="76" t="s">
        <v>601</v>
      </c>
      <c r="B1984" s="76" t="s">
        <v>102</v>
      </c>
      <c r="C1984" s="76" t="s">
        <v>70</v>
      </c>
      <c r="D1984" s="76" t="s">
        <v>720</v>
      </c>
      <c r="E1984" s="88"/>
      <c r="F1984" s="77" t="s">
        <v>721</v>
      </c>
      <c r="G1984" s="14">
        <f t="shared" ref="G1984:L1984" si="12228">G1991+G1989</f>
        <v>345489.1</v>
      </c>
      <c r="H1984" s="14">
        <f t="shared" si="12228"/>
        <v>313169.8</v>
      </c>
      <c r="I1984" s="14">
        <f t="shared" si="12228"/>
        <v>0</v>
      </c>
      <c r="J1984" s="14">
        <f t="shared" si="12228"/>
        <v>0</v>
      </c>
      <c r="K1984" s="14">
        <f t="shared" si="12228"/>
        <v>0</v>
      </c>
      <c r="L1984" s="14">
        <f t="shared" si="12228"/>
        <v>0</v>
      </c>
      <c r="M1984" s="14">
        <f t="shared" si="12222"/>
        <v>345489.1</v>
      </c>
      <c r="N1984" s="14">
        <f t="shared" si="12223"/>
        <v>313169.8</v>
      </c>
      <c r="O1984" s="14">
        <f t="shared" si="12224"/>
        <v>0</v>
      </c>
      <c r="P1984" s="14">
        <f t="shared" ref="P1984:X1984" si="12229">P1991+P1989+P1993+P1987</f>
        <v>0</v>
      </c>
      <c r="Q1984" s="14">
        <f t="shared" si="12229"/>
        <v>0</v>
      </c>
      <c r="R1984" s="14">
        <f t="shared" si="12229"/>
        <v>-345489.1</v>
      </c>
      <c r="S1984" s="14">
        <f t="shared" si="12229"/>
        <v>75571.316919999997</v>
      </c>
      <c r="T1984" s="14">
        <f t="shared" si="12229"/>
        <v>0</v>
      </c>
      <c r="U1984" s="14">
        <f t="shared" si="12229"/>
        <v>-313169.8</v>
      </c>
      <c r="V1984" s="14">
        <f t="shared" si="12229"/>
        <v>0</v>
      </c>
      <c r="W1984" s="14">
        <f t="shared" si="12229"/>
        <v>0</v>
      </c>
      <c r="X1984" s="14">
        <f t="shared" si="12229"/>
        <v>0</v>
      </c>
      <c r="Y1984" s="14">
        <f t="shared" si="12195"/>
        <v>75571.316919999997</v>
      </c>
      <c r="Z1984" s="14">
        <f t="shared" si="12196"/>
        <v>0</v>
      </c>
      <c r="AA1984" s="14">
        <f t="shared" si="12197"/>
        <v>0</v>
      </c>
      <c r="AB1984" s="14">
        <f>AB1991+AB1989+AB1993+AB1987</f>
        <v>0</v>
      </c>
      <c r="AC1984" s="14">
        <f>AC1991+AC1989+AC1993+AC1987</f>
        <v>0</v>
      </c>
      <c r="AD1984" s="14">
        <f>AD1991+AD1989+AD1993+AD1987</f>
        <v>0</v>
      </c>
      <c r="AE1984" s="14">
        <f t="shared" si="12198"/>
        <v>75571.316919999997</v>
      </c>
      <c r="AF1984" s="14">
        <f t="shared" si="12199"/>
        <v>0</v>
      </c>
      <c r="AG1984" s="14">
        <f t="shared" si="12200"/>
        <v>0</v>
      </c>
      <c r="AH1984" s="14">
        <f t="shared" ref="AH1984:AV1984" si="12230">AH1991+AH1989+AH1993+AH1987</f>
        <v>0</v>
      </c>
      <c r="AI1984" s="14">
        <f t="shared" si="12230"/>
        <v>0</v>
      </c>
      <c r="AJ1984" s="14">
        <f t="shared" si="12230"/>
        <v>0</v>
      </c>
      <c r="AK1984" s="14">
        <f t="shared" si="12230"/>
        <v>0</v>
      </c>
      <c r="AL1984" s="14">
        <f t="shared" si="12230"/>
        <v>0</v>
      </c>
      <c r="AM1984" s="14">
        <f t="shared" si="12230"/>
        <v>0</v>
      </c>
      <c r="AN1984" s="14">
        <f t="shared" si="12230"/>
        <v>0</v>
      </c>
      <c r="AO1984" s="14">
        <f t="shared" si="12230"/>
        <v>0</v>
      </c>
      <c r="AP1984" s="14">
        <f t="shared" si="12230"/>
        <v>0</v>
      </c>
      <c r="AQ1984" s="14">
        <f t="shared" si="12230"/>
        <v>0</v>
      </c>
      <c r="AR1984" s="14">
        <f t="shared" si="12230"/>
        <v>0</v>
      </c>
      <c r="AS1984" s="14">
        <f t="shared" si="12230"/>
        <v>0</v>
      </c>
      <c r="AT1984" s="14">
        <f t="shared" si="12230"/>
        <v>0</v>
      </c>
      <c r="AU1984" s="14">
        <f t="shared" si="12230"/>
        <v>0</v>
      </c>
      <c r="AV1984" s="14">
        <f t="shared" si="12230"/>
        <v>0</v>
      </c>
      <c r="AW1984" s="14">
        <f t="shared" si="12201"/>
        <v>75571.316919999997</v>
      </c>
      <c r="AX1984" s="14">
        <f t="shared" si="12202"/>
        <v>0</v>
      </c>
      <c r="AY1984" s="14">
        <f t="shared" si="12203"/>
        <v>0</v>
      </c>
      <c r="AZ1984" s="14">
        <f>AZ1991+AZ1989+AZ1993+AZ1987</f>
        <v>0</v>
      </c>
      <c r="BA1984" s="14">
        <f t="shared" si="12204"/>
        <v>75571.316919999997</v>
      </c>
      <c r="BB1984" s="14">
        <f t="shared" si="12205"/>
        <v>0</v>
      </c>
      <c r="BC1984" s="14">
        <f t="shared" si="12206"/>
        <v>0</v>
      </c>
      <c r="BD1984" s="14">
        <f t="shared" ref="BD1984:BN1984" si="12231">BD1991+BD1989+BD1993+BD1987</f>
        <v>0</v>
      </c>
      <c r="BE1984" s="14">
        <f t="shared" si="12231"/>
        <v>0</v>
      </c>
      <c r="BF1984" s="14">
        <f t="shared" si="12231"/>
        <v>-67075.531999999992</v>
      </c>
      <c r="BG1984" s="14">
        <f t="shared" si="12231"/>
        <v>0</v>
      </c>
      <c r="BH1984" s="14">
        <f t="shared" si="12231"/>
        <v>0</v>
      </c>
      <c r="BI1984" s="14">
        <f t="shared" si="12231"/>
        <v>0</v>
      </c>
      <c r="BJ1984" s="14">
        <f t="shared" si="12231"/>
        <v>67075.531999999992</v>
      </c>
      <c r="BK1984" s="14">
        <f t="shared" si="12231"/>
        <v>0</v>
      </c>
      <c r="BL1984" s="14">
        <f t="shared" si="12231"/>
        <v>0</v>
      </c>
      <c r="BM1984" s="14">
        <f t="shared" si="12231"/>
        <v>0</v>
      </c>
      <c r="BN1984" s="14">
        <f t="shared" si="12231"/>
        <v>0</v>
      </c>
      <c r="BO1984" s="14">
        <f t="shared" si="12207"/>
        <v>8495.7849200000055</v>
      </c>
      <c r="BP1984" s="14">
        <f t="shared" si="12208"/>
        <v>67075.531999999992</v>
      </c>
      <c r="BQ1984" s="14">
        <f t="shared" si="12209"/>
        <v>0</v>
      </c>
      <c r="BR1984" s="14">
        <f>BR1991+BR1989+BR1993+BR1987</f>
        <v>0</v>
      </c>
      <c r="BS1984" s="14">
        <f>BS1991+BS1989+BS1993+BS1987</f>
        <v>0</v>
      </c>
      <c r="BT1984" s="14">
        <f>BT1991+BT1989+BT1993+BT1987</f>
        <v>0</v>
      </c>
      <c r="BU1984" s="14">
        <f t="shared" si="12210"/>
        <v>8495.7849200000055</v>
      </c>
      <c r="BV1984" s="14">
        <f t="shared" si="12211"/>
        <v>67075.531999999992</v>
      </c>
      <c r="BW1984" s="14">
        <f t="shared" si="12212"/>
        <v>0</v>
      </c>
      <c r="BX1984" s="14">
        <f t="shared" ref="BX1984:CF1984" si="12232">BX1991+BX1989+BX1993+BX1987+BX1985</f>
        <v>0</v>
      </c>
      <c r="BY1984" s="14">
        <f t="shared" si="12232"/>
        <v>0</v>
      </c>
      <c r="BZ1984" s="14">
        <f t="shared" si="12232"/>
        <v>0</v>
      </c>
      <c r="CA1984" s="14">
        <f t="shared" si="12232"/>
        <v>0</v>
      </c>
      <c r="CB1984" s="14">
        <f t="shared" si="12232"/>
        <v>0</v>
      </c>
      <c r="CC1984" s="14">
        <f t="shared" si="12232"/>
        <v>0</v>
      </c>
      <c r="CD1984" s="14">
        <f t="shared" si="12232"/>
        <v>0</v>
      </c>
      <c r="CE1984" s="14">
        <f t="shared" si="12232"/>
        <v>0</v>
      </c>
      <c r="CF1984" s="14">
        <f t="shared" si="12232"/>
        <v>0</v>
      </c>
      <c r="CG1984" s="14">
        <f t="shared" si="12213"/>
        <v>8495.7849200000055</v>
      </c>
      <c r="CH1984" s="14">
        <f>CH1991+CH1989+CH1993+CH1987+CH1985</f>
        <v>0</v>
      </c>
      <c r="CI1984" s="84">
        <f t="shared" si="12225"/>
        <v>8495.7849200000055</v>
      </c>
      <c r="CJ1984" s="14">
        <f t="shared" si="12214"/>
        <v>67075.531999999992</v>
      </c>
      <c r="CK1984" s="52">
        <f>CK1991+CK1989+CK1993+CK1987+CK1985</f>
        <v>0</v>
      </c>
      <c r="CL1984" s="84">
        <f t="shared" si="12226"/>
        <v>67075.531999999992</v>
      </c>
      <c r="CM1984" s="14">
        <f t="shared" si="12215"/>
        <v>0</v>
      </c>
      <c r="CN1984" s="52">
        <f>CN1991+CN1989+CN1993+CN1987+CN1985</f>
        <v>0</v>
      </c>
      <c r="CO1984" s="84">
        <f t="shared" si="12227"/>
        <v>0</v>
      </c>
      <c r="CP1984" s="14">
        <f>CP1991+CP1989+CP1993+CP1987+CP1985</f>
        <v>0</v>
      </c>
      <c r="CQ1984" s="29"/>
      <c r="CR1984" s="29"/>
      <c r="CT1984" s="1"/>
    </row>
    <row r="1985" spans="1:99" s="1" customFormat="1" ht="62.4" hidden="1" customHeight="1" x14ac:dyDescent="0.3">
      <c r="A1985" s="27" t="s">
        <v>601</v>
      </c>
      <c r="B1985" s="27" t="s">
        <v>102</v>
      </c>
      <c r="C1985" s="39" t="s">
        <v>70</v>
      </c>
      <c r="D1985" s="27" t="s">
        <v>722</v>
      </c>
      <c r="E1985" s="40"/>
      <c r="F1985" s="28" t="s">
        <v>723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>
        <f t="shared" ref="BX1985:CF1985" si="12233">BX1986</f>
        <v>0</v>
      </c>
      <c r="BY1985" s="14">
        <f t="shared" si="12233"/>
        <v>0</v>
      </c>
      <c r="BZ1985" s="14">
        <f t="shared" si="12233"/>
        <v>0</v>
      </c>
      <c r="CA1985" s="14">
        <f t="shared" si="12233"/>
        <v>0</v>
      </c>
      <c r="CB1985" s="14">
        <f t="shared" si="12233"/>
        <v>0</v>
      </c>
      <c r="CC1985" s="32">
        <f t="shared" si="12233"/>
        <v>0</v>
      </c>
      <c r="CD1985" s="14">
        <f t="shared" si="12233"/>
        <v>0</v>
      </c>
      <c r="CE1985" s="14">
        <f t="shared" si="12233"/>
        <v>0</v>
      </c>
      <c r="CF1985" s="32">
        <f t="shared" si="12233"/>
        <v>0</v>
      </c>
      <c r="CG1985" s="14">
        <f t="shared" si="12213"/>
        <v>0</v>
      </c>
      <c r="CH1985" s="14">
        <f>CH1986</f>
        <v>0</v>
      </c>
      <c r="CI1985" s="14"/>
      <c r="CJ1985" s="14">
        <f t="shared" si="12214"/>
        <v>0</v>
      </c>
      <c r="CK1985" s="52">
        <f>CK1986</f>
        <v>0</v>
      </c>
      <c r="CL1985" s="52"/>
      <c r="CM1985" s="14">
        <f t="shared" si="12215"/>
        <v>0</v>
      </c>
      <c r="CN1985" s="52">
        <f>CN1986</f>
        <v>0</v>
      </c>
      <c r="CO1985" s="52"/>
      <c r="CP1985" s="14">
        <f>CP1986</f>
        <v>0</v>
      </c>
      <c r="CQ1985" s="29">
        <v>0</v>
      </c>
      <c r="CR1985" s="29"/>
    </row>
    <row r="1986" spans="1:99" s="1" customFormat="1" ht="31.2" hidden="1" customHeight="1" x14ac:dyDescent="0.3">
      <c r="A1986" s="27" t="s">
        <v>601</v>
      </c>
      <c r="B1986" s="27" t="s">
        <v>102</v>
      </c>
      <c r="C1986" s="27" t="s">
        <v>70</v>
      </c>
      <c r="D1986" s="39" t="s">
        <v>722</v>
      </c>
      <c r="E1986" s="27" t="s">
        <v>46</v>
      </c>
      <c r="F1986" s="42" t="s">
        <v>47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>
        <f t="shared" si="12213"/>
        <v>0</v>
      </c>
      <c r="CH1986" s="14"/>
      <c r="CI1986" s="14"/>
      <c r="CJ1986" s="14">
        <f t="shared" si="12214"/>
        <v>0</v>
      </c>
      <c r="CK1986" s="52"/>
      <c r="CL1986" s="52"/>
      <c r="CM1986" s="14">
        <f t="shared" si="12215"/>
        <v>0</v>
      </c>
      <c r="CN1986" s="52"/>
      <c r="CO1986" s="52"/>
      <c r="CP1986" s="14"/>
      <c r="CQ1986" s="29">
        <v>0</v>
      </c>
      <c r="CR1986" s="29"/>
    </row>
    <row r="1987" spans="1:99" ht="31.2" customHeight="1" x14ac:dyDescent="0.3">
      <c r="A1987" s="76" t="s">
        <v>601</v>
      </c>
      <c r="B1987" s="76" t="s">
        <v>102</v>
      </c>
      <c r="C1987" s="76" t="s">
        <v>70</v>
      </c>
      <c r="D1987" s="76" t="s">
        <v>724</v>
      </c>
      <c r="E1987" s="76"/>
      <c r="F1987" s="77" t="s">
        <v>725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>
        <f t="shared" ref="P1987:X1987" si="12234">P1988</f>
        <v>0</v>
      </c>
      <c r="Q1987" s="14">
        <f t="shared" si="12234"/>
        <v>0</v>
      </c>
      <c r="R1987" s="14">
        <f t="shared" si="12234"/>
        <v>0</v>
      </c>
      <c r="S1987" s="14">
        <f t="shared" si="12234"/>
        <v>12463.022499999999</v>
      </c>
      <c r="T1987" s="14">
        <f t="shared" si="12234"/>
        <v>0</v>
      </c>
      <c r="U1987" s="14">
        <f t="shared" si="12234"/>
        <v>0</v>
      </c>
      <c r="V1987" s="14">
        <f t="shared" si="12234"/>
        <v>0</v>
      </c>
      <c r="W1987" s="14">
        <f t="shared" si="12234"/>
        <v>0</v>
      </c>
      <c r="X1987" s="14">
        <f t="shared" si="12234"/>
        <v>0</v>
      </c>
      <c r="Y1987" s="14">
        <f t="shared" si="12195"/>
        <v>12463.022499999999</v>
      </c>
      <c r="Z1987" s="14">
        <f t="shared" si="12196"/>
        <v>0</v>
      </c>
      <c r="AA1987" s="14">
        <f t="shared" si="12197"/>
        <v>0</v>
      </c>
      <c r="AB1987" s="14">
        <f>AB1988</f>
        <v>0</v>
      </c>
      <c r="AC1987" s="14">
        <f>AC1988</f>
        <v>0</v>
      </c>
      <c r="AD1987" s="14">
        <f>AD1988</f>
        <v>0</v>
      </c>
      <c r="AE1987" s="14">
        <f t="shared" si="12198"/>
        <v>12463.022499999999</v>
      </c>
      <c r="AF1987" s="14">
        <f t="shared" si="12199"/>
        <v>0</v>
      </c>
      <c r="AG1987" s="14">
        <f t="shared" si="12200"/>
        <v>0</v>
      </c>
      <c r="AH1987" s="14">
        <f t="shared" ref="AH1987:AV1987" si="12235">AH1988</f>
        <v>0</v>
      </c>
      <c r="AI1987" s="14">
        <f t="shared" si="12235"/>
        <v>0</v>
      </c>
      <c r="AJ1987" s="14">
        <f t="shared" si="12235"/>
        <v>0</v>
      </c>
      <c r="AK1987" s="14">
        <f t="shared" si="12235"/>
        <v>0</v>
      </c>
      <c r="AL1987" s="14">
        <f t="shared" si="12235"/>
        <v>0</v>
      </c>
      <c r="AM1987" s="14">
        <f t="shared" si="12235"/>
        <v>0</v>
      </c>
      <c r="AN1987" s="14">
        <f t="shared" si="12235"/>
        <v>0</v>
      </c>
      <c r="AO1987" s="14">
        <f t="shared" si="12235"/>
        <v>0</v>
      </c>
      <c r="AP1987" s="14">
        <f t="shared" si="12235"/>
        <v>0</v>
      </c>
      <c r="AQ1987" s="14">
        <f t="shared" si="12235"/>
        <v>0</v>
      </c>
      <c r="AR1987" s="14">
        <f t="shared" si="12235"/>
        <v>0</v>
      </c>
      <c r="AS1987" s="14">
        <f t="shared" si="12235"/>
        <v>0</v>
      </c>
      <c r="AT1987" s="14">
        <f t="shared" si="12235"/>
        <v>0</v>
      </c>
      <c r="AU1987" s="14">
        <f t="shared" si="12235"/>
        <v>0</v>
      </c>
      <c r="AV1987" s="14">
        <f t="shared" si="12235"/>
        <v>0</v>
      </c>
      <c r="AW1987" s="14">
        <f t="shared" si="12201"/>
        <v>12463.022499999999</v>
      </c>
      <c r="AX1987" s="14">
        <f t="shared" si="12202"/>
        <v>0</v>
      </c>
      <c r="AY1987" s="14">
        <f t="shared" si="12203"/>
        <v>0</v>
      </c>
      <c r="AZ1987" s="14">
        <f>AZ1988</f>
        <v>0</v>
      </c>
      <c r="BA1987" s="14">
        <f t="shared" si="12204"/>
        <v>12463.022499999999</v>
      </c>
      <c r="BB1987" s="14">
        <f t="shared" si="12205"/>
        <v>0</v>
      </c>
      <c r="BC1987" s="14">
        <f t="shared" si="12206"/>
        <v>0</v>
      </c>
      <c r="BD1987" s="14">
        <f t="shared" ref="BD1987:BN1987" si="12236">BD1988</f>
        <v>0</v>
      </c>
      <c r="BE1987" s="14">
        <f t="shared" si="12236"/>
        <v>0</v>
      </c>
      <c r="BF1987" s="14">
        <f t="shared" si="12236"/>
        <v>-12123.910749999999</v>
      </c>
      <c r="BG1987" s="14">
        <f t="shared" si="12236"/>
        <v>0</v>
      </c>
      <c r="BH1987" s="14">
        <f t="shared" si="12236"/>
        <v>0</v>
      </c>
      <c r="BI1987" s="14">
        <f t="shared" si="12236"/>
        <v>0</v>
      </c>
      <c r="BJ1987" s="14">
        <f t="shared" si="12236"/>
        <v>12123.910749999999</v>
      </c>
      <c r="BK1987" s="14">
        <f t="shared" si="12236"/>
        <v>0</v>
      </c>
      <c r="BL1987" s="14">
        <f t="shared" si="12236"/>
        <v>0</v>
      </c>
      <c r="BM1987" s="14">
        <f t="shared" si="12236"/>
        <v>0</v>
      </c>
      <c r="BN1987" s="14">
        <f t="shared" si="12236"/>
        <v>0</v>
      </c>
      <c r="BO1987" s="14">
        <f t="shared" si="12207"/>
        <v>339.11175000000003</v>
      </c>
      <c r="BP1987" s="14">
        <f t="shared" si="12208"/>
        <v>12123.910749999999</v>
      </c>
      <c r="BQ1987" s="14">
        <f t="shared" si="12209"/>
        <v>0</v>
      </c>
      <c r="BR1987" s="14">
        <f>BR1988</f>
        <v>0</v>
      </c>
      <c r="BS1987" s="14">
        <f>BS1988</f>
        <v>0</v>
      </c>
      <c r="BT1987" s="14">
        <f>BT1988</f>
        <v>0</v>
      </c>
      <c r="BU1987" s="14">
        <f t="shared" si="12210"/>
        <v>339.11175000000003</v>
      </c>
      <c r="BV1987" s="14">
        <f t="shared" si="12211"/>
        <v>12123.910749999999</v>
      </c>
      <c r="BW1987" s="14">
        <f t="shared" si="12212"/>
        <v>0</v>
      </c>
      <c r="BX1987" s="14">
        <f t="shared" ref="BX1987:CF1987" si="12237">BX1988</f>
        <v>0</v>
      </c>
      <c r="BY1987" s="14">
        <f t="shared" si="12237"/>
        <v>0</v>
      </c>
      <c r="BZ1987" s="14">
        <f t="shared" si="12237"/>
        <v>0</v>
      </c>
      <c r="CA1987" s="14">
        <f t="shared" si="12237"/>
        <v>0</v>
      </c>
      <c r="CB1987" s="14">
        <f t="shared" si="12237"/>
        <v>0</v>
      </c>
      <c r="CC1987" s="14">
        <f t="shared" si="12237"/>
        <v>0</v>
      </c>
      <c r="CD1987" s="14">
        <f t="shared" si="12237"/>
        <v>0</v>
      </c>
      <c r="CE1987" s="14">
        <f t="shared" si="12237"/>
        <v>0</v>
      </c>
      <c r="CF1987" s="14">
        <f t="shared" si="12237"/>
        <v>0</v>
      </c>
      <c r="CG1987" s="14">
        <f t="shared" si="12213"/>
        <v>339.11175000000003</v>
      </c>
      <c r="CH1987" s="14">
        <f>CH1988</f>
        <v>0</v>
      </c>
      <c r="CI1987" s="84">
        <f t="shared" ref="CI1987:CI1988" si="12238">CG1987+CH1987</f>
        <v>339.11175000000003</v>
      </c>
      <c r="CJ1987" s="14">
        <f t="shared" si="12214"/>
        <v>12123.910749999999</v>
      </c>
      <c r="CK1987" s="52">
        <f>CK1988</f>
        <v>0</v>
      </c>
      <c r="CL1987" s="84">
        <f t="shared" ref="CL1987:CL1988" si="12239">CJ1987+CK1987</f>
        <v>12123.910749999999</v>
      </c>
      <c r="CM1987" s="14">
        <f t="shared" si="12215"/>
        <v>0</v>
      </c>
      <c r="CN1987" s="52">
        <f>CN1988</f>
        <v>0</v>
      </c>
      <c r="CO1987" s="84">
        <f t="shared" ref="CO1987:CO1988" si="12240">CM1987+CN1987</f>
        <v>0</v>
      </c>
      <c r="CP1987" s="14">
        <f>CP1988</f>
        <v>0</v>
      </c>
      <c r="CQ1987" s="29"/>
      <c r="CR1987" s="29"/>
      <c r="CT1987" s="1"/>
    </row>
    <row r="1988" spans="1:99" ht="31.2" customHeight="1" x14ac:dyDescent="0.3">
      <c r="A1988" s="76" t="s">
        <v>601</v>
      </c>
      <c r="B1988" s="76" t="s">
        <v>102</v>
      </c>
      <c r="C1988" s="76" t="s">
        <v>70</v>
      </c>
      <c r="D1988" s="76" t="s">
        <v>724</v>
      </c>
      <c r="E1988" s="76" t="s">
        <v>91</v>
      </c>
      <c r="F1988" s="77" t="s">
        <v>92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>
        <v>12463.022499999999</v>
      </c>
      <c r="T1988" s="14"/>
      <c r="U1988" s="14"/>
      <c r="V1988" s="14"/>
      <c r="W1988" s="14"/>
      <c r="X1988" s="14"/>
      <c r="Y1988" s="14">
        <f t="shared" si="12195"/>
        <v>12463.022499999999</v>
      </c>
      <c r="Z1988" s="14">
        <f t="shared" si="12196"/>
        <v>0</v>
      </c>
      <c r="AA1988" s="14">
        <f t="shared" si="12197"/>
        <v>0</v>
      </c>
      <c r="AB1988" s="14"/>
      <c r="AC1988" s="14"/>
      <c r="AD1988" s="14"/>
      <c r="AE1988" s="14">
        <f t="shared" si="12198"/>
        <v>12463.022499999999</v>
      </c>
      <c r="AF1988" s="14">
        <f t="shared" si="12199"/>
        <v>0</v>
      </c>
      <c r="AG1988" s="14">
        <f t="shared" si="12200"/>
        <v>0</v>
      </c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>
        <f t="shared" si="12201"/>
        <v>12463.022499999999</v>
      </c>
      <c r="AX1988" s="14">
        <f t="shared" si="12202"/>
        <v>0</v>
      </c>
      <c r="AY1988" s="14">
        <f t="shared" si="12203"/>
        <v>0</v>
      </c>
      <c r="AZ1988" s="14"/>
      <c r="BA1988" s="14">
        <f t="shared" si="12204"/>
        <v>12463.022499999999</v>
      </c>
      <c r="BB1988" s="14">
        <f t="shared" si="12205"/>
        <v>0</v>
      </c>
      <c r="BC1988" s="14">
        <f t="shared" si="12206"/>
        <v>0</v>
      </c>
      <c r="BD1988" s="14"/>
      <c r="BE1988" s="14"/>
      <c r="BF1988" s="14">
        <v>-12123.910749999999</v>
      </c>
      <c r="BG1988" s="14"/>
      <c r="BH1988" s="14"/>
      <c r="BI1988" s="14"/>
      <c r="BJ1988" s="14">
        <v>12123.910749999999</v>
      </c>
      <c r="BK1988" s="14"/>
      <c r="BL1988" s="14"/>
      <c r="BM1988" s="14"/>
      <c r="BN1988" s="14"/>
      <c r="BO1988" s="14">
        <f t="shared" si="12207"/>
        <v>339.11175000000003</v>
      </c>
      <c r="BP1988" s="14">
        <f t="shared" si="12208"/>
        <v>12123.910749999999</v>
      </c>
      <c r="BQ1988" s="14">
        <f t="shared" si="12209"/>
        <v>0</v>
      </c>
      <c r="BR1988" s="14"/>
      <c r="BS1988" s="14"/>
      <c r="BT1988" s="14"/>
      <c r="BU1988" s="14">
        <f t="shared" si="12210"/>
        <v>339.11175000000003</v>
      </c>
      <c r="BV1988" s="14">
        <f t="shared" si="12211"/>
        <v>12123.910749999999</v>
      </c>
      <c r="BW1988" s="14">
        <f t="shared" si="12212"/>
        <v>0</v>
      </c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>
        <f t="shared" si="12213"/>
        <v>339.11175000000003</v>
      </c>
      <c r="CH1988" s="14"/>
      <c r="CI1988" s="84">
        <f t="shared" si="12238"/>
        <v>339.11175000000003</v>
      </c>
      <c r="CJ1988" s="14">
        <f t="shared" si="12214"/>
        <v>12123.910749999999</v>
      </c>
      <c r="CK1988" s="52"/>
      <c r="CL1988" s="84">
        <f t="shared" si="12239"/>
        <v>12123.910749999999</v>
      </c>
      <c r="CM1988" s="14">
        <f t="shared" si="12215"/>
        <v>0</v>
      </c>
      <c r="CN1988" s="52"/>
      <c r="CO1988" s="84">
        <f t="shared" si="12240"/>
        <v>0</v>
      </c>
      <c r="CP1988" s="14"/>
      <c r="CQ1988" s="29"/>
      <c r="CR1988" s="29"/>
      <c r="CT1988" s="1"/>
    </row>
    <row r="1989" spans="1:99" s="1" customFormat="1" ht="31.2" hidden="1" customHeight="1" x14ac:dyDescent="0.3">
      <c r="A1989" s="27" t="s">
        <v>601</v>
      </c>
      <c r="B1989" s="27" t="s">
        <v>102</v>
      </c>
      <c r="C1989" s="27" t="s">
        <v>70</v>
      </c>
      <c r="D1989" s="27" t="s">
        <v>726</v>
      </c>
      <c r="E1989" s="30"/>
      <c r="F1989" s="28" t="s">
        <v>727</v>
      </c>
      <c r="G1989" s="14">
        <f t="shared" ref="G1989:L1989" si="12241">G1990</f>
        <v>190073.7</v>
      </c>
      <c r="H1989" s="14">
        <f t="shared" si="12241"/>
        <v>313169.8</v>
      </c>
      <c r="I1989" s="14">
        <f t="shared" si="12241"/>
        <v>0</v>
      </c>
      <c r="J1989" s="14">
        <f t="shared" si="12241"/>
        <v>0</v>
      </c>
      <c r="K1989" s="14">
        <f t="shared" si="12241"/>
        <v>0</v>
      </c>
      <c r="L1989" s="14">
        <f t="shared" si="12241"/>
        <v>0</v>
      </c>
      <c r="M1989" s="14">
        <f t="shared" si="12222"/>
        <v>190073.7</v>
      </c>
      <c r="N1989" s="14">
        <f t="shared" si="12223"/>
        <v>313169.8</v>
      </c>
      <c r="O1989" s="14">
        <f t="shared" si="12224"/>
        <v>0</v>
      </c>
      <c r="P1989" s="14">
        <f t="shared" ref="P1989:X1989" si="12242">P1990</f>
        <v>0</v>
      </c>
      <c r="Q1989" s="14">
        <f t="shared" si="12242"/>
        <v>0</v>
      </c>
      <c r="R1989" s="14">
        <f t="shared" si="12242"/>
        <v>-190073.7</v>
      </c>
      <c r="S1989" s="14">
        <f t="shared" si="12242"/>
        <v>0</v>
      </c>
      <c r="T1989" s="14">
        <f t="shared" si="12242"/>
        <v>0</v>
      </c>
      <c r="U1989" s="14">
        <f t="shared" si="12242"/>
        <v>-313169.8</v>
      </c>
      <c r="V1989" s="14">
        <f t="shared" si="12242"/>
        <v>0</v>
      </c>
      <c r="W1989" s="14">
        <f t="shared" si="12242"/>
        <v>0</v>
      </c>
      <c r="X1989" s="14">
        <f t="shared" si="12242"/>
        <v>0</v>
      </c>
      <c r="Y1989" s="14">
        <f t="shared" si="12195"/>
        <v>0</v>
      </c>
      <c r="Z1989" s="14">
        <f t="shared" si="12196"/>
        <v>0</v>
      </c>
      <c r="AA1989" s="14">
        <f t="shared" si="12197"/>
        <v>0</v>
      </c>
      <c r="AB1989" s="14">
        <f>AB1990</f>
        <v>0</v>
      </c>
      <c r="AC1989" s="14">
        <f>AC1990</f>
        <v>0</v>
      </c>
      <c r="AD1989" s="14">
        <f>AD1990</f>
        <v>0</v>
      </c>
      <c r="AE1989" s="14">
        <f t="shared" si="12198"/>
        <v>0</v>
      </c>
      <c r="AF1989" s="14">
        <f t="shared" si="12199"/>
        <v>0</v>
      </c>
      <c r="AG1989" s="14">
        <f t="shared" si="12200"/>
        <v>0</v>
      </c>
      <c r="AH1989" s="14">
        <f t="shared" ref="AH1989:AV1989" si="12243">AH1990</f>
        <v>0</v>
      </c>
      <c r="AI1989" s="14">
        <f t="shared" si="12243"/>
        <v>0</v>
      </c>
      <c r="AJ1989" s="14">
        <f t="shared" si="12243"/>
        <v>0</v>
      </c>
      <c r="AK1989" s="14">
        <f t="shared" si="12243"/>
        <v>0</v>
      </c>
      <c r="AL1989" s="14">
        <f t="shared" si="12243"/>
        <v>0</v>
      </c>
      <c r="AM1989" s="14">
        <f t="shared" si="12243"/>
        <v>0</v>
      </c>
      <c r="AN1989" s="14">
        <f t="shared" si="12243"/>
        <v>0</v>
      </c>
      <c r="AO1989" s="14">
        <f t="shared" si="12243"/>
        <v>0</v>
      </c>
      <c r="AP1989" s="14">
        <f t="shared" si="12243"/>
        <v>0</v>
      </c>
      <c r="AQ1989" s="14">
        <f t="shared" si="12243"/>
        <v>0</v>
      </c>
      <c r="AR1989" s="14">
        <f t="shared" si="12243"/>
        <v>0</v>
      </c>
      <c r="AS1989" s="14">
        <f t="shared" si="12243"/>
        <v>0</v>
      </c>
      <c r="AT1989" s="14">
        <f t="shared" si="12243"/>
        <v>0</v>
      </c>
      <c r="AU1989" s="14">
        <f t="shared" si="12243"/>
        <v>0</v>
      </c>
      <c r="AV1989" s="14">
        <f t="shared" si="12243"/>
        <v>0</v>
      </c>
      <c r="AW1989" s="14">
        <f t="shared" si="12201"/>
        <v>0</v>
      </c>
      <c r="AX1989" s="14">
        <f t="shared" si="12202"/>
        <v>0</v>
      </c>
      <c r="AY1989" s="14">
        <f t="shared" si="12203"/>
        <v>0</v>
      </c>
      <c r="AZ1989" s="14">
        <f>AZ1990</f>
        <v>0</v>
      </c>
      <c r="BA1989" s="14">
        <f t="shared" si="12204"/>
        <v>0</v>
      </c>
      <c r="BB1989" s="14">
        <f t="shared" si="12205"/>
        <v>0</v>
      </c>
      <c r="BC1989" s="14">
        <f t="shared" si="12206"/>
        <v>0</v>
      </c>
      <c r="BD1989" s="14">
        <f t="shared" ref="BD1989:BN1989" si="12244">BD1990</f>
        <v>0</v>
      </c>
      <c r="BE1989" s="14">
        <f t="shared" si="12244"/>
        <v>0</v>
      </c>
      <c r="BF1989" s="14">
        <f t="shared" si="12244"/>
        <v>0</v>
      </c>
      <c r="BG1989" s="14">
        <f t="shared" si="12244"/>
        <v>0</v>
      </c>
      <c r="BH1989" s="14">
        <f t="shared" si="12244"/>
        <v>0</v>
      </c>
      <c r="BI1989" s="14">
        <f t="shared" si="12244"/>
        <v>0</v>
      </c>
      <c r="BJ1989" s="14">
        <f t="shared" si="12244"/>
        <v>0</v>
      </c>
      <c r="BK1989" s="14">
        <f t="shared" si="12244"/>
        <v>0</v>
      </c>
      <c r="BL1989" s="14">
        <f t="shared" si="12244"/>
        <v>0</v>
      </c>
      <c r="BM1989" s="14">
        <f t="shared" si="12244"/>
        <v>0</v>
      </c>
      <c r="BN1989" s="14">
        <f t="shared" si="12244"/>
        <v>0</v>
      </c>
      <c r="BO1989" s="14">
        <f t="shared" si="12207"/>
        <v>0</v>
      </c>
      <c r="BP1989" s="14">
        <f t="shared" si="12208"/>
        <v>0</v>
      </c>
      <c r="BQ1989" s="14">
        <f t="shared" si="12209"/>
        <v>0</v>
      </c>
      <c r="BR1989" s="14">
        <f>BR1990</f>
        <v>0</v>
      </c>
      <c r="BS1989" s="14">
        <f>BS1990</f>
        <v>0</v>
      </c>
      <c r="BT1989" s="14">
        <f>BT1990</f>
        <v>0</v>
      </c>
      <c r="BU1989" s="14">
        <f t="shared" si="12210"/>
        <v>0</v>
      </c>
      <c r="BV1989" s="14">
        <f t="shared" si="12211"/>
        <v>0</v>
      </c>
      <c r="BW1989" s="14">
        <f t="shared" si="12212"/>
        <v>0</v>
      </c>
      <c r="BX1989" s="14">
        <f t="shared" ref="BX1989:CF1989" si="12245">BX1990</f>
        <v>0</v>
      </c>
      <c r="BY1989" s="14">
        <f t="shared" si="12245"/>
        <v>0</v>
      </c>
      <c r="BZ1989" s="14">
        <f t="shared" si="12245"/>
        <v>0</v>
      </c>
      <c r="CA1989" s="14">
        <f t="shared" si="12245"/>
        <v>0</v>
      </c>
      <c r="CB1989" s="14">
        <f t="shared" si="12245"/>
        <v>0</v>
      </c>
      <c r="CC1989" s="32">
        <f t="shared" si="12245"/>
        <v>0</v>
      </c>
      <c r="CD1989" s="14">
        <f t="shared" si="12245"/>
        <v>0</v>
      </c>
      <c r="CE1989" s="14">
        <f t="shared" si="12245"/>
        <v>0</v>
      </c>
      <c r="CF1989" s="32">
        <f t="shared" si="12245"/>
        <v>0</v>
      </c>
      <c r="CG1989" s="14">
        <f t="shared" si="12213"/>
        <v>0</v>
      </c>
      <c r="CH1989" s="14">
        <f>CH1990</f>
        <v>0</v>
      </c>
      <c r="CI1989" s="14"/>
      <c r="CJ1989" s="14">
        <f t="shared" si="12214"/>
        <v>0</v>
      </c>
      <c r="CK1989" s="52">
        <f>CK1990</f>
        <v>0</v>
      </c>
      <c r="CL1989" s="52"/>
      <c r="CM1989" s="14">
        <f t="shared" si="12215"/>
        <v>0</v>
      </c>
      <c r="CN1989" s="52">
        <f>CN1990</f>
        <v>0</v>
      </c>
      <c r="CO1989" s="52"/>
      <c r="CP1989" s="14">
        <f>CP1990</f>
        <v>0</v>
      </c>
      <c r="CQ1989" s="29">
        <v>0</v>
      </c>
      <c r="CR1989" s="29"/>
    </row>
    <row r="1990" spans="1:99" s="1" customFormat="1" ht="31.2" hidden="1" customHeight="1" x14ac:dyDescent="0.3">
      <c r="A1990" s="27" t="s">
        <v>601</v>
      </c>
      <c r="B1990" s="27" t="s">
        <v>102</v>
      </c>
      <c r="C1990" s="27" t="s">
        <v>70</v>
      </c>
      <c r="D1990" s="27" t="s">
        <v>726</v>
      </c>
      <c r="E1990" s="27" t="s">
        <v>91</v>
      </c>
      <c r="F1990" s="28" t="s">
        <v>92</v>
      </c>
      <c r="G1990" s="14">
        <v>190073.7</v>
      </c>
      <c r="H1990" s="14">
        <v>313169.8</v>
      </c>
      <c r="I1990" s="14">
        <v>0</v>
      </c>
      <c r="J1990" s="14"/>
      <c r="K1990" s="14"/>
      <c r="L1990" s="14"/>
      <c r="M1990" s="14">
        <f t="shared" si="12222"/>
        <v>190073.7</v>
      </c>
      <c r="N1990" s="14">
        <f t="shared" si="12223"/>
        <v>313169.8</v>
      </c>
      <c r="O1990" s="14">
        <f t="shared" si="12224"/>
        <v>0</v>
      </c>
      <c r="P1990" s="14"/>
      <c r="Q1990" s="14"/>
      <c r="R1990" s="14">
        <v>-190073.7</v>
      </c>
      <c r="S1990" s="14"/>
      <c r="T1990" s="14"/>
      <c r="U1990" s="14">
        <v>-313169.8</v>
      </c>
      <c r="V1990" s="14"/>
      <c r="W1990" s="14"/>
      <c r="X1990" s="14"/>
      <c r="Y1990" s="14">
        <f t="shared" si="12195"/>
        <v>0</v>
      </c>
      <c r="Z1990" s="14">
        <f t="shared" si="12196"/>
        <v>0</v>
      </c>
      <c r="AA1990" s="14">
        <f t="shared" si="12197"/>
        <v>0</v>
      </c>
      <c r="AB1990" s="14"/>
      <c r="AC1990" s="14"/>
      <c r="AD1990" s="14"/>
      <c r="AE1990" s="14">
        <f t="shared" si="12198"/>
        <v>0</v>
      </c>
      <c r="AF1990" s="14">
        <f t="shared" si="12199"/>
        <v>0</v>
      </c>
      <c r="AG1990" s="14">
        <f t="shared" si="12200"/>
        <v>0</v>
      </c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>
        <f t="shared" si="12201"/>
        <v>0</v>
      </c>
      <c r="AX1990" s="14">
        <f t="shared" si="12202"/>
        <v>0</v>
      </c>
      <c r="AY1990" s="14">
        <f t="shared" si="12203"/>
        <v>0</v>
      </c>
      <c r="AZ1990" s="14"/>
      <c r="BA1990" s="14">
        <f t="shared" si="12204"/>
        <v>0</v>
      </c>
      <c r="BB1990" s="14">
        <f t="shared" si="12205"/>
        <v>0</v>
      </c>
      <c r="BC1990" s="14">
        <f t="shared" si="12206"/>
        <v>0</v>
      </c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>
        <f t="shared" si="12207"/>
        <v>0</v>
      </c>
      <c r="BP1990" s="14">
        <f t="shared" si="12208"/>
        <v>0</v>
      </c>
      <c r="BQ1990" s="14">
        <f t="shared" si="12209"/>
        <v>0</v>
      </c>
      <c r="BR1990" s="14"/>
      <c r="BS1990" s="14"/>
      <c r="BT1990" s="14"/>
      <c r="BU1990" s="14">
        <f t="shared" si="12210"/>
        <v>0</v>
      </c>
      <c r="BV1990" s="14">
        <f t="shared" si="12211"/>
        <v>0</v>
      </c>
      <c r="BW1990" s="14">
        <f t="shared" si="12212"/>
        <v>0</v>
      </c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>
        <f t="shared" si="12213"/>
        <v>0</v>
      </c>
      <c r="CH1990" s="14"/>
      <c r="CI1990" s="14"/>
      <c r="CJ1990" s="14">
        <f t="shared" si="12214"/>
        <v>0</v>
      </c>
      <c r="CK1990" s="52"/>
      <c r="CL1990" s="52"/>
      <c r="CM1990" s="14">
        <f t="shared" si="12215"/>
        <v>0</v>
      </c>
      <c r="CN1990" s="52"/>
      <c r="CO1990" s="52"/>
      <c r="CP1990" s="14"/>
      <c r="CQ1990" s="29">
        <v>0</v>
      </c>
      <c r="CR1990" s="29"/>
    </row>
    <row r="1991" spans="1:99" s="1" customFormat="1" ht="31.2" hidden="1" customHeight="1" x14ac:dyDescent="0.3">
      <c r="A1991" s="27" t="s">
        <v>601</v>
      </c>
      <c r="B1991" s="27" t="s">
        <v>102</v>
      </c>
      <c r="C1991" s="27" t="s">
        <v>70</v>
      </c>
      <c r="D1991" s="27" t="s">
        <v>728</v>
      </c>
      <c r="E1991" s="30"/>
      <c r="F1991" s="28" t="s">
        <v>729</v>
      </c>
      <c r="G1991" s="14">
        <f t="shared" ref="G1991:L1991" si="12246">G1992</f>
        <v>155415.4</v>
      </c>
      <c r="H1991" s="14">
        <f t="shared" si="12246"/>
        <v>0</v>
      </c>
      <c r="I1991" s="14">
        <f t="shared" si="12246"/>
        <v>0</v>
      </c>
      <c r="J1991" s="14">
        <f t="shared" si="12246"/>
        <v>0</v>
      </c>
      <c r="K1991" s="14">
        <f t="shared" si="12246"/>
        <v>0</v>
      </c>
      <c r="L1991" s="14">
        <f t="shared" si="12246"/>
        <v>0</v>
      </c>
      <c r="M1991" s="14">
        <f t="shared" si="12222"/>
        <v>155415.4</v>
      </c>
      <c r="N1991" s="14">
        <f t="shared" si="12223"/>
        <v>0</v>
      </c>
      <c r="O1991" s="14">
        <f t="shared" si="12224"/>
        <v>0</v>
      </c>
      <c r="P1991" s="14">
        <f t="shared" ref="P1991:X1991" si="12247">P1992</f>
        <v>0</v>
      </c>
      <c r="Q1991" s="14">
        <f t="shared" si="12247"/>
        <v>0</v>
      </c>
      <c r="R1991" s="14">
        <f t="shared" si="12247"/>
        <v>-155415.4</v>
      </c>
      <c r="S1991" s="14">
        <f t="shared" si="12247"/>
        <v>0</v>
      </c>
      <c r="T1991" s="14">
        <f t="shared" si="12247"/>
        <v>0</v>
      </c>
      <c r="U1991" s="14">
        <f t="shared" si="12247"/>
        <v>0</v>
      </c>
      <c r="V1991" s="14">
        <f t="shared" si="12247"/>
        <v>0</v>
      </c>
      <c r="W1991" s="14">
        <f t="shared" si="12247"/>
        <v>0</v>
      </c>
      <c r="X1991" s="14">
        <f t="shared" si="12247"/>
        <v>0</v>
      </c>
      <c r="Y1991" s="14">
        <f t="shared" si="12195"/>
        <v>0</v>
      </c>
      <c r="Z1991" s="14">
        <f t="shared" si="12196"/>
        <v>0</v>
      </c>
      <c r="AA1991" s="14">
        <f t="shared" si="12197"/>
        <v>0</v>
      </c>
      <c r="AB1991" s="14">
        <f>AB1992</f>
        <v>0</v>
      </c>
      <c r="AC1991" s="14">
        <f>AC1992</f>
        <v>0</v>
      </c>
      <c r="AD1991" s="14">
        <f>AD1992</f>
        <v>0</v>
      </c>
      <c r="AE1991" s="14">
        <f t="shared" si="12198"/>
        <v>0</v>
      </c>
      <c r="AF1991" s="14">
        <f t="shared" si="12199"/>
        <v>0</v>
      </c>
      <c r="AG1991" s="14">
        <f t="shared" si="12200"/>
        <v>0</v>
      </c>
      <c r="AH1991" s="14">
        <f t="shared" ref="AH1991:AV1991" si="12248">AH1992</f>
        <v>0</v>
      </c>
      <c r="AI1991" s="14">
        <f t="shared" si="12248"/>
        <v>0</v>
      </c>
      <c r="AJ1991" s="14">
        <f t="shared" si="12248"/>
        <v>0</v>
      </c>
      <c r="AK1991" s="14">
        <f t="shared" si="12248"/>
        <v>0</v>
      </c>
      <c r="AL1991" s="14">
        <f t="shared" si="12248"/>
        <v>0</v>
      </c>
      <c r="AM1991" s="14">
        <f t="shared" si="12248"/>
        <v>0</v>
      </c>
      <c r="AN1991" s="14">
        <f t="shared" si="12248"/>
        <v>0</v>
      </c>
      <c r="AO1991" s="14">
        <f t="shared" si="12248"/>
        <v>0</v>
      </c>
      <c r="AP1991" s="14">
        <f t="shared" si="12248"/>
        <v>0</v>
      </c>
      <c r="AQ1991" s="14">
        <f t="shared" si="12248"/>
        <v>0</v>
      </c>
      <c r="AR1991" s="14">
        <f t="shared" si="12248"/>
        <v>0</v>
      </c>
      <c r="AS1991" s="14">
        <f t="shared" si="12248"/>
        <v>0</v>
      </c>
      <c r="AT1991" s="14">
        <f t="shared" si="12248"/>
        <v>0</v>
      </c>
      <c r="AU1991" s="14">
        <f t="shared" si="12248"/>
        <v>0</v>
      </c>
      <c r="AV1991" s="14">
        <f t="shared" si="12248"/>
        <v>0</v>
      </c>
      <c r="AW1991" s="14">
        <f t="shared" si="12201"/>
        <v>0</v>
      </c>
      <c r="AX1991" s="14">
        <f t="shared" si="12202"/>
        <v>0</v>
      </c>
      <c r="AY1991" s="14">
        <f t="shared" si="12203"/>
        <v>0</v>
      </c>
      <c r="AZ1991" s="14">
        <f>AZ1992</f>
        <v>0</v>
      </c>
      <c r="BA1991" s="14">
        <f t="shared" si="12204"/>
        <v>0</v>
      </c>
      <c r="BB1991" s="14">
        <f t="shared" si="12205"/>
        <v>0</v>
      </c>
      <c r="BC1991" s="14">
        <f t="shared" si="12206"/>
        <v>0</v>
      </c>
      <c r="BD1991" s="14">
        <f t="shared" ref="BD1991:BN1991" si="12249">BD1992</f>
        <v>0</v>
      </c>
      <c r="BE1991" s="14">
        <f t="shared" si="12249"/>
        <v>0</v>
      </c>
      <c r="BF1991" s="14">
        <f t="shared" si="12249"/>
        <v>0</v>
      </c>
      <c r="BG1991" s="14">
        <f t="shared" si="12249"/>
        <v>0</v>
      </c>
      <c r="BH1991" s="14">
        <f t="shared" si="12249"/>
        <v>0</v>
      </c>
      <c r="BI1991" s="14">
        <f t="shared" si="12249"/>
        <v>0</v>
      </c>
      <c r="BJ1991" s="14">
        <f t="shared" si="12249"/>
        <v>0</v>
      </c>
      <c r="BK1991" s="14">
        <f t="shared" si="12249"/>
        <v>0</v>
      </c>
      <c r="BL1991" s="14">
        <f t="shared" si="12249"/>
        <v>0</v>
      </c>
      <c r="BM1991" s="14">
        <f t="shared" si="12249"/>
        <v>0</v>
      </c>
      <c r="BN1991" s="14">
        <f t="shared" si="12249"/>
        <v>0</v>
      </c>
      <c r="BO1991" s="14">
        <f t="shared" si="12207"/>
        <v>0</v>
      </c>
      <c r="BP1991" s="14">
        <f t="shared" si="12208"/>
        <v>0</v>
      </c>
      <c r="BQ1991" s="14">
        <f t="shared" si="12209"/>
        <v>0</v>
      </c>
      <c r="BR1991" s="14">
        <f>BR1992</f>
        <v>0</v>
      </c>
      <c r="BS1991" s="14">
        <f>BS1992</f>
        <v>0</v>
      </c>
      <c r="BT1991" s="14">
        <f>BT1992</f>
        <v>0</v>
      </c>
      <c r="BU1991" s="14">
        <f t="shared" si="12210"/>
        <v>0</v>
      </c>
      <c r="BV1991" s="14">
        <f t="shared" si="12211"/>
        <v>0</v>
      </c>
      <c r="BW1991" s="14">
        <f t="shared" si="12212"/>
        <v>0</v>
      </c>
      <c r="BX1991" s="14">
        <f t="shared" ref="BX1991:CF1991" si="12250">BX1992</f>
        <v>0</v>
      </c>
      <c r="BY1991" s="14">
        <f t="shared" si="12250"/>
        <v>0</v>
      </c>
      <c r="BZ1991" s="14">
        <f t="shared" si="12250"/>
        <v>0</v>
      </c>
      <c r="CA1991" s="14">
        <f t="shared" si="12250"/>
        <v>0</v>
      </c>
      <c r="CB1991" s="14">
        <f t="shared" si="12250"/>
        <v>0</v>
      </c>
      <c r="CC1991" s="32">
        <f t="shared" si="12250"/>
        <v>0</v>
      </c>
      <c r="CD1991" s="14">
        <f t="shared" si="12250"/>
        <v>0</v>
      </c>
      <c r="CE1991" s="14">
        <f t="shared" si="12250"/>
        <v>0</v>
      </c>
      <c r="CF1991" s="32">
        <f t="shared" si="12250"/>
        <v>0</v>
      </c>
      <c r="CG1991" s="14">
        <f t="shared" si="12213"/>
        <v>0</v>
      </c>
      <c r="CH1991" s="14">
        <f>CH1992</f>
        <v>0</v>
      </c>
      <c r="CI1991" s="14"/>
      <c r="CJ1991" s="14">
        <f t="shared" si="12214"/>
        <v>0</v>
      </c>
      <c r="CK1991" s="52">
        <f>CK1992</f>
        <v>0</v>
      </c>
      <c r="CL1991" s="52"/>
      <c r="CM1991" s="14">
        <f t="shared" si="12215"/>
        <v>0</v>
      </c>
      <c r="CN1991" s="52">
        <f>CN1992</f>
        <v>0</v>
      </c>
      <c r="CO1991" s="52"/>
      <c r="CP1991" s="14">
        <f>CP1992</f>
        <v>0</v>
      </c>
      <c r="CQ1991" s="29">
        <v>0</v>
      </c>
      <c r="CR1991" s="29"/>
    </row>
    <row r="1992" spans="1:99" s="1" customFormat="1" ht="31.2" hidden="1" customHeight="1" x14ac:dyDescent="0.3">
      <c r="A1992" s="27" t="s">
        <v>601</v>
      </c>
      <c r="B1992" s="27" t="s">
        <v>102</v>
      </c>
      <c r="C1992" s="27" t="s">
        <v>70</v>
      </c>
      <c r="D1992" s="27" t="s">
        <v>728</v>
      </c>
      <c r="E1992" s="27" t="s">
        <v>91</v>
      </c>
      <c r="F1992" s="28" t="s">
        <v>92</v>
      </c>
      <c r="G1992" s="14">
        <v>155415.4</v>
      </c>
      <c r="H1992" s="14">
        <v>0</v>
      </c>
      <c r="I1992" s="14">
        <v>0</v>
      </c>
      <c r="J1992" s="14"/>
      <c r="K1992" s="14"/>
      <c r="L1992" s="14"/>
      <c r="M1992" s="14">
        <f t="shared" si="12222"/>
        <v>155415.4</v>
      </c>
      <c r="N1992" s="14">
        <f t="shared" si="12223"/>
        <v>0</v>
      </c>
      <c r="O1992" s="14">
        <f t="shared" si="12224"/>
        <v>0</v>
      </c>
      <c r="P1992" s="14"/>
      <c r="Q1992" s="14"/>
      <c r="R1992" s="14">
        <v>-155415.4</v>
      </c>
      <c r="S1992" s="14"/>
      <c r="T1992" s="14"/>
      <c r="U1992" s="14"/>
      <c r="V1992" s="14"/>
      <c r="W1992" s="14"/>
      <c r="X1992" s="14"/>
      <c r="Y1992" s="14">
        <f t="shared" si="12195"/>
        <v>0</v>
      </c>
      <c r="Z1992" s="14">
        <f t="shared" si="12196"/>
        <v>0</v>
      </c>
      <c r="AA1992" s="14">
        <f t="shared" si="12197"/>
        <v>0</v>
      </c>
      <c r="AB1992" s="14"/>
      <c r="AC1992" s="14"/>
      <c r="AD1992" s="14"/>
      <c r="AE1992" s="14">
        <f t="shared" si="12198"/>
        <v>0</v>
      </c>
      <c r="AF1992" s="14">
        <f t="shared" si="12199"/>
        <v>0</v>
      </c>
      <c r="AG1992" s="14">
        <f t="shared" si="12200"/>
        <v>0</v>
      </c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>
        <f t="shared" si="12201"/>
        <v>0</v>
      </c>
      <c r="AX1992" s="14">
        <f t="shared" si="12202"/>
        <v>0</v>
      </c>
      <c r="AY1992" s="14">
        <f t="shared" si="12203"/>
        <v>0</v>
      </c>
      <c r="AZ1992" s="14"/>
      <c r="BA1992" s="14">
        <f t="shared" si="12204"/>
        <v>0</v>
      </c>
      <c r="BB1992" s="14">
        <f t="shared" si="12205"/>
        <v>0</v>
      </c>
      <c r="BC1992" s="14">
        <f t="shared" si="12206"/>
        <v>0</v>
      </c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>
        <f t="shared" si="12207"/>
        <v>0</v>
      </c>
      <c r="BP1992" s="14">
        <f t="shared" si="12208"/>
        <v>0</v>
      </c>
      <c r="BQ1992" s="14">
        <f t="shared" si="12209"/>
        <v>0</v>
      </c>
      <c r="BR1992" s="14"/>
      <c r="BS1992" s="14"/>
      <c r="BT1992" s="14"/>
      <c r="BU1992" s="14">
        <f t="shared" si="12210"/>
        <v>0</v>
      </c>
      <c r="BV1992" s="14">
        <f t="shared" si="12211"/>
        <v>0</v>
      </c>
      <c r="BW1992" s="14">
        <f t="shared" si="12212"/>
        <v>0</v>
      </c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>
        <f t="shared" si="12213"/>
        <v>0</v>
      </c>
      <c r="CH1992" s="14"/>
      <c r="CI1992" s="14"/>
      <c r="CJ1992" s="14">
        <f t="shared" si="12214"/>
        <v>0</v>
      </c>
      <c r="CK1992" s="52"/>
      <c r="CL1992" s="52"/>
      <c r="CM1992" s="14">
        <f t="shared" si="12215"/>
        <v>0</v>
      </c>
      <c r="CN1992" s="52"/>
      <c r="CO1992" s="52"/>
      <c r="CP1992" s="14"/>
      <c r="CQ1992" s="29">
        <v>0</v>
      </c>
      <c r="CR1992" s="29"/>
    </row>
    <row r="1993" spans="1:99" ht="31.2" customHeight="1" x14ac:dyDescent="0.3">
      <c r="A1993" s="76" t="s">
        <v>601</v>
      </c>
      <c r="B1993" s="76" t="s">
        <v>102</v>
      </c>
      <c r="C1993" s="76" t="s">
        <v>70</v>
      </c>
      <c r="D1993" s="76" t="s">
        <v>730</v>
      </c>
      <c r="E1993" s="76"/>
      <c r="F1993" s="77" t="s">
        <v>731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>
        <f t="shared" ref="P1993:X1993" si="12251">P1994</f>
        <v>0</v>
      </c>
      <c r="Q1993" s="14">
        <f t="shared" si="12251"/>
        <v>0</v>
      </c>
      <c r="R1993" s="14">
        <f t="shared" si="12251"/>
        <v>0</v>
      </c>
      <c r="S1993" s="14">
        <f t="shared" si="12251"/>
        <v>63108.294419999998</v>
      </c>
      <c r="T1993" s="14">
        <f t="shared" si="12251"/>
        <v>0</v>
      </c>
      <c r="U1993" s="14">
        <f t="shared" si="12251"/>
        <v>0</v>
      </c>
      <c r="V1993" s="14">
        <f t="shared" si="12251"/>
        <v>0</v>
      </c>
      <c r="W1993" s="14">
        <f t="shared" si="12251"/>
        <v>0</v>
      </c>
      <c r="X1993" s="14">
        <f t="shared" si="12251"/>
        <v>0</v>
      </c>
      <c r="Y1993" s="14">
        <f t="shared" si="12195"/>
        <v>63108.294419999998</v>
      </c>
      <c r="Z1993" s="14">
        <f t="shared" si="12196"/>
        <v>0</v>
      </c>
      <c r="AA1993" s="14">
        <f t="shared" si="12197"/>
        <v>0</v>
      </c>
      <c r="AB1993" s="14">
        <f>AB1994</f>
        <v>0</v>
      </c>
      <c r="AC1993" s="14">
        <f>AC1994</f>
        <v>0</v>
      </c>
      <c r="AD1993" s="14">
        <f>AD1994</f>
        <v>0</v>
      </c>
      <c r="AE1993" s="14">
        <f t="shared" si="12198"/>
        <v>63108.294419999998</v>
      </c>
      <c r="AF1993" s="14">
        <f t="shared" si="12199"/>
        <v>0</v>
      </c>
      <c r="AG1993" s="14">
        <f t="shared" si="12200"/>
        <v>0</v>
      </c>
      <c r="AH1993" s="14">
        <f t="shared" ref="AH1993:AV1993" si="12252">AH1994</f>
        <v>0</v>
      </c>
      <c r="AI1993" s="14">
        <f t="shared" si="12252"/>
        <v>0</v>
      </c>
      <c r="AJ1993" s="14">
        <f t="shared" si="12252"/>
        <v>0</v>
      </c>
      <c r="AK1993" s="14">
        <f t="shared" si="12252"/>
        <v>0</v>
      </c>
      <c r="AL1993" s="14">
        <f t="shared" si="12252"/>
        <v>0</v>
      </c>
      <c r="AM1993" s="14">
        <f t="shared" si="12252"/>
        <v>0</v>
      </c>
      <c r="AN1993" s="14">
        <f t="shared" si="12252"/>
        <v>0</v>
      </c>
      <c r="AO1993" s="14">
        <f t="shared" si="12252"/>
        <v>0</v>
      </c>
      <c r="AP1993" s="14">
        <f t="shared" si="12252"/>
        <v>0</v>
      </c>
      <c r="AQ1993" s="14">
        <f t="shared" si="12252"/>
        <v>0</v>
      </c>
      <c r="AR1993" s="14">
        <f t="shared" si="12252"/>
        <v>0</v>
      </c>
      <c r="AS1993" s="14">
        <f t="shared" si="12252"/>
        <v>0</v>
      </c>
      <c r="AT1993" s="14">
        <f t="shared" si="12252"/>
        <v>0</v>
      </c>
      <c r="AU1993" s="14">
        <f t="shared" si="12252"/>
        <v>0</v>
      </c>
      <c r="AV1993" s="14">
        <f t="shared" si="12252"/>
        <v>0</v>
      </c>
      <c r="AW1993" s="14">
        <f t="shared" si="12201"/>
        <v>63108.294419999998</v>
      </c>
      <c r="AX1993" s="14">
        <f t="shared" si="12202"/>
        <v>0</v>
      </c>
      <c r="AY1993" s="14">
        <f t="shared" si="12203"/>
        <v>0</v>
      </c>
      <c r="AZ1993" s="14">
        <f>AZ1994</f>
        <v>0</v>
      </c>
      <c r="BA1993" s="14">
        <f t="shared" si="12204"/>
        <v>63108.294419999998</v>
      </c>
      <c r="BB1993" s="14">
        <f t="shared" si="12205"/>
        <v>0</v>
      </c>
      <c r="BC1993" s="14">
        <f t="shared" si="12206"/>
        <v>0</v>
      </c>
      <c r="BD1993" s="14">
        <f t="shared" ref="BD1993:BN1993" si="12253">BD1994</f>
        <v>0</v>
      </c>
      <c r="BE1993" s="14">
        <f t="shared" si="12253"/>
        <v>0</v>
      </c>
      <c r="BF1993" s="14">
        <f t="shared" si="12253"/>
        <v>-54951.621249999997</v>
      </c>
      <c r="BG1993" s="14">
        <f t="shared" si="12253"/>
        <v>0</v>
      </c>
      <c r="BH1993" s="14">
        <f t="shared" si="12253"/>
        <v>0</v>
      </c>
      <c r="BI1993" s="14">
        <f t="shared" si="12253"/>
        <v>0</v>
      </c>
      <c r="BJ1993" s="14">
        <f t="shared" si="12253"/>
        <v>54951.621249999997</v>
      </c>
      <c r="BK1993" s="14">
        <f t="shared" si="12253"/>
        <v>0</v>
      </c>
      <c r="BL1993" s="14">
        <f t="shared" si="12253"/>
        <v>0</v>
      </c>
      <c r="BM1993" s="14">
        <f t="shared" si="12253"/>
        <v>0</v>
      </c>
      <c r="BN1993" s="14">
        <f t="shared" si="12253"/>
        <v>0</v>
      </c>
      <c r="BO1993" s="14">
        <f t="shared" si="12207"/>
        <v>8156.6731700000018</v>
      </c>
      <c r="BP1993" s="14">
        <f t="shared" si="12208"/>
        <v>54951.621249999997</v>
      </c>
      <c r="BQ1993" s="14">
        <f t="shared" si="12209"/>
        <v>0</v>
      </c>
      <c r="BR1993" s="14">
        <f>BR1994</f>
        <v>0</v>
      </c>
      <c r="BS1993" s="14">
        <f>BS1994</f>
        <v>0</v>
      </c>
      <c r="BT1993" s="14">
        <f>BT1994</f>
        <v>0</v>
      </c>
      <c r="BU1993" s="14">
        <f t="shared" si="12210"/>
        <v>8156.6731700000018</v>
      </c>
      <c r="BV1993" s="14">
        <f t="shared" si="12211"/>
        <v>54951.621249999997</v>
      </c>
      <c r="BW1993" s="14">
        <f t="shared" si="12212"/>
        <v>0</v>
      </c>
      <c r="BX1993" s="14">
        <f t="shared" ref="BX1993:CF1993" si="12254">BX1994</f>
        <v>0</v>
      </c>
      <c r="BY1993" s="14">
        <f t="shared" si="12254"/>
        <v>0</v>
      </c>
      <c r="BZ1993" s="14">
        <f t="shared" si="12254"/>
        <v>0</v>
      </c>
      <c r="CA1993" s="14">
        <f t="shared" si="12254"/>
        <v>0</v>
      </c>
      <c r="CB1993" s="14">
        <f t="shared" si="12254"/>
        <v>0</v>
      </c>
      <c r="CC1993" s="14">
        <f t="shared" si="12254"/>
        <v>0</v>
      </c>
      <c r="CD1993" s="14">
        <f t="shared" si="12254"/>
        <v>0</v>
      </c>
      <c r="CE1993" s="14">
        <f t="shared" si="12254"/>
        <v>0</v>
      </c>
      <c r="CF1993" s="14">
        <f t="shared" si="12254"/>
        <v>0</v>
      </c>
      <c r="CG1993" s="14">
        <f t="shared" si="12213"/>
        <v>8156.6731700000018</v>
      </c>
      <c r="CH1993" s="14">
        <f>CH1994</f>
        <v>0</v>
      </c>
      <c r="CI1993" s="84">
        <f t="shared" ref="CI1993:CI2051" si="12255">CG1993+CH1993</f>
        <v>8156.6731700000018</v>
      </c>
      <c r="CJ1993" s="14">
        <f t="shared" si="12214"/>
        <v>54951.621249999997</v>
      </c>
      <c r="CK1993" s="52">
        <f>CK1994</f>
        <v>0</v>
      </c>
      <c r="CL1993" s="84">
        <f t="shared" ref="CL1993:CL2051" si="12256">CJ1993+CK1993</f>
        <v>54951.621249999997</v>
      </c>
      <c r="CM1993" s="14">
        <f t="shared" si="12215"/>
        <v>0</v>
      </c>
      <c r="CN1993" s="52">
        <f>CN1994</f>
        <v>0</v>
      </c>
      <c r="CO1993" s="84">
        <f t="shared" ref="CO1993:CO2051" si="12257">CM1993+CN1993</f>
        <v>0</v>
      </c>
      <c r="CP1993" s="14">
        <f>CP1994</f>
        <v>0</v>
      </c>
      <c r="CQ1993" s="29"/>
      <c r="CR1993" s="29"/>
      <c r="CT1993" s="1"/>
    </row>
    <row r="1994" spans="1:99" ht="31.2" customHeight="1" x14ac:dyDescent="0.3">
      <c r="A1994" s="76" t="s">
        <v>601</v>
      </c>
      <c r="B1994" s="76" t="s">
        <v>102</v>
      </c>
      <c r="C1994" s="76" t="s">
        <v>70</v>
      </c>
      <c r="D1994" s="76" t="s">
        <v>730</v>
      </c>
      <c r="E1994" s="76" t="s">
        <v>91</v>
      </c>
      <c r="F1994" s="77" t="s">
        <v>92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>
        <v>63108.294419999998</v>
      </c>
      <c r="T1994" s="14"/>
      <c r="U1994" s="14"/>
      <c r="V1994" s="14"/>
      <c r="W1994" s="14"/>
      <c r="X1994" s="14"/>
      <c r="Y1994" s="14">
        <f t="shared" si="12195"/>
        <v>63108.294419999998</v>
      </c>
      <c r="Z1994" s="14">
        <f t="shared" si="12196"/>
        <v>0</v>
      </c>
      <c r="AA1994" s="14">
        <f t="shared" si="12197"/>
        <v>0</v>
      </c>
      <c r="AB1994" s="14"/>
      <c r="AC1994" s="14"/>
      <c r="AD1994" s="14"/>
      <c r="AE1994" s="14">
        <f t="shared" si="12198"/>
        <v>63108.294419999998</v>
      </c>
      <c r="AF1994" s="14">
        <f t="shared" si="12199"/>
        <v>0</v>
      </c>
      <c r="AG1994" s="14">
        <f t="shared" si="12200"/>
        <v>0</v>
      </c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>
        <f t="shared" si="12201"/>
        <v>63108.294419999998</v>
      </c>
      <c r="AX1994" s="14">
        <f t="shared" si="12202"/>
        <v>0</v>
      </c>
      <c r="AY1994" s="14">
        <f t="shared" si="12203"/>
        <v>0</v>
      </c>
      <c r="AZ1994" s="14"/>
      <c r="BA1994" s="14">
        <f t="shared" si="12204"/>
        <v>63108.294419999998</v>
      </c>
      <c r="BB1994" s="14">
        <f t="shared" si="12205"/>
        <v>0</v>
      </c>
      <c r="BC1994" s="14">
        <f t="shared" si="12206"/>
        <v>0</v>
      </c>
      <c r="BD1994" s="14"/>
      <c r="BE1994" s="14"/>
      <c r="BF1994" s="14">
        <v>-54951.621249999997</v>
      </c>
      <c r="BG1994" s="14"/>
      <c r="BH1994" s="14"/>
      <c r="BI1994" s="14"/>
      <c r="BJ1994" s="14">
        <v>54951.621249999997</v>
      </c>
      <c r="BK1994" s="14"/>
      <c r="BL1994" s="14"/>
      <c r="BM1994" s="14"/>
      <c r="BN1994" s="14"/>
      <c r="BO1994" s="14">
        <f t="shared" si="12207"/>
        <v>8156.6731700000018</v>
      </c>
      <c r="BP1994" s="14">
        <f t="shared" si="12208"/>
        <v>54951.621249999997</v>
      </c>
      <c r="BQ1994" s="14">
        <f t="shared" si="12209"/>
        <v>0</v>
      </c>
      <c r="BR1994" s="14"/>
      <c r="BS1994" s="14"/>
      <c r="BT1994" s="14"/>
      <c r="BU1994" s="14">
        <f t="shared" si="12210"/>
        <v>8156.6731700000018</v>
      </c>
      <c r="BV1994" s="14">
        <f t="shared" si="12211"/>
        <v>54951.621249999997</v>
      </c>
      <c r="BW1994" s="14">
        <f t="shared" si="12212"/>
        <v>0</v>
      </c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>
        <f t="shared" si="12213"/>
        <v>8156.6731700000018</v>
      </c>
      <c r="CH1994" s="14"/>
      <c r="CI1994" s="84">
        <f t="shared" si="12255"/>
        <v>8156.6731700000018</v>
      </c>
      <c r="CJ1994" s="14">
        <f t="shared" si="12214"/>
        <v>54951.621249999997</v>
      </c>
      <c r="CK1994" s="52"/>
      <c r="CL1994" s="84">
        <f t="shared" si="12256"/>
        <v>54951.621249999997</v>
      </c>
      <c r="CM1994" s="14">
        <f t="shared" si="12215"/>
        <v>0</v>
      </c>
      <c r="CN1994" s="52"/>
      <c r="CO1994" s="84">
        <f t="shared" si="12257"/>
        <v>0</v>
      </c>
      <c r="CP1994" s="14"/>
      <c r="CQ1994" s="29"/>
      <c r="CR1994" s="29"/>
      <c r="CT1994" s="1"/>
    </row>
    <row r="1995" spans="1:99" s="86" customFormat="1" ht="31.2" customHeight="1" x14ac:dyDescent="0.3">
      <c r="A1995" s="72" t="s">
        <v>732</v>
      </c>
      <c r="B1995" s="72"/>
      <c r="C1995" s="72"/>
      <c r="D1995" s="72"/>
      <c r="E1995" s="72"/>
      <c r="F1995" s="73" t="s">
        <v>733</v>
      </c>
      <c r="G1995" s="20">
        <f t="shared" ref="G1995:L1995" si="12258">G2007+G2108+G1996+G2182</f>
        <v>10046787.199999999</v>
      </c>
      <c r="H1995" s="20">
        <f t="shared" si="12258"/>
        <v>8773127.7000000011</v>
      </c>
      <c r="I1995" s="20">
        <f t="shared" si="12258"/>
        <v>8694683.0999999996</v>
      </c>
      <c r="J1995" s="20">
        <f t="shared" si="12258"/>
        <v>17919.8</v>
      </c>
      <c r="K1995" s="20">
        <f t="shared" si="12258"/>
        <v>97713.599999999991</v>
      </c>
      <c r="L1995" s="20">
        <f t="shared" si="12258"/>
        <v>-1279.4000000000001</v>
      </c>
      <c r="M1995" s="20">
        <f t="shared" si="12222"/>
        <v>10064707</v>
      </c>
      <c r="N1995" s="20">
        <f t="shared" si="12223"/>
        <v>8870841.3000000007</v>
      </c>
      <c r="O1995" s="20">
        <f t="shared" si="12224"/>
        <v>8693403.6999999993</v>
      </c>
      <c r="P1995" s="20">
        <f t="shared" ref="P1995:X1995" si="12259">P2007+P2108+P1996+P2182</f>
        <v>45444.4</v>
      </c>
      <c r="Q1995" s="20">
        <f t="shared" si="12259"/>
        <v>0</v>
      </c>
      <c r="R1995" s="20">
        <f t="shared" si="12259"/>
        <v>0</v>
      </c>
      <c r="S1995" s="20">
        <f t="shared" si="12259"/>
        <v>776643.83463000017</v>
      </c>
      <c r="T1995" s="20">
        <f t="shared" si="12259"/>
        <v>167245.70499999999</v>
      </c>
      <c r="U1995" s="20">
        <f t="shared" si="12259"/>
        <v>4995.5690000000004</v>
      </c>
      <c r="V1995" s="20">
        <f t="shared" si="12259"/>
        <v>114172.77900000001</v>
      </c>
      <c r="W1995" s="20">
        <f t="shared" si="12259"/>
        <v>0</v>
      </c>
      <c r="X1995" s="20">
        <f t="shared" si="12259"/>
        <v>0</v>
      </c>
      <c r="Y1995" s="20">
        <f t="shared" si="12195"/>
        <v>10886795.23463</v>
      </c>
      <c r="Z1995" s="20">
        <f t="shared" si="12196"/>
        <v>9043082.574000001</v>
      </c>
      <c r="AA1995" s="20">
        <f t="shared" si="12197"/>
        <v>8807576.4789999984</v>
      </c>
      <c r="AB1995" s="20">
        <f>AB2007+AB2108+AB1996+AB2182</f>
        <v>-698.17355999999631</v>
      </c>
      <c r="AC1995" s="20">
        <f>AC2007+AC2108+AC1996+AC2182</f>
        <v>-5553.09</v>
      </c>
      <c r="AD1995" s="20">
        <f>AD2007+AD2108+AD1996+AD2182</f>
        <v>0</v>
      </c>
      <c r="AE1995" s="20">
        <f t="shared" si="12198"/>
        <v>10886097.061070001</v>
      </c>
      <c r="AF1995" s="20">
        <f t="shared" si="12199"/>
        <v>9037529.4840000011</v>
      </c>
      <c r="AG1995" s="20">
        <f t="shared" si="12200"/>
        <v>8807576.4789999984</v>
      </c>
      <c r="AH1995" s="20">
        <f t="shared" ref="AH1995:AV1995" si="12260">AH2007+AH2108+AH1996+AH2182</f>
        <v>0</v>
      </c>
      <c r="AI1995" s="20">
        <f t="shared" si="12260"/>
        <v>0</v>
      </c>
      <c r="AJ1995" s="20">
        <f t="shared" si="12260"/>
        <v>-403324.70400000003</v>
      </c>
      <c r="AK1995" s="20">
        <f t="shared" si="12260"/>
        <v>0</v>
      </c>
      <c r="AL1995" s="20">
        <f t="shared" si="12260"/>
        <v>0</v>
      </c>
      <c r="AM1995" s="20">
        <f t="shared" si="12260"/>
        <v>732317.70499999996</v>
      </c>
      <c r="AN1995" s="20">
        <f t="shared" si="12260"/>
        <v>0</v>
      </c>
      <c r="AO1995" s="20">
        <f t="shared" si="12260"/>
        <v>287664.27600000001</v>
      </c>
      <c r="AP1995" s="20">
        <f t="shared" si="12260"/>
        <v>0</v>
      </c>
      <c r="AQ1995" s="20">
        <f t="shared" si="12260"/>
        <v>0</v>
      </c>
      <c r="AR1995" s="20">
        <f t="shared" si="12260"/>
        <v>91187.88</v>
      </c>
      <c r="AS1995" s="20">
        <f t="shared" si="12260"/>
        <v>0</v>
      </c>
      <c r="AT1995" s="20">
        <f t="shared" si="12260"/>
        <v>4960</v>
      </c>
      <c r="AU1995" s="20">
        <f t="shared" si="12260"/>
        <v>0</v>
      </c>
      <c r="AV1995" s="20">
        <f t="shared" si="12260"/>
        <v>0</v>
      </c>
      <c r="AW1995" s="20">
        <f t="shared" si="12201"/>
        <v>10482772.357070001</v>
      </c>
      <c r="AX1995" s="20">
        <f t="shared" si="12202"/>
        <v>10057511.465000002</v>
      </c>
      <c r="AY1995" s="20">
        <f t="shared" si="12203"/>
        <v>8903724.3589999992</v>
      </c>
      <c r="AZ1995" s="20">
        <f>AZ2007+AZ2108+AZ1996+AZ2182</f>
        <v>0</v>
      </c>
      <c r="BA1995" s="20">
        <f t="shared" si="12204"/>
        <v>10482772.357070001</v>
      </c>
      <c r="BB1995" s="20">
        <f t="shared" si="12205"/>
        <v>10057511.465000002</v>
      </c>
      <c r="BC1995" s="20">
        <f t="shared" si="12206"/>
        <v>8903724.3589999992</v>
      </c>
      <c r="BD1995" s="20">
        <f t="shared" ref="BD1995:BN1995" si="12261">BD2007+BD2108+BD1996+BD2182</f>
        <v>186504.193</v>
      </c>
      <c r="BE1995" s="20">
        <f t="shared" si="12261"/>
        <v>0</v>
      </c>
      <c r="BF1995" s="20">
        <f t="shared" si="12261"/>
        <v>289692.98299999995</v>
      </c>
      <c r="BG1995" s="20">
        <f t="shared" si="12261"/>
        <v>0</v>
      </c>
      <c r="BH1995" s="20">
        <f t="shared" si="12261"/>
        <v>5183.8370000000004</v>
      </c>
      <c r="BI1995" s="20">
        <f t="shared" si="12261"/>
        <v>0</v>
      </c>
      <c r="BJ1995" s="20">
        <f t="shared" si="12261"/>
        <v>10292.706999999966</v>
      </c>
      <c r="BK1995" s="20">
        <f t="shared" si="12261"/>
        <v>0</v>
      </c>
      <c r="BL1995" s="20">
        <f t="shared" si="12261"/>
        <v>1138.0740000000001</v>
      </c>
      <c r="BM1995" s="20">
        <f t="shared" si="12261"/>
        <v>0</v>
      </c>
      <c r="BN1995" s="20">
        <f t="shared" si="12261"/>
        <v>540812.46900000004</v>
      </c>
      <c r="BO1995" s="20">
        <f t="shared" si="12207"/>
        <v>10958969.53307</v>
      </c>
      <c r="BP1995" s="20">
        <f t="shared" si="12208"/>
        <v>10072988.009000001</v>
      </c>
      <c r="BQ1995" s="20">
        <f t="shared" si="12209"/>
        <v>9445674.9019999988</v>
      </c>
      <c r="BR1995" s="20">
        <f>BR2007+BR2108+BR1996+BR2182</f>
        <v>-32593.532999999999</v>
      </c>
      <c r="BS1995" s="20">
        <f>BS2007+BS2108+BS1996+BS2182</f>
        <v>-106817.723</v>
      </c>
      <c r="BT1995" s="20">
        <f>BT2007+BT2108+BT1996+BT2182</f>
        <v>-106817.723</v>
      </c>
      <c r="BU1995" s="20">
        <f t="shared" si="12210"/>
        <v>10926376.00007</v>
      </c>
      <c r="BV1995" s="20">
        <f t="shared" si="12211"/>
        <v>9966170.2860000022</v>
      </c>
      <c r="BW1995" s="20">
        <f t="shared" si="12212"/>
        <v>9338857.1789999995</v>
      </c>
      <c r="BX1995" s="20">
        <f t="shared" ref="BX1995:CF1995" si="12262">BX2007+BX2108+BX1996+BX2182+BX2189</f>
        <v>0</v>
      </c>
      <c r="BY1995" s="20">
        <f t="shared" si="12262"/>
        <v>16487.525999999998</v>
      </c>
      <c r="BZ1995" s="20">
        <f t="shared" si="12262"/>
        <v>0</v>
      </c>
      <c r="CA1995" s="20">
        <f t="shared" si="12262"/>
        <v>0</v>
      </c>
      <c r="CB1995" s="20">
        <f t="shared" si="12262"/>
        <v>7855.4130000000005</v>
      </c>
      <c r="CC1995" s="20">
        <f t="shared" si="12262"/>
        <v>0</v>
      </c>
      <c r="CD1995" s="20">
        <f t="shared" si="12262"/>
        <v>0</v>
      </c>
      <c r="CE1995" s="20">
        <f t="shared" si="12262"/>
        <v>20000</v>
      </c>
      <c r="CF1995" s="20">
        <f t="shared" si="12262"/>
        <v>0</v>
      </c>
      <c r="CG1995" s="20">
        <f t="shared" si="12213"/>
        <v>10942863.526070001</v>
      </c>
      <c r="CH1995" s="20">
        <f>CH2007+CH2108+CH1996+CH2182+CH2189</f>
        <v>-922.53899999999999</v>
      </c>
      <c r="CI1995" s="82">
        <f t="shared" si="12255"/>
        <v>10941940.98707</v>
      </c>
      <c r="CJ1995" s="20">
        <f t="shared" si="12214"/>
        <v>9974025.6990000028</v>
      </c>
      <c r="CK1995" s="20">
        <f>CK2007+CK2108+CK1996+CK2182+CK2189</f>
        <v>0</v>
      </c>
      <c r="CL1995" s="82">
        <f t="shared" si="12256"/>
        <v>9974025.6990000028</v>
      </c>
      <c r="CM1995" s="20">
        <f t="shared" si="12215"/>
        <v>9358857.1789999995</v>
      </c>
      <c r="CN1995" s="20">
        <f>CN2007+CN2108+CN1996+CN2182+CN2189</f>
        <v>0</v>
      </c>
      <c r="CO1995" s="82">
        <f t="shared" si="12257"/>
        <v>9358857.1789999995</v>
      </c>
      <c r="CP1995" s="20">
        <f>CP2007+CP2108+CP1996+CP2182+CP2189</f>
        <v>0</v>
      </c>
      <c r="CQ1995" s="21"/>
      <c r="CR1995" s="21"/>
      <c r="CS1995" s="17"/>
      <c r="CT1995" s="17"/>
      <c r="CU1995" s="17"/>
    </row>
    <row r="1996" spans="1:99" s="86" customFormat="1" ht="31.2" customHeight="1" x14ac:dyDescent="0.3">
      <c r="A1996" s="72" t="s">
        <v>732</v>
      </c>
      <c r="B1996" s="72" t="s">
        <v>70</v>
      </c>
      <c r="C1996" s="72"/>
      <c r="D1996" s="72"/>
      <c r="E1996" s="72"/>
      <c r="F1996" s="73" t="s">
        <v>159</v>
      </c>
      <c r="G1996" s="20">
        <f t="shared" ref="G1996:G1998" si="12263">G1997</f>
        <v>9769</v>
      </c>
      <c r="H1996" s="20">
        <f t="shared" ref="H1996:H1998" si="12264">H1997</f>
        <v>9769</v>
      </c>
      <c r="I1996" s="20">
        <f t="shared" ref="I1996:I1998" si="12265">I1997</f>
        <v>9769</v>
      </c>
      <c r="J1996" s="20">
        <f t="shared" ref="J1996:J1998" si="12266">J1997</f>
        <v>0</v>
      </c>
      <c r="K1996" s="20">
        <f t="shared" ref="K1996:K1998" si="12267">K1997</f>
        <v>0</v>
      </c>
      <c r="L1996" s="20">
        <f t="shared" ref="L1996:L1998" si="12268">L1997</f>
        <v>0</v>
      </c>
      <c r="M1996" s="20">
        <f t="shared" si="12222"/>
        <v>9769</v>
      </c>
      <c r="N1996" s="20">
        <f t="shared" si="12223"/>
        <v>9769</v>
      </c>
      <c r="O1996" s="20">
        <f t="shared" si="12224"/>
        <v>9769</v>
      </c>
      <c r="P1996" s="20">
        <f t="shared" ref="P1996:P1998" si="12269">P1997</f>
        <v>0</v>
      </c>
      <c r="Q1996" s="20">
        <f t="shared" ref="Q1996:Q1998" si="12270">Q1997</f>
        <v>0</v>
      </c>
      <c r="R1996" s="20">
        <f t="shared" ref="R1996:R1998" si="12271">R1997</f>
        <v>0</v>
      </c>
      <c r="S1996" s="20">
        <f t="shared" ref="S1996:S1998" si="12272">S1997</f>
        <v>0</v>
      </c>
      <c r="T1996" s="20">
        <f t="shared" ref="T1996:T1998" si="12273">T1997</f>
        <v>0</v>
      </c>
      <c r="U1996" s="20">
        <f t="shared" ref="U1996:U1998" si="12274">U1997</f>
        <v>0</v>
      </c>
      <c r="V1996" s="20">
        <f t="shared" ref="V1996:V1998" si="12275">V1997</f>
        <v>0</v>
      </c>
      <c r="W1996" s="20">
        <f t="shared" ref="W1996:W1998" si="12276">W1997</f>
        <v>0</v>
      </c>
      <c r="X1996" s="20">
        <f t="shared" ref="X1996:X1998" si="12277">X1997</f>
        <v>0</v>
      </c>
      <c r="Y1996" s="20">
        <f t="shared" si="12195"/>
        <v>9769</v>
      </c>
      <c r="Z1996" s="20">
        <f t="shared" si="12196"/>
        <v>9769</v>
      </c>
      <c r="AA1996" s="20">
        <f t="shared" si="12197"/>
        <v>9769</v>
      </c>
      <c r="AB1996" s="20">
        <f t="shared" ref="AB1996:AB1998" si="12278">AB1997</f>
        <v>0</v>
      </c>
      <c r="AC1996" s="20">
        <f t="shared" ref="AC1996:AC1998" si="12279">AC1997</f>
        <v>0</v>
      </c>
      <c r="AD1996" s="20">
        <f t="shared" ref="AD1996:AD1998" si="12280">AD1997</f>
        <v>0</v>
      </c>
      <c r="AE1996" s="20">
        <f t="shared" si="12198"/>
        <v>9769</v>
      </c>
      <c r="AF1996" s="20">
        <f t="shared" si="12199"/>
        <v>9769</v>
      </c>
      <c r="AG1996" s="20">
        <f t="shared" si="12200"/>
        <v>9769</v>
      </c>
      <c r="AH1996" s="20">
        <f t="shared" ref="AH1996:AH1998" si="12281">AH1997</f>
        <v>0</v>
      </c>
      <c r="AI1996" s="20">
        <f t="shared" ref="AI1996:AI1998" si="12282">AI1997</f>
        <v>0</v>
      </c>
      <c r="AJ1996" s="20">
        <f t="shared" ref="AJ1996:AJ1998" si="12283">AJ1997</f>
        <v>0</v>
      </c>
      <c r="AK1996" s="20">
        <f t="shared" ref="AK1996:AK1998" si="12284">AK1997</f>
        <v>0</v>
      </c>
      <c r="AL1996" s="20">
        <f t="shared" ref="AL1996:AL1998" si="12285">AL1997</f>
        <v>0</v>
      </c>
      <c r="AM1996" s="20">
        <f t="shared" ref="AM1996:AM1998" si="12286">AM1997</f>
        <v>0</v>
      </c>
      <c r="AN1996" s="20">
        <f t="shared" ref="AN1996:AN1998" si="12287">AN1997</f>
        <v>0</v>
      </c>
      <c r="AO1996" s="20">
        <f t="shared" ref="AO1996:AO1998" si="12288">AO1997</f>
        <v>0</v>
      </c>
      <c r="AP1996" s="20">
        <f t="shared" ref="AP1996:AP1998" si="12289">AP1997</f>
        <v>0</v>
      </c>
      <c r="AQ1996" s="20">
        <f t="shared" ref="AQ1996:AQ1998" si="12290">AQ1997</f>
        <v>0</v>
      </c>
      <c r="AR1996" s="20">
        <f t="shared" ref="AR1996:AR1998" si="12291">AR1997</f>
        <v>0</v>
      </c>
      <c r="AS1996" s="20">
        <f t="shared" ref="AS1996:AS1998" si="12292">AS1997</f>
        <v>0</v>
      </c>
      <c r="AT1996" s="20">
        <f t="shared" ref="AT1996:AT1998" si="12293">AT1997</f>
        <v>0</v>
      </c>
      <c r="AU1996" s="20">
        <f t="shared" ref="AU1996:AU1998" si="12294">AU1997</f>
        <v>0</v>
      </c>
      <c r="AV1996" s="20">
        <f t="shared" ref="AV1996:AV1998" si="12295">AV1997</f>
        <v>0</v>
      </c>
      <c r="AW1996" s="20">
        <f t="shared" si="12201"/>
        <v>9769</v>
      </c>
      <c r="AX1996" s="20">
        <f t="shared" si="12202"/>
        <v>9769</v>
      </c>
      <c r="AY1996" s="20">
        <f t="shared" si="12203"/>
        <v>9769</v>
      </c>
      <c r="AZ1996" s="20">
        <f t="shared" ref="AZ1996:AZ1998" si="12296">AZ1997</f>
        <v>0</v>
      </c>
      <c r="BA1996" s="20">
        <f t="shared" si="12204"/>
        <v>9769</v>
      </c>
      <c r="BB1996" s="20">
        <f t="shared" si="12205"/>
        <v>9769</v>
      </c>
      <c r="BC1996" s="20">
        <f t="shared" si="12206"/>
        <v>9769</v>
      </c>
      <c r="BD1996" s="20">
        <f t="shared" ref="BD1996:BD1998" si="12297">BD1997</f>
        <v>0</v>
      </c>
      <c r="BE1996" s="20">
        <f t="shared" ref="BE1996:BE1998" si="12298">BE1997</f>
        <v>0</v>
      </c>
      <c r="BF1996" s="20">
        <f t="shared" ref="BF1996:BF1998" si="12299">BF1997</f>
        <v>7705.5</v>
      </c>
      <c r="BG1996" s="20">
        <f t="shared" ref="BG1996:BG1998" si="12300">BG1997</f>
        <v>0</v>
      </c>
      <c r="BH1996" s="20">
        <f t="shared" ref="BH1996:BH1998" si="12301">BH1997</f>
        <v>0</v>
      </c>
      <c r="BI1996" s="20">
        <f t="shared" ref="BI1996:BI1998" si="12302">BI1997</f>
        <v>0</v>
      </c>
      <c r="BJ1996" s="20">
        <f t="shared" ref="BJ1996:BJ1998" si="12303">BJ1997</f>
        <v>7705.5</v>
      </c>
      <c r="BK1996" s="20">
        <f t="shared" ref="BK1996:BK1998" si="12304">BK1997</f>
        <v>0</v>
      </c>
      <c r="BL1996" s="20">
        <f t="shared" ref="BL1996:BL1998" si="12305">BL1997</f>
        <v>0</v>
      </c>
      <c r="BM1996" s="20">
        <f t="shared" ref="BM1996:BM1998" si="12306">BM1997</f>
        <v>0</v>
      </c>
      <c r="BN1996" s="20">
        <f t="shared" ref="BN1996:BN1998" si="12307">BN1997</f>
        <v>7705.5</v>
      </c>
      <c r="BO1996" s="20">
        <f t="shared" si="12207"/>
        <v>17474.5</v>
      </c>
      <c r="BP1996" s="20">
        <f t="shared" si="12208"/>
        <v>17474.5</v>
      </c>
      <c r="BQ1996" s="20">
        <f t="shared" si="12209"/>
        <v>17474.5</v>
      </c>
      <c r="BR1996" s="20">
        <f t="shared" ref="BR1996:BR1998" si="12308">BR1997</f>
        <v>0</v>
      </c>
      <c r="BS1996" s="20">
        <f t="shared" ref="BS1996:BS1998" si="12309">BS1997</f>
        <v>-7705.5</v>
      </c>
      <c r="BT1996" s="20">
        <f t="shared" ref="BT1996:BT1998" si="12310">BT1997</f>
        <v>-7705.5</v>
      </c>
      <c r="BU1996" s="20">
        <f t="shared" si="12210"/>
        <v>17474.5</v>
      </c>
      <c r="BV1996" s="20">
        <f t="shared" si="12211"/>
        <v>9769</v>
      </c>
      <c r="BW1996" s="20">
        <f t="shared" si="12212"/>
        <v>9769</v>
      </c>
      <c r="BX1996" s="20">
        <f t="shared" ref="BX1996:BX1998" si="12311">BX1997</f>
        <v>0</v>
      </c>
      <c r="BY1996" s="20">
        <f t="shared" ref="BY1996:BY1998" si="12312">BY1997</f>
        <v>0</v>
      </c>
      <c r="BZ1996" s="20">
        <f t="shared" ref="BZ1996:BZ1998" si="12313">BZ1997</f>
        <v>0</v>
      </c>
      <c r="CA1996" s="20">
        <f t="shared" ref="CA1996:CA1998" si="12314">CA1997</f>
        <v>0</v>
      </c>
      <c r="CB1996" s="20">
        <f t="shared" ref="CB1996:CB1998" si="12315">CB1997</f>
        <v>0</v>
      </c>
      <c r="CC1996" s="20">
        <f t="shared" ref="CC1996:CC1998" si="12316">CC1997</f>
        <v>0</v>
      </c>
      <c r="CD1996" s="20">
        <f t="shared" ref="CD1996:CD1998" si="12317">CD1997</f>
        <v>0</v>
      </c>
      <c r="CE1996" s="20">
        <f t="shared" ref="CE1996:CE1998" si="12318">CE1997</f>
        <v>0</v>
      </c>
      <c r="CF1996" s="20">
        <f t="shared" ref="CF1996:CF1998" si="12319">CF1997</f>
        <v>0</v>
      </c>
      <c r="CG1996" s="20">
        <f t="shared" si="12213"/>
        <v>17474.5</v>
      </c>
      <c r="CH1996" s="20">
        <f t="shared" ref="CH1996:CH1998" si="12320">CH1997</f>
        <v>0</v>
      </c>
      <c r="CI1996" s="82">
        <f t="shared" si="12255"/>
        <v>17474.5</v>
      </c>
      <c r="CJ1996" s="20">
        <f t="shared" si="12214"/>
        <v>9769</v>
      </c>
      <c r="CK1996" s="20">
        <f t="shared" ref="CK1996:CP1998" si="12321">CK1997</f>
        <v>0</v>
      </c>
      <c r="CL1996" s="82">
        <f t="shared" si="12256"/>
        <v>9769</v>
      </c>
      <c r="CM1996" s="20">
        <f t="shared" si="12215"/>
        <v>9769</v>
      </c>
      <c r="CN1996" s="20">
        <f t="shared" si="12321"/>
        <v>0</v>
      </c>
      <c r="CO1996" s="82">
        <f t="shared" si="12257"/>
        <v>9769</v>
      </c>
      <c r="CP1996" s="20">
        <f t="shared" si="12321"/>
        <v>0</v>
      </c>
      <c r="CQ1996" s="21"/>
      <c r="CR1996" s="21"/>
      <c r="CS1996" s="17"/>
      <c r="CT1996" s="17"/>
      <c r="CU1996" s="17"/>
    </row>
    <row r="1997" spans="1:99" s="87" customFormat="1" ht="31.2" customHeight="1" x14ac:dyDescent="0.3">
      <c r="A1997" s="74" t="s">
        <v>732</v>
      </c>
      <c r="B1997" s="74" t="s">
        <v>70</v>
      </c>
      <c r="C1997" s="74" t="s">
        <v>160</v>
      </c>
      <c r="D1997" s="74"/>
      <c r="E1997" s="79"/>
      <c r="F1997" s="75" t="s">
        <v>161</v>
      </c>
      <c r="G1997" s="25">
        <f t="shared" si="12263"/>
        <v>9769</v>
      </c>
      <c r="H1997" s="25">
        <f t="shared" si="12264"/>
        <v>9769</v>
      </c>
      <c r="I1997" s="25">
        <f t="shared" si="12265"/>
        <v>9769</v>
      </c>
      <c r="J1997" s="25">
        <f t="shared" si="12266"/>
        <v>0</v>
      </c>
      <c r="K1997" s="25">
        <f t="shared" si="12267"/>
        <v>0</v>
      </c>
      <c r="L1997" s="25">
        <f t="shared" si="12268"/>
        <v>0</v>
      </c>
      <c r="M1997" s="25">
        <f t="shared" si="12222"/>
        <v>9769</v>
      </c>
      <c r="N1997" s="25">
        <f t="shared" si="12223"/>
        <v>9769</v>
      </c>
      <c r="O1997" s="25">
        <f t="shared" si="12224"/>
        <v>9769</v>
      </c>
      <c r="P1997" s="25">
        <f t="shared" si="12269"/>
        <v>0</v>
      </c>
      <c r="Q1997" s="25">
        <f t="shared" si="12270"/>
        <v>0</v>
      </c>
      <c r="R1997" s="25">
        <f t="shared" si="12271"/>
        <v>0</v>
      </c>
      <c r="S1997" s="25">
        <f t="shared" si="12272"/>
        <v>0</v>
      </c>
      <c r="T1997" s="25">
        <f t="shared" si="12273"/>
        <v>0</v>
      </c>
      <c r="U1997" s="25">
        <f t="shared" si="12274"/>
        <v>0</v>
      </c>
      <c r="V1997" s="25">
        <f t="shared" si="12275"/>
        <v>0</v>
      </c>
      <c r="W1997" s="25">
        <f t="shared" si="12276"/>
        <v>0</v>
      </c>
      <c r="X1997" s="25">
        <f t="shared" si="12277"/>
        <v>0</v>
      </c>
      <c r="Y1997" s="25">
        <f t="shared" si="12195"/>
        <v>9769</v>
      </c>
      <c r="Z1997" s="25">
        <f t="shared" si="12196"/>
        <v>9769</v>
      </c>
      <c r="AA1997" s="25">
        <f t="shared" si="12197"/>
        <v>9769</v>
      </c>
      <c r="AB1997" s="25">
        <f t="shared" si="12278"/>
        <v>0</v>
      </c>
      <c r="AC1997" s="25">
        <f t="shared" si="12279"/>
        <v>0</v>
      </c>
      <c r="AD1997" s="25">
        <f t="shared" si="12280"/>
        <v>0</v>
      </c>
      <c r="AE1997" s="25">
        <f t="shared" si="12198"/>
        <v>9769</v>
      </c>
      <c r="AF1997" s="25">
        <f t="shared" si="12199"/>
        <v>9769</v>
      </c>
      <c r="AG1997" s="25">
        <f t="shared" si="12200"/>
        <v>9769</v>
      </c>
      <c r="AH1997" s="25">
        <f t="shared" si="12281"/>
        <v>0</v>
      </c>
      <c r="AI1997" s="25">
        <f t="shared" si="12282"/>
        <v>0</v>
      </c>
      <c r="AJ1997" s="25">
        <f t="shared" si="12283"/>
        <v>0</v>
      </c>
      <c r="AK1997" s="25">
        <f t="shared" si="12284"/>
        <v>0</v>
      </c>
      <c r="AL1997" s="25">
        <f t="shared" si="12285"/>
        <v>0</v>
      </c>
      <c r="AM1997" s="25">
        <f t="shared" si="12286"/>
        <v>0</v>
      </c>
      <c r="AN1997" s="25">
        <f t="shared" si="12287"/>
        <v>0</v>
      </c>
      <c r="AO1997" s="25">
        <f t="shared" si="12288"/>
        <v>0</v>
      </c>
      <c r="AP1997" s="25">
        <f t="shared" si="12289"/>
        <v>0</v>
      </c>
      <c r="AQ1997" s="25">
        <f t="shared" si="12290"/>
        <v>0</v>
      </c>
      <c r="AR1997" s="25">
        <f t="shared" si="12291"/>
        <v>0</v>
      </c>
      <c r="AS1997" s="25">
        <f t="shared" si="12292"/>
        <v>0</v>
      </c>
      <c r="AT1997" s="25">
        <f t="shared" si="12293"/>
        <v>0</v>
      </c>
      <c r="AU1997" s="25">
        <f t="shared" si="12294"/>
        <v>0</v>
      </c>
      <c r="AV1997" s="25">
        <f t="shared" si="12295"/>
        <v>0</v>
      </c>
      <c r="AW1997" s="25">
        <f t="shared" si="12201"/>
        <v>9769</v>
      </c>
      <c r="AX1997" s="25">
        <f t="shared" si="12202"/>
        <v>9769</v>
      </c>
      <c r="AY1997" s="25">
        <f t="shared" si="12203"/>
        <v>9769</v>
      </c>
      <c r="AZ1997" s="25">
        <f t="shared" si="12296"/>
        <v>0</v>
      </c>
      <c r="BA1997" s="25">
        <f t="shared" si="12204"/>
        <v>9769</v>
      </c>
      <c r="BB1997" s="25">
        <f t="shared" si="12205"/>
        <v>9769</v>
      </c>
      <c r="BC1997" s="25">
        <f t="shared" si="12206"/>
        <v>9769</v>
      </c>
      <c r="BD1997" s="25">
        <f t="shared" si="12297"/>
        <v>0</v>
      </c>
      <c r="BE1997" s="25">
        <f t="shared" si="12298"/>
        <v>0</v>
      </c>
      <c r="BF1997" s="25">
        <f t="shared" si="12299"/>
        <v>7705.5</v>
      </c>
      <c r="BG1997" s="25">
        <f t="shared" si="12300"/>
        <v>0</v>
      </c>
      <c r="BH1997" s="25">
        <f t="shared" si="12301"/>
        <v>0</v>
      </c>
      <c r="BI1997" s="25">
        <f t="shared" si="12302"/>
        <v>0</v>
      </c>
      <c r="BJ1997" s="25">
        <f t="shared" si="12303"/>
        <v>7705.5</v>
      </c>
      <c r="BK1997" s="25">
        <f t="shared" si="12304"/>
        <v>0</v>
      </c>
      <c r="BL1997" s="25">
        <f t="shared" si="12305"/>
        <v>0</v>
      </c>
      <c r="BM1997" s="25">
        <f t="shared" si="12306"/>
        <v>0</v>
      </c>
      <c r="BN1997" s="25">
        <f t="shared" si="12307"/>
        <v>7705.5</v>
      </c>
      <c r="BO1997" s="25">
        <f t="shared" si="12207"/>
        <v>17474.5</v>
      </c>
      <c r="BP1997" s="25">
        <f t="shared" si="12208"/>
        <v>17474.5</v>
      </c>
      <c r="BQ1997" s="25">
        <f t="shared" si="12209"/>
        <v>17474.5</v>
      </c>
      <c r="BR1997" s="25">
        <f t="shared" si="12308"/>
        <v>0</v>
      </c>
      <c r="BS1997" s="25">
        <f t="shared" si="12309"/>
        <v>-7705.5</v>
      </c>
      <c r="BT1997" s="25">
        <f t="shared" si="12310"/>
        <v>-7705.5</v>
      </c>
      <c r="BU1997" s="25">
        <f t="shared" si="12210"/>
        <v>17474.5</v>
      </c>
      <c r="BV1997" s="25">
        <f t="shared" si="12211"/>
        <v>9769</v>
      </c>
      <c r="BW1997" s="25">
        <f t="shared" si="12212"/>
        <v>9769</v>
      </c>
      <c r="BX1997" s="25">
        <f t="shared" si="12311"/>
        <v>0</v>
      </c>
      <c r="BY1997" s="25">
        <f t="shared" si="12312"/>
        <v>0</v>
      </c>
      <c r="BZ1997" s="25">
        <f t="shared" si="12313"/>
        <v>0</v>
      </c>
      <c r="CA1997" s="25">
        <f t="shared" si="12314"/>
        <v>0</v>
      </c>
      <c r="CB1997" s="25">
        <f t="shared" si="12315"/>
        <v>0</v>
      </c>
      <c r="CC1997" s="25">
        <f t="shared" si="12316"/>
        <v>0</v>
      </c>
      <c r="CD1997" s="25">
        <f t="shared" si="12317"/>
        <v>0</v>
      </c>
      <c r="CE1997" s="25">
        <f t="shared" si="12318"/>
        <v>0</v>
      </c>
      <c r="CF1997" s="25">
        <f t="shared" si="12319"/>
        <v>0</v>
      </c>
      <c r="CG1997" s="25">
        <f t="shared" si="12213"/>
        <v>17474.5</v>
      </c>
      <c r="CH1997" s="25">
        <f t="shared" si="12320"/>
        <v>0</v>
      </c>
      <c r="CI1997" s="83">
        <f t="shared" si="12255"/>
        <v>17474.5</v>
      </c>
      <c r="CJ1997" s="25">
        <f t="shared" si="12214"/>
        <v>9769</v>
      </c>
      <c r="CK1997" s="25">
        <f t="shared" si="12321"/>
        <v>0</v>
      </c>
      <c r="CL1997" s="83">
        <f t="shared" si="12256"/>
        <v>9769</v>
      </c>
      <c r="CM1997" s="25">
        <f t="shared" si="12215"/>
        <v>9769</v>
      </c>
      <c r="CN1997" s="25">
        <f t="shared" si="12321"/>
        <v>0</v>
      </c>
      <c r="CO1997" s="83">
        <f t="shared" si="12257"/>
        <v>9769</v>
      </c>
      <c r="CP1997" s="25">
        <f t="shared" si="12321"/>
        <v>0</v>
      </c>
      <c r="CQ1997" s="26"/>
      <c r="CR1997" s="26"/>
      <c r="CS1997" s="22"/>
      <c r="CT1997" s="22"/>
      <c r="CU1997" s="22"/>
    </row>
    <row r="1998" spans="1:99" s="86" customFormat="1" ht="31.2" customHeight="1" x14ac:dyDescent="0.3">
      <c r="A1998" s="76" t="s">
        <v>732</v>
      </c>
      <c r="B1998" s="76" t="s">
        <v>70</v>
      </c>
      <c r="C1998" s="76" t="s">
        <v>160</v>
      </c>
      <c r="D1998" s="76" t="s">
        <v>62</v>
      </c>
      <c r="E1998" s="88"/>
      <c r="F1998" s="77" t="s">
        <v>63</v>
      </c>
      <c r="G1998" s="14">
        <f t="shared" si="12263"/>
        <v>9769</v>
      </c>
      <c r="H1998" s="14">
        <f t="shared" si="12264"/>
        <v>9769</v>
      </c>
      <c r="I1998" s="14">
        <f t="shared" si="12265"/>
        <v>9769</v>
      </c>
      <c r="J1998" s="14">
        <f t="shared" si="12266"/>
        <v>0</v>
      </c>
      <c r="K1998" s="14">
        <f t="shared" si="12267"/>
        <v>0</v>
      </c>
      <c r="L1998" s="14">
        <f t="shared" si="12268"/>
        <v>0</v>
      </c>
      <c r="M1998" s="14">
        <f t="shared" si="12222"/>
        <v>9769</v>
      </c>
      <c r="N1998" s="14">
        <f t="shared" si="12223"/>
        <v>9769</v>
      </c>
      <c r="O1998" s="14">
        <f t="shared" si="12224"/>
        <v>9769</v>
      </c>
      <c r="P1998" s="14">
        <f t="shared" si="12269"/>
        <v>0</v>
      </c>
      <c r="Q1998" s="14">
        <f t="shared" si="12270"/>
        <v>0</v>
      </c>
      <c r="R1998" s="14">
        <f t="shared" si="12271"/>
        <v>0</v>
      </c>
      <c r="S1998" s="14">
        <f t="shared" si="12272"/>
        <v>0</v>
      </c>
      <c r="T1998" s="14">
        <f t="shared" si="12273"/>
        <v>0</v>
      </c>
      <c r="U1998" s="14">
        <f t="shared" si="12274"/>
        <v>0</v>
      </c>
      <c r="V1998" s="14">
        <f t="shared" si="12275"/>
        <v>0</v>
      </c>
      <c r="W1998" s="14">
        <f t="shared" si="12276"/>
        <v>0</v>
      </c>
      <c r="X1998" s="14">
        <f t="shared" si="12277"/>
        <v>0</v>
      </c>
      <c r="Y1998" s="14">
        <f t="shared" si="12195"/>
        <v>9769</v>
      </c>
      <c r="Z1998" s="14">
        <f t="shared" si="12196"/>
        <v>9769</v>
      </c>
      <c r="AA1998" s="14">
        <f t="shared" si="12197"/>
        <v>9769</v>
      </c>
      <c r="AB1998" s="14">
        <f t="shared" si="12278"/>
        <v>0</v>
      </c>
      <c r="AC1998" s="14">
        <f t="shared" si="12279"/>
        <v>0</v>
      </c>
      <c r="AD1998" s="14">
        <f t="shared" si="12280"/>
        <v>0</v>
      </c>
      <c r="AE1998" s="14">
        <f t="shared" si="12198"/>
        <v>9769</v>
      </c>
      <c r="AF1998" s="14">
        <f t="shared" si="12199"/>
        <v>9769</v>
      </c>
      <c r="AG1998" s="14">
        <f t="shared" si="12200"/>
        <v>9769</v>
      </c>
      <c r="AH1998" s="14">
        <f t="shared" si="12281"/>
        <v>0</v>
      </c>
      <c r="AI1998" s="14">
        <f t="shared" si="12282"/>
        <v>0</v>
      </c>
      <c r="AJ1998" s="14">
        <f t="shared" si="12283"/>
        <v>0</v>
      </c>
      <c r="AK1998" s="14">
        <f t="shared" si="12284"/>
        <v>0</v>
      </c>
      <c r="AL1998" s="14">
        <f t="shared" si="12285"/>
        <v>0</v>
      </c>
      <c r="AM1998" s="14">
        <f t="shared" si="12286"/>
        <v>0</v>
      </c>
      <c r="AN1998" s="14">
        <f t="shared" si="12287"/>
        <v>0</v>
      </c>
      <c r="AO1998" s="14">
        <f t="shared" si="12288"/>
        <v>0</v>
      </c>
      <c r="AP1998" s="14">
        <f t="shared" si="12289"/>
        <v>0</v>
      </c>
      <c r="AQ1998" s="14">
        <f t="shared" si="12290"/>
        <v>0</v>
      </c>
      <c r="AR1998" s="14">
        <f t="shared" si="12291"/>
        <v>0</v>
      </c>
      <c r="AS1998" s="14">
        <f t="shared" si="12292"/>
        <v>0</v>
      </c>
      <c r="AT1998" s="14">
        <f t="shared" si="12293"/>
        <v>0</v>
      </c>
      <c r="AU1998" s="14">
        <f t="shared" si="12294"/>
        <v>0</v>
      </c>
      <c r="AV1998" s="14">
        <f t="shared" si="12295"/>
        <v>0</v>
      </c>
      <c r="AW1998" s="14">
        <f t="shared" si="12201"/>
        <v>9769</v>
      </c>
      <c r="AX1998" s="14">
        <f t="shared" si="12202"/>
        <v>9769</v>
      </c>
      <c r="AY1998" s="14">
        <f t="shared" si="12203"/>
        <v>9769</v>
      </c>
      <c r="AZ1998" s="14">
        <f t="shared" si="12296"/>
        <v>0</v>
      </c>
      <c r="BA1998" s="14">
        <f t="shared" si="12204"/>
        <v>9769</v>
      </c>
      <c r="BB1998" s="14">
        <f t="shared" si="12205"/>
        <v>9769</v>
      </c>
      <c r="BC1998" s="14">
        <f t="shared" si="12206"/>
        <v>9769</v>
      </c>
      <c r="BD1998" s="14">
        <f t="shared" si="12297"/>
        <v>0</v>
      </c>
      <c r="BE1998" s="14">
        <f t="shared" si="12298"/>
        <v>0</v>
      </c>
      <c r="BF1998" s="14">
        <f t="shared" si="12299"/>
        <v>7705.5</v>
      </c>
      <c r="BG1998" s="14">
        <f t="shared" si="12300"/>
        <v>0</v>
      </c>
      <c r="BH1998" s="14">
        <f t="shared" si="12301"/>
        <v>0</v>
      </c>
      <c r="BI1998" s="14">
        <f t="shared" si="12302"/>
        <v>0</v>
      </c>
      <c r="BJ1998" s="14">
        <f t="shared" si="12303"/>
        <v>7705.5</v>
      </c>
      <c r="BK1998" s="14">
        <f t="shared" si="12304"/>
        <v>0</v>
      </c>
      <c r="BL1998" s="14">
        <f t="shared" si="12305"/>
        <v>0</v>
      </c>
      <c r="BM1998" s="14">
        <f t="shared" si="12306"/>
        <v>0</v>
      </c>
      <c r="BN1998" s="14">
        <f t="shared" si="12307"/>
        <v>7705.5</v>
      </c>
      <c r="BO1998" s="14">
        <f t="shared" si="12207"/>
        <v>17474.5</v>
      </c>
      <c r="BP1998" s="14">
        <f t="shared" si="12208"/>
        <v>17474.5</v>
      </c>
      <c r="BQ1998" s="14">
        <f t="shared" si="12209"/>
        <v>17474.5</v>
      </c>
      <c r="BR1998" s="14">
        <f t="shared" si="12308"/>
        <v>0</v>
      </c>
      <c r="BS1998" s="14">
        <f t="shared" si="12309"/>
        <v>-7705.5</v>
      </c>
      <c r="BT1998" s="14">
        <f t="shared" si="12310"/>
        <v>-7705.5</v>
      </c>
      <c r="BU1998" s="14">
        <f t="shared" si="12210"/>
        <v>17474.5</v>
      </c>
      <c r="BV1998" s="14">
        <f t="shared" si="12211"/>
        <v>9769</v>
      </c>
      <c r="BW1998" s="14">
        <f t="shared" si="12212"/>
        <v>9769</v>
      </c>
      <c r="BX1998" s="14">
        <f t="shared" si="12311"/>
        <v>0</v>
      </c>
      <c r="BY1998" s="14">
        <f t="shared" si="12312"/>
        <v>0</v>
      </c>
      <c r="BZ1998" s="14">
        <f t="shared" si="12313"/>
        <v>0</v>
      </c>
      <c r="CA1998" s="14">
        <f t="shared" si="12314"/>
        <v>0</v>
      </c>
      <c r="CB1998" s="14">
        <f t="shared" si="12315"/>
        <v>0</v>
      </c>
      <c r="CC1998" s="14">
        <f t="shared" si="12316"/>
        <v>0</v>
      </c>
      <c r="CD1998" s="14">
        <f t="shared" si="12317"/>
        <v>0</v>
      </c>
      <c r="CE1998" s="14">
        <f t="shared" si="12318"/>
        <v>0</v>
      </c>
      <c r="CF1998" s="14">
        <f t="shared" si="12319"/>
        <v>0</v>
      </c>
      <c r="CG1998" s="14">
        <f t="shared" si="12213"/>
        <v>17474.5</v>
      </c>
      <c r="CH1998" s="14">
        <f t="shared" si="12320"/>
        <v>0</v>
      </c>
      <c r="CI1998" s="84">
        <f t="shared" si="12255"/>
        <v>17474.5</v>
      </c>
      <c r="CJ1998" s="14">
        <f t="shared" si="12214"/>
        <v>9769</v>
      </c>
      <c r="CK1998" s="52">
        <f t="shared" si="12321"/>
        <v>0</v>
      </c>
      <c r="CL1998" s="84">
        <f t="shared" si="12256"/>
        <v>9769</v>
      </c>
      <c r="CM1998" s="14">
        <f t="shared" si="12215"/>
        <v>9769</v>
      </c>
      <c r="CN1998" s="52">
        <f t="shared" si="12321"/>
        <v>0</v>
      </c>
      <c r="CO1998" s="84">
        <f t="shared" si="12257"/>
        <v>9769</v>
      </c>
      <c r="CP1998" s="14">
        <f t="shared" si="12321"/>
        <v>0</v>
      </c>
      <c r="CQ1998" s="29"/>
      <c r="CR1998" s="29"/>
      <c r="CS1998" s="17"/>
      <c r="CT1998" s="17"/>
      <c r="CU1998" s="17"/>
    </row>
    <row r="1999" spans="1:99" s="86" customFormat="1" ht="15.6" customHeight="1" x14ac:dyDescent="0.3">
      <c r="A1999" s="76" t="s">
        <v>732</v>
      </c>
      <c r="B1999" s="76" t="s">
        <v>70</v>
      </c>
      <c r="C1999" s="76" t="s">
        <v>160</v>
      </c>
      <c r="D1999" s="76" t="s">
        <v>64</v>
      </c>
      <c r="E1999" s="88"/>
      <c r="F1999" s="77" t="s">
        <v>65</v>
      </c>
      <c r="G1999" s="14">
        <f t="shared" ref="G1999:L1999" si="12322">G2002+G2004</f>
        <v>9769</v>
      </c>
      <c r="H1999" s="14">
        <f t="shared" si="12322"/>
        <v>9769</v>
      </c>
      <c r="I1999" s="14">
        <f t="shared" si="12322"/>
        <v>9769</v>
      </c>
      <c r="J1999" s="14">
        <f t="shared" si="12322"/>
        <v>0</v>
      </c>
      <c r="K1999" s="14">
        <f t="shared" si="12322"/>
        <v>0</v>
      </c>
      <c r="L1999" s="14">
        <f t="shared" si="12322"/>
        <v>0</v>
      </c>
      <c r="M1999" s="14">
        <f t="shared" si="12222"/>
        <v>9769</v>
      </c>
      <c r="N1999" s="14">
        <f t="shared" si="12223"/>
        <v>9769</v>
      </c>
      <c r="O1999" s="14">
        <f t="shared" si="12224"/>
        <v>9769</v>
      </c>
      <c r="P1999" s="14">
        <f t="shared" ref="P1999:X1999" si="12323">P2002+P2004</f>
        <v>0</v>
      </c>
      <c r="Q1999" s="14">
        <f t="shared" si="12323"/>
        <v>0</v>
      </c>
      <c r="R1999" s="14">
        <f t="shared" si="12323"/>
        <v>0</v>
      </c>
      <c r="S1999" s="14">
        <f t="shared" si="12323"/>
        <v>0</v>
      </c>
      <c r="T1999" s="14">
        <f t="shared" si="12323"/>
        <v>0</v>
      </c>
      <c r="U1999" s="14">
        <f t="shared" si="12323"/>
        <v>0</v>
      </c>
      <c r="V1999" s="14">
        <f t="shared" si="12323"/>
        <v>0</v>
      </c>
      <c r="W1999" s="14">
        <f t="shared" si="12323"/>
        <v>0</v>
      </c>
      <c r="X1999" s="14">
        <f t="shared" si="12323"/>
        <v>0</v>
      </c>
      <c r="Y1999" s="14">
        <f t="shared" si="12195"/>
        <v>9769</v>
      </c>
      <c r="Z1999" s="14">
        <f t="shared" si="12196"/>
        <v>9769</v>
      </c>
      <c r="AA1999" s="14">
        <f t="shared" si="12197"/>
        <v>9769</v>
      </c>
      <c r="AB1999" s="14">
        <f>AB2002+AB2004</f>
        <v>0</v>
      </c>
      <c r="AC1999" s="14">
        <f>AC2002+AC2004</f>
        <v>0</v>
      </c>
      <c r="AD1999" s="14">
        <f>AD2002+AD2004</f>
        <v>0</v>
      </c>
      <c r="AE1999" s="14">
        <f t="shared" si="12198"/>
        <v>9769</v>
      </c>
      <c r="AF1999" s="14">
        <f t="shared" si="12199"/>
        <v>9769</v>
      </c>
      <c r="AG1999" s="14">
        <f t="shared" si="12200"/>
        <v>9769</v>
      </c>
      <c r="AH1999" s="14">
        <f t="shared" ref="AH1999:AV1999" si="12324">AH2002+AH2004</f>
        <v>0</v>
      </c>
      <c r="AI1999" s="14">
        <f t="shared" si="12324"/>
        <v>0</v>
      </c>
      <c r="AJ1999" s="14">
        <f t="shared" si="12324"/>
        <v>0</v>
      </c>
      <c r="AK1999" s="14">
        <f t="shared" si="12324"/>
        <v>0</v>
      </c>
      <c r="AL1999" s="14">
        <f t="shared" si="12324"/>
        <v>0</v>
      </c>
      <c r="AM1999" s="14">
        <f t="shared" si="12324"/>
        <v>0</v>
      </c>
      <c r="AN1999" s="14">
        <f t="shared" si="12324"/>
        <v>0</v>
      </c>
      <c r="AO1999" s="14">
        <f t="shared" si="12324"/>
        <v>0</v>
      </c>
      <c r="AP1999" s="14">
        <f t="shared" si="12324"/>
        <v>0</v>
      </c>
      <c r="AQ1999" s="14">
        <f t="shared" si="12324"/>
        <v>0</v>
      </c>
      <c r="AR1999" s="14">
        <f t="shared" si="12324"/>
        <v>0</v>
      </c>
      <c r="AS1999" s="14">
        <f t="shared" si="12324"/>
        <v>0</v>
      </c>
      <c r="AT1999" s="14">
        <f t="shared" si="12324"/>
        <v>0</v>
      </c>
      <c r="AU1999" s="14">
        <f t="shared" si="12324"/>
        <v>0</v>
      </c>
      <c r="AV1999" s="14">
        <f t="shared" si="12324"/>
        <v>0</v>
      </c>
      <c r="AW1999" s="14">
        <f t="shared" si="12201"/>
        <v>9769</v>
      </c>
      <c r="AX1999" s="14">
        <f t="shared" si="12202"/>
        <v>9769</v>
      </c>
      <c r="AY1999" s="14">
        <f t="shared" si="12203"/>
        <v>9769</v>
      </c>
      <c r="AZ1999" s="14">
        <f>AZ2002+AZ2004</f>
        <v>0</v>
      </c>
      <c r="BA1999" s="14">
        <f t="shared" si="12204"/>
        <v>9769</v>
      </c>
      <c r="BB1999" s="14">
        <f t="shared" si="12205"/>
        <v>9769</v>
      </c>
      <c r="BC1999" s="14">
        <f t="shared" si="12206"/>
        <v>9769</v>
      </c>
      <c r="BD1999" s="14">
        <f t="shared" ref="BD1999:BN1999" si="12325">BD2002+BD2004+BD2000</f>
        <v>0</v>
      </c>
      <c r="BE1999" s="14">
        <f t="shared" si="12325"/>
        <v>0</v>
      </c>
      <c r="BF1999" s="14">
        <f t="shared" si="12325"/>
        <v>7705.5</v>
      </c>
      <c r="BG1999" s="14">
        <f t="shared" si="12325"/>
        <v>0</v>
      </c>
      <c r="BH1999" s="14">
        <f t="shared" si="12325"/>
        <v>0</v>
      </c>
      <c r="BI1999" s="14">
        <f t="shared" si="12325"/>
        <v>0</v>
      </c>
      <c r="BJ1999" s="14">
        <f t="shared" si="12325"/>
        <v>7705.5</v>
      </c>
      <c r="BK1999" s="14">
        <f t="shared" si="12325"/>
        <v>0</v>
      </c>
      <c r="BL1999" s="14">
        <f t="shared" si="12325"/>
        <v>0</v>
      </c>
      <c r="BM1999" s="14">
        <f t="shared" si="12325"/>
        <v>0</v>
      </c>
      <c r="BN1999" s="14">
        <f t="shared" si="12325"/>
        <v>7705.5</v>
      </c>
      <c r="BO1999" s="14">
        <f t="shared" si="12207"/>
        <v>17474.5</v>
      </c>
      <c r="BP1999" s="14">
        <f t="shared" si="12208"/>
        <v>17474.5</v>
      </c>
      <c r="BQ1999" s="14">
        <f t="shared" si="12209"/>
        <v>17474.5</v>
      </c>
      <c r="BR1999" s="14">
        <f>BR2002+BR2004+BR2000</f>
        <v>0</v>
      </c>
      <c r="BS1999" s="14">
        <f>BS2002+BS2004+BS2000</f>
        <v>-7705.5</v>
      </c>
      <c r="BT1999" s="14">
        <f>BT2002+BT2004+BT2000</f>
        <v>-7705.5</v>
      </c>
      <c r="BU1999" s="14">
        <f t="shared" si="12210"/>
        <v>17474.5</v>
      </c>
      <c r="BV1999" s="14">
        <f t="shared" si="12211"/>
        <v>9769</v>
      </c>
      <c r="BW1999" s="14">
        <f t="shared" si="12212"/>
        <v>9769</v>
      </c>
      <c r="BX1999" s="14">
        <f t="shared" ref="BX1999:CF1999" si="12326">BX2002+BX2004+BX2000</f>
        <v>0</v>
      </c>
      <c r="BY1999" s="14">
        <f t="shared" si="12326"/>
        <v>0</v>
      </c>
      <c r="BZ1999" s="14">
        <f t="shared" si="12326"/>
        <v>0</v>
      </c>
      <c r="CA1999" s="14">
        <f t="shared" si="12326"/>
        <v>0</v>
      </c>
      <c r="CB1999" s="14">
        <f t="shared" si="12326"/>
        <v>0</v>
      </c>
      <c r="CC1999" s="14">
        <f t="shared" si="12326"/>
        <v>0</v>
      </c>
      <c r="CD1999" s="14">
        <f t="shared" si="12326"/>
        <v>0</v>
      </c>
      <c r="CE1999" s="14">
        <f t="shared" si="12326"/>
        <v>0</v>
      </c>
      <c r="CF1999" s="14">
        <f t="shared" si="12326"/>
        <v>0</v>
      </c>
      <c r="CG1999" s="14">
        <f t="shared" si="12213"/>
        <v>17474.5</v>
      </c>
      <c r="CH1999" s="14">
        <f>CH2002+CH2004+CH2000</f>
        <v>0</v>
      </c>
      <c r="CI1999" s="84">
        <f t="shared" si="12255"/>
        <v>17474.5</v>
      </c>
      <c r="CJ1999" s="14">
        <f t="shared" si="12214"/>
        <v>9769</v>
      </c>
      <c r="CK1999" s="52">
        <f>CK2002+CK2004+CK2000</f>
        <v>0</v>
      </c>
      <c r="CL1999" s="84">
        <f t="shared" si="12256"/>
        <v>9769</v>
      </c>
      <c r="CM1999" s="14">
        <f t="shared" si="12215"/>
        <v>9769</v>
      </c>
      <c r="CN1999" s="52">
        <f>CN2002+CN2004+CN2000</f>
        <v>0</v>
      </c>
      <c r="CO1999" s="84">
        <f t="shared" si="12257"/>
        <v>9769</v>
      </c>
      <c r="CP1999" s="14">
        <f>CP2002+CP2004+CP2000</f>
        <v>0</v>
      </c>
      <c r="CQ1999" s="29"/>
      <c r="CR1999" s="29"/>
      <c r="CS1999" s="17"/>
      <c r="CT1999" s="17"/>
      <c r="CU1999" s="17"/>
    </row>
    <row r="2000" spans="1:99" s="86" customFormat="1" ht="62.4" customHeight="1" x14ac:dyDescent="0.3">
      <c r="A2000" s="76" t="s">
        <v>732</v>
      </c>
      <c r="B2000" s="76" t="s">
        <v>70</v>
      </c>
      <c r="C2000" s="76" t="s">
        <v>160</v>
      </c>
      <c r="D2000" s="76" t="s">
        <v>502</v>
      </c>
      <c r="E2000" s="88"/>
      <c r="F2000" s="77" t="s">
        <v>503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>
        <f t="shared" ref="BD2000:BN2000" si="12327">BD2001</f>
        <v>0</v>
      </c>
      <c r="BE2000" s="14">
        <f t="shared" si="12327"/>
        <v>0</v>
      </c>
      <c r="BF2000" s="14">
        <f t="shared" si="12327"/>
        <v>7705.5</v>
      </c>
      <c r="BG2000" s="14">
        <f t="shared" si="12327"/>
        <v>0</v>
      </c>
      <c r="BH2000" s="14">
        <f t="shared" si="12327"/>
        <v>0</v>
      </c>
      <c r="BI2000" s="14">
        <f t="shared" si="12327"/>
        <v>0</v>
      </c>
      <c r="BJ2000" s="14">
        <f t="shared" si="12327"/>
        <v>7705.5</v>
      </c>
      <c r="BK2000" s="14">
        <f t="shared" si="12327"/>
        <v>0</v>
      </c>
      <c r="BL2000" s="14">
        <f t="shared" si="12327"/>
        <v>0</v>
      </c>
      <c r="BM2000" s="14">
        <f t="shared" si="12327"/>
        <v>0</v>
      </c>
      <c r="BN2000" s="14">
        <f t="shared" si="12327"/>
        <v>7705.5</v>
      </c>
      <c r="BO2000" s="14">
        <f t="shared" si="12207"/>
        <v>7705.5</v>
      </c>
      <c r="BP2000" s="14">
        <f t="shared" si="12208"/>
        <v>7705.5</v>
      </c>
      <c r="BQ2000" s="14">
        <f t="shared" si="12209"/>
        <v>7705.5</v>
      </c>
      <c r="BR2000" s="14">
        <f>BR2001</f>
        <v>0</v>
      </c>
      <c r="BS2000" s="14">
        <f>BS2001</f>
        <v>-7705.5</v>
      </c>
      <c r="BT2000" s="14">
        <f>BT2001</f>
        <v>-7705.5</v>
      </c>
      <c r="BU2000" s="14">
        <f t="shared" si="12210"/>
        <v>7705.5</v>
      </c>
      <c r="BV2000" s="14">
        <f t="shared" si="12211"/>
        <v>0</v>
      </c>
      <c r="BW2000" s="14">
        <f t="shared" si="12212"/>
        <v>0</v>
      </c>
      <c r="BX2000" s="14">
        <f t="shared" ref="BX2000:CF2000" si="12328">BX2001</f>
        <v>0</v>
      </c>
      <c r="BY2000" s="14">
        <f t="shared" si="12328"/>
        <v>0</v>
      </c>
      <c r="BZ2000" s="14">
        <f t="shared" si="12328"/>
        <v>0</v>
      </c>
      <c r="CA2000" s="14">
        <f t="shared" si="12328"/>
        <v>0</v>
      </c>
      <c r="CB2000" s="14">
        <f t="shared" si="12328"/>
        <v>0</v>
      </c>
      <c r="CC2000" s="14">
        <f t="shared" si="12328"/>
        <v>0</v>
      </c>
      <c r="CD2000" s="14">
        <f t="shared" si="12328"/>
        <v>0</v>
      </c>
      <c r="CE2000" s="14">
        <f t="shared" si="12328"/>
        <v>0</v>
      </c>
      <c r="CF2000" s="14">
        <f t="shared" si="12328"/>
        <v>0</v>
      </c>
      <c r="CG2000" s="14">
        <f t="shared" si="12213"/>
        <v>7705.5</v>
      </c>
      <c r="CH2000" s="14">
        <f>CH2001</f>
        <v>0</v>
      </c>
      <c r="CI2000" s="84">
        <f t="shared" si="12255"/>
        <v>7705.5</v>
      </c>
      <c r="CJ2000" s="14">
        <f t="shared" si="12214"/>
        <v>0</v>
      </c>
      <c r="CK2000" s="52">
        <f>CK2001</f>
        <v>0</v>
      </c>
      <c r="CL2000" s="84">
        <f t="shared" si="12256"/>
        <v>0</v>
      </c>
      <c r="CM2000" s="14">
        <f t="shared" si="12215"/>
        <v>0</v>
      </c>
      <c r="CN2000" s="52">
        <f>CN2001</f>
        <v>0</v>
      </c>
      <c r="CO2000" s="84">
        <f t="shared" si="12257"/>
        <v>0</v>
      </c>
      <c r="CP2000" s="14">
        <f>CP2001</f>
        <v>0</v>
      </c>
      <c r="CQ2000" s="29"/>
      <c r="CR2000" s="29"/>
      <c r="CS2000" s="17"/>
      <c r="CT2000" s="17"/>
      <c r="CU2000" s="17"/>
    </row>
    <row r="2001" spans="1:99" s="86" customFormat="1" ht="31.2" customHeight="1" x14ac:dyDescent="0.3">
      <c r="A2001" s="76" t="s">
        <v>732</v>
      </c>
      <c r="B2001" s="76" t="s">
        <v>70</v>
      </c>
      <c r="C2001" s="76" t="s">
        <v>160</v>
      </c>
      <c r="D2001" s="76" t="s">
        <v>502</v>
      </c>
      <c r="E2001" s="89" t="s">
        <v>46</v>
      </c>
      <c r="F2001" s="77" t="s">
        <v>47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>
        <v>7705.5</v>
      </c>
      <c r="BG2001" s="14"/>
      <c r="BH2001" s="14"/>
      <c r="BI2001" s="14"/>
      <c r="BJ2001" s="14">
        <v>7705.5</v>
      </c>
      <c r="BK2001" s="14"/>
      <c r="BL2001" s="14"/>
      <c r="BM2001" s="14"/>
      <c r="BN2001" s="14">
        <v>7705.5</v>
      </c>
      <c r="BO2001" s="14">
        <f t="shared" si="12207"/>
        <v>7705.5</v>
      </c>
      <c r="BP2001" s="14">
        <f t="shared" si="12208"/>
        <v>7705.5</v>
      </c>
      <c r="BQ2001" s="14">
        <f t="shared" si="12209"/>
        <v>7705.5</v>
      </c>
      <c r="BR2001" s="14"/>
      <c r="BS2001" s="14">
        <v>-7705.5</v>
      </c>
      <c r="BT2001" s="14">
        <v>-7705.5</v>
      </c>
      <c r="BU2001" s="14">
        <f t="shared" si="12210"/>
        <v>7705.5</v>
      </c>
      <c r="BV2001" s="14">
        <f t="shared" si="12211"/>
        <v>0</v>
      </c>
      <c r="BW2001" s="14">
        <f t="shared" si="12212"/>
        <v>0</v>
      </c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>
        <f t="shared" si="12213"/>
        <v>7705.5</v>
      </c>
      <c r="CH2001" s="14"/>
      <c r="CI2001" s="84">
        <f t="shared" si="12255"/>
        <v>7705.5</v>
      </c>
      <c r="CJ2001" s="14">
        <f t="shared" si="12214"/>
        <v>0</v>
      </c>
      <c r="CK2001" s="52"/>
      <c r="CL2001" s="84">
        <f t="shared" si="12256"/>
        <v>0</v>
      </c>
      <c r="CM2001" s="14">
        <f t="shared" si="12215"/>
        <v>0</v>
      </c>
      <c r="CN2001" s="52"/>
      <c r="CO2001" s="84">
        <f t="shared" si="12257"/>
        <v>0</v>
      </c>
      <c r="CP2001" s="14"/>
      <c r="CQ2001" s="29"/>
      <c r="CR2001" s="29"/>
      <c r="CS2001" s="17"/>
      <c r="CT2001" s="17"/>
      <c r="CU2001" s="17"/>
    </row>
    <row r="2002" spans="1:99" s="86" customFormat="1" ht="31.2" customHeight="1" x14ac:dyDescent="0.3">
      <c r="A2002" s="76" t="s">
        <v>732</v>
      </c>
      <c r="B2002" s="76" t="s">
        <v>70</v>
      </c>
      <c r="C2002" s="76" t="s">
        <v>160</v>
      </c>
      <c r="D2002" s="88" t="s">
        <v>162</v>
      </c>
      <c r="E2002" s="90"/>
      <c r="F2002" s="77" t="s">
        <v>163</v>
      </c>
      <c r="G2002" s="14">
        <f t="shared" ref="G2002:L2002" si="12329">G2003</f>
        <v>269</v>
      </c>
      <c r="H2002" s="14">
        <f t="shared" si="12329"/>
        <v>269</v>
      </c>
      <c r="I2002" s="14">
        <f t="shared" si="12329"/>
        <v>269</v>
      </c>
      <c r="J2002" s="14">
        <f t="shared" si="12329"/>
        <v>0</v>
      </c>
      <c r="K2002" s="14">
        <f t="shared" si="12329"/>
        <v>0</v>
      </c>
      <c r="L2002" s="14">
        <f t="shared" si="12329"/>
        <v>0</v>
      </c>
      <c r="M2002" s="14">
        <f t="shared" si="12222"/>
        <v>269</v>
      </c>
      <c r="N2002" s="14">
        <f t="shared" si="12223"/>
        <v>269</v>
      </c>
      <c r="O2002" s="14">
        <f t="shared" si="12224"/>
        <v>269</v>
      </c>
      <c r="P2002" s="14">
        <f t="shared" ref="P2002:X2002" si="12330">P2003</f>
        <v>0</v>
      </c>
      <c r="Q2002" s="14">
        <f t="shared" si="12330"/>
        <v>0</v>
      </c>
      <c r="R2002" s="14">
        <f t="shared" si="12330"/>
        <v>0</v>
      </c>
      <c r="S2002" s="14">
        <f t="shared" si="12330"/>
        <v>0</v>
      </c>
      <c r="T2002" s="14">
        <f t="shared" si="12330"/>
        <v>0</v>
      </c>
      <c r="U2002" s="14">
        <f t="shared" si="12330"/>
        <v>0</v>
      </c>
      <c r="V2002" s="14">
        <f t="shared" si="12330"/>
        <v>0</v>
      </c>
      <c r="W2002" s="14">
        <f t="shared" si="12330"/>
        <v>0</v>
      </c>
      <c r="X2002" s="14">
        <f t="shared" si="12330"/>
        <v>0</v>
      </c>
      <c r="Y2002" s="14">
        <f t="shared" si="12195"/>
        <v>269</v>
      </c>
      <c r="Z2002" s="14">
        <f t="shared" si="12196"/>
        <v>269</v>
      </c>
      <c r="AA2002" s="14">
        <f t="shared" si="12197"/>
        <v>269</v>
      </c>
      <c r="AB2002" s="14">
        <f>AB2003</f>
        <v>0</v>
      </c>
      <c r="AC2002" s="14">
        <f>AC2003</f>
        <v>0</v>
      </c>
      <c r="AD2002" s="14">
        <f>AD2003</f>
        <v>0</v>
      </c>
      <c r="AE2002" s="14">
        <f t="shared" si="12198"/>
        <v>269</v>
      </c>
      <c r="AF2002" s="14">
        <f t="shared" si="12199"/>
        <v>269</v>
      </c>
      <c r="AG2002" s="14">
        <f t="shared" si="12200"/>
        <v>269</v>
      </c>
      <c r="AH2002" s="14">
        <f t="shared" ref="AH2002:AV2002" si="12331">AH2003</f>
        <v>0</v>
      </c>
      <c r="AI2002" s="14">
        <f t="shared" si="12331"/>
        <v>0</v>
      </c>
      <c r="AJ2002" s="14">
        <f t="shared" si="12331"/>
        <v>0</v>
      </c>
      <c r="AK2002" s="14">
        <f t="shared" si="12331"/>
        <v>0</v>
      </c>
      <c r="AL2002" s="14">
        <f t="shared" si="12331"/>
        <v>0</v>
      </c>
      <c r="AM2002" s="14">
        <f t="shared" si="12331"/>
        <v>0</v>
      </c>
      <c r="AN2002" s="14">
        <f t="shared" si="12331"/>
        <v>0</v>
      </c>
      <c r="AO2002" s="14">
        <f t="shared" si="12331"/>
        <v>0</v>
      </c>
      <c r="AP2002" s="14">
        <f t="shared" si="12331"/>
        <v>0</v>
      </c>
      <c r="AQ2002" s="14">
        <f t="shared" si="12331"/>
        <v>0</v>
      </c>
      <c r="AR2002" s="14">
        <f t="shared" si="12331"/>
        <v>0</v>
      </c>
      <c r="AS2002" s="14">
        <f t="shared" si="12331"/>
        <v>0</v>
      </c>
      <c r="AT2002" s="14">
        <f t="shared" si="12331"/>
        <v>0</v>
      </c>
      <c r="AU2002" s="14">
        <f t="shared" si="12331"/>
        <v>0</v>
      </c>
      <c r="AV2002" s="14">
        <f t="shared" si="12331"/>
        <v>0</v>
      </c>
      <c r="AW2002" s="14">
        <f t="shared" si="12201"/>
        <v>269</v>
      </c>
      <c r="AX2002" s="14">
        <f t="shared" si="12202"/>
        <v>269</v>
      </c>
      <c r="AY2002" s="14">
        <f t="shared" si="12203"/>
        <v>269</v>
      </c>
      <c r="AZ2002" s="14">
        <f>AZ2003</f>
        <v>0</v>
      </c>
      <c r="BA2002" s="14">
        <f t="shared" si="12204"/>
        <v>269</v>
      </c>
      <c r="BB2002" s="14">
        <f t="shared" si="12205"/>
        <v>269</v>
      </c>
      <c r="BC2002" s="14">
        <f t="shared" si="12206"/>
        <v>269</v>
      </c>
      <c r="BD2002" s="14">
        <f t="shared" ref="BD2002:BN2002" si="12332">BD2003</f>
        <v>0</v>
      </c>
      <c r="BE2002" s="14">
        <f t="shared" si="12332"/>
        <v>0</v>
      </c>
      <c r="BF2002" s="14">
        <f t="shared" si="12332"/>
        <v>0</v>
      </c>
      <c r="BG2002" s="14">
        <f t="shared" si="12332"/>
        <v>0</v>
      </c>
      <c r="BH2002" s="14">
        <f t="shared" si="12332"/>
        <v>0</v>
      </c>
      <c r="BI2002" s="14">
        <f t="shared" si="12332"/>
        <v>0</v>
      </c>
      <c r="BJ2002" s="14">
        <f t="shared" si="12332"/>
        <v>0</v>
      </c>
      <c r="BK2002" s="14">
        <f t="shared" si="12332"/>
        <v>0</v>
      </c>
      <c r="BL2002" s="14">
        <f t="shared" si="12332"/>
        <v>0</v>
      </c>
      <c r="BM2002" s="14">
        <f t="shared" si="12332"/>
        <v>0</v>
      </c>
      <c r="BN2002" s="14">
        <f t="shared" si="12332"/>
        <v>0</v>
      </c>
      <c r="BO2002" s="14">
        <f t="shared" si="12207"/>
        <v>269</v>
      </c>
      <c r="BP2002" s="14">
        <f t="shared" si="12208"/>
        <v>269</v>
      </c>
      <c r="BQ2002" s="14">
        <f t="shared" si="12209"/>
        <v>269</v>
      </c>
      <c r="BR2002" s="14">
        <f>BR2003</f>
        <v>0</v>
      </c>
      <c r="BS2002" s="14">
        <f>BS2003</f>
        <v>0</v>
      </c>
      <c r="BT2002" s="14">
        <f>BT2003</f>
        <v>0</v>
      </c>
      <c r="BU2002" s="14">
        <f t="shared" si="12210"/>
        <v>269</v>
      </c>
      <c r="BV2002" s="14">
        <f t="shared" si="12211"/>
        <v>269</v>
      </c>
      <c r="BW2002" s="14">
        <f t="shared" si="12212"/>
        <v>269</v>
      </c>
      <c r="BX2002" s="14">
        <f t="shared" ref="BX2002:CF2002" si="12333">BX2003</f>
        <v>0</v>
      </c>
      <c r="BY2002" s="14">
        <f t="shared" si="12333"/>
        <v>0</v>
      </c>
      <c r="BZ2002" s="14">
        <f t="shared" si="12333"/>
        <v>0</v>
      </c>
      <c r="CA2002" s="14">
        <f t="shared" si="12333"/>
        <v>0</v>
      </c>
      <c r="CB2002" s="14">
        <f t="shared" si="12333"/>
        <v>0</v>
      </c>
      <c r="CC2002" s="14">
        <f t="shared" si="12333"/>
        <v>0</v>
      </c>
      <c r="CD2002" s="14">
        <f t="shared" si="12333"/>
        <v>0</v>
      </c>
      <c r="CE2002" s="14">
        <f t="shared" si="12333"/>
        <v>0</v>
      </c>
      <c r="CF2002" s="14">
        <f t="shared" si="12333"/>
        <v>0</v>
      </c>
      <c r="CG2002" s="14">
        <f t="shared" si="12213"/>
        <v>269</v>
      </c>
      <c r="CH2002" s="14">
        <f>CH2003</f>
        <v>0</v>
      </c>
      <c r="CI2002" s="84">
        <f t="shared" si="12255"/>
        <v>269</v>
      </c>
      <c r="CJ2002" s="14">
        <f t="shared" si="12214"/>
        <v>269</v>
      </c>
      <c r="CK2002" s="52">
        <f>CK2003</f>
        <v>0</v>
      </c>
      <c r="CL2002" s="84">
        <f t="shared" si="12256"/>
        <v>269</v>
      </c>
      <c r="CM2002" s="14">
        <f t="shared" si="12215"/>
        <v>269</v>
      </c>
      <c r="CN2002" s="52">
        <f>CN2003</f>
        <v>0</v>
      </c>
      <c r="CO2002" s="84">
        <f t="shared" si="12257"/>
        <v>269</v>
      </c>
      <c r="CP2002" s="14">
        <f>CP2003</f>
        <v>0</v>
      </c>
      <c r="CQ2002" s="29"/>
      <c r="CR2002" s="29"/>
      <c r="CS2002" s="17"/>
      <c r="CT2002" s="17"/>
      <c r="CU2002" s="17"/>
    </row>
    <row r="2003" spans="1:99" s="86" customFormat="1" ht="31.2" customHeight="1" x14ac:dyDescent="0.3">
      <c r="A2003" s="76" t="s">
        <v>732</v>
      </c>
      <c r="B2003" s="76" t="s">
        <v>70</v>
      </c>
      <c r="C2003" s="76" t="s">
        <v>160</v>
      </c>
      <c r="D2003" s="88" t="s">
        <v>162</v>
      </c>
      <c r="E2003" s="89" t="s">
        <v>46</v>
      </c>
      <c r="F2003" s="77" t="s">
        <v>47</v>
      </c>
      <c r="G2003" s="14">
        <v>269</v>
      </c>
      <c r="H2003" s="14">
        <v>269</v>
      </c>
      <c r="I2003" s="14">
        <v>269</v>
      </c>
      <c r="J2003" s="14"/>
      <c r="K2003" s="14"/>
      <c r="L2003" s="14"/>
      <c r="M2003" s="14">
        <f t="shared" si="12222"/>
        <v>269</v>
      </c>
      <c r="N2003" s="14">
        <f t="shared" si="12223"/>
        <v>269</v>
      </c>
      <c r="O2003" s="14">
        <f t="shared" si="12224"/>
        <v>269</v>
      </c>
      <c r="P2003" s="14"/>
      <c r="Q2003" s="14"/>
      <c r="R2003" s="14"/>
      <c r="S2003" s="14"/>
      <c r="T2003" s="14"/>
      <c r="U2003" s="14"/>
      <c r="V2003" s="14"/>
      <c r="W2003" s="14"/>
      <c r="X2003" s="14"/>
      <c r="Y2003" s="14">
        <f t="shared" si="12195"/>
        <v>269</v>
      </c>
      <c r="Z2003" s="14">
        <f t="shared" si="12196"/>
        <v>269</v>
      </c>
      <c r="AA2003" s="14">
        <f t="shared" si="12197"/>
        <v>269</v>
      </c>
      <c r="AB2003" s="14"/>
      <c r="AC2003" s="14"/>
      <c r="AD2003" s="14"/>
      <c r="AE2003" s="14">
        <f t="shared" si="12198"/>
        <v>269</v>
      </c>
      <c r="AF2003" s="14">
        <f t="shared" si="12199"/>
        <v>269</v>
      </c>
      <c r="AG2003" s="14">
        <f t="shared" si="12200"/>
        <v>269</v>
      </c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>
        <f t="shared" si="12201"/>
        <v>269</v>
      </c>
      <c r="AX2003" s="14">
        <f t="shared" si="12202"/>
        <v>269</v>
      </c>
      <c r="AY2003" s="14">
        <f t="shared" si="12203"/>
        <v>269</v>
      </c>
      <c r="AZ2003" s="14"/>
      <c r="BA2003" s="14">
        <f t="shared" si="12204"/>
        <v>269</v>
      </c>
      <c r="BB2003" s="14">
        <f t="shared" si="12205"/>
        <v>269</v>
      </c>
      <c r="BC2003" s="14">
        <f t="shared" si="12206"/>
        <v>269</v>
      </c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>
        <f t="shared" si="12207"/>
        <v>269</v>
      </c>
      <c r="BP2003" s="14">
        <f t="shared" si="12208"/>
        <v>269</v>
      </c>
      <c r="BQ2003" s="14">
        <f t="shared" si="12209"/>
        <v>269</v>
      </c>
      <c r="BR2003" s="14"/>
      <c r="BS2003" s="14"/>
      <c r="BT2003" s="14"/>
      <c r="BU2003" s="14">
        <f t="shared" si="12210"/>
        <v>269</v>
      </c>
      <c r="BV2003" s="14">
        <f t="shared" si="12211"/>
        <v>269</v>
      </c>
      <c r="BW2003" s="14">
        <f t="shared" si="12212"/>
        <v>269</v>
      </c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>
        <f t="shared" si="12213"/>
        <v>269</v>
      </c>
      <c r="CH2003" s="14"/>
      <c r="CI2003" s="84">
        <f t="shared" si="12255"/>
        <v>269</v>
      </c>
      <c r="CJ2003" s="14">
        <f t="shared" si="12214"/>
        <v>269</v>
      </c>
      <c r="CK2003" s="52"/>
      <c r="CL2003" s="84">
        <f t="shared" si="12256"/>
        <v>269</v>
      </c>
      <c r="CM2003" s="14">
        <f t="shared" si="12215"/>
        <v>269</v>
      </c>
      <c r="CN2003" s="52"/>
      <c r="CO2003" s="84">
        <f t="shared" si="12257"/>
        <v>269</v>
      </c>
      <c r="CP2003" s="14"/>
      <c r="CQ2003" s="29"/>
      <c r="CR2003" s="29"/>
      <c r="CS2003" s="17"/>
      <c r="CT2003" s="17"/>
      <c r="CU2003" s="17"/>
    </row>
    <row r="2004" spans="1:99" s="86" customFormat="1" ht="46.8" customHeight="1" x14ac:dyDescent="0.3">
      <c r="A2004" s="76" t="s">
        <v>732</v>
      </c>
      <c r="B2004" s="76" t="s">
        <v>70</v>
      </c>
      <c r="C2004" s="76" t="s">
        <v>160</v>
      </c>
      <c r="D2004" s="88" t="s">
        <v>454</v>
      </c>
      <c r="E2004" s="90"/>
      <c r="F2004" s="77" t="s">
        <v>455</v>
      </c>
      <c r="G2004" s="14">
        <f t="shared" ref="G2004:L2004" si="12334">G2005+G2006</f>
        <v>9500</v>
      </c>
      <c r="H2004" s="14">
        <f t="shared" si="12334"/>
        <v>9500</v>
      </c>
      <c r="I2004" s="14">
        <f t="shared" si="12334"/>
        <v>9500</v>
      </c>
      <c r="J2004" s="14">
        <f t="shared" si="12334"/>
        <v>0</v>
      </c>
      <c r="K2004" s="14">
        <f t="shared" si="12334"/>
        <v>0</v>
      </c>
      <c r="L2004" s="14">
        <f t="shared" si="12334"/>
        <v>0</v>
      </c>
      <c r="M2004" s="14">
        <f t="shared" si="12222"/>
        <v>9500</v>
      </c>
      <c r="N2004" s="14">
        <f t="shared" si="12223"/>
        <v>9500</v>
      </c>
      <c r="O2004" s="14">
        <f t="shared" si="12224"/>
        <v>9500</v>
      </c>
      <c r="P2004" s="14">
        <f t="shared" ref="P2004:X2004" si="12335">P2005+P2006</f>
        <v>0</v>
      </c>
      <c r="Q2004" s="14">
        <f t="shared" si="12335"/>
        <v>0</v>
      </c>
      <c r="R2004" s="14">
        <f t="shared" si="12335"/>
        <v>0</v>
      </c>
      <c r="S2004" s="14">
        <f t="shared" si="12335"/>
        <v>0</v>
      </c>
      <c r="T2004" s="14">
        <f t="shared" si="12335"/>
        <v>0</v>
      </c>
      <c r="U2004" s="14">
        <f t="shared" si="12335"/>
        <v>0</v>
      </c>
      <c r="V2004" s="14">
        <f t="shared" si="12335"/>
        <v>0</v>
      </c>
      <c r="W2004" s="14">
        <f t="shared" si="12335"/>
        <v>0</v>
      </c>
      <c r="X2004" s="14">
        <f t="shared" si="12335"/>
        <v>0</v>
      </c>
      <c r="Y2004" s="14">
        <f t="shared" si="12195"/>
        <v>9500</v>
      </c>
      <c r="Z2004" s="14">
        <f t="shared" si="12196"/>
        <v>9500</v>
      </c>
      <c r="AA2004" s="14">
        <f t="shared" si="12197"/>
        <v>9500</v>
      </c>
      <c r="AB2004" s="14">
        <f>AB2005+AB2006</f>
        <v>0</v>
      </c>
      <c r="AC2004" s="14">
        <f>AC2005+AC2006</f>
        <v>0</v>
      </c>
      <c r="AD2004" s="14">
        <f>AD2005+AD2006</f>
        <v>0</v>
      </c>
      <c r="AE2004" s="14">
        <f t="shared" si="12198"/>
        <v>9500</v>
      </c>
      <c r="AF2004" s="14">
        <f t="shared" si="12199"/>
        <v>9500</v>
      </c>
      <c r="AG2004" s="14">
        <f t="shared" si="12200"/>
        <v>9500</v>
      </c>
      <c r="AH2004" s="14">
        <f t="shared" ref="AH2004:AV2004" si="12336">AH2005+AH2006</f>
        <v>0</v>
      </c>
      <c r="AI2004" s="14">
        <f t="shared" si="12336"/>
        <v>0</v>
      </c>
      <c r="AJ2004" s="14">
        <f t="shared" si="12336"/>
        <v>0</v>
      </c>
      <c r="AK2004" s="14">
        <f t="shared" si="12336"/>
        <v>0</v>
      </c>
      <c r="AL2004" s="14">
        <f t="shared" si="12336"/>
        <v>0</v>
      </c>
      <c r="AM2004" s="14">
        <f t="shared" si="12336"/>
        <v>0</v>
      </c>
      <c r="AN2004" s="14">
        <f t="shared" si="12336"/>
        <v>0</v>
      </c>
      <c r="AO2004" s="14">
        <f t="shared" si="12336"/>
        <v>0</v>
      </c>
      <c r="AP2004" s="14">
        <f t="shared" si="12336"/>
        <v>0</v>
      </c>
      <c r="AQ2004" s="14">
        <f t="shared" si="12336"/>
        <v>0</v>
      </c>
      <c r="AR2004" s="14">
        <f t="shared" si="12336"/>
        <v>0</v>
      </c>
      <c r="AS2004" s="14">
        <f t="shared" si="12336"/>
        <v>0</v>
      </c>
      <c r="AT2004" s="14">
        <f t="shared" si="12336"/>
        <v>0</v>
      </c>
      <c r="AU2004" s="14">
        <f t="shared" si="12336"/>
        <v>0</v>
      </c>
      <c r="AV2004" s="14">
        <f t="shared" si="12336"/>
        <v>0</v>
      </c>
      <c r="AW2004" s="14">
        <f t="shared" si="12201"/>
        <v>9500</v>
      </c>
      <c r="AX2004" s="14">
        <f t="shared" si="12202"/>
        <v>9500</v>
      </c>
      <c r="AY2004" s="14">
        <f t="shared" si="12203"/>
        <v>9500</v>
      </c>
      <c r="AZ2004" s="14">
        <f>AZ2005+AZ2006</f>
        <v>0</v>
      </c>
      <c r="BA2004" s="14">
        <f t="shared" si="12204"/>
        <v>9500</v>
      </c>
      <c r="BB2004" s="14">
        <f t="shared" si="12205"/>
        <v>9500</v>
      </c>
      <c r="BC2004" s="14">
        <f t="shared" si="12206"/>
        <v>9500</v>
      </c>
      <c r="BD2004" s="14">
        <f t="shared" ref="BD2004:BN2004" si="12337">BD2005+BD2006</f>
        <v>0</v>
      </c>
      <c r="BE2004" s="14">
        <f t="shared" si="12337"/>
        <v>0</v>
      </c>
      <c r="BF2004" s="14">
        <f t="shared" si="12337"/>
        <v>0</v>
      </c>
      <c r="BG2004" s="14">
        <f t="shared" si="12337"/>
        <v>0</v>
      </c>
      <c r="BH2004" s="14">
        <f t="shared" si="12337"/>
        <v>0</v>
      </c>
      <c r="BI2004" s="14">
        <f t="shared" si="12337"/>
        <v>0</v>
      </c>
      <c r="BJ2004" s="14">
        <f t="shared" si="12337"/>
        <v>0</v>
      </c>
      <c r="BK2004" s="14">
        <f t="shared" si="12337"/>
        <v>0</v>
      </c>
      <c r="BL2004" s="14">
        <f t="shared" si="12337"/>
        <v>0</v>
      </c>
      <c r="BM2004" s="14">
        <f t="shared" si="12337"/>
        <v>0</v>
      </c>
      <c r="BN2004" s="14">
        <f t="shared" si="12337"/>
        <v>0</v>
      </c>
      <c r="BO2004" s="14">
        <f t="shared" si="12207"/>
        <v>9500</v>
      </c>
      <c r="BP2004" s="14">
        <f t="shared" si="12208"/>
        <v>9500</v>
      </c>
      <c r="BQ2004" s="14">
        <f t="shared" si="12209"/>
        <v>9500</v>
      </c>
      <c r="BR2004" s="14">
        <f>BR2005+BR2006</f>
        <v>0</v>
      </c>
      <c r="BS2004" s="14">
        <f>BS2005+BS2006</f>
        <v>0</v>
      </c>
      <c r="BT2004" s="14">
        <f>BT2005+BT2006</f>
        <v>0</v>
      </c>
      <c r="BU2004" s="14">
        <f t="shared" si="12210"/>
        <v>9500</v>
      </c>
      <c r="BV2004" s="14">
        <f t="shared" si="12211"/>
        <v>9500</v>
      </c>
      <c r="BW2004" s="14">
        <f t="shared" si="12212"/>
        <v>9500</v>
      </c>
      <c r="BX2004" s="14">
        <f t="shared" ref="BX2004:CF2004" si="12338">BX2005+BX2006</f>
        <v>0</v>
      </c>
      <c r="BY2004" s="14">
        <f t="shared" si="12338"/>
        <v>0</v>
      </c>
      <c r="BZ2004" s="14">
        <f t="shared" si="12338"/>
        <v>0</v>
      </c>
      <c r="CA2004" s="14">
        <f t="shared" si="12338"/>
        <v>0</v>
      </c>
      <c r="CB2004" s="14">
        <f t="shared" si="12338"/>
        <v>0</v>
      </c>
      <c r="CC2004" s="14">
        <f t="shared" si="12338"/>
        <v>0</v>
      </c>
      <c r="CD2004" s="14">
        <f t="shared" si="12338"/>
        <v>0</v>
      </c>
      <c r="CE2004" s="14">
        <f t="shared" si="12338"/>
        <v>0</v>
      </c>
      <c r="CF2004" s="14">
        <f t="shared" si="12338"/>
        <v>0</v>
      </c>
      <c r="CG2004" s="14">
        <f t="shared" si="12213"/>
        <v>9500</v>
      </c>
      <c r="CH2004" s="14">
        <f>CH2005+CH2006</f>
        <v>0</v>
      </c>
      <c r="CI2004" s="84">
        <f t="shared" si="12255"/>
        <v>9500</v>
      </c>
      <c r="CJ2004" s="14">
        <f t="shared" si="12214"/>
        <v>9500</v>
      </c>
      <c r="CK2004" s="52">
        <f>CK2005+CK2006</f>
        <v>0</v>
      </c>
      <c r="CL2004" s="84">
        <f t="shared" si="12256"/>
        <v>9500</v>
      </c>
      <c r="CM2004" s="14">
        <f t="shared" si="12215"/>
        <v>9500</v>
      </c>
      <c r="CN2004" s="52">
        <f>CN2005+CN2006</f>
        <v>0</v>
      </c>
      <c r="CO2004" s="84">
        <f t="shared" si="12257"/>
        <v>9500</v>
      </c>
      <c r="CP2004" s="14">
        <f>CP2005+CP2006</f>
        <v>0</v>
      </c>
      <c r="CQ2004" s="29"/>
      <c r="CR2004" s="29"/>
      <c r="CS2004" s="17"/>
      <c r="CT2004" s="17"/>
      <c r="CU2004" s="17"/>
    </row>
    <row r="2005" spans="1:99" s="86" customFormat="1" ht="78" customHeight="1" x14ac:dyDescent="0.3">
      <c r="A2005" s="76" t="s">
        <v>732</v>
      </c>
      <c r="B2005" s="76" t="s">
        <v>70</v>
      </c>
      <c r="C2005" s="76" t="s">
        <v>160</v>
      </c>
      <c r="D2005" s="88" t="s">
        <v>454</v>
      </c>
      <c r="E2005" s="89" t="s">
        <v>58</v>
      </c>
      <c r="F2005" s="77" t="s">
        <v>59</v>
      </c>
      <c r="G2005" s="14">
        <v>1126.9000000000001</v>
      </c>
      <c r="H2005" s="14">
        <v>1161.5</v>
      </c>
      <c r="I2005" s="14">
        <v>1161.5</v>
      </c>
      <c r="J2005" s="14"/>
      <c r="K2005" s="14"/>
      <c r="L2005" s="14"/>
      <c r="M2005" s="14">
        <f t="shared" si="12222"/>
        <v>1126.9000000000001</v>
      </c>
      <c r="N2005" s="14">
        <f t="shared" si="12223"/>
        <v>1161.5</v>
      </c>
      <c r="O2005" s="14">
        <f t="shared" si="12224"/>
        <v>1161.5</v>
      </c>
      <c r="P2005" s="14"/>
      <c r="Q2005" s="14"/>
      <c r="R2005" s="14"/>
      <c r="S2005" s="14"/>
      <c r="T2005" s="14"/>
      <c r="U2005" s="14"/>
      <c r="V2005" s="14"/>
      <c r="W2005" s="14"/>
      <c r="X2005" s="14"/>
      <c r="Y2005" s="14">
        <f t="shared" si="12195"/>
        <v>1126.9000000000001</v>
      </c>
      <c r="Z2005" s="14">
        <f t="shared" si="12196"/>
        <v>1161.5</v>
      </c>
      <c r="AA2005" s="14">
        <f t="shared" si="12197"/>
        <v>1161.5</v>
      </c>
      <c r="AB2005" s="14"/>
      <c r="AC2005" s="14"/>
      <c r="AD2005" s="14"/>
      <c r="AE2005" s="14">
        <f t="shared" si="12198"/>
        <v>1126.9000000000001</v>
      </c>
      <c r="AF2005" s="14">
        <f t="shared" si="12199"/>
        <v>1161.5</v>
      </c>
      <c r="AG2005" s="14">
        <f t="shared" si="12200"/>
        <v>1161.5</v>
      </c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>
        <f t="shared" si="12201"/>
        <v>1126.9000000000001</v>
      </c>
      <c r="AX2005" s="14">
        <f t="shared" si="12202"/>
        <v>1161.5</v>
      </c>
      <c r="AY2005" s="14">
        <f t="shared" si="12203"/>
        <v>1161.5</v>
      </c>
      <c r="AZ2005" s="14"/>
      <c r="BA2005" s="14">
        <f t="shared" si="12204"/>
        <v>1126.9000000000001</v>
      </c>
      <c r="BB2005" s="14">
        <f t="shared" si="12205"/>
        <v>1161.5</v>
      </c>
      <c r="BC2005" s="14">
        <f t="shared" si="12206"/>
        <v>1161.5</v>
      </c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>
        <f t="shared" si="12207"/>
        <v>1126.9000000000001</v>
      </c>
      <c r="BP2005" s="14">
        <f t="shared" si="12208"/>
        <v>1161.5</v>
      </c>
      <c r="BQ2005" s="14">
        <f t="shared" si="12209"/>
        <v>1161.5</v>
      </c>
      <c r="BR2005" s="14"/>
      <c r="BS2005" s="14"/>
      <c r="BT2005" s="14"/>
      <c r="BU2005" s="14">
        <f t="shared" si="12210"/>
        <v>1126.9000000000001</v>
      </c>
      <c r="BV2005" s="14">
        <f t="shared" si="12211"/>
        <v>1161.5</v>
      </c>
      <c r="BW2005" s="14">
        <f t="shared" si="12212"/>
        <v>1161.5</v>
      </c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>
        <f t="shared" si="12213"/>
        <v>1126.9000000000001</v>
      </c>
      <c r="CH2005" s="14"/>
      <c r="CI2005" s="84">
        <f t="shared" si="12255"/>
        <v>1126.9000000000001</v>
      </c>
      <c r="CJ2005" s="14">
        <f t="shared" si="12214"/>
        <v>1161.5</v>
      </c>
      <c r="CK2005" s="52"/>
      <c r="CL2005" s="84">
        <f t="shared" si="12256"/>
        <v>1161.5</v>
      </c>
      <c r="CM2005" s="14">
        <f t="shared" si="12215"/>
        <v>1161.5</v>
      </c>
      <c r="CN2005" s="52"/>
      <c r="CO2005" s="84">
        <f t="shared" si="12257"/>
        <v>1161.5</v>
      </c>
      <c r="CP2005" s="14"/>
      <c r="CQ2005" s="29"/>
      <c r="CR2005" s="29"/>
      <c r="CS2005" s="17"/>
      <c r="CT2005" s="17"/>
      <c r="CU2005" s="17"/>
    </row>
    <row r="2006" spans="1:99" s="86" customFormat="1" ht="31.2" customHeight="1" x14ac:dyDescent="0.3">
      <c r="A2006" s="76" t="s">
        <v>732</v>
      </c>
      <c r="B2006" s="76" t="s">
        <v>70</v>
      </c>
      <c r="C2006" s="76" t="s">
        <v>160</v>
      </c>
      <c r="D2006" s="88" t="s">
        <v>454</v>
      </c>
      <c r="E2006" s="89" t="s">
        <v>46</v>
      </c>
      <c r="F2006" s="77" t="s">
        <v>47</v>
      </c>
      <c r="G2006" s="14">
        <v>8373.1</v>
      </c>
      <c r="H2006" s="14">
        <v>8338.5</v>
      </c>
      <c r="I2006" s="14">
        <v>8338.5</v>
      </c>
      <c r="J2006" s="14"/>
      <c r="K2006" s="14"/>
      <c r="L2006" s="14"/>
      <c r="M2006" s="14">
        <f t="shared" si="12222"/>
        <v>8373.1</v>
      </c>
      <c r="N2006" s="14">
        <f t="shared" si="12223"/>
        <v>8338.5</v>
      </c>
      <c r="O2006" s="14">
        <f t="shared" si="12224"/>
        <v>8338.5</v>
      </c>
      <c r="P2006" s="14"/>
      <c r="Q2006" s="14"/>
      <c r="R2006" s="14"/>
      <c r="S2006" s="14"/>
      <c r="T2006" s="14"/>
      <c r="U2006" s="14"/>
      <c r="V2006" s="14"/>
      <c r="W2006" s="14"/>
      <c r="X2006" s="14"/>
      <c r="Y2006" s="14">
        <f t="shared" si="12195"/>
        <v>8373.1</v>
      </c>
      <c r="Z2006" s="14">
        <f t="shared" si="12196"/>
        <v>8338.5</v>
      </c>
      <c r="AA2006" s="14">
        <f t="shared" si="12197"/>
        <v>8338.5</v>
      </c>
      <c r="AB2006" s="14"/>
      <c r="AC2006" s="14"/>
      <c r="AD2006" s="14"/>
      <c r="AE2006" s="14">
        <f t="shared" si="12198"/>
        <v>8373.1</v>
      </c>
      <c r="AF2006" s="14">
        <f t="shared" si="12199"/>
        <v>8338.5</v>
      </c>
      <c r="AG2006" s="14">
        <f t="shared" si="12200"/>
        <v>8338.5</v>
      </c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>
        <f t="shared" si="12201"/>
        <v>8373.1</v>
      </c>
      <c r="AX2006" s="14">
        <f t="shared" si="12202"/>
        <v>8338.5</v>
      </c>
      <c r="AY2006" s="14">
        <f t="shared" si="12203"/>
        <v>8338.5</v>
      </c>
      <c r="AZ2006" s="14"/>
      <c r="BA2006" s="14">
        <f t="shared" si="12204"/>
        <v>8373.1</v>
      </c>
      <c r="BB2006" s="14">
        <f t="shared" si="12205"/>
        <v>8338.5</v>
      </c>
      <c r="BC2006" s="14">
        <f t="shared" si="12206"/>
        <v>8338.5</v>
      </c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>
        <f t="shared" si="12207"/>
        <v>8373.1</v>
      </c>
      <c r="BP2006" s="14">
        <f t="shared" si="12208"/>
        <v>8338.5</v>
      </c>
      <c r="BQ2006" s="14">
        <f t="shared" si="12209"/>
        <v>8338.5</v>
      </c>
      <c r="BR2006" s="14"/>
      <c r="BS2006" s="14"/>
      <c r="BT2006" s="14"/>
      <c r="BU2006" s="14">
        <f t="shared" si="12210"/>
        <v>8373.1</v>
      </c>
      <c r="BV2006" s="14">
        <f t="shared" si="12211"/>
        <v>8338.5</v>
      </c>
      <c r="BW2006" s="14">
        <f t="shared" si="12212"/>
        <v>8338.5</v>
      </c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>
        <f t="shared" si="12213"/>
        <v>8373.1</v>
      </c>
      <c r="CH2006" s="14"/>
      <c r="CI2006" s="84">
        <f t="shared" si="12255"/>
        <v>8373.1</v>
      </c>
      <c r="CJ2006" s="14">
        <f t="shared" si="12214"/>
        <v>8338.5</v>
      </c>
      <c r="CK2006" s="52"/>
      <c r="CL2006" s="84">
        <f t="shared" si="12256"/>
        <v>8338.5</v>
      </c>
      <c r="CM2006" s="14">
        <f t="shared" si="12215"/>
        <v>8338.5</v>
      </c>
      <c r="CN2006" s="52"/>
      <c r="CO2006" s="84">
        <f t="shared" si="12257"/>
        <v>8338.5</v>
      </c>
      <c r="CP2006" s="14"/>
      <c r="CQ2006" s="29"/>
      <c r="CR2006" s="29"/>
      <c r="CS2006" s="17"/>
      <c r="CT2006" s="17"/>
      <c r="CU2006" s="17"/>
    </row>
    <row r="2007" spans="1:99" s="86" customFormat="1" ht="15.6" customHeight="1" x14ac:dyDescent="0.3">
      <c r="A2007" s="72" t="s">
        <v>732</v>
      </c>
      <c r="B2007" s="72" t="s">
        <v>127</v>
      </c>
      <c r="C2007" s="78"/>
      <c r="D2007" s="94"/>
      <c r="E2007" s="78"/>
      <c r="F2007" s="73" t="s">
        <v>128</v>
      </c>
      <c r="G2007" s="20">
        <f t="shared" ref="G2007:L2007" si="12339">G2016+G2008</f>
        <v>6305003.3999999994</v>
      </c>
      <c r="H2007" s="20">
        <f t="shared" si="12339"/>
        <v>6028506.7000000002</v>
      </c>
      <c r="I2007" s="20">
        <f t="shared" si="12339"/>
        <v>6822476.6999999993</v>
      </c>
      <c r="J2007" s="20">
        <f t="shared" si="12339"/>
        <v>8496.4999999999982</v>
      </c>
      <c r="K2007" s="20">
        <f t="shared" si="12339"/>
        <v>99864.7</v>
      </c>
      <c r="L2007" s="20">
        <f t="shared" si="12339"/>
        <v>0</v>
      </c>
      <c r="M2007" s="20">
        <f t="shared" si="12222"/>
        <v>6313499.8999999994</v>
      </c>
      <c r="N2007" s="20">
        <f t="shared" si="12223"/>
        <v>6128371.4000000004</v>
      </c>
      <c r="O2007" s="20">
        <f t="shared" si="12224"/>
        <v>6822476.6999999993</v>
      </c>
      <c r="P2007" s="20">
        <f t="shared" ref="P2007:X2007" si="12340">P2016+P2008</f>
        <v>16672.900000000001</v>
      </c>
      <c r="Q2007" s="20">
        <f t="shared" si="12340"/>
        <v>0</v>
      </c>
      <c r="R2007" s="20">
        <f t="shared" si="12340"/>
        <v>0</v>
      </c>
      <c r="S2007" s="20">
        <f t="shared" si="12340"/>
        <v>369800.20628000004</v>
      </c>
      <c r="T2007" s="20">
        <f t="shared" si="12340"/>
        <v>101383.117</v>
      </c>
      <c r="U2007" s="20">
        <f t="shared" si="12340"/>
        <v>4995.5690000000004</v>
      </c>
      <c r="V2007" s="20">
        <f t="shared" si="12340"/>
        <v>73134.290000000008</v>
      </c>
      <c r="W2007" s="20">
        <f t="shared" si="12340"/>
        <v>0</v>
      </c>
      <c r="X2007" s="20">
        <f t="shared" si="12340"/>
        <v>0</v>
      </c>
      <c r="Y2007" s="20">
        <f t="shared" si="12195"/>
        <v>6699973.0062799994</v>
      </c>
      <c r="Z2007" s="20">
        <f t="shared" si="12196"/>
        <v>6234750.0860000001</v>
      </c>
      <c r="AA2007" s="20">
        <f t="shared" si="12197"/>
        <v>6895610.9899999993</v>
      </c>
      <c r="AB2007" s="20">
        <f>AB2016+AB2008</f>
        <v>-345.94455999999627</v>
      </c>
      <c r="AC2007" s="20">
        <f>AC2016+AC2008</f>
        <v>-5553.09</v>
      </c>
      <c r="AD2007" s="20">
        <f>AD2016+AD2008</f>
        <v>0</v>
      </c>
      <c r="AE2007" s="20">
        <f t="shared" si="12198"/>
        <v>6699627.0617199996</v>
      </c>
      <c r="AF2007" s="20">
        <f t="shared" si="12199"/>
        <v>6229196.9960000003</v>
      </c>
      <c r="AG2007" s="20">
        <f t="shared" si="12200"/>
        <v>6895610.9899999993</v>
      </c>
      <c r="AH2007" s="20">
        <f t="shared" ref="AH2007:AV2007" si="12341">AH2016+AH2008</f>
        <v>0</v>
      </c>
      <c r="AI2007" s="20">
        <f t="shared" si="12341"/>
        <v>0</v>
      </c>
      <c r="AJ2007" s="20">
        <f t="shared" si="12341"/>
        <v>-247750.50900000005</v>
      </c>
      <c r="AK2007" s="20">
        <f t="shared" si="12341"/>
        <v>0</v>
      </c>
      <c r="AL2007" s="20">
        <f t="shared" si="12341"/>
        <v>0</v>
      </c>
      <c r="AM2007" s="20">
        <f t="shared" si="12341"/>
        <v>237376.09999999998</v>
      </c>
      <c r="AN2007" s="20">
        <f t="shared" si="12341"/>
        <v>0</v>
      </c>
      <c r="AO2007" s="20">
        <f t="shared" si="12341"/>
        <v>102591.322</v>
      </c>
      <c r="AP2007" s="20">
        <f t="shared" si="12341"/>
        <v>0</v>
      </c>
      <c r="AQ2007" s="20">
        <f t="shared" si="12341"/>
        <v>0</v>
      </c>
      <c r="AR2007" s="20">
        <f t="shared" si="12341"/>
        <v>91187.88</v>
      </c>
      <c r="AS2007" s="20">
        <f t="shared" si="12341"/>
        <v>0</v>
      </c>
      <c r="AT2007" s="20">
        <f t="shared" si="12341"/>
        <v>4960</v>
      </c>
      <c r="AU2007" s="20">
        <f t="shared" si="12341"/>
        <v>0</v>
      </c>
      <c r="AV2007" s="20">
        <f t="shared" si="12341"/>
        <v>0</v>
      </c>
      <c r="AW2007" s="20">
        <f t="shared" si="12201"/>
        <v>6451876.55272</v>
      </c>
      <c r="AX2007" s="20">
        <f t="shared" si="12202"/>
        <v>6569164.4179999996</v>
      </c>
      <c r="AY2007" s="20">
        <f t="shared" si="12203"/>
        <v>6991758.8699999992</v>
      </c>
      <c r="AZ2007" s="20">
        <f>AZ2016+AZ2008</f>
        <v>0</v>
      </c>
      <c r="BA2007" s="20">
        <f t="shared" si="12204"/>
        <v>6451876.55272</v>
      </c>
      <c r="BB2007" s="20">
        <f t="shared" si="12205"/>
        <v>6569164.4179999996</v>
      </c>
      <c r="BC2007" s="20">
        <f t="shared" si="12206"/>
        <v>6991758.8699999992</v>
      </c>
      <c r="BD2007" s="20">
        <f t="shared" ref="BD2007:BN2007" si="12342">BD2016+BD2008</f>
        <v>183029.67300000001</v>
      </c>
      <c r="BE2007" s="20">
        <f t="shared" si="12342"/>
        <v>0</v>
      </c>
      <c r="BF2007" s="20">
        <f t="shared" si="12342"/>
        <v>249952.54799999995</v>
      </c>
      <c r="BG2007" s="20">
        <f t="shared" si="12342"/>
        <v>0</v>
      </c>
      <c r="BH2007" s="20">
        <f t="shared" si="12342"/>
        <v>5183.8370000000004</v>
      </c>
      <c r="BI2007" s="20">
        <f t="shared" si="12342"/>
        <v>0</v>
      </c>
      <c r="BJ2007" s="20">
        <f t="shared" si="12342"/>
        <v>50044.932000000001</v>
      </c>
      <c r="BK2007" s="20">
        <f t="shared" si="12342"/>
        <v>0</v>
      </c>
      <c r="BL2007" s="20">
        <f t="shared" si="12342"/>
        <v>1138.0740000000001</v>
      </c>
      <c r="BM2007" s="20">
        <f t="shared" si="12342"/>
        <v>0</v>
      </c>
      <c r="BN2007" s="20">
        <f t="shared" si="12342"/>
        <v>464826.478</v>
      </c>
      <c r="BO2007" s="20">
        <f t="shared" si="12207"/>
        <v>6884858.7737199999</v>
      </c>
      <c r="BP2007" s="20">
        <f t="shared" si="12208"/>
        <v>6624393.1869999999</v>
      </c>
      <c r="BQ2007" s="20">
        <f t="shared" si="12209"/>
        <v>7457723.4219999993</v>
      </c>
      <c r="BR2007" s="20">
        <f>BR2016+BR2008</f>
        <v>-26650.010999999999</v>
      </c>
      <c r="BS2007" s="20">
        <f>BS2016+BS2008</f>
        <v>-88700.84</v>
      </c>
      <c r="BT2007" s="20">
        <f>BT2016+BT2008</f>
        <v>-88700.84</v>
      </c>
      <c r="BU2007" s="20">
        <f t="shared" si="12210"/>
        <v>6858208.76272</v>
      </c>
      <c r="BV2007" s="20">
        <f t="shared" si="12211"/>
        <v>6535692.3470000001</v>
      </c>
      <c r="BW2007" s="20">
        <f t="shared" si="12212"/>
        <v>7369022.5819999995</v>
      </c>
      <c r="BX2007" s="20">
        <f t="shared" ref="BX2007:CF2007" si="12343">BX2016+BX2008</f>
        <v>0</v>
      </c>
      <c r="BY2007" s="20">
        <f t="shared" si="12343"/>
        <v>21314.516</v>
      </c>
      <c r="BZ2007" s="20">
        <f t="shared" si="12343"/>
        <v>0</v>
      </c>
      <c r="CA2007" s="20">
        <f t="shared" si="12343"/>
        <v>0</v>
      </c>
      <c r="CB2007" s="20">
        <f t="shared" si="12343"/>
        <v>191544.413</v>
      </c>
      <c r="CC2007" s="20">
        <f t="shared" si="12343"/>
        <v>0</v>
      </c>
      <c r="CD2007" s="20">
        <f t="shared" si="12343"/>
        <v>0</v>
      </c>
      <c r="CE2007" s="20">
        <f t="shared" si="12343"/>
        <v>20000</v>
      </c>
      <c r="CF2007" s="20">
        <f t="shared" si="12343"/>
        <v>0</v>
      </c>
      <c r="CG2007" s="20">
        <f t="shared" si="12213"/>
        <v>6879523.2787199998</v>
      </c>
      <c r="CH2007" s="20">
        <f>CH2016+CH2008</f>
        <v>-922.53899999999999</v>
      </c>
      <c r="CI2007" s="82">
        <f t="shared" si="12255"/>
        <v>6878600.73972</v>
      </c>
      <c r="CJ2007" s="20">
        <f t="shared" si="12214"/>
        <v>6727236.7599999998</v>
      </c>
      <c r="CK2007" s="20">
        <f>CK2016+CK2008</f>
        <v>0</v>
      </c>
      <c r="CL2007" s="82">
        <f t="shared" si="12256"/>
        <v>6727236.7599999998</v>
      </c>
      <c r="CM2007" s="20">
        <f t="shared" si="12215"/>
        <v>7389022.5819999995</v>
      </c>
      <c r="CN2007" s="20">
        <f>CN2016+CN2008</f>
        <v>0</v>
      </c>
      <c r="CO2007" s="82">
        <f t="shared" si="12257"/>
        <v>7389022.5819999995</v>
      </c>
      <c r="CP2007" s="20">
        <f>CP2016+CP2008</f>
        <v>0</v>
      </c>
      <c r="CQ2007" s="21"/>
      <c r="CR2007" s="21"/>
      <c r="CS2007" s="17"/>
      <c r="CT2007" s="17"/>
      <c r="CU2007" s="17"/>
    </row>
    <row r="2008" spans="1:99" s="87" customFormat="1" ht="15.6" customHeight="1" x14ac:dyDescent="0.3">
      <c r="A2008" s="74" t="s">
        <v>732</v>
      </c>
      <c r="B2008" s="74" t="s">
        <v>127</v>
      </c>
      <c r="C2008" s="74" t="s">
        <v>95</v>
      </c>
      <c r="D2008" s="74"/>
      <c r="E2008" s="74"/>
      <c r="F2008" s="75" t="s">
        <v>734</v>
      </c>
      <c r="G2008" s="25">
        <f t="shared" ref="G2008:G2012" si="12344">G2009</f>
        <v>11784.6</v>
      </c>
      <c r="H2008" s="25">
        <f t="shared" ref="H2008:H2012" si="12345">H2009</f>
        <v>11928</v>
      </c>
      <c r="I2008" s="25">
        <f t="shared" ref="I2008:I2012" si="12346">I2009</f>
        <v>12405.1</v>
      </c>
      <c r="J2008" s="25">
        <f t="shared" ref="J2008:J2014" si="12347">J2009</f>
        <v>15266.4</v>
      </c>
      <c r="K2008" s="25">
        <f t="shared" ref="K2008:K2014" si="12348">K2009</f>
        <v>0</v>
      </c>
      <c r="L2008" s="25">
        <f t="shared" ref="L2008:L2014" si="12349">L2009</f>
        <v>0</v>
      </c>
      <c r="M2008" s="25">
        <f t="shared" si="12222"/>
        <v>27051</v>
      </c>
      <c r="N2008" s="25">
        <f t="shared" si="12223"/>
        <v>11928</v>
      </c>
      <c r="O2008" s="25">
        <f t="shared" si="12224"/>
        <v>12405.1</v>
      </c>
      <c r="P2008" s="25">
        <f t="shared" ref="P2008:P2010" si="12350">P2009</f>
        <v>0</v>
      </c>
      <c r="Q2008" s="25">
        <f t="shared" ref="Q2008:Q2010" si="12351">Q2009</f>
        <v>0</v>
      </c>
      <c r="R2008" s="25">
        <f t="shared" ref="R2008:R2010" si="12352">R2009</f>
        <v>0</v>
      </c>
      <c r="S2008" s="25">
        <f t="shared" ref="S2008:S2010" si="12353">S2009</f>
        <v>0</v>
      </c>
      <c r="T2008" s="25">
        <f t="shared" ref="T2008:T2010" si="12354">T2009</f>
        <v>0</v>
      </c>
      <c r="U2008" s="25">
        <f t="shared" ref="U2008:U2010" si="12355">U2009</f>
        <v>0</v>
      </c>
      <c r="V2008" s="25">
        <f t="shared" ref="V2008:V2010" si="12356">V2009</f>
        <v>0</v>
      </c>
      <c r="W2008" s="25">
        <f t="shared" ref="W2008:W2010" si="12357">W2009</f>
        <v>0</v>
      </c>
      <c r="X2008" s="25">
        <f t="shared" ref="X2008:X2010" si="12358">X2009</f>
        <v>0</v>
      </c>
      <c r="Y2008" s="25">
        <f t="shared" si="12195"/>
        <v>27051</v>
      </c>
      <c r="Z2008" s="25">
        <f t="shared" si="12196"/>
        <v>11928</v>
      </c>
      <c r="AA2008" s="25">
        <f t="shared" si="12197"/>
        <v>12405.1</v>
      </c>
      <c r="AB2008" s="25">
        <f t="shared" ref="AB2008:AB2010" si="12359">AB2009</f>
        <v>0</v>
      </c>
      <c r="AC2008" s="25">
        <f t="shared" ref="AC2008:AC2010" si="12360">AC2009</f>
        <v>0</v>
      </c>
      <c r="AD2008" s="25">
        <f t="shared" ref="AD2008:AD2010" si="12361">AD2009</f>
        <v>0</v>
      </c>
      <c r="AE2008" s="25">
        <f t="shared" si="12198"/>
        <v>27051</v>
      </c>
      <c r="AF2008" s="25">
        <f t="shared" si="12199"/>
        <v>11928</v>
      </c>
      <c r="AG2008" s="25">
        <f t="shared" si="12200"/>
        <v>12405.1</v>
      </c>
      <c r="AH2008" s="25">
        <f t="shared" ref="AH2008:AH2010" si="12362">AH2009</f>
        <v>0</v>
      </c>
      <c r="AI2008" s="25">
        <f t="shared" ref="AI2008:AI2010" si="12363">AI2009</f>
        <v>0</v>
      </c>
      <c r="AJ2008" s="25">
        <f t="shared" ref="AJ2008:AJ2010" si="12364">AJ2009</f>
        <v>0</v>
      </c>
      <c r="AK2008" s="25">
        <f t="shared" ref="AK2008:AK2010" si="12365">AK2009</f>
        <v>0</v>
      </c>
      <c r="AL2008" s="25">
        <f t="shared" ref="AL2008:AL2010" si="12366">AL2009</f>
        <v>0</v>
      </c>
      <c r="AM2008" s="25">
        <f t="shared" ref="AM2008:AM2010" si="12367">AM2009</f>
        <v>0</v>
      </c>
      <c r="AN2008" s="25">
        <f t="shared" ref="AN2008:AN2010" si="12368">AN2009</f>
        <v>0</v>
      </c>
      <c r="AO2008" s="25">
        <f t="shared" ref="AO2008:AO2010" si="12369">AO2009</f>
        <v>0</v>
      </c>
      <c r="AP2008" s="25">
        <f t="shared" ref="AP2008:AP2010" si="12370">AP2009</f>
        <v>0</v>
      </c>
      <c r="AQ2008" s="25">
        <f t="shared" ref="AQ2008:AQ2010" si="12371">AQ2009</f>
        <v>0</v>
      </c>
      <c r="AR2008" s="25">
        <f t="shared" ref="AR2008:AR2010" si="12372">AR2009</f>
        <v>0</v>
      </c>
      <c r="AS2008" s="25">
        <f t="shared" ref="AS2008:AS2010" si="12373">AS2009</f>
        <v>0</v>
      </c>
      <c r="AT2008" s="25">
        <f t="shared" ref="AT2008:AT2010" si="12374">AT2009</f>
        <v>0</v>
      </c>
      <c r="AU2008" s="25">
        <f t="shared" ref="AU2008:AU2010" si="12375">AU2009</f>
        <v>0</v>
      </c>
      <c r="AV2008" s="25">
        <f t="shared" ref="AV2008:AV2010" si="12376">AV2009</f>
        <v>0</v>
      </c>
      <c r="AW2008" s="25">
        <f t="shared" si="12201"/>
        <v>27051</v>
      </c>
      <c r="AX2008" s="25">
        <f t="shared" si="12202"/>
        <v>11928</v>
      </c>
      <c r="AY2008" s="25">
        <f t="shared" si="12203"/>
        <v>12405.1</v>
      </c>
      <c r="AZ2008" s="25">
        <f t="shared" ref="AZ2008:AZ2010" si="12377">AZ2009</f>
        <v>0</v>
      </c>
      <c r="BA2008" s="25">
        <f t="shared" si="12204"/>
        <v>27051</v>
      </c>
      <c r="BB2008" s="25">
        <f t="shared" si="12205"/>
        <v>11928</v>
      </c>
      <c r="BC2008" s="25">
        <f t="shared" si="12206"/>
        <v>12405.1</v>
      </c>
      <c r="BD2008" s="25">
        <f t="shared" ref="BD2008:BD2010" si="12378">BD2009</f>
        <v>0</v>
      </c>
      <c r="BE2008" s="25">
        <f t="shared" ref="BE2008:BE2010" si="12379">BE2009</f>
        <v>0</v>
      </c>
      <c r="BF2008" s="25">
        <f t="shared" ref="BF2008:BF2010" si="12380">BF2009</f>
        <v>0</v>
      </c>
      <c r="BG2008" s="25">
        <f t="shared" ref="BG2008:BG2010" si="12381">BG2009</f>
        <v>0</v>
      </c>
      <c r="BH2008" s="25">
        <f t="shared" ref="BH2008:BH2010" si="12382">BH2009</f>
        <v>0</v>
      </c>
      <c r="BI2008" s="25">
        <f t="shared" ref="BI2008:BI2010" si="12383">BI2009</f>
        <v>0</v>
      </c>
      <c r="BJ2008" s="25">
        <f t="shared" ref="BJ2008:BJ2010" si="12384">BJ2009</f>
        <v>0</v>
      </c>
      <c r="BK2008" s="25">
        <f t="shared" ref="BK2008:BK2010" si="12385">BK2009</f>
        <v>0</v>
      </c>
      <c r="BL2008" s="25">
        <f t="shared" ref="BL2008:BL2010" si="12386">BL2009</f>
        <v>0</v>
      </c>
      <c r="BM2008" s="25">
        <f t="shared" ref="BM2008:BM2010" si="12387">BM2009</f>
        <v>0</v>
      </c>
      <c r="BN2008" s="25">
        <f t="shared" ref="BN2008:BN2010" si="12388">BN2009</f>
        <v>0</v>
      </c>
      <c r="BO2008" s="25">
        <f t="shared" si="12207"/>
        <v>27051</v>
      </c>
      <c r="BP2008" s="25">
        <f t="shared" si="12208"/>
        <v>11928</v>
      </c>
      <c r="BQ2008" s="25">
        <f t="shared" si="12209"/>
        <v>12405.1</v>
      </c>
      <c r="BR2008" s="25">
        <f t="shared" ref="BR2008:BR2010" si="12389">BR2009</f>
        <v>0</v>
      </c>
      <c r="BS2008" s="25">
        <f t="shared" ref="BS2008:BS2010" si="12390">BS2009</f>
        <v>0</v>
      </c>
      <c r="BT2008" s="25">
        <f t="shared" ref="BT2008:BT2010" si="12391">BT2009</f>
        <v>0</v>
      </c>
      <c r="BU2008" s="25">
        <f t="shared" si="12210"/>
        <v>27051</v>
      </c>
      <c r="BV2008" s="25">
        <f t="shared" si="12211"/>
        <v>11928</v>
      </c>
      <c r="BW2008" s="25">
        <f t="shared" si="12212"/>
        <v>12405.1</v>
      </c>
      <c r="BX2008" s="25">
        <f t="shared" ref="BX2008:BX2010" si="12392">BX2009</f>
        <v>0</v>
      </c>
      <c r="BY2008" s="25">
        <f t="shared" ref="BY2008:BY2010" si="12393">BY2009</f>
        <v>0</v>
      </c>
      <c r="BZ2008" s="25">
        <f t="shared" ref="BZ2008:BZ2010" si="12394">BZ2009</f>
        <v>0</v>
      </c>
      <c r="CA2008" s="25">
        <f t="shared" ref="CA2008:CA2010" si="12395">CA2009</f>
        <v>0</v>
      </c>
      <c r="CB2008" s="25">
        <f t="shared" ref="CB2008:CB2010" si="12396">CB2009</f>
        <v>0</v>
      </c>
      <c r="CC2008" s="25">
        <f t="shared" ref="CC2008:CC2010" si="12397">CC2009</f>
        <v>0</v>
      </c>
      <c r="CD2008" s="25">
        <f t="shared" ref="CD2008:CD2010" si="12398">CD2009</f>
        <v>0</v>
      </c>
      <c r="CE2008" s="25">
        <f t="shared" ref="CE2008:CE2010" si="12399">CE2009</f>
        <v>0</v>
      </c>
      <c r="CF2008" s="25">
        <f t="shared" ref="CF2008:CF2010" si="12400">CF2009</f>
        <v>0</v>
      </c>
      <c r="CG2008" s="25">
        <f t="shared" si="12213"/>
        <v>27051</v>
      </c>
      <c r="CH2008" s="25">
        <f t="shared" ref="CH2008:CH2010" si="12401">CH2009</f>
        <v>0</v>
      </c>
      <c r="CI2008" s="83">
        <f t="shared" si="12255"/>
        <v>27051</v>
      </c>
      <c r="CJ2008" s="25">
        <f t="shared" si="12214"/>
        <v>11928</v>
      </c>
      <c r="CK2008" s="25">
        <f t="shared" ref="CK2008:CP2010" si="12402">CK2009</f>
        <v>0</v>
      </c>
      <c r="CL2008" s="83">
        <f t="shared" si="12256"/>
        <v>11928</v>
      </c>
      <c r="CM2008" s="25">
        <f t="shared" si="12215"/>
        <v>12405.1</v>
      </c>
      <c r="CN2008" s="25">
        <f t="shared" si="12402"/>
        <v>0</v>
      </c>
      <c r="CO2008" s="83">
        <f t="shared" si="12257"/>
        <v>12405.1</v>
      </c>
      <c r="CP2008" s="25">
        <f t="shared" si="12402"/>
        <v>0</v>
      </c>
      <c r="CQ2008" s="26"/>
      <c r="CR2008" s="26"/>
      <c r="CS2008" s="22"/>
      <c r="CT2008" s="22"/>
      <c r="CU2008" s="22"/>
    </row>
    <row r="2009" spans="1:99" ht="31.2" customHeight="1" x14ac:dyDescent="0.3">
      <c r="A2009" s="76" t="s">
        <v>732</v>
      </c>
      <c r="B2009" s="76" t="s">
        <v>127</v>
      </c>
      <c r="C2009" s="76" t="s">
        <v>95</v>
      </c>
      <c r="D2009" s="76" t="s">
        <v>72</v>
      </c>
      <c r="E2009" s="88"/>
      <c r="F2009" s="77" t="s">
        <v>73</v>
      </c>
      <c r="G2009" s="14">
        <f t="shared" si="12344"/>
        <v>11784.6</v>
      </c>
      <c r="H2009" s="14">
        <f t="shared" si="12345"/>
        <v>11928</v>
      </c>
      <c r="I2009" s="14">
        <f t="shared" si="12346"/>
        <v>12405.1</v>
      </c>
      <c r="J2009" s="14">
        <f t="shared" si="12347"/>
        <v>15266.4</v>
      </c>
      <c r="K2009" s="14">
        <f t="shared" si="12348"/>
        <v>0</v>
      </c>
      <c r="L2009" s="14">
        <f t="shared" si="12349"/>
        <v>0</v>
      </c>
      <c r="M2009" s="14">
        <f t="shared" si="12222"/>
        <v>27051</v>
      </c>
      <c r="N2009" s="14">
        <f t="shared" si="12223"/>
        <v>11928</v>
      </c>
      <c r="O2009" s="14">
        <f t="shared" si="12224"/>
        <v>12405.1</v>
      </c>
      <c r="P2009" s="14">
        <f t="shared" si="12350"/>
        <v>0</v>
      </c>
      <c r="Q2009" s="14">
        <f t="shared" si="12351"/>
        <v>0</v>
      </c>
      <c r="R2009" s="14">
        <f t="shared" si="12352"/>
        <v>0</v>
      </c>
      <c r="S2009" s="14">
        <f t="shared" si="12353"/>
        <v>0</v>
      </c>
      <c r="T2009" s="14">
        <f t="shared" si="12354"/>
        <v>0</v>
      </c>
      <c r="U2009" s="14">
        <f t="shared" si="12355"/>
        <v>0</v>
      </c>
      <c r="V2009" s="14">
        <f t="shared" si="12356"/>
        <v>0</v>
      </c>
      <c r="W2009" s="14">
        <f t="shared" si="12357"/>
        <v>0</v>
      </c>
      <c r="X2009" s="14">
        <f t="shared" si="12358"/>
        <v>0</v>
      </c>
      <c r="Y2009" s="14">
        <f t="shared" si="12195"/>
        <v>27051</v>
      </c>
      <c r="Z2009" s="14">
        <f t="shared" si="12196"/>
        <v>11928</v>
      </c>
      <c r="AA2009" s="14">
        <f t="shared" si="12197"/>
        <v>12405.1</v>
      </c>
      <c r="AB2009" s="14">
        <f t="shared" si="12359"/>
        <v>0</v>
      </c>
      <c r="AC2009" s="14">
        <f t="shared" si="12360"/>
        <v>0</v>
      </c>
      <c r="AD2009" s="14">
        <f t="shared" si="12361"/>
        <v>0</v>
      </c>
      <c r="AE2009" s="14">
        <f t="shared" si="12198"/>
        <v>27051</v>
      </c>
      <c r="AF2009" s="14">
        <f t="shared" si="12199"/>
        <v>11928</v>
      </c>
      <c r="AG2009" s="14">
        <f t="shared" si="12200"/>
        <v>12405.1</v>
      </c>
      <c r="AH2009" s="14">
        <f t="shared" si="12362"/>
        <v>0</v>
      </c>
      <c r="AI2009" s="14">
        <f t="shared" si="12363"/>
        <v>0</v>
      </c>
      <c r="AJ2009" s="14">
        <f t="shared" si="12364"/>
        <v>0</v>
      </c>
      <c r="AK2009" s="14">
        <f t="shared" si="12365"/>
        <v>0</v>
      </c>
      <c r="AL2009" s="14">
        <f t="shared" si="12366"/>
        <v>0</v>
      </c>
      <c r="AM2009" s="14">
        <f t="shared" si="12367"/>
        <v>0</v>
      </c>
      <c r="AN2009" s="14">
        <f t="shared" si="12368"/>
        <v>0</v>
      </c>
      <c r="AO2009" s="14">
        <f t="shared" si="12369"/>
        <v>0</v>
      </c>
      <c r="AP2009" s="14">
        <f t="shared" si="12370"/>
        <v>0</v>
      </c>
      <c r="AQ2009" s="14">
        <f t="shared" si="12371"/>
        <v>0</v>
      </c>
      <c r="AR2009" s="14">
        <f t="shared" si="12372"/>
        <v>0</v>
      </c>
      <c r="AS2009" s="14">
        <f t="shared" si="12373"/>
        <v>0</v>
      </c>
      <c r="AT2009" s="14">
        <f t="shared" si="12374"/>
        <v>0</v>
      </c>
      <c r="AU2009" s="14">
        <f t="shared" si="12375"/>
        <v>0</v>
      </c>
      <c r="AV2009" s="14">
        <f t="shared" si="12376"/>
        <v>0</v>
      </c>
      <c r="AW2009" s="14">
        <f t="shared" si="12201"/>
        <v>27051</v>
      </c>
      <c r="AX2009" s="14">
        <f t="shared" si="12202"/>
        <v>11928</v>
      </c>
      <c r="AY2009" s="14">
        <f t="shared" si="12203"/>
        <v>12405.1</v>
      </c>
      <c r="AZ2009" s="14">
        <f t="shared" si="12377"/>
        <v>0</v>
      </c>
      <c r="BA2009" s="14">
        <f t="shared" si="12204"/>
        <v>27051</v>
      </c>
      <c r="BB2009" s="14">
        <f t="shared" si="12205"/>
        <v>11928</v>
      </c>
      <c r="BC2009" s="14">
        <f t="shared" si="12206"/>
        <v>12405.1</v>
      </c>
      <c r="BD2009" s="14">
        <f t="shared" si="12378"/>
        <v>0</v>
      </c>
      <c r="BE2009" s="14">
        <f t="shared" si="12379"/>
        <v>0</v>
      </c>
      <c r="BF2009" s="14">
        <f t="shared" si="12380"/>
        <v>0</v>
      </c>
      <c r="BG2009" s="14">
        <f t="shared" si="12381"/>
        <v>0</v>
      </c>
      <c r="BH2009" s="14">
        <f t="shared" si="12382"/>
        <v>0</v>
      </c>
      <c r="BI2009" s="14">
        <f t="shared" si="12383"/>
        <v>0</v>
      </c>
      <c r="BJ2009" s="14">
        <f t="shared" si="12384"/>
        <v>0</v>
      </c>
      <c r="BK2009" s="14">
        <f t="shared" si="12385"/>
        <v>0</v>
      </c>
      <c r="BL2009" s="14">
        <f t="shared" si="12386"/>
        <v>0</v>
      </c>
      <c r="BM2009" s="14">
        <f t="shared" si="12387"/>
        <v>0</v>
      </c>
      <c r="BN2009" s="14">
        <f t="shared" si="12388"/>
        <v>0</v>
      </c>
      <c r="BO2009" s="14">
        <f t="shared" si="12207"/>
        <v>27051</v>
      </c>
      <c r="BP2009" s="14">
        <f t="shared" si="12208"/>
        <v>11928</v>
      </c>
      <c r="BQ2009" s="14">
        <f t="shared" si="12209"/>
        <v>12405.1</v>
      </c>
      <c r="BR2009" s="14">
        <f t="shared" si="12389"/>
        <v>0</v>
      </c>
      <c r="BS2009" s="14">
        <f t="shared" si="12390"/>
        <v>0</v>
      </c>
      <c r="BT2009" s="14">
        <f t="shared" si="12391"/>
        <v>0</v>
      </c>
      <c r="BU2009" s="14">
        <f t="shared" si="12210"/>
        <v>27051</v>
      </c>
      <c r="BV2009" s="14">
        <f t="shared" si="12211"/>
        <v>11928</v>
      </c>
      <c r="BW2009" s="14">
        <f t="shared" si="12212"/>
        <v>12405.1</v>
      </c>
      <c r="BX2009" s="14">
        <f t="shared" si="12392"/>
        <v>0</v>
      </c>
      <c r="BY2009" s="14">
        <f t="shared" si="12393"/>
        <v>0</v>
      </c>
      <c r="BZ2009" s="14">
        <f t="shared" si="12394"/>
        <v>0</v>
      </c>
      <c r="CA2009" s="14">
        <f t="shared" si="12395"/>
        <v>0</v>
      </c>
      <c r="CB2009" s="14">
        <f t="shared" si="12396"/>
        <v>0</v>
      </c>
      <c r="CC2009" s="14">
        <f t="shared" si="12397"/>
        <v>0</v>
      </c>
      <c r="CD2009" s="14">
        <f t="shared" si="12398"/>
        <v>0</v>
      </c>
      <c r="CE2009" s="14">
        <f t="shared" si="12399"/>
        <v>0</v>
      </c>
      <c r="CF2009" s="14">
        <f t="shared" si="12400"/>
        <v>0</v>
      </c>
      <c r="CG2009" s="14">
        <f t="shared" si="12213"/>
        <v>27051</v>
      </c>
      <c r="CH2009" s="14">
        <f t="shared" si="12401"/>
        <v>0</v>
      </c>
      <c r="CI2009" s="84">
        <f t="shared" si="12255"/>
        <v>27051</v>
      </c>
      <c r="CJ2009" s="14">
        <f t="shared" si="12214"/>
        <v>11928</v>
      </c>
      <c r="CK2009" s="52">
        <f t="shared" si="12402"/>
        <v>0</v>
      </c>
      <c r="CL2009" s="84">
        <f t="shared" si="12256"/>
        <v>11928</v>
      </c>
      <c r="CM2009" s="14">
        <f t="shared" si="12215"/>
        <v>12405.1</v>
      </c>
      <c r="CN2009" s="52">
        <f t="shared" si="12402"/>
        <v>0</v>
      </c>
      <c r="CO2009" s="84">
        <f t="shared" si="12257"/>
        <v>12405.1</v>
      </c>
      <c r="CP2009" s="14">
        <f t="shared" si="12402"/>
        <v>0</v>
      </c>
      <c r="CQ2009" s="29"/>
      <c r="CR2009" s="29"/>
      <c r="CT2009" s="1"/>
    </row>
    <row r="2010" spans="1:99" ht="15.6" customHeight="1" x14ac:dyDescent="0.3">
      <c r="A2010" s="76" t="s">
        <v>732</v>
      </c>
      <c r="B2010" s="76" t="s">
        <v>127</v>
      </c>
      <c r="C2010" s="76" t="s">
        <v>95</v>
      </c>
      <c r="D2010" s="76" t="s">
        <v>74</v>
      </c>
      <c r="E2010" s="88"/>
      <c r="F2010" s="77" t="s">
        <v>41</v>
      </c>
      <c r="G2010" s="14">
        <f t="shared" si="12344"/>
        <v>11784.6</v>
      </c>
      <c r="H2010" s="14">
        <f t="shared" si="12345"/>
        <v>11928</v>
      </c>
      <c r="I2010" s="14">
        <f t="shared" si="12346"/>
        <v>12405.1</v>
      </c>
      <c r="J2010" s="14">
        <f t="shared" si="12347"/>
        <v>15266.4</v>
      </c>
      <c r="K2010" s="14">
        <f t="shared" si="12348"/>
        <v>0</v>
      </c>
      <c r="L2010" s="14">
        <f t="shared" si="12349"/>
        <v>0</v>
      </c>
      <c r="M2010" s="14">
        <f t="shared" si="12222"/>
        <v>27051</v>
      </c>
      <c r="N2010" s="14">
        <f t="shared" si="12223"/>
        <v>11928</v>
      </c>
      <c r="O2010" s="14">
        <f t="shared" si="12224"/>
        <v>12405.1</v>
      </c>
      <c r="P2010" s="14">
        <f t="shared" si="12350"/>
        <v>0</v>
      </c>
      <c r="Q2010" s="14">
        <f t="shared" si="12351"/>
        <v>0</v>
      </c>
      <c r="R2010" s="14">
        <f t="shared" si="12352"/>
        <v>0</v>
      </c>
      <c r="S2010" s="14">
        <f t="shared" si="12353"/>
        <v>0</v>
      </c>
      <c r="T2010" s="14">
        <f t="shared" si="12354"/>
        <v>0</v>
      </c>
      <c r="U2010" s="14">
        <f t="shared" si="12355"/>
        <v>0</v>
      </c>
      <c r="V2010" s="14">
        <f t="shared" si="12356"/>
        <v>0</v>
      </c>
      <c r="W2010" s="14">
        <f t="shared" si="12357"/>
        <v>0</v>
      </c>
      <c r="X2010" s="14">
        <f t="shared" si="12358"/>
        <v>0</v>
      </c>
      <c r="Y2010" s="14">
        <f t="shared" si="12195"/>
        <v>27051</v>
      </c>
      <c r="Z2010" s="14">
        <f t="shared" si="12196"/>
        <v>11928</v>
      </c>
      <c r="AA2010" s="14">
        <f t="shared" si="12197"/>
        <v>12405.1</v>
      </c>
      <c r="AB2010" s="14">
        <f t="shared" si="12359"/>
        <v>0</v>
      </c>
      <c r="AC2010" s="14">
        <f t="shared" si="12360"/>
        <v>0</v>
      </c>
      <c r="AD2010" s="14">
        <f t="shared" si="12361"/>
        <v>0</v>
      </c>
      <c r="AE2010" s="14">
        <f t="shared" si="12198"/>
        <v>27051</v>
      </c>
      <c r="AF2010" s="14">
        <f t="shared" si="12199"/>
        <v>11928</v>
      </c>
      <c r="AG2010" s="14">
        <f t="shared" si="12200"/>
        <v>12405.1</v>
      </c>
      <c r="AH2010" s="14">
        <f t="shared" si="12362"/>
        <v>0</v>
      </c>
      <c r="AI2010" s="14">
        <f t="shared" si="12363"/>
        <v>0</v>
      </c>
      <c r="AJ2010" s="14">
        <f t="shared" si="12364"/>
        <v>0</v>
      </c>
      <c r="AK2010" s="14">
        <f t="shared" si="12365"/>
        <v>0</v>
      </c>
      <c r="AL2010" s="14">
        <f t="shared" si="12366"/>
        <v>0</v>
      </c>
      <c r="AM2010" s="14">
        <f t="shared" si="12367"/>
        <v>0</v>
      </c>
      <c r="AN2010" s="14">
        <f t="shared" si="12368"/>
        <v>0</v>
      </c>
      <c r="AO2010" s="14">
        <f t="shared" si="12369"/>
        <v>0</v>
      </c>
      <c r="AP2010" s="14">
        <f t="shared" si="12370"/>
        <v>0</v>
      </c>
      <c r="AQ2010" s="14">
        <f t="shared" si="12371"/>
        <v>0</v>
      </c>
      <c r="AR2010" s="14">
        <f t="shared" si="12372"/>
        <v>0</v>
      </c>
      <c r="AS2010" s="14">
        <f t="shared" si="12373"/>
        <v>0</v>
      </c>
      <c r="AT2010" s="14">
        <f t="shared" si="12374"/>
        <v>0</v>
      </c>
      <c r="AU2010" s="14">
        <f t="shared" si="12375"/>
        <v>0</v>
      </c>
      <c r="AV2010" s="14">
        <f t="shared" si="12376"/>
        <v>0</v>
      </c>
      <c r="AW2010" s="14">
        <f t="shared" si="12201"/>
        <v>27051</v>
      </c>
      <c r="AX2010" s="14">
        <f t="shared" si="12202"/>
        <v>11928</v>
      </c>
      <c r="AY2010" s="14">
        <f t="shared" si="12203"/>
        <v>12405.1</v>
      </c>
      <c r="AZ2010" s="14">
        <f t="shared" si="12377"/>
        <v>0</v>
      </c>
      <c r="BA2010" s="14">
        <f t="shared" si="12204"/>
        <v>27051</v>
      </c>
      <c r="BB2010" s="14">
        <f t="shared" si="12205"/>
        <v>11928</v>
      </c>
      <c r="BC2010" s="14">
        <f t="shared" si="12206"/>
        <v>12405.1</v>
      </c>
      <c r="BD2010" s="14">
        <f t="shared" si="12378"/>
        <v>0</v>
      </c>
      <c r="BE2010" s="14">
        <f t="shared" si="12379"/>
        <v>0</v>
      </c>
      <c r="BF2010" s="14">
        <f t="shared" si="12380"/>
        <v>0</v>
      </c>
      <c r="BG2010" s="14">
        <f t="shared" si="12381"/>
        <v>0</v>
      </c>
      <c r="BH2010" s="14">
        <f t="shared" si="12382"/>
        <v>0</v>
      </c>
      <c r="BI2010" s="14">
        <f t="shared" si="12383"/>
        <v>0</v>
      </c>
      <c r="BJ2010" s="14">
        <f t="shared" si="12384"/>
        <v>0</v>
      </c>
      <c r="BK2010" s="14">
        <f t="shared" si="12385"/>
        <v>0</v>
      </c>
      <c r="BL2010" s="14">
        <f t="shared" si="12386"/>
        <v>0</v>
      </c>
      <c r="BM2010" s="14">
        <f t="shared" si="12387"/>
        <v>0</v>
      </c>
      <c r="BN2010" s="14">
        <f t="shared" si="12388"/>
        <v>0</v>
      </c>
      <c r="BO2010" s="14">
        <f t="shared" si="12207"/>
        <v>27051</v>
      </c>
      <c r="BP2010" s="14">
        <f t="shared" si="12208"/>
        <v>11928</v>
      </c>
      <c r="BQ2010" s="14">
        <f t="shared" si="12209"/>
        <v>12405.1</v>
      </c>
      <c r="BR2010" s="14">
        <f t="shared" si="12389"/>
        <v>0</v>
      </c>
      <c r="BS2010" s="14">
        <f t="shared" si="12390"/>
        <v>0</v>
      </c>
      <c r="BT2010" s="14">
        <f t="shared" si="12391"/>
        <v>0</v>
      </c>
      <c r="BU2010" s="14">
        <f t="shared" si="12210"/>
        <v>27051</v>
      </c>
      <c r="BV2010" s="14">
        <f t="shared" si="12211"/>
        <v>11928</v>
      </c>
      <c r="BW2010" s="14">
        <f t="shared" si="12212"/>
        <v>12405.1</v>
      </c>
      <c r="BX2010" s="14">
        <f t="shared" si="12392"/>
        <v>0</v>
      </c>
      <c r="BY2010" s="14">
        <f t="shared" si="12393"/>
        <v>0</v>
      </c>
      <c r="BZ2010" s="14">
        <f t="shared" si="12394"/>
        <v>0</v>
      </c>
      <c r="CA2010" s="14">
        <f t="shared" si="12395"/>
        <v>0</v>
      </c>
      <c r="CB2010" s="14">
        <f t="shared" si="12396"/>
        <v>0</v>
      </c>
      <c r="CC2010" s="14">
        <f t="shared" si="12397"/>
        <v>0</v>
      </c>
      <c r="CD2010" s="14">
        <f t="shared" si="12398"/>
        <v>0</v>
      </c>
      <c r="CE2010" s="14">
        <f t="shared" si="12399"/>
        <v>0</v>
      </c>
      <c r="CF2010" s="14">
        <f t="shared" si="12400"/>
        <v>0</v>
      </c>
      <c r="CG2010" s="14">
        <f t="shared" si="12213"/>
        <v>27051</v>
      </c>
      <c r="CH2010" s="14">
        <f t="shared" si="12401"/>
        <v>0</v>
      </c>
      <c r="CI2010" s="84">
        <f t="shared" si="12255"/>
        <v>27051</v>
      </c>
      <c r="CJ2010" s="14">
        <f t="shared" si="12214"/>
        <v>11928</v>
      </c>
      <c r="CK2010" s="52">
        <f t="shared" si="12402"/>
        <v>0</v>
      </c>
      <c r="CL2010" s="84">
        <f t="shared" si="12256"/>
        <v>11928</v>
      </c>
      <c r="CM2010" s="14">
        <f t="shared" si="12215"/>
        <v>12405.1</v>
      </c>
      <c r="CN2010" s="52">
        <f t="shared" si="12402"/>
        <v>0</v>
      </c>
      <c r="CO2010" s="84">
        <f t="shared" si="12257"/>
        <v>12405.1</v>
      </c>
      <c r="CP2010" s="14">
        <f t="shared" si="12402"/>
        <v>0</v>
      </c>
      <c r="CQ2010" s="29"/>
      <c r="CR2010" s="29"/>
      <c r="CT2010" s="1"/>
    </row>
    <row r="2011" spans="1:99" ht="31.2" customHeight="1" x14ac:dyDescent="0.3">
      <c r="A2011" s="76" t="s">
        <v>732</v>
      </c>
      <c r="B2011" s="76" t="s">
        <v>127</v>
      </c>
      <c r="C2011" s="76" t="s">
        <v>95</v>
      </c>
      <c r="D2011" s="76" t="s">
        <v>76</v>
      </c>
      <c r="E2011" s="88"/>
      <c r="F2011" s="77" t="s">
        <v>77</v>
      </c>
      <c r="G2011" s="14">
        <f t="shared" si="12344"/>
        <v>11784.6</v>
      </c>
      <c r="H2011" s="14">
        <f t="shared" si="12345"/>
        <v>11928</v>
      </c>
      <c r="I2011" s="14">
        <f t="shared" si="12346"/>
        <v>12405.1</v>
      </c>
      <c r="J2011" s="14">
        <f>J2012+J2014</f>
        <v>15266.4</v>
      </c>
      <c r="K2011" s="14">
        <f>K2012+K2014</f>
        <v>0</v>
      </c>
      <c r="L2011" s="14">
        <f>L2012+L2014</f>
        <v>0</v>
      </c>
      <c r="M2011" s="14">
        <f t="shared" ref="M2011:M2074" si="12403">G2011+J2011</f>
        <v>27051</v>
      </c>
      <c r="N2011" s="14">
        <f t="shared" ref="N2011:N2074" si="12404">H2011+K2011</f>
        <v>11928</v>
      </c>
      <c r="O2011" s="14">
        <f t="shared" ref="O2011:O2074" si="12405">I2011+L2011</f>
        <v>12405.1</v>
      </c>
      <c r="P2011" s="14">
        <f t="shared" ref="P2011:X2011" si="12406">P2012+P2014</f>
        <v>0</v>
      </c>
      <c r="Q2011" s="14">
        <f t="shared" si="12406"/>
        <v>0</v>
      </c>
      <c r="R2011" s="14">
        <f t="shared" si="12406"/>
        <v>0</v>
      </c>
      <c r="S2011" s="14">
        <f t="shared" si="12406"/>
        <v>0</v>
      </c>
      <c r="T2011" s="14">
        <f t="shared" si="12406"/>
        <v>0</v>
      </c>
      <c r="U2011" s="14">
        <f t="shared" si="12406"/>
        <v>0</v>
      </c>
      <c r="V2011" s="14">
        <f t="shared" si="12406"/>
        <v>0</v>
      </c>
      <c r="W2011" s="14">
        <f t="shared" si="12406"/>
        <v>0</v>
      </c>
      <c r="X2011" s="14">
        <f t="shared" si="12406"/>
        <v>0</v>
      </c>
      <c r="Y2011" s="14">
        <f t="shared" si="12195"/>
        <v>27051</v>
      </c>
      <c r="Z2011" s="14">
        <f t="shared" si="12196"/>
        <v>11928</v>
      </c>
      <c r="AA2011" s="14">
        <f t="shared" si="12197"/>
        <v>12405.1</v>
      </c>
      <c r="AB2011" s="14">
        <f>AB2012+AB2014</f>
        <v>0</v>
      </c>
      <c r="AC2011" s="14">
        <f>AC2012+AC2014</f>
        <v>0</v>
      </c>
      <c r="AD2011" s="14">
        <f>AD2012+AD2014</f>
        <v>0</v>
      </c>
      <c r="AE2011" s="14">
        <f t="shared" si="12198"/>
        <v>27051</v>
      </c>
      <c r="AF2011" s="14">
        <f t="shared" si="12199"/>
        <v>11928</v>
      </c>
      <c r="AG2011" s="14">
        <f t="shared" si="12200"/>
        <v>12405.1</v>
      </c>
      <c r="AH2011" s="14">
        <f t="shared" ref="AH2011:AV2011" si="12407">AH2012+AH2014</f>
        <v>0</v>
      </c>
      <c r="AI2011" s="14">
        <f t="shared" si="12407"/>
        <v>0</v>
      </c>
      <c r="AJ2011" s="14">
        <f t="shared" si="12407"/>
        <v>0</v>
      </c>
      <c r="AK2011" s="14">
        <f t="shared" si="12407"/>
        <v>0</v>
      </c>
      <c r="AL2011" s="14">
        <f t="shared" si="12407"/>
        <v>0</v>
      </c>
      <c r="AM2011" s="14">
        <f t="shared" si="12407"/>
        <v>0</v>
      </c>
      <c r="AN2011" s="14">
        <f t="shared" si="12407"/>
        <v>0</v>
      </c>
      <c r="AO2011" s="14">
        <f t="shared" si="12407"/>
        <v>0</v>
      </c>
      <c r="AP2011" s="14">
        <f t="shared" si="12407"/>
        <v>0</v>
      </c>
      <c r="AQ2011" s="14">
        <f t="shared" si="12407"/>
        <v>0</v>
      </c>
      <c r="AR2011" s="14">
        <f t="shared" si="12407"/>
        <v>0</v>
      </c>
      <c r="AS2011" s="14">
        <f t="shared" si="12407"/>
        <v>0</v>
      </c>
      <c r="AT2011" s="14">
        <f t="shared" si="12407"/>
        <v>0</v>
      </c>
      <c r="AU2011" s="14">
        <f t="shared" si="12407"/>
        <v>0</v>
      </c>
      <c r="AV2011" s="14">
        <f t="shared" si="12407"/>
        <v>0</v>
      </c>
      <c r="AW2011" s="14">
        <f t="shared" si="12201"/>
        <v>27051</v>
      </c>
      <c r="AX2011" s="14">
        <f t="shared" si="12202"/>
        <v>11928</v>
      </c>
      <c r="AY2011" s="14">
        <f t="shared" si="12203"/>
        <v>12405.1</v>
      </c>
      <c r="AZ2011" s="14">
        <f>AZ2012+AZ2014</f>
        <v>0</v>
      </c>
      <c r="BA2011" s="14">
        <f t="shared" si="12204"/>
        <v>27051</v>
      </c>
      <c r="BB2011" s="14">
        <f t="shared" si="12205"/>
        <v>11928</v>
      </c>
      <c r="BC2011" s="14">
        <f t="shared" si="12206"/>
        <v>12405.1</v>
      </c>
      <c r="BD2011" s="14">
        <f t="shared" ref="BD2011:BN2011" si="12408">BD2012+BD2014</f>
        <v>0</v>
      </c>
      <c r="BE2011" s="14">
        <f t="shared" si="12408"/>
        <v>0</v>
      </c>
      <c r="BF2011" s="14">
        <f t="shared" si="12408"/>
        <v>0</v>
      </c>
      <c r="BG2011" s="14">
        <f t="shared" si="12408"/>
        <v>0</v>
      </c>
      <c r="BH2011" s="14">
        <f t="shared" si="12408"/>
        <v>0</v>
      </c>
      <c r="BI2011" s="14">
        <f t="shared" si="12408"/>
        <v>0</v>
      </c>
      <c r="BJ2011" s="14">
        <f t="shared" si="12408"/>
        <v>0</v>
      </c>
      <c r="BK2011" s="14">
        <f t="shared" si="12408"/>
        <v>0</v>
      </c>
      <c r="BL2011" s="14">
        <f t="shared" si="12408"/>
        <v>0</v>
      </c>
      <c r="BM2011" s="14">
        <f t="shared" si="12408"/>
        <v>0</v>
      </c>
      <c r="BN2011" s="14">
        <f t="shared" si="12408"/>
        <v>0</v>
      </c>
      <c r="BO2011" s="14">
        <f t="shared" si="12207"/>
        <v>27051</v>
      </c>
      <c r="BP2011" s="14">
        <f t="shared" si="12208"/>
        <v>11928</v>
      </c>
      <c r="BQ2011" s="14">
        <f t="shared" si="12209"/>
        <v>12405.1</v>
      </c>
      <c r="BR2011" s="14">
        <f>BR2012+BR2014</f>
        <v>0</v>
      </c>
      <c r="BS2011" s="14">
        <f>BS2012+BS2014</f>
        <v>0</v>
      </c>
      <c r="BT2011" s="14">
        <f>BT2012+BT2014</f>
        <v>0</v>
      </c>
      <c r="BU2011" s="14">
        <f t="shared" si="12210"/>
        <v>27051</v>
      </c>
      <c r="BV2011" s="14">
        <f t="shared" si="12211"/>
        <v>11928</v>
      </c>
      <c r="BW2011" s="14">
        <f t="shared" si="12212"/>
        <v>12405.1</v>
      </c>
      <c r="BX2011" s="14">
        <f t="shared" ref="BX2011:CF2011" si="12409">BX2012+BX2014</f>
        <v>0</v>
      </c>
      <c r="BY2011" s="14">
        <f t="shared" si="12409"/>
        <v>0</v>
      </c>
      <c r="BZ2011" s="14">
        <f t="shared" si="12409"/>
        <v>0</v>
      </c>
      <c r="CA2011" s="14">
        <f t="shared" si="12409"/>
        <v>0</v>
      </c>
      <c r="CB2011" s="14">
        <f t="shared" si="12409"/>
        <v>0</v>
      </c>
      <c r="CC2011" s="14">
        <f t="shared" si="12409"/>
        <v>0</v>
      </c>
      <c r="CD2011" s="14">
        <f t="shared" si="12409"/>
        <v>0</v>
      </c>
      <c r="CE2011" s="14">
        <f t="shared" si="12409"/>
        <v>0</v>
      </c>
      <c r="CF2011" s="14">
        <f t="shared" si="12409"/>
        <v>0</v>
      </c>
      <c r="CG2011" s="14">
        <f t="shared" si="12213"/>
        <v>27051</v>
      </c>
      <c r="CH2011" s="14">
        <f>CH2012+CH2014</f>
        <v>0</v>
      </c>
      <c r="CI2011" s="84">
        <f t="shared" si="12255"/>
        <v>27051</v>
      </c>
      <c r="CJ2011" s="14">
        <f t="shared" si="12214"/>
        <v>11928</v>
      </c>
      <c r="CK2011" s="52">
        <f>CK2012+CK2014</f>
        <v>0</v>
      </c>
      <c r="CL2011" s="84">
        <f t="shared" si="12256"/>
        <v>11928</v>
      </c>
      <c r="CM2011" s="14">
        <f t="shared" si="12215"/>
        <v>12405.1</v>
      </c>
      <c r="CN2011" s="52">
        <f>CN2012+CN2014</f>
        <v>0</v>
      </c>
      <c r="CO2011" s="84">
        <f t="shared" si="12257"/>
        <v>12405.1</v>
      </c>
      <c r="CP2011" s="14">
        <f>CP2012+CP2014</f>
        <v>0</v>
      </c>
      <c r="CQ2011" s="29"/>
      <c r="CR2011" s="29"/>
      <c r="CT2011" s="1"/>
    </row>
    <row r="2012" spans="1:99" ht="15.6" customHeight="1" x14ac:dyDescent="0.3">
      <c r="A2012" s="76" t="s">
        <v>732</v>
      </c>
      <c r="B2012" s="76" t="s">
        <v>127</v>
      </c>
      <c r="C2012" s="76" t="s">
        <v>95</v>
      </c>
      <c r="D2012" s="89" t="s">
        <v>735</v>
      </c>
      <c r="E2012" s="88"/>
      <c r="F2012" s="77" t="s">
        <v>736</v>
      </c>
      <c r="G2012" s="14">
        <f t="shared" si="12344"/>
        <v>11784.6</v>
      </c>
      <c r="H2012" s="14">
        <f t="shared" si="12345"/>
        <v>11928</v>
      </c>
      <c r="I2012" s="14">
        <f t="shared" si="12346"/>
        <v>12405.1</v>
      </c>
      <c r="J2012" s="14">
        <f t="shared" si="12347"/>
        <v>0</v>
      </c>
      <c r="K2012" s="14">
        <f t="shared" si="12348"/>
        <v>0</v>
      </c>
      <c r="L2012" s="14">
        <f t="shared" si="12349"/>
        <v>0</v>
      </c>
      <c r="M2012" s="14">
        <f t="shared" si="12403"/>
        <v>11784.6</v>
      </c>
      <c r="N2012" s="14">
        <f t="shared" si="12404"/>
        <v>11928</v>
      </c>
      <c r="O2012" s="14">
        <f t="shared" si="12405"/>
        <v>12405.1</v>
      </c>
      <c r="P2012" s="14">
        <f t="shared" ref="P2012:X2012" si="12410">P2013</f>
        <v>0</v>
      </c>
      <c r="Q2012" s="14">
        <f t="shared" si="12410"/>
        <v>0</v>
      </c>
      <c r="R2012" s="14">
        <f t="shared" si="12410"/>
        <v>0</v>
      </c>
      <c r="S2012" s="14">
        <f t="shared" si="12410"/>
        <v>0</v>
      </c>
      <c r="T2012" s="14">
        <f t="shared" si="12410"/>
        <v>0</v>
      </c>
      <c r="U2012" s="14">
        <f t="shared" si="12410"/>
        <v>0</v>
      </c>
      <c r="V2012" s="14">
        <f t="shared" si="12410"/>
        <v>0</v>
      </c>
      <c r="W2012" s="14">
        <f t="shared" si="12410"/>
        <v>0</v>
      </c>
      <c r="X2012" s="14">
        <f t="shared" si="12410"/>
        <v>0</v>
      </c>
      <c r="Y2012" s="14">
        <f t="shared" si="12195"/>
        <v>11784.6</v>
      </c>
      <c r="Z2012" s="14">
        <f t="shared" si="12196"/>
        <v>11928</v>
      </c>
      <c r="AA2012" s="14">
        <f t="shared" si="12197"/>
        <v>12405.1</v>
      </c>
      <c r="AB2012" s="14">
        <f>AB2013</f>
        <v>0</v>
      </c>
      <c r="AC2012" s="14">
        <f>AC2013</f>
        <v>0</v>
      </c>
      <c r="AD2012" s="14">
        <f>AD2013</f>
        <v>0</v>
      </c>
      <c r="AE2012" s="14">
        <f t="shared" si="12198"/>
        <v>11784.6</v>
      </c>
      <c r="AF2012" s="14">
        <f t="shared" si="12199"/>
        <v>11928</v>
      </c>
      <c r="AG2012" s="14">
        <f t="shared" si="12200"/>
        <v>12405.1</v>
      </c>
      <c r="AH2012" s="14">
        <f t="shared" ref="AH2012:AV2012" si="12411">AH2013</f>
        <v>0</v>
      </c>
      <c r="AI2012" s="14">
        <f t="shared" si="12411"/>
        <v>0</v>
      </c>
      <c r="AJ2012" s="14">
        <f t="shared" si="12411"/>
        <v>0</v>
      </c>
      <c r="AK2012" s="14">
        <f t="shared" si="12411"/>
        <v>0</v>
      </c>
      <c r="AL2012" s="14">
        <f t="shared" si="12411"/>
        <v>0</v>
      </c>
      <c r="AM2012" s="14">
        <f t="shared" si="12411"/>
        <v>0</v>
      </c>
      <c r="AN2012" s="14">
        <f t="shared" si="12411"/>
        <v>0</v>
      </c>
      <c r="AO2012" s="14">
        <f t="shared" si="12411"/>
        <v>0</v>
      </c>
      <c r="AP2012" s="14">
        <f t="shared" si="12411"/>
        <v>0</v>
      </c>
      <c r="AQ2012" s="14">
        <f t="shared" si="12411"/>
        <v>0</v>
      </c>
      <c r="AR2012" s="14">
        <f t="shared" si="12411"/>
        <v>0</v>
      </c>
      <c r="AS2012" s="14">
        <f t="shared" si="12411"/>
        <v>0</v>
      </c>
      <c r="AT2012" s="14">
        <f t="shared" si="12411"/>
        <v>0</v>
      </c>
      <c r="AU2012" s="14">
        <f t="shared" si="12411"/>
        <v>0</v>
      </c>
      <c r="AV2012" s="14">
        <f t="shared" si="12411"/>
        <v>0</v>
      </c>
      <c r="AW2012" s="14">
        <f t="shared" si="12201"/>
        <v>11784.6</v>
      </c>
      <c r="AX2012" s="14">
        <f t="shared" si="12202"/>
        <v>11928</v>
      </c>
      <c r="AY2012" s="14">
        <f t="shared" si="12203"/>
        <v>12405.1</v>
      </c>
      <c r="AZ2012" s="14">
        <f>AZ2013</f>
        <v>0</v>
      </c>
      <c r="BA2012" s="14">
        <f t="shared" si="12204"/>
        <v>11784.6</v>
      </c>
      <c r="BB2012" s="14">
        <f t="shared" si="12205"/>
        <v>11928</v>
      </c>
      <c r="BC2012" s="14">
        <f t="shared" si="12206"/>
        <v>12405.1</v>
      </c>
      <c r="BD2012" s="14">
        <f t="shared" ref="BD2012:BN2012" si="12412">BD2013</f>
        <v>0</v>
      </c>
      <c r="BE2012" s="14">
        <f t="shared" si="12412"/>
        <v>0</v>
      </c>
      <c r="BF2012" s="14">
        <f t="shared" si="12412"/>
        <v>0</v>
      </c>
      <c r="BG2012" s="14">
        <f t="shared" si="12412"/>
        <v>0</v>
      </c>
      <c r="BH2012" s="14">
        <f t="shared" si="12412"/>
        <v>0</v>
      </c>
      <c r="BI2012" s="14">
        <f t="shared" si="12412"/>
        <v>0</v>
      </c>
      <c r="BJ2012" s="14">
        <f t="shared" si="12412"/>
        <v>0</v>
      </c>
      <c r="BK2012" s="14">
        <f t="shared" si="12412"/>
        <v>0</v>
      </c>
      <c r="BL2012" s="14">
        <f t="shared" si="12412"/>
        <v>0</v>
      </c>
      <c r="BM2012" s="14">
        <f t="shared" si="12412"/>
        <v>0</v>
      </c>
      <c r="BN2012" s="14">
        <f t="shared" si="12412"/>
        <v>0</v>
      </c>
      <c r="BO2012" s="14">
        <f t="shared" si="12207"/>
        <v>11784.6</v>
      </c>
      <c r="BP2012" s="14">
        <f t="shared" si="12208"/>
        <v>11928</v>
      </c>
      <c r="BQ2012" s="14">
        <f t="shared" si="12209"/>
        <v>12405.1</v>
      </c>
      <c r="BR2012" s="14">
        <f>BR2013</f>
        <v>0</v>
      </c>
      <c r="BS2012" s="14">
        <f>BS2013</f>
        <v>0</v>
      </c>
      <c r="BT2012" s="14">
        <f>BT2013</f>
        <v>0</v>
      </c>
      <c r="BU2012" s="14">
        <f t="shared" si="12210"/>
        <v>11784.6</v>
      </c>
      <c r="BV2012" s="14">
        <f t="shared" si="12211"/>
        <v>11928</v>
      </c>
      <c r="BW2012" s="14">
        <f t="shared" si="12212"/>
        <v>12405.1</v>
      </c>
      <c r="BX2012" s="14">
        <f t="shared" ref="BX2012:CF2012" si="12413">BX2013</f>
        <v>0</v>
      </c>
      <c r="BY2012" s="14">
        <f t="shared" si="12413"/>
        <v>0</v>
      </c>
      <c r="BZ2012" s="14">
        <f t="shared" si="12413"/>
        <v>0</v>
      </c>
      <c r="CA2012" s="14">
        <f t="shared" si="12413"/>
        <v>0</v>
      </c>
      <c r="CB2012" s="14">
        <f t="shared" si="12413"/>
        <v>0</v>
      </c>
      <c r="CC2012" s="14">
        <f t="shared" si="12413"/>
        <v>0</v>
      </c>
      <c r="CD2012" s="14">
        <f t="shared" si="12413"/>
        <v>0</v>
      </c>
      <c r="CE2012" s="14">
        <f t="shared" si="12413"/>
        <v>0</v>
      </c>
      <c r="CF2012" s="14">
        <f t="shared" si="12413"/>
        <v>0</v>
      </c>
      <c r="CG2012" s="14">
        <f t="shared" si="12213"/>
        <v>11784.6</v>
      </c>
      <c r="CH2012" s="14">
        <f>CH2013</f>
        <v>0</v>
      </c>
      <c r="CI2012" s="84">
        <f t="shared" si="12255"/>
        <v>11784.6</v>
      </c>
      <c r="CJ2012" s="14">
        <f t="shared" si="12214"/>
        <v>11928</v>
      </c>
      <c r="CK2012" s="52">
        <f>CK2013</f>
        <v>0</v>
      </c>
      <c r="CL2012" s="84">
        <f t="shared" si="12256"/>
        <v>11928</v>
      </c>
      <c r="CM2012" s="14">
        <f t="shared" si="12215"/>
        <v>12405.1</v>
      </c>
      <c r="CN2012" s="52">
        <f>CN2013</f>
        <v>0</v>
      </c>
      <c r="CO2012" s="84">
        <f t="shared" si="12257"/>
        <v>12405.1</v>
      </c>
      <c r="CP2012" s="14">
        <f>CP2013</f>
        <v>0</v>
      </c>
      <c r="CQ2012" s="29"/>
      <c r="CR2012" s="29"/>
      <c r="CT2012" s="1"/>
    </row>
    <row r="2013" spans="1:99" ht="31.2" customHeight="1" x14ac:dyDescent="0.3">
      <c r="A2013" s="76" t="s">
        <v>732</v>
      </c>
      <c r="B2013" s="76" t="s">
        <v>127</v>
      </c>
      <c r="C2013" s="76" t="s">
        <v>95</v>
      </c>
      <c r="D2013" s="89" t="s">
        <v>735</v>
      </c>
      <c r="E2013" s="76" t="s">
        <v>46</v>
      </c>
      <c r="F2013" s="77" t="s">
        <v>47</v>
      </c>
      <c r="G2013" s="14">
        <v>11784.6</v>
      </c>
      <c r="H2013" s="14">
        <v>11928</v>
      </c>
      <c r="I2013" s="14">
        <v>12405.1</v>
      </c>
      <c r="J2013" s="14"/>
      <c r="K2013" s="14"/>
      <c r="L2013" s="14"/>
      <c r="M2013" s="14">
        <f t="shared" si="12403"/>
        <v>11784.6</v>
      </c>
      <c r="N2013" s="14">
        <f t="shared" si="12404"/>
        <v>11928</v>
      </c>
      <c r="O2013" s="14">
        <f t="shared" si="12405"/>
        <v>12405.1</v>
      </c>
      <c r="P2013" s="14"/>
      <c r="Q2013" s="14"/>
      <c r="R2013" s="14"/>
      <c r="S2013" s="14"/>
      <c r="T2013" s="14"/>
      <c r="U2013" s="14"/>
      <c r="V2013" s="14"/>
      <c r="W2013" s="14"/>
      <c r="X2013" s="14"/>
      <c r="Y2013" s="14">
        <f t="shared" si="12195"/>
        <v>11784.6</v>
      </c>
      <c r="Z2013" s="14">
        <f t="shared" si="12196"/>
        <v>11928</v>
      </c>
      <c r="AA2013" s="14">
        <f t="shared" si="12197"/>
        <v>12405.1</v>
      </c>
      <c r="AB2013" s="14"/>
      <c r="AC2013" s="14"/>
      <c r="AD2013" s="14"/>
      <c r="AE2013" s="14">
        <f t="shared" si="12198"/>
        <v>11784.6</v>
      </c>
      <c r="AF2013" s="14">
        <f t="shared" si="12199"/>
        <v>11928</v>
      </c>
      <c r="AG2013" s="14">
        <f t="shared" si="12200"/>
        <v>12405.1</v>
      </c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>
        <f t="shared" si="12201"/>
        <v>11784.6</v>
      </c>
      <c r="AX2013" s="14">
        <f t="shared" si="12202"/>
        <v>11928</v>
      </c>
      <c r="AY2013" s="14">
        <f t="shared" si="12203"/>
        <v>12405.1</v>
      </c>
      <c r="AZ2013" s="14"/>
      <c r="BA2013" s="14">
        <f t="shared" si="12204"/>
        <v>11784.6</v>
      </c>
      <c r="BB2013" s="14">
        <f t="shared" si="12205"/>
        <v>11928</v>
      </c>
      <c r="BC2013" s="14">
        <f t="shared" si="12206"/>
        <v>12405.1</v>
      </c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>
        <f t="shared" si="12207"/>
        <v>11784.6</v>
      </c>
      <c r="BP2013" s="14">
        <f t="shared" si="12208"/>
        <v>11928</v>
      </c>
      <c r="BQ2013" s="14">
        <f t="shared" si="12209"/>
        <v>12405.1</v>
      </c>
      <c r="BR2013" s="14"/>
      <c r="BS2013" s="14"/>
      <c r="BT2013" s="14"/>
      <c r="BU2013" s="14">
        <f t="shared" si="12210"/>
        <v>11784.6</v>
      </c>
      <c r="BV2013" s="14">
        <f t="shared" si="12211"/>
        <v>11928</v>
      </c>
      <c r="BW2013" s="14">
        <f t="shared" si="12212"/>
        <v>12405.1</v>
      </c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>
        <f t="shared" si="12213"/>
        <v>11784.6</v>
      </c>
      <c r="CH2013" s="14"/>
      <c r="CI2013" s="84">
        <f t="shared" si="12255"/>
        <v>11784.6</v>
      </c>
      <c r="CJ2013" s="14">
        <f t="shared" si="12214"/>
        <v>11928</v>
      </c>
      <c r="CK2013" s="52"/>
      <c r="CL2013" s="84">
        <f t="shared" si="12256"/>
        <v>11928</v>
      </c>
      <c r="CM2013" s="14">
        <f t="shared" si="12215"/>
        <v>12405.1</v>
      </c>
      <c r="CN2013" s="52"/>
      <c r="CO2013" s="84">
        <f t="shared" si="12257"/>
        <v>12405.1</v>
      </c>
      <c r="CP2013" s="14"/>
      <c r="CQ2013" s="29"/>
      <c r="CR2013" s="29"/>
      <c r="CT2013" s="1"/>
    </row>
    <row r="2014" spans="1:99" ht="31.2" customHeight="1" x14ac:dyDescent="0.3">
      <c r="A2014" s="76" t="s">
        <v>732</v>
      </c>
      <c r="B2014" s="76" t="s">
        <v>127</v>
      </c>
      <c r="C2014" s="76" t="s">
        <v>95</v>
      </c>
      <c r="D2014" s="76" t="s">
        <v>737</v>
      </c>
      <c r="E2014" s="76"/>
      <c r="F2014" s="77" t="s">
        <v>738</v>
      </c>
      <c r="G2014" s="14"/>
      <c r="H2014" s="14"/>
      <c r="I2014" s="14"/>
      <c r="J2014" s="14">
        <f t="shared" si="12347"/>
        <v>15266.4</v>
      </c>
      <c r="K2014" s="14">
        <f t="shared" si="12348"/>
        <v>0</v>
      </c>
      <c r="L2014" s="14">
        <f t="shared" si="12349"/>
        <v>0</v>
      </c>
      <c r="M2014" s="14">
        <f t="shared" si="12403"/>
        <v>15266.4</v>
      </c>
      <c r="N2014" s="14">
        <f t="shared" si="12404"/>
        <v>0</v>
      </c>
      <c r="O2014" s="14">
        <f t="shared" si="12405"/>
        <v>0</v>
      </c>
      <c r="P2014" s="14">
        <f t="shared" ref="P2014:X2014" si="12414">P2015</f>
        <v>0</v>
      </c>
      <c r="Q2014" s="14">
        <f t="shared" si="12414"/>
        <v>0</v>
      </c>
      <c r="R2014" s="14">
        <f t="shared" si="12414"/>
        <v>0</v>
      </c>
      <c r="S2014" s="14">
        <f t="shared" si="12414"/>
        <v>0</v>
      </c>
      <c r="T2014" s="14">
        <f t="shared" si="12414"/>
        <v>0</v>
      </c>
      <c r="U2014" s="14">
        <f t="shared" si="12414"/>
        <v>0</v>
      </c>
      <c r="V2014" s="14">
        <f t="shared" si="12414"/>
        <v>0</v>
      </c>
      <c r="W2014" s="14">
        <f t="shared" si="12414"/>
        <v>0</v>
      </c>
      <c r="X2014" s="14">
        <f t="shared" si="12414"/>
        <v>0</v>
      </c>
      <c r="Y2014" s="14">
        <f t="shared" si="12195"/>
        <v>15266.4</v>
      </c>
      <c r="Z2014" s="14">
        <f t="shared" si="12196"/>
        <v>0</v>
      </c>
      <c r="AA2014" s="14">
        <f t="shared" si="12197"/>
        <v>0</v>
      </c>
      <c r="AB2014" s="14">
        <f>AB2015</f>
        <v>0</v>
      </c>
      <c r="AC2014" s="14">
        <f>AC2015</f>
        <v>0</v>
      </c>
      <c r="AD2014" s="14">
        <f>AD2015</f>
        <v>0</v>
      </c>
      <c r="AE2014" s="14">
        <f t="shared" si="12198"/>
        <v>15266.4</v>
      </c>
      <c r="AF2014" s="14">
        <f t="shared" si="12199"/>
        <v>0</v>
      </c>
      <c r="AG2014" s="14">
        <f t="shared" si="12200"/>
        <v>0</v>
      </c>
      <c r="AH2014" s="14">
        <f t="shared" ref="AH2014:AV2014" si="12415">AH2015</f>
        <v>0</v>
      </c>
      <c r="AI2014" s="14">
        <f t="shared" si="12415"/>
        <v>0</v>
      </c>
      <c r="AJ2014" s="14">
        <f t="shared" si="12415"/>
        <v>0</v>
      </c>
      <c r="AK2014" s="14">
        <f t="shared" si="12415"/>
        <v>0</v>
      </c>
      <c r="AL2014" s="14">
        <f t="shared" si="12415"/>
        <v>0</v>
      </c>
      <c r="AM2014" s="14">
        <f t="shared" si="12415"/>
        <v>0</v>
      </c>
      <c r="AN2014" s="14">
        <f t="shared" si="12415"/>
        <v>0</v>
      </c>
      <c r="AO2014" s="14">
        <f t="shared" si="12415"/>
        <v>0</v>
      </c>
      <c r="AP2014" s="14">
        <f t="shared" si="12415"/>
        <v>0</v>
      </c>
      <c r="AQ2014" s="14">
        <f t="shared" si="12415"/>
        <v>0</v>
      </c>
      <c r="AR2014" s="14">
        <f t="shared" si="12415"/>
        <v>0</v>
      </c>
      <c r="AS2014" s="14">
        <f t="shared" si="12415"/>
        <v>0</v>
      </c>
      <c r="AT2014" s="14">
        <f t="shared" si="12415"/>
        <v>0</v>
      </c>
      <c r="AU2014" s="14">
        <f t="shared" si="12415"/>
        <v>0</v>
      </c>
      <c r="AV2014" s="14">
        <f t="shared" si="12415"/>
        <v>0</v>
      </c>
      <c r="AW2014" s="14">
        <f t="shared" si="12201"/>
        <v>15266.4</v>
      </c>
      <c r="AX2014" s="14">
        <f t="shared" si="12202"/>
        <v>0</v>
      </c>
      <c r="AY2014" s="14">
        <f t="shared" si="12203"/>
        <v>0</v>
      </c>
      <c r="AZ2014" s="14">
        <f>AZ2015</f>
        <v>0</v>
      </c>
      <c r="BA2014" s="14">
        <f t="shared" si="12204"/>
        <v>15266.4</v>
      </c>
      <c r="BB2014" s="14">
        <f t="shared" si="12205"/>
        <v>0</v>
      </c>
      <c r="BC2014" s="14">
        <f t="shared" si="12206"/>
        <v>0</v>
      </c>
      <c r="BD2014" s="14">
        <f t="shared" ref="BD2014:BN2014" si="12416">BD2015</f>
        <v>0</v>
      </c>
      <c r="BE2014" s="14">
        <f t="shared" si="12416"/>
        <v>0</v>
      </c>
      <c r="BF2014" s="14">
        <f t="shared" si="12416"/>
        <v>0</v>
      </c>
      <c r="BG2014" s="14">
        <f t="shared" si="12416"/>
        <v>0</v>
      </c>
      <c r="BH2014" s="14">
        <f t="shared" si="12416"/>
        <v>0</v>
      </c>
      <c r="BI2014" s="14">
        <f t="shared" si="12416"/>
        <v>0</v>
      </c>
      <c r="BJ2014" s="14">
        <f t="shared" si="12416"/>
        <v>0</v>
      </c>
      <c r="BK2014" s="14">
        <f t="shared" si="12416"/>
        <v>0</v>
      </c>
      <c r="BL2014" s="14">
        <f t="shared" si="12416"/>
        <v>0</v>
      </c>
      <c r="BM2014" s="14">
        <f t="shared" si="12416"/>
        <v>0</v>
      </c>
      <c r="BN2014" s="14">
        <f t="shared" si="12416"/>
        <v>0</v>
      </c>
      <c r="BO2014" s="14">
        <f t="shared" si="12207"/>
        <v>15266.4</v>
      </c>
      <c r="BP2014" s="14">
        <f t="shared" si="12208"/>
        <v>0</v>
      </c>
      <c r="BQ2014" s="14">
        <f t="shared" si="12209"/>
        <v>0</v>
      </c>
      <c r="BR2014" s="14">
        <f>BR2015</f>
        <v>0</v>
      </c>
      <c r="BS2014" s="14">
        <f>BS2015</f>
        <v>0</v>
      </c>
      <c r="BT2014" s="14">
        <f>BT2015</f>
        <v>0</v>
      </c>
      <c r="BU2014" s="14">
        <f t="shared" si="12210"/>
        <v>15266.4</v>
      </c>
      <c r="BV2014" s="14">
        <f t="shared" si="12211"/>
        <v>0</v>
      </c>
      <c r="BW2014" s="14">
        <f t="shared" si="12212"/>
        <v>0</v>
      </c>
      <c r="BX2014" s="14">
        <f t="shared" ref="BX2014:CF2014" si="12417">BX2015</f>
        <v>0</v>
      </c>
      <c r="BY2014" s="14">
        <f t="shared" si="12417"/>
        <v>0</v>
      </c>
      <c r="BZ2014" s="14">
        <f t="shared" si="12417"/>
        <v>0</v>
      </c>
      <c r="CA2014" s="14">
        <f t="shared" si="12417"/>
        <v>0</v>
      </c>
      <c r="CB2014" s="14">
        <f t="shared" si="12417"/>
        <v>0</v>
      </c>
      <c r="CC2014" s="14">
        <f t="shared" si="12417"/>
        <v>0</v>
      </c>
      <c r="CD2014" s="14">
        <f t="shared" si="12417"/>
        <v>0</v>
      </c>
      <c r="CE2014" s="14">
        <f t="shared" si="12417"/>
        <v>0</v>
      </c>
      <c r="CF2014" s="14">
        <f t="shared" si="12417"/>
        <v>0</v>
      </c>
      <c r="CG2014" s="14">
        <f t="shared" si="12213"/>
        <v>15266.4</v>
      </c>
      <c r="CH2014" s="14">
        <f>CH2015</f>
        <v>0</v>
      </c>
      <c r="CI2014" s="84">
        <f t="shared" si="12255"/>
        <v>15266.4</v>
      </c>
      <c r="CJ2014" s="14">
        <f t="shared" si="12214"/>
        <v>0</v>
      </c>
      <c r="CK2014" s="52">
        <f>CK2015</f>
        <v>0</v>
      </c>
      <c r="CL2014" s="84">
        <f t="shared" si="12256"/>
        <v>0</v>
      </c>
      <c r="CM2014" s="14">
        <f t="shared" si="12215"/>
        <v>0</v>
      </c>
      <c r="CN2014" s="52">
        <f>CN2015</f>
        <v>0</v>
      </c>
      <c r="CO2014" s="84">
        <f t="shared" si="12257"/>
        <v>0</v>
      </c>
      <c r="CP2014" s="14">
        <f>CP2015</f>
        <v>0</v>
      </c>
      <c r="CQ2014" s="29"/>
      <c r="CR2014" s="29"/>
      <c r="CT2014" s="1"/>
    </row>
    <row r="2015" spans="1:99" ht="31.2" customHeight="1" x14ac:dyDescent="0.3">
      <c r="A2015" s="76" t="s">
        <v>732</v>
      </c>
      <c r="B2015" s="76" t="s">
        <v>127</v>
      </c>
      <c r="C2015" s="76" t="s">
        <v>95</v>
      </c>
      <c r="D2015" s="76" t="s">
        <v>737</v>
      </c>
      <c r="E2015" s="76" t="s">
        <v>46</v>
      </c>
      <c r="F2015" s="77" t="s">
        <v>47</v>
      </c>
      <c r="G2015" s="14"/>
      <c r="H2015" s="14"/>
      <c r="I2015" s="14"/>
      <c r="J2015" s="14">
        <v>15266.4</v>
      </c>
      <c r="K2015" s="14"/>
      <c r="L2015" s="14"/>
      <c r="M2015" s="14">
        <f t="shared" si="12403"/>
        <v>15266.4</v>
      </c>
      <c r="N2015" s="14">
        <f t="shared" si="12404"/>
        <v>0</v>
      </c>
      <c r="O2015" s="14">
        <f t="shared" si="12405"/>
        <v>0</v>
      </c>
      <c r="P2015" s="14"/>
      <c r="Q2015" s="14"/>
      <c r="R2015" s="14"/>
      <c r="S2015" s="14"/>
      <c r="T2015" s="14"/>
      <c r="U2015" s="14"/>
      <c r="V2015" s="14"/>
      <c r="W2015" s="14"/>
      <c r="X2015" s="14"/>
      <c r="Y2015" s="14">
        <f t="shared" si="12195"/>
        <v>15266.4</v>
      </c>
      <c r="Z2015" s="14">
        <f t="shared" si="12196"/>
        <v>0</v>
      </c>
      <c r="AA2015" s="14">
        <f t="shared" si="12197"/>
        <v>0</v>
      </c>
      <c r="AB2015" s="14"/>
      <c r="AC2015" s="14"/>
      <c r="AD2015" s="14"/>
      <c r="AE2015" s="14">
        <f t="shared" si="12198"/>
        <v>15266.4</v>
      </c>
      <c r="AF2015" s="14">
        <f t="shared" si="12199"/>
        <v>0</v>
      </c>
      <c r="AG2015" s="14">
        <f t="shared" si="12200"/>
        <v>0</v>
      </c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>
        <f t="shared" si="12201"/>
        <v>15266.4</v>
      </c>
      <c r="AX2015" s="14">
        <f t="shared" si="12202"/>
        <v>0</v>
      </c>
      <c r="AY2015" s="14">
        <f t="shared" si="12203"/>
        <v>0</v>
      </c>
      <c r="AZ2015" s="14"/>
      <c r="BA2015" s="14">
        <f t="shared" si="12204"/>
        <v>15266.4</v>
      </c>
      <c r="BB2015" s="14">
        <f t="shared" si="12205"/>
        <v>0</v>
      </c>
      <c r="BC2015" s="14">
        <f t="shared" si="12206"/>
        <v>0</v>
      </c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>
        <f t="shared" si="12207"/>
        <v>15266.4</v>
      </c>
      <c r="BP2015" s="14">
        <f t="shared" si="12208"/>
        <v>0</v>
      </c>
      <c r="BQ2015" s="14">
        <f t="shared" si="12209"/>
        <v>0</v>
      </c>
      <c r="BR2015" s="14"/>
      <c r="BS2015" s="14"/>
      <c r="BT2015" s="14"/>
      <c r="BU2015" s="14">
        <f t="shared" si="12210"/>
        <v>15266.4</v>
      </c>
      <c r="BV2015" s="14">
        <f t="shared" si="12211"/>
        <v>0</v>
      </c>
      <c r="BW2015" s="14">
        <f t="shared" si="12212"/>
        <v>0</v>
      </c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>
        <f t="shared" si="12213"/>
        <v>15266.4</v>
      </c>
      <c r="CH2015" s="14"/>
      <c r="CI2015" s="84">
        <f t="shared" si="12255"/>
        <v>15266.4</v>
      </c>
      <c r="CJ2015" s="14">
        <f t="shared" si="12214"/>
        <v>0</v>
      </c>
      <c r="CK2015" s="52"/>
      <c r="CL2015" s="84">
        <f t="shared" si="12256"/>
        <v>0</v>
      </c>
      <c r="CM2015" s="14">
        <f t="shared" si="12215"/>
        <v>0</v>
      </c>
      <c r="CN2015" s="52"/>
      <c r="CO2015" s="84">
        <f t="shared" si="12257"/>
        <v>0</v>
      </c>
      <c r="CP2015" s="14"/>
      <c r="CQ2015" s="29"/>
      <c r="CR2015" s="29">
        <v>81</v>
      </c>
      <c r="CT2015" s="1"/>
    </row>
    <row r="2016" spans="1:99" s="87" customFormat="1" ht="15.6" customHeight="1" x14ac:dyDescent="0.3">
      <c r="A2016" s="74" t="s">
        <v>732</v>
      </c>
      <c r="B2016" s="74" t="s">
        <v>127</v>
      </c>
      <c r="C2016" s="74" t="s">
        <v>273</v>
      </c>
      <c r="D2016" s="74"/>
      <c r="E2016" s="74"/>
      <c r="F2016" s="75" t="s">
        <v>456</v>
      </c>
      <c r="G2016" s="25">
        <f t="shared" ref="G2016:L2016" si="12418">G2097+G2017</f>
        <v>6293218.7999999998</v>
      </c>
      <c r="H2016" s="25">
        <f t="shared" si="12418"/>
        <v>6016578.7000000002</v>
      </c>
      <c r="I2016" s="25">
        <f t="shared" si="12418"/>
        <v>6810071.5999999996</v>
      </c>
      <c r="J2016" s="25">
        <f t="shared" si="12418"/>
        <v>-6769.9000000000015</v>
      </c>
      <c r="K2016" s="25">
        <f t="shared" si="12418"/>
        <v>99864.7</v>
      </c>
      <c r="L2016" s="25">
        <f t="shared" si="12418"/>
        <v>0</v>
      </c>
      <c r="M2016" s="25">
        <f t="shared" si="12403"/>
        <v>6286448.8999999994</v>
      </c>
      <c r="N2016" s="25">
        <f t="shared" si="12404"/>
        <v>6116443.4000000004</v>
      </c>
      <c r="O2016" s="25">
        <f t="shared" si="12405"/>
        <v>6810071.5999999996</v>
      </c>
      <c r="P2016" s="25">
        <f t="shared" ref="P2016:X2016" si="12419">P2097+P2017+P2102</f>
        <v>16672.900000000001</v>
      </c>
      <c r="Q2016" s="25">
        <f t="shared" si="12419"/>
        <v>0</v>
      </c>
      <c r="R2016" s="25">
        <f t="shared" si="12419"/>
        <v>0</v>
      </c>
      <c r="S2016" s="25">
        <f t="shared" si="12419"/>
        <v>369800.20628000004</v>
      </c>
      <c r="T2016" s="25">
        <f t="shared" si="12419"/>
        <v>101383.117</v>
      </c>
      <c r="U2016" s="25">
        <f t="shared" si="12419"/>
        <v>4995.5690000000004</v>
      </c>
      <c r="V2016" s="25">
        <f t="shared" si="12419"/>
        <v>73134.290000000008</v>
      </c>
      <c r="W2016" s="25">
        <f t="shared" si="12419"/>
        <v>0</v>
      </c>
      <c r="X2016" s="25">
        <f t="shared" si="12419"/>
        <v>0</v>
      </c>
      <c r="Y2016" s="25">
        <f t="shared" si="12195"/>
        <v>6672922.0062799994</v>
      </c>
      <c r="Z2016" s="25">
        <f t="shared" si="12196"/>
        <v>6222822.0860000001</v>
      </c>
      <c r="AA2016" s="25">
        <f t="shared" si="12197"/>
        <v>6883205.8899999997</v>
      </c>
      <c r="AB2016" s="25">
        <f>AB2097+AB2017+AB2102</f>
        <v>-345.94455999999627</v>
      </c>
      <c r="AC2016" s="25">
        <f>AC2097+AC2017+AC2102</f>
        <v>-5553.09</v>
      </c>
      <c r="AD2016" s="25">
        <f>AD2097+AD2017+AD2102</f>
        <v>0</v>
      </c>
      <c r="AE2016" s="25">
        <f t="shared" si="12198"/>
        <v>6672576.0617199996</v>
      </c>
      <c r="AF2016" s="25">
        <f t="shared" si="12199"/>
        <v>6217268.9960000003</v>
      </c>
      <c r="AG2016" s="25">
        <f t="shared" si="12200"/>
        <v>6883205.8899999997</v>
      </c>
      <c r="AH2016" s="25">
        <f t="shared" ref="AH2016:AV2016" si="12420">AH2097+AH2017+AH2102</f>
        <v>0</v>
      </c>
      <c r="AI2016" s="25">
        <f t="shared" si="12420"/>
        <v>0</v>
      </c>
      <c r="AJ2016" s="25">
        <f t="shared" si="12420"/>
        <v>-247750.50900000005</v>
      </c>
      <c r="AK2016" s="25">
        <f t="shared" si="12420"/>
        <v>0</v>
      </c>
      <c r="AL2016" s="25">
        <f t="shared" si="12420"/>
        <v>0</v>
      </c>
      <c r="AM2016" s="25">
        <f t="shared" si="12420"/>
        <v>237376.09999999998</v>
      </c>
      <c r="AN2016" s="25">
        <f t="shared" si="12420"/>
        <v>0</v>
      </c>
      <c r="AO2016" s="25">
        <f t="shared" si="12420"/>
        <v>102591.322</v>
      </c>
      <c r="AP2016" s="25">
        <f t="shared" si="12420"/>
        <v>0</v>
      </c>
      <c r="AQ2016" s="25">
        <f t="shared" si="12420"/>
        <v>0</v>
      </c>
      <c r="AR2016" s="25">
        <f t="shared" si="12420"/>
        <v>91187.88</v>
      </c>
      <c r="AS2016" s="25">
        <f t="shared" si="12420"/>
        <v>0</v>
      </c>
      <c r="AT2016" s="25">
        <f t="shared" si="12420"/>
        <v>4960</v>
      </c>
      <c r="AU2016" s="25">
        <f t="shared" si="12420"/>
        <v>0</v>
      </c>
      <c r="AV2016" s="25">
        <f t="shared" si="12420"/>
        <v>0</v>
      </c>
      <c r="AW2016" s="25">
        <f t="shared" si="12201"/>
        <v>6424825.55272</v>
      </c>
      <c r="AX2016" s="25">
        <f t="shared" si="12202"/>
        <v>6557236.4179999996</v>
      </c>
      <c r="AY2016" s="25">
        <f t="shared" si="12203"/>
        <v>6979353.7699999996</v>
      </c>
      <c r="AZ2016" s="25">
        <f>AZ2097+AZ2017+AZ2102</f>
        <v>0</v>
      </c>
      <c r="BA2016" s="25">
        <f t="shared" si="12204"/>
        <v>6424825.55272</v>
      </c>
      <c r="BB2016" s="25">
        <f t="shared" si="12205"/>
        <v>6557236.4179999996</v>
      </c>
      <c r="BC2016" s="25">
        <f t="shared" si="12206"/>
        <v>6979353.7699999996</v>
      </c>
      <c r="BD2016" s="25">
        <f t="shared" ref="BD2016:BN2016" si="12421">BD2097+BD2017+BD2102</f>
        <v>183029.67300000001</v>
      </c>
      <c r="BE2016" s="25">
        <f t="shared" si="12421"/>
        <v>0</v>
      </c>
      <c r="BF2016" s="25">
        <f t="shared" si="12421"/>
        <v>249952.54799999995</v>
      </c>
      <c r="BG2016" s="25">
        <f t="shared" si="12421"/>
        <v>0</v>
      </c>
      <c r="BH2016" s="25">
        <f t="shared" si="12421"/>
        <v>5183.8370000000004</v>
      </c>
      <c r="BI2016" s="25">
        <f t="shared" si="12421"/>
        <v>0</v>
      </c>
      <c r="BJ2016" s="25">
        <f t="shared" si="12421"/>
        <v>50044.932000000001</v>
      </c>
      <c r="BK2016" s="25">
        <f t="shared" si="12421"/>
        <v>0</v>
      </c>
      <c r="BL2016" s="25">
        <f t="shared" si="12421"/>
        <v>1138.0740000000001</v>
      </c>
      <c r="BM2016" s="25">
        <f t="shared" si="12421"/>
        <v>0</v>
      </c>
      <c r="BN2016" s="25">
        <f t="shared" si="12421"/>
        <v>464826.478</v>
      </c>
      <c r="BO2016" s="25">
        <f t="shared" si="12207"/>
        <v>6857807.7737199999</v>
      </c>
      <c r="BP2016" s="25">
        <f t="shared" si="12208"/>
        <v>6612465.1869999999</v>
      </c>
      <c r="BQ2016" s="25">
        <f t="shared" si="12209"/>
        <v>7445318.3219999997</v>
      </c>
      <c r="BR2016" s="25">
        <f>BR2097+BR2017+BR2102</f>
        <v>-26650.010999999999</v>
      </c>
      <c r="BS2016" s="25">
        <f>BS2097+BS2017+BS2102</f>
        <v>-88700.84</v>
      </c>
      <c r="BT2016" s="25">
        <f>BT2097+BT2017+BT2102</f>
        <v>-88700.84</v>
      </c>
      <c r="BU2016" s="25">
        <f t="shared" si="12210"/>
        <v>6831157.76272</v>
      </c>
      <c r="BV2016" s="25">
        <f t="shared" si="12211"/>
        <v>6523764.3470000001</v>
      </c>
      <c r="BW2016" s="25">
        <f t="shared" si="12212"/>
        <v>7356617.4819999998</v>
      </c>
      <c r="BX2016" s="25">
        <f t="shared" ref="BX2016:CF2016" si="12422">BX2097+BX2017+BX2102</f>
        <v>0</v>
      </c>
      <c r="BY2016" s="25">
        <f t="shared" si="12422"/>
        <v>21314.516</v>
      </c>
      <c r="BZ2016" s="25">
        <f t="shared" si="12422"/>
        <v>0</v>
      </c>
      <c r="CA2016" s="25">
        <f t="shared" si="12422"/>
        <v>0</v>
      </c>
      <c r="CB2016" s="25">
        <f t="shared" si="12422"/>
        <v>191544.413</v>
      </c>
      <c r="CC2016" s="25">
        <f t="shared" si="12422"/>
        <v>0</v>
      </c>
      <c r="CD2016" s="25">
        <f t="shared" si="12422"/>
        <v>0</v>
      </c>
      <c r="CE2016" s="25">
        <f t="shared" si="12422"/>
        <v>20000</v>
      </c>
      <c r="CF2016" s="25">
        <f t="shared" si="12422"/>
        <v>0</v>
      </c>
      <c r="CG2016" s="25">
        <f t="shared" si="12213"/>
        <v>6852472.2787199998</v>
      </c>
      <c r="CH2016" s="25">
        <f>CH2097+CH2017+CH2102</f>
        <v>-922.53899999999999</v>
      </c>
      <c r="CI2016" s="83">
        <f t="shared" si="12255"/>
        <v>6851549.73972</v>
      </c>
      <c r="CJ2016" s="25">
        <f t="shared" si="12214"/>
        <v>6715308.7599999998</v>
      </c>
      <c r="CK2016" s="25">
        <f>CK2097+CK2017+CK2102</f>
        <v>0</v>
      </c>
      <c r="CL2016" s="83">
        <f t="shared" si="12256"/>
        <v>6715308.7599999998</v>
      </c>
      <c r="CM2016" s="25">
        <f t="shared" si="12215"/>
        <v>7376617.4819999998</v>
      </c>
      <c r="CN2016" s="25">
        <f>CN2097+CN2017+CN2102</f>
        <v>0</v>
      </c>
      <c r="CO2016" s="83">
        <f t="shared" si="12257"/>
        <v>7376617.4819999998</v>
      </c>
      <c r="CP2016" s="25">
        <f>CP2097+CP2017+CP2102</f>
        <v>0</v>
      </c>
      <c r="CQ2016" s="26"/>
      <c r="CR2016" s="26"/>
      <c r="CS2016" s="22"/>
      <c r="CT2016" s="22"/>
      <c r="CU2016" s="22"/>
    </row>
    <row r="2017" spans="1:99" s="87" customFormat="1" ht="31.2" customHeight="1" x14ac:dyDescent="0.3">
      <c r="A2017" s="76" t="s">
        <v>732</v>
      </c>
      <c r="B2017" s="76" t="s">
        <v>127</v>
      </c>
      <c r="C2017" s="76" t="s">
        <v>273</v>
      </c>
      <c r="D2017" s="76" t="s">
        <v>72</v>
      </c>
      <c r="E2017" s="88"/>
      <c r="F2017" s="77" t="s">
        <v>73</v>
      </c>
      <c r="G2017" s="14">
        <f t="shared" ref="G2017:L2017" si="12423">G2018+G2024+G2029+G2064</f>
        <v>6287250.0999999996</v>
      </c>
      <c r="H2017" s="14">
        <f t="shared" si="12423"/>
        <v>6009457.9000000004</v>
      </c>
      <c r="I2017" s="14">
        <f t="shared" si="12423"/>
        <v>6803832.6999999993</v>
      </c>
      <c r="J2017" s="14">
        <f t="shared" si="12423"/>
        <v>-6769.9000000000015</v>
      </c>
      <c r="K2017" s="14">
        <f t="shared" si="12423"/>
        <v>99864.7</v>
      </c>
      <c r="L2017" s="14">
        <f t="shared" si="12423"/>
        <v>0</v>
      </c>
      <c r="M2017" s="14">
        <f t="shared" si="12403"/>
        <v>6280480.1999999993</v>
      </c>
      <c r="N2017" s="14">
        <f t="shared" si="12404"/>
        <v>6109322.6000000006</v>
      </c>
      <c r="O2017" s="14">
        <f t="shared" si="12405"/>
        <v>6803832.6999999993</v>
      </c>
      <c r="P2017" s="14">
        <f t="shared" ref="P2017:X2017" si="12424">P2018+P2024+P2029+P2064</f>
        <v>16672.900000000001</v>
      </c>
      <c r="Q2017" s="14">
        <f t="shared" si="12424"/>
        <v>0</v>
      </c>
      <c r="R2017" s="14">
        <f t="shared" si="12424"/>
        <v>0</v>
      </c>
      <c r="S2017" s="14">
        <f t="shared" si="12424"/>
        <v>369423.17474000005</v>
      </c>
      <c r="T2017" s="14">
        <f t="shared" si="12424"/>
        <v>101383.117</v>
      </c>
      <c r="U2017" s="14">
        <f t="shared" si="12424"/>
        <v>4995.5690000000004</v>
      </c>
      <c r="V2017" s="14">
        <f t="shared" si="12424"/>
        <v>73134.290000000008</v>
      </c>
      <c r="W2017" s="14">
        <f t="shared" si="12424"/>
        <v>0</v>
      </c>
      <c r="X2017" s="14">
        <f t="shared" si="12424"/>
        <v>0</v>
      </c>
      <c r="Y2017" s="14">
        <f t="shared" si="12195"/>
        <v>6666576.2747399993</v>
      </c>
      <c r="Z2017" s="14">
        <f t="shared" si="12196"/>
        <v>6215701.2860000003</v>
      </c>
      <c r="AA2017" s="14">
        <f t="shared" si="12197"/>
        <v>6876966.9899999993</v>
      </c>
      <c r="AB2017" s="14">
        <f>AB2018+AB2024+AB2029+AB2064</f>
        <v>-345.94455999999627</v>
      </c>
      <c r="AC2017" s="14">
        <f>AC2018+AC2024+AC2029+AC2064</f>
        <v>-5553.09</v>
      </c>
      <c r="AD2017" s="14">
        <f>AD2018+AD2024+AD2029+AD2064</f>
        <v>0</v>
      </c>
      <c r="AE2017" s="14">
        <f t="shared" si="12198"/>
        <v>6666230.3301799996</v>
      </c>
      <c r="AF2017" s="14">
        <f t="shared" si="12199"/>
        <v>6210148.1960000005</v>
      </c>
      <c r="AG2017" s="14">
        <f t="shared" si="12200"/>
        <v>6876966.9899999993</v>
      </c>
      <c r="AH2017" s="14">
        <f t="shared" ref="AH2017:AV2017" si="12425">AH2018+AH2024+AH2029+AH2064</f>
        <v>0</v>
      </c>
      <c r="AI2017" s="14">
        <f t="shared" si="12425"/>
        <v>0</v>
      </c>
      <c r="AJ2017" s="14">
        <f t="shared" si="12425"/>
        <v>-247750.50900000005</v>
      </c>
      <c r="AK2017" s="14">
        <f t="shared" si="12425"/>
        <v>0</v>
      </c>
      <c r="AL2017" s="14">
        <f t="shared" si="12425"/>
        <v>0</v>
      </c>
      <c r="AM2017" s="14">
        <f t="shared" si="12425"/>
        <v>237376.09999999998</v>
      </c>
      <c r="AN2017" s="14">
        <f t="shared" si="12425"/>
        <v>0</v>
      </c>
      <c r="AO2017" s="14">
        <f t="shared" si="12425"/>
        <v>102591.322</v>
      </c>
      <c r="AP2017" s="14">
        <f t="shared" si="12425"/>
        <v>0</v>
      </c>
      <c r="AQ2017" s="14">
        <f t="shared" si="12425"/>
        <v>0</v>
      </c>
      <c r="AR2017" s="14">
        <f t="shared" si="12425"/>
        <v>91187.88</v>
      </c>
      <c r="AS2017" s="14">
        <f t="shared" si="12425"/>
        <v>0</v>
      </c>
      <c r="AT2017" s="14">
        <f t="shared" si="12425"/>
        <v>4960</v>
      </c>
      <c r="AU2017" s="14">
        <f t="shared" si="12425"/>
        <v>0</v>
      </c>
      <c r="AV2017" s="14">
        <f t="shared" si="12425"/>
        <v>0</v>
      </c>
      <c r="AW2017" s="14">
        <f t="shared" si="12201"/>
        <v>6418479.82118</v>
      </c>
      <c r="AX2017" s="14">
        <f t="shared" si="12202"/>
        <v>6550115.6179999998</v>
      </c>
      <c r="AY2017" s="14">
        <f t="shared" si="12203"/>
        <v>6973114.8699999992</v>
      </c>
      <c r="AZ2017" s="14">
        <f>AZ2018+AZ2024+AZ2029+AZ2064</f>
        <v>0</v>
      </c>
      <c r="BA2017" s="14">
        <f t="shared" si="12204"/>
        <v>6418479.82118</v>
      </c>
      <c r="BB2017" s="14">
        <f t="shared" si="12205"/>
        <v>6550115.6179999998</v>
      </c>
      <c r="BC2017" s="14">
        <f t="shared" si="12206"/>
        <v>6973114.8699999992</v>
      </c>
      <c r="BD2017" s="14">
        <f t="shared" ref="BD2017:BN2017" si="12426">BD2018+BD2024+BD2029+BD2064</f>
        <v>183029.67300000001</v>
      </c>
      <c r="BE2017" s="14">
        <f t="shared" si="12426"/>
        <v>0</v>
      </c>
      <c r="BF2017" s="14">
        <f t="shared" si="12426"/>
        <v>249952.54799999995</v>
      </c>
      <c r="BG2017" s="14">
        <f t="shared" si="12426"/>
        <v>0</v>
      </c>
      <c r="BH2017" s="14">
        <f t="shared" si="12426"/>
        <v>5183.8370000000004</v>
      </c>
      <c r="BI2017" s="14">
        <f t="shared" si="12426"/>
        <v>0</v>
      </c>
      <c r="BJ2017" s="14">
        <f t="shared" si="12426"/>
        <v>50044.932000000001</v>
      </c>
      <c r="BK2017" s="14">
        <f t="shared" si="12426"/>
        <v>0</v>
      </c>
      <c r="BL2017" s="14">
        <f t="shared" si="12426"/>
        <v>1138.0740000000001</v>
      </c>
      <c r="BM2017" s="14">
        <f t="shared" si="12426"/>
        <v>0</v>
      </c>
      <c r="BN2017" s="14">
        <f t="shared" si="12426"/>
        <v>464826.478</v>
      </c>
      <c r="BO2017" s="14">
        <f t="shared" si="12207"/>
        <v>6851462.0421799999</v>
      </c>
      <c r="BP2017" s="14">
        <f t="shared" si="12208"/>
        <v>6605344.3870000001</v>
      </c>
      <c r="BQ2017" s="14">
        <f t="shared" si="12209"/>
        <v>7439079.4219999993</v>
      </c>
      <c r="BR2017" s="14">
        <f>BR2018+BR2024+BR2029+BR2064</f>
        <v>-26650.010999999999</v>
      </c>
      <c r="BS2017" s="14">
        <f>BS2018+BS2024+BS2029+BS2064</f>
        <v>-88700.84</v>
      </c>
      <c r="BT2017" s="14">
        <f>BT2018+BT2024+BT2029+BT2064</f>
        <v>-88700.84</v>
      </c>
      <c r="BU2017" s="14">
        <f t="shared" si="12210"/>
        <v>6824812.0311799999</v>
      </c>
      <c r="BV2017" s="14">
        <f t="shared" si="12211"/>
        <v>6516643.5470000003</v>
      </c>
      <c r="BW2017" s="14">
        <f t="shared" si="12212"/>
        <v>7350378.5819999995</v>
      </c>
      <c r="BX2017" s="14">
        <f t="shared" ref="BX2017:CF2017" si="12427">BX2018+BX2024+BX2029+BX2064</f>
        <v>0</v>
      </c>
      <c r="BY2017" s="14">
        <f t="shared" si="12427"/>
        <v>20045.135999999999</v>
      </c>
      <c r="BZ2017" s="14">
        <f t="shared" si="12427"/>
        <v>0</v>
      </c>
      <c r="CA2017" s="14">
        <f t="shared" si="12427"/>
        <v>0</v>
      </c>
      <c r="CB2017" s="14">
        <f t="shared" si="12427"/>
        <v>191544.413</v>
      </c>
      <c r="CC2017" s="14">
        <f t="shared" si="12427"/>
        <v>0</v>
      </c>
      <c r="CD2017" s="14">
        <f t="shared" si="12427"/>
        <v>0</v>
      </c>
      <c r="CE2017" s="14">
        <f t="shared" si="12427"/>
        <v>20000</v>
      </c>
      <c r="CF2017" s="14">
        <f t="shared" si="12427"/>
        <v>0</v>
      </c>
      <c r="CG2017" s="14">
        <f t="shared" si="12213"/>
        <v>6844857.1671799999</v>
      </c>
      <c r="CH2017" s="14">
        <f>CH2018+CH2024+CH2029+CH2064</f>
        <v>-922.53899999999999</v>
      </c>
      <c r="CI2017" s="84">
        <f t="shared" si="12255"/>
        <v>6843934.62818</v>
      </c>
      <c r="CJ2017" s="14">
        <f t="shared" si="12214"/>
        <v>6708187.96</v>
      </c>
      <c r="CK2017" s="52">
        <f>CK2018+CK2024+CK2029+CK2064</f>
        <v>0</v>
      </c>
      <c r="CL2017" s="84">
        <f t="shared" si="12256"/>
        <v>6708187.96</v>
      </c>
      <c r="CM2017" s="14">
        <f t="shared" si="12215"/>
        <v>7370378.5819999995</v>
      </c>
      <c r="CN2017" s="52">
        <f>CN2018+CN2024+CN2029+CN2064</f>
        <v>0</v>
      </c>
      <c r="CO2017" s="84">
        <f t="shared" si="12257"/>
        <v>7370378.5819999995</v>
      </c>
      <c r="CP2017" s="14">
        <f>CP2018+CP2024+CP2029+CP2064</f>
        <v>0</v>
      </c>
      <c r="CQ2017" s="29"/>
      <c r="CR2017" s="29"/>
      <c r="CS2017" s="22"/>
      <c r="CT2017" s="22"/>
      <c r="CU2017" s="22"/>
    </row>
    <row r="2018" spans="1:99" s="87" customFormat="1" ht="31.2" customHeight="1" x14ac:dyDescent="0.3">
      <c r="A2018" s="76" t="s">
        <v>732</v>
      </c>
      <c r="B2018" s="76" t="s">
        <v>127</v>
      </c>
      <c r="C2018" s="76" t="s">
        <v>273</v>
      </c>
      <c r="D2018" s="76" t="s">
        <v>739</v>
      </c>
      <c r="E2018" s="88"/>
      <c r="F2018" s="77" t="s">
        <v>336</v>
      </c>
      <c r="G2018" s="14">
        <f t="shared" ref="G2018:L2018" si="12428">G2019</f>
        <v>832504</v>
      </c>
      <c r="H2018" s="14">
        <f t="shared" si="12428"/>
        <v>831831</v>
      </c>
      <c r="I2018" s="14">
        <f t="shared" si="12428"/>
        <v>831831</v>
      </c>
      <c r="J2018" s="14">
        <f t="shared" si="12428"/>
        <v>0</v>
      </c>
      <c r="K2018" s="14">
        <f t="shared" si="12428"/>
        <v>0</v>
      </c>
      <c r="L2018" s="14">
        <f t="shared" si="12428"/>
        <v>0</v>
      </c>
      <c r="M2018" s="14">
        <f t="shared" si="12403"/>
        <v>832504</v>
      </c>
      <c r="N2018" s="14">
        <f t="shared" si="12404"/>
        <v>831831</v>
      </c>
      <c r="O2018" s="14">
        <f t="shared" si="12405"/>
        <v>831831</v>
      </c>
      <c r="P2018" s="14">
        <f t="shared" ref="P2018:X2018" si="12429">P2019</f>
        <v>0</v>
      </c>
      <c r="Q2018" s="14">
        <f t="shared" si="12429"/>
        <v>0</v>
      </c>
      <c r="R2018" s="14">
        <f t="shared" si="12429"/>
        <v>0</v>
      </c>
      <c r="S2018" s="14">
        <f t="shared" si="12429"/>
        <v>0</v>
      </c>
      <c r="T2018" s="14">
        <f t="shared" si="12429"/>
        <v>0</v>
      </c>
      <c r="U2018" s="14">
        <f t="shared" si="12429"/>
        <v>0</v>
      </c>
      <c r="V2018" s="14">
        <f t="shared" si="12429"/>
        <v>0</v>
      </c>
      <c r="W2018" s="14">
        <f t="shared" si="12429"/>
        <v>0</v>
      </c>
      <c r="X2018" s="14">
        <f t="shared" si="12429"/>
        <v>0</v>
      </c>
      <c r="Y2018" s="14">
        <f t="shared" si="12195"/>
        <v>832504</v>
      </c>
      <c r="Z2018" s="14">
        <f t="shared" si="12196"/>
        <v>831831</v>
      </c>
      <c r="AA2018" s="14">
        <f t="shared" si="12197"/>
        <v>831831</v>
      </c>
      <c r="AB2018" s="14">
        <f>AB2019</f>
        <v>0</v>
      </c>
      <c r="AC2018" s="14">
        <f>AC2019</f>
        <v>0</v>
      </c>
      <c r="AD2018" s="14">
        <f>AD2019</f>
        <v>0</v>
      </c>
      <c r="AE2018" s="14">
        <f t="shared" si="12198"/>
        <v>832504</v>
      </c>
      <c r="AF2018" s="14">
        <f t="shared" si="12199"/>
        <v>831831</v>
      </c>
      <c r="AG2018" s="14">
        <f t="shared" si="12200"/>
        <v>831831</v>
      </c>
      <c r="AH2018" s="14">
        <f t="shared" ref="AH2018:AV2018" si="12430">AH2019</f>
        <v>0</v>
      </c>
      <c r="AI2018" s="14">
        <f t="shared" si="12430"/>
        <v>0</v>
      </c>
      <c r="AJ2018" s="14">
        <f t="shared" si="12430"/>
        <v>0</v>
      </c>
      <c r="AK2018" s="14">
        <f t="shared" si="12430"/>
        <v>0</v>
      </c>
      <c r="AL2018" s="14">
        <f t="shared" si="12430"/>
        <v>0</v>
      </c>
      <c r="AM2018" s="14">
        <f t="shared" si="12430"/>
        <v>0</v>
      </c>
      <c r="AN2018" s="14">
        <f t="shared" si="12430"/>
        <v>0</v>
      </c>
      <c r="AO2018" s="14">
        <f t="shared" si="12430"/>
        <v>0</v>
      </c>
      <c r="AP2018" s="14">
        <f t="shared" si="12430"/>
        <v>0</v>
      </c>
      <c r="AQ2018" s="14">
        <f t="shared" si="12430"/>
        <v>0</v>
      </c>
      <c r="AR2018" s="14">
        <f t="shared" si="12430"/>
        <v>0</v>
      </c>
      <c r="AS2018" s="14">
        <f t="shared" si="12430"/>
        <v>0</v>
      </c>
      <c r="AT2018" s="14">
        <f t="shared" si="12430"/>
        <v>0</v>
      </c>
      <c r="AU2018" s="14">
        <f t="shared" si="12430"/>
        <v>0</v>
      </c>
      <c r="AV2018" s="14">
        <f t="shared" si="12430"/>
        <v>0</v>
      </c>
      <c r="AW2018" s="14">
        <f t="shared" si="12201"/>
        <v>832504</v>
      </c>
      <c r="AX2018" s="14">
        <f t="shared" si="12202"/>
        <v>831831</v>
      </c>
      <c r="AY2018" s="14">
        <f t="shared" si="12203"/>
        <v>831831</v>
      </c>
      <c r="AZ2018" s="14">
        <f>AZ2019</f>
        <v>0</v>
      </c>
      <c r="BA2018" s="14">
        <f t="shared" si="12204"/>
        <v>832504</v>
      </c>
      <c r="BB2018" s="14">
        <f t="shared" si="12205"/>
        <v>831831</v>
      </c>
      <c r="BC2018" s="14">
        <f t="shared" si="12206"/>
        <v>831831</v>
      </c>
      <c r="BD2018" s="14">
        <f t="shared" ref="BD2018:BN2018" si="12431">BD2019</f>
        <v>0</v>
      </c>
      <c r="BE2018" s="14">
        <f t="shared" si="12431"/>
        <v>0</v>
      </c>
      <c r="BF2018" s="14">
        <f t="shared" si="12431"/>
        <v>0</v>
      </c>
      <c r="BG2018" s="14">
        <f t="shared" si="12431"/>
        <v>0</v>
      </c>
      <c r="BH2018" s="14">
        <f t="shared" si="12431"/>
        <v>0</v>
      </c>
      <c r="BI2018" s="14">
        <f t="shared" si="12431"/>
        <v>0</v>
      </c>
      <c r="BJ2018" s="14">
        <f t="shared" si="12431"/>
        <v>0</v>
      </c>
      <c r="BK2018" s="14">
        <f t="shared" si="12431"/>
        <v>0</v>
      </c>
      <c r="BL2018" s="14">
        <f t="shared" si="12431"/>
        <v>0</v>
      </c>
      <c r="BM2018" s="14">
        <f t="shared" si="12431"/>
        <v>0</v>
      </c>
      <c r="BN2018" s="14">
        <f t="shared" si="12431"/>
        <v>0</v>
      </c>
      <c r="BO2018" s="14">
        <f t="shared" si="12207"/>
        <v>832504</v>
      </c>
      <c r="BP2018" s="14">
        <f t="shared" si="12208"/>
        <v>831831</v>
      </c>
      <c r="BQ2018" s="14">
        <f t="shared" si="12209"/>
        <v>831831</v>
      </c>
      <c r="BR2018" s="14">
        <f>BR2019</f>
        <v>0</v>
      </c>
      <c r="BS2018" s="14">
        <f>BS2019</f>
        <v>0</v>
      </c>
      <c r="BT2018" s="14">
        <f>BT2019</f>
        <v>0</v>
      </c>
      <c r="BU2018" s="14">
        <f t="shared" si="12210"/>
        <v>832504</v>
      </c>
      <c r="BV2018" s="14">
        <f t="shared" si="12211"/>
        <v>831831</v>
      </c>
      <c r="BW2018" s="14">
        <f t="shared" si="12212"/>
        <v>831831</v>
      </c>
      <c r="BX2018" s="14">
        <f t="shared" ref="BX2018:CF2018" si="12432">BX2019</f>
        <v>0</v>
      </c>
      <c r="BY2018" s="14">
        <f t="shared" si="12432"/>
        <v>0</v>
      </c>
      <c r="BZ2018" s="14">
        <f t="shared" si="12432"/>
        <v>0</v>
      </c>
      <c r="CA2018" s="14">
        <f t="shared" si="12432"/>
        <v>0</v>
      </c>
      <c r="CB2018" s="14">
        <f t="shared" si="12432"/>
        <v>0</v>
      </c>
      <c r="CC2018" s="14">
        <f t="shared" si="12432"/>
        <v>0</v>
      </c>
      <c r="CD2018" s="14">
        <f t="shared" si="12432"/>
        <v>0</v>
      </c>
      <c r="CE2018" s="14">
        <f t="shared" si="12432"/>
        <v>0</v>
      </c>
      <c r="CF2018" s="14">
        <f t="shared" si="12432"/>
        <v>0</v>
      </c>
      <c r="CG2018" s="14">
        <f t="shared" si="12213"/>
        <v>832504</v>
      </c>
      <c r="CH2018" s="14">
        <f>CH2019</f>
        <v>0</v>
      </c>
      <c r="CI2018" s="84">
        <f t="shared" si="12255"/>
        <v>832504</v>
      </c>
      <c r="CJ2018" s="14">
        <f t="shared" si="12214"/>
        <v>831831</v>
      </c>
      <c r="CK2018" s="52">
        <f>CK2019</f>
        <v>0</v>
      </c>
      <c r="CL2018" s="84">
        <f t="shared" si="12256"/>
        <v>831831</v>
      </c>
      <c r="CM2018" s="14">
        <f t="shared" si="12215"/>
        <v>831831</v>
      </c>
      <c r="CN2018" s="52">
        <f>CN2019</f>
        <v>0</v>
      </c>
      <c r="CO2018" s="84">
        <f t="shared" si="12257"/>
        <v>831831</v>
      </c>
      <c r="CP2018" s="14">
        <f>CP2019</f>
        <v>0</v>
      </c>
      <c r="CQ2018" s="29"/>
      <c r="CR2018" s="29"/>
      <c r="CS2018" s="22"/>
      <c r="CT2018" s="22"/>
      <c r="CU2018" s="22"/>
    </row>
    <row r="2019" spans="1:99" s="87" customFormat="1" ht="31.2" customHeight="1" x14ac:dyDescent="0.3">
      <c r="A2019" s="76" t="s">
        <v>732</v>
      </c>
      <c r="B2019" s="76" t="s">
        <v>127</v>
      </c>
      <c r="C2019" s="76" t="s">
        <v>273</v>
      </c>
      <c r="D2019" s="76" t="s">
        <v>740</v>
      </c>
      <c r="E2019" s="88"/>
      <c r="F2019" s="77" t="s">
        <v>741</v>
      </c>
      <c r="G2019" s="14">
        <f t="shared" ref="G2019:L2019" si="12433">G2020+G2022</f>
        <v>832504</v>
      </c>
      <c r="H2019" s="14">
        <f t="shared" si="12433"/>
        <v>831831</v>
      </c>
      <c r="I2019" s="14">
        <f t="shared" si="12433"/>
        <v>831831</v>
      </c>
      <c r="J2019" s="14">
        <f t="shared" si="12433"/>
        <v>0</v>
      </c>
      <c r="K2019" s="14">
        <f t="shared" si="12433"/>
        <v>0</v>
      </c>
      <c r="L2019" s="14">
        <f t="shared" si="12433"/>
        <v>0</v>
      </c>
      <c r="M2019" s="14">
        <f t="shared" si="12403"/>
        <v>832504</v>
      </c>
      <c r="N2019" s="14">
        <f t="shared" si="12404"/>
        <v>831831</v>
      </c>
      <c r="O2019" s="14">
        <f t="shared" si="12405"/>
        <v>831831</v>
      </c>
      <c r="P2019" s="14">
        <f t="shared" ref="P2019:X2019" si="12434">P2020+P2022</f>
        <v>0</v>
      </c>
      <c r="Q2019" s="14">
        <f t="shared" si="12434"/>
        <v>0</v>
      </c>
      <c r="R2019" s="14">
        <f t="shared" si="12434"/>
        <v>0</v>
      </c>
      <c r="S2019" s="14">
        <f t="shared" si="12434"/>
        <v>0</v>
      </c>
      <c r="T2019" s="14">
        <f t="shared" si="12434"/>
        <v>0</v>
      </c>
      <c r="U2019" s="14">
        <f t="shared" si="12434"/>
        <v>0</v>
      </c>
      <c r="V2019" s="14">
        <f t="shared" si="12434"/>
        <v>0</v>
      </c>
      <c r="W2019" s="14">
        <f t="shared" si="12434"/>
        <v>0</v>
      </c>
      <c r="X2019" s="14">
        <f t="shared" si="12434"/>
        <v>0</v>
      </c>
      <c r="Y2019" s="14">
        <f t="shared" si="12195"/>
        <v>832504</v>
      </c>
      <c r="Z2019" s="14">
        <f t="shared" si="12196"/>
        <v>831831</v>
      </c>
      <c r="AA2019" s="14">
        <f t="shared" si="12197"/>
        <v>831831</v>
      </c>
      <c r="AB2019" s="14">
        <f>AB2020+AB2022</f>
        <v>0</v>
      </c>
      <c r="AC2019" s="14">
        <f>AC2020+AC2022</f>
        <v>0</v>
      </c>
      <c r="AD2019" s="14">
        <f>AD2020+AD2022</f>
        <v>0</v>
      </c>
      <c r="AE2019" s="14">
        <f t="shared" si="12198"/>
        <v>832504</v>
      </c>
      <c r="AF2019" s="14">
        <f t="shared" si="12199"/>
        <v>831831</v>
      </c>
      <c r="AG2019" s="14">
        <f t="shared" si="12200"/>
        <v>831831</v>
      </c>
      <c r="AH2019" s="14">
        <f t="shared" ref="AH2019:AV2019" si="12435">AH2020+AH2022</f>
        <v>0</v>
      </c>
      <c r="AI2019" s="14">
        <f t="shared" si="12435"/>
        <v>0</v>
      </c>
      <c r="AJ2019" s="14">
        <f t="shared" si="12435"/>
        <v>0</v>
      </c>
      <c r="AK2019" s="14">
        <f t="shared" si="12435"/>
        <v>0</v>
      </c>
      <c r="AL2019" s="14">
        <f t="shared" si="12435"/>
        <v>0</v>
      </c>
      <c r="AM2019" s="14">
        <f t="shared" si="12435"/>
        <v>0</v>
      </c>
      <c r="AN2019" s="14">
        <f t="shared" si="12435"/>
        <v>0</v>
      </c>
      <c r="AO2019" s="14">
        <f t="shared" si="12435"/>
        <v>0</v>
      </c>
      <c r="AP2019" s="14">
        <f t="shared" si="12435"/>
        <v>0</v>
      </c>
      <c r="AQ2019" s="14">
        <f t="shared" si="12435"/>
        <v>0</v>
      </c>
      <c r="AR2019" s="14">
        <f t="shared" si="12435"/>
        <v>0</v>
      </c>
      <c r="AS2019" s="14">
        <f t="shared" si="12435"/>
        <v>0</v>
      </c>
      <c r="AT2019" s="14">
        <f t="shared" si="12435"/>
        <v>0</v>
      </c>
      <c r="AU2019" s="14">
        <f t="shared" si="12435"/>
        <v>0</v>
      </c>
      <c r="AV2019" s="14">
        <f t="shared" si="12435"/>
        <v>0</v>
      </c>
      <c r="AW2019" s="14">
        <f t="shared" si="12201"/>
        <v>832504</v>
      </c>
      <c r="AX2019" s="14">
        <f t="shared" si="12202"/>
        <v>831831</v>
      </c>
      <c r="AY2019" s="14">
        <f t="shared" si="12203"/>
        <v>831831</v>
      </c>
      <c r="AZ2019" s="14">
        <f>AZ2020+AZ2022</f>
        <v>0</v>
      </c>
      <c r="BA2019" s="14">
        <f t="shared" si="12204"/>
        <v>832504</v>
      </c>
      <c r="BB2019" s="14">
        <f t="shared" si="12205"/>
        <v>831831</v>
      </c>
      <c r="BC2019" s="14">
        <f t="shared" si="12206"/>
        <v>831831</v>
      </c>
      <c r="BD2019" s="14">
        <f t="shared" ref="BD2019:BN2019" si="12436">BD2020+BD2022</f>
        <v>0</v>
      </c>
      <c r="BE2019" s="14">
        <f t="shared" si="12436"/>
        <v>0</v>
      </c>
      <c r="BF2019" s="14">
        <f t="shared" si="12436"/>
        <v>0</v>
      </c>
      <c r="BG2019" s="14">
        <f t="shared" si="12436"/>
        <v>0</v>
      </c>
      <c r="BH2019" s="14">
        <f t="shared" si="12436"/>
        <v>0</v>
      </c>
      <c r="BI2019" s="14">
        <f t="shared" si="12436"/>
        <v>0</v>
      </c>
      <c r="BJ2019" s="14">
        <f t="shared" si="12436"/>
        <v>0</v>
      </c>
      <c r="BK2019" s="14">
        <f t="shared" si="12436"/>
        <v>0</v>
      </c>
      <c r="BL2019" s="14">
        <f t="shared" si="12436"/>
        <v>0</v>
      </c>
      <c r="BM2019" s="14">
        <f t="shared" si="12436"/>
        <v>0</v>
      </c>
      <c r="BN2019" s="14">
        <f t="shared" si="12436"/>
        <v>0</v>
      </c>
      <c r="BO2019" s="14">
        <f t="shared" si="12207"/>
        <v>832504</v>
      </c>
      <c r="BP2019" s="14">
        <f t="shared" si="12208"/>
        <v>831831</v>
      </c>
      <c r="BQ2019" s="14">
        <f t="shared" si="12209"/>
        <v>831831</v>
      </c>
      <c r="BR2019" s="14">
        <f>BR2020+BR2022</f>
        <v>0</v>
      </c>
      <c r="BS2019" s="14">
        <f>BS2020+BS2022</f>
        <v>0</v>
      </c>
      <c r="BT2019" s="14">
        <f>BT2020+BT2022</f>
        <v>0</v>
      </c>
      <c r="BU2019" s="14">
        <f t="shared" si="12210"/>
        <v>832504</v>
      </c>
      <c r="BV2019" s="14">
        <f t="shared" si="12211"/>
        <v>831831</v>
      </c>
      <c r="BW2019" s="14">
        <f t="shared" si="12212"/>
        <v>831831</v>
      </c>
      <c r="BX2019" s="14">
        <f t="shared" ref="BX2019:CF2019" si="12437">BX2020+BX2022</f>
        <v>0</v>
      </c>
      <c r="BY2019" s="14">
        <f t="shared" si="12437"/>
        <v>0</v>
      </c>
      <c r="BZ2019" s="14">
        <f t="shared" si="12437"/>
        <v>0</v>
      </c>
      <c r="CA2019" s="14">
        <f t="shared" si="12437"/>
        <v>0</v>
      </c>
      <c r="CB2019" s="14">
        <f t="shared" si="12437"/>
        <v>0</v>
      </c>
      <c r="CC2019" s="14">
        <f t="shared" si="12437"/>
        <v>0</v>
      </c>
      <c r="CD2019" s="14">
        <f t="shared" si="12437"/>
        <v>0</v>
      </c>
      <c r="CE2019" s="14">
        <f t="shared" si="12437"/>
        <v>0</v>
      </c>
      <c r="CF2019" s="14">
        <f t="shared" si="12437"/>
        <v>0</v>
      </c>
      <c r="CG2019" s="14">
        <f t="shared" si="12213"/>
        <v>832504</v>
      </c>
      <c r="CH2019" s="14">
        <f>CH2020+CH2022</f>
        <v>0</v>
      </c>
      <c r="CI2019" s="84">
        <f t="shared" si="12255"/>
        <v>832504</v>
      </c>
      <c r="CJ2019" s="14">
        <f t="shared" si="12214"/>
        <v>831831</v>
      </c>
      <c r="CK2019" s="52">
        <f>CK2020+CK2022</f>
        <v>0</v>
      </c>
      <c r="CL2019" s="84">
        <f t="shared" si="12256"/>
        <v>831831</v>
      </c>
      <c r="CM2019" s="14">
        <f t="shared" si="12215"/>
        <v>831831</v>
      </c>
      <c r="CN2019" s="52">
        <f>CN2020+CN2022</f>
        <v>0</v>
      </c>
      <c r="CO2019" s="84">
        <f t="shared" si="12257"/>
        <v>831831</v>
      </c>
      <c r="CP2019" s="14">
        <f>CP2020+CP2022</f>
        <v>0</v>
      </c>
      <c r="CQ2019" s="29"/>
      <c r="CR2019" s="29"/>
      <c r="CS2019" s="22"/>
      <c r="CT2019" s="22"/>
      <c r="CU2019" s="22"/>
    </row>
    <row r="2020" spans="1:99" s="87" customFormat="1" ht="62.4" customHeight="1" x14ac:dyDescent="0.3">
      <c r="A2020" s="76" t="s">
        <v>732</v>
      </c>
      <c r="B2020" s="76" t="s">
        <v>127</v>
      </c>
      <c r="C2020" s="76" t="s">
        <v>273</v>
      </c>
      <c r="D2020" s="76" t="s">
        <v>742</v>
      </c>
      <c r="E2020" s="88"/>
      <c r="F2020" s="77" t="s">
        <v>743</v>
      </c>
      <c r="G2020" s="14">
        <f t="shared" ref="G2020:L2020" si="12438">G2021</f>
        <v>673</v>
      </c>
      <c r="H2020" s="14">
        <f t="shared" si="12438"/>
        <v>0</v>
      </c>
      <c r="I2020" s="14">
        <f t="shared" si="12438"/>
        <v>0</v>
      </c>
      <c r="J2020" s="14">
        <f t="shared" si="12438"/>
        <v>0</v>
      </c>
      <c r="K2020" s="14">
        <f t="shared" si="12438"/>
        <v>0</v>
      </c>
      <c r="L2020" s="14">
        <f t="shared" si="12438"/>
        <v>0</v>
      </c>
      <c r="M2020" s="14">
        <f t="shared" si="12403"/>
        <v>673</v>
      </c>
      <c r="N2020" s="14">
        <f t="shared" si="12404"/>
        <v>0</v>
      </c>
      <c r="O2020" s="14">
        <f t="shared" si="12405"/>
        <v>0</v>
      </c>
      <c r="P2020" s="14">
        <f t="shared" ref="P2020:X2020" si="12439">P2021</f>
        <v>0</v>
      </c>
      <c r="Q2020" s="14">
        <f t="shared" si="12439"/>
        <v>0</v>
      </c>
      <c r="R2020" s="14">
        <f t="shared" si="12439"/>
        <v>0</v>
      </c>
      <c r="S2020" s="14">
        <f t="shared" si="12439"/>
        <v>0</v>
      </c>
      <c r="T2020" s="14">
        <f t="shared" si="12439"/>
        <v>0</v>
      </c>
      <c r="U2020" s="14">
        <f t="shared" si="12439"/>
        <v>0</v>
      </c>
      <c r="V2020" s="14">
        <f t="shared" si="12439"/>
        <v>0</v>
      </c>
      <c r="W2020" s="14">
        <f t="shared" si="12439"/>
        <v>0</v>
      </c>
      <c r="X2020" s="14">
        <f t="shared" si="12439"/>
        <v>0</v>
      </c>
      <c r="Y2020" s="14">
        <f t="shared" si="12195"/>
        <v>673</v>
      </c>
      <c r="Z2020" s="14">
        <f t="shared" si="12196"/>
        <v>0</v>
      </c>
      <c r="AA2020" s="14">
        <f t="shared" si="12197"/>
        <v>0</v>
      </c>
      <c r="AB2020" s="14">
        <f>AB2021</f>
        <v>0</v>
      </c>
      <c r="AC2020" s="14">
        <f>AC2021</f>
        <v>0</v>
      </c>
      <c r="AD2020" s="14">
        <f>AD2021</f>
        <v>0</v>
      </c>
      <c r="AE2020" s="14">
        <f t="shared" si="12198"/>
        <v>673</v>
      </c>
      <c r="AF2020" s="14">
        <f t="shared" si="12199"/>
        <v>0</v>
      </c>
      <c r="AG2020" s="14">
        <f t="shared" si="12200"/>
        <v>0</v>
      </c>
      <c r="AH2020" s="14">
        <f t="shared" ref="AH2020:AV2020" si="12440">AH2021</f>
        <v>0</v>
      </c>
      <c r="AI2020" s="14">
        <f t="shared" si="12440"/>
        <v>0</v>
      </c>
      <c r="AJ2020" s="14">
        <f t="shared" si="12440"/>
        <v>0</v>
      </c>
      <c r="AK2020" s="14">
        <f t="shared" si="12440"/>
        <v>0</v>
      </c>
      <c r="AL2020" s="14">
        <f t="shared" si="12440"/>
        <v>0</v>
      </c>
      <c r="AM2020" s="14">
        <f t="shared" si="12440"/>
        <v>0</v>
      </c>
      <c r="AN2020" s="14">
        <f t="shared" si="12440"/>
        <v>0</v>
      </c>
      <c r="AO2020" s="14">
        <f t="shared" si="12440"/>
        <v>0</v>
      </c>
      <c r="AP2020" s="14">
        <f t="shared" si="12440"/>
        <v>0</v>
      </c>
      <c r="AQ2020" s="14">
        <f t="shared" si="12440"/>
        <v>0</v>
      </c>
      <c r="AR2020" s="14">
        <f t="shared" si="12440"/>
        <v>0</v>
      </c>
      <c r="AS2020" s="14">
        <f t="shared" si="12440"/>
        <v>0</v>
      </c>
      <c r="AT2020" s="14">
        <f t="shared" si="12440"/>
        <v>0</v>
      </c>
      <c r="AU2020" s="14">
        <f t="shared" si="12440"/>
        <v>0</v>
      </c>
      <c r="AV2020" s="14">
        <f t="shared" si="12440"/>
        <v>0</v>
      </c>
      <c r="AW2020" s="14">
        <f t="shared" si="12201"/>
        <v>673</v>
      </c>
      <c r="AX2020" s="14">
        <f t="shared" si="12202"/>
        <v>0</v>
      </c>
      <c r="AY2020" s="14">
        <f t="shared" si="12203"/>
        <v>0</v>
      </c>
      <c r="AZ2020" s="14">
        <f>AZ2021</f>
        <v>0</v>
      </c>
      <c r="BA2020" s="14">
        <f t="shared" si="12204"/>
        <v>673</v>
      </c>
      <c r="BB2020" s="14">
        <f t="shared" si="12205"/>
        <v>0</v>
      </c>
      <c r="BC2020" s="14">
        <f t="shared" si="12206"/>
        <v>0</v>
      </c>
      <c r="BD2020" s="14">
        <f t="shared" ref="BD2020:BN2020" si="12441">BD2021</f>
        <v>0</v>
      </c>
      <c r="BE2020" s="14">
        <f t="shared" si="12441"/>
        <v>0</v>
      </c>
      <c r="BF2020" s="14">
        <f t="shared" si="12441"/>
        <v>0</v>
      </c>
      <c r="BG2020" s="14">
        <f t="shared" si="12441"/>
        <v>0</v>
      </c>
      <c r="BH2020" s="14">
        <f t="shared" si="12441"/>
        <v>0</v>
      </c>
      <c r="BI2020" s="14">
        <f t="shared" si="12441"/>
        <v>0</v>
      </c>
      <c r="BJ2020" s="14">
        <f t="shared" si="12441"/>
        <v>0</v>
      </c>
      <c r="BK2020" s="14">
        <f t="shared" si="12441"/>
        <v>0</v>
      </c>
      <c r="BL2020" s="14">
        <f t="shared" si="12441"/>
        <v>0</v>
      </c>
      <c r="BM2020" s="14">
        <f t="shared" si="12441"/>
        <v>0</v>
      </c>
      <c r="BN2020" s="14">
        <f t="shared" si="12441"/>
        <v>0</v>
      </c>
      <c r="BO2020" s="14">
        <f t="shared" si="12207"/>
        <v>673</v>
      </c>
      <c r="BP2020" s="14">
        <f t="shared" si="12208"/>
        <v>0</v>
      </c>
      <c r="BQ2020" s="14">
        <f t="shared" si="12209"/>
        <v>0</v>
      </c>
      <c r="BR2020" s="14">
        <f>BR2021</f>
        <v>0</v>
      </c>
      <c r="BS2020" s="14">
        <f>BS2021</f>
        <v>0</v>
      </c>
      <c r="BT2020" s="14">
        <f>BT2021</f>
        <v>0</v>
      </c>
      <c r="BU2020" s="14">
        <f t="shared" si="12210"/>
        <v>673</v>
      </c>
      <c r="BV2020" s="14">
        <f t="shared" si="12211"/>
        <v>0</v>
      </c>
      <c r="BW2020" s="14">
        <f t="shared" si="12212"/>
        <v>0</v>
      </c>
      <c r="BX2020" s="14">
        <f t="shared" ref="BX2020:CF2020" si="12442">BX2021</f>
        <v>0</v>
      </c>
      <c r="BY2020" s="14">
        <f t="shared" si="12442"/>
        <v>0</v>
      </c>
      <c r="BZ2020" s="14">
        <f t="shared" si="12442"/>
        <v>0</v>
      </c>
      <c r="CA2020" s="14">
        <f t="shared" si="12442"/>
        <v>0</v>
      </c>
      <c r="CB2020" s="14">
        <f t="shared" si="12442"/>
        <v>0</v>
      </c>
      <c r="CC2020" s="14">
        <f t="shared" si="12442"/>
        <v>0</v>
      </c>
      <c r="CD2020" s="14">
        <f t="shared" si="12442"/>
        <v>0</v>
      </c>
      <c r="CE2020" s="14">
        <f t="shared" si="12442"/>
        <v>0</v>
      </c>
      <c r="CF2020" s="14">
        <f t="shared" si="12442"/>
        <v>0</v>
      </c>
      <c r="CG2020" s="14">
        <f t="shared" si="12213"/>
        <v>673</v>
      </c>
      <c r="CH2020" s="14">
        <f>CH2021</f>
        <v>0</v>
      </c>
      <c r="CI2020" s="84">
        <f t="shared" si="12255"/>
        <v>673</v>
      </c>
      <c r="CJ2020" s="14">
        <f t="shared" si="12214"/>
        <v>0</v>
      </c>
      <c r="CK2020" s="52">
        <f>CK2021</f>
        <v>0</v>
      </c>
      <c r="CL2020" s="84">
        <f t="shared" si="12256"/>
        <v>0</v>
      </c>
      <c r="CM2020" s="14">
        <f t="shared" si="12215"/>
        <v>0</v>
      </c>
      <c r="CN2020" s="52">
        <f>CN2021</f>
        <v>0</v>
      </c>
      <c r="CO2020" s="84">
        <f t="shared" si="12257"/>
        <v>0</v>
      </c>
      <c r="CP2020" s="14">
        <f>CP2021</f>
        <v>0</v>
      </c>
      <c r="CQ2020" s="29"/>
      <c r="CR2020" s="29"/>
      <c r="CS2020" s="22"/>
      <c r="CT2020" s="22"/>
      <c r="CU2020" s="22"/>
    </row>
    <row r="2021" spans="1:99" s="87" customFormat="1" ht="31.2" customHeight="1" x14ac:dyDescent="0.3">
      <c r="A2021" s="76" t="s">
        <v>732</v>
      </c>
      <c r="B2021" s="76" t="s">
        <v>127</v>
      </c>
      <c r="C2021" s="76" t="s">
        <v>273</v>
      </c>
      <c r="D2021" s="76" t="s">
        <v>742</v>
      </c>
      <c r="E2021" s="76" t="s">
        <v>46</v>
      </c>
      <c r="F2021" s="77" t="s">
        <v>47</v>
      </c>
      <c r="G2021" s="14">
        <v>673</v>
      </c>
      <c r="H2021" s="14">
        <v>0</v>
      </c>
      <c r="I2021" s="14">
        <v>0</v>
      </c>
      <c r="J2021" s="14"/>
      <c r="K2021" s="14"/>
      <c r="L2021" s="14"/>
      <c r="M2021" s="14">
        <f t="shared" si="12403"/>
        <v>673</v>
      </c>
      <c r="N2021" s="14">
        <f t="shared" si="12404"/>
        <v>0</v>
      </c>
      <c r="O2021" s="14">
        <f t="shared" si="12405"/>
        <v>0</v>
      </c>
      <c r="P2021" s="14"/>
      <c r="Q2021" s="14"/>
      <c r="R2021" s="14"/>
      <c r="S2021" s="14"/>
      <c r="T2021" s="14"/>
      <c r="U2021" s="14"/>
      <c r="V2021" s="14"/>
      <c r="W2021" s="14"/>
      <c r="X2021" s="14"/>
      <c r="Y2021" s="14">
        <f t="shared" si="12195"/>
        <v>673</v>
      </c>
      <c r="Z2021" s="14">
        <f t="shared" si="12196"/>
        <v>0</v>
      </c>
      <c r="AA2021" s="14">
        <f t="shared" si="12197"/>
        <v>0</v>
      </c>
      <c r="AB2021" s="14"/>
      <c r="AC2021" s="14"/>
      <c r="AD2021" s="14"/>
      <c r="AE2021" s="14">
        <f t="shared" si="12198"/>
        <v>673</v>
      </c>
      <c r="AF2021" s="14">
        <f t="shared" si="12199"/>
        <v>0</v>
      </c>
      <c r="AG2021" s="14">
        <f t="shared" si="12200"/>
        <v>0</v>
      </c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>
        <f t="shared" si="12201"/>
        <v>673</v>
      </c>
      <c r="AX2021" s="14">
        <f t="shared" si="12202"/>
        <v>0</v>
      </c>
      <c r="AY2021" s="14">
        <f t="shared" si="12203"/>
        <v>0</v>
      </c>
      <c r="AZ2021" s="14"/>
      <c r="BA2021" s="14">
        <f t="shared" si="12204"/>
        <v>673</v>
      </c>
      <c r="BB2021" s="14">
        <f t="shared" si="12205"/>
        <v>0</v>
      </c>
      <c r="BC2021" s="14">
        <f t="shared" si="12206"/>
        <v>0</v>
      </c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>
        <f t="shared" si="12207"/>
        <v>673</v>
      </c>
      <c r="BP2021" s="14">
        <f t="shared" si="12208"/>
        <v>0</v>
      </c>
      <c r="BQ2021" s="14">
        <f t="shared" si="12209"/>
        <v>0</v>
      </c>
      <c r="BR2021" s="14"/>
      <c r="BS2021" s="14"/>
      <c r="BT2021" s="14"/>
      <c r="BU2021" s="14">
        <f t="shared" si="12210"/>
        <v>673</v>
      </c>
      <c r="BV2021" s="14">
        <f t="shared" si="12211"/>
        <v>0</v>
      </c>
      <c r="BW2021" s="14">
        <f t="shared" si="12212"/>
        <v>0</v>
      </c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>
        <f t="shared" si="12213"/>
        <v>673</v>
      </c>
      <c r="CH2021" s="14"/>
      <c r="CI2021" s="84">
        <f t="shared" si="12255"/>
        <v>673</v>
      </c>
      <c r="CJ2021" s="14">
        <f t="shared" si="12214"/>
        <v>0</v>
      </c>
      <c r="CK2021" s="52"/>
      <c r="CL2021" s="84">
        <f t="shared" si="12256"/>
        <v>0</v>
      </c>
      <c r="CM2021" s="14">
        <f t="shared" si="12215"/>
        <v>0</v>
      </c>
      <c r="CN2021" s="52"/>
      <c r="CO2021" s="84">
        <f t="shared" si="12257"/>
        <v>0</v>
      </c>
      <c r="CP2021" s="14"/>
      <c r="CQ2021" s="29"/>
      <c r="CR2021" s="29"/>
      <c r="CS2021" s="22"/>
      <c r="CT2021" s="22"/>
      <c r="CU2021" s="22"/>
    </row>
    <row r="2022" spans="1:99" s="87" customFormat="1" ht="93.6" customHeight="1" x14ac:dyDescent="0.3">
      <c r="A2022" s="76" t="s">
        <v>732</v>
      </c>
      <c r="B2022" s="76" t="s">
        <v>127</v>
      </c>
      <c r="C2022" s="76" t="s">
        <v>273</v>
      </c>
      <c r="D2022" s="76" t="s">
        <v>744</v>
      </c>
      <c r="E2022" s="88"/>
      <c r="F2022" s="77" t="s">
        <v>745</v>
      </c>
      <c r="G2022" s="14">
        <f t="shared" ref="G2022:L2022" si="12443">G2023</f>
        <v>831831</v>
      </c>
      <c r="H2022" s="14">
        <f t="shared" si="12443"/>
        <v>831831</v>
      </c>
      <c r="I2022" s="14">
        <f t="shared" si="12443"/>
        <v>831831</v>
      </c>
      <c r="J2022" s="14">
        <f t="shared" si="12443"/>
        <v>0</v>
      </c>
      <c r="K2022" s="14">
        <f t="shared" si="12443"/>
        <v>0</v>
      </c>
      <c r="L2022" s="14">
        <f t="shared" si="12443"/>
        <v>0</v>
      </c>
      <c r="M2022" s="14">
        <f t="shared" si="12403"/>
        <v>831831</v>
      </c>
      <c r="N2022" s="14">
        <f t="shared" si="12404"/>
        <v>831831</v>
      </c>
      <c r="O2022" s="14">
        <f t="shared" si="12405"/>
        <v>831831</v>
      </c>
      <c r="P2022" s="14">
        <f t="shared" ref="P2022:X2022" si="12444">P2023</f>
        <v>0</v>
      </c>
      <c r="Q2022" s="14">
        <f t="shared" si="12444"/>
        <v>0</v>
      </c>
      <c r="R2022" s="14">
        <f t="shared" si="12444"/>
        <v>0</v>
      </c>
      <c r="S2022" s="14">
        <f t="shared" si="12444"/>
        <v>0</v>
      </c>
      <c r="T2022" s="14">
        <f t="shared" si="12444"/>
        <v>0</v>
      </c>
      <c r="U2022" s="14">
        <f t="shared" si="12444"/>
        <v>0</v>
      </c>
      <c r="V2022" s="14">
        <f t="shared" si="12444"/>
        <v>0</v>
      </c>
      <c r="W2022" s="14">
        <f t="shared" si="12444"/>
        <v>0</v>
      </c>
      <c r="X2022" s="14">
        <f t="shared" si="12444"/>
        <v>0</v>
      </c>
      <c r="Y2022" s="14">
        <f t="shared" si="12195"/>
        <v>831831</v>
      </c>
      <c r="Z2022" s="14">
        <f t="shared" si="12196"/>
        <v>831831</v>
      </c>
      <c r="AA2022" s="14">
        <f t="shared" si="12197"/>
        <v>831831</v>
      </c>
      <c r="AB2022" s="14">
        <f>AB2023</f>
        <v>0</v>
      </c>
      <c r="AC2022" s="14">
        <f>AC2023</f>
        <v>0</v>
      </c>
      <c r="AD2022" s="14">
        <f>AD2023</f>
        <v>0</v>
      </c>
      <c r="AE2022" s="14">
        <f t="shared" si="12198"/>
        <v>831831</v>
      </c>
      <c r="AF2022" s="14">
        <f t="shared" si="12199"/>
        <v>831831</v>
      </c>
      <c r="AG2022" s="14">
        <f t="shared" si="12200"/>
        <v>831831</v>
      </c>
      <c r="AH2022" s="14">
        <f t="shared" ref="AH2022:AV2022" si="12445">AH2023</f>
        <v>0</v>
      </c>
      <c r="AI2022" s="14">
        <f t="shared" si="12445"/>
        <v>0</v>
      </c>
      <c r="AJ2022" s="14">
        <f t="shared" si="12445"/>
        <v>0</v>
      </c>
      <c r="AK2022" s="14">
        <f t="shared" si="12445"/>
        <v>0</v>
      </c>
      <c r="AL2022" s="14">
        <f t="shared" si="12445"/>
        <v>0</v>
      </c>
      <c r="AM2022" s="14">
        <f t="shared" si="12445"/>
        <v>0</v>
      </c>
      <c r="AN2022" s="14">
        <f t="shared" si="12445"/>
        <v>0</v>
      </c>
      <c r="AO2022" s="14">
        <f t="shared" si="12445"/>
        <v>0</v>
      </c>
      <c r="AP2022" s="14">
        <f t="shared" si="12445"/>
        <v>0</v>
      </c>
      <c r="AQ2022" s="14">
        <f t="shared" si="12445"/>
        <v>0</v>
      </c>
      <c r="AR2022" s="14">
        <f t="shared" si="12445"/>
        <v>0</v>
      </c>
      <c r="AS2022" s="14">
        <f t="shared" si="12445"/>
        <v>0</v>
      </c>
      <c r="AT2022" s="14">
        <f t="shared" si="12445"/>
        <v>0</v>
      </c>
      <c r="AU2022" s="14">
        <f t="shared" si="12445"/>
        <v>0</v>
      </c>
      <c r="AV2022" s="14">
        <f t="shared" si="12445"/>
        <v>0</v>
      </c>
      <c r="AW2022" s="14">
        <f t="shared" si="12201"/>
        <v>831831</v>
      </c>
      <c r="AX2022" s="14">
        <f t="shared" si="12202"/>
        <v>831831</v>
      </c>
      <c r="AY2022" s="14">
        <f t="shared" si="12203"/>
        <v>831831</v>
      </c>
      <c r="AZ2022" s="14">
        <f>AZ2023</f>
        <v>0</v>
      </c>
      <c r="BA2022" s="14">
        <f t="shared" si="12204"/>
        <v>831831</v>
      </c>
      <c r="BB2022" s="14">
        <f t="shared" si="12205"/>
        <v>831831</v>
      </c>
      <c r="BC2022" s="14">
        <f t="shared" si="12206"/>
        <v>831831</v>
      </c>
      <c r="BD2022" s="14">
        <f t="shared" ref="BD2022:BN2022" si="12446">BD2023</f>
        <v>0</v>
      </c>
      <c r="BE2022" s="14">
        <f t="shared" si="12446"/>
        <v>0</v>
      </c>
      <c r="BF2022" s="14">
        <f t="shared" si="12446"/>
        <v>0</v>
      </c>
      <c r="BG2022" s="14">
        <f t="shared" si="12446"/>
        <v>0</v>
      </c>
      <c r="BH2022" s="14">
        <f t="shared" si="12446"/>
        <v>0</v>
      </c>
      <c r="BI2022" s="14">
        <f t="shared" si="12446"/>
        <v>0</v>
      </c>
      <c r="BJ2022" s="14">
        <f t="shared" si="12446"/>
        <v>0</v>
      </c>
      <c r="BK2022" s="14">
        <f t="shared" si="12446"/>
        <v>0</v>
      </c>
      <c r="BL2022" s="14">
        <f t="shared" si="12446"/>
        <v>0</v>
      </c>
      <c r="BM2022" s="14">
        <f t="shared" si="12446"/>
        <v>0</v>
      </c>
      <c r="BN2022" s="14">
        <f t="shared" si="12446"/>
        <v>0</v>
      </c>
      <c r="BO2022" s="14">
        <f t="shared" si="12207"/>
        <v>831831</v>
      </c>
      <c r="BP2022" s="14">
        <f t="shared" si="12208"/>
        <v>831831</v>
      </c>
      <c r="BQ2022" s="14">
        <f t="shared" si="12209"/>
        <v>831831</v>
      </c>
      <c r="BR2022" s="14">
        <f>BR2023</f>
        <v>0</v>
      </c>
      <c r="BS2022" s="14">
        <f>BS2023</f>
        <v>0</v>
      </c>
      <c r="BT2022" s="14">
        <f>BT2023</f>
        <v>0</v>
      </c>
      <c r="BU2022" s="14">
        <f t="shared" si="12210"/>
        <v>831831</v>
      </c>
      <c r="BV2022" s="14">
        <f t="shared" si="12211"/>
        <v>831831</v>
      </c>
      <c r="BW2022" s="14">
        <f t="shared" si="12212"/>
        <v>831831</v>
      </c>
      <c r="BX2022" s="14">
        <f t="shared" ref="BX2022:CF2022" si="12447">BX2023</f>
        <v>0</v>
      </c>
      <c r="BY2022" s="14">
        <f t="shared" si="12447"/>
        <v>0</v>
      </c>
      <c r="BZ2022" s="14">
        <f t="shared" si="12447"/>
        <v>0</v>
      </c>
      <c r="CA2022" s="14">
        <f t="shared" si="12447"/>
        <v>0</v>
      </c>
      <c r="CB2022" s="14">
        <f t="shared" si="12447"/>
        <v>0</v>
      </c>
      <c r="CC2022" s="14">
        <f t="shared" si="12447"/>
        <v>0</v>
      </c>
      <c r="CD2022" s="14">
        <f t="shared" si="12447"/>
        <v>0</v>
      </c>
      <c r="CE2022" s="14">
        <f t="shared" si="12447"/>
        <v>0</v>
      </c>
      <c r="CF2022" s="14">
        <f t="shared" si="12447"/>
        <v>0</v>
      </c>
      <c r="CG2022" s="14">
        <f t="shared" si="12213"/>
        <v>831831</v>
      </c>
      <c r="CH2022" s="14">
        <f>CH2023</f>
        <v>0</v>
      </c>
      <c r="CI2022" s="84">
        <f t="shared" si="12255"/>
        <v>831831</v>
      </c>
      <c r="CJ2022" s="14">
        <f t="shared" si="12214"/>
        <v>831831</v>
      </c>
      <c r="CK2022" s="52">
        <f>CK2023</f>
        <v>0</v>
      </c>
      <c r="CL2022" s="84">
        <f t="shared" si="12256"/>
        <v>831831</v>
      </c>
      <c r="CM2022" s="14">
        <f t="shared" si="12215"/>
        <v>831831</v>
      </c>
      <c r="CN2022" s="52">
        <f>CN2023</f>
        <v>0</v>
      </c>
      <c r="CO2022" s="84">
        <f t="shared" si="12257"/>
        <v>831831</v>
      </c>
      <c r="CP2022" s="14">
        <f>CP2023</f>
        <v>0</v>
      </c>
      <c r="CQ2022" s="29"/>
      <c r="CR2022" s="29"/>
      <c r="CS2022" s="22"/>
      <c r="CT2022" s="22"/>
      <c r="CU2022" s="22"/>
    </row>
    <row r="2023" spans="1:99" s="87" customFormat="1" ht="31.2" customHeight="1" x14ac:dyDescent="0.3">
      <c r="A2023" s="76" t="s">
        <v>732</v>
      </c>
      <c r="B2023" s="76" t="s">
        <v>127</v>
      </c>
      <c r="C2023" s="76" t="s">
        <v>273</v>
      </c>
      <c r="D2023" s="76" t="s">
        <v>744</v>
      </c>
      <c r="E2023" s="76" t="s">
        <v>46</v>
      </c>
      <c r="F2023" s="77" t="s">
        <v>47</v>
      </c>
      <c r="G2023" s="14">
        <v>831831</v>
      </c>
      <c r="H2023" s="14">
        <v>831831</v>
      </c>
      <c r="I2023" s="14">
        <v>831831</v>
      </c>
      <c r="J2023" s="14"/>
      <c r="K2023" s="14"/>
      <c r="L2023" s="14"/>
      <c r="M2023" s="14">
        <f t="shared" si="12403"/>
        <v>831831</v>
      </c>
      <c r="N2023" s="14">
        <f t="shared" si="12404"/>
        <v>831831</v>
      </c>
      <c r="O2023" s="14">
        <f t="shared" si="12405"/>
        <v>831831</v>
      </c>
      <c r="P2023" s="14"/>
      <c r="Q2023" s="14"/>
      <c r="R2023" s="14"/>
      <c r="S2023" s="14"/>
      <c r="T2023" s="14"/>
      <c r="U2023" s="14"/>
      <c r="V2023" s="14"/>
      <c r="W2023" s="14"/>
      <c r="X2023" s="14"/>
      <c r="Y2023" s="14">
        <f t="shared" si="12195"/>
        <v>831831</v>
      </c>
      <c r="Z2023" s="14">
        <f t="shared" si="12196"/>
        <v>831831</v>
      </c>
      <c r="AA2023" s="14">
        <f t="shared" si="12197"/>
        <v>831831</v>
      </c>
      <c r="AB2023" s="14"/>
      <c r="AC2023" s="14"/>
      <c r="AD2023" s="14"/>
      <c r="AE2023" s="14">
        <f t="shared" si="12198"/>
        <v>831831</v>
      </c>
      <c r="AF2023" s="14">
        <f t="shared" si="12199"/>
        <v>831831</v>
      </c>
      <c r="AG2023" s="14">
        <f t="shared" si="12200"/>
        <v>831831</v>
      </c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>
        <f t="shared" si="12201"/>
        <v>831831</v>
      </c>
      <c r="AX2023" s="14">
        <f t="shared" si="12202"/>
        <v>831831</v>
      </c>
      <c r="AY2023" s="14">
        <f t="shared" si="12203"/>
        <v>831831</v>
      </c>
      <c r="AZ2023" s="14"/>
      <c r="BA2023" s="14">
        <f t="shared" si="12204"/>
        <v>831831</v>
      </c>
      <c r="BB2023" s="14">
        <f t="shared" si="12205"/>
        <v>831831</v>
      </c>
      <c r="BC2023" s="14">
        <f t="shared" si="12206"/>
        <v>831831</v>
      </c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>
        <f t="shared" si="12207"/>
        <v>831831</v>
      </c>
      <c r="BP2023" s="14">
        <f t="shared" si="12208"/>
        <v>831831</v>
      </c>
      <c r="BQ2023" s="14">
        <f t="shared" si="12209"/>
        <v>831831</v>
      </c>
      <c r="BR2023" s="14"/>
      <c r="BS2023" s="14"/>
      <c r="BT2023" s="14"/>
      <c r="BU2023" s="14">
        <f t="shared" si="12210"/>
        <v>831831</v>
      </c>
      <c r="BV2023" s="14">
        <f t="shared" si="12211"/>
        <v>831831</v>
      </c>
      <c r="BW2023" s="14">
        <f t="shared" si="12212"/>
        <v>831831</v>
      </c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>
        <f t="shared" si="12213"/>
        <v>831831</v>
      </c>
      <c r="CH2023" s="14"/>
      <c r="CI2023" s="84">
        <f t="shared" si="12255"/>
        <v>831831</v>
      </c>
      <c r="CJ2023" s="14">
        <f t="shared" si="12214"/>
        <v>831831</v>
      </c>
      <c r="CK2023" s="52"/>
      <c r="CL2023" s="84">
        <f t="shared" si="12256"/>
        <v>831831</v>
      </c>
      <c r="CM2023" s="14">
        <f t="shared" si="12215"/>
        <v>831831</v>
      </c>
      <c r="CN2023" s="52"/>
      <c r="CO2023" s="84">
        <f t="shared" si="12257"/>
        <v>831831</v>
      </c>
      <c r="CP2023" s="14"/>
      <c r="CQ2023" s="29"/>
      <c r="CR2023" s="29"/>
      <c r="CS2023" s="22"/>
      <c r="CT2023" s="22"/>
      <c r="CU2023" s="22"/>
    </row>
    <row r="2024" spans="1:99" s="87" customFormat="1" ht="31.2" customHeight="1" x14ac:dyDescent="0.3">
      <c r="A2024" s="76" t="s">
        <v>732</v>
      </c>
      <c r="B2024" s="76" t="s">
        <v>127</v>
      </c>
      <c r="C2024" s="76" t="s">
        <v>273</v>
      </c>
      <c r="D2024" s="76" t="s">
        <v>746</v>
      </c>
      <c r="E2024" s="88"/>
      <c r="F2024" s="77" t="s">
        <v>185</v>
      </c>
      <c r="G2024" s="14">
        <f t="shared" ref="G2024:G2025" si="12448">G2025</f>
        <v>218600.3</v>
      </c>
      <c r="H2024" s="14">
        <f t="shared" ref="H2024:H2025" si="12449">H2025</f>
        <v>445103.1</v>
      </c>
      <c r="I2024" s="14">
        <f t="shared" ref="I2024:I2025" si="12450">I2025</f>
        <v>145103.1</v>
      </c>
      <c r="J2024" s="14">
        <f t="shared" ref="J2024:J2025" si="12451">J2025</f>
        <v>0</v>
      </c>
      <c r="K2024" s="14">
        <f t="shared" ref="K2024:K2025" si="12452">K2025</f>
        <v>0</v>
      </c>
      <c r="L2024" s="14">
        <f t="shared" ref="L2024:L2025" si="12453">L2025</f>
        <v>0</v>
      </c>
      <c r="M2024" s="14">
        <f t="shared" si="12403"/>
        <v>218600.3</v>
      </c>
      <c r="N2024" s="14">
        <f t="shared" si="12404"/>
        <v>445103.1</v>
      </c>
      <c r="O2024" s="14">
        <f t="shared" si="12405"/>
        <v>145103.1</v>
      </c>
      <c r="P2024" s="14">
        <f t="shared" ref="P2024:P2025" si="12454">P2025</f>
        <v>0</v>
      </c>
      <c r="Q2024" s="14">
        <f t="shared" ref="Q2024:Q2025" si="12455">Q2025</f>
        <v>0</v>
      </c>
      <c r="R2024" s="14">
        <f t="shared" ref="R2024:R2025" si="12456">R2025</f>
        <v>0</v>
      </c>
      <c r="S2024" s="14">
        <f t="shared" ref="S2024:S2025" si="12457">S2025</f>
        <v>5053.4343699999999</v>
      </c>
      <c r="T2024" s="14">
        <f t="shared" ref="T2024:T2025" si="12458">T2025</f>
        <v>0</v>
      </c>
      <c r="U2024" s="14">
        <f t="shared" ref="U2024:U2025" si="12459">U2025</f>
        <v>0</v>
      </c>
      <c r="V2024" s="14">
        <f t="shared" ref="V2024:V2025" si="12460">V2025</f>
        <v>0</v>
      </c>
      <c r="W2024" s="14">
        <f t="shared" ref="W2024:W2025" si="12461">W2025</f>
        <v>0</v>
      </c>
      <c r="X2024" s="14">
        <f t="shared" ref="X2024:X2025" si="12462">X2025</f>
        <v>0</v>
      </c>
      <c r="Y2024" s="14">
        <f t="shared" si="12195"/>
        <v>223653.73436999999</v>
      </c>
      <c r="Z2024" s="14">
        <f t="shared" si="12196"/>
        <v>445103.1</v>
      </c>
      <c r="AA2024" s="14">
        <f t="shared" si="12197"/>
        <v>145103.1</v>
      </c>
      <c r="AB2024" s="14">
        <f t="shared" ref="AB2024:AB2025" si="12463">AB2025</f>
        <v>0</v>
      </c>
      <c r="AC2024" s="14">
        <f t="shared" ref="AC2024:AC2025" si="12464">AC2025</f>
        <v>0</v>
      </c>
      <c r="AD2024" s="14">
        <f t="shared" ref="AD2024:AD2025" si="12465">AD2025</f>
        <v>0</v>
      </c>
      <c r="AE2024" s="14">
        <f t="shared" si="12198"/>
        <v>223653.73436999999</v>
      </c>
      <c r="AF2024" s="14">
        <f t="shared" si="12199"/>
        <v>445103.1</v>
      </c>
      <c r="AG2024" s="14">
        <f t="shared" si="12200"/>
        <v>145103.1</v>
      </c>
      <c r="AH2024" s="14">
        <f t="shared" ref="AH2024:AH2025" si="12466">AH2025</f>
        <v>0</v>
      </c>
      <c r="AI2024" s="14">
        <f t="shared" ref="AI2024:AI2025" si="12467">AI2025</f>
        <v>0</v>
      </c>
      <c r="AJ2024" s="14">
        <f t="shared" ref="AJ2024:AJ2025" si="12468">AJ2025</f>
        <v>0</v>
      </c>
      <c r="AK2024" s="14">
        <f t="shared" ref="AK2024:AK2025" si="12469">AK2025</f>
        <v>0</v>
      </c>
      <c r="AL2024" s="14">
        <f t="shared" ref="AL2024:AL2025" si="12470">AL2025</f>
        <v>0</v>
      </c>
      <c r="AM2024" s="14">
        <f t="shared" ref="AM2024:AM2025" si="12471">AM2025</f>
        <v>150057.79999999999</v>
      </c>
      <c r="AN2024" s="14">
        <f t="shared" ref="AN2024:AN2025" si="12472">AN2025</f>
        <v>0</v>
      </c>
      <c r="AO2024" s="14">
        <f t="shared" ref="AO2024:AO2025" si="12473">AO2025</f>
        <v>0</v>
      </c>
      <c r="AP2024" s="14">
        <f t="shared" ref="AP2024:AP2025" si="12474">AP2025</f>
        <v>0</v>
      </c>
      <c r="AQ2024" s="14">
        <f t="shared" ref="AQ2024:AQ2025" si="12475">AQ2025</f>
        <v>0</v>
      </c>
      <c r="AR2024" s="14">
        <f t="shared" ref="AR2024:AR2025" si="12476">AR2025</f>
        <v>0</v>
      </c>
      <c r="AS2024" s="14">
        <f t="shared" ref="AS2024:AS2025" si="12477">AS2025</f>
        <v>0</v>
      </c>
      <c r="AT2024" s="14">
        <f t="shared" ref="AT2024:AT2025" si="12478">AT2025</f>
        <v>0</v>
      </c>
      <c r="AU2024" s="14">
        <f t="shared" ref="AU2024:AU2025" si="12479">AU2025</f>
        <v>0</v>
      </c>
      <c r="AV2024" s="14">
        <f t="shared" ref="AV2024:AV2025" si="12480">AV2025</f>
        <v>0</v>
      </c>
      <c r="AW2024" s="14">
        <f t="shared" si="12201"/>
        <v>223653.73436999999</v>
      </c>
      <c r="AX2024" s="14">
        <f t="shared" si="12202"/>
        <v>595160.89999999991</v>
      </c>
      <c r="AY2024" s="14">
        <f t="shared" si="12203"/>
        <v>145103.1</v>
      </c>
      <c r="AZ2024" s="14">
        <f t="shared" ref="AZ2024:AZ2025" si="12481">AZ2025</f>
        <v>0</v>
      </c>
      <c r="BA2024" s="14">
        <f t="shared" si="12204"/>
        <v>223653.73436999999</v>
      </c>
      <c r="BB2024" s="14">
        <f t="shared" si="12205"/>
        <v>595160.89999999991</v>
      </c>
      <c r="BC2024" s="14">
        <f t="shared" si="12206"/>
        <v>145103.1</v>
      </c>
      <c r="BD2024" s="14">
        <f t="shared" ref="BD2024:BD2025" si="12482">BD2025</f>
        <v>0</v>
      </c>
      <c r="BE2024" s="14">
        <f t="shared" ref="BE2024:BE2025" si="12483">BE2025</f>
        <v>0</v>
      </c>
      <c r="BF2024" s="14">
        <f t="shared" ref="BF2024:BF2025" si="12484">BF2025</f>
        <v>0</v>
      </c>
      <c r="BG2024" s="14">
        <f t="shared" ref="BG2024:BG2025" si="12485">BG2025</f>
        <v>0</v>
      </c>
      <c r="BH2024" s="14">
        <f t="shared" ref="BH2024:BH2025" si="12486">BH2025</f>
        <v>5183.8370000000004</v>
      </c>
      <c r="BI2024" s="14">
        <f t="shared" ref="BI2024:BI2025" si="12487">BI2025</f>
        <v>0</v>
      </c>
      <c r="BJ2024" s="14">
        <f t="shared" ref="BJ2024:BJ2025" si="12488">BJ2025</f>
        <v>-37040.874000000003</v>
      </c>
      <c r="BK2024" s="14">
        <f t="shared" ref="BK2024:BK2025" si="12489">BK2025</f>
        <v>0</v>
      </c>
      <c r="BL2024" s="14">
        <f t="shared" ref="BL2024:BL2025" si="12490">BL2025</f>
        <v>1138.0740000000001</v>
      </c>
      <c r="BM2024" s="14">
        <f t="shared" ref="BM2024:BM2025" si="12491">BM2025</f>
        <v>0</v>
      </c>
      <c r="BN2024" s="14">
        <f t="shared" ref="BN2024:BN2025" si="12492">BN2025</f>
        <v>154841.038</v>
      </c>
      <c r="BO2024" s="14">
        <f t="shared" si="12207"/>
        <v>223653.73436999999</v>
      </c>
      <c r="BP2024" s="14">
        <f t="shared" si="12208"/>
        <v>563303.86300000001</v>
      </c>
      <c r="BQ2024" s="14">
        <f t="shared" si="12209"/>
        <v>301082.212</v>
      </c>
      <c r="BR2024" s="14">
        <f t="shared" ref="BR2024:BR2025" si="12493">BR2025</f>
        <v>0</v>
      </c>
      <c r="BS2024" s="14">
        <f t="shared" ref="BS2024:BS2025" si="12494">BS2025</f>
        <v>0</v>
      </c>
      <c r="BT2024" s="14">
        <f t="shared" ref="BT2024:BT2025" si="12495">BT2025</f>
        <v>0</v>
      </c>
      <c r="BU2024" s="14">
        <f t="shared" si="12210"/>
        <v>223653.73436999999</v>
      </c>
      <c r="BV2024" s="14">
        <f t="shared" si="12211"/>
        <v>563303.86300000001</v>
      </c>
      <c r="BW2024" s="14">
        <f t="shared" si="12212"/>
        <v>301082.212</v>
      </c>
      <c r="BX2024" s="14">
        <f t="shared" ref="BX2024:BX2025" si="12496">BX2025</f>
        <v>0</v>
      </c>
      <c r="BY2024" s="14">
        <f t="shared" ref="BY2024:BY2025" si="12497">BY2025</f>
        <v>0</v>
      </c>
      <c r="BZ2024" s="14">
        <f t="shared" ref="BZ2024:BZ2025" si="12498">BZ2025</f>
        <v>0</v>
      </c>
      <c r="CA2024" s="14">
        <f t="shared" ref="CA2024:CA2025" si="12499">CA2025</f>
        <v>0</v>
      </c>
      <c r="CB2024" s="14">
        <f t="shared" ref="CB2024:CB2025" si="12500">CB2025</f>
        <v>0</v>
      </c>
      <c r="CC2024" s="14">
        <f t="shared" ref="CC2024:CC2025" si="12501">CC2025</f>
        <v>0</v>
      </c>
      <c r="CD2024" s="14">
        <f t="shared" ref="CD2024:CD2025" si="12502">CD2025</f>
        <v>0</v>
      </c>
      <c r="CE2024" s="14">
        <f t="shared" ref="CE2024:CE2025" si="12503">CE2025</f>
        <v>0</v>
      </c>
      <c r="CF2024" s="14">
        <f t="shared" ref="CF2024:CF2025" si="12504">CF2025</f>
        <v>0</v>
      </c>
      <c r="CG2024" s="14">
        <f t="shared" si="12213"/>
        <v>223653.73436999999</v>
      </c>
      <c r="CH2024" s="14">
        <f t="shared" ref="CH2024:CH2025" si="12505">CH2025</f>
        <v>0</v>
      </c>
      <c r="CI2024" s="84">
        <f t="shared" si="12255"/>
        <v>223653.73436999999</v>
      </c>
      <c r="CJ2024" s="14">
        <f t="shared" si="12214"/>
        <v>563303.86300000001</v>
      </c>
      <c r="CK2024" s="52">
        <f t="shared" ref="CK2024:CP2025" si="12506">CK2025</f>
        <v>0</v>
      </c>
      <c r="CL2024" s="84">
        <f t="shared" si="12256"/>
        <v>563303.86300000001</v>
      </c>
      <c r="CM2024" s="14">
        <f t="shared" si="12215"/>
        <v>301082.212</v>
      </c>
      <c r="CN2024" s="52">
        <f t="shared" si="12506"/>
        <v>0</v>
      </c>
      <c r="CO2024" s="84">
        <f t="shared" si="12257"/>
        <v>301082.212</v>
      </c>
      <c r="CP2024" s="14">
        <f t="shared" si="12506"/>
        <v>0</v>
      </c>
      <c r="CQ2024" s="29"/>
      <c r="CR2024" s="29"/>
      <c r="CS2024" s="22"/>
      <c r="CT2024" s="22"/>
      <c r="CU2024" s="22"/>
    </row>
    <row r="2025" spans="1:99" s="87" customFormat="1" ht="15.6" customHeight="1" x14ac:dyDescent="0.3">
      <c r="A2025" s="76" t="s">
        <v>732</v>
      </c>
      <c r="B2025" s="76" t="s">
        <v>127</v>
      </c>
      <c r="C2025" s="76" t="s">
        <v>273</v>
      </c>
      <c r="D2025" s="76" t="s">
        <v>747</v>
      </c>
      <c r="E2025" s="88"/>
      <c r="F2025" s="77" t="s">
        <v>531</v>
      </c>
      <c r="G2025" s="14">
        <f t="shared" si="12448"/>
        <v>218600.3</v>
      </c>
      <c r="H2025" s="14">
        <f t="shared" si="12449"/>
        <v>445103.1</v>
      </c>
      <c r="I2025" s="14">
        <f t="shared" si="12450"/>
        <v>145103.1</v>
      </c>
      <c r="J2025" s="14">
        <f t="shared" si="12451"/>
        <v>0</v>
      </c>
      <c r="K2025" s="14">
        <f t="shared" si="12452"/>
        <v>0</v>
      </c>
      <c r="L2025" s="14">
        <f t="shared" si="12453"/>
        <v>0</v>
      </c>
      <c r="M2025" s="14">
        <f t="shared" si="12403"/>
        <v>218600.3</v>
      </c>
      <c r="N2025" s="14">
        <f t="shared" si="12404"/>
        <v>445103.1</v>
      </c>
      <c r="O2025" s="14">
        <f t="shared" si="12405"/>
        <v>145103.1</v>
      </c>
      <c r="P2025" s="14">
        <f t="shared" si="12454"/>
        <v>0</v>
      </c>
      <c r="Q2025" s="14">
        <f t="shared" si="12455"/>
        <v>0</v>
      </c>
      <c r="R2025" s="14">
        <f t="shared" si="12456"/>
        <v>0</v>
      </c>
      <c r="S2025" s="14">
        <f t="shared" si="12457"/>
        <v>5053.4343699999999</v>
      </c>
      <c r="T2025" s="14">
        <f t="shared" si="12458"/>
        <v>0</v>
      </c>
      <c r="U2025" s="14">
        <f t="shared" si="12459"/>
        <v>0</v>
      </c>
      <c r="V2025" s="14">
        <f t="shared" si="12460"/>
        <v>0</v>
      </c>
      <c r="W2025" s="14">
        <f t="shared" si="12461"/>
        <v>0</v>
      </c>
      <c r="X2025" s="14">
        <f t="shared" si="12462"/>
        <v>0</v>
      </c>
      <c r="Y2025" s="14">
        <f t="shared" si="12195"/>
        <v>223653.73436999999</v>
      </c>
      <c r="Z2025" s="14">
        <f t="shared" si="12196"/>
        <v>445103.1</v>
      </c>
      <c r="AA2025" s="14">
        <f t="shared" si="12197"/>
        <v>145103.1</v>
      </c>
      <c r="AB2025" s="14">
        <f t="shared" si="12463"/>
        <v>0</v>
      </c>
      <c r="AC2025" s="14">
        <f t="shared" si="12464"/>
        <v>0</v>
      </c>
      <c r="AD2025" s="14">
        <f t="shared" si="12465"/>
        <v>0</v>
      </c>
      <c r="AE2025" s="14">
        <f t="shared" si="12198"/>
        <v>223653.73436999999</v>
      </c>
      <c r="AF2025" s="14">
        <f t="shared" si="12199"/>
        <v>445103.1</v>
      </c>
      <c r="AG2025" s="14">
        <f t="shared" si="12200"/>
        <v>145103.1</v>
      </c>
      <c r="AH2025" s="14">
        <f t="shared" si="12466"/>
        <v>0</v>
      </c>
      <c r="AI2025" s="14">
        <f t="shared" si="12467"/>
        <v>0</v>
      </c>
      <c r="AJ2025" s="14">
        <f t="shared" si="12468"/>
        <v>0</v>
      </c>
      <c r="AK2025" s="14">
        <f t="shared" si="12469"/>
        <v>0</v>
      </c>
      <c r="AL2025" s="14">
        <f t="shared" si="12470"/>
        <v>0</v>
      </c>
      <c r="AM2025" s="14">
        <f t="shared" si="12471"/>
        <v>150057.79999999999</v>
      </c>
      <c r="AN2025" s="14">
        <f t="shared" si="12472"/>
        <v>0</v>
      </c>
      <c r="AO2025" s="14">
        <f t="shared" si="12473"/>
        <v>0</v>
      </c>
      <c r="AP2025" s="14">
        <f t="shared" si="12474"/>
        <v>0</v>
      </c>
      <c r="AQ2025" s="14">
        <f t="shared" si="12475"/>
        <v>0</v>
      </c>
      <c r="AR2025" s="14">
        <f t="shared" si="12476"/>
        <v>0</v>
      </c>
      <c r="AS2025" s="14">
        <f t="shared" si="12477"/>
        <v>0</v>
      </c>
      <c r="AT2025" s="14">
        <f t="shared" si="12478"/>
        <v>0</v>
      </c>
      <c r="AU2025" s="14">
        <f t="shared" si="12479"/>
        <v>0</v>
      </c>
      <c r="AV2025" s="14">
        <f t="shared" si="12480"/>
        <v>0</v>
      </c>
      <c r="AW2025" s="14">
        <f t="shared" si="12201"/>
        <v>223653.73436999999</v>
      </c>
      <c r="AX2025" s="14">
        <f t="shared" si="12202"/>
        <v>595160.89999999991</v>
      </c>
      <c r="AY2025" s="14">
        <f t="shared" si="12203"/>
        <v>145103.1</v>
      </c>
      <c r="AZ2025" s="14">
        <f t="shared" si="12481"/>
        <v>0</v>
      </c>
      <c r="BA2025" s="14">
        <f t="shared" si="12204"/>
        <v>223653.73436999999</v>
      </c>
      <c r="BB2025" s="14">
        <f t="shared" si="12205"/>
        <v>595160.89999999991</v>
      </c>
      <c r="BC2025" s="14">
        <f t="shared" si="12206"/>
        <v>145103.1</v>
      </c>
      <c r="BD2025" s="14">
        <f t="shared" si="12482"/>
        <v>0</v>
      </c>
      <c r="BE2025" s="14">
        <f t="shared" si="12483"/>
        <v>0</v>
      </c>
      <c r="BF2025" s="14">
        <f t="shared" si="12484"/>
        <v>0</v>
      </c>
      <c r="BG2025" s="14">
        <f t="shared" si="12485"/>
        <v>0</v>
      </c>
      <c r="BH2025" s="14">
        <f t="shared" si="12486"/>
        <v>5183.8370000000004</v>
      </c>
      <c r="BI2025" s="14">
        <f t="shared" si="12487"/>
        <v>0</v>
      </c>
      <c r="BJ2025" s="14">
        <f t="shared" si="12488"/>
        <v>-37040.874000000003</v>
      </c>
      <c r="BK2025" s="14">
        <f t="shared" si="12489"/>
        <v>0</v>
      </c>
      <c r="BL2025" s="14">
        <f t="shared" si="12490"/>
        <v>1138.0740000000001</v>
      </c>
      <c r="BM2025" s="14">
        <f t="shared" si="12491"/>
        <v>0</v>
      </c>
      <c r="BN2025" s="14">
        <f t="shared" si="12492"/>
        <v>154841.038</v>
      </c>
      <c r="BO2025" s="14">
        <f t="shared" si="12207"/>
        <v>223653.73436999999</v>
      </c>
      <c r="BP2025" s="14">
        <f t="shared" si="12208"/>
        <v>563303.86300000001</v>
      </c>
      <c r="BQ2025" s="14">
        <f t="shared" si="12209"/>
        <v>301082.212</v>
      </c>
      <c r="BR2025" s="14">
        <f t="shared" si="12493"/>
        <v>0</v>
      </c>
      <c r="BS2025" s="14">
        <f t="shared" si="12494"/>
        <v>0</v>
      </c>
      <c r="BT2025" s="14">
        <f t="shared" si="12495"/>
        <v>0</v>
      </c>
      <c r="BU2025" s="14">
        <f t="shared" si="12210"/>
        <v>223653.73436999999</v>
      </c>
      <c r="BV2025" s="14">
        <f t="shared" si="12211"/>
        <v>563303.86300000001</v>
      </c>
      <c r="BW2025" s="14">
        <f t="shared" si="12212"/>
        <v>301082.212</v>
      </c>
      <c r="BX2025" s="14">
        <f t="shared" si="12496"/>
        <v>0</v>
      </c>
      <c r="BY2025" s="14">
        <f t="shared" si="12497"/>
        <v>0</v>
      </c>
      <c r="BZ2025" s="14">
        <f t="shared" si="12498"/>
        <v>0</v>
      </c>
      <c r="CA2025" s="14">
        <f t="shared" si="12499"/>
        <v>0</v>
      </c>
      <c r="CB2025" s="14">
        <f t="shared" si="12500"/>
        <v>0</v>
      </c>
      <c r="CC2025" s="14">
        <f t="shared" si="12501"/>
        <v>0</v>
      </c>
      <c r="CD2025" s="14">
        <f t="shared" si="12502"/>
        <v>0</v>
      </c>
      <c r="CE2025" s="14">
        <f t="shared" si="12503"/>
        <v>0</v>
      </c>
      <c r="CF2025" s="14">
        <f t="shared" si="12504"/>
        <v>0</v>
      </c>
      <c r="CG2025" s="14">
        <f t="shared" si="12213"/>
        <v>223653.73436999999</v>
      </c>
      <c r="CH2025" s="14">
        <f t="shared" si="12505"/>
        <v>0</v>
      </c>
      <c r="CI2025" s="84">
        <f t="shared" si="12255"/>
        <v>223653.73436999999</v>
      </c>
      <c r="CJ2025" s="14">
        <f t="shared" si="12214"/>
        <v>563303.86300000001</v>
      </c>
      <c r="CK2025" s="52">
        <f t="shared" si="12506"/>
        <v>0</v>
      </c>
      <c r="CL2025" s="84">
        <f t="shared" si="12256"/>
        <v>563303.86300000001</v>
      </c>
      <c r="CM2025" s="14">
        <f t="shared" si="12215"/>
        <v>301082.212</v>
      </c>
      <c r="CN2025" s="52">
        <f t="shared" si="12506"/>
        <v>0</v>
      </c>
      <c r="CO2025" s="84">
        <f t="shared" si="12257"/>
        <v>301082.212</v>
      </c>
      <c r="CP2025" s="14">
        <f t="shared" si="12506"/>
        <v>0</v>
      </c>
      <c r="CQ2025" s="29"/>
      <c r="CR2025" s="29"/>
      <c r="CS2025" s="22"/>
      <c r="CT2025" s="22"/>
      <c r="CU2025" s="22"/>
    </row>
    <row r="2026" spans="1:99" s="87" customFormat="1" ht="62.4" customHeight="1" x14ac:dyDescent="0.3">
      <c r="A2026" s="76" t="s">
        <v>732</v>
      </c>
      <c r="B2026" s="76" t="s">
        <v>127</v>
      </c>
      <c r="C2026" s="76" t="s">
        <v>273</v>
      </c>
      <c r="D2026" s="76" t="s">
        <v>748</v>
      </c>
      <c r="E2026" s="88"/>
      <c r="F2026" s="77" t="s">
        <v>533</v>
      </c>
      <c r="G2026" s="14">
        <f t="shared" ref="G2026:L2026" si="12507">G2027+G2028</f>
        <v>218600.3</v>
      </c>
      <c r="H2026" s="14">
        <f t="shared" si="12507"/>
        <v>445103.1</v>
      </c>
      <c r="I2026" s="14">
        <f t="shared" si="12507"/>
        <v>145103.1</v>
      </c>
      <c r="J2026" s="14">
        <f t="shared" si="12507"/>
        <v>0</v>
      </c>
      <c r="K2026" s="14">
        <f t="shared" si="12507"/>
        <v>0</v>
      </c>
      <c r="L2026" s="14">
        <f t="shared" si="12507"/>
        <v>0</v>
      </c>
      <c r="M2026" s="14">
        <f t="shared" si="12403"/>
        <v>218600.3</v>
      </c>
      <c r="N2026" s="14">
        <f t="shared" si="12404"/>
        <v>445103.1</v>
      </c>
      <c r="O2026" s="14">
        <f t="shared" si="12405"/>
        <v>145103.1</v>
      </c>
      <c r="P2026" s="14">
        <f t="shared" ref="P2026:X2026" si="12508">P2027+P2028</f>
        <v>0</v>
      </c>
      <c r="Q2026" s="14">
        <f t="shared" si="12508"/>
        <v>0</v>
      </c>
      <c r="R2026" s="14">
        <f t="shared" si="12508"/>
        <v>0</v>
      </c>
      <c r="S2026" s="14">
        <f t="shared" si="12508"/>
        <v>5053.4343699999999</v>
      </c>
      <c r="T2026" s="14">
        <f t="shared" si="12508"/>
        <v>0</v>
      </c>
      <c r="U2026" s="14">
        <f t="shared" si="12508"/>
        <v>0</v>
      </c>
      <c r="V2026" s="14">
        <f t="shared" si="12508"/>
        <v>0</v>
      </c>
      <c r="W2026" s="14">
        <f t="shared" si="12508"/>
        <v>0</v>
      </c>
      <c r="X2026" s="14">
        <f t="shared" si="12508"/>
        <v>0</v>
      </c>
      <c r="Y2026" s="14">
        <f t="shared" si="12195"/>
        <v>223653.73436999999</v>
      </c>
      <c r="Z2026" s="14">
        <f t="shared" si="12196"/>
        <v>445103.1</v>
      </c>
      <c r="AA2026" s="14">
        <f t="shared" si="12197"/>
        <v>145103.1</v>
      </c>
      <c r="AB2026" s="14">
        <f>AB2027+AB2028</f>
        <v>0</v>
      </c>
      <c r="AC2026" s="14">
        <f>AC2027+AC2028</f>
        <v>0</v>
      </c>
      <c r="AD2026" s="14">
        <f>AD2027+AD2028</f>
        <v>0</v>
      </c>
      <c r="AE2026" s="14">
        <f t="shared" si="12198"/>
        <v>223653.73436999999</v>
      </c>
      <c r="AF2026" s="14">
        <f t="shared" si="12199"/>
        <v>445103.1</v>
      </c>
      <c r="AG2026" s="14">
        <f t="shared" si="12200"/>
        <v>145103.1</v>
      </c>
      <c r="AH2026" s="14">
        <f t="shared" ref="AH2026:AV2026" si="12509">AH2027+AH2028</f>
        <v>0</v>
      </c>
      <c r="AI2026" s="14">
        <f t="shared" si="12509"/>
        <v>0</v>
      </c>
      <c r="AJ2026" s="14">
        <f t="shared" si="12509"/>
        <v>0</v>
      </c>
      <c r="AK2026" s="14">
        <f t="shared" si="12509"/>
        <v>0</v>
      </c>
      <c r="AL2026" s="14">
        <f t="shared" si="12509"/>
        <v>0</v>
      </c>
      <c r="AM2026" s="14">
        <f t="shared" si="12509"/>
        <v>150057.79999999999</v>
      </c>
      <c r="AN2026" s="14">
        <f t="shared" si="12509"/>
        <v>0</v>
      </c>
      <c r="AO2026" s="14">
        <f t="shared" si="12509"/>
        <v>0</v>
      </c>
      <c r="AP2026" s="14">
        <f t="shared" si="12509"/>
        <v>0</v>
      </c>
      <c r="AQ2026" s="14">
        <f t="shared" si="12509"/>
        <v>0</v>
      </c>
      <c r="AR2026" s="14">
        <f t="shared" si="12509"/>
        <v>0</v>
      </c>
      <c r="AS2026" s="14">
        <f t="shared" si="12509"/>
        <v>0</v>
      </c>
      <c r="AT2026" s="14">
        <f t="shared" si="12509"/>
        <v>0</v>
      </c>
      <c r="AU2026" s="14">
        <f t="shared" si="12509"/>
        <v>0</v>
      </c>
      <c r="AV2026" s="14">
        <f t="shared" si="12509"/>
        <v>0</v>
      </c>
      <c r="AW2026" s="14">
        <f t="shared" si="12201"/>
        <v>223653.73436999999</v>
      </c>
      <c r="AX2026" s="14">
        <f t="shared" si="12202"/>
        <v>595160.89999999991</v>
      </c>
      <c r="AY2026" s="14">
        <f t="shared" si="12203"/>
        <v>145103.1</v>
      </c>
      <c r="AZ2026" s="14">
        <f>AZ2027+AZ2028</f>
        <v>0</v>
      </c>
      <c r="BA2026" s="14">
        <f t="shared" si="12204"/>
        <v>223653.73436999999</v>
      </c>
      <c r="BB2026" s="14">
        <f t="shared" si="12205"/>
        <v>595160.89999999991</v>
      </c>
      <c r="BC2026" s="14">
        <f t="shared" si="12206"/>
        <v>145103.1</v>
      </c>
      <c r="BD2026" s="14">
        <f t="shared" ref="BD2026:BN2026" si="12510">BD2027+BD2028</f>
        <v>0</v>
      </c>
      <c r="BE2026" s="14">
        <f t="shared" si="12510"/>
        <v>0</v>
      </c>
      <c r="BF2026" s="14">
        <f t="shared" si="12510"/>
        <v>0</v>
      </c>
      <c r="BG2026" s="14">
        <f t="shared" si="12510"/>
        <v>0</v>
      </c>
      <c r="BH2026" s="14">
        <f t="shared" si="12510"/>
        <v>5183.8370000000004</v>
      </c>
      <c r="BI2026" s="14">
        <f t="shared" si="12510"/>
        <v>0</v>
      </c>
      <c r="BJ2026" s="14">
        <f t="shared" si="12510"/>
        <v>-37040.874000000003</v>
      </c>
      <c r="BK2026" s="14">
        <f t="shared" si="12510"/>
        <v>0</v>
      </c>
      <c r="BL2026" s="14">
        <f t="shared" si="12510"/>
        <v>1138.0740000000001</v>
      </c>
      <c r="BM2026" s="14">
        <f t="shared" si="12510"/>
        <v>0</v>
      </c>
      <c r="BN2026" s="14">
        <f t="shared" si="12510"/>
        <v>154841.038</v>
      </c>
      <c r="BO2026" s="14">
        <f t="shared" si="12207"/>
        <v>223653.73436999999</v>
      </c>
      <c r="BP2026" s="14">
        <f t="shared" si="12208"/>
        <v>563303.86300000001</v>
      </c>
      <c r="BQ2026" s="14">
        <f t="shared" si="12209"/>
        <v>301082.212</v>
      </c>
      <c r="BR2026" s="14">
        <f>BR2027+BR2028</f>
        <v>0</v>
      </c>
      <c r="BS2026" s="14">
        <f>BS2027+BS2028</f>
        <v>0</v>
      </c>
      <c r="BT2026" s="14">
        <f>BT2027+BT2028</f>
        <v>0</v>
      </c>
      <c r="BU2026" s="14">
        <f t="shared" si="12210"/>
        <v>223653.73436999999</v>
      </c>
      <c r="BV2026" s="14">
        <f t="shared" si="12211"/>
        <v>563303.86300000001</v>
      </c>
      <c r="BW2026" s="14">
        <f t="shared" si="12212"/>
        <v>301082.212</v>
      </c>
      <c r="BX2026" s="14">
        <f t="shared" ref="BX2026:CF2026" si="12511">BX2027+BX2028</f>
        <v>0</v>
      </c>
      <c r="BY2026" s="14">
        <f t="shared" si="12511"/>
        <v>0</v>
      </c>
      <c r="BZ2026" s="14">
        <f t="shared" si="12511"/>
        <v>0</v>
      </c>
      <c r="CA2026" s="14">
        <f t="shared" si="12511"/>
        <v>0</v>
      </c>
      <c r="CB2026" s="14">
        <f t="shared" si="12511"/>
        <v>0</v>
      </c>
      <c r="CC2026" s="14">
        <f t="shared" si="12511"/>
        <v>0</v>
      </c>
      <c r="CD2026" s="14">
        <f t="shared" si="12511"/>
        <v>0</v>
      </c>
      <c r="CE2026" s="14">
        <f t="shared" si="12511"/>
        <v>0</v>
      </c>
      <c r="CF2026" s="14">
        <f t="shared" si="12511"/>
        <v>0</v>
      </c>
      <c r="CG2026" s="14">
        <f t="shared" si="12213"/>
        <v>223653.73436999999</v>
      </c>
      <c r="CH2026" s="14">
        <f>CH2027+CH2028</f>
        <v>0</v>
      </c>
      <c r="CI2026" s="84">
        <f t="shared" si="12255"/>
        <v>223653.73436999999</v>
      </c>
      <c r="CJ2026" s="14">
        <f t="shared" si="12214"/>
        <v>563303.86300000001</v>
      </c>
      <c r="CK2026" s="52">
        <f>CK2027+CK2028</f>
        <v>0</v>
      </c>
      <c r="CL2026" s="84">
        <f t="shared" si="12256"/>
        <v>563303.86300000001</v>
      </c>
      <c r="CM2026" s="14">
        <f t="shared" si="12215"/>
        <v>301082.212</v>
      </c>
      <c r="CN2026" s="52">
        <f>CN2027+CN2028</f>
        <v>0</v>
      </c>
      <c r="CO2026" s="84">
        <f t="shared" si="12257"/>
        <v>301082.212</v>
      </c>
      <c r="CP2026" s="14">
        <f>CP2027+CP2028</f>
        <v>0</v>
      </c>
      <c r="CQ2026" s="29"/>
      <c r="CR2026" s="29"/>
      <c r="CS2026" s="22"/>
      <c r="CT2026" s="22"/>
      <c r="CU2026" s="22"/>
    </row>
    <row r="2027" spans="1:99" s="87" customFormat="1" ht="31.2" customHeight="1" x14ac:dyDescent="0.3">
      <c r="A2027" s="76" t="s">
        <v>732</v>
      </c>
      <c r="B2027" s="76" t="s">
        <v>127</v>
      </c>
      <c r="C2027" s="76" t="s">
        <v>273</v>
      </c>
      <c r="D2027" s="76" t="s">
        <v>748</v>
      </c>
      <c r="E2027" s="76" t="s">
        <v>46</v>
      </c>
      <c r="F2027" s="77" t="s">
        <v>47</v>
      </c>
      <c r="G2027" s="14">
        <v>59830.899999999994</v>
      </c>
      <c r="H2027" s="14">
        <v>404887.5</v>
      </c>
      <c r="I2027" s="14">
        <v>145103.1</v>
      </c>
      <c r="J2027" s="14"/>
      <c r="K2027" s="14"/>
      <c r="L2027" s="14"/>
      <c r="M2027" s="14">
        <f t="shared" si="12403"/>
        <v>59830.899999999994</v>
      </c>
      <c r="N2027" s="14">
        <f t="shared" si="12404"/>
        <v>404887.5</v>
      </c>
      <c r="O2027" s="14">
        <f t="shared" si="12405"/>
        <v>145103.1</v>
      </c>
      <c r="P2027" s="14"/>
      <c r="Q2027" s="14"/>
      <c r="R2027" s="14"/>
      <c r="S2027" s="14"/>
      <c r="T2027" s="14"/>
      <c r="U2027" s="14"/>
      <c r="V2027" s="14"/>
      <c r="W2027" s="14"/>
      <c r="X2027" s="14"/>
      <c r="Y2027" s="14">
        <f t="shared" ref="Y2027:Y2089" si="12512">M2027+P2027+Q2027+R2027+S2027</f>
        <v>59830.899999999994</v>
      </c>
      <c r="Z2027" s="14">
        <f t="shared" ref="Z2027:Z2089" si="12513">N2027+T2027+U2027</f>
        <v>404887.5</v>
      </c>
      <c r="AA2027" s="14">
        <f t="shared" ref="AA2027:AA2089" si="12514">O2027+V2027+X2027+W2027</f>
        <v>145103.1</v>
      </c>
      <c r="AB2027" s="14"/>
      <c r="AC2027" s="14"/>
      <c r="AD2027" s="14"/>
      <c r="AE2027" s="14">
        <f t="shared" ref="AE2027:AE2089" si="12515">Y2027+AB2027</f>
        <v>59830.899999999994</v>
      </c>
      <c r="AF2027" s="14">
        <f t="shared" ref="AF2027:AF2089" si="12516">Z2027+AC2027</f>
        <v>404887.5</v>
      </c>
      <c r="AG2027" s="14">
        <f t="shared" ref="AG2027:AG2089" si="12517">AA2027+AD2027</f>
        <v>145103.1</v>
      </c>
      <c r="AH2027" s="14"/>
      <c r="AI2027" s="14"/>
      <c r="AJ2027" s="14"/>
      <c r="AK2027" s="14"/>
      <c r="AL2027" s="14"/>
      <c r="AM2027" s="14">
        <v>150057.79999999999</v>
      </c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>
        <f t="shared" ref="AW2027:AW2089" si="12518">AE2027+AH2027+AI2027+AJ2027+AK2027+AL2027</f>
        <v>59830.899999999994</v>
      </c>
      <c r="AX2027" s="14">
        <f t="shared" ref="AX2027:AX2089" si="12519">AF2027+AM2027+AN2027+AO2027+AP2027+AQ2027</f>
        <v>554945.30000000005</v>
      </c>
      <c r="AY2027" s="14">
        <f t="shared" ref="AY2027:AY2089" si="12520">AG2027+AR2027+AS2027+AT2027+AU2027+AV2027</f>
        <v>145103.1</v>
      </c>
      <c r="AZ2027" s="14"/>
      <c r="BA2027" s="14">
        <f t="shared" ref="BA2027:BA2089" si="12521">AW2027+AZ2027</f>
        <v>59830.899999999994</v>
      </c>
      <c r="BB2027" s="14">
        <f t="shared" ref="BB2027:BB2089" si="12522">AX2027</f>
        <v>554945.30000000005</v>
      </c>
      <c r="BC2027" s="14">
        <f t="shared" ref="BC2027:BC2089" si="12523">AY2027</f>
        <v>145103.1</v>
      </c>
      <c r="BD2027" s="14"/>
      <c r="BE2027" s="14"/>
      <c r="BF2027" s="14"/>
      <c r="BG2027" s="14"/>
      <c r="BH2027" s="14"/>
      <c r="BI2027" s="14"/>
      <c r="BJ2027" s="14">
        <v>-37040.874000000003</v>
      </c>
      <c r="BK2027" s="14"/>
      <c r="BL2027" s="14"/>
      <c r="BM2027" s="14"/>
      <c r="BN2027" s="14">
        <v>37676.597000000002</v>
      </c>
      <c r="BO2027" s="14">
        <f t="shared" ref="BO2027:BO2090" si="12524">BA2027+BD2027+BE2027+BF2027+BG2027</f>
        <v>59830.899999999994</v>
      </c>
      <c r="BP2027" s="14">
        <f t="shared" ref="BP2027:BP2090" si="12525">BB2027+BH2027+BI2027+BJ2027+BK2027</f>
        <v>517904.42600000004</v>
      </c>
      <c r="BQ2027" s="14">
        <f t="shared" ref="BQ2027:BQ2090" si="12526">BC2027+BL2027+BM2027+BN2027</f>
        <v>182779.69700000001</v>
      </c>
      <c r="BR2027" s="14"/>
      <c r="BS2027" s="14"/>
      <c r="BT2027" s="14"/>
      <c r="BU2027" s="14">
        <f t="shared" ref="BU2027:BU2090" si="12527">BO2027+BR2027</f>
        <v>59830.899999999994</v>
      </c>
      <c r="BV2027" s="14">
        <f t="shared" ref="BV2027:BV2090" si="12528">BP2027+BS2027</f>
        <v>517904.42600000004</v>
      </c>
      <c r="BW2027" s="14">
        <f t="shared" ref="BW2027:BW2090" si="12529">BQ2027+BT2027</f>
        <v>182779.69700000001</v>
      </c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>
        <f t="shared" ref="CG2027:CG2090" si="12530">BU2027+BX2027+BY2027+BZ2027</f>
        <v>59830.899999999994</v>
      </c>
      <c r="CH2027" s="14"/>
      <c r="CI2027" s="84">
        <f t="shared" si="12255"/>
        <v>59830.899999999994</v>
      </c>
      <c r="CJ2027" s="14">
        <f t="shared" ref="CJ2027:CJ2090" si="12531">BV2027+CA2027+CB2027+CC2027</f>
        <v>517904.42600000004</v>
      </c>
      <c r="CK2027" s="52"/>
      <c r="CL2027" s="84">
        <f t="shared" si="12256"/>
        <v>517904.42600000004</v>
      </c>
      <c r="CM2027" s="14">
        <f t="shared" ref="CM2027:CM2090" si="12532">BW2027+CD2027+CE2027+CF2027</f>
        <v>182779.69700000001</v>
      </c>
      <c r="CN2027" s="52"/>
      <c r="CO2027" s="84">
        <f t="shared" si="12257"/>
        <v>182779.69700000001</v>
      </c>
      <c r="CP2027" s="14"/>
      <c r="CQ2027" s="29"/>
      <c r="CR2027" s="29"/>
      <c r="CS2027" s="22"/>
      <c r="CT2027" s="22"/>
      <c r="CU2027" s="22"/>
    </row>
    <row r="2028" spans="1:99" s="87" customFormat="1" ht="31.2" customHeight="1" x14ac:dyDescent="0.3">
      <c r="A2028" s="76" t="s">
        <v>732</v>
      </c>
      <c r="B2028" s="76" t="s">
        <v>127</v>
      </c>
      <c r="C2028" s="76" t="s">
        <v>273</v>
      </c>
      <c r="D2028" s="76" t="s">
        <v>748</v>
      </c>
      <c r="E2028" s="76" t="s">
        <v>91</v>
      </c>
      <c r="F2028" s="77" t="s">
        <v>92</v>
      </c>
      <c r="G2028" s="14">
        <v>158769.4</v>
      </c>
      <c r="H2028" s="14">
        <v>40215.599999999999</v>
      </c>
      <c r="I2028" s="14">
        <v>0</v>
      </c>
      <c r="J2028" s="14"/>
      <c r="K2028" s="14"/>
      <c r="L2028" s="14"/>
      <c r="M2028" s="14">
        <f t="shared" si="12403"/>
        <v>158769.4</v>
      </c>
      <c r="N2028" s="14">
        <f t="shared" si="12404"/>
        <v>40215.599999999999</v>
      </c>
      <c r="O2028" s="14">
        <f t="shared" si="12405"/>
        <v>0</v>
      </c>
      <c r="P2028" s="14"/>
      <c r="Q2028" s="14"/>
      <c r="R2028" s="14"/>
      <c r="S2028" s="14">
        <f>2887.23437+2166.2</f>
        <v>5053.4343699999999</v>
      </c>
      <c r="T2028" s="14"/>
      <c r="U2028" s="14"/>
      <c r="V2028" s="14"/>
      <c r="W2028" s="14"/>
      <c r="X2028" s="14"/>
      <c r="Y2028" s="14">
        <f t="shared" si="12512"/>
        <v>163822.83437</v>
      </c>
      <c r="Z2028" s="14">
        <f t="shared" si="12513"/>
        <v>40215.599999999999</v>
      </c>
      <c r="AA2028" s="14">
        <f t="shared" si="12514"/>
        <v>0</v>
      </c>
      <c r="AB2028" s="14"/>
      <c r="AC2028" s="14"/>
      <c r="AD2028" s="14"/>
      <c r="AE2028" s="14">
        <f t="shared" si="12515"/>
        <v>163822.83437</v>
      </c>
      <c r="AF2028" s="14">
        <f t="shared" si="12516"/>
        <v>40215.599999999999</v>
      </c>
      <c r="AG2028" s="14">
        <f t="shared" si="12517"/>
        <v>0</v>
      </c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>
        <f t="shared" si="12518"/>
        <v>163822.83437</v>
      </c>
      <c r="AX2028" s="14">
        <f t="shared" si="12519"/>
        <v>40215.599999999999</v>
      </c>
      <c r="AY2028" s="14">
        <f t="shared" si="12520"/>
        <v>0</v>
      </c>
      <c r="AZ2028" s="14"/>
      <c r="BA2028" s="14">
        <f t="shared" si="12521"/>
        <v>163822.83437</v>
      </c>
      <c r="BB2028" s="14">
        <f t="shared" si="12522"/>
        <v>40215.599999999999</v>
      </c>
      <c r="BC2028" s="14">
        <f t="shared" si="12523"/>
        <v>0</v>
      </c>
      <c r="BD2028" s="14"/>
      <c r="BE2028" s="14"/>
      <c r="BF2028" s="14"/>
      <c r="BG2028" s="14"/>
      <c r="BH2028" s="14">
        <v>5183.8370000000004</v>
      </c>
      <c r="BI2028" s="14"/>
      <c r="BJ2028" s="14"/>
      <c r="BK2028" s="14"/>
      <c r="BL2028" s="14">
        <v>1138.0740000000001</v>
      </c>
      <c r="BM2028" s="14"/>
      <c r="BN2028" s="14">
        <v>117164.44100000001</v>
      </c>
      <c r="BO2028" s="14">
        <f t="shared" si="12524"/>
        <v>163822.83437</v>
      </c>
      <c r="BP2028" s="14">
        <f t="shared" si="12525"/>
        <v>45399.436999999998</v>
      </c>
      <c r="BQ2028" s="14">
        <f t="shared" si="12526"/>
        <v>118302.515</v>
      </c>
      <c r="BR2028" s="14"/>
      <c r="BS2028" s="14"/>
      <c r="BT2028" s="14"/>
      <c r="BU2028" s="14">
        <f t="shared" si="12527"/>
        <v>163822.83437</v>
      </c>
      <c r="BV2028" s="14">
        <f t="shared" si="12528"/>
        <v>45399.436999999998</v>
      </c>
      <c r="BW2028" s="14">
        <f t="shared" si="12529"/>
        <v>118302.515</v>
      </c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>
        <f t="shared" si="12530"/>
        <v>163822.83437</v>
      </c>
      <c r="CH2028" s="14"/>
      <c r="CI2028" s="84">
        <f t="shared" si="12255"/>
        <v>163822.83437</v>
      </c>
      <c r="CJ2028" s="14">
        <f t="shared" si="12531"/>
        <v>45399.436999999998</v>
      </c>
      <c r="CK2028" s="52"/>
      <c r="CL2028" s="84">
        <f t="shared" si="12256"/>
        <v>45399.436999999998</v>
      </c>
      <c r="CM2028" s="14">
        <f t="shared" si="12532"/>
        <v>118302.515</v>
      </c>
      <c r="CN2028" s="52"/>
      <c r="CO2028" s="84">
        <f t="shared" si="12257"/>
        <v>118302.515</v>
      </c>
      <c r="CP2028" s="14"/>
      <c r="CQ2028" s="29"/>
      <c r="CR2028" s="29"/>
      <c r="CS2028" s="22"/>
      <c r="CT2028" s="22"/>
      <c r="CU2028" s="22"/>
    </row>
    <row r="2029" spans="1:99" s="87" customFormat="1" ht="15.6" customHeight="1" x14ac:dyDescent="0.3">
      <c r="A2029" s="76" t="s">
        <v>732</v>
      </c>
      <c r="B2029" s="76" t="s">
        <v>127</v>
      </c>
      <c r="C2029" s="76" t="s">
        <v>273</v>
      </c>
      <c r="D2029" s="76" t="s">
        <v>749</v>
      </c>
      <c r="E2029" s="88"/>
      <c r="F2029" s="77" t="s">
        <v>86</v>
      </c>
      <c r="G2029" s="14">
        <f t="shared" ref="G2029:L2029" si="12533">G2030+G2061</f>
        <v>887035.60000000009</v>
      </c>
      <c r="H2029" s="14">
        <f t="shared" si="12533"/>
        <v>661372.6</v>
      </c>
      <c r="I2029" s="14">
        <f t="shared" si="12533"/>
        <v>587176.69999999995</v>
      </c>
      <c r="J2029" s="14">
        <f t="shared" si="12533"/>
        <v>-22851.5</v>
      </c>
      <c r="K2029" s="14">
        <f t="shared" si="12533"/>
        <v>-135.30000000000001</v>
      </c>
      <c r="L2029" s="14">
        <f t="shared" si="12533"/>
        <v>0</v>
      </c>
      <c r="M2029" s="14">
        <f t="shared" si="12403"/>
        <v>864184.10000000009</v>
      </c>
      <c r="N2029" s="14">
        <f t="shared" si="12404"/>
        <v>661237.29999999993</v>
      </c>
      <c r="O2029" s="14">
        <f t="shared" si="12405"/>
        <v>587176.69999999995</v>
      </c>
      <c r="P2029" s="14">
        <f t="shared" ref="P2029:X2029" si="12534">P2030+P2061</f>
        <v>0</v>
      </c>
      <c r="Q2029" s="14">
        <f t="shared" si="12534"/>
        <v>0</v>
      </c>
      <c r="R2029" s="14">
        <f t="shared" si="12534"/>
        <v>0</v>
      </c>
      <c r="S2029" s="14">
        <f t="shared" si="12534"/>
        <v>77183.640469999998</v>
      </c>
      <c r="T2029" s="14">
        <f t="shared" si="12534"/>
        <v>38326.35</v>
      </c>
      <c r="U2029" s="14">
        <f t="shared" si="12534"/>
        <v>4995.5690000000004</v>
      </c>
      <c r="V2029" s="14">
        <f t="shared" si="12534"/>
        <v>0</v>
      </c>
      <c r="W2029" s="14">
        <f t="shared" si="12534"/>
        <v>0</v>
      </c>
      <c r="X2029" s="14">
        <f t="shared" si="12534"/>
        <v>0</v>
      </c>
      <c r="Y2029" s="14">
        <f t="shared" si="12512"/>
        <v>941367.74047000008</v>
      </c>
      <c r="Z2029" s="14">
        <f t="shared" si="12513"/>
        <v>704559.21899999992</v>
      </c>
      <c r="AA2029" s="14">
        <f t="shared" si="12514"/>
        <v>587176.69999999995</v>
      </c>
      <c r="AB2029" s="14">
        <f>AB2030+AB2061</f>
        <v>-345.94455999999627</v>
      </c>
      <c r="AC2029" s="14">
        <f>AC2030+AC2061</f>
        <v>-5553.09</v>
      </c>
      <c r="AD2029" s="14">
        <f>AD2030+AD2061</f>
        <v>0</v>
      </c>
      <c r="AE2029" s="14">
        <f t="shared" si="12515"/>
        <v>941021.7959100001</v>
      </c>
      <c r="AF2029" s="14">
        <f t="shared" si="12516"/>
        <v>699006.12899999996</v>
      </c>
      <c r="AG2029" s="14">
        <f t="shared" si="12517"/>
        <v>587176.69999999995</v>
      </c>
      <c r="AH2029" s="14">
        <f t="shared" ref="AH2029:AV2029" si="12535">AH2030+AH2061</f>
        <v>0</v>
      </c>
      <c r="AI2029" s="14">
        <f t="shared" si="12535"/>
        <v>0</v>
      </c>
      <c r="AJ2029" s="14">
        <f t="shared" si="12535"/>
        <v>-276137.50200000004</v>
      </c>
      <c r="AK2029" s="14">
        <f t="shared" si="12535"/>
        <v>0</v>
      </c>
      <c r="AL2029" s="14">
        <f t="shared" si="12535"/>
        <v>0</v>
      </c>
      <c r="AM2029" s="14">
        <f t="shared" si="12535"/>
        <v>82358.3</v>
      </c>
      <c r="AN2029" s="14">
        <f t="shared" si="12535"/>
        <v>0</v>
      </c>
      <c r="AO2029" s="14">
        <f t="shared" si="12535"/>
        <v>102591.322</v>
      </c>
      <c r="AP2029" s="14">
        <f t="shared" si="12535"/>
        <v>0</v>
      </c>
      <c r="AQ2029" s="14">
        <f t="shared" si="12535"/>
        <v>0</v>
      </c>
      <c r="AR2029" s="14">
        <f t="shared" si="12535"/>
        <v>91187.88</v>
      </c>
      <c r="AS2029" s="14">
        <f t="shared" si="12535"/>
        <v>0</v>
      </c>
      <c r="AT2029" s="14">
        <f t="shared" si="12535"/>
        <v>0</v>
      </c>
      <c r="AU2029" s="14">
        <f t="shared" si="12535"/>
        <v>0</v>
      </c>
      <c r="AV2029" s="14">
        <f t="shared" si="12535"/>
        <v>0</v>
      </c>
      <c r="AW2029" s="14">
        <f t="shared" si="12518"/>
        <v>664884.29391000001</v>
      </c>
      <c r="AX2029" s="14">
        <f t="shared" si="12519"/>
        <v>883955.75100000005</v>
      </c>
      <c r="AY2029" s="14">
        <f t="shared" si="12520"/>
        <v>678364.58</v>
      </c>
      <c r="AZ2029" s="14">
        <f>AZ2030+AZ2061</f>
        <v>0</v>
      </c>
      <c r="BA2029" s="14">
        <f t="shared" si="12521"/>
        <v>664884.29391000001</v>
      </c>
      <c r="BB2029" s="14">
        <f t="shared" si="12522"/>
        <v>883955.75100000005</v>
      </c>
      <c r="BC2029" s="14">
        <f t="shared" si="12523"/>
        <v>678364.58</v>
      </c>
      <c r="BD2029" s="14">
        <f t="shared" ref="BD2029:BN2029" si="12536">BD2030+BD2061</f>
        <v>39128.254000000001</v>
      </c>
      <c r="BE2029" s="14">
        <f t="shared" si="12536"/>
        <v>0</v>
      </c>
      <c r="BF2029" s="14">
        <f t="shared" si="12536"/>
        <v>815.20500000000004</v>
      </c>
      <c r="BG2029" s="14">
        <f t="shared" si="12536"/>
        <v>0</v>
      </c>
      <c r="BH2029" s="14">
        <f t="shared" si="12536"/>
        <v>0</v>
      </c>
      <c r="BI2029" s="14">
        <f t="shared" si="12536"/>
        <v>-195595.7</v>
      </c>
      <c r="BJ2029" s="14">
        <f t="shared" si="12536"/>
        <v>-205959.6</v>
      </c>
      <c r="BK2029" s="14">
        <f t="shared" si="12536"/>
        <v>0</v>
      </c>
      <c r="BL2029" s="14">
        <f t="shared" si="12536"/>
        <v>0</v>
      </c>
      <c r="BM2029" s="14">
        <f t="shared" si="12536"/>
        <v>195595.7</v>
      </c>
      <c r="BN2029" s="14">
        <f t="shared" si="12536"/>
        <v>205959.6</v>
      </c>
      <c r="BO2029" s="14">
        <f t="shared" si="12524"/>
        <v>704827.75290999992</v>
      </c>
      <c r="BP2029" s="14">
        <f t="shared" si="12525"/>
        <v>482400.451</v>
      </c>
      <c r="BQ2029" s="14">
        <f t="shared" si="12526"/>
        <v>1079919.8800000001</v>
      </c>
      <c r="BR2029" s="14">
        <f>BR2030+BR2061</f>
        <v>0</v>
      </c>
      <c r="BS2029" s="14">
        <f>BS2030+BS2061</f>
        <v>0</v>
      </c>
      <c r="BT2029" s="14">
        <f>BT2030+BT2061</f>
        <v>0</v>
      </c>
      <c r="BU2029" s="14">
        <f t="shared" si="12527"/>
        <v>704827.75290999992</v>
      </c>
      <c r="BV2029" s="14">
        <f t="shared" si="12528"/>
        <v>482400.451</v>
      </c>
      <c r="BW2029" s="14">
        <f t="shared" si="12529"/>
        <v>1079919.8800000001</v>
      </c>
      <c r="BX2029" s="14">
        <f t="shared" ref="BX2029:CF2029" si="12537">BX2030+BX2061</f>
        <v>0</v>
      </c>
      <c r="BY2029" s="14">
        <f t="shared" si="12537"/>
        <v>0</v>
      </c>
      <c r="BZ2029" s="14">
        <f t="shared" si="12537"/>
        <v>0</v>
      </c>
      <c r="CA2029" s="14">
        <f t="shared" si="12537"/>
        <v>0</v>
      </c>
      <c r="CB2029" s="14">
        <f t="shared" si="12537"/>
        <v>0</v>
      </c>
      <c r="CC2029" s="14">
        <f t="shared" si="12537"/>
        <v>0</v>
      </c>
      <c r="CD2029" s="14">
        <f t="shared" si="12537"/>
        <v>0</v>
      </c>
      <c r="CE2029" s="14">
        <f t="shared" si="12537"/>
        <v>0</v>
      </c>
      <c r="CF2029" s="14">
        <f t="shared" si="12537"/>
        <v>0</v>
      </c>
      <c r="CG2029" s="14">
        <f t="shared" si="12530"/>
        <v>704827.75290999992</v>
      </c>
      <c r="CH2029" s="14">
        <f>CH2030+CH2061</f>
        <v>0</v>
      </c>
      <c r="CI2029" s="84">
        <f t="shared" si="12255"/>
        <v>704827.75290999992</v>
      </c>
      <c r="CJ2029" s="14">
        <f t="shared" si="12531"/>
        <v>482400.451</v>
      </c>
      <c r="CK2029" s="52">
        <f>CK2030+CK2061</f>
        <v>0</v>
      </c>
      <c r="CL2029" s="84">
        <f t="shared" si="12256"/>
        <v>482400.451</v>
      </c>
      <c r="CM2029" s="14">
        <f t="shared" si="12532"/>
        <v>1079919.8800000001</v>
      </c>
      <c r="CN2029" s="52">
        <f>CN2030+CN2061</f>
        <v>0</v>
      </c>
      <c r="CO2029" s="84">
        <f t="shared" si="12257"/>
        <v>1079919.8800000001</v>
      </c>
      <c r="CP2029" s="14">
        <f>CP2030+CP2061</f>
        <v>0</v>
      </c>
      <c r="CQ2029" s="29"/>
      <c r="CR2029" s="29"/>
      <c r="CS2029" s="22"/>
      <c r="CT2029" s="22"/>
      <c r="CU2029" s="22"/>
    </row>
    <row r="2030" spans="1:99" s="87" customFormat="1" ht="31.2" customHeight="1" x14ac:dyDescent="0.3">
      <c r="A2030" s="76" t="s">
        <v>732</v>
      </c>
      <c r="B2030" s="76" t="s">
        <v>127</v>
      </c>
      <c r="C2030" s="76" t="s">
        <v>273</v>
      </c>
      <c r="D2030" s="76" t="s">
        <v>750</v>
      </c>
      <c r="E2030" s="88"/>
      <c r="F2030" s="77" t="s">
        <v>751</v>
      </c>
      <c r="G2030" s="14">
        <f t="shared" ref="G2030:L2030" si="12538">G2031+G2033+G2035+G2037+G2039+G2041</f>
        <v>707753.9</v>
      </c>
      <c r="H2030" s="14">
        <f t="shared" si="12538"/>
        <v>481760.3</v>
      </c>
      <c r="I2030" s="14">
        <f t="shared" si="12538"/>
        <v>401690.6</v>
      </c>
      <c r="J2030" s="14">
        <f t="shared" si="12538"/>
        <v>-22851.5</v>
      </c>
      <c r="K2030" s="14">
        <f t="shared" si="12538"/>
        <v>-135.30000000000001</v>
      </c>
      <c r="L2030" s="14">
        <f t="shared" si="12538"/>
        <v>0</v>
      </c>
      <c r="M2030" s="14">
        <f t="shared" si="12403"/>
        <v>684902.40000000002</v>
      </c>
      <c r="N2030" s="14">
        <f t="shared" si="12404"/>
        <v>481625</v>
      </c>
      <c r="O2030" s="14">
        <f t="shared" si="12405"/>
        <v>401690.6</v>
      </c>
      <c r="P2030" s="14">
        <f t="shared" ref="P2030:X2030" si="12539">P2031+P2033+P2035+P2037+P2039+P2041+P2043+P2046+P2049+P2051+P2054</f>
        <v>0</v>
      </c>
      <c r="Q2030" s="14">
        <f t="shared" si="12539"/>
        <v>0</v>
      </c>
      <c r="R2030" s="14">
        <f t="shared" si="12539"/>
        <v>0</v>
      </c>
      <c r="S2030" s="14">
        <f t="shared" si="12539"/>
        <v>77177.331229999996</v>
      </c>
      <c r="T2030" s="14">
        <f t="shared" si="12539"/>
        <v>38326.35</v>
      </c>
      <c r="U2030" s="14">
        <f t="shared" si="12539"/>
        <v>4995.5690000000004</v>
      </c>
      <c r="V2030" s="14">
        <f t="shared" si="12539"/>
        <v>0</v>
      </c>
      <c r="W2030" s="14">
        <f t="shared" si="12539"/>
        <v>0</v>
      </c>
      <c r="X2030" s="14">
        <f t="shared" si="12539"/>
        <v>0</v>
      </c>
      <c r="Y2030" s="14">
        <f t="shared" si="12512"/>
        <v>762079.73123000003</v>
      </c>
      <c r="Z2030" s="14">
        <f t="shared" si="12513"/>
        <v>524946.91899999999</v>
      </c>
      <c r="AA2030" s="14">
        <f t="shared" si="12514"/>
        <v>401690.6</v>
      </c>
      <c r="AB2030" s="14">
        <f>AB2031+AB2033+AB2035+AB2037+AB2039+AB2041+AB2043+AB2046+AB2049+AB2051+AB2054+AB2057</f>
        <v>-345.94455999999627</v>
      </c>
      <c r="AC2030" s="14">
        <f>AC2031+AC2033+AC2035+AC2037+AC2039+AC2041+AC2043+AC2046+AC2049+AC2051+AC2054+AC2057</f>
        <v>-5553.09</v>
      </c>
      <c r="AD2030" s="14">
        <f>AD2031+AD2033+AD2035+AD2037+AD2039+AD2041+AD2043+AD2046+AD2049+AD2051+AD2054+AD2057</f>
        <v>0</v>
      </c>
      <c r="AE2030" s="14">
        <f t="shared" si="12515"/>
        <v>761733.78667000006</v>
      </c>
      <c r="AF2030" s="14">
        <f t="shared" si="12516"/>
        <v>519393.82899999997</v>
      </c>
      <c r="AG2030" s="14">
        <f t="shared" si="12517"/>
        <v>401690.6</v>
      </c>
      <c r="AH2030" s="14">
        <f t="shared" ref="AH2030:AV2030" si="12540">AH2031+AH2033+AH2035+AH2037+AH2039+AH2041+AH2043+AH2046+AH2049+AH2051+AH2054+AH2057</f>
        <v>0</v>
      </c>
      <c r="AI2030" s="14">
        <f t="shared" si="12540"/>
        <v>0</v>
      </c>
      <c r="AJ2030" s="14">
        <f t="shared" si="12540"/>
        <v>-276137.50200000004</v>
      </c>
      <c r="AK2030" s="14">
        <f t="shared" si="12540"/>
        <v>0</v>
      </c>
      <c r="AL2030" s="14">
        <f t="shared" si="12540"/>
        <v>0</v>
      </c>
      <c r="AM2030" s="14">
        <f t="shared" si="12540"/>
        <v>82358.3</v>
      </c>
      <c r="AN2030" s="14">
        <f t="shared" si="12540"/>
        <v>0</v>
      </c>
      <c r="AO2030" s="14">
        <f t="shared" si="12540"/>
        <v>102591.322</v>
      </c>
      <c r="AP2030" s="14">
        <f t="shared" si="12540"/>
        <v>0</v>
      </c>
      <c r="AQ2030" s="14">
        <f t="shared" si="12540"/>
        <v>0</v>
      </c>
      <c r="AR2030" s="14">
        <f t="shared" si="12540"/>
        <v>91187.88</v>
      </c>
      <c r="AS2030" s="14">
        <f t="shared" si="12540"/>
        <v>0</v>
      </c>
      <c r="AT2030" s="14">
        <f t="shared" si="12540"/>
        <v>0</v>
      </c>
      <c r="AU2030" s="14">
        <f t="shared" si="12540"/>
        <v>0</v>
      </c>
      <c r="AV2030" s="14">
        <f t="shared" si="12540"/>
        <v>0</v>
      </c>
      <c r="AW2030" s="14">
        <f t="shared" si="12518"/>
        <v>485596.28467000002</v>
      </c>
      <c r="AX2030" s="14">
        <f t="shared" si="12519"/>
        <v>704343.451</v>
      </c>
      <c r="AY2030" s="14">
        <f t="shared" si="12520"/>
        <v>492878.48</v>
      </c>
      <c r="AZ2030" s="14">
        <f>AZ2031+AZ2033+AZ2035+AZ2037+AZ2039+AZ2041+AZ2043+AZ2046+AZ2049+AZ2051+AZ2054+AZ2057</f>
        <v>0</v>
      </c>
      <c r="BA2030" s="14">
        <f t="shared" si="12521"/>
        <v>485596.28467000002</v>
      </c>
      <c r="BB2030" s="14">
        <f t="shared" si="12522"/>
        <v>704343.451</v>
      </c>
      <c r="BC2030" s="14">
        <f t="shared" si="12523"/>
        <v>492878.48</v>
      </c>
      <c r="BD2030" s="14">
        <f t="shared" ref="BD2030:BN2030" si="12541">BD2031+BD2033+BD2035+BD2037+BD2039+BD2041+BD2043+BD2046+BD2049+BD2051+BD2054+BD2057</f>
        <v>39128.254000000001</v>
      </c>
      <c r="BE2030" s="14">
        <f t="shared" si="12541"/>
        <v>0</v>
      </c>
      <c r="BF2030" s="14">
        <f t="shared" si="12541"/>
        <v>0</v>
      </c>
      <c r="BG2030" s="14">
        <f t="shared" si="12541"/>
        <v>0</v>
      </c>
      <c r="BH2030" s="14">
        <f t="shared" si="12541"/>
        <v>0</v>
      </c>
      <c r="BI2030" s="14">
        <f t="shared" si="12541"/>
        <v>-195595.7</v>
      </c>
      <c r="BJ2030" s="14">
        <f t="shared" si="12541"/>
        <v>-205959.6</v>
      </c>
      <c r="BK2030" s="14">
        <f t="shared" si="12541"/>
        <v>0</v>
      </c>
      <c r="BL2030" s="14">
        <f t="shared" si="12541"/>
        <v>0</v>
      </c>
      <c r="BM2030" s="14">
        <f t="shared" si="12541"/>
        <v>195595.7</v>
      </c>
      <c r="BN2030" s="14">
        <f t="shared" si="12541"/>
        <v>205959.6</v>
      </c>
      <c r="BO2030" s="14">
        <f t="shared" si="12524"/>
        <v>524724.53867000004</v>
      </c>
      <c r="BP2030" s="14">
        <f t="shared" si="12525"/>
        <v>302788.15099999995</v>
      </c>
      <c r="BQ2030" s="14">
        <f t="shared" si="12526"/>
        <v>894433.77999999991</v>
      </c>
      <c r="BR2030" s="14">
        <f>BR2031+BR2033+BR2035+BR2037+BR2039+BR2041+BR2043+BR2046+BR2049+BR2051+BR2054+BR2057</f>
        <v>0</v>
      </c>
      <c r="BS2030" s="14">
        <f>BS2031+BS2033+BS2035+BS2037+BS2039+BS2041+BS2043+BS2046+BS2049+BS2051+BS2054+BS2057</f>
        <v>0</v>
      </c>
      <c r="BT2030" s="14">
        <f>BT2031+BT2033+BT2035+BT2037+BT2039+BT2041+BT2043+BT2046+BT2049+BT2051+BT2054+BT2057</f>
        <v>0</v>
      </c>
      <c r="BU2030" s="14">
        <f t="shared" si="12527"/>
        <v>524724.53867000004</v>
      </c>
      <c r="BV2030" s="14">
        <f t="shared" si="12528"/>
        <v>302788.15099999995</v>
      </c>
      <c r="BW2030" s="14">
        <f t="shared" si="12529"/>
        <v>894433.77999999991</v>
      </c>
      <c r="BX2030" s="14">
        <f t="shared" ref="BX2030:CF2030" si="12542">BX2031+BX2033+BX2035+BX2037+BX2039+BX2041+BX2043+BX2046+BX2049+BX2051+BX2054+BX2057+BX2059</f>
        <v>0</v>
      </c>
      <c r="BY2030" s="14">
        <f t="shared" si="12542"/>
        <v>0</v>
      </c>
      <c r="BZ2030" s="14">
        <f t="shared" si="12542"/>
        <v>0</v>
      </c>
      <c r="CA2030" s="14">
        <f t="shared" si="12542"/>
        <v>0</v>
      </c>
      <c r="CB2030" s="14">
        <f t="shared" si="12542"/>
        <v>0</v>
      </c>
      <c r="CC2030" s="14">
        <f t="shared" si="12542"/>
        <v>0</v>
      </c>
      <c r="CD2030" s="14">
        <f t="shared" si="12542"/>
        <v>0</v>
      </c>
      <c r="CE2030" s="14">
        <f t="shared" si="12542"/>
        <v>0</v>
      </c>
      <c r="CF2030" s="14">
        <f t="shared" si="12542"/>
        <v>0</v>
      </c>
      <c r="CG2030" s="14">
        <f t="shared" si="12530"/>
        <v>524724.53867000004</v>
      </c>
      <c r="CH2030" s="14">
        <f>CH2031+CH2033+CH2035+CH2037+CH2039+CH2041+CH2043+CH2046+CH2049+CH2051+CH2054+CH2057+CH2059</f>
        <v>0</v>
      </c>
      <c r="CI2030" s="84">
        <f t="shared" si="12255"/>
        <v>524724.53867000004</v>
      </c>
      <c r="CJ2030" s="14">
        <f t="shared" si="12531"/>
        <v>302788.15099999995</v>
      </c>
      <c r="CK2030" s="52">
        <f>CK2031+CK2033+CK2035+CK2037+CK2039+CK2041+CK2043+CK2046+CK2049+CK2051+CK2054+CK2057+CK2059</f>
        <v>0</v>
      </c>
      <c r="CL2030" s="84">
        <f t="shared" si="12256"/>
        <v>302788.15099999995</v>
      </c>
      <c r="CM2030" s="14">
        <f t="shared" si="12532"/>
        <v>894433.77999999991</v>
      </c>
      <c r="CN2030" s="52">
        <f>CN2031+CN2033+CN2035+CN2037+CN2039+CN2041+CN2043+CN2046+CN2049+CN2051+CN2054+CN2057+CN2059</f>
        <v>0</v>
      </c>
      <c r="CO2030" s="84">
        <f t="shared" si="12257"/>
        <v>894433.77999999991</v>
      </c>
      <c r="CP2030" s="14">
        <f>CP2031+CP2033+CP2035+CP2037+CP2039+CP2041+CP2043+CP2046+CP2049+CP2051+CP2054+CP2057+CP2059</f>
        <v>0</v>
      </c>
      <c r="CQ2030" s="29"/>
      <c r="CR2030" s="29"/>
      <c r="CS2030" s="22"/>
      <c r="CT2030" s="22"/>
      <c r="CU2030" s="22"/>
    </row>
    <row r="2031" spans="1:99" s="87" customFormat="1" ht="31.2" customHeight="1" x14ac:dyDescent="0.3">
      <c r="A2031" s="76" t="s">
        <v>732</v>
      </c>
      <c r="B2031" s="76" t="s">
        <v>127</v>
      </c>
      <c r="C2031" s="76" t="s">
        <v>273</v>
      </c>
      <c r="D2031" s="76" t="s">
        <v>752</v>
      </c>
      <c r="E2031" s="88"/>
      <c r="F2031" s="77" t="s">
        <v>753</v>
      </c>
      <c r="G2031" s="14">
        <f t="shared" ref="G2031:L2031" si="12543">G2032</f>
        <v>0</v>
      </c>
      <c r="H2031" s="14">
        <f t="shared" si="12543"/>
        <v>401690.6</v>
      </c>
      <c r="I2031" s="14">
        <f t="shared" si="12543"/>
        <v>401690.6</v>
      </c>
      <c r="J2031" s="14">
        <f t="shared" si="12543"/>
        <v>0</v>
      </c>
      <c r="K2031" s="14">
        <f t="shared" si="12543"/>
        <v>-135.30000000000001</v>
      </c>
      <c r="L2031" s="14">
        <f t="shared" si="12543"/>
        <v>0</v>
      </c>
      <c r="M2031" s="14">
        <f t="shared" si="12403"/>
        <v>0</v>
      </c>
      <c r="N2031" s="14">
        <f t="shared" si="12404"/>
        <v>401555.3</v>
      </c>
      <c r="O2031" s="14">
        <f t="shared" si="12405"/>
        <v>401690.6</v>
      </c>
      <c r="P2031" s="14">
        <f t="shared" ref="P2031:X2031" si="12544">P2032</f>
        <v>0</v>
      </c>
      <c r="Q2031" s="14">
        <f t="shared" si="12544"/>
        <v>0</v>
      </c>
      <c r="R2031" s="14">
        <f t="shared" si="12544"/>
        <v>0</v>
      </c>
      <c r="S2031" s="14">
        <f t="shared" si="12544"/>
        <v>0</v>
      </c>
      <c r="T2031" s="14">
        <f t="shared" si="12544"/>
        <v>0</v>
      </c>
      <c r="U2031" s="14">
        <f t="shared" si="12544"/>
        <v>0</v>
      </c>
      <c r="V2031" s="14">
        <f t="shared" si="12544"/>
        <v>0</v>
      </c>
      <c r="W2031" s="14">
        <f t="shared" si="12544"/>
        <v>0</v>
      </c>
      <c r="X2031" s="14">
        <f t="shared" si="12544"/>
        <v>0</v>
      </c>
      <c r="Y2031" s="14">
        <f t="shared" si="12512"/>
        <v>0</v>
      </c>
      <c r="Z2031" s="14">
        <f t="shared" si="12513"/>
        <v>401555.3</v>
      </c>
      <c r="AA2031" s="14">
        <f t="shared" si="12514"/>
        <v>401690.6</v>
      </c>
      <c r="AB2031" s="14">
        <f>AB2032</f>
        <v>0</v>
      </c>
      <c r="AC2031" s="14">
        <f>AC2032</f>
        <v>0</v>
      </c>
      <c r="AD2031" s="14">
        <f>AD2032</f>
        <v>0</v>
      </c>
      <c r="AE2031" s="14">
        <f t="shared" si="12515"/>
        <v>0</v>
      </c>
      <c r="AF2031" s="14">
        <f t="shared" si="12516"/>
        <v>401555.3</v>
      </c>
      <c r="AG2031" s="14">
        <f t="shared" si="12517"/>
        <v>401690.6</v>
      </c>
      <c r="AH2031" s="14">
        <f t="shared" ref="AH2031:AV2031" si="12545">AH2032</f>
        <v>0</v>
      </c>
      <c r="AI2031" s="14">
        <f t="shared" si="12545"/>
        <v>0</v>
      </c>
      <c r="AJ2031" s="14">
        <f t="shared" si="12545"/>
        <v>0</v>
      </c>
      <c r="AK2031" s="14">
        <f t="shared" si="12545"/>
        <v>0</v>
      </c>
      <c r="AL2031" s="14">
        <f t="shared" si="12545"/>
        <v>0</v>
      </c>
      <c r="AM2031" s="14">
        <f t="shared" si="12545"/>
        <v>0</v>
      </c>
      <c r="AN2031" s="14">
        <f t="shared" si="12545"/>
        <v>0</v>
      </c>
      <c r="AO2031" s="14">
        <f t="shared" si="12545"/>
        <v>0</v>
      </c>
      <c r="AP2031" s="14">
        <f t="shared" si="12545"/>
        <v>0</v>
      </c>
      <c r="AQ2031" s="14">
        <f t="shared" si="12545"/>
        <v>0</v>
      </c>
      <c r="AR2031" s="14">
        <f t="shared" si="12545"/>
        <v>0</v>
      </c>
      <c r="AS2031" s="14">
        <f t="shared" si="12545"/>
        <v>0</v>
      </c>
      <c r="AT2031" s="14">
        <f t="shared" si="12545"/>
        <v>0</v>
      </c>
      <c r="AU2031" s="14">
        <f t="shared" si="12545"/>
        <v>0</v>
      </c>
      <c r="AV2031" s="14">
        <f t="shared" si="12545"/>
        <v>0</v>
      </c>
      <c r="AW2031" s="14">
        <f t="shared" si="12518"/>
        <v>0</v>
      </c>
      <c r="AX2031" s="14">
        <f t="shared" si="12519"/>
        <v>401555.3</v>
      </c>
      <c r="AY2031" s="14">
        <f t="shared" si="12520"/>
        <v>401690.6</v>
      </c>
      <c r="AZ2031" s="14">
        <f>AZ2032</f>
        <v>0</v>
      </c>
      <c r="BA2031" s="14">
        <f t="shared" si="12521"/>
        <v>0</v>
      </c>
      <c r="BB2031" s="14">
        <f t="shared" si="12522"/>
        <v>401555.3</v>
      </c>
      <c r="BC2031" s="14">
        <f t="shared" si="12523"/>
        <v>401690.6</v>
      </c>
      <c r="BD2031" s="14">
        <f t="shared" ref="BD2031:BN2031" si="12546">BD2032</f>
        <v>0</v>
      </c>
      <c r="BE2031" s="14">
        <f t="shared" si="12546"/>
        <v>0</v>
      </c>
      <c r="BF2031" s="14">
        <f t="shared" si="12546"/>
        <v>0</v>
      </c>
      <c r="BG2031" s="14">
        <f t="shared" si="12546"/>
        <v>0</v>
      </c>
      <c r="BH2031" s="14">
        <f t="shared" si="12546"/>
        <v>0</v>
      </c>
      <c r="BI2031" s="14">
        <f t="shared" si="12546"/>
        <v>-195595.7</v>
      </c>
      <c r="BJ2031" s="14">
        <f t="shared" si="12546"/>
        <v>-205959.6</v>
      </c>
      <c r="BK2031" s="14">
        <f t="shared" si="12546"/>
        <v>0</v>
      </c>
      <c r="BL2031" s="14">
        <f t="shared" si="12546"/>
        <v>0</v>
      </c>
      <c r="BM2031" s="14">
        <f t="shared" si="12546"/>
        <v>195595.7</v>
      </c>
      <c r="BN2031" s="14">
        <f t="shared" si="12546"/>
        <v>205959.6</v>
      </c>
      <c r="BO2031" s="14">
        <f t="shared" si="12524"/>
        <v>0</v>
      </c>
      <c r="BP2031" s="14">
        <f t="shared" si="12525"/>
        <v>-2.9103830456733704E-11</v>
      </c>
      <c r="BQ2031" s="14">
        <f t="shared" si="12526"/>
        <v>803245.9</v>
      </c>
      <c r="BR2031" s="14">
        <f>BR2032</f>
        <v>0</v>
      </c>
      <c r="BS2031" s="14">
        <f>BS2032</f>
        <v>0</v>
      </c>
      <c r="BT2031" s="14">
        <f>BT2032</f>
        <v>0</v>
      </c>
      <c r="BU2031" s="14">
        <f t="shared" si="12527"/>
        <v>0</v>
      </c>
      <c r="BV2031" s="14">
        <f t="shared" si="12528"/>
        <v>-2.9103830456733704E-11</v>
      </c>
      <c r="BW2031" s="14">
        <f t="shared" si="12529"/>
        <v>803245.9</v>
      </c>
      <c r="BX2031" s="14">
        <f t="shared" ref="BX2031:CF2031" si="12547">BX2032</f>
        <v>0</v>
      </c>
      <c r="BY2031" s="14">
        <f t="shared" si="12547"/>
        <v>0</v>
      </c>
      <c r="BZ2031" s="14">
        <f t="shared" si="12547"/>
        <v>0</v>
      </c>
      <c r="CA2031" s="14">
        <f t="shared" si="12547"/>
        <v>0</v>
      </c>
      <c r="CB2031" s="14">
        <f t="shared" si="12547"/>
        <v>0</v>
      </c>
      <c r="CC2031" s="14">
        <f t="shared" si="12547"/>
        <v>0</v>
      </c>
      <c r="CD2031" s="14">
        <f t="shared" si="12547"/>
        <v>0</v>
      </c>
      <c r="CE2031" s="14">
        <f t="shared" si="12547"/>
        <v>-531902.9</v>
      </c>
      <c r="CF2031" s="14">
        <f t="shared" si="12547"/>
        <v>0</v>
      </c>
      <c r="CG2031" s="14">
        <f t="shared" si="12530"/>
        <v>0</v>
      </c>
      <c r="CH2031" s="14">
        <f>CH2032</f>
        <v>0</v>
      </c>
      <c r="CI2031" s="84">
        <f t="shared" si="12255"/>
        <v>0</v>
      </c>
      <c r="CJ2031" s="14">
        <f t="shared" si="12531"/>
        <v>-2.9103830456733704E-11</v>
      </c>
      <c r="CK2031" s="52">
        <f>CK2032</f>
        <v>0</v>
      </c>
      <c r="CL2031" s="84">
        <f t="shared" si="12256"/>
        <v>-2.9103830456733704E-11</v>
      </c>
      <c r="CM2031" s="14">
        <f t="shared" si="12532"/>
        <v>271343</v>
      </c>
      <c r="CN2031" s="52">
        <f>CN2032</f>
        <v>0</v>
      </c>
      <c r="CO2031" s="84">
        <f t="shared" si="12257"/>
        <v>271343</v>
      </c>
      <c r="CP2031" s="14">
        <f>CP2032</f>
        <v>0</v>
      </c>
      <c r="CQ2031" s="29"/>
      <c r="CR2031" s="29"/>
      <c r="CS2031" s="22"/>
      <c r="CT2031" s="22"/>
      <c r="CU2031" s="22"/>
    </row>
    <row r="2032" spans="1:99" s="87" customFormat="1" ht="31.2" customHeight="1" x14ac:dyDescent="0.3">
      <c r="A2032" s="76" t="s">
        <v>732</v>
      </c>
      <c r="B2032" s="76" t="s">
        <v>127</v>
      </c>
      <c r="C2032" s="76" t="s">
        <v>273</v>
      </c>
      <c r="D2032" s="76" t="s">
        <v>752</v>
      </c>
      <c r="E2032" s="76" t="s">
        <v>91</v>
      </c>
      <c r="F2032" s="77" t="s">
        <v>92</v>
      </c>
      <c r="G2032" s="14">
        <v>0</v>
      </c>
      <c r="H2032" s="14">
        <v>401690.6</v>
      </c>
      <c r="I2032" s="14">
        <v>401690.6</v>
      </c>
      <c r="J2032" s="14"/>
      <c r="K2032" s="14">
        <v>-135.30000000000001</v>
      </c>
      <c r="L2032" s="14"/>
      <c r="M2032" s="14">
        <f t="shared" si="12403"/>
        <v>0</v>
      </c>
      <c r="N2032" s="14">
        <f t="shared" si="12404"/>
        <v>401555.3</v>
      </c>
      <c r="O2032" s="14">
        <f t="shared" si="12405"/>
        <v>401690.6</v>
      </c>
      <c r="P2032" s="14"/>
      <c r="Q2032" s="14"/>
      <c r="R2032" s="14"/>
      <c r="S2032" s="14"/>
      <c r="T2032" s="14"/>
      <c r="U2032" s="14"/>
      <c r="V2032" s="14"/>
      <c r="W2032" s="14"/>
      <c r="X2032" s="14"/>
      <c r="Y2032" s="14">
        <f t="shared" si="12512"/>
        <v>0</v>
      </c>
      <c r="Z2032" s="14">
        <f t="shared" si="12513"/>
        <v>401555.3</v>
      </c>
      <c r="AA2032" s="14">
        <f t="shared" si="12514"/>
        <v>401690.6</v>
      </c>
      <c r="AB2032" s="14"/>
      <c r="AC2032" s="14"/>
      <c r="AD2032" s="14"/>
      <c r="AE2032" s="14">
        <f t="shared" si="12515"/>
        <v>0</v>
      </c>
      <c r="AF2032" s="14">
        <f t="shared" si="12516"/>
        <v>401555.3</v>
      </c>
      <c r="AG2032" s="14">
        <f t="shared" si="12517"/>
        <v>401690.6</v>
      </c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>
        <f t="shared" si="12518"/>
        <v>0</v>
      </c>
      <c r="AX2032" s="14">
        <f t="shared" si="12519"/>
        <v>401555.3</v>
      </c>
      <c r="AY2032" s="14">
        <f t="shared" si="12520"/>
        <v>401690.6</v>
      </c>
      <c r="AZ2032" s="14"/>
      <c r="BA2032" s="14">
        <f t="shared" si="12521"/>
        <v>0</v>
      </c>
      <c r="BB2032" s="14">
        <f t="shared" si="12522"/>
        <v>401555.3</v>
      </c>
      <c r="BC2032" s="14">
        <f t="shared" si="12523"/>
        <v>401690.6</v>
      </c>
      <c r="BD2032" s="14"/>
      <c r="BE2032" s="14"/>
      <c r="BF2032" s="14"/>
      <c r="BG2032" s="14"/>
      <c r="BH2032" s="14"/>
      <c r="BI2032" s="14">
        <v>-195595.7</v>
      </c>
      <c r="BJ2032" s="14">
        <v>-205959.6</v>
      </c>
      <c r="BK2032" s="14"/>
      <c r="BL2032" s="14"/>
      <c r="BM2032" s="14">
        <v>195595.7</v>
      </c>
      <c r="BN2032" s="14">
        <v>205959.6</v>
      </c>
      <c r="BO2032" s="14">
        <f t="shared" si="12524"/>
        <v>0</v>
      </c>
      <c r="BP2032" s="14">
        <f t="shared" si="12525"/>
        <v>-2.9103830456733704E-11</v>
      </c>
      <c r="BQ2032" s="14">
        <f t="shared" si="12526"/>
        <v>803245.9</v>
      </c>
      <c r="BR2032" s="14"/>
      <c r="BS2032" s="14"/>
      <c r="BT2032" s="14"/>
      <c r="BU2032" s="14">
        <f t="shared" si="12527"/>
        <v>0</v>
      </c>
      <c r="BV2032" s="14">
        <f t="shared" si="12528"/>
        <v>-2.9103830456733704E-11</v>
      </c>
      <c r="BW2032" s="14">
        <f t="shared" si="12529"/>
        <v>803245.9</v>
      </c>
      <c r="BX2032" s="14"/>
      <c r="BY2032" s="14"/>
      <c r="BZ2032" s="14"/>
      <c r="CA2032" s="14"/>
      <c r="CB2032" s="14"/>
      <c r="CC2032" s="14"/>
      <c r="CD2032" s="14"/>
      <c r="CE2032" s="14">
        <v>-531902.9</v>
      </c>
      <c r="CF2032" s="14"/>
      <c r="CG2032" s="14">
        <f t="shared" si="12530"/>
        <v>0</v>
      </c>
      <c r="CH2032" s="14"/>
      <c r="CI2032" s="84">
        <f t="shared" si="12255"/>
        <v>0</v>
      </c>
      <c r="CJ2032" s="14">
        <f t="shared" si="12531"/>
        <v>-2.9103830456733704E-11</v>
      </c>
      <c r="CK2032" s="52"/>
      <c r="CL2032" s="84">
        <f t="shared" si="12256"/>
        <v>-2.9103830456733704E-11</v>
      </c>
      <c r="CM2032" s="14">
        <f t="shared" si="12532"/>
        <v>271343</v>
      </c>
      <c r="CN2032" s="52"/>
      <c r="CO2032" s="84">
        <f t="shared" si="12257"/>
        <v>271343</v>
      </c>
      <c r="CP2032" s="14"/>
      <c r="CQ2032" s="29"/>
      <c r="CR2032" s="29">
        <v>21</v>
      </c>
      <c r="CS2032" s="22"/>
      <c r="CT2032" s="22"/>
      <c r="CU2032" s="22"/>
    </row>
    <row r="2033" spans="1:99" s="87" customFormat="1" ht="15.6" customHeight="1" x14ac:dyDescent="0.3">
      <c r="A2033" s="76" t="s">
        <v>732</v>
      </c>
      <c r="B2033" s="76" t="s">
        <v>127</v>
      </c>
      <c r="C2033" s="76" t="s">
        <v>273</v>
      </c>
      <c r="D2033" s="76" t="s">
        <v>754</v>
      </c>
      <c r="E2033" s="88"/>
      <c r="F2033" s="77" t="s">
        <v>755</v>
      </c>
      <c r="G2033" s="14">
        <f t="shared" ref="G2033:L2033" si="12548">G2034</f>
        <v>51663.399999999994</v>
      </c>
      <c r="H2033" s="14">
        <f t="shared" si="12548"/>
        <v>50834.9</v>
      </c>
      <c r="I2033" s="14">
        <f t="shared" si="12548"/>
        <v>0</v>
      </c>
      <c r="J2033" s="14">
        <f t="shared" si="12548"/>
        <v>30694.9</v>
      </c>
      <c r="K2033" s="14">
        <f t="shared" si="12548"/>
        <v>0</v>
      </c>
      <c r="L2033" s="14">
        <f t="shared" si="12548"/>
        <v>0</v>
      </c>
      <c r="M2033" s="14">
        <f t="shared" si="12403"/>
        <v>82358.299999999988</v>
      </c>
      <c r="N2033" s="14">
        <f t="shared" si="12404"/>
        <v>50834.9</v>
      </c>
      <c r="O2033" s="14">
        <f t="shared" si="12405"/>
        <v>0</v>
      </c>
      <c r="P2033" s="14">
        <f t="shared" ref="P2033:X2033" si="12549">P2034</f>
        <v>0</v>
      </c>
      <c r="Q2033" s="14">
        <f t="shared" si="12549"/>
        <v>0</v>
      </c>
      <c r="R2033" s="14">
        <f t="shared" si="12549"/>
        <v>0</v>
      </c>
      <c r="S2033" s="14">
        <f t="shared" si="12549"/>
        <v>0</v>
      </c>
      <c r="T2033" s="14">
        <f t="shared" si="12549"/>
        <v>0</v>
      </c>
      <c r="U2033" s="14">
        <f t="shared" si="12549"/>
        <v>0</v>
      </c>
      <c r="V2033" s="14">
        <f t="shared" si="12549"/>
        <v>0</v>
      </c>
      <c r="W2033" s="14">
        <f t="shared" si="12549"/>
        <v>0</v>
      </c>
      <c r="X2033" s="14">
        <f t="shared" si="12549"/>
        <v>0</v>
      </c>
      <c r="Y2033" s="14">
        <f t="shared" si="12512"/>
        <v>82358.299999999988</v>
      </c>
      <c r="Z2033" s="14">
        <f t="shared" si="12513"/>
        <v>50834.9</v>
      </c>
      <c r="AA2033" s="14">
        <f t="shared" si="12514"/>
        <v>0</v>
      </c>
      <c r="AB2033" s="14">
        <f>AB2034</f>
        <v>0</v>
      </c>
      <c r="AC2033" s="14">
        <f>AC2034</f>
        <v>0</v>
      </c>
      <c r="AD2033" s="14">
        <f>AD2034</f>
        <v>0</v>
      </c>
      <c r="AE2033" s="14">
        <f t="shared" si="12515"/>
        <v>82358.299999999988</v>
      </c>
      <c r="AF2033" s="14">
        <f t="shared" si="12516"/>
        <v>50834.9</v>
      </c>
      <c r="AG2033" s="14">
        <f t="shared" si="12517"/>
        <v>0</v>
      </c>
      <c r="AH2033" s="14">
        <f t="shared" ref="AH2033:AV2033" si="12550">AH2034</f>
        <v>0</v>
      </c>
      <c r="AI2033" s="14">
        <f t="shared" si="12550"/>
        <v>0</v>
      </c>
      <c r="AJ2033" s="14">
        <f t="shared" si="12550"/>
        <v>-82358.3</v>
      </c>
      <c r="AK2033" s="14">
        <f t="shared" si="12550"/>
        <v>0</v>
      </c>
      <c r="AL2033" s="14">
        <f t="shared" si="12550"/>
        <v>0</v>
      </c>
      <c r="AM2033" s="14">
        <f t="shared" si="12550"/>
        <v>82358.3</v>
      </c>
      <c r="AN2033" s="14">
        <f t="shared" si="12550"/>
        <v>0</v>
      </c>
      <c r="AO2033" s="14">
        <f t="shared" si="12550"/>
        <v>0</v>
      </c>
      <c r="AP2033" s="14">
        <f t="shared" si="12550"/>
        <v>0</v>
      </c>
      <c r="AQ2033" s="14">
        <f t="shared" si="12550"/>
        <v>0</v>
      </c>
      <c r="AR2033" s="14">
        <f t="shared" si="12550"/>
        <v>0</v>
      </c>
      <c r="AS2033" s="14">
        <f t="shared" si="12550"/>
        <v>0</v>
      </c>
      <c r="AT2033" s="14">
        <f t="shared" si="12550"/>
        <v>0</v>
      </c>
      <c r="AU2033" s="14">
        <f t="shared" si="12550"/>
        <v>0</v>
      </c>
      <c r="AV2033" s="14">
        <f t="shared" si="12550"/>
        <v>0</v>
      </c>
      <c r="AW2033" s="14">
        <f t="shared" si="12518"/>
        <v>-1.4551915228366852E-11</v>
      </c>
      <c r="AX2033" s="14">
        <f t="shared" si="12519"/>
        <v>133193.20000000001</v>
      </c>
      <c r="AY2033" s="14">
        <f t="shared" si="12520"/>
        <v>0</v>
      </c>
      <c r="AZ2033" s="14">
        <f>AZ2034</f>
        <v>0</v>
      </c>
      <c r="BA2033" s="14">
        <f t="shared" si="12521"/>
        <v>-1.4551915228366852E-11</v>
      </c>
      <c r="BB2033" s="14">
        <f t="shared" si="12522"/>
        <v>133193.20000000001</v>
      </c>
      <c r="BC2033" s="14">
        <f t="shared" si="12523"/>
        <v>0</v>
      </c>
      <c r="BD2033" s="14">
        <f t="shared" ref="BD2033:BN2033" si="12551">BD2034</f>
        <v>0</v>
      </c>
      <c r="BE2033" s="14">
        <f t="shared" si="12551"/>
        <v>0</v>
      </c>
      <c r="BF2033" s="14">
        <f t="shared" si="12551"/>
        <v>0</v>
      </c>
      <c r="BG2033" s="14">
        <f t="shared" si="12551"/>
        <v>0</v>
      </c>
      <c r="BH2033" s="14">
        <f t="shared" si="12551"/>
        <v>0</v>
      </c>
      <c r="BI2033" s="14">
        <f t="shared" si="12551"/>
        <v>0</v>
      </c>
      <c r="BJ2033" s="14">
        <f t="shared" si="12551"/>
        <v>0</v>
      </c>
      <c r="BK2033" s="14">
        <f t="shared" si="12551"/>
        <v>0</v>
      </c>
      <c r="BL2033" s="14">
        <f t="shared" si="12551"/>
        <v>0</v>
      </c>
      <c r="BM2033" s="14">
        <f t="shared" si="12551"/>
        <v>0</v>
      </c>
      <c r="BN2033" s="14">
        <f t="shared" si="12551"/>
        <v>0</v>
      </c>
      <c r="BO2033" s="14">
        <f t="shared" si="12524"/>
        <v>-1.4551915228366852E-11</v>
      </c>
      <c r="BP2033" s="14">
        <f t="shared" si="12525"/>
        <v>133193.20000000001</v>
      </c>
      <c r="BQ2033" s="14">
        <f t="shared" si="12526"/>
        <v>0</v>
      </c>
      <c r="BR2033" s="14">
        <f>BR2034</f>
        <v>0</v>
      </c>
      <c r="BS2033" s="14">
        <f>BS2034</f>
        <v>0</v>
      </c>
      <c r="BT2033" s="14">
        <f>BT2034</f>
        <v>0</v>
      </c>
      <c r="BU2033" s="14">
        <f t="shared" si="12527"/>
        <v>-1.4551915228366852E-11</v>
      </c>
      <c r="BV2033" s="14">
        <f t="shared" si="12528"/>
        <v>133193.20000000001</v>
      </c>
      <c r="BW2033" s="14">
        <f t="shared" si="12529"/>
        <v>0</v>
      </c>
      <c r="BX2033" s="14">
        <f t="shared" ref="BX2033:CF2033" si="12552">BX2034</f>
        <v>0</v>
      </c>
      <c r="BY2033" s="14">
        <f t="shared" si="12552"/>
        <v>0</v>
      </c>
      <c r="BZ2033" s="14">
        <f t="shared" si="12552"/>
        <v>0</v>
      </c>
      <c r="CA2033" s="14">
        <f t="shared" si="12552"/>
        <v>0</v>
      </c>
      <c r="CB2033" s="14">
        <f t="shared" si="12552"/>
        <v>0</v>
      </c>
      <c r="CC2033" s="14">
        <f t="shared" si="12552"/>
        <v>0</v>
      </c>
      <c r="CD2033" s="14">
        <f t="shared" si="12552"/>
        <v>0</v>
      </c>
      <c r="CE2033" s="14">
        <f t="shared" si="12552"/>
        <v>0</v>
      </c>
      <c r="CF2033" s="14">
        <f t="shared" si="12552"/>
        <v>0</v>
      </c>
      <c r="CG2033" s="14">
        <f t="shared" si="12530"/>
        <v>-1.4551915228366852E-11</v>
      </c>
      <c r="CH2033" s="14">
        <f>CH2034</f>
        <v>0</v>
      </c>
      <c r="CI2033" s="84">
        <f t="shared" si="12255"/>
        <v>-1.4551915228366852E-11</v>
      </c>
      <c r="CJ2033" s="14">
        <f t="shared" si="12531"/>
        <v>133193.20000000001</v>
      </c>
      <c r="CK2033" s="52">
        <f>CK2034</f>
        <v>0</v>
      </c>
      <c r="CL2033" s="84">
        <f t="shared" si="12256"/>
        <v>133193.20000000001</v>
      </c>
      <c r="CM2033" s="14">
        <f t="shared" si="12532"/>
        <v>0</v>
      </c>
      <c r="CN2033" s="52">
        <f>CN2034</f>
        <v>0</v>
      </c>
      <c r="CO2033" s="84">
        <f t="shared" si="12257"/>
        <v>0</v>
      </c>
      <c r="CP2033" s="14">
        <f>CP2034</f>
        <v>0</v>
      </c>
      <c r="CQ2033" s="29"/>
      <c r="CR2033" s="29"/>
      <c r="CS2033" s="22"/>
      <c r="CT2033" s="22"/>
      <c r="CU2033" s="22"/>
    </row>
    <row r="2034" spans="1:99" s="87" customFormat="1" ht="31.2" customHeight="1" x14ac:dyDescent="0.3">
      <c r="A2034" s="76" t="s">
        <v>732</v>
      </c>
      <c r="B2034" s="76" t="s">
        <v>127</v>
      </c>
      <c r="C2034" s="76" t="s">
        <v>273</v>
      </c>
      <c r="D2034" s="76" t="s">
        <v>754</v>
      </c>
      <c r="E2034" s="76" t="s">
        <v>91</v>
      </c>
      <c r="F2034" s="77" t="s">
        <v>92</v>
      </c>
      <c r="G2034" s="14">
        <v>51663.399999999994</v>
      </c>
      <c r="H2034" s="14">
        <v>50834.9</v>
      </c>
      <c r="I2034" s="14">
        <v>0</v>
      </c>
      <c r="J2034" s="14">
        <v>30694.9</v>
      </c>
      <c r="K2034" s="14"/>
      <c r="L2034" s="14"/>
      <c r="M2034" s="14">
        <f t="shared" si="12403"/>
        <v>82358.299999999988</v>
      </c>
      <c r="N2034" s="14">
        <f t="shared" si="12404"/>
        <v>50834.9</v>
      </c>
      <c r="O2034" s="14">
        <f t="shared" si="12405"/>
        <v>0</v>
      </c>
      <c r="P2034" s="14"/>
      <c r="Q2034" s="14"/>
      <c r="R2034" s="14"/>
      <c r="S2034" s="14"/>
      <c r="T2034" s="14"/>
      <c r="U2034" s="14"/>
      <c r="V2034" s="14"/>
      <c r="W2034" s="14"/>
      <c r="X2034" s="14"/>
      <c r="Y2034" s="14">
        <f t="shared" si="12512"/>
        <v>82358.299999999988</v>
      </c>
      <c r="Z2034" s="14">
        <f t="shared" si="12513"/>
        <v>50834.9</v>
      </c>
      <c r="AA2034" s="14">
        <f t="shared" si="12514"/>
        <v>0</v>
      </c>
      <c r="AB2034" s="14"/>
      <c r="AC2034" s="14"/>
      <c r="AD2034" s="14"/>
      <c r="AE2034" s="14">
        <f t="shared" si="12515"/>
        <v>82358.299999999988</v>
      </c>
      <c r="AF2034" s="14">
        <f t="shared" si="12516"/>
        <v>50834.9</v>
      </c>
      <c r="AG2034" s="14">
        <f t="shared" si="12517"/>
        <v>0</v>
      </c>
      <c r="AH2034" s="14"/>
      <c r="AI2034" s="14"/>
      <c r="AJ2034" s="14">
        <v>-82358.3</v>
      </c>
      <c r="AK2034" s="14"/>
      <c r="AL2034" s="14"/>
      <c r="AM2034" s="14">
        <v>82358.3</v>
      </c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>
        <f t="shared" si="12518"/>
        <v>-1.4551915228366852E-11</v>
      </c>
      <c r="AX2034" s="14">
        <f t="shared" si="12519"/>
        <v>133193.20000000001</v>
      </c>
      <c r="AY2034" s="14">
        <f t="shared" si="12520"/>
        <v>0</v>
      </c>
      <c r="AZ2034" s="14"/>
      <c r="BA2034" s="14">
        <f t="shared" si="12521"/>
        <v>-1.4551915228366852E-11</v>
      </c>
      <c r="BB2034" s="14">
        <f t="shared" si="12522"/>
        <v>133193.20000000001</v>
      </c>
      <c r="BC2034" s="14">
        <f t="shared" si="12523"/>
        <v>0</v>
      </c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>
        <f t="shared" si="12524"/>
        <v>-1.4551915228366852E-11</v>
      </c>
      <c r="BP2034" s="14">
        <f t="shared" si="12525"/>
        <v>133193.20000000001</v>
      </c>
      <c r="BQ2034" s="14">
        <f t="shared" si="12526"/>
        <v>0</v>
      </c>
      <c r="BR2034" s="14"/>
      <c r="BS2034" s="14"/>
      <c r="BT2034" s="14"/>
      <c r="BU2034" s="14">
        <f t="shared" si="12527"/>
        <v>-1.4551915228366852E-11</v>
      </c>
      <c r="BV2034" s="14">
        <f t="shared" si="12528"/>
        <v>133193.20000000001</v>
      </c>
      <c r="BW2034" s="14">
        <f t="shared" si="12529"/>
        <v>0</v>
      </c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>
        <f t="shared" si="12530"/>
        <v>-1.4551915228366852E-11</v>
      </c>
      <c r="CH2034" s="14"/>
      <c r="CI2034" s="84">
        <f t="shared" si="12255"/>
        <v>-1.4551915228366852E-11</v>
      </c>
      <c r="CJ2034" s="14">
        <f t="shared" si="12531"/>
        <v>133193.20000000001</v>
      </c>
      <c r="CK2034" s="52"/>
      <c r="CL2034" s="84">
        <f t="shared" si="12256"/>
        <v>133193.20000000001</v>
      </c>
      <c r="CM2034" s="14">
        <f t="shared" si="12532"/>
        <v>0</v>
      </c>
      <c r="CN2034" s="52"/>
      <c r="CO2034" s="84">
        <f t="shared" si="12257"/>
        <v>0</v>
      </c>
      <c r="CP2034" s="14"/>
      <c r="CQ2034" s="29"/>
      <c r="CR2034" s="29" t="s">
        <v>756</v>
      </c>
      <c r="CS2034" s="22"/>
      <c r="CT2034" s="22"/>
      <c r="CU2034" s="22"/>
    </row>
    <row r="2035" spans="1:99" s="87" customFormat="1" ht="31.2" customHeight="1" x14ac:dyDescent="0.3">
      <c r="A2035" s="76" t="s">
        <v>732</v>
      </c>
      <c r="B2035" s="76" t="s">
        <v>127</v>
      </c>
      <c r="C2035" s="76" t="s">
        <v>273</v>
      </c>
      <c r="D2035" s="76" t="s">
        <v>757</v>
      </c>
      <c r="E2035" s="88"/>
      <c r="F2035" s="77" t="s">
        <v>758</v>
      </c>
      <c r="G2035" s="14">
        <f t="shared" ref="G2035:L2035" si="12553">G2036</f>
        <v>0</v>
      </c>
      <c r="H2035" s="14">
        <f t="shared" si="12553"/>
        <v>29234.799999999999</v>
      </c>
      <c r="I2035" s="14">
        <f t="shared" si="12553"/>
        <v>0</v>
      </c>
      <c r="J2035" s="14">
        <f t="shared" si="12553"/>
        <v>0</v>
      </c>
      <c r="K2035" s="14">
        <f t="shared" si="12553"/>
        <v>0</v>
      </c>
      <c r="L2035" s="14">
        <f t="shared" si="12553"/>
        <v>0</v>
      </c>
      <c r="M2035" s="14">
        <f t="shared" si="12403"/>
        <v>0</v>
      </c>
      <c r="N2035" s="14">
        <f t="shared" si="12404"/>
        <v>29234.799999999999</v>
      </c>
      <c r="O2035" s="14">
        <f t="shared" si="12405"/>
        <v>0</v>
      </c>
      <c r="P2035" s="14">
        <f t="shared" ref="P2035:X2035" si="12554">P2036</f>
        <v>0</v>
      </c>
      <c r="Q2035" s="14">
        <f t="shared" si="12554"/>
        <v>0</v>
      </c>
      <c r="R2035" s="14">
        <f t="shared" si="12554"/>
        <v>0</v>
      </c>
      <c r="S2035" s="14">
        <f t="shared" si="12554"/>
        <v>0</v>
      </c>
      <c r="T2035" s="14">
        <f t="shared" si="12554"/>
        <v>0</v>
      </c>
      <c r="U2035" s="14">
        <f t="shared" si="12554"/>
        <v>0</v>
      </c>
      <c r="V2035" s="14">
        <f t="shared" si="12554"/>
        <v>0</v>
      </c>
      <c r="W2035" s="14">
        <f t="shared" si="12554"/>
        <v>0</v>
      </c>
      <c r="X2035" s="14">
        <f t="shared" si="12554"/>
        <v>0</v>
      </c>
      <c r="Y2035" s="14">
        <f t="shared" si="12512"/>
        <v>0</v>
      </c>
      <c r="Z2035" s="14">
        <f t="shared" si="12513"/>
        <v>29234.799999999999</v>
      </c>
      <c r="AA2035" s="14">
        <f t="shared" si="12514"/>
        <v>0</v>
      </c>
      <c r="AB2035" s="14">
        <f>AB2036</f>
        <v>0</v>
      </c>
      <c r="AC2035" s="14">
        <f>AC2036</f>
        <v>0</v>
      </c>
      <c r="AD2035" s="14">
        <f>AD2036</f>
        <v>0</v>
      </c>
      <c r="AE2035" s="14">
        <f t="shared" si="12515"/>
        <v>0</v>
      </c>
      <c r="AF2035" s="14">
        <f t="shared" si="12516"/>
        <v>29234.799999999999</v>
      </c>
      <c r="AG2035" s="14">
        <f t="shared" si="12517"/>
        <v>0</v>
      </c>
      <c r="AH2035" s="14">
        <f t="shared" ref="AH2035:AV2035" si="12555">AH2036</f>
        <v>0</v>
      </c>
      <c r="AI2035" s="14">
        <f t="shared" si="12555"/>
        <v>0</v>
      </c>
      <c r="AJ2035" s="14">
        <f t="shared" si="12555"/>
        <v>0</v>
      </c>
      <c r="AK2035" s="14">
        <f t="shared" si="12555"/>
        <v>0</v>
      </c>
      <c r="AL2035" s="14">
        <f t="shared" si="12555"/>
        <v>0</v>
      </c>
      <c r="AM2035" s="14">
        <f t="shared" si="12555"/>
        <v>0</v>
      </c>
      <c r="AN2035" s="14">
        <f t="shared" si="12555"/>
        <v>0</v>
      </c>
      <c r="AO2035" s="14">
        <f t="shared" si="12555"/>
        <v>0</v>
      </c>
      <c r="AP2035" s="14">
        <f t="shared" si="12555"/>
        <v>0</v>
      </c>
      <c r="AQ2035" s="14">
        <f t="shared" si="12555"/>
        <v>0</v>
      </c>
      <c r="AR2035" s="14">
        <f t="shared" si="12555"/>
        <v>0</v>
      </c>
      <c r="AS2035" s="14">
        <f t="shared" si="12555"/>
        <v>0</v>
      </c>
      <c r="AT2035" s="14">
        <f t="shared" si="12555"/>
        <v>0</v>
      </c>
      <c r="AU2035" s="14">
        <f t="shared" si="12555"/>
        <v>0</v>
      </c>
      <c r="AV2035" s="14">
        <f t="shared" si="12555"/>
        <v>0</v>
      </c>
      <c r="AW2035" s="14">
        <f t="shared" si="12518"/>
        <v>0</v>
      </c>
      <c r="AX2035" s="14">
        <f t="shared" si="12519"/>
        <v>29234.799999999999</v>
      </c>
      <c r="AY2035" s="14">
        <f t="shared" si="12520"/>
        <v>0</v>
      </c>
      <c r="AZ2035" s="14">
        <f>AZ2036</f>
        <v>0</v>
      </c>
      <c r="BA2035" s="14">
        <f t="shared" si="12521"/>
        <v>0</v>
      </c>
      <c r="BB2035" s="14">
        <f t="shared" si="12522"/>
        <v>29234.799999999999</v>
      </c>
      <c r="BC2035" s="14">
        <f t="shared" si="12523"/>
        <v>0</v>
      </c>
      <c r="BD2035" s="14">
        <f t="shared" ref="BD2035:BN2035" si="12556">BD2036</f>
        <v>0</v>
      </c>
      <c r="BE2035" s="14">
        <f t="shared" si="12556"/>
        <v>0</v>
      </c>
      <c r="BF2035" s="14">
        <f t="shared" si="12556"/>
        <v>0</v>
      </c>
      <c r="BG2035" s="14">
        <f t="shared" si="12556"/>
        <v>0</v>
      </c>
      <c r="BH2035" s="14">
        <f t="shared" si="12556"/>
        <v>0</v>
      </c>
      <c r="BI2035" s="14">
        <f t="shared" si="12556"/>
        <v>0</v>
      </c>
      <c r="BJ2035" s="14">
        <f t="shared" si="12556"/>
        <v>0</v>
      </c>
      <c r="BK2035" s="14">
        <f t="shared" si="12556"/>
        <v>0</v>
      </c>
      <c r="BL2035" s="14">
        <f t="shared" si="12556"/>
        <v>0</v>
      </c>
      <c r="BM2035" s="14">
        <f t="shared" si="12556"/>
        <v>0</v>
      </c>
      <c r="BN2035" s="14">
        <f t="shared" si="12556"/>
        <v>0</v>
      </c>
      <c r="BO2035" s="14">
        <f t="shared" si="12524"/>
        <v>0</v>
      </c>
      <c r="BP2035" s="14">
        <f t="shared" si="12525"/>
        <v>29234.799999999999</v>
      </c>
      <c r="BQ2035" s="14">
        <f t="shared" si="12526"/>
        <v>0</v>
      </c>
      <c r="BR2035" s="14">
        <f>BR2036</f>
        <v>0</v>
      </c>
      <c r="BS2035" s="14">
        <f>BS2036</f>
        <v>0</v>
      </c>
      <c r="BT2035" s="14">
        <f>BT2036</f>
        <v>0</v>
      </c>
      <c r="BU2035" s="14">
        <f t="shared" si="12527"/>
        <v>0</v>
      </c>
      <c r="BV2035" s="14">
        <f t="shared" si="12528"/>
        <v>29234.799999999999</v>
      </c>
      <c r="BW2035" s="14">
        <f t="shared" si="12529"/>
        <v>0</v>
      </c>
      <c r="BX2035" s="14">
        <f t="shared" ref="BX2035:CF2035" si="12557">BX2036</f>
        <v>0</v>
      </c>
      <c r="BY2035" s="14">
        <f t="shared" si="12557"/>
        <v>0</v>
      </c>
      <c r="BZ2035" s="14">
        <f t="shared" si="12557"/>
        <v>0</v>
      </c>
      <c r="CA2035" s="14">
        <f t="shared" si="12557"/>
        <v>0</v>
      </c>
      <c r="CB2035" s="14">
        <f t="shared" si="12557"/>
        <v>0</v>
      </c>
      <c r="CC2035" s="14">
        <f t="shared" si="12557"/>
        <v>0</v>
      </c>
      <c r="CD2035" s="14">
        <f t="shared" si="12557"/>
        <v>0</v>
      </c>
      <c r="CE2035" s="14">
        <f t="shared" si="12557"/>
        <v>0</v>
      </c>
      <c r="CF2035" s="14">
        <f t="shared" si="12557"/>
        <v>0</v>
      </c>
      <c r="CG2035" s="14">
        <f t="shared" si="12530"/>
        <v>0</v>
      </c>
      <c r="CH2035" s="14">
        <f>CH2036</f>
        <v>0</v>
      </c>
      <c r="CI2035" s="84">
        <f t="shared" si="12255"/>
        <v>0</v>
      </c>
      <c r="CJ2035" s="14">
        <f t="shared" si="12531"/>
        <v>29234.799999999999</v>
      </c>
      <c r="CK2035" s="52">
        <f>CK2036</f>
        <v>0</v>
      </c>
      <c r="CL2035" s="84">
        <f t="shared" si="12256"/>
        <v>29234.799999999999</v>
      </c>
      <c r="CM2035" s="14">
        <f t="shared" si="12532"/>
        <v>0</v>
      </c>
      <c r="CN2035" s="52">
        <f>CN2036</f>
        <v>0</v>
      </c>
      <c r="CO2035" s="84">
        <f t="shared" si="12257"/>
        <v>0</v>
      </c>
      <c r="CP2035" s="14">
        <f>CP2036</f>
        <v>0</v>
      </c>
      <c r="CQ2035" s="29"/>
      <c r="CR2035" s="29"/>
      <c r="CS2035" s="22"/>
      <c r="CT2035" s="22"/>
      <c r="CU2035" s="22"/>
    </row>
    <row r="2036" spans="1:99" s="87" customFormat="1" ht="31.2" customHeight="1" x14ac:dyDescent="0.3">
      <c r="A2036" s="76" t="s">
        <v>732</v>
      </c>
      <c r="B2036" s="76" t="s">
        <v>127</v>
      </c>
      <c r="C2036" s="76" t="s">
        <v>273</v>
      </c>
      <c r="D2036" s="76" t="s">
        <v>757</v>
      </c>
      <c r="E2036" s="76" t="s">
        <v>91</v>
      </c>
      <c r="F2036" s="77" t="s">
        <v>92</v>
      </c>
      <c r="G2036" s="14">
        <v>0</v>
      </c>
      <c r="H2036" s="14">
        <v>29234.799999999999</v>
      </c>
      <c r="I2036" s="14">
        <v>0</v>
      </c>
      <c r="J2036" s="14"/>
      <c r="K2036" s="14"/>
      <c r="L2036" s="14"/>
      <c r="M2036" s="14">
        <f t="shared" si="12403"/>
        <v>0</v>
      </c>
      <c r="N2036" s="14">
        <f t="shared" si="12404"/>
        <v>29234.799999999999</v>
      </c>
      <c r="O2036" s="14">
        <f t="shared" si="12405"/>
        <v>0</v>
      </c>
      <c r="P2036" s="14"/>
      <c r="Q2036" s="14"/>
      <c r="R2036" s="14"/>
      <c r="S2036" s="14"/>
      <c r="T2036" s="14"/>
      <c r="U2036" s="14"/>
      <c r="V2036" s="14"/>
      <c r="W2036" s="14"/>
      <c r="X2036" s="14"/>
      <c r="Y2036" s="14">
        <f t="shared" si="12512"/>
        <v>0</v>
      </c>
      <c r="Z2036" s="14">
        <f t="shared" si="12513"/>
        <v>29234.799999999999</v>
      </c>
      <c r="AA2036" s="14">
        <f t="shared" si="12514"/>
        <v>0</v>
      </c>
      <c r="AB2036" s="14"/>
      <c r="AC2036" s="14"/>
      <c r="AD2036" s="14"/>
      <c r="AE2036" s="14">
        <f t="shared" si="12515"/>
        <v>0</v>
      </c>
      <c r="AF2036" s="14">
        <f t="shared" si="12516"/>
        <v>29234.799999999999</v>
      </c>
      <c r="AG2036" s="14">
        <f t="shared" si="12517"/>
        <v>0</v>
      </c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>
        <f t="shared" si="12518"/>
        <v>0</v>
      </c>
      <c r="AX2036" s="14">
        <f t="shared" si="12519"/>
        <v>29234.799999999999</v>
      </c>
      <c r="AY2036" s="14">
        <f t="shared" si="12520"/>
        <v>0</v>
      </c>
      <c r="AZ2036" s="14"/>
      <c r="BA2036" s="14">
        <f t="shared" si="12521"/>
        <v>0</v>
      </c>
      <c r="BB2036" s="14">
        <f t="shared" si="12522"/>
        <v>29234.799999999999</v>
      </c>
      <c r="BC2036" s="14">
        <f t="shared" si="12523"/>
        <v>0</v>
      </c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>
        <f t="shared" si="12524"/>
        <v>0</v>
      </c>
      <c r="BP2036" s="14">
        <f t="shared" si="12525"/>
        <v>29234.799999999999</v>
      </c>
      <c r="BQ2036" s="14">
        <f t="shared" si="12526"/>
        <v>0</v>
      </c>
      <c r="BR2036" s="14"/>
      <c r="BS2036" s="14"/>
      <c r="BT2036" s="14"/>
      <c r="BU2036" s="14">
        <f t="shared" si="12527"/>
        <v>0</v>
      </c>
      <c r="BV2036" s="14">
        <f t="shared" si="12528"/>
        <v>29234.799999999999</v>
      </c>
      <c r="BW2036" s="14">
        <f t="shared" si="12529"/>
        <v>0</v>
      </c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>
        <f t="shared" si="12530"/>
        <v>0</v>
      </c>
      <c r="CH2036" s="14"/>
      <c r="CI2036" s="84">
        <f t="shared" si="12255"/>
        <v>0</v>
      </c>
      <c r="CJ2036" s="14">
        <f t="shared" si="12531"/>
        <v>29234.799999999999</v>
      </c>
      <c r="CK2036" s="52"/>
      <c r="CL2036" s="84">
        <f t="shared" si="12256"/>
        <v>29234.799999999999</v>
      </c>
      <c r="CM2036" s="14">
        <f t="shared" si="12532"/>
        <v>0</v>
      </c>
      <c r="CN2036" s="52"/>
      <c r="CO2036" s="84">
        <f t="shared" si="12257"/>
        <v>0</v>
      </c>
      <c r="CP2036" s="14"/>
      <c r="CQ2036" s="29"/>
      <c r="CR2036" s="29"/>
      <c r="CS2036" s="22"/>
      <c r="CT2036" s="22"/>
      <c r="CU2036" s="22"/>
    </row>
    <row r="2037" spans="1:99" s="87" customFormat="1" ht="46.8" customHeight="1" x14ac:dyDescent="0.3">
      <c r="A2037" s="76" t="s">
        <v>732</v>
      </c>
      <c r="B2037" s="76" t="s">
        <v>127</v>
      </c>
      <c r="C2037" s="76" t="s">
        <v>273</v>
      </c>
      <c r="D2037" s="76" t="s">
        <v>759</v>
      </c>
      <c r="E2037" s="88"/>
      <c r="F2037" s="77" t="s">
        <v>760</v>
      </c>
      <c r="G2037" s="14">
        <f t="shared" ref="G2037:L2037" si="12558">G2038</f>
        <v>420626.60000000003</v>
      </c>
      <c r="H2037" s="14">
        <f t="shared" si="12558"/>
        <v>0</v>
      </c>
      <c r="I2037" s="14">
        <f t="shared" si="12558"/>
        <v>0</v>
      </c>
      <c r="J2037" s="14">
        <f t="shared" si="12558"/>
        <v>-53126.3</v>
      </c>
      <c r="K2037" s="14">
        <f t="shared" si="12558"/>
        <v>0</v>
      </c>
      <c r="L2037" s="14">
        <f t="shared" si="12558"/>
        <v>0</v>
      </c>
      <c r="M2037" s="14">
        <f t="shared" si="12403"/>
        <v>367500.30000000005</v>
      </c>
      <c r="N2037" s="14">
        <f t="shared" si="12404"/>
        <v>0</v>
      </c>
      <c r="O2037" s="14">
        <f t="shared" si="12405"/>
        <v>0</v>
      </c>
      <c r="P2037" s="14">
        <f t="shared" ref="P2037:X2037" si="12559">P2038</f>
        <v>0</v>
      </c>
      <c r="Q2037" s="14">
        <f t="shared" si="12559"/>
        <v>0</v>
      </c>
      <c r="R2037" s="14">
        <f t="shared" si="12559"/>
        <v>0</v>
      </c>
      <c r="S2037" s="14">
        <f t="shared" si="12559"/>
        <v>0</v>
      </c>
      <c r="T2037" s="14">
        <f t="shared" si="12559"/>
        <v>0</v>
      </c>
      <c r="U2037" s="14">
        <f t="shared" si="12559"/>
        <v>0</v>
      </c>
      <c r="V2037" s="14">
        <f t="shared" si="12559"/>
        <v>0</v>
      </c>
      <c r="W2037" s="14">
        <f t="shared" si="12559"/>
        <v>0</v>
      </c>
      <c r="X2037" s="14">
        <f t="shared" si="12559"/>
        <v>0</v>
      </c>
      <c r="Y2037" s="14">
        <f t="shared" si="12512"/>
        <v>367500.30000000005</v>
      </c>
      <c r="Z2037" s="14">
        <f t="shared" si="12513"/>
        <v>0</v>
      </c>
      <c r="AA2037" s="14">
        <f t="shared" si="12514"/>
        <v>0</v>
      </c>
      <c r="AB2037" s="14">
        <f>AB2038</f>
        <v>0</v>
      </c>
      <c r="AC2037" s="14">
        <f>AC2038</f>
        <v>0</v>
      </c>
      <c r="AD2037" s="14">
        <f>AD2038</f>
        <v>0</v>
      </c>
      <c r="AE2037" s="14">
        <f t="shared" si="12515"/>
        <v>367500.30000000005</v>
      </c>
      <c r="AF2037" s="14">
        <f t="shared" si="12516"/>
        <v>0</v>
      </c>
      <c r="AG2037" s="14">
        <f t="shared" si="12517"/>
        <v>0</v>
      </c>
      <c r="AH2037" s="14">
        <f t="shared" ref="AH2037:AV2037" si="12560">AH2038</f>
        <v>0</v>
      </c>
      <c r="AI2037" s="14">
        <f t="shared" si="12560"/>
        <v>0</v>
      </c>
      <c r="AJ2037" s="14">
        <f t="shared" si="12560"/>
        <v>0</v>
      </c>
      <c r="AK2037" s="14">
        <f t="shared" si="12560"/>
        <v>0</v>
      </c>
      <c r="AL2037" s="14">
        <f t="shared" si="12560"/>
        <v>0</v>
      </c>
      <c r="AM2037" s="14">
        <f t="shared" si="12560"/>
        <v>0</v>
      </c>
      <c r="AN2037" s="14">
        <f t="shared" si="12560"/>
        <v>0</v>
      </c>
      <c r="AO2037" s="14">
        <f t="shared" si="12560"/>
        <v>0</v>
      </c>
      <c r="AP2037" s="14">
        <f t="shared" si="12560"/>
        <v>0</v>
      </c>
      <c r="AQ2037" s="14">
        <f t="shared" si="12560"/>
        <v>0</v>
      </c>
      <c r="AR2037" s="14">
        <f t="shared" si="12560"/>
        <v>0</v>
      </c>
      <c r="AS2037" s="14">
        <f t="shared" si="12560"/>
        <v>0</v>
      </c>
      <c r="AT2037" s="14">
        <f t="shared" si="12560"/>
        <v>0</v>
      </c>
      <c r="AU2037" s="14">
        <f t="shared" si="12560"/>
        <v>0</v>
      </c>
      <c r="AV2037" s="14">
        <f t="shared" si="12560"/>
        <v>0</v>
      </c>
      <c r="AW2037" s="14">
        <f t="shared" si="12518"/>
        <v>367500.30000000005</v>
      </c>
      <c r="AX2037" s="14">
        <f t="shared" si="12519"/>
        <v>0</v>
      </c>
      <c r="AY2037" s="14">
        <f t="shared" si="12520"/>
        <v>0</v>
      </c>
      <c r="AZ2037" s="14">
        <f>AZ2038</f>
        <v>0</v>
      </c>
      <c r="BA2037" s="14">
        <f t="shared" si="12521"/>
        <v>367500.30000000005</v>
      </c>
      <c r="BB2037" s="14">
        <f t="shared" si="12522"/>
        <v>0</v>
      </c>
      <c r="BC2037" s="14">
        <f t="shared" si="12523"/>
        <v>0</v>
      </c>
      <c r="BD2037" s="14">
        <f t="shared" ref="BD2037:BN2037" si="12561">BD2038</f>
        <v>0</v>
      </c>
      <c r="BE2037" s="14">
        <f t="shared" si="12561"/>
        <v>0</v>
      </c>
      <c r="BF2037" s="14">
        <f t="shared" si="12561"/>
        <v>0</v>
      </c>
      <c r="BG2037" s="14">
        <f t="shared" si="12561"/>
        <v>0</v>
      </c>
      <c r="BH2037" s="14">
        <f t="shared" si="12561"/>
        <v>0</v>
      </c>
      <c r="BI2037" s="14">
        <f t="shared" si="12561"/>
        <v>0</v>
      </c>
      <c r="BJ2037" s="14">
        <f t="shared" si="12561"/>
        <v>0</v>
      </c>
      <c r="BK2037" s="14">
        <f t="shared" si="12561"/>
        <v>0</v>
      </c>
      <c r="BL2037" s="14">
        <f t="shared" si="12561"/>
        <v>0</v>
      </c>
      <c r="BM2037" s="14">
        <f t="shared" si="12561"/>
        <v>0</v>
      </c>
      <c r="BN2037" s="14">
        <f t="shared" si="12561"/>
        <v>0</v>
      </c>
      <c r="BO2037" s="14">
        <f t="shared" si="12524"/>
        <v>367500.30000000005</v>
      </c>
      <c r="BP2037" s="14">
        <f t="shared" si="12525"/>
        <v>0</v>
      </c>
      <c r="BQ2037" s="14">
        <f t="shared" si="12526"/>
        <v>0</v>
      </c>
      <c r="BR2037" s="14">
        <f>BR2038</f>
        <v>0</v>
      </c>
      <c r="BS2037" s="14">
        <f>BS2038</f>
        <v>0</v>
      </c>
      <c r="BT2037" s="14">
        <f>BT2038</f>
        <v>0</v>
      </c>
      <c r="BU2037" s="14">
        <f t="shared" si="12527"/>
        <v>367500.30000000005</v>
      </c>
      <c r="BV2037" s="14">
        <f t="shared" si="12528"/>
        <v>0</v>
      </c>
      <c r="BW2037" s="14">
        <f t="shared" si="12529"/>
        <v>0</v>
      </c>
      <c r="BX2037" s="14">
        <f t="shared" ref="BX2037:CF2037" si="12562">BX2038</f>
        <v>0</v>
      </c>
      <c r="BY2037" s="14">
        <f t="shared" si="12562"/>
        <v>0</v>
      </c>
      <c r="BZ2037" s="14">
        <f t="shared" si="12562"/>
        <v>0</v>
      </c>
      <c r="CA2037" s="14">
        <f t="shared" si="12562"/>
        <v>0</v>
      </c>
      <c r="CB2037" s="14">
        <f t="shared" si="12562"/>
        <v>0</v>
      </c>
      <c r="CC2037" s="14">
        <f t="shared" si="12562"/>
        <v>0</v>
      </c>
      <c r="CD2037" s="14">
        <f t="shared" si="12562"/>
        <v>0</v>
      </c>
      <c r="CE2037" s="14">
        <f t="shared" si="12562"/>
        <v>0</v>
      </c>
      <c r="CF2037" s="14">
        <f t="shared" si="12562"/>
        <v>0</v>
      </c>
      <c r="CG2037" s="14">
        <f t="shared" si="12530"/>
        <v>367500.30000000005</v>
      </c>
      <c r="CH2037" s="14">
        <f>CH2038</f>
        <v>0</v>
      </c>
      <c r="CI2037" s="84">
        <f t="shared" si="12255"/>
        <v>367500.30000000005</v>
      </c>
      <c r="CJ2037" s="14">
        <f t="shared" si="12531"/>
        <v>0</v>
      </c>
      <c r="CK2037" s="52">
        <f>CK2038</f>
        <v>0</v>
      </c>
      <c r="CL2037" s="84">
        <f t="shared" si="12256"/>
        <v>0</v>
      </c>
      <c r="CM2037" s="14">
        <f t="shared" si="12532"/>
        <v>0</v>
      </c>
      <c r="CN2037" s="52">
        <f>CN2038</f>
        <v>0</v>
      </c>
      <c r="CO2037" s="84">
        <f t="shared" si="12257"/>
        <v>0</v>
      </c>
      <c r="CP2037" s="14">
        <f>CP2038</f>
        <v>0</v>
      </c>
      <c r="CQ2037" s="29"/>
      <c r="CR2037" s="29"/>
      <c r="CS2037" s="22"/>
      <c r="CT2037" s="22"/>
      <c r="CU2037" s="22"/>
    </row>
    <row r="2038" spans="1:99" s="87" customFormat="1" ht="31.2" customHeight="1" x14ac:dyDescent="0.3">
      <c r="A2038" s="76" t="s">
        <v>732</v>
      </c>
      <c r="B2038" s="76" t="s">
        <v>127</v>
      </c>
      <c r="C2038" s="76" t="s">
        <v>273</v>
      </c>
      <c r="D2038" s="76" t="s">
        <v>759</v>
      </c>
      <c r="E2038" s="76" t="s">
        <v>91</v>
      </c>
      <c r="F2038" s="77" t="s">
        <v>92</v>
      </c>
      <c r="G2038" s="14">
        <v>420626.60000000003</v>
      </c>
      <c r="H2038" s="14">
        <v>0</v>
      </c>
      <c r="I2038" s="14">
        <v>0</v>
      </c>
      <c r="J2038" s="14">
        <v>-53126.3</v>
      </c>
      <c r="K2038" s="14"/>
      <c r="L2038" s="14"/>
      <c r="M2038" s="14">
        <f t="shared" si="12403"/>
        <v>367500.30000000005</v>
      </c>
      <c r="N2038" s="14">
        <f t="shared" si="12404"/>
        <v>0</v>
      </c>
      <c r="O2038" s="14">
        <f t="shared" si="12405"/>
        <v>0</v>
      </c>
      <c r="P2038" s="14"/>
      <c r="Q2038" s="14"/>
      <c r="R2038" s="14"/>
      <c r="S2038" s="14"/>
      <c r="T2038" s="14"/>
      <c r="U2038" s="14"/>
      <c r="V2038" s="14"/>
      <c r="W2038" s="14"/>
      <c r="X2038" s="14"/>
      <c r="Y2038" s="14">
        <f t="shared" si="12512"/>
        <v>367500.30000000005</v>
      </c>
      <c r="Z2038" s="14">
        <f t="shared" si="12513"/>
        <v>0</v>
      </c>
      <c r="AA2038" s="14">
        <f t="shared" si="12514"/>
        <v>0</v>
      </c>
      <c r="AB2038" s="14"/>
      <c r="AC2038" s="14"/>
      <c r="AD2038" s="14"/>
      <c r="AE2038" s="14">
        <f t="shared" si="12515"/>
        <v>367500.30000000005</v>
      </c>
      <c r="AF2038" s="14">
        <f t="shared" si="12516"/>
        <v>0</v>
      </c>
      <c r="AG2038" s="14">
        <f t="shared" si="12517"/>
        <v>0</v>
      </c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>
        <f t="shared" si="12518"/>
        <v>367500.30000000005</v>
      </c>
      <c r="AX2038" s="14">
        <f t="shared" si="12519"/>
        <v>0</v>
      </c>
      <c r="AY2038" s="14">
        <f t="shared" si="12520"/>
        <v>0</v>
      </c>
      <c r="AZ2038" s="14"/>
      <c r="BA2038" s="14">
        <f t="shared" si="12521"/>
        <v>367500.30000000005</v>
      </c>
      <c r="BB2038" s="14">
        <f t="shared" si="12522"/>
        <v>0</v>
      </c>
      <c r="BC2038" s="14">
        <f t="shared" si="12523"/>
        <v>0</v>
      </c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>
        <f t="shared" si="12524"/>
        <v>367500.30000000005</v>
      </c>
      <c r="BP2038" s="14">
        <f t="shared" si="12525"/>
        <v>0</v>
      </c>
      <c r="BQ2038" s="14">
        <f t="shared" si="12526"/>
        <v>0</v>
      </c>
      <c r="BR2038" s="14"/>
      <c r="BS2038" s="14"/>
      <c r="BT2038" s="14"/>
      <c r="BU2038" s="14">
        <f t="shared" si="12527"/>
        <v>367500.30000000005</v>
      </c>
      <c r="BV2038" s="14">
        <f t="shared" si="12528"/>
        <v>0</v>
      </c>
      <c r="BW2038" s="14">
        <f t="shared" si="12529"/>
        <v>0</v>
      </c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>
        <f t="shared" si="12530"/>
        <v>367500.30000000005</v>
      </c>
      <c r="CH2038" s="14"/>
      <c r="CI2038" s="84">
        <f t="shared" si="12255"/>
        <v>367500.30000000005</v>
      </c>
      <c r="CJ2038" s="14">
        <f t="shared" si="12531"/>
        <v>0</v>
      </c>
      <c r="CK2038" s="52"/>
      <c r="CL2038" s="84">
        <f t="shared" si="12256"/>
        <v>0</v>
      </c>
      <c r="CM2038" s="14">
        <f t="shared" si="12532"/>
        <v>0</v>
      </c>
      <c r="CN2038" s="52"/>
      <c r="CO2038" s="84">
        <f t="shared" si="12257"/>
        <v>0</v>
      </c>
      <c r="CP2038" s="14"/>
      <c r="CQ2038" s="29"/>
      <c r="CR2038" s="29">
        <v>28</v>
      </c>
      <c r="CS2038" s="22"/>
      <c r="CT2038" s="22"/>
      <c r="CU2038" s="22"/>
    </row>
    <row r="2039" spans="1:99" s="87" customFormat="1" ht="46.8" customHeight="1" x14ac:dyDescent="0.3">
      <c r="A2039" s="76" t="s">
        <v>732</v>
      </c>
      <c r="B2039" s="76" t="s">
        <v>127</v>
      </c>
      <c r="C2039" s="76" t="s">
        <v>273</v>
      </c>
      <c r="D2039" s="76" t="s">
        <v>761</v>
      </c>
      <c r="E2039" s="88"/>
      <c r="F2039" s="77" t="s">
        <v>762</v>
      </c>
      <c r="G2039" s="14">
        <f t="shared" ref="G2039:L2039" si="12563">G2040</f>
        <v>130463.40000000001</v>
      </c>
      <c r="H2039" s="14">
        <f t="shared" si="12563"/>
        <v>0</v>
      </c>
      <c r="I2039" s="14">
        <f t="shared" si="12563"/>
        <v>0</v>
      </c>
      <c r="J2039" s="14">
        <f t="shared" si="12563"/>
        <v>-195</v>
      </c>
      <c r="K2039" s="14">
        <f t="shared" si="12563"/>
        <v>0</v>
      </c>
      <c r="L2039" s="14">
        <f t="shared" si="12563"/>
        <v>0</v>
      </c>
      <c r="M2039" s="14">
        <f t="shared" si="12403"/>
        <v>130268.40000000001</v>
      </c>
      <c r="N2039" s="14">
        <f t="shared" si="12404"/>
        <v>0</v>
      </c>
      <c r="O2039" s="14">
        <f t="shared" si="12405"/>
        <v>0</v>
      </c>
      <c r="P2039" s="14">
        <f t="shared" ref="P2039:X2039" si="12564">P2040</f>
        <v>0</v>
      </c>
      <c r="Q2039" s="14">
        <f t="shared" si="12564"/>
        <v>0</v>
      </c>
      <c r="R2039" s="14">
        <f t="shared" si="12564"/>
        <v>0</v>
      </c>
      <c r="S2039" s="14">
        <f t="shared" si="12564"/>
        <v>7323.8743599999998</v>
      </c>
      <c r="T2039" s="14">
        <f t="shared" si="12564"/>
        <v>0</v>
      </c>
      <c r="U2039" s="14">
        <f t="shared" si="12564"/>
        <v>0</v>
      </c>
      <c r="V2039" s="14">
        <f t="shared" si="12564"/>
        <v>0</v>
      </c>
      <c r="W2039" s="14">
        <f t="shared" si="12564"/>
        <v>0</v>
      </c>
      <c r="X2039" s="14">
        <f t="shared" si="12564"/>
        <v>0</v>
      </c>
      <c r="Y2039" s="14">
        <f t="shared" si="12512"/>
        <v>137592.27436000001</v>
      </c>
      <c r="Z2039" s="14">
        <f t="shared" si="12513"/>
        <v>0</v>
      </c>
      <c r="AA2039" s="14">
        <f t="shared" si="12514"/>
        <v>0</v>
      </c>
      <c r="AB2039" s="14">
        <f>AB2040</f>
        <v>0</v>
      </c>
      <c r="AC2039" s="14">
        <f>AC2040</f>
        <v>0</v>
      </c>
      <c r="AD2039" s="14">
        <f>AD2040</f>
        <v>0</v>
      </c>
      <c r="AE2039" s="14">
        <f t="shared" si="12515"/>
        <v>137592.27436000001</v>
      </c>
      <c r="AF2039" s="14">
        <f t="shared" si="12516"/>
        <v>0</v>
      </c>
      <c r="AG2039" s="14">
        <f t="shared" si="12517"/>
        <v>0</v>
      </c>
      <c r="AH2039" s="14">
        <f t="shared" ref="AH2039:AV2039" si="12565">AH2040</f>
        <v>0</v>
      </c>
      <c r="AI2039" s="14">
        <f t="shared" si="12565"/>
        <v>0</v>
      </c>
      <c r="AJ2039" s="14">
        <f t="shared" si="12565"/>
        <v>-130268.4</v>
      </c>
      <c r="AK2039" s="14">
        <f t="shared" si="12565"/>
        <v>0</v>
      </c>
      <c r="AL2039" s="14">
        <f t="shared" si="12565"/>
        <v>0</v>
      </c>
      <c r="AM2039" s="14">
        <f t="shared" si="12565"/>
        <v>0</v>
      </c>
      <c r="AN2039" s="14">
        <f t="shared" si="12565"/>
        <v>0</v>
      </c>
      <c r="AO2039" s="14">
        <f t="shared" si="12565"/>
        <v>39080.519999999997</v>
      </c>
      <c r="AP2039" s="14">
        <f t="shared" si="12565"/>
        <v>0</v>
      </c>
      <c r="AQ2039" s="14">
        <f t="shared" si="12565"/>
        <v>0</v>
      </c>
      <c r="AR2039" s="14">
        <f t="shared" si="12565"/>
        <v>91187.88</v>
      </c>
      <c r="AS2039" s="14">
        <f t="shared" si="12565"/>
        <v>0</v>
      </c>
      <c r="AT2039" s="14">
        <f t="shared" si="12565"/>
        <v>0</v>
      </c>
      <c r="AU2039" s="14">
        <f t="shared" si="12565"/>
        <v>0</v>
      </c>
      <c r="AV2039" s="14">
        <f t="shared" si="12565"/>
        <v>0</v>
      </c>
      <c r="AW2039" s="14">
        <f t="shared" si="12518"/>
        <v>7323.8743600000162</v>
      </c>
      <c r="AX2039" s="14">
        <f t="shared" si="12519"/>
        <v>39080.519999999997</v>
      </c>
      <c r="AY2039" s="14">
        <f t="shared" si="12520"/>
        <v>91187.88</v>
      </c>
      <c r="AZ2039" s="14">
        <f>AZ2040</f>
        <v>0</v>
      </c>
      <c r="BA2039" s="14">
        <f t="shared" si="12521"/>
        <v>7323.8743600000162</v>
      </c>
      <c r="BB2039" s="14">
        <f t="shared" si="12522"/>
        <v>39080.519999999997</v>
      </c>
      <c r="BC2039" s="14">
        <f t="shared" si="12523"/>
        <v>91187.88</v>
      </c>
      <c r="BD2039" s="14">
        <f t="shared" ref="BD2039:BN2039" si="12566">BD2040</f>
        <v>0</v>
      </c>
      <c r="BE2039" s="14">
        <f t="shared" si="12566"/>
        <v>0</v>
      </c>
      <c r="BF2039" s="14">
        <f t="shared" si="12566"/>
        <v>0</v>
      </c>
      <c r="BG2039" s="14">
        <f t="shared" si="12566"/>
        <v>0</v>
      </c>
      <c r="BH2039" s="14">
        <f t="shared" si="12566"/>
        <v>0</v>
      </c>
      <c r="BI2039" s="14">
        <f t="shared" si="12566"/>
        <v>0</v>
      </c>
      <c r="BJ2039" s="14">
        <f t="shared" si="12566"/>
        <v>0</v>
      </c>
      <c r="BK2039" s="14">
        <f t="shared" si="12566"/>
        <v>0</v>
      </c>
      <c r="BL2039" s="14">
        <f t="shared" si="12566"/>
        <v>0</v>
      </c>
      <c r="BM2039" s="14">
        <f t="shared" si="12566"/>
        <v>0</v>
      </c>
      <c r="BN2039" s="14">
        <f t="shared" si="12566"/>
        <v>0</v>
      </c>
      <c r="BO2039" s="14">
        <f t="shared" si="12524"/>
        <v>7323.8743600000162</v>
      </c>
      <c r="BP2039" s="14">
        <f t="shared" si="12525"/>
        <v>39080.519999999997</v>
      </c>
      <c r="BQ2039" s="14">
        <f t="shared" si="12526"/>
        <v>91187.88</v>
      </c>
      <c r="BR2039" s="14">
        <f>BR2040</f>
        <v>0</v>
      </c>
      <c r="BS2039" s="14">
        <f>BS2040</f>
        <v>0</v>
      </c>
      <c r="BT2039" s="14">
        <f>BT2040</f>
        <v>0</v>
      </c>
      <c r="BU2039" s="14">
        <f t="shared" si="12527"/>
        <v>7323.8743600000162</v>
      </c>
      <c r="BV2039" s="14">
        <f t="shared" si="12528"/>
        <v>39080.519999999997</v>
      </c>
      <c r="BW2039" s="14">
        <f t="shared" si="12529"/>
        <v>91187.88</v>
      </c>
      <c r="BX2039" s="14">
        <f t="shared" ref="BX2039:CF2039" si="12567">BX2040</f>
        <v>0</v>
      </c>
      <c r="BY2039" s="14">
        <f t="shared" si="12567"/>
        <v>0</v>
      </c>
      <c r="BZ2039" s="14">
        <f t="shared" si="12567"/>
        <v>0</v>
      </c>
      <c r="CA2039" s="14">
        <f t="shared" si="12567"/>
        <v>0</v>
      </c>
      <c r="CB2039" s="14">
        <f t="shared" si="12567"/>
        <v>0</v>
      </c>
      <c r="CC2039" s="14">
        <f t="shared" si="12567"/>
        <v>0</v>
      </c>
      <c r="CD2039" s="14">
        <f t="shared" si="12567"/>
        <v>0</v>
      </c>
      <c r="CE2039" s="14">
        <f t="shared" si="12567"/>
        <v>0</v>
      </c>
      <c r="CF2039" s="14">
        <f t="shared" si="12567"/>
        <v>0</v>
      </c>
      <c r="CG2039" s="14">
        <f t="shared" si="12530"/>
        <v>7323.8743600000162</v>
      </c>
      <c r="CH2039" s="14">
        <f>CH2040</f>
        <v>0</v>
      </c>
      <c r="CI2039" s="84">
        <f t="shared" si="12255"/>
        <v>7323.8743600000162</v>
      </c>
      <c r="CJ2039" s="14">
        <f t="shared" si="12531"/>
        <v>39080.519999999997</v>
      </c>
      <c r="CK2039" s="52">
        <f>CK2040</f>
        <v>0</v>
      </c>
      <c r="CL2039" s="84">
        <f t="shared" si="12256"/>
        <v>39080.519999999997</v>
      </c>
      <c r="CM2039" s="14">
        <f t="shared" si="12532"/>
        <v>91187.88</v>
      </c>
      <c r="CN2039" s="52">
        <f>CN2040</f>
        <v>0</v>
      </c>
      <c r="CO2039" s="84">
        <f t="shared" si="12257"/>
        <v>91187.88</v>
      </c>
      <c r="CP2039" s="14">
        <f>CP2040</f>
        <v>0</v>
      </c>
      <c r="CQ2039" s="29"/>
      <c r="CR2039" s="29"/>
      <c r="CS2039" s="22"/>
      <c r="CT2039" s="22"/>
      <c r="CU2039" s="22"/>
    </row>
    <row r="2040" spans="1:99" s="87" customFormat="1" ht="31.2" customHeight="1" x14ac:dyDescent="0.3">
      <c r="A2040" s="76" t="s">
        <v>732</v>
      </c>
      <c r="B2040" s="76" t="s">
        <v>127</v>
      </c>
      <c r="C2040" s="76" t="s">
        <v>273</v>
      </c>
      <c r="D2040" s="76" t="s">
        <v>761</v>
      </c>
      <c r="E2040" s="76" t="s">
        <v>91</v>
      </c>
      <c r="F2040" s="77" t="s">
        <v>92</v>
      </c>
      <c r="G2040" s="14">
        <v>130463.40000000001</v>
      </c>
      <c r="H2040" s="14">
        <v>0</v>
      </c>
      <c r="I2040" s="14">
        <v>0</v>
      </c>
      <c r="J2040" s="14">
        <v>-195</v>
      </c>
      <c r="K2040" s="14"/>
      <c r="L2040" s="14"/>
      <c r="M2040" s="14">
        <f t="shared" si="12403"/>
        <v>130268.40000000001</v>
      </c>
      <c r="N2040" s="14">
        <f t="shared" si="12404"/>
        <v>0</v>
      </c>
      <c r="O2040" s="14">
        <f t="shared" si="12405"/>
        <v>0</v>
      </c>
      <c r="P2040" s="14"/>
      <c r="Q2040" s="14"/>
      <c r="R2040" s="14"/>
      <c r="S2040" s="14">
        <v>7323.8743599999998</v>
      </c>
      <c r="T2040" s="14"/>
      <c r="U2040" s="14"/>
      <c r="V2040" s="14"/>
      <c r="W2040" s="14"/>
      <c r="X2040" s="14"/>
      <c r="Y2040" s="14">
        <f t="shared" si="12512"/>
        <v>137592.27436000001</v>
      </c>
      <c r="Z2040" s="14">
        <f t="shared" si="12513"/>
        <v>0</v>
      </c>
      <c r="AA2040" s="14">
        <f t="shared" si="12514"/>
        <v>0</v>
      </c>
      <c r="AB2040" s="14"/>
      <c r="AC2040" s="14"/>
      <c r="AD2040" s="14"/>
      <c r="AE2040" s="14">
        <f t="shared" si="12515"/>
        <v>137592.27436000001</v>
      </c>
      <c r="AF2040" s="14">
        <f t="shared" si="12516"/>
        <v>0</v>
      </c>
      <c r="AG2040" s="14">
        <f t="shared" si="12517"/>
        <v>0</v>
      </c>
      <c r="AH2040" s="14"/>
      <c r="AI2040" s="14"/>
      <c r="AJ2040" s="14">
        <v>-130268.4</v>
      </c>
      <c r="AK2040" s="14"/>
      <c r="AL2040" s="14"/>
      <c r="AM2040" s="14"/>
      <c r="AN2040" s="14"/>
      <c r="AO2040" s="14">
        <v>39080.519999999997</v>
      </c>
      <c r="AP2040" s="14"/>
      <c r="AQ2040" s="14"/>
      <c r="AR2040" s="14">
        <v>91187.88</v>
      </c>
      <c r="AS2040" s="14"/>
      <c r="AT2040" s="14"/>
      <c r="AU2040" s="14"/>
      <c r="AV2040" s="14"/>
      <c r="AW2040" s="14">
        <f t="shared" si="12518"/>
        <v>7323.8743600000162</v>
      </c>
      <c r="AX2040" s="14">
        <f t="shared" si="12519"/>
        <v>39080.519999999997</v>
      </c>
      <c r="AY2040" s="14">
        <f t="shared" si="12520"/>
        <v>91187.88</v>
      </c>
      <c r="AZ2040" s="14"/>
      <c r="BA2040" s="14">
        <f t="shared" si="12521"/>
        <v>7323.8743600000162</v>
      </c>
      <c r="BB2040" s="14">
        <f t="shared" si="12522"/>
        <v>39080.519999999997</v>
      </c>
      <c r="BC2040" s="14">
        <f t="shared" si="12523"/>
        <v>91187.88</v>
      </c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>
        <f t="shared" si="12524"/>
        <v>7323.8743600000162</v>
      </c>
      <c r="BP2040" s="14">
        <f t="shared" si="12525"/>
        <v>39080.519999999997</v>
      </c>
      <c r="BQ2040" s="14">
        <f t="shared" si="12526"/>
        <v>91187.88</v>
      </c>
      <c r="BR2040" s="14"/>
      <c r="BS2040" s="14"/>
      <c r="BT2040" s="14"/>
      <c r="BU2040" s="14">
        <f t="shared" si="12527"/>
        <v>7323.8743600000162</v>
      </c>
      <c r="BV2040" s="14">
        <f t="shared" si="12528"/>
        <v>39080.519999999997</v>
      </c>
      <c r="BW2040" s="14">
        <f t="shared" si="12529"/>
        <v>91187.88</v>
      </c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>
        <f t="shared" si="12530"/>
        <v>7323.8743600000162</v>
      </c>
      <c r="CH2040" s="14"/>
      <c r="CI2040" s="84">
        <f t="shared" si="12255"/>
        <v>7323.8743600000162</v>
      </c>
      <c r="CJ2040" s="14">
        <f t="shared" si="12531"/>
        <v>39080.519999999997</v>
      </c>
      <c r="CK2040" s="52"/>
      <c r="CL2040" s="84">
        <f t="shared" si="12256"/>
        <v>39080.519999999997</v>
      </c>
      <c r="CM2040" s="14">
        <f t="shared" si="12532"/>
        <v>91187.88</v>
      </c>
      <c r="CN2040" s="52"/>
      <c r="CO2040" s="84">
        <f t="shared" si="12257"/>
        <v>91187.88</v>
      </c>
      <c r="CP2040" s="14"/>
      <c r="CQ2040" s="29"/>
      <c r="CR2040" s="29">
        <v>29</v>
      </c>
      <c r="CS2040" s="22"/>
      <c r="CT2040" s="22"/>
      <c r="CU2040" s="22"/>
    </row>
    <row r="2041" spans="1:99" s="87" customFormat="1" ht="46.8" customHeight="1" x14ac:dyDescent="0.3">
      <c r="A2041" s="76" t="s">
        <v>732</v>
      </c>
      <c r="B2041" s="76" t="s">
        <v>127</v>
      </c>
      <c r="C2041" s="76" t="s">
        <v>273</v>
      </c>
      <c r="D2041" s="76" t="s">
        <v>763</v>
      </c>
      <c r="E2041" s="88"/>
      <c r="F2041" s="77" t="s">
        <v>764</v>
      </c>
      <c r="G2041" s="14">
        <f t="shared" ref="G2041:L2041" si="12568">G2042</f>
        <v>105000.5</v>
      </c>
      <c r="H2041" s="14">
        <f t="shared" si="12568"/>
        <v>0</v>
      </c>
      <c r="I2041" s="14">
        <f t="shared" si="12568"/>
        <v>0</v>
      </c>
      <c r="J2041" s="14">
        <f t="shared" si="12568"/>
        <v>-225.1</v>
      </c>
      <c r="K2041" s="14">
        <f t="shared" si="12568"/>
        <v>0</v>
      </c>
      <c r="L2041" s="14">
        <f t="shared" si="12568"/>
        <v>0</v>
      </c>
      <c r="M2041" s="14">
        <f t="shared" si="12403"/>
        <v>104775.4</v>
      </c>
      <c r="N2041" s="14">
        <f t="shared" si="12404"/>
        <v>0</v>
      </c>
      <c r="O2041" s="14">
        <f t="shared" si="12405"/>
        <v>0</v>
      </c>
      <c r="P2041" s="14">
        <f t="shared" ref="P2041:X2041" si="12569">P2042</f>
        <v>0</v>
      </c>
      <c r="Q2041" s="14">
        <f t="shared" si="12569"/>
        <v>0</v>
      </c>
      <c r="R2041" s="14">
        <f t="shared" si="12569"/>
        <v>0</v>
      </c>
      <c r="S2041" s="14">
        <f t="shared" si="12569"/>
        <v>9546.2330500000007</v>
      </c>
      <c r="T2041" s="14">
        <f t="shared" si="12569"/>
        <v>38326.35</v>
      </c>
      <c r="U2041" s="14">
        <f t="shared" si="12569"/>
        <v>0</v>
      </c>
      <c r="V2041" s="14">
        <f t="shared" si="12569"/>
        <v>0</v>
      </c>
      <c r="W2041" s="14">
        <f t="shared" si="12569"/>
        <v>0</v>
      </c>
      <c r="X2041" s="14">
        <f t="shared" si="12569"/>
        <v>0</v>
      </c>
      <c r="Y2041" s="14">
        <f t="shared" si="12512"/>
        <v>114321.63304999999</v>
      </c>
      <c r="Z2041" s="14">
        <f t="shared" si="12513"/>
        <v>38326.35</v>
      </c>
      <c r="AA2041" s="14">
        <f t="shared" si="12514"/>
        <v>0</v>
      </c>
      <c r="AB2041" s="14">
        <f>AB2042</f>
        <v>0</v>
      </c>
      <c r="AC2041" s="14">
        <f>AC2042</f>
        <v>-5553.09</v>
      </c>
      <c r="AD2041" s="14">
        <f>AD2042</f>
        <v>0</v>
      </c>
      <c r="AE2041" s="14">
        <f t="shared" si="12515"/>
        <v>114321.63304999999</v>
      </c>
      <c r="AF2041" s="14">
        <f t="shared" si="12516"/>
        <v>32773.259999999995</v>
      </c>
      <c r="AG2041" s="14">
        <f t="shared" si="12517"/>
        <v>0</v>
      </c>
      <c r="AH2041" s="14">
        <f t="shared" ref="AH2041:AV2041" si="12570">AH2042</f>
        <v>0</v>
      </c>
      <c r="AI2041" s="14">
        <f t="shared" si="12570"/>
        <v>0</v>
      </c>
      <c r="AJ2041" s="14">
        <f t="shared" si="12570"/>
        <v>-63510.802000000003</v>
      </c>
      <c r="AK2041" s="14">
        <f t="shared" si="12570"/>
        <v>0</v>
      </c>
      <c r="AL2041" s="14">
        <f t="shared" si="12570"/>
        <v>0</v>
      </c>
      <c r="AM2041" s="14">
        <f t="shared" si="12570"/>
        <v>0</v>
      </c>
      <c r="AN2041" s="14">
        <f t="shared" si="12570"/>
        <v>0</v>
      </c>
      <c r="AO2041" s="14">
        <f t="shared" si="12570"/>
        <v>63510.802000000003</v>
      </c>
      <c r="AP2041" s="14">
        <f t="shared" si="12570"/>
        <v>0</v>
      </c>
      <c r="AQ2041" s="14">
        <f t="shared" si="12570"/>
        <v>0</v>
      </c>
      <c r="AR2041" s="14">
        <f t="shared" si="12570"/>
        <v>0</v>
      </c>
      <c r="AS2041" s="14">
        <f t="shared" si="12570"/>
        <v>0</v>
      </c>
      <c r="AT2041" s="14">
        <f t="shared" si="12570"/>
        <v>0</v>
      </c>
      <c r="AU2041" s="14">
        <f t="shared" si="12570"/>
        <v>0</v>
      </c>
      <c r="AV2041" s="14">
        <f t="shared" si="12570"/>
        <v>0</v>
      </c>
      <c r="AW2041" s="14">
        <f t="shared" si="12518"/>
        <v>50810.831049999986</v>
      </c>
      <c r="AX2041" s="14">
        <f t="shared" si="12519"/>
        <v>96284.062000000005</v>
      </c>
      <c r="AY2041" s="14">
        <f t="shared" si="12520"/>
        <v>0</v>
      </c>
      <c r="AZ2041" s="14">
        <f>AZ2042</f>
        <v>0</v>
      </c>
      <c r="BA2041" s="14">
        <f t="shared" si="12521"/>
        <v>50810.831049999986</v>
      </c>
      <c r="BB2041" s="14">
        <f t="shared" si="12522"/>
        <v>96284.062000000005</v>
      </c>
      <c r="BC2041" s="14">
        <f t="shared" si="12523"/>
        <v>0</v>
      </c>
      <c r="BD2041" s="14">
        <f t="shared" ref="BD2041:BN2041" si="12571">BD2042</f>
        <v>0</v>
      </c>
      <c r="BE2041" s="14">
        <f t="shared" si="12571"/>
        <v>0</v>
      </c>
      <c r="BF2041" s="14">
        <f t="shared" si="12571"/>
        <v>0</v>
      </c>
      <c r="BG2041" s="14">
        <f t="shared" si="12571"/>
        <v>0</v>
      </c>
      <c r="BH2041" s="14">
        <f t="shared" si="12571"/>
        <v>0</v>
      </c>
      <c r="BI2041" s="14">
        <f t="shared" si="12571"/>
        <v>0</v>
      </c>
      <c r="BJ2041" s="14">
        <f t="shared" si="12571"/>
        <v>0</v>
      </c>
      <c r="BK2041" s="14">
        <f t="shared" si="12571"/>
        <v>0</v>
      </c>
      <c r="BL2041" s="14">
        <f t="shared" si="12571"/>
        <v>0</v>
      </c>
      <c r="BM2041" s="14">
        <f t="shared" si="12571"/>
        <v>0</v>
      </c>
      <c r="BN2041" s="14">
        <f t="shared" si="12571"/>
        <v>0</v>
      </c>
      <c r="BO2041" s="14">
        <f t="shared" si="12524"/>
        <v>50810.831049999986</v>
      </c>
      <c r="BP2041" s="14">
        <f t="shared" si="12525"/>
        <v>96284.062000000005</v>
      </c>
      <c r="BQ2041" s="14">
        <f t="shared" si="12526"/>
        <v>0</v>
      </c>
      <c r="BR2041" s="14">
        <f>BR2042</f>
        <v>0</v>
      </c>
      <c r="BS2041" s="14">
        <f>BS2042</f>
        <v>0</v>
      </c>
      <c r="BT2041" s="14">
        <f>BT2042</f>
        <v>0</v>
      </c>
      <c r="BU2041" s="14">
        <f t="shared" si="12527"/>
        <v>50810.831049999986</v>
      </c>
      <c r="BV2041" s="14">
        <f t="shared" si="12528"/>
        <v>96284.062000000005</v>
      </c>
      <c r="BW2041" s="14">
        <f t="shared" si="12529"/>
        <v>0</v>
      </c>
      <c r="BX2041" s="14">
        <f t="shared" ref="BX2041:CF2041" si="12572">BX2042</f>
        <v>0</v>
      </c>
      <c r="BY2041" s="14">
        <f t="shared" si="12572"/>
        <v>0</v>
      </c>
      <c r="BZ2041" s="14">
        <f t="shared" si="12572"/>
        <v>0</v>
      </c>
      <c r="CA2041" s="14">
        <f t="shared" si="12572"/>
        <v>0</v>
      </c>
      <c r="CB2041" s="14">
        <f t="shared" si="12572"/>
        <v>0</v>
      </c>
      <c r="CC2041" s="14">
        <f t="shared" si="12572"/>
        <v>0</v>
      </c>
      <c r="CD2041" s="14">
        <f t="shared" si="12572"/>
        <v>0</v>
      </c>
      <c r="CE2041" s="14">
        <f t="shared" si="12572"/>
        <v>0</v>
      </c>
      <c r="CF2041" s="14">
        <f t="shared" si="12572"/>
        <v>0</v>
      </c>
      <c r="CG2041" s="14">
        <f t="shared" si="12530"/>
        <v>50810.831049999986</v>
      </c>
      <c r="CH2041" s="14">
        <f>CH2042</f>
        <v>0</v>
      </c>
      <c r="CI2041" s="84">
        <f t="shared" si="12255"/>
        <v>50810.831049999986</v>
      </c>
      <c r="CJ2041" s="14">
        <f t="shared" si="12531"/>
        <v>96284.062000000005</v>
      </c>
      <c r="CK2041" s="52">
        <f>CK2042</f>
        <v>0</v>
      </c>
      <c r="CL2041" s="84">
        <f t="shared" si="12256"/>
        <v>96284.062000000005</v>
      </c>
      <c r="CM2041" s="14">
        <f t="shared" si="12532"/>
        <v>0</v>
      </c>
      <c r="CN2041" s="52">
        <f>CN2042</f>
        <v>0</v>
      </c>
      <c r="CO2041" s="84">
        <f t="shared" si="12257"/>
        <v>0</v>
      </c>
      <c r="CP2041" s="14">
        <f>CP2042</f>
        <v>0</v>
      </c>
      <c r="CQ2041" s="29"/>
      <c r="CR2041" s="29"/>
      <c r="CS2041" s="22"/>
      <c r="CT2041" s="22"/>
      <c r="CU2041" s="22"/>
    </row>
    <row r="2042" spans="1:99" s="87" customFormat="1" ht="31.2" customHeight="1" x14ac:dyDescent="0.3">
      <c r="A2042" s="76" t="s">
        <v>732</v>
      </c>
      <c r="B2042" s="76" t="s">
        <v>127</v>
      </c>
      <c r="C2042" s="76" t="s">
        <v>273</v>
      </c>
      <c r="D2042" s="76" t="s">
        <v>763</v>
      </c>
      <c r="E2042" s="76" t="s">
        <v>91</v>
      </c>
      <c r="F2042" s="77" t="s">
        <v>92</v>
      </c>
      <c r="G2042" s="14">
        <v>105000.5</v>
      </c>
      <c r="H2042" s="14">
        <v>0</v>
      </c>
      <c r="I2042" s="14">
        <v>0</v>
      </c>
      <c r="J2042" s="14">
        <v>-225.1</v>
      </c>
      <c r="K2042" s="14"/>
      <c r="L2042" s="14"/>
      <c r="M2042" s="14">
        <f t="shared" si="12403"/>
        <v>104775.4</v>
      </c>
      <c r="N2042" s="14">
        <f t="shared" si="12404"/>
        <v>0</v>
      </c>
      <c r="O2042" s="14">
        <f t="shared" si="12405"/>
        <v>0</v>
      </c>
      <c r="P2042" s="14"/>
      <c r="Q2042" s="14"/>
      <c r="R2042" s="14"/>
      <c r="S2042" s="14">
        <v>9546.2330500000007</v>
      </c>
      <c r="T2042" s="14">
        <v>38326.35</v>
      </c>
      <c r="U2042" s="14"/>
      <c r="V2042" s="14"/>
      <c r="W2042" s="14"/>
      <c r="X2042" s="14"/>
      <c r="Y2042" s="14">
        <f t="shared" si="12512"/>
        <v>114321.63304999999</v>
      </c>
      <c r="Z2042" s="14">
        <f t="shared" si="12513"/>
        <v>38326.35</v>
      </c>
      <c r="AA2042" s="14">
        <f t="shared" si="12514"/>
        <v>0</v>
      </c>
      <c r="AB2042" s="14"/>
      <c r="AC2042" s="14">
        <v>-5553.09</v>
      </c>
      <c r="AD2042" s="14"/>
      <c r="AE2042" s="14">
        <f t="shared" si="12515"/>
        <v>114321.63304999999</v>
      </c>
      <c r="AF2042" s="14">
        <f t="shared" si="12516"/>
        <v>32773.259999999995</v>
      </c>
      <c r="AG2042" s="14">
        <f t="shared" si="12517"/>
        <v>0</v>
      </c>
      <c r="AH2042" s="14"/>
      <c r="AI2042" s="14"/>
      <c r="AJ2042" s="14">
        <v>-63510.802000000003</v>
      </c>
      <c r="AK2042" s="14"/>
      <c r="AL2042" s="14"/>
      <c r="AM2042" s="14"/>
      <c r="AN2042" s="14"/>
      <c r="AO2042" s="14">
        <v>63510.802000000003</v>
      </c>
      <c r="AP2042" s="14"/>
      <c r="AQ2042" s="14"/>
      <c r="AR2042" s="14"/>
      <c r="AS2042" s="14"/>
      <c r="AT2042" s="14"/>
      <c r="AU2042" s="14"/>
      <c r="AV2042" s="14"/>
      <c r="AW2042" s="14">
        <f t="shared" si="12518"/>
        <v>50810.831049999986</v>
      </c>
      <c r="AX2042" s="14">
        <f t="shared" si="12519"/>
        <v>96284.062000000005</v>
      </c>
      <c r="AY2042" s="14">
        <f t="shared" si="12520"/>
        <v>0</v>
      </c>
      <c r="AZ2042" s="14"/>
      <c r="BA2042" s="14">
        <f t="shared" si="12521"/>
        <v>50810.831049999986</v>
      </c>
      <c r="BB2042" s="14">
        <f t="shared" si="12522"/>
        <v>96284.062000000005</v>
      </c>
      <c r="BC2042" s="14">
        <f t="shared" si="12523"/>
        <v>0</v>
      </c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>
        <f t="shared" si="12524"/>
        <v>50810.831049999986</v>
      </c>
      <c r="BP2042" s="14">
        <f t="shared" si="12525"/>
        <v>96284.062000000005</v>
      </c>
      <c r="BQ2042" s="14">
        <f t="shared" si="12526"/>
        <v>0</v>
      </c>
      <c r="BR2042" s="14"/>
      <c r="BS2042" s="14"/>
      <c r="BT2042" s="14"/>
      <c r="BU2042" s="14">
        <f t="shared" si="12527"/>
        <v>50810.831049999986</v>
      </c>
      <c r="BV2042" s="14">
        <f t="shared" si="12528"/>
        <v>96284.062000000005</v>
      </c>
      <c r="BW2042" s="14">
        <f t="shared" si="12529"/>
        <v>0</v>
      </c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>
        <f t="shared" si="12530"/>
        <v>50810.831049999986</v>
      </c>
      <c r="CH2042" s="14"/>
      <c r="CI2042" s="84">
        <f t="shared" si="12255"/>
        <v>50810.831049999986</v>
      </c>
      <c r="CJ2042" s="14">
        <f t="shared" si="12531"/>
        <v>96284.062000000005</v>
      </c>
      <c r="CK2042" s="52"/>
      <c r="CL2042" s="84">
        <f t="shared" si="12256"/>
        <v>96284.062000000005</v>
      </c>
      <c r="CM2042" s="14">
        <f t="shared" si="12532"/>
        <v>0</v>
      </c>
      <c r="CN2042" s="52"/>
      <c r="CO2042" s="84">
        <f t="shared" si="12257"/>
        <v>0</v>
      </c>
      <c r="CP2042" s="14"/>
      <c r="CQ2042" s="29"/>
      <c r="CR2042" s="29">
        <v>30</v>
      </c>
      <c r="CS2042" s="22"/>
      <c r="CT2042" s="22"/>
      <c r="CU2042" s="22"/>
    </row>
    <row r="2043" spans="1:99" s="87" customFormat="1" ht="31.2" customHeight="1" x14ac:dyDescent="0.3">
      <c r="A2043" s="76" t="s">
        <v>732</v>
      </c>
      <c r="B2043" s="76" t="s">
        <v>127</v>
      </c>
      <c r="C2043" s="76" t="s">
        <v>273</v>
      </c>
      <c r="D2043" s="76" t="s">
        <v>765</v>
      </c>
      <c r="E2043" s="76"/>
      <c r="F2043" s="77" t="s">
        <v>766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>
        <f t="shared" ref="P2043:X2043" si="12573">P2045</f>
        <v>0</v>
      </c>
      <c r="Q2043" s="14">
        <f t="shared" si="12573"/>
        <v>0</v>
      </c>
      <c r="R2043" s="14">
        <f t="shared" si="12573"/>
        <v>0</v>
      </c>
      <c r="S2043" s="14">
        <f t="shared" si="12573"/>
        <v>3134.4490000000001</v>
      </c>
      <c r="T2043" s="14">
        <f t="shared" si="12573"/>
        <v>0</v>
      </c>
      <c r="U2043" s="14">
        <f t="shared" si="12573"/>
        <v>0</v>
      </c>
      <c r="V2043" s="14">
        <f t="shared" si="12573"/>
        <v>0</v>
      </c>
      <c r="W2043" s="14">
        <f t="shared" si="12573"/>
        <v>0</v>
      </c>
      <c r="X2043" s="14">
        <f t="shared" si="12573"/>
        <v>0</v>
      </c>
      <c r="Y2043" s="14">
        <f t="shared" si="12512"/>
        <v>3134.4490000000001</v>
      </c>
      <c r="Z2043" s="14">
        <f t="shared" si="12513"/>
        <v>0</v>
      </c>
      <c r="AA2043" s="14">
        <f t="shared" si="12514"/>
        <v>0</v>
      </c>
      <c r="AB2043" s="14">
        <f>AB2045+AB2044</f>
        <v>17918.111440000001</v>
      </c>
      <c r="AC2043" s="14">
        <f>AC2045+AC2044</f>
        <v>0</v>
      </c>
      <c r="AD2043" s="14">
        <f>AD2045+AD2044</f>
        <v>0</v>
      </c>
      <c r="AE2043" s="14">
        <f t="shared" si="12515"/>
        <v>21052.560440000001</v>
      </c>
      <c r="AF2043" s="14">
        <f t="shared" si="12516"/>
        <v>0</v>
      </c>
      <c r="AG2043" s="14">
        <f t="shared" si="12517"/>
        <v>0</v>
      </c>
      <c r="AH2043" s="14">
        <f t="shared" ref="AH2043:AV2043" si="12574">AH2045+AH2044</f>
        <v>0</v>
      </c>
      <c r="AI2043" s="14">
        <f t="shared" si="12574"/>
        <v>0</v>
      </c>
      <c r="AJ2043" s="14">
        <f t="shared" si="12574"/>
        <v>0</v>
      </c>
      <c r="AK2043" s="14">
        <f t="shared" si="12574"/>
        <v>0</v>
      </c>
      <c r="AL2043" s="14">
        <f t="shared" si="12574"/>
        <v>0</v>
      </c>
      <c r="AM2043" s="14">
        <f t="shared" si="12574"/>
        <v>0</v>
      </c>
      <c r="AN2043" s="14">
        <f t="shared" si="12574"/>
        <v>0</v>
      </c>
      <c r="AO2043" s="14">
        <f t="shared" si="12574"/>
        <v>0</v>
      </c>
      <c r="AP2043" s="14">
        <f t="shared" si="12574"/>
        <v>0</v>
      </c>
      <c r="AQ2043" s="14">
        <f t="shared" si="12574"/>
        <v>0</v>
      </c>
      <c r="AR2043" s="14">
        <f t="shared" si="12574"/>
        <v>0</v>
      </c>
      <c r="AS2043" s="14">
        <f t="shared" si="12574"/>
        <v>0</v>
      </c>
      <c r="AT2043" s="14">
        <f t="shared" si="12574"/>
        <v>0</v>
      </c>
      <c r="AU2043" s="14">
        <f t="shared" si="12574"/>
        <v>0</v>
      </c>
      <c r="AV2043" s="14">
        <f t="shared" si="12574"/>
        <v>0</v>
      </c>
      <c r="AW2043" s="14">
        <f t="shared" si="12518"/>
        <v>21052.560440000001</v>
      </c>
      <c r="AX2043" s="14">
        <f t="shared" si="12519"/>
        <v>0</v>
      </c>
      <c r="AY2043" s="14">
        <f t="shared" si="12520"/>
        <v>0</v>
      </c>
      <c r="AZ2043" s="14">
        <f>AZ2045+AZ2044</f>
        <v>0</v>
      </c>
      <c r="BA2043" s="14">
        <f t="shared" si="12521"/>
        <v>21052.560440000001</v>
      </c>
      <c r="BB2043" s="14">
        <f t="shared" si="12522"/>
        <v>0</v>
      </c>
      <c r="BC2043" s="14">
        <f t="shared" si="12523"/>
        <v>0</v>
      </c>
      <c r="BD2043" s="14">
        <f t="shared" ref="BD2043:BN2043" si="12575">BD2045+BD2044</f>
        <v>1438.4880000000001</v>
      </c>
      <c r="BE2043" s="14">
        <f t="shared" si="12575"/>
        <v>0</v>
      </c>
      <c r="BF2043" s="14">
        <f t="shared" si="12575"/>
        <v>0</v>
      </c>
      <c r="BG2043" s="14">
        <f t="shared" si="12575"/>
        <v>0</v>
      </c>
      <c r="BH2043" s="14">
        <f t="shared" si="12575"/>
        <v>0</v>
      </c>
      <c r="BI2043" s="14">
        <f t="shared" si="12575"/>
        <v>0</v>
      </c>
      <c r="BJ2043" s="14">
        <f t="shared" si="12575"/>
        <v>0</v>
      </c>
      <c r="BK2043" s="14">
        <f t="shared" si="12575"/>
        <v>0</v>
      </c>
      <c r="BL2043" s="14">
        <f t="shared" si="12575"/>
        <v>0</v>
      </c>
      <c r="BM2043" s="14">
        <f t="shared" si="12575"/>
        <v>0</v>
      </c>
      <c r="BN2043" s="14">
        <f t="shared" si="12575"/>
        <v>0</v>
      </c>
      <c r="BO2043" s="14">
        <f t="shared" si="12524"/>
        <v>22491.048440000002</v>
      </c>
      <c r="BP2043" s="14">
        <f t="shared" si="12525"/>
        <v>0</v>
      </c>
      <c r="BQ2043" s="14">
        <f t="shared" si="12526"/>
        <v>0</v>
      </c>
      <c r="BR2043" s="14">
        <f>BR2045+BR2044</f>
        <v>0</v>
      </c>
      <c r="BS2043" s="14">
        <f>BS2045+BS2044</f>
        <v>0</v>
      </c>
      <c r="BT2043" s="14">
        <f>BT2045+BT2044</f>
        <v>0</v>
      </c>
      <c r="BU2043" s="14">
        <f t="shared" si="12527"/>
        <v>22491.048440000002</v>
      </c>
      <c r="BV2043" s="14">
        <f t="shared" si="12528"/>
        <v>0</v>
      </c>
      <c r="BW2043" s="14">
        <f t="shared" si="12529"/>
        <v>0</v>
      </c>
      <c r="BX2043" s="14">
        <f t="shared" ref="BX2043:CF2043" si="12576">BX2045+BX2044</f>
        <v>1352.751</v>
      </c>
      <c r="BY2043" s="14">
        <f t="shared" si="12576"/>
        <v>0</v>
      </c>
      <c r="BZ2043" s="14">
        <f t="shared" si="12576"/>
        <v>0</v>
      </c>
      <c r="CA2043" s="14">
        <f t="shared" si="12576"/>
        <v>0</v>
      </c>
      <c r="CB2043" s="14">
        <f t="shared" si="12576"/>
        <v>0</v>
      </c>
      <c r="CC2043" s="14">
        <f t="shared" si="12576"/>
        <v>0</v>
      </c>
      <c r="CD2043" s="14">
        <f t="shared" si="12576"/>
        <v>0</v>
      </c>
      <c r="CE2043" s="14">
        <f t="shared" si="12576"/>
        <v>0</v>
      </c>
      <c r="CF2043" s="14">
        <f t="shared" si="12576"/>
        <v>0</v>
      </c>
      <c r="CG2043" s="14">
        <f t="shared" si="12530"/>
        <v>23843.799440000003</v>
      </c>
      <c r="CH2043" s="14">
        <f>CH2045+CH2044</f>
        <v>0</v>
      </c>
      <c r="CI2043" s="84">
        <f t="shared" si="12255"/>
        <v>23843.799440000003</v>
      </c>
      <c r="CJ2043" s="14">
        <f t="shared" si="12531"/>
        <v>0</v>
      </c>
      <c r="CK2043" s="52">
        <f>CK2045+CK2044</f>
        <v>0</v>
      </c>
      <c r="CL2043" s="84">
        <f t="shared" si="12256"/>
        <v>0</v>
      </c>
      <c r="CM2043" s="14">
        <f t="shared" si="12532"/>
        <v>0</v>
      </c>
      <c r="CN2043" s="52">
        <f>CN2045+CN2044</f>
        <v>0</v>
      </c>
      <c r="CO2043" s="84">
        <f t="shared" si="12257"/>
        <v>0</v>
      </c>
      <c r="CP2043" s="14">
        <f>CP2045+CP2044</f>
        <v>0</v>
      </c>
      <c r="CQ2043" s="29"/>
      <c r="CR2043" s="29"/>
      <c r="CS2043" s="22"/>
      <c r="CT2043" s="22"/>
      <c r="CU2043" s="22"/>
    </row>
    <row r="2044" spans="1:99" s="87" customFormat="1" ht="31.2" customHeight="1" x14ac:dyDescent="0.3">
      <c r="A2044" s="76" t="s">
        <v>732</v>
      </c>
      <c r="B2044" s="76" t="s">
        <v>127</v>
      </c>
      <c r="C2044" s="76" t="s">
        <v>273</v>
      </c>
      <c r="D2044" s="76" t="s">
        <v>765</v>
      </c>
      <c r="E2044" s="76" t="s">
        <v>46</v>
      </c>
      <c r="F2044" s="77" t="s">
        <v>47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>
        <v>39.5</v>
      </c>
      <c r="AC2044" s="14"/>
      <c r="AD2044" s="14"/>
      <c r="AE2044" s="14">
        <f t="shared" si="12515"/>
        <v>39.5</v>
      </c>
      <c r="AF2044" s="14">
        <f t="shared" si="12516"/>
        <v>0</v>
      </c>
      <c r="AG2044" s="14">
        <f t="shared" si="12517"/>
        <v>0</v>
      </c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>
        <f t="shared" si="12518"/>
        <v>39.5</v>
      </c>
      <c r="AX2044" s="14">
        <f t="shared" si="12519"/>
        <v>0</v>
      </c>
      <c r="AY2044" s="14">
        <f t="shared" si="12520"/>
        <v>0</v>
      </c>
      <c r="AZ2044" s="14"/>
      <c r="BA2044" s="14">
        <f t="shared" si="12521"/>
        <v>39.5</v>
      </c>
      <c r="BB2044" s="14">
        <f t="shared" si="12522"/>
        <v>0</v>
      </c>
      <c r="BC2044" s="14">
        <f t="shared" si="12523"/>
        <v>0</v>
      </c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>
        <f t="shared" si="12524"/>
        <v>39.5</v>
      </c>
      <c r="BP2044" s="14">
        <f t="shared" si="12525"/>
        <v>0</v>
      </c>
      <c r="BQ2044" s="14">
        <f t="shared" si="12526"/>
        <v>0</v>
      </c>
      <c r="BR2044" s="14"/>
      <c r="BS2044" s="14"/>
      <c r="BT2044" s="14"/>
      <c r="BU2044" s="14">
        <f t="shared" si="12527"/>
        <v>39.5</v>
      </c>
      <c r="BV2044" s="14">
        <f t="shared" si="12528"/>
        <v>0</v>
      </c>
      <c r="BW2044" s="14">
        <f t="shared" si="12529"/>
        <v>0</v>
      </c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>
        <f t="shared" si="12530"/>
        <v>39.5</v>
      </c>
      <c r="CH2044" s="14"/>
      <c r="CI2044" s="84">
        <f t="shared" si="12255"/>
        <v>39.5</v>
      </c>
      <c r="CJ2044" s="14">
        <f t="shared" si="12531"/>
        <v>0</v>
      </c>
      <c r="CK2044" s="52"/>
      <c r="CL2044" s="84">
        <f t="shared" si="12256"/>
        <v>0</v>
      </c>
      <c r="CM2044" s="14">
        <f t="shared" si="12532"/>
        <v>0</v>
      </c>
      <c r="CN2044" s="52"/>
      <c r="CO2044" s="84">
        <f t="shared" si="12257"/>
        <v>0</v>
      </c>
      <c r="CP2044" s="14"/>
      <c r="CQ2044" s="29"/>
      <c r="CR2044" s="29"/>
      <c r="CS2044" s="22"/>
      <c r="CT2044" s="22"/>
      <c r="CU2044" s="22"/>
    </row>
    <row r="2045" spans="1:99" s="87" customFormat="1" ht="31.2" customHeight="1" x14ac:dyDescent="0.3">
      <c r="A2045" s="76" t="s">
        <v>732</v>
      </c>
      <c r="B2045" s="76" t="s">
        <v>127</v>
      </c>
      <c r="C2045" s="76" t="s">
        <v>273</v>
      </c>
      <c r="D2045" s="76" t="s">
        <v>765</v>
      </c>
      <c r="E2045" s="76" t="s">
        <v>91</v>
      </c>
      <c r="F2045" s="77" t="s">
        <v>92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>
        <f>2393.15544+345.94456+395.349</f>
        <v>3134.4490000000001</v>
      </c>
      <c r="T2045" s="14"/>
      <c r="U2045" s="14"/>
      <c r="V2045" s="14"/>
      <c r="W2045" s="14"/>
      <c r="X2045" s="14"/>
      <c r="Y2045" s="14">
        <f t="shared" si="12512"/>
        <v>3134.4490000000001</v>
      </c>
      <c r="Z2045" s="14">
        <f t="shared" si="12513"/>
        <v>0</v>
      </c>
      <c r="AA2045" s="14">
        <f t="shared" si="12514"/>
        <v>0</v>
      </c>
      <c r="AB2045" s="14">
        <f>-345.94456+18224.556</f>
        <v>17878.611440000001</v>
      </c>
      <c r="AC2045" s="14"/>
      <c r="AD2045" s="14"/>
      <c r="AE2045" s="14">
        <f t="shared" si="12515"/>
        <v>21013.060440000001</v>
      </c>
      <c r="AF2045" s="14">
        <f t="shared" si="12516"/>
        <v>0</v>
      </c>
      <c r="AG2045" s="14">
        <f t="shared" si="12517"/>
        <v>0</v>
      </c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>
        <f t="shared" si="12518"/>
        <v>21013.060440000001</v>
      </c>
      <c r="AX2045" s="14">
        <f t="shared" si="12519"/>
        <v>0</v>
      </c>
      <c r="AY2045" s="14">
        <f t="shared" si="12520"/>
        <v>0</v>
      </c>
      <c r="AZ2045" s="14"/>
      <c r="BA2045" s="14">
        <f t="shared" si="12521"/>
        <v>21013.060440000001</v>
      </c>
      <c r="BB2045" s="14">
        <f t="shared" si="12522"/>
        <v>0</v>
      </c>
      <c r="BC2045" s="14">
        <f t="shared" si="12523"/>
        <v>0</v>
      </c>
      <c r="BD2045" s="14">
        <v>1438.4880000000001</v>
      </c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>
        <f t="shared" si="12524"/>
        <v>22451.548440000002</v>
      </c>
      <c r="BP2045" s="14">
        <f t="shared" si="12525"/>
        <v>0</v>
      </c>
      <c r="BQ2045" s="14">
        <f t="shared" si="12526"/>
        <v>0</v>
      </c>
      <c r="BR2045" s="14"/>
      <c r="BS2045" s="14"/>
      <c r="BT2045" s="14"/>
      <c r="BU2045" s="14">
        <f t="shared" si="12527"/>
        <v>22451.548440000002</v>
      </c>
      <c r="BV2045" s="14">
        <f t="shared" si="12528"/>
        <v>0</v>
      </c>
      <c r="BW2045" s="14">
        <f t="shared" si="12529"/>
        <v>0</v>
      </c>
      <c r="BX2045" s="14">
        <v>1352.751</v>
      </c>
      <c r="BY2045" s="14"/>
      <c r="BZ2045" s="14"/>
      <c r="CA2045" s="14"/>
      <c r="CB2045" s="14"/>
      <c r="CC2045" s="14"/>
      <c r="CD2045" s="14"/>
      <c r="CE2045" s="14"/>
      <c r="CF2045" s="14"/>
      <c r="CG2045" s="14">
        <f t="shared" si="12530"/>
        <v>23804.299440000003</v>
      </c>
      <c r="CH2045" s="14"/>
      <c r="CI2045" s="84">
        <f t="shared" si="12255"/>
        <v>23804.299440000003</v>
      </c>
      <c r="CJ2045" s="14">
        <f t="shared" si="12531"/>
        <v>0</v>
      </c>
      <c r="CK2045" s="52"/>
      <c r="CL2045" s="84">
        <f t="shared" si="12256"/>
        <v>0</v>
      </c>
      <c r="CM2045" s="14">
        <f t="shared" si="12532"/>
        <v>0</v>
      </c>
      <c r="CN2045" s="52"/>
      <c r="CO2045" s="84">
        <f t="shared" si="12257"/>
        <v>0</v>
      </c>
      <c r="CP2045" s="14"/>
      <c r="CQ2045" s="29"/>
      <c r="CR2045" s="29"/>
      <c r="CS2045" s="22"/>
      <c r="CT2045" s="22"/>
      <c r="CU2045" s="22"/>
    </row>
    <row r="2046" spans="1:99" s="87" customFormat="1" ht="46.8" customHeight="1" x14ac:dyDescent="0.3">
      <c r="A2046" s="76" t="s">
        <v>732</v>
      </c>
      <c r="B2046" s="76" t="s">
        <v>127</v>
      </c>
      <c r="C2046" s="76" t="s">
        <v>273</v>
      </c>
      <c r="D2046" s="76" t="s">
        <v>767</v>
      </c>
      <c r="E2046" s="76"/>
      <c r="F2046" s="77" t="s">
        <v>768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>
        <f t="shared" ref="P2046:X2046" si="12577">P2048</f>
        <v>0</v>
      </c>
      <c r="Q2046" s="14">
        <f t="shared" si="12577"/>
        <v>0</v>
      </c>
      <c r="R2046" s="14">
        <f t="shared" si="12577"/>
        <v>0</v>
      </c>
      <c r="S2046" s="14">
        <f t="shared" si="12577"/>
        <v>14907.064</v>
      </c>
      <c r="T2046" s="14">
        <f t="shared" si="12577"/>
        <v>0</v>
      </c>
      <c r="U2046" s="14">
        <f t="shared" si="12577"/>
        <v>0</v>
      </c>
      <c r="V2046" s="14">
        <f t="shared" si="12577"/>
        <v>0</v>
      </c>
      <c r="W2046" s="14">
        <f t="shared" si="12577"/>
        <v>0</v>
      </c>
      <c r="X2046" s="14">
        <f t="shared" si="12577"/>
        <v>0</v>
      </c>
      <c r="Y2046" s="14">
        <f t="shared" si="12512"/>
        <v>14907.064</v>
      </c>
      <c r="Z2046" s="14">
        <f t="shared" si="12513"/>
        <v>0</v>
      </c>
      <c r="AA2046" s="14">
        <f t="shared" si="12514"/>
        <v>0</v>
      </c>
      <c r="AB2046" s="14">
        <f>AB2048+AB2047</f>
        <v>21117.635999999999</v>
      </c>
      <c r="AC2046" s="14">
        <f>AC2048+AC2047</f>
        <v>0</v>
      </c>
      <c r="AD2046" s="14">
        <f>AD2048+AD2047</f>
        <v>0</v>
      </c>
      <c r="AE2046" s="14">
        <f t="shared" si="12515"/>
        <v>36024.699999999997</v>
      </c>
      <c r="AF2046" s="14">
        <f t="shared" si="12516"/>
        <v>0</v>
      </c>
      <c r="AG2046" s="14">
        <f t="shared" si="12517"/>
        <v>0</v>
      </c>
      <c r="AH2046" s="14">
        <f t="shared" ref="AH2046:AV2046" si="12578">AH2048+AH2047</f>
        <v>0</v>
      </c>
      <c r="AI2046" s="14">
        <f t="shared" si="12578"/>
        <v>0</v>
      </c>
      <c r="AJ2046" s="14">
        <f t="shared" si="12578"/>
        <v>0</v>
      </c>
      <c r="AK2046" s="14">
        <f t="shared" si="12578"/>
        <v>0</v>
      </c>
      <c r="AL2046" s="14">
        <f t="shared" si="12578"/>
        <v>0</v>
      </c>
      <c r="AM2046" s="14">
        <f t="shared" si="12578"/>
        <v>0</v>
      </c>
      <c r="AN2046" s="14">
        <f t="shared" si="12578"/>
        <v>0</v>
      </c>
      <c r="AO2046" s="14">
        <f t="shared" si="12578"/>
        <v>0</v>
      </c>
      <c r="AP2046" s="14">
        <f t="shared" si="12578"/>
        <v>0</v>
      </c>
      <c r="AQ2046" s="14">
        <f t="shared" si="12578"/>
        <v>0</v>
      </c>
      <c r="AR2046" s="14">
        <f t="shared" si="12578"/>
        <v>0</v>
      </c>
      <c r="AS2046" s="14">
        <f t="shared" si="12578"/>
        <v>0</v>
      </c>
      <c r="AT2046" s="14">
        <f t="shared" si="12578"/>
        <v>0</v>
      </c>
      <c r="AU2046" s="14">
        <f t="shared" si="12578"/>
        <v>0</v>
      </c>
      <c r="AV2046" s="14">
        <f t="shared" si="12578"/>
        <v>0</v>
      </c>
      <c r="AW2046" s="14">
        <f t="shared" si="12518"/>
        <v>36024.699999999997</v>
      </c>
      <c r="AX2046" s="14">
        <f t="shared" si="12519"/>
        <v>0</v>
      </c>
      <c r="AY2046" s="14">
        <f t="shared" si="12520"/>
        <v>0</v>
      </c>
      <c r="AZ2046" s="14">
        <f>AZ2048+AZ2047</f>
        <v>0</v>
      </c>
      <c r="BA2046" s="14">
        <f t="shared" si="12521"/>
        <v>36024.699999999997</v>
      </c>
      <c r="BB2046" s="14">
        <f t="shared" si="12522"/>
        <v>0</v>
      </c>
      <c r="BC2046" s="14">
        <f t="shared" si="12523"/>
        <v>0</v>
      </c>
      <c r="BD2046" s="14">
        <f t="shared" ref="BD2046:BN2046" si="12579">BD2048+BD2047</f>
        <v>37689.766000000003</v>
      </c>
      <c r="BE2046" s="14">
        <f t="shared" si="12579"/>
        <v>0</v>
      </c>
      <c r="BF2046" s="14">
        <f t="shared" si="12579"/>
        <v>0</v>
      </c>
      <c r="BG2046" s="14">
        <f t="shared" si="12579"/>
        <v>0</v>
      </c>
      <c r="BH2046" s="14">
        <f t="shared" si="12579"/>
        <v>0</v>
      </c>
      <c r="BI2046" s="14">
        <f t="shared" si="12579"/>
        <v>0</v>
      </c>
      <c r="BJ2046" s="14">
        <f t="shared" si="12579"/>
        <v>0</v>
      </c>
      <c r="BK2046" s="14">
        <f t="shared" si="12579"/>
        <v>0</v>
      </c>
      <c r="BL2046" s="14">
        <f t="shared" si="12579"/>
        <v>0</v>
      </c>
      <c r="BM2046" s="14">
        <f t="shared" si="12579"/>
        <v>0</v>
      </c>
      <c r="BN2046" s="14">
        <f t="shared" si="12579"/>
        <v>0</v>
      </c>
      <c r="BO2046" s="14">
        <f t="shared" si="12524"/>
        <v>73714.466</v>
      </c>
      <c r="BP2046" s="14">
        <f t="shared" si="12525"/>
        <v>0</v>
      </c>
      <c r="BQ2046" s="14">
        <f t="shared" si="12526"/>
        <v>0</v>
      </c>
      <c r="BR2046" s="14">
        <f>BR2048+BR2047</f>
        <v>-31497.914000000001</v>
      </c>
      <c r="BS2046" s="14">
        <f>BS2048+BS2047</f>
        <v>0</v>
      </c>
      <c r="BT2046" s="14">
        <f>BT2048+BT2047</f>
        <v>0</v>
      </c>
      <c r="BU2046" s="14">
        <f t="shared" si="12527"/>
        <v>42216.551999999996</v>
      </c>
      <c r="BV2046" s="14">
        <f t="shared" si="12528"/>
        <v>0</v>
      </c>
      <c r="BW2046" s="14">
        <f t="shared" si="12529"/>
        <v>0</v>
      </c>
      <c r="BX2046" s="14">
        <f t="shared" ref="BX2046:CF2046" si="12580">BX2048+BX2047</f>
        <v>0</v>
      </c>
      <c r="BY2046" s="14">
        <f t="shared" si="12580"/>
        <v>0</v>
      </c>
      <c r="BZ2046" s="14">
        <f t="shared" si="12580"/>
        <v>0</v>
      </c>
      <c r="CA2046" s="14">
        <f t="shared" si="12580"/>
        <v>0</v>
      </c>
      <c r="CB2046" s="14">
        <f t="shared" si="12580"/>
        <v>0</v>
      </c>
      <c r="CC2046" s="14">
        <f t="shared" si="12580"/>
        <v>0</v>
      </c>
      <c r="CD2046" s="14">
        <f t="shared" si="12580"/>
        <v>0</v>
      </c>
      <c r="CE2046" s="14">
        <f t="shared" si="12580"/>
        <v>0</v>
      </c>
      <c r="CF2046" s="14">
        <f t="shared" si="12580"/>
        <v>0</v>
      </c>
      <c r="CG2046" s="14">
        <f t="shared" si="12530"/>
        <v>42216.551999999996</v>
      </c>
      <c r="CH2046" s="14">
        <f>CH2048+CH2047</f>
        <v>0</v>
      </c>
      <c r="CI2046" s="84">
        <f t="shared" si="12255"/>
        <v>42216.551999999996</v>
      </c>
      <c r="CJ2046" s="14">
        <f t="shared" si="12531"/>
        <v>0</v>
      </c>
      <c r="CK2046" s="52">
        <f>CK2048+CK2047</f>
        <v>0</v>
      </c>
      <c r="CL2046" s="84">
        <f t="shared" si="12256"/>
        <v>0</v>
      </c>
      <c r="CM2046" s="14">
        <f t="shared" si="12532"/>
        <v>0</v>
      </c>
      <c r="CN2046" s="52">
        <f>CN2048+CN2047</f>
        <v>0</v>
      </c>
      <c r="CO2046" s="84">
        <f t="shared" si="12257"/>
        <v>0</v>
      </c>
      <c r="CP2046" s="14">
        <f>CP2048+CP2047</f>
        <v>0</v>
      </c>
      <c r="CQ2046" s="29"/>
      <c r="CR2046" s="29"/>
      <c r="CS2046" s="22"/>
      <c r="CT2046" s="22"/>
      <c r="CU2046" s="22"/>
    </row>
    <row r="2047" spans="1:99" s="87" customFormat="1" ht="31.2" customHeight="1" x14ac:dyDescent="0.3">
      <c r="A2047" s="76" t="s">
        <v>732</v>
      </c>
      <c r="B2047" s="76" t="s">
        <v>127</v>
      </c>
      <c r="C2047" s="76" t="s">
        <v>273</v>
      </c>
      <c r="D2047" s="76" t="s">
        <v>767</v>
      </c>
      <c r="E2047" s="76" t="s">
        <v>46</v>
      </c>
      <c r="F2047" s="77" t="s">
        <v>47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>
        <v>90</v>
      </c>
      <c r="AC2047" s="14"/>
      <c r="AD2047" s="14"/>
      <c r="AE2047" s="14">
        <f t="shared" si="12515"/>
        <v>90</v>
      </c>
      <c r="AF2047" s="14">
        <f t="shared" si="12516"/>
        <v>0</v>
      </c>
      <c r="AG2047" s="14">
        <f t="shared" si="12517"/>
        <v>0</v>
      </c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>
        <f t="shared" si="12518"/>
        <v>90</v>
      </c>
      <c r="AX2047" s="14">
        <f t="shared" si="12519"/>
        <v>0</v>
      </c>
      <c r="AY2047" s="14">
        <f t="shared" si="12520"/>
        <v>0</v>
      </c>
      <c r="AZ2047" s="14"/>
      <c r="BA2047" s="14">
        <f t="shared" si="12521"/>
        <v>90</v>
      </c>
      <c r="BB2047" s="14">
        <f t="shared" si="12522"/>
        <v>0</v>
      </c>
      <c r="BC2047" s="14">
        <f t="shared" si="12523"/>
        <v>0</v>
      </c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>
        <f t="shared" si="12524"/>
        <v>90</v>
      </c>
      <c r="BP2047" s="14">
        <f t="shared" si="12525"/>
        <v>0</v>
      </c>
      <c r="BQ2047" s="14">
        <f t="shared" si="12526"/>
        <v>0</v>
      </c>
      <c r="BR2047" s="14"/>
      <c r="BS2047" s="14"/>
      <c r="BT2047" s="14"/>
      <c r="BU2047" s="14">
        <f t="shared" si="12527"/>
        <v>90</v>
      </c>
      <c r="BV2047" s="14">
        <f t="shared" si="12528"/>
        <v>0</v>
      </c>
      <c r="BW2047" s="14">
        <f t="shared" si="12529"/>
        <v>0</v>
      </c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>
        <f t="shared" si="12530"/>
        <v>90</v>
      </c>
      <c r="CH2047" s="14"/>
      <c r="CI2047" s="84">
        <f t="shared" si="12255"/>
        <v>90</v>
      </c>
      <c r="CJ2047" s="14">
        <f t="shared" si="12531"/>
        <v>0</v>
      </c>
      <c r="CK2047" s="52"/>
      <c r="CL2047" s="84">
        <f t="shared" si="12256"/>
        <v>0</v>
      </c>
      <c r="CM2047" s="14">
        <f t="shared" si="12532"/>
        <v>0</v>
      </c>
      <c r="CN2047" s="52"/>
      <c r="CO2047" s="84">
        <f t="shared" si="12257"/>
        <v>0</v>
      </c>
      <c r="CP2047" s="14"/>
      <c r="CQ2047" s="29"/>
      <c r="CR2047" s="29"/>
      <c r="CS2047" s="22"/>
      <c r="CT2047" s="22"/>
      <c r="CU2047" s="22"/>
    </row>
    <row r="2048" spans="1:99" s="87" customFormat="1" ht="31.2" customHeight="1" x14ac:dyDescent="0.3">
      <c r="A2048" s="76" t="s">
        <v>732</v>
      </c>
      <c r="B2048" s="76" t="s">
        <v>127</v>
      </c>
      <c r="C2048" s="76" t="s">
        <v>273</v>
      </c>
      <c r="D2048" s="76" t="s">
        <v>767</v>
      </c>
      <c r="E2048" s="76" t="s">
        <v>91</v>
      </c>
      <c r="F2048" s="77" t="s">
        <v>92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>
        <f>13559.8953+1347.1687</f>
        <v>14907.064</v>
      </c>
      <c r="T2048" s="14"/>
      <c r="U2048" s="14"/>
      <c r="V2048" s="14"/>
      <c r="W2048" s="14"/>
      <c r="X2048" s="14"/>
      <c r="Y2048" s="14">
        <f t="shared" si="12512"/>
        <v>14907.064</v>
      </c>
      <c r="Z2048" s="14">
        <f t="shared" si="12513"/>
        <v>0</v>
      </c>
      <c r="AA2048" s="14">
        <f t="shared" si="12514"/>
        <v>0</v>
      </c>
      <c r="AB2048" s="14">
        <v>21027.635999999999</v>
      </c>
      <c r="AC2048" s="14"/>
      <c r="AD2048" s="14"/>
      <c r="AE2048" s="14">
        <f t="shared" si="12515"/>
        <v>35934.699999999997</v>
      </c>
      <c r="AF2048" s="14">
        <f t="shared" si="12516"/>
        <v>0</v>
      </c>
      <c r="AG2048" s="14">
        <f t="shared" si="12517"/>
        <v>0</v>
      </c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>
        <f t="shared" si="12518"/>
        <v>35934.699999999997</v>
      </c>
      <c r="AX2048" s="14">
        <f t="shared" si="12519"/>
        <v>0</v>
      </c>
      <c r="AY2048" s="14">
        <f t="shared" si="12520"/>
        <v>0</v>
      </c>
      <c r="AZ2048" s="14"/>
      <c r="BA2048" s="14">
        <f t="shared" si="12521"/>
        <v>35934.699999999997</v>
      </c>
      <c r="BB2048" s="14">
        <f t="shared" si="12522"/>
        <v>0</v>
      </c>
      <c r="BC2048" s="14">
        <f t="shared" si="12523"/>
        <v>0</v>
      </c>
      <c r="BD2048" s="14">
        <v>37689.766000000003</v>
      </c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>
        <f t="shared" si="12524"/>
        <v>73624.466</v>
      </c>
      <c r="BP2048" s="14">
        <f t="shared" si="12525"/>
        <v>0</v>
      </c>
      <c r="BQ2048" s="14">
        <f t="shared" si="12526"/>
        <v>0</v>
      </c>
      <c r="BR2048" s="14">
        <v>-31497.914000000001</v>
      </c>
      <c r="BS2048" s="14"/>
      <c r="BT2048" s="14"/>
      <c r="BU2048" s="14">
        <f t="shared" si="12527"/>
        <v>42126.551999999996</v>
      </c>
      <c r="BV2048" s="14">
        <f t="shared" si="12528"/>
        <v>0</v>
      </c>
      <c r="BW2048" s="14">
        <f t="shared" si="12529"/>
        <v>0</v>
      </c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>
        <f t="shared" si="12530"/>
        <v>42126.551999999996</v>
      </c>
      <c r="CH2048" s="14"/>
      <c r="CI2048" s="84">
        <f t="shared" si="12255"/>
        <v>42126.551999999996</v>
      </c>
      <c r="CJ2048" s="14">
        <f t="shared" si="12531"/>
        <v>0</v>
      </c>
      <c r="CK2048" s="52"/>
      <c r="CL2048" s="84">
        <f t="shared" si="12256"/>
        <v>0</v>
      </c>
      <c r="CM2048" s="14">
        <f t="shared" si="12532"/>
        <v>0</v>
      </c>
      <c r="CN2048" s="52"/>
      <c r="CO2048" s="84">
        <f t="shared" si="12257"/>
        <v>0</v>
      </c>
      <c r="CP2048" s="14"/>
      <c r="CQ2048" s="29"/>
      <c r="CR2048" s="29"/>
      <c r="CS2048" s="22"/>
      <c r="CT2048" s="22"/>
      <c r="CU2048" s="22"/>
    </row>
    <row r="2049" spans="1:99" s="87" customFormat="1" ht="31.2" customHeight="1" x14ac:dyDescent="0.3">
      <c r="A2049" s="76" t="s">
        <v>732</v>
      </c>
      <c r="B2049" s="76" t="s">
        <v>127</v>
      </c>
      <c r="C2049" s="76" t="s">
        <v>273</v>
      </c>
      <c r="D2049" s="76" t="s">
        <v>769</v>
      </c>
      <c r="E2049" s="76"/>
      <c r="F2049" s="77" t="s">
        <v>770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>
        <f t="shared" ref="P2049:X2049" si="12581">P2050</f>
        <v>0</v>
      </c>
      <c r="Q2049" s="14">
        <f t="shared" si="12581"/>
        <v>0</v>
      </c>
      <c r="R2049" s="14">
        <f t="shared" si="12581"/>
        <v>0</v>
      </c>
      <c r="S2049" s="14">
        <f t="shared" si="12581"/>
        <v>2699.0188199999998</v>
      </c>
      <c r="T2049" s="14">
        <f t="shared" si="12581"/>
        <v>0</v>
      </c>
      <c r="U2049" s="14">
        <f t="shared" si="12581"/>
        <v>0</v>
      </c>
      <c r="V2049" s="14">
        <f t="shared" si="12581"/>
        <v>0</v>
      </c>
      <c r="W2049" s="14">
        <f t="shared" si="12581"/>
        <v>0</v>
      </c>
      <c r="X2049" s="14">
        <f t="shared" si="12581"/>
        <v>0</v>
      </c>
      <c r="Y2049" s="14">
        <f t="shared" si="12512"/>
        <v>2699.0188199999998</v>
      </c>
      <c r="Z2049" s="14">
        <f t="shared" si="12513"/>
        <v>0</v>
      </c>
      <c r="AA2049" s="14">
        <f t="shared" si="12514"/>
        <v>0</v>
      </c>
      <c r="AB2049" s="14">
        <f>AB2050</f>
        <v>0</v>
      </c>
      <c r="AC2049" s="14">
        <f>AC2050</f>
        <v>0</v>
      </c>
      <c r="AD2049" s="14">
        <f>AD2050</f>
        <v>0</v>
      </c>
      <c r="AE2049" s="14">
        <f t="shared" si="12515"/>
        <v>2699.0188199999998</v>
      </c>
      <c r="AF2049" s="14">
        <f t="shared" si="12516"/>
        <v>0</v>
      </c>
      <c r="AG2049" s="14">
        <f t="shared" si="12517"/>
        <v>0</v>
      </c>
      <c r="AH2049" s="14">
        <f t="shared" ref="AH2049:AV2049" si="12582">AH2050</f>
        <v>0</v>
      </c>
      <c r="AI2049" s="14">
        <f t="shared" si="12582"/>
        <v>0</v>
      </c>
      <c r="AJ2049" s="14">
        <f t="shared" si="12582"/>
        <v>0</v>
      </c>
      <c r="AK2049" s="14">
        <f t="shared" si="12582"/>
        <v>0</v>
      </c>
      <c r="AL2049" s="14">
        <f t="shared" si="12582"/>
        <v>0</v>
      </c>
      <c r="AM2049" s="14">
        <f t="shared" si="12582"/>
        <v>0</v>
      </c>
      <c r="AN2049" s="14">
        <f t="shared" si="12582"/>
        <v>0</v>
      </c>
      <c r="AO2049" s="14">
        <f t="shared" si="12582"/>
        <v>0</v>
      </c>
      <c r="AP2049" s="14">
        <f t="shared" si="12582"/>
        <v>0</v>
      </c>
      <c r="AQ2049" s="14">
        <f t="shared" si="12582"/>
        <v>0</v>
      </c>
      <c r="AR2049" s="14">
        <f t="shared" si="12582"/>
        <v>0</v>
      </c>
      <c r="AS2049" s="14">
        <f t="shared" si="12582"/>
        <v>0</v>
      </c>
      <c r="AT2049" s="14">
        <f t="shared" si="12582"/>
        <v>0</v>
      </c>
      <c r="AU2049" s="14">
        <f t="shared" si="12582"/>
        <v>0</v>
      </c>
      <c r="AV2049" s="14">
        <f t="shared" si="12582"/>
        <v>0</v>
      </c>
      <c r="AW2049" s="14">
        <f t="shared" si="12518"/>
        <v>2699.0188199999998</v>
      </c>
      <c r="AX2049" s="14">
        <f t="shared" si="12519"/>
        <v>0</v>
      </c>
      <c r="AY2049" s="14">
        <f t="shared" si="12520"/>
        <v>0</v>
      </c>
      <c r="AZ2049" s="14">
        <f>AZ2050</f>
        <v>0</v>
      </c>
      <c r="BA2049" s="14">
        <f t="shared" si="12521"/>
        <v>2699.0188199999998</v>
      </c>
      <c r="BB2049" s="14">
        <f t="shared" si="12522"/>
        <v>0</v>
      </c>
      <c r="BC2049" s="14">
        <f t="shared" si="12523"/>
        <v>0</v>
      </c>
      <c r="BD2049" s="14">
        <f t="shared" ref="BD2049:BN2049" si="12583">BD2050</f>
        <v>0</v>
      </c>
      <c r="BE2049" s="14">
        <f t="shared" si="12583"/>
        <v>0</v>
      </c>
      <c r="BF2049" s="14">
        <f t="shared" si="12583"/>
        <v>0</v>
      </c>
      <c r="BG2049" s="14">
        <f t="shared" si="12583"/>
        <v>0</v>
      </c>
      <c r="BH2049" s="14">
        <f t="shared" si="12583"/>
        <v>0</v>
      </c>
      <c r="BI2049" s="14">
        <f t="shared" si="12583"/>
        <v>0</v>
      </c>
      <c r="BJ2049" s="14">
        <f t="shared" si="12583"/>
        <v>0</v>
      </c>
      <c r="BK2049" s="14">
        <f t="shared" si="12583"/>
        <v>0</v>
      </c>
      <c r="BL2049" s="14">
        <f t="shared" si="12583"/>
        <v>0</v>
      </c>
      <c r="BM2049" s="14">
        <f t="shared" si="12583"/>
        <v>0</v>
      </c>
      <c r="BN2049" s="14">
        <f t="shared" si="12583"/>
        <v>0</v>
      </c>
      <c r="BO2049" s="14">
        <f t="shared" si="12524"/>
        <v>2699.0188199999998</v>
      </c>
      <c r="BP2049" s="14">
        <f t="shared" si="12525"/>
        <v>0</v>
      </c>
      <c r="BQ2049" s="14">
        <f t="shared" si="12526"/>
        <v>0</v>
      </c>
      <c r="BR2049" s="14">
        <f>BR2050</f>
        <v>0</v>
      </c>
      <c r="BS2049" s="14">
        <f>BS2050</f>
        <v>0</v>
      </c>
      <c r="BT2049" s="14">
        <f>BT2050</f>
        <v>0</v>
      </c>
      <c r="BU2049" s="14">
        <f t="shared" si="12527"/>
        <v>2699.0188199999998</v>
      </c>
      <c r="BV2049" s="14">
        <f t="shared" si="12528"/>
        <v>0</v>
      </c>
      <c r="BW2049" s="14">
        <f t="shared" si="12529"/>
        <v>0</v>
      </c>
      <c r="BX2049" s="14">
        <f t="shared" ref="BX2049:CF2049" si="12584">BX2050</f>
        <v>-1352.751</v>
      </c>
      <c r="BY2049" s="14">
        <f t="shared" si="12584"/>
        <v>0</v>
      </c>
      <c r="BZ2049" s="14">
        <f t="shared" si="12584"/>
        <v>0</v>
      </c>
      <c r="CA2049" s="14">
        <f t="shared" si="12584"/>
        <v>0</v>
      </c>
      <c r="CB2049" s="14">
        <f t="shared" si="12584"/>
        <v>0</v>
      </c>
      <c r="CC2049" s="14">
        <f t="shared" si="12584"/>
        <v>0</v>
      </c>
      <c r="CD2049" s="14">
        <f t="shared" si="12584"/>
        <v>0</v>
      </c>
      <c r="CE2049" s="14">
        <f t="shared" si="12584"/>
        <v>0</v>
      </c>
      <c r="CF2049" s="14">
        <f t="shared" si="12584"/>
        <v>0</v>
      </c>
      <c r="CG2049" s="14">
        <f t="shared" si="12530"/>
        <v>1346.2678199999998</v>
      </c>
      <c r="CH2049" s="14">
        <f>CH2050</f>
        <v>0</v>
      </c>
      <c r="CI2049" s="84">
        <f t="shared" si="12255"/>
        <v>1346.2678199999998</v>
      </c>
      <c r="CJ2049" s="14">
        <f t="shared" si="12531"/>
        <v>0</v>
      </c>
      <c r="CK2049" s="52">
        <f>CK2050</f>
        <v>0</v>
      </c>
      <c r="CL2049" s="84">
        <f t="shared" si="12256"/>
        <v>0</v>
      </c>
      <c r="CM2049" s="14">
        <f t="shared" si="12532"/>
        <v>0</v>
      </c>
      <c r="CN2049" s="52">
        <f>CN2050</f>
        <v>0</v>
      </c>
      <c r="CO2049" s="84">
        <f t="shared" si="12257"/>
        <v>0</v>
      </c>
      <c r="CP2049" s="14">
        <f>CP2050</f>
        <v>0</v>
      </c>
      <c r="CQ2049" s="29"/>
      <c r="CR2049" s="29"/>
      <c r="CS2049" s="22"/>
      <c r="CT2049" s="22"/>
      <c r="CU2049" s="22"/>
    </row>
    <row r="2050" spans="1:99" s="87" customFormat="1" ht="31.2" customHeight="1" x14ac:dyDescent="0.3">
      <c r="A2050" s="76" t="s">
        <v>732</v>
      </c>
      <c r="B2050" s="76" t="s">
        <v>127</v>
      </c>
      <c r="C2050" s="76" t="s">
        <v>273</v>
      </c>
      <c r="D2050" s="76" t="s">
        <v>769</v>
      </c>
      <c r="E2050" s="76" t="s">
        <v>91</v>
      </c>
      <c r="F2050" s="77" t="s">
        <v>92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>
        <v>2699.0188199999998</v>
      </c>
      <c r="T2050" s="14"/>
      <c r="U2050" s="14"/>
      <c r="V2050" s="14"/>
      <c r="W2050" s="14"/>
      <c r="X2050" s="14"/>
      <c r="Y2050" s="14">
        <f t="shared" si="12512"/>
        <v>2699.0188199999998</v>
      </c>
      <c r="Z2050" s="14">
        <f t="shared" si="12513"/>
        <v>0</v>
      </c>
      <c r="AA2050" s="14">
        <f t="shared" si="12514"/>
        <v>0</v>
      </c>
      <c r="AB2050" s="14"/>
      <c r="AC2050" s="14"/>
      <c r="AD2050" s="14"/>
      <c r="AE2050" s="14">
        <f t="shared" si="12515"/>
        <v>2699.0188199999998</v>
      </c>
      <c r="AF2050" s="14">
        <f t="shared" si="12516"/>
        <v>0</v>
      </c>
      <c r="AG2050" s="14">
        <f t="shared" si="12517"/>
        <v>0</v>
      </c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>
        <f t="shared" si="12518"/>
        <v>2699.0188199999998</v>
      </c>
      <c r="AX2050" s="14">
        <f t="shared" si="12519"/>
        <v>0</v>
      </c>
      <c r="AY2050" s="14">
        <f t="shared" si="12520"/>
        <v>0</v>
      </c>
      <c r="AZ2050" s="14"/>
      <c r="BA2050" s="14">
        <f t="shared" si="12521"/>
        <v>2699.0188199999998</v>
      </c>
      <c r="BB2050" s="14">
        <f t="shared" si="12522"/>
        <v>0</v>
      </c>
      <c r="BC2050" s="14">
        <f t="shared" si="12523"/>
        <v>0</v>
      </c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>
        <f t="shared" si="12524"/>
        <v>2699.0188199999998</v>
      </c>
      <c r="BP2050" s="14">
        <f t="shared" si="12525"/>
        <v>0</v>
      </c>
      <c r="BQ2050" s="14">
        <f t="shared" si="12526"/>
        <v>0</v>
      </c>
      <c r="BR2050" s="14"/>
      <c r="BS2050" s="14"/>
      <c r="BT2050" s="14"/>
      <c r="BU2050" s="14">
        <f t="shared" si="12527"/>
        <v>2699.0188199999998</v>
      </c>
      <c r="BV2050" s="14">
        <f t="shared" si="12528"/>
        <v>0</v>
      </c>
      <c r="BW2050" s="14">
        <f t="shared" si="12529"/>
        <v>0</v>
      </c>
      <c r="BX2050" s="14">
        <v>-1352.751</v>
      </c>
      <c r="BY2050" s="14"/>
      <c r="BZ2050" s="14"/>
      <c r="CA2050" s="14"/>
      <c r="CB2050" s="14"/>
      <c r="CC2050" s="14"/>
      <c r="CD2050" s="14"/>
      <c r="CE2050" s="14"/>
      <c r="CF2050" s="14"/>
      <c r="CG2050" s="14">
        <f t="shared" si="12530"/>
        <v>1346.2678199999998</v>
      </c>
      <c r="CH2050" s="14"/>
      <c r="CI2050" s="84">
        <f t="shared" si="12255"/>
        <v>1346.2678199999998</v>
      </c>
      <c r="CJ2050" s="14">
        <f t="shared" si="12531"/>
        <v>0</v>
      </c>
      <c r="CK2050" s="52"/>
      <c r="CL2050" s="84">
        <f t="shared" si="12256"/>
        <v>0</v>
      </c>
      <c r="CM2050" s="14">
        <f t="shared" si="12532"/>
        <v>0</v>
      </c>
      <c r="CN2050" s="52"/>
      <c r="CO2050" s="84">
        <f t="shared" si="12257"/>
        <v>0</v>
      </c>
      <c r="CP2050" s="14"/>
      <c r="CQ2050" s="29"/>
      <c r="CR2050" s="29"/>
      <c r="CS2050" s="22"/>
      <c r="CT2050" s="22"/>
      <c r="CU2050" s="22"/>
    </row>
    <row r="2051" spans="1:99" s="87" customFormat="1" ht="46.8" customHeight="1" x14ac:dyDescent="0.3">
      <c r="A2051" s="76" t="s">
        <v>732</v>
      </c>
      <c r="B2051" s="76" t="s">
        <v>127</v>
      </c>
      <c r="C2051" s="76" t="s">
        <v>273</v>
      </c>
      <c r="D2051" s="76" t="s">
        <v>771</v>
      </c>
      <c r="E2051" s="76"/>
      <c r="F2051" s="77" t="s">
        <v>772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>
        <f t="shared" ref="P2051:X2051" si="12585">P2053+P2052</f>
        <v>0</v>
      </c>
      <c r="Q2051" s="14">
        <f t="shared" si="12585"/>
        <v>0</v>
      </c>
      <c r="R2051" s="14">
        <f t="shared" si="12585"/>
        <v>0</v>
      </c>
      <c r="S2051" s="14">
        <f t="shared" si="12585"/>
        <v>39566.691999999995</v>
      </c>
      <c r="T2051" s="14">
        <f t="shared" si="12585"/>
        <v>0</v>
      </c>
      <c r="U2051" s="14">
        <f t="shared" si="12585"/>
        <v>0</v>
      </c>
      <c r="V2051" s="14">
        <f t="shared" si="12585"/>
        <v>0</v>
      </c>
      <c r="W2051" s="14">
        <f t="shared" si="12585"/>
        <v>0</v>
      </c>
      <c r="X2051" s="14">
        <f t="shared" si="12585"/>
        <v>0</v>
      </c>
      <c r="Y2051" s="14">
        <f t="shared" si="12512"/>
        <v>39566.691999999995</v>
      </c>
      <c r="Z2051" s="14">
        <f t="shared" si="12513"/>
        <v>0</v>
      </c>
      <c r="AA2051" s="14">
        <f t="shared" si="12514"/>
        <v>0</v>
      </c>
      <c r="AB2051" s="14">
        <f>AB2053+AB2052</f>
        <v>-39566.691999999995</v>
      </c>
      <c r="AC2051" s="14">
        <f>AC2053+AC2052</f>
        <v>0</v>
      </c>
      <c r="AD2051" s="14">
        <f>AD2053+AD2052</f>
        <v>0</v>
      </c>
      <c r="AE2051" s="14">
        <f t="shared" si="12515"/>
        <v>0</v>
      </c>
      <c r="AF2051" s="14">
        <f t="shared" si="12516"/>
        <v>0</v>
      </c>
      <c r="AG2051" s="14">
        <f t="shared" si="12517"/>
        <v>0</v>
      </c>
      <c r="AH2051" s="14">
        <f t="shared" ref="AH2051:AV2051" si="12586">AH2053+AH2052</f>
        <v>0</v>
      </c>
      <c r="AI2051" s="14">
        <f t="shared" si="12586"/>
        <v>0</v>
      </c>
      <c r="AJ2051" s="14">
        <f t="shared" si="12586"/>
        <v>0</v>
      </c>
      <c r="AK2051" s="14">
        <f t="shared" si="12586"/>
        <v>0</v>
      </c>
      <c r="AL2051" s="14">
        <f t="shared" si="12586"/>
        <v>0</v>
      </c>
      <c r="AM2051" s="14">
        <f t="shared" si="12586"/>
        <v>0</v>
      </c>
      <c r="AN2051" s="14">
        <f t="shared" si="12586"/>
        <v>0</v>
      </c>
      <c r="AO2051" s="14">
        <f t="shared" si="12586"/>
        <v>0</v>
      </c>
      <c r="AP2051" s="14">
        <f t="shared" si="12586"/>
        <v>0</v>
      </c>
      <c r="AQ2051" s="14">
        <f t="shared" si="12586"/>
        <v>0</v>
      </c>
      <c r="AR2051" s="14">
        <f t="shared" si="12586"/>
        <v>0</v>
      </c>
      <c r="AS2051" s="14">
        <f t="shared" si="12586"/>
        <v>0</v>
      </c>
      <c r="AT2051" s="14">
        <f t="shared" si="12586"/>
        <v>0</v>
      </c>
      <c r="AU2051" s="14">
        <f t="shared" si="12586"/>
        <v>0</v>
      </c>
      <c r="AV2051" s="14">
        <f t="shared" si="12586"/>
        <v>0</v>
      </c>
      <c r="AW2051" s="14">
        <f t="shared" si="12518"/>
        <v>0</v>
      </c>
      <c r="AX2051" s="14">
        <f t="shared" si="12519"/>
        <v>0</v>
      </c>
      <c r="AY2051" s="14">
        <f t="shared" si="12520"/>
        <v>0</v>
      </c>
      <c r="AZ2051" s="14">
        <f>AZ2053+AZ2052</f>
        <v>0</v>
      </c>
      <c r="BA2051" s="14">
        <f t="shared" si="12521"/>
        <v>0</v>
      </c>
      <c r="BB2051" s="14">
        <f t="shared" si="12522"/>
        <v>0</v>
      </c>
      <c r="BC2051" s="14">
        <f t="shared" si="12523"/>
        <v>0</v>
      </c>
      <c r="BD2051" s="14">
        <f t="shared" ref="BD2051:BN2051" si="12587">BD2053+BD2052</f>
        <v>0</v>
      </c>
      <c r="BE2051" s="14">
        <f t="shared" si="12587"/>
        <v>0</v>
      </c>
      <c r="BF2051" s="14">
        <f t="shared" si="12587"/>
        <v>0</v>
      </c>
      <c r="BG2051" s="14">
        <f t="shared" si="12587"/>
        <v>0</v>
      </c>
      <c r="BH2051" s="14">
        <f t="shared" si="12587"/>
        <v>0</v>
      </c>
      <c r="BI2051" s="14">
        <f t="shared" si="12587"/>
        <v>0</v>
      </c>
      <c r="BJ2051" s="14">
        <f t="shared" si="12587"/>
        <v>0</v>
      </c>
      <c r="BK2051" s="14">
        <f t="shared" si="12587"/>
        <v>0</v>
      </c>
      <c r="BL2051" s="14">
        <f t="shared" si="12587"/>
        <v>0</v>
      </c>
      <c r="BM2051" s="14">
        <f t="shared" si="12587"/>
        <v>0</v>
      </c>
      <c r="BN2051" s="14">
        <f t="shared" si="12587"/>
        <v>0</v>
      </c>
      <c r="BO2051" s="14">
        <f t="shared" si="12524"/>
        <v>0</v>
      </c>
      <c r="BP2051" s="14">
        <f t="shared" si="12525"/>
        <v>0</v>
      </c>
      <c r="BQ2051" s="14">
        <f t="shared" si="12526"/>
        <v>0</v>
      </c>
      <c r="BR2051" s="14">
        <f>BR2053+BR2052</f>
        <v>31497.914000000001</v>
      </c>
      <c r="BS2051" s="14">
        <f>BS2053+BS2052</f>
        <v>0</v>
      </c>
      <c r="BT2051" s="14">
        <f>BT2053+BT2052</f>
        <v>0</v>
      </c>
      <c r="BU2051" s="14">
        <f t="shared" si="12527"/>
        <v>31497.914000000001</v>
      </c>
      <c r="BV2051" s="14">
        <f t="shared" si="12528"/>
        <v>0</v>
      </c>
      <c r="BW2051" s="14">
        <f t="shared" si="12529"/>
        <v>0</v>
      </c>
      <c r="BX2051" s="14">
        <f t="shared" ref="BX2051:CF2051" si="12588">BX2053+BX2052</f>
        <v>0</v>
      </c>
      <c r="BY2051" s="14">
        <f t="shared" si="12588"/>
        <v>0</v>
      </c>
      <c r="BZ2051" s="14">
        <f t="shared" si="12588"/>
        <v>0</v>
      </c>
      <c r="CA2051" s="14">
        <f t="shared" si="12588"/>
        <v>0</v>
      </c>
      <c r="CB2051" s="14">
        <f t="shared" si="12588"/>
        <v>0</v>
      </c>
      <c r="CC2051" s="14">
        <f t="shared" si="12588"/>
        <v>0</v>
      </c>
      <c r="CD2051" s="14">
        <f t="shared" si="12588"/>
        <v>0</v>
      </c>
      <c r="CE2051" s="14">
        <f t="shared" si="12588"/>
        <v>0</v>
      </c>
      <c r="CF2051" s="14">
        <f t="shared" si="12588"/>
        <v>0</v>
      </c>
      <c r="CG2051" s="14">
        <f t="shared" si="12530"/>
        <v>31497.914000000001</v>
      </c>
      <c r="CH2051" s="14">
        <f>CH2053+CH2052</f>
        <v>0</v>
      </c>
      <c r="CI2051" s="84">
        <f t="shared" si="12255"/>
        <v>31497.914000000001</v>
      </c>
      <c r="CJ2051" s="14">
        <f t="shared" si="12531"/>
        <v>0</v>
      </c>
      <c r="CK2051" s="52">
        <f>CK2053+CK2052</f>
        <v>0</v>
      </c>
      <c r="CL2051" s="84">
        <f t="shared" si="12256"/>
        <v>0</v>
      </c>
      <c r="CM2051" s="14">
        <f t="shared" si="12532"/>
        <v>0</v>
      </c>
      <c r="CN2051" s="52">
        <f>CN2053+CN2052</f>
        <v>0</v>
      </c>
      <c r="CO2051" s="84">
        <f t="shared" si="12257"/>
        <v>0</v>
      </c>
      <c r="CP2051" s="14">
        <f>CP2053+CP2052</f>
        <v>0</v>
      </c>
      <c r="CQ2051" s="29"/>
      <c r="CR2051" s="29"/>
      <c r="CS2051" s="22"/>
      <c r="CT2051" s="22"/>
      <c r="CU2051" s="22"/>
    </row>
    <row r="2052" spans="1:99" s="22" customFormat="1" ht="31.2" hidden="1" customHeight="1" x14ac:dyDescent="0.3">
      <c r="A2052" s="27" t="s">
        <v>732</v>
      </c>
      <c r="B2052" s="27" t="s">
        <v>127</v>
      </c>
      <c r="C2052" s="27" t="s">
        <v>273</v>
      </c>
      <c r="D2052" s="27" t="s">
        <v>771</v>
      </c>
      <c r="E2052" s="27" t="s">
        <v>46</v>
      </c>
      <c r="F2052" s="28" t="s">
        <v>47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>
        <f>224.5+90</f>
        <v>314.5</v>
      </c>
      <c r="T2052" s="14"/>
      <c r="U2052" s="14"/>
      <c r="V2052" s="14"/>
      <c r="W2052" s="14"/>
      <c r="X2052" s="14"/>
      <c r="Y2052" s="14">
        <f t="shared" si="12512"/>
        <v>314.5</v>
      </c>
      <c r="Z2052" s="14">
        <f t="shared" si="12513"/>
        <v>0</v>
      </c>
      <c r="AA2052" s="14">
        <f t="shared" si="12514"/>
        <v>0</v>
      </c>
      <c r="AB2052" s="14">
        <f>-(224.5+90)</f>
        <v>-314.5</v>
      </c>
      <c r="AC2052" s="14"/>
      <c r="AD2052" s="14"/>
      <c r="AE2052" s="14">
        <f t="shared" si="12515"/>
        <v>0</v>
      </c>
      <c r="AF2052" s="14">
        <f t="shared" si="12516"/>
        <v>0</v>
      </c>
      <c r="AG2052" s="14">
        <f t="shared" si="12517"/>
        <v>0</v>
      </c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>
        <f t="shared" si="12518"/>
        <v>0</v>
      </c>
      <c r="AX2052" s="14">
        <f t="shared" si="12519"/>
        <v>0</v>
      </c>
      <c r="AY2052" s="14">
        <f t="shared" si="12520"/>
        <v>0</v>
      </c>
      <c r="AZ2052" s="14"/>
      <c r="BA2052" s="14">
        <f t="shared" si="12521"/>
        <v>0</v>
      </c>
      <c r="BB2052" s="14">
        <f t="shared" si="12522"/>
        <v>0</v>
      </c>
      <c r="BC2052" s="14">
        <f t="shared" si="12523"/>
        <v>0</v>
      </c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>
        <f t="shared" si="12524"/>
        <v>0</v>
      </c>
      <c r="BP2052" s="14">
        <f t="shared" si="12525"/>
        <v>0</v>
      </c>
      <c r="BQ2052" s="14">
        <f t="shared" si="12526"/>
        <v>0</v>
      </c>
      <c r="BR2052" s="14"/>
      <c r="BS2052" s="14"/>
      <c r="BT2052" s="14"/>
      <c r="BU2052" s="14">
        <f t="shared" si="12527"/>
        <v>0</v>
      </c>
      <c r="BV2052" s="14">
        <f t="shared" si="12528"/>
        <v>0</v>
      </c>
      <c r="BW2052" s="14">
        <f t="shared" si="12529"/>
        <v>0</v>
      </c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>
        <f t="shared" si="12530"/>
        <v>0</v>
      </c>
      <c r="CH2052" s="14"/>
      <c r="CI2052" s="14"/>
      <c r="CJ2052" s="14">
        <f t="shared" si="12531"/>
        <v>0</v>
      </c>
      <c r="CK2052" s="52"/>
      <c r="CL2052" s="52"/>
      <c r="CM2052" s="14">
        <f t="shared" si="12532"/>
        <v>0</v>
      </c>
      <c r="CN2052" s="52"/>
      <c r="CO2052" s="52"/>
      <c r="CP2052" s="14"/>
      <c r="CQ2052" s="29">
        <v>0</v>
      </c>
      <c r="CR2052" s="29"/>
    </row>
    <row r="2053" spans="1:99" s="87" customFormat="1" ht="15.6" customHeight="1" x14ac:dyDescent="0.3">
      <c r="A2053" s="76" t="s">
        <v>732</v>
      </c>
      <c r="B2053" s="76" t="s">
        <v>127</v>
      </c>
      <c r="C2053" s="76" t="s">
        <v>273</v>
      </c>
      <c r="D2053" s="76" t="s">
        <v>771</v>
      </c>
      <c r="E2053" s="76" t="s">
        <v>48</v>
      </c>
      <c r="F2053" s="77" t="s">
        <v>49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>
        <f>19924+19328.192</f>
        <v>39252.191999999995</v>
      </c>
      <c r="T2053" s="14"/>
      <c r="U2053" s="14"/>
      <c r="V2053" s="14"/>
      <c r="W2053" s="14"/>
      <c r="X2053" s="14"/>
      <c r="Y2053" s="14">
        <f t="shared" si="12512"/>
        <v>39252.191999999995</v>
      </c>
      <c r="Z2053" s="14">
        <f t="shared" si="12513"/>
        <v>0</v>
      </c>
      <c r="AA2053" s="14">
        <f t="shared" si="12514"/>
        <v>0</v>
      </c>
      <c r="AB2053" s="14">
        <f>-(19924+19328.192)</f>
        <v>-39252.191999999995</v>
      </c>
      <c r="AC2053" s="14"/>
      <c r="AD2053" s="14"/>
      <c r="AE2053" s="14">
        <f t="shared" si="12515"/>
        <v>0</v>
      </c>
      <c r="AF2053" s="14">
        <f t="shared" si="12516"/>
        <v>0</v>
      </c>
      <c r="AG2053" s="14">
        <f t="shared" si="12517"/>
        <v>0</v>
      </c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>
        <f t="shared" si="12518"/>
        <v>0</v>
      </c>
      <c r="AX2053" s="14">
        <f t="shared" si="12519"/>
        <v>0</v>
      </c>
      <c r="AY2053" s="14">
        <f t="shared" si="12520"/>
        <v>0</v>
      </c>
      <c r="AZ2053" s="14"/>
      <c r="BA2053" s="14">
        <f t="shared" si="12521"/>
        <v>0</v>
      </c>
      <c r="BB2053" s="14">
        <f t="shared" si="12522"/>
        <v>0</v>
      </c>
      <c r="BC2053" s="14">
        <f t="shared" si="12523"/>
        <v>0</v>
      </c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>
        <f t="shared" si="12524"/>
        <v>0</v>
      </c>
      <c r="BP2053" s="14">
        <f t="shared" si="12525"/>
        <v>0</v>
      </c>
      <c r="BQ2053" s="14">
        <f t="shared" si="12526"/>
        <v>0</v>
      </c>
      <c r="BR2053" s="14">
        <v>31497.914000000001</v>
      </c>
      <c r="BS2053" s="14"/>
      <c r="BT2053" s="14"/>
      <c r="BU2053" s="14">
        <f t="shared" si="12527"/>
        <v>31497.914000000001</v>
      </c>
      <c r="BV2053" s="14">
        <f t="shared" si="12528"/>
        <v>0</v>
      </c>
      <c r="BW2053" s="14">
        <f t="shared" si="12529"/>
        <v>0</v>
      </c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>
        <f t="shared" si="12530"/>
        <v>31497.914000000001</v>
      </c>
      <c r="CH2053" s="14"/>
      <c r="CI2053" s="84">
        <f t="shared" ref="CI2053:CI2116" si="12589">CG2053+CH2053</f>
        <v>31497.914000000001</v>
      </c>
      <c r="CJ2053" s="14">
        <f t="shared" si="12531"/>
        <v>0</v>
      </c>
      <c r="CK2053" s="52"/>
      <c r="CL2053" s="84">
        <f t="shared" ref="CL2053:CL2116" si="12590">CJ2053+CK2053</f>
        <v>0</v>
      </c>
      <c r="CM2053" s="14">
        <f t="shared" si="12532"/>
        <v>0</v>
      </c>
      <c r="CN2053" s="52"/>
      <c r="CO2053" s="84">
        <f t="shared" ref="CO2053:CO2116" si="12591">CM2053+CN2053</f>
        <v>0</v>
      </c>
      <c r="CP2053" s="14"/>
      <c r="CQ2053" s="29"/>
      <c r="CR2053" s="29"/>
      <c r="CS2053" s="22"/>
      <c r="CT2053" s="22"/>
      <c r="CU2053" s="22"/>
    </row>
    <row r="2054" spans="1:99" s="87" customFormat="1" ht="46.8" customHeight="1" x14ac:dyDescent="0.3">
      <c r="A2054" s="76" t="s">
        <v>732</v>
      </c>
      <c r="B2054" s="76" t="s">
        <v>127</v>
      </c>
      <c r="C2054" s="76" t="s">
        <v>273</v>
      </c>
      <c r="D2054" s="76" t="s">
        <v>773</v>
      </c>
      <c r="E2054" s="76"/>
      <c r="F2054" s="77" t="s">
        <v>774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>
        <f t="shared" ref="P2054:X2054" si="12592">P2056</f>
        <v>0</v>
      </c>
      <c r="Q2054" s="14">
        <f t="shared" si="12592"/>
        <v>0</v>
      </c>
      <c r="R2054" s="14">
        <f t="shared" si="12592"/>
        <v>0</v>
      </c>
      <c r="S2054" s="14">
        <f t="shared" si="12592"/>
        <v>0</v>
      </c>
      <c r="T2054" s="14">
        <f t="shared" si="12592"/>
        <v>0</v>
      </c>
      <c r="U2054" s="14">
        <f t="shared" si="12592"/>
        <v>4995.5690000000004</v>
      </c>
      <c r="V2054" s="14">
        <f t="shared" si="12592"/>
        <v>0</v>
      </c>
      <c r="W2054" s="14">
        <f t="shared" si="12592"/>
        <v>0</v>
      </c>
      <c r="X2054" s="14">
        <f t="shared" si="12592"/>
        <v>0</v>
      </c>
      <c r="Y2054" s="14">
        <f t="shared" si="12512"/>
        <v>0</v>
      </c>
      <c r="Z2054" s="14">
        <f t="shared" si="12513"/>
        <v>4995.5690000000004</v>
      </c>
      <c r="AA2054" s="14">
        <f t="shared" si="12514"/>
        <v>0</v>
      </c>
      <c r="AB2054" s="14">
        <f>AB2056+AB2055</f>
        <v>100</v>
      </c>
      <c r="AC2054" s="14">
        <f>AC2056+AC2055</f>
        <v>0</v>
      </c>
      <c r="AD2054" s="14">
        <f>AD2056+AD2055</f>
        <v>0</v>
      </c>
      <c r="AE2054" s="14">
        <f t="shared" si="12515"/>
        <v>100</v>
      </c>
      <c r="AF2054" s="14">
        <f t="shared" si="12516"/>
        <v>4995.5690000000004</v>
      </c>
      <c r="AG2054" s="14">
        <f t="shared" si="12517"/>
        <v>0</v>
      </c>
      <c r="AH2054" s="14">
        <f t="shared" ref="AH2054:AV2054" si="12593">AH2056+AH2055</f>
        <v>0</v>
      </c>
      <c r="AI2054" s="14">
        <f t="shared" si="12593"/>
        <v>0</v>
      </c>
      <c r="AJ2054" s="14">
        <f t="shared" si="12593"/>
        <v>0</v>
      </c>
      <c r="AK2054" s="14">
        <f t="shared" si="12593"/>
        <v>0</v>
      </c>
      <c r="AL2054" s="14">
        <f t="shared" si="12593"/>
        <v>0</v>
      </c>
      <c r="AM2054" s="14">
        <f t="shared" si="12593"/>
        <v>0</v>
      </c>
      <c r="AN2054" s="14">
        <f t="shared" si="12593"/>
        <v>0</v>
      </c>
      <c r="AO2054" s="14">
        <f t="shared" si="12593"/>
        <v>0</v>
      </c>
      <c r="AP2054" s="14">
        <f t="shared" si="12593"/>
        <v>0</v>
      </c>
      <c r="AQ2054" s="14">
        <f t="shared" si="12593"/>
        <v>0</v>
      </c>
      <c r="AR2054" s="14">
        <f t="shared" si="12593"/>
        <v>0</v>
      </c>
      <c r="AS2054" s="14">
        <f t="shared" si="12593"/>
        <v>0</v>
      </c>
      <c r="AT2054" s="14">
        <f t="shared" si="12593"/>
        <v>0</v>
      </c>
      <c r="AU2054" s="14">
        <f t="shared" si="12593"/>
        <v>0</v>
      </c>
      <c r="AV2054" s="14">
        <f t="shared" si="12593"/>
        <v>0</v>
      </c>
      <c r="AW2054" s="14">
        <f t="shared" si="12518"/>
        <v>100</v>
      </c>
      <c r="AX2054" s="14">
        <f t="shared" si="12519"/>
        <v>4995.5690000000004</v>
      </c>
      <c r="AY2054" s="14">
        <f t="shared" si="12520"/>
        <v>0</v>
      </c>
      <c r="AZ2054" s="14">
        <f>AZ2056+AZ2055</f>
        <v>0</v>
      </c>
      <c r="BA2054" s="14">
        <f t="shared" si="12521"/>
        <v>100</v>
      </c>
      <c r="BB2054" s="14">
        <f t="shared" si="12522"/>
        <v>4995.5690000000004</v>
      </c>
      <c r="BC2054" s="14">
        <f t="shared" si="12523"/>
        <v>0</v>
      </c>
      <c r="BD2054" s="14">
        <f t="shared" ref="BD2054:BN2054" si="12594">BD2056+BD2055</f>
        <v>0</v>
      </c>
      <c r="BE2054" s="14">
        <f t="shared" si="12594"/>
        <v>0</v>
      </c>
      <c r="BF2054" s="14">
        <f t="shared" si="12594"/>
        <v>0</v>
      </c>
      <c r="BG2054" s="14">
        <f t="shared" si="12594"/>
        <v>0</v>
      </c>
      <c r="BH2054" s="14">
        <f t="shared" si="12594"/>
        <v>0</v>
      </c>
      <c r="BI2054" s="14">
        <f t="shared" si="12594"/>
        <v>0</v>
      </c>
      <c r="BJ2054" s="14">
        <f t="shared" si="12594"/>
        <v>0</v>
      </c>
      <c r="BK2054" s="14">
        <f t="shared" si="12594"/>
        <v>0</v>
      </c>
      <c r="BL2054" s="14">
        <f t="shared" si="12594"/>
        <v>0</v>
      </c>
      <c r="BM2054" s="14">
        <f t="shared" si="12594"/>
        <v>0</v>
      </c>
      <c r="BN2054" s="14">
        <f t="shared" si="12594"/>
        <v>0</v>
      </c>
      <c r="BO2054" s="14">
        <f t="shared" si="12524"/>
        <v>100</v>
      </c>
      <c r="BP2054" s="14">
        <f t="shared" si="12525"/>
        <v>4995.5690000000004</v>
      </c>
      <c r="BQ2054" s="14">
        <f t="shared" si="12526"/>
        <v>0</v>
      </c>
      <c r="BR2054" s="14">
        <f>BR2056+BR2055</f>
        <v>0</v>
      </c>
      <c r="BS2054" s="14">
        <f>BS2056+BS2055</f>
        <v>0</v>
      </c>
      <c r="BT2054" s="14">
        <f>BT2056+BT2055</f>
        <v>0</v>
      </c>
      <c r="BU2054" s="14">
        <f t="shared" si="12527"/>
        <v>100</v>
      </c>
      <c r="BV2054" s="14">
        <f t="shared" si="12528"/>
        <v>4995.5690000000004</v>
      </c>
      <c r="BW2054" s="14">
        <f t="shared" si="12529"/>
        <v>0</v>
      </c>
      <c r="BX2054" s="14">
        <f t="shared" ref="BX2054:CF2054" si="12595">BX2056+BX2055</f>
        <v>0</v>
      </c>
      <c r="BY2054" s="14">
        <f t="shared" si="12595"/>
        <v>0</v>
      </c>
      <c r="BZ2054" s="14">
        <f t="shared" si="12595"/>
        <v>0</v>
      </c>
      <c r="CA2054" s="14">
        <f t="shared" si="12595"/>
        <v>0</v>
      </c>
      <c r="CB2054" s="14">
        <f t="shared" si="12595"/>
        <v>0</v>
      </c>
      <c r="CC2054" s="14">
        <f t="shared" si="12595"/>
        <v>0</v>
      </c>
      <c r="CD2054" s="14">
        <f t="shared" si="12595"/>
        <v>0</v>
      </c>
      <c r="CE2054" s="14">
        <f t="shared" si="12595"/>
        <v>0</v>
      </c>
      <c r="CF2054" s="14">
        <f t="shared" si="12595"/>
        <v>0</v>
      </c>
      <c r="CG2054" s="14">
        <f t="shared" si="12530"/>
        <v>100</v>
      </c>
      <c r="CH2054" s="14">
        <f>CH2056+CH2055</f>
        <v>0</v>
      </c>
      <c r="CI2054" s="84">
        <f t="shared" si="12589"/>
        <v>100</v>
      </c>
      <c r="CJ2054" s="14">
        <f t="shared" si="12531"/>
        <v>4995.5690000000004</v>
      </c>
      <c r="CK2054" s="52">
        <f>CK2056+CK2055</f>
        <v>0</v>
      </c>
      <c r="CL2054" s="84">
        <f t="shared" si="12590"/>
        <v>4995.5690000000004</v>
      </c>
      <c r="CM2054" s="14">
        <f t="shared" si="12532"/>
        <v>0</v>
      </c>
      <c r="CN2054" s="52">
        <f>CN2056+CN2055</f>
        <v>0</v>
      </c>
      <c r="CO2054" s="84">
        <f t="shared" si="12591"/>
        <v>0</v>
      </c>
      <c r="CP2054" s="14">
        <f>CP2056+CP2055</f>
        <v>0</v>
      </c>
      <c r="CQ2054" s="29"/>
      <c r="CR2054" s="29"/>
      <c r="CS2054" s="22"/>
      <c r="CT2054" s="22"/>
      <c r="CU2054" s="22"/>
    </row>
    <row r="2055" spans="1:99" s="87" customFormat="1" ht="31.2" customHeight="1" x14ac:dyDescent="0.3">
      <c r="A2055" s="76" t="s">
        <v>732</v>
      </c>
      <c r="B2055" s="76" t="s">
        <v>127</v>
      </c>
      <c r="C2055" s="76" t="s">
        <v>273</v>
      </c>
      <c r="D2055" s="76" t="s">
        <v>773</v>
      </c>
      <c r="E2055" s="76" t="s">
        <v>46</v>
      </c>
      <c r="F2055" s="77" t="s">
        <v>47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>
        <v>100</v>
      </c>
      <c r="AC2055" s="14"/>
      <c r="AD2055" s="14"/>
      <c r="AE2055" s="14">
        <f t="shared" si="12515"/>
        <v>100</v>
      </c>
      <c r="AF2055" s="14">
        <f t="shared" si="12516"/>
        <v>0</v>
      </c>
      <c r="AG2055" s="14">
        <f t="shared" si="12517"/>
        <v>0</v>
      </c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>
        <f t="shared" si="12518"/>
        <v>100</v>
      </c>
      <c r="AX2055" s="14">
        <f t="shared" si="12519"/>
        <v>0</v>
      </c>
      <c r="AY2055" s="14">
        <f t="shared" si="12520"/>
        <v>0</v>
      </c>
      <c r="AZ2055" s="14"/>
      <c r="BA2055" s="14">
        <f t="shared" si="12521"/>
        <v>100</v>
      </c>
      <c r="BB2055" s="14">
        <f t="shared" si="12522"/>
        <v>0</v>
      </c>
      <c r="BC2055" s="14">
        <f t="shared" si="12523"/>
        <v>0</v>
      </c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>
        <f t="shared" si="12524"/>
        <v>100</v>
      </c>
      <c r="BP2055" s="14">
        <f t="shared" si="12525"/>
        <v>0</v>
      </c>
      <c r="BQ2055" s="14">
        <f t="shared" si="12526"/>
        <v>0</v>
      </c>
      <c r="BR2055" s="14"/>
      <c r="BS2055" s="14"/>
      <c r="BT2055" s="14"/>
      <c r="BU2055" s="14">
        <f t="shared" si="12527"/>
        <v>100</v>
      </c>
      <c r="BV2055" s="14">
        <f t="shared" si="12528"/>
        <v>0</v>
      </c>
      <c r="BW2055" s="14">
        <f t="shared" si="12529"/>
        <v>0</v>
      </c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>
        <f t="shared" si="12530"/>
        <v>100</v>
      </c>
      <c r="CH2055" s="14"/>
      <c r="CI2055" s="84">
        <f t="shared" si="12589"/>
        <v>100</v>
      </c>
      <c r="CJ2055" s="14">
        <f t="shared" si="12531"/>
        <v>0</v>
      </c>
      <c r="CK2055" s="52"/>
      <c r="CL2055" s="84">
        <f t="shared" si="12590"/>
        <v>0</v>
      </c>
      <c r="CM2055" s="14">
        <f t="shared" si="12532"/>
        <v>0</v>
      </c>
      <c r="CN2055" s="52"/>
      <c r="CO2055" s="84">
        <f t="shared" si="12591"/>
        <v>0</v>
      </c>
      <c r="CP2055" s="14"/>
      <c r="CQ2055" s="29"/>
      <c r="CR2055" s="29"/>
      <c r="CS2055" s="22"/>
      <c r="CT2055" s="22"/>
      <c r="CU2055" s="22"/>
    </row>
    <row r="2056" spans="1:99" s="87" customFormat="1" ht="31.2" customHeight="1" x14ac:dyDescent="0.3">
      <c r="A2056" s="76" t="s">
        <v>732</v>
      </c>
      <c r="B2056" s="76" t="s">
        <v>127</v>
      </c>
      <c r="C2056" s="76" t="s">
        <v>273</v>
      </c>
      <c r="D2056" s="76" t="s">
        <v>773</v>
      </c>
      <c r="E2056" s="76" t="s">
        <v>91</v>
      </c>
      <c r="F2056" s="77" t="s">
        <v>92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>
        <v>4995.5690000000004</v>
      </c>
      <c r="V2056" s="14"/>
      <c r="W2056" s="14"/>
      <c r="X2056" s="14"/>
      <c r="Y2056" s="14">
        <f t="shared" si="12512"/>
        <v>0</v>
      </c>
      <c r="Z2056" s="14">
        <f t="shared" si="12513"/>
        <v>4995.5690000000004</v>
      </c>
      <c r="AA2056" s="14">
        <f t="shared" si="12514"/>
        <v>0</v>
      </c>
      <c r="AB2056" s="14"/>
      <c r="AC2056" s="14"/>
      <c r="AD2056" s="14"/>
      <c r="AE2056" s="14">
        <f t="shared" si="12515"/>
        <v>0</v>
      </c>
      <c r="AF2056" s="14">
        <f t="shared" si="12516"/>
        <v>4995.5690000000004</v>
      </c>
      <c r="AG2056" s="14">
        <f t="shared" si="12517"/>
        <v>0</v>
      </c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>
        <f t="shared" si="12518"/>
        <v>0</v>
      </c>
      <c r="AX2056" s="14">
        <f t="shared" si="12519"/>
        <v>4995.5690000000004</v>
      </c>
      <c r="AY2056" s="14">
        <f t="shared" si="12520"/>
        <v>0</v>
      </c>
      <c r="AZ2056" s="14"/>
      <c r="BA2056" s="14">
        <f t="shared" si="12521"/>
        <v>0</v>
      </c>
      <c r="BB2056" s="14">
        <f t="shared" si="12522"/>
        <v>4995.5690000000004</v>
      </c>
      <c r="BC2056" s="14">
        <f t="shared" si="12523"/>
        <v>0</v>
      </c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>
        <f t="shared" si="12524"/>
        <v>0</v>
      </c>
      <c r="BP2056" s="14">
        <f t="shared" si="12525"/>
        <v>4995.5690000000004</v>
      </c>
      <c r="BQ2056" s="14">
        <f t="shared" si="12526"/>
        <v>0</v>
      </c>
      <c r="BR2056" s="14"/>
      <c r="BS2056" s="14"/>
      <c r="BT2056" s="14"/>
      <c r="BU2056" s="14">
        <f t="shared" si="12527"/>
        <v>0</v>
      </c>
      <c r="BV2056" s="14">
        <f t="shared" si="12528"/>
        <v>4995.5690000000004</v>
      </c>
      <c r="BW2056" s="14">
        <f t="shared" si="12529"/>
        <v>0</v>
      </c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>
        <f t="shared" si="12530"/>
        <v>0</v>
      </c>
      <c r="CH2056" s="14"/>
      <c r="CI2056" s="84">
        <f t="shared" si="12589"/>
        <v>0</v>
      </c>
      <c r="CJ2056" s="14">
        <f t="shared" si="12531"/>
        <v>4995.5690000000004</v>
      </c>
      <c r="CK2056" s="52"/>
      <c r="CL2056" s="84">
        <f t="shared" si="12590"/>
        <v>4995.5690000000004</v>
      </c>
      <c r="CM2056" s="14">
        <f t="shared" si="12532"/>
        <v>0</v>
      </c>
      <c r="CN2056" s="52"/>
      <c r="CO2056" s="84">
        <f t="shared" si="12591"/>
        <v>0</v>
      </c>
      <c r="CP2056" s="14"/>
      <c r="CQ2056" s="29"/>
      <c r="CR2056" s="29"/>
      <c r="CS2056" s="22"/>
      <c r="CT2056" s="22"/>
      <c r="CU2056" s="22"/>
    </row>
    <row r="2057" spans="1:99" s="87" customFormat="1" ht="46.8" customHeight="1" x14ac:dyDescent="0.3">
      <c r="A2057" s="76" t="s">
        <v>732</v>
      </c>
      <c r="B2057" s="76" t="s">
        <v>127</v>
      </c>
      <c r="C2057" s="76" t="s">
        <v>273</v>
      </c>
      <c r="D2057" s="76" t="s">
        <v>775</v>
      </c>
      <c r="E2057" s="76"/>
      <c r="F2057" s="77" t="s">
        <v>776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>
        <f>AB2058</f>
        <v>85</v>
      </c>
      <c r="AC2057" s="14">
        <f>AC2058</f>
        <v>0</v>
      </c>
      <c r="AD2057" s="14">
        <f>AD2058</f>
        <v>0</v>
      </c>
      <c r="AE2057" s="14">
        <f t="shared" si="12515"/>
        <v>85</v>
      </c>
      <c r="AF2057" s="14">
        <f t="shared" si="12516"/>
        <v>0</v>
      </c>
      <c r="AG2057" s="14">
        <f t="shared" si="12517"/>
        <v>0</v>
      </c>
      <c r="AH2057" s="14">
        <f t="shared" ref="AH2057:AV2057" si="12596">AH2058</f>
        <v>0</v>
      </c>
      <c r="AI2057" s="14">
        <f t="shared" si="12596"/>
        <v>0</v>
      </c>
      <c r="AJ2057" s="14">
        <f t="shared" si="12596"/>
        <v>0</v>
      </c>
      <c r="AK2057" s="14">
        <f t="shared" si="12596"/>
        <v>0</v>
      </c>
      <c r="AL2057" s="14">
        <f t="shared" si="12596"/>
        <v>0</v>
      </c>
      <c r="AM2057" s="14">
        <f t="shared" si="12596"/>
        <v>0</v>
      </c>
      <c r="AN2057" s="14">
        <f t="shared" si="12596"/>
        <v>0</v>
      </c>
      <c r="AO2057" s="14">
        <f t="shared" si="12596"/>
        <v>0</v>
      </c>
      <c r="AP2057" s="14">
        <f t="shared" si="12596"/>
        <v>0</v>
      </c>
      <c r="AQ2057" s="14">
        <f t="shared" si="12596"/>
        <v>0</v>
      </c>
      <c r="AR2057" s="14">
        <f t="shared" si="12596"/>
        <v>0</v>
      </c>
      <c r="AS2057" s="14">
        <f t="shared" si="12596"/>
        <v>0</v>
      </c>
      <c r="AT2057" s="14">
        <f t="shared" si="12596"/>
        <v>0</v>
      </c>
      <c r="AU2057" s="14">
        <f t="shared" si="12596"/>
        <v>0</v>
      </c>
      <c r="AV2057" s="14">
        <f t="shared" si="12596"/>
        <v>0</v>
      </c>
      <c r="AW2057" s="14">
        <f t="shared" si="12518"/>
        <v>85</v>
      </c>
      <c r="AX2057" s="14">
        <f t="shared" si="12519"/>
        <v>0</v>
      </c>
      <c r="AY2057" s="14">
        <f t="shared" si="12520"/>
        <v>0</v>
      </c>
      <c r="AZ2057" s="14">
        <f>AZ2058</f>
        <v>0</v>
      </c>
      <c r="BA2057" s="14">
        <f t="shared" si="12521"/>
        <v>85</v>
      </c>
      <c r="BB2057" s="14">
        <f t="shared" si="12522"/>
        <v>0</v>
      </c>
      <c r="BC2057" s="14">
        <f t="shared" si="12523"/>
        <v>0</v>
      </c>
      <c r="BD2057" s="14">
        <f t="shared" ref="BD2057:BN2057" si="12597">BD2058</f>
        <v>0</v>
      </c>
      <c r="BE2057" s="14">
        <f t="shared" si="12597"/>
        <v>0</v>
      </c>
      <c r="BF2057" s="14">
        <f t="shared" si="12597"/>
        <v>0</v>
      </c>
      <c r="BG2057" s="14">
        <f t="shared" si="12597"/>
        <v>0</v>
      </c>
      <c r="BH2057" s="14">
        <f t="shared" si="12597"/>
        <v>0</v>
      </c>
      <c r="BI2057" s="14">
        <f t="shared" si="12597"/>
        <v>0</v>
      </c>
      <c r="BJ2057" s="14">
        <f t="shared" si="12597"/>
        <v>0</v>
      </c>
      <c r="BK2057" s="14">
        <f t="shared" si="12597"/>
        <v>0</v>
      </c>
      <c r="BL2057" s="14">
        <f t="shared" si="12597"/>
        <v>0</v>
      </c>
      <c r="BM2057" s="14">
        <f t="shared" si="12597"/>
        <v>0</v>
      </c>
      <c r="BN2057" s="14">
        <f t="shared" si="12597"/>
        <v>0</v>
      </c>
      <c r="BO2057" s="14">
        <f t="shared" si="12524"/>
        <v>85</v>
      </c>
      <c r="BP2057" s="14">
        <f t="shared" si="12525"/>
        <v>0</v>
      </c>
      <c r="BQ2057" s="14">
        <f t="shared" si="12526"/>
        <v>0</v>
      </c>
      <c r="BR2057" s="14">
        <f>BR2058</f>
        <v>0</v>
      </c>
      <c r="BS2057" s="14">
        <f>BS2058</f>
        <v>0</v>
      </c>
      <c r="BT2057" s="14">
        <f>BT2058</f>
        <v>0</v>
      </c>
      <c r="BU2057" s="14">
        <f t="shared" si="12527"/>
        <v>85</v>
      </c>
      <c r="BV2057" s="14">
        <f t="shared" si="12528"/>
        <v>0</v>
      </c>
      <c r="BW2057" s="14">
        <f t="shared" si="12529"/>
        <v>0</v>
      </c>
      <c r="BX2057" s="14">
        <f t="shared" ref="BX2057:CF2057" si="12598">BX2058</f>
        <v>0</v>
      </c>
      <c r="BY2057" s="14">
        <f t="shared" si="12598"/>
        <v>0</v>
      </c>
      <c r="BZ2057" s="14">
        <f t="shared" si="12598"/>
        <v>0</v>
      </c>
      <c r="CA2057" s="14">
        <f t="shared" si="12598"/>
        <v>0</v>
      </c>
      <c r="CB2057" s="14">
        <f t="shared" si="12598"/>
        <v>0</v>
      </c>
      <c r="CC2057" s="14">
        <f t="shared" si="12598"/>
        <v>0</v>
      </c>
      <c r="CD2057" s="14">
        <f t="shared" si="12598"/>
        <v>0</v>
      </c>
      <c r="CE2057" s="14">
        <f t="shared" si="12598"/>
        <v>0</v>
      </c>
      <c r="CF2057" s="14">
        <f t="shared" si="12598"/>
        <v>0</v>
      </c>
      <c r="CG2057" s="14">
        <f t="shared" si="12530"/>
        <v>85</v>
      </c>
      <c r="CH2057" s="14">
        <f>CH2058</f>
        <v>0</v>
      </c>
      <c r="CI2057" s="84">
        <f t="shared" si="12589"/>
        <v>85</v>
      </c>
      <c r="CJ2057" s="14">
        <f t="shared" si="12531"/>
        <v>0</v>
      </c>
      <c r="CK2057" s="52">
        <f>CK2058</f>
        <v>0</v>
      </c>
      <c r="CL2057" s="84">
        <f t="shared" si="12590"/>
        <v>0</v>
      </c>
      <c r="CM2057" s="14">
        <f t="shared" si="12532"/>
        <v>0</v>
      </c>
      <c r="CN2057" s="52">
        <f>CN2058</f>
        <v>0</v>
      </c>
      <c r="CO2057" s="84">
        <f t="shared" si="12591"/>
        <v>0</v>
      </c>
      <c r="CP2057" s="14">
        <f>CP2058</f>
        <v>0</v>
      </c>
      <c r="CQ2057" s="29"/>
      <c r="CR2057" s="29"/>
      <c r="CS2057" s="22"/>
      <c r="CT2057" s="22"/>
      <c r="CU2057" s="22"/>
    </row>
    <row r="2058" spans="1:99" s="87" customFormat="1" ht="31.2" customHeight="1" x14ac:dyDescent="0.3">
      <c r="A2058" s="76" t="s">
        <v>732</v>
      </c>
      <c r="B2058" s="76" t="s">
        <v>127</v>
      </c>
      <c r="C2058" s="76" t="s">
        <v>273</v>
      </c>
      <c r="D2058" s="76" t="s">
        <v>775</v>
      </c>
      <c r="E2058" s="76" t="s">
        <v>46</v>
      </c>
      <c r="F2058" s="77" t="s">
        <v>47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>
        <v>85</v>
      </c>
      <c r="AC2058" s="14"/>
      <c r="AD2058" s="14"/>
      <c r="AE2058" s="14">
        <f t="shared" si="12515"/>
        <v>85</v>
      </c>
      <c r="AF2058" s="14">
        <f t="shared" si="12516"/>
        <v>0</v>
      </c>
      <c r="AG2058" s="14">
        <f t="shared" si="12517"/>
        <v>0</v>
      </c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>
        <f t="shared" si="12518"/>
        <v>85</v>
      </c>
      <c r="AX2058" s="14">
        <f t="shared" si="12519"/>
        <v>0</v>
      </c>
      <c r="AY2058" s="14">
        <f t="shared" si="12520"/>
        <v>0</v>
      </c>
      <c r="AZ2058" s="14"/>
      <c r="BA2058" s="14">
        <f t="shared" si="12521"/>
        <v>85</v>
      </c>
      <c r="BB2058" s="14">
        <f t="shared" si="12522"/>
        <v>0</v>
      </c>
      <c r="BC2058" s="14">
        <f t="shared" si="12523"/>
        <v>0</v>
      </c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>
        <f t="shared" si="12524"/>
        <v>85</v>
      </c>
      <c r="BP2058" s="14">
        <f t="shared" si="12525"/>
        <v>0</v>
      </c>
      <c r="BQ2058" s="14">
        <f t="shared" si="12526"/>
        <v>0</v>
      </c>
      <c r="BR2058" s="14"/>
      <c r="BS2058" s="14"/>
      <c r="BT2058" s="14"/>
      <c r="BU2058" s="14">
        <f t="shared" si="12527"/>
        <v>85</v>
      </c>
      <c r="BV2058" s="14">
        <f t="shared" si="12528"/>
        <v>0</v>
      </c>
      <c r="BW2058" s="14">
        <f t="shared" si="12529"/>
        <v>0</v>
      </c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>
        <f t="shared" si="12530"/>
        <v>85</v>
      </c>
      <c r="CH2058" s="14"/>
      <c r="CI2058" s="84">
        <f t="shared" si="12589"/>
        <v>85</v>
      </c>
      <c r="CJ2058" s="14">
        <f t="shared" si="12531"/>
        <v>0</v>
      </c>
      <c r="CK2058" s="52"/>
      <c r="CL2058" s="84">
        <f t="shared" si="12590"/>
        <v>0</v>
      </c>
      <c r="CM2058" s="14">
        <f t="shared" si="12532"/>
        <v>0</v>
      </c>
      <c r="CN2058" s="52"/>
      <c r="CO2058" s="84">
        <f t="shared" si="12591"/>
        <v>0</v>
      </c>
      <c r="CP2058" s="14"/>
      <c r="CQ2058" s="29"/>
      <c r="CR2058" s="29"/>
      <c r="CS2058" s="22"/>
      <c r="CT2058" s="22"/>
      <c r="CU2058" s="22"/>
    </row>
    <row r="2059" spans="1:99" s="87" customFormat="1" ht="31.2" customHeight="1" x14ac:dyDescent="0.3">
      <c r="A2059" s="76" t="s">
        <v>732</v>
      </c>
      <c r="B2059" s="76" t="s">
        <v>127</v>
      </c>
      <c r="C2059" s="76" t="s">
        <v>273</v>
      </c>
      <c r="D2059" s="76" t="s">
        <v>777</v>
      </c>
      <c r="E2059" s="76"/>
      <c r="F2059" s="77" t="s">
        <v>778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>
        <f t="shared" ref="BX2059:CF2059" si="12599">BX2060</f>
        <v>0</v>
      </c>
      <c r="BY2059" s="14">
        <f t="shared" si="12599"/>
        <v>0</v>
      </c>
      <c r="BZ2059" s="14">
        <f t="shared" si="12599"/>
        <v>0</v>
      </c>
      <c r="CA2059" s="14">
        <f t="shared" si="12599"/>
        <v>0</v>
      </c>
      <c r="CB2059" s="14">
        <f t="shared" si="12599"/>
        <v>0</v>
      </c>
      <c r="CC2059" s="14">
        <f t="shared" si="12599"/>
        <v>0</v>
      </c>
      <c r="CD2059" s="14">
        <f t="shared" si="12599"/>
        <v>0</v>
      </c>
      <c r="CE2059" s="14">
        <f t="shared" si="12599"/>
        <v>531902.9</v>
      </c>
      <c r="CF2059" s="14">
        <f t="shared" si="12599"/>
        <v>0</v>
      </c>
      <c r="CG2059" s="14">
        <f t="shared" si="12530"/>
        <v>0</v>
      </c>
      <c r="CH2059" s="14">
        <f>CH2060</f>
        <v>0</v>
      </c>
      <c r="CI2059" s="84">
        <f t="shared" si="12589"/>
        <v>0</v>
      </c>
      <c r="CJ2059" s="14">
        <f t="shared" si="12531"/>
        <v>0</v>
      </c>
      <c r="CK2059" s="52">
        <f>CK2060</f>
        <v>0</v>
      </c>
      <c r="CL2059" s="84">
        <f t="shared" si="12590"/>
        <v>0</v>
      </c>
      <c r="CM2059" s="14">
        <f t="shared" si="12532"/>
        <v>531902.9</v>
      </c>
      <c r="CN2059" s="52">
        <f>CN2060</f>
        <v>0</v>
      </c>
      <c r="CO2059" s="84">
        <f t="shared" si="12591"/>
        <v>531902.9</v>
      </c>
      <c r="CP2059" s="14">
        <f>CP2060</f>
        <v>0</v>
      </c>
      <c r="CQ2059" s="29"/>
      <c r="CR2059" s="29"/>
      <c r="CS2059" s="22"/>
      <c r="CT2059" s="22"/>
      <c r="CU2059" s="22"/>
    </row>
    <row r="2060" spans="1:99" s="87" customFormat="1" ht="31.2" customHeight="1" x14ac:dyDescent="0.3">
      <c r="A2060" s="76" t="s">
        <v>732</v>
      </c>
      <c r="B2060" s="76" t="s">
        <v>127</v>
      </c>
      <c r="C2060" s="76" t="s">
        <v>273</v>
      </c>
      <c r="D2060" s="76" t="s">
        <v>777</v>
      </c>
      <c r="E2060" s="76" t="s">
        <v>91</v>
      </c>
      <c r="F2060" s="77" t="s">
        <v>92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>
        <v>531902.9</v>
      </c>
      <c r="CF2060" s="14"/>
      <c r="CG2060" s="14">
        <f t="shared" si="12530"/>
        <v>0</v>
      </c>
      <c r="CH2060" s="14"/>
      <c r="CI2060" s="84">
        <f t="shared" si="12589"/>
        <v>0</v>
      </c>
      <c r="CJ2060" s="14">
        <f t="shared" si="12531"/>
        <v>0</v>
      </c>
      <c r="CK2060" s="52"/>
      <c r="CL2060" s="84">
        <f t="shared" si="12590"/>
        <v>0</v>
      </c>
      <c r="CM2060" s="14">
        <f t="shared" si="12532"/>
        <v>531902.9</v>
      </c>
      <c r="CN2060" s="52"/>
      <c r="CO2060" s="84">
        <f t="shared" si="12591"/>
        <v>531902.9</v>
      </c>
      <c r="CP2060" s="14"/>
      <c r="CQ2060" s="29"/>
      <c r="CR2060" s="29"/>
      <c r="CS2060" s="22"/>
      <c r="CT2060" s="22"/>
      <c r="CU2060" s="22"/>
    </row>
    <row r="2061" spans="1:99" s="87" customFormat="1" ht="31.2" customHeight="1" x14ac:dyDescent="0.3">
      <c r="A2061" s="76" t="s">
        <v>732</v>
      </c>
      <c r="B2061" s="76" t="s">
        <v>127</v>
      </c>
      <c r="C2061" s="76" t="s">
        <v>273</v>
      </c>
      <c r="D2061" s="76" t="s">
        <v>779</v>
      </c>
      <c r="E2061" s="88"/>
      <c r="F2061" s="77" t="s">
        <v>780</v>
      </c>
      <c r="G2061" s="14">
        <f t="shared" ref="G2061:G2062" si="12600">G2062</f>
        <v>179281.7</v>
      </c>
      <c r="H2061" s="14">
        <f t="shared" ref="H2061:H2062" si="12601">H2062</f>
        <v>179612.3</v>
      </c>
      <c r="I2061" s="14">
        <f t="shared" ref="I2061:I2062" si="12602">I2062</f>
        <v>185486.1</v>
      </c>
      <c r="J2061" s="14">
        <f t="shared" ref="J2061:J2062" si="12603">J2062</f>
        <v>0</v>
      </c>
      <c r="K2061" s="14">
        <f t="shared" ref="K2061:K2062" si="12604">K2062</f>
        <v>0</v>
      </c>
      <c r="L2061" s="14">
        <f t="shared" ref="L2061:L2062" si="12605">L2062</f>
        <v>0</v>
      </c>
      <c r="M2061" s="14">
        <f t="shared" si="12403"/>
        <v>179281.7</v>
      </c>
      <c r="N2061" s="14">
        <f t="shared" si="12404"/>
        <v>179612.3</v>
      </c>
      <c r="O2061" s="14">
        <f t="shared" si="12405"/>
        <v>185486.1</v>
      </c>
      <c r="P2061" s="14">
        <f t="shared" ref="P2061:P2062" si="12606">P2062</f>
        <v>0</v>
      </c>
      <c r="Q2061" s="14">
        <f t="shared" ref="Q2061:Q2062" si="12607">Q2062</f>
        <v>0</v>
      </c>
      <c r="R2061" s="14">
        <f t="shared" ref="R2061:R2062" si="12608">R2062</f>
        <v>0</v>
      </c>
      <c r="S2061" s="14">
        <f t="shared" ref="S2061:S2062" si="12609">S2062</f>
        <v>6.30924</v>
      </c>
      <c r="T2061" s="14">
        <f t="shared" ref="T2061:T2062" si="12610">T2062</f>
        <v>0</v>
      </c>
      <c r="U2061" s="14">
        <f t="shared" ref="U2061:U2062" si="12611">U2062</f>
        <v>0</v>
      </c>
      <c r="V2061" s="14">
        <f t="shared" ref="V2061:V2062" si="12612">V2062</f>
        <v>0</v>
      </c>
      <c r="W2061" s="14">
        <f t="shared" ref="W2061:W2062" si="12613">W2062</f>
        <v>0</v>
      </c>
      <c r="X2061" s="14">
        <f t="shared" ref="X2061:X2062" si="12614">X2062</f>
        <v>0</v>
      </c>
      <c r="Y2061" s="14">
        <f t="shared" si="12512"/>
        <v>179288.00924000001</v>
      </c>
      <c r="Z2061" s="14">
        <f t="shared" si="12513"/>
        <v>179612.3</v>
      </c>
      <c r="AA2061" s="14">
        <f t="shared" si="12514"/>
        <v>185486.1</v>
      </c>
      <c r="AB2061" s="14">
        <f t="shared" ref="AB2061:AB2062" si="12615">AB2062</f>
        <v>0</v>
      </c>
      <c r="AC2061" s="14">
        <f t="shared" ref="AC2061:AC2062" si="12616">AC2062</f>
        <v>0</v>
      </c>
      <c r="AD2061" s="14">
        <f t="shared" ref="AD2061:AD2062" si="12617">AD2062</f>
        <v>0</v>
      </c>
      <c r="AE2061" s="14">
        <f t="shared" si="12515"/>
        <v>179288.00924000001</v>
      </c>
      <c r="AF2061" s="14">
        <f t="shared" si="12516"/>
        <v>179612.3</v>
      </c>
      <c r="AG2061" s="14">
        <f t="shared" si="12517"/>
        <v>185486.1</v>
      </c>
      <c r="AH2061" s="14">
        <f t="shared" ref="AH2061:AH2062" si="12618">AH2062</f>
        <v>0</v>
      </c>
      <c r="AI2061" s="14">
        <f t="shared" ref="AI2061:AI2062" si="12619">AI2062</f>
        <v>0</v>
      </c>
      <c r="AJ2061" s="14">
        <f t="shared" ref="AJ2061:AJ2062" si="12620">AJ2062</f>
        <v>0</v>
      </c>
      <c r="AK2061" s="14">
        <f t="shared" ref="AK2061:AK2062" si="12621">AK2062</f>
        <v>0</v>
      </c>
      <c r="AL2061" s="14">
        <f t="shared" ref="AL2061:AL2062" si="12622">AL2062</f>
        <v>0</v>
      </c>
      <c r="AM2061" s="14">
        <f t="shared" ref="AM2061:AM2062" si="12623">AM2062</f>
        <v>0</v>
      </c>
      <c r="AN2061" s="14">
        <f t="shared" ref="AN2061:AN2062" si="12624">AN2062</f>
        <v>0</v>
      </c>
      <c r="AO2061" s="14">
        <f t="shared" ref="AO2061:AO2062" si="12625">AO2062</f>
        <v>0</v>
      </c>
      <c r="AP2061" s="14">
        <f t="shared" ref="AP2061:AP2062" si="12626">AP2062</f>
        <v>0</v>
      </c>
      <c r="AQ2061" s="14">
        <f t="shared" ref="AQ2061:AQ2062" si="12627">AQ2062</f>
        <v>0</v>
      </c>
      <c r="AR2061" s="14">
        <f t="shared" ref="AR2061:AR2062" si="12628">AR2062</f>
        <v>0</v>
      </c>
      <c r="AS2061" s="14">
        <f t="shared" ref="AS2061:AS2062" si="12629">AS2062</f>
        <v>0</v>
      </c>
      <c r="AT2061" s="14">
        <f t="shared" ref="AT2061:AT2062" si="12630">AT2062</f>
        <v>0</v>
      </c>
      <c r="AU2061" s="14">
        <f t="shared" ref="AU2061:AU2062" si="12631">AU2062</f>
        <v>0</v>
      </c>
      <c r="AV2061" s="14">
        <f t="shared" ref="AV2061:AV2062" si="12632">AV2062</f>
        <v>0</v>
      </c>
      <c r="AW2061" s="14">
        <f t="shared" si="12518"/>
        <v>179288.00924000001</v>
      </c>
      <c r="AX2061" s="14">
        <f t="shared" si="12519"/>
        <v>179612.3</v>
      </c>
      <c r="AY2061" s="14">
        <f t="shared" si="12520"/>
        <v>185486.1</v>
      </c>
      <c r="AZ2061" s="14">
        <f t="shared" ref="AZ2061:AZ2062" si="12633">AZ2062</f>
        <v>0</v>
      </c>
      <c r="BA2061" s="14">
        <f t="shared" si="12521"/>
        <v>179288.00924000001</v>
      </c>
      <c r="BB2061" s="14">
        <f t="shared" si="12522"/>
        <v>179612.3</v>
      </c>
      <c r="BC2061" s="14">
        <f t="shared" si="12523"/>
        <v>185486.1</v>
      </c>
      <c r="BD2061" s="14">
        <f t="shared" ref="BD2061:BD2062" si="12634">BD2062</f>
        <v>0</v>
      </c>
      <c r="BE2061" s="14">
        <f t="shared" ref="BE2061:BE2062" si="12635">BE2062</f>
        <v>0</v>
      </c>
      <c r="BF2061" s="14">
        <f t="shared" ref="BF2061:BF2062" si="12636">BF2062</f>
        <v>815.20500000000004</v>
      </c>
      <c r="BG2061" s="14">
        <f t="shared" ref="BG2061:BG2062" si="12637">BG2062</f>
        <v>0</v>
      </c>
      <c r="BH2061" s="14">
        <f t="shared" ref="BH2061:BH2062" si="12638">BH2062</f>
        <v>0</v>
      </c>
      <c r="BI2061" s="14">
        <f t="shared" ref="BI2061:BI2062" si="12639">BI2062</f>
        <v>0</v>
      </c>
      <c r="BJ2061" s="14">
        <f t="shared" ref="BJ2061:BJ2062" si="12640">BJ2062</f>
        <v>0</v>
      </c>
      <c r="BK2061" s="14">
        <f t="shared" ref="BK2061:BK2062" si="12641">BK2062</f>
        <v>0</v>
      </c>
      <c r="BL2061" s="14">
        <f t="shared" ref="BL2061:BL2062" si="12642">BL2062</f>
        <v>0</v>
      </c>
      <c r="BM2061" s="14">
        <f t="shared" ref="BM2061:BM2062" si="12643">BM2062</f>
        <v>0</v>
      </c>
      <c r="BN2061" s="14">
        <f t="shared" ref="BN2061:BN2062" si="12644">BN2062</f>
        <v>0</v>
      </c>
      <c r="BO2061" s="14">
        <f t="shared" si="12524"/>
        <v>180103.21424</v>
      </c>
      <c r="BP2061" s="14">
        <f t="shared" si="12525"/>
        <v>179612.3</v>
      </c>
      <c r="BQ2061" s="14">
        <f t="shared" si="12526"/>
        <v>185486.1</v>
      </c>
      <c r="BR2061" s="14">
        <f t="shared" ref="BR2061:BR2062" si="12645">BR2062</f>
        <v>0</v>
      </c>
      <c r="BS2061" s="14">
        <f t="shared" ref="BS2061:BS2062" si="12646">BS2062</f>
        <v>0</v>
      </c>
      <c r="BT2061" s="14">
        <f t="shared" ref="BT2061:BT2062" si="12647">BT2062</f>
        <v>0</v>
      </c>
      <c r="BU2061" s="14">
        <f t="shared" si="12527"/>
        <v>180103.21424</v>
      </c>
      <c r="BV2061" s="14">
        <f t="shared" si="12528"/>
        <v>179612.3</v>
      </c>
      <c r="BW2061" s="14">
        <f t="shared" si="12529"/>
        <v>185486.1</v>
      </c>
      <c r="BX2061" s="14">
        <f t="shared" ref="BX2061:BX2062" si="12648">BX2062</f>
        <v>0</v>
      </c>
      <c r="BY2061" s="14">
        <f t="shared" ref="BY2061:BY2062" si="12649">BY2062</f>
        <v>0</v>
      </c>
      <c r="BZ2061" s="14">
        <f t="shared" ref="BZ2061:BZ2062" si="12650">BZ2062</f>
        <v>0</v>
      </c>
      <c r="CA2061" s="14">
        <f t="shared" ref="CA2061:CA2062" si="12651">CA2062</f>
        <v>0</v>
      </c>
      <c r="CB2061" s="14">
        <f t="shared" ref="CB2061:CB2062" si="12652">CB2062</f>
        <v>0</v>
      </c>
      <c r="CC2061" s="14">
        <f t="shared" ref="CC2061:CC2062" si="12653">CC2062</f>
        <v>0</v>
      </c>
      <c r="CD2061" s="14">
        <f t="shared" ref="CD2061:CD2062" si="12654">CD2062</f>
        <v>0</v>
      </c>
      <c r="CE2061" s="14">
        <f t="shared" ref="CE2061:CE2062" si="12655">CE2062</f>
        <v>0</v>
      </c>
      <c r="CF2061" s="14">
        <f t="shared" ref="CF2061:CF2062" si="12656">CF2062</f>
        <v>0</v>
      </c>
      <c r="CG2061" s="14">
        <f t="shared" si="12530"/>
        <v>180103.21424</v>
      </c>
      <c r="CH2061" s="14">
        <f t="shared" ref="CH2061:CH2062" si="12657">CH2062</f>
        <v>0</v>
      </c>
      <c r="CI2061" s="84">
        <f t="shared" si="12589"/>
        <v>180103.21424</v>
      </c>
      <c r="CJ2061" s="14">
        <f t="shared" si="12531"/>
        <v>179612.3</v>
      </c>
      <c r="CK2061" s="52">
        <f t="shared" ref="CK2061:CP2062" si="12658">CK2062</f>
        <v>0</v>
      </c>
      <c r="CL2061" s="84">
        <f t="shared" si="12590"/>
        <v>179612.3</v>
      </c>
      <c r="CM2061" s="14">
        <f t="shared" si="12532"/>
        <v>185486.1</v>
      </c>
      <c r="CN2061" s="52">
        <f t="shared" si="12658"/>
        <v>0</v>
      </c>
      <c r="CO2061" s="84">
        <f t="shared" si="12591"/>
        <v>185486.1</v>
      </c>
      <c r="CP2061" s="14">
        <f t="shared" si="12658"/>
        <v>0</v>
      </c>
      <c r="CQ2061" s="29"/>
      <c r="CR2061" s="29"/>
      <c r="CS2061" s="22"/>
      <c r="CT2061" s="22"/>
      <c r="CU2061" s="22"/>
    </row>
    <row r="2062" spans="1:99" s="87" customFormat="1" ht="15.6" customHeight="1" x14ac:dyDescent="0.3">
      <c r="A2062" s="76" t="s">
        <v>732</v>
      </c>
      <c r="B2062" s="76" t="s">
        <v>127</v>
      </c>
      <c r="C2062" s="76" t="s">
        <v>273</v>
      </c>
      <c r="D2062" s="76" t="s">
        <v>781</v>
      </c>
      <c r="E2062" s="88"/>
      <c r="F2062" s="77" t="s">
        <v>782</v>
      </c>
      <c r="G2062" s="14">
        <f t="shared" si="12600"/>
        <v>179281.7</v>
      </c>
      <c r="H2062" s="14">
        <f t="shared" si="12601"/>
        <v>179612.3</v>
      </c>
      <c r="I2062" s="14">
        <f t="shared" si="12602"/>
        <v>185486.1</v>
      </c>
      <c r="J2062" s="14">
        <f t="shared" si="12603"/>
        <v>0</v>
      </c>
      <c r="K2062" s="14">
        <f t="shared" si="12604"/>
        <v>0</v>
      </c>
      <c r="L2062" s="14">
        <f t="shared" si="12605"/>
        <v>0</v>
      </c>
      <c r="M2062" s="14">
        <f t="shared" si="12403"/>
        <v>179281.7</v>
      </c>
      <c r="N2062" s="14">
        <f t="shared" si="12404"/>
        <v>179612.3</v>
      </c>
      <c r="O2062" s="14">
        <f t="shared" si="12405"/>
        <v>185486.1</v>
      </c>
      <c r="P2062" s="14">
        <f t="shared" si="12606"/>
        <v>0</v>
      </c>
      <c r="Q2062" s="14">
        <f t="shared" si="12607"/>
        <v>0</v>
      </c>
      <c r="R2062" s="14">
        <f t="shared" si="12608"/>
        <v>0</v>
      </c>
      <c r="S2062" s="14">
        <f t="shared" si="12609"/>
        <v>6.30924</v>
      </c>
      <c r="T2062" s="14">
        <f t="shared" si="12610"/>
        <v>0</v>
      </c>
      <c r="U2062" s="14">
        <f t="shared" si="12611"/>
        <v>0</v>
      </c>
      <c r="V2062" s="14">
        <f t="shared" si="12612"/>
        <v>0</v>
      </c>
      <c r="W2062" s="14">
        <f t="shared" si="12613"/>
        <v>0</v>
      </c>
      <c r="X2062" s="14">
        <f t="shared" si="12614"/>
        <v>0</v>
      </c>
      <c r="Y2062" s="14">
        <f t="shared" si="12512"/>
        <v>179288.00924000001</v>
      </c>
      <c r="Z2062" s="14">
        <f t="shared" si="12513"/>
        <v>179612.3</v>
      </c>
      <c r="AA2062" s="14">
        <f t="shared" si="12514"/>
        <v>185486.1</v>
      </c>
      <c r="AB2062" s="14">
        <f t="shared" si="12615"/>
        <v>0</v>
      </c>
      <c r="AC2062" s="14">
        <f t="shared" si="12616"/>
        <v>0</v>
      </c>
      <c r="AD2062" s="14">
        <f t="shared" si="12617"/>
        <v>0</v>
      </c>
      <c r="AE2062" s="14">
        <f t="shared" si="12515"/>
        <v>179288.00924000001</v>
      </c>
      <c r="AF2062" s="14">
        <f t="shared" si="12516"/>
        <v>179612.3</v>
      </c>
      <c r="AG2062" s="14">
        <f t="shared" si="12517"/>
        <v>185486.1</v>
      </c>
      <c r="AH2062" s="14">
        <f t="shared" si="12618"/>
        <v>0</v>
      </c>
      <c r="AI2062" s="14">
        <f t="shared" si="12619"/>
        <v>0</v>
      </c>
      <c r="AJ2062" s="14">
        <f t="shared" si="12620"/>
        <v>0</v>
      </c>
      <c r="AK2062" s="14">
        <f t="shared" si="12621"/>
        <v>0</v>
      </c>
      <c r="AL2062" s="14">
        <f t="shared" si="12622"/>
        <v>0</v>
      </c>
      <c r="AM2062" s="14">
        <f t="shared" si="12623"/>
        <v>0</v>
      </c>
      <c r="AN2062" s="14">
        <f t="shared" si="12624"/>
        <v>0</v>
      </c>
      <c r="AO2062" s="14">
        <f t="shared" si="12625"/>
        <v>0</v>
      </c>
      <c r="AP2062" s="14">
        <f t="shared" si="12626"/>
        <v>0</v>
      </c>
      <c r="AQ2062" s="14">
        <f t="shared" si="12627"/>
        <v>0</v>
      </c>
      <c r="AR2062" s="14">
        <f t="shared" si="12628"/>
        <v>0</v>
      </c>
      <c r="AS2062" s="14">
        <f t="shared" si="12629"/>
        <v>0</v>
      </c>
      <c r="AT2062" s="14">
        <f t="shared" si="12630"/>
        <v>0</v>
      </c>
      <c r="AU2062" s="14">
        <f t="shared" si="12631"/>
        <v>0</v>
      </c>
      <c r="AV2062" s="14">
        <f t="shared" si="12632"/>
        <v>0</v>
      </c>
      <c r="AW2062" s="14">
        <f t="shared" si="12518"/>
        <v>179288.00924000001</v>
      </c>
      <c r="AX2062" s="14">
        <f t="shared" si="12519"/>
        <v>179612.3</v>
      </c>
      <c r="AY2062" s="14">
        <f t="shared" si="12520"/>
        <v>185486.1</v>
      </c>
      <c r="AZ2062" s="14">
        <f t="shared" si="12633"/>
        <v>0</v>
      </c>
      <c r="BA2062" s="14">
        <f t="shared" si="12521"/>
        <v>179288.00924000001</v>
      </c>
      <c r="BB2062" s="14">
        <f t="shared" si="12522"/>
        <v>179612.3</v>
      </c>
      <c r="BC2062" s="14">
        <f t="shared" si="12523"/>
        <v>185486.1</v>
      </c>
      <c r="BD2062" s="14">
        <f t="shared" si="12634"/>
        <v>0</v>
      </c>
      <c r="BE2062" s="14">
        <f t="shared" si="12635"/>
        <v>0</v>
      </c>
      <c r="BF2062" s="14">
        <f t="shared" si="12636"/>
        <v>815.20500000000004</v>
      </c>
      <c r="BG2062" s="14">
        <f t="shared" si="12637"/>
        <v>0</v>
      </c>
      <c r="BH2062" s="14">
        <f t="shared" si="12638"/>
        <v>0</v>
      </c>
      <c r="BI2062" s="14">
        <f t="shared" si="12639"/>
        <v>0</v>
      </c>
      <c r="BJ2062" s="14">
        <f t="shared" si="12640"/>
        <v>0</v>
      </c>
      <c r="BK2062" s="14">
        <f t="shared" si="12641"/>
        <v>0</v>
      </c>
      <c r="BL2062" s="14">
        <f t="shared" si="12642"/>
        <v>0</v>
      </c>
      <c r="BM2062" s="14">
        <f t="shared" si="12643"/>
        <v>0</v>
      </c>
      <c r="BN2062" s="14">
        <f t="shared" si="12644"/>
        <v>0</v>
      </c>
      <c r="BO2062" s="14">
        <f t="shared" si="12524"/>
        <v>180103.21424</v>
      </c>
      <c r="BP2062" s="14">
        <f t="shared" si="12525"/>
        <v>179612.3</v>
      </c>
      <c r="BQ2062" s="14">
        <f t="shared" si="12526"/>
        <v>185486.1</v>
      </c>
      <c r="BR2062" s="14">
        <f t="shared" si="12645"/>
        <v>0</v>
      </c>
      <c r="BS2062" s="14">
        <f t="shared" si="12646"/>
        <v>0</v>
      </c>
      <c r="BT2062" s="14">
        <f t="shared" si="12647"/>
        <v>0</v>
      </c>
      <c r="BU2062" s="14">
        <f t="shared" si="12527"/>
        <v>180103.21424</v>
      </c>
      <c r="BV2062" s="14">
        <f t="shared" si="12528"/>
        <v>179612.3</v>
      </c>
      <c r="BW2062" s="14">
        <f t="shared" si="12529"/>
        <v>185486.1</v>
      </c>
      <c r="BX2062" s="14">
        <f t="shared" si="12648"/>
        <v>0</v>
      </c>
      <c r="BY2062" s="14">
        <f t="shared" si="12649"/>
        <v>0</v>
      </c>
      <c r="BZ2062" s="14">
        <f t="shared" si="12650"/>
        <v>0</v>
      </c>
      <c r="CA2062" s="14">
        <f t="shared" si="12651"/>
        <v>0</v>
      </c>
      <c r="CB2062" s="14">
        <f t="shared" si="12652"/>
        <v>0</v>
      </c>
      <c r="CC2062" s="14">
        <f t="shared" si="12653"/>
        <v>0</v>
      </c>
      <c r="CD2062" s="14">
        <f t="shared" si="12654"/>
        <v>0</v>
      </c>
      <c r="CE2062" s="14">
        <f t="shared" si="12655"/>
        <v>0</v>
      </c>
      <c r="CF2062" s="14">
        <f t="shared" si="12656"/>
        <v>0</v>
      </c>
      <c r="CG2062" s="14">
        <f t="shared" si="12530"/>
        <v>180103.21424</v>
      </c>
      <c r="CH2062" s="14">
        <f t="shared" si="12657"/>
        <v>0</v>
      </c>
      <c r="CI2062" s="84">
        <f t="shared" si="12589"/>
        <v>180103.21424</v>
      </c>
      <c r="CJ2062" s="14">
        <f t="shared" si="12531"/>
        <v>179612.3</v>
      </c>
      <c r="CK2062" s="52">
        <f t="shared" si="12658"/>
        <v>0</v>
      </c>
      <c r="CL2062" s="84">
        <f t="shared" si="12590"/>
        <v>179612.3</v>
      </c>
      <c r="CM2062" s="14">
        <f t="shared" si="12532"/>
        <v>185486.1</v>
      </c>
      <c r="CN2062" s="52">
        <f t="shared" si="12658"/>
        <v>0</v>
      </c>
      <c r="CO2062" s="84">
        <f t="shared" si="12591"/>
        <v>185486.1</v>
      </c>
      <c r="CP2062" s="14">
        <f t="shared" si="12658"/>
        <v>0</v>
      </c>
      <c r="CQ2062" s="29"/>
      <c r="CR2062" s="29"/>
      <c r="CS2062" s="22"/>
      <c r="CT2062" s="22"/>
      <c r="CU2062" s="22"/>
    </row>
    <row r="2063" spans="1:99" s="87" customFormat="1" ht="31.2" customHeight="1" x14ac:dyDescent="0.3">
      <c r="A2063" s="76" t="s">
        <v>732</v>
      </c>
      <c r="B2063" s="76" t="s">
        <v>127</v>
      </c>
      <c r="C2063" s="76" t="s">
        <v>273</v>
      </c>
      <c r="D2063" s="76" t="s">
        <v>781</v>
      </c>
      <c r="E2063" s="76" t="s">
        <v>46</v>
      </c>
      <c r="F2063" s="77" t="s">
        <v>47</v>
      </c>
      <c r="G2063" s="14">
        <v>179281.7</v>
      </c>
      <c r="H2063" s="14">
        <v>179612.3</v>
      </c>
      <c r="I2063" s="14">
        <v>185486.1</v>
      </c>
      <c r="J2063" s="14"/>
      <c r="K2063" s="14"/>
      <c r="L2063" s="14"/>
      <c r="M2063" s="14">
        <f t="shared" si="12403"/>
        <v>179281.7</v>
      </c>
      <c r="N2063" s="14">
        <f t="shared" si="12404"/>
        <v>179612.3</v>
      </c>
      <c r="O2063" s="14">
        <f t="shared" si="12405"/>
        <v>185486.1</v>
      </c>
      <c r="P2063" s="14"/>
      <c r="Q2063" s="14"/>
      <c r="R2063" s="14"/>
      <c r="S2063" s="14">
        <v>6.30924</v>
      </c>
      <c r="T2063" s="14"/>
      <c r="U2063" s="14"/>
      <c r="V2063" s="14"/>
      <c r="W2063" s="14"/>
      <c r="X2063" s="14"/>
      <c r="Y2063" s="14">
        <f t="shared" si="12512"/>
        <v>179288.00924000001</v>
      </c>
      <c r="Z2063" s="14">
        <f t="shared" si="12513"/>
        <v>179612.3</v>
      </c>
      <c r="AA2063" s="14">
        <f t="shared" si="12514"/>
        <v>185486.1</v>
      </c>
      <c r="AB2063" s="14"/>
      <c r="AC2063" s="14"/>
      <c r="AD2063" s="14"/>
      <c r="AE2063" s="14">
        <f t="shared" si="12515"/>
        <v>179288.00924000001</v>
      </c>
      <c r="AF2063" s="14">
        <f t="shared" si="12516"/>
        <v>179612.3</v>
      </c>
      <c r="AG2063" s="14">
        <f t="shared" si="12517"/>
        <v>185486.1</v>
      </c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>
        <f t="shared" si="12518"/>
        <v>179288.00924000001</v>
      </c>
      <c r="AX2063" s="14">
        <f t="shared" si="12519"/>
        <v>179612.3</v>
      </c>
      <c r="AY2063" s="14">
        <f t="shared" si="12520"/>
        <v>185486.1</v>
      </c>
      <c r="AZ2063" s="14"/>
      <c r="BA2063" s="14">
        <f t="shared" si="12521"/>
        <v>179288.00924000001</v>
      </c>
      <c r="BB2063" s="14">
        <f t="shared" si="12522"/>
        <v>179612.3</v>
      </c>
      <c r="BC2063" s="14">
        <f t="shared" si="12523"/>
        <v>185486.1</v>
      </c>
      <c r="BD2063" s="14"/>
      <c r="BE2063" s="14"/>
      <c r="BF2063" s="14">
        <v>815.20500000000004</v>
      </c>
      <c r="BG2063" s="14"/>
      <c r="BH2063" s="14"/>
      <c r="BI2063" s="14"/>
      <c r="BJ2063" s="14"/>
      <c r="BK2063" s="14"/>
      <c r="BL2063" s="14"/>
      <c r="BM2063" s="14"/>
      <c r="BN2063" s="14"/>
      <c r="BO2063" s="14">
        <f t="shared" si="12524"/>
        <v>180103.21424</v>
      </c>
      <c r="BP2063" s="14">
        <f t="shared" si="12525"/>
        <v>179612.3</v>
      </c>
      <c r="BQ2063" s="14">
        <f t="shared" si="12526"/>
        <v>185486.1</v>
      </c>
      <c r="BR2063" s="14"/>
      <c r="BS2063" s="14"/>
      <c r="BT2063" s="14"/>
      <c r="BU2063" s="14">
        <f t="shared" si="12527"/>
        <v>180103.21424</v>
      </c>
      <c r="BV2063" s="14">
        <f t="shared" si="12528"/>
        <v>179612.3</v>
      </c>
      <c r="BW2063" s="14">
        <f t="shared" si="12529"/>
        <v>185486.1</v>
      </c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>
        <f t="shared" si="12530"/>
        <v>180103.21424</v>
      </c>
      <c r="CH2063" s="14"/>
      <c r="CI2063" s="84">
        <f t="shared" si="12589"/>
        <v>180103.21424</v>
      </c>
      <c r="CJ2063" s="14">
        <f t="shared" si="12531"/>
        <v>179612.3</v>
      </c>
      <c r="CK2063" s="52"/>
      <c r="CL2063" s="84">
        <f t="shared" si="12590"/>
        <v>179612.3</v>
      </c>
      <c r="CM2063" s="14">
        <f t="shared" si="12532"/>
        <v>185486.1</v>
      </c>
      <c r="CN2063" s="52"/>
      <c r="CO2063" s="84">
        <f t="shared" si="12591"/>
        <v>185486.1</v>
      </c>
      <c r="CP2063" s="14"/>
      <c r="CQ2063" s="29"/>
      <c r="CR2063" s="29"/>
      <c r="CS2063" s="22"/>
      <c r="CT2063" s="22"/>
      <c r="CU2063" s="22"/>
    </row>
    <row r="2064" spans="1:99" s="87" customFormat="1" ht="15.6" customHeight="1" x14ac:dyDescent="0.3">
      <c r="A2064" s="76" t="s">
        <v>732</v>
      </c>
      <c r="B2064" s="76" t="s">
        <v>127</v>
      </c>
      <c r="C2064" s="76" t="s">
        <v>273</v>
      </c>
      <c r="D2064" s="76" t="s">
        <v>74</v>
      </c>
      <c r="E2064" s="88"/>
      <c r="F2064" s="77" t="s">
        <v>41</v>
      </c>
      <c r="G2064" s="14">
        <f t="shared" ref="G2064:L2064" si="12659">G2065+G2083+G2094</f>
        <v>4349110.1999999993</v>
      </c>
      <c r="H2064" s="14">
        <f t="shared" si="12659"/>
        <v>4071151.2</v>
      </c>
      <c r="I2064" s="14">
        <f t="shared" si="12659"/>
        <v>5239721.8999999994</v>
      </c>
      <c r="J2064" s="14">
        <f t="shared" si="12659"/>
        <v>16081.599999999999</v>
      </c>
      <c r="K2064" s="14">
        <f t="shared" si="12659"/>
        <v>100000</v>
      </c>
      <c r="L2064" s="14">
        <f t="shared" si="12659"/>
        <v>0</v>
      </c>
      <c r="M2064" s="14">
        <f t="shared" si="12403"/>
        <v>4365191.7999999989</v>
      </c>
      <c r="N2064" s="14">
        <f t="shared" si="12404"/>
        <v>4171151.2</v>
      </c>
      <c r="O2064" s="14">
        <f t="shared" si="12405"/>
        <v>5239721.8999999994</v>
      </c>
      <c r="P2064" s="14">
        <f t="shared" ref="P2064:X2064" si="12660">P2065+P2083+P2094</f>
        <v>16672.900000000001</v>
      </c>
      <c r="Q2064" s="14">
        <f t="shared" si="12660"/>
        <v>0</v>
      </c>
      <c r="R2064" s="14">
        <f t="shared" si="12660"/>
        <v>0</v>
      </c>
      <c r="S2064" s="14">
        <f t="shared" si="12660"/>
        <v>287186.09990000003</v>
      </c>
      <c r="T2064" s="14">
        <f t="shared" si="12660"/>
        <v>63056.767</v>
      </c>
      <c r="U2064" s="14">
        <f t="shared" si="12660"/>
        <v>0</v>
      </c>
      <c r="V2064" s="14">
        <f t="shared" si="12660"/>
        <v>73134.290000000008</v>
      </c>
      <c r="W2064" s="14">
        <f t="shared" si="12660"/>
        <v>0</v>
      </c>
      <c r="X2064" s="14">
        <f t="shared" si="12660"/>
        <v>0</v>
      </c>
      <c r="Y2064" s="14">
        <f t="shared" si="12512"/>
        <v>4669050.7998999991</v>
      </c>
      <c r="Z2064" s="14">
        <f t="shared" si="12513"/>
        <v>4234207.9670000002</v>
      </c>
      <c r="AA2064" s="14">
        <f t="shared" si="12514"/>
        <v>5312856.1899999995</v>
      </c>
      <c r="AB2064" s="14">
        <f>AB2065+AB2083+AB2094</f>
        <v>0</v>
      </c>
      <c r="AC2064" s="14">
        <f>AC2065+AC2083+AC2094</f>
        <v>0</v>
      </c>
      <c r="AD2064" s="14">
        <f>AD2065+AD2083+AD2094</f>
        <v>0</v>
      </c>
      <c r="AE2064" s="14">
        <f t="shared" si="12515"/>
        <v>4669050.7998999991</v>
      </c>
      <c r="AF2064" s="14">
        <f t="shared" si="12516"/>
        <v>4234207.9670000002</v>
      </c>
      <c r="AG2064" s="14">
        <f t="shared" si="12517"/>
        <v>5312856.1899999995</v>
      </c>
      <c r="AH2064" s="14">
        <f t="shared" ref="AH2064:AV2064" si="12661">AH2065+AH2083+AH2094</f>
        <v>0</v>
      </c>
      <c r="AI2064" s="14">
        <f t="shared" si="12661"/>
        <v>0</v>
      </c>
      <c r="AJ2064" s="14">
        <f t="shared" si="12661"/>
        <v>28386.992999999999</v>
      </c>
      <c r="AK2064" s="14">
        <f t="shared" si="12661"/>
        <v>0</v>
      </c>
      <c r="AL2064" s="14">
        <f t="shared" si="12661"/>
        <v>0</v>
      </c>
      <c r="AM2064" s="14">
        <f t="shared" si="12661"/>
        <v>4960</v>
      </c>
      <c r="AN2064" s="14">
        <f t="shared" si="12661"/>
        <v>0</v>
      </c>
      <c r="AO2064" s="14">
        <f t="shared" si="12661"/>
        <v>0</v>
      </c>
      <c r="AP2064" s="14">
        <f t="shared" si="12661"/>
        <v>0</v>
      </c>
      <c r="AQ2064" s="14">
        <f t="shared" si="12661"/>
        <v>0</v>
      </c>
      <c r="AR2064" s="14">
        <f t="shared" si="12661"/>
        <v>0</v>
      </c>
      <c r="AS2064" s="14">
        <f t="shared" si="12661"/>
        <v>0</v>
      </c>
      <c r="AT2064" s="14">
        <f t="shared" si="12661"/>
        <v>4960</v>
      </c>
      <c r="AU2064" s="14">
        <f t="shared" si="12661"/>
        <v>0</v>
      </c>
      <c r="AV2064" s="14">
        <f t="shared" si="12661"/>
        <v>0</v>
      </c>
      <c r="AW2064" s="14">
        <f t="shared" si="12518"/>
        <v>4697437.7928999988</v>
      </c>
      <c r="AX2064" s="14">
        <f t="shared" si="12519"/>
        <v>4239167.9670000002</v>
      </c>
      <c r="AY2064" s="14">
        <f t="shared" si="12520"/>
        <v>5317816.1899999995</v>
      </c>
      <c r="AZ2064" s="14">
        <f>AZ2065+AZ2083+AZ2094</f>
        <v>0</v>
      </c>
      <c r="BA2064" s="14">
        <f t="shared" si="12521"/>
        <v>4697437.7928999988</v>
      </c>
      <c r="BB2064" s="14">
        <f t="shared" si="12522"/>
        <v>4239167.9670000002</v>
      </c>
      <c r="BC2064" s="14">
        <f t="shared" si="12523"/>
        <v>5317816.1899999995</v>
      </c>
      <c r="BD2064" s="14">
        <f t="shared" ref="BD2064:BN2064" si="12662">BD2065+BD2083+BD2094</f>
        <v>143901.41899999999</v>
      </c>
      <c r="BE2064" s="14">
        <f t="shared" si="12662"/>
        <v>0</v>
      </c>
      <c r="BF2064" s="14">
        <f t="shared" si="12662"/>
        <v>249137.34299999996</v>
      </c>
      <c r="BG2064" s="14">
        <f t="shared" si="12662"/>
        <v>0</v>
      </c>
      <c r="BH2064" s="14">
        <f t="shared" si="12662"/>
        <v>0</v>
      </c>
      <c r="BI2064" s="14">
        <f t="shared" si="12662"/>
        <v>195595.7</v>
      </c>
      <c r="BJ2064" s="14">
        <f t="shared" si="12662"/>
        <v>293045.40600000002</v>
      </c>
      <c r="BK2064" s="14">
        <f t="shared" si="12662"/>
        <v>0</v>
      </c>
      <c r="BL2064" s="14">
        <f t="shared" si="12662"/>
        <v>0</v>
      </c>
      <c r="BM2064" s="14">
        <f t="shared" si="12662"/>
        <v>-195595.7</v>
      </c>
      <c r="BN2064" s="14">
        <f t="shared" si="12662"/>
        <v>104025.84</v>
      </c>
      <c r="BO2064" s="14">
        <f t="shared" si="12524"/>
        <v>5090476.5548999989</v>
      </c>
      <c r="BP2064" s="14">
        <f t="shared" si="12525"/>
        <v>4727809.0730000008</v>
      </c>
      <c r="BQ2064" s="14">
        <f t="shared" si="12526"/>
        <v>5226246.3299999991</v>
      </c>
      <c r="BR2064" s="14">
        <f>BR2065+BR2083+BR2094</f>
        <v>-26650.010999999999</v>
      </c>
      <c r="BS2064" s="14">
        <f>BS2065+BS2083+BS2094</f>
        <v>-88700.84</v>
      </c>
      <c r="BT2064" s="14">
        <f>BT2065+BT2083+BT2094</f>
        <v>-88700.84</v>
      </c>
      <c r="BU2064" s="14">
        <f t="shared" si="12527"/>
        <v>5063826.543899999</v>
      </c>
      <c r="BV2064" s="14">
        <f t="shared" si="12528"/>
        <v>4639108.2330000009</v>
      </c>
      <c r="BW2064" s="14">
        <f t="shared" si="12529"/>
        <v>5137545.4899999993</v>
      </c>
      <c r="BX2064" s="14">
        <f t="shared" ref="BX2064:CF2064" si="12663">BX2065+BX2083+BX2094</f>
        <v>0</v>
      </c>
      <c r="BY2064" s="14">
        <f t="shared" si="12663"/>
        <v>20045.135999999999</v>
      </c>
      <c r="BZ2064" s="14">
        <f t="shared" si="12663"/>
        <v>0</v>
      </c>
      <c r="CA2064" s="14">
        <f t="shared" si="12663"/>
        <v>0</v>
      </c>
      <c r="CB2064" s="14">
        <f t="shared" si="12663"/>
        <v>191544.413</v>
      </c>
      <c r="CC2064" s="14">
        <f t="shared" si="12663"/>
        <v>0</v>
      </c>
      <c r="CD2064" s="14">
        <f t="shared" si="12663"/>
        <v>0</v>
      </c>
      <c r="CE2064" s="14">
        <f t="shared" si="12663"/>
        <v>20000</v>
      </c>
      <c r="CF2064" s="14">
        <f t="shared" si="12663"/>
        <v>0</v>
      </c>
      <c r="CG2064" s="14">
        <f t="shared" si="12530"/>
        <v>5083871.6798999989</v>
      </c>
      <c r="CH2064" s="14">
        <f>CH2065+CH2083+CH2094</f>
        <v>-922.53899999999999</v>
      </c>
      <c r="CI2064" s="84">
        <f t="shared" si="12589"/>
        <v>5082949.1408999991</v>
      </c>
      <c r="CJ2064" s="14">
        <f t="shared" si="12531"/>
        <v>4830652.6460000006</v>
      </c>
      <c r="CK2064" s="52">
        <f>CK2065+CK2083+CK2094</f>
        <v>0</v>
      </c>
      <c r="CL2064" s="84">
        <f t="shared" si="12590"/>
        <v>4830652.6460000006</v>
      </c>
      <c r="CM2064" s="14">
        <f t="shared" si="12532"/>
        <v>5157545.4899999993</v>
      </c>
      <c r="CN2064" s="52">
        <f>CN2065+CN2083+CN2094</f>
        <v>0</v>
      </c>
      <c r="CO2064" s="84">
        <f t="shared" si="12591"/>
        <v>5157545.4899999993</v>
      </c>
      <c r="CP2064" s="14">
        <f>CP2065+CP2083+CP2094</f>
        <v>0</v>
      </c>
      <c r="CQ2064" s="29"/>
      <c r="CR2064" s="29"/>
      <c r="CS2064" s="22"/>
      <c r="CT2064" s="22"/>
      <c r="CU2064" s="22"/>
    </row>
    <row r="2065" spans="1:99" s="87" customFormat="1" ht="31.2" customHeight="1" x14ac:dyDescent="0.3">
      <c r="A2065" s="76" t="s">
        <v>732</v>
      </c>
      <c r="B2065" s="76" t="s">
        <v>127</v>
      </c>
      <c r="C2065" s="76" t="s">
        <v>273</v>
      </c>
      <c r="D2065" s="76" t="s">
        <v>457</v>
      </c>
      <c r="E2065" s="88"/>
      <c r="F2065" s="77" t="s">
        <v>458</v>
      </c>
      <c r="G2065" s="14">
        <f t="shared" ref="G2065:L2065" si="12664">G2066+G2068+G2070+G2072+G2075+G2077+G2079</f>
        <v>3798961.3999999994</v>
      </c>
      <c r="H2065" s="14">
        <f t="shared" si="12664"/>
        <v>3520452.1</v>
      </c>
      <c r="I2065" s="14">
        <f t="shared" si="12664"/>
        <v>4603842.8999999994</v>
      </c>
      <c r="J2065" s="14">
        <f t="shared" si="12664"/>
        <v>16081.599999999999</v>
      </c>
      <c r="K2065" s="14">
        <f t="shared" si="12664"/>
        <v>0</v>
      </c>
      <c r="L2065" s="14">
        <f t="shared" si="12664"/>
        <v>0</v>
      </c>
      <c r="M2065" s="14">
        <f t="shared" si="12403"/>
        <v>3815042.9999999995</v>
      </c>
      <c r="N2065" s="14">
        <f t="shared" si="12404"/>
        <v>3520452.1</v>
      </c>
      <c r="O2065" s="14">
        <f t="shared" si="12405"/>
        <v>4603842.8999999994</v>
      </c>
      <c r="P2065" s="14">
        <f t="shared" ref="P2065:X2065" si="12665">P2066+P2068+P2070+P2072+P2075+P2077+P2079</f>
        <v>14730.2</v>
      </c>
      <c r="Q2065" s="14">
        <f t="shared" si="12665"/>
        <v>0</v>
      </c>
      <c r="R2065" s="14">
        <f t="shared" si="12665"/>
        <v>0</v>
      </c>
      <c r="S2065" s="14">
        <f t="shared" si="12665"/>
        <v>275185.41696</v>
      </c>
      <c r="T2065" s="14">
        <f t="shared" si="12665"/>
        <v>63056.767</v>
      </c>
      <c r="U2065" s="14">
        <f t="shared" si="12665"/>
        <v>0</v>
      </c>
      <c r="V2065" s="14">
        <f t="shared" si="12665"/>
        <v>73134.290000000008</v>
      </c>
      <c r="W2065" s="14">
        <f t="shared" si="12665"/>
        <v>0</v>
      </c>
      <c r="X2065" s="14">
        <f t="shared" si="12665"/>
        <v>0</v>
      </c>
      <c r="Y2065" s="14">
        <f t="shared" si="12512"/>
        <v>4104958.6169599998</v>
      </c>
      <c r="Z2065" s="14">
        <f t="shared" si="12513"/>
        <v>3583508.8670000001</v>
      </c>
      <c r="AA2065" s="14">
        <f t="shared" si="12514"/>
        <v>4676977.1899999995</v>
      </c>
      <c r="AB2065" s="14">
        <f>AB2066+AB2068+AB2070+AB2072+AB2075+AB2077+AB2079</f>
        <v>0</v>
      </c>
      <c r="AC2065" s="14">
        <f>AC2066+AC2068+AC2070+AC2072+AC2075+AC2077+AC2079</f>
        <v>0</v>
      </c>
      <c r="AD2065" s="14">
        <f>AD2066+AD2068+AD2070+AD2072+AD2075+AD2077+AD2079</f>
        <v>0</v>
      </c>
      <c r="AE2065" s="14">
        <f t="shared" si="12515"/>
        <v>4104958.6169599998</v>
      </c>
      <c r="AF2065" s="14">
        <f t="shared" si="12516"/>
        <v>3583508.8670000001</v>
      </c>
      <c r="AG2065" s="14">
        <f t="shared" si="12517"/>
        <v>4676977.1899999995</v>
      </c>
      <c r="AH2065" s="14">
        <f t="shared" ref="AH2065:AV2065" si="12666">AH2066+AH2068+AH2070+AH2072+AH2075+AH2077+AH2079</f>
        <v>0</v>
      </c>
      <c r="AI2065" s="14">
        <f t="shared" si="12666"/>
        <v>0</v>
      </c>
      <c r="AJ2065" s="14">
        <f t="shared" si="12666"/>
        <v>28386.992999999999</v>
      </c>
      <c r="AK2065" s="14">
        <f t="shared" si="12666"/>
        <v>0</v>
      </c>
      <c r="AL2065" s="14">
        <f t="shared" si="12666"/>
        <v>0</v>
      </c>
      <c r="AM2065" s="14">
        <f t="shared" si="12666"/>
        <v>4960</v>
      </c>
      <c r="AN2065" s="14">
        <f t="shared" si="12666"/>
        <v>0</v>
      </c>
      <c r="AO2065" s="14">
        <f t="shared" si="12666"/>
        <v>0</v>
      </c>
      <c r="AP2065" s="14">
        <f t="shared" si="12666"/>
        <v>0</v>
      </c>
      <c r="AQ2065" s="14">
        <f t="shared" si="12666"/>
        <v>0</v>
      </c>
      <c r="AR2065" s="14">
        <f t="shared" si="12666"/>
        <v>0</v>
      </c>
      <c r="AS2065" s="14">
        <f t="shared" si="12666"/>
        <v>0</v>
      </c>
      <c r="AT2065" s="14">
        <f t="shared" si="12666"/>
        <v>4960</v>
      </c>
      <c r="AU2065" s="14">
        <f t="shared" si="12666"/>
        <v>0</v>
      </c>
      <c r="AV2065" s="14">
        <f t="shared" si="12666"/>
        <v>0</v>
      </c>
      <c r="AW2065" s="14">
        <f t="shared" si="12518"/>
        <v>4133345.6099599996</v>
      </c>
      <c r="AX2065" s="14">
        <f t="shared" si="12519"/>
        <v>3588468.8670000001</v>
      </c>
      <c r="AY2065" s="14">
        <f t="shared" si="12520"/>
        <v>4681937.1899999995</v>
      </c>
      <c r="AZ2065" s="14">
        <f>AZ2066+AZ2068+AZ2070+AZ2072+AZ2075+AZ2077+AZ2079</f>
        <v>0</v>
      </c>
      <c r="BA2065" s="14">
        <f t="shared" si="12521"/>
        <v>4133345.6099599996</v>
      </c>
      <c r="BB2065" s="14">
        <f t="shared" si="12522"/>
        <v>3588468.8670000001</v>
      </c>
      <c r="BC2065" s="14">
        <f t="shared" si="12523"/>
        <v>4681937.1899999995</v>
      </c>
      <c r="BD2065" s="14">
        <f t="shared" ref="BD2065:BN2065" si="12667">BD2066+BD2068+BD2070+BD2072+BD2075+BD2077+BD2079</f>
        <v>88936.62</v>
      </c>
      <c r="BE2065" s="14">
        <f t="shared" si="12667"/>
        <v>0</v>
      </c>
      <c r="BF2065" s="14">
        <f t="shared" si="12667"/>
        <v>210710.14199999996</v>
      </c>
      <c r="BG2065" s="14">
        <f t="shared" si="12667"/>
        <v>0</v>
      </c>
      <c r="BH2065" s="14">
        <f t="shared" si="12667"/>
        <v>0</v>
      </c>
      <c r="BI2065" s="14">
        <f t="shared" si="12667"/>
        <v>195595.7</v>
      </c>
      <c r="BJ2065" s="14">
        <f t="shared" si="12667"/>
        <v>293045.40600000002</v>
      </c>
      <c r="BK2065" s="14">
        <f t="shared" si="12667"/>
        <v>0</v>
      </c>
      <c r="BL2065" s="14">
        <f t="shared" si="12667"/>
        <v>0</v>
      </c>
      <c r="BM2065" s="14">
        <f t="shared" si="12667"/>
        <v>-195595.7</v>
      </c>
      <c r="BN2065" s="14">
        <f t="shared" si="12667"/>
        <v>104025.84</v>
      </c>
      <c r="BO2065" s="14">
        <f t="shared" si="12524"/>
        <v>4432992.3719599992</v>
      </c>
      <c r="BP2065" s="14">
        <f t="shared" si="12525"/>
        <v>4077109.9730000002</v>
      </c>
      <c r="BQ2065" s="14">
        <f t="shared" si="12526"/>
        <v>4590367.3299999991</v>
      </c>
      <c r="BR2065" s="14">
        <f>BR2066+BR2068+BR2070+BR2072+BR2075+BR2077+BR2079</f>
        <v>-26650.010999999999</v>
      </c>
      <c r="BS2065" s="14">
        <f>BS2066+BS2068+BS2070+BS2072+BS2075+BS2077+BS2079</f>
        <v>-88700.84</v>
      </c>
      <c r="BT2065" s="14">
        <f>BT2066+BT2068+BT2070+BT2072+BT2075+BT2077+BT2079</f>
        <v>-88700.84</v>
      </c>
      <c r="BU2065" s="14">
        <f t="shared" si="12527"/>
        <v>4406342.3609599993</v>
      </c>
      <c r="BV2065" s="14">
        <f t="shared" si="12528"/>
        <v>3988409.1330000004</v>
      </c>
      <c r="BW2065" s="14">
        <f t="shared" si="12529"/>
        <v>4501666.4899999993</v>
      </c>
      <c r="BX2065" s="14">
        <f t="shared" ref="BX2065:CF2065" si="12668">BX2066+BX2068+BX2070+BX2072+BX2075+BX2077+BX2079</f>
        <v>0</v>
      </c>
      <c r="BY2065" s="14">
        <f t="shared" si="12668"/>
        <v>7900.5490000000009</v>
      </c>
      <c r="BZ2065" s="14">
        <f t="shared" si="12668"/>
        <v>0</v>
      </c>
      <c r="CA2065" s="14">
        <f t="shared" si="12668"/>
        <v>0</v>
      </c>
      <c r="CB2065" s="14">
        <f t="shared" si="12668"/>
        <v>150603</v>
      </c>
      <c r="CC2065" s="14">
        <f t="shared" si="12668"/>
        <v>0</v>
      </c>
      <c r="CD2065" s="14">
        <f t="shared" si="12668"/>
        <v>0</v>
      </c>
      <c r="CE2065" s="14">
        <f t="shared" si="12668"/>
        <v>0</v>
      </c>
      <c r="CF2065" s="14">
        <f t="shared" si="12668"/>
        <v>0</v>
      </c>
      <c r="CG2065" s="14">
        <f t="shared" si="12530"/>
        <v>4414242.9099599989</v>
      </c>
      <c r="CH2065" s="14">
        <f>CH2066+CH2068+CH2070+CH2072+CH2075+CH2077+CH2079</f>
        <v>-922.53899999999999</v>
      </c>
      <c r="CI2065" s="84">
        <f t="shared" si="12589"/>
        <v>4413320.370959999</v>
      </c>
      <c r="CJ2065" s="14">
        <f t="shared" si="12531"/>
        <v>4139012.1330000004</v>
      </c>
      <c r="CK2065" s="52">
        <f>CK2066+CK2068+CK2070+CK2072+CK2075+CK2077+CK2079</f>
        <v>0</v>
      </c>
      <c r="CL2065" s="84">
        <f t="shared" si="12590"/>
        <v>4139012.1330000004</v>
      </c>
      <c r="CM2065" s="14">
        <f t="shared" si="12532"/>
        <v>4501666.4899999993</v>
      </c>
      <c r="CN2065" s="52">
        <f>CN2066+CN2068+CN2070+CN2072+CN2075+CN2077+CN2079</f>
        <v>0</v>
      </c>
      <c r="CO2065" s="84">
        <f t="shared" si="12591"/>
        <v>4501666.4899999993</v>
      </c>
      <c r="CP2065" s="14">
        <f>CP2066+CP2068+CP2070+CP2072+CP2075+CP2077+CP2079</f>
        <v>0</v>
      </c>
      <c r="CQ2065" s="29"/>
      <c r="CR2065" s="29"/>
      <c r="CS2065" s="22"/>
      <c r="CT2065" s="22"/>
      <c r="CU2065" s="22"/>
    </row>
    <row r="2066" spans="1:99" s="87" customFormat="1" ht="31.2" customHeight="1" x14ac:dyDescent="0.3">
      <c r="A2066" s="76" t="s">
        <v>732</v>
      </c>
      <c r="B2066" s="76" t="s">
        <v>127</v>
      </c>
      <c r="C2066" s="76" t="s">
        <v>273</v>
      </c>
      <c r="D2066" s="76" t="s">
        <v>783</v>
      </c>
      <c r="E2066" s="88"/>
      <c r="F2066" s="77" t="s">
        <v>784</v>
      </c>
      <c r="G2066" s="14">
        <f t="shared" ref="G2066:L2066" si="12669">G2067</f>
        <v>251705.59999999998</v>
      </c>
      <c r="H2066" s="14">
        <f t="shared" si="12669"/>
        <v>33266.300000000047</v>
      </c>
      <c r="I2066" s="14">
        <f t="shared" si="12669"/>
        <v>855668.8</v>
      </c>
      <c r="J2066" s="14">
        <f t="shared" si="12669"/>
        <v>0</v>
      </c>
      <c r="K2066" s="14">
        <f t="shared" si="12669"/>
        <v>0</v>
      </c>
      <c r="L2066" s="14">
        <f t="shared" si="12669"/>
        <v>0</v>
      </c>
      <c r="M2066" s="14">
        <f t="shared" si="12403"/>
        <v>251705.59999999998</v>
      </c>
      <c r="N2066" s="14">
        <f t="shared" si="12404"/>
        <v>33266.300000000047</v>
      </c>
      <c r="O2066" s="14">
        <f t="shared" si="12405"/>
        <v>855668.8</v>
      </c>
      <c r="P2066" s="14">
        <f t="shared" ref="P2066:X2066" si="12670">P2067</f>
        <v>0</v>
      </c>
      <c r="Q2066" s="14">
        <f t="shared" si="12670"/>
        <v>0</v>
      </c>
      <c r="R2066" s="14">
        <f t="shared" si="12670"/>
        <v>0</v>
      </c>
      <c r="S2066" s="14">
        <f t="shared" si="12670"/>
        <v>24912.175670000001</v>
      </c>
      <c r="T2066" s="14">
        <f t="shared" si="12670"/>
        <v>11355.433000000001</v>
      </c>
      <c r="U2066" s="14">
        <f t="shared" si="12670"/>
        <v>0</v>
      </c>
      <c r="V2066" s="14">
        <f t="shared" si="12670"/>
        <v>21786.776000000002</v>
      </c>
      <c r="W2066" s="14">
        <f t="shared" si="12670"/>
        <v>0</v>
      </c>
      <c r="X2066" s="14">
        <f t="shared" si="12670"/>
        <v>0</v>
      </c>
      <c r="Y2066" s="14">
        <f t="shared" si="12512"/>
        <v>276617.77567</v>
      </c>
      <c r="Z2066" s="14">
        <f t="shared" si="12513"/>
        <v>44621.733000000051</v>
      </c>
      <c r="AA2066" s="14">
        <f t="shared" si="12514"/>
        <v>877455.576</v>
      </c>
      <c r="AB2066" s="14">
        <f>AB2067</f>
        <v>0</v>
      </c>
      <c r="AC2066" s="14">
        <f>AC2067</f>
        <v>0</v>
      </c>
      <c r="AD2066" s="14">
        <f>AD2067</f>
        <v>0</v>
      </c>
      <c r="AE2066" s="14">
        <f t="shared" si="12515"/>
        <v>276617.77567</v>
      </c>
      <c r="AF2066" s="14">
        <f t="shared" si="12516"/>
        <v>44621.733000000051</v>
      </c>
      <c r="AG2066" s="14">
        <f t="shared" si="12517"/>
        <v>877455.576</v>
      </c>
      <c r="AH2066" s="14">
        <f t="shared" ref="AH2066:AV2066" si="12671">AH2067</f>
        <v>0</v>
      </c>
      <c r="AI2066" s="14">
        <f t="shared" si="12671"/>
        <v>0</v>
      </c>
      <c r="AJ2066" s="14">
        <f t="shared" si="12671"/>
        <v>0</v>
      </c>
      <c r="AK2066" s="14">
        <f t="shared" si="12671"/>
        <v>0</v>
      </c>
      <c r="AL2066" s="14">
        <f t="shared" si="12671"/>
        <v>0</v>
      </c>
      <c r="AM2066" s="14">
        <f t="shared" si="12671"/>
        <v>0</v>
      </c>
      <c r="AN2066" s="14">
        <f t="shared" si="12671"/>
        <v>0</v>
      </c>
      <c r="AO2066" s="14">
        <f t="shared" si="12671"/>
        <v>0</v>
      </c>
      <c r="AP2066" s="14">
        <f t="shared" si="12671"/>
        <v>0</v>
      </c>
      <c r="AQ2066" s="14">
        <f t="shared" si="12671"/>
        <v>0</v>
      </c>
      <c r="AR2066" s="14">
        <f t="shared" si="12671"/>
        <v>0</v>
      </c>
      <c r="AS2066" s="14">
        <f t="shared" si="12671"/>
        <v>0</v>
      </c>
      <c r="AT2066" s="14">
        <f t="shared" si="12671"/>
        <v>0</v>
      </c>
      <c r="AU2066" s="14">
        <f t="shared" si="12671"/>
        <v>0</v>
      </c>
      <c r="AV2066" s="14">
        <f t="shared" si="12671"/>
        <v>0</v>
      </c>
      <c r="AW2066" s="14">
        <f t="shared" si="12518"/>
        <v>276617.77567</v>
      </c>
      <c r="AX2066" s="14">
        <f t="shared" si="12519"/>
        <v>44621.733000000051</v>
      </c>
      <c r="AY2066" s="14">
        <f t="shared" si="12520"/>
        <v>877455.576</v>
      </c>
      <c r="AZ2066" s="14">
        <f>AZ2067</f>
        <v>0</v>
      </c>
      <c r="BA2066" s="14">
        <f t="shared" si="12521"/>
        <v>276617.77567</v>
      </c>
      <c r="BB2066" s="14">
        <f t="shared" si="12522"/>
        <v>44621.733000000051</v>
      </c>
      <c r="BC2066" s="14">
        <f t="shared" si="12523"/>
        <v>877455.576</v>
      </c>
      <c r="BD2066" s="14">
        <f t="shared" ref="BD2066:BN2066" si="12672">BD2067</f>
        <v>0</v>
      </c>
      <c r="BE2066" s="14">
        <f t="shared" si="12672"/>
        <v>0</v>
      </c>
      <c r="BF2066" s="14">
        <f t="shared" si="12672"/>
        <v>-227961.90700000001</v>
      </c>
      <c r="BG2066" s="14">
        <f t="shared" si="12672"/>
        <v>0</v>
      </c>
      <c r="BH2066" s="14">
        <f t="shared" si="12672"/>
        <v>0</v>
      </c>
      <c r="BI2066" s="14">
        <f t="shared" si="12672"/>
        <v>-33266.300000000003</v>
      </c>
      <c r="BJ2066" s="14">
        <f t="shared" si="12672"/>
        <v>0</v>
      </c>
      <c r="BK2066" s="14">
        <f t="shared" si="12672"/>
        <v>0</v>
      </c>
      <c r="BL2066" s="14">
        <f t="shared" si="12672"/>
        <v>0</v>
      </c>
      <c r="BM2066" s="14">
        <f t="shared" si="12672"/>
        <v>-195595.7</v>
      </c>
      <c r="BN2066" s="14">
        <f t="shared" si="12672"/>
        <v>0</v>
      </c>
      <c r="BO2066" s="14">
        <f t="shared" si="12524"/>
        <v>48655.868669999996</v>
      </c>
      <c r="BP2066" s="14">
        <f t="shared" si="12525"/>
        <v>11355.433000000048</v>
      </c>
      <c r="BQ2066" s="14">
        <f t="shared" si="12526"/>
        <v>681859.87599999993</v>
      </c>
      <c r="BR2066" s="14">
        <f>BR2067</f>
        <v>0</v>
      </c>
      <c r="BS2066" s="14">
        <f>BS2067</f>
        <v>0</v>
      </c>
      <c r="BT2066" s="14">
        <f>BT2067</f>
        <v>0</v>
      </c>
      <c r="BU2066" s="14">
        <f t="shared" si="12527"/>
        <v>48655.868669999996</v>
      </c>
      <c r="BV2066" s="14">
        <f t="shared" si="12528"/>
        <v>11355.433000000048</v>
      </c>
      <c r="BW2066" s="14">
        <f t="shared" si="12529"/>
        <v>681859.87599999993</v>
      </c>
      <c r="BX2066" s="14">
        <f t="shared" ref="BX2066:CF2066" si="12673">BX2067</f>
        <v>0</v>
      </c>
      <c r="BY2066" s="14">
        <f t="shared" si="12673"/>
        <v>-6207.83</v>
      </c>
      <c r="BZ2066" s="14">
        <f t="shared" si="12673"/>
        <v>0</v>
      </c>
      <c r="CA2066" s="14">
        <f t="shared" si="12673"/>
        <v>0</v>
      </c>
      <c r="CB2066" s="14">
        <f t="shared" si="12673"/>
        <v>150603</v>
      </c>
      <c r="CC2066" s="14">
        <f t="shared" si="12673"/>
        <v>0</v>
      </c>
      <c r="CD2066" s="14">
        <f t="shared" si="12673"/>
        <v>0</v>
      </c>
      <c r="CE2066" s="14">
        <f t="shared" si="12673"/>
        <v>0</v>
      </c>
      <c r="CF2066" s="14">
        <f t="shared" si="12673"/>
        <v>0</v>
      </c>
      <c r="CG2066" s="14">
        <f t="shared" si="12530"/>
        <v>42448.038669999994</v>
      </c>
      <c r="CH2066" s="14">
        <f>CH2067</f>
        <v>0</v>
      </c>
      <c r="CI2066" s="84">
        <f t="shared" si="12589"/>
        <v>42448.038669999994</v>
      </c>
      <c r="CJ2066" s="14">
        <f t="shared" si="12531"/>
        <v>161958.43300000005</v>
      </c>
      <c r="CK2066" s="52">
        <f>CK2067</f>
        <v>0</v>
      </c>
      <c r="CL2066" s="84">
        <f t="shared" si="12590"/>
        <v>161958.43300000005</v>
      </c>
      <c r="CM2066" s="14">
        <f t="shared" si="12532"/>
        <v>681859.87599999993</v>
      </c>
      <c r="CN2066" s="52">
        <f>CN2067</f>
        <v>0</v>
      </c>
      <c r="CO2066" s="84">
        <f t="shared" si="12591"/>
        <v>681859.87599999993</v>
      </c>
      <c r="CP2066" s="14">
        <f>CP2067</f>
        <v>0</v>
      </c>
      <c r="CQ2066" s="29"/>
      <c r="CR2066" s="29"/>
      <c r="CS2066" s="22"/>
      <c r="CT2066" s="22"/>
      <c r="CU2066" s="22"/>
    </row>
    <row r="2067" spans="1:99" s="87" customFormat="1" ht="31.2" customHeight="1" x14ac:dyDescent="0.3">
      <c r="A2067" s="76" t="s">
        <v>732</v>
      </c>
      <c r="B2067" s="76" t="s">
        <v>127</v>
      </c>
      <c r="C2067" s="76" t="s">
        <v>273</v>
      </c>
      <c r="D2067" s="76" t="s">
        <v>783</v>
      </c>
      <c r="E2067" s="76" t="s">
        <v>46</v>
      </c>
      <c r="F2067" s="77" t="s">
        <v>47</v>
      </c>
      <c r="G2067" s="14">
        <v>251705.59999999998</v>
      </c>
      <c r="H2067" s="14">
        <v>33266.300000000047</v>
      </c>
      <c r="I2067" s="14">
        <v>855668.8</v>
      </c>
      <c r="J2067" s="14"/>
      <c r="K2067" s="14"/>
      <c r="L2067" s="14"/>
      <c r="M2067" s="14">
        <f t="shared" si="12403"/>
        <v>251705.59999999998</v>
      </c>
      <c r="N2067" s="14">
        <f t="shared" si="12404"/>
        <v>33266.300000000047</v>
      </c>
      <c r="O2067" s="14">
        <f t="shared" si="12405"/>
        <v>855668.8</v>
      </c>
      <c r="P2067" s="14"/>
      <c r="Q2067" s="14"/>
      <c r="R2067" s="14"/>
      <c r="S2067" s="14">
        <v>24912.175670000001</v>
      </c>
      <c r="T2067" s="14">
        <v>11355.433000000001</v>
      </c>
      <c r="U2067" s="14"/>
      <c r="V2067" s="14">
        <v>21786.776000000002</v>
      </c>
      <c r="W2067" s="14"/>
      <c r="X2067" s="14"/>
      <c r="Y2067" s="14">
        <f t="shared" si="12512"/>
        <v>276617.77567</v>
      </c>
      <c r="Z2067" s="14">
        <f t="shared" si="12513"/>
        <v>44621.733000000051</v>
      </c>
      <c r="AA2067" s="14">
        <f t="shared" si="12514"/>
        <v>877455.576</v>
      </c>
      <c r="AB2067" s="14"/>
      <c r="AC2067" s="14"/>
      <c r="AD2067" s="14"/>
      <c r="AE2067" s="14">
        <f t="shared" si="12515"/>
        <v>276617.77567</v>
      </c>
      <c r="AF2067" s="14">
        <f t="shared" si="12516"/>
        <v>44621.733000000051</v>
      </c>
      <c r="AG2067" s="14">
        <f t="shared" si="12517"/>
        <v>877455.576</v>
      </c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>
        <f t="shared" si="12518"/>
        <v>276617.77567</v>
      </c>
      <c r="AX2067" s="14">
        <f t="shared" si="12519"/>
        <v>44621.733000000051</v>
      </c>
      <c r="AY2067" s="14">
        <f t="shared" si="12520"/>
        <v>877455.576</v>
      </c>
      <c r="AZ2067" s="14"/>
      <c r="BA2067" s="14">
        <f t="shared" si="12521"/>
        <v>276617.77567</v>
      </c>
      <c r="BB2067" s="14">
        <f t="shared" si="12522"/>
        <v>44621.733000000051</v>
      </c>
      <c r="BC2067" s="14">
        <f t="shared" si="12523"/>
        <v>877455.576</v>
      </c>
      <c r="BD2067" s="14"/>
      <c r="BE2067" s="14"/>
      <c r="BF2067" s="14">
        <v>-227961.90700000001</v>
      </c>
      <c r="BG2067" s="14"/>
      <c r="BH2067" s="14"/>
      <c r="BI2067" s="14">
        <v>-33266.300000000003</v>
      </c>
      <c r="BJ2067" s="14"/>
      <c r="BK2067" s="14"/>
      <c r="BL2067" s="14"/>
      <c r="BM2067" s="14">
        <v>-195595.7</v>
      </c>
      <c r="BN2067" s="14"/>
      <c r="BO2067" s="14">
        <f t="shared" si="12524"/>
        <v>48655.868669999996</v>
      </c>
      <c r="BP2067" s="14">
        <f t="shared" si="12525"/>
        <v>11355.433000000048</v>
      </c>
      <c r="BQ2067" s="14">
        <f t="shared" si="12526"/>
        <v>681859.87599999993</v>
      </c>
      <c r="BR2067" s="14"/>
      <c r="BS2067" s="14"/>
      <c r="BT2067" s="14"/>
      <c r="BU2067" s="14">
        <f t="shared" si="12527"/>
        <v>48655.868669999996</v>
      </c>
      <c r="BV2067" s="14">
        <f t="shared" si="12528"/>
        <v>11355.433000000048</v>
      </c>
      <c r="BW2067" s="14">
        <f t="shared" si="12529"/>
        <v>681859.87599999993</v>
      </c>
      <c r="BX2067" s="14"/>
      <c r="BY2067" s="14">
        <v>-6207.83</v>
      </c>
      <c r="BZ2067" s="14"/>
      <c r="CA2067" s="14"/>
      <c r="CB2067" s="14">
        <v>150603</v>
      </c>
      <c r="CC2067" s="14"/>
      <c r="CD2067" s="14"/>
      <c r="CE2067" s="14"/>
      <c r="CF2067" s="14"/>
      <c r="CG2067" s="14">
        <f t="shared" si="12530"/>
        <v>42448.038669999994</v>
      </c>
      <c r="CH2067" s="14"/>
      <c r="CI2067" s="84">
        <f t="shared" si="12589"/>
        <v>42448.038669999994</v>
      </c>
      <c r="CJ2067" s="14">
        <f t="shared" si="12531"/>
        <v>161958.43300000005</v>
      </c>
      <c r="CK2067" s="52"/>
      <c r="CL2067" s="84">
        <f t="shared" si="12590"/>
        <v>161958.43300000005</v>
      </c>
      <c r="CM2067" s="14">
        <f t="shared" si="12532"/>
        <v>681859.87599999993</v>
      </c>
      <c r="CN2067" s="52"/>
      <c r="CO2067" s="84">
        <f t="shared" si="12591"/>
        <v>681859.87599999993</v>
      </c>
      <c r="CP2067" s="14"/>
      <c r="CQ2067" s="29"/>
      <c r="CR2067" s="29"/>
      <c r="CS2067" s="22"/>
      <c r="CT2067" s="22"/>
      <c r="CU2067" s="22"/>
    </row>
    <row r="2068" spans="1:99" s="87" customFormat="1" ht="31.2" customHeight="1" x14ac:dyDescent="0.3">
      <c r="A2068" s="76" t="s">
        <v>732</v>
      </c>
      <c r="B2068" s="76" t="s">
        <v>127</v>
      </c>
      <c r="C2068" s="76" t="s">
        <v>273</v>
      </c>
      <c r="D2068" s="76" t="s">
        <v>459</v>
      </c>
      <c r="E2068" s="88"/>
      <c r="F2068" s="77" t="s">
        <v>460</v>
      </c>
      <c r="G2068" s="14">
        <f t="shared" ref="G2068:L2068" si="12674">G2069</f>
        <v>3026931.6999999997</v>
      </c>
      <c r="H2068" s="14">
        <f t="shared" si="12674"/>
        <v>3024196.9</v>
      </c>
      <c r="I2068" s="14">
        <f t="shared" si="12674"/>
        <v>3249741</v>
      </c>
      <c r="J2068" s="14">
        <f t="shared" si="12674"/>
        <v>15029.3</v>
      </c>
      <c r="K2068" s="14">
        <f t="shared" si="12674"/>
        <v>0</v>
      </c>
      <c r="L2068" s="14">
        <f t="shared" si="12674"/>
        <v>0</v>
      </c>
      <c r="M2068" s="14">
        <f t="shared" si="12403"/>
        <v>3041960.9999999995</v>
      </c>
      <c r="N2068" s="14">
        <f t="shared" si="12404"/>
        <v>3024196.9</v>
      </c>
      <c r="O2068" s="14">
        <f t="shared" si="12405"/>
        <v>3249741</v>
      </c>
      <c r="P2068" s="14">
        <f t="shared" ref="P2068:X2068" si="12675">P2069</f>
        <v>0</v>
      </c>
      <c r="Q2068" s="14">
        <f t="shared" si="12675"/>
        <v>0</v>
      </c>
      <c r="R2068" s="14">
        <f t="shared" si="12675"/>
        <v>0</v>
      </c>
      <c r="S2068" s="14">
        <f t="shared" si="12675"/>
        <v>74300.306759999992</v>
      </c>
      <c r="T2068" s="14">
        <f t="shared" si="12675"/>
        <v>26969.66</v>
      </c>
      <c r="U2068" s="14">
        <f t="shared" si="12675"/>
        <v>0</v>
      </c>
      <c r="V2068" s="14">
        <f t="shared" si="12675"/>
        <v>29742.648000000001</v>
      </c>
      <c r="W2068" s="14">
        <f t="shared" si="12675"/>
        <v>0</v>
      </c>
      <c r="X2068" s="14">
        <f t="shared" si="12675"/>
        <v>0</v>
      </c>
      <c r="Y2068" s="14">
        <f t="shared" si="12512"/>
        <v>3116261.3067599996</v>
      </c>
      <c r="Z2068" s="14">
        <f t="shared" si="12513"/>
        <v>3051166.56</v>
      </c>
      <c r="AA2068" s="14">
        <f t="shared" si="12514"/>
        <v>3279483.648</v>
      </c>
      <c r="AB2068" s="14">
        <f>AB2069</f>
        <v>0</v>
      </c>
      <c r="AC2068" s="14">
        <f>AC2069</f>
        <v>0</v>
      </c>
      <c r="AD2068" s="14">
        <f>AD2069</f>
        <v>0</v>
      </c>
      <c r="AE2068" s="14">
        <f t="shared" si="12515"/>
        <v>3116261.3067599996</v>
      </c>
      <c r="AF2068" s="14">
        <f t="shared" si="12516"/>
        <v>3051166.56</v>
      </c>
      <c r="AG2068" s="14">
        <f t="shared" si="12517"/>
        <v>3279483.648</v>
      </c>
      <c r="AH2068" s="14">
        <f t="shared" ref="AH2068:AV2068" si="12676">AH2069</f>
        <v>0</v>
      </c>
      <c r="AI2068" s="14">
        <f t="shared" si="12676"/>
        <v>0</v>
      </c>
      <c r="AJ2068" s="14">
        <f t="shared" si="12676"/>
        <v>14357.075999999999</v>
      </c>
      <c r="AK2068" s="14">
        <f t="shared" si="12676"/>
        <v>0</v>
      </c>
      <c r="AL2068" s="14">
        <f t="shared" si="12676"/>
        <v>0</v>
      </c>
      <c r="AM2068" s="14">
        <f t="shared" si="12676"/>
        <v>0</v>
      </c>
      <c r="AN2068" s="14">
        <f t="shared" si="12676"/>
        <v>0</v>
      </c>
      <c r="AO2068" s="14">
        <f t="shared" si="12676"/>
        <v>0</v>
      </c>
      <c r="AP2068" s="14">
        <f t="shared" si="12676"/>
        <v>0</v>
      </c>
      <c r="AQ2068" s="14">
        <f t="shared" si="12676"/>
        <v>0</v>
      </c>
      <c r="AR2068" s="14">
        <f t="shared" si="12676"/>
        <v>0</v>
      </c>
      <c r="AS2068" s="14">
        <f t="shared" si="12676"/>
        <v>0</v>
      </c>
      <c r="AT2068" s="14">
        <f t="shared" si="12676"/>
        <v>0</v>
      </c>
      <c r="AU2068" s="14">
        <f t="shared" si="12676"/>
        <v>0</v>
      </c>
      <c r="AV2068" s="14">
        <f t="shared" si="12676"/>
        <v>0</v>
      </c>
      <c r="AW2068" s="14">
        <f t="shared" si="12518"/>
        <v>3130618.3827599995</v>
      </c>
      <c r="AX2068" s="14">
        <f t="shared" si="12519"/>
        <v>3051166.56</v>
      </c>
      <c r="AY2068" s="14">
        <f t="shared" si="12520"/>
        <v>3279483.648</v>
      </c>
      <c r="AZ2068" s="14">
        <f>AZ2069</f>
        <v>0</v>
      </c>
      <c r="BA2068" s="14">
        <f t="shared" si="12521"/>
        <v>3130618.3827599995</v>
      </c>
      <c r="BB2068" s="14">
        <f t="shared" si="12522"/>
        <v>3051166.56</v>
      </c>
      <c r="BC2068" s="14">
        <f t="shared" si="12523"/>
        <v>3279483.648</v>
      </c>
      <c r="BD2068" s="14">
        <f t="shared" ref="BD2068:BN2068" si="12677">BD2069</f>
        <v>88936.62</v>
      </c>
      <c r="BE2068" s="14">
        <f t="shared" si="12677"/>
        <v>0</v>
      </c>
      <c r="BF2068" s="14">
        <f t="shared" si="12677"/>
        <v>324202.15899999999</v>
      </c>
      <c r="BG2068" s="14">
        <f t="shared" si="12677"/>
        <v>0</v>
      </c>
      <c r="BH2068" s="14">
        <f t="shared" si="12677"/>
        <v>0</v>
      </c>
      <c r="BI2068" s="14">
        <f t="shared" si="12677"/>
        <v>229287.592</v>
      </c>
      <c r="BJ2068" s="14">
        <f t="shared" si="12677"/>
        <v>213414.28100000002</v>
      </c>
      <c r="BK2068" s="14">
        <f t="shared" si="12677"/>
        <v>0</v>
      </c>
      <c r="BL2068" s="14">
        <f t="shared" si="12677"/>
        <v>0</v>
      </c>
      <c r="BM2068" s="14">
        <f t="shared" si="12677"/>
        <v>0</v>
      </c>
      <c r="BN2068" s="14">
        <f t="shared" si="12677"/>
        <v>88610.84</v>
      </c>
      <c r="BO2068" s="14">
        <f t="shared" si="12524"/>
        <v>3543757.1617599996</v>
      </c>
      <c r="BP2068" s="14">
        <f t="shared" si="12525"/>
        <v>3493868.4330000002</v>
      </c>
      <c r="BQ2068" s="14">
        <f t="shared" si="12526"/>
        <v>3368094.4879999999</v>
      </c>
      <c r="BR2068" s="14">
        <f>BR2069</f>
        <v>-26650.010999999999</v>
      </c>
      <c r="BS2068" s="14">
        <f>BS2069</f>
        <v>-88610.84</v>
      </c>
      <c r="BT2068" s="14">
        <f>BT2069</f>
        <v>-88610.84</v>
      </c>
      <c r="BU2068" s="14">
        <f t="shared" si="12527"/>
        <v>3517107.1507599996</v>
      </c>
      <c r="BV2068" s="14">
        <f t="shared" si="12528"/>
        <v>3405257.5930000003</v>
      </c>
      <c r="BW2068" s="14">
        <f t="shared" si="12529"/>
        <v>3279483.648</v>
      </c>
      <c r="BX2068" s="14">
        <f t="shared" ref="BX2068:CF2068" si="12678">BX2069</f>
        <v>504.73399999999998</v>
      </c>
      <c r="BY2068" s="14">
        <f t="shared" si="12678"/>
        <v>14438.424000000001</v>
      </c>
      <c r="BZ2068" s="14">
        <f t="shared" si="12678"/>
        <v>0</v>
      </c>
      <c r="CA2068" s="14">
        <f t="shared" si="12678"/>
        <v>815.32399999999996</v>
      </c>
      <c r="CB2068" s="14">
        <f t="shared" si="12678"/>
        <v>0</v>
      </c>
      <c r="CC2068" s="14">
        <f t="shared" si="12678"/>
        <v>0</v>
      </c>
      <c r="CD2068" s="14">
        <f t="shared" si="12678"/>
        <v>0</v>
      </c>
      <c r="CE2068" s="14">
        <f t="shared" si="12678"/>
        <v>0</v>
      </c>
      <c r="CF2068" s="14">
        <f t="shared" si="12678"/>
        <v>0</v>
      </c>
      <c r="CG2068" s="14">
        <f t="shared" si="12530"/>
        <v>3532050.3087599999</v>
      </c>
      <c r="CH2068" s="14">
        <f>CH2069</f>
        <v>-922.53899999999999</v>
      </c>
      <c r="CI2068" s="84">
        <f t="shared" si="12589"/>
        <v>3531127.7697600001</v>
      </c>
      <c r="CJ2068" s="14">
        <f t="shared" si="12531"/>
        <v>3406072.9170000004</v>
      </c>
      <c r="CK2068" s="52">
        <f>CK2069</f>
        <v>0</v>
      </c>
      <c r="CL2068" s="84">
        <f t="shared" si="12590"/>
        <v>3406072.9170000004</v>
      </c>
      <c r="CM2068" s="14">
        <f t="shared" si="12532"/>
        <v>3279483.648</v>
      </c>
      <c r="CN2068" s="52">
        <f>CN2069</f>
        <v>0</v>
      </c>
      <c r="CO2068" s="84">
        <f t="shared" si="12591"/>
        <v>3279483.648</v>
      </c>
      <c r="CP2068" s="14">
        <f>CP2069</f>
        <v>0</v>
      </c>
      <c r="CQ2068" s="29"/>
      <c r="CR2068" s="29">
        <v>99</v>
      </c>
      <c r="CS2068" s="22"/>
      <c r="CT2068" s="22"/>
      <c r="CU2068" s="22"/>
    </row>
    <row r="2069" spans="1:99" s="87" customFormat="1" ht="31.2" x14ac:dyDescent="0.3">
      <c r="A2069" s="76" t="s">
        <v>732</v>
      </c>
      <c r="B2069" s="76" t="s">
        <v>127</v>
      </c>
      <c r="C2069" s="76" t="s">
        <v>273</v>
      </c>
      <c r="D2069" s="76" t="s">
        <v>459</v>
      </c>
      <c r="E2069" s="76" t="s">
        <v>46</v>
      </c>
      <c r="F2069" s="77" t="s">
        <v>47</v>
      </c>
      <c r="G2069" s="14">
        <v>3026931.6999999997</v>
      </c>
      <c r="H2069" s="14">
        <v>3024196.9</v>
      </c>
      <c r="I2069" s="14">
        <v>3249741</v>
      </c>
      <c r="J2069" s="14">
        <v>15029.3</v>
      </c>
      <c r="K2069" s="14"/>
      <c r="L2069" s="14"/>
      <c r="M2069" s="14">
        <f t="shared" si="12403"/>
        <v>3041960.9999999995</v>
      </c>
      <c r="N2069" s="14">
        <f t="shared" si="12404"/>
        <v>3024196.9</v>
      </c>
      <c r="O2069" s="14">
        <f t="shared" si="12405"/>
        <v>3249741</v>
      </c>
      <c r="P2069" s="14"/>
      <c r="Q2069" s="14"/>
      <c r="R2069" s="14"/>
      <c r="S2069" s="14">
        <f>1260.89876+73039.408</f>
        <v>74300.306759999992</v>
      </c>
      <c r="T2069" s="14">
        <v>26969.66</v>
      </c>
      <c r="U2069" s="14"/>
      <c r="V2069" s="14">
        <v>29742.648000000001</v>
      </c>
      <c r="W2069" s="14"/>
      <c r="X2069" s="14"/>
      <c r="Y2069" s="14">
        <f t="shared" si="12512"/>
        <v>3116261.3067599996</v>
      </c>
      <c r="Z2069" s="14">
        <f t="shared" si="12513"/>
        <v>3051166.56</v>
      </c>
      <c r="AA2069" s="14">
        <f t="shared" si="12514"/>
        <v>3279483.648</v>
      </c>
      <c r="AB2069" s="14"/>
      <c r="AC2069" s="14"/>
      <c r="AD2069" s="14"/>
      <c r="AE2069" s="14">
        <f t="shared" si="12515"/>
        <v>3116261.3067599996</v>
      </c>
      <c r="AF2069" s="14">
        <f t="shared" si="12516"/>
        <v>3051166.56</v>
      </c>
      <c r="AG2069" s="14">
        <f t="shared" si="12517"/>
        <v>3279483.648</v>
      </c>
      <c r="AH2069" s="14"/>
      <c r="AI2069" s="14"/>
      <c r="AJ2069" s="14">
        <v>14357.075999999999</v>
      </c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>
        <f t="shared" si="12518"/>
        <v>3130618.3827599995</v>
      </c>
      <c r="AX2069" s="14">
        <f t="shared" si="12519"/>
        <v>3051166.56</v>
      </c>
      <c r="AY2069" s="14">
        <f t="shared" si="12520"/>
        <v>3279483.648</v>
      </c>
      <c r="AZ2069" s="14"/>
      <c r="BA2069" s="14">
        <f t="shared" si="12521"/>
        <v>3130618.3827599995</v>
      </c>
      <c r="BB2069" s="14">
        <f t="shared" si="12522"/>
        <v>3051166.56</v>
      </c>
      <c r="BC2069" s="14">
        <f t="shared" si="12523"/>
        <v>3279483.648</v>
      </c>
      <c r="BD2069" s="14">
        <v>88936.62</v>
      </c>
      <c r="BE2069" s="14"/>
      <c r="BF2069" s="14">
        <f>235591.319+88610.84</f>
        <v>324202.15899999999</v>
      </c>
      <c r="BG2069" s="14"/>
      <c r="BH2069" s="14"/>
      <c r="BI2069" s="14">
        <v>229287.592</v>
      </c>
      <c r="BJ2069" s="14">
        <f>88610.84+124803.441</f>
        <v>213414.28100000002</v>
      </c>
      <c r="BK2069" s="14"/>
      <c r="BL2069" s="14"/>
      <c r="BM2069" s="14"/>
      <c r="BN2069" s="14">
        <v>88610.84</v>
      </c>
      <c r="BO2069" s="14">
        <f t="shared" si="12524"/>
        <v>3543757.1617599996</v>
      </c>
      <c r="BP2069" s="14">
        <f t="shared" si="12525"/>
        <v>3493868.4330000002</v>
      </c>
      <c r="BQ2069" s="14">
        <f t="shared" si="12526"/>
        <v>3368094.4879999999</v>
      </c>
      <c r="BR2069" s="14">
        <v>-26650.010999999999</v>
      </c>
      <c r="BS2069" s="14">
        <v>-88610.84</v>
      </c>
      <c r="BT2069" s="14">
        <v>-88610.84</v>
      </c>
      <c r="BU2069" s="14">
        <f t="shared" si="12527"/>
        <v>3517107.1507599996</v>
      </c>
      <c r="BV2069" s="14">
        <f t="shared" si="12528"/>
        <v>3405257.5930000003</v>
      </c>
      <c r="BW2069" s="14">
        <f t="shared" si="12529"/>
        <v>3279483.648</v>
      </c>
      <c r="BX2069" s="14">
        <v>504.73399999999998</v>
      </c>
      <c r="BY2069" s="14">
        <v>14438.424000000001</v>
      </c>
      <c r="BZ2069" s="14"/>
      <c r="CA2069" s="14">
        <v>815.32399999999996</v>
      </c>
      <c r="CB2069" s="14"/>
      <c r="CC2069" s="14"/>
      <c r="CD2069" s="14"/>
      <c r="CE2069" s="14"/>
      <c r="CF2069" s="14"/>
      <c r="CG2069" s="56">
        <f t="shared" si="12530"/>
        <v>3532050.3087599999</v>
      </c>
      <c r="CH2069" s="56">
        <v>-922.53899999999999</v>
      </c>
      <c r="CI2069" s="84">
        <f t="shared" si="12589"/>
        <v>3531127.7697600001</v>
      </c>
      <c r="CJ2069" s="56">
        <f t="shared" si="12531"/>
        <v>3406072.9170000004</v>
      </c>
      <c r="CK2069" s="52"/>
      <c r="CL2069" s="84">
        <f t="shared" si="12590"/>
        <v>3406072.9170000004</v>
      </c>
      <c r="CM2069" s="56">
        <f t="shared" si="12532"/>
        <v>3279483.648</v>
      </c>
      <c r="CN2069" s="52"/>
      <c r="CO2069" s="84">
        <f t="shared" si="12591"/>
        <v>3279483.648</v>
      </c>
      <c r="CP2069" s="14"/>
      <c r="CQ2069" s="29"/>
      <c r="CR2069" s="29">
        <v>79</v>
      </c>
      <c r="CS2069" s="22"/>
      <c r="CT2069" s="64">
        <v>1</v>
      </c>
      <c r="CU2069" s="60"/>
    </row>
    <row r="2070" spans="1:99" s="87" customFormat="1" ht="31.2" customHeight="1" x14ac:dyDescent="0.3">
      <c r="A2070" s="76" t="s">
        <v>732</v>
      </c>
      <c r="B2070" s="76" t="s">
        <v>127</v>
      </c>
      <c r="C2070" s="76" t="s">
        <v>273</v>
      </c>
      <c r="D2070" s="76" t="s">
        <v>785</v>
      </c>
      <c r="E2070" s="88"/>
      <c r="F2070" s="77" t="s">
        <v>786</v>
      </c>
      <c r="G2070" s="14">
        <f t="shared" ref="G2070:L2070" si="12679">G2071</f>
        <v>52215.8</v>
      </c>
      <c r="H2070" s="14">
        <f t="shared" si="12679"/>
        <v>52215.8</v>
      </c>
      <c r="I2070" s="14">
        <f t="shared" si="12679"/>
        <v>52215.8</v>
      </c>
      <c r="J2070" s="14">
        <f t="shared" si="12679"/>
        <v>1052.3</v>
      </c>
      <c r="K2070" s="14">
        <f t="shared" si="12679"/>
        <v>0</v>
      </c>
      <c r="L2070" s="14">
        <f t="shared" si="12679"/>
        <v>0</v>
      </c>
      <c r="M2070" s="14">
        <f t="shared" si="12403"/>
        <v>53268.100000000006</v>
      </c>
      <c r="N2070" s="14">
        <f t="shared" si="12404"/>
        <v>52215.8</v>
      </c>
      <c r="O2070" s="14">
        <f t="shared" si="12405"/>
        <v>52215.8</v>
      </c>
      <c r="P2070" s="14">
        <f t="shared" ref="P2070:X2070" si="12680">P2071</f>
        <v>0</v>
      </c>
      <c r="Q2070" s="14">
        <f t="shared" si="12680"/>
        <v>0</v>
      </c>
      <c r="R2070" s="14">
        <f t="shared" si="12680"/>
        <v>0</v>
      </c>
      <c r="S2070" s="14">
        <f t="shared" si="12680"/>
        <v>48933.510689999996</v>
      </c>
      <c r="T2070" s="14">
        <f t="shared" si="12680"/>
        <v>3084.473</v>
      </c>
      <c r="U2070" s="14">
        <f t="shared" si="12680"/>
        <v>0</v>
      </c>
      <c r="V2070" s="14">
        <f t="shared" si="12680"/>
        <v>0</v>
      </c>
      <c r="W2070" s="14">
        <f t="shared" si="12680"/>
        <v>0</v>
      </c>
      <c r="X2070" s="14">
        <f t="shared" si="12680"/>
        <v>0</v>
      </c>
      <c r="Y2070" s="14">
        <f t="shared" si="12512"/>
        <v>102201.61069</v>
      </c>
      <c r="Z2070" s="14">
        <f t="shared" si="12513"/>
        <v>55300.273000000001</v>
      </c>
      <c r="AA2070" s="14">
        <f t="shared" si="12514"/>
        <v>52215.8</v>
      </c>
      <c r="AB2070" s="14">
        <f>AB2071</f>
        <v>0</v>
      </c>
      <c r="AC2070" s="14">
        <f>AC2071</f>
        <v>0</v>
      </c>
      <c r="AD2070" s="14">
        <f>AD2071</f>
        <v>0</v>
      </c>
      <c r="AE2070" s="14">
        <f t="shared" si="12515"/>
        <v>102201.61069</v>
      </c>
      <c r="AF2070" s="14">
        <f t="shared" si="12516"/>
        <v>55300.273000000001</v>
      </c>
      <c r="AG2070" s="14">
        <f t="shared" si="12517"/>
        <v>52215.8</v>
      </c>
      <c r="AH2070" s="14">
        <f t="shared" ref="AH2070:AV2070" si="12681">AH2071</f>
        <v>0</v>
      </c>
      <c r="AI2070" s="14">
        <f t="shared" si="12681"/>
        <v>0</v>
      </c>
      <c r="AJ2070" s="14">
        <f t="shared" si="12681"/>
        <v>0</v>
      </c>
      <c r="AK2070" s="14">
        <f t="shared" si="12681"/>
        <v>0</v>
      </c>
      <c r="AL2070" s="14">
        <f t="shared" si="12681"/>
        <v>0</v>
      </c>
      <c r="AM2070" s="14">
        <f t="shared" si="12681"/>
        <v>0</v>
      </c>
      <c r="AN2070" s="14">
        <f t="shared" si="12681"/>
        <v>0</v>
      </c>
      <c r="AO2070" s="14">
        <f t="shared" si="12681"/>
        <v>0</v>
      </c>
      <c r="AP2070" s="14">
        <f t="shared" si="12681"/>
        <v>0</v>
      </c>
      <c r="AQ2070" s="14">
        <f t="shared" si="12681"/>
        <v>0</v>
      </c>
      <c r="AR2070" s="14">
        <f t="shared" si="12681"/>
        <v>0</v>
      </c>
      <c r="AS2070" s="14">
        <f t="shared" si="12681"/>
        <v>0</v>
      </c>
      <c r="AT2070" s="14">
        <f t="shared" si="12681"/>
        <v>0</v>
      </c>
      <c r="AU2070" s="14">
        <f t="shared" si="12681"/>
        <v>0</v>
      </c>
      <c r="AV2070" s="14">
        <f t="shared" si="12681"/>
        <v>0</v>
      </c>
      <c r="AW2070" s="14">
        <f t="shared" si="12518"/>
        <v>102201.61069</v>
      </c>
      <c r="AX2070" s="14">
        <f t="shared" si="12519"/>
        <v>55300.273000000001</v>
      </c>
      <c r="AY2070" s="14">
        <f t="shared" si="12520"/>
        <v>52215.8</v>
      </c>
      <c r="AZ2070" s="14">
        <f>AZ2071</f>
        <v>0</v>
      </c>
      <c r="BA2070" s="14">
        <f t="shared" si="12521"/>
        <v>102201.61069</v>
      </c>
      <c r="BB2070" s="14">
        <f t="shared" si="12522"/>
        <v>55300.273000000001</v>
      </c>
      <c r="BC2070" s="14">
        <f t="shared" si="12523"/>
        <v>52215.8</v>
      </c>
      <c r="BD2070" s="14">
        <f t="shared" ref="BD2070:BN2070" si="12682">BD2071</f>
        <v>0</v>
      </c>
      <c r="BE2070" s="14">
        <f t="shared" si="12682"/>
        <v>0</v>
      </c>
      <c r="BF2070" s="14">
        <f t="shared" si="12682"/>
        <v>9310.0220000000008</v>
      </c>
      <c r="BG2070" s="14">
        <f t="shared" si="12682"/>
        <v>0</v>
      </c>
      <c r="BH2070" s="14">
        <f t="shared" si="12682"/>
        <v>0</v>
      </c>
      <c r="BI2070" s="14">
        <f t="shared" si="12682"/>
        <v>0</v>
      </c>
      <c r="BJ2070" s="14">
        <f t="shared" si="12682"/>
        <v>0</v>
      </c>
      <c r="BK2070" s="14">
        <f t="shared" si="12682"/>
        <v>0</v>
      </c>
      <c r="BL2070" s="14">
        <f t="shared" si="12682"/>
        <v>0</v>
      </c>
      <c r="BM2070" s="14">
        <f t="shared" si="12682"/>
        <v>0</v>
      </c>
      <c r="BN2070" s="14">
        <f t="shared" si="12682"/>
        <v>0</v>
      </c>
      <c r="BO2070" s="14">
        <f t="shared" si="12524"/>
        <v>111511.63269</v>
      </c>
      <c r="BP2070" s="14">
        <f t="shared" si="12525"/>
        <v>55300.273000000001</v>
      </c>
      <c r="BQ2070" s="14">
        <f t="shared" si="12526"/>
        <v>52215.8</v>
      </c>
      <c r="BR2070" s="14">
        <f>BR2071</f>
        <v>0</v>
      </c>
      <c r="BS2070" s="14">
        <f>BS2071</f>
        <v>0</v>
      </c>
      <c r="BT2070" s="14">
        <f>BT2071</f>
        <v>0</v>
      </c>
      <c r="BU2070" s="14">
        <f t="shared" si="12527"/>
        <v>111511.63269</v>
      </c>
      <c r="BV2070" s="14">
        <f t="shared" si="12528"/>
        <v>55300.273000000001</v>
      </c>
      <c r="BW2070" s="14">
        <f t="shared" si="12529"/>
        <v>52215.8</v>
      </c>
      <c r="BX2070" s="14">
        <f t="shared" ref="BX2070:CF2070" si="12683">BX2071</f>
        <v>0</v>
      </c>
      <c r="BY2070" s="14">
        <f t="shared" si="12683"/>
        <v>0</v>
      </c>
      <c r="BZ2070" s="14">
        <f t="shared" si="12683"/>
        <v>0</v>
      </c>
      <c r="CA2070" s="14">
        <f t="shared" si="12683"/>
        <v>0</v>
      </c>
      <c r="CB2070" s="14">
        <f t="shared" si="12683"/>
        <v>0</v>
      </c>
      <c r="CC2070" s="14">
        <f t="shared" si="12683"/>
        <v>0</v>
      </c>
      <c r="CD2070" s="14">
        <f t="shared" si="12683"/>
        <v>0</v>
      </c>
      <c r="CE2070" s="14">
        <f t="shared" si="12683"/>
        <v>0</v>
      </c>
      <c r="CF2070" s="14">
        <f t="shared" si="12683"/>
        <v>0</v>
      </c>
      <c r="CG2070" s="14">
        <f t="shared" si="12530"/>
        <v>111511.63269</v>
      </c>
      <c r="CH2070" s="14">
        <f>CH2071</f>
        <v>0</v>
      </c>
      <c r="CI2070" s="84">
        <f t="shared" si="12589"/>
        <v>111511.63269</v>
      </c>
      <c r="CJ2070" s="14">
        <f t="shared" si="12531"/>
        <v>55300.273000000001</v>
      </c>
      <c r="CK2070" s="52">
        <f>CK2071</f>
        <v>0</v>
      </c>
      <c r="CL2070" s="84">
        <f t="shared" si="12590"/>
        <v>55300.273000000001</v>
      </c>
      <c r="CM2070" s="14">
        <f t="shared" si="12532"/>
        <v>52215.8</v>
      </c>
      <c r="CN2070" s="52">
        <f>CN2071</f>
        <v>0</v>
      </c>
      <c r="CO2070" s="84">
        <f t="shared" si="12591"/>
        <v>52215.8</v>
      </c>
      <c r="CP2070" s="14">
        <f>CP2071</f>
        <v>0</v>
      </c>
      <c r="CQ2070" s="29"/>
      <c r="CR2070" s="29"/>
      <c r="CS2070" s="22"/>
      <c r="CT2070" s="22"/>
      <c r="CU2070" s="22"/>
    </row>
    <row r="2071" spans="1:99" s="87" customFormat="1" ht="31.2" customHeight="1" x14ac:dyDescent="0.3">
      <c r="A2071" s="76" t="s">
        <v>732</v>
      </c>
      <c r="B2071" s="76" t="s">
        <v>127</v>
      </c>
      <c r="C2071" s="76" t="s">
        <v>273</v>
      </c>
      <c r="D2071" s="76" t="s">
        <v>785</v>
      </c>
      <c r="E2071" s="76" t="s">
        <v>46</v>
      </c>
      <c r="F2071" s="77" t="s">
        <v>47</v>
      </c>
      <c r="G2071" s="14">
        <v>52215.8</v>
      </c>
      <c r="H2071" s="14">
        <v>52215.8</v>
      </c>
      <c r="I2071" s="14">
        <v>52215.8</v>
      </c>
      <c r="J2071" s="14">
        <v>1052.3</v>
      </c>
      <c r="K2071" s="14"/>
      <c r="L2071" s="14"/>
      <c r="M2071" s="14">
        <f t="shared" si="12403"/>
        <v>53268.100000000006</v>
      </c>
      <c r="N2071" s="14">
        <f t="shared" si="12404"/>
        <v>52215.8</v>
      </c>
      <c r="O2071" s="14">
        <f t="shared" si="12405"/>
        <v>52215.8</v>
      </c>
      <c r="P2071" s="14"/>
      <c r="Q2071" s="14"/>
      <c r="R2071" s="14"/>
      <c r="S2071" s="14">
        <f>8565.25169+40368.259</f>
        <v>48933.510689999996</v>
      </c>
      <c r="T2071" s="14">
        <v>3084.473</v>
      </c>
      <c r="U2071" s="14"/>
      <c r="V2071" s="14"/>
      <c r="W2071" s="14"/>
      <c r="X2071" s="14"/>
      <c r="Y2071" s="14">
        <f t="shared" si="12512"/>
        <v>102201.61069</v>
      </c>
      <c r="Z2071" s="14">
        <f t="shared" si="12513"/>
        <v>55300.273000000001</v>
      </c>
      <c r="AA2071" s="14">
        <f t="shared" si="12514"/>
        <v>52215.8</v>
      </c>
      <c r="AB2071" s="14"/>
      <c r="AC2071" s="14"/>
      <c r="AD2071" s="14"/>
      <c r="AE2071" s="14">
        <f t="shared" si="12515"/>
        <v>102201.61069</v>
      </c>
      <c r="AF2071" s="14">
        <f t="shared" si="12516"/>
        <v>55300.273000000001</v>
      </c>
      <c r="AG2071" s="14">
        <f t="shared" si="12517"/>
        <v>52215.8</v>
      </c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>
        <f t="shared" si="12518"/>
        <v>102201.61069</v>
      </c>
      <c r="AX2071" s="14">
        <f t="shared" si="12519"/>
        <v>55300.273000000001</v>
      </c>
      <c r="AY2071" s="14">
        <f t="shared" si="12520"/>
        <v>52215.8</v>
      </c>
      <c r="AZ2071" s="14"/>
      <c r="BA2071" s="14">
        <f t="shared" si="12521"/>
        <v>102201.61069</v>
      </c>
      <c r="BB2071" s="14">
        <f t="shared" si="12522"/>
        <v>55300.273000000001</v>
      </c>
      <c r="BC2071" s="14">
        <f t="shared" si="12523"/>
        <v>52215.8</v>
      </c>
      <c r="BD2071" s="14"/>
      <c r="BE2071" s="14"/>
      <c r="BF2071" s="14">
        <v>9310.0220000000008</v>
      </c>
      <c r="BG2071" s="14"/>
      <c r="BH2071" s="14"/>
      <c r="BI2071" s="14"/>
      <c r="BJ2071" s="14"/>
      <c r="BK2071" s="14"/>
      <c r="BL2071" s="14"/>
      <c r="BM2071" s="14"/>
      <c r="BN2071" s="14"/>
      <c r="BO2071" s="14">
        <f t="shared" si="12524"/>
        <v>111511.63269</v>
      </c>
      <c r="BP2071" s="14">
        <f t="shared" si="12525"/>
        <v>55300.273000000001</v>
      </c>
      <c r="BQ2071" s="14">
        <f t="shared" si="12526"/>
        <v>52215.8</v>
      </c>
      <c r="BR2071" s="14"/>
      <c r="BS2071" s="14"/>
      <c r="BT2071" s="14"/>
      <c r="BU2071" s="14">
        <f t="shared" si="12527"/>
        <v>111511.63269</v>
      </c>
      <c r="BV2071" s="14">
        <f t="shared" si="12528"/>
        <v>55300.273000000001</v>
      </c>
      <c r="BW2071" s="14">
        <f t="shared" si="12529"/>
        <v>52215.8</v>
      </c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>
        <f t="shared" si="12530"/>
        <v>111511.63269</v>
      </c>
      <c r="CH2071" s="14"/>
      <c r="CI2071" s="84">
        <f t="shared" si="12589"/>
        <v>111511.63269</v>
      </c>
      <c r="CJ2071" s="14">
        <f t="shared" si="12531"/>
        <v>55300.273000000001</v>
      </c>
      <c r="CK2071" s="52"/>
      <c r="CL2071" s="84">
        <f t="shared" si="12590"/>
        <v>55300.273000000001</v>
      </c>
      <c r="CM2071" s="14">
        <f t="shared" si="12532"/>
        <v>52215.8</v>
      </c>
      <c r="CN2071" s="52"/>
      <c r="CO2071" s="84">
        <f t="shared" si="12591"/>
        <v>52215.8</v>
      </c>
      <c r="CP2071" s="14"/>
      <c r="CQ2071" s="29"/>
      <c r="CR2071" s="29">
        <v>78</v>
      </c>
      <c r="CS2071" s="22"/>
      <c r="CT2071" s="22"/>
      <c r="CU2071" s="22"/>
    </row>
    <row r="2072" spans="1:99" s="87" customFormat="1" ht="46.8" customHeight="1" x14ac:dyDescent="0.3">
      <c r="A2072" s="76" t="s">
        <v>732</v>
      </c>
      <c r="B2072" s="76" t="s">
        <v>127</v>
      </c>
      <c r="C2072" s="76" t="s">
        <v>273</v>
      </c>
      <c r="D2072" s="76" t="s">
        <v>787</v>
      </c>
      <c r="E2072" s="88"/>
      <c r="F2072" s="77" t="s">
        <v>788</v>
      </c>
      <c r="G2072" s="14">
        <f t="shared" ref="G2072:L2072" si="12684">G2073+G2074</f>
        <v>96921.5</v>
      </c>
      <c r="H2072" s="14">
        <f t="shared" si="12684"/>
        <v>74791.5</v>
      </c>
      <c r="I2072" s="14">
        <f t="shared" si="12684"/>
        <v>70779.8</v>
      </c>
      <c r="J2072" s="14">
        <f t="shared" si="12684"/>
        <v>0</v>
      </c>
      <c r="K2072" s="14">
        <f t="shared" si="12684"/>
        <v>0</v>
      </c>
      <c r="L2072" s="14">
        <f t="shared" si="12684"/>
        <v>0</v>
      </c>
      <c r="M2072" s="14">
        <f t="shared" si="12403"/>
        <v>96921.5</v>
      </c>
      <c r="N2072" s="14">
        <f t="shared" si="12404"/>
        <v>74791.5</v>
      </c>
      <c r="O2072" s="14">
        <f t="shared" si="12405"/>
        <v>70779.8</v>
      </c>
      <c r="P2072" s="14">
        <f t="shared" ref="P2072:X2072" si="12685">P2073+P2074</f>
        <v>0</v>
      </c>
      <c r="Q2072" s="14">
        <f t="shared" si="12685"/>
        <v>0</v>
      </c>
      <c r="R2072" s="14">
        <f t="shared" si="12685"/>
        <v>0</v>
      </c>
      <c r="S2072" s="14">
        <f t="shared" si="12685"/>
        <v>77678.673360000001</v>
      </c>
      <c r="T2072" s="14">
        <f t="shared" si="12685"/>
        <v>2986.1010000000001</v>
      </c>
      <c r="U2072" s="14">
        <f t="shared" si="12685"/>
        <v>0</v>
      </c>
      <c r="V2072" s="14">
        <f t="shared" si="12685"/>
        <v>2943.7660000000001</v>
      </c>
      <c r="W2072" s="14">
        <f t="shared" si="12685"/>
        <v>0</v>
      </c>
      <c r="X2072" s="14">
        <f t="shared" si="12685"/>
        <v>0</v>
      </c>
      <c r="Y2072" s="14">
        <f t="shared" si="12512"/>
        <v>174600.17336000002</v>
      </c>
      <c r="Z2072" s="14">
        <f t="shared" si="12513"/>
        <v>77777.600999999995</v>
      </c>
      <c r="AA2072" s="14">
        <f t="shared" si="12514"/>
        <v>73723.566000000006</v>
      </c>
      <c r="AB2072" s="14">
        <f>AB2073+AB2074</f>
        <v>0</v>
      </c>
      <c r="AC2072" s="14">
        <f>AC2073+AC2074</f>
        <v>0</v>
      </c>
      <c r="AD2072" s="14">
        <f>AD2073+AD2074</f>
        <v>0</v>
      </c>
      <c r="AE2072" s="14">
        <f t="shared" si="12515"/>
        <v>174600.17336000002</v>
      </c>
      <c r="AF2072" s="14">
        <f t="shared" si="12516"/>
        <v>77777.600999999995</v>
      </c>
      <c r="AG2072" s="14">
        <f t="shared" si="12517"/>
        <v>73723.566000000006</v>
      </c>
      <c r="AH2072" s="14">
        <f t="shared" ref="AH2072:AV2072" si="12686">AH2073+AH2074</f>
        <v>0</v>
      </c>
      <c r="AI2072" s="14">
        <f t="shared" si="12686"/>
        <v>0</v>
      </c>
      <c r="AJ2072" s="14">
        <f t="shared" si="12686"/>
        <v>10000.916999999999</v>
      </c>
      <c r="AK2072" s="14">
        <f t="shared" si="12686"/>
        <v>0</v>
      </c>
      <c r="AL2072" s="14">
        <f t="shared" si="12686"/>
        <v>0</v>
      </c>
      <c r="AM2072" s="14">
        <f t="shared" si="12686"/>
        <v>0</v>
      </c>
      <c r="AN2072" s="14">
        <f t="shared" si="12686"/>
        <v>0</v>
      </c>
      <c r="AO2072" s="14">
        <f t="shared" si="12686"/>
        <v>0</v>
      </c>
      <c r="AP2072" s="14">
        <f t="shared" si="12686"/>
        <v>0</v>
      </c>
      <c r="AQ2072" s="14">
        <f t="shared" si="12686"/>
        <v>0</v>
      </c>
      <c r="AR2072" s="14">
        <f t="shared" si="12686"/>
        <v>0</v>
      </c>
      <c r="AS2072" s="14">
        <f t="shared" si="12686"/>
        <v>0</v>
      </c>
      <c r="AT2072" s="14">
        <f t="shared" si="12686"/>
        <v>0</v>
      </c>
      <c r="AU2072" s="14">
        <f t="shared" si="12686"/>
        <v>0</v>
      </c>
      <c r="AV2072" s="14">
        <f t="shared" si="12686"/>
        <v>0</v>
      </c>
      <c r="AW2072" s="14">
        <f t="shared" si="12518"/>
        <v>184601.09036</v>
      </c>
      <c r="AX2072" s="14">
        <f t="shared" si="12519"/>
        <v>77777.600999999995</v>
      </c>
      <c r="AY2072" s="14">
        <f t="shared" si="12520"/>
        <v>73723.566000000006</v>
      </c>
      <c r="AZ2072" s="14">
        <f>AZ2073+AZ2074</f>
        <v>0</v>
      </c>
      <c r="BA2072" s="14">
        <f t="shared" si="12521"/>
        <v>184601.09036</v>
      </c>
      <c r="BB2072" s="14">
        <f t="shared" si="12522"/>
        <v>77777.600999999995</v>
      </c>
      <c r="BC2072" s="14">
        <f t="shared" si="12523"/>
        <v>73723.566000000006</v>
      </c>
      <c r="BD2072" s="14">
        <f t="shared" ref="BD2072:BN2072" si="12687">BD2073+BD2074</f>
        <v>0</v>
      </c>
      <c r="BE2072" s="14">
        <f t="shared" si="12687"/>
        <v>0</v>
      </c>
      <c r="BF2072" s="14">
        <f t="shared" si="12687"/>
        <v>105462.27499999999</v>
      </c>
      <c r="BG2072" s="14">
        <f t="shared" si="12687"/>
        <v>0</v>
      </c>
      <c r="BH2072" s="14">
        <f t="shared" si="12687"/>
        <v>0</v>
      </c>
      <c r="BI2072" s="14">
        <f t="shared" si="12687"/>
        <v>0</v>
      </c>
      <c r="BJ2072" s="14">
        <f t="shared" si="12687"/>
        <v>79631.125</v>
      </c>
      <c r="BK2072" s="14">
        <f t="shared" si="12687"/>
        <v>0</v>
      </c>
      <c r="BL2072" s="14">
        <f t="shared" si="12687"/>
        <v>0</v>
      </c>
      <c r="BM2072" s="14">
        <f t="shared" si="12687"/>
        <v>0</v>
      </c>
      <c r="BN2072" s="14">
        <f t="shared" si="12687"/>
        <v>15415</v>
      </c>
      <c r="BO2072" s="14">
        <f t="shared" si="12524"/>
        <v>290063.36536</v>
      </c>
      <c r="BP2072" s="14">
        <f t="shared" si="12525"/>
        <v>157408.726</v>
      </c>
      <c r="BQ2072" s="14">
        <f t="shared" si="12526"/>
        <v>89138.566000000006</v>
      </c>
      <c r="BR2072" s="14">
        <f>BR2073+BR2074</f>
        <v>0</v>
      </c>
      <c r="BS2072" s="14">
        <f>BS2073+BS2074</f>
        <v>-90</v>
      </c>
      <c r="BT2072" s="14">
        <f>BT2073+BT2074</f>
        <v>-90</v>
      </c>
      <c r="BU2072" s="14">
        <f t="shared" si="12527"/>
        <v>290063.36536</v>
      </c>
      <c r="BV2072" s="14">
        <f t="shared" si="12528"/>
        <v>157318.726</v>
      </c>
      <c r="BW2072" s="14">
        <f t="shared" si="12529"/>
        <v>89048.566000000006</v>
      </c>
      <c r="BX2072" s="14">
        <f t="shared" ref="BX2072:CF2072" si="12688">BX2073+BX2074</f>
        <v>0</v>
      </c>
      <c r="BY2072" s="14">
        <f t="shared" si="12688"/>
        <v>0</v>
      </c>
      <c r="BZ2072" s="14">
        <f t="shared" si="12688"/>
        <v>0</v>
      </c>
      <c r="CA2072" s="14">
        <f t="shared" si="12688"/>
        <v>0</v>
      </c>
      <c r="CB2072" s="14">
        <f t="shared" si="12688"/>
        <v>0</v>
      </c>
      <c r="CC2072" s="14">
        <f t="shared" si="12688"/>
        <v>0</v>
      </c>
      <c r="CD2072" s="14">
        <f t="shared" si="12688"/>
        <v>0</v>
      </c>
      <c r="CE2072" s="14">
        <f t="shared" si="12688"/>
        <v>0</v>
      </c>
      <c r="CF2072" s="14">
        <f t="shared" si="12688"/>
        <v>0</v>
      </c>
      <c r="CG2072" s="14">
        <f t="shared" si="12530"/>
        <v>290063.36536</v>
      </c>
      <c r="CH2072" s="14">
        <f>CH2073+CH2074</f>
        <v>0</v>
      </c>
      <c r="CI2072" s="84">
        <f t="shared" si="12589"/>
        <v>290063.36536</v>
      </c>
      <c r="CJ2072" s="14">
        <f t="shared" si="12531"/>
        <v>157318.726</v>
      </c>
      <c r="CK2072" s="52">
        <f>CK2073+CK2074</f>
        <v>0</v>
      </c>
      <c r="CL2072" s="84">
        <f t="shared" si="12590"/>
        <v>157318.726</v>
      </c>
      <c r="CM2072" s="14">
        <f t="shared" si="12532"/>
        <v>89048.566000000006</v>
      </c>
      <c r="CN2072" s="52">
        <f>CN2073+CN2074</f>
        <v>0</v>
      </c>
      <c r="CO2072" s="84">
        <f t="shared" si="12591"/>
        <v>89048.566000000006</v>
      </c>
      <c r="CP2072" s="14">
        <f>CP2073+CP2074</f>
        <v>0</v>
      </c>
      <c r="CQ2072" s="29"/>
      <c r="CR2072" s="29"/>
      <c r="CS2072" s="22"/>
      <c r="CT2072" s="22"/>
      <c r="CU2072" s="22"/>
    </row>
    <row r="2073" spans="1:99" s="87" customFormat="1" ht="31.2" customHeight="1" x14ac:dyDescent="0.3">
      <c r="A2073" s="76" t="s">
        <v>732</v>
      </c>
      <c r="B2073" s="76" t="s">
        <v>127</v>
      </c>
      <c r="C2073" s="76" t="s">
        <v>273</v>
      </c>
      <c r="D2073" s="76" t="s">
        <v>787</v>
      </c>
      <c r="E2073" s="76" t="s">
        <v>46</v>
      </c>
      <c r="F2073" s="77" t="s">
        <v>47</v>
      </c>
      <c r="G2073" s="14">
        <v>96874.5</v>
      </c>
      <c r="H2073" s="14">
        <v>74744.800000000003</v>
      </c>
      <c r="I2073" s="14">
        <v>70733.5</v>
      </c>
      <c r="J2073" s="14"/>
      <c r="K2073" s="14"/>
      <c r="L2073" s="14"/>
      <c r="M2073" s="14">
        <f t="shared" si="12403"/>
        <v>96874.5</v>
      </c>
      <c r="N2073" s="14">
        <f t="shared" si="12404"/>
        <v>74744.800000000003</v>
      </c>
      <c r="O2073" s="14">
        <f t="shared" si="12405"/>
        <v>70733.5</v>
      </c>
      <c r="P2073" s="14"/>
      <c r="Q2073" s="14"/>
      <c r="R2073" s="14"/>
      <c r="S2073" s="14">
        <f>1808.57336+75870.1</f>
        <v>77678.673360000001</v>
      </c>
      <c r="T2073" s="14">
        <v>2986.1010000000001</v>
      </c>
      <c r="U2073" s="14"/>
      <c r="V2073" s="14">
        <v>2943.7660000000001</v>
      </c>
      <c r="W2073" s="14"/>
      <c r="X2073" s="14"/>
      <c r="Y2073" s="14">
        <f t="shared" si="12512"/>
        <v>174553.17336000002</v>
      </c>
      <c r="Z2073" s="14">
        <f t="shared" si="12513"/>
        <v>77730.900999999998</v>
      </c>
      <c r="AA2073" s="14">
        <f t="shared" si="12514"/>
        <v>73677.266000000003</v>
      </c>
      <c r="AB2073" s="14"/>
      <c r="AC2073" s="14"/>
      <c r="AD2073" s="14"/>
      <c r="AE2073" s="14">
        <f t="shared" si="12515"/>
        <v>174553.17336000002</v>
      </c>
      <c r="AF2073" s="14">
        <f t="shared" si="12516"/>
        <v>77730.900999999998</v>
      </c>
      <c r="AG2073" s="14">
        <f t="shared" si="12517"/>
        <v>73677.266000000003</v>
      </c>
      <c r="AH2073" s="14"/>
      <c r="AI2073" s="14"/>
      <c r="AJ2073" s="14">
        <v>10000.916999999999</v>
      </c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>
        <f t="shared" si="12518"/>
        <v>184554.09036</v>
      </c>
      <c r="AX2073" s="14">
        <f t="shared" si="12519"/>
        <v>77730.900999999998</v>
      </c>
      <c r="AY2073" s="14">
        <f t="shared" si="12520"/>
        <v>73677.266000000003</v>
      </c>
      <c r="AZ2073" s="14"/>
      <c r="BA2073" s="14">
        <f t="shared" si="12521"/>
        <v>184554.09036</v>
      </c>
      <c r="BB2073" s="14">
        <f t="shared" si="12522"/>
        <v>77730.900999999998</v>
      </c>
      <c r="BC2073" s="14">
        <f t="shared" si="12523"/>
        <v>73677.266000000003</v>
      </c>
      <c r="BD2073" s="14"/>
      <c r="BE2073" s="14"/>
      <c r="BF2073" s="14">
        <v>105462.27499999999</v>
      </c>
      <c r="BG2073" s="14"/>
      <c r="BH2073" s="14"/>
      <c r="BI2073" s="14"/>
      <c r="BJ2073" s="14">
        <v>79631.125</v>
      </c>
      <c r="BK2073" s="14"/>
      <c r="BL2073" s="14"/>
      <c r="BM2073" s="14"/>
      <c r="BN2073" s="14">
        <v>15415</v>
      </c>
      <c r="BO2073" s="14">
        <f t="shared" si="12524"/>
        <v>290016.36536</v>
      </c>
      <c r="BP2073" s="14">
        <f t="shared" si="12525"/>
        <v>157362.02600000001</v>
      </c>
      <c r="BQ2073" s="14">
        <f t="shared" si="12526"/>
        <v>89092.266000000003</v>
      </c>
      <c r="BR2073" s="14"/>
      <c r="BS2073" s="14">
        <v>-90</v>
      </c>
      <c r="BT2073" s="14">
        <v>-90</v>
      </c>
      <c r="BU2073" s="14">
        <f t="shared" si="12527"/>
        <v>290016.36536</v>
      </c>
      <c r="BV2073" s="14">
        <f t="shared" si="12528"/>
        <v>157272.02600000001</v>
      </c>
      <c r="BW2073" s="14">
        <f t="shared" si="12529"/>
        <v>89002.266000000003</v>
      </c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>
        <f t="shared" si="12530"/>
        <v>290016.36536</v>
      </c>
      <c r="CH2073" s="14"/>
      <c r="CI2073" s="84">
        <f t="shared" si="12589"/>
        <v>290016.36536</v>
      </c>
      <c r="CJ2073" s="14">
        <f t="shared" si="12531"/>
        <v>157272.02600000001</v>
      </c>
      <c r="CK2073" s="52"/>
      <c r="CL2073" s="84">
        <f t="shared" si="12590"/>
        <v>157272.02600000001</v>
      </c>
      <c r="CM2073" s="14">
        <f t="shared" si="12532"/>
        <v>89002.266000000003</v>
      </c>
      <c r="CN2073" s="52"/>
      <c r="CO2073" s="84">
        <f t="shared" si="12591"/>
        <v>89002.266000000003</v>
      </c>
      <c r="CP2073" s="14"/>
      <c r="CQ2073" s="29"/>
      <c r="CR2073" s="29"/>
      <c r="CS2073" s="22"/>
      <c r="CT2073" s="22"/>
      <c r="CU2073" s="22"/>
    </row>
    <row r="2074" spans="1:99" s="87" customFormat="1" ht="15.6" customHeight="1" x14ac:dyDescent="0.3">
      <c r="A2074" s="76" t="s">
        <v>732</v>
      </c>
      <c r="B2074" s="76" t="s">
        <v>127</v>
      </c>
      <c r="C2074" s="76" t="s">
        <v>273</v>
      </c>
      <c r="D2074" s="76" t="s">
        <v>787</v>
      </c>
      <c r="E2074" s="76" t="s">
        <v>48</v>
      </c>
      <c r="F2074" s="77" t="s">
        <v>49</v>
      </c>
      <c r="G2074" s="14">
        <v>47</v>
      </c>
      <c r="H2074" s="14">
        <v>46.7</v>
      </c>
      <c r="I2074" s="14">
        <v>46.3</v>
      </c>
      <c r="J2074" s="14"/>
      <c r="K2074" s="14"/>
      <c r="L2074" s="14"/>
      <c r="M2074" s="14">
        <f t="shared" si="12403"/>
        <v>47</v>
      </c>
      <c r="N2074" s="14">
        <f t="shared" si="12404"/>
        <v>46.7</v>
      </c>
      <c r="O2074" s="14">
        <f t="shared" si="12405"/>
        <v>46.3</v>
      </c>
      <c r="P2074" s="14"/>
      <c r="Q2074" s="14"/>
      <c r="R2074" s="14"/>
      <c r="S2074" s="14"/>
      <c r="T2074" s="14"/>
      <c r="U2074" s="14"/>
      <c r="V2074" s="14"/>
      <c r="W2074" s="14"/>
      <c r="X2074" s="14"/>
      <c r="Y2074" s="14">
        <f t="shared" si="12512"/>
        <v>47</v>
      </c>
      <c r="Z2074" s="14">
        <f t="shared" si="12513"/>
        <v>46.7</v>
      </c>
      <c r="AA2074" s="14">
        <f t="shared" si="12514"/>
        <v>46.3</v>
      </c>
      <c r="AB2074" s="14"/>
      <c r="AC2074" s="14"/>
      <c r="AD2074" s="14"/>
      <c r="AE2074" s="14">
        <f t="shared" si="12515"/>
        <v>47</v>
      </c>
      <c r="AF2074" s="14">
        <f t="shared" si="12516"/>
        <v>46.7</v>
      </c>
      <c r="AG2074" s="14">
        <f t="shared" si="12517"/>
        <v>46.3</v>
      </c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>
        <f t="shared" si="12518"/>
        <v>47</v>
      </c>
      <c r="AX2074" s="14">
        <f t="shared" si="12519"/>
        <v>46.7</v>
      </c>
      <c r="AY2074" s="14">
        <f t="shared" si="12520"/>
        <v>46.3</v>
      </c>
      <c r="AZ2074" s="14"/>
      <c r="BA2074" s="14">
        <f t="shared" si="12521"/>
        <v>47</v>
      </c>
      <c r="BB2074" s="14">
        <f t="shared" si="12522"/>
        <v>46.7</v>
      </c>
      <c r="BC2074" s="14">
        <f t="shared" si="12523"/>
        <v>46.3</v>
      </c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>
        <f t="shared" si="12524"/>
        <v>47</v>
      </c>
      <c r="BP2074" s="14">
        <f t="shared" si="12525"/>
        <v>46.7</v>
      </c>
      <c r="BQ2074" s="14">
        <f t="shared" si="12526"/>
        <v>46.3</v>
      </c>
      <c r="BR2074" s="14"/>
      <c r="BS2074" s="14"/>
      <c r="BT2074" s="14"/>
      <c r="BU2074" s="14">
        <f t="shared" si="12527"/>
        <v>47</v>
      </c>
      <c r="BV2074" s="14">
        <f t="shared" si="12528"/>
        <v>46.7</v>
      </c>
      <c r="BW2074" s="14">
        <f t="shared" si="12529"/>
        <v>46.3</v>
      </c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>
        <f t="shared" si="12530"/>
        <v>47</v>
      </c>
      <c r="CH2074" s="14"/>
      <c r="CI2074" s="84">
        <f t="shared" si="12589"/>
        <v>47</v>
      </c>
      <c r="CJ2074" s="14">
        <f t="shared" si="12531"/>
        <v>46.7</v>
      </c>
      <c r="CK2074" s="52"/>
      <c r="CL2074" s="84">
        <f t="shared" si="12590"/>
        <v>46.7</v>
      </c>
      <c r="CM2074" s="14">
        <f t="shared" si="12532"/>
        <v>46.3</v>
      </c>
      <c r="CN2074" s="52"/>
      <c r="CO2074" s="84">
        <f t="shared" si="12591"/>
        <v>46.3</v>
      </c>
      <c r="CP2074" s="14"/>
      <c r="CQ2074" s="29"/>
      <c r="CR2074" s="29"/>
      <c r="CS2074" s="22"/>
      <c r="CT2074" s="22"/>
      <c r="CU2074" s="22"/>
    </row>
    <row r="2075" spans="1:99" s="87" customFormat="1" ht="46.8" customHeight="1" x14ac:dyDescent="0.3">
      <c r="A2075" s="76" t="s">
        <v>732</v>
      </c>
      <c r="B2075" s="76" t="s">
        <v>127</v>
      </c>
      <c r="C2075" s="76" t="s">
        <v>273</v>
      </c>
      <c r="D2075" s="76" t="s">
        <v>789</v>
      </c>
      <c r="E2075" s="88"/>
      <c r="F2075" s="77" t="s">
        <v>790</v>
      </c>
      <c r="G2075" s="14">
        <f t="shared" ref="G2075:L2075" si="12689">G2076</f>
        <v>182137.2</v>
      </c>
      <c r="H2075" s="14">
        <f t="shared" si="12689"/>
        <v>182137.2</v>
      </c>
      <c r="I2075" s="14">
        <f t="shared" si="12689"/>
        <v>182137.2</v>
      </c>
      <c r="J2075" s="14">
        <f t="shared" si="12689"/>
        <v>0</v>
      </c>
      <c r="K2075" s="14">
        <f t="shared" si="12689"/>
        <v>0</v>
      </c>
      <c r="L2075" s="14">
        <f t="shared" si="12689"/>
        <v>0</v>
      </c>
      <c r="M2075" s="14">
        <f t="shared" ref="M2075:M2138" si="12690">G2075+J2075</f>
        <v>182137.2</v>
      </c>
      <c r="N2075" s="14">
        <f t="shared" ref="N2075:N2138" si="12691">H2075+K2075</f>
        <v>182137.2</v>
      </c>
      <c r="O2075" s="14">
        <f t="shared" ref="O2075:O2138" si="12692">I2075+L2075</f>
        <v>182137.2</v>
      </c>
      <c r="P2075" s="14">
        <f t="shared" ref="P2075:X2075" si="12693">P2076</f>
        <v>0</v>
      </c>
      <c r="Q2075" s="14">
        <f t="shared" si="12693"/>
        <v>0</v>
      </c>
      <c r="R2075" s="14">
        <f t="shared" si="12693"/>
        <v>0</v>
      </c>
      <c r="S2075" s="14">
        <f t="shared" si="12693"/>
        <v>0</v>
      </c>
      <c r="T2075" s="14">
        <f t="shared" si="12693"/>
        <v>0</v>
      </c>
      <c r="U2075" s="14">
        <f t="shared" si="12693"/>
        <v>0</v>
      </c>
      <c r="V2075" s="14">
        <f t="shared" si="12693"/>
        <v>0</v>
      </c>
      <c r="W2075" s="14">
        <f t="shared" si="12693"/>
        <v>0</v>
      </c>
      <c r="X2075" s="14">
        <f t="shared" si="12693"/>
        <v>0</v>
      </c>
      <c r="Y2075" s="14">
        <f t="shared" si="12512"/>
        <v>182137.2</v>
      </c>
      <c r="Z2075" s="14">
        <f t="shared" si="12513"/>
        <v>182137.2</v>
      </c>
      <c r="AA2075" s="14">
        <f t="shared" si="12514"/>
        <v>182137.2</v>
      </c>
      <c r="AB2075" s="14">
        <f>AB2076</f>
        <v>0</v>
      </c>
      <c r="AC2075" s="14">
        <f>AC2076</f>
        <v>0</v>
      </c>
      <c r="AD2075" s="14">
        <f>AD2076</f>
        <v>0</v>
      </c>
      <c r="AE2075" s="14">
        <f t="shared" si="12515"/>
        <v>182137.2</v>
      </c>
      <c r="AF2075" s="14">
        <f t="shared" si="12516"/>
        <v>182137.2</v>
      </c>
      <c r="AG2075" s="14">
        <f t="shared" si="12517"/>
        <v>182137.2</v>
      </c>
      <c r="AH2075" s="14">
        <f t="shared" ref="AH2075:AV2075" si="12694">AH2076</f>
        <v>0</v>
      </c>
      <c r="AI2075" s="14">
        <f t="shared" si="12694"/>
        <v>0</v>
      </c>
      <c r="AJ2075" s="14">
        <f t="shared" si="12694"/>
        <v>0</v>
      </c>
      <c r="AK2075" s="14">
        <f t="shared" si="12694"/>
        <v>0</v>
      </c>
      <c r="AL2075" s="14">
        <f t="shared" si="12694"/>
        <v>0</v>
      </c>
      <c r="AM2075" s="14">
        <f t="shared" si="12694"/>
        <v>0</v>
      </c>
      <c r="AN2075" s="14">
        <f t="shared" si="12694"/>
        <v>0</v>
      </c>
      <c r="AO2075" s="14">
        <f t="shared" si="12694"/>
        <v>0</v>
      </c>
      <c r="AP2075" s="14">
        <f t="shared" si="12694"/>
        <v>0</v>
      </c>
      <c r="AQ2075" s="14">
        <f t="shared" si="12694"/>
        <v>0</v>
      </c>
      <c r="AR2075" s="14">
        <f t="shared" si="12694"/>
        <v>0</v>
      </c>
      <c r="AS2075" s="14">
        <f t="shared" si="12694"/>
        <v>0</v>
      </c>
      <c r="AT2075" s="14">
        <f t="shared" si="12694"/>
        <v>0</v>
      </c>
      <c r="AU2075" s="14">
        <f t="shared" si="12694"/>
        <v>0</v>
      </c>
      <c r="AV2075" s="14">
        <f t="shared" si="12694"/>
        <v>0</v>
      </c>
      <c r="AW2075" s="14">
        <f t="shared" si="12518"/>
        <v>182137.2</v>
      </c>
      <c r="AX2075" s="14">
        <f t="shared" si="12519"/>
        <v>182137.2</v>
      </c>
      <c r="AY2075" s="14">
        <f t="shared" si="12520"/>
        <v>182137.2</v>
      </c>
      <c r="AZ2075" s="14">
        <f>AZ2076</f>
        <v>0</v>
      </c>
      <c r="BA2075" s="14">
        <f t="shared" si="12521"/>
        <v>182137.2</v>
      </c>
      <c r="BB2075" s="14">
        <f t="shared" si="12522"/>
        <v>182137.2</v>
      </c>
      <c r="BC2075" s="14">
        <f t="shared" si="12523"/>
        <v>182137.2</v>
      </c>
      <c r="BD2075" s="14">
        <f t="shared" ref="BD2075:BN2075" si="12695">BD2076</f>
        <v>0</v>
      </c>
      <c r="BE2075" s="14">
        <f t="shared" si="12695"/>
        <v>0</v>
      </c>
      <c r="BF2075" s="14">
        <f t="shared" si="12695"/>
        <v>0</v>
      </c>
      <c r="BG2075" s="14">
        <f t="shared" si="12695"/>
        <v>0</v>
      </c>
      <c r="BH2075" s="14">
        <f t="shared" si="12695"/>
        <v>0</v>
      </c>
      <c r="BI2075" s="14">
        <f t="shared" si="12695"/>
        <v>0</v>
      </c>
      <c r="BJ2075" s="14">
        <f t="shared" si="12695"/>
        <v>0</v>
      </c>
      <c r="BK2075" s="14">
        <f t="shared" si="12695"/>
        <v>0</v>
      </c>
      <c r="BL2075" s="14">
        <f t="shared" si="12695"/>
        <v>0</v>
      </c>
      <c r="BM2075" s="14">
        <f t="shared" si="12695"/>
        <v>0</v>
      </c>
      <c r="BN2075" s="14">
        <f t="shared" si="12695"/>
        <v>0</v>
      </c>
      <c r="BO2075" s="14">
        <f t="shared" si="12524"/>
        <v>182137.2</v>
      </c>
      <c r="BP2075" s="14">
        <f t="shared" si="12525"/>
        <v>182137.2</v>
      </c>
      <c r="BQ2075" s="14">
        <f t="shared" si="12526"/>
        <v>182137.2</v>
      </c>
      <c r="BR2075" s="14">
        <f>BR2076</f>
        <v>0</v>
      </c>
      <c r="BS2075" s="14">
        <f>BS2076</f>
        <v>0</v>
      </c>
      <c r="BT2075" s="14">
        <f>BT2076</f>
        <v>0</v>
      </c>
      <c r="BU2075" s="14">
        <f t="shared" si="12527"/>
        <v>182137.2</v>
      </c>
      <c r="BV2075" s="14">
        <f t="shared" si="12528"/>
        <v>182137.2</v>
      </c>
      <c r="BW2075" s="14">
        <f t="shared" si="12529"/>
        <v>182137.2</v>
      </c>
      <c r="BX2075" s="14">
        <f t="shared" ref="BX2075:CF2075" si="12696">BX2076</f>
        <v>0</v>
      </c>
      <c r="BY2075" s="14">
        <f t="shared" si="12696"/>
        <v>0</v>
      </c>
      <c r="BZ2075" s="14">
        <f t="shared" si="12696"/>
        <v>0</v>
      </c>
      <c r="CA2075" s="14">
        <f t="shared" si="12696"/>
        <v>0</v>
      </c>
      <c r="CB2075" s="14">
        <f t="shared" si="12696"/>
        <v>0</v>
      </c>
      <c r="CC2075" s="14">
        <f t="shared" si="12696"/>
        <v>0</v>
      </c>
      <c r="CD2075" s="14">
        <f t="shared" si="12696"/>
        <v>0</v>
      </c>
      <c r="CE2075" s="14">
        <f t="shared" si="12696"/>
        <v>0</v>
      </c>
      <c r="CF2075" s="14">
        <f t="shared" si="12696"/>
        <v>0</v>
      </c>
      <c r="CG2075" s="14">
        <f t="shared" si="12530"/>
        <v>182137.2</v>
      </c>
      <c r="CH2075" s="14">
        <f>CH2076</f>
        <v>0</v>
      </c>
      <c r="CI2075" s="84">
        <f t="shared" si="12589"/>
        <v>182137.2</v>
      </c>
      <c r="CJ2075" s="14">
        <f t="shared" si="12531"/>
        <v>182137.2</v>
      </c>
      <c r="CK2075" s="52">
        <f>CK2076</f>
        <v>0</v>
      </c>
      <c r="CL2075" s="84">
        <f t="shared" si="12590"/>
        <v>182137.2</v>
      </c>
      <c r="CM2075" s="14">
        <f t="shared" si="12532"/>
        <v>182137.2</v>
      </c>
      <c r="CN2075" s="52">
        <f>CN2076</f>
        <v>0</v>
      </c>
      <c r="CO2075" s="84">
        <f t="shared" si="12591"/>
        <v>182137.2</v>
      </c>
      <c r="CP2075" s="14">
        <f>CP2076</f>
        <v>0</v>
      </c>
      <c r="CQ2075" s="29"/>
      <c r="CR2075" s="29"/>
      <c r="CS2075" s="22"/>
      <c r="CT2075" s="22"/>
      <c r="CU2075" s="22"/>
    </row>
    <row r="2076" spans="1:99" s="87" customFormat="1" ht="31.2" customHeight="1" x14ac:dyDescent="0.3">
      <c r="A2076" s="76" t="s">
        <v>732</v>
      </c>
      <c r="B2076" s="76" t="s">
        <v>127</v>
      </c>
      <c r="C2076" s="76" t="s">
        <v>273</v>
      </c>
      <c r="D2076" s="76" t="s">
        <v>789</v>
      </c>
      <c r="E2076" s="76" t="s">
        <v>46</v>
      </c>
      <c r="F2076" s="77" t="s">
        <v>47</v>
      </c>
      <c r="G2076" s="14">
        <v>182137.2</v>
      </c>
      <c r="H2076" s="14">
        <v>182137.2</v>
      </c>
      <c r="I2076" s="14">
        <v>182137.2</v>
      </c>
      <c r="J2076" s="14"/>
      <c r="K2076" s="14"/>
      <c r="L2076" s="14"/>
      <c r="M2076" s="14">
        <f t="shared" si="12690"/>
        <v>182137.2</v>
      </c>
      <c r="N2076" s="14">
        <f t="shared" si="12691"/>
        <v>182137.2</v>
      </c>
      <c r="O2076" s="14">
        <f t="shared" si="12692"/>
        <v>182137.2</v>
      </c>
      <c r="P2076" s="14"/>
      <c r="Q2076" s="14"/>
      <c r="R2076" s="14"/>
      <c r="S2076" s="14"/>
      <c r="T2076" s="14"/>
      <c r="U2076" s="14"/>
      <c r="V2076" s="14"/>
      <c r="W2076" s="14"/>
      <c r="X2076" s="14"/>
      <c r="Y2076" s="14">
        <f t="shared" si="12512"/>
        <v>182137.2</v>
      </c>
      <c r="Z2076" s="14">
        <f t="shared" si="12513"/>
        <v>182137.2</v>
      </c>
      <c r="AA2076" s="14">
        <f t="shared" si="12514"/>
        <v>182137.2</v>
      </c>
      <c r="AB2076" s="14"/>
      <c r="AC2076" s="14"/>
      <c r="AD2076" s="14"/>
      <c r="AE2076" s="14">
        <f t="shared" si="12515"/>
        <v>182137.2</v>
      </c>
      <c r="AF2076" s="14">
        <f t="shared" si="12516"/>
        <v>182137.2</v>
      </c>
      <c r="AG2076" s="14">
        <f t="shared" si="12517"/>
        <v>182137.2</v>
      </c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>
        <f t="shared" si="12518"/>
        <v>182137.2</v>
      </c>
      <c r="AX2076" s="14">
        <f t="shared" si="12519"/>
        <v>182137.2</v>
      </c>
      <c r="AY2076" s="14">
        <f t="shared" si="12520"/>
        <v>182137.2</v>
      </c>
      <c r="AZ2076" s="14"/>
      <c r="BA2076" s="14">
        <f t="shared" si="12521"/>
        <v>182137.2</v>
      </c>
      <c r="BB2076" s="14">
        <f t="shared" si="12522"/>
        <v>182137.2</v>
      </c>
      <c r="BC2076" s="14">
        <f t="shared" si="12523"/>
        <v>182137.2</v>
      </c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>
        <f t="shared" si="12524"/>
        <v>182137.2</v>
      </c>
      <c r="BP2076" s="14">
        <f t="shared" si="12525"/>
        <v>182137.2</v>
      </c>
      <c r="BQ2076" s="14">
        <f t="shared" si="12526"/>
        <v>182137.2</v>
      </c>
      <c r="BR2076" s="14"/>
      <c r="BS2076" s="14"/>
      <c r="BT2076" s="14"/>
      <c r="BU2076" s="14">
        <f t="shared" si="12527"/>
        <v>182137.2</v>
      </c>
      <c r="BV2076" s="14">
        <f t="shared" si="12528"/>
        <v>182137.2</v>
      </c>
      <c r="BW2076" s="14">
        <f t="shared" si="12529"/>
        <v>182137.2</v>
      </c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>
        <f t="shared" si="12530"/>
        <v>182137.2</v>
      </c>
      <c r="CH2076" s="14"/>
      <c r="CI2076" s="84">
        <f t="shared" si="12589"/>
        <v>182137.2</v>
      </c>
      <c r="CJ2076" s="14">
        <f t="shared" si="12531"/>
        <v>182137.2</v>
      </c>
      <c r="CK2076" s="52"/>
      <c r="CL2076" s="84">
        <f t="shared" si="12590"/>
        <v>182137.2</v>
      </c>
      <c r="CM2076" s="14">
        <f t="shared" si="12532"/>
        <v>182137.2</v>
      </c>
      <c r="CN2076" s="52"/>
      <c r="CO2076" s="84">
        <f t="shared" si="12591"/>
        <v>182137.2</v>
      </c>
      <c r="CP2076" s="14"/>
      <c r="CQ2076" s="29"/>
      <c r="CR2076" s="29"/>
      <c r="CS2076" s="22"/>
      <c r="CT2076" s="22"/>
      <c r="CU2076" s="22"/>
    </row>
    <row r="2077" spans="1:99" s="87" customFormat="1" ht="31.2" customHeight="1" x14ac:dyDescent="0.3">
      <c r="A2077" s="76" t="s">
        <v>732</v>
      </c>
      <c r="B2077" s="76" t="s">
        <v>127</v>
      </c>
      <c r="C2077" s="76" t="s">
        <v>273</v>
      </c>
      <c r="D2077" s="76" t="s">
        <v>791</v>
      </c>
      <c r="E2077" s="88"/>
      <c r="F2077" s="77" t="s">
        <v>792</v>
      </c>
      <c r="G2077" s="14">
        <f t="shared" ref="G2077:L2077" si="12697">G2078</f>
        <v>123891.8</v>
      </c>
      <c r="H2077" s="14">
        <f t="shared" si="12697"/>
        <v>86919.1</v>
      </c>
      <c r="I2077" s="14">
        <f t="shared" si="12697"/>
        <v>126375</v>
      </c>
      <c r="J2077" s="14">
        <f t="shared" si="12697"/>
        <v>0</v>
      </c>
      <c r="K2077" s="14">
        <f t="shared" si="12697"/>
        <v>0</v>
      </c>
      <c r="L2077" s="14">
        <f t="shared" si="12697"/>
        <v>0</v>
      </c>
      <c r="M2077" s="14">
        <f t="shared" si="12690"/>
        <v>123891.8</v>
      </c>
      <c r="N2077" s="14">
        <f t="shared" si="12691"/>
        <v>86919.1</v>
      </c>
      <c r="O2077" s="14">
        <f t="shared" si="12692"/>
        <v>126375</v>
      </c>
      <c r="P2077" s="14">
        <f t="shared" ref="P2077:X2077" si="12698">P2078</f>
        <v>0</v>
      </c>
      <c r="Q2077" s="14">
        <f t="shared" si="12698"/>
        <v>0</v>
      </c>
      <c r="R2077" s="14">
        <f t="shared" si="12698"/>
        <v>0</v>
      </c>
      <c r="S2077" s="14">
        <f t="shared" si="12698"/>
        <v>49360.750480000002</v>
      </c>
      <c r="T2077" s="14">
        <f t="shared" si="12698"/>
        <v>0</v>
      </c>
      <c r="U2077" s="14">
        <f t="shared" si="12698"/>
        <v>0</v>
      </c>
      <c r="V2077" s="14">
        <f t="shared" si="12698"/>
        <v>0</v>
      </c>
      <c r="W2077" s="14">
        <f t="shared" si="12698"/>
        <v>0</v>
      </c>
      <c r="X2077" s="14">
        <f t="shared" si="12698"/>
        <v>0</v>
      </c>
      <c r="Y2077" s="14">
        <f t="shared" si="12512"/>
        <v>173252.55048000001</v>
      </c>
      <c r="Z2077" s="14">
        <f t="shared" si="12513"/>
        <v>86919.1</v>
      </c>
      <c r="AA2077" s="14">
        <f t="shared" si="12514"/>
        <v>126375</v>
      </c>
      <c r="AB2077" s="14">
        <f>AB2078</f>
        <v>0</v>
      </c>
      <c r="AC2077" s="14">
        <f>AC2078</f>
        <v>0</v>
      </c>
      <c r="AD2077" s="14">
        <f>AD2078</f>
        <v>0</v>
      </c>
      <c r="AE2077" s="14">
        <f t="shared" si="12515"/>
        <v>173252.55048000001</v>
      </c>
      <c r="AF2077" s="14">
        <f t="shared" si="12516"/>
        <v>86919.1</v>
      </c>
      <c r="AG2077" s="14">
        <f t="shared" si="12517"/>
        <v>126375</v>
      </c>
      <c r="AH2077" s="14">
        <f t="shared" ref="AH2077:AV2077" si="12699">AH2078</f>
        <v>0</v>
      </c>
      <c r="AI2077" s="14">
        <f t="shared" si="12699"/>
        <v>0</v>
      </c>
      <c r="AJ2077" s="14">
        <f t="shared" si="12699"/>
        <v>0</v>
      </c>
      <c r="AK2077" s="14">
        <f t="shared" si="12699"/>
        <v>0</v>
      </c>
      <c r="AL2077" s="14">
        <f t="shared" si="12699"/>
        <v>0</v>
      </c>
      <c r="AM2077" s="14">
        <f t="shared" si="12699"/>
        <v>0</v>
      </c>
      <c r="AN2077" s="14">
        <f t="shared" si="12699"/>
        <v>0</v>
      </c>
      <c r="AO2077" s="14">
        <f t="shared" si="12699"/>
        <v>0</v>
      </c>
      <c r="AP2077" s="14">
        <f t="shared" si="12699"/>
        <v>0</v>
      </c>
      <c r="AQ2077" s="14">
        <f t="shared" si="12699"/>
        <v>0</v>
      </c>
      <c r="AR2077" s="14">
        <f t="shared" si="12699"/>
        <v>0</v>
      </c>
      <c r="AS2077" s="14">
        <f t="shared" si="12699"/>
        <v>0</v>
      </c>
      <c r="AT2077" s="14">
        <f t="shared" si="12699"/>
        <v>0</v>
      </c>
      <c r="AU2077" s="14">
        <f t="shared" si="12699"/>
        <v>0</v>
      </c>
      <c r="AV2077" s="14">
        <f t="shared" si="12699"/>
        <v>0</v>
      </c>
      <c r="AW2077" s="14">
        <f t="shared" si="12518"/>
        <v>173252.55048000001</v>
      </c>
      <c r="AX2077" s="14">
        <f t="shared" si="12519"/>
        <v>86919.1</v>
      </c>
      <c r="AY2077" s="14">
        <f t="shared" si="12520"/>
        <v>126375</v>
      </c>
      <c r="AZ2077" s="14">
        <f>AZ2078</f>
        <v>0</v>
      </c>
      <c r="BA2077" s="14">
        <f t="shared" si="12521"/>
        <v>173252.55048000001</v>
      </c>
      <c r="BB2077" s="14">
        <f t="shared" si="12522"/>
        <v>86919.1</v>
      </c>
      <c r="BC2077" s="14">
        <f t="shared" si="12523"/>
        <v>126375</v>
      </c>
      <c r="BD2077" s="14">
        <f t="shared" ref="BD2077:BN2077" si="12700">BD2078</f>
        <v>0</v>
      </c>
      <c r="BE2077" s="14">
        <f t="shared" si="12700"/>
        <v>0</v>
      </c>
      <c r="BF2077" s="14">
        <f t="shared" si="12700"/>
        <v>-302.40699999999998</v>
      </c>
      <c r="BG2077" s="14">
        <f t="shared" si="12700"/>
        <v>0</v>
      </c>
      <c r="BH2077" s="14">
        <f t="shared" si="12700"/>
        <v>0</v>
      </c>
      <c r="BI2077" s="14">
        <f t="shared" si="12700"/>
        <v>-425.59199999999998</v>
      </c>
      <c r="BJ2077" s="14">
        <f t="shared" si="12700"/>
        <v>0</v>
      </c>
      <c r="BK2077" s="14">
        <f t="shared" si="12700"/>
        <v>0</v>
      </c>
      <c r="BL2077" s="14">
        <f t="shared" si="12700"/>
        <v>0</v>
      </c>
      <c r="BM2077" s="14">
        <f t="shared" si="12700"/>
        <v>0</v>
      </c>
      <c r="BN2077" s="14">
        <f t="shared" si="12700"/>
        <v>0</v>
      </c>
      <c r="BO2077" s="14">
        <f t="shared" si="12524"/>
        <v>172950.14348</v>
      </c>
      <c r="BP2077" s="14">
        <f t="shared" si="12525"/>
        <v>86493.508000000002</v>
      </c>
      <c r="BQ2077" s="14">
        <f t="shared" si="12526"/>
        <v>126375</v>
      </c>
      <c r="BR2077" s="14">
        <f>BR2078</f>
        <v>0</v>
      </c>
      <c r="BS2077" s="14">
        <f>BS2078</f>
        <v>0</v>
      </c>
      <c r="BT2077" s="14">
        <f>BT2078</f>
        <v>0</v>
      </c>
      <c r="BU2077" s="14">
        <f t="shared" si="12527"/>
        <v>172950.14348</v>
      </c>
      <c r="BV2077" s="14">
        <f t="shared" si="12528"/>
        <v>86493.508000000002</v>
      </c>
      <c r="BW2077" s="14">
        <f t="shared" si="12529"/>
        <v>126375</v>
      </c>
      <c r="BX2077" s="14">
        <f t="shared" ref="BX2077:CF2077" si="12701">BX2078</f>
        <v>-504.73399999999998</v>
      </c>
      <c r="BY2077" s="14">
        <f t="shared" si="12701"/>
        <v>-330.04500000000002</v>
      </c>
      <c r="BZ2077" s="14">
        <f t="shared" si="12701"/>
        <v>0</v>
      </c>
      <c r="CA2077" s="14">
        <f t="shared" si="12701"/>
        <v>-815.32399999999996</v>
      </c>
      <c r="CB2077" s="14">
        <f t="shared" si="12701"/>
        <v>0</v>
      </c>
      <c r="CC2077" s="14">
        <f t="shared" si="12701"/>
        <v>0</v>
      </c>
      <c r="CD2077" s="14">
        <f t="shared" si="12701"/>
        <v>0</v>
      </c>
      <c r="CE2077" s="14">
        <f t="shared" si="12701"/>
        <v>0</v>
      </c>
      <c r="CF2077" s="14">
        <f t="shared" si="12701"/>
        <v>0</v>
      </c>
      <c r="CG2077" s="14">
        <f t="shared" si="12530"/>
        <v>172115.36447999999</v>
      </c>
      <c r="CH2077" s="14">
        <f>CH2078</f>
        <v>0</v>
      </c>
      <c r="CI2077" s="84">
        <f t="shared" si="12589"/>
        <v>172115.36447999999</v>
      </c>
      <c r="CJ2077" s="14">
        <f t="shared" si="12531"/>
        <v>85678.184000000008</v>
      </c>
      <c r="CK2077" s="52">
        <f>CK2078</f>
        <v>0</v>
      </c>
      <c r="CL2077" s="84">
        <f t="shared" si="12590"/>
        <v>85678.184000000008</v>
      </c>
      <c r="CM2077" s="14">
        <f t="shared" si="12532"/>
        <v>126375</v>
      </c>
      <c r="CN2077" s="52">
        <f>CN2078</f>
        <v>0</v>
      </c>
      <c r="CO2077" s="84">
        <f t="shared" si="12591"/>
        <v>126375</v>
      </c>
      <c r="CP2077" s="14">
        <f>CP2078</f>
        <v>0</v>
      </c>
      <c r="CQ2077" s="29"/>
      <c r="CR2077" s="29"/>
      <c r="CS2077" s="22"/>
      <c r="CT2077" s="22"/>
      <c r="CU2077" s="22"/>
    </row>
    <row r="2078" spans="1:99" s="87" customFormat="1" ht="31.2" customHeight="1" x14ac:dyDescent="0.3">
      <c r="A2078" s="76" t="s">
        <v>732</v>
      </c>
      <c r="B2078" s="76" t="s">
        <v>127</v>
      </c>
      <c r="C2078" s="76" t="s">
        <v>273</v>
      </c>
      <c r="D2078" s="76" t="s">
        <v>791</v>
      </c>
      <c r="E2078" s="76" t="s">
        <v>46</v>
      </c>
      <c r="F2078" s="77" t="s">
        <v>47</v>
      </c>
      <c r="G2078" s="14">
        <v>123891.8</v>
      </c>
      <c r="H2078" s="14">
        <v>86919.1</v>
      </c>
      <c r="I2078" s="14">
        <v>126375</v>
      </c>
      <c r="J2078" s="14"/>
      <c r="K2078" s="14"/>
      <c r="L2078" s="14"/>
      <c r="M2078" s="14">
        <f t="shared" si="12690"/>
        <v>123891.8</v>
      </c>
      <c r="N2078" s="14">
        <f t="shared" si="12691"/>
        <v>86919.1</v>
      </c>
      <c r="O2078" s="14">
        <f t="shared" si="12692"/>
        <v>126375</v>
      </c>
      <c r="P2078" s="14"/>
      <c r="Q2078" s="14"/>
      <c r="R2078" s="14"/>
      <c r="S2078" s="14">
        <v>49360.750480000002</v>
      </c>
      <c r="T2078" s="14"/>
      <c r="U2078" s="14"/>
      <c r="V2078" s="14"/>
      <c r="W2078" s="14"/>
      <c r="X2078" s="14"/>
      <c r="Y2078" s="14">
        <f t="shared" si="12512"/>
        <v>173252.55048000001</v>
      </c>
      <c r="Z2078" s="14">
        <f t="shared" si="12513"/>
        <v>86919.1</v>
      </c>
      <c r="AA2078" s="14">
        <f t="shared" si="12514"/>
        <v>126375</v>
      </c>
      <c r="AB2078" s="14"/>
      <c r="AC2078" s="14"/>
      <c r="AD2078" s="14"/>
      <c r="AE2078" s="14">
        <f t="shared" si="12515"/>
        <v>173252.55048000001</v>
      </c>
      <c r="AF2078" s="14">
        <f t="shared" si="12516"/>
        <v>86919.1</v>
      </c>
      <c r="AG2078" s="14">
        <f t="shared" si="12517"/>
        <v>126375</v>
      </c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>
        <f t="shared" si="12518"/>
        <v>173252.55048000001</v>
      </c>
      <c r="AX2078" s="14">
        <f t="shared" si="12519"/>
        <v>86919.1</v>
      </c>
      <c r="AY2078" s="14">
        <f t="shared" si="12520"/>
        <v>126375</v>
      </c>
      <c r="AZ2078" s="14"/>
      <c r="BA2078" s="14">
        <f t="shared" si="12521"/>
        <v>173252.55048000001</v>
      </c>
      <c r="BB2078" s="14">
        <f t="shared" si="12522"/>
        <v>86919.1</v>
      </c>
      <c r="BC2078" s="14">
        <f t="shared" si="12523"/>
        <v>126375</v>
      </c>
      <c r="BD2078" s="14"/>
      <c r="BE2078" s="14"/>
      <c r="BF2078" s="14">
        <v>-302.40699999999998</v>
      </c>
      <c r="BG2078" s="14"/>
      <c r="BH2078" s="14"/>
      <c r="BI2078" s="14">
        <v>-425.59199999999998</v>
      </c>
      <c r="BJ2078" s="14"/>
      <c r="BK2078" s="14"/>
      <c r="BL2078" s="14"/>
      <c r="BM2078" s="14"/>
      <c r="BN2078" s="14"/>
      <c r="BO2078" s="14">
        <f t="shared" si="12524"/>
        <v>172950.14348</v>
      </c>
      <c r="BP2078" s="14">
        <f t="shared" si="12525"/>
        <v>86493.508000000002</v>
      </c>
      <c r="BQ2078" s="14">
        <f t="shared" si="12526"/>
        <v>126375</v>
      </c>
      <c r="BR2078" s="14"/>
      <c r="BS2078" s="14"/>
      <c r="BT2078" s="14"/>
      <c r="BU2078" s="14">
        <f t="shared" si="12527"/>
        <v>172950.14348</v>
      </c>
      <c r="BV2078" s="14">
        <f t="shared" si="12528"/>
        <v>86493.508000000002</v>
      </c>
      <c r="BW2078" s="14">
        <f t="shared" si="12529"/>
        <v>126375</v>
      </c>
      <c r="BX2078" s="14">
        <v>-504.73399999999998</v>
      </c>
      <c r="BY2078" s="14">
        <v>-330.04500000000002</v>
      </c>
      <c r="BZ2078" s="14"/>
      <c r="CA2078" s="14">
        <v>-815.32399999999996</v>
      </c>
      <c r="CB2078" s="14"/>
      <c r="CC2078" s="14"/>
      <c r="CD2078" s="14"/>
      <c r="CE2078" s="14"/>
      <c r="CF2078" s="14"/>
      <c r="CG2078" s="14">
        <f t="shared" si="12530"/>
        <v>172115.36447999999</v>
      </c>
      <c r="CH2078" s="14"/>
      <c r="CI2078" s="84">
        <f t="shared" si="12589"/>
        <v>172115.36447999999</v>
      </c>
      <c r="CJ2078" s="14">
        <f t="shared" si="12531"/>
        <v>85678.184000000008</v>
      </c>
      <c r="CK2078" s="52"/>
      <c r="CL2078" s="84">
        <f t="shared" si="12590"/>
        <v>85678.184000000008</v>
      </c>
      <c r="CM2078" s="14">
        <f t="shared" si="12532"/>
        <v>126375</v>
      </c>
      <c r="CN2078" s="52"/>
      <c r="CO2078" s="84">
        <f t="shared" si="12591"/>
        <v>126375</v>
      </c>
      <c r="CP2078" s="14"/>
      <c r="CQ2078" s="29"/>
      <c r="CR2078" s="29"/>
      <c r="CS2078" s="22"/>
      <c r="CT2078" s="22"/>
      <c r="CU2078" s="22"/>
    </row>
    <row r="2079" spans="1:99" s="87" customFormat="1" ht="46.8" customHeight="1" x14ac:dyDescent="0.3">
      <c r="A2079" s="76" t="s">
        <v>732</v>
      </c>
      <c r="B2079" s="76" t="s">
        <v>127</v>
      </c>
      <c r="C2079" s="76" t="s">
        <v>273</v>
      </c>
      <c r="D2079" s="76" t="s">
        <v>793</v>
      </c>
      <c r="E2079" s="88"/>
      <c r="F2079" s="77" t="s">
        <v>61</v>
      </c>
      <c r="G2079" s="14">
        <f t="shared" ref="G2079:L2079" si="12702">G2080+G2081+G2082</f>
        <v>65157.8</v>
      </c>
      <c r="H2079" s="14">
        <f t="shared" si="12702"/>
        <v>66925.3</v>
      </c>
      <c r="I2079" s="14">
        <f t="shared" si="12702"/>
        <v>66925.3</v>
      </c>
      <c r="J2079" s="14">
        <f t="shared" si="12702"/>
        <v>0</v>
      </c>
      <c r="K2079" s="14">
        <f t="shared" si="12702"/>
        <v>0</v>
      </c>
      <c r="L2079" s="14">
        <f t="shared" si="12702"/>
        <v>0</v>
      </c>
      <c r="M2079" s="14">
        <f t="shared" si="12690"/>
        <v>65157.8</v>
      </c>
      <c r="N2079" s="14">
        <f t="shared" si="12691"/>
        <v>66925.3</v>
      </c>
      <c r="O2079" s="14">
        <f t="shared" si="12692"/>
        <v>66925.3</v>
      </c>
      <c r="P2079" s="14">
        <f t="shared" ref="P2079:X2079" si="12703">P2080+P2081+P2082</f>
        <v>14730.2</v>
      </c>
      <c r="Q2079" s="14">
        <f t="shared" si="12703"/>
        <v>0</v>
      </c>
      <c r="R2079" s="14">
        <f t="shared" si="12703"/>
        <v>0</v>
      </c>
      <c r="S2079" s="14">
        <f t="shared" si="12703"/>
        <v>0</v>
      </c>
      <c r="T2079" s="14">
        <f t="shared" si="12703"/>
        <v>18661.099999999999</v>
      </c>
      <c r="U2079" s="14">
        <f t="shared" si="12703"/>
        <v>0</v>
      </c>
      <c r="V2079" s="14">
        <f t="shared" si="12703"/>
        <v>18661.099999999999</v>
      </c>
      <c r="W2079" s="14">
        <f t="shared" si="12703"/>
        <v>0</v>
      </c>
      <c r="X2079" s="14">
        <f t="shared" si="12703"/>
        <v>0</v>
      </c>
      <c r="Y2079" s="14">
        <f t="shared" si="12512"/>
        <v>79888</v>
      </c>
      <c r="Z2079" s="14">
        <f t="shared" si="12513"/>
        <v>85586.4</v>
      </c>
      <c r="AA2079" s="14">
        <f t="shared" si="12514"/>
        <v>85586.4</v>
      </c>
      <c r="AB2079" s="14">
        <f>AB2080+AB2081+AB2082</f>
        <v>0</v>
      </c>
      <c r="AC2079" s="14">
        <f>AC2080+AC2081+AC2082</f>
        <v>0</v>
      </c>
      <c r="AD2079" s="14">
        <f>AD2080+AD2081+AD2082</f>
        <v>0</v>
      </c>
      <c r="AE2079" s="14">
        <f t="shared" si="12515"/>
        <v>79888</v>
      </c>
      <c r="AF2079" s="14">
        <f t="shared" si="12516"/>
        <v>85586.4</v>
      </c>
      <c r="AG2079" s="14">
        <f t="shared" si="12517"/>
        <v>85586.4</v>
      </c>
      <c r="AH2079" s="14">
        <f t="shared" ref="AH2079:AV2079" si="12704">AH2080+AH2081+AH2082</f>
        <v>0</v>
      </c>
      <c r="AI2079" s="14">
        <f t="shared" si="12704"/>
        <v>0</v>
      </c>
      <c r="AJ2079" s="14">
        <f t="shared" si="12704"/>
        <v>4029</v>
      </c>
      <c r="AK2079" s="14">
        <f t="shared" si="12704"/>
        <v>0</v>
      </c>
      <c r="AL2079" s="14">
        <f t="shared" si="12704"/>
        <v>0</v>
      </c>
      <c r="AM2079" s="14">
        <f t="shared" si="12704"/>
        <v>4960</v>
      </c>
      <c r="AN2079" s="14">
        <f t="shared" si="12704"/>
        <v>0</v>
      </c>
      <c r="AO2079" s="14">
        <f t="shared" si="12704"/>
        <v>0</v>
      </c>
      <c r="AP2079" s="14">
        <f t="shared" si="12704"/>
        <v>0</v>
      </c>
      <c r="AQ2079" s="14">
        <f t="shared" si="12704"/>
        <v>0</v>
      </c>
      <c r="AR2079" s="14">
        <f t="shared" si="12704"/>
        <v>0</v>
      </c>
      <c r="AS2079" s="14">
        <f t="shared" si="12704"/>
        <v>0</v>
      </c>
      <c r="AT2079" s="14">
        <f t="shared" si="12704"/>
        <v>4960</v>
      </c>
      <c r="AU2079" s="14">
        <f t="shared" si="12704"/>
        <v>0</v>
      </c>
      <c r="AV2079" s="14">
        <f t="shared" si="12704"/>
        <v>0</v>
      </c>
      <c r="AW2079" s="14">
        <f t="shared" si="12518"/>
        <v>83917</v>
      </c>
      <c r="AX2079" s="14">
        <f t="shared" si="12519"/>
        <v>90546.4</v>
      </c>
      <c r="AY2079" s="14">
        <f t="shared" si="12520"/>
        <v>90546.4</v>
      </c>
      <c r="AZ2079" s="14">
        <f>AZ2080+AZ2081+AZ2082</f>
        <v>0</v>
      </c>
      <c r="BA2079" s="14">
        <f t="shared" si="12521"/>
        <v>83917</v>
      </c>
      <c r="BB2079" s="14">
        <f t="shared" si="12522"/>
        <v>90546.4</v>
      </c>
      <c r="BC2079" s="14">
        <f t="shared" si="12523"/>
        <v>90546.4</v>
      </c>
      <c r="BD2079" s="14">
        <f t="shared" ref="BD2079:BN2079" si="12705">BD2080+BD2081+BD2082</f>
        <v>0</v>
      </c>
      <c r="BE2079" s="14">
        <f t="shared" si="12705"/>
        <v>0</v>
      </c>
      <c r="BF2079" s="14">
        <f t="shared" si="12705"/>
        <v>0</v>
      </c>
      <c r="BG2079" s="14">
        <f t="shared" si="12705"/>
        <v>0</v>
      </c>
      <c r="BH2079" s="14">
        <f t="shared" si="12705"/>
        <v>0</v>
      </c>
      <c r="BI2079" s="14">
        <f t="shared" si="12705"/>
        <v>0</v>
      </c>
      <c r="BJ2079" s="14">
        <f t="shared" si="12705"/>
        <v>0</v>
      </c>
      <c r="BK2079" s="14">
        <f t="shared" si="12705"/>
        <v>0</v>
      </c>
      <c r="BL2079" s="14">
        <f t="shared" si="12705"/>
        <v>0</v>
      </c>
      <c r="BM2079" s="14">
        <f t="shared" si="12705"/>
        <v>0</v>
      </c>
      <c r="BN2079" s="14">
        <f t="shared" si="12705"/>
        <v>0</v>
      </c>
      <c r="BO2079" s="14">
        <f t="shared" si="12524"/>
        <v>83917</v>
      </c>
      <c r="BP2079" s="14">
        <f t="shared" si="12525"/>
        <v>90546.4</v>
      </c>
      <c r="BQ2079" s="14">
        <f t="shared" si="12526"/>
        <v>90546.4</v>
      </c>
      <c r="BR2079" s="14">
        <f>BR2080+BR2081+BR2082</f>
        <v>0</v>
      </c>
      <c r="BS2079" s="14">
        <f>BS2080+BS2081+BS2082</f>
        <v>0</v>
      </c>
      <c r="BT2079" s="14">
        <f>BT2080+BT2081+BT2082</f>
        <v>0</v>
      </c>
      <c r="BU2079" s="14">
        <f t="shared" si="12527"/>
        <v>83917</v>
      </c>
      <c r="BV2079" s="14">
        <f t="shared" si="12528"/>
        <v>90546.4</v>
      </c>
      <c r="BW2079" s="14">
        <f t="shared" si="12529"/>
        <v>90546.4</v>
      </c>
      <c r="BX2079" s="14">
        <f t="shared" ref="BX2079:CF2079" si="12706">BX2080+BX2081+BX2082</f>
        <v>0</v>
      </c>
      <c r="BY2079" s="14">
        <f t="shared" si="12706"/>
        <v>0</v>
      </c>
      <c r="BZ2079" s="14">
        <f t="shared" si="12706"/>
        <v>0</v>
      </c>
      <c r="CA2079" s="14">
        <f t="shared" si="12706"/>
        <v>0</v>
      </c>
      <c r="CB2079" s="14">
        <f t="shared" si="12706"/>
        <v>0</v>
      </c>
      <c r="CC2079" s="14">
        <f t="shared" si="12706"/>
        <v>0</v>
      </c>
      <c r="CD2079" s="14">
        <f t="shared" si="12706"/>
        <v>0</v>
      </c>
      <c r="CE2079" s="14">
        <f t="shared" si="12706"/>
        <v>0</v>
      </c>
      <c r="CF2079" s="14">
        <f t="shared" si="12706"/>
        <v>0</v>
      </c>
      <c r="CG2079" s="14">
        <f t="shared" si="12530"/>
        <v>83917</v>
      </c>
      <c r="CH2079" s="14">
        <f>CH2080+CH2081+CH2082</f>
        <v>0</v>
      </c>
      <c r="CI2079" s="84">
        <f t="shared" si="12589"/>
        <v>83917</v>
      </c>
      <c r="CJ2079" s="14">
        <f t="shared" si="12531"/>
        <v>90546.4</v>
      </c>
      <c r="CK2079" s="52">
        <f>CK2080+CK2081+CK2082</f>
        <v>0</v>
      </c>
      <c r="CL2079" s="84">
        <f t="shared" si="12590"/>
        <v>90546.4</v>
      </c>
      <c r="CM2079" s="14">
        <f t="shared" si="12532"/>
        <v>90546.4</v>
      </c>
      <c r="CN2079" s="52">
        <f>CN2080+CN2081+CN2082</f>
        <v>0</v>
      </c>
      <c r="CO2079" s="84">
        <f t="shared" si="12591"/>
        <v>90546.4</v>
      </c>
      <c r="CP2079" s="14">
        <f>CP2080+CP2081+CP2082</f>
        <v>0</v>
      </c>
      <c r="CQ2079" s="29"/>
      <c r="CR2079" s="29"/>
      <c r="CS2079" s="22"/>
      <c r="CT2079" s="22"/>
      <c r="CU2079" s="22"/>
    </row>
    <row r="2080" spans="1:99" s="87" customFormat="1" ht="78" customHeight="1" x14ac:dyDescent="0.3">
      <c r="A2080" s="76" t="s">
        <v>732</v>
      </c>
      <c r="B2080" s="76" t="s">
        <v>127</v>
      </c>
      <c r="C2080" s="76" t="s">
        <v>273</v>
      </c>
      <c r="D2080" s="76" t="s">
        <v>793</v>
      </c>
      <c r="E2080" s="76" t="s">
        <v>58</v>
      </c>
      <c r="F2080" s="77" t="s">
        <v>59</v>
      </c>
      <c r="G2080" s="14">
        <v>57484.4</v>
      </c>
      <c r="H2080" s="14">
        <v>59251.9</v>
      </c>
      <c r="I2080" s="14">
        <v>59251.9</v>
      </c>
      <c r="J2080" s="14"/>
      <c r="K2080" s="14"/>
      <c r="L2080" s="14"/>
      <c r="M2080" s="14">
        <f t="shared" si="12690"/>
        <v>57484.4</v>
      </c>
      <c r="N2080" s="14">
        <f t="shared" si="12691"/>
        <v>59251.9</v>
      </c>
      <c r="O2080" s="14">
        <f t="shared" si="12692"/>
        <v>59251.9</v>
      </c>
      <c r="P2080" s="14">
        <v>14730.2</v>
      </c>
      <c r="Q2080" s="14"/>
      <c r="R2080" s="14"/>
      <c r="S2080" s="14"/>
      <c r="T2080" s="14">
        <v>18661.099999999999</v>
      </c>
      <c r="U2080" s="14"/>
      <c r="V2080" s="14">
        <v>18661.099999999999</v>
      </c>
      <c r="W2080" s="14"/>
      <c r="X2080" s="14"/>
      <c r="Y2080" s="14">
        <f t="shared" si="12512"/>
        <v>72214.600000000006</v>
      </c>
      <c r="Z2080" s="14">
        <f t="shared" si="12513"/>
        <v>77913</v>
      </c>
      <c r="AA2080" s="14">
        <f t="shared" si="12514"/>
        <v>77913</v>
      </c>
      <c r="AB2080" s="14"/>
      <c r="AC2080" s="14"/>
      <c r="AD2080" s="14"/>
      <c r="AE2080" s="14">
        <f t="shared" si="12515"/>
        <v>72214.600000000006</v>
      </c>
      <c r="AF2080" s="14">
        <f t="shared" si="12516"/>
        <v>77913</v>
      </c>
      <c r="AG2080" s="14">
        <f t="shared" si="12517"/>
        <v>77913</v>
      </c>
      <c r="AH2080" s="14"/>
      <c r="AI2080" s="14"/>
      <c r="AJ2080" s="14">
        <v>2712.6</v>
      </c>
      <c r="AK2080" s="14"/>
      <c r="AL2080" s="14"/>
      <c r="AM2080" s="14">
        <v>4649.5</v>
      </c>
      <c r="AN2080" s="14"/>
      <c r="AO2080" s="14"/>
      <c r="AP2080" s="14"/>
      <c r="AQ2080" s="14"/>
      <c r="AR2080" s="14"/>
      <c r="AS2080" s="14"/>
      <c r="AT2080" s="14">
        <v>4649.5</v>
      </c>
      <c r="AU2080" s="14"/>
      <c r="AV2080" s="14"/>
      <c r="AW2080" s="14">
        <f t="shared" si="12518"/>
        <v>74927.200000000012</v>
      </c>
      <c r="AX2080" s="14">
        <f t="shared" si="12519"/>
        <v>82562.5</v>
      </c>
      <c r="AY2080" s="14">
        <f t="shared" si="12520"/>
        <v>82562.5</v>
      </c>
      <c r="AZ2080" s="14"/>
      <c r="BA2080" s="14">
        <f t="shared" si="12521"/>
        <v>74927.200000000012</v>
      </c>
      <c r="BB2080" s="14">
        <f t="shared" si="12522"/>
        <v>82562.5</v>
      </c>
      <c r="BC2080" s="14">
        <f t="shared" si="12523"/>
        <v>82562.5</v>
      </c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>
        <f t="shared" si="12524"/>
        <v>74927.200000000012</v>
      </c>
      <c r="BP2080" s="14">
        <f t="shared" si="12525"/>
        <v>82562.5</v>
      </c>
      <c r="BQ2080" s="14">
        <f t="shared" si="12526"/>
        <v>82562.5</v>
      </c>
      <c r="BR2080" s="14"/>
      <c r="BS2080" s="14"/>
      <c r="BT2080" s="14"/>
      <c r="BU2080" s="14">
        <f t="shared" si="12527"/>
        <v>74927.200000000012</v>
      </c>
      <c r="BV2080" s="14">
        <f t="shared" si="12528"/>
        <v>82562.5</v>
      </c>
      <c r="BW2080" s="14">
        <f t="shared" si="12529"/>
        <v>82562.5</v>
      </c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>
        <f t="shared" si="12530"/>
        <v>74927.200000000012</v>
      </c>
      <c r="CH2080" s="14"/>
      <c r="CI2080" s="84">
        <f t="shared" si="12589"/>
        <v>74927.200000000012</v>
      </c>
      <c r="CJ2080" s="14">
        <f t="shared" si="12531"/>
        <v>82562.5</v>
      </c>
      <c r="CK2080" s="52"/>
      <c r="CL2080" s="84">
        <f t="shared" si="12590"/>
        <v>82562.5</v>
      </c>
      <c r="CM2080" s="14">
        <f t="shared" si="12532"/>
        <v>82562.5</v>
      </c>
      <c r="CN2080" s="52"/>
      <c r="CO2080" s="84">
        <f t="shared" si="12591"/>
        <v>82562.5</v>
      </c>
      <c r="CP2080" s="14"/>
      <c r="CQ2080" s="29"/>
      <c r="CR2080" s="29"/>
      <c r="CS2080" s="22"/>
      <c r="CT2080" s="22"/>
      <c r="CU2080" s="22"/>
    </row>
    <row r="2081" spans="1:99" s="87" customFormat="1" ht="31.2" customHeight="1" x14ac:dyDescent="0.3">
      <c r="A2081" s="76" t="s">
        <v>732</v>
      </c>
      <c r="B2081" s="76" t="s">
        <v>127</v>
      </c>
      <c r="C2081" s="76" t="s">
        <v>273</v>
      </c>
      <c r="D2081" s="76" t="s">
        <v>793</v>
      </c>
      <c r="E2081" s="76" t="s">
        <v>46</v>
      </c>
      <c r="F2081" s="77" t="s">
        <v>47</v>
      </c>
      <c r="G2081" s="14">
        <v>7570.1</v>
      </c>
      <c r="H2081" s="14">
        <v>7570.1</v>
      </c>
      <c r="I2081" s="14">
        <v>7570.1</v>
      </c>
      <c r="J2081" s="14"/>
      <c r="K2081" s="14"/>
      <c r="L2081" s="14"/>
      <c r="M2081" s="14">
        <f t="shared" si="12690"/>
        <v>7570.1</v>
      </c>
      <c r="N2081" s="14">
        <f t="shared" si="12691"/>
        <v>7570.1</v>
      </c>
      <c r="O2081" s="14">
        <f t="shared" si="12692"/>
        <v>7570.1</v>
      </c>
      <c r="P2081" s="14"/>
      <c r="Q2081" s="14"/>
      <c r="R2081" s="14"/>
      <c r="S2081" s="14"/>
      <c r="T2081" s="14"/>
      <c r="U2081" s="14"/>
      <c r="V2081" s="14"/>
      <c r="W2081" s="14"/>
      <c r="X2081" s="14"/>
      <c r="Y2081" s="14">
        <f t="shared" si="12512"/>
        <v>7570.1</v>
      </c>
      <c r="Z2081" s="14">
        <f t="shared" si="12513"/>
        <v>7570.1</v>
      </c>
      <c r="AA2081" s="14">
        <f t="shared" si="12514"/>
        <v>7570.1</v>
      </c>
      <c r="AB2081" s="14"/>
      <c r="AC2081" s="14"/>
      <c r="AD2081" s="14"/>
      <c r="AE2081" s="14">
        <f t="shared" si="12515"/>
        <v>7570.1</v>
      </c>
      <c r="AF2081" s="14">
        <f t="shared" si="12516"/>
        <v>7570.1</v>
      </c>
      <c r="AG2081" s="14">
        <f t="shared" si="12517"/>
        <v>7570.1</v>
      </c>
      <c r="AH2081" s="14"/>
      <c r="AI2081" s="14"/>
      <c r="AJ2081" s="14">
        <v>1276.4000000000001</v>
      </c>
      <c r="AK2081" s="14"/>
      <c r="AL2081" s="14"/>
      <c r="AM2081" s="14">
        <v>270.5</v>
      </c>
      <c r="AN2081" s="14"/>
      <c r="AO2081" s="14"/>
      <c r="AP2081" s="14"/>
      <c r="AQ2081" s="14"/>
      <c r="AR2081" s="14"/>
      <c r="AS2081" s="14"/>
      <c r="AT2081" s="14">
        <v>270.5</v>
      </c>
      <c r="AU2081" s="14"/>
      <c r="AV2081" s="14"/>
      <c r="AW2081" s="14">
        <f t="shared" si="12518"/>
        <v>8846.5</v>
      </c>
      <c r="AX2081" s="14">
        <f t="shared" si="12519"/>
        <v>7840.6</v>
      </c>
      <c r="AY2081" s="14">
        <f t="shared" si="12520"/>
        <v>7840.6</v>
      </c>
      <c r="AZ2081" s="14"/>
      <c r="BA2081" s="14">
        <f t="shared" si="12521"/>
        <v>8846.5</v>
      </c>
      <c r="BB2081" s="14">
        <f t="shared" si="12522"/>
        <v>7840.6</v>
      </c>
      <c r="BC2081" s="14">
        <f t="shared" si="12523"/>
        <v>7840.6</v>
      </c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>
        <f t="shared" si="12524"/>
        <v>8846.5</v>
      </c>
      <c r="BP2081" s="14">
        <f t="shared" si="12525"/>
        <v>7840.6</v>
      </c>
      <c r="BQ2081" s="14">
        <f t="shared" si="12526"/>
        <v>7840.6</v>
      </c>
      <c r="BR2081" s="14"/>
      <c r="BS2081" s="14"/>
      <c r="BT2081" s="14"/>
      <c r="BU2081" s="14">
        <f t="shared" si="12527"/>
        <v>8846.5</v>
      </c>
      <c r="BV2081" s="14">
        <f t="shared" si="12528"/>
        <v>7840.6</v>
      </c>
      <c r="BW2081" s="14">
        <f t="shared" si="12529"/>
        <v>7840.6</v>
      </c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>
        <f t="shared" si="12530"/>
        <v>8846.5</v>
      </c>
      <c r="CH2081" s="14"/>
      <c r="CI2081" s="84">
        <f t="shared" si="12589"/>
        <v>8846.5</v>
      </c>
      <c r="CJ2081" s="14">
        <f t="shared" si="12531"/>
        <v>7840.6</v>
      </c>
      <c r="CK2081" s="52"/>
      <c r="CL2081" s="84">
        <f t="shared" si="12590"/>
        <v>7840.6</v>
      </c>
      <c r="CM2081" s="14">
        <f t="shared" si="12532"/>
        <v>7840.6</v>
      </c>
      <c r="CN2081" s="52"/>
      <c r="CO2081" s="84">
        <f t="shared" si="12591"/>
        <v>7840.6</v>
      </c>
      <c r="CP2081" s="14"/>
      <c r="CQ2081" s="29"/>
      <c r="CR2081" s="29"/>
      <c r="CS2081" s="22"/>
      <c r="CT2081" s="22"/>
      <c r="CU2081" s="22"/>
    </row>
    <row r="2082" spans="1:99" s="87" customFormat="1" ht="15.6" customHeight="1" x14ac:dyDescent="0.3">
      <c r="A2082" s="76" t="s">
        <v>732</v>
      </c>
      <c r="B2082" s="76" t="s">
        <v>127</v>
      </c>
      <c r="C2082" s="76" t="s">
        <v>273</v>
      </c>
      <c r="D2082" s="76" t="s">
        <v>793</v>
      </c>
      <c r="E2082" s="76" t="s">
        <v>48</v>
      </c>
      <c r="F2082" s="77" t="s">
        <v>49</v>
      </c>
      <c r="G2082" s="14">
        <v>103.3</v>
      </c>
      <c r="H2082" s="14">
        <v>103.3</v>
      </c>
      <c r="I2082" s="14">
        <v>103.3</v>
      </c>
      <c r="J2082" s="14"/>
      <c r="K2082" s="14"/>
      <c r="L2082" s="14"/>
      <c r="M2082" s="14">
        <f t="shared" si="12690"/>
        <v>103.3</v>
      </c>
      <c r="N2082" s="14">
        <f t="shared" si="12691"/>
        <v>103.3</v>
      </c>
      <c r="O2082" s="14">
        <f t="shared" si="12692"/>
        <v>103.3</v>
      </c>
      <c r="P2082" s="14"/>
      <c r="Q2082" s="14"/>
      <c r="R2082" s="14"/>
      <c r="S2082" s="14"/>
      <c r="T2082" s="14"/>
      <c r="U2082" s="14"/>
      <c r="V2082" s="14"/>
      <c r="W2082" s="14"/>
      <c r="X2082" s="14"/>
      <c r="Y2082" s="14">
        <f t="shared" si="12512"/>
        <v>103.3</v>
      </c>
      <c r="Z2082" s="14">
        <f t="shared" si="12513"/>
        <v>103.3</v>
      </c>
      <c r="AA2082" s="14">
        <f t="shared" si="12514"/>
        <v>103.3</v>
      </c>
      <c r="AB2082" s="14"/>
      <c r="AC2082" s="14"/>
      <c r="AD2082" s="14"/>
      <c r="AE2082" s="14">
        <f t="shared" si="12515"/>
        <v>103.3</v>
      </c>
      <c r="AF2082" s="14">
        <f t="shared" si="12516"/>
        <v>103.3</v>
      </c>
      <c r="AG2082" s="14">
        <f t="shared" si="12517"/>
        <v>103.3</v>
      </c>
      <c r="AH2082" s="14"/>
      <c r="AI2082" s="14"/>
      <c r="AJ2082" s="14">
        <v>40</v>
      </c>
      <c r="AK2082" s="14"/>
      <c r="AL2082" s="14"/>
      <c r="AM2082" s="14">
        <v>40</v>
      </c>
      <c r="AN2082" s="14"/>
      <c r="AO2082" s="14"/>
      <c r="AP2082" s="14"/>
      <c r="AQ2082" s="14"/>
      <c r="AR2082" s="14"/>
      <c r="AS2082" s="14"/>
      <c r="AT2082" s="14">
        <v>40</v>
      </c>
      <c r="AU2082" s="14"/>
      <c r="AV2082" s="14"/>
      <c r="AW2082" s="14">
        <f t="shared" si="12518"/>
        <v>143.30000000000001</v>
      </c>
      <c r="AX2082" s="14">
        <f t="shared" si="12519"/>
        <v>143.30000000000001</v>
      </c>
      <c r="AY2082" s="14">
        <f t="shared" si="12520"/>
        <v>143.30000000000001</v>
      </c>
      <c r="AZ2082" s="14"/>
      <c r="BA2082" s="14">
        <f t="shared" si="12521"/>
        <v>143.30000000000001</v>
      </c>
      <c r="BB2082" s="14">
        <f t="shared" si="12522"/>
        <v>143.30000000000001</v>
      </c>
      <c r="BC2082" s="14">
        <f t="shared" si="12523"/>
        <v>143.30000000000001</v>
      </c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>
        <f t="shared" si="12524"/>
        <v>143.30000000000001</v>
      </c>
      <c r="BP2082" s="14">
        <f t="shared" si="12525"/>
        <v>143.30000000000001</v>
      </c>
      <c r="BQ2082" s="14">
        <f t="shared" si="12526"/>
        <v>143.30000000000001</v>
      </c>
      <c r="BR2082" s="14"/>
      <c r="BS2082" s="14"/>
      <c r="BT2082" s="14"/>
      <c r="BU2082" s="14">
        <f t="shared" si="12527"/>
        <v>143.30000000000001</v>
      </c>
      <c r="BV2082" s="14">
        <f t="shared" si="12528"/>
        <v>143.30000000000001</v>
      </c>
      <c r="BW2082" s="14">
        <f t="shared" si="12529"/>
        <v>143.30000000000001</v>
      </c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>
        <f t="shared" si="12530"/>
        <v>143.30000000000001</v>
      </c>
      <c r="CH2082" s="14"/>
      <c r="CI2082" s="84">
        <f t="shared" si="12589"/>
        <v>143.30000000000001</v>
      </c>
      <c r="CJ2082" s="14">
        <f t="shared" si="12531"/>
        <v>143.30000000000001</v>
      </c>
      <c r="CK2082" s="52"/>
      <c r="CL2082" s="84">
        <f t="shared" si="12590"/>
        <v>143.30000000000001</v>
      </c>
      <c r="CM2082" s="14">
        <f t="shared" si="12532"/>
        <v>143.30000000000001</v>
      </c>
      <c r="CN2082" s="52"/>
      <c r="CO2082" s="84">
        <f t="shared" si="12591"/>
        <v>143.30000000000001</v>
      </c>
      <c r="CP2082" s="14"/>
      <c r="CQ2082" s="29"/>
      <c r="CR2082" s="29"/>
      <c r="CS2082" s="22"/>
      <c r="CT2082" s="22"/>
      <c r="CU2082" s="22"/>
    </row>
    <row r="2083" spans="1:99" s="87" customFormat="1" ht="46.8" customHeight="1" x14ac:dyDescent="0.3">
      <c r="A2083" s="76" t="s">
        <v>732</v>
      </c>
      <c r="B2083" s="76" t="s">
        <v>127</v>
      </c>
      <c r="C2083" s="76" t="s">
        <v>273</v>
      </c>
      <c r="D2083" s="76" t="s">
        <v>512</v>
      </c>
      <c r="E2083" s="88"/>
      <c r="F2083" s="77" t="s">
        <v>513</v>
      </c>
      <c r="G2083" s="14">
        <f t="shared" ref="G2083:L2083" si="12707">G2084+G2086+G2088+G2092</f>
        <v>450148.8</v>
      </c>
      <c r="H2083" s="14">
        <f t="shared" si="12707"/>
        <v>450699.1</v>
      </c>
      <c r="I2083" s="14">
        <f t="shared" si="12707"/>
        <v>435879</v>
      </c>
      <c r="J2083" s="14">
        <f t="shared" si="12707"/>
        <v>0</v>
      </c>
      <c r="K2083" s="14">
        <f t="shared" si="12707"/>
        <v>0</v>
      </c>
      <c r="L2083" s="14">
        <f t="shared" si="12707"/>
        <v>0</v>
      </c>
      <c r="M2083" s="14">
        <f t="shared" si="12690"/>
        <v>450148.8</v>
      </c>
      <c r="N2083" s="14">
        <f t="shared" si="12691"/>
        <v>450699.1</v>
      </c>
      <c r="O2083" s="14">
        <f t="shared" si="12692"/>
        <v>435879</v>
      </c>
      <c r="P2083" s="14">
        <f t="shared" ref="P2083:X2083" si="12708">P2084+P2086+P2088+P2092</f>
        <v>1942.7</v>
      </c>
      <c r="Q2083" s="14">
        <f t="shared" si="12708"/>
        <v>0</v>
      </c>
      <c r="R2083" s="14">
        <f t="shared" si="12708"/>
        <v>0</v>
      </c>
      <c r="S2083" s="14">
        <f t="shared" si="12708"/>
        <v>12000.682940000001</v>
      </c>
      <c r="T2083" s="14">
        <f t="shared" si="12708"/>
        <v>0</v>
      </c>
      <c r="U2083" s="14">
        <f t="shared" si="12708"/>
        <v>0</v>
      </c>
      <c r="V2083" s="14">
        <f t="shared" si="12708"/>
        <v>0</v>
      </c>
      <c r="W2083" s="14">
        <f t="shared" si="12708"/>
        <v>0</v>
      </c>
      <c r="X2083" s="14">
        <f t="shared" si="12708"/>
        <v>0</v>
      </c>
      <c r="Y2083" s="14">
        <f t="shared" si="12512"/>
        <v>464092.18294000003</v>
      </c>
      <c r="Z2083" s="14">
        <f t="shared" si="12513"/>
        <v>450699.1</v>
      </c>
      <c r="AA2083" s="14">
        <f t="shared" si="12514"/>
        <v>435879</v>
      </c>
      <c r="AB2083" s="14">
        <f>AB2084+AB2086+AB2088+AB2092</f>
        <v>0</v>
      </c>
      <c r="AC2083" s="14">
        <f>AC2084+AC2086+AC2088+AC2092</f>
        <v>0</v>
      </c>
      <c r="AD2083" s="14">
        <f>AD2084+AD2086+AD2088+AD2092</f>
        <v>0</v>
      </c>
      <c r="AE2083" s="14">
        <f t="shared" si="12515"/>
        <v>464092.18294000003</v>
      </c>
      <c r="AF2083" s="14">
        <f t="shared" si="12516"/>
        <v>450699.1</v>
      </c>
      <c r="AG2083" s="14">
        <f t="shared" si="12517"/>
        <v>435879</v>
      </c>
      <c r="AH2083" s="14">
        <f t="shared" ref="AH2083:AV2083" si="12709">AH2084+AH2086+AH2088+AH2092</f>
        <v>0</v>
      </c>
      <c r="AI2083" s="14">
        <f t="shared" si="12709"/>
        <v>0</v>
      </c>
      <c r="AJ2083" s="14">
        <f t="shared" si="12709"/>
        <v>0</v>
      </c>
      <c r="AK2083" s="14">
        <f t="shared" si="12709"/>
        <v>0</v>
      </c>
      <c r="AL2083" s="14">
        <f t="shared" si="12709"/>
        <v>0</v>
      </c>
      <c r="AM2083" s="14">
        <f t="shared" si="12709"/>
        <v>0</v>
      </c>
      <c r="AN2083" s="14">
        <f t="shared" si="12709"/>
        <v>0</v>
      </c>
      <c r="AO2083" s="14">
        <f t="shared" si="12709"/>
        <v>0</v>
      </c>
      <c r="AP2083" s="14">
        <f t="shared" si="12709"/>
        <v>0</v>
      </c>
      <c r="AQ2083" s="14">
        <f t="shared" si="12709"/>
        <v>0</v>
      </c>
      <c r="AR2083" s="14">
        <f t="shared" si="12709"/>
        <v>0</v>
      </c>
      <c r="AS2083" s="14">
        <f t="shared" si="12709"/>
        <v>0</v>
      </c>
      <c r="AT2083" s="14">
        <f t="shared" si="12709"/>
        <v>0</v>
      </c>
      <c r="AU2083" s="14">
        <f t="shared" si="12709"/>
        <v>0</v>
      </c>
      <c r="AV2083" s="14">
        <f t="shared" si="12709"/>
        <v>0</v>
      </c>
      <c r="AW2083" s="14">
        <f t="shared" si="12518"/>
        <v>464092.18294000003</v>
      </c>
      <c r="AX2083" s="14">
        <f t="shared" si="12519"/>
        <v>450699.1</v>
      </c>
      <c r="AY2083" s="14">
        <f t="shared" si="12520"/>
        <v>435879</v>
      </c>
      <c r="AZ2083" s="14">
        <f>AZ2084+AZ2086+AZ2088+AZ2092</f>
        <v>0</v>
      </c>
      <c r="BA2083" s="14">
        <f t="shared" si="12521"/>
        <v>464092.18294000003</v>
      </c>
      <c r="BB2083" s="14">
        <f t="shared" si="12522"/>
        <v>450699.1</v>
      </c>
      <c r="BC2083" s="14">
        <f t="shared" si="12523"/>
        <v>435879</v>
      </c>
      <c r="BD2083" s="14">
        <f t="shared" ref="BD2083:BN2083" si="12710">BD2084+BD2086+BD2088+BD2092+BD2090</f>
        <v>54964.798999999999</v>
      </c>
      <c r="BE2083" s="14">
        <f t="shared" si="12710"/>
        <v>0</v>
      </c>
      <c r="BF2083" s="14">
        <f t="shared" si="12710"/>
        <v>38427.201000000001</v>
      </c>
      <c r="BG2083" s="14">
        <f t="shared" si="12710"/>
        <v>0</v>
      </c>
      <c r="BH2083" s="14">
        <f t="shared" si="12710"/>
        <v>0</v>
      </c>
      <c r="BI2083" s="14">
        <f t="shared" si="12710"/>
        <v>0</v>
      </c>
      <c r="BJ2083" s="14">
        <f t="shared" si="12710"/>
        <v>0</v>
      </c>
      <c r="BK2083" s="14">
        <f t="shared" si="12710"/>
        <v>0</v>
      </c>
      <c r="BL2083" s="14">
        <f t="shared" si="12710"/>
        <v>0</v>
      </c>
      <c r="BM2083" s="14">
        <f t="shared" si="12710"/>
        <v>0</v>
      </c>
      <c r="BN2083" s="14">
        <f t="shared" si="12710"/>
        <v>0</v>
      </c>
      <c r="BO2083" s="14">
        <f t="shared" si="12524"/>
        <v>557484.18293999997</v>
      </c>
      <c r="BP2083" s="14">
        <f t="shared" si="12525"/>
        <v>450699.1</v>
      </c>
      <c r="BQ2083" s="14">
        <f t="shared" si="12526"/>
        <v>435879</v>
      </c>
      <c r="BR2083" s="14">
        <f>BR2084+BR2086+BR2088+BR2092+BR2090</f>
        <v>0</v>
      </c>
      <c r="BS2083" s="14">
        <f>BS2084+BS2086+BS2088+BS2092+BS2090</f>
        <v>0</v>
      </c>
      <c r="BT2083" s="14">
        <f>BT2084+BT2086+BT2088+BT2092+BT2090</f>
        <v>0</v>
      </c>
      <c r="BU2083" s="14">
        <f t="shared" si="12527"/>
        <v>557484.18293999997</v>
      </c>
      <c r="BV2083" s="14">
        <f t="shared" si="12528"/>
        <v>450699.1</v>
      </c>
      <c r="BW2083" s="14">
        <f t="shared" si="12529"/>
        <v>435879</v>
      </c>
      <c r="BX2083" s="14">
        <f t="shared" ref="BX2083:CF2083" si="12711">BX2084+BX2086+BX2088+BX2092+BX2090</f>
        <v>0</v>
      </c>
      <c r="BY2083" s="14">
        <f t="shared" si="12711"/>
        <v>12144.587</v>
      </c>
      <c r="BZ2083" s="14">
        <f t="shared" si="12711"/>
        <v>0</v>
      </c>
      <c r="CA2083" s="14">
        <f t="shared" si="12711"/>
        <v>0</v>
      </c>
      <c r="CB2083" s="14">
        <f t="shared" si="12711"/>
        <v>40941.413</v>
      </c>
      <c r="CC2083" s="14">
        <f t="shared" si="12711"/>
        <v>0</v>
      </c>
      <c r="CD2083" s="14">
        <f t="shared" si="12711"/>
        <v>0</v>
      </c>
      <c r="CE2083" s="14">
        <f t="shared" si="12711"/>
        <v>20000</v>
      </c>
      <c r="CF2083" s="14">
        <f t="shared" si="12711"/>
        <v>0</v>
      </c>
      <c r="CG2083" s="14">
        <f t="shared" si="12530"/>
        <v>569628.76994000003</v>
      </c>
      <c r="CH2083" s="14">
        <f>CH2084+CH2086+CH2088+CH2092+CH2090</f>
        <v>0</v>
      </c>
      <c r="CI2083" s="84">
        <f t="shared" si="12589"/>
        <v>569628.76994000003</v>
      </c>
      <c r="CJ2083" s="14">
        <f t="shared" si="12531"/>
        <v>491640.51299999998</v>
      </c>
      <c r="CK2083" s="52">
        <f>CK2084+CK2086+CK2088+CK2092+CK2090</f>
        <v>0</v>
      </c>
      <c r="CL2083" s="84">
        <f t="shared" si="12590"/>
        <v>491640.51299999998</v>
      </c>
      <c r="CM2083" s="14">
        <f t="shared" si="12532"/>
        <v>455879</v>
      </c>
      <c r="CN2083" s="52">
        <f>CN2084+CN2086+CN2088+CN2092+CN2090</f>
        <v>0</v>
      </c>
      <c r="CO2083" s="84">
        <f t="shared" si="12591"/>
        <v>455879</v>
      </c>
      <c r="CP2083" s="14">
        <f>CP2084+CP2086+CP2088+CP2092+CP2090</f>
        <v>0</v>
      </c>
      <c r="CQ2083" s="29"/>
      <c r="CR2083" s="29"/>
      <c r="CS2083" s="22"/>
      <c r="CT2083" s="22"/>
      <c r="CU2083" s="22"/>
    </row>
    <row r="2084" spans="1:99" s="87" customFormat="1" ht="15.6" customHeight="1" x14ac:dyDescent="0.3">
      <c r="A2084" s="76" t="s">
        <v>732</v>
      </c>
      <c r="B2084" s="76" t="s">
        <v>127</v>
      </c>
      <c r="C2084" s="76" t="s">
        <v>273</v>
      </c>
      <c r="D2084" s="76" t="s">
        <v>794</v>
      </c>
      <c r="E2084" s="88"/>
      <c r="F2084" s="77" t="s">
        <v>795</v>
      </c>
      <c r="G2084" s="14">
        <f t="shared" ref="G2084:L2084" si="12712">G2085</f>
        <v>122658.9</v>
      </c>
      <c r="H2084" s="14">
        <f t="shared" si="12712"/>
        <v>119840.4</v>
      </c>
      <c r="I2084" s="14">
        <f t="shared" si="12712"/>
        <v>118139.6</v>
      </c>
      <c r="J2084" s="14">
        <f t="shared" si="12712"/>
        <v>0</v>
      </c>
      <c r="K2084" s="14">
        <f t="shared" si="12712"/>
        <v>0</v>
      </c>
      <c r="L2084" s="14">
        <f t="shared" si="12712"/>
        <v>0</v>
      </c>
      <c r="M2084" s="14">
        <f t="shared" si="12690"/>
        <v>122658.9</v>
      </c>
      <c r="N2084" s="14">
        <f t="shared" si="12691"/>
        <v>119840.4</v>
      </c>
      <c r="O2084" s="14">
        <f t="shared" si="12692"/>
        <v>118139.6</v>
      </c>
      <c r="P2084" s="14">
        <f t="shared" ref="P2084:X2084" si="12713">P2085</f>
        <v>0</v>
      </c>
      <c r="Q2084" s="14">
        <f t="shared" si="12713"/>
        <v>0</v>
      </c>
      <c r="R2084" s="14">
        <f t="shared" si="12713"/>
        <v>0</v>
      </c>
      <c r="S2084" s="14">
        <f t="shared" si="12713"/>
        <v>0</v>
      </c>
      <c r="T2084" s="14">
        <f t="shared" si="12713"/>
        <v>0</v>
      </c>
      <c r="U2084" s="14">
        <f t="shared" si="12713"/>
        <v>0</v>
      </c>
      <c r="V2084" s="14">
        <f t="shared" si="12713"/>
        <v>0</v>
      </c>
      <c r="W2084" s="14">
        <f t="shared" si="12713"/>
        <v>0</v>
      </c>
      <c r="X2084" s="14">
        <f t="shared" si="12713"/>
        <v>0</v>
      </c>
      <c r="Y2084" s="14">
        <f t="shared" si="12512"/>
        <v>122658.9</v>
      </c>
      <c r="Z2084" s="14">
        <f t="shared" si="12513"/>
        <v>119840.4</v>
      </c>
      <c r="AA2084" s="14">
        <f t="shared" si="12514"/>
        <v>118139.6</v>
      </c>
      <c r="AB2084" s="14">
        <f>AB2085</f>
        <v>0</v>
      </c>
      <c r="AC2084" s="14">
        <f>AC2085</f>
        <v>0</v>
      </c>
      <c r="AD2084" s="14">
        <f>AD2085</f>
        <v>0</v>
      </c>
      <c r="AE2084" s="14">
        <f t="shared" si="12515"/>
        <v>122658.9</v>
      </c>
      <c r="AF2084" s="14">
        <f t="shared" si="12516"/>
        <v>119840.4</v>
      </c>
      <c r="AG2084" s="14">
        <f t="shared" si="12517"/>
        <v>118139.6</v>
      </c>
      <c r="AH2084" s="14">
        <f t="shared" ref="AH2084:AV2084" si="12714">AH2085</f>
        <v>0</v>
      </c>
      <c r="AI2084" s="14">
        <f t="shared" si="12714"/>
        <v>0</v>
      </c>
      <c r="AJ2084" s="14">
        <f t="shared" si="12714"/>
        <v>0</v>
      </c>
      <c r="AK2084" s="14">
        <f t="shared" si="12714"/>
        <v>0</v>
      </c>
      <c r="AL2084" s="14">
        <f t="shared" si="12714"/>
        <v>0</v>
      </c>
      <c r="AM2084" s="14">
        <f t="shared" si="12714"/>
        <v>0</v>
      </c>
      <c r="AN2084" s="14">
        <f t="shared" si="12714"/>
        <v>0</v>
      </c>
      <c r="AO2084" s="14">
        <f t="shared" si="12714"/>
        <v>0</v>
      </c>
      <c r="AP2084" s="14">
        <f t="shared" si="12714"/>
        <v>0</v>
      </c>
      <c r="AQ2084" s="14">
        <f t="shared" si="12714"/>
        <v>0</v>
      </c>
      <c r="AR2084" s="14">
        <f t="shared" si="12714"/>
        <v>0</v>
      </c>
      <c r="AS2084" s="14">
        <f t="shared" si="12714"/>
        <v>0</v>
      </c>
      <c r="AT2084" s="14">
        <f t="shared" si="12714"/>
        <v>0</v>
      </c>
      <c r="AU2084" s="14">
        <f t="shared" si="12714"/>
        <v>0</v>
      </c>
      <c r="AV2084" s="14">
        <f t="shared" si="12714"/>
        <v>0</v>
      </c>
      <c r="AW2084" s="14">
        <f t="shared" si="12518"/>
        <v>122658.9</v>
      </c>
      <c r="AX2084" s="14">
        <f t="shared" si="12519"/>
        <v>119840.4</v>
      </c>
      <c r="AY2084" s="14">
        <f t="shared" si="12520"/>
        <v>118139.6</v>
      </c>
      <c r="AZ2084" s="14">
        <f>AZ2085</f>
        <v>0</v>
      </c>
      <c r="BA2084" s="14">
        <f t="shared" si="12521"/>
        <v>122658.9</v>
      </c>
      <c r="BB2084" s="14">
        <f t="shared" si="12522"/>
        <v>119840.4</v>
      </c>
      <c r="BC2084" s="14">
        <f t="shared" si="12523"/>
        <v>118139.6</v>
      </c>
      <c r="BD2084" s="14">
        <f t="shared" ref="BD2084:BN2084" si="12715">BD2085</f>
        <v>0</v>
      </c>
      <c r="BE2084" s="14">
        <f t="shared" si="12715"/>
        <v>0</v>
      </c>
      <c r="BF2084" s="14">
        <f t="shared" si="12715"/>
        <v>0</v>
      </c>
      <c r="BG2084" s="14">
        <f t="shared" si="12715"/>
        <v>0</v>
      </c>
      <c r="BH2084" s="14">
        <f t="shared" si="12715"/>
        <v>0</v>
      </c>
      <c r="BI2084" s="14">
        <f t="shared" si="12715"/>
        <v>0</v>
      </c>
      <c r="BJ2084" s="14">
        <f t="shared" si="12715"/>
        <v>0</v>
      </c>
      <c r="BK2084" s="14">
        <f t="shared" si="12715"/>
        <v>0</v>
      </c>
      <c r="BL2084" s="14">
        <f t="shared" si="12715"/>
        <v>0</v>
      </c>
      <c r="BM2084" s="14">
        <f t="shared" si="12715"/>
        <v>0</v>
      </c>
      <c r="BN2084" s="14">
        <f t="shared" si="12715"/>
        <v>0</v>
      </c>
      <c r="BO2084" s="14">
        <f t="shared" si="12524"/>
        <v>122658.9</v>
      </c>
      <c r="BP2084" s="14">
        <f t="shared" si="12525"/>
        <v>119840.4</v>
      </c>
      <c r="BQ2084" s="14">
        <f t="shared" si="12526"/>
        <v>118139.6</v>
      </c>
      <c r="BR2084" s="14">
        <f>BR2085</f>
        <v>0</v>
      </c>
      <c r="BS2084" s="14">
        <f>BS2085</f>
        <v>0</v>
      </c>
      <c r="BT2084" s="14">
        <f>BT2085</f>
        <v>0</v>
      </c>
      <c r="BU2084" s="14">
        <f t="shared" si="12527"/>
        <v>122658.9</v>
      </c>
      <c r="BV2084" s="14">
        <f t="shared" si="12528"/>
        <v>119840.4</v>
      </c>
      <c r="BW2084" s="14">
        <f t="shared" si="12529"/>
        <v>118139.6</v>
      </c>
      <c r="BX2084" s="14">
        <f t="shared" ref="BX2084:CF2084" si="12716">BX2085</f>
        <v>0</v>
      </c>
      <c r="BY2084" s="14">
        <f t="shared" si="12716"/>
        <v>0</v>
      </c>
      <c r="BZ2084" s="14">
        <f t="shared" si="12716"/>
        <v>0</v>
      </c>
      <c r="CA2084" s="14">
        <f t="shared" si="12716"/>
        <v>0</v>
      </c>
      <c r="CB2084" s="14">
        <f t="shared" si="12716"/>
        <v>0</v>
      </c>
      <c r="CC2084" s="14">
        <f t="shared" si="12716"/>
        <v>0</v>
      </c>
      <c r="CD2084" s="14">
        <f t="shared" si="12716"/>
        <v>0</v>
      </c>
      <c r="CE2084" s="14">
        <f t="shared" si="12716"/>
        <v>0</v>
      </c>
      <c r="CF2084" s="14">
        <f t="shared" si="12716"/>
        <v>0</v>
      </c>
      <c r="CG2084" s="14">
        <f t="shared" si="12530"/>
        <v>122658.9</v>
      </c>
      <c r="CH2084" s="14">
        <f>CH2085</f>
        <v>0</v>
      </c>
      <c r="CI2084" s="84">
        <f t="shared" si="12589"/>
        <v>122658.9</v>
      </c>
      <c r="CJ2084" s="14">
        <f t="shared" si="12531"/>
        <v>119840.4</v>
      </c>
      <c r="CK2084" s="52">
        <f>CK2085</f>
        <v>0</v>
      </c>
      <c r="CL2084" s="84">
        <f t="shared" si="12590"/>
        <v>119840.4</v>
      </c>
      <c r="CM2084" s="14">
        <f t="shared" si="12532"/>
        <v>118139.6</v>
      </c>
      <c r="CN2084" s="52">
        <f>CN2085</f>
        <v>0</v>
      </c>
      <c r="CO2084" s="84">
        <f t="shared" si="12591"/>
        <v>118139.6</v>
      </c>
      <c r="CP2084" s="14">
        <f>CP2085</f>
        <v>0</v>
      </c>
      <c r="CQ2084" s="29"/>
      <c r="CR2084" s="29"/>
      <c r="CS2084" s="22"/>
      <c r="CT2084" s="22"/>
      <c r="CU2084" s="22"/>
    </row>
    <row r="2085" spans="1:99" ht="31.2" customHeight="1" x14ac:dyDescent="0.3">
      <c r="A2085" s="76" t="s">
        <v>732</v>
      </c>
      <c r="B2085" s="76" t="s">
        <v>127</v>
      </c>
      <c r="C2085" s="76" t="s">
        <v>273</v>
      </c>
      <c r="D2085" s="76" t="s">
        <v>794</v>
      </c>
      <c r="E2085" s="76" t="s">
        <v>140</v>
      </c>
      <c r="F2085" s="77" t="s">
        <v>141</v>
      </c>
      <c r="G2085" s="14">
        <v>122658.9</v>
      </c>
      <c r="H2085" s="14">
        <v>119840.4</v>
      </c>
      <c r="I2085" s="14">
        <v>118139.6</v>
      </c>
      <c r="J2085" s="14"/>
      <c r="K2085" s="14"/>
      <c r="L2085" s="14"/>
      <c r="M2085" s="14">
        <f t="shared" si="12690"/>
        <v>122658.9</v>
      </c>
      <c r="N2085" s="14">
        <f t="shared" si="12691"/>
        <v>119840.4</v>
      </c>
      <c r="O2085" s="14">
        <f t="shared" si="12692"/>
        <v>118139.6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>
        <f t="shared" si="12512"/>
        <v>122658.9</v>
      </c>
      <c r="Z2085" s="14">
        <f t="shared" si="12513"/>
        <v>119840.4</v>
      </c>
      <c r="AA2085" s="14">
        <f t="shared" si="12514"/>
        <v>118139.6</v>
      </c>
      <c r="AB2085" s="14"/>
      <c r="AC2085" s="14"/>
      <c r="AD2085" s="14"/>
      <c r="AE2085" s="14">
        <f t="shared" si="12515"/>
        <v>122658.9</v>
      </c>
      <c r="AF2085" s="14">
        <f t="shared" si="12516"/>
        <v>119840.4</v>
      </c>
      <c r="AG2085" s="14">
        <f t="shared" si="12517"/>
        <v>118139.6</v>
      </c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>
        <f t="shared" si="12518"/>
        <v>122658.9</v>
      </c>
      <c r="AX2085" s="14">
        <f t="shared" si="12519"/>
        <v>119840.4</v>
      </c>
      <c r="AY2085" s="14">
        <f t="shared" si="12520"/>
        <v>118139.6</v>
      </c>
      <c r="AZ2085" s="14"/>
      <c r="BA2085" s="14">
        <f t="shared" si="12521"/>
        <v>122658.9</v>
      </c>
      <c r="BB2085" s="14">
        <f t="shared" si="12522"/>
        <v>119840.4</v>
      </c>
      <c r="BC2085" s="14">
        <f t="shared" si="12523"/>
        <v>118139.6</v>
      </c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>
        <f t="shared" si="12524"/>
        <v>122658.9</v>
      </c>
      <c r="BP2085" s="14">
        <f t="shared" si="12525"/>
        <v>119840.4</v>
      </c>
      <c r="BQ2085" s="14">
        <f t="shared" si="12526"/>
        <v>118139.6</v>
      </c>
      <c r="BR2085" s="14"/>
      <c r="BS2085" s="14"/>
      <c r="BT2085" s="14"/>
      <c r="BU2085" s="14">
        <f t="shared" si="12527"/>
        <v>122658.9</v>
      </c>
      <c r="BV2085" s="14">
        <f t="shared" si="12528"/>
        <v>119840.4</v>
      </c>
      <c r="BW2085" s="14">
        <f t="shared" si="12529"/>
        <v>118139.6</v>
      </c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>
        <f t="shared" si="12530"/>
        <v>122658.9</v>
      </c>
      <c r="CH2085" s="14"/>
      <c r="CI2085" s="84">
        <f t="shared" si="12589"/>
        <v>122658.9</v>
      </c>
      <c r="CJ2085" s="14">
        <f t="shared" si="12531"/>
        <v>119840.4</v>
      </c>
      <c r="CK2085" s="52"/>
      <c r="CL2085" s="84">
        <f t="shared" si="12590"/>
        <v>119840.4</v>
      </c>
      <c r="CM2085" s="14">
        <f t="shared" si="12532"/>
        <v>118139.6</v>
      </c>
      <c r="CN2085" s="52"/>
      <c r="CO2085" s="84">
        <f t="shared" si="12591"/>
        <v>118139.6</v>
      </c>
      <c r="CP2085" s="14"/>
      <c r="CQ2085" s="29"/>
      <c r="CR2085" s="29"/>
      <c r="CT2085" s="1"/>
    </row>
    <row r="2086" spans="1:99" ht="31.2" customHeight="1" x14ac:dyDescent="0.3">
      <c r="A2086" s="76" t="s">
        <v>732</v>
      </c>
      <c r="B2086" s="76" t="s">
        <v>127</v>
      </c>
      <c r="C2086" s="76" t="s">
        <v>273</v>
      </c>
      <c r="D2086" s="76" t="s">
        <v>796</v>
      </c>
      <c r="E2086" s="88"/>
      <c r="F2086" s="77" t="s">
        <v>797</v>
      </c>
      <c r="G2086" s="14">
        <f t="shared" ref="G2086:L2086" si="12717">G2087</f>
        <v>14097.6</v>
      </c>
      <c r="H2086" s="14">
        <f t="shared" si="12717"/>
        <v>13119.3</v>
      </c>
      <c r="I2086" s="14">
        <f t="shared" si="12717"/>
        <v>0</v>
      </c>
      <c r="J2086" s="14">
        <f t="shared" si="12717"/>
        <v>0</v>
      </c>
      <c r="K2086" s="14">
        <f t="shared" si="12717"/>
        <v>0</v>
      </c>
      <c r="L2086" s="14">
        <f t="shared" si="12717"/>
        <v>0</v>
      </c>
      <c r="M2086" s="14">
        <f t="shared" si="12690"/>
        <v>14097.6</v>
      </c>
      <c r="N2086" s="14">
        <f t="shared" si="12691"/>
        <v>13119.3</v>
      </c>
      <c r="O2086" s="14">
        <f t="shared" si="12692"/>
        <v>0</v>
      </c>
      <c r="P2086" s="14">
        <f t="shared" ref="P2086:X2086" si="12718">P2087</f>
        <v>0</v>
      </c>
      <c r="Q2086" s="14">
        <f t="shared" si="12718"/>
        <v>0</v>
      </c>
      <c r="R2086" s="14">
        <f t="shared" si="12718"/>
        <v>0</v>
      </c>
      <c r="S2086" s="14">
        <f t="shared" si="12718"/>
        <v>12000.682940000001</v>
      </c>
      <c r="T2086" s="14">
        <f t="shared" si="12718"/>
        <v>0</v>
      </c>
      <c r="U2086" s="14">
        <f t="shared" si="12718"/>
        <v>0</v>
      </c>
      <c r="V2086" s="14">
        <f t="shared" si="12718"/>
        <v>0</v>
      </c>
      <c r="W2086" s="14">
        <f t="shared" si="12718"/>
        <v>0</v>
      </c>
      <c r="X2086" s="14">
        <f t="shared" si="12718"/>
        <v>0</v>
      </c>
      <c r="Y2086" s="14">
        <f t="shared" si="12512"/>
        <v>26098.282940000001</v>
      </c>
      <c r="Z2086" s="14">
        <f t="shared" si="12513"/>
        <v>13119.3</v>
      </c>
      <c r="AA2086" s="14">
        <f t="shared" si="12514"/>
        <v>0</v>
      </c>
      <c r="AB2086" s="14">
        <f>AB2087</f>
        <v>0</v>
      </c>
      <c r="AC2086" s="14">
        <f>AC2087</f>
        <v>0</v>
      </c>
      <c r="AD2086" s="14">
        <f>AD2087</f>
        <v>0</v>
      </c>
      <c r="AE2086" s="14">
        <f t="shared" si="12515"/>
        <v>26098.282940000001</v>
      </c>
      <c r="AF2086" s="14">
        <f t="shared" si="12516"/>
        <v>13119.3</v>
      </c>
      <c r="AG2086" s="14">
        <f t="shared" si="12517"/>
        <v>0</v>
      </c>
      <c r="AH2086" s="14">
        <f t="shared" ref="AH2086:AV2086" si="12719">AH2087</f>
        <v>0</v>
      </c>
      <c r="AI2086" s="14">
        <f t="shared" si="12719"/>
        <v>0</v>
      </c>
      <c r="AJ2086" s="14">
        <f t="shared" si="12719"/>
        <v>0</v>
      </c>
      <c r="AK2086" s="14">
        <f t="shared" si="12719"/>
        <v>0</v>
      </c>
      <c r="AL2086" s="14">
        <f t="shared" si="12719"/>
        <v>0</v>
      </c>
      <c r="AM2086" s="14">
        <f t="shared" si="12719"/>
        <v>0</v>
      </c>
      <c r="AN2086" s="14">
        <f t="shared" si="12719"/>
        <v>0</v>
      </c>
      <c r="AO2086" s="14">
        <f t="shared" si="12719"/>
        <v>0</v>
      </c>
      <c r="AP2086" s="14">
        <f t="shared" si="12719"/>
        <v>0</v>
      </c>
      <c r="AQ2086" s="14">
        <f t="shared" si="12719"/>
        <v>0</v>
      </c>
      <c r="AR2086" s="14">
        <f t="shared" si="12719"/>
        <v>0</v>
      </c>
      <c r="AS2086" s="14">
        <f t="shared" si="12719"/>
        <v>0</v>
      </c>
      <c r="AT2086" s="14">
        <f t="shared" si="12719"/>
        <v>0</v>
      </c>
      <c r="AU2086" s="14">
        <f t="shared" si="12719"/>
        <v>0</v>
      </c>
      <c r="AV2086" s="14">
        <f t="shared" si="12719"/>
        <v>0</v>
      </c>
      <c r="AW2086" s="14">
        <f t="shared" si="12518"/>
        <v>26098.282940000001</v>
      </c>
      <c r="AX2086" s="14">
        <f t="shared" si="12519"/>
        <v>13119.3</v>
      </c>
      <c r="AY2086" s="14">
        <f t="shared" si="12520"/>
        <v>0</v>
      </c>
      <c r="AZ2086" s="14">
        <f>AZ2087</f>
        <v>0</v>
      </c>
      <c r="BA2086" s="14">
        <f t="shared" si="12521"/>
        <v>26098.282940000001</v>
      </c>
      <c r="BB2086" s="14">
        <f t="shared" si="12522"/>
        <v>13119.3</v>
      </c>
      <c r="BC2086" s="14">
        <f t="shared" si="12523"/>
        <v>0</v>
      </c>
      <c r="BD2086" s="14">
        <f t="shared" ref="BD2086:BN2086" si="12720">BD2087</f>
        <v>0</v>
      </c>
      <c r="BE2086" s="14">
        <f t="shared" si="12720"/>
        <v>0</v>
      </c>
      <c r="BF2086" s="14">
        <f t="shared" si="12720"/>
        <v>0</v>
      </c>
      <c r="BG2086" s="14">
        <f t="shared" si="12720"/>
        <v>0</v>
      </c>
      <c r="BH2086" s="14">
        <f t="shared" si="12720"/>
        <v>0</v>
      </c>
      <c r="BI2086" s="14">
        <f t="shared" si="12720"/>
        <v>0</v>
      </c>
      <c r="BJ2086" s="14">
        <f t="shared" si="12720"/>
        <v>0</v>
      </c>
      <c r="BK2086" s="14">
        <f t="shared" si="12720"/>
        <v>0</v>
      </c>
      <c r="BL2086" s="14">
        <f t="shared" si="12720"/>
        <v>0</v>
      </c>
      <c r="BM2086" s="14">
        <f t="shared" si="12720"/>
        <v>0</v>
      </c>
      <c r="BN2086" s="14">
        <f t="shared" si="12720"/>
        <v>0</v>
      </c>
      <c r="BO2086" s="14">
        <f t="shared" si="12524"/>
        <v>26098.282940000001</v>
      </c>
      <c r="BP2086" s="14">
        <f t="shared" si="12525"/>
        <v>13119.3</v>
      </c>
      <c r="BQ2086" s="14">
        <f t="shared" si="12526"/>
        <v>0</v>
      </c>
      <c r="BR2086" s="14">
        <f>BR2087</f>
        <v>0</v>
      </c>
      <c r="BS2086" s="14">
        <f>BS2087</f>
        <v>0</v>
      </c>
      <c r="BT2086" s="14">
        <f>BT2087</f>
        <v>0</v>
      </c>
      <c r="BU2086" s="14">
        <f t="shared" si="12527"/>
        <v>26098.282940000001</v>
      </c>
      <c r="BV2086" s="14">
        <f t="shared" si="12528"/>
        <v>13119.3</v>
      </c>
      <c r="BW2086" s="14">
        <f t="shared" si="12529"/>
        <v>0</v>
      </c>
      <c r="BX2086" s="14">
        <f t="shared" ref="BX2086:CF2086" si="12721">BX2087</f>
        <v>0</v>
      </c>
      <c r="BY2086" s="14">
        <f t="shared" si="12721"/>
        <v>0</v>
      </c>
      <c r="BZ2086" s="14">
        <f t="shared" si="12721"/>
        <v>0</v>
      </c>
      <c r="CA2086" s="14">
        <f t="shared" si="12721"/>
        <v>0</v>
      </c>
      <c r="CB2086" s="14">
        <f t="shared" si="12721"/>
        <v>0</v>
      </c>
      <c r="CC2086" s="14">
        <f t="shared" si="12721"/>
        <v>0</v>
      </c>
      <c r="CD2086" s="14">
        <f t="shared" si="12721"/>
        <v>0</v>
      </c>
      <c r="CE2086" s="14">
        <f t="shared" si="12721"/>
        <v>0</v>
      </c>
      <c r="CF2086" s="14">
        <f t="shared" si="12721"/>
        <v>0</v>
      </c>
      <c r="CG2086" s="14">
        <f t="shared" si="12530"/>
        <v>26098.282940000001</v>
      </c>
      <c r="CH2086" s="14">
        <f>CH2087</f>
        <v>0</v>
      </c>
      <c r="CI2086" s="84">
        <f t="shared" si="12589"/>
        <v>26098.282940000001</v>
      </c>
      <c r="CJ2086" s="14">
        <f t="shared" si="12531"/>
        <v>13119.3</v>
      </c>
      <c r="CK2086" s="52">
        <f>CK2087</f>
        <v>0</v>
      </c>
      <c r="CL2086" s="84">
        <f t="shared" si="12590"/>
        <v>13119.3</v>
      </c>
      <c r="CM2086" s="14">
        <f t="shared" si="12532"/>
        <v>0</v>
      </c>
      <c r="CN2086" s="52">
        <f>CN2087</f>
        <v>0</v>
      </c>
      <c r="CO2086" s="84">
        <f t="shared" si="12591"/>
        <v>0</v>
      </c>
      <c r="CP2086" s="14">
        <f>CP2087</f>
        <v>0</v>
      </c>
      <c r="CQ2086" s="29"/>
      <c r="CR2086" s="29"/>
      <c r="CT2086" s="1"/>
    </row>
    <row r="2087" spans="1:99" ht="31.2" customHeight="1" x14ac:dyDescent="0.3">
      <c r="A2087" s="76" t="s">
        <v>732</v>
      </c>
      <c r="B2087" s="76" t="s">
        <v>127</v>
      </c>
      <c r="C2087" s="76" t="s">
        <v>273</v>
      </c>
      <c r="D2087" s="76" t="s">
        <v>796</v>
      </c>
      <c r="E2087" s="76" t="s">
        <v>46</v>
      </c>
      <c r="F2087" s="77" t="s">
        <v>47</v>
      </c>
      <c r="G2087" s="14">
        <v>14097.6</v>
      </c>
      <c r="H2087" s="14">
        <v>13119.3</v>
      </c>
      <c r="I2087" s="14">
        <v>0</v>
      </c>
      <c r="J2087" s="14"/>
      <c r="K2087" s="14"/>
      <c r="L2087" s="14"/>
      <c r="M2087" s="14">
        <f t="shared" si="12690"/>
        <v>14097.6</v>
      </c>
      <c r="N2087" s="14">
        <f t="shared" si="12691"/>
        <v>13119.3</v>
      </c>
      <c r="O2087" s="14">
        <f t="shared" si="12692"/>
        <v>0</v>
      </c>
      <c r="P2087" s="14"/>
      <c r="Q2087" s="14"/>
      <c r="R2087" s="14"/>
      <c r="S2087" s="14">
        <v>12000.682940000001</v>
      </c>
      <c r="T2087" s="14"/>
      <c r="U2087" s="14"/>
      <c r="V2087" s="14"/>
      <c r="W2087" s="14"/>
      <c r="X2087" s="14"/>
      <c r="Y2087" s="14">
        <f t="shared" si="12512"/>
        <v>26098.282940000001</v>
      </c>
      <c r="Z2087" s="14">
        <f t="shared" si="12513"/>
        <v>13119.3</v>
      </c>
      <c r="AA2087" s="14">
        <f t="shared" si="12514"/>
        <v>0</v>
      </c>
      <c r="AB2087" s="14"/>
      <c r="AC2087" s="14"/>
      <c r="AD2087" s="14"/>
      <c r="AE2087" s="14">
        <f t="shared" si="12515"/>
        <v>26098.282940000001</v>
      </c>
      <c r="AF2087" s="14">
        <f t="shared" si="12516"/>
        <v>13119.3</v>
      </c>
      <c r="AG2087" s="14">
        <f t="shared" si="12517"/>
        <v>0</v>
      </c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>
        <f t="shared" si="12518"/>
        <v>26098.282940000001</v>
      </c>
      <c r="AX2087" s="14">
        <f t="shared" si="12519"/>
        <v>13119.3</v>
      </c>
      <c r="AY2087" s="14">
        <f t="shared" si="12520"/>
        <v>0</v>
      </c>
      <c r="AZ2087" s="14"/>
      <c r="BA2087" s="14">
        <f t="shared" si="12521"/>
        <v>26098.282940000001</v>
      </c>
      <c r="BB2087" s="14">
        <f t="shared" si="12522"/>
        <v>13119.3</v>
      </c>
      <c r="BC2087" s="14">
        <f t="shared" si="12523"/>
        <v>0</v>
      </c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>
        <f t="shared" si="12524"/>
        <v>26098.282940000001</v>
      </c>
      <c r="BP2087" s="14">
        <f t="shared" si="12525"/>
        <v>13119.3</v>
      </c>
      <c r="BQ2087" s="14">
        <f t="shared" si="12526"/>
        <v>0</v>
      </c>
      <c r="BR2087" s="14"/>
      <c r="BS2087" s="14"/>
      <c r="BT2087" s="14"/>
      <c r="BU2087" s="14">
        <f t="shared" si="12527"/>
        <v>26098.282940000001</v>
      </c>
      <c r="BV2087" s="14">
        <f t="shared" si="12528"/>
        <v>13119.3</v>
      </c>
      <c r="BW2087" s="14">
        <f t="shared" si="12529"/>
        <v>0</v>
      </c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>
        <f t="shared" si="12530"/>
        <v>26098.282940000001</v>
      </c>
      <c r="CH2087" s="14"/>
      <c r="CI2087" s="84">
        <f t="shared" si="12589"/>
        <v>26098.282940000001</v>
      </c>
      <c r="CJ2087" s="14">
        <f t="shared" si="12531"/>
        <v>13119.3</v>
      </c>
      <c r="CK2087" s="52"/>
      <c r="CL2087" s="84">
        <f t="shared" si="12590"/>
        <v>13119.3</v>
      </c>
      <c r="CM2087" s="14">
        <f t="shared" si="12532"/>
        <v>0</v>
      </c>
      <c r="CN2087" s="52"/>
      <c r="CO2087" s="84">
        <f t="shared" si="12591"/>
        <v>0</v>
      </c>
      <c r="CP2087" s="14"/>
      <c r="CQ2087" s="29"/>
      <c r="CR2087" s="29"/>
      <c r="CT2087" s="1"/>
    </row>
    <row r="2088" spans="1:99" x14ac:dyDescent="0.3">
      <c r="A2088" s="76" t="s">
        <v>732</v>
      </c>
      <c r="B2088" s="76" t="s">
        <v>127</v>
      </c>
      <c r="C2088" s="76" t="s">
        <v>273</v>
      </c>
      <c r="D2088" s="76" t="s">
        <v>514</v>
      </c>
      <c r="E2088" s="88"/>
      <c r="F2088" s="96" t="s">
        <v>1167</v>
      </c>
      <c r="G2088" s="14">
        <f t="shared" ref="G2088:L2088" si="12722">G2089</f>
        <v>310423</v>
      </c>
      <c r="H2088" s="14">
        <f t="shared" si="12722"/>
        <v>317739.40000000002</v>
      </c>
      <c r="I2088" s="14">
        <f t="shared" si="12722"/>
        <v>317739.40000000002</v>
      </c>
      <c r="J2088" s="14">
        <f t="shared" si="12722"/>
        <v>0</v>
      </c>
      <c r="K2088" s="14">
        <f t="shared" si="12722"/>
        <v>0</v>
      </c>
      <c r="L2088" s="14">
        <f t="shared" si="12722"/>
        <v>0</v>
      </c>
      <c r="M2088" s="14">
        <f t="shared" si="12690"/>
        <v>310423</v>
      </c>
      <c r="N2088" s="14">
        <f t="shared" si="12691"/>
        <v>317739.40000000002</v>
      </c>
      <c r="O2088" s="14">
        <f t="shared" si="12692"/>
        <v>317739.40000000002</v>
      </c>
      <c r="P2088" s="14">
        <f t="shared" ref="P2088:X2088" si="12723">P2089</f>
        <v>0</v>
      </c>
      <c r="Q2088" s="14">
        <f t="shared" si="12723"/>
        <v>0</v>
      </c>
      <c r="R2088" s="14">
        <f t="shared" si="12723"/>
        <v>0</v>
      </c>
      <c r="S2088" s="14">
        <f t="shared" si="12723"/>
        <v>0</v>
      </c>
      <c r="T2088" s="14">
        <f t="shared" si="12723"/>
        <v>0</v>
      </c>
      <c r="U2088" s="14">
        <f t="shared" si="12723"/>
        <v>0</v>
      </c>
      <c r="V2088" s="14">
        <f t="shared" si="12723"/>
        <v>0</v>
      </c>
      <c r="W2088" s="14">
        <f t="shared" si="12723"/>
        <v>0</v>
      </c>
      <c r="X2088" s="14">
        <f t="shared" si="12723"/>
        <v>0</v>
      </c>
      <c r="Y2088" s="14">
        <f t="shared" si="12512"/>
        <v>310423</v>
      </c>
      <c r="Z2088" s="14">
        <f t="shared" si="12513"/>
        <v>317739.40000000002</v>
      </c>
      <c r="AA2088" s="14">
        <f t="shared" si="12514"/>
        <v>317739.40000000002</v>
      </c>
      <c r="AB2088" s="14">
        <f>AB2089</f>
        <v>0</v>
      </c>
      <c r="AC2088" s="14">
        <f>AC2089</f>
        <v>0</v>
      </c>
      <c r="AD2088" s="14">
        <f>AD2089</f>
        <v>0</v>
      </c>
      <c r="AE2088" s="14">
        <f t="shared" si="12515"/>
        <v>310423</v>
      </c>
      <c r="AF2088" s="14">
        <f t="shared" si="12516"/>
        <v>317739.40000000002</v>
      </c>
      <c r="AG2088" s="14">
        <f t="shared" si="12517"/>
        <v>317739.40000000002</v>
      </c>
      <c r="AH2088" s="14">
        <f t="shared" ref="AH2088:AV2088" si="12724">AH2089</f>
        <v>0</v>
      </c>
      <c r="AI2088" s="14">
        <f t="shared" si="12724"/>
        <v>0</v>
      </c>
      <c r="AJ2088" s="14">
        <f t="shared" si="12724"/>
        <v>0</v>
      </c>
      <c r="AK2088" s="14">
        <f t="shared" si="12724"/>
        <v>0</v>
      </c>
      <c r="AL2088" s="14">
        <f t="shared" si="12724"/>
        <v>0</v>
      </c>
      <c r="AM2088" s="14">
        <f t="shared" si="12724"/>
        <v>0</v>
      </c>
      <c r="AN2088" s="14">
        <f t="shared" si="12724"/>
        <v>0</v>
      </c>
      <c r="AO2088" s="14">
        <f t="shared" si="12724"/>
        <v>0</v>
      </c>
      <c r="AP2088" s="14">
        <f t="shared" si="12724"/>
        <v>0</v>
      </c>
      <c r="AQ2088" s="14">
        <f t="shared" si="12724"/>
        <v>0</v>
      </c>
      <c r="AR2088" s="14">
        <f t="shared" si="12724"/>
        <v>0</v>
      </c>
      <c r="AS2088" s="14">
        <f t="shared" si="12724"/>
        <v>0</v>
      </c>
      <c r="AT2088" s="14">
        <f t="shared" si="12724"/>
        <v>0</v>
      </c>
      <c r="AU2088" s="14">
        <f t="shared" si="12724"/>
        <v>0</v>
      </c>
      <c r="AV2088" s="14">
        <f t="shared" si="12724"/>
        <v>0</v>
      </c>
      <c r="AW2088" s="14">
        <f t="shared" si="12518"/>
        <v>310423</v>
      </c>
      <c r="AX2088" s="14">
        <f t="shared" si="12519"/>
        <v>317739.40000000002</v>
      </c>
      <c r="AY2088" s="14">
        <f t="shared" si="12520"/>
        <v>317739.40000000002</v>
      </c>
      <c r="AZ2088" s="14">
        <f>AZ2089</f>
        <v>0</v>
      </c>
      <c r="BA2088" s="14">
        <f t="shared" si="12521"/>
        <v>310423</v>
      </c>
      <c r="BB2088" s="14">
        <f t="shared" si="12522"/>
        <v>317739.40000000002</v>
      </c>
      <c r="BC2088" s="14">
        <f t="shared" si="12523"/>
        <v>317739.40000000002</v>
      </c>
      <c r="BD2088" s="14">
        <f t="shared" ref="BD2088:BN2088" si="12725">BD2089</f>
        <v>0</v>
      </c>
      <c r="BE2088" s="14">
        <f t="shared" si="12725"/>
        <v>0</v>
      </c>
      <c r="BF2088" s="14">
        <f t="shared" si="12725"/>
        <v>0</v>
      </c>
      <c r="BG2088" s="14">
        <f t="shared" si="12725"/>
        <v>0</v>
      </c>
      <c r="BH2088" s="14">
        <f t="shared" si="12725"/>
        <v>0</v>
      </c>
      <c r="BI2088" s="14">
        <f t="shared" si="12725"/>
        <v>0</v>
      </c>
      <c r="BJ2088" s="14">
        <f t="shared" si="12725"/>
        <v>0</v>
      </c>
      <c r="BK2088" s="14">
        <f t="shared" si="12725"/>
        <v>0</v>
      </c>
      <c r="BL2088" s="14">
        <f t="shared" si="12725"/>
        <v>0</v>
      </c>
      <c r="BM2088" s="14">
        <f t="shared" si="12725"/>
        <v>0</v>
      </c>
      <c r="BN2088" s="14">
        <f t="shared" si="12725"/>
        <v>0</v>
      </c>
      <c r="BO2088" s="14">
        <f t="shared" si="12524"/>
        <v>310423</v>
      </c>
      <c r="BP2088" s="14">
        <f t="shared" si="12525"/>
        <v>317739.40000000002</v>
      </c>
      <c r="BQ2088" s="14">
        <f t="shared" si="12526"/>
        <v>317739.40000000002</v>
      </c>
      <c r="BR2088" s="14">
        <f>BR2089</f>
        <v>0</v>
      </c>
      <c r="BS2088" s="14">
        <f>BS2089</f>
        <v>0</v>
      </c>
      <c r="BT2088" s="14">
        <f>BT2089</f>
        <v>0</v>
      </c>
      <c r="BU2088" s="14">
        <f t="shared" si="12527"/>
        <v>310423</v>
      </c>
      <c r="BV2088" s="14">
        <f t="shared" si="12528"/>
        <v>317739.40000000002</v>
      </c>
      <c r="BW2088" s="14">
        <f t="shared" si="12529"/>
        <v>317739.40000000002</v>
      </c>
      <c r="BX2088" s="14">
        <f t="shared" ref="BX2088:CF2088" si="12726">BX2089</f>
        <v>0</v>
      </c>
      <c r="BY2088" s="14">
        <f t="shared" si="12726"/>
        <v>12144.587</v>
      </c>
      <c r="BZ2088" s="14">
        <f t="shared" si="12726"/>
        <v>0</v>
      </c>
      <c r="CA2088" s="14">
        <f t="shared" si="12726"/>
        <v>0</v>
      </c>
      <c r="CB2088" s="14">
        <f t="shared" si="12726"/>
        <v>40941.413</v>
      </c>
      <c r="CC2088" s="14">
        <f t="shared" si="12726"/>
        <v>0</v>
      </c>
      <c r="CD2088" s="14">
        <f t="shared" si="12726"/>
        <v>0</v>
      </c>
      <c r="CE2088" s="14">
        <f t="shared" si="12726"/>
        <v>20000</v>
      </c>
      <c r="CF2088" s="14">
        <f t="shared" si="12726"/>
        <v>0</v>
      </c>
      <c r="CG2088" s="14">
        <f t="shared" si="12530"/>
        <v>322567.587</v>
      </c>
      <c r="CH2088" s="14">
        <f>CH2089</f>
        <v>0</v>
      </c>
      <c r="CI2088" s="84">
        <f t="shared" si="12589"/>
        <v>322567.587</v>
      </c>
      <c r="CJ2088" s="14">
        <f t="shared" si="12531"/>
        <v>358680.81300000002</v>
      </c>
      <c r="CK2088" s="52">
        <f>CK2089</f>
        <v>0</v>
      </c>
      <c r="CL2088" s="84">
        <f t="shared" si="12590"/>
        <v>358680.81300000002</v>
      </c>
      <c r="CM2088" s="14">
        <f t="shared" si="12532"/>
        <v>337739.4</v>
      </c>
      <c r="CN2088" s="52">
        <f>CN2089</f>
        <v>0</v>
      </c>
      <c r="CO2088" s="84">
        <f t="shared" si="12591"/>
        <v>337739.4</v>
      </c>
      <c r="CP2088" s="14">
        <f>CP2089</f>
        <v>0</v>
      </c>
      <c r="CQ2088" s="29"/>
      <c r="CR2088" s="29"/>
      <c r="CT2088" s="61">
        <v>1</v>
      </c>
    </row>
    <row r="2089" spans="1:99" ht="31.2" customHeight="1" x14ac:dyDescent="0.3">
      <c r="A2089" s="76" t="s">
        <v>732</v>
      </c>
      <c r="B2089" s="76" t="s">
        <v>127</v>
      </c>
      <c r="C2089" s="76" t="s">
        <v>273</v>
      </c>
      <c r="D2089" s="76" t="s">
        <v>514</v>
      </c>
      <c r="E2089" s="76" t="s">
        <v>140</v>
      </c>
      <c r="F2089" s="77" t="s">
        <v>141</v>
      </c>
      <c r="G2089" s="14">
        <f>309972.6+450.4</f>
        <v>310423</v>
      </c>
      <c r="H2089" s="14">
        <v>317739.40000000002</v>
      </c>
      <c r="I2089" s="14">
        <v>317739.40000000002</v>
      </c>
      <c r="J2089" s="14"/>
      <c r="K2089" s="14"/>
      <c r="L2089" s="14"/>
      <c r="M2089" s="14">
        <f t="shared" si="12690"/>
        <v>310423</v>
      </c>
      <c r="N2089" s="14">
        <f t="shared" si="12691"/>
        <v>317739.40000000002</v>
      </c>
      <c r="O2089" s="14">
        <f t="shared" si="12692"/>
        <v>317739.40000000002</v>
      </c>
      <c r="P2089" s="14"/>
      <c r="Q2089" s="14"/>
      <c r="R2089" s="14"/>
      <c r="S2089" s="14"/>
      <c r="T2089" s="14"/>
      <c r="U2089" s="14"/>
      <c r="V2089" s="14"/>
      <c r="W2089" s="14"/>
      <c r="X2089" s="14"/>
      <c r="Y2089" s="14">
        <f t="shared" si="12512"/>
        <v>310423</v>
      </c>
      <c r="Z2089" s="14">
        <f t="shared" si="12513"/>
        <v>317739.40000000002</v>
      </c>
      <c r="AA2089" s="14">
        <f t="shared" si="12514"/>
        <v>317739.40000000002</v>
      </c>
      <c r="AB2089" s="14"/>
      <c r="AC2089" s="14"/>
      <c r="AD2089" s="14"/>
      <c r="AE2089" s="14">
        <f t="shared" si="12515"/>
        <v>310423</v>
      </c>
      <c r="AF2089" s="14">
        <f t="shared" si="12516"/>
        <v>317739.40000000002</v>
      </c>
      <c r="AG2089" s="14">
        <f t="shared" si="12517"/>
        <v>317739.40000000002</v>
      </c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>
        <f t="shared" si="12518"/>
        <v>310423</v>
      </c>
      <c r="AX2089" s="14">
        <f t="shared" si="12519"/>
        <v>317739.40000000002</v>
      </c>
      <c r="AY2089" s="14">
        <f t="shared" si="12520"/>
        <v>317739.40000000002</v>
      </c>
      <c r="AZ2089" s="14"/>
      <c r="BA2089" s="14">
        <f t="shared" si="12521"/>
        <v>310423</v>
      </c>
      <c r="BB2089" s="14">
        <f t="shared" si="12522"/>
        <v>317739.40000000002</v>
      </c>
      <c r="BC2089" s="14">
        <f t="shared" si="12523"/>
        <v>317739.40000000002</v>
      </c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>
        <f t="shared" si="12524"/>
        <v>310423</v>
      </c>
      <c r="BP2089" s="14">
        <f t="shared" si="12525"/>
        <v>317739.40000000002</v>
      </c>
      <c r="BQ2089" s="14">
        <f t="shared" si="12526"/>
        <v>317739.40000000002</v>
      </c>
      <c r="BR2089" s="14"/>
      <c r="BS2089" s="14"/>
      <c r="BT2089" s="14"/>
      <c r="BU2089" s="14">
        <f t="shared" si="12527"/>
        <v>310423</v>
      </c>
      <c r="BV2089" s="14">
        <f t="shared" si="12528"/>
        <v>317739.40000000002</v>
      </c>
      <c r="BW2089" s="14">
        <f t="shared" si="12529"/>
        <v>317739.40000000002</v>
      </c>
      <c r="BX2089" s="14"/>
      <c r="BY2089" s="14">
        <v>12144.587</v>
      </c>
      <c r="BZ2089" s="14"/>
      <c r="CA2089" s="14"/>
      <c r="CB2089" s="14">
        <f>20941.413+20000</f>
        <v>40941.413</v>
      </c>
      <c r="CC2089" s="14"/>
      <c r="CD2089" s="14"/>
      <c r="CE2089" s="14">
        <v>20000</v>
      </c>
      <c r="CF2089" s="14"/>
      <c r="CG2089" s="14">
        <f t="shared" si="12530"/>
        <v>322567.587</v>
      </c>
      <c r="CH2089" s="14"/>
      <c r="CI2089" s="84">
        <f t="shared" si="12589"/>
        <v>322567.587</v>
      </c>
      <c r="CJ2089" s="14">
        <f t="shared" si="12531"/>
        <v>358680.81300000002</v>
      </c>
      <c r="CK2089" s="52"/>
      <c r="CL2089" s="84">
        <f t="shared" si="12590"/>
        <v>358680.81300000002</v>
      </c>
      <c r="CM2089" s="14">
        <f t="shared" si="12532"/>
        <v>337739.4</v>
      </c>
      <c r="CN2089" s="52"/>
      <c r="CO2089" s="84">
        <f t="shared" si="12591"/>
        <v>337739.4</v>
      </c>
      <c r="CP2089" s="14"/>
      <c r="CQ2089" s="29"/>
      <c r="CR2089" s="29"/>
      <c r="CT2089" s="1"/>
    </row>
    <row r="2090" spans="1:99" ht="15.6" customHeight="1" x14ac:dyDescent="0.3">
      <c r="A2090" s="76" t="s">
        <v>732</v>
      </c>
      <c r="B2090" s="76" t="s">
        <v>127</v>
      </c>
      <c r="C2090" s="76" t="s">
        <v>273</v>
      </c>
      <c r="D2090" s="76" t="s">
        <v>798</v>
      </c>
      <c r="E2090" s="76"/>
      <c r="F2090" s="77" t="s">
        <v>799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>
        <f t="shared" ref="BD2090:BN2090" si="12727">BD2091</f>
        <v>54964.798999999999</v>
      </c>
      <c r="BE2090" s="14">
        <f t="shared" si="12727"/>
        <v>0</v>
      </c>
      <c r="BF2090" s="14">
        <f t="shared" si="12727"/>
        <v>38427.201000000001</v>
      </c>
      <c r="BG2090" s="14">
        <f t="shared" si="12727"/>
        <v>0</v>
      </c>
      <c r="BH2090" s="14">
        <f t="shared" si="12727"/>
        <v>0</v>
      </c>
      <c r="BI2090" s="14">
        <f t="shared" si="12727"/>
        <v>0</v>
      </c>
      <c r="BJ2090" s="14">
        <f t="shared" si="12727"/>
        <v>0</v>
      </c>
      <c r="BK2090" s="14">
        <f t="shared" si="12727"/>
        <v>0</v>
      </c>
      <c r="BL2090" s="14">
        <f t="shared" si="12727"/>
        <v>0</v>
      </c>
      <c r="BM2090" s="14">
        <f t="shared" si="12727"/>
        <v>0</v>
      </c>
      <c r="BN2090" s="14">
        <f t="shared" si="12727"/>
        <v>0</v>
      </c>
      <c r="BO2090" s="14">
        <f t="shared" si="12524"/>
        <v>93392</v>
      </c>
      <c r="BP2090" s="14">
        <f t="shared" si="12525"/>
        <v>0</v>
      </c>
      <c r="BQ2090" s="14">
        <f t="shared" si="12526"/>
        <v>0</v>
      </c>
      <c r="BR2090" s="14">
        <f>BR2091</f>
        <v>0</v>
      </c>
      <c r="BS2090" s="14">
        <f>BS2091</f>
        <v>0</v>
      </c>
      <c r="BT2090" s="14">
        <f>BT2091</f>
        <v>0</v>
      </c>
      <c r="BU2090" s="14">
        <f t="shared" si="12527"/>
        <v>93392</v>
      </c>
      <c r="BV2090" s="14">
        <f t="shared" si="12528"/>
        <v>0</v>
      </c>
      <c r="BW2090" s="14">
        <f t="shared" si="12529"/>
        <v>0</v>
      </c>
      <c r="BX2090" s="14">
        <f t="shared" ref="BX2090:CF2090" si="12728">BX2091</f>
        <v>0</v>
      </c>
      <c r="BY2090" s="14">
        <f t="shared" si="12728"/>
        <v>0</v>
      </c>
      <c r="BZ2090" s="14">
        <f t="shared" si="12728"/>
        <v>0</v>
      </c>
      <c r="CA2090" s="14">
        <f t="shared" si="12728"/>
        <v>0</v>
      </c>
      <c r="CB2090" s="14">
        <f t="shared" si="12728"/>
        <v>0</v>
      </c>
      <c r="CC2090" s="14">
        <f t="shared" si="12728"/>
        <v>0</v>
      </c>
      <c r="CD2090" s="14">
        <f t="shared" si="12728"/>
        <v>0</v>
      </c>
      <c r="CE2090" s="14">
        <f t="shared" si="12728"/>
        <v>0</v>
      </c>
      <c r="CF2090" s="14">
        <f t="shared" si="12728"/>
        <v>0</v>
      </c>
      <c r="CG2090" s="14">
        <f t="shared" si="12530"/>
        <v>93392</v>
      </c>
      <c r="CH2090" s="14">
        <f>CH2091</f>
        <v>0</v>
      </c>
      <c r="CI2090" s="84">
        <f t="shared" si="12589"/>
        <v>93392</v>
      </c>
      <c r="CJ2090" s="14">
        <f t="shared" si="12531"/>
        <v>0</v>
      </c>
      <c r="CK2090" s="52">
        <f>CK2091</f>
        <v>0</v>
      </c>
      <c r="CL2090" s="84">
        <f t="shared" si="12590"/>
        <v>0</v>
      </c>
      <c r="CM2090" s="14">
        <f t="shared" si="12532"/>
        <v>0</v>
      </c>
      <c r="CN2090" s="52">
        <f>CN2091</f>
        <v>0</v>
      </c>
      <c r="CO2090" s="84">
        <f t="shared" si="12591"/>
        <v>0</v>
      </c>
      <c r="CP2090" s="14">
        <f>CP2091</f>
        <v>0</v>
      </c>
      <c r="CQ2090" s="29"/>
      <c r="CR2090" s="29"/>
      <c r="CT2090" s="1"/>
    </row>
    <row r="2091" spans="1:99" ht="31.2" customHeight="1" x14ac:dyDescent="0.3">
      <c r="A2091" s="76" t="s">
        <v>732</v>
      </c>
      <c r="B2091" s="76" t="s">
        <v>127</v>
      </c>
      <c r="C2091" s="76" t="s">
        <v>273</v>
      </c>
      <c r="D2091" s="76" t="s">
        <v>798</v>
      </c>
      <c r="E2091" s="76" t="s">
        <v>140</v>
      </c>
      <c r="F2091" s="77" t="s">
        <v>141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>
        <v>54964.798999999999</v>
      </c>
      <c r="BE2091" s="14"/>
      <c r="BF2091" s="14">
        <v>38427.201000000001</v>
      </c>
      <c r="BG2091" s="14"/>
      <c r="BH2091" s="14"/>
      <c r="BI2091" s="14"/>
      <c r="BJ2091" s="14"/>
      <c r="BK2091" s="14"/>
      <c r="BL2091" s="14"/>
      <c r="BM2091" s="14"/>
      <c r="BN2091" s="14"/>
      <c r="BO2091" s="14">
        <f t="shared" ref="BO2091:BO2154" si="12729">BA2091+BD2091+BE2091+BF2091+BG2091</f>
        <v>93392</v>
      </c>
      <c r="BP2091" s="14">
        <f t="shared" ref="BP2091:BP2154" si="12730">BB2091+BH2091+BI2091+BJ2091+BK2091</f>
        <v>0</v>
      </c>
      <c r="BQ2091" s="14">
        <f t="shared" ref="BQ2091:BQ2154" si="12731">BC2091+BL2091+BM2091+BN2091</f>
        <v>0</v>
      </c>
      <c r="BR2091" s="14"/>
      <c r="BS2091" s="14"/>
      <c r="BT2091" s="14"/>
      <c r="BU2091" s="14">
        <f t="shared" ref="BU2091:BU2154" si="12732">BO2091+BR2091</f>
        <v>93392</v>
      </c>
      <c r="BV2091" s="14">
        <f t="shared" ref="BV2091:BV2154" si="12733">BP2091+BS2091</f>
        <v>0</v>
      </c>
      <c r="BW2091" s="14">
        <f t="shared" ref="BW2091:BW2154" si="12734">BQ2091+BT2091</f>
        <v>0</v>
      </c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>
        <f t="shared" ref="CG2091:CG2154" si="12735">BU2091+BX2091+BY2091+BZ2091</f>
        <v>93392</v>
      </c>
      <c r="CH2091" s="14"/>
      <c r="CI2091" s="84">
        <f t="shared" si="12589"/>
        <v>93392</v>
      </c>
      <c r="CJ2091" s="14">
        <f t="shared" ref="CJ2091:CJ2154" si="12736">BV2091+CA2091+CB2091+CC2091</f>
        <v>0</v>
      </c>
      <c r="CK2091" s="52"/>
      <c r="CL2091" s="84">
        <f t="shared" si="12590"/>
        <v>0</v>
      </c>
      <c r="CM2091" s="14">
        <f t="shared" ref="CM2091:CM2154" si="12737">BW2091+CD2091+CE2091+CF2091</f>
        <v>0</v>
      </c>
      <c r="CN2091" s="52"/>
      <c r="CO2091" s="84">
        <f t="shared" si="12591"/>
        <v>0</v>
      </c>
      <c r="CP2091" s="14"/>
      <c r="CQ2091" s="29"/>
      <c r="CR2091" s="29"/>
      <c r="CT2091" s="1"/>
    </row>
    <row r="2092" spans="1:99" ht="15.6" customHeight="1" x14ac:dyDescent="0.3">
      <c r="A2092" s="76" t="s">
        <v>732</v>
      </c>
      <c r="B2092" s="76" t="s">
        <v>127</v>
      </c>
      <c r="C2092" s="76" t="s">
        <v>273</v>
      </c>
      <c r="D2092" s="76" t="s">
        <v>800</v>
      </c>
      <c r="E2092" s="88"/>
      <c r="F2092" s="77" t="s">
        <v>232</v>
      </c>
      <c r="G2092" s="14">
        <f t="shared" ref="G2092:L2092" si="12738">G2093</f>
        <v>2969.2999999999997</v>
      </c>
      <c r="H2092" s="14">
        <f t="shared" si="12738"/>
        <v>0</v>
      </c>
      <c r="I2092" s="14">
        <f t="shared" si="12738"/>
        <v>0</v>
      </c>
      <c r="J2092" s="14">
        <f t="shared" si="12738"/>
        <v>0</v>
      </c>
      <c r="K2092" s="14">
        <f t="shared" si="12738"/>
        <v>0</v>
      </c>
      <c r="L2092" s="14">
        <f t="shared" si="12738"/>
        <v>0</v>
      </c>
      <c r="M2092" s="14">
        <f t="shared" si="12690"/>
        <v>2969.2999999999997</v>
      </c>
      <c r="N2092" s="14">
        <f t="shared" si="12691"/>
        <v>0</v>
      </c>
      <c r="O2092" s="14">
        <f t="shared" si="12692"/>
        <v>0</v>
      </c>
      <c r="P2092" s="14">
        <f t="shared" ref="P2092:X2092" si="12739">P2093</f>
        <v>1942.7</v>
      </c>
      <c r="Q2092" s="14">
        <f t="shared" si="12739"/>
        <v>0</v>
      </c>
      <c r="R2092" s="14">
        <f t="shared" si="12739"/>
        <v>0</v>
      </c>
      <c r="S2092" s="14">
        <f t="shared" si="12739"/>
        <v>0</v>
      </c>
      <c r="T2092" s="14">
        <f t="shared" si="12739"/>
        <v>0</v>
      </c>
      <c r="U2092" s="14">
        <f t="shared" si="12739"/>
        <v>0</v>
      </c>
      <c r="V2092" s="14">
        <f t="shared" si="12739"/>
        <v>0</v>
      </c>
      <c r="W2092" s="14">
        <f t="shared" si="12739"/>
        <v>0</v>
      </c>
      <c r="X2092" s="14">
        <f t="shared" si="12739"/>
        <v>0</v>
      </c>
      <c r="Y2092" s="14">
        <f t="shared" ref="Y2092:Y2154" si="12740">M2092+P2092+Q2092+R2092+S2092</f>
        <v>4912</v>
      </c>
      <c r="Z2092" s="14">
        <f t="shared" ref="Z2092:Z2154" si="12741">N2092+T2092+U2092</f>
        <v>0</v>
      </c>
      <c r="AA2092" s="14">
        <f t="shared" ref="AA2092:AA2154" si="12742">O2092+V2092+X2092+W2092</f>
        <v>0</v>
      </c>
      <c r="AB2092" s="14">
        <f>AB2093</f>
        <v>0</v>
      </c>
      <c r="AC2092" s="14">
        <f>AC2093</f>
        <v>0</v>
      </c>
      <c r="AD2092" s="14">
        <f>AD2093</f>
        <v>0</v>
      </c>
      <c r="AE2092" s="14">
        <f t="shared" ref="AE2092:AE2154" si="12743">Y2092+AB2092</f>
        <v>4912</v>
      </c>
      <c r="AF2092" s="14">
        <f t="shared" ref="AF2092:AF2154" si="12744">Z2092+AC2092</f>
        <v>0</v>
      </c>
      <c r="AG2092" s="14">
        <f t="shared" ref="AG2092:AG2154" si="12745">AA2092+AD2092</f>
        <v>0</v>
      </c>
      <c r="AH2092" s="14">
        <f t="shared" ref="AH2092:AV2092" si="12746">AH2093</f>
        <v>0</v>
      </c>
      <c r="AI2092" s="14">
        <f t="shared" si="12746"/>
        <v>0</v>
      </c>
      <c r="AJ2092" s="14">
        <f t="shared" si="12746"/>
        <v>0</v>
      </c>
      <c r="AK2092" s="14">
        <f t="shared" si="12746"/>
        <v>0</v>
      </c>
      <c r="AL2092" s="14">
        <f t="shared" si="12746"/>
        <v>0</v>
      </c>
      <c r="AM2092" s="14">
        <f t="shared" si="12746"/>
        <v>0</v>
      </c>
      <c r="AN2092" s="14">
        <f t="shared" si="12746"/>
        <v>0</v>
      </c>
      <c r="AO2092" s="14">
        <f t="shared" si="12746"/>
        <v>0</v>
      </c>
      <c r="AP2092" s="14">
        <f t="shared" si="12746"/>
        <v>0</v>
      </c>
      <c r="AQ2092" s="14">
        <f t="shared" si="12746"/>
        <v>0</v>
      </c>
      <c r="AR2092" s="14">
        <f t="shared" si="12746"/>
        <v>0</v>
      </c>
      <c r="AS2092" s="14">
        <f t="shared" si="12746"/>
        <v>0</v>
      </c>
      <c r="AT2092" s="14">
        <f t="shared" si="12746"/>
        <v>0</v>
      </c>
      <c r="AU2092" s="14">
        <f t="shared" si="12746"/>
        <v>0</v>
      </c>
      <c r="AV2092" s="14">
        <f t="shared" si="12746"/>
        <v>0</v>
      </c>
      <c r="AW2092" s="14">
        <f t="shared" ref="AW2092:AW2154" si="12747">AE2092+AH2092+AI2092+AJ2092+AK2092+AL2092</f>
        <v>4912</v>
      </c>
      <c r="AX2092" s="14">
        <f t="shared" ref="AX2092:AX2154" si="12748">AF2092+AM2092+AN2092+AO2092+AP2092+AQ2092</f>
        <v>0</v>
      </c>
      <c r="AY2092" s="14">
        <f t="shared" ref="AY2092:AY2154" si="12749">AG2092+AR2092+AS2092+AT2092+AU2092+AV2092</f>
        <v>0</v>
      </c>
      <c r="AZ2092" s="14">
        <f>AZ2093</f>
        <v>0</v>
      </c>
      <c r="BA2092" s="14">
        <f t="shared" ref="BA2092:BA2154" si="12750">AW2092+AZ2092</f>
        <v>4912</v>
      </c>
      <c r="BB2092" s="14">
        <f t="shared" ref="BB2092:BB2154" si="12751">AX2092</f>
        <v>0</v>
      </c>
      <c r="BC2092" s="14">
        <f t="shared" ref="BC2092:BC2154" si="12752">AY2092</f>
        <v>0</v>
      </c>
      <c r="BD2092" s="14">
        <f t="shared" ref="BD2092:BN2092" si="12753">BD2093</f>
        <v>0</v>
      </c>
      <c r="BE2092" s="14">
        <f t="shared" si="12753"/>
        <v>0</v>
      </c>
      <c r="BF2092" s="14">
        <f t="shared" si="12753"/>
        <v>0</v>
      </c>
      <c r="BG2092" s="14">
        <f t="shared" si="12753"/>
        <v>0</v>
      </c>
      <c r="BH2092" s="14">
        <f t="shared" si="12753"/>
        <v>0</v>
      </c>
      <c r="BI2092" s="14">
        <f t="shared" si="12753"/>
        <v>0</v>
      </c>
      <c r="BJ2092" s="14">
        <f t="shared" si="12753"/>
        <v>0</v>
      </c>
      <c r="BK2092" s="14">
        <f t="shared" si="12753"/>
        <v>0</v>
      </c>
      <c r="BL2092" s="14">
        <f t="shared" si="12753"/>
        <v>0</v>
      </c>
      <c r="BM2092" s="14">
        <f t="shared" si="12753"/>
        <v>0</v>
      </c>
      <c r="BN2092" s="14">
        <f t="shared" si="12753"/>
        <v>0</v>
      </c>
      <c r="BO2092" s="14">
        <f t="shared" si="12729"/>
        <v>4912</v>
      </c>
      <c r="BP2092" s="14">
        <f t="shared" si="12730"/>
        <v>0</v>
      </c>
      <c r="BQ2092" s="14">
        <f t="shared" si="12731"/>
        <v>0</v>
      </c>
      <c r="BR2092" s="14">
        <f>BR2093</f>
        <v>0</v>
      </c>
      <c r="BS2092" s="14">
        <f>BS2093</f>
        <v>0</v>
      </c>
      <c r="BT2092" s="14">
        <f>BT2093</f>
        <v>0</v>
      </c>
      <c r="BU2092" s="14">
        <f t="shared" si="12732"/>
        <v>4912</v>
      </c>
      <c r="BV2092" s="14">
        <f t="shared" si="12733"/>
        <v>0</v>
      </c>
      <c r="BW2092" s="14">
        <f t="shared" si="12734"/>
        <v>0</v>
      </c>
      <c r="BX2092" s="14">
        <f t="shared" ref="BX2092:CF2092" si="12754">BX2093</f>
        <v>0</v>
      </c>
      <c r="BY2092" s="14">
        <f t="shared" si="12754"/>
        <v>0</v>
      </c>
      <c r="BZ2092" s="14">
        <f t="shared" si="12754"/>
        <v>0</v>
      </c>
      <c r="CA2092" s="14">
        <f t="shared" si="12754"/>
        <v>0</v>
      </c>
      <c r="CB2092" s="14">
        <f t="shared" si="12754"/>
        <v>0</v>
      </c>
      <c r="CC2092" s="14">
        <f t="shared" si="12754"/>
        <v>0</v>
      </c>
      <c r="CD2092" s="14">
        <f t="shared" si="12754"/>
        <v>0</v>
      </c>
      <c r="CE2092" s="14">
        <f t="shared" si="12754"/>
        <v>0</v>
      </c>
      <c r="CF2092" s="14">
        <f t="shared" si="12754"/>
        <v>0</v>
      </c>
      <c r="CG2092" s="14">
        <f t="shared" si="12735"/>
        <v>4912</v>
      </c>
      <c r="CH2092" s="14">
        <f>CH2093</f>
        <v>0</v>
      </c>
      <c r="CI2092" s="84">
        <f t="shared" si="12589"/>
        <v>4912</v>
      </c>
      <c r="CJ2092" s="14">
        <f t="shared" si="12736"/>
        <v>0</v>
      </c>
      <c r="CK2092" s="52">
        <f>CK2093</f>
        <v>0</v>
      </c>
      <c r="CL2092" s="84">
        <f t="shared" si="12590"/>
        <v>0</v>
      </c>
      <c r="CM2092" s="14">
        <f t="shared" si="12737"/>
        <v>0</v>
      </c>
      <c r="CN2092" s="52">
        <f>CN2093</f>
        <v>0</v>
      </c>
      <c r="CO2092" s="84">
        <f t="shared" si="12591"/>
        <v>0</v>
      </c>
      <c r="CP2092" s="14">
        <f>CP2093</f>
        <v>0</v>
      </c>
      <c r="CQ2092" s="29"/>
      <c r="CR2092" s="29"/>
      <c r="CT2092" s="1"/>
    </row>
    <row r="2093" spans="1:99" ht="31.2" customHeight="1" x14ac:dyDescent="0.3">
      <c r="A2093" s="76" t="s">
        <v>732</v>
      </c>
      <c r="B2093" s="76" t="s">
        <v>127</v>
      </c>
      <c r="C2093" s="76" t="s">
        <v>273</v>
      </c>
      <c r="D2093" s="76" t="s">
        <v>800</v>
      </c>
      <c r="E2093" s="76" t="s">
        <v>140</v>
      </c>
      <c r="F2093" s="77" t="s">
        <v>141</v>
      </c>
      <c r="G2093" s="14">
        <f>3419.7-450.4</f>
        <v>2969.2999999999997</v>
      </c>
      <c r="H2093" s="14">
        <v>0</v>
      </c>
      <c r="I2093" s="14">
        <v>0</v>
      </c>
      <c r="J2093" s="14"/>
      <c r="K2093" s="14"/>
      <c r="L2093" s="14"/>
      <c r="M2093" s="14">
        <f t="shared" si="12690"/>
        <v>2969.2999999999997</v>
      </c>
      <c r="N2093" s="14">
        <f t="shared" si="12691"/>
        <v>0</v>
      </c>
      <c r="O2093" s="14">
        <f t="shared" si="12692"/>
        <v>0</v>
      </c>
      <c r="P2093" s="14">
        <v>1942.7</v>
      </c>
      <c r="Q2093" s="14"/>
      <c r="R2093" s="14"/>
      <c r="S2093" s="14"/>
      <c r="T2093" s="14"/>
      <c r="U2093" s="14"/>
      <c r="V2093" s="14"/>
      <c r="W2093" s="14"/>
      <c r="X2093" s="14"/>
      <c r="Y2093" s="14">
        <f t="shared" si="12740"/>
        <v>4912</v>
      </c>
      <c r="Z2093" s="14">
        <f t="shared" si="12741"/>
        <v>0</v>
      </c>
      <c r="AA2093" s="14">
        <f t="shared" si="12742"/>
        <v>0</v>
      </c>
      <c r="AB2093" s="14"/>
      <c r="AC2093" s="14"/>
      <c r="AD2093" s="14"/>
      <c r="AE2093" s="14">
        <f t="shared" si="12743"/>
        <v>4912</v>
      </c>
      <c r="AF2093" s="14">
        <f t="shared" si="12744"/>
        <v>0</v>
      </c>
      <c r="AG2093" s="14">
        <f t="shared" si="12745"/>
        <v>0</v>
      </c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>
        <f t="shared" si="12747"/>
        <v>4912</v>
      </c>
      <c r="AX2093" s="14">
        <f t="shared" si="12748"/>
        <v>0</v>
      </c>
      <c r="AY2093" s="14">
        <f t="shared" si="12749"/>
        <v>0</v>
      </c>
      <c r="AZ2093" s="14"/>
      <c r="BA2093" s="14">
        <f t="shared" si="12750"/>
        <v>4912</v>
      </c>
      <c r="BB2093" s="14">
        <f t="shared" si="12751"/>
        <v>0</v>
      </c>
      <c r="BC2093" s="14">
        <f t="shared" si="12752"/>
        <v>0</v>
      </c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>
        <f t="shared" si="12729"/>
        <v>4912</v>
      </c>
      <c r="BP2093" s="14">
        <f t="shared" si="12730"/>
        <v>0</v>
      </c>
      <c r="BQ2093" s="14">
        <f t="shared" si="12731"/>
        <v>0</v>
      </c>
      <c r="BR2093" s="14"/>
      <c r="BS2093" s="14"/>
      <c r="BT2093" s="14"/>
      <c r="BU2093" s="14">
        <f t="shared" si="12732"/>
        <v>4912</v>
      </c>
      <c r="BV2093" s="14">
        <f t="shared" si="12733"/>
        <v>0</v>
      </c>
      <c r="BW2093" s="14">
        <f t="shared" si="12734"/>
        <v>0</v>
      </c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>
        <f t="shared" si="12735"/>
        <v>4912</v>
      </c>
      <c r="CH2093" s="14"/>
      <c r="CI2093" s="84">
        <f t="shared" si="12589"/>
        <v>4912</v>
      </c>
      <c r="CJ2093" s="14">
        <f t="shared" si="12736"/>
        <v>0</v>
      </c>
      <c r="CK2093" s="52"/>
      <c r="CL2093" s="84">
        <f t="shared" si="12590"/>
        <v>0</v>
      </c>
      <c r="CM2093" s="14">
        <f t="shared" si="12737"/>
        <v>0</v>
      </c>
      <c r="CN2093" s="52"/>
      <c r="CO2093" s="84">
        <f t="shared" si="12591"/>
        <v>0</v>
      </c>
      <c r="CP2093" s="14"/>
      <c r="CQ2093" s="29"/>
      <c r="CR2093" s="29"/>
      <c r="CT2093" s="1"/>
    </row>
    <row r="2094" spans="1:99" ht="31.2" customHeight="1" x14ac:dyDescent="0.3">
      <c r="A2094" s="76" t="s">
        <v>732</v>
      </c>
      <c r="B2094" s="76" t="s">
        <v>127</v>
      </c>
      <c r="C2094" s="76" t="s">
        <v>273</v>
      </c>
      <c r="D2094" s="76" t="s">
        <v>76</v>
      </c>
      <c r="E2094" s="88"/>
      <c r="F2094" s="77" t="s">
        <v>77</v>
      </c>
      <c r="G2094" s="14">
        <f t="shared" ref="G2094:G2100" si="12755">G2095</f>
        <v>100000</v>
      </c>
      <c r="H2094" s="14">
        <f t="shared" ref="H2094:H2100" si="12756">H2095</f>
        <v>100000</v>
      </c>
      <c r="I2094" s="14">
        <f t="shared" ref="I2094:I2100" si="12757">I2095</f>
        <v>200000</v>
      </c>
      <c r="J2094" s="14">
        <f t="shared" ref="J2094:J2100" si="12758">J2095</f>
        <v>0</v>
      </c>
      <c r="K2094" s="14">
        <f t="shared" ref="K2094:K2100" si="12759">K2095</f>
        <v>100000</v>
      </c>
      <c r="L2094" s="14">
        <f t="shared" ref="L2094:L2100" si="12760">L2095</f>
        <v>0</v>
      </c>
      <c r="M2094" s="14">
        <f t="shared" si="12690"/>
        <v>100000</v>
      </c>
      <c r="N2094" s="14">
        <f t="shared" si="12691"/>
        <v>200000</v>
      </c>
      <c r="O2094" s="14">
        <f t="shared" si="12692"/>
        <v>200000</v>
      </c>
      <c r="P2094" s="14">
        <f t="shared" ref="P2094:P2103" si="12761">P2095</f>
        <v>0</v>
      </c>
      <c r="Q2094" s="14">
        <f t="shared" ref="Q2094:Q2103" si="12762">Q2095</f>
        <v>0</v>
      </c>
      <c r="R2094" s="14">
        <f t="shared" ref="R2094:R2103" si="12763">R2095</f>
        <v>0</v>
      </c>
      <c r="S2094" s="14">
        <f t="shared" ref="S2094:S2103" si="12764">S2095</f>
        <v>0</v>
      </c>
      <c r="T2094" s="14">
        <f t="shared" ref="T2094:T2103" si="12765">T2095</f>
        <v>0</v>
      </c>
      <c r="U2094" s="14">
        <f t="shared" ref="U2094:U2103" si="12766">U2095</f>
        <v>0</v>
      </c>
      <c r="V2094" s="14">
        <f t="shared" ref="V2094:V2103" si="12767">V2095</f>
        <v>0</v>
      </c>
      <c r="W2094" s="14">
        <f t="shared" ref="W2094:W2103" si="12768">W2095</f>
        <v>0</v>
      </c>
      <c r="X2094" s="14">
        <f t="shared" ref="X2094:X2103" si="12769">X2095</f>
        <v>0</v>
      </c>
      <c r="Y2094" s="14">
        <f t="shared" si="12740"/>
        <v>100000</v>
      </c>
      <c r="Z2094" s="14">
        <f t="shared" si="12741"/>
        <v>200000</v>
      </c>
      <c r="AA2094" s="14">
        <f t="shared" si="12742"/>
        <v>200000</v>
      </c>
      <c r="AB2094" s="14">
        <f t="shared" ref="AB2094:AB2103" si="12770">AB2095</f>
        <v>0</v>
      </c>
      <c r="AC2094" s="14">
        <f t="shared" ref="AC2094:AC2103" si="12771">AC2095</f>
        <v>0</v>
      </c>
      <c r="AD2094" s="14">
        <f t="shared" ref="AD2094:AD2103" si="12772">AD2095</f>
        <v>0</v>
      </c>
      <c r="AE2094" s="14">
        <f t="shared" si="12743"/>
        <v>100000</v>
      </c>
      <c r="AF2094" s="14">
        <f t="shared" si="12744"/>
        <v>200000</v>
      </c>
      <c r="AG2094" s="14">
        <f t="shared" si="12745"/>
        <v>200000</v>
      </c>
      <c r="AH2094" s="14">
        <f t="shared" ref="AH2094:AH2103" si="12773">AH2095</f>
        <v>0</v>
      </c>
      <c r="AI2094" s="14">
        <f t="shared" ref="AI2094:AI2103" si="12774">AI2095</f>
        <v>0</v>
      </c>
      <c r="AJ2094" s="14">
        <f t="shared" ref="AJ2094:AJ2103" si="12775">AJ2095</f>
        <v>0</v>
      </c>
      <c r="AK2094" s="14">
        <f t="shared" ref="AK2094:AK2103" si="12776">AK2095</f>
        <v>0</v>
      </c>
      <c r="AL2094" s="14">
        <f t="shared" ref="AL2094:AL2103" si="12777">AL2095</f>
        <v>0</v>
      </c>
      <c r="AM2094" s="14">
        <f t="shared" ref="AM2094:AM2103" si="12778">AM2095</f>
        <v>0</v>
      </c>
      <c r="AN2094" s="14">
        <f t="shared" ref="AN2094:AN2103" si="12779">AN2095</f>
        <v>0</v>
      </c>
      <c r="AO2094" s="14">
        <f t="shared" ref="AO2094:AO2103" si="12780">AO2095</f>
        <v>0</v>
      </c>
      <c r="AP2094" s="14">
        <f t="shared" ref="AP2094:AP2103" si="12781">AP2095</f>
        <v>0</v>
      </c>
      <c r="AQ2094" s="14">
        <f t="shared" ref="AQ2094:AQ2103" si="12782">AQ2095</f>
        <v>0</v>
      </c>
      <c r="AR2094" s="14">
        <f t="shared" ref="AR2094:AR2103" si="12783">AR2095</f>
        <v>0</v>
      </c>
      <c r="AS2094" s="14">
        <f t="shared" ref="AS2094:AS2103" si="12784">AS2095</f>
        <v>0</v>
      </c>
      <c r="AT2094" s="14">
        <f t="shared" ref="AT2094:AT2103" si="12785">AT2095</f>
        <v>0</v>
      </c>
      <c r="AU2094" s="14">
        <f t="shared" ref="AU2094:AU2103" si="12786">AU2095</f>
        <v>0</v>
      </c>
      <c r="AV2094" s="14">
        <f t="shared" ref="AV2094:AV2103" si="12787">AV2095</f>
        <v>0</v>
      </c>
      <c r="AW2094" s="14">
        <f t="shared" si="12747"/>
        <v>100000</v>
      </c>
      <c r="AX2094" s="14">
        <f t="shared" si="12748"/>
        <v>200000</v>
      </c>
      <c r="AY2094" s="14">
        <f t="shared" si="12749"/>
        <v>200000</v>
      </c>
      <c r="AZ2094" s="14">
        <f t="shared" ref="AZ2094:AZ2103" si="12788">AZ2095</f>
        <v>0</v>
      </c>
      <c r="BA2094" s="14">
        <f t="shared" si="12750"/>
        <v>100000</v>
      </c>
      <c r="BB2094" s="14">
        <f t="shared" si="12751"/>
        <v>200000</v>
      </c>
      <c r="BC2094" s="14">
        <f t="shared" si="12752"/>
        <v>200000</v>
      </c>
      <c r="BD2094" s="14">
        <f t="shared" ref="BD2094:BD2103" si="12789">BD2095</f>
        <v>0</v>
      </c>
      <c r="BE2094" s="14">
        <f t="shared" ref="BE2094:BE2103" si="12790">BE2095</f>
        <v>0</v>
      </c>
      <c r="BF2094" s="14">
        <f t="shared" ref="BF2094:BF2103" si="12791">BF2095</f>
        <v>0</v>
      </c>
      <c r="BG2094" s="14">
        <f t="shared" ref="BG2094:BG2103" si="12792">BG2095</f>
        <v>0</v>
      </c>
      <c r="BH2094" s="14">
        <f t="shared" ref="BH2094:BH2103" si="12793">BH2095</f>
        <v>0</v>
      </c>
      <c r="BI2094" s="14">
        <f t="shared" ref="BI2094:BI2103" si="12794">BI2095</f>
        <v>0</v>
      </c>
      <c r="BJ2094" s="14">
        <f t="shared" ref="BJ2094:BJ2103" si="12795">BJ2095</f>
        <v>0</v>
      </c>
      <c r="BK2094" s="14">
        <f t="shared" ref="BK2094:BK2103" si="12796">BK2095</f>
        <v>0</v>
      </c>
      <c r="BL2094" s="14">
        <f t="shared" ref="BL2094:BL2103" si="12797">BL2095</f>
        <v>0</v>
      </c>
      <c r="BM2094" s="14">
        <f t="shared" ref="BM2094:BM2103" si="12798">BM2095</f>
        <v>0</v>
      </c>
      <c r="BN2094" s="14">
        <f t="shared" ref="BN2094:BN2103" si="12799">BN2095</f>
        <v>0</v>
      </c>
      <c r="BO2094" s="14">
        <f t="shared" si="12729"/>
        <v>100000</v>
      </c>
      <c r="BP2094" s="14">
        <f t="shared" si="12730"/>
        <v>200000</v>
      </c>
      <c r="BQ2094" s="14">
        <f t="shared" si="12731"/>
        <v>200000</v>
      </c>
      <c r="BR2094" s="14">
        <f t="shared" ref="BR2094:BR2103" si="12800">BR2095</f>
        <v>0</v>
      </c>
      <c r="BS2094" s="14">
        <f t="shared" ref="BS2094:BS2103" si="12801">BS2095</f>
        <v>0</v>
      </c>
      <c r="BT2094" s="14">
        <f t="shared" ref="BT2094:BT2103" si="12802">BT2095</f>
        <v>0</v>
      </c>
      <c r="BU2094" s="14">
        <f t="shared" si="12732"/>
        <v>100000</v>
      </c>
      <c r="BV2094" s="14">
        <f t="shared" si="12733"/>
        <v>200000</v>
      </c>
      <c r="BW2094" s="14">
        <f t="shared" si="12734"/>
        <v>200000</v>
      </c>
      <c r="BX2094" s="14">
        <f t="shared" ref="BX2094:BX2106" si="12803">BX2095</f>
        <v>0</v>
      </c>
      <c r="BY2094" s="14">
        <f t="shared" ref="BY2094:BY2106" si="12804">BY2095</f>
        <v>0</v>
      </c>
      <c r="BZ2094" s="14">
        <f t="shared" ref="BZ2094:BZ2106" si="12805">BZ2095</f>
        <v>0</v>
      </c>
      <c r="CA2094" s="14">
        <f t="shared" ref="CA2094:CA2106" si="12806">CA2095</f>
        <v>0</v>
      </c>
      <c r="CB2094" s="14">
        <f t="shared" ref="CB2094:CB2106" si="12807">CB2095</f>
        <v>0</v>
      </c>
      <c r="CC2094" s="14">
        <f t="shared" ref="CC2094:CC2100" si="12808">CC2095</f>
        <v>0</v>
      </c>
      <c r="CD2094" s="14">
        <f t="shared" ref="CD2094:CD2100" si="12809">CD2095</f>
        <v>0</v>
      </c>
      <c r="CE2094" s="14">
        <f t="shared" ref="CE2094:CE2100" si="12810">CE2095</f>
        <v>0</v>
      </c>
      <c r="CF2094" s="14">
        <f t="shared" ref="CF2094:CF2100" si="12811">CF2095</f>
        <v>0</v>
      </c>
      <c r="CG2094" s="14">
        <f t="shared" si="12735"/>
        <v>100000</v>
      </c>
      <c r="CH2094" s="14">
        <f t="shared" ref="CH2094:CH2100" si="12812">CH2095</f>
        <v>0</v>
      </c>
      <c r="CI2094" s="84">
        <f t="shared" si="12589"/>
        <v>100000</v>
      </c>
      <c r="CJ2094" s="14">
        <f t="shared" si="12736"/>
        <v>200000</v>
      </c>
      <c r="CK2094" s="52">
        <f t="shared" ref="CK2094:CP2100" si="12813">CK2095</f>
        <v>0</v>
      </c>
      <c r="CL2094" s="84">
        <f t="shared" si="12590"/>
        <v>200000</v>
      </c>
      <c r="CM2094" s="14">
        <f t="shared" si="12737"/>
        <v>200000</v>
      </c>
      <c r="CN2094" s="52">
        <f t="shared" si="12813"/>
        <v>0</v>
      </c>
      <c r="CO2094" s="84">
        <f t="shared" si="12591"/>
        <v>200000</v>
      </c>
      <c r="CP2094" s="14">
        <f t="shared" si="12813"/>
        <v>0</v>
      </c>
      <c r="CQ2094" s="29"/>
      <c r="CR2094" s="29"/>
      <c r="CT2094" s="1"/>
    </row>
    <row r="2095" spans="1:99" ht="31.2" customHeight="1" x14ac:dyDescent="0.3">
      <c r="A2095" s="76" t="s">
        <v>732</v>
      </c>
      <c r="B2095" s="76" t="s">
        <v>127</v>
      </c>
      <c r="C2095" s="76" t="s">
        <v>273</v>
      </c>
      <c r="D2095" s="76" t="s">
        <v>801</v>
      </c>
      <c r="E2095" s="88"/>
      <c r="F2095" s="77" t="s">
        <v>802</v>
      </c>
      <c r="G2095" s="14">
        <f t="shared" si="12755"/>
        <v>100000</v>
      </c>
      <c r="H2095" s="14">
        <f t="shared" si="12756"/>
        <v>100000</v>
      </c>
      <c r="I2095" s="14">
        <f t="shared" si="12757"/>
        <v>200000</v>
      </c>
      <c r="J2095" s="14">
        <f t="shared" si="12758"/>
        <v>0</v>
      </c>
      <c r="K2095" s="14">
        <f t="shared" si="12759"/>
        <v>100000</v>
      </c>
      <c r="L2095" s="14">
        <f t="shared" si="12760"/>
        <v>0</v>
      </c>
      <c r="M2095" s="14">
        <f t="shared" si="12690"/>
        <v>100000</v>
      </c>
      <c r="N2095" s="14">
        <f t="shared" si="12691"/>
        <v>200000</v>
      </c>
      <c r="O2095" s="14">
        <f t="shared" si="12692"/>
        <v>200000</v>
      </c>
      <c r="P2095" s="14">
        <f t="shared" si="12761"/>
        <v>0</v>
      </c>
      <c r="Q2095" s="14">
        <f t="shared" si="12762"/>
        <v>0</v>
      </c>
      <c r="R2095" s="14">
        <f t="shared" si="12763"/>
        <v>0</v>
      </c>
      <c r="S2095" s="14">
        <f t="shared" si="12764"/>
        <v>0</v>
      </c>
      <c r="T2095" s="14">
        <f t="shared" si="12765"/>
        <v>0</v>
      </c>
      <c r="U2095" s="14">
        <f t="shared" si="12766"/>
        <v>0</v>
      </c>
      <c r="V2095" s="14">
        <f t="shared" si="12767"/>
        <v>0</v>
      </c>
      <c r="W2095" s="14">
        <f t="shared" si="12768"/>
        <v>0</v>
      </c>
      <c r="X2095" s="14">
        <f t="shared" si="12769"/>
        <v>0</v>
      </c>
      <c r="Y2095" s="14">
        <f t="shared" si="12740"/>
        <v>100000</v>
      </c>
      <c r="Z2095" s="14">
        <f t="shared" si="12741"/>
        <v>200000</v>
      </c>
      <c r="AA2095" s="14">
        <f t="shared" si="12742"/>
        <v>200000</v>
      </c>
      <c r="AB2095" s="14">
        <f t="shared" si="12770"/>
        <v>0</v>
      </c>
      <c r="AC2095" s="14">
        <f t="shared" si="12771"/>
        <v>0</v>
      </c>
      <c r="AD2095" s="14">
        <f t="shared" si="12772"/>
        <v>0</v>
      </c>
      <c r="AE2095" s="14">
        <f t="shared" si="12743"/>
        <v>100000</v>
      </c>
      <c r="AF2095" s="14">
        <f t="shared" si="12744"/>
        <v>200000</v>
      </c>
      <c r="AG2095" s="14">
        <f t="shared" si="12745"/>
        <v>200000</v>
      </c>
      <c r="AH2095" s="14">
        <f t="shared" si="12773"/>
        <v>0</v>
      </c>
      <c r="AI2095" s="14">
        <f t="shared" si="12774"/>
        <v>0</v>
      </c>
      <c r="AJ2095" s="14">
        <f t="shared" si="12775"/>
        <v>0</v>
      </c>
      <c r="AK2095" s="14">
        <f t="shared" si="12776"/>
        <v>0</v>
      </c>
      <c r="AL2095" s="14">
        <f t="shared" si="12777"/>
        <v>0</v>
      </c>
      <c r="AM2095" s="14">
        <f t="shared" si="12778"/>
        <v>0</v>
      </c>
      <c r="AN2095" s="14">
        <f t="shared" si="12779"/>
        <v>0</v>
      </c>
      <c r="AO2095" s="14">
        <f t="shared" si="12780"/>
        <v>0</v>
      </c>
      <c r="AP2095" s="14">
        <f t="shared" si="12781"/>
        <v>0</v>
      </c>
      <c r="AQ2095" s="14">
        <f t="shared" si="12782"/>
        <v>0</v>
      </c>
      <c r="AR2095" s="14">
        <f t="shared" si="12783"/>
        <v>0</v>
      </c>
      <c r="AS2095" s="14">
        <f t="shared" si="12784"/>
        <v>0</v>
      </c>
      <c r="AT2095" s="14">
        <f t="shared" si="12785"/>
        <v>0</v>
      </c>
      <c r="AU2095" s="14">
        <f t="shared" si="12786"/>
        <v>0</v>
      </c>
      <c r="AV2095" s="14">
        <f t="shared" si="12787"/>
        <v>0</v>
      </c>
      <c r="AW2095" s="14">
        <f t="shared" si="12747"/>
        <v>100000</v>
      </c>
      <c r="AX2095" s="14">
        <f t="shared" si="12748"/>
        <v>200000</v>
      </c>
      <c r="AY2095" s="14">
        <f t="shared" si="12749"/>
        <v>200000</v>
      </c>
      <c r="AZ2095" s="14">
        <f t="shared" si="12788"/>
        <v>0</v>
      </c>
      <c r="BA2095" s="14">
        <f t="shared" si="12750"/>
        <v>100000</v>
      </c>
      <c r="BB2095" s="14">
        <f t="shared" si="12751"/>
        <v>200000</v>
      </c>
      <c r="BC2095" s="14">
        <f t="shared" si="12752"/>
        <v>200000</v>
      </c>
      <c r="BD2095" s="14">
        <f t="shared" si="12789"/>
        <v>0</v>
      </c>
      <c r="BE2095" s="14">
        <f t="shared" si="12790"/>
        <v>0</v>
      </c>
      <c r="BF2095" s="14">
        <f t="shared" si="12791"/>
        <v>0</v>
      </c>
      <c r="BG2095" s="14">
        <f t="shared" si="12792"/>
        <v>0</v>
      </c>
      <c r="BH2095" s="14">
        <f t="shared" si="12793"/>
        <v>0</v>
      </c>
      <c r="BI2095" s="14">
        <f t="shared" si="12794"/>
        <v>0</v>
      </c>
      <c r="BJ2095" s="14">
        <f t="shared" si="12795"/>
        <v>0</v>
      </c>
      <c r="BK2095" s="14">
        <f t="shared" si="12796"/>
        <v>0</v>
      </c>
      <c r="BL2095" s="14">
        <f t="shared" si="12797"/>
        <v>0</v>
      </c>
      <c r="BM2095" s="14">
        <f t="shared" si="12798"/>
        <v>0</v>
      </c>
      <c r="BN2095" s="14">
        <f t="shared" si="12799"/>
        <v>0</v>
      </c>
      <c r="BO2095" s="14">
        <f t="shared" si="12729"/>
        <v>100000</v>
      </c>
      <c r="BP2095" s="14">
        <f t="shared" si="12730"/>
        <v>200000</v>
      </c>
      <c r="BQ2095" s="14">
        <f t="shared" si="12731"/>
        <v>200000</v>
      </c>
      <c r="BR2095" s="14">
        <f t="shared" si="12800"/>
        <v>0</v>
      </c>
      <c r="BS2095" s="14">
        <f t="shared" si="12801"/>
        <v>0</v>
      </c>
      <c r="BT2095" s="14">
        <f t="shared" si="12802"/>
        <v>0</v>
      </c>
      <c r="BU2095" s="14">
        <f t="shared" si="12732"/>
        <v>100000</v>
      </c>
      <c r="BV2095" s="14">
        <f t="shared" si="12733"/>
        <v>200000</v>
      </c>
      <c r="BW2095" s="14">
        <f t="shared" si="12734"/>
        <v>200000</v>
      </c>
      <c r="BX2095" s="14">
        <f t="shared" si="12803"/>
        <v>0</v>
      </c>
      <c r="BY2095" s="14">
        <f t="shared" si="12804"/>
        <v>0</v>
      </c>
      <c r="BZ2095" s="14">
        <f t="shared" si="12805"/>
        <v>0</v>
      </c>
      <c r="CA2095" s="14">
        <f t="shared" si="12806"/>
        <v>0</v>
      </c>
      <c r="CB2095" s="14">
        <f t="shared" si="12807"/>
        <v>0</v>
      </c>
      <c r="CC2095" s="14">
        <f t="shared" si="12808"/>
        <v>0</v>
      </c>
      <c r="CD2095" s="14">
        <f t="shared" si="12809"/>
        <v>0</v>
      </c>
      <c r="CE2095" s="14">
        <f t="shared" si="12810"/>
        <v>0</v>
      </c>
      <c r="CF2095" s="14">
        <f t="shared" si="12811"/>
        <v>0</v>
      </c>
      <c r="CG2095" s="14">
        <f t="shared" si="12735"/>
        <v>100000</v>
      </c>
      <c r="CH2095" s="14">
        <f t="shared" si="12812"/>
        <v>0</v>
      </c>
      <c r="CI2095" s="84">
        <f t="shared" si="12589"/>
        <v>100000</v>
      </c>
      <c r="CJ2095" s="14">
        <f t="shared" si="12736"/>
        <v>200000</v>
      </c>
      <c r="CK2095" s="52">
        <f t="shared" si="12813"/>
        <v>0</v>
      </c>
      <c r="CL2095" s="84">
        <f t="shared" si="12590"/>
        <v>200000</v>
      </c>
      <c r="CM2095" s="14">
        <f t="shared" si="12737"/>
        <v>200000</v>
      </c>
      <c r="CN2095" s="52">
        <f t="shared" si="12813"/>
        <v>0</v>
      </c>
      <c r="CO2095" s="84">
        <f t="shared" si="12591"/>
        <v>200000</v>
      </c>
      <c r="CP2095" s="14">
        <f t="shared" si="12813"/>
        <v>0</v>
      </c>
      <c r="CQ2095" s="29"/>
      <c r="CR2095" s="29"/>
      <c r="CT2095" s="1"/>
    </row>
    <row r="2096" spans="1:99" ht="31.2" customHeight="1" x14ac:dyDescent="0.3">
      <c r="A2096" s="76" t="s">
        <v>732</v>
      </c>
      <c r="B2096" s="76" t="s">
        <v>127</v>
      </c>
      <c r="C2096" s="76" t="s">
        <v>273</v>
      </c>
      <c r="D2096" s="76" t="s">
        <v>801</v>
      </c>
      <c r="E2096" s="76" t="s">
        <v>46</v>
      </c>
      <c r="F2096" s="77" t="s">
        <v>47</v>
      </c>
      <c r="G2096" s="14">
        <v>100000</v>
      </c>
      <c r="H2096" s="14">
        <v>100000</v>
      </c>
      <c r="I2096" s="14">
        <v>200000</v>
      </c>
      <c r="J2096" s="14"/>
      <c r="K2096" s="14">
        <v>100000</v>
      </c>
      <c r="L2096" s="14"/>
      <c r="M2096" s="14">
        <f t="shared" si="12690"/>
        <v>100000</v>
      </c>
      <c r="N2096" s="14">
        <f t="shared" si="12691"/>
        <v>200000</v>
      </c>
      <c r="O2096" s="14">
        <f t="shared" si="12692"/>
        <v>200000</v>
      </c>
      <c r="P2096" s="14"/>
      <c r="Q2096" s="14"/>
      <c r="R2096" s="14"/>
      <c r="S2096" s="14"/>
      <c r="T2096" s="14"/>
      <c r="U2096" s="14"/>
      <c r="V2096" s="14"/>
      <c r="W2096" s="14"/>
      <c r="X2096" s="14"/>
      <c r="Y2096" s="14">
        <f t="shared" si="12740"/>
        <v>100000</v>
      </c>
      <c r="Z2096" s="14">
        <f t="shared" si="12741"/>
        <v>200000</v>
      </c>
      <c r="AA2096" s="14">
        <f t="shared" si="12742"/>
        <v>200000</v>
      </c>
      <c r="AB2096" s="14"/>
      <c r="AC2096" s="14"/>
      <c r="AD2096" s="14"/>
      <c r="AE2096" s="14">
        <f t="shared" si="12743"/>
        <v>100000</v>
      </c>
      <c r="AF2096" s="14">
        <f t="shared" si="12744"/>
        <v>200000</v>
      </c>
      <c r="AG2096" s="14">
        <f t="shared" si="12745"/>
        <v>200000</v>
      </c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>
        <f t="shared" si="12747"/>
        <v>100000</v>
      </c>
      <c r="AX2096" s="14">
        <f t="shared" si="12748"/>
        <v>200000</v>
      </c>
      <c r="AY2096" s="14">
        <f t="shared" si="12749"/>
        <v>200000</v>
      </c>
      <c r="AZ2096" s="14"/>
      <c r="BA2096" s="14">
        <f t="shared" si="12750"/>
        <v>100000</v>
      </c>
      <c r="BB2096" s="14">
        <f t="shared" si="12751"/>
        <v>200000</v>
      </c>
      <c r="BC2096" s="14">
        <f t="shared" si="12752"/>
        <v>200000</v>
      </c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>
        <f t="shared" si="12729"/>
        <v>100000</v>
      </c>
      <c r="BP2096" s="14">
        <f t="shared" si="12730"/>
        <v>200000</v>
      </c>
      <c r="BQ2096" s="14">
        <f t="shared" si="12731"/>
        <v>200000</v>
      </c>
      <c r="BR2096" s="14"/>
      <c r="BS2096" s="14"/>
      <c r="BT2096" s="14"/>
      <c r="BU2096" s="14">
        <f t="shared" si="12732"/>
        <v>100000</v>
      </c>
      <c r="BV2096" s="14">
        <f t="shared" si="12733"/>
        <v>200000</v>
      </c>
      <c r="BW2096" s="14">
        <f t="shared" si="12734"/>
        <v>200000</v>
      </c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>
        <f t="shared" si="12735"/>
        <v>100000</v>
      </c>
      <c r="CH2096" s="14"/>
      <c r="CI2096" s="84">
        <f t="shared" si="12589"/>
        <v>100000</v>
      </c>
      <c r="CJ2096" s="14">
        <f t="shared" si="12736"/>
        <v>200000</v>
      </c>
      <c r="CK2096" s="52"/>
      <c r="CL2096" s="84">
        <f t="shared" si="12590"/>
        <v>200000</v>
      </c>
      <c r="CM2096" s="14">
        <f t="shared" si="12737"/>
        <v>200000</v>
      </c>
      <c r="CN2096" s="52"/>
      <c r="CO2096" s="84">
        <f t="shared" si="12591"/>
        <v>200000</v>
      </c>
      <c r="CP2096" s="14"/>
      <c r="CQ2096" s="29"/>
      <c r="CR2096" s="29">
        <v>80</v>
      </c>
      <c r="CT2096" s="1"/>
    </row>
    <row r="2097" spans="1:99" ht="31.2" customHeight="1" x14ac:dyDescent="0.3">
      <c r="A2097" s="76" t="s">
        <v>732</v>
      </c>
      <c r="B2097" s="76" t="s">
        <v>127</v>
      </c>
      <c r="C2097" s="76" t="s">
        <v>273</v>
      </c>
      <c r="D2097" s="76" t="s">
        <v>803</v>
      </c>
      <c r="E2097" s="88"/>
      <c r="F2097" s="77" t="s">
        <v>804</v>
      </c>
      <c r="G2097" s="14">
        <f t="shared" si="12755"/>
        <v>5968.7</v>
      </c>
      <c r="H2097" s="14">
        <f t="shared" si="12756"/>
        <v>7120.8</v>
      </c>
      <c r="I2097" s="14">
        <f t="shared" si="12757"/>
        <v>6238.9</v>
      </c>
      <c r="J2097" s="14">
        <f t="shared" si="12758"/>
        <v>0</v>
      </c>
      <c r="K2097" s="14">
        <f t="shared" si="12759"/>
        <v>0</v>
      </c>
      <c r="L2097" s="14">
        <f t="shared" si="12760"/>
        <v>0</v>
      </c>
      <c r="M2097" s="14">
        <f t="shared" si="12690"/>
        <v>5968.7</v>
      </c>
      <c r="N2097" s="14">
        <f t="shared" si="12691"/>
        <v>7120.8</v>
      </c>
      <c r="O2097" s="14">
        <f t="shared" si="12692"/>
        <v>6238.9</v>
      </c>
      <c r="P2097" s="14">
        <f t="shared" si="12761"/>
        <v>0</v>
      </c>
      <c r="Q2097" s="14">
        <f t="shared" si="12762"/>
        <v>0</v>
      </c>
      <c r="R2097" s="14">
        <f t="shared" si="12763"/>
        <v>0</v>
      </c>
      <c r="S2097" s="14">
        <f t="shared" si="12764"/>
        <v>0</v>
      </c>
      <c r="T2097" s="14">
        <f t="shared" si="12765"/>
        <v>0</v>
      </c>
      <c r="U2097" s="14">
        <f t="shared" si="12766"/>
        <v>0</v>
      </c>
      <c r="V2097" s="14">
        <f t="shared" si="12767"/>
        <v>0</v>
      </c>
      <c r="W2097" s="14">
        <f t="shared" si="12768"/>
        <v>0</v>
      </c>
      <c r="X2097" s="14">
        <f t="shared" si="12769"/>
        <v>0</v>
      </c>
      <c r="Y2097" s="14">
        <f t="shared" si="12740"/>
        <v>5968.7</v>
      </c>
      <c r="Z2097" s="14">
        <f t="shared" si="12741"/>
        <v>7120.8</v>
      </c>
      <c r="AA2097" s="14">
        <f t="shared" si="12742"/>
        <v>6238.9</v>
      </c>
      <c r="AB2097" s="14">
        <f t="shared" si="12770"/>
        <v>0</v>
      </c>
      <c r="AC2097" s="14">
        <f t="shared" si="12771"/>
        <v>0</v>
      </c>
      <c r="AD2097" s="14">
        <f t="shared" si="12772"/>
        <v>0</v>
      </c>
      <c r="AE2097" s="14">
        <f t="shared" si="12743"/>
        <v>5968.7</v>
      </c>
      <c r="AF2097" s="14">
        <f t="shared" si="12744"/>
        <v>7120.8</v>
      </c>
      <c r="AG2097" s="14">
        <f t="shared" si="12745"/>
        <v>6238.9</v>
      </c>
      <c r="AH2097" s="14">
        <f t="shared" si="12773"/>
        <v>0</v>
      </c>
      <c r="AI2097" s="14">
        <f t="shared" si="12774"/>
        <v>0</v>
      </c>
      <c r="AJ2097" s="14">
        <f t="shared" si="12775"/>
        <v>0</v>
      </c>
      <c r="AK2097" s="14">
        <f t="shared" si="12776"/>
        <v>0</v>
      </c>
      <c r="AL2097" s="14">
        <f t="shared" si="12777"/>
        <v>0</v>
      </c>
      <c r="AM2097" s="14">
        <f t="shared" si="12778"/>
        <v>0</v>
      </c>
      <c r="AN2097" s="14">
        <f t="shared" si="12779"/>
        <v>0</v>
      </c>
      <c r="AO2097" s="14">
        <f t="shared" si="12780"/>
        <v>0</v>
      </c>
      <c r="AP2097" s="14">
        <f t="shared" si="12781"/>
        <v>0</v>
      </c>
      <c r="AQ2097" s="14">
        <f t="shared" si="12782"/>
        <v>0</v>
      </c>
      <c r="AR2097" s="14">
        <f t="shared" si="12783"/>
        <v>0</v>
      </c>
      <c r="AS2097" s="14">
        <f t="shared" si="12784"/>
        <v>0</v>
      </c>
      <c r="AT2097" s="14">
        <f t="shared" si="12785"/>
        <v>0</v>
      </c>
      <c r="AU2097" s="14">
        <f t="shared" si="12786"/>
        <v>0</v>
      </c>
      <c r="AV2097" s="14">
        <f t="shared" si="12787"/>
        <v>0</v>
      </c>
      <c r="AW2097" s="14">
        <f t="shared" si="12747"/>
        <v>5968.7</v>
      </c>
      <c r="AX2097" s="14">
        <f t="shared" si="12748"/>
        <v>7120.8</v>
      </c>
      <c r="AY2097" s="14">
        <f t="shared" si="12749"/>
        <v>6238.9</v>
      </c>
      <c r="AZ2097" s="14">
        <f t="shared" si="12788"/>
        <v>0</v>
      </c>
      <c r="BA2097" s="14">
        <f t="shared" si="12750"/>
        <v>5968.7</v>
      </c>
      <c r="BB2097" s="14">
        <f t="shared" si="12751"/>
        <v>7120.8</v>
      </c>
      <c r="BC2097" s="14">
        <f t="shared" si="12752"/>
        <v>6238.9</v>
      </c>
      <c r="BD2097" s="14">
        <f t="shared" si="12789"/>
        <v>0</v>
      </c>
      <c r="BE2097" s="14">
        <f t="shared" si="12790"/>
        <v>0</v>
      </c>
      <c r="BF2097" s="14">
        <f t="shared" si="12791"/>
        <v>0</v>
      </c>
      <c r="BG2097" s="14">
        <f t="shared" si="12792"/>
        <v>0</v>
      </c>
      <c r="BH2097" s="14">
        <f t="shared" si="12793"/>
        <v>0</v>
      </c>
      <c r="BI2097" s="14">
        <f t="shared" si="12794"/>
        <v>0</v>
      </c>
      <c r="BJ2097" s="14">
        <f t="shared" si="12795"/>
        <v>0</v>
      </c>
      <c r="BK2097" s="14">
        <f t="shared" si="12796"/>
        <v>0</v>
      </c>
      <c r="BL2097" s="14">
        <f t="shared" si="12797"/>
        <v>0</v>
      </c>
      <c r="BM2097" s="14">
        <f t="shared" si="12798"/>
        <v>0</v>
      </c>
      <c r="BN2097" s="14">
        <f t="shared" si="12799"/>
        <v>0</v>
      </c>
      <c r="BO2097" s="14">
        <f t="shared" si="12729"/>
        <v>5968.7</v>
      </c>
      <c r="BP2097" s="14">
        <f t="shared" si="12730"/>
        <v>7120.8</v>
      </c>
      <c r="BQ2097" s="14">
        <f t="shared" si="12731"/>
        <v>6238.9</v>
      </c>
      <c r="BR2097" s="14">
        <f t="shared" si="12800"/>
        <v>0</v>
      </c>
      <c r="BS2097" s="14">
        <f t="shared" si="12801"/>
        <v>0</v>
      </c>
      <c r="BT2097" s="14">
        <f t="shared" si="12802"/>
        <v>0</v>
      </c>
      <c r="BU2097" s="14">
        <f t="shared" si="12732"/>
        <v>5968.7</v>
      </c>
      <c r="BV2097" s="14">
        <f t="shared" si="12733"/>
        <v>7120.8</v>
      </c>
      <c r="BW2097" s="14">
        <f t="shared" si="12734"/>
        <v>6238.9</v>
      </c>
      <c r="BX2097" s="14">
        <f t="shared" si="12803"/>
        <v>0</v>
      </c>
      <c r="BY2097" s="14">
        <f t="shared" si="12804"/>
        <v>0</v>
      </c>
      <c r="BZ2097" s="14">
        <f t="shared" si="12805"/>
        <v>0</v>
      </c>
      <c r="CA2097" s="14">
        <f t="shared" si="12806"/>
        <v>0</v>
      </c>
      <c r="CB2097" s="14">
        <f t="shared" si="12807"/>
        <v>0</v>
      </c>
      <c r="CC2097" s="14">
        <f t="shared" si="12808"/>
        <v>0</v>
      </c>
      <c r="CD2097" s="14">
        <f t="shared" si="12809"/>
        <v>0</v>
      </c>
      <c r="CE2097" s="14">
        <f t="shared" si="12810"/>
        <v>0</v>
      </c>
      <c r="CF2097" s="14">
        <f t="shared" si="12811"/>
        <v>0</v>
      </c>
      <c r="CG2097" s="14">
        <f t="shared" si="12735"/>
        <v>5968.7</v>
      </c>
      <c r="CH2097" s="14">
        <f t="shared" si="12812"/>
        <v>0</v>
      </c>
      <c r="CI2097" s="84">
        <f t="shared" si="12589"/>
        <v>5968.7</v>
      </c>
      <c r="CJ2097" s="14">
        <f t="shared" si="12736"/>
        <v>7120.8</v>
      </c>
      <c r="CK2097" s="52">
        <f t="shared" si="12813"/>
        <v>0</v>
      </c>
      <c r="CL2097" s="84">
        <f t="shared" si="12590"/>
        <v>7120.8</v>
      </c>
      <c r="CM2097" s="14">
        <f t="shared" si="12737"/>
        <v>6238.9</v>
      </c>
      <c r="CN2097" s="52">
        <f t="shared" si="12813"/>
        <v>0</v>
      </c>
      <c r="CO2097" s="84">
        <f t="shared" si="12591"/>
        <v>6238.9</v>
      </c>
      <c r="CP2097" s="14">
        <f t="shared" si="12813"/>
        <v>0</v>
      </c>
      <c r="CQ2097" s="29"/>
      <c r="CR2097" s="29"/>
      <c r="CT2097" s="1"/>
    </row>
    <row r="2098" spans="1:99" ht="15.6" customHeight="1" x14ac:dyDescent="0.3">
      <c r="A2098" s="76" t="s">
        <v>732</v>
      </c>
      <c r="B2098" s="76" t="s">
        <v>127</v>
      </c>
      <c r="C2098" s="76" t="s">
        <v>273</v>
      </c>
      <c r="D2098" s="76" t="s">
        <v>805</v>
      </c>
      <c r="E2098" s="88"/>
      <c r="F2098" s="77" t="s">
        <v>41</v>
      </c>
      <c r="G2098" s="14">
        <f t="shared" si="12755"/>
        <v>5968.7</v>
      </c>
      <c r="H2098" s="14">
        <f t="shared" si="12756"/>
        <v>7120.8</v>
      </c>
      <c r="I2098" s="14">
        <f t="shared" si="12757"/>
        <v>6238.9</v>
      </c>
      <c r="J2098" s="14">
        <f t="shared" si="12758"/>
        <v>0</v>
      </c>
      <c r="K2098" s="14">
        <f t="shared" si="12759"/>
        <v>0</v>
      </c>
      <c r="L2098" s="14">
        <f t="shared" si="12760"/>
        <v>0</v>
      </c>
      <c r="M2098" s="14">
        <f t="shared" si="12690"/>
        <v>5968.7</v>
      </c>
      <c r="N2098" s="14">
        <f t="shared" si="12691"/>
        <v>7120.8</v>
      </c>
      <c r="O2098" s="14">
        <f t="shared" si="12692"/>
        <v>6238.9</v>
      </c>
      <c r="P2098" s="14">
        <f t="shared" si="12761"/>
        <v>0</v>
      </c>
      <c r="Q2098" s="14">
        <f t="shared" si="12762"/>
        <v>0</v>
      </c>
      <c r="R2098" s="14">
        <f t="shared" si="12763"/>
        <v>0</v>
      </c>
      <c r="S2098" s="14">
        <f t="shared" si="12764"/>
        <v>0</v>
      </c>
      <c r="T2098" s="14">
        <f t="shared" si="12765"/>
        <v>0</v>
      </c>
      <c r="U2098" s="14">
        <f t="shared" si="12766"/>
        <v>0</v>
      </c>
      <c r="V2098" s="14">
        <f t="shared" si="12767"/>
        <v>0</v>
      </c>
      <c r="W2098" s="14">
        <f t="shared" si="12768"/>
        <v>0</v>
      </c>
      <c r="X2098" s="14">
        <f t="shared" si="12769"/>
        <v>0</v>
      </c>
      <c r="Y2098" s="14">
        <f t="shared" si="12740"/>
        <v>5968.7</v>
      </c>
      <c r="Z2098" s="14">
        <f t="shared" si="12741"/>
        <v>7120.8</v>
      </c>
      <c r="AA2098" s="14">
        <f t="shared" si="12742"/>
        <v>6238.9</v>
      </c>
      <c r="AB2098" s="14">
        <f t="shared" si="12770"/>
        <v>0</v>
      </c>
      <c r="AC2098" s="14">
        <f t="shared" si="12771"/>
        <v>0</v>
      </c>
      <c r="AD2098" s="14">
        <f t="shared" si="12772"/>
        <v>0</v>
      </c>
      <c r="AE2098" s="14">
        <f t="shared" si="12743"/>
        <v>5968.7</v>
      </c>
      <c r="AF2098" s="14">
        <f t="shared" si="12744"/>
        <v>7120.8</v>
      </c>
      <c r="AG2098" s="14">
        <f t="shared" si="12745"/>
        <v>6238.9</v>
      </c>
      <c r="AH2098" s="14">
        <f t="shared" si="12773"/>
        <v>0</v>
      </c>
      <c r="AI2098" s="14">
        <f t="shared" si="12774"/>
        <v>0</v>
      </c>
      <c r="AJ2098" s="14">
        <f t="shared" si="12775"/>
        <v>0</v>
      </c>
      <c r="AK2098" s="14">
        <f t="shared" si="12776"/>
        <v>0</v>
      </c>
      <c r="AL2098" s="14">
        <f t="shared" si="12777"/>
        <v>0</v>
      </c>
      <c r="AM2098" s="14">
        <f t="shared" si="12778"/>
        <v>0</v>
      </c>
      <c r="AN2098" s="14">
        <f t="shared" si="12779"/>
        <v>0</v>
      </c>
      <c r="AO2098" s="14">
        <f t="shared" si="12780"/>
        <v>0</v>
      </c>
      <c r="AP2098" s="14">
        <f t="shared" si="12781"/>
        <v>0</v>
      </c>
      <c r="AQ2098" s="14">
        <f t="shared" si="12782"/>
        <v>0</v>
      </c>
      <c r="AR2098" s="14">
        <f t="shared" si="12783"/>
        <v>0</v>
      </c>
      <c r="AS2098" s="14">
        <f t="shared" si="12784"/>
        <v>0</v>
      </c>
      <c r="AT2098" s="14">
        <f t="shared" si="12785"/>
        <v>0</v>
      </c>
      <c r="AU2098" s="14">
        <f t="shared" si="12786"/>
        <v>0</v>
      </c>
      <c r="AV2098" s="14">
        <f t="shared" si="12787"/>
        <v>0</v>
      </c>
      <c r="AW2098" s="14">
        <f t="shared" si="12747"/>
        <v>5968.7</v>
      </c>
      <c r="AX2098" s="14">
        <f t="shared" si="12748"/>
        <v>7120.8</v>
      </c>
      <c r="AY2098" s="14">
        <f t="shared" si="12749"/>
        <v>6238.9</v>
      </c>
      <c r="AZ2098" s="14">
        <f t="shared" si="12788"/>
        <v>0</v>
      </c>
      <c r="BA2098" s="14">
        <f t="shared" si="12750"/>
        <v>5968.7</v>
      </c>
      <c r="BB2098" s="14">
        <f t="shared" si="12751"/>
        <v>7120.8</v>
      </c>
      <c r="BC2098" s="14">
        <f t="shared" si="12752"/>
        <v>6238.9</v>
      </c>
      <c r="BD2098" s="14">
        <f t="shared" si="12789"/>
        <v>0</v>
      </c>
      <c r="BE2098" s="14">
        <f t="shared" si="12790"/>
        <v>0</v>
      </c>
      <c r="BF2098" s="14">
        <f t="shared" si="12791"/>
        <v>0</v>
      </c>
      <c r="BG2098" s="14">
        <f t="shared" si="12792"/>
        <v>0</v>
      </c>
      <c r="BH2098" s="14">
        <f t="shared" si="12793"/>
        <v>0</v>
      </c>
      <c r="BI2098" s="14">
        <f t="shared" si="12794"/>
        <v>0</v>
      </c>
      <c r="BJ2098" s="14">
        <f t="shared" si="12795"/>
        <v>0</v>
      </c>
      <c r="BK2098" s="14">
        <f t="shared" si="12796"/>
        <v>0</v>
      </c>
      <c r="BL2098" s="14">
        <f t="shared" si="12797"/>
        <v>0</v>
      </c>
      <c r="BM2098" s="14">
        <f t="shared" si="12798"/>
        <v>0</v>
      </c>
      <c r="BN2098" s="14">
        <f t="shared" si="12799"/>
        <v>0</v>
      </c>
      <c r="BO2098" s="14">
        <f t="shared" si="12729"/>
        <v>5968.7</v>
      </c>
      <c r="BP2098" s="14">
        <f t="shared" si="12730"/>
        <v>7120.8</v>
      </c>
      <c r="BQ2098" s="14">
        <f t="shared" si="12731"/>
        <v>6238.9</v>
      </c>
      <c r="BR2098" s="14">
        <f t="shared" si="12800"/>
        <v>0</v>
      </c>
      <c r="BS2098" s="14">
        <f t="shared" si="12801"/>
        <v>0</v>
      </c>
      <c r="BT2098" s="14">
        <f t="shared" si="12802"/>
        <v>0</v>
      </c>
      <c r="BU2098" s="14">
        <f t="shared" si="12732"/>
        <v>5968.7</v>
      </c>
      <c r="BV2098" s="14">
        <f t="shared" si="12733"/>
        <v>7120.8</v>
      </c>
      <c r="BW2098" s="14">
        <f t="shared" si="12734"/>
        <v>6238.9</v>
      </c>
      <c r="BX2098" s="14">
        <f t="shared" si="12803"/>
        <v>0</v>
      </c>
      <c r="BY2098" s="14">
        <f t="shared" si="12804"/>
        <v>0</v>
      </c>
      <c r="BZ2098" s="14">
        <f t="shared" si="12805"/>
        <v>0</v>
      </c>
      <c r="CA2098" s="14">
        <f t="shared" si="12806"/>
        <v>0</v>
      </c>
      <c r="CB2098" s="14">
        <f t="shared" si="12807"/>
        <v>0</v>
      </c>
      <c r="CC2098" s="14">
        <f t="shared" si="12808"/>
        <v>0</v>
      </c>
      <c r="CD2098" s="14">
        <f t="shared" si="12809"/>
        <v>0</v>
      </c>
      <c r="CE2098" s="14">
        <f t="shared" si="12810"/>
        <v>0</v>
      </c>
      <c r="CF2098" s="14">
        <f t="shared" si="12811"/>
        <v>0</v>
      </c>
      <c r="CG2098" s="14">
        <f t="shared" si="12735"/>
        <v>5968.7</v>
      </c>
      <c r="CH2098" s="14">
        <f t="shared" si="12812"/>
        <v>0</v>
      </c>
      <c r="CI2098" s="84">
        <f t="shared" si="12589"/>
        <v>5968.7</v>
      </c>
      <c r="CJ2098" s="14">
        <f t="shared" si="12736"/>
        <v>7120.8</v>
      </c>
      <c r="CK2098" s="52">
        <f t="shared" si="12813"/>
        <v>0</v>
      </c>
      <c r="CL2098" s="84">
        <f t="shared" si="12590"/>
        <v>7120.8</v>
      </c>
      <c r="CM2098" s="14">
        <f t="shared" si="12737"/>
        <v>6238.9</v>
      </c>
      <c r="CN2098" s="52">
        <f t="shared" si="12813"/>
        <v>0</v>
      </c>
      <c r="CO2098" s="84">
        <f t="shared" si="12591"/>
        <v>6238.9</v>
      </c>
      <c r="CP2098" s="14">
        <f t="shared" si="12813"/>
        <v>0</v>
      </c>
      <c r="CQ2098" s="29"/>
      <c r="CR2098" s="29"/>
      <c r="CT2098" s="1"/>
    </row>
    <row r="2099" spans="1:99" ht="31.2" customHeight="1" x14ac:dyDescent="0.3">
      <c r="A2099" s="76" t="s">
        <v>732</v>
      </c>
      <c r="B2099" s="76" t="s">
        <v>127</v>
      </c>
      <c r="C2099" s="76" t="s">
        <v>273</v>
      </c>
      <c r="D2099" s="76" t="s">
        <v>806</v>
      </c>
      <c r="E2099" s="88"/>
      <c r="F2099" s="77" t="s">
        <v>807</v>
      </c>
      <c r="G2099" s="14">
        <f t="shared" si="12755"/>
        <v>5968.7</v>
      </c>
      <c r="H2099" s="14">
        <f t="shared" si="12756"/>
        <v>7120.8</v>
      </c>
      <c r="I2099" s="14">
        <f t="shared" si="12757"/>
        <v>6238.9</v>
      </c>
      <c r="J2099" s="14">
        <f t="shared" si="12758"/>
        <v>0</v>
      </c>
      <c r="K2099" s="14">
        <f t="shared" si="12759"/>
        <v>0</v>
      </c>
      <c r="L2099" s="14">
        <f t="shared" si="12760"/>
        <v>0</v>
      </c>
      <c r="M2099" s="14">
        <f t="shared" si="12690"/>
        <v>5968.7</v>
      </c>
      <c r="N2099" s="14">
        <f t="shared" si="12691"/>
        <v>7120.8</v>
      </c>
      <c r="O2099" s="14">
        <f t="shared" si="12692"/>
        <v>6238.9</v>
      </c>
      <c r="P2099" s="14">
        <f t="shared" si="12761"/>
        <v>0</v>
      </c>
      <c r="Q2099" s="14">
        <f t="shared" si="12762"/>
        <v>0</v>
      </c>
      <c r="R2099" s="14">
        <f t="shared" si="12763"/>
        <v>0</v>
      </c>
      <c r="S2099" s="14">
        <f t="shared" si="12764"/>
        <v>0</v>
      </c>
      <c r="T2099" s="14">
        <f t="shared" si="12765"/>
        <v>0</v>
      </c>
      <c r="U2099" s="14">
        <f t="shared" si="12766"/>
        <v>0</v>
      </c>
      <c r="V2099" s="14">
        <f t="shared" si="12767"/>
        <v>0</v>
      </c>
      <c r="W2099" s="14">
        <f t="shared" si="12768"/>
        <v>0</v>
      </c>
      <c r="X2099" s="14">
        <f t="shared" si="12769"/>
        <v>0</v>
      </c>
      <c r="Y2099" s="14">
        <f t="shared" si="12740"/>
        <v>5968.7</v>
      </c>
      <c r="Z2099" s="14">
        <f t="shared" si="12741"/>
        <v>7120.8</v>
      </c>
      <c r="AA2099" s="14">
        <f t="shared" si="12742"/>
        <v>6238.9</v>
      </c>
      <c r="AB2099" s="14">
        <f t="shared" si="12770"/>
        <v>0</v>
      </c>
      <c r="AC2099" s="14">
        <f t="shared" si="12771"/>
        <v>0</v>
      </c>
      <c r="AD2099" s="14">
        <f t="shared" si="12772"/>
        <v>0</v>
      </c>
      <c r="AE2099" s="14">
        <f t="shared" si="12743"/>
        <v>5968.7</v>
      </c>
      <c r="AF2099" s="14">
        <f t="shared" si="12744"/>
        <v>7120.8</v>
      </c>
      <c r="AG2099" s="14">
        <f t="shared" si="12745"/>
        <v>6238.9</v>
      </c>
      <c r="AH2099" s="14">
        <f t="shared" si="12773"/>
        <v>0</v>
      </c>
      <c r="AI2099" s="14">
        <f t="shared" si="12774"/>
        <v>0</v>
      </c>
      <c r="AJ2099" s="14">
        <f t="shared" si="12775"/>
        <v>0</v>
      </c>
      <c r="AK2099" s="14">
        <f t="shared" si="12776"/>
        <v>0</v>
      </c>
      <c r="AL2099" s="14">
        <f t="shared" si="12777"/>
        <v>0</v>
      </c>
      <c r="AM2099" s="14">
        <f t="shared" si="12778"/>
        <v>0</v>
      </c>
      <c r="AN2099" s="14">
        <f t="shared" si="12779"/>
        <v>0</v>
      </c>
      <c r="AO2099" s="14">
        <f t="shared" si="12780"/>
        <v>0</v>
      </c>
      <c r="AP2099" s="14">
        <f t="shared" si="12781"/>
        <v>0</v>
      </c>
      <c r="AQ2099" s="14">
        <f t="shared" si="12782"/>
        <v>0</v>
      </c>
      <c r="AR2099" s="14">
        <f t="shared" si="12783"/>
        <v>0</v>
      </c>
      <c r="AS2099" s="14">
        <f t="shared" si="12784"/>
        <v>0</v>
      </c>
      <c r="AT2099" s="14">
        <f t="shared" si="12785"/>
        <v>0</v>
      </c>
      <c r="AU2099" s="14">
        <f t="shared" si="12786"/>
        <v>0</v>
      </c>
      <c r="AV2099" s="14">
        <f t="shared" si="12787"/>
        <v>0</v>
      </c>
      <c r="AW2099" s="14">
        <f t="shared" si="12747"/>
        <v>5968.7</v>
      </c>
      <c r="AX2099" s="14">
        <f t="shared" si="12748"/>
        <v>7120.8</v>
      </c>
      <c r="AY2099" s="14">
        <f t="shared" si="12749"/>
        <v>6238.9</v>
      </c>
      <c r="AZ2099" s="14">
        <f t="shared" si="12788"/>
        <v>0</v>
      </c>
      <c r="BA2099" s="14">
        <f t="shared" si="12750"/>
        <v>5968.7</v>
      </c>
      <c r="BB2099" s="14">
        <f t="shared" si="12751"/>
        <v>7120.8</v>
      </c>
      <c r="BC2099" s="14">
        <f t="shared" si="12752"/>
        <v>6238.9</v>
      </c>
      <c r="BD2099" s="14">
        <f t="shared" si="12789"/>
        <v>0</v>
      </c>
      <c r="BE2099" s="14">
        <f t="shared" si="12790"/>
        <v>0</v>
      </c>
      <c r="BF2099" s="14">
        <f t="shared" si="12791"/>
        <v>0</v>
      </c>
      <c r="BG2099" s="14">
        <f t="shared" si="12792"/>
        <v>0</v>
      </c>
      <c r="BH2099" s="14">
        <f t="shared" si="12793"/>
        <v>0</v>
      </c>
      <c r="BI2099" s="14">
        <f t="shared" si="12794"/>
        <v>0</v>
      </c>
      <c r="BJ2099" s="14">
        <f t="shared" si="12795"/>
        <v>0</v>
      </c>
      <c r="BK2099" s="14">
        <f t="shared" si="12796"/>
        <v>0</v>
      </c>
      <c r="BL2099" s="14">
        <f t="shared" si="12797"/>
        <v>0</v>
      </c>
      <c r="BM2099" s="14">
        <f t="shared" si="12798"/>
        <v>0</v>
      </c>
      <c r="BN2099" s="14">
        <f t="shared" si="12799"/>
        <v>0</v>
      </c>
      <c r="BO2099" s="14">
        <f t="shared" si="12729"/>
        <v>5968.7</v>
      </c>
      <c r="BP2099" s="14">
        <f t="shared" si="12730"/>
        <v>7120.8</v>
      </c>
      <c r="BQ2099" s="14">
        <f t="shared" si="12731"/>
        <v>6238.9</v>
      </c>
      <c r="BR2099" s="14">
        <f t="shared" si="12800"/>
        <v>0</v>
      </c>
      <c r="BS2099" s="14">
        <f t="shared" si="12801"/>
        <v>0</v>
      </c>
      <c r="BT2099" s="14">
        <f t="shared" si="12802"/>
        <v>0</v>
      </c>
      <c r="BU2099" s="14">
        <f t="shared" si="12732"/>
        <v>5968.7</v>
      </c>
      <c r="BV2099" s="14">
        <f t="shared" si="12733"/>
        <v>7120.8</v>
      </c>
      <c r="BW2099" s="14">
        <f t="shared" si="12734"/>
        <v>6238.9</v>
      </c>
      <c r="BX2099" s="14">
        <f t="shared" si="12803"/>
        <v>0</v>
      </c>
      <c r="BY2099" s="14">
        <f t="shared" si="12804"/>
        <v>0</v>
      </c>
      <c r="BZ2099" s="14">
        <f t="shared" si="12805"/>
        <v>0</v>
      </c>
      <c r="CA2099" s="14">
        <f t="shared" si="12806"/>
        <v>0</v>
      </c>
      <c r="CB2099" s="14">
        <f t="shared" si="12807"/>
        <v>0</v>
      </c>
      <c r="CC2099" s="14">
        <f t="shared" si="12808"/>
        <v>0</v>
      </c>
      <c r="CD2099" s="14">
        <f t="shared" si="12809"/>
        <v>0</v>
      </c>
      <c r="CE2099" s="14">
        <f t="shared" si="12810"/>
        <v>0</v>
      </c>
      <c r="CF2099" s="14">
        <f t="shared" si="12811"/>
        <v>0</v>
      </c>
      <c r="CG2099" s="14">
        <f t="shared" si="12735"/>
        <v>5968.7</v>
      </c>
      <c r="CH2099" s="14">
        <f t="shared" si="12812"/>
        <v>0</v>
      </c>
      <c r="CI2099" s="84">
        <f t="shared" si="12589"/>
        <v>5968.7</v>
      </c>
      <c r="CJ2099" s="14">
        <f t="shared" si="12736"/>
        <v>7120.8</v>
      </c>
      <c r="CK2099" s="52">
        <f t="shared" si="12813"/>
        <v>0</v>
      </c>
      <c r="CL2099" s="84">
        <f t="shared" si="12590"/>
        <v>7120.8</v>
      </c>
      <c r="CM2099" s="14">
        <f t="shared" si="12737"/>
        <v>6238.9</v>
      </c>
      <c r="CN2099" s="52">
        <f t="shared" si="12813"/>
        <v>0</v>
      </c>
      <c r="CO2099" s="84">
        <f t="shared" si="12591"/>
        <v>6238.9</v>
      </c>
      <c r="CP2099" s="14">
        <f t="shared" si="12813"/>
        <v>0</v>
      </c>
      <c r="CQ2099" s="29"/>
      <c r="CR2099" s="29"/>
      <c r="CT2099" s="1"/>
    </row>
    <row r="2100" spans="1:99" ht="31.2" customHeight="1" x14ac:dyDescent="0.3">
      <c r="A2100" s="76" t="s">
        <v>732</v>
      </c>
      <c r="B2100" s="76" t="s">
        <v>127</v>
      </c>
      <c r="C2100" s="76" t="s">
        <v>273</v>
      </c>
      <c r="D2100" s="76" t="s">
        <v>808</v>
      </c>
      <c r="E2100" s="88"/>
      <c r="F2100" s="77" t="s">
        <v>809</v>
      </c>
      <c r="G2100" s="14">
        <f t="shared" si="12755"/>
        <v>5968.7</v>
      </c>
      <c r="H2100" s="14">
        <f t="shared" si="12756"/>
        <v>7120.8</v>
      </c>
      <c r="I2100" s="14">
        <f t="shared" si="12757"/>
        <v>6238.9</v>
      </c>
      <c r="J2100" s="14">
        <f t="shared" si="12758"/>
        <v>0</v>
      </c>
      <c r="K2100" s="14">
        <f t="shared" si="12759"/>
        <v>0</v>
      </c>
      <c r="L2100" s="14">
        <f t="shared" si="12760"/>
        <v>0</v>
      </c>
      <c r="M2100" s="14">
        <f t="shared" si="12690"/>
        <v>5968.7</v>
      </c>
      <c r="N2100" s="14">
        <f t="shared" si="12691"/>
        <v>7120.8</v>
      </c>
      <c r="O2100" s="14">
        <f t="shared" si="12692"/>
        <v>6238.9</v>
      </c>
      <c r="P2100" s="14">
        <f t="shared" si="12761"/>
        <v>0</v>
      </c>
      <c r="Q2100" s="14">
        <f t="shared" si="12762"/>
        <v>0</v>
      </c>
      <c r="R2100" s="14">
        <f t="shared" si="12763"/>
        <v>0</v>
      </c>
      <c r="S2100" s="14">
        <f t="shared" si="12764"/>
        <v>0</v>
      </c>
      <c r="T2100" s="14">
        <f t="shared" si="12765"/>
        <v>0</v>
      </c>
      <c r="U2100" s="14">
        <f t="shared" si="12766"/>
        <v>0</v>
      </c>
      <c r="V2100" s="14">
        <f t="shared" si="12767"/>
        <v>0</v>
      </c>
      <c r="W2100" s="14">
        <f t="shared" si="12768"/>
        <v>0</v>
      </c>
      <c r="X2100" s="14">
        <f t="shared" si="12769"/>
        <v>0</v>
      </c>
      <c r="Y2100" s="14">
        <f t="shared" si="12740"/>
        <v>5968.7</v>
      </c>
      <c r="Z2100" s="14">
        <f t="shared" si="12741"/>
        <v>7120.8</v>
      </c>
      <c r="AA2100" s="14">
        <f t="shared" si="12742"/>
        <v>6238.9</v>
      </c>
      <c r="AB2100" s="14">
        <f t="shared" si="12770"/>
        <v>0</v>
      </c>
      <c r="AC2100" s="14">
        <f t="shared" si="12771"/>
        <v>0</v>
      </c>
      <c r="AD2100" s="14">
        <f t="shared" si="12772"/>
        <v>0</v>
      </c>
      <c r="AE2100" s="14">
        <f t="shared" si="12743"/>
        <v>5968.7</v>
      </c>
      <c r="AF2100" s="14">
        <f t="shared" si="12744"/>
        <v>7120.8</v>
      </c>
      <c r="AG2100" s="14">
        <f t="shared" si="12745"/>
        <v>6238.9</v>
      </c>
      <c r="AH2100" s="14">
        <f t="shared" si="12773"/>
        <v>0</v>
      </c>
      <c r="AI2100" s="14">
        <f t="shared" si="12774"/>
        <v>0</v>
      </c>
      <c r="AJ2100" s="14">
        <f t="shared" si="12775"/>
        <v>0</v>
      </c>
      <c r="AK2100" s="14">
        <f t="shared" si="12776"/>
        <v>0</v>
      </c>
      <c r="AL2100" s="14">
        <f t="shared" si="12777"/>
        <v>0</v>
      </c>
      <c r="AM2100" s="14">
        <f t="shared" si="12778"/>
        <v>0</v>
      </c>
      <c r="AN2100" s="14">
        <f t="shared" si="12779"/>
        <v>0</v>
      </c>
      <c r="AO2100" s="14">
        <f t="shared" si="12780"/>
        <v>0</v>
      </c>
      <c r="AP2100" s="14">
        <f t="shared" si="12781"/>
        <v>0</v>
      </c>
      <c r="AQ2100" s="14">
        <f t="shared" si="12782"/>
        <v>0</v>
      </c>
      <c r="AR2100" s="14">
        <f t="shared" si="12783"/>
        <v>0</v>
      </c>
      <c r="AS2100" s="14">
        <f t="shared" si="12784"/>
        <v>0</v>
      </c>
      <c r="AT2100" s="14">
        <f t="shared" si="12785"/>
        <v>0</v>
      </c>
      <c r="AU2100" s="14">
        <f t="shared" si="12786"/>
        <v>0</v>
      </c>
      <c r="AV2100" s="14">
        <f t="shared" si="12787"/>
        <v>0</v>
      </c>
      <c r="AW2100" s="14">
        <f t="shared" si="12747"/>
        <v>5968.7</v>
      </c>
      <c r="AX2100" s="14">
        <f t="shared" si="12748"/>
        <v>7120.8</v>
      </c>
      <c r="AY2100" s="14">
        <f t="shared" si="12749"/>
        <v>6238.9</v>
      </c>
      <c r="AZ2100" s="14">
        <f t="shared" si="12788"/>
        <v>0</v>
      </c>
      <c r="BA2100" s="14">
        <f t="shared" si="12750"/>
        <v>5968.7</v>
      </c>
      <c r="BB2100" s="14">
        <f t="shared" si="12751"/>
        <v>7120.8</v>
      </c>
      <c r="BC2100" s="14">
        <f t="shared" si="12752"/>
        <v>6238.9</v>
      </c>
      <c r="BD2100" s="14">
        <f t="shared" si="12789"/>
        <v>0</v>
      </c>
      <c r="BE2100" s="14">
        <f t="shared" si="12790"/>
        <v>0</v>
      </c>
      <c r="BF2100" s="14">
        <f t="shared" si="12791"/>
        <v>0</v>
      </c>
      <c r="BG2100" s="14">
        <f t="shared" si="12792"/>
        <v>0</v>
      </c>
      <c r="BH2100" s="14">
        <f t="shared" si="12793"/>
        <v>0</v>
      </c>
      <c r="BI2100" s="14">
        <f t="shared" si="12794"/>
        <v>0</v>
      </c>
      <c r="BJ2100" s="14">
        <f t="shared" si="12795"/>
        <v>0</v>
      </c>
      <c r="BK2100" s="14">
        <f t="shared" si="12796"/>
        <v>0</v>
      </c>
      <c r="BL2100" s="14">
        <f t="shared" si="12797"/>
        <v>0</v>
      </c>
      <c r="BM2100" s="14">
        <f t="shared" si="12798"/>
        <v>0</v>
      </c>
      <c r="BN2100" s="14">
        <f t="shared" si="12799"/>
        <v>0</v>
      </c>
      <c r="BO2100" s="14">
        <f t="shared" si="12729"/>
        <v>5968.7</v>
      </c>
      <c r="BP2100" s="14">
        <f t="shared" si="12730"/>
        <v>7120.8</v>
      </c>
      <c r="BQ2100" s="14">
        <f t="shared" si="12731"/>
        <v>6238.9</v>
      </c>
      <c r="BR2100" s="14">
        <f t="shared" si="12800"/>
        <v>0</v>
      </c>
      <c r="BS2100" s="14">
        <f t="shared" si="12801"/>
        <v>0</v>
      </c>
      <c r="BT2100" s="14">
        <f t="shared" si="12802"/>
        <v>0</v>
      </c>
      <c r="BU2100" s="14">
        <f t="shared" si="12732"/>
        <v>5968.7</v>
      </c>
      <c r="BV2100" s="14">
        <f t="shared" si="12733"/>
        <v>7120.8</v>
      </c>
      <c r="BW2100" s="14">
        <f t="shared" si="12734"/>
        <v>6238.9</v>
      </c>
      <c r="BX2100" s="14">
        <f t="shared" si="12803"/>
        <v>0</v>
      </c>
      <c r="BY2100" s="14">
        <f t="shared" si="12804"/>
        <v>0</v>
      </c>
      <c r="BZ2100" s="14">
        <f t="shared" si="12805"/>
        <v>0</v>
      </c>
      <c r="CA2100" s="14">
        <f t="shared" si="12806"/>
        <v>0</v>
      </c>
      <c r="CB2100" s="14">
        <f t="shared" si="12807"/>
        <v>0</v>
      </c>
      <c r="CC2100" s="14">
        <f t="shared" si="12808"/>
        <v>0</v>
      </c>
      <c r="CD2100" s="14">
        <f t="shared" si="12809"/>
        <v>0</v>
      </c>
      <c r="CE2100" s="14">
        <f t="shared" si="12810"/>
        <v>0</v>
      </c>
      <c r="CF2100" s="14">
        <f t="shared" si="12811"/>
        <v>0</v>
      </c>
      <c r="CG2100" s="14">
        <f t="shared" si="12735"/>
        <v>5968.7</v>
      </c>
      <c r="CH2100" s="14">
        <f t="shared" si="12812"/>
        <v>0</v>
      </c>
      <c r="CI2100" s="84">
        <f t="shared" si="12589"/>
        <v>5968.7</v>
      </c>
      <c r="CJ2100" s="14">
        <f t="shared" si="12736"/>
        <v>7120.8</v>
      </c>
      <c r="CK2100" s="52">
        <f t="shared" si="12813"/>
        <v>0</v>
      </c>
      <c r="CL2100" s="84">
        <f t="shared" si="12590"/>
        <v>7120.8</v>
      </c>
      <c r="CM2100" s="14">
        <f t="shared" si="12737"/>
        <v>6238.9</v>
      </c>
      <c r="CN2100" s="52">
        <f t="shared" si="12813"/>
        <v>0</v>
      </c>
      <c r="CO2100" s="84">
        <f t="shared" si="12591"/>
        <v>6238.9</v>
      </c>
      <c r="CP2100" s="14">
        <f t="shared" si="12813"/>
        <v>0</v>
      </c>
      <c r="CQ2100" s="29"/>
      <c r="CR2100" s="29"/>
      <c r="CT2100" s="1"/>
    </row>
    <row r="2101" spans="1:99" ht="31.2" customHeight="1" x14ac:dyDescent="0.3">
      <c r="A2101" s="76" t="s">
        <v>732</v>
      </c>
      <c r="B2101" s="76" t="s">
        <v>127</v>
      </c>
      <c r="C2101" s="76" t="s">
        <v>273</v>
      </c>
      <c r="D2101" s="76" t="s">
        <v>808</v>
      </c>
      <c r="E2101" s="76" t="s">
        <v>46</v>
      </c>
      <c r="F2101" s="77" t="s">
        <v>47</v>
      </c>
      <c r="G2101" s="14">
        <v>5968.7</v>
      </c>
      <c r="H2101" s="14">
        <v>7120.8</v>
      </c>
      <c r="I2101" s="14">
        <v>6238.9</v>
      </c>
      <c r="J2101" s="14"/>
      <c r="K2101" s="14"/>
      <c r="L2101" s="14"/>
      <c r="M2101" s="14">
        <f t="shared" si="12690"/>
        <v>5968.7</v>
      </c>
      <c r="N2101" s="14">
        <f t="shared" si="12691"/>
        <v>7120.8</v>
      </c>
      <c r="O2101" s="14">
        <f t="shared" si="12692"/>
        <v>6238.9</v>
      </c>
      <c r="P2101" s="14"/>
      <c r="Q2101" s="14"/>
      <c r="R2101" s="14"/>
      <c r="S2101" s="14"/>
      <c r="T2101" s="14"/>
      <c r="U2101" s="14"/>
      <c r="V2101" s="14"/>
      <c r="W2101" s="14"/>
      <c r="X2101" s="14"/>
      <c r="Y2101" s="14">
        <f t="shared" si="12740"/>
        <v>5968.7</v>
      </c>
      <c r="Z2101" s="14">
        <f t="shared" si="12741"/>
        <v>7120.8</v>
      </c>
      <c r="AA2101" s="14">
        <f t="shared" si="12742"/>
        <v>6238.9</v>
      </c>
      <c r="AB2101" s="14"/>
      <c r="AC2101" s="14"/>
      <c r="AD2101" s="14"/>
      <c r="AE2101" s="14">
        <f t="shared" si="12743"/>
        <v>5968.7</v>
      </c>
      <c r="AF2101" s="14">
        <f t="shared" si="12744"/>
        <v>7120.8</v>
      </c>
      <c r="AG2101" s="14">
        <f t="shared" si="12745"/>
        <v>6238.9</v>
      </c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>
        <f t="shared" si="12747"/>
        <v>5968.7</v>
      </c>
      <c r="AX2101" s="14">
        <f t="shared" si="12748"/>
        <v>7120.8</v>
      </c>
      <c r="AY2101" s="14">
        <f t="shared" si="12749"/>
        <v>6238.9</v>
      </c>
      <c r="AZ2101" s="14"/>
      <c r="BA2101" s="14">
        <f t="shared" si="12750"/>
        <v>5968.7</v>
      </c>
      <c r="BB2101" s="14">
        <f t="shared" si="12751"/>
        <v>7120.8</v>
      </c>
      <c r="BC2101" s="14">
        <f t="shared" si="12752"/>
        <v>6238.9</v>
      </c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>
        <f t="shared" si="12729"/>
        <v>5968.7</v>
      </c>
      <c r="BP2101" s="14">
        <f t="shared" si="12730"/>
        <v>7120.8</v>
      </c>
      <c r="BQ2101" s="14">
        <f t="shared" si="12731"/>
        <v>6238.9</v>
      </c>
      <c r="BR2101" s="14"/>
      <c r="BS2101" s="14"/>
      <c r="BT2101" s="14"/>
      <c r="BU2101" s="14">
        <f t="shared" si="12732"/>
        <v>5968.7</v>
      </c>
      <c r="BV2101" s="14">
        <f t="shared" si="12733"/>
        <v>7120.8</v>
      </c>
      <c r="BW2101" s="14">
        <f t="shared" si="12734"/>
        <v>6238.9</v>
      </c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>
        <f t="shared" si="12735"/>
        <v>5968.7</v>
      </c>
      <c r="CH2101" s="14"/>
      <c r="CI2101" s="84">
        <f t="shared" si="12589"/>
        <v>5968.7</v>
      </c>
      <c r="CJ2101" s="14">
        <f t="shared" si="12736"/>
        <v>7120.8</v>
      </c>
      <c r="CK2101" s="52"/>
      <c r="CL2101" s="84">
        <f t="shared" si="12590"/>
        <v>7120.8</v>
      </c>
      <c r="CM2101" s="14">
        <f t="shared" si="12737"/>
        <v>6238.9</v>
      </c>
      <c r="CN2101" s="52"/>
      <c r="CO2101" s="84">
        <f t="shared" si="12591"/>
        <v>6238.9</v>
      </c>
      <c r="CP2101" s="14"/>
      <c r="CQ2101" s="29"/>
      <c r="CR2101" s="29"/>
      <c r="CT2101" s="1"/>
    </row>
    <row r="2102" spans="1:99" ht="31.2" customHeight="1" x14ac:dyDescent="0.3">
      <c r="A2102" s="76" t="s">
        <v>732</v>
      </c>
      <c r="B2102" s="76" t="s">
        <v>127</v>
      </c>
      <c r="C2102" s="76" t="s">
        <v>273</v>
      </c>
      <c r="D2102" s="76" t="s">
        <v>62</v>
      </c>
      <c r="E2102" s="88"/>
      <c r="F2102" s="77" t="s">
        <v>63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>
        <f t="shared" si="12761"/>
        <v>0</v>
      </c>
      <c r="Q2102" s="14">
        <f t="shared" si="12762"/>
        <v>0</v>
      </c>
      <c r="R2102" s="14">
        <f t="shared" si="12763"/>
        <v>0</v>
      </c>
      <c r="S2102" s="14">
        <f t="shared" si="12764"/>
        <v>377.03154000000001</v>
      </c>
      <c r="T2102" s="14">
        <f t="shared" si="12765"/>
        <v>0</v>
      </c>
      <c r="U2102" s="14">
        <f t="shared" si="12766"/>
        <v>0</v>
      </c>
      <c r="V2102" s="14">
        <f t="shared" si="12767"/>
        <v>0</v>
      </c>
      <c r="W2102" s="14">
        <f t="shared" si="12768"/>
        <v>0</v>
      </c>
      <c r="X2102" s="14">
        <f t="shared" si="12769"/>
        <v>0</v>
      </c>
      <c r="Y2102" s="14">
        <f t="shared" si="12740"/>
        <v>377.03154000000001</v>
      </c>
      <c r="Z2102" s="14">
        <f t="shared" si="12741"/>
        <v>0</v>
      </c>
      <c r="AA2102" s="14">
        <f t="shared" si="12742"/>
        <v>0</v>
      </c>
      <c r="AB2102" s="14">
        <f t="shared" si="12770"/>
        <v>0</v>
      </c>
      <c r="AC2102" s="14">
        <f t="shared" si="12771"/>
        <v>0</v>
      </c>
      <c r="AD2102" s="14">
        <f t="shared" si="12772"/>
        <v>0</v>
      </c>
      <c r="AE2102" s="14">
        <f t="shared" si="12743"/>
        <v>377.03154000000001</v>
      </c>
      <c r="AF2102" s="14">
        <f t="shared" si="12744"/>
        <v>0</v>
      </c>
      <c r="AG2102" s="14">
        <f t="shared" si="12745"/>
        <v>0</v>
      </c>
      <c r="AH2102" s="14">
        <f t="shared" si="12773"/>
        <v>0</v>
      </c>
      <c r="AI2102" s="14">
        <f t="shared" si="12774"/>
        <v>0</v>
      </c>
      <c r="AJ2102" s="14">
        <f t="shared" si="12775"/>
        <v>0</v>
      </c>
      <c r="AK2102" s="14">
        <f t="shared" si="12776"/>
        <v>0</v>
      </c>
      <c r="AL2102" s="14">
        <f t="shared" si="12777"/>
        <v>0</v>
      </c>
      <c r="AM2102" s="14">
        <f t="shared" si="12778"/>
        <v>0</v>
      </c>
      <c r="AN2102" s="14">
        <f t="shared" si="12779"/>
        <v>0</v>
      </c>
      <c r="AO2102" s="14">
        <f t="shared" si="12780"/>
        <v>0</v>
      </c>
      <c r="AP2102" s="14">
        <f t="shared" si="12781"/>
        <v>0</v>
      </c>
      <c r="AQ2102" s="14">
        <f t="shared" si="12782"/>
        <v>0</v>
      </c>
      <c r="AR2102" s="14">
        <f t="shared" si="12783"/>
        <v>0</v>
      </c>
      <c r="AS2102" s="14">
        <f t="shared" si="12784"/>
        <v>0</v>
      </c>
      <c r="AT2102" s="14">
        <f t="shared" si="12785"/>
        <v>0</v>
      </c>
      <c r="AU2102" s="14">
        <f t="shared" si="12786"/>
        <v>0</v>
      </c>
      <c r="AV2102" s="14">
        <f t="shared" si="12787"/>
        <v>0</v>
      </c>
      <c r="AW2102" s="14">
        <f t="shared" si="12747"/>
        <v>377.03154000000001</v>
      </c>
      <c r="AX2102" s="14">
        <f t="shared" si="12748"/>
        <v>0</v>
      </c>
      <c r="AY2102" s="14">
        <f t="shared" si="12749"/>
        <v>0</v>
      </c>
      <c r="AZ2102" s="14">
        <f t="shared" si="12788"/>
        <v>0</v>
      </c>
      <c r="BA2102" s="14">
        <f t="shared" si="12750"/>
        <v>377.03154000000001</v>
      </c>
      <c r="BB2102" s="14">
        <f t="shared" si="12751"/>
        <v>0</v>
      </c>
      <c r="BC2102" s="14">
        <f t="shared" si="12752"/>
        <v>0</v>
      </c>
      <c r="BD2102" s="14">
        <f t="shared" si="12789"/>
        <v>0</v>
      </c>
      <c r="BE2102" s="14">
        <f t="shared" si="12790"/>
        <v>0</v>
      </c>
      <c r="BF2102" s="14">
        <f t="shared" si="12791"/>
        <v>0</v>
      </c>
      <c r="BG2102" s="14">
        <f t="shared" si="12792"/>
        <v>0</v>
      </c>
      <c r="BH2102" s="14">
        <f t="shared" si="12793"/>
        <v>0</v>
      </c>
      <c r="BI2102" s="14">
        <f t="shared" si="12794"/>
        <v>0</v>
      </c>
      <c r="BJ2102" s="14">
        <f t="shared" si="12795"/>
        <v>0</v>
      </c>
      <c r="BK2102" s="14">
        <f t="shared" si="12796"/>
        <v>0</v>
      </c>
      <c r="BL2102" s="14">
        <f t="shared" si="12797"/>
        <v>0</v>
      </c>
      <c r="BM2102" s="14">
        <f t="shared" si="12798"/>
        <v>0</v>
      </c>
      <c r="BN2102" s="14">
        <f t="shared" si="12799"/>
        <v>0</v>
      </c>
      <c r="BO2102" s="14">
        <f t="shared" si="12729"/>
        <v>377.03154000000001</v>
      </c>
      <c r="BP2102" s="14">
        <f t="shared" si="12730"/>
        <v>0</v>
      </c>
      <c r="BQ2102" s="14">
        <f t="shared" si="12731"/>
        <v>0</v>
      </c>
      <c r="BR2102" s="14">
        <f t="shared" si="12800"/>
        <v>0</v>
      </c>
      <c r="BS2102" s="14">
        <f t="shared" si="12801"/>
        <v>0</v>
      </c>
      <c r="BT2102" s="14">
        <f t="shared" si="12802"/>
        <v>0</v>
      </c>
      <c r="BU2102" s="14">
        <f t="shared" si="12732"/>
        <v>377.03154000000001</v>
      </c>
      <c r="BV2102" s="14">
        <f t="shared" si="12733"/>
        <v>0</v>
      </c>
      <c r="BW2102" s="14">
        <f t="shared" si="12734"/>
        <v>0</v>
      </c>
      <c r="BX2102" s="14">
        <f t="shared" ref="BX2102:CF2102" si="12814">BX2103+BX2105</f>
        <v>0</v>
      </c>
      <c r="BY2102" s="14">
        <f t="shared" si="12814"/>
        <v>1269.3800000000001</v>
      </c>
      <c r="BZ2102" s="14">
        <f t="shared" si="12814"/>
        <v>0</v>
      </c>
      <c r="CA2102" s="14">
        <f t="shared" si="12814"/>
        <v>0</v>
      </c>
      <c r="CB2102" s="14">
        <f t="shared" si="12814"/>
        <v>0</v>
      </c>
      <c r="CC2102" s="14">
        <f t="shared" si="12814"/>
        <v>0</v>
      </c>
      <c r="CD2102" s="14">
        <f t="shared" si="12814"/>
        <v>0</v>
      </c>
      <c r="CE2102" s="14">
        <f t="shared" si="12814"/>
        <v>0</v>
      </c>
      <c r="CF2102" s="14">
        <f t="shared" si="12814"/>
        <v>0</v>
      </c>
      <c r="CG2102" s="14">
        <f t="shared" si="12735"/>
        <v>1646.4115400000001</v>
      </c>
      <c r="CH2102" s="14">
        <f>CH2103+CH2105</f>
        <v>0</v>
      </c>
      <c r="CI2102" s="84">
        <f t="shared" si="12589"/>
        <v>1646.4115400000001</v>
      </c>
      <c r="CJ2102" s="14">
        <f t="shared" si="12736"/>
        <v>0</v>
      </c>
      <c r="CK2102" s="52">
        <f>CK2103+CK2105</f>
        <v>0</v>
      </c>
      <c r="CL2102" s="84">
        <f t="shared" si="12590"/>
        <v>0</v>
      </c>
      <c r="CM2102" s="14">
        <f t="shared" si="12737"/>
        <v>0</v>
      </c>
      <c r="CN2102" s="52">
        <f>CN2103+CN2105</f>
        <v>0</v>
      </c>
      <c r="CO2102" s="84">
        <f t="shared" si="12591"/>
        <v>0</v>
      </c>
      <c r="CP2102" s="14">
        <f>CP2103+CP2105</f>
        <v>0</v>
      </c>
      <c r="CQ2102" s="29"/>
      <c r="CR2102" s="29"/>
      <c r="CT2102" s="1"/>
    </row>
    <row r="2103" spans="1:99" ht="46.8" customHeight="1" x14ac:dyDescent="0.3">
      <c r="A2103" s="76" t="s">
        <v>732</v>
      </c>
      <c r="B2103" s="76" t="s">
        <v>127</v>
      </c>
      <c r="C2103" s="76" t="s">
        <v>273</v>
      </c>
      <c r="D2103" s="76" t="s">
        <v>491</v>
      </c>
      <c r="E2103" s="88"/>
      <c r="F2103" s="77" t="s">
        <v>492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>
        <f t="shared" si="12761"/>
        <v>0</v>
      </c>
      <c r="Q2103" s="14">
        <f t="shared" si="12762"/>
        <v>0</v>
      </c>
      <c r="R2103" s="14">
        <f t="shared" si="12763"/>
        <v>0</v>
      </c>
      <c r="S2103" s="14">
        <f t="shared" si="12764"/>
        <v>377.03154000000001</v>
      </c>
      <c r="T2103" s="14">
        <f t="shared" si="12765"/>
        <v>0</v>
      </c>
      <c r="U2103" s="14">
        <f t="shared" si="12766"/>
        <v>0</v>
      </c>
      <c r="V2103" s="14">
        <f t="shared" si="12767"/>
        <v>0</v>
      </c>
      <c r="W2103" s="14">
        <f t="shared" si="12768"/>
        <v>0</v>
      </c>
      <c r="X2103" s="14">
        <f t="shared" si="12769"/>
        <v>0</v>
      </c>
      <c r="Y2103" s="14">
        <f t="shared" si="12740"/>
        <v>377.03154000000001</v>
      </c>
      <c r="Z2103" s="14">
        <f t="shared" si="12741"/>
        <v>0</v>
      </c>
      <c r="AA2103" s="14">
        <f t="shared" si="12742"/>
        <v>0</v>
      </c>
      <c r="AB2103" s="14">
        <f t="shared" si="12770"/>
        <v>0</v>
      </c>
      <c r="AC2103" s="14">
        <f t="shared" si="12771"/>
        <v>0</v>
      </c>
      <c r="AD2103" s="14">
        <f t="shared" si="12772"/>
        <v>0</v>
      </c>
      <c r="AE2103" s="14">
        <f t="shared" si="12743"/>
        <v>377.03154000000001</v>
      </c>
      <c r="AF2103" s="14">
        <f t="shared" si="12744"/>
        <v>0</v>
      </c>
      <c r="AG2103" s="14">
        <f t="shared" si="12745"/>
        <v>0</v>
      </c>
      <c r="AH2103" s="14">
        <f t="shared" si="12773"/>
        <v>0</v>
      </c>
      <c r="AI2103" s="14">
        <f t="shared" si="12774"/>
        <v>0</v>
      </c>
      <c r="AJ2103" s="14">
        <f t="shared" si="12775"/>
        <v>0</v>
      </c>
      <c r="AK2103" s="14">
        <f t="shared" si="12776"/>
        <v>0</v>
      </c>
      <c r="AL2103" s="14">
        <f t="shared" si="12777"/>
        <v>0</v>
      </c>
      <c r="AM2103" s="14">
        <f t="shared" si="12778"/>
        <v>0</v>
      </c>
      <c r="AN2103" s="14">
        <f t="shared" si="12779"/>
        <v>0</v>
      </c>
      <c r="AO2103" s="14">
        <f t="shared" si="12780"/>
        <v>0</v>
      </c>
      <c r="AP2103" s="14">
        <f t="shared" si="12781"/>
        <v>0</v>
      </c>
      <c r="AQ2103" s="14">
        <f t="shared" si="12782"/>
        <v>0</v>
      </c>
      <c r="AR2103" s="14">
        <f t="shared" si="12783"/>
        <v>0</v>
      </c>
      <c r="AS2103" s="14">
        <f t="shared" si="12784"/>
        <v>0</v>
      </c>
      <c r="AT2103" s="14">
        <f t="shared" si="12785"/>
        <v>0</v>
      </c>
      <c r="AU2103" s="14">
        <f t="shared" si="12786"/>
        <v>0</v>
      </c>
      <c r="AV2103" s="14">
        <f t="shared" si="12787"/>
        <v>0</v>
      </c>
      <c r="AW2103" s="14">
        <f t="shared" si="12747"/>
        <v>377.03154000000001</v>
      </c>
      <c r="AX2103" s="14">
        <f t="shared" si="12748"/>
        <v>0</v>
      </c>
      <c r="AY2103" s="14">
        <f t="shared" si="12749"/>
        <v>0</v>
      </c>
      <c r="AZ2103" s="14">
        <f t="shared" si="12788"/>
        <v>0</v>
      </c>
      <c r="BA2103" s="14">
        <f t="shared" si="12750"/>
        <v>377.03154000000001</v>
      </c>
      <c r="BB2103" s="14">
        <f t="shared" si="12751"/>
        <v>0</v>
      </c>
      <c r="BC2103" s="14">
        <f t="shared" si="12752"/>
        <v>0</v>
      </c>
      <c r="BD2103" s="14">
        <f t="shared" si="12789"/>
        <v>0</v>
      </c>
      <c r="BE2103" s="14">
        <f t="shared" si="12790"/>
        <v>0</v>
      </c>
      <c r="BF2103" s="14">
        <f t="shared" si="12791"/>
        <v>0</v>
      </c>
      <c r="BG2103" s="14">
        <f t="shared" si="12792"/>
        <v>0</v>
      </c>
      <c r="BH2103" s="14">
        <f t="shared" si="12793"/>
        <v>0</v>
      </c>
      <c r="BI2103" s="14">
        <f t="shared" si="12794"/>
        <v>0</v>
      </c>
      <c r="BJ2103" s="14">
        <f t="shared" si="12795"/>
        <v>0</v>
      </c>
      <c r="BK2103" s="14">
        <f t="shared" si="12796"/>
        <v>0</v>
      </c>
      <c r="BL2103" s="14">
        <f t="shared" si="12797"/>
        <v>0</v>
      </c>
      <c r="BM2103" s="14">
        <f t="shared" si="12798"/>
        <v>0</v>
      </c>
      <c r="BN2103" s="14">
        <f t="shared" si="12799"/>
        <v>0</v>
      </c>
      <c r="BO2103" s="14">
        <f t="shared" si="12729"/>
        <v>377.03154000000001</v>
      </c>
      <c r="BP2103" s="14">
        <f t="shared" si="12730"/>
        <v>0</v>
      </c>
      <c r="BQ2103" s="14">
        <f t="shared" si="12731"/>
        <v>0</v>
      </c>
      <c r="BR2103" s="14">
        <f t="shared" si="12800"/>
        <v>0</v>
      </c>
      <c r="BS2103" s="14">
        <f t="shared" si="12801"/>
        <v>0</v>
      </c>
      <c r="BT2103" s="14">
        <f t="shared" si="12802"/>
        <v>0</v>
      </c>
      <c r="BU2103" s="14">
        <f t="shared" si="12732"/>
        <v>377.03154000000001</v>
      </c>
      <c r="BV2103" s="14">
        <f t="shared" si="12733"/>
        <v>0</v>
      </c>
      <c r="BW2103" s="14">
        <f t="shared" si="12734"/>
        <v>0</v>
      </c>
      <c r="BX2103" s="14">
        <f t="shared" si="12803"/>
        <v>0</v>
      </c>
      <c r="BY2103" s="14">
        <f t="shared" si="12804"/>
        <v>0</v>
      </c>
      <c r="BZ2103" s="14">
        <f t="shared" si="12805"/>
        <v>0</v>
      </c>
      <c r="CA2103" s="14">
        <f t="shared" si="12806"/>
        <v>0</v>
      </c>
      <c r="CB2103" s="14">
        <f t="shared" si="12807"/>
        <v>0</v>
      </c>
      <c r="CC2103" s="14">
        <f>CC2104</f>
        <v>0</v>
      </c>
      <c r="CD2103" s="14">
        <f>CD2104</f>
        <v>0</v>
      </c>
      <c r="CE2103" s="14">
        <f>CE2104</f>
        <v>0</v>
      </c>
      <c r="CF2103" s="14">
        <f>CF2104</f>
        <v>0</v>
      </c>
      <c r="CG2103" s="14">
        <f t="shared" si="12735"/>
        <v>377.03154000000001</v>
      </c>
      <c r="CH2103" s="14">
        <f>CH2104</f>
        <v>0</v>
      </c>
      <c r="CI2103" s="84">
        <f t="shared" si="12589"/>
        <v>377.03154000000001</v>
      </c>
      <c r="CJ2103" s="14">
        <f t="shared" si="12736"/>
        <v>0</v>
      </c>
      <c r="CK2103" s="52">
        <f>CK2104</f>
        <v>0</v>
      </c>
      <c r="CL2103" s="84">
        <f t="shared" si="12590"/>
        <v>0</v>
      </c>
      <c r="CM2103" s="14">
        <f t="shared" si="12737"/>
        <v>0</v>
      </c>
      <c r="CN2103" s="52">
        <f>CN2104</f>
        <v>0</v>
      </c>
      <c r="CO2103" s="84">
        <f t="shared" si="12591"/>
        <v>0</v>
      </c>
      <c r="CP2103" s="14">
        <f>CP2104</f>
        <v>0</v>
      </c>
      <c r="CQ2103" s="29"/>
      <c r="CR2103" s="29"/>
      <c r="CT2103" s="1"/>
    </row>
    <row r="2104" spans="1:99" ht="31.2" customHeight="1" x14ac:dyDescent="0.3">
      <c r="A2104" s="76" t="s">
        <v>732</v>
      </c>
      <c r="B2104" s="76" t="s">
        <v>127</v>
      </c>
      <c r="C2104" s="76" t="s">
        <v>273</v>
      </c>
      <c r="D2104" s="76" t="s">
        <v>491</v>
      </c>
      <c r="E2104" s="76" t="s">
        <v>46</v>
      </c>
      <c r="F2104" s="77" t="s">
        <v>47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>
        <v>377.03154000000001</v>
      </c>
      <c r="T2104" s="14"/>
      <c r="U2104" s="14"/>
      <c r="V2104" s="14"/>
      <c r="W2104" s="14"/>
      <c r="X2104" s="14"/>
      <c r="Y2104" s="14">
        <f t="shared" si="12740"/>
        <v>377.03154000000001</v>
      </c>
      <c r="Z2104" s="14">
        <f t="shared" si="12741"/>
        <v>0</v>
      </c>
      <c r="AA2104" s="14">
        <f t="shared" si="12742"/>
        <v>0</v>
      </c>
      <c r="AB2104" s="14"/>
      <c r="AC2104" s="14"/>
      <c r="AD2104" s="14"/>
      <c r="AE2104" s="14">
        <f t="shared" si="12743"/>
        <v>377.03154000000001</v>
      </c>
      <c r="AF2104" s="14">
        <f t="shared" si="12744"/>
        <v>0</v>
      </c>
      <c r="AG2104" s="14">
        <f t="shared" si="12745"/>
        <v>0</v>
      </c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>
        <f t="shared" si="12747"/>
        <v>377.03154000000001</v>
      </c>
      <c r="AX2104" s="14">
        <f t="shared" si="12748"/>
        <v>0</v>
      </c>
      <c r="AY2104" s="14">
        <f t="shared" si="12749"/>
        <v>0</v>
      </c>
      <c r="AZ2104" s="14"/>
      <c r="BA2104" s="14">
        <f t="shared" si="12750"/>
        <v>377.03154000000001</v>
      </c>
      <c r="BB2104" s="14">
        <f t="shared" si="12751"/>
        <v>0</v>
      </c>
      <c r="BC2104" s="14">
        <f t="shared" si="12752"/>
        <v>0</v>
      </c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>
        <f t="shared" si="12729"/>
        <v>377.03154000000001</v>
      </c>
      <c r="BP2104" s="14">
        <f t="shared" si="12730"/>
        <v>0</v>
      </c>
      <c r="BQ2104" s="14">
        <f t="shared" si="12731"/>
        <v>0</v>
      </c>
      <c r="BR2104" s="14"/>
      <c r="BS2104" s="14"/>
      <c r="BT2104" s="14"/>
      <c r="BU2104" s="14">
        <f t="shared" si="12732"/>
        <v>377.03154000000001</v>
      </c>
      <c r="BV2104" s="14">
        <f t="shared" si="12733"/>
        <v>0</v>
      </c>
      <c r="BW2104" s="14">
        <f t="shared" si="12734"/>
        <v>0</v>
      </c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>
        <f t="shared" si="12735"/>
        <v>377.03154000000001</v>
      </c>
      <c r="CH2104" s="14"/>
      <c r="CI2104" s="84">
        <f t="shared" si="12589"/>
        <v>377.03154000000001</v>
      </c>
      <c r="CJ2104" s="14">
        <f t="shared" si="12736"/>
        <v>0</v>
      </c>
      <c r="CK2104" s="52"/>
      <c r="CL2104" s="84">
        <f t="shared" si="12590"/>
        <v>0</v>
      </c>
      <c r="CM2104" s="14">
        <f t="shared" si="12737"/>
        <v>0</v>
      </c>
      <c r="CN2104" s="52"/>
      <c r="CO2104" s="84">
        <f t="shared" si="12591"/>
        <v>0</v>
      </c>
      <c r="CP2104" s="14"/>
      <c r="CQ2104" s="29"/>
      <c r="CR2104" s="29"/>
      <c r="CT2104" s="1"/>
    </row>
    <row r="2105" spans="1:99" ht="15.6" customHeight="1" x14ac:dyDescent="0.3">
      <c r="A2105" s="76" t="s">
        <v>732</v>
      </c>
      <c r="B2105" s="76" t="s">
        <v>127</v>
      </c>
      <c r="C2105" s="76" t="s">
        <v>273</v>
      </c>
      <c r="D2105" s="76" t="s">
        <v>64</v>
      </c>
      <c r="E2105" s="76"/>
      <c r="F2105" s="77" t="s">
        <v>65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>
        <f t="shared" si="12803"/>
        <v>0</v>
      </c>
      <c r="BY2105" s="14">
        <f t="shared" si="12804"/>
        <v>1269.3800000000001</v>
      </c>
      <c r="BZ2105" s="14">
        <f t="shared" si="12805"/>
        <v>0</v>
      </c>
      <c r="CA2105" s="14">
        <f t="shared" si="12806"/>
        <v>0</v>
      </c>
      <c r="CB2105" s="14">
        <f t="shared" si="12807"/>
        <v>0</v>
      </c>
      <c r="CC2105" s="14">
        <f t="shared" ref="CC2105:CC2106" si="12815">CC2106</f>
        <v>0</v>
      </c>
      <c r="CD2105" s="14">
        <f t="shared" ref="CD2105:CD2106" si="12816">CD2106</f>
        <v>0</v>
      </c>
      <c r="CE2105" s="14">
        <f t="shared" ref="CE2105:CE2106" si="12817">CE2106</f>
        <v>0</v>
      </c>
      <c r="CF2105" s="14">
        <f t="shared" ref="CF2105:CF2106" si="12818">CF2106</f>
        <v>0</v>
      </c>
      <c r="CG2105" s="14">
        <f t="shared" si="12735"/>
        <v>1269.3800000000001</v>
      </c>
      <c r="CH2105" s="14">
        <f t="shared" ref="CH2105:CH2106" si="12819">CH2106</f>
        <v>0</v>
      </c>
      <c r="CI2105" s="84">
        <f t="shared" si="12589"/>
        <v>1269.3800000000001</v>
      </c>
      <c r="CJ2105" s="14">
        <f t="shared" si="12736"/>
        <v>0</v>
      </c>
      <c r="CK2105" s="52">
        <f t="shared" ref="CK2105:CP2106" si="12820">CK2106</f>
        <v>0</v>
      </c>
      <c r="CL2105" s="84">
        <f t="shared" si="12590"/>
        <v>0</v>
      </c>
      <c r="CM2105" s="14">
        <f t="shared" si="12737"/>
        <v>0</v>
      </c>
      <c r="CN2105" s="52">
        <f t="shared" si="12820"/>
        <v>0</v>
      </c>
      <c r="CO2105" s="84">
        <f t="shared" si="12591"/>
        <v>0</v>
      </c>
      <c r="CP2105" s="14">
        <f t="shared" si="12820"/>
        <v>0</v>
      </c>
      <c r="CQ2105" s="29"/>
      <c r="CR2105" s="29"/>
      <c r="CT2105" s="1"/>
    </row>
    <row r="2106" spans="1:99" ht="78" customHeight="1" x14ac:dyDescent="0.3">
      <c r="A2106" s="76" t="s">
        <v>732</v>
      </c>
      <c r="B2106" s="76" t="s">
        <v>127</v>
      </c>
      <c r="C2106" s="76" t="s">
        <v>273</v>
      </c>
      <c r="D2106" s="76" t="s">
        <v>810</v>
      </c>
      <c r="E2106" s="76"/>
      <c r="F2106" s="77" t="s">
        <v>811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>
        <f t="shared" si="12803"/>
        <v>0</v>
      </c>
      <c r="BY2106" s="14">
        <f t="shared" si="12804"/>
        <v>1269.3800000000001</v>
      </c>
      <c r="BZ2106" s="14">
        <f t="shared" si="12805"/>
        <v>0</v>
      </c>
      <c r="CA2106" s="14">
        <f t="shared" si="12806"/>
        <v>0</v>
      </c>
      <c r="CB2106" s="14">
        <f t="shared" si="12807"/>
        <v>0</v>
      </c>
      <c r="CC2106" s="14">
        <f t="shared" si="12815"/>
        <v>0</v>
      </c>
      <c r="CD2106" s="14">
        <f t="shared" si="12816"/>
        <v>0</v>
      </c>
      <c r="CE2106" s="14">
        <f t="shared" si="12817"/>
        <v>0</v>
      </c>
      <c r="CF2106" s="14">
        <f t="shared" si="12818"/>
        <v>0</v>
      </c>
      <c r="CG2106" s="14">
        <f t="shared" si="12735"/>
        <v>1269.3800000000001</v>
      </c>
      <c r="CH2106" s="14">
        <f t="shared" si="12819"/>
        <v>0</v>
      </c>
      <c r="CI2106" s="84">
        <f t="shared" si="12589"/>
        <v>1269.3800000000001</v>
      </c>
      <c r="CJ2106" s="14">
        <f t="shared" si="12736"/>
        <v>0</v>
      </c>
      <c r="CK2106" s="52">
        <f t="shared" si="12820"/>
        <v>0</v>
      </c>
      <c r="CL2106" s="84">
        <f t="shared" si="12590"/>
        <v>0</v>
      </c>
      <c r="CM2106" s="14">
        <f t="shared" si="12737"/>
        <v>0</v>
      </c>
      <c r="CN2106" s="52">
        <f t="shared" si="12820"/>
        <v>0</v>
      </c>
      <c r="CO2106" s="84">
        <f t="shared" si="12591"/>
        <v>0</v>
      </c>
      <c r="CP2106" s="14">
        <f t="shared" si="12820"/>
        <v>0</v>
      </c>
      <c r="CQ2106" s="29"/>
      <c r="CR2106" s="29"/>
      <c r="CT2106" s="1"/>
    </row>
    <row r="2107" spans="1:99" ht="15.6" customHeight="1" x14ac:dyDescent="0.3">
      <c r="A2107" s="76" t="s">
        <v>732</v>
      </c>
      <c r="B2107" s="76" t="s">
        <v>127</v>
      </c>
      <c r="C2107" s="76" t="s">
        <v>273</v>
      </c>
      <c r="D2107" s="76" t="s">
        <v>810</v>
      </c>
      <c r="E2107" s="76" t="s">
        <v>48</v>
      </c>
      <c r="F2107" s="77" t="s">
        <v>49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>
        <v>1269.3800000000001</v>
      </c>
      <c r="BZ2107" s="14"/>
      <c r="CA2107" s="14"/>
      <c r="CB2107" s="14"/>
      <c r="CC2107" s="14"/>
      <c r="CD2107" s="14"/>
      <c r="CE2107" s="14"/>
      <c r="CF2107" s="14"/>
      <c r="CG2107" s="14">
        <f t="shared" si="12735"/>
        <v>1269.3800000000001</v>
      </c>
      <c r="CH2107" s="14"/>
      <c r="CI2107" s="84">
        <f t="shared" si="12589"/>
        <v>1269.3800000000001</v>
      </c>
      <c r="CJ2107" s="14">
        <f t="shared" si="12736"/>
        <v>0</v>
      </c>
      <c r="CK2107" s="52"/>
      <c r="CL2107" s="84">
        <f t="shared" si="12590"/>
        <v>0</v>
      </c>
      <c r="CM2107" s="14">
        <f t="shared" si="12737"/>
        <v>0</v>
      </c>
      <c r="CN2107" s="52"/>
      <c r="CO2107" s="84">
        <f t="shared" si="12591"/>
        <v>0</v>
      </c>
      <c r="CP2107" s="14"/>
      <c r="CQ2107" s="29"/>
      <c r="CR2107" s="29"/>
      <c r="CT2107" s="1"/>
    </row>
    <row r="2108" spans="1:99" s="93" customFormat="1" ht="16.2" customHeight="1" x14ac:dyDescent="0.35">
      <c r="A2108" s="91" t="s">
        <v>732</v>
      </c>
      <c r="B2108" s="91" t="s">
        <v>68</v>
      </c>
      <c r="C2108" s="91"/>
      <c r="D2108" s="72"/>
      <c r="E2108" s="92"/>
      <c r="F2108" s="73" t="s">
        <v>69</v>
      </c>
      <c r="G2108" s="20">
        <f t="shared" ref="G2108:L2108" si="12821">G2109+G2167</f>
        <v>3731781</v>
      </c>
      <c r="H2108" s="20">
        <f t="shared" si="12821"/>
        <v>2734618.1999999997</v>
      </c>
      <c r="I2108" s="20">
        <f t="shared" si="12821"/>
        <v>1862203.6</v>
      </c>
      <c r="J2108" s="20">
        <f t="shared" si="12821"/>
        <v>9423.3000000000011</v>
      </c>
      <c r="K2108" s="20">
        <f t="shared" si="12821"/>
        <v>-2151.1000000000045</v>
      </c>
      <c r="L2108" s="20">
        <f t="shared" si="12821"/>
        <v>-1279.4000000000001</v>
      </c>
      <c r="M2108" s="20">
        <f t="shared" si="12690"/>
        <v>3741204.3</v>
      </c>
      <c r="N2108" s="20">
        <f t="shared" si="12691"/>
        <v>2732467.0999999996</v>
      </c>
      <c r="O2108" s="20">
        <f t="shared" si="12692"/>
        <v>1860924.2000000002</v>
      </c>
      <c r="P2108" s="20">
        <f t="shared" ref="P2108:X2108" si="12822">P2109+P2167</f>
        <v>28771.5</v>
      </c>
      <c r="Q2108" s="20">
        <f t="shared" si="12822"/>
        <v>0</v>
      </c>
      <c r="R2108" s="20">
        <f t="shared" si="12822"/>
        <v>0</v>
      </c>
      <c r="S2108" s="20">
        <f t="shared" si="12822"/>
        <v>406843.62835000007</v>
      </c>
      <c r="T2108" s="20">
        <f t="shared" si="12822"/>
        <v>65862.587999999989</v>
      </c>
      <c r="U2108" s="20">
        <f t="shared" si="12822"/>
        <v>0</v>
      </c>
      <c r="V2108" s="20">
        <f t="shared" si="12822"/>
        <v>41038.488999999994</v>
      </c>
      <c r="W2108" s="20">
        <f t="shared" si="12822"/>
        <v>0</v>
      </c>
      <c r="X2108" s="20">
        <f t="shared" si="12822"/>
        <v>0</v>
      </c>
      <c r="Y2108" s="20">
        <f t="shared" si="12740"/>
        <v>4176819.4283499997</v>
      </c>
      <c r="Z2108" s="20">
        <f t="shared" si="12741"/>
        <v>2798329.6879999996</v>
      </c>
      <c r="AA2108" s="20">
        <f t="shared" si="12742"/>
        <v>1901962.6890000002</v>
      </c>
      <c r="AB2108" s="20">
        <f>AB2109+AB2167</f>
        <v>-352.22899999999998</v>
      </c>
      <c r="AC2108" s="20">
        <f>AC2109+AC2167</f>
        <v>0</v>
      </c>
      <c r="AD2108" s="20">
        <f>AD2109+AD2167</f>
        <v>0</v>
      </c>
      <c r="AE2108" s="20">
        <f t="shared" si="12743"/>
        <v>4176467.1993499999</v>
      </c>
      <c r="AF2108" s="20">
        <f t="shared" si="12744"/>
        <v>2798329.6879999996</v>
      </c>
      <c r="AG2108" s="20">
        <f t="shared" si="12745"/>
        <v>1901962.6890000002</v>
      </c>
      <c r="AH2108" s="20">
        <f t="shared" ref="AH2108:AV2108" si="12823">AH2109+AH2167</f>
        <v>0</v>
      </c>
      <c r="AI2108" s="20">
        <f t="shared" si="12823"/>
        <v>0</v>
      </c>
      <c r="AJ2108" s="20">
        <f t="shared" si="12823"/>
        <v>-155574.19500000001</v>
      </c>
      <c r="AK2108" s="20">
        <f t="shared" si="12823"/>
        <v>0</v>
      </c>
      <c r="AL2108" s="20">
        <f t="shared" si="12823"/>
        <v>0</v>
      </c>
      <c r="AM2108" s="20">
        <f t="shared" si="12823"/>
        <v>494941.60499999998</v>
      </c>
      <c r="AN2108" s="20">
        <f t="shared" si="12823"/>
        <v>0</v>
      </c>
      <c r="AO2108" s="20">
        <f t="shared" si="12823"/>
        <v>185072.95400000003</v>
      </c>
      <c r="AP2108" s="20">
        <f t="shared" si="12823"/>
        <v>0</v>
      </c>
      <c r="AQ2108" s="20">
        <f t="shared" si="12823"/>
        <v>0</v>
      </c>
      <c r="AR2108" s="20">
        <f t="shared" si="12823"/>
        <v>0</v>
      </c>
      <c r="AS2108" s="20">
        <f t="shared" si="12823"/>
        <v>0</v>
      </c>
      <c r="AT2108" s="20">
        <f t="shared" si="12823"/>
        <v>0</v>
      </c>
      <c r="AU2108" s="20">
        <f t="shared" si="12823"/>
        <v>0</v>
      </c>
      <c r="AV2108" s="20">
        <f t="shared" si="12823"/>
        <v>0</v>
      </c>
      <c r="AW2108" s="20">
        <f t="shared" si="12747"/>
        <v>4020893.0043500001</v>
      </c>
      <c r="AX2108" s="20">
        <f t="shared" si="12748"/>
        <v>3478344.2469999995</v>
      </c>
      <c r="AY2108" s="20">
        <f t="shared" si="12749"/>
        <v>1901962.6890000002</v>
      </c>
      <c r="AZ2108" s="20">
        <f>AZ2109+AZ2167</f>
        <v>0</v>
      </c>
      <c r="BA2108" s="20">
        <f t="shared" si="12750"/>
        <v>4020893.0043500001</v>
      </c>
      <c r="BB2108" s="20">
        <f t="shared" si="12751"/>
        <v>3478344.2469999995</v>
      </c>
      <c r="BC2108" s="20">
        <f t="shared" si="12752"/>
        <v>1901962.6890000002</v>
      </c>
      <c r="BD2108" s="20">
        <f t="shared" ref="BD2108:BN2108" si="12824">BD2109+BD2167</f>
        <v>3474.52</v>
      </c>
      <c r="BE2108" s="20">
        <f t="shared" si="12824"/>
        <v>0</v>
      </c>
      <c r="BF2108" s="20">
        <f t="shared" si="12824"/>
        <v>32034.934999999998</v>
      </c>
      <c r="BG2108" s="20">
        <f t="shared" si="12824"/>
        <v>0</v>
      </c>
      <c r="BH2108" s="20">
        <f t="shared" si="12824"/>
        <v>0</v>
      </c>
      <c r="BI2108" s="20">
        <f t="shared" si="12824"/>
        <v>0</v>
      </c>
      <c r="BJ2108" s="20">
        <f t="shared" si="12824"/>
        <v>-47457.725000000035</v>
      </c>
      <c r="BK2108" s="20">
        <f t="shared" si="12824"/>
        <v>0</v>
      </c>
      <c r="BL2108" s="20">
        <f t="shared" si="12824"/>
        <v>0</v>
      </c>
      <c r="BM2108" s="20">
        <f t="shared" si="12824"/>
        <v>0</v>
      </c>
      <c r="BN2108" s="20">
        <f t="shared" si="12824"/>
        <v>68280.491000000009</v>
      </c>
      <c r="BO2108" s="20">
        <f t="shared" si="12729"/>
        <v>4056402.4593500001</v>
      </c>
      <c r="BP2108" s="20">
        <f t="shared" si="12730"/>
        <v>3430886.5219999994</v>
      </c>
      <c r="BQ2108" s="20">
        <f t="shared" si="12731"/>
        <v>1970243.1800000002</v>
      </c>
      <c r="BR2108" s="20">
        <f>BR2109+BR2167</f>
        <v>-5943.5219999999999</v>
      </c>
      <c r="BS2108" s="20">
        <f>BS2109+BS2167</f>
        <v>-10411.383</v>
      </c>
      <c r="BT2108" s="20">
        <f>BT2109+BT2167</f>
        <v>-10411.383</v>
      </c>
      <c r="BU2108" s="20">
        <f t="shared" si="12732"/>
        <v>4050458.9373500003</v>
      </c>
      <c r="BV2108" s="20">
        <f t="shared" si="12733"/>
        <v>3420475.1389999995</v>
      </c>
      <c r="BW2108" s="20">
        <f t="shared" si="12734"/>
        <v>1959831.7970000003</v>
      </c>
      <c r="BX2108" s="20">
        <f t="shared" ref="BX2108:CF2108" si="12825">BX2109+BX2167</f>
        <v>0</v>
      </c>
      <c r="BY2108" s="20">
        <f t="shared" si="12825"/>
        <v>-4826.99</v>
      </c>
      <c r="BZ2108" s="20">
        <f t="shared" si="12825"/>
        <v>0</v>
      </c>
      <c r="CA2108" s="20">
        <f t="shared" si="12825"/>
        <v>0</v>
      </c>
      <c r="CB2108" s="20">
        <f t="shared" si="12825"/>
        <v>-183689</v>
      </c>
      <c r="CC2108" s="20">
        <f t="shared" si="12825"/>
        <v>0</v>
      </c>
      <c r="CD2108" s="20">
        <f t="shared" si="12825"/>
        <v>0</v>
      </c>
      <c r="CE2108" s="20">
        <f t="shared" si="12825"/>
        <v>0</v>
      </c>
      <c r="CF2108" s="20">
        <f t="shared" si="12825"/>
        <v>0</v>
      </c>
      <c r="CG2108" s="20">
        <f t="shared" si="12735"/>
        <v>4045631.94735</v>
      </c>
      <c r="CH2108" s="20">
        <f>CH2109+CH2167</f>
        <v>0</v>
      </c>
      <c r="CI2108" s="82">
        <f t="shared" si="12589"/>
        <v>4045631.94735</v>
      </c>
      <c r="CJ2108" s="20">
        <f t="shared" si="12736"/>
        <v>3236786.1389999995</v>
      </c>
      <c r="CK2108" s="20">
        <f>CK2109+CK2167</f>
        <v>0</v>
      </c>
      <c r="CL2108" s="82">
        <f t="shared" si="12590"/>
        <v>3236786.1389999995</v>
      </c>
      <c r="CM2108" s="20">
        <f t="shared" si="12737"/>
        <v>1959831.7970000003</v>
      </c>
      <c r="CN2108" s="20">
        <f>CN2109+CN2167</f>
        <v>0</v>
      </c>
      <c r="CO2108" s="82">
        <f t="shared" si="12591"/>
        <v>1959831.7970000003</v>
      </c>
      <c r="CP2108" s="20">
        <f>CP2109+CP2167</f>
        <v>0</v>
      </c>
      <c r="CQ2108" s="21"/>
      <c r="CR2108" s="21"/>
      <c r="CS2108" s="33"/>
      <c r="CT2108" s="33"/>
      <c r="CU2108" s="33"/>
    </row>
    <row r="2109" spans="1:99" s="87" customFormat="1" ht="15.6" customHeight="1" x14ac:dyDescent="0.3">
      <c r="A2109" s="74" t="s">
        <v>732</v>
      </c>
      <c r="B2109" s="74" t="s">
        <v>68</v>
      </c>
      <c r="C2109" s="74" t="s">
        <v>70</v>
      </c>
      <c r="D2109" s="74"/>
      <c r="E2109" s="79"/>
      <c r="F2109" s="75" t="s">
        <v>71</v>
      </c>
      <c r="G2109" s="25">
        <f t="shared" ref="G2109:L2109" si="12826">G2110</f>
        <v>2851701.2</v>
      </c>
      <c r="H2109" s="25">
        <f t="shared" si="12826"/>
        <v>2466416.5999999996</v>
      </c>
      <c r="I2109" s="25">
        <f t="shared" si="12826"/>
        <v>1594002</v>
      </c>
      <c r="J2109" s="25">
        <f t="shared" si="12826"/>
        <v>7299.4000000000015</v>
      </c>
      <c r="K2109" s="25">
        <f t="shared" si="12826"/>
        <v>-4337.2000000000044</v>
      </c>
      <c r="L2109" s="25">
        <f t="shared" si="12826"/>
        <v>-3465.5</v>
      </c>
      <c r="M2109" s="25">
        <f t="shared" si="12690"/>
        <v>2859000.6</v>
      </c>
      <c r="N2109" s="25">
        <f t="shared" si="12691"/>
        <v>2462079.3999999994</v>
      </c>
      <c r="O2109" s="25">
        <f t="shared" si="12692"/>
        <v>1590536.5</v>
      </c>
      <c r="P2109" s="25">
        <f t="shared" ref="P2109:X2109" si="12827">P2110</f>
        <v>0</v>
      </c>
      <c r="Q2109" s="25">
        <f t="shared" si="12827"/>
        <v>0</v>
      </c>
      <c r="R2109" s="25">
        <f t="shared" si="12827"/>
        <v>0</v>
      </c>
      <c r="S2109" s="25">
        <f t="shared" si="12827"/>
        <v>406843.62835000007</v>
      </c>
      <c r="T2109" s="25">
        <f t="shared" si="12827"/>
        <v>31442.387999999999</v>
      </c>
      <c r="U2109" s="25">
        <f t="shared" si="12827"/>
        <v>0</v>
      </c>
      <c r="V2109" s="25">
        <f t="shared" si="12827"/>
        <v>6618.2889999999998</v>
      </c>
      <c r="W2109" s="25">
        <f t="shared" si="12827"/>
        <v>0</v>
      </c>
      <c r="X2109" s="25">
        <f t="shared" si="12827"/>
        <v>0</v>
      </c>
      <c r="Y2109" s="25">
        <f t="shared" si="12740"/>
        <v>3265844.22835</v>
      </c>
      <c r="Z2109" s="25">
        <f t="shared" si="12741"/>
        <v>2493521.7879999992</v>
      </c>
      <c r="AA2109" s="25">
        <f t="shared" si="12742"/>
        <v>1597154.7890000001</v>
      </c>
      <c r="AB2109" s="25">
        <f>AB2110</f>
        <v>-352.22899999999998</v>
      </c>
      <c r="AC2109" s="25">
        <f>AC2110</f>
        <v>0</v>
      </c>
      <c r="AD2109" s="25">
        <f>AD2110</f>
        <v>0</v>
      </c>
      <c r="AE2109" s="25">
        <f t="shared" si="12743"/>
        <v>3265491.9993500002</v>
      </c>
      <c r="AF2109" s="25">
        <f t="shared" si="12744"/>
        <v>2493521.7879999992</v>
      </c>
      <c r="AG2109" s="25">
        <f t="shared" si="12745"/>
        <v>1597154.7890000001</v>
      </c>
      <c r="AH2109" s="25">
        <f t="shared" ref="AH2109:AV2109" si="12828">AH2110</f>
        <v>0</v>
      </c>
      <c r="AI2109" s="25">
        <f t="shared" si="12828"/>
        <v>0</v>
      </c>
      <c r="AJ2109" s="25">
        <f t="shared" si="12828"/>
        <v>-155574.19500000001</v>
      </c>
      <c r="AK2109" s="25">
        <f t="shared" si="12828"/>
        <v>0</v>
      </c>
      <c r="AL2109" s="25">
        <f t="shared" si="12828"/>
        <v>0</v>
      </c>
      <c r="AM2109" s="25">
        <f t="shared" si="12828"/>
        <v>494941.60499999998</v>
      </c>
      <c r="AN2109" s="25">
        <f t="shared" si="12828"/>
        <v>0</v>
      </c>
      <c r="AO2109" s="25">
        <f t="shared" si="12828"/>
        <v>185072.95400000003</v>
      </c>
      <c r="AP2109" s="25">
        <f t="shared" si="12828"/>
        <v>0</v>
      </c>
      <c r="AQ2109" s="25">
        <f t="shared" si="12828"/>
        <v>0</v>
      </c>
      <c r="AR2109" s="25">
        <f t="shared" si="12828"/>
        <v>0</v>
      </c>
      <c r="AS2109" s="25">
        <f t="shared" si="12828"/>
        <v>0</v>
      </c>
      <c r="AT2109" s="25">
        <f t="shared" si="12828"/>
        <v>0</v>
      </c>
      <c r="AU2109" s="25">
        <f t="shared" si="12828"/>
        <v>0</v>
      </c>
      <c r="AV2109" s="25">
        <f t="shared" si="12828"/>
        <v>0</v>
      </c>
      <c r="AW2109" s="25">
        <f t="shared" si="12747"/>
        <v>3109917.8043500003</v>
      </c>
      <c r="AX2109" s="25">
        <f t="shared" si="12748"/>
        <v>3173536.3469999991</v>
      </c>
      <c r="AY2109" s="25">
        <f t="shared" si="12749"/>
        <v>1597154.7890000001</v>
      </c>
      <c r="AZ2109" s="25">
        <f>AZ2110</f>
        <v>0</v>
      </c>
      <c r="BA2109" s="25">
        <f t="shared" si="12750"/>
        <v>3109917.8043500003</v>
      </c>
      <c r="BB2109" s="25">
        <f t="shared" si="12751"/>
        <v>3173536.3469999991</v>
      </c>
      <c r="BC2109" s="25">
        <f t="shared" si="12752"/>
        <v>1597154.7890000001</v>
      </c>
      <c r="BD2109" s="25">
        <f t="shared" ref="BD2109:BN2109" si="12829">BD2110</f>
        <v>3474.52</v>
      </c>
      <c r="BE2109" s="25">
        <f t="shared" si="12829"/>
        <v>0</v>
      </c>
      <c r="BF2109" s="25">
        <f t="shared" si="12829"/>
        <v>32034.934999999998</v>
      </c>
      <c r="BG2109" s="25">
        <f t="shared" si="12829"/>
        <v>0</v>
      </c>
      <c r="BH2109" s="25">
        <f t="shared" si="12829"/>
        <v>0</v>
      </c>
      <c r="BI2109" s="25">
        <f t="shared" si="12829"/>
        <v>0</v>
      </c>
      <c r="BJ2109" s="25">
        <f t="shared" si="12829"/>
        <v>-47457.725000000035</v>
      </c>
      <c r="BK2109" s="25">
        <f t="shared" si="12829"/>
        <v>0</v>
      </c>
      <c r="BL2109" s="25">
        <f t="shared" si="12829"/>
        <v>0</v>
      </c>
      <c r="BM2109" s="25">
        <f t="shared" si="12829"/>
        <v>0</v>
      </c>
      <c r="BN2109" s="25">
        <f t="shared" si="12829"/>
        <v>68280.491000000009</v>
      </c>
      <c r="BO2109" s="25">
        <f t="shared" si="12729"/>
        <v>3145427.2593500004</v>
      </c>
      <c r="BP2109" s="25">
        <f t="shared" si="12730"/>
        <v>3126078.621999999</v>
      </c>
      <c r="BQ2109" s="25">
        <f t="shared" si="12731"/>
        <v>1665435.28</v>
      </c>
      <c r="BR2109" s="25">
        <f>BR2110</f>
        <v>-5943.5219999999999</v>
      </c>
      <c r="BS2109" s="25">
        <f>BS2110</f>
        <v>-10411.383</v>
      </c>
      <c r="BT2109" s="25">
        <f>BT2110</f>
        <v>-10411.383</v>
      </c>
      <c r="BU2109" s="25">
        <f t="shared" si="12732"/>
        <v>3139483.7373500005</v>
      </c>
      <c r="BV2109" s="25">
        <f t="shared" si="12733"/>
        <v>3115667.2389999991</v>
      </c>
      <c r="BW2109" s="25">
        <f t="shared" si="12734"/>
        <v>1655023.8970000001</v>
      </c>
      <c r="BX2109" s="25">
        <f t="shared" ref="BX2109:CF2109" si="12830">BX2110</f>
        <v>0</v>
      </c>
      <c r="BY2109" s="25">
        <f t="shared" si="12830"/>
        <v>-4826.99</v>
      </c>
      <c r="BZ2109" s="25">
        <f t="shared" si="12830"/>
        <v>0</v>
      </c>
      <c r="CA2109" s="25">
        <f t="shared" si="12830"/>
        <v>0</v>
      </c>
      <c r="CB2109" s="25">
        <f t="shared" si="12830"/>
        <v>-204104.4</v>
      </c>
      <c r="CC2109" s="25">
        <f t="shared" si="12830"/>
        <v>0</v>
      </c>
      <c r="CD2109" s="25">
        <f t="shared" si="12830"/>
        <v>0</v>
      </c>
      <c r="CE2109" s="25">
        <f t="shared" si="12830"/>
        <v>0</v>
      </c>
      <c r="CF2109" s="25">
        <f t="shared" si="12830"/>
        <v>0</v>
      </c>
      <c r="CG2109" s="25">
        <f t="shared" si="12735"/>
        <v>3134656.7473500003</v>
      </c>
      <c r="CH2109" s="25">
        <f>CH2110</f>
        <v>0</v>
      </c>
      <c r="CI2109" s="83">
        <f t="shared" si="12589"/>
        <v>3134656.7473500003</v>
      </c>
      <c r="CJ2109" s="25">
        <f t="shared" si="12736"/>
        <v>2911562.8389999992</v>
      </c>
      <c r="CK2109" s="25">
        <f>CK2110</f>
        <v>0</v>
      </c>
      <c r="CL2109" s="83">
        <f t="shared" si="12590"/>
        <v>2911562.8389999992</v>
      </c>
      <c r="CM2109" s="25">
        <f t="shared" si="12737"/>
        <v>1655023.8970000001</v>
      </c>
      <c r="CN2109" s="25">
        <f>CN2110</f>
        <v>0</v>
      </c>
      <c r="CO2109" s="83">
        <f t="shared" si="12591"/>
        <v>1655023.8970000001</v>
      </c>
      <c r="CP2109" s="25">
        <f>CP2110</f>
        <v>0</v>
      </c>
      <c r="CQ2109" s="26"/>
      <c r="CR2109" s="26"/>
      <c r="CS2109" s="22"/>
      <c r="CT2109" s="22"/>
      <c r="CU2109" s="22"/>
    </row>
    <row r="2110" spans="1:99" ht="31.2" customHeight="1" x14ac:dyDescent="0.3">
      <c r="A2110" s="76" t="s">
        <v>732</v>
      </c>
      <c r="B2110" s="76" t="s">
        <v>68</v>
      </c>
      <c r="C2110" s="76" t="s">
        <v>70</v>
      </c>
      <c r="D2110" s="76" t="s">
        <v>72</v>
      </c>
      <c r="E2110" s="88"/>
      <c r="F2110" s="77" t="s">
        <v>73</v>
      </c>
      <c r="G2110" s="14">
        <f>G2115+G2126+G2137</f>
        <v>2851701.2</v>
      </c>
      <c r="H2110" s="14">
        <f>H2115+H2126+H2137</f>
        <v>2466416.5999999996</v>
      </c>
      <c r="I2110" s="14">
        <f>I2115+I2126+I2137</f>
        <v>1594002</v>
      </c>
      <c r="J2110" s="14">
        <f>J2115+J2126+J2137+J2111</f>
        <v>7299.4000000000015</v>
      </c>
      <c r="K2110" s="14">
        <f>K2115+K2126+K2137+K2111</f>
        <v>-4337.2000000000044</v>
      </c>
      <c r="L2110" s="14">
        <f>L2115+L2126+L2137+L2111</f>
        <v>-3465.5</v>
      </c>
      <c r="M2110" s="14">
        <f t="shared" si="12690"/>
        <v>2859000.6</v>
      </c>
      <c r="N2110" s="14">
        <f t="shared" si="12691"/>
        <v>2462079.3999999994</v>
      </c>
      <c r="O2110" s="14">
        <f t="shared" si="12692"/>
        <v>1590536.5</v>
      </c>
      <c r="P2110" s="14">
        <f t="shared" ref="P2110:X2110" si="12831">P2115+P2126+P2137+P2111</f>
        <v>0</v>
      </c>
      <c r="Q2110" s="14">
        <f t="shared" si="12831"/>
        <v>0</v>
      </c>
      <c r="R2110" s="14">
        <f t="shared" si="12831"/>
        <v>0</v>
      </c>
      <c r="S2110" s="14">
        <f t="shared" si="12831"/>
        <v>406843.62835000007</v>
      </c>
      <c r="T2110" s="14">
        <f t="shared" si="12831"/>
        <v>31442.387999999999</v>
      </c>
      <c r="U2110" s="14">
        <f t="shared" si="12831"/>
        <v>0</v>
      </c>
      <c r="V2110" s="14">
        <f t="shared" si="12831"/>
        <v>6618.2889999999998</v>
      </c>
      <c r="W2110" s="14">
        <f t="shared" si="12831"/>
        <v>0</v>
      </c>
      <c r="X2110" s="14">
        <f t="shared" si="12831"/>
        <v>0</v>
      </c>
      <c r="Y2110" s="14">
        <f t="shared" si="12740"/>
        <v>3265844.22835</v>
      </c>
      <c r="Z2110" s="14">
        <f t="shared" si="12741"/>
        <v>2493521.7879999992</v>
      </c>
      <c r="AA2110" s="14">
        <f t="shared" si="12742"/>
        <v>1597154.7890000001</v>
      </c>
      <c r="AB2110" s="14">
        <f>AB2115+AB2126+AB2137+AB2111</f>
        <v>-352.22899999999998</v>
      </c>
      <c r="AC2110" s="14">
        <f>AC2115+AC2126+AC2137+AC2111</f>
        <v>0</v>
      </c>
      <c r="AD2110" s="14">
        <f>AD2115+AD2126+AD2137+AD2111</f>
        <v>0</v>
      </c>
      <c r="AE2110" s="14">
        <f t="shared" si="12743"/>
        <v>3265491.9993500002</v>
      </c>
      <c r="AF2110" s="14">
        <f t="shared" si="12744"/>
        <v>2493521.7879999992</v>
      </c>
      <c r="AG2110" s="14">
        <f t="shared" si="12745"/>
        <v>1597154.7890000001</v>
      </c>
      <c r="AH2110" s="14">
        <f t="shared" ref="AH2110:AV2110" si="12832">AH2115+AH2126+AH2137+AH2111</f>
        <v>0</v>
      </c>
      <c r="AI2110" s="14">
        <f t="shared" si="12832"/>
        <v>0</v>
      </c>
      <c r="AJ2110" s="14">
        <f t="shared" si="12832"/>
        <v>-155574.19500000001</v>
      </c>
      <c r="AK2110" s="14">
        <f t="shared" si="12832"/>
        <v>0</v>
      </c>
      <c r="AL2110" s="14">
        <f t="shared" si="12832"/>
        <v>0</v>
      </c>
      <c r="AM2110" s="14">
        <f t="shared" si="12832"/>
        <v>494941.60499999998</v>
      </c>
      <c r="AN2110" s="14">
        <f t="shared" si="12832"/>
        <v>0</v>
      </c>
      <c r="AO2110" s="14">
        <f t="shared" si="12832"/>
        <v>185072.95400000003</v>
      </c>
      <c r="AP2110" s="14">
        <f t="shared" si="12832"/>
        <v>0</v>
      </c>
      <c r="AQ2110" s="14">
        <f t="shared" si="12832"/>
        <v>0</v>
      </c>
      <c r="AR2110" s="14">
        <f t="shared" si="12832"/>
        <v>0</v>
      </c>
      <c r="AS2110" s="14">
        <f t="shared" si="12832"/>
        <v>0</v>
      </c>
      <c r="AT2110" s="14">
        <f t="shared" si="12832"/>
        <v>0</v>
      </c>
      <c r="AU2110" s="14">
        <f t="shared" si="12832"/>
        <v>0</v>
      </c>
      <c r="AV2110" s="14">
        <f t="shared" si="12832"/>
        <v>0</v>
      </c>
      <c r="AW2110" s="14">
        <f t="shared" si="12747"/>
        <v>3109917.8043500003</v>
      </c>
      <c r="AX2110" s="14">
        <f t="shared" si="12748"/>
        <v>3173536.3469999991</v>
      </c>
      <c r="AY2110" s="14">
        <f t="shared" si="12749"/>
        <v>1597154.7890000001</v>
      </c>
      <c r="AZ2110" s="14">
        <f>AZ2115+AZ2126+AZ2137+AZ2111</f>
        <v>0</v>
      </c>
      <c r="BA2110" s="14">
        <f t="shared" si="12750"/>
        <v>3109917.8043500003</v>
      </c>
      <c r="BB2110" s="14">
        <f t="shared" si="12751"/>
        <v>3173536.3469999991</v>
      </c>
      <c r="BC2110" s="14">
        <f t="shared" si="12752"/>
        <v>1597154.7890000001</v>
      </c>
      <c r="BD2110" s="14">
        <f t="shared" ref="BD2110:BN2110" si="12833">BD2115+BD2126+BD2137+BD2111</f>
        <v>3474.52</v>
      </c>
      <c r="BE2110" s="14">
        <f t="shared" si="12833"/>
        <v>0</v>
      </c>
      <c r="BF2110" s="14">
        <f t="shared" si="12833"/>
        <v>32034.934999999998</v>
      </c>
      <c r="BG2110" s="14">
        <f t="shared" si="12833"/>
        <v>0</v>
      </c>
      <c r="BH2110" s="14">
        <f t="shared" si="12833"/>
        <v>0</v>
      </c>
      <c r="BI2110" s="14">
        <f t="shared" si="12833"/>
        <v>0</v>
      </c>
      <c r="BJ2110" s="14">
        <f t="shared" si="12833"/>
        <v>-47457.725000000035</v>
      </c>
      <c r="BK2110" s="14">
        <f t="shared" si="12833"/>
        <v>0</v>
      </c>
      <c r="BL2110" s="14">
        <f t="shared" si="12833"/>
        <v>0</v>
      </c>
      <c r="BM2110" s="14">
        <f t="shared" si="12833"/>
        <v>0</v>
      </c>
      <c r="BN2110" s="14">
        <f t="shared" si="12833"/>
        <v>68280.491000000009</v>
      </c>
      <c r="BO2110" s="14">
        <f t="shared" si="12729"/>
        <v>3145427.2593500004</v>
      </c>
      <c r="BP2110" s="14">
        <f t="shared" si="12730"/>
        <v>3126078.621999999</v>
      </c>
      <c r="BQ2110" s="14">
        <f t="shared" si="12731"/>
        <v>1665435.28</v>
      </c>
      <c r="BR2110" s="14">
        <f>BR2115+BR2126+BR2137+BR2111</f>
        <v>-5943.5219999999999</v>
      </c>
      <c r="BS2110" s="14">
        <f>BS2115+BS2126+BS2137+BS2111</f>
        <v>-10411.383</v>
      </c>
      <c r="BT2110" s="14">
        <f>BT2115+BT2126+BT2137+BT2111</f>
        <v>-10411.383</v>
      </c>
      <c r="BU2110" s="14">
        <f t="shared" si="12732"/>
        <v>3139483.7373500005</v>
      </c>
      <c r="BV2110" s="14">
        <f t="shared" si="12733"/>
        <v>3115667.2389999991</v>
      </c>
      <c r="BW2110" s="14">
        <f t="shared" si="12734"/>
        <v>1655023.8970000001</v>
      </c>
      <c r="BX2110" s="14">
        <f t="shared" ref="BX2110:CF2110" si="12834">BX2115+BX2126+BX2137+BX2111</f>
        <v>0</v>
      </c>
      <c r="BY2110" s="14">
        <f t="shared" si="12834"/>
        <v>-4826.99</v>
      </c>
      <c r="BZ2110" s="14">
        <f t="shared" si="12834"/>
        <v>0</v>
      </c>
      <c r="CA2110" s="14">
        <f t="shared" si="12834"/>
        <v>0</v>
      </c>
      <c r="CB2110" s="14">
        <f t="shared" si="12834"/>
        <v>-204104.4</v>
      </c>
      <c r="CC2110" s="14">
        <f t="shared" si="12834"/>
        <v>0</v>
      </c>
      <c r="CD2110" s="14">
        <f t="shared" si="12834"/>
        <v>0</v>
      </c>
      <c r="CE2110" s="14">
        <f t="shared" si="12834"/>
        <v>0</v>
      </c>
      <c r="CF2110" s="14">
        <f t="shared" si="12834"/>
        <v>0</v>
      </c>
      <c r="CG2110" s="14">
        <f t="shared" si="12735"/>
        <v>3134656.7473500003</v>
      </c>
      <c r="CH2110" s="14">
        <f>CH2115+CH2126+CH2137+CH2111</f>
        <v>0</v>
      </c>
      <c r="CI2110" s="84">
        <f t="shared" si="12589"/>
        <v>3134656.7473500003</v>
      </c>
      <c r="CJ2110" s="14">
        <f t="shared" si="12736"/>
        <v>2911562.8389999992</v>
      </c>
      <c r="CK2110" s="52">
        <f>CK2115+CK2126+CK2137+CK2111</f>
        <v>0</v>
      </c>
      <c r="CL2110" s="84">
        <f t="shared" si="12590"/>
        <v>2911562.8389999992</v>
      </c>
      <c r="CM2110" s="14">
        <f t="shared" si="12737"/>
        <v>1655023.8970000001</v>
      </c>
      <c r="CN2110" s="52">
        <f>CN2115+CN2126+CN2137+CN2111</f>
        <v>0</v>
      </c>
      <c r="CO2110" s="84">
        <f t="shared" si="12591"/>
        <v>1655023.8970000001</v>
      </c>
      <c r="CP2110" s="14">
        <f>CP2115+CP2126+CP2137+CP2111</f>
        <v>0</v>
      </c>
      <c r="CQ2110" s="29"/>
      <c r="CR2110" s="29"/>
      <c r="CT2110" s="1"/>
    </row>
    <row r="2111" spans="1:99" ht="31.2" customHeight="1" x14ac:dyDescent="0.3">
      <c r="A2111" s="76" t="s">
        <v>732</v>
      </c>
      <c r="B2111" s="76" t="s">
        <v>68</v>
      </c>
      <c r="C2111" s="76" t="s">
        <v>70</v>
      </c>
      <c r="D2111" s="76" t="s">
        <v>739</v>
      </c>
      <c r="E2111" s="88"/>
      <c r="F2111" s="77" t="s">
        <v>336</v>
      </c>
      <c r="G2111" s="14"/>
      <c r="H2111" s="14"/>
      <c r="I2111" s="14"/>
      <c r="J2111" s="14">
        <f t="shared" ref="J2111:J2115" si="12835">J2112</f>
        <v>55339.6</v>
      </c>
      <c r="K2111" s="14">
        <f t="shared" ref="K2111:K2115" si="12836">K2112</f>
        <v>53174.9</v>
      </c>
      <c r="L2111" s="14">
        <f t="shared" ref="L2111:L2115" si="12837">L2112</f>
        <v>51055.1</v>
      </c>
      <c r="M2111" s="14">
        <f t="shared" si="12690"/>
        <v>55339.6</v>
      </c>
      <c r="N2111" s="14">
        <f t="shared" si="12691"/>
        <v>53174.9</v>
      </c>
      <c r="O2111" s="14">
        <f t="shared" si="12692"/>
        <v>51055.1</v>
      </c>
      <c r="P2111" s="14">
        <f t="shared" ref="P2111:P2115" si="12838">P2112</f>
        <v>0</v>
      </c>
      <c r="Q2111" s="14">
        <f t="shared" ref="Q2111:Q2115" si="12839">Q2112</f>
        <v>0</v>
      </c>
      <c r="R2111" s="14">
        <f t="shared" ref="R2111:R2115" si="12840">R2112</f>
        <v>0</v>
      </c>
      <c r="S2111" s="14">
        <f t="shared" ref="S2111:S2115" si="12841">S2112</f>
        <v>0</v>
      </c>
      <c r="T2111" s="14">
        <f t="shared" ref="T2111:T2115" si="12842">T2112</f>
        <v>0</v>
      </c>
      <c r="U2111" s="14">
        <f t="shared" ref="U2111:U2115" si="12843">U2112</f>
        <v>0</v>
      </c>
      <c r="V2111" s="14">
        <f t="shared" ref="V2111:V2115" si="12844">V2112</f>
        <v>0</v>
      </c>
      <c r="W2111" s="14">
        <f t="shared" ref="W2111:W2115" si="12845">W2112</f>
        <v>0</v>
      </c>
      <c r="X2111" s="14">
        <f t="shared" ref="X2111:X2115" si="12846">X2112</f>
        <v>0</v>
      </c>
      <c r="Y2111" s="14">
        <f t="shared" si="12740"/>
        <v>55339.6</v>
      </c>
      <c r="Z2111" s="14">
        <f t="shared" si="12741"/>
        <v>53174.9</v>
      </c>
      <c r="AA2111" s="14">
        <f t="shared" si="12742"/>
        <v>51055.1</v>
      </c>
      <c r="AB2111" s="14">
        <f t="shared" ref="AB2111:AB2115" si="12847">AB2112</f>
        <v>0</v>
      </c>
      <c r="AC2111" s="14">
        <f t="shared" ref="AC2111:AC2115" si="12848">AC2112</f>
        <v>0</v>
      </c>
      <c r="AD2111" s="14">
        <f t="shared" ref="AD2111:AD2115" si="12849">AD2112</f>
        <v>0</v>
      </c>
      <c r="AE2111" s="14">
        <f t="shared" si="12743"/>
        <v>55339.6</v>
      </c>
      <c r="AF2111" s="14">
        <f t="shared" si="12744"/>
        <v>53174.9</v>
      </c>
      <c r="AG2111" s="14">
        <f t="shared" si="12745"/>
        <v>51055.1</v>
      </c>
      <c r="AH2111" s="14">
        <f t="shared" ref="AH2111:AH2115" si="12850">AH2112</f>
        <v>0</v>
      </c>
      <c r="AI2111" s="14">
        <f t="shared" ref="AI2111:AI2115" si="12851">AI2112</f>
        <v>0</v>
      </c>
      <c r="AJ2111" s="14">
        <f t="shared" ref="AJ2111:AJ2115" si="12852">AJ2112</f>
        <v>0</v>
      </c>
      <c r="AK2111" s="14">
        <f t="shared" ref="AK2111:AK2115" si="12853">AK2112</f>
        <v>0</v>
      </c>
      <c r="AL2111" s="14">
        <f t="shared" ref="AL2111:AL2115" si="12854">AL2112</f>
        <v>0</v>
      </c>
      <c r="AM2111" s="14">
        <f t="shared" ref="AM2111:AM2115" si="12855">AM2112</f>
        <v>0</v>
      </c>
      <c r="AN2111" s="14">
        <f t="shared" ref="AN2111:AN2115" si="12856">AN2112</f>
        <v>0</v>
      </c>
      <c r="AO2111" s="14">
        <f t="shared" ref="AO2111:AO2115" si="12857">AO2112</f>
        <v>0</v>
      </c>
      <c r="AP2111" s="14">
        <f t="shared" ref="AP2111:AP2115" si="12858">AP2112</f>
        <v>0</v>
      </c>
      <c r="AQ2111" s="14">
        <f t="shared" ref="AQ2111:AQ2115" si="12859">AQ2112</f>
        <v>0</v>
      </c>
      <c r="AR2111" s="14">
        <f t="shared" ref="AR2111:AR2115" si="12860">AR2112</f>
        <v>0</v>
      </c>
      <c r="AS2111" s="14">
        <f t="shared" ref="AS2111:AS2115" si="12861">AS2112</f>
        <v>0</v>
      </c>
      <c r="AT2111" s="14">
        <f t="shared" ref="AT2111:AT2115" si="12862">AT2112</f>
        <v>0</v>
      </c>
      <c r="AU2111" s="14">
        <f t="shared" ref="AU2111:AU2115" si="12863">AU2112</f>
        <v>0</v>
      </c>
      <c r="AV2111" s="14">
        <f t="shared" ref="AV2111:AV2115" si="12864">AV2112</f>
        <v>0</v>
      </c>
      <c r="AW2111" s="14">
        <f t="shared" si="12747"/>
        <v>55339.6</v>
      </c>
      <c r="AX2111" s="14">
        <f t="shared" si="12748"/>
        <v>53174.9</v>
      </c>
      <c r="AY2111" s="14">
        <f t="shared" si="12749"/>
        <v>51055.1</v>
      </c>
      <c r="AZ2111" s="14">
        <f t="shared" ref="AZ2111:AZ2115" si="12865">AZ2112</f>
        <v>0</v>
      </c>
      <c r="BA2111" s="14">
        <f t="shared" si="12750"/>
        <v>55339.6</v>
      </c>
      <c r="BB2111" s="14">
        <f t="shared" si="12751"/>
        <v>53174.9</v>
      </c>
      <c r="BC2111" s="14">
        <f t="shared" si="12752"/>
        <v>51055.1</v>
      </c>
      <c r="BD2111" s="14">
        <f t="shared" ref="BD2111:BD2115" si="12866">BD2112</f>
        <v>0</v>
      </c>
      <c r="BE2111" s="14">
        <f t="shared" ref="BE2111:BE2115" si="12867">BE2112</f>
        <v>0</v>
      </c>
      <c r="BF2111" s="14">
        <f t="shared" ref="BF2111:BF2115" si="12868">BF2112</f>
        <v>0</v>
      </c>
      <c r="BG2111" s="14">
        <f t="shared" ref="BG2111:BG2115" si="12869">BG2112</f>
        <v>0</v>
      </c>
      <c r="BH2111" s="14">
        <f t="shared" ref="BH2111:BH2115" si="12870">BH2112</f>
        <v>0</v>
      </c>
      <c r="BI2111" s="14">
        <f t="shared" ref="BI2111:BI2115" si="12871">BI2112</f>
        <v>0</v>
      </c>
      <c r="BJ2111" s="14">
        <f t="shared" ref="BJ2111:BJ2115" si="12872">BJ2112</f>
        <v>0</v>
      </c>
      <c r="BK2111" s="14">
        <f t="shared" ref="BK2111:BK2115" si="12873">BK2112</f>
        <v>0</v>
      </c>
      <c r="BL2111" s="14">
        <f t="shared" ref="BL2111:BL2115" si="12874">BL2112</f>
        <v>0</v>
      </c>
      <c r="BM2111" s="14">
        <f t="shared" ref="BM2111:BM2115" si="12875">BM2112</f>
        <v>0</v>
      </c>
      <c r="BN2111" s="14">
        <f t="shared" ref="BN2111:BN2115" si="12876">BN2112</f>
        <v>0</v>
      </c>
      <c r="BO2111" s="14">
        <f t="shared" si="12729"/>
        <v>55339.6</v>
      </c>
      <c r="BP2111" s="14">
        <f t="shared" si="12730"/>
        <v>53174.9</v>
      </c>
      <c r="BQ2111" s="14">
        <f t="shared" si="12731"/>
        <v>51055.1</v>
      </c>
      <c r="BR2111" s="14">
        <f t="shared" ref="BR2111:BR2115" si="12877">BR2112</f>
        <v>0</v>
      </c>
      <c r="BS2111" s="14">
        <f t="shared" ref="BS2111:BS2115" si="12878">BS2112</f>
        <v>0</v>
      </c>
      <c r="BT2111" s="14">
        <f t="shared" ref="BT2111:BT2115" si="12879">BT2112</f>
        <v>0</v>
      </c>
      <c r="BU2111" s="14">
        <f t="shared" si="12732"/>
        <v>55339.6</v>
      </c>
      <c r="BV2111" s="14">
        <f t="shared" si="12733"/>
        <v>53174.9</v>
      </c>
      <c r="BW2111" s="14">
        <f t="shared" si="12734"/>
        <v>51055.1</v>
      </c>
      <c r="BX2111" s="14">
        <f t="shared" ref="BX2111:BX2115" si="12880">BX2112</f>
        <v>0</v>
      </c>
      <c r="BY2111" s="14">
        <f t="shared" ref="BY2111:BY2115" si="12881">BY2112</f>
        <v>0</v>
      </c>
      <c r="BZ2111" s="14">
        <f t="shared" ref="BZ2111:BZ2115" si="12882">BZ2112</f>
        <v>0</v>
      </c>
      <c r="CA2111" s="14">
        <f t="shared" ref="CA2111:CA2115" si="12883">CA2112</f>
        <v>0</v>
      </c>
      <c r="CB2111" s="14">
        <f t="shared" ref="CB2111:CB2115" si="12884">CB2112</f>
        <v>0</v>
      </c>
      <c r="CC2111" s="14">
        <f t="shared" ref="CC2111:CC2115" si="12885">CC2112</f>
        <v>0</v>
      </c>
      <c r="CD2111" s="14">
        <f t="shared" ref="CD2111:CD2115" si="12886">CD2112</f>
        <v>0</v>
      </c>
      <c r="CE2111" s="14">
        <f t="shared" ref="CE2111:CE2115" si="12887">CE2112</f>
        <v>0</v>
      </c>
      <c r="CF2111" s="14">
        <f t="shared" ref="CF2111:CF2115" si="12888">CF2112</f>
        <v>0</v>
      </c>
      <c r="CG2111" s="14">
        <f t="shared" si="12735"/>
        <v>55339.6</v>
      </c>
      <c r="CH2111" s="14">
        <f t="shared" ref="CH2111:CH2115" si="12889">CH2112</f>
        <v>0</v>
      </c>
      <c r="CI2111" s="84">
        <f t="shared" si="12589"/>
        <v>55339.6</v>
      </c>
      <c r="CJ2111" s="14">
        <f t="shared" si="12736"/>
        <v>53174.9</v>
      </c>
      <c r="CK2111" s="52">
        <f t="shared" ref="CK2111:CP2115" si="12890">CK2112</f>
        <v>0</v>
      </c>
      <c r="CL2111" s="84">
        <f t="shared" si="12590"/>
        <v>53174.9</v>
      </c>
      <c r="CM2111" s="14">
        <f t="shared" si="12737"/>
        <v>51055.1</v>
      </c>
      <c r="CN2111" s="52">
        <f t="shared" si="12890"/>
        <v>0</v>
      </c>
      <c r="CO2111" s="84">
        <f t="shared" si="12591"/>
        <v>51055.1</v>
      </c>
      <c r="CP2111" s="14">
        <f t="shared" si="12890"/>
        <v>0</v>
      </c>
      <c r="CQ2111" s="29"/>
      <c r="CR2111" s="29"/>
      <c r="CT2111" s="1"/>
    </row>
    <row r="2112" spans="1:99" ht="31.2" customHeight="1" x14ac:dyDescent="0.3">
      <c r="A2112" s="76" t="s">
        <v>732</v>
      </c>
      <c r="B2112" s="76" t="s">
        <v>68</v>
      </c>
      <c r="C2112" s="76" t="s">
        <v>70</v>
      </c>
      <c r="D2112" s="76" t="s">
        <v>812</v>
      </c>
      <c r="E2112" s="88"/>
      <c r="F2112" s="77" t="s">
        <v>813</v>
      </c>
      <c r="G2112" s="14"/>
      <c r="H2112" s="14"/>
      <c r="I2112" s="14"/>
      <c r="J2112" s="14">
        <f t="shared" si="12835"/>
        <v>55339.6</v>
      </c>
      <c r="K2112" s="14">
        <f t="shared" si="12836"/>
        <v>53174.9</v>
      </c>
      <c r="L2112" s="14">
        <f t="shared" si="12837"/>
        <v>51055.1</v>
      </c>
      <c r="M2112" s="14">
        <f t="shared" si="12690"/>
        <v>55339.6</v>
      </c>
      <c r="N2112" s="14">
        <f t="shared" si="12691"/>
        <v>53174.9</v>
      </c>
      <c r="O2112" s="14">
        <f t="shared" si="12692"/>
        <v>51055.1</v>
      </c>
      <c r="P2112" s="14">
        <f t="shared" si="12838"/>
        <v>0</v>
      </c>
      <c r="Q2112" s="14">
        <f t="shared" si="12839"/>
        <v>0</v>
      </c>
      <c r="R2112" s="14">
        <f t="shared" si="12840"/>
        <v>0</v>
      </c>
      <c r="S2112" s="14">
        <f t="shared" si="12841"/>
        <v>0</v>
      </c>
      <c r="T2112" s="14">
        <f t="shared" si="12842"/>
        <v>0</v>
      </c>
      <c r="U2112" s="14">
        <f t="shared" si="12843"/>
        <v>0</v>
      </c>
      <c r="V2112" s="14">
        <f t="shared" si="12844"/>
        <v>0</v>
      </c>
      <c r="W2112" s="14">
        <f t="shared" si="12845"/>
        <v>0</v>
      </c>
      <c r="X2112" s="14">
        <f t="shared" si="12846"/>
        <v>0</v>
      </c>
      <c r="Y2112" s="14">
        <f t="shared" si="12740"/>
        <v>55339.6</v>
      </c>
      <c r="Z2112" s="14">
        <f t="shared" si="12741"/>
        <v>53174.9</v>
      </c>
      <c r="AA2112" s="14">
        <f t="shared" si="12742"/>
        <v>51055.1</v>
      </c>
      <c r="AB2112" s="14">
        <f t="shared" si="12847"/>
        <v>0</v>
      </c>
      <c r="AC2112" s="14">
        <f t="shared" si="12848"/>
        <v>0</v>
      </c>
      <c r="AD2112" s="14">
        <f t="shared" si="12849"/>
        <v>0</v>
      </c>
      <c r="AE2112" s="14">
        <f t="shared" si="12743"/>
        <v>55339.6</v>
      </c>
      <c r="AF2112" s="14">
        <f t="shared" si="12744"/>
        <v>53174.9</v>
      </c>
      <c r="AG2112" s="14">
        <f t="shared" si="12745"/>
        <v>51055.1</v>
      </c>
      <c r="AH2112" s="14">
        <f t="shared" si="12850"/>
        <v>0</v>
      </c>
      <c r="AI2112" s="14">
        <f t="shared" si="12851"/>
        <v>0</v>
      </c>
      <c r="AJ2112" s="14">
        <f t="shared" si="12852"/>
        <v>0</v>
      </c>
      <c r="AK2112" s="14">
        <f t="shared" si="12853"/>
        <v>0</v>
      </c>
      <c r="AL2112" s="14">
        <f t="shared" si="12854"/>
        <v>0</v>
      </c>
      <c r="AM2112" s="14">
        <f t="shared" si="12855"/>
        <v>0</v>
      </c>
      <c r="AN2112" s="14">
        <f t="shared" si="12856"/>
        <v>0</v>
      </c>
      <c r="AO2112" s="14">
        <f t="shared" si="12857"/>
        <v>0</v>
      </c>
      <c r="AP2112" s="14">
        <f t="shared" si="12858"/>
        <v>0</v>
      </c>
      <c r="AQ2112" s="14">
        <f t="shared" si="12859"/>
        <v>0</v>
      </c>
      <c r="AR2112" s="14">
        <f t="shared" si="12860"/>
        <v>0</v>
      </c>
      <c r="AS2112" s="14">
        <f t="shared" si="12861"/>
        <v>0</v>
      </c>
      <c r="AT2112" s="14">
        <f t="shared" si="12862"/>
        <v>0</v>
      </c>
      <c r="AU2112" s="14">
        <f t="shared" si="12863"/>
        <v>0</v>
      </c>
      <c r="AV2112" s="14">
        <f t="shared" si="12864"/>
        <v>0</v>
      </c>
      <c r="AW2112" s="14">
        <f t="shared" si="12747"/>
        <v>55339.6</v>
      </c>
      <c r="AX2112" s="14">
        <f t="shared" si="12748"/>
        <v>53174.9</v>
      </c>
      <c r="AY2112" s="14">
        <f t="shared" si="12749"/>
        <v>51055.1</v>
      </c>
      <c r="AZ2112" s="14">
        <f t="shared" si="12865"/>
        <v>0</v>
      </c>
      <c r="BA2112" s="14">
        <f t="shared" si="12750"/>
        <v>55339.6</v>
      </c>
      <c r="BB2112" s="14">
        <f t="shared" si="12751"/>
        <v>53174.9</v>
      </c>
      <c r="BC2112" s="14">
        <f t="shared" si="12752"/>
        <v>51055.1</v>
      </c>
      <c r="BD2112" s="14">
        <f t="shared" si="12866"/>
        <v>0</v>
      </c>
      <c r="BE2112" s="14">
        <f t="shared" si="12867"/>
        <v>0</v>
      </c>
      <c r="BF2112" s="14">
        <f t="shared" si="12868"/>
        <v>0</v>
      </c>
      <c r="BG2112" s="14">
        <f t="shared" si="12869"/>
        <v>0</v>
      </c>
      <c r="BH2112" s="14">
        <f t="shared" si="12870"/>
        <v>0</v>
      </c>
      <c r="BI2112" s="14">
        <f t="shared" si="12871"/>
        <v>0</v>
      </c>
      <c r="BJ2112" s="14">
        <f t="shared" si="12872"/>
        <v>0</v>
      </c>
      <c r="BK2112" s="14">
        <f t="shared" si="12873"/>
        <v>0</v>
      </c>
      <c r="BL2112" s="14">
        <f t="shared" si="12874"/>
        <v>0</v>
      </c>
      <c r="BM2112" s="14">
        <f t="shared" si="12875"/>
        <v>0</v>
      </c>
      <c r="BN2112" s="14">
        <f t="shared" si="12876"/>
        <v>0</v>
      </c>
      <c r="BO2112" s="14">
        <f t="shared" si="12729"/>
        <v>55339.6</v>
      </c>
      <c r="BP2112" s="14">
        <f t="shared" si="12730"/>
        <v>53174.9</v>
      </c>
      <c r="BQ2112" s="14">
        <f t="shared" si="12731"/>
        <v>51055.1</v>
      </c>
      <c r="BR2112" s="14">
        <f t="shared" si="12877"/>
        <v>0</v>
      </c>
      <c r="BS2112" s="14">
        <f t="shared" si="12878"/>
        <v>0</v>
      </c>
      <c r="BT2112" s="14">
        <f t="shared" si="12879"/>
        <v>0</v>
      </c>
      <c r="BU2112" s="14">
        <f t="shared" si="12732"/>
        <v>55339.6</v>
      </c>
      <c r="BV2112" s="14">
        <f t="shared" si="12733"/>
        <v>53174.9</v>
      </c>
      <c r="BW2112" s="14">
        <f t="shared" si="12734"/>
        <v>51055.1</v>
      </c>
      <c r="BX2112" s="14">
        <f t="shared" si="12880"/>
        <v>0</v>
      </c>
      <c r="BY2112" s="14">
        <f t="shared" si="12881"/>
        <v>0</v>
      </c>
      <c r="BZ2112" s="14">
        <f t="shared" si="12882"/>
        <v>0</v>
      </c>
      <c r="CA2112" s="14">
        <f t="shared" si="12883"/>
        <v>0</v>
      </c>
      <c r="CB2112" s="14">
        <f t="shared" si="12884"/>
        <v>0</v>
      </c>
      <c r="CC2112" s="14">
        <f t="shared" si="12885"/>
        <v>0</v>
      </c>
      <c r="CD2112" s="14">
        <f t="shared" si="12886"/>
        <v>0</v>
      </c>
      <c r="CE2112" s="14">
        <f t="shared" si="12887"/>
        <v>0</v>
      </c>
      <c r="CF2112" s="14">
        <f t="shared" si="12888"/>
        <v>0</v>
      </c>
      <c r="CG2112" s="14">
        <f t="shared" si="12735"/>
        <v>55339.6</v>
      </c>
      <c r="CH2112" s="14">
        <f t="shared" si="12889"/>
        <v>0</v>
      </c>
      <c r="CI2112" s="84">
        <f t="shared" si="12589"/>
        <v>55339.6</v>
      </c>
      <c r="CJ2112" s="14">
        <f t="shared" si="12736"/>
        <v>53174.9</v>
      </c>
      <c r="CK2112" s="52">
        <f t="shared" si="12890"/>
        <v>0</v>
      </c>
      <c r="CL2112" s="84">
        <f t="shared" si="12590"/>
        <v>53174.9</v>
      </c>
      <c r="CM2112" s="14">
        <f t="shared" si="12737"/>
        <v>51055.1</v>
      </c>
      <c r="CN2112" s="52">
        <f t="shared" si="12890"/>
        <v>0</v>
      </c>
      <c r="CO2112" s="84">
        <f t="shared" si="12591"/>
        <v>51055.1</v>
      </c>
      <c r="CP2112" s="14">
        <f t="shared" si="12890"/>
        <v>0</v>
      </c>
      <c r="CQ2112" s="29"/>
      <c r="CR2112" s="29"/>
      <c r="CT2112" s="1"/>
    </row>
    <row r="2113" spans="1:98" ht="31.2" customHeight="1" x14ac:dyDescent="0.3">
      <c r="A2113" s="76" t="s">
        <v>732</v>
      </c>
      <c r="B2113" s="76" t="s">
        <v>68</v>
      </c>
      <c r="C2113" s="76" t="s">
        <v>70</v>
      </c>
      <c r="D2113" s="76" t="s">
        <v>814</v>
      </c>
      <c r="E2113" s="88"/>
      <c r="F2113" s="77" t="s">
        <v>815</v>
      </c>
      <c r="G2113" s="14"/>
      <c r="H2113" s="14"/>
      <c r="I2113" s="14"/>
      <c r="J2113" s="14">
        <f t="shared" si="12835"/>
        <v>55339.6</v>
      </c>
      <c r="K2113" s="14">
        <f t="shared" si="12836"/>
        <v>53174.9</v>
      </c>
      <c r="L2113" s="14">
        <f t="shared" si="12837"/>
        <v>51055.1</v>
      </c>
      <c r="M2113" s="14">
        <f t="shared" si="12690"/>
        <v>55339.6</v>
      </c>
      <c r="N2113" s="14">
        <f t="shared" si="12691"/>
        <v>53174.9</v>
      </c>
      <c r="O2113" s="14">
        <f t="shared" si="12692"/>
        <v>51055.1</v>
      </c>
      <c r="P2113" s="14">
        <f t="shared" si="12838"/>
        <v>0</v>
      </c>
      <c r="Q2113" s="14">
        <f t="shared" si="12839"/>
        <v>0</v>
      </c>
      <c r="R2113" s="14">
        <f t="shared" si="12840"/>
        <v>0</v>
      </c>
      <c r="S2113" s="14">
        <f t="shared" si="12841"/>
        <v>0</v>
      </c>
      <c r="T2113" s="14">
        <f t="shared" si="12842"/>
        <v>0</v>
      </c>
      <c r="U2113" s="14">
        <f t="shared" si="12843"/>
        <v>0</v>
      </c>
      <c r="V2113" s="14">
        <f t="shared" si="12844"/>
        <v>0</v>
      </c>
      <c r="W2113" s="14">
        <f t="shared" si="12845"/>
        <v>0</v>
      </c>
      <c r="X2113" s="14">
        <f t="shared" si="12846"/>
        <v>0</v>
      </c>
      <c r="Y2113" s="14">
        <f t="shared" si="12740"/>
        <v>55339.6</v>
      </c>
      <c r="Z2113" s="14">
        <f t="shared" si="12741"/>
        <v>53174.9</v>
      </c>
      <c r="AA2113" s="14">
        <f t="shared" si="12742"/>
        <v>51055.1</v>
      </c>
      <c r="AB2113" s="14">
        <f t="shared" si="12847"/>
        <v>0</v>
      </c>
      <c r="AC2113" s="14">
        <f t="shared" si="12848"/>
        <v>0</v>
      </c>
      <c r="AD2113" s="14">
        <f t="shared" si="12849"/>
        <v>0</v>
      </c>
      <c r="AE2113" s="14">
        <f t="shared" si="12743"/>
        <v>55339.6</v>
      </c>
      <c r="AF2113" s="14">
        <f t="shared" si="12744"/>
        <v>53174.9</v>
      </c>
      <c r="AG2113" s="14">
        <f t="shared" si="12745"/>
        <v>51055.1</v>
      </c>
      <c r="AH2113" s="14">
        <f t="shared" si="12850"/>
        <v>0</v>
      </c>
      <c r="AI2113" s="14">
        <f t="shared" si="12851"/>
        <v>0</v>
      </c>
      <c r="AJ2113" s="14">
        <f t="shared" si="12852"/>
        <v>0</v>
      </c>
      <c r="AK2113" s="14">
        <f t="shared" si="12853"/>
        <v>0</v>
      </c>
      <c r="AL2113" s="14">
        <f t="shared" si="12854"/>
        <v>0</v>
      </c>
      <c r="AM2113" s="14">
        <f t="shared" si="12855"/>
        <v>0</v>
      </c>
      <c r="AN2113" s="14">
        <f t="shared" si="12856"/>
        <v>0</v>
      </c>
      <c r="AO2113" s="14">
        <f t="shared" si="12857"/>
        <v>0</v>
      </c>
      <c r="AP2113" s="14">
        <f t="shared" si="12858"/>
        <v>0</v>
      </c>
      <c r="AQ2113" s="14">
        <f t="shared" si="12859"/>
        <v>0</v>
      </c>
      <c r="AR2113" s="14">
        <f t="shared" si="12860"/>
        <v>0</v>
      </c>
      <c r="AS2113" s="14">
        <f t="shared" si="12861"/>
        <v>0</v>
      </c>
      <c r="AT2113" s="14">
        <f t="shared" si="12862"/>
        <v>0</v>
      </c>
      <c r="AU2113" s="14">
        <f t="shared" si="12863"/>
        <v>0</v>
      </c>
      <c r="AV2113" s="14">
        <f t="shared" si="12864"/>
        <v>0</v>
      </c>
      <c r="AW2113" s="14">
        <f t="shared" si="12747"/>
        <v>55339.6</v>
      </c>
      <c r="AX2113" s="14">
        <f t="shared" si="12748"/>
        <v>53174.9</v>
      </c>
      <c r="AY2113" s="14">
        <f t="shared" si="12749"/>
        <v>51055.1</v>
      </c>
      <c r="AZ2113" s="14">
        <f t="shared" si="12865"/>
        <v>0</v>
      </c>
      <c r="BA2113" s="14">
        <f t="shared" si="12750"/>
        <v>55339.6</v>
      </c>
      <c r="BB2113" s="14">
        <f t="shared" si="12751"/>
        <v>53174.9</v>
      </c>
      <c r="BC2113" s="14">
        <f t="shared" si="12752"/>
        <v>51055.1</v>
      </c>
      <c r="BD2113" s="14">
        <f t="shared" si="12866"/>
        <v>0</v>
      </c>
      <c r="BE2113" s="14">
        <f t="shared" si="12867"/>
        <v>0</v>
      </c>
      <c r="BF2113" s="14">
        <f t="shared" si="12868"/>
        <v>0</v>
      </c>
      <c r="BG2113" s="14">
        <f t="shared" si="12869"/>
        <v>0</v>
      </c>
      <c r="BH2113" s="14">
        <f t="shared" si="12870"/>
        <v>0</v>
      </c>
      <c r="BI2113" s="14">
        <f t="shared" si="12871"/>
        <v>0</v>
      </c>
      <c r="BJ2113" s="14">
        <f t="shared" si="12872"/>
        <v>0</v>
      </c>
      <c r="BK2113" s="14">
        <f t="shared" si="12873"/>
        <v>0</v>
      </c>
      <c r="BL2113" s="14">
        <f t="shared" si="12874"/>
        <v>0</v>
      </c>
      <c r="BM2113" s="14">
        <f t="shared" si="12875"/>
        <v>0</v>
      </c>
      <c r="BN2113" s="14">
        <f t="shared" si="12876"/>
        <v>0</v>
      </c>
      <c r="BO2113" s="14">
        <f t="shared" si="12729"/>
        <v>55339.6</v>
      </c>
      <c r="BP2113" s="14">
        <f t="shared" si="12730"/>
        <v>53174.9</v>
      </c>
      <c r="BQ2113" s="14">
        <f t="shared" si="12731"/>
        <v>51055.1</v>
      </c>
      <c r="BR2113" s="14">
        <f t="shared" si="12877"/>
        <v>0</v>
      </c>
      <c r="BS2113" s="14">
        <f t="shared" si="12878"/>
        <v>0</v>
      </c>
      <c r="BT2113" s="14">
        <f t="shared" si="12879"/>
        <v>0</v>
      </c>
      <c r="BU2113" s="14">
        <f t="shared" si="12732"/>
        <v>55339.6</v>
      </c>
      <c r="BV2113" s="14">
        <f t="shared" si="12733"/>
        <v>53174.9</v>
      </c>
      <c r="BW2113" s="14">
        <f t="shared" si="12734"/>
        <v>51055.1</v>
      </c>
      <c r="BX2113" s="14">
        <f t="shared" si="12880"/>
        <v>0</v>
      </c>
      <c r="BY2113" s="14">
        <f t="shared" si="12881"/>
        <v>0</v>
      </c>
      <c r="BZ2113" s="14">
        <f t="shared" si="12882"/>
        <v>0</v>
      </c>
      <c r="CA2113" s="14">
        <f t="shared" si="12883"/>
        <v>0</v>
      </c>
      <c r="CB2113" s="14">
        <f t="shared" si="12884"/>
        <v>0</v>
      </c>
      <c r="CC2113" s="14">
        <f t="shared" si="12885"/>
        <v>0</v>
      </c>
      <c r="CD2113" s="14">
        <f t="shared" si="12886"/>
        <v>0</v>
      </c>
      <c r="CE2113" s="14">
        <f t="shared" si="12887"/>
        <v>0</v>
      </c>
      <c r="CF2113" s="14">
        <f t="shared" si="12888"/>
        <v>0</v>
      </c>
      <c r="CG2113" s="14">
        <f t="shared" si="12735"/>
        <v>55339.6</v>
      </c>
      <c r="CH2113" s="14">
        <f t="shared" si="12889"/>
        <v>0</v>
      </c>
      <c r="CI2113" s="84">
        <f t="shared" si="12589"/>
        <v>55339.6</v>
      </c>
      <c r="CJ2113" s="14">
        <f t="shared" si="12736"/>
        <v>53174.9</v>
      </c>
      <c r="CK2113" s="52">
        <f t="shared" si="12890"/>
        <v>0</v>
      </c>
      <c r="CL2113" s="84">
        <f t="shared" si="12590"/>
        <v>53174.9</v>
      </c>
      <c r="CM2113" s="14">
        <f t="shared" si="12737"/>
        <v>51055.1</v>
      </c>
      <c r="CN2113" s="52">
        <f t="shared" si="12890"/>
        <v>0</v>
      </c>
      <c r="CO2113" s="84">
        <f t="shared" si="12591"/>
        <v>51055.1</v>
      </c>
      <c r="CP2113" s="14">
        <f t="shared" si="12890"/>
        <v>0</v>
      </c>
      <c r="CQ2113" s="29"/>
      <c r="CR2113" s="29"/>
      <c r="CT2113" s="1"/>
    </row>
    <row r="2114" spans="1:98" ht="31.2" customHeight="1" x14ac:dyDescent="0.3">
      <c r="A2114" s="76" t="s">
        <v>732</v>
      </c>
      <c r="B2114" s="76" t="s">
        <v>68</v>
      </c>
      <c r="C2114" s="76" t="s">
        <v>70</v>
      </c>
      <c r="D2114" s="76" t="s">
        <v>814</v>
      </c>
      <c r="E2114" s="76" t="s">
        <v>46</v>
      </c>
      <c r="F2114" s="77" t="s">
        <v>47</v>
      </c>
      <c r="G2114" s="14"/>
      <c r="H2114" s="14"/>
      <c r="I2114" s="14"/>
      <c r="J2114" s="14">
        <v>55339.6</v>
      </c>
      <c r="K2114" s="14">
        <v>53174.9</v>
      </c>
      <c r="L2114" s="14">
        <v>51055.1</v>
      </c>
      <c r="M2114" s="14">
        <f t="shared" si="12690"/>
        <v>55339.6</v>
      </c>
      <c r="N2114" s="14">
        <f t="shared" si="12691"/>
        <v>53174.9</v>
      </c>
      <c r="O2114" s="14">
        <f t="shared" si="12692"/>
        <v>51055.1</v>
      </c>
      <c r="P2114" s="14"/>
      <c r="Q2114" s="14"/>
      <c r="R2114" s="14"/>
      <c r="S2114" s="14"/>
      <c r="T2114" s="14"/>
      <c r="U2114" s="14"/>
      <c r="V2114" s="14"/>
      <c r="W2114" s="14"/>
      <c r="X2114" s="14"/>
      <c r="Y2114" s="14">
        <f t="shared" si="12740"/>
        <v>55339.6</v>
      </c>
      <c r="Z2114" s="14">
        <f t="shared" si="12741"/>
        <v>53174.9</v>
      </c>
      <c r="AA2114" s="14">
        <f t="shared" si="12742"/>
        <v>51055.1</v>
      </c>
      <c r="AB2114" s="14"/>
      <c r="AC2114" s="14"/>
      <c r="AD2114" s="14"/>
      <c r="AE2114" s="14">
        <f t="shared" si="12743"/>
        <v>55339.6</v>
      </c>
      <c r="AF2114" s="14">
        <f t="shared" si="12744"/>
        <v>53174.9</v>
      </c>
      <c r="AG2114" s="14">
        <f t="shared" si="12745"/>
        <v>51055.1</v>
      </c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>
        <f t="shared" si="12747"/>
        <v>55339.6</v>
      </c>
      <c r="AX2114" s="14">
        <f t="shared" si="12748"/>
        <v>53174.9</v>
      </c>
      <c r="AY2114" s="14">
        <f t="shared" si="12749"/>
        <v>51055.1</v>
      </c>
      <c r="AZ2114" s="14"/>
      <c r="BA2114" s="14">
        <f t="shared" si="12750"/>
        <v>55339.6</v>
      </c>
      <c r="BB2114" s="14">
        <f t="shared" si="12751"/>
        <v>53174.9</v>
      </c>
      <c r="BC2114" s="14">
        <f t="shared" si="12752"/>
        <v>51055.1</v>
      </c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>
        <f t="shared" si="12729"/>
        <v>55339.6</v>
      </c>
      <c r="BP2114" s="14">
        <f t="shared" si="12730"/>
        <v>53174.9</v>
      </c>
      <c r="BQ2114" s="14">
        <f t="shared" si="12731"/>
        <v>51055.1</v>
      </c>
      <c r="BR2114" s="14"/>
      <c r="BS2114" s="14"/>
      <c r="BT2114" s="14"/>
      <c r="BU2114" s="14">
        <f t="shared" si="12732"/>
        <v>55339.6</v>
      </c>
      <c r="BV2114" s="14">
        <f t="shared" si="12733"/>
        <v>53174.9</v>
      </c>
      <c r="BW2114" s="14">
        <f t="shared" si="12734"/>
        <v>51055.1</v>
      </c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>
        <f t="shared" si="12735"/>
        <v>55339.6</v>
      </c>
      <c r="CH2114" s="14"/>
      <c r="CI2114" s="84">
        <f t="shared" si="12589"/>
        <v>55339.6</v>
      </c>
      <c r="CJ2114" s="14">
        <f t="shared" si="12736"/>
        <v>53174.9</v>
      </c>
      <c r="CK2114" s="52"/>
      <c r="CL2114" s="84">
        <f t="shared" si="12590"/>
        <v>53174.9</v>
      </c>
      <c r="CM2114" s="14">
        <f t="shared" si="12737"/>
        <v>51055.1</v>
      </c>
      <c r="CN2114" s="52"/>
      <c r="CO2114" s="84">
        <f t="shared" si="12591"/>
        <v>51055.1</v>
      </c>
      <c r="CP2114" s="14"/>
      <c r="CQ2114" s="29"/>
      <c r="CR2114" s="29">
        <v>83</v>
      </c>
      <c r="CT2114" s="1"/>
    </row>
    <row r="2115" spans="1:98" ht="31.2" customHeight="1" x14ac:dyDescent="0.3">
      <c r="A2115" s="76" t="s">
        <v>732</v>
      </c>
      <c r="B2115" s="76" t="s">
        <v>68</v>
      </c>
      <c r="C2115" s="76" t="s">
        <v>70</v>
      </c>
      <c r="D2115" s="76" t="s">
        <v>746</v>
      </c>
      <c r="E2115" s="88"/>
      <c r="F2115" s="77" t="s">
        <v>185</v>
      </c>
      <c r="G2115" s="14">
        <f>G2116</f>
        <v>1787274.7000000002</v>
      </c>
      <c r="H2115" s="14">
        <f>H2116</f>
        <v>796678.6</v>
      </c>
      <c r="I2115" s="14">
        <f>I2116</f>
        <v>99838.3</v>
      </c>
      <c r="J2115" s="14">
        <f t="shared" si="12835"/>
        <v>0</v>
      </c>
      <c r="K2115" s="14">
        <f t="shared" si="12836"/>
        <v>0</v>
      </c>
      <c r="L2115" s="14">
        <f t="shared" si="12837"/>
        <v>0</v>
      </c>
      <c r="M2115" s="14">
        <f t="shared" si="12690"/>
        <v>1787274.7000000002</v>
      </c>
      <c r="N2115" s="14">
        <f t="shared" si="12691"/>
        <v>796678.6</v>
      </c>
      <c r="O2115" s="14">
        <f t="shared" si="12692"/>
        <v>99838.3</v>
      </c>
      <c r="P2115" s="14">
        <f t="shared" si="12838"/>
        <v>0</v>
      </c>
      <c r="Q2115" s="14">
        <f t="shared" si="12839"/>
        <v>0</v>
      </c>
      <c r="R2115" s="14">
        <f t="shared" si="12840"/>
        <v>0</v>
      </c>
      <c r="S2115" s="14">
        <f t="shared" si="12841"/>
        <v>17274.707729999998</v>
      </c>
      <c r="T2115" s="14">
        <f t="shared" si="12842"/>
        <v>0</v>
      </c>
      <c r="U2115" s="14">
        <f t="shared" si="12843"/>
        <v>0</v>
      </c>
      <c r="V2115" s="14">
        <f t="shared" si="12844"/>
        <v>0</v>
      </c>
      <c r="W2115" s="14">
        <f t="shared" si="12845"/>
        <v>0</v>
      </c>
      <c r="X2115" s="14">
        <f t="shared" si="12846"/>
        <v>0</v>
      </c>
      <c r="Y2115" s="14">
        <f t="shared" si="12740"/>
        <v>1804549.4077300001</v>
      </c>
      <c r="Z2115" s="14">
        <f t="shared" si="12741"/>
        <v>796678.6</v>
      </c>
      <c r="AA2115" s="14">
        <f t="shared" si="12742"/>
        <v>99838.3</v>
      </c>
      <c r="AB2115" s="14">
        <f t="shared" si="12847"/>
        <v>0</v>
      </c>
      <c r="AC2115" s="14">
        <f t="shared" si="12848"/>
        <v>0</v>
      </c>
      <c r="AD2115" s="14">
        <f t="shared" si="12849"/>
        <v>0</v>
      </c>
      <c r="AE2115" s="14">
        <f t="shared" si="12743"/>
        <v>1804549.4077300001</v>
      </c>
      <c r="AF2115" s="14">
        <f t="shared" si="12744"/>
        <v>796678.6</v>
      </c>
      <c r="AG2115" s="14">
        <f t="shared" si="12745"/>
        <v>99838.3</v>
      </c>
      <c r="AH2115" s="14">
        <f t="shared" si="12850"/>
        <v>0</v>
      </c>
      <c r="AI2115" s="14">
        <f t="shared" si="12851"/>
        <v>0</v>
      </c>
      <c r="AJ2115" s="14">
        <f t="shared" si="12852"/>
        <v>0</v>
      </c>
      <c r="AK2115" s="14">
        <f t="shared" si="12853"/>
        <v>0</v>
      </c>
      <c r="AL2115" s="14">
        <f t="shared" si="12854"/>
        <v>0</v>
      </c>
      <c r="AM2115" s="14">
        <f t="shared" si="12855"/>
        <v>398344.73800000001</v>
      </c>
      <c r="AN2115" s="14">
        <f t="shared" si="12856"/>
        <v>0</v>
      </c>
      <c r="AO2115" s="14">
        <f t="shared" si="12857"/>
        <v>0</v>
      </c>
      <c r="AP2115" s="14">
        <f t="shared" si="12858"/>
        <v>0</v>
      </c>
      <c r="AQ2115" s="14">
        <f t="shared" si="12859"/>
        <v>0</v>
      </c>
      <c r="AR2115" s="14">
        <f t="shared" si="12860"/>
        <v>0</v>
      </c>
      <c r="AS2115" s="14">
        <f t="shared" si="12861"/>
        <v>0</v>
      </c>
      <c r="AT2115" s="14">
        <f t="shared" si="12862"/>
        <v>0</v>
      </c>
      <c r="AU2115" s="14">
        <f t="shared" si="12863"/>
        <v>0</v>
      </c>
      <c r="AV2115" s="14">
        <f t="shared" si="12864"/>
        <v>0</v>
      </c>
      <c r="AW2115" s="14">
        <f t="shared" si="12747"/>
        <v>1804549.4077300001</v>
      </c>
      <c r="AX2115" s="14">
        <f t="shared" si="12748"/>
        <v>1195023.338</v>
      </c>
      <c r="AY2115" s="14">
        <f t="shared" si="12749"/>
        <v>99838.3</v>
      </c>
      <c r="AZ2115" s="14">
        <f t="shared" si="12865"/>
        <v>0</v>
      </c>
      <c r="BA2115" s="14">
        <f t="shared" si="12750"/>
        <v>1804549.4077300001</v>
      </c>
      <c r="BB2115" s="14">
        <f t="shared" si="12751"/>
        <v>1195023.338</v>
      </c>
      <c r="BC2115" s="14">
        <f t="shared" si="12752"/>
        <v>99838.3</v>
      </c>
      <c r="BD2115" s="14">
        <f t="shared" si="12866"/>
        <v>0</v>
      </c>
      <c r="BE2115" s="14">
        <f t="shared" si="12867"/>
        <v>0</v>
      </c>
      <c r="BF2115" s="14">
        <f t="shared" si="12868"/>
        <v>0</v>
      </c>
      <c r="BG2115" s="14">
        <f t="shared" si="12869"/>
        <v>0</v>
      </c>
      <c r="BH2115" s="14">
        <f t="shared" si="12870"/>
        <v>0</v>
      </c>
      <c r="BI2115" s="14">
        <f t="shared" si="12871"/>
        <v>0</v>
      </c>
      <c r="BJ2115" s="14">
        <f t="shared" si="12872"/>
        <v>0</v>
      </c>
      <c r="BK2115" s="14">
        <f t="shared" si="12873"/>
        <v>0</v>
      </c>
      <c r="BL2115" s="14">
        <f t="shared" si="12874"/>
        <v>0</v>
      </c>
      <c r="BM2115" s="14">
        <f t="shared" si="12875"/>
        <v>0</v>
      </c>
      <c r="BN2115" s="14">
        <f t="shared" si="12876"/>
        <v>0</v>
      </c>
      <c r="BO2115" s="14">
        <f t="shared" si="12729"/>
        <v>1804549.4077300001</v>
      </c>
      <c r="BP2115" s="14">
        <f t="shared" si="12730"/>
        <v>1195023.338</v>
      </c>
      <c r="BQ2115" s="14">
        <f t="shared" si="12731"/>
        <v>99838.3</v>
      </c>
      <c r="BR2115" s="14">
        <f t="shared" si="12877"/>
        <v>0</v>
      </c>
      <c r="BS2115" s="14">
        <f t="shared" si="12878"/>
        <v>0</v>
      </c>
      <c r="BT2115" s="14">
        <f t="shared" si="12879"/>
        <v>0</v>
      </c>
      <c r="BU2115" s="14">
        <f t="shared" si="12732"/>
        <v>1804549.4077300001</v>
      </c>
      <c r="BV2115" s="14">
        <f t="shared" si="12733"/>
        <v>1195023.338</v>
      </c>
      <c r="BW2115" s="14">
        <f t="shared" si="12734"/>
        <v>99838.3</v>
      </c>
      <c r="BX2115" s="14">
        <f t="shared" si="12880"/>
        <v>0</v>
      </c>
      <c r="BY2115" s="14">
        <f t="shared" si="12881"/>
        <v>0</v>
      </c>
      <c r="BZ2115" s="14">
        <f t="shared" si="12882"/>
        <v>0</v>
      </c>
      <c r="CA2115" s="14">
        <f t="shared" si="12883"/>
        <v>0</v>
      </c>
      <c r="CB2115" s="14">
        <f t="shared" si="12884"/>
        <v>0</v>
      </c>
      <c r="CC2115" s="14">
        <f t="shared" si="12885"/>
        <v>0</v>
      </c>
      <c r="CD2115" s="14">
        <f t="shared" si="12886"/>
        <v>0</v>
      </c>
      <c r="CE2115" s="14">
        <f t="shared" si="12887"/>
        <v>0</v>
      </c>
      <c r="CF2115" s="14">
        <f t="shared" si="12888"/>
        <v>0</v>
      </c>
      <c r="CG2115" s="14">
        <f t="shared" si="12735"/>
        <v>1804549.4077300001</v>
      </c>
      <c r="CH2115" s="14">
        <f t="shared" si="12889"/>
        <v>0</v>
      </c>
      <c r="CI2115" s="84">
        <f t="shared" si="12589"/>
        <v>1804549.4077300001</v>
      </c>
      <c r="CJ2115" s="14">
        <f t="shared" si="12736"/>
        <v>1195023.338</v>
      </c>
      <c r="CK2115" s="52">
        <f t="shared" si="12890"/>
        <v>0</v>
      </c>
      <c r="CL2115" s="84">
        <f t="shared" si="12590"/>
        <v>1195023.338</v>
      </c>
      <c r="CM2115" s="14">
        <f t="shared" si="12737"/>
        <v>99838.3</v>
      </c>
      <c r="CN2115" s="52">
        <f t="shared" si="12890"/>
        <v>0</v>
      </c>
      <c r="CO2115" s="84">
        <f t="shared" si="12591"/>
        <v>99838.3</v>
      </c>
      <c r="CP2115" s="14">
        <f t="shared" si="12890"/>
        <v>0</v>
      </c>
      <c r="CQ2115" s="29"/>
      <c r="CR2115" s="29"/>
      <c r="CT2115" s="1"/>
    </row>
    <row r="2116" spans="1:98" ht="31.2" customHeight="1" x14ac:dyDescent="0.3">
      <c r="A2116" s="76" t="s">
        <v>732</v>
      </c>
      <c r="B2116" s="76" t="s">
        <v>68</v>
      </c>
      <c r="C2116" s="76" t="s">
        <v>70</v>
      </c>
      <c r="D2116" s="76" t="s">
        <v>816</v>
      </c>
      <c r="E2116" s="88"/>
      <c r="F2116" s="77" t="s">
        <v>187</v>
      </c>
      <c r="G2116" s="14">
        <f t="shared" ref="G2116:L2116" si="12891">G2117+G2119+G2121+G2123</f>
        <v>1787274.7000000002</v>
      </c>
      <c r="H2116" s="14">
        <f t="shared" si="12891"/>
        <v>796678.6</v>
      </c>
      <c r="I2116" s="14">
        <f t="shared" si="12891"/>
        <v>99838.3</v>
      </c>
      <c r="J2116" s="14">
        <f t="shared" si="12891"/>
        <v>0</v>
      </c>
      <c r="K2116" s="14">
        <f t="shared" si="12891"/>
        <v>0</v>
      </c>
      <c r="L2116" s="14">
        <f t="shared" si="12891"/>
        <v>0</v>
      </c>
      <c r="M2116" s="14">
        <f t="shared" si="12690"/>
        <v>1787274.7000000002</v>
      </c>
      <c r="N2116" s="14">
        <f t="shared" si="12691"/>
        <v>796678.6</v>
      </c>
      <c r="O2116" s="14">
        <f t="shared" si="12692"/>
        <v>99838.3</v>
      </c>
      <c r="P2116" s="14">
        <f t="shared" ref="P2116:X2116" si="12892">P2117+P2119+P2121+P2123</f>
        <v>0</v>
      </c>
      <c r="Q2116" s="14">
        <f t="shared" si="12892"/>
        <v>0</v>
      </c>
      <c r="R2116" s="14">
        <f t="shared" si="12892"/>
        <v>0</v>
      </c>
      <c r="S2116" s="14">
        <f t="shared" si="12892"/>
        <v>17274.707729999998</v>
      </c>
      <c r="T2116" s="14">
        <f t="shared" si="12892"/>
        <v>0</v>
      </c>
      <c r="U2116" s="14">
        <f t="shared" si="12892"/>
        <v>0</v>
      </c>
      <c r="V2116" s="14">
        <f t="shared" si="12892"/>
        <v>0</v>
      </c>
      <c r="W2116" s="14">
        <f t="shared" si="12892"/>
        <v>0</v>
      </c>
      <c r="X2116" s="14">
        <f t="shared" si="12892"/>
        <v>0</v>
      </c>
      <c r="Y2116" s="14">
        <f t="shared" si="12740"/>
        <v>1804549.4077300001</v>
      </c>
      <c r="Z2116" s="14">
        <f t="shared" si="12741"/>
        <v>796678.6</v>
      </c>
      <c r="AA2116" s="14">
        <f t="shared" si="12742"/>
        <v>99838.3</v>
      </c>
      <c r="AB2116" s="14">
        <f>AB2117+AB2119+AB2121+AB2123</f>
        <v>0</v>
      </c>
      <c r="AC2116" s="14">
        <f>AC2117+AC2119+AC2121+AC2123</f>
        <v>0</v>
      </c>
      <c r="AD2116" s="14">
        <f>AD2117+AD2119+AD2121+AD2123</f>
        <v>0</v>
      </c>
      <c r="AE2116" s="14">
        <f t="shared" si="12743"/>
        <v>1804549.4077300001</v>
      </c>
      <c r="AF2116" s="14">
        <f t="shared" si="12744"/>
        <v>796678.6</v>
      </c>
      <c r="AG2116" s="14">
        <f t="shared" si="12745"/>
        <v>99838.3</v>
      </c>
      <c r="AH2116" s="14">
        <f t="shared" ref="AH2116:AV2116" si="12893">AH2117+AH2119+AH2121+AH2123</f>
        <v>0</v>
      </c>
      <c r="AI2116" s="14">
        <f t="shared" si="12893"/>
        <v>0</v>
      </c>
      <c r="AJ2116" s="14">
        <f t="shared" si="12893"/>
        <v>0</v>
      </c>
      <c r="AK2116" s="14">
        <f t="shared" si="12893"/>
        <v>0</v>
      </c>
      <c r="AL2116" s="14">
        <f t="shared" si="12893"/>
        <v>0</v>
      </c>
      <c r="AM2116" s="14">
        <f t="shared" si="12893"/>
        <v>398344.73800000001</v>
      </c>
      <c r="AN2116" s="14">
        <f t="shared" si="12893"/>
        <v>0</v>
      </c>
      <c r="AO2116" s="14">
        <f t="shared" si="12893"/>
        <v>0</v>
      </c>
      <c r="AP2116" s="14">
        <f t="shared" si="12893"/>
        <v>0</v>
      </c>
      <c r="AQ2116" s="14">
        <f t="shared" si="12893"/>
        <v>0</v>
      </c>
      <c r="AR2116" s="14">
        <f t="shared" si="12893"/>
        <v>0</v>
      </c>
      <c r="AS2116" s="14">
        <f t="shared" si="12893"/>
        <v>0</v>
      </c>
      <c r="AT2116" s="14">
        <f t="shared" si="12893"/>
        <v>0</v>
      </c>
      <c r="AU2116" s="14">
        <f t="shared" si="12893"/>
        <v>0</v>
      </c>
      <c r="AV2116" s="14">
        <f t="shared" si="12893"/>
        <v>0</v>
      </c>
      <c r="AW2116" s="14">
        <f t="shared" si="12747"/>
        <v>1804549.4077300001</v>
      </c>
      <c r="AX2116" s="14">
        <f t="shared" si="12748"/>
        <v>1195023.338</v>
      </c>
      <c r="AY2116" s="14">
        <f t="shared" si="12749"/>
        <v>99838.3</v>
      </c>
      <c r="AZ2116" s="14">
        <f>AZ2117+AZ2119+AZ2121+AZ2123</f>
        <v>0</v>
      </c>
      <c r="BA2116" s="14">
        <f t="shared" si="12750"/>
        <v>1804549.4077300001</v>
      </c>
      <c r="BB2116" s="14">
        <f t="shared" si="12751"/>
        <v>1195023.338</v>
      </c>
      <c r="BC2116" s="14">
        <f t="shared" si="12752"/>
        <v>99838.3</v>
      </c>
      <c r="BD2116" s="14">
        <f t="shared" ref="BD2116:BN2116" si="12894">BD2117+BD2119+BD2121+BD2123</f>
        <v>0</v>
      </c>
      <c r="BE2116" s="14">
        <f t="shared" si="12894"/>
        <v>0</v>
      </c>
      <c r="BF2116" s="14">
        <f t="shared" si="12894"/>
        <v>0</v>
      </c>
      <c r="BG2116" s="14">
        <f t="shared" si="12894"/>
        <v>0</v>
      </c>
      <c r="BH2116" s="14">
        <f t="shared" si="12894"/>
        <v>0</v>
      </c>
      <c r="BI2116" s="14">
        <f t="shared" si="12894"/>
        <v>0</v>
      </c>
      <c r="BJ2116" s="14">
        <f t="shared" si="12894"/>
        <v>0</v>
      </c>
      <c r="BK2116" s="14">
        <f t="shared" si="12894"/>
        <v>0</v>
      </c>
      <c r="BL2116" s="14">
        <f t="shared" si="12894"/>
        <v>0</v>
      </c>
      <c r="BM2116" s="14">
        <f t="shared" si="12894"/>
        <v>0</v>
      </c>
      <c r="BN2116" s="14">
        <f t="shared" si="12894"/>
        <v>0</v>
      </c>
      <c r="BO2116" s="14">
        <f t="shared" si="12729"/>
        <v>1804549.4077300001</v>
      </c>
      <c r="BP2116" s="14">
        <f t="shared" si="12730"/>
        <v>1195023.338</v>
      </c>
      <c r="BQ2116" s="14">
        <f t="shared" si="12731"/>
        <v>99838.3</v>
      </c>
      <c r="BR2116" s="14">
        <f>BR2117+BR2119+BR2121+BR2123</f>
        <v>0</v>
      </c>
      <c r="BS2116" s="14">
        <f>BS2117+BS2119+BS2121+BS2123</f>
        <v>0</v>
      </c>
      <c r="BT2116" s="14">
        <f>BT2117+BT2119+BT2121+BT2123</f>
        <v>0</v>
      </c>
      <c r="BU2116" s="14">
        <f t="shared" si="12732"/>
        <v>1804549.4077300001</v>
      </c>
      <c r="BV2116" s="14">
        <f t="shared" si="12733"/>
        <v>1195023.338</v>
      </c>
      <c r="BW2116" s="14">
        <f t="shared" si="12734"/>
        <v>99838.3</v>
      </c>
      <c r="BX2116" s="14">
        <f t="shared" ref="BX2116:CF2116" si="12895">BX2117+BX2119+BX2121+BX2123</f>
        <v>0</v>
      </c>
      <c r="BY2116" s="14">
        <f t="shared" si="12895"/>
        <v>0</v>
      </c>
      <c r="BZ2116" s="14">
        <f t="shared" si="12895"/>
        <v>0</v>
      </c>
      <c r="CA2116" s="14">
        <f t="shared" si="12895"/>
        <v>0</v>
      </c>
      <c r="CB2116" s="14">
        <f t="shared" si="12895"/>
        <v>0</v>
      </c>
      <c r="CC2116" s="14">
        <f t="shared" si="12895"/>
        <v>0</v>
      </c>
      <c r="CD2116" s="14">
        <f t="shared" si="12895"/>
        <v>0</v>
      </c>
      <c r="CE2116" s="14">
        <f t="shared" si="12895"/>
        <v>0</v>
      </c>
      <c r="CF2116" s="14">
        <f t="shared" si="12895"/>
        <v>0</v>
      </c>
      <c r="CG2116" s="14">
        <f t="shared" si="12735"/>
        <v>1804549.4077300001</v>
      </c>
      <c r="CH2116" s="14">
        <f>CH2117+CH2119+CH2121+CH2123</f>
        <v>0</v>
      </c>
      <c r="CI2116" s="84">
        <f t="shared" si="12589"/>
        <v>1804549.4077300001</v>
      </c>
      <c r="CJ2116" s="14">
        <f t="shared" si="12736"/>
        <v>1195023.338</v>
      </c>
      <c r="CK2116" s="52">
        <f>CK2117+CK2119+CK2121+CK2123</f>
        <v>0</v>
      </c>
      <c r="CL2116" s="84">
        <f t="shared" si="12590"/>
        <v>1195023.338</v>
      </c>
      <c r="CM2116" s="14">
        <f t="shared" si="12737"/>
        <v>99838.3</v>
      </c>
      <c r="CN2116" s="52">
        <f>CN2117+CN2119+CN2121+CN2123</f>
        <v>0</v>
      </c>
      <c r="CO2116" s="84">
        <f t="shared" si="12591"/>
        <v>99838.3</v>
      </c>
      <c r="CP2116" s="14">
        <f>CP2117+CP2119+CP2121+CP2123</f>
        <v>0</v>
      </c>
      <c r="CQ2116" s="29"/>
      <c r="CR2116" s="29"/>
      <c r="CT2116" s="1"/>
    </row>
    <row r="2117" spans="1:98" ht="15.6" customHeight="1" x14ac:dyDescent="0.3">
      <c r="A2117" s="76" t="s">
        <v>732</v>
      </c>
      <c r="B2117" s="76" t="s">
        <v>68</v>
      </c>
      <c r="C2117" s="76" t="s">
        <v>70</v>
      </c>
      <c r="D2117" s="76" t="s">
        <v>817</v>
      </c>
      <c r="E2117" s="88"/>
      <c r="F2117" s="77" t="s">
        <v>818</v>
      </c>
      <c r="G2117" s="14">
        <f t="shared" ref="G2117:L2117" si="12896">G2118</f>
        <v>51615</v>
      </c>
      <c r="H2117" s="14">
        <f t="shared" si="12896"/>
        <v>166.30000000000291</v>
      </c>
      <c r="I2117" s="14">
        <f t="shared" si="12896"/>
        <v>0</v>
      </c>
      <c r="J2117" s="14">
        <f t="shared" si="12896"/>
        <v>0</v>
      </c>
      <c r="K2117" s="14">
        <f t="shared" si="12896"/>
        <v>0</v>
      </c>
      <c r="L2117" s="14">
        <f t="shared" si="12896"/>
        <v>0</v>
      </c>
      <c r="M2117" s="14">
        <f t="shared" si="12690"/>
        <v>51615</v>
      </c>
      <c r="N2117" s="14">
        <f t="shared" si="12691"/>
        <v>166.30000000000291</v>
      </c>
      <c r="O2117" s="14">
        <f t="shared" si="12692"/>
        <v>0</v>
      </c>
      <c r="P2117" s="14">
        <f t="shared" ref="P2117:X2117" si="12897">P2118</f>
        <v>0</v>
      </c>
      <c r="Q2117" s="14">
        <f t="shared" si="12897"/>
        <v>0</v>
      </c>
      <c r="R2117" s="14">
        <f t="shared" si="12897"/>
        <v>0</v>
      </c>
      <c r="S2117" s="14">
        <f t="shared" si="12897"/>
        <v>0</v>
      </c>
      <c r="T2117" s="14">
        <f t="shared" si="12897"/>
        <v>0</v>
      </c>
      <c r="U2117" s="14">
        <f t="shared" si="12897"/>
        <v>0</v>
      </c>
      <c r="V2117" s="14">
        <f t="shared" si="12897"/>
        <v>0</v>
      </c>
      <c r="W2117" s="14">
        <f t="shared" si="12897"/>
        <v>0</v>
      </c>
      <c r="X2117" s="14">
        <f t="shared" si="12897"/>
        <v>0</v>
      </c>
      <c r="Y2117" s="14">
        <f t="shared" si="12740"/>
        <v>51615</v>
      </c>
      <c r="Z2117" s="14">
        <f t="shared" si="12741"/>
        <v>166.30000000000291</v>
      </c>
      <c r="AA2117" s="14">
        <f t="shared" si="12742"/>
        <v>0</v>
      </c>
      <c r="AB2117" s="14">
        <f>AB2118</f>
        <v>0</v>
      </c>
      <c r="AC2117" s="14">
        <f>AC2118</f>
        <v>0</v>
      </c>
      <c r="AD2117" s="14">
        <f>AD2118</f>
        <v>0</v>
      </c>
      <c r="AE2117" s="14">
        <f t="shared" si="12743"/>
        <v>51615</v>
      </c>
      <c r="AF2117" s="14">
        <f t="shared" si="12744"/>
        <v>166.30000000000291</v>
      </c>
      <c r="AG2117" s="14">
        <f t="shared" si="12745"/>
        <v>0</v>
      </c>
      <c r="AH2117" s="14">
        <f t="shared" ref="AH2117:AV2117" si="12898">AH2118</f>
        <v>0</v>
      </c>
      <c r="AI2117" s="14">
        <f t="shared" si="12898"/>
        <v>0</v>
      </c>
      <c r="AJ2117" s="14">
        <f t="shared" si="12898"/>
        <v>0</v>
      </c>
      <c r="AK2117" s="14">
        <f t="shared" si="12898"/>
        <v>0</v>
      </c>
      <c r="AL2117" s="14">
        <f t="shared" si="12898"/>
        <v>0</v>
      </c>
      <c r="AM2117" s="14">
        <f t="shared" si="12898"/>
        <v>0</v>
      </c>
      <c r="AN2117" s="14">
        <f t="shared" si="12898"/>
        <v>0</v>
      </c>
      <c r="AO2117" s="14">
        <f t="shared" si="12898"/>
        <v>0</v>
      </c>
      <c r="AP2117" s="14">
        <f t="shared" si="12898"/>
        <v>0</v>
      </c>
      <c r="AQ2117" s="14">
        <f t="shared" si="12898"/>
        <v>0</v>
      </c>
      <c r="AR2117" s="14">
        <f t="shared" si="12898"/>
        <v>0</v>
      </c>
      <c r="AS2117" s="14">
        <f t="shared" si="12898"/>
        <v>0</v>
      </c>
      <c r="AT2117" s="14">
        <f t="shared" si="12898"/>
        <v>0</v>
      </c>
      <c r="AU2117" s="14">
        <f t="shared" si="12898"/>
        <v>0</v>
      </c>
      <c r="AV2117" s="14">
        <f t="shared" si="12898"/>
        <v>0</v>
      </c>
      <c r="AW2117" s="14">
        <f t="shared" si="12747"/>
        <v>51615</v>
      </c>
      <c r="AX2117" s="14">
        <f t="shared" si="12748"/>
        <v>166.30000000000291</v>
      </c>
      <c r="AY2117" s="14">
        <f t="shared" si="12749"/>
        <v>0</v>
      </c>
      <c r="AZ2117" s="14">
        <f>AZ2118</f>
        <v>0</v>
      </c>
      <c r="BA2117" s="14">
        <f t="shared" si="12750"/>
        <v>51615</v>
      </c>
      <c r="BB2117" s="14">
        <f t="shared" si="12751"/>
        <v>166.30000000000291</v>
      </c>
      <c r="BC2117" s="14">
        <f t="shared" si="12752"/>
        <v>0</v>
      </c>
      <c r="BD2117" s="14">
        <f t="shared" ref="BD2117:BN2117" si="12899">BD2118</f>
        <v>0</v>
      </c>
      <c r="BE2117" s="14">
        <f t="shared" si="12899"/>
        <v>0</v>
      </c>
      <c r="BF2117" s="14">
        <f t="shared" si="12899"/>
        <v>0</v>
      </c>
      <c r="BG2117" s="14">
        <f t="shared" si="12899"/>
        <v>0</v>
      </c>
      <c r="BH2117" s="14">
        <f t="shared" si="12899"/>
        <v>0</v>
      </c>
      <c r="BI2117" s="14">
        <f t="shared" si="12899"/>
        <v>0</v>
      </c>
      <c r="BJ2117" s="14">
        <f t="shared" si="12899"/>
        <v>0</v>
      </c>
      <c r="BK2117" s="14">
        <f t="shared" si="12899"/>
        <v>0</v>
      </c>
      <c r="BL2117" s="14">
        <f t="shared" si="12899"/>
        <v>0</v>
      </c>
      <c r="BM2117" s="14">
        <f t="shared" si="12899"/>
        <v>0</v>
      </c>
      <c r="BN2117" s="14">
        <f t="shared" si="12899"/>
        <v>0</v>
      </c>
      <c r="BO2117" s="14">
        <f t="shared" si="12729"/>
        <v>51615</v>
      </c>
      <c r="BP2117" s="14">
        <f t="shared" si="12730"/>
        <v>166.30000000000291</v>
      </c>
      <c r="BQ2117" s="14">
        <f t="shared" si="12731"/>
        <v>0</v>
      </c>
      <c r="BR2117" s="14">
        <f>BR2118</f>
        <v>0</v>
      </c>
      <c r="BS2117" s="14">
        <f>BS2118</f>
        <v>0</v>
      </c>
      <c r="BT2117" s="14">
        <f>BT2118</f>
        <v>0</v>
      </c>
      <c r="BU2117" s="14">
        <f t="shared" si="12732"/>
        <v>51615</v>
      </c>
      <c r="BV2117" s="14">
        <f t="shared" si="12733"/>
        <v>166.30000000000291</v>
      </c>
      <c r="BW2117" s="14">
        <f t="shared" si="12734"/>
        <v>0</v>
      </c>
      <c r="BX2117" s="14">
        <f t="shared" ref="BX2117:CF2117" si="12900">BX2118</f>
        <v>0</v>
      </c>
      <c r="BY2117" s="14">
        <f t="shared" si="12900"/>
        <v>0</v>
      </c>
      <c r="BZ2117" s="14">
        <f t="shared" si="12900"/>
        <v>0</v>
      </c>
      <c r="CA2117" s="14">
        <f t="shared" si="12900"/>
        <v>0</v>
      </c>
      <c r="CB2117" s="14">
        <f t="shared" si="12900"/>
        <v>0</v>
      </c>
      <c r="CC2117" s="14">
        <f t="shared" si="12900"/>
        <v>0</v>
      </c>
      <c r="CD2117" s="14">
        <f t="shared" si="12900"/>
        <v>0</v>
      </c>
      <c r="CE2117" s="14">
        <f t="shared" si="12900"/>
        <v>0</v>
      </c>
      <c r="CF2117" s="14">
        <f t="shared" si="12900"/>
        <v>0</v>
      </c>
      <c r="CG2117" s="14">
        <f t="shared" si="12735"/>
        <v>51615</v>
      </c>
      <c r="CH2117" s="14">
        <f>CH2118</f>
        <v>0</v>
      </c>
      <c r="CI2117" s="84">
        <f t="shared" ref="CI2117:CI2180" si="12901">CG2117+CH2117</f>
        <v>51615</v>
      </c>
      <c r="CJ2117" s="14">
        <f t="shared" si="12736"/>
        <v>166.30000000000291</v>
      </c>
      <c r="CK2117" s="52">
        <f>CK2118</f>
        <v>0</v>
      </c>
      <c r="CL2117" s="84">
        <f t="shared" ref="CL2117:CL2180" si="12902">CJ2117+CK2117</f>
        <v>166.30000000000291</v>
      </c>
      <c r="CM2117" s="14">
        <f t="shared" si="12737"/>
        <v>0</v>
      </c>
      <c r="CN2117" s="52">
        <f>CN2118</f>
        <v>0</v>
      </c>
      <c r="CO2117" s="84">
        <f t="shared" ref="CO2117:CO2180" si="12903">CM2117+CN2117</f>
        <v>0</v>
      </c>
      <c r="CP2117" s="14">
        <f>CP2118</f>
        <v>0</v>
      </c>
      <c r="CQ2117" s="29"/>
      <c r="CR2117" s="29"/>
      <c r="CT2117" s="1"/>
    </row>
    <row r="2118" spans="1:98" ht="31.2" customHeight="1" x14ac:dyDescent="0.3">
      <c r="A2118" s="76" t="s">
        <v>732</v>
      </c>
      <c r="B2118" s="76" t="s">
        <v>68</v>
      </c>
      <c r="C2118" s="76" t="s">
        <v>70</v>
      </c>
      <c r="D2118" s="76" t="s">
        <v>817</v>
      </c>
      <c r="E2118" s="76" t="s">
        <v>46</v>
      </c>
      <c r="F2118" s="77" t="s">
        <v>47</v>
      </c>
      <c r="G2118" s="14">
        <v>51615</v>
      </c>
      <c r="H2118" s="14">
        <v>166.30000000000291</v>
      </c>
      <c r="I2118" s="14">
        <v>0</v>
      </c>
      <c r="J2118" s="14"/>
      <c r="K2118" s="14"/>
      <c r="L2118" s="14"/>
      <c r="M2118" s="14">
        <f t="shared" si="12690"/>
        <v>51615</v>
      </c>
      <c r="N2118" s="14">
        <f t="shared" si="12691"/>
        <v>166.30000000000291</v>
      </c>
      <c r="O2118" s="14">
        <f t="shared" si="12692"/>
        <v>0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>
        <f t="shared" si="12740"/>
        <v>51615</v>
      </c>
      <c r="Z2118" s="14">
        <f t="shared" si="12741"/>
        <v>166.30000000000291</v>
      </c>
      <c r="AA2118" s="14">
        <f t="shared" si="12742"/>
        <v>0</v>
      </c>
      <c r="AB2118" s="14"/>
      <c r="AC2118" s="14"/>
      <c r="AD2118" s="14"/>
      <c r="AE2118" s="14">
        <f t="shared" si="12743"/>
        <v>51615</v>
      </c>
      <c r="AF2118" s="14">
        <f t="shared" si="12744"/>
        <v>166.30000000000291</v>
      </c>
      <c r="AG2118" s="14">
        <f t="shared" si="12745"/>
        <v>0</v>
      </c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>
        <f t="shared" si="12747"/>
        <v>51615</v>
      </c>
      <c r="AX2118" s="14">
        <f t="shared" si="12748"/>
        <v>166.30000000000291</v>
      </c>
      <c r="AY2118" s="14">
        <f t="shared" si="12749"/>
        <v>0</v>
      </c>
      <c r="AZ2118" s="14"/>
      <c r="BA2118" s="14">
        <f t="shared" si="12750"/>
        <v>51615</v>
      </c>
      <c r="BB2118" s="14">
        <f t="shared" si="12751"/>
        <v>166.30000000000291</v>
      </c>
      <c r="BC2118" s="14">
        <f t="shared" si="12752"/>
        <v>0</v>
      </c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>
        <f t="shared" si="12729"/>
        <v>51615</v>
      </c>
      <c r="BP2118" s="14">
        <f t="shared" si="12730"/>
        <v>166.30000000000291</v>
      </c>
      <c r="BQ2118" s="14">
        <f t="shared" si="12731"/>
        <v>0</v>
      </c>
      <c r="BR2118" s="14"/>
      <c r="BS2118" s="14"/>
      <c r="BT2118" s="14"/>
      <c r="BU2118" s="14">
        <f t="shared" si="12732"/>
        <v>51615</v>
      </c>
      <c r="BV2118" s="14">
        <f t="shared" si="12733"/>
        <v>166.30000000000291</v>
      </c>
      <c r="BW2118" s="14">
        <f t="shared" si="12734"/>
        <v>0</v>
      </c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>
        <f t="shared" si="12735"/>
        <v>51615</v>
      </c>
      <c r="CH2118" s="14"/>
      <c r="CI2118" s="84">
        <f t="shared" si="12901"/>
        <v>51615</v>
      </c>
      <c r="CJ2118" s="14">
        <f t="shared" si="12736"/>
        <v>166.30000000000291</v>
      </c>
      <c r="CK2118" s="52"/>
      <c r="CL2118" s="84">
        <f t="shared" si="12902"/>
        <v>166.30000000000291</v>
      </c>
      <c r="CM2118" s="14">
        <f t="shared" si="12737"/>
        <v>0</v>
      </c>
      <c r="CN2118" s="52"/>
      <c r="CO2118" s="84">
        <f t="shared" si="12903"/>
        <v>0</v>
      </c>
      <c r="CP2118" s="14"/>
      <c r="CQ2118" s="29"/>
      <c r="CR2118" s="29"/>
      <c r="CT2118" s="1"/>
    </row>
    <row r="2119" spans="1:98" ht="46.8" customHeight="1" x14ac:dyDescent="0.3">
      <c r="A2119" s="76" t="s">
        <v>732</v>
      </c>
      <c r="B2119" s="76" t="s">
        <v>68</v>
      </c>
      <c r="C2119" s="76" t="s">
        <v>70</v>
      </c>
      <c r="D2119" s="76" t="s">
        <v>819</v>
      </c>
      <c r="E2119" s="88"/>
      <c r="F2119" s="77" t="s">
        <v>189</v>
      </c>
      <c r="G2119" s="14">
        <f t="shared" ref="G2119:L2119" si="12904">G2120</f>
        <v>99838.3</v>
      </c>
      <c r="H2119" s="14">
        <f t="shared" si="12904"/>
        <v>99838.3</v>
      </c>
      <c r="I2119" s="14">
        <f t="shared" si="12904"/>
        <v>99838.3</v>
      </c>
      <c r="J2119" s="14">
        <f t="shared" si="12904"/>
        <v>0</v>
      </c>
      <c r="K2119" s="14">
        <f t="shared" si="12904"/>
        <v>0</v>
      </c>
      <c r="L2119" s="14">
        <f t="shared" si="12904"/>
        <v>0</v>
      </c>
      <c r="M2119" s="14">
        <f t="shared" si="12690"/>
        <v>99838.3</v>
      </c>
      <c r="N2119" s="14">
        <f t="shared" si="12691"/>
        <v>99838.3</v>
      </c>
      <c r="O2119" s="14">
        <f t="shared" si="12692"/>
        <v>99838.3</v>
      </c>
      <c r="P2119" s="14">
        <f t="shared" ref="P2119:X2119" si="12905">P2120</f>
        <v>0</v>
      </c>
      <c r="Q2119" s="14">
        <f t="shared" si="12905"/>
        <v>0</v>
      </c>
      <c r="R2119" s="14">
        <f t="shared" si="12905"/>
        <v>0</v>
      </c>
      <c r="S2119" s="14">
        <f t="shared" si="12905"/>
        <v>0</v>
      </c>
      <c r="T2119" s="14">
        <f t="shared" si="12905"/>
        <v>0</v>
      </c>
      <c r="U2119" s="14">
        <f t="shared" si="12905"/>
        <v>0</v>
      </c>
      <c r="V2119" s="14">
        <f t="shared" si="12905"/>
        <v>0</v>
      </c>
      <c r="W2119" s="14">
        <f t="shared" si="12905"/>
        <v>0</v>
      </c>
      <c r="X2119" s="14">
        <f t="shared" si="12905"/>
        <v>0</v>
      </c>
      <c r="Y2119" s="14">
        <f t="shared" si="12740"/>
        <v>99838.3</v>
      </c>
      <c r="Z2119" s="14">
        <f t="shared" si="12741"/>
        <v>99838.3</v>
      </c>
      <c r="AA2119" s="14">
        <f t="shared" si="12742"/>
        <v>99838.3</v>
      </c>
      <c r="AB2119" s="14">
        <f>AB2120</f>
        <v>0</v>
      </c>
      <c r="AC2119" s="14">
        <f>AC2120</f>
        <v>0</v>
      </c>
      <c r="AD2119" s="14">
        <f>AD2120</f>
        <v>0</v>
      </c>
      <c r="AE2119" s="14">
        <f t="shared" si="12743"/>
        <v>99838.3</v>
      </c>
      <c r="AF2119" s="14">
        <f t="shared" si="12744"/>
        <v>99838.3</v>
      </c>
      <c r="AG2119" s="14">
        <f t="shared" si="12745"/>
        <v>99838.3</v>
      </c>
      <c r="AH2119" s="14">
        <f t="shared" ref="AH2119:AV2119" si="12906">AH2120</f>
        <v>0</v>
      </c>
      <c r="AI2119" s="14">
        <f t="shared" si="12906"/>
        <v>0</v>
      </c>
      <c r="AJ2119" s="14">
        <f t="shared" si="12906"/>
        <v>0</v>
      </c>
      <c r="AK2119" s="14">
        <f t="shared" si="12906"/>
        <v>0</v>
      </c>
      <c r="AL2119" s="14">
        <f t="shared" si="12906"/>
        <v>0</v>
      </c>
      <c r="AM2119" s="14">
        <f t="shared" si="12906"/>
        <v>0</v>
      </c>
      <c r="AN2119" s="14">
        <f t="shared" si="12906"/>
        <v>0</v>
      </c>
      <c r="AO2119" s="14">
        <f t="shared" si="12906"/>
        <v>0</v>
      </c>
      <c r="AP2119" s="14">
        <f t="shared" si="12906"/>
        <v>0</v>
      </c>
      <c r="AQ2119" s="14">
        <f t="shared" si="12906"/>
        <v>0</v>
      </c>
      <c r="AR2119" s="14">
        <f t="shared" si="12906"/>
        <v>0</v>
      </c>
      <c r="AS2119" s="14">
        <f t="shared" si="12906"/>
        <v>0</v>
      </c>
      <c r="AT2119" s="14">
        <f t="shared" si="12906"/>
        <v>0</v>
      </c>
      <c r="AU2119" s="14">
        <f t="shared" si="12906"/>
        <v>0</v>
      </c>
      <c r="AV2119" s="14">
        <f t="shared" si="12906"/>
        <v>0</v>
      </c>
      <c r="AW2119" s="14">
        <f t="shared" si="12747"/>
        <v>99838.3</v>
      </c>
      <c r="AX2119" s="14">
        <f t="shared" si="12748"/>
        <v>99838.3</v>
      </c>
      <c r="AY2119" s="14">
        <f t="shared" si="12749"/>
        <v>99838.3</v>
      </c>
      <c r="AZ2119" s="14">
        <f>AZ2120</f>
        <v>0</v>
      </c>
      <c r="BA2119" s="14">
        <f t="shared" si="12750"/>
        <v>99838.3</v>
      </c>
      <c r="BB2119" s="14">
        <f t="shared" si="12751"/>
        <v>99838.3</v>
      </c>
      <c r="BC2119" s="14">
        <f t="shared" si="12752"/>
        <v>99838.3</v>
      </c>
      <c r="BD2119" s="14">
        <f t="shared" ref="BD2119:BN2119" si="12907">BD2120</f>
        <v>0</v>
      </c>
      <c r="BE2119" s="14">
        <f t="shared" si="12907"/>
        <v>0</v>
      </c>
      <c r="BF2119" s="14">
        <f t="shared" si="12907"/>
        <v>0</v>
      </c>
      <c r="BG2119" s="14">
        <f t="shared" si="12907"/>
        <v>0</v>
      </c>
      <c r="BH2119" s="14">
        <f t="shared" si="12907"/>
        <v>0</v>
      </c>
      <c r="BI2119" s="14">
        <f t="shared" si="12907"/>
        <v>0</v>
      </c>
      <c r="BJ2119" s="14">
        <f t="shared" si="12907"/>
        <v>0</v>
      </c>
      <c r="BK2119" s="14">
        <f t="shared" si="12907"/>
        <v>0</v>
      </c>
      <c r="BL2119" s="14">
        <f t="shared" si="12907"/>
        <v>0</v>
      </c>
      <c r="BM2119" s="14">
        <f t="shared" si="12907"/>
        <v>0</v>
      </c>
      <c r="BN2119" s="14">
        <f t="shared" si="12907"/>
        <v>0</v>
      </c>
      <c r="BO2119" s="14">
        <f t="shared" si="12729"/>
        <v>99838.3</v>
      </c>
      <c r="BP2119" s="14">
        <f t="shared" si="12730"/>
        <v>99838.3</v>
      </c>
      <c r="BQ2119" s="14">
        <f t="shared" si="12731"/>
        <v>99838.3</v>
      </c>
      <c r="BR2119" s="14">
        <f>BR2120</f>
        <v>0</v>
      </c>
      <c r="BS2119" s="14">
        <f>BS2120</f>
        <v>0</v>
      </c>
      <c r="BT2119" s="14">
        <f>BT2120</f>
        <v>0</v>
      </c>
      <c r="BU2119" s="14">
        <f t="shared" si="12732"/>
        <v>99838.3</v>
      </c>
      <c r="BV2119" s="14">
        <f t="shared" si="12733"/>
        <v>99838.3</v>
      </c>
      <c r="BW2119" s="14">
        <f t="shared" si="12734"/>
        <v>99838.3</v>
      </c>
      <c r="BX2119" s="14">
        <f t="shared" ref="BX2119:CF2119" si="12908">BX2120</f>
        <v>0</v>
      </c>
      <c r="BY2119" s="14">
        <f t="shared" si="12908"/>
        <v>0</v>
      </c>
      <c r="BZ2119" s="14">
        <f t="shared" si="12908"/>
        <v>0</v>
      </c>
      <c r="CA2119" s="14">
        <f t="shared" si="12908"/>
        <v>0</v>
      </c>
      <c r="CB2119" s="14">
        <f t="shared" si="12908"/>
        <v>0</v>
      </c>
      <c r="CC2119" s="14">
        <f t="shared" si="12908"/>
        <v>0</v>
      </c>
      <c r="CD2119" s="14">
        <f t="shared" si="12908"/>
        <v>0</v>
      </c>
      <c r="CE2119" s="14">
        <f t="shared" si="12908"/>
        <v>0</v>
      </c>
      <c r="CF2119" s="14">
        <f t="shared" si="12908"/>
        <v>0</v>
      </c>
      <c r="CG2119" s="14">
        <f t="shared" si="12735"/>
        <v>99838.3</v>
      </c>
      <c r="CH2119" s="14">
        <f>CH2120</f>
        <v>0</v>
      </c>
      <c r="CI2119" s="84">
        <f t="shared" si="12901"/>
        <v>99838.3</v>
      </c>
      <c r="CJ2119" s="14">
        <f t="shared" si="12736"/>
        <v>99838.3</v>
      </c>
      <c r="CK2119" s="52">
        <f>CK2120</f>
        <v>0</v>
      </c>
      <c r="CL2119" s="84">
        <f t="shared" si="12902"/>
        <v>99838.3</v>
      </c>
      <c r="CM2119" s="14">
        <f t="shared" si="12737"/>
        <v>99838.3</v>
      </c>
      <c r="CN2119" s="52">
        <f>CN2120</f>
        <v>0</v>
      </c>
      <c r="CO2119" s="84">
        <f t="shared" si="12903"/>
        <v>99838.3</v>
      </c>
      <c r="CP2119" s="14">
        <f>CP2120</f>
        <v>0</v>
      </c>
      <c r="CQ2119" s="29"/>
      <c r="CR2119" s="29"/>
      <c r="CT2119" s="1"/>
    </row>
    <row r="2120" spans="1:98" ht="31.2" customHeight="1" x14ac:dyDescent="0.3">
      <c r="A2120" s="76" t="s">
        <v>732</v>
      </c>
      <c r="B2120" s="76" t="s">
        <v>68</v>
      </c>
      <c r="C2120" s="76" t="s">
        <v>70</v>
      </c>
      <c r="D2120" s="76" t="s">
        <v>819</v>
      </c>
      <c r="E2120" s="76" t="s">
        <v>46</v>
      </c>
      <c r="F2120" s="77" t="s">
        <v>47</v>
      </c>
      <c r="G2120" s="14">
        <v>99838.3</v>
      </c>
      <c r="H2120" s="14">
        <v>99838.3</v>
      </c>
      <c r="I2120" s="14">
        <v>99838.3</v>
      </c>
      <c r="J2120" s="14"/>
      <c r="K2120" s="14"/>
      <c r="L2120" s="14"/>
      <c r="M2120" s="14">
        <f t="shared" si="12690"/>
        <v>99838.3</v>
      </c>
      <c r="N2120" s="14">
        <f t="shared" si="12691"/>
        <v>99838.3</v>
      </c>
      <c r="O2120" s="14">
        <f t="shared" si="12692"/>
        <v>99838.3</v>
      </c>
      <c r="P2120" s="14"/>
      <c r="Q2120" s="14"/>
      <c r="R2120" s="14"/>
      <c r="S2120" s="14"/>
      <c r="T2120" s="14"/>
      <c r="U2120" s="14"/>
      <c r="V2120" s="14"/>
      <c r="W2120" s="14"/>
      <c r="X2120" s="14"/>
      <c r="Y2120" s="14">
        <f t="shared" si="12740"/>
        <v>99838.3</v>
      </c>
      <c r="Z2120" s="14">
        <f t="shared" si="12741"/>
        <v>99838.3</v>
      </c>
      <c r="AA2120" s="14">
        <f t="shared" si="12742"/>
        <v>99838.3</v>
      </c>
      <c r="AB2120" s="14"/>
      <c r="AC2120" s="14"/>
      <c r="AD2120" s="14"/>
      <c r="AE2120" s="14">
        <f t="shared" si="12743"/>
        <v>99838.3</v>
      </c>
      <c r="AF2120" s="14">
        <f t="shared" si="12744"/>
        <v>99838.3</v>
      </c>
      <c r="AG2120" s="14">
        <f t="shared" si="12745"/>
        <v>99838.3</v>
      </c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>
        <f t="shared" si="12747"/>
        <v>99838.3</v>
      </c>
      <c r="AX2120" s="14">
        <f t="shared" si="12748"/>
        <v>99838.3</v>
      </c>
      <c r="AY2120" s="14">
        <f t="shared" si="12749"/>
        <v>99838.3</v>
      </c>
      <c r="AZ2120" s="14"/>
      <c r="BA2120" s="14">
        <f t="shared" si="12750"/>
        <v>99838.3</v>
      </c>
      <c r="BB2120" s="14">
        <f t="shared" si="12751"/>
        <v>99838.3</v>
      </c>
      <c r="BC2120" s="14">
        <f t="shared" si="12752"/>
        <v>99838.3</v>
      </c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>
        <f t="shared" si="12729"/>
        <v>99838.3</v>
      </c>
      <c r="BP2120" s="14">
        <f t="shared" si="12730"/>
        <v>99838.3</v>
      </c>
      <c r="BQ2120" s="14">
        <f t="shared" si="12731"/>
        <v>99838.3</v>
      </c>
      <c r="BR2120" s="14"/>
      <c r="BS2120" s="14"/>
      <c r="BT2120" s="14"/>
      <c r="BU2120" s="14">
        <f t="shared" si="12732"/>
        <v>99838.3</v>
      </c>
      <c r="BV2120" s="14">
        <f t="shared" si="12733"/>
        <v>99838.3</v>
      </c>
      <c r="BW2120" s="14">
        <f t="shared" si="12734"/>
        <v>99838.3</v>
      </c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>
        <f t="shared" si="12735"/>
        <v>99838.3</v>
      </c>
      <c r="CH2120" s="14"/>
      <c r="CI2120" s="84">
        <f t="shared" si="12901"/>
        <v>99838.3</v>
      </c>
      <c r="CJ2120" s="14">
        <f t="shared" si="12736"/>
        <v>99838.3</v>
      </c>
      <c r="CK2120" s="52"/>
      <c r="CL2120" s="84">
        <f t="shared" si="12902"/>
        <v>99838.3</v>
      </c>
      <c r="CM2120" s="14">
        <f t="shared" si="12737"/>
        <v>99838.3</v>
      </c>
      <c r="CN2120" s="52"/>
      <c r="CO2120" s="84">
        <f t="shared" si="12903"/>
        <v>99838.3</v>
      </c>
      <c r="CP2120" s="14"/>
      <c r="CQ2120" s="29"/>
      <c r="CR2120" s="29"/>
      <c r="CT2120" s="1"/>
    </row>
    <row r="2121" spans="1:98" ht="31.2" customHeight="1" x14ac:dyDescent="0.3">
      <c r="A2121" s="76" t="s">
        <v>732</v>
      </c>
      <c r="B2121" s="76" t="s">
        <v>68</v>
      </c>
      <c r="C2121" s="76" t="s">
        <v>70</v>
      </c>
      <c r="D2121" s="76" t="s">
        <v>820</v>
      </c>
      <c r="E2121" s="88"/>
      <c r="F2121" s="77" t="s">
        <v>821</v>
      </c>
      <c r="G2121" s="14">
        <f t="shared" ref="G2121:L2121" si="12909">G2122</f>
        <v>441699.3</v>
      </c>
      <c r="H2121" s="14">
        <f t="shared" si="12909"/>
        <v>696674</v>
      </c>
      <c r="I2121" s="14">
        <f t="shared" si="12909"/>
        <v>0</v>
      </c>
      <c r="J2121" s="14">
        <f t="shared" si="12909"/>
        <v>0</v>
      </c>
      <c r="K2121" s="14">
        <f t="shared" si="12909"/>
        <v>0</v>
      </c>
      <c r="L2121" s="14">
        <f t="shared" si="12909"/>
        <v>0</v>
      </c>
      <c r="M2121" s="14">
        <f t="shared" si="12690"/>
        <v>441699.3</v>
      </c>
      <c r="N2121" s="14">
        <f t="shared" si="12691"/>
        <v>696674</v>
      </c>
      <c r="O2121" s="14">
        <f t="shared" si="12692"/>
        <v>0</v>
      </c>
      <c r="P2121" s="14">
        <f t="shared" ref="P2121:X2121" si="12910">P2122</f>
        <v>0</v>
      </c>
      <c r="Q2121" s="14">
        <f t="shared" si="12910"/>
        <v>0</v>
      </c>
      <c r="R2121" s="14">
        <f t="shared" si="12910"/>
        <v>0</v>
      </c>
      <c r="S2121" s="14">
        <f t="shared" si="12910"/>
        <v>0</v>
      </c>
      <c r="T2121" s="14">
        <f t="shared" si="12910"/>
        <v>0</v>
      </c>
      <c r="U2121" s="14">
        <f t="shared" si="12910"/>
        <v>0</v>
      </c>
      <c r="V2121" s="14">
        <f t="shared" si="12910"/>
        <v>0</v>
      </c>
      <c r="W2121" s="14">
        <f t="shared" si="12910"/>
        <v>0</v>
      </c>
      <c r="X2121" s="14">
        <f t="shared" si="12910"/>
        <v>0</v>
      </c>
      <c r="Y2121" s="14">
        <f t="shared" si="12740"/>
        <v>441699.3</v>
      </c>
      <c r="Z2121" s="14">
        <f t="shared" si="12741"/>
        <v>696674</v>
      </c>
      <c r="AA2121" s="14">
        <f t="shared" si="12742"/>
        <v>0</v>
      </c>
      <c r="AB2121" s="14">
        <f>AB2122</f>
        <v>0</v>
      </c>
      <c r="AC2121" s="14">
        <f>AC2122</f>
        <v>0</v>
      </c>
      <c r="AD2121" s="14">
        <f>AD2122</f>
        <v>0</v>
      </c>
      <c r="AE2121" s="14">
        <f t="shared" si="12743"/>
        <v>441699.3</v>
      </c>
      <c r="AF2121" s="14">
        <f t="shared" si="12744"/>
        <v>696674</v>
      </c>
      <c r="AG2121" s="14">
        <f t="shared" si="12745"/>
        <v>0</v>
      </c>
      <c r="AH2121" s="14">
        <f t="shared" ref="AH2121:AV2121" si="12911">AH2122</f>
        <v>0</v>
      </c>
      <c r="AI2121" s="14">
        <f t="shared" si="12911"/>
        <v>0</v>
      </c>
      <c r="AJ2121" s="14">
        <f t="shared" si="12911"/>
        <v>0</v>
      </c>
      <c r="AK2121" s="14">
        <f t="shared" si="12911"/>
        <v>0</v>
      </c>
      <c r="AL2121" s="14">
        <f t="shared" si="12911"/>
        <v>0</v>
      </c>
      <c r="AM2121" s="14">
        <f t="shared" si="12911"/>
        <v>0</v>
      </c>
      <c r="AN2121" s="14">
        <f t="shared" si="12911"/>
        <v>0</v>
      </c>
      <c r="AO2121" s="14">
        <f t="shared" si="12911"/>
        <v>0</v>
      </c>
      <c r="AP2121" s="14">
        <f t="shared" si="12911"/>
        <v>0</v>
      </c>
      <c r="AQ2121" s="14">
        <f t="shared" si="12911"/>
        <v>0</v>
      </c>
      <c r="AR2121" s="14">
        <f t="shared" si="12911"/>
        <v>0</v>
      </c>
      <c r="AS2121" s="14">
        <f t="shared" si="12911"/>
        <v>0</v>
      </c>
      <c r="AT2121" s="14">
        <f t="shared" si="12911"/>
        <v>0</v>
      </c>
      <c r="AU2121" s="14">
        <f t="shared" si="12911"/>
        <v>0</v>
      </c>
      <c r="AV2121" s="14">
        <f t="shared" si="12911"/>
        <v>0</v>
      </c>
      <c r="AW2121" s="14">
        <f t="shared" si="12747"/>
        <v>441699.3</v>
      </c>
      <c r="AX2121" s="14">
        <f t="shared" si="12748"/>
        <v>696674</v>
      </c>
      <c r="AY2121" s="14">
        <f t="shared" si="12749"/>
        <v>0</v>
      </c>
      <c r="AZ2121" s="14">
        <f>AZ2122</f>
        <v>0</v>
      </c>
      <c r="BA2121" s="14">
        <f t="shared" si="12750"/>
        <v>441699.3</v>
      </c>
      <c r="BB2121" s="14">
        <f t="shared" si="12751"/>
        <v>696674</v>
      </c>
      <c r="BC2121" s="14">
        <f t="shared" si="12752"/>
        <v>0</v>
      </c>
      <c r="BD2121" s="14">
        <f t="shared" ref="BD2121:BN2121" si="12912">BD2122</f>
        <v>0</v>
      </c>
      <c r="BE2121" s="14">
        <f t="shared" si="12912"/>
        <v>0</v>
      </c>
      <c r="BF2121" s="14">
        <f t="shared" si="12912"/>
        <v>0</v>
      </c>
      <c r="BG2121" s="14">
        <f t="shared" si="12912"/>
        <v>0</v>
      </c>
      <c r="BH2121" s="14">
        <f t="shared" si="12912"/>
        <v>0</v>
      </c>
      <c r="BI2121" s="14">
        <f t="shared" si="12912"/>
        <v>0</v>
      </c>
      <c r="BJ2121" s="14">
        <f t="shared" si="12912"/>
        <v>0</v>
      </c>
      <c r="BK2121" s="14">
        <f t="shared" si="12912"/>
        <v>0</v>
      </c>
      <c r="BL2121" s="14">
        <f t="shared" si="12912"/>
        <v>0</v>
      </c>
      <c r="BM2121" s="14">
        <f t="shared" si="12912"/>
        <v>0</v>
      </c>
      <c r="BN2121" s="14">
        <f t="shared" si="12912"/>
        <v>0</v>
      </c>
      <c r="BO2121" s="14">
        <f t="shared" si="12729"/>
        <v>441699.3</v>
      </c>
      <c r="BP2121" s="14">
        <f t="shared" si="12730"/>
        <v>696674</v>
      </c>
      <c r="BQ2121" s="14">
        <f t="shared" si="12731"/>
        <v>0</v>
      </c>
      <c r="BR2121" s="14">
        <f>BR2122</f>
        <v>0</v>
      </c>
      <c r="BS2121" s="14">
        <f>BS2122</f>
        <v>0</v>
      </c>
      <c r="BT2121" s="14">
        <f>BT2122</f>
        <v>0</v>
      </c>
      <c r="BU2121" s="14">
        <f t="shared" si="12732"/>
        <v>441699.3</v>
      </c>
      <c r="BV2121" s="14">
        <f t="shared" si="12733"/>
        <v>696674</v>
      </c>
      <c r="BW2121" s="14">
        <f t="shared" si="12734"/>
        <v>0</v>
      </c>
      <c r="BX2121" s="14">
        <f t="shared" ref="BX2121:CF2121" si="12913">BX2122</f>
        <v>0</v>
      </c>
      <c r="BY2121" s="14">
        <f t="shared" si="12913"/>
        <v>0</v>
      </c>
      <c r="BZ2121" s="14">
        <f t="shared" si="12913"/>
        <v>0</v>
      </c>
      <c r="CA2121" s="14">
        <f t="shared" si="12913"/>
        <v>0</v>
      </c>
      <c r="CB2121" s="14">
        <f t="shared" si="12913"/>
        <v>0</v>
      </c>
      <c r="CC2121" s="14">
        <f t="shared" si="12913"/>
        <v>0</v>
      </c>
      <c r="CD2121" s="14">
        <f t="shared" si="12913"/>
        <v>0</v>
      </c>
      <c r="CE2121" s="14">
        <f t="shared" si="12913"/>
        <v>0</v>
      </c>
      <c r="CF2121" s="14">
        <f t="shared" si="12913"/>
        <v>0</v>
      </c>
      <c r="CG2121" s="14">
        <f t="shared" si="12735"/>
        <v>441699.3</v>
      </c>
      <c r="CH2121" s="14">
        <f>CH2122</f>
        <v>0</v>
      </c>
      <c r="CI2121" s="84">
        <f t="shared" si="12901"/>
        <v>441699.3</v>
      </c>
      <c r="CJ2121" s="14">
        <f t="shared" si="12736"/>
        <v>696674</v>
      </c>
      <c r="CK2121" s="52">
        <f>CK2122</f>
        <v>0</v>
      </c>
      <c r="CL2121" s="84">
        <f t="shared" si="12902"/>
        <v>696674</v>
      </c>
      <c r="CM2121" s="14">
        <f t="shared" si="12737"/>
        <v>0</v>
      </c>
      <c r="CN2121" s="52">
        <f>CN2122</f>
        <v>0</v>
      </c>
      <c r="CO2121" s="84">
        <f t="shared" si="12903"/>
        <v>0</v>
      </c>
      <c r="CP2121" s="14">
        <f>CP2122</f>
        <v>0</v>
      </c>
      <c r="CQ2121" s="29"/>
      <c r="CR2121" s="29"/>
      <c r="CT2121" s="1"/>
    </row>
    <row r="2122" spans="1:98" ht="31.2" customHeight="1" x14ac:dyDescent="0.3">
      <c r="A2122" s="76" t="s">
        <v>732</v>
      </c>
      <c r="B2122" s="76" t="s">
        <v>68</v>
      </c>
      <c r="C2122" s="76" t="s">
        <v>70</v>
      </c>
      <c r="D2122" s="76" t="s">
        <v>820</v>
      </c>
      <c r="E2122" s="76" t="s">
        <v>46</v>
      </c>
      <c r="F2122" s="77" t="s">
        <v>47</v>
      </c>
      <c r="G2122" s="14">
        <v>441699.3</v>
      </c>
      <c r="H2122" s="14">
        <v>696674</v>
      </c>
      <c r="I2122" s="14">
        <v>0</v>
      </c>
      <c r="J2122" s="14"/>
      <c r="K2122" s="14"/>
      <c r="L2122" s="14"/>
      <c r="M2122" s="14">
        <f t="shared" si="12690"/>
        <v>441699.3</v>
      </c>
      <c r="N2122" s="14">
        <f t="shared" si="12691"/>
        <v>696674</v>
      </c>
      <c r="O2122" s="14">
        <f t="shared" si="12692"/>
        <v>0</v>
      </c>
      <c r="P2122" s="14"/>
      <c r="Q2122" s="14"/>
      <c r="R2122" s="14"/>
      <c r="S2122" s="14"/>
      <c r="T2122" s="14"/>
      <c r="U2122" s="14"/>
      <c r="V2122" s="14"/>
      <c r="W2122" s="14"/>
      <c r="X2122" s="14"/>
      <c r="Y2122" s="14">
        <f t="shared" si="12740"/>
        <v>441699.3</v>
      </c>
      <c r="Z2122" s="14">
        <f t="shared" si="12741"/>
        <v>696674</v>
      </c>
      <c r="AA2122" s="14">
        <f t="shared" si="12742"/>
        <v>0</v>
      </c>
      <c r="AB2122" s="14"/>
      <c r="AC2122" s="14"/>
      <c r="AD2122" s="14"/>
      <c r="AE2122" s="14">
        <f t="shared" si="12743"/>
        <v>441699.3</v>
      </c>
      <c r="AF2122" s="14">
        <f t="shared" si="12744"/>
        <v>696674</v>
      </c>
      <c r="AG2122" s="14">
        <f t="shared" si="12745"/>
        <v>0</v>
      </c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>
        <f t="shared" si="12747"/>
        <v>441699.3</v>
      </c>
      <c r="AX2122" s="14">
        <f t="shared" si="12748"/>
        <v>696674</v>
      </c>
      <c r="AY2122" s="14">
        <f t="shared" si="12749"/>
        <v>0</v>
      </c>
      <c r="AZ2122" s="14"/>
      <c r="BA2122" s="14">
        <f t="shared" si="12750"/>
        <v>441699.3</v>
      </c>
      <c r="BB2122" s="14">
        <f t="shared" si="12751"/>
        <v>696674</v>
      </c>
      <c r="BC2122" s="14">
        <f t="shared" si="12752"/>
        <v>0</v>
      </c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>
        <f t="shared" si="12729"/>
        <v>441699.3</v>
      </c>
      <c r="BP2122" s="14">
        <f t="shared" si="12730"/>
        <v>696674</v>
      </c>
      <c r="BQ2122" s="14">
        <f t="shared" si="12731"/>
        <v>0</v>
      </c>
      <c r="BR2122" s="14"/>
      <c r="BS2122" s="14"/>
      <c r="BT2122" s="14"/>
      <c r="BU2122" s="14">
        <f t="shared" si="12732"/>
        <v>441699.3</v>
      </c>
      <c r="BV2122" s="14">
        <f t="shared" si="12733"/>
        <v>696674</v>
      </c>
      <c r="BW2122" s="14">
        <f t="shared" si="12734"/>
        <v>0</v>
      </c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>
        <f t="shared" si="12735"/>
        <v>441699.3</v>
      </c>
      <c r="CH2122" s="14"/>
      <c r="CI2122" s="84">
        <f t="shared" si="12901"/>
        <v>441699.3</v>
      </c>
      <c r="CJ2122" s="14">
        <f t="shared" si="12736"/>
        <v>696674</v>
      </c>
      <c r="CK2122" s="52"/>
      <c r="CL2122" s="84">
        <f t="shared" si="12902"/>
        <v>696674</v>
      </c>
      <c r="CM2122" s="14">
        <f t="shared" si="12737"/>
        <v>0</v>
      </c>
      <c r="CN2122" s="52"/>
      <c r="CO2122" s="84">
        <f t="shared" si="12903"/>
        <v>0</v>
      </c>
      <c r="CP2122" s="14"/>
      <c r="CQ2122" s="29"/>
      <c r="CR2122" s="29"/>
      <c r="CT2122" s="1"/>
    </row>
    <row r="2123" spans="1:98" ht="15.6" customHeight="1" x14ac:dyDescent="0.3">
      <c r="A2123" s="76" t="s">
        <v>732</v>
      </c>
      <c r="B2123" s="76" t="s">
        <v>68</v>
      </c>
      <c r="C2123" s="76" t="s">
        <v>70</v>
      </c>
      <c r="D2123" s="76" t="s">
        <v>822</v>
      </c>
      <c r="E2123" s="88"/>
      <c r="F2123" s="77" t="s">
        <v>191</v>
      </c>
      <c r="G2123" s="14">
        <f t="shared" ref="G2123:L2123" si="12914">G2124</f>
        <v>1194122.1000000001</v>
      </c>
      <c r="H2123" s="14">
        <f t="shared" si="12914"/>
        <v>0</v>
      </c>
      <c r="I2123" s="14">
        <f t="shared" si="12914"/>
        <v>0</v>
      </c>
      <c r="J2123" s="14">
        <f t="shared" si="12914"/>
        <v>0</v>
      </c>
      <c r="K2123" s="14">
        <f t="shared" si="12914"/>
        <v>0</v>
      </c>
      <c r="L2123" s="14">
        <f t="shared" si="12914"/>
        <v>0</v>
      </c>
      <c r="M2123" s="14">
        <f t="shared" si="12690"/>
        <v>1194122.1000000001</v>
      </c>
      <c r="N2123" s="14">
        <f t="shared" si="12691"/>
        <v>0</v>
      </c>
      <c r="O2123" s="14">
        <f t="shared" si="12692"/>
        <v>0</v>
      </c>
      <c r="P2123" s="14">
        <f t="shared" ref="P2123:X2123" si="12915">P2124</f>
        <v>0</v>
      </c>
      <c r="Q2123" s="14">
        <f t="shared" si="12915"/>
        <v>0</v>
      </c>
      <c r="R2123" s="14">
        <f t="shared" si="12915"/>
        <v>0</v>
      </c>
      <c r="S2123" s="14">
        <f t="shared" si="12915"/>
        <v>17274.707729999998</v>
      </c>
      <c r="T2123" s="14">
        <f t="shared" si="12915"/>
        <v>0</v>
      </c>
      <c r="U2123" s="14">
        <f t="shared" si="12915"/>
        <v>0</v>
      </c>
      <c r="V2123" s="14">
        <f t="shared" si="12915"/>
        <v>0</v>
      </c>
      <c r="W2123" s="14">
        <f t="shared" si="12915"/>
        <v>0</v>
      </c>
      <c r="X2123" s="14">
        <f t="shared" si="12915"/>
        <v>0</v>
      </c>
      <c r="Y2123" s="14">
        <f t="shared" si="12740"/>
        <v>1211396.80773</v>
      </c>
      <c r="Z2123" s="14">
        <f t="shared" si="12741"/>
        <v>0</v>
      </c>
      <c r="AA2123" s="14">
        <f t="shared" si="12742"/>
        <v>0</v>
      </c>
      <c r="AB2123" s="14">
        <f>AB2124</f>
        <v>0</v>
      </c>
      <c r="AC2123" s="14">
        <f>AC2124</f>
        <v>0</v>
      </c>
      <c r="AD2123" s="14">
        <f>AD2124</f>
        <v>0</v>
      </c>
      <c r="AE2123" s="14">
        <f t="shared" si="12743"/>
        <v>1211396.80773</v>
      </c>
      <c r="AF2123" s="14">
        <f t="shared" si="12744"/>
        <v>0</v>
      </c>
      <c r="AG2123" s="14">
        <f t="shared" si="12745"/>
        <v>0</v>
      </c>
      <c r="AH2123" s="14">
        <f t="shared" ref="AH2123:AV2123" si="12916">AH2124+AH2125</f>
        <v>0</v>
      </c>
      <c r="AI2123" s="14">
        <f t="shared" si="12916"/>
        <v>0</v>
      </c>
      <c r="AJ2123" s="14">
        <f t="shared" si="12916"/>
        <v>0</v>
      </c>
      <c r="AK2123" s="14">
        <f t="shared" si="12916"/>
        <v>0</v>
      </c>
      <c r="AL2123" s="14">
        <f t="shared" si="12916"/>
        <v>0</v>
      </c>
      <c r="AM2123" s="14">
        <f t="shared" si="12916"/>
        <v>398344.73800000001</v>
      </c>
      <c r="AN2123" s="14">
        <f t="shared" si="12916"/>
        <v>0</v>
      </c>
      <c r="AO2123" s="14">
        <f t="shared" si="12916"/>
        <v>0</v>
      </c>
      <c r="AP2123" s="14">
        <f t="shared" si="12916"/>
        <v>0</v>
      </c>
      <c r="AQ2123" s="14">
        <f t="shared" si="12916"/>
        <v>0</v>
      </c>
      <c r="AR2123" s="14">
        <f t="shared" si="12916"/>
        <v>0</v>
      </c>
      <c r="AS2123" s="14">
        <f t="shared" si="12916"/>
        <v>0</v>
      </c>
      <c r="AT2123" s="14">
        <f t="shared" si="12916"/>
        <v>0</v>
      </c>
      <c r="AU2123" s="14">
        <f t="shared" si="12916"/>
        <v>0</v>
      </c>
      <c r="AV2123" s="14">
        <f t="shared" si="12916"/>
        <v>0</v>
      </c>
      <c r="AW2123" s="14">
        <f t="shared" si="12747"/>
        <v>1211396.80773</v>
      </c>
      <c r="AX2123" s="14">
        <f t="shared" si="12748"/>
        <v>398344.73800000001</v>
      </c>
      <c r="AY2123" s="14">
        <f t="shared" si="12749"/>
        <v>0</v>
      </c>
      <c r="AZ2123" s="14">
        <f>AZ2124+AZ2125</f>
        <v>0</v>
      </c>
      <c r="BA2123" s="14">
        <f t="shared" si="12750"/>
        <v>1211396.80773</v>
      </c>
      <c r="BB2123" s="14">
        <f t="shared" si="12751"/>
        <v>398344.73800000001</v>
      </c>
      <c r="BC2123" s="14">
        <f t="shared" si="12752"/>
        <v>0</v>
      </c>
      <c r="BD2123" s="14">
        <f t="shared" ref="BD2123:BN2123" si="12917">BD2124+BD2125</f>
        <v>0</v>
      </c>
      <c r="BE2123" s="14">
        <f t="shared" si="12917"/>
        <v>0</v>
      </c>
      <c r="BF2123" s="14">
        <f t="shared" si="12917"/>
        <v>0</v>
      </c>
      <c r="BG2123" s="14">
        <f t="shared" si="12917"/>
        <v>0</v>
      </c>
      <c r="BH2123" s="14">
        <f t="shared" si="12917"/>
        <v>0</v>
      </c>
      <c r="BI2123" s="14">
        <f t="shared" si="12917"/>
        <v>0</v>
      </c>
      <c r="BJ2123" s="14">
        <f t="shared" si="12917"/>
        <v>0</v>
      </c>
      <c r="BK2123" s="14">
        <f t="shared" si="12917"/>
        <v>0</v>
      </c>
      <c r="BL2123" s="14">
        <f t="shared" si="12917"/>
        <v>0</v>
      </c>
      <c r="BM2123" s="14">
        <f t="shared" si="12917"/>
        <v>0</v>
      </c>
      <c r="BN2123" s="14">
        <f t="shared" si="12917"/>
        <v>0</v>
      </c>
      <c r="BO2123" s="14">
        <f t="shared" si="12729"/>
        <v>1211396.80773</v>
      </c>
      <c r="BP2123" s="14">
        <f t="shared" si="12730"/>
        <v>398344.73800000001</v>
      </c>
      <c r="BQ2123" s="14">
        <f t="shared" si="12731"/>
        <v>0</v>
      </c>
      <c r="BR2123" s="14">
        <f>BR2124+BR2125</f>
        <v>0</v>
      </c>
      <c r="BS2123" s="14">
        <f>BS2124+BS2125</f>
        <v>0</v>
      </c>
      <c r="BT2123" s="14">
        <f>BT2124+BT2125</f>
        <v>0</v>
      </c>
      <c r="BU2123" s="14">
        <f t="shared" si="12732"/>
        <v>1211396.80773</v>
      </c>
      <c r="BV2123" s="14">
        <f t="shared" si="12733"/>
        <v>398344.73800000001</v>
      </c>
      <c r="BW2123" s="14">
        <f t="shared" si="12734"/>
        <v>0</v>
      </c>
      <c r="BX2123" s="14">
        <f t="shared" ref="BX2123:CF2123" si="12918">BX2124+BX2125</f>
        <v>0</v>
      </c>
      <c r="BY2123" s="14">
        <f t="shared" si="12918"/>
        <v>0</v>
      </c>
      <c r="BZ2123" s="14">
        <f t="shared" si="12918"/>
        <v>0</v>
      </c>
      <c r="CA2123" s="14">
        <f t="shared" si="12918"/>
        <v>0</v>
      </c>
      <c r="CB2123" s="14">
        <f t="shared" si="12918"/>
        <v>0</v>
      </c>
      <c r="CC2123" s="14">
        <f t="shared" si="12918"/>
        <v>0</v>
      </c>
      <c r="CD2123" s="14">
        <f t="shared" si="12918"/>
        <v>0</v>
      </c>
      <c r="CE2123" s="14">
        <f t="shared" si="12918"/>
        <v>0</v>
      </c>
      <c r="CF2123" s="14">
        <f t="shared" si="12918"/>
        <v>0</v>
      </c>
      <c r="CG2123" s="14">
        <f t="shared" si="12735"/>
        <v>1211396.80773</v>
      </c>
      <c r="CH2123" s="14">
        <f>CH2124+CH2125</f>
        <v>0</v>
      </c>
      <c r="CI2123" s="84">
        <f t="shared" si="12901"/>
        <v>1211396.80773</v>
      </c>
      <c r="CJ2123" s="14">
        <f t="shared" si="12736"/>
        <v>398344.73800000001</v>
      </c>
      <c r="CK2123" s="52">
        <f>CK2124+CK2125</f>
        <v>0</v>
      </c>
      <c r="CL2123" s="84">
        <f t="shared" si="12902"/>
        <v>398344.73800000001</v>
      </c>
      <c r="CM2123" s="14">
        <f t="shared" si="12737"/>
        <v>0</v>
      </c>
      <c r="CN2123" s="52">
        <f>CN2124+CN2125</f>
        <v>0</v>
      </c>
      <c r="CO2123" s="84">
        <f t="shared" si="12903"/>
        <v>0</v>
      </c>
      <c r="CP2123" s="14">
        <f>CP2124+CP2125</f>
        <v>0</v>
      </c>
      <c r="CQ2123" s="29"/>
      <c r="CR2123" s="29"/>
      <c r="CT2123" s="1"/>
    </row>
    <row r="2124" spans="1:98" ht="31.2" customHeight="1" x14ac:dyDescent="0.3">
      <c r="A2124" s="76" t="s">
        <v>732</v>
      </c>
      <c r="B2124" s="76" t="s">
        <v>68</v>
      </c>
      <c r="C2124" s="76" t="s">
        <v>70</v>
      </c>
      <c r="D2124" s="76" t="s">
        <v>822</v>
      </c>
      <c r="E2124" s="76" t="s">
        <v>46</v>
      </c>
      <c r="F2124" s="77" t="s">
        <v>47</v>
      </c>
      <c r="G2124" s="14">
        <v>1194122.1000000001</v>
      </c>
      <c r="H2124" s="14">
        <v>0</v>
      </c>
      <c r="I2124" s="14">
        <v>0</v>
      </c>
      <c r="J2124" s="14"/>
      <c r="K2124" s="14"/>
      <c r="L2124" s="14"/>
      <c r="M2124" s="14">
        <f t="shared" si="12690"/>
        <v>1194122.1000000001</v>
      </c>
      <c r="N2124" s="14">
        <f t="shared" si="12691"/>
        <v>0</v>
      </c>
      <c r="O2124" s="14">
        <f t="shared" si="12692"/>
        <v>0</v>
      </c>
      <c r="P2124" s="14"/>
      <c r="Q2124" s="14"/>
      <c r="R2124" s="14"/>
      <c r="S2124" s="14">
        <f>17004.25969+270.44804</f>
        <v>17274.707729999998</v>
      </c>
      <c r="T2124" s="14"/>
      <c r="U2124" s="14"/>
      <c r="V2124" s="14"/>
      <c r="W2124" s="14"/>
      <c r="X2124" s="14"/>
      <c r="Y2124" s="14">
        <f t="shared" si="12740"/>
        <v>1211396.80773</v>
      </c>
      <c r="Z2124" s="14">
        <f t="shared" si="12741"/>
        <v>0</v>
      </c>
      <c r="AA2124" s="14">
        <f t="shared" si="12742"/>
        <v>0</v>
      </c>
      <c r="AB2124" s="14"/>
      <c r="AC2124" s="14"/>
      <c r="AD2124" s="14"/>
      <c r="AE2124" s="14">
        <f t="shared" si="12743"/>
        <v>1211396.80773</v>
      </c>
      <c r="AF2124" s="14">
        <f t="shared" si="12744"/>
        <v>0</v>
      </c>
      <c r="AG2124" s="14">
        <f t="shared" si="12745"/>
        <v>0</v>
      </c>
      <c r="AH2124" s="14"/>
      <c r="AI2124" s="14"/>
      <c r="AJ2124" s="14"/>
      <c r="AK2124" s="14"/>
      <c r="AL2124" s="14"/>
      <c r="AM2124" s="14">
        <v>233944.73800000001</v>
      </c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>
        <f t="shared" si="12747"/>
        <v>1211396.80773</v>
      </c>
      <c r="AX2124" s="14">
        <f t="shared" si="12748"/>
        <v>233944.73800000001</v>
      </c>
      <c r="AY2124" s="14">
        <f t="shared" si="12749"/>
        <v>0</v>
      </c>
      <c r="AZ2124" s="14"/>
      <c r="BA2124" s="14">
        <f t="shared" si="12750"/>
        <v>1211396.80773</v>
      </c>
      <c r="BB2124" s="14">
        <f t="shared" si="12751"/>
        <v>233944.73800000001</v>
      </c>
      <c r="BC2124" s="14">
        <f t="shared" si="12752"/>
        <v>0</v>
      </c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>
        <f t="shared" si="12729"/>
        <v>1211396.80773</v>
      </c>
      <c r="BP2124" s="14">
        <f t="shared" si="12730"/>
        <v>233944.73800000001</v>
      </c>
      <c r="BQ2124" s="14">
        <f t="shared" si="12731"/>
        <v>0</v>
      </c>
      <c r="BR2124" s="14"/>
      <c r="BS2124" s="14"/>
      <c r="BT2124" s="14"/>
      <c r="BU2124" s="14">
        <f t="shared" si="12732"/>
        <v>1211396.80773</v>
      </c>
      <c r="BV2124" s="14">
        <f t="shared" si="12733"/>
        <v>233944.73800000001</v>
      </c>
      <c r="BW2124" s="14">
        <f t="shared" si="12734"/>
        <v>0</v>
      </c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>
        <f t="shared" si="12735"/>
        <v>1211396.80773</v>
      </c>
      <c r="CH2124" s="14"/>
      <c r="CI2124" s="84">
        <f t="shared" si="12901"/>
        <v>1211396.80773</v>
      </c>
      <c r="CJ2124" s="14">
        <f t="shared" si="12736"/>
        <v>233944.73800000001</v>
      </c>
      <c r="CK2124" s="52"/>
      <c r="CL2124" s="84">
        <f t="shared" si="12902"/>
        <v>233944.73800000001</v>
      </c>
      <c r="CM2124" s="14">
        <f t="shared" si="12737"/>
        <v>0</v>
      </c>
      <c r="CN2124" s="52"/>
      <c r="CO2124" s="84">
        <f t="shared" si="12903"/>
        <v>0</v>
      </c>
      <c r="CP2124" s="14"/>
      <c r="CQ2124" s="29"/>
      <c r="CR2124" s="29"/>
      <c r="CT2124" s="1"/>
    </row>
    <row r="2125" spans="1:98" ht="31.2" customHeight="1" x14ac:dyDescent="0.3">
      <c r="A2125" s="76" t="s">
        <v>732</v>
      </c>
      <c r="B2125" s="76" t="s">
        <v>68</v>
      </c>
      <c r="C2125" s="76" t="s">
        <v>70</v>
      </c>
      <c r="D2125" s="76" t="s">
        <v>822</v>
      </c>
      <c r="E2125" s="76" t="s">
        <v>91</v>
      </c>
      <c r="F2125" s="77" t="s">
        <v>92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>
        <v>164400</v>
      </c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>
        <f t="shared" si="12747"/>
        <v>0</v>
      </c>
      <c r="AX2125" s="14">
        <f t="shared" si="12748"/>
        <v>164400</v>
      </c>
      <c r="AY2125" s="14">
        <f t="shared" si="12749"/>
        <v>0</v>
      </c>
      <c r="AZ2125" s="14"/>
      <c r="BA2125" s="14">
        <f t="shared" si="12750"/>
        <v>0</v>
      </c>
      <c r="BB2125" s="14">
        <f t="shared" si="12751"/>
        <v>164400</v>
      </c>
      <c r="BC2125" s="14">
        <f t="shared" si="12752"/>
        <v>0</v>
      </c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>
        <f t="shared" si="12729"/>
        <v>0</v>
      </c>
      <c r="BP2125" s="14">
        <f t="shared" si="12730"/>
        <v>164400</v>
      </c>
      <c r="BQ2125" s="14">
        <f t="shared" si="12731"/>
        <v>0</v>
      </c>
      <c r="BR2125" s="14"/>
      <c r="BS2125" s="14"/>
      <c r="BT2125" s="14"/>
      <c r="BU2125" s="14">
        <f t="shared" si="12732"/>
        <v>0</v>
      </c>
      <c r="BV2125" s="14">
        <f t="shared" si="12733"/>
        <v>164400</v>
      </c>
      <c r="BW2125" s="14">
        <f t="shared" si="12734"/>
        <v>0</v>
      </c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>
        <f t="shared" si="12735"/>
        <v>0</v>
      </c>
      <c r="CH2125" s="14"/>
      <c r="CI2125" s="84">
        <f t="shared" si="12901"/>
        <v>0</v>
      </c>
      <c r="CJ2125" s="14">
        <f t="shared" si="12736"/>
        <v>164400</v>
      </c>
      <c r="CK2125" s="52"/>
      <c r="CL2125" s="84">
        <f t="shared" si="12902"/>
        <v>164400</v>
      </c>
      <c r="CM2125" s="14">
        <f t="shared" si="12737"/>
        <v>0</v>
      </c>
      <c r="CN2125" s="52"/>
      <c r="CO2125" s="84">
        <f t="shared" si="12903"/>
        <v>0</v>
      </c>
      <c r="CP2125" s="14"/>
      <c r="CQ2125" s="29"/>
      <c r="CR2125" s="29"/>
      <c r="CT2125" s="1"/>
    </row>
    <row r="2126" spans="1:98" ht="15.6" customHeight="1" x14ac:dyDescent="0.3">
      <c r="A2126" s="76" t="s">
        <v>732</v>
      </c>
      <c r="B2126" s="76" t="s">
        <v>68</v>
      </c>
      <c r="C2126" s="76" t="s">
        <v>70</v>
      </c>
      <c r="D2126" s="76" t="s">
        <v>749</v>
      </c>
      <c r="E2126" s="88"/>
      <c r="F2126" s="77" t="s">
        <v>86</v>
      </c>
      <c r="G2126" s="14">
        <f t="shared" ref="G2126:L2126" si="12919">G2127+G2130</f>
        <v>169696.9</v>
      </c>
      <c r="H2126" s="14">
        <f t="shared" si="12919"/>
        <v>498202.2</v>
      </c>
      <c r="I2126" s="14">
        <f t="shared" si="12919"/>
        <v>639716.9</v>
      </c>
      <c r="J2126" s="14">
        <f t="shared" si="12919"/>
        <v>870.39999999999964</v>
      </c>
      <c r="K2126" s="14">
        <f t="shared" si="12919"/>
        <v>-4743.3</v>
      </c>
      <c r="L2126" s="14">
        <f t="shared" si="12919"/>
        <v>-610.20000000000005</v>
      </c>
      <c r="M2126" s="14">
        <f t="shared" si="12690"/>
        <v>170567.3</v>
      </c>
      <c r="N2126" s="14">
        <f t="shared" si="12691"/>
        <v>493458.9</v>
      </c>
      <c r="O2126" s="14">
        <f t="shared" si="12692"/>
        <v>639106.70000000007</v>
      </c>
      <c r="P2126" s="14">
        <f t="shared" ref="P2126:X2126" si="12920">P2127+P2130</f>
        <v>0</v>
      </c>
      <c r="Q2126" s="14">
        <f t="shared" si="12920"/>
        <v>1480.4</v>
      </c>
      <c r="R2126" s="14">
        <f t="shared" si="12920"/>
        <v>0</v>
      </c>
      <c r="S2126" s="14">
        <f t="shared" si="12920"/>
        <v>0</v>
      </c>
      <c r="T2126" s="14">
        <f t="shared" si="12920"/>
        <v>2547.0569999999998</v>
      </c>
      <c r="U2126" s="14">
        <f t="shared" si="12920"/>
        <v>0</v>
      </c>
      <c r="V2126" s="14">
        <f t="shared" si="12920"/>
        <v>6618.2889999999998</v>
      </c>
      <c r="W2126" s="14">
        <f t="shared" si="12920"/>
        <v>6147.1</v>
      </c>
      <c r="X2126" s="14">
        <f t="shared" si="12920"/>
        <v>0</v>
      </c>
      <c r="Y2126" s="14">
        <f t="shared" si="12740"/>
        <v>172047.69999999998</v>
      </c>
      <c r="Z2126" s="14">
        <f t="shared" si="12741"/>
        <v>496005.95699999999</v>
      </c>
      <c r="AA2126" s="14">
        <f t="shared" si="12742"/>
        <v>651872.08900000004</v>
      </c>
      <c r="AB2126" s="14">
        <f>AB2127+AB2130</f>
        <v>0</v>
      </c>
      <c r="AC2126" s="14">
        <f>AC2127+AC2130</f>
        <v>0</v>
      </c>
      <c r="AD2126" s="14">
        <f>AD2127+AD2130</f>
        <v>0</v>
      </c>
      <c r="AE2126" s="14">
        <f t="shared" si="12743"/>
        <v>172047.69999999998</v>
      </c>
      <c r="AF2126" s="14">
        <f t="shared" si="12744"/>
        <v>496005.95699999999</v>
      </c>
      <c r="AG2126" s="14">
        <f t="shared" si="12745"/>
        <v>651872.08900000004</v>
      </c>
      <c r="AH2126" s="14">
        <f t="shared" ref="AH2126:AV2126" si="12921">AH2127+AH2130+AH2134</f>
        <v>0</v>
      </c>
      <c r="AI2126" s="14">
        <f t="shared" si="12921"/>
        <v>0</v>
      </c>
      <c r="AJ2126" s="14">
        <f t="shared" si="12921"/>
        <v>-56171.195000000007</v>
      </c>
      <c r="AK2126" s="14">
        <f t="shared" si="12921"/>
        <v>0</v>
      </c>
      <c r="AL2126" s="14">
        <f t="shared" si="12921"/>
        <v>0</v>
      </c>
      <c r="AM2126" s="14">
        <f t="shared" si="12921"/>
        <v>72500</v>
      </c>
      <c r="AN2126" s="14">
        <f t="shared" si="12921"/>
        <v>0</v>
      </c>
      <c r="AO2126" s="14">
        <f t="shared" si="12921"/>
        <v>85571.195000000007</v>
      </c>
      <c r="AP2126" s="14">
        <f t="shared" si="12921"/>
        <v>0</v>
      </c>
      <c r="AQ2126" s="14">
        <f t="shared" si="12921"/>
        <v>0</v>
      </c>
      <c r="AR2126" s="14">
        <f t="shared" si="12921"/>
        <v>0</v>
      </c>
      <c r="AS2126" s="14">
        <f t="shared" si="12921"/>
        <v>0</v>
      </c>
      <c r="AT2126" s="14">
        <f t="shared" si="12921"/>
        <v>0</v>
      </c>
      <c r="AU2126" s="14">
        <f t="shared" si="12921"/>
        <v>0</v>
      </c>
      <c r="AV2126" s="14">
        <f t="shared" si="12921"/>
        <v>0</v>
      </c>
      <c r="AW2126" s="14">
        <f t="shared" si="12747"/>
        <v>115876.50499999998</v>
      </c>
      <c r="AX2126" s="14">
        <f t="shared" si="12748"/>
        <v>654077.152</v>
      </c>
      <c r="AY2126" s="14">
        <f t="shared" si="12749"/>
        <v>651872.08900000004</v>
      </c>
      <c r="AZ2126" s="14">
        <f>AZ2127+AZ2130+AZ2134</f>
        <v>0</v>
      </c>
      <c r="BA2126" s="14">
        <f t="shared" si="12750"/>
        <v>115876.50499999998</v>
      </c>
      <c r="BB2126" s="14">
        <f t="shared" si="12751"/>
        <v>654077.152</v>
      </c>
      <c r="BC2126" s="14">
        <f t="shared" si="12752"/>
        <v>651872.08900000004</v>
      </c>
      <c r="BD2126" s="14">
        <f t="shared" ref="BD2126:BN2126" si="12922">BD2127+BD2130+BD2134</f>
        <v>0</v>
      </c>
      <c r="BE2126" s="14">
        <f t="shared" si="12922"/>
        <v>0</v>
      </c>
      <c r="BF2126" s="14">
        <f t="shared" si="12922"/>
        <v>782.13400000000001</v>
      </c>
      <c r="BG2126" s="14">
        <f t="shared" si="12922"/>
        <v>0</v>
      </c>
      <c r="BH2126" s="14">
        <f t="shared" si="12922"/>
        <v>0</v>
      </c>
      <c r="BI2126" s="14">
        <f t="shared" si="12922"/>
        <v>0</v>
      </c>
      <c r="BJ2126" s="14">
        <f t="shared" si="12922"/>
        <v>254890.99199999997</v>
      </c>
      <c r="BK2126" s="14">
        <f t="shared" si="12922"/>
        <v>0</v>
      </c>
      <c r="BL2126" s="14">
        <f t="shared" si="12922"/>
        <v>0</v>
      </c>
      <c r="BM2126" s="14">
        <f t="shared" si="12922"/>
        <v>0</v>
      </c>
      <c r="BN2126" s="14">
        <f t="shared" si="12922"/>
        <v>151722.008</v>
      </c>
      <c r="BO2126" s="14">
        <f t="shared" si="12729"/>
        <v>116658.63899999998</v>
      </c>
      <c r="BP2126" s="14">
        <f t="shared" si="12730"/>
        <v>908968.14399999997</v>
      </c>
      <c r="BQ2126" s="14">
        <f t="shared" si="12731"/>
        <v>803594.09700000007</v>
      </c>
      <c r="BR2126" s="14">
        <f>BR2127+BR2130+BR2134</f>
        <v>0</v>
      </c>
      <c r="BS2126" s="14">
        <f>BS2127+BS2130+BS2134</f>
        <v>0</v>
      </c>
      <c r="BT2126" s="14">
        <f>BT2127+BT2130+BT2134</f>
        <v>0</v>
      </c>
      <c r="BU2126" s="14">
        <f t="shared" si="12732"/>
        <v>116658.63899999998</v>
      </c>
      <c r="BV2126" s="14">
        <f t="shared" si="12733"/>
        <v>908968.14399999997</v>
      </c>
      <c r="BW2126" s="14">
        <f t="shared" si="12734"/>
        <v>803594.09700000007</v>
      </c>
      <c r="BX2126" s="14">
        <f t="shared" ref="BX2126:CF2126" si="12923">BX2127+BX2130+BX2134</f>
        <v>0</v>
      </c>
      <c r="BY2126" s="14">
        <f t="shared" si="12923"/>
        <v>-4736.7569999999996</v>
      </c>
      <c r="BZ2126" s="14">
        <f t="shared" si="12923"/>
        <v>0</v>
      </c>
      <c r="CA2126" s="14">
        <f t="shared" si="12923"/>
        <v>0</v>
      </c>
      <c r="CB2126" s="14">
        <f t="shared" si="12923"/>
        <v>0</v>
      </c>
      <c r="CC2126" s="14">
        <f t="shared" si="12923"/>
        <v>0</v>
      </c>
      <c r="CD2126" s="14">
        <f t="shared" si="12923"/>
        <v>0</v>
      </c>
      <c r="CE2126" s="14">
        <f t="shared" si="12923"/>
        <v>0</v>
      </c>
      <c r="CF2126" s="14">
        <f t="shared" si="12923"/>
        <v>0</v>
      </c>
      <c r="CG2126" s="14">
        <f t="shared" si="12735"/>
        <v>111921.88199999998</v>
      </c>
      <c r="CH2126" s="14">
        <f>CH2127+CH2130+CH2134</f>
        <v>0</v>
      </c>
      <c r="CI2126" s="84">
        <f t="shared" si="12901"/>
        <v>111921.88199999998</v>
      </c>
      <c r="CJ2126" s="14">
        <f t="shared" si="12736"/>
        <v>908968.14399999997</v>
      </c>
      <c r="CK2126" s="52">
        <f>CK2127+CK2130+CK2134</f>
        <v>0</v>
      </c>
      <c r="CL2126" s="84">
        <f t="shared" si="12902"/>
        <v>908968.14399999997</v>
      </c>
      <c r="CM2126" s="14">
        <f t="shared" si="12737"/>
        <v>803594.09700000007</v>
      </c>
      <c r="CN2126" s="52">
        <f>CN2127+CN2130+CN2134</f>
        <v>0</v>
      </c>
      <c r="CO2126" s="84">
        <f t="shared" si="12903"/>
        <v>803594.09700000007</v>
      </c>
      <c r="CP2126" s="14">
        <f>CP2127+CP2130+CP2134</f>
        <v>0</v>
      </c>
      <c r="CQ2126" s="29"/>
      <c r="CR2126" s="29"/>
      <c r="CT2126" s="1"/>
    </row>
    <row r="2127" spans="1:98" ht="31.2" customHeight="1" x14ac:dyDescent="0.3">
      <c r="A2127" s="76" t="s">
        <v>732</v>
      </c>
      <c r="B2127" s="76" t="s">
        <v>68</v>
      </c>
      <c r="C2127" s="76" t="s">
        <v>70</v>
      </c>
      <c r="D2127" s="76" t="s">
        <v>823</v>
      </c>
      <c r="E2127" s="88"/>
      <c r="F2127" s="77" t="s">
        <v>824</v>
      </c>
      <c r="G2127" s="14">
        <f t="shared" ref="G2127:G2130" si="12924">G2128</f>
        <v>157212</v>
      </c>
      <c r="H2127" s="14">
        <f t="shared" ref="H2127:H2130" si="12925">H2128</f>
        <v>498202.2</v>
      </c>
      <c r="I2127" s="14">
        <f t="shared" ref="I2127:I2130" si="12926">I2128</f>
        <v>160734.1</v>
      </c>
      <c r="J2127" s="14">
        <f t="shared" ref="J2127:J2130" si="12927">J2128</f>
        <v>10655.3</v>
      </c>
      <c r="K2127" s="14">
        <f t="shared" ref="K2127:K2130" si="12928">K2128</f>
        <v>-4743.3</v>
      </c>
      <c r="L2127" s="14">
        <f t="shared" ref="L2127:L2130" si="12929">L2128</f>
        <v>-610.20000000000005</v>
      </c>
      <c r="M2127" s="14">
        <f t="shared" si="12690"/>
        <v>167867.3</v>
      </c>
      <c r="N2127" s="14">
        <f t="shared" si="12691"/>
        <v>493458.9</v>
      </c>
      <c r="O2127" s="14">
        <f t="shared" si="12692"/>
        <v>160123.9</v>
      </c>
      <c r="P2127" s="14">
        <f t="shared" ref="P2127:P2130" si="12930">P2128</f>
        <v>0</v>
      </c>
      <c r="Q2127" s="14">
        <f t="shared" ref="Q2127:Q2130" si="12931">Q2128</f>
        <v>1480.4</v>
      </c>
      <c r="R2127" s="14">
        <f t="shared" ref="R2127:R2130" si="12932">R2128</f>
        <v>0</v>
      </c>
      <c r="S2127" s="14">
        <f t="shared" ref="S2127:S2130" si="12933">S2128</f>
        <v>0</v>
      </c>
      <c r="T2127" s="14">
        <f t="shared" ref="T2127:T2130" si="12934">T2128</f>
        <v>2547.0569999999998</v>
      </c>
      <c r="U2127" s="14">
        <f t="shared" ref="U2127:U2130" si="12935">U2128</f>
        <v>0</v>
      </c>
      <c r="V2127" s="14">
        <f t="shared" ref="V2127:V2130" si="12936">V2128</f>
        <v>6618.2889999999998</v>
      </c>
      <c r="W2127" s="14">
        <f t="shared" ref="W2127:W2130" si="12937">W2128</f>
        <v>6147.1</v>
      </c>
      <c r="X2127" s="14">
        <f t="shared" ref="X2127:X2130" si="12938">X2128</f>
        <v>0</v>
      </c>
      <c r="Y2127" s="14">
        <f t="shared" si="12740"/>
        <v>169347.69999999998</v>
      </c>
      <c r="Z2127" s="14">
        <f t="shared" si="12741"/>
        <v>496005.95699999999</v>
      </c>
      <c r="AA2127" s="14">
        <f t="shared" si="12742"/>
        <v>172889.28899999999</v>
      </c>
      <c r="AB2127" s="14">
        <f t="shared" ref="AB2127:AB2130" si="12939">AB2128</f>
        <v>0</v>
      </c>
      <c r="AC2127" s="14">
        <f t="shared" ref="AC2127:AC2130" si="12940">AC2128</f>
        <v>0</v>
      </c>
      <c r="AD2127" s="14">
        <f t="shared" ref="AD2127:AD2130" si="12941">AD2128</f>
        <v>0</v>
      </c>
      <c r="AE2127" s="14">
        <f t="shared" si="12743"/>
        <v>169347.69999999998</v>
      </c>
      <c r="AF2127" s="14">
        <f t="shared" si="12744"/>
        <v>496005.95699999999</v>
      </c>
      <c r="AG2127" s="14">
        <f t="shared" si="12745"/>
        <v>172889.28899999999</v>
      </c>
      <c r="AH2127" s="14">
        <f t="shared" ref="AH2127:AH2130" si="12942">AH2128</f>
        <v>0</v>
      </c>
      <c r="AI2127" s="14">
        <f t="shared" ref="AI2127:AI2130" si="12943">AI2128</f>
        <v>0</v>
      </c>
      <c r="AJ2127" s="14">
        <f t="shared" ref="AJ2127:AJ2130" si="12944">AJ2128</f>
        <v>-85571.195000000007</v>
      </c>
      <c r="AK2127" s="14">
        <f t="shared" ref="AK2127:AK2130" si="12945">AK2128</f>
        <v>0</v>
      </c>
      <c r="AL2127" s="14">
        <f t="shared" ref="AL2127:AL2130" si="12946">AL2128</f>
        <v>0</v>
      </c>
      <c r="AM2127" s="14">
        <f t="shared" ref="AM2127:AM2130" si="12947">AM2128</f>
        <v>0</v>
      </c>
      <c r="AN2127" s="14">
        <f t="shared" ref="AN2127:AN2130" si="12948">AN2128</f>
        <v>0</v>
      </c>
      <c r="AO2127" s="14">
        <f t="shared" ref="AO2127:AO2130" si="12949">AO2128</f>
        <v>85571.195000000007</v>
      </c>
      <c r="AP2127" s="14">
        <f t="shared" ref="AP2127:AP2130" si="12950">AP2128</f>
        <v>0</v>
      </c>
      <c r="AQ2127" s="14">
        <f t="shared" ref="AQ2127:AQ2130" si="12951">AQ2128</f>
        <v>0</v>
      </c>
      <c r="AR2127" s="14">
        <f t="shared" ref="AR2127:AR2130" si="12952">AR2128</f>
        <v>0</v>
      </c>
      <c r="AS2127" s="14">
        <f t="shared" ref="AS2127:AS2130" si="12953">AS2128</f>
        <v>0</v>
      </c>
      <c r="AT2127" s="14">
        <f t="shared" ref="AT2127:AT2130" si="12954">AT2128</f>
        <v>0</v>
      </c>
      <c r="AU2127" s="14">
        <f t="shared" ref="AU2127:AU2130" si="12955">AU2128</f>
        <v>0</v>
      </c>
      <c r="AV2127" s="14">
        <f t="shared" ref="AV2127:AV2130" si="12956">AV2128</f>
        <v>0</v>
      </c>
      <c r="AW2127" s="14">
        <f t="shared" si="12747"/>
        <v>83776.504999999976</v>
      </c>
      <c r="AX2127" s="14">
        <f t="shared" si="12748"/>
        <v>581577.152</v>
      </c>
      <c r="AY2127" s="14">
        <f t="shared" si="12749"/>
        <v>172889.28899999999</v>
      </c>
      <c r="AZ2127" s="14">
        <f t="shared" ref="AZ2127:AZ2130" si="12957">AZ2128</f>
        <v>0</v>
      </c>
      <c r="BA2127" s="14">
        <f t="shared" si="12750"/>
        <v>83776.504999999976</v>
      </c>
      <c r="BB2127" s="14">
        <f t="shared" si="12751"/>
        <v>581577.152</v>
      </c>
      <c r="BC2127" s="14">
        <f t="shared" si="12752"/>
        <v>172889.28899999999</v>
      </c>
      <c r="BD2127" s="14">
        <f t="shared" ref="BD2127:BD2130" si="12958">BD2128</f>
        <v>0</v>
      </c>
      <c r="BE2127" s="14">
        <f t="shared" ref="BE2127:BE2130" si="12959">BE2128</f>
        <v>0</v>
      </c>
      <c r="BF2127" s="14">
        <f t="shared" ref="BF2127:BF2130" si="12960">BF2128</f>
        <v>782.13400000000001</v>
      </c>
      <c r="BG2127" s="14">
        <f t="shared" ref="BG2127:BG2130" si="12961">BG2128</f>
        <v>0</v>
      </c>
      <c r="BH2127" s="14">
        <f t="shared" ref="BH2127:BH2130" si="12962">BH2128</f>
        <v>0</v>
      </c>
      <c r="BI2127" s="14">
        <f t="shared" ref="BI2127:BI2130" si="12963">BI2128</f>
        <v>0</v>
      </c>
      <c r="BJ2127" s="14">
        <f t="shared" ref="BJ2127:BJ2128" si="12964">BJ2128</f>
        <v>254890.99199999997</v>
      </c>
      <c r="BK2127" s="14">
        <f t="shared" ref="BK2127:BK2130" si="12965">BK2128</f>
        <v>0</v>
      </c>
      <c r="BL2127" s="14">
        <f t="shared" ref="BL2127:BL2130" si="12966">BL2128</f>
        <v>0</v>
      </c>
      <c r="BM2127" s="14">
        <f t="shared" ref="BM2127:BM2130" si="12967">BM2128</f>
        <v>0</v>
      </c>
      <c r="BN2127" s="14">
        <f t="shared" ref="BN2127:BN2128" si="12968">BN2128</f>
        <v>151722.008</v>
      </c>
      <c r="BO2127" s="14">
        <f t="shared" si="12729"/>
        <v>84558.638999999981</v>
      </c>
      <c r="BP2127" s="14">
        <f t="shared" si="12730"/>
        <v>836468.14399999997</v>
      </c>
      <c r="BQ2127" s="14">
        <f t="shared" si="12731"/>
        <v>324611.29700000002</v>
      </c>
      <c r="BR2127" s="14">
        <f t="shared" ref="BR2127:BR2130" si="12969">BR2128</f>
        <v>0</v>
      </c>
      <c r="BS2127" s="14">
        <f t="shared" ref="BS2127:BS2130" si="12970">BS2128</f>
        <v>0</v>
      </c>
      <c r="BT2127" s="14">
        <f t="shared" ref="BT2127:BT2130" si="12971">BT2128</f>
        <v>0</v>
      </c>
      <c r="BU2127" s="14">
        <f t="shared" si="12732"/>
        <v>84558.638999999981</v>
      </c>
      <c r="BV2127" s="14">
        <f t="shared" si="12733"/>
        <v>836468.14399999997</v>
      </c>
      <c r="BW2127" s="14">
        <f t="shared" si="12734"/>
        <v>324611.29700000002</v>
      </c>
      <c r="BX2127" s="14">
        <f t="shared" ref="BX2127:BX2130" si="12972">BX2128</f>
        <v>0</v>
      </c>
      <c r="BY2127" s="14">
        <f t="shared" ref="BY2127:BY2130" si="12973">BY2128</f>
        <v>-4736.7569999999996</v>
      </c>
      <c r="BZ2127" s="14">
        <f t="shared" ref="BZ2127:BZ2130" si="12974">BZ2128</f>
        <v>0</v>
      </c>
      <c r="CA2127" s="14">
        <f t="shared" ref="CA2127:CA2130" si="12975">CA2128</f>
        <v>0</v>
      </c>
      <c r="CB2127" s="14">
        <f t="shared" ref="CB2127:CB2130" si="12976">CB2128</f>
        <v>0</v>
      </c>
      <c r="CC2127" s="14">
        <f t="shared" ref="CC2127:CC2130" si="12977">CC2128</f>
        <v>0</v>
      </c>
      <c r="CD2127" s="14">
        <f t="shared" ref="CD2127:CD2130" si="12978">CD2128</f>
        <v>0</v>
      </c>
      <c r="CE2127" s="14">
        <f t="shared" ref="CE2127:CE2130" si="12979">CE2128</f>
        <v>0</v>
      </c>
      <c r="CF2127" s="14">
        <f t="shared" ref="CF2127:CF2130" si="12980">CF2128</f>
        <v>0</v>
      </c>
      <c r="CG2127" s="14">
        <f t="shared" si="12735"/>
        <v>79821.881999999983</v>
      </c>
      <c r="CH2127" s="14">
        <f t="shared" ref="CH2127:CH2130" si="12981">CH2128</f>
        <v>0</v>
      </c>
      <c r="CI2127" s="84">
        <f t="shared" si="12901"/>
        <v>79821.881999999983</v>
      </c>
      <c r="CJ2127" s="14">
        <f t="shared" si="12736"/>
        <v>836468.14399999997</v>
      </c>
      <c r="CK2127" s="52">
        <f t="shared" ref="CK2127:CP2130" si="12982">CK2128</f>
        <v>0</v>
      </c>
      <c r="CL2127" s="84">
        <f t="shared" si="12902"/>
        <v>836468.14399999997</v>
      </c>
      <c r="CM2127" s="14">
        <f t="shared" si="12737"/>
        <v>324611.29700000002</v>
      </c>
      <c r="CN2127" s="52">
        <f t="shared" si="12982"/>
        <v>0</v>
      </c>
      <c r="CO2127" s="84">
        <f t="shared" si="12903"/>
        <v>324611.29700000002</v>
      </c>
      <c r="CP2127" s="14">
        <f t="shared" si="12982"/>
        <v>0</v>
      </c>
      <c r="CQ2127" s="29"/>
      <c r="CR2127" s="29"/>
      <c r="CT2127" s="1"/>
    </row>
    <row r="2128" spans="1:98" ht="31.2" customHeight="1" x14ac:dyDescent="0.3">
      <c r="A2128" s="76" t="s">
        <v>732</v>
      </c>
      <c r="B2128" s="76" t="s">
        <v>68</v>
      </c>
      <c r="C2128" s="76" t="s">
        <v>70</v>
      </c>
      <c r="D2128" s="76" t="s">
        <v>825</v>
      </c>
      <c r="E2128" s="88"/>
      <c r="F2128" s="77" t="s">
        <v>826</v>
      </c>
      <c r="G2128" s="14">
        <f t="shared" si="12924"/>
        <v>157212</v>
      </c>
      <c r="H2128" s="14">
        <f t="shared" si="12925"/>
        <v>498202.2</v>
      </c>
      <c r="I2128" s="14">
        <f t="shared" si="12926"/>
        <v>160734.1</v>
      </c>
      <c r="J2128" s="14">
        <f t="shared" si="12927"/>
        <v>10655.3</v>
      </c>
      <c r="K2128" s="14">
        <f t="shared" si="12928"/>
        <v>-4743.3</v>
      </c>
      <c r="L2128" s="14">
        <f t="shared" si="12929"/>
        <v>-610.20000000000005</v>
      </c>
      <c r="M2128" s="14">
        <f t="shared" si="12690"/>
        <v>167867.3</v>
      </c>
      <c r="N2128" s="14">
        <f t="shared" si="12691"/>
        <v>493458.9</v>
      </c>
      <c r="O2128" s="14">
        <f t="shared" si="12692"/>
        <v>160123.9</v>
      </c>
      <c r="P2128" s="14">
        <f t="shared" si="12930"/>
        <v>0</v>
      </c>
      <c r="Q2128" s="14">
        <f t="shared" si="12931"/>
        <v>1480.4</v>
      </c>
      <c r="R2128" s="14">
        <f t="shared" si="12932"/>
        <v>0</v>
      </c>
      <c r="S2128" s="14">
        <f t="shared" si="12933"/>
        <v>0</v>
      </c>
      <c r="T2128" s="14">
        <f t="shared" si="12934"/>
        <v>2547.0569999999998</v>
      </c>
      <c r="U2128" s="14">
        <f t="shared" si="12935"/>
        <v>0</v>
      </c>
      <c r="V2128" s="14">
        <f t="shared" si="12936"/>
        <v>6618.2889999999998</v>
      </c>
      <c r="W2128" s="14">
        <f t="shared" si="12937"/>
        <v>6147.1</v>
      </c>
      <c r="X2128" s="14">
        <f t="shared" si="12938"/>
        <v>0</v>
      </c>
      <c r="Y2128" s="14">
        <f t="shared" si="12740"/>
        <v>169347.69999999998</v>
      </c>
      <c r="Z2128" s="14">
        <f t="shared" si="12741"/>
        <v>496005.95699999999</v>
      </c>
      <c r="AA2128" s="14">
        <f t="shared" si="12742"/>
        <v>172889.28899999999</v>
      </c>
      <c r="AB2128" s="14">
        <f t="shared" si="12939"/>
        <v>0</v>
      </c>
      <c r="AC2128" s="14">
        <f t="shared" si="12940"/>
        <v>0</v>
      </c>
      <c r="AD2128" s="14">
        <f t="shared" si="12941"/>
        <v>0</v>
      </c>
      <c r="AE2128" s="14">
        <f t="shared" si="12743"/>
        <v>169347.69999999998</v>
      </c>
      <c r="AF2128" s="14">
        <f t="shared" si="12744"/>
        <v>496005.95699999999</v>
      </c>
      <c r="AG2128" s="14">
        <f t="shared" si="12745"/>
        <v>172889.28899999999</v>
      </c>
      <c r="AH2128" s="14">
        <f t="shared" si="12942"/>
        <v>0</v>
      </c>
      <c r="AI2128" s="14">
        <f t="shared" si="12943"/>
        <v>0</v>
      </c>
      <c r="AJ2128" s="14">
        <f t="shared" si="12944"/>
        <v>-85571.195000000007</v>
      </c>
      <c r="AK2128" s="14">
        <f t="shared" si="12945"/>
        <v>0</v>
      </c>
      <c r="AL2128" s="14">
        <f t="shared" si="12946"/>
        <v>0</v>
      </c>
      <c r="AM2128" s="14">
        <f t="shared" si="12947"/>
        <v>0</v>
      </c>
      <c r="AN2128" s="14">
        <f t="shared" si="12948"/>
        <v>0</v>
      </c>
      <c r="AO2128" s="14">
        <f t="shared" si="12949"/>
        <v>85571.195000000007</v>
      </c>
      <c r="AP2128" s="14">
        <f t="shared" si="12950"/>
        <v>0</v>
      </c>
      <c r="AQ2128" s="14">
        <f t="shared" si="12951"/>
        <v>0</v>
      </c>
      <c r="AR2128" s="14">
        <f t="shared" si="12952"/>
        <v>0</v>
      </c>
      <c r="AS2128" s="14">
        <f t="shared" si="12953"/>
        <v>0</v>
      </c>
      <c r="AT2128" s="14">
        <f t="shared" si="12954"/>
        <v>0</v>
      </c>
      <c r="AU2128" s="14">
        <f t="shared" si="12955"/>
        <v>0</v>
      </c>
      <c r="AV2128" s="14">
        <f t="shared" si="12956"/>
        <v>0</v>
      </c>
      <c r="AW2128" s="14">
        <f t="shared" si="12747"/>
        <v>83776.504999999976</v>
      </c>
      <c r="AX2128" s="14">
        <f t="shared" si="12748"/>
        <v>581577.152</v>
      </c>
      <c r="AY2128" s="14">
        <f t="shared" si="12749"/>
        <v>172889.28899999999</v>
      </c>
      <c r="AZ2128" s="14">
        <f t="shared" si="12957"/>
        <v>0</v>
      </c>
      <c r="BA2128" s="14">
        <f t="shared" si="12750"/>
        <v>83776.504999999976</v>
      </c>
      <c r="BB2128" s="14">
        <f t="shared" si="12751"/>
        <v>581577.152</v>
      </c>
      <c r="BC2128" s="14">
        <f t="shared" si="12752"/>
        <v>172889.28899999999</v>
      </c>
      <c r="BD2128" s="14">
        <f t="shared" si="12958"/>
        <v>0</v>
      </c>
      <c r="BE2128" s="14">
        <f t="shared" si="12959"/>
        <v>0</v>
      </c>
      <c r="BF2128" s="14">
        <f t="shared" si="12960"/>
        <v>782.13400000000001</v>
      </c>
      <c r="BG2128" s="14">
        <f t="shared" si="12961"/>
        <v>0</v>
      </c>
      <c r="BH2128" s="14">
        <f t="shared" si="12962"/>
        <v>0</v>
      </c>
      <c r="BI2128" s="14">
        <f t="shared" si="12963"/>
        <v>0</v>
      </c>
      <c r="BJ2128" s="14">
        <f t="shared" si="12964"/>
        <v>254890.99199999997</v>
      </c>
      <c r="BK2128" s="14">
        <f t="shared" si="12965"/>
        <v>0</v>
      </c>
      <c r="BL2128" s="14">
        <f t="shared" si="12966"/>
        <v>0</v>
      </c>
      <c r="BM2128" s="14">
        <f t="shared" si="12967"/>
        <v>0</v>
      </c>
      <c r="BN2128" s="14">
        <f t="shared" si="12968"/>
        <v>151722.008</v>
      </c>
      <c r="BO2128" s="14">
        <f t="shared" si="12729"/>
        <v>84558.638999999981</v>
      </c>
      <c r="BP2128" s="14">
        <f t="shared" si="12730"/>
        <v>836468.14399999997</v>
      </c>
      <c r="BQ2128" s="14">
        <f t="shared" si="12731"/>
        <v>324611.29700000002</v>
      </c>
      <c r="BR2128" s="14">
        <f t="shared" si="12969"/>
        <v>0</v>
      </c>
      <c r="BS2128" s="14">
        <f t="shared" si="12970"/>
        <v>0</v>
      </c>
      <c r="BT2128" s="14">
        <f t="shared" si="12971"/>
        <v>0</v>
      </c>
      <c r="BU2128" s="14">
        <f t="shared" si="12732"/>
        <v>84558.638999999981</v>
      </c>
      <c r="BV2128" s="14">
        <f t="shared" si="12733"/>
        <v>836468.14399999997</v>
      </c>
      <c r="BW2128" s="14">
        <f t="shared" si="12734"/>
        <v>324611.29700000002</v>
      </c>
      <c r="BX2128" s="14">
        <f t="shared" si="12972"/>
        <v>0</v>
      </c>
      <c r="BY2128" s="14">
        <f t="shared" si="12973"/>
        <v>-4736.7569999999996</v>
      </c>
      <c r="BZ2128" s="14">
        <f t="shared" si="12974"/>
        <v>0</v>
      </c>
      <c r="CA2128" s="14">
        <f t="shared" si="12975"/>
        <v>0</v>
      </c>
      <c r="CB2128" s="14">
        <f t="shared" si="12976"/>
        <v>0</v>
      </c>
      <c r="CC2128" s="14">
        <f t="shared" si="12977"/>
        <v>0</v>
      </c>
      <c r="CD2128" s="14">
        <f t="shared" si="12978"/>
        <v>0</v>
      </c>
      <c r="CE2128" s="14">
        <f t="shared" si="12979"/>
        <v>0</v>
      </c>
      <c r="CF2128" s="14">
        <f t="shared" si="12980"/>
        <v>0</v>
      </c>
      <c r="CG2128" s="14">
        <f t="shared" si="12735"/>
        <v>79821.881999999983</v>
      </c>
      <c r="CH2128" s="14">
        <f t="shared" si="12981"/>
        <v>0</v>
      </c>
      <c r="CI2128" s="84">
        <f t="shared" si="12901"/>
        <v>79821.881999999983</v>
      </c>
      <c r="CJ2128" s="14">
        <f t="shared" si="12736"/>
        <v>836468.14399999997</v>
      </c>
      <c r="CK2128" s="52">
        <f t="shared" si="12982"/>
        <v>0</v>
      </c>
      <c r="CL2128" s="84">
        <f t="shared" si="12902"/>
        <v>836468.14399999997</v>
      </c>
      <c r="CM2128" s="14">
        <f t="shared" si="12737"/>
        <v>324611.29700000002</v>
      </c>
      <c r="CN2128" s="52">
        <f t="shared" si="12982"/>
        <v>0</v>
      </c>
      <c r="CO2128" s="84">
        <f t="shared" si="12903"/>
        <v>324611.29700000002</v>
      </c>
      <c r="CP2128" s="14">
        <f t="shared" si="12982"/>
        <v>0</v>
      </c>
      <c r="CQ2128" s="29"/>
      <c r="CR2128" s="29"/>
      <c r="CT2128" s="1"/>
    </row>
    <row r="2129" spans="1:98" ht="31.2" customHeight="1" x14ac:dyDescent="0.3">
      <c r="A2129" s="76" t="s">
        <v>732</v>
      </c>
      <c r="B2129" s="76" t="s">
        <v>68</v>
      </c>
      <c r="C2129" s="76" t="s">
        <v>70</v>
      </c>
      <c r="D2129" s="76" t="s">
        <v>825</v>
      </c>
      <c r="E2129" s="76" t="s">
        <v>46</v>
      </c>
      <c r="F2129" s="77" t="s">
        <v>47</v>
      </c>
      <c r="G2129" s="14">
        <v>157212</v>
      </c>
      <c r="H2129" s="14">
        <v>498202.2</v>
      </c>
      <c r="I2129" s="14">
        <v>160734.1</v>
      </c>
      <c r="J2129" s="14">
        <v>10655.3</v>
      </c>
      <c r="K2129" s="14">
        <v>-4743.3</v>
      </c>
      <c r="L2129" s="14">
        <v>-610.20000000000005</v>
      </c>
      <c r="M2129" s="14">
        <f t="shared" si="12690"/>
        <v>167867.3</v>
      </c>
      <c r="N2129" s="14">
        <f t="shared" si="12691"/>
        <v>493458.9</v>
      </c>
      <c r="O2129" s="14">
        <f t="shared" si="12692"/>
        <v>160123.9</v>
      </c>
      <c r="P2129" s="14"/>
      <c r="Q2129" s="14">
        <v>1480.4</v>
      </c>
      <c r="R2129" s="14"/>
      <c r="S2129" s="14"/>
      <c r="T2129" s="14">
        <v>2547.0569999999998</v>
      </c>
      <c r="U2129" s="14"/>
      <c r="V2129" s="14">
        <v>6618.2889999999998</v>
      </c>
      <c r="W2129" s="14">
        <v>6147.1</v>
      </c>
      <c r="X2129" s="14"/>
      <c r="Y2129" s="14">
        <f t="shared" si="12740"/>
        <v>169347.69999999998</v>
      </c>
      <c r="Z2129" s="14">
        <f t="shared" si="12741"/>
        <v>496005.95699999999</v>
      </c>
      <c r="AA2129" s="14">
        <f t="shared" si="12742"/>
        <v>172889.28899999999</v>
      </c>
      <c r="AB2129" s="14"/>
      <c r="AC2129" s="14"/>
      <c r="AD2129" s="14"/>
      <c r="AE2129" s="14">
        <f t="shared" si="12743"/>
        <v>169347.69999999998</v>
      </c>
      <c r="AF2129" s="14">
        <f t="shared" si="12744"/>
        <v>496005.95699999999</v>
      </c>
      <c r="AG2129" s="14">
        <f t="shared" si="12745"/>
        <v>172889.28899999999</v>
      </c>
      <c r="AH2129" s="14"/>
      <c r="AI2129" s="14"/>
      <c r="AJ2129" s="14">
        <v>-85571.195000000007</v>
      </c>
      <c r="AK2129" s="14"/>
      <c r="AL2129" s="14"/>
      <c r="AM2129" s="14"/>
      <c r="AN2129" s="14"/>
      <c r="AO2129" s="14">
        <v>85571.195000000007</v>
      </c>
      <c r="AP2129" s="14"/>
      <c r="AQ2129" s="14"/>
      <c r="AR2129" s="14"/>
      <c r="AS2129" s="14"/>
      <c r="AT2129" s="14"/>
      <c r="AU2129" s="14"/>
      <c r="AV2129" s="14"/>
      <c r="AW2129" s="14">
        <f t="shared" si="12747"/>
        <v>83776.504999999976</v>
      </c>
      <c r="AX2129" s="14">
        <f t="shared" si="12748"/>
        <v>581577.152</v>
      </c>
      <c r="AY2129" s="14">
        <f t="shared" si="12749"/>
        <v>172889.28899999999</v>
      </c>
      <c r="AZ2129" s="14"/>
      <c r="BA2129" s="14">
        <f t="shared" si="12750"/>
        <v>83776.504999999976</v>
      </c>
      <c r="BB2129" s="14">
        <f t="shared" si="12751"/>
        <v>581577.152</v>
      </c>
      <c r="BC2129" s="14">
        <f t="shared" si="12752"/>
        <v>172889.28899999999</v>
      </c>
      <c r="BD2129" s="14"/>
      <c r="BE2129" s="14"/>
      <c r="BF2129" s="14">
        <f>4926.344-4144.21</f>
        <v>782.13400000000001</v>
      </c>
      <c r="BG2129" s="14"/>
      <c r="BH2129" s="14"/>
      <c r="BI2129" s="14"/>
      <c r="BJ2129" s="14">
        <f>312760.1-57869.108</f>
        <v>254890.99199999997</v>
      </c>
      <c r="BK2129" s="14"/>
      <c r="BL2129" s="14"/>
      <c r="BM2129" s="14"/>
      <c r="BN2129" s="14">
        <f>57869.108+93852.9</f>
        <v>151722.008</v>
      </c>
      <c r="BO2129" s="14">
        <f t="shared" si="12729"/>
        <v>84558.638999999981</v>
      </c>
      <c r="BP2129" s="14">
        <f t="shared" si="12730"/>
        <v>836468.14399999997</v>
      </c>
      <c r="BQ2129" s="14">
        <f t="shared" si="12731"/>
        <v>324611.29700000002</v>
      </c>
      <c r="BR2129" s="14"/>
      <c r="BS2129" s="14"/>
      <c r="BT2129" s="14"/>
      <c r="BU2129" s="14">
        <f t="shared" si="12732"/>
        <v>84558.638999999981</v>
      </c>
      <c r="BV2129" s="14">
        <f t="shared" si="12733"/>
        <v>836468.14399999997</v>
      </c>
      <c r="BW2129" s="14">
        <f t="shared" si="12734"/>
        <v>324611.29700000002</v>
      </c>
      <c r="BX2129" s="14"/>
      <c r="BY2129" s="14">
        <v>-4736.7569999999996</v>
      </c>
      <c r="BZ2129" s="14"/>
      <c r="CA2129" s="14"/>
      <c r="CB2129" s="14"/>
      <c r="CC2129" s="14"/>
      <c r="CD2129" s="14"/>
      <c r="CE2129" s="14"/>
      <c r="CF2129" s="14"/>
      <c r="CG2129" s="14">
        <f t="shared" si="12735"/>
        <v>79821.881999999983</v>
      </c>
      <c r="CH2129" s="14"/>
      <c r="CI2129" s="84">
        <f t="shared" si="12901"/>
        <v>79821.881999999983</v>
      </c>
      <c r="CJ2129" s="14">
        <f t="shared" si="12736"/>
        <v>836468.14399999997</v>
      </c>
      <c r="CK2129" s="52"/>
      <c r="CL2129" s="84">
        <f t="shared" si="12902"/>
        <v>836468.14399999997</v>
      </c>
      <c r="CM2129" s="14">
        <f t="shared" si="12737"/>
        <v>324611.29700000002</v>
      </c>
      <c r="CN2129" s="52"/>
      <c r="CO2129" s="84">
        <f t="shared" si="12903"/>
        <v>324611.29700000002</v>
      </c>
      <c r="CP2129" s="14"/>
      <c r="CQ2129" s="29"/>
      <c r="CR2129" s="29" t="s">
        <v>827</v>
      </c>
      <c r="CT2129" s="1"/>
    </row>
    <row r="2130" spans="1:98" ht="31.2" customHeight="1" x14ac:dyDescent="0.3">
      <c r="A2130" s="76" t="s">
        <v>732</v>
      </c>
      <c r="B2130" s="76" t="s">
        <v>68</v>
      </c>
      <c r="C2130" s="76" t="s">
        <v>70</v>
      </c>
      <c r="D2130" s="76" t="s">
        <v>828</v>
      </c>
      <c r="E2130" s="88"/>
      <c r="F2130" s="77" t="s">
        <v>829</v>
      </c>
      <c r="G2130" s="14">
        <f t="shared" si="12924"/>
        <v>12484.9</v>
      </c>
      <c r="H2130" s="14">
        <f t="shared" si="12925"/>
        <v>0</v>
      </c>
      <c r="I2130" s="14">
        <f t="shared" si="12926"/>
        <v>478982.8</v>
      </c>
      <c r="J2130" s="14">
        <f t="shared" si="12927"/>
        <v>-9784.9</v>
      </c>
      <c r="K2130" s="14">
        <f t="shared" si="12928"/>
        <v>0</v>
      </c>
      <c r="L2130" s="14">
        <f t="shared" si="12929"/>
        <v>0</v>
      </c>
      <c r="M2130" s="14">
        <f t="shared" si="12690"/>
        <v>2700</v>
      </c>
      <c r="N2130" s="14">
        <f t="shared" si="12691"/>
        <v>0</v>
      </c>
      <c r="O2130" s="14">
        <f t="shared" si="12692"/>
        <v>478982.8</v>
      </c>
      <c r="P2130" s="14">
        <f t="shared" si="12930"/>
        <v>0</v>
      </c>
      <c r="Q2130" s="14">
        <f t="shared" si="12931"/>
        <v>0</v>
      </c>
      <c r="R2130" s="14">
        <f t="shared" si="12932"/>
        <v>0</v>
      </c>
      <c r="S2130" s="14">
        <f t="shared" si="12933"/>
        <v>0</v>
      </c>
      <c r="T2130" s="14">
        <f t="shared" si="12934"/>
        <v>0</v>
      </c>
      <c r="U2130" s="14">
        <f t="shared" si="12935"/>
        <v>0</v>
      </c>
      <c r="V2130" s="14">
        <f t="shared" si="12936"/>
        <v>0</v>
      </c>
      <c r="W2130" s="14">
        <f t="shared" si="12937"/>
        <v>0</v>
      </c>
      <c r="X2130" s="14">
        <f t="shared" si="12938"/>
        <v>0</v>
      </c>
      <c r="Y2130" s="14">
        <f t="shared" si="12740"/>
        <v>2700</v>
      </c>
      <c r="Z2130" s="14">
        <f t="shared" si="12741"/>
        <v>0</v>
      </c>
      <c r="AA2130" s="14">
        <f t="shared" si="12742"/>
        <v>478982.8</v>
      </c>
      <c r="AB2130" s="14">
        <f t="shared" si="12939"/>
        <v>0</v>
      </c>
      <c r="AC2130" s="14">
        <f t="shared" si="12940"/>
        <v>0</v>
      </c>
      <c r="AD2130" s="14">
        <f t="shared" si="12941"/>
        <v>0</v>
      </c>
      <c r="AE2130" s="14">
        <f t="shared" si="12743"/>
        <v>2700</v>
      </c>
      <c r="AF2130" s="14">
        <f t="shared" si="12744"/>
        <v>0</v>
      </c>
      <c r="AG2130" s="14">
        <f t="shared" si="12745"/>
        <v>478982.8</v>
      </c>
      <c r="AH2130" s="14">
        <f t="shared" si="12942"/>
        <v>0</v>
      </c>
      <c r="AI2130" s="14">
        <f t="shared" si="12943"/>
        <v>0</v>
      </c>
      <c r="AJ2130" s="14">
        <f t="shared" si="12944"/>
        <v>0</v>
      </c>
      <c r="AK2130" s="14">
        <f t="shared" si="12945"/>
        <v>0</v>
      </c>
      <c r="AL2130" s="14">
        <f t="shared" si="12946"/>
        <v>0</v>
      </c>
      <c r="AM2130" s="14">
        <f t="shared" si="12947"/>
        <v>0</v>
      </c>
      <c r="AN2130" s="14">
        <f t="shared" si="12948"/>
        <v>0</v>
      </c>
      <c r="AO2130" s="14">
        <f t="shared" si="12949"/>
        <v>0</v>
      </c>
      <c r="AP2130" s="14">
        <f t="shared" si="12950"/>
        <v>0</v>
      </c>
      <c r="AQ2130" s="14">
        <f t="shared" si="12951"/>
        <v>0</v>
      </c>
      <c r="AR2130" s="14">
        <f t="shared" si="12952"/>
        <v>0</v>
      </c>
      <c r="AS2130" s="14">
        <f t="shared" si="12953"/>
        <v>0</v>
      </c>
      <c r="AT2130" s="14">
        <f t="shared" si="12954"/>
        <v>0</v>
      </c>
      <c r="AU2130" s="14">
        <f t="shared" si="12955"/>
        <v>0</v>
      </c>
      <c r="AV2130" s="14">
        <f t="shared" si="12956"/>
        <v>0</v>
      </c>
      <c r="AW2130" s="14">
        <f t="shared" si="12747"/>
        <v>2700</v>
      </c>
      <c r="AX2130" s="14">
        <f t="shared" si="12748"/>
        <v>0</v>
      </c>
      <c r="AY2130" s="14">
        <f t="shared" si="12749"/>
        <v>478982.8</v>
      </c>
      <c r="AZ2130" s="14">
        <f t="shared" si="12957"/>
        <v>0</v>
      </c>
      <c r="BA2130" s="14">
        <f t="shared" si="12750"/>
        <v>2700</v>
      </c>
      <c r="BB2130" s="14">
        <f t="shared" si="12751"/>
        <v>0</v>
      </c>
      <c r="BC2130" s="14">
        <f t="shared" si="12752"/>
        <v>478982.8</v>
      </c>
      <c r="BD2130" s="14">
        <f t="shared" si="12958"/>
        <v>0</v>
      </c>
      <c r="BE2130" s="14">
        <f t="shared" si="12959"/>
        <v>0</v>
      </c>
      <c r="BF2130" s="14">
        <f t="shared" si="12960"/>
        <v>0</v>
      </c>
      <c r="BG2130" s="14">
        <f t="shared" si="12961"/>
        <v>0</v>
      </c>
      <c r="BH2130" s="14">
        <f t="shared" si="12962"/>
        <v>0</v>
      </c>
      <c r="BI2130" s="14">
        <f t="shared" si="12963"/>
        <v>0</v>
      </c>
      <c r="BJ2130" s="14">
        <f>BJ2131</f>
        <v>0</v>
      </c>
      <c r="BK2130" s="14">
        <f t="shared" si="12965"/>
        <v>0</v>
      </c>
      <c r="BL2130" s="14">
        <f t="shared" si="12966"/>
        <v>0</v>
      </c>
      <c r="BM2130" s="14">
        <f t="shared" si="12967"/>
        <v>0</v>
      </c>
      <c r="BN2130" s="14">
        <f>BN2131</f>
        <v>0</v>
      </c>
      <c r="BO2130" s="14">
        <f t="shared" si="12729"/>
        <v>2700</v>
      </c>
      <c r="BP2130" s="14">
        <f t="shared" si="12730"/>
        <v>0</v>
      </c>
      <c r="BQ2130" s="14">
        <f t="shared" si="12731"/>
        <v>478982.8</v>
      </c>
      <c r="BR2130" s="14">
        <f t="shared" si="12969"/>
        <v>0</v>
      </c>
      <c r="BS2130" s="14">
        <f t="shared" si="12970"/>
        <v>0</v>
      </c>
      <c r="BT2130" s="14">
        <f t="shared" si="12971"/>
        <v>0</v>
      </c>
      <c r="BU2130" s="14">
        <f t="shared" si="12732"/>
        <v>2700</v>
      </c>
      <c r="BV2130" s="14">
        <f t="shared" si="12733"/>
        <v>0</v>
      </c>
      <c r="BW2130" s="14">
        <f t="shared" si="12734"/>
        <v>478982.8</v>
      </c>
      <c r="BX2130" s="14">
        <f t="shared" si="12972"/>
        <v>0</v>
      </c>
      <c r="BY2130" s="14">
        <f t="shared" si="12973"/>
        <v>0</v>
      </c>
      <c r="BZ2130" s="14">
        <f t="shared" si="12974"/>
        <v>0</v>
      </c>
      <c r="CA2130" s="14">
        <f t="shared" si="12975"/>
        <v>0</v>
      </c>
      <c r="CB2130" s="14">
        <f t="shared" si="12976"/>
        <v>0</v>
      </c>
      <c r="CC2130" s="14">
        <f t="shared" si="12977"/>
        <v>0</v>
      </c>
      <c r="CD2130" s="14">
        <f t="shared" si="12978"/>
        <v>0</v>
      </c>
      <c r="CE2130" s="14">
        <f t="shared" si="12979"/>
        <v>0</v>
      </c>
      <c r="CF2130" s="14">
        <f t="shared" si="12980"/>
        <v>0</v>
      </c>
      <c r="CG2130" s="14">
        <f t="shared" si="12735"/>
        <v>2700</v>
      </c>
      <c r="CH2130" s="14">
        <f t="shared" si="12981"/>
        <v>0</v>
      </c>
      <c r="CI2130" s="84">
        <f t="shared" si="12901"/>
        <v>2700</v>
      </c>
      <c r="CJ2130" s="14">
        <f t="shared" si="12736"/>
        <v>0</v>
      </c>
      <c r="CK2130" s="52">
        <f t="shared" si="12982"/>
        <v>0</v>
      </c>
      <c r="CL2130" s="84">
        <f t="shared" si="12902"/>
        <v>0</v>
      </c>
      <c r="CM2130" s="14">
        <f t="shared" si="12737"/>
        <v>478982.8</v>
      </c>
      <c r="CN2130" s="52">
        <f t="shared" si="12982"/>
        <v>0</v>
      </c>
      <c r="CO2130" s="84">
        <f t="shared" si="12903"/>
        <v>478982.8</v>
      </c>
      <c r="CP2130" s="14">
        <f t="shared" si="12982"/>
        <v>0</v>
      </c>
      <c r="CQ2130" s="29"/>
      <c r="CR2130" s="29"/>
      <c r="CT2130" s="1"/>
    </row>
    <row r="2131" spans="1:98" ht="31.2" customHeight="1" x14ac:dyDescent="0.3">
      <c r="A2131" s="76" t="s">
        <v>732</v>
      </c>
      <c r="B2131" s="76" t="s">
        <v>68</v>
      </c>
      <c r="C2131" s="76" t="s">
        <v>70</v>
      </c>
      <c r="D2131" s="89" t="s">
        <v>830</v>
      </c>
      <c r="E2131" s="88"/>
      <c r="F2131" s="77" t="s">
        <v>831</v>
      </c>
      <c r="G2131" s="14">
        <f t="shared" ref="G2131:L2131" si="12983">G2132+G2133</f>
        <v>12484.9</v>
      </c>
      <c r="H2131" s="14">
        <f t="shared" si="12983"/>
        <v>0</v>
      </c>
      <c r="I2131" s="14">
        <f t="shared" si="12983"/>
        <v>478982.8</v>
      </c>
      <c r="J2131" s="14">
        <f t="shared" si="12983"/>
        <v>-9784.9</v>
      </c>
      <c r="K2131" s="14">
        <f t="shared" si="12983"/>
        <v>0</v>
      </c>
      <c r="L2131" s="14">
        <f t="shared" si="12983"/>
        <v>0</v>
      </c>
      <c r="M2131" s="14">
        <f t="shared" si="12690"/>
        <v>2700</v>
      </c>
      <c r="N2131" s="14">
        <f t="shared" si="12691"/>
        <v>0</v>
      </c>
      <c r="O2131" s="14">
        <f t="shared" si="12692"/>
        <v>478982.8</v>
      </c>
      <c r="P2131" s="14">
        <f t="shared" ref="P2131:X2131" si="12984">P2132+P2133</f>
        <v>0</v>
      </c>
      <c r="Q2131" s="14">
        <f t="shared" si="12984"/>
        <v>0</v>
      </c>
      <c r="R2131" s="14">
        <f t="shared" si="12984"/>
        <v>0</v>
      </c>
      <c r="S2131" s="14">
        <f t="shared" si="12984"/>
        <v>0</v>
      </c>
      <c r="T2131" s="14">
        <f t="shared" si="12984"/>
        <v>0</v>
      </c>
      <c r="U2131" s="14">
        <f t="shared" si="12984"/>
        <v>0</v>
      </c>
      <c r="V2131" s="14">
        <f t="shared" si="12984"/>
        <v>0</v>
      </c>
      <c r="W2131" s="14">
        <f t="shared" si="12984"/>
        <v>0</v>
      </c>
      <c r="X2131" s="14">
        <f t="shared" si="12984"/>
        <v>0</v>
      </c>
      <c r="Y2131" s="14">
        <f t="shared" si="12740"/>
        <v>2700</v>
      </c>
      <c r="Z2131" s="14">
        <f t="shared" si="12741"/>
        <v>0</v>
      </c>
      <c r="AA2131" s="14">
        <f t="shared" si="12742"/>
        <v>478982.8</v>
      </c>
      <c r="AB2131" s="14">
        <f>AB2132+AB2133</f>
        <v>0</v>
      </c>
      <c r="AC2131" s="14">
        <f>AC2132+AC2133</f>
        <v>0</v>
      </c>
      <c r="AD2131" s="14">
        <f>AD2132+AD2133</f>
        <v>0</v>
      </c>
      <c r="AE2131" s="14">
        <f t="shared" si="12743"/>
        <v>2700</v>
      </c>
      <c r="AF2131" s="14">
        <f t="shared" si="12744"/>
        <v>0</v>
      </c>
      <c r="AG2131" s="14">
        <f t="shared" si="12745"/>
        <v>478982.8</v>
      </c>
      <c r="AH2131" s="14">
        <f t="shared" ref="AH2131:AV2131" si="12985">AH2132+AH2133</f>
        <v>0</v>
      </c>
      <c r="AI2131" s="14">
        <f t="shared" si="12985"/>
        <v>0</v>
      </c>
      <c r="AJ2131" s="14">
        <f t="shared" si="12985"/>
        <v>0</v>
      </c>
      <c r="AK2131" s="14">
        <f t="shared" si="12985"/>
        <v>0</v>
      </c>
      <c r="AL2131" s="14">
        <f t="shared" si="12985"/>
        <v>0</v>
      </c>
      <c r="AM2131" s="14">
        <f t="shared" si="12985"/>
        <v>0</v>
      </c>
      <c r="AN2131" s="14">
        <f t="shared" si="12985"/>
        <v>0</v>
      </c>
      <c r="AO2131" s="14">
        <f t="shared" si="12985"/>
        <v>0</v>
      </c>
      <c r="AP2131" s="14">
        <f t="shared" si="12985"/>
        <v>0</v>
      </c>
      <c r="AQ2131" s="14">
        <f t="shared" si="12985"/>
        <v>0</v>
      </c>
      <c r="AR2131" s="14">
        <f t="shared" si="12985"/>
        <v>0</v>
      </c>
      <c r="AS2131" s="14">
        <f t="shared" si="12985"/>
        <v>0</v>
      </c>
      <c r="AT2131" s="14">
        <f t="shared" si="12985"/>
        <v>0</v>
      </c>
      <c r="AU2131" s="14">
        <f t="shared" si="12985"/>
        <v>0</v>
      </c>
      <c r="AV2131" s="14">
        <f t="shared" si="12985"/>
        <v>0</v>
      </c>
      <c r="AW2131" s="14">
        <f t="shared" si="12747"/>
        <v>2700</v>
      </c>
      <c r="AX2131" s="14">
        <f t="shared" si="12748"/>
        <v>0</v>
      </c>
      <c r="AY2131" s="14">
        <f t="shared" si="12749"/>
        <v>478982.8</v>
      </c>
      <c r="AZ2131" s="14">
        <f>AZ2132+AZ2133</f>
        <v>0</v>
      </c>
      <c r="BA2131" s="14">
        <f t="shared" si="12750"/>
        <v>2700</v>
      </c>
      <c r="BB2131" s="14">
        <f t="shared" si="12751"/>
        <v>0</v>
      </c>
      <c r="BC2131" s="14">
        <f t="shared" si="12752"/>
        <v>478982.8</v>
      </c>
      <c r="BD2131" s="14">
        <f t="shared" ref="BD2131:BN2131" si="12986">BD2132+BD2133</f>
        <v>0</v>
      </c>
      <c r="BE2131" s="14">
        <f t="shared" si="12986"/>
        <v>0</v>
      </c>
      <c r="BF2131" s="14">
        <f t="shared" si="12986"/>
        <v>0</v>
      </c>
      <c r="BG2131" s="14">
        <f t="shared" si="12986"/>
        <v>0</v>
      </c>
      <c r="BH2131" s="14">
        <f t="shared" si="12986"/>
        <v>0</v>
      </c>
      <c r="BI2131" s="14">
        <f t="shared" si="12986"/>
        <v>0</v>
      </c>
      <c r="BJ2131" s="14">
        <f t="shared" si="12986"/>
        <v>0</v>
      </c>
      <c r="BK2131" s="14">
        <f t="shared" si="12986"/>
        <v>0</v>
      </c>
      <c r="BL2131" s="14">
        <f t="shared" si="12986"/>
        <v>0</v>
      </c>
      <c r="BM2131" s="14">
        <f t="shared" si="12986"/>
        <v>0</v>
      </c>
      <c r="BN2131" s="14">
        <f t="shared" si="12986"/>
        <v>0</v>
      </c>
      <c r="BO2131" s="14">
        <f t="shared" si="12729"/>
        <v>2700</v>
      </c>
      <c r="BP2131" s="14">
        <f t="shared" si="12730"/>
        <v>0</v>
      </c>
      <c r="BQ2131" s="14">
        <f t="shared" si="12731"/>
        <v>478982.8</v>
      </c>
      <c r="BR2131" s="14">
        <f>BR2132+BR2133</f>
        <v>0</v>
      </c>
      <c r="BS2131" s="14">
        <f>BS2132+BS2133</f>
        <v>0</v>
      </c>
      <c r="BT2131" s="14">
        <f>BT2132+BT2133</f>
        <v>0</v>
      </c>
      <c r="BU2131" s="14">
        <f t="shared" si="12732"/>
        <v>2700</v>
      </c>
      <c r="BV2131" s="14">
        <f t="shared" si="12733"/>
        <v>0</v>
      </c>
      <c r="BW2131" s="14">
        <f t="shared" si="12734"/>
        <v>478982.8</v>
      </c>
      <c r="BX2131" s="14">
        <f t="shared" ref="BX2131:CF2131" si="12987">BX2132+BX2133</f>
        <v>0</v>
      </c>
      <c r="BY2131" s="14">
        <f t="shared" si="12987"/>
        <v>0</v>
      </c>
      <c r="BZ2131" s="14">
        <f t="shared" si="12987"/>
        <v>0</v>
      </c>
      <c r="CA2131" s="14">
        <f t="shared" si="12987"/>
        <v>0</v>
      </c>
      <c r="CB2131" s="14">
        <f t="shared" si="12987"/>
        <v>0</v>
      </c>
      <c r="CC2131" s="14">
        <f t="shared" si="12987"/>
        <v>0</v>
      </c>
      <c r="CD2131" s="14">
        <f t="shared" si="12987"/>
        <v>0</v>
      </c>
      <c r="CE2131" s="14">
        <f t="shared" si="12987"/>
        <v>0</v>
      </c>
      <c r="CF2131" s="14">
        <f t="shared" si="12987"/>
        <v>0</v>
      </c>
      <c r="CG2131" s="14">
        <f t="shared" si="12735"/>
        <v>2700</v>
      </c>
      <c r="CH2131" s="14">
        <f>CH2132+CH2133</f>
        <v>0</v>
      </c>
      <c r="CI2131" s="84">
        <f t="shared" si="12901"/>
        <v>2700</v>
      </c>
      <c r="CJ2131" s="14">
        <f t="shared" si="12736"/>
        <v>0</v>
      </c>
      <c r="CK2131" s="52">
        <f>CK2132+CK2133</f>
        <v>0</v>
      </c>
      <c r="CL2131" s="84">
        <f t="shared" si="12902"/>
        <v>0</v>
      </c>
      <c r="CM2131" s="14">
        <f t="shared" si="12737"/>
        <v>478982.8</v>
      </c>
      <c r="CN2131" s="52">
        <f>CN2132+CN2133</f>
        <v>0</v>
      </c>
      <c r="CO2131" s="84">
        <f t="shared" si="12903"/>
        <v>478982.8</v>
      </c>
      <c r="CP2131" s="14">
        <f>CP2132+CP2133</f>
        <v>0</v>
      </c>
      <c r="CQ2131" s="29"/>
      <c r="CR2131" s="29"/>
      <c r="CT2131" s="1"/>
    </row>
    <row r="2132" spans="1:98" ht="31.2" customHeight="1" x14ac:dyDescent="0.3">
      <c r="A2132" s="76" t="s">
        <v>732</v>
      </c>
      <c r="B2132" s="76" t="s">
        <v>68</v>
      </c>
      <c r="C2132" s="76" t="s">
        <v>70</v>
      </c>
      <c r="D2132" s="89" t="s">
        <v>830</v>
      </c>
      <c r="E2132" s="76" t="s">
        <v>46</v>
      </c>
      <c r="F2132" s="77" t="s">
        <v>47</v>
      </c>
      <c r="G2132" s="14">
        <v>2700</v>
      </c>
      <c r="H2132" s="14">
        <v>0</v>
      </c>
      <c r="I2132" s="14">
        <v>0</v>
      </c>
      <c r="J2132" s="14"/>
      <c r="K2132" s="14"/>
      <c r="L2132" s="14"/>
      <c r="M2132" s="14">
        <f t="shared" si="12690"/>
        <v>2700</v>
      </c>
      <c r="N2132" s="14">
        <f t="shared" si="12691"/>
        <v>0</v>
      </c>
      <c r="O2132" s="14">
        <f t="shared" si="12692"/>
        <v>0</v>
      </c>
      <c r="P2132" s="14"/>
      <c r="Q2132" s="14"/>
      <c r="R2132" s="14"/>
      <c r="S2132" s="14"/>
      <c r="T2132" s="14"/>
      <c r="U2132" s="14"/>
      <c r="V2132" s="14"/>
      <c r="W2132" s="14"/>
      <c r="X2132" s="14"/>
      <c r="Y2132" s="14">
        <f t="shared" si="12740"/>
        <v>2700</v>
      </c>
      <c r="Z2132" s="14">
        <f t="shared" si="12741"/>
        <v>0</v>
      </c>
      <c r="AA2132" s="14">
        <f t="shared" si="12742"/>
        <v>0</v>
      </c>
      <c r="AB2132" s="14"/>
      <c r="AC2132" s="14"/>
      <c r="AD2132" s="14"/>
      <c r="AE2132" s="14">
        <f t="shared" si="12743"/>
        <v>2700</v>
      </c>
      <c r="AF2132" s="14">
        <f t="shared" si="12744"/>
        <v>0</v>
      </c>
      <c r="AG2132" s="14">
        <f t="shared" si="12745"/>
        <v>0</v>
      </c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>
        <f t="shared" si="12747"/>
        <v>2700</v>
      </c>
      <c r="AX2132" s="14">
        <f t="shared" si="12748"/>
        <v>0</v>
      </c>
      <c r="AY2132" s="14">
        <f t="shared" si="12749"/>
        <v>0</v>
      </c>
      <c r="AZ2132" s="14"/>
      <c r="BA2132" s="14">
        <f t="shared" si="12750"/>
        <v>2700</v>
      </c>
      <c r="BB2132" s="14">
        <f t="shared" si="12751"/>
        <v>0</v>
      </c>
      <c r="BC2132" s="14">
        <f t="shared" si="12752"/>
        <v>0</v>
      </c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>
        <f t="shared" si="12729"/>
        <v>2700</v>
      </c>
      <c r="BP2132" s="14">
        <f t="shared" si="12730"/>
        <v>0</v>
      </c>
      <c r="BQ2132" s="14">
        <f t="shared" si="12731"/>
        <v>0</v>
      </c>
      <c r="BR2132" s="14"/>
      <c r="BS2132" s="14"/>
      <c r="BT2132" s="14"/>
      <c r="BU2132" s="14">
        <f t="shared" si="12732"/>
        <v>2700</v>
      </c>
      <c r="BV2132" s="14">
        <f t="shared" si="12733"/>
        <v>0</v>
      </c>
      <c r="BW2132" s="14">
        <f t="shared" si="12734"/>
        <v>0</v>
      </c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>
        <f t="shared" si="12735"/>
        <v>2700</v>
      </c>
      <c r="CH2132" s="14"/>
      <c r="CI2132" s="84">
        <f t="shared" si="12901"/>
        <v>2700</v>
      </c>
      <c r="CJ2132" s="14">
        <f t="shared" si="12736"/>
        <v>0</v>
      </c>
      <c r="CK2132" s="52"/>
      <c r="CL2132" s="84">
        <f t="shared" si="12902"/>
        <v>0</v>
      </c>
      <c r="CM2132" s="14">
        <f t="shared" si="12737"/>
        <v>0</v>
      </c>
      <c r="CN2132" s="52"/>
      <c r="CO2132" s="84">
        <f t="shared" si="12903"/>
        <v>0</v>
      </c>
      <c r="CP2132" s="14"/>
      <c r="CQ2132" s="29"/>
      <c r="CR2132" s="29"/>
      <c r="CT2132" s="1"/>
    </row>
    <row r="2133" spans="1:98" ht="31.2" customHeight="1" x14ac:dyDescent="0.3">
      <c r="A2133" s="76" t="s">
        <v>732</v>
      </c>
      <c r="B2133" s="76" t="s">
        <v>68</v>
      </c>
      <c r="C2133" s="76" t="s">
        <v>70</v>
      </c>
      <c r="D2133" s="89" t="s">
        <v>830</v>
      </c>
      <c r="E2133" s="76" t="s">
        <v>91</v>
      </c>
      <c r="F2133" s="77" t="s">
        <v>92</v>
      </c>
      <c r="G2133" s="14">
        <v>9784.9</v>
      </c>
      <c r="H2133" s="14">
        <v>0</v>
      </c>
      <c r="I2133" s="14">
        <v>478982.8</v>
      </c>
      <c r="J2133" s="14">
        <v>-9784.9</v>
      </c>
      <c r="K2133" s="14"/>
      <c r="L2133" s="14"/>
      <c r="M2133" s="14">
        <f t="shared" si="12690"/>
        <v>0</v>
      </c>
      <c r="N2133" s="14">
        <f t="shared" si="12691"/>
        <v>0</v>
      </c>
      <c r="O2133" s="14">
        <f t="shared" si="12692"/>
        <v>478982.8</v>
      </c>
      <c r="P2133" s="14"/>
      <c r="Q2133" s="14"/>
      <c r="R2133" s="14"/>
      <c r="S2133" s="14"/>
      <c r="T2133" s="14"/>
      <c r="U2133" s="14"/>
      <c r="V2133" s="14"/>
      <c r="W2133" s="14"/>
      <c r="X2133" s="14"/>
      <c r="Y2133" s="14">
        <f t="shared" si="12740"/>
        <v>0</v>
      </c>
      <c r="Z2133" s="14">
        <f t="shared" si="12741"/>
        <v>0</v>
      </c>
      <c r="AA2133" s="14">
        <f t="shared" si="12742"/>
        <v>478982.8</v>
      </c>
      <c r="AB2133" s="14"/>
      <c r="AC2133" s="14"/>
      <c r="AD2133" s="14"/>
      <c r="AE2133" s="14">
        <f t="shared" si="12743"/>
        <v>0</v>
      </c>
      <c r="AF2133" s="14">
        <f t="shared" si="12744"/>
        <v>0</v>
      </c>
      <c r="AG2133" s="14">
        <f t="shared" si="12745"/>
        <v>478982.8</v>
      </c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>
        <f t="shared" si="12747"/>
        <v>0</v>
      </c>
      <c r="AX2133" s="14">
        <f t="shared" si="12748"/>
        <v>0</v>
      </c>
      <c r="AY2133" s="14">
        <f t="shared" si="12749"/>
        <v>478982.8</v>
      </c>
      <c r="AZ2133" s="14"/>
      <c r="BA2133" s="14">
        <f t="shared" si="12750"/>
        <v>0</v>
      </c>
      <c r="BB2133" s="14">
        <f t="shared" si="12751"/>
        <v>0</v>
      </c>
      <c r="BC2133" s="14">
        <f t="shared" si="12752"/>
        <v>478982.8</v>
      </c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>
        <f t="shared" si="12729"/>
        <v>0</v>
      </c>
      <c r="BP2133" s="14">
        <f t="shared" si="12730"/>
        <v>0</v>
      </c>
      <c r="BQ2133" s="14">
        <f t="shared" si="12731"/>
        <v>478982.8</v>
      </c>
      <c r="BR2133" s="14"/>
      <c r="BS2133" s="14"/>
      <c r="BT2133" s="14"/>
      <c r="BU2133" s="14">
        <f t="shared" si="12732"/>
        <v>0</v>
      </c>
      <c r="BV2133" s="14">
        <f t="shared" si="12733"/>
        <v>0</v>
      </c>
      <c r="BW2133" s="14">
        <f t="shared" si="12734"/>
        <v>478982.8</v>
      </c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>
        <f t="shared" si="12735"/>
        <v>0</v>
      </c>
      <c r="CH2133" s="14"/>
      <c r="CI2133" s="84">
        <f t="shared" si="12901"/>
        <v>0</v>
      </c>
      <c r="CJ2133" s="14">
        <f t="shared" si="12736"/>
        <v>0</v>
      </c>
      <c r="CK2133" s="52"/>
      <c r="CL2133" s="84">
        <f t="shared" si="12902"/>
        <v>0</v>
      </c>
      <c r="CM2133" s="14">
        <f t="shared" si="12737"/>
        <v>478982.8</v>
      </c>
      <c r="CN2133" s="52"/>
      <c r="CO2133" s="84">
        <f t="shared" si="12903"/>
        <v>478982.8</v>
      </c>
      <c r="CP2133" s="14"/>
      <c r="CQ2133" s="29"/>
      <c r="CR2133" s="29">
        <v>23</v>
      </c>
      <c r="CT2133" s="1"/>
    </row>
    <row r="2134" spans="1:98" ht="31.2" customHeight="1" x14ac:dyDescent="0.3">
      <c r="A2134" s="76" t="s">
        <v>732</v>
      </c>
      <c r="B2134" s="76" t="s">
        <v>68</v>
      </c>
      <c r="C2134" s="76" t="s">
        <v>70</v>
      </c>
      <c r="D2134" s="89" t="s">
        <v>832</v>
      </c>
      <c r="E2134" s="76"/>
      <c r="F2134" s="77" t="s">
        <v>833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>
        <f t="shared" ref="AH2134:AH2135" si="12988">AH2135</f>
        <v>0</v>
      </c>
      <c r="AI2134" s="14">
        <f t="shared" ref="AI2134:AI2135" si="12989">AI2135</f>
        <v>0</v>
      </c>
      <c r="AJ2134" s="14">
        <f t="shared" ref="AJ2134:AJ2135" si="12990">AJ2135</f>
        <v>29400</v>
      </c>
      <c r="AK2134" s="14">
        <f t="shared" ref="AK2134:AK2135" si="12991">AK2135</f>
        <v>0</v>
      </c>
      <c r="AL2134" s="14">
        <f t="shared" ref="AL2134:AL2135" si="12992">AL2135</f>
        <v>0</v>
      </c>
      <c r="AM2134" s="14">
        <f t="shared" ref="AM2134:AM2135" si="12993">AM2135</f>
        <v>72500</v>
      </c>
      <c r="AN2134" s="14">
        <f t="shared" ref="AN2134:AN2135" si="12994">AN2135</f>
        <v>0</v>
      </c>
      <c r="AO2134" s="14">
        <f t="shared" ref="AO2134:AO2135" si="12995">AO2135</f>
        <v>0</v>
      </c>
      <c r="AP2134" s="14">
        <f t="shared" ref="AP2134:AP2135" si="12996">AP2135</f>
        <v>0</v>
      </c>
      <c r="AQ2134" s="14">
        <f t="shared" ref="AQ2134:AQ2135" si="12997">AQ2135</f>
        <v>0</v>
      </c>
      <c r="AR2134" s="14">
        <f t="shared" ref="AR2134:AR2135" si="12998">AR2135</f>
        <v>0</v>
      </c>
      <c r="AS2134" s="14">
        <f t="shared" ref="AS2134:AS2135" si="12999">AS2135</f>
        <v>0</v>
      </c>
      <c r="AT2134" s="14">
        <f t="shared" ref="AT2134:AT2135" si="13000">AT2135</f>
        <v>0</v>
      </c>
      <c r="AU2134" s="14">
        <f t="shared" ref="AU2134:AU2135" si="13001">AU2135</f>
        <v>0</v>
      </c>
      <c r="AV2134" s="14">
        <f t="shared" ref="AV2134:AV2135" si="13002">AV2135</f>
        <v>0</v>
      </c>
      <c r="AW2134" s="14">
        <f t="shared" si="12747"/>
        <v>29400</v>
      </c>
      <c r="AX2134" s="14">
        <f t="shared" si="12748"/>
        <v>72500</v>
      </c>
      <c r="AY2134" s="14">
        <f t="shared" si="12749"/>
        <v>0</v>
      </c>
      <c r="AZ2134" s="14">
        <f t="shared" ref="AZ2134:AZ2135" si="13003">AZ2135</f>
        <v>0</v>
      </c>
      <c r="BA2134" s="14">
        <f t="shared" si="12750"/>
        <v>29400</v>
      </c>
      <c r="BB2134" s="14">
        <f t="shared" si="12751"/>
        <v>72500</v>
      </c>
      <c r="BC2134" s="14">
        <f t="shared" si="12752"/>
        <v>0</v>
      </c>
      <c r="BD2134" s="14">
        <f t="shared" ref="BD2134:BD2135" si="13004">BD2135</f>
        <v>0</v>
      </c>
      <c r="BE2134" s="14">
        <f t="shared" ref="BE2134:BE2135" si="13005">BE2135</f>
        <v>0</v>
      </c>
      <c r="BF2134" s="14">
        <f t="shared" ref="BF2134:BF2135" si="13006">BF2135</f>
        <v>0</v>
      </c>
      <c r="BG2134" s="14">
        <f t="shared" ref="BG2134:BG2135" si="13007">BG2135</f>
        <v>0</v>
      </c>
      <c r="BH2134" s="14">
        <f t="shared" ref="BH2134:BH2135" si="13008">BH2135</f>
        <v>0</v>
      </c>
      <c r="BI2134" s="14">
        <f t="shared" ref="BI2134:BI2135" si="13009">BI2135</f>
        <v>0</v>
      </c>
      <c r="BJ2134" s="14">
        <f t="shared" ref="BJ2134:BJ2135" si="13010">BJ2135</f>
        <v>0</v>
      </c>
      <c r="BK2134" s="14">
        <f t="shared" ref="BK2134:BK2135" si="13011">BK2135</f>
        <v>0</v>
      </c>
      <c r="BL2134" s="14">
        <f t="shared" ref="BL2134:BL2135" si="13012">BL2135</f>
        <v>0</v>
      </c>
      <c r="BM2134" s="14">
        <f t="shared" ref="BM2134:BM2135" si="13013">BM2135</f>
        <v>0</v>
      </c>
      <c r="BN2134" s="14">
        <f t="shared" ref="BN2134:BN2135" si="13014">BN2135</f>
        <v>0</v>
      </c>
      <c r="BO2134" s="14">
        <f t="shared" si="12729"/>
        <v>29400</v>
      </c>
      <c r="BP2134" s="14">
        <f t="shared" si="12730"/>
        <v>72500</v>
      </c>
      <c r="BQ2134" s="14">
        <f t="shared" si="12731"/>
        <v>0</v>
      </c>
      <c r="BR2134" s="14">
        <f t="shared" ref="BR2134:BR2135" si="13015">BR2135</f>
        <v>0</v>
      </c>
      <c r="BS2134" s="14">
        <f t="shared" ref="BS2134:BS2135" si="13016">BS2135</f>
        <v>0</v>
      </c>
      <c r="BT2134" s="14">
        <f t="shared" ref="BT2134:BT2135" si="13017">BT2135</f>
        <v>0</v>
      </c>
      <c r="BU2134" s="14">
        <f t="shared" si="12732"/>
        <v>29400</v>
      </c>
      <c r="BV2134" s="14">
        <f t="shared" si="12733"/>
        <v>72500</v>
      </c>
      <c r="BW2134" s="14">
        <f t="shared" si="12734"/>
        <v>0</v>
      </c>
      <c r="BX2134" s="14">
        <f t="shared" ref="BX2134:BX2135" si="13018">BX2135</f>
        <v>0</v>
      </c>
      <c r="BY2134" s="14">
        <f t="shared" ref="BY2134:BY2135" si="13019">BY2135</f>
        <v>0</v>
      </c>
      <c r="BZ2134" s="14">
        <f t="shared" ref="BZ2134:BZ2135" si="13020">BZ2135</f>
        <v>0</v>
      </c>
      <c r="CA2134" s="14">
        <f t="shared" ref="CA2134:CA2135" si="13021">CA2135</f>
        <v>0</v>
      </c>
      <c r="CB2134" s="14">
        <f t="shared" ref="CB2134:CB2135" si="13022">CB2135</f>
        <v>0</v>
      </c>
      <c r="CC2134" s="14">
        <f t="shared" ref="CC2134:CC2135" si="13023">CC2135</f>
        <v>0</v>
      </c>
      <c r="CD2134" s="14">
        <f t="shared" ref="CD2134:CD2135" si="13024">CD2135</f>
        <v>0</v>
      </c>
      <c r="CE2134" s="14">
        <f t="shared" ref="CE2134:CE2135" si="13025">CE2135</f>
        <v>0</v>
      </c>
      <c r="CF2134" s="14">
        <f t="shared" ref="CF2134:CF2135" si="13026">CF2135</f>
        <v>0</v>
      </c>
      <c r="CG2134" s="14">
        <f t="shared" si="12735"/>
        <v>29400</v>
      </c>
      <c r="CH2134" s="14">
        <f t="shared" ref="CH2134:CH2135" si="13027">CH2135</f>
        <v>0</v>
      </c>
      <c r="CI2134" s="84">
        <f t="shared" si="12901"/>
        <v>29400</v>
      </c>
      <c r="CJ2134" s="14">
        <f t="shared" si="12736"/>
        <v>72500</v>
      </c>
      <c r="CK2134" s="52">
        <f t="shared" ref="CK2134:CP2135" si="13028">CK2135</f>
        <v>0</v>
      </c>
      <c r="CL2134" s="84">
        <f t="shared" si="12902"/>
        <v>72500</v>
      </c>
      <c r="CM2134" s="14">
        <f t="shared" si="12737"/>
        <v>0</v>
      </c>
      <c r="CN2134" s="52">
        <f t="shared" si="13028"/>
        <v>0</v>
      </c>
      <c r="CO2134" s="84">
        <f t="shared" si="12903"/>
        <v>0</v>
      </c>
      <c r="CP2134" s="14">
        <f t="shared" si="13028"/>
        <v>0</v>
      </c>
      <c r="CQ2134" s="29"/>
      <c r="CR2134" s="29"/>
      <c r="CT2134" s="1"/>
    </row>
    <row r="2135" spans="1:98" ht="31.2" customHeight="1" x14ac:dyDescent="0.3">
      <c r="A2135" s="76" t="s">
        <v>732</v>
      </c>
      <c r="B2135" s="76" t="s">
        <v>68</v>
      </c>
      <c r="C2135" s="76" t="s">
        <v>70</v>
      </c>
      <c r="D2135" s="89" t="s">
        <v>834</v>
      </c>
      <c r="E2135" s="76"/>
      <c r="F2135" s="77" t="s">
        <v>835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>
        <f t="shared" si="12988"/>
        <v>0</v>
      </c>
      <c r="AI2135" s="14">
        <f t="shared" si="12989"/>
        <v>0</v>
      </c>
      <c r="AJ2135" s="14">
        <f t="shared" si="12990"/>
        <v>29400</v>
      </c>
      <c r="AK2135" s="14">
        <f t="shared" si="12991"/>
        <v>0</v>
      </c>
      <c r="AL2135" s="14">
        <f t="shared" si="12992"/>
        <v>0</v>
      </c>
      <c r="AM2135" s="14">
        <f t="shared" si="12993"/>
        <v>72500</v>
      </c>
      <c r="AN2135" s="14">
        <f t="shared" si="12994"/>
        <v>0</v>
      </c>
      <c r="AO2135" s="14">
        <f t="shared" si="12995"/>
        <v>0</v>
      </c>
      <c r="AP2135" s="14">
        <f t="shared" si="12996"/>
        <v>0</v>
      </c>
      <c r="AQ2135" s="14">
        <f t="shared" si="12997"/>
        <v>0</v>
      </c>
      <c r="AR2135" s="14">
        <f t="shared" si="12998"/>
        <v>0</v>
      </c>
      <c r="AS2135" s="14">
        <f t="shared" si="12999"/>
        <v>0</v>
      </c>
      <c r="AT2135" s="14">
        <f t="shared" si="13000"/>
        <v>0</v>
      </c>
      <c r="AU2135" s="14">
        <f t="shared" si="13001"/>
        <v>0</v>
      </c>
      <c r="AV2135" s="14">
        <f t="shared" si="13002"/>
        <v>0</v>
      </c>
      <c r="AW2135" s="14">
        <f t="shared" si="12747"/>
        <v>29400</v>
      </c>
      <c r="AX2135" s="14">
        <f t="shared" si="12748"/>
        <v>72500</v>
      </c>
      <c r="AY2135" s="14">
        <f t="shared" si="12749"/>
        <v>0</v>
      </c>
      <c r="AZ2135" s="14">
        <f t="shared" si="13003"/>
        <v>0</v>
      </c>
      <c r="BA2135" s="14">
        <f t="shared" si="12750"/>
        <v>29400</v>
      </c>
      <c r="BB2135" s="14">
        <f t="shared" si="12751"/>
        <v>72500</v>
      </c>
      <c r="BC2135" s="14">
        <f t="shared" si="12752"/>
        <v>0</v>
      </c>
      <c r="BD2135" s="14">
        <f t="shared" si="13004"/>
        <v>0</v>
      </c>
      <c r="BE2135" s="14">
        <f t="shared" si="13005"/>
        <v>0</v>
      </c>
      <c r="BF2135" s="14">
        <f t="shared" si="13006"/>
        <v>0</v>
      </c>
      <c r="BG2135" s="14">
        <f t="shared" si="13007"/>
        <v>0</v>
      </c>
      <c r="BH2135" s="14">
        <f t="shared" si="13008"/>
        <v>0</v>
      </c>
      <c r="BI2135" s="14">
        <f t="shared" si="13009"/>
        <v>0</v>
      </c>
      <c r="BJ2135" s="14">
        <f t="shared" si="13010"/>
        <v>0</v>
      </c>
      <c r="BK2135" s="14">
        <f t="shared" si="13011"/>
        <v>0</v>
      </c>
      <c r="BL2135" s="14">
        <f t="shared" si="13012"/>
        <v>0</v>
      </c>
      <c r="BM2135" s="14">
        <f t="shared" si="13013"/>
        <v>0</v>
      </c>
      <c r="BN2135" s="14">
        <f t="shared" si="13014"/>
        <v>0</v>
      </c>
      <c r="BO2135" s="14">
        <f t="shared" si="12729"/>
        <v>29400</v>
      </c>
      <c r="BP2135" s="14">
        <f t="shared" si="12730"/>
        <v>72500</v>
      </c>
      <c r="BQ2135" s="14">
        <f t="shared" si="12731"/>
        <v>0</v>
      </c>
      <c r="BR2135" s="14">
        <f t="shared" si="13015"/>
        <v>0</v>
      </c>
      <c r="BS2135" s="14">
        <f t="shared" si="13016"/>
        <v>0</v>
      </c>
      <c r="BT2135" s="14">
        <f t="shared" si="13017"/>
        <v>0</v>
      </c>
      <c r="BU2135" s="14">
        <f t="shared" si="12732"/>
        <v>29400</v>
      </c>
      <c r="BV2135" s="14">
        <f t="shared" si="12733"/>
        <v>72500</v>
      </c>
      <c r="BW2135" s="14">
        <f t="shared" si="12734"/>
        <v>0</v>
      </c>
      <c r="BX2135" s="14">
        <f t="shared" si="13018"/>
        <v>0</v>
      </c>
      <c r="BY2135" s="14">
        <f t="shared" si="13019"/>
        <v>0</v>
      </c>
      <c r="BZ2135" s="14">
        <f t="shared" si="13020"/>
        <v>0</v>
      </c>
      <c r="CA2135" s="14">
        <f t="shared" si="13021"/>
        <v>0</v>
      </c>
      <c r="CB2135" s="14">
        <f t="shared" si="13022"/>
        <v>0</v>
      </c>
      <c r="CC2135" s="14">
        <f t="shared" si="13023"/>
        <v>0</v>
      </c>
      <c r="CD2135" s="14">
        <f t="shared" si="13024"/>
        <v>0</v>
      </c>
      <c r="CE2135" s="14">
        <f t="shared" si="13025"/>
        <v>0</v>
      </c>
      <c r="CF2135" s="14">
        <f t="shared" si="13026"/>
        <v>0</v>
      </c>
      <c r="CG2135" s="14">
        <f t="shared" si="12735"/>
        <v>29400</v>
      </c>
      <c r="CH2135" s="14">
        <f t="shared" si="13027"/>
        <v>0</v>
      </c>
      <c r="CI2135" s="84">
        <f t="shared" si="12901"/>
        <v>29400</v>
      </c>
      <c r="CJ2135" s="14">
        <f t="shared" si="12736"/>
        <v>72500</v>
      </c>
      <c r="CK2135" s="52">
        <f t="shared" si="13028"/>
        <v>0</v>
      </c>
      <c r="CL2135" s="84">
        <f t="shared" si="12902"/>
        <v>72500</v>
      </c>
      <c r="CM2135" s="14">
        <f t="shared" si="12737"/>
        <v>0</v>
      </c>
      <c r="CN2135" s="52">
        <f t="shared" si="13028"/>
        <v>0</v>
      </c>
      <c r="CO2135" s="84">
        <f t="shared" si="12903"/>
        <v>0</v>
      </c>
      <c r="CP2135" s="14">
        <f t="shared" si="13028"/>
        <v>0</v>
      </c>
      <c r="CQ2135" s="29"/>
      <c r="CR2135" s="29"/>
      <c r="CT2135" s="1"/>
    </row>
    <row r="2136" spans="1:98" ht="31.2" customHeight="1" x14ac:dyDescent="0.3">
      <c r="A2136" s="76" t="s">
        <v>732</v>
      </c>
      <c r="B2136" s="76" t="s">
        <v>68</v>
      </c>
      <c r="C2136" s="76" t="s">
        <v>70</v>
      </c>
      <c r="D2136" s="89" t="s">
        <v>834</v>
      </c>
      <c r="E2136" s="76" t="s">
        <v>46</v>
      </c>
      <c r="F2136" s="77" t="s">
        <v>47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>
        <v>29400</v>
      </c>
      <c r="AK2136" s="14"/>
      <c r="AL2136" s="14"/>
      <c r="AM2136" s="14">
        <v>72500</v>
      </c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>
        <f t="shared" si="12747"/>
        <v>29400</v>
      </c>
      <c r="AX2136" s="14">
        <f t="shared" si="12748"/>
        <v>72500</v>
      </c>
      <c r="AY2136" s="14">
        <f t="shared" si="12749"/>
        <v>0</v>
      </c>
      <c r="AZ2136" s="14"/>
      <c r="BA2136" s="14">
        <f t="shared" si="12750"/>
        <v>29400</v>
      </c>
      <c r="BB2136" s="14">
        <f t="shared" si="12751"/>
        <v>72500</v>
      </c>
      <c r="BC2136" s="14">
        <f t="shared" si="12752"/>
        <v>0</v>
      </c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>
        <f t="shared" si="12729"/>
        <v>29400</v>
      </c>
      <c r="BP2136" s="14">
        <f t="shared" si="12730"/>
        <v>72500</v>
      </c>
      <c r="BQ2136" s="14">
        <f t="shared" si="12731"/>
        <v>0</v>
      </c>
      <c r="BR2136" s="14"/>
      <c r="BS2136" s="14"/>
      <c r="BT2136" s="14"/>
      <c r="BU2136" s="14">
        <f t="shared" si="12732"/>
        <v>29400</v>
      </c>
      <c r="BV2136" s="14">
        <f t="shared" si="12733"/>
        <v>72500</v>
      </c>
      <c r="BW2136" s="14">
        <f t="shared" si="12734"/>
        <v>0</v>
      </c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>
        <f t="shared" si="12735"/>
        <v>29400</v>
      </c>
      <c r="CH2136" s="14"/>
      <c r="CI2136" s="84">
        <f t="shared" si="12901"/>
        <v>29400</v>
      </c>
      <c r="CJ2136" s="14">
        <f t="shared" si="12736"/>
        <v>72500</v>
      </c>
      <c r="CK2136" s="52"/>
      <c r="CL2136" s="84">
        <f t="shared" si="12902"/>
        <v>72500</v>
      </c>
      <c r="CM2136" s="14">
        <f t="shared" si="12737"/>
        <v>0</v>
      </c>
      <c r="CN2136" s="52"/>
      <c r="CO2136" s="84">
        <f t="shared" si="12903"/>
        <v>0</v>
      </c>
      <c r="CP2136" s="14"/>
      <c r="CQ2136" s="29"/>
      <c r="CR2136" s="29"/>
      <c r="CT2136" s="1"/>
    </row>
    <row r="2137" spans="1:98" ht="15.6" customHeight="1" x14ac:dyDescent="0.3">
      <c r="A2137" s="76" t="s">
        <v>732</v>
      </c>
      <c r="B2137" s="76" t="s">
        <v>68</v>
      </c>
      <c r="C2137" s="76" t="s">
        <v>70</v>
      </c>
      <c r="D2137" s="76" t="s">
        <v>74</v>
      </c>
      <c r="E2137" s="88"/>
      <c r="F2137" s="77" t="s">
        <v>41</v>
      </c>
      <c r="G2137" s="14">
        <f t="shared" ref="G2137:L2137" si="13029">G2138+G2152</f>
        <v>894729.6</v>
      </c>
      <c r="H2137" s="14">
        <f t="shared" si="13029"/>
        <v>1171535.7999999998</v>
      </c>
      <c r="I2137" s="14">
        <f t="shared" si="13029"/>
        <v>854446.79999999993</v>
      </c>
      <c r="J2137" s="14">
        <f t="shared" si="13029"/>
        <v>-48910.6</v>
      </c>
      <c r="K2137" s="14">
        <f t="shared" si="13029"/>
        <v>-52768.800000000003</v>
      </c>
      <c r="L2137" s="14">
        <f t="shared" si="13029"/>
        <v>-53910.400000000001</v>
      </c>
      <c r="M2137" s="14">
        <f t="shared" si="12690"/>
        <v>845819</v>
      </c>
      <c r="N2137" s="14">
        <f t="shared" si="12691"/>
        <v>1118766.9999999998</v>
      </c>
      <c r="O2137" s="14">
        <f t="shared" si="12692"/>
        <v>800536.39999999991</v>
      </c>
      <c r="P2137" s="14">
        <f t="shared" ref="P2137:X2137" si="13030">P2138+P2152</f>
        <v>0</v>
      </c>
      <c r="Q2137" s="14">
        <f t="shared" si="13030"/>
        <v>-1480.4</v>
      </c>
      <c r="R2137" s="14">
        <f t="shared" si="13030"/>
        <v>0</v>
      </c>
      <c r="S2137" s="14">
        <f t="shared" si="13030"/>
        <v>389568.92062000005</v>
      </c>
      <c r="T2137" s="14">
        <f t="shared" si="13030"/>
        <v>28895.330999999998</v>
      </c>
      <c r="U2137" s="14">
        <f t="shared" si="13030"/>
        <v>0</v>
      </c>
      <c r="V2137" s="14">
        <f t="shared" si="13030"/>
        <v>0</v>
      </c>
      <c r="W2137" s="14">
        <f t="shared" si="13030"/>
        <v>-6147.1</v>
      </c>
      <c r="X2137" s="14">
        <f t="shared" si="13030"/>
        <v>0</v>
      </c>
      <c r="Y2137" s="14">
        <f t="shared" si="12740"/>
        <v>1233907.5206200001</v>
      </c>
      <c r="Z2137" s="14">
        <f t="shared" si="12741"/>
        <v>1147662.3309999998</v>
      </c>
      <c r="AA2137" s="14">
        <f t="shared" si="12742"/>
        <v>794389.29999999993</v>
      </c>
      <c r="AB2137" s="14">
        <f>AB2138+AB2152</f>
        <v>-352.22899999999998</v>
      </c>
      <c r="AC2137" s="14">
        <f>AC2138+AC2152</f>
        <v>0</v>
      </c>
      <c r="AD2137" s="14">
        <f>AD2138+AD2152</f>
        <v>0</v>
      </c>
      <c r="AE2137" s="14">
        <f t="shared" si="12743"/>
        <v>1233555.29162</v>
      </c>
      <c r="AF2137" s="14">
        <f t="shared" si="12744"/>
        <v>1147662.3309999998</v>
      </c>
      <c r="AG2137" s="14">
        <f t="shared" si="12745"/>
        <v>794389.29999999993</v>
      </c>
      <c r="AH2137" s="14">
        <f t="shared" ref="AH2137:AV2137" si="13031">AH2138+AH2152</f>
        <v>0</v>
      </c>
      <c r="AI2137" s="14">
        <f t="shared" si="13031"/>
        <v>0</v>
      </c>
      <c r="AJ2137" s="14">
        <f t="shared" si="13031"/>
        <v>-99403</v>
      </c>
      <c r="AK2137" s="14">
        <f t="shared" si="13031"/>
        <v>0</v>
      </c>
      <c r="AL2137" s="14">
        <f t="shared" si="13031"/>
        <v>0</v>
      </c>
      <c r="AM2137" s="14">
        <f t="shared" si="13031"/>
        <v>24096.866999999998</v>
      </c>
      <c r="AN2137" s="14">
        <f t="shared" si="13031"/>
        <v>0</v>
      </c>
      <c r="AO2137" s="14">
        <f t="shared" si="13031"/>
        <v>99501.759000000005</v>
      </c>
      <c r="AP2137" s="14">
        <f t="shared" si="13031"/>
        <v>0</v>
      </c>
      <c r="AQ2137" s="14">
        <f t="shared" si="13031"/>
        <v>0</v>
      </c>
      <c r="AR2137" s="14">
        <f t="shared" si="13031"/>
        <v>0</v>
      </c>
      <c r="AS2137" s="14">
        <f t="shared" si="13031"/>
        <v>0</v>
      </c>
      <c r="AT2137" s="14">
        <f t="shared" si="13031"/>
        <v>0</v>
      </c>
      <c r="AU2137" s="14">
        <f t="shared" si="13031"/>
        <v>0</v>
      </c>
      <c r="AV2137" s="14">
        <f t="shared" si="13031"/>
        <v>0</v>
      </c>
      <c r="AW2137" s="14">
        <f t="shared" si="12747"/>
        <v>1134152.29162</v>
      </c>
      <c r="AX2137" s="14">
        <f t="shared" si="12748"/>
        <v>1271260.9569999999</v>
      </c>
      <c r="AY2137" s="14">
        <f t="shared" si="12749"/>
        <v>794389.29999999993</v>
      </c>
      <c r="AZ2137" s="14">
        <f>AZ2138+AZ2152</f>
        <v>0</v>
      </c>
      <c r="BA2137" s="14">
        <f t="shared" si="12750"/>
        <v>1134152.29162</v>
      </c>
      <c r="BB2137" s="14">
        <f t="shared" si="12751"/>
        <v>1271260.9569999999</v>
      </c>
      <c r="BC2137" s="14">
        <f t="shared" si="12752"/>
        <v>794389.29999999993</v>
      </c>
      <c r="BD2137" s="14">
        <f t="shared" ref="BD2137:BN2137" si="13032">BD2138+BD2152</f>
        <v>3474.52</v>
      </c>
      <c r="BE2137" s="14">
        <f t="shared" si="13032"/>
        <v>0</v>
      </c>
      <c r="BF2137" s="14">
        <f t="shared" si="13032"/>
        <v>31252.800999999999</v>
      </c>
      <c r="BG2137" s="14">
        <f t="shared" si="13032"/>
        <v>0</v>
      </c>
      <c r="BH2137" s="14">
        <f t="shared" si="13032"/>
        <v>0</v>
      </c>
      <c r="BI2137" s="14">
        <f t="shared" si="13032"/>
        <v>0</v>
      </c>
      <c r="BJ2137" s="14">
        <f t="shared" si="13032"/>
        <v>-302348.717</v>
      </c>
      <c r="BK2137" s="14">
        <f t="shared" si="13032"/>
        <v>0</v>
      </c>
      <c r="BL2137" s="14">
        <f t="shared" si="13032"/>
        <v>0</v>
      </c>
      <c r="BM2137" s="14">
        <f t="shared" si="13032"/>
        <v>0</v>
      </c>
      <c r="BN2137" s="14">
        <f t="shared" si="13032"/>
        <v>-83441.516999999993</v>
      </c>
      <c r="BO2137" s="14">
        <f t="shared" si="12729"/>
        <v>1168879.61262</v>
      </c>
      <c r="BP2137" s="14">
        <f t="shared" si="12730"/>
        <v>968912.24</v>
      </c>
      <c r="BQ2137" s="14">
        <f t="shared" si="12731"/>
        <v>710947.78299999994</v>
      </c>
      <c r="BR2137" s="14">
        <f>BR2138+BR2152</f>
        <v>-5943.5219999999999</v>
      </c>
      <c r="BS2137" s="14">
        <f>BS2138+BS2152</f>
        <v>-10411.383</v>
      </c>
      <c r="BT2137" s="14">
        <f>BT2138+BT2152</f>
        <v>-10411.383</v>
      </c>
      <c r="BU2137" s="14">
        <f t="shared" si="12732"/>
        <v>1162936.0906199999</v>
      </c>
      <c r="BV2137" s="14">
        <f t="shared" si="12733"/>
        <v>958500.85699999996</v>
      </c>
      <c r="BW2137" s="14">
        <f t="shared" si="12734"/>
        <v>700536.39999999991</v>
      </c>
      <c r="BX2137" s="14">
        <f t="shared" ref="BX2137:CF2137" si="13033">BX2138+BX2152</f>
        <v>0</v>
      </c>
      <c r="BY2137" s="14">
        <f t="shared" si="13033"/>
        <v>-90.232999999999947</v>
      </c>
      <c r="BZ2137" s="14">
        <f t="shared" si="13033"/>
        <v>0</v>
      </c>
      <c r="CA2137" s="14">
        <f t="shared" si="13033"/>
        <v>0</v>
      </c>
      <c r="CB2137" s="14">
        <f t="shared" si="13033"/>
        <v>-204104.4</v>
      </c>
      <c r="CC2137" s="14">
        <f t="shared" si="13033"/>
        <v>0</v>
      </c>
      <c r="CD2137" s="14">
        <f t="shared" si="13033"/>
        <v>0</v>
      </c>
      <c r="CE2137" s="14">
        <f t="shared" si="13033"/>
        <v>0</v>
      </c>
      <c r="CF2137" s="14">
        <f t="shared" si="13033"/>
        <v>0</v>
      </c>
      <c r="CG2137" s="14">
        <f t="shared" si="12735"/>
        <v>1162845.8576199999</v>
      </c>
      <c r="CH2137" s="14">
        <f>CH2138+CH2152</f>
        <v>0</v>
      </c>
      <c r="CI2137" s="84">
        <f t="shared" si="12901"/>
        <v>1162845.8576199999</v>
      </c>
      <c r="CJ2137" s="14">
        <f t="shared" si="12736"/>
        <v>754396.45699999994</v>
      </c>
      <c r="CK2137" s="52">
        <f>CK2138+CK2152</f>
        <v>0</v>
      </c>
      <c r="CL2137" s="84">
        <f t="shared" si="12902"/>
        <v>754396.45699999994</v>
      </c>
      <c r="CM2137" s="14">
        <f t="shared" si="12737"/>
        <v>700536.39999999991</v>
      </c>
      <c r="CN2137" s="52">
        <f>CN2138+CN2152</f>
        <v>0</v>
      </c>
      <c r="CO2137" s="84">
        <f t="shared" si="12903"/>
        <v>700536.39999999991</v>
      </c>
      <c r="CP2137" s="14">
        <f>CP2138+CP2152</f>
        <v>0</v>
      </c>
      <c r="CQ2137" s="29"/>
      <c r="CR2137" s="29"/>
      <c r="CT2137" s="1"/>
    </row>
    <row r="2138" spans="1:98" ht="31.2" customHeight="1" x14ac:dyDescent="0.3">
      <c r="A2138" s="76" t="s">
        <v>732</v>
      </c>
      <c r="B2138" s="76" t="s">
        <v>68</v>
      </c>
      <c r="C2138" s="76" t="s">
        <v>70</v>
      </c>
      <c r="D2138" s="76" t="s">
        <v>76</v>
      </c>
      <c r="E2138" s="88"/>
      <c r="F2138" s="77" t="s">
        <v>77</v>
      </c>
      <c r="G2138" s="14">
        <f t="shared" ref="G2138:L2138" si="13034">G2142+G2150+G2139+G2144+G2146+G2148</f>
        <v>680412</v>
      </c>
      <c r="H2138" s="14">
        <f t="shared" si="13034"/>
        <v>907194.79999999993</v>
      </c>
      <c r="I2138" s="14">
        <f t="shared" si="13034"/>
        <v>694807.2</v>
      </c>
      <c r="J2138" s="14">
        <f t="shared" si="13034"/>
        <v>-48910.6</v>
      </c>
      <c r="K2138" s="14">
        <f t="shared" si="13034"/>
        <v>-52768.800000000003</v>
      </c>
      <c r="L2138" s="14">
        <f t="shared" si="13034"/>
        <v>-53910.400000000001</v>
      </c>
      <c r="M2138" s="14">
        <f t="shared" si="12690"/>
        <v>631501.4</v>
      </c>
      <c r="N2138" s="14">
        <f t="shared" si="12691"/>
        <v>854425.99999999988</v>
      </c>
      <c r="O2138" s="14">
        <f t="shared" si="12692"/>
        <v>640896.79999999993</v>
      </c>
      <c r="P2138" s="14">
        <f t="shared" ref="P2138:X2138" si="13035">P2142+P2150+P2139+P2144+P2146+P2148</f>
        <v>0</v>
      </c>
      <c r="Q2138" s="14">
        <f t="shared" si="13035"/>
        <v>-1480.4</v>
      </c>
      <c r="R2138" s="14">
        <f t="shared" si="13035"/>
        <v>0</v>
      </c>
      <c r="S2138" s="14">
        <f t="shared" si="13035"/>
        <v>376593.06235000002</v>
      </c>
      <c r="T2138" s="14">
        <f t="shared" si="13035"/>
        <v>28895.330999999998</v>
      </c>
      <c r="U2138" s="14">
        <f t="shared" si="13035"/>
        <v>0</v>
      </c>
      <c r="V2138" s="14">
        <f t="shared" si="13035"/>
        <v>0</v>
      </c>
      <c r="W2138" s="14">
        <f t="shared" si="13035"/>
        <v>-6147.1</v>
      </c>
      <c r="X2138" s="14">
        <f t="shared" si="13035"/>
        <v>0</v>
      </c>
      <c r="Y2138" s="14">
        <f t="shared" si="12740"/>
        <v>1006614.06235</v>
      </c>
      <c r="Z2138" s="14">
        <f t="shared" si="12741"/>
        <v>883321.33099999989</v>
      </c>
      <c r="AA2138" s="14">
        <f t="shared" si="12742"/>
        <v>634749.69999999995</v>
      </c>
      <c r="AB2138" s="14">
        <f>AB2142+AB2150+AB2139+AB2144+AB2146+AB2148</f>
        <v>-352.22899999999998</v>
      </c>
      <c r="AC2138" s="14">
        <f>AC2142+AC2150+AC2139+AC2144+AC2146+AC2148</f>
        <v>0</v>
      </c>
      <c r="AD2138" s="14">
        <f>AD2142+AD2150+AD2139+AD2144+AD2146+AD2148</f>
        <v>0</v>
      </c>
      <c r="AE2138" s="14">
        <f t="shared" si="12743"/>
        <v>1006261.83335</v>
      </c>
      <c r="AF2138" s="14">
        <f t="shared" si="12744"/>
        <v>883321.33099999989</v>
      </c>
      <c r="AG2138" s="14">
        <f t="shared" si="12745"/>
        <v>634749.69999999995</v>
      </c>
      <c r="AH2138" s="14">
        <f t="shared" ref="AH2138:AV2138" si="13036">AH2142+AH2150+AH2139+AH2144+AH2146+AH2148</f>
        <v>0</v>
      </c>
      <c r="AI2138" s="14">
        <f t="shared" si="13036"/>
        <v>0</v>
      </c>
      <c r="AJ2138" s="14">
        <f t="shared" si="13036"/>
        <v>0</v>
      </c>
      <c r="AK2138" s="14">
        <f t="shared" si="13036"/>
        <v>0</v>
      </c>
      <c r="AL2138" s="14">
        <f t="shared" si="13036"/>
        <v>0</v>
      </c>
      <c r="AM2138" s="14">
        <f t="shared" si="13036"/>
        <v>0</v>
      </c>
      <c r="AN2138" s="14">
        <f t="shared" si="13036"/>
        <v>0</v>
      </c>
      <c r="AO2138" s="14">
        <f t="shared" si="13036"/>
        <v>0</v>
      </c>
      <c r="AP2138" s="14">
        <f t="shared" si="13036"/>
        <v>0</v>
      </c>
      <c r="AQ2138" s="14">
        <f t="shared" si="13036"/>
        <v>0</v>
      </c>
      <c r="AR2138" s="14">
        <f t="shared" si="13036"/>
        <v>0</v>
      </c>
      <c r="AS2138" s="14">
        <f t="shared" si="13036"/>
        <v>0</v>
      </c>
      <c r="AT2138" s="14">
        <f t="shared" si="13036"/>
        <v>0</v>
      </c>
      <c r="AU2138" s="14">
        <f t="shared" si="13036"/>
        <v>0</v>
      </c>
      <c r="AV2138" s="14">
        <f t="shared" si="13036"/>
        <v>0</v>
      </c>
      <c r="AW2138" s="14">
        <f t="shared" si="12747"/>
        <v>1006261.83335</v>
      </c>
      <c r="AX2138" s="14">
        <f t="shared" si="12748"/>
        <v>883321.33099999989</v>
      </c>
      <c r="AY2138" s="14">
        <f t="shared" si="12749"/>
        <v>634749.69999999995</v>
      </c>
      <c r="AZ2138" s="14">
        <f>AZ2142+AZ2150+AZ2139+AZ2144+AZ2146+AZ2148</f>
        <v>0</v>
      </c>
      <c r="BA2138" s="14">
        <f t="shared" si="12750"/>
        <v>1006261.83335</v>
      </c>
      <c r="BB2138" s="14">
        <f t="shared" si="12751"/>
        <v>883321.33099999989</v>
      </c>
      <c r="BC2138" s="14">
        <f t="shared" si="12752"/>
        <v>634749.69999999995</v>
      </c>
      <c r="BD2138" s="14">
        <f t="shared" ref="BD2138:BN2138" si="13037">BD2142+BD2150+BD2139+BD2144+BD2146+BD2148</f>
        <v>3474.52</v>
      </c>
      <c r="BE2138" s="14">
        <f t="shared" si="13037"/>
        <v>0</v>
      </c>
      <c r="BF2138" s="14">
        <f t="shared" si="13037"/>
        <v>35250.800999999999</v>
      </c>
      <c r="BG2138" s="14">
        <f t="shared" si="13037"/>
        <v>0</v>
      </c>
      <c r="BH2138" s="14">
        <f t="shared" si="13037"/>
        <v>0</v>
      </c>
      <c r="BI2138" s="14">
        <f t="shared" si="13037"/>
        <v>0</v>
      </c>
      <c r="BJ2138" s="14">
        <f t="shared" si="13037"/>
        <v>-302348.717</v>
      </c>
      <c r="BK2138" s="14">
        <f t="shared" si="13037"/>
        <v>0</v>
      </c>
      <c r="BL2138" s="14">
        <f t="shared" si="13037"/>
        <v>0</v>
      </c>
      <c r="BM2138" s="14">
        <f t="shared" si="13037"/>
        <v>0</v>
      </c>
      <c r="BN2138" s="14">
        <f t="shared" si="13037"/>
        <v>-83441.516999999993</v>
      </c>
      <c r="BO2138" s="14">
        <f t="shared" si="12729"/>
        <v>1044987.15435</v>
      </c>
      <c r="BP2138" s="14">
        <f t="shared" si="12730"/>
        <v>580972.61399999983</v>
      </c>
      <c r="BQ2138" s="14">
        <f t="shared" si="12731"/>
        <v>551308.18299999996</v>
      </c>
      <c r="BR2138" s="14">
        <f>BR2142+BR2150+BR2139+BR2144+BR2146+BR2148</f>
        <v>-5943.5219999999999</v>
      </c>
      <c r="BS2138" s="14">
        <f>BS2142+BS2150+BS2139+BS2144+BS2146+BS2148</f>
        <v>-10411.383</v>
      </c>
      <c r="BT2138" s="14">
        <f>BT2142+BT2150+BT2139+BT2144+BT2146+BT2148</f>
        <v>-10411.383</v>
      </c>
      <c r="BU2138" s="14">
        <f t="shared" si="12732"/>
        <v>1039043.63235</v>
      </c>
      <c r="BV2138" s="14">
        <f t="shared" si="12733"/>
        <v>570561.2309999998</v>
      </c>
      <c r="BW2138" s="14">
        <f t="shared" si="12734"/>
        <v>540896.79999999993</v>
      </c>
      <c r="BX2138" s="14">
        <f t="shared" ref="BX2138:CF2138" si="13038">BX2142+BX2150+BX2139+BX2144+BX2146+BX2148</f>
        <v>0</v>
      </c>
      <c r="BY2138" s="14">
        <f t="shared" si="13038"/>
        <v>-90.232999999999947</v>
      </c>
      <c r="BZ2138" s="14">
        <f t="shared" si="13038"/>
        <v>0</v>
      </c>
      <c r="CA2138" s="14">
        <f t="shared" si="13038"/>
        <v>0</v>
      </c>
      <c r="CB2138" s="14">
        <f t="shared" si="13038"/>
        <v>0</v>
      </c>
      <c r="CC2138" s="14">
        <f t="shared" si="13038"/>
        <v>0</v>
      </c>
      <c r="CD2138" s="14">
        <f t="shared" si="13038"/>
        <v>0</v>
      </c>
      <c r="CE2138" s="14">
        <f t="shared" si="13038"/>
        <v>0</v>
      </c>
      <c r="CF2138" s="14">
        <f t="shared" si="13038"/>
        <v>0</v>
      </c>
      <c r="CG2138" s="14">
        <f t="shared" si="12735"/>
        <v>1038953.39935</v>
      </c>
      <c r="CH2138" s="14">
        <f>CH2142+CH2150+CH2139+CH2144+CH2146+CH2148</f>
        <v>0</v>
      </c>
      <c r="CI2138" s="84">
        <f t="shared" si="12901"/>
        <v>1038953.39935</v>
      </c>
      <c r="CJ2138" s="14">
        <f t="shared" si="12736"/>
        <v>570561.2309999998</v>
      </c>
      <c r="CK2138" s="52">
        <f>CK2142+CK2150+CK2139+CK2144+CK2146+CK2148</f>
        <v>0</v>
      </c>
      <c r="CL2138" s="84">
        <f t="shared" si="12902"/>
        <v>570561.2309999998</v>
      </c>
      <c r="CM2138" s="14">
        <f t="shared" si="12737"/>
        <v>540896.79999999993</v>
      </c>
      <c r="CN2138" s="52">
        <f>CN2142+CN2150+CN2139+CN2144+CN2146+CN2148</f>
        <v>0</v>
      </c>
      <c r="CO2138" s="84">
        <f t="shared" si="12903"/>
        <v>540896.79999999993</v>
      </c>
      <c r="CP2138" s="14">
        <f>CP2142+CP2150+CP2139+CP2144+CP2146+CP2148</f>
        <v>0</v>
      </c>
      <c r="CQ2138" s="29"/>
      <c r="CR2138" s="29"/>
      <c r="CT2138" s="1"/>
    </row>
    <row r="2139" spans="1:98" ht="31.2" customHeight="1" x14ac:dyDescent="0.3">
      <c r="A2139" s="76" t="s">
        <v>732</v>
      </c>
      <c r="B2139" s="76" t="s">
        <v>68</v>
      </c>
      <c r="C2139" s="76" t="s">
        <v>70</v>
      </c>
      <c r="D2139" s="76" t="s">
        <v>836</v>
      </c>
      <c r="E2139" s="88"/>
      <c r="F2139" s="77" t="s">
        <v>837</v>
      </c>
      <c r="G2139" s="14">
        <f t="shared" ref="G2139:L2139" si="13039">G2140+G2141</f>
        <v>520684.3</v>
      </c>
      <c r="H2139" s="14">
        <f t="shared" si="13039"/>
        <v>490684.3</v>
      </c>
      <c r="I2139" s="14">
        <f t="shared" si="13039"/>
        <v>491056.8</v>
      </c>
      <c r="J2139" s="14">
        <f t="shared" si="13039"/>
        <v>-48910.6</v>
      </c>
      <c r="K2139" s="14">
        <f t="shared" si="13039"/>
        <v>-52768.800000000003</v>
      </c>
      <c r="L2139" s="14">
        <f t="shared" si="13039"/>
        <v>-53910.400000000001</v>
      </c>
      <c r="M2139" s="14">
        <f t="shared" ref="M2139:M2202" si="13040">G2139+J2139</f>
        <v>471773.7</v>
      </c>
      <c r="N2139" s="14">
        <f t="shared" ref="N2139:N2202" si="13041">H2139+K2139</f>
        <v>437915.5</v>
      </c>
      <c r="O2139" s="14">
        <f t="shared" ref="O2139:O2202" si="13042">I2139+L2139</f>
        <v>437146.39999999997</v>
      </c>
      <c r="P2139" s="14">
        <f t="shared" ref="P2139:X2139" si="13043">P2140+P2141</f>
        <v>0</v>
      </c>
      <c r="Q2139" s="14">
        <f t="shared" si="13043"/>
        <v>0</v>
      </c>
      <c r="R2139" s="14">
        <f t="shared" si="13043"/>
        <v>0</v>
      </c>
      <c r="S2139" s="14">
        <f t="shared" si="13043"/>
        <v>29105.670999999998</v>
      </c>
      <c r="T2139" s="14">
        <f t="shared" si="13043"/>
        <v>28895.330999999998</v>
      </c>
      <c r="U2139" s="14">
        <f t="shared" si="13043"/>
        <v>0</v>
      </c>
      <c r="V2139" s="14">
        <f t="shared" si="13043"/>
        <v>0</v>
      </c>
      <c r="W2139" s="14">
        <f t="shared" si="13043"/>
        <v>0</v>
      </c>
      <c r="X2139" s="14">
        <f t="shared" si="13043"/>
        <v>0</v>
      </c>
      <c r="Y2139" s="14">
        <f t="shared" si="12740"/>
        <v>500879.37099999998</v>
      </c>
      <c r="Z2139" s="14">
        <f t="shared" si="12741"/>
        <v>466810.83100000001</v>
      </c>
      <c r="AA2139" s="14">
        <f t="shared" si="12742"/>
        <v>437146.39999999997</v>
      </c>
      <c r="AB2139" s="14">
        <f>AB2140+AB2141</f>
        <v>-352.22899999999998</v>
      </c>
      <c r="AC2139" s="14">
        <f>AC2140+AC2141</f>
        <v>0</v>
      </c>
      <c r="AD2139" s="14">
        <f>AD2140+AD2141</f>
        <v>0</v>
      </c>
      <c r="AE2139" s="14">
        <f t="shared" si="12743"/>
        <v>500527.14199999999</v>
      </c>
      <c r="AF2139" s="14">
        <f t="shared" si="12744"/>
        <v>466810.83100000001</v>
      </c>
      <c r="AG2139" s="14">
        <f t="shared" si="12745"/>
        <v>437146.39999999997</v>
      </c>
      <c r="AH2139" s="14">
        <f t="shared" ref="AH2139:AV2139" si="13044">AH2140+AH2141</f>
        <v>0</v>
      </c>
      <c r="AI2139" s="14">
        <f t="shared" si="13044"/>
        <v>0</v>
      </c>
      <c r="AJ2139" s="14">
        <f t="shared" si="13044"/>
        <v>0</v>
      </c>
      <c r="AK2139" s="14">
        <f t="shared" si="13044"/>
        <v>0</v>
      </c>
      <c r="AL2139" s="14">
        <f t="shared" si="13044"/>
        <v>0</v>
      </c>
      <c r="AM2139" s="14">
        <f t="shared" si="13044"/>
        <v>0</v>
      </c>
      <c r="AN2139" s="14">
        <f t="shared" si="13044"/>
        <v>0</v>
      </c>
      <c r="AO2139" s="14">
        <f t="shared" si="13044"/>
        <v>0</v>
      </c>
      <c r="AP2139" s="14">
        <f t="shared" si="13044"/>
        <v>0</v>
      </c>
      <c r="AQ2139" s="14">
        <f t="shared" si="13044"/>
        <v>0</v>
      </c>
      <c r="AR2139" s="14">
        <f t="shared" si="13044"/>
        <v>0</v>
      </c>
      <c r="AS2139" s="14">
        <f t="shared" si="13044"/>
        <v>0</v>
      </c>
      <c r="AT2139" s="14">
        <f t="shared" si="13044"/>
        <v>0</v>
      </c>
      <c r="AU2139" s="14">
        <f t="shared" si="13044"/>
        <v>0</v>
      </c>
      <c r="AV2139" s="14">
        <f t="shared" si="13044"/>
        <v>0</v>
      </c>
      <c r="AW2139" s="14">
        <f t="shared" si="12747"/>
        <v>500527.14199999999</v>
      </c>
      <c r="AX2139" s="14">
        <f t="shared" si="12748"/>
        <v>466810.83100000001</v>
      </c>
      <c r="AY2139" s="14">
        <f t="shared" si="12749"/>
        <v>437146.39999999997</v>
      </c>
      <c r="AZ2139" s="14">
        <f>AZ2140+AZ2141</f>
        <v>0</v>
      </c>
      <c r="BA2139" s="14">
        <f t="shared" si="12750"/>
        <v>500527.14199999999</v>
      </c>
      <c r="BB2139" s="14">
        <f t="shared" si="12751"/>
        <v>466810.83100000001</v>
      </c>
      <c r="BC2139" s="14">
        <f t="shared" si="12752"/>
        <v>437146.39999999997</v>
      </c>
      <c r="BD2139" s="14">
        <f t="shared" ref="BD2139:BN2139" si="13045">BD2140+BD2141</f>
        <v>3474.52</v>
      </c>
      <c r="BE2139" s="14">
        <f t="shared" si="13045"/>
        <v>0</v>
      </c>
      <c r="BF2139" s="14">
        <f t="shared" si="13045"/>
        <v>40177.144999999997</v>
      </c>
      <c r="BG2139" s="14">
        <f t="shared" si="13045"/>
        <v>0</v>
      </c>
      <c r="BH2139" s="14">
        <f t="shared" si="13045"/>
        <v>0</v>
      </c>
      <c r="BI2139" s="14">
        <f t="shared" si="13045"/>
        <v>0</v>
      </c>
      <c r="BJ2139" s="14">
        <f t="shared" si="13045"/>
        <v>10411.383</v>
      </c>
      <c r="BK2139" s="14">
        <f t="shared" si="13045"/>
        <v>0</v>
      </c>
      <c r="BL2139" s="14">
        <f t="shared" si="13045"/>
        <v>0</v>
      </c>
      <c r="BM2139" s="14">
        <f t="shared" si="13045"/>
        <v>0</v>
      </c>
      <c r="BN2139" s="14">
        <f t="shared" si="13045"/>
        <v>10411.383</v>
      </c>
      <c r="BO2139" s="14">
        <f t="shared" si="12729"/>
        <v>544178.80700000003</v>
      </c>
      <c r="BP2139" s="14">
        <f t="shared" si="12730"/>
        <v>477222.21399999998</v>
      </c>
      <c r="BQ2139" s="14">
        <f t="shared" si="12731"/>
        <v>447557.78299999994</v>
      </c>
      <c r="BR2139" s="14">
        <f>BR2140+BR2141</f>
        <v>-5943.5219999999999</v>
      </c>
      <c r="BS2139" s="14">
        <f>BS2140+BS2141</f>
        <v>-10411.383</v>
      </c>
      <c r="BT2139" s="14">
        <f>BT2140+BT2141</f>
        <v>-10411.383</v>
      </c>
      <c r="BU2139" s="14">
        <f t="shared" si="12732"/>
        <v>538235.28500000003</v>
      </c>
      <c r="BV2139" s="14">
        <f t="shared" si="12733"/>
        <v>466810.83100000001</v>
      </c>
      <c r="BW2139" s="14">
        <f t="shared" si="12734"/>
        <v>437146.39999999997</v>
      </c>
      <c r="BX2139" s="14">
        <f t="shared" ref="BX2139:CF2139" si="13046">BX2140+BX2141</f>
        <v>0</v>
      </c>
      <c r="BY2139" s="14">
        <f t="shared" si="13046"/>
        <v>0</v>
      </c>
      <c r="BZ2139" s="14">
        <f t="shared" si="13046"/>
        <v>0</v>
      </c>
      <c r="CA2139" s="14">
        <f t="shared" si="13046"/>
        <v>0</v>
      </c>
      <c r="CB2139" s="14">
        <f t="shared" si="13046"/>
        <v>0</v>
      </c>
      <c r="CC2139" s="14">
        <f t="shared" si="13046"/>
        <v>0</v>
      </c>
      <c r="CD2139" s="14">
        <f t="shared" si="13046"/>
        <v>0</v>
      </c>
      <c r="CE2139" s="14">
        <f t="shared" si="13046"/>
        <v>0</v>
      </c>
      <c r="CF2139" s="14">
        <f t="shared" si="13046"/>
        <v>0</v>
      </c>
      <c r="CG2139" s="14">
        <f t="shared" si="12735"/>
        <v>538235.28500000003</v>
      </c>
      <c r="CH2139" s="14">
        <f>CH2140+CH2141</f>
        <v>0</v>
      </c>
      <c r="CI2139" s="84">
        <f t="shared" si="12901"/>
        <v>538235.28500000003</v>
      </c>
      <c r="CJ2139" s="14">
        <f t="shared" si="12736"/>
        <v>466810.83100000001</v>
      </c>
      <c r="CK2139" s="52">
        <f>CK2140+CK2141</f>
        <v>0</v>
      </c>
      <c r="CL2139" s="84">
        <f t="shared" si="12902"/>
        <v>466810.83100000001</v>
      </c>
      <c r="CM2139" s="14">
        <f t="shared" si="12737"/>
        <v>437146.39999999997</v>
      </c>
      <c r="CN2139" s="52">
        <f>CN2140+CN2141</f>
        <v>0</v>
      </c>
      <c r="CO2139" s="84">
        <f t="shared" si="12903"/>
        <v>437146.39999999997</v>
      </c>
      <c r="CP2139" s="14">
        <f>CP2140+CP2141</f>
        <v>0</v>
      </c>
      <c r="CQ2139" s="29"/>
      <c r="CR2139" s="29"/>
      <c r="CT2139" s="1"/>
    </row>
    <row r="2140" spans="1:98" ht="31.2" customHeight="1" x14ac:dyDescent="0.3">
      <c r="A2140" s="76" t="s">
        <v>732</v>
      </c>
      <c r="B2140" s="76" t="s">
        <v>68</v>
      </c>
      <c r="C2140" s="76" t="s">
        <v>70</v>
      </c>
      <c r="D2140" s="76" t="s">
        <v>836</v>
      </c>
      <c r="E2140" s="76" t="s">
        <v>46</v>
      </c>
      <c r="F2140" s="77" t="s">
        <v>47</v>
      </c>
      <c r="G2140" s="14">
        <v>519632</v>
      </c>
      <c r="H2140" s="14">
        <v>490490.5</v>
      </c>
      <c r="I2140" s="14">
        <v>490850</v>
      </c>
      <c r="J2140" s="14">
        <v>-48910.6</v>
      </c>
      <c r="K2140" s="14">
        <v>-52768.800000000003</v>
      </c>
      <c r="L2140" s="14">
        <v>-53910.400000000001</v>
      </c>
      <c r="M2140" s="14">
        <f t="shared" si="13040"/>
        <v>470721.4</v>
      </c>
      <c r="N2140" s="14">
        <f t="shared" si="13041"/>
        <v>437721.7</v>
      </c>
      <c r="O2140" s="14">
        <f t="shared" si="13042"/>
        <v>436939.6</v>
      </c>
      <c r="P2140" s="14"/>
      <c r="Q2140" s="14"/>
      <c r="R2140" s="14"/>
      <c r="S2140" s="14">
        <v>29105.670999999998</v>
      </c>
      <c r="T2140" s="14">
        <v>28895.330999999998</v>
      </c>
      <c r="U2140" s="14"/>
      <c r="V2140" s="14"/>
      <c r="W2140" s="14"/>
      <c r="X2140" s="14"/>
      <c r="Y2140" s="14">
        <f t="shared" si="12740"/>
        <v>499827.071</v>
      </c>
      <c r="Z2140" s="14">
        <f t="shared" si="12741"/>
        <v>466617.03100000002</v>
      </c>
      <c r="AA2140" s="14">
        <f t="shared" si="12742"/>
        <v>436939.6</v>
      </c>
      <c r="AB2140" s="14">
        <v>-352.22899999999998</v>
      </c>
      <c r="AC2140" s="14"/>
      <c r="AD2140" s="14"/>
      <c r="AE2140" s="14">
        <f t="shared" si="12743"/>
        <v>499474.842</v>
      </c>
      <c r="AF2140" s="14">
        <f t="shared" si="12744"/>
        <v>466617.03100000002</v>
      </c>
      <c r="AG2140" s="14">
        <f t="shared" si="12745"/>
        <v>436939.6</v>
      </c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>
        <f t="shared" si="12747"/>
        <v>499474.842</v>
      </c>
      <c r="AX2140" s="14">
        <f t="shared" si="12748"/>
        <v>466617.03100000002</v>
      </c>
      <c r="AY2140" s="14">
        <f t="shared" si="12749"/>
        <v>436939.6</v>
      </c>
      <c r="AZ2140" s="14"/>
      <c r="BA2140" s="14">
        <f t="shared" si="12750"/>
        <v>499474.842</v>
      </c>
      <c r="BB2140" s="14">
        <f t="shared" si="12751"/>
        <v>466617.03100000002</v>
      </c>
      <c r="BC2140" s="14">
        <f t="shared" si="12752"/>
        <v>436939.6</v>
      </c>
      <c r="BD2140" s="14">
        <v>3474.52</v>
      </c>
      <c r="BE2140" s="14"/>
      <c r="BF2140" s="14">
        <f>10411.383+29765.762</f>
        <v>40177.144999999997</v>
      </c>
      <c r="BG2140" s="14"/>
      <c r="BH2140" s="14"/>
      <c r="BI2140" s="14"/>
      <c r="BJ2140" s="14">
        <v>10411.383</v>
      </c>
      <c r="BK2140" s="14"/>
      <c r="BL2140" s="14"/>
      <c r="BM2140" s="14"/>
      <c r="BN2140" s="14">
        <v>10411.383</v>
      </c>
      <c r="BO2140" s="14">
        <f t="shared" si="12729"/>
        <v>543126.50699999998</v>
      </c>
      <c r="BP2140" s="14">
        <f t="shared" si="12730"/>
        <v>477028.41399999999</v>
      </c>
      <c r="BQ2140" s="14">
        <f t="shared" si="12731"/>
        <v>447350.98299999995</v>
      </c>
      <c r="BR2140" s="14">
        <v>-5943.5219999999999</v>
      </c>
      <c r="BS2140" s="14">
        <v>-10411.383</v>
      </c>
      <c r="BT2140" s="14">
        <v>-10411.383</v>
      </c>
      <c r="BU2140" s="14">
        <f t="shared" si="12732"/>
        <v>537182.98499999999</v>
      </c>
      <c r="BV2140" s="14">
        <f t="shared" si="12733"/>
        <v>466617.03100000002</v>
      </c>
      <c r="BW2140" s="14">
        <f t="shared" si="12734"/>
        <v>436939.6</v>
      </c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>
        <f t="shared" si="12735"/>
        <v>537182.98499999999</v>
      </c>
      <c r="CH2140" s="14"/>
      <c r="CI2140" s="84">
        <f t="shared" si="12901"/>
        <v>537182.98499999999</v>
      </c>
      <c r="CJ2140" s="14">
        <f t="shared" si="12736"/>
        <v>466617.03100000002</v>
      </c>
      <c r="CK2140" s="52"/>
      <c r="CL2140" s="84">
        <f t="shared" si="12902"/>
        <v>466617.03100000002</v>
      </c>
      <c r="CM2140" s="14">
        <f t="shared" si="12737"/>
        <v>436939.6</v>
      </c>
      <c r="CN2140" s="52"/>
      <c r="CO2140" s="84">
        <f t="shared" si="12903"/>
        <v>436939.6</v>
      </c>
      <c r="CP2140" s="14"/>
      <c r="CQ2140" s="29"/>
      <c r="CR2140" s="29">
        <v>92</v>
      </c>
      <c r="CT2140" s="1"/>
    </row>
    <row r="2141" spans="1:98" ht="15.6" customHeight="1" x14ac:dyDescent="0.3">
      <c r="A2141" s="76" t="s">
        <v>732</v>
      </c>
      <c r="B2141" s="76" t="s">
        <v>68</v>
      </c>
      <c r="C2141" s="76" t="s">
        <v>70</v>
      </c>
      <c r="D2141" s="76" t="s">
        <v>836</v>
      </c>
      <c r="E2141" s="76" t="s">
        <v>48</v>
      </c>
      <c r="F2141" s="77" t="s">
        <v>49</v>
      </c>
      <c r="G2141" s="14">
        <v>1052.3</v>
      </c>
      <c r="H2141" s="14">
        <v>193.8</v>
      </c>
      <c r="I2141" s="14">
        <v>206.8</v>
      </c>
      <c r="J2141" s="14"/>
      <c r="K2141" s="14"/>
      <c r="L2141" s="14"/>
      <c r="M2141" s="14">
        <f t="shared" si="13040"/>
        <v>1052.3</v>
      </c>
      <c r="N2141" s="14">
        <f t="shared" si="13041"/>
        <v>193.8</v>
      </c>
      <c r="O2141" s="14">
        <f t="shared" si="13042"/>
        <v>206.8</v>
      </c>
      <c r="P2141" s="14"/>
      <c r="Q2141" s="14"/>
      <c r="R2141" s="14"/>
      <c r="S2141" s="14"/>
      <c r="T2141" s="14"/>
      <c r="U2141" s="14"/>
      <c r="V2141" s="14"/>
      <c r="W2141" s="14"/>
      <c r="X2141" s="14"/>
      <c r="Y2141" s="14">
        <f t="shared" si="12740"/>
        <v>1052.3</v>
      </c>
      <c r="Z2141" s="14">
        <f t="shared" si="12741"/>
        <v>193.8</v>
      </c>
      <c r="AA2141" s="14">
        <f t="shared" si="12742"/>
        <v>206.8</v>
      </c>
      <c r="AB2141" s="14"/>
      <c r="AC2141" s="14"/>
      <c r="AD2141" s="14"/>
      <c r="AE2141" s="14">
        <f t="shared" si="12743"/>
        <v>1052.3</v>
      </c>
      <c r="AF2141" s="14">
        <f t="shared" si="12744"/>
        <v>193.8</v>
      </c>
      <c r="AG2141" s="14">
        <f t="shared" si="12745"/>
        <v>206.8</v>
      </c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>
        <f t="shared" si="12747"/>
        <v>1052.3</v>
      </c>
      <c r="AX2141" s="14">
        <f t="shared" si="12748"/>
        <v>193.8</v>
      </c>
      <c r="AY2141" s="14">
        <f t="shared" si="12749"/>
        <v>206.8</v>
      </c>
      <c r="AZ2141" s="14"/>
      <c r="BA2141" s="14">
        <f t="shared" si="12750"/>
        <v>1052.3</v>
      </c>
      <c r="BB2141" s="14">
        <f t="shared" si="12751"/>
        <v>193.8</v>
      </c>
      <c r="BC2141" s="14">
        <f t="shared" si="12752"/>
        <v>206.8</v>
      </c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>
        <f t="shared" si="12729"/>
        <v>1052.3</v>
      </c>
      <c r="BP2141" s="14">
        <f t="shared" si="12730"/>
        <v>193.8</v>
      </c>
      <c r="BQ2141" s="14">
        <f t="shared" si="12731"/>
        <v>206.8</v>
      </c>
      <c r="BR2141" s="14"/>
      <c r="BS2141" s="14"/>
      <c r="BT2141" s="14"/>
      <c r="BU2141" s="14">
        <f t="shared" si="12732"/>
        <v>1052.3</v>
      </c>
      <c r="BV2141" s="14">
        <f t="shared" si="12733"/>
        <v>193.8</v>
      </c>
      <c r="BW2141" s="14">
        <f t="shared" si="12734"/>
        <v>206.8</v>
      </c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>
        <f t="shared" si="12735"/>
        <v>1052.3</v>
      </c>
      <c r="CH2141" s="14"/>
      <c r="CI2141" s="84">
        <f t="shared" si="12901"/>
        <v>1052.3</v>
      </c>
      <c r="CJ2141" s="14">
        <f t="shared" si="12736"/>
        <v>193.8</v>
      </c>
      <c r="CK2141" s="52"/>
      <c r="CL2141" s="84">
        <f t="shared" si="12902"/>
        <v>193.8</v>
      </c>
      <c r="CM2141" s="14">
        <f t="shared" si="12737"/>
        <v>206.8</v>
      </c>
      <c r="CN2141" s="52"/>
      <c r="CO2141" s="84">
        <f t="shared" si="12903"/>
        <v>206.8</v>
      </c>
      <c r="CP2141" s="14"/>
      <c r="CQ2141" s="29"/>
      <c r="CR2141" s="29"/>
      <c r="CT2141" s="1"/>
    </row>
    <row r="2142" spans="1:98" ht="31.2" customHeight="1" x14ac:dyDescent="0.3">
      <c r="A2142" s="76" t="s">
        <v>732</v>
      </c>
      <c r="B2142" s="76" t="s">
        <v>68</v>
      </c>
      <c r="C2142" s="76" t="s">
        <v>70</v>
      </c>
      <c r="D2142" s="89" t="s">
        <v>838</v>
      </c>
      <c r="E2142" s="88"/>
      <c r="F2142" s="77" t="s">
        <v>839</v>
      </c>
      <c r="G2142" s="14">
        <f t="shared" ref="G2142:L2142" si="13047">G2143</f>
        <v>54102.399999999994</v>
      </c>
      <c r="H2142" s="14">
        <f t="shared" si="13047"/>
        <v>54362.1</v>
      </c>
      <c r="I2142" s="14">
        <f t="shared" si="13047"/>
        <v>54362.1</v>
      </c>
      <c r="J2142" s="14">
        <f t="shared" si="13047"/>
        <v>0</v>
      </c>
      <c r="K2142" s="14">
        <f t="shared" si="13047"/>
        <v>0</v>
      </c>
      <c r="L2142" s="14">
        <f t="shared" si="13047"/>
        <v>0</v>
      </c>
      <c r="M2142" s="14">
        <f t="shared" si="13040"/>
        <v>54102.399999999994</v>
      </c>
      <c r="N2142" s="14">
        <f t="shared" si="13041"/>
        <v>54362.1</v>
      </c>
      <c r="O2142" s="14">
        <f t="shared" si="13042"/>
        <v>54362.1</v>
      </c>
      <c r="P2142" s="14">
        <f t="shared" ref="P2142:X2142" si="13048">P2143</f>
        <v>0</v>
      </c>
      <c r="Q2142" s="14">
        <f t="shared" si="13048"/>
        <v>0</v>
      </c>
      <c r="R2142" s="14">
        <f t="shared" si="13048"/>
        <v>0</v>
      </c>
      <c r="S2142" s="14">
        <f t="shared" si="13048"/>
        <v>0</v>
      </c>
      <c r="T2142" s="14">
        <f t="shared" si="13048"/>
        <v>0</v>
      </c>
      <c r="U2142" s="14">
        <f t="shared" si="13048"/>
        <v>0</v>
      </c>
      <c r="V2142" s="14">
        <f t="shared" si="13048"/>
        <v>0</v>
      </c>
      <c r="W2142" s="14">
        <f t="shared" si="13048"/>
        <v>0</v>
      </c>
      <c r="X2142" s="14">
        <f t="shared" si="13048"/>
        <v>0</v>
      </c>
      <c r="Y2142" s="14">
        <f t="shared" si="12740"/>
        <v>54102.399999999994</v>
      </c>
      <c r="Z2142" s="14">
        <f t="shared" si="12741"/>
        <v>54362.1</v>
      </c>
      <c r="AA2142" s="14">
        <f t="shared" si="12742"/>
        <v>54362.1</v>
      </c>
      <c r="AB2142" s="14">
        <f>AB2143</f>
        <v>0</v>
      </c>
      <c r="AC2142" s="14">
        <f>AC2143</f>
        <v>0</v>
      </c>
      <c r="AD2142" s="14">
        <f>AD2143</f>
        <v>0</v>
      </c>
      <c r="AE2142" s="14">
        <f t="shared" si="12743"/>
        <v>54102.399999999994</v>
      </c>
      <c r="AF2142" s="14">
        <f t="shared" si="12744"/>
        <v>54362.1</v>
      </c>
      <c r="AG2142" s="14">
        <f t="shared" si="12745"/>
        <v>54362.1</v>
      </c>
      <c r="AH2142" s="14">
        <f t="shared" ref="AH2142:AV2142" si="13049">AH2143</f>
        <v>0</v>
      </c>
      <c r="AI2142" s="14">
        <f t="shared" si="13049"/>
        <v>0</v>
      </c>
      <c r="AJ2142" s="14">
        <f t="shared" si="13049"/>
        <v>0</v>
      </c>
      <c r="AK2142" s="14">
        <f t="shared" si="13049"/>
        <v>0</v>
      </c>
      <c r="AL2142" s="14">
        <f t="shared" si="13049"/>
        <v>0</v>
      </c>
      <c r="AM2142" s="14">
        <f t="shared" si="13049"/>
        <v>0</v>
      </c>
      <c r="AN2142" s="14">
        <f t="shared" si="13049"/>
        <v>0</v>
      </c>
      <c r="AO2142" s="14">
        <f t="shared" si="13049"/>
        <v>0</v>
      </c>
      <c r="AP2142" s="14">
        <f t="shared" si="13049"/>
        <v>0</v>
      </c>
      <c r="AQ2142" s="14">
        <f t="shared" si="13049"/>
        <v>0</v>
      </c>
      <c r="AR2142" s="14">
        <f t="shared" si="13049"/>
        <v>0</v>
      </c>
      <c r="AS2142" s="14">
        <f t="shared" si="13049"/>
        <v>0</v>
      </c>
      <c r="AT2142" s="14">
        <f t="shared" si="13049"/>
        <v>0</v>
      </c>
      <c r="AU2142" s="14">
        <f t="shared" si="13049"/>
        <v>0</v>
      </c>
      <c r="AV2142" s="14">
        <f t="shared" si="13049"/>
        <v>0</v>
      </c>
      <c r="AW2142" s="14">
        <f t="shared" si="12747"/>
        <v>54102.399999999994</v>
      </c>
      <c r="AX2142" s="14">
        <f t="shared" si="12748"/>
        <v>54362.1</v>
      </c>
      <c r="AY2142" s="14">
        <f t="shared" si="12749"/>
        <v>54362.1</v>
      </c>
      <c r="AZ2142" s="14">
        <f>AZ2143</f>
        <v>0</v>
      </c>
      <c r="BA2142" s="14">
        <f t="shared" si="12750"/>
        <v>54102.399999999994</v>
      </c>
      <c r="BB2142" s="14">
        <f t="shared" si="12751"/>
        <v>54362.1</v>
      </c>
      <c r="BC2142" s="14">
        <f t="shared" si="12752"/>
        <v>54362.1</v>
      </c>
      <c r="BD2142" s="14">
        <f t="shared" ref="BD2142:BN2142" si="13050">BD2143</f>
        <v>0</v>
      </c>
      <c r="BE2142" s="14">
        <f t="shared" si="13050"/>
        <v>0</v>
      </c>
      <c r="BF2142" s="14">
        <f t="shared" si="13050"/>
        <v>0</v>
      </c>
      <c r="BG2142" s="14">
        <f t="shared" si="13050"/>
        <v>0</v>
      </c>
      <c r="BH2142" s="14">
        <f t="shared" si="13050"/>
        <v>0</v>
      </c>
      <c r="BI2142" s="14">
        <f t="shared" si="13050"/>
        <v>0</v>
      </c>
      <c r="BJ2142" s="14">
        <f t="shared" si="13050"/>
        <v>0</v>
      </c>
      <c r="BK2142" s="14">
        <f t="shared" si="13050"/>
        <v>0</v>
      </c>
      <c r="BL2142" s="14">
        <f t="shared" si="13050"/>
        <v>0</v>
      </c>
      <c r="BM2142" s="14">
        <f t="shared" si="13050"/>
        <v>0</v>
      </c>
      <c r="BN2142" s="14">
        <f t="shared" si="13050"/>
        <v>0</v>
      </c>
      <c r="BO2142" s="14">
        <f t="shared" si="12729"/>
        <v>54102.399999999994</v>
      </c>
      <c r="BP2142" s="14">
        <f t="shared" si="12730"/>
        <v>54362.1</v>
      </c>
      <c r="BQ2142" s="14">
        <f t="shared" si="12731"/>
        <v>54362.1</v>
      </c>
      <c r="BR2142" s="14">
        <f>BR2143</f>
        <v>0</v>
      </c>
      <c r="BS2142" s="14">
        <f>BS2143</f>
        <v>0</v>
      </c>
      <c r="BT2142" s="14">
        <f>BT2143</f>
        <v>0</v>
      </c>
      <c r="BU2142" s="14">
        <f t="shared" si="12732"/>
        <v>54102.399999999994</v>
      </c>
      <c r="BV2142" s="14">
        <f t="shared" si="12733"/>
        <v>54362.1</v>
      </c>
      <c r="BW2142" s="14">
        <f t="shared" si="12734"/>
        <v>54362.1</v>
      </c>
      <c r="BX2142" s="14">
        <f t="shared" ref="BX2142:CF2142" si="13051">BX2143</f>
        <v>0</v>
      </c>
      <c r="BY2142" s="14">
        <f t="shared" si="13051"/>
        <v>1109.7670000000001</v>
      </c>
      <c r="BZ2142" s="14">
        <f t="shared" si="13051"/>
        <v>0</v>
      </c>
      <c r="CA2142" s="14">
        <f t="shared" si="13051"/>
        <v>0</v>
      </c>
      <c r="CB2142" s="14">
        <f t="shared" si="13051"/>
        <v>0</v>
      </c>
      <c r="CC2142" s="14">
        <f t="shared" si="13051"/>
        <v>0</v>
      </c>
      <c r="CD2142" s="14">
        <f t="shared" si="13051"/>
        <v>0</v>
      </c>
      <c r="CE2142" s="14">
        <f t="shared" si="13051"/>
        <v>0</v>
      </c>
      <c r="CF2142" s="14">
        <f t="shared" si="13051"/>
        <v>0</v>
      </c>
      <c r="CG2142" s="14">
        <f t="shared" si="12735"/>
        <v>55212.166999999994</v>
      </c>
      <c r="CH2142" s="14">
        <f>CH2143</f>
        <v>0</v>
      </c>
      <c r="CI2142" s="84">
        <f t="shared" si="12901"/>
        <v>55212.166999999994</v>
      </c>
      <c r="CJ2142" s="14">
        <f t="shared" si="12736"/>
        <v>54362.1</v>
      </c>
      <c r="CK2142" s="52">
        <f>CK2143</f>
        <v>0</v>
      </c>
      <c r="CL2142" s="84">
        <f t="shared" si="12902"/>
        <v>54362.1</v>
      </c>
      <c r="CM2142" s="14">
        <f t="shared" si="12737"/>
        <v>54362.1</v>
      </c>
      <c r="CN2142" s="52">
        <f>CN2143</f>
        <v>0</v>
      </c>
      <c r="CO2142" s="84">
        <f t="shared" si="12903"/>
        <v>54362.1</v>
      </c>
      <c r="CP2142" s="14">
        <f>CP2143</f>
        <v>0</v>
      </c>
      <c r="CQ2142" s="29"/>
      <c r="CR2142" s="29"/>
      <c r="CT2142" s="1"/>
    </row>
    <row r="2143" spans="1:98" ht="31.2" customHeight="1" x14ac:dyDescent="0.3">
      <c r="A2143" s="76" t="s">
        <v>732</v>
      </c>
      <c r="B2143" s="76" t="s">
        <v>68</v>
      </c>
      <c r="C2143" s="76" t="s">
        <v>70</v>
      </c>
      <c r="D2143" s="89" t="s">
        <v>838</v>
      </c>
      <c r="E2143" s="76" t="s">
        <v>46</v>
      </c>
      <c r="F2143" s="77" t="s">
        <v>47</v>
      </c>
      <c r="G2143" s="14">
        <v>54102.399999999994</v>
      </c>
      <c r="H2143" s="14">
        <v>54362.1</v>
      </c>
      <c r="I2143" s="14">
        <v>54362.1</v>
      </c>
      <c r="J2143" s="14"/>
      <c r="K2143" s="14"/>
      <c r="L2143" s="14"/>
      <c r="M2143" s="14">
        <f t="shared" si="13040"/>
        <v>54102.399999999994</v>
      </c>
      <c r="N2143" s="14">
        <f t="shared" si="13041"/>
        <v>54362.1</v>
      </c>
      <c r="O2143" s="14">
        <f t="shared" si="13042"/>
        <v>54362.1</v>
      </c>
      <c r="P2143" s="14"/>
      <c r="Q2143" s="14"/>
      <c r="R2143" s="14"/>
      <c r="S2143" s="14"/>
      <c r="T2143" s="14"/>
      <c r="U2143" s="14"/>
      <c r="V2143" s="14"/>
      <c r="W2143" s="14"/>
      <c r="X2143" s="14"/>
      <c r="Y2143" s="14">
        <f t="shared" si="12740"/>
        <v>54102.399999999994</v>
      </c>
      <c r="Z2143" s="14">
        <f t="shared" si="12741"/>
        <v>54362.1</v>
      </c>
      <c r="AA2143" s="14">
        <f t="shared" si="12742"/>
        <v>54362.1</v>
      </c>
      <c r="AB2143" s="14"/>
      <c r="AC2143" s="14"/>
      <c r="AD2143" s="14"/>
      <c r="AE2143" s="14">
        <f t="shared" si="12743"/>
        <v>54102.399999999994</v>
      </c>
      <c r="AF2143" s="14">
        <f t="shared" si="12744"/>
        <v>54362.1</v>
      </c>
      <c r="AG2143" s="14">
        <f t="shared" si="12745"/>
        <v>54362.1</v>
      </c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>
        <f t="shared" si="12747"/>
        <v>54102.399999999994</v>
      </c>
      <c r="AX2143" s="14">
        <f t="shared" si="12748"/>
        <v>54362.1</v>
      </c>
      <c r="AY2143" s="14">
        <f t="shared" si="12749"/>
        <v>54362.1</v>
      </c>
      <c r="AZ2143" s="14"/>
      <c r="BA2143" s="14">
        <f t="shared" si="12750"/>
        <v>54102.399999999994</v>
      </c>
      <c r="BB2143" s="14">
        <f t="shared" si="12751"/>
        <v>54362.1</v>
      </c>
      <c r="BC2143" s="14">
        <f t="shared" si="12752"/>
        <v>54362.1</v>
      </c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>
        <f t="shared" si="12729"/>
        <v>54102.399999999994</v>
      </c>
      <c r="BP2143" s="14">
        <f t="shared" si="12730"/>
        <v>54362.1</v>
      </c>
      <c r="BQ2143" s="14">
        <f t="shared" si="12731"/>
        <v>54362.1</v>
      </c>
      <c r="BR2143" s="14"/>
      <c r="BS2143" s="14"/>
      <c r="BT2143" s="14"/>
      <c r="BU2143" s="14">
        <f t="shared" si="12732"/>
        <v>54102.399999999994</v>
      </c>
      <c r="BV2143" s="14">
        <f t="shared" si="12733"/>
        <v>54362.1</v>
      </c>
      <c r="BW2143" s="14">
        <f t="shared" si="12734"/>
        <v>54362.1</v>
      </c>
      <c r="BX2143" s="14"/>
      <c r="BY2143" s="14">
        <v>1109.7670000000001</v>
      </c>
      <c r="BZ2143" s="14"/>
      <c r="CA2143" s="14"/>
      <c r="CB2143" s="14"/>
      <c r="CC2143" s="14"/>
      <c r="CD2143" s="14"/>
      <c r="CE2143" s="14"/>
      <c r="CF2143" s="14"/>
      <c r="CG2143" s="14">
        <f t="shared" si="12735"/>
        <v>55212.166999999994</v>
      </c>
      <c r="CH2143" s="14"/>
      <c r="CI2143" s="84">
        <f t="shared" si="12901"/>
        <v>55212.166999999994</v>
      </c>
      <c r="CJ2143" s="14">
        <f t="shared" si="12736"/>
        <v>54362.1</v>
      </c>
      <c r="CK2143" s="52"/>
      <c r="CL2143" s="84">
        <f t="shared" si="12902"/>
        <v>54362.1</v>
      </c>
      <c r="CM2143" s="14">
        <f t="shared" si="12737"/>
        <v>54362.1</v>
      </c>
      <c r="CN2143" s="52"/>
      <c r="CO2143" s="84">
        <f t="shared" si="12903"/>
        <v>54362.1</v>
      </c>
      <c r="CP2143" s="14"/>
      <c r="CQ2143" s="29"/>
      <c r="CR2143" s="29"/>
      <c r="CT2143" s="1"/>
    </row>
    <row r="2144" spans="1:98" ht="31.2" customHeight="1" x14ac:dyDescent="0.3">
      <c r="A2144" s="76" t="s">
        <v>732</v>
      </c>
      <c r="B2144" s="76" t="s">
        <v>68</v>
      </c>
      <c r="C2144" s="76" t="s">
        <v>70</v>
      </c>
      <c r="D2144" s="76" t="s">
        <v>840</v>
      </c>
      <c r="E2144" s="88"/>
      <c r="F2144" s="77" t="s">
        <v>841</v>
      </c>
      <c r="G2144" s="14">
        <f t="shared" ref="G2144:L2144" si="13052">G2145</f>
        <v>43099.7</v>
      </c>
      <c r="H2144" s="14">
        <f t="shared" si="13052"/>
        <v>43099.7</v>
      </c>
      <c r="I2144" s="14">
        <f t="shared" si="13052"/>
        <v>43099.7</v>
      </c>
      <c r="J2144" s="14">
        <f t="shared" si="13052"/>
        <v>0</v>
      </c>
      <c r="K2144" s="14">
        <f t="shared" si="13052"/>
        <v>0</v>
      </c>
      <c r="L2144" s="14">
        <f t="shared" si="13052"/>
        <v>0</v>
      </c>
      <c r="M2144" s="14">
        <f t="shared" si="13040"/>
        <v>43099.7</v>
      </c>
      <c r="N2144" s="14">
        <f t="shared" si="13041"/>
        <v>43099.7</v>
      </c>
      <c r="O2144" s="14">
        <f t="shared" si="13042"/>
        <v>43099.7</v>
      </c>
      <c r="P2144" s="14">
        <f t="shared" ref="P2144:X2144" si="13053">P2145</f>
        <v>0</v>
      </c>
      <c r="Q2144" s="14">
        <f t="shared" si="13053"/>
        <v>0</v>
      </c>
      <c r="R2144" s="14">
        <f t="shared" si="13053"/>
        <v>0</v>
      </c>
      <c r="S2144" s="14">
        <f t="shared" si="13053"/>
        <v>0</v>
      </c>
      <c r="T2144" s="14">
        <f t="shared" si="13053"/>
        <v>0</v>
      </c>
      <c r="U2144" s="14">
        <f t="shared" si="13053"/>
        <v>0</v>
      </c>
      <c r="V2144" s="14">
        <f t="shared" si="13053"/>
        <v>0</v>
      </c>
      <c r="W2144" s="14">
        <f t="shared" si="13053"/>
        <v>0</v>
      </c>
      <c r="X2144" s="14">
        <f t="shared" si="13053"/>
        <v>0</v>
      </c>
      <c r="Y2144" s="14">
        <f t="shared" si="12740"/>
        <v>43099.7</v>
      </c>
      <c r="Z2144" s="14">
        <f t="shared" si="12741"/>
        <v>43099.7</v>
      </c>
      <c r="AA2144" s="14">
        <f t="shared" si="12742"/>
        <v>43099.7</v>
      </c>
      <c r="AB2144" s="14">
        <f>AB2145</f>
        <v>0</v>
      </c>
      <c r="AC2144" s="14">
        <f>AC2145</f>
        <v>0</v>
      </c>
      <c r="AD2144" s="14">
        <f>AD2145</f>
        <v>0</v>
      </c>
      <c r="AE2144" s="14">
        <f t="shared" si="12743"/>
        <v>43099.7</v>
      </c>
      <c r="AF2144" s="14">
        <f t="shared" si="12744"/>
        <v>43099.7</v>
      </c>
      <c r="AG2144" s="14">
        <f t="shared" si="12745"/>
        <v>43099.7</v>
      </c>
      <c r="AH2144" s="14">
        <f t="shared" ref="AH2144:AV2144" si="13054">AH2145</f>
        <v>0</v>
      </c>
      <c r="AI2144" s="14">
        <f t="shared" si="13054"/>
        <v>0</v>
      </c>
      <c r="AJ2144" s="14">
        <f t="shared" si="13054"/>
        <v>0</v>
      </c>
      <c r="AK2144" s="14">
        <f t="shared" si="13054"/>
        <v>0</v>
      </c>
      <c r="AL2144" s="14">
        <f t="shared" si="13054"/>
        <v>0</v>
      </c>
      <c r="AM2144" s="14">
        <f t="shared" si="13054"/>
        <v>0</v>
      </c>
      <c r="AN2144" s="14">
        <f t="shared" si="13054"/>
        <v>0</v>
      </c>
      <c r="AO2144" s="14">
        <f t="shared" si="13054"/>
        <v>0</v>
      </c>
      <c r="AP2144" s="14">
        <f t="shared" si="13054"/>
        <v>0</v>
      </c>
      <c r="AQ2144" s="14">
        <f t="shared" si="13054"/>
        <v>0</v>
      </c>
      <c r="AR2144" s="14">
        <f t="shared" si="13054"/>
        <v>0</v>
      </c>
      <c r="AS2144" s="14">
        <f t="shared" si="13054"/>
        <v>0</v>
      </c>
      <c r="AT2144" s="14">
        <f t="shared" si="13054"/>
        <v>0</v>
      </c>
      <c r="AU2144" s="14">
        <f t="shared" si="13054"/>
        <v>0</v>
      </c>
      <c r="AV2144" s="14">
        <f t="shared" si="13054"/>
        <v>0</v>
      </c>
      <c r="AW2144" s="14">
        <f t="shared" si="12747"/>
        <v>43099.7</v>
      </c>
      <c r="AX2144" s="14">
        <f t="shared" si="12748"/>
        <v>43099.7</v>
      </c>
      <c r="AY2144" s="14">
        <f t="shared" si="12749"/>
        <v>43099.7</v>
      </c>
      <c r="AZ2144" s="14">
        <f>AZ2145</f>
        <v>0</v>
      </c>
      <c r="BA2144" s="14">
        <f t="shared" si="12750"/>
        <v>43099.7</v>
      </c>
      <c r="BB2144" s="14">
        <f t="shared" si="12751"/>
        <v>43099.7</v>
      </c>
      <c r="BC2144" s="14">
        <f t="shared" si="12752"/>
        <v>43099.7</v>
      </c>
      <c r="BD2144" s="14">
        <f t="shared" ref="BD2144:BN2144" si="13055">BD2145</f>
        <v>0</v>
      </c>
      <c r="BE2144" s="14">
        <f t="shared" si="13055"/>
        <v>0</v>
      </c>
      <c r="BF2144" s="14">
        <f t="shared" si="13055"/>
        <v>0</v>
      </c>
      <c r="BG2144" s="14">
        <f t="shared" si="13055"/>
        <v>0</v>
      </c>
      <c r="BH2144" s="14">
        <f t="shared" si="13055"/>
        <v>0</v>
      </c>
      <c r="BI2144" s="14">
        <f t="shared" si="13055"/>
        <v>0</v>
      </c>
      <c r="BJ2144" s="14">
        <f t="shared" si="13055"/>
        <v>0</v>
      </c>
      <c r="BK2144" s="14">
        <f t="shared" si="13055"/>
        <v>0</v>
      </c>
      <c r="BL2144" s="14">
        <f t="shared" si="13055"/>
        <v>0</v>
      </c>
      <c r="BM2144" s="14">
        <f t="shared" si="13055"/>
        <v>0</v>
      </c>
      <c r="BN2144" s="14">
        <f t="shared" si="13055"/>
        <v>0</v>
      </c>
      <c r="BO2144" s="14">
        <f t="shared" si="12729"/>
        <v>43099.7</v>
      </c>
      <c r="BP2144" s="14">
        <f t="shared" si="12730"/>
        <v>43099.7</v>
      </c>
      <c r="BQ2144" s="14">
        <f t="shared" si="12731"/>
        <v>43099.7</v>
      </c>
      <c r="BR2144" s="14">
        <f>BR2145</f>
        <v>0</v>
      </c>
      <c r="BS2144" s="14">
        <f>BS2145</f>
        <v>0</v>
      </c>
      <c r="BT2144" s="14">
        <f>BT2145</f>
        <v>0</v>
      </c>
      <c r="BU2144" s="14">
        <f t="shared" si="12732"/>
        <v>43099.7</v>
      </c>
      <c r="BV2144" s="14">
        <f t="shared" si="12733"/>
        <v>43099.7</v>
      </c>
      <c r="BW2144" s="14">
        <f t="shared" si="12734"/>
        <v>43099.7</v>
      </c>
      <c r="BX2144" s="14">
        <f t="shared" ref="BX2144:CF2144" si="13056">BX2145</f>
        <v>0</v>
      </c>
      <c r="BY2144" s="14">
        <f t="shared" si="13056"/>
        <v>0</v>
      </c>
      <c r="BZ2144" s="14">
        <f t="shared" si="13056"/>
        <v>0</v>
      </c>
      <c r="CA2144" s="14">
        <f t="shared" si="13056"/>
        <v>0</v>
      </c>
      <c r="CB2144" s="14">
        <f t="shared" si="13056"/>
        <v>0</v>
      </c>
      <c r="CC2144" s="14">
        <f t="shared" si="13056"/>
        <v>0</v>
      </c>
      <c r="CD2144" s="14">
        <f t="shared" si="13056"/>
        <v>0</v>
      </c>
      <c r="CE2144" s="14">
        <f t="shared" si="13056"/>
        <v>0</v>
      </c>
      <c r="CF2144" s="14">
        <f t="shared" si="13056"/>
        <v>0</v>
      </c>
      <c r="CG2144" s="14">
        <f t="shared" si="12735"/>
        <v>43099.7</v>
      </c>
      <c r="CH2144" s="14">
        <f>CH2145</f>
        <v>0</v>
      </c>
      <c r="CI2144" s="84">
        <f t="shared" si="12901"/>
        <v>43099.7</v>
      </c>
      <c r="CJ2144" s="14">
        <f t="shared" si="12736"/>
        <v>43099.7</v>
      </c>
      <c r="CK2144" s="52">
        <f>CK2145</f>
        <v>0</v>
      </c>
      <c r="CL2144" s="84">
        <f t="shared" si="12902"/>
        <v>43099.7</v>
      </c>
      <c r="CM2144" s="14">
        <f t="shared" si="12737"/>
        <v>43099.7</v>
      </c>
      <c r="CN2144" s="52">
        <f>CN2145</f>
        <v>0</v>
      </c>
      <c r="CO2144" s="84">
        <f t="shared" si="12903"/>
        <v>43099.7</v>
      </c>
      <c r="CP2144" s="14">
        <f>CP2145</f>
        <v>0</v>
      </c>
      <c r="CQ2144" s="29"/>
      <c r="CR2144" s="29"/>
      <c r="CT2144" s="1"/>
    </row>
    <row r="2145" spans="1:98" ht="31.2" customHeight="1" x14ac:dyDescent="0.3">
      <c r="A2145" s="76" t="s">
        <v>732</v>
      </c>
      <c r="B2145" s="76" t="s">
        <v>68</v>
      </c>
      <c r="C2145" s="76" t="s">
        <v>70</v>
      </c>
      <c r="D2145" s="76" t="s">
        <v>840</v>
      </c>
      <c r="E2145" s="76" t="s">
        <v>46</v>
      </c>
      <c r="F2145" s="77" t="s">
        <v>47</v>
      </c>
      <c r="G2145" s="14">
        <v>43099.7</v>
      </c>
      <c r="H2145" s="14">
        <v>43099.7</v>
      </c>
      <c r="I2145" s="14">
        <v>43099.7</v>
      </c>
      <c r="J2145" s="14"/>
      <c r="K2145" s="14"/>
      <c r="L2145" s="14"/>
      <c r="M2145" s="14">
        <f t="shared" si="13040"/>
        <v>43099.7</v>
      </c>
      <c r="N2145" s="14">
        <f t="shared" si="13041"/>
        <v>43099.7</v>
      </c>
      <c r="O2145" s="14">
        <f t="shared" si="13042"/>
        <v>43099.7</v>
      </c>
      <c r="P2145" s="14"/>
      <c r="Q2145" s="14"/>
      <c r="R2145" s="14"/>
      <c r="S2145" s="14"/>
      <c r="T2145" s="14"/>
      <c r="U2145" s="14"/>
      <c r="V2145" s="14"/>
      <c r="W2145" s="14"/>
      <c r="X2145" s="14"/>
      <c r="Y2145" s="14">
        <f t="shared" si="12740"/>
        <v>43099.7</v>
      </c>
      <c r="Z2145" s="14">
        <f t="shared" si="12741"/>
        <v>43099.7</v>
      </c>
      <c r="AA2145" s="14">
        <f t="shared" si="12742"/>
        <v>43099.7</v>
      </c>
      <c r="AB2145" s="14"/>
      <c r="AC2145" s="14"/>
      <c r="AD2145" s="14"/>
      <c r="AE2145" s="14">
        <f t="shared" si="12743"/>
        <v>43099.7</v>
      </c>
      <c r="AF2145" s="14">
        <f t="shared" si="12744"/>
        <v>43099.7</v>
      </c>
      <c r="AG2145" s="14">
        <f t="shared" si="12745"/>
        <v>43099.7</v>
      </c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>
        <f t="shared" si="12747"/>
        <v>43099.7</v>
      </c>
      <c r="AX2145" s="14">
        <f t="shared" si="12748"/>
        <v>43099.7</v>
      </c>
      <c r="AY2145" s="14">
        <f t="shared" si="12749"/>
        <v>43099.7</v>
      </c>
      <c r="AZ2145" s="14"/>
      <c r="BA2145" s="14">
        <f t="shared" si="12750"/>
        <v>43099.7</v>
      </c>
      <c r="BB2145" s="14">
        <f t="shared" si="12751"/>
        <v>43099.7</v>
      </c>
      <c r="BC2145" s="14">
        <f t="shared" si="12752"/>
        <v>43099.7</v>
      </c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>
        <f t="shared" si="12729"/>
        <v>43099.7</v>
      </c>
      <c r="BP2145" s="14">
        <f t="shared" si="12730"/>
        <v>43099.7</v>
      </c>
      <c r="BQ2145" s="14">
        <f t="shared" si="12731"/>
        <v>43099.7</v>
      </c>
      <c r="BR2145" s="14"/>
      <c r="BS2145" s="14"/>
      <c r="BT2145" s="14"/>
      <c r="BU2145" s="14">
        <f t="shared" si="12732"/>
        <v>43099.7</v>
      </c>
      <c r="BV2145" s="14">
        <f t="shared" si="12733"/>
        <v>43099.7</v>
      </c>
      <c r="BW2145" s="14">
        <f t="shared" si="12734"/>
        <v>43099.7</v>
      </c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>
        <f t="shared" si="12735"/>
        <v>43099.7</v>
      </c>
      <c r="CH2145" s="14"/>
      <c r="CI2145" s="84">
        <f t="shared" si="12901"/>
        <v>43099.7</v>
      </c>
      <c r="CJ2145" s="14">
        <f t="shared" si="12736"/>
        <v>43099.7</v>
      </c>
      <c r="CK2145" s="52"/>
      <c r="CL2145" s="84">
        <f t="shared" si="12902"/>
        <v>43099.7</v>
      </c>
      <c r="CM2145" s="14">
        <f t="shared" si="12737"/>
        <v>43099.7</v>
      </c>
      <c r="CN2145" s="52"/>
      <c r="CO2145" s="84">
        <f t="shared" si="12903"/>
        <v>43099.7</v>
      </c>
      <c r="CP2145" s="14"/>
      <c r="CQ2145" s="29"/>
      <c r="CR2145" s="29"/>
      <c r="CT2145" s="1"/>
    </row>
    <row r="2146" spans="1:98" ht="31.2" customHeight="1" x14ac:dyDescent="0.3">
      <c r="A2146" s="76" t="s">
        <v>732</v>
      </c>
      <c r="B2146" s="76" t="s">
        <v>68</v>
      </c>
      <c r="C2146" s="76" t="s">
        <v>70</v>
      </c>
      <c r="D2146" s="76" t="s">
        <v>842</v>
      </c>
      <c r="E2146" s="88"/>
      <c r="F2146" s="77" t="s">
        <v>843</v>
      </c>
      <c r="G2146" s="14">
        <f t="shared" ref="G2146:L2146" si="13057">G2147</f>
        <v>13303</v>
      </c>
      <c r="H2146" s="14">
        <f t="shared" si="13057"/>
        <v>6288.6</v>
      </c>
      <c r="I2146" s="14">
        <f t="shared" si="13057"/>
        <v>6288.6</v>
      </c>
      <c r="J2146" s="14">
        <f t="shared" si="13057"/>
        <v>0</v>
      </c>
      <c r="K2146" s="14">
        <f t="shared" si="13057"/>
        <v>0</v>
      </c>
      <c r="L2146" s="14">
        <f t="shared" si="13057"/>
        <v>0</v>
      </c>
      <c r="M2146" s="14">
        <f t="shared" si="13040"/>
        <v>13303</v>
      </c>
      <c r="N2146" s="14">
        <f t="shared" si="13041"/>
        <v>6288.6</v>
      </c>
      <c r="O2146" s="14">
        <f t="shared" si="13042"/>
        <v>6288.6</v>
      </c>
      <c r="P2146" s="14">
        <f t="shared" ref="P2146:X2146" si="13058">P2147</f>
        <v>0</v>
      </c>
      <c r="Q2146" s="14">
        <f t="shared" si="13058"/>
        <v>0</v>
      </c>
      <c r="R2146" s="14">
        <f t="shared" si="13058"/>
        <v>0</v>
      </c>
      <c r="S2146" s="14">
        <f t="shared" si="13058"/>
        <v>26728.70117</v>
      </c>
      <c r="T2146" s="14">
        <f t="shared" si="13058"/>
        <v>0</v>
      </c>
      <c r="U2146" s="14">
        <f t="shared" si="13058"/>
        <v>0</v>
      </c>
      <c r="V2146" s="14">
        <f t="shared" si="13058"/>
        <v>0</v>
      </c>
      <c r="W2146" s="14">
        <f t="shared" si="13058"/>
        <v>0</v>
      </c>
      <c r="X2146" s="14">
        <f t="shared" si="13058"/>
        <v>0</v>
      </c>
      <c r="Y2146" s="14">
        <f t="shared" si="12740"/>
        <v>40031.70117</v>
      </c>
      <c r="Z2146" s="14">
        <f t="shared" si="12741"/>
        <v>6288.6</v>
      </c>
      <c r="AA2146" s="14">
        <f t="shared" si="12742"/>
        <v>6288.6</v>
      </c>
      <c r="AB2146" s="14">
        <f>AB2147</f>
        <v>0</v>
      </c>
      <c r="AC2146" s="14">
        <f>AC2147</f>
        <v>0</v>
      </c>
      <c r="AD2146" s="14">
        <f>AD2147</f>
        <v>0</v>
      </c>
      <c r="AE2146" s="14">
        <f t="shared" si="12743"/>
        <v>40031.70117</v>
      </c>
      <c r="AF2146" s="14">
        <f t="shared" si="12744"/>
        <v>6288.6</v>
      </c>
      <c r="AG2146" s="14">
        <f t="shared" si="12745"/>
        <v>6288.6</v>
      </c>
      <c r="AH2146" s="14">
        <f t="shared" ref="AH2146:AV2146" si="13059">AH2147</f>
        <v>0</v>
      </c>
      <c r="AI2146" s="14">
        <f t="shared" si="13059"/>
        <v>0</v>
      </c>
      <c r="AJ2146" s="14">
        <f t="shared" si="13059"/>
        <v>0</v>
      </c>
      <c r="AK2146" s="14">
        <f t="shared" si="13059"/>
        <v>0</v>
      </c>
      <c r="AL2146" s="14">
        <f t="shared" si="13059"/>
        <v>0</v>
      </c>
      <c r="AM2146" s="14">
        <f t="shared" si="13059"/>
        <v>0</v>
      </c>
      <c r="AN2146" s="14">
        <f t="shared" si="13059"/>
        <v>0</v>
      </c>
      <c r="AO2146" s="14">
        <f t="shared" si="13059"/>
        <v>0</v>
      </c>
      <c r="AP2146" s="14">
        <f t="shared" si="13059"/>
        <v>0</v>
      </c>
      <c r="AQ2146" s="14">
        <f t="shared" si="13059"/>
        <v>0</v>
      </c>
      <c r="AR2146" s="14">
        <f t="shared" si="13059"/>
        <v>0</v>
      </c>
      <c r="AS2146" s="14">
        <f t="shared" si="13059"/>
        <v>0</v>
      </c>
      <c r="AT2146" s="14">
        <f t="shared" si="13059"/>
        <v>0</v>
      </c>
      <c r="AU2146" s="14">
        <f t="shared" si="13059"/>
        <v>0</v>
      </c>
      <c r="AV2146" s="14">
        <f t="shared" si="13059"/>
        <v>0</v>
      </c>
      <c r="AW2146" s="14">
        <f t="shared" si="12747"/>
        <v>40031.70117</v>
      </c>
      <c r="AX2146" s="14">
        <f t="shared" si="12748"/>
        <v>6288.6</v>
      </c>
      <c r="AY2146" s="14">
        <f t="shared" si="12749"/>
        <v>6288.6</v>
      </c>
      <c r="AZ2146" s="14">
        <f>AZ2147</f>
        <v>0</v>
      </c>
      <c r="BA2146" s="14">
        <f t="shared" si="12750"/>
        <v>40031.70117</v>
      </c>
      <c r="BB2146" s="14">
        <f t="shared" si="12751"/>
        <v>6288.6</v>
      </c>
      <c r="BC2146" s="14">
        <f t="shared" si="12752"/>
        <v>6288.6</v>
      </c>
      <c r="BD2146" s="14">
        <f t="shared" ref="BD2146:BN2146" si="13060">BD2147</f>
        <v>0</v>
      </c>
      <c r="BE2146" s="14">
        <f t="shared" si="13060"/>
        <v>0</v>
      </c>
      <c r="BF2146" s="14">
        <f t="shared" si="13060"/>
        <v>0</v>
      </c>
      <c r="BG2146" s="14">
        <f t="shared" si="13060"/>
        <v>0</v>
      </c>
      <c r="BH2146" s="14">
        <f t="shared" si="13060"/>
        <v>0</v>
      </c>
      <c r="BI2146" s="14">
        <f t="shared" si="13060"/>
        <v>0</v>
      </c>
      <c r="BJ2146" s="14">
        <f t="shared" si="13060"/>
        <v>0</v>
      </c>
      <c r="BK2146" s="14">
        <f t="shared" si="13060"/>
        <v>0</v>
      </c>
      <c r="BL2146" s="14">
        <f t="shared" si="13060"/>
        <v>0</v>
      </c>
      <c r="BM2146" s="14">
        <f t="shared" si="13060"/>
        <v>0</v>
      </c>
      <c r="BN2146" s="14">
        <f t="shared" si="13060"/>
        <v>0</v>
      </c>
      <c r="BO2146" s="14">
        <f t="shared" si="12729"/>
        <v>40031.70117</v>
      </c>
      <c r="BP2146" s="14">
        <f t="shared" si="12730"/>
        <v>6288.6</v>
      </c>
      <c r="BQ2146" s="14">
        <f t="shared" si="12731"/>
        <v>6288.6</v>
      </c>
      <c r="BR2146" s="14">
        <f>BR2147</f>
        <v>0</v>
      </c>
      <c r="BS2146" s="14">
        <f>BS2147</f>
        <v>0</v>
      </c>
      <c r="BT2146" s="14">
        <f>BT2147</f>
        <v>0</v>
      </c>
      <c r="BU2146" s="14">
        <f t="shared" si="12732"/>
        <v>40031.70117</v>
      </c>
      <c r="BV2146" s="14">
        <f t="shared" si="12733"/>
        <v>6288.6</v>
      </c>
      <c r="BW2146" s="14">
        <f t="shared" si="12734"/>
        <v>6288.6</v>
      </c>
      <c r="BX2146" s="14">
        <f t="shared" ref="BX2146:CF2146" si="13061">BX2147</f>
        <v>0</v>
      </c>
      <c r="BY2146" s="14">
        <f t="shared" si="13061"/>
        <v>0</v>
      </c>
      <c r="BZ2146" s="14">
        <f t="shared" si="13061"/>
        <v>0</v>
      </c>
      <c r="CA2146" s="14">
        <f t="shared" si="13061"/>
        <v>0</v>
      </c>
      <c r="CB2146" s="14">
        <f t="shared" si="13061"/>
        <v>0</v>
      </c>
      <c r="CC2146" s="14">
        <f t="shared" si="13061"/>
        <v>0</v>
      </c>
      <c r="CD2146" s="14">
        <f t="shared" si="13061"/>
        <v>0</v>
      </c>
      <c r="CE2146" s="14">
        <f t="shared" si="13061"/>
        <v>0</v>
      </c>
      <c r="CF2146" s="14">
        <f t="shared" si="13061"/>
        <v>0</v>
      </c>
      <c r="CG2146" s="14">
        <f t="shared" si="12735"/>
        <v>40031.70117</v>
      </c>
      <c r="CH2146" s="14">
        <f>CH2147</f>
        <v>0</v>
      </c>
      <c r="CI2146" s="84">
        <f t="shared" si="12901"/>
        <v>40031.70117</v>
      </c>
      <c r="CJ2146" s="14">
        <f t="shared" si="12736"/>
        <v>6288.6</v>
      </c>
      <c r="CK2146" s="52">
        <f>CK2147</f>
        <v>0</v>
      </c>
      <c r="CL2146" s="84">
        <f t="shared" si="12902"/>
        <v>6288.6</v>
      </c>
      <c r="CM2146" s="14">
        <f t="shared" si="12737"/>
        <v>6288.6</v>
      </c>
      <c r="CN2146" s="52">
        <f>CN2147</f>
        <v>0</v>
      </c>
      <c r="CO2146" s="84">
        <f t="shared" si="12903"/>
        <v>6288.6</v>
      </c>
      <c r="CP2146" s="14">
        <f>CP2147</f>
        <v>0</v>
      </c>
      <c r="CQ2146" s="29"/>
      <c r="CR2146" s="29"/>
      <c r="CT2146" s="1"/>
    </row>
    <row r="2147" spans="1:98" ht="31.2" customHeight="1" x14ac:dyDescent="0.3">
      <c r="A2147" s="76" t="s">
        <v>732</v>
      </c>
      <c r="B2147" s="76" t="s">
        <v>68</v>
      </c>
      <c r="C2147" s="76" t="s">
        <v>70</v>
      </c>
      <c r="D2147" s="76" t="s">
        <v>842</v>
      </c>
      <c r="E2147" s="76" t="s">
        <v>46</v>
      </c>
      <c r="F2147" s="77" t="s">
        <v>47</v>
      </c>
      <c r="G2147" s="14">
        <v>13303</v>
      </c>
      <c r="H2147" s="14">
        <v>6288.6</v>
      </c>
      <c r="I2147" s="14">
        <v>6288.6</v>
      </c>
      <c r="J2147" s="14"/>
      <c r="K2147" s="14"/>
      <c r="L2147" s="14"/>
      <c r="M2147" s="14">
        <f t="shared" si="13040"/>
        <v>13303</v>
      </c>
      <c r="N2147" s="14">
        <f t="shared" si="13041"/>
        <v>6288.6</v>
      </c>
      <c r="O2147" s="14">
        <f t="shared" si="13042"/>
        <v>6288.6</v>
      </c>
      <c r="P2147" s="14"/>
      <c r="Q2147" s="14"/>
      <c r="R2147" s="14"/>
      <c r="S2147" s="14">
        <v>26728.70117</v>
      </c>
      <c r="T2147" s="14"/>
      <c r="U2147" s="14"/>
      <c r="V2147" s="14"/>
      <c r="W2147" s="14"/>
      <c r="X2147" s="14"/>
      <c r="Y2147" s="14">
        <f t="shared" si="12740"/>
        <v>40031.70117</v>
      </c>
      <c r="Z2147" s="14">
        <f t="shared" si="12741"/>
        <v>6288.6</v>
      </c>
      <c r="AA2147" s="14">
        <f t="shared" si="12742"/>
        <v>6288.6</v>
      </c>
      <c r="AB2147" s="14"/>
      <c r="AC2147" s="14"/>
      <c r="AD2147" s="14"/>
      <c r="AE2147" s="14">
        <f t="shared" si="12743"/>
        <v>40031.70117</v>
      </c>
      <c r="AF2147" s="14">
        <f t="shared" si="12744"/>
        <v>6288.6</v>
      </c>
      <c r="AG2147" s="14">
        <f t="shared" si="12745"/>
        <v>6288.6</v>
      </c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>
        <f t="shared" si="12747"/>
        <v>40031.70117</v>
      </c>
      <c r="AX2147" s="14">
        <f t="shared" si="12748"/>
        <v>6288.6</v>
      </c>
      <c r="AY2147" s="14">
        <f t="shared" si="12749"/>
        <v>6288.6</v>
      </c>
      <c r="AZ2147" s="14"/>
      <c r="BA2147" s="14">
        <f t="shared" si="12750"/>
        <v>40031.70117</v>
      </c>
      <c r="BB2147" s="14">
        <f t="shared" si="12751"/>
        <v>6288.6</v>
      </c>
      <c r="BC2147" s="14">
        <f t="shared" si="12752"/>
        <v>6288.6</v>
      </c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>
        <f t="shared" si="12729"/>
        <v>40031.70117</v>
      </c>
      <c r="BP2147" s="14">
        <f t="shared" si="12730"/>
        <v>6288.6</v>
      </c>
      <c r="BQ2147" s="14">
        <f t="shared" si="12731"/>
        <v>6288.6</v>
      </c>
      <c r="BR2147" s="14"/>
      <c r="BS2147" s="14"/>
      <c r="BT2147" s="14"/>
      <c r="BU2147" s="14">
        <f t="shared" si="12732"/>
        <v>40031.70117</v>
      </c>
      <c r="BV2147" s="14">
        <f t="shared" si="12733"/>
        <v>6288.6</v>
      </c>
      <c r="BW2147" s="14">
        <f t="shared" si="12734"/>
        <v>6288.6</v>
      </c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>
        <f t="shared" si="12735"/>
        <v>40031.70117</v>
      </c>
      <c r="CH2147" s="14"/>
      <c r="CI2147" s="84">
        <f t="shared" si="12901"/>
        <v>40031.70117</v>
      </c>
      <c r="CJ2147" s="14">
        <f t="shared" si="12736"/>
        <v>6288.6</v>
      </c>
      <c r="CK2147" s="52"/>
      <c r="CL2147" s="84">
        <f t="shared" si="12902"/>
        <v>6288.6</v>
      </c>
      <c r="CM2147" s="14">
        <f t="shared" si="12737"/>
        <v>6288.6</v>
      </c>
      <c r="CN2147" s="52"/>
      <c r="CO2147" s="84">
        <f t="shared" si="12903"/>
        <v>6288.6</v>
      </c>
      <c r="CP2147" s="14"/>
      <c r="CQ2147" s="29"/>
      <c r="CR2147" s="29"/>
      <c r="CT2147" s="1"/>
    </row>
    <row r="2148" spans="1:98" ht="31.2" customHeight="1" x14ac:dyDescent="0.3">
      <c r="A2148" s="76" t="s">
        <v>732</v>
      </c>
      <c r="B2148" s="76" t="s">
        <v>68</v>
      </c>
      <c r="C2148" s="76" t="s">
        <v>70</v>
      </c>
      <c r="D2148" s="76" t="s">
        <v>844</v>
      </c>
      <c r="E2148" s="88"/>
      <c r="F2148" s="77" t="s">
        <v>845</v>
      </c>
      <c r="G2148" s="14">
        <f t="shared" ref="G2148:L2148" si="13062">G2149</f>
        <v>11943.899999999994</v>
      </c>
      <c r="H2148" s="14">
        <f t="shared" si="13062"/>
        <v>312760.09999999998</v>
      </c>
      <c r="I2148" s="14">
        <f t="shared" si="13062"/>
        <v>100000</v>
      </c>
      <c r="J2148" s="14">
        <f t="shared" si="13062"/>
        <v>0</v>
      </c>
      <c r="K2148" s="14">
        <f t="shared" si="13062"/>
        <v>0</v>
      </c>
      <c r="L2148" s="14">
        <f t="shared" si="13062"/>
        <v>0</v>
      </c>
      <c r="M2148" s="14">
        <f t="shared" si="13040"/>
        <v>11943.899999999994</v>
      </c>
      <c r="N2148" s="14">
        <f t="shared" si="13041"/>
        <v>312760.09999999998</v>
      </c>
      <c r="O2148" s="14">
        <f t="shared" si="13042"/>
        <v>100000</v>
      </c>
      <c r="P2148" s="14">
        <f t="shared" ref="P2148:X2148" si="13063">P2149</f>
        <v>0</v>
      </c>
      <c r="Q2148" s="14">
        <f t="shared" si="13063"/>
        <v>-1480.4</v>
      </c>
      <c r="R2148" s="14">
        <f t="shared" si="13063"/>
        <v>0</v>
      </c>
      <c r="S2148" s="14">
        <f t="shared" si="13063"/>
        <v>70.236180000000004</v>
      </c>
      <c r="T2148" s="14">
        <f t="shared" si="13063"/>
        <v>0</v>
      </c>
      <c r="U2148" s="14">
        <f t="shared" si="13063"/>
        <v>0</v>
      </c>
      <c r="V2148" s="14">
        <f t="shared" si="13063"/>
        <v>0</v>
      </c>
      <c r="W2148" s="14">
        <f t="shared" si="13063"/>
        <v>-6147.1</v>
      </c>
      <c r="X2148" s="14">
        <f t="shared" si="13063"/>
        <v>0</v>
      </c>
      <c r="Y2148" s="14">
        <f t="shared" si="12740"/>
        <v>10533.736179999994</v>
      </c>
      <c r="Z2148" s="14">
        <f t="shared" si="12741"/>
        <v>312760.09999999998</v>
      </c>
      <c r="AA2148" s="14">
        <f t="shared" si="12742"/>
        <v>93852.9</v>
      </c>
      <c r="AB2148" s="14">
        <f>AB2149</f>
        <v>0</v>
      </c>
      <c r="AC2148" s="14">
        <f>AC2149</f>
        <v>0</v>
      </c>
      <c r="AD2148" s="14">
        <f>AD2149</f>
        <v>0</v>
      </c>
      <c r="AE2148" s="14">
        <f t="shared" si="12743"/>
        <v>10533.736179999994</v>
      </c>
      <c r="AF2148" s="14">
        <f t="shared" si="12744"/>
        <v>312760.09999999998</v>
      </c>
      <c r="AG2148" s="14">
        <f t="shared" si="12745"/>
        <v>93852.9</v>
      </c>
      <c r="AH2148" s="14">
        <f t="shared" ref="AH2148:AV2148" si="13064">AH2149</f>
        <v>0</v>
      </c>
      <c r="AI2148" s="14">
        <f t="shared" si="13064"/>
        <v>0</v>
      </c>
      <c r="AJ2148" s="14">
        <f t="shared" si="13064"/>
        <v>0</v>
      </c>
      <c r="AK2148" s="14">
        <f t="shared" si="13064"/>
        <v>0</v>
      </c>
      <c r="AL2148" s="14">
        <f t="shared" si="13064"/>
        <v>0</v>
      </c>
      <c r="AM2148" s="14">
        <f t="shared" si="13064"/>
        <v>0</v>
      </c>
      <c r="AN2148" s="14">
        <f t="shared" si="13064"/>
        <v>0</v>
      </c>
      <c r="AO2148" s="14">
        <f t="shared" si="13064"/>
        <v>0</v>
      </c>
      <c r="AP2148" s="14">
        <f t="shared" si="13064"/>
        <v>0</v>
      </c>
      <c r="AQ2148" s="14">
        <f t="shared" si="13064"/>
        <v>0</v>
      </c>
      <c r="AR2148" s="14">
        <f t="shared" si="13064"/>
        <v>0</v>
      </c>
      <c r="AS2148" s="14">
        <f t="shared" si="13064"/>
        <v>0</v>
      </c>
      <c r="AT2148" s="14">
        <f t="shared" si="13064"/>
        <v>0</v>
      </c>
      <c r="AU2148" s="14">
        <f t="shared" si="13064"/>
        <v>0</v>
      </c>
      <c r="AV2148" s="14">
        <f t="shared" si="13064"/>
        <v>0</v>
      </c>
      <c r="AW2148" s="14">
        <f t="shared" si="12747"/>
        <v>10533.736179999994</v>
      </c>
      <c r="AX2148" s="14">
        <f t="shared" si="12748"/>
        <v>312760.09999999998</v>
      </c>
      <c r="AY2148" s="14">
        <f t="shared" si="12749"/>
        <v>93852.9</v>
      </c>
      <c r="AZ2148" s="14">
        <f>AZ2149</f>
        <v>0</v>
      </c>
      <c r="BA2148" s="14">
        <f t="shared" si="12750"/>
        <v>10533.736179999994</v>
      </c>
      <c r="BB2148" s="14">
        <f t="shared" si="12751"/>
        <v>312760.09999999998</v>
      </c>
      <c r="BC2148" s="14">
        <f t="shared" si="12752"/>
        <v>93852.9</v>
      </c>
      <c r="BD2148" s="14">
        <f t="shared" ref="BD2148:BN2148" si="13065">BD2149</f>
        <v>0</v>
      </c>
      <c r="BE2148" s="14">
        <f t="shared" si="13065"/>
        <v>0</v>
      </c>
      <c r="BF2148" s="14">
        <f t="shared" si="13065"/>
        <v>-4926.3440000000001</v>
      </c>
      <c r="BG2148" s="14">
        <f t="shared" si="13065"/>
        <v>0</v>
      </c>
      <c r="BH2148" s="14">
        <f t="shared" si="13065"/>
        <v>0</v>
      </c>
      <c r="BI2148" s="14">
        <f t="shared" si="13065"/>
        <v>0</v>
      </c>
      <c r="BJ2148" s="14">
        <f t="shared" si="13065"/>
        <v>-312760.09999999998</v>
      </c>
      <c r="BK2148" s="14">
        <f t="shared" si="13065"/>
        <v>0</v>
      </c>
      <c r="BL2148" s="14">
        <f t="shared" si="13065"/>
        <v>0</v>
      </c>
      <c r="BM2148" s="14">
        <f t="shared" si="13065"/>
        <v>0</v>
      </c>
      <c r="BN2148" s="14">
        <f t="shared" si="13065"/>
        <v>-93852.9</v>
      </c>
      <c r="BO2148" s="14">
        <f t="shared" si="12729"/>
        <v>5607.3921799999944</v>
      </c>
      <c r="BP2148" s="14">
        <f t="shared" si="12730"/>
        <v>0</v>
      </c>
      <c r="BQ2148" s="14">
        <f t="shared" si="12731"/>
        <v>0</v>
      </c>
      <c r="BR2148" s="14">
        <f>BR2149</f>
        <v>0</v>
      </c>
      <c r="BS2148" s="14">
        <f>BS2149</f>
        <v>0</v>
      </c>
      <c r="BT2148" s="14">
        <f>BT2149</f>
        <v>0</v>
      </c>
      <c r="BU2148" s="14">
        <f t="shared" si="12732"/>
        <v>5607.3921799999944</v>
      </c>
      <c r="BV2148" s="14">
        <f t="shared" si="12733"/>
        <v>0</v>
      </c>
      <c r="BW2148" s="14">
        <f t="shared" si="12734"/>
        <v>0</v>
      </c>
      <c r="BX2148" s="14">
        <f t="shared" ref="BX2148:CF2148" si="13066">BX2149</f>
        <v>0</v>
      </c>
      <c r="BY2148" s="14">
        <f t="shared" si="13066"/>
        <v>0</v>
      </c>
      <c r="BZ2148" s="14">
        <f t="shared" si="13066"/>
        <v>0</v>
      </c>
      <c r="CA2148" s="14">
        <f t="shared" si="13066"/>
        <v>0</v>
      </c>
      <c r="CB2148" s="14">
        <f t="shared" si="13066"/>
        <v>0</v>
      </c>
      <c r="CC2148" s="14">
        <f t="shared" si="13066"/>
        <v>0</v>
      </c>
      <c r="CD2148" s="14">
        <f t="shared" si="13066"/>
        <v>0</v>
      </c>
      <c r="CE2148" s="14">
        <f t="shared" si="13066"/>
        <v>0</v>
      </c>
      <c r="CF2148" s="14">
        <f t="shared" si="13066"/>
        <v>0</v>
      </c>
      <c r="CG2148" s="14">
        <f t="shared" si="12735"/>
        <v>5607.3921799999944</v>
      </c>
      <c r="CH2148" s="14">
        <f>CH2149</f>
        <v>0</v>
      </c>
      <c r="CI2148" s="84">
        <f t="shared" si="12901"/>
        <v>5607.3921799999944</v>
      </c>
      <c r="CJ2148" s="14">
        <f t="shared" si="12736"/>
        <v>0</v>
      </c>
      <c r="CK2148" s="52">
        <f>CK2149</f>
        <v>0</v>
      </c>
      <c r="CL2148" s="84">
        <f t="shared" si="12902"/>
        <v>0</v>
      </c>
      <c r="CM2148" s="14">
        <f t="shared" si="12737"/>
        <v>0</v>
      </c>
      <c r="CN2148" s="52">
        <f>CN2149</f>
        <v>0</v>
      </c>
      <c r="CO2148" s="84">
        <f t="shared" si="12903"/>
        <v>0</v>
      </c>
      <c r="CP2148" s="14">
        <f>CP2149</f>
        <v>0</v>
      </c>
      <c r="CQ2148" s="29"/>
      <c r="CR2148" s="29"/>
      <c r="CT2148" s="1"/>
    </row>
    <row r="2149" spans="1:98" ht="31.2" customHeight="1" x14ac:dyDescent="0.3">
      <c r="A2149" s="76" t="s">
        <v>732</v>
      </c>
      <c r="B2149" s="76" t="s">
        <v>68</v>
      </c>
      <c r="C2149" s="76" t="s">
        <v>70</v>
      </c>
      <c r="D2149" s="76" t="s">
        <v>844</v>
      </c>
      <c r="E2149" s="76" t="s">
        <v>46</v>
      </c>
      <c r="F2149" s="77" t="s">
        <v>47</v>
      </c>
      <c r="G2149" s="14">
        <v>11943.899999999994</v>
      </c>
      <c r="H2149" s="14">
        <v>312760.09999999998</v>
      </c>
      <c r="I2149" s="14">
        <v>100000</v>
      </c>
      <c r="J2149" s="14"/>
      <c r="K2149" s="14"/>
      <c r="L2149" s="14"/>
      <c r="M2149" s="14">
        <f t="shared" si="13040"/>
        <v>11943.899999999994</v>
      </c>
      <c r="N2149" s="14">
        <f t="shared" si="13041"/>
        <v>312760.09999999998</v>
      </c>
      <c r="O2149" s="14">
        <f t="shared" si="13042"/>
        <v>100000</v>
      </c>
      <c r="P2149" s="14"/>
      <c r="Q2149" s="14">
        <v>-1480.4</v>
      </c>
      <c r="R2149" s="14"/>
      <c r="S2149" s="14">
        <v>70.236180000000004</v>
      </c>
      <c r="T2149" s="14"/>
      <c r="U2149" s="14"/>
      <c r="V2149" s="14"/>
      <c r="W2149" s="14">
        <v>-6147.1</v>
      </c>
      <c r="X2149" s="14"/>
      <c r="Y2149" s="14">
        <f t="shared" si="12740"/>
        <v>10533.736179999994</v>
      </c>
      <c r="Z2149" s="14">
        <f t="shared" si="12741"/>
        <v>312760.09999999998</v>
      </c>
      <c r="AA2149" s="14">
        <f t="shared" si="12742"/>
        <v>93852.9</v>
      </c>
      <c r="AB2149" s="14"/>
      <c r="AC2149" s="14"/>
      <c r="AD2149" s="14"/>
      <c r="AE2149" s="14">
        <f t="shared" si="12743"/>
        <v>10533.736179999994</v>
      </c>
      <c r="AF2149" s="14">
        <f t="shared" si="12744"/>
        <v>312760.09999999998</v>
      </c>
      <c r="AG2149" s="14">
        <f t="shared" si="12745"/>
        <v>93852.9</v>
      </c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>
        <f t="shared" si="12747"/>
        <v>10533.736179999994</v>
      </c>
      <c r="AX2149" s="14">
        <f t="shared" si="12748"/>
        <v>312760.09999999998</v>
      </c>
      <c r="AY2149" s="14">
        <f t="shared" si="12749"/>
        <v>93852.9</v>
      </c>
      <c r="AZ2149" s="14"/>
      <c r="BA2149" s="14">
        <f t="shared" si="12750"/>
        <v>10533.736179999994</v>
      </c>
      <c r="BB2149" s="14">
        <f t="shared" si="12751"/>
        <v>312760.09999999998</v>
      </c>
      <c r="BC2149" s="14">
        <f t="shared" si="12752"/>
        <v>93852.9</v>
      </c>
      <c r="BD2149" s="14"/>
      <c r="BE2149" s="14"/>
      <c r="BF2149" s="14">
        <v>-4926.3440000000001</v>
      </c>
      <c r="BG2149" s="14"/>
      <c r="BH2149" s="14"/>
      <c r="BI2149" s="14"/>
      <c r="BJ2149" s="14">
        <v>-312760.09999999998</v>
      </c>
      <c r="BK2149" s="14"/>
      <c r="BL2149" s="14"/>
      <c r="BM2149" s="14"/>
      <c r="BN2149" s="14">
        <v>-93852.9</v>
      </c>
      <c r="BO2149" s="14">
        <f t="shared" si="12729"/>
        <v>5607.3921799999944</v>
      </c>
      <c r="BP2149" s="14">
        <f t="shared" si="12730"/>
        <v>0</v>
      </c>
      <c r="BQ2149" s="14">
        <f t="shared" si="12731"/>
        <v>0</v>
      </c>
      <c r="BR2149" s="14"/>
      <c r="BS2149" s="14"/>
      <c r="BT2149" s="14"/>
      <c r="BU2149" s="14">
        <f t="shared" si="12732"/>
        <v>5607.3921799999944</v>
      </c>
      <c r="BV2149" s="14">
        <f t="shared" si="12733"/>
        <v>0</v>
      </c>
      <c r="BW2149" s="14">
        <f t="shared" si="12734"/>
        <v>0</v>
      </c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>
        <f t="shared" si="12735"/>
        <v>5607.3921799999944</v>
      </c>
      <c r="CH2149" s="14"/>
      <c r="CI2149" s="84">
        <f t="shared" si="12901"/>
        <v>5607.3921799999944</v>
      </c>
      <c r="CJ2149" s="14">
        <f t="shared" si="12736"/>
        <v>0</v>
      </c>
      <c r="CK2149" s="52"/>
      <c r="CL2149" s="84">
        <f t="shared" si="12902"/>
        <v>0</v>
      </c>
      <c r="CM2149" s="14">
        <f t="shared" si="12737"/>
        <v>0</v>
      </c>
      <c r="CN2149" s="52"/>
      <c r="CO2149" s="84">
        <f t="shared" si="12903"/>
        <v>0</v>
      </c>
      <c r="CP2149" s="14"/>
      <c r="CQ2149" s="29"/>
      <c r="CR2149" s="29"/>
      <c r="CT2149" s="1"/>
    </row>
    <row r="2150" spans="1:98" ht="46.8" customHeight="1" x14ac:dyDescent="0.3">
      <c r="A2150" s="76" t="s">
        <v>732</v>
      </c>
      <c r="B2150" s="76" t="s">
        <v>68</v>
      </c>
      <c r="C2150" s="76" t="s">
        <v>70</v>
      </c>
      <c r="D2150" s="89" t="s">
        <v>846</v>
      </c>
      <c r="E2150" s="88"/>
      <c r="F2150" s="77" t="s">
        <v>847</v>
      </c>
      <c r="G2150" s="14">
        <f t="shared" ref="G2150:L2150" si="13067">G2151</f>
        <v>37278.699999999997</v>
      </c>
      <c r="H2150" s="14">
        <f t="shared" si="13067"/>
        <v>0</v>
      </c>
      <c r="I2150" s="14">
        <f t="shared" si="13067"/>
        <v>0</v>
      </c>
      <c r="J2150" s="14">
        <f t="shared" si="13067"/>
        <v>0</v>
      </c>
      <c r="K2150" s="14">
        <f t="shared" si="13067"/>
        <v>0</v>
      </c>
      <c r="L2150" s="14">
        <f t="shared" si="13067"/>
        <v>0</v>
      </c>
      <c r="M2150" s="14">
        <f t="shared" si="13040"/>
        <v>37278.699999999997</v>
      </c>
      <c r="N2150" s="14">
        <f t="shared" si="13041"/>
        <v>0</v>
      </c>
      <c r="O2150" s="14">
        <f t="shared" si="13042"/>
        <v>0</v>
      </c>
      <c r="P2150" s="14">
        <f t="shared" ref="P2150:X2150" si="13068">P2151</f>
        <v>0</v>
      </c>
      <c r="Q2150" s="14">
        <f t="shared" si="13068"/>
        <v>0</v>
      </c>
      <c r="R2150" s="14">
        <f t="shared" si="13068"/>
        <v>0</v>
      </c>
      <c r="S2150" s="14">
        <f t="shared" si="13068"/>
        <v>320688.45400000003</v>
      </c>
      <c r="T2150" s="14">
        <f t="shared" si="13068"/>
        <v>0</v>
      </c>
      <c r="U2150" s="14">
        <f t="shared" si="13068"/>
        <v>0</v>
      </c>
      <c r="V2150" s="14">
        <f t="shared" si="13068"/>
        <v>0</v>
      </c>
      <c r="W2150" s="14">
        <f t="shared" si="13068"/>
        <v>0</v>
      </c>
      <c r="X2150" s="14">
        <f t="shared" si="13068"/>
        <v>0</v>
      </c>
      <c r="Y2150" s="14">
        <f t="shared" si="12740"/>
        <v>357967.15400000004</v>
      </c>
      <c r="Z2150" s="14">
        <f t="shared" si="12741"/>
        <v>0</v>
      </c>
      <c r="AA2150" s="14">
        <f t="shared" si="12742"/>
        <v>0</v>
      </c>
      <c r="AB2150" s="14">
        <f>AB2151</f>
        <v>0</v>
      </c>
      <c r="AC2150" s="14">
        <f>AC2151</f>
        <v>0</v>
      </c>
      <c r="AD2150" s="14">
        <f>AD2151</f>
        <v>0</v>
      </c>
      <c r="AE2150" s="14">
        <f t="shared" si="12743"/>
        <v>357967.15400000004</v>
      </c>
      <c r="AF2150" s="14">
        <f t="shared" si="12744"/>
        <v>0</v>
      </c>
      <c r="AG2150" s="14">
        <f t="shared" si="12745"/>
        <v>0</v>
      </c>
      <c r="AH2150" s="14">
        <f t="shared" ref="AH2150:AV2150" si="13069">AH2151</f>
        <v>0</v>
      </c>
      <c r="AI2150" s="14">
        <f t="shared" si="13069"/>
        <v>0</v>
      </c>
      <c r="AJ2150" s="14">
        <f t="shared" si="13069"/>
        <v>0</v>
      </c>
      <c r="AK2150" s="14">
        <f t="shared" si="13069"/>
        <v>0</v>
      </c>
      <c r="AL2150" s="14">
        <f t="shared" si="13069"/>
        <v>0</v>
      </c>
      <c r="AM2150" s="14">
        <f t="shared" si="13069"/>
        <v>0</v>
      </c>
      <c r="AN2150" s="14">
        <f t="shared" si="13069"/>
        <v>0</v>
      </c>
      <c r="AO2150" s="14">
        <f t="shared" si="13069"/>
        <v>0</v>
      </c>
      <c r="AP2150" s="14">
        <f t="shared" si="13069"/>
        <v>0</v>
      </c>
      <c r="AQ2150" s="14">
        <f t="shared" si="13069"/>
        <v>0</v>
      </c>
      <c r="AR2150" s="14">
        <f t="shared" si="13069"/>
        <v>0</v>
      </c>
      <c r="AS2150" s="14">
        <f t="shared" si="13069"/>
        <v>0</v>
      </c>
      <c r="AT2150" s="14">
        <f t="shared" si="13069"/>
        <v>0</v>
      </c>
      <c r="AU2150" s="14">
        <f t="shared" si="13069"/>
        <v>0</v>
      </c>
      <c r="AV2150" s="14">
        <f t="shared" si="13069"/>
        <v>0</v>
      </c>
      <c r="AW2150" s="14">
        <f t="shared" si="12747"/>
        <v>357967.15400000004</v>
      </c>
      <c r="AX2150" s="14">
        <f t="shared" si="12748"/>
        <v>0</v>
      </c>
      <c r="AY2150" s="14">
        <f t="shared" si="12749"/>
        <v>0</v>
      </c>
      <c r="AZ2150" s="14">
        <f>AZ2151</f>
        <v>0</v>
      </c>
      <c r="BA2150" s="14">
        <f t="shared" si="12750"/>
        <v>357967.15400000004</v>
      </c>
      <c r="BB2150" s="14">
        <f t="shared" si="12751"/>
        <v>0</v>
      </c>
      <c r="BC2150" s="14">
        <f t="shared" si="12752"/>
        <v>0</v>
      </c>
      <c r="BD2150" s="14">
        <f t="shared" ref="BD2150:BN2150" si="13070">BD2151</f>
        <v>0</v>
      </c>
      <c r="BE2150" s="14">
        <f t="shared" si="13070"/>
        <v>0</v>
      </c>
      <c r="BF2150" s="14">
        <f t="shared" si="13070"/>
        <v>0</v>
      </c>
      <c r="BG2150" s="14">
        <f t="shared" si="13070"/>
        <v>0</v>
      </c>
      <c r="BH2150" s="14">
        <f t="shared" si="13070"/>
        <v>0</v>
      </c>
      <c r="BI2150" s="14">
        <f t="shared" si="13070"/>
        <v>0</v>
      </c>
      <c r="BJ2150" s="14">
        <f t="shared" si="13070"/>
        <v>0</v>
      </c>
      <c r="BK2150" s="14">
        <f t="shared" si="13070"/>
        <v>0</v>
      </c>
      <c r="BL2150" s="14">
        <f t="shared" si="13070"/>
        <v>0</v>
      </c>
      <c r="BM2150" s="14">
        <f t="shared" si="13070"/>
        <v>0</v>
      </c>
      <c r="BN2150" s="14">
        <f t="shared" si="13070"/>
        <v>0</v>
      </c>
      <c r="BO2150" s="14">
        <f t="shared" si="12729"/>
        <v>357967.15400000004</v>
      </c>
      <c r="BP2150" s="14">
        <f t="shared" si="12730"/>
        <v>0</v>
      </c>
      <c r="BQ2150" s="14">
        <f t="shared" si="12731"/>
        <v>0</v>
      </c>
      <c r="BR2150" s="14">
        <f>BR2151</f>
        <v>0</v>
      </c>
      <c r="BS2150" s="14">
        <f>BS2151</f>
        <v>0</v>
      </c>
      <c r="BT2150" s="14">
        <f>BT2151</f>
        <v>0</v>
      </c>
      <c r="BU2150" s="14">
        <f t="shared" si="12732"/>
        <v>357967.15400000004</v>
      </c>
      <c r="BV2150" s="14">
        <f t="shared" si="12733"/>
        <v>0</v>
      </c>
      <c r="BW2150" s="14">
        <f t="shared" si="12734"/>
        <v>0</v>
      </c>
      <c r="BX2150" s="14">
        <f t="shared" ref="BX2150:CF2150" si="13071">BX2151</f>
        <v>0</v>
      </c>
      <c r="BY2150" s="14">
        <f t="shared" si="13071"/>
        <v>-1200</v>
      </c>
      <c r="BZ2150" s="14">
        <f t="shared" si="13071"/>
        <v>0</v>
      </c>
      <c r="CA2150" s="14">
        <f t="shared" si="13071"/>
        <v>0</v>
      </c>
      <c r="CB2150" s="14">
        <f t="shared" si="13071"/>
        <v>0</v>
      </c>
      <c r="CC2150" s="14">
        <f t="shared" si="13071"/>
        <v>0</v>
      </c>
      <c r="CD2150" s="14">
        <f t="shared" si="13071"/>
        <v>0</v>
      </c>
      <c r="CE2150" s="14">
        <f t="shared" si="13071"/>
        <v>0</v>
      </c>
      <c r="CF2150" s="14">
        <f t="shared" si="13071"/>
        <v>0</v>
      </c>
      <c r="CG2150" s="14">
        <f t="shared" si="12735"/>
        <v>356767.15400000004</v>
      </c>
      <c r="CH2150" s="14">
        <f>CH2151</f>
        <v>0</v>
      </c>
      <c r="CI2150" s="84">
        <f t="shared" si="12901"/>
        <v>356767.15400000004</v>
      </c>
      <c r="CJ2150" s="14">
        <f t="shared" si="12736"/>
        <v>0</v>
      </c>
      <c r="CK2150" s="52">
        <f>CK2151</f>
        <v>0</v>
      </c>
      <c r="CL2150" s="84">
        <f t="shared" si="12902"/>
        <v>0</v>
      </c>
      <c r="CM2150" s="14">
        <f t="shared" si="12737"/>
        <v>0</v>
      </c>
      <c r="CN2150" s="52">
        <f>CN2151</f>
        <v>0</v>
      </c>
      <c r="CO2150" s="84">
        <f t="shared" si="12903"/>
        <v>0</v>
      </c>
      <c r="CP2150" s="14">
        <f>CP2151</f>
        <v>0</v>
      </c>
      <c r="CQ2150" s="29"/>
      <c r="CR2150" s="29"/>
      <c r="CT2150" s="1"/>
    </row>
    <row r="2151" spans="1:98" ht="31.2" customHeight="1" x14ac:dyDescent="0.3">
      <c r="A2151" s="76" t="s">
        <v>732</v>
      </c>
      <c r="B2151" s="76" t="s">
        <v>68</v>
      </c>
      <c r="C2151" s="76" t="s">
        <v>70</v>
      </c>
      <c r="D2151" s="89" t="s">
        <v>846</v>
      </c>
      <c r="E2151" s="76" t="s">
        <v>46</v>
      </c>
      <c r="F2151" s="77" t="s">
        <v>47</v>
      </c>
      <c r="G2151" s="14">
        <v>37278.699999999997</v>
      </c>
      <c r="H2151" s="14">
        <v>0</v>
      </c>
      <c r="I2151" s="14">
        <v>0</v>
      </c>
      <c r="J2151" s="14"/>
      <c r="K2151" s="14"/>
      <c r="L2151" s="14"/>
      <c r="M2151" s="14">
        <f t="shared" si="13040"/>
        <v>37278.699999999997</v>
      </c>
      <c r="N2151" s="14">
        <f t="shared" si="13041"/>
        <v>0</v>
      </c>
      <c r="O2151" s="14">
        <f t="shared" si="13042"/>
        <v>0</v>
      </c>
      <c r="P2151" s="14"/>
      <c r="Q2151" s="14"/>
      <c r="R2151" s="14"/>
      <c r="S2151" s="14">
        <v>320688.45400000003</v>
      </c>
      <c r="T2151" s="14"/>
      <c r="U2151" s="14"/>
      <c r="V2151" s="14"/>
      <c r="W2151" s="14"/>
      <c r="X2151" s="14"/>
      <c r="Y2151" s="14">
        <f t="shared" si="12740"/>
        <v>357967.15400000004</v>
      </c>
      <c r="Z2151" s="14">
        <f t="shared" si="12741"/>
        <v>0</v>
      </c>
      <c r="AA2151" s="14">
        <f t="shared" si="12742"/>
        <v>0</v>
      </c>
      <c r="AB2151" s="14"/>
      <c r="AC2151" s="14"/>
      <c r="AD2151" s="14"/>
      <c r="AE2151" s="14">
        <f t="shared" si="12743"/>
        <v>357967.15400000004</v>
      </c>
      <c r="AF2151" s="14">
        <f t="shared" si="12744"/>
        <v>0</v>
      </c>
      <c r="AG2151" s="14">
        <f t="shared" si="12745"/>
        <v>0</v>
      </c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>
        <f t="shared" si="12747"/>
        <v>357967.15400000004</v>
      </c>
      <c r="AX2151" s="14">
        <f t="shared" si="12748"/>
        <v>0</v>
      </c>
      <c r="AY2151" s="14">
        <f t="shared" si="12749"/>
        <v>0</v>
      </c>
      <c r="AZ2151" s="14"/>
      <c r="BA2151" s="14">
        <f t="shared" si="12750"/>
        <v>357967.15400000004</v>
      </c>
      <c r="BB2151" s="14">
        <f t="shared" si="12751"/>
        <v>0</v>
      </c>
      <c r="BC2151" s="14">
        <f t="shared" si="12752"/>
        <v>0</v>
      </c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>
        <f t="shared" si="12729"/>
        <v>357967.15400000004</v>
      </c>
      <c r="BP2151" s="14">
        <f t="shared" si="12730"/>
        <v>0</v>
      </c>
      <c r="BQ2151" s="14">
        <f t="shared" si="12731"/>
        <v>0</v>
      </c>
      <c r="BR2151" s="14"/>
      <c r="BS2151" s="14"/>
      <c r="BT2151" s="14"/>
      <c r="BU2151" s="14">
        <f t="shared" si="12732"/>
        <v>357967.15400000004</v>
      </c>
      <c r="BV2151" s="14">
        <f t="shared" si="12733"/>
        <v>0</v>
      </c>
      <c r="BW2151" s="14">
        <f t="shared" si="12734"/>
        <v>0</v>
      </c>
      <c r="BX2151" s="14"/>
      <c r="BY2151" s="14">
        <v>-1200</v>
      </c>
      <c r="BZ2151" s="14"/>
      <c r="CA2151" s="14"/>
      <c r="CB2151" s="14"/>
      <c r="CC2151" s="14"/>
      <c r="CD2151" s="14"/>
      <c r="CE2151" s="14"/>
      <c r="CF2151" s="14"/>
      <c r="CG2151" s="14">
        <f t="shared" si="12735"/>
        <v>356767.15400000004</v>
      </c>
      <c r="CH2151" s="14"/>
      <c r="CI2151" s="84">
        <f t="shared" si="12901"/>
        <v>356767.15400000004</v>
      </c>
      <c r="CJ2151" s="14">
        <f t="shared" si="12736"/>
        <v>0</v>
      </c>
      <c r="CK2151" s="52"/>
      <c r="CL2151" s="84">
        <f t="shared" si="12902"/>
        <v>0</v>
      </c>
      <c r="CM2151" s="14">
        <f t="shared" si="12737"/>
        <v>0</v>
      </c>
      <c r="CN2151" s="52"/>
      <c r="CO2151" s="84">
        <f t="shared" si="12903"/>
        <v>0</v>
      </c>
      <c r="CP2151" s="14"/>
      <c r="CQ2151" s="29"/>
      <c r="CR2151" s="29"/>
      <c r="CT2151" s="1"/>
    </row>
    <row r="2152" spans="1:98" ht="31.2" customHeight="1" x14ac:dyDescent="0.3">
      <c r="A2152" s="76" t="s">
        <v>732</v>
      </c>
      <c r="B2152" s="76" t="s">
        <v>68</v>
      </c>
      <c r="C2152" s="76" t="s">
        <v>70</v>
      </c>
      <c r="D2152" s="76" t="s">
        <v>848</v>
      </c>
      <c r="E2152" s="88"/>
      <c r="F2152" s="77" t="s">
        <v>849</v>
      </c>
      <c r="G2152" s="14">
        <f t="shared" ref="G2152:L2152" si="13072">G2153+G2159+G2155+G2157+G2161+G2163</f>
        <v>214317.59999999998</v>
      </c>
      <c r="H2152" s="14">
        <f t="shared" si="13072"/>
        <v>264341</v>
      </c>
      <c r="I2152" s="14">
        <f t="shared" si="13072"/>
        <v>159639.6</v>
      </c>
      <c r="J2152" s="14">
        <f t="shared" si="13072"/>
        <v>0</v>
      </c>
      <c r="K2152" s="14">
        <f t="shared" si="13072"/>
        <v>0</v>
      </c>
      <c r="L2152" s="14">
        <f t="shared" si="13072"/>
        <v>0</v>
      </c>
      <c r="M2152" s="14">
        <f t="shared" si="13040"/>
        <v>214317.59999999998</v>
      </c>
      <c r="N2152" s="14">
        <f t="shared" si="13041"/>
        <v>264341</v>
      </c>
      <c r="O2152" s="14">
        <f t="shared" si="13042"/>
        <v>159639.6</v>
      </c>
      <c r="P2152" s="14">
        <f t="shared" ref="P2152:X2152" si="13073">P2153+P2159+P2155+P2157+P2161+P2163+P2165</f>
        <v>0</v>
      </c>
      <c r="Q2152" s="14">
        <f t="shared" si="13073"/>
        <v>0</v>
      </c>
      <c r="R2152" s="14">
        <f t="shared" si="13073"/>
        <v>0</v>
      </c>
      <c r="S2152" s="14">
        <f t="shared" si="13073"/>
        <v>12975.858270000001</v>
      </c>
      <c r="T2152" s="14">
        <f t="shared" si="13073"/>
        <v>0</v>
      </c>
      <c r="U2152" s="14">
        <f t="shared" si="13073"/>
        <v>0</v>
      </c>
      <c r="V2152" s="14">
        <f t="shared" si="13073"/>
        <v>0</v>
      </c>
      <c r="W2152" s="14">
        <f t="shared" si="13073"/>
        <v>0</v>
      </c>
      <c r="X2152" s="14">
        <f t="shared" si="13073"/>
        <v>0</v>
      </c>
      <c r="Y2152" s="14">
        <f t="shared" si="12740"/>
        <v>227293.45826999997</v>
      </c>
      <c r="Z2152" s="14">
        <f t="shared" si="12741"/>
        <v>264341</v>
      </c>
      <c r="AA2152" s="14">
        <f t="shared" si="12742"/>
        <v>159639.6</v>
      </c>
      <c r="AB2152" s="14">
        <f>AB2153+AB2159+AB2155+AB2157+AB2161+AB2163+AB2165</f>
        <v>0</v>
      </c>
      <c r="AC2152" s="14">
        <f>AC2153+AC2159+AC2155+AC2157+AC2161+AC2163+AC2165</f>
        <v>0</v>
      </c>
      <c r="AD2152" s="14">
        <f>AD2153+AD2159+AD2155+AD2157+AD2161+AD2163+AD2165</f>
        <v>0</v>
      </c>
      <c r="AE2152" s="14">
        <f t="shared" si="12743"/>
        <v>227293.45826999997</v>
      </c>
      <c r="AF2152" s="14">
        <f t="shared" si="12744"/>
        <v>264341</v>
      </c>
      <c r="AG2152" s="14">
        <f t="shared" si="12745"/>
        <v>159639.6</v>
      </c>
      <c r="AH2152" s="14">
        <f t="shared" ref="AH2152:AV2152" si="13074">AH2153+AH2159+AH2155+AH2157+AH2161+AH2163+AH2165</f>
        <v>0</v>
      </c>
      <c r="AI2152" s="14">
        <f t="shared" si="13074"/>
        <v>0</v>
      </c>
      <c r="AJ2152" s="14">
        <f t="shared" si="13074"/>
        <v>-99403</v>
      </c>
      <c r="AK2152" s="14">
        <f t="shared" si="13074"/>
        <v>0</v>
      </c>
      <c r="AL2152" s="14">
        <f t="shared" si="13074"/>
        <v>0</v>
      </c>
      <c r="AM2152" s="14">
        <f t="shared" si="13074"/>
        <v>24096.866999999998</v>
      </c>
      <c r="AN2152" s="14">
        <f t="shared" si="13074"/>
        <v>0</v>
      </c>
      <c r="AO2152" s="14">
        <f t="shared" si="13074"/>
        <v>99501.759000000005</v>
      </c>
      <c r="AP2152" s="14">
        <f t="shared" si="13074"/>
        <v>0</v>
      </c>
      <c r="AQ2152" s="14">
        <f t="shared" si="13074"/>
        <v>0</v>
      </c>
      <c r="AR2152" s="14">
        <f t="shared" si="13074"/>
        <v>0</v>
      </c>
      <c r="AS2152" s="14">
        <f t="shared" si="13074"/>
        <v>0</v>
      </c>
      <c r="AT2152" s="14">
        <f t="shared" si="13074"/>
        <v>0</v>
      </c>
      <c r="AU2152" s="14">
        <f t="shared" si="13074"/>
        <v>0</v>
      </c>
      <c r="AV2152" s="14">
        <f t="shared" si="13074"/>
        <v>0</v>
      </c>
      <c r="AW2152" s="14">
        <f t="shared" si="12747"/>
        <v>127890.45826999997</v>
      </c>
      <c r="AX2152" s="14">
        <f t="shared" si="12748"/>
        <v>387939.62599999999</v>
      </c>
      <c r="AY2152" s="14">
        <f t="shared" si="12749"/>
        <v>159639.6</v>
      </c>
      <c r="AZ2152" s="14">
        <f>AZ2153+AZ2159+AZ2155+AZ2157+AZ2161+AZ2163+AZ2165</f>
        <v>0</v>
      </c>
      <c r="BA2152" s="14">
        <f t="shared" si="12750"/>
        <v>127890.45826999997</v>
      </c>
      <c r="BB2152" s="14">
        <f t="shared" si="12751"/>
        <v>387939.62599999999</v>
      </c>
      <c r="BC2152" s="14">
        <f t="shared" si="12752"/>
        <v>159639.6</v>
      </c>
      <c r="BD2152" s="14">
        <f t="shared" ref="BD2152:BN2152" si="13075">BD2153+BD2159+BD2155+BD2157+BD2161+BD2163+BD2165</f>
        <v>0</v>
      </c>
      <c r="BE2152" s="14">
        <f t="shared" si="13075"/>
        <v>0</v>
      </c>
      <c r="BF2152" s="14">
        <f t="shared" si="13075"/>
        <v>-3998</v>
      </c>
      <c r="BG2152" s="14">
        <f t="shared" si="13075"/>
        <v>0</v>
      </c>
      <c r="BH2152" s="14">
        <f t="shared" si="13075"/>
        <v>0</v>
      </c>
      <c r="BI2152" s="14">
        <f t="shared" si="13075"/>
        <v>0</v>
      </c>
      <c r="BJ2152" s="14">
        <f t="shared" si="13075"/>
        <v>0</v>
      </c>
      <c r="BK2152" s="14">
        <f t="shared" si="13075"/>
        <v>0</v>
      </c>
      <c r="BL2152" s="14">
        <f t="shared" si="13075"/>
        <v>0</v>
      </c>
      <c r="BM2152" s="14">
        <f t="shared" si="13075"/>
        <v>0</v>
      </c>
      <c r="BN2152" s="14">
        <f t="shared" si="13075"/>
        <v>0</v>
      </c>
      <c r="BO2152" s="14">
        <f t="shared" si="12729"/>
        <v>123892.45826999997</v>
      </c>
      <c r="BP2152" s="14">
        <f t="shared" si="12730"/>
        <v>387939.62599999999</v>
      </c>
      <c r="BQ2152" s="14">
        <f t="shared" si="12731"/>
        <v>159639.6</v>
      </c>
      <c r="BR2152" s="14">
        <f>BR2153+BR2159+BR2155+BR2157+BR2161+BR2163+BR2165</f>
        <v>0</v>
      </c>
      <c r="BS2152" s="14">
        <f>BS2153+BS2159+BS2155+BS2157+BS2161+BS2163+BS2165</f>
        <v>0</v>
      </c>
      <c r="BT2152" s="14">
        <f>BT2153+BT2159+BT2155+BT2157+BT2161+BT2163+BT2165</f>
        <v>0</v>
      </c>
      <c r="BU2152" s="14">
        <f t="shared" si="12732"/>
        <v>123892.45826999997</v>
      </c>
      <c r="BV2152" s="14">
        <f t="shared" si="12733"/>
        <v>387939.62599999999</v>
      </c>
      <c r="BW2152" s="14">
        <f t="shared" si="12734"/>
        <v>159639.6</v>
      </c>
      <c r="BX2152" s="14">
        <f t="shared" ref="BX2152:CF2152" si="13076">BX2153+BX2159+BX2155+BX2157+BX2161+BX2163+BX2165</f>
        <v>0</v>
      </c>
      <c r="BY2152" s="14">
        <f t="shared" si="13076"/>
        <v>0</v>
      </c>
      <c r="BZ2152" s="14">
        <f t="shared" si="13076"/>
        <v>0</v>
      </c>
      <c r="CA2152" s="14">
        <f t="shared" si="13076"/>
        <v>0</v>
      </c>
      <c r="CB2152" s="14">
        <f t="shared" si="13076"/>
        <v>-204104.4</v>
      </c>
      <c r="CC2152" s="14">
        <f t="shared" si="13076"/>
        <v>0</v>
      </c>
      <c r="CD2152" s="14">
        <f t="shared" si="13076"/>
        <v>0</v>
      </c>
      <c r="CE2152" s="14">
        <f t="shared" si="13076"/>
        <v>0</v>
      </c>
      <c r="CF2152" s="14">
        <f t="shared" si="13076"/>
        <v>0</v>
      </c>
      <c r="CG2152" s="14">
        <f t="shared" si="12735"/>
        <v>123892.45826999997</v>
      </c>
      <c r="CH2152" s="14">
        <f>CH2153+CH2159+CH2155+CH2157+CH2161+CH2163+CH2165</f>
        <v>0</v>
      </c>
      <c r="CI2152" s="84">
        <f t="shared" si="12901"/>
        <v>123892.45826999997</v>
      </c>
      <c r="CJ2152" s="14">
        <f t="shared" si="12736"/>
        <v>183835.226</v>
      </c>
      <c r="CK2152" s="52">
        <f>CK2153+CK2159+CK2155+CK2157+CK2161+CK2163+CK2165</f>
        <v>0</v>
      </c>
      <c r="CL2152" s="84">
        <f t="shared" si="12902"/>
        <v>183835.226</v>
      </c>
      <c r="CM2152" s="14">
        <f t="shared" si="12737"/>
        <v>159639.6</v>
      </c>
      <c r="CN2152" s="52">
        <f>CN2153+CN2159+CN2155+CN2157+CN2161+CN2163+CN2165</f>
        <v>0</v>
      </c>
      <c r="CO2152" s="84">
        <f t="shared" si="12903"/>
        <v>159639.6</v>
      </c>
      <c r="CP2152" s="14">
        <f>CP2153+CP2159+CP2155+CP2157+CP2161+CP2163+CP2165</f>
        <v>0</v>
      </c>
      <c r="CQ2152" s="29"/>
      <c r="CR2152" s="29"/>
      <c r="CT2152" s="1"/>
    </row>
    <row r="2153" spans="1:98" ht="46.8" customHeight="1" x14ac:dyDescent="0.3">
      <c r="A2153" s="76" t="s">
        <v>732</v>
      </c>
      <c r="B2153" s="76" t="s">
        <v>68</v>
      </c>
      <c r="C2153" s="76" t="s">
        <v>70</v>
      </c>
      <c r="D2153" s="89" t="s">
        <v>850</v>
      </c>
      <c r="E2153" s="88"/>
      <c r="F2153" s="77" t="s">
        <v>61</v>
      </c>
      <c r="G2153" s="14">
        <f t="shared" ref="G2153:L2153" si="13077">G2154</f>
        <v>1181.4000000000001</v>
      </c>
      <c r="H2153" s="14">
        <f t="shared" si="13077"/>
        <v>1181.4000000000001</v>
      </c>
      <c r="I2153" s="14">
        <f t="shared" si="13077"/>
        <v>1181.4000000000001</v>
      </c>
      <c r="J2153" s="14">
        <f t="shared" si="13077"/>
        <v>0</v>
      </c>
      <c r="K2153" s="14">
        <f t="shared" si="13077"/>
        <v>0</v>
      </c>
      <c r="L2153" s="14">
        <f t="shared" si="13077"/>
        <v>0</v>
      </c>
      <c r="M2153" s="14">
        <f t="shared" si="13040"/>
        <v>1181.4000000000001</v>
      </c>
      <c r="N2153" s="14">
        <f t="shared" si="13041"/>
        <v>1181.4000000000001</v>
      </c>
      <c r="O2153" s="14">
        <f t="shared" si="13042"/>
        <v>1181.4000000000001</v>
      </c>
      <c r="P2153" s="14">
        <f t="shared" ref="P2153:X2153" si="13078">P2154</f>
        <v>0</v>
      </c>
      <c r="Q2153" s="14">
        <f t="shared" si="13078"/>
        <v>0</v>
      </c>
      <c r="R2153" s="14">
        <f t="shared" si="13078"/>
        <v>0</v>
      </c>
      <c r="S2153" s="14">
        <f t="shared" si="13078"/>
        <v>0</v>
      </c>
      <c r="T2153" s="14">
        <f t="shared" si="13078"/>
        <v>0</v>
      </c>
      <c r="U2153" s="14">
        <f t="shared" si="13078"/>
        <v>0</v>
      </c>
      <c r="V2153" s="14">
        <f t="shared" si="13078"/>
        <v>0</v>
      </c>
      <c r="W2153" s="14">
        <f t="shared" si="13078"/>
        <v>0</v>
      </c>
      <c r="X2153" s="14">
        <f t="shared" si="13078"/>
        <v>0</v>
      </c>
      <c r="Y2153" s="14">
        <f t="shared" si="12740"/>
        <v>1181.4000000000001</v>
      </c>
      <c r="Z2153" s="14">
        <f t="shared" si="12741"/>
        <v>1181.4000000000001</v>
      </c>
      <c r="AA2153" s="14">
        <f t="shared" si="12742"/>
        <v>1181.4000000000001</v>
      </c>
      <c r="AB2153" s="14">
        <f>AB2154</f>
        <v>0</v>
      </c>
      <c r="AC2153" s="14">
        <f>AC2154</f>
        <v>0</v>
      </c>
      <c r="AD2153" s="14">
        <f>AD2154</f>
        <v>0</v>
      </c>
      <c r="AE2153" s="14">
        <f t="shared" si="12743"/>
        <v>1181.4000000000001</v>
      </c>
      <c r="AF2153" s="14">
        <f t="shared" si="12744"/>
        <v>1181.4000000000001</v>
      </c>
      <c r="AG2153" s="14">
        <f t="shared" si="12745"/>
        <v>1181.4000000000001</v>
      </c>
      <c r="AH2153" s="14">
        <f t="shared" ref="AH2153:AV2153" si="13079">AH2154</f>
        <v>0</v>
      </c>
      <c r="AI2153" s="14">
        <f t="shared" si="13079"/>
        <v>0</v>
      </c>
      <c r="AJ2153" s="14">
        <f t="shared" si="13079"/>
        <v>0</v>
      </c>
      <c r="AK2153" s="14">
        <f t="shared" si="13079"/>
        <v>0</v>
      </c>
      <c r="AL2153" s="14">
        <f t="shared" si="13079"/>
        <v>0</v>
      </c>
      <c r="AM2153" s="14">
        <f t="shared" si="13079"/>
        <v>0</v>
      </c>
      <c r="AN2153" s="14">
        <f t="shared" si="13079"/>
        <v>0</v>
      </c>
      <c r="AO2153" s="14">
        <f t="shared" si="13079"/>
        <v>0</v>
      </c>
      <c r="AP2153" s="14">
        <f t="shared" si="13079"/>
        <v>0</v>
      </c>
      <c r="AQ2153" s="14">
        <f t="shared" si="13079"/>
        <v>0</v>
      </c>
      <c r="AR2153" s="14">
        <f t="shared" si="13079"/>
        <v>0</v>
      </c>
      <c r="AS2153" s="14">
        <f t="shared" si="13079"/>
        <v>0</v>
      </c>
      <c r="AT2153" s="14">
        <f t="shared" si="13079"/>
        <v>0</v>
      </c>
      <c r="AU2153" s="14">
        <f t="shared" si="13079"/>
        <v>0</v>
      </c>
      <c r="AV2153" s="14">
        <f t="shared" si="13079"/>
        <v>0</v>
      </c>
      <c r="AW2153" s="14">
        <f t="shared" si="12747"/>
        <v>1181.4000000000001</v>
      </c>
      <c r="AX2153" s="14">
        <f t="shared" si="12748"/>
        <v>1181.4000000000001</v>
      </c>
      <c r="AY2153" s="14">
        <f t="shared" si="12749"/>
        <v>1181.4000000000001</v>
      </c>
      <c r="AZ2153" s="14">
        <f>AZ2154</f>
        <v>0</v>
      </c>
      <c r="BA2153" s="14">
        <f t="shared" si="12750"/>
        <v>1181.4000000000001</v>
      </c>
      <c r="BB2153" s="14">
        <f t="shared" si="12751"/>
        <v>1181.4000000000001</v>
      </c>
      <c r="BC2153" s="14">
        <f t="shared" si="12752"/>
        <v>1181.4000000000001</v>
      </c>
      <c r="BD2153" s="14">
        <f t="shared" ref="BD2153:BN2153" si="13080">BD2154</f>
        <v>0</v>
      </c>
      <c r="BE2153" s="14">
        <f t="shared" si="13080"/>
        <v>0</v>
      </c>
      <c r="BF2153" s="14">
        <f t="shared" si="13080"/>
        <v>0</v>
      </c>
      <c r="BG2153" s="14">
        <f t="shared" si="13080"/>
        <v>0</v>
      </c>
      <c r="BH2153" s="14">
        <f t="shared" si="13080"/>
        <v>0</v>
      </c>
      <c r="BI2153" s="14">
        <f t="shared" si="13080"/>
        <v>0</v>
      </c>
      <c r="BJ2153" s="14">
        <f t="shared" si="13080"/>
        <v>0</v>
      </c>
      <c r="BK2153" s="14">
        <f t="shared" si="13080"/>
        <v>0</v>
      </c>
      <c r="BL2153" s="14">
        <f t="shared" si="13080"/>
        <v>0</v>
      </c>
      <c r="BM2153" s="14">
        <f t="shared" si="13080"/>
        <v>0</v>
      </c>
      <c r="BN2153" s="14">
        <f t="shared" si="13080"/>
        <v>0</v>
      </c>
      <c r="BO2153" s="14">
        <f t="shared" si="12729"/>
        <v>1181.4000000000001</v>
      </c>
      <c r="BP2153" s="14">
        <f t="shared" si="12730"/>
        <v>1181.4000000000001</v>
      </c>
      <c r="BQ2153" s="14">
        <f t="shared" si="12731"/>
        <v>1181.4000000000001</v>
      </c>
      <c r="BR2153" s="14">
        <f>BR2154</f>
        <v>0</v>
      </c>
      <c r="BS2153" s="14">
        <f>BS2154</f>
        <v>0</v>
      </c>
      <c r="BT2153" s="14">
        <f>BT2154</f>
        <v>0</v>
      </c>
      <c r="BU2153" s="14">
        <f t="shared" si="12732"/>
        <v>1181.4000000000001</v>
      </c>
      <c r="BV2153" s="14">
        <f t="shared" si="12733"/>
        <v>1181.4000000000001</v>
      </c>
      <c r="BW2153" s="14">
        <f t="shared" si="12734"/>
        <v>1181.4000000000001</v>
      </c>
      <c r="BX2153" s="14">
        <f t="shared" ref="BX2153:CF2153" si="13081">BX2154</f>
        <v>0</v>
      </c>
      <c r="BY2153" s="14">
        <f t="shared" si="13081"/>
        <v>0</v>
      </c>
      <c r="BZ2153" s="14">
        <f t="shared" si="13081"/>
        <v>0</v>
      </c>
      <c r="CA2153" s="14">
        <f t="shared" si="13081"/>
        <v>0</v>
      </c>
      <c r="CB2153" s="14">
        <f t="shared" si="13081"/>
        <v>0</v>
      </c>
      <c r="CC2153" s="14">
        <f t="shared" si="13081"/>
        <v>0</v>
      </c>
      <c r="CD2153" s="14">
        <f t="shared" si="13081"/>
        <v>0</v>
      </c>
      <c r="CE2153" s="14">
        <f t="shared" si="13081"/>
        <v>0</v>
      </c>
      <c r="CF2153" s="14">
        <f t="shared" si="13081"/>
        <v>0</v>
      </c>
      <c r="CG2153" s="14">
        <f t="shared" si="12735"/>
        <v>1181.4000000000001</v>
      </c>
      <c r="CH2153" s="14">
        <f>CH2154</f>
        <v>0</v>
      </c>
      <c r="CI2153" s="84">
        <f t="shared" si="12901"/>
        <v>1181.4000000000001</v>
      </c>
      <c r="CJ2153" s="14">
        <f t="shared" si="12736"/>
        <v>1181.4000000000001</v>
      </c>
      <c r="CK2153" s="52">
        <f>CK2154</f>
        <v>0</v>
      </c>
      <c r="CL2153" s="84">
        <f t="shared" si="12902"/>
        <v>1181.4000000000001</v>
      </c>
      <c r="CM2153" s="14">
        <f t="shared" si="12737"/>
        <v>1181.4000000000001</v>
      </c>
      <c r="CN2153" s="52">
        <f>CN2154</f>
        <v>0</v>
      </c>
      <c r="CO2153" s="84">
        <f t="shared" si="12903"/>
        <v>1181.4000000000001</v>
      </c>
      <c r="CP2153" s="14">
        <f>CP2154</f>
        <v>0</v>
      </c>
      <c r="CQ2153" s="29"/>
      <c r="CR2153" s="29"/>
      <c r="CT2153" s="1"/>
    </row>
    <row r="2154" spans="1:98" ht="31.2" customHeight="1" x14ac:dyDescent="0.3">
      <c r="A2154" s="76" t="s">
        <v>732</v>
      </c>
      <c r="B2154" s="76" t="s">
        <v>68</v>
      </c>
      <c r="C2154" s="76" t="s">
        <v>70</v>
      </c>
      <c r="D2154" s="89" t="s">
        <v>850</v>
      </c>
      <c r="E2154" s="76" t="s">
        <v>140</v>
      </c>
      <c r="F2154" s="77" t="s">
        <v>141</v>
      </c>
      <c r="G2154" s="14">
        <v>1181.4000000000001</v>
      </c>
      <c r="H2154" s="14">
        <v>1181.4000000000001</v>
      </c>
      <c r="I2154" s="14">
        <v>1181.4000000000001</v>
      </c>
      <c r="J2154" s="14"/>
      <c r="K2154" s="14"/>
      <c r="L2154" s="14"/>
      <c r="M2154" s="14">
        <f t="shared" si="13040"/>
        <v>1181.4000000000001</v>
      </c>
      <c r="N2154" s="14">
        <f t="shared" si="13041"/>
        <v>1181.4000000000001</v>
      </c>
      <c r="O2154" s="14">
        <f t="shared" si="13042"/>
        <v>1181.4000000000001</v>
      </c>
      <c r="P2154" s="14"/>
      <c r="Q2154" s="14"/>
      <c r="R2154" s="14"/>
      <c r="S2154" s="14"/>
      <c r="T2154" s="14"/>
      <c r="U2154" s="14"/>
      <c r="V2154" s="14"/>
      <c r="W2154" s="14"/>
      <c r="X2154" s="14"/>
      <c r="Y2154" s="14">
        <f t="shared" si="12740"/>
        <v>1181.4000000000001</v>
      </c>
      <c r="Z2154" s="14">
        <f t="shared" si="12741"/>
        <v>1181.4000000000001</v>
      </c>
      <c r="AA2154" s="14">
        <f t="shared" si="12742"/>
        <v>1181.4000000000001</v>
      </c>
      <c r="AB2154" s="14"/>
      <c r="AC2154" s="14"/>
      <c r="AD2154" s="14"/>
      <c r="AE2154" s="14">
        <f t="shared" si="12743"/>
        <v>1181.4000000000001</v>
      </c>
      <c r="AF2154" s="14">
        <f t="shared" si="12744"/>
        <v>1181.4000000000001</v>
      </c>
      <c r="AG2154" s="14">
        <f t="shared" si="12745"/>
        <v>1181.4000000000001</v>
      </c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>
        <f t="shared" si="12747"/>
        <v>1181.4000000000001</v>
      </c>
      <c r="AX2154" s="14">
        <f t="shared" si="12748"/>
        <v>1181.4000000000001</v>
      </c>
      <c r="AY2154" s="14">
        <f t="shared" si="12749"/>
        <v>1181.4000000000001</v>
      </c>
      <c r="AZ2154" s="14"/>
      <c r="BA2154" s="14">
        <f t="shared" si="12750"/>
        <v>1181.4000000000001</v>
      </c>
      <c r="BB2154" s="14">
        <f t="shared" si="12751"/>
        <v>1181.4000000000001</v>
      </c>
      <c r="BC2154" s="14">
        <f t="shared" si="12752"/>
        <v>1181.4000000000001</v>
      </c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>
        <f t="shared" si="12729"/>
        <v>1181.4000000000001</v>
      </c>
      <c r="BP2154" s="14">
        <f t="shared" si="12730"/>
        <v>1181.4000000000001</v>
      </c>
      <c r="BQ2154" s="14">
        <f t="shared" si="12731"/>
        <v>1181.4000000000001</v>
      </c>
      <c r="BR2154" s="14"/>
      <c r="BS2154" s="14"/>
      <c r="BT2154" s="14"/>
      <c r="BU2154" s="14">
        <f t="shared" si="12732"/>
        <v>1181.4000000000001</v>
      </c>
      <c r="BV2154" s="14">
        <f t="shared" si="12733"/>
        <v>1181.4000000000001</v>
      </c>
      <c r="BW2154" s="14">
        <f t="shared" si="12734"/>
        <v>1181.4000000000001</v>
      </c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>
        <f t="shared" si="12735"/>
        <v>1181.4000000000001</v>
      </c>
      <c r="CH2154" s="14"/>
      <c r="CI2154" s="84">
        <f t="shared" si="12901"/>
        <v>1181.4000000000001</v>
      </c>
      <c r="CJ2154" s="14">
        <f t="shared" si="12736"/>
        <v>1181.4000000000001</v>
      </c>
      <c r="CK2154" s="52"/>
      <c r="CL2154" s="84">
        <f t="shared" si="12902"/>
        <v>1181.4000000000001</v>
      </c>
      <c r="CM2154" s="14">
        <f t="shared" si="12737"/>
        <v>1181.4000000000001</v>
      </c>
      <c r="CN2154" s="52"/>
      <c r="CO2154" s="84">
        <f t="shared" si="12903"/>
        <v>1181.4000000000001</v>
      </c>
      <c r="CP2154" s="14"/>
      <c r="CQ2154" s="29"/>
      <c r="CR2154" s="29"/>
      <c r="CT2154" s="1"/>
    </row>
    <row r="2155" spans="1:98" ht="78" customHeight="1" x14ac:dyDescent="0.3">
      <c r="A2155" s="76" t="s">
        <v>732</v>
      </c>
      <c r="B2155" s="76" t="s">
        <v>68</v>
      </c>
      <c r="C2155" s="76" t="s">
        <v>70</v>
      </c>
      <c r="D2155" s="76" t="s">
        <v>851</v>
      </c>
      <c r="E2155" s="88"/>
      <c r="F2155" s="77" t="s">
        <v>852</v>
      </c>
      <c r="G2155" s="14">
        <f t="shared" ref="G2155:L2155" si="13082">G2156</f>
        <v>900</v>
      </c>
      <c r="H2155" s="14">
        <f t="shared" si="13082"/>
        <v>900</v>
      </c>
      <c r="I2155" s="14">
        <f t="shared" si="13082"/>
        <v>900</v>
      </c>
      <c r="J2155" s="14">
        <f t="shared" si="13082"/>
        <v>0</v>
      </c>
      <c r="K2155" s="14">
        <f t="shared" si="13082"/>
        <v>0</v>
      </c>
      <c r="L2155" s="14">
        <f t="shared" si="13082"/>
        <v>0</v>
      </c>
      <c r="M2155" s="14">
        <f t="shared" si="13040"/>
        <v>900</v>
      </c>
      <c r="N2155" s="14">
        <f t="shared" si="13041"/>
        <v>900</v>
      </c>
      <c r="O2155" s="14">
        <f t="shared" si="13042"/>
        <v>900</v>
      </c>
      <c r="P2155" s="14">
        <f t="shared" ref="P2155:X2155" si="13083">P2156</f>
        <v>0</v>
      </c>
      <c r="Q2155" s="14">
        <f t="shared" si="13083"/>
        <v>0</v>
      </c>
      <c r="R2155" s="14">
        <f t="shared" si="13083"/>
        <v>0</v>
      </c>
      <c r="S2155" s="14">
        <f t="shared" si="13083"/>
        <v>0</v>
      </c>
      <c r="T2155" s="14">
        <f t="shared" si="13083"/>
        <v>0</v>
      </c>
      <c r="U2155" s="14">
        <f t="shared" si="13083"/>
        <v>0</v>
      </c>
      <c r="V2155" s="14">
        <f t="shared" si="13083"/>
        <v>0</v>
      </c>
      <c r="W2155" s="14">
        <f t="shared" si="13083"/>
        <v>0</v>
      </c>
      <c r="X2155" s="14">
        <f t="shared" si="13083"/>
        <v>0</v>
      </c>
      <c r="Y2155" s="14">
        <f t="shared" ref="Y2155:Y2218" si="13084">M2155+P2155+Q2155+R2155+S2155</f>
        <v>900</v>
      </c>
      <c r="Z2155" s="14">
        <f t="shared" ref="Z2155:Z2218" si="13085">N2155+T2155+U2155</f>
        <v>900</v>
      </c>
      <c r="AA2155" s="14">
        <f t="shared" ref="AA2155:AA2218" si="13086">O2155+V2155+X2155+W2155</f>
        <v>900</v>
      </c>
      <c r="AB2155" s="14">
        <f>AB2156</f>
        <v>0</v>
      </c>
      <c r="AC2155" s="14">
        <f>AC2156</f>
        <v>0</v>
      </c>
      <c r="AD2155" s="14">
        <f>AD2156</f>
        <v>0</v>
      </c>
      <c r="AE2155" s="14">
        <f t="shared" ref="AE2155:AE2218" si="13087">Y2155+AB2155</f>
        <v>900</v>
      </c>
      <c r="AF2155" s="14">
        <f t="shared" ref="AF2155:AF2218" si="13088">Z2155+AC2155</f>
        <v>900</v>
      </c>
      <c r="AG2155" s="14">
        <f t="shared" ref="AG2155:AG2218" si="13089">AA2155+AD2155</f>
        <v>900</v>
      </c>
      <c r="AH2155" s="14">
        <f t="shared" ref="AH2155:AV2155" si="13090">AH2156</f>
        <v>0</v>
      </c>
      <c r="AI2155" s="14">
        <f t="shared" si="13090"/>
        <v>0</v>
      </c>
      <c r="AJ2155" s="14">
        <f t="shared" si="13090"/>
        <v>0</v>
      </c>
      <c r="AK2155" s="14">
        <f t="shared" si="13090"/>
        <v>0</v>
      </c>
      <c r="AL2155" s="14">
        <f t="shared" si="13090"/>
        <v>0</v>
      </c>
      <c r="AM2155" s="14">
        <f t="shared" si="13090"/>
        <v>0</v>
      </c>
      <c r="AN2155" s="14">
        <f t="shared" si="13090"/>
        <v>0</v>
      </c>
      <c r="AO2155" s="14">
        <f t="shared" si="13090"/>
        <v>0</v>
      </c>
      <c r="AP2155" s="14">
        <f t="shared" si="13090"/>
        <v>0</v>
      </c>
      <c r="AQ2155" s="14">
        <f t="shared" si="13090"/>
        <v>0</v>
      </c>
      <c r="AR2155" s="14">
        <f t="shared" si="13090"/>
        <v>0</v>
      </c>
      <c r="AS2155" s="14">
        <f t="shared" si="13090"/>
        <v>0</v>
      </c>
      <c r="AT2155" s="14">
        <f t="shared" si="13090"/>
        <v>0</v>
      </c>
      <c r="AU2155" s="14">
        <f t="shared" si="13090"/>
        <v>0</v>
      </c>
      <c r="AV2155" s="14">
        <f t="shared" si="13090"/>
        <v>0</v>
      </c>
      <c r="AW2155" s="14">
        <f t="shared" ref="AW2155:AW2218" si="13091">AE2155+AH2155+AI2155+AJ2155+AK2155+AL2155</f>
        <v>900</v>
      </c>
      <c r="AX2155" s="14">
        <f t="shared" ref="AX2155:AX2218" si="13092">AF2155+AM2155+AN2155+AO2155+AP2155+AQ2155</f>
        <v>900</v>
      </c>
      <c r="AY2155" s="14">
        <f t="shared" ref="AY2155:AY2218" si="13093">AG2155+AR2155+AS2155+AT2155+AU2155+AV2155</f>
        <v>900</v>
      </c>
      <c r="AZ2155" s="14">
        <f>AZ2156</f>
        <v>0</v>
      </c>
      <c r="BA2155" s="14">
        <f t="shared" ref="BA2155:BA2218" si="13094">AW2155+AZ2155</f>
        <v>900</v>
      </c>
      <c r="BB2155" s="14">
        <f t="shared" ref="BB2155:BB2218" si="13095">AX2155</f>
        <v>900</v>
      </c>
      <c r="BC2155" s="14">
        <f t="shared" ref="BC2155:BC2218" si="13096">AY2155</f>
        <v>900</v>
      </c>
      <c r="BD2155" s="14">
        <f t="shared" ref="BD2155:BN2155" si="13097">BD2156</f>
        <v>0</v>
      </c>
      <c r="BE2155" s="14">
        <f t="shared" si="13097"/>
        <v>0</v>
      </c>
      <c r="BF2155" s="14">
        <f t="shared" si="13097"/>
        <v>0</v>
      </c>
      <c r="BG2155" s="14">
        <f t="shared" si="13097"/>
        <v>0</v>
      </c>
      <c r="BH2155" s="14">
        <f t="shared" si="13097"/>
        <v>0</v>
      </c>
      <c r="BI2155" s="14">
        <f t="shared" si="13097"/>
        <v>0</v>
      </c>
      <c r="BJ2155" s="14">
        <f t="shared" si="13097"/>
        <v>0</v>
      </c>
      <c r="BK2155" s="14">
        <f t="shared" si="13097"/>
        <v>0</v>
      </c>
      <c r="BL2155" s="14">
        <f t="shared" si="13097"/>
        <v>0</v>
      </c>
      <c r="BM2155" s="14">
        <f t="shared" si="13097"/>
        <v>0</v>
      </c>
      <c r="BN2155" s="14">
        <f t="shared" si="13097"/>
        <v>0</v>
      </c>
      <c r="BO2155" s="14">
        <f t="shared" ref="BO2155:BO2218" si="13098">BA2155+BD2155+BE2155+BF2155+BG2155</f>
        <v>900</v>
      </c>
      <c r="BP2155" s="14">
        <f t="shared" ref="BP2155:BP2218" si="13099">BB2155+BH2155+BI2155+BJ2155+BK2155</f>
        <v>900</v>
      </c>
      <c r="BQ2155" s="14">
        <f t="shared" ref="BQ2155:BQ2218" si="13100">BC2155+BL2155+BM2155+BN2155</f>
        <v>900</v>
      </c>
      <c r="BR2155" s="14">
        <f>BR2156</f>
        <v>0</v>
      </c>
      <c r="BS2155" s="14">
        <f>BS2156</f>
        <v>0</v>
      </c>
      <c r="BT2155" s="14">
        <f>BT2156</f>
        <v>0</v>
      </c>
      <c r="BU2155" s="14">
        <f t="shared" ref="BU2155:BU2218" si="13101">BO2155+BR2155</f>
        <v>900</v>
      </c>
      <c r="BV2155" s="14">
        <f t="shared" ref="BV2155:BV2218" si="13102">BP2155+BS2155</f>
        <v>900</v>
      </c>
      <c r="BW2155" s="14">
        <f t="shared" ref="BW2155:BW2218" si="13103">BQ2155+BT2155</f>
        <v>900</v>
      </c>
      <c r="BX2155" s="14">
        <f t="shared" ref="BX2155:CF2155" si="13104">BX2156</f>
        <v>0</v>
      </c>
      <c r="BY2155" s="14">
        <f t="shared" si="13104"/>
        <v>0</v>
      </c>
      <c r="BZ2155" s="14">
        <f t="shared" si="13104"/>
        <v>0</v>
      </c>
      <c r="CA2155" s="14">
        <f t="shared" si="13104"/>
        <v>0</v>
      </c>
      <c r="CB2155" s="14">
        <f t="shared" si="13104"/>
        <v>0</v>
      </c>
      <c r="CC2155" s="14">
        <f t="shared" si="13104"/>
        <v>0</v>
      </c>
      <c r="CD2155" s="14">
        <f t="shared" si="13104"/>
        <v>0</v>
      </c>
      <c r="CE2155" s="14">
        <f t="shared" si="13104"/>
        <v>0</v>
      </c>
      <c r="CF2155" s="14">
        <f t="shared" si="13104"/>
        <v>0</v>
      </c>
      <c r="CG2155" s="14">
        <f t="shared" ref="CG2155:CG2218" si="13105">BU2155+BX2155+BY2155+BZ2155</f>
        <v>900</v>
      </c>
      <c r="CH2155" s="14">
        <f>CH2156</f>
        <v>0</v>
      </c>
      <c r="CI2155" s="84">
        <f t="shared" si="12901"/>
        <v>900</v>
      </c>
      <c r="CJ2155" s="14">
        <f t="shared" ref="CJ2155:CJ2218" si="13106">BV2155+CA2155+CB2155+CC2155</f>
        <v>900</v>
      </c>
      <c r="CK2155" s="52">
        <f>CK2156</f>
        <v>0</v>
      </c>
      <c r="CL2155" s="84">
        <f t="shared" si="12902"/>
        <v>900</v>
      </c>
      <c r="CM2155" s="14">
        <f t="shared" ref="CM2155:CM2218" si="13107">BW2155+CD2155+CE2155+CF2155</f>
        <v>900</v>
      </c>
      <c r="CN2155" s="52">
        <f>CN2156</f>
        <v>0</v>
      </c>
      <c r="CO2155" s="84">
        <f t="shared" si="12903"/>
        <v>900</v>
      </c>
      <c r="CP2155" s="14">
        <f>CP2156</f>
        <v>0</v>
      </c>
      <c r="CQ2155" s="29"/>
      <c r="CR2155" s="29"/>
      <c r="CT2155" s="1"/>
    </row>
    <row r="2156" spans="1:98" ht="31.2" customHeight="1" x14ac:dyDescent="0.3">
      <c r="A2156" s="76" t="s">
        <v>732</v>
      </c>
      <c r="B2156" s="76" t="s">
        <v>68</v>
      </c>
      <c r="C2156" s="76" t="s">
        <v>70</v>
      </c>
      <c r="D2156" s="76" t="s">
        <v>851</v>
      </c>
      <c r="E2156" s="76" t="s">
        <v>46</v>
      </c>
      <c r="F2156" s="77" t="s">
        <v>47</v>
      </c>
      <c r="G2156" s="14">
        <v>900</v>
      </c>
      <c r="H2156" s="14">
        <v>900</v>
      </c>
      <c r="I2156" s="14">
        <v>900</v>
      </c>
      <c r="J2156" s="14"/>
      <c r="K2156" s="14"/>
      <c r="L2156" s="14"/>
      <c r="M2156" s="14">
        <f t="shared" si="13040"/>
        <v>900</v>
      </c>
      <c r="N2156" s="14">
        <f t="shared" si="13041"/>
        <v>900</v>
      </c>
      <c r="O2156" s="14">
        <f t="shared" si="13042"/>
        <v>900</v>
      </c>
      <c r="P2156" s="14"/>
      <c r="Q2156" s="14"/>
      <c r="R2156" s="14"/>
      <c r="S2156" s="14"/>
      <c r="T2156" s="14"/>
      <c r="U2156" s="14"/>
      <c r="V2156" s="14"/>
      <c r="W2156" s="14"/>
      <c r="X2156" s="14"/>
      <c r="Y2156" s="14">
        <f t="shared" si="13084"/>
        <v>900</v>
      </c>
      <c r="Z2156" s="14">
        <f t="shared" si="13085"/>
        <v>900</v>
      </c>
      <c r="AA2156" s="14">
        <f t="shared" si="13086"/>
        <v>900</v>
      </c>
      <c r="AB2156" s="14"/>
      <c r="AC2156" s="14"/>
      <c r="AD2156" s="14"/>
      <c r="AE2156" s="14">
        <f t="shared" si="13087"/>
        <v>900</v>
      </c>
      <c r="AF2156" s="14">
        <f t="shared" si="13088"/>
        <v>900</v>
      </c>
      <c r="AG2156" s="14">
        <f t="shared" si="13089"/>
        <v>900</v>
      </c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>
        <f t="shared" si="13091"/>
        <v>900</v>
      </c>
      <c r="AX2156" s="14">
        <f t="shared" si="13092"/>
        <v>900</v>
      </c>
      <c r="AY2156" s="14">
        <f t="shared" si="13093"/>
        <v>900</v>
      </c>
      <c r="AZ2156" s="14"/>
      <c r="BA2156" s="14">
        <f t="shared" si="13094"/>
        <v>900</v>
      </c>
      <c r="BB2156" s="14">
        <f t="shared" si="13095"/>
        <v>900</v>
      </c>
      <c r="BC2156" s="14">
        <f t="shared" si="13096"/>
        <v>900</v>
      </c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>
        <f t="shared" si="13098"/>
        <v>900</v>
      </c>
      <c r="BP2156" s="14">
        <f t="shared" si="13099"/>
        <v>900</v>
      </c>
      <c r="BQ2156" s="14">
        <f t="shared" si="13100"/>
        <v>900</v>
      </c>
      <c r="BR2156" s="14"/>
      <c r="BS2156" s="14"/>
      <c r="BT2156" s="14"/>
      <c r="BU2156" s="14">
        <f t="shared" si="13101"/>
        <v>900</v>
      </c>
      <c r="BV2156" s="14">
        <f t="shared" si="13102"/>
        <v>900</v>
      </c>
      <c r="BW2156" s="14">
        <f t="shared" si="13103"/>
        <v>900</v>
      </c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>
        <f t="shared" si="13105"/>
        <v>900</v>
      </c>
      <c r="CH2156" s="14"/>
      <c r="CI2156" s="84">
        <f t="shared" si="12901"/>
        <v>900</v>
      </c>
      <c r="CJ2156" s="14">
        <f t="shared" si="13106"/>
        <v>900</v>
      </c>
      <c r="CK2156" s="52"/>
      <c r="CL2156" s="84">
        <f t="shared" si="12902"/>
        <v>900</v>
      </c>
      <c r="CM2156" s="14">
        <f t="shared" si="13107"/>
        <v>900</v>
      </c>
      <c r="CN2156" s="52"/>
      <c r="CO2156" s="84">
        <f t="shared" si="12903"/>
        <v>900</v>
      </c>
      <c r="CP2156" s="14"/>
      <c r="CQ2156" s="29"/>
      <c r="CR2156" s="29"/>
      <c r="CT2156" s="1"/>
    </row>
    <row r="2157" spans="1:98" ht="15.6" customHeight="1" x14ac:dyDescent="0.3">
      <c r="A2157" s="76" t="s">
        <v>732</v>
      </c>
      <c r="B2157" s="76" t="s">
        <v>68</v>
      </c>
      <c r="C2157" s="76" t="s">
        <v>70</v>
      </c>
      <c r="D2157" s="76" t="s">
        <v>853</v>
      </c>
      <c r="E2157" s="88"/>
      <c r="F2157" s="77" t="s">
        <v>854</v>
      </c>
      <c r="G2157" s="14">
        <f t="shared" ref="G2157:L2157" si="13108">G2158</f>
        <v>99403</v>
      </c>
      <c r="H2157" s="14">
        <f t="shared" si="13108"/>
        <v>104701.4</v>
      </c>
      <c r="I2157" s="14">
        <f t="shared" si="13108"/>
        <v>0</v>
      </c>
      <c r="J2157" s="14">
        <f t="shared" si="13108"/>
        <v>0</v>
      </c>
      <c r="K2157" s="14">
        <f t="shared" si="13108"/>
        <v>0</v>
      </c>
      <c r="L2157" s="14">
        <f t="shared" si="13108"/>
        <v>0</v>
      </c>
      <c r="M2157" s="14">
        <f t="shared" si="13040"/>
        <v>99403</v>
      </c>
      <c r="N2157" s="14">
        <f t="shared" si="13041"/>
        <v>104701.4</v>
      </c>
      <c r="O2157" s="14">
        <f t="shared" si="13042"/>
        <v>0</v>
      </c>
      <c r="P2157" s="14">
        <f t="shared" ref="P2157:X2157" si="13109">P2158</f>
        <v>0</v>
      </c>
      <c r="Q2157" s="14">
        <f t="shared" si="13109"/>
        <v>0</v>
      </c>
      <c r="R2157" s="14">
        <f t="shared" si="13109"/>
        <v>0</v>
      </c>
      <c r="S2157" s="14">
        <f t="shared" si="13109"/>
        <v>597</v>
      </c>
      <c r="T2157" s="14">
        <f t="shared" si="13109"/>
        <v>0</v>
      </c>
      <c r="U2157" s="14">
        <f t="shared" si="13109"/>
        <v>0</v>
      </c>
      <c r="V2157" s="14">
        <f t="shared" si="13109"/>
        <v>0</v>
      </c>
      <c r="W2157" s="14">
        <f t="shared" si="13109"/>
        <v>0</v>
      </c>
      <c r="X2157" s="14">
        <f t="shared" si="13109"/>
        <v>0</v>
      </c>
      <c r="Y2157" s="14">
        <f t="shared" si="13084"/>
        <v>100000</v>
      </c>
      <c r="Z2157" s="14">
        <f t="shared" si="13085"/>
        <v>104701.4</v>
      </c>
      <c r="AA2157" s="14">
        <f t="shared" si="13086"/>
        <v>0</v>
      </c>
      <c r="AB2157" s="14">
        <f>AB2158</f>
        <v>0</v>
      </c>
      <c r="AC2157" s="14">
        <f>AC2158</f>
        <v>0</v>
      </c>
      <c r="AD2157" s="14">
        <f>AD2158</f>
        <v>0</v>
      </c>
      <c r="AE2157" s="14">
        <f t="shared" si="13087"/>
        <v>100000</v>
      </c>
      <c r="AF2157" s="14">
        <f t="shared" si="13088"/>
        <v>104701.4</v>
      </c>
      <c r="AG2157" s="14">
        <f t="shared" si="13089"/>
        <v>0</v>
      </c>
      <c r="AH2157" s="14">
        <f t="shared" ref="AH2157:AV2157" si="13110">AH2158</f>
        <v>0</v>
      </c>
      <c r="AI2157" s="14">
        <f t="shared" si="13110"/>
        <v>0</v>
      </c>
      <c r="AJ2157" s="14">
        <f t="shared" si="13110"/>
        <v>-99403</v>
      </c>
      <c r="AK2157" s="14">
        <f t="shared" si="13110"/>
        <v>0</v>
      </c>
      <c r="AL2157" s="14">
        <f t="shared" si="13110"/>
        <v>0</v>
      </c>
      <c r="AM2157" s="14">
        <f t="shared" si="13110"/>
        <v>0</v>
      </c>
      <c r="AN2157" s="14">
        <f t="shared" si="13110"/>
        <v>0</v>
      </c>
      <c r="AO2157" s="14">
        <f t="shared" si="13110"/>
        <v>99403</v>
      </c>
      <c r="AP2157" s="14">
        <f t="shared" si="13110"/>
        <v>0</v>
      </c>
      <c r="AQ2157" s="14">
        <f t="shared" si="13110"/>
        <v>0</v>
      </c>
      <c r="AR2157" s="14">
        <f t="shared" si="13110"/>
        <v>0</v>
      </c>
      <c r="AS2157" s="14">
        <f t="shared" si="13110"/>
        <v>0</v>
      </c>
      <c r="AT2157" s="14">
        <f t="shared" si="13110"/>
        <v>0</v>
      </c>
      <c r="AU2157" s="14">
        <f t="shared" si="13110"/>
        <v>0</v>
      </c>
      <c r="AV2157" s="14">
        <f t="shared" si="13110"/>
        <v>0</v>
      </c>
      <c r="AW2157" s="14">
        <f t="shared" si="13091"/>
        <v>597</v>
      </c>
      <c r="AX2157" s="14">
        <f t="shared" si="13092"/>
        <v>204104.4</v>
      </c>
      <c r="AY2157" s="14">
        <f t="shared" si="13093"/>
        <v>0</v>
      </c>
      <c r="AZ2157" s="14">
        <f>AZ2158</f>
        <v>0</v>
      </c>
      <c r="BA2157" s="14">
        <f t="shared" si="13094"/>
        <v>597</v>
      </c>
      <c r="BB2157" s="14">
        <f t="shared" si="13095"/>
        <v>204104.4</v>
      </c>
      <c r="BC2157" s="14">
        <f t="shared" si="13096"/>
        <v>0</v>
      </c>
      <c r="BD2157" s="14">
        <f t="shared" ref="BD2157:BN2157" si="13111">BD2158</f>
        <v>0</v>
      </c>
      <c r="BE2157" s="14">
        <f t="shared" si="13111"/>
        <v>0</v>
      </c>
      <c r="BF2157" s="14">
        <f t="shared" si="13111"/>
        <v>0</v>
      </c>
      <c r="BG2157" s="14">
        <f t="shared" si="13111"/>
        <v>0</v>
      </c>
      <c r="BH2157" s="14">
        <f t="shared" si="13111"/>
        <v>0</v>
      </c>
      <c r="BI2157" s="14">
        <f t="shared" si="13111"/>
        <v>0</v>
      </c>
      <c r="BJ2157" s="14">
        <f t="shared" si="13111"/>
        <v>0</v>
      </c>
      <c r="BK2157" s="14">
        <f t="shared" si="13111"/>
        <v>0</v>
      </c>
      <c r="BL2157" s="14">
        <f t="shared" si="13111"/>
        <v>0</v>
      </c>
      <c r="BM2157" s="14">
        <f t="shared" si="13111"/>
        <v>0</v>
      </c>
      <c r="BN2157" s="14">
        <f t="shared" si="13111"/>
        <v>0</v>
      </c>
      <c r="BO2157" s="14">
        <f t="shared" si="13098"/>
        <v>597</v>
      </c>
      <c r="BP2157" s="14">
        <f t="shared" si="13099"/>
        <v>204104.4</v>
      </c>
      <c r="BQ2157" s="14">
        <f t="shared" si="13100"/>
        <v>0</v>
      </c>
      <c r="BR2157" s="14">
        <f>BR2158</f>
        <v>0</v>
      </c>
      <c r="BS2157" s="14">
        <f>BS2158</f>
        <v>0</v>
      </c>
      <c r="BT2157" s="14">
        <f>BT2158</f>
        <v>0</v>
      </c>
      <c r="BU2157" s="14">
        <f t="shared" si="13101"/>
        <v>597</v>
      </c>
      <c r="BV2157" s="14">
        <f t="shared" si="13102"/>
        <v>204104.4</v>
      </c>
      <c r="BW2157" s="14">
        <f t="shared" si="13103"/>
        <v>0</v>
      </c>
      <c r="BX2157" s="14">
        <f t="shared" ref="BX2157:CF2157" si="13112">BX2158</f>
        <v>0</v>
      </c>
      <c r="BY2157" s="14">
        <f t="shared" si="13112"/>
        <v>0</v>
      </c>
      <c r="BZ2157" s="14">
        <f t="shared" si="13112"/>
        <v>0</v>
      </c>
      <c r="CA2157" s="14">
        <f t="shared" si="13112"/>
        <v>0</v>
      </c>
      <c r="CB2157" s="14">
        <f t="shared" si="13112"/>
        <v>-204104.4</v>
      </c>
      <c r="CC2157" s="14">
        <f t="shared" si="13112"/>
        <v>0</v>
      </c>
      <c r="CD2157" s="14">
        <f t="shared" si="13112"/>
        <v>0</v>
      </c>
      <c r="CE2157" s="14">
        <f t="shared" si="13112"/>
        <v>0</v>
      </c>
      <c r="CF2157" s="14">
        <f t="shared" si="13112"/>
        <v>0</v>
      </c>
      <c r="CG2157" s="14">
        <f t="shared" si="13105"/>
        <v>597</v>
      </c>
      <c r="CH2157" s="14">
        <f>CH2158</f>
        <v>0</v>
      </c>
      <c r="CI2157" s="84">
        <f t="shared" si="12901"/>
        <v>597</v>
      </c>
      <c r="CJ2157" s="14">
        <f t="shared" si="13106"/>
        <v>0</v>
      </c>
      <c r="CK2157" s="52">
        <f>CK2158</f>
        <v>0</v>
      </c>
      <c r="CL2157" s="84">
        <f t="shared" si="12902"/>
        <v>0</v>
      </c>
      <c r="CM2157" s="14">
        <f t="shared" si="13107"/>
        <v>0</v>
      </c>
      <c r="CN2157" s="52">
        <f>CN2158</f>
        <v>0</v>
      </c>
      <c r="CO2157" s="84">
        <f t="shared" si="12903"/>
        <v>0</v>
      </c>
      <c r="CP2157" s="14">
        <f>CP2158</f>
        <v>0</v>
      </c>
      <c r="CQ2157" s="29"/>
      <c r="CR2157" s="29"/>
      <c r="CT2157" s="1"/>
    </row>
    <row r="2158" spans="1:98" ht="31.2" customHeight="1" x14ac:dyDescent="0.3">
      <c r="A2158" s="76" t="s">
        <v>732</v>
      </c>
      <c r="B2158" s="76" t="s">
        <v>68</v>
      </c>
      <c r="C2158" s="76" t="s">
        <v>70</v>
      </c>
      <c r="D2158" s="76" t="s">
        <v>853</v>
      </c>
      <c r="E2158" s="76" t="s">
        <v>46</v>
      </c>
      <c r="F2158" s="77" t="s">
        <v>47</v>
      </c>
      <c r="G2158" s="14">
        <v>99403</v>
      </c>
      <c r="H2158" s="14">
        <v>104701.4</v>
      </c>
      <c r="I2158" s="14">
        <v>0</v>
      </c>
      <c r="J2158" s="14"/>
      <c r="K2158" s="14"/>
      <c r="L2158" s="14"/>
      <c r="M2158" s="14">
        <f t="shared" si="13040"/>
        <v>99403</v>
      </c>
      <c r="N2158" s="14">
        <f t="shared" si="13041"/>
        <v>104701.4</v>
      </c>
      <c r="O2158" s="14">
        <f t="shared" si="13042"/>
        <v>0</v>
      </c>
      <c r="P2158" s="14"/>
      <c r="Q2158" s="14"/>
      <c r="R2158" s="14"/>
      <c r="S2158" s="14">
        <v>597</v>
      </c>
      <c r="T2158" s="14"/>
      <c r="U2158" s="14"/>
      <c r="V2158" s="14"/>
      <c r="W2158" s="14"/>
      <c r="X2158" s="14"/>
      <c r="Y2158" s="14">
        <f t="shared" si="13084"/>
        <v>100000</v>
      </c>
      <c r="Z2158" s="14">
        <f t="shared" si="13085"/>
        <v>104701.4</v>
      </c>
      <c r="AA2158" s="14">
        <f t="shared" si="13086"/>
        <v>0</v>
      </c>
      <c r="AB2158" s="14"/>
      <c r="AC2158" s="14"/>
      <c r="AD2158" s="14"/>
      <c r="AE2158" s="14">
        <f t="shared" si="13087"/>
        <v>100000</v>
      </c>
      <c r="AF2158" s="14">
        <f t="shared" si="13088"/>
        <v>104701.4</v>
      </c>
      <c r="AG2158" s="14">
        <f t="shared" si="13089"/>
        <v>0</v>
      </c>
      <c r="AH2158" s="14"/>
      <c r="AI2158" s="14"/>
      <c r="AJ2158" s="14">
        <v>-99403</v>
      </c>
      <c r="AK2158" s="14"/>
      <c r="AL2158" s="14"/>
      <c r="AM2158" s="14"/>
      <c r="AN2158" s="14"/>
      <c r="AO2158" s="14">
        <v>99403</v>
      </c>
      <c r="AP2158" s="14"/>
      <c r="AQ2158" s="14"/>
      <c r="AR2158" s="14"/>
      <c r="AS2158" s="14"/>
      <c r="AT2158" s="14"/>
      <c r="AU2158" s="14"/>
      <c r="AV2158" s="14"/>
      <c r="AW2158" s="14">
        <f t="shared" si="13091"/>
        <v>597</v>
      </c>
      <c r="AX2158" s="14">
        <f t="shared" si="13092"/>
        <v>204104.4</v>
      </c>
      <c r="AY2158" s="14">
        <f t="shared" si="13093"/>
        <v>0</v>
      </c>
      <c r="AZ2158" s="14"/>
      <c r="BA2158" s="14">
        <f t="shared" si="13094"/>
        <v>597</v>
      </c>
      <c r="BB2158" s="14">
        <f t="shared" si="13095"/>
        <v>204104.4</v>
      </c>
      <c r="BC2158" s="14">
        <f t="shared" si="13096"/>
        <v>0</v>
      </c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>
        <f t="shared" si="13098"/>
        <v>597</v>
      </c>
      <c r="BP2158" s="14">
        <f t="shared" si="13099"/>
        <v>204104.4</v>
      </c>
      <c r="BQ2158" s="14">
        <f t="shared" si="13100"/>
        <v>0</v>
      </c>
      <c r="BR2158" s="14"/>
      <c r="BS2158" s="14"/>
      <c r="BT2158" s="14"/>
      <c r="BU2158" s="14">
        <f t="shared" si="13101"/>
        <v>597</v>
      </c>
      <c r="BV2158" s="14">
        <f t="shared" si="13102"/>
        <v>204104.4</v>
      </c>
      <c r="BW2158" s="14">
        <f t="shared" si="13103"/>
        <v>0</v>
      </c>
      <c r="BX2158" s="14"/>
      <c r="BY2158" s="14"/>
      <c r="BZ2158" s="14"/>
      <c r="CA2158" s="14"/>
      <c r="CB2158" s="14">
        <v>-204104.4</v>
      </c>
      <c r="CC2158" s="14"/>
      <c r="CD2158" s="14"/>
      <c r="CE2158" s="14"/>
      <c r="CF2158" s="14"/>
      <c r="CG2158" s="14">
        <f t="shared" si="13105"/>
        <v>597</v>
      </c>
      <c r="CH2158" s="14"/>
      <c r="CI2158" s="84">
        <f t="shared" si="12901"/>
        <v>597</v>
      </c>
      <c r="CJ2158" s="14">
        <f t="shared" si="13106"/>
        <v>0</v>
      </c>
      <c r="CK2158" s="52"/>
      <c r="CL2158" s="84">
        <f t="shared" si="12902"/>
        <v>0</v>
      </c>
      <c r="CM2158" s="14">
        <f t="shared" si="13107"/>
        <v>0</v>
      </c>
      <c r="CN2158" s="52"/>
      <c r="CO2158" s="84">
        <f t="shared" si="12903"/>
        <v>0</v>
      </c>
      <c r="CP2158" s="14"/>
      <c r="CQ2158" s="29"/>
      <c r="CR2158" s="29"/>
      <c r="CT2158" s="1"/>
    </row>
    <row r="2159" spans="1:98" ht="31.2" customHeight="1" x14ac:dyDescent="0.3">
      <c r="A2159" s="76" t="s">
        <v>732</v>
      </c>
      <c r="B2159" s="76" t="s">
        <v>68</v>
      </c>
      <c r="C2159" s="76" t="s">
        <v>70</v>
      </c>
      <c r="D2159" s="89" t="s">
        <v>855</v>
      </c>
      <c r="E2159" s="88"/>
      <c r="F2159" s="77" t="s">
        <v>856</v>
      </c>
      <c r="G2159" s="14">
        <f t="shared" ref="G2159:L2159" si="13113">G2160</f>
        <v>5275</v>
      </c>
      <c r="H2159" s="14">
        <f t="shared" si="13113"/>
        <v>0</v>
      </c>
      <c r="I2159" s="14">
        <f t="shared" si="13113"/>
        <v>0</v>
      </c>
      <c r="J2159" s="14">
        <f t="shared" si="13113"/>
        <v>0</v>
      </c>
      <c r="K2159" s="14">
        <f t="shared" si="13113"/>
        <v>0</v>
      </c>
      <c r="L2159" s="14">
        <f t="shared" si="13113"/>
        <v>0</v>
      </c>
      <c r="M2159" s="14">
        <f t="shared" si="13040"/>
        <v>5275</v>
      </c>
      <c r="N2159" s="14">
        <f t="shared" si="13041"/>
        <v>0</v>
      </c>
      <c r="O2159" s="14">
        <f t="shared" si="13042"/>
        <v>0</v>
      </c>
      <c r="P2159" s="14">
        <f t="shared" ref="P2159:X2159" si="13114">P2160</f>
        <v>0</v>
      </c>
      <c r="Q2159" s="14">
        <f t="shared" si="13114"/>
        <v>0</v>
      </c>
      <c r="R2159" s="14">
        <f t="shared" si="13114"/>
        <v>0</v>
      </c>
      <c r="S2159" s="14">
        <f t="shared" si="13114"/>
        <v>1328</v>
      </c>
      <c r="T2159" s="14">
        <f t="shared" si="13114"/>
        <v>0</v>
      </c>
      <c r="U2159" s="14">
        <f t="shared" si="13114"/>
        <v>0</v>
      </c>
      <c r="V2159" s="14">
        <f t="shared" si="13114"/>
        <v>0</v>
      </c>
      <c r="W2159" s="14">
        <f t="shared" si="13114"/>
        <v>0</v>
      </c>
      <c r="X2159" s="14">
        <f t="shared" si="13114"/>
        <v>0</v>
      </c>
      <c r="Y2159" s="14">
        <f t="shared" si="13084"/>
        <v>6603</v>
      </c>
      <c r="Z2159" s="14">
        <f t="shared" si="13085"/>
        <v>0</v>
      </c>
      <c r="AA2159" s="14">
        <f t="shared" si="13086"/>
        <v>0</v>
      </c>
      <c r="AB2159" s="14">
        <f>AB2160</f>
        <v>0</v>
      </c>
      <c r="AC2159" s="14">
        <f>AC2160</f>
        <v>0</v>
      </c>
      <c r="AD2159" s="14">
        <f>AD2160</f>
        <v>0</v>
      </c>
      <c r="AE2159" s="14">
        <f t="shared" si="13087"/>
        <v>6603</v>
      </c>
      <c r="AF2159" s="14">
        <f t="shared" si="13088"/>
        <v>0</v>
      </c>
      <c r="AG2159" s="14">
        <f t="shared" si="13089"/>
        <v>0</v>
      </c>
      <c r="AH2159" s="14">
        <f t="shared" ref="AH2159:AV2159" si="13115">AH2160</f>
        <v>0</v>
      </c>
      <c r="AI2159" s="14">
        <f t="shared" si="13115"/>
        <v>0</v>
      </c>
      <c r="AJ2159" s="14">
        <f t="shared" si="13115"/>
        <v>0</v>
      </c>
      <c r="AK2159" s="14">
        <f t="shared" si="13115"/>
        <v>0</v>
      </c>
      <c r="AL2159" s="14">
        <f t="shared" si="13115"/>
        <v>0</v>
      </c>
      <c r="AM2159" s="14">
        <f t="shared" si="13115"/>
        <v>24096.866999999998</v>
      </c>
      <c r="AN2159" s="14">
        <f t="shared" si="13115"/>
        <v>0</v>
      </c>
      <c r="AO2159" s="14">
        <f t="shared" si="13115"/>
        <v>98.759</v>
      </c>
      <c r="AP2159" s="14">
        <f t="shared" si="13115"/>
        <v>0</v>
      </c>
      <c r="AQ2159" s="14">
        <f t="shared" si="13115"/>
        <v>0</v>
      </c>
      <c r="AR2159" s="14">
        <f t="shared" si="13115"/>
        <v>0</v>
      </c>
      <c r="AS2159" s="14">
        <f t="shared" si="13115"/>
        <v>0</v>
      </c>
      <c r="AT2159" s="14">
        <f t="shared" si="13115"/>
        <v>0</v>
      </c>
      <c r="AU2159" s="14">
        <f t="shared" si="13115"/>
        <v>0</v>
      </c>
      <c r="AV2159" s="14">
        <f t="shared" si="13115"/>
        <v>0</v>
      </c>
      <c r="AW2159" s="14">
        <f t="shared" si="13091"/>
        <v>6603</v>
      </c>
      <c r="AX2159" s="14">
        <f t="shared" si="13092"/>
        <v>24195.625999999997</v>
      </c>
      <c r="AY2159" s="14">
        <f t="shared" si="13093"/>
        <v>0</v>
      </c>
      <c r="AZ2159" s="14">
        <f>AZ2160</f>
        <v>0</v>
      </c>
      <c r="BA2159" s="14">
        <f t="shared" si="13094"/>
        <v>6603</v>
      </c>
      <c r="BB2159" s="14">
        <f t="shared" si="13095"/>
        <v>24195.625999999997</v>
      </c>
      <c r="BC2159" s="14">
        <f t="shared" si="13096"/>
        <v>0</v>
      </c>
      <c r="BD2159" s="14">
        <f t="shared" ref="BD2159:BN2159" si="13116">BD2160</f>
        <v>0</v>
      </c>
      <c r="BE2159" s="14">
        <f t="shared" si="13116"/>
        <v>0</v>
      </c>
      <c r="BF2159" s="14">
        <f t="shared" si="13116"/>
        <v>-3998</v>
      </c>
      <c r="BG2159" s="14">
        <f t="shared" si="13116"/>
        <v>0</v>
      </c>
      <c r="BH2159" s="14">
        <f t="shared" si="13116"/>
        <v>0</v>
      </c>
      <c r="BI2159" s="14">
        <f t="shared" si="13116"/>
        <v>0</v>
      </c>
      <c r="BJ2159" s="14">
        <f t="shared" si="13116"/>
        <v>0</v>
      </c>
      <c r="BK2159" s="14">
        <f t="shared" si="13116"/>
        <v>0</v>
      </c>
      <c r="BL2159" s="14">
        <f t="shared" si="13116"/>
        <v>0</v>
      </c>
      <c r="BM2159" s="14">
        <f t="shared" si="13116"/>
        <v>0</v>
      </c>
      <c r="BN2159" s="14">
        <f t="shared" si="13116"/>
        <v>0</v>
      </c>
      <c r="BO2159" s="14">
        <f t="shared" si="13098"/>
        <v>2605</v>
      </c>
      <c r="BP2159" s="14">
        <f t="shared" si="13099"/>
        <v>24195.625999999997</v>
      </c>
      <c r="BQ2159" s="14">
        <f t="shared" si="13100"/>
        <v>0</v>
      </c>
      <c r="BR2159" s="14">
        <f>BR2160</f>
        <v>0</v>
      </c>
      <c r="BS2159" s="14">
        <f>BS2160</f>
        <v>0</v>
      </c>
      <c r="BT2159" s="14">
        <f>BT2160</f>
        <v>0</v>
      </c>
      <c r="BU2159" s="14">
        <f t="shared" si="13101"/>
        <v>2605</v>
      </c>
      <c r="BV2159" s="14">
        <f t="shared" si="13102"/>
        <v>24195.625999999997</v>
      </c>
      <c r="BW2159" s="14">
        <f t="shared" si="13103"/>
        <v>0</v>
      </c>
      <c r="BX2159" s="14">
        <f t="shared" ref="BX2159:CF2159" si="13117">BX2160</f>
        <v>0</v>
      </c>
      <c r="BY2159" s="14">
        <f t="shared" si="13117"/>
        <v>0</v>
      </c>
      <c r="BZ2159" s="14">
        <f t="shared" si="13117"/>
        <v>0</v>
      </c>
      <c r="CA2159" s="14">
        <f t="shared" si="13117"/>
        <v>0</v>
      </c>
      <c r="CB2159" s="14">
        <f t="shared" si="13117"/>
        <v>0</v>
      </c>
      <c r="CC2159" s="14">
        <f t="shared" si="13117"/>
        <v>0</v>
      </c>
      <c r="CD2159" s="14">
        <f t="shared" si="13117"/>
        <v>0</v>
      </c>
      <c r="CE2159" s="14">
        <f t="shared" si="13117"/>
        <v>0</v>
      </c>
      <c r="CF2159" s="14">
        <f t="shared" si="13117"/>
        <v>0</v>
      </c>
      <c r="CG2159" s="14">
        <f t="shared" si="13105"/>
        <v>2605</v>
      </c>
      <c r="CH2159" s="14">
        <f>CH2160</f>
        <v>0</v>
      </c>
      <c r="CI2159" s="84">
        <f t="shared" si="12901"/>
        <v>2605</v>
      </c>
      <c r="CJ2159" s="14">
        <f t="shared" si="13106"/>
        <v>24195.625999999997</v>
      </c>
      <c r="CK2159" s="52">
        <f>CK2160</f>
        <v>0</v>
      </c>
      <c r="CL2159" s="84">
        <f t="shared" si="12902"/>
        <v>24195.625999999997</v>
      </c>
      <c r="CM2159" s="14">
        <f t="shared" si="13107"/>
        <v>0</v>
      </c>
      <c r="CN2159" s="52">
        <f>CN2160</f>
        <v>0</v>
      </c>
      <c r="CO2159" s="84">
        <f t="shared" si="12903"/>
        <v>0</v>
      </c>
      <c r="CP2159" s="14">
        <f>CP2160</f>
        <v>0</v>
      </c>
      <c r="CQ2159" s="29"/>
      <c r="CR2159" s="29"/>
      <c r="CT2159" s="1"/>
    </row>
    <row r="2160" spans="1:98" ht="31.2" customHeight="1" x14ac:dyDescent="0.3">
      <c r="A2160" s="76" t="s">
        <v>732</v>
      </c>
      <c r="B2160" s="76" t="s">
        <v>68</v>
      </c>
      <c r="C2160" s="76" t="s">
        <v>70</v>
      </c>
      <c r="D2160" s="89" t="s">
        <v>855</v>
      </c>
      <c r="E2160" s="76" t="s">
        <v>46</v>
      </c>
      <c r="F2160" s="77" t="s">
        <v>47</v>
      </c>
      <c r="G2160" s="14">
        <v>5275</v>
      </c>
      <c r="H2160" s="14">
        <v>0</v>
      </c>
      <c r="I2160" s="14">
        <v>0</v>
      </c>
      <c r="J2160" s="14"/>
      <c r="K2160" s="14"/>
      <c r="L2160" s="14"/>
      <c r="M2160" s="14">
        <f t="shared" si="13040"/>
        <v>5275</v>
      </c>
      <c r="N2160" s="14">
        <f t="shared" si="13041"/>
        <v>0</v>
      </c>
      <c r="O2160" s="14">
        <f t="shared" si="13042"/>
        <v>0</v>
      </c>
      <c r="P2160" s="14"/>
      <c r="Q2160" s="14"/>
      <c r="R2160" s="14"/>
      <c r="S2160" s="14">
        <v>1328</v>
      </c>
      <c r="T2160" s="14"/>
      <c r="U2160" s="14"/>
      <c r="V2160" s="14"/>
      <c r="W2160" s="14"/>
      <c r="X2160" s="14"/>
      <c r="Y2160" s="14">
        <f t="shared" si="13084"/>
        <v>6603</v>
      </c>
      <c r="Z2160" s="14">
        <f t="shared" si="13085"/>
        <v>0</v>
      </c>
      <c r="AA2160" s="14">
        <f t="shared" si="13086"/>
        <v>0</v>
      </c>
      <c r="AB2160" s="14"/>
      <c r="AC2160" s="14"/>
      <c r="AD2160" s="14"/>
      <c r="AE2160" s="14">
        <f t="shared" si="13087"/>
        <v>6603</v>
      </c>
      <c r="AF2160" s="14">
        <f t="shared" si="13088"/>
        <v>0</v>
      </c>
      <c r="AG2160" s="14">
        <f t="shared" si="13089"/>
        <v>0</v>
      </c>
      <c r="AH2160" s="14"/>
      <c r="AI2160" s="14"/>
      <c r="AJ2160" s="14"/>
      <c r="AK2160" s="14"/>
      <c r="AL2160" s="14"/>
      <c r="AM2160" s="14">
        <v>24096.866999999998</v>
      </c>
      <c r="AN2160" s="14"/>
      <c r="AO2160" s="14">
        <v>98.759</v>
      </c>
      <c r="AP2160" s="14"/>
      <c r="AQ2160" s="14"/>
      <c r="AR2160" s="14"/>
      <c r="AS2160" s="14"/>
      <c r="AT2160" s="14"/>
      <c r="AU2160" s="14"/>
      <c r="AV2160" s="14"/>
      <c r="AW2160" s="14">
        <f t="shared" si="13091"/>
        <v>6603</v>
      </c>
      <c r="AX2160" s="14">
        <f t="shared" si="13092"/>
        <v>24195.625999999997</v>
      </c>
      <c r="AY2160" s="14">
        <f t="shared" si="13093"/>
        <v>0</v>
      </c>
      <c r="AZ2160" s="14"/>
      <c r="BA2160" s="14">
        <f t="shared" si="13094"/>
        <v>6603</v>
      </c>
      <c r="BB2160" s="14">
        <f t="shared" si="13095"/>
        <v>24195.625999999997</v>
      </c>
      <c r="BC2160" s="14">
        <f t="shared" si="13096"/>
        <v>0</v>
      </c>
      <c r="BD2160" s="14"/>
      <c r="BE2160" s="14"/>
      <c r="BF2160" s="14">
        <v>-3998</v>
      </c>
      <c r="BG2160" s="14"/>
      <c r="BH2160" s="14"/>
      <c r="BI2160" s="14"/>
      <c r="BJ2160" s="14"/>
      <c r="BK2160" s="14"/>
      <c r="BL2160" s="14"/>
      <c r="BM2160" s="14"/>
      <c r="BN2160" s="14"/>
      <c r="BO2160" s="14">
        <f t="shared" si="13098"/>
        <v>2605</v>
      </c>
      <c r="BP2160" s="14">
        <f t="shared" si="13099"/>
        <v>24195.625999999997</v>
      </c>
      <c r="BQ2160" s="14">
        <f t="shared" si="13100"/>
        <v>0</v>
      </c>
      <c r="BR2160" s="14"/>
      <c r="BS2160" s="14"/>
      <c r="BT2160" s="14"/>
      <c r="BU2160" s="14">
        <f t="shared" si="13101"/>
        <v>2605</v>
      </c>
      <c r="BV2160" s="14">
        <f t="shared" si="13102"/>
        <v>24195.625999999997</v>
      </c>
      <c r="BW2160" s="14">
        <f t="shared" si="13103"/>
        <v>0</v>
      </c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>
        <f t="shared" si="13105"/>
        <v>2605</v>
      </c>
      <c r="CH2160" s="14"/>
      <c r="CI2160" s="84">
        <f t="shared" si="12901"/>
        <v>2605</v>
      </c>
      <c r="CJ2160" s="14">
        <f t="shared" si="13106"/>
        <v>24195.625999999997</v>
      </c>
      <c r="CK2160" s="52"/>
      <c r="CL2160" s="84">
        <f t="shared" si="12902"/>
        <v>24195.625999999997</v>
      </c>
      <c r="CM2160" s="14">
        <f t="shared" si="13107"/>
        <v>0</v>
      </c>
      <c r="CN2160" s="52"/>
      <c r="CO2160" s="84">
        <f t="shared" si="12903"/>
        <v>0</v>
      </c>
      <c r="CP2160" s="14"/>
      <c r="CQ2160" s="29"/>
      <c r="CR2160" s="29"/>
      <c r="CT2160" s="1"/>
    </row>
    <row r="2161" spans="1:99" ht="15.6" customHeight="1" x14ac:dyDescent="0.3">
      <c r="A2161" s="76" t="s">
        <v>732</v>
      </c>
      <c r="B2161" s="76" t="s">
        <v>68</v>
      </c>
      <c r="C2161" s="76" t="s">
        <v>70</v>
      </c>
      <c r="D2161" s="76" t="s">
        <v>857</v>
      </c>
      <c r="E2161" s="88"/>
      <c r="F2161" s="77" t="s">
        <v>858</v>
      </c>
      <c r="G2161" s="14">
        <f t="shared" ref="G2161:L2161" si="13118">G2162</f>
        <v>106932.7</v>
      </c>
      <c r="H2161" s="14">
        <f t="shared" si="13118"/>
        <v>156932.70000000001</v>
      </c>
      <c r="I2161" s="14">
        <f t="shared" si="13118"/>
        <v>156932.70000000001</v>
      </c>
      <c r="J2161" s="14">
        <f t="shared" si="13118"/>
        <v>0</v>
      </c>
      <c r="K2161" s="14">
        <f t="shared" si="13118"/>
        <v>0</v>
      </c>
      <c r="L2161" s="14">
        <f t="shared" si="13118"/>
        <v>0</v>
      </c>
      <c r="M2161" s="14">
        <f t="shared" si="13040"/>
        <v>106932.7</v>
      </c>
      <c r="N2161" s="14">
        <f t="shared" si="13041"/>
        <v>156932.70000000001</v>
      </c>
      <c r="O2161" s="14">
        <f t="shared" si="13042"/>
        <v>156932.70000000001</v>
      </c>
      <c r="P2161" s="14">
        <f t="shared" ref="P2161:X2161" si="13119">P2162</f>
        <v>0</v>
      </c>
      <c r="Q2161" s="14">
        <f t="shared" si="13119"/>
        <v>0</v>
      </c>
      <c r="R2161" s="14">
        <f t="shared" si="13119"/>
        <v>0</v>
      </c>
      <c r="S2161" s="14">
        <f t="shared" si="13119"/>
        <v>9797.3660500000005</v>
      </c>
      <c r="T2161" s="14">
        <f t="shared" si="13119"/>
        <v>0</v>
      </c>
      <c r="U2161" s="14">
        <f t="shared" si="13119"/>
        <v>0</v>
      </c>
      <c r="V2161" s="14">
        <f t="shared" si="13119"/>
        <v>0</v>
      </c>
      <c r="W2161" s="14">
        <f t="shared" si="13119"/>
        <v>0</v>
      </c>
      <c r="X2161" s="14">
        <f t="shared" si="13119"/>
        <v>0</v>
      </c>
      <c r="Y2161" s="14">
        <f t="shared" si="13084"/>
        <v>116730.06604999999</v>
      </c>
      <c r="Z2161" s="14">
        <f t="shared" si="13085"/>
        <v>156932.70000000001</v>
      </c>
      <c r="AA2161" s="14">
        <f t="shared" si="13086"/>
        <v>156932.70000000001</v>
      </c>
      <c r="AB2161" s="14">
        <f>AB2162</f>
        <v>0</v>
      </c>
      <c r="AC2161" s="14">
        <f>AC2162</f>
        <v>0</v>
      </c>
      <c r="AD2161" s="14">
        <f>AD2162</f>
        <v>0</v>
      </c>
      <c r="AE2161" s="14">
        <f t="shared" si="13087"/>
        <v>116730.06604999999</v>
      </c>
      <c r="AF2161" s="14">
        <f t="shared" si="13088"/>
        <v>156932.70000000001</v>
      </c>
      <c r="AG2161" s="14">
        <f t="shared" si="13089"/>
        <v>156932.70000000001</v>
      </c>
      <c r="AH2161" s="14">
        <f t="shared" ref="AH2161:AV2161" si="13120">AH2162</f>
        <v>0</v>
      </c>
      <c r="AI2161" s="14">
        <f t="shared" si="13120"/>
        <v>0</v>
      </c>
      <c r="AJ2161" s="14">
        <f t="shared" si="13120"/>
        <v>0</v>
      </c>
      <c r="AK2161" s="14">
        <f t="shared" si="13120"/>
        <v>0</v>
      </c>
      <c r="AL2161" s="14">
        <f t="shared" si="13120"/>
        <v>0</v>
      </c>
      <c r="AM2161" s="14">
        <f t="shared" si="13120"/>
        <v>0</v>
      </c>
      <c r="AN2161" s="14">
        <f t="shared" si="13120"/>
        <v>0</v>
      </c>
      <c r="AO2161" s="14">
        <f t="shared" si="13120"/>
        <v>0</v>
      </c>
      <c r="AP2161" s="14">
        <f t="shared" si="13120"/>
        <v>0</v>
      </c>
      <c r="AQ2161" s="14">
        <f t="shared" si="13120"/>
        <v>0</v>
      </c>
      <c r="AR2161" s="14">
        <f t="shared" si="13120"/>
        <v>0</v>
      </c>
      <c r="AS2161" s="14">
        <f t="shared" si="13120"/>
        <v>0</v>
      </c>
      <c r="AT2161" s="14">
        <f t="shared" si="13120"/>
        <v>0</v>
      </c>
      <c r="AU2161" s="14">
        <f t="shared" si="13120"/>
        <v>0</v>
      </c>
      <c r="AV2161" s="14">
        <f t="shared" si="13120"/>
        <v>0</v>
      </c>
      <c r="AW2161" s="14">
        <f t="shared" si="13091"/>
        <v>116730.06604999999</v>
      </c>
      <c r="AX2161" s="14">
        <f t="shared" si="13092"/>
        <v>156932.70000000001</v>
      </c>
      <c r="AY2161" s="14">
        <f t="shared" si="13093"/>
        <v>156932.70000000001</v>
      </c>
      <c r="AZ2161" s="14">
        <f>AZ2162</f>
        <v>0</v>
      </c>
      <c r="BA2161" s="14">
        <f t="shared" si="13094"/>
        <v>116730.06604999999</v>
      </c>
      <c r="BB2161" s="14">
        <f t="shared" si="13095"/>
        <v>156932.70000000001</v>
      </c>
      <c r="BC2161" s="14">
        <f t="shared" si="13096"/>
        <v>156932.70000000001</v>
      </c>
      <c r="BD2161" s="14">
        <f t="shared" ref="BD2161:BN2161" si="13121">BD2162</f>
        <v>0</v>
      </c>
      <c r="BE2161" s="14">
        <f t="shared" si="13121"/>
        <v>0</v>
      </c>
      <c r="BF2161" s="14">
        <f t="shared" si="13121"/>
        <v>0</v>
      </c>
      <c r="BG2161" s="14">
        <f t="shared" si="13121"/>
        <v>0</v>
      </c>
      <c r="BH2161" s="14">
        <f t="shared" si="13121"/>
        <v>0</v>
      </c>
      <c r="BI2161" s="14">
        <f t="shared" si="13121"/>
        <v>0</v>
      </c>
      <c r="BJ2161" s="14">
        <f t="shared" si="13121"/>
        <v>0</v>
      </c>
      <c r="BK2161" s="14">
        <f t="shared" si="13121"/>
        <v>0</v>
      </c>
      <c r="BL2161" s="14">
        <f t="shared" si="13121"/>
        <v>0</v>
      </c>
      <c r="BM2161" s="14">
        <f t="shared" si="13121"/>
        <v>0</v>
      </c>
      <c r="BN2161" s="14">
        <f t="shared" si="13121"/>
        <v>0</v>
      </c>
      <c r="BO2161" s="14">
        <f t="shared" si="13098"/>
        <v>116730.06604999999</v>
      </c>
      <c r="BP2161" s="14">
        <f t="shared" si="13099"/>
        <v>156932.70000000001</v>
      </c>
      <c r="BQ2161" s="14">
        <f t="shared" si="13100"/>
        <v>156932.70000000001</v>
      </c>
      <c r="BR2161" s="14">
        <f>BR2162</f>
        <v>0</v>
      </c>
      <c r="BS2161" s="14">
        <f>BS2162</f>
        <v>0</v>
      </c>
      <c r="BT2161" s="14">
        <f>BT2162</f>
        <v>0</v>
      </c>
      <c r="BU2161" s="14">
        <f t="shared" si="13101"/>
        <v>116730.06604999999</v>
      </c>
      <c r="BV2161" s="14">
        <f t="shared" si="13102"/>
        <v>156932.70000000001</v>
      </c>
      <c r="BW2161" s="14">
        <f t="shared" si="13103"/>
        <v>156932.70000000001</v>
      </c>
      <c r="BX2161" s="14">
        <f t="shared" ref="BX2161:CF2161" si="13122">BX2162</f>
        <v>0</v>
      </c>
      <c r="BY2161" s="14">
        <f t="shared" si="13122"/>
        <v>0</v>
      </c>
      <c r="BZ2161" s="14">
        <f t="shared" si="13122"/>
        <v>0</v>
      </c>
      <c r="CA2161" s="14">
        <f t="shared" si="13122"/>
        <v>0</v>
      </c>
      <c r="CB2161" s="14">
        <f t="shared" si="13122"/>
        <v>0</v>
      </c>
      <c r="CC2161" s="14">
        <f t="shared" si="13122"/>
        <v>0</v>
      </c>
      <c r="CD2161" s="14">
        <f t="shared" si="13122"/>
        <v>0</v>
      </c>
      <c r="CE2161" s="14">
        <f t="shared" si="13122"/>
        <v>0</v>
      </c>
      <c r="CF2161" s="14">
        <f t="shared" si="13122"/>
        <v>0</v>
      </c>
      <c r="CG2161" s="14">
        <f t="shared" si="13105"/>
        <v>116730.06604999999</v>
      </c>
      <c r="CH2161" s="14">
        <f>CH2162</f>
        <v>0</v>
      </c>
      <c r="CI2161" s="84">
        <f t="shared" si="12901"/>
        <v>116730.06604999999</v>
      </c>
      <c r="CJ2161" s="14">
        <f t="shared" si="13106"/>
        <v>156932.70000000001</v>
      </c>
      <c r="CK2161" s="52">
        <f>CK2162</f>
        <v>0</v>
      </c>
      <c r="CL2161" s="84">
        <f t="shared" si="12902"/>
        <v>156932.70000000001</v>
      </c>
      <c r="CM2161" s="14">
        <f t="shared" si="13107"/>
        <v>156932.70000000001</v>
      </c>
      <c r="CN2161" s="52">
        <f>CN2162</f>
        <v>0</v>
      </c>
      <c r="CO2161" s="84">
        <f t="shared" si="12903"/>
        <v>156932.70000000001</v>
      </c>
      <c r="CP2161" s="14">
        <f>CP2162</f>
        <v>0</v>
      </c>
      <c r="CQ2161" s="29"/>
      <c r="CR2161" s="29"/>
      <c r="CT2161" s="1"/>
    </row>
    <row r="2162" spans="1:99" ht="31.2" customHeight="1" x14ac:dyDescent="0.3">
      <c r="A2162" s="76" t="s">
        <v>732</v>
      </c>
      <c r="B2162" s="76" t="s">
        <v>68</v>
      </c>
      <c r="C2162" s="76" t="s">
        <v>70</v>
      </c>
      <c r="D2162" s="76" t="s">
        <v>857</v>
      </c>
      <c r="E2162" s="76" t="s">
        <v>46</v>
      </c>
      <c r="F2162" s="77" t="s">
        <v>47</v>
      </c>
      <c r="G2162" s="14">
        <v>106932.7</v>
      </c>
      <c r="H2162" s="14">
        <v>156932.70000000001</v>
      </c>
      <c r="I2162" s="14">
        <v>156932.70000000001</v>
      </c>
      <c r="J2162" s="14"/>
      <c r="K2162" s="14"/>
      <c r="L2162" s="14"/>
      <c r="M2162" s="14">
        <f t="shared" si="13040"/>
        <v>106932.7</v>
      </c>
      <c r="N2162" s="14">
        <f t="shared" si="13041"/>
        <v>156932.70000000001</v>
      </c>
      <c r="O2162" s="14">
        <f t="shared" si="13042"/>
        <v>156932.70000000001</v>
      </c>
      <c r="P2162" s="14"/>
      <c r="Q2162" s="14"/>
      <c r="R2162" s="14"/>
      <c r="S2162" s="14">
        <f>2230.00305+4081.416+3485.947</f>
        <v>9797.3660500000005</v>
      </c>
      <c r="T2162" s="14"/>
      <c r="U2162" s="14"/>
      <c r="V2162" s="14"/>
      <c r="W2162" s="14"/>
      <c r="X2162" s="14"/>
      <c r="Y2162" s="14">
        <f t="shared" si="13084"/>
        <v>116730.06604999999</v>
      </c>
      <c r="Z2162" s="14">
        <f t="shared" si="13085"/>
        <v>156932.70000000001</v>
      </c>
      <c r="AA2162" s="14">
        <f t="shared" si="13086"/>
        <v>156932.70000000001</v>
      </c>
      <c r="AB2162" s="14"/>
      <c r="AC2162" s="14"/>
      <c r="AD2162" s="14"/>
      <c r="AE2162" s="14">
        <f t="shared" si="13087"/>
        <v>116730.06604999999</v>
      </c>
      <c r="AF2162" s="14">
        <f t="shared" si="13088"/>
        <v>156932.70000000001</v>
      </c>
      <c r="AG2162" s="14">
        <f t="shared" si="13089"/>
        <v>156932.70000000001</v>
      </c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>
        <f t="shared" si="13091"/>
        <v>116730.06604999999</v>
      </c>
      <c r="AX2162" s="14">
        <f t="shared" si="13092"/>
        <v>156932.70000000001</v>
      </c>
      <c r="AY2162" s="14">
        <f t="shared" si="13093"/>
        <v>156932.70000000001</v>
      </c>
      <c r="AZ2162" s="14"/>
      <c r="BA2162" s="14">
        <f t="shared" si="13094"/>
        <v>116730.06604999999</v>
      </c>
      <c r="BB2162" s="14">
        <f t="shared" si="13095"/>
        <v>156932.70000000001</v>
      </c>
      <c r="BC2162" s="14">
        <f t="shared" si="13096"/>
        <v>156932.70000000001</v>
      </c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>
        <f t="shared" si="13098"/>
        <v>116730.06604999999</v>
      </c>
      <c r="BP2162" s="14">
        <f t="shared" si="13099"/>
        <v>156932.70000000001</v>
      </c>
      <c r="BQ2162" s="14">
        <f t="shared" si="13100"/>
        <v>156932.70000000001</v>
      </c>
      <c r="BR2162" s="14"/>
      <c r="BS2162" s="14"/>
      <c r="BT2162" s="14"/>
      <c r="BU2162" s="14">
        <f t="shared" si="13101"/>
        <v>116730.06604999999</v>
      </c>
      <c r="BV2162" s="14">
        <f t="shared" si="13102"/>
        <v>156932.70000000001</v>
      </c>
      <c r="BW2162" s="14">
        <f t="shared" si="13103"/>
        <v>156932.70000000001</v>
      </c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>
        <f t="shared" si="13105"/>
        <v>116730.06604999999</v>
      </c>
      <c r="CH2162" s="14"/>
      <c r="CI2162" s="84">
        <f t="shared" si="12901"/>
        <v>116730.06604999999</v>
      </c>
      <c r="CJ2162" s="14">
        <f t="shared" si="13106"/>
        <v>156932.70000000001</v>
      </c>
      <c r="CK2162" s="52"/>
      <c r="CL2162" s="84">
        <f t="shared" si="12902"/>
        <v>156932.70000000001</v>
      </c>
      <c r="CM2162" s="14">
        <f t="shared" si="13107"/>
        <v>156932.70000000001</v>
      </c>
      <c r="CN2162" s="52"/>
      <c r="CO2162" s="84">
        <f t="shared" si="12903"/>
        <v>156932.70000000001</v>
      </c>
      <c r="CP2162" s="14"/>
      <c r="CQ2162" s="29"/>
      <c r="CR2162" s="29"/>
      <c r="CT2162" s="1"/>
    </row>
    <row r="2163" spans="1:99" ht="62.4" customHeight="1" x14ac:dyDescent="0.3">
      <c r="A2163" s="76" t="s">
        <v>732</v>
      </c>
      <c r="B2163" s="76" t="s">
        <v>68</v>
      </c>
      <c r="C2163" s="76" t="s">
        <v>70</v>
      </c>
      <c r="D2163" s="76" t="s">
        <v>859</v>
      </c>
      <c r="E2163" s="88"/>
      <c r="F2163" s="77" t="s">
        <v>860</v>
      </c>
      <c r="G2163" s="14">
        <f t="shared" ref="G2163:L2163" si="13123">G2164</f>
        <v>625.5</v>
      </c>
      <c r="H2163" s="14">
        <f t="shared" si="13123"/>
        <v>625.5</v>
      </c>
      <c r="I2163" s="14">
        <f t="shared" si="13123"/>
        <v>625.5</v>
      </c>
      <c r="J2163" s="14">
        <f t="shared" si="13123"/>
        <v>0</v>
      </c>
      <c r="K2163" s="14">
        <f t="shared" si="13123"/>
        <v>0</v>
      </c>
      <c r="L2163" s="14">
        <f t="shared" si="13123"/>
        <v>0</v>
      </c>
      <c r="M2163" s="14">
        <f t="shared" si="13040"/>
        <v>625.5</v>
      </c>
      <c r="N2163" s="14">
        <f t="shared" si="13041"/>
        <v>625.5</v>
      </c>
      <c r="O2163" s="14">
        <f t="shared" si="13042"/>
        <v>625.5</v>
      </c>
      <c r="P2163" s="14">
        <f t="shared" ref="P2163:X2163" si="13124">P2164</f>
        <v>0</v>
      </c>
      <c r="Q2163" s="14">
        <f t="shared" si="13124"/>
        <v>0</v>
      </c>
      <c r="R2163" s="14">
        <f t="shared" si="13124"/>
        <v>0</v>
      </c>
      <c r="S2163" s="14">
        <f t="shared" si="13124"/>
        <v>0</v>
      </c>
      <c r="T2163" s="14">
        <f t="shared" si="13124"/>
        <v>0</v>
      </c>
      <c r="U2163" s="14">
        <f t="shared" si="13124"/>
        <v>0</v>
      </c>
      <c r="V2163" s="14">
        <f t="shared" si="13124"/>
        <v>0</v>
      </c>
      <c r="W2163" s="14">
        <f t="shared" si="13124"/>
        <v>0</v>
      </c>
      <c r="X2163" s="14">
        <f t="shared" si="13124"/>
        <v>0</v>
      </c>
      <c r="Y2163" s="14">
        <f t="shared" si="13084"/>
        <v>625.5</v>
      </c>
      <c r="Z2163" s="14">
        <f t="shared" si="13085"/>
        <v>625.5</v>
      </c>
      <c r="AA2163" s="14">
        <f t="shared" si="13086"/>
        <v>625.5</v>
      </c>
      <c r="AB2163" s="14">
        <f>AB2164</f>
        <v>0</v>
      </c>
      <c r="AC2163" s="14">
        <f>AC2164</f>
        <v>0</v>
      </c>
      <c r="AD2163" s="14">
        <f>AD2164</f>
        <v>0</v>
      </c>
      <c r="AE2163" s="14">
        <f t="shared" si="13087"/>
        <v>625.5</v>
      </c>
      <c r="AF2163" s="14">
        <f t="shared" si="13088"/>
        <v>625.5</v>
      </c>
      <c r="AG2163" s="14">
        <f t="shared" si="13089"/>
        <v>625.5</v>
      </c>
      <c r="AH2163" s="14">
        <f t="shared" ref="AH2163:AV2163" si="13125">AH2164</f>
        <v>0</v>
      </c>
      <c r="AI2163" s="14">
        <f t="shared" si="13125"/>
        <v>0</v>
      </c>
      <c r="AJ2163" s="14">
        <f t="shared" si="13125"/>
        <v>0</v>
      </c>
      <c r="AK2163" s="14">
        <f t="shared" si="13125"/>
        <v>0</v>
      </c>
      <c r="AL2163" s="14">
        <f t="shared" si="13125"/>
        <v>0</v>
      </c>
      <c r="AM2163" s="14">
        <f t="shared" si="13125"/>
        <v>0</v>
      </c>
      <c r="AN2163" s="14">
        <f t="shared" si="13125"/>
        <v>0</v>
      </c>
      <c r="AO2163" s="14">
        <f t="shared" si="13125"/>
        <v>0</v>
      </c>
      <c r="AP2163" s="14">
        <f t="shared" si="13125"/>
        <v>0</v>
      </c>
      <c r="AQ2163" s="14">
        <f t="shared" si="13125"/>
        <v>0</v>
      </c>
      <c r="AR2163" s="14">
        <f t="shared" si="13125"/>
        <v>0</v>
      </c>
      <c r="AS2163" s="14">
        <f t="shared" si="13125"/>
        <v>0</v>
      </c>
      <c r="AT2163" s="14">
        <f t="shared" si="13125"/>
        <v>0</v>
      </c>
      <c r="AU2163" s="14">
        <f t="shared" si="13125"/>
        <v>0</v>
      </c>
      <c r="AV2163" s="14">
        <f t="shared" si="13125"/>
        <v>0</v>
      </c>
      <c r="AW2163" s="14">
        <f t="shared" si="13091"/>
        <v>625.5</v>
      </c>
      <c r="AX2163" s="14">
        <f t="shared" si="13092"/>
        <v>625.5</v>
      </c>
      <c r="AY2163" s="14">
        <f t="shared" si="13093"/>
        <v>625.5</v>
      </c>
      <c r="AZ2163" s="14">
        <f>AZ2164</f>
        <v>0</v>
      </c>
      <c r="BA2163" s="14">
        <f t="shared" si="13094"/>
        <v>625.5</v>
      </c>
      <c r="BB2163" s="14">
        <f t="shared" si="13095"/>
        <v>625.5</v>
      </c>
      <c r="BC2163" s="14">
        <f t="shared" si="13096"/>
        <v>625.5</v>
      </c>
      <c r="BD2163" s="14">
        <f t="shared" ref="BD2163:BN2163" si="13126">BD2164</f>
        <v>0</v>
      </c>
      <c r="BE2163" s="14">
        <f t="shared" si="13126"/>
        <v>0</v>
      </c>
      <c r="BF2163" s="14">
        <f t="shared" si="13126"/>
        <v>0</v>
      </c>
      <c r="BG2163" s="14">
        <f t="shared" si="13126"/>
        <v>0</v>
      </c>
      <c r="BH2163" s="14">
        <f t="shared" si="13126"/>
        <v>0</v>
      </c>
      <c r="BI2163" s="14">
        <f t="shared" si="13126"/>
        <v>0</v>
      </c>
      <c r="BJ2163" s="14">
        <f t="shared" si="13126"/>
        <v>0</v>
      </c>
      <c r="BK2163" s="14">
        <f t="shared" si="13126"/>
        <v>0</v>
      </c>
      <c r="BL2163" s="14">
        <f t="shared" si="13126"/>
        <v>0</v>
      </c>
      <c r="BM2163" s="14">
        <f t="shared" si="13126"/>
        <v>0</v>
      </c>
      <c r="BN2163" s="14">
        <f t="shared" si="13126"/>
        <v>0</v>
      </c>
      <c r="BO2163" s="14">
        <f t="shared" si="13098"/>
        <v>625.5</v>
      </c>
      <c r="BP2163" s="14">
        <f t="shared" si="13099"/>
        <v>625.5</v>
      </c>
      <c r="BQ2163" s="14">
        <f t="shared" si="13100"/>
        <v>625.5</v>
      </c>
      <c r="BR2163" s="14">
        <f>BR2164</f>
        <v>0</v>
      </c>
      <c r="BS2163" s="14">
        <f>BS2164</f>
        <v>0</v>
      </c>
      <c r="BT2163" s="14">
        <f>BT2164</f>
        <v>0</v>
      </c>
      <c r="BU2163" s="14">
        <f t="shared" si="13101"/>
        <v>625.5</v>
      </c>
      <c r="BV2163" s="14">
        <f t="shared" si="13102"/>
        <v>625.5</v>
      </c>
      <c r="BW2163" s="14">
        <f t="shared" si="13103"/>
        <v>625.5</v>
      </c>
      <c r="BX2163" s="14">
        <f t="shared" ref="BX2163:CF2163" si="13127">BX2164</f>
        <v>0</v>
      </c>
      <c r="BY2163" s="14">
        <f t="shared" si="13127"/>
        <v>0</v>
      </c>
      <c r="BZ2163" s="14">
        <f t="shared" si="13127"/>
        <v>0</v>
      </c>
      <c r="CA2163" s="14">
        <f t="shared" si="13127"/>
        <v>0</v>
      </c>
      <c r="CB2163" s="14">
        <f t="shared" si="13127"/>
        <v>0</v>
      </c>
      <c r="CC2163" s="14">
        <f t="shared" si="13127"/>
        <v>0</v>
      </c>
      <c r="CD2163" s="14">
        <f t="shared" si="13127"/>
        <v>0</v>
      </c>
      <c r="CE2163" s="14">
        <f t="shared" si="13127"/>
        <v>0</v>
      </c>
      <c r="CF2163" s="14">
        <f t="shared" si="13127"/>
        <v>0</v>
      </c>
      <c r="CG2163" s="14">
        <f t="shared" si="13105"/>
        <v>625.5</v>
      </c>
      <c r="CH2163" s="14">
        <f>CH2164</f>
        <v>0</v>
      </c>
      <c r="CI2163" s="84">
        <f t="shared" si="12901"/>
        <v>625.5</v>
      </c>
      <c r="CJ2163" s="14">
        <f t="shared" si="13106"/>
        <v>625.5</v>
      </c>
      <c r="CK2163" s="52">
        <f>CK2164</f>
        <v>0</v>
      </c>
      <c r="CL2163" s="84">
        <f t="shared" si="12902"/>
        <v>625.5</v>
      </c>
      <c r="CM2163" s="14">
        <f t="shared" si="13107"/>
        <v>625.5</v>
      </c>
      <c r="CN2163" s="52">
        <f>CN2164</f>
        <v>0</v>
      </c>
      <c r="CO2163" s="84">
        <f t="shared" si="12903"/>
        <v>625.5</v>
      </c>
      <c r="CP2163" s="14">
        <f>CP2164</f>
        <v>0</v>
      </c>
      <c r="CQ2163" s="29"/>
      <c r="CR2163" s="29"/>
      <c r="CT2163" s="1"/>
    </row>
    <row r="2164" spans="1:99" ht="31.2" customHeight="1" x14ac:dyDescent="0.3">
      <c r="A2164" s="76" t="s">
        <v>732</v>
      </c>
      <c r="B2164" s="76" t="s">
        <v>68</v>
      </c>
      <c r="C2164" s="76" t="s">
        <v>70</v>
      </c>
      <c r="D2164" s="76" t="s">
        <v>859</v>
      </c>
      <c r="E2164" s="76" t="s">
        <v>46</v>
      </c>
      <c r="F2164" s="77" t="s">
        <v>47</v>
      </c>
      <c r="G2164" s="14">
        <v>625.5</v>
      </c>
      <c r="H2164" s="14">
        <v>625.5</v>
      </c>
      <c r="I2164" s="14">
        <v>625.5</v>
      </c>
      <c r="J2164" s="14"/>
      <c r="K2164" s="14"/>
      <c r="L2164" s="14"/>
      <c r="M2164" s="14">
        <f t="shared" si="13040"/>
        <v>625.5</v>
      </c>
      <c r="N2164" s="14">
        <f t="shared" si="13041"/>
        <v>625.5</v>
      </c>
      <c r="O2164" s="14">
        <f t="shared" si="13042"/>
        <v>625.5</v>
      </c>
      <c r="P2164" s="14"/>
      <c r="Q2164" s="14"/>
      <c r="R2164" s="14"/>
      <c r="S2164" s="14"/>
      <c r="T2164" s="14"/>
      <c r="U2164" s="14"/>
      <c r="V2164" s="14"/>
      <c r="W2164" s="14"/>
      <c r="X2164" s="14"/>
      <c r="Y2164" s="14">
        <f t="shared" si="13084"/>
        <v>625.5</v>
      </c>
      <c r="Z2164" s="14">
        <f t="shared" si="13085"/>
        <v>625.5</v>
      </c>
      <c r="AA2164" s="14">
        <f t="shared" si="13086"/>
        <v>625.5</v>
      </c>
      <c r="AB2164" s="14"/>
      <c r="AC2164" s="14"/>
      <c r="AD2164" s="14"/>
      <c r="AE2164" s="14">
        <f t="shared" si="13087"/>
        <v>625.5</v>
      </c>
      <c r="AF2164" s="14">
        <f t="shared" si="13088"/>
        <v>625.5</v>
      </c>
      <c r="AG2164" s="14">
        <f t="shared" si="13089"/>
        <v>625.5</v>
      </c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>
        <f t="shared" si="13091"/>
        <v>625.5</v>
      </c>
      <c r="AX2164" s="14">
        <f t="shared" si="13092"/>
        <v>625.5</v>
      </c>
      <c r="AY2164" s="14">
        <f t="shared" si="13093"/>
        <v>625.5</v>
      </c>
      <c r="AZ2164" s="14"/>
      <c r="BA2164" s="14">
        <f t="shared" si="13094"/>
        <v>625.5</v>
      </c>
      <c r="BB2164" s="14">
        <f t="shared" si="13095"/>
        <v>625.5</v>
      </c>
      <c r="BC2164" s="14">
        <f t="shared" si="13096"/>
        <v>625.5</v>
      </c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>
        <f t="shared" si="13098"/>
        <v>625.5</v>
      </c>
      <c r="BP2164" s="14">
        <f t="shared" si="13099"/>
        <v>625.5</v>
      </c>
      <c r="BQ2164" s="14">
        <f t="shared" si="13100"/>
        <v>625.5</v>
      </c>
      <c r="BR2164" s="14"/>
      <c r="BS2164" s="14"/>
      <c r="BT2164" s="14"/>
      <c r="BU2164" s="14">
        <f t="shared" si="13101"/>
        <v>625.5</v>
      </c>
      <c r="BV2164" s="14">
        <f t="shared" si="13102"/>
        <v>625.5</v>
      </c>
      <c r="BW2164" s="14">
        <f t="shared" si="13103"/>
        <v>625.5</v>
      </c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>
        <f t="shared" si="13105"/>
        <v>625.5</v>
      </c>
      <c r="CH2164" s="14"/>
      <c r="CI2164" s="84">
        <f t="shared" si="12901"/>
        <v>625.5</v>
      </c>
      <c r="CJ2164" s="14">
        <f t="shared" si="13106"/>
        <v>625.5</v>
      </c>
      <c r="CK2164" s="52"/>
      <c r="CL2164" s="84">
        <f t="shared" si="12902"/>
        <v>625.5</v>
      </c>
      <c r="CM2164" s="14">
        <f t="shared" si="13107"/>
        <v>625.5</v>
      </c>
      <c r="CN2164" s="52"/>
      <c r="CO2164" s="84">
        <f t="shared" si="12903"/>
        <v>625.5</v>
      </c>
      <c r="CP2164" s="14"/>
      <c r="CQ2164" s="29"/>
      <c r="CR2164" s="29"/>
      <c r="CT2164" s="1"/>
    </row>
    <row r="2165" spans="1:99" ht="31.2" customHeight="1" x14ac:dyDescent="0.3">
      <c r="A2165" s="76" t="s">
        <v>732</v>
      </c>
      <c r="B2165" s="76" t="s">
        <v>68</v>
      </c>
      <c r="C2165" s="76" t="s">
        <v>70</v>
      </c>
      <c r="D2165" s="76" t="s">
        <v>861</v>
      </c>
      <c r="E2165" s="76"/>
      <c r="F2165" s="77" t="s">
        <v>862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>
        <f t="shared" ref="P2165:X2165" si="13128">P2166</f>
        <v>0</v>
      </c>
      <c r="Q2165" s="14">
        <f t="shared" si="13128"/>
        <v>0</v>
      </c>
      <c r="R2165" s="14">
        <f t="shared" si="13128"/>
        <v>0</v>
      </c>
      <c r="S2165" s="14">
        <f t="shared" si="13128"/>
        <v>1253.4922200000001</v>
      </c>
      <c r="T2165" s="14">
        <f t="shared" si="13128"/>
        <v>0</v>
      </c>
      <c r="U2165" s="14">
        <f t="shared" si="13128"/>
        <v>0</v>
      </c>
      <c r="V2165" s="14">
        <f t="shared" si="13128"/>
        <v>0</v>
      </c>
      <c r="W2165" s="14">
        <f t="shared" si="13128"/>
        <v>0</v>
      </c>
      <c r="X2165" s="14">
        <f t="shared" si="13128"/>
        <v>0</v>
      </c>
      <c r="Y2165" s="14">
        <f t="shared" si="13084"/>
        <v>1253.4922200000001</v>
      </c>
      <c r="Z2165" s="14">
        <f t="shared" si="13085"/>
        <v>0</v>
      </c>
      <c r="AA2165" s="14">
        <f t="shared" si="13086"/>
        <v>0</v>
      </c>
      <c r="AB2165" s="14">
        <f>AB2166</f>
        <v>0</v>
      </c>
      <c r="AC2165" s="14">
        <f>AC2166</f>
        <v>0</v>
      </c>
      <c r="AD2165" s="14">
        <f>AD2166</f>
        <v>0</v>
      </c>
      <c r="AE2165" s="14">
        <f t="shared" si="13087"/>
        <v>1253.4922200000001</v>
      </c>
      <c r="AF2165" s="14">
        <f t="shared" si="13088"/>
        <v>0</v>
      </c>
      <c r="AG2165" s="14">
        <f t="shared" si="13089"/>
        <v>0</v>
      </c>
      <c r="AH2165" s="14">
        <f t="shared" ref="AH2165:AV2165" si="13129">AH2166</f>
        <v>0</v>
      </c>
      <c r="AI2165" s="14">
        <f t="shared" si="13129"/>
        <v>0</v>
      </c>
      <c r="AJ2165" s="14">
        <f t="shared" si="13129"/>
        <v>0</v>
      </c>
      <c r="AK2165" s="14">
        <f t="shared" si="13129"/>
        <v>0</v>
      </c>
      <c r="AL2165" s="14">
        <f t="shared" si="13129"/>
        <v>0</v>
      </c>
      <c r="AM2165" s="14">
        <f t="shared" si="13129"/>
        <v>0</v>
      </c>
      <c r="AN2165" s="14">
        <f t="shared" si="13129"/>
        <v>0</v>
      </c>
      <c r="AO2165" s="14">
        <f t="shared" si="13129"/>
        <v>0</v>
      </c>
      <c r="AP2165" s="14">
        <f t="shared" si="13129"/>
        <v>0</v>
      </c>
      <c r="AQ2165" s="14">
        <f t="shared" si="13129"/>
        <v>0</v>
      </c>
      <c r="AR2165" s="14">
        <f t="shared" si="13129"/>
        <v>0</v>
      </c>
      <c r="AS2165" s="14">
        <f t="shared" si="13129"/>
        <v>0</v>
      </c>
      <c r="AT2165" s="14">
        <f t="shared" si="13129"/>
        <v>0</v>
      </c>
      <c r="AU2165" s="14">
        <f t="shared" si="13129"/>
        <v>0</v>
      </c>
      <c r="AV2165" s="14">
        <f t="shared" si="13129"/>
        <v>0</v>
      </c>
      <c r="AW2165" s="14">
        <f t="shared" si="13091"/>
        <v>1253.4922200000001</v>
      </c>
      <c r="AX2165" s="14">
        <f t="shared" si="13092"/>
        <v>0</v>
      </c>
      <c r="AY2165" s="14">
        <f t="shared" si="13093"/>
        <v>0</v>
      </c>
      <c r="AZ2165" s="14">
        <f>AZ2166</f>
        <v>0</v>
      </c>
      <c r="BA2165" s="14">
        <f t="shared" si="13094"/>
        <v>1253.4922200000001</v>
      </c>
      <c r="BB2165" s="14">
        <f t="shared" si="13095"/>
        <v>0</v>
      </c>
      <c r="BC2165" s="14">
        <f t="shared" si="13096"/>
        <v>0</v>
      </c>
      <c r="BD2165" s="14">
        <f t="shared" ref="BD2165:BN2165" si="13130">BD2166</f>
        <v>0</v>
      </c>
      <c r="BE2165" s="14">
        <f t="shared" si="13130"/>
        <v>0</v>
      </c>
      <c r="BF2165" s="14">
        <f t="shared" si="13130"/>
        <v>0</v>
      </c>
      <c r="BG2165" s="14">
        <f t="shared" si="13130"/>
        <v>0</v>
      </c>
      <c r="BH2165" s="14">
        <f t="shared" si="13130"/>
        <v>0</v>
      </c>
      <c r="BI2165" s="14">
        <f t="shared" si="13130"/>
        <v>0</v>
      </c>
      <c r="BJ2165" s="14">
        <f t="shared" si="13130"/>
        <v>0</v>
      </c>
      <c r="BK2165" s="14">
        <f t="shared" si="13130"/>
        <v>0</v>
      </c>
      <c r="BL2165" s="14">
        <f t="shared" si="13130"/>
        <v>0</v>
      </c>
      <c r="BM2165" s="14">
        <f t="shared" si="13130"/>
        <v>0</v>
      </c>
      <c r="BN2165" s="14">
        <f t="shared" si="13130"/>
        <v>0</v>
      </c>
      <c r="BO2165" s="14">
        <f t="shared" si="13098"/>
        <v>1253.4922200000001</v>
      </c>
      <c r="BP2165" s="14">
        <f t="shared" si="13099"/>
        <v>0</v>
      </c>
      <c r="BQ2165" s="14">
        <f t="shared" si="13100"/>
        <v>0</v>
      </c>
      <c r="BR2165" s="14">
        <f>BR2166</f>
        <v>0</v>
      </c>
      <c r="BS2165" s="14">
        <f>BS2166</f>
        <v>0</v>
      </c>
      <c r="BT2165" s="14">
        <f>BT2166</f>
        <v>0</v>
      </c>
      <c r="BU2165" s="14">
        <f t="shared" si="13101"/>
        <v>1253.4922200000001</v>
      </c>
      <c r="BV2165" s="14">
        <f t="shared" si="13102"/>
        <v>0</v>
      </c>
      <c r="BW2165" s="14">
        <f t="shared" si="13103"/>
        <v>0</v>
      </c>
      <c r="BX2165" s="14">
        <f t="shared" ref="BX2165:CF2165" si="13131">BX2166</f>
        <v>0</v>
      </c>
      <c r="BY2165" s="14">
        <f t="shared" si="13131"/>
        <v>0</v>
      </c>
      <c r="BZ2165" s="14">
        <f t="shared" si="13131"/>
        <v>0</v>
      </c>
      <c r="CA2165" s="14">
        <f t="shared" si="13131"/>
        <v>0</v>
      </c>
      <c r="CB2165" s="14">
        <f t="shared" si="13131"/>
        <v>0</v>
      </c>
      <c r="CC2165" s="14">
        <f t="shared" si="13131"/>
        <v>0</v>
      </c>
      <c r="CD2165" s="14">
        <f t="shared" si="13131"/>
        <v>0</v>
      </c>
      <c r="CE2165" s="14">
        <f t="shared" si="13131"/>
        <v>0</v>
      </c>
      <c r="CF2165" s="14">
        <f t="shared" si="13131"/>
        <v>0</v>
      </c>
      <c r="CG2165" s="14">
        <f t="shared" si="13105"/>
        <v>1253.4922200000001</v>
      </c>
      <c r="CH2165" s="14">
        <f>CH2166</f>
        <v>0</v>
      </c>
      <c r="CI2165" s="84">
        <f t="shared" si="12901"/>
        <v>1253.4922200000001</v>
      </c>
      <c r="CJ2165" s="14">
        <f t="shared" si="13106"/>
        <v>0</v>
      </c>
      <c r="CK2165" s="52">
        <f>CK2166</f>
        <v>0</v>
      </c>
      <c r="CL2165" s="84">
        <f t="shared" si="12902"/>
        <v>0</v>
      </c>
      <c r="CM2165" s="14">
        <f t="shared" si="13107"/>
        <v>0</v>
      </c>
      <c r="CN2165" s="52">
        <f>CN2166</f>
        <v>0</v>
      </c>
      <c r="CO2165" s="84">
        <f t="shared" si="12903"/>
        <v>0</v>
      </c>
      <c r="CP2165" s="14">
        <f>CP2166</f>
        <v>0</v>
      </c>
      <c r="CQ2165" s="29"/>
      <c r="CR2165" s="29"/>
      <c r="CT2165" s="1"/>
    </row>
    <row r="2166" spans="1:99" ht="31.2" customHeight="1" x14ac:dyDescent="0.3">
      <c r="A2166" s="76" t="s">
        <v>732</v>
      </c>
      <c r="B2166" s="76" t="s">
        <v>68</v>
      </c>
      <c r="C2166" s="76" t="s">
        <v>70</v>
      </c>
      <c r="D2166" s="76" t="s">
        <v>861</v>
      </c>
      <c r="E2166" s="76" t="s">
        <v>46</v>
      </c>
      <c r="F2166" s="77" t="s">
        <v>47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>
        <v>1253.4922200000001</v>
      </c>
      <c r="T2166" s="14"/>
      <c r="U2166" s="14"/>
      <c r="V2166" s="14"/>
      <c r="W2166" s="14"/>
      <c r="X2166" s="14"/>
      <c r="Y2166" s="14">
        <f t="shared" si="13084"/>
        <v>1253.4922200000001</v>
      </c>
      <c r="Z2166" s="14">
        <f t="shared" si="13085"/>
        <v>0</v>
      </c>
      <c r="AA2166" s="14">
        <f t="shared" si="13086"/>
        <v>0</v>
      </c>
      <c r="AB2166" s="14"/>
      <c r="AC2166" s="14"/>
      <c r="AD2166" s="14"/>
      <c r="AE2166" s="14">
        <f t="shared" si="13087"/>
        <v>1253.4922200000001</v>
      </c>
      <c r="AF2166" s="14">
        <f t="shared" si="13088"/>
        <v>0</v>
      </c>
      <c r="AG2166" s="14">
        <f t="shared" si="13089"/>
        <v>0</v>
      </c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>
        <f t="shared" si="13091"/>
        <v>1253.4922200000001</v>
      </c>
      <c r="AX2166" s="14">
        <f t="shared" si="13092"/>
        <v>0</v>
      </c>
      <c r="AY2166" s="14">
        <f t="shared" si="13093"/>
        <v>0</v>
      </c>
      <c r="AZ2166" s="14"/>
      <c r="BA2166" s="14">
        <f t="shared" si="13094"/>
        <v>1253.4922200000001</v>
      </c>
      <c r="BB2166" s="14">
        <f t="shared" si="13095"/>
        <v>0</v>
      </c>
      <c r="BC2166" s="14">
        <f t="shared" si="13096"/>
        <v>0</v>
      </c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>
        <f t="shared" si="13098"/>
        <v>1253.4922200000001</v>
      </c>
      <c r="BP2166" s="14">
        <f t="shared" si="13099"/>
        <v>0</v>
      </c>
      <c r="BQ2166" s="14">
        <f t="shared" si="13100"/>
        <v>0</v>
      </c>
      <c r="BR2166" s="14"/>
      <c r="BS2166" s="14"/>
      <c r="BT2166" s="14"/>
      <c r="BU2166" s="14">
        <f t="shared" si="13101"/>
        <v>1253.4922200000001</v>
      </c>
      <c r="BV2166" s="14">
        <f t="shared" si="13102"/>
        <v>0</v>
      </c>
      <c r="BW2166" s="14">
        <f t="shared" si="13103"/>
        <v>0</v>
      </c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>
        <f t="shared" si="13105"/>
        <v>1253.4922200000001</v>
      </c>
      <c r="CH2166" s="14"/>
      <c r="CI2166" s="84">
        <f t="shared" si="12901"/>
        <v>1253.4922200000001</v>
      </c>
      <c r="CJ2166" s="14">
        <f t="shared" si="13106"/>
        <v>0</v>
      </c>
      <c r="CK2166" s="52"/>
      <c r="CL2166" s="84">
        <f t="shared" si="12902"/>
        <v>0</v>
      </c>
      <c r="CM2166" s="14">
        <f t="shared" si="13107"/>
        <v>0</v>
      </c>
      <c r="CN2166" s="52"/>
      <c r="CO2166" s="84">
        <f t="shared" si="12903"/>
        <v>0</v>
      </c>
      <c r="CP2166" s="14"/>
      <c r="CQ2166" s="29"/>
      <c r="CR2166" s="29"/>
      <c r="CT2166" s="1"/>
    </row>
    <row r="2167" spans="1:99" s="87" customFormat="1" ht="31.2" customHeight="1" x14ac:dyDescent="0.3">
      <c r="A2167" s="74" t="s">
        <v>732</v>
      </c>
      <c r="B2167" s="74" t="s">
        <v>68</v>
      </c>
      <c r="C2167" s="74" t="s">
        <v>68</v>
      </c>
      <c r="D2167" s="74"/>
      <c r="E2167" s="79"/>
      <c r="F2167" s="75" t="s">
        <v>204</v>
      </c>
      <c r="G2167" s="25">
        <f t="shared" ref="G2167:L2167" si="13132">G2168+G2178</f>
        <v>880079.8</v>
      </c>
      <c r="H2167" s="25">
        <f t="shared" si="13132"/>
        <v>268201.59999999998</v>
      </c>
      <c r="I2167" s="25">
        <f t="shared" si="13132"/>
        <v>268201.59999999998</v>
      </c>
      <c r="J2167" s="25">
        <f t="shared" si="13132"/>
        <v>2123.9</v>
      </c>
      <c r="K2167" s="25">
        <f t="shared" si="13132"/>
        <v>2186.1</v>
      </c>
      <c r="L2167" s="25">
        <f t="shared" si="13132"/>
        <v>2186.1</v>
      </c>
      <c r="M2167" s="25">
        <f t="shared" si="13040"/>
        <v>882203.70000000007</v>
      </c>
      <c r="N2167" s="25">
        <f t="shared" si="13041"/>
        <v>270387.69999999995</v>
      </c>
      <c r="O2167" s="25">
        <f t="shared" si="13042"/>
        <v>270387.69999999995</v>
      </c>
      <c r="P2167" s="25">
        <f t="shared" ref="P2167:X2167" si="13133">P2168+P2178</f>
        <v>28771.5</v>
      </c>
      <c r="Q2167" s="25">
        <f t="shared" si="13133"/>
        <v>0</v>
      </c>
      <c r="R2167" s="25">
        <f t="shared" si="13133"/>
        <v>0</v>
      </c>
      <c r="S2167" s="25">
        <f t="shared" si="13133"/>
        <v>0</v>
      </c>
      <c r="T2167" s="25">
        <f t="shared" si="13133"/>
        <v>34420.199999999997</v>
      </c>
      <c r="U2167" s="25">
        <f t="shared" si="13133"/>
        <v>0</v>
      </c>
      <c r="V2167" s="25">
        <f t="shared" si="13133"/>
        <v>34420.199999999997</v>
      </c>
      <c r="W2167" s="25">
        <f t="shared" si="13133"/>
        <v>0</v>
      </c>
      <c r="X2167" s="25">
        <f t="shared" si="13133"/>
        <v>0</v>
      </c>
      <c r="Y2167" s="25">
        <f t="shared" si="13084"/>
        <v>910975.20000000007</v>
      </c>
      <c r="Z2167" s="25">
        <f t="shared" si="13085"/>
        <v>304807.89999999997</v>
      </c>
      <c r="AA2167" s="25">
        <f t="shared" si="13086"/>
        <v>304807.89999999997</v>
      </c>
      <c r="AB2167" s="25">
        <f>AB2168+AB2178</f>
        <v>0</v>
      </c>
      <c r="AC2167" s="25">
        <f>AC2168+AC2178</f>
        <v>0</v>
      </c>
      <c r="AD2167" s="25">
        <f>AD2168+AD2178</f>
        <v>0</v>
      </c>
      <c r="AE2167" s="25">
        <f t="shared" si="13087"/>
        <v>910975.20000000007</v>
      </c>
      <c r="AF2167" s="25">
        <f t="shared" si="13088"/>
        <v>304807.89999999997</v>
      </c>
      <c r="AG2167" s="25">
        <f t="shared" si="13089"/>
        <v>304807.89999999997</v>
      </c>
      <c r="AH2167" s="25">
        <f t="shared" ref="AH2167:AV2167" si="13134">AH2168+AH2178</f>
        <v>0</v>
      </c>
      <c r="AI2167" s="25">
        <f t="shared" si="13134"/>
        <v>0</v>
      </c>
      <c r="AJ2167" s="25">
        <f t="shared" si="13134"/>
        <v>0</v>
      </c>
      <c r="AK2167" s="25">
        <f t="shared" si="13134"/>
        <v>0</v>
      </c>
      <c r="AL2167" s="25">
        <f t="shared" si="13134"/>
        <v>0</v>
      </c>
      <c r="AM2167" s="25">
        <f t="shared" si="13134"/>
        <v>0</v>
      </c>
      <c r="AN2167" s="25">
        <f t="shared" si="13134"/>
        <v>0</v>
      </c>
      <c r="AO2167" s="25">
        <f t="shared" si="13134"/>
        <v>0</v>
      </c>
      <c r="AP2167" s="25">
        <f t="shared" si="13134"/>
        <v>0</v>
      </c>
      <c r="AQ2167" s="25">
        <f t="shared" si="13134"/>
        <v>0</v>
      </c>
      <c r="AR2167" s="25">
        <f t="shared" si="13134"/>
        <v>0</v>
      </c>
      <c r="AS2167" s="25">
        <f t="shared" si="13134"/>
        <v>0</v>
      </c>
      <c r="AT2167" s="25">
        <f t="shared" si="13134"/>
        <v>0</v>
      </c>
      <c r="AU2167" s="25">
        <f t="shared" si="13134"/>
        <v>0</v>
      </c>
      <c r="AV2167" s="25">
        <f t="shared" si="13134"/>
        <v>0</v>
      </c>
      <c r="AW2167" s="25">
        <f t="shared" si="13091"/>
        <v>910975.20000000007</v>
      </c>
      <c r="AX2167" s="25">
        <f t="shared" si="13092"/>
        <v>304807.89999999997</v>
      </c>
      <c r="AY2167" s="25">
        <f t="shared" si="13093"/>
        <v>304807.89999999997</v>
      </c>
      <c r="AZ2167" s="25">
        <f>AZ2168+AZ2178</f>
        <v>0</v>
      </c>
      <c r="BA2167" s="25">
        <f t="shared" si="13094"/>
        <v>910975.20000000007</v>
      </c>
      <c r="BB2167" s="25">
        <f t="shared" si="13095"/>
        <v>304807.89999999997</v>
      </c>
      <c r="BC2167" s="25">
        <f t="shared" si="13096"/>
        <v>304807.89999999997</v>
      </c>
      <c r="BD2167" s="25">
        <f t="shared" ref="BD2167:BN2167" si="13135">BD2168+BD2178</f>
        <v>0</v>
      </c>
      <c r="BE2167" s="25">
        <f t="shared" si="13135"/>
        <v>0</v>
      </c>
      <c r="BF2167" s="25">
        <f t="shared" si="13135"/>
        <v>0</v>
      </c>
      <c r="BG2167" s="25">
        <f t="shared" si="13135"/>
        <v>0</v>
      </c>
      <c r="BH2167" s="25">
        <f t="shared" si="13135"/>
        <v>0</v>
      </c>
      <c r="BI2167" s="25">
        <f t="shared" si="13135"/>
        <v>0</v>
      </c>
      <c r="BJ2167" s="25">
        <f t="shared" si="13135"/>
        <v>0</v>
      </c>
      <c r="BK2167" s="25">
        <f t="shared" si="13135"/>
        <v>0</v>
      </c>
      <c r="BL2167" s="25">
        <f t="shared" si="13135"/>
        <v>0</v>
      </c>
      <c r="BM2167" s="25">
        <f t="shared" si="13135"/>
        <v>0</v>
      </c>
      <c r="BN2167" s="25">
        <f t="shared" si="13135"/>
        <v>0</v>
      </c>
      <c r="BO2167" s="25">
        <f t="shared" si="13098"/>
        <v>910975.20000000007</v>
      </c>
      <c r="BP2167" s="25">
        <f t="shared" si="13099"/>
        <v>304807.89999999997</v>
      </c>
      <c r="BQ2167" s="25">
        <f t="shared" si="13100"/>
        <v>304807.89999999997</v>
      </c>
      <c r="BR2167" s="25">
        <f>BR2168+BR2178</f>
        <v>0</v>
      </c>
      <c r="BS2167" s="25">
        <f>BS2168+BS2178</f>
        <v>0</v>
      </c>
      <c r="BT2167" s="25">
        <f>BT2168+BT2178</f>
        <v>0</v>
      </c>
      <c r="BU2167" s="25">
        <f t="shared" si="13101"/>
        <v>910975.20000000007</v>
      </c>
      <c r="BV2167" s="25">
        <f t="shared" si="13102"/>
        <v>304807.89999999997</v>
      </c>
      <c r="BW2167" s="25">
        <f t="shared" si="13103"/>
        <v>304807.89999999997</v>
      </c>
      <c r="BX2167" s="25">
        <f t="shared" ref="BX2167:CF2167" si="13136">BX2168+BX2178</f>
        <v>0</v>
      </c>
      <c r="BY2167" s="25">
        <f t="shared" si="13136"/>
        <v>0</v>
      </c>
      <c r="BZ2167" s="25">
        <f t="shared" si="13136"/>
        <v>0</v>
      </c>
      <c r="CA2167" s="25">
        <f t="shared" si="13136"/>
        <v>0</v>
      </c>
      <c r="CB2167" s="25">
        <f t="shared" si="13136"/>
        <v>20415.400000000001</v>
      </c>
      <c r="CC2167" s="25">
        <f t="shared" si="13136"/>
        <v>0</v>
      </c>
      <c r="CD2167" s="25">
        <f t="shared" si="13136"/>
        <v>0</v>
      </c>
      <c r="CE2167" s="25">
        <f t="shared" si="13136"/>
        <v>0</v>
      </c>
      <c r="CF2167" s="25">
        <f t="shared" si="13136"/>
        <v>0</v>
      </c>
      <c r="CG2167" s="25">
        <f t="shared" si="13105"/>
        <v>910975.20000000007</v>
      </c>
      <c r="CH2167" s="25">
        <f>CH2168+CH2178</f>
        <v>0</v>
      </c>
      <c r="CI2167" s="83">
        <f t="shared" si="12901"/>
        <v>910975.20000000007</v>
      </c>
      <c r="CJ2167" s="25">
        <f t="shared" si="13106"/>
        <v>325223.3</v>
      </c>
      <c r="CK2167" s="25">
        <f>CK2168+CK2178</f>
        <v>0</v>
      </c>
      <c r="CL2167" s="83">
        <f t="shared" si="12902"/>
        <v>325223.3</v>
      </c>
      <c r="CM2167" s="25">
        <f t="shared" si="13107"/>
        <v>304807.89999999997</v>
      </c>
      <c r="CN2167" s="25">
        <f>CN2168+CN2178</f>
        <v>0</v>
      </c>
      <c r="CO2167" s="83">
        <f t="shared" si="12903"/>
        <v>304807.89999999997</v>
      </c>
      <c r="CP2167" s="25">
        <f>CP2168+CP2178</f>
        <v>0</v>
      </c>
      <c r="CQ2167" s="26"/>
      <c r="CR2167" s="26"/>
      <c r="CS2167" s="22"/>
      <c r="CT2167" s="22"/>
      <c r="CU2167" s="22"/>
    </row>
    <row r="2168" spans="1:99" ht="31.2" customHeight="1" x14ac:dyDescent="0.3">
      <c r="A2168" s="76" t="s">
        <v>732</v>
      </c>
      <c r="B2168" s="76" t="s">
        <v>68</v>
      </c>
      <c r="C2168" s="76" t="s">
        <v>68</v>
      </c>
      <c r="D2168" s="76" t="s">
        <v>72</v>
      </c>
      <c r="E2168" s="88"/>
      <c r="F2168" s="77" t="s">
        <v>73</v>
      </c>
      <c r="G2168" s="14">
        <f t="shared" ref="G2168:G2169" si="13137">G2169</f>
        <v>874579.8</v>
      </c>
      <c r="H2168" s="14">
        <f t="shared" ref="H2168:H2169" si="13138">H2169</f>
        <v>268201.59999999998</v>
      </c>
      <c r="I2168" s="14">
        <f t="shared" ref="I2168:I2169" si="13139">I2169</f>
        <v>268201.59999999998</v>
      </c>
      <c r="J2168" s="14">
        <f t="shared" ref="J2168:J2169" si="13140">J2169</f>
        <v>2123.9</v>
      </c>
      <c r="K2168" s="14">
        <f t="shared" ref="K2168:K2169" si="13141">K2169</f>
        <v>2186.1</v>
      </c>
      <c r="L2168" s="14">
        <f t="shared" ref="L2168:L2169" si="13142">L2169</f>
        <v>2186.1</v>
      </c>
      <c r="M2168" s="14">
        <f t="shared" si="13040"/>
        <v>876703.70000000007</v>
      </c>
      <c r="N2168" s="14">
        <f t="shared" si="13041"/>
        <v>270387.69999999995</v>
      </c>
      <c r="O2168" s="14">
        <f t="shared" si="13042"/>
        <v>270387.69999999995</v>
      </c>
      <c r="P2168" s="14">
        <f t="shared" ref="P2168:P2169" si="13143">P2169</f>
        <v>28771.5</v>
      </c>
      <c r="Q2168" s="14">
        <f t="shared" ref="Q2168:Q2169" si="13144">Q2169</f>
        <v>0</v>
      </c>
      <c r="R2168" s="14">
        <f t="shared" ref="R2168:R2169" si="13145">R2169</f>
        <v>0</v>
      </c>
      <c r="S2168" s="14">
        <f t="shared" ref="S2168:S2169" si="13146">S2169</f>
        <v>0</v>
      </c>
      <c r="T2168" s="14">
        <f t="shared" ref="T2168:T2169" si="13147">T2169</f>
        <v>34420.199999999997</v>
      </c>
      <c r="U2168" s="14">
        <f t="shared" ref="U2168:U2169" si="13148">U2169</f>
        <v>0</v>
      </c>
      <c r="V2168" s="14">
        <f t="shared" ref="V2168:V2169" si="13149">V2169</f>
        <v>34420.199999999997</v>
      </c>
      <c r="W2168" s="14">
        <f t="shared" ref="W2168:W2169" si="13150">W2169</f>
        <v>0</v>
      </c>
      <c r="X2168" s="14">
        <f t="shared" ref="X2168:X2169" si="13151">X2169</f>
        <v>0</v>
      </c>
      <c r="Y2168" s="14">
        <f t="shared" si="13084"/>
        <v>905475.20000000007</v>
      </c>
      <c r="Z2168" s="14">
        <f t="shared" si="13085"/>
        <v>304807.89999999997</v>
      </c>
      <c r="AA2168" s="14">
        <f t="shared" si="13086"/>
        <v>304807.89999999997</v>
      </c>
      <c r="AB2168" s="14">
        <f t="shared" ref="AB2168:AB2169" si="13152">AB2169</f>
        <v>0</v>
      </c>
      <c r="AC2168" s="14">
        <f t="shared" ref="AC2168:AC2169" si="13153">AC2169</f>
        <v>0</v>
      </c>
      <c r="AD2168" s="14">
        <f t="shared" ref="AD2168:AD2169" si="13154">AD2169</f>
        <v>0</v>
      </c>
      <c r="AE2168" s="14">
        <f t="shared" si="13087"/>
        <v>905475.20000000007</v>
      </c>
      <c r="AF2168" s="14">
        <f t="shared" si="13088"/>
        <v>304807.89999999997</v>
      </c>
      <c r="AG2168" s="14">
        <f t="shared" si="13089"/>
        <v>304807.89999999997</v>
      </c>
      <c r="AH2168" s="14">
        <f t="shared" ref="AH2168:AH2169" si="13155">AH2169</f>
        <v>0</v>
      </c>
      <c r="AI2168" s="14">
        <f t="shared" ref="AI2168:AI2169" si="13156">AI2169</f>
        <v>0</v>
      </c>
      <c r="AJ2168" s="14">
        <f t="shared" ref="AJ2168:AJ2169" si="13157">AJ2169</f>
        <v>0</v>
      </c>
      <c r="AK2168" s="14">
        <f t="shared" ref="AK2168:AK2169" si="13158">AK2169</f>
        <v>0</v>
      </c>
      <c r="AL2168" s="14">
        <f t="shared" ref="AL2168:AL2169" si="13159">AL2169</f>
        <v>0</v>
      </c>
      <c r="AM2168" s="14">
        <f t="shared" ref="AM2168:AM2169" si="13160">AM2169</f>
        <v>0</v>
      </c>
      <c r="AN2168" s="14">
        <f t="shared" ref="AN2168:AN2169" si="13161">AN2169</f>
        <v>0</v>
      </c>
      <c r="AO2168" s="14">
        <f t="shared" ref="AO2168:AO2169" si="13162">AO2169</f>
        <v>0</v>
      </c>
      <c r="AP2168" s="14">
        <f t="shared" ref="AP2168:AP2169" si="13163">AP2169</f>
        <v>0</v>
      </c>
      <c r="AQ2168" s="14">
        <f t="shared" ref="AQ2168:AQ2169" si="13164">AQ2169</f>
        <v>0</v>
      </c>
      <c r="AR2168" s="14">
        <f t="shared" ref="AR2168:AR2169" si="13165">AR2169</f>
        <v>0</v>
      </c>
      <c r="AS2168" s="14">
        <f t="shared" ref="AS2168:AS2169" si="13166">AS2169</f>
        <v>0</v>
      </c>
      <c r="AT2168" s="14">
        <f t="shared" ref="AT2168:AT2169" si="13167">AT2169</f>
        <v>0</v>
      </c>
      <c r="AU2168" s="14">
        <f t="shared" ref="AU2168:AU2169" si="13168">AU2169</f>
        <v>0</v>
      </c>
      <c r="AV2168" s="14">
        <f t="shared" ref="AV2168:AV2169" si="13169">AV2169</f>
        <v>0</v>
      </c>
      <c r="AW2168" s="14">
        <f t="shared" si="13091"/>
        <v>905475.20000000007</v>
      </c>
      <c r="AX2168" s="14">
        <f t="shared" si="13092"/>
        <v>304807.89999999997</v>
      </c>
      <c r="AY2168" s="14">
        <f t="shared" si="13093"/>
        <v>304807.89999999997</v>
      </c>
      <c r="AZ2168" s="14">
        <f t="shared" ref="AZ2168:AZ2169" si="13170">AZ2169</f>
        <v>0</v>
      </c>
      <c r="BA2168" s="14">
        <f t="shared" si="13094"/>
        <v>905475.20000000007</v>
      </c>
      <c r="BB2168" s="14">
        <f t="shared" si="13095"/>
        <v>304807.89999999997</v>
      </c>
      <c r="BC2168" s="14">
        <f t="shared" si="13096"/>
        <v>304807.89999999997</v>
      </c>
      <c r="BD2168" s="14">
        <f t="shared" ref="BD2168:BD2169" si="13171">BD2169</f>
        <v>0</v>
      </c>
      <c r="BE2168" s="14">
        <f t="shared" ref="BE2168:BE2169" si="13172">BE2169</f>
        <v>0</v>
      </c>
      <c r="BF2168" s="14">
        <f t="shared" ref="BF2168:BF2169" si="13173">BF2169</f>
        <v>0</v>
      </c>
      <c r="BG2168" s="14">
        <f t="shared" ref="BG2168:BG2169" si="13174">BG2169</f>
        <v>0</v>
      </c>
      <c r="BH2168" s="14">
        <f t="shared" ref="BH2168:BH2169" si="13175">BH2169</f>
        <v>0</v>
      </c>
      <c r="BI2168" s="14">
        <f t="shared" ref="BI2168:BI2169" si="13176">BI2169</f>
        <v>0</v>
      </c>
      <c r="BJ2168" s="14">
        <f t="shared" ref="BJ2168:BJ2169" si="13177">BJ2169</f>
        <v>0</v>
      </c>
      <c r="BK2168" s="14">
        <f t="shared" ref="BK2168:BK2169" si="13178">BK2169</f>
        <v>0</v>
      </c>
      <c r="BL2168" s="14">
        <f t="shared" ref="BL2168:BL2169" si="13179">BL2169</f>
        <v>0</v>
      </c>
      <c r="BM2168" s="14">
        <f t="shared" ref="BM2168:BM2169" si="13180">BM2169</f>
        <v>0</v>
      </c>
      <c r="BN2168" s="14">
        <f t="shared" ref="BN2168:BN2169" si="13181">BN2169</f>
        <v>0</v>
      </c>
      <c r="BO2168" s="14">
        <f t="shared" si="13098"/>
        <v>905475.20000000007</v>
      </c>
      <c r="BP2168" s="14">
        <f t="shared" si="13099"/>
        <v>304807.89999999997</v>
      </c>
      <c r="BQ2168" s="14">
        <f t="shared" si="13100"/>
        <v>304807.89999999997</v>
      </c>
      <c r="BR2168" s="14">
        <f t="shared" ref="BR2168:BR2169" si="13182">BR2169</f>
        <v>0</v>
      </c>
      <c r="BS2168" s="14">
        <f t="shared" ref="BS2168:BS2169" si="13183">BS2169</f>
        <v>0</v>
      </c>
      <c r="BT2168" s="14">
        <f t="shared" ref="BT2168:BT2169" si="13184">BT2169</f>
        <v>0</v>
      </c>
      <c r="BU2168" s="14">
        <f t="shared" si="13101"/>
        <v>905475.20000000007</v>
      </c>
      <c r="BV2168" s="14">
        <f t="shared" si="13102"/>
        <v>304807.89999999997</v>
      </c>
      <c r="BW2168" s="14">
        <f t="shared" si="13103"/>
        <v>304807.89999999997</v>
      </c>
      <c r="BX2168" s="14">
        <f t="shared" ref="BX2168:BX2169" si="13185">BX2169</f>
        <v>0</v>
      </c>
      <c r="BY2168" s="14">
        <f t="shared" ref="BY2168:BY2169" si="13186">BY2169</f>
        <v>0</v>
      </c>
      <c r="BZ2168" s="14">
        <f t="shared" ref="BZ2168:BZ2169" si="13187">BZ2169</f>
        <v>0</v>
      </c>
      <c r="CA2168" s="14">
        <f t="shared" ref="CA2168:CA2169" si="13188">CA2169</f>
        <v>0</v>
      </c>
      <c r="CB2168" s="14">
        <f t="shared" ref="CB2168:CB2169" si="13189">CB2169</f>
        <v>0</v>
      </c>
      <c r="CC2168" s="14">
        <f t="shared" ref="CC2168:CC2169" si="13190">CC2169</f>
        <v>0</v>
      </c>
      <c r="CD2168" s="14">
        <f t="shared" ref="CD2168:CD2169" si="13191">CD2169</f>
        <v>0</v>
      </c>
      <c r="CE2168" s="14">
        <f t="shared" ref="CE2168:CE2169" si="13192">CE2169</f>
        <v>0</v>
      </c>
      <c r="CF2168" s="14">
        <f t="shared" ref="CF2168:CF2169" si="13193">CF2169</f>
        <v>0</v>
      </c>
      <c r="CG2168" s="14">
        <f t="shared" si="13105"/>
        <v>905475.20000000007</v>
      </c>
      <c r="CH2168" s="14">
        <f t="shared" ref="CH2168:CH2169" si="13194">CH2169</f>
        <v>0</v>
      </c>
      <c r="CI2168" s="84">
        <f t="shared" si="12901"/>
        <v>905475.20000000007</v>
      </c>
      <c r="CJ2168" s="14">
        <f t="shared" si="13106"/>
        <v>304807.89999999997</v>
      </c>
      <c r="CK2168" s="52">
        <f t="shared" ref="CK2168:CP2169" si="13195">CK2169</f>
        <v>0</v>
      </c>
      <c r="CL2168" s="84">
        <f t="shared" si="12902"/>
        <v>304807.89999999997</v>
      </c>
      <c r="CM2168" s="14">
        <f t="shared" si="13107"/>
        <v>304807.89999999997</v>
      </c>
      <c r="CN2168" s="52">
        <f t="shared" si="13195"/>
        <v>0</v>
      </c>
      <c r="CO2168" s="84">
        <f t="shared" si="12903"/>
        <v>304807.89999999997</v>
      </c>
      <c r="CP2168" s="14">
        <f t="shared" si="13195"/>
        <v>0</v>
      </c>
      <c r="CQ2168" s="29"/>
      <c r="CR2168" s="29"/>
      <c r="CT2168" s="1"/>
    </row>
    <row r="2169" spans="1:99" ht="15.6" customHeight="1" x14ac:dyDescent="0.3">
      <c r="A2169" s="76" t="s">
        <v>732</v>
      </c>
      <c r="B2169" s="76" t="s">
        <v>68</v>
      </c>
      <c r="C2169" s="76" t="s">
        <v>68</v>
      </c>
      <c r="D2169" s="76" t="s">
        <v>74</v>
      </c>
      <c r="E2169" s="88"/>
      <c r="F2169" s="77" t="s">
        <v>41</v>
      </c>
      <c r="G2169" s="14">
        <f t="shared" si="13137"/>
        <v>874579.8</v>
      </c>
      <c r="H2169" s="14">
        <f t="shared" si="13138"/>
        <v>268201.59999999998</v>
      </c>
      <c r="I2169" s="14">
        <f t="shared" si="13139"/>
        <v>268201.59999999998</v>
      </c>
      <c r="J2169" s="14">
        <f t="shared" si="13140"/>
        <v>2123.9</v>
      </c>
      <c r="K2169" s="14">
        <f t="shared" si="13141"/>
        <v>2186.1</v>
      </c>
      <c r="L2169" s="14">
        <f t="shared" si="13142"/>
        <v>2186.1</v>
      </c>
      <c r="M2169" s="14">
        <f t="shared" si="13040"/>
        <v>876703.70000000007</v>
      </c>
      <c r="N2169" s="14">
        <f t="shared" si="13041"/>
        <v>270387.69999999995</v>
      </c>
      <c r="O2169" s="14">
        <f t="shared" si="13042"/>
        <v>270387.69999999995</v>
      </c>
      <c r="P2169" s="14">
        <f t="shared" si="13143"/>
        <v>28771.5</v>
      </c>
      <c r="Q2169" s="14">
        <f t="shared" si="13144"/>
        <v>0</v>
      </c>
      <c r="R2169" s="14">
        <f t="shared" si="13145"/>
        <v>0</v>
      </c>
      <c r="S2169" s="14">
        <f t="shared" si="13146"/>
        <v>0</v>
      </c>
      <c r="T2169" s="14">
        <f t="shared" si="13147"/>
        <v>34420.199999999997</v>
      </c>
      <c r="U2169" s="14">
        <f t="shared" si="13148"/>
        <v>0</v>
      </c>
      <c r="V2169" s="14">
        <f t="shared" si="13149"/>
        <v>34420.199999999997</v>
      </c>
      <c r="W2169" s="14">
        <f t="shared" si="13150"/>
        <v>0</v>
      </c>
      <c r="X2169" s="14">
        <f t="shared" si="13151"/>
        <v>0</v>
      </c>
      <c r="Y2169" s="14">
        <f t="shared" si="13084"/>
        <v>905475.20000000007</v>
      </c>
      <c r="Z2169" s="14">
        <f t="shared" si="13085"/>
        <v>304807.89999999997</v>
      </c>
      <c r="AA2169" s="14">
        <f t="shared" si="13086"/>
        <v>304807.89999999997</v>
      </c>
      <c r="AB2169" s="14">
        <f t="shared" si="13152"/>
        <v>0</v>
      </c>
      <c r="AC2169" s="14">
        <f t="shared" si="13153"/>
        <v>0</v>
      </c>
      <c r="AD2169" s="14">
        <f t="shared" si="13154"/>
        <v>0</v>
      </c>
      <c r="AE2169" s="14">
        <f t="shared" si="13087"/>
        <v>905475.20000000007</v>
      </c>
      <c r="AF2169" s="14">
        <f t="shared" si="13088"/>
        <v>304807.89999999997</v>
      </c>
      <c r="AG2169" s="14">
        <f t="shared" si="13089"/>
        <v>304807.89999999997</v>
      </c>
      <c r="AH2169" s="14">
        <f t="shared" si="13155"/>
        <v>0</v>
      </c>
      <c r="AI2169" s="14">
        <f t="shared" si="13156"/>
        <v>0</v>
      </c>
      <c r="AJ2169" s="14">
        <f t="shared" si="13157"/>
        <v>0</v>
      </c>
      <c r="AK2169" s="14">
        <f t="shared" si="13158"/>
        <v>0</v>
      </c>
      <c r="AL2169" s="14">
        <f t="shared" si="13159"/>
        <v>0</v>
      </c>
      <c r="AM2169" s="14">
        <f t="shared" si="13160"/>
        <v>0</v>
      </c>
      <c r="AN2169" s="14">
        <f t="shared" si="13161"/>
        <v>0</v>
      </c>
      <c r="AO2169" s="14">
        <f t="shared" si="13162"/>
        <v>0</v>
      </c>
      <c r="AP2169" s="14">
        <f t="shared" si="13163"/>
        <v>0</v>
      </c>
      <c r="AQ2169" s="14">
        <f t="shared" si="13164"/>
        <v>0</v>
      </c>
      <c r="AR2169" s="14">
        <f t="shared" si="13165"/>
        <v>0</v>
      </c>
      <c r="AS2169" s="14">
        <f t="shared" si="13166"/>
        <v>0</v>
      </c>
      <c r="AT2169" s="14">
        <f t="shared" si="13167"/>
        <v>0</v>
      </c>
      <c r="AU2169" s="14">
        <f t="shared" si="13168"/>
        <v>0</v>
      </c>
      <c r="AV2169" s="14">
        <f t="shared" si="13169"/>
        <v>0</v>
      </c>
      <c r="AW2169" s="14">
        <f t="shared" si="13091"/>
        <v>905475.20000000007</v>
      </c>
      <c r="AX2169" s="14">
        <f t="shared" si="13092"/>
        <v>304807.89999999997</v>
      </c>
      <c r="AY2169" s="14">
        <f t="shared" si="13093"/>
        <v>304807.89999999997</v>
      </c>
      <c r="AZ2169" s="14">
        <f t="shared" si="13170"/>
        <v>0</v>
      </c>
      <c r="BA2169" s="14">
        <f t="shared" si="13094"/>
        <v>905475.20000000007</v>
      </c>
      <c r="BB2169" s="14">
        <f t="shared" si="13095"/>
        <v>304807.89999999997</v>
      </c>
      <c r="BC2169" s="14">
        <f t="shared" si="13096"/>
        <v>304807.89999999997</v>
      </c>
      <c r="BD2169" s="14">
        <f t="shared" si="13171"/>
        <v>0</v>
      </c>
      <c r="BE2169" s="14">
        <f t="shared" si="13172"/>
        <v>0</v>
      </c>
      <c r="BF2169" s="14">
        <f t="shared" si="13173"/>
        <v>0</v>
      </c>
      <c r="BG2169" s="14">
        <f t="shared" si="13174"/>
        <v>0</v>
      </c>
      <c r="BH2169" s="14">
        <f t="shared" si="13175"/>
        <v>0</v>
      </c>
      <c r="BI2169" s="14">
        <f t="shared" si="13176"/>
        <v>0</v>
      </c>
      <c r="BJ2169" s="14">
        <f t="shared" si="13177"/>
        <v>0</v>
      </c>
      <c r="BK2169" s="14">
        <f t="shared" si="13178"/>
        <v>0</v>
      </c>
      <c r="BL2169" s="14">
        <f t="shared" si="13179"/>
        <v>0</v>
      </c>
      <c r="BM2169" s="14">
        <f t="shared" si="13180"/>
        <v>0</v>
      </c>
      <c r="BN2169" s="14">
        <f t="shared" si="13181"/>
        <v>0</v>
      </c>
      <c r="BO2169" s="14">
        <f t="shared" si="13098"/>
        <v>905475.20000000007</v>
      </c>
      <c r="BP2169" s="14">
        <f t="shared" si="13099"/>
        <v>304807.89999999997</v>
      </c>
      <c r="BQ2169" s="14">
        <f t="shared" si="13100"/>
        <v>304807.89999999997</v>
      </c>
      <c r="BR2169" s="14">
        <f t="shared" si="13182"/>
        <v>0</v>
      </c>
      <c r="BS2169" s="14">
        <f t="shared" si="13183"/>
        <v>0</v>
      </c>
      <c r="BT2169" s="14">
        <f t="shared" si="13184"/>
        <v>0</v>
      </c>
      <c r="BU2169" s="14">
        <f t="shared" si="13101"/>
        <v>905475.20000000007</v>
      </c>
      <c r="BV2169" s="14">
        <f t="shared" si="13102"/>
        <v>304807.89999999997</v>
      </c>
      <c r="BW2169" s="14">
        <f t="shared" si="13103"/>
        <v>304807.89999999997</v>
      </c>
      <c r="BX2169" s="14">
        <f t="shared" si="13185"/>
        <v>0</v>
      </c>
      <c r="BY2169" s="14">
        <f t="shared" si="13186"/>
        <v>0</v>
      </c>
      <c r="BZ2169" s="14">
        <f t="shared" si="13187"/>
        <v>0</v>
      </c>
      <c r="CA2169" s="14">
        <f t="shared" si="13188"/>
        <v>0</v>
      </c>
      <c r="CB2169" s="14">
        <f t="shared" si="13189"/>
        <v>0</v>
      </c>
      <c r="CC2169" s="14">
        <f t="shared" si="13190"/>
        <v>0</v>
      </c>
      <c r="CD2169" s="14">
        <f t="shared" si="13191"/>
        <v>0</v>
      </c>
      <c r="CE2169" s="14">
        <f t="shared" si="13192"/>
        <v>0</v>
      </c>
      <c r="CF2169" s="14">
        <f t="shared" si="13193"/>
        <v>0</v>
      </c>
      <c r="CG2169" s="14">
        <f t="shared" si="13105"/>
        <v>905475.20000000007</v>
      </c>
      <c r="CH2169" s="14">
        <f t="shared" si="13194"/>
        <v>0</v>
      </c>
      <c r="CI2169" s="84">
        <f t="shared" si="12901"/>
        <v>905475.20000000007</v>
      </c>
      <c r="CJ2169" s="14">
        <f t="shared" si="13106"/>
        <v>304807.89999999997</v>
      </c>
      <c r="CK2169" s="52">
        <f t="shared" si="13195"/>
        <v>0</v>
      </c>
      <c r="CL2169" s="84">
        <f t="shared" si="12902"/>
        <v>304807.89999999997</v>
      </c>
      <c r="CM2169" s="14">
        <f t="shared" si="13107"/>
        <v>304807.89999999997</v>
      </c>
      <c r="CN2169" s="52">
        <f t="shared" si="13195"/>
        <v>0</v>
      </c>
      <c r="CO2169" s="84">
        <f t="shared" si="12903"/>
        <v>304807.89999999997</v>
      </c>
      <c r="CP2169" s="14">
        <f t="shared" si="13195"/>
        <v>0</v>
      </c>
      <c r="CQ2169" s="29"/>
      <c r="CR2169" s="29"/>
      <c r="CT2169" s="1"/>
    </row>
    <row r="2170" spans="1:99" ht="62.4" customHeight="1" x14ac:dyDescent="0.3">
      <c r="A2170" s="76" t="s">
        <v>732</v>
      </c>
      <c r="B2170" s="76" t="s">
        <v>68</v>
      </c>
      <c r="C2170" s="76" t="s">
        <v>68</v>
      </c>
      <c r="D2170" s="76" t="s">
        <v>863</v>
      </c>
      <c r="E2170" s="88"/>
      <c r="F2170" s="77" t="s">
        <v>864</v>
      </c>
      <c r="G2170" s="14">
        <f t="shared" ref="G2170:L2170" si="13196">G2174+G2171</f>
        <v>874579.8</v>
      </c>
      <c r="H2170" s="14">
        <f t="shared" si="13196"/>
        <v>268201.59999999998</v>
      </c>
      <c r="I2170" s="14">
        <f t="shared" si="13196"/>
        <v>268201.59999999998</v>
      </c>
      <c r="J2170" s="14">
        <f t="shared" si="13196"/>
        <v>2123.9</v>
      </c>
      <c r="K2170" s="14">
        <f t="shared" si="13196"/>
        <v>2186.1</v>
      </c>
      <c r="L2170" s="14">
        <f t="shared" si="13196"/>
        <v>2186.1</v>
      </c>
      <c r="M2170" s="14">
        <f t="shared" si="13040"/>
        <v>876703.70000000007</v>
      </c>
      <c r="N2170" s="14">
        <f t="shared" si="13041"/>
        <v>270387.69999999995</v>
      </c>
      <c r="O2170" s="14">
        <f t="shared" si="13042"/>
        <v>270387.69999999995</v>
      </c>
      <c r="P2170" s="14">
        <f t="shared" ref="P2170:X2170" si="13197">P2174+P2171</f>
        <v>28771.5</v>
      </c>
      <c r="Q2170" s="14">
        <f t="shared" si="13197"/>
        <v>0</v>
      </c>
      <c r="R2170" s="14">
        <f t="shared" si="13197"/>
        <v>0</v>
      </c>
      <c r="S2170" s="14">
        <f t="shared" si="13197"/>
        <v>0</v>
      </c>
      <c r="T2170" s="14">
        <f t="shared" si="13197"/>
        <v>34420.199999999997</v>
      </c>
      <c r="U2170" s="14">
        <f t="shared" si="13197"/>
        <v>0</v>
      </c>
      <c r="V2170" s="14">
        <f t="shared" si="13197"/>
        <v>34420.199999999997</v>
      </c>
      <c r="W2170" s="14">
        <f t="shared" si="13197"/>
        <v>0</v>
      </c>
      <c r="X2170" s="14">
        <f t="shared" si="13197"/>
        <v>0</v>
      </c>
      <c r="Y2170" s="14">
        <f t="shared" si="13084"/>
        <v>905475.20000000007</v>
      </c>
      <c r="Z2170" s="14">
        <f t="shared" si="13085"/>
        <v>304807.89999999997</v>
      </c>
      <c r="AA2170" s="14">
        <f t="shared" si="13086"/>
        <v>304807.89999999997</v>
      </c>
      <c r="AB2170" s="14">
        <f>AB2174+AB2171</f>
        <v>0</v>
      </c>
      <c r="AC2170" s="14">
        <f>AC2174+AC2171</f>
        <v>0</v>
      </c>
      <c r="AD2170" s="14">
        <f>AD2174+AD2171</f>
        <v>0</v>
      </c>
      <c r="AE2170" s="14">
        <f t="shared" si="13087"/>
        <v>905475.20000000007</v>
      </c>
      <c r="AF2170" s="14">
        <f t="shared" si="13088"/>
        <v>304807.89999999997</v>
      </c>
      <c r="AG2170" s="14">
        <f t="shared" si="13089"/>
        <v>304807.89999999997</v>
      </c>
      <c r="AH2170" s="14">
        <f t="shared" ref="AH2170:AV2170" si="13198">AH2174+AH2171</f>
        <v>0</v>
      </c>
      <c r="AI2170" s="14">
        <f t="shared" si="13198"/>
        <v>0</v>
      </c>
      <c r="AJ2170" s="14">
        <f t="shared" si="13198"/>
        <v>0</v>
      </c>
      <c r="AK2170" s="14">
        <f t="shared" si="13198"/>
        <v>0</v>
      </c>
      <c r="AL2170" s="14">
        <f t="shared" si="13198"/>
        <v>0</v>
      </c>
      <c r="AM2170" s="14">
        <f t="shared" si="13198"/>
        <v>0</v>
      </c>
      <c r="AN2170" s="14">
        <f t="shared" si="13198"/>
        <v>0</v>
      </c>
      <c r="AO2170" s="14">
        <f t="shared" si="13198"/>
        <v>0</v>
      </c>
      <c r="AP2170" s="14">
        <f t="shared" si="13198"/>
        <v>0</v>
      </c>
      <c r="AQ2170" s="14">
        <f t="shared" si="13198"/>
        <v>0</v>
      </c>
      <c r="AR2170" s="14">
        <f t="shared" si="13198"/>
        <v>0</v>
      </c>
      <c r="AS2170" s="14">
        <f t="shared" si="13198"/>
        <v>0</v>
      </c>
      <c r="AT2170" s="14">
        <f t="shared" si="13198"/>
        <v>0</v>
      </c>
      <c r="AU2170" s="14">
        <f t="shared" si="13198"/>
        <v>0</v>
      </c>
      <c r="AV2170" s="14">
        <f t="shared" si="13198"/>
        <v>0</v>
      </c>
      <c r="AW2170" s="14">
        <f t="shared" si="13091"/>
        <v>905475.20000000007</v>
      </c>
      <c r="AX2170" s="14">
        <f t="shared" si="13092"/>
        <v>304807.89999999997</v>
      </c>
      <c r="AY2170" s="14">
        <f t="shared" si="13093"/>
        <v>304807.89999999997</v>
      </c>
      <c r="AZ2170" s="14">
        <f>AZ2174+AZ2171</f>
        <v>0</v>
      </c>
      <c r="BA2170" s="14">
        <f t="shared" si="13094"/>
        <v>905475.20000000007</v>
      </c>
      <c r="BB2170" s="14">
        <f t="shared" si="13095"/>
        <v>304807.89999999997</v>
      </c>
      <c r="BC2170" s="14">
        <f t="shared" si="13096"/>
        <v>304807.89999999997</v>
      </c>
      <c r="BD2170" s="14">
        <f t="shared" ref="BD2170:BN2170" si="13199">BD2174+BD2171</f>
        <v>0</v>
      </c>
      <c r="BE2170" s="14">
        <f t="shared" si="13199"/>
        <v>0</v>
      </c>
      <c r="BF2170" s="14">
        <f t="shared" si="13199"/>
        <v>0</v>
      </c>
      <c r="BG2170" s="14">
        <f t="shared" si="13199"/>
        <v>0</v>
      </c>
      <c r="BH2170" s="14">
        <f t="shared" si="13199"/>
        <v>0</v>
      </c>
      <c r="BI2170" s="14">
        <f t="shared" si="13199"/>
        <v>0</v>
      </c>
      <c r="BJ2170" s="14">
        <f t="shared" si="13199"/>
        <v>0</v>
      </c>
      <c r="BK2170" s="14">
        <f t="shared" si="13199"/>
        <v>0</v>
      </c>
      <c r="BL2170" s="14">
        <f t="shared" si="13199"/>
        <v>0</v>
      </c>
      <c r="BM2170" s="14">
        <f t="shared" si="13199"/>
        <v>0</v>
      </c>
      <c r="BN2170" s="14">
        <f t="shared" si="13199"/>
        <v>0</v>
      </c>
      <c r="BO2170" s="14">
        <f t="shared" si="13098"/>
        <v>905475.20000000007</v>
      </c>
      <c r="BP2170" s="14">
        <f t="shared" si="13099"/>
        <v>304807.89999999997</v>
      </c>
      <c r="BQ2170" s="14">
        <f t="shared" si="13100"/>
        <v>304807.89999999997</v>
      </c>
      <c r="BR2170" s="14">
        <f>BR2174+BR2171</f>
        <v>0</v>
      </c>
      <c r="BS2170" s="14">
        <f>BS2174+BS2171</f>
        <v>0</v>
      </c>
      <c r="BT2170" s="14">
        <f>BT2174+BT2171</f>
        <v>0</v>
      </c>
      <c r="BU2170" s="14">
        <f t="shared" si="13101"/>
        <v>905475.20000000007</v>
      </c>
      <c r="BV2170" s="14">
        <f t="shared" si="13102"/>
        <v>304807.89999999997</v>
      </c>
      <c r="BW2170" s="14">
        <f t="shared" si="13103"/>
        <v>304807.89999999997</v>
      </c>
      <c r="BX2170" s="14">
        <f t="shared" ref="BX2170:CF2170" si="13200">BX2174+BX2171</f>
        <v>0</v>
      </c>
      <c r="BY2170" s="14">
        <f t="shared" si="13200"/>
        <v>0</v>
      </c>
      <c r="BZ2170" s="14">
        <f t="shared" si="13200"/>
        <v>0</v>
      </c>
      <c r="CA2170" s="14">
        <f t="shared" si="13200"/>
        <v>0</v>
      </c>
      <c r="CB2170" s="14">
        <f t="shared" si="13200"/>
        <v>0</v>
      </c>
      <c r="CC2170" s="14">
        <f t="shared" si="13200"/>
        <v>0</v>
      </c>
      <c r="CD2170" s="14">
        <f t="shared" si="13200"/>
        <v>0</v>
      </c>
      <c r="CE2170" s="14">
        <f t="shared" si="13200"/>
        <v>0</v>
      </c>
      <c r="CF2170" s="14">
        <f t="shared" si="13200"/>
        <v>0</v>
      </c>
      <c r="CG2170" s="14">
        <f t="shared" si="13105"/>
        <v>905475.20000000007</v>
      </c>
      <c r="CH2170" s="14">
        <f>CH2174+CH2171</f>
        <v>0</v>
      </c>
      <c r="CI2170" s="84">
        <f t="shared" si="12901"/>
        <v>905475.20000000007</v>
      </c>
      <c r="CJ2170" s="14">
        <f t="shared" si="13106"/>
        <v>304807.89999999997</v>
      </c>
      <c r="CK2170" s="52">
        <f>CK2174+CK2171</f>
        <v>0</v>
      </c>
      <c r="CL2170" s="84">
        <f t="shared" si="12902"/>
        <v>304807.89999999997</v>
      </c>
      <c r="CM2170" s="14">
        <f t="shared" si="13107"/>
        <v>304807.89999999997</v>
      </c>
      <c r="CN2170" s="52">
        <f>CN2174+CN2171</f>
        <v>0</v>
      </c>
      <c r="CO2170" s="84">
        <f t="shared" si="12903"/>
        <v>304807.89999999997</v>
      </c>
      <c r="CP2170" s="14">
        <f>CP2174+CP2171</f>
        <v>0</v>
      </c>
      <c r="CQ2170" s="29"/>
      <c r="CR2170" s="29"/>
      <c r="CT2170" s="1"/>
    </row>
    <row r="2171" spans="1:99" ht="15.6" customHeight="1" x14ac:dyDescent="0.3">
      <c r="A2171" s="76" t="s">
        <v>732</v>
      </c>
      <c r="B2171" s="76" t="s">
        <v>68</v>
      </c>
      <c r="C2171" s="76" t="s">
        <v>68</v>
      </c>
      <c r="D2171" s="76" t="s">
        <v>865</v>
      </c>
      <c r="E2171" s="88"/>
      <c r="F2171" s="77" t="s">
        <v>57</v>
      </c>
      <c r="G2171" s="14">
        <f t="shared" ref="G2171:L2171" si="13201">G2172+G2173</f>
        <v>60501.299999999996</v>
      </c>
      <c r="H2171" s="14">
        <f t="shared" si="13201"/>
        <v>62278</v>
      </c>
      <c r="I2171" s="14">
        <f t="shared" si="13201"/>
        <v>62278</v>
      </c>
      <c r="J2171" s="14">
        <f t="shared" si="13201"/>
        <v>2123.9</v>
      </c>
      <c r="K2171" s="14">
        <f t="shared" si="13201"/>
        <v>2186.1</v>
      </c>
      <c r="L2171" s="14">
        <f t="shared" si="13201"/>
        <v>2186.1</v>
      </c>
      <c r="M2171" s="14">
        <f t="shared" si="13040"/>
        <v>62625.2</v>
      </c>
      <c r="N2171" s="14">
        <f t="shared" si="13041"/>
        <v>64464.1</v>
      </c>
      <c r="O2171" s="14">
        <f t="shared" si="13042"/>
        <v>64464.1</v>
      </c>
      <c r="P2171" s="14">
        <f t="shared" ref="P2171:X2171" si="13202">P2172+P2173</f>
        <v>8838.6</v>
      </c>
      <c r="Q2171" s="14">
        <f t="shared" si="13202"/>
        <v>0</v>
      </c>
      <c r="R2171" s="14">
        <f t="shared" si="13202"/>
        <v>0</v>
      </c>
      <c r="S2171" s="14">
        <f t="shared" si="13202"/>
        <v>0</v>
      </c>
      <c r="T2171" s="14">
        <f t="shared" si="13202"/>
        <v>10769.1</v>
      </c>
      <c r="U2171" s="14">
        <f t="shared" si="13202"/>
        <v>0</v>
      </c>
      <c r="V2171" s="14">
        <f t="shared" si="13202"/>
        <v>10769.1</v>
      </c>
      <c r="W2171" s="14">
        <f t="shared" si="13202"/>
        <v>0</v>
      </c>
      <c r="X2171" s="14">
        <f t="shared" si="13202"/>
        <v>0</v>
      </c>
      <c r="Y2171" s="14">
        <f t="shared" si="13084"/>
        <v>71463.8</v>
      </c>
      <c r="Z2171" s="14">
        <f t="shared" si="13085"/>
        <v>75233.2</v>
      </c>
      <c r="AA2171" s="14">
        <f t="shared" si="13086"/>
        <v>75233.2</v>
      </c>
      <c r="AB2171" s="14">
        <f>AB2172+AB2173</f>
        <v>0</v>
      </c>
      <c r="AC2171" s="14">
        <f>AC2172+AC2173</f>
        <v>0</v>
      </c>
      <c r="AD2171" s="14">
        <f>AD2172+AD2173</f>
        <v>0</v>
      </c>
      <c r="AE2171" s="14">
        <f t="shared" si="13087"/>
        <v>71463.8</v>
      </c>
      <c r="AF2171" s="14">
        <f t="shared" si="13088"/>
        <v>75233.2</v>
      </c>
      <c r="AG2171" s="14">
        <f t="shared" si="13089"/>
        <v>75233.2</v>
      </c>
      <c r="AH2171" s="14">
        <f t="shared" ref="AH2171:AV2171" si="13203">AH2172+AH2173</f>
        <v>0</v>
      </c>
      <c r="AI2171" s="14">
        <f t="shared" si="13203"/>
        <v>0</v>
      </c>
      <c r="AJ2171" s="14">
        <f t="shared" si="13203"/>
        <v>0</v>
      </c>
      <c r="AK2171" s="14">
        <f t="shared" si="13203"/>
        <v>0</v>
      </c>
      <c r="AL2171" s="14">
        <f t="shared" si="13203"/>
        <v>0</v>
      </c>
      <c r="AM2171" s="14">
        <f t="shared" si="13203"/>
        <v>0</v>
      </c>
      <c r="AN2171" s="14">
        <f t="shared" si="13203"/>
        <v>0</v>
      </c>
      <c r="AO2171" s="14">
        <f t="shared" si="13203"/>
        <v>0</v>
      </c>
      <c r="AP2171" s="14">
        <f t="shared" si="13203"/>
        <v>0</v>
      </c>
      <c r="AQ2171" s="14">
        <f t="shared" si="13203"/>
        <v>0</v>
      </c>
      <c r="AR2171" s="14">
        <f t="shared" si="13203"/>
        <v>0</v>
      </c>
      <c r="AS2171" s="14">
        <f t="shared" si="13203"/>
        <v>0</v>
      </c>
      <c r="AT2171" s="14">
        <f t="shared" si="13203"/>
        <v>0</v>
      </c>
      <c r="AU2171" s="14">
        <f t="shared" si="13203"/>
        <v>0</v>
      </c>
      <c r="AV2171" s="14">
        <f t="shared" si="13203"/>
        <v>0</v>
      </c>
      <c r="AW2171" s="14">
        <f t="shared" si="13091"/>
        <v>71463.8</v>
      </c>
      <c r="AX2171" s="14">
        <f t="shared" si="13092"/>
        <v>75233.2</v>
      </c>
      <c r="AY2171" s="14">
        <f t="shared" si="13093"/>
        <v>75233.2</v>
      </c>
      <c r="AZ2171" s="14">
        <f>AZ2172+AZ2173</f>
        <v>0</v>
      </c>
      <c r="BA2171" s="14">
        <f t="shared" si="13094"/>
        <v>71463.8</v>
      </c>
      <c r="BB2171" s="14">
        <f t="shared" si="13095"/>
        <v>75233.2</v>
      </c>
      <c r="BC2171" s="14">
        <f t="shared" si="13096"/>
        <v>75233.2</v>
      </c>
      <c r="BD2171" s="14">
        <f t="shared" ref="BD2171:BN2171" si="13204">BD2172+BD2173</f>
        <v>0</v>
      </c>
      <c r="BE2171" s="14">
        <f t="shared" si="13204"/>
        <v>0</v>
      </c>
      <c r="BF2171" s="14">
        <f t="shared" si="13204"/>
        <v>0</v>
      </c>
      <c r="BG2171" s="14">
        <f t="shared" si="13204"/>
        <v>0</v>
      </c>
      <c r="BH2171" s="14">
        <f t="shared" si="13204"/>
        <v>0</v>
      </c>
      <c r="BI2171" s="14">
        <f t="shared" si="13204"/>
        <v>0</v>
      </c>
      <c r="BJ2171" s="14">
        <f t="shared" si="13204"/>
        <v>0</v>
      </c>
      <c r="BK2171" s="14">
        <f t="shared" si="13204"/>
        <v>0</v>
      </c>
      <c r="BL2171" s="14">
        <f t="shared" si="13204"/>
        <v>0</v>
      </c>
      <c r="BM2171" s="14">
        <f t="shared" si="13204"/>
        <v>0</v>
      </c>
      <c r="BN2171" s="14">
        <f t="shared" si="13204"/>
        <v>0</v>
      </c>
      <c r="BO2171" s="14">
        <f t="shared" si="13098"/>
        <v>71463.8</v>
      </c>
      <c r="BP2171" s="14">
        <f t="shared" si="13099"/>
        <v>75233.2</v>
      </c>
      <c r="BQ2171" s="14">
        <f t="shared" si="13100"/>
        <v>75233.2</v>
      </c>
      <c r="BR2171" s="14">
        <f>BR2172+BR2173</f>
        <v>0</v>
      </c>
      <c r="BS2171" s="14">
        <f>BS2172+BS2173</f>
        <v>0</v>
      </c>
      <c r="BT2171" s="14">
        <f>BT2172+BT2173</f>
        <v>0</v>
      </c>
      <c r="BU2171" s="14">
        <f t="shared" si="13101"/>
        <v>71463.8</v>
      </c>
      <c r="BV2171" s="14">
        <f t="shared" si="13102"/>
        <v>75233.2</v>
      </c>
      <c r="BW2171" s="14">
        <f t="shared" si="13103"/>
        <v>75233.2</v>
      </c>
      <c r="BX2171" s="14">
        <f t="shared" ref="BX2171:CF2171" si="13205">BX2172+BX2173</f>
        <v>0</v>
      </c>
      <c r="BY2171" s="14">
        <f t="shared" si="13205"/>
        <v>0</v>
      </c>
      <c r="BZ2171" s="14">
        <f t="shared" si="13205"/>
        <v>0</v>
      </c>
      <c r="CA2171" s="14">
        <f t="shared" si="13205"/>
        <v>0</v>
      </c>
      <c r="CB2171" s="14">
        <f t="shared" si="13205"/>
        <v>0</v>
      </c>
      <c r="CC2171" s="14">
        <f t="shared" si="13205"/>
        <v>0</v>
      </c>
      <c r="CD2171" s="14">
        <f t="shared" si="13205"/>
        <v>0</v>
      </c>
      <c r="CE2171" s="14">
        <f t="shared" si="13205"/>
        <v>0</v>
      </c>
      <c r="CF2171" s="14">
        <f t="shared" si="13205"/>
        <v>0</v>
      </c>
      <c r="CG2171" s="14">
        <f t="shared" si="13105"/>
        <v>71463.8</v>
      </c>
      <c r="CH2171" s="14">
        <f>CH2172+CH2173</f>
        <v>0</v>
      </c>
      <c r="CI2171" s="84">
        <f t="shared" si="12901"/>
        <v>71463.8</v>
      </c>
      <c r="CJ2171" s="14">
        <f t="shared" si="13106"/>
        <v>75233.2</v>
      </c>
      <c r="CK2171" s="52">
        <f>CK2172+CK2173</f>
        <v>0</v>
      </c>
      <c r="CL2171" s="84">
        <f t="shared" si="12902"/>
        <v>75233.2</v>
      </c>
      <c r="CM2171" s="14">
        <f t="shared" si="13107"/>
        <v>75233.2</v>
      </c>
      <c r="CN2171" s="52">
        <f>CN2172+CN2173</f>
        <v>0</v>
      </c>
      <c r="CO2171" s="84">
        <f t="shared" si="12903"/>
        <v>75233.2</v>
      </c>
      <c r="CP2171" s="14">
        <f>CP2172+CP2173</f>
        <v>0</v>
      </c>
      <c r="CQ2171" s="29"/>
      <c r="CR2171" s="29"/>
      <c r="CT2171" s="1"/>
    </row>
    <row r="2172" spans="1:99" ht="78" customHeight="1" x14ac:dyDescent="0.3">
      <c r="A2172" s="76" t="s">
        <v>732</v>
      </c>
      <c r="B2172" s="76" t="s">
        <v>68</v>
      </c>
      <c r="C2172" s="76" t="s">
        <v>68</v>
      </c>
      <c r="D2172" s="76" t="s">
        <v>865</v>
      </c>
      <c r="E2172" s="76" t="s">
        <v>58</v>
      </c>
      <c r="F2172" s="77" t="s">
        <v>59</v>
      </c>
      <c r="G2172" s="14">
        <v>57771.199999999997</v>
      </c>
      <c r="H2172" s="14">
        <v>59547.9</v>
      </c>
      <c r="I2172" s="14">
        <v>59547.9</v>
      </c>
      <c r="J2172" s="14">
        <v>2021.9</v>
      </c>
      <c r="K2172" s="14">
        <v>2084.1</v>
      </c>
      <c r="L2172" s="14">
        <v>2084.1</v>
      </c>
      <c r="M2172" s="14">
        <f t="shared" si="13040"/>
        <v>59793.1</v>
      </c>
      <c r="N2172" s="14">
        <f t="shared" si="13041"/>
        <v>61632</v>
      </c>
      <c r="O2172" s="14">
        <f t="shared" si="13042"/>
        <v>61632</v>
      </c>
      <c r="P2172" s="14">
        <v>8838.6</v>
      </c>
      <c r="Q2172" s="14"/>
      <c r="R2172" s="14"/>
      <c r="S2172" s="14"/>
      <c r="T2172" s="14">
        <v>10769.1</v>
      </c>
      <c r="U2172" s="14"/>
      <c r="V2172" s="14">
        <v>10769.1</v>
      </c>
      <c r="W2172" s="14"/>
      <c r="X2172" s="14"/>
      <c r="Y2172" s="14">
        <f t="shared" si="13084"/>
        <v>68631.7</v>
      </c>
      <c r="Z2172" s="14">
        <f t="shared" si="13085"/>
        <v>72401.100000000006</v>
      </c>
      <c r="AA2172" s="14">
        <f t="shared" si="13086"/>
        <v>72401.100000000006</v>
      </c>
      <c r="AB2172" s="14"/>
      <c r="AC2172" s="14"/>
      <c r="AD2172" s="14"/>
      <c r="AE2172" s="14">
        <f t="shared" si="13087"/>
        <v>68631.7</v>
      </c>
      <c r="AF2172" s="14">
        <f t="shared" si="13088"/>
        <v>72401.100000000006</v>
      </c>
      <c r="AG2172" s="14">
        <f t="shared" si="13089"/>
        <v>72401.100000000006</v>
      </c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>
        <f t="shared" si="13091"/>
        <v>68631.7</v>
      </c>
      <c r="AX2172" s="14">
        <f t="shared" si="13092"/>
        <v>72401.100000000006</v>
      </c>
      <c r="AY2172" s="14">
        <f t="shared" si="13093"/>
        <v>72401.100000000006</v>
      </c>
      <c r="AZ2172" s="14"/>
      <c r="BA2172" s="14">
        <f t="shared" si="13094"/>
        <v>68631.7</v>
      </c>
      <c r="BB2172" s="14">
        <f t="shared" si="13095"/>
        <v>72401.100000000006</v>
      </c>
      <c r="BC2172" s="14">
        <f t="shared" si="13096"/>
        <v>72401.100000000006</v>
      </c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>
        <f t="shared" si="13098"/>
        <v>68631.7</v>
      </c>
      <c r="BP2172" s="14">
        <f t="shared" si="13099"/>
        <v>72401.100000000006</v>
      </c>
      <c r="BQ2172" s="14">
        <f t="shared" si="13100"/>
        <v>72401.100000000006</v>
      </c>
      <c r="BR2172" s="14"/>
      <c r="BS2172" s="14"/>
      <c r="BT2172" s="14"/>
      <c r="BU2172" s="14">
        <f t="shared" si="13101"/>
        <v>68631.7</v>
      </c>
      <c r="BV2172" s="14">
        <f t="shared" si="13102"/>
        <v>72401.100000000006</v>
      </c>
      <c r="BW2172" s="14">
        <f t="shared" si="13103"/>
        <v>72401.100000000006</v>
      </c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>
        <f t="shared" si="13105"/>
        <v>68631.7</v>
      </c>
      <c r="CH2172" s="14"/>
      <c r="CI2172" s="84">
        <f t="shared" si="12901"/>
        <v>68631.7</v>
      </c>
      <c r="CJ2172" s="14">
        <f t="shared" si="13106"/>
        <v>72401.100000000006</v>
      </c>
      <c r="CK2172" s="52"/>
      <c r="CL2172" s="84">
        <f t="shared" si="12902"/>
        <v>72401.100000000006</v>
      </c>
      <c r="CM2172" s="14">
        <f t="shared" si="13107"/>
        <v>72401.100000000006</v>
      </c>
      <c r="CN2172" s="52"/>
      <c r="CO2172" s="84">
        <f t="shared" si="12903"/>
        <v>72401.100000000006</v>
      </c>
      <c r="CP2172" s="14"/>
      <c r="CQ2172" s="29"/>
      <c r="CR2172" s="29">
        <v>84</v>
      </c>
      <c r="CT2172" s="1"/>
    </row>
    <row r="2173" spans="1:99" ht="31.2" customHeight="1" x14ac:dyDescent="0.3">
      <c r="A2173" s="76" t="s">
        <v>732</v>
      </c>
      <c r="B2173" s="76" t="s">
        <v>68</v>
      </c>
      <c r="C2173" s="76" t="s">
        <v>68</v>
      </c>
      <c r="D2173" s="76" t="s">
        <v>865</v>
      </c>
      <c r="E2173" s="76" t="s">
        <v>46</v>
      </c>
      <c r="F2173" s="77" t="s">
        <v>47</v>
      </c>
      <c r="G2173" s="14">
        <v>2730.1</v>
      </c>
      <c r="H2173" s="14">
        <v>2730.1</v>
      </c>
      <c r="I2173" s="14">
        <v>2730.1</v>
      </c>
      <c r="J2173" s="14">
        <v>102</v>
      </c>
      <c r="K2173" s="14">
        <v>102</v>
      </c>
      <c r="L2173" s="14">
        <v>102</v>
      </c>
      <c r="M2173" s="14">
        <f t="shared" si="13040"/>
        <v>2832.1</v>
      </c>
      <c r="N2173" s="14">
        <f t="shared" si="13041"/>
        <v>2832.1</v>
      </c>
      <c r="O2173" s="14">
        <f t="shared" si="13042"/>
        <v>2832.1</v>
      </c>
      <c r="P2173" s="14"/>
      <c r="Q2173" s="14"/>
      <c r="R2173" s="14"/>
      <c r="S2173" s="14"/>
      <c r="T2173" s="14"/>
      <c r="U2173" s="14"/>
      <c r="V2173" s="14"/>
      <c r="W2173" s="14"/>
      <c r="X2173" s="14"/>
      <c r="Y2173" s="14">
        <f t="shared" si="13084"/>
        <v>2832.1</v>
      </c>
      <c r="Z2173" s="14">
        <f t="shared" si="13085"/>
        <v>2832.1</v>
      </c>
      <c r="AA2173" s="14">
        <f t="shared" si="13086"/>
        <v>2832.1</v>
      </c>
      <c r="AB2173" s="14"/>
      <c r="AC2173" s="14"/>
      <c r="AD2173" s="14"/>
      <c r="AE2173" s="14">
        <f t="shared" si="13087"/>
        <v>2832.1</v>
      </c>
      <c r="AF2173" s="14">
        <f t="shared" si="13088"/>
        <v>2832.1</v>
      </c>
      <c r="AG2173" s="14">
        <f t="shared" si="13089"/>
        <v>2832.1</v>
      </c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>
        <f t="shared" si="13091"/>
        <v>2832.1</v>
      </c>
      <c r="AX2173" s="14">
        <f t="shared" si="13092"/>
        <v>2832.1</v>
      </c>
      <c r="AY2173" s="14">
        <f t="shared" si="13093"/>
        <v>2832.1</v>
      </c>
      <c r="AZ2173" s="14"/>
      <c r="BA2173" s="14">
        <f t="shared" si="13094"/>
        <v>2832.1</v>
      </c>
      <c r="BB2173" s="14">
        <f t="shared" si="13095"/>
        <v>2832.1</v>
      </c>
      <c r="BC2173" s="14">
        <f t="shared" si="13096"/>
        <v>2832.1</v>
      </c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>
        <f t="shared" si="13098"/>
        <v>2832.1</v>
      </c>
      <c r="BP2173" s="14">
        <f t="shared" si="13099"/>
        <v>2832.1</v>
      </c>
      <c r="BQ2173" s="14">
        <f t="shared" si="13100"/>
        <v>2832.1</v>
      </c>
      <c r="BR2173" s="14"/>
      <c r="BS2173" s="14"/>
      <c r="BT2173" s="14"/>
      <c r="BU2173" s="14">
        <f t="shared" si="13101"/>
        <v>2832.1</v>
      </c>
      <c r="BV2173" s="14">
        <f t="shared" si="13102"/>
        <v>2832.1</v>
      </c>
      <c r="BW2173" s="14">
        <f t="shared" si="13103"/>
        <v>2832.1</v>
      </c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>
        <f t="shared" si="13105"/>
        <v>2832.1</v>
      </c>
      <c r="CH2173" s="14"/>
      <c r="CI2173" s="84">
        <f t="shared" si="12901"/>
        <v>2832.1</v>
      </c>
      <c r="CJ2173" s="14">
        <f t="shared" si="13106"/>
        <v>2832.1</v>
      </c>
      <c r="CK2173" s="52"/>
      <c r="CL2173" s="84">
        <f t="shared" si="12902"/>
        <v>2832.1</v>
      </c>
      <c r="CM2173" s="14">
        <f t="shared" si="13107"/>
        <v>2832.1</v>
      </c>
      <c r="CN2173" s="52"/>
      <c r="CO2173" s="84">
        <f t="shared" si="12903"/>
        <v>2832.1</v>
      </c>
      <c r="CP2173" s="14"/>
      <c r="CQ2173" s="29"/>
      <c r="CR2173" s="29">
        <v>85</v>
      </c>
      <c r="CT2173" s="1"/>
    </row>
    <row r="2174" spans="1:99" ht="46.8" customHeight="1" x14ac:dyDescent="0.3">
      <c r="A2174" s="76" t="s">
        <v>732</v>
      </c>
      <c r="B2174" s="76" t="s">
        <v>68</v>
      </c>
      <c r="C2174" s="76" t="s">
        <v>68</v>
      </c>
      <c r="D2174" s="76" t="s">
        <v>866</v>
      </c>
      <c r="E2174" s="88"/>
      <c r="F2174" s="77" t="s">
        <v>61</v>
      </c>
      <c r="G2174" s="14">
        <f t="shared" ref="G2174:L2174" si="13206">G2175+G2176+G2177</f>
        <v>814078.5</v>
      </c>
      <c r="H2174" s="14">
        <f t="shared" si="13206"/>
        <v>205923.6</v>
      </c>
      <c r="I2174" s="14">
        <f t="shared" si="13206"/>
        <v>205923.6</v>
      </c>
      <c r="J2174" s="14">
        <f t="shared" si="13206"/>
        <v>0</v>
      </c>
      <c r="K2174" s="14">
        <f t="shared" si="13206"/>
        <v>0</v>
      </c>
      <c r="L2174" s="14">
        <f t="shared" si="13206"/>
        <v>0</v>
      </c>
      <c r="M2174" s="14">
        <f t="shared" si="13040"/>
        <v>814078.5</v>
      </c>
      <c r="N2174" s="14">
        <f t="shared" si="13041"/>
        <v>205923.6</v>
      </c>
      <c r="O2174" s="14">
        <f t="shared" si="13042"/>
        <v>205923.6</v>
      </c>
      <c r="P2174" s="14">
        <f t="shared" ref="P2174:X2174" si="13207">P2175+P2176+P2177</f>
        <v>19932.900000000001</v>
      </c>
      <c r="Q2174" s="14">
        <f t="shared" si="13207"/>
        <v>0</v>
      </c>
      <c r="R2174" s="14">
        <f t="shared" si="13207"/>
        <v>0</v>
      </c>
      <c r="S2174" s="14">
        <f t="shared" si="13207"/>
        <v>0</v>
      </c>
      <c r="T2174" s="14">
        <f t="shared" si="13207"/>
        <v>23651.1</v>
      </c>
      <c r="U2174" s="14">
        <f t="shared" si="13207"/>
        <v>0</v>
      </c>
      <c r="V2174" s="14">
        <f t="shared" si="13207"/>
        <v>23651.1</v>
      </c>
      <c r="W2174" s="14">
        <f t="shared" si="13207"/>
        <v>0</v>
      </c>
      <c r="X2174" s="14">
        <f t="shared" si="13207"/>
        <v>0</v>
      </c>
      <c r="Y2174" s="14">
        <f t="shared" si="13084"/>
        <v>834011.4</v>
      </c>
      <c r="Z2174" s="14">
        <f t="shared" si="13085"/>
        <v>229574.7</v>
      </c>
      <c r="AA2174" s="14">
        <f t="shared" si="13086"/>
        <v>229574.7</v>
      </c>
      <c r="AB2174" s="14">
        <f>AB2175+AB2176+AB2177</f>
        <v>0</v>
      </c>
      <c r="AC2174" s="14">
        <f>AC2175+AC2176+AC2177</f>
        <v>0</v>
      </c>
      <c r="AD2174" s="14">
        <f>AD2175+AD2176+AD2177</f>
        <v>0</v>
      </c>
      <c r="AE2174" s="14">
        <f t="shared" si="13087"/>
        <v>834011.4</v>
      </c>
      <c r="AF2174" s="14">
        <f t="shared" si="13088"/>
        <v>229574.7</v>
      </c>
      <c r="AG2174" s="14">
        <f t="shared" si="13089"/>
        <v>229574.7</v>
      </c>
      <c r="AH2174" s="14">
        <f t="shared" ref="AH2174:AV2174" si="13208">AH2175+AH2176+AH2177</f>
        <v>0</v>
      </c>
      <c r="AI2174" s="14">
        <f t="shared" si="13208"/>
        <v>0</v>
      </c>
      <c r="AJ2174" s="14">
        <f t="shared" si="13208"/>
        <v>0</v>
      </c>
      <c r="AK2174" s="14">
        <f t="shared" si="13208"/>
        <v>0</v>
      </c>
      <c r="AL2174" s="14">
        <f t="shared" si="13208"/>
        <v>0</v>
      </c>
      <c r="AM2174" s="14">
        <f t="shared" si="13208"/>
        <v>0</v>
      </c>
      <c r="AN2174" s="14">
        <f t="shared" si="13208"/>
        <v>0</v>
      </c>
      <c r="AO2174" s="14">
        <f t="shared" si="13208"/>
        <v>0</v>
      </c>
      <c r="AP2174" s="14">
        <f t="shared" si="13208"/>
        <v>0</v>
      </c>
      <c r="AQ2174" s="14">
        <f t="shared" si="13208"/>
        <v>0</v>
      </c>
      <c r="AR2174" s="14">
        <f t="shared" si="13208"/>
        <v>0</v>
      </c>
      <c r="AS2174" s="14">
        <f t="shared" si="13208"/>
        <v>0</v>
      </c>
      <c r="AT2174" s="14">
        <f t="shared" si="13208"/>
        <v>0</v>
      </c>
      <c r="AU2174" s="14">
        <f t="shared" si="13208"/>
        <v>0</v>
      </c>
      <c r="AV2174" s="14">
        <f t="shared" si="13208"/>
        <v>0</v>
      </c>
      <c r="AW2174" s="14">
        <f t="shared" si="13091"/>
        <v>834011.4</v>
      </c>
      <c r="AX2174" s="14">
        <f t="shared" si="13092"/>
        <v>229574.7</v>
      </c>
      <c r="AY2174" s="14">
        <f t="shared" si="13093"/>
        <v>229574.7</v>
      </c>
      <c r="AZ2174" s="14">
        <f>AZ2175+AZ2176+AZ2177</f>
        <v>0</v>
      </c>
      <c r="BA2174" s="14">
        <f t="shared" si="13094"/>
        <v>834011.4</v>
      </c>
      <c r="BB2174" s="14">
        <f t="shared" si="13095"/>
        <v>229574.7</v>
      </c>
      <c r="BC2174" s="14">
        <f t="shared" si="13096"/>
        <v>229574.7</v>
      </c>
      <c r="BD2174" s="14">
        <f t="shared" ref="BD2174:BN2174" si="13209">BD2175+BD2176+BD2177</f>
        <v>0</v>
      </c>
      <c r="BE2174" s="14">
        <f t="shared" si="13209"/>
        <v>0</v>
      </c>
      <c r="BF2174" s="14">
        <f t="shared" si="13209"/>
        <v>0</v>
      </c>
      <c r="BG2174" s="14">
        <f t="shared" si="13209"/>
        <v>0</v>
      </c>
      <c r="BH2174" s="14">
        <f t="shared" si="13209"/>
        <v>0</v>
      </c>
      <c r="BI2174" s="14">
        <f t="shared" si="13209"/>
        <v>0</v>
      </c>
      <c r="BJ2174" s="14">
        <f t="shared" si="13209"/>
        <v>0</v>
      </c>
      <c r="BK2174" s="14">
        <f t="shared" si="13209"/>
        <v>0</v>
      </c>
      <c r="BL2174" s="14">
        <f t="shared" si="13209"/>
        <v>0</v>
      </c>
      <c r="BM2174" s="14">
        <f t="shared" si="13209"/>
        <v>0</v>
      </c>
      <c r="BN2174" s="14">
        <f t="shared" si="13209"/>
        <v>0</v>
      </c>
      <c r="BO2174" s="14">
        <f t="shared" si="13098"/>
        <v>834011.4</v>
      </c>
      <c r="BP2174" s="14">
        <f t="shared" si="13099"/>
        <v>229574.7</v>
      </c>
      <c r="BQ2174" s="14">
        <f t="shared" si="13100"/>
        <v>229574.7</v>
      </c>
      <c r="BR2174" s="14">
        <f>BR2175+BR2176+BR2177</f>
        <v>0</v>
      </c>
      <c r="BS2174" s="14">
        <f>BS2175+BS2176+BS2177</f>
        <v>0</v>
      </c>
      <c r="BT2174" s="14">
        <f>BT2175+BT2176+BT2177</f>
        <v>0</v>
      </c>
      <c r="BU2174" s="14">
        <f t="shared" si="13101"/>
        <v>834011.4</v>
      </c>
      <c r="BV2174" s="14">
        <f t="shared" si="13102"/>
        <v>229574.7</v>
      </c>
      <c r="BW2174" s="14">
        <f t="shared" si="13103"/>
        <v>229574.7</v>
      </c>
      <c r="BX2174" s="14">
        <f t="shared" ref="BX2174:CF2174" si="13210">BX2175+BX2176+BX2177</f>
        <v>0</v>
      </c>
      <c r="BY2174" s="14">
        <f t="shared" si="13210"/>
        <v>0</v>
      </c>
      <c r="BZ2174" s="14">
        <f t="shared" si="13210"/>
        <v>0</v>
      </c>
      <c r="CA2174" s="14">
        <f t="shared" si="13210"/>
        <v>0</v>
      </c>
      <c r="CB2174" s="14">
        <f t="shared" si="13210"/>
        <v>0</v>
      </c>
      <c r="CC2174" s="14">
        <f t="shared" si="13210"/>
        <v>0</v>
      </c>
      <c r="CD2174" s="14">
        <f t="shared" si="13210"/>
        <v>0</v>
      </c>
      <c r="CE2174" s="14">
        <f t="shared" si="13210"/>
        <v>0</v>
      </c>
      <c r="CF2174" s="14">
        <f t="shared" si="13210"/>
        <v>0</v>
      </c>
      <c r="CG2174" s="14">
        <f t="shared" si="13105"/>
        <v>834011.4</v>
      </c>
      <c r="CH2174" s="14">
        <f>CH2175+CH2176+CH2177</f>
        <v>0</v>
      </c>
      <c r="CI2174" s="84">
        <f t="shared" si="12901"/>
        <v>834011.4</v>
      </c>
      <c r="CJ2174" s="14">
        <f t="shared" si="13106"/>
        <v>229574.7</v>
      </c>
      <c r="CK2174" s="52">
        <f>CK2175+CK2176+CK2177</f>
        <v>0</v>
      </c>
      <c r="CL2174" s="84">
        <f t="shared" si="12902"/>
        <v>229574.7</v>
      </c>
      <c r="CM2174" s="14">
        <f t="shared" si="13107"/>
        <v>229574.7</v>
      </c>
      <c r="CN2174" s="52">
        <f>CN2175+CN2176+CN2177</f>
        <v>0</v>
      </c>
      <c r="CO2174" s="84">
        <f t="shared" si="12903"/>
        <v>229574.7</v>
      </c>
      <c r="CP2174" s="14">
        <f>CP2175+CP2176+CP2177</f>
        <v>0</v>
      </c>
      <c r="CQ2174" s="29"/>
      <c r="CR2174" s="29"/>
      <c r="CT2174" s="1"/>
    </row>
    <row r="2175" spans="1:99" ht="78" customHeight="1" x14ac:dyDescent="0.3">
      <c r="A2175" s="76" t="s">
        <v>732</v>
      </c>
      <c r="B2175" s="76" t="s">
        <v>68</v>
      </c>
      <c r="C2175" s="76" t="s">
        <v>68</v>
      </c>
      <c r="D2175" s="76" t="s">
        <v>866</v>
      </c>
      <c r="E2175" s="76" t="s">
        <v>58</v>
      </c>
      <c r="F2175" s="77" t="s">
        <v>59</v>
      </c>
      <c r="G2175" s="14">
        <v>172259</v>
      </c>
      <c r="H2175" s="14">
        <v>177555.5</v>
      </c>
      <c r="I2175" s="14">
        <v>177555.5</v>
      </c>
      <c r="J2175" s="14"/>
      <c r="K2175" s="14"/>
      <c r="L2175" s="14"/>
      <c r="M2175" s="14">
        <f t="shared" si="13040"/>
        <v>172259</v>
      </c>
      <c r="N2175" s="14">
        <f t="shared" si="13041"/>
        <v>177555.5</v>
      </c>
      <c r="O2175" s="14">
        <f t="shared" si="13042"/>
        <v>177555.5</v>
      </c>
      <c r="P2175" s="14">
        <v>19932.900000000001</v>
      </c>
      <c r="Q2175" s="14"/>
      <c r="R2175" s="14"/>
      <c r="S2175" s="14"/>
      <c r="T2175" s="14">
        <v>23651.1</v>
      </c>
      <c r="U2175" s="14"/>
      <c r="V2175" s="14">
        <v>23651.1</v>
      </c>
      <c r="W2175" s="14"/>
      <c r="X2175" s="14"/>
      <c r="Y2175" s="14">
        <f t="shared" si="13084"/>
        <v>192191.9</v>
      </c>
      <c r="Z2175" s="14">
        <f t="shared" si="13085"/>
        <v>201206.6</v>
      </c>
      <c r="AA2175" s="14">
        <f t="shared" si="13086"/>
        <v>201206.6</v>
      </c>
      <c r="AB2175" s="14"/>
      <c r="AC2175" s="14"/>
      <c r="AD2175" s="14"/>
      <c r="AE2175" s="14">
        <f t="shared" si="13087"/>
        <v>192191.9</v>
      </c>
      <c r="AF2175" s="14">
        <f t="shared" si="13088"/>
        <v>201206.6</v>
      </c>
      <c r="AG2175" s="14">
        <f t="shared" si="13089"/>
        <v>201206.6</v>
      </c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>
        <f t="shared" si="13091"/>
        <v>192191.9</v>
      </c>
      <c r="AX2175" s="14">
        <f t="shared" si="13092"/>
        <v>201206.6</v>
      </c>
      <c r="AY2175" s="14">
        <f t="shared" si="13093"/>
        <v>201206.6</v>
      </c>
      <c r="AZ2175" s="14"/>
      <c r="BA2175" s="14">
        <f t="shared" si="13094"/>
        <v>192191.9</v>
      </c>
      <c r="BB2175" s="14">
        <f t="shared" si="13095"/>
        <v>201206.6</v>
      </c>
      <c r="BC2175" s="14">
        <f t="shared" si="13096"/>
        <v>201206.6</v>
      </c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>
        <f t="shared" si="13098"/>
        <v>192191.9</v>
      </c>
      <c r="BP2175" s="14">
        <f t="shared" si="13099"/>
        <v>201206.6</v>
      </c>
      <c r="BQ2175" s="14">
        <f t="shared" si="13100"/>
        <v>201206.6</v>
      </c>
      <c r="BR2175" s="14"/>
      <c r="BS2175" s="14"/>
      <c r="BT2175" s="14"/>
      <c r="BU2175" s="14">
        <f t="shared" si="13101"/>
        <v>192191.9</v>
      </c>
      <c r="BV2175" s="14">
        <f t="shared" si="13102"/>
        <v>201206.6</v>
      </c>
      <c r="BW2175" s="14">
        <f t="shared" si="13103"/>
        <v>201206.6</v>
      </c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>
        <f t="shared" si="13105"/>
        <v>192191.9</v>
      </c>
      <c r="CH2175" s="14"/>
      <c r="CI2175" s="84">
        <f t="shared" si="12901"/>
        <v>192191.9</v>
      </c>
      <c r="CJ2175" s="14">
        <f t="shared" si="13106"/>
        <v>201206.6</v>
      </c>
      <c r="CK2175" s="52"/>
      <c r="CL2175" s="84">
        <f t="shared" si="12902"/>
        <v>201206.6</v>
      </c>
      <c r="CM2175" s="14">
        <f t="shared" si="13107"/>
        <v>201206.6</v>
      </c>
      <c r="CN2175" s="52"/>
      <c r="CO2175" s="84">
        <f t="shared" si="12903"/>
        <v>201206.6</v>
      </c>
      <c r="CP2175" s="14"/>
      <c r="CQ2175" s="29"/>
      <c r="CR2175" s="29"/>
      <c r="CT2175" s="1"/>
    </row>
    <row r="2176" spans="1:99" ht="31.2" customHeight="1" x14ac:dyDescent="0.3">
      <c r="A2176" s="76" t="s">
        <v>732</v>
      </c>
      <c r="B2176" s="76" t="s">
        <v>68</v>
      </c>
      <c r="C2176" s="76" t="s">
        <v>68</v>
      </c>
      <c r="D2176" s="76" t="s">
        <v>866</v>
      </c>
      <c r="E2176" s="76" t="s">
        <v>46</v>
      </c>
      <c r="F2176" s="77" t="s">
        <v>47</v>
      </c>
      <c r="G2176" s="14">
        <v>28368.1</v>
      </c>
      <c r="H2176" s="14">
        <v>28368.1</v>
      </c>
      <c r="I2176" s="14">
        <v>28368.1</v>
      </c>
      <c r="J2176" s="14"/>
      <c r="K2176" s="14"/>
      <c r="L2176" s="14"/>
      <c r="M2176" s="14">
        <f t="shared" si="13040"/>
        <v>28368.1</v>
      </c>
      <c r="N2176" s="14">
        <f t="shared" si="13041"/>
        <v>28368.1</v>
      </c>
      <c r="O2176" s="14">
        <f t="shared" si="13042"/>
        <v>28368.1</v>
      </c>
      <c r="P2176" s="14"/>
      <c r="Q2176" s="14"/>
      <c r="R2176" s="14"/>
      <c r="S2176" s="14"/>
      <c r="T2176" s="14"/>
      <c r="U2176" s="14"/>
      <c r="V2176" s="14"/>
      <c r="W2176" s="14"/>
      <c r="X2176" s="14"/>
      <c r="Y2176" s="14">
        <f t="shared" si="13084"/>
        <v>28368.1</v>
      </c>
      <c r="Z2176" s="14">
        <f t="shared" si="13085"/>
        <v>28368.1</v>
      </c>
      <c r="AA2176" s="14">
        <f t="shared" si="13086"/>
        <v>28368.1</v>
      </c>
      <c r="AB2176" s="14"/>
      <c r="AC2176" s="14"/>
      <c r="AD2176" s="14"/>
      <c r="AE2176" s="14">
        <f t="shared" si="13087"/>
        <v>28368.1</v>
      </c>
      <c r="AF2176" s="14">
        <f t="shared" si="13088"/>
        <v>28368.1</v>
      </c>
      <c r="AG2176" s="14">
        <f t="shared" si="13089"/>
        <v>28368.1</v>
      </c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>
        <f t="shared" si="13091"/>
        <v>28368.1</v>
      </c>
      <c r="AX2176" s="14">
        <f t="shared" si="13092"/>
        <v>28368.1</v>
      </c>
      <c r="AY2176" s="14">
        <f t="shared" si="13093"/>
        <v>28368.1</v>
      </c>
      <c r="AZ2176" s="14"/>
      <c r="BA2176" s="14">
        <f t="shared" si="13094"/>
        <v>28368.1</v>
      </c>
      <c r="BB2176" s="14">
        <f t="shared" si="13095"/>
        <v>28368.1</v>
      </c>
      <c r="BC2176" s="14">
        <f t="shared" si="13096"/>
        <v>28368.1</v>
      </c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>
        <f t="shared" si="13098"/>
        <v>28368.1</v>
      </c>
      <c r="BP2176" s="14">
        <f t="shared" si="13099"/>
        <v>28368.1</v>
      </c>
      <c r="BQ2176" s="14">
        <f t="shared" si="13100"/>
        <v>28368.1</v>
      </c>
      <c r="BR2176" s="14"/>
      <c r="BS2176" s="14"/>
      <c r="BT2176" s="14"/>
      <c r="BU2176" s="14">
        <f t="shared" si="13101"/>
        <v>28368.1</v>
      </c>
      <c r="BV2176" s="14">
        <f t="shared" si="13102"/>
        <v>28368.1</v>
      </c>
      <c r="BW2176" s="14">
        <f t="shared" si="13103"/>
        <v>28368.1</v>
      </c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>
        <f t="shared" si="13105"/>
        <v>28368.1</v>
      </c>
      <c r="CH2176" s="14"/>
      <c r="CI2176" s="84">
        <f t="shared" si="12901"/>
        <v>28368.1</v>
      </c>
      <c r="CJ2176" s="14">
        <f t="shared" si="13106"/>
        <v>28368.1</v>
      </c>
      <c r="CK2176" s="52"/>
      <c r="CL2176" s="84">
        <f t="shared" si="12902"/>
        <v>28368.1</v>
      </c>
      <c r="CM2176" s="14">
        <f t="shared" si="13107"/>
        <v>28368.1</v>
      </c>
      <c r="CN2176" s="52"/>
      <c r="CO2176" s="84">
        <f t="shared" si="12903"/>
        <v>28368.1</v>
      </c>
      <c r="CP2176" s="14"/>
      <c r="CQ2176" s="29"/>
      <c r="CR2176" s="29"/>
      <c r="CT2176" s="1"/>
    </row>
    <row r="2177" spans="1:99" ht="15.6" customHeight="1" x14ac:dyDescent="0.3">
      <c r="A2177" s="76" t="s">
        <v>732</v>
      </c>
      <c r="B2177" s="76" t="s">
        <v>68</v>
      </c>
      <c r="C2177" s="76" t="s">
        <v>68</v>
      </c>
      <c r="D2177" s="76" t="s">
        <v>866</v>
      </c>
      <c r="E2177" s="76" t="s">
        <v>48</v>
      </c>
      <c r="F2177" s="77" t="s">
        <v>49</v>
      </c>
      <c r="G2177" s="14">
        <v>613451.4</v>
      </c>
      <c r="H2177" s="14">
        <v>0</v>
      </c>
      <c r="I2177" s="14">
        <v>0</v>
      </c>
      <c r="J2177" s="14"/>
      <c r="K2177" s="14"/>
      <c r="L2177" s="14"/>
      <c r="M2177" s="14">
        <f t="shared" si="13040"/>
        <v>613451.4</v>
      </c>
      <c r="N2177" s="14">
        <f t="shared" si="13041"/>
        <v>0</v>
      </c>
      <c r="O2177" s="14">
        <f t="shared" si="13042"/>
        <v>0</v>
      </c>
      <c r="P2177" s="14"/>
      <c r="Q2177" s="14"/>
      <c r="R2177" s="14"/>
      <c r="S2177" s="14"/>
      <c r="T2177" s="14"/>
      <c r="U2177" s="14"/>
      <c r="V2177" s="14"/>
      <c r="W2177" s="14"/>
      <c r="X2177" s="14"/>
      <c r="Y2177" s="14">
        <f t="shared" si="13084"/>
        <v>613451.4</v>
      </c>
      <c r="Z2177" s="14">
        <f t="shared" si="13085"/>
        <v>0</v>
      </c>
      <c r="AA2177" s="14">
        <f t="shared" si="13086"/>
        <v>0</v>
      </c>
      <c r="AB2177" s="14"/>
      <c r="AC2177" s="14"/>
      <c r="AD2177" s="14"/>
      <c r="AE2177" s="14">
        <f t="shared" si="13087"/>
        <v>613451.4</v>
      </c>
      <c r="AF2177" s="14">
        <f t="shared" si="13088"/>
        <v>0</v>
      </c>
      <c r="AG2177" s="14">
        <f t="shared" si="13089"/>
        <v>0</v>
      </c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>
        <f t="shared" si="13091"/>
        <v>613451.4</v>
      </c>
      <c r="AX2177" s="14">
        <f t="shared" si="13092"/>
        <v>0</v>
      </c>
      <c r="AY2177" s="14">
        <f t="shared" si="13093"/>
        <v>0</v>
      </c>
      <c r="AZ2177" s="14"/>
      <c r="BA2177" s="14">
        <f t="shared" si="13094"/>
        <v>613451.4</v>
      </c>
      <c r="BB2177" s="14">
        <f t="shared" si="13095"/>
        <v>0</v>
      </c>
      <c r="BC2177" s="14">
        <f t="shared" si="13096"/>
        <v>0</v>
      </c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>
        <f t="shared" si="13098"/>
        <v>613451.4</v>
      </c>
      <c r="BP2177" s="14">
        <f t="shared" si="13099"/>
        <v>0</v>
      </c>
      <c r="BQ2177" s="14">
        <f t="shared" si="13100"/>
        <v>0</v>
      </c>
      <c r="BR2177" s="14"/>
      <c r="BS2177" s="14"/>
      <c r="BT2177" s="14"/>
      <c r="BU2177" s="14">
        <f t="shared" si="13101"/>
        <v>613451.4</v>
      </c>
      <c r="BV2177" s="14">
        <f t="shared" si="13102"/>
        <v>0</v>
      </c>
      <c r="BW2177" s="14">
        <f t="shared" si="13103"/>
        <v>0</v>
      </c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>
        <f t="shared" si="13105"/>
        <v>613451.4</v>
      </c>
      <c r="CH2177" s="14"/>
      <c r="CI2177" s="84">
        <f t="shared" si="12901"/>
        <v>613451.4</v>
      </c>
      <c r="CJ2177" s="14">
        <f t="shared" si="13106"/>
        <v>0</v>
      </c>
      <c r="CK2177" s="52"/>
      <c r="CL2177" s="84">
        <f t="shared" si="12902"/>
        <v>0</v>
      </c>
      <c r="CM2177" s="14">
        <f t="shared" si="13107"/>
        <v>0</v>
      </c>
      <c r="CN2177" s="52"/>
      <c r="CO2177" s="84">
        <f t="shared" si="12903"/>
        <v>0</v>
      </c>
      <c r="CP2177" s="14"/>
      <c r="CQ2177" s="29"/>
      <c r="CR2177" s="29"/>
      <c r="CT2177" s="1"/>
    </row>
    <row r="2178" spans="1:99" ht="46.8" customHeight="1" x14ac:dyDescent="0.3">
      <c r="A2178" s="76" t="s">
        <v>732</v>
      </c>
      <c r="B2178" s="76" t="s">
        <v>68</v>
      </c>
      <c r="C2178" s="76" t="s">
        <v>68</v>
      </c>
      <c r="D2178" s="76" t="s">
        <v>104</v>
      </c>
      <c r="E2178" s="88"/>
      <c r="F2178" s="77" t="s">
        <v>105</v>
      </c>
      <c r="G2178" s="14">
        <f t="shared" ref="G2178:G2187" si="13211">G2179</f>
        <v>5500</v>
      </c>
      <c r="H2178" s="14">
        <f t="shared" ref="H2178:H2187" si="13212">H2179</f>
        <v>0</v>
      </c>
      <c r="I2178" s="14">
        <f t="shared" ref="I2178:I2187" si="13213">I2179</f>
        <v>0</v>
      </c>
      <c r="J2178" s="14">
        <f t="shared" ref="J2178:J2187" si="13214">J2179</f>
        <v>0</v>
      </c>
      <c r="K2178" s="14">
        <f t="shared" ref="K2178:K2187" si="13215">K2179</f>
        <v>0</v>
      </c>
      <c r="L2178" s="14">
        <f t="shared" ref="L2178:L2187" si="13216">L2179</f>
        <v>0</v>
      </c>
      <c r="M2178" s="14">
        <f t="shared" si="13040"/>
        <v>5500</v>
      </c>
      <c r="N2178" s="14">
        <f t="shared" si="13041"/>
        <v>0</v>
      </c>
      <c r="O2178" s="14">
        <f t="shared" si="13042"/>
        <v>0</v>
      </c>
      <c r="P2178" s="14">
        <f t="shared" ref="P2178:P2187" si="13217">P2179</f>
        <v>0</v>
      </c>
      <c r="Q2178" s="14">
        <f t="shared" ref="Q2178:Q2187" si="13218">Q2179</f>
        <v>0</v>
      </c>
      <c r="R2178" s="14">
        <f t="shared" ref="R2178:R2187" si="13219">R2179</f>
        <v>0</v>
      </c>
      <c r="S2178" s="14">
        <f t="shared" ref="S2178:S2187" si="13220">S2179</f>
        <v>0</v>
      </c>
      <c r="T2178" s="14">
        <f t="shared" ref="T2178:T2187" si="13221">T2179</f>
        <v>0</v>
      </c>
      <c r="U2178" s="14">
        <f t="shared" ref="U2178:U2187" si="13222">U2179</f>
        <v>0</v>
      </c>
      <c r="V2178" s="14">
        <f t="shared" ref="V2178:V2187" si="13223">V2179</f>
        <v>0</v>
      </c>
      <c r="W2178" s="14">
        <f t="shared" ref="W2178:W2187" si="13224">W2179</f>
        <v>0</v>
      </c>
      <c r="X2178" s="14">
        <f t="shared" ref="X2178:X2187" si="13225">X2179</f>
        <v>0</v>
      </c>
      <c r="Y2178" s="14">
        <f t="shared" si="13084"/>
        <v>5500</v>
      </c>
      <c r="Z2178" s="14">
        <f t="shared" si="13085"/>
        <v>0</v>
      </c>
      <c r="AA2178" s="14">
        <f t="shared" si="13086"/>
        <v>0</v>
      </c>
      <c r="AB2178" s="14">
        <f t="shared" ref="AB2178:AB2187" si="13226">AB2179</f>
        <v>0</v>
      </c>
      <c r="AC2178" s="14">
        <f t="shared" ref="AC2178:AC2187" si="13227">AC2179</f>
        <v>0</v>
      </c>
      <c r="AD2178" s="14">
        <f t="shared" ref="AD2178:AD2187" si="13228">AD2179</f>
        <v>0</v>
      </c>
      <c r="AE2178" s="14">
        <f t="shared" si="13087"/>
        <v>5500</v>
      </c>
      <c r="AF2178" s="14">
        <f t="shared" si="13088"/>
        <v>0</v>
      </c>
      <c r="AG2178" s="14">
        <f t="shared" si="13089"/>
        <v>0</v>
      </c>
      <c r="AH2178" s="14">
        <f t="shared" ref="AH2178:AH2187" si="13229">AH2179</f>
        <v>0</v>
      </c>
      <c r="AI2178" s="14">
        <f t="shared" ref="AI2178:AI2187" si="13230">AI2179</f>
        <v>0</v>
      </c>
      <c r="AJ2178" s="14">
        <f t="shared" ref="AJ2178:AJ2187" si="13231">AJ2179</f>
        <v>0</v>
      </c>
      <c r="AK2178" s="14">
        <f t="shared" ref="AK2178:AK2187" si="13232">AK2179</f>
        <v>0</v>
      </c>
      <c r="AL2178" s="14">
        <f t="shared" ref="AL2178:AL2187" si="13233">AL2179</f>
        <v>0</v>
      </c>
      <c r="AM2178" s="14">
        <f t="shared" ref="AM2178:AM2187" si="13234">AM2179</f>
        <v>0</v>
      </c>
      <c r="AN2178" s="14">
        <f t="shared" ref="AN2178:AN2187" si="13235">AN2179</f>
        <v>0</v>
      </c>
      <c r="AO2178" s="14">
        <f t="shared" ref="AO2178:AO2187" si="13236">AO2179</f>
        <v>0</v>
      </c>
      <c r="AP2178" s="14">
        <f t="shared" ref="AP2178:AP2187" si="13237">AP2179</f>
        <v>0</v>
      </c>
      <c r="AQ2178" s="14">
        <f t="shared" ref="AQ2178:AQ2187" si="13238">AQ2179</f>
        <v>0</v>
      </c>
      <c r="AR2178" s="14">
        <f t="shared" ref="AR2178:AR2187" si="13239">AR2179</f>
        <v>0</v>
      </c>
      <c r="AS2178" s="14">
        <f t="shared" ref="AS2178:AS2187" si="13240">AS2179</f>
        <v>0</v>
      </c>
      <c r="AT2178" s="14">
        <f t="shared" ref="AT2178:AT2187" si="13241">AT2179</f>
        <v>0</v>
      </c>
      <c r="AU2178" s="14">
        <f t="shared" ref="AU2178:AU2187" si="13242">AU2179</f>
        <v>0</v>
      </c>
      <c r="AV2178" s="14">
        <f t="shared" ref="AV2178:AV2187" si="13243">AV2179</f>
        <v>0</v>
      </c>
      <c r="AW2178" s="14">
        <f t="shared" si="13091"/>
        <v>5500</v>
      </c>
      <c r="AX2178" s="14">
        <f t="shared" si="13092"/>
        <v>0</v>
      </c>
      <c r="AY2178" s="14">
        <f t="shared" si="13093"/>
        <v>0</v>
      </c>
      <c r="AZ2178" s="14">
        <f t="shared" ref="AZ2178:AZ2187" si="13244">AZ2179</f>
        <v>0</v>
      </c>
      <c r="BA2178" s="14">
        <f t="shared" si="13094"/>
        <v>5500</v>
      </c>
      <c r="BB2178" s="14">
        <f t="shared" si="13095"/>
        <v>0</v>
      </c>
      <c r="BC2178" s="14">
        <f t="shared" si="13096"/>
        <v>0</v>
      </c>
      <c r="BD2178" s="14">
        <f t="shared" ref="BD2178:BD2187" si="13245">BD2179</f>
        <v>0</v>
      </c>
      <c r="BE2178" s="14">
        <f t="shared" ref="BE2178:BE2187" si="13246">BE2179</f>
        <v>0</v>
      </c>
      <c r="BF2178" s="14">
        <f t="shared" ref="BF2178:BF2187" si="13247">BF2179</f>
        <v>0</v>
      </c>
      <c r="BG2178" s="14">
        <f t="shared" ref="BG2178:BG2187" si="13248">BG2179</f>
        <v>0</v>
      </c>
      <c r="BH2178" s="14">
        <f t="shared" ref="BH2178:BH2187" si="13249">BH2179</f>
        <v>0</v>
      </c>
      <c r="BI2178" s="14">
        <f t="shared" ref="BI2178:BI2187" si="13250">BI2179</f>
        <v>0</v>
      </c>
      <c r="BJ2178" s="14">
        <f t="shared" ref="BJ2178:BJ2187" si="13251">BJ2179</f>
        <v>0</v>
      </c>
      <c r="BK2178" s="14">
        <f t="shared" ref="BK2178:BK2187" si="13252">BK2179</f>
        <v>0</v>
      </c>
      <c r="BL2178" s="14">
        <f t="shared" ref="BL2178:BL2187" si="13253">BL2179</f>
        <v>0</v>
      </c>
      <c r="BM2178" s="14">
        <f t="shared" ref="BM2178:BM2187" si="13254">BM2179</f>
        <v>0</v>
      </c>
      <c r="BN2178" s="14">
        <f t="shared" ref="BN2178:BN2187" si="13255">BN2179</f>
        <v>0</v>
      </c>
      <c r="BO2178" s="14">
        <f t="shared" si="13098"/>
        <v>5500</v>
      </c>
      <c r="BP2178" s="14">
        <f t="shared" si="13099"/>
        <v>0</v>
      </c>
      <c r="BQ2178" s="14">
        <f t="shared" si="13100"/>
        <v>0</v>
      </c>
      <c r="BR2178" s="14">
        <f t="shared" ref="BR2178:BR2187" si="13256">BR2179</f>
        <v>0</v>
      </c>
      <c r="BS2178" s="14">
        <f t="shared" ref="BS2178:BS2187" si="13257">BS2179</f>
        <v>0</v>
      </c>
      <c r="BT2178" s="14">
        <f t="shared" ref="BT2178:BT2187" si="13258">BT2179</f>
        <v>0</v>
      </c>
      <c r="BU2178" s="14">
        <f t="shared" si="13101"/>
        <v>5500</v>
      </c>
      <c r="BV2178" s="14">
        <f t="shared" si="13102"/>
        <v>0</v>
      </c>
      <c r="BW2178" s="14">
        <f t="shared" si="13103"/>
        <v>0</v>
      </c>
      <c r="BX2178" s="14">
        <f t="shared" ref="BX2178:BX2194" si="13259">BX2179</f>
        <v>0</v>
      </c>
      <c r="BY2178" s="14">
        <f t="shared" ref="BY2178:BY2194" si="13260">BY2179</f>
        <v>0</v>
      </c>
      <c r="BZ2178" s="14">
        <f t="shared" ref="BZ2178:BZ2194" si="13261">BZ2179</f>
        <v>0</v>
      </c>
      <c r="CA2178" s="14">
        <f t="shared" ref="CA2178:CA2194" si="13262">CA2179</f>
        <v>0</v>
      </c>
      <c r="CB2178" s="14">
        <f t="shared" ref="CB2178:CB2194" si="13263">CB2179</f>
        <v>20415.400000000001</v>
      </c>
      <c r="CC2178" s="14">
        <f t="shared" ref="CC2178:CC2194" si="13264">CC2179</f>
        <v>0</v>
      </c>
      <c r="CD2178" s="14">
        <f t="shared" ref="CD2178:CD2194" si="13265">CD2179</f>
        <v>0</v>
      </c>
      <c r="CE2178" s="14">
        <f t="shared" ref="CE2178:CE2194" si="13266">CE2179</f>
        <v>0</v>
      </c>
      <c r="CF2178" s="14">
        <f t="shared" ref="CF2178:CF2194" si="13267">CF2179</f>
        <v>0</v>
      </c>
      <c r="CG2178" s="14">
        <f t="shared" si="13105"/>
        <v>5500</v>
      </c>
      <c r="CH2178" s="14">
        <f t="shared" ref="CH2178:CH2194" si="13268">CH2179</f>
        <v>0</v>
      </c>
      <c r="CI2178" s="84">
        <f t="shared" si="12901"/>
        <v>5500</v>
      </c>
      <c r="CJ2178" s="14">
        <f t="shared" si="13106"/>
        <v>20415.400000000001</v>
      </c>
      <c r="CK2178" s="52">
        <f t="shared" ref="CK2178:CP2194" si="13269">CK2179</f>
        <v>0</v>
      </c>
      <c r="CL2178" s="84">
        <f t="shared" si="12902"/>
        <v>20415.400000000001</v>
      </c>
      <c r="CM2178" s="14">
        <f t="shared" si="13107"/>
        <v>0</v>
      </c>
      <c r="CN2178" s="52">
        <f t="shared" si="13269"/>
        <v>0</v>
      </c>
      <c r="CO2178" s="84">
        <f t="shared" si="12903"/>
        <v>0</v>
      </c>
      <c r="CP2178" s="14">
        <f t="shared" si="13269"/>
        <v>0</v>
      </c>
      <c r="CQ2178" s="29"/>
      <c r="CR2178" s="29"/>
      <c r="CT2178" s="1"/>
    </row>
    <row r="2179" spans="1:99" ht="31.2" customHeight="1" x14ac:dyDescent="0.3">
      <c r="A2179" s="76" t="s">
        <v>732</v>
      </c>
      <c r="B2179" s="76" t="s">
        <v>68</v>
      </c>
      <c r="C2179" s="76" t="s">
        <v>68</v>
      </c>
      <c r="D2179" s="76" t="s">
        <v>116</v>
      </c>
      <c r="E2179" s="88"/>
      <c r="F2179" s="77" t="s">
        <v>117</v>
      </c>
      <c r="G2179" s="14">
        <f t="shared" si="13211"/>
        <v>5500</v>
      </c>
      <c r="H2179" s="14">
        <f t="shared" si="13212"/>
        <v>0</v>
      </c>
      <c r="I2179" s="14">
        <f t="shared" si="13213"/>
        <v>0</v>
      </c>
      <c r="J2179" s="14">
        <f t="shared" si="13214"/>
        <v>0</v>
      </c>
      <c r="K2179" s="14">
        <f t="shared" si="13215"/>
        <v>0</v>
      </c>
      <c r="L2179" s="14">
        <f t="shared" si="13216"/>
        <v>0</v>
      </c>
      <c r="M2179" s="14">
        <f t="shared" si="13040"/>
        <v>5500</v>
      </c>
      <c r="N2179" s="14">
        <f t="shared" si="13041"/>
        <v>0</v>
      </c>
      <c r="O2179" s="14">
        <f t="shared" si="13042"/>
        <v>0</v>
      </c>
      <c r="P2179" s="14">
        <f t="shared" si="13217"/>
        <v>0</v>
      </c>
      <c r="Q2179" s="14">
        <f t="shared" si="13218"/>
        <v>0</v>
      </c>
      <c r="R2179" s="14">
        <f t="shared" si="13219"/>
        <v>0</v>
      </c>
      <c r="S2179" s="14">
        <f t="shared" si="13220"/>
        <v>0</v>
      </c>
      <c r="T2179" s="14">
        <f t="shared" si="13221"/>
        <v>0</v>
      </c>
      <c r="U2179" s="14">
        <f t="shared" si="13222"/>
        <v>0</v>
      </c>
      <c r="V2179" s="14">
        <f t="shared" si="13223"/>
        <v>0</v>
      </c>
      <c r="W2179" s="14">
        <f t="shared" si="13224"/>
        <v>0</v>
      </c>
      <c r="X2179" s="14">
        <f t="shared" si="13225"/>
        <v>0</v>
      </c>
      <c r="Y2179" s="14">
        <f t="shared" si="13084"/>
        <v>5500</v>
      </c>
      <c r="Z2179" s="14">
        <f t="shared" si="13085"/>
        <v>0</v>
      </c>
      <c r="AA2179" s="14">
        <f t="shared" si="13086"/>
        <v>0</v>
      </c>
      <c r="AB2179" s="14">
        <f t="shared" si="13226"/>
        <v>0</v>
      </c>
      <c r="AC2179" s="14">
        <f t="shared" si="13227"/>
        <v>0</v>
      </c>
      <c r="AD2179" s="14">
        <f t="shared" si="13228"/>
        <v>0</v>
      </c>
      <c r="AE2179" s="14">
        <f t="shared" si="13087"/>
        <v>5500</v>
      </c>
      <c r="AF2179" s="14">
        <f t="shared" si="13088"/>
        <v>0</v>
      </c>
      <c r="AG2179" s="14">
        <f t="shared" si="13089"/>
        <v>0</v>
      </c>
      <c r="AH2179" s="14">
        <f t="shared" si="13229"/>
        <v>0</v>
      </c>
      <c r="AI2179" s="14">
        <f t="shared" si="13230"/>
        <v>0</v>
      </c>
      <c r="AJ2179" s="14">
        <f t="shared" si="13231"/>
        <v>0</v>
      </c>
      <c r="AK2179" s="14">
        <f t="shared" si="13232"/>
        <v>0</v>
      </c>
      <c r="AL2179" s="14">
        <f t="shared" si="13233"/>
        <v>0</v>
      </c>
      <c r="AM2179" s="14">
        <f t="shared" si="13234"/>
        <v>0</v>
      </c>
      <c r="AN2179" s="14">
        <f t="shared" si="13235"/>
        <v>0</v>
      </c>
      <c r="AO2179" s="14">
        <f t="shared" si="13236"/>
        <v>0</v>
      </c>
      <c r="AP2179" s="14">
        <f t="shared" si="13237"/>
        <v>0</v>
      </c>
      <c r="AQ2179" s="14">
        <f t="shared" si="13238"/>
        <v>0</v>
      </c>
      <c r="AR2179" s="14">
        <f t="shared" si="13239"/>
        <v>0</v>
      </c>
      <c r="AS2179" s="14">
        <f t="shared" si="13240"/>
        <v>0</v>
      </c>
      <c r="AT2179" s="14">
        <f t="shared" si="13241"/>
        <v>0</v>
      </c>
      <c r="AU2179" s="14">
        <f t="shared" si="13242"/>
        <v>0</v>
      </c>
      <c r="AV2179" s="14">
        <f t="shared" si="13243"/>
        <v>0</v>
      </c>
      <c r="AW2179" s="14">
        <f t="shared" si="13091"/>
        <v>5500</v>
      </c>
      <c r="AX2179" s="14">
        <f t="shared" si="13092"/>
        <v>0</v>
      </c>
      <c r="AY2179" s="14">
        <f t="shared" si="13093"/>
        <v>0</v>
      </c>
      <c r="AZ2179" s="14">
        <f t="shared" si="13244"/>
        <v>0</v>
      </c>
      <c r="BA2179" s="14">
        <f t="shared" si="13094"/>
        <v>5500</v>
      </c>
      <c r="BB2179" s="14">
        <f t="shared" si="13095"/>
        <v>0</v>
      </c>
      <c r="BC2179" s="14">
        <f t="shared" si="13096"/>
        <v>0</v>
      </c>
      <c r="BD2179" s="14">
        <f t="shared" si="13245"/>
        <v>0</v>
      </c>
      <c r="BE2179" s="14">
        <f t="shared" si="13246"/>
        <v>0</v>
      </c>
      <c r="BF2179" s="14">
        <f t="shared" si="13247"/>
        <v>0</v>
      </c>
      <c r="BG2179" s="14">
        <f t="shared" si="13248"/>
        <v>0</v>
      </c>
      <c r="BH2179" s="14">
        <f t="shared" si="13249"/>
        <v>0</v>
      </c>
      <c r="BI2179" s="14">
        <f t="shared" si="13250"/>
        <v>0</v>
      </c>
      <c r="BJ2179" s="14">
        <f t="shared" si="13251"/>
        <v>0</v>
      </c>
      <c r="BK2179" s="14">
        <f t="shared" si="13252"/>
        <v>0</v>
      </c>
      <c r="BL2179" s="14">
        <f t="shared" si="13253"/>
        <v>0</v>
      </c>
      <c r="BM2179" s="14">
        <f t="shared" si="13254"/>
        <v>0</v>
      </c>
      <c r="BN2179" s="14">
        <f t="shared" si="13255"/>
        <v>0</v>
      </c>
      <c r="BO2179" s="14">
        <f t="shared" si="13098"/>
        <v>5500</v>
      </c>
      <c r="BP2179" s="14">
        <f t="shared" si="13099"/>
        <v>0</v>
      </c>
      <c r="BQ2179" s="14">
        <f t="shared" si="13100"/>
        <v>0</v>
      </c>
      <c r="BR2179" s="14">
        <f t="shared" si="13256"/>
        <v>0</v>
      </c>
      <c r="BS2179" s="14">
        <f t="shared" si="13257"/>
        <v>0</v>
      </c>
      <c r="BT2179" s="14">
        <f t="shared" si="13258"/>
        <v>0</v>
      </c>
      <c r="BU2179" s="14">
        <f t="shared" si="13101"/>
        <v>5500</v>
      </c>
      <c r="BV2179" s="14">
        <f t="shared" si="13102"/>
        <v>0</v>
      </c>
      <c r="BW2179" s="14">
        <f t="shared" si="13103"/>
        <v>0</v>
      </c>
      <c r="BX2179" s="14">
        <f t="shared" si="13259"/>
        <v>0</v>
      </c>
      <c r="BY2179" s="14">
        <f t="shared" si="13260"/>
        <v>0</v>
      </c>
      <c r="BZ2179" s="14">
        <f t="shared" si="13261"/>
        <v>0</v>
      </c>
      <c r="CA2179" s="14">
        <f t="shared" si="13262"/>
        <v>0</v>
      </c>
      <c r="CB2179" s="14">
        <f t="shared" si="13263"/>
        <v>20415.400000000001</v>
      </c>
      <c r="CC2179" s="14">
        <f t="shared" si="13264"/>
        <v>0</v>
      </c>
      <c r="CD2179" s="14">
        <f t="shared" si="13265"/>
        <v>0</v>
      </c>
      <c r="CE2179" s="14">
        <f t="shared" si="13266"/>
        <v>0</v>
      </c>
      <c r="CF2179" s="14">
        <f t="shared" si="13267"/>
        <v>0</v>
      </c>
      <c r="CG2179" s="14">
        <f t="shared" si="13105"/>
        <v>5500</v>
      </c>
      <c r="CH2179" s="14">
        <f t="shared" si="13268"/>
        <v>0</v>
      </c>
      <c r="CI2179" s="84">
        <f t="shared" si="12901"/>
        <v>5500</v>
      </c>
      <c r="CJ2179" s="14">
        <f t="shared" si="13106"/>
        <v>20415.400000000001</v>
      </c>
      <c r="CK2179" s="52">
        <f t="shared" si="13269"/>
        <v>0</v>
      </c>
      <c r="CL2179" s="84">
        <f t="shared" si="12902"/>
        <v>20415.400000000001</v>
      </c>
      <c r="CM2179" s="14">
        <f t="shared" si="13107"/>
        <v>0</v>
      </c>
      <c r="CN2179" s="52">
        <f t="shared" si="13269"/>
        <v>0</v>
      </c>
      <c r="CO2179" s="84">
        <f t="shared" si="12903"/>
        <v>0</v>
      </c>
      <c r="CP2179" s="14">
        <f t="shared" si="13269"/>
        <v>0</v>
      </c>
      <c r="CQ2179" s="29"/>
      <c r="CR2179" s="29"/>
      <c r="CT2179" s="1"/>
    </row>
    <row r="2180" spans="1:99" ht="31.2" customHeight="1" x14ac:dyDescent="0.3">
      <c r="A2180" s="76" t="s">
        <v>732</v>
      </c>
      <c r="B2180" s="76" t="s">
        <v>68</v>
      </c>
      <c r="C2180" s="76" t="s">
        <v>68</v>
      </c>
      <c r="D2180" s="76" t="s">
        <v>118</v>
      </c>
      <c r="E2180" s="88"/>
      <c r="F2180" s="77" t="s">
        <v>119</v>
      </c>
      <c r="G2180" s="14">
        <f t="shared" si="13211"/>
        <v>5500</v>
      </c>
      <c r="H2180" s="14">
        <f t="shared" si="13212"/>
        <v>0</v>
      </c>
      <c r="I2180" s="14">
        <f t="shared" si="13213"/>
        <v>0</v>
      </c>
      <c r="J2180" s="14">
        <f t="shared" si="13214"/>
        <v>0</v>
      </c>
      <c r="K2180" s="14">
        <f t="shared" si="13215"/>
        <v>0</v>
      </c>
      <c r="L2180" s="14">
        <f t="shared" si="13216"/>
        <v>0</v>
      </c>
      <c r="M2180" s="14">
        <f t="shared" si="13040"/>
        <v>5500</v>
      </c>
      <c r="N2180" s="14">
        <f t="shared" si="13041"/>
        <v>0</v>
      </c>
      <c r="O2180" s="14">
        <f t="shared" si="13042"/>
        <v>0</v>
      </c>
      <c r="P2180" s="14">
        <f t="shared" si="13217"/>
        <v>0</v>
      </c>
      <c r="Q2180" s="14">
        <f t="shared" si="13218"/>
        <v>0</v>
      </c>
      <c r="R2180" s="14">
        <f t="shared" si="13219"/>
        <v>0</v>
      </c>
      <c r="S2180" s="14">
        <f t="shared" si="13220"/>
        <v>0</v>
      </c>
      <c r="T2180" s="14">
        <f t="shared" si="13221"/>
        <v>0</v>
      </c>
      <c r="U2180" s="14">
        <f t="shared" si="13222"/>
        <v>0</v>
      </c>
      <c r="V2180" s="14">
        <f t="shared" si="13223"/>
        <v>0</v>
      </c>
      <c r="W2180" s="14">
        <f t="shared" si="13224"/>
        <v>0</v>
      </c>
      <c r="X2180" s="14">
        <f t="shared" si="13225"/>
        <v>0</v>
      </c>
      <c r="Y2180" s="14">
        <f t="shared" si="13084"/>
        <v>5500</v>
      </c>
      <c r="Z2180" s="14">
        <f t="shared" si="13085"/>
        <v>0</v>
      </c>
      <c r="AA2180" s="14">
        <f t="shared" si="13086"/>
        <v>0</v>
      </c>
      <c r="AB2180" s="14">
        <f t="shared" si="13226"/>
        <v>0</v>
      </c>
      <c r="AC2180" s="14">
        <f t="shared" si="13227"/>
        <v>0</v>
      </c>
      <c r="AD2180" s="14">
        <f t="shared" si="13228"/>
        <v>0</v>
      </c>
      <c r="AE2180" s="14">
        <f t="shared" si="13087"/>
        <v>5500</v>
      </c>
      <c r="AF2180" s="14">
        <f t="shared" si="13088"/>
        <v>0</v>
      </c>
      <c r="AG2180" s="14">
        <f t="shared" si="13089"/>
        <v>0</v>
      </c>
      <c r="AH2180" s="14">
        <f t="shared" si="13229"/>
        <v>0</v>
      </c>
      <c r="AI2180" s="14">
        <f t="shared" si="13230"/>
        <v>0</v>
      </c>
      <c r="AJ2180" s="14">
        <f t="shared" si="13231"/>
        <v>0</v>
      </c>
      <c r="AK2180" s="14">
        <f t="shared" si="13232"/>
        <v>0</v>
      </c>
      <c r="AL2180" s="14">
        <f t="shared" si="13233"/>
        <v>0</v>
      </c>
      <c r="AM2180" s="14">
        <f t="shared" si="13234"/>
        <v>0</v>
      </c>
      <c r="AN2180" s="14">
        <f t="shared" si="13235"/>
        <v>0</v>
      </c>
      <c r="AO2180" s="14">
        <f t="shared" si="13236"/>
        <v>0</v>
      </c>
      <c r="AP2180" s="14">
        <f t="shared" si="13237"/>
        <v>0</v>
      </c>
      <c r="AQ2180" s="14">
        <f t="shared" si="13238"/>
        <v>0</v>
      </c>
      <c r="AR2180" s="14">
        <f t="shared" si="13239"/>
        <v>0</v>
      </c>
      <c r="AS2180" s="14">
        <f t="shared" si="13240"/>
        <v>0</v>
      </c>
      <c r="AT2180" s="14">
        <f t="shared" si="13241"/>
        <v>0</v>
      </c>
      <c r="AU2180" s="14">
        <f t="shared" si="13242"/>
        <v>0</v>
      </c>
      <c r="AV2180" s="14">
        <f t="shared" si="13243"/>
        <v>0</v>
      </c>
      <c r="AW2180" s="14">
        <f t="shared" si="13091"/>
        <v>5500</v>
      </c>
      <c r="AX2180" s="14">
        <f t="shared" si="13092"/>
        <v>0</v>
      </c>
      <c r="AY2180" s="14">
        <f t="shared" si="13093"/>
        <v>0</v>
      </c>
      <c r="AZ2180" s="14">
        <f t="shared" si="13244"/>
        <v>0</v>
      </c>
      <c r="BA2180" s="14">
        <f t="shared" si="13094"/>
        <v>5500</v>
      </c>
      <c r="BB2180" s="14">
        <f t="shared" si="13095"/>
        <v>0</v>
      </c>
      <c r="BC2180" s="14">
        <f t="shared" si="13096"/>
        <v>0</v>
      </c>
      <c r="BD2180" s="14">
        <f t="shared" si="13245"/>
        <v>0</v>
      </c>
      <c r="BE2180" s="14">
        <f t="shared" si="13246"/>
        <v>0</v>
      </c>
      <c r="BF2180" s="14">
        <f t="shared" si="13247"/>
        <v>0</v>
      </c>
      <c r="BG2180" s="14">
        <f t="shared" si="13248"/>
        <v>0</v>
      </c>
      <c r="BH2180" s="14">
        <f t="shared" si="13249"/>
        <v>0</v>
      </c>
      <c r="BI2180" s="14">
        <f t="shared" si="13250"/>
        <v>0</v>
      </c>
      <c r="BJ2180" s="14">
        <f t="shared" si="13251"/>
        <v>0</v>
      </c>
      <c r="BK2180" s="14">
        <f t="shared" si="13252"/>
        <v>0</v>
      </c>
      <c r="BL2180" s="14">
        <f t="shared" si="13253"/>
        <v>0</v>
      </c>
      <c r="BM2180" s="14">
        <f t="shared" si="13254"/>
        <v>0</v>
      </c>
      <c r="BN2180" s="14">
        <f t="shared" si="13255"/>
        <v>0</v>
      </c>
      <c r="BO2180" s="14">
        <f t="shared" si="13098"/>
        <v>5500</v>
      </c>
      <c r="BP2180" s="14">
        <f t="shared" si="13099"/>
        <v>0</v>
      </c>
      <c r="BQ2180" s="14">
        <f t="shared" si="13100"/>
        <v>0</v>
      </c>
      <c r="BR2180" s="14">
        <f t="shared" si="13256"/>
        <v>0</v>
      </c>
      <c r="BS2180" s="14">
        <f t="shared" si="13257"/>
        <v>0</v>
      </c>
      <c r="BT2180" s="14">
        <f t="shared" si="13258"/>
        <v>0</v>
      </c>
      <c r="BU2180" s="14">
        <f t="shared" si="13101"/>
        <v>5500</v>
      </c>
      <c r="BV2180" s="14">
        <f t="shared" si="13102"/>
        <v>0</v>
      </c>
      <c r="BW2180" s="14">
        <f t="shared" si="13103"/>
        <v>0</v>
      </c>
      <c r="BX2180" s="14">
        <f t="shared" si="13259"/>
        <v>0</v>
      </c>
      <c r="BY2180" s="14">
        <f t="shared" si="13260"/>
        <v>0</v>
      </c>
      <c r="BZ2180" s="14">
        <f t="shared" si="13261"/>
        <v>0</v>
      </c>
      <c r="CA2180" s="14">
        <f t="shared" si="13262"/>
        <v>0</v>
      </c>
      <c r="CB2180" s="14">
        <f t="shared" si="13263"/>
        <v>20415.400000000001</v>
      </c>
      <c r="CC2180" s="14">
        <f t="shared" si="13264"/>
        <v>0</v>
      </c>
      <c r="CD2180" s="14">
        <f t="shared" si="13265"/>
        <v>0</v>
      </c>
      <c r="CE2180" s="14">
        <f t="shared" si="13266"/>
        <v>0</v>
      </c>
      <c r="CF2180" s="14">
        <f t="shared" si="13267"/>
        <v>0</v>
      </c>
      <c r="CG2180" s="14">
        <f t="shared" si="13105"/>
        <v>5500</v>
      </c>
      <c r="CH2180" s="14">
        <f t="shared" si="13268"/>
        <v>0</v>
      </c>
      <c r="CI2180" s="84">
        <f t="shared" si="12901"/>
        <v>5500</v>
      </c>
      <c r="CJ2180" s="14">
        <f t="shared" si="13106"/>
        <v>20415.400000000001</v>
      </c>
      <c r="CK2180" s="52">
        <f t="shared" si="13269"/>
        <v>0</v>
      </c>
      <c r="CL2180" s="84">
        <f t="shared" si="12902"/>
        <v>20415.400000000001</v>
      </c>
      <c r="CM2180" s="14">
        <f t="shared" si="13107"/>
        <v>0</v>
      </c>
      <c r="CN2180" s="52">
        <f t="shared" si="13269"/>
        <v>0</v>
      </c>
      <c r="CO2180" s="84">
        <f t="shared" si="12903"/>
        <v>0</v>
      </c>
      <c r="CP2180" s="14">
        <f t="shared" si="13269"/>
        <v>0</v>
      </c>
      <c r="CQ2180" s="29"/>
      <c r="CR2180" s="29"/>
      <c r="CT2180" s="1"/>
    </row>
    <row r="2181" spans="1:99" ht="31.2" customHeight="1" x14ac:dyDescent="0.3">
      <c r="A2181" s="76" t="s">
        <v>732</v>
      </c>
      <c r="B2181" s="76" t="s">
        <v>68</v>
      </c>
      <c r="C2181" s="76" t="s">
        <v>68</v>
      </c>
      <c r="D2181" s="76" t="s">
        <v>118</v>
      </c>
      <c r="E2181" s="76" t="s">
        <v>46</v>
      </c>
      <c r="F2181" s="77" t="s">
        <v>47</v>
      </c>
      <c r="G2181" s="14">
        <v>5500</v>
      </c>
      <c r="H2181" s="14">
        <v>0</v>
      </c>
      <c r="I2181" s="14">
        <v>0</v>
      </c>
      <c r="J2181" s="14"/>
      <c r="K2181" s="14"/>
      <c r="L2181" s="14"/>
      <c r="M2181" s="14">
        <f t="shared" si="13040"/>
        <v>5500</v>
      </c>
      <c r="N2181" s="14">
        <f t="shared" si="13041"/>
        <v>0</v>
      </c>
      <c r="O2181" s="14">
        <f t="shared" si="13042"/>
        <v>0</v>
      </c>
      <c r="P2181" s="14"/>
      <c r="Q2181" s="14"/>
      <c r="R2181" s="14"/>
      <c r="S2181" s="14"/>
      <c r="T2181" s="14"/>
      <c r="U2181" s="14"/>
      <c r="V2181" s="14"/>
      <c r="W2181" s="14"/>
      <c r="X2181" s="14"/>
      <c r="Y2181" s="14">
        <f t="shared" si="13084"/>
        <v>5500</v>
      </c>
      <c r="Z2181" s="14">
        <f t="shared" si="13085"/>
        <v>0</v>
      </c>
      <c r="AA2181" s="14">
        <f t="shared" si="13086"/>
        <v>0</v>
      </c>
      <c r="AB2181" s="14"/>
      <c r="AC2181" s="14"/>
      <c r="AD2181" s="14"/>
      <c r="AE2181" s="14">
        <f t="shared" si="13087"/>
        <v>5500</v>
      </c>
      <c r="AF2181" s="14">
        <f t="shared" si="13088"/>
        <v>0</v>
      </c>
      <c r="AG2181" s="14">
        <f t="shared" si="13089"/>
        <v>0</v>
      </c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>
        <f t="shared" si="13091"/>
        <v>5500</v>
      </c>
      <c r="AX2181" s="14">
        <f t="shared" si="13092"/>
        <v>0</v>
      </c>
      <c r="AY2181" s="14">
        <f t="shared" si="13093"/>
        <v>0</v>
      </c>
      <c r="AZ2181" s="14"/>
      <c r="BA2181" s="14">
        <f t="shared" si="13094"/>
        <v>5500</v>
      </c>
      <c r="BB2181" s="14">
        <f t="shared" si="13095"/>
        <v>0</v>
      </c>
      <c r="BC2181" s="14">
        <f t="shared" si="13096"/>
        <v>0</v>
      </c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>
        <f t="shared" si="13098"/>
        <v>5500</v>
      </c>
      <c r="BP2181" s="14">
        <f t="shared" si="13099"/>
        <v>0</v>
      </c>
      <c r="BQ2181" s="14">
        <f t="shared" si="13100"/>
        <v>0</v>
      </c>
      <c r="BR2181" s="14"/>
      <c r="BS2181" s="14"/>
      <c r="BT2181" s="14"/>
      <c r="BU2181" s="14">
        <f t="shared" si="13101"/>
        <v>5500</v>
      </c>
      <c r="BV2181" s="14">
        <f t="shared" si="13102"/>
        <v>0</v>
      </c>
      <c r="BW2181" s="14">
        <f t="shared" si="13103"/>
        <v>0</v>
      </c>
      <c r="BX2181" s="14"/>
      <c r="BY2181" s="14"/>
      <c r="BZ2181" s="14"/>
      <c r="CA2181" s="14"/>
      <c r="CB2181" s="14">
        <v>20415.400000000001</v>
      </c>
      <c r="CC2181" s="14"/>
      <c r="CD2181" s="14"/>
      <c r="CE2181" s="14"/>
      <c r="CF2181" s="14"/>
      <c r="CG2181" s="14">
        <f t="shared" si="13105"/>
        <v>5500</v>
      </c>
      <c r="CH2181" s="14"/>
      <c r="CI2181" s="84">
        <f t="shared" ref="CI2181:CI2188" si="13270">CG2181+CH2181</f>
        <v>5500</v>
      </c>
      <c r="CJ2181" s="14">
        <f t="shared" si="13106"/>
        <v>20415.400000000001</v>
      </c>
      <c r="CK2181" s="52"/>
      <c r="CL2181" s="84">
        <f t="shared" ref="CL2181:CL2188" si="13271">CJ2181+CK2181</f>
        <v>20415.400000000001</v>
      </c>
      <c r="CM2181" s="14">
        <f t="shared" si="13107"/>
        <v>0</v>
      </c>
      <c r="CN2181" s="52"/>
      <c r="CO2181" s="84">
        <f t="shared" ref="CO2181:CO2188" si="13272">CM2181+CN2181</f>
        <v>0</v>
      </c>
      <c r="CP2181" s="14"/>
      <c r="CQ2181" s="29"/>
      <c r="CR2181" s="29"/>
      <c r="CT2181" s="1"/>
    </row>
    <row r="2182" spans="1:99" s="86" customFormat="1" ht="15.6" customHeight="1" x14ac:dyDescent="0.3">
      <c r="A2182" s="72" t="s">
        <v>732</v>
      </c>
      <c r="B2182" s="72" t="s">
        <v>95</v>
      </c>
      <c r="C2182" s="72"/>
      <c r="D2182" s="72"/>
      <c r="E2182" s="78"/>
      <c r="F2182" s="73" t="s">
        <v>206</v>
      </c>
      <c r="G2182" s="20">
        <f t="shared" si="13211"/>
        <v>233.8</v>
      </c>
      <c r="H2182" s="20">
        <f t="shared" si="13212"/>
        <v>233.8</v>
      </c>
      <c r="I2182" s="20">
        <f t="shared" si="13213"/>
        <v>233.8</v>
      </c>
      <c r="J2182" s="20">
        <f t="shared" si="13214"/>
        <v>0</v>
      </c>
      <c r="K2182" s="20">
        <f t="shared" si="13215"/>
        <v>0</v>
      </c>
      <c r="L2182" s="20">
        <f t="shared" si="13216"/>
        <v>0</v>
      </c>
      <c r="M2182" s="20">
        <f t="shared" si="13040"/>
        <v>233.8</v>
      </c>
      <c r="N2182" s="20">
        <f t="shared" si="13041"/>
        <v>233.8</v>
      </c>
      <c r="O2182" s="20">
        <f t="shared" si="13042"/>
        <v>233.8</v>
      </c>
      <c r="P2182" s="20">
        <f t="shared" si="13217"/>
        <v>0</v>
      </c>
      <c r="Q2182" s="20">
        <f t="shared" si="13218"/>
        <v>0</v>
      </c>
      <c r="R2182" s="20">
        <f t="shared" si="13219"/>
        <v>0</v>
      </c>
      <c r="S2182" s="20">
        <f t="shared" si="13220"/>
        <v>0</v>
      </c>
      <c r="T2182" s="20">
        <f t="shared" si="13221"/>
        <v>0</v>
      </c>
      <c r="U2182" s="20">
        <f t="shared" si="13222"/>
        <v>0</v>
      </c>
      <c r="V2182" s="20">
        <f t="shared" si="13223"/>
        <v>0</v>
      </c>
      <c r="W2182" s="20">
        <f t="shared" si="13224"/>
        <v>0</v>
      </c>
      <c r="X2182" s="20">
        <f t="shared" si="13225"/>
        <v>0</v>
      </c>
      <c r="Y2182" s="20">
        <f t="shared" si="13084"/>
        <v>233.8</v>
      </c>
      <c r="Z2182" s="20">
        <f t="shared" si="13085"/>
        <v>233.8</v>
      </c>
      <c r="AA2182" s="20">
        <f t="shared" si="13086"/>
        <v>233.8</v>
      </c>
      <c r="AB2182" s="20">
        <f t="shared" si="13226"/>
        <v>0</v>
      </c>
      <c r="AC2182" s="20">
        <f t="shared" si="13227"/>
        <v>0</v>
      </c>
      <c r="AD2182" s="20">
        <f t="shared" si="13228"/>
        <v>0</v>
      </c>
      <c r="AE2182" s="20">
        <f t="shared" si="13087"/>
        <v>233.8</v>
      </c>
      <c r="AF2182" s="20">
        <f t="shared" si="13088"/>
        <v>233.8</v>
      </c>
      <c r="AG2182" s="20">
        <f t="shared" si="13089"/>
        <v>233.8</v>
      </c>
      <c r="AH2182" s="20">
        <f t="shared" si="13229"/>
        <v>0</v>
      </c>
      <c r="AI2182" s="20">
        <f t="shared" si="13230"/>
        <v>0</v>
      </c>
      <c r="AJ2182" s="20">
        <f t="shared" si="13231"/>
        <v>0</v>
      </c>
      <c r="AK2182" s="20">
        <f t="shared" si="13232"/>
        <v>0</v>
      </c>
      <c r="AL2182" s="20">
        <f t="shared" si="13233"/>
        <v>0</v>
      </c>
      <c r="AM2182" s="20">
        <f t="shared" si="13234"/>
        <v>0</v>
      </c>
      <c r="AN2182" s="20">
        <f t="shared" si="13235"/>
        <v>0</v>
      </c>
      <c r="AO2182" s="20">
        <f t="shared" si="13236"/>
        <v>0</v>
      </c>
      <c r="AP2182" s="20">
        <f t="shared" si="13237"/>
        <v>0</v>
      </c>
      <c r="AQ2182" s="20">
        <f t="shared" si="13238"/>
        <v>0</v>
      </c>
      <c r="AR2182" s="20">
        <f t="shared" si="13239"/>
        <v>0</v>
      </c>
      <c r="AS2182" s="20">
        <f t="shared" si="13240"/>
        <v>0</v>
      </c>
      <c r="AT2182" s="20">
        <f t="shared" si="13241"/>
        <v>0</v>
      </c>
      <c r="AU2182" s="20">
        <f t="shared" si="13242"/>
        <v>0</v>
      </c>
      <c r="AV2182" s="20">
        <f t="shared" si="13243"/>
        <v>0</v>
      </c>
      <c r="AW2182" s="20">
        <f t="shared" si="13091"/>
        <v>233.8</v>
      </c>
      <c r="AX2182" s="20">
        <f t="shared" si="13092"/>
        <v>233.8</v>
      </c>
      <c r="AY2182" s="20">
        <f t="shared" si="13093"/>
        <v>233.8</v>
      </c>
      <c r="AZ2182" s="20">
        <f t="shared" si="13244"/>
        <v>0</v>
      </c>
      <c r="BA2182" s="20">
        <f t="shared" si="13094"/>
        <v>233.8</v>
      </c>
      <c r="BB2182" s="20">
        <f t="shared" si="13095"/>
        <v>233.8</v>
      </c>
      <c r="BC2182" s="20">
        <f t="shared" si="13096"/>
        <v>233.8</v>
      </c>
      <c r="BD2182" s="20">
        <f t="shared" si="13245"/>
        <v>0</v>
      </c>
      <c r="BE2182" s="20">
        <f t="shared" si="13246"/>
        <v>0</v>
      </c>
      <c r="BF2182" s="20">
        <f t="shared" si="13247"/>
        <v>0</v>
      </c>
      <c r="BG2182" s="20">
        <f t="shared" si="13248"/>
        <v>0</v>
      </c>
      <c r="BH2182" s="20">
        <f t="shared" si="13249"/>
        <v>0</v>
      </c>
      <c r="BI2182" s="20">
        <f t="shared" si="13250"/>
        <v>0</v>
      </c>
      <c r="BJ2182" s="20">
        <f t="shared" si="13251"/>
        <v>0</v>
      </c>
      <c r="BK2182" s="20">
        <f t="shared" si="13252"/>
        <v>0</v>
      </c>
      <c r="BL2182" s="20">
        <f t="shared" si="13253"/>
        <v>0</v>
      </c>
      <c r="BM2182" s="20">
        <f t="shared" si="13254"/>
        <v>0</v>
      </c>
      <c r="BN2182" s="20">
        <f t="shared" si="13255"/>
        <v>0</v>
      </c>
      <c r="BO2182" s="20">
        <f t="shared" si="13098"/>
        <v>233.8</v>
      </c>
      <c r="BP2182" s="20">
        <f t="shared" si="13099"/>
        <v>233.8</v>
      </c>
      <c r="BQ2182" s="20">
        <f t="shared" si="13100"/>
        <v>233.8</v>
      </c>
      <c r="BR2182" s="20">
        <f t="shared" si="13256"/>
        <v>0</v>
      </c>
      <c r="BS2182" s="20">
        <f t="shared" si="13257"/>
        <v>0</v>
      </c>
      <c r="BT2182" s="20">
        <f t="shared" si="13258"/>
        <v>0</v>
      </c>
      <c r="BU2182" s="20">
        <f t="shared" si="13101"/>
        <v>233.8</v>
      </c>
      <c r="BV2182" s="20">
        <f t="shared" si="13102"/>
        <v>233.8</v>
      </c>
      <c r="BW2182" s="20">
        <f t="shared" si="13103"/>
        <v>233.8</v>
      </c>
      <c r="BX2182" s="20">
        <f t="shared" si="13259"/>
        <v>0</v>
      </c>
      <c r="BY2182" s="20">
        <f t="shared" si="13260"/>
        <v>0</v>
      </c>
      <c r="BZ2182" s="20">
        <f t="shared" si="13261"/>
        <v>0</v>
      </c>
      <c r="CA2182" s="20">
        <f t="shared" si="13262"/>
        <v>0</v>
      </c>
      <c r="CB2182" s="20">
        <f t="shared" si="13263"/>
        <v>0</v>
      </c>
      <c r="CC2182" s="20">
        <f t="shared" si="13264"/>
        <v>0</v>
      </c>
      <c r="CD2182" s="20">
        <f t="shared" si="13265"/>
        <v>0</v>
      </c>
      <c r="CE2182" s="20">
        <f t="shared" si="13266"/>
        <v>0</v>
      </c>
      <c r="CF2182" s="20">
        <f t="shared" si="13267"/>
        <v>0</v>
      </c>
      <c r="CG2182" s="20">
        <f t="shared" si="13105"/>
        <v>233.8</v>
      </c>
      <c r="CH2182" s="20">
        <f t="shared" si="13268"/>
        <v>0</v>
      </c>
      <c r="CI2182" s="82">
        <f t="shared" si="13270"/>
        <v>233.8</v>
      </c>
      <c r="CJ2182" s="20">
        <f t="shared" si="13106"/>
        <v>233.8</v>
      </c>
      <c r="CK2182" s="20">
        <f t="shared" si="13269"/>
        <v>0</v>
      </c>
      <c r="CL2182" s="82">
        <f t="shared" si="13271"/>
        <v>233.8</v>
      </c>
      <c r="CM2182" s="20">
        <f t="shared" si="13107"/>
        <v>233.8</v>
      </c>
      <c r="CN2182" s="20">
        <f t="shared" si="13269"/>
        <v>0</v>
      </c>
      <c r="CO2182" s="82">
        <f t="shared" si="13272"/>
        <v>233.8</v>
      </c>
      <c r="CP2182" s="20">
        <f t="shared" si="13269"/>
        <v>0</v>
      </c>
      <c r="CQ2182" s="21"/>
      <c r="CR2182" s="21"/>
      <c r="CS2182" s="17"/>
      <c r="CT2182" s="17"/>
      <c r="CU2182" s="17"/>
    </row>
    <row r="2183" spans="1:99" s="87" customFormat="1" ht="31.2" customHeight="1" x14ac:dyDescent="0.3">
      <c r="A2183" s="74" t="s">
        <v>732</v>
      </c>
      <c r="B2183" s="74" t="s">
        <v>95</v>
      </c>
      <c r="C2183" s="74" t="s">
        <v>70</v>
      </c>
      <c r="D2183" s="74"/>
      <c r="E2183" s="79"/>
      <c r="F2183" s="75" t="s">
        <v>207</v>
      </c>
      <c r="G2183" s="25">
        <f t="shared" si="13211"/>
        <v>233.8</v>
      </c>
      <c r="H2183" s="25">
        <f t="shared" si="13212"/>
        <v>233.8</v>
      </c>
      <c r="I2183" s="25">
        <f t="shared" si="13213"/>
        <v>233.8</v>
      </c>
      <c r="J2183" s="25">
        <f t="shared" si="13214"/>
        <v>0</v>
      </c>
      <c r="K2183" s="25">
        <f t="shared" si="13215"/>
        <v>0</v>
      </c>
      <c r="L2183" s="25">
        <f t="shared" si="13216"/>
        <v>0</v>
      </c>
      <c r="M2183" s="25">
        <f t="shared" si="13040"/>
        <v>233.8</v>
      </c>
      <c r="N2183" s="25">
        <f t="shared" si="13041"/>
        <v>233.8</v>
      </c>
      <c r="O2183" s="25">
        <f t="shared" si="13042"/>
        <v>233.8</v>
      </c>
      <c r="P2183" s="25">
        <f t="shared" si="13217"/>
        <v>0</v>
      </c>
      <c r="Q2183" s="25">
        <f t="shared" si="13218"/>
        <v>0</v>
      </c>
      <c r="R2183" s="25">
        <f t="shared" si="13219"/>
        <v>0</v>
      </c>
      <c r="S2183" s="25">
        <f t="shared" si="13220"/>
        <v>0</v>
      </c>
      <c r="T2183" s="25">
        <f t="shared" si="13221"/>
        <v>0</v>
      </c>
      <c r="U2183" s="25">
        <f t="shared" si="13222"/>
        <v>0</v>
      </c>
      <c r="V2183" s="25">
        <f t="shared" si="13223"/>
        <v>0</v>
      </c>
      <c r="W2183" s="25">
        <f t="shared" si="13224"/>
        <v>0</v>
      </c>
      <c r="X2183" s="25">
        <f t="shared" si="13225"/>
        <v>0</v>
      </c>
      <c r="Y2183" s="25">
        <f t="shared" si="13084"/>
        <v>233.8</v>
      </c>
      <c r="Z2183" s="25">
        <f t="shared" si="13085"/>
        <v>233.8</v>
      </c>
      <c r="AA2183" s="25">
        <f t="shared" si="13086"/>
        <v>233.8</v>
      </c>
      <c r="AB2183" s="25">
        <f t="shared" si="13226"/>
        <v>0</v>
      </c>
      <c r="AC2183" s="25">
        <f t="shared" si="13227"/>
        <v>0</v>
      </c>
      <c r="AD2183" s="25">
        <f t="shared" si="13228"/>
        <v>0</v>
      </c>
      <c r="AE2183" s="25">
        <f t="shared" si="13087"/>
        <v>233.8</v>
      </c>
      <c r="AF2183" s="25">
        <f t="shared" si="13088"/>
        <v>233.8</v>
      </c>
      <c r="AG2183" s="25">
        <f t="shared" si="13089"/>
        <v>233.8</v>
      </c>
      <c r="AH2183" s="25">
        <f t="shared" si="13229"/>
        <v>0</v>
      </c>
      <c r="AI2183" s="25">
        <f t="shared" si="13230"/>
        <v>0</v>
      </c>
      <c r="AJ2183" s="25">
        <f t="shared" si="13231"/>
        <v>0</v>
      </c>
      <c r="AK2183" s="25">
        <f t="shared" si="13232"/>
        <v>0</v>
      </c>
      <c r="AL2183" s="25">
        <f t="shared" si="13233"/>
        <v>0</v>
      </c>
      <c r="AM2183" s="25">
        <f t="shared" si="13234"/>
        <v>0</v>
      </c>
      <c r="AN2183" s="25">
        <f t="shared" si="13235"/>
        <v>0</v>
      </c>
      <c r="AO2183" s="25">
        <f t="shared" si="13236"/>
        <v>0</v>
      </c>
      <c r="AP2183" s="25">
        <f t="shared" si="13237"/>
        <v>0</v>
      </c>
      <c r="AQ2183" s="25">
        <f t="shared" si="13238"/>
        <v>0</v>
      </c>
      <c r="AR2183" s="25">
        <f t="shared" si="13239"/>
        <v>0</v>
      </c>
      <c r="AS2183" s="25">
        <f t="shared" si="13240"/>
        <v>0</v>
      </c>
      <c r="AT2183" s="25">
        <f t="shared" si="13241"/>
        <v>0</v>
      </c>
      <c r="AU2183" s="25">
        <f t="shared" si="13242"/>
        <v>0</v>
      </c>
      <c r="AV2183" s="25">
        <f t="shared" si="13243"/>
        <v>0</v>
      </c>
      <c r="AW2183" s="25">
        <f t="shared" si="13091"/>
        <v>233.8</v>
      </c>
      <c r="AX2183" s="25">
        <f t="shared" si="13092"/>
        <v>233.8</v>
      </c>
      <c r="AY2183" s="25">
        <f t="shared" si="13093"/>
        <v>233.8</v>
      </c>
      <c r="AZ2183" s="25">
        <f t="shared" si="13244"/>
        <v>0</v>
      </c>
      <c r="BA2183" s="25">
        <f t="shared" si="13094"/>
        <v>233.8</v>
      </c>
      <c r="BB2183" s="25">
        <f t="shared" si="13095"/>
        <v>233.8</v>
      </c>
      <c r="BC2183" s="25">
        <f t="shared" si="13096"/>
        <v>233.8</v>
      </c>
      <c r="BD2183" s="25">
        <f t="shared" si="13245"/>
        <v>0</v>
      </c>
      <c r="BE2183" s="25">
        <f t="shared" si="13246"/>
        <v>0</v>
      </c>
      <c r="BF2183" s="25">
        <f t="shared" si="13247"/>
        <v>0</v>
      </c>
      <c r="BG2183" s="25">
        <f t="shared" si="13248"/>
        <v>0</v>
      </c>
      <c r="BH2183" s="25">
        <f t="shared" si="13249"/>
        <v>0</v>
      </c>
      <c r="BI2183" s="25">
        <f t="shared" si="13250"/>
        <v>0</v>
      </c>
      <c r="BJ2183" s="25">
        <f t="shared" si="13251"/>
        <v>0</v>
      </c>
      <c r="BK2183" s="25">
        <f t="shared" si="13252"/>
        <v>0</v>
      </c>
      <c r="BL2183" s="25">
        <f t="shared" si="13253"/>
        <v>0</v>
      </c>
      <c r="BM2183" s="25">
        <f t="shared" si="13254"/>
        <v>0</v>
      </c>
      <c r="BN2183" s="25">
        <f t="shared" si="13255"/>
        <v>0</v>
      </c>
      <c r="BO2183" s="25">
        <f t="shared" si="13098"/>
        <v>233.8</v>
      </c>
      <c r="BP2183" s="25">
        <f t="shared" si="13099"/>
        <v>233.8</v>
      </c>
      <c r="BQ2183" s="25">
        <f t="shared" si="13100"/>
        <v>233.8</v>
      </c>
      <c r="BR2183" s="25">
        <f t="shared" si="13256"/>
        <v>0</v>
      </c>
      <c r="BS2183" s="25">
        <f t="shared" si="13257"/>
        <v>0</v>
      </c>
      <c r="BT2183" s="25">
        <f t="shared" si="13258"/>
        <v>0</v>
      </c>
      <c r="BU2183" s="25">
        <f t="shared" si="13101"/>
        <v>233.8</v>
      </c>
      <c r="BV2183" s="25">
        <f t="shared" si="13102"/>
        <v>233.8</v>
      </c>
      <c r="BW2183" s="25">
        <f t="shared" si="13103"/>
        <v>233.8</v>
      </c>
      <c r="BX2183" s="25">
        <f t="shared" si="13259"/>
        <v>0</v>
      </c>
      <c r="BY2183" s="25">
        <f t="shared" si="13260"/>
        <v>0</v>
      </c>
      <c r="BZ2183" s="25">
        <f t="shared" si="13261"/>
        <v>0</v>
      </c>
      <c r="CA2183" s="25">
        <f t="shared" si="13262"/>
        <v>0</v>
      </c>
      <c r="CB2183" s="25">
        <f t="shared" si="13263"/>
        <v>0</v>
      </c>
      <c r="CC2183" s="25">
        <f t="shared" si="13264"/>
        <v>0</v>
      </c>
      <c r="CD2183" s="25">
        <f t="shared" si="13265"/>
        <v>0</v>
      </c>
      <c r="CE2183" s="25">
        <f t="shared" si="13266"/>
        <v>0</v>
      </c>
      <c r="CF2183" s="25">
        <f t="shared" si="13267"/>
        <v>0</v>
      </c>
      <c r="CG2183" s="25">
        <f t="shared" si="13105"/>
        <v>233.8</v>
      </c>
      <c r="CH2183" s="25">
        <f t="shared" si="13268"/>
        <v>0</v>
      </c>
      <c r="CI2183" s="83">
        <f t="shared" si="13270"/>
        <v>233.8</v>
      </c>
      <c r="CJ2183" s="25">
        <f t="shared" si="13106"/>
        <v>233.8</v>
      </c>
      <c r="CK2183" s="25">
        <f t="shared" si="13269"/>
        <v>0</v>
      </c>
      <c r="CL2183" s="83">
        <f t="shared" si="13271"/>
        <v>233.8</v>
      </c>
      <c r="CM2183" s="25">
        <f t="shared" si="13107"/>
        <v>233.8</v>
      </c>
      <c r="CN2183" s="25">
        <f t="shared" si="13269"/>
        <v>0</v>
      </c>
      <c r="CO2183" s="83">
        <f t="shared" si="13272"/>
        <v>233.8</v>
      </c>
      <c r="CP2183" s="25">
        <f t="shared" si="13269"/>
        <v>0</v>
      </c>
      <c r="CQ2183" s="26"/>
      <c r="CR2183" s="26"/>
      <c r="CS2183" s="22"/>
      <c r="CT2183" s="22"/>
      <c r="CU2183" s="22"/>
    </row>
    <row r="2184" spans="1:99" ht="31.2" customHeight="1" x14ac:dyDescent="0.3">
      <c r="A2184" s="76" t="s">
        <v>732</v>
      </c>
      <c r="B2184" s="76" t="s">
        <v>95</v>
      </c>
      <c r="C2184" s="76" t="s">
        <v>70</v>
      </c>
      <c r="D2184" s="76" t="s">
        <v>165</v>
      </c>
      <c r="E2184" s="88"/>
      <c r="F2184" s="77" t="s">
        <v>166</v>
      </c>
      <c r="G2184" s="14">
        <f t="shared" si="13211"/>
        <v>233.8</v>
      </c>
      <c r="H2184" s="14">
        <f t="shared" si="13212"/>
        <v>233.8</v>
      </c>
      <c r="I2184" s="14">
        <f t="shared" si="13213"/>
        <v>233.8</v>
      </c>
      <c r="J2184" s="14">
        <f t="shared" si="13214"/>
        <v>0</v>
      </c>
      <c r="K2184" s="14">
        <f t="shared" si="13215"/>
        <v>0</v>
      </c>
      <c r="L2184" s="14">
        <f t="shared" si="13216"/>
        <v>0</v>
      </c>
      <c r="M2184" s="14">
        <f t="shared" si="13040"/>
        <v>233.8</v>
      </c>
      <c r="N2184" s="14">
        <f t="shared" si="13041"/>
        <v>233.8</v>
      </c>
      <c r="O2184" s="14">
        <f t="shared" si="13042"/>
        <v>233.8</v>
      </c>
      <c r="P2184" s="14">
        <f t="shared" si="13217"/>
        <v>0</v>
      </c>
      <c r="Q2184" s="14">
        <f t="shared" si="13218"/>
        <v>0</v>
      </c>
      <c r="R2184" s="14">
        <f t="shared" si="13219"/>
        <v>0</v>
      </c>
      <c r="S2184" s="14">
        <f t="shared" si="13220"/>
        <v>0</v>
      </c>
      <c r="T2184" s="14">
        <f t="shared" si="13221"/>
        <v>0</v>
      </c>
      <c r="U2184" s="14">
        <f t="shared" si="13222"/>
        <v>0</v>
      </c>
      <c r="V2184" s="14">
        <f t="shared" si="13223"/>
        <v>0</v>
      </c>
      <c r="W2184" s="14">
        <f t="shared" si="13224"/>
        <v>0</v>
      </c>
      <c r="X2184" s="14">
        <f t="shared" si="13225"/>
        <v>0</v>
      </c>
      <c r="Y2184" s="14">
        <f t="shared" si="13084"/>
        <v>233.8</v>
      </c>
      <c r="Z2184" s="14">
        <f t="shared" si="13085"/>
        <v>233.8</v>
      </c>
      <c r="AA2184" s="14">
        <f t="shared" si="13086"/>
        <v>233.8</v>
      </c>
      <c r="AB2184" s="14">
        <f t="shared" si="13226"/>
        <v>0</v>
      </c>
      <c r="AC2184" s="14">
        <f t="shared" si="13227"/>
        <v>0</v>
      </c>
      <c r="AD2184" s="14">
        <f t="shared" si="13228"/>
        <v>0</v>
      </c>
      <c r="AE2184" s="14">
        <f t="shared" si="13087"/>
        <v>233.8</v>
      </c>
      <c r="AF2184" s="14">
        <f t="shared" si="13088"/>
        <v>233.8</v>
      </c>
      <c r="AG2184" s="14">
        <f t="shared" si="13089"/>
        <v>233.8</v>
      </c>
      <c r="AH2184" s="14">
        <f t="shared" si="13229"/>
        <v>0</v>
      </c>
      <c r="AI2184" s="14">
        <f t="shared" si="13230"/>
        <v>0</v>
      </c>
      <c r="AJ2184" s="14">
        <f t="shared" si="13231"/>
        <v>0</v>
      </c>
      <c r="AK2184" s="14">
        <f t="shared" si="13232"/>
        <v>0</v>
      </c>
      <c r="AL2184" s="14">
        <f t="shared" si="13233"/>
        <v>0</v>
      </c>
      <c r="AM2184" s="14">
        <f t="shared" si="13234"/>
        <v>0</v>
      </c>
      <c r="AN2184" s="14">
        <f t="shared" si="13235"/>
        <v>0</v>
      </c>
      <c r="AO2184" s="14">
        <f t="shared" si="13236"/>
        <v>0</v>
      </c>
      <c r="AP2184" s="14">
        <f t="shared" si="13237"/>
        <v>0</v>
      </c>
      <c r="AQ2184" s="14">
        <f t="shared" si="13238"/>
        <v>0</v>
      </c>
      <c r="AR2184" s="14">
        <f t="shared" si="13239"/>
        <v>0</v>
      </c>
      <c r="AS2184" s="14">
        <f t="shared" si="13240"/>
        <v>0</v>
      </c>
      <c r="AT2184" s="14">
        <f t="shared" si="13241"/>
        <v>0</v>
      </c>
      <c r="AU2184" s="14">
        <f t="shared" si="13242"/>
        <v>0</v>
      </c>
      <c r="AV2184" s="14">
        <f t="shared" si="13243"/>
        <v>0</v>
      </c>
      <c r="AW2184" s="14">
        <f t="shared" si="13091"/>
        <v>233.8</v>
      </c>
      <c r="AX2184" s="14">
        <f t="shared" si="13092"/>
        <v>233.8</v>
      </c>
      <c r="AY2184" s="14">
        <f t="shared" si="13093"/>
        <v>233.8</v>
      </c>
      <c r="AZ2184" s="14">
        <f t="shared" si="13244"/>
        <v>0</v>
      </c>
      <c r="BA2184" s="14">
        <f t="shared" si="13094"/>
        <v>233.8</v>
      </c>
      <c r="BB2184" s="14">
        <f t="shared" si="13095"/>
        <v>233.8</v>
      </c>
      <c r="BC2184" s="14">
        <f t="shared" si="13096"/>
        <v>233.8</v>
      </c>
      <c r="BD2184" s="14">
        <f t="shared" si="13245"/>
        <v>0</v>
      </c>
      <c r="BE2184" s="14">
        <f t="shared" si="13246"/>
        <v>0</v>
      </c>
      <c r="BF2184" s="14">
        <f t="shared" si="13247"/>
        <v>0</v>
      </c>
      <c r="BG2184" s="14">
        <f t="shared" si="13248"/>
        <v>0</v>
      </c>
      <c r="BH2184" s="14">
        <f t="shared" si="13249"/>
        <v>0</v>
      </c>
      <c r="BI2184" s="14">
        <f t="shared" si="13250"/>
        <v>0</v>
      </c>
      <c r="BJ2184" s="14">
        <f t="shared" si="13251"/>
        <v>0</v>
      </c>
      <c r="BK2184" s="14">
        <f t="shared" si="13252"/>
        <v>0</v>
      </c>
      <c r="BL2184" s="14">
        <f t="shared" si="13253"/>
        <v>0</v>
      </c>
      <c r="BM2184" s="14">
        <f t="shared" si="13254"/>
        <v>0</v>
      </c>
      <c r="BN2184" s="14">
        <f t="shared" si="13255"/>
        <v>0</v>
      </c>
      <c r="BO2184" s="14">
        <f t="shared" si="13098"/>
        <v>233.8</v>
      </c>
      <c r="BP2184" s="14">
        <f t="shared" si="13099"/>
        <v>233.8</v>
      </c>
      <c r="BQ2184" s="14">
        <f t="shared" si="13100"/>
        <v>233.8</v>
      </c>
      <c r="BR2184" s="14">
        <f t="shared" si="13256"/>
        <v>0</v>
      </c>
      <c r="BS2184" s="14">
        <f t="shared" si="13257"/>
        <v>0</v>
      </c>
      <c r="BT2184" s="14">
        <f t="shared" si="13258"/>
        <v>0</v>
      </c>
      <c r="BU2184" s="14">
        <f t="shared" si="13101"/>
        <v>233.8</v>
      </c>
      <c r="BV2184" s="14">
        <f t="shared" si="13102"/>
        <v>233.8</v>
      </c>
      <c r="BW2184" s="14">
        <f t="shared" si="13103"/>
        <v>233.8</v>
      </c>
      <c r="BX2184" s="14">
        <f t="shared" si="13259"/>
        <v>0</v>
      </c>
      <c r="BY2184" s="14">
        <f t="shared" si="13260"/>
        <v>0</v>
      </c>
      <c r="BZ2184" s="14">
        <f t="shared" si="13261"/>
        <v>0</v>
      </c>
      <c r="CA2184" s="14">
        <f t="shared" si="13262"/>
        <v>0</v>
      </c>
      <c r="CB2184" s="14">
        <f t="shared" si="13263"/>
        <v>0</v>
      </c>
      <c r="CC2184" s="14">
        <f t="shared" si="13264"/>
        <v>0</v>
      </c>
      <c r="CD2184" s="14">
        <f t="shared" si="13265"/>
        <v>0</v>
      </c>
      <c r="CE2184" s="14">
        <f t="shared" si="13266"/>
        <v>0</v>
      </c>
      <c r="CF2184" s="14">
        <f t="shared" si="13267"/>
        <v>0</v>
      </c>
      <c r="CG2184" s="14">
        <f t="shared" si="13105"/>
        <v>233.8</v>
      </c>
      <c r="CH2184" s="14">
        <f t="shared" si="13268"/>
        <v>0</v>
      </c>
      <c r="CI2184" s="84">
        <f t="shared" si="13270"/>
        <v>233.8</v>
      </c>
      <c r="CJ2184" s="14">
        <f t="shared" si="13106"/>
        <v>233.8</v>
      </c>
      <c r="CK2184" s="52">
        <f t="shared" si="13269"/>
        <v>0</v>
      </c>
      <c r="CL2184" s="84">
        <f t="shared" si="13271"/>
        <v>233.8</v>
      </c>
      <c r="CM2184" s="14">
        <f t="shared" si="13107"/>
        <v>233.8</v>
      </c>
      <c r="CN2184" s="52">
        <f t="shared" si="13269"/>
        <v>0</v>
      </c>
      <c r="CO2184" s="84">
        <f t="shared" si="13272"/>
        <v>233.8</v>
      </c>
      <c r="CP2184" s="14">
        <f t="shared" si="13269"/>
        <v>0</v>
      </c>
      <c r="CQ2184" s="29"/>
      <c r="CR2184" s="29"/>
      <c r="CT2184" s="1"/>
    </row>
    <row r="2185" spans="1:99" ht="15.6" customHeight="1" x14ac:dyDescent="0.3">
      <c r="A2185" s="76" t="s">
        <v>732</v>
      </c>
      <c r="B2185" s="76" t="s">
        <v>95</v>
      </c>
      <c r="C2185" s="76" t="s">
        <v>70</v>
      </c>
      <c r="D2185" s="76" t="s">
        <v>167</v>
      </c>
      <c r="E2185" s="88"/>
      <c r="F2185" s="77" t="s">
        <v>41</v>
      </c>
      <c r="G2185" s="14">
        <f t="shared" si="13211"/>
        <v>233.8</v>
      </c>
      <c r="H2185" s="14">
        <f t="shared" si="13212"/>
        <v>233.8</v>
      </c>
      <c r="I2185" s="14">
        <f t="shared" si="13213"/>
        <v>233.8</v>
      </c>
      <c r="J2185" s="14">
        <f t="shared" si="13214"/>
        <v>0</v>
      </c>
      <c r="K2185" s="14">
        <f t="shared" si="13215"/>
        <v>0</v>
      </c>
      <c r="L2185" s="14">
        <f t="shared" si="13216"/>
        <v>0</v>
      </c>
      <c r="M2185" s="14">
        <f t="shared" si="13040"/>
        <v>233.8</v>
      </c>
      <c r="N2185" s="14">
        <f t="shared" si="13041"/>
        <v>233.8</v>
      </c>
      <c r="O2185" s="14">
        <f t="shared" si="13042"/>
        <v>233.8</v>
      </c>
      <c r="P2185" s="14">
        <f t="shared" si="13217"/>
        <v>0</v>
      </c>
      <c r="Q2185" s="14">
        <f t="shared" si="13218"/>
        <v>0</v>
      </c>
      <c r="R2185" s="14">
        <f t="shared" si="13219"/>
        <v>0</v>
      </c>
      <c r="S2185" s="14">
        <f t="shared" si="13220"/>
        <v>0</v>
      </c>
      <c r="T2185" s="14">
        <f t="shared" si="13221"/>
        <v>0</v>
      </c>
      <c r="U2185" s="14">
        <f t="shared" si="13222"/>
        <v>0</v>
      </c>
      <c r="V2185" s="14">
        <f t="shared" si="13223"/>
        <v>0</v>
      </c>
      <c r="W2185" s="14">
        <f t="shared" si="13224"/>
        <v>0</v>
      </c>
      <c r="X2185" s="14">
        <f t="shared" si="13225"/>
        <v>0</v>
      </c>
      <c r="Y2185" s="14">
        <f t="shared" si="13084"/>
        <v>233.8</v>
      </c>
      <c r="Z2185" s="14">
        <f t="shared" si="13085"/>
        <v>233.8</v>
      </c>
      <c r="AA2185" s="14">
        <f t="shared" si="13086"/>
        <v>233.8</v>
      </c>
      <c r="AB2185" s="14">
        <f t="shared" si="13226"/>
        <v>0</v>
      </c>
      <c r="AC2185" s="14">
        <f t="shared" si="13227"/>
        <v>0</v>
      </c>
      <c r="AD2185" s="14">
        <f t="shared" si="13228"/>
        <v>0</v>
      </c>
      <c r="AE2185" s="14">
        <f t="shared" si="13087"/>
        <v>233.8</v>
      </c>
      <c r="AF2185" s="14">
        <f t="shared" si="13088"/>
        <v>233.8</v>
      </c>
      <c r="AG2185" s="14">
        <f t="shared" si="13089"/>
        <v>233.8</v>
      </c>
      <c r="AH2185" s="14">
        <f t="shared" si="13229"/>
        <v>0</v>
      </c>
      <c r="AI2185" s="14">
        <f t="shared" si="13230"/>
        <v>0</v>
      </c>
      <c r="AJ2185" s="14">
        <f t="shared" si="13231"/>
        <v>0</v>
      </c>
      <c r="AK2185" s="14">
        <f t="shared" si="13232"/>
        <v>0</v>
      </c>
      <c r="AL2185" s="14">
        <f t="shared" si="13233"/>
        <v>0</v>
      </c>
      <c r="AM2185" s="14">
        <f t="shared" si="13234"/>
        <v>0</v>
      </c>
      <c r="AN2185" s="14">
        <f t="shared" si="13235"/>
        <v>0</v>
      </c>
      <c r="AO2185" s="14">
        <f t="shared" si="13236"/>
        <v>0</v>
      </c>
      <c r="AP2185" s="14">
        <f t="shared" si="13237"/>
        <v>0</v>
      </c>
      <c r="AQ2185" s="14">
        <f t="shared" si="13238"/>
        <v>0</v>
      </c>
      <c r="AR2185" s="14">
        <f t="shared" si="13239"/>
        <v>0</v>
      </c>
      <c r="AS2185" s="14">
        <f t="shared" si="13240"/>
        <v>0</v>
      </c>
      <c r="AT2185" s="14">
        <f t="shared" si="13241"/>
        <v>0</v>
      </c>
      <c r="AU2185" s="14">
        <f t="shared" si="13242"/>
        <v>0</v>
      </c>
      <c r="AV2185" s="14">
        <f t="shared" si="13243"/>
        <v>0</v>
      </c>
      <c r="AW2185" s="14">
        <f t="shared" si="13091"/>
        <v>233.8</v>
      </c>
      <c r="AX2185" s="14">
        <f t="shared" si="13092"/>
        <v>233.8</v>
      </c>
      <c r="AY2185" s="14">
        <f t="shared" si="13093"/>
        <v>233.8</v>
      </c>
      <c r="AZ2185" s="14">
        <f t="shared" si="13244"/>
        <v>0</v>
      </c>
      <c r="BA2185" s="14">
        <f t="shared" si="13094"/>
        <v>233.8</v>
      </c>
      <c r="BB2185" s="14">
        <f t="shared" si="13095"/>
        <v>233.8</v>
      </c>
      <c r="BC2185" s="14">
        <f t="shared" si="13096"/>
        <v>233.8</v>
      </c>
      <c r="BD2185" s="14">
        <f t="shared" si="13245"/>
        <v>0</v>
      </c>
      <c r="BE2185" s="14">
        <f t="shared" si="13246"/>
        <v>0</v>
      </c>
      <c r="BF2185" s="14">
        <f t="shared" si="13247"/>
        <v>0</v>
      </c>
      <c r="BG2185" s="14">
        <f t="shared" si="13248"/>
        <v>0</v>
      </c>
      <c r="BH2185" s="14">
        <f t="shared" si="13249"/>
        <v>0</v>
      </c>
      <c r="BI2185" s="14">
        <f t="shared" si="13250"/>
        <v>0</v>
      </c>
      <c r="BJ2185" s="14">
        <f t="shared" si="13251"/>
        <v>0</v>
      </c>
      <c r="BK2185" s="14">
        <f t="shared" si="13252"/>
        <v>0</v>
      </c>
      <c r="BL2185" s="14">
        <f t="shared" si="13253"/>
        <v>0</v>
      </c>
      <c r="BM2185" s="14">
        <f t="shared" si="13254"/>
        <v>0</v>
      </c>
      <c r="BN2185" s="14">
        <f t="shared" si="13255"/>
        <v>0</v>
      </c>
      <c r="BO2185" s="14">
        <f t="shared" si="13098"/>
        <v>233.8</v>
      </c>
      <c r="BP2185" s="14">
        <f t="shared" si="13099"/>
        <v>233.8</v>
      </c>
      <c r="BQ2185" s="14">
        <f t="shared" si="13100"/>
        <v>233.8</v>
      </c>
      <c r="BR2185" s="14">
        <f t="shared" si="13256"/>
        <v>0</v>
      </c>
      <c r="BS2185" s="14">
        <f t="shared" si="13257"/>
        <v>0</v>
      </c>
      <c r="BT2185" s="14">
        <f t="shared" si="13258"/>
        <v>0</v>
      </c>
      <c r="BU2185" s="14">
        <f t="shared" si="13101"/>
        <v>233.8</v>
      </c>
      <c r="BV2185" s="14">
        <f t="shared" si="13102"/>
        <v>233.8</v>
      </c>
      <c r="BW2185" s="14">
        <f t="shared" si="13103"/>
        <v>233.8</v>
      </c>
      <c r="BX2185" s="14">
        <f t="shared" si="13259"/>
        <v>0</v>
      </c>
      <c r="BY2185" s="14">
        <f t="shared" si="13260"/>
        <v>0</v>
      </c>
      <c r="BZ2185" s="14">
        <f t="shared" si="13261"/>
        <v>0</v>
      </c>
      <c r="CA2185" s="14">
        <f t="shared" si="13262"/>
        <v>0</v>
      </c>
      <c r="CB2185" s="14">
        <f t="shared" si="13263"/>
        <v>0</v>
      </c>
      <c r="CC2185" s="14">
        <f t="shared" si="13264"/>
        <v>0</v>
      </c>
      <c r="CD2185" s="14">
        <f t="shared" si="13265"/>
        <v>0</v>
      </c>
      <c r="CE2185" s="14">
        <f t="shared" si="13266"/>
        <v>0</v>
      </c>
      <c r="CF2185" s="14">
        <f t="shared" si="13267"/>
        <v>0</v>
      </c>
      <c r="CG2185" s="14">
        <f t="shared" si="13105"/>
        <v>233.8</v>
      </c>
      <c r="CH2185" s="14">
        <f t="shared" si="13268"/>
        <v>0</v>
      </c>
      <c r="CI2185" s="84">
        <f t="shared" si="13270"/>
        <v>233.8</v>
      </c>
      <c r="CJ2185" s="14">
        <f t="shared" si="13106"/>
        <v>233.8</v>
      </c>
      <c r="CK2185" s="52">
        <f t="shared" si="13269"/>
        <v>0</v>
      </c>
      <c r="CL2185" s="84">
        <f t="shared" si="13271"/>
        <v>233.8</v>
      </c>
      <c r="CM2185" s="14">
        <f t="shared" si="13107"/>
        <v>233.8</v>
      </c>
      <c r="CN2185" s="52">
        <f t="shared" si="13269"/>
        <v>0</v>
      </c>
      <c r="CO2185" s="84">
        <f t="shared" si="13272"/>
        <v>233.8</v>
      </c>
      <c r="CP2185" s="14">
        <f t="shared" si="13269"/>
        <v>0</v>
      </c>
      <c r="CQ2185" s="29"/>
      <c r="CR2185" s="29"/>
      <c r="CT2185" s="1"/>
    </row>
    <row r="2186" spans="1:99" ht="46.8" customHeight="1" x14ac:dyDescent="0.3">
      <c r="A2186" s="76" t="s">
        <v>732</v>
      </c>
      <c r="B2186" s="76" t="s">
        <v>95</v>
      </c>
      <c r="C2186" s="76" t="s">
        <v>70</v>
      </c>
      <c r="D2186" s="76" t="s">
        <v>192</v>
      </c>
      <c r="E2186" s="88"/>
      <c r="F2186" s="77" t="s">
        <v>193</v>
      </c>
      <c r="G2186" s="14">
        <f t="shared" si="13211"/>
        <v>233.8</v>
      </c>
      <c r="H2186" s="14">
        <f t="shared" si="13212"/>
        <v>233.8</v>
      </c>
      <c r="I2186" s="14">
        <f t="shared" si="13213"/>
        <v>233.8</v>
      </c>
      <c r="J2186" s="14">
        <f t="shared" si="13214"/>
        <v>0</v>
      </c>
      <c r="K2186" s="14">
        <f t="shared" si="13215"/>
        <v>0</v>
      </c>
      <c r="L2186" s="14">
        <f t="shared" si="13216"/>
        <v>0</v>
      </c>
      <c r="M2186" s="14">
        <f t="shared" si="13040"/>
        <v>233.8</v>
      </c>
      <c r="N2186" s="14">
        <f t="shared" si="13041"/>
        <v>233.8</v>
      </c>
      <c r="O2186" s="14">
        <f t="shared" si="13042"/>
        <v>233.8</v>
      </c>
      <c r="P2186" s="14">
        <f t="shared" si="13217"/>
        <v>0</v>
      </c>
      <c r="Q2186" s="14">
        <f t="shared" si="13218"/>
        <v>0</v>
      </c>
      <c r="R2186" s="14">
        <f t="shared" si="13219"/>
        <v>0</v>
      </c>
      <c r="S2186" s="14">
        <f t="shared" si="13220"/>
        <v>0</v>
      </c>
      <c r="T2186" s="14">
        <f t="shared" si="13221"/>
        <v>0</v>
      </c>
      <c r="U2186" s="14">
        <f t="shared" si="13222"/>
        <v>0</v>
      </c>
      <c r="V2186" s="14">
        <f t="shared" si="13223"/>
        <v>0</v>
      </c>
      <c r="W2186" s="14">
        <f t="shared" si="13224"/>
        <v>0</v>
      </c>
      <c r="X2186" s="14">
        <f t="shared" si="13225"/>
        <v>0</v>
      </c>
      <c r="Y2186" s="14">
        <f t="shared" si="13084"/>
        <v>233.8</v>
      </c>
      <c r="Z2186" s="14">
        <f t="shared" si="13085"/>
        <v>233.8</v>
      </c>
      <c r="AA2186" s="14">
        <f t="shared" si="13086"/>
        <v>233.8</v>
      </c>
      <c r="AB2186" s="14">
        <f t="shared" si="13226"/>
        <v>0</v>
      </c>
      <c r="AC2186" s="14">
        <f t="shared" si="13227"/>
        <v>0</v>
      </c>
      <c r="AD2186" s="14">
        <f t="shared" si="13228"/>
        <v>0</v>
      </c>
      <c r="AE2186" s="14">
        <f t="shared" si="13087"/>
        <v>233.8</v>
      </c>
      <c r="AF2186" s="14">
        <f t="shared" si="13088"/>
        <v>233.8</v>
      </c>
      <c r="AG2186" s="14">
        <f t="shared" si="13089"/>
        <v>233.8</v>
      </c>
      <c r="AH2186" s="14">
        <f t="shared" si="13229"/>
        <v>0</v>
      </c>
      <c r="AI2186" s="14">
        <f t="shared" si="13230"/>
        <v>0</v>
      </c>
      <c r="AJ2186" s="14">
        <f t="shared" si="13231"/>
        <v>0</v>
      </c>
      <c r="AK2186" s="14">
        <f t="shared" si="13232"/>
        <v>0</v>
      </c>
      <c r="AL2186" s="14">
        <f t="shared" si="13233"/>
        <v>0</v>
      </c>
      <c r="AM2186" s="14">
        <f t="shared" si="13234"/>
        <v>0</v>
      </c>
      <c r="AN2186" s="14">
        <f t="shared" si="13235"/>
        <v>0</v>
      </c>
      <c r="AO2186" s="14">
        <f t="shared" si="13236"/>
        <v>0</v>
      </c>
      <c r="AP2186" s="14">
        <f t="shared" si="13237"/>
        <v>0</v>
      </c>
      <c r="AQ2186" s="14">
        <f t="shared" si="13238"/>
        <v>0</v>
      </c>
      <c r="AR2186" s="14">
        <f t="shared" si="13239"/>
        <v>0</v>
      </c>
      <c r="AS2186" s="14">
        <f t="shared" si="13240"/>
        <v>0</v>
      </c>
      <c r="AT2186" s="14">
        <f t="shared" si="13241"/>
        <v>0</v>
      </c>
      <c r="AU2186" s="14">
        <f t="shared" si="13242"/>
        <v>0</v>
      </c>
      <c r="AV2186" s="14">
        <f t="shared" si="13243"/>
        <v>0</v>
      </c>
      <c r="AW2186" s="14">
        <f t="shared" si="13091"/>
        <v>233.8</v>
      </c>
      <c r="AX2186" s="14">
        <f t="shared" si="13092"/>
        <v>233.8</v>
      </c>
      <c r="AY2186" s="14">
        <f t="shared" si="13093"/>
        <v>233.8</v>
      </c>
      <c r="AZ2186" s="14">
        <f t="shared" si="13244"/>
        <v>0</v>
      </c>
      <c r="BA2186" s="14">
        <f t="shared" si="13094"/>
        <v>233.8</v>
      </c>
      <c r="BB2186" s="14">
        <f t="shared" si="13095"/>
        <v>233.8</v>
      </c>
      <c r="BC2186" s="14">
        <f t="shared" si="13096"/>
        <v>233.8</v>
      </c>
      <c r="BD2186" s="14">
        <f t="shared" si="13245"/>
        <v>0</v>
      </c>
      <c r="BE2186" s="14">
        <f t="shared" si="13246"/>
        <v>0</v>
      </c>
      <c r="BF2186" s="14">
        <f t="shared" si="13247"/>
        <v>0</v>
      </c>
      <c r="BG2186" s="14">
        <f t="shared" si="13248"/>
        <v>0</v>
      </c>
      <c r="BH2186" s="14">
        <f t="shared" si="13249"/>
        <v>0</v>
      </c>
      <c r="BI2186" s="14">
        <f t="shared" si="13250"/>
        <v>0</v>
      </c>
      <c r="BJ2186" s="14">
        <f t="shared" si="13251"/>
        <v>0</v>
      </c>
      <c r="BK2186" s="14">
        <f t="shared" si="13252"/>
        <v>0</v>
      </c>
      <c r="BL2186" s="14">
        <f t="shared" si="13253"/>
        <v>0</v>
      </c>
      <c r="BM2186" s="14">
        <f t="shared" si="13254"/>
        <v>0</v>
      </c>
      <c r="BN2186" s="14">
        <f t="shared" si="13255"/>
        <v>0</v>
      </c>
      <c r="BO2186" s="14">
        <f t="shared" si="13098"/>
        <v>233.8</v>
      </c>
      <c r="BP2186" s="14">
        <f t="shared" si="13099"/>
        <v>233.8</v>
      </c>
      <c r="BQ2186" s="14">
        <f t="shared" si="13100"/>
        <v>233.8</v>
      </c>
      <c r="BR2186" s="14">
        <f t="shared" si="13256"/>
        <v>0</v>
      </c>
      <c r="BS2186" s="14">
        <f t="shared" si="13257"/>
        <v>0</v>
      </c>
      <c r="BT2186" s="14">
        <f t="shared" si="13258"/>
        <v>0</v>
      </c>
      <c r="BU2186" s="14">
        <f t="shared" si="13101"/>
        <v>233.8</v>
      </c>
      <c r="BV2186" s="14">
        <f t="shared" si="13102"/>
        <v>233.8</v>
      </c>
      <c r="BW2186" s="14">
        <f t="shared" si="13103"/>
        <v>233.8</v>
      </c>
      <c r="BX2186" s="14">
        <f t="shared" si="13259"/>
        <v>0</v>
      </c>
      <c r="BY2186" s="14">
        <f t="shared" si="13260"/>
        <v>0</v>
      </c>
      <c r="BZ2186" s="14">
        <f t="shared" si="13261"/>
        <v>0</v>
      </c>
      <c r="CA2186" s="14">
        <f t="shared" si="13262"/>
        <v>0</v>
      </c>
      <c r="CB2186" s="14">
        <f t="shared" si="13263"/>
        <v>0</v>
      </c>
      <c r="CC2186" s="14">
        <f t="shared" si="13264"/>
        <v>0</v>
      </c>
      <c r="CD2186" s="14">
        <f t="shared" si="13265"/>
        <v>0</v>
      </c>
      <c r="CE2186" s="14">
        <f t="shared" si="13266"/>
        <v>0</v>
      </c>
      <c r="CF2186" s="14">
        <f t="shared" si="13267"/>
        <v>0</v>
      </c>
      <c r="CG2186" s="14">
        <f t="shared" si="13105"/>
        <v>233.8</v>
      </c>
      <c r="CH2186" s="14">
        <f t="shared" si="13268"/>
        <v>0</v>
      </c>
      <c r="CI2186" s="84">
        <f t="shared" si="13270"/>
        <v>233.8</v>
      </c>
      <c r="CJ2186" s="14">
        <f t="shared" si="13106"/>
        <v>233.8</v>
      </c>
      <c r="CK2186" s="52">
        <f t="shared" si="13269"/>
        <v>0</v>
      </c>
      <c r="CL2186" s="84">
        <f t="shared" si="13271"/>
        <v>233.8</v>
      </c>
      <c r="CM2186" s="14">
        <f t="shared" si="13107"/>
        <v>233.8</v>
      </c>
      <c r="CN2186" s="52">
        <f t="shared" si="13269"/>
        <v>0</v>
      </c>
      <c r="CO2186" s="84">
        <f t="shared" si="13272"/>
        <v>233.8</v>
      </c>
      <c r="CP2186" s="14">
        <f t="shared" si="13269"/>
        <v>0</v>
      </c>
      <c r="CQ2186" s="29"/>
      <c r="CR2186" s="29"/>
      <c r="CT2186" s="1"/>
    </row>
    <row r="2187" spans="1:99" ht="15.6" customHeight="1" x14ac:dyDescent="0.3">
      <c r="A2187" s="76" t="s">
        <v>732</v>
      </c>
      <c r="B2187" s="76" t="s">
        <v>95</v>
      </c>
      <c r="C2187" s="76" t="s">
        <v>70</v>
      </c>
      <c r="D2187" s="76" t="s">
        <v>208</v>
      </c>
      <c r="E2187" s="88"/>
      <c r="F2187" s="77" t="s">
        <v>209</v>
      </c>
      <c r="G2187" s="14">
        <f t="shared" si="13211"/>
        <v>233.8</v>
      </c>
      <c r="H2187" s="14">
        <f t="shared" si="13212"/>
        <v>233.8</v>
      </c>
      <c r="I2187" s="14">
        <f t="shared" si="13213"/>
        <v>233.8</v>
      </c>
      <c r="J2187" s="14">
        <f t="shared" si="13214"/>
        <v>0</v>
      </c>
      <c r="K2187" s="14">
        <f t="shared" si="13215"/>
        <v>0</v>
      </c>
      <c r="L2187" s="14">
        <f t="shared" si="13216"/>
        <v>0</v>
      </c>
      <c r="M2187" s="14">
        <f t="shared" si="13040"/>
        <v>233.8</v>
      </c>
      <c r="N2187" s="14">
        <f t="shared" si="13041"/>
        <v>233.8</v>
      </c>
      <c r="O2187" s="14">
        <f t="shared" si="13042"/>
        <v>233.8</v>
      </c>
      <c r="P2187" s="14">
        <f t="shared" si="13217"/>
        <v>0</v>
      </c>
      <c r="Q2187" s="14">
        <f t="shared" si="13218"/>
        <v>0</v>
      </c>
      <c r="R2187" s="14">
        <f t="shared" si="13219"/>
        <v>0</v>
      </c>
      <c r="S2187" s="14">
        <f t="shared" si="13220"/>
        <v>0</v>
      </c>
      <c r="T2187" s="14">
        <f t="shared" si="13221"/>
        <v>0</v>
      </c>
      <c r="U2187" s="14">
        <f t="shared" si="13222"/>
        <v>0</v>
      </c>
      <c r="V2187" s="14">
        <f t="shared" si="13223"/>
        <v>0</v>
      </c>
      <c r="W2187" s="14">
        <f t="shared" si="13224"/>
        <v>0</v>
      </c>
      <c r="X2187" s="14">
        <f t="shared" si="13225"/>
        <v>0</v>
      </c>
      <c r="Y2187" s="14">
        <f t="shared" si="13084"/>
        <v>233.8</v>
      </c>
      <c r="Z2187" s="14">
        <f t="shared" si="13085"/>
        <v>233.8</v>
      </c>
      <c r="AA2187" s="14">
        <f t="shared" si="13086"/>
        <v>233.8</v>
      </c>
      <c r="AB2187" s="14">
        <f t="shared" si="13226"/>
        <v>0</v>
      </c>
      <c r="AC2187" s="14">
        <f t="shared" si="13227"/>
        <v>0</v>
      </c>
      <c r="AD2187" s="14">
        <f t="shared" si="13228"/>
        <v>0</v>
      </c>
      <c r="AE2187" s="14">
        <f t="shared" si="13087"/>
        <v>233.8</v>
      </c>
      <c r="AF2187" s="14">
        <f t="shared" si="13088"/>
        <v>233.8</v>
      </c>
      <c r="AG2187" s="14">
        <f t="shared" si="13089"/>
        <v>233.8</v>
      </c>
      <c r="AH2187" s="14">
        <f t="shared" si="13229"/>
        <v>0</v>
      </c>
      <c r="AI2187" s="14">
        <f t="shared" si="13230"/>
        <v>0</v>
      </c>
      <c r="AJ2187" s="14">
        <f t="shared" si="13231"/>
        <v>0</v>
      </c>
      <c r="AK2187" s="14">
        <f t="shared" si="13232"/>
        <v>0</v>
      </c>
      <c r="AL2187" s="14">
        <f t="shared" si="13233"/>
        <v>0</v>
      </c>
      <c r="AM2187" s="14">
        <f t="shared" si="13234"/>
        <v>0</v>
      </c>
      <c r="AN2187" s="14">
        <f t="shared" si="13235"/>
        <v>0</v>
      </c>
      <c r="AO2187" s="14">
        <f t="shared" si="13236"/>
        <v>0</v>
      </c>
      <c r="AP2187" s="14">
        <f t="shared" si="13237"/>
        <v>0</v>
      </c>
      <c r="AQ2187" s="14">
        <f t="shared" si="13238"/>
        <v>0</v>
      </c>
      <c r="AR2187" s="14">
        <f t="shared" si="13239"/>
        <v>0</v>
      </c>
      <c r="AS2187" s="14">
        <f t="shared" si="13240"/>
        <v>0</v>
      </c>
      <c r="AT2187" s="14">
        <f t="shared" si="13241"/>
        <v>0</v>
      </c>
      <c r="AU2187" s="14">
        <f t="shared" si="13242"/>
        <v>0</v>
      </c>
      <c r="AV2187" s="14">
        <f t="shared" si="13243"/>
        <v>0</v>
      </c>
      <c r="AW2187" s="14">
        <f t="shared" si="13091"/>
        <v>233.8</v>
      </c>
      <c r="AX2187" s="14">
        <f t="shared" si="13092"/>
        <v>233.8</v>
      </c>
      <c r="AY2187" s="14">
        <f t="shared" si="13093"/>
        <v>233.8</v>
      </c>
      <c r="AZ2187" s="14">
        <f t="shared" si="13244"/>
        <v>0</v>
      </c>
      <c r="BA2187" s="14">
        <f t="shared" si="13094"/>
        <v>233.8</v>
      </c>
      <c r="BB2187" s="14">
        <f t="shared" si="13095"/>
        <v>233.8</v>
      </c>
      <c r="BC2187" s="14">
        <f t="shared" si="13096"/>
        <v>233.8</v>
      </c>
      <c r="BD2187" s="14">
        <f t="shared" si="13245"/>
        <v>0</v>
      </c>
      <c r="BE2187" s="14">
        <f t="shared" si="13246"/>
        <v>0</v>
      </c>
      <c r="BF2187" s="14">
        <f t="shared" si="13247"/>
        <v>0</v>
      </c>
      <c r="BG2187" s="14">
        <f t="shared" si="13248"/>
        <v>0</v>
      </c>
      <c r="BH2187" s="14">
        <f t="shared" si="13249"/>
        <v>0</v>
      </c>
      <c r="BI2187" s="14">
        <f t="shared" si="13250"/>
        <v>0</v>
      </c>
      <c r="BJ2187" s="14">
        <f t="shared" si="13251"/>
        <v>0</v>
      </c>
      <c r="BK2187" s="14">
        <f t="shared" si="13252"/>
        <v>0</v>
      </c>
      <c r="BL2187" s="14">
        <f t="shared" si="13253"/>
        <v>0</v>
      </c>
      <c r="BM2187" s="14">
        <f t="shared" si="13254"/>
        <v>0</v>
      </c>
      <c r="BN2187" s="14">
        <f t="shared" si="13255"/>
        <v>0</v>
      </c>
      <c r="BO2187" s="14">
        <f t="shared" si="13098"/>
        <v>233.8</v>
      </c>
      <c r="BP2187" s="14">
        <f t="shared" si="13099"/>
        <v>233.8</v>
      </c>
      <c r="BQ2187" s="14">
        <f t="shared" si="13100"/>
        <v>233.8</v>
      </c>
      <c r="BR2187" s="14">
        <f t="shared" si="13256"/>
        <v>0</v>
      </c>
      <c r="BS2187" s="14">
        <f t="shared" si="13257"/>
        <v>0</v>
      </c>
      <c r="BT2187" s="14">
        <f t="shared" si="13258"/>
        <v>0</v>
      </c>
      <c r="BU2187" s="14">
        <f t="shared" si="13101"/>
        <v>233.8</v>
      </c>
      <c r="BV2187" s="14">
        <f t="shared" si="13102"/>
        <v>233.8</v>
      </c>
      <c r="BW2187" s="14">
        <f t="shared" si="13103"/>
        <v>233.8</v>
      </c>
      <c r="BX2187" s="14">
        <f t="shared" si="13259"/>
        <v>0</v>
      </c>
      <c r="BY2187" s="14">
        <f t="shared" si="13260"/>
        <v>0</v>
      </c>
      <c r="BZ2187" s="14">
        <f t="shared" si="13261"/>
        <v>0</v>
      </c>
      <c r="CA2187" s="14">
        <f t="shared" si="13262"/>
        <v>0</v>
      </c>
      <c r="CB2187" s="14">
        <f t="shared" si="13263"/>
        <v>0</v>
      </c>
      <c r="CC2187" s="14">
        <f t="shared" si="13264"/>
        <v>0</v>
      </c>
      <c r="CD2187" s="14">
        <f t="shared" si="13265"/>
        <v>0</v>
      </c>
      <c r="CE2187" s="14">
        <f t="shared" si="13266"/>
        <v>0</v>
      </c>
      <c r="CF2187" s="14">
        <f t="shared" si="13267"/>
        <v>0</v>
      </c>
      <c r="CG2187" s="14">
        <f t="shared" si="13105"/>
        <v>233.8</v>
      </c>
      <c r="CH2187" s="14">
        <f t="shared" si="13268"/>
        <v>0</v>
      </c>
      <c r="CI2187" s="84">
        <f t="shared" si="13270"/>
        <v>233.8</v>
      </c>
      <c r="CJ2187" s="14">
        <f t="shared" si="13106"/>
        <v>233.8</v>
      </c>
      <c r="CK2187" s="52">
        <f t="shared" si="13269"/>
        <v>0</v>
      </c>
      <c r="CL2187" s="84">
        <f t="shared" si="13271"/>
        <v>233.8</v>
      </c>
      <c r="CM2187" s="14">
        <f t="shared" si="13107"/>
        <v>233.8</v>
      </c>
      <c r="CN2187" s="52">
        <f t="shared" si="13269"/>
        <v>0</v>
      </c>
      <c r="CO2187" s="84">
        <f t="shared" si="13272"/>
        <v>233.8</v>
      </c>
      <c r="CP2187" s="14">
        <f t="shared" si="13269"/>
        <v>0</v>
      </c>
      <c r="CQ2187" s="29"/>
      <c r="CR2187" s="29"/>
      <c r="CT2187" s="1"/>
    </row>
    <row r="2188" spans="1:99" ht="31.2" customHeight="1" x14ac:dyDescent="0.3">
      <c r="A2188" s="76" t="s">
        <v>732</v>
      </c>
      <c r="B2188" s="76" t="s">
        <v>95</v>
      </c>
      <c r="C2188" s="76" t="s">
        <v>70</v>
      </c>
      <c r="D2188" s="76" t="s">
        <v>208</v>
      </c>
      <c r="E2188" s="76" t="s">
        <v>46</v>
      </c>
      <c r="F2188" s="77" t="s">
        <v>47</v>
      </c>
      <c r="G2188" s="14">
        <v>233.8</v>
      </c>
      <c r="H2188" s="14">
        <v>233.8</v>
      </c>
      <c r="I2188" s="14">
        <v>233.8</v>
      </c>
      <c r="J2188" s="14"/>
      <c r="K2188" s="14"/>
      <c r="L2188" s="14"/>
      <c r="M2188" s="14">
        <f t="shared" si="13040"/>
        <v>233.8</v>
      </c>
      <c r="N2188" s="14">
        <f t="shared" si="13041"/>
        <v>233.8</v>
      </c>
      <c r="O2188" s="14">
        <f t="shared" si="13042"/>
        <v>233.8</v>
      </c>
      <c r="P2188" s="14"/>
      <c r="Q2188" s="14"/>
      <c r="R2188" s="14"/>
      <c r="S2188" s="14"/>
      <c r="T2188" s="14"/>
      <c r="U2188" s="14"/>
      <c r="V2188" s="14"/>
      <c r="W2188" s="14"/>
      <c r="X2188" s="14"/>
      <c r="Y2188" s="14">
        <f t="shared" si="13084"/>
        <v>233.8</v>
      </c>
      <c r="Z2188" s="14">
        <f t="shared" si="13085"/>
        <v>233.8</v>
      </c>
      <c r="AA2188" s="14">
        <f t="shared" si="13086"/>
        <v>233.8</v>
      </c>
      <c r="AB2188" s="14"/>
      <c r="AC2188" s="14"/>
      <c r="AD2188" s="14"/>
      <c r="AE2188" s="14">
        <f t="shared" si="13087"/>
        <v>233.8</v>
      </c>
      <c r="AF2188" s="14">
        <f t="shared" si="13088"/>
        <v>233.8</v>
      </c>
      <c r="AG2188" s="14">
        <f t="shared" si="13089"/>
        <v>233.8</v>
      </c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>
        <f t="shared" si="13091"/>
        <v>233.8</v>
      </c>
      <c r="AX2188" s="14">
        <f t="shared" si="13092"/>
        <v>233.8</v>
      </c>
      <c r="AY2188" s="14">
        <f t="shared" si="13093"/>
        <v>233.8</v>
      </c>
      <c r="AZ2188" s="14"/>
      <c r="BA2188" s="14">
        <f t="shared" si="13094"/>
        <v>233.8</v>
      </c>
      <c r="BB2188" s="14">
        <f t="shared" si="13095"/>
        <v>233.8</v>
      </c>
      <c r="BC2188" s="14">
        <f t="shared" si="13096"/>
        <v>233.8</v>
      </c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>
        <f t="shared" si="13098"/>
        <v>233.8</v>
      </c>
      <c r="BP2188" s="14">
        <f t="shared" si="13099"/>
        <v>233.8</v>
      </c>
      <c r="BQ2188" s="14">
        <f t="shared" si="13100"/>
        <v>233.8</v>
      </c>
      <c r="BR2188" s="14"/>
      <c r="BS2188" s="14"/>
      <c r="BT2188" s="14"/>
      <c r="BU2188" s="14">
        <f t="shared" si="13101"/>
        <v>233.8</v>
      </c>
      <c r="BV2188" s="14">
        <f t="shared" si="13102"/>
        <v>233.8</v>
      </c>
      <c r="BW2188" s="14">
        <f t="shared" si="13103"/>
        <v>233.8</v>
      </c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>
        <f t="shared" si="13105"/>
        <v>233.8</v>
      </c>
      <c r="CH2188" s="14"/>
      <c r="CI2188" s="84">
        <f t="shared" si="13270"/>
        <v>233.8</v>
      </c>
      <c r="CJ2188" s="14">
        <f t="shared" si="13106"/>
        <v>233.8</v>
      </c>
      <c r="CK2188" s="52"/>
      <c r="CL2188" s="84">
        <f t="shared" si="13271"/>
        <v>233.8</v>
      </c>
      <c r="CM2188" s="14">
        <f t="shared" si="13107"/>
        <v>233.8</v>
      </c>
      <c r="CN2188" s="52"/>
      <c r="CO2188" s="84">
        <f t="shared" si="13272"/>
        <v>233.8</v>
      </c>
      <c r="CP2188" s="14"/>
      <c r="CQ2188" s="29"/>
      <c r="CR2188" s="29"/>
      <c r="CT2188" s="1"/>
    </row>
    <row r="2189" spans="1:99" s="17" customFormat="1" ht="15.6" hidden="1" customHeight="1" x14ac:dyDescent="0.3">
      <c r="A2189" s="18" t="s">
        <v>732</v>
      </c>
      <c r="B2189" s="18" t="s">
        <v>80</v>
      </c>
      <c r="C2189" s="18"/>
      <c r="D2189" s="18"/>
      <c r="E2189" s="18"/>
      <c r="F2189" s="19" t="s">
        <v>81</v>
      </c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>
        <f t="shared" si="13259"/>
        <v>0</v>
      </c>
      <c r="BY2189" s="20">
        <f t="shared" si="13260"/>
        <v>0</v>
      </c>
      <c r="BZ2189" s="20">
        <f t="shared" si="13261"/>
        <v>0</v>
      </c>
      <c r="CA2189" s="20">
        <f t="shared" si="13262"/>
        <v>0</v>
      </c>
      <c r="CB2189" s="20">
        <f t="shared" si="13263"/>
        <v>0</v>
      </c>
      <c r="CC2189" s="31">
        <f t="shared" si="13264"/>
        <v>0</v>
      </c>
      <c r="CD2189" s="20">
        <f t="shared" si="13265"/>
        <v>0</v>
      </c>
      <c r="CE2189" s="20">
        <f t="shared" si="13266"/>
        <v>0</v>
      </c>
      <c r="CF2189" s="20">
        <f t="shared" si="13267"/>
        <v>0</v>
      </c>
      <c r="CG2189" s="20">
        <f t="shared" si="13105"/>
        <v>0</v>
      </c>
      <c r="CH2189" s="20">
        <f t="shared" si="13268"/>
        <v>0</v>
      </c>
      <c r="CI2189" s="20"/>
      <c r="CJ2189" s="20">
        <f t="shared" si="13106"/>
        <v>0</v>
      </c>
      <c r="CK2189" s="20">
        <f t="shared" si="13269"/>
        <v>0</v>
      </c>
      <c r="CL2189" s="20"/>
      <c r="CM2189" s="20">
        <f t="shared" si="13107"/>
        <v>0</v>
      </c>
      <c r="CN2189" s="20">
        <f t="shared" si="13269"/>
        <v>0</v>
      </c>
      <c r="CO2189" s="20"/>
      <c r="CP2189" s="20">
        <f t="shared" si="13269"/>
        <v>0</v>
      </c>
      <c r="CQ2189" s="29">
        <v>0</v>
      </c>
      <c r="CR2189" s="21"/>
    </row>
    <row r="2190" spans="1:99" s="22" customFormat="1" ht="15.6" hidden="1" customHeight="1" x14ac:dyDescent="0.3">
      <c r="A2190" s="23" t="s">
        <v>732</v>
      </c>
      <c r="B2190" s="23" t="s">
        <v>80</v>
      </c>
      <c r="C2190" s="23" t="s">
        <v>34</v>
      </c>
      <c r="D2190" s="23"/>
      <c r="E2190" s="23"/>
      <c r="F2190" s="24" t="s">
        <v>82</v>
      </c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  <c r="BI2190" s="25"/>
      <c r="BJ2190" s="25"/>
      <c r="BK2190" s="25"/>
      <c r="BL2190" s="25"/>
      <c r="BM2190" s="25"/>
      <c r="BN2190" s="25"/>
      <c r="BO2190" s="25"/>
      <c r="BP2190" s="25"/>
      <c r="BQ2190" s="25"/>
      <c r="BR2190" s="25"/>
      <c r="BS2190" s="25"/>
      <c r="BT2190" s="25"/>
      <c r="BU2190" s="25"/>
      <c r="BV2190" s="25"/>
      <c r="BW2190" s="25"/>
      <c r="BX2190" s="25">
        <f t="shared" si="13259"/>
        <v>0</v>
      </c>
      <c r="BY2190" s="25">
        <f t="shared" si="13260"/>
        <v>0</v>
      </c>
      <c r="BZ2190" s="25">
        <f t="shared" si="13261"/>
        <v>0</v>
      </c>
      <c r="CA2190" s="25">
        <f t="shared" si="13262"/>
        <v>0</v>
      </c>
      <c r="CB2190" s="25">
        <f t="shared" si="13263"/>
        <v>0</v>
      </c>
      <c r="CC2190" s="25">
        <f t="shared" si="13264"/>
        <v>0</v>
      </c>
      <c r="CD2190" s="25">
        <f t="shared" si="13265"/>
        <v>0</v>
      </c>
      <c r="CE2190" s="25">
        <f t="shared" si="13266"/>
        <v>0</v>
      </c>
      <c r="CF2190" s="44">
        <f t="shared" si="13267"/>
        <v>0</v>
      </c>
      <c r="CG2190" s="25">
        <f t="shared" si="13105"/>
        <v>0</v>
      </c>
      <c r="CH2190" s="25">
        <f t="shared" si="13268"/>
        <v>0</v>
      </c>
      <c r="CI2190" s="25"/>
      <c r="CJ2190" s="25">
        <f t="shared" si="13106"/>
        <v>0</v>
      </c>
      <c r="CK2190" s="25">
        <f t="shared" si="13269"/>
        <v>0</v>
      </c>
      <c r="CL2190" s="25"/>
      <c r="CM2190" s="25">
        <f t="shared" si="13107"/>
        <v>0</v>
      </c>
      <c r="CN2190" s="25">
        <f t="shared" si="13269"/>
        <v>0</v>
      </c>
      <c r="CO2190" s="25"/>
      <c r="CP2190" s="25">
        <f t="shared" si="13269"/>
        <v>0</v>
      </c>
      <c r="CQ2190" s="29">
        <v>0</v>
      </c>
      <c r="CR2190" s="26"/>
    </row>
    <row r="2191" spans="1:99" s="1" customFormat="1" ht="31.2" hidden="1" customHeight="1" x14ac:dyDescent="0.3">
      <c r="A2191" s="27" t="s">
        <v>732</v>
      </c>
      <c r="B2191" s="27" t="s">
        <v>80</v>
      </c>
      <c r="C2191" s="27" t="s">
        <v>34</v>
      </c>
      <c r="D2191" s="27" t="s">
        <v>83</v>
      </c>
      <c r="E2191" s="27"/>
      <c r="F2191" s="28" t="s">
        <v>84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>
        <f t="shared" si="13259"/>
        <v>0</v>
      </c>
      <c r="BY2191" s="14">
        <f t="shared" si="13260"/>
        <v>0</v>
      </c>
      <c r="BZ2191" s="14">
        <f t="shared" si="13261"/>
        <v>0</v>
      </c>
      <c r="CA2191" s="14">
        <f t="shared" si="13262"/>
        <v>0</v>
      </c>
      <c r="CB2191" s="14">
        <f t="shared" si="13263"/>
        <v>0</v>
      </c>
      <c r="CC2191" s="32">
        <f t="shared" si="13264"/>
        <v>0</v>
      </c>
      <c r="CD2191" s="14">
        <f t="shared" si="13265"/>
        <v>0</v>
      </c>
      <c r="CE2191" s="14">
        <f t="shared" si="13266"/>
        <v>0</v>
      </c>
      <c r="CF2191" s="14">
        <f t="shared" si="13267"/>
        <v>0</v>
      </c>
      <c r="CG2191" s="14">
        <f t="shared" si="13105"/>
        <v>0</v>
      </c>
      <c r="CH2191" s="14">
        <f t="shared" si="13268"/>
        <v>0</v>
      </c>
      <c r="CI2191" s="14"/>
      <c r="CJ2191" s="14">
        <f t="shared" si="13106"/>
        <v>0</v>
      </c>
      <c r="CK2191" s="52">
        <f t="shared" si="13269"/>
        <v>0</v>
      </c>
      <c r="CL2191" s="52"/>
      <c r="CM2191" s="14">
        <f t="shared" si="13107"/>
        <v>0</v>
      </c>
      <c r="CN2191" s="52">
        <f t="shared" si="13269"/>
        <v>0</v>
      </c>
      <c r="CO2191" s="52"/>
      <c r="CP2191" s="14">
        <f t="shared" si="13269"/>
        <v>0</v>
      </c>
      <c r="CQ2191" s="29">
        <v>0</v>
      </c>
      <c r="CR2191" s="29"/>
    </row>
    <row r="2192" spans="1:99" s="1" customFormat="1" ht="15.6" hidden="1" customHeight="1" x14ac:dyDescent="0.3">
      <c r="A2192" s="27" t="s">
        <v>732</v>
      </c>
      <c r="B2192" s="27" t="s">
        <v>80</v>
      </c>
      <c r="C2192" s="27" t="s">
        <v>34</v>
      </c>
      <c r="D2192" s="27" t="s">
        <v>152</v>
      </c>
      <c r="E2192" s="27"/>
      <c r="F2192" s="28" t="s">
        <v>41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>
        <f t="shared" si="13259"/>
        <v>0</v>
      </c>
      <c r="BY2192" s="14">
        <f t="shared" si="13260"/>
        <v>0</v>
      </c>
      <c r="BZ2192" s="14">
        <f t="shared" si="13261"/>
        <v>0</v>
      </c>
      <c r="CA2192" s="14">
        <f t="shared" si="13262"/>
        <v>0</v>
      </c>
      <c r="CB2192" s="14">
        <f t="shared" si="13263"/>
        <v>0</v>
      </c>
      <c r="CC2192" s="14">
        <f t="shared" si="13264"/>
        <v>0</v>
      </c>
      <c r="CD2192" s="14">
        <f t="shared" si="13265"/>
        <v>0</v>
      </c>
      <c r="CE2192" s="14">
        <f t="shared" si="13266"/>
        <v>0</v>
      </c>
      <c r="CF2192" s="32">
        <f t="shared" si="13267"/>
        <v>0</v>
      </c>
      <c r="CG2192" s="14">
        <f t="shared" si="13105"/>
        <v>0</v>
      </c>
      <c r="CH2192" s="14">
        <f t="shared" si="13268"/>
        <v>0</v>
      </c>
      <c r="CI2192" s="14"/>
      <c r="CJ2192" s="14">
        <f t="shared" si="13106"/>
        <v>0</v>
      </c>
      <c r="CK2192" s="52">
        <f t="shared" si="13269"/>
        <v>0</v>
      </c>
      <c r="CL2192" s="52"/>
      <c r="CM2192" s="14">
        <f t="shared" si="13107"/>
        <v>0</v>
      </c>
      <c r="CN2192" s="52">
        <f t="shared" si="13269"/>
        <v>0</v>
      </c>
      <c r="CO2192" s="52"/>
      <c r="CP2192" s="14">
        <f t="shared" si="13269"/>
        <v>0</v>
      </c>
      <c r="CQ2192" s="29">
        <v>0</v>
      </c>
      <c r="CR2192" s="29"/>
    </row>
    <row r="2193" spans="1:99" s="1" customFormat="1" ht="31.2" hidden="1" customHeight="1" x14ac:dyDescent="0.3">
      <c r="A2193" s="27" t="s">
        <v>732</v>
      </c>
      <c r="B2193" s="27" t="s">
        <v>80</v>
      </c>
      <c r="C2193" s="27" t="s">
        <v>34</v>
      </c>
      <c r="D2193" s="27" t="s">
        <v>153</v>
      </c>
      <c r="E2193" s="27"/>
      <c r="F2193" s="28" t="s">
        <v>154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>
        <f t="shared" si="13259"/>
        <v>0</v>
      </c>
      <c r="BY2193" s="14">
        <f t="shared" si="13260"/>
        <v>0</v>
      </c>
      <c r="BZ2193" s="14">
        <f t="shared" si="13261"/>
        <v>0</v>
      </c>
      <c r="CA2193" s="14">
        <f t="shared" si="13262"/>
        <v>0</v>
      </c>
      <c r="CB2193" s="14">
        <f t="shared" si="13263"/>
        <v>0</v>
      </c>
      <c r="CC2193" s="32">
        <f t="shared" si="13264"/>
        <v>0</v>
      </c>
      <c r="CD2193" s="14">
        <f t="shared" si="13265"/>
        <v>0</v>
      </c>
      <c r="CE2193" s="14">
        <f t="shared" si="13266"/>
        <v>0</v>
      </c>
      <c r="CF2193" s="14">
        <f t="shared" si="13267"/>
        <v>0</v>
      </c>
      <c r="CG2193" s="14">
        <f t="shared" si="13105"/>
        <v>0</v>
      </c>
      <c r="CH2193" s="14">
        <f t="shared" si="13268"/>
        <v>0</v>
      </c>
      <c r="CI2193" s="14"/>
      <c r="CJ2193" s="14">
        <f t="shared" si="13106"/>
        <v>0</v>
      </c>
      <c r="CK2193" s="52">
        <f t="shared" si="13269"/>
        <v>0</v>
      </c>
      <c r="CL2193" s="52"/>
      <c r="CM2193" s="14">
        <f t="shared" si="13107"/>
        <v>0</v>
      </c>
      <c r="CN2193" s="52">
        <f t="shared" si="13269"/>
        <v>0</v>
      </c>
      <c r="CO2193" s="52"/>
      <c r="CP2193" s="14">
        <f t="shared" si="13269"/>
        <v>0</v>
      </c>
      <c r="CQ2193" s="29">
        <v>0</v>
      </c>
      <c r="CR2193" s="29"/>
    </row>
    <row r="2194" spans="1:99" s="1" customFormat="1" ht="31.2" hidden="1" customHeight="1" x14ac:dyDescent="0.3">
      <c r="A2194" s="27" t="s">
        <v>732</v>
      </c>
      <c r="B2194" s="27" t="s">
        <v>80</v>
      </c>
      <c r="C2194" s="27" t="s">
        <v>34</v>
      </c>
      <c r="D2194" s="27" t="s">
        <v>282</v>
      </c>
      <c r="E2194" s="27"/>
      <c r="F2194" s="28" t="s">
        <v>283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>
        <f t="shared" si="13259"/>
        <v>0</v>
      </c>
      <c r="BY2194" s="14">
        <f t="shared" si="13260"/>
        <v>0</v>
      </c>
      <c r="BZ2194" s="14">
        <f t="shared" si="13261"/>
        <v>0</v>
      </c>
      <c r="CA2194" s="14">
        <f t="shared" si="13262"/>
        <v>0</v>
      </c>
      <c r="CB2194" s="14">
        <f t="shared" si="13263"/>
        <v>0</v>
      </c>
      <c r="CC2194" s="14">
        <f t="shared" si="13264"/>
        <v>0</v>
      </c>
      <c r="CD2194" s="14">
        <f t="shared" si="13265"/>
        <v>0</v>
      </c>
      <c r="CE2194" s="14">
        <f t="shared" si="13266"/>
        <v>0</v>
      </c>
      <c r="CF2194" s="14">
        <f t="shared" si="13267"/>
        <v>0</v>
      </c>
      <c r="CG2194" s="14">
        <f t="shared" si="13105"/>
        <v>0</v>
      </c>
      <c r="CH2194" s="14">
        <f t="shared" si="13268"/>
        <v>0</v>
      </c>
      <c r="CI2194" s="14"/>
      <c r="CJ2194" s="14">
        <f t="shared" si="13106"/>
        <v>0</v>
      </c>
      <c r="CK2194" s="52">
        <f t="shared" si="13269"/>
        <v>0</v>
      </c>
      <c r="CL2194" s="52"/>
      <c r="CM2194" s="14">
        <f t="shared" si="13107"/>
        <v>0</v>
      </c>
      <c r="CN2194" s="52">
        <f t="shared" si="13269"/>
        <v>0</v>
      </c>
      <c r="CO2194" s="52"/>
      <c r="CP2194" s="14">
        <f t="shared" si="13269"/>
        <v>0</v>
      </c>
      <c r="CQ2194" s="29">
        <v>0</v>
      </c>
      <c r="CR2194" s="29"/>
    </row>
    <row r="2195" spans="1:99" s="1" customFormat="1" ht="31.2" hidden="1" customHeight="1" x14ac:dyDescent="0.3">
      <c r="A2195" s="27" t="s">
        <v>732</v>
      </c>
      <c r="B2195" s="27" t="s">
        <v>80</v>
      </c>
      <c r="C2195" s="27" t="s">
        <v>34</v>
      </c>
      <c r="D2195" s="27" t="s">
        <v>282</v>
      </c>
      <c r="E2195" s="12" t="s">
        <v>140</v>
      </c>
      <c r="F2195" s="28" t="s">
        <v>141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32"/>
      <c r="BY2195" s="14"/>
      <c r="BZ2195" s="14"/>
      <c r="CA2195" s="14"/>
      <c r="CB2195" s="32"/>
      <c r="CC2195" s="14"/>
      <c r="CD2195" s="14"/>
      <c r="CE2195" s="32"/>
      <c r="CF2195" s="14"/>
      <c r="CG2195" s="14">
        <f t="shared" si="13105"/>
        <v>0</v>
      </c>
      <c r="CH2195" s="14"/>
      <c r="CI2195" s="14"/>
      <c r="CJ2195" s="14">
        <f t="shared" si="13106"/>
        <v>0</v>
      </c>
      <c r="CK2195" s="52"/>
      <c r="CL2195" s="52"/>
      <c r="CM2195" s="14">
        <f t="shared" si="13107"/>
        <v>0</v>
      </c>
      <c r="CN2195" s="52"/>
      <c r="CO2195" s="52"/>
      <c r="CP2195" s="14"/>
      <c r="CQ2195" s="29">
        <v>0</v>
      </c>
      <c r="CR2195" s="29"/>
    </row>
    <row r="2196" spans="1:99" s="86" customFormat="1" ht="31.2" customHeight="1" x14ac:dyDescent="0.3">
      <c r="A2196" s="72" t="s">
        <v>867</v>
      </c>
      <c r="B2196" s="72"/>
      <c r="C2196" s="72"/>
      <c r="D2196" s="72"/>
      <c r="E2196" s="72"/>
      <c r="F2196" s="73" t="s">
        <v>868</v>
      </c>
      <c r="G2196" s="20">
        <f t="shared" ref="G2196:L2196" si="13273">G2206+G2197</f>
        <v>9539363.3999999985</v>
      </c>
      <c r="H2196" s="20">
        <f t="shared" si="13273"/>
        <v>10300980.800000003</v>
      </c>
      <c r="I2196" s="20">
        <f t="shared" si="13273"/>
        <v>10900157.299999999</v>
      </c>
      <c r="J2196" s="20">
        <f t="shared" si="13273"/>
        <v>40792.500000000015</v>
      </c>
      <c r="K2196" s="20">
        <f t="shared" si="13273"/>
        <v>25118.799999999967</v>
      </c>
      <c r="L2196" s="20">
        <f t="shared" si="13273"/>
        <v>8326.1</v>
      </c>
      <c r="M2196" s="20">
        <f t="shared" si="13040"/>
        <v>9580155.8999999985</v>
      </c>
      <c r="N2196" s="20">
        <f t="shared" si="13041"/>
        <v>10326099.600000003</v>
      </c>
      <c r="O2196" s="20">
        <f t="shared" si="13042"/>
        <v>10908483.399999999</v>
      </c>
      <c r="P2196" s="20">
        <f t="shared" ref="P2196:X2196" si="13274">P2206+P2197</f>
        <v>128781.177</v>
      </c>
      <c r="Q2196" s="20">
        <f t="shared" si="13274"/>
        <v>0</v>
      </c>
      <c r="R2196" s="20">
        <f t="shared" si="13274"/>
        <v>126753.448</v>
      </c>
      <c r="S2196" s="20">
        <f t="shared" si="13274"/>
        <v>309917.3541</v>
      </c>
      <c r="T2196" s="20">
        <f t="shared" si="13274"/>
        <v>108356.60399999999</v>
      </c>
      <c r="U2196" s="20">
        <f t="shared" si="13274"/>
        <v>489054.55800000002</v>
      </c>
      <c r="V2196" s="20">
        <f t="shared" si="13274"/>
        <v>186810.65100000001</v>
      </c>
      <c r="W2196" s="20">
        <f t="shared" si="13274"/>
        <v>0</v>
      </c>
      <c r="X2196" s="20">
        <f t="shared" si="13274"/>
        <v>385091.59499999997</v>
      </c>
      <c r="Y2196" s="20">
        <f t="shared" si="13084"/>
        <v>10145607.879099999</v>
      </c>
      <c r="Z2196" s="20">
        <f t="shared" si="13085"/>
        <v>10923510.762000004</v>
      </c>
      <c r="AA2196" s="20">
        <f t="shared" si="13086"/>
        <v>11480385.646</v>
      </c>
      <c r="AB2196" s="20">
        <f>AB2206+AB2197</f>
        <v>-239055.92499999999</v>
      </c>
      <c r="AC2196" s="20">
        <f>AC2206+AC2197</f>
        <v>-327635.63799999998</v>
      </c>
      <c r="AD2196" s="20">
        <f>AD2206+AD2197</f>
        <v>-338164.64600000001</v>
      </c>
      <c r="AE2196" s="20">
        <f t="shared" si="13087"/>
        <v>9906551.9540999979</v>
      </c>
      <c r="AF2196" s="20">
        <f t="shared" si="13088"/>
        <v>10595875.124000004</v>
      </c>
      <c r="AG2196" s="20">
        <f t="shared" si="13089"/>
        <v>11142221</v>
      </c>
      <c r="AH2196" s="20">
        <f t="shared" ref="AH2196:AV2196" si="13275">AH2206+AH2197</f>
        <v>0</v>
      </c>
      <c r="AI2196" s="20">
        <f t="shared" si="13275"/>
        <v>0</v>
      </c>
      <c r="AJ2196" s="20">
        <f t="shared" si="13275"/>
        <v>418323.16600000003</v>
      </c>
      <c r="AK2196" s="20">
        <f t="shared" si="13275"/>
        <v>0</v>
      </c>
      <c r="AL2196" s="20">
        <f t="shared" si="13275"/>
        <v>0</v>
      </c>
      <c r="AM2196" s="20">
        <f t="shared" si="13275"/>
        <v>62146</v>
      </c>
      <c r="AN2196" s="20">
        <f t="shared" si="13275"/>
        <v>0</v>
      </c>
      <c r="AO2196" s="20">
        <f t="shared" si="13275"/>
        <v>-317806.08500000002</v>
      </c>
      <c r="AP2196" s="20">
        <f t="shared" si="13275"/>
        <v>0</v>
      </c>
      <c r="AQ2196" s="20">
        <f t="shared" si="13275"/>
        <v>0</v>
      </c>
      <c r="AR2196" s="20">
        <f t="shared" si="13275"/>
        <v>0</v>
      </c>
      <c r="AS2196" s="20">
        <f t="shared" si="13275"/>
        <v>0</v>
      </c>
      <c r="AT2196" s="20">
        <f t="shared" si="13275"/>
        <v>-100437.08100000001</v>
      </c>
      <c r="AU2196" s="20">
        <f t="shared" si="13275"/>
        <v>0</v>
      </c>
      <c r="AV2196" s="20">
        <f t="shared" si="13275"/>
        <v>0</v>
      </c>
      <c r="AW2196" s="20">
        <f t="shared" si="13091"/>
        <v>10324875.120099997</v>
      </c>
      <c r="AX2196" s="20">
        <f t="shared" si="13092"/>
        <v>10340215.039000003</v>
      </c>
      <c r="AY2196" s="20">
        <f t="shared" si="13093"/>
        <v>11041783.919</v>
      </c>
      <c r="AZ2196" s="20">
        <f>AZ2206+AZ2197</f>
        <v>0</v>
      </c>
      <c r="BA2196" s="20">
        <f t="shared" si="13094"/>
        <v>10324875.120099997</v>
      </c>
      <c r="BB2196" s="20">
        <f t="shared" si="13095"/>
        <v>10340215.039000003</v>
      </c>
      <c r="BC2196" s="20">
        <f t="shared" si="13096"/>
        <v>11041783.919</v>
      </c>
      <c r="BD2196" s="20">
        <f t="shared" ref="BD2196:BN2196" si="13276">BD2206+BD2197</f>
        <v>0</v>
      </c>
      <c r="BE2196" s="20">
        <f t="shared" si="13276"/>
        <v>0</v>
      </c>
      <c r="BF2196" s="20">
        <f t="shared" si="13276"/>
        <v>0</v>
      </c>
      <c r="BG2196" s="20">
        <f t="shared" si="13276"/>
        <v>0</v>
      </c>
      <c r="BH2196" s="20">
        <f t="shared" si="13276"/>
        <v>0</v>
      </c>
      <c r="BI2196" s="20">
        <f t="shared" si="13276"/>
        <v>0</v>
      </c>
      <c r="BJ2196" s="20">
        <f t="shared" si="13276"/>
        <v>0</v>
      </c>
      <c r="BK2196" s="20">
        <f t="shared" si="13276"/>
        <v>0</v>
      </c>
      <c r="BL2196" s="20">
        <f t="shared" si="13276"/>
        <v>0</v>
      </c>
      <c r="BM2196" s="20">
        <f t="shared" si="13276"/>
        <v>0</v>
      </c>
      <c r="BN2196" s="20">
        <f t="shared" si="13276"/>
        <v>0</v>
      </c>
      <c r="BO2196" s="20">
        <f t="shared" si="13098"/>
        <v>10324875.120099997</v>
      </c>
      <c r="BP2196" s="20">
        <f t="shared" si="13099"/>
        <v>10340215.039000003</v>
      </c>
      <c r="BQ2196" s="20">
        <f t="shared" si="13100"/>
        <v>11041783.919</v>
      </c>
      <c r="BR2196" s="20">
        <f>BR2206+BR2197</f>
        <v>0</v>
      </c>
      <c r="BS2196" s="20">
        <f>BS2206+BS2197</f>
        <v>0</v>
      </c>
      <c r="BT2196" s="20">
        <f>BT2206+BT2197</f>
        <v>0</v>
      </c>
      <c r="BU2196" s="20">
        <f t="shared" si="13101"/>
        <v>10324875.120099997</v>
      </c>
      <c r="BV2196" s="20">
        <f t="shared" si="13102"/>
        <v>10340215.039000003</v>
      </c>
      <c r="BW2196" s="20">
        <f t="shared" si="13103"/>
        <v>11041783.919</v>
      </c>
      <c r="BX2196" s="20">
        <f t="shared" ref="BX2196:CF2196" si="13277">BX2206+BX2197</f>
        <v>0</v>
      </c>
      <c r="BY2196" s="20">
        <f t="shared" si="13277"/>
        <v>-15000</v>
      </c>
      <c r="BZ2196" s="20">
        <f t="shared" si="13277"/>
        <v>0</v>
      </c>
      <c r="CA2196" s="20">
        <f t="shared" si="13277"/>
        <v>0</v>
      </c>
      <c r="CB2196" s="20">
        <f t="shared" si="13277"/>
        <v>0</v>
      </c>
      <c r="CC2196" s="20">
        <f t="shared" si="13277"/>
        <v>0</v>
      </c>
      <c r="CD2196" s="20">
        <f t="shared" si="13277"/>
        <v>0</v>
      </c>
      <c r="CE2196" s="20">
        <f t="shared" si="13277"/>
        <v>0</v>
      </c>
      <c r="CF2196" s="20">
        <f t="shared" si="13277"/>
        <v>0</v>
      </c>
      <c r="CG2196" s="20">
        <f t="shared" si="13105"/>
        <v>10309875.120099997</v>
      </c>
      <c r="CH2196" s="20">
        <f>CH2206+CH2197</f>
        <v>-31.548000000000002</v>
      </c>
      <c r="CI2196" s="82">
        <f t="shared" ref="CI2196:CI2225" si="13278">CG2196+CH2196</f>
        <v>10309843.572099997</v>
      </c>
      <c r="CJ2196" s="20">
        <f t="shared" si="13106"/>
        <v>10340215.039000003</v>
      </c>
      <c r="CK2196" s="20">
        <f>CK2206+CK2197</f>
        <v>0</v>
      </c>
      <c r="CL2196" s="82">
        <f t="shared" ref="CL2196:CL2225" si="13279">CJ2196+CK2196</f>
        <v>10340215.039000003</v>
      </c>
      <c r="CM2196" s="20">
        <f t="shared" si="13107"/>
        <v>11041783.919</v>
      </c>
      <c r="CN2196" s="20">
        <f>CN2206+CN2197</f>
        <v>0</v>
      </c>
      <c r="CO2196" s="82">
        <f t="shared" ref="CO2196:CO2225" si="13280">CM2196+CN2196</f>
        <v>11041783.919</v>
      </c>
      <c r="CP2196" s="20">
        <f>CP2206+CP2197</f>
        <v>0</v>
      </c>
      <c r="CQ2196" s="21"/>
      <c r="CR2196" s="21"/>
      <c r="CS2196" s="17"/>
      <c r="CT2196" s="17"/>
      <c r="CU2196" s="17"/>
    </row>
    <row r="2197" spans="1:99" s="86" customFormat="1" ht="31.2" customHeight="1" x14ac:dyDescent="0.3">
      <c r="A2197" s="72" t="s">
        <v>867</v>
      </c>
      <c r="B2197" s="72" t="s">
        <v>70</v>
      </c>
      <c r="C2197" s="72"/>
      <c r="D2197" s="72"/>
      <c r="E2197" s="78"/>
      <c r="F2197" s="73" t="s">
        <v>159</v>
      </c>
      <c r="G2197" s="20">
        <f t="shared" ref="G2197:G2199" si="13281">G2198</f>
        <v>5916.2</v>
      </c>
      <c r="H2197" s="20">
        <f t="shared" ref="H2197:H2199" si="13282">H2198</f>
        <v>6007.4</v>
      </c>
      <c r="I2197" s="20">
        <f t="shared" ref="I2197:I2199" si="13283">I2198</f>
        <v>6007.4</v>
      </c>
      <c r="J2197" s="20">
        <f t="shared" ref="J2197:J2199" si="13284">J2198</f>
        <v>0</v>
      </c>
      <c r="K2197" s="20">
        <f t="shared" ref="K2197:K2199" si="13285">K2198</f>
        <v>0</v>
      </c>
      <c r="L2197" s="20">
        <f t="shared" ref="L2197:L2199" si="13286">L2198</f>
        <v>0</v>
      </c>
      <c r="M2197" s="20">
        <f t="shared" si="13040"/>
        <v>5916.2</v>
      </c>
      <c r="N2197" s="20">
        <f t="shared" si="13041"/>
        <v>6007.4</v>
      </c>
      <c r="O2197" s="20">
        <f t="shared" si="13042"/>
        <v>6007.4</v>
      </c>
      <c r="P2197" s="20">
        <f t="shared" ref="P2197:P2199" si="13287">P2198</f>
        <v>0</v>
      </c>
      <c r="Q2197" s="20">
        <f t="shared" ref="Q2197:Q2199" si="13288">Q2198</f>
        <v>0</v>
      </c>
      <c r="R2197" s="20">
        <f t="shared" ref="R2197:R2199" si="13289">R2198</f>
        <v>0</v>
      </c>
      <c r="S2197" s="20">
        <f t="shared" ref="S2197:S2199" si="13290">S2198</f>
        <v>0</v>
      </c>
      <c r="T2197" s="20">
        <f t="shared" ref="T2197:T2199" si="13291">T2198</f>
        <v>0</v>
      </c>
      <c r="U2197" s="20">
        <f t="shared" ref="U2197:U2199" si="13292">U2198</f>
        <v>0</v>
      </c>
      <c r="V2197" s="20">
        <f t="shared" ref="V2197:V2199" si="13293">V2198</f>
        <v>0</v>
      </c>
      <c r="W2197" s="20">
        <f t="shared" ref="W2197:W2199" si="13294">W2198</f>
        <v>0</v>
      </c>
      <c r="X2197" s="20">
        <f t="shared" ref="X2197:X2199" si="13295">X2198</f>
        <v>0</v>
      </c>
      <c r="Y2197" s="20">
        <f t="shared" si="13084"/>
        <v>5916.2</v>
      </c>
      <c r="Z2197" s="20">
        <f t="shared" si="13085"/>
        <v>6007.4</v>
      </c>
      <c r="AA2197" s="20">
        <f t="shared" si="13086"/>
        <v>6007.4</v>
      </c>
      <c r="AB2197" s="20">
        <f t="shared" ref="AB2197:AB2199" si="13296">AB2198</f>
        <v>0</v>
      </c>
      <c r="AC2197" s="20">
        <f t="shared" ref="AC2197:AC2199" si="13297">AC2198</f>
        <v>0</v>
      </c>
      <c r="AD2197" s="20">
        <f t="shared" ref="AD2197:AD2199" si="13298">AD2198</f>
        <v>0</v>
      </c>
      <c r="AE2197" s="20">
        <f t="shared" si="13087"/>
        <v>5916.2</v>
      </c>
      <c r="AF2197" s="20">
        <f t="shared" si="13088"/>
        <v>6007.4</v>
      </c>
      <c r="AG2197" s="20">
        <f t="shared" si="13089"/>
        <v>6007.4</v>
      </c>
      <c r="AH2197" s="20">
        <f t="shared" ref="AH2197:AH2199" si="13299">AH2198</f>
        <v>0</v>
      </c>
      <c r="AI2197" s="20">
        <f t="shared" ref="AI2197:AI2199" si="13300">AI2198</f>
        <v>0</v>
      </c>
      <c r="AJ2197" s="20">
        <f t="shared" ref="AJ2197:AJ2199" si="13301">AJ2198</f>
        <v>0</v>
      </c>
      <c r="AK2197" s="20">
        <f t="shared" ref="AK2197:AK2199" si="13302">AK2198</f>
        <v>0</v>
      </c>
      <c r="AL2197" s="20">
        <f t="shared" ref="AL2197:AL2199" si="13303">AL2198</f>
        <v>0</v>
      </c>
      <c r="AM2197" s="20">
        <f t="shared" ref="AM2197:AM2199" si="13304">AM2198</f>
        <v>0</v>
      </c>
      <c r="AN2197" s="20">
        <f t="shared" ref="AN2197:AN2199" si="13305">AN2198</f>
        <v>0</v>
      </c>
      <c r="AO2197" s="20">
        <f t="shared" ref="AO2197:AO2199" si="13306">AO2198</f>
        <v>0</v>
      </c>
      <c r="AP2197" s="20">
        <f t="shared" ref="AP2197:AP2199" si="13307">AP2198</f>
        <v>0</v>
      </c>
      <c r="AQ2197" s="20">
        <f t="shared" ref="AQ2197:AQ2199" si="13308">AQ2198</f>
        <v>0</v>
      </c>
      <c r="AR2197" s="20">
        <f t="shared" ref="AR2197:AR2199" si="13309">AR2198</f>
        <v>0</v>
      </c>
      <c r="AS2197" s="20">
        <f t="shared" ref="AS2197:AS2199" si="13310">AS2198</f>
        <v>0</v>
      </c>
      <c r="AT2197" s="20">
        <f t="shared" ref="AT2197:AT2199" si="13311">AT2198</f>
        <v>0</v>
      </c>
      <c r="AU2197" s="20">
        <f t="shared" ref="AU2197:AU2199" si="13312">AU2198</f>
        <v>0</v>
      </c>
      <c r="AV2197" s="20">
        <f t="shared" ref="AV2197:AV2199" si="13313">AV2198</f>
        <v>0</v>
      </c>
      <c r="AW2197" s="20">
        <f t="shared" si="13091"/>
        <v>5916.2</v>
      </c>
      <c r="AX2197" s="20">
        <f t="shared" si="13092"/>
        <v>6007.4</v>
      </c>
      <c r="AY2197" s="20">
        <f t="shared" si="13093"/>
        <v>6007.4</v>
      </c>
      <c r="AZ2197" s="20">
        <f t="shared" ref="AZ2197:AZ2199" si="13314">AZ2198</f>
        <v>0</v>
      </c>
      <c r="BA2197" s="20">
        <f t="shared" si="13094"/>
        <v>5916.2</v>
      </c>
      <c r="BB2197" s="20">
        <f t="shared" si="13095"/>
        <v>6007.4</v>
      </c>
      <c r="BC2197" s="20">
        <f t="shared" si="13096"/>
        <v>6007.4</v>
      </c>
      <c r="BD2197" s="20">
        <f t="shared" ref="BD2197:BD2199" si="13315">BD2198</f>
        <v>0</v>
      </c>
      <c r="BE2197" s="20">
        <f t="shared" ref="BE2197:BE2199" si="13316">BE2198</f>
        <v>0</v>
      </c>
      <c r="BF2197" s="20">
        <f t="shared" ref="BF2197:BF2199" si="13317">BF2198</f>
        <v>0</v>
      </c>
      <c r="BG2197" s="20">
        <f t="shared" ref="BG2197:BG2199" si="13318">BG2198</f>
        <v>0</v>
      </c>
      <c r="BH2197" s="20">
        <f t="shared" ref="BH2197:BH2199" si="13319">BH2198</f>
        <v>0</v>
      </c>
      <c r="BI2197" s="20">
        <f t="shared" ref="BI2197:BI2199" si="13320">BI2198</f>
        <v>0</v>
      </c>
      <c r="BJ2197" s="20">
        <f t="shared" ref="BJ2197:BJ2199" si="13321">BJ2198</f>
        <v>0</v>
      </c>
      <c r="BK2197" s="20">
        <f t="shared" ref="BK2197:BK2199" si="13322">BK2198</f>
        <v>0</v>
      </c>
      <c r="BL2197" s="20">
        <f t="shared" ref="BL2197:BL2199" si="13323">BL2198</f>
        <v>0</v>
      </c>
      <c r="BM2197" s="20">
        <f t="shared" ref="BM2197:BM2199" si="13324">BM2198</f>
        <v>0</v>
      </c>
      <c r="BN2197" s="20">
        <f t="shared" ref="BN2197:BN2199" si="13325">BN2198</f>
        <v>0</v>
      </c>
      <c r="BO2197" s="20">
        <f t="shared" si="13098"/>
        <v>5916.2</v>
      </c>
      <c r="BP2197" s="20">
        <f t="shared" si="13099"/>
        <v>6007.4</v>
      </c>
      <c r="BQ2197" s="20">
        <f t="shared" si="13100"/>
        <v>6007.4</v>
      </c>
      <c r="BR2197" s="20">
        <f t="shared" ref="BR2197:BR2199" si="13326">BR2198</f>
        <v>0</v>
      </c>
      <c r="BS2197" s="20">
        <f t="shared" ref="BS2197:BS2199" si="13327">BS2198</f>
        <v>0</v>
      </c>
      <c r="BT2197" s="20">
        <f t="shared" ref="BT2197:BT2199" si="13328">BT2198</f>
        <v>0</v>
      </c>
      <c r="BU2197" s="20">
        <f t="shared" si="13101"/>
        <v>5916.2</v>
      </c>
      <c r="BV2197" s="20">
        <f t="shared" si="13102"/>
        <v>6007.4</v>
      </c>
      <c r="BW2197" s="20">
        <f t="shared" si="13103"/>
        <v>6007.4</v>
      </c>
      <c r="BX2197" s="20">
        <f t="shared" ref="BX2197:BX2199" si="13329">BX2198</f>
        <v>0</v>
      </c>
      <c r="BY2197" s="20">
        <f t="shared" ref="BY2197:BY2199" si="13330">BY2198</f>
        <v>0</v>
      </c>
      <c r="BZ2197" s="20">
        <f t="shared" ref="BZ2197:BZ2199" si="13331">BZ2198</f>
        <v>0</v>
      </c>
      <c r="CA2197" s="20">
        <f t="shared" ref="CA2197:CA2199" si="13332">CA2198</f>
        <v>0</v>
      </c>
      <c r="CB2197" s="20">
        <f t="shared" ref="CB2197:CB2199" si="13333">CB2198</f>
        <v>0</v>
      </c>
      <c r="CC2197" s="20">
        <f t="shared" ref="CC2197:CC2199" si="13334">CC2198</f>
        <v>0</v>
      </c>
      <c r="CD2197" s="20">
        <f t="shared" ref="CD2197:CD2199" si="13335">CD2198</f>
        <v>0</v>
      </c>
      <c r="CE2197" s="20">
        <f t="shared" ref="CE2197:CE2199" si="13336">CE2198</f>
        <v>0</v>
      </c>
      <c r="CF2197" s="20">
        <f t="shared" ref="CF2197:CF2199" si="13337">CF2198</f>
        <v>0</v>
      </c>
      <c r="CG2197" s="20">
        <f t="shared" si="13105"/>
        <v>5916.2</v>
      </c>
      <c r="CH2197" s="20">
        <f t="shared" ref="CH2197:CH2199" si="13338">CH2198</f>
        <v>0</v>
      </c>
      <c r="CI2197" s="82">
        <f t="shared" si="13278"/>
        <v>5916.2</v>
      </c>
      <c r="CJ2197" s="20">
        <f t="shared" si="13106"/>
        <v>6007.4</v>
      </c>
      <c r="CK2197" s="20">
        <f t="shared" ref="CK2197:CP2199" si="13339">CK2198</f>
        <v>0</v>
      </c>
      <c r="CL2197" s="82">
        <f t="shared" si="13279"/>
        <v>6007.4</v>
      </c>
      <c r="CM2197" s="20">
        <f t="shared" si="13107"/>
        <v>6007.4</v>
      </c>
      <c r="CN2197" s="20">
        <f t="shared" si="13339"/>
        <v>0</v>
      </c>
      <c r="CO2197" s="82">
        <f t="shared" si="13280"/>
        <v>6007.4</v>
      </c>
      <c r="CP2197" s="20">
        <f t="shared" si="13339"/>
        <v>0</v>
      </c>
      <c r="CQ2197" s="21"/>
      <c r="CR2197" s="21"/>
      <c r="CS2197" s="17"/>
      <c r="CT2197" s="17"/>
      <c r="CU2197" s="17"/>
    </row>
    <row r="2198" spans="1:99" s="87" customFormat="1" ht="31.2" customHeight="1" x14ac:dyDescent="0.3">
      <c r="A2198" s="74" t="s">
        <v>867</v>
      </c>
      <c r="B2198" s="74" t="s">
        <v>70</v>
      </c>
      <c r="C2198" s="74" t="s">
        <v>160</v>
      </c>
      <c r="D2198" s="74"/>
      <c r="E2198" s="79"/>
      <c r="F2198" s="75" t="s">
        <v>161</v>
      </c>
      <c r="G2198" s="25">
        <f t="shared" si="13281"/>
        <v>5916.2</v>
      </c>
      <c r="H2198" s="25">
        <f t="shared" si="13282"/>
        <v>6007.4</v>
      </c>
      <c r="I2198" s="25">
        <f t="shared" si="13283"/>
        <v>6007.4</v>
      </c>
      <c r="J2198" s="25">
        <f t="shared" si="13284"/>
        <v>0</v>
      </c>
      <c r="K2198" s="25">
        <f t="shared" si="13285"/>
        <v>0</v>
      </c>
      <c r="L2198" s="25">
        <f t="shared" si="13286"/>
        <v>0</v>
      </c>
      <c r="M2198" s="25">
        <f t="shared" si="13040"/>
        <v>5916.2</v>
      </c>
      <c r="N2198" s="25">
        <f t="shared" si="13041"/>
        <v>6007.4</v>
      </c>
      <c r="O2198" s="25">
        <f t="shared" si="13042"/>
        <v>6007.4</v>
      </c>
      <c r="P2198" s="25">
        <f t="shared" si="13287"/>
        <v>0</v>
      </c>
      <c r="Q2198" s="25">
        <f t="shared" si="13288"/>
        <v>0</v>
      </c>
      <c r="R2198" s="25">
        <f t="shared" si="13289"/>
        <v>0</v>
      </c>
      <c r="S2198" s="25">
        <f t="shared" si="13290"/>
        <v>0</v>
      </c>
      <c r="T2198" s="25">
        <f t="shared" si="13291"/>
        <v>0</v>
      </c>
      <c r="U2198" s="25">
        <f t="shared" si="13292"/>
        <v>0</v>
      </c>
      <c r="V2198" s="25">
        <f t="shared" si="13293"/>
        <v>0</v>
      </c>
      <c r="W2198" s="25">
        <f t="shared" si="13294"/>
        <v>0</v>
      </c>
      <c r="X2198" s="25">
        <f t="shared" si="13295"/>
        <v>0</v>
      </c>
      <c r="Y2198" s="25">
        <f t="shared" si="13084"/>
        <v>5916.2</v>
      </c>
      <c r="Z2198" s="25">
        <f t="shared" si="13085"/>
        <v>6007.4</v>
      </c>
      <c r="AA2198" s="25">
        <f t="shared" si="13086"/>
        <v>6007.4</v>
      </c>
      <c r="AB2198" s="25">
        <f t="shared" si="13296"/>
        <v>0</v>
      </c>
      <c r="AC2198" s="25">
        <f t="shared" si="13297"/>
        <v>0</v>
      </c>
      <c r="AD2198" s="25">
        <f t="shared" si="13298"/>
        <v>0</v>
      </c>
      <c r="AE2198" s="25">
        <f t="shared" si="13087"/>
        <v>5916.2</v>
      </c>
      <c r="AF2198" s="25">
        <f t="shared" si="13088"/>
        <v>6007.4</v>
      </c>
      <c r="AG2198" s="25">
        <f t="shared" si="13089"/>
        <v>6007.4</v>
      </c>
      <c r="AH2198" s="25">
        <f t="shared" si="13299"/>
        <v>0</v>
      </c>
      <c r="AI2198" s="25">
        <f t="shared" si="13300"/>
        <v>0</v>
      </c>
      <c r="AJ2198" s="25">
        <f t="shared" si="13301"/>
        <v>0</v>
      </c>
      <c r="AK2198" s="25">
        <f t="shared" si="13302"/>
        <v>0</v>
      </c>
      <c r="AL2198" s="25">
        <f t="shared" si="13303"/>
        <v>0</v>
      </c>
      <c r="AM2198" s="25">
        <f t="shared" si="13304"/>
        <v>0</v>
      </c>
      <c r="AN2198" s="25">
        <f t="shared" si="13305"/>
        <v>0</v>
      </c>
      <c r="AO2198" s="25">
        <f t="shared" si="13306"/>
        <v>0</v>
      </c>
      <c r="AP2198" s="25">
        <f t="shared" si="13307"/>
        <v>0</v>
      </c>
      <c r="AQ2198" s="25">
        <f t="shared" si="13308"/>
        <v>0</v>
      </c>
      <c r="AR2198" s="25">
        <f t="shared" si="13309"/>
        <v>0</v>
      </c>
      <c r="AS2198" s="25">
        <f t="shared" si="13310"/>
        <v>0</v>
      </c>
      <c r="AT2198" s="25">
        <f t="shared" si="13311"/>
        <v>0</v>
      </c>
      <c r="AU2198" s="25">
        <f t="shared" si="13312"/>
        <v>0</v>
      </c>
      <c r="AV2198" s="25">
        <f t="shared" si="13313"/>
        <v>0</v>
      </c>
      <c r="AW2198" s="25">
        <f t="shared" si="13091"/>
        <v>5916.2</v>
      </c>
      <c r="AX2198" s="25">
        <f t="shared" si="13092"/>
        <v>6007.4</v>
      </c>
      <c r="AY2198" s="25">
        <f t="shared" si="13093"/>
        <v>6007.4</v>
      </c>
      <c r="AZ2198" s="25">
        <f t="shared" si="13314"/>
        <v>0</v>
      </c>
      <c r="BA2198" s="25">
        <f t="shared" si="13094"/>
        <v>5916.2</v>
      </c>
      <c r="BB2198" s="25">
        <f t="shared" si="13095"/>
        <v>6007.4</v>
      </c>
      <c r="BC2198" s="25">
        <f t="shared" si="13096"/>
        <v>6007.4</v>
      </c>
      <c r="BD2198" s="25">
        <f t="shared" si="13315"/>
        <v>0</v>
      </c>
      <c r="BE2198" s="25">
        <f t="shared" si="13316"/>
        <v>0</v>
      </c>
      <c r="BF2198" s="25">
        <f t="shared" si="13317"/>
        <v>0</v>
      </c>
      <c r="BG2198" s="25">
        <f t="shared" si="13318"/>
        <v>0</v>
      </c>
      <c r="BH2198" s="25">
        <f t="shared" si="13319"/>
        <v>0</v>
      </c>
      <c r="BI2198" s="25">
        <f t="shared" si="13320"/>
        <v>0</v>
      </c>
      <c r="BJ2198" s="25">
        <f t="shared" si="13321"/>
        <v>0</v>
      </c>
      <c r="BK2198" s="25">
        <f t="shared" si="13322"/>
        <v>0</v>
      </c>
      <c r="BL2198" s="25">
        <f t="shared" si="13323"/>
        <v>0</v>
      </c>
      <c r="BM2198" s="25">
        <f t="shared" si="13324"/>
        <v>0</v>
      </c>
      <c r="BN2198" s="25">
        <f t="shared" si="13325"/>
        <v>0</v>
      </c>
      <c r="BO2198" s="25">
        <f t="shared" si="13098"/>
        <v>5916.2</v>
      </c>
      <c r="BP2198" s="25">
        <f t="shared" si="13099"/>
        <v>6007.4</v>
      </c>
      <c r="BQ2198" s="25">
        <f t="shared" si="13100"/>
        <v>6007.4</v>
      </c>
      <c r="BR2198" s="25">
        <f t="shared" si="13326"/>
        <v>0</v>
      </c>
      <c r="BS2198" s="25">
        <f t="shared" si="13327"/>
        <v>0</v>
      </c>
      <c r="BT2198" s="25">
        <f t="shared" si="13328"/>
        <v>0</v>
      </c>
      <c r="BU2198" s="25">
        <f t="shared" si="13101"/>
        <v>5916.2</v>
      </c>
      <c r="BV2198" s="25">
        <f t="shared" si="13102"/>
        <v>6007.4</v>
      </c>
      <c r="BW2198" s="25">
        <f t="shared" si="13103"/>
        <v>6007.4</v>
      </c>
      <c r="BX2198" s="25">
        <f t="shared" si="13329"/>
        <v>0</v>
      </c>
      <c r="BY2198" s="25">
        <f t="shared" si="13330"/>
        <v>0</v>
      </c>
      <c r="BZ2198" s="25">
        <f t="shared" si="13331"/>
        <v>0</v>
      </c>
      <c r="CA2198" s="25">
        <f t="shared" si="13332"/>
        <v>0</v>
      </c>
      <c r="CB2198" s="25">
        <f t="shared" si="13333"/>
        <v>0</v>
      </c>
      <c r="CC2198" s="25">
        <f t="shared" si="13334"/>
        <v>0</v>
      </c>
      <c r="CD2198" s="25">
        <f t="shared" si="13335"/>
        <v>0</v>
      </c>
      <c r="CE2198" s="25">
        <f t="shared" si="13336"/>
        <v>0</v>
      </c>
      <c r="CF2198" s="25">
        <f t="shared" si="13337"/>
        <v>0</v>
      </c>
      <c r="CG2198" s="25">
        <f t="shared" si="13105"/>
        <v>5916.2</v>
      </c>
      <c r="CH2198" s="25">
        <f t="shared" si="13338"/>
        <v>0</v>
      </c>
      <c r="CI2198" s="83">
        <f t="shared" si="13278"/>
        <v>5916.2</v>
      </c>
      <c r="CJ2198" s="25">
        <f t="shared" si="13106"/>
        <v>6007.4</v>
      </c>
      <c r="CK2198" s="25">
        <f t="shared" si="13339"/>
        <v>0</v>
      </c>
      <c r="CL2198" s="83">
        <f t="shared" si="13279"/>
        <v>6007.4</v>
      </c>
      <c r="CM2198" s="25">
        <f t="shared" si="13107"/>
        <v>6007.4</v>
      </c>
      <c r="CN2198" s="25">
        <f t="shared" si="13339"/>
        <v>0</v>
      </c>
      <c r="CO2198" s="83">
        <f t="shared" si="13280"/>
        <v>6007.4</v>
      </c>
      <c r="CP2198" s="25">
        <f t="shared" si="13339"/>
        <v>0</v>
      </c>
      <c r="CQ2198" s="26"/>
      <c r="CR2198" s="26"/>
      <c r="CS2198" s="22"/>
      <c r="CT2198" s="22"/>
      <c r="CU2198" s="22"/>
    </row>
    <row r="2199" spans="1:99" ht="31.2" customHeight="1" x14ac:dyDescent="0.3">
      <c r="A2199" s="76" t="s">
        <v>867</v>
      </c>
      <c r="B2199" s="76" t="s">
        <v>70</v>
      </c>
      <c r="C2199" s="76" t="s">
        <v>160</v>
      </c>
      <c r="D2199" s="76" t="s">
        <v>62</v>
      </c>
      <c r="E2199" s="88"/>
      <c r="F2199" s="77" t="s">
        <v>63</v>
      </c>
      <c r="G2199" s="14">
        <f t="shared" si="13281"/>
        <v>5916.2</v>
      </c>
      <c r="H2199" s="14">
        <f t="shared" si="13282"/>
        <v>6007.4</v>
      </c>
      <c r="I2199" s="14">
        <f t="shared" si="13283"/>
        <v>6007.4</v>
      </c>
      <c r="J2199" s="14">
        <f t="shared" si="13284"/>
        <v>0</v>
      </c>
      <c r="K2199" s="14">
        <f t="shared" si="13285"/>
        <v>0</v>
      </c>
      <c r="L2199" s="14">
        <f t="shared" si="13286"/>
        <v>0</v>
      </c>
      <c r="M2199" s="14">
        <f t="shared" si="13040"/>
        <v>5916.2</v>
      </c>
      <c r="N2199" s="14">
        <f t="shared" si="13041"/>
        <v>6007.4</v>
      </c>
      <c r="O2199" s="14">
        <f t="shared" si="13042"/>
        <v>6007.4</v>
      </c>
      <c r="P2199" s="14">
        <f t="shared" si="13287"/>
        <v>0</v>
      </c>
      <c r="Q2199" s="14">
        <f t="shared" si="13288"/>
        <v>0</v>
      </c>
      <c r="R2199" s="14">
        <f t="shared" si="13289"/>
        <v>0</v>
      </c>
      <c r="S2199" s="14">
        <f t="shared" si="13290"/>
        <v>0</v>
      </c>
      <c r="T2199" s="14">
        <f t="shared" si="13291"/>
        <v>0</v>
      </c>
      <c r="U2199" s="14">
        <f t="shared" si="13292"/>
        <v>0</v>
      </c>
      <c r="V2199" s="14">
        <f t="shared" si="13293"/>
        <v>0</v>
      </c>
      <c r="W2199" s="14">
        <f t="shared" si="13294"/>
        <v>0</v>
      </c>
      <c r="X2199" s="14">
        <f t="shared" si="13295"/>
        <v>0</v>
      </c>
      <c r="Y2199" s="14">
        <f t="shared" si="13084"/>
        <v>5916.2</v>
      </c>
      <c r="Z2199" s="14">
        <f t="shared" si="13085"/>
        <v>6007.4</v>
      </c>
      <c r="AA2199" s="14">
        <f t="shared" si="13086"/>
        <v>6007.4</v>
      </c>
      <c r="AB2199" s="14">
        <f t="shared" si="13296"/>
        <v>0</v>
      </c>
      <c r="AC2199" s="14">
        <f t="shared" si="13297"/>
        <v>0</v>
      </c>
      <c r="AD2199" s="14">
        <f t="shared" si="13298"/>
        <v>0</v>
      </c>
      <c r="AE2199" s="14">
        <f t="shared" si="13087"/>
        <v>5916.2</v>
      </c>
      <c r="AF2199" s="14">
        <f t="shared" si="13088"/>
        <v>6007.4</v>
      </c>
      <c r="AG2199" s="14">
        <f t="shared" si="13089"/>
        <v>6007.4</v>
      </c>
      <c r="AH2199" s="14">
        <f t="shared" si="13299"/>
        <v>0</v>
      </c>
      <c r="AI2199" s="14">
        <f t="shared" si="13300"/>
        <v>0</v>
      </c>
      <c r="AJ2199" s="14">
        <f t="shared" si="13301"/>
        <v>0</v>
      </c>
      <c r="AK2199" s="14">
        <f t="shared" si="13302"/>
        <v>0</v>
      </c>
      <c r="AL2199" s="14">
        <f t="shared" si="13303"/>
        <v>0</v>
      </c>
      <c r="AM2199" s="14">
        <f t="shared" si="13304"/>
        <v>0</v>
      </c>
      <c r="AN2199" s="14">
        <f t="shared" si="13305"/>
        <v>0</v>
      </c>
      <c r="AO2199" s="14">
        <f t="shared" si="13306"/>
        <v>0</v>
      </c>
      <c r="AP2199" s="14">
        <f t="shared" si="13307"/>
        <v>0</v>
      </c>
      <c r="AQ2199" s="14">
        <f t="shared" si="13308"/>
        <v>0</v>
      </c>
      <c r="AR2199" s="14">
        <f t="shared" si="13309"/>
        <v>0</v>
      </c>
      <c r="AS2199" s="14">
        <f t="shared" si="13310"/>
        <v>0</v>
      </c>
      <c r="AT2199" s="14">
        <f t="shared" si="13311"/>
        <v>0</v>
      </c>
      <c r="AU2199" s="14">
        <f t="shared" si="13312"/>
        <v>0</v>
      </c>
      <c r="AV2199" s="14">
        <f t="shared" si="13313"/>
        <v>0</v>
      </c>
      <c r="AW2199" s="14">
        <f t="shared" si="13091"/>
        <v>5916.2</v>
      </c>
      <c r="AX2199" s="14">
        <f t="shared" si="13092"/>
        <v>6007.4</v>
      </c>
      <c r="AY2199" s="14">
        <f t="shared" si="13093"/>
        <v>6007.4</v>
      </c>
      <c r="AZ2199" s="14">
        <f t="shared" si="13314"/>
        <v>0</v>
      </c>
      <c r="BA2199" s="14">
        <f t="shared" si="13094"/>
        <v>5916.2</v>
      </c>
      <c r="BB2199" s="14">
        <f t="shared" si="13095"/>
        <v>6007.4</v>
      </c>
      <c r="BC2199" s="14">
        <f t="shared" si="13096"/>
        <v>6007.4</v>
      </c>
      <c r="BD2199" s="14">
        <f t="shared" si="13315"/>
        <v>0</v>
      </c>
      <c r="BE2199" s="14">
        <f t="shared" si="13316"/>
        <v>0</v>
      </c>
      <c r="BF2199" s="14">
        <f t="shared" si="13317"/>
        <v>0</v>
      </c>
      <c r="BG2199" s="14">
        <f t="shared" si="13318"/>
        <v>0</v>
      </c>
      <c r="BH2199" s="14">
        <f t="shared" si="13319"/>
        <v>0</v>
      </c>
      <c r="BI2199" s="14">
        <f t="shared" si="13320"/>
        <v>0</v>
      </c>
      <c r="BJ2199" s="14">
        <f t="shared" si="13321"/>
        <v>0</v>
      </c>
      <c r="BK2199" s="14">
        <f t="shared" si="13322"/>
        <v>0</v>
      </c>
      <c r="BL2199" s="14">
        <f t="shared" si="13323"/>
        <v>0</v>
      </c>
      <c r="BM2199" s="14">
        <f t="shared" si="13324"/>
        <v>0</v>
      </c>
      <c r="BN2199" s="14">
        <f t="shared" si="13325"/>
        <v>0</v>
      </c>
      <c r="BO2199" s="14">
        <f t="shared" si="13098"/>
        <v>5916.2</v>
      </c>
      <c r="BP2199" s="14">
        <f t="shared" si="13099"/>
        <v>6007.4</v>
      </c>
      <c r="BQ2199" s="14">
        <f t="shared" si="13100"/>
        <v>6007.4</v>
      </c>
      <c r="BR2199" s="14">
        <f t="shared" si="13326"/>
        <v>0</v>
      </c>
      <c r="BS2199" s="14">
        <f t="shared" si="13327"/>
        <v>0</v>
      </c>
      <c r="BT2199" s="14">
        <f t="shared" si="13328"/>
        <v>0</v>
      </c>
      <c r="BU2199" s="14">
        <f t="shared" si="13101"/>
        <v>5916.2</v>
      </c>
      <c r="BV2199" s="14">
        <f t="shared" si="13102"/>
        <v>6007.4</v>
      </c>
      <c r="BW2199" s="14">
        <f t="shared" si="13103"/>
        <v>6007.4</v>
      </c>
      <c r="BX2199" s="14">
        <f t="shared" si="13329"/>
        <v>0</v>
      </c>
      <c r="BY2199" s="14">
        <f t="shared" si="13330"/>
        <v>0</v>
      </c>
      <c r="BZ2199" s="14">
        <f t="shared" si="13331"/>
        <v>0</v>
      </c>
      <c r="CA2199" s="14">
        <f t="shared" si="13332"/>
        <v>0</v>
      </c>
      <c r="CB2199" s="14">
        <f t="shared" si="13333"/>
        <v>0</v>
      </c>
      <c r="CC2199" s="14">
        <f t="shared" si="13334"/>
        <v>0</v>
      </c>
      <c r="CD2199" s="14">
        <f t="shared" si="13335"/>
        <v>0</v>
      </c>
      <c r="CE2199" s="14">
        <f t="shared" si="13336"/>
        <v>0</v>
      </c>
      <c r="CF2199" s="14">
        <f t="shared" si="13337"/>
        <v>0</v>
      </c>
      <c r="CG2199" s="14">
        <f t="shared" si="13105"/>
        <v>5916.2</v>
      </c>
      <c r="CH2199" s="14">
        <f t="shared" si="13338"/>
        <v>0</v>
      </c>
      <c r="CI2199" s="84">
        <f t="shared" si="13278"/>
        <v>5916.2</v>
      </c>
      <c r="CJ2199" s="14">
        <f t="shared" si="13106"/>
        <v>6007.4</v>
      </c>
      <c r="CK2199" s="52">
        <f t="shared" si="13339"/>
        <v>0</v>
      </c>
      <c r="CL2199" s="84">
        <f t="shared" si="13279"/>
        <v>6007.4</v>
      </c>
      <c r="CM2199" s="14">
        <f t="shared" si="13107"/>
        <v>6007.4</v>
      </c>
      <c r="CN2199" s="52">
        <f t="shared" si="13339"/>
        <v>0</v>
      </c>
      <c r="CO2199" s="84">
        <f t="shared" si="13280"/>
        <v>6007.4</v>
      </c>
      <c r="CP2199" s="14">
        <f t="shared" si="13339"/>
        <v>0</v>
      </c>
      <c r="CQ2199" s="29"/>
      <c r="CR2199" s="29"/>
      <c r="CT2199" s="1"/>
    </row>
    <row r="2200" spans="1:99" ht="15.6" customHeight="1" x14ac:dyDescent="0.3">
      <c r="A2200" s="76" t="s">
        <v>867</v>
      </c>
      <c r="B2200" s="76" t="s">
        <v>70</v>
      </c>
      <c r="C2200" s="76" t="s">
        <v>160</v>
      </c>
      <c r="D2200" s="76" t="s">
        <v>64</v>
      </c>
      <c r="E2200" s="88"/>
      <c r="F2200" s="77" t="s">
        <v>65</v>
      </c>
      <c r="G2200" s="14">
        <f t="shared" ref="G2200:L2200" si="13340">G2201+G2203</f>
        <v>5916.2</v>
      </c>
      <c r="H2200" s="14">
        <f t="shared" si="13340"/>
        <v>6007.4</v>
      </c>
      <c r="I2200" s="14">
        <f t="shared" si="13340"/>
        <v>6007.4</v>
      </c>
      <c r="J2200" s="14">
        <f t="shared" si="13340"/>
        <v>0</v>
      </c>
      <c r="K2200" s="14">
        <f t="shared" si="13340"/>
        <v>0</v>
      </c>
      <c r="L2200" s="14">
        <f t="shared" si="13340"/>
        <v>0</v>
      </c>
      <c r="M2200" s="14">
        <f t="shared" si="13040"/>
        <v>5916.2</v>
      </c>
      <c r="N2200" s="14">
        <f t="shared" si="13041"/>
        <v>6007.4</v>
      </c>
      <c r="O2200" s="14">
        <f t="shared" si="13042"/>
        <v>6007.4</v>
      </c>
      <c r="P2200" s="14">
        <f t="shared" ref="P2200:X2200" si="13341">P2201+P2203</f>
        <v>0</v>
      </c>
      <c r="Q2200" s="14">
        <f t="shared" si="13341"/>
        <v>0</v>
      </c>
      <c r="R2200" s="14">
        <f t="shared" si="13341"/>
        <v>0</v>
      </c>
      <c r="S2200" s="14">
        <f t="shared" si="13341"/>
        <v>0</v>
      </c>
      <c r="T2200" s="14">
        <f t="shared" si="13341"/>
        <v>0</v>
      </c>
      <c r="U2200" s="14">
        <f t="shared" si="13341"/>
        <v>0</v>
      </c>
      <c r="V2200" s="14">
        <f t="shared" si="13341"/>
        <v>0</v>
      </c>
      <c r="W2200" s="14">
        <f t="shared" si="13341"/>
        <v>0</v>
      </c>
      <c r="X2200" s="14">
        <f t="shared" si="13341"/>
        <v>0</v>
      </c>
      <c r="Y2200" s="14">
        <f t="shared" si="13084"/>
        <v>5916.2</v>
      </c>
      <c r="Z2200" s="14">
        <f t="shared" si="13085"/>
        <v>6007.4</v>
      </c>
      <c r="AA2200" s="14">
        <f t="shared" si="13086"/>
        <v>6007.4</v>
      </c>
      <c r="AB2200" s="14">
        <f>AB2201+AB2203</f>
        <v>0</v>
      </c>
      <c r="AC2200" s="14">
        <f>AC2201+AC2203</f>
        <v>0</v>
      </c>
      <c r="AD2200" s="14">
        <f>AD2201+AD2203</f>
        <v>0</v>
      </c>
      <c r="AE2200" s="14">
        <f t="shared" si="13087"/>
        <v>5916.2</v>
      </c>
      <c r="AF2200" s="14">
        <f t="shared" si="13088"/>
        <v>6007.4</v>
      </c>
      <c r="AG2200" s="14">
        <f t="shared" si="13089"/>
        <v>6007.4</v>
      </c>
      <c r="AH2200" s="14">
        <f t="shared" ref="AH2200:AV2200" si="13342">AH2201+AH2203</f>
        <v>0</v>
      </c>
      <c r="AI2200" s="14">
        <f t="shared" si="13342"/>
        <v>0</v>
      </c>
      <c r="AJ2200" s="14">
        <f t="shared" si="13342"/>
        <v>0</v>
      </c>
      <c r="AK2200" s="14">
        <f t="shared" si="13342"/>
        <v>0</v>
      </c>
      <c r="AL2200" s="14">
        <f t="shared" si="13342"/>
        <v>0</v>
      </c>
      <c r="AM2200" s="14">
        <f t="shared" si="13342"/>
        <v>0</v>
      </c>
      <c r="AN2200" s="14">
        <f t="shared" si="13342"/>
        <v>0</v>
      </c>
      <c r="AO2200" s="14">
        <f t="shared" si="13342"/>
        <v>0</v>
      </c>
      <c r="AP2200" s="14">
        <f t="shared" si="13342"/>
        <v>0</v>
      </c>
      <c r="AQ2200" s="14">
        <f t="shared" si="13342"/>
        <v>0</v>
      </c>
      <c r="AR2200" s="14">
        <f t="shared" si="13342"/>
        <v>0</v>
      </c>
      <c r="AS2200" s="14">
        <f t="shared" si="13342"/>
        <v>0</v>
      </c>
      <c r="AT2200" s="14">
        <f t="shared" si="13342"/>
        <v>0</v>
      </c>
      <c r="AU2200" s="14">
        <f t="shared" si="13342"/>
        <v>0</v>
      </c>
      <c r="AV2200" s="14">
        <f t="shared" si="13342"/>
        <v>0</v>
      </c>
      <c r="AW2200" s="14">
        <f t="shared" si="13091"/>
        <v>5916.2</v>
      </c>
      <c r="AX2200" s="14">
        <f t="shared" si="13092"/>
        <v>6007.4</v>
      </c>
      <c r="AY2200" s="14">
        <f t="shared" si="13093"/>
        <v>6007.4</v>
      </c>
      <c r="AZ2200" s="14">
        <f>AZ2201+AZ2203</f>
        <v>0</v>
      </c>
      <c r="BA2200" s="14">
        <f t="shared" si="13094"/>
        <v>5916.2</v>
      </c>
      <c r="BB2200" s="14">
        <f t="shared" si="13095"/>
        <v>6007.4</v>
      </c>
      <c r="BC2200" s="14">
        <f t="shared" si="13096"/>
        <v>6007.4</v>
      </c>
      <c r="BD2200" s="14">
        <f t="shared" ref="BD2200:BN2200" si="13343">BD2201+BD2203</f>
        <v>0</v>
      </c>
      <c r="BE2200" s="14">
        <f t="shared" si="13343"/>
        <v>0</v>
      </c>
      <c r="BF2200" s="14">
        <f t="shared" si="13343"/>
        <v>0</v>
      </c>
      <c r="BG2200" s="14">
        <f t="shared" si="13343"/>
        <v>0</v>
      </c>
      <c r="BH2200" s="14">
        <f t="shared" si="13343"/>
        <v>0</v>
      </c>
      <c r="BI2200" s="14">
        <f t="shared" si="13343"/>
        <v>0</v>
      </c>
      <c r="BJ2200" s="14">
        <f t="shared" si="13343"/>
        <v>0</v>
      </c>
      <c r="BK2200" s="14">
        <f t="shared" si="13343"/>
        <v>0</v>
      </c>
      <c r="BL2200" s="14">
        <f t="shared" si="13343"/>
        <v>0</v>
      </c>
      <c r="BM2200" s="14">
        <f t="shared" si="13343"/>
        <v>0</v>
      </c>
      <c r="BN2200" s="14">
        <f t="shared" si="13343"/>
        <v>0</v>
      </c>
      <c r="BO2200" s="14">
        <f t="shared" si="13098"/>
        <v>5916.2</v>
      </c>
      <c r="BP2200" s="14">
        <f t="shared" si="13099"/>
        <v>6007.4</v>
      </c>
      <c r="BQ2200" s="14">
        <f t="shared" si="13100"/>
        <v>6007.4</v>
      </c>
      <c r="BR2200" s="14">
        <f>BR2201+BR2203</f>
        <v>0</v>
      </c>
      <c r="BS2200" s="14">
        <f>BS2201+BS2203</f>
        <v>0</v>
      </c>
      <c r="BT2200" s="14">
        <f>BT2201+BT2203</f>
        <v>0</v>
      </c>
      <c r="BU2200" s="14">
        <f t="shared" si="13101"/>
        <v>5916.2</v>
      </c>
      <c r="BV2200" s="14">
        <f t="shared" si="13102"/>
        <v>6007.4</v>
      </c>
      <c r="BW2200" s="14">
        <f t="shared" si="13103"/>
        <v>6007.4</v>
      </c>
      <c r="BX2200" s="14">
        <f t="shared" ref="BX2200:CF2200" si="13344">BX2201+BX2203</f>
        <v>0</v>
      </c>
      <c r="BY2200" s="14">
        <f t="shared" si="13344"/>
        <v>0</v>
      </c>
      <c r="BZ2200" s="14">
        <f t="shared" si="13344"/>
        <v>0</v>
      </c>
      <c r="CA2200" s="14">
        <f t="shared" si="13344"/>
        <v>0</v>
      </c>
      <c r="CB2200" s="14">
        <f t="shared" si="13344"/>
        <v>0</v>
      </c>
      <c r="CC2200" s="14">
        <f t="shared" si="13344"/>
        <v>0</v>
      </c>
      <c r="CD2200" s="14">
        <f t="shared" si="13344"/>
        <v>0</v>
      </c>
      <c r="CE2200" s="14">
        <f t="shared" si="13344"/>
        <v>0</v>
      </c>
      <c r="CF2200" s="14">
        <f t="shared" si="13344"/>
        <v>0</v>
      </c>
      <c r="CG2200" s="14">
        <f t="shared" si="13105"/>
        <v>5916.2</v>
      </c>
      <c r="CH2200" s="14">
        <f>CH2201+CH2203</f>
        <v>0</v>
      </c>
      <c r="CI2200" s="84">
        <f t="shared" si="13278"/>
        <v>5916.2</v>
      </c>
      <c r="CJ2200" s="14">
        <f t="shared" si="13106"/>
        <v>6007.4</v>
      </c>
      <c r="CK2200" s="52">
        <f>CK2201+CK2203</f>
        <v>0</v>
      </c>
      <c r="CL2200" s="84">
        <f t="shared" si="13279"/>
        <v>6007.4</v>
      </c>
      <c r="CM2200" s="14">
        <f t="shared" si="13107"/>
        <v>6007.4</v>
      </c>
      <c r="CN2200" s="52">
        <f>CN2201+CN2203</f>
        <v>0</v>
      </c>
      <c r="CO2200" s="84">
        <f t="shared" si="13280"/>
        <v>6007.4</v>
      </c>
      <c r="CP2200" s="14">
        <f>CP2201+CP2203</f>
        <v>0</v>
      </c>
      <c r="CQ2200" s="29"/>
      <c r="CR2200" s="29"/>
      <c r="CT2200" s="1"/>
    </row>
    <row r="2201" spans="1:99" ht="31.2" customHeight="1" x14ac:dyDescent="0.3">
      <c r="A2201" s="76" t="s">
        <v>867</v>
      </c>
      <c r="B2201" s="76" t="s">
        <v>70</v>
      </c>
      <c r="C2201" s="76" t="s">
        <v>160</v>
      </c>
      <c r="D2201" s="76" t="s">
        <v>162</v>
      </c>
      <c r="E2201" s="88"/>
      <c r="F2201" s="77" t="s">
        <v>163</v>
      </c>
      <c r="G2201" s="14">
        <f t="shared" ref="G2201:L2201" si="13345">G2202</f>
        <v>1900</v>
      </c>
      <c r="H2201" s="14">
        <f t="shared" si="13345"/>
        <v>1900</v>
      </c>
      <c r="I2201" s="14">
        <f t="shared" si="13345"/>
        <v>1900</v>
      </c>
      <c r="J2201" s="14">
        <f t="shared" si="13345"/>
        <v>0</v>
      </c>
      <c r="K2201" s="14">
        <f t="shared" si="13345"/>
        <v>0</v>
      </c>
      <c r="L2201" s="14">
        <f t="shared" si="13345"/>
        <v>0</v>
      </c>
      <c r="M2201" s="14">
        <f t="shared" si="13040"/>
        <v>1900</v>
      </c>
      <c r="N2201" s="14">
        <f t="shared" si="13041"/>
        <v>1900</v>
      </c>
      <c r="O2201" s="14">
        <f t="shared" si="13042"/>
        <v>1900</v>
      </c>
      <c r="P2201" s="14">
        <f t="shared" ref="P2201:X2201" si="13346">P2202</f>
        <v>0</v>
      </c>
      <c r="Q2201" s="14">
        <f t="shared" si="13346"/>
        <v>0</v>
      </c>
      <c r="R2201" s="14">
        <f t="shared" si="13346"/>
        <v>0</v>
      </c>
      <c r="S2201" s="14">
        <f t="shared" si="13346"/>
        <v>0</v>
      </c>
      <c r="T2201" s="14">
        <f t="shared" si="13346"/>
        <v>0</v>
      </c>
      <c r="U2201" s="14">
        <f t="shared" si="13346"/>
        <v>0</v>
      </c>
      <c r="V2201" s="14">
        <f t="shared" si="13346"/>
        <v>0</v>
      </c>
      <c r="W2201" s="14">
        <f t="shared" si="13346"/>
        <v>0</v>
      </c>
      <c r="X2201" s="14">
        <f t="shared" si="13346"/>
        <v>0</v>
      </c>
      <c r="Y2201" s="14">
        <f t="shared" si="13084"/>
        <v>1900</v>
      </c>
      <c r="Z2201" s="14">
        <f t="shared" si="13085"/>
        <v>1900</v>
      </c>
      <c r="AA2201" s="14">
        <f t="shared" si="13086"/>
        <v>1900</v>
      </c>
      <c r="AB2201" s="14">
        <f>AB2202</f>
        <v>0</v>
      </c>
      <c r="AC2201" s="14">
        <f>AC2202</f>
        <v>0</v>
      </c>
      <c r="AD2201" s="14">
        <f>AD2202</f>
        <v>0</v>
      </c>
      <c r="AE2201" s="14">
        <f t="shared" si="13087"/>
        <v>1900</v>
      </c>
      <c r="AF2201" s="14">
        <f t="shared" si="13088"/>
        <v>1900</v>
      </c>
      <c r="AG2201" s="14">
        <f t="shared" si="13089"/>
        <v>1900</v>
      </c>
      <c r="AH2201" s="14">
        <f t="shared" ref="AH2201:AV2201" si="13347">AH2202</f>
        <v>0</v>
      </c>
      <c r="AI2201" s="14">
        <f t="shared" si="13347"/>
        <v>0</v>
      </c>
      <c r="AJ2201" s="14">
        <f t="shared" si="13347"/>
        <v>0</v>
      </c>
      <c r="AK2201" s="14">
        <f t="shared" si="13347"/>
        <v>0</v>
      </c>
      <c r="AL2201" s="14">
        <f t="shared" si="13347"/>
        <v>0</v>
      </c>
      <c r="AM2201" s="14">
        <f t="shared" si="13347"/>
        <v>0</v>
      </c>
      <c r="AN2201" s="14">
        <f t="shared" si="13347"/>
        <v>0</v>
      </c>
      <c r="AO2201" s="14">
        <f t="shared" si="13347"/>
        <v>0</v>
      </c>
      <c r="AP2201" s="14">
        <f t="shared" si="13347"/>
        <v>0</v>
      </c>
      <c r="AQ2201" s="14">
        <f t="shared" si="13347"/>
        <v>0</v>
      </c>
      <c r="AR2201" s="14">
        <f t="shared" si="13347"/>
        <v>0</v>
      </c>
      <c r="AS2201" s="14">
        <f t="shared" si="13347"/>
        <v>0</v>
      </c>
      <c r="AT2201" s="14">
        <f t="shared" si="13347"/>
        <v>0</v>
      </c>
      <c r="AU2201" s="14">
        <f t="shared" si="13347"/>
        <v>0</v>
      </c>
      <c r="AV2201" s="14">
        <f t="shared" si="13347"/>
        <v>0</v>
      </c>
      <c r="AW2201" s="14">
        <f t="shared" si="13091"/>
        <v>1900</v>
      </c>
      <c r="AX2201" s="14">
        <f t="shared" si="13092"/>
        <v>1900</v>
      </c>
      <c r="AY2201" s="14">
        <f t="shared" si="13093"/>
        <v>1900</v>
      </c>
      <c r="AZ2201" s="14">
        <f>AZ2202</f>
        <v>0</v>
      </c>
      <c r="BA2201" s="14">
        <f t="shared" si="13094"/>
        <v>1900</v>
      </c>
      <c r="BB2201" s="14">
        <f t="shared" si="13095"/>
        <v>1900</v>
      </c>
      <c r="BC2201" s="14">
        <f t="shared" si="13096"/>
        <v>1900</v>
      </c>
      <c r="BD2201" s="14">
        <f t="shared" ref="BD2201:BN2201" si="13348">BD2202</f>
        <v>0</v>
      </c>
      <c r="BE2201" s="14">
        <f t="shared" si="13348"/>
        <v>0</v>
      </c>
      <c r="BF2201" s="14">
        <f t="shared" si="13348"/>
        <v>0</v>
      </c>
      <c r="BG2201" s="14">
        <f t="shared" si="13348"/>
        <v>0</v>
      </c>
      <c r="BH2201" s="14">
        <f t="shared" si="13348"/>
        <v>0</v>
      </c>
      <c r="BI2201" s="14">
        <f t="shared" si="13348"/>
        <v>0</v>
      </c>
      <c r="BJ2201" s="14">
        <f t="shared" si="13348"/>
        <v>0</v>
      </c>
      <c r="BK2201" s="14">
        <f t="shared" si="13348"/>
        <v>0</v>
      </c>
      <c r="BL2201" s="14">
        <f t="shared" si="13348"/>
        <v>0</v>
      </c>
      <c r="BM2201" s="14">
        <f t="shared" si="13348"/>
        <v>0</v>
      </c>
      <c r="BN2201" s="14">
        <f t="shared" si="13348"/>
        <v>0</v>
      </c>
      <c r="BO2201" s="14">
        <f t="shared" si="13098"/>
        <v>1900</v>
      </c>
      <c r="BP2201" s="14">
        <f t="shared" si="13099"/>
        <v>1900</v>
      </c>
      <c r="BQ2201" s="14">
        <f t="shared" si="13100"/>
        <v>1900</v>
      </c>
      <c r="BR2201" s="14">
        <f>BR2202</f>
        <v>0</v>
      </c>
      <c r="BS2201" s="14">
        <f>BS2202</f>
        <v>0</v>
      </c>
      <c r="BT2201" s="14">
        <f>BT2202</f>
        <v>0</v>
      </c>
      <c r="BU2201" s="14">
        <f t="shared" si="13101"/>
        <v>1900</v>
      </c>
      <c r="BV2201" s="14">
        <f t="shared" si="13102"/>
        <v>1900</v>
      </c>
      <c r="BW2201" s="14">
        <f t="shared" si="13103"/>
        <v>1900</v>
      </c>
      <c r="BX2201" s="14">
        <f t="shared" ref="BX2201:CF2201" si="13349">BX2202</f>
        <v>0</v>
      </c>
      <c r="BY2201" s="14">
        <f t="shared" si="13349"/>
        <v>0</v>
      </c>
      <c r="BZ2201" s="14">
        <f t="shared" si="13349"/>
        <v>0</v>
      </c>
      <c r="CA2201" s="14">
        <f t="shared" si="13349"/>
        <v>0</v>
      </c>
      <c r="CB2201" s="14">
        <f t="shared" si="13349"/>
        <v>0</v>
      </c>
      <c r="CC2201" s="14">
        <f t="shared" si="13349"/>
        <v>0</v>
      </c>
      <c r="CD2201" s="14">
        <f t="shared" si="13349"/>
        <v>0</v>
      </c>
      <c r="CE2201" s="14">
        <f t="shared" si="13349"/>
        <v>0</v>
      </c>
      <c r="CF2201" s="14">
        <f t="shared" si="13349"/>
        <v>0</v>
      </c>
      <c r="CG2201" s="14">
        <f t="shared" si="13105"/>
        <v>1900</v>
      </c>
      <c r="CH2201" s="14">
        <f>CH2202</f>
        <v>0</v>
      </c>
      <c r="CI2201" s="84">
        <f t="shared" si="13278"/>
        <v>1900</v>
      </c>
      <c r="CJ2201" s="14">
        <f t="shared" si="13106"/>
        <v>1900</v>
      </c>
      <c r="CK2201" s="52">
        <f>CK2202</f>
        <v>0</v>
      </c>
      <c r="CL2201" s="84">
        <f t="shared" si="13279"/>
        <v>1900</v>
      </c>
      <c r="CM2201" s="14">
        <f t="shared" si="13107"/>
        <v>1900</v>
      </c>
      <c r="CN2201" s="52">
        <f>CN2202</f>
        <v>0</v>
      </c>
      <c r="CO2201" s="84">
        <f t="shared" si="13280"/>
        <v>1900</v>
      </c>
      <c r="CP2201" s="14">
        <f>CP2202</f>
        <v>0</v>
      </c>
      <c r="CQ2201" s="29"/>
      <c r="CR2201" s="29"/>
      <c r="CT2201" s="1"/>
    </row>
    <row r="2202" spans="1:99" ht="31.2" customHeight="1" x14ac:dyDescent="0.3">
      <c r="A2202" s="76" t="s">
        <v>867</v>
      </c>
      <c r="B2202" s="76" t="s">
        <v>70</v>
      </c>
      <c r="C2202" s="76" t="s">
        <v>160</v>
      </c>
      <c r="D2202" s="76" t="s">
        <v>162</v>
      </c>
      <c r="E2202" s="76" t="s">
        <v>46</v>
      </c>
      <c r="F2202" s="77" t="s">
        <v>47</v>
      </c>
      <c r="G2202" s="14">
        <v>1900</v>
      </c>
      <c r="H2202" s="14">
        <v>1900</v>
      </c>
      <c r="I2202" s="14">
        <v>1900</v>
      </c>
      <c r="J2202" s="14"/>
      <c r="K2202" s="14"/>
      <c r="L2202" s="14"/>
      <c r="M2202" s="14">
        <f t="shared" si="13040"/>
        <v>1900</v>
      </c>
      <c r="N2202" s="14">
        <f t="shared" si="13041"/>
        <v>1900</v>
      </c>
      <c r="O2202" s="14">
        <f t="shared" si="13042"/>
        <v>1900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>
        <f t="shared" si="13084"/>
        <v>1900</v>
      </c>
      <c r="Z2202" s="14">
        <f t="shared" si="13085"/>
        <v>1900</v>
      </c>
      <c r="AA2202" s="14">
        <f t="shared" si="13086"/>
        <v>1900</v>
      </c>
      <c r="AB2202" s="14"/>
      <c r="AC2202" s="14"/>
      <c r="AD2202" s="14"/>
      <c r="AE2202" s="14">
        <f t="shared" si="13087"/>
        <v>1900</v>
      </c>
      <c r="AF2202" s="14">
        <f t="shared" si="13088"/>
        <v>1900</v>
      </c>
      <c r="AG2202" s="14">
        <f t="shared" si="13089"/>
        <v>1900</v>
      </c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>
        <f t="shared" si="13091"/>
        <v>1900</v>
      </c>
      <c r="AX2202" s="14">
        <f t="shared" si="13092"/>
        <v>1900</v>
      </c>
      <c r="AY2202" s="14">
        <f t="shared" si="13093"/>
        <v>1900</v>
      </c>
      <c r="AZ2202" s="14"/>
      <c r="BA2202" s="14">
        <f t="shared" si="13094"/>
        <v>1900</v>
      </c>
      <c r="BB2202" s="14">
        <f t="shared" si="13095"/>
        <v>1900</v>
      </c>
      <c r="BC2202" s="14">
        <f t="shared" si="13096"/>
        <v>1900</v>
      </c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>
        <f t="shared" si="13098"/>
        <v>1900</v>
      </c>
      <c r="BP2202" s="14">
        <f t="shared" si="13099"/>
        <v>1900</v>
      </c>
      <c r="BQ2202" s="14">
        <f t="shared" si="13100"/>
        <v>1900</v>
      </c>
      <c r="BR2202" s="14"/>
      <c r="BS2202" s="14"/>
      <c r="BT2202" s="14"/>
      <c r="BU2202" s="14">
        <f t="shared" si="13101"/>
        <v>1900</v>
      </c>
      <c r="BV2202" s="14">
        <f t="shared" si="13102"/>
        <v>1900</v>
      </c>
      <c r="BW2202" s="14">
        <f t="shared" si="13103"/>
        <v>1900</v>
      </c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>
        <f t="shared" si="13105"/>
        <v>1900</v>
      </c>
      <c r="CH2202" s="14"/>
      <c r="CI2202" s="84">
        <f t="shared" si="13278"/>
        <v>1900</v>
      </c>
      <c r="CJ2202" s="14">
        <f t="shared" si="13106"/>
        <v>1900</v>
      </c>
      <c r="CK2202" s="52"/>
      <c r="CL2202" s="84">
        <f t="shared" si="13279"/>
        <v>1900</v>
      </c>
      <c r="CM2202" s="14">
        <f t="shared" si="13107"/>
        <v>1900</v>
      </c>
      <c r="CN2202" s="52"/>
      <c r="CO2202" s="84">
        <f t="shared" si="13280"/>
        <v>1900</v>
      </c>
      <c r="CP2202" s="14"/>
      <c r="CQ2202" s="29"/>
      <c r="CR2202" s="29"/>
      <c r="CT2202" s="1"/>
    </row>
    <row r="2203" spans="1:99" ht="46.8" customHeight="1" x14ac:dyDescent="0.3">
      <c r="A2203" s="76" t="s">
        <v>867</v>
      </c>
      <c r="B2203" s="76" t="s">
        <v>70</v>
      </c>
      <c r="C2203" s="76" t="s">
        <v>160</v>
      </c>
      <c r="D2203" s="76" t="s">
        <v>454</v>
      </c>
      <c r="E2203" s="88"/>
      <c r="F2203" s="77" t="s">
        <v>455</v>
      </c>
      <c r="G2203" s="14">
        <f t="shared" ref="G2203:L2203" si="13350">G2204+G2205</f>
        <v>4016.2</v>
      </c>
      <c r="H2203" s="14">
        <f t="shared" si="13350"/>
        <v>4107.3999999999996</v>
      </c>
      <c r="I2203" s="14">
        <f t="shared" si="13350"/>
        <v>4107.3999999999996</v>
      </c>
      <c r="J2203" s="14">
        <f t="shared" si="13350"/>
        <v>0</v>
      </c>
      <c r="K2203" s="14">
        <f t="shared" si="13350"/>
        <v>0</v>
      </c>
      <c r="L2203" s="14">
        <f t="shared" si="13350"/>
        <v>0</v>
      </c>
      <c r="M2203" s="14">
        <f t="shared" ref="M2203:M2266" si="13351">G2203+J2203</f>
        <v>4016.2</v>
      </c>
      <c r="N2203" s="14">
        <f t="shared" ref="N2203:N2266" si="13352">H2203+K2203</f>
        <v>4107.3999999999996</v>
      </c>
      <c r="O2203" s="14">
        <f t="shared" ref="O2203:O2266" si="13353">I2203+L2203</f>
        <v>4107.3999999999996</v>
      </c>
      <c r="P2203" s="14">
        <f t="shared" ref="P2203:X2203" si="13354">P2204+P2205</f>
        <v>0</v>
      </c>
      <c r="Q2203" s="14">
        <f t="shared" si="13354"/>
        <v>0</v>
      </c>
      <c r="R2203" s="14">
        <f t="shared" si="13354"/>
        <v>0</v>
      </c>
      <c r="S2203" s="14">
        <f t="shared" si="13354"/>
        <v>0</v>
      </c>
      <c r="T2203" s="14">
        <f t="shared" si="13354"/>
        <v>0</v>
      </c>
      <c r="U2203" s="14">
        <f t="shared" si="13354"/>
        <v>0</v>
      </c>
      <c r="V2203" s="14">
        <f t="shared" si="13354"/>
        <v>0</v>
      </c>
      <c r="W2203" s="14">
        <f t="shared" si="13354"/>
        <v>0</v>
      </c>
      <c r="X2203" s="14">
        <f t="shared" si="13354"/>
        <v>0</v>
      </c>
      <c r="Y2203" s="14">
        <f t="shared" si="13084"/>
        <v>4016.2</v>
      </c>
      <c r="Z2203" s="14">
        <f t="shared" si="13085"/>
        <v>4107.3999999999996</v>
      </c>
      <c r="AA2203" s="14">
        <f t="shared" si="13086"/>
        <v>4107.3999999999996</v>
      </c>
      <c r="AB2203" s="14">
        <f>AB2204+AB2205</f>
        <v>0</v>
      </c>
      <c r="AC2203" s="14">
        <f>AC2204+AC2205</f>
        <v>0</v>
      </c>
      <c r="AD2203" s="14">
        <f>AD2204+AD2205</f>
        <v>0</v>
      </c>
      <c r="AE2203" s="14">
        <f t="shared" si="13087"/>
        <v>4016.2</v>
      </c>
      <c r="AF2203" s="14">
        <f t="shared" si="13088"/>
        <v>4107.3999999999996</v>
      </c>
      <c r="AG2203" s="14">
        <f t="shared" si="13089"/>
        <v>4107.3999999999996</v>
      </c>
      <c r="AH2203" s="14">
        <f t="shared" ref="AH2203:AV2203" si="13355">AH2204+AH2205</f>
        <v>0</v>
      </c>
      <c r="AI2203" s="14">
        <f t="shared" si="13355"/>
        <v>0</v>
      </c>
      <c r="AJ2203" s="14">
        <f t="shared" si="13355"/>
        <v>0</v>
      </c>
      <c r="AK2203" s="14">
        <f t="shared" si="13355"/>
        <v>0</v>
      </c>
      <c r="AL2203" s="14">
        <f t="shared" si="13355"/>
        <v>0</v>
      </c>
      <c r="AM2203" s="14">
        <f t="shared" si="13355"/>
        <v>0</v>
      </c>
      <c r="AN2203" s="14">
        <f t="shared" si="13355"/>
        <v>0</v>
      </c>
      <c r="AO2203" s="14">
        <f t="shared" si="13355"/>
        <v>0</v>
      </c>
      <c r="AP2203" s="14">
        <f t="shared" si="13355"/>
        <v>0</v>
      </c>
      <c r="AQ2203" s="14">
        <f t="shared" si="13355"/>
        <v>0</v>
      </c>
      <c r="AR2203" s="14">
        <f t="shared" si="13355"/>
        <v>0</v>
      </c>
      <c r="AS2203" s="14">
        <f t="shared" si="13355"/>
        <v>0</v>
      </c>
      <c r="AT2203" s="14">
        <f t="shared" si="13355"/>
        <v>0</v>
      </c>
      <c r="AU2203" s="14">
        <f t="shared" si="13355"/>
        <v>0</v>
      </c>
      <c r="AV2203" s="14">
        <f t="shared" si="13355"/>
        <v>0</v>
      </c>
      <c r="AW2203" s="14">
        <f t="shared" si="13091"/>
        <v>4016.2</v>
      </c>
      <c r="AX2203" s="14">
        <f t="shared" si="13092"/>
        <v>4107.3999999999996</v>
      </c>
      <c r="AY2203" s="14">
        <f t="shared" si="13093"/>
        <v>4107.3999999999996</v>
      </c>
      <c r="AZ2203" s="14">
        <f>AZ2204+AZ2205</f>
        <v>0</v>
      </c>
      <c r="BA2203" s="14">
        <f t="shared" si="13094"/>
        <v>4016.2</v>
      </c>
      <c r="BB2203" s="14">
        <f t="shared" si="13095"/>
        <v>4107.3999999999996</v>
      </c>
      <c r="BC2203" s="14">
        <f t="shared" si="13096"/>
        <v>4107.3999999999996</v>
      </c>
      <c r="BD2203" s="14">
        <f t="shared" ref="BD2203:BN2203" si="13356">BD2204+BD2205</f>
        <v>0</v>
      </c>
      <c r="BE2203" s="14">
        <f t="shared" si="13356"/>
        <v>0</v>
      </c>
      <c r="BF2203" s="14">
        <f t="shared" si="13356"/>
        <v>0</v>
      </c>
      <c r="BG2203" s="14">
        <f t="shared" si="13356"/>
        <v>0</v>
      </c>
      <c r="BH2203" s="14">
        <f t="shared" si="13356"/>
        <v>0</v>
      </c>
      <c r="BI2203" s="14">
        <f t="shared" si="13356"/>
        <v>0</v>
      </c>
      <c r="BJ2203" s="14">
        <f t="shared" si="13356"/>
        <v>0</v>
      </c>
      <c r="BK2203" s="14">
        <f t="shared" si="13356"/>
        <v>0</v>
      </c>
      <c r="BL2203" s="14">
        <f t="shared" si="13356"/>
        <v>0</v>
      </c>
      <c r="BM2203" s="14">
        <f t="shared" si="13356"/>
        <v>0</v>
      </c>
      <c r="BN2203" s="14">
        <f t="shared" si="13356"/>
        <v>0</v>
      </c>
      <c r="BO2203" s="14">
        <f t="shared" si="13098"/>
        <v>4016.2</v>
      </c>
      <c r="BP2203" s="14">
        <f t="shared" si="13099"/>
        <v>4107.3999999999996</v>
      </c>
      <c r="BQ2203" s="14">
        <f t="shared" si="13100"/>
        <v>4107.3999999999996</v>
      </c>
      <c r="BR2203" s="14">
        <f>BR2204+BR2205</f>
        <v>0</v>
      </c>
      <c r="BS2203" s="14">
        <f>BS2204+BS2205</f>
        <v>0</v>
      </c>
      <c r="BT2203" s="14">
        <f>BT2204+BT2205</f>
        <v>0</v>
      </c>
      <c r="BU2203" s="14">
        <f t="shared" si="13101"/>
        <v>4016.2</v>
      </c>
      <c r="BV2203" s="14">
        <f t="shared" si="13102"/>
        <v>4107.3999999999996</v>
      </c>
      <c r="BW2203" s="14">
        <f t="shared" si="13103"/>
        <v>4107.3999999999996</v>
      </c>
      <c r="BX2203" s="14">
        <f t="shared" ref="BX2203:CF2203" si="13357">BX2204+BX2205</f>
        <v>0</v>
      </c>
      <c r="BY2203" s="14">
        <f t="shared" si="13357"/>
        <v>0</v>
      </c>
      <c r="BZ2203" s="14">
        <f t="shared" si="13357"/>
        <v>0</v>
      </c>
      <c r="CA2203" s="14">
        <f t="shared" si="13357"/>
        <v>0</v>
      </c>
      <c r="CB2203" s="14">
        <f t="shared" si="13357"/>
        <v>0</v>
      </c>
      <c r="CC2203" s="14">
        <f t="shared" si="13357"/>
        <v>0</v>
      </c>
      <c r="CD2203" s="14">
        <f t="shared" si="13357"/>
        <v>0</v>
      </c>
      <c r="CE2203" s="14">
        <f t="shared" si="13357"/>
        <v>0</v>
      </c>
      <c r="CF2203" s="14">
        <f t="shared" si="13357"/>
        <v>0</v>
      </c>
      <c r="CG2203" s="14">
        <f t="shared" si="13105"/>
        <v>4016.2</v>
      </c>
      <c r="CH2203" s="14">
        <f>CH2204+CH2205</f>
        <v>0</v>
      </c>
      <c r="CI2203" s="84">
        <f t="shared" si="13278"/>
        <v>4016.2</v>
      </c>
      <c r="CJ2203" s="14">
        <f t="shared" si="13106"/>
        <v>4107.3999999999996</v>
      </c>
      <c r="CK2203" s="52">
        <f>CK2204+CK2205</f>
        <v>0</v>
      </c>
      <c r="CL2203" s="84">
        <f t="shared" si="13279"/>
        <v>4107.3999999999996</v>
      </c>
      <c r="CM2203" s="14">
        <f t="shared" si="13107"/>
        <v>4107.3999999999996</v>
      </c>
      <c r="CN2203" s="52">
        <f>CN2204+CN2205</f>
        <v>0</v>
      </c>
      <c r="CO2203" s="84">
        <f t="shared" si="13280"/>
        <v>4107.3999999999996</v>
      </c>
      <c r="CP2203" s="14">
        <f>CP2204+CP2205</f>
        <v>0</v>
      </c>
      <c r="CQ2203" s="29"/>
      <c r="CR2203" s="29"/>
      <c r="CT2203" s="1"/>
    </row>
    <row r="2204" spans="1:99" ht="78" customHeight="1" x14ac:dyDescent="0.3">
      <c r="A2204" s="76" t="s">
        <v>867</v>
      </c>
      <c r="B2204" s="76" t="s">
        <v>70</v>
      </c>
      <c r="C2204" s="76" t="s">
        <v>160</v>
      </c>
      <c r="D2204" s="76" t="s">
        <v>454</v>
      </c>
      <c r="E2204" s="76" t="s">
        <v>58</v>
      </c>
      <c r="F2204" s="77" t="s">
        <v>59</v>
      </c>
      <c r="G2204" s="14">
        <v>1048.8</v>
      </c>
      <c r="H2204" s="14">
        <v>1140</v>
      </c>
      <c r="I2204" s="14">
        <v>1140</v>
      </c>
      <c r="J2204" s="14"/>
      <c r="K2204" s="14"/>
      <c r="L2204" s="14"/>
      <c r="M2204" s="14">
        <f t="shared" si="13351"/>
        <v>1048.8</v>
      </c>
      <c r="N2204" s="14">
        <f t="shared" si="13352"/>
        <v>1140</v>
      </c>
      <c r="O2204" s="14">
        <f t="shared" si="13353"/>
        <v>1140</v>
      </c>
      <c r="P2204" s="14"/>
      <c r="Q2204" s="14"/>
      <c r="R2204" s="14"/>
      <c r="S2204" s="14"/>
      <c r="T2204" s="14"/>
      <c r="U2204" s="14"/>
      <c r="V2204" s="14"/>
      <c r="W2204" s="14"/>
      <c r="X2204" s="14"/>
      <c r="Y2204" s="14">
        <f t="shared" si="13084"/>
        <v>1048.8</v>
      </c>
      <c r="Z2204" s="14">
        <f t="shared" si="13085"/>
        <v>1140</v>
      </c>
      <c r="AA2204" s="14">
        <f t="shared" si="13086"/>
        <v>1140</v>
      </c>
      <c r="AB2204" s="14"/>
      <c r="AC2204" s="14"/>
      <c r="AD2204" s="14"/>
      <c r="AE2204" s="14">
        <f t="shared" si="13087"/>
        <v>1048.8</v>
      </c>
      <c r="AF2204" s="14">
        <f t="shared" si="13088"/>
        <v>1140</v>
      </c>
      <c r="AG2204" s="14">
        <f t="shared" si="13089"/>
        <v>1140</v>
      </c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>
        <f t="shared" si="13091"/>
        <v>1048.8</v>
      </c>
      <c r="AX2204" s="14">
        <f t="shared" si="13092"/>
        <v>1140</v>
      </c>
      <c r="AY2204" s="14">
        <f t="shared" si="13093"/>
        <v>1140</v>
      </c>
      <c r="AZ2204" s="14"/>
      <c r="BA2204" s="14">
        <f t="shared" si="13094"/>
        <v>1048.8</v>
      </c>
      <c r="BB2204" s="14">
        <f t="shared" si="13095"/>
        <v>1140</v>
      </c>
      <c r="BC2204" s="14">
        <f t="shared" si="13096"/>
        <v>1140</v>
      </c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>
        <f t="shared" si="13098"/>
        <v>1048.8</v>
      </c>
      <c r="BP2204" s="14">
        <f t="shared" si="13099"/>
        <v>1140</v>
      </c>
      <c r="BQ2204" s="14">
        <f t="shared" si="13100"/>
        <v>1140</v>
      </c>
      <c r="BR2204" s="14"/>
      <c r="BS2204" s="14"/>
      <c r="BT2204" s="14"/>
      <c r="BU2204" s="14">
        <f t="shared" si="13101"/>
        <v>1048.8</v>
      </c>
      <c r="BV2204" s="14">
        <f t="shared" si="13102"/>
        <v>1140</v>
      </c>
      <c r="BW2204" s="14">
        <f t="shared" si="13103"/>
        <v>1140</v>
      </c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>
        <f t="shared" si="13105"/>
        <v>1048.8</v>
      </c>
      <c r="CH2204" s="14"/>
      <c r="CI2204" s="84">
        <f t="shared" si="13278"/>
        <v>1048.8</v>
      </c>
      <c r="CJ2204" s="14">
        <f t="shared" si="13106"/>
        <v>1140</v>
      </c>
      <c r="CK2204" s="52"/>
      <c r="CL2204" s="84">
        <f t="shared" si="13279"/>
        <v>1140</v>
      </c>
      <c r="CM2204" s="14">
        <f t="shared" si="13107"/>
        <v>1140</v>
      </c>
      <c r="CN2204" s="52"/>
      <c r="CO2204" s="84">
        <f t="shared" si="13280"/>
        <v>1140</v>
      </c>
      <c r="CP2204" s="14"/>
      <c r="CQ2204" s="29"/>
      <c r="CR2204" s="29"/>
      <c r="CT2204" s="1"/>
    </row>
    <row r="2205" spans="1:99" ht="31.2" customHeight="1" x14ac:dyDescent="0.3">
      <c r="A2205" s="76" t="s">
        <v>867</v>
      </c>
      <c r="B2205" s="76" t="s">
        <v>70</v>
      </c>
      <c r="C2205" s="76" t="s">
        <v>160</v>
      </c>
      <c r="D2205" s="76" t="s">
        <v>454</v>
      </c>
      <c r="E2205" s="76" t="s">
        <v>46</v>
      </c>
      <c r="F2205" s="77" t="s">
        <v>47</v>
      </c>
      <c r="G2205" s="14">
        <v>2967.4</v>
      </c>
      <c r="H2205" s="14">
        <v>2967.4</v>
      </c>
      <c r="I2205" s="14">
        <v>2967.4</v>
      </c>
      <c r="J2205" s="14"/>
      <c r="K2205" s="14"/>
      <c r="L2205" s="14"/>
      <c r="M2205" s="14">
        <f t="shared" si="13351"/>
        <v>2967.4</v>
      </c>
      <c r="N2205" s="14">
        <f t="shared" si="13352"/>
        <v>2967.4</v>
      </c>
      <c r="O2205" s="14">
        <f t="shared" si="13353"/>
        <v>2967.4</v>
      </c>
      <c r="P2205" s="14"/>
      <c r="Q2205" s="14"/>
      <c r="R2205" s="14"/>
      <c r="S2205" s="14"/>
      <c r="T2205" s="14"/>
      <c r="U2205" s="14"/>
      <c r="V2205" s="14"/>
      <c r="W2205" s="14"/>
      <c r="X2205" s="14"/>
      <c r="Y2205" s="14">
        <f t="shared" si="13084"/>
        <v>2967.4</v>
      </c>
      <c r="Z2205" s="14">
        <f t="shared" si="13085"/>
        <v>2967.4</v>
      </c>
      <c r="AA2205" s="14">
        <f t="shared" si="13086"/>
        <v>2967.4</v>
      </c>
      <c r="AB2205" s="14"/>
      <c r="AC2205" s="14"/>
      <c r="AD2205" s="14"/>
      <c r="AE2205" s="14">
        <f t="shared" si="13087"/>
        <v>2967.4</v>
      </c>
      <c r="AF2205" s="14">
        <f t="shared" si="13088"/>
        <v>2967.4</v>
      </c>
      <c r="AG2205" s="14">
        <f t="shared" si="13089"/>
        <v>2967.4</v>
      </c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>
        <f t="shared" si="13091"/>
        <v>2967.4</v>
      </c>
      <c r="AX2205" s="14">
        <f t="shared" si="13092"/>
        <v>2967.4</v>
      </c>
      <c r="AY2205" s="14">
        <f t="shared" si="13093"/>
        <v>2967.4</v>
      </c>
      <c r="AZ2205" s="14"/>
      <c r="BA2205" s="14">
        <f t="shared" si="13094"/>
        <v>2967.4</v>
      </c>
      <c r="BB2205" s="14">
        <f t="shared" si="13095"/>
        <v>2967.4</v>
      </c>
      <c r="BC2205" s="14">
        <f t="shared" si="13096"/>
        <v>2967.4</v>
      </c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>
        <f t="shared" si="13098"/>
        <v>2967.4</v>
      </c>
      <c r="BP2205" s="14">
        <f t="shared" si="13099"/>
        <v>2967.4</v>
      </c>
      <c r="BQ2205" s="14">
        <f t="shared" si="13100"/>
        <v>2967.4</v>
      </c>
      <c r="BR2205" s="14"/>
      <c r="BS2205" s="14"/>
      <c r="BT2205" s="14"/>
      <c r="BU2205" s="14">
        <f t="shared" si="13101"/>
        <v>2967.4</v>
      </c>
      <c r="BV2205" s="14">
        <f t="shared" si="13102"/>
        <v>2967.4</v>
      </c>
      <c r="BW2205" s="14">
        <f t="shared" si="13103"/>
        <v>2967.4</v>
      </c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>
        <f t="shared" si="13105"/>
        <v>2967.4</v>
      </c>
      <c r="CH2205" s="14"/>
      <c r="CI2205" s="84">
        <f t="shared" si="13278"/>
        <v>2967.4</v>
      </c>
      <c r="CJ2205" s="14">
        <f t="shared" si="13106"/>
        <v>2967.4</v>
      </c>
      <c r="CK2205" s="52"/>
      <c r="CL2205" s="84">
        <f t="shared" si="13279"/>
        <v>2967.4</v>
      </c>
      <c r="CM2205" s="14">
        <f t="shared" si="13107"/>
        <v>2967.4</v>
      </c>
      <c r="CN2205" s="52"/>
      <c r="CO2205" s="84">
        <f t="shared" si="13280"/>
        <v>2967.4</v>
      </c>
      <c r="CP2205" s="14"/>
      <c r="CQ2205" s="29"/>
      <c r="CR2205" s="29"/>
      <c r="CT2205" s="1"/>
    </row>
    <row r="2206" spans="1:99" s="86" customFormat="1" ht="15.6" customHeight="1" x14ac:dyDescent="0.3">
      <c r="A2206" s="72" t="s">
        <v>867</v>
      </c>
      <c r="B2206" s="72" t="s">
        <v>127</v>
      </c>
      <c r="C2206" s="72"/>
      <c r="D2206" s="72"/>
      <c r="E2206" s="72"/>
      <c r="F2206" s="73" t="s">
        <v>128</v>
      </c>
      <c r="G2206" s="20">
        <f t="shared" ref="G2206:L2206" si="13358">G2207+G2247</f>
        <v>9533447.1999999993</v>
      </c>
      <c r="H2206" s="20">
        <f t="shared" si="13358"/>
        <v>10294973.400000002</v>
      </c>
      <c r="I2206" s="20">
        <f t="shared" si="13358"/>
        <v>10894149.899999999</v>
      </c>
      <c r="J2206" s="20">
        <f t="shared" si="13358"/>
        <v>40792.500000000015</v>
      </c>
      <c r="K2206" s="20">
        <f t="shared" si="13358"/>
        <v>25118.799999999967</v>
      </c>
      <c r="L2206" s="20">
        <f t="shared" si="13358"/>
        <v>8326.1</v>
      </c>
      <c r="M2206" s="20">
        <f t="shared" si="13351"/>
        <v>9574239.6999999993</v>
      </c>
      <c r="N2206" s="20">
        <f t="shared" si="13352"/>
        <v>10320092.200000003</v>
      </c>
      <c r="O2206" s="20">
        <f t="shared" si="13353"/>
        <v>10902475.999999998</v>
      </c>
      <c r="P2206" s="20">
        <f t="shared" ref="P2206:X2206" si="13359">P2207+P2247</f>
        <v>128781.177</v>
      </c>
      <c r="Q2206" s="20">
        <f t="shared" si="13359"/>
        <v>0</v>
      </c>
      <c r="R2206" s="20">
        <f t="shared" si="13359"/>
        <v>126753.448</v>
      </c>
      <c r="S2206" s="20">
        <f t="shared" si="13359"/>
        <v>309917.3541</v>
      </c>
      <c r="T2206" s="20">
        <f t="shared" si="13359"/>
        <v>108356.60399999999</v>
      </c>
      <c r="U2206" s="20">
        <f t="shared" si="13359"/>
        <v>489054.55800000002</v>
      </c>
      <c r="V2206" s="20">
        <f t="shared" si="13359"/>
        <v>186810.65100000001</v>
      </c>
      <c r="W2206" s="20">
        <f t="shared" si="13359"/>
        <v>0</v>
      </c>
      <c r="X2206" s="20">
        <f t="shared" si="13359"/>
        <v>385091.59499999997</v>
      </c>
      <c r="Y2206" s="20">
        <f t="shared" si="13084"/>
        <v>10139691.679099999</v>
      </c>
      <c r="Z2206" s="20">
        <f t="shared" si="13085"/>
        <v>10917503.362000003</v>
      </c>
      <c r="AA2206" s="20">
        <f t="shared" si="13086"/>
        <v>11474378.245999999</v>
      </c>
      <c r="AB2206" s="20">
        <f>AB2207+AB2247</f>
        <v>-239055.92499999999</v>
      </c>
      <c r="AC2206" s="20">
        <f>AC2207+AC2247</f>
        <v>-327635.63799999998</v>
      </c>
      <c r="AD2206" s="20">
        <f>AD2207+AD2247</f>
        <v>-338164.64600000001</v>
      </c>
      <c r="AE2206" s="20">
        <f t="shared" si="13087"/>
        <v>9900635.7540999986</v>
      </c>
      <c r="AF2206" s="20">
        <f t="shared" si="13088"/>
        <v>10589867.724000003</v>
      </c>
      <c r="AG2206" s="20">
        <f t="shared" si="13089"/>
        <v>11136213.6</v>
      </c>
      <c r="AH2206" s="20">
        <f t="shared" ref="AH2206:AV2206" si="13360">AH2207+AH2247</f>
        <v>0</v>
      </c>
      <c r="AI2206" s="20">
        <f t="shared" si="13360"/>
        <v>0</v>
      </c>
      <c r="AJ2206" s="20">
        <f t="shared" si="13360"/>
        <v>418323.16600000003</v>
      </c>
      <c r="AK2206" s="20">
        <f t="shared" si="13360"/>
        <v>0</v>
      </c>
      <c r="AL2206" s="20">
        <f t="shared" si="13360"/>
        <v>0</v>
      </c>
      <c r="AM2206" s="20">
        <f t="shared" si="13360"/>
        <v>62146</v>
      </c>
      <c r="AN2206" s="20">
        <f t="shared" si="13360"/>
        <v>0</v>
      </c>
      <c r="AO2206" s="20">
        <f t="shared" si="13360"/>
        <v>-317806.08500000002</v>
      </c>
      <c r="AP2206" s="20">
        <f t="shared" si="13360"/>
        <v>0</v>
      </c>
      <c r="AQ2206" s="20">
        <f t="shared" si="13360"/>
        <v>0</v>
      </c>
      <c r="AR2206" s="20">
        <f t="shared" si="13360"/>
        <v>0</v>
      </c>
      <c r="AS2206" s="20">
        <f t="shared" si="13360"/>
        <v>0</v>
      </c>
      <c r="AT2206" s="20">
        <f t="shared" si="13360"/>
        <v>-100437.08100000001</v>
      </c>
      <c r="AU2206" s="20">
        <f t="shared" si="13360"/>
        <v>0</v>
      </c>
      <c r="AV2206" s="20">
        <f t="shared" si="13360"/>
        <v>0</v>
      </c>
      <c r="AW2206" s="20">
        <f t="shared" si="13091"/>
        <v>10318958.920099998</v>
      </c>
      <c r="AX2206" s="20">
        <f t="shared" si="13092"/>
        <v>10334207.639000002</v>
      </c>
      <c r="AY2206" s="20">
        <f t="shared" si="13093"/>
        <v>11035776.518999999</v>
      </c>
      <c r="AZ2206" s="20">
        <f>AZ2207+AZ2247</f>
        <v>0</v>
      </c>
      <c r="BA2206" s="20">
        <f t="shared" si="13094"/>
        <v>10318958.920099998</v>
      </c>
      <c r="BB2206" s="20">
        <f t="shared" si="13095"/>
        <v>10334207.639000002</v>
      </c>
      <c r="BC2206" s="20">
        <f t="shared" si="13096"/>
        <v>11035776.518999999</v>
      </c>
      <c r="BD2206" s="20">
        <f t="shared" ref="BD2206:BN2206" si="13361">BD2207+BD2247</f>
        <v>0</v>
      </c>
      <c r="BE2206" s="20">
        <f t="shared" si="13361"/>
        <v>0</v>
      </c>
      <c r="BF2206" s="20">
        <f t="shared" si="13361"/>
        <v>0</v>
      </c>
      <c r="BG2206" s="20">
        <f t="shared" si="13361"/>
        <v>0</v>
      </c>
      <c r="BH2206" s="20">
        <f t="shared" si="13361"/>
        <v>0</v>
      </c>
      <c r="BI2206" s="20">
        <f t="shared" si="13361"/>
        <v>0</v>
      </c>
      <c r="BJ2206" s="20">
        <f t="shared" si="13361"/>
        <v>0</v>
      </c>
      <c r="BK2206" s="20">
        <f t="shared" si="13361"/>
        <v>0</v>
      </c>
      <c r="BL2206" s="20">
        <f t="shared" si="13361"/>
        <v>0</v>
      </c>
      <c r="BM2206" s="20">
        <f t="shared" si="13361"/>
        <v>0</v>
      </c>
      <c r="BN2206" s="20">
        <f t="shared" si="13361"/>
        <v>0</v>
      </c>
      <c r="BO2206" s="20">
        <f t="shared" si="13098"/>
        <v>10318958.920099998</v>
      </c>
      <c r="BP2206" s="20">
        <f t="shared" si="13099"/>
        <v>10334207.639000002</v>
      </c>
      <c r="BQ2206" s="20">
        <f t="shared" si="13100"/>
        <v>11035776.518999999</v>
      </c>
      <c r="BR2206" s="20">
        <f>BR2207+BR2247</f>
        <v>0</v>
      </c>
      <c r="BS2206" s="20">
        <f>BS2207+BS2247</f>
        <v>0</v>
      </c>
      <c r="BT2206" s="20">
        <f>BT2207+BT2247</f>
        <v>0</v>
      </c>
      <c r="BU2206" s="20">
        <f t="shared" si="13101"/>
        <v>10318958.920099998</v>
      </c>
      <c r="BV2206" s="20">
        <f t="shared" si="13102"/>
        <v>10334207.639000002</v>
      </c>
      <c r="BW2206" s="20">
        <f t="shared" si="13103"/>
        <v>11035776.518999999</v>
      </c>
      <c r="BX2206" s="20">
        <f t="shared" ref="BX2206:CF2206" si="13362">BX2207+BX2247</f>
        <v>0</v>
      </c>
      <c r="BY2206" s="20">
        <f t="shared" si="13362"/>
        <v>-15000</v>
      </c>
      <c r="BZ2206" s="20">
        <f t="shared" si="13362"/>
        <v>0</v>
      </c>
      <c r="CA2206" s="20">
        <f t="shared" si="13362"/>
        <v>0</v>
      </c>
      <c r="CB2206" s="20">
        <f t="shared" si="13362"/>
        <v>0</v>
      </c>
      <c r="CC2206" s="20">
        <f t="shared" si="13362"/>
        <v>0</v>
      </c>
      <c r="CD2206" s="20">
        <f t="shared" si="13362"/>
        <v>0</v>
      </c>
      <c r="CE2206" s="20">
        <f t="shared" si="13362"/>
        <v>0</v>
      </c>
      <c r="CF2206" s="20">
        <f t="shared" si="13362"/>
        <v>0</v>
      </c>
      <c r="CG2206" s="20">
        <f t="shared" si="13105"/>
        <v>10303958.920099998</v>
      </c>
      <c r="CH2206" s="20">
        <f>CH2207+CH2247</f>
        <v>-31.548000000000002</v>
      </c>
      <c r="CI2206" s="82">
        <f t="shared" si="13278"/>
        <v>10303927.372099997</v>
      </c>
      <c r="CJ2206" s="20">
        <f t="shared" si="13106"/>
        <v>10334207.639000002</v>
      </c>
      <c r="CK2206" s="20">
        <f>CK2207+CK2247</f>
        <v>0</v>
      </c>
      <c r="CL2206" s="82">
        <f t="shared" si="13279"/>
        <v>10334207.639000002</v>
      </c>
      <c r="CM2206" s="20">
        <f t="shared" si="13107"/>
        <v>11035776.518999999</v>
      </c>
      <c r="CN2206" s="20">
        <f>CN2207+CN2247</f>
        <v>0</v>
      </c>
      <c r="CO2206" s="82">
        <f t="shared" si="13280"/>
        <v>11035776.518999999</v>
      </c>
      <c r="CP2206" s="20">
        <f>CP2207+CP2247</f>
        <v>0</v>
      </c>
      <c r="CQ2206" s="21"/>
      <c r="CR2206" s="21"/>
      <c r="CS2206" s="17"/>
      <c r="CT2206" s="17"/>
      <c r="CU2206" s="17"/>
    </row>
    <row r="2207" spans="1:99" s="87" customFormat="1" ht="15.6" customHeight="1" x14ac:dyDescent="0.3">
      <c r="A2207" s="74" t="s">
        <v>867</v>
      </c>
      <c r="B2207" s="74" t="s">
        <v>127</v>
      </c>
      <c r="C2207" s="74" t="s">
        <v>80</v>
      </c>
      <c r="D2207" s="74"/>
      <c r="E2207" s="74"/>
      <c r="F2207" s="75" t="s">
        <v>869</v>
      </c>
      <c r="G2207" s="25">
        <f t="shared" ref="G2207:L2207" si="13363">G2208+G2243</f>
        <v>9302126.0999999996</v>
      </c>
      <c r="H2207" s="25">
        <f t="shared" si="13363"/>
        <v>10066305.000000002</v>
      </c>
      <c r="I2207" s="25">
        <f t="shared" si="13363"/>
        <v>10551160.599999998</v>
      </c>
      <c r="J2207" s="25">
        <f t="shared" si="13363"/>
        <v>64707.700000000012</v>
      </c>
      <c r="K2207" s="25">
        <f t="shared" si="13363"/>
        <v>42844.899999999965</v>
      </c>
      <c r="L2207" s="25">
        <f t="shared" si="13363"/>
        <v>24220</v>
      </c>
      <c r="M2207" s="25">
        <f t="shared" si="13351"/>
        <v>9366833.7999999989</v>
      </c>
      <c r="N2207" s="25">
        <f t="shared" si="13352"/>
        <v>10109149.900000002</v>
      </c>
      <c r="O2207" s="25">
        <f t="shared" si="13353"/>
        <v>10575380.599999998</v>
      </c>
      <c r="P2207" s="25">
        <f t="shared" ref="P2207:X2207" si="13364">P2208+P2243</f>
        <v>128781.177</v>
      </c>
      <c r="Q2207" s="25">
        <f t="shared" si="13364"/>
        <v>0</v>
      </c>
      <c r="R2207" s="25">
        <f t="shared" si="13364"/>
        <v>126753.448</v>
      </c>
      <c r="S2207" s="25">
        <f t="shared" si="13364"/>
        <v>210494.1</v>
      </c>
      <c r="T2207" s="25">
        <f t="shared" si="13364"/>
        <v>108356.60399999999</v>
      </c>
      <c r="U2207" s="25">
        <f t="shared" si="13364"/>
        <v>489054.55800000002</v>
      </c>
      <c r="V2207" s="25">
        <f t="shared" si="13364"/>
        <v>186810.65100000001</v>
      </c>
      <c r="W2207" s="25">
        <f t="shared" si="13364"/>
        <v>0</v>
      </c>
      <c r="X2207" s="25">
        <f t="shared" si="13364"/>
        <v>385091.59499999997</v>
      </c>
      <c r="Y2207" s="25">
        <f t="shared" si="13084"/>
        <v>9832862.5249999985</v>
      </c>
      <c r="Z2207" s="25">
        <f t="shared" si="13085"/>
        <v>10706561.062000003</v>
      </c>
      <c r="AA2207" s="25">
        <f t="shared" si="13086"/>
        <v>11147282.845999999</v>
      </c>
      <c r="AB2207" s="25">
        <f>AB2208+AB2243</f>
        <v>-239055.92499999999</v>
      </c>
      <c r="AC2207" s="25">
        <f>AC2208+AC2243</f>
        <v>-327635.63799999998</v>
      </c>
      <c r="AD2207" s="25">
        <f>AD2208+AD2243</f>
        <v>-338164.64600000001</v>
      </c>
      <c r="AE2207" s="25">
        <f t="shared" si="13087"/>
        <v>9593806.5999999978</v>
      </c>
      <c r="AF2207" s="25">
        <f t="shared" si="13088"/>
        <v>10378925.424000002</v>
      </c>
      <c r="AG2207" s="25">
        <f t="shared" si="13089"/>
        <v>10809118.199999999</v>
      </c>
      <c r="AH2207" s="25">
        <f t="shared" ref="AH2207:AV2207" si="13365">AH2208+AH2243</f>
        <v>0</v>
      </c>
      <c r="AI2207" s="25">
        <f t="shared" si="13365"/>
        <v>0</v>
      </c>
      <c r="AJ2207" s="25">
        <f t="shared" si="13365"/>
        <v>418243.16600000003</v>
      </c>
      <c r="AK2207" s="25">
        <f t="shared" si="13365"/>
        <v>0</v>
      </c>
      <c r="AL2207" s="25">
        <f t="shared" si="13365"/>
        <v>0</v>
      </c>
      <c r="AM2207" s="25">
        <f t="shared" si="13365"/>
        <v>0</v>
      </c>
      <c r="AN2207" s="25">
        <f t="shared" si="13365"/>
        <v>0</v>
      </c>
      <c r="AO2207" s="25">
        <f t="shared" si="13365"/>
        <v>-317806.08500000002</v>
      </c>
      <c r="AP2207" s="25">
        <f t="shared" si="13365"/>
        <v>0</v>
      </c>
      <c r="AQ2207" s="25">
        <f t="shared" si="13365"/>
        <v>0</v>
      </c>
      <c r="AR2207" s="25">
        <f t="shared" si="13365"/>
        <v>0</v>
      </c>
      <c r="AS2207" s="25">
        <f t="shared" si="13365"/>
        <v>0</v>
      </c>
      <c r="AT2207" s="25">
        <f t="shared" si="13365"/>
        <v>-100437.08100000001</v>
      </c>
      <c r="AU2207" s="25">
        <f t="shared" si="13365"/>
        <v>0</v>
      </c>
      <c r="AV2207" s="25">
        <f t="shared" si="13365"/>
        <v>0</v>
      </c>
      <c r="AW2207" s="25">
        <f t="shared" si="13091"/>
        <v>10012049.765999997</v>
      </c>
      <c r="AX2207" s="25">
        <f t="shared" si="13092"/>
        <v>10061119.339000002</v>
      </c>
      <c r="AY2207" s="25">
        <f t="shared" si="13093"/>
        <v>10708681.118999999</v>
      </c>
      <c r="AZ2207" s="25">
        <f>AZ2208+AZ2243</f>
        <v>0</v>
      </c>
      <c r="BA2207" s="25">
        <f t="shared" si="13094"/>
        <v>10012049.765999997</v>
      </c>
      <c r="BB2207" s="25">
        <f t="shared" si="13095"/>
        <v>10061119.339000002</v>
      </c>
      <c r="BC2207" s="25">
        <f t="shared" si="13096"/>
        <v>10708681.118999999</v>
      </c>
      <c r="BD2207" s="25">
        <f t="shared" ref="BD2207:BN2207" si="13366">BD2208+BD2243</f>
        <v>0</v>
      </c>
      <c r="BE2207" s="25">
        <f t="shared" si="13366"/>
        <v>0</v>
      </c>
      <c r="BF2207" s="25">
        <f t="shared" si="13366"/>
        <v>0</v>
      </c>
      <c r="BG2207" s="25">
        <f t="shared" si="13366"/>
        <v>0</v>
      </c>
      <c r="BH2207" s="25">
        <f t="shared" si="13366"/>
        <v>0</v>
      </c>
      <c r="BI2207" s="25">
        <f t="shared" si="13366"/>
        <v>0</v>
      </c>
      <c r="BJ2207" s="25">
        <f t="shared" si="13366"/>
        <v>0</v>
      </c>
      <c r="BK2207" s="25">
        <f t="shared" si="13366"/>
        <v>0</v>
      </c>
      <c r="BL2207" s="25">
        <f t="shared" si="13366"/>
        <v>0</v>
      </c>
      <c r="BM2207" s="25">
        <f t="shared" si="13366"/>
        <v>0</v>
      </c>
      <c r="BN2207" s="25">
        <f t="shared" si="13366"/>
        <v>0</v>
      </c>
      <c r="BO2207" s="25">
        <f t="shared" si="13098"/>
        <v>10012049.765999997</v>
      </c>
      <c r="BP2207" s="25">
        <f t="shared" si="13099"/>
        <v>10061119.339000002</v>
      </c>
      <c r="BQ2207" s="25">
        <f t="shared" si="13100"/>
        <v>10708681.118999999</v>
      </c>
      <c r="BR2207" s="25">
        <f>BR2208+BR2243</f>
        <v>0</v>
      </c>
      <c r="BS2207" s="25">
        <f>BS2208+BS2243</f>
        <v>0</v>
      </c>
      <c r="BT2207" s="25">
        <f>BT2208+BT2243</f>
        <v>0</v>
      </c>
      <c r="BU2207" s="25">
        <f t="shared" si="13101"/>
        <v>10012049.765999997</v>
      </c>
      <c r="BV2207" s="25">
        <f t="shared" si="13102"/>
        <v>10061119.339000002</v>
      </c>
      <c r="BW2207" s="25">
        <f t="shared" si="13103"/>
        <v>10708681.118999999</v>
      </c>
      <c r="BX2207" s="25">
        <f t="shared" ref="BX2207:CF2207" si="13367">BX2208+BX2243</f>
        <v>0</v>
      </c>
      <c r="BY2207" s="25">
        <f t="shared" si="13367"/>
        <v>-15000</v>
      </c>
      <c r="BZ2207" s="25">
        <f t="shared" si="13367"/>
        <v>0</v>
      </c>
      <c r="CA2207" s="25">
        <f t="shared" si="13367"/>
        <v>0</v>
      </c>
      <c r="CB2207" s="25">
        <f t="shared" si="13367"/>
        <v>0</v>
      </c>
      <c r="CC2207" s="25">
        <f t="shared" si="13367"/>
        <v>0</v>
      </c>
      <c r="CD2207" s="25">
        <f t="shared" si="13367"/>
        <v>0</v>
      </c>
      <c r="CE2207" s="25">
        <f t="shared" si="13367"/>
        <v>0</v>
      </c>
      <c r="CF2207" s="25">
        <f t="shared" si="13367"/>
        <v>0</v>
      </c>
      <c r="CG2207" s="25">
        <f t="shared" si="13105"/>
        <v>9997049.765999997</v>
      </c>
      <c r="CH2207" s="25">
        <f>CH2208+CH2243</f>
        <v>-31.548000000000002</v>
      </c>
      <c r="CI2207" s="83">
        <f t="shared" si="13278"/>
        <v>9997018.2179999966</v>
      </c>
      <c r="CJ2207" s="25">
        <f t="shared" si="13106"/>
        <v>10061119.339000002</v>
      </c>
      <c r="CK2207" s="25">
        <f>CK2208+CK2243</f>
        <v>0</v>
      </c>
      <c r="CL2207" s="83">
        <f t="shared" si="13279"/>
        <v>10061119.339000002</v>
      </c>
      <c r="CM2207" s="25">
        <f t="shared" si="13107"/>
        <v>10708681.118999999</v>
      </c>
      <c r="CN2207" s="25">
        <f>CN2208+CN2243</f>
        <v>0</v>
      </c>
      <c r="CO2207" s="83">
        <f t="shared" si="13280"/>
        <v>10708681.118999999</v>
      </c>
      <c r="CP2207" s="25">
        <f>CP2208+CP2243</f>
        <v>0</v>
      </c>
      <c r="CQ2207" s="26"/>
      <c r="CR2207" s="26"/>
      <c r="CS2207" s="22"/>
      <c r="CT2207" s="22"/>
      <c r="CU2207" s="22"/>
    </row>
    <row r="2208" spans="1:99" ht="31.2" customHeight="1" x14ac:dyDescent="0.3">
      <c r="A2208" s="76" t="s">
        <v>867</v>
      </c>
      <c r="B2208" s="76" t="s">
        <v>127</v>
      </c>
      <c r="C2208" s="76" t="s">
        <v>80</v>
      </c>
      <c r="D2208" s="76" t="s">
        <v>803</v>
      </c>
      <c r="E2208" s="88"/>
      <c r="F2208" s="77" t="s">
        <v>804</v>
      </c>
      <c r="G2208" s="14">
        <f t="shared" ref="G2208:L2208" si="13368">G2209+G2213+G2217</f>
        <v>9302061.5999999996</v>
      </c>
      <c r="H2208" s="14">
        <f t="shared" si="13368"/>
        <v>10066238.500000002</v>
      </c>
      <c r="I2208" s="14">
        <f t="shared" si="13368"/>
        <v>10551094.099999998</v>
      </c>
      <c r="J2208" s="14">
        <f t="shared" si="13368"/>
        <v>64707.700000000012</v>
      </c>
      <c r="K2208" s="14">
        <f t="shared" si="13368"/>
        <v>42844.899999999965</v>
      </c>
      <c r="L2208" s="14">
        <f t="shared" si="13368"/>
        <v>24220</v>
      </c>
      <c r="M2208" s="14">
        <f t="shared" si="13351"/>
        <v>9366769.2999999989</v>
      </c>
      <c r="N2208" s="14">
        <f t="shared" si="13352"/>
        <v>10109083.400000002</v>
      </c>
      <c r="O2208" s="14">
        <f t="shared" si="13353"/>
        <v>10575314.099999998</v>
      </c>
      <c r="P2208" s="14">
        <f t="shared" ref="P2208:X2208" si="13369">P2209+P2213+P2217</f>
        <v>128781.177</v>
      </c>
      <c r="Q2208" s="14">
        <f t="shared" si="13369"/>
        <v>0</v>
      </c>
      <c r="R2208" s="14">
        <f t="shared" si="13369"/>
        <v>126753.448</v>
      </c>
      <c r="S2208" s="14">
        <f t="shared" si="13369"/>
        <v>210494.1</v>
      </c>
      <c r="T2208" s="14">
        <f t="shared" si="13369"/>
        <v>108356.60399999999</v>
      </c>
      <c r="U2208" s="14">
        <f t="shared" si="13369"/>
        <v>489054.55800000002</v>
      </c>
      <c r="V2208" s="14">
        <f t="shared" si="13369"/>
        <v>186810.65100000001</v>
      </c>
      <c r="W2208" s="14">
        <f t="shared" si="13369"/>
        <v>0</v>
      </c>
      <c r="X2208" s="14">
        <f t="shared" si="13369"/>
        <v>385091.59499999997</v>
      </c>
      <c r="Y2208" s="14">
        <f t="shared" si="13084"/>
        <v>9832798.0249999985</v>
      </c>
      <c r="Z2208" s="14">
        <f t="shared" si="13085"/>
        <v>10706494.562000003</v>
      </c>
      <c r="AA2208" s="14">
        <f t="shared" si="13086"/>
        <v>11147216.345999999</v>
      </c>
      <c r="AB2208" s="14">
        <f>AB2209+AB2213+AB2217</f>
        <v>-239055.92499999999</v>
      </c>
      <c r="AC2208" s="14">
        <f>AC2209+AC2213+AC2217</f>
        <v>-327635.63799999998</v>
      </c>
      <c r="AD2208" s="14">
        <f>AD2209+AD2213+AD2217</f>
        <v>-338164.64600000001</v>
      </c>
      <c r="AE2208" s="14">
        <f t="shared" si="13087"/>
        <v>9593742.0999999978</v>
      </c>
      <c r="AF2208" s="14">
        <f t="shared" si="13088"/>
        <v>10378858.924000002</v>
      </c>
      <c r="AG2208" s="14">
        <f t="shared" si="13089"/>
        <v>10809051.699999999</v>
      </c>
      <c r="AH2208" s="14">
        <f t="shared" ref="AH2208:AV2208" si="13370">AH2209+AH2213+AH2217</f>
        <v>0</v>
      </c>
      <c r="AI2208" s="14">
        <f t="shared" si="13370"/>
        <v>0</v>
      </c>
      <c r="AJ2208" s="14">
        <f t="shared" si="13370"/>
        <v>418243.16600000003</v>
      </c>
      <c r="AK2208" s="14">
        <f t="shared" si="13370"/>
        <v>0</v>
      </c>
      <c r="AL2208" s="14">
        <f t="shared" si="13370"/>
        <v>0</v>
      </c>
      <c r="AM2208" s="14">
        <f t="shared" si="13370"/>
        <v>0</v>
      </c>
      <c r="AN2208" s="14">
        <f t="shared" si="13370"/>
        <v>0</v>
      </c>
      <c r="AO2208" s="14">
        <f t="shared" si="13370"/>
        <v>-317806.08500000002</v>
      </c>
      <c r="AP2208" s="14">
        <f t="shared" si="13370"/>
        <v>0</v>
      </c>
      <c r="AQ2208" s="14">
        <f t="shared" si="13370"/>
        <v>0</v>
      </c>
      <c r="AR2208" s="14">
        <f t="shared" si="13370"/>
        <v>0</v>
      </c>
      <c r="AS2208" s="14">
        <f t="shared" si="13370"/>
        <v>0</v>
      </c>
      <c r="AT2208" s="14">
        <f t="shared" si="13370"/>
        <v>-100437.08100000001</v>
      </c>
      <c r="AU2208" s="14">
        <f t="shared" si="13370"/>
        <v>0</v>
      </c>
      <c r="AV2208" s="14">
        <f t="shared" si="13370"/>
        <v>0</v>
      </c>
      <c r="AW2208" s="14">
        <f t="shared" si="13091"/>
        <v>10011985.265999997</v>
      </c>
      <c r="AX2208" s="14">
        <f t="shared" si="13092"/>
        <v>10061052.839000002</v>
      </c>
      <c r="AY2208" s="14">
        <f t="shared" si="13093"/>
        <v>10708614.618999999</v>
      </c>
      <c r="AZ2208" s="14">
        <f>AZ2209+AZ2213+AZ2217</f>
        <v>0</v>
      </c>
      <c r="BA2208" s="14">
        <f t="shared" si="13094"/>
        <v>10011985.265999997</v>
      </c>
      <c r="BB2208" s="14">
        <f t="shared" si="13095"/>
        <v>10061052.839000002</v>
      </c>
      <c r="BC2208" s="14">
        <f t="shared" si="13096"/>
        <v>10708614.618999999</v>
      </c>
      <c r="BD2208" s="14">
        <f t="shared" ref="BD2208:BN2208" si="13371">BD2209+BD2213+BD2217</f>
        <v>0</v>
      </c>
      <c r="BE2208" s="14">
        <f t="shared" si="13371"/>
        <v>0</v>
      </c>
      <c r="BF2208" s="14">
        <f t="shared" si="13371"/>
        <v>0</v>
      </c>
      <c r="BG2208" s="14">
        <f t="shared" si="13371"/>
        <v>0</v>
      </c>
      <c r="BH2208" s="14">
        <f t="shared" si="13371"/>
        <v>0</v>
      </c>
      <c r="BI2208" s="14">
        <f t="shared" si="13371"/>
        <v>0</v>
      </c>
      <c r="BJ2208" s="14">
        <f t="shared" si="13371"/>
        <v>0</v>
      </c>
      <c r="BK2208" s="14">
        <f t="shared" si="13371"/>
        <v>0</v>
      </c>
      <c r="BL2208" s="14">
        <f t="shared" si="13371"/>
        <v>0</v>
      </c>
      <c r="BM2208" s="14">
        <f t="shared" si="13371"/>
        <v>0</v>
      </c>
      <c r="BN2208" s="14">
        <f t="shared" si="13371"/>
        <v>0</v>
      </c>
      <c r="BO2208" s="14">
        <f t="shared" si="13098"/>
        <v>10011985.265999997</v>
      </c>
      <c r="BP2208" s="14">
        <f t="shared" si="13099"/>
        <v>10061052.839000002</v>
      </c>
      <c r="BQ2208" s="14">
        <f t="shared" si="13100"/>
        <v>10708614.618999999</v>
      </c>
      <c r="BR2208" s="14">
        <f>BR2209+BR2213+BR2217</f>
        <v>0</v>
      </c>
      <c r="BS2208" s="14">
        <f>BS2209+BS2213+BS2217</f>
        <v>0</v>
      </c>
      <c r="BT2208" s="14">
        <f>BT2209+BT2213+BT2217</f>
        <v>0</v>
      </c>
      <c r="BU2208" s="14">
        <f t="shared" si="13101"/>
        <v>10011985.265999997</v>
      </c>
      <c r="BV2208" s="14">
        <f t="shared" si="13102"/>
        <v>10061052.839000002</v>
      </c>
      <c r="BW2208" s="14">
        <f t="shared" si="13103"/>
        <v>10708614.618999999</v>
      </c>
      <c r="BX2208" s="14">
        <f t="shared" ref="BX2208:CF2208" si="13372">BX2209+BX2213+BX2217</f>
        <v>0</v>
      </c>
      <c r="BY2208" s="14">
        <f t="shared" si="13372"/>
        <v>-15000</v>
      </c>
      <c r="BZ2208" s="14">
        <f t="shared" si="13372"/>
        <v>0</v>
      </c>
      <c r="CA2208" s="14">
        <f t="shared" si="13372"/>
        <v>0</v>
      </c>
      <c r="CB2208" s="14">
        <f t="shared" si="13372"/>
        <v>0</v>
      </c>
      <c r="CC2208" s="14">
        <f t="shared" si="13372"/>
        <v>0</v>
      </c>
      <c r="CD2208" s="14">
        <f t="shared" si="13372"/>
        <v>0</v>
      </c>
      <c r="CE2208" s="14">
        <f t="shared" si="13372"/>
        <v>0</v>
      </c>
      <c r="CF2208" s="14">
        <f t="shared" si="13372"/>
        <v>0</v>
      </c>
      <c r="CG2208" s="14">
        <f t="shared" si="13105"/>
        <v>9996985.265999997</v>
      </c>
      <c r="CH2208" s="14">
        <f>CH2209+CH2213+CH2217</f>
        <v>-31.548000000000002</v>
      </c>
      <c r="CI2208" s="84">
        <f t="shared" si="13278"/>
        <v>9996953.7179999966</v>
      </c>
      <c r="CJ2208" s="14">
        <f t="shared" si="13106"/>
        <v>10061052.839000002</v>
      </c>
      <c r="CK2208" s="52">
        <f>CK2209+CK2213+CK2217</f>
        <v>0</v>
      </c>
      <c r="CL2208" s="84">
        <f t="shared" si="13279"/>
        <v>10061052.839000002</v>
      </c>
      <c r="CM2208" s="14">
        <f t="shared" si="13107"/>
        <v>10708614.618999999</v>
      </c>
      <c r="CN2208" s="52">
        <f>CN2209+CN2213+CN2217</f>
        <v>0</v>
      </c>
      <c r="CO2208" s="84">
        <f t="shared" si="13280"/>
        <v>10708614.618999999</v>
      </c>
      <c r="CP2208" s="14">
        <f>CP2209+CP2213+CP2217</f>
        <v>0</v>
      </c>
      <c r="CQ2208" s="29"/>
      <c r="CR2208" s="29"/>
      <c r="CT2208" s="1"/>
    </row>
    <row r="2209" spans="1:98" ht="31.2" customHeight="1" x14ac:dyDescent="0.3">
      <c r="A2209" s="76" t="s">
        <v>867</v>
      </c>
      <c r="B2209" s="76" t="s">
        <v>127</v>
      </c>
      <c r="C2209" s="76" t="s">
        <v>80</v>
      </c>
      <c r="D2209" s="76" t="s">
        <v>870</v>
      </c>
      <c r="E2209" s="88"/>
      <c r="F2209" s="77" t="s">
        <v>336</v>
      </c>
      <c r="G2209" s="14">
        <f t="shared" ref="G2209:G2215" si="13373">G2210</f>
        <v>367188.1</v>
      </c>
      <c r="H2209" s="14">
        <f t="shared" ref="H2209:H2215" si="13374">H2210</f>
        <v>0</v>
      </c>
      <c r="I2209" s="14">
        <f t="shared" ref="I2209:I2215" si="13375">I2210</f>
        <v>0</v>
      </c>
      <c r="J2209" s="14">
        <f t="shared" ref="J2209:J2215" si="13376">J2210</f>
        <v>0</v>
      </c>
      <c r="K2209" s="14">
        <f t="shared" ref="K2209:K2215" si="13377">K2210</f>
        <v>0</v>
      </c>
      <c r="L2209" s="14">
        <f t="shared" ref="L2209:L2215" si="13378">L2210</f>
        <v>0</v>
      </c>
      <c r="M2209" s="14">
        <f t="shared" si="13351"/>
        <v>367188.1</v>
      </c>
      <c r="N2209" s="14">
        <f t="shared" si="13352"/>
        <v>0</v>
      </c>
      <c r="O2209" s="14">
        <f t="shared" si="13353"/>
        <v>0</v>
      </c>
      <c r="P2209" s="14">
        <f t="shared" ref="P2209:P2215" si="13379">P2210</f>
        <v>0</v>
      </c>
      <c r="Q2209" s="14">
        <f t="shared" ref="Q2209:Q2215" si="13380">Q2210</f>
        <v>0</v>
      </c>
      <c r="R2209" s="14">
        <f t="shared" ref="R2209:R2215" si="13381">R2210</f>
        <v>0</v>
      </c>
      <c r="S2209" s="14">
        <f t="shared" ref="S2209:S2215" si="13382">S2210</f>
        <v>0</v>
      </c>
      <c r="T2209" s="14">
        <f t="shared" ref="T2209:T2215" si="13383">T2210</f>
        <v>0</v>
      </c>
      <c r="U2209" s="14">
        <f t="shared" ref="U2209:U2215" si="13384">U2210</f>
        <v>0</v>
      </c>
      <c r="V2209" s="14">
        <f t="shared" ref="V2209:V2215" si="13385">V2210</f>
        <v>0</v>
      </c>
      <c r="W2209" s="14">
        <f t="shared" ref="W2209:W2215" si="13386">W2210</f>
        <v>0</v>
      </c>
      <c r="X2209" s="14">
        <f t="shared" ref="X2209:X2215" si="13387">X2210</f>
        <v>0</v>
      </c>
      <c r="Y2209" s="14">
        <f t="shared" si="13084"/>
        <v>367188.1</v>
      </c>
      <c r="Z2209" s="14">
        <f t="shared" si="13085"/>
        <v>0</v>
      </c>
      <c r="AA2209" s="14">
        <f t="shared" si="13086"/>
        <v>0</v>
      </c>
      <c r="AB2209" s="14">
        <f t="shared" ref="AB2209:AB2215" si="13388">AB2210</f>
        <v>0</v>
      </c>
      <c r="AC2209" s="14">
        <f t="shared" ref="AC2209:AC2215" si="13389">AC2210</f>
        <v>0</v>
      </c>
      <c r="AD2209" s="14">
        <f t="shared" ref="AD2209:AD2215" si="13390">AD2210</f>
        <v>0</v>
      </c>
      <c r="AE2209" s="14">
        <f t="shared" si="13087"/>
        <v>367188.1</v>
      </c>
      <c r="AF2209" s="14">
        <f t="shared" si="13088"/>
        <v>0</v>
      </c>
      <c r="AG2209" s="14">
        <f t="shared" si="13089"/>
        <v>0</v>
      </c>
      <c r="AH2209" s="14">
        <f t="shared" ref="AH2209:AH2215" si="13391">AH2210</f>
        <v>0</v>
      </c>
      <c r="AI2209" s="14">
        <f t="shared" ref="AI2209:AI2215" si="13392">AI2210</f>
        <v>0</v>
      </c>
      <c r="AJ2209" s="14">
        <f t="shared" ref="AJ2209:AJ2215" si="13393">AJ2210</f>
        <v>0</v>
      </c>
      <c r="AK2209" s="14">
        <f t="shared" ref="AK2209:AK2215" si="13394">AK2210</f>
        <v>0</v>
      </c>
      <c r="AL2209" s="14">
        <f t="shared" ref="AL2209:AL2215" si="13395">AL2210</f>
        <v>0</v>
      </c>
      <c r="AM2209" s="14">
        <f t="shared" ref="AM2209:AM2215" si="13396">AM2210</f>
        <v>0</v>
      </c>
      <c r="AN2209" s="14">
        <f t="shared" ref="AN2209:AN2215" si="13397">AN2210</f>
        <v>0</v>
      </c>
      <c r="AO2209" s="14">
        <f t="shared" ref="AO2209:AO2215" si="13398">AO2210</f>
        <v>0</v>
      </c>
      <c r="AP2209" s="14">
        <f t="shared" ref="AP2209:AP2215" si="13399">AP2210</f>
        <v>0</v>
      </c>
      <c r="AQ2209" s="14">
        <f t="shared" ref="AQ2209:AQ2215" si="13400">AQ2210</f>
        <v>0</v>
      </c>
      <c r="AR2209" s="14">
        <f t="shared" ref="AR2209:AR2215" si="13401">AR2210</f>
        <v>0</v>
      </c>
      <c r="AS2209" s="14">
        <f t="shared" ref="AS2209:AS2215" si="13402">AS2210</f>
        <v>0</v>
      </c>
      <c r="AT2209" s="14">
        <f t="shared" ref="AT2209:AT2215" si="13403">AT2210</f>
        <v>0</v>
      </c>
      <c r="AU2209" s="14">
        <f t="shared" ref="AU2209:AU2215" si="13404">AU2210</f>
        <v>0</v>
      </c>
      <c r="AV2209" s="14">
        <f t="shared" ref="AV2209:AV2215" si="13405">AV2210</f>
        <v>0</v>
      </c>
      <c r="AW2209" s="14">
        <f t="shared" si="13091"/>
        <v>367188.1</v>
      </c>
      <c r="AX2209" s="14">
        <f t="shared" si="13092"/>
        <v>0</v>
      </c>
      <c r="AY2209" s="14">
        <f t="shared" si="13093"/>
        <v>0</v>
      </c>
      <c r="AZ2209" s="14">
        <f t="shared" ref="AZ2209:AZ2215" si="13406">AZ2210</f>
        <v>0</v>
      </c>
      <c r="BA2209" s="14">
        <f t="shared" si="13094"/>
        <v>367188.1</v>
      </c>
      <c r="BB2209" s="14">
        <f t="shared" si="13095"/>
        <v>0</v>
      </c>
      <c r="BC2209" s="14">
        <f t="shared" si="13096"/>
        <v>0</v>
      </c>
      <c r="BD2209" s="14">
        <f t="shared" ref="BD2209:BD2215" si="13407">BD2210</f>
        <v>0</v>
      </c>
      <c r="BE2209" s="14">
        <f t="shared" ref="BE2209:BE2215" si="13408">BE2210</f>
        <v>0</v>
      </c>
      <c r="BF2209" s="14">
        <f t="shared" ref="BF2209:BF2215" si="13409">BF2210</f>
        <v>0</v>
      </c>
      <c r="BG2209" s="14">
        <f t="shared" ref="BG2209:BG2215" si="13410">BG2210</f>
        <v>0</v>
      </c>
      <c r="BH2209" s="14">
        <f t="shared" ref="BH2209:BH2215" si="13411">BH2210</f>
        <v>0</v>
      </c>
      <c r="BI2209" s="14">
        <f t="shared" ref="BI2209:BI2215" si="13412">BI2210</f>
        <v>0</v>
      </c>
      <c r="BJ2209" s="14">
        <f t="shared" ref="BJ2209:BJ2215" si="13413">BJ2210</f>
        <v>0</v>
      </c>
      <c r="BK2209" s="14">
        <f t="shared" ref="BK2209:BK2215" si="13414">BK2210</f>
        <v>0</v>
      </c>
      <c r="BL2209" s="14">
        <f t="shared" ref="BL2209:BL2215" si="13415">BL2210</f>
        <v>0</v>
      </c>
      <c r="BM2209" s="14">
        <f t="shared" ref="BM2209:BM2215" si="13416">BM2210</f>
        <v>0</v>
      </c>
      <c r="BN2209" s="14">
        <f t="shared" ref="BN2209:BN2215" si="13417">BN2210</f>
        <v>0</v>
      </c>
      <c r="BO2209" s="14">
        <f t="shared" si="13098"/>
        <v>367188.1</v>
      </c>
      <c r="BP2209" s="14">
        <f t="shared" si="13099"/>
        <v>0</v>
      </c>
      <c r="BQ2209" s="14">
        <f t="shared" si="13100"/>
        <v>0</v>
      </c>
      <c r="BR2209" s="14">
        <f t="shared" ref="BR2209:BR2215" si="13418">BR2210</f>
        <v>0</v>
      </c>
      <c r="BS2209" s="14">
        <f t="shared" ref="BS2209:BS2215" si="13419">BS2210</f>
        <v>0</v>
      </c>
      <c r="BT2209" s="14">
        <f t="shared" ref="BT2209:BT2215" si="13420">BT2210</f>
        <v>0</v>
      </c>
      <c r="BU2209" s="14">
        <f t="shared" si="13101"/>
        <v>367188.1</v>
      </c>
      <c r="BV2209" s="14">
        <f t="shared" si="13102"/>
        <v>0</v>
      </c>
      <c r="BW2209" s="14">
        <f t="shared" si="13103"/>
        <v>0</v>
      </c>
      <c r="BX2209" s="14">
        <f t="shared" ref="BX2209:BX2215" si="13421">BX2210</f>
        <v>0</v>
      </c>
      <c r="BY2209" s="14">
        <f t="shared" ref="BY2209:BY2215" si="13422">BY2210</f>
        <v>0</v>
      </c>
      <c r="BZ2209" s="14">
        <f t="shared" ref="BZ2209:BZ2215" si="13423">BZ2210</f>
        <v>0</v>
      </c>
      <c r="CA2209" s="14">
        <f t="shared" ref="CA2209:CA2215" si="13424">CA2210</f>
        <v>0</v>
      </c>
      <c r="CB2209" s="14">
        <f t="shared" ref="CB2209:CB2215" si="13425">CB2210</f>
        <v>0</v>
      </c>
      <c r="CC2209" s="14">
        <f t="shared" ref="CC2209:CC2215" si="13426">CC2210</f>
        <v>0</v>
      </c>
      <c r="CD2209" s="14">
        <f t="shared" ref="CD2209:CD2215" si="13427">CD2210</f>
        <v>0</v>
      </c>
      <c r="CE2209" s="14">
        <f t="shared" ref="CE2209:CE2215" si="13428">CE2210</f>
        <v>0</v>
      </c>
      <c r="CF2209" s="14">
        <f t="shared" ref="CF2209:CF2215" si="13429">CF2210</f>
        <v>0</v>
      </c>
      <c r="CG2209" s="14">
        <f t="shared" si="13105"/>
        <v>367188.1</v>
      </c>
      <c r="CH2209" s="14">
        <f t="shared" ref="CH2209:CH2215" si="13430">CH2210</f>
        <v>0</v>
      </c>
      <c r="CI2209" s="84">
        <f t="shared" si="13278"/>
        <v>367188.1</v>
      </c>
      <c r="CJ2209" s="14">
        <f t="shared" si="13106"/>
        <v>0</v>
      </c>
      <c r="CK2209" s="52">
        <f t="shared" ref="CK2209:CP2215" si="13431">CK2210</f>
        <v>0</v>
      </c>
      <c r="CL2209" s="84">
        <f t="shared" si="13279"/>
        <v>0</v>
      </c>
      <c r="CM2209" s="14">
        <f t="shared" si="13107"/>
        <v>0</v>
      </c>
      <c r="CN2209" s="52">
        <f t="shared" si="13431"/>
        <v>0</v>
      </c>
      <c r="CO2209" s="84">
        <f t="shared" si="13280"/>
        <v>0</v>
      </c>
      <c r="CP2209" s="14">
        <f t="shared" si="13431"/>
        <v>0</v>
      </c>
      <c r="CQ2209" s="29"/>
      <c r="CR2209" s="29"/>
      <c r="CT2209" s="1"/>
    </row>
    <row r="2210" spans="1:98" ht="31.2" customHeight="1" x14ac:dyDescent="0.3">
      <c r="A2210" s="76" t="s">
        <v>867</v>
      </c>
      <c r="B2210" s="76" t="s">
        <v>127</v>
      </c>
      <c r="C2210" s="76" t="s">
        <v>80</v>
      </c>
      <c r="D2210" s="76" t="s">
        <v>871</v>
      </c>
      <c r="E2210" s="88"/>
      <c r="F2210" s="77" t="s">
        <v>872</v>
      </c>
      <c r="G2210" s="14">
        <f t="shared" si="13373"/>
        <v>367188.1</v>
      </c>
      <c r="H2210" s="14">
        <f t="shared" si="13374"/>
        <v>0</v>
      </c>
      <c r="I2210" s="14">
        <f t="shared" si="13375"/>
        <v>0</v>
      </c>
      <c r="J2210" s="14">
        <f t="shared" si="13376"/>
        <v>0</v>
      </c>
      <c r="K2210" s="14">
        <f t="shared" si="13377"/>
        <v>0</v>
      </c>
      <c r="L2210" s="14">
        <f t="shared" si="13378"/>
        <v>0</v>
      </c>
      <c r="M2210" s="14">
        <f t="shared" si="13351"/>
        <v>367188.1</v>
      </c>
      <c r="N2210" s="14">
        <f t="shared" si="13352"/>
        <v>0</v>
      </c>
      <c r="O2210" s="14">
        <f t="shared" si="13353"/>
        <v>0</v>
      </c>
      <c r="P2210" s="14">
        <f t="shared" si="13379"/>
        <v>0</v>
      </c>
      <c r="Q2210" s="14">
        <f t="shared" si="13380"/>
        <v>0</v>
      </c>
      <c r="R2210" s="14">
        <f t="shared" si="13381"/>
        <v>0</v>
      </c>
      <c r="S2210" s="14">
        <f t="shared" si="13382"/>
        <v>0</v>
      </c>
      <c r="T2210" s="14">
        <f t="shared" si="13383"/>
        <v>0</v>
      </c>
      <c r="U2210" s="14">
        <f t="shared" si="13384"/>
        <v>0</v>
      </c>
      <c r="V2210" s="14">
        <f t="shared" si="13385"/>
        <v>0</v>
      </c>
      <c r="W2210" s="14">
        <f t="shared" si="13386"/>
        <v>0</v>
      </c>
      <c r="X2210" s="14">
        <f t="shared" si="13387"/>
        <v>0</v>
      </c>
      <c r="Y2210" s="14">
        <f t="shared" si="13084"/>
        <v>367188.1</v>
      </c>
      <c r="Z2210" s="14">
        <f t="shared" si="13085"/>
        <v>0</v>
      </c>
      <c r="AA2210" s="14">
        <f t="shared" si="13086"/>
        <v>0</v>
      </c>
      <c r="AB2210" s="14">
        <f t="shared" si="13388"/>
        <v>0</v>
      </c>
      <c r="AC2210" s="14">
        <f t="shared" si="13389"/>
        <v>0</v>
      </c>
      <c r="AD2210" s="14">
        <f t="shared" si="13390"/>
        <v>0</v>
      </c>
      <c r="AE2210" s="14">
        <f t="shared" si="13087"/>
        <v>367188.1</v>
      </c>
      <c r="AF2210" s="14">
        <f t="shared" si="13088"/>
        <v>0</v>
      </c>
      <c r="AG2210" s="14">
        <f t="shared" si="13089"/>
        <v>0</v>
      </c>
      <c r="AH2210" s="14">
        <f t="shared" si="13391"/>
        <v>0</v>
      </c>
      <c r="AI2210" s="14">
        <f t="shared" si="13392"/>
        <v>0</v>
      </c>
      <c r="AJ2210" s="14">
        <f t="shared" si="13393"/>
        <v>0</v>
      </c>
      <c r="AK2210" s="14">
        <f t="shared" si="13394"/>
        <v>0</v>
      </c>
      <c r="AL2210" s="14">
        <f t="shared" si="13395"/>
        <v>0</v>
      </c>
      <c r="AM2210" s="14">
        <f t="shared" si="13396"/>
        <v>0</v>
      </c>
      <c r="AN2210" s="14">
        <f t="shared" si="13397"/>
        <v>0</v>
      </c>
      <c r="AO2210" s="14">
        <f t="shared" si="13398"/>
        <v>0</v>
      </c>
      <c r="AP2210" s="14">
        <f t="shared" si="13399"/>
        <v>0</v>
      </c>
      <c r="AQ2210" s="14">
        <f t="shared" si="13400"/>
        <v>0</v>
      </c>
      <c r="AR2210" s="14">
        <f t="shared" si="13401"/>
        <v>0</v>
      </c>
      <c r="AS2210" s="14">
        <f t="shared" si="13402"/>
        <v>0</v>
      </c>
      <c r="AT2210" s="14">
        <f t="shared" si="13403"/>
        <v>0</v>
      </c>
      <c r="AU2210" s="14">
        <f t="shared" si="13404"/>
        <v>0</v>
      </c>
      <c r="AV2210" s="14">
        <f t="shared" si="13405"/>
        <v>0</v>
      </c>
      <c r="AW2210" s="14">
        <f t="shared" si="13091"/>
        <v>367188.1</v>
      </c>
      <c r="AX2210" s="14">
        <f t="shared" si="13092"/>
        <v>0</v>
      </c>
      <c r="AY2210" s="14">
        <f t="shared" si="13093"/>
        <v>0</v>
      </c>
      <c r="AZ2210" s="14">
        <f t="shared" si="13406"/>
        <v>0</v>
      </c>
      <c r="BA2210" s="14">
        <f t="shared" si="13094"/>
        <v>367188.1</v>
      </c>
      <c r="BB2210" s="14">
        <f t="shared" si="13095"/>
        <v>0</v>
      </c>
      <c r="BC2210" s="14">
        <f t="shared" si="13096"/>
        <v>0</v>
      </c>
      <c r="BD2210" s="14">
        <f t="shared" si="13407"/>
        <v>0</v>
      </c>
      <c r="BE2210" s="14">
        <f t="shared" si="13408"/>
        <v>0</v>
      </c>
      <c r="BF2210" s="14">
        <f t="shared" si="13409"/>
        <v>0</v>
      </c>
      <c r="BG2210" s="14">
        <f t="shared" si="13410"/>
        <v>0</v>
      </c>
      <c r="BH2210" s="14">
        <f t="shared" si="13411"/>
        <v>0</v>
      </c>
      <c r="BI2210" s="14">
        <f t="shared" si="13412"/>
        <v>0</v>
      </c>
      <c r="BJ2210" s="14">
        <f t="shared" si="13413"/>
        <v>0</v>
      </c>
      <c r="BK2210" s="14">
        <f t="shared" si="13414"/>
        <v>0</v>
      </c>
      <c r="BL2210" s="14">
        <f t="shared" si="13415"/>
        <v>0</v>
      </c>
      <c r="BM2210" s="14">
        <f t="shared" si="13416"/>
        <v>0</v>
      </c>
      <c r="BN2210" s="14">
        <f t="shared" si="13417"/>
        <v>0</v>
      </c>
      <c r="BO2210" s="14">
        <f t="shared" si="13098"/>
        <v>367188.1</v>
      </c>
      <c r="BP2210" s="14">
        <f t="shared" si="13099"/>
        <v>0</v>
      </c>
      <c r="BQ2210" s="14">
        <f t="shared" si="13100"/>
        <v>0</v>
      </c>
      <c r="BR2210" s="14">
        <f t="shared" si="13418"/>
        <v>0</v>
      </c>
      <c r="BS2210" s="14">
        <f t="shared" si="13419"/>
        <v>0</v>
      </c>
      <c r="BT2210" s="14">
        <f t="shared" si="13420"/>
        <v>0</v>
      </c>
      <c r="BU2210" s="14">
        <f t="shared" si="13101"/>
        <v>367188.1</v>
      </c>
      <c r="BV2210" s="14">
        <f t="shared" si="13102"/>
        <v>0</v>
      </c>
      <c r="BW2210" s="14">
        <f t="shared" si="13103"/>
        <v>0</v>
      </c>
      <c r="BX2210" s="14">
        <f t="shared" si="13421"/>
        <v>0</v>
      </c>
      <c r="BY2210" s="14">
        <f t="shared" si="13422"/>
        <v>0</v>
      </c>
      <c r="BZ2210" s="14">
        <f t="shared" si="13423"/>
        <v>0</v>
      </c>
      <c r="CA2210" s="14">
        <f t="shared" si="13424"/>
        <v>0</v>
      </c>
      <c r="CB2210" s="14">
        <f t="shared" si="13425"/>
        <v>0</v>
      </c>
      <c r="CC2210" s="14">
        <f t="shared" si="13426"/>
        <v>0</v>
      </c>
      <c r="CD2210" s="14">
        <f t="shared" si="13427"/>
        <v>0</v>
      </c>
      <c r="CE2210" s="14">
        <f t="shared" si="13428"/>
        <v>0</v>
      </c>
      <c r="CF2210" s="14">
        <f t="shared" si="13429"/>
        <v>0</v>
      </c>
      <c r="CG2210" s="14">
        <f t="shared" si="13105"/>
        <v>367188.1</v>
      </c>
      <c r="CH2210" s="14">
        <f t="shared" si="13430"/>
        <v>0</v>
      </c>
      <c r="CI2210" s="84">
        <f t="shared" si="13278"/>
        <v>367188.1</v>
      </c>
      <c r="CJ2210" s="14">
        <f t="shared" si="13106"/>
        <v>0</v>
      </c>
      <c r="CK2210" s="52">
        <f t="shared" si="13431"/>
        <v>0</v>
      </c>
      <c r="CL2210" s="84">
        <f t="shared" si="13279"/>
        <v>0</v>
      </c>
      <c r="CM2210" s="14">
        <f t="shared" si="13107"/>
        <v>0</v>
      </c>
      <c r="CN2210" s="52">
        <f t="shared" si="13431"/>
        <v>0</v>
      </c>
      <c r="CO2210" s="84">
        <f t="shared" si="13280"/>
        <v>0</v>
      </c>
      <c r="CP2210" s="14">
        <f t="shared" si="13431"/>
        <v>0</v>
      </c>
      <c r="CQ2210" s="29"/>
      <c r="CR2210" s="29"/>
      <c r="CT2210" s="1"/>
    </row>
    <row r="2211" spans="1:98" ht="124.8" customHeight="1" x14ac:dyDescent="0.3">
      <c r="A2211" s="76" t="s">
        <v>867</v>
      </c>
      <c r="B2211" s="76" t="s">
        <v>127</v>
      </c>
      <c r="C2211" s="76" t="s">
        <v>80</v>
      </c>
      <c r="D2211" s="76" t="s">
        <v>873</v>
      </c>
      <c r="E2211" s="88"/>
      <c r="F2211" s="77" t="s">
        <v>874</v>
      </c>
      <c r="G2211" s="14">
        <f t="shared" si="13373"/>
        <v>367188.1</v>
      </c>
      <c r="H2211" s="14">
        <f t="shared" si="13374"/>
        <v>0</v>
      </c>
      <c r="I2211" s="14">
        <f t="shared" si="13375"/>
        <v>0</v>
      </c>
      <c r="J2211" s="14">
        <f t="shared" si="13376"/>
        <v>0</v>
      </c>
      <c r="K2211" s="14">
        <f t="shared" si="13377"/>
        <v>0</v>
      </c>
      <c r="L2211" s="14">
        <f t="shared" si="13378"/>
        <v>0</v>
      </c>
      <c r="M2211" s="14">
        <f t="shared" si="13351"/>
        <v>367188.1</v>
      </c>
      <c r="N2211" s="14">
        <f t="shared" si="13352"/>
        <v>0</v>
      </c>
      <c r="O2211" s="14">
        <f t="shared" si="13353"/>
        <v>0</v>
      </c>
      <c r="P2211" s="14">
        <f t="shared" si="13379"/>
        <v>0</v>
      </c>
      <c r="Q2211" s="14">
        <f t="shared" si="13380"/>
        <v>0</v>
      </c>
      <c r="R2211" s="14">
        <f t="shared" si="13381"/>
        <v>0</v>
      </c>
      <c r="S2211" s="14">
        <f t="shared" si="13382"/>
        <v>0</v>
      </c>
      <c r="T2211" s="14">
        <f t="shared" si="13383"/>
        <v>0</v>
      </c>
      <c r="U2211" s="14">
        <f t="shared" si="13384"/>
        <v>0</v>
      </c>
      <c r="V2211" s="14">
        <f t="shared" si="13385"/>
        <v>0</v>
      </c>
      <c r="W2211" s="14">
        <f t="shared" si="13386"/>
        <v>0</v>
      </c>
      <c r="X2211" s="14">
        <f t="shared" si="13387"/>
        <v>0</v>
      </c>
      <c r="Y2211" s="14">
        <f t="shared" si="13084"/>
        <v>367188.1</v>
      </c>
      <c r="Z2211" s="14">
        <f t="shared" si="13085"/>
        <v>0</v>
      </c>
      <c r="AA2211" s="14">
        <f t="shared" si="13086"/>
        <v>0</v>
      </c>
      <c r="AB2211" s="14">
        <f t="shared" si="13388"/>
        <v>0</v>
      </c>
      <c r="AC2211" s="14">
        <f t="shared" si="13389"/>
        <v>0</v>
      </c>
      <c r="AD2211" s="14">
        <f t="shared" si="13390"/>
        <v>0</v>
      </c>
      <c r="AE2211" s="14">
        <f t="shared" si="13087"/>
        <v>367188.1</v>
      </c>
      <c r="AF2211" s="14">
        <f t="shared" si="13088"/>
        <v>0</v>
      </c>
      <c r="AG2211" s="14">
        <f t="shared" si="13089"/>
        <v>0</v>
      </c>
      <c r="AH2211" s="14">
        <f t="shared" si="13391"/>
        <v>0</v>
      </c>
      <c r="AI2211" s="14">
        <f t="shared" si="13392"/>
        <v>0</v>
      </c>
      <c r="AJ2211" s="14">
        <f t="shared" si="13393"/>
        <v>0</v>
      </c>
      <c r="AK2211" s="14">
        <f t="shared" si="13394"/>
        <v>0</v>
      </c>
      <c r="AL2211" s="14">
        <f t="shared" si="13395"/>
        <v>0</v>
      </c>
      <c r="AM2211" s="14">
        <f t="shared" si="13396"/>
        <v>0</v>
      </c>
      <c r="AN2211" s="14">
        <f t="shared" si="13397"/>
        <v>0</v>
      </c>
      <c r="AO2211" s="14">
        <f t="shared" si="13398"/>
        <v>0</v>
      </c>
      <c r="AP2211" s="14">
        <f t="shared" si="13399"/>
        <v>0</v>
      </c>
      <c r="AQ2211" s="14">
        <f t="shared" si="13400"/>
        <v>0</v>
      </c>
      <c r="AR2211" s="14">
        <f t="shared" si="13401"/>
        <v>0</v>
      </c>
      <c r="AS2211" s="14">
        <f t="shared" si="13402"/>
        <v>0</v>
      </c>
      <c r="AT2211" s="14">
        <f t="shared" si="13403"/>
        <v>0</v>
      </c>
      <c r="AU2211" s="14">
        <f t="shared" si="13404"/>
        <v>0</v>
      </c>
      <c r="AV2211" s="14">
        <f t="shared" si="13405"/>
        <v>0</v>
      </c>
      <c r="AW2211" s="14">
        <f t="shared" si="13091"/>
        <v>367188.1</v>
      </c>
      <c r="AX2211" s="14">
        <f t="shared" si="13092"/>
        <v>0</v>
      </c>
      <c r="AY2211" s="14">
        <f t="shared" si="13093"/>
        <v>0</v>
      </c>
      <c r="AZ2211" s="14">
        <f t="shared" si="13406"/>
        <v>0</v>
      </c>
      <c r="BA2211" s="14">
        <f t="shared" si="13094"/>
        <v>367188.1</v>
      </c>
      <c r="BB2211" s="14">
        <f t="shared" si="13095"/>
        <v>0</v>
      </c>
      <c r="BC2211" s="14">
        <f t="shared" si="13096"/>
        <v>0</v>
      </c>
      <c r="BD2211" s="14">
        <f t="shared" si="13407"/>
        <v>0</v>
      </c>
      <c r="BE2211" s="14">
        <f t="shared" si="13408"/>
        <v>0</v>
      </c>
      <c r="BF2211" s="14">
        <f t="shared" si="13409"/>
        <v>0</v>
      </c>
      <c r="BG2211" s="14">
        <f t="shared" si="13410"/>
        <v>0</v>
      </c>
      <c r="BH2211" s="14">
        <f t="shared" si="13411"/>
        <v>0</v>
      </c>
      <c r="BI2211" s="14">
        <f t="shared" si="13412"/>
        <v>0</v>
      </c>
      <c r="BJ2211" s="14">
        <f t="shared" si="13413"/>
        <v>0</v>
      </c>
      <c r="BK2211" s="14">
        <f t="shared" si="13414"/>
        <v>0</v>
      </c>
      <c r="BL2211" s="14">
        <f t="shared" si="13415"/>
        <v>0</v>
      </c>
      <c r="BM2211" s="14">
        <f t="shared" si="13416"/>
        <v>0</v>
      </c>
      <c r="BN2211" s="14">
        <f t="shared" si="13417"/>
        <v>0</v>
      </c>
      <c r="BO2211" s="14">
        <f t="shared" si="13098"/>
        <v>367188.1</v>
      </c>
      <c r="BP2211" s="14">
        <f t="shared" si="13099"/>
        <v>0</v>
      </c>
      <c r="BQ2211" s="14">
        <f t="shared" si="13100"/>
        <v>0</v>
      </c>
      <c r="BR2211" s="14">
        <f t="shared" si="13418"/>
        <v>0</v>
      </c>
      <c r="BS2211" s="14">
        <f t="shared" si="13419"/>
        <v>0</v>
      </c>
      <c r="BT2211" s="14">
        <f t="shared" si="13420"/>
        <v>0</v>
      </c>
      <c r="BU2211" s="14">
        <f t="shared" si="13101"/>
        <v>367188.1</v>
      </c>
      <c r="BV2211" s="14">
        <f t="shared" si="13102"/>
        <v>0</v>
      </c>
      <c r="BW2211" s="14">
        <f t="shared" si="13103"/>
        <v>0</v>
      </c>
      <c r="BX2211" s="14">
        <f t="shared" si="13421"/>
        <v>0</v>
      </c>
      <c r="BY2211" s="14">
        <f t="shared" si="13422"/>
        <v>0</v>
      </c>
      <c r="BZ2211" s="14">
        <f t="shared" si="13423"/>
        <v>0</v>
      </c>
      <c r="CA2211" s="14">
        <f t="shared" si="13424"/>
        <v>0</v>
      </c>
      <c r="CB2211" s="14">
        <f t="shared" si="13425"/>
        <v>0</v>
      </c>
      <c r="CC2211" s="14">
        <f t="shared" si="13426"/>
        <v>0</v>
      </c>
      <c r="CD2211" s="14">
        <f t="shared" si="13427"/>
        <v>0</v>
      </c>
      <c r="CE2211" s="14">
        <f t="shared" si="13428"/>
        <v>0</v>
      </c>
      <c r="CF2211" s="14">
        <f t="shared" si="13429"/>
        <v>0</v>
      </c>
      <c r="CG2211" s="14">
        <f t="shared" si="13105"/>
        <v>367188.1</v>
      </c>
      <c r="CH2211" s="14">
        <f t="shared" si="13430"/>
        <v>0</v>
      </c>
      <c r="CI2211" s="84">
        <f t="shared" si="13278"/>
        <v>367188.1</v>
      </c>
      <c r="CJ2211" s="14">
        <f t="shared" si="13106"/>
        <v>0</v>
      </c>
      <c r="CK2211" s="52">
        <f t="shared" si="13431"/>
        <v>0</v>
      </c>
      <c r="CL2211" s="84">
        <f t="shared" si="13279"/>
        <v>0</v>
      </c>
      <c r="CM2211" s="14">
        <f t="shared" si="13107"/>
        <v>0</v>
      </c>
      <c r="CN2211" s="52">
        <f t="shared" si="13431"/>
        <v>0</v>
      </c>
      <c r="CO2211" s="84">
        <f t="shared" si="13280"/>
        <v>0</v>
      </c>
      <c r="CP2211" s="14">
        <f t="shared" si="13431"/>
        <v>0</v>
      </c>
      <c r="CQ2211" s="29"/>
      <c r="CR2211" s="29"/>
      <c r="CT2211" s="1"/>
    </row>
    <row r="2212" spans="1:98" ht="15.6" customHeight="1" x14ac:dyDescent="0.3">
      <c r="A2212" s="76" t="s">
        <v>867</v>
      </c>
      <c r="B2212" s="76" t="s">
        <v>127</v>
      </c>
      <c r="C2212" s="76" t="s">
        <v>80</v>
      </c>
      <c r="D2212" s="76" t="s">
        <v>873</v>
      </c>
      <c r="E2212" s="76" t="s">
        <v>48</v>
      </c>
      <c r="F2212" s="77" t="s">
        <v>49</v>
      </c>
      <c r="G2212" s="14">
        <v>367188.1</v>
      </c>
      <c r="H2212" s="14">
        <v>0</v>
      </c>
      <c r="I2212" s="14">
        <v>0</v>
      </c>
      <c r="J2212" s="14"/>
      <c r="K2212" s="14"/>
      <c r="L2212" s="14"/>
      <c r="M2212" s="14">
        <f t="shared" si="13351"/>
        <v>367188.1</v>
      </c>
      <c r="N2212" s="14">
        <f t="shared" si="13352"/>
        <v>0</v>
      </c>
      <c r="O2212" s="14">
        <f t="shared" si="13353"/>
        <v>0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>
        <f t="shared" si="13084"/>
        <v>367188.1</v>
      </c>
      <c r="Z2212" s="14">
        <f t="shared" si="13085"/>
        <v>0</v>
      </c>
      <c r="AA2212" s="14">
        <f t="shared" si="13086"/>
        <v>0</v>
      </c>
      <c r="AB2212" s="14"/>
      <c r="AC2212" s="14"/>
      <c r="AD2212" s="14"/>
      <c r="AE2212" s="14">
        <f t="shared" si="13087"/>
        <v>367188.1</v>
      </c>
      <c r="AF2212" s="14">
        <f t="shared" si="13088"/>
        <v>0</v>
      </c>
      <c r="AG2212" s="14">
        <f t="shared" si="13089"/>
        <v>0</v>
      </c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>
        <f t="shared" si="13091"/>
        <v>367188.1</v>
      </c>
      <c r="AX2212" s="14">
        <f t="shared" si="13092"/>
        <v>0</v>
      </c>
      <c r="AY2212" s="14">
        <f t="shared" si="13093"/>
        <v>0</v>
      </c>
      <c r="AZ2212" s="14"/>
      <c r="BA2212" s="14">
        <f t="shared" si="13094"/>
        <v>367188.1</v>
      </c>
      <c r="BB2212" s="14">
        <f t="shared" si="13095"/>
        <v>0</v>
      </c>
      <c r="BC2212" s="14">
        <f t="shared" si="13096"/>
        <v>0</v>
      </c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>
        <f t="shared" si="13098"/>
        <v>367188.1</v>
      </c>
      <c r="BP2212" s="14">
        <f t="shared" si="13099"/>
        <v>0</v>
      </c>
      <c r="BQ2212" s="14">
        <f t="shared" si="13100"/>
        <v>0</v>
      </c>
      <c r="BR2212" s="14"/>
      <c r="BS2212" s="14"/>
      <c r="BT2212" s="14"/>
      <c r="BU2212" s="14">
        <f t="shared" si="13101"/>
        <v>367188.1</v>
      </c>
      <c r="BV2212" s="14">
        <f t="shared" si="13102"/>
        <v>0</v>
      </c>
      <c r="BW2212" s="14">
        <f t="shared" si="13103"/>
        <v>0</v>
      </c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>
        <f t="shared" si="13105"/>
        <v>367188.1</v>
      </c>
      <c r="CH2212" s="14"/>
      <c r="CI2212" s="84">
        <f t="shared" si="13278"/>
        <v>367188.1</v>
      </c>
      <c r="CJ2212" s="14">
        <f t="shared" si="13106"/>
        <v>0</v>
      </c>
      <c r="CK2212" s="52"/>
      <c r="CL2212" s="84">
        <f t="shared" si="13279"/>
        <v>0</v>
      </c>
      <c r="CM2212" s="14">
        <f t="shared" si="13107"/>
        <v>0</v>
      </c>
      <c r="CN2212" s="52"/>
      <c r="CO2212" s="84">
        <f t="shared" si="13280"/>
        <v>0</v>
      </c>
      <c r="CP2212" s="14"/>
      <c r="CQ2212" s="29"/>
      <c r="CR2212" s="29"/>
      <c r="CT2212" s="1"/>
    </row>
    <row r="2213" spans="1:98" ht="31.2" customHeight="1" x14ac:dyDescent="0.3">
      <c r="A2213" s="76" t="s">
        <v>867</v>
      </c>
      <c r="B2213" s="76" t="s">
        <v>127</v>
      </c>
      <c r="C2213" s="76" t="s">
        <v>80</v>
      </c>
      <c r="D2213" s="76" t="s">
        <v>875</v>
      </c>
      <c r="E2213" s="88"/>
      <c r="F2213" s="77" t="s">
        <v>185</v>
      </c>
      <c r="G2213" s="14">
        <f t="shared" si="13373"/>
        <v>882299.1</v>
      </c>
      <c r="H2213" s="14">
        <f t="shared" si="13374"/>
        <v>1399738.4</v>
      </c>
      <c r="I2213" s="14">
        <f t="shared" si="13375"/>
        <v>1355736.2999999998</v>
      </c>
      <c r="J2213" s="14">
        <f t="shared" si="13376"/>
        <v>0</v>
      </c>
      <c r="K2213" s="14">
        <f t="shared" si="13377"/>
        <v>0</v>
      </c>
      <c r="L2213" s="14">
        <f t="shared" si="13378"/>
        <v>0</v>
      </c>
      <c r="M2213" s="14">
        <f t="shared" si="13351"/>
        <v>882299.1</v>
      </c>
      <c r="N2213" s="14">
        <f t="shared" si="13352"/>
        <v>1399738.4</v>
      </c>
      <c r="O2213" s="14">
        <f t="shared" si="13353"/>
        <v>1355736.2999999998</v>
      </c>
      <c r="P2213" s="14">
        <f t="shared" si="13379"/>
        <v>0</v>
      </c>
      <c r="Q2213" s="14">
        <f t="shared" si="13380"/>
        <v>0</v>
      </c>
      <c r="R2213" s="14">
        <f t="shared" si="13381"/>
        <v>0</v>
      </c>
      <c r="S2213" s="14">
        <f t="shared" si="13382"/>
        <v>0</v>
      </c>
      <c r="T2213" s="14">
        <f t="shared" si="13383"/>
        <v>0</v>
      </c>
      <c r="U2213" s="14">
        <f t="shared" si="13384"/>
        <v>0</v>
      </c>
      <c r="V2213" s="14">
        <f t="shared" si="13385"/>
        <v>0</v>
      </c>
      <c r="W2213" s="14">
        <f t="shared" si="13386"/>
        <v>0</v>
      </c>
      <c r="X2213" s="14">
        <f t="shared" si="13387"/>
        <v>0</v>
      </c>
      <c r="Y2213" s="14">
        <f t="shared" si="13084"/>
        <v>882299.1</v>
      </c>
      <c r="Z2213" s="14">
        <f t="shared" si="13085"/>
        <v>1399738.4</v>
      </c>
      <c r="AA2213" s="14">
        <f t="shared" si="13086"/>
        <v>1355736.2999999998</v>
      </c>
      <c r="AB2213" s="14">
        <f t="shared" si="13388"/>
        <v>0</v>
      </c>
      <c r="AC2213" s="14">
        <f t="shared" si="13389"/>
        <v>0</v>
      </c>
      <c r="AD2213" s="14">
        <f t="shared" si="13390"/>
        <v>0</v>
      </c>
      <c r="AE2213" s="14">
        <f t="shared" si="13087"/>
        <v>882299.1</v>
      </c>
      <c r="AF2213" s="14">
        <f t="shared" si="13088"/>
        <v>1399738.4</v>
      </c>
      <c r="AG2213" s="14">
        <f t="shared" si="13089"/>
        <v>1355736.2999999998</v>
      </c>
      <c r="AH2213" s="14">
        <f t="shared" si="13391"/>
        <v>0</v>
      </c>
      <c r="AI2213" s="14">
        <f t="shared" si="13392"/>
        <v>0</v>
      </c>
      <c r="AJ2213" s="14">
        <f t="shared" si="13393"/>
        <v>0</v>
      </c>
      <c r="AK2213" s="14">
        <f t="shared" si="13394"/>
        <v>0</v>
      </c>
      <c r="AL2213" s="14">
        <f t="shared" si="13395"/>
        <v>0</v>
      </c>
      <c r="AM2213" s="14">
        <f t="shared" si="13396"/>
        <v>0</v>
      </c>
      <c r="AN2213" s="14">
        <f t="shared" si="13397"/>
        <v>0</v>
      </c>
      <c r="AO2213" s="14">
        <f t="shared" si="13398"/>
        <v>0</v>
      </c>
      <c r="AP2213" s="14">
        <f t="shared" si="13399"/>
        <v>0</v>
      </c>
      <c r="AQ2213" s="14">
        <f t="shared" si="13400"/>
        <v>0</v>
      </c>
      <c r="AR2213" s="14">
        <f t="shared" si="13401"/>
        <v>0</v>
      </c>
      <c r="AS2213" s="14">
        <f t="shared" si="13402"/>
        <v>0</v>
      </c>
      <c r="AT2213" s="14">
        <f t="shared" si="13403"/>
        <v>0</v>
      </c>
      <c r="AU2213" s="14">
        <f t="shared" si="13404"/>
        <v>0</v>
      </c>
      <c r="AV2213" s="14">
        <f t="shared" si="13405"/>
        <v>0</v>
      </c>
      <c r="AW2213" s="14">
        <f t="shared" si="13091"/>
        <v>882299.1</v>
      </c>
      <c r="AX2213" s="14">
        <f t="shared" si="13092"/>
        <v>1399738.4</v>
      </c>
      <c r="AY2213" s="14">
        <f t="shared" si="13093"/>
        <v>1355736.2999999998</v>
      </c>
      <c r="AZ2213" s="14">
        <f t="shared" si="13406"/>
        <v>0</v>
      </c>
      <c r="BA2213" s="14">
        <f t="shared" si="13094"/>
        <v>882299.1</v>
      </c>
      <c r="BB2213" s="14">
        <f t="shared" si="13095"/>
        <v>1399738.4</v>
      </c>
      <c r="BC2213" s="14">
        <f t="shared" si="13096"/>
        <v>1355736.2999999998</v>
      </c>
      <c r="BD2213" s="14">
        <f t="shared" si="13407"/>
        <v>0</v>
      </c>
      <c r="BE2213" s="14">
        <f t="shared" si="13408"/>
        <v>0</v>
      </c>
      <c r="BF2213" s="14">
        <f t="shared" si="13409"/>
        <v>0</v>
      </c>
      <c r="BG2213" s="14">
        <f t="shared" si="13410"/>
        <v>0</v>
      </c>
      <c r="BH2213" s="14">
        <f t="shared" si="13411"/>
        <v>0</v>
      </c>
      <c r="BI2213" s="14">
        <f t="shared" si="13412"/>
        <v>0</v>
      </c>
      <c r="BJ2213" s="14">
        <f t="shared" si="13413"/>
        <v>0</v>
      </c>
      <c r="BK2213" s="14">
        <f t="shared" si="13414"/>
        <v>0</v>
      </c>
      <c r="BL2213" s="14">
        <f t="shared" si="13415"/>
        <v>0</v>
      </c>
      <c r="BM2213" s="14">
        <f t="shared" si="13416"/>
        <v>0</v>
      </c>
      <c r="BN2213" s="14">
        <f t="shared" si="13417"/>
        <v>0</v>
      </c>
      <c r="BO2213" s="14">
        <f t="shared" si="13098"/>
        <v>882299.1</v>
      </c>
      <c r="BP2213" s="14">
        <f t="shared" si="13099"/>
        <v>1399738.4</v>
      </c>
      <c r="BQ2213" s="14">
        <f t="shared" si="13100"/>
        <v>1355736.2999999998</v>
      </c>
      <c r="BR2213" s="14">
        <f t="shared" si="13418"/>
        <v>0</v>
      </c>
      <c r="BS2213" s="14">
        <f t="shared" si="13419"/>
        <v>0</v>
      </c>
      <c r="BT2213" s="14">
        <f t="shared" si="13420"/>
        <v>0</v>
      </c>
      <c r="BU2213" s="14">
        <f t="shared" si="13101"/>
        <v>882299.1</v>
      </c>
      <c r="BV2213" s="14">
        <f t="shared" si="13102"/>
        <v>1399738.4</v>
      </c>
      <c r="BW2213" s="14">
        <f t="shared" si="13103"/>
        <v>1355736.2999999998</v>
      </c>
      <c r="BX2213" s="14">
        <f t="shared" si="13421"/>
        <v>0</v>
      </c>
      <c r="BY2213" s="14">
        <f t="shared" si="13422"/>
        <v>0</v>
      </c>
      <c r="BZ2213" s="14">
        <f t="shared" si="13423"/>
        <v>0</v>
      </c>
      <c r="CA2213" s="14">
        <f t="shared" si="13424"/>
        <v>0</v>
      </c>
      <c r="CB2213" s="14">
        <f t="shared" si="13425"/>
        <v>0</v>
      </c>
      <c r="CC2213" s="14">
        <f t="shared" si="13426"/>
        <v>0</v>
      </c>
      <c r="CD2213" s="14">
        <f t="shared" si="13427"/>
        <v>0</v>
      </c>
      <c r="CE2213" s="14">
        <f t="shared" si="13428"/>
        <v>0</v>
      </c>
      <c r="CF2213" s="14">
        <f t="shared" si="13429"/>
        <v>0</v>
      </c>
      <c r="CG2213" s="14">
        <f t="shared" si="13105"/>
        <v>882299.1</v>
      </c>
      <c r="CH2213" s="14">
        <f t="shared" si="13430"/>
        <v>0</v>
      </c>
      <c r="CI2213" s="84">
        <f t="shared" si="13278"/>
        <v>882299.1</v>
      </c>
      <c r="CJ2213" s="14">
        <f t="shared" si="13106"/>
        <v>1399738.4</v>
      </c>
      <c r="CK2213" s="52">
        <f t="shared" si="13431"/>
        <v>0</v>
      </c>
      <c r="CL2213" s="84">
        <f t="shared" si="13279"/>
        <v>1399738.4</v>
      </c>
      <c r="CM2213" s="14">
        <f t="shared" si="13107"/>
        <v>1355736.2999999998</v>
      </c>
      <c r="CN2213" s="52">
        <f t="shared" si="13431"/>
        <v>0</v>
      </c>
      <c r="CO2213" s="84">
        <f t="shared" si="13280"/>
        <v>1355736.2999999998</v>
      </c>
      <c r="CP2213" s="14">
        <f t="shared" si="13431"/>
        <v>0</v>
      </c>
      <c r="CQ2213" s="29"/>
      <c r="CR2213" s="29"/>
      <c r="CT2213" s="1"/>
    </row>
    <row r="2214" spans="1:98" ht="31.2" customHeight="1" x14ac:dyDescent="0.3">
      <c r="A2214" s="76" t="s">
        <v>867</v>
      </c>
      <c r="B2214" s="76" t="s">
        <v>127</v>
      </c>
      <c r="C2214" s="76" t="s">
        <v>80</v>
      </c>
      <c r="D2214" s="76" t="s">
        <v>876</v>
      </c>
      <c r="E2214" s="88"/>
      <c r="F2214" s="77" t="s">
        <v>877</v>
      </c>
      <c r="G2214" s="14">
        <f t="shared" si="13373"/>
        <v>882299.1</v>
      </c>
      <c r="H2214" s="14">
        <f t="shared" si="13374"/>
        <v>1399738.4</v>
      </c>
      <c r="I2214" s="14">
        <f t="shared" si="13375"/>
        <v>1355736.2999999998</v>
      </c>
      <c r="J2214" s="14">
        <f t="shared" si="13376"/>
        <v>0</v>
      </c>
      <c r="K2214" s="14">
        <f t="shared" si="13377"/>
        <v>0</v>
      </c>
      <c r="L2214" s="14">
        <f t="shared" si="13378"/>
        <v>0</v>
      </c>
      <c r="M2214" s="14">
        <f t="shared" si="13351"/>
        <v>882299.1</v>
      </c>
      <c r="N2214" s="14">
        <f t="shared" si="13352"/>
        <v>1399738.4</v>
      </c>
      <c r="O2214" s="14">
        <f t="shared" si="13353"/>
        <v>1355736.2999999998</v>
      </c>
      <c r="P2214" s="14">
        <f t="shared" si="13379"/>
        <v>0</v>
      </c>
      <c r="Q2214" s="14">
        <f t="shared" si="13380"/>
        <v>0</v>
      </c>
      <c r="R2214" s="14">
        <f t="shared" si="13381"/>
        <v>0</v>
      </c>
      <c r="S2214" s="14">
        <f t="shared" si="13382"/>
        <v>0</v>
      </c>
      <c r="T2214" s="14">
        <f t="shared" si="13383"/>
        <v>0</v>
      </c>
      <c r="U2214" s="14">
        <f t="shared" si="13384"/>
        <v>0</v>
      </c>
      <c r="V2214" s="14">
        <f t="shared" si="13385"/>
        <v>0</v>
      </c>
      <c r="W2214" s="14">
        <f t="shared" si="13386"/>
        <v>0</v>
      </c>
      <c r="X2214" s="14">
        <f t="shared" si="13387"/>
        <v>0</v>
      </c>
      <c r="Y2214" s="14">
        <f t="shared" si="13084"/>
        <v>882299.1</v>
      </c>
      <c r="Z2214" s="14">
        <f t="shared" si="13085"/>
        <v>1399738.4</v>
      </c>
      <c r="AA2214" s="14">
        <f t="shared" si="13086"/>
        <v>1355736.2999999998</v>
      </c>
      <c r="AB2214" s="14">
        <f t="shared" si="13388"/>
        <v>0</v>
      </c>
      <c r="AC2214" s="14">
        <f t="shared" si="13389"/>
        <v>0</v>
      </c>
      <c r="AD2214" s="14">
        <f t="shared" si="13390"/>
        <v>0</v>
      </c>
      <c r="AE2214" s="14">
        <f t="shared" si="13087"/>
        <v>882299.1</v>
      </c>
      <c r="AF2214" s="14">
        <f t="shared" si="13088"/>
        <v>1399738.4</v>
      </c>
      <c r="AG2214" s="14">
        <f t="shared" si="13089"/>
        <v>1355736.2999999998</v>
      </c>
      <c r="AH2214" s="14">
        <f t="shared" si="13391"/>
        <v>0</v>
      </c>
      <c r="AI2214" s="14">
        <f t="shared" si="13392"/>
        <v>0</v>
      </c>
      <c r="AJ2214" s="14">
        <f t="shared" si="13393"/>
        <v>0</v>
      </c>
      <c r="AK2214" s="14">
        <f t="shared" si="13394"/>
        <v>0</v>
      </c>
      <c r="AL2214" s="14">
        <f t="shared" si="13395"/>
        <v>0</v>
      </c>
      <c r="AM2214" s="14">
        <f t="shared" si="13396"/>
        <v>0</v>
      </c>
      <c r="AN2214" s="14">
        <f t="shared" si="13397"/>
        <v>0</v>
      </c>
      <c r="AO2214" s="14">
        <f t="shared" si="13398"/>
        <v>0</v>
      </c>
      <c r="AP2214" s="14">
        <f t="shared" si="13399"/>
        <v>0</v>
      </c>
      <c r="AQ2214" s="14">
        <f t="shared" si="13400"/>
        <v>0</v>
      </c>
      <c r="AR2214" s="14">
        <f t="shared" si="13401"/>
        <v>0</v>
      </c>
      <c r="AS2214" s="14">
        <f t="shared" si="13402"/>
        <v>0</v>
      </c>
      <c r="AT2214" s="14">
        <f t="shared" si="13403"/>
        <v>0</v>
      </c>
      <c r="AU2214" s="14">
        <f t="shared" si="13404"/>
        <v>0</v>
      </c>
      <c r="AV2214" s="14">
        <f t="shared" si="13405"/>
        <v>0</v>
      </c>
      <c r="AW2214" s="14">
        <f t="shared" si="13091"/>
        <v>882299.1</v>
      </c>
      <c r="AX2214" s="14">
        <f t="shared" si="13092"/>
        <v>1399738.4</v>
      </c>
      <c r="AY2214" s="14">
        <f t="shared" si="13093"/>
        <v>1355736.2999999998</v>
      </c>
      <c r="AZ2214" s="14">
        <f t="shared" si="13406"/>
        <v>0</v>
      </c>
      <c r="BA2214" s="14">
        <f t="shared" si="13094"/>
        <v>882299.1</v>
      </c>
      <c r="BB2214" s="14">
        <f t="shared" si="13095"/>
        <v>1399738.4</v>
      </c>
      <c r="BC2214" s="14">
        <f t="shared" si="13096"/>
        <v>1355736.2999999998</v>
      </c>
      <c r="BD2214" s="14">
        <f t="shared" si="13407"/>
        <v>0</v>
      </c>
      <c r="BE2214" s="14">
        <f t="shared" si="13408"/>
        <v>0</v>
      </c>
      <c r="BF2214" s="14">
        <f t="shared" si="13409"/>
        <v>0</v>
      </c>
      <c r="BG2214" s="14">
        <f t="shared" si="13410"/>
        <v>0</v>
      </c>
      <c r="BH2214" s="14">
        <f t="shared" si="13411"/>
        <v>0</v>
      </c>
      <c r="BI2214" s="14">
        <f t="shared" si="13412"/>
        <v>0</v>
      </c>
      <c r="BJ2214" s="14">
        <f t="shared" si="13413"/>
        <v>0</v>
      </c>
      <c r="BK2214" s="14">
        <f t="shared" si="13414"/>
        <v>0</v>
      </c>
      <c r="BL2214" s="14">
        <f t="shared" si="13415"/>
        <v>0</v>
      </c>
      <c r="BM2214" s="14">
        <f t="shared" si="13416"/>
        <v>0</v>
      </c>
      <c r="BN2214" s="14">
        <f t="shared" si="13417"/>
        <v>0</v>
      </c>
      <c r="BO2214" s="14">
        <f t="shared" si="13098"/>
        <v>882299.1</v>
      </c>
      <c r="BP2214" s="14">
        <f t="shared" si="13099"/>
        <v>1399738.4</v>
      </c>
      <c r="BQ2214" s="14">
        <f t="shared" si="13100"/>
        <v>1355736.2999999998</v>
      </c>
      <c r="BR2214" s="14">
        <f t="shared" si="13418"/>
        <v>0</v>
      </c>
      <c r="BS2214" s="14">
        <f t="shared" si="13419"/>
        <v>0</v>
      </c>
      <c r="BT2214" s="14">
        <f t="shared" si="13420"/>
        <v>0</v>
      </c>
      <c r="BU2214" s="14">
        <f t="shared" si="13101"/>
        <v>882299.1</v>
      </c>
      <c r="BV2214" s="14">
        <f t="shared" si="13102"/>
        <v>1399738.4</v>
      </c>
      <c r="BW2214" s="14">
        <f t="shared" si="13103"/>
        <v>1355736.2999999998</v>
      </c>
      <c r="BX2214" s="14">
        <f t="shared" si="13421"/>
        <v>0</v>
      </c>
      <c r="BY2214" s="14">
        <f t="shared" si="13422"/>
        <v>0</v>
      </c>
      <c r="BZ2214" s="14">
        <f t="shared" si="13423"/>
        <v>0</v>
      </c>
      <c r="CA2214" s="14">
        <f t="shared" si="13424"/>
        <v>0</v>
      </c>
      <c r="CB2214" s="14">
        <f t="shared" si="13425"/>
        <v>0</v>
      </c>
      <c r="CC2214" s="14">
        <f t="shared" si="13426"/>
        <v>0</v>
      </c>
      <c r="CD2214" s="14">
        <f t="shared" si="13427"/>
        <v>0</v>
      </c>
      <c r="CE2214" s="14">
        <f t="shared" si="13428"/>
        <v>0</v>
      </c>
      <c r="CF2214" s="14">
        <f t="shared" si="13429"/>
        <v>0</v>
      </c>
      <c r="CG2214" s="14">
        <f t="shared" si="13105"/>
        <v>882299.1</v>
      </c>
      <c r="CH2214" s="14">
        <f t="shared" si="13430"/>
        <v>0</v>
      </c>
      <c r="CI2214" s="84">
        <f t="shared" si="13278"/>
        <v>882299.1</v>
      </c>
      <c r="CJ2214" s="14">
        <f t="shared" si="13106"/>
        <v>1399738.4</v>
      </c>
      <c r="CK2214" s="52">
        <f t="shared" si="13431"/>
        <v>0</v>
      </c>
      <c r="CL2214" s="84">
        <f t="shared" si="13279"/>
        <v>1399738.4</v>
      </c>
      <c r="CM2214" s="14">
        <f t="shared" si="13107"/>
        <v>1355736.2999999998</v>
      </c>
      <c r="CN2214" s="52">
        <f t="shared" si="13431"/>
        <v>0</v>
      </c>
      <c r="CO2214" s="84">
        <f t="shared" si="13280"/>
        <v>1355736.2999999998</v>
      </c>
      <c r="CP2214" s="14">
        <f t="shared" si="13431"/>
        <v>0</v>
      </c>
      <c r="CQ2214" s="29"/>
      <c r="CR2214" s="29"/>
      <c r="CT2214" s="1"/>
    </row>
    <row r="2215" spans="1:98" ht="93.6" customHeight="1" x14ac:dyDescent="0.3">
      <c r="A2215" s="76" t="s">
        <v>867</v>
      </c>
      <c r="B2215" s="76" t="s">
        <v>127</v>
      </c>
      <c r="C2215" s="76" t="s">
        <v>80</v>
      </c>
      <c r="D2215" s="76" t="s">
        <v>878</v>
      </c>
      <c r="E2215" s="88"/>
      <c r="F2215" s="77" t="s">
        <v>879</v>
      </c>
      <c r="G2215" s="14">
        <f t="shared" si="13373"/>
        <v>882299.1</v>
      </c>
      <c r="H2215" s="14">
        <f t="shared" si="13374"/>
        <v>1399738.4</v>
      </c>
      <c r="I2215" s="14">
        <f t="shared" si="13375"/>
        <v>1355736.2999999998</v>
      </c>
      <c r="J2215" s="14">
        <f t="shared" si="13376"/>
        <v>0</v>
      </c>
      <c r="K2215" s="14">
        <f t="shared" si="13377"/>
        <v>0</v>
      </c>
      <c r="L2215" s="14">
        <f t="shared" si="13378"/>
        <v>0</v>
      </c>
      <c r="M2215" s="14">
        <f t="shared" si="13351"/>
        <v>882299.1</v>
      </c>
      <c r="N2215" s="14">
        <f t="shared" si="13352"/>
        <v>1399738.4</v>
      </c>
      <c r="O2215" s="14">
        <f t="shared" si="13353"/>
        <v>1355736.2999999998</v>
      </c>
      <c r="P2215" s="14">
        <f t="shared" si="13379"/>
        <v>0</v>
      </c>
      <c r="Q2215" s="14">
        <f t="shared" si="13380"/>
        <v>0</v>
      </c>
      <c r="R2215" s="14">
        <f t="shared" si="13381"/>
        <v>0</v>
      </c>
      <c r="S2215" s="14">
        <f t="shared" si="13382"/>
        <v>0</v>
      </c>
      <c r="T2215" s="14">
        <f t="shared" si="13383"/>
        <v>0</v>
      </c>
      <c r="U2215" s="14">
        <f t="shared" si="13384"/>
        <v>0</v>
      </c>
      <c r="V2215" s="14">
        <f t="shared" si="13385"/>
        <v>0</v>
      </c>
      <c r="W2215" s="14">
        <f t="shared" si="13386"/>
        <v>0</v>
      </c>
      <c r="X2215" s="14">
        <f t="shared" si="13387"/>
        <v>0</v>
      </c>
      <c r="Y2215" s="14">
        <f t="shared" si="13084"/>
        <v>882299.1</v>
      </c>
      <c r="Z2215" s="14">
        <f t="shared" si="13085"/>
        <v>1399738.4</v>
      </c>
      <c r="AA2215" s="14">
        <f t="shared" si="13086"/>
        <v>1355736.2999999998</v>
      </c>
      <c r="AB2215" s="14">
        <f t="shared" si="13388"/>
        <v>0</v>
      </c>
      <c r="AC2215" s="14">
        <f t="shared" si="13389"/>
        <v>0</v>
      </c>
      <c r="AD2215" s="14">
        <f t="shared" si="13390"/>
        <v>0</v>
      </c>
      <c r="AE2215" s="14">
        <f t="shared" si="13087"/>
        <v>882299.1</v>
      </c>
      <c r="AF2215" s="14">
        <f t="shared" si="13088"/>
        <v>1399738.4</v>
      </c>
      <c r="AG2215" s="14">
        <f t="shared" si="13089"/>
        <v>1355736.2999999998</v>
      </c>
      <c r="AH2215" s="14">
        <f t="shared" si="13391"/>
        <v>0</v>
      </c>
      <c r="AI2215" s="14">
        <f t="shared" si="13392"/>
        <v>0</v>
      </c>
      <c r="AJ2215" s="14">
        <f t="shared" si="13393"/>
        <v>0</v>
      </c>
      <c r="AK2215" s="14">
        <f t="shared" si="13394"/>
        <v>0</v>
      </c>
      <c r="AL2215" s="14">
        <f t="shared" si="13395"/>
        <v>0</v>
      </c>
      <c r="AM2215" s="14">
        <f t="shared" si="13396"/>
        <v>0</v>
      </c>
      <c r="AN2215" s="14">
        <f t="shared" si="13397"/>
        <v>0</v>
      </c>
      <c r="AO2215" s="14">
        <f t="shared" si="13398"/>
        <v>0</v>
      </c>
      <c r="AP2215" s="14">
        <f t="shared" si="13399"/>
        <v>0</v>
      </c>
      <c r="AQ2215" s="14">
        <f t="shared" si="13400"/>
        <v>0</v>
      </c>
      <c r="AR2215" s="14">
        <f t="shared" si="13401"/>
        <v>0</v>
      </c>
      <c r="AS2215" s="14">
        <f t="shared" si="13402"/>
        <v>0</v>
      </c>
      <c r="AT2215" s="14">
        <f t="shared" si="13403"/>
        <v>0</v>
      </c>
      <c r="AU2215" s="14">
        <f t="shared" si="13404"/>
        <v>0</v>
      </c>
      <c r="AV2215" s="14">
        <f t="shared" si="13405"/>
        <v>0</v>
      </c>
      <c r="AW2215" s="14">
        <f t="shared" si="13091"/>
        <v>882299.1</v>
      </c>
      <c r="AX2215" s="14">
        <f t="shared" si="13092"/>
        <v>1399738.4</v>
      </c>
      <c r="AY2215" s="14">
        <f t="shared" si="13093"/>
        <v>1355736.2999999998</v>
      </c>
      <c r="AZ2215" s="14">
        <f t="shared" si="13406"/>
        <v>0</v>
      </c>
      <c r="BA2215" s="14">
        <f t="shared" si="13094"/>
        <v>882299.1</v>
      </c>
      <c r="BB2215" s="14">
        <f t="shared" si="13095"/>
        <v>1399738.4</v>
      </c>
      <c r="BC2215" s="14">
        <f t="shared" si="13096"/>
        <v>1355736.2999999998</v>
      </c>
      <c r="BD2215" s="14">
        <f t="shared" si="13407"/>
        <v>0</v>
      </c>
      <c r="BE2215" s="14">
        <f t="shared" si="13408"/>
        <v>0</v>
      </c>
      <c r="BF2215" s="14">
        <f t="shared" si="13409"/>
        <v>0</v>
      </c>
      <c r="BG2215" s="14">
        <f t="shared" si="13410"/>
        <v>0</v>
      </c>
      <c r="BH2215" s="14">
        <f t="shared" si="13411"/>
        <v>0</v>
      </c>
      <c r="BI2215" s="14">
        <f t="shared" si="13412"/>
        <v>0</v>
      </c>
      <c r="BJ2215" s="14">
        <f t="shared" si="13413"/>
        <v>0</v>
      </c>
      <c r="BK2215" s="14">
        <f t="shared" si="13414"/>
        <v>0</v>
      </c>
      <c r="BL2215" s="14">
        <f t="shared" si="13415"/>
        <v>0</v>
      </c>
      <c r="BM2215" s="14">
        <f t="shared" si="13416"/>
        <v>0</v>
      </c>
      <c r="BN2215" s="14">
        <f t="shared" si="13417"/>
        <v>0</v>
      </c>
      <c r="BO2215" s="14">
        <f t="shared" si="13098"/>
        <v>882299.1</v>
      </c>
      <c r="BP2215" s="14">
        <f t="shared" si="13099"/>
        <v>1399738.4</v>
      </c>
      <c r="BQ2215" s="14">
        <f t="shared" si="13100"/>
        <v>1355736.2999999998</v>
      </c>
      <c r="BR2215" s="14">
        <f t="shared" si="13418"/>
        <v>0</v>
      </c>
      <c r="BS2215" s="14">
        <f t="shared" si="13419"/>
        <v>0</v>
      </c>
      <c r="BT2215" s="14">
        <f t="shared" si="13420"/>
        <v>0</v>
      </c>
      <c r="BU2215" s="14">
        <f t="shared" si="13101"/>
        <v>882299.1</v>
      </c>
      <c r="BV2215" s="14">
        <f t="shared" si="13102"/>
        <v>1399738.4</v>
      </c>
      <c r="BW2215" s="14">
        <f t="shared" si="13103"/>
        <v>1355736.2999999998</v>
      </c>
      <c r="BX2215" s="14">
        <f t="shared" si="13421"/>
        <v>0</v>
      </c>
      <c r="BY2215" s="14">
        <f t="shared" si="13422"/>
        <v>0</v>
      </c>
      <c r="BZ2215" s="14">
        <f t="shared" si="13423"/>
        <v>0</v>
      </c>
      <c r="CA2215" s="14">
        <f t="shared" si="13424"/>
        <v>0</v>
      </c>
      <c r="CB2215" s="14">
        <f t="shared" si="13425"/>
        <v>0</v>
      </c>
      <c r="CC2215" s="14">
        <f t="shared" si="13426"/>
        <v>0</v>
      </c>
      <c r="CD2215" s="14">
        <f t="shared" si="13427"/>
        <v>0</v>
      </c>
      <c r="CE2215" s="14">
        <f t="shared" si="13428"/>
        <v>0</v>
      </c>
      <c r="CF2215" s="14">
        <f t="shared" si="13429"/>
        <v>0</v>
      </c>
      <c r="CG2215" s="14">
        <f t="shared" si="13105"/>
        <v>882299.1</v>
      </c>
      <c r="CH2215" s="14">
        <f t="shared" si="13430"/>
        <v>0</v>
      </c>
      <c r="CI2215" s="84">
        <f t="shared" si="13278"/>
        <v>882299.1</v>
      </c>
      <c r="CJ2215" s="14">
        <f t="shared" si="13106"/>
        <v>1399738.4</v>
      </c>
      <c r="CK2215" s="52">
        <f t="shared" si="13431"/>
        <v>0</v>
      </c>
      <c r="CL2215" s="84">
        <f t="shared" si="13279"/>
        <v>1399738.4</v>
      </c>
      <c r="CM2215" s="14">
        <f t="shared" si="13107"/>
        <v>1355736.2999999998</v>
      </c>
      <c r="CN2215" s="52">
        <f t="shared" si="13431"/>
        <v>0</v>
      </c>
      <c r="CO2215" s="84">
        <f t="shared" si="13280"/>
        <v>1355736.2999999998</v>
      </c>
      <c r="CP2215" s="14">
        <f t="shared" si="13431"/>
        <v>0</v>
      </c>
      <c r="CQ2215" s="29"/>
      <c r="CR2215" s="29"/>
      <c r="CT2215" s="1"/>
    </row>
    <row r="2216" spans="1:98" ht="15.6" customHeight="1" x14ac:dyDescent="0.3">
      <c r="A2216" s="76" t="s">
        <v>867</v>
      </c>
      <c r="B2216" s="76" t="s">
        <v>127</v>
      </c>
      <c r="C2216" s="76" t="s">
        <v>80</v>
      </c>
      <c r="D2216" s="76" t="s">
        <v>878</v>
      </c>
      <c r="E2216" s="76" t="s">
        <v>48</v>
      </c>
      <c r="F2216" s="77" t="s">
        <v>49</v>
      </c>
      <c r="G2216" s="14">
        <f>886160.4-3861.3</f>
        <v>882299.1</v>
      </c>
      <c r="H2216" s="14">
        <v>1399738.4</v>
      </c>
      <c r="I2216" s="14">
        <v>1355736.2999999998</v>
      </c>
      <c r="J2216" s="14"/>
      <c r="K2216" s="14"/>
      <c r="L2216" s="14"/>
      <c r="M2216" s="14">
        <f t="shared" si="13351"/>
        <v>882299.1</v>
      </c>
      <c r="N2216" s="14">
        <f t="shared" si="13352"/>
        <v>1399738.4</v>
      </c>
      <c r="O2216" s="14">
        <f t="shared" si="13353"/>
        <v>1355736.2999999998</v>
      </c>
      <c r="P2216" s="14"/>
      <c r="Q2216" s="14"/>
      <c r="R2216" s="14"/>
      <c r="S2216" s="14"/>
      <c r="T2216" s="14"/>
      <c r="U2216" s="14"/>
      <c r="V2216" s="14"/>
      <c r="W2216" s="14"/>
      <c r="X2216" s="14"/>
      <c r="Y2216" s="14">
        <f t="shared" si="13084"/>
        <v>882299.1</v>
      </c>
      <c r="Z2216" s="14">
        <f t="shared" si="13085"/>
        <v>1399738.4</v>
      </c>
      <c r="AA2216" s="14">
        <f t="shared" si="13086"/>
        <v>1355736.2999999998</v>
      </c>
      <c r="AB2216" s="14"/>
      <c r="AC2216" s="14"/>
      <c r="AD2216" s="14"/>
      <c r="AE2216" s="14">
        <f t="shared" si="13087"/>
        <v>882299.1</v>
      </c>
      <c r="AF2216" s="14">
        <f t="shared" si="13088"/>
        <v>1399738.4</v>
      </c>
      <c r="AG2216" s="14">
        <f t="shared" si="13089"/>
        <v>1355736.2999999998</v>
      </c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>
        <f t="shared" si="13091"/>
        <v>882299.1</v>
      </c>
      <c r="AX2216" s="14">
        <f t="shared" si="13092"/>
        <v>1399738.4</v>
      </c>
      <c r="AY2216" s="14">
        <f t="shared" si="13093"/>
        <v>1355736.2999999998</v>
      </c>
      <c r="AZ2216" s="14"/>
      <c r="BA2216" s="14">
        <f t="shared" si="13094"/>
        <v>882299.1</v>
      </c>
      <c r="BB2216" s="14">
        <f t="shared" si="13095"/>
        <v>1399738.4</v>
      </c>
      <c r="BC2216" s="14">
        <f t="shared" si="13096"/>
        <v>1355736.2999999998</v>
      </c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>
        <f t="shared" si="13098"/>
        <v>882299.1</v>
      </c>
      <c r="BP2216" s="14">
        <f t="shared" si="13099"/>
        <v>1399738.4</v>
      </c>
      <c r="BQ2216" s="14">
        <f t="shared" si="13100"/>
        <v>1355736.2999999998</v>
      </c>
      <c r="BR2216" s="14"/>
      <c r="BS2216" s="14"/>
      <c r="BT2216" s="14"/>
      <c r="BU2216" s="14">
        <f t="shared" si="13101"/>
        <v>882299.1</v>
      </c>
      <c r="BV2216" s="14">
        <f t="shared" si="13102"/>
        <v>1399738.4</v>
      </c>
      <c r="BW2216" s="14">
        <f t="shared" si="13103"/>
        <v>1355736.2999999998</v>
      </c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>
        <f t="shared" si="13105"/>
        <v>882299.1</v>
      </c>
      <c r="CH2216" s="14"/>
      <c r="CI2216" s="84">
        <f t="shared" si="13278"/>
        <v>882299.1</v>
      </c>
      <c r="CJ2216" s="14">
        <f t="shared" si="13106"/>
        <v>1399738.4</v>
      </c>
      <c r="CK2216" s="52"/>
      <c r="CL2216" s="84">
        <f t="shared" si="13279"/>
        <v>1399738.4</v>
      </c>
      <c r="CM2216" s="14">
        <f t="shared" si="13107"/>
        <v>1355736.2999999998</v>
      </c>
      <c r="CN2216" s="52"/>
      <c r="CO2216" s="84">
        <f t="shared" si="13280"/>
        <v>1355736.2999999998</v>
      </c>
      <c r="CP2216" s="14"/>
      <c r="CQ2216" s="29"/>
      <c r="CR2216" s="29"/>
      <c r="CT2216" s="1"/>
    </row>
    <row r="2217" spans="1:98" ht="15.6" customHeight="1" x14ac:dyDescent="0.3">
      <c r="A2217" s="76" t="s">
        <v>867</v>
      </c>
      <c r="B2217" s="76" t="s">
        <v>127</v>
      </c>
      <c r="C2217" s="76" t="s">
        <v>80</v>
      </c>
      <c r="D2217" s="76" t="s">
        <v>805</v>
      </c>
      <c r="E2217" s="88"/>
      <c r="F2217" s="77" t="s">
        <v>41</v>
      </c>
      <c r="G2217" s="14">
        <f t="shared" ref="G2217:L2217" si="13432">G2218+G2235</f>
        <v>8052574.4000000004</v>
      </c>
      <c r="H2217" s="14">
        <f t="shared" si="13432"/>
        <v>8666500.1000000015</v>
      </c>
      <c r="I2217" s="14">
        <f t="shared" si="13432"/>
        <v>9195357.7999999989</v>
      </c>
      <c r="J2217" s="14">
        <f t="shared" si="13432"/>
        <v>64707.700000000012</v>
      </c>
      <c r="K2217" s="14">
        <f t="shared" si="13432"/>
        <v>42844.899999999965</v>
      </c>
      <c r="L2217" s="14">
        <f t="shared" si="13432"/>
        <v>24220</v>
      </c>
      <c r="M2217" s="14">
        <f t="shared" si="13351"/>
        <v>8117282.1000000006</v>
      </c>
      <c r="N2217" s="14">
        <f t="shared" si="13352"/>
        <v>8709345.0000000019</v>
      </c>
      <c r="O2217" s="14">
        <f t="shared" si="13353"/>
        <v>9219577.7999999989</v>
      </c>
      <c r="P2217" s="14">
        <f t="shared" ref="P2217:X2217" si="13433">P2218+P2235</f>
        <v>128781.177</v>
      </c>
      <c r="Q2217" s="14">
        <f t="shared" si="13433"/>
        <v>0</v>
      </c>
      <c r="R2217" s="14">
        <f t="shared" si="13433"/>
        <v>126753.448</v>
      </c>
      <c r="S2217" s="14">
        <f t="shared" si="13433"/>
        <v>210494.1</v>
      </c>
      <c r="T2217" s="14">
        <f t="shared" si="13433"/>
        <v>108356.60399999999</v>
      </c>
      <c r="U2217" s="14">
        <f t="shared" si="13433"/>
        <v>489054.55800000002</v>
      </c>
      <c r="V2217" s="14">
        <f t="shared" si="13433"/>
        <v>186810.65100000001</v>
      </c>
      <c r="W2217" s="14">
        <f t="shared" si="13433"/>
        <v>0</v>
      </c>
      <c r="X2217" s="14">
        <f t="shared" si="13433"/>
        <v>385091.59499999997</v>
      </c>
      <c r="Y2217" s="14">
        <f t="shared" si="13084"/>
        <v>8583310.8250000011</v>
      </c>
      <c r="Z2217" s="14">
        <f t="shared" si="13085"/>
        <v>9306756.1620000023</v>
      </c>
      <c r="AA2217" s="14">
        <f t="shared" si="13086"/>
        <v>9791480.0460000001</v>
      </c>
      <c r="AB2217" s="14">
        <f>AB2218+AB2235</f>
        <v>-239055.92499999999</v>
      </c>
      <c r="AC2217" s="14">
        <f>AC2218+AC2235</f>
        <v>-327635.63799999998</v>
      </c>
      <c r="AD2217" s="14">
        <f>AD2218+AD2235</f>
        <v>-338164.64600000001</v>
      </c>
      <c r="AE2217" s="14">
        <f t="shared" si="13087"/>
        <v>8344254.9000000013</v>
      </c>
      <c r="AF2217" s="14">
        <f t="shared" si="13088"/>
        <v>8979120.5240000021</v>
      </c>
      <c r="AG2217" s="14">
        <f t="shared" si="13089"/>
        <v>9453315.4000000004</v>
      </c>
      <c r="AH2217" s="14">
        <f t="shared" ref="AH2217:AV2217" si="13434">AH2218+AH2235</f>
        <v>0</v>
      </c>
      <c r="AI2217" s="14">
        <f t="shared" si="13434"/>
        <v>0</v>
      </c>
      <c r="AJ2217" s="14">
        <f t="shared" si="13434"/>
        <v>418243.16600000003</v>
      </c>
      <c r="AK2217" s="14">
        <f t="shared" si="13434"/>
        <v>0</v>
      </c>
      <c r="AL2217" s="14">
        <f t="shared" si="13434"/>
        <v>0</v>
      </c>
      <c r="AM2217" s="14">
        <f t="shared" si="13434"/>
        <v>0</v>
      </c>
      <c r="AN2217" s="14">
        <f t="shared" si="13434"/>
        <v>0</v>
      </c>
      <c r="AO2217" s="14">
        <f t="shared" si="13434"/>
        <v>-317806.08500000002</v>
      </c>
      <c r="AP2217" s="14">
        <f t="shared" si="13434"/>
        <v>0</v>
      </c>
      <c r="AQ2217" s="14">
        <f t="shared" si="13434"/>
        <v>0</v>
      </c>
      <c r="AR2217" s="14">
        <f t="shared" si="13434"/>
        <v>0</v>
      </c>
      <c r="AS2217" s="14">
        <f t="shared" si="13434"/>
        <v>0</v>
      </c>
      <c r="AT2217" s="14">
        <f t="shared" si="13434"/>
        <v>-100437.08100000001</v>
      </c>
      <c r="AU2217" s="14">
        <f t="shared" si="13434"/>
        <v>0</v>
      </c>
      <c r="AV2217" s="14">
        <f t="shared" si="13434"/>
        <v>0</v>
      </c>
      <c r="AW2217" s="14">
        <f t="shared" si="13091"/>
        <v>8762498.0660000015</v>
      </c>
      <c r="AX2217" s="14">
        <f t="shared" si="13092"/>
        <v>8661314.4390000012</v>
      </c>
      <c r="AY2217" s="14">
        <f t="shared" si="13093"/>
        <v>9352878.3190000001</v>
      </c>
      <c r="AZ2217" s="14">
        <f>AZ2218+AZ2235</f>
        <v>0</v>
      </c>
      <c r="BA2217" s="14">
        <f t="shared" si="13094"/>
        <v>8762498.0660000015</v>
      </c>
      <c r="BB2217" s="14">
        <f t="shared" si="13095"/>
        <v>8661314.4390000012</v>
      </c>
      <c r="BC2217" s="14">
        <f t="shared" si="13096"/>
        <v>9352878.3190000001</v>
      </c>
      <c r="BD2217" s="14">
        <f t="shared" ref="BD2217:BN2217" si="13435">BD2218+BD2235</f>
        <v>0</v>
      </c>
      <c r="BE2217" s="14">
        <f t="shared" si="13435"/>
        <v>0</v>
      </c>
      <c r="BF2217" s="14">
        <f t="shared" si="13435"/>
        <v>0</v>
      </c>
      <c r="BG2217" s="14">
        <f t="shared" si="13435"/>
        <v>0</v>
      </c>
      <c r="BH2217" s="14">
        <f t="shared" si="13435"/>
        <v>0</v>
      </c>
      <c r="BI2217" s="14">
        <f t="shared" si="13435"/>
        <v>0</v>
      </c>
      <c r="BJ2217" s="14">
        <f t="shared" si="13435"/>
        <v>0</v>
      </c>
      <c r="BK2217" s="14">
        <f t="shared" si="13435"/>
        <v>0</v>
      </c>
      <c r="BL2217" s="14">
        <f t="shared" si="13435"/>
        <v>0</v>
      </c>
      <c r="BM2217" s="14">
        <f t="shared" si="13435"/>
        <v>0</v>
      </c>
      <c r="BN2217" s="14">
        <f t="shared" si="13435"/>
        <v>0</v>
      </c>
      <c r="BO2217" s="14">
        <f t="shared" si="13098"/>
        <v>8762498.0660000015</v>
      </c>
      <c r="BP2217" s="14">
        <f t="shared" si="13099"/>
        <v>8661314.4390000012</v>
      </c>
      <c r="BQ2217" s="14">
        <f t="shared" si="13100"/>
        <v>9352878.3190000001</v>
      </c>
      <c r="BR2217" s="14">
        <f>BR2218+BR2235</f>
        <v>0</v>
      </c>
      <c r="BS2217" s="14">
        <f>BS2218+BS2235</f>
        <v>0</v>
      </c>
      <c r="BT2217" s="14">
        <f>BT2218+BT2235</f>
        <v>0</v>
      </c>
      <c r="BU2217" s="14">
        <f t="shared" si="13101"/>
        <v>8762498.0660000015</v>
      </c>
      <c r="BV2217" s="14">
        <f t="shared" si="13102"/>
        <v>8661314.4390000012</v>
      </c>
      <c r="BW2217" s="14">
        <f t="shared" si="13103"/>
        <v>9352878.3190000001</v>
      </c>
      <c r="BX2217" s="14">
        <f t="shared" ref="BX2217:CF2217" si="13436">BX2218+BX2235</f>
        <v>0</v>
      </c>
      <c r="BY2217" s="14">
        <f t="shared" si="13436"/>
        <v>-15000</v>
      </c>
      <c r="BZ2217" s="14">
        <f t="shared" si="13436"/>
        <v>0</v>
      </c>
      <c r="CA2217" s="14">
        <f t="shared" si="13436"/>
        <v>0</v>
      </c>
      <c r="CB2217" s="14">
        <f t="shared" si="13436"/>
        <v>0</v>
      </c>
      <c r="CC2217" s="14">
        <f t="shared" si="13436"/>
        <v>0</v>
      </c>
      <c r="CD2217" s="14">
        <f t="shared" si="13436"/>
        <v>0</v>
      </c>
      <c r="CE2217" s="14">
        <f t="shared" si="13436"/>
        <v>0</v>
      </c>
      <c r="CF2217" s="14">
        <f t="shared" si="13436"/>
        <v>0</v>
      </c>
      <c r="CG2217" s="14">
        <f t="shared" si="13105"/>
        <v>8747498.0660000015</v>
      </c>
      <c r="CH2217" s="14">
        <f>CH2218+CH2235</f>
        <v>-31.548000000000002</v>
      </c>
      <c r="CI2217" s="84">
        <f t="shared" si="13278"/>
        <v>8747466.5180000011</v>
      </c>
      <c r="CJ2217" s="14">
        <f t="shared" si="13106"/>
        <v>8661314.4390000012</v>
      </c>
      <c r="CK2217" s="52">
        <f>CK2218+CK2235</f>
        <v>0</v>
      </c>
      <c r="CL2217" s="84">
        <f t="shared" si="13279"/>
        <v>8661314.4390000012</v>
      </c>
      <c r="CM2217" s="14">
        <f t="shared" si="13107"/>
        <v>9352878.3190000001</v>
      </c>
      <c r="CN2217" s="52">
        <f>CN2218+CN2235</f>
        <v>0</v>
      </c>
      <c r="CO2217" s="84">
        <f t="shared" si="13280"/>
        <v>9352878.3190000001</v>
      </c>
      <c r="CP2217" s="14">
        <f>CP2218+CP2235</f>
        <v>0</v>
      </c>
      <c r="CQ2217" s="29"/>
      <c r="CR2217" s="29"/>
      <c r="CT2217" s="1"/>
    </row>
    <row r="2218" spans="1:98" ht="31.2" customHeight="1" x14ac:dyDescent="0.3">
      <c r="A2218" s="76" t="s">
        <v>867</v>
      </c>
      <c r="B2218" s="76" t="s">
        <v>127</v>
      </c>
      <c r="C2218" s="76" t="s">
        <v>80</v>
      </c>
      <c r="D2218" s="76" t="s">
        <v>806</v>
      </c>
      <c r="E2218" s="88"/>
      <c r="F2218" s="77" t="s">
        <v>807</v>
      </c>
      <c r="G2218" s="14">
        <f>G2219+G2221+G2223+G2229</f>
        <v>7875084.2000000002</v>
      </c>
      <c r="H2218" s="14">
        <f>H2219+H2221+H2223+H2229</f>
        <v>8483855.1000000015</v>
      </c>
      <c r="I2218" s="14">
        <f>I2219+I2221+I2223+I2229</f>
        <v>9012712.7999999989</v>
      </c>
      <c r="J2218" s="14">
        <f>J2219+J2221+J2223+J2229+J2227</f>
        <v>64707.700000000012</v>
      </c>
      <c r="K2218" s="14">
        <f>K2219+K2221+K2223+K2229+K2227</f>
        <v>42844.899999999965</v>
      </c>
      <c r="L2218" s="14">
        <f>L2219+L2221+L2223+L2229+L2227</f>
        <v>24220</v>
      </c>
      <c r="M2218" s="14">
        <f t="shared" si="13351"/>
        <v>7939791.9000000004</v>
      </c>
      <c r="N2218" s="14">
        <f t="shared" si="13352"/>
        <v>8526700.0000000019</v>
      </c>
      <c r="O2218" s="14">
        <f t="shared" si="13353"/>
        <v>9036932.7999999989</v>
      </c>
      <c r="P2218" s="14">
        <f t="shared" ref="P2218:X2218" si="13437">P2219+P2221+P2223+P2229+P2227+P2231</f>
        <v>112302.477</v>
      </c>
      <c r="Q2218" s="14">
        <f t="shared" si="13437"/>
        <v>0</v>
      </c>
      <c r="R2218" s="14">
        <f t="shared" si="13437"/>
        <v>126753.448</v>
      </c>
      <c r="S2218" s="14">
        <f t="shared" si="13437"/>
        <v>210494.1</v>
      </c>
      <c r="T2218" s="14">
        <f t="shared" si="13437"/>
        <v>89228.903999999995</v>
      </c>
      <c r="U2218" s="14">
        <f t="shared" si="13437"/>
        <v>489054.55800000002</v>
      </c>
      <c r="V2218" s="14">
        <f t="shared" si="13437"/>
        <v>167682.951</v>
      </c>
      <c r="W2218" s="14">
        <f t="shared" si="13437"/>
        <v>0</v>
      </c>
      <c r="X2218" s="14">
        <f t="shared" si="13437"/>
        <v>385091.59499999997</v>
      </c>
      <c r="Y2218" s="14">
        <f t="shared" si="13084"/>
        <v>8389341.9250000007</v>
      </c>
      <c r="Z2218" s="14">
        <f t="shared" si="13085"/>
        <v>9104983.4620000012</v>
      </c>
      <c r="AA2218" s="14">
        <f t="shared" si="13086"/>
        <v>9589707.345999999</v>
      </c>
      <c r="AB2218" s="14">
        <f>AB2219+AB2221+AB2223+AB2229+AB2227+AB2231</f>
        <v>-239055.92499999999</v>
      </c>
      <c r="AC2218" s="14">
        <f>AC2219+AC2221+AC2223+AC2229+AC2227+AC2231</f>
        <v>-327635.63799999998</v>
      </c>
      <c r="AD2218" s="14">
        <f>AD2219+AD2221+AD2223+AD2229+AD2227+AD2231</f>
        <v>-338164.64600000001</v>
      </c>
      <c r="AE2218" s="14">
        <f t="shared" si="13087"/>
        <v>8150286.0000000009</v>
      </c>
      <c r="AF2218" s="14">
        <f t="shared" si="13088"/>
        <v>8777347.824000001</v>
      </c>
      <c r="AG2218" s="14">
        <f t="shared" si="13089"/>
        <v>9251542.6999999993</v>
      </c>
      <c r="AH2218" s="14">
        <f t="shared" ref="AH2218:AV2218" si="13438">AH2219+AH2221+AH2223+AH2229+AH2227+AH2231+AH2233</f>
        <v>0</v>
      </c>
      <c r="AI2218" s="14">
        <f t="shared" si="13438"/>
        <v>0</v>
      </c>
      <c r="AJ2218" s="14">
        <f t="shared" si="13438"/>
        <v>418243.16600000003</v>
      </c>
      <c r="AK2218" s="14">
        <f t="shared" si="13438"/>
        <v>0</v>
      </c>
      <c r="AL2218" s="14">
        <f t="shared" si="13438"/>
        <v>0</v>
      </c>
      <c r="AM2218" s="14">
        <f t="shared" si="13438"/>
        <v>0</v>
      </c>
      <c r="AN2218" s="14">
        <f t="shared" si="13438"/>
        <v>0</v>
      </c>
      <c r="AO2218" s="14">
        <f t="shared" si="13438"/>
        <v>-317806.08500000002</v>
      </c>
      <c r="AP2218" s="14">
        <f t="shared" si="13438"/>
        <v>0</v>
      </c>
      <c r="AQ2218" s="14">
        <f t="shared" si="13438"/>
        <v>0</v>
      </c>
      <c r="AR2218" s="14">
        <f t="shared" si="13438"/>
        <v>0</v>
      </c>
      <c r="AS2218" s="14">
        <f t="shared" si="13438"/>
        <v>0</v>
      </c>
      <c r="AT2218" s="14">
        <f t="shared" si="13438"/>
        <v>-100437.08100000001</v>
      </c>
      <c r="AU2218" s="14">
        <f t="shared" si="13438"/>
        <v>0</v>
      </c>
      <c r="AV2218" s="14">
        <f t="shared" si="13438"/>
        <v>0</v>
      </c>
      <c r="AW2218" s="14">
        <f t="shared" si="13091"/>
        <v>8568529.1660000011</v>
      </c>
      <c r="AX2218" s="14">
        <f t="shared" si="13092"/>
        <v>8459541.7390000001</v>
      </c>
      <c r="AY2218" s="14">
        <f t="shared" si="13093"/>
        <v>9151105.618999999</v>
      </c>
      <c r="AZ2218" s="14">
        <f>AZ2219+AZ2221+AZ2223+AZ2229+AZ2227+AZ2231+AZ2233</f>
        <v>0</v>
      </c>
      <c r="BA2218" s="14">
        <f t="shared" si="13094"/>
        <v>8568529.1660000011</v>
      </c>
      <c r="BB2218" s="14">
        <f t="shared" si="13095"/>
        <v>8459541.7390000001</v>
      </c>
      <c r="BC2218" s="14">
        <f t="shared" si="13096"/>
        <v>9151105.618999999</v>
      </c>
      <c r="BD2218" s="14">
        <f t="shared" ref="BD2218:BN2218" si="13439">BD2219+BD2221+BD2223+BD2229+BD2227+BD2231+BD2233</f>
        <v>0</v>
      </c>
      <c r="BE2218" s="14">
        <f t="shared" si="13439"/>
        <v>0</v>
      </c>
      <c r="BF2218" s="14">
        <f t="shared" si="13439"/>
        <v>0</v>
      </c>
      <c r="BG2218" s="14">
        <f t="shared" si="13439"/>
        <v>0</v>
      </c>
      <c r="BH2218" s="14">
        <f t="shared" si="13439"/>
        <v>0</v>
      </c>
      <c r="BI2218" s="14">
        <f t="shared" si="13439"/>
        <v>0</v>
      </c>
      <c r="BJ2218" s="14">
        <f t="shared" si="13439"/>
        <v>0</v>
      </c>
      <c r="BK2218" s="14">
        <f t="shared" si="13439"/>
        <v>0</v>
      </c>
      <c r="BL2218" s="14">
        <f t="shared" si="13439"/>
        <v>0</v>
      </c>
      <c r="BM2218" s="14">
        <f t="shared" si="13439"/>
        <v>0</v>
      </c>
      <c r="BN2218" s="14">
        <f t="shared" si="13439"/>
        <v>0</v>
      </c>
      <c r="BO2218" s="14">
        <f t="shared" si="13098"/>
        <v>8568529.1660000011</v>
      </c>
      <c r="BP2218" s="14">
        <f t="shared" si="13099"/>
        <v>8459541.7390000001</v>
      </c>
      <c r="BQ2218" s="14">
        <f t="shared" si="13100"/>
        <v>9151105.618999999</v>
      </c>
      <c r="BR2218" s="14">
        <f>BR2219+BR2221+BR2223+BR2229+BR2227+BR2231+BR2233</f>
        <v>0</v>
      </c>
      <c r="BS2218" s="14">
        <f>BS2219+BS2221+BS2223+BS2229+BS2227+BS2231+BS2233</f>
        <v>0</v>
      </c>
      <c r="BT2218" s="14">
        <f>BT2219+BT2221+BT2223+BT2229+BT2227+BT2231+BT2233</f>
        <v>0</v>
      </c>
      <c r="BU2218" s="14">
        <f t="shared" si="13101"/>
        <v>8568529.1660000011</v>
      </c>
      <c r="BV2218" s="14">
        <f t="shared" si="13102"/>
        <v>8459541.7390000001</v>
      </c>
      <c r="BW2218" s="14">
        <f t="shared" si="13103"/>
        <v>9151105.618999999</v>
      </c>
      <c r="BX2218" s="14">
        <f t="shared" ref="BX2218:CF2218" si="13440">BX2219+BX2221+BX2223+BX2229+BX2227+BX2231+BX2233</f>
        <v>-8180.2330000000002</v>
      </c>
      <c r="BY2218" s="14">
        <f t="shared" si="13440"/>
        <v>-15000</v>
      </c>
      <c r="BZ2218" s="14">
        <f t="shared" si="13440"/>
        <v>0</v>
      </c>
      <c r="CA2218" s="14">
        <f t="shared" si="13440"/>
        <v>0</v>
      </c>
      <c r="CB2218" s="14">
        <f t="shared" si="13440"/>
        <v>0</v>
      </c>
      <c r="CC2218" s="14">
        <f t="shared" si="13440"/>
        <v>0</v>
      </c>
      <c r="CD2218" s="14">
        <f t="shared" si="13440"/>
        <v>0</v>
      </c>
      <c r="CE2218" s="14">
        <f t="shared" si="13440"/>
        <v>0</v>
      </c>
      <c r="CF2218" s="14">
        <f t="shared" si="13440"/>
        <v>0</v>
      </c>
      <c r="CG2218" s="14">
        <f t="shared" si="13105"/>
        <v>8545348.9330000021</v>
      </c>
      <c r="CH2218" s="14">
        <f>CH2219+CH2221+CH2223+CH2229+CH2227+CH2231+CH2233</f>
        <v>0</v>
      </c>
      <c r="CI2218" s="84">
        <f t="shared" si="13278"/>
        <v>8545348.9330000021</v>
      </c>
      <c r="CJ2218" s="14">
        <f t="shared" si="13106"/>
        <v>8459541.7390000001</v>
      </c>
      <c r="CK2218" s="52">
        <f>CK2219+CK2221+CK2223+CK2229+CK2227+CK2231+CK2233</f>
        <v>0</v>
      </c>
      <c r="CL2218" s="84">
        <f t="shared" si="13279"/>
        <v>8459541.7390000001</v>
      </c>
      <c r="CM2218" s="14">
        <f t="shared" si="13107"/>
        <v>9151105.618999999</v>
      </c>
      <c r="CN2218" s="52">
        <f>CN2219+CN2221+CN2223+CN2229+CN2227+CN2231+CN2233</f>
        <v>0</v>
      </c>
      <c r="CO2218" s="84">
        <f t="shared" si="13280"/>
        <v>9151105.618999999</v>
      </c>
      <c r="CP2218" s="14">
        <f>CP2219+CP2221+CP2223+CP2229+CP2227+CP2231+CP2233</f>
        <v>0</v>
      </c>
      <c r="CQ2218" s="29"/>
      <c r="CR2218" s="29"/>
      <c r="CT2218" s="1"/>
    </row>
    <row r="2219" spans="1:98" ht="31.2" customHeight="1" x14ac:dyDescent="0.3">
      <c r="A2219" s="76" t="s">
        <v>867</v>
      </c>
      <c r="B2219" s="76" t="s">
        <v>127</v>
      </c>
      <c r="C2219" s="76" t="s">
        <v>80</v>
      </c>
      <c r="D2219" s="76" t="s">
        <v>880</v>
      </c>
      <c r="E2219" s="88"/>
      <c r="F2219" s="77" t="s">
        <v>881</v>
      </c>
      <c r="G2219" s="14">
        <f t="shared" ref="G2219:L2219" si="13441">G2220</f>
        <v>180169.7</v>
      </c>
      <c r="H2219" s="14">
        <f t="shared" si="13441"/>
        <v>103992.4</v>
      </c>
      <c r="I2219" s="14">
        <f t="shared" si="13441"/>
        <v>103988.20000000001</v>
      </c>
      <c r="J2219" s="14">
        <f t="shared" si="13441"/>
        <v>-328.8</v>
      </c>
      <c r="K2219" s="14">
        <f t="shared" si="13441"/>
        <v>-297.7</v>
      </c>
      <c r="L2219" s="14">
        <f t="shared" si="13441"/>
        <v>-297.7</v>
      </c>
      <c r="M2219" s="14">
        <f t="shared" si="13351"/>
        <v>179840.90000000002</v>
      </c>
      <c r="N2219" s="14">
        <f t="shared" si="13352"/>
        <v>103694.7</v>
      </c>
      <c r="O2219" s="14">
        <f t="shared" si="13353"/>
        <v>103690.50000000001</v>
      </c>
      <c r="P2219" s="14">
        <f t="shared" ref="P2219:X2219" si="13442">P2220</f>
        <v>0</v>
      </c>
      <c r="Q2219" s="14">
        <f t="shared" si="13442"/>
        <v>0</v>
      </c>
      <c r="R2219" s="14">
        <f t="shared" si="13442"/>
        <v>0</v>
      </c>
      <c r="S2219" s="14">
        <f t="shared" si="13442"/>
        <v>10494.1</v>
      </c>
      <c r="T2219" s="14">
        <f t="shared" si="13442"/>
        <v>13770.2</v>
      </c>
      <c r="U2219" s="14">
        <f t="shared" si="13442"/>
        <v>0</v>
      </c>
      <c r="V2219" s="14">
        <f t="shared" si="13442"/>
        <v>14609.9</v>
      </c>
      <c r="W2219" s="14">
        <f t="shared" si="13442"/>
        <v>0</v>
      </c>
      <c r="X2219" s="14">
        <f t="shared" si="13442"/>
        <v>0</v>
      </c>
      <c r="Y2219" s="14">
        <f t="shared" ref="Y2219:Y2282" si="13443">M2219+P2219+Q2219+R2219+S2219</f>
        <v>190335.00000000003</v>
      </c>
      <c r="Z2219" s="14">
        <f t="shared" ref="Z2219:Z2282" si="13444">N2219+T2219+U2219</f>
        <v>117464.9</v>
      </c>
      <c r="AA2219" s="14">
        <f t="shared" ref="AA2219:AA2282" si="13445">O2219+V2219+X2219+W2219</f>
        <v>118300.40000000001</v>
      </c>
      <c r="AB2219" s="14">
        <f>AB2220</f>
        <v>0</v>
      </c>
      <c r="AC2219" s="14">
        <f>AC2220</f>
        <v>0</v>
      </c>
      <c r="AD2219" s="14">
        <f>AD2220</f>
        <v>0</v>
      </c>
      <c r="AE2219" s="14">
        <f t="shared" ref="AE2219:AE2282" si="13446">Y2219+AB2219</f>
        <v>190335.00000000003</v>
      </c>
      <c r="AF2219" s="14">
        <f t="shared" ref="AF2219:AF2282" si="13447">Z2219+AC2219</f>
        <v>117464.9</v>
      </c>
      <c r="AG2219" s="14">
        <f t="shared" ref="AG2219:AG2282" si="13448">AA2219+AD2219</f>
        <v>118300.40000000001</v>
      </c>
      <c r="AH2219" s="14">
        <f t="shared" ref="AH2219:AV2219" si="13449">AH2220</f>
        <v>0</v>
      </c>
      <c r="AI2219" s="14">
        <f t="shared" si="13449"/>
        <v>0</v>
      </c>
      <c r="AJ2219" s="14">
        <f t="shared" si="13449"/>
        <v>0</v>
      </c>
      <c r="AK2219" s="14">
        <f t="shared" si="13449"/>
        <v>0</v>
      </c>
      <c r="AL2219" s="14">
        <f t="shared" si="13449"/>
        <v>0</v>
      </c>
      <c r="AM2219" s="14">
        <f t="shared" si="13449"/>
        <v>0</v>
      </c>
      <c r="AN2219" s="14">
        <f t="shared" si="13449"/>
        <v>0</v>
      </c>
      <c r="AO2219" s="14">
        <f t="shared" si="13449"/>
        <v>0</v>
      </c>
      <c r="AP2219" s="14">
        <f t="shared" si="13449"/>
        <v>0</v>
      </c>
      <c r="AQ2219" s="14">
        <f t="shared" si="13449"/>
        <v>0</v>
      </c>
      <c r="AR2219" s="14">
        <f t="shared" si="13449"/>
        <v>0</v>
      </c>
      <c r="AS2219" s="14">
        <f t="shared" si="13449"/>
        <v>0</v>
      </c>
      <c r="AT2219" s="14">
        <f t="shared" si="13449"/>
        <v>0</v>
      </c>
      <c r="AU2219" s="14">
        <f t="shared" si="13449"/>
        <v>0</v>
      </c>
      <c r="AV2219" s="14">
        <f t="shared" si="13449"/>
        <v>0</v>
      </c>
      <c r="AW2219" s="14">
        <f t="shared" ref="AW2219:AW2282" si="13450">AE2219+AH2219+AI2219+AJ2219+AK2219+AL2219</f>
        <v>190335.00000000003</v>
      </c>
      <c r="AX2219" s="14">
        <f t="shared" ref="AX2219:AX2282" si="13451">AF2219+AM2219+AN2219+AO2219+AP2219+AQ2219</f>
        <v>117464.9</v>
      </c>
      <c r="AY2219" s="14">
        <f t="shared" ref="AY2219:AY2282" si="13452">AG2219+AR2219+AS2219+AT2219+AU2219+AV2219</f>
        <v>118300.40000000001</v>
      </c>
      <c r="AZ2219" s="14">
        <f>AZ2220</f>
        <v>0</v>
      </c>
      <c r="BA2219" s="14">
        <f t="shared" ref="BA2219:BA2282" si="13453">AW2219+AZ2219</f>
        <v>190335.00000000003</v>
      </c>
      <c r="BB2219" s="14">
        <f t="shared" ref="BB2219:BB2282" si="13454">AX2219</f>
        <v>117464.9</v>
      </c>
      <c r="BC2219" s="14">
        <f t="shared" ref="BC2219:BC2282" si="13455">AY2219</f>
        <v>118300.40000000001</v>
      </c>
      <c r="BD2219" s="14">
        <f t="shared" ref="BD2219:BN2219" si="13456">BD2220</f>
        <v>0</v>
      </c>
      <c r="BE2219" s="14">
        <f t="shared" si="13456"/>
        <v>0</v>
      </c>
      <c r="BF2219" s="14">
        <f t="shared" si="13456"/>
        <v>0</v>
      </c>
      <c r="BG2219" s="14">
        <f t="shared" si="13456"/>
        <v>0</v>
      </c>
      <c r="BH2219" s="14">
        <f t="shared" si="13456"/>
        <v>0</v>
      </c>
      <c r="BI2219" s="14">
        <f t="shared" si="13456"/>
        <v>0</v>
      </c>
      <c r="BJ2219" s="14">
        <f t="shared" si="13456"/>
        <v>0</v>
      </c>
      <c r="BK2219" s="14">
        <f t="shared" si="13456"/>
        <v>0</v>
      </c>
      <c r="BL2219" s="14">
        <f t="shared" si="13456"/>
        <v>0</v>
      </c>
      <c r="BM2219" s="14">
        <f t="shared" si="13456"/>
        <v>0</v>
      </c>
      <c r="BN2219" s="14">
        <f t="shared" si="13456"/>
        <v>0</v>
      </c>
      <c r="BO2219" s="14">
        <f t="shared" ref="BO2219:BO2282" si="13457">BA2219+BD2219+BE2219+BF2219+BG2219</f>
        <v>190335.00000000003</v>
      </c>
      <c r="BP2219" s="14">
        <f t="shared" ref="BP2219:BP2282" si="13458">BB2219+BH2219+BI2219+BJ2219+BK2219</f>
        <v>117464.9</v>
      </c>
      <c r="BQ2219" s="14">
        <f t="shared" ref="BQ2219:BQ2282" si="13459">BC2219+BL2219+BM2219+BN2219</f>
        <v>118300.40000000001</v>
      </c>
      <c r="BR2219" s="14">
        <f>BR2220</f>
        <v>0</v>
      </c>
      <c r="BS2219" s="14">
        <f>BS2220</f>
        <v>0</v>
      </c>
      <c r="BT2219" s="14">
        <f>BT2220</f>
        <v>0</v>
      </c>
      <c r="BU2219" s="14">
        <f t="shared" ref="BU2219:BU2282" si="13460">BO2219+BR2219</f>
        <v>190335.00000000003</v>
      </c>
      <c r="BV2219" s="14">
        <f t="shared" ref="BV2219:BV2282" si="13461">BP2219+BS2219</f>
        <v>117464.9</v>
      </c>
      <c r="BW2219" s="14">
        <f t="shared" ref="BW2219:BW2282" si="13462">BQ2219+BT2219</f>
        <v>118300.40000000001</v>
      </c>
      <c r="BX2219" s="14">
        <f t="shared" ref="BX2219:CF2219" si="13463">BX2220</f>
        <v>0</v>
      </c>
      <c r="BY2219" s="14">
        <f t="shared" si="13463"/>
        <v>0</v>
      </c>
      <c r="BZ2219" s="14">
        <f t="shared" si="13463"/>
        <v>0</v>
      </c>
      <c r="CA2219" s="14">
        <f t="shared" si="13463"/>
        <v>0</v>
      </c>
      <c r="CB2219" s="14">
        <f t="shared" si="13463"/>
        <v>0</v>
      </c>
      <c r="CC2219" s="14">
        <f t="shared" si="13463"/>
        <v>0</v>
      </c>
      <c r="CD2219" s="14">
        <f t="shared" si="13463"/>
        <v>0</v>
      </c>
      <c r="CE2219" s="14">
        <f t="shared" si="13463"/>
        <v>0</v>
      </c>
      <c r="CF2219" s="14">
        <f t="shared" si="13463"/>
        <v>0</v>
      </c>
      <c r="CG2219" s="14">
        <f t="shared" ref="CG2219:CG2282" si="13464">BU2219+BX2219+BY2219+BZ2219</f>
        <v>190335.00000000003</v>
      </c>
      <c r="CH2219" s="14">
        <f>CH2220</f>
        <v>0</v>
      </c>
      <c r="CI2219" s="84">
        <f t="shared" si="13278"/>
        <v>190335.00000000003</v>
      </c>
      <c r="CJ2219" s="14">
        <f t="shared" ref="CJ2219:CJ2282" si="13465">BV2219+CA2219+CB2219+CC2219</f>
        <v>117464.9</v>
      </c>
      <c r="CK2219" s="52">
        <f>CK2220</f>
        <v>0</v>
      </c>
      <c r="CL2219" s="84">
        <f t="shared" si="13279"/>
        <v>117464.9</v>
      </c>
      <c r="CM2219" s="14">
        <f t="shared" ref="CM2219:CM2282" si="13466">BW2219+CD2219+CE2219+CF2219</f>
        <v>118300.40000000001</v>
      </c>
      <c r="CN2219" s="52">
        <f>CN2220</f>
        <v>0</v>
      </c>
      <c r="CO2219" s="84">
        <f t="shared" si="13280"/>
        <v>118300.40000000001</v>
      </c>
      <c r="CP2219" s="14">
        <f>CP2220</f>
        <v>0</v>
      </c>
      <c r="CQ2219" s="29"/>
      <c r="CR2219" s="29"/>
      <c r="CT2219" s="1"/>
    </row>
    <row r="2220" spans="1:98" ht="31.2" customHeight="1" x14ac:dyDescent="0.3">
      <c r="A2220" s="76" t="s">
        <v>867</v>
      </c>
      <c r="B2220" s="76" t="s">
        <v>127</v>
      </c>
      <c r="C2220" s="76" t="s">
        <v>80</v>
      </c>
      <c r="D2220" s="76" t="s">
        <v>880</v>
      </c>
      <c r="E2220" s="76" t="s">
        <v>46</v>
      </c>
      <c r="F2220" s="77" t="s">
        <v>47</v>
      </c>
      <c r="G2220" s="14">
        <v>180169.7</v>
      </c>
      <c r="H2220" s="14">
        <v>103992.4</v>
      </c>
      <c r="I2220" s="14">
        <v>103988.20000000001</v>
      </c>
      <c r="J2220" s="14">
        <v>-328.8</v>
      </c>
      <c r="K2220" s="14">
        <v>-297.7</v>
      </c>
      <c r="L2220" s="14">
        <v>-297.7</v>
      </c>
      <c r="M2220" s="14">
        <f t="shared" si="13351"/>
        <v>179840.90000000002</v>
      </c>
      <c r="N2220" s="14">
        <f t="shared" si="13352"/>
        <v>103694.7</v>
      </c>
      <c r="O2220" s="14">
        <f t="shared" si="13353"/>
        <v>103690.50000000001</v>
      </c>
      <c r="P2220" s="14"/>
      <c r="Q2220" s="14"/>
      <c r="R2220" s="14"/>
      <c r="S2220" s="14">
        <v>10494.1</v>
      </c>
      <c r="T2220" s="14">
        <v>13770.2</v>
      </c>
      <c r="U2220" s="14"/>
      <c r="V2220" s="14">
        <v>14609.9</v>
      </c>
      <c r="W2220" s="14"/>
      <c r="X2220" s="14"/>
      <c r="Y2220" s="14">
        <f t="shared" si="13443"/>
        <v>190335.00000000003</v>
      </c>
      <c r="Z2220" s="14">
        <f t="shared" si="13444"/>
        <v>117464.9</v>
      </c>
      <c r="AA2220" s="14">
        <f t="shared" si="13445"/>
        <v>118300.40000000001</v>
      </c>
      <c r="AB2220" s="14"/>
      <c r="AC2220" s="14"/>
      <c r="AD2220" s="14"/>
      <c r="AE2220" s="14">
        <f t="shared" si="13446"/>
        <v>190335.00000000003</v>
      </c>
      <c r="AF2220" s="14">
        <f t="shared" si="13447"/>
        <v>117464.9</v>
      </c>
      <c r="AG2220" s="14">
        <f t="shared" si="13448"/>
        <v>118300.40000000001</v>
      </c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>
        <f t="shared" si="13450"/>
        <v>190335.00000000003</v>
      </c>
      <c r="AX2220" s="14">
        <f t="shared" si="13451"/>
        <v>117464.9</v>
      </c>
      <c r="AY2220" s="14">
        <f t="shared" si="13452"/>
        <v>118300.40000000001</v>
      </c>
      <c r="AZ2220" s="14"/>
      <c r="BA2220" s="14">
        <f t="shared" si="13453"/>
        <v>190335.00000000003</v>
      </c>
      <c r="BB2220" s="14">
        <f t="shared" si="13454"/>
        <v>117464.9</v>
      </c>
      <c r="BC2220" s="14">
        <f t="shared" si="13455"/>
        <v>118300.40000000001</v>
      </c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>
        <f t="shared" si="13457"/>
        <v>190335.00000000003</v>
      </c>
      <c r="BP2220" s="14">
        <f t="shared" si="13458"/>
        <v>117464.9</v>
      </c>
      <c r="BQ2220" s="14">
        <f t="shared" si="13459"/>
        <v>118300.40000000001</v>
      </c>
      <c r="BR2220" s="14"/>
      <c r="BS2220" s="14"/>
      <c r="BT2220" s="14"/>
      <c r="BU2220" s="14">
        <f t="shared" si="13460"/>
        <v>190335.00000000003</v>
      </c>
      <c r="BV2220" s="14">
        <f t="shared" si="13461"/>
        <v>117464.9</v>
      </c>
      <c r="BW2220" s="14">
        <f t="shared" si="13462"/>
        <v>118300.40000000001</v>
      </c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>
        <f t="shared" si="13464"/>
        <v>190335.00000000003</v>
      </c>
      <c r="CH2220" s="14"/>
      <c r="CI2220" s="84">
        <f t="shared" si="13278"/>
        <v>190335.00000000003</v>
      </c>
      <c r="CJ2220" s="14">
        <f t="shared" si="13465"/>
        <v>117464.9</v>
      </c>
      <c r="CK2220" s="52"/>
      <c r="CL2220" s="84">
        <f t="shared" si="13279"/>
        <v>117464.9</v>
      </c>
      <c r="CM2220" s="14">
        <f t="shared" si="13466"/>
        <v>118300.40000000001</v>
      </c>
      <c r="CN2220" s="52"/>
      <c r="CO2220" s="84">
        <f t="shared" si="13280"/>
        <v>118300.40000000001</v>
      </c>
      <c r="CP2220" s="14"/>
      <c r="CQ2220" s="29"/>
      <c r="CR2220" s="29">
        <v>24</v>
      </c>
      <c r="CT2220" s="1"/>
    </row>
    <row r="2221" spans="1:98" ht="78" customHeight="1" x14ac:dyDescent="0.3">
      <c r="A2221" s="76" t="s">
        <v>867</v>
      </c>
      <c r="B2221" s="76" t="s">
        <v>127</v>
      </c>
      <c r="C2221" s="76" t="s">
        <v>80</v>
      </c>
      <c r="D2221" s="76" t="s">
        <v>882</v>
      </c>
      <c r="E2221" s="88"/>
      <c r="F2221" s="77" t="s">
        <v>883</v>
      </c>
      <c r="G2221" s="14">
        <f t="shared" ref="G2221:L2221" si="13467">G2222</f>
        <v>7563551.7999999998</v>
      </c>
      <c r="H2221" s="14">
        <f t="shared" si="13467"/>
        <v>8263112.9000000004</v>
      </c>
      <c r="I2221" s="14">
        <f t="shared" si="13467"/>
        <v>8810093.3000000007</v>
      </c>
      <c r="J2221" s="14">
        <f t="shared" si="13467"/>
        <v>-153898.5</v>
      </c>
      <c r="K2221" s="14">
        <f t="shared" si="13467"/>
        <v>-320108.79999999999</v>
      </c>
      <c r="L2221" s="14">
        <f t="shared" si="13467"/>
        <v>-332913.2</v>
      </c>
      <c r="M2221" s="14">
        <f t="shared" si="13351"/>
        <v>7409653.2999999998</v>
      </c>
      <c r="N2221" s="14">
        <f t="shared" si="13352"/>
        <v>7943004.1000000006</v>
      </c>
      <c r="O2221" s="14">
        <f t="shared" si="13353"/>
        <v>8477180.1000000015</v>
      </c>
      <c r="P2221" s="14">
        <f t="shared" ref="P2221:X2221" si="13468">P2222</f>
        <v>112302.477</v>
      </c>
      <c r="Q2221" s="14">
        <f t="shared" si="13468"/>
        <v>0</v>
      </c>
      <c r="R2221" s="14">
        <f t="shared" si="13468"/>
        <v>126753.448</v>
      </c>
      <c r="S2221" s="14">
        <f t="shared" si="13468"/>
        <v>200000</v>
      </c>
      <c r="T2221" s="14">
        <f t="shared" si="13468"/>
        <v>75458.703999999998</v>
      </c>
      <c r="U2221" s="14">
        <f t="shared" si="13468"/>
        <v>452176.93400000001</v>
      </c>
      <c r="V2221" s="14">
        <f t="shared" si="13468"/>
        <v>153073.05100000001</v>
      </c>
      <c r="W2221" s="14">
        <f t="shared" si="13468"/>
        <v>0</v>
      </c>
      <c r="X2221" s="14">
        <f t="shared" si="13468"/>
        <v>385091.59499999997</v>
      </c>
      <c r="Y2221" s="14">
        <f t="shared" si="13443"/>
        <v>7848709.2249999996</v>
      </c>
      <c r="Z2221" s="14">
        <f t="shared" si="13444"/>
        <v>8470639.7379999999</v>
      </c>
      <c r="AA2221" s="14">
        <f t="shared" si="13445"/>
        <v>9015344.7460000031</v>
      </c>
      <c r="AB2221" s="14">
        <f>AB2222</f>
        <v>-239055.92499999999</v>
      </c>
      <c r="AC2221" s="14">
        <f>AC2222</f>
        <v>-327635.63799999998</v>
      </c>
      <c r="AD2221" s="14">
        <f>AD2222</f>
        <v>-338164.64600000001</v>
      </c>
      <c r="AE2221" s="14">
        <f t="shared" si="13446"/>
        <v>7609653.2999999998</v>
      </c>
      <c r="AF2221" s="14">
        <f t="shared" si="13447"/>
        <v>8143004.0999999996</v>
      </c>
      <c r="AG2221" s="14">
        <f t="shared" si="13448"/>
        <v>8677180.1000000034</v>
      </c>
      <c r="AH2221" s="14">
        <f t="shared" ref="AH2221:AV2221" si="13469">AH2222</f>
        <v>0</v>
      </c>
      <c r="AI2221" s="14">
        <f t="shared" si="13469"/>
        <v>0</v>
      </c>
      <c r="AJ2221" s="14">
        <f t="shared" si="13469"/>
        <v>418243.16600000003</v>
      </c>
      <c r="AK2221" s="14">
        <f t="shared" si="13469"/>
        <v>-106000</v>
      </c>
      <c r="AL2221" s="14">
        <f t="shared" si="13469"/>
        <v>0</v>
      </c>
      <c r="AM2221" s="14">
        <f t="shared" si="13469"/>
        <v>0</v>
      </c>
      <c r="AN2221" s="14">
        <f t="shared" si="13469"/>
        <v>0</v>
      </c>
      <c r="AO2221" s="14">
        <f t="shared" si="13469"/>
        <v>-317806.08500000002</v>
      </c>
      <c r="AP2221" s="14">
        <f t="shared" si="13469"/>
        <v>0</v>
      </c>
      <c r="AQ2221" s="14">
        <f t="shared" si="13469"/>
        <v>0</v>
      </c>
      <c r="AR2221" s="14">
        <f t="shared" si="13469"/>
        <v>0</v>
      </c>
      <c r="AS2221" s="14">
        <f t="shared" si="13469"/>
        <v>0</v>
      </c>
      <c r="AT2221" s="14">
        <f t="shared" si="13469"/>
        <v>-100437.08100000001</v>
      </c>
      <c r="AU2221" s="14">
        <f t="shared" si="13469"/>
        <v>0</v>
      </c>
      <c r="AV2221" s="14">
        <f t="shared" si="13469"/>
        <v>0</v>
      </c>
      <c r="AW2221" s="14">
        <f t="shared" si="13450"/>
        <v>7921896.466</v>
      </c>
      <c r="AX2221" s="14">
        <f t="shared" si="13451"/>
        <v>7825198.0149999997</v>
      </c>
      <c r="AY2221" s="14">
        <f t="shared" si="13452"/>
        <v>8576743.0190000031</v>
      </c>
      <c r="AZ2221" s="14">
        <f>AZ2222</f>
        <v>0</v>
      </c>
      <c r="BA2221" s="14">
        <f t="shared" si="13453"/>
        <v>7921896.466</v>
      </c>
      <c r="BB2221" s="14">
        <f t="shared" si="13454"/>
        <v>7825198.0149999997</v>
      </c>
      <c r="BC2221" s="14">
        <f t="shared" si="13455"/>
        <v>8576743.0190000031</v>
      </c>
      <c r="BD2221" s="14">
        <f t="shared" ref="BD2221:BN2221" si="13470">BD2222</f>
        <v>0</v>
      </c>
      <c r="BE2221" s="14">
        <f t="shared" si="13470"/>
        <v>0</v>
      </c>
      <c r="BF2221" s="14">
        <f t="shared" si="13470"/>
        <v>0</v>
      </c>
      <c r="BG2221" s="14">
        <f t="shared" si="13470"/>
        <v>0</v>
      </c>
      <c r="BH2221" s="14">
        <f t="shared" si="13470"/>
        <v>0</v>
      </c>
      <c r="BI2221" s="14">
        <f t="shared" si="13470"/>
        <v>0</v>
      </c>
      <c r="BJ2221" s="14">
        <f t="shared" si="13470"/>
        <v>0</v>
      </c>
      <c r="BK2221" s="14">
        <f t="shared" si="13470"/>
        <v>0</v>
      </c>
      <c r="BL2221" s="14">
        <f t="shared" si="13470"/>
        <v>0</v>
      </c>
      <c r="BM2221" s="14">
        <f t="shared" si="13470"/>
        <v>0</v>
      </c>
      <c r="BN2221" s="14">
        <f t="shared" si="13470"/>
        <v>0</v>
      </c>
      <c r="BO2221" s="14">
        <f t="shared" si="13457"/>
        <v>7921896.466</v>
      </c>
      <c r="BP2221" s="14">
        <f t="shared" si="13458"/>
        <v>7825198.0149999997</v>
      </c>
      <c r="BQ2221" s="14">
        <f t="shared" si="13459"/>
        <v>8576743.0190000031</v>
      </c>
      <c r="BR2221" s="14">
        <f>BR2222</f>
        <v>0</v>
      </c>
      <c r="BS2221" s="14">
        <f>BS2222</f>
        <v>0</v>
      </c>
      <c r="BT2221" s="14">
        <f>BT2222</f>
        <v>0</v>
      </c>
      <c r="BU2221" s="14">
        <f t="shared" si="13460"/>
        <v>7921896.466</v>
      </c>
      <c r="BV2221" s="14">
        <f t="shared" si="13461"/>
        <v>7825198.0149999997</v>
      </c>
      <c r="BW2221" s="14">
        <f t="shared" si="13462"/>
        <v>8576743.0190000031</v>
      </c>
      <c r="BX2221" s="14">
        <f t="shared" ref="BX2221:CF2221" si="13471">BX2222</f>
        <v>-8180.2330000000002</v>
      </c>
      <c r="BY2221" s="14">
        <f t="shared" si="13471"/>
        <v>138898.5</v>
      </c>
      <c r="BZ2221" s="14">
        <f t="shared" si="13471"/>
        <v>0</v>
      </c>
      <c r="CA2221" s="14">
        <f t="shared" si="13471"/>
        <v>0</v>
      </c>
      <c r="CB2221" s="14">
        <f t="shared" si="13471"/>
        <v>108390</v>
      </c>
      <c r="CC2221" s="14">
        <f t="shared" si="13471"/>
        <v>0</v>
      </c>
      <c r="CD2221" s="14">
        <f t="shared" si="13471"/>
        <v>0</v>
      </c>
      <c r="CE2221" s="14">
        <f t="shared" si="13471"/>
        <v>145848.65</v>
      </c>
      <c r="CF2221" s="14">
        <f t="shared" si="13471"/>
        <v>0</v>
      </c>
      <c r="CG2221" s="14">
        <f t="shared" si="13464"/>
        <v>8052614.733</v>
      </c>
      <c r="CH2221" s="14">
        <f>CH2222</f>
        <v>0</v>
      </c>
      <c r="CI2221" s="84">
        <f t="shared" si="13278"/>
        <v>8052614.733</v>
      </c>
      <c r="CJ2221" s="14">
        <f t="shared" si="13465"/>
        <v>7933588.0149999997</v>
      </c>
      <c r="CK2221" s="52">
        <f>CK2222</f>
        <v>0</v>
      </c>
      <c r="CL2221" s="84">
        <f t="shared" si="13279"/>
        <v>7933588.0149999997</v>
      </c>
      <c r="CM2221" s="14">
        <f t="shared" si="13466"/>
        <v>8722591.6690000035</v>
      </c>
      <c r="CN2221" s="52">
        <f>CN2222</f>
        <v>0</v>
      </c>
      <c r="CO2221" s="84">
        <f t="shared" si="13280"/>
        <v>8722591.6690000035</v>
      </c>
      <c r="CP2221" s="14">
        <f>CP2222</f>
        <v>0</v>
      </c>
      <c r="CQ2221" s="29"/>
      <c r="CR2221" s="29"/>
      <c r="CT2221" s="1"/>
    </row>
    <row r="2222" spans="1:98" ht="31.2" customHeight="1" x14ac:dyDescent="0.3">
      <c r="A2222" s="76" t="s">
        <v>867</v>
      </c>
      <c r="B2222" s="76" t="s">
        <v>127</v>
      </c>
      <c r="C2222" s="76" t="s">
        <v>80</v>
      </c>
      <c r="D2222" s="76" t="s">
        <v>882</v>
      </c>
      <c r="E2222" s="76" t="s">
        <v>46</v>
      </c>
      <c r="F2222" s="77" t="s">
        <v>47</v>
      </c>
      <c r="G2222" s="14">
        <f>7559690.5+3861.3</f>
        <v>7563551.7999999998</v>
      </c>
      <c r="H2222" s="14">
        <v>8263112.9000000004</v>
      </c>
      <c r="I2222" s="14">
        <v>8810093.3000000007</v>
      </c>
      <c r="J2222" s="14">
        <v>-153898.5</v>
      </c>
      <c r="K2222" s="14">
        <v>-320108.79999999999</v>
      </c>
      <c r="L2222" s="14">
        <v>-332913.2</v>
      </c>
      <c r="M2222" s="14">
        <f t="shared" si="13351"/>
        <v>7409653.2999999998</v>
      </c>
      <c r="N2222" s="14">
        <f t="shared" si="13352"/>
        <v>7943004.1000000006</v>
      </c>
      <c r="O2222" s="14">
        <f t="shared" si="13353"/>
        <v>8477180.1000000015</v>
      </c>
      <c r="P2222" s="14">
        <v>112302.477</v>
      </c>
      <c r="Q2222" s="14"/>
      <c r="R2222" s="14">
        <v>126753.448</v>
      </c>
      <c r="S2222" s="14">
        <v>200000</v>
      </c>
      <c r="T2222" s="14">
        <v>75458.703999999998</v>
      </c>
      <c r="U2222" s="14">
        <f>200000+252176.934</f>
        <v>452176.93400000001</v>
      </c>
      <c r="V2222" s="14">
        <v>153073.05100000001</v>
      </c>
      <c r="W2222" s="14"/>
      <c r="X2222" s="14">
        <f>200000+185091.595</f>
        <v>385091.59499999997</v>
      </c>
      <c r="Y2222" s="14">
        <f t="shared" si="13443"/>
        <v>7848709.2249999996</v>
      </c>
      <c r="Z2222" s="14">
        <f t="shared" si="13444"/>
        <v>8470639.7379999999</v>
      </c>
      <c r="AA2222" s="14">
        <f t="shared" si="13445"/>
        <v>9015344.7460000031</v>
      </c>
      <c r="AB2222" s="14">
        <v>-239055.92499999999</v>
      </c>
      <c r="AC2222" s="14">
        <v>-327635.63799999998</v>
      </c>
      <c r="AD2222" s="14">
        <v>-338164.64600000001</v>
      </c>
      <c r="AE2222" s="14">
        <f t="shared" si="13446"/>
        <v>7609653.2999999998</v>
      </c>
      <c r="AF2222" s="14">
        <f t="shared" si="13447"/>
        <v>8143004.0999999996</v>
      </c>
      <c r="AG2222" s="14">
        <f t="shared" si="13448"/>
        <v>8677180.1000000034</v>
      </c>
      <c r="AH2222" s="14"/>
      <c r="AI2222" s="14"/>
      <c r="AJ2222" s="14">
        <v>418243.16600000003</v>
      </c>
      <c r="AK2222" s="14">
        <v>-106000</v>
      </c>
      <c r="AL2222" s="14"/>
      <c r="AM2222" s="14"/>
      <c r="AN2222" s="14"/>
      <c r="AO2222" s="14">
        <v>-317806.08500000002</v>
      </c>
      <c r="AP2222" s="14"/>
      <c r="AQ2222" s="14"/>
      <c r="AR2222" s="14"/>
      <c r="AS2222" s="14"/>
      <c r="AT2222" s="14">
        <v>-100437.08100000001</v>
      </c>
      <c r="AU2222" s="14"/>
      <c r="AV2222" s="14"/>
      <c r="AW2222" s="14">
        <f t="shared" si="13450"/>
        <v>7921896.466</v>
      </c>
      <c r="AX2222" s="14">
        <f t="shared" si="13451"/>
        <v>7825198.0149999997</v>
      </c>
      <c r="AY2222" s="14">
        <f t="shared" si="13452"/>
        <v>8576743.0190000031</v>
      </c>
      <c r="AZ2222" s="14"/>
      <c r="BA2222" s="14">
        <f t="shared" si="13453"/>
        <v>7921896.466</v>
      </c>
      <c r="BB2222" s="14">
        <f t="shared" si="13454"/>
        <v>7825198.0149999997</v>
      </c>
      <c r="BC2222" s="14">
        <f t="shared" si="13455"/>
        <v>8576743.0190000031</v>
      </c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>
        <f t="shared" si="13457"/>
        <v>7921896.466</v>
      </c>
      <c r="BP2222" s="14">
        <f t="shared" si="13458"/>
        <v>7825198.0149999997</v>
      </c>
      <c r="BQ2222" s="14">
        <f t="shared" si="13459"/>
        <v>8576743.0190000031</v>
      </c>
      <c r="BR2222" s="14"/>
      <c r="BS2222" s="14"/>
      <c r="BT2222" s="14"/>
      <c r="BU2222" s="14">
        <f t="shared" si="13460"/>
        <v>7921896.466</v>
      </c>
      <c r="BV2222" s="14">
        <f t="shared" si="13461"/>
        <v>7825198.0149999997</v>
      </c>
      <c r="BW2222" s="14">
        <f t="shared" si="13462"/>
        <v>8576743.0190000031</v>
      </c>
      <c r="BX2222" s="14">
        <v>-8180.2330000000002</v>
      </c>
      <c r="BY2222" s="14">
        <f>-15000+153898.5</f>
        <v>138898.5</v>
      </c>
      <c r="BZ2222" s="14"/>
      <c r="CA2222" s="14"/>
      <c r="CB2222" s="14">
        <v>108390</v>
      </c>
      <c r="CC2222" s="14"/>
      <c r="CD2222" s="14"/>
      <c r="CE2222" s="14">
        <v>145848.65</v>
      </c>
      <c r="CF2222" s="14"/>
      <c r="CG2222" s="14">
        <f t="shared" si="13464"/>
        <v>8052614.733</v>
      </c>
      <c r="CH2222" s="14"/>
      <c r="CI2222" s="84">
        <f t="shared" si="13278"/>
        <v>8052614.733</v>
      </c>
      <c r="CJ2222" s="14">
        <f t="shared" si="13465"/>
        <v>7933588.0149999997</v>
      </c>
      <c r="CK2222" s="52"/>
      <c r="CL2222" s="84">
        <f t="shared" si="13279"/>
        <v>7933588.0149999997</v>
      </c>
      <c r="CM2222" s="14">
        <f t="shared" si="13466"/>
        <v>8722591.6690000035</v>
      </c>
      <c r="CN2222" s="52"/>
      <c r="CO2222" s="84">
        <f t="shared" si="13280"/>
        <v>8722591.6690000035</v>
      </c>
      <c r="CP2222" s="14"/>
      <c r="CQ2222" s="29"/>
      <c r="CR2222" s="29">
        <v>97</v>
      </c>
      <c r="CT2222" s="1"/>
    </row>
    <row r="2223" spans="1:98" ht="15.6" customHeight="1" x14ac:dyDescent="0.3">
      <c r="A2223" s="76" t="s">
        <v>867</v>
      </c>
      <c r="B2223" s="76" t="s">
        <v>127</v>
      </c>
      <c r="C2223" s="76" t="s">
        <v>80</v>
      </c>
      <c r="D2223" s="76" t="s">
        <v>884</v>
      </c>
      <c r="E2223" s="88"/>
      <c r="F2223" s="77" t="s">
        <v>885</v>
      </c>
      <c r="G2223" s="14">
        <f t="shared" ref="G2223:L2223" si="13472">G2224+G2225+G2226</f>
        <v>36141.699999999997</v>
      </c>
      <c r="H2223" s="14">
        <f t="shared" si="13472"/>
        <v>37973.899999999994</v>
      </c>
      <c r="I2223" s="14">
        <f t="shared" si="13472"/>
        <v>39806.1</v>
      </c>
      <c r="J2223" s="14">
        <f t="shared" si="13472"/>
        <v>-22597.4</v>
      </c>
      <c r="K2223" s="14">
        <f t="shared" si="13472"/>
        <v>-37973.899999999994</v>
      </c>
      <c r="L2223" s="14">
        <f t="shared" si="13472"/>
        <v>-39806.1</v>
      </c>
      <c r="M2223" s="14">
        <f t="shared" si="13351"/>
        <v>13544.299999999996</v>
      </c>
      <c r="N2223" s="14">
        <f t="shared" si="13352"/>
        <v>0</v>
      </c>
      <c r="O2223" s="14">
        <f t="shared" si="13353"/>
        <v>0</v>
      </c>
      <c r="P2223" s="14">
        <f t="shared" ref="P2223:X2223" si="13473">P2224+P2225+P2226</f>
        <v>0</v>
      </c>
      <c r="Q2223" s="14">
        <f t="shared" si="13473"/>
        <v>0</v>
      </c>
      <c r="R2223" s="14">
        <f t="shared" si="13473"/>
        <v>0</v>
      </c>
      <c r="S2223" s="14">
        <f t="shared" si="13473"/>
        <v>0</v>
      </c>
      <c r="T2223" s="14">
        <f t="shared" si="13473"/>
        <v>0</v>
      </c>
      <c r="U2223" s="14">
        <f t="shared" si="13473"/>
        <v>0</v>
      </c>
      <c r="V2223" s="14">
        <f t="shared" si="13473"/>
        <v>0</v>
      </c>
      <c r="W2223" s="14">
        <f t="shared" si="13473"/>
        <v>0</v>
      </c>
      <c r="X2223" s="14">
        <f t="shared" si="13473"/>
        <v>0</v>
      </c>
      <c r="Y2223" s="14">
        <f t="shared" si="13443"/>
        <v>13544.299999999996</v>
      </c>
      <c r="Z2223" s="14">
        <f t="shared" si="13444"/>
        <v>0</v>
      </c>
      <c r="AA2223" s="14">
        <f t="shared" si="13445"/>
        <v>0</v>
      </c>
      <c r="AB2223" s="14">
        <f>AB2224+AB2225+AB2226</f>
        <v>0</v>
      </c>
      <c r="AC2223" s="14">
        <f>AC2224+AC2225+AC2226</f>
        <v>0</v>
      </c>
      <c r="AD2223" s="14">
        <f>AD2224+AD2225+AD2226</f>
        <v>0</v>
      </c>
      <c r="AE2223" s="14">
        <f t="shared" si="13446"/>
        <v>13544.299999999996</v>
      </c>
      <c r="AF2223" s="14">
        <f t="shared" si="13447"/>
        <v>0</v>
      </c>
      <c r="AG2223" s="14">
        <f t="shared" si="13448"/>
        <v>0</v>
      </c>
      <c r="AH2223" s="14">
        <f t="shared" ref="AH2223:AV2223" si="13474">AH2224+AH2225+AH2226</f>
        <v>0</v>
      </c>
      <c r="AI2223" s="14">
        <f t="shared" si="13474"/>
        <v>0</v>
      </c>
      <c r="AJ2223" s="14">
        <f t="shared" si="13474"/>
        <v>0</v>
      </c>
      <c r="AK2223" s="14">
        <f t="shared" si="13474"/>
        <v>0</v>
      </c>
      <c r="AL2223" s="14">
        <f t="shared" si="13474"/>
        <v>0</v>
      </c>
      <c r="AM2223" s="14">
        <f t="shared" si="13474"/>
        <v>0</v>
      </c>
      <c r="AN2223" s="14">
        <f t="shared" si="13474"/>
        <v>0</v>
      </c>
      <c r="AO2223" s="14">
        <f t="shared" si="13474"/>
        <v>0</v>
      </c>
      <c r="AP2223" s="14">
        <f t="shared" si="13474"/>
        <v>0</v>
      </c>
      <c r="AQ2223" s="14">
        <f t="shared" si="13474"/>
        <v>0</v>
      </c>
      <c r="AR2223" s="14">
        <f t="shared" si="13474"/>
        <v>0</v>
      </c>
      <c r="AS2223" s="14">
        <f t="shared" si="13474"/>
        <v>0</v>
      </c>
      <c r="AT2223" s="14">
        <f t="shared" si="13474"/>
        <v>0</v>
      </c>
      <c r="AU2223" s="14">
        <f t="shared" si="13474"/>
        <v>0</v>
      </c>
      <c r="AV2223" s="14">
        <f t="shared" si="13474"/>
        <v>0</v>
      </c>
      <c r="AW2223" s="14">
        <f t="shared" si="13450"/>
        <v>13544.299999999996</v>
      </c>
      <c r="AX2223" s="14">
        <f t="shared" si="13451"/>
        <v>0</v>
      </c>
      <c r="AY2223" s="14">
        <f t="shared" si="13452"/>
        <v>0</v>
      </c>
      <c r="AZ2223" s="14">
        <f>AZ2224+AZ2225+AZ2226</f>
        <v>0</v>
      </c>
      <c r="BA2223" s="14">
        <f t="shared" si="13453"/>
        <v>13544.299999999996</v>
      </c>
      <c r="BB2223" s="14">
        <f t="shared" si="13454"/>
        <v>0</v>
      </c>
      <c r="BC2223" s="14">
        <f t="shared" si="13455"/>
        <v>0</v>
      </c>
      <c r="BD2223" s="14">
        <f t="shared" ref="BD2223:BN2223" si="13475">BD2224+BD2225+BD2226</f>
        <v>0</v>
      </c>
      <c r="BE2223" s="14">
        <f t="shared" si="13475"/>
        <v>0</v>
      </c>
      <c r="BF2223" s="14">
        <f t="shared" si="13475"/>
        <v>0</v>
      </c>
      <c r="BG2223" s="14">
        <f t="shared" si="13475"/>
        <v>0</v>
      </c>
      <c r="BH2223" s="14">
        <f t="shared" si="13475"/>
        <v>0</v>
      </c>
      <c r="BI2223" s="14">
        <f t="shared" si="13475"/>
        <v>0</v>
      </c>
      <c r="BJ2223" s="14">
        <f t="shared" si="13475"/>
        <v>0</v>
      </c>
      <c r="BK2223" s="14">
        <f t="shared" si="13475"/>
        <v>0</v>
      </c>
      <c r="BL2223" s="14">
        <f t="shared" si="13475"/>
        <v>0</v>
      </c>
      <c r="BM2223" s="14">
        <f t="shared" si="13475"/>
        <v>0</v>
      </c>
      <c r="BN2223" s="14">
        <f t="shared" si="13475"/>
        <v>0</v>
      </c>
      <c r="BO2223" s="14">
        <f t="shared" si="13457"/>
        <v>13544.299999999996</v>
      </c>
      <c r="BP2223" s="14">
        <f t="shared" si="13458"/>
        <v>0</v>
      </c>
      <c r="BQ2223" s="14">
        <f t="shared" si="13459"/>
        <v>0</v>
      </c>
      <c r="BR2223" s="14">
        <f>BR2224+BR2225+BR2226</f>
        <v>0</v>
      </c>
      <c r="BS2223" s="14">
        <f>BS2224+BS2225+BS2226</f>
        <v>0</v>
      </c>
      <c r="BT2223" s="14">
        <f>BT2224+BT2225+BT2226</f>
        <v>0</v>
      </c>
      <c r="BU2223" s="14">
        <f t="shared" si="13460"/>
        <v>13544.299999999996</v>
      </c>
      <c r="BV2223" s="14">
        <f t="shared" si="13461"/>
        <v>0</v>
      </c>
      <c r="BW2223" s="14">
        <f t="shared" si="13462"/>
        <v>0</v>
      </c>
      <c r="BX2223" s="14">
        <f t="shared" ref="BX2223:CF2223" si="13476">BX2224+BX2225+BX2226</f>
        <v>0</v>
      </c>
      <c r="BY2223" s="14">
        <f t="shared" si="13476"/>
        <v>0</v>
      </c>
      <c r="BZ2223" s="14">
        <f t="shared" si="13476"/>
        <v>0</v>
      </c>
      <c r="CA2223" s="14">
        <f t="shared" si="13476"/>
        <v>0</v>
      </c>
      <c r="CB2223" s="14">
        <f t="shared" si="13476"/>
        <v>0</v>
      </c>
      <c r="CC2223" s="14">
        <f t="shared" si="13476"/>
        <v>0</v>
      </c>
      <c r="CD2223" s="14">
        <f t="shared" si="13476"/>
        <v>0</v>
      </c>
      <c r="CE2223" s="14">
        <f t="shared" si="13476"/>
        <v>0</v>
      </c>
      <c r="CF2223" s="14">
        <f t="shared" si="13476"/>
        <v>0</v>
      </c>
      <c r="CG2223" s="14">
        <f t="shared" si="13464"/>
        <v>13544.299999999996</v>
      </c>
      <c r="CH2223" s="14">
        <f>CH2224+CH2225+CH2226</f>
        <v>0</v>
      </c>
      <c r="CI2223" s="84">
        <f t="shared" si="13278"/>
        <v>13544.299999999996</v>
      </c>
      <c r="CJ2223" s="14">
        <f t="shared" si="13465"/>
        <v>0</v>
      </c>
      <c r="CK2223" s="52">
        <f>CK2224+CK2225+CK2226</f>
        <v>0</v>
      </c>
      <c r="CL2223" s="84">
        <f t="shared" si="13279"/>
        <v>0</v>
      </c>
      <c r="CM2223" s="14">
        <f t="shared" si="13466"/>
        <v>0</v>
      </c>
      <c r="CN2223" s="52">
        <f>CN2224+CN2225+CN2226</f>
        <v>0</v>
      </c>
      <c r="CO2223" s="84">
        <f t="shared" si="13280"/>
        <v>0</v>
      </c>
      <c r="CP2223" s="14">
        <f>CP2224+CP2225+CP2226</f>
        <v>0</v>
      </c>
      <c r="CQ2223" s="29"/>
      <c r="CR2223" s="29"/>
      <c r="CT2223" s="1"/>
    </row>
    <row r="2224" spans="1:98" ht="31.2" customHeight="1" x14ac:dyDescent="0.3">
      <c r="A2224" s="76" t="s">
        <v>867</v>
      </c>
      <c r="B2224" s="76" t="s">
        <v>127</v>
      </c>
      <c r="C2224" s="76" t="s">
        <v>80</v>
      </c>
      <c r="D2224" s="76" t="s">
        <v>884</v>
      </c>
      <c r="E2224" s="76" t="s">
        <v>46</v>
      </c>
      <c r="F2224" s="77" t="s">
        <v>47</v>
      </c>
      <c r="G2224" s="14">
        <v>2050</v>
      </c>
      <c r="H2224" s="14">
        <v>2050</v>
      </c>
      <c r="I2224" s="14">
        <v>2050</v>
      </c>
      <c r="J2224" s="14"/>
      <c r="K2224" s="14">
        <v>-2050</v>
      </c>
      <c r="L2224" s="14">
        <v>-2050</v>
      </c>
      <c r="M2224" s="14">
        <f t="shared" si="13351"/>
        <v>2050</v>
      </c>
      <c r="N2224" s="14">
        <f t="shared" si="13352"/>
        <v>0</v>
      </c>
      <c r="O2224" s="14">
        <f t="shared" si="13353"/>
        <v>0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>
        <f t="shared" si="13443"/>
        <v>2050</v>
      </c>
      <c r="Z2224" s="14">
        <f t="shared" si="13444"/>
        <v>0</v>
      </c>
      <c r="AA2224" s="14">
        <f t="shared" si="13445"/>
        <v>0</v>
      </c>
      <c r="AB2224" s="14"/>
      <c r="AC2224" s="14"/>
      <c r="AD2224" s="14"/>
      <c r="AE2224" s="14">
        <f t="shared" si="13446"/>
        <v>2050</v>
      </c>
      <c r="AF2224" s="14">
        <f t="shared" si="13447"/>
        <v>0</v>
      </c>
      <c r="AG2224" s="14">
        <f t="shared" si="13448"/>
        <v>0</v>
      </c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>
        <f t="shared" si="13450"/>
        <v>2050</v>
      </c>
      <c r="AX2224" s="14">
        <f t="shared" si="13451"/>
        <v>0</v>
      </c>
      <c r="AY2224" s="14">
        <f t="shared" si="13452"/>
        <v>0</v>
      </c>
      <c r="AZ2224" s="14"/>
      <c r="BA2224" s="14">
        <f t="shared" si="13453"/>
        <v>2050</v>
      </c>
      <c r="BB2224" s="14">
        <f t="shared" si="13454"/>
        <v>0</v>
      </c>
      <c r="BC2224" s="14">
        <f t="shared" si="13455"/>
        <v>0</v>
      </c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>
        <f t="shared" si="13457"/>
        <v>2050</v>
      </c>
      <c r="BP2224" s="14">
        <f t="shared" si="13458"/>
        <v>0</v>
      </c>
      <c r="BQ2224" s="14">
        <f t="shared" si="13459"/>
        <v>0</v>
      </c>
      <c r="BR2224" s="14"/>
      <c r="BS2224" s="14"/>
      <c r="BT2224" s="14"/>
      <c r="BU2224" s="14">
        <f t="shared" si="13460"/>
        <v>2050</v>
      </c>
      <c r="BV2224" s="14">
        <f t="shared" si="13461"/>
        <v>0</v>
      </c>
      <c r="BW2224" s="14">
        <f t="shared" si="13462"/>
        <v>0</v>
      </c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>
        <f t="shared" si="13464"/>
        <v>2050</v>
      </c>
      <c r="CH2224" s="14"/>
      <c r="CI2224" s="84">
        <f t="shared" si="13278"/>
        <v>2050</v>
      </c>
      <c r="CJ2224" s="14">
        <f t="shared" si="13465"/>
        <v>0</v>
      </c>
      <c r="CK2224" s="52"/>
      <c r="CL2224" s="84">
        <f t="shared" si="13279"/>
        <v>0</v>
      </c>
      <c r="CM2224" s="14">
        <f t="shared" si="13466"/>
        <v>0</v>
      </c>
      <c r="CN2224" s="52"/>
      <c r="CO2224" s="84">
        <f t="shared" si="13280"/>
        <v>0</v>
      </c>
      <c r="CP2224" s="14"/>
      <c r="CQ2224" s="29"/>
      <c r="CR2224" s="29">
        <v>31</v>
      </c>
      <c r="CT2224" s="1"/>
    </row>
    <row r="2225" spans="1:99" ht="15.6" customHeight="1" x14ac:dyDescent="0.3">
      <c r="A2225" s="76" t="s">
        <v>867</v>
      </c>
      <c r="B2225" s="76" t="s">
        <v>127</v>
      </c>
      <c r="C2225" s="76" t="s">
        <v>80</v>
      </c>
      <c r="D2225" s="76" t="s">
        <v>884</v>
      </c>
      <c r="E2225" s="76" t="s">
        <v>267</v>
      </c>
      <c r="F2225" s="77" t="s">
        <v>268</v>
      </c>
      <c r="G2225" s="14">
        <v>11494.3</v>
      </c>
      <c r="H2225" s="14">
        <v>11494.3</v>
      </c>
      <c r="I2225" s="14">
        <v>11494.3</v>
      </c>
      <c r="J2225" s="14"/>
      <c r="K2225" s="14">
        <v>-11494.3</v>
      </c>
      <c r="L2225" s="14">
        <v>-11494.3</v>
      </c>
      <c r="M2225" s="14">
        <f t="shared" si="13351"/>
        <v>11494.3</v>
      </c>
      <c r="N2225" s="14">
        <f t="shared" si="13352"/>
        <v>0</v>
      </c>
      <c r="O2225" s="14">
        <f t="shared" si="13353"/>
        <v>0</v>
      </c>
      <c r="P2225" s="14"/>
      <c r="Q2225" s="14"/>
      <c r="R2225" s="14"/>
      <c r="S2225" s="14"/>
      <c r="T2225" s="14"/>
      <c r="U2225" s="14"/>
      <c r="V2225" s="14"/>
      <c r="W2225" s="14"/>
      <c r="X2225" s="14"/>
      <c r="Y2225" s="14">
        <f t="shared" si="13443"/>
        <v>11494.3</v>
      </c>
      <c r="Z2225" s="14">
        <f t="shared" si="13444"/>
        <v>0</v>
      </c>
      <c r="AA2225" s="14">
        <f t="shared" si="13445"/>
        <v>0</v>
      </c>
      <c r="AB2225" s="14"/>
      <c r="AC2225" s="14"/>
      <c r="AD2225" s="14"/>
      <c r="AE2225" s="14">
        <f t="shared" si="13446"/>
        <v>11494.3</v>
      </c>
      <c r="AF2225" s="14">
        <f t="shared" si="13447"/>
        <v>0</v>
      </c>
      <c r="AG2225" s="14">
        <f t="shared" si="13448"/>
        <v>0</v>
      </c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>
        <f t="shared" si="13450"/>
        <v>11494.3</v>
      </c>
      <c r="AX2225" s="14">
        <f t="shared" si="13451"/>
        <v>0</v>
      </c>
      <c r="AY2225" s="14">
        <f t="shared" si="13452"/>
        <v>0</v>
      </c>
      <c r="AZ2225" s="14"/>
      <c r="BA2225" s="14">
        <f t="shared" si="13453"/>
        <v>11494.3</v>
      </c>
      <c r="BB2225" s="14">
        <f t="shared" si="13454"/>
        <v>0</v>
      </c>
      <c r="BC2225" s="14">
        <f t="shared" si="13455"/>
        <v>0</v>
      </c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>
        <f t="shared" si="13457"/>
        <v>11494.3</v>
      </c>
      <c r="BP2225" s="14">
        <f t="shared" si="13458"/>
        <v>0</v>
      </c>
      <c r="BQ2225" s="14">
        <f t="shared" si="13459"/>
        <v>0</v>
      </c>
      <c r="BR2225" s="14"/>
      <c r="BS2225" s="14"/>
      <c r="BT2225" s="14"/>
      <c r="BU2225" s="14">
        <f t="shared" si="13460"/>
        <v>11494.3</v>
      </c>
      <c r="BV2225" s="14">
        <f t="shared" si="13461"/>
        <v>0</v>
      </c>
      <c r="BW2225" s="14">
        <f t="shared" si="13462"/>
        <v>0</v>
      </c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>
        <f t="shared" si="13464"/>
        <v>11494.3</v>
      </c>
      <c r="CH2225" s="14"/>
      <c r="CI2225" s="84">
        <f t="shared" si="13278"/>
        <v>11494.3</v>
      </c>
      <c r="CJ2225" s="14">
        <f t="shared" si="13465"/>
        <v>0</v>
      </c>
      <c r="CK2225" s="52"/>
      <c r="CL2225" s="84">
        <f t="shared" si="13279"/>
        <v>0</v>
      </c>
      <c r="CM2225" s="14">
        <f t="shared" si="13466"/>
        <v>0</v>
      </c>
      <c r="CN2225" s="52"/>
      <c r="CO2225" s="84">
        <f t="shared" si="13280"/>
        <v>0</v>
      </c>
      <c r="CP2225" s="14"/>
      <c r="CQ2225" s="29"/>
      <c r="CR2225" s="29">
        <v>32</v>
      </c>
      <c r="CT2225" s="1"/>
    </row>
    <row r="2226" spans="1:99" s="1" customFormat="1" ht="15.6" hidden="1" customHeight="1" x14ac:dyDescent="0.3">
      <c r="A2226" s="27" t="s">
        <v>867</v>
      </c>
      <c r="B2226" s="27" t="s">
        <v>127</v>
      </c>
      <c r="C2226" s="27" t="s">
        <v>80</v>
      </c>
      <c r="D2226" s="27" t="s">
        <v>884</v>
      </c>
      <c r="E2226" s="27" t="s">
        <v>48</v>
      </c>
      <c r="F2226" s="28" t="s">
        <v>49</v>
      </c>
      <c r="G2226" s="14">
        <v>22597.4</v>
      </c>
      <c r="H2226" s="14">
        <v>24429.599999999999</v>
      </c>
      <c r="I2226" s="14">
        <v>26261.8</v>
      </c>
      <c r="J2226" s="14">
        <v>-22597.4</v>
      </c>
      <c r="K2226" s="14">
        <v>-24429.599999999999</v>
      </c>
      <c r="L2226" s="14">
        <v>-26261.8</v>
      </c>
      <c r="M2226" s="14">
        <f t="shared" si="13351"/>
        <v>0</v>
      </c>
      <c r="N2226" s="14">
        <f t="shared" si="13352"/>
        <v>0</v>
      </c>
      <c r="O2226" s="14">
        <f t="shared" si="13353"/>
        <v>0</v>
      </c>
      <c r="P2226" s="14"/>
      <c r="Q2226" s="14"/>
      <c r="R2226" s="14"/>
      <c r="S2226" s="14"/>
      <c r="T2226" s="14"/>
      <c r="U2226" s="14"/>
      <c r="V2226" s="14"/>
      <c r="W2226" s="14"/>
      <c r="X2226" s="14"/>
      <c r="Y2226" s="14">
        <f t="shared" si="13443"/>
        <v>0</v>
      </c>
      <c r="Z2226" s="14">
        <f t="shared" si="13444"/>
        <v>0</v>
      </c>
      <c r="AA2226" s="14">
        <f t="shared" si="13445"/>
        <v>0</v>
      </c>
      <c r="AB2226" s="14"/>
      <c r="AC2226" s="14"/>
      <c r="AD2226" s="14"/>
      <c r="AE2226" s="14">
        <f t="shared" si="13446"/>
        <v>0</v>
      </c>
      <c r="AF2226" s="14">
        <f t="shared" si="13447"/>
        <v>0</v>
      </c>
      <c r="AG2226" s="14">
        <f t="shared" si="13448"/>
        <v>0</v>
      </c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>
        <f t="shared" si="13450"/>
        <v>0</v>
      </c>
      <c r="AX2226" s="14">
        <f t="shared" si="13451"/>
        <v>0</v>
      </c>
      <c r="AY2226" s="14">
        <f t="shared" si="13452"/>
        <v>0</v>
      </c>
      <c r="AZ2226" s="14"/>
      <c r="BA2226" s="14">
        <f t="shared" si="13453"/>
        <v>0</v>
      </c>
      <c r="BB2226" s="14">
        <f t="shared" si="13454"/>
        <v>0</v>
      </c>
      <c r="BC2226" s="14">
        <f t="shared" si="13455"/>
        <v>0</v>
      </c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>
        <f t="shared" si="13457"/>
        <v>0</v>
      </c>
      <c r="BP2226" s="14">
        <f t="shared" si="13458"/>
        <v>0</v>
      </c>
      <c r="BQ2226" s="14">
        <f t="shared" si="13459"/>
        <v>0</v>
      </c>
      <c r="BR2226" s="14"/>
      <c r="BS2226" s="14"/>
      <c r="BT2226" s="14"/>
      <c r="BU2226" s="14">
        <f t="shared" si="13460"/>
        <v>0</v>
      </c>
      <c r="BV2226" s="14">
        <f t="shared" si="13461"/>
        <v>0</v>
      </c>
      <c r="BW2226" s="14">
        <f t="shared" si="13462"/>
        <v>0</v>
      </c>
      <c r="BX2226" s="14"/>
      <c r="BY2226" s="14"/>
      <c r="BZ2226" s="14"/>
      <c r="CA2226" s="14"/>
      <c r="CB2226" s="14"/>
      <c r="CC2226" s="32"/>
      <c r="CD2226" s="14"/>
      <c r="CE2226" s="14"/>
      <c r="CF2226" s="32"/>
      <c r="CG2226" s="14">
        <f t="shared" si="13464"/>
        <v>0</v>
      </c>
      <c r="CH2226" s="14"/>
      <c r="CI2226" s="14"/>
      <c r="CJ2226" s="14">
        <f t="shared" si="13465"/>
        <v>0</v>
      </c>
      <c r="CK2226" s="52"/>
      <c r="CL2226" s="52"/>
      <c r="CM2226" s="14">
        <f t="shared" si="13466"/>
        <v>0</v>
      </c>
      <c r="CN2226" s="52"/>
      <c r="CO2226" s="52"/>
      <c r="CP2226" s="14"/>
      <c r="CQ2226" s="29">
        <v>0</v>
      </c>
      <c r="CR2226" s="29">
        <v>33</v>
      </c>
    </row>
    <row r="2227" spans="1:99" ht="31.2" customHeight="1" x14ac:dyDescent="0.3">
      <c r="A2227" s="76" t="s">
        <v>867</v>
      </c>
      <c r="B2227" s="76" t="s">
        <v>127</v>
      </c>
      <c r="C2227" s="76" t="s">
        <v>80</v>
      </c>
      <c r="D2227" s="76" t="s">
        <v>886</v>
      </c>
      <c r="E2227" s="76"/>
      <c r="F2227" s="77" t="s">
        <v>887</v>
      </c>
      <c r="G2227" s="14"/>
      <c r="H2227" s="14"/>
      <c r="I2227" s="14"/>
      <c r="J2227" s="14">
        <f>J2228</f>
        <v>153898.5</v>
      </c>
      <c r="K2227" s="14">
        <f>K2228</f>
        <v>320108.79999999999</v>
      </c>
      <c r="L2227" s="14">
        <f>L2228</f>
        <v>332913.2</v>
      </c>
      <c r="M2227" s="14">
        <f t="shared" si="13351"/>
        <v>153898.5</v>
      </c>
      <c r="N2227" s="14">
        <f t="shared" si="13352"/>
        <v>320108.79999999999</v>
      </c>
      <c r="O2227" s="14">
        <f t="shared" si="13353"/>
        <v>332913.2</v>
      </c>
      <c r="P2227" s="14">
        <f t="shared" ref="P2227:X2227" si="13477">P2228</f>
        <v>0</v>
      </c>
      <c r="Q2227" s="14">
        <f t="shared" si="13477"/>
        <v>0</v>
      </c>
      <c r="R2227" s="14">
        <f t="shared" si="13477"/>
        <v>0</v>
      </c>
      <c r="S2227" s="14">
        <f t="shared" si="13477"/>
        <v>0</v>
      </c>
      <c r="T2227" s="14">
        <f t="shared" si="13477"/>
        <v>0</v>
      </c>
      <c r="U2227" s="14">
        <f t="shared" si="13477"/>
        <v>0</v>
      </c>
      <c r="V2227" s="14">
        <f t="shared" si="13477"/>
        <v>0</v>
      </c>
      <c r="W2227" s="14">
        <f t="shared" si="13477"/>
        <v>0</v>
      </c>
      <c r="X2227" s="14">
        <f t="shared" si="13477"/>
        <v>0</v>
      </c>
      <c r="Y2227" s="14">
        <f t="shared" si="13443"/>
        <v>153898.5</v>
      </c>
      <c r="Z2227" s="14">
        <f t="shared" si="13444"/>
        <v>320108.79999999999</v>
      </c>
      <c r="AA2227" s="14">
        <f t="shared" si="13445"/>
        <v>332913.2</v>
      </c>
      <c r="AB2227" s="14">
        <f>AB2228</f>
        <v>0</v>
      </c>
      <c r="AC2227" s="14">
        <f>AC2228</f>
        <v>0</v>
      </c>
      <c r="AD2227" s="14">
        <f>AD2228</f>
        <v>0</v>
      </c>
      <c r="AE2227" s="14">
        <f t="shared" si="13446"/>
        <v>153898.5</v>
      </c>
      <c r="AF2227" s="14">
        <f t="shared" si="13447"/>
        <v>320108.79999999999</v>
      </c>
      <c r="AG2227" s="14">
        <f t="shared" si="13448"/>
        <v>332913.2</v>
      </c>
      <c r="AH2227" s="14">
        <f t="shared" ref="AH2227:AV2227" si="13478">AH2228</f>
        <v>0</v>
      </c>
      <c r="AI2227" s="14">
        <f t="shared" si="13478"/>
        <v>0</v>
      </c>
      <c r="AJ2227" s="14">
        <f t="shared" si="13478"/>
        <v>0</v>
      </c>
      <c r="AK2227" s="14">
        <f t="shared" si="13478"/>
        <v>0</v>
      </c>
      <c r="AL2227" s="14">
        <f t="shared" si="13478"/>
        <v>0</v>
      </c>
      <c r="AM2227" s="14">
        <f t="shared" si="13478"/>
        <v>0</v>
      </c>
      <c r="AN2227" s="14">
        <f t="shared" si="13478"/>
        <v>0</v>
      </c>
      <c r="AO2227" s="14">
        <f t="shared" si="13478"/>
        <v>0</v>
      </c>
      <c r="AP2227" s="14">
        <f t="shared" si="13478"/>
        <v>0</v>
      </c>
      <c r="AQ2227" s="14">
        <f t="shared" si="13478"/>
        <v>0</v>
      </c>
      <c r="AR2227" s="14">
        <f t="shared" si="13478"/>
        <v>0</v>
      </c>
      <c r="AS2227" s="14">
        <f t="shared" si="13478"/>
        <v>0</v>
      </c>
      <c r="AT2227" s="14">
        <f t="shared" si="13478"/>
        <v>0</v>
      </c>
      <c r="AU2227" s="14">
        <f t="shared" si="13478"/>
        <v>0</v>
      </c>
      <c r="AV2227" s="14">
        <f t="shared" si="13478"/>
        <v>0</v>
      </c>
      <c r="AW2227" s="14">
        <f t="shared" si="13450"/>
        <v>153898.5</v>
      </c>
      <c r="AX2227" s="14">
        <f t="shared" si="13451"/>
        <v>320108.79999999999</v>
      </c>
      <c r="AY2227" s="14">
        <f t="shared" si="13452"/>
        <v>332913.2</v>
      </c>
      <c r="AZ2227" s="14">
        <f>AZ2228</f>
        <v>0</v>
      </c>
      <c r="BA2227" s="14">
        <f t="shared" si="13453"/>
        <v>153898.5</v>
      </c>
      <c r="BB2227" s="14">
        <f t="shared" si="13454"/>
        <v>320108.79999999999</v>
      </c>
      <c r="BC2227" s="14">
        <f t="shared" si="13455"/>
        <v>332913.2</v>
      </c>
      <c r="BD2227" s="14">
        <f t="shared" ref="BD2227:BN2227" si="13479">BD2228</f>
        <v>0</v>
      </c>
      <c r="BE2227" s="14">
        <f t="shared" si="13479"/>
        <v>0</v>
      </c>
      <c r="BF2227" s="14">
        <f t="shared" si="13479"/>
        <v>0</v>
      </c>
      <c r="BG2227" s="14">
        <f t="shared" si="13479"/>
        <v>0</v>
      </c>
      <c r="BH2227" s="14">
        <f t="shared" si="13479"/>
        <v>0</v>
      </c>
      <c r="BI2227" s="14">
        <f t="shared" si="13479"/>
        <v>0</v>
      </c>
      <c r="BJ2227" s="14">
        <f t="shared" si="13479"/>
        <v>0</v>
      </c>
      <c r="BK2227" s="14">
        <f t="shared" si="13479"/>
        <v>0</v>
      </c>
      <c r="BL2227" s="14">
        <f t="shared" si="13479"/>
        <v>0</v>
      </c>
      <c r="BM2227" s="14">
        <f t="shared" si="13479"/>
        <v>0</v>
      </c>
      <c r="BN2227" s="14">
        <f t="shared" si="13479"/>
        <v>0</v>
      </c>
      <c r="BO2227" s="14">
        <f t="shared" si="13457"/>
        <v>153898.5</v>
      </c>
      <c r="BP2227" s="14">
        <f t="shared" si="13458"/>
        <v>320108.79999999999</v>
      </c>
      <c r="BQ2227" s="14">
        <f t="shared" si="13459"/>
        <v>332913.2</v>
      </c>
      <c r="BR2227" s="14">
        <f>BR2228</f>
        <v>0</v>
      </c>
      <c r="BS2227" s="14">
        <f>BS2228</f>
        <v>0</v>
      </c>
      <c r="BT2227" s="14">
        <f>BT2228</f>
        <v>0</v>
      </c>
      <c r="BU2227" s="14">
        <f t="shared" si="13460"/>
        <v>153898.5</v>
      </c>
      <c r="BV2227" s="14">
        <f t="shared" si="13461"/>
        <v>320108.79999999999</v>
      </c>
      <c r="BW2227" s="14">
        <f t="shared" si="13462"/>
        <v>332913.2</v>
      </c>
      <c r="BX2227" s="14">
        <f t="shared" ref="BX2227:CF2227" si="13480">BX2228</f>
        <v>0</v>
      </c>
      <c r="BY2227" s="14">
        <f t="shared" si="13480"/>
        <v>-153898.5</v>
      </c>
      <c r="BZ2227" s="14">
        <f t="shared" si="13480"/>
        <v>0</v>
      </c>
      <c r="CA2227" s="14">
        <f t="shared" si="13480"/>
        <v>0</v>
      </c>
      <c r="CB2227" s="14">
        <f t="shared" si="13480"/>
        <v>-108390</v>
      </c>
      <c r="CC2227" s="14">
        <f t="shared" si="13480"/>
        <v>0</v>
      </c>
      <c r="CD2227" s="14">
        <f t="shared" si="13480"/>
        <v>0</v>
      </c>
      <c r="CE2227" s="14">
        <f t="shared" si="13480"/>
        <v>-145848.65</v>
      </c>
      <c r="CF2227" s="14">
        <f t="shared" si="13480"/>
        <v>0</v>
      </c>
      <c r="CG2227" s="14">
        <f t="shared" si="13464"/>
        <v>0</v>
      </c>
      <c r="CH2227" s="14">
        <f>CH2228</f>
        <v>0</v>
      </c>
      <c r="CI2227" s="84">
        <f t="shared" ref="CI2227:CI2290" si="13481">CG2227+CH2227</f>
        <v>0</v>
      </c>
      <c r="CJ2227" s="14">
        <f t="shared" si="13465"/>
        <v>211718.8</v>
      </c>
      <c r="CK2227" s="52">
        <f>CK2228</f>
        <v>0</v>
      </c>
      <c r="CL2227" s="84">
        <f t="shared" ref="CL2227:CL2290" si="13482">CJ2227+CK2227</f>
        <v>211718.8</v>
      </c>
      <c r="CM2227" s="14">
        <f t="shared" si="13466"/>
        <v>187064.55000000002</v>
      </c>
      <c r="CN2227" s="52">
        <f>CN2228</f>
        <v>0</v>
      </c>
      <c r="CO2227" s="84">
        <f t="shared" ref="CO2227:CO2290" si="13483">CM2227+CN2227</f>
        <v>187064.55000000002</v>
      </c>
      <c r="CP2227" s="14">
        <f>CP2228</f>
        <v>0</v>
      </c>
      <c r="CQ2227" s="29"/>
      <c r="CR2227" s="29"/>
      <c r="CT2227" s="1"/>
    </row>
    <row r="2228" spans="1:99" ht="15.6" customHeight="1" x14ac:dyDescent="0.3">
      <c r="A2228" s="76" t="s">
        <v>867</v>
      </c>
      <c r="B2228" s="76" t="s">
        <v>127</v>
      </c>
      <c r="C2228" s="76" t="s">
        <v>80</v>
      </c>
      <c r="D2228" s="76" t="s">
        <v>886</v>
      </c>
      <c r="E2228" s="76" t="s">
        <v>48</v>
      </c>
      <c r="F2228" s="77" t="s">
        <v>49</v>
      </c>
      <c r="G2228" s="14"/>
      <c r="H2228" s="14"/>
      <c r="I2228" s="14"/>
      <c r="J2228" s="14">
        <v>153898.5</v>
      </c>
      <c r="K2228" s="14">
        <v>320108.79999999999</v>
      </c>
      <c r="L2228" s="14">
        <v>332913.2</v>
      </c>
      <c r="M2228" s="14">
        <f t="shared" si="13351"/>
        <v>153898.5</v>
      </c>
      <c r="N2228" s="14">
        <f t="shared" si="13352"/>
        <v>320108.79999999999</v>
      </c>
      <c r="O2228" s="14">
        <f t="shared" si="13353"/>
        <v>332913.2</v>
      </c>
      <c r="P2228" s="14"/>
      <c r="Q2228" s="14"/>
      <c r="R2228" s="14"/>
      <c r="S2228" s="14"/>
      <c r="T2228" s="14"/>
      <c r="U2228" s="14"/>
      <c r="V2228" s="14"/>
      <c r="W2228" s="14"/>
      <c r="X2228" s="14"/>
      <c r="Y2228" s="14">
        <f t="shared" si="13443"/>
        <v>153898.5</v>
      </c>
      <c r="Z2228" s="14">
        <f t="shared" si="13444"/>
        <v>320108.79999999999</v>
      </c>
      <c r="AA2228" s="14">
        <f t="shared" si="13445"/>
        <v>332913.2</v>
      </c>
      <c r="AB2228" s="14"/>
      <c r="AC2228" s="14"/>
      <c r="AD2228" s="14"/>
      <c r="AE2228" s="14">
        <f t="shared" si="13446"/>
        <v>153898.5</v>
      </c>
      <c r="AF2228" s="14">
        <f t="shared" si="13447"/>
        <v>320108.79999999999</v>
      </c>
      <c r="AG2228" s="14">
        <f t="shared" si="13448"/>
        <v>332913.2</v>
      </c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>
        <f t="shared" si="13450"/>
        <v>153898.5</v>
      </c>
      <c r="AX2228" s="14">
        <f t="shared" si="13451"/>
        <v>320108.79999999999</v>
      </c>
      <c r="AY2228" s="14">
        <f t="shared" si="13452"/>
        <v>332913.2</v>
      </c>
      <c r="AZ2228" s="14"/>
      <c r="BA2228" s="14">
        <f t="shared" si="13453"/>
        <v>153898.5</v>
      </c>
      <c r="BB2228" s="14">
        <f t="shared" si="13454"/>
        <v>320108.79999999999</v>
      </c>
      <c r="BC2228" s="14">
        <f t="shared" si="13455"/>
        <v>332913.2</v>
      </c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>
        <f t="shared" si="13457"/>
        <v>153898.5</v>
      </c>
      <c r="BP2228" s="14">
        <f t="shared" si="13458"/>
        <v>320108.79999999999</v>
      </c>
      <c r="BQ2228" s="14">
        <f t="shared" si="13459"/>
        <v>332913.2</v>
      </c>
      <c r="BR2228" s="14"/>
      <c r="BS2228" s="14"/>
      <c r="BT2228" s="14"/>
      <c r="BU2228" s="14">
        <f t="shared" si="13460"/>
        <v>153898.5</v>
      </c>
      <c r="BV2228" s="14">
        <f t="shared" si="13461"/>
        <v>320108.79999999999</v>
      </c>
      <c r="BW2228" s="14">
        <f t="shared" si="13462"/>
        <v>332913.2</v>
      </c>
      <c r="BX2228" s="14"/>
      <c r="BY2228" s="14">
        <v>-153898.5</v>
      </c>
      <c r="BZ2228" s="14"/>
      <c r="CA2228" s="14"/>
      <c r="CB2228" s="14">
        <v>-108390</v>
      </c>
      <c r="CC2228" s="14"/>
      <c r="CD2228" s="14"/>
      <c r="CE2228" s="14">
        <v>-145848.65</v>
      </c>
      <c r="CF2228" s="14"/>
      <c r="CG2228" s="14">
        <f t="shared" si="13464"/>
        <v>0</v>
      </c>
      <c r="CH2228" s="14"/>
      <c r="CI2228" s="84">
        <f t="shared" si="13481"/>
        <v>0</v>
      </c>
      <c r="CJ2228" s="14">
        <f t="shared" si="13465"/>
        <v>211718.8</v>
      </c>
      <c r="CK2228" s="52"/>
      <c r="CL2228" s="84">
        <f t="shared" si="13482"/>
        <v>211718.8</v>
      </c>
      <c r="CM2228" s="14">
        <f t="shared" si="13466"/>
        <v>187064.55000000002</v>
      </c>
      <c r="CN2228" s="52"/>
      <c r="CO2228" s="84">
        <f t="shared" si="13483"/>
        <v>187064.55000000002</v>
      </c>
      <c r="CP2228" s="14"/>
      <c r="CQ2228" s="29"/>
      <c r="CR2228" s="29">
        <v>98</v>
      </c>
      <c r="CT2228" s="1"/>
    </row>
    <row r="2229" spans="1:99" ht="31.2" customHeight="1" x14ac:dyDescent="0.3">
      <c r="A2229" s="76" t="s">
        <v>867</v>
      </c>
      <c r="B2229" s="76" t="s">
        <v>127</v>
      </c>
      <c r="C2229" s="76" t="s">
        <v>80</v>
      </c>
      <c r="D2229" s="76" t="s">
        <v>888</v>
      </c>
      <c r="E2229" s="88"/>
      <c r="F2229" s="77" t="s">
        <v>889</v>
      </c>
      <c r="G2229" s="14">
        <f t="shared" ref="G2229:L2229" si="13484">G2230</f>
        <v>95221</v>
      </c>
      <c r="H2229" s="14">
        <f t="shared" si="13484"/>
        <v>78775.899999999994</v>
      </c>
      <c r="I2229" s="14">
        <f t="shared" si="13484"/>
        <v>58825.2</v>
      </c>
      <c r="J2229" s="14">
        <f t="shared" si="13484"/>
        <v>87633.9</v>
      </c>
      <c r="K2229" s="14">
        <f t="shared" si="13484"/>
        <v>81116.5</v>
      </c>
      <c r="L2229" s="14">
        <f t="shared" si="13484"/>
        <v>64323.8</v>
      </c>
      <c r="M2229" s="14">
        <f t="shared" si="13351"/>
        <v>182854.9</v>
      </c>
      <c r="N2229" s="14">
        <f t="shared" si="13352"/>
        <v>159892.4</v>
      </c>
      <c r="O2229" s="14">
        <f t="shared" si="13353"/>
        <v>123149</v>
      </c>
      <c r="P2229" s="14">
        <f t="shared" ref="P2229:X2229" si="13485">P2230</f>
        <v>0</v>
      </c>
      <c r="Q2229" s="14">
        <f t="shared" si="13485"/>
        <v>0</v>
      </c>
      <c r="R2229" s="14">
        <f t="shared" si="13485"/>
        <v>0</v>
      </c>
      <c r="S2229" s="14">
        <f t="shared" si="13485"/>
        <v>0</v>
      </c>
      <c r="T2229" s="14">
        <f t="shared" si="13485"/>
        <v>0</v>
      </c>
      <c r="U2229" s="14">
        <f t="shared" si="13485"/>
        <v>0</v>
      </c>
      <c r="V2229" s="14">
        <f t="shared" si="13485"/>
        <v>0</v>
      </c>
      <c r="W2229" s="14">
        <f t="shared" si="13485"/>
        <v>0</v>
      </c>
      <c r="X2229" s="14">
        <f t="shared" si="13485"/>
        <v>0</v>
      </c>
      <c r="Y2229" s="14">
        <f t="shared" si="13443"/>
        <v>182854.9</v>
      </c>
      <c r="Z2229" s="14">
        <f t="shared" si="13444"/>
        <v>159892.4</v>
      </c>
      <c r="AA2229" s="14">
        <f t="shared" si="13445"/>
        <v>123149</v>
      </c>
      <c r="AB2229" s="14">
        <f>AB2230</f>
        <v>0</v>
      </c>
      <c r="AC2229" s="14">
        <f>AC2230</f>
        <v>0</v>
      </c>
      <c r="AD2229" s="14">
        <f>AD2230</f>
        <v>0</v>
      </c>
      <c r="AE2229" s="14">
        <f t="shared" si="13446"/>
        <v>182854.9</v>
      </c>
      <c r="AF2229" s="14">
        <f t="shared" si="13447"/>
        <v>159892.4</v>
      </c>
      <c r="AG2229" s="14">
        <f t="shared" si="13448"/>
        <v>123149</v>
      </c>
      <c r="AH2229" s="14">
        <f t="shared" ref="AH2229:AV2229" si="13486">AH2230</f>
        <v>0</v>
      </c>
      <c r="AI2229" s="14">
        <f t="shared" si="13486"/>
        <v>0</v>
      </c>
      <c r="AJ2229" s="14">
        <f t="shared" si="13486"/>
        <v>0</v>
      </c>
      <c r="AK2229" s="14">
        <f t="shared" si="13486"/>
        <v>0</v>
      </c>
      <c r="AL2229" s="14">
        <f t="shared" si="13486"/>
        <v>0</v>
      </c>
      <c r="AM2229" s="14">
        <f t="shared" si="13486"/>
        <v>0</v>
      </c>
      <c r="AN2229" s="14">
        <f t="shared" si="13486"/>
        <v>0</v>
      </c>
      <c r="AO2229" s="14">
        <f t="shared" si="13486"/>
        <v>0</v>
      </c>
      <c r="AP2229" s="14">
        <f t="shared" si="13486"/>
        <v>0</v>
      </c>
      <c r="AQ2229" s="14">
        <f t="shared" si="13486"/>
        <v>0</v>
      </c>
      <c r="AR2229" s="14">
        <f t="shared" si="13486"/>
        <v>0</v>
      </c>
      <c r="AS2229" s="14">
        <f t="shared" si="13486"/>
        <v>0</v>
      </c>
      <c r="AT2229" s="14">
        <f t="shared" si="13486"/>
        <v>0</v>
      </c>
      <c r="AU2229" s="14">
        <f t="shared" si="13486"/>
        <v>0</v>
      </c>
      <c r="AV2229" s="14">
        <f t="shared" si="13486"/>
        <v>0</v>
      </c>
      <c r="AW2229" s="14">
        <f t="shared" si="13450"/>
        <v>182854.9</v>
      </c>
      <c r="AX2229" s="14">
        <f t="shared" si="13451"/>
        <v>159892.4</v>
      </c>
      <c r="AY2229" s="14">
        <f t="shared" si="13452"/>
        <v>123149</v>
      </c>
      <c r="AZ2229" s="14">
        <f>AZ2230</f>
        <v>0</v>
      </c>
      <c r="BA2229" s="14">
        <f t="shared" si="13453"/>
        <v>182854.9</v>
      </c>
      <c r="BB2229" s="14">
        <f t="shared" si="13454"/>
        <v>159892.4</v>
      </c>
      <c r="BC2229" s="14">
        <f t="shared" si="13455"/>
        <v>123149</v>
      </c>
      <c r="BD2229" s="14">
        <f t="shared" ref="BD2229:BN2229" si="13487">BD2230</f>
        <v>0</v>
      </c>
      <c r="BE2229" s="14">
        <f t="shared" si="13487"/>
        <v>0</v>
      </c>
      <c r="BF2229" s="14">
        <f t="shared" si="13487"/>
        <v>0</v>
      </c>
      <c r="BG2229" s="14">
        <f t="shared" si="13487"/>
        <v>0</v>
      </c>
      <c r="BH2229" s="14">
        <f t="shared" si="13487"/>
        <v>0</v>
      </c>
      <c r="BI2229" s="14">
        <f t="shared" si="13487"/>
        <v>0</v>
      </c>
      <c r="BJ2229" s="14">
        <f t="shared" si="13487"/>
        <v>0</v>
      </c>
      <c r="BK2229" s="14">
        <f t="shared" si="13487"/>
        <v>0</v>
      </c>
      <c r="BL2229" s="14">
        <f t="shared" si="13487"/>
        <v>0</v>
      </c>
      <c r="BM2229" s="14">
        <f t="shared" si="13487"/>
        <v>0</v>
      </c>
      <c r="BN2229" s="14">
        <f t="shared" si="13487"/>
        <v>0</v>
      </c>
      <c r="BO2229" s="14">
        <f t="shared" si="13457"/>
        <v>182854.9</v>
      </c>
      <c r="BP2229" s="14">
        <f t="shared" si="13458"/>
        <v>159892.4</v>
      </c>
      <c r="BQ2229" s="14">
        <f t="shared" si="13459"/>
        <v>123149</v>
      </c>
      <c r="BR2229" s="14">
        <f>BR2230</f>
        <v>0</v>
      </c>
      <c r="BS2229" s="14">
        <f>BS2230</f>
        <v>0</v>
      </c>
      <c r="BT2229" s="14">
        <f>BT2230</f>
        <v>0</v>
      </c>
      <c r="BU2229" s="14">
        <f t="shared" si="13460"/>
        <v>182854.9</v>
      </c>
      <c r="BV2229" s="14">
        <f t="shared" si="13461"/>
        <v>159892.4</v>
      </c>
      <c r="BW2229" s="14">
        <f t="shared" si="13462"/>
        <v>123149</v>
      </c>
      <c r="BX2229" s="14">
        <f t="shared" ref="BX2229:CF2229" si="13488">BX2230</f>
        <v>0</v>
      </c>
      <c r="BY2229" s="14">
        <f t="shared" si="13488"/>
        <v>0</v>
      </c>
      <c r="BZ2229" s="14">
        <f t="shared" si="13488"/>
        <v>0</v>
      </c>
      <c r="CA2229" s="14">
        <f t="shared" si="13488"/>
        <v>0</v>
      </c>
      <c r="CB2229" s="14">
        <f t="shared" si="13488"/>
        <v>0</v>
      </c>
      <c r="CC2229" s="14">
        <f t="shared" si="13488"/>
        <v>0</v>
      </c>
      <c r="CD2229" s="14">
        <f t="shared" si="13488"/>
        <v>0</v>
      </c>
      <c r="CE2229" s="14">
        <f t="shared" si="13488"/>
        <v>0</v>
      </c>
      <c r="CF2229" s="14">
        <f t="shared" si="13488"/>
        <v>0</v>
      </c>
      <c r="CG2229" s="14">
        <f t="shared" si="13464"/>
        <v>182854.9</v>
      </c>
      <c r="CH2229" s="14">
        <f>CH2230</f>
        <v>0</v>
      </c>
      <c r="CI2229" s="84">
        <f t="shared" si="13481"/>
        <v>182854.9</v>
      </c>
      <c r="CJ2229" s="14">
        <f t="shared" si="13465"/>
        <v>159892.4</v>
      </c>
      <c r="CK2229" s="52">
        <f>CK2230</f>
        <v>0</v>
      </c>
      <c r="CL2229" s="84">
        <f t="shared" si="13482"/>
        <v>159892.4</v>
      </c>
      <c r="CM2229" s="14">
        <f t="shared" si="13466"/>
        <v>123149</v>
      </c>
      <c r="CN2229" s="52">
        <f>CN2230</f>
        <v>0</v>
      </c>
      <c r="CO2229" s="84">
        <f t="shared" si="13483"/>
        <v>123149</v>
      </c>
      <c r="CP2229" s="14">
        <f>CP2230</f>
        <v>0</v>
      </c>
      <c r="CQ2229" s="29"/>
      <c r="CR2229" s="29"/>
      <c r="CT2229" s="1"/>
    </row>
    <row r="2230" spans="1:99" ht="15.6" customHeight="1" x14ac:dyDescent="0.3">
      <c r="A2230" s="76" t="s">
        <v>867</v>
      </c>
      <c r="B2230" s="76" t="s">
        <v>127</v>
      </c>
      <c r="C2230" s="76" t="s">
        <v>80</v>
      </c>
      <c r="D2230" s="76" t="s">
        <v>888</v>
      </c>
      <c r="E2230" s="76" t="s">
        <v>48</v>
      </c>
      <c r="F2230" s="77" t="s">
        <v>49</v>
      </c>
      <c r="G2230" s="14">
        <v>95221</v>
      </c>
      <c r="H2230" s="14">
        <v>78775.899999999994</v>
      </c>
      <c r="I2230" s="14">
        <v>58825.2</v>
      </c>
      <c r="J2230" s="14">
        <v>87633.9</v>
      </c>
      <c r="K2230" s="14">
        <v>81116.5</v>
      </c>
      <c r="L2230" s="14">
        <v>64323.8</v>
      </c>
      <c r="M2230" s="14">
        <f t="shared" si="13351"/>
        <v>182854.9</v>
      </c>
      <c r="N2230" s="14">
        <f t="shared" si="13352"/>
        <v>159892.4</v>
      </c>
      <c r="O2230" s="14">
        <f t="shared" si="13353"/>
        <v>123149</v>
      </c>
      <c r="P2230" s="14"/>
      <c r="Q2230" s="14"/>
      <c r="R2230" s="14"/>
      <c r="S2230" s="14"/>
      <c r="T2230" s="14"/>
      <c r="U2230" s="14"/>
      <c r="V2230" s="14"/>
      <c r="W2230" s="14"/>
      <c r="X2230" s="14"/>
      <c r="Y2230" s="14">
        <f t="shared" si="13443"/>
        <v>182854.9</v>
      </c>
      <c r="Z2230" s="14">
        <f t="shared" si="13444"/>
        <v>159892.4</v>
      </c>
      <c r="AA2230" s="14">
        <f t="shared" si="13445"/>
        <v>123149</v>
      </c>
      <c r="AB2230" s="14"/>
      <c r="AC2230" s="14"/>
      <c r="AD2230" s="14"/>
      <c r="AE2230" s="14">
        <f t="shared" si="13446"/>
        <v>182854.9</v>
      </c>
      <c r="AF2230" s="14">
        <f t="shared" si="13447"/>
        <v>159892.4</v>
      </c>
      <c r="AG2230" s="14">
        <f t="shared" si="13448"/>
        <v>123149</v>
      </c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>
        <f t="shared" si="13450"/>
        <v>182854.9</v>
      </c>
      <c r="AX2230" s="14">
        <f t="shared" si="13451"/>
        <v>159892.4</v>
      </c>
      <c r="AY2230" s="14">
        <f t="shared" si="13452"/>
        <v>123149</v>
      </c>
      <c r="AZ2230" s="14"/>
      <c r="BA2230" s="14">
        <f t="shared" si="13453"/>
        <v>182854.9</v>
      </c>
      <c r="BB2230" s="14">
        <f t="shared" si="13454"/>
        <v>159892.4</v>
      </c>
      <c r="BC2230" s="14">
        <f t="shared" si="13455"/>
        <v>123149</v>
      </c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>
        <f t="shared" si="13457"/>
        <v>182854.9</v>
      </c>
      <c r="BP2230" s="14">
        <f t="shared" si="13458"/>
        <v>159892.4</v>
      </c>
      <c r="BQ2230" s="14">
        <f t="shared" si="13459"/>
        <v>123149</v>
      </c>
      <c r="BR2230" s="14"/>
      <c r="BS2230" s="14"/>
      <c r="BT2230" s="14"/>
      <c r="BU2230" s="14">
        <f t="shared" si="13460"/>
        <v>182854.9</v>
      </c>
      <c r="BV2230" s="14">
        <f t="shared" si="13461"/>
        <v>159892.4</v>
      </c>
      <c r="BW2230" s="14">
        <f t="shared" si="13462"/>
        <v>123149</v>
      </c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>
        <f t="shared" si="13464"/>
        <v>182854.9</v>
      </c>
      <c r="CH2230" s="14"/>
      <c r="CI2230" s="84">
        <f t="shared" si="13481"/>
        <v>182854.9</v>
      </c>
      <c r="CJ2230" s="14">
        <f t="shared" si="13465"/>
        <v>159892.4</v>
      </c>
      <c r="CK2230" s="52"/>
      <c r="CL2230" s="84">
        <f t="shared" si="13482"/>
        <v>159892.4</v>
      </c>
      <c r="CM2230" s="14">
        <f t="shared" si="13466"/>
        <v>123149</v>
      </c>
      <c r="CN2230" s="52"/>
      <c r="CO2230" s="84">
        <f t="shared" si="13483"/>
        <v>123149</v>
      </c>
      <c r="CP2230" s="14"/>
      <c r="CQ2230" s="29"/>
      <c r="CR2230" s="29" t="s">
        <v>890</v>
      </c>
      <c r="CT2230" s="1"/>
    </row>
    <row r="2231" spans="1:99" ht="31.2" customHeight="1" x14ac:dyDescent="0.3">
      <c r="A2231" s="76" t="s">
        <v>867</v>
      </c>
      <c r="B2231" s="76" t="s">
        <v>127</v>
      </c>
      <c r="C2231" s="76" t="s">
        <v>80</v>
      </c>
      <c r="D2231" s="76" t="s">
        <v>891</v>
      </c>
      <c r="E2231" s="76"/>
      <c r="F2231" s="77" t="s">
        <v>892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>
        <f t="shared" ref="P2231:X2231" si="13489">P2232</f>
        <v>0</v>
      </c>
      <c r="Q2231" s="14">
        <f t="shared" si="13489"/>
        <v>0</v>
      </c>
      <c r="R2231" s="14">
        <f t="shared" si="13489"/>
        <v>0</v>
      </c>
      <c r="S2231" s="14">
        <f t="shared" si="13489"/>
        <v>0</v>
      </c>
      <c r="T2231" s="14">
        <f t="shared" si="13489"/>
        <v>0</v>
      </c>
      <c r="U2231" s="14">
        <f t="shared" si="13489"/>
        <v>36877.624000000003</v>
      </c>
      <c r="V2231" s="14">
        <f t="shared" si="13489"/>
        <v>0</v>
      </c>
      <c r="W2231" s="14">
        <f t="shared" si="13489"/>
        <v>0</v>
      </c>
      <c r="X2231" s="14">
        <f t="shared" si="13489"/>
        <v>0</v>
      </c>
      <c r="Y2231" s="14">
        <f t="shared" si="13443"/>
        <v>0</v>
      </c>
      <c r="Z2231" s="14">
        <f t="shared" si="13444"/>
        <v>36877.624000000003</v>
      </c>
      <c r="AA2231" s="14">
        <f t="shared" si="13445"/>
        <v>0</v>
      </c>
      <c r="AB2231" s="14">
        <f>AB2232</f>
        <v>0</v>
      </c>
      <c r="AC2231" s="14">
        <f>AC2232</f>
        <v>0</v>
      </c>
      <c r="AD2231" s="14">
        <f>AD2232</f>
        <v>0</v>
      </c>
      <c r="AE2231" s="14">
        <f t="shared" si="13446"/>
        <v>0</v>
      </c>
      <c r="AF2231" s="14">
        <f t="shared" si="13447"/>
        <v>36877.624000000003</v>
      </c>
      <c r="AG2231" s="14">
        <f t="shared" si="13448"/>
        <v>0</v>
      </c>
      <c r="AH2231" s="14">
        <f t="shared" ref="AH2231:AV2231" si="13490">AH2232</f>
        <v>0</v>
      </c>
      <c r="AI2231" s="14">
        <f t="shared" si="13490"/>
        <v>0</v>
      </c>
      <c r="AJ2231" s="14">
        <f t="shared" si="13490"/>
        <v>0</v>
      </c>
      <c r="AK2231" s="14">
        <f t="shared" si="13490"/>
        <v>0</v>
      </c>
      <c r="AL2231" s="14">
        <f t="shared" si="13490"/>
        <v>0</v>
      </c>
      <c r="AM2231" s="14">
        <f t="shared" si="13490"/>
        <v>0</v>
      </c>
      <c r="AN2231" s="14">
        <f t="shared" si="13490"/>
        <v>0</v>
      </c>
      <c r="AO2231" s="14">
        <f t="shared" si="13490"/>
        <v>0</v>
      </c>
      <c r="AP2231" s="14">
        <f t="shared" si="13490"/>
        <v>0</v>
      </c>
      <c r="AQ2231" s="14">
        <f t="shared" si="13490"/>
        <v>0</v>
      </c>
      <c r="AR2231" s="14">
        <f t="shared" si="13490"/>
        <v>0</v>
      </c>
      <c r="AS2231" s="14">
        <f t="shared" si="13490"/>
        <v>0</v>
      </c>
      <c r="AT2231" s="14">
        <f t="shared" si="13490"/>
        <v>0</v>
      </c>
      <c r="AU2231" s="14">
        <f t="shared" si="13490"/>
        <v>0</v>
      </c>
      <c r="AV2231" s="14">
        <f t="shared" si="13490"/>
        <v>0</v>
      </c>
      <c r="AW2231" s="14">
        <f t="shared" si="13450"/>
        <v>0</v>
      </c>
      <c r="AX2231" s="14">
        <f t="shared" si="13451"/>
        <v>36877.624000000003</v>
      </c>
      <c r="AY2231" s="14">
        <f t="shared" si="13452"/>
        <v>0</v>
      </c>
      <c r="AZ2231" s="14">
        <f>AZ2232</f>
        <v>0</v>
      </c>
      <c r="BA2231" s="14">
        <f t="shared" si="13453"/>
        <v>0</v>
      </c>
      <c r="BB2231" s="14">
        <f t="shared" si="13454"/>
        <v>36877.624000000003</v>
      </c>
      <c r="BC2231" s="14">
        <f t="shared" si="13455"/>
        <v>0</v>
      </c>
      <c r="BD2231" s="14">
        <f t="shared" ref="BD2231:BN2231" si="13491">BD2232</f>
        <v>0</v>
      </c>
      <c r="BE2231" s="14">
        <f t="shared" si="13491"/>
        <v>0</v>
      </c>
      <c r="BF2231" s="14">
        <f t="shared" si="13491"/>
        <v>0</v>
      </c>
      <c r="BG2231" s="14">
        <f t="shared" si="13491"/>
        <v>0</v>
      </c>
      <c r="BH2231" s="14">
        <f t="shared" si="13491"/>
        <v>0</v>
      </c>
      <c r="BI2231" s="14">
        <f t="shared" si="13491"/>
        <v>0</v>
      </c>
      <c r="BJ2231" s="14">
        <f t="shared" si="13491"/>
        <v>0</v>
      </c>
      <c r="BK2231" s="14">
        <f t="shared" si="13491"/>
        <v>0</v>
      </c>
      <c r="BL2231" s="14">
        <f t="shared" si="13491"/>
        <v>0</v>
      </c>
      <c r="BM2231" s="14">
        <f t="shared" si="13491"/>
        <v>0</v>
      </c>
      <c r="BN2231" s="14">
        <f t="shared" si="13491"/>
        <v>0</v>
      </c>
      <c r="BO2231" s="14">
        <f t="shared" si="13457"/>
        <v>0</v>
      </c>
      <c r="BP2231" s="14">
        <f t="shared" si="13458"/>
        <v>36877.624000000003</v>
      </c>
      <c r="BQ2231" s="14">
        <f t="shared" si="13459"/>
        <v>0</v>
      </c>
      <c r="BR2231" s="14">
        <f>BR2232</f>
        <v>0</v>
      </c>
      <c r="BS2231" s="14">
        <f>BS2232</f>
        <v>0</v>
      </c>
      <c r="BT2231" s="14">
        <f>BT2232</f>
        <v>0</v>
      </c>
      <c r="BU2231" s="14">
        <f t="shared" si="13460"/>
        <v>0</v>
      </c>
      <c r="BV2231" s="14">
        <f t="shared" si="13461"/>
        <v>36877.624000000003</v>
      </c>
      <c r="BW2231" s="14">
        <f t="shared" si="13462"/>
        <v>0</v>
      </c>
      <c r="BX2231" s="14">
        <f t="shared" ref="BX2231:CF2231" si="13492">BX2232</f>
        <v>0</v>
      </c>
      <c r="BY2231" s="14">
        <f t="shared" si="13492"/>
        <v>0</v>
      </c>
      <c r="BZ2231" s="14">
        <f t="shared" si="13492"/>
        <v>0</v>
      </c>
      <c r="CA2231" s="14">
        <f t="shared" si="13492"/>
        <v>0</v>
      </c>
      <c r="CB2231" s="14">
        <f t="shared" si="13492"/>
        <v>0</v>
      </c>
      <c r="CC2231" s="14">
        <f t="shared" si="13492"/>
        <v>0</v>
      </c>
      <c r="CD2231" s="14">
        <f t="shared" si="13492"/>
        <v>0</v>
      </c>
      <c r="CE2231" s="14">
        <f t="shared" si="13492"/>
        <v>0</v>
      </c>
      <c r="CF2231" s="14">
        <f t="shared" si="13492"/>
        <v>0</v>
      </c>
      <c r="CG2231" s="14">
        <f t="shared" si="13464"/>
        <v>0</v>
      </c>
      <c r="CH2231" s="14">
        <f>CH2232</f>
        <v>0</v>
      </c>
      <c r="CI2231" s="84">
        <f t="shared" si="13481"/>
        <v>0</v>
      </c>
      <c r="CJ2231" s="14">
        <f t="shared" si="13465"/>
        <v>36877.624000000003</v>
      </c>
      <c r="CK2231" s="52">
        <f>CK2232</f>
        <v>0</v>
      </c>
      <c r="CL2231" s="84">
        <f t="shared" si="13482"/>
        <v>36877.624000000003</v>
      </c>
      <c r="CM2231" s="14">
        <f t="shared" si="13466"/>
        <v>0</v>
      </c>
      <c r="CN2231" s="52">
        <f>CN2232</f>
        <v>0</v>
      </c>
      <c r="CO2231" s="84">
        <f t="shared" si="13483"/>
        <v>0</v>
      </c>
      <c r="CP2231" s="14">
        <f>CP2232</f>
        <v>0</v>
      </c>
      <c r="CQ2231" s="29"/>
      <c r="CR2231" s="29"/>
      <c r="CT2231" s="1"/>
    </row>
    <row r="2232" spans="1:99" ht="31.2" customHeight="1" x14ac:dyDescent="0.3">
      <c r="A2232" s="76" t="s">
        <v>867</v>
      </c>
      <c r="B2232" s="76" t="s">
        <v>127</v>
      </c>
      <c r="C2232" s="76" t="s">
        <v>80</v>
      </c>
      <c r="D2232" s="76" t="s">
        <v>891</v>
      </c>
      <c r="E2232" s="76" t="s">
        <v>46</v>
      </c>
      <c r="F2232" s="77" t="s">
        <v>47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>
        <v>36877.624000000003</v>
      </c>
      <c r="V2232" s="14"/>
      <c r="W2232" s="14"/>
      <c r="X2232" s="14"/>
      <c r="Y2232" s="14">
        <f t="shared" si="13443"/>
        <v>0</v>
      </c>
      <c r="Z2232" s="14">
        <f t="shared" si="13444"/>
        <v>36877.624000000003</v>
      </c>
      <c r="AA2232" s="14">
        <f t="shared" si="13445"/>
        <v>0</v>
      </c>
      <c r="AB2232" s="14"/>
      <c r="AC2232" s="14"/>
      <c r="AD2232" s="14"/>
      <c r="AE2232" s="14">
        <f t="shared" si="13446"/>
        <v>0</v>
      </c>
      <c r="AF2232" s="14">
        <f t="shared" si="13447"/>
        <v>36877.624000000003</v>
      </c>
      <c r="AG2232" s="14">
        <f t="shared" si="13448"/>
        <v>0</v>
      </c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>
        <f t="shared" si="13450"/>
        <v>0</v>
      </c>
      <c r="AX2232" s="14">
        <f t="shared" si="13451"/>
        <v>36877.624000000003</v>
      </c>
      <c r="AY2232" s="14">
        <f t="shared" si="13452"/>
        <v>0</v>
      </c>
      <c r="AZ2232" s="14"/>
      <c r="BA2232" s="14">
        <f t="shared" si="13453"/>
        <v>0</v>
      </c>
      <c r="BB2232" s="14">
        <f t="shared" si="13454"/>
        <v>36877.624000000003</v>
      </c>
      <c r="BC2232" s="14">
        <f t="shared" si="13455"/>
        <v>0</v>
      </c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>
        <f t="shared" si="13457"/>
        <v>0</v>
      </c>
      <c r="BP2232" s="14">
        <f t="shared" si="13458"/>
        <v>36877.624000000003</v>
      </c>
      <c r="BQ2232" s="14">
        <f t="shared" si="13459"/>
        <v>0</v>
      </c>
      <c r="BR2232" s="14"/>
      <c r="BS2232" s="14"/>
      <c r="BT2232" s="14"/>
      <c r="BU2232" s="14">
        <f t="shared" si="13460"/>
        <v>0</v>
      </c>
      <c r="BV2232" s="14">
        <f t="shared" si="13461"/>
        <v>36877.624000000003</v>
      </c>
      <c r="BW2232" s="14">
        <f t="shared" si="13462"/>
        <v>0</v>
      </c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>
        <f t="shared" si="13464"/>
        <v>0</v>
      </c>
      <c r="CH2232" s="14"/>
      <c r="CI2232" s="84">
        <f t="shared" si="13481"/>
        <v>0</v>
      </c>
      <c r="CJ2232" s="14">
        <f t="shared" si="13465"/>
        <v>36877.624000000003</v>
      </c>
      <c r="CK2232" s="52"/>
      <c r="CL2232" s="84">
        <f t="shared" si="13482"/>
        <v>36877.624000000003</v>
      </c>
      <c r="CM2232" s="14">
        <f t="shared" si="13466"/>
        <v>0</v>
      </c>
      <c r="CN2232" s="52"/>
      <c r="CO2232" s="84">
        <f t="shared" si="13483"/>
        <v>0</v>
      </c>
      <c r="CP2232" s="14"/>
      <c r="CQ2232" s="29"/>
      <c r="CR2232" s="29"/>
      <c r="CT2232" s="1"/>
    </row>
    <row r="2233" spans="1:99" ht="46.8" customHeight="1" x14ac:dyDescent="0.3">
      <c r="A2233" s="76" t="s">
        <v>867</v>
      </c>
      <c r="B2233" s="76" t="s">
        <v>127</v>
      </c>
      <c r="C2233" s="76" t="s">
        <v>80</v>
      </c>
      <c r="D2233" s="76" t="s">
        <v>893</v>
      </c>
      <c r="E2233" s="76"/>
      <c r="F2233" s="77" t="s">
        <v>894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>
        <f t="shared" ref="AH2233:AV2233" si="13493">AH2234</f>
        <v>0</v>
      </c>
      <c r="AI2233" s="14">
        <f t="shared" si="13493"/>
        <v>0</v>
      </c>
      <c r="AJ2233" s="14">
        <f t="shared" si="13493"/>
        <v>0</v>
      </c>
      <c r="AK2233" s="14">
        <f t="shared" si="13493"/>
        <v>106000</v>
      </c>
      <c r="AL2233" s="14">
        <f t="shared" si="13493"/>
        <v>0</v>
      </c>
      <c r="AM2233" s="14">
        <f t="shared" si="13493"/>
        <v>0</v>
      </c>
      <c r="AN2233" s="14">
        <f t="shared" si="13493"/>
        <v>0</v>
      </c>
      <c r="AO2233" s="14">
        <f t="shared" si="13493"/>
        <v>0</v>
      </c>
      <c r="AP2233" s="14">
        <f t="shared" si="13493"/>
        <v>0</v>
      </c>
      <c r="AQ2233" s="14">
        <f t="shared" si="13493"/>
        <v>0</v>
      </c>
      <c r="AR2233" s="14">
        <f t="shared" si="13493"/>
        <v>0</v>
      </c>
      <c r="AS2233" s="14">
        <f t="shared" si="13493"/>
        <v>0</v>
      </c>
      <c r="AT2233" s="14">
        <f t="shared" si="13493"/>
        <v>0</v>
      </c>
      <c r="AU2233" s="14">
        <f t="shared" si="13493"/>
        <v>0</v>
      </c>
      <c r="AV2233" s="14">
        <f t="shared" si="13493"/>
        <v>0</v>
      </c>
      <c r="AW2233" s="14">
        <f t="shared" si="13450"/>
        <v>106000</v>
      </c>
      <c r="AX2233" s="14">
        <f t="shared" si="13451"/>
        <v>0</v>
      </c>
      <c r="AY2233" s="14">
        <f t="shared" si="13452"/>
        <v>0</v>
      </c>
      <c r="AZ2233" s="14">
        <f>AZ2234</f>
        <v>0</v>
      </c>
      <c r="BA2233" s="14">
        <f t="shared" si="13453"/>
        <v>106000</v>
      </c>
      <c r="BB2233" s="14">
        <f t="shared" si="13454"/>
        <v>0</v>
      </c>
      <c r="BC2233" s="14">
        <f t="shared" si="13455"/>
        <v>0</v>
      </c>
      <c r="BD2233" s="14">
        <f t="shared" ref="BD2233:BN2233" si="13494">BD2234</f>
        <v>0</v>
      </c>
      <c r="BE2233" s="14">
        <f t="shared" si="13494"/>
        <v>0</v>
      </c>
      <c r="BF2233" s="14">
        <f t="shared" si="13494"/>
        <v>0</v>
      </c>
      <c r="BG2233" s="14">
        <f t="shared" si="13494"/>
        <v>0</v>
      </c>
      <c r="BH2233" s="14">
        <f t="shared" si="13494"/>
        <v>0</v>
      </c>
      <c r="BI2233" s="14">
        <f t="shared" si="13494"/>
        <v>0</v>
      </c>
      <c r="BJ2233" s="14">
        <f t="shared" si="13494"/>
        <v>0</v>
      </c>
      <c r="BK2233" s="14">
        <f t="shared" si="13494"/>
        <v>0</v>
      </c>
      <c r="BL2233" s="14">
        <f t="shared" si="13494"/>
        <v>0</v>
      </c>
      <c r="BM2233" s="14">
        <f t="shared" si="13494"/>
        <v>0</v>
      </c>
      <c r="BN2233" s="14">
        <f t="shared" si="13494"/>
        <v>0</v>
      </c>
      <c r="BO2233" s="14">
        <f t="shared" si="13457"/>
        <v>106000</v>
      </c>
      <c r="BP2233" s="14">
        <f t="shared" si="13458"/>
        <v>0</v>
      </c>
      <c r="BQ2233" s="14">
        <f t="shared" si="13459"/>
        <v>0</v>
      </c>
      <c r="BR2233" s="14">
        <f>BR2234</f>
        <v>0</v>
      </c>
      <c r="BS2233" s="14">
        <f>BS2234</f>
        <v>0</v>
      </c>
      <c r="BT2233" s="14">
        <f>BT2234</f>
        <v>0</v>
      </c>
      <c r="BU2233" s="14">
        <f t="shared" si="13460"/>
        <v>106000</v>
      </c>
      <c r="BV2233" s="14">
        <f t="shared" si="13461"/>
        <v>0</v>
      </c>
      <c r="BW2233" s="14">
        <f t="shared" si="13462"/>
        <v>0</v>
      </c>
      <c r="BX2233" s="14">
        <f t="shared" ref="BX2233:CF2233" si="13495">BX2234</f>
        <v>0</v>
      </c>
      <c r="BY2233" s="14">
        <f t="shared" si="13495"/>
        <v>0</v>
      </c>
      <c r="BZ2233" s="14">
        <f t="shared" si="13495"/>
        <v>0</v>
      </c>
      <c r="CA2233" s="14">
        <f t="shared" si="13495"/>
        <v>0</v>
      </c>
      <c r="CB2233" s="14">
        <f t="shared" si="13495"/>
        <v>0</v>
      </c>
      <c r="CC2233" s="14">
        <f t="shared" si="13495"/>
        <v>0</v>
      </c>
      <c r="CD2233" s="14">
        <f t="shared" si="13495"/>
        <v>0</v>
      </c>
      <c r="CE2233" s="14">
        <f t="shared" si="13495"/>
        <v>0</v>
      </c>
      <c r="CF2233" s="14">
        <f t="shared" si="13495"/>
        <v>0</v>
      </c>
      <c r="CG2233" s="14">
        <f t="shared" si="13464"/>
        <v>106000</v>
      </c>
      <c r="CH2233" s="14">
        <f>CH2234</f>
        <v>0</v>
      </c>
      <c r="CI2233" s="84">
        <f t="shared" si="13481"/>
        <v>106000</v>
      </c>
      <c r="CJ2233" s="14">
        <f t="shared" si="13465"/>
        <v>0</v>
      </c>
      <c r="CK2233" s="52">
        <f>CK2234</f>
        <v>0</v>
      </c>
      <c r="CL2233" s="84">
        <f t="shared" si="13482"/>
        <v>0</v>
      </c>
      <c r="CM2233" s="14">
        <f t="shared" si="13466"/>
        <v>0</v>
      </c>
      <c r="CN2233" s="52">
        <f>CN2234</f>
        <v>0</v>
      </c>
      <c r="CO2233" s="84">
        <f t="shared" si="13483"/>
        <v>0</v>
      </c>
      <c r="CP2233" s="14">
        <f>CP2234</f>
        <v>0</v>
      </c>
      <c r="CQ2233" s="29"/>
      <c r="CR2233" s="29"/>
      <c r="CT2233" s="1"/>
    </row>
    <row r="2234" spans="1:99" ht="15.6" customHeight="1" x14ac:dyDescent="0.3">
      <c r="A2234" s="76" t="s">
        <v>867</v>
      </c>
      <c r="B2234" s="76" t="s">
        <v>127</v>
      </c>
      <c r="C2234" s="76" t="s">
        <v>80</v>
      </c>
      <c r="D2234" s="76" t="s">
        <v>893</v>
      </c>
      <c r="E2234" s="76" t="s">
        <v>48</v>
      </c>
      <c r="F2234" s="77" t="s">
        <v>49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>
        <v>106000</v>
      </c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>
        <f t="shared" si="13450"/>
        <v>106000</v>
      </c>
      <c r="AX2234" s="14">
        <f t="shared" si="13451"/>
        <v>0</v>
      </c>
      <c r="AY2234" s="14">
        <f t="shared" si="13452"/>
        <v>0</v>
      </c>
      <c r="AZ2234" s="14"/>
      <c r="BA2234" s="14">
        <f t="shared" si="13453"/>
        <v>106000</v>
      </c>
      <c r="BB2234" s="14">
        <f t="shared" si="13454"/>
        <v>0</v>
      </c>
      <c r="BC2234" s="14">
        <f t="shared" si="13455"/>
        <v>0</v>
      </c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>
        <f t="shared" si="13457"/>
        <v>106000</v>
      </c>
      <c r="BP2234" s="14">
        <f t="shared" si="13458"/>
        <v>0</v>
      </c>
      <c r="BQ2234" s="14">
        <f t="shared" si="13459"/>
        <v>0</v>
      </c>
      <c r="BR2234" s="14"/>
      <c r="BS2234" s="14"/>
      <c r="BT2234" s="14"/>
      <c r="BU2234" s="14">
        <f t="shared" si="13460"/>
        <v>106000</v>
      </c>
      <c r="BV2234" s="14">
        <f t="shared" si="13461"/>
        <v>0</v>
      </c>
      <c r="BW2234" s="14">
        <f t="shared" si="13462"/>
        <v>0</v>
      </c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>
        <f t="shared" si="13464"/>
        <v>106000</v>
      </c>
      <c r="CH2234" s="14"/>
      <c r="CI2234" s="84">
        <f t="shared" si="13481"/>
        <v>106000</v>
      </c>
      <c r="CJ2234" s="14">
        <f t="shared" si="13465"/>
        <v>0</v>
      </c>
      <c r="CK2234" s="52"/>
      <c r="CL2234" s="84">
        <f t="shared" si="13482"/>
        <v>0</v>
      </c>
      <c r="CM2234" s="14">
        <f t="shared" si="13466"/>
        <v>0</v>
      </c>
      <c r="CN2234" s="52"/>
      <c r="CO2234" s="84">
        <f t="shared" si="13483"/>
        <v>0</v>
      </c>
      <c r="CP2234" s="14"/>
      <c r="CQ2234" s="29"/>
      <c r="CR2234" s="29"/>
      <c r="CT2234" s="1"/>
    </row>
    <row r="2235" spans="1:99" ht="46.8" customHeight="1" x14ac:dyDescent="0.3">
      <c r="A2235" s="76" t="s">
        <v>867</v>
      </c>
      <c r="B2235" s="76" t="s">
        <v>127</v>
      </c>
      <c r="C2235" s="76" t="s">
        <v>80</v>
      </c>
      <c r="D2235" s="76" t="s">
        <v>895</v>
      </c>
      <c r="E2235" s="88"/>
      <c r="F2235" s="77" t="s">
        <v>896</v>
      </c>
      <c r="G2235" s="14">
        <f t="shared" ref="G2235:L2235" si="13496">G2239+G2236</f>
        <v>177490.19999999998</v>
      </c>
      <c r="H2235" s="14">
        <f t="shared" si="13496"/>
        <v>182645</v>
      </c>
      <c r="I2235" s="14">
        <f t="shared" si="13496"/>
        <v>182645</v>
      </c>
      <c r="J2235" s="14">
        <f t="shared" si="13496"/>
        <v>0</v>
      </c>
      <c r="K2235" s="14">
        <f t="shared" si="13496"/>
        <v>0</v>
      </c>
      <c r="L2235" s="14">
        <f t="shared" si="13496"/>
        <v>0</v>
      </c>
      <c r="M2235" s="14">
        <f t="shared" si="13351"/>
        <v>177490.19999999998</v>
      </c>
      <c r="N2235" s="14">
        <f t="shared" si="13352"/>
        <v>182645</v>
      </c>
      <c r="O2235" s="14">
        <f t="shared" si="13353"/>
        <v>182645</v>
      </c>
      <c r="P2235" s="14">
        <f t="shared" ref="P2235:X2235" si="13497">P2239+P2236</f>
        <v>16478.7</v>
      </c>
      <c r="Q2235" s="14">
        <f t="shared" si="13497"/>
        <v>0</v>
      </c>
      <c r="R2235" s="14">
        <f t="shared" si="13497"/>
        <v>0</v>
      </c>
      <c r="S2235" s="14">
        <f t="shared" si="13497"/>
        <v>0</v>
      </c>
      <c r="T2235" s="14">
        <f t="shared" si="13497"/>
        <v>19127.7</v>
      </c>
      <c r="U2235" s="14">
        <f t="shared" si="13497"/>
        <v>0</v>
      </c>
      <c r="V2235" s="14">
        <f t="shared" si="13497"/>
        <v>19127.7</v>
      </c>
      <c r="W2235" s="14">
        <f t="shared" si="13497"/>
        <v>0</v>
      </c>
      <c r="X2235" s="14">
        <f t="shared" si="13497"/>
        <v>0</v>
      </c>
      <c r="Y2235" s="14">
        <f t="shared" si="13443"/>
        <v>193968.9</v>
      </c>
      <c r="Z2235" s="14">
        <f t="shared" si="13444"/>
        <v>201772.7</v>
      </c>
      <c r="AA2235" s="14">
        <f t="shared" si="13445"/>
        <v>201772.7</v>
      </c>
      <c r="AB2235" s="14">
        <f>AB2239+AB2236</f>
        <v>0</v>
      </c>
      <c r="AC2235" s="14">
        <f>AC2239+AC2236</f>
        <v>0</v>
      </c>
      <c r="AD2235" s="14">
        <f>AD2239+AD2236</f>
        <v>0</v>
      </c>
      <c r="AE2235" s="14">
        <f t="shared" si="13446"/>
        <v>193968.9</v>
      </c>
      <c r="AF2235" s="14">
        <f t="shared" si="13447"/>
        <v>201772.7</v>
      </c>
      <c r="AG2235" s="14">
        <f t="shared" si="13448"/>
        <v>201772.7</v>
      </c>
      <c r="AH2235" s="14">
        <f t="shared" ref="AH2235:AV2235" si="13498">AH2239+AH2236</f>
        <v>0</v>
      </c>
      <c r="AI2235" s="14">
        <f t="shared" si="13498"/>
        <v>0</v>
      </c>
      <c r="AJ2235" s="14">
        <f t="shared" si="13498"/>
        <v>0</v>
      </c>
      <c r="AK2235" s="14">
        <f t="shared" si="13498"/>
        <v>0</v>
      </c>
      <c r="AL2235" s="14">
        <f t="shared" si="13498"/>
        <v>0</v>
      </c>
      <c r="AM2235" s="14">
        <f t="shared" si="13498"/>
        <v>0</v>
      </c>
      <c r="AN2235" s="14">
        <f t="shared" si="13498"/>
        <v>0</v>
      </c>
      <c r="AO2235" s="14">
        <f t="shared" si="13498"/>
        <v>0</v>
      </c>
      <c r="AP2235" s="14">
        <f t="shared" si="13498"/>
        <v>0</v>
      </c>
      <c r="AQ2235" s="14">
        <f t="shared" si="13498"/>
        <v>0</v>
      </c>
      <c r="AR2235" s="14">
        <f t="shared" si="13498"/>
        <v>0</v>
      </c>
      <c r="AS2235" s="14">
        <f t="shared" si="13498"/>
        <v>0</v>
      </c>
      <c r="AT2235" s="14">
        <f t="shared" si="13498"/>
        <v>0</v>
      </c>
      <c r="AU2235" s="14">
        <f t="shared" si="13498"/>
        <v>0</v>
      </c>
      <c r="AV2235" s="14">
        <f t="shared" si="13498"/>
        <v>0</v>
      </c>
      <c r="AW2235" s="14">
        <f t="shared" si="13450"/>
        <v>193968.9</v>
      </c>
      <c r="AX2235" s="14">
        <f t="shared" si="13451"/>
        <v>201772.7</v>
      </c>
      <c r="AY2235" s="14">
        <f t="shared" si="13452"/>
        <v>201772.7</v>
      </c>
      <c r="AZ2235" s="14">
        <f>AZ2239+AZ2236</f>
        <v>0</v>
      </c>
      <c r="BA2235" s="14">
        <f t="shared" si="13453"/>
        <v>193968.9</v>
      </c>
      <c r="BB2235" s="14">
        <f t="shared" si="13454"/>
        <v>201772.7</v>
      </c>
      <c r="BC2235" s="14">
        <f t="shared" si="13455"/>
        <v>201772.7</v>
      </c>
      <c r="BD2235" s="14">
        <f t="shared" ref="BD2235:BN2235" si="13499">BD2239+BD2236</f>
        <v>0</v>
      </c>
      <c r="BE2235" s="14">
        <f t="shared" si="13499"/>
        <v>0</v>
      </c>
      <c r="BF2235" s="14">
        <f t="shared" si="13499"/>
        <v>0</v>
      </c>
      <c r="BG2235" s="14">
        <f t="shared" si="13499"/>
        <v>0</v>
      </c>
      <c r="BH2235" s="14">
        <f t="shared" si="13499"/>
        <v>0</v>
      </c>
      <c r="BI2235" s="14">
        <f t="shared" si="13499"/>
        <v>0</v>
      </c>
      <c r="BJ2235" s="14">
        <f t="shared" si="13499"/>
        <v>0</v>
      </c>
      <c r="BK2235" s="14">
        <f t="shared" si="13499"/>
        <v>0</v>
      </c>
      <c r="BL2235" s="14">
        <f t="shared" si="13499"/>
        <v>0</v>
      </c>
      <c r="BM2235" s="14">
        <f t="shared" si="13499"/>
        <v>0</v>
      </c>
      <c r="BN2235" s="14">
        <f t="shared" si="13499"/>
        <v>0</v>
      </c>
      <c r="BO2235" s="14">
        <f t="shared" si="13457"/>
        <v>193968.9</v>
      </c>
      <c r="BP2235" s="14">
        <f t="shared" si="13458"/>
        <v>201772.7</v>
      </c>
      <c r="BQ2235" s="14">
        <f t="shared" si="13459"/>
        <v>201772.7</v>
      </c>
      <c r="BR2235" s="14">
        <f>BR2239+BR2236</f>
        <v>0</v>
      </c>
      <c r="BS2235" s="14">
        <f>BS2239+BS2236</f>
        <v>0</v>
      </c>
      <c r="BT2235" s="14">
        <f>BT2239+BT2236</f>
        <v>0</v>
      </c>
      <c r="BU2235" s="14">
        <f t="shared" si="13460"/>
        <v>193968.9</v>
      </c>
      <c r="BV2235" s="14">
        <f t="shared" si="13461"/>
        <v>201772.7</v>
      </c>
      <c r="BW2235" s="14">
        <f t="shared" si="13462"/>
        <v>201772.7</v>
      </c>
      <c r="BX2235" s="14">
        <f t="shared" ref="BX2235:CF2235" si="13500">BX2239+BX2236</f>
        <v>8180.2330000000002</v>
      </c>
      <c r="BY2235" s="14">
        <f t="shared" si="13500"/>
        <v>0</v>
      </c>
      <c r="BZ2235" s="14">
        <f t="shared" si="13500"/>
        <v>0</v>
      </c>
      <c r="CA2235" s="14">
        <f t="shared" si="13500"/>
        <v>0</v>
      </c>
      <c r="CB2235" s="14">
        <f t="shared" si="13500"/>
        <v>0</v>
      </c>
      <c r="CC2235" s="14">
        <f t="shared" si="13500"/>
        <v>0</v>
      </c>
      <c r="CD2235" s="14">
        <f t="shared" si="13500"/>
        <v>0</v>
      </c>
      <c r="CE2235" s="14">
        <f t="shared" si="13500"/>
        <v>0</v>
      </c>
      <c r="CF2235" s="14">
        <f t="shared" si="13500"/>
        <v>0</v>
      </c>
      <c r="CG2235" s="14">
        <f t="shared" si="13464"/>
        <v>202149.133</v>
      </c>
      <c r="CH2235" s="14">
        <f>CH2239+CH2236</f>
        <v>-31.548000000000002</v>
      </c>
      <c r="CI2235" s="84">
        <f t="shared" si="13481"/>
        <v>202117.58499999999</v>
      </c>
      <c r="CJ2235" s="14">
        <f t="shared" si="13465"/>
        <v>201772.7</v>
      </c>
      <c r="CK2235" s="52">
        <f>CK2239+CK2236</f>
        <v>0</v>
      </c>
      <c r="CL2235" s="84">
        <f t="shared" si="13482"/>
        <v>201772.7</v>
      </c>
      <c r="CM2235" s="14">
        <f t="shared" si="13466"/>
        <v>201772.7</v>
      </c>
      <c r="CN2235" s="52">
        <f>CN2239+CN2236</f>
        <v>0</v>
      </c>
      <c r="CO2235" s="84">
        <f t="shared" si="13483"/>
        <v>201772.7</v>
      </c>
      <c r="CP2235" s="14">
        <f>CP2239+CP2236</f>
        <v>0</v>
      </c>
      <c r="CQ2235" s="29"/>
      <c r="CR2235" s="29"/>
      <c r="CT2235" s="1"/>
    </row>
    <row r="2236" spans="1:99" ht="15.6" customHeight="1" x14ac:dyDescent="0.3">
      <c r="A2236" s="76" t="s">
        <v>867</v>
      </c>
      <c r="B2236" s="76" t="s">
        <v>127</v>
      </c>
      <c r="C2236" s="76" t="s">
        <v>80</v>
      </c>
      <c r="D2236" s="76" t="s">
        <v>897</v>
      </c>
      <c r="E2236" s="88"/>
      <c r="F2236" s="77" t="s">
        <v>57</v>
      </c>
      <c r="G2236" s="14">
        <f t="shared" ref="G2236:L2236" si="13501">G2237+G2238</f>
        <v>32296.899999999998</v>
      </c>
      <c r="H2236" s="14">
        <f t="shared" si="13501"/>
        <v>33207</v>
      </c>
      <c r="I2236" s="14">
        <f t="shared" si="13501"/>
        <v>33207</v>
      </c>
      <c r="J2236" s="14">
        <f t="shared" si="13501"/>
        <v>0</v>
      </c>
      <c r="K2236" s="14">
        <f t="shared" si="13501"/>
        <v>0</v>
      </c>
      <c r="L2236" s="14">
        <f t="shared" si="13501"/>
        <v>0</v>
      </c>
      <c r="M2236" s="14">
        <f t="shared" si="13351"/>
        <v>32296.899999999998</v>
      </c>
      <c r="N2236" s="14">
        <f t="shared" si="13352"/>
        <v>33207</v>
      </c>
      <c r="O2236" s="14">
        <f t="shared" si="13353"/>
        <v>33207</v>
      </c>
      <c r="P2236" s="14">
        <f t="shared" ref="P2236:X2236" si="13502">P2237+P2238</f>
        <v>4467.6000000000004</v>
      </c>
      <c r="Q2236" s="14">
        <f t="shared" si="13502"/>
        <v>0</v>
      </c>
      <c r="R2236" s="14">
        <f t="shared" si="13502"/>
        <v>0</v>
      </c>
      <c r="S2236" s="14">
        <f t="shared" si="13502"/>
        <v>0</v>
      </c>
      <c r="T2236" s="14">
        <f t="shared" si="13502"/>
        <v>5454.1</v>
      </c>
      <c r="U2236" s="14">
        <f t="shared" si="13502"/>
        <v>0</v>
      </c>
      <c r="V2236" s="14">
        <f t="shared" si="13502"/>
        <v>5454.1</v>
      </c>
      <c r="W2236" s="14">
        <f t="shared" si="13502"/>
        <v>0</v>
      </c>
      <c r="X2236" s="14">
        <f t="shared" si="13502"/>
        <v>0</v>
      </c>
      <c r="Y2236" s="14">
        <f t="shared" si="13443"/>
        <v>36764.5</v>
      </c>
      <c r="Z2236" s="14">
        <f t="shared" si="13444"/>
        <v>38661.1</v>
      </c>
      <c r="AA2236" s="14">
        <f t="shared" si="13445"/>
        <v>38661.1</v>
      </c>
      <c r="AB2236" s="14">
        <f>AB2237+AB2238</f>
        <v>0</v>
      </c>
      <c r="AC2236" s="14">
        <f>AC2237+AC2238</f>
        <v>0</v>
      </c>
      <c r="AD2236" s="14">
        <f>AD2237+AD2238</f>
        <v>0</v>
      </c>
      <c r="AE2236" s="14">
        <f t="shared" si="13446"/>
        <v>36764.5</v>
      </c>
      <c r="AF2236" s="14">
        <f t="shared" si="13447"/>
        <v>38661.1</v>
      </c>
      <c r="AG2236" s="14">
        <f t="shared" si="13448"/>
        <v>38661.1</v>
      </c>
      <c r="AH2236" s="14">
        <f t="shared" ref="AH2236:AV2236" si="13503">AH2237+AH2238</f>
        <v>0</v>
      </c>
      <c r="AI2236" s="14">
        <f t="shared" si="13503"/>
        <v>0</v>
      </c>
      <c r="AJ2236" s="14">
        <f t="shared" si="13503"/>
        <v>0</v>
      </c>
      <c r="AK2236" s="14">
        <f t="shared" si="13503"/>
        <v>0</v>
      </c>
      <c r="AL2236" s="14">
        <f t="shared" si="13503"/>
        <v>0</v>
      </c>
      <c r="AM2236" s="14">
        <f t="shared" si="13503"/>
        <v>0</v>
      </c>
      <c r="AN2236" s="14">
        <f t="shared" si="13503"/>
        <v>0</v>
      </c>
      <c r="AO2236" s="14">
        <f t="shared" si="13503"/>
        <v>0</v>
      </c>
      <c r="AP2236" s="14">
        <f t="shared" si="13503"/>
        <v>0</v>
      </c>
      <c r="AQ2236" s="14">
        <f t="shared" si="13503"/>
        <v>0</v>
      </c>
      <c r="AR2236" s="14">
        <f t="shared" si="13503"/>
        <v>0</v>
      </c>
      <c r="AS2236" s="14">
        <f t="shared" si="13503"/>
        <v>0</v>
      </c>
      <c r="AT2236" s="14">
        <f t="shared" si="13503"/>
        <v>0</v>
      </c>
      <c r="AU2236" s="14">
        <f t="shared" si="13503"/>
        <v>0</v>
      </c>
      <c r="AV2236" s="14">
        <f t="shared" si="13503"/>
        <v>0</v>
      </c>
      <c r="AW2236" s="14">
        <f t="shared" si="13450"/>
        <v>36764.5</v>
      </c>
      <c r="AX2236" s="14">
        <f t="shared" si="13451"/>
        <v>38661.1</v>
      </c>
      <c r="AY2236" s="14">
        <f t="shared" si="13452"/>
        <v>38661.1</v>
      </c>
      <c r="AZ2236" s="14">
        <f>AZ2237+AZ2238</f>
        <v>0</v>
      </c>
      <c r="BA2236" s="14">
        <f t="shared" si="13453"/>
        <v>36764.5</v>
      </c>
      <c r="BB2236" s="14">
        <f t="shared" si="13454"/>
        <v>38661.1</v>
      </c>
      <c r="BC2236" s="14">
        <f t="shared" si="13455"/>
        <v>38661.1</v>
      </c>
      <c r="BD2236" s="14">
        <f t="shared" ref="BD2236:BN2236" si="13504">BD2237+BD2238</f>
        <v>0</v>
      </c>
      <c r="BE2236" s="14">
        <f t="shared" si="13504"/>
        <v>0</v>
      </c>
      <c r="BF2236" s="14">
        <f t="shared" si="13504"/>
        <v>0</v>
      </c>
      <c r="BG2236" s="14">
        <f t="shared" si="13504"/>
        <v>0</v>
      </c>
      <c r="BH2236" s="14">
        <f t="shared" si="13504"/>
        <v>0</v>
      </c>
      <c r="BI2236" s="14">
        <f t="shared" si="13504"/>
        <v>0</v>
      </c>
      <c r="BJ2236" s="14">
        <f t="shared" si="13504"/>
        <v>0</v>
      </c>
      <c r="BK2236" s="14">
        <f t="shared" si="13504"/>
        <v>0</v>
      </c>
      <c r="BL2236" s="14">
        <f t="shared" si="13504"/>
        <v>0</v>
      </c>
      <c r="BM2236" s="14">
        <f t="shared" si="13504"/>
        <v>0</v>
      </c>
      <c r="BN2236" s="14">
        <f t="shared" si="13504"/>
        <v>0</v>
      </c>
      <c r="BO2236" s="14">
        <f t="shared" si="13457"/>
        <v>36764.5</v>
      </c>
      <c r="BP2236" s="14">
        <f t="shared" si="13458"/>
        <v>38661.1</v>
      </c>
      <c r="BQ2236" s="14">
        <f t="shared" si="13459"/>
        <v>38661.1</v>
      </c>
      <c r="BR2236" s="14">
        <f>BR2237+BR2238</f>
        <v>0</v>
      </c>
      <c r="BS2236" s="14">
        <f>BS2237+BS2238</f>
        <v>0</v>
      </c>
      <c r="BT2236" s="14">
        <f>BT2237+BT2238</f>
        <v>0</v>
      </c>
      <c r="BU2236" s="14">
        <f t="shared" si="13460"/>
        <v>36764.5</v>
      </c>
      <c r="BV2236" s="14">
        <f t="shared" si="13461"/>
        <v>38661.1</v>
      </c>
      <c r="BW2236" s="14">
        <f t="shared" si="13462"/>
        <v>38661.1</v>
      </c>
      <c r="BX2236" s="14">
        <f t="shared" ref="BX2236:CF2236" si="13505">BX2237+BX2238</f>
        <v>1146.6579999999999</v>
      </c>
      <c r="BY2236" s="14">
        <f t="shared" si="13505"/>
        <v>0</v>
      </c>
      <c r="BZ2236" s="14">
        <f t="shared" si="13505"/>
        <v>0</v>
      </c>
      <c r="CA2236" s="14">
        <f t="shared" si="13505"/>
        <v>0</v>
      </c>
      <c r="CB2236" s="14">
        <f t="shared" si="13505"/>
        <v>0</v>
      </c>
      <c r="CC2236" s="14">
        <f t="shared" si="13505"/>
        <v>0</v>
      </c>
      <c r="CD2236" s="14">
        <f t="shared" si="13505"/>
        <v>0</v>
      </c>
      <c r="CE2236" s="14">
        <f t="shared" si="13505"/>
        <v>0</v>
      </c>
      <c r="CF2236" s="14">
        <f t="shared" si="13505"/>
        <v>0</v>
      </c>
      <c r="CG2236" s="14">
        <f t="shared" si="13464"/>
        <v>37911.158000000003</v>
      </c>
      <c r="CH2236" s="14">
        <f>CH2237+CH2238</f>
        <v>-30.114000000000001</v>
      </c>
      <c r="CI2236" s="84">
        <f t="shared" si="13481"/>
        <v>37881.044000000002</v>
      </c>
      <c r="CJ2236" s="14">
        <f t="shared" si="13465"/>
        <v>38661.1</v>
      </c>
      <c r="CK2236" s="52">
        <f>CK2237+CK2238</f>
        <v>0</v>
      </c>
      <c r="CL2236" s="84">
        <f t="shared" si="13482"/>
        <v>38661.1</v>
      </c>
      <c r="CM2236" s="14">
        <f t="shared" si="13466"/>
        <v>38661.1</v>
      </c>
      <c r="CN2236" s="52">
        <f>CN2237+CN2238</f>
        <v>0</v>
      </c>
      <c r="CO2236" s="84">
        <f t="shared" si="13483"/>
        <v>38661.1</v>
      </c>
      <c r="CP2236" s="14">
        <f>CP2237+CP2238</f>
        <v>0</v>
      </c>
      <c r="CQ2236" s="29"/>
      <c r="CR2236" s="29"/>
      <c r="CT2236" s="1"/>
    </row>
    <row r="2237" spans="1:99" ht="78" customHeight="1" x14ac:dyDescent="0.3">
      <c r="A2237" s="76" t="s">
        <v>867</v>
      </c>
      <c r="B2237" s="76" t="s">
        <v>127</v>
      </c>
      <c r="C2237" s="76" t="s">
        <v>80</v>
      </c>
      <c r="D2237" s="76" t="s">
        <v>897</v>
      </c>
      <c r="E2237" s="76" t="s">
        <v>58</v>
      </c>
      <c r="F2237" s="77" t="s">
        <v>59</v>
      </c>
      <c r="G2237" s="14">
        <v>29753.599999999999</v>
      </c>
      <c r="H2237" s="14">
        <v>30663.7</v>
      </c>
      <c r="I2237" s="14">
        <v>30663.7</v>
      </c>
      <c r="J2237" s="14"/>
      <c r="K2237" s="14"/>
      <c r="L2237" s="14"/>
      <c r="M2237" s="14">
        <f t="shared" si="13351"/>
        <v>29753.599999999999</v>
      </c>
      <c r="N2237" s="14">
        <f t="shared" si="13352"/>
        <v>30663.7</v>
      </c>
      <c r="O2237" s="14">
        <f t="shared" si="13353"/>
        <v>30663.7</v>
      </c>
      <c r="P2237" s="14">
        <v>4467.6000000000004</v>
      </c>
      <c r="Q2237" s="14"/>
      <c r="R2237" s="14"/>
      <c r="S2237" s="14"/>
      <c r="T2237" s="14">
        <v>5454.1</v>
      </c>
      <c r="U2237" s="14"/>
      <c r="V2237" s="14">
        <v>5454.1</v>
      </c>
      <c r="W2237" s="14"/>
      <c r="X2237" s="14"/>
      <c r="Y2237" s="14">
        <f t="shared" si="13443"/>
        <v>34221.199999999997</v>
      </c>
      <c r="Z2237" s="14">
        <f t="shared" si="13444"/>
        <v>36117.800000000003</v>
      </c>
      <c r="AA2237" s="14">
        <f t="shared" si="13445"/>
        <v>36117.800000000003</v>
      </c>
      <c r="AB2237" s="14"/>
      <c r="AC2237" s="14"/>
      <c r="AD2237" s="14"/>
      <c r="AE2237" s="14">
        <f t="shared" si="13446"/>
        <v>34221.199999999997</v>
      </c>
      <c r="AF2237" s="14">
        <f t="shared" si="13447"/>
        <v>36117.800000000003</v>
      </c>
      <c r="AG2237" s="14">
        <f t="shared" si="13448"/>
        <v>36117.800000000003</v>
      </c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>
        <f t="shared" si="13450"/>
        <v>34221.199999999997</v>
      </c>
      <c r="AX2237" s="14">
        <f t="shared" si="13451"/>
        <v>36117.800000000003</v>
      </c>
      <c r="AY2237" s="14">
        <f t="shared" si="13452"/>
        <v>36117.800000000003</v>
      </c>
      <c r="AZ2237" s="14"/>
      <c r="BA2237" s="14">
        <f t="shared" si="13453"/>
        <v>34221.199999999997</v>
      </c>
      <c r="BB2237" s="14">
        <f t="shared" si="13454"/>
        <v>36117.800000000003</v>
      </c>
      <c r="BC2237" s="14">
        <f t="shared" si="13455"/>
        <v>36117.800000000003</v>
      </c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>
        <f t="shared" si="13457"/>
        <v>34221.199999999997</v>
      </c>
      <c r="BP2237" s="14">
        <f t="shared" si="13458"/>
        <v>36117.800000000003</v>
      </c>
      <c r="BQ2237" s="14">
        <f t="shared" si="13459"/>
        <v>36117.800000000003</v>
      </c>
      <c r="BR2237" s="14"/>
      <c r="BS2237" s="14"/>
      <c r="BT2237" s="14"/>
      <c r="BU2237" s="14">
        <f t="shared" si="13460"/>
        <v>34221.199999999997</v>
      </c>
      <c r="BV2237" s="14">
        <f t="shared" si="13461"/>
        <v>36117.800000000003</v>
      </c>
      <c r="BW2237" s="14">
        <f t="shared" si="13462"/>
        <v>36117.800000000003</v>
      </c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>
        <f t="shared" si="13464"/>
        <v>34221.199999999997</v>
      </c>
      <c r="CH2237" s="14"/>
      <c r="CI2237" s="84">
        <f t="shared" si="13481"/>
        <v>34221.199999999997</v>
      </c>
      <c r="CJ2237" s="14">
        <f t="shared" si="13465"/>
        <v>36117.800000000003</v>
      </c>
      <c r="CK2237" s="52"/>
      <c r="CL2237" s="84">
        <f t="shared" si="13482"/>
        <v>36117.800000000003</v>
      </c>
      <c r="CM2237" s="14">
        <f t="shared" si="13466"/>
        <v>36117.800000000003</v>
      </c>
      <c r="CN2237" s="52"/>
      <c r="CO2237" s="84">
        <f t="shared" si="13483"/>
        <v>36117.800000000003</v>
      </c>
      <c r="CP2237" s="14"/>
      <c r="CQ2237" s="29"/>
      <c r="CR2237" s="29"/>
      <c r="CT2237" s="1"/>
    </row>
    <row r="2238" spans="1:99" ht="31.2" x14ac:dyDescent="0.3">
      <c r="A2238" s="76" t="s">
        <v>867</v>
      </c>
      <c r="B2238" s="76" t="s">
        <v>127</v>
      </c>
      <c r="C2238" s="76" t="s">
        <v>80</v>
      </c>
      <c r="D2238" s="76" t="s">
        <v>897</v>
      </c>
      <c r="E2238" s="76" t="s">
        <v>46</v>
      </c>
      <c r="F2238" s="77" t="s">
        <v>47</v>
      </c>
      <c r="G2238" s="14">
        <v>2543.3000000000002</v>
      </c>
      <c r="H2238" s="14">
        <v>2543.3000000000002</v>
      </c>
      <c r="I2238" s="14">
        <v>2543.3000000000002</v>
      </c>
      <c r="J2238" s="14"/>
      <c r="K2238" s="14"/>
      <c r="L2238" s="14"/>
      <c r="M2238" s="14">
        <f t="shared" si="13351"/>
        <v>2543.3000000000002</v>
      </c>
      <c r="N2238" s="14">
        <f t="shared" si="13352"/>
        <v>2543.3000000000002</v>
      </c>
      <c r="O2238" s="14">
        <f t="shared" si="13353"/>
        <v>2543.3000000000002</v>
      </c>
      <c r="P2238" s="14"/>
      <c r="Q2238" s="14"/>
      <c r="R2238" s="14"/>
      <c r="S2238" s="14"/>
      <c r="T2238" s="14"/>
      <c r="U2238" s="14"/>
      <c r="V2238" s="14"/>
      <c r="W2238" s="14"/>
      <c r="X2238" s="14"/>
      <c r="Y2238" s="14">
        <f t="shared" si="13443"/>
        <v>2543.3000000000002</v>
      </c>
      <c r="Z2238" s="14">
        <f t="shared" si="13444"/>
        <v>2543.3000000000002</v>
      </c>
      <c r="AA2238" s="14">
        <f t="shared" si="13445"/>
        <v>2543.3000000000002</v>
      </c>
      <c r="AB2238" s="14"/>
      <c r="AC2238" s="14"/>
      <c r="AD2238" s="14"/>
      <c r="AE2238" s="14">
        <f t="shared" si="13446"/>
        <v>2543.3000000000002</v>
      </c>
      <c r="AF2238" s="14">
        <f t="shared" si="13447"/>
        <v>2543.3000000000002</v>
      </c>
      <c r="AG2238" s="14">
        <f t="shared" si="13448"/>
        <v>2543.3000000000002</v>
      </c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>
        <f t="shared" si="13450"/>
        <v>2543.3000000000002</v>
      </c>
      <c r="AX2238" s="14">
        <f t="shared" si="13451"/>
        <v>2543.3000000000002</v>
      </c>
      <c r="AY2238" s="14">
        <f t="shared" si="13452"/>
        <v>2543.3000000000002</v>
      </c>
      <c r="AZ2238" s="14"/>
      <c r="BA2238" s="14">
        <f t="shared" si="13453"/>
        <v>2543.3000000000002</v>
      </c>
      <c r="BB2238" s="14">
        <f t="shared" si="13454"/>
        <v>2543.3000000000002</v>
      </c>
      <c r="BC2238" s="14">
        <f t="shared" si="13455"/>
        <v>2543.3000000000002</v>
      </c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>
        <f t="shared" si="13457"/>
        <v>2543.3000000000002</v>
      </c>
      <c r="BP2238" s="14">
        <f t="shared" si="13458"/>
        <v>2543.3000000000002</v>
      </c>
      <c r="BQ2238" s="14">
        <f t="shared" si="13459"/>
        <v>2543.3000000000002</v>
      </c>
      <c r="BR2238" s="14"/>
      <c r="BS2238" s="14"/>
      <c r="BT2238" s="14"/>
      <c r="BU2238" s="14">
        <f t="shared" si="13460"/>
        <v>2543.3000000000002</v>
      </c>
      <c r="BV2238" s="14">
        <f t="shared" si="13461"/>
        <v>2543.3000000000002</v>
      </c>
      <c r="BW2238" s="14">
        <f t="shared" si="13462"/>
        <v>2543.3000000000002</v>
      </c>
      <c r="BX2238" s="14">
        <v>1146.6579999999999</v>
      </c>
      <c r="BY2238" s="14"/>
      <c r="BZ2238" s="14"/>
      <c r="CA2238" s="14"/>
      <c r="CB2238" s="14"/>
      <c r="CC2238" s="14"/>
      <c r="CD2238" s="14"/>
      <c r="CE2238" s="14"/>
      <c r="CF2238" s="14"/>
      <c r="CG2238" s="56">
        <f t="shared" si="13464"/>
        <v>3689.9580000000001</v>
      </c>
      <c r="CH2238" s="56">
        <v>-30.114000000000001</v>
      </c>
      <c r="CI2238" s="84">
        <f t="shared" si="13481"/>
        <v>3659.8440000000001</v>
      </c>
      <c r="CJ2238" s="56">
        <f t="shared" si="13465"/>
        <v>2543.3000000000002</v>
      </c>
      <c r="CK2238" s="52"/>
      <c r="CL2238" s="84">
        <f t="shared" si="13482"/>
        <v>2543.3000000000002</v>
      </c>
      <c r="CM2238" s="56">
        <f t="shared" si="13466"/>
        <v>2543.3000000000002</v>
      </c>
      <c r="CN2238" s="52"/>
      <c r="CO2238" s="84">
        <f t="shared" si="13483"/>
        <v>2543.3000000000002</v>
      </c>
      <c r="CP2238" s="14"/>
      <c r="CQ2238" s="29"/>
      <c r="CR2238" s="29"/>
      <c r="CT2238" s="63">
        <v>1</v>
      </c>
      <c r="CU2238" s="57"/>
    </row>
    <row r="2239" spans="1:99" ht="46.8" customHeight="1" x14ac:dyDescent="0.3">
      <c r="A2239" s="76" t="s">
        <v>867</v>
      </c>
      <c r="B2239" s="76" t="s">
        <v>127</v>
      </c>
      <c r="C2239" s="76" t="s">
        <v>80</v>
      </c>
      <c r="D2239" s="89" t="s">
        <v>898</v>
      </c>
      <c r="E2239" s="88"/>
      <c r="F2239" s="77" t="s">
        <v>61</v>
      </c>
      <c r="G2239" s="14">
        <f t="shared" ref="G2239:L2239" si="13506">G2240+G2241+G2242</f>
        <v>145193.29999999999</v>
      </c>
      <c r="H2239" s="14">
        <f t="shared" si="13506"/>
        <v>149438</v>
      </c>
      <c r="I2239" s="14">
        <f t="shared" si="13506"/>
        <v>149438</v>
      </c>
      <c r="J2239" s="14">
        <f t="shared" si="13506"/>
        <v>0</v>
      </c>
      <c r="K2239" s="14">
        <f t="shared" si="13506"/>
        <v>0</v>
      </c>
      <c r="L2239" s="14">
        <f t="shared" si="13506"/>
        <v>0</v>
      </c>
      <c r="M2239" s="14">
        <f t="shared" si="13351"/>
        <v>145193.29999999999</v>
      </c>
      <c r="N2239" s="14">
        <f t="shared" si="13352"/>
        <v>149438</v>
      </c>
      <c r="O2239" s="14">
        <f t="shared" si="13353"/>
        <v>149438</v>
      </c>
      <c r="P2239" s="14">
        <f t="shared" ref="P2239:X2239" si="13507">P2240+P2241+P2242</f>
        <v>12011.1</v>
      </c>
      <c r="Q2239" s="14">
        <f t="shared" si="13507"/>
        <v>0</v>
      </c>
      <c r="R2239" s="14">
        <f t="shared" si="13507"/>
        <v>0</v>
      </c>
      <c r="S2239" s="14">
        <f t="shared" si="13507"/>
        <v>0</v>
      </c>
      <c r="T2239" s="14">
        <f t="shared" si="13507"/>
        <v>13673.6</v>
      </c>
      <c r="U2239" s="14">
        <f t="shared" si="13507"/>
        <v>0</v>
      </c>
      <c r="V2239" s="14">
        <f t="shared" si="13507"/>
        <v>13673.6</v>
      </c>
      <c r="W2239" s="14">
        <f t="shared" si="13507"/>
        <v>0</v>
      </c>
      <c r="X2239" s="14">
        <f t="shared" si="13507"/>
        <v>0</v>
      </c>
      <c r="Y2239" s="14">
        <f t="shared" si="13443"/>
        <v>157204.4</v>
      </c>
      <c r="Z2239" s="14">
        <f t="shared" si="13444"/>
        <v>163111.6</v>
      </c>
      <c r="AA2239" s="14">
        <f t="shared" si="13445"/>
        <v>163111.6</v>
      </c>
      <c r="AB2239" s="14">
        <f>AB2240+AB2241+AB2242</f>
        <v>0</v>
      </c>
      <c r="AC2239" s="14">
        <f>AC2240+AC2241+AC2242</f>
        <v>0</v>
      </c>
      <c r="AD2239" s="14">
        <f>AD2240+AD2241+AD2242</f>
        <v>0</v>
      </c>
      <c r="AE2239" s="14">
        <f t="shared" si="13446"/>
        <v>157204.4</v>
      </c>
      <c r="AF2239" s="14">
        <f t="shared" si="13447"/>
        <v>163111.6</v>
      </c>
      <c r="AG2239" s="14">
        <f t="shared" si="13448"/>
        <v>163111.6</v>
      </c>
      <c r="AH2239" s="14">
        <f t="shared" ref="AH2239:AV2239" si="13508">AH2240+AH2241+AH2242</f>
        <v>0</v>
      </c>
      <c r="AI2239" s="14">
        <f t="shared" si="13508"/>
        <v>0</v>
      </c>
      <c r="AJ2239" s="14">
        <f t="shared" si="13508"/>
        <v>0</v>
      </c>
      <c r="AK2239" s="14">
        <f t="shared" si="13508"/>
        <v>0</v>
      </c>
      <c r="AL2239" s="14">
        <f t="shared" si="13508"/>
        <v>0</v>
      </c>
      <c r="AM2239" s="14">
        <f t="shared" si="13508"/>
        <v>0</v>
      </c>
      <c r="AN2239" s="14">
        <f t="shared" si="13508"/>
        <v>0</v>
      </c>
      <c r="AO2239" s="14">
        <f t="shared" si="13508"/>
        <v>0</v>
      </c>
      <c r="AP2239" s="14">
        <f t="shared" si="13508"/>
        <v>0</v>
      </c>
      <c r="AQ2239" s="14">
        <f t="shared" si="13508"/>
        <v>0</v>
      </c>
      <c r="AR2239" s="14">
        <f t="shared" si="13508"/>
        <v>0</v>
      </c>
      <c r="AS2239" s="14">
        <f t="shared" si="13508"/>
        <v>0</v>
      </c>
      <c r="AT2239" s="14">
        <f t="shared" si="13508"/>
        <v>0</v>
      </c>
      <c r="AU2239" s="14">
        <f t="shared" si="13508"/>
        <v>0</v>
      </c>
      <c r="AV2239" s="14">
        <f t="shared" si="13508"/>
        <v>0</v>
      </c>
      <c r="AW2239" s="14">
        <f t="shared" si="13450"/>
        <v>157204.4</v>
      </c>
      <c r="AX2239" s="14">
        <f t="shared" si="13451"/>
        <v>163111.6</v>
      </c>
      <c r="AY2239" s="14">
        <f t="shared" si="13452"/>
        <v>163111.6</v>
      </c>
      <c r="AZ2239" s="14">
        <f>AZ2240+AZ2241+AZ2242</f>
        <v>0</v>
      </c>
      <c r="BA2239" s="14">
        <f t="shared" si="13453"/>
        <v>157204.4</v>
      </c>
      <c r="BB2239" s="14">
        <f t="shared" si="13454"/>
        <v>163111.6</v>
      </c>
      <c r="BC2239" s="14">
        <f t="shared" si="13455"/>
        <v>163111.6</v>
      </c>
      <c r="BD2239" s="14">
        <f t="shared" ref="BD2239:BN2239" si="13509">BD2240+BD2241+BD2242</f>
        <v>0</v>
      </c>
      <c r="BE2239" s="14">
        <f t="shared" si="13509"/>
        <v>0</v>
      </c>
      <c r="BF2239" s="14">
        <f t="shared" si="13509"/>
        <v>0</v>
      </c>
      <c r="BG2239" s="14">
        <f t="shared" si="13509"/>
        <v>0</v>
      </c>
      <c r="BH2239" s="14">
        <f t="shared" si="13509"/>
        <v>0</v>
      </c>
      <c r="BI2239" s="14">
        <f t="shared" si="13509"/>
        <v>0</v>
      </c>
      <c r="BJ2239" s="14">
        <f t="shared" si="13509"/>
        <v>0</v>
      </c>
      <c r="BK2239" s="14">
        <f t="shared" si="13509"/>
        <v>0</v>
      </c>
      <c r="BL2239" s="14">
        <f t="shared" si="13509"/>
        <v>0</v>
      </c>
      <c r="BM2239" s="14">
        <f t="shared" si="13509"/>
        <v>0</v>
      </c>
      <c r="BN2239" s="14">
        <f t="shared" si="13509"/>
        <v>0</v>
      </c>
      <c r="BO2239" s="14">
        <f t="shared" si="13457"/>
        <v>157204.4</v>
      </c>
      <c r="BP2239" s="14">
        <f t="shared" si="13458"/>
        <v>163111.6</v>
      </c>
      <c r="BQ2239" s="14">
        <f t="shared" si="13459"/>
        <v>163111.6</v>
      </c>
      <c r="BR2239" s="14">
        <f>BR2240+BR2241+BR2242</f>
        <v>0</v>
      </c>
      <c r="BS2239" s="14">
        <f>BS2240+BS2241+BS2242</f>
        <v>0</v>
      </c>
      <c r="BT2239" s="14">
        <f>BT2240+BT2241+BT2242</f>
        <v>0</v>
      </c>
      <c r="BU2239" s="14">
        <f t="shared" si="13460"/>
        <v>157204.4</v>
      </c>
      <c r="BV2239" s="14">
        <f t="shared" si="13461"/>
        <v>163111.6</v>
      </c>
      <c r="BW2239" s="14">
        <f t="shared" si="13462"/>
        <v>163111.6</v>
      </c>
      <c r="BX2239" s="14">
        <f t="shared" ref="BX2239:CF2239" si="13510">BX2240+BX2241+BX2242</f>
        <v>7033.5749999999998</v>
      </c>
      <c r="BY2239" s="14">
        <f t="shared" si="13510"/>
        <v>0</v>
      </c>
      <c r="BZ2239" s="14">
        <f t="shared" si="13510"/>
        <v>0</v>
      </c>
      <c r="CA2239" s="14">
        <f t="shared" si="13510"/>
        <v>0</v>
      </c>
      <c r="CB2239" s="14">
        <f t="shared" si="13510"/>
        <v>0</v>
      </c>
      <c r="CC2239" s="14">
        <f t="shared" si="13510"/>
        <v>0</v>
      </c>
      <c r="CD2239" s="14">
        <f t="shared" si="13510"/>
        <v>0</v>
      </c>
      <c r="CE2239" s="14">
        <f t="shared" si="13510"/>
        <v>0</v>
      </c>
      <c r="CF2239" s="14">
        <f t="shared" si="13510"/>
        <v>0</v>
      </c>
      <c r="CG2239" s="14">
        <f t="shared" si="13464"/>
        <v>164237.97500000001</v>
      </c>
      <c r="CH2239" s="14">
        <f>CH2240+CH2241+CH2242</f>
        <v>-1.4339999999999999</v>
      </c>
      <c r="CI2239" s="84">
        <f t="shared" si="13481"/>
        <v>164236.541</v>
      </c>
      <c r="CJ2239" s="14">
        <f t="shared" si="13465"/>
        <v>163111.6</v>
      </c>
      <c r="CK2239" s="52">
        <f>CK2240+CK2241+CK2242</f>
        <v>0</v>
      </c>
      <c r="CL2239" s="84">
        <f t="shared" si="13482"/>
        <v>163111.6</v>
      </c>
      <c r="CM2239" s="14">
        <f t="shared" si="13466"/>
        <v>163111.6</v>
      </c>
      <c r="CN2239" s="52">
        <f>CN2240+CN2241+CN2242</f>
        <v>0</v>
      </c>
      <c r="CO2239" s="84">
        <f t="shared" si="13483"/>
        <v>163111.6</v>
      </c>
      <c r="CP2239" s="14">
        <f>CP2240+CP2241+CP2242</f>
        <v>0</v>
      </c>
      <c r="CQ2239" s="29"/>
      <c r="CR2239" s="29"/>
      <c r="CT2239" s="1"/>
    </row>
    <row r="2240" spans="1:99" ht="78" customHeight="1" x14ac:dyDescent="0.3">
      <c r="A2240" s="76" t="s">
        <v>867</v>
      </c>
      <c r="B2240" s="76" t="s">
        <v>127</v>
      </c>
      <c r="C2240" s="76" t="s">
        <v>80</v>
      </c>
      <c r="D2240" s="89" t="s">
        <v>898</v>
      </c>
      <c r="E2240" s="76" t="s">
        <v>58</v>
      </c>
      <c r="F2240" s="77" t="s">
        <v>59</v>
      </c>
      <c r="G2240" s="14">
        <v>138052.29999999999</v>
      </c>
      <c r="H2240" s="14">
        <v>142297</v>
      </c>
      <c r="I2240" s="14">
        <v>142297</v>
      </c>
      <c r="J2240" s="14"/>
      <c r="K2240" s="14"/>
      <c r="L2240" s="14"/>
      <c r="M2240" s="14">
        <f t="shared" si="13351"/>
        <v>138052.29999999999</v>
      </c>
      <c r="N2240" s="14">
        <f t="shared" si="13352"/>
        <v>142297</v>
      </c>
      <c r="O2240" s="14">
        <f t="shared" si="13353"/>
        <v>142297</v>
      </c>
      <c r="P2240" s="14">
        <v>12011.1</v>
      </c>
      <c r="Q2240" s="14"/>
      <c r="R2240" s="14"/>
      <c r="S2240" s="14"/>
      <c r="T2240" s="14">
        <v>13673.6</v>
      </c>
      <c r="U2240" s="14"/>
      <c r="V2240" s="14">
        <v>13673.6</v>
      </c>
      <c r="W2240" s="14"/>
      <c r="X2240" s="14"/>
      <c r="Y2240" s="14">
        <f t="shared" si="13443"/>
        <v>150063.4</v>
      </c>
      <c r="Z2240" s="14">
        <f t="shared" si="13444"/>
        <v>155970.6</v>
      </c>
      <c r="AA2240" s="14">
        <f t="shared" si="13445"/>
        <v>155970.6</v>
      </c>
      <c r="AB2240" s="14"/>
      <c r="AC2240" s="14"/>
      <c r="AD2240" s="14"/>
      <c r="AE2240" s="14">
        <f t="shared" si="13446"/>
        <v>150063.4</v>
      </c>
      <c r="AF2240" s="14">
        <f t="shared" si="13447"/>
        <v>155970.6</v>
      </c>
      <c r="AG2240" s="14">
        <f t="shared" si="13448"/>
        <v>155970.6</v>
      </c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>
        <f t="shared" si="13450"/>
        <v>150063.4</v>
      </c>
      <c r="AX2240" s="14">
        <f t="shared" si="13451"/>
        <v>155970.6</v>
      </c>
      <c r="AY2240" s="14">
        <f t="shared" si="13452"/>
        <v>155970.6</v>
      </c>
      <c r="AZ2240" s="14"/>
      <c r="BA2240" s="14">
        <f t="shared" si="13453"/>
        <v>150063.4</v>
      </c>
      <c r="BB2240" s="14">
        <f t="shared" si="13454"/>
        <v>155970.6</v>
      </c>
      <c r="BC2240" s="14">
        <f t="shared" si="13455"/>
        <v>155970.6</v>
      </c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>
        <f t="shared" si="13457"/>
        <v>150063.4</v>
      </c>
      <c r="BP2240" s="14">
        <f t="shared" si="13458"/>
        <v>155970.6</v>
      </c>
      <c r="BQ2240" s="14">
        <f t="shared" si="13459"/>
        <v>155970.6</v>
      </c>
      <c r="BR2240" s="14"/>
      <c r="BS2240" s="14"/>
      <c r="BT2240" s="14"/>
      <c r="BU2240" s="14">
        <f t="shared" si="13460"/>
        <v>150063.4</v>
      </c>
      <c r="BV2240" s="14">
        <f t="shared" si="13461"/>
        <v>155970.6</v>
      </c>
      <c r="BW2240" s="14">
        <f t="shared" si="13462"/>
        <v>155970.6</v>
      </c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>
        <f t="shared" si="13464"/>
        <v>150063.4</v>
      </c>
      <c r="CH2240" s="14"/>
      <c r="CI2240" s="84">
        <f t="shared" si="13481"/>
        <v>150063.4</v>
      </c>
      <c r="CJ2240" s="14">
        <f t="shared" si="13465"/>
        <v>155970.6</v>
      </c>
      <c r="CK2240" s="52"/>
      <c r="CL2240" s="84">
        <f t="shared" si="13482"/>
        <v>155970.6</v>
      </c>
      <c r="CM2240" s="14">
        <f t="shared" si="13466"/>
        <v>155970.6</v>
      </c>
      <c r="CN2240" s="52"/>
      <c r="CO2240" s="84">
        <f t="shared" si="13483"/>
        <v>155970.6</v>
      </c>
      <c r="CP2240" s="14"/>
      <c r="CQ2240" s="29"/>
      <c r="CR2240" s="29"/>
      <c r="CT2240" s="1"/>
    </row>
    <row r="2241" spans="1:99" ht="31.2" x14ac:dyDescent="0.3">
      <c r="A2241" s="76" t="s">
        <v>867</v>
      </c>
      <c r="B2241" s="76" t="s">
        <v>127</v>
      </c>
      <c r="C2241" s="76" t="s">
        <v>80</v>
      </c>
      <c r="D2241" s="89" t="s">
        <v>898</v>
      </c>
      <c r="E2241" s="76" t="s">
        <v>46</v>
      </c>
      <c r="F2241" s="77" t="s">
        <v>47</v>
      </c>
      <c r="G2241" s="14">
        <v>7130.3</v>
      </c>
      <c r="H2241" s="14">
        <v>7130.3</v>
      </c>
      <c r="I2241" s="14">
        <v>7130.3</v>
      </c>
      <c r="J2241" s="14"/>
      <c r="K2241" s="14"/>
      <c r="L2241" s="14"/>
      <c r="M2241" s="14">
        <f t="shared" si="13351"/>
        <v>7130.3</v>
      </c>
      <c r="N2241" s="14">
        <f t="shared" si="13352"/>
        <v>7130.3</v>
      </c>
      <c r="O2241" s="14">
        <f t="shared" si="13353"/>
        <v>7130.3</v>
      </c>
      <c r="P2241" s="14"/>
      <c r="Q2241" s="14"/>
      <c r="R2241" s="14"/>
      <c r="S2241" s="14"/>
      <c r="T2241" s="14"/>
      <c r="U2241" s="14"/>
      <c r="V2241" s="14"/>
      <c r="W2241" s="14"/>
      <c r="X2241" s="14"/>
      <c r="Y2241" s="14">
        <f t="shared" si="13443"/>
        <v>7130.3</v>
      </c>
      <c r="Z2241" s="14">
        <f t="shared" si="13444"/>
        <v>7130.3</v>
      </c>
      <c r="AA2241" s="14">
        <f t="shared" si="13445"/>
        <v>7130.3</v>
      </c>
      <c r="AB2241" s="14"/>
      <c r="AC2241" s="14"/>
      <c r="AD2241" s="14"/>
      <c r="AE2241" s="14">
        <f t="shared" si="13446"/>
        <v>7130.3</v>
      </c>
      <c r="AF2241" s="14">
        <f t="shared" si="13447"/>
        <v>7130.3</v>
      </c>
      <c r="AG2241" s="14">
        <f t="shared" si="13448"/>
        <v>7130.3</v>
      </c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>
        <f t="shared" si="13450"/>
        <v>7130.3</v>
      </c>
      <c r="AX2241" s="14">
        <f t="shared" si="13451"/>
        <v>7130.3</v>
      </c>
      <c r="AY2241" s="14">
        <f t="shared" si="13452"/>
        <v>7130.3</v>
      </c>
      <c r="AZ2241" s="14"/>
      <c r="BA2241" s="14">
        <f t="shared" si="13453"/>
        <v>7130.3</v>
      </c>
      <c r="BB2241" s="14">
        <f t="shared" si="13454"/>
        <v>7130.3</v>
      </c>
      <c r="BC2241" s="14">
        <f t="shared" si="13455"/>
        <v>7130.3</v>
      </c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>
        <f t="shared" si="13457"/>
        <v>7130.3</v>
      </c>
      <c r="BP2241" s="14">
        <f t="shared" si="13458"/>
        <v>7130.3</v>
      </c>
      <c r="BQ2241" s="14">
        <f t="shared" si="13459"/>
        <v>7130.3</v>
      </c>
      <c r="BR2241" s="14"/>
      <c r="BS2241" s="14"/>
      <c r="BT2241" s="14"/>
      <c r="BU2241" s="14">
        <f t="shared" si="13460"/>
        <v>7130.3</v>
      </c>
      <c r="BV2241" s="14">
        <f t="shared" si="13461"/>
        <v>7130.3</v>
      </c>
      <c r="BW2241" s="14">
        <f t="shared" si="13462"/>
        <v>7130.3</v>
      </c>
      <c r="BX2241" s="14">
        <v>7033.5749999999998</v>
      </c>
      <c r="BY2241" s="14"/>
      <c r="BZ2241" s="14"/>
      <c r="CA2241" s="14"/>
      <c r="CB2241" s="14"/>
      <c r="CC2241" s="14"/>
      <c r="CD2241" s="14"/>
      <c r="CE2241" s="14"/>
      <c r="CF2241" s="14"/>
      <c r="CG2241" s="56">
        <f t="shared" si="13464"/>
        <v>14163.875</v>
      </c>
      <c r="CH2241" s="56">
        <v>-1.4339999999999999</v>
      </c>
      <c r="CI2241" s="84">
        <f t="shared" si="13481"/>
        <v>14162.441000000001</v>
      </c>
      <c r="CJ2241" s="56">
        <f t="shared" si="13465"/>
        <v>7130.3</v>
      </c>
      <c r="CK2241" s="52"/>
      <c r="CL2241" s="84">
        <f t="shared" si="13482"/>
        <v>7130.3</v>
      </c>
      <c r="CM2241" s="56">
        <f t="shared" si="13466"/>
        <v>7130.3</v>
      </c>
      <c r="CN2241" s="52"/>
      <c r="CO2241" s="84">
        <f t="shared" si="13483"/>
        <v>7130.3</v>
      </c>
      <c r="CP2241" s="14"/>
      <c r="CQ2241" s="29"/>
      <c r="CR2241" s="29"/>
      <c r="CT2241" s="63">
        <v>1</v>
      </c>
      <c r="CU2241" s="57"/>
    </row>
    <row r="2242" spans="1:99" ht="15.6" customHeight="1" x14ac:dyDescent="0.3">
      <c r="A2242" s="76" t="s">
        <v>867</v>
      </c>
      <c r="B2242" s="76" t="s">
        <v>127</v>
      </c>
      <c r="C2242" s="76" t="s">
        <v>80</v>
      </c>
      <c r="D2242" s="89" t="s">
        <v>898</v>
      </c>
      <c r="E2242" s="76" t="s">
        <v>48</v>
      </c>
      <c r="F2242" s="77" t="s">
        <v>49</v>
      </c>
      <c r="G2242" s="14">
        <v>10.7</v>
      </c>
      <c r="H2242" s="14">
        <v>10.7</v>
      </c>
      <c r="I2242" s="14">
        <v>10.7</v>
      </c>
      <c r="J2242" s="14"/>
      <c r="K2242" s="14"/>
      <c r="L2242" s="14"/>
      <c r="M2242" s="14">
        <f t="shared" si="13351"/>
        <v>10.7</v>
      </c>
      <c r="N2242" s="14">
        <f t="shared" si="13352"/>
        <v>10.7</v>
      </c>
      <c r="O2242" s="14">
        <f t="shared" si="13353"/>
        <v>10.7</v>
      </c>
      <c r="P2242" s="14"/>
      <c r="Q2242" s="14"/>
      <c r="R2242" s="14"/>
      <c r="S2242" s="14"/>
      <c r="T2242" s="14"/>
      <c r="U2242" s="14"/>
      <c r="V2242" s="14"/>
      <c r="W2242" s="14"/>
      <c r="X2242" s="14"/>
      <c r="Y2242" s="14">
        <f t="shared" si="13443"/>
        <v>10.7</v>
      </c>
      <c r="Z2242" s="14">
        <f t="shared" si="13444"/>
        <v>10.7</v>
      </c>
      <c r="AA2242" s="14">
        <f t="shared" si="13445"/>
        <v>10.7</v>
      </c>
      <c r="AB2242" s="14"/>
      <c r="AC2242" s="14"/>
      <c r="AD2242" s="14"/>
      <c r="AE2242" s="14">
        <f t="shared" si="13446"/>
        <v>10.7</v>
      </c>
      <c r="AF2242" s="14">
        <f t="shared" si="13447"/>
        <v>10.7</v>
      </c>
      <c r="AG2242" s="14">
        <f t="shared" si="13448"/>
        <v>10.7</v>
      </c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>
        <f t="shared" si="13450"/>
        <v>10.7</v>
      </c>
      <c r="AX2242" s="14">
        <f t="shared" si="13451"/>
        <v>10.7</v>
      </c>
      <c r="AY2242" s="14">
        <f t="shared" si="13452"/>
        <v>10.7</v>
      </c>
      <c r="AZ2242" s="14"/>
      <c r="BA2242" s="14">
        <f t="shared" si="13453"/>
        <v>10.7</v>
      </c>
      <c r="BB2242" s="14">
        <f t="shared" si="13454"/>
        <v>10.7</v>
      </c>
      <c r="BC2242" s="14">
        <f t="shared" si="13455"/>
        <v>10.7</v>
      </c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>
        <f t="shared" si="13457"/>
        <v>10.7</v>
      </c>
      <c r="BP2242" s="14">
        <f t="shared" si="13458"/>
        <v>10.7</v>
      </c>
      <c r="BQ2242" s="14">
        <f t="shared" si="13459"/>
        <v>10.7</v>
      </c>
      <c r="BR2242" s="14"/>
      <c r="BS2242" s="14"/>
      <c r="BT2242" s="14"/>
      <c r="BU2242" s="14">
        <f t="shared" si="13460"/>
        <v>10.7</v>
      </c>
      <c r="BV2242" s="14">
        <f t="shared" si="13461"/>
        <v>10.7</v>
      </c>
      <c r="BW2242" s="14">
        <f t="shared" si="13462"/>
        <v>10.7</v>
      </c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>
        <f t="shared" si="13464"/>
        <v>10.7</v>
      </c>
      <c r="CH2242" s="14"/>
      <c r="CI2242" s="84">
        <f t="shared" si="13481"/>
        <v>10.7</v>
      </c>
      <c r="CJ2242" s="14">
        <f t="shared" si="13465"/>
        <v>10.7</v>
      </c>
      <c r="CK2242" s="52"/>
      <c r="CL2242" s="84">
        <f t="shared" si="13482"/>
        <v>10.7</v>
      </c>
      <c r="CM2242" s="14">
        <f t="shared" si="13466"/>
        <v>10.7</v>
      </c>
      <c r="CN2242" s="52"/>
      <c r="CO2242" s="84">
        <f t="shared" si="13483"/>
        <v>10.7</v>
      </c>
      <c r="CP2242" s="14"/>
      <c r="CQ2242" s="29"/>
      <c r="CR2242" s="29"/>
      <c r="CT2242" s="1"/>
    </row>
    <row r="2243" spans="1:99" ht="31.2" customHeight="1" x14ac:dyDescent="0.3">
      <c r="A2243" s="76" t="s">
        <v>867</v>
      </c>
      <c r="B2243" s="76" t="s">
        <v>127</v>
      </c>
      <c r="C2243" s="76" t="s">
        <v>80</v>
      </c>
      <c r="D2243" s="76" t="s">
        <v>62</v>
      </c>
      <c r="E2243" s="88"/>
      <c r="F2243" s="77" t="s">
        <v>63</v>
      </c>
      <c r="G2243" s="14">
        <f t="shared" ref="G2243:G2249" si="13511">G2244</f>
        <v>64.5</v>
      </c>
      <c r="H2243" s="14">
        <f t="shared" ref="H2243:H2249" si="13512">H2244</f>
        <v>66.5</v>
      </c>
      <c r="I2243" s="14">
        <f t="shared" ref="I2243:I2249" si="13513">I2244</f>
        <v>66.5</v>
      </c>
      <c r="J2243" s="14">
        <f t="shared" ref="J2243:J2249" si="13514">J2244</f>
        <v>0</v>
      </c>
      <c r="K2243" s="14">
        <f t="shared" ref="K2243:K2249" si="13515">K2244</f>
        <v>0</v>
      </c>
      <c r="L2243" s="14">
        <f t="shared" ref="L2243:L2249" si="13516">L2244</f>
        <v>0</v>
      </c>
      <c r="M2243" s="14">
        <f t="shared" si="13351"/>
        <v>64.5</v>
      </c>
      <c r="N2243" s="14">
        <f t="shared" si="13352"/>
        <v>66.5</v>
      </c>
      <c r="O2243" s="14">
        <f t="shared" si="13353"/>
        <v>66.5</v>
      </c>
      <c r="P2243" s="14">
        <f t="shared" ref="P2243:P2249" si="13517">P2244</f>
        <v>0</v>
      </c>
      <c r="Q2243" s="14">
        <f t="shared" ref="Q2243:Q2249" si="13518">Q2244</f>
        <v>0</v>
      </c>
      <c r="R2243" s="14">
        <f t="shared" ref="R2243:R2249" si="13519">R2244</f>
        <v>0</v>
      </c>
      <c r="S2243" s="14">
        <f t="shared" ref="S2243:S2249" si="13520">S2244</f>
        <v>0</v>
      </c>
      <c r="T2243" s="14">
        <f t="shared" ref="T2243:T2249" si="13521">T2244</f>
        <v>0</v>
      </c>
      <c r="U2243" s="14">
        <f t="shared" ref="U2243:U2249" si="13522">U2244</f>
        <v>0</v>
      </c>
      <c r="V2243" s="14">
        <f t="shared" ref="V2243:V2249" si="13523">V2244</f>
        <v>0</v>
      </c>
      <c r="W2243" s="14">
        <f t="shared" ref="W2243:W2249" si="13524">W2244</f>
        <v>0</v>
      </c>
      <c r="X2243" s="14">
        <f t="shared" ref="X2243:X2249" si="13525">X2244</f>
        <v>0</v>
      </c>
      <c r="Y2243" s="14">
        <f t="shared" si="13443"/>
        <v>64.5</v>
      </c>
      <c r="Z2243" s="14">
        <f t="shared" si="13444"/>
        <v>66.5</v>
      </c>
      <c r="AA2243" s="14">
        <f t="shared" si="13445"/>
        <v>66.5</v>
      </c>
      <c r="AB2243" s="14">
        <f t="shared" ref="AB2243:AB2249" si="13526">AB2244</f>
        <v>0</v>
      </c>
      <c r="AC2243" s="14">
        <f t="shared" ref="AC2243:AC2249" si="13527">AC2244</f>
        <v>0</v>
      </c>
      <c r="AD2243" s="14">
        <f t="shared" ref="AD2243:AD2249" si="13528">AD2244</f>
        <v>0</v>
      </c>
      <c r="AE2243" s="14">
        <f t="shared" si="13446"/>
        <v>64.5</v>
      </c>
      <c r="AF2243" s="14">
        <f t="shared" si="13447"/>
        <v>66.5</v>
      </c>
      <c r="AG2243" s="14">
        <f t="shared" si="13448"/>
        <v>66.5</v>
      </c>
      <c r="AH2243" s="14">
        <f t="shared" ref="AH2243:AH2249" si="13529">AH2244</f>
        <v>0</v>
      </c>
      <c r="AI2243" s="14">
        <f t="shared" ref="AI2243:AI2249" si="13530">AI2244</f>
        <v>0</v>
      </c>
      <c r="AJ2243" s="14">
        <f t="shared" ref="AJ2243:AJ2249" si="13531">AJ2244</f>
        <v>0</v>
      </c>
      <c r="AK2243" s="14">
        <f t="shared" ref="AK2243:AK2249" si="13532">AK2244</f>
        <v>0</v>
      </c>
      <c r="AL2243" s="14">
        <f t="shared" ref="AL2243:AL2249" si="13533">AL2244</f>
        <v>0</v>
      </c>
      <c r="AM2243" s="14">
        <f t="shared" ref="AM2243:AM2249" si="13534">AM2244</f>
        <v>0</v>
      </c>
      <c r="AN2243" s="14">
        <f t="shared" ref="AN2243:AN2249" si="13535">AN2244</f>
        <v>0</v>
      </c>
      <c r="AO2243" s="14">
        <f t="shared" ref="AO2243:AO2249" si="13536">AO2244</f>
        <v>0</v>
      </c>
      <c r="AP2243" s="14">
        <f t="shared" ref="AP2243:AP2249" si="13537">AP2244</f>
        <v>0</v>
      </c>
      <c r="AQ2243" s="14">
        <f t="shared" ref="AQ2243:AQ2249" si="13538">AQ2244</f>
        <v>0</v>
      </c>
      <c r="AR2243" s="14">
        <f t="shared" ref="AR2243:AR2249" si="13539">AR2244</f>
        <v>0</v>
      </c>
      <c r="AS2243" s="14">
        <f t="shared" ref="AS2243:AS2249" si="13540">AS2244</f>
        <v>0</v>
      </c>
      <c r="AT2243" s="14">
        <f t="shared" ref="AT2243:AT2249" si="13541">AT2244</f>
        <v>0</v>
      </c>
      <c r="AU2243" s="14">
        <f t="shared" ref="AU2243:AU2249" si="13542">AU2244</f>
        <v>0</v>
      </c>
      <c r="AV2243" s="14">
        <f t="shared" ref="AV2243:AV2249" si="13543">AV2244</f>
        <v>0</v>
      </c>
      <c r="AW2243" s="14">
        <f t="shared" si="13450"/>
        <v>64.5</v>
      </c>
      <c r="AX2243" s="14">
        <f t="shared" si="13451"/>
        <v>66.5</v>
      </c>
      <c r="AY2243" s="14">
        <f t="shared" si="13452"/>
        <v>66.5</v>
      </c>
      <c r="AZ2243" s="14">
        <f t="shared" ref="AZ2243:AZ2249" si="13544">AZ2244</f>
        <v>0</v>
      </c>
      <c r="BA2243" s="14">
        <f t="shared" si="13453"/>
        <v>64.5</v>
      </c>
      <c r="BB2243" s="14">
        <f t="shared" si="13454"/>
        <v>66.5</v>
      </c>
      <c r="BC2243" s="14">
        <f t="shared" si="13455"/>
        <v>66.5</v>
      </c>
      <c r="BD2243" s="14">
        <f t="shared" ref="BD2243:BD2249" si="13545">BD2244</f>
        <v>0</v>
      </c>
      <c r="BE2243" s="14">
        <f t="shared" ref="BE2243:BE2249" si="13546">BE2244</f>
        <v>0</v>
      </c>
      <c r="BF2243" s="14">
        <f t="shared" ref="BF2243:BF2249" si="13547">BF2244</f>
        <v>0</v>
      </c>
      <c r="BG2243" s="14">
        <f t="shared" ref="BG2243:BG2249" si="13548">BG2244</f>
        <v>0</v>
      </c>
      <c r="BH2243" s="14">
        <f t="shared" ref="BH2243:BH2249" si="13549">BH2244</f>
        <v>0</v>
      </c>
      <c r="BI2243" s="14">
        <f t="shared" ref="BI2243:BI2249" si="13550">BI2244</f>
        <v>0</v>
      </c>
      <c r="BJ2243" s="14">
        <f t="shared" ref="BJ2243:BJ2249" si="13551">BJ2244</f>
        <v>0</v>
      </c>
      <c r="BK2243" s="14">
        <f t="shared" ref="BK2243:BK2249" si="13552">BK2244</f>
        <v>0</v>
      </c>
      <c r="BL2243" s="14">
        <f t="shared" ref="BL2243:BL2249" si="13553">BL2244</f>
        <v>0</v>
      </c>
      <c r="BM2243" s="14">
        <f t="shared" ref="BM2243:BM2249" si="13554">BM2244</f>
        <v>0</v>
      </c>
      <c r="BN2243" s="14">
        <f t="shared" ref="BN2243:BN2249" si="13555">BN2244</f>
        <v>0</v>
      </c>
      <c r="BO2243" s="14">
        <f t="shared" si="13457"/>
        <v>64.5</v>
      </c>
      <c r="BP2243" s="14">
        <f t="shared" si="13458"/>
        <v>66.5</v>
      </c>
      <c r="BQ2243" s="14">
        <f t="shared" si="13459"/>
        <v>66.5</v>
      </c>
      <c r="BR2243" s="14">
        <f t="shared" ref="BR2243:BR2249" si="13556">BR2244</f>
        <v>0</v>
      </c>
      <c r="BS2243" s="14">
        <f t="shared" ref="BS2243:BS2249" si="13557">BS2244</f>
        <v>0</v>
      </c>
      <c r="BT2243" s="14">
        <f t="shared" ref="BT2243:BT2249" si="13558">BT2244</f>
        <v>0</v>
      </c>
      <c r="BU2243" s="14">
        <f t="shared" si="13460"/>
        <v>64.5</v>
      </c>
      <c r="BV2243" s="14">
        <f t="shared" si="13461"/>
        <v>66.5</v>
      </c>
      <c r="BW2243" s="14">
        <f t="shared" si="13462"/>
        <v>66.5</v>
      </c>
      <c r="BX2243" s="14">
        <f t="shared" ref="BX2243:BX2249" si="13559">BX2244</f>
        <v>0</v>
      </c>
      <c r="BY2243" s="14">
        <f t="shared" ref="BY2243:BY2249" si="13560">BY2244</f>
        <v>0</v>
      </c>
      <c r="BZ2243" s="14">
        <f t="shared" ref="BZ2243:BZ2249" si="13561">BZ2244</f>
        <v>0</v>
      </c>
      <c r="CA2243" s="14">
        <f t="shared" ref="CA2243:CA2249" si="13562">CA2244</f>
        <v>0</v>
      </c>
      <c r="CB2243" s="14">
        <f t="shared" ref="CB2243:CB2249" si="13563">CB2244</f>
        <v>0</v>
      </c>
      <c r="CC2243" s="14">
        <f t="shared" ref="CC2243:CC2249" si="13564">CC2244</f>
        <v>0</v>
      </c>
      <c r="CD2243" s="14">
        <f t="shared" ref="CD2243:CD2249" si="13565">CD2244</f>
        <v>0</v>
      </c>
      <c r="CE2243" s="14">
        <f t="shared" ref="CE2243:CE2249" si="13566">CE2244</f>
        <v>0</v>
      </c>
      <c r="CF2243" s="14">
        <f t="shared" ref="CF2243:CF2249" si="13567">CF2244</f>
        <v>0</v>
      </c>
      <c r="CG2243" s="14">
        <f t="shared" si="13464"/>
        <v>64.5</v>
      </c>
      <c r="CH2243" s="14">
        <f t="shared" ref="CH2243:CH2249" si="13568">CH2244</f>
        <v>0</v>
      </c>
      <c r="CI2243" s="84">
        <f t="shared" si="13481"/>
        <v>64.5</v>
      </c>
      <c r="CJ2243" s="14">
        <f t="shared" si="13465"/>
        <v>66.5</v>
      </c>
      <c r="CK2243" s="52">
        <f t="shared" ref="CK2243:CP2249" si="13569">CK2244</f>
        <v>0</v>
      </c>
      <c r="CL2243" s="84">
        <f t="shared" si="13482"/>
        <v>66.5</v>
      </c>
      <c r="CM2243" s="14">
        <f t="shared" si="13466"/>
        <v>66.5</v>
      </c>
      <c r="CN2243" s="52">
        <f t="shared" si="13569"/>
        <v>0</v>
      </c>
      <c r="CO2243" s="84">
        <f t="shared" si="13483"/>
        <v>66.5</v>
      </c>
      <c r="CP2243" s="14">
        <f t="shared" si="13569"/>
        <v>0</v>
      </c>
      <c r="CQ2243" s="29"/>
      <c r="CR2243" s="29"/>
      <c r="CT2243" s="1"/>
    </row>
    <row r="2244" spans="1:99" ht="15.6" customHeight="1" x14ac:dyDescent="0.3">
      <c r="A2244" s="76" t="s">
        <v>867</v>
      </c>
      <c r="B2244" s="76" t="s">
        <v>127</v>
      </c>
      <c r="C2244" s="76" t="s">
        <v>80</v>
      </c>
      <c r="D2244" s="76" t="s">
        <v>64</v>
      </c>
      <c r="E2244" s="88"/>
      <c r="F2244" s="77" t="s">
        <v>65</v>
      </c>
      <c r="G2244" s="14">
        <f t="shared" si="13511"/>
        <v>64.5</v>
      </c>
      <c r="H2244" s="14">
        <f t="shared" si="13512"/>
        <v>66.5</v>
      </c>
      <c r="I2244" s="14">
        <f t="shared" si="13513"/>
        <v>66.5</v>
      </c>
      <c r="J2244" s="14">
        <f t="shared" si="13514"/>
        <v>0</v>
      </c>
      <c r="K2244" s="14">
        <f t="shared" si="13515"/>
        <v>0</v>
      </c>
      <c r="L2244" s="14">
        <f t="shared" si="13516"/>
        <v>0</v>
      </c>
      <c r="M2244" s="14">
        <f t="shared" si="13351"/>
        <v>64.5</v>
      </c>
      <c r="N2244" s="14">
        <f t="shared" si="13352"/>
        <v>66.5</v>
      </c>
      <c r="O2244" s="14">
        <f t="shared" si="13353"/>
        <v>66.5</v>
      </c>
      <c r="P2244" s="14">
        <f t="shared" si="13517"/>
        <v>0</v>
      </c>
      <c r="Q2244" s="14">
        <f t="shared" si="13518"/>
        <v>0</v>
      </c>
      <c r="R2244" s="14">
        <f t="shared" si="13519"/>
        <v>0</v>
      </c>
      <c r="S2244" s="14">
        <f t="shared" si="13520"/>
        <v>0</v>
      </c>
      <c r="T2244" s="14">
        <f t="shared" si="13521"/>
        <v>0</v>
      </c>
      <c r="U2244" s="14">
        <f t="shared" si="13522"/>
        <v>0</v>
      </c>
      <c r="V2244" s="14">
        <f t="shared" si="13523"/>
        <v>0</v>
      </c>
      <c r="W2244" s="14">
        <f t="shared" si="13524"/>
        <v>0</v>
      </c>
      <c r="X2244" s="14">
        <f t="shared" si="13525"/>
        <v>0</v>
      </c>
      <c r="Y2244" s="14">
        <f t="shared" si="13443"/>
        <v>64.5</v>
      </c>
      <c r="Z2244" s="14">
        <f t="shared" si="13444"/>
        <v>66.5</v>
      </c>
      <c r="AA2244" s="14">
        <f t="shared" si="13445"/>
        <v>66.5</v>
      </c>
      <c r="AB2244" s="14">
        <f t="shared" si="13526"/>
        <v>0</v>
      </c>
      <c r="AC2244" s="14">
        <f t="shared" si="13527"/>
        <v>0</v>
      </c>
      <c r="AD2244" s="14">
        <f t="shared" si="13528"/>
        <v>0</v>
      </c>
      <c r="AE2244" s="14">
        <f t="shared" si="13446"/>
        <v>64.5</v>
      </c>
      <c r="AF2244" s="14">
        <f t="shared" si="13447"/>
        <v>66.5</v>
      </c>
      <c r="AG2244" s="14">
        <f t="shared" si="13448"/>
        <v>66.5</v>
      </c>
      <c r="AH2244" s="14">
        <f t="shared" si="13529"/>
        <v>0</v>
      </c>
      <c r="AI2244" s="14">
        <f t="shared" si="13530"/>
        <v>0</v>
      </c>
      <c r="AJ2244" s="14">
        <f t="shared" si="13531"/>
        <v>0</v>
      </c>
      <c r="AK2244" s="14">
        <f t="shared" si="13532"/>
        <v>0</v>
      </c>
      <c r="AL2244" s="14">
        <f t="shared" si="13533"/>
        <v>0</v>
      </c>
      <c r="AM2244" s="14">
        <f t="shared" si="13534"/>
        <v>0</v>
      </c>
      <c r="AN2244" s="14">
        <f t="shared" si="13535"/>
        <v>0</v>
      </c>
      <c r="AO2244" s="14">
        <f t="shared" si="13536"/>
        <v>0</v>
      </c>
      <c r="AP2244" s="14">
        <f t="shared" si="13537"/>
        <v>0</v>
      </c>
      <c r="AQ2244" s="14">
        <f t="shared" si="13538"/>
        <v>0</v>
      </c>
      <c r="AR2244" s="14">
        <f t="shared" si="13539"/>
        <v>0</v>
      </c>
      <c r="AS2244" s="14">
        <f t="shared" si="13540"/>
        <v>0</v>
      </c>
      <c r="AT2244" s="14">
        <f t="shared" si="13541"/>
        <v>0</v>
      </c>
      <c r="AU2244" s="14">
        <f t="shared" si="13542"/>
        <v>0</v>
      </c>
      <c r="AV2244" s="14">
        <f t="shared" si="13543"/>
        <v>0</v>
      </c>
      <c r="AW2244" s="14">
        <f t="shared" si="13450"/>
        <v>64.5</v>
      </c>
      <c r="AX2244" s="14">
        <f t="shared" si="13451"/>
        <v>66.5</v>
      </c>
      <c r="AY2244" s="14">
        <f t="shared" si="13452"/>
        <v>66.5</v>
      </c>
      <c r="AZ2244" s="14">
        <f t="shared" si="13544"/>
        <v>0</v>
      </c>
      <c r="BA2244" s="14">
        <f t="shared" si="13453"/>
        <v>64.5</v>
      </c>
      <c r="BB2244" s="14">
        <f t="shared" si="13454"/>
        <v>66.5</v>
      </c>
      <c r="BC2244" s="14">
        <f t="shared" si="13455"/>
        <v>66.5</v>
      </c>
      <c r="BD2244" s="14">
        <f t="shared" si="13545"/>
        <v>0</v>
      </c>
      <c r="BE2244" s="14">
        <f t="shared" si="13546"/>
        <v>0</v>
      </c>
      <c r="BF2244" s="14">
        <f t="shared" si="13547"/>
        <v>0</v>
      </c>
      <c r="BG2244" s="14">
        <f t="shared" si="13548"/>
        <v>0</v>
      </c>
      <c r="BH2244" s="14">
        <f t="shared" si="13549"/>
        <v>0</v>
      </c>
      <c r="BI2244" s="14">
        <f t="shared" si="13550"/>
        <v>0</v>
      </c>
      <c r="BJ2244" s="14">
        <f t="shared" si="13551"/>
        <v>0</v>
      </c>
      <c r="BK2244" s="14">
        <f t="shared" si="13552"/>
        <v>0</v>
      </c>
      <c r="BL2244" s="14">
        <f t="shared" si="13553"/>
        <v>0</v>
      </c>
      <c r="BM2244" s="14">
        <f t="shared" si="13554"/>
        <v>0</v>
      </c>
      <c r="BN2244" s="14">
        <f t="shared" si="13555"/>
        <v>0</v>
      </c>
      <c r="BO2244" s="14">
        <f t="shared" si="13457"/>
        <v>64.5</v>
      </c>
      <c r="BP2244" s="14">
        <f t="shared" si="13458"/>
        <v>66.5</v>
      </c>
      <c r="BQ2244" s="14">
        <f t="shared" si="13459"/>
        <v>66.5</v>
      </c>
      <c r="BR2244" s="14">
        <f t="shared" si="13556"/>
        <v>0</v>
      </c>
      <c r="BS2244" s="14">
        <f t="shared" si="13557"/>
        <v>0</v>
      </c>
      <c r="BT2244" s="14">
        <f t="shared" si="13558"/>
        <v>0</v>
      </c>
      <c r="BU2244" s="14">
        <f t="shared" si="13460"/>
        <v>64.5</v>
      </c>
      <c r="BV2244" s="14">
        <f t="shared" si="13461"/>
        <v>66.5</v>
      </c>
      <c r="BW2244" s="14">
        <f t="shared" si="13462"/>
        <v>66.5</v>
      </c>
      <c r="BX2244" s="14">
        <f t="shared" si="13559"/>
        <v>0</v>
      </c>
      <c r="BY2244" s="14">
        <f t="shared" si="13560"/>
        <v>0</v>
      </c>
      <c r="BZ2244" s="14">
        <f t="shared" si="13561"/>
        <v>0</v>
      </c>
      <c r="CA2244" s="14">
        <f t="shared" si="13562"/>
        <v>0</v>
      </c>
      <c r="CB2244" s="14">
        <f t="shared" si="13563"/>
        <v>0</v>
      </c>
      <c r="CC2244" s="14">
        <f t="shared" si="13564"/>
        <v>0</v>
      </c>
      <c r="CD2244" s="14">
        <f t="shared" si="13565"/>
        <v>0</v>
      </c>
      <c r="CE2244" s="14">
        <f t="shared" si="13566"/>
        <v>0</v>
      </c>
      <c r="CF2244" s="14">
        <f t="shared" si="13567"/>
        <v>0</v>
      </c>
      <c r="CG2244" s="14">
        <f t="shared" si="13464"/>
        <v>64.5</v>
      </c>
      <c r="CH2244" s="14">
        <f t="shared" si="13568"/>
        <v>0</v>
      </c>
      <c r="CI2244" s="84">
        <f t="shared" si="13481"/>
        <v>64.5</v>
      </c>
      <c r="CJ2244" s="14">
        <f t="shared" si="13465"/>
        <v>66.5</v>
      </c>
      <c r="CK2244" s="52">
        <f t="shared" si="13569"/>
        <v>0</v>
      </c>
      <c r="CL2244" s="84">
        <f t="shared" si="13482"/>
        <v>66.5</v>
      </c>
      <c r="CM2244" s="14">
        <f t="shared" si="13466"/>
        <v>66.5</v>
      </c>
      <c r="CN2244" s="52">
        <f t="shared" si="13569"/>
        <v>0</v>
      </c>
      <c r="CO2244" s="84">
        <f t="shared" si="13483"/>
        <v>66.5</v>
      </c>
      <c r="CP2244" s="14">
        <f t="shared" si="13569"/>
        <v>0</v>
      </c>
      <c r="CQ2244" s="29"/>
      <c r="CR2244" s="29"/>
      <c r="CT2244" s="1"/>
    </row>
    <row r="2245" spans="1:99" ht="78" customHeight="1" x14ac:dyDescent="0.3">
      <c r="A2245" s="76" t="s">
        <v>867</v>
      </c>
      <c r="B2245" s="76" t="s">
        <v>127</v>
      </c>
      <c r="C2245" s="76" t="s">
        <v>80</v>
      </c>
      <c r="D2245" s="76" t="s">
        <v>899</v>
      </c>
      <c r="E2245" s="88"/>
      <c r="F2245" s="77" t="s">
        <v>900</v>
      </c>
      <c r="G2245" s="14">
        <f t="shared" si="13511"/>
        <v>64.5</v>
      </c>
      <c r="H2245" s="14">
        <f t="shared" si="13512"/>
        <v>66.5</v>
      </c>
      <c r="I2245" s="14">
        <f t="shared" si="13513"/>
        <v>66.5</v>
      </c>
      <c r="J2245" s="14">
        <f t="shared" si="13514"/>
        <v>0</v>
      </c>
      <c r="K2245" s="14">
        <f t="shared" si="13515"/>
        <v>0</v>
      </c>
      <c r="L2245" s="14">
        <f t="shared" si="13516"/>
        <v>0</v>
      </c>
      <c r="M2245" s="14">
        <f t="shared" si="13351"/>
        <v>64.5</v>
      </c>
      <c r="N2245" s="14">
        <f t="shared" si="13352"/>
        <v>66.5</v>
      </c>
      <c r="O2245" s="14">
        <f t="shared" si="13353"/>
        <v>66.5</v>
      </c>
      <c r="P2245" s="14">
        <f t="shared" si="13517"/>
        <v>0</v>
      </c>
      <c r="Q2245" s="14">
        <f t="shared" si="13518"/>
        <v>0</v>
      </c>
      <c r="R2245" s="14">
        <f t="shared" si="13519"/>
        <v>0</v>
      </c>
      <c r="S2245" s="14">
        <f t="shared" si="13520"/>
        <v>0</v>
      </c>
      <c r="T2245" s="14">
        <f t="shared" si="13521"/>
        <v>0</v>
      </c>
      <c r="U2245" s="14">
        <f t="shared" si="13522"/>
        <v>0</v>
      </c>
      <c r="V2245" s="14">
        <f t="shared" si="13523"/>
        <v>0</v>
      </c>
      <c r="W2245" s="14">
        <f t="shared" si="13524"/>
        <v>0</v>
      </c>
      <c r="X2245" s="14">
        <f t="shared" si="13525"/>
        <v>0</v>
      </c>
      <c r="Y2245" s="14">
        <f t="shared" si="13443"/>
        <v>64.5</v>
      </c>
      <c r="Z2245" s="14">
        <f t="shared" si="13444"/>
        <v>66.5</v>
      </c>
      <c r="AA2245" s="14">
        <f t="shared" si="13445"/>
        <v>66.5</v>
      </c>
      <c r="AB2245" s="14">
        <f t="shared" si="13526"/>
        <v>0</v>
      </c>
      <c r="AC2245" s="14">
        <f t="shared" si="13527"/>
        <v>0</v>
      </c>
      <c r="AD2245" s="14">
        <f t="shared" si="13528"/>
        <v>0</v>
      </c>
      <c r="AE2245" s="14">
        <f t="shared" si="13446"/>
        <v>64.5</v>
      </c>
      <c r="AF2245" s="14">
        <f t="shared" si="13447"/>
        <v>66.5</v>
      </c>
      <c r="AG2245" s="14">
        <f t="shared" si="13448"/>
        <v>66.5</v>
      </c>
      <c r="AH2245" s="14">
        <f t="shared" si="13529"/>
        <v>0</v>
      </c>
      <c r="AI2245" s="14">
        <f t="shared" si="13530"/>
        <v>0</v>
      </c>
      <c r="AJ2245" s="14">
        <f t="shared" si="13531"/>
        <v>0</v>
      </c>
      <c r="AK2245" s="14">
        <f t="shared" si="13532"/>
        <v>0</v>
      </c>
      <c r="AL2245" s="14">
        <f t="shared" si="13533"/>
        <v>0</v>
      </c>
      <c r="AM2245" s="14">
        <f t="shared" si="13534"/>
        <v>0</v>
      </c>
      <c r="AN2245" s="14">
        <f t="shared" si="13535"/>
        <v>0</v>
      </c>
      <c r="AO2245" s="14">
        <f t="shared" si="13536"/>
        <v>0</v>
      </c>
      <c r="AP2245" s="14">
        <f t="shared" si="13537"/>
        <v>0</v>
      </c>
      <c r="AQ2245" s="14">
        <f t="shared" si="13538"/>
        <v>0</v>
      </c>
      <c r="AR2245" s="14">
        <f t="shared" si="13539"/>
        <v>0</v>
      </c>
      <c r="AS2245" s="14">
        <f t="shared" si="13540"/>
        <v>0</v>
      </c>
      <c r="AT2245" s="14">
        <f t="shared" si="13541"/>
        <v>0</v>
      </c>
      <c r="AU2245" s="14">
        <f t="shared" si="13542"/>
        <v>0</v>
      </c>
      <c r="AV2245" s="14">
        <f t="shared" si="13543"/>
        <v>0</v>
      </c>
      <c r="AW2245" s="14">
        <f t="shared" si="13450"/>
        <v>64.5</v>
      </c>
      <c r="AX2245" s="14">
        <f t="shared" si="13451"/>
        <v>66.5</v>
      </c>
      <c r="AY2245" s="14">
        <f t="shared" si="13452"/>
        <v>66.5</v>
      </c>
      <c r="AZ2245" s="14">
        <f t="shared" si="13544"/>
        <v>0</v>
      </c>
      <c r="BA2245" s="14">
        <f t="shared" si="13453"/>
        <v>64.5</v>
      </c>
      <c r="BB2245" s="14">
        <f t="shared" si="13454"/>
        <v>66.5</v>
      </c>
      <c r="BC2245" s="14">
        <f t="shared" si="13455"/>
        <v>66.5</v>
      </c>
      <c r="BD2245" s="14">
        <f t="shared" si="13545"/>
        <v>0</v>
      </c>
      <c r="BE2245" s="14">
        <f t="shared" si="13546"/>
        <v>0</v>
      </c>
      <c r="BF2245" s="14">
        <f t="shared" si="13547"/>
        <v>0</v>
      </c>
      <c r="BG2245" s="14">
        <f t="shared" si="13548"/>
        <v>0</v>
      </c>
      <c r="BH2245" s="14">
        <f t="shared" si="13549"/>
        <v>0</v>
      </c>
      <c r="BI2245" s="14">
        <f t="shared" si="13550"/>
        <v>0</v>
      </c>
      <c r="BJ2245" s="14">
        <f t="shared" si="13551"/>
        <v>0</v>
      </c>
      <c r="BK2245" s="14">
        <f t="shared" si="13552"/>
        <v>0</v>
      </c>
      <c r="BL2245" s="14">
        <f t="shared" si="13553"/>
        <v>0</v>
      </c>
      <c r="BM2245" s="14">
        <f t="shared" si="13554"/>
        <v>0</v>
      </c>
      <c r="BN2245" s="14">
        <f t="shared" si="13555"/>
        <v>0</v>
      </c>
      <c r="BO2245" s="14">
        <f t="shared" si="13457"/>
        <v>64.5</v>
      </c>
      <c r="BP2245" s="14">
        <f t="shared" si="13458"/>
        <v>66.5</v>
      </c>
      <c r="BQ2245" s="14">
        <f t="shared" si="13459"/>
        <v>66.5</v>
      </c>
      <c r="BR2245" s="14">
        <f t="shared" si="13556"/>
        <v>0</v>
      </c>
      <c r="BS2245" s="14">
        <f t="shared" si="13557"/>
        <v>0</v>
      </c>
      <c r="BT2245" s="14">
        <f t="shared" si="13558"/>
        <v>0</v>
      </c>
      <c r="BU2245" s="14">
        <f t="shared" si="13460"/>
        <v>64.5</v>
      </c>
      <c r="BV2245" s="14">
        <f t="shared" si="13461"/>
        <v>66.5</v>
      </c>
      <c r="BW2245" s="14">
        <f t="shared" si="13462"/>
        <v>66.5</v>
      </c>
      <c r="BX2245" s="14">
        <f t="shared" si="13559"/>
        <v>0</v>
      </c>
      <c r="BY2245" s="14">
        <f t="shared" si="13560"/>
        <v>0</v>
      </c>
      <c r="BZ2245" s="14">
        <f t="shared" si="13561"/>
        <v>0</v>
      </c>
      <c r="CA2245" s="14">
        <f t="shared" si="13562"/>
        <v>0</v>
      </c>
      <c r="CB2245" s="14">
        <f t="shared" si="13563"/>
        <v>0</v>
      </c>
      <c r="CC2245" s="14">
        <f t="shared" si="13564"/>
        <v>0</v>
      </c>
      <c r="CD2245" s="14">
        <f t="shared" si="13565"/>
        <v>0</v>
      </c>
      <c r="CE2245" s="14">
        <f t="shared" si="13566"/>
        <v>0</v>
      </c>
      <c r="CF2245" s="14">
        <f t="shared" si="13567"/>
        <v>0</v>
      </c>
      <c r="CG2245" s="14">
        <f t="shared" si="13464"/>
        <v>64.5</v>
      </c>
      <c r="CH2245" s="14">
        <f t="shared" si="13568"/>
        <v>0</v>
      </c>
      <c r="CI2245" s="84">
        <f t="shared" si="13481"/>
        <v>64.5</v>
      </c>
      <c r="CJ2245" s="14">
        <f t="shared" si="13465"/>
        <v>66.5</v>
      </c>
      <c r="CK2245" s="52">
        <f t="shared" si="13569"/>
        <v>0</v>
      </c>
      <c r="CL2245" s="84">
        <f t="shared" si="13482"/>
        <v>66.5</v>
      </c>
      <c r="CM2245" s="14">
        <f t="shared" si="13466"/>
        <v>66.5</v>
      </c>
      <c r="CN2245" s="52">
        <f t="shared" si="13569"/>
        <v>0</v>
      </c>
      <c r="CO2245" s="84">
        <f t="shared" si="13483"/>
        <v>66.5</v>
      </c>
      <c r="CP2245" s="14">
        <f t="shared" si="13569"/>
        <v>0</v>
      </c>
      <c r="CQ2245" s="29"/>
      <c r="CR2245" s="29"/>
      <c r="CT2245" s="1"/>
    </row>
    <row r="2246" spans="1:99" ht="78" customHeight="1" x14ac:dyDescent="0.3">
      <c r="A2246" s="76" t="s">
        <v>867</v>
      </c>
      <c r="B2246" s="76" t="s">
        <v>127</v>
      </c>
      <c r="C2246" s="76" t="s">
        <v>80</v>
      </c>
      <c r="D2246" s="76" t="s">
        <v>899</v>
      </c>
      <c r="E2246" s="76" t="s">
        <v>58</v>
      </c>
      <c r="F2246" s="77" t="s">
        <v>59</v>
      </c>
      <c r="G2246" s="14">
        <v>64.5</v>
      </c>
      <c r="H2246" s="14">
        <v>66.5</v>
      </c>
      <c r="I2246" s="14">
        <v>66.5</v>
      </c>
      <c r="J2246" s="14"/>
      <c r="K2246" s="14"/>
      <c r="L2246" s="14"/>
      <c r="M2246" s="14">
        <f t="shared" si="13351"/>
        <v>64.5</v>
      </c>
      <c r="N2246" s="14">
        <f t="shared" si="13352"/>
        <v>66.5</v>
      </c>
      <c r="O2246" s="14">
        <f t="shared" si="13353"/>
        <v>66.5</v>
      </c>
      <c r="P2246" s="14"/>
      <c r="Q2246" s="14"/>
      <c r="R2246" s="14"/>
      <c r="S2246" s="14"/>
      <c r="T2246" s="14"/>
      <c r="U2246" s="14"/>
      <c r="V2246" s="14"/>
      <c r="W2246" s="14"/>
      <c r="X2246" s="14"/>
      <c r="Y2246" s="14">
        <f t="shared" si="13443"/>
        <v>64.5</v>
      </c>
      <c r="Z2246" s="14">
        <f t="shared" si="13444"/>
        <v>66.5</v>
      </c>
      <c r="AA2246" s="14">
        <f t="shared" si="13445"/>
        <v>66.5</v>
      </c>
      <c r="AB2246" s="14"/>
      <c r="AC2246" s="14"/>
      <c r="AD2246" s="14"/>
      <c r="AE2246" s="14">
        <f t="shared" si="13446"/>
        <v>64.5</v>
      </c>
      <c r="AF2246" s="14">
        <f t="shared" si="13447"/>
        <v>66.5</v>
      </c>
      <c r="AG2246" s="14">
        <f t="shared" si="13448"/>
        <v>66.5</v>
      </c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>
        <f t="shared" si="13450"/>
        <v>64.5</v>
      </c>
      <c r="AX2246" s="14">
        <f t="shared" si="13451"/>
        <v>66.5</v>
      </c>
      <c r="AY2246" s="14">
        <f t="shared" si="13452"/>
        <v>66.5</v>
      </c>
      <c r="AZ2246" s="14"/>
      <c r="BA2246" s="14">
        <f t="shared" si="13453"/>
        <v>64.5</v>
      </c>
      <c r="BB2246" s="14">
        <f t="shared" si="13454"/>
        <v>66.5</v>
      </c>
      <c r="BC2246" s="14">
        <f t="shared" si="13455"/>
        <v>66.5</v>
      </c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>
        <f t="shared" si="13457"/>
        <v>64.5</v>
      </c>
      <c r="BP2246" s="14">
        <f t="shared" si="13458"/>
        <v>66.5</v>
      </c>
      <c r="BQ2246" s="14">
        <f t="shared" si="13459"/>
        <v>66.5</v>
      </c>
      <c r="BR2246" s="14"/>
      <c r="BS2246" s="14"/>
      <c r="BT2246" s="14"/>
      <c r="BU2246" s="14">
        <f t="shared" si="13460"/>
        <v>64.5</v>
      </c>
      <c r="BV2246" s="14">
        <f t="shared" si="13461"/>
        <v>66.5</v>
      </c>
      <c r="BW2246" s="14">
        <f t="shared" si="13462"/>
        <v>66.5</v>
      </c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>
        <f t="shared" si="13464"/>
        <v>64.5</v>
      </c>
      <c r="CH2246" s="14"/>
      <c r="CI2246" s="84">
        <f t="shared" si="13481"/>
        <v>64.5</v>
      </c>
      <c r="CJ2246" s="14">
        <f t="shared" si="13465"/>
        <v>66.5</v>
      </c>
      <c r="CK2246" s="52"/>
      <c r="CL2246" s="84">
        <f t="shared" si="13482"/>
        <v>66.5</v>
      </c>
      <c r="CM2246" s="14">
        <f t="shared" si="13466"/>
        <v>66.5</v>
      </c>
      <c r="CN2246" s="52"/>
      <c r="CO2246" s="84">
        <f t="shared" si="13483"/>
        <v>66.5</v>
      </c>
      <c r="CP2246" s="14"/>
      <c r="CQ2246" s="29"/>
      <c r="CR2246" s="29"/>
      <c r="CT2246" s="1"/>
    </row>
    <row r="2247" spans="1:99" s="87" customFormat="1" ht="15.6" customHeight="1" x14ac:dyDescent="0.3">
      <c r="A2247" s="74" t="s">
        <v>867</v>
      </c>
      <c r="B2247" s="74" t="s">
        <v>127</v>
      </c>
      <c r="C2247" s="74" t="s">
        <v>273</v>
      </c>
      <c r="D2247" s="74"/>
      <c r="E2247" s="74"/>
      <c r="F2247" s="75" t="s">
        <v>456</v>
      </c>
      <c r="G2247" s="25">
        <f t="shared" si="13511"/>
        <v>231321.1</v>
      </c>
      <c r="H2247" s="25">
        <f t="shared" si="13512"/>
        <v>228668.4</v>
      </c>
      <c r="I2247" s="25">
        <f t="shared" si="13513"/>
        <v>342989.3</v>
      </c>
      <c r="J2247" s="25">
        <f t="shared" si="13514"/>
        <v>-23915.200000000001</v>
      </c>
      <c r="K2247" s="25">
        <f t="shared" si="13515"/>
        <v>-17726.099999999999</v>
      </c>
      <c r="L2247" s="25">
        <f t="shared" si="13516"/>
        <v>-15893.9</v>
      </c>
      <c r="M2247" s="25">
        <f t="shared" si="13351"/>
        <v>207405.9</v>
      </c>
      <c r="N2247" s="25">
        <f t="shared" si="13352"/>
        <v>210942.3</v>
      </c>
      <c r="O2247" s="25">
        <f t="shared" si="13353"/>
        <v>327095.39999999997</v>
      </c>
      <c r="P2247" s="25">
        <f t="shared" si="13517"/>
        <v>0</v>
      </c>
      <c r="Q2247" s="25">
        <f t="shared" si="13518"/>
        <v>0</v>
      </c>
      <c r="R2247" s="25">
        <f t="shared" si="13519"/>
        <v>0</v>
      </c>
      <c r="S2247" s="25">
        <f t="shared" si="13520"/>
        <v>99423.254099999991</v>
      </c>
      <c r="T2247" s="25">
        <f t="shared" si="13521"/>
        <v>0</v>
      </c>
      <c r="U2247" s="25">
        <f t="shared" si="13522"/>
        <v>0</v>
      </c>
      <c r="V2247" s="25">
        <f t="shared" si="13523"/>
        <v>0</v>
      </c>
      <c r="W2247" s="25">
        <f t="shared" si="13524"/>
        <v>0</v>
      </c>
      <c r="X2247" s="25">
        <f t="shared" si="13525"/>
        <v>0</v>
      </c>
      <c r="Y2247" s="25">
        <f t="shared" si="13443"/>
        <v>306829.15409999999</v>
      </c>
      <c r="Z2247" s="25">
        <f t="shared" si="13444"/>
        <v>210942.3</v>
      </c>
      <c r="AA2247" s="25">
        <f t="shared" si="13445"/>
        <v>327095.39999999997</v>
      </c>
      <c r="AB2247" s="25">
        <f t="shared" si="13526"/>
        <v>0</v>
      </c>
      <c r="AC2247" s="25">
        <f t="shared" si="13527"/>
        <v>0</v>
      </c>
      <c r="AD2247" s="25">
        <f t="shared" si="13528"/>
        <v>0</v>
      </c>
      <c r="AE2247" s="25">
        <f t="shared" si="13446"/>
        <v>306829.15409999999</v>
      </c>
      <c r="AF2247" s="25">
        <f t="shared" si="13447"/>
        <v>210942.3</v>
      </c>
      <c r="AG2247" s="25">
        <f t="shared" si="13448"/>
        <v>327095.39999999997</v>
      </c>
      <c r="AH2247" s="25">
        <f t="shared" si="13529"/>
        <v>0</v>
      </c>
      <c r="AI2247" s="25">
        <f t="shared" si="13530"/>
        <v>0</v>
      </c>
      <c r="AJ2247" s="25">
        <f t="shared" si="13531"/>
        <v>80</v>
      </c>
      <c r="AK2247" s="25">
        <f t="shared" si="13532"/>
        <v>0</v>
      </c>
      <c r="AL2247" s="25">
        <f t="shared" si="13533"/>
        <v>0</v>
      </c>
      <c r="AM2247" s="25">
        <f t="shared" si="13534"/>
        <v>62146</v>
      </c>
      <c r="AN2247" s="25">
        <f t="shared" si="13535"/>
        <v>0</v>
      </c>
      <c r="AO2247" s="25">
        <f t="shared" si="13536"/>
        <v>0</v>
      </c>
      <c r="AP2247" s="25">
        <f t="shared" si="13537"/>
        <v>0</v>
      </c>
      <c r="AQ2247" s="25">
        <f t="shared" si="13538"/>
        <v>0</v>
      </c>
      <c r="AR2247" s="25">
        <f t="shared" si="13539"/>
        <v>0</v>
      </c>
      <c r="AS2247" s="25">
        <f t="shared" si="13540"/>
        <v>0</v>
      </c>
      <c r="AT2247" s="25">
        <f t="shared" si="13541"/>
        <v>0</v>
      </c>
      <c r="AU2247" s="25">
        <f t="shared" si="13542"/>
        <v>0</v>
      </c>
      <c r="AV2247" s="25">
        <f t="shared" si="13543"/>
        <v>0</v>
      </c>
      <c r="AW2247" s="25">
        <f t="shared" si="13450"/>
        <v>306909.15409999999</v>
      </c>
      <c r="AX2247" s="25">
        <f t="shared" si="13451"/>
        <v>273088.3</v>
      </c>
      <c r="AY2247" s="25">
        <f t="shared" si="13452"/>
        <v>327095.39999999997</v>
      </c>
      <c r="AZ2247" s="25">
        <f t="shared" si="13544"/>
        <v>0</v>
      </c>
      <c r="BA2247" s="25">
        <f t="shared" si="13453"/>
        <v>306909.15409999999</v>
      </c>
      <c r="BB2247" s="25">
        <f t="shared" si="13454"/>
        <v>273088.3</v>
      </c>
      <c r="BC2247" s="25">
        <f t="shared" si="13455"/>
        <v>327095.39999999997</v>
      </c>
      <c r="BD2247" s="25">
        <f t="shared" si="13545"/>
        <v>0</v>
      </c>
      <c r="BE2247" s="25">
        <f t="shared" si="13546"/>
        <v>0</v>
      </c>
      <c r="BF2247" s="25">
        <f t="shared" si="13547"/>
        <v>0</v>
      </c>
      <c r="BG2247" s="25">
        <f t="shared" si="13548"/>
        <v>0</v>
      </c>
      <c r="BH2247" s="25">
        <f t="shared" si="13549"/>
        <v>0</v>
      </c>
      <c r="BI2247" s="25">
        <f t="shared" si="13550"/>
        <v>0</v>
      </c>
      <c r="BJ2247" s="25">
        <f t="shared" si="13551"/>
        <v>0</v>
      </c>
      <c r="BK2247" s="25">
        <f t="shared" si="13552"/>
        <v>0</v>
      </c>
      <c r="BL2247" s="25">
        <f t="shared" si="13553"/>
        <v>0</v>
      </c>
      <c r="BM2247" s="25">
        <f t="shared" si="13554"/>
        <v>0</v>
      </c>
      <c r="BN2247" s="25">
        <f t="shared" si="13555"/>
        <v>0</v>
      </c>
      <c r="BO2247" s="25">
        <f t="shared" si="13457"/>
        <v>306909.15409999999</v>
      </c>
      <c r="BP2247" s="25">
        <f t="shared" si="13458"/>
        <v>273088.3</v>
      </c>
      <c r="BQ2247" s="25">
        <f t="shared" si="13459"/>
        <v>327095.39999999997</v>
      </c>
      <c r="BR2247" s="25">
        <f t="shared" si="13556"/>
        <v>0</v>
      </c>
      <c r="BS2247" s="25">
        <f t="shared" si="13557"/>
        <v>0</v>
      </c>
      <c r="BT2247" s="25">
        <f t="shared" si="13558"/>
        <v>0</v>
      </c>
      <c r="BU2247" s="25">
        <f t="shared" si="13460"/>
        <v>306909.15409999999</v>
      </c>
      <c r="BV2247" s="25">
        <f t="shared" si="13461"/>
        <v>273088.3</v>
      </c>
      <c r="BW2247" s="25">
        <f t="shared" si="13462"/>
        <v>327095.39999999997</v>
      </c>
      <c r="BX2247" s="25">
        <f t="shared" si="13559"/>
        <v>0</v>
      </c>
      <c r="BY2247" s="25">
        <f t="shared" si="13560"/>
        <v>0</v>
      </c>
      <c r="BZ2247" s="25">
        <f t="shared" si="13561"/>
        <v>0</v>
      </c>
      <c r="CA2247" s="25">
        <f t="shared" si="13562"/>
        <v>0</v>
      </c>
      <c r="CB2247" s="25">
        <f t="shared" si="13563"/>
        <v>0</v>
      </c>
      <c r="CC2247" s="25">
        <f t="shared" si="13564"/>
        <v>0</v>
      </c>
      <c r="CD2247" s="25">
        <f t="shared" si="13565"/>
        <v>0</v>
      </c>
      <c r="CE2247" s="25">
        <f t="shared" si="13566"/>
        <v>0</v>
      </c>
      <c r="CF2247" s="25">
        <f t="shared" si="13567"/>
        <v>0</v>
      </c>
      <c r="CG2247" s="25">
        <f t="shared" si="13464"/>
        <v>306909.15409999999</v>
      </c>
      <c r="CH2247" s="25">
        <f t="shared" si="13568"/>
        <v>0</v>
      </c>
      <c r="CI2247" s="83">
        <f t="shared" si="13481"/>
        <v>306909.15409999999</v>
      </c>
      <c r="CJ2247" s="25">
        <f t="shared" si="13465"/>
        <v>273088.3</v>
      </c>
      <c r="CK2247" s="25">
        <f t="shared" si="13569"/>
        <v>0</v>
      </c>
      <c r="CL2247" s="83">
        <f t="shared" si="13482"/>
        <v>273088.3</v>
      </c>
      <c r="CM2247" s="25">
        <f t="shared" si="13466"/>
        <v>327095.39999999997</v>
      </c>
      <c r="CN2247" s="25">
        <f t="shared" si="13569"/>
        <v>0</v>
      </c>
      <c r="CO2247" s="83">
        <f t="shared" si="13483"/>
        <v>327095.39999999997</v>
      </c>
      <c r="CP2247" s="25">
        <f t="shared" si="13569"/>
        <v>0</v>
      </c>
      <c r="CQ2247" s="26"/>
      <c r="CR2247" s="26"/>
      <c r="CS2247" s="22"/>
      <c r="CT2247" s="22"/>
      <c r="CU2247" s="22"/>
    </row>
    <row r="2248" spans="1:99" ht="31.2" customHeight="1" x14ac:dyDescent="0.3">
      <c r="A2248" s="76" t="s">
        <v>867</v>
      </c>
      <c r="B2248" s="76" t="s">
        <v>127</v>
      </c>
      <c r="C2248" s="76" t="s">
        <v>273</v>
      </c>
      <c r="D2248" s="76" t="s">
        <v>803</v>
      </c>
      <c r="E2248" s="88"/>
      <c r="F2248" s="77" t="s">
        <v>804</v>
      </c>
      <c r="G2248" s="14">
        <f t="shared" si="13511"/>
        <v>231321.1</v>
      </c>
      <c r="H2248" s="14">
        <f t="shared" si="13512"/>
        <v>228668.4</v>
      </c>
      <c r="I2248" s="14">
        <f t="shared" si="13513"/>
        <v>342989.3</v>
      </c>
      <c r="J2248" s="14">
        <f t="shared" si="13514"/>
        <v>-23915.200000000001</v>
      </c>
      <c r="K2248" s="14">
        <f t="shared" si="13515"/>
        <v>-17726.099999999999</v>
      </c>
      <c r="L2248" s="14">
        <f t="shared" si="13516"/>
        <v>-15893.9</v>
      </c>
      <c r="M2248" s="14">
        <f t="shared" si="13351"/>
        <v>207405.9</v>
      </c>
      <c r="N2248" s="14">
        <f t="shared" si="13352"/>
        <v>210942.3</v>
      </c>
      <c r="O2248" s="14">
        <f t="shared" si="13353"/>
        <v>327095.39999999997</v>
      </c>
      <c r="P2248" s="14">
        <f t="shared" si="13517"/>
        <v>0</v>
      </c>
      <c r="Q2248" s="14">
        <f t="shared" si="13518"/>
        <v>0</v>
      </c>
      <c r="R2248" s="14">
        <f t="shared" si="13519"/>
        <v>0</v>
      </c>
      <c r="S2248" s="14">
        <f t="shared" si="13520"/>
        <v>99423.254099999991</v>
      </c>
      <c r="T2248" s="14">
        <f t="shared" si="13521"/>
        <v>0</v>
      </c>
      <c r="U2248" s="14">
        <f t="shared" si="13522"/>
        <v>0</v>
      </c>
      <c r="V2248" s="14">
        <f t="shared" si="13523"/>
        <v>0</v>
      </c>
      <c r="W2248" s="14">
        <f t="shared" si="13524"/>
        <v>0</v>
      </c>
      <c r="X2248" s="14">
        <f t="shared" si="13525"/>
        <v>0</v>
      </c>
      <c r="Y2248" s="14">
        <f t="shared" si="13443"/>
        <v>306829.15409999999</v>
      </c>
      <c r="Z2248" s="14">
        <f t="shared" si="13444"/>
        <v>210942.3</v>
      </c>
      <c r="AA2248" s="14">
        <f t="shared" si="13445"/>
        <v>327095.39999999997</v>
      </c>
      <c r="AB2248" s="14">
        <f t="shared" si="13526"/>
        <v>0</v>
      </c>
      <c r="AC2248" s="14">
        <f t="shared" si="13527"/>
        <v>0</v>
      </c>
      <c r="AD2248" s="14">
        <f t="shared" si="13528"/>
        <v>0</v>
      </c>
      <c r="AE2248" s="14">
        <f t="shared" si="13446"/>
        <v>306829.15409999999</v>
      </c>
      <c r="AF2248" s="14">
        <f t="shared" si="13447"/>
        <v>210942.3</v>
      </c>
      <c r="AG2248" s="14">
        <f t="shared" si="13448"/>
        <v>327095.39999999997</v>
      </c>
      <c r="AH2248" s="14">
        <f t="shared" si="13529"/>
        <v>0</v>
      </c>
      <c r="AI2248" s="14">
        <f t="shared" si="13530"/>
        <v>0</v>
      </c>
      <c r="AJ2248" s="14">
        <f t="shared" si="13531"/>
        <v>80</v>
      </c>
      <c r="AK2248" s="14">
        <f t="shared" si="13532"/>
        <v>0</v>
      </c>
      <c r="AL2248" s="14">
        <f t="shared" si="13533"/>
        <v>0</v>
      </c>
      <c r="AM2248" s="14">
        <f t="shared" si="13534"/>
        <v>62146</v>
      </c>
      <c r="AN2248" s="14">
        <f t="shared" si="13535"/>
        <v>0</v>
      </c>
      <c r="AO2248" s="14">
        <f t="shared" si="13536"/>
        <v>0</v>
      </c>
      <c r="AP2248" s="14">
        <f t="shared" si="13537"/>
        <v>0</v>
      </c>
      <c r="AQ2248" s="14">
        <f t="shared" si="13538"/>
        <v>0</v>
      </c>
      <c r="AR2248" s="14">
        <f t="shared" si="13539"/>
        <v>0</v>
      </c>
      <c r="AS2248" s="14">
        <f t="shared" si="13540"/>
        <v>0</v>
      </c>
      <c r="AT2248" s="14">
        <f t="shared" si="13541"/>
        <v>0</v>
      </c>
      <c r="AU2248" s="14">
        <f t="shared" si="13542"/>
        <v>0</v>
      </c>
      <c r="AV2248" s="14">
        <f t="shared" si="13543"/>
        <v>0</v>
      </c>
      <c r="AW2248" s="14">
        <f t="shared" si="13450"/>
        <v>306909.15409999999</v>
      </c>
      <c r="AX2248" s="14">
        <f t="shared" si="13451"/>
        <v>273088.3</v>
      </c>
      <c r="AY2248" s="14">
        <f t="shared" si="13452"/>
        <v>327095.39999999997</v>
      </c>
      <c r="AZ2248" s="14">
        <f t="shared" si="13544"/>
        <v>0</v>
      </c>
      <c r="BA2248" s="14">
        <f t="shared" si="13453"/>
        <v>306909.15409999999</v>
      </c>
      <c r="BB2248" s="14">
        <f t="shared" si="13454"/>
        <v>273088.3</v>
      </c>
      <c r="BC2248" s="14">
        <f t="shared" si="13455"/>
        <v>327095.39999999997</v>
      </c>
      <c r="BD2248" s="14">
        <f t="shared" si="13545"/>
        <v>0</v>
      </c>
      <c r="BE2248" s="14">
        <f t="shared" si="13546"/>
        <v>0</v>
      </c>
      <c r="BF2248" s="14">
        <f t="shared" si="13547"/>
        <v>0</v>
      </c>
      <c r="BG2248" s="14">
        <f t="shared" si="13548"/>
        <v>0</v>
      </c>
      <c r="BH2248" s="14">
        <f t="shared" si="13549"/>
        <v>0</v>
      </c>
      <c r="BI2248" s="14">
        <f t="shared" si="13550"/>
        <v>0</v>
      </c>
      <c r="BJ2248" s="14">
        <f t="shared" si="13551"/>
        <v>0</v>
      </c>
      <c r="BK2248" s="14">
        <f t="shared" si="13552"/>
        <v>0</v>
      </c>
      <c r="BL2248" s="14">
        <f t="shared" si="13553"/>
        <v>0</v>
      </c>
      <c r="BM2248" s="14">
        <f t="shared" si="13554"/>
        <v>0</v>
      </c>
      <c r="BN2248" s="14">
        <f t="shared" si="13555"/>
        <v>0</v>
      </c>
      <c r="BO2248" s="14">
        <f t="shared" si="13457"/>
        <v>306909.15409999999</v>
      </c>
      <c r="BP2248" s="14">
        <f t="shared" si="13458"/>
        <v>273088.3</v>
      </c>
      <c r="BQ2248" s="14">
        <f t="shared" si="13459"/>
        <v>327095.39999999997</v>
      </c>
      <c r="BR2248" s="14">
        <f t="shared" si="13556"/>
        <v>0</v>
      </c>
      <c r="BS2248" s="14">
        <f t="shared" si="13557"/>
        <v>0</v>
      </c>
      <c r="BT2248" s="14">
        <f t="shared" si="13558"/>
        <v>0</v>
      </c>
      <c r="BU2248" s="14">
        <f t="shared" si="13460"/>
        <v>306909.15409999999</v>
      </c>
      <c r="BV2248" s="14">
        <f t="shared" si="13461"/>
        <v>273088.3</v>
      </c>
      <c r="BW2248" s="14">
        <f t="shared" si="13462"/>
        <v>327095.39999999997</v>
      </c>
      <c r="BX2248" s="14">
        <f t="shared" si="13559"/>
        <v>0</v>
      </c>
      <c r="BY2248" s="14">
        <f t="shared" si="13560"/>
        <v>0</v>
      </c>
      <c r="BZ2248" s="14">
        <f t="shared" si="13561"/>
        <v>0</v>
      </c>
      <c r="CA2248" s="14">
        <f t="shared" si="13562"/>
        <v>0</v>
      </c>
      <c r="CB2248" s="14">
        <f t="shared" si="13563"/>
        <v>0</v>
      </c>
      <c r="CC2248" s="14">
        <f t="shared" si="13564"/>
        <v>0</v>
      </c>
      <c r="CD2248" s="14">
        <f t="shared" si="13565"/>
        <v>0</v>
      </c>
      <c r="CE2248" s="14">
        <f t="shared" si="13566"/>
        <v>0</v>
      </c>
      <c r="CF2248" s="14">
        <f t="shared" si="13567"/>
        <v>0</v>
      </c>
      <c r="CG2248" s="14">
        <f t="shared" si="13464"/>
        <v>306909.15409999999</v>
      </c>
      <c r="CH2248" s="14">
        <f t="shared" si="13568"/>
        <v>0</v>
      </c>
      <c r="CI2248" s="84">
        <f t="shared" si="13481"/>
        <v>306909.15409999999</v>
      </c>
      <c r="CJ2248" s="14">
        <f t="shared" si="13465"/>
        <v>273088.3</v>
      </c>
      <c r="CK2248" s="52">
        <f t="shared" si="13569"/>
        <v>0</v>
      </c>
      <c r="CL2248" s="84">
        <f t="shared" si="13482"/>
        <v>273088.3</v>
      </c>
      <c r="CM2248" s="14">
        <f t="shared" si="13466"/>
        <v>327095.39999999997</v>
      </c>
      <c r="CN2248" s="52">
        <f t="shared" si="13569"/>
        <v>0</v>
      </c>
      <c r="CO2248" s="84">
        <f t="shared" si="13483"/>
        <v>327095.39999999997</v>
      </c>
      <c r="CP2248" s="14">
        <f t="shared" si="13569"/>
        <v>0</v>
      </c>
      <c r="CQ2248" s="29"/>
      <c r="CR2248" s="29"/>
      <c r="CT2248" s="1"/>
    </row>
    <row r="2249" spans="1:99" ht="15.6" customHeight="1" x14ac:dyDescent="0.3">
      <c r="A2249" s="76" t="s">
        <v>867</v>
      </c>
      <c r="B2249" s="76" t="s">
        <v>127</v>
      </c>
      <c r="C2249" s="76" t="s">
        <v>273</v>
      </c>
      <c r="D2249" s="76" t="s">
        <v>805</v>
      </c>
      <c r="E2249" s="88"/>
      <c r="F2249" s="77" t="s">
        <v>41</v>
      </c>
      <c r="G2249" s="14">
        <f t="shared" si="13511"/>
        <v>231321.1</v>
      </c>
      <c r="H2249" s="14">
        <f t="shared" si="13512"/>
        <v>228668.4</v>
      </c>
      <c r="I2249" s="14">
        <f t="shared" si="13513"/>
        <v>342989.3</v>
      </c>
      <c r="J2249" s="14">
        <f t="shared" si="13514"/>
        <v>-23915.200000000001</v>
      </c>
      <c r="K2249" s="14">
        <f t="shared" si="13515"/>
        <v>-17726.099999999999</v>
      </c>
      <c r="L2249" s="14">
        <f t="shared" si="13516"/>
        <v>-15893.9</v>
      </c>
      <c r="M2249" s="14">
        <f t="shared" si="13351"/>
        <v>207405.9</v>
      </c>
      <c r="N2249" s="14">
        <f t="shared" si="13352"/>
        <v>210942.3</v>
      </c>
      <c r="O2249" s="14">
        <f t="shared" si="13353"/>
        <v>327095.39999999997</v>
      </c>
      <c r="P2249" s="14">
        <f t="shared" si="13517"/>
        <v>0</v>
      </c>
      <c r="Q2249" s="14">
        <f t="shared" si="13518"/>
        <v>0</v>
      </c>
      <c r="R2249" s="14">
        <f t="shared" si="13519"/>
        <v>0</v>
      </c>
      <c r="S2249" s="14">
        <f t="shared" si="13520"/>
        <v>99423.254099999991</v>
      </c>
      <c r="T2249" s="14">
        <f t="shared" si="13521"/>
        <v>0</v>
      </c>
      <c r="U2249" s="14">
        <f t="shared" si="13522"/>
        <v>0</v>
      </c>
      <c r="V2249" s="14">
        <f t="shared" si="13523"/>
        <v>0</v>
      </c>
      <c r="W2249" s="14">
        <f t="shared" si="13524"/>
        <v>0</v>
      </c>
      <c r="X2249" s="14">
        <f t="shared" si="13525"/>
        <v>0</v>
      </c>
      <c r="Y2249" s="14">
        <f t="shared" si="13443"/>
        <v>306829.15409999999</v>
      </c>
      <c r="Z2249" s="14">
        <f t="shared" si="13444"/>
        <v>210942.3</v>
      </c>
      <c r="AA2249" s="14">
        <f t="shared" si="13445"/>
        <v>327095.39999999997</v>
      </c>
      <c r="AB2249" s="14">
        <f t="shared" si="13526"/>
        <v>0</v>
      </c>
      <c r="AC2249" s="14">
        <f t="shared" si="13527"/>
        <v>0</v>
      </c>
      <c r="AD2249" s="14">
        <f t="shared" si="13528"/>
        <v>0</v>
      </c>
      <c r="AE2249" s="14">
        <f t="shared" si="13446"/>
        <v>306829.15409999999</v>
      </c>
      <c r="AF2249" s="14">
        <f t="shared" si="13447"/>
        <v>210942.3</v>
      </c>
      <c r="AG2249" s="14">
        <f t="shared" si="13448"/>
        <v>327095.39999999997</v>
      </c>
      <c r="AH2249" s="14">
        <f t="shared" si="13529"/>
        <v>0</v>
      </c>
      <c r="AI2249" s="14">
        <f t="shared" si="13530"/>
        <v>0</v>
      </c>
      <c r="AJ2249" s="14">
        <f t="shared" si="13531"/>
        <v>80</v>
      </c>
      <c r="AK2249" s="14">
        <f t="shared" si="13532"/>
        <v>0</v>
      </c>
      <c r="AL2249" s="14">
        <f t="shared" si="13533"/>
        <v>0</v>
      </c>
      <c r="AM2249" s="14">
        <f t="shared" si="13534"/>
        <v>62146</v>
      </c>
      <c r="AN2249" s="14">
        <f t="shared" si="13535"/>
        <v>0</v>
      </c>
      <c r="AO2249" s="14">
        <f t="shared" si="13536"/>
        <v>0</v>
      </c>
      <c r="AP2249" s="14">
        <f t="shared" si="13537"/>
        <v>0</v>
      </c>
      <c r="AQ2249" s="14">
        <f t="shared" si="13538"/>
        <v>0</v>
      </c>
      <c r="AR2249" s="14">
        <f t="shared" si="13539"/>
        <v>0</v>
      </c>
      <c r="AS2249" s="14">
        <f t="shared" si="13540"/>
        <v>0</v>
      </c>
      <c r="AT2249" s="14">
        <f t="shared" si="13541"/>
        <v>0</v>
      </c>
      <c r="AU2249" s="14">
        <f t="shared" si="13542"/>
        <v>0</v>
      </c>
      <c r="AV2249" s="14">
        <f t="shared" si="13543"/>
        <v>0</v>
      </c>
      <c r="AW2249" s="14">
        <f t="shared" si="13450"/>
        <v>306909.15409999999</v>
      </c>
      <c r="AX2249" s="14">
        <f t="shared" si="13451"/>
        <v>273088.3</v>
      </c>
      <c r="AY2249" s="14">
        <f t="shared" si="13452"/>
        <v>327095.39999999997</v>
      </c>
      <c r="AZ2249" s="14">
        <f t="shared" si="13544"/>
        <v>0</v>
      </c>
      <c r="BA2249" s="14">
        <f t="shared" si="13453"/>
        <v>306909.15409999999</v>
      </c>
      <c r="BB2249" s="14">
        <f t="shared" si="13454"/>
        <v>273088.3</v>
      </c>
      <c r="BC2249" s="14">
        <f t="shared" si="13455"/>
        <v>327095.39999999997</v>
      </c>
      <c r="BD2249" s="14">
        <f t="shared" si="13545"/>
        <v>0</v>
      </c>
      <c r="BE2249" s="14">
        <f t="shared" si="13546"/>
        <v>0</v>
      </c>
      <c r="BF2249" s="14">
        <f t="shared" si="13547"/>
        <v>0</v>
      </c>
      <c r="BG2249" s="14">
        <f t="shared" si="13548"/>
        <v>0</v>
      </c>
      <c r="BH2249" s="14">
        <f t="shared" si="13549"/>
        <v>0</v>
      </c>
      <c r="BI2249" s="14">
        <f t="shared" si="13550"/>
        <v>0</v>
      </c>
      <c r="BJ2249" s="14">
        <f t="shared" si="13551"/>
        <v>0</v>
      </c>
      <c r="BK2249" s="14">
        <f t="shared" si="13552"/>
        <v>0</v>
      </c>
      <c r="BL2249" s="14">
        <f t="shared" si="13553"/>
        <v>0</v>
      </c>
      <c r="BM2249" s="14">
        <f t="shared" si="13554"/>
        <v>0</v>
      </c>
      <c r="BN2249" s="14">
        <f t="shared" si="13555"/>
        <v>0</v>
      </c>
      <c r="BO2249" s="14">
        <f t="shared" si="13457"/>
        <v>306909.15409999999</v>
      </c>
      <c r="BP2249" s="14">
        <f t="shared" si="13458"/>
        <v>273088.3</v>
      </c>
      <c r="BQ2249" s="14">
        <f t="shared" si="13459"/>
        <v>327095.39999999997</v>
      </c>
      <c r="BR2249" s="14">
        <f t="shared" si="13556"/>
        <v>0</v>
      </c>
      <c r="BS2249" s="14">
        <f t="shared" si="13557"/>
        <v>0</v>
      </c>
      <c r="BT2249" s="14">
        <f t="shared" si="13558"/>
        <v>0</v>
      </c>
      <c r="BU2249" s="14">
        <f t="shared" si="13460"/>
        <v>306909.15409999999</v>
      </c>
      <c r="BV2249" s="14">
        <f t="shared" si="13461"/>
        <v>273088.3</v>
      </c>
      <c r="BW2249" s="14">
        <f t="shared" si="13462"/>
        <v>327095.39999999997</v>
      </c>
      <c r="BX2249" s="14">
        <f t="shared" si="13559"/>
        <v>0</v>
      </c>
      <c r="BY2249" s="14">
        <f t="shared" si="13560"/>
        <v>0</v>
      </c>
      <c r="BZ2249" s="14">
        <f t="shared" si="13561"/>
        <v>0</v>
      </c>
      <c r="CA2249" s="14">
        <f t="shared" si="13562"/>
        <v>0</v>
      </c>
      <c r="CB2249" s="14">
        <f t="shared" si="13563"/>
        <v>0</v>
      </c>
      <c r="CC2249" s="14">
        <f t="shared" si="13564"/>
        <v>0</v>
      </c>
      <c r="CD2249" s="14">
        <f t="shared" si="13565"/>
        <v>0</v>
      </c>
      <c r="CE2249" s="14">
        <f t="shared" si="13566"/>
        <v>0</v>
      </c>
      <c r="CF2249" s="14">
        <f t="shared" si="13567"/>
        <v>0</v>
      </c>
      <c r="CG2249" s="14">
        <f t="shared" si="13464"/>
        <v>306909.15409999999</v>
      </c>
      <c r="CH2249" s="14">
        <f t="shared" si="13568"/>
        <v>0</v>
      </c>
      <c r="CI2249" s="84">
        <f t="shared" si="13481"/>
        <v>306909.15409999999</v>
      </c>
      <c r="CJ2249" s="14">
        <f t="shared" si="13465"/>
        <v>273088.3</v>
      </c>
      <c r="CK2249" s="52">
        <f t="shared" si="13569"/>
        <v>0</v>
      </c>
      <c r="CL2249" s="84">
        <f t="shared" si="13482"/>
        <v>273088.3</v>
      </c>
      <c r="CM2249" s="14">
        <f t="shared" si="13466"/>
        <v>327095.39999999997</v>
      </c>
      <c r="CN2249" s="52">
        <f t="shared" si="13569"/>
        <v>0</v>
      </c>
      <c r="CO2249" s="84">
        <f t="shared" si="13483"/>
        <v>327095.39999999997</v>
      </c>
      <c r="CP2249" s="14">
        <f t="shared" si="13569"/>
        <v>0</v>
      </c>
      <c r="CQ2249" s="29"/>
      <c r="CR2249" s="29"/>
      <c r="CT2249" s="1"/>
    </row>
    <row r="2250" spans="1:99" ht="31.2" customHeight="1" x14ac:dyDescent="0.3">
      <c r="A2250" s="76" t="s">
        <v>867</v>
      </c>
      <c r="B2250" s="76" t="s">
        <v>127</v>
      </c>
      <c r="C2250" s="76" t="s">
        <v>273</v>
      </c>
      <c r="D2250" s="76" t="s">
        <v>806</v>
      </c>
      <c r="E2250" s="88"/>
      <c r="F2250" s="77" t="s">
        <v>807</v>
      </c>
      <c r="G2250" s="14">
        <f t="shared" ref="G2250:L2250" si="13570">G2251+G2253</f>
        <v>231321.1</v>
      </c>
      <c r="H2250" s="14">
        <f t="shared" si="13570"/>
        <v>228668.4</v>
      </c>
      <c r="I2250" s="14">
        <f t="shared" si="13570"/>
        <v>342989.3</v>
      </c>
      <c r="J2250" s="14">
        <f t="shared" si="13570"/>
        <v>-23915.200000000001</v>
      </c>
      <c r="K2250" s="14">
        <f t="shared" si="13570"/>
        <v>-17726.099999999999</v>
      </c>
      <c r="L2250" s="14">
        <f t="shared" si="13570"/>
        <v>-15893.9</v>
      </c>
      <c r="M2250" s="14">
        <f t="shared" si="13351"/>
        <v>207405.9</v>
      </c>
      <c r="N2250" s="14">
        <f t="shared" si="13352"/>
        <v>210942.3</v>
      </c>
      <c r="O2250" s="14">
        <f t="shared" si="13353"/>
        <v>327095.39999999997</v>
      </c>
      <c r="P2250" s="14">
        <f t="shared" ref="P2250:X2250" si="13571">P2251+P2253</f>
        <v>0</v>
      </c>
      <c r="Q2250" s="14">
        <f t="shared" si="13571"/>
        <v>0</v>
      </c>
      <c r="R2250" s="14">
        <f t="shared" si="13571"/>
        <v>0</v>
      </c>
      <c r="S2250" s="14">
        <f t="shared" si="13571"/>
        <v>99423.254099999991</v>
      </c>
      <c r="T2250" s="14">
        <f t="shared" si="13571"/>
        <v>0</v>
      </c>
      <c r="U2250" s="14">
        <f t="shared" si="13571"/>
        <v>0</v>
      </c>
      <c r="V2250" s="14">
        <f t="shared" si="13571"/>
        <v>0</v>
      </c>
      <c r="W2250" s="14">
        <f t="shared" si="13571"/>
        <v>0</v>
      </c>
      <c r="X2250" s="14">
        <f t="shared" si="13571"/>
        <v>0</v>
      </c>
      <c r="Y2250" s="14">
        <f t="shared" si="13443"/>
        <v>306829.15409999999</v>
      </c>
      <c r="Z2250" s="14">
        <f t="shared" si="13444"/>
        <v>210942.3</v>
      </c>
      <c r="AA2250" s="14">
        <f t="shared" si="13445"/>
        <v>327095.39999999997</v>
      </c>
      <c r="AB2250" s="14">
        <f>AB2251+AB2253</f>
        <v>0</v>
      </c>
      <c r="AC2250" s="14">
        <f>AC2251+AC2253</f>
        <v>0</v>
      </c>
      <c r="AD2250" s="14">
        <f>AD2251+AD2253</f>
        <v>0</v>
      </c>
      <c r="AE2250" s="14">
        <f t="shared" si="13446"/>
        <v>306829.15409999999</v>
      </c>
      <c r="AF2250" s="14">
        <f t="shared" si="13447"/>
        <v>210942.3</v>
      </c>
      <c r="AG2250" s="14">
        <f t="shared" si="13448"/>
        <v>327095.39999999997</v>
      </c>
      <c r="AH2250" s="14">
        <f t="shared" ref="AH2250:AV2250" si="13572">AH2251+AH2253</f>
        <v>0</v>
      </c>
      <c r="AI2250" s="14">
        <f t="shared" si="13572"/>
        <v>0</v>
      </c>
      <c r="AJ2250" s="14">
        <f t="shared" si="13572"/>
        <v>80</v>
      </c>
      <c r="AK2250" s="14">
        <f t="shared" si="13572"/>
        <v>0</v>
      </c>
      <c r="AL2250" s="14">
        <f t="shared" si="13572"/>
        <v>0</v>
      </c>
      <c r="AM2250" s="14">
        <f t="shared" si="13572"/>
        <v>62146</v>
      </c>
      <c r="AN2250" s="14">
        <f t="shared" si="13572"/>
        <v>0</v>
      </c>
      <c r="AO2250" s="14">
        <f t="shared" si="13572"/>
        <v>0</v>
      </c>
      <c r="AP2250" s="14">
        <f t="shared" si="13572"/>
        <v>0</v>
      </c>
      <c r="AQ2250" s="14">
        <f t="shared" si="13572"/>
        <v>0</v>
      </c>
      <c r="AR2250" s="14">
        <f t="shared" si="13572"/>
        <v>0</v>
      </c>
      <c r="AS2250" s="14">
        <f t="shared" si="13572"/>
        <v>0</v>
      </c>
      <c r="AT2250" s="14">
        <f t="shared" si="13572"/>
        <v>0</v>
      </c>
      <c r="AU2250" s="14">
        <f t="shared" si="13572"/>
        <v>0</v>
      </c>
      <c r="AV2250" s="14">
        <f t="shared" si="13572"/>
        <v>0</v>
      </c>
      <c r="AW2250" s="14">
        <f t="shared" si="13450"/>
        <v>306909.15409999999</v>
      </c>
      <c r="AX2250" s="14">
        <f t="shared" si="13451"/>
        <v>273088.3</v>
      </c>
      <c r="AY2250" s="14">
        <f t="shared" si="13452"/>
        <v>327095.39999999997</v>
      </c>
      <c r="AZ2250" s="14">
        <f>AZ2251+AZ2253</f>
        <v>0</v>
      </c>
      <c r="BA2250" s="14">
        <f t="shared" si="13453"/>
        <v>306909.15409999999</v>
      </c>
      <c r="BB2250" s="14">
        <f t="shared" si="13454"/>
        <v>273088.3</v>
      </c>
      <c r="BC2250" s="14">
        <f t="shared" si="13455"/>
        <v>327095.39999999997</v>
      </c>
      <c r="BD2250" s="14">
        <f t="shared" ref="BD2250:BN2250" si="13573">BD2251+BD2253</f>
        <v>0</v>
      </c>
      <c r="BE2250" s="14">
        <f t="shared" si="13573"/>
        <v>0</v>
      </c>
      <c r="BF2250" s="14">
        <f t="shared" si="13573"/>
        <v>0</v>
      </c>
      <c r="BG2250" s="14">
        <f t="shared" si="13573"/>
        <v>0</v>
      </c>
      <c r="BH2250" s="14">
        <f t="shared" si="13573"/>
        <v>0</v>
      </c>
      <c r="BI2250" s="14">
        <f t="shared" si="13573"/>
        <v>0</v>
      </c>
      <c r="BJ2250" s="14">
        <f t="shared" si="13573"/>
        <v>0</v>
      </c>
      <c r="BK2250" s="14">
        <f t="shared" si="13573"/>
        <v>0</v>
      </c>
      <c r="BL2250" s="14">
        <f t="shared" si="13573"/>
        <v>0</v>
      </c>
      <c r="BM2250" s="14">
        <f t="shared" si="13573"/>
        <v>0</v>
      </c>
      <c r="BN2250" s="14">
        <f t="shared" si="13573"/>
        <v>0</v>
      </c>
      <c r="BO2250" s="14">
        <f t="shared" si="13457"/>
        <v>306909.15409999999</v>
      </c>
      <c r="BP2250" s="14">
        <f t="shared" si="13458"/>
        <v>273088.3</v>
      </c>
      <c r="BQ2250" s="14">
        <f t="shared" si="13459"/>
        <v>327095.39999999997</v>
      </c>
      <c r="BR2250" s="14">
        <f>BR2251+BR2253</f>
        <v>0</v>
      </c>
      <c r="BS2250" s="14">
        <f>BS2251+BS2253</f>
        <v>0</v>
      </c>
      <c r="BT2250" s="14">
        <f>BT2251+BT2253</f>
        <v>0</v>
      </c>
      <c r="BU2250" s="14">
        <f t="shared" si="13460"/>
        <v>306909.15409999999</v>
      </c>
      <c r="BV2250" s="14">
        <f t="shared" si="13461"/>
        <v>273088.3</v>
      </c>
      <c r="BW2250" s="14">
        <f t="shared" si="13462"/>
        <v>327095.39999999997</v>
      </c>
      <c r="BX2250" s="14">
        <f t="shared" ref="BX2250:CF2250" si="13574">BX2251+BX2253</f>
        <v>0</v>
      </c>
      <c r="BY2250" s="14">
        <f t="shared" si="13574"/>
        <v>0</v>
      </c>
      <c r="BZ2250" s="14">
        <f t="shared" si="13574"/>
        <v>0</v>
      </c>
      <c r="CA2250" s="14">
        <f t="shared" si="13574"/>
        <v>0</v>
      </c>
      <c r="CB2250" s="14">
        <f t="shared" si="13574"/>
        <v>0</v>
      </c>
      <c r="CC2250" s="14">
        <f t="shared" si="13574"/>
        <v>0</v>
      </c>
      <c r="CD2250" s="14">
        <f t="shared" si="13574"/>
        <v>0</v>
      </c>
      <c r="CE2250" s="14">
        <f t="shared" si="13574"/>
        <v>0</v>
      </c>
      <c r="CF2250" s="14">
        <f t="shared" si="13574"/>
        <v>0</v>
      </c>
      <c r="CG2250" s="14">
        <f t="shared" si="13464"/>
        <v>306909.15409999999</v>
      </c>
      <c r="CH2250" s="14">
        <f>CH2251+CH2253</f>
        <v>0</v>
      </c>
      <c r="CI2250" s="84">
        <f t="shared" si="13481"/>
        <v>306909.15409999999</v>
      </c>
      <c r="CJ2250" s="14">
        <f t="shared" si="13465"/>
        <v>273088.3</v>
      </c>
      <c r="CK2250" s="52">
        <f>CK2251+CK2253</f>
        <v>0</v>
      </c>
      <c r="CL2250" s="84">
        <f t="shared" si="13482"/>
        <v>273088.3</v>
      </c>
      <c r="CM2250" s="14">
        <f t="shared" si="13466"/>
        <v>327095.39999999997</v>
      </c>
      <c r="CN2250" s="52">
        <f>CN2251+CN2253</f>
        <v>0</v>
      </c>
      <c r="CO2250" s="84">
        <f t="shared" si="13483"/>
        <v>327095.39999999997</v>
      </c>
      <c r="CP2250" s="14">
        <f>CP2251+CP2253</f>
        <v>0</v>
      </c>
      <c r="CQ2250" s="29"/>
      <c r="CR2250" s="29"/>
      <c r="CT2250" s="1"/>
    </row>
    <row r="2251" spans="1:99" ht="31.2" customHeight="1" x14ac:dyDescent="0.3">
      <c r="A2251" s="76" t="s">
        <v>867</v>
      </c>
      <c r="B2251" s="76" t="s">
        <v>127</v>
      </c>
      <c r="C2251" s="76" t="s">
        <v>273</v>
      </c>
      <c r="D2251" s="76" t="s">
        <v>891</v>
      </c>
      <c r="E2251" s="88"/>
      <c r="F2251" s="77" t="s">
        <v>892</v>
      </c>
      <c r="G2251" s="14">
        <f t="shared" ref="G2251:L2251" si="13575">G2252</f>
        <v>143760.5</v>
      </c>
      <c r="H2251" s="14">
        <f t="shared" si="13575"/>
        <v>134516.5</v>
      </c>
      <c r="I2251" s="14">
        <f t="shared" si="13575"/>
        <v>247955.5</v>
      </c>
      <c r="J2251" s="14">
        <f t="shared" si="13575"/>
        <v>-22604.400000000001</v>
      </c>
      <c r="K2251" s="14">
        <f t="shared" si="13575"/>
        <v>-17726.099999999999</v>
      </c>
      <c r="L2251" s="14">
        <f t="shared" si="13575"/>
        <v>-15893.9</v>
      </c>
      <c r="M2251" s="14">
        <f t="shared" si="13351"/>
        <v>121156.1</v>
      </c>
      <c r="N2251" s="14">
        <f t="shared" si="13352"/>
        <v>116790.39999999999</v>
      </c>
      <c r="O2251" s="14">
        <f t="shared" si="13353"/>
        <v>232061.6</v>
      </c>
      <c r="P2251" s="14">
        <f t="shared" ref="P2251:X2251" si="13576">P2252</f>
        <v>0</v>
      </c>
      <c r="Q2251" s="14">
        <f t="shared" si="13576"/>
        <v>0</v>
      </c>
      <c r="R2251" s="14">
        <f t="shared" si="13576"/>
        <v>0</v>
      </c>
      <c r="S2251" s="14">
        <f t="shared" si="13576"/>
        <v>99423.254099999991</v>
      </c>
      <c r="T2251" s="14">
        <f t="shared" si="13576"/>
        <v>0</v>
      </c>
      <c r="U2251" s="14">
        <f t="shared" si="13576"/>
        <v>0</v>
      </c>
      <c r="V2251" s="14">
        <f t="shared" si="13576"/>
        <v>0</v>
      </c>
      <c r="W2251" s="14">
        <f t="shared" si="13576"/>
        <v>0</v>
      </c>
      <c r="X2251" s="14">
        <f t="shared" si="13576"/>
        <v>0</v>
      </c>
      <c r="Y2251" s="14">
        <f t="shared" si="13443"/>
        <v>220579.3541</v>
      </c>
      <c r="Z2251" s="14">
        <f t="shared" si="13444"/>
        <v>116790.39999999999</v>
      </c>
      <c r="AA2251" s="14">
        <f t="shared" si="13445"/>
        <v>232061.6</v>
      </c>
      <c r="AB2251" s="14">
        <f>AB2252</f>
        <v>0</v>
      </c>
      <c r="AC2251" s="14">
        <f>AC2252</f>
        <v>0</v>
      </c>
      <c r="AD2251" s="14">
        <f>AD2252</f>
        <v>0</v>
      </c>
      <c r="AE2251" s="14">
        <f t="shared" si="13446"/>
        <v>220579.3541</v>
      </c>
      <c r="AF2251" s="14">
        <f t="shared" si="13447"/>
        <v>116790.39999999999</v>
      </c>
      <c r="AG2251" s="14">
        <f t="shared" si="13448"/>
        <v>232061.6</v>
      </c>
      <c r="AH2251" s="14">
        <f t="shared" ref="AH2251:AV2251" si="13577">AH2252</f>
        <v>0</v>
      </c>
      <c r="AI2251" s="14">
        <f t="shared" si="13577"/>
        <v>0</v>
      </c>
      <c r="AJ2251" s="14">
        <f t="shared" si="13577"/>
        <v>0</v>
      </c>
      <c r="AK2251" s="14">
        <f t="shared" si="13577"/>
        <v>0</v>
      </c>
      <c r="AL2251" s="14">
        <f t="shared" si="13577"/>
        <v>0</v>
      </c>
      <c r="AM2251" s="14">
        <f t="shared" si="13577"/>
        <v>62146</v>
      </c>
      <c r="AN2251" s="14">
        <f t="shared" si="13577"/>
        <v>0</v>
      </c>
      <c r="AO2251" s="14">
        <f t="shared" si="13577"/>
        <v>0</v>
      </c>
      <c r="AP2251" s="14">
        <f t="shared" si="13577"/>
        <v>0</v>
      </c>
      <c r="AQ2251" s="14">
        <f t="shared" si="13577"/>
        <v>0</v>
      </c>
      <c r="AR2251" s="14">
        <f t="shared" si="13577"/>
        <v>0</v>
      </c>
      <c r="AS2251" s="14">
        <f t="shared" si="13577"/>
        <v>0</v>
      </c>
      <c r="AT2251" s="14">
        <f t="shared" si="13577"/>
        <v>0</v>
      </c>
      <c r="AU2251" s="14">
        <f t="shared" si="13577"/>
        <v>0</v>
      </c>
      <c r="AV2251" s="14">
        <f t="shared" si="13577"/>
        <v>0</v>
      </c>
      <c r="AW2251" s="14">
        <f t="shared" si="13450"/>
        <v>220579.3541</v>
      </c>
      <c r="AX2251" s="14">
        <f t="shared" si="13451"/>
        <v>178936.4</v>
      </c>
      <c r="AY2251" s="14">
        <f t="shared" si="13452"/>
        <v>232061.6</v>
      </c>
      <c r="AZ2251" s="14">
        <f>AZ2252</f>
        <v>0</v>
      </c>
      <c r="BA2251" s="14">
        <f t="shared" si="13453"/>
        <v>220579.3541</v>
      </c>
      <c r="BB2251" s="14">
        <f t="shared" si="13454"/>
        <v>178936.4</v>
      </c>
      <c r="BC2251" s="14">
        <f t="shared" si="13455"/>
        <v>232061.6</v>
      </c>
      <c r="BD2251" s="14">
        <f t="shared" ref="BD2251:BN2251" si="13578">BD2252</f>
        <v>0</v>
      </c>
      <c r="BE2251" s="14">
        <f t="shared" si="13578"/>
        <v>0</v>
      </c>
      <c r="BF2251" s="14">
        <f t="shared" si="13578"/>
        <v>0</v>
      </c>
      <c r="BG2251" s="14">
        <f t="shared" si="13578"/>
        <v>0</v>
      </c>
      <c r="BH2251" s="14">
        <f t="shared" si="13578"/>
        <v>0</v>
      </c>
      <c r="BI2251" s="14">
        <f t="shared" si="13578"/>
        <v>0</v>
      </c>
      <c r="BJ2251" s="14">
        <f t="shared" si="13578"/>
        <v>0</v>
      </c>
      <c r="BK2251" s="14">
        <f t="shared" si="13578"/>
        <v>0</v>
      </c>
      <c r="BL2251" s="14">
        <f t="shared" si="13578"/>
        <v>0</v>
      </c>
      <c r="BM2251" s="14">
        <f t="shared" si="13578"/>
        <v>0</v>
      </c>
      <c r="BN2251" s="14">
        <f t="shared" si="13578"/>
        <v>0</v>
      </c>
      <c r="BO2251" s="14">
        <f t="shared" si="13457"/>
        <v>220579.3541</v>
      </c>
      <c r="BP2251" s="14">
        <f t="shared" si="13458"/>
        <v>178936.4</v>
      </c>
      <c r="BQ2251" s="14">
        <f t="shared" si="13459"/>
        <v>232061.6</v>
      </c>
      <c r="BR2251" s="14">
        <f>BR2252</f>
        <v>0</v>
      </c>
      <c r="BS2251" s="14">
        <f>BS2252</f>
        <v>0</v>
      </c>
      <c r="BT2251" s="14">
        <f>BT2252</f>
        <v>0</v>
      </c>
      <c r="BU2251" s="14">
        <f t="shared" si="13460"/>
        <v>220579.3541</v>
      </c>
      <c r="BV2251" s="14">
        <f t="shared" si="13461"/>
        <v>178936.4</v>
      </c>
      <c r="BW2251" s="14">
        <f t="shared" si="13462"/>
        <v>232061.6</v>
      </c>
      <c r="BX2251" s="14">
        <f t="shared" ref="BX2251:CF2251" si="13579">BX2252</f>
        <v>0</v>
      </c>
      <c r="BY2251" s="14">
        <f t="shared" si="13579"/>
        <v>0</v>
      </c>
      <c r="BZ2251" s="14">
        <f t="shared" si="13579"/>
        <v>0</v>
      </c>
      <c r="CA2251" s="14">
        <f t="shared" si="13579"/>
        <v>0</v>
      </c>
      <c r="CB2251" s="14">
        <f t="shared" si="13579"/>
        <v>0</v>
      </c>
      <c r="CC2251" s="14">
        <f t="shared" si="13579"/>
        <v>0</v>
      </c>
      <c r="CD2251" s="14">
        <f t="shared" si="13579"/>
        <v>0</v>
      </c>
      <c r="CE2251" s="14">
        <f t="shared" si="13579"/>
        <v>0</v>
      </c>
      <c r="CF2251" s="14">
        <f t="shared" si="13579"/>
        <v>0</v>
      </c>
      <c r="CG2251" s="14">
        <f t="shared" si="13464"/>
        <v>220579.3541</v>
      </c>
      <c r="CH2251" s="14">
        <f>CH2252</f>
        <v>0</v>
      </c>
      <c r="CI2251" s="84">
        <f t="shared" si="13481"/>
        <v>220579.3541</v>
      </c>
      <c r="CJ2251" s="14">
        <f t="shared" si="13465"/>
        <v>178936.4</v>
      </c>
      <c r="CK2251" s="52">
        <f>CK2252</f>
        <v>0</v>
      </c>
      <c r="CL2251" s="84">
        <f t="shared" si="13482"/>
        <v>178936.4</v>
      </c>
      <c r="CM2251" s="14">
        <f t="shared" si="13466"/>
        <v>232061.6</v>
      </c>
      <c r="CN2251" s="52">
        <f>CN2252</f>
        <v>0</v>
      </c>
      <c r="CO2251" s="84">
        <f t="shared" si="13483"/>
        <v>232061.6</v>
      </c>
      <c r="CP2251" s="14">
        <f>CP2252</f>
        <v>0</v>
      </c>
      <c r="CQ2251" s="29"/>
      <c r="CR2251" s="29"/>
      <c r="CT2251" s="1"/>
    </row>
    <row r="2252" spans="1:99" ht="31.2" customHeight="1" x14ac:dyDescent="0.3">
      <c r="A2252" s="76" t="s">
        <v>867</v>
      </c>
      <c r="B2252" s="76" t="s">
        <v>127</v>
      </c>
      <c r="C2252" s="76" t="s">
        <v>273</v>
      </c>
      <c r="D2252" s="76" t="s">
        <v>891</v>
      </c>
      <c r="E2252" s="76" t="s">
        <v>46</v>
      </c>
      <c r="F2252" s="77" t="s">
        <v>47</v>
      </c>
      <c r="G2252" s="14">
        <v>143760.5</v>
      </c>
      <c r="H2252" s="14">
        <v>134516.5</v>
      </c>
      <c r="I2252" s="14">
        <v>247955.5</v>
      </c>
      <c r="J2252" s="14">
        <f>-3046-19558.4</f>
        <v>-22604.400000000001</v>
      </c>
      <c r="K2252" s="14">
        <v>-17726.099999999999</v>
      </c>
      <c r="L2252" s="14">
        <v>-15893.9</v>
      </c>
      <c r="M2252" s="14">
        <f t="shared" si="13351"/>
        <v>121156.1</v>
      </c>
      <c r="N2252" s="14">
        <f t="shared" si="13352"/>
        <v>116790.39999999999</v>
      </c>
      <c r="O2252" s="14">
        <f t="shared" si="13353"/>
        <v>232061.6</v>
      </c>
      <c r="P2252" s="14"/>
      <c r="Q2252" s="14"/>
      <c r="R2252" s="14"/>
      <c r="S2252" s="14">
        <f>1931.65+97491.6041</f>
        <v>99423.254099999991</v>
      </c>
      <c r="T2252" s="14"/>
      <c r="U2252" s="14"/>
      <c r="V2252" s="14"/>
      <c r="W2252" s="14"/>
      <c r="X2252" s="14"/>
      <c r="Y2252" s="14">
        <f t="shared" si="13443"/>
        <v>220579.3541</v>
      </c>
      <c r="Z2252" s="14">
        <f t="shared" si="13444"/>
        <v>116790.39999999999</v>
      </c>
      <c r="AA2252" s="14">
        <f t="shared" si="13445"/>
        <v>232061.6</v>
      </c>
      <c r="AB2252" s="14"/>
      <c r="AC2252" s="14"/>
      <c r="AD2252" s="14"/>
      <c r="AE2252" s="14">
        <f t="shared" si="13446"/>
        <v>220579.3541</v>
      </c>
      <c r="AF2252" s="14">
        <f t="shared" si="13447"/>
        <v>116790.39999999999</v>
      </c>
      <c r="AG2252" s="14">
        <f t="shared" si="13448"/>
        <v>232061.6</v>
      </c>
      <c r="AH2252" s="14"/>
      <c r="AI2252" s="14"/>
      <c r="AJ2252" s="14"/>
      <c r="AK2252" s="14"/>
      <c r="AL2252" s="14"/>
      <c r="AM2252" s="14">
        <v>62146</v>
      </c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>
        <f t="shared" si="13450"/>
        <v>220579.3541</v>
      </c>
      <c r="AX2252" s="14">
        <f t="shared" si="13451"/>
        <v>178936.4</v>
      </c>
      <c r="AY2252" s="14">
        <f t="shared" si="13452"/>
        <v>232061.6</v>
      </c>
      <c r="AZ2252" s="14"/>
      <c r="BA2252" s="14">
        <f t="shared" si="13453"/>
        <v>220579.3541</v>
      </c>
      <c r="BB2252" s="14">
        <f t="shared" si="13454"/>
        <v>178936.4</v>
      </c>
      <c r="BC2252" s="14">
        <f t="shared" si="13455"/>
        <v>232061.6</v>
      </c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>
        <f t="shared" si="13457"/>
        <v>220579.3541</v>
      </c>
      <c r="BP2252" s="14">
        <f t="shared" si="13458"/>
        <v>178936.4</v>
      </c>
      <c r="BQ2252" s="14">
        <f t="shared" si="13459"/>
        <v>232061.6</v>
      </c>
      <c r="BR2252" s="14"/>
      <c r="BS2252" s="14"/>
      <c r="BT2252" s="14"/>
      <c r="BU2252" s="14">
        <f t="shared" si="13460"/>
        <v>220579.3541</v>
      </c>
      <c r="BV2252" s="14">
        <f t="shared" si="13461"/>
        <v>178936.4</v>
      </c>
      <c r="BW2252" s="14">
        <f t="shared" si="13462"/>
        <v>232061.6</v>
      </c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>
        <f t="shared" si="13464"/>
        <v>220579.3541</v>
      </c>
      <c r="CH2252" s="14"/>
      <c r="CI2252" s="84">
        <f t="shared" si="13481"/>
        <v>220579.3541</v>
      </c>
      <c r="CJ2252" s="14">
        <f t="shared" si="13465"/>
        <v>178936.4</v>
      </c>
      <c r="CK2252" s="52"/>
      <c r="CL2252" s="84">
        <f t="shared" si="13482"/>
        <v>178936.4</v>
      </c>
      <c r="CM2252" s="14">
        <f t="shared" si="13466"/>
        <v>232061.6</v>
      </c>
      <c r="CN2252" s="52"/>
      <c r="CO2252" s="84">
        <f t="shared" si="13483"/>
        <v>232061.6</v>
      </c>
      <c r="CP2252" s="14"/>
      <c r="CQ2252" s="29"/>
      <c r="CR2252" s="29">
        <v>34</v>
      </c>
      <c r="CT2252" s="1"/>
    </row>
    <row r="2253" spans="1:99" ht="31.2" customHeight="1" x14ac:dyDescent="0.3">
      <c r="A2253" s="76" t="s">
        <v>867</v>
      </c>
      <c r="B2253" s="76" t="s">
        <v>127</v>
      </c>
      <c r="C2253" s="76" t="s">
        <v>273</v>
      </c>
      <c r="D2253" s="76" t="s">
        <v>808</v>
      </c>
      <c r="E2253" s="88"/>
      <c r="F2253" s="77" t="s">
        <v>809</v>
      </c>
      <c r="G2253" s="14">
        <f t="shared" ref="G2253:L2253" si="13580">G2254</f>
        <v>87560.6</v>
      </c>
      <c r="H2253" s="14">
        <f t="shared" si="13580"/>
        <v>94151.9</v>
      </c>
      <c r="I2253" s="14">
        <f t="shared" si="13580"/>
        <v>95033.8</v>
      </c>
      <c r="J2253" s="14">
        <f t="shared" si="13580"/>
        <v>-1310.8</v>
      </c>
      <c r="K2253" s="14">
        <f t="shared" si="13580"/>
        <v>0</v>
      </c>
      <c r="L2253" s="14">
        <f t="shared" si="13580"/>
        <v>0</v>
      </c>
      <c r="M2253" s="14">
        <f t="shared" si="13351"/>
        <v>86249.8</v>
      </c>
      <c r="N2253" s="14">
        <f t="shared" si="13352"/>
        <v>94151.9</v>
      </c>
      <c r="O2253" s="14">
        <f t="shared" si="13353"/>
        <v>95033.8</v>
      </c>
      <c r="P2253" s="14">
        <f t="shared" ref="P2253:X2253" si="13581">P2254</f>
        <v>0</v>
      </c>
      <c r="Q2253" s="14">
        <f t="shared" si="13581"/>
        <v>0</v>
      </c>
      <c r="R2253" s="14">
        <f t="shared" si="13581"/>
        <v>0</v>
      </c>
      <c r="S2253" s="14">
        <f t="shared" si="13581"/>
        <v>0</v>
      </c>
      <c r="T2253" s="14">
        <f t="shared" si="13581"/>
        <v>0</v>
      </c>
      <c r="U2253" s="14">
        <f t="shared" si="13581"/>
        <v>0</v>
      </c>
      <c r="V2253" s="14">
        <f t="shared" si="13581"/>
        <v>0</v>
      </c>
      <c r="W2253" s="14">
        <f t="shared" si="13581"/>
        <v>0</v>
      </c>
      <c r="X2253" s="14">
        <f t="shared" si="13581"/>
        <v>0</v>
      </c>
      <c r="Y2253" s="14">
        <f t="shared" si="13443"/>
        <v>86249.8</v>
      </c>
      <c r="Z2253" s="14">
        <f t="shared" si="13444"/>
        <v>94151.9</v>
      </c>
      <c r="AA2253" s="14">
        <f t="shared" si="13445"/>
        <v>95033.8</v>
      </c>
      <c r="AB2253" s="14">
        <f>AB2254</f>
        <v>0</v>
      </c>
      <c r="AC2253" s="14">
        <f>AC2254</f>
        <v>0</v>
      </c>
      <c r="AD2253" s="14">
        <f>AD2254</f>
        <v>0</v>
      </c>
      <c r="AE2253" s="14">
        <f t="shared" si="13446"/>
        <v>86249.8</v>
      </c>
      <c r="AF2253" s="14">
        <f t="shared" si="13447"/>
        <v>94151.9</v>
      </c>
      <c r="AG2253" s="14">
        <f t="shared" si="13448"/>
        <v>95033.8</v>
      </c>
      <c r="AH2253" s="14">
        <f t="shared" ref="AH2253:AV2253" si="13582">AH2254</f>
        <v>0</v>
      </c>
      <c r="AI2253" s="14">
        <f t="shared" si="13582"/>
        <v>0</v>
      </c>
      <c r="AJ2253" s="14">
        <f t="shared" si="13582"/>
        <v>80</v>
      </c>
      <c r="AK2253" s="14">
        <f t="shared" si="13582"/>
        <v>0</v>
      </c>
      <c r="AL2253" s="14">
        <f t="shared" si="13582"/>
        <v>0</v>
      </c>
      <c r="AM2253" s="14">
        <f t="shared" si="13582"/>
        <v>0</v>
      </c>
      <c r="AN2253" s="14">
        <f t="shared" si="13582"/>
        <v>0</v>
      </c>
      <c r="AO2253" s="14">
        <f t="shared" si="13582"/>
        <v>0</v>
      </c>
      <c r="AP2253" s="14">
        <f t="shared" si="13582"/>
        <v>0</v>
      </c>
      <c r="AQ2253" s="14">
        <f t="shared" si="13582"/>
        <v>0</v>
      </c>
      <c r="AR2253" s="14">
        <f t="shared" si="13582"/>
        <v>0</v>
      </c>
      <c r="AS2253" s="14">
        <f t="shared" si="13582"/>
        <v>0</v>
      </c>
      <c r="AT2253" s="14">
        <f t="shared" si="13582"/>
        <v>0</v>
      </c>
      <c r="AU2253" s="14">
        <f t="shared" si="13582"/>
        <v>0</v>
      </c>
      <c r="AV2253" s="14">
        <f t="shared" si="13582"/>
        <v>0</v>
      </c>
      <c r="AW2253" s="14">
        <f t="shared" si="13450"/>
        <v>86329.8</v>
      </c>
      <c r="AX2253" s="14">
        <f t="shared" si="13451"/>
        <v>94151.9</v>
      </c>
      <c r="AY2253" s="14">
        <f t="shared" si="13452"/>
        <v>95033.8</v>
      </c>
      <c r="AZ2253" s="14">
        <f>AZ2254</f>
        <v>0</v>
      </c>
      <c r="BA2253" s="14">
        <f t="shared" si="13453"/>
        <v>86329.8</v>
      </c>
      <c r="BB2253" s="14">
        <f t="shared" si="13454"/>
        <v>94151.9</v>
      </c>
      <c r="BC2253" s="14">
        <f t="shared" si="13455"/>
        <v>95033.8</v>
      </c>
      <c r="BD2253" s="14">
        <f t="shared" ref="BD2253:BN2253" si="13583">BD2254</f>
        <v>0</v>
      </c>
      <c r="BE2253" s="14">
        <f t="shared" si="13583"/>
        <v>0</v>
      </c>
      <c r="BF2253" s="14">
        <f t="shared" si="13583"/>
        <v>0</v>
      </c>
      <c r="BG2253" s="14">
        <f t="shared" si="13583"/>
        <v>0</v>
      </c>
      <c r="BH2253" s="14">
        <f t="shared" si="13583"/>
        <v>0</v>
      </c>
      <c r="BI2253" s="14">
        <f t="shared" si="13583"/>
        <v>0</v>
      </c>
      <c r="BJ2253" s="14">
        <f t="shared" si="13583"/>
        <v>0</v>
      </c>
      <c r="BK2253" s="14">
        <f t="shared" si="13583"/>
        <v>0</v>
      </c>
      <c r="BL2253" s="14">
        <f t="shared" si="13583"/>
        <v>0</v>
      </c>
      <c r="BM2253" s="14">
        <f t="shared" si="13583"/>
        <v>0</v>
      </c>
      <c r="BN2253" s="14">
        <f t="shared" si="13583"/>
        <v>0</v>
      </c>
      <c r="BO2253" s="14">
        <f t="shared" si="13457"/>
        <v>86329.8</v>
      </c>
      <c r="BP2253" s="14">
        <f t="shared" si="13458"/>
        <v>94151.9</v>
      </c>
      <c r="BQ2253" s="14">
        <f t="shared" si="13459"/>
        <v>95033.8</v>
      </c>
      <c r="BR2253" s="14">
        <f>BR2254</f>
        <v>0</v>
      </c>
      <c r="BS2253" s="14">
        <f>BS2254</f>
        <v>0</v>
      </c>
      <c r="BT2253" s="14">
        <f>BT2254</f>
        <v>0</v>
      </c>
      <c r="BU2253" s="14">
        <f t="shared" si="13460"/>
        <v>86329.8</v>
      </c>
      <c r="BV2253" s="14">
        <f t="shared" si="13461"/>
        <v>94151.9</v>
      </c>
      <c r="BW2253" s="14">
        <f t="shared" si="13462"/>
        <v>95033.8</v>
      </c>
      <c r="BX2253" s="14">
        <f t="shared" ref="BX2253:CF2253" si="13584">BX2254</f>
        <v>0</v>
      </c>
      <c r="BY2253" s="14">
        <f t="shared" si="13584"/>
        <v>0</v>
      </c>
      <c r="BZ2253" s="14">
        <f t="shared" si="13584"/>
        <v>0</v>
      </c>
      <c r="CA2253" s="14">
        <f t="shared" si="13584"/>
        <v>0</v>
      </c>
      <c r="CB2253" s="14">
        <f t="shared" si="13584"/>
        <v>0</v>
      </c>
      <c r="CC2253" s="14">
        <f t="shared" si="13584"/>
        <v>0</v>
      </c>
      <c r="CD2253" s="14">
        <f t="shared" si="13584"/>
        <v>0</v>
      </c>
      <c r="CE2253" s="14">
        <f t="shared" si="13584"/>
        <v>0</v>
      </c>
      <c r="CF2253" s="14">
        <f t="shared" si="13584"/>
        <v>0</v>
      </c>
      <c r="CG2253" s="14">
        <f t="shared" si="13464"/>
        <v>86329.8</v>
      </c>
      <c r="CH2253" s="14">
        <f>CH2254</f>
        <v>0</v>
      </c>
      <c r="CI2253" s="84">
        <f t="shared" si="13481"/>
        <v>86329.8</v>
      </c>
      <c r="CJ2253" s="14">
        <f t="shared" si="13465"/>
        <v>94151.9</v>
      </c>
      <c r="CK2253" s="52">
        <f>CK2254</f>
        <v>0</v>
      </c>
      <c r="CL2253" s="84">
        <f t="shared" si="13482"/>
        <v>94151.9</v>
      </c>
      <c r="CM2253" s="14">
        <f t="shared" si="13466"/>
        <v>95033.8</v>
      </c>
      <c r="CN2253" s="52">
        <f>CN2254</f>
        <v>0</v>
      </c>
      <c r="CO2253" s="84">
        <f t="shared" si="13483"/>
        <v>95033.8</v>
      </c>
      <c r="CP2253" s="14">
        <f>CP2254</f>
        <v>0</v>
      </c>
      <c r="CQ2253" s="29"/>
      <c r="CR2253" s="29"/>
      <c r="CT2253" s="1"/>
    </row>
    <row r="2254" spans="1:99" ht="31.2" customHeight="1" x14ac:dyDescent="0.3">
      <c r="A2254" s="76" t="s">
        <v>867</v>
      </c>
      <c r="B2254" s="76" t="s">
        <v>127</v>
      </c>
      <c r="C2254" s="76" t="s">
        <v>273</v>
      </c>
      <c r="D2254" s="76" t="s">
        <v>808</v>
      </c>
      <c r="E2254" s="76" t="s">
        <v>46</v>
      </c>
      <c r="F2254" s="77" t="s">
        <v>47</v>
      </c>
      <c r="G2254" s="14">
        <v>87560.6</v>
      </c>
      <c r="H2254" s="14">
        <v>94151.9</v>
      </c>
      <c r="I2254" s="14">
        <v>95033.8</v>
      </c>
      <c r="J2254" s="14">
        <v>-1310.8</v>
      </c>
      <c r="K2254" s="14"/>
      <c r="L2254" s="14"/>
      <c r="M2254" s="14">
        <f t="shared" si="13351"/>
        <v>86249.8</v>
      </c>
      <c r="N2254" s="14">
        <f t="shared" si="13352"/>
        <v>94151.9</v>
      </c>
      <c r="O2254" s="14">
        <f t="shared" si="13353"/>
        <v>95033.8</v>
      </c>
      <c r="P2254" s="14"/>
      <c r="Q2254" s="14"/>
      <c r="R2254" s="14"/>
      <c r="S2254" s="14"/>
      <c r="T2254" s="14"/>
      <c r="U2254" s="14"/>
      <c r="V2254" s="14"/>
      <c r="W2254" s="14"/>
      <c r="X2254" s="14"/>
      <c r="Y2254" s="14">
        <f t="shared" si="13443"/>
        <v>86249.8</v>
      </c>
      <c r="Z2254" s="14">
        <f t="shared" si="13444"/>
        <v>94151.9</v>
      </c>
      <c r="AA2254" s="14">
        <f t="shared" si="13445"/>
        <v>95033.8</v>
      </c>
      <c r="AB2254" s="14"/>
      <c r="AC2254" s="14"/>
      <c r="AD2254" s="14"/>
      <c r="AE2254" s="14">
        <f t="shared" si="13446"/>
        <v>86249.8</v>
      </c>
      <c r="AF2254" s="14">
        <f t="shared" si="13447"/>
        <v>94151.9</v>
      </c>
      <c r="AG2254" s="14">
        <f t="shared" si="13448"/>
        <v>95033.8</v>
      </c>
      <c r="AH2254" s="14"/>
      <c r="AI2254" s="14"/>
      <c r="AJ2254" s="14">
        <v>80</v>
      </c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>
        <f t="shared" si="13450"/>
        <v>86329.8</v>
      </c>
      <c r="AX2254" s="14">
        <f t="shared" si="13451"/>
        <v>94151.9</v>
      </c>
      <c r="AY2254" s="14">
        <f t="shared" si="13452"/>
        <v>95033.8</v>
      </c>
      <c r="AZ2254" s="14"/>
      <c r="BA2254" s="14">
        <f t="shared" si="13453"/>
        <v>86329.8</v>
      </c>
      <c r="BB2254" s="14">
        <f t="shared" si="13454"/>
        <v>94151.9</v>
      </c>
      <c r="BC2254" s="14">
        <f t="shared" si="13455"/>
        <v>95033.8</v>
      </c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>
        <f t="shared" si="13457"/>
        <v>86329.8</v>
      </c>
      <c r="BP2254" s="14">
        <f t="shared" si="13458"/>
        <v>94151.9</v>
      </c>
      <c r="BQ2254" s="14">
        <f t="shared" si="13459"/>
        <v>95033.8</v>
      </c>
      <c r="BR2254" s="14"/>
      <c r="BS2254" s="14"/>
      <c r="BT2254" s="14"/>
      <c r="BU2254" s="14">
        <f t="shared" si="13460"/>
        <v>86329.8</v>
      </c>
      <c r="BV2254" s="14">
        <f t="shared" si="13461"/>
        <v>94151.9</v>
      </c>
      <c r="BW2254" s="14">
        <f t="shared" si="13462"/>
        <v>95033.8</v>
      </c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>
        <f t="shared" si="13464"/>
        <v>86329.8</v>
      </c>
      <c r="CH2254" s="14"/>
      <c r="CI2254" s="84">
        <f t="shared" si="13481"/>
        <v>86329.8</v>
      </c>
      <c r="CJ2254" s="14">
        <f t="shared" si="13465"/>
        <v>94151.9</v>
      </c>
      <c r="CK2254" s="52"/>
      <c r="CL2254" s="84">
        <f t="shared" si="13482"/>
        <v>94151.9</v>
      </c>
      <c r="CM2254" s="14">
        <f t="shared" si="13466"/>
        <v>95033.8</v>
      </c>
      <c r="CN2254" s="52"/>
      <c r="CO2254" s="84">
        <f t="shared" si="13483"/>
        <v>95033.8</v>
      </c>
      <c r="CP2254" s="14"/>
      <c r="CQ2254" s="29"/>
      <c r="CR2254" s="29">
        <v>35</v>
      </c>
      <c r="CT2254" s="1"/>
    </row>
    <row r="2255" spans="1:99" s="86" customFormat="1" ht="31.2" customHeight="1" x14ac:dyDescent="0.3">
      <c r="A2255" s="72" t="s">
        <v>901</v>
      </c>
      <c r="B2255" s="72"/>
      <c r="C2255" s="72"/>
      <c r="D2255" s="72"/>
      <c r="E2255" s="78"/>
      <c r="F2255" s="73" t="s">
        <v>902</v>
      </c>
      <c r="G2255" s="20">
        <f t="shared" ref="G2255:L2255" si="13585">G2256+G2269</f>
        <v>146412.4</v>
      </c>
      <c r="H2255" s="20">
        <f t="shared" si="13585"/>
        <v>148319.80000000002</v>
      </c>
      <c r="I2255" s="20">
        <f t="shared" si="13585"/>
        <v>148319.80000000002</v>
      </c>
      <c r="J2255" s="20">
        <f t="shared" si="13585"/>
        <v>0</v>
      </c>
      <c r="K2255" s="20">
        <f t="shared" si="13585"/>
        <v>0</v>
      </c>
      <c r="L2255" s="20">
        <f t="shared" si="13585"/>
        <v>0</v>
      </c>
      <c r="M2255" s="20">
        <f t="shared" si="13351"/>
        <v>146412.4</v>
      </c>
      <c r="N2255" s="20">
        <f t="shared" si="13352"/>
        <v>148319.80000000002</v>
      </c>
      <c r="O2255" s="20">
        <f t="shared" si="13353"/>
        <v>148319.80000000002</v>
      </c>
      <c r="P2255" s="20">
        <f t="shared" ref="P2255:X2255" si="13586">P2256+P2269</f>
        <v>22417.200000000001</v>
      </c>
      <c r="Q2255" s="20">
        <f t="shared" si="13586"/>
        <v>0</v>
      </c>
      <c r="R2255" s="20">
        <f t="shared" si="13586"/>
        <v>0</v>
      </c>
      <c r="S2255" s="20">
        <f t="shared" si="13586"/>
        <v>520.154</v>
      </c>
      <c r="T2255" s="20">
        <f t="shared" si="13586"/>
        <v>28259.412999999997</v>
      </c>
      <c r="U2255" s="20">
        <f t="shared" si="13586"/>
        <v>0</v>
      </c>
      <c r="V2255" s="20">
        <f t="shared" si="13586"/>
        <v>28259.412999999997</v>
      </c>
      <c r="W2255" s="20">
        <f t="shared" si="13586"/>
        <v>0</v>
      </c>
      <c r="X2255" s="20">
        <f t="shared" si="13586"/>
        <v>0</v>
      </c>
      <c r="Y2255" s="20">
        <f t="shared" si="13443"/>
        <v>169349.75400000002</v>
      </c>
      <c r="Z2255" s="20">
        <f t="shared" si="13444"/>
        <v>176579.21300000002</v>
      </c>
      <c r="AA2255" s="20">
        <f t="shared" si="13445"/>
        <v>176579.21300000002</v>
      </c>
      <c r="AB2255" s="20">
        <f>AB2256+AB2269</f>
        <v>0</v>
      </c>
      <c r="AC2255" s="20">
        <f>AC2256+AC2269</f>
        <v>0</v>
      </c>
      <c r="AD2255" s="20">
        <f>AD2256+AD2269</f>
        <v>0</v>
      </c>
      <c r="AE2255" s="20">
        <f t="shared" si="13446"/>
        <v>169349.75400000002</v>
      </c>
      <c r="AF2255" s="20">
        <f t="shared" si="13447"/>
        <v>176579.21300000002</v>
      </c>
      <c r="AG2255" s="20">
        <f t="shared" si="13448"/>
        <v>176579.21300000002</v>
      </c>
      <c r="AH2255" s="20">
        <f t="shared" ref="AH2255:AV2255" si="13587">AH2256+AH2269</f>
        <v>0</v>
      </c>
      <c r="AI2255" s="20">
        <f t="shared" si="13587"/>
        <v>0</v>
      </c>
      <c r="AJ2255" s="20">
        <f t="shared" si="13587"/>
        <v>0</v>
      </c>
      <c r="AK2255" s="20">
        <f t="shared" si="13587"/>
        <v>0</v>
      </c>
      <c r="AL2255" s="20">
        <f t="shared" si="13587"/>
        <v>0</v>
      </c>
      <c r="AM2255" s="20">
        <f t="shared" si="13587"/>
        <v>0</v>
      </c>
      <c r="AN2255" s="20">
        <f t="shared" si="13587"/>
        <v>0</v>
      </c>
      <c r="AO2255" s="20">
        <f t="shared" si="13587"/>
        <v>0</v>
      </c>
      <c r="AP2255" s="20">
        <f t="shared" si="13587"/>
        <v>0</v>
      </c>
      <c r="AQ2255" s="20">
        <f t="shared" si="13587"/>
        <v>0</v>
      </c>
      <c r="AR2255" s="20">
        <f t="shared" si="13587"/>
        <v>0</v>
      </c>
      <c r="AS2255" s="20">
        <f t="shared" si="13587"/>
        <v>0</v>
      </c>
      <c r="AT2255" s="20">
        <f t="shared" si="13587"/>
        <v>0</v>
      </c>
      <c r="AU2255" s="20">
        <f t="shared" si="13587"/>
        <v>0</v>
      </c>
      <c r="AV2255" s="20">
        <f t="shared" si="13587"/>
        <v>0</v>
      </c>
      <c r="AW2255" s="20">
        <f t="shared" si="13450"/>
        <v>169349.75400000002</v>
      </c>
      <c r="AX2255" s="20">
        <f t="shared" si="13451"/>
        <v>176579.21300000002</v>
      </c>
      <c r="AY2255" s="20">
        <f t="shared" si="13452"/>
        <v>176579.21300000002</v>
      </c>
      <c r="AZ2255" s="20">
        <f>AZ2256+AZ2269</f>
        <v>0</v>
      </c>
      <c r="BA2255" s="20">
        <f t="shared" si="13453"/>
        <v>169349.75400000002</v>
      </c>
      <c r="BB2255" s="20">
        <f t="shared" si="13454"/>
        <v>176579.21300000002</v>
      </c>
      <c r="BC2255" s="20">
        <f t="shared" si="13455"/>
        <v>176579.21300000002</v>
      </c>
      <c r="BD2255" s="20">
        <f t="shared" ref="BD2255:BN2255" si="13588">BD2256+BD2269</f>
        <v>0</v>
      </c>
      <c r="BE2255" s="20">
        <f t="shared" si="13588"/>
        <v>0</v>
      </c>
      <c r="BF2255" s="20">
        <f t="shared" si="13588"/>
        <v>0</v>
      </c>
      <c r="BG2255" s="20">
        <f t="shared" si="13588"/>
        <v>0</v>
      </c>
      <c r="BH2255" s="20">
        <f t="shared" si="13588"/>
        <v>0</v>
      </c>
      <c r="BI2255" s="20">
        <f t="shared" si="13588"/>
        <v>0</v>
      </c>
      <c r="BJ2255" s="20">
        <f t="shared" si="13588"/>
        <v>0</v>
      </c>
      <c r="BK2255" s="20">
        <f t="shared" si="13588"/>
        <v>0</v>
      </c>
      <c r="BL2255" s="20">
        <f t="shared" si="13588"/>
        <v>0</v>
      </c>
      <c r="BM2255" s="20">
        <f t="shared" si="13588"/>
        <v>0</v>
      </c>
      <c r="BN2255" s="20">
        <f t="shared" si="13588"/>
        <v>0</v>
      </c>
      <c r="BO2255" s="20">
        <f t="shared" si="13457"/>
        <v>169349.75400000002</v>
      </c>
      <c r="BP2255" s="20">
        <f t="shared" si="13458"/>
        <v>176579.21300000002</v>
      </c>
      <c r="BQ2255" s="20">
        <f t="shared" si="13459"/>
        <v>176579.21300000002</v>
      </c>
      <c r="BR2255" s="20">
        <f>BR2256+BR2269</f>
        <v>0</v>
      </c>
      <c r="BS2255" s="20">
        <f>BS2256+BS2269</f>
        <v>0</v>
      </c>
      <c r="BT2255" s="20">
        <f>BT2256+BT2269</f>
        <v>0</v>
      </c>
      <c r="BU2255" s="20">
        <f t="shared" si="13460"/>
        <v>169349.75400000002</v>
      </c>
      <c r="BV2255" s="20">
        <f t="shared" si="13461"/>
        <v>176579.21300000002</v>
      </c>
      <c r="BW2255" s="20">
        <f t="shared" si="13462"/>
        <v>176579.21300000002</v>
      </c>
      <c r="BX2255" s="20">
        <f t="shared" ref="BX2255:CF2255" si="13589">BX2256+BX2269</f>
        <v>0</v>
      </c>
      <c r="BY2255" s="20">
        <f t="shared" si="13589"/>
        <v>0</v>
      </c>
      <c r="BZ2255" s="20">
        <f t="shared" si="13589"/>
        <v>0</v>
      </c>
      <c r="CA2255" s="20">
        <f t="shared" si="13589"/>
        <v>0</v>
      </c>
      <c r="CB2255" s="20">
        <f t="shared" si="13589"/>
        <v>0</v>
      </c>
      <c r="CC2255" s="20">
        <f t="shared" si="13589"/>
        <v>0</v>
      </c>
      <c r="CD2255" s="20">
        <f t="shared" si="13589"/>
        <v>0</v>
      </c>
      <c r="CE2255" s="20">
        <f t="shared" si="13589"/>
        <v>0</v>
      </c>
      <c r="CF2255" s="20">
        <f t="shared" si="13589"/>
        <v>0</v>
      </c>
      <c r="CG2255" s="20">
        <f t="shared" si="13464"/>
        <v>169349.75400000002</v>
      </c>
      <c r="CH2255" s="20">
        <f>CH2256+CH2269</f>
        <v>0</v>
      </c>
      <c r="CI2255" s="82">
        <f t="shared" si="13481"/>
        <v>169349.75400000002</v>
      </c>
      <c r="CJ2255" s="20">
        <f t="shared" si="13465"/>
        <v>176579.21300000002</v>
      </c>
      <c r="CK2255" s="20">
        <f>CK2256+CK2269</f>
        <v>0</v>
      </c>
      <c r="CL2255" s="82">
        <f t="shared" si="13482"/>
        <v>176579.21300000002</v>
      </c>
      <c r="CM2255" s="20">
        <f t="shared" si="13466"/>
        <v>176579.21300000002</v>
      </c>
      <c r="CN2255" s="20">
        <f>CN2256+CN2269</f>
        <v>0</v>
      </c>
      <c r="CO2255" s="82">
        <f t="shared" si="13483"/>
        <v>176579.21300000002</v>
      </c>
      <c r="CP2255" s="20">
        <f>CP2256+CP2269</f>
        <v>0</v>
      </c>
      <c r="CQ2255" s="21"/>
      <c r="CR2255" s="21"/>
      <c r="CS2255" s="17"/>
      <c r="CT2255" s="17"/>
      <c r="CU2255" s="17"/>
    </row>
    <row r="2256" spans="1:99" s="86" customFormat="1" ht="15.6" customHeight="1" x14ac:dyDescent="0.3">
      <c r="A2256" s="72" t="s">
        <v>901</v>
      </c>
      <c r="B2256" s="72" t="s">
        <v>34</v>
      </c>
      <c r="C2256" s="72"/>
      <c r="D2256" s="72"/>
      <c r="E2256" s="78"/>
      <c r="F2256" s="73" t="s">
        <v>35</v>
      </c>
      <c r="G2256" s="20">
        <f t="shared" ref="G2256:G2259" si="13590">G2257</f>
        <v>146052</v>
      </c>
      <c r="H2256" s="20">
        <f t="shared" ref="H2256:H2259" si="13591">H2257</f>
        <v>147959.40000000002</v>
      </c>
      <c r="I2256" s="20">
        <f>I2257</f>
        <v>147959.40000000002</v>
      </c>
      <c r="J2256" s="20">
        <f>J2257</f>
        <v>0</v>
      </c>
      <c r="K2256" s="20">
        <f>K2257</f>
        <v>0</v>
      </c>
      <c r="L2256" s="20">
        <f>L2257</f>
        <v>0</v>
      </c>
      <c r="M2256" s="20">
        <f t="shared" si="13351"/>
        <v>146052</v>
      </c>
      <c r="N2256" s="20">
        <f t="shared" si="13352"/>
        <v>147959.40000000002</v>
      </c>
      <c r="O2256" s="20">
        <f t="shared" si="13353"/>
        <v>147959.40000000002</v>
      </c>
      <c r="P2256" s="20">
        <f t="shared" ref="P2256:X2256" si="13592">P2257</f>
        <v>22417.200000000001</v>
      </c>
      <c r="Q2256" s="20">
        <f t="shared" si="13592"/>
        <v>0</v>
      </c>
      <c r="R2256" s="20">
        <f t="shared" si="13592"/>
        <v>0</v>
      </c>
      <c r="S2256" s="20">
        <f t="shared" si="13592"/>
        <v>520.154</v>
      </c>
      <c r="T2256" s="20">
        <f t="shared" si="13592"/>
        <v>28259.412999999997</v>
      </c>
      <c r="U2256" s="20">
        <f t="shared" si="13592"/>
        <v>0</v>
      </c>
      <c r="V2256" s="20">
        <f t="shared" si="13592"/>
        <v>28259.412999999997</v>
      </c>
      <c r="W2256" s="20">
        <f t="shared" si="13592"/>
        <v>0</v>
      </c>
      <c r="X2256" s="20">
        <f t="shared" si="13592"/>
        <v>0</v>
      </c>
      <c r="Y2256" s="20">
        <f t="shared" si="13443"/>
        <v>168989.35400000002</v>
      </c>
      <c r="Z2256" s="20">
        <f t="shared" si="13444"/>
        <v>176218.81300000002</v>
      </c>
      <c r="AA2256" s="20">
        <f t="shared" si="13445"/>
        <v>176218.81300000002</v>
      </c>
      <c r="AB2256" s="20">
        <f>AB2257</f>
        <v>0</v>
      </c>
      <c r="AC2256" s="20">
        <f>AC2257</f>
        <v>0</v>
      </c>
      <c r="AD2256" s="20">
        <f>AD2257</f>
        <v>0</v>
      </c>
      <c r="AE2256" s="20">
        <f t="shared" si="13446"/>
        <v>168989.35400000002</v>
      </c>
      <c r="AF2256" s="20">
        <f t="shared" si="13447"/>
        <v>176218.81300000002</v>
      </c>
      <c r="AG2256" s="20">
        <f t="shared" si="13448"/>
        <v>176218.81300000002</v>
      </c>
      <c r="AH2256" s="20">
        <f t="shared" ref="AH2256:AV2256" si="13593">AH2257</f>
        <v>0</v>
      </c>
      <c r="AI2256" s="20">
        <f t="shared" si="13593"/>
        <v>0</v>
      </c>
      <c r="AJ2256" s="20">
        <f t="shared" si="13593"/>
        <v>0</v>
      </c>
      <c r="AK2256" s="20">
        <f t="shared" si="13593"/>
        <v>0</v>
      </c>
      <c r="AL2256" s="20">
        <f t="shared" si="13593"/>
        <v>0</v>
      </c>
      <c r="AM2256" s="20">
        <f t="shared" si="13593"/>
        <v>0</v>
      </c>
      <c r="AN2256" s="20">
        <f t="shared" si="13593"/>
        <v>0</v>
      </c>
      <c r="AO2256" s="20">
        <f t="shared" si="13593"/>
        <v>0</v>
      </c>
      <c r="AP2256" s="20">
        <f t="shared" si="13593"/>
        <v>0</v>
      </c>
      <c r="AQ2256" s="20">
        <f t="shared" si="13593"/>
        <v>0</v>
      </c>
      <c r="AR2256" s="20">
        <f t="shared" si="13593"/>
        <v>0</v>
      </c>
      <c r="AS2256" s="20">
        <f t="shared" si="13593"/>
        <v>0</v>
      </c>
      <c r="AT2256" s="20">
        <f t="shared" si="13593"/>
        <v>0</v>
      </c>
      <c r="AU2256" s="20">
        <f t="shared" si="13593"/>
        <v>0</v>
      </c>
      <c r="AV2256" s="20">
        <f t="shared" si="13593"/>
        <v>0</v>
      </c>
      <c r="AW2256" s="20">
        <f t="shared" si="13450"/>
        <v>168989.35400000002</v>
      </c>
      <c r="AX2256" s="20">
        <f t="shared" si="13451"/>
        <v>176218.81300000002</v>
      </c>
      <c r="AY2256" s="20">
        <f t="shared" si="13452"/>
        <v>176218.81300000002</v>
      </c>
      <c r="AZ2256" s="20">
        <f>AZ2257</f>
        <v>0</v>
      </c>
      <c r="BA2256" s="20">
        <f t="shared" si="13453"/>
        <v>168989.35400000002</v>
      </c>
      <c r="BB2256" s="20">
        <f t="shared" si="13454"/>
        <v>176218.81300000002</v>
      </c>
      <c r="BC2256" s="20">
        <f t="shared" si="13455"/>
        <v>176218.81300000002</v>
      </c>
      <c r="BD2256" s="20">
        <f t="shared" ref="BD2256:BN2256" si="13594">BD2257</f>
        <v>0</v>
      </c>
      <c r="BE2256" s="20">
        <f t="shared" si="13594"/>
        <v>0</v>
      </c>
      <c r="BF2256" s="20">
        <f t="shared" si="13594"/>
        <v>0</v>
      </c>
      <c r="BG2256" s="20">
        <f t="shared" si="13594"/>
        <v>0</v>
      </c>
      <c r="BH2256" s="20">
        <f t="shared" si="13594"/>
        <v>0</v>
      </c>
      <c r="BI2256" s="20">
        <f t="shared" si="13594"/>
        <v>0</v>
      </c>
      <c r="BJ2256" s="20">
        <f t="shared" si="13594"/>
        <v>0</v>
      </c>
      <c r="BK2256" s="20">
        <f t="shared" si="13594"/>
        <v>0</v>
      </c>
      <c r="BL2256" s="20">
        <f t="shared" si="13594"/>
        <v>0</v>
      </c>
      <c r="BM2256" s="20">
        <f t="shared" si="13594"/>
        <v>0</v>
      </c>
      <c r="BN2256" s="20">
        <f t="shared" si="13594"/>
        <v>0</v>
      </c>
      <c r="BO2256" s="20">
        <f t="shared" si="13457"/>
        <v>168989.35400000002</v>
      </c>
      <c r="BP2256" s="20">
        <f t="shared" si="13458"/>
        <v>176218.81300000002</v>
      </c>
      <c r="BQ2256" s="20">
        <f t="shared" si="13459"/>
        <v>176218.81300000002</v>
      </c>
      <c r="BR2256" s="20">
        <f>BR2257</f>
        <v>0</v>
      </c>
      <c r="BS2256" s="20">
        <f>BS2257</f>
        <v>0</v>
      </c>
      <c r="BT2256" s="20">
        <f>BT2257</f>
        <v>0</v>
      </c>
      <c r="BU2256" s="20">
        <f t="shared" si="13460"/>
        <v>168989.35400000002</v>
      </c>
      <c r="BV2256" s="20">
        <f t="shared" si="13461"/>
        <v>176218.81300000002</v>
      </c>
      <c r="BW2256" s="20">
        <f t="shared" si="13462"/>
        <v>176218.81300000002</v>
      </c>
      <c r="BX2256" s="20">
        <f t="shared" ref="BX2256:CF2256" si="13595">BX2257</f>
        <v>0</v>
      </c>
      <c r="BY2256" s="20">
        <f t="shared" si="13595"/>
        <v>0</v>
      </c>
      <c r="BZ2256" s="20">
        <f t="shared" si="13595"/>
        <v>0</v>
      </c>
      <c r="CA2256" s="20">
        <f t="shared" si="13595"/>
        <v>0</v>
      </c>
      <c r="CB2256" s="20">
        <f t="shared" si="13595"/>
        <v>0</v>
      </c>
      <c r="CC2256" s="20">
        <f t="shared" si="13595"/>
        <v>0</v>
      </c>
      <c r="CD2256" s="20">
        <f t="shared" si="13595"/>
        <v>0</v>
      </c>
      <c r="CE2256" s="20">
        <f t="shared" si="13595"/>
        <v>0</v>
      </c>
      <c r="CF2256" s="20">
        <f t="shared" si="13595"/>
        <v>0</v>
      </c>
      <c r="CG2256" s="20">
        <f t="shared" si="13464"/>
        <v>168989.35400000002</v>
      </c>
      <c r="CH2256" s="20">
        <f>CH2257</f>
        <v>0</v>
      </c>
      <c r="CI2256" s="82">
        <f t="shared" si="13481"/>
        <v>168989.35400000002</v>
      </c>
      <c r="CJ2256" s="20">
        <f t="shared" si="13465"/>
        <v>176218.81300000002</v>
      </c>
      <c r="CK2256" s="20">
        <f>CK2257</f>
        <v>0</v>
      </c>
      <c r="CL2256" s="82">
        <f t="shared" si="13482"/>
        <v>176218.81300000002</v>
      </c>
      <c r="CM2256" s="20">
        <f t="shared" si="13466"/>
        <v>176218.81300000002</v>
      </c>
      <c r="CN2256" s="20">
        <f>CN2257</f>
        <v>0</v>
      </c>
      <c r="CO2256" s="82">
        <f t="shared" si="13483"/>
        <v>176218.81300000002</v>
      </c>
      <c r="CP2256" s="20">
        <f>CP2257</f>
        <v>0</v>
      </c>
      <c r="CQ2256" s="21"/>
      <c r="CR2256" s="21"/>
      <c r="CS2256" s="17"/>
      <c r="CT2256" s="17"/>
      <c r="CU2256" s="17"/>
    </row>
    <row r="2257" spans="1:99" s="87" customFormat="1" ht="15.6" customHeight="1" x14ac:dyDescent="0.3">
      <c r="A2257" s="74" t="s">
        <v>901</v>
      </c>
      <c r="B2257" s="74" t="s">
        <v>34</v>
      </c>
      <c r="C2257" s="74" t="s">
        <v>36</v>
      </c>
      <c r="D2257" s="74"/>
      <c r="E2257" s="79"/>
      <c r="F2257" s="75" t="s">
        <v>37</v>
      </c>
      <c r="G2257" s="25">
        <f t="shared" ref="G2257:L2257" si="13596">G2258+G2264</f>
        <v>146052</v>
      </c>
      <c r="H2257" s="25">
        <f t="shared" si="13596"/>
        <v>147959.40000000002</v>
      </c>
      <c r="I2257" s="25">
        <f t="shared" si="13596"/>
        <v>147959.40000000002</v>
      </c>
      <c r="J2257" s="25">
        <f t="shared" si="13596"/>
        <v>0</v>
      </c>
      <c r="K2257" s="25">
        <f t="shared" si="13596"/>
        <v>0</v>
      </c>
      <c r="L2257" s="25">
        <f t="shared" si="13596"/>
        <v>0</v>
      </c>
      <c r="M2257" s="25">
        <f t="shared" si="13351"/>
        <v>146052</v>
      </c>
      <c r="N2257" s="25">
        <f t="shared" si="13352"/>
        <v>147959.40000000002</v>
      </c>
      <c r="O2257" s="25">
        <f t="shared" si="13353"/>
        <v>147959.40000000002</v>
      </c>
      <c r="P2257" s="25">
        <f t="shared" ref="P2257:X2257" si="13597">P2258+P2264</f>
        <v>22417.200000000001</v>
      </c>
      <c r="Q2257" s="25">
        <f t="shared" si="13597"/>
        <v>0</v>
      </c>
      <c r="R2257" s="25">
        <f t="shared" si="13597"/>
        <v>0</v>
      </c>
      <c r="S2257" s="25">
        <f t="shared" si="13597"/>
        <v>520.154</v>
      </c>
      <c r="T2257" s="25">
        <f t="shared" si="13597"/>
        <v>28259.412999999997</v>
      </c>
      <c r="U2257" s="25">
        <f t="shared" si="13597"/>
        <v>0</v>
      </c>
      <c r="V2257" s="25">
        <f t="shared" si="13597"/>
        <v>28259.412999999997</v>
      </c>
      <c r="W2257" s="25">
        <f t="shared" si="13597"/>
        <v>0</v>
      </c>
      <c r="X2257" s="25">
        <f t="shared" si="13597"/>
        <v>0</v>
      </c>
      <c r="Y2257" s="25">
        <f t="shared" si="13443"/>
        <v>168989.35400000002</v>
      </c>
      <c r="Z2257" s="25">
        <f t="shared" si="13444"/>
        <v>176218.81300000002</v>
      </c>
      <c r="AA2257" s="25">
        <f t="shared" si="13445"/>
        <v>176218.81300000002</v>
      </c>
      <c r="AB2257" s="25">
        <f>AB2258+AB2264</f>
        <v>0</v>
      </c>
      <c r="AC2257" s="25">
        <f>AC2258+AC2264</f>
        <v>0</v>
      </c>
      <c r="AD2257" s="25">
        <f>AD2258+AD2264</f>
        <v>0</v>
      </c>
      <c r="AE2257" s="25">
        <f t="shared" si="13446"/>
        <v>168989.35400000002</v>
      </c>
      <c r="AF2257" s="25">
        <f t="shared" si="13447"/>
        <v>176218.81300000002</v>
      </c>
      <c r="AG2257" s="25">
        <f t="shared" si="13448"/>
        <v>176218.81300000002</v>
      </c>
      <c r="AH2257" s="25">
        <f t="shared" ref="AH2257:AV2257" si="13598">AH2258+AH2264</f>
        <v>0</v>
      </c>
      <c r="AI2257" s="25">
        <f t="shared" si="13598"/>
        <v>0</v>
      </c>
      <c r="AJ2257" s="25">
        <f t="shared" si="13598"/>
        <v>0</v>
      </c>
      <c r="AK2257" s="25">
        <f t="shared" si="13598"/>
        <v>0</v>
      </c>
      <c r="AL2257" s="25">
        <f t="shared" si="13598"/>
        <v>0</v>
      </c>
      <c r="AM2257" s="25">
        <f t="shared" si="13598"/>
        <v>0</v>
      </c>
      <c r="AN2257" s="25">
        <f t="shared" si="13598"/>
        <v>0</v>
      </c>
      <c r="AO2257" s="25">
        <f t="shared" si="13598"/>
        <v>0</v>
      </c>
      <c r="AP2257" s="25">
        <f t="shared" si="13598"/>
        <v>0</v>
      </c>
      <c r="AQ2257" s="25">
        <f t="shared" si="13598"/>
        <v>0</v>
      </c>
      <c r="AR2257" s="25">
        <f t="shared" si="13598"/>
        <v>0</v>
      </c>
      <c r="AS2257" s="25">
        <f t="shared" si="13598"/>
        <v>0</v>
      </c>
      <c r="AT2257" s="25">
        <f t="shared" si="13598"/>
        <v>0</v>
      </c>
      <c r="AU2257" s="25">
        <f t="shared" si="13598"/>
        <v>0</v>
      </c>
      <c r="AV2257" s="25">
        <f t="shared" si="13598"/>
        <v>0</v>
      </c>
      <c r="AW2257" s="25">
        <f t="shared" si="13450"/>
        <v>168989.35400000002</v>
      </c>
      <c r="AX2257" s="25">
        <f t="shared" si="13451"/>
        <v>176218.81300000002</v>
      </c>
      <c r="AY2257" s="25">
        <f t="shared" si="13452"/>
        <v>176218.81300000002</v>
      </c>
      <c r="AZ2257" s="25">
        <f>AZ2258+AZ2264</f>
        <v>0</v>
      </c>
      <c r="BA2257" s="25">
        <f t="shared" si="13453"/>
        <v>168989.35400000002</v>
      </c>
      <c r="BB2257" s="25">
        <f t="shared" si="13454"/>
        <v>176218.81300000002</v>
      </c>
      <c r="BC2257" s="25">
        <f t="shared" si="13455"/>
        <v>176218.81300000002</v>
      </c>
      <c r="BD2257" s="25">
        <f t="shared" ref="BD2257:BN2257" si="13599">BD2258+BD2264</f>
        <v>0</v>
      </c>
      <c r="BE2257" s="25">
        <f t="shared" si="13599"/>
        <v>0</v>
      </c>
      <c r="BF2257" s="25">
        <f t="shared" si="13599"/>
        <v>0</v>
      </c>
      <c r="BG2257" s="25">
        <f t="shared" si="13599"/>
        <v>0</v>
      </c>
      <c r="BH2257" s="25">
        <f t="shared" si="13599"/>
        <v>0</v>
      </c>
      <c r="BI2257" s="25">
        <f t="shared" si="13599"/>
        <v>0</v>
      </c>
      <c r="BJ2257" s="25">
        <f t="shared" si="13599"/>
        <v>0</v>
      </c>
      <c r="BK2257" s="25">
        <f t="shared" si="13599"/>
        <v>0</v>
      </c>
      <c r="BL2257" s="25">
        <f t="shared" si="13599"/>
        <v>0</v>
      </c>
      <c r="BM2257" s="25">
        <f t="shared" si="13599"/>
        <v>0</v>
      </c>
      <c r="BN2257" s="25">
        <f t="shared" si="13599"/>
        <v>0</v>
      </c>
      <c r="BO2257" s="25">
        <f t="shared" si="13457"/>
        <v>168989.35400000002</v>
      </c>
      <c r="BP2257" s="25">
        <f t="shared" si="13458"/>
        <v>176218.81300000002</v>
      </c>
      <c r="BQ2257" s="25">
        <f t="shared" si="13459"/>
        <v>176218.81300000002</v>
      </c>
      <c r="BR2257" s="25">
        <f>BR2258+BR2264</f>
        <v>0</v>
      </c>
      <c r="BS2257" s="25">
        <f>BS2258+BS2264</f>
        <v>0</v>
      </c>
      <c r="BT2257" s="25">
        <f>BT2258+BT2264</f>
        <v>0</v>
      </c>
      <c r="BU2257" s="25">
        <f t="shared" si="13460"/>
        <v>168989.35400000002</v>
      </c>
      <c r="BV2257" s="25">
        <f t="shared" si="13461"/>
        <v>176218.81300000002</v>
      </c>
      <c r="BW2257" s="25">
        <f t="shared" si="13462"/>
        <v>176218.81300000002</v>
      </c>
      <c r="BX2257" s="25">
        <f t="shared" ref="BX2257:CF2257" si="13600">BX2258+BX2264</f>
        <v>0</v>
      </c>
      <c r="BY2257" s="25">
        <f t="shared" si="13600"/>
        <v>0</v>
      </c>
      <c r="BZ2257" s="25">
        <f t="shared" si="13600"/>
        <v>0</v>
      </c>
      <c r="CA2257" s="25">
        <f t="shared" si="13600"/>
        <v>0</v>
      </c>
      <c r="CB2257" s="25">
        <f t="shared" si="13600"/>
        <v>0</v>
      </c>
      <c r="CC2257" s="25">
        <f t="shared" si="13600"/>
        <v>0</v>
      </c>
      <c r="CD2257" s="25">
        <f t="shared" si="13600"/>
        <v>0</v>
      </c>
      <c r="CE2257" s="25">
        <f t="shared" si="13600"/>
        <v>0</v>
      </c>
      <c r="CF2257" s="25">
        <f t="shared" si="13600"/>
        <v>0</v>
      </c>
      <c r="CG2257" s="25">
        <f t="shared" si="13464"/>
        <v>168989.35400000002</v>
      </c>
      <c r="CH2257" s="25">
        <f>CH2258+CH2264</f>
        <v>0</v>
      </c>
      <c r="CI2257" s="83">
        <f t="shared" si="13481"/>
        <v>168989.35400000002</v>
      </c>
      <c r="CJ2257" s="25">
        <f t="shared" si="13465"/>
        <v>176218.81300000002</v>
      </c>
      <c r="CK2257" s="25">
        <f>CK2258+CK2264</f>
        <v>0</v>
      </c>
      <c r="CL2257" s="83">
        <f t="shared" si="13482"/>
        <v>176218.81300000002</v>
      </c>
      <c r="CM2257" s="25">
        <f t="shared" si="13466"/>
        <v>176218.81300000002</v>
      </c>
      <c r="CN2257" s="25">
        <f>CN2258+CN2264</f>
        <v>0</v>
      </c>
      <c r="CO2257" s="83">
        <f t="shared" si="13483"/>
        <v>176218.81300000002</v>
      </c>
      <c r="CP2257" s="25">
        <f>CP2258+CP2264</f>
        <v>0</v>
      </c>
      <c r="CQ2257" s="26"/>
      <c r="CR2257" s="26"/>
      <c r="CS2257" s="22"/>
      <c r="CT2257" s="22"/>
      <c r="CU2257" s="22"/>
    </row>
    <row r="2258" spans="1:99" ht="31.2" customHeight="1" x14ac:dyDescent="0.3">
      <c r="A2258" s="76" t="s">
        <v>901</v>
      </c>
      <c r="B2258" s="76" t="s">
        <v>34</v>
      </c>
      <c r="C2258" s="76" t="s">
        <v>36</v>
      </c>
      <c r="D2258" s="76" t="s">
        <v>62</v>
      </c>
      <c r="E2258" s="88"/>
      <c r="F2258" s="77" t="s">
        <v>63</v>
      </c>
      <c r="G2258" s="14">
        <f t="shared" si="13590"/>
        <v>108851.59999999999</v>
      </c>
      <c r="H2258" s="14">
        <f t="shared" si="13591"/>
        <v>109675.1</v>
      </c>
      <c r="I2258" s="14">
        <f t="shared" ref="I2258:I2259" si="13601">I2259</f>
        <v>109675.1</v>
      </c>
      <c r="J2258" s="14">
        <f t="shared" ref="J2258:J2259" si="13602">J2259</f>
        <v>0</v>
      </c>
      <c r="K2258" s="14">
        <f t="shared" ref="K2258:K2259" si="13603">K2259</f>
        <v>0</v>
      </c>
      <c r="L2258" s="14">
        <f t="shared" ref="L2258:L2259" si="13604">L2259</f>
        <v>0</v>
      </c>
      <c r="M2258" s="14">
        <f t="shared" si="13351"/>
        <v>108851.59999999999</v>
      </c>
      <c r="N2258" s="14">
        <f t="shared" si="13352"/>
        <v>109675.1</v>
      </c>
      <c r="O2258" s="14">
        <f t="shared" si="13353"/>
        <v>109675.1</v>
      </c>
      <c r="P2258" s="14">
        <f t="shared" ref="P2258:P2259" si="13605">P2259</f>
        <v>17007.7</v>
      </c>
      <c r="Q2258" s="14">
        <f t="shared" ref="Q2258:Q2259" si="13606">Q2259</f>
        <v>0</v>
      </c>
      <c r="R2258" s="14">
        <f t="shared" ref="R2258:R2259" si="13607">R2259</f>
        <v>0</v>
      </c>
      <c r="S2258" s="14">
        <f t="shared" ref="S2258:S2259" si="13608">S2259</f>
        <v>520.154</v>
      </c>
      <c r="T2258" s="14">
        <f t="shared" ref="T2258:T2259" si="13609">T2259</f>
        <v>21645.412999999997</v>
      </c>
      <c r="U2258" s="14">
        <f t="shared" ref="U2258:U2259" si="13610">U2259</f>
        <v>0</v>
      </c>
      <c r="V2258" s="14">
        <f t="shared" ref="V2258:V2259" si="13611">V2259</f>
        <v>21645.412999999997</v>
      </c>
      <c r="W2258" s="14">
        <f t="shared" ref="W2258:W2259" si="13612">W2259</f>
        <v>0</v>
      </c>
      <c r="X2258" s="14">
        <f t="shared" ref="X2258:X2259" si="13613">X2259</f>
        <v>0</v>
      </c>
      <c r="Y2258" s="14">
        <f t="shared" si="13443"/>
        <v>126379.45399999998</v>
      </c>
      <c r="Z2258" s="14">
        <f t="shared" si="13444"/>
        <v>131320.51300000001</v>
      </c>
      <c r="AA2258" s="14">
        <f t="shared" si="13445"/>
        <v>131320.51300000001</v>
      </c>
      <c r="AB2258" s="14">
        <f t="shared" ref="AB2258:AB2259" si="13614">AB2259</f>
        <v>0</v>
      </c>
      <c r="AC2258" s="14">
        <f t="shared" ref="AC2258:AC2259" si="13615">AC2259</f>
        <v>0</v>
      </c>
      <c r="AD2258" s="14">
        <f t="shared" ref="AD2258:AD2259" si="13616">AD2259</f>
        <v>0</v>
      </c>
      <c r="AE2258" s="14">
        <f t="shared" si="13446"/>
        <v>126379.45399999998</v>
      </c>
      <c r="AF2258" s="14">
        <f t="shared" si="13447"/>
        <v>131320.51300000001</v>
      </c>
      <c r="AG2258" s="14">
        <f t="shared" si="13448"/>
        <v>131320.51300000001</v>
      </c>
      <c r="AH2258" s="14">
        <f t="shared" ref="AH2258:AH2259" si="13617">AH2259</f>
        <v>0</v>
      </c>
      <c r="AI2258" s="14">
        <f t="shared" ref="AI2258:AI2259" si="13618">AI2259</f>
        <v>0</v>
      </c>
      <c r="AJ2258" s="14">
        <f t="shared" ref="AJ2258:AJ2259" si="13619">AJ2259</f>
        <v>0</v>
      </c>
      <c r="AK2258" s="14">
        <f t="shared" ref="AK2258:AK2259" si="13620">AK2259</f>
        <v>0</v>
      </c>
      <c r="AL2258" s="14">
        <f t="shared" ref="AL2258:AL2259" si="13621">AL2259</f>
        <v>0</v>
      </c>
      <c r="AM2258" s="14">
        <f t="shared" ref="AM2258:AM2259" si="13622">AM2259</f>
        <v>0</v>
      </c>
      <c r="AN2258" s="14">
        <f t="shared" ref="AN2258:AN2259" si="13623">AN2259</f>
        <v>0</v>
      </c>
      <c r="AO2258" s="14">
        <f t="shared" ref="AO2258:AO2259" si="13624">AO2259</f>
        <v>0</v>
      </c>
      <c r="AP2258" s="14">
        <f t="shared" ref="AP2258:AP2259" si="13625">AP2259</f>
        <v>0</v>
      </c>
      <c r="AQ2258" s="14">
        <f t="shared" ref="AQ2258:AQ2259" si="13626">AQ2259</f>
        <v>0</v>
      </c>
      <c r="AR2258" s="14">
        <f t="shared" ref="AR2258:AR2259" si="13627">AR2259</f>
        <v>0</v>
      </c>
      <c r="AS2258" s="14">
        <f t="shared" ref="AS2258:AS2259" si="13628">AS2259</f>
        <v>0</v>
      </c>
      <c r="AT2258" s="14">
        <f t="shared" ref="AT2258:AT2259" si="13629">AT2259</f>
        <v>0</v>
      </c>
      <c r="AU2258" s="14">
        <f t="shared" ref="AU2258:AU2259" si="13630">AU2259</f>
        <v>0</v>
      </c>
      <c r="AV2258" s="14">
        <f t="shared" ref="AV2258:AV2259" si="13631">AV2259</f>
        <v>0</v>
      </c>
      <c r="AW2258" s="14">
        <f t="shared" si="13450"/>
        <v>126379.45399999998</v>
      </c>
      <c r="AX2258" s="14">
        <f t="shared" si="13451"/>
        <v>131320.51300000001</v>
      </c>
      <c r="AY2258" s="14">
        <f t="shared" si="13452"/>
        <v>131320.51300000001</v>
      </c>
      <c r="AZ2258" s="14">
        <f t="shared" ref="AZ2258:AZ2259" si="13632">AZ2259</f>
        <v>0</v>
      </c>
      <c r="BA2258" s="14">
        <f t="shared" si="13453"/>
        <v>126379.45399999998</v>
      </c>
      <c r="BB2258" s="14">
        <f t="shared" si="13454"/>
        <v>131320.51300000001</v>
      </c>
      <c r="BC2258" s="14">
        <f t="shared" si="13455"/>
        <v>131320.51300000001</v>
      </c>
      <c r="BD2258" s="14">
        <f t="shared" ref="BD2258:BD2259" si="13633">BD2259</f>
        <v>0</v>
      </c>
      <c r="BE2258" s="14">
        <f t="shared" ref="BE2258:BE2259" si="13634">BE2259</f>
        <v>0</v>
      </c>
      <c r="BF2258" s="14">
        <f t="shared" ref="BF2258:BF2259" si="13635">BF2259</f>
        <v>0</v>
      </c>
      <c r="BG2258" s="14">
        <f t="shared" ref="BG2258:BG2259" si="13636">BG2259</f>
        <v>0</v>
      </c>
      <c r="BH2258" s="14">
        <f t="shared" ref="BH2258:BH2259" si="13637">BH2259</f>
        <v>0</v>
      </c>
      <c r="BI2258" s="14">
        <f t="shared" ref="BI2258:BI2259" si="13638">BI2259</f>
        <v>0</v>
      </c>
      <c r="BJ2258" s="14">
        <f t="shared" ref="BJ2258:BJ2259" si="13639">BJ2259</f>
        <v>0</v>
      </c>
      <c r="BK2258" s="14">
        <f t="shared" ref="BK2258:BK2259" si="13640">BK2259</f>
        <v>0</v>
      </c>
      <c r="BL2258" s="14">
        <f t="shared" ref="BL2258:BL2259" si="13641">BL2259</f>
        <v>0</v>
      </c>
      <c r="BM2258" s="14">
        <f t="shared" ref="BM2258:BM2259" si="13642">BM2259</f>
        <v>0</v>
      </c>
      <c r="BN2258" s="14">
        <f t="shared" ref="BN2258:BN2259" si="13643">BN2259</f>
        <v>0</v>
      </c>
      <c r="BO2258" s="14">
        <f t="shared" si="13457"/>
        <v>126379.45399999998</v>
      </c>
      <c r="BP2258" s="14">
        <f t="shared" si="13458"/>
        <v>131320.51300000001</v>
      </c>
      <c r="BQ2258" s="14">
        <f t="shared" si="13459"/>
        <v>131320.51300000001</v>
      </c>
      <c r="BR2258" s="14">
        <f t="shared" ref="BR2258:BR2259" si="13644">BR2259</f>
        <v>0</v>
      </c>
      <c r="BS2258" s="14">
        <f t="shared" ref="BS2258:BS2259" si="13645">BS2259</f>
        <v>0</v>
      </c>
      <c r="BT2258" s="14">
        <f t="shared" ref="BT2258:BT2259" si="13646">BT2259</f>
        <v>0</v>
      </c>
      <c r="BU2258" s="14">
        <f t="shared" si="13460"/>
        <v>126379.45399999998</v>
      </c>
      <c r="BV2258" s="14">
        <f t="shared" si="13461"/>
        <v>131320.51300000001</v>
      </c>
      <c r="BW2258" s="14">
        <f t="shared" si="13462"/>
        <v>131320.51300000001</v>
      </c>
      <c r="BX2258" s="14">
        <f t="shared" ref="BX2258:BX2259" si="13647">BX2259</f>
        <v>0</v>
      </c>
      <c r="BY2258" s="14">
        <f t="shared" ref="BY2258:BY2259" si="13648">BY2259</f>
        <v>0</v>
      </c>
      <c r="BZ2258" s="14">
        <f t="shared" ref="BZ2258:BZ2259" si="13649">BZ2259</f>
        <v>0</v>
      </c>
      <c r="CA2258" s="14">
        <f t="shared" ref="CA2258:CA2259" si="13650">CA2259</f>
        <v>0</v>
      </c>
      <c r="CB2258" s="14">
        <f t="shared" ref="CB2258:CB2259" si="13651">CB2259</f>
        <v>0</v>
      </c>
      <c r="CC2258" s="14">
        <f t="shared" ref="CC2258:CC2259" si="13652">CC2259</f>
        <v>0</v>
      </c>
      <c r="CD2258" s="14">
        <f t="shared" ref="CD2258:CD2259" si="13653">CD2259</f>
        <v>0</v>
      </c>
      <c r="CE2258" s="14">
        <f t="shared" ref="CE2258:CE2259" si="13654">CE2259</f>
        <v>0</v>
      </c>
      <c r="CF2258" s="14">
        <f t="shared" ref="CF2258:CF2259" si="13655">CF2259</f>
        <v>0</v>
      </c>
      <c r="CG2258" s="14">
        <f t="shared" si="13464"/>
        <v>126379.45399999998</v>
      </c>
      <c r="CH2258" s="14">
        <f t="shared" ref="CH2258:CH2259" si="13656">CH2259</f>
        <v>0</v>
      </c>
      <c r="CI2258" s="84">
        <f t="shared" si="13481"/>
        <v>126379.45399999998</v>
      </c>
      <c r="CJ2258" s="14">
        <f t="shared" si="13465"/>
        <v>131320.51300000001</v>
      </c>
      <c r="CK2258" s="52">
        <f t="shared" ref="CK2258:CP2259" si="13657">CK2259</f>
        <v>0</v>
      </c>
      <c r="CL2258" s="84">
        <f t="shared" si="13482"/>
        <v>131320.51300000001</v>
      </c>
      <c r="CM2258" s="14">
        <f t="shared" si="13466"/>
        <v>131320.51300000001</v>
      </c>
      <c r="CN2258" s="52">
        <f t="shared" si="13657"/>
        <v>0</v>
      </c>
      <c r="CO2258" s="84">
        <f t="shared" si="13483"/>
        <v>131320.51300000001</v>
      </c>
      <c r="CP2258" s="14">
        <f t="shared" si="13657"/>
        <v>0</v>
      </c>
      <c r="CQ2258" s="29"/>
      <c r="CR2258" s="29"/>
      <c r="CT2258" s="1"/>
    </row>
    <row r="2259" spans="1:99" ht="31.2" customHeight="1" x14ac:dyDescent="0.3">
      <c r="A2259" s="76" t="s">
        <v>901</v>
      </c>
      <c r="B2259" s="76" t="s">
        <v>34</v>
      </c>
      <c r="C2259" s="76" t="s">
        <v>36</v>
      </c>
      <c r="D2259" s="76" t="s">
        <v>903</v>
      </c>
      <c r="E2259" s="88"/>
      <c r="F2259" s="77" t="s">
        <v>904</v>
      </c>
      <c r="G2259" s="14">
        <f t="shared" si="13590"/>
        <v>108851.59999999999</v>
      </c>
      <c r="H2259" s="14">
        <f t="shared" si="13591"/>
        <v>109675.1</v>
      </c>
      <c r="I2259" s="14">
        <f t="shared" si="13601"/>
        <v>109675.1</v>
      </c>
      <c r="J2259" s="14">
        <f t="shared" si="13602"/>
        <v>0</v>
      </c>
      <c r="K2259" s="14">
        <f t="shared" si="13603"/>
        <v>0</v>
      </c>
      <c r="L2259" s="14">
        <f t="shared" si="13604"/>
        <v>0</v>
      </c>
      <c r="M2259" s="14">
        <f t="shared" si="13351"/>
        <v>108851.59999999999</v>
      </c>
      <c r="N2259" s="14">
        <f t="shared" si="13352"/>
        <v>109675.1</v>
      </c>
      <c r="O2259" s="14">
        <f t="shared" si="13353"/>
        <v>109675.1</v>
      </c>
      <c r="P2259" s="14">
        <f t="shared" si="13605"/>
        <v>17007.7</v>
      </c>
      <c r="Q2259" s="14">
        <f t="shared" si="13606"/>
        <v>0</v>
      </c>
      <c r="R2259" s="14">
        <f t="shared" si="13607"/>
        <v>0</v>
      </c>
      <c r="S2259" s="14">
        <f t="shared" si="13608"/>
        <v>520.154</v>
      </c>
      <c r="T2259" s="14">
        <f t="shared" si="13609"/>
        <v>21645.412999999997</v>
      </c>
      <c r="U2259" s="14">
        <f t="shared" si="13610"/>
        <v>0</v>
      </c>
      <c r="V2259" s="14">
        <f t="shared" si="13611"/>
        <v>21645.412999999997</v>
      </c>
      <c r="W2259" s="14">
        <f t="shared" si="13612"/>
        <v>0</v>
      </c>
      <c r="X2259" s="14">
        <f t="shared" si="13613"/>
        <v>0</v>
      </c>
      <c r="Y2259" s="14">
        <f t="shared" si="13443"/>
        <v>126379.45399999998</v>
      </c>
      <c r="Z2259" s="14">
        <f t="shared" si="13444"/>
        <v>131320.51300000001</v>
      </c>
      <c r="AA2259" s="14">
        <f t="shared" si="13445"/>
        <v>131320.51300000001</v>
      </c>
      <c r="AB2259" s="14">
        <f t="shared" si="13614"/>
        <v>0</v>
      </c>
      <c r="AC2259" s="14">
        <f t="shared" si="13615"/>
        <v>0</v>
      </c>
      <c r="AD2259" s="14">
        <f t="shared" si="13616"/>
        <v>0</v>
      </c>
      <c r="AE2259" s="14">
        <f t="shared" si="13446"/>
        <v>126379.45399999998</v>
      </c>
      <c r="AF2259" s="14">
        <f t="shared" si="13447"/>
        <v>131320.51300000001</v>
      </c>
      <c r="AG2259" s="14">
        <f t="shared" si="13448"/>
        <v>131320.51300000001</v>
      </c>
      <c r="AH2259" s="14">
        <f t="shared" si="13617"/>
        <v>0</v>
      </c>
      <c r="AI2259" s="14">
        <f t="shared" si="13618"/>
        <v>0</v>
      </c>
      <c r="AJ2259" s="14">
        <f t="shared" si="13619"/>
        <v>0</v>
      </c>
      <c r="AK2259" s="14">
        <f t="shared" si="13620"/>
        <v>0</v>
      </c>
      <c r="AL2259" s="14">
        <f t="shared" si="13621"/>
        <v>0</v>
      </c>
      <c r="AM2259" s="14">
        <f t="shared" si="13622"/>
        <v>0</v>
      </c>
      <c r="AN2259" s="14">
        <f t="shared" si="13623"/>
        <v>0</v>
      </c>
      <c r="AO2259" s="14">
        <f t="shared" si="13624"/>
        <v>0</v>
      </c>
      <c r="AP2259" s="14">
        <f t="shared" si="13625"/>
        <v>0</v>
      </c>
      <c r="AQ2259" s="14">
        <f t="shared" si="13626"/>
        <v>0</v>
      </c>
      <c r="AR2259" s="14">
        <f t="shared" si="13627"/>
        <v>0</v>
      </c>
      <c r="AS2259" s="14">
        <f t="shared" si="13628"/>
        <v>0</v>
      </c>
      <c r="AT2259" s="14">
        <f t="shared" si="13629"/>
        <v>0</v>
      </c>
      <c r="AU2259" s="14">
        <f t="shared" si="13630"/>
        <v>0</v>
      </c>
      <c r="AV2259" s="14">
        <f t="shared" si="13631"/>
        <v>0</v>
      </c>
      <c r="AW2259" s="14">
        <f t="shared" si="13450"/>
        <v>126379.45399999998</v>
      </c>
      <c r="AX2259" s="14">
        <f t="shared" si="13451"/>
        <v>131320.51300000001</v>
      </c>
      <c r="AY2259" s="14">
        <f t="shared" si="13452"/>
        <v>131320.51300000001</v>
      </c>
      <c r="AZ2259" s="14">
        <f t="shared" si="13632"/>
        <v>0</v>
      </c>
      <c r="BA2259" s="14">
        <f t="shared" si="13453"/>
        <v>126379.45399999998</v>
      </c>
      <c r="BB2259" s="14">
        <f t="shared" si="13454"/>
        <v>131320.51300000001</v>
      </c>
      <c r="BC2259" s="14">
        <f t="shared" si="13455"/>
        <v>131320.51300000001</v>
      </c>
      <c r="BD2259" s="14">
        <f t="shared" si="13633"/>
        <v>0</v>
      </c>
      <c r="BE2259" s="14">
        <f t="shared" si="13634"/>
        <v>0</v>
      </c>
      <c r="BF2259" s="14">
        <f t="shared" si="13635"/>
        <v>0</v>
      </c>
      <c r="BG2259" s="14">
        <f t="shared" si="13636"/>
        <v>0</v>
      </c>
      <c r="BH2259" s="14">
        <f t="shared" si="13637"/>
        <v>0</v>
      </c>
      <c r="BI2259" s="14">
        <f t="shared" si="13638"/>
        <v>0</v>
      </c>
      <c r="BJ2259" s="14">
        <f t="shared" si="13639"/>
        <v>0</v>
      </c>
      <c r="BK2259" s="14">
        <f t="shared" si="13640"/>
        <v>0</v>
      </c>
      <c r="BL2259" s="14">
        <f t="shared" si="13641"/>
        <v>0</v>
      </c>
      <c r="BM2259" s="14">
        <f t="shared" si="13642"/>
        <v>0</v>
      </c>
      <c r="BN2259" s="14">
        <f t="shared" si="13643"/>
        <v>0</v>
      </c>
      <c r="BO2259" s="14">
        <f t="shared" si="13457"/>
        <v>126379.45399999998</v>
      </c>
      <c r="BP2259" s="14">
        <f t="shared" si="13458"/>
        <v>131320.51300000001</v>
      </c>
      <c r="BQ2259" s="14">
        <f t="shared" si="13459"/>
        <v>131320.51300000001</v>
      </c>
      <c r="BR2259" s="14">
        <f t="shared" si="13644"/>
        <v>0</v>
      </c>
      <c r="BS2259" s="14">
        <f t="shared" si="13645"/>
        <v>0</v>
      </c>
      <c r="BT2259" s="14">
        <f t="shared" si="13646"/>
        <v>0</v>
      </c>
      <c r="BU2259" s="14">
        <f t="shared" si="13460"/>
        <v>126379.45399999998</v>
      </c>
      <c r="BV2259" s="14">
        <f t="shared" si="13461"/>
        <v>131320.51300000001</v>
      </c>
      <c r="BW2259" s="14">
        <f t="shared" si="13462"/>
        <v>131320.51300000001</v>
      </c>
      <c r="BX2259" s="14">
        <f t="shared" si="13647"/>
        <v>0</v>
      </c>
      <c r="BY2259" s="14">
        <f t="shared" si="13648"/>
        <v>0</v>
      </c>
      <c r="BZ2259" s="14">
        <f t="shared" si="13649"/>
        <v>0</v>
      </c>
      <c r="CA2259" s="14">
        <f t="shared" si="13650"/>
        <v>0</v>
      </c>
      <c r="CB2259" s="14">
        <f t="shared" si="13651"/>
        <v>0</v>
      </c>
      <c r="CC2259" s="14">
        <f t="shared" si="13652"/>
        <v>0</v>
      </c>
      <c r="CD2259" s="14">
        <f t="shared" si="13653"/>
        <v>0</v>
      </c>
      <c r="CE2259" s="14">
        <f t="shared" si="13654"/>
        <v>0</v>
      </c>
      <c r="CF2259" s="14">
        <f t="shared" si="13655"/>
        <v>0</v>
      </c>
      <c r="CG2259" s="14">
        <f t="shared" si="13464"/>
        <v>126379.45399999998</v>
      </c>
      <c r="CH2259" s="14">
        <f t="shared" si="13656"/>
        <v>0</v>
      </c>
      <c r="CI2259" s="84">
        <f t="shared" si="13481"/>
        <v>126379.45399999998</v>
      </c>
      <c r="CJ2259" s="14">
        <f t="shared" si="13465"/>
        <v>131320.51300000001</v>
      </c>
      <c r="CK2259" s="52">
        <f t="shared" si="13657"/>
        <v>0</v>
      </c>
      <c r="CL2259" s="84">
        <f t="shared" si="13482"/>
        <v>131320.51300000001</v>
      </c>
      <c r="CM2259" s="14">
        <f t="shared" si="13466"/>
        <v>131320.51300000001</v>
      </c>
      <c r="CN2259" s="52">
        <f t="shared" si="13657"/>
        <v>0</v>
      </c>
      <c r="CO2259" s="84">
        <f t="shared" si="13483"/>
        <v>131320.51300000001</v>
      </c>
      <c r="CP2259" s="14">
        <f t="shared" si="13657"/>
        <v>0</v>
      </c>
      <c r="CQ2259" s="29"/>
      <c r="CR2259" s="29"/>
      <c r="CT2259" s="1"/>
    </row>
    <row r="2260" spans="1:99" ht="46.8" customHeight="1" x14ac:dyDescent="0.3">
      <c r="A2260" s="76" t="s">
        <v>901</v>
      </c>
      <c r="B2260" s="76" t="s">
        <v>34</v>
      </c>
      <c r="C2260" s="76" t="s">
        <v>36</v>
      </c>
      <c r="D2260" s="76" t="s">
        <v>905</v>
      </c>
      <c r="E2260" s="88"/>
      <c r="F2260" s="77" t="s">
        <v>61</v>
      </c>
      <c r="G2260" s="14">
        <f t="shared" ref="G2260:L2260" si="13658">G2261+G2262+G2263</f>
        <v>108851.59999999999</v>
      </c>
      <c r="H2260" s="14">
        <f t="shared" si="13658"/>
        <v>109675.1</v>
      </c>
      <c r="I2260" s="14">
        <f t="shared" si="13658"/>
        <v>109675.1</v>
      </c>
      <c r="J2260" s="14">
        <f t="shared" si="13658"/>
        <v>0</v>
      </c>
      <c r="K2260" s="14">
        <f t="shared" si="13658"/>
        <v>0</v>
      </c>
      <c r="L2260" s="14">
        <f t="shared" si="13658"/>
        <v>0</v>
      </c>
      <c r="M2260" s="14">
        <f t="shared" si="13351"/>
        <v>108851.59999999999</v>
      </c>
      <c r="N2260" s="14">
        <f t="shared" si="13352"/>
        <v>109675.1</v>
      </c>
      <c r="O2260" s="14">
        <f t="shared" si="13353"/>
        <v>109675.1</v>
      </c>
      <c r="P2260" s="14">
        <f t="shared" ref="P2260:X2260" si="13659">P2261+P2262+P2263</f>
        <v>17007.7</v>
      </c>
      <c r="Q2260" s="14">
        <f t="shared" si="13659"/>
        <v>0</v>
      </c>
      <c r="R2260" s="14">
        <f t="shared" si="13659"/>
        <v>0</v>
      </c>
      <c r="S2260" s="14">
        <f t="shared" si="13659"/>
        <v>520.154</v>
      </c>
      <c r="T2260" s="14">
        <f t="shared" si="13659"/>
        <v>21645.412999999997</v>
      </c>
      <c r="U2260" s="14">
        <f t="shared" si="13659"/>
        <v>0</v>
      </c>
      <c r="V2260" s="14">
        <f t="shared" si="13659"/>
        <v>21645.412999999997</v>
      </c>
      <c r="W2260" s="14">
        <f t="shared" si="13659"/>
        <v>0</v>
      </c>
      <c r="X2260" s="14">
        <f t="shared" si="13659"/>
        <v>0</v>
      </c>
      <c r="Y2260" s="14">
        <f t="shared" si="13443"/>
        <v>126379.45399999998</v>
      </c>
      <c r="Z2260" s="14">
        <f t="shared" si="13444"/>
        <v>131320.51300000001</v>
      </c>
      <c r="AA2260" s="14">
        <f t="shared" si="13445"/>
        <v>131320.51300000001</v>
      </c>
      <c r="AB2260" s="14">
        <f>AB2261+AB2262+AB2263</f>
        <v>0</v>
      </c>
      <c r="AC2260" s="14">
        <f>AC2261+AC2262+AC2263</f>
        <v>0</v>
      </c>
      <c r="AD2260" s="14">
        <f>AD2261+AD2262+AD2263</f>
        <v>0</v>
      </c>
      <c r="AE2260" s="14">
        <f t="shared" si="13446"/>
        <v>126379.45399999998</v>
      </c>
      <c r="AF2260" s="14">
        <f t="shared" si="13447"/>
        <v>131320.51300000001</v>
      </c>
      <c r="AG2260" s="14">
        <f t="shared" si="13448"/>
        <v>131320.51300000001</v>
      </c>
      <c r="AH2260" s="14">
        <f t="shared" ref="AH2260:AV2260" si="13660">AH2261+AH2262+AH2263</f>
        <v>0</v>
      </c>
      <c r="AI2260" s="14">
        <f t="shared" si="13660"/>
        <v>0</v>
      </c>
      <c r="AJ2260" s="14">
        <f t="shared" si="13660"/>
        <v>0</v>
      </c>
      <c r="AK2260" s="14">
        <f t="shared" si="13660"/>
        <v>0</v>
      </c>
      <c r="AL2260" s="14">
        <f t="shared" si="13660"/>
        <v>0</v>
      </c>
      <c r="AM2260" s="14">
        <f t="shared" si="13660"/>
        <v>0</v>
      </c>
      <c r="AN2260" s="14">
        <f t="shared" si="13660"/>
        <v>0</v>
      </c>
      <c r="AO2260" s="14">
        <f t="shared" si="13660"/>
        <v>0</v>
      </c>
      <c r="AP2260" s="14">
        <f t="shared" si="13660"/>
        <v>0</v>
      </c>
      <c r="AQ2260" s="14">
        <f t="shared" si="13660"/>
        <v>0</v>
      </c>
      <c r="AR2260" s="14">
        <f t="shared" si="13660"/>
        <v>0</v>
      </c>
      <c r="AS2260" s="14">
        <f t="shared" si="13660"/>
        <v>0</v>
      </c>
      <c r="AT2260" s="14">
        <f t="shared" si="13660"/>
        <v>0</v>
      </c>
      <c r="AU2260" s="14">
        <f t="shared" si="13660"/>
        <v>0</v>
      </c>
      <c r="AV2260" s="14">
        <f t="shared" si="13660"/>
        <v>0</v>
      </c>
      <c r="AW2260" s="14">
        <f t="shared" si="13450"/>
        <v>126379.45399999998</v>
      </c>
      <c r="AX2260" s="14">
        <f t="shared" si="13451"/>
        <v>131320.51300000001</v>
      </c>
      <c r="AY2260" s="14">
        <f t="shared" si="13452"/>
        <v>131320.51300000001</v>
      </c>
      <c r="AZ2260" s="14">
        <f>AZ2261+AZ2262+AZ2263</f>
        <v>0</v>
      </c>
      <c r="BA2260" s="14">
        <f t="shared" si="13453"/>
        <v>126379.45399999998</v>
      </c>
      <c r="BB2260" s="14">
        <f t="shared" si="13454"/>
        <v>131320.51300000001</v>
      </c>
      <c r="BC2260" s="14">
        <f t="shared" si="13455"/>
        <v>131320.51300000001</v>
      </c>
      <c r="BD2260" s="14">
        <f t="shared" ref="BD2260:BN2260" si="13661">BD2261+BD2262+BD2263</f>
        <v>0</v>
      </c>
      <c r="BE2260" s="14">
        <f t="shared" si="13661"/>
        <v>0</v>
      </c>
      <c r="BF2260" s="14">
        <f t="shared" si="13661"/>
        <v>0</v>
      </c>
      <c r="BG2260" s="14">
        <f t="shared" si="13661"/>
        <v>0</v>
      </c>
      <c r="BH2260" s="14">
        <f t="shared" si="13661"/>
        <v>0</v>
      </c>
      <c r="BI2260" s="14">
        <f t="shared" si="13661"/>
        <v>0</v>
      </c>
      <c r="BJ2260" s="14">
        <f t="shared" si="13661"/>
        <v>0</v>
      </c>
      <c r="BK2260" s="14">
        <f t="shared" si="13661"/>
        <v>0</v>
      </c>
      <c r="BL2260" s="14">
        <f t="shared" si="13661"/>
        <v>0</v>
      </c>
      <c r="BM2260" s="14">
        <f t="shared" si="13661"/>
        <v>0</v>
      </c>
      <c r="BN2260" s="14">
        <f t="shared" si="13661"/>
        <v>0</v>
      </c>
      <c r="BO2260" s="14">
        <f t="shared" si="13457"/>
        <v>126379.45399999998</v>
      </c>
      <c r="BP2260" s="14">
        <f t="shared" si="13458"/>
        <v>131320.51300000001</v>
      </c>
      <c r="BQ2260" s="14">
        <f t="shared" si="13459"/>
        <v>131320.51300000001</v>
      </c>
      <c r="BR2260" s="14">
        <f>BR2261+BR2262+BR2263</f>
        <v>0</v>
      </c>
      <c r="BS2260" s="14">
        <f>BS2261+BS2262+BS2263</f>
        <v>0</v>
      </c>
      <c r="BT2260" s="14">
        <f>BT2261+BT2262+BT2263</f>
        <v>0</v>
      </c>
      <c r="BU2260" s="14">
        <f t="shared" si="13460"/>
        <v>126379.45399999998</v>
      </c>
      <c r="BV2260" s="14">
        <f t="shared" si="13461"/>
        <v>131320.51300000001</v>
      </c>
      <c r="BW2260" s="14">
        <f t="shared" si="13462"/>
        <v>131320.51300000001</v>
      </c>
      <c r="BX2260" s="14">
        <f t="shared" ref="BX2260:CF2260" si="13662">BX2261+BX2262+BX2263</f>
        <v>0</v>
      </c>
      <c r="BY2260" s="14">
        <f t="shared" si="13662"/>
        <v>0</v>
      </c>
      <c r="BZ2260" s="14">
        <f t="shared" si="13662"/>
        <v>0</v>
      </c>
      <c r="CA2260" s="14">
        <f t="shared" si="13662"/>
        <v>0</v>
      </c>
      <c r="CB2260" s="14">
        <f t="shared" si="13662"/>
        <v>0</v>
      </c>
      <c r="CC2260" s="14">
        <f t="shared" si="13662"/>
        <v>0</v>
      </c>
      <c r="CD2260" s="14">
        <f t="shared" si="13662"/>
        <v>0</v>
      </c>
      <c r="CE2260" s="14">
        <f t="shared" si="13662"/>
        <v>0</v>
      </c>
      <c r="CF2260" s="14">
        <f t="shared" si="13662"/>
        <v>0</v>
      </c>
      <c r="CG2260" s="14">
        <f t="shared" si="13464"/>
        <v>126379.45399999998</v>
      </c>
      <c r="CH2260" s="14">
        <f>CH2261+CH2262+CH2263</f>
        <v>0</v>
      </c>
      <c r="CI2260" s="84">
        <f t="shared" si="13481"/>
        <v>126379.45399999998</v>
      </c>
      <c r="CJ2260" s="14">
        <f t="shared" si="13465"/>
        <v>131320.51300000001</v>
      </c>
      <c r="CK2260" s="52">
        <f>CK2261+CK2262+CK2263</f>
        <v>0</v>
      </c>
      <c r="CL2260" s="84">
        <f t="shared" si="13482"/>
        <v>131320.51300000001</v>
      </c>
      <c r="CM2260" s="14">
        <f t="shared" si="13466"/>
        <v>131320.51300000001</v>
      </c>
      <c r="CN2260" s="52">
        <f>CN2261+CN2262+CN2263</f>
        <v>0</v>
      </c>
      <c r="CO2260" s="84">
        <f t="shared" si="13483"/>
        <v>131320.51300000001</v>
      </c>
      <c r="CP2260" s="14">
        <f>CP2261+CP2262+CP2263</f>
        <v>0</v>
      </c>
      <c r="CQ2260" s="29"/>
      <c r="CR2260" s="29"/>
      <c r="CT2260" s="1"/>
    </row>
    <row r="2261" spans="1:99" ht="78" customHeight="1" x14ac:dyDescent="0.3">
      <c r="A2261" s="76" t="s">
        <v>901</v>
      </c>
      <c r="B2261" s="76" t="s">
        <v>34</v>
      </c>
      <c r="C2261" s="76" t="s">
        <v>36</v>
      </c>
      <c r="D2261" s="76" t="s">
        <v>905</v>
      </c>
      <c r="E2261" s="76" t="s">
        <v>58</v>
      </c>
      <c r="F2261" s="77" t="s">
        <v>59</v>
      </c>
      <c r="G2261" s="14">
        <v>92852.9</v>
      </c>
      <c r="H2261" s="14">
        <v>95707.8</v>
      </c>
      <c r="I2261" s="14">
        <v>95707.8</v>
      </c>
      <c r="J2261" s="14"/>
      <c r="K2261" s="14"/>
      <c r="L2261" s="14"/>
      <c r="M2261" s="14">
        <f t="shared" si="13351"/>
        <v>92852.9</v>
      </c>
      <c r="N2261" s="14">
        <f t="shared" si="13352"/>
        <v>95707.8</v>
      </c>
      <c r="O2261" s="14">
        <f t="shared" si="13353"/>
        <v>95707.8</v>
      </c>
      <c r="P2261" s="14">
        <v>17007.7</v>
      </c>
      <c r="Q2261" s="14"/>
      <c r="R2261" s="14"/>
      <c r="S2261" s="14"/>
      <c r="T2261" s="14">
        <v>21100.1</v>
      </c>
      <c r="U2261" s="14"/>
      <c r="V2261" s="14">
        <v>21100.1</v>
      </c>
      <c r="W2261" s="14"/>
      <c r="X2261" s="14"/>
      <c r="Y2261" s="14">
        <f t="shared" si="13443"/>
        <v>109860.59999999999</v>
      </c>
      <c r="Z2261" s="14">
        <f t="shared" si="13444"/>
        <v>116807.9</v>
      </c>
      <c r="AA2261" s="14">
        <f t="shared" si="13445"/>
        <v>116807.9</v>
      </c>
      <c r="AB2261" s="14"/>
      <c r="AC2261" s="14"/>
      <c r="AD2261" s="14"/>
      <c r="AE2261" s="14">
        <f t="shared" si="13446"/>
        <v>109860.59999999999</v>
      </c>
      <c r="AF2261" s="14">
        <f t="shared" si="13447"/>
        <v>116807.9</v>
      </c>
      <c r="AG2261" s="14">
        <f t="shared" si="13448"/>
        <v>116807.9</v>
      </c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>
        <f t="shared" si="13450"/>
        <v>109860.59999999999</v>
      </c>
      <c r="AX2261" s="14">
        <f t="shared" si="13451"/>
        <v>116807.9</v>
      </c>
      <c r="AY2261" s="14">
        <f t="shared" si="13452"/>
        <v>116807.9</v>
      </c>
      <c r="AZ2261" s="14"/>
      <c r="BA2261" s="14">
        <f t="shared" si="13453"/>
        <v>109860.59999999999</v>
      </c>
      <c r="BB2261" s="14">
        <f t="shared" si="13454"/>
        <v>116807.9</v>
      </c>
      <c r="BC2261" s="14">
        <f t="shared" si="13455"/>
        <v>116807.9</v>
      </c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>
        <f t="shared" si="13457"/>
        <v>109860.59999999999</v>
      </c>
      <c r="BP2261" s="14">
        <f t="shared" si="13458"/>
        <v>116807.9</v>
      </c>
      <c r="BQ2261" s="14">
        <f t="shared" si="13459"/>
        <v>116807.9</v>
      </c>
      <c r="BR2261" s="14"/>
      <c r="BS2261" s="14"/>
      <c r="BT2261" s="14"/>
      <c r="BU2261" s="14">
        <f t="shared" si="13460"/>
        <v>109860.59999999999</v>
      </c>
      <c r="BV2261" s="14">
        <f t="shared" si="13461"/>
        <v>116807.9</v>
      </c>
      <c r="BW2261" s="14">
        <f t="shared" si="13462"/>
        <v>116807.9</v>
      </c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>
        <f t="shared" si="13464"/>
        <v>109860.59999999999</v>
      </c>
      <c r="CH2261" s="14"/>
      <c r="CI2261" s="84">
        <f t="shared" si="13481"/>
        <v>109860.59999999999</v>
      </c>
      <c r="CJ2261" s="14">
        <f t="shared" si="13465"/>
        <v>116807.9</v>
      </c>
      <c r="CK2261" s="52"/>
      <c r="CL2261" s="84">
        <f t="shared" si="13482"/>
        <v>116807.9</v>
      </c>
      <c r="CM2261" s="14">
        <f t="shared" si="13466"/>
        <v>116807.9</v>
      </c>
      <c r="CN2261" s="52"/>
      <c r="CO2261" s="84">
        <f t="shared" si="13483"/>
        <v>116807.9</v>
      </c>
      <c r="CP2261" s="14"/>
      <c r="CQ2261" s="29"/>
      <c r="CR2261" s="29"/>
      <c r="CT2261" s="1"/>
    </row>
    <row r="2262" spans="1:99" ht="31.2" customHeight="1" x14ac:dyDescent="0.3">
      <c r="A2262" s="76" t="s">
        <v>901</v>
      </c>
      <c r="B2262" s="76" t="s">
        <v>34</v>
      </c>
      <c r="C2262" s="76" t="s">
        <v>36</v>
      </c>
      <c r="D2262" s="76" t="s">
        <v>905</v>
      </c>
      <c r="E2262" s="76" t="s">
        <v>46</v>
      </c>
      <c r="F2262" s="77" t="s">
        <v>47</v>
      </c>
      <c r="G2262" s="14">
        <v>15976.7</v>
      </c>
      <c r="H2262" s="14">
        <v>13945.3</v>
      </c>
      <c r="I2262" s="14">
        <v>13945.3</v>
      </c>
      <c r="J2262" s="14"/>
      <c r="K2262" s="14"/>
      <c r="L2262" s="14"/>
      <c r="M2262" s="14">
        <f t="shared" si="13351"/>
        <v>15976.7</v>
      </c>
      <c r="N2262" s="14">
        <f t="shared" si="13352"/>
        <v>13945.3</v>
      </c>
      <c r="O2262" s="14">
        <f t="shared" si="13353"/>
        <v>13945.3</v>
      </c>
      <c r="P2262" s="14"/>
      <c r="Q2262" s="14"/>
      <c r="R2262" s="14"/>
      <c r="S2262" s="14">
        <v>520.154</v>
      </c>
      <c r="T2262" s="14">
        <v>545.31299999999999</v>
      </c>
      <c r="U2262" s="14"/>
      <c r="V2262" s="14">
        <v>545.31299999999999</v>
      </c>
      <c r="W2262" s="14"/>
      <c r="X2262" s="14"/>
      <c r="Y2262" s="14">
        <f t="shared" si="13443"/>
        <v>16496.853999999999</v>
      </c>
      <c r="Z2262" s="14">
        <f t="shared" si="13444"/>
        <v>14490.612999999999</v>
      </c>
      <c r="AA2262" s="14">
        <f t="shared" si="13445"/>
        <v>14490.612999999999</v>
      </c>
      <c r="AB2262" s="14"/>
      <c r="AC2262" s="14"/>
      <c r="AD2262" s="14"/>
      <c r="AE2262" s="14">
        <f t="shared" si="13446"/>
        <v>16496.853999999999</v>
      </c>
      <c r="AF2262" s="14">
        <f t="shared" si="13447"/>
        <v>14490.612999999999</v>
      </c>
      <c r="AG2262" s="14">
        <f t="shared" si="13448"/>
        <v>14490.612999999999</v>
      </c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>
        <f t="shared" si="13450"/>
        <v>16496.853999999999</v>
      </c>
      <c r="AX2262" s="14">
        <f t="shared" si="13451"/>
        <v>14490.612999999999</v>
      </c>
      <c r="AY2262" s="14">
        <f t="shared" si="13452"/>
        <v>14490.612999999999</v>
      </c>
      <c r="AZ2262" s="14"/>
      <c r="BA2262" s="14">
        <f t="shared" si="13453"/>
        <v>16496.853999999999</v>
      </c>
      <c r="BB2262" s="14">
        <f t="shared" si="13454"/>
        <v>14490.612999999999</v>
      </c>
      <c r="BC2262" s="14">
        <f t="shared" si="13455"/>
        <v>14490.612999999999</v>
      </c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>
        <f t="shared" si="13457"/>
        <v>16496.853999999999</v>
      </c>
      <c r="BP2262" s="14">
        <f t="shared" si="13458"/>
        <v>14490.612999999999</v>
      </c>
      <c r="BQ2262" s="14">
        <f t="shared" si="13459"/>
        <v>14490.612999999999</v>
      </c>
      <c r="BR2262" s="14"/>
      <c r="BS2262" s="14"/>
      <c r="BT2262" s="14"/>
      <c r="BU2262" s="14">
        <f t="shared" si="13460"/>
        <v>16496.853999999999</v>
      </c>
      <c r="BV2262" s="14">
        <f t="shared" si="13461"/>
        <v>14490.612999999999</v>
      </c>
      <c r="BW2262" s="14">
        <f t="shared" si="13462"/>
        <v>14490.612999999999</v>
      </c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>
        <f t="shared" si="13464"/>
        <v>16496.853999999999</v>
      </c>
      <c r="CH2262" s="14"/>
      <c r="CI2262" s="84">
        <f t="shared" si="13481"/>
        <v>16496.853999999999</v>
      </c>
      <c r="CJ2262" s="14">
        <f t="shared" si="13465"/>
        <v>14490.612999999999</v>
      </c>
      <c r="CK2262" s="52"/>
      <c r="CL2262" s="84">
        <f t="shared" si="13482"/>
        <v>14490.612999999999</v>
      </c>
      <c r="CM2262" s="14">
        <f t="shared" si="13466"/>
        <v>14490.612999999999</v>
      </c>
      <c r="CN2262" s="52"/>
      <c r="CO2262" s="84">
        <f t="shared" si="13483"/>
        <v>14490.612999999999</v>
      </c>
      <c r="CP2262" s="14"/>
      <c r="CQ2262" s="29"/>
      <c r="CR2262" s="29"/>
      <c r="CT2262" s="1"/>
    </row>
    <row r="2263" spans="1:99" ht="15.6" customHeight="1" x14ac:dyDescent="0.3">
      <c r="A2263" s="76" t="s">
        <v>901</v>
      </c>
      <c r="B2263" s="76" t="s">
        <v>34</v>
      </c>
      <c r="C2263" s="76" t="s">
        <v>36</v>
      </c>
      <c r="D2263" s="76" t="s">
        <v>905</v>
      </c>
      <c r="E2263" s="76" t="s">
        <v>48</v>
      </c>
      <c r="F2263" s="77" t="s">
        <v>49</v>
      </c>
      <c r="G2263" s="14">
        <v>22</v>
      </c>
      <c r="H2263" s="14">
        <v>22</v>
      </c>
      <c r="I2263" s="14">
        <v>22</v>
      </c>
      <c r="J2263" s="14"/>
      <c r="K2263" s="14"/>
      <c r="L2263" s="14"/>
      <c r="M2263" s="14">
        <f t="shared" si="13351"/>
        <v>22</v>
      </c>
      <c r="N2263" s="14">
        <f t="shared" si="13352"/>
        <v>22</v>
      </c>
      <c r="O2263" s="14">
        <f t="shared" si="13353"/>
        <v>22</v>
      </c>
      <c r="P2263" s="14"/>
      <c r="Q2263" s="14"/>
      <c r="R2263" s="14"/>
      <c r="S2263" s="14"/>
      <c r="T2263" s="14"/>
      <c r="U2263" s="14"/>
      <c r="V2263" s="14"/>
      <c r="W2263" s="14"/>
      <c r="X2263" s="14"/>
      <c r="Y2263" s="14">
        <f t="shared" si="13443"/>
        <v>22</v>
      </c>
      <c r="Z2263" s="14">
        <f t="shared" si="13444"/>
        <v>22</v>
      </c>
      <c r="AA2263" s="14">
        <f t="shared" si="13445"/>
        <v>22</v>
      </c>
      <c r="AB2263" s="14"/>
      <c r="AC2263" s="14"/>
      <c r="AD2263" s="14"/>
      <c r="AE2263" s="14">
        <f t="shared" si="13446"/>
        <v>22</v>
      </c>
      <c r="AF2263" s="14">
        <f t="shared" si="13447"/>
        <v>22</v>
      </c>
      <c r="AG2263" s="14">
        <f t="shared" si="13448"/>
        <v>22</v>
      </c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>
        <f t="shared" si="13450"/>
        <v>22</v>
      </c>
      <c r="AX2263" s="14">
        <f t="shared" si="13451"/>
        <v>22</v>
      </c>
      <c r="AY2263" s="14">
        <f t="shared" si="13452"/>
        <v>22</v>
      </c>
      <c r="AZ2263" s="14"/>
      <c r="BA2263" s="14">
        <f t="shared" si="13453"/>
        <v>22</v>
      </c>
      <c r="BB2263" s="14">
        <f t="shared" si="13454"/>
        <v>22</v>
      </c>
      <c r="BC2263" s="14">
        <f t="shared" si="13455"/>
        <v>22</v>
      </c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>
        <f t="shared" si="13457"/>
        <v>22</v>
      </c>
      <c r="BP2263" s="14">
        <f t="shared" si="13458"/>
        <v>22</v>
      </c>
      <c r="BQ2263" s="14">
        <f t="shared" si="13459"/>
        <v>22</v>
      </c>
      <c r="BR2263" s="14"/>
      <c r="BS2263" s="14"/>
      <c r="BT2263" s="14"/>
      <c r="BU2263" s="14">
        <f t="shared" si="13460"/>
        <v>22</v>
      </c>
      <c r="BV2263" s="14">
        <f t="shared" si="13461"/>
        <v>22</v>
      </c>
      <c r="BW2263" s="14">
        <f t="shared" si="13462"/>
        <v>22</v>
      </c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>
        <f t="shared" si="13464"/>
        <v>22</v>
      </c>
      <c r="CH2263" s="14"/>
      <c r="CI2263" s="84">
        <f t="shared" si="13481"/>
        <v>22</v>
      </c>
      <c r="CJ2263" s="14">
        <f t="shared" si="13465"/>
        <v>22</v>
      </c>
      <c r="CK2263" s="52"/>
      <c r="CL2263" s="84">
        <f t="shared" si="13482"/>
        <v>22</v>
      </c>
      <c r="CM2263" s="14">
        <f t="shared" si="13466"/>
        <v>22</v>
      </c>
      <c r="CN2263" s="52"/>
      <c r="CO2263" s="84">
        <f t="shared" si="13483"/>
        <v>22</v>
      </c>
      <c r="CP2263" s="14"/>
      <c r="CQ2263" s="29"/>
      <c r="CR2263" s="29"/>
      <c r="CT2263" s="1"/>
    </row>
    <row r="2264" spans="1:99" ht="31.2" customHeight="1" x14ac:dyDescent="0.3">
      <c r="A2264" s="76" t="s">
        <v>901</v>
      </c>
      <c r="B2264" s="76" t="s">
        <v>34</v>
      </c>
      <c r="C2264" s="76" t="s">
        <v>36</v>
      </c>
      <c r="D2264" s="76" t="s">
        <v>97</v>
      </c>
      <c r="E2264" s="88"/>
      <c r="F2264" s="77" t="s">
        <v>98</v>
      </c>
      <c r="G2264" s="14">
        <f t="shared" ref="G2264:G2265" si="13663">G2265</f>
        <v>37200.400000000001</v>
      </c>
      <c r="H2264" s="14">
        <f t="shared" ref="H2264:H2265" si="13664">H2265</f>
        <v>38284.300000000003</v>
      </c>
      <c r="I2264" s="14">
        <f t="shared" ref="I2264:I2265" si="13665">I2265</f>
        <v>38284.300000000003</v>
      </c>
      <c r="J2264" s="14">
        <f t="shared" ref="J2264:J2265" si="13666">J2265</f>
        <v>0</v>
      </c>
      <c r="K2264" s="14">
        <f t="shared" ref="K2264:K2265" si="13667">K2265</f>
        <v>0</v>
      </c>
      <c r="L2264" s="14">
        <f t="shared" ref="L2264:L2265" si="13668">L2265</f>
        <v>0</v>
      </c>
      <c r="M2264" s="14">
        <f t="shared" si="13351"/>
        <v>37200.400000000001</v>
      </c>
      <c r="N2264" s="14">
        <f t="shared" si="13352"/>
        <v>38284.300000000003</v>
      </c>
      <c r="O2264" s="14">
        <f t="shared" si="13353"/>
        <v>38284.300000000003</v>
      </c>
      <c r="P2264" s="14">
        <f t="shared" ref="P2264:P2265" si="13669">P2265</f>
        <v>5409.5</v>
      </c>
      <c r="Q2264" s="14">
        <f t="shared" ref="Q2264:Q2265" si="13670">Q2265</f>
        <v>0</v>
      </c>
      <c r="R2264" s="14">
        <f t="shared" ref="R2264:R2265" si="13671">R2265</f>
        <v>0</v>
      </c>
      <c r="S2264" s="14">
        <f t="shared" ref="S2264:S2265" si="13672">S2265</f>
        <v>0</v>
      </c>
      <c r="T2264" s="14">
        <f t="shared" ref="T2264:T2265" si="13673">T2265</f>
        <v>6614</v>
      </c>
      <c r="U2264" s="14">
        <f t="shared" ref="U2264:U2265" si="13674">U2265</f>
        <v>0</v>
      </c>
      <c r="V2264" s="14">
        <f t="shared" ref="V2264:V2265" si="13675">V2265</f>
        <v>6614</v>
      </c>
      <c r="W2264" s="14">
        <f t="shared" ref="W2264:W2265" si="13676">W2265</f>
        <v>0</v>
      </c>
      <c r="X2264" s="14">
        <f t="shared" ref="X2264:X2265" si="13677">X2265</f>
        <v>0</v>
      </c>
      <c r="Y2264" s="14">
        <f t="shared" si="13443"/>
        <v>42609.9</v>
      </c>
      <c r="Z2264" s="14">
        <f t="shared" si="13444"/>
        <v>44898.3</v>
      </c>
      <c r="AA2264" s="14">
        <f t="shared" si="13445"/>
        <v>44898.3</v>
      </c>
      <c r="AB2264" s="14">
        <f t="shared" ref="AB2264:AB2265" si="13678">AB2265</f>
        <v>0</v>
      </c>
      <c r="AC2264" s="14">
        <f t="shared" ref="AC2264:AC2265" si="13679">AC2265</f>
        <v>0</v>
      </c>
      <c r="AD2264" s="14">
        <f t="shared" ref="AD2264:AD2265" si="13680">AD2265</f>
        <v>0</v>
      </c>
      <c r="AE2264" s="14">
        <f t="shared" si="13446"/>
        <v>42609.9</v>
      </c>
      <c r="AF2264" s="14">
        <f t="shared" si="13447"/>
        <v>44898.3</v>
      </c>
      <c r="AG2264" s="14">
        <f t="shared" si="13448"/>
        <v>44898.3</v>
      </c>
      <c r="AH2264" s="14">
        <f t="shared" ref="AH2264:AH2265" si="13681">AH2265</f>
        <v>0</v>
      </c>
      <c r="AI2264" s="14">
        <f t="shared" ref="AI2264:AI2265" si="13682">AI2265</f>
        <v>0</v>
      </c>
      <c r="AJ2264" s="14">
        <f t="shared" ref="AJ2264:AJ2265" si="13683">AJ2265</f>
        <v>0</v>
      </c>
      <c r="AK2264" s="14">
        <f t="shared" ref="AK2264:AK2265" si="13684">AK2265</f>
        <v>0</v>
      </c>
      <c r="AL2264" s="14">
        <f t="shared" ref="AL2264:AL2265" si="13685">AL2265</f>
        <v>0</v>
      </c>
      <c r="AM2264" s="14">
        <f t="shared" ref="AM2264:AM2265" si="13686">AM2265</f>
        <v>0</v>
      </c>
      <c r="AN2264" s="14">
        <f t="shared" ref="AN2264:AN2265" si="13687">AN2265</f>
        <v>0</v>
      </c>
      <c r="AO2264" s="14">
        <f t="shared" ref="AO2264:AO2265" si="13688">AO2265</f>
        <v>0</v>
      </c>
      <c r="AP2264" s="14">
        <f t="shared" ref="AP2264:AP2265" si="13689">AP2265</f>
        <v>0</v>
      </c>
      <c r="AQ2264" s="14">
        <f t="shared" ref="AQ2264:AQ2265" si="13690">AQ2265</f>
        <v>0</v>
      </c>
      <c r="AR2264" s="14">
        <f t="shared" ref="AR2264:AR2265" si="13691">AR2265</f>
        <v>0</v>
      </c>
      <c r="AS2264" s="14">
        <f t="shared" ref="AS2264:AS2265" si="13692">AS2265</f>
        <v>0</v>
      </c>
      <c r="AT2264" s="14">
        <f t="shared" ref="AT2264:AT2265" si="13693">AT2265</f>
        <v>0</v>
      </c>
      <c r="AU2264" s="14">
        <f t="shared" ref="AU2264:AU2265" si="13694">AU2265</f>
        <v>0</v>
      </c>
      <c r="AV2264" s="14">
        <f t="shared" ref="AV2264:AV2265" si="13695">AV2265</f>
        <v>0</v>
      </c>
      <c r="AW2264" s="14">
        <f t="shared" si="13450"/>
        <v>42609.9</v>
      </c>
      <c r="AX2264" s="14">
        <f t="shared" si="13451"/>
        <v>44898.3</v>
      </c>
      <c r="AY2264" s="14">
        <f t="shared" si="13452"/>
        <v>44898.3</v>
      </c>
      <c r="AZ2264" s="14">
        <f t="shared" ref="AZ2264:AZ2265" si="13696">AZ2265</f>
        <v>0</v>
      </c>
      <c r="BA2264" s="14">
        <f t="shared" si="13453"/>
        <v>42609.9</v>
      </c>
      <c r="BB2264" s="14">
        <f t="shared" si="13454"/>
        <v>44898.3</v>
      </c>
      <c r="BC2264" s="14">
        <f t="shared" si="13455"/>
        <v>44898.3</v>
      </c>
      <c r="BD2264" s="14">
        <f t="shared" ref="BD2264:BD2265" si="13697">BD2265</f>
        <v>0</v>
      </c>
      <c r="BE2264" s="14">
        <f t="shared" ref="BE2264:BE2265" si="13698">BE2265</f>
        <v>0</v>
      </c>
      <c r="BF2264" s="14">
        <f t="shared" ref="BF2264:BF2265" si="13699">BF2265</f>
        <v>0</v>
      </c>
      <c r="BG2264" s="14">
        <f t="shared" ref="BG2264:BG2265" si="13700">BG2265</f>
        <v>0</v>
      </c>
      <c r="BH2264" s="14">
        <f t="shared" ref="BH2264:BH2265" si="13701">BH2265</f>
        <v>0</v>
      </c>
      <c r="BI2264" s="14">
        <f t="shared" ref="BI2264:BI2265" si="13702">BI2265</f>
        <v>0</v>
      </c>
      <c r="BJ2264" s="14">
        <f t="shared" ref="BJ2264:BJ2265" si="13703">BJ2265</f>
        <v>0</v>
      </c>
      <c r="BK2264" s="14">
        <f t="shared" ref="BK2264:BK2265" si="13704">BK2265</f>
        <v>0</v>
      </c>
      <c r="BL2264" s="14">
        <f t="shared" ref="BL2264:BL2265" si="13705">BL2265</f>
        <v>0</v>
      </c>
      <c r="BM2264" s="14">
        <f t="shared" ref="BM2264:BM2265" si="13706">BM2265</f>
        <v>0</v>
      </c>
      <c r="BN2264" s="14">
        <f t="shared" ref="BN2264:BN2265" si="13707">BN2265</f>
        <v>0</v>
      </c>
      <c r="BO2264" s="14">
        <f t="shared" si="13457"/>
        <v>42609.9</v>
      </c>
      <c r="BP2264" s="14">
        <f t="shared" si="13458"/>
        <v>44898.3</v>
      </c>
      <c r="BQ2264" s="14">
        <f t="shared" si="13459"/>
        <v>44898.3</v>
      </c>
      <c r="BR2264" s="14">
        <f t="shared" ref="BR2264:BR2265" si="13708">BR2265</f>
        <v>0</v>
      </c>
      <c r="BS2264" s="14">
        <f t="shared" ref="BS2264:BS2265" si="13709">BS2265</f>
        <v>0</v>
      </c>
      <c r="BT2264" s="14">
        <f t="shared" ref="BT2264:BT2265" si="13710">BT2265</f>
        <v>0</v>
      </c>
      <c r="BU2264" s="14">
        <f t="shared" si="13460"/>
        <v>42609.9</v>
      </c>
      <c r="BV2264" s="14">
        <f t="shared" si="13461"/>
        <v>44898.3</v>
      </c>
      <c r="BW2264" s="14">
        <f t="shared" si="13462"/>
        <v>44898.3</v>
      </c>
      <c r="BX2264" s="14">
        <f t="shared" ref="BX2264:BX2265" si="13711">BX2265</f>
        <v>0</v>
      </c>
      <c r="BY2264" s="14">
        <f t="shared" ref="BY2264:BY2265" si="13712">BY2265</f>
        <v>0</v>
      </c>
      <c r="BZ2264" s="14">
        <f t="shared" ref="BZ2264:BZ2265" si="13713">BZ2265</f>
        <v>0</v>
      </c>
      <c r="CA2264" s="14">
        <f t="shared" ref="CA2264:CA2265" si="13714">CA2265</f>
        <v>0</v>
      </c>
      <c r="CB2264" s="14">
        <f t="shared" ref="CB2264:CB2265" si="13715">CB2265</f>
        <v>0</v>
      </c>
      <c r="CC2264" s="14">
        <f t="shared" ref="CC2264:CC2265" si="13716">CC2265</f>
        <v>0</v>
      </c>
      <c r="CD2264" s="14">
        <f t="shared" ref="CD2264:CD2265" si="13717">CD2265</f>
        <v>0</v>
      </c>
      <c r="CE2264" s="14">
        <f t="shared" ref="CE2264:CE2265" si="13718">CE2265</f>
        <v>0</v>
      </c>
      <c r="CF2264" s="14">
        <f t="shared" ref="CF2264:CF2265" si="13719">CF2265</f>
        <v>0</v>
      </c>
      <c r="CG2264" s="14">
        <f t="shared" si="13464"/>
        <v>42609.9</v>
      </c>
      <c r="CH2264" s="14">
        <f t="shared" ref="CH2264:CH2265" si="13720">CH2265</f>
        <v>0</v>
      </c>
      <c r="CI2264" s="84">
        <f t="shared" si="13481"/>
        <v>42609.9</v>
      </c>
      <c r="CJ2264" s="14">
        <f t="shared" si="13465"/>
        <v>44898.3</v>
      </c>
      <c r="CK2264" s="52">
        <f t="shared" ref="CK2264:CP2265" si="13721">CK2265</f>
        <v>0</v>
      </c>
      <c r="CL2264" s="84">
        <f t="shared" si="13482"/>
        <v>44898.3</v>
      </c>
      <c r="CM2264" s="14">
        <f t="shared" si="13466"/>
        <v>44898.3</v>
      </c>
      <c r="CN2264" s="52">
        <f t="shared" si="13721"/>
        <v>0</v>
      </c>
      <c r="CO2264" s="84">
        <f t="shared" si="13483"/>
        <v>44898.3</v>
      </c>
      <c r="CP2264" s="14">
        <f t="shared" si="13721"/>
        <v>0</v>
      </c>
      <c r="CQ2264" s="29"/>
      <c r="CR2264" s="29"/>
      <c r="CT2264" s="1"/>
    </row>
    <row r="2265" spans="1:99" ht="15.6" customHeight="1" x14ac:dyDescent="0.3">
      <c r="A2265" s="76" t="s">
        <v>901</v>
      </c>
      <c r="B2265" s="76" t="s">
        <v>34</v>
      </c>
      <c r="C2265" s="76" t="s">
        <v>36</v>
      </c>
      <c r="D2265" s="76" t="s">
        <v>99</v>
      </c>
      <c r="E2265" s="88"/>
      <c r="F2265" s="77" t="s">
        <v>100</v>
      </c>
      <c r="G2265" s="14">
        <f t="shared" si="13663"/>
        <v>37200.400000000001</v>
      </c>
      <c r="H2265" s="14">
        <f t="shared" si="13664"/>
        <v>38284.300000000003</v>
      </c>
      <c r="I2265" s="14">
        <f t="shared" si="13665"/>
        <v>38284.300000000003</v>
      </c>
      <c r="J2265" s="14">
        <f t="shared" si="13666"/>
        <v>0</v>
      </c>
      <c r="K2265" s="14">
        <f t="shared" si="13667"/>
        <v>0</v>
      </c>
      <c r="L2265" s="14">
        <f t="shared" si="13668"/>
        <v>0</v>
      </c>
      <c r="M2265" s="14">
        <f t="shared" si="13351"/>
        <v>37200.400000000001</v>
      </c>
      <c r="N2265" s="14">
        <f t="shared" si="13352"/>
        <v>38284.300000000003</v>
      </c>
      <c r="O2265" s="14">
        <f t="shared" si="13353"/>
        <v>38284.300000000003</v>
      </c>
      <c r="P2265" s="14">
        <f t="shared" si="13669"/>
        <v>5409.5</v>
      </c>
      <c r="Q2265" s="14">
        <f t="shared" si="13670"/>
        <v>0</v>
      </c>
      <c r="R2265" s="14">
        <f t="shared" si="13671"/>
        <v>0</v>
      </c>
      <c r="S2265" s="14">
        <f t="shared" si="13672"/>
        <v>0</v>
      </c>
      <c r="T2265" s="14">
        <f t="shared" si="13673"/>
        <v>6614</v>
      </c>
      <c r="U2265" s="14">
        <f t="shared" si="13674"/>
        <v>0</v>
      </c>
      <c r="V2265" s="14">
        <f t="shared" si="13675"/>
        <v>6614</v>
      </c>
      <c r="W2265" s="14">
        <f t="shared" si="13676"/>
        <v>0</v>
      </c>
      <c r="X2265" s="14">
        <f t="shared" si="13677"/>
        <v>0</v>
      </c>
      <c r="Y2265" s="14">
        <f t="shared" si="13443"/>
        <v>42609.9</v>
      </c>
      <c r="Z2265" s="14">
        <f t="shared" si="13444"/>
        <v>44898.3</v>
      </c>
      <c r="AA2265" s="14">
        <f t="shared" si="13445"/>
        <v>44898.3</v>
      </c>
      <c r="AB2265" s="14">
        <f t="shared" si="13678"/>
        <v>0</v>
      </c>
      <c r="AC2265" s="14">
        <f t="shared" si="13679"/>
        <v>0</v>
      </c>
      <c r="AD2265" s="14">
        <f t="shared" si="13680"/>
        <v>0</v>
      </c>
      <c r="AE2265" s="14">
        <f t="shared" si="13446"/>
        <v>42609.9</v>
      </c>
      <c r="AF2265" s="14">
        <f t="shared" si="13447"/>
        <v>44898.3</v>
      </c>
      <c r="AG2265" s="14">
        <f t="shared" si="13448"/>
        <v>44898.3</v>
      </c>
      <c r="AH2265" s="14">
        <f t="shared" si="13681"/>
        <v>0</v>
      </c>
      <c r="AI2265" s="14">
        <f t="shared" si="13682"/>
        <v>0</v>
      </c>
      <c r="AJ2265" s="14">
        <f t="shared" si="13683"/>
        <v>0</v>
      </c>
      <c r="AK2265" s="14">
        <f t="shared" si="13684"/>
        <v>0</v>
      </c>
      <c r="AL2265" s="14">
        <f t="shared" si="13685"/>
        <v>0</v>
      </c>
      <c r="AM2265" s="14">
        <f t="shared" si="13686"/>
        <v>0</v>
      </c>
      <c r="AN2265" s="14">
        <f t="shared" si="13687"/>
        <v>0</v>
      </c>
      <c r="AO2265" s="14">
        <f t="shared" si="13688"/>
        <v>0</v>
      </c>
      <c r="AP2265" s="14">
        <f t="shared" si="13689"/>
        <v>0</v>
      </c>
      <c r="AQ2265" s="14">
        <f t="shared" si="13690"/>
        <v>0</v>
      </c>
      <c r="AR2265" s="14">
        <f t="shared" si="13691"/>
        <v>0</v>
      </c>
      <c r="AS2265" s="14">
        <f t="shared" si="13692"/>
        <v>0</v>
      </c>
      <c r="AT2265" s="14">
        <f t="shared" si="13693"/>
        <v>0</v>
      </c>
      <c r="AU2265" s="14">
        <f t="shared" si="13694"/>
        <v>0</v>
      </c>
      <c r="AV2265" s="14">
        <f t="shared" si="13695"/>
        <v>0</v>
      </c>
      <c r="AW2265" s="14">
        <f t="shared" si="13450"/>
        <v>42609.9</v>
      </c>
      <c r="AX2265" s="14">
        <f t="shared" si="13451"/>
        <v>44898.3</v>
      </c>
      <c r="AY2265" s="14">
        <f t="shared" si="13452"/>
        <v>44898.3</v>
      </c>
      <c r="AZ2265" s="14">
        <f t="shared" si="13696"/>
        <v>0</v>
      </c>
      <c r="BA2265" s="14">
        <f t="shared" si="13453"/>
        <v>42609.9</v>
      </c>
      <c r="BB2265" s="14">
        <f t="shared" si="13454"/>
        <v>44898.3</v>
      </c>
      <c r="BC2265" s="14">
        <f t="shared" si="13455"/>
        <v>44898.3</v>
      </c>
      <c r="BD2265" s="14">
        <f t="shared" si="13697"/>
        <v>0</v>
      </c>
      <c r="BE2265" s="14">
        <f t="shared" si="13698"/>
        <v>0</v>
      </c>
      <c r="BF2265" s="14">
        <f t="shared" si="13699"/>
        <v>0</v>
      </c>
      <c r="BG2265" s="14">
        <f t="shared" si="13700"/>
        <v>0</v>
      </c>
      <c r="BH2265" s="14">
        <f t="shared" si="13701"/>
        <v>0</v>
      </c>
      <c r="BI2265" s="14">
        <f t="shared" si="13702"/>
        <v>0</v>
      </c>
      <c r="BJ2265" s="14">
        <f t="shared" si="13703"/>
        <v>0</v>
      </c>
      <c r="BK2265" s="14">
        <f t="shared" si="13704"/>
        <v>0</v>
      </c>
      <c r="BL2265" s="14">
        <f t="shared" si="13705"/>
        <v>0</v>
      </c>
      <c r="BM2265" s="14">
        <f t="shared" si="13706"/>
        <v>0</v>
      </c>
      <c r="BN2265" s="14">
        <f t="shared" si="13707"/>
        <v>0</v>
      </c>
      <c r="BO2265" s="14">
        <f t="shared" si="13457"/>
        <v>42609.9</v>
      </c>
      <c r="BP2265" s="14">
        <f t="shared" si="13458"/>
        <v>44898.3</v>
      </c>
      <c r="BQ2265" s="14">
        <f t="shared" si="13459"/>
        <v>44898.3</v>
      </c>
      <c r="BR2265" s="14">
        <f t="shared" si="13708"/>
        <v>0</v>
      </c>
      <c r="BS2265" s="14">
        <f t="shared" si="13709"/>
        <v>0</v>
      </c>
      <c r="BT2265" s="14">
        <f t="shared" si="13710"/>
        <v>0</v>
      </c>
      <c r="BU2265" s="14">
        <f t="shared" si="13460"/>
        <v>42609.9</v>
      </c>
      <c r="BV2265" s="14">
        <f t="shared" si="13461"/>
        <v>44898.3</v>
      </c>
      <c r="BW2265" s="14">
        <f t="shared" si="13462"/>
        <v>44898.3</v>
      </c>
      <c r="BX2265" s="14">
        <f t="shared" si="13711"/>
        <v>0</v>
      </c>
      <c r="BY2265" s="14">
        <f t="shared" si="13712"/>
        <v>0</v>
      </c>
      <c r="BZ2265" s="14">
        <f t="shared" si="13713"/>
        <v>0</v>
      </c>
      <c r="CA2265" s="14">
        <f t="shared" si="13714"/>
        <v>0</v>
      </c>
      <c r="CB2265" s="14">
        <f t="shared" si="13715"/>
        <v>0</v>
      </c>
      <c r="CC2265" s="14">
        <f t="shared" si="13716"/>
        <v>0</v>
      </c>
      <c r="CD2265" s="14">
        <f t="shared" si="13717"/>
        <v>0</v>
      </c>
      <c r="CE2265" s="14">
        <f t="shared" si="13718"/>
        <v>0</v>
      </c>
      <c r="CF2265" s="14">
        <f t="shared" si="13719"/>
        <v>0</v>
      </c>
      <c r="CG2265" s="14">
        <f t="shared" si="13464"/>
        <v>42609.9</v>
      </c>
      <c r="CH2265" s="14">
        <f t="shared" si="13720"/>
        <v>0</v>
      </c>
      <c r="CI2265" s="84">
        <f t="shared" si="13481"/>
        <v>42609.9</v>
      </c>
      <c r="CJ2265" s="14">
        <f t="shared" si="13465"/>
        <v>44898.3</v>
      </c>
      <c r="CK2265" s="52">
        <f t="shared" si="13721"/>
        <v>0</v>
      </c>
      <c r="CL2265" s="84">
        <f t="shared" si="13482"/>
        <v>44898.3</v>
      </c>
      <c r="CM2265" s="14">
        <f t="shared" si="13466"/>
        <v>44898.3</v>
      </c>
      <c r="CN2265" s="52">
        <f t="shared" si="13721"/>
        <v>0</v>
      </c>
      <c r="CO2265" s="84">
        <f t="shared" si="13483"/>
        <v>44898.3</v>
      </c>
      <c r="CP2265" s="14">
        <f t="shared" si="13721"/>
        <v>0</v>
      </c>
      <c r="CQ2265" s="29"/>
      <c r="CR2265" s="29"/>
      <c r="CT2265" s="1"/>
    </row>
    <row r="2266" spans="1:99" ht="15.6" customHeight="1" x14ac:dyDescent="0.3">
      <c r="A2266" s="76" t="s">
        <v>901</v>
      </c>
      <c r="B2266" s="76" t="s">
        <v>34</v>
      </c>
      <c r="C2266" s="76" t="s">
        <v>36</v>
      </c>
      <c r="D2266" s="76" t="s">
        <v>101</v>
      </c>
      <c r="E2266" s="88"/>
      <c r="F2266" s="77" t="s">
        <v>57</v>
      </c>
      <c r="G2266" s="14">
        <f t="shared" ref="G2266:L2266" si="13722">G2267+G2268</f>
        <v>37200.400000000001</v>
      </c>
      <c r="H2266" s="14">
        <f t="shared" si="13722"/>
        <v>38284.300000000003</v>
      </c>
      <c r="I2266" s="14">
        <f t="shared" si="13722"/>
        <v>38284.300000000003</v>
      </c>
      <c r="J2266" s="14">
        <f t="shared" si="13722"/>
        <v>0</v>
      </c>
      <c r="K2266" s="14">
        <f t="shared" si="13722"/>
        <v>0</v>
      </c>
      <c r="L2266" s="14">
        <f t="shared" si="13722"/>
        <v>0</v>
      </c>
      <c r="M2266" s="14">
        <f t="shared" si="13351"/>
        <v>37200.400000000001</v>
      </c>
      <c r="N2266" s="14">
        <f t="shared" si="13352"/>
        <v>38284.300000000003</v>
      </c>
      <c r="O2266" s="14">
        <f t="shared" si="13353"/>
        <v>38284.300000000003</v>
      </c>
      <c r="P2266" s="14">
        <f t="shared" ref="P2266:X2266" si="13723">P2267+P2268</f>
        <v>5409.5</v>
      </c>
      <c r="Q2266" s="14">
        <f t="shared" si="13723"/>
        <v>0</v>
      </c>
      <c r="R2266" s="14">
        <f t="shared" si="13723"/>
        <v>0</v>
      </c>
      <c r="S2266" s="14">
        <f t="shared" si="13723"/>
        <v>0</v>
      </c>
      <c r="T2266" s="14">
        <f t="shared" si="13723"/>
        <v>6614</v>
      </c>
      <c r="U2266" s="14">
        <f t="shared" si="13723"/>
        <v>0</v>
      </c>
      <c r="V2266" s="14">
        <f t="shared" si="13723"/>
        <v>6614</v>
      </c>
      <c r="W2266" s="14">
        <f t="shared" si="13723"/>
        <v>0</v>
      </c>
      <c r="X2266" s="14">
        <f t="shared" si="13723"/>
        <v>0</v>
      </c>
      <c r="Y2266" s="14">
        <f t="shared" si="13443"/>
        <v>42609.9</v>
      </c>
      <c r="Z2266" s="14">
        <f t="shared" si="13444"/>
        <v>44898.3</v>
      </c>
      <c r="AA2266" s="14">
        <f t="shared" si="13445"/>
        <v>44898.3</v>
      </c>
      <c r="AB2266" s="14">
        <f>AB2267+AB2268</f>
        <v>0</v>
      </c>
      <c r="AC2266" s="14">
        <f>AC2267+AC2268</f>
        <v>0</v>
      </c>
      <c r="AD2266" s="14">
        <f>AD2267+AD2268</f>
        <v>0</v>
      </c>
      <c r="AE2266" s="14">
        <f t="shared" si="13446"/>
        <v>42609.9</v>
      </c>
      <c r="AF2266" s="14">
        <f t="shared" si="13447"/>
        <v>44898.3</v>
      </c>
      <c r="AG2266" s="14">
        <f t="shared" si="13448"/>
        <v>44898.3</v>
      </c>
      <c r="AH2266" s="14">
        <f t="shared" ref="AH2266:AV2266" si="13724">AH2267+AH2268</f>
        <v>0</v>
      </c>
      <c r="AI2266" s="14">
        <f t="shared" si="13724"/>
        <v>0</v>
      </c>
      <c r="AJ2266" s="14">
        <f t="shared" si="13724"/>
        <v>0</v>
      </c>
      <c r="AK2266" s="14">
        <f t="shared" si="13724"/>
        <v>0</v>
      </c>
      <c r="AL2266" s="14">
        <f t="shared" si="13724"/>
        <v>0</v>
      </c>
      <c r="AM2266" s="14">
        <f t="shared" si="13724"/>
        <v>0</v>
      </c>
      <c r="AN2266" s="14">
        <f t="shared" si="13724"/>
        <v>0</v>
      </c>
      <c r="AO2266" s="14">
        <f t="shared" si="13724"/>
        <v>0</v>
      </c>
      <c r="AP2266" s="14">
        <f t="shared" si="13724"/>
        <v>0</v>
      </c>
      <c r="AQ2266" s="14">
        <f t="shared" si="13724"/>
        <v>0</v>
      </c>
      <c r="AR2266" s="14">
        <f t="shared" si="13724"/>
        <v>0</v>
      </c>
      <c r="AS2266" s="14">
        <f t="shared" si="13724"/>
        <v>0</v>
      </c>
      <c r="AT2266" s="14">
        <f t="shared" si="13724"/>
        <v>0</v>
      </c>
      <c r="AU2266" s="14">
        <f t="shared" si="13724"/>
        <v>0</v>
      </c>
      <c r="AV2266" s="14">
        <f t="shared" si="13724"/>
        <v>0</v>
      </c>
      <c r="AW2266" s="14">
        <f t="shared" si="13450"/>
        <v>42609.9</v>
      </c>
      <c r="AX2266" s="14">
        <f t="shared" si="13451"/>
        <v>44898.3</v>
      </c>
      <c r="AY2266" s="14">
        <f t="shared" si="13452"/>
        <v>44898.3</v>
      </c>
      <c r="AZ2266" s="14">
        <f>AZ2267+AZ2268</f>
        <v>0</v>
      </c>
      <c r="BA2266" s="14">
        <f t="shared" si="13453"/>
        <v>42609.9</v>
      </c>
      <c r="BB2266" s="14">
        <f t="shared" si="13454"/>
        <v>44898.3</v>
      </c>
      <c r="BC2266" s="14">
        <f t="shared" si="13455"/>
        <v>44898.3</v>
      </c>
      <c r="BD2266" s="14">
        <f t="shared" ref="BD2266:BN2266" si="13725">BD2267+BD2268</f>
        <v>0</v>
      </c>
      <c r="BE2266" s="14">
        <f t="shared" si="13725"/>
        <v>0</v>
      </c>
      <c r="BF2266" s="14">
        <f t="shared" si="13725"/>
        <v>0</v>
      </c>
      <c r="BG2266" s="14">
        <f t="shared" si="13725"/>
        <v>0</v>
      </c>
      <c r="BH2266" s="14">
        <f t="shared" si="13725"/>
        <v>0</v>
      </c>
      <c r="BI2266" s="14">
        <f t="shared" si="13725"/>
        <v>0</v>
      </c>
      <c r="BJ2266" s="14">
        <f t="shared" si="13725"/>
        <v>0</v>
      </c>
      <c r="BK2266" s="14">
        <f t="shared" si="13725"/>
        <v>0</v>
      </c>
      <c r="BL2266" s="14">
        <f t="shared" si="13725"/>
        <v>0</v>
      </c>
      <c r="BM2266" s="14">
        <f t="shared" si="13725"/>
        <v>0</v>
      </c>
      <c r="BN2266" s="14">
        <f t="shared" si="13725"/>
        <v>0</v>
      </c>
      <c r="BO2266" s="14">
        <f t="shared" si="13457"/>
        <v>42609.9</v>
      </c>
      <c r="BP2266" s="14">
        <f t="shared" si="13458"/>
        <v>44898.3</v>
      </c>
      <c r="BQ2266" s="14">
        <f t="shared" si="13459"/>
        <v>44898.3</v>
      </c>
      <c r="BR2266" s="14">
        <f>BR2267+BR2268</f>
        <v>0</v>
      </c>
      <c r="BS2266" s="14">
        <f>BS2267+BS2268</f>
        <v>0</v>
      </c>
      <c r="BT2266" s="14">
        <f>BT2267+BT2268</f>
        <v>0</v>
      </c>
      <c r="BU2266" s="14">
        <f t="shared" si="13460"/>
        <v>42609.9</v>
      </c>
      <c r="BV2266" s="14">
        <f t="shared" si="13461"/>
        <v>44898.3</v>
      </c>
      <c r="BW2266" s="14">
        <f t="shared" si="13462"/>
        <v>44898.3</v>
      </c>
      <c r="BX2266" s="14">
        <f t="shared" ref="BX2266:CF2266" si="13726">BX2267+BX2268</f>
        <v>0</v>
      </c>
      <c r="BY2266" s="14">
        <f t="shared" si="13726"/>
        <v>0</v>
      </c>
      <c r="BZ2266" s="14">
        <f t="shared" si="13726"/>
        <v>0</v>
      </c>
      <c r="CA2266" s="14">
        <f t="shared" si="13726"/>
        <v>0</v>
      </c>
      <c r="CB2266" s="14">
        <f t="shared" si="13726"/>
        <v>0</v>
      </c>
      <c r="CC2266" s="14">
        <f t="shared" si="13726"/>
        <v>0</v>
      </c>
      <c r="CD2266" s="14">
        <f t="shared" si="13726"/>
        <v>0</v>
      </c>
      <c r="CE2266" s="14">
        <f t="shared" si="13726"/>
        <v>0</v>
      </c>
      <c r="CF2266" s="14">
        <f t="shared" si="13726"/>
        <v>0</v>
      </c>
      <c r="CG2266" s="14">
        <f t="shared" si="13464"/>
        <v>42609.9</v>
      </c>
      <c r="CH2266" s="14">
        <f>CH2267+CH2268</f>
        <v>0</v>
      </c>
      <c r="CI2266" s="84">
        <f t="shared" si="13481"/>
        <v>42609.9</v>
      </c>
      <c r="CJ2266" s="14">
        <f t="shared" si="13465"/>
        <v>44898.3</v>
      </c>
      <c r="CK2266" s="52">
        <f>CK2267+CK2268</f>
        <v>0</v>
      </c>
      <c r="CL2266" s="84">
        <f t="shared" si="13482"/>
        <v>44898.3</v>
      </c>
      <c r="CM2266" s="14">
        <f t="shared" si="13466"/>
        <v>44898.3</v>
      </c>
      <c r="CN2266" s="52">
        <f>CN2267+CN2268</f>
        <v>0</v>
      </c>
      <c r="CO2266" s="84">
        <f t="shared" si="13483"/>
        <v>44898.3</v>
      </c>
      <c r="CP2266" s="14">
        <f>CP2267+CP2268</f>
        <v>0</v>
      </c>
      <c r="CQ2266" s="29"/>
      <c r="CR2266" s="29"/>
      <c r="CT2266" s="1"/>
    </row>
    <row r="2267" spans="1:99" ht="78" customHeight="1" x14ac:dyDescent="0.3">
      <c r="A2267" s="76" t="s">
        <v>901</v>
      </c>
      <c r="B2267" s="76" t="s">
        <v>34</v>
      </c>
      <c r="C2267" s="76" t="s">
        <v>36</v>
      </c>
      <c r="D2267" s="76" t="s">
        <v>101</v>
      </c>
      <c r="E2267" s="76" t="s">
        <v>58</v>
      </c>
      <c r="F2267" s="77" t="s">
        <v>59</v>
      </c>
      <c r="G2267" s="14">
        <v>35240.400000000001</v>
      </c>
      <c r="H2267" s="14">
        <v>36324.300000000003</v>
      </c>
      <c r="I2267" s="14">
        <v>36324.300000000003</v>
      </c>
      <c r="J2267" s="14"/>
      <c r="K2267" s="14"/>
      <c r="L2267" s="14"/>
      <c r="M2267" s="14">
        <f t="shared" ref="M2267:M2330" si="13727">G2267+J2267</f>
        <v>35240.400000000001</v>
      </c>
      <c r="N2267" s="14">
        <f t="shared" ref="N2267:N2330" si="13728">H2267+K2267</f>
        <v>36324.300000000003</v>
      </c>
      <c r="O2267" s="14">
        <f t="shared" ref="O2267:O2330" si="13729">I2267+L2267</f>
        <v>36324.300000000003</v>
      </c>
      <c r="P2267" s="14">
        <v>5409.5</v>
      </c>
      <c r="Q2267" s="14"/>
      <c r="R2267" s="14"/>
      <c r="S2267" s="14"/>
      <c r="T2267" s="14">
        <v>6614</v>
      </c>
      <c r="U2267" s="14"/>
      <c r="V2267" s="14">
        <v>6614</v>
      </c>
      <c r="W2267" s="14"/>
      <c r="X2267" s="14"/>
      <c r="Y2267" s="14">
        <f t="shared" si="13443"/>
        <v>40649.9</v>
      </c>
      <c r="Z2267" s="14">
        <f t="shared" si="13444"/>
        <v>42938.3</v>
      </c>
      <c r="AA2267" s="14">
        <f t="shared" si="13445"/>
        <v>42938.3</v>
      </c>
      <c r="AB2267" s="14"/>
      <c r="AC2267" s="14"/>
      <c r="AD2267" s="14"/>
      <c r="AE2267" s="14">
        <f t="shared" si="13446"/>
        <v>40649.9</v>
      </c>
      <c r="AF2267" s="14">
        <f t="shared" si="13447"/>
        <v>42938.3</v>
      </c>
      <c r="AG2267" s="14">
        <f t="shared" si="13448"/>
        <v>42938.3</v>
      </c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>
        <f t="shared" si="13450"/>
        <v>40649.9</v>
      </c>
      <c r="AX2267" s="14">
        <f t="shared" si="13451"/>
        <v>42938.3</v>
      </c>
      <c r="AY2267" s="14">
        <f t="shared" si="13452"/>
        <v>42938.3</v>
      </c>
      <c r="AZ2267" s="14"/>
      <c r="BA2267" s="14">
        <f t="shared" si="13453"/>
        <v>40649.9</v>
      </c>
      <c r="BB2267" s="14">
        <f t="shared" si="13454"/>
        <v>42938.3</v>
      </c>
      <c r="BC2267" s="14">
        <f t="shared" si="13455"/>
        <v>42938.3</v>
      </c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>
        <f t="shared" si="13457"/>
        <v>40649.9</v>
      </c>
      <c r="BP2267" s="14">
        <f t="shared" si="13458"/>
        <v>42938.3</v>
      </c>
      <c r="BQ2267" s="14">
        <f t="shared" si="13459"/>
        <v>42938.3</v>
      </c>
      <c r="BR2267" s="14"/>
      <c r="BS2267" s="14"/>
      <c r="BT2267" s="14"/>
      <c r="BU2267" s="14">
        <f t="shared" si="13460"/>
        <v>40649.9</v>
      </c>
      <c r="BV2267" s="14">
        <f t="shared" si="13461"/>
        <v>42938.3</v>
      </c>
      <c r="BW2267" s="14">
        <f t="shared" si="13462"/>
        <v>42938.3</v>
      </c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>
        <f t="shared" si="13464"/>
        <v>40649.9</v>
      </c>
      <c r="CH2267" s="14"/>
      <c r="CI2267" s="84">
        <f t="shared" si="13481"/>
        <v>40649.9</v>
      </c>
      <c r="CJ2267" s="14">
        <f t="shared" si="13465"/>
        <v>42938.3</v>
      </c>
      <c r="CK2267" s="52"/>
      <c r="CL2267" s="84">
        <f t="shared" si="13482"/>
        <v>42938.3</v>
      </c>
      <c r="CM2267" s="14">
        <f t="shared" si="13466"/>
        <v>42938.3</v>
      </c>
      <c r="CN2267" s="52"/>
      <c r="CO2267" s="84">
        <f t="shared" si="13483"/>
        <v>42938.3</v>
      </c>
      <c r="CP2267" s="14"/>
      <c r="CQ2267" s="29"/>
      <c r="CR2267" s="29"/>
      <c r="CT2267" s="1"/>
    </row>
    <row r="2268" spans="1:99" ht="31.2" customHeight="1" x14ac:dyDescent="0.3">
      <c r="A2268" s="76" t="s">
        <v>901</v>
      </c>
      <c r="B2268" s="76" t="s">
        <v>34</v>
      </c>
      <c r="C2268" s="76" t="s">
        <v>36</v>
      </c>
      <c r="D2268" s="76" t="s">
        <v>101</v>
      </c>
      <c r="E2268" s="76" t="s">
        <v>46</v>
      </c>
      <c r="F2268" s="77" t="s">
        <v>47</v>
      </c>
      <c r="G2268" s="14">
        <v>1960</v>
      </c>
      <c r="H2268" s="14">
        <v>1960</v>
      </c>
      <c r="I2268" s="14">
        <v>1960</v>
      </c>
      <c r="J2268" s="14"/>
      <c r="K2268" s="14"/>
      <c r="L2268" s="14"/>
      <c r="M2268" s="14">
        <f t="shared" si="13727"/>
        <v>1960</v>
      </c>
      <c r="N2268" s="14">
        <f t="shared" si="13728"/>
        <v>1960</v>
      </c>
      <c r="O2268" s="14">
        <f t="shared" si="13729"/>
        <v>1960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>
        <f t="shared" si="13443"/>
        <v>1960</v>
      </c>
      <c r="Z2268" s="14">
        <f t="shared" si="13444"/>
        <v>1960</v>
      </c>
      <c r="AA2268" s="14">
        <f t="shared" si="13445"/>
        <v>1960</v>
      </c>
      <c r="AB2268" s="14"/>
      <c r="AC2268" s="14"/>
      <c r="AD2268" s="14"/>
      <c r="AE2268" s="14">
        <f t="shared" si="13446"/>
        <v>1960</v>
      </c>
      <c r="AF2268" s="14">
        <f t="shared" si="13447"/>
        <v>1960</v>
      </c>
      <c r="AG2268" s="14">
        <f t="shared" si="13448"/>
        <v>1960</v>
      </c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>
        <f t="shared" si="13450"/>
        <v>1960</v>
      </c>
      <c r="AX2268" s="14">
        <f t="shared" si="13451"/>
        <v>1960</v>
      </c>
      <c r="AY2268" s="14">
        <f t="shared" si="13452"/>
        <v>1960</v>
      </c>
      <c r="AZ2268" s="14"/>
      <c r="BA2268" s="14">
        <f t="shared" si="13453"/>
        <v>1960</v>
      </c>
      <c r="BB2268" s="14">
        <f t="shared" si="13454"/>
        <v>1960</v>
      </c>
      <c r="BC2268" s="14">
        <f t="shared" si="13455"/>
        <v>1960</v>
      </c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>
        <f t="shared" si="13457"/>
        <v>1960</v>
      </c>
      <c r="BP2268" s="14">
        <f t="shared" si="13458"/>
        <v>1960</v>
      </c>
      <c r="BQ2268" s="14">
        <f t="shared" si="13459"/>
        <v>1960</v>
      </c>
      <c r="BR2268" s="14"/>
      <c r="BS2268" s="14"/>
      <c r="BT2268" s="14"/>
      <c r="BU2268" s="14">
        <f t="shared" si="13460"/>
        <v>1960</v>
      </c>
      <c r="BV2268" s="14">
        <f t="shared" si="13461"/>
        <v>1960</v>
      </c>
      <c r="BW2268" s="14">
        <f t="shared" si="13462"/>
        <v>1960</v>
      </c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>
        <f t="shared" si="13464"/>
        <v>1960</v>
      </c>
      <c r="CH2268" s="14"/>
      <c r="CI2268" s="84">
        <f t="shared" si="13481"/>
        <v>1960</v>
      </c>
      <c r="CJ2268" s="14">
        <f t="shared" si="13465"/>
        <v>1960</v>
      </c>
      <c r="CK2268" s="52"/>
      <c r="CL2268" s="84">
        <f t="shared" si="13482"/>
        <v>1960</v>
      </c>
      <c r="CM2268" s="14">
        <f t="shared" si="13466"/>
        <v>1960</v>
      </c>
      <c r="CN2268" s="52"/>
      <c r="CO2268" s="84">
        <f t="shared" si="13483"/>
        <v>1960</v>
      </c>
      <c r="CP2268" s="14"/>
      <c r="CQ2268" s="29"/>
      <c r="CR2268" s="29"/>
      <c r="CT2268" s="1"/>
    </row>
    <row r="2269" spans="1:99" s="86" customFormat="1" ht="31.2" customHeight="1" x14ac:dyDescent="0.3">
      <c r="A2269" s="72" t="s">
        <v>901</v>
      </c>
      <c r="B2269" s="72" t="s">
        <v>70</v>
      </c>
      <c r="C2269" s="72"/>
      <c r="D2269" s="72"/>
      <c r="E2269" s="78"/>
      <c r="F2269" s="73" t="s">
        <v>159</v>
      </c>
      <c r="G2269" s="20">
        <f t="shared" ref="G2269:G2273" si="13730">G2270</f>
        <v>360.4</v>
      </c>
      <c r="H2269" s="20">
        <f t="shared" ref="H2269:H2273" si="13731">H2270</f>
        <v>360.4</v>
      </c>
      <c r="I2269" s="20">
        <f t="shared" ref="I2269:I2273" si="13732">I2270</f>
        <v>360.4</v>
      </c>
      <c r="J2269" s="20">
        <f t="shared" ref="J2269:J2273" si="13733">J2270</f>
        <v>0</v>
      </c>
      <c r="K2269" s="20">
        <f t="shared" ref="K2269:K2273" si="13734">K2270</f>
        <v>0</v>
      </c>
      <c r="L2269" s="20">
        <f t="shared" ref="L2269:L2273" si="13735">L2270</f>
        <v>0</v>
      </c>
      <c r="M2269" s="20">
        <f t="shared" si="13727"/>
        <v>360.4</v>
      </c>
      <c r="N2269" s="20">
        <f t="shared" si="13728"/>
        <v>360.4</v>
      </c>
      <c r="O2269" s="20">
        <f t="shared" si="13729"/>
        <v>360.4</v>
      </c>
      <c r="P2269" s="20">
        <f t="shared" ref="P2269:P2273" si="13736">P2270</f>
        <v>0</v>
      </c>
      <c r="Q2269" s="20">
        <f t="shared" ref="Q2269:Q2273" si="13737">Q2270</f>
        <v>0</v>
      </c>
      <c r="R2269" s="20">
        <f t="shared" ref="R2269:R2273" si="13738">R2270</f>
        <v>0</v>
      </c>
      <c r="S2269" s="20">
        <f t="shared" ref="S2269:S2273" si="13739">S2270</f>
        <v>0</v>
      </c>
      <c r="T2269" s="20">
        <f t="shared" ref="T2269:T2273" si="13740">T2270</f>
        <v>0</v>
      </c>
      <c r="U2269" s="20">
        <f t="shared" ref="U2269:U2273" si="13741">U2270</f>
        <v>0</v>
      </c>
      <c r="V2269" s="20">
        <f t="shared" ref="V2269:V2273" si="13742">V2270</f>
        <v>0</v>
      </c>
      <c r="W2269" s="20">
        <f t="shared" ref="W2269:W2273" si="13743">W2270</f>
        <v>0</v>
      </c>
      <c r="X2269" s="20">
        <f t="shared" ref="X2269:X2273" si="13744">X2270</f>
        <v>0</v>
      </c>
      <c r="Y2269" s="20">
        <f t="shared" si="13443"/>
        <v>360.4</v>
      </c>
      <c r="Z2269" s="20">
        <f t="shared" si="13444"/>
        <v>360.4</v>
      </c>
      <c r="AA2269" s="20">
        <f t="shared" si="13445"/>
        <v>360.4</v>
      </c>
      <c r="AB2269" s="20">
        <f t="shared" ref="AB2269:AB2273" si="13745">AB2270</f>
        <v>0</v>
      </c>
      <c r="AC2269" s="20">
        <f t="shared" ref="AC2269:AC2273" si="13746">AC2270</f>
        <v>0</v>
      </c>
      <c r="AD2269" s="20">
        <f t="shared" ref="AD2269:AD2273" si="13747">AD2270</f>
        <v>0</v>
      </c>
      <c r="AE2269" s="20">
        <f t="shared" si="13446"/>
        <v>360.4</v>
      </c>
      <c r="AF2269" s="20">
        <f t="shared" si="13447"/>
        <v>360.4</v>
      </c>
      <c r="AG2269" s="20">
        <f t="shared" si="13448"/>
        <v>360.4</v>
      </c>
      <c r="AH2269" s="20">
        <f t="shared" ref="AH2269:AH2273" si="13748">AH2270</f>
        <v>0</v>
      </c>
      <c r="AI2269" s="20">
        <f t="shared" ref="AI2269:AI2273" si="13749">AI2270</f>
        <v>0</v>
      </c>
      <c r="AJ2269" s="20">
        <f t="shared" ref="AJ2269:AJ2273" si="13750">AJ2270</f>
        <v>0</v>
      </c>
      <c r="AK2269" s="20">
        <f t="shared" ref="AK2269:AK2273" si="13751">AK2270</f>
        <v>0</v>
      </c>
      <c r="AL2269" s="20">
        <f t="shared" ref="AL2269:AL2273" si="13752">AL2270</f>
        <v>0</v>
      </c>
      <c r="AM2269" s="20">
        <f t="shared" ref="AM2269:AM2273" si="13753">AM2270</f>
        <v>0</v>
      </c>
      <c r="AN2269" s="20">
        <f t="shared" ref="AN2269:AN2273" si="13754">AN2270</f>
        <v>0</v>
      </c>
      <c r="AO2269" s="20">
        <f t="shared" ref="AO2269:AO2273" si="13755">AO2270</f>
        <v>0</v>
      </c>
      <c r="AP2269" s="20">
        <f t="shared" ref="AP2269:AP2273" si="13756">AP2270</f>
        <v>0</v>
      </c>
      <c r="AQ2269" s="20">
        <f t="shared" ref="AQ2269:AQ2273" si="13757">AQ2270</f>
        <v>0</v>
      </c>
      <c r="AR2269" s="20">
        <f t="shared" ref="AR2269:AR2273" si="13758">AR2270</f>
        <v>0</v>
      </c>
      <c r="AS2269" s="20">
        <f t="shared" ref="AS2269:AS2273" si="13759">AS2270</f>
        <v>0</v>
      </c>
      <c r="AT2269" s="20">
        <f t="shared" ref="AT2269:AT2273" si="13760">AT2270</f>
        <v>0</v>
      </c>
      <c r="AU2269" s="20">
        <f t="shared" ref="AU2269:AU2273" si="13761">AU2270</f>
        <v>0</v>
      </c>
      <c r="AV2269" s="20">
        <f t="shared" ref="AV2269:AV2273" si="13762">AV2270</f>
        <v>0</v>
      </c>
      <c r="AW2269" s="20">
        <f t="shared" si="13450"/>
        <v>360.4</v>
      </c>
      <c r="AX2269" s="20">
        <f t="shared" si="13451"/>
        <v>360.4</v>
      </c>
      <c r="AY2269" s="20">
        <f t="shared" si="13452"/>
        <v>360.4</v>
      </c>
      <c r="AZ2269" s="20">
        <f t="shared" ref="AZ2269:AZ2273" si="13763">AZ2270</f>
        <v>0</v>
      </c>
      <c r="BA2269" s="20">
        <f t="shared" si="13453"/>
        <v>360.4</v>
      </c>
      <c r="BB2269" s="20">
        <f t="shared" si="13454"/>
        <v>360.4</v>
      </c>
      <c r="BC2269" s="20">
        <f t="shared" si="13455"/>
        <v>360.4</v>
      </c>
      <c r="BD2269" s="20">
        <f t="shared" ref="BD2269:BD2273" si="13764">BD2270</f>
        <v>0</v>
      </c>
      <c r="BE2269" s="20">
        <f t="shared" ref="BE2269:BE2273" si="13765">BE2270</f>
        <v>0</v>
      </c>
      <c r="BF2269" s="20">
        <f t="shared" ref="BF2269:BF2273" si="13766">BF2270</f>
        <v>0</v>
      </c>
      <c r="BG2269" s="20">
        <f t="shared" ref="BG2269:BG2273" si="13767">BG2270</f>
        <v>0</v>
      </c>
      <c r="BH2269" s="20">
        <f t="shared" ref="BH2269:BH2273" si="13768">BH2270</f>
        <v>0</v>
      </c>
      <c r="BI2269" s="20">
        <f t="shared" ref="BI2269:BI2273" si="13769">BI2270</f>
        <v>0</v>
      </c>
      <c r="BJ2269" s="20">
        <f t="shared" ref="BJ2269:BJ2273" si="13770">BJ2270</f>
        <v>0</v>
      </c>
      <c r="BK2269" s="20">
        <f t="shared" ref="BK2269:BK2273" si="13771">BK2270</f>
        <v>0</v>
      </c>
      <c r="BL2269" s="20">
        <f t="shared" ref="BL2269:BL2273" si="13772">BL2270</f>
        <v>0</v>
      </c>
      <c r="BM2269" s="20">
        <f t="shared" ref="BM2269:BM2273" si="13773">BM2270</f>
        <v>0</v>
      </c>
      <c r="BN2269" s="20">
        <f t="shared" ref="BN2269:BN2273" si="13774">BN2270</f>
        <v>0</v>
      </c>
      <c r="BO2269" s="20">
        <f t="shared" si="13457"/>
        <v>360.4</v>
      </c>
      <c r="BP2269" s="20">
        <f t="shared" si="13458"/>
        <v>360.4</v>
      </c>
      <c r="BQ2269" s="20">
        <f t="shared" si="13459"/>
        <v>360.4</v>
      </c>
      <c r="BR2269" s="20">
        <f t="shared" ref="BR2269:BR2273" si="13775">BR2270</f>
        <v>0</v>
      </c>
      <c r="BS2269" s="20">
        <f t="shared" ref="BS2269:BS2273" si="13776">BS2270</f>
        <v>0</v>
      </c>
      <c r="BT2269" s="20">
        <f t="shared" ref="BT2269:BT2273" si="13777">BT2270</f>
        <v>0</v>
      </c>
      <c r="BU2269" s="20">
        <f t="shared" si="13460"/>
        <v>360.4</v>
      </c>
      <c r="BV2269" s="20">
        <f t="shared" si="13461"/>
        <v>360.4</v>
      </c>
      <c r="BW2269" s="20">
        <f t="shared" si="13462"/>
        <v>360.4</v>
      </c>
      <c r="BX2269" s="20">
        <f t="shared" ref="BX2269:BX2273" si="13778">BX2270</f>
        <v>0</v>
      </c>
      <c r="BY2269" s="20">
        <f t="shared" ref="BY2269:BY2273" si="13779">BY2270</f>
        <v>0</v>
      </c>
      <c r="BZ2269" s="20">
        <f t="shared" ref="BZ2269:BZ2273" si="13780">BZ2270</f>
        <v>0</v>
      </c>
      <c r="CA2269" s="20">
        <f t="shared" ref="CA2269:CA2273" si="13781">CA2270</f>
        <v>0</v>
      </c>
      <c r="CB2269" s="20">
        <f t="shared" ref="CB2269:CB2273" si="13782">CB2270</f>
        <v>0</v>
      </c>
      <c r="CC2269" s="20">
        <f t="shared" ref="CC2269:CC2273" si="13783">CC2270</f>
        <v>0</v>
      </c>
      <c r="CD2269" s="20">
        <f t="shared" ref="CD2269:CD2273" si="13784">CD2270</f>
        <v>0</v>
      </c>
      <c r="CE2269" s="20">
        <f t="shared" ref="CE2269:CE2273" si="13785">CE2270</f>
        <v>0</v>
      </c>
      <c r="CF2269" s="20">
        <f t="shared" ref="CF2269:CF2273" si="13786">CF2270</f>
        <v>0</v>
      </c>
      <c r="CG2269" s="20">
        <f t="shared" si="13464"/>
        <v>360.4</v>
      </c>
      <c r="CH2269" s="20">
        <f t="shared" ref="CH2269:CH2273" si="13787">CH2270</f>
        <v>0</v>
      </c>
      <c r="CI2269" s="82">
        <f t="shared" si="13481"/>
        <v>360.4</v>
      </c>
      <c r="CJ2269" s="20">
        <f t="shared" si="13465"/>
        <v>360.4</v>
      </c>
      <c r="CK2269" s="20">
        <f t="shared" ref="CK2269:CP2273" si="13788">CK2270</f>
        <v>0</v>
      </c>
      <c r="CL2269" s="82">
        <f t="shared" si="13482"/>
        <v>360.4</v>
      </c>
      <c r="CM2269" s="20">
        <f t="shared" si="13466"/>
        <v>360.4</v>
      </c>
      <c r="CN2269" s="20">
        <f t="shared" si="13788"/>
        <v>0</v>
      </c>
      <c r="CO2269" s="82">
        <f t="shared" si="13483"/>
        <v>360.4</v>
      </c>
      <c r="CP2269" s="20">
        <f t="shared" si="13788"/>
        <v>0</v>
      </c>
      <c r="CQ2269" s="21"/>
      <c r="CR2269" s="21"/>
      <c r="CS2269" s="17"/>
      <c r="CT2269" s="17"/>
      <c r="CU2269" s="17"/>
    </row>
    <row r="2270" spans="1:99" s="87" customFormat="1" ht="31.2" customHeight="1" x14ac:dyDescent="0.3">
      <c r="A2270" s="74" t="s">
        <v>901</v>
      </c>
      <c r="B2270" s="74" t="s">
        <v>70</v>
      </c>
      <c r="C2270" s="74" t="s">
        <v>160</v>
      </c>
      <c r="D2270" s="74"/>
      <c r="E2270" s="79"/>
      <c r="F2270" s="75" t="s">
        <v>161</v>
      </c>
      <c r="G2270" s="25">
        <f t="shared" si="13730"/>
        <v>360.4</v>
      </c>
      <c r="H2270" s="25">
        <f t="shared" si="13731"/>
        <v>360.4</v>
      </c>
      <c r="I2270" s="25">
        <f t="shared" si="13732"/>
        <v>360.4</v>
      </c>
      <c r="J2270" s="25">
        <f t="shared" si="13733"/>
        <v>0</v>
      </c>
      <c r="K2270" s="25">
        <f t="shared" si="13734"/>
        <v>0</v>
      </c>
      <c r="L2270" s="25">
        <f t="shared" si="13735"/>
        <v>0</v>
      </c>
      <c r="M2270" s="25">
        <f t="shared" si="13727"/>
        <v>360.4</v>
      </c>
      <c r="N2270" s="25">
        <f t="shared" si="13728"/>
        <v>360.4</v>
      </c>
      <c r="O2270" s="25">
        <f t="shared" si="13729"/>
        <v>360.4</v>
      </c>
      <c r="P2270" s="25">
        <f t="shared" si="13736"/>
        <v>0</v>
      </c>
      <c r="Q2270" s="25">
        <f t="shared" si="13737"/>
        <v>0</v>
      </c>
      <c r="R2270" s="25">
        <f t="shared" si="13738"/>
        <v>0</v>
      </c>
      <c r="S2270" s="25">
        <f t="shared" si="13739"/>
        <v>0</v>
      </c>
      <c r="T2270" s="25">
        <f t="shared" si="13740"/>
        <v>0</v>
      </c>
      <c r="U2270" s="25">
        <f t="shared" si="13741"/>
        <v>0</v>
      </c>
      <c r="V2270" s="25">
        <f t="shared" si="13742"/>
        <v>0</v>
      </c>
      <c r="W2270" s="25">
        <f t="shared" si="13743"/>
        <v>0</v>
      </c>
      <c r="X2270" s="25">
        <f t="shared" si="13744"/>
        <v>0</v>
      </c>
      <c r="Y2270" s="25">
        <f t="shared" si="13443"/>
        <v>360.4</v>
      </c>
      <c r="Z2270" s="25">
        <f t="shared" si="13444"/>
        <v>360.4</v>
      </c>
      <c r="AA2270" s="25">
        <f t="shared" si="13445"/>
        <v>360.4</v>
      </c>
      <c r="AB2270" s="25">
        <f t="shared" si="13745"/>
        <v>0</v>
      </c>
      <c r="AC2270" s="25">
        <f t="shared" si="13746"/>
        <v>0</v>
      </c>
      <c r="AD2270" s="25">
        <f t="shared" si="13747"/>
        <v>0</v>
      </c>
      <c r="AE2270" s="25">
        <f t="shared" si="13446"/>
        <v>360.4</v>
      </c>
      <c r="AF2270" s="25">
        <f t="shared" si="13447"/>
        <v>360.4</v>
      </c>
      <c r="AG2270" s="25">
        <f t="shared" si="13448"/>
        <v>360.4</v>
      </c>
      <c r="AH2270" s="25">
        <f t="shared" si="13748"/>
        <v>0</v>
      </c>
      <c r="AI2270" s="25">
        <f t="shared" si="13749"/>
        <v>0</v>
      </c>
      <c r="AJ2270" s="25">
        <f t="shared" si="13750"/>
        <v>0</v>
      </c>
      <c r="AK2270" s="25">
        <f t="shared" si="13751"/>
        <v>0</v>
      </c>
      <c r="AL2270" s="25">
        <f t="shared" si="13752"/>
        <v>0</v>
      </c>
      <c r="AM2270" s="25">
        <f t="shared" si="13753"/>
        <v>0</v>
      </c>
      <c r="AN2270" s="25">
        <f t="shared" si="13754"/>
        <v>0</v>
      </c>
      <c r="AO2270" s="25">
        <f t="shared" si="13755"/>
        <v>0</v>
      </c>
      <c r="AP2270" s="25">
        <f t="shared" si="13756"/>
        <v>0</v>
      </c>
      <c r="AQ2270" s="25">
        <f t="shared" si="13757"/>
        <v>0</v>
      </c>
      <c r="AR2270" s="25">
        <f t="shared" si="13758"/>
        <v>0</v>
      </c>
      <c r="AS2270" s="25">
        <f t="shared" si="13759"/>
        <v>0</v>
      </c>
      <c r="AT2270" s="25">
        <f t="shared" si="13760"/>
        <v>0</v>
      </c>
      <c r="AU2270" s="25">
        <f t="shared" si="13761"/>
        <v>0</v>
      </c>
      <c r="AV2270" s="25">
        <f t="shared" si="13762"/>
        <v>0</v>
      </c>
      <c r="AW2270" s="25">
        <f t="shared" si="13450"/>
        <v>360.4</v>
      </c>
      <c r="AX2270" s="25">
        <f t="shared" si="13451"/>
        <v>360.4</v>
      </c>
      <c r="AY2270" s="25">
        <f t="shared" si="13452"/>
        <v>360.4</v>
      </c>
      <c r="AZ2270" s="25">
        <f t="shared" si="13763"/>
        <v>0</v>
      </c>
      <c r="BA2270" s="25">
        <f t="shared" si="13453"/>
        <v>360.4</v>
      </c>
      <c r="BB2270" s="25">
        <f t="shared" si="13454"/>
        <v>360.4</v>
      </c>
      <c r="BC2270" s="25">
        <f t="shared" si="13455"/>
        <v>360.4</v>
      </c>
      <c r="BD2270" s="25">
        <f t="shared" si="13764"/>
        <v>0</v>
      </c>
      <c r="BE2270" s="25">
        <f t="shared" si="13765"/>
        <v>0</v>
      </c>
      <c r="BF2270" s="25">
        <f t="shared" si="13766"/>
        <v>0</v>
      </c>
      <c r="BG2270" s="25">
        <f t="shared" si="13767"/>
        <v>0</v>
      </c>
      <c r="BH2270" s="25">
        <f t="shared" si="13768"/>
        <v>0</v>
      </c>
      <c r="BI2270" s="25">
        <f t="shared" si="13769"/>
        <v>0</v>
      </c>
      <c r="BJ2270" s="25">
        <f t="shared" si="13770"/>
        <v>0</v>
      </c>
      <c r="BK2270" s="25">
        <f t="shared" si="13771"/>
        <v>0</v>
      </c>
      <c r="BL2270" s="25">
        <f t="shared" si="13772"/>
        <v>0</v>
      </c>
      <c r="BM2270" s="25">
        <f t="shared" si="13773"/>
        <v>0</v>
      </c>
      <c r="BN2270" s="25">
        <f t="shared" si="13774"/>
        <v>0</v>
      </c>
      <c r="BO2270" s="25">
        <f t="shared" si="13457"/>
        <v>360.4</v>
      </c>
      <c r="BP2270" s="25">
        <f t="shared" si="13458"/>
        <v>360.4</v>
      </c>
      <c r="BQ2270" s="25">
        <f t="shared" si="13459"/>
        <v>360.4</v>
      </c>
      <c r="BR2270" s="25">
        <f t="shared" si="13775"/>
        <v>0</v>
      </c>
      <c r="BS2270" s="25">
        <f t="shared" si="13776"/>
        <v>0</v>
      </c>
      <c r="BT2270" s="25">
        <f t="shared" si="13777"/>
        <v>0</v>
      </c>
      <c r="BU2270" s="25">
        <f t="shared" si="13460"/>
        <v>360.4</v>
      </c>
      <c r="BV2270" s="25">
        <f t="shared" si="13461"/>
        <v>360.4</v>
      </c>
      <c r="BW2270" s="25">
        <f t="shared" si="13462"/>
        <v>360.4</v>
      </c>
      <c r="BX2270" s="25">
        <f t="shared" si="13778"/>
        <v>0</v>
      </c>
      <c r="BY2270" s="25">
        <f t="shared" si="13779"/>
        <v>0</v>
      </c>
      <c r="BZ2270" s="25">
        <f t="shared" si="13780"/>
        <v>0</v>
      </c>
      <c r="CA2270" s="25">
        <f t="shared" si="13781"/>
        <v>0</v>
      </c>
      <c r="CB2270" s="25">
        <f t="shared" si="13782"/>
        <v>0</v>
      </c>
      <c r="CC2270" s="25">
        <f t="shared" si="13783"/>
        <v>0</v>
      </c>
      <c r="CD2270" s="25">
        <f t="shared" si="13784"/>
        <v>0</v>
      </c>
      <c r="CE2270" s="25">
        <f t="shared" si="13785"/>
        <v>0</v>
      </c>
      <c r="CF2270" s="25">
        <f t="shared" si="13786"/>
        <v>0</v>
      </c>
      <c r="CG2270" s="25">
        <f t="shared" si="13464"/>
        <v>360.4</v>
      </c>
      <c r="CH2270" s="25">
        <f t="shared" si="13787"/>
        <v>0</v>
      </c>
      <c r="CI2270" s="83">
        <f t="shared" si="13481"/>
        <v>360.4</v>
      </c>
      <c r="CJ2270" s="25">
        <f t="shared" si="13465"/>
        <v>360.4</v>
      </c>
      <c r="CK2270" s="25">
        <f t="shared" si="13788"/>
        <v>0</v>
      </c>
      <c r="CL2270" s="83">
        <f t="shared" si="13482"/>
        <v>360.4</v>
      </c>
      <c r="CM2270" s="25">
        <f t="shared" si="13466"/>
        <v>360.4</v>
      </c>
      <c r="CN2270" s="25">
        <f t="shared" si="13788"/>
        <v>0</v>
      </c>
      <c r="CO2270" s="83">
        <f t="shared" si="13483"/>
        <v>360.4</v>
      </c>
      <c r="CP2270" s="25">
        <f t="shared" si="13788"/>
        <v>0</v>
      </c>
      <c r="CQ2270" s="26"/>
      <c r="CR2270" s="26"/>
      <c r="CS2270" s="22"/>
      <c r="CT2270" s="22"/>
      <c r="CU2270" s="22"/>
    </row>
    <row r="2271" spans="1:99" ht="31.2" customHeight="1" x14ac:dyDescent="0.3">
      <c r="A2271" s="76" t="s">
        <v>901</v>
      </c>
      <c r="B2271" s="76" t="s">
        <v>70</v>
      </c>
      <c r="C2271" s="76" t="s">
        <v>160</v>
      </c>
      <c r="D2271" s="76" t="s">
        <v>62</v>
      </c>
      <c r="E2271" s="88"/>
      <c r="F2271" s="77" t="s">
        <v>63</v>
      </c>
      <c r="G2271" s="14">
        <f t="shared" si="13730"/>
        <v>360.4</v>
      </c>
      <c r="H2271" s="14">
        <f t="shared" si="13731"/>
        <v>360.4</v>
      </c>
      <c r="I2271" s="14">
        <f t="shared" si="13732"/>
        <v>360.4</v>
      </c>
      <c r="J2271" s="14">
        <f t="shared" si="13733"/>
        <v>0</v>
      </c>
      <c r="K2271" s="14">
        <f t="shared" si="13734"/>
        <v>0</v>
      </c>
      <c r="L2271" s="14">
        <f t="shared" si="13735"/>
        <v>0</v>
      </c>
      <c r="M2271" s="14">
        <f t="shared" si="13727"/>
        <v>360.4</v>
      </c>
      <c r="N2271" s="14">
        <f t="shared" si="13728"/>
        <v>360.4</v>
      </c>
      <c r="O2271" s="14">
        <f t="shared" si="13729"/>
        <v>360.4</v>
      </c>
      <c r="P2271" s="14">
        <f t="shared" si="13736"/>
        <v>0</v>
      </c>
      <c r="Q2271" s="14">
        <f t="shared" si="13737"/>
        <v>0</v>
      </c>
      <c r="R2271" s="14">
        <f t="shared" si="13738"/>
        <v>0</v>
      </c>
      <c r="S2271" s="14">
        <f t="shared" si="13739"/>
        <v>0</v>
      </c>
      <c r="T2271" s="14">
        <f t="shared" si="13740"/>
        <v>0</v>
      </c>
      <c r="U2271" s="14">
        <f t="shared" si="13741"/>
        <v>0</v>
      </c>
      <c r="V2271" s="14">
        <f t="shared" si="13742"/>
        <v>0</v>
      </c>
      <c r="W2271" s="14">
        <f t="shared" si="13743"/>
        <v>0</v>
      </c>
      <c r="X2271" s="14">
        <f t="shared" si="13744"/>
        <v>0</v>
      </c>
      <c r="Y2271" s="14">
        <f t="shared" si="13443"/>
        <v>360.4</v>
      </c>
      <c r="Z2271" s="14">
        <f t="shared" si="13444"/>
        <v>360.4</v>
      </c>
      <c r="AA2271" s="14">
        <f t="shared" si="13445"/>
        <v>360.4</v>
      </c>
      <c r="AB2271" s="14">
        <f t="shared" si="13745"/>
        <v>0</v>
      </c>
      <c r="AC2271" s="14">
        <f t="shared" si="13746"/>
        <v>0</v>
      </c>
      <c r="AD2271" s="14">
        <f t="shared" si="13747"/>
        <v>0</v>
      </c>
      <c r="AE2271" s="14">
        <f t="shared" si="13446"/>
        <v>360.4</v>
      </c>
      <c r="AF2271" s="14">
        <f t="shared" si="13447"/>
        <v>360.4</v>
      </c>
      <c r="AG2271" s="14">
        <f t="shared" si="13448"/>
        <v>360.4</v>
      </c>
      <c r="AH2271" s="14">
        <f t="shared" si="13748"/>
        <v>0</v>
      </c>
      <c r="AI2271" s="14">
        <f t="shared" si="13749"/>
        <v>0</v>
      </c>
      <c r="AJ2271" s="14">
        <f t="shared" si="13750"/>
        <v>0</v>
      </c>
      <c r="AK2271" s="14">
        <f t="shared" si="13751"/>
        <v>0</v>
      </c>
      <c r="AL2271" s="14">
        <f t="shared" si="13752"/>
        <v>0</v>
      </c>
      <c r="AM2271" s="14">
        <f t="shared" si="13753"/>
        <v>0</v>
      </c>
      <c r="AN2271" s="14">
        <f t="shared" si="13754"/>
        <v>0</v>
      </c>
      <c r="AO2271" s="14">
        <f t="shared" si="13755"/>
        <v>0</v>
      </c>
      <c r="AP2271" s="14">
        <f t="shared" si="13756"/>
        <v>0</v>
      </c>
      <c r="AQ2271" s="14">
        <f t="shared" si="13757"/>
        <v>0</v>
      </c>
      <c r="AR2271" s="14">
        <f t="shared" si="13758"/>
        <v>0</v>
      </c>
      <c r="AS2271" s="14">
        <f t="shared" si="13759"/>
        <v>0</v>
      </c>
      <c r="AT2271" s="14">
        <f t="shared" si="13760"/>
        <v>0</v>
      </c>
      <c r="AU2271" s="14">
        <f t="shared" si="13761"/>
        <v>0</v>
      </c>
      <c r="AV2271" s="14">
        <f t="shared" si="13762"/>
        <v>0</v>
      </c>
      <c r="AW2271" s="14">
        <f t="shared" si="13450"/>
        <v>360.4</v>
      </c>
      <c r="AX2271" s="14">
        <f t="shared" si="13451"/>
        <v>360.4</v>
      </c>
      <c r="AY2271" s="14">
        <f t="shared" si="13452"/>
        <v>360.4</v>
      </c>
      <c r="AZ2271" s="14">
        <f t="shared" si="13763"/>
        <v>0</v>
      </c>
      <c r="BA2271" s="14">
        <f t="shared" si="13453"/>
        <v>360.4</v>
      </c>
      <c r="BB2271" s="14">
        <f t="shared" si="13454"/>
        <v>360.4</v>
      </c>
      <c r="BC2271" s="14">
        <f t="shared" si="13455"/>
        <v>360.4</v>
      </c>
      <c r="BD2271" s="14">
        <f t="shared" si="13764"/>
        <v>0</v>
      </c>
      <c r="BE2271" s="14">
        <f t="shared" si="13765"/>
        <v>0</v>
      </c>
      <c r="BF2271" s="14">
        <f t="shared" si="13766"/>
        <v>0</v>
      </c>
      <c r="BG2271" s="14">
        <f t="shared" si="13767"/>
        <v>0</v>
      </c>
      <c r="BH2271" s="14">
        <f t="shared" si="13768"/>
        <v>0</v>
      </c>
      <c r="BI2271" s="14">
        <f t="shared" si="13769"/>
        <v>0</v>
      </c>
      <c r="BJ2271" s="14">
        <f t="shared" si="13770"/>
        <v>0</v>
      </c>
      <c r="BK2271" s="14">
        <f t="shared" si="13771"/>
        <v>0</v>
      </c>
      <c r="BL2271" s="14">
        <f t="shared" si="13772"/>
        <v>0</v>
      </c>
      <c r="BM2271" s="14">
        <f t="shared" si="13773"/>
        <v>0</v>
      </c>
      <c r="BN2271" s="14">
        <f t="shared" si="13774"/>
        <v>0</v>
      </c>
      <c r="BO2271" s="14">
        <f t="shared" si="13457"/>
        <v>360.4</v>
      </c>
      <c r="BP2271" s="14">
        <f t="shared" si="13458"/>
        <v>360.4</v>
      </c>
      <c r="BQ2271" s="14">
        <f t="shared" si="13459"/>
        <v>360.4</v>
      </c>
      <c r="BR2271" s="14">
        <f t="shared" si="13775"/>
        <v>0</v>
      </c>
      <c r="BS2271" s="14">
        <f t="shared" si="13776"/>
        <v>0</v>
      </c>
      <c r="BT2271" s="14">
        <f t="shared" si="13777"/>
        <v>0</v>
      </c>
      <c r="BU2271" s="14">
        <f t="shared" si="13460"/>
        <v>360.4</v>
      </c>
      <c r="BV2271" s="14">
        <f t="shared" si="13461"/>
        <v>360.4</v>
      </c>
      <c r="BW2271" s="14">
        <f t="shared" si="13462"/>
        <v>360.4</v>
      </c>
      <c r="BX2271" s="14">
        <f t="shared" si="13778"/>
        <v>0</v>
      </c>
      <c r="BY2271" s="14">
        <f t="shared" si="13779"/>
        <v>0</v>
      </c>
      <c r="BZ2271" s="14">
        <f t="shared" si="13780"/>
        <v>0</v>
      </c>
      <c r="CA2271" s="14">
        <f t="shared" si="13781"/>
        <v>0</v>
      </c>
      <c r="CB2271" s="14">
        <f t="shared" si="13782"/>
        <v>0</v>
      </c>
      <c r="CC2271" s="14">
        <f t="shared" si="13783"/>
        <v>0</v>
      </c>
      <c r="CD2271" s="14">
        <f t="shared" si="13784"/>
        <v>0</v>
      </c>
      <c r="CE2271" s="14">
        <f t="shared" si="13785"/>
        <v>0</v>
      </c>
      <c r="CF2271" s="14">
        <f t="shared" si="13786"/>
        <v>0</v>
      </c>
      <c r="CG2271" s="14">
        <f t="shared" si="13464"/>
        <v>360.4</v>
      </c>
      <c r="CH2271" s="14">
        <f t="shared" si="13787"/>
        <v>0</v>
      </c>
      <c r="CI2271" s="84">
        <f t="shared" si="13481"/>
        <v>360.4</v>
      </c>
      <c r="CJ2271" s="14">
        <f t="shared" si="13465"/>
        <v>360.4</v>
      </c>
      <c r="CK2271" s="52">
        <f t="shared" si="13788"/>
        <v>0</v>
      </c>
      <c r="CL2271" s="84">
        <f t="shared" si="13482"/>
        <v>360.4</v>
      </c>
      <c r="CM2271" s="14">
        <f t="shared" si="13466"/>
        <v>360.4</v>
      </c>
      <c r="CN2271" s="52">
        <f t="shared" si="13788"/>
        <v>0</v>
      </c>
      <c r="CO2271" s="84">
        <f t="shared" si="13483"/>
        <v>360.4</v>
      </c>
      <c r="CP2271" s="14">
        <f t="shared" si="13788"/>
        <v>0</v>
      </c>
      <c r="CQ2271" s="29"/>
      <c r="CR2271" s="29"/>
      <c r="CT2271" s="1"/>
    </row>
    <row r="2272" spans="1:99" ht="15.6" customHeight="1" x14ac:dyDescent="0.3">
      <c r="A2272" s="76" t="s">
        <v>901</v>
      </c>
      <c r="B2272" s="76" t="s">
        <v>70</v>
      </c>
      <c r="C2272" s="76" t="s">
        <v>160</v>
      </c>
      <c r="D2272" s="76" t="s">
        <v>64</v>
      </c>
      <c r="E2272" s="88"/>
      <c r="F2272" s="77" t="s">
        <v>65</v>
      </c>
      <c r="G2272" s="14">
        <f t="shared" si="13730"/>
        <v>360.4</v>
      </c>
      <c r="H2272" s="14">
        <f t="shared" si="13731"/>
        <v>360.4</v>
      </c>
      <c r="I2272" s="14">
        <f t="shared" si="13732"/>
        <v>360.4</v>
      </c>
      <c r="J2272" s="14">
        <f t="shared" si="13733"/>
        <v>0</v>
      </c>
      <c r="K2272" s="14">
        <f t="shared" si="13734"/>
        <v>0</v>
      </c>
      <c r="L2272" s="14">
        <f t="shared" si="13735"/>
        <v>0</v>
      </c>
      <c r="M2272" s="14">
        <f t="shared" si="13727"/>
        <v>360.4</v>
      </c>
      <c r="N2272" s="14">
        <f t="shared" si="13728"/>
        <v>360.4</v>
      </c>
      <c r="O2272" s="14">
        <f t="shared" si="13729"/>
        <v>360.4</v>
      </c>
      <c r="P2272" s="14">
        <f t="shared" si="13736"/>
        <v>0</v>
      </c>
      <c r="Q2272" s="14">
        <f t="shared" si="13737"/>
        <v>0</v>
      </c>
      <c r="R2272" s="14">
        <f t="shared" si="13738"/>
        <v>0</v>
      </c>
      <c r="S2272" s="14">
        <f t="shared" si="13739"/>
        <v>0</v>
      </c>
      <c r="T2272" s="14">
        <f t="shared" si="13740"/>
        <v>0</v>
      </c>
      <c r="U2272" s="14">
        <f t="shared" si="13741"/>
        <v>0</v>
      </c>
      <c r="V2272" s="14">
        <f t="shared" si="13742"/>
        <v>0</v>
      </c>
      <c r="W2272" s="14">
        <f t="shared" si="13743"/>
        <v>0</v>
      </c>
      <c r="X2272" s="14">
        <f t="shared" si="13744"/>
        <v>0</v>
      </c>
      <c r="Y2272" s="14">
        <f t="shared" si="13443"/>
        <v>360.4</v>
      </c>
      <c r="Z2272" s="14">
        <f t="shared" si="13444"/>
        <v>360.4</v>
      </c>
      <c r="AA2272" s="14">
        <f t="shared" si="13445"/>
        <v>360.4</v>
      </c>
      <c r="AB2272" s="14">
        <f t="shared" si="13745"/>
        <v>0</v>
      </c>
      <c r="AC2272" s="14">
        <f t="shared" si="13746"/>
        <v>0</v>
      </c>
      <c r="AD2272" s="14">
        <f t="shared" si="13747"/>
        <v>0</v>
      </c>
      <c r="AE2272" s="14">
        <f t="shared" si="13446"/>
        <v>360.4</v>
      </c>
      <c r="AF2272" s="14">
        <f t="shared" si="13447"/>
        <v>360.4</v>
      </c>
      <c r="AG2272" s="14">
        <f t="shared" si="13448"/>
        <v>360.4</v>
      </c>
      <c r="AH2272" s="14">
        <f t="shared" si="13748"/>
        <v>0</v>
      </c>
      <c r="AI2272" s="14">
        <f t="shared" si="13749"/>
        <v>0</v>
      </c>
      <c r="AJ2272" s="14">
        <f t="shared" si="13750"/>
        <v>0</v>
      </c>
      <c r="AK2272" s="14">
        <f t="shared" si="13751"/>
        <v>0</v>
      </c>
      <c r="AL2272" s="14">
        <f t="shared" si="13752"/>
        <v>0</v>
      </c>
      <c r="AM2272" s="14">
        <f t="shared" si="13753"/>
        <v>0</v>
      </c>
      <c r="AN2272" s="14">
        <f t="shared" si="13754"/>
        <v>0</v>
      </c>
      <c r="AO2272" s="14">
        <f t="shared" si="13755"/>
        <v>0</v>
      </c>
      <c r="AP2272" s="14">
        <f t="shared" si="13756"/>
        <v>0</v>
      </c>
      <c r="AQ2272" s="14">
        <f t="shared" si="13757"/>
        <v>0</v>
      </c>
      <c r="AR2272" s="14">
        <f t="shared" si="13758"/>
        <v>0</v>
      </c>
      <c r="AS2272" s="14">
        <f t="shared" si="13759"/>
        <v>0</v>
      </c>
      <c r="AT2272" s="14">
        <f t="shared" si="13760"/>
        <v>0</v>
      </c>
      <c r="AU2272" s="14">
        <f t="shared" si="13761"/>
        <v>0</v>
      </c>
      <c r="AV2272" s="14">
        <f t="shared" si="13762"/>
        <v>0</v>
      </c>
      <c r="AW2272" s="14">
        <f t="shared" si="13450"/>
        <v>360.4</v>
      </c>
      <c r="AX2272" s="14">
        <f t="shared" si="13451"/>
        <v>360.4</v>
      </c>
      <c r="AY2272" s="14">
        <f t="shared" si="13452"/>
        <v>360.4</v>
      </c>
      <c r="AZ2272" s="14">
        <f t="shared" si="13763"/>
        <v>0</v>
      </c>
      <c r="BA2272" s="14">
        <f t="shared" si="13453"/>
        <v>360.4</v>
      </c>
      <c r="BB2272" s="14">
        <f t="shared" si="13454"/>
        <v>360.4</v>
      </c>
      <c r="BC2272" s="14">
        <f t="shared" si="13455"/>
        <v>360.4</v>
      </c>
      <c r="BD2272" s="14">
        <f t="shared" si="13764"/>
        <v>0</v>
      </c>
      <c r="BE2272" s="14">
        <f t="shared" si="13765"/>
        <v>0</v>
      </c>
      <c r="BF2272" s="14">
        <f t="shared" si="13766"/>
        <v>0</v>
      </c>
      <c r="BG2272" s="14">
        <f t="shared" si="13767"/>
        <v>0</v>
      </c>
      <c r="BH2272" s="14">
        <f t="shared" si="13768"/>
        <v>0</v>
      </c>
      <c r="BI2272" s="14">
        <f t="shared" si="13769"/>
        <v>0</v>
      </c>
      <c r="BJ2272" s="14">
        <f t="shared" si="13770"/>
        <v>0</v>
      </c>
      <c r="BK2272" s="14">
        <f t="shared" si="13771"/>
        <v>0</v>
      </c>
      <c r="BL2272" s="14">
        <f t="shared" si="13772"/>
        <v>0</v>
      </c>
      <c r="BM2272" s="14">
        <f t="shared" si="13773"/>
        <v>0</v>
      </c>
      <c r="BN2272" s="14">
        <f t="shared" si="13774"/>
        <v>0</v>
      </c>
      <c r="BO2272" s="14">
        <f t="shared" si="13457"/>
        <v>360.4</v>
      </c>
      <c r="BP2272" s="14">
        <f t="shared" si="13458"/>
        <v>360.4</v>
      </c>
      <c r="BQ2272" s="14">
        <f t="shared" si="13459"/>
        <v>360.4</v>
      </c>
      <c r="BR2272" s="14">
        <f t="shared" si="13775"/>
        <v>0</v>
      </c>
      <c r="BS2272" s="14">
        <f t="shared" si="13776"/>
        <v>0</v>
      </c>
      <c r="BT2272" s="14">
        <f t="shared" si="13777"/>
        <v>0</v>
      </c>
      <c r="BU2272" s="14">
        <f t="shared" si="13460"/>
        <v>360.4</v>
      </c>
      <c r="BV2272" s="14">
        <f t="shared" si="13461"/>
        <v>360.4</v>
      </c>
      <c r="BW2272" s="14">
        <f t="shared" si="13462"/>
        <v>360.4</v>
      </c>
      <c r="BX2272" s="14">
        <f t="shared" si="13778"/>
        <v>0</v>
      </c>
      <c r="BY2272" s="14">
        <f t="shared" si="13779"/>
        <v>0</v>
      </c>
      <c r="BZ2272" s="14">
        <f t="shared" si="13780"/>
        <v>0</v>
      </c>
      <c r="CA2272" s="14">
        <f t="shared" si="13781"/>
        <v>0</v>
      </c>
      <c r="CB2272" s="14">
        <f t="shared" si="13782"/>
        <v>0</v>
      </c>
      <c r="CC2272" s="14">
        <f t="shared" si="13783"/>
        <v>0</v>
      </c>
      <c r="CD2272" s="14">
        <f t="shared" si="13784"/>
        <v>0</v>
      </c>
      <c r="CE2272" s="14">
        <f t="shared" si="13785"/>
        <v>0</v>
      </c>
      <c r="CF2272" s="14">
        <f t="shared" si="13786"/>
        <v>0</v>
      </c>
      <c r="CG2272" s="14">
        <f t="shared" si="13464"/>
        <v>360.4</v>
      </c>
      <c r="CH2272" s="14">
        <f t="shared" si="13787"/>
        <v>0</v>
      </c>
      <c r="CI2272" s="84">
        <f t="shared" si="13481"/>
        <v>360.4</v>
      </c>
      <c r="CJ2272" s="14">
        <f t="shared" si="13465"/>
        <v>360.4</v>
      </c>
      <c r="CK2272" s="52">
        <f t="shared" si="13788"/>
        <v>0</v>
      </c>
      <c r="CL2272" s="84">
        <f t="shared" si="13482"/>
        <v>360.4</v>
      </c>
      <c r="CM2272" s="14">
        <f t="shared" si="13466"/>
        <v>360.4</v>
      </c>
      <c r="CN2272" s="52">
        <f t="shared" si="13788"/>
        <v>0</v>
      </c>
      <c r="CO2272" s="84">
        <f t="shared" si="13483"/>
        <v>360.4</v>
      </c>
      <c r="CP2272" s="14">
        <f t="shared" si="13788"/>
        <v>0</v>
      </c>
      <c r="CQ2272" s="29"/>
      <c r="CR2272" s="29"/>
      <c r="CT2272" s="1"/>
    </row>
    <row r="2273" spans="1:99" ht="31.2" customHeight="1" x14ac:dyDescent="0.3">
      <c r="A2273" s="76" t="s">
        <v>901</v>
      </c>
      <c r="B2273" s="76" t="s">
        <v>70</v>
      </c>
      <c r="C2273" s="76" t="s">
        <v>160</v>
      </c>
      <c r="D2273" s="76" t="s">
        <v>162</v>
      </c>
      <c r="E2273" s="88"/>
      <c r="F2273" s="77" t="s">
        <v>163</v>
      </c>
      <c r="G2273" s="14">
        <f t="shared" si="13730"/>
        <v>360.4</v>
      </c>
      <c r="H2273" s="14">
        <f t="shared" si="13731"/>
        <v>360.4</v>
      </c>
      <c r="I2273" s="14">
        <f t="shared" si="13732"/>
        <v>360.4</v>
      </c>
      <c r="J2273" s="14">
        <f t="shared" si="13733"/>
        <v>0</v>
      </c>
      <c r="K2273" s="14">
        <f t="shared" si="13734"/>
        <v>0</v>
      </c>
      <c r="L2273" s="14">
        <f t="shared" si="13735"/>
        <v>0</v>
      </c>
      <c r="M2273" s="14">
        <f t="shared" si="13727"/>
        <v>360.4</v>
      </c>
      <c r="N2273" s="14">
        <f t="shared" si="13728"/>
        <v>360.4</v>
      </c>
      <c r="O2273" s="14">
        <f t="shared" si="13729"/>
        <v>360.4</v>
      </c>
      <c r="P2273" s="14">
        <f t="shared" si="13736"/>
        <v>0</v>
      </c>
      <c r="Q2273" s="14">
        <f t="shared" si="13737"/>
        <v>0</v>
      </c>
      <c r="R2273" s="14">
        <f t="shared" si="13738"/>
        <v>0</v>
      </c>
      <c r="S2273" s="14">
        <f t="shared" si="13739"/>
        <v>0</v>
      </c>
      <c r="T2273" s="14">
        <f t="shared" si="13740"/>
        <v>0</v>
      </c>
      <c r="U2273" s="14">
        <f t="shared" si="13741"/>
        <v>0</v>
      </c>
      <c r="V2273" s="14">
        <f t="shared" si="13742"/>
        <v>0</v>
      </c>
      <c r="W2273" s="14">
        <f t="shared" si="13743"/>
        <v>0</v>
      </c>
      <c r="X2273" s="14">
        <f t="shared" si="13744"/>
        <v>0</v>
      </c>
      <c r="Y2273" s="14">
        <f t="shared" si="13443"/>
        <v>360.4</v>
      </c>
      <c r="Z2273" s="14">
        <f t="shared" si="13444"/>
        <v>360.4</v>
      </c>
      <c r="AA2273" s="14">
        <f t="shared" si="13445"/>
        <v>360.4</v>
      </c>
      <c r="AB2273" s="14">
        <f t="shared" si="13745"/>
        <v>0</v>
      </c>
      <c r="AC2273" s="14">
        <f t="shared" si="13746"/>
        <v>0</v>
      </c>
      <c r="AD2273" s="14">
        <f t="shared" si="13747"/>
        <v>0</v>
      </c>
      <c r="AE2273" s="14">
        <f t="shared" si="13446"/>
        <v>360.4</v>
      </c>
      <c r="AF2273" s="14">
        <f t="shared" si="13447"/>
        <v>360.4</v>
      </c>
      <c r="AG2273" s="14">
        <f t="shared" si="13448"/>
        <v>360.4</v>
      </c>
      <c r="AH2273" s="14">
        <f t="shared" si="13748"/>
        <v>0</v>
      </c>
      <c r="AI2273" s="14">
        <f t="shared" si="13749"/>
        <v>0</v>
      </c>
      <c r="AJ2273" s="14">
        <f t="shared" si="13750"/>
        <v>0</v>
      </c>
      <c r="AK2273" s="14">
        <f t="shared" si="13751"/>
        <v>0</v>
      </c>
      <c r="AL2273" s="14">
        <f t="shared" si="13752"/>
        <v>0</v>
      </c>
      <c r="AM2273" s="14">
        <f t="shared" si="13753"/>
        <v>0</v>
      </c>
      <c r="AN2273" s="14">
        <f t="shared" si="13754"/>
        <v>0</v>
      </c>
      <c r="AO2273" s="14">
        <f t="shared" si="13755"/>
        <v>0</v>
      </c>
      <c r="AP2273" s="14">
        <f t="shared" si="13756"/>
        <v>0</v>
      </c>
      <c r="AQ2273" s="14">
        <f t="shared" si="13757"/>
        <v>0</v>
      </c>
      <c r="AR2273" s="14">
        <f t="shared" si="13758"/>
        <v>0</v>
      </c>
      <c r="AS2273" s="14">
        <f t="shared" si="13759"/>
        <v>0</v>
      </c>
      <c r="AT2273" s="14">
        <f t="shared" si="13760"/>
        <v>0</v>
      </c>
      <c r="AU2273" s="14">
        <f t="shared" si="13761"/>
        <v>0</v>
      </c>
      <c r="AV2273" s="14">
        <f t="shared" si="13762"/>
        <v>0</v>
      </c>
      <c r="AW2273" s="14">
        <f t="shared" si="13450"/>
        <v>360.4</v>
      </c>
      <c r="AX2273" s="14">
        <f t="shared" si="13451"/>
        <v>360.4</v>
      </c>
      <c r="AY2273" s="14">
        <f t="shared" si="13452"/>
        <v>360.4</v>
      </c>
      <c r="AZ2273" s="14">
        <f t="shared" si="13763"/>
        <v>0</v>
      </c>
      <c r="BA2273" s="14">
        <f t="shared" si="13453"/>
        <v>360.4</v>
      </c>
      <c r="BB2273" s="14">
        <f t="shared" si="13454"/>
        <v>360.4</v>
      </c>
      <c r="BC2273" s="14">
        <f t="shared" si="13455"/>
        <v>360.4</v>
      </c>
      <c r="BD2273" s="14">
        <f t="shared" si="13764"/>
        <v>0</v>
      </c>
      <c r="BE2273" s="14">
        <f t="shared" si="13765"/>
        <v>0</v>
      </c>
      <c r="BF2273" s="14">
        <f t="shared" si="13766"/>
        <v>0</v>
      </c>
      <c r="BG2273" s="14">
        <f t="shared" si="13767"/>
        <v>0</v>
      </c>
      <c r="BH2273" s="14">
        <f t="shared" si="13768"/>
        <v>0</v>
      </c>
      <c r="BI2273" s="14">
        <f t="shared" si="13769"/>
        <v>0</v>
      </c>
      <c r="BJ2273" s="14">
        <f t="shared" si="13770"/>
        <v>0</v>
      </c>
      <c r="BK2273" s="14">
        <f t="shared" si="13771"/>
        <v>0</v>
      </c>
      <c r="BL2273" s="14">
        <f t="shared" si="13772"/>
        <v>0</v>
      </c>
      <c r="BM2273" s="14">
        <f t="shared" si="13773"/>
        <v>0</v>
      </c>
      <c r="BN2273" s="14">
        <f t="shared" si="13774"/>
        <v>0</v>
      </c>
      <c r="BO2273" s="14">
        <f t="shared" si="13457"/>
        <v>360.4</v>
      </c>
      <c r="BP2273" s="14">
        <f t="shared" si="13458"/>
        <v>360.4</v>
      </c>
      <c r="BQ2273" s="14">
        <f t="shared" si="13459"/>
        <v>360.4</v>
      </c>
      <c r="BR2273" s="14">
        <f t="shared" si="13775"/>
        <v>0</v>
      </c>
      <c r="BS2273" s="14">
        <f t="shared" si="13776"/>
        <v>0</v>
      </c>
      <c r="BT2273" s="14">
        <f t="shared" si="13777"/>
        <v>0</v>
      </c>
      <c r="BU2273" s="14">
        <f t="shared" si="13460"/>
        <v>360.4</v>
      </c>
      <c r="BV2273" s="14">
        <f t="shared" si="13461"/>
        <v>360.4</v>
      </c>
      <c r="BW2273" s="14">
        <f t="shared" si="13462"/>
        <v>360.4</v>
      </c>
      <c r="BX2273" s="14">
        <f t="shared" si="13778"/>
        <v>0</v>
      </c>
      <c r="BY2273" s="14">
        <f t="shared" si="13779"/>
        <v>0</v>
      </c>
      <c r="BZ2273" s="14">
        <f t="shared" si="13780"/>
        <v>0</v>
      </c>
      <c r="CA2273" s="14">
        <f t="shared" si="13781"/>
        <v>0</v>
      </c>
      <c r="CB2273" s="14">
        <f t="shared" si="13782"/>
        <v>0</v>
      </c>
      <c r="CC2273" s="14">
        <f t="shared" si="13783"/>
        <v>0</v>
      </c>
      <c r="CD2273" s="14">
        <f t="shared" si="13784"/>
        <v>0</v>
      </c>
      <c r="CE2273" s="14">
        <f t="shared" si="13785"/>
        <v>0</v>
      </c>
      <c r="CF2273" s="14">
        <f t="shared" si="13786"/>
        <v>0</v>
      </c>
      <c r="CG2273" s="14">
        <f t="shared" si="13464"/>
        <v>360.4</v>
      </c>
      <c r="CH2273" s="14">
        <f t="shared" si="13787"/>
        <v>0</v>
      </c>
      <c r="CI2273" s="84">
        <f t="shared" si="13481"/>
        <v>360.4</v>
      </c>
      <c r="CJ2273" s="14">
        <f t="shared" si="13465"/>
        <v>360.4</v>
      </c>
      <c r="CK2273" s="52">
        <f t="shared" si="13788"/>
        <v>0</v>
      </c>
      <c r="CL2273" s="84">
        <f t="shared" si="13482"/>
        <v>360.4</v>
      </c>
      <c r="CM2273" s="14">
        <f t="shared" si="13466"/>
        <v>360.4</v>
      </c>
      <c r="CN2273" s="52">
        <f t="shared" si="13788"/>
        <v>0</v>
      </c>
      <c r="CO2273" s="84">
        <f t="shared" si="13483"/>
        <v>360.4</v>
      </c>
      <c r="CP2273" s="14">
        <f t="shared" si="13788"/>
        <v>0</v>
      </c>
      <c r="CQ2273" s="29"/>
      <c r="CR2273" s="29"/>
      <c r="CT2273" s="1"/>
    </row>
    <row r="2274" spans="1:99" ht="31.2" customHeight="1" x14ac:dyDescent="0.3">
      <c r="A2274" s="76" t="s">
        <v>901</v>
      </c>
      <c r="B2274" s="76" t="s">
        <v>70</v>
      </c>
      <c r="C2274" s="76" t="s">
        <v>160</v>
      </c>
      <c r="D2274" s="76" t="s">
        <v>162</v>
      </c>
      <c r="E2274" s="76" t="s">
        <v>46</v>
      </c>
      <c r="F2274" s="77" t="s">
        <v>47</v>
      </c>
      <c r="G2274" s="14">
        <v>360.4</v>
      </c>
      <c r="H2274" s="14">
        <v>360.4</v>
      </c>
      <c r="I2274" s="14">
        <v>360.4</v>
      </c>
      <c r="J2274" s="14"/>
      <c r="K2274" s="14"/>
      <c r="L2274" s="14"/>
      <c r="M2274" s="14">
        <f t="shared" si="13727"/>
        <v>360.4</v>
      </c>
      <c r="N2274" s="14">
        <f t="shared" si="13728"/>
        <v>360.4</v>
      </c>
      <c r="O2274" s="14">
        <f t="shared" si="13729"/>
        <v>360.4</v>
      </c>
      <c r="P2274" s="14"/>
      <c r="Q2274" s="14"/>
      <c r="R2274" s="14"/>
      <c r="S2274" s="14"/>
      <c r="T2274" s="14"/>
      <c r="U2274" s="14"/>
      <c r="V2274" s="14"/>
      <c r="W2274" s="14"/>
      <c r="X2274" s="14"/>
      <c r="Y2274" s="14">
        <f t="shared" si="13443"/>
        <v>360.4</v>
      </c>
      <c r="Z2274" s="14">
        <f t="shared" si="13444"/>
        <v>360.4</v>
      </c>
      <c r="AA2274" s="14">
        <f t="shared" si="13445"/>
        <v>360.4</v>
      </c>
      <c r="AB2274" s="14"/>
      <c r="AC2274" s="14"/>
      <c r="AD2274" s="14"/>
      <c r="AE2274" s="14">
        <f t="shared" si="13446"/>
        <v>360.4</v>
      </c>
      <c r="AF2274" s="14">
        <f t="shared" si="13447"/>
        <v>360.4</v>
      </c>
      <c r="AG2274" s="14">
        <f t="shared" si="13448"/>
        <v>360.4</v>
      </c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>
        <f t="shared" si="13450"/>
        <v>360.4</v>
      </c>
      <c r="AX2274" s="14">
        <f t="shared" si="13451"/>
        <v>360.4</v>
      </c>
      <c r="AY2274" s="14">
        <f t="shared" si="13452"/>
        <v>360.4</v>
      </c>
      <c r="AZ2274" s="14"/>
      <c r="BA2274" s="14">
        <f t="shared" si="13453"/>
        <v>360.4</v>
      </c>
      <c r="BB2274" s="14">
        <f t="shared" si="13454"/>
        <v>360.4</v>
      </c>
      <c r="BC2274" s="14">
        <f t="shared" si="13455"/>
        <v>360.4</v>
      </c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>
        <f t="shared" si="13457"/>
        <v>360.4</v>
      </c>
      <c r="BP2274" s="14">
        <f t="shared" si="13458"/>
        <v>360.4</v>
      </c>
      <c r="BQ2274" s="14">
        <f t="shared" si="13459"/>
        <v>360.4</v>
      </c>
      <c r="BR2274" s="14"/>
      <c r="BS2274" s="14"/>
      <c r="BT2274" s="14"/>
      <c r="BU2274" s="14">
        <f t="shared" si="13460"/>
        <v>360.4</v>
      </c>
      <c r="BV2274" s="14">
        <f t="shared" si="13461"/>
        <v>360.4</v>
      </c>
      <c r="BW2274" s="14">
        <f t="shared" si="13462"/>
        <v>360.4</v>
      </c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>
        <f t="shared" si="13464"/>
        <v>360.4</v>
      </c>
      <c r="CH2274" s="14"/>
      <c r="CI2274" s="84">
        <f t="shared" si="13481"/>
        <v>360.4</v>
      </c>
      <c r="CJ2274" s="14">
        <f t="shared" si="13465"/>
        <v>360.4</v>
      </c>
      <c r="CK2274" s="52"/>
      <c r="CL2274" s="84">
        <f t="shared" si="13482"/>
        <v>360.4</v>
      </c>
      <c r="CM2274" s="14">
        <f t="shared" si="13466"/>
        <v>360.4</v>
      </c>
      <c r="CN2274" s="52"/>
      <c r="CO2274" s="84">
        <f t="shared" si="13483"/>
        <v>360.4</v>
      </c>
      <c r="CP2274" s="14"/>
      <c r="CQ2274" s="29"/>
      <c r="CR2274" s="29"/>
      <c r="CT2274" s="1"/>
    </row>
    <row r="2275" spans="1:99" s="86" customFormat="1" ht="31.2" customHeight="1" x14ac:dyDescent="0.3">
      <c r="A2275" s="72" t="s">
        <v>906</v>
      </c>
      <c r="B2275" s="72"/>
      <c r="C2275" s="72"/>
      <c r="D2275" s="72"/>
      <c r="E2275" s="72"/>
      <c r="F2275" s="73" t="s">
        <v>907</v>
      </c>
      <c r="G2275" s="20">
        <f t="shared" ref="G2275:L2275" si="13789">G2289+G2276+G2282</f>
        <v>112522.7</v>
      </c>
      <c r="H2275" s="20">
        <f t="shared" si="13789"/>
        <v>104724.5</v>
      </c>
      <c r="I2275" s="20">
        <f t="shared" si="13789"/>
        <v>104724.5</v>
      </c>
      <c r="J2275" s="20">
        <f t="shared" si="13789"/>
        <v>-53.1</v>
      </c>
      <c r="K2275" s="20">
        <f t="shared" si="13789"/>
        <v>-53.8</v>
      </c>
      <c r="L2275" s="20">
        <f t="shared" si="13789"/>
        <v>-54.5</v>
      </c>
      <c r="M2275" s="20">
        <f t="shared" si="13727"/>
        <v>112469.59999999999</v>
      </c>
      <c r="N2275" s="20">
        <f t="shared" si="13728"/>
        <v>104670.7</v>
      </c>
      <c r="O2275" s="20">
        <f t="shared" si="13729"/>
        <v>104670</v>
      </c>
      <c r="P2275" s="20">
        <f t="shared" ref="P2275:X2275" si="13790">P2289+P2276+P2282</f>
        <v>8569.2000000000007</v>
      </c>
      <c r="Q2275" s="20">
        <f t="shared" si="13790"/>
        <v>0</v>
      </c>
      <c r="R2275" s="20">
        <f t="shared" si="13790"/>
        <v>0</v>
      </c>
      <c r="S2275" s="20">
        <f t="shared" si="13790"/>
        <v>7117.3260700000001</v>
      </c>
      <c r="T2275" s="20">
        <f t="shared" si="13790"/>
        <v>10313</v>
      </c>
      <c r="U2275" s="20">
        <f t="shared" si="13790"/>
        <v>0</v>
      </c>
      <c r="V2275" s="20">
        <f t="shared" si="13790"/>
        <v>10313</v>
      </c>
      <c r="W2275" s="20">
        <f t="shared" si="13790"/>
        <v>0</v>
      </c>
      <c r="X2275" s="20">
        <f t="shared" si="13790"/>
        <v>0</v>
      </c>
      <c r="Y2275" s="20">
        <f t="shared" si="13443"/>
        <v>128156.12606999998</v>
      </c>
      <c r="Z2275" s="20">
        <f t="shared" si="13444"/>
        <v>114983.7</v>
      </c>
      <c r="AA2275" s="20">
        <f t="shared" si="13445"/>
        <v>114983</v>
      </c>
      <c r="AB2275" s="20">
        <f>AB2289+AB2276+AB2282</f>
        <v>-170.4</v>
      </c>
      <c r="AC2275" s="20">
        <f>AC2289+AC2276+AC2282</f>
        <v>0</v>
      </c>
      <c r="AD2275" s="20">
        <f>AD2289+AD2276+AD2282</f>
        <v>0</v>
      </c>
      <c r="AE2275" s="20">
        <f t="shared" si="13446"/>
        <v>127985.72606999999</v>
      </c>
      <c r="AF2275" s="20">
        <f t="shared" si="13447"/>
        <v>114983.7</v>
      </c>
      <c r="AG2275" s="20">
        <f t="shared" si="13448"/>
        <v>114983</v>
      </c>
      <c r="AH2275" s="20">
        <f t="shared" ref="AH2275:AV2275" si="13791">AH2289+AH2276+AH2282</f>
        <v>0</v>
      </c>
      <c r="AI2275" s="20">
        <f t="shared" si="13791"/>
        <v>0</v>
      </c>
      <c r="AJ2275" s="20">
        <f t="shared" si="13791"/>
        <v>0</v>
      </c>
      <c r="AK2275" s="20">
        <f t="shared" si="13791"/>
        <v>0</v>
      </c>
      <c r="AL2275" s="20">
        <f t="shared" si="13791"/>
        <v>0</v>
      </c>
      <c r="AM2275" s="20">
        <f t="shared" si="13791"/>
        <v>0</v>
      </c>
      <c r="AN2275" s="20">
        <f t="shared" si="13791"/>
        <v>0</v>
      </c>
      <c r="AO2275" s="20">
        <f t="shared" si="13791"/>
        <v>0</v>
      </c>
      <c r="AP2275" s="20">
        <f t="shared" si="13791"/>
        <v>0</v>
      </c>
      <c r="AQ2275" s="20">
        <f t="shared" si="13791"/>
        <v>0</v>
      </c>
      <c r="AR2275" s="20">
        <f t="shared" si="13791"/>
        <v>0</v>
      </c>
      <c r="AS2275" s="20">
        <f t="shared" si="13791"/>
        <v>0</v>
      </c>
      <c r="AT2275" s="20">
        <f t="shared" si="13791"/>
        <v>0</v>
      </c>
      <c r="AU2275" s="20">
        <f t="shared" si="13791"/>
        <v>0</v>
      </c>
      <c r="AV2275" s="20">
        <f t="shared" si="13791"/>
        <v>0</v>
      </c>
      <c r="AW2275" s="20">
        <f t="shared" si="13450"/>
        <v>127985.72606999999</v>
      </c>
      <c r="AX2275" s="20">
        <f t="shared" si="13451"/>
        <v>114983.7</v>
      </c>
      <c r="AY2275" s="20">
        <f t="shared" si="13452"/>
        <v>114983</v>
      </c>
      <c r="AZ2275" s="20">
        <f>AZ2289+AZ2276+AZ2282</f>
        <v>0</v>
      </c>
      <c r="BA2275" s="20">
        <f t="shared" si="13453"/>
        <v>127985.72606999999</v>
      </c>
      <c r="BB2275" s="20">
        <f t="shared" si="13454"/>
        <v>114983.7</v>
      </c>
      <c r="BC2275" s="20">
        <f t="shared" si="13455"/>
        <v>114983</v>
      </c>
      <c r="BD2275" s="20">
        <f t="shared" ref="BD2275:BN2275" si="13792">BD2289+BD2276+BD2282</f>
        <v>0</v>
      </c>
      <c r="BE2275" s="20">
        <f t="shared" si="13792"/>
        <v>0</v>
      </c>
      <c r="BF2275" s="20">
        <f t="shared" si="13792"/>
        <v>-1400</v>
      </c>
      <c r="BG2275" s="20">
        <f t="shared" si="13792"/>
        <v>0</v>
      </c>
      <c r="BH2275" s="20">
        <f t="shared" si="13792"/>
        <v>0</v>
      </c>
      <c r="BI2275" s="20">
        <f t="shared" si="13792"/>
        <v>0</v>
      </c>
      <c r="BJ2275" s="20">
        <f t="shared" si="13792"/>
        <v>0</v>
      </c>
      <c r="BK2275" s="20">
        <f t="shared" si="13792"/>
        <v>0</v>
      </c>
      <c r="BL2275" s="20">
        <f t="shared" si="13792"/>
        <v>0</v>
      </c>
      <c r="BM2275" s="20">
        <f t="shared" si="13792"/>
        <v>0</v>
      </c>
      <c r="BN2275" s="20">
        <f t="shared" si="13792"/>
        <v>0</v>
      </c>
      <c r="BO2275" s="20">
        <f t="shared" si="13457"/>
        <v>126585.72606999999</v>
      </c>
      <c r="BP2275" s="20">
        <f t="shared" si="13458"/>
        <v>114983.7</v>
      </c>
      <c r="BQ2275" s="20">
        <f t="shared" si="13459"/>
        <v>114983</v>
      </c>
      <c r="BR2275" s="20">
        <f>BR2289+BR2276+BR2282</f>
        <v>0</v>
      </c>
      <c r="BS2275" s="20">
        <f>BS2289+BS2276+BS2282</f>
        <v>0</v>
      </c>
      <c r="BT2275" s="20">
        <f>BT2289+BT2276+BT2282</f>
        <v>0</v>
      </c>
      <c r="BU2275" s="20">
        <f t="shared" si="13460"/>
        <v>126585.72606999999</v>
      </c>
      <c r="BV2275" s="20">
        <f t="shared" si="13461"/>
        <v>114983.7</v>
      </c>
      <c r="BW2275" s="20">
        <f t="shared" si="13462"/>
        <v>114983</v>
      </c>
      <c r="BX2275" s="20">
        <f t="shared" ref="BX2275:CF2275" si="13793">BX2289+BX2276+BX2282</f>
        <v>0</v>
      </c>
      <c r="BY2275" s="20">
        <f t="shared" si="13793"/>
        <v>0</v>
      </c>
      <c r="BZ2275" s="20">
        <f t="shared" si="13793"/>
        <v>0</v>
      </c>
      <c r="CA2275" s="20">
        <f t="shared" si="13793"/>
        <v>0</v>
      </c>
      <c r="CB2275" s="20">
        <f t="shared" si="13793"/>
        <v>0</v>
      </c>
      <c r="CC2275" s="20">
        <f t="shared" si="13793"/>
        <v>0</v>
      </c>
      <c r="CD2275" s="20">
        <f t="shared" si="13793"/>
        <v>0</v>
      </c>
      <c r="CE2275" s="20">
        <f t="shared" si="13793"/>
        <v>0</v>
      </c>
      <c r="CF2275" s="20">
        <f t="shared" si="13793"/>
        <v>0</v>
      </c>
      <c r="CG2275" s="20">
        <f t="shared" si="13464"/>
        <v>126585.72606999999</v>
      </c>
      <c r="CH2275" s="20">
        <f>CH2289+CH2276+CH2282</f>
        <v>0</v>
      </c>
      <c r="CI2275" s="82">
        <f t="shared" si="13481"/>
        <v>126585.72606999999</v>
      </c>
      <c r="CJ2275" s="20">
        <f t="shared" si="13465"/>
        <v>114983.7</v>
      </c>
      <c r="CK2275" s="20">
        <f>CK2289+CK2276+CK2282</f>
        <v>0</v>
      </c>
      <c r="CL2275" s="82">
        <f t="shared" si="13482"/>
        <v>114983.7</v>
      </c>
      <c r="CM2275" s="20">
        <f t="shared" si="13466"/>
        <v>114983</v>
      </c>
      <c r="CN2275" s="20">
        <f>CN2289+CN2276+CN2282</f>
        <v>0</v>
      </c>
      <c r="CO2275" s="82">
        <f t="shared" si="13483"/>
        <v>114983</v>
      </c>
      <c r="CP2275" s="20">
        <f>CP2289+CP2276+CP2282</f>
        <v>0</v>
      </c>
      <c r="CQ2275" s="21"/>
      <c r="CR2275" s="21"/>
      <c r="CS2275" s="17"/>
      <c r="CT2275" s="17"/>
      <c r="CU2275" s="17"/>
    </row>
    <row r="2276" spans="1:99" s="86" customFormat="1" ht="15.6" customHeight="1" x14ac:dyDescent="0.3">
      <c r="A2276" s="72" t="s">
        <v>906</v>
      </c>
      <c r="B2276" s="72" t="s">
        <v>34</v>
      </c>
      <c r="C2276" s="72"/>
      <c r="D2276" s="72"/>
      <c r="E2276" s="72"/>
      <c r="F2276" s="73" t="s">
        <v>35</v>
      </c>
      <c r="G2276" s="20">
        <f t="shared" ref="G2276:G2291" si="13794">G2277</f>
        <v>61.5</v>
      </c>
      <c r="H2276" s="20">
        <f t="shared" ref="H2276:H2291" si="13795">H2277</f>
        <v>61.5</v>
      </c>
      <c r="I2276" s="20">
        <f t="shared" ref="I2276:I2291" si="13796">I2277</f>
        <v>61.5</v>
      </c>
      <c r="J2276" s="20">
        <f t="shared" ref="J2276:J2291" si="13797">J2277</f>
        <v>0</v>
      </c>
      <c r="K2276" s="20">
        <f t="shared" ref="K2276:K2291" si="13798">K2277</f>
        <v>0</v>
      </c>
      <c r="L2276" s="20">
        <f t="shared" ref="L2276:L2291" si="13799">L2277</f>
        <v>0</v>
      </c>
      <c r="M2276" s="20">
        <f t="shared" si="13727"/>
        <v>61.5</v>
      </c>
      <c r="N2276" s="20">
        <f t="shared" si="13728"/>
        <v>61.5</v>
      </c>
      <c r="O2276" s="20">
        <f t="shared" si="13729"/>
        <v>61.5</v>
      </c>
      <c r="P2276" s="20">
        <f t="shared" ref="P2276:P2291" si="13800">P2277</f>
        <v>0</v>
      </c>
      <c r="Q2276" s="20">
        <f t="shared" ref="Q2276:Q2291" si="13801">Q2277</f>
        <v>0</v>
      </c>
      <c r="R2276" s="20">
        <f t="shared" ref="R2276:R2291" si="13802">R2277</f>
        <v>0</v>
      </c>
      <c r="S2276" s="20">
        <f t="shared" ref="S2276:S2291" si="13803">S2277</f>
        <v>0</v>
      </c>
      <c r="T2276" s="20">
        <f t="shared" ref="T2276:T2291" si="13804">T2277</f>
        <v>0</v>
      </c>
      <c r="U2276" s="20">
        <f t="shared" ref="U2276:U2291" si="13805">U2277</f>
        <v>0</v>
      </c>
      <c r="V2276" s="20">
        <f t="shared" ref="V2276:V2291" si="13806">V2277</f>
        <v>0</v>
      </c>
      <c r="W2276" s="20">
        <f t="shared" ref="W2276:W2291" si="13807">W2277</f>
        <v>0</v>
      </c>
      <c r="X2276" s="20">
        <f t="shared" ref="X2276:X2291" si="13808">X2277</f>
        <v>0</v>
      </c>
      <c r="Y2276" s="20">
        <f t="shared" si="13443"/>
        <v>61.5</v>
      </c>
      <c r="Z2276" s="20">
        <f t="shared" si="13444"/>
        <v>61.5</v>
      </c>
      <c r="AA2276" s="20">
        <f t="shared" si="13445"/>
        <v>61.5</v>
      </c>
      <c r="AB2276" s="20">
        <f t="shared" ref="AB2276:AB2291" si="13809">AB2277</f>
        <v>0</v>
      </c>
      <c r="AC2276" s="20">
        <f t="shared" ref="AC2276:AC2291" si="13810">AC2277</f>
        <v>0</v>
      </c>
      <c r="AD2276" s="20">
        <f t="shared" ref="AD2276:AD2291" si="13811">AD2277</f>
        <v>0</v>
      </c>
      <c r="AE2276" s="20">
        <f t="shared" si="13446"/>
        <v>61.5</v>
      </c>
      <c r="AF2276" s="20">
        <f t="shared" si="13447"/>
        <v>61.5</v>
      </c>
      <c r="AG2276" s="20">
        <f t="shared" si="13448"/>
        <v>61.5</v>
      </c>
      <c r="AH2276" s="20">
        <f t="shared" ref="AH2276:AH2291" si="13812">AH2277</f>
        <v>0</v>
      </c>
      <c r="AI2276" s="20">
        <f t="shared" ref="AI2276:AI2291" si="13813">AI2277</f>
        <v>0</v>
      </c>
      <c r="AJ2276" s="20">
        <f t="shared" ref="AJ2276:AJ2291" si="13814">AJ2277</f>
        <v>0</v>
      </c>
      <c r="AK2276" s="20">
        <f t="shared" ref="AK2276:AK2291" si="13815">AK2277</f>
        <v>0</v>
      </c>
      <c r="AL2276" s="20">
        <f t="shared" ref="AL2276:AL2291" si="13816">AL2277</f>
        <v>0</v>
      </c>
      <c r="AM2276" s="20">
        <f t="shared" ref="AM2276:AM2291" si="13817">AM2277</f>
        <v>0</v>
      </c>
      <c r="AN2276" s="20">
        <f t="shared" ref="AN2276:AN2291" si="13818">AN2277</f>
        <v>0</v>
      </c>
      <c r="AO2276" s="20">
        <f t="shared" ref="AO2276:AO2291" si="13819">AO2277</f>
        <v>0</v>
      </c>
      <c r="AP2276" s="20">
        <f t="shared" ref="AP2276:AP2291" si="13820">AP2277</f>
        <v>0</v>
      </c>
      <c r="AQ2276" s="20">
        <f t="shared" ref="AQ2276:AQ2291" si="13821">AQ2277</f>
        <v>0</v>
      </c>
      <c r="AR2276" s="20">
        <f t="shared" ref="AR2276:AR2291" si="13822">AR2277</f>
        <v>0</v>
      </c>
      <c r="AS2276" s="20">
        <f t="shared" ref="AS2276:AS2291" si="13823">AS2277</f>
        <v>0</v>
      </c>
      <c r="AT2276" s="20">
        <f t="shared" ref="AT2276:AT2291" si="13824">AT2277</f>
        <v>0</v>
      </c>
      <c r="AU2276" s="20">
        <f t="shared" ref="AU2276:AU2291" si="13825">AU2277</f>
        <v>0</v>
      </c>
      <c r="AV2276" s="20">
        <f t="shared" ref="AV2276:AV2291" si="13826">AV2277</f>
        <v>0</v>
      </c>
      <c r="AW2276" s="20">
        <f t="shared" si="13450"/>
        <v>61.5</v>
      </c>
      <c r="AX2276" s="20">
        <f t="shared" si="13451"/>
        <v>61.5</v>
      </c>
      <c r="AY2276" s="20">
        <f t="shared" si="13452"/>
        <v>61.5</v>
      </c>
      <c r="AZ2276" s="20">
        <f t="shared" ref="AZ2276:AZ2291" si="13827">AZ2277</f>
        <v>0</v>
      </c>
      <c r="BA2276" s="20">
        <f t="shared" si="13453"/>
        <v>61.5</v>
      </c>
      <c r="BB2276" s="20">
        <f t="shared" si="13454"/>
        <v>61.5</v>
      </c>
      <c r="BC2276" s="20">
        <f t="shared" si="13455"/>
        <v>61.5</v>
      </c>
      <c r="BD2276" s="20">
        <f t="shared" ref="BD2276:BD2291" si="13828">BD2277</f>
        <v>0</v>
      </c>
      <c r="BE2276" s="20">
        <f t="shared" ref="BE2276:BE2291" si="13829">BE2277</f>
        <v>0</v>
      </c>
      <c r="BF2276" s="20">
        <f t="shared" ref="BF2276:BF2291" si="13830">BF2277</f>
        <v>0</v>
      </c>
      <c r="BG2276" s="20">
        <f t="shared" ref="BG2276:BG2291" si="13831">BG2277</f>
        <v>0</v>
      </c>
      <c r="BH2276" s="20">
        <f t="shared" ref="BH2276:BH2291" si="13832">BH2277</f>
        <v>0</v>
      </c>
      <c r="BI2276" s="20">
        <f t="shared" ref="BI2276:BI2291" si="13833">BI2277</f>
        <v>0</v>
      </c>
      <c r="BJ2276" s="20">
        <f t="shared" ref="BJ2276:BJ2291" si="13834">BJ2277</f>
        <v>0</v>
      </c>
      <c r="BK2276" s="20">
        <f t="shared" ref="BK2276:BK2291" si="13835">BK2277</f>
        <v>0</v>
      </c>
      <c r="BL2276" s="20">
        <f t="shared" ref="BL2276:BL2291" si="13836">BL2277</f>
        <v>0</v>
      </c>
      <c r="BM2276" s="20">
        <f t="shared" ref="BM2276:BM2291" si="13837">BM2277</f>
        <v>0</v>
      </c>
      <c r="BN2276" s="20">
        <f t="shared" ref="BN2276:BN2291" si="13838">BN2277</f>
        <v>0</v>
      </c>
      <c r="BO2276" s="20">
        <f t="shared" si="13457"/>
        <v>61.5</v>
      </c>
      <c r="BP2276" s="20">
        <f t="shared" si="13458"/>
        <v>61.5</v>
      </c>
      <c r="BQ2276" s="20">
        <f t="shared" si="13459"/>
        <v>61.5</v>
      </c>
      <c r="BR2276" s="20">
        <f t="shared" ref="BR2276:BR2291" si="13839">BR2277</f>
        <v>0</v>
      </c>
      <c r="BS2276" s="20">
        <f t="shared" ref="BS2276:BS2291" si="13840">BS2277</f>
        <v>0</v>
      </c>
      <c r="BT2276" s="20">
        <f t="shared" ref="BT2276:BT2291" si="13841">BT2277</f>
        <v>0</v>
      </c>
      <c r="BU2276" s="20">
        <f t="shared" si="13460"/>
        <v>61.5</v>
      </c>
      <c r="BV2276" s="20">
        <f t="shared" si="13461"/>
        <v>61.5</v>
      </c>
      <c r="BW2276" s="20">
        <f t="shared" si="13462"/>
        <v>61.5</v>
      </c>
      <c r="BX2276" s="20">
        <f t="shared" ref="BX2276:BX2291" si="13842">BX2277</f>
        <v>0</v>
      </c>
      <c r="BY2276" s="20">
        <f t="shared" ref="BY2276:BY2291" si="13843">BY2277</f>
        <v>0</v>
      </c>
      <c r="BZ2276" s="20">
        <f t="shared" ref="BZ2276:BZ2291" si="13844">BZ2277</f>
        <v>0</v>
      </c>
      <c r="CA2276" s="20">
        <f t="shared" ref="CA2276:CA2291" si="13845">CA2277</f>
        <v>0</v>
      </c>
      <c r="CB2276" s="20">
        <f t="shared" ref="CB2276:CB2291" si="13846">CB2277</f>
        <v>0</v>
      </c>
      <c r="CC2276" s="20">
        <f t="shared" ref="CC2276:CC2291" si="13847">CC2277</f>
        <v>0</v>
      </c>
      <c r="CD2276" s="20">
        <f t="shared" ref="CD2276:CD2291" si="13848">CD2277</f>
        <v>0</v>
      </c>
      <c r="CE2276" s="20">
        <f t="shared" ref="CE2276:CE2291" si="13849">CE2277</f>
        <v>0</v>
      </c>
      <c r="CF2276" s="20">
        <f t="shared" ref="CF2276:CF2291" si="13850">CF2277</f>
        <v>0</v>
      </c>
      <c r="CG2276" s="20">
        <f t="shared" si="13464"/>
        <v>61.5</v>
      </c>
      <c r="CH2276" s="20">
        <f t="shared" ref="CH2276:CH2291" si="13851">CH2277</f>
        <v>0</v>
      </c>
      <c r="CI2276" s="82">
        <f t="shared" si="13481"/>
        <v>61.5</v>
      </c>
      <c r="CJ2276" s="20">
        <f t="shared" si="13465"/>
        <v>61.5</v>
      </c>
      <c r="CK2276" s="20">
        <f t="shared" ref="CK2276:CP2291" si="13852">CK2277</f>
        <v>0</v>
      </c>
      <c r="CL2276" s="82">
        <f t="shared" si="13482"/>
        <v>61.5</v>
      </c>
      <c r="CM2276" s="20">
        <f t="shared" si="13466"/>
        <v>61.5</v>
      </c>
      <c r="CN2276" s="20">
        <f t="shared" si="13852"/>
        <v>0</v>
      </c>
      <c r="CO2276" s="82">
        <f t="shared" si="13483"/>
        <v>61.5</v>
      </c>
      <c r="CP2276" s="20">
        <f t="shared" si="13852"/>
        <v>0</v>
      </c>
      <c r="CQ2276" s="21"/>
      <c r="CR2276" s="21"/>
      <c r="CS2276" s="17"/>
      <c r="CT2276" s="17"/>
      <c r="CU2276" s="17"/>
    </row>
    <row r="2277" spans="1:99" s="87" customFormat="1" ht="15.6" customHeight="1" x14ac:dyDescent="0.3">
      <c r="A2277" s="74" t="s">
        <v>906</v>
      </c>
      <c r="B2277" s="74" t="s">
        <v>34</v>
      </c>
      <c r="C2277" s="74" t="s">
        <v>36</v>
      </c>
      <c r="D2277" s="74"/>
      <c r="E2277" s="74"/>
      <c r="F2277" s="75" t="s">
        <v>37</v>
      </c>
      <c r="G2277" s="25">
        <f t="shared" si="13794"/>
        <v>61.5</v>
      </c>
      <c r="H2277" s="25">
        <f t="shared" si="13795"/>
        <v>61.5</v>
      </c>
      <c r="I2277" s="25">
        <f t="shared" si="13796"/>
        <v>61.5</v>
      </c>
      <c r="J2277" s="25">
        <f t="shared" si="13797"/>
        <v>0</v>
      </c>
      <c r="K2277" s="25">
        <f t="shared" si="13798"/>
        <v>0</v>
      </c>
      <c r="L2277" s="25">
        <f t="shared" si="13799"/>
        <v>0</v>
      </c>
      <c r="M2277" s="25">
        <f t="shared" si="13727"/>
        <v>61.5</v>
      </c>
      <c r="N2277" s="25">
        <f t="shared" si="13728"/>
        <v>61.5</v>
      </c>
      <c r="O2277" s="25">
        <f t="shared" si="13729"/>
        <v>61.5</v>
      </c>
      <c r="P2277" s="25">
        <f t="shared" si="13800"/>
        <v>0</v>
      </c>
      <c r="Q2277" s="25">
        <f t="shared" si="13801"/>
        <v>0</v>
      </c>
      <c r="R2277" s="25">
        <f t="shared" si="13802"/>
        <v>0</v>
      </c>
      <c r="S2277" s="25">
        <f t="shared" si="13803"/>
        <v>0</v>
      </c>
      <c r="T2277" s="25">
        <f t="shared" si="13804"/>
        <v>0</v>
      </c>
      <c r="U2277" s="25">
        <f t="shared" si="13805"/>
        <v>0</v>
      </c>
      <c r="V2277" s="25">
        <f t="shared" si="13806"/>
        <v>0</v>
      </c>
      <c r="W2277" s="25">
        <f t="shared" si="13807"/>
        <v>0</v>
      </c>
      <c r="X2277" s="25">
        <f t="shared" si="13808"/>
        <v>0</v>
      </c>
      <c r="Y2277" s="25">
        <f t="shared" si="13443"/>
        <v>61.5</v>
      </c>
      <c r="Z2277" s="25">
        <f t="shared" si="13444"/>
        <v>61.5</v>
      </c>
      <c r="AA2277" s="25">
        <f t="shared" si="13445"/>
        <v>61.5</v>
      </c>
      <c r="AB2277" s="25">
        <f t="shared" si="13809"/>
        <v>0</v>
      </c>
      <c r="AC2277" s="25">
        <f t="shared" si="13810"/>
        <v>0</v>
      </c>
      <c r="AD2277" s="25">
        <f t="shared" si="13811"/>
        <v>0</v>
      </c>
      <c r="AE2277" s="25">
        <f t="shared" si="13446"/>
        <v>61.5</v>
      </c>
      <c r="AF2277" s="25">
        <f t="shared" si="13447"/>
        <v>61.5</v>
      </c>
      <c r="AG2277" s="25">
        <f t="shared" si="13448"/>
        <v>61.5</v>
      </c>
      <c r="AH2277" s="25">
        <f t="shared" si="13812"/>
        <v>0</v>
      </c>
      <c r="AI2277" s="25">
        <f t="shared" si="13813"/>
        <v>0</v>
      </c>
      <c r="AJ2277" s="25">
        <f t="shared" si="13814"/>
        <v>0</v>
      </c>
      <c r="AK2277" s="25">
        <f t="shared" si="13815"/>
        <v>0</v>
      </c>
      <c r="AL2277" s="25">
        <f t="shared" si="13816"/>
        <v>0</v>
      </c>
      <c r="AM2277" s="25">
        <f t="shared" si="13817"/>
        <v>0</v>
      </c>
      <c r="AN2277" s="25">
        <f t="shared" si="13818"/>
        <v>0</v>
      </c>
      <c r="AO2277" s="25">
        <f t="shared" si="13819"/>
        <v>0</v>
      </c>
      <c r="AP2277" s="25">
        <f t="shared" si="13820"/>
        <v>0</v>
      </c>
      <c r="AQ2277" s="25">
        <f t="shared" si="13821"/>
        <v>0</v>
      </c>
      <c r="AR2277" s="25">
        <f t="shared" si="13822"/>
        <v>0</v>
      </c>
      <c r="AS2277" s="25">
        <f t="shared" si="13823"/>
        <v>0</v>
      </c>
      <c r="AT2277" s="25">
        <f t="shared" si="13824"/>
        <v>0</v>
      </c>
      <c r="AU2277" s="25">
        <f t="shared" si="13825"/>
        <v>0</v>
      </c>
      <c r="AV2277" s="25">
        <f t="shared" si="13826"/>
        <v>0</v>
      </c>
      <c r="AW2277" s="25">
        <f t="shared" si="13450"/>
        <v>61.5</v>
      </c>
      <c r="AX2277" s="25">
        <f t="shared" si="13451"/>
        <v>61.5</v>
      </c>
      <c r="AY2277" s="25">
        <f t="shared" si="13452"/>
        <v>61.5</v>
      </c>
      <c r="AZ2277" s="25">
        <f t="shared" si="13827"/>
        <v>0</v>
      </c>
      <c r="BA2277" s="25">
        <f t="shared" si="13453"/>
        <v>61.5</v>
      </c>
      <c r="BB2277" s="25">
        <f t="shared" si="13454"/>
        <v>61.5</v>
      </c>
      <c r="BC2277" s="25">
        <f t="shared" si="13455"/>
        <v>61.5</v>
      </c>
      <c r="BD2277" s="25">
        <f t="shared" si="13828"/>
        <v>0</v>
      </c>
      <c r="BE2277" s="25">
        <f t="shared" si="13829"/>
        <v>0</v>
      </c>
      <c r="BF2277" s="25">
        <f t="shared" si="13830"/>
        <v>0</v>
      </c>
      <c r="BG2277" s="25">
        <f t="shared" si="13831"/>
        <v>0</v>
      </c>
      <c r="BH2277" s="25">
        <f t="shared" si="13832"/>
        <v>0</v>
      </c>
      <c r="BI2277" s="25">
        <f t="shared" si="13833"/>
        <v>0</v>
      </c>
      <c r="BJ2277" s="25">
        <f t="shared" si="13834"/>
        <v>0</v>
      </c>
      <c r="BK2277" s="25">
        <f t="shared" si="13835"/>
        <v>0</v>
      </c>
      <c r="BL2277" s="25">
        <f t="shared" si="13836"/>
        <v>0</v>
      </c>
      <c r="BM2277" s="25">
        <f t="shared" si="13837"/>
        <v>0</v>
      </c>
      <c r="BN2277" s="25">
        <f t="shared" si="13838"/>
        <v>0</v>
      </c>
      <c r="BO2277" s="25">
        <f t="shared" si="13457"/>
        <v>61.5</v>
      </c>
      <c r="BP2277" s="25">
        <f t="shared" si="13458"/>
        <v>61.5</v>
      </c>
      <c r="BQ2277" s="25">
        <f t="shared" si="13459"/>
        <v>61.5</v>
      </c>
      <c r="BR2277" s="25">
        <f t="shared" si="13839"/>
        <v>0</v>
      </c>
      <c r="BS2277" s="25">
        <f t="shared" si="13840"/>
        <v>0</v>
      </c>
      <c r="BT2277" s="25">
        <f t="shared" si="13841"/>
        <v>0</v>
      </c>
      <c r="BU2277" s="25">
        <f t="shared" si="13460"/>
        <v>61.5</v>
      </c>
      <c r="BV2277" s="25">
        <f t="shared" si="13461"/>
        <v>61.5</v>
      </c>
      <c r="BW2277" s="25">
        <f t="shared" si="13462"/>
        <v>61.5</v>
      </c>
      <c r="BX2277" s="25">
        <f t="shared" si="13842"/>
        <v>0</v>
      </c>
      <c r="BY2277" s="25">
        <f t="shared" si="13843"/>
        <v>0</v>
      </c>
      <c r="BZ2277" s="25">
        <f t="shared" si="13844"/>
        <v>0</v>
      </c>
      <c r="CA2277" s="25">
        <f t="shared" si="13845"/>
        <v>0</v>
      </c>
      <c r="CB2277" s="25">
        <f t="shared" si="13846"/>
        <v>0</v>
      </c>
      <c r="CC2277" s="25">
        <f t="shared" si="13847"/>
        <v>0</v>
      </c>
      <c r="CD2277" s="25">
        <f t="shared" si="13848"/>
        <v>0</v>
      </c>
      <c r="CE2277" s="25">
        <f t="shared" si="13849"/>
        <v>0</v>
      </c>
      <c r="CF2277" s="25">
        <f t="shared" si="13850"/>
        <v>0</v>
      </c>
      <c r="CG2277" s="25">
        <f t="shared" si="13464"/>
        <v>61.5</v>
      </c>
      <c r="CH2277" s="25">
        <f t="shared" si="13851"/>
        <v>0</v>
      </c>
      <c r="CI2277" s="83">
        <f t="shared" si="13481"/>
        <v>61.5</v>
      </c>
      <c r="CJ2277" s="25">
        <f t="shared" si="13465"/>
        <v>61.5</v>
      </c>
      <c r="CK2277" s="25">
        <f t="shared" si="13852"/>
        <v>0</v>
      </c>
      <c r="CL2277" s="83">
        <f t="shared" si="13482"/>
        <v>61.5</v>
      </c>
      <c r="CM2277" s="25">
        <f t="shared" si="13466"/>
        <v>61.5</v>
      </c>
      <c r="CN2277" s="25">
        <f t="shared" si="13852"/>
        <v>0</v>
      </c>
      <c r="CO2277" s="83">
        <f t="shared" si="13483"/>
        <v>61.5</v>
      </c>
      <c r="CP2277" s="25">
        <f t="shared" si="13852"/>
        <v>0</v>
      </c>
      <c r="CQ2277" s="26"/>
      <c r="CR2277" s="26"/>
      <c r="CS2277" s="22"/>
      <c r="CT2277" s="22"/>
      <c r="CU2277" s="22"/>
    </row>
    <row r="2278" spans="1:99" ht="31.2" customHeight="1" x14ac:dyDescent="0.3">
      <c r="A2278" s="76" t="s">
        <v>906</v>
      </c>
      <c r="B2278" s="76" t="s">
        <v>34</v>
      </c>
      <c r="C2278" s="76" t="s">
        <v>36</v>
      </c>
      <c r="D2278" s="76" t="s">
        <v>62</v>
      </c>
      <c r="E2278" s="88"/>
      <c r="F2278" s="77" t="s">
        <v>63</v>
      </c>
      <c r="G2278" s="14">
        <f t="shared" si="13794"/>
        <v>61.5</v>
      </c>
      <c r="H2278" s="14">
        <f t="shared" si="13795"/>
        <v>61.5</v>
      </c>
      <c r="I2278" s="14">
        <f t="shared" si="13796"/>
        <v>61.5</v>
      </c>
      <c r="J2278" s="14">
        <f t="shared" si="13797"/>
        <v>0</v>
      </c>
      <c r="K2278" s="14">
        <f t="shared" si="13798"/>
        <v>0</v>
      </c>
      <c r="L2278" s="14">
        <f t="shared" si="13799"/>
        <v>0</v>
      </c>
      <c r="M2278" s="14">
        <f t="shared" si="13727"/>
        <v>61.5</v>
      </c>
      <c r="N2278" s="14">
        <f t="shared" si="13728"/>
        <v>61.5</v>
      </c>
      <c r="O2278" s="14">
        <f t="shared" si="13729"/>
        <v>61.5</v>
      </c>
      <c r="P2278" s="14">
        <f t="shared" si="13800"/>
        <v>0</v>
      </c>
      <c r="Q2278" s="14">
        <f t="shared" si="13801"/>
        <v>0</v>
      </c>
      <c r="R2278" s="14">
        <f t="shared" si="13802"/>
        <v>0</v>
      </c>
      <c r="S2278" s="14">
        <f t="shared" si="13803"/>
        <v>0</v>
      </c>
      <c r="T2278" s="14">
        <f t="shared" si="13804"/>
        <v>0</v>
      </c>
      <c r="U2278" s="14">
        <f t="shared" si="13805"/>
        <v>0</v>
      </c>
      <c r="V2278" s="14">
        <f t="shared" si="13806"/>
        <v>0</v>
      </c>
      <c r="W2278" s="14">
        <f t="shared" si="13807"/>
        <v>0</v>
      </c>
      <c r="X2278" s="14">
        <f t="shared" si="13808"/>
        <v>0</v>
      </c>
      <c r="Y2278" s="14">
        <f t="shared" si="13443"/>
        <v>61.5</v>
      </c>
      <c r="Z2278" s="14">
        <f t="shared" si="13444"/>
        <v>61.5</v>
      </c>
      <c r="AA2278" s="14">
        <f t="shared" si="13445"/>
        <v>61.5</v>
      </c>
      <c r="AB2278" s="14">
        <f t="shared" si="13809"/>
        <v>0</v>
      </c>
      <c r="AC2278" s="14">
        <f t="shared" si="13810"/>
        <v>0</v>
      </c>
      <c r="AD2278" s="14">
        <f t="shared" si="13811"/>
        <v>0</v>
      </c>
      <c r="AE2278" s="14">
        <f t="shared" si="13446"/>
        <v>61.5</v>
      </c>
      <c r="AF2278" s="14">
        <f t="shared" si="13447"/>
        <v>61.5</v>
      </c>
      <c r="AG2278" s="14">
        <f t="shared" si="13448"/>
        <v>61.5</v>
      </c>
      <c r="AH2278" s="14">
        <f t="shared" si="13812"/>
        <v>0</v>
      </c>
      <c r="AI2278" s="14">
        <f t="shared" si="13813"/>
        <v>0</v>
      </c>
      <c r="AJ2278" s="14">
        <f t="shared" si="13814"/>
        <v>0</v>
      </c>
      <c r="AK2278" s="14">
        <f t="shared" si="13815"/>
        <v>0</v>
      </c>
      <c r="AL2278" s="14">
        <f t="shared" si="13816"/>
        <v>0</v>
      </c>
      <c r="AM2278" s="14">
        <f t="shared" si="13817"/>
        <v>0</v>
      </c>
      <c r="AN2278" s="14">
        <f t="shared" si="13818"/>
        <v>0</v>
      </c>
      <c r="AO2278" s="14">
        <f t="shared" si="13819"/>
        <v>0</v>
      </c>
      <c r="AP2278" s="14">
        <f t="shared" si="13820"/>
        <v>0</v>
      </c>
      <c r="AQ2278" s="14">
        <f t="shared" si="13821"/>
        <v>0</v>
      </c>
      <c r="AR2278" s="14">
        <f t="shared" si="13822"/>
        <v>0</v>
      </c>
      <c r="AS2278" s="14">
        <f t="shared" si="13823"/>
        <v>0</v>
      </c>
      <c r="AT2278" s="14">
        <f t="shared" si="13824"/>
        <v>0</v>
      </c>
      <c r="AU2278" s="14">
        <f t="shared" si="13825"/>
        <v>0</v>
      </c>
      <c r="AV2278" s="14">
        <f t="shared" si="13826"/>
        <v>0</v>
      </c>
      <c r="AW2278" s="14">
        <f t="shared" si="13450"/>
        <v>61.5</v>
      </c>
      <c r="AX2278" s="14">
        <f t="shared" si="13451"/>
        <v>61.5</v>
      </c>
      <c r="AY2278" s="14">
        <f t="shared" si="13452"/>
        <v>61.5</v>
      </c>
      <c r="AZ2278" s="14">
        <f t="shared" si="13827"/>
        <v>0</v>
      </c>
      <c r="BA2278" s="14">
        <f t="shared" si="13453"/>
        <v>61.5</v>
      </c>
      <c r="BB2278" s="14">
        <f t="shared" si="13454"/>
        <v>61.5</v>
      </c>
      <c r="BC2278" s="14">
        <f t="shared" si="13455"/>
        <v>61.5</v>
      </c>
      <c r="BD2278" s="14">
        <f t="shared" si="13828"/>
        <v>0</v>
      </c>
      <c r="BE2278" s="14">
        <f t="shared" si="13829"/>
        <v>0</v>
      </c>
      <c r="BF2278" s="14">
        <f t="shared" si="13830"/>
        <v>0</v>
      </c>
      <c r="BG2278" s="14">
        <f t="shared" si="13831"/>
        <v>0</v>
      </c>
      <c r="BH2278" s="14">
        <f t="shared" si="13832"/>
        <v>0</v>
      </c>
      <c r="BI2278" s="14">
        <f t="shared" si="13833"/>
        <v>0</v>
      </c>
      <c r="BJ2278" s="14">
        <f t="shared" si="13834"/>
        <v>0</v>
      </c>
      <c r="BK2278" s="14">
        <f t="shared" si="13835"/>
        <v>0</v>
      </c>
      <c r="BL2278" s="14">
        <f t="shared" si="13836"/>
        <v>0</v>
      </c>
      <c r="BM2278" s="14">
        <f t="shared" si="13837"/>
        <v>0</v>
      </c>
      <c r="BN2278" s="14">
        <f t="shared" si="13838"/>
        <v>0</v>
      </c>
      <c r="BO2278" s="14">
        <f t="shared" si="13457"/>
        <v>61.5</v>
      </c>
      <c r="BP2278" s="14">
        <f t="shared" si="13458"/>
        <v>61.5</v>
      </c>
      <c r="BQ2278" s="14">
        <f t="shared" si="13459"/>
        <v>61.5</v>
      </c>
      <c r="BR2278" s="14">
        <f t="shared" si="13839"/>
        <v>0</v>
      </c>
      <c r="BS2278" s="14">
        <f t="shared" si="13840"/>
        <v>0</v>
      </c>
      <c r="BT2278" s="14">
        <f t="shared" si="13841"/>
        <v>0</v>
      </c>
      <c r="BU2278" s="14">
        <f t="shared" si="13460"/>
        <v>61.5</v>
      </c>
      <c r="BV2278" s="14">
        <f t="shared" si="13461"/>
        <v>61.5</v>
      </c>
      <c r="BW2278" s="14">
        <f t="shared" si="13462"/>
        <v>61.5</v>
      </c>
      <c r="BX2278" s="14">
        <f t="shared" si="13842"/>
        <v>0</v>
      </c>
      <c r="BY2278" s="14">
        <f t="shared" si="13843"/>
        <v>0</v>
      </c>
      <c r="BZ2278" s="14">
        <f t="shared" si="13844"/>
        <v>0</v>
      </c>
      <c r="CA2278" s="14">
        <f t="shared" si="13845"/>
        <v>0</v>
      </c>
      <c r="CB2278" s="14">
        <f t="shared" si="13846"/>
        <v>0</v>
      </c>
      <c r="CC2278" s="14">
        <f t="shared" si="13847"/>
        <v>0</v>
      </c>
      <c r="CD2278" s="14">
        <f t="shared" si="13848"/>
        <v>0</v>
      </c>
      <c r="CE2278" s="14">
        <f t="shared" si="13849"/>
        <v>0</v>
      </c>
      <c r="CF2278" s="14">
        <f t="shared" si="13850"/>
        <v>0</v>
      </c>
      <c r="CG2278" s="14">
        <f t="shared" si="13464"/>
        <v>61.5</v>
      </c>
      <c r="CH2278" s="14">
        <f t="shared" si="13851"/>
        <v>0</v>
      </c>
      <c r="CI2278" s="84">
        <f t="shared" si="13481"/>
        <v>61.5</v>
      </c>
      <c r="CJ2278" s="14">
        <f t="shared" si="13465"/>
        <v>61.5</v>
      </c>
      <c r="CK2278" s="52">
        <f t="shared" si="13852"/>
        <v>0</v>
      </c>
      <c r="CL2278" s="84">
        <f t="shared" si="13482"/>
        <v>61.5</v>
      </c>
      <c r="CM2278" s="14">
        <f t="shared" si="13466"/>
        <v>61.5</v>
      </c>
      <c r="CN2278" s="52">
        <f t="shared" si="13852"/>
        <v>0</v>
      </c>
      <c r="CO2278" s="84">
        <f t="shared" si="13483"/>
        <v>61.5</v>
      </c>
      <c r="CP2278" s="14">
        <f t="shared" si="13852"/>
        <v>0</v>
      </c>
      <c r="CQ2278" s="29"/>
      <c r="CR2278" s="29"/>
      <c r="CT2278" s="1"/>
    </row>
    <row r="2279" spans="1:99" ht="15.6" customHeight="1" x14ac:dyDescent="0.3">
      <c r="A2279" s="76" t="s">
        <v>906</v>
      </c>
      <c r="B2279" s="76" t="s">
        <v>34</v>
      </c>
      <c r="C2279" s="76" t="s">
        <v>36</v>
      </c>
      <c r="D2279" s="76" t="s">
        <v>64</v>
      </c>
      <c r="E2279" s="88"/>
      <c r="F2279" s="77" t="s">
        <v>65</v>
      </c>
      <c r="G2279" s="14">
        <f t="shared" si="13794"/>
        <v>61.5</v>
      </c>
      <c r="H2279" s="14">
        <f t="shared" si="13795"/>
        <v>61.5</v>
      </c>
      <c r="I2279" s="14">
        <f t="shared" si="13796"/>
        <v>61.5</v>
      </c>
      <c r="J2279" s="14">
        <f t="shared" si="13797"/>
        <v>0</v>
      </c>
      <c r="K2279" s="14">
        <f t="shared" si="13798"/>
        <v>0</v>
      </c>
      <c r="L2279" s="14">
        <f t="shared" si="13799"/>
        <v>0</v>
      </c>
      <c r="M2279" s="14">
        <f t="shared" si="13727"/>
        <v>61.5</v>
      </c>
      <c r="N2279" s="14">
        <f t="shared" si="13728"/>
        <v>61.5</v>
      </c>
      <c r="O2279" s="14">
        <f t="shared" si="13729"/>
        <v>61.5</v>
      </c>
      <c r="P2279" s="14">
        <f t="shared" si="13800"/>
        <v>0</v>
      </c>
      <c r="Q2279" s="14">
        <f t="shared" si="13801"/>
        <v>0</v>
      </c>
      <c r="R2279" s="14">
        <f t="shared" si="13802"/>
        <v>0</v>
      </c>
      <c r="S2279" s="14">
        <f t="shared" si="13803"/>
        <v>0</v>
      </c>
      <c r="T2279" s="14">
        <f t="shared" si="13804"/>
        <v>0</v>
      </c>
      <c r="U2279" s="14">
        <f t="shared" si="13805"/>
        <v>0</v>
      </c>
      <c r="V2279" s="14">
        <f t="shared" si="13806"/>
        <v>0</v>
      </c>
      <c r="W2279" s="14">
        <f t="shared" si="13807"/>
        <v>0</v>
      </c>
      <c r="X2279" s="14">
        <f t="shared" si="13808"/>
        <v>0</v>
      </c>
      <c r="Y2279" s="14">
        <f t="shared" si="13443"/>
        <v>61.5</v>
      </c>
      <c r="Z2279" s="14">
        <f t="shared" si="13444"/>
        <v>61.5</v>
      </c>
      <c r="AA2279" s="14">
        <f t="shared" si="13445"/>
        <v>61.5</v>
      </c>
      <c r="AB2279" s="14">
        <f t="shared" si="13809"/>
        <v>0</v>
      </c>
      <c r="AC2279" s="14">
        <f t="shared" si="13810"/>
        <v>0</v>
      </c>
      <c r="AD2279" s="14">
        <f t="shared" si="13811"/>
        <v>0</v>
      </c>
      <c r="AE2279" s="14">
        <f t="shared" si="13446"/>
        <v>61.5</v>
      </c>
      <c r="AF2279" s="14">
        <f t="shared" si="13447"/>
        <v>61.5</v>
      </c>
      <c r="AG2279" s="14">
        <f t="shared" si="13448"/>
        <v>61.5</v>
      </c>
      <c r="AH2279" s="14">
        <f t="shared" si="13812"/>
        <v>0</v>
      </c>
      <c r="AI2279" s="14">
        <f t="shared" si="13813"/>
        <v>0</v>
      </c>
      <c r="AJ2279" s="14">
        <f t="shared" si="13814"/>
        <v>0</v>
      </c>
      <c r="AK2279" s="14">
        <f t="shared" si="13815"/>
        <v>0</v>
      </c>
      <c r="AL2279" s="14">
        <f t="shared" si="13816"/>
        <v>0</v>
      </c>
      <c r="AM2279" s="14">
        <f t="shared" si="13817"/>
        <v>0</v>
      </c>
      <c r="AN2279" s="14">
        <f t="shared" si="13818"/>
        <v>0</v>
      </c>
      <c r="AO2279" s="14">
        <f t="shared" si="13819"/>
        <v>0</v>
      </c>
      <c r="AP2279" s="14">
        <f t="shared" si="13820"/>
        <v>0</v>
      </c>
      <c r="AQ2279" s="14">
        <f t="shared" si="13821"/>
        <v>0</v>
      </c>
      <c r="AR2279" s="14">
        <f t="shared" si="13822"/>
        <v>0</v>
      </c>
      <c r="AS2279" s="14">
        <f t="shared" si="13823"/>
        <v>0</v>
      </c>
      <c r="AT2279" s="14">
        <f t="shared" si="13824"/>
        <v>0</v>
      </c>
      <c r="AU2279" s="14">
        <f t="shared" si="13825"/>
        <v>0</v>
      </c>
      <c r="AV2279" s="14">
        <f t="shared" si="13826"/>
        <v>0</v>
      </c>
      <c r="AW2279" s="14">
        <f t="shared" si="13450"/>
        <v>61.5</v>
      </c>
      <c r="AX2279" s="14">
        <f t="shared" si="13451"/>
        <v>61.5</v>
      </c>
      <c r="AY2279" s="14">
        <f t="shared" si="13452"/>
        <v>61.5</v>
      </c>
      <c r="AZ2279" s="14">
        <f t="shared" si="13827"/>
        <v>0</v>
      </c>
      <c r="BA2279" s="14">
        <f t="shared" si="13453"/>
        <v>61.5</v>
      </c>
      <c r="BB2279" s="14">
        <f t="shared" si="13454"/>
        <v>61.5</v>
      </c>
      <c r="BC2279" s="14">
        <f t="shared" si="13455"/>
        <v>61.5</v>
      </c>
      <c r="BD2279" s="14">
        <f t="shared" si="13828"/>
        <v>0</v>
      </c>
      <c r="BE2279" s="14">
        <f t="shared" si="13829"/>
        <v>0</v>
      </c>
      <c r="BF2279" s="14">
        <f t="shared" si="13830"/>
        <v>0</v>
      </c>
      <c r="BG2279" s="14">
        <f t="shared" si="13831"/>
        <v>0</v>
      </c>
      <c r="BH2279" s="14">
        <f t="shared" si="13832"/>
        <v>0</v>
      </c>
      <c r="BI2279" s="14">
        <f t="shared" si="13833"/>
        <v>0</v>
      </c>
      <c r="BJ2279" s="14">
        <f t="shared" si="13834"/>
        <v>0</v>
      </c>
      <c r="BK2279" s="14">
        <f t="shared" si="13835"/>
        <v>0</v>
      </c>
      <c r="BL2279" s="14">
        <f t="shared" si="13836"/>
        <v>0</v>
      </c>
      <c r="BM2279" s="14">
        <f t="shared" si="13837"/>
        <v>0</v>
      </c>
      <c r="BN2279" s="14">
        <f t="shared" si="13838"/>
        <v>0</v>
      </c>
      <c r="BO2279" s="14">
        <f t="shared" si="13457"/>
        <v>61.5</v>
      </c>
      <c r="BP2279" s="14">
        <f t="shared" si="13458"/>
        <v>61.5</v>
      </c>
      <c r="BQ2279" s="14">
        <f t="shared" si="13459"/>
        <v>61.5</v>
      </c>
      <c r="BR2279" s="14">
        <f t="shared" si="13839"/>
        <v>0</v>
      </c>
      <c r="BS2279" s="14">
        <f t="shared" si="13840"/>
        <v>0</v>
      </c>
      <c r="BT2279" s="14">
        <f t="shared" si="13841"/>
        <v>0</v>
      </c>
      <c r="BU2279" s="14">
        <f t="shared" si="13460"/>
        <v>61.5</v>
      </c>
      <c r="BV2279" s="14">
        <f t="shared" si="13461"/>
        <v>61.5</v>
      </c>
      <c r="BW2279" s="14">
        <f t="shared" si="13462"/>
        <v>61.5</v>
      </c>
      <c r="BX2279" s="14">
        <f t="shared" si="13842"/>
        <v>0</v>
      </c>
      <c r="BY2279" s="14">
        <f t="shared" si="13843"/>
        <v>0</v>
      </c>
      <c r="BZ2279" s="14">
        <f t="shared" si="13844"/>
        <v>0</v>
      </c>
      <c r="CA2279" s="14">
        <f t="shared" si="13845"/>
        <v>0</v>
      </c>
      <c r="CB2279" s="14">
        <f t="shared" si="13846"/>
        <v>0</v>
      </c>
      <c r="CC2279" s="14">
        <f t="shared" si="13847"/>
        <v>0</v>
      </c>
      <c r="CD2279" s="14">
        <f t="shared" si="13848"/>
        <v>0</v>
      </c>
      <c r="CE2279" s="14">
        <f t="shared" si="13849"/>
        <v>0</v>
      </c>
      <c r="CF2279" s="14">
        <f t="shared" si="13850"/>
        <v>0</v>
      </c>
      <c r="CG2279" s="14">
        <f t="shared" si="13464"/>
        <v>61.5</v>
      </c>
      <c r="CH2279" s="14">
        <f t="shared" si="13851"/>
        <v>0</v>
      </c>
      <c r="CI2279" s="84">
        <f t="shared" si="13481"/>
        <v>61.5</v>
      </c>
      <c r="CJ2279" s="14">
        <f t="shared" si="13465"/>
        <v>61.5</v>
      </c>
      <c r="CK2279" s="52">
        <f t="shared" si="13852"/>
        <v>0</v>
      </c>
      <c r="CL2279" s="84">
        <f t="shared" si="13482"/>
        <v>61.5</v>
      </c>
      <c r="CM2279" s="14">
        <f t="shared" si="13466"/>
        <v>61.5</v>
      </c>
      <c r="CN2279" s="52">
        <f t="shared" si="13852"/>
        <v>0</v>
      </c>
      <c r="CO2279" s="84">
        <f t="shared" si="13483"/>
        <v>61.5</v>
      </c>
      <c r="CP2279" s="14">
        <f t="shared" si="13852"/>
        <v>0</v>
      </c>
      <c r="CQ2279" s="29"/>
      <c r="CR2279" s="29"/>
      <c r="CT2279" s="1"/>
    </row>
    <row r="2280" spans="1:99" ht="46.8" customHeight="1" x14ac:dyDescent="0.3">
      <c r="A2280" s="76" t="s">
        <v>906</v>
      </c>
      <c r="B2280" s="76" t="s">
        <v>34</v>
      </c>
      <c r="C2280" s="76" t="s">
        <v>36</v>
      </c>
      <c r="D2280" s="76" t="s">
        <v>908</v>
      </c>
      <c r="E2280" s="88"/>
      <c r="F2280" s="77" t="s">
        <v>909</v>
      </c>
      <c r="G2280" s="14">
        <f t="shared" si="13794"/>
        <v>61.5</v>
      </c>
      <c r="H2280" s="14">
        <f t="shared" si="13795"/>
        <v>61.5</v>
      </c>
      <c r="I2280" s="14">
        <f t="shared" si="13796"/>
        <v>61.5</v>
      </c>
      <c r="J2280" s="14">
        <f t="shared" si="13797"/>
        <v>0</v>
      </c>
      <c r="K2280" s="14">
        <f t="shared" si="13798"/>
        <v>0</v>
      </c>
      <c r="L2280" s="14">
        <f t="shared" si="13799"/>
        <v>0</v>
      </c>
      <c r="M2280" s="14">
        <f t="shared" si="13727"/>
        <v>61.5</v>
      </c>
      <c r="N2280" s="14">
        <f t="shared" si="13728"/>
        <v>61.5</v>
      </c>
      <c r="O2280" s="14">
        <f t="shared" si="13729"/>
        <v>61.5</v>
      </c>
      <c r="P2280" s="14">
        <f t="shared" si="13800"/>
        <v>0</v>
      </c>
      <c r="Q2280" s="14">
        <f t="shared" si="13801"/>
        <v>0</v>
      </c>
      <c r="R2280" s="14">
        <f t="shared" si="13802"/>
        <v>0</v>
      </c>
      <c r="S2280" s="14">
        <f t="shared" si="13803"/>
        <v>0</v>
      </c>
      <c r="T2280" s="14">
        <f t="shared" si="13804"/>
        <v>0</v>
      </c>
      <c r="U2280" s="14">
        <f t="shared" si="13805"/>
        <v>0</v>
      </c>
      <c r="V2280" s="14">
        <f t="shared" si="13806"/>
        <v>0</v>
      </c>
      <c r="W2280" s="14">
        <f t="shared" si="13807"/>
        <v>0</v>
      </c>
      <c r="X2280" s="14">
        <f t="shared" si="13808"/>
        <v>0</v>
      </c>
      <c r="Y2280" s="14">
        <f t="shared" si="13443"/>
        <v>61.5</v>
      </c>
      <c r="Z2280" s="14">
        <f t="shared" si="13444"/>
        <v>61.5</v>
      </c>
      <c r="AA2280" s="14">
        <f t="shared" si="13445"/>
        <v>61.5</v>
      </c>
      <c r="AB2280" s="14">
        <f t="shared" si="13809"/>
        <v>0</v>
      </c>
      <c r="AC2280" s="14">
        <f t="shared" si="13810"/>
        <v>0</v>
      </c>
      <c r="AD2280" s="14">
        <f t="shared" si="13811"/>
        <v>0</v>
      </c>
      <c r="AE2280" s="14">
        <f t="shared" si="13446"/>
        <v>61.5</v>
      </c>
      <c r="AF2280" s="14">
        <f t="shared" si="13447"/>
        <v>61.5</v>
      </c>
      <c r="AG2280" s="14">
        <f t="shared" si="13448"/>
        <v>61.5</v>
      </c>
      <c r="AH2280" s="14">
        <f t="shared" si="13812"/>
        <v>0</v>
      </c>
      <c r="AI2280" s="14">
        <f t="shared" si="13813"/>
        <v>0</v>
      </c>
      <c r="AJ2280" s="14">
        <f t="shared" si="13814"/>
        <v>0</v>
      </c>
      <c r="AK2280" s="14">
        <f t="shared" si="13815"/>
        <v>0</v>
      </c>
      <c r="AL2280" s="14">
        <f t="shared" si="13816"/>
        <v>0</v>
      </c>
      <c r="AM2280" s="14">
        <f t="shared" si="13817"/>
        <v>0</v>
      </c>
      <c r="AN2280" s="14">
        <f t="shared" si="13818"/>
        <v>0</v>
      </c>
      <c r="AO2280" s="14">
        <f t="shared" si="13819"/>
        <v>0</v>
      </c>
      <c r="AP2280" s="14">
        <f t="shared" si="13820"/>
        <v>0</v>
      </c>
      <c r="AQ2280" s="14">
        <f t="shared" si="13821"/>
        <v>0</v>
      </c>
      <c r="AR2280" s="14">
        <f t="shared" si="13822"/>
        <v>0</v>
      </c>
      <c r="AS2280" s="14">
        <f t="shared" si="13823"/>
        <v>0</v>
      </c>
      <c r="AT2280" s="14">
        <f t="shared" si="13824"/>
        <v>0</v>
      </c>
      <c r="AU2280" s="14">
        <f t="shared" si="13825"/>
        <v>0</v>
      </c>
      <c r="AV2280" s="14">
        <f t="shared" si="13826"/>
        <v>0</v>
      </c>
      <c r="AW2280" s="14">
        <f t="shared" si="13450"/>
        <v>61.5</v>
      </c>
      <c r="AX2280" s="14">
        <f t="shared" si="13451"/>
        <v>61.5</v>
      </c>
      <c r="AY2280" s="14">
        <f t="shared" si="13452"/>
        <v>61.5</v>
      </c>
      <c r="AZ2280" s="14">
        <f t="shared" si="13827"/>
        <v>0</v>
      </c>
      <c r="BA2280" s="14">
        <f t="shared" si="13453"/>
        <v>61.5</v>
      </c>
      <c r="BB2280" s="14">
        <f t="shared" si="13454"/>
        <v>61.5</v>
      </c>
      <c r="BC2280" s="14">
        <f t="shared" si="13455"/>
        <v>61.5</v>
      </c>
      <c r="BD2280" s="14">
        <f t="shared" si="13828"/>
        <v>0</v>
      </c>
      <c r="BE2280" s="14">
        <f t="shared" si="13829"/>
        <v>0</v>
      </c>
      <c r="BF2280" s="14">
        <f t="shared" si="13830"/>
        <v>0</v>
      </c>
      <c r="BG2280" s="14">
        <f t="shared" si="13831"/>
        <v>0</v>
      </c>
      <c r="BH2280" s="14">
        <f t="shared" si="13832"/>
        <v>0</v>
      </c>
      <c r="BI2280" s="14">
        <f t="shared" si="13833"/>
        <v>0</v>
      </c>
      <c r="BJ2280" s="14">
        <f t="shared" si="13834"/>
        <v>0</v>
      </c>
      <c r="BK2280" s="14">
        <f t="shared" si="13835"/>
        <v>0</v>
      </c>
      <c r="BL2280" s="14">
        <f t="shared" si="13836"/>
        <v>0</v>
      </c>
      <c r="BM2280" s="14">
        <f t="shared" si="13837"/>
        <v>0</v>
      </c>
      <c r="BN2280" s="14">
        <f t="shared" si="13838"/>
        <v>0</v>
      </c>
      <c r="BO2280" s="14">
        <f t="shared" si="13457"/>
        <v>61.5</v>
      </c>
      <c r="BP2280" s="14">
        <f t="shared" si="13458"/>
        <v>61.5</v>
      </c>
      <c r="BQ2280" s="14">
        <f t="shared" si="13459"/>
        <v>61.5</v>
      </c>
      <c r="BR2280" s="14">
        <f t="shared" si="13839"/>
        <v>0</v>
      </c>
      <c r="BS2280" s="14">
        <f t="shared" si="13840"/>
        <v>0</v>
      </c>
      <c r="BT2280" s="14">
        <f t="shared" si="13841"/>
        <v>0</v>
      </c>
      <c r="BU2280" s="14">
        <f t="shared" si="13460"/>
        <v>61.5</v>
      </c>
      <c r="BV2280" s="14">
        <f t="shared" si="13461"/>
        <v>61.5</v>
      </c>
      <c r="BW2280" s="14">
        <f t="shared" si="13462"/>
        <v>61.5</v>
      </c>
      <c r="BX2280" s="14">
        <f t="shared" si="13842"/>
        <v>0</v>
      </c>
      <c r="BY2280" s="14">
        <f t="shared" si="13843"/>
        <v>0</v>
      </c>
      <c r="BZ2280" s="14">
        <f t="shared" si="13844"/>
        <v>0</v>
      </c>
      <c r="CA2280" s="14">
        <f t="shared" si="13845"/>
        <v>0</v>
      </c>
      <c r="CB2280" s="14">
        <f t="shared" si="13846"/>
        <v>0</v>
      </c>
      <c r="CC2280" s="14">
        <f t="shared" si="13847"/>
        <v>0</v>
      </c>
      <c r="CD2280" s="14">
        <f t="shared" si="13848"/>
        <v>0</v>
      </c>
      <c r="CE2280" s="14">
        <f t="shared" si="13849"/>
        <v>0</v>
      </c>
      <c r="CF2280" s="14">
        <f t="shared" si="13850"/>
        <v>0</v>
      </c>
      <c r="CG2280" s="14">
        <f t="shared" si="13464"/>
        <v>61.5</v>
      </c>
      <c r="CH2280" s="14">
        <f t="shared" si="13851"/>
        <v>0</v>
      </c>
      <c r="CI2280" s="84">
        <f t="shared" si="13481"/>
        <v>61.5</v>
      </c>
      <c r="CJ2280" s="14">
        <f t="shared" si="13465"/>
        <v>61.5</v>
      </c>
      <c r="CK2280" s="52">
        <f t="shared" si="13852"/>
        <v>0</v>
      </c>
      <c r="CL2280" s="84">
        <f t="shared" si="13482"/>
        <v>61.5</v>
      </c>
      <c r="CM2280" s="14">
        <f t="shared" si="13466"/>
        <v>61.5</v>
      </c>
      <c r="CN2280" s="52">
        <f t="shared" si="13852"/>
        <v>0</v>
      </c>
      <c r="CO2280" s="84">
        <f t="shared" si="13483"/>
        <v>61.5</v>
      </c>
      <c r="CP2280" s="14">
        <f t="shared" si="13852"/>
        <v>0</v>
      </c>
      <c r="CQ2280" s="29"/>
      <c r="CR2280" s="29"/>
      <c r="CT2280" s="1"/>
    </row>
    <row r="2281" spans="1:99" ht="31.2" customHeight="1" x14ac:dyDescent="0.3">
      <c r="A2281" s="76" t="s">
        <v>906</v>
      </c>
      <c r="B2281" s="76" t="s">
        <v>34</v>
      </c>
      <c r="C2281" s="76" t="s">
        <v>36</v>
      </c>
      <c r="D2281" s="76" t="s">
        <v>908</v>
      </c>
      <c r="E2281" s="76" t="s">
        <v>46</v>
      </c>
      <c r="F2281" s="77" t="s">
        <v>47</v>
      </c>
      <c r="G2281" s="14">
        <v>61.5</v>
      </c>
      <c r="H2281" s="14">
        <v>61.5</v>
      </c>
      <c r="I2281" s="14">
        <v>61.5</v>
      </c>
      <c r="J2281" s="14"/>
      <c r="K2281" s="14"/>
      <c r="L2281" s="14"/>
      <c r="M2281" s="14">
        <f t="shared" si="13727"/>
        <v>61.5</v>
      </c>
      <c r="N2281" s="14">
        <f t="shared" si="13728"/>
        <v>61.5</v>
      </c>
      <c r="O2281" s="14">
        <f t="shared" si="13729"/>
        <v>61.5</v>
      </c>
      <c r="P2281" s="14"/>
      <c r="Q2281" s="14"/>
      <c r="R2281" s="14"/>
      <c r="S2281" s="14"/>
      <c r="T2281" s="14"/>
      <c r="U2281" s="14"/>
      <c r="V2281" s="14"/>
      <c r="W2281" s="14"/>
      <c r="X2281" s="14"/>
      <c r="Y2281" s="14">
        <f t="shared" si="13443"/>
        <v>61.5</v>
      </c>
      <c r="Z2281" s="14">
        <f t="shared" si="13444"/>
        <v>61.5</v>
      </c>
      <c r="AA2281" s="14">
        <f t="shared" si="13445"/>
        <v>61.5</v>
      </c>
      <c r="AB2281" s="14"/>
      <c r="AC2281" s="14"/>
      <c r="AD2281" s="14"/>
      <c r="AE2281" s="14">
        <f t="shared" si="13446"/>
        <v>61.5</v>
      </c>
      <c r="AF2281" s="14">
        <f t="shared" si="13447"/>
        <v>61.5</v>
      </c>
      <c r="AG2281" s="14">
        <f t="shared" si="13448"/>
        <v>61.5</v>
      </c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>
        <f t="shared" si="13450"/>
        <v>61.5</v>
      </c>
      <c r="AX2281" s="14">
        <f t="shared" si="13451"/>
        <v>61.5</v>
      </c>
      <c r="AY2281" s="14">
        <f t="shared" si="13452"/>
        <v>61.5</v>
      </c>
      <c r="AZ2281" s="14"/>
      <c r="BA2281" s="14">
        <f t="shared" si="13453"/>
        <v>61.5</v>
      </c>
      <c r="BB2281" s="14">
        <f t="shared" si="13454"/>
        <v>61.5</v>
      </c>
      <c r="BC2281" s="14">
        <f t="shared" si="13455"/>
        <v>61.5</v>
      </c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>
        <f t="shared" si="13457"/>
        <v>61.5</v>
      </c>
      <c r="BP2281" s="14">
        <f t="shared" si="13458"/>
        <v>61.5</v>
      </c>
      <c r="BQ2281" s="14">
        <f t="shared" si="13459"/>
        <v>61.5</v>
      </c>
      <c r="BR2281" s="14"/>
      <c r="BS2281" s="14"/>
      <c r="BT2281" s="14"/>
      <c r="BU2281" s="14">
        <f t="shared" si="13460"/>
        <v>61.5</v>
      </c>
      <c r="BV2281" s="14">
        <f t="shared" si="13461"/>
        <v>61.5</v>
      </c>
      <c r="BW2281" s="14">
        <f t="shared" si="13462"/>
        <v>61.5</v>
      </c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>
        <f t="shared" si="13464"/>
        <v>61.5</v>
      </c>
      <c r="CH2281" s="14"/>
      <c r="CI2281" s="84">
        <f t="shared" si="13481"/>
        <v>61.5</v>
      </c>
      <c r="CJ2281" s="14">
        <f t="shared" si="13465"/>
        <v>61.5</v>
      </c>
      <c r="CK2281" s="52"/>
      <c r="CL2281" s="84">
        <f t="shared" si="13482"/>
        <v>61.5</v>
      </c>
      <c r="CM2281" s="14">
        <f t="shared" si="13466"/>
        <v>61.5</v>
      </c>
      <c r="CN2281" s="52"/>
      <c r="CO2281" s="84">
        <f t="shared" si="13483"/>
        <v>61.5</v>
      </c>
      <c r="CP2281" s="14"/>
      <c r="CQ2281" s="29"/>
      <c r="CR2281" s="29"/>
      <c r="CT2281" s="1"/>
    </row>
    <row r="2282" spans="1:99" s="86" customFormat="1" ht="31.2" customHeight="1" x14ac:dyDescent="0.3">
      <c r="A2282" s="72" t="s">
        <v>906</v>
      </c>
      <c r="B2282" s="72" t="s">
        <v>70</v>
      </c>
      <c r="C2282" s="72"/>
      <c r="D2282" s="72"/>
      <c r="E2282" s="78"/>
      <c r="F2282" s="73" t="s">
        <v>159</v>
      </c>
      <c r="G2282" s="20">
        <f t="shared" si="13794"/>
        <v>5441.9</v>
      </c>
      <c r="H2282" s="20">
        <f t="shared" si="13795"/>
        <v>5441.9</v>
      </c>
      <c r="I2282" s="20">
        <f t="shared" si="13796"/>
        <v>5441.9</v>
      </c>
      <c r="J2282" s="20">
        <f t="shared" si="13797"/>
        <v>0</v>
      </c>
      <c r="K2282" s="20">
        <f t="shared" si="13798"/>
        <v>0</v>
      </c>
      <c r="L2282" s="20">
        <f t="shared" si="13799"/>
        <v>0</v>
      </c>
      <c r="M2282" s="20">
        <f t="shared" si="13727"/>
        <v>5441.9</v>
      </c>
      <c r="N2282" s="20">
        <f t="shared" si="13728"/>
        <v>5441.9</v>
      </c>
      <c r="O2282" s="20">
        <f t="shared" si="13729"/>
        <v>5441.9</v>
      </c>
      <c r="P2282" s="20">
        <f t="shared" si="13800"/>
        <v>0</v>
      </c>
      <c r="Q2282" s="20">
        <f t="shared" si="13801"/>
        <v>0</v>
      </c>
      <c r="R2282" s="20">
        <f t="shared" si="13802"/>
        <v>0</v>
      </c>
      <c r="S2282" s="20">
        <f t="shared" si="13803"/>
        <v>0</v>
      </c>
      <c r="T2282" s="20">
        <f t="shared" si="13804"/>
        <v>0</v>
      </c>
      <c r="U2282" s="20">
        <f t="shared" si="13805"/>
        <v>0</v>
      </c>
      <c r="V2282" s="20">
        <f t="shared" si="13806"/>
        <v>0</v>
      </c>
      <c r="W2282" s="20">
        <f t="shared" si="13807"/>
        <v>0</v>
      </c>
      <c r="X2282" s="20">
        <f t="shared" si="13808"/>
        <v>0</v>
      </c>
      <c r="Y2282" s="20">
        <f t="shared" si="13443"/>
        <v>5441.9</v>
      </c>
      <c r="Z2282" s="20">
        <f t="shared" si="13444"/>
        <v>5441.9</v>
      </c>
      <c r="AA2282" s="20">
        <f t="shared" si="13445"/>
        <v>5441.9</v>
      </c>
      <c r="AB2282" s="20">
        <f t="shared" si="13809"/>
        <v>0</v>
      </c>
      <c r="AC2282" s="20">
        <f t="shared" si="13810"/>
        <v>0</v>
      </c>
      <c r="AD2282" s="20">
        <f t="shared" si="13811"/>
        <v>0</v>
      </c>
      <c r="AE2282" s="20">
        <f t="shared" si="13446"/>
        <v>5441.9</v>
      </c>
      <c r="AF2282" s="20">
        <f t="shared" si="13447"/>
        <v>5441.9</v>
      </c>
      <c r="AG2282" s="20">
        <f t="shared" si="13448"/>
        <v>5441.9</v>
      </c>
      <c r="AH2282" s="20">
        <f t="shared" si="13812"/>
        <v>0</v>
      </c>
      <c r="AI2282" s="20">
        <f t="shared" si="13813"/>
        <v>0</v>
      </c>
      <c r="AJ2282" s="20">
        <f t="shared" si="13814"/>
        <v>0</v>
      </c>
      <c r="AK2282" s="20">
        <f t="shared" si="13815"/>
        <v>0</v>
      </c>
      <c r="AL2282" s="20">
        <f t="shared" si="13816"/>
        <v>0</v>
      </c>
      <c r="AM2282" s="20">
        <f t="shared" si="13817"/>
        <v>0</v>
      </c>
      <c r="AN2282" s="20">
        <f t="shared" si="13818"/>
        <v>0</v>
      </c>
      <c r="AO2282" s="20">
        <f t="shared" si="13819"/>
        <v>0</v>
      </c>
      <c r="AP2282" s="20">
        <f t="shared" si="13820"/>
        <v>0</v>
      </c>
      <c r="AQ2282" s="20">
        <f t="shared" si="13821"/>
        <v>0</v>
      </c>
      <c r="AR2282" s="20">
        <f t="shared" si="13822"/>
        <v>0</v>
      </c>
      <c r="AS2282" s="20">
        <f t="shared" si="13823"/>
        <v>0</v>
      </c>
      <c r="AT2282" s="20">
        <f t="shared" si="13824"/>
        <v>0</v>
      </c>
      <c r="AU2282" s="20">
        <f t="shared" si="13825"/>
        <v>0</v>
      </c>
      <c r="AV2282" s="20">
        <f t="shared" si="13826"/>
        <v>0</v>
      </c>
      <c r="AW2282" s="20">
        <f t="shared" si="13450"/>
        <v>5441.9</v>
      </c>
      <c r="AX2282" s="20">
        <f t="shared" si="13451"/>
        <v>5441.9</v>
      </c>
      <c r="AY2282" s="20">
        <f t="shared" si="13452"/>
        <v>5441.9</v>
      </c>
      <c r="AZ2282" s="20">
        <f t="shared" si="13827"/>
        <v>0</v>
      </c>
      <c r="BA2282" s="20">
        <f t="shared" si="13453"/>
        <v>5441.9</v>
      </c>
      <c r="BB2282" s="20">
        <f t="shared" si="13454"/>
        <v>5441.9</v>
      </c>
      <c r="BC2282" s="20">
        <f t="shared" si="13455"/>
        <v>5441.9</v>
      </c>
      <c r="BD2282" s="20">
        <f t="shared" si="13828"/>
        <v>0</v>
      </c>
      <c r="BE2282" s="20">
        <f t="shared" si="13829"/>
        <v>0</v>
      </c>
      <c r="BF2282" s="20">
        <f t="shared" si="13830"/>
        <v>-1400</v>
      </c>
      <c r="BG2282" s="20">
        <f t="shared" si="13831"/>
        <v>0</v>
      </c>
      <c r="BH2282" s="20">
        <f t="shared" si="13832"/>
        <v>0</v>
      </c>
      <c r="BI2282" s="20">
        <f t="shared" si="13833"/>
        <v>0</v>
      </c>
      <c r="BJ2282" s="20">
        <f t="shared" si="13834"/>
        <v>0</v>
      </c>
      <c r="BK2282" s="20">
        <f t="shared" si="13835"/>
        <v>0</v>
      </c>
      <c r="BL2282" s="20">
        <f t="shared" si="13836"/>
        <v>0</v>
      </c>
      <c r="BM2282" s="20">
        <f t="shared" si="13837"/>
        <v>0</v>
      </c>
      <c r="BN2282" s="20">
        <f t="shared" si="13838"/>
        <v>0</v>
      </c>
      <c r="BO2282" s="20">
        <f t="shared" si="13457"/>
        <v>4041.8999999999996</v>
      </c>
      <c r="BP2282" s="20">
        <f t="shared" si="13458"/>
        <v>5441.9</v>
      </c>
      <c r="BQ2282" s="20">
        <f t="shared" si="13459"/>
        <v>5441.9</v>
      </c>
      <c r="BR2282" s="20">
        <f t="shared" si="13839"/>
        <v>0</v>
      </c>
      <c r="BS2282" s="20">
        <f t="shared" si="13840"/>
        <v>0</v>
      </c>
      <c r="BT2282" s="20">
        <f t="shared" si="13841"/>
        <v>0</v>
      </c>
      <c r="BU2282" s="20">
        <f t="shared" si="13460"/>
        <v>4041.8999999999996</v>
      </c>
      <c r="BV2282" s="20">
        <f t="shared" si="13461"/>
        <v>5441.9</v>
      </c>
      <c r="BW2282" s="20">
        <f t="shared" si="13462"/>
        <v>5441.9</v>
      </c>
      <c r="BX2282" s="20">
        <f t="shared" si="13842"/>
        <v>0</v>
      </c>
      <c r="BY2282" s="20">
        <f t="shared" si="13843"/>
        <v>0</v>
      </c>
      <c r="BZ2282" s="20">
        <f t="shared" si="13844"/>
        <v>0</v>
      </c>
      <c r="CA2282" s="20">
        <f t="shared" si="13845"/>
        <v>0</v>
      </c>
      <c r="CB2282" s="20">
        <f t="shared" si="13846"/>
        <v>0</v>
      </c>
      <c r="CC2282" s="20">
        <f t="shared" si="13847"/>
        <v>0</v>
      </c>
      <c r="CD2282" s="20">
        <f t="shared" si="13848"/>
        <v>0</v>
      </c>
      <c r="CE2282" s="20">
        <f t="shared" si="13849"/>
        <v>0</v>
      </c>
      <c r="CF2282" s="20">
        <f t="shared" si="13850"/>
        <v>0</v>
      </c>
      <c r="CG2282" s="20">
        <f t="shared" si="13464"/>
        <v>4041.8999999999996</v>
      </c>
      <c r="CH2282" s="20">
        <f t="shared" si="13851"/>
        <v>0</v>
      </c>
      <c r="CI2282" s="82">
        <f t="shared" si="13481"/>
        <v>4041.8999999999996</v>
      </c>
      <c r="CJ2282" s="20">
        <f t="shared" si="13465"/>
        <v>5441.9</v>
      </c>
      <c r="CK2282" s="20">
        <f t="shared" si="13852"/>
        <v>0</v>
      </c>
      <c r="CL2282" s="82">
        <f t="shared" si="13482"/>
        <v>5441.9</v>
      </c>
      <c r="CM2282" s="20">
        <f t="shared" si="13466"/>
        <v>5441.9</v>
      </c>
      <c r="CN2282" s="20">
        <f t="shared" si="13852"/>
        <v>0</v>
      </c>
      <c r="CO2282" s="82">
        <f t="shared" si="13483"/>
        <v>5441.9</v>
      </c>
      <c r="CP2282" s="20">
        <f t="shared" si="13852"/>
        <v>0</v>
      </c>
      <c r="CQ2282" s="21"/>
      <c r="CR2282" s="21"/>
      <c r="CS2282" s="17"/>
      <c r="CT2282" s="17"/>
      <c r="CU2282" s="17"/>
    </row>
    <row r="2283" spans="1:99" s="87" customFormat="1" ht="15.6" customHeight="1" x14ac:dyDescent="0.3">
      <c r="A2283" s="74" t="s">
        <v>906</v>
      </c>
      <c r="B2283" s="74" t="s">
        <v>70</v>
      </c>
      <c r="C2283" s="74" t="s">
        <v>273</v>
      </c>
      <c r="D2283" s="74"/>
      <c r="E2283" s="79"/>
      <c r="F2283" s="75" t="s">
        <v>910</v>
      </c>
      <c r="G2283" s="25">
        <f t="shared" si="13794"/>
        <v>5441.9</v>
      </c>
      <c r="H2283" s="25">
        <f t="shared" si="13795"/>
        <v>5441.9</v>
      </c>
      <c r="I2283" s="25">
        <f t="shared" si="13796"/>
        <v>5441.9</v>
      </c>
      <c r="J2283" s="25">
        <f t="shared" si="13797"/>
        <v>0</v>
      </c>
      <c r="K2283" s="25">
        <f t="shared" si="13798"/>
        <v>0</v>
      </c>
      <c r="L2283" s="25">
        <f t="shared" si="13799"/>
        <v>0</v>
      </c>
      <c r="M2283" s="25">
        <f t="shared" si="13727"/>
        <v>5441.9</v>
      </c>
      <c r="N2283" s="25">
        <f t="shared" si="13728"/>
        <v>5441.9</v>
      </c>
      <c r="O2283" s="25">
        <f t="shared" si="13729"/>
        <v>5441.9</v>
      </c>
      <c r="P2283" s="25">
        <f t="shared" si="13800"/>
        <v>0</v>
      </c>
      <c r="Q2283" s="25">
        <f t="shared" si="13801"/>
        <v>0</v>
      </c>
      <c r="R2283" s="25">
        <f t="shared" si="13802"/>
        <v>0</v>
      </c>
      <c r="S2283" s="25">
        <f t="shared" si="13803"/>
        <v>0</v>
      </c>
      <c r="T2283" s="25">
        <f t="shared" si="13804"/>
        <v>0</v>
      </c>
      <c r="U2283" s="25">
        <f t="shared" si="13805"/>
        <v>0</v>
      </c>
      <c r="V2283" s="25">
        <f t="shared" si="13806"/>
        <v>0</v>
      </c>
      <c r="W2283" s="25">
        <f t="shared" si="13807"/>
        <v>0</v>
      </c>
      <c r="X2283" s="25">
        <f t="shared" si="13808"/>
        <v>0</v>
      </c>
      <c r="Y2283" s="25">
        <f t="shared" ref="Y2283:Y2346" si="13853">M2283+P2283+Q2283+R2283+S2283</f>
        <v>5441.9</v>
      </c>
      <c r="Z2283" s="25">
        <f t="shared" ref="Z2283:Z2346" si="13854">N2283+T2283+U2283</f>
        <v>5441.9</v>
      </c>
      <c r="AA2283" s="25">
        <f t="shared" ref="AA2283:AA2346" si="13855">O2283+V2283+X2283+W2283</f>
        <v>5441.9</v>
      </c>
      <c r="AB2283" s="25">
        <f t="shared" si="13809"/>
        <v>0</v>
      </c>
      <c r="AC2283" s="25">
        <f t="shared" si="13810"/>
        <v>0</v>
      </c>
      <c r="AD2283" s="25">
        <f t="shared" si="13811"/>
        <v>0</v>
      </c>
      <c r="AE2283" s="25">
        <f t="shared" ref="AE2283:AE2346" si="13856">Y2283+AB2283</f>
        <v>5441.9</v>
      </c>
      <c r="AF2283" s="25">
        <f t="shared" ref="AF2283:AF2346" si="13857">Z2283+AC2283</f>
        <v>5441.9</v>
      </c>
      <c r="AG2283" s="25">
        <f t="shared" ref="AG2283:AG2346" si="13858">AA2283+AD2283</f>
        <v>5441.9</v>
      </c>
      <c r="AH2283" s="25">
        <f t="shared" si="13812"/>
        <v>0</v>
      </c>
      <c r="AI2283" s="25">
        <f t="shared" si="13813"/>
        <v>0</v>
      </c>
      <c r="AJ2283" s="25">
        <f t="shared" si="13814"/>
        <v>0</v>
      </c>
      <c r="AK2283" s="25">
        <f t="shared" si="13815"/>
        <v>0</v>
      </c>
      <c r="AL2283" s="25">
        <f t="shared" si="13816"/>
        <v>0</v>
      </c>
      <c r="AM2283" s="25">
        <f t="shared" si="13817"/>
        <v>0</v>
      </c>
      <c r="AN2283" s="25">
        <f t="shared" si="13818"/>
        <v>0</v>
      </c>
      <c r="AO2283" s="25">
        <f t="shared" si="13819"/>
        <v>0</v>
      </c>
      <c r="AP2283" s="25">
        <f t="shared" si="13820"/>
        <v>0</v>
      </c>
      <c r="AQ2283" s="25">
        <f t="shared" si="13821"/>
        <v>0</v>
      </c>
      <c r="AR2283" s="25">
        <f t="shared" si="13822"/>
        <v>0</v>
      </c>
      <c r="AS2283" s="25">
        <f t="shared" si="13823"/>
        <v>0</v>
      </c>
      <c r="AT2283" s="25">
        <f t="shared" si="13824"/>
        <v>0</v>
      </c>
      <c r="AU2283" s="25">
        <f t="shared" si="13825"/>
        <v>0</v>
      </c>
      <c r="AV2283" s="25">
        <f t="shared" si="13826"/>
        <v>0</v>
      </c>
      <c r="AW2283" s="25">
        <f t="shared" ref="AW2283:AW2346" si="13859">AE2283+AH2283+AI2283+AJ2283+AK2283+AL2283</f>
        <v>5441.9</v>
      </c>
      <c r="AX2283" s="25">
        <f t="shared" ref="AX2283:AX2346" si="13860">AF2283+AM2283+AN2283+AO2283+AP2283+AQ2283</f>
        <v>5441.9</v>
      </c>
      <c r="AY2283" s="25">
        <f t="shared" ref="AY2283:AY2346" si="13861">AG2283+AR2283+AS2283+AT2283+AU2283+AV2283</f>
        <v>5441.9</v>
      </c>
      <c r="AZ2283" s="25">
        <f t="shared" si="13827"/>
        <v>0</v>
      </c>
      <c r="BA2283" s="25">
        <f t="shared" ref="BA2283:BA2346" si="13862">AW2283+AZ2283</f>
        <v>5441.9</v>
      </c>
      <c r="BB2283" s="25">
        <f t="shared" ref="BB2283:BB2346" si="13863">AX2283</f>
        <v>5441.9</v>
      </c>
      <c r="BC2283" s="25">
        <f t="shared" ref="BC2283:BC2346" si="13864">AY2283</f>
        <v>5441.9</v>
      </c>
      <c r="BD2283" s="25">
        <f t="shared" si="13828"/>
        <v>0</v>
      </c>
      <c r="BE2283" s="25">
        <f t="shared" si="13829"/>
        <v>0</v>
      </c>
      <c r="BF2283" s="25">
        <f t="shared" si="13830"/>
        <v>-1400</v>
      </c>
      <c r="BG2283" s="25">
        <f t="shared" si="13831"/>
        <v>0</v>
      </c>
      <c r="BH2283" s="25">
        <f t="shared" si="13832"/>
        <v>0</v>
      </c>
      <c r="BI2283" s="25">
        <f t="shared" si="13833"/>
        <v>0</v>
      </c>
      <c r="BJ2283" s="25">
        <f t="shared" si="13834"/>
        <v>0</v>
      </c>
      <c r="BK2283" s="25">
        <f t="shared" si="13835"/>
        <v>0</v>
      </c>
      <c r="BL2283" s="25">
        <f t="shared" si="13836"/>
        <v>0</v>
      </c>
      <c r="BM2283" s="25">
        <f t="shared" si="13837"/>
        <v>0</v>
      </c>
      <c r="BN2283" s="25">
        <f t="shared" si="13838"/>
        <v>0</v>
      </c>
      <c r="BO2283" s="25">
        <f t="shared" ref="BO2283:BO2346" si="13865">BA2283+BD2283+BE2283+BF2283+BG2283</f>
        <v>4041.8999999999996</v>
      </c>
      <c r="BP2283" s="25">
        <f t="shared" ref="BP2283:BP2346" si="13866">BB2283+BH2283+BI2283+BJ2283+BK2283</f>
        <v>5441.9</v>
      </c>
      <c r="BQ2283" s="25">
        <f t="shared" ref="BQ2283:BQ2346" si="13867">BC2283+BL2283+BM2283+BN2283</f>
        <v>5441.9</v>
      </c>
      <c r="BR2283" s="25">
        <f t="shared" si="13839"/>
        <v>0</v>
      </c>
      <c r="BS2283" s="25">
        <f t="shared" si="13840"/>
        <v>0</v>
      </c>
      <c r="BT2283" s="25">
        <f t="shared" si="13841"/>
        <v>0</v>
      </c>
      <c r="BU2283" s="25">
        <f t="shared" ref="BU2283:BU2346" si="13868">BO2283+BR2283</f>
        <v>4041.8999999999996</v>
      </c>
      <c r="BV2283" s="25">
        <f t="shared" ref="BV2283:BV2346" si="13869">BP2283+BS2283</f>
        <v>5441.9</v>
      </c>
      <c r="BW2283" s="25">
        <f t="shared" ref="BW2283:BW2346" si="13870">BQ2283+BT2283</f>
        <v>5441.9</v>
      </c>
      <c r="BX2283" s="25">
        <f t="shared" si="13842"/>
        <v>0</v>
      </c>
      <c r="BY2283" s="25">
        <f t="shared" si="13843"/>
        <v>0</v>
      </c>
      <c r="BZ2283" s="25">
        <f t="shared" si="13844"/>
        <v>0</v>
      </c>
      <c r="CA2283" s="25">
        <f t="shared" si="13845"/>
        <v>0</v>
      </c>
      <c r="CB2283" s="25">
        <f t="shared" si="13846"/>
        <v>0</v>
      </c>
      <c r="CC2283" s="25">
        <f t="shared" si="13847"/>
        <v>0</v>
      </c>
      <c r="CD2283" s="25">
        <f t="shared" si="13848"/>
        <v>0</v>
      </c>
      <c r="CE2283" s="25">
        <f t="shared" si="13849"/>
        <v>0</v>
      </c>
      <c r="CF2283" s="25">
        <f t="shared" si="13850"/>
        <v>0</v>
      </c>
      <c r="CG2283" s="25">
        <f t="shared" ref="CG2283:CG2346" si="13871">BU2283+BX2283+BY2283+BZ2283</f>
        <v>4041.8999999999996</v>
      </c>
      <c r="CH2283" s="25">
        <f t="shared" si="13851"/>
        <v>0</v>
      </c>
      <c r="CI2283" s="83">
        <f t="shared" si="13481"/>
        <v>4041.8999999999996</v>
      </c>
      <c r="CJ2283" s="25">
        <f t="shared" ref="CJ2283:CJ2346" si="13872">BV2283+CA2283+CB2283+CC2283</f>
        <v>5441.9</v>
      </c>
      <c r="CK2283" s="25">
        <f t="shared" si="13852"/>
        <v>0</v>
      </c>
      <c r="CL2283" s="83">
        <f t="shared" si="13482"/>
        <v>5441.9</v>
      </c>
      <c r="CM2283" s="25">
        <f t="shared" ref="CM2283:CM2346" si="13873">BW2283+CD2283+CE2283+CF2283</f>
        <v>5441.9</v>
      </c>
      <c r="CN2283" s="25">
        <f t="shared" si="13852"/>
        <v>0</v>
      </c>
      <c r="CO2283" s="83">
        <f t="shared" si="13483"/>
        <v>5441.9</v>
      </c>
      <c r="CP2283" s="25">
        <f t="shared" si="13852"/>
        <v>0</v>
      </c>
      <c r="CQ2283" s="26"/>
      <c r="CR2283" s="26"/>
      <c r="CS2283" s="22"/>
      <c r="CT2283" s="22"/>
      <c r="CU2283" s="22"/>
    </row>
    <row r="2284" spans="1:99" ht="15.6" customHeight="1" x14ac:dyDescent="0.3">
      <c r="A2284" s="76" t="s">
        <v>906</v>
      </c>
      <c r="B2284" s="76" t="s">
        <v>70</v>
      </c>
      <c r="C2284" s="76" t="s">
        <v>273</v>
      </c>
      <c r="D2284" s="76" t="s">
        <v>252</v>
      </c>
      <c r="E2284" s="88"/>
      <c r="F2284" s="77" t="s">
        <v>253</v>
      </c>
      <c r="G2284" s="14">
        <f t="shared" si="13794"/>
        <v>5441.9</v>
      </c>
      <c r="H2284" s="14">
        <f t="shared" si="13795"/>
        <v>5441.9</v>
      </c>
      <c r="I2284" s="14">
        <f t="shared" si="13796"/>
        <v>5441.9</v>
      </c>
      <c r="J2284" s="14">
        <f t="shared" si="13797"/>
        <v>0</v>
      </c>
      <c r="K2284" s="14">
        <f t="shared" si="13798"/>
        <v>0</v>
      </c>
      <c r="L2284" s="14">
        <f t="shared" si="13799"/>
        <v>0</v>
      </c>
      <c r="M2284" s="14">
        <f t="shared" si="13727"/>
        <v>5441.9</v>
      </c>
      <c r="N2284" s="14">
        <f t="shared" si="13728"/>
        <v>5441.9</v>
      </c>
      <c r="O2284" s="14">
        <f t="shared" si="13729"/>
        <v>5441.9</v>
      </c>
      <c r="P2284" s="14">
        <f t="shared" si="13800"/>
        <v>0</v>
      </c>
      <c r="Q2284" s="14">
        <f t="shared" si="13801"/>
        <v>0</v>
      </c>
      <c r="R2284" s="14">
        <f t="shared" si="13802"/>
        <v>0</v>
      </c>
      <c r="S2284" s="14">
        <f t="shared" si="13803"/>
        <v>0</v>
      </c>
      <c r="T2284" s="14">
        <f t="shared" si="13804"/>
        <v>0</v>
      </c>
      <c r="U2284" s="14">
        <f t="shared" si="13805"/>
        <v>0</v>
      </c>
      <c r="V2284" s="14">
        <f t="shared" si="13806"/>
        <v>0</v>
      </c>
      <c r="W2284" s="14">
        <f t="shared" si="13807"/>
        <v>0</v>
      </c>
      <c r="X2284" s="14">
        <f t="shared" si="13808"/>
        <v>0</v>
      </c>
      <c r="Y2284" s="14">
        <f t="shared" si="13853"/>
        <v>5441.9</v>
      </c>
      <c r="Z2284" s="14">
        <f t="shared" si="13854"/>
        <v>5441.9</v>
      </c>
      <c r="AA2284" s="14">
        <f t="shared" si="13855"/>
        <v>5441.9</v>
      </c>
      <c r="AB2284" s="14">
        <f t="shared" si="13809"/>
        <v>0</v>
      </c>
      <c r="AC2284" s="14">
        <f t="shared" si="13810"/>
        <v>0</v>
      </c>
      <c r="AD2284" s="14">
        <f t="shared" si="13811"/>
        <v>0</v>
      </c>
      <c r="AE2284" s="14">
        <f t="shared" si="13856"/>
        <v>5441.9</v>
      </c>
      <c r="AF2284" s="14">
        <f t="shared" si="13857"/>
        <v>5441.9</v>
      </c>
      <c r="AG2284" s="14">
        <f t="shared" si="13858"/>
        <v>5441.9</v>
      </c>
      <c r="AH2284" s="14">
        <f t="shared" si="13812"/>
        <v>0</v>
      </c>
      <c r="AI2284" s="14">
        <f t="shared" si="13813"/>
        <v>0</v>
      </c>
      <c r="AJ2284" s="14">
        <f t="shared" si="13814"/>
        <v>0</v>
      </c>
      <c r="AK2284" s="14">
        <f t="shared" si="13815"/>
        <v>0</v>
      </c>
      <c r="AL2284" s="14">
        <f t="shared" si="13816"/>
        <v>0</v>
      </c>
      <c r="AM2284" s="14">
        <f t="shared" si="13817"/>
        <v>0</v>
      </c>
      <c r="AN2284" s="14">
        <f t="shared" si="13818"/>
        <v>0</v>
      </c>
      <c r="AO2284" s="14">
        <f t="shared" si="13819"/>
        <v>0</v>
      </c>
      <c r="AP2284" s="14">
        <f t="shared" si="13820"/>
        <v>0</v>
      </c>
      <c r="AQ2284" s="14">
        <f t="shared" si="13821"/>
        <v>0</v>
      </c>
      <c r="AR2284" s="14">
        <f t="shared" si="13822"/>
        <v>0</v>
      </c>
      <c r="AS2284" s="14">
        <f t="shared" si="13823"/>
        <v>0</v>
      </c>
      <c r="AT2284" s="14">
        <f t="shared" si="13824"/>
        <v>0</v>
      </c>
      <c r="AU2284" s="14">
        <f t="shared" si="13825"/>
        <v>0</v>
      </c>
      <c r="AV2284" s="14">
        <f t="shared" si="13826"/>
        <v>0</v>
      </c>
      <c r="AW2284" s="14">
        <f t="shared" si="13859"/>
        <v>5441.9</v>
      </c>
      <c r="AX2284" s="14">
        <f t="shared" si="13860"/>
        <v>5441.9</v>
      </c>
      <c r="AY2284" s="14">
        <f t="shared" si="13861"/>
        <v>5441.9</v>
      </c>
      <c r="AZ2284" s="14">
        <f t="shared" si="13827"/>
        <v>0</v>
      </c>
      <c r="BA2284" s="14">
        <f t="shared" si="13862"/>
        <v>5441.9</v>
      </c>
      <c r="BB2284" s="14">
        <f t="shared" si="13863"/>
        <v>5441.9</v>
      </c>
      <c r="BC2284" s="14">
        <f t="shared" si="13864"/>
        <v>5441.9</v>
      </c>
      <c r="BD2284" s="14">
        <f t="shared" si="13828"/>
        <v>0</v>
      </c>
      <c r="BE2284" s="14">
        <f t="shared" si="13829"/>
        <v>0</v>
      </c>
      <c r="BF2284" s="14">
        <f t="shared" si="13830"/>
        <v>-1400</v>
      </c>
      <c r="BG2284" s="14">
        <f t="shared" si="13831"/>
        <v>0</v>
      </c>
      <c r="BH2284" s="14">
        <f t="shared" si="13832"/>
        <v>0</v>
      </c>
      <c r="BI2284" s="14">
        <f t="shared" si="13833"/>
        <v>0</v>
      </c>
      <c r="BJ2284" s="14">
        <f t="shared" si="13834"/>
        <v>0</v>
      </c>
      <c r="BK2284" s="14">
        <f t="shared" si="13835"/>
        <v>0</v>
      </c>
      <c r="BL2284" s="14">
        <f t="shared" si="13836"/>
        <v>0</v>
      </c>
      <c r="BM2284" s="14">
        <f t="shared" si="13837"/>
        <v>0</v>
      </c>
      <c r="BN2284" s="14">
        <f t="shared" si="13838"/>
        <v>0</v>
      </c>
      <c r="BO2284" s="14">
        <f t="shared" si="13865"/>
        <v>4041.8999999999996</v>
      </c>
      <c r="BP2284" s="14">
        <f t="shared" si="13866"/>
        <v>5441.9</v>
      </c>
      <c r="BQ2284" s="14">
        <f t="shared" si="13867"/>
        <v>5441.9</v>
      </c>
      <c r="BR2284" s="14">
        <f t="shared" si="13839"/>
        <v>0</v>
      </c>
      <c r="BS2284" s="14">
        <f t="shared" si="13840"/>
        <v>0</v>
      </c>
      <c r="BT2284" s="14">
        <f t="shared" si="13841"/>
        <v>0</v>
      </c>
      <c r="BU2284" s="14">
        <f t="shared" si="13868"/>
        <v>4041.8999999999996</v>
      </c>
      <c r="BV2284" s="14">
        <f t="shared" si="13869"/>
        <v>5441.9</v>
      </c>
      <c r="BW2284" s="14">
        <f t="shared" si="13870"/>
        <v>5441.9</v>
      </c>
      <c r="BX2284" s="14">
        <f t="shared" si="13842"/>
        <v>0</v>
      </c>
      <c r="BY2284" s="14">
        <f t="shared" si="13843"/>
        <v>0</v>
      </c>
      <c r="BZ2284" s="14">
        <f t="shared" si="13844"/>
        <v>0</v>
      </c>
      <c r="CA2284" s="14">
        <f t="shared" si="13845"/>
        <v>0</v>
      </c>
      <c r="CB2284" s="14">
        <f t="shared" si="13846"/>
        <v>0</v>
      </c>
      <c r="CC2284" s="14">
        <f t="shared" si="13847"/>
        <v>0</v>
      </c>
      <c r="CD2284" s="14">
        <f t="shared" si="13848"/>
        <v>0</v>
      </c>
      <c r="CE2284" s="14">
        <f t="shared" si="13849"/>
        <v>0</v>
      </c>
      <c r="CF2284" s="14">
        <f t="shared" si="13850"/>
        <v>0</v>
      </c>
      <c r="CG2284" s="14">
        <f t="shared" si="13871"/>
        <v>4041.8999999999996</v>
      </c>
      <c r="CH2284" s="14">
        <f t="shared" si="13851"/>
        <v>0</v>
      </c>
      <c r="CI2284" s="84">
        <f t="shared" si="13481"/>
        <v>4041.8999999999996</v>
      </c>
      <c r="CJ2284" s="14">
        <f t="shared" si="13872"/>
        <v>5441.9</v>
      </c>
      <c r="CK2284" s="52">
        <f t="shared" si="13852"/>
        <v>0</v>
      </c>
      <c r="CL2284" s="84">
        <f t="shared" si="13482"/>
        <v>5441.9</v>
      </c>
      <c r="CM2284" s="14">
        <f t="shared" si="13873"/>
        <v>5441.9</v>
      </c>
      <c r="CN2284" s="52">
        <f t="shared" si="13852"/>
        <v>0</v>
      </c>
      <c r="CO2284" s="84">
        <f t="shared" si="13483"/>
        <v>5441.9</v>
      </c>
      <c r="CP2284" s="14">
        <f t="shared" si="13852"/>
        <v>0</v>
      </c>
      <c r="CQ2284" s="29"/>
      <c r="CR2284" s="29"/>
      <c r="CT2284" s="1"/>
    </row>
    <row r="2285" spans="1:99" ht="15.6" customHeight="1" x14ac:dyDescent="0.3">
      <c r="A2285" s="76" t="s">
        <v>906</v>
      </c>
      <c r="B2285" s="76" t="s">
        <v>70</v>
      </c>
      <c r="C2285" s="76" t="s">
        <v>273</v>
      </c>
      <c r="D2285" s="76" t="s">
        <v>254</v>
      </c>
      <c r="E2285" s="88"/>
      <c r="F2285" s="77" t="s">
        <v>41</v>
      </c>
      <c r="G2285" s="14">
        <f t="shared" si="13794"/>
        <v>5441.9</v>
      </c>
      <c r="H2285" s="14">
        <f t="shared" si="13795"/>
        <v>5441.9</v>
      </c>
      <c r="I2285" s="14">
        <f t="shared" si="13796"/>
        <v>5441.9</v>
      </c>
      <c r="J2285" s="14">
        <f t="shared" si="13797"/>
        <v>0</v>
      </c>
      <c r="K2285" s="14">
        <f t="shared" si="13798"/>
        <v>0</v>
      </c>
      <c r="L2285" s="14">
        <f t="shared" si="13799"/>
        <v>0</v>
      </c>
      <c r="M2285" s="14">
        <f t="shared" si="13727"/>
        <v>5441.9</v>
      </c>
      <c r="N2285" s="14">
        <f t="shared" si="13728"/>
        <v>5441.9</v>
      </c>
      <c r="O2285" s="14">
        <f t="shared" si="13729"/>
        <v>5441.9</v>
      </c>
      <c r="P2285" s="14">
        <f t="shared" si="13800"/>
        <v>0</v>
      </c>
      <c r="Q2285" s="14">
        <f t="shared" si="13801"/>
        <v>0</v>
      </c>
      <c r="R2285" s="14">
        <f t="shared" si="13802"/>
        <v>0</v>
      </c>
      <c r="S2285" s="14">
        <f t="shared" si="13803"/>
        <v>0</v>
      </c>
      <c r="T2285" s="14">
        <f t="shared" si="13804"/>
        <v>0</v>
      </c>
      <c r="U2285" s="14">
        <f t="shared" si="13805"/>
        <v>0</v>
      </c>
      <c r="V2285" s="14">
        <f t="shared" si="13806"/>
        <v>0</v>
      </c>
      <c r="W2285" s="14">
        <f t="shared" si="13807"/>
        <v>0</v>
      </c>
      <c r="X2285" s="14">
        <f t="shared" si="13808"/>
        <v>0</v>
      </c>
      <c r="Y2285" s="14">
        <f t="shared" si="13853"/>
        <v>5441.9</v>
      </c>
      <c r="Z2285" s="14">
        <f t="shared" si="13854"/>
        <v>5441.9</v>
      </c>
      <c r="AA2285" s="14">
        <f t="shared" si="13855"/>
        <v>5441.9</v>
      </c>
      <c r="AB2285" s="14">
        <f t="shared" si="13809"/>
        <v>0</v>
      </c>
      <c r="AC2285" s="14">
        <f t="shared" si="13810"/>
        <v>0</v>
      </c>
      <c r="AD2285" s="14">
        <f t="shared" si="13811"/>
        <v>0</v>
      </c>
      <c r="AE2285" s="14">
        <f t="shared" si="13856"/>
        <v>5441.9</v>
      </c>
      <c r="AF2285" s="14">
        <f t="shared" si="13857"/>
        <v>5441.9</v>
      </c>
      <c r="AG2285" s="14">
        <f t="shared" si="13858"/>
        <v>5441.9</v>
      </c>
      <c r="AH2285" s="14">
        <f t="shared" si="13812"/>
        <v>0</v>
      </c>
      <c r="AI2285" s="14">
        <f t="shared" si="13813"/>
        <v>0</v>
      </c>
      <c r="AJ2285" s="14">
        <f t="shared" si="13814"/>
        <v>0</v>
      </c>
      <c r="AK2285" s="14">
        <f t="shared" si="13815"/>
        <v>0</v>
      </c>
      <c r="AL2285" s="14">
        <f t="shared" si="13816"/>
        <v>0</v>
      </c>
      <c r="AM2285" s="14">
        <f t="shared" si="13817"/>
        <v>0</v>
      </c>
      <c r="AN2285" s="14">
        <f t="shared" si="13818"/>
        <v>0</v>
      </c>
      <c r="AO2285" s="14">
        <f t="shared" si="13819"/>
        <v>0</v>
      </c>
      <c r="AP2285" s="14">
        <f t="shared" si="13820"/>
        <v>0</v>
      </c>
      <c r="AQ2285" s="14">
        <f t="shared" si="13821"/>
        <v>0</v>
      </c>
      <c r="AR2285" s="14">
        <f t="shared" si="13822"/>
        <v>0</v>
      </c>
      <c r="AS2285" s="14">
        <f t="shared" si="13823"/>
        <v>0</v>
      </c>
      <c r="AT2285" s="14">
        <f t="shared" si="13824"/>
        <v>0</v>
      </c>
      <c r="AU2285" s="14">
        <f t="shared" si="13825"/>
        <v>0</v>
      </c>
      <c r="AV2285" s="14">
        <f t="shared" si="13826"/>
        <v>0</v>
      </c>
      <c r="AW2285" s="14">
        <f t="shared" si="13859"/>
        <v>5441.9</v>
      </c>
      <c r="AX2285" s="14">
        <f t="shared" si="13860"/>
        <v>5441.9</v>
      </c>
      <c r="AY2285" s="14">
        <f t="shared" si="13861"/>
        <v>5441.9</v>
      </c>
      <c r="AZ2285" s="14">
        <f t="shared" si="13827"/>
        <v>0</v>
      </c>
      <c r="BA2285" s="14">
        <f t="shared" si="13862"/>
        <v>5441.9</v>
      </c>
      <c r="BB2285" s="14">
        <f t="shared" si="13863"/>
        <v>5441.9</v>
      </c>
      <c r="BC2285" s="14">
        <f t="shared" si="13864"/>
        <v>5441.9</v>
      </c>
      <c r="BD2285" s="14">
        <f t="shared" si="13828"/>
        <v>0</v>
      </c>
      <c r="BE2285" s="14">
        <f t="shared" si="13829"/>
        <v>0</v>
      </c>
      <c r="BF2285" s="14">
        <f t="shared" si="13830"/>
        <v>-1400</v>
      </c>
      <c r="BG2285" s="14">
        <f t="shared" si="13831"/>
        <v>0</v>
      </c>
      <c r="BH2285" s="14">
        <f t="shared" si="13832"/>
        <v>0</v>
      </c>
      <c r="BI2285" s="14">
        <f t="shared" si="13833"/>
        <v>0</v>
      </c>
      <c r="BJ2285" s="14">
        <f t="shared" si="13834"/>
        <v>0</v>
      </c>
      <c r="BK2285" s="14">
        <f t="shared" si="13835"/>
        <v>0</v>
      </c>
      <c r="BL2285" s="14">
        <f t="shared" si="13836"/>
        <v>0</v>
      </c>
      <c r="BM2285" s="14">
        <f t="shared" si="13837"/>
        <v>0</v>
      </c>
      <c r="BN2285" s="14">
        <f t="shared" si="13838"/>
        <v>0</v>
      </c>
      <c r="BO2285" s="14">
        <f t="shared" si="13865"/>
        <v>4041.8999999999996</v>
      </c>
      <c r="BP2285" s="14">
        <f t="shared" si="13866"/>
        <v>5441.9</v>
      </c>
      <c r="BQ2285" s="14">
        <f t="shared" si="13867"/>
        <v>5441.9</v>
      </c>
      <c r="BR2285" s="14">
        <f t="shared" si="13839"/>
        <v>0</v>
      </c>
      <c r="BS2285" s="14">
        <f t="shared" si="13840"/>
        <v>0</v>
      </c>
      <c r="BT2285" s="14">
        <f t="shared" si="13841"/>
        <v>0</v>
      </c>
      <c r="BU2285" s="14">
        <f t="shared" si="13868"/>
        <v>4041.8999999999996</v>
      </c>
      <c r="BV2285" s="14">
        <f t="shared" si="13869"/>
        <v>5441.9</v>
      </c>
      <c r="BW2285" s="14">
        <f t="shared" si="13870"/>
        <v>5441.9</v>
      </c>
      <c r="BX2285" s="14">
        <f t="shared" si="13842"/>
        <v>0</v>
      </c>
      <c r="BY2285" s="14">
        <f t="shared" si="13843"/>
        <v>0</v>
      </c>
      <c r="BZ2285" s="14">
        <f t="shared" si="13844"/>
        <v>0</v>
      </c>
      <c r="CA2285" s="14">
        <f t="shared" si="13845"/>
        <v>0</v>
      </c>
      <c r="CB2285" s="14">
        <f t="shared" si="13846"/>
        <v>0</v>
      </c>
      <c r="CC2285" s="14">
        <f t="shared" si="13847"/>
        <v>0</v>
      </c>
      <c r="CD2285" s="14">
        <f t="shared" si="13848"/>
        <v>0</v>
      </c>
      <c r="CE2285" s="14">
        <f t="shared" si="13849"/>
        <v>0</v>
      </c>
      <c r="CF2285" s="14">
        <f t="shared" si="13850"/>
        <v>0</v>
      </c>
      <c r="CG2285" s="14">
        <f t="shared" si="13871"/>
        <v>4041.8999999999996</v>
      </c>
      <c r="CH2285" s="14">
        <f t="shared" si="13851"/>
        <v>0</v>
      </c>
      <c r="CI2285" s="84">
        <f t="shared" si="13481"/>
        <v>4041.8999999999996</v>
      </c>
      <c r="CJ2285" s="14">
        <f t="shared" si="13872"/>
        <v>5441.9</v>
      </c>
      <c r="CK2285" s="52">
        <f t="shared" si="13852"/>
        <v>0</v>
      </c>
      <c r="CL2285" s="84">
        <f t="shared" si="13482"/>
        <v>5441.9</v>
      </c>
      <c r="CM2285" s="14">
        <f t="shared" si="13873"/>
        <v>5441.9</v>
      </c>
      <c r="CN2285" s="52">
        <f t="shared" si="13852"/>
        <v>0</v>
      </c>
      <c r="CO2285" s="84">
        <f t="shared" si="13483"/>
        <v>5441.9</v>
      </c>
      <c r="CP2285" s="14">
        <f t="shared" si="13852"/>
        <v>0</v>
      </c>
      <c r="CQ2285" s="29"/>
      <c r="CR2285" s="29"/>
      <c r="CT2285" s="1"/>
    </row>
    <row r="2286" spans="1:99" ht="93.6" customHeight="1" x14ac:dyDescent="0.3">
      <c r="A2286" s="76" t="s">
        <v>906</v>
      </c>
      <c r="B2286" s="76" t="s">
        <v>70</v>
      </c>
      <c r="C2286" s="76" t="s">
        <v>273</v>
      </c>
      <c r="D2286" s="76" t="s">
        <v>448</v>
      </c>
      <c r="E2286" s="88"/>
      <c r="F2286" s="77" t="s">
        <v>449</v>
      </c>
      <c r="G2286" s="14">
        <f t="shared" si="13794"/>
        <v>5441.9</v>
      </c>
      <c r="H2286" s="14">
        <f t="shared" si="13795"/>
        <v>5441.9</v>
      </c>
      <c r="I2286" s="14">
        <f t="shared" si="13796"/>
        <v>5441.9</v>
      </c>
      <c r="J2286" s="14">
        <f t="shared" si="13797"/>
        <v>0</v>
      </c>
      <c r="K2286" s="14">
        <f t="shared" si="13798"/>
        <v>0</v>
      </c>
      <c r="L2286" s="14">
        <f t="shared" si="13799"/>
        <v>0</v>
      </c>
      <c r="M2286" s="14">
        <f t="shared" si="13727"/>
        <v>5441.9</v>
      </c>
      <c r="N2286" s="14">
        <f t="shared" si="13728"/>
        <v>5441.9</v>
      </c>
      <c r="O2286" s="14">
        <f t="shared" si="13729"/>
        <v>5441.9</v>
      </c>
      <c r="P2286" s="14">
        <f t="shared" si="13800"/>
        <v>0</v>
      </c>
      <c r="Q2286" s="14">
        <f t="shared" si="13801"/>
        <v>0</v>
      </c>
      <c r="R2286" s="14">
        <f t="shared" si="13802"/>
        <v>0</v>
      </c>
      <c r="S2286" s="14">
        <f t="shared" si="13803"/>
        <v>0</v>
      </c>
      <c r="T2286" s="14">
        <f t="shared" si="13804"/>
        <v>0</v>
      </c>
      <c r="U2286" s="14">
        <f t="shared" si="13805"/>
        <v>0</v>
      </c>
      <c r="V2286" s="14">
        <f t="shared" si="13806"/>
        <v>0</v>
      </c>
      <c r="W2286" s="14">
        <f t="shared" si="13807"/>
        <v>0</v>
      </c>
      <c r="X2286" s="14">
        <f t="shared" si="13808"/>
        <v>0</v>
      </c>
      <c r="Y2286" s="14">
        <f t="shared" si="13853"/>
        <v>5441.9</v>
      </c>
      <c r="Z2286" s="14">
        <f t="shared" si="13854"/>
        <v>5441.9</v>
      </c>
      <c r="AA2286" s="14">
        <f t="shared" si="13855"/>
        <v>5441.9</v>
      </c>
      <c r="AB2286" s="14">
        <f t="shared" si="13809"/>
        <v>0</v>
      </c>
      <c r="AC2286" s="14">
        <f t="shared" si="13810"/>
        <v>0</v>
      </c>
      <c r="AD2286" s="14">
        <f t="shared" si="13811"/>
        <v>0</v>
      </c>
      <c r="AE2286" s="14">
        <f t="shared" si="13856"/>
        <v>5441.9</v>
      </c>
      <c r="AF2286" s="14">
        <f t="shared" si="13857"/>
        <v>5441.9</v>
      </c>
      <c r="AG2286" s="14">
        <f t="shared" si="13858"/>
        <v>5441.9</v>
      </c>
      <c r="AH2286" s="14">
        <f t="shared" si="13812"/>
        <v>0</v>
      </c>
      <c r="AI2286" s="14">
        <f t="shared" si="13813"/>
        <v>0</v>
      </c>
      <c r="AJ2286" s="14">
        <f t="shared" si="13814"/>
        <v>0</v>
      </c>
      <c r="AK2286" s="14">
        <f t="shared" si="13815"/>
        <v>0</v>
      </c>
      <c r="AL2286" s="14">
        <f t="shared" si="13816"/>
        <v>0</v>
      </c>
      <c r="AM2286" s="14">
        <f t="shared" si="13817"/>
        <v>0</v>
      </c>
      <c r="AN2286" s="14">
        <f t="shared" si="13818"/>
        <v>0</v>
      </c>
      <c r="AO2286" s="14">
        <f t="shared" si="13819"/>
        <v>0</v>
      </c>
      <c r="AP2286" s="14">
        <f t="shared" si="13820"/>
        <v>0</v>
      </c>
      <c r="AQ2286" s="14">
        <f t="shared" si="13821"/>
        <v>0</v>
      </c>
      <c r="AR2286" s="14">
        <f t="shared" si="13822"/>
        <v>0</v>
      </c>
      <c r="AS2286" s="14">
        <f t="shared" si="13823"/>
        <v>0</v>
      </c>
      <c r="AT2286" s="14">
        <f t="shared" si="13824"/>
        <v>0</v>
      </c>
      <c r="AU2286" s="14">
        <f t="shared" si="13825"/>
        <v>0</v>
      </c>
      <c r="AV2286" s="14">
        <f t="shared" si="13826"/>
        <v>0</v>
      </c>
      <c r="AW2286" s="14">
        <f t="shared" si="13859"/>
        <v>5441.9</v>
      </c>
      <c r="AX2286" s="14">
        <f t="shared" si="13860"/>
        <v>5441.9</v>
      </c>
      <c r="AY2286" s="14">
        <f t="shared" si="13861"/>
        <v>5441.9</v>
      </c>
      <c r="AZ2286" s="14">
        <f t="shared" si="13827"/>
        <v>0</v>
      </c>
      <c r="BA2286" s="14">
        <f t="shared" si="13862"/>
        <v>5441.9</v>
      </c>
      <c r="BB2286" s="14">
        <f t="shared" si="13863"/>
        <v>5441.9</v>
      </c>
      <c r="BC2286" s="14">
        <f t="shared" si="13864"/>
        <v>5441.9</v>
      </c>
      <c r="BD2286" s="14">
        <f t="shared" si="13828"/>
        <v>0</v>
      </c>
      <c r="BE2286" s="14">
        <f t="shared" si="13829"/>
        <v>0</v>
      </c>
      <c r="BF2286" s="14">
        <f t="shared" si="13830"/>
        <v>-1400</v>
      </c>
      <c r="BG2286" s="14">
        <f t="shared" si="13831"/>
        <v>0</v>
      </c>
      <c r="BH2286" s="14">
        <f t="shared" si="13832"/>
        <v>0</v>
      </c>
      <c r="BI2286" s="14">
        <f t="shared" si="13833"/>
        <v>0</v>
      </c>
      <c r="BJ2286" s="14">
        <f t="shared" si="13834"/>
        <v>0</v>
      </c>
      <c r="BK2286" s="14">
        <f t="shared" si="13835"/>
        <v>0</v>
      </c>
      <c r="BL2286" s="14">
        <f t="shared" si="13836"/>
        <v>0</v>
      </c>
      <c r="BM2286" s="14">
        <f t="shared" si="13837"/>
        <v>0</v>
      </c>
      <c r="BN2286" s="14">
        <f t="shared" si="13838"/>
        <v>0</v>
      </c>
      <c r="BO2286" s="14">
        <f t="shared" si="13865"/>
        <v>4041.8999999999996</v>
      </c>
      <c r="BP2286" s="14">
        <f t="shared" si="13866"/>
        <v>5441.9</v>
      </c>
      <c r="BQ2286" s="14">
        <f t="shared" si="13867"/>
        <v>5441.9</v>
      </c>
      <c r="BR2286" s="14">
        <f t="shared" si="13839"/>
        <v>0</v>
      </c>
      <c r="BS2286" s="14">
        <f t="shared" si="13840"/>
        <v>0</v>
      </c>
      <c r="BT2286" s="14">
        <f t="shared" si="13841"/>
        <v>0</v>
      </c>
      <c r="BU2286" s="14">
        <f t="shared" si="13868"/>
        <v>4041.8999999999996</v>
      </c>
      <c r="BV2286" s="14">
        <f t="shared" si="13869"/>
        <v>5441.9</v>
      </c>
      <c r="BW2286" s="14">
        <f t="shared" si="13870"/>
        <v>5441.9</v>
      </c>
      <c r="BX2286" s="14">
        <f t="shared" si="13842"/>
        <v>0</v>
      </c>
      <c r="BY2286" s="14">
        <f t="shared" si="13843"/>
        <v>0</v>
      </c>
      <c r="BZ2286" s="14">
        <f t="shared" si="13844"/>
        <v>0</v>
      </c>
      <c r="CA2286" s="14">
        <f t="shared" si="13845"/>
        <v>0</v>
      </c>
      <c r="CB2286" s="14">
        <f t="shared" si="13846"/>
        <v>0</v>
      </c>
      <c r="CC2286" s="14">
        <f t="shared" si="13847"/>
        <v>0</v>
      </c>
      <c r="CD2286" s="14">
        <f t="shared" si="13848"/>
        <v>0</v>
      </c>
      <c r="CE2286" s="14">
        <f t="shared" si="13849"/>
        <v>0</v>
      </c>
      <c r="CF2286" s="14">
        <f t="shared" si="13850"/>
        <v>0</v>
      </c>
      <c r="CG2286" s="14">
        <f t="shared" si="13871"/>
        <v>4041.8999999999996</v>
      </c>
      <c r="CH2286" s="14">
        <f t="shared" si="13851"/>
        <v>0</v>
      </c>
      <c r="CI2286" s="84">
        <f t="shared" si="13481"/>
        <v>4041.8999999999996</v>
      </c>
      <c r="CJ2286" s="14">
        <f t="shared" si="13872"/>
        <v>5441.9</v>
      </c>
      <c r="CK2286" s="52">
        <f t="shared" si="13852"/>
        <v>0</v>
      </c>
      <c r="CL2286" s="84">
        <f t="shared" si="13482"/>
        <v>5441.9</v>
      </c>
      <c r="CM2286" s="14">
        <f t="shared" si="13873"/>
        <v>5441.9</v>
      </c>
      <c r="CN2286" s="52">
        <f t="shared" si="13852"/>
        <v>0</v>
      </c>
      <c r="CO2286" s="84">
        <f t="shared" si="13483"/>
        <v>5441.9</v>
      </c>
      <c r="CP2286" s="14">
        <f t="shared" si="13852"/>
        <v>0</v>
      </c>
      <c r="CQ2286" s="29"/>
      <c r="CR2286" s="29"/>
      <c r="CT2286" s="1"/>
    </row>
    <row r="2287" spans="1:99" ht="46.8" customHeight="1" x14ac:dyDescent="0.3">
      <c r="A2287" s="76" t="s">
        <v>906</v>
      </c>
      <c r="B2287" s="76" t="s">
        <v>70</v>
      </c>
      <c r="C2287" s="76" t="s">
        <v>273</v>
      </c>
      <c r="D2287" s="76" t="s">
        <v>911</v>
      </c>
      <c r="E2287" s="88"/>
      <c r="F2287" s="77" t="s">
        <v>912</v>
      </c>
      <c r="G2287" s="14">
        <f t="shared" si="13794"/>
        <v>5441.9</v>
      </c>
      <c r="H2287" s="14">
        <f t="shared" si="13795"/>
        <v>5441.9</v>
      </c>
      <c r="I2287" s="14">
        <f t="shared" si="13796"/>
        <v>5441.9</v>
      </c>
      <c r="J2287" s="14">
        <f t="shared" si="13797"/>
        <v>0</v>
      </c>
      <c r="K2287" s="14">
        <f t="shared" si="13798"/>
        <v>0</v>
      </c>
      <c r="L2287" s="14">
        <f t="shared" si="13799"/>
        <v>0</v>
      </c>
      <c r="M2287" s="14">
        <f t="shared" si="13727"/>
        <v>5441.9</v>
      </c>
      <c r="N2287" s="14">
        <f t="shared" si="13728"/>
        <v>5441.9</v>
      </c>
      <c r="O2287" s="14">
        <f t="shared" si="13729"/>
        <v>5441.9</v>
      </c>
      <c r="P2287" s="14">
        <f t="shared" si="13800"/>
        <v>0</v>
      </c>
      <c r="Q2287" s="14">
        <f t="shared" si="13801"/>
        <v>0</v>
      </c>
      <c r="R2287" s="14">
        <f t="shared" si="13802"/>
        <v>0</v>
      </c>
      <c r="S2287" s="14">
        <f t="shared" si="13803"/>
        <v>0</v>
      </c>
      <c r="T2287" s="14">
        <f t="shared" si="13804"/>
        <v>0</v>
      </c>
      <c r="U2287" s="14">
        <f t="shared" si="13805"/>
        <v>0</v>
      </c>
      <c r="V2287" s="14">
        <f t="shared" si="13806"/>
        <v>0</v>
      </c>
      <c r="W2287" s="14">
        <f t="shared" si="13807"/>
        <v>0</v>
      </c>
      <c r="X2287" s="14">
        <f t="shared" si="13808"/>
        <v>0</v>
      </c>
      <c r="Y2287" s="14">
        <f t="shared" si="13853"/>
        <v>5441.9</v>
      </c>
      <c r="Z2287" s="14">
        <f t="shared" si="13854"/>
        <v>5441.9</v>
      </c>
      <c r="AA2287" s="14">
        <f t="shared" si="13855"/>
        <v>5441.9</v>
      </c>
      <c r="AB2287" s="14">
        <f t="shared" si="13809"/>
        <v>0</v>
      </c>
      <c r="AC2287" s="14">
        <f t="shared" si="13810"/>
        <v>0</v>
      </c>
      <c r="AD2287" s="14">
        <f t="shared" si="13811"/>
        <v>0</v>
      </c>
      <c r="AE2287" s="14">
        <f t="shared" si="13856"/>
        <v>5441.9</v>
      </c>
      <c r="AF2287" s="14">
        <f t="shared" si="13857"/>
        <v>5441.9</v>
      </c>
      <c r="AG2287" s="14">
        <f t="shared" si="13858"/>
        <v>5441.9</v>
      </c>
      <c r="AH2287" s="14">
        <f t="shared" si="13812"/>
        <v>0</v>
      </c>
      <c r="AI2287" s="14">
        <f t="shared" si="13813"/>
        <v>0</v>
      </c>
      <c r="AJ2287" s="14">
        <f t="shared" si="13814"/>
        <v>0</v>
      </c>
      <c r="AK2287" s="14">
        <f t="shared" si="13815"/>
        <v>0</v>
      </c>
      <c r="AL2287" s="14">
        <f t="shared" si="13816"/>
        <v>0</v>
      </c>
      <c r="AM2287" s="14">
        <f t="shared" si="13817"/>
        <v>0</v>
      </c>
      <c r="AN2287" s="14">
        <f t="shared" si="13818"/>
        <v>0</v>
      </c>
      <c r="AO2287" s="14">
        <f t="shared" si="13819"/>
        <v>0</v>
      </c>
      <c r="AP2287" s="14">
        <f t="shared" si="13820"/>
        <v>0</v>
      </c>
      <c r="AQ2287" s="14">
        <f t="shared" si="13821"/>
        <v>0</v>
      </c>
      <c r="AR2287" s="14">
        <f t="shared" si="13822"/>
        <v>0</v>
      </c>
      <c r="AS2287" s="14">
        <f t="shared" si="13823"/>
        <v>0</v>
      </c>
      <c r="AT2287" s="14">
        <f t="shared" si="13824"/>
        <v>0</v>
      </c>
      <c r="AU2287" s="14">
        <f t="shared" si="13825"/>
        <v>0</v>
      </c>
      <c r="AV2287" s="14">
        <f t="shared" si="13826"/>
        <v>0</v>
      </c>
      <c r="AW2287" s="14">
        <f t="shared" si="13859"/>
        <v>5441.9</v>
      </c>
      <c r="AX2287" s="14">
        <f t="shared" si="13860"/>
        <v>5441.9</v>
      </c>
      <c r="AY2287" s="14">
        <f t="shared" si="13861"/>
        <v>5441.9</v>
      </c>
      <c r="AZ2287" s="14">
        <f t="shared" si="13827"/>
        <v>0</v>
      </c>
      <c r="BA2287" s="14">
        <f t="shared" si="13862"/>
        <v>5441.9</v>
      </c>
      <c r="BB2287" s="14">
        <f t="shared" si="13863"/>
        <v>5441.9</v>
      </c>
      <c r="BC2287" s="14">
        <f t="shared" si="13864"/>
        <v>5441.9</v>
      </c>
      <c r="BD2287" s="14">
        <f t="shared" si="13828"/>
        <v>0</v>
      </c>
      <c r="BE2287" s="14">
        <f t="shared" si="13829"/>
        <v>0</v>
      </c>
      <c r="BF2287" s="14">
        <f t="shared" si="13830"/>
        <v>-1400</v>
      </c>
      <c r="BG2287" s="14">
        <f t="shared" si="13831"/>
        <v>0</v>
      </c>
      <c r="BH2287" s="14">
        <f t="shared" si="13832"/>
        <v>0</v>
      </c>
      <c r="BI2287" s="14">
        <f t="shared" si="13833"/>
        <v>0</v>
      </c>
      <c r="BJ2287" s="14">
        <f t="shared" si="13834"/>
        <v>0</v>
      </c>
      <c r="BK2287" s="14">
        <f t="shared" si="13835"/>
        <v>0</v>
      </c>
      <c r="BL2287" s="14">
        <f t="shared" si="13836"/>
        <v>0</v>
      </c>
      <c r="BM2287" s="14">
        <f t="shared" si="13837"/>
        <v>0</v>
      </c>
      <c r="BN2287" s="14">
        <f t="shared" si="13838"/>
        <v>0</v>
      </c>
      <c r="BO2287" s="14">
        <f t="shared" si="13865"/>
        <v>4041.8999999999996</v>
      </c>
      <c r="BP2287" s="14">
        <f t="shared" si="13866"/>
        <v>5441.9</v>
      </c>
      <c r="BQ2287" s="14">
        <f t="shared" si="13867"/>
        <v>5441.9</v>
      </c>
      <c r="BR2287" s="14">
        <f t="shared" si="13839"/>
        <v>0</v>
      </c>
      <c r="BS2287" s="14">
        <f t="shared" si="13840"/>
        <v>0</v>
      </c>
      <c r="BT2287" s="14">
        <f t="shared" si="13841"/>
        <v>0</v>
      </c>
      <c r="BU2287" s="14">
        <f t="shared" si="13868"/>
        <v>4041.8999999999996</v>
      </c>
      <c r="BV2287" s="14">
        <f t="shared" si="13869"/>
        <v>5441.9</v>
      </c>
      <c r="BW2287" s="14">
        <f t="shared" si="13870"/>
        <v>5441.9</v>
      </c>
      <c r="BX2287" s="14">
        <f t="shared" si="13842"/>
        <v>0</v>
      </c>
      <c r="BY2287" s="14">
        <f t="shared" si="13843"/>
        <v>0</v>
      </c>
      <c r="BZ2287" s="14">
        <f t="shared" si="13844"/>
        <v>0</v>
      </c>
      <c r="CA2287" s="14">
        <f t="shared" si="13845"/>
        <v>0</v>
      </c>
      <c r="CB2287" s="14">
        <f t="shared" si="13846"/>
        <v>0</v>
      </c>
      <c r="CC2287" s="14">
        <f t="shared" si="13847"/>
        <v>0</v>
      </c>
      <c r="CD2287" s="14">
        <f t="shared" si="13848"/>
        <v>0</v>
      </c>
      <c r="CE2287" s="14">
        <f t="shared" si="13849"/>
        <v>0</v>
      </c>
      <c r="CF2287" s="14">
        <f t="shared" si="13850"/>
        <v>0</v>
      </c>
      <c r="CG2287" s="14">
        <f t="shared" si="13871"/>
        <v>4041.8999999999996</v>
      </c>
      <c r="CH2287" s="14">
        <f t="shared" si="13851"/>
        <v>0</v>
      </c>
      <c r="CI2287" s="84">
        <f t="shared" si="13481"/>
        <v>4041.8999999999996</v>
      </c>
      <c r="CJ2287" s="14">
        <f t="shared" si="13872"/>
        <v>5441.9</v>
      </c>
      <c r="CK2287" s="52">
        <f t="shared" si="13852"/>
        <v>0</v>
      </c>
      <c r="CL2287" s="84">
        <f t="shared" si="13482"/>
        <v>5441.9</v>
      </c>
      <c r="CM2287" s="14">
        <f t="shared" si="13873"/>
        <v>5441.9</v>
      </c>
      <c r="CN2287" s="52">
        <f t="shared" si="13852"/>
        <v>0</v>
      </c>
      <c r="CO2287" s="84">
        <f t="shared" si="13483"/>
        <v>5441.9</v>
      </c>
      <c r="CP2287" s="14">
        <f t="shared" si="13852"/>
        <v>0</v>
      </c>
      <c r="CQ2287" s="29"/>
      <c r="CR2287" s="29"/>
      <c r="CT2287" s="1"/>
    </row>
    <row r="2288" spans="1:99" ht="31.2" customHeight="1" x14ac:dyDescent="0.3">
      <c r="A2288" s="76" t="s">
        <v>906</v>
      </c>
      <c r="B2288" s="76" t="s">
        <v>70</v>
      </c>
      <c r="C2288" s="76" t="s">
        <v>273</v>
      </c>
      <c r="D2288" s="76" t="s">
        <v>911</v>
      </c>
      <c r="E2288" s="76" t="s">
        <v>46</v>
      </c>
      <c r="F2288" s="77" t="s">
        <v>47</v>
      </c>
      <c r="G2288" s="14">
        <v>5441.9</v>
      </c>
      <c r="H2288" s="14">
        <v>5441.9</v>
      </c>
      <c r="I2288" s="14">
        <v>5441.9</v>
      </c>
      <c r="J2288" s="14"/>
      <c r="K2288" s="14"/>
      <c r="L2288" s="14"/>
      <c r="M2288" s="14">
        <f t="shared" si="13727"/>
        <v>5441.9</v>
      </c>
      <c r="N2288" s="14">
        <f t="shared" si="13728"/>
        <v>5441.9</v>
      </c>
      <c r="O2288" s="14">
        <f t="shared" si="13729"/>
        <v>5441.9</v>
      </c>
      <c r="P2288" s="14"/>
      <c r="Q2288" s="14"/>
      <c r="R2288" s="14"/>
      <c r="S2288" s="14"/>
      <c r="T2288" s="14"/>
      <c r="U2288" s="14"/>
      <c r="V2288" s="14"/>
      <c r="W2288" s="14"/>
      <c r="X2288" s="14"/>
      <c r="Y2288" s="14">
        <f t="shared" si="13853"/>
        <v>5441.9</v>
      </c>
      <c r="Z2288" s="14">
        <f t="shared" si="13854"/>
        <v>5441.9</v>
      </c>
      <c r="AA2288" s="14">
        <f t="shared" si="13855"/>
        <v>5441.9</v>
      </c>
      <c r="AB2288" s="14"/>
      <c r="AC2288" s="14"/>
      <c r="AD2288" s="14"/>
      <c r="AE2288" s="14">
        <f t="shared" si="13856"/>
        <v>5441.9</v>
      </c>
      <c r="AF2288" s="14">
        <f t="shared" si="13857"/>
        <v>5441.9</v>
      </c>
      <c r="AG2288" s="14">
        <f t="shared" si="13858"/>
        <v>5441.9</v>
      </c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>
        <f t="shared" si="13859"/>
        <v>5441.9</v>
      </c>
      <c r="AX2288" s="14">
        <f t="shared" si="13860"/>
        <v>5441.9</v>
      </c>
      <c r="AY2288" s="14">
        <f t="shared" si="13861"/>
        <v>5441.9</v>
      </c>
      <c r="AZ2288" s="14"/>
      <c r="BA2288" s="14">
        <f t="shared" si="13862"/>
        <v>5441.9</v>
      </c>
      <c r="BB2288" s="14">
        <f t="shared" si="13863"/>
        <v>5441.9</v>
      </c>
      <c r="BC2288" s="14">
        <f t="shared" si="13864"/>
        <v>5441.9</v>
      </c>
      <c r="BD2288" s="14"/>
      <c r="BE2288" s="14"/>
      <c r="BF2288" s="14">
        <v>-1400</v>
      </c>
      <c r="BG2288" s="14"/>
      <c r="BH2288" s="14"/>
      <c r="BI2288" s="14"/>
      <c r="BJ2288" s="14"/>
      <c r="BK2288" s="14"/>
      <c r="BL2288" s="14"/>
      <c r="BM2288" s="14"/>
      <c r="BN2288" s="14"/>
      <c r="BO2288" s="14">
        <f t="shared" si="13865"/>
        <v>4041.8999999999996</v>
      </c>
      <c r="BP2288" s="14">
        <f t="shared" si="13866"/>
        <v>5441.9</v>
      </c>
      <c r="BQ2288" s="14">
        <f t="shared" si="13867"/>
        <v>5441.9</v>
      </c>
      <c r="BR2288" s="14"/>
      <c r="BS2288" s="14"/>
      <c r="BT2288" s="14"/>
      <c r="BU2288" s="14">
        <f t="shared" si="13868"/>
        <v>4041.8999999999996</v>
      </c>
      <c r="BV2288" s="14">
        <f t="shared" si="13869"/>
        <v>5441.9</v>
      </c>
      <c r="BW2288" s="14">
        <f t="shared" si="13870"/>
        <v>5441.9</v>
      </c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>
        <f t="shared" si="13871"/>
        <v>4041.8999999999996</v>
      </c>
      <c r="CH2288" s="14"/>
      <c r="CI2288" s="84">
        <f t="shared" si="13481"/>
        <v>4041.8999999999996</v>
      </c>
      <c r="CJ2288" s="14">
        <f t="shared" si="13872"/>
        <v>5441.9</v>
      </c>
      <c r="CK2288" s="52"/>
      <c r="CL2288" s="84">
        <f t="shared" si="13482"/>
        <v>5441.9</v>
      </c>
      <c r="CM2288" s="14">
        <f t="shared" si="13873"/>
        <v>5441.9</v>
      </c>
      <c r="CN2288" s="52"/>
      <c r="CO2288" s="84">
        <f t="shared" si="13483"/>
        <v>5441.9</v>
      </c>
      <c r="CP2288" s="14"/>
      <c r="CQ2288" s="29"/>
      <c r="CR2288" s="29"/>
      <c r="CT2288" s="1"/>
    </row>
    <row r="2289" spans="1:99" s="86" customFormat="1" ht="15.6" customHeight="1" x14ac:dyDescent="0.3">
      <c r="A2289" s="72" t="s">
        <v>906</v>
      </c>
      <c r="B2289" s="72" t="s">
        <v>127</v>
      </c>
      <c r="C2289" s="72"/>
      <c r="D2289" s="72"/>
      <c r="E2289" s="72"/>
      <c r="F2289" s="73" t="s">
        <v>128</v>
      </c>
      <c r="G2289" s="20">
        <f t="shared" si="13794"/>
        <v>107019.3</v>
      </c>
      <c r="H2289" s="20">
        <f t="shared" si="13795"/>
        <v>99221.1</v>
      </c>
      <c r="I2289" s="20">
        <f t="shared" si="13796"/>
        <v>99221.1</v>
      </c>
      <c r="J2289" s="20">
        <f t="shared" si="13797"/>
        <v>-53.1</v>
      </c>
      <c r="K2289" s="20">
        <f t="shared" si="13798"/>
        <v>-53.8</v>
      </c>
      <c r="L2289" s="20">
        <f t="shared" si="13799"/>
        <v>-54.5</v>
      </c>
      <c r="M2289" s="20">
        <f t="shared" si="13727"/>
        <v>106966.2</v>
      </c>
      <c r="N2289" s="20">
        <f t="shared" si="13728"/>
        <v>99167.3</v>
      </c>
      <c r="O2289" s="20">
        <f t="shared" si="13729"/>
        <v>99166.6</v>
      </c>
      <c r="P2289" s="20">
        <f t="shared" si="13800"/>
        <v>8569.2000000000007</v>
      </c>
      <c r="Q2289" s="20">
        <f t="shared" si="13801"/>
        <v>0</v>
      </c>
      <c r="R2289" s="20">
        <f t="shared" si="13802"/>
        <v>0</v>
      </c>
      <c r="S2289" s="20">
        <f t="shared" si="13803"/>
        <v>7117.3260700000001</v>
      </c>
      <c r="T2289" s="20">
        <f t="shared" si="13804"/>
        <v>10313</v>
      </c>
      <c r="U2289" s="20">
        <f t="shared" si="13805"/>
        <v>0</v>
      </c>
      <c r="V2289" s="20">
        <f t="shared" si="13806"/>
        <v>10313</v>
      </c>
      <c r="W2289" s="20">
        <f t="shared" si="13807"/>
        <v>0</v>
      </c>
      <c r="X2289" s="20">
        <f t="shared" si="13808"/>
        <v>0</v>
      </c>
      <c r="Y2289" s="20">
        <f t="shared" si="13853"/>
        <v>122652.72606999999</v>
      </c>
      <c r="Z2289" s="20">
        <f t="shared" si="13854"/>
        <v>109480.3</v>
      </c>
      <c r="AA2289" s="20">
        <f t="shared" si="13855"/>
        <v>109479.6</v>
      </c>
      <c r="AB2289" s="20">
        <f t="shared" si="13809"/>
        <v>-170.4</v>
      </c>
      <c r="AC2289" s="20">
        <f t="shared" si="13810"/>
        <v>0</v>
      </c>
      <c r="AD2289" s="20">
        <f t="shared" si="13811"/>
        <v>0</v>
      </c>
      <c r="AE2289" s="20">
        <f t="shared" si="13856"/>
        <v>122482.32607</v>
      </c>
      <c r="AF2289" s="20">
        <f t="shared" si="13857"/>
        <v>109480.3</v>
      </c>
      <c r="AG2289" s="20">
        <f t="shared" si="13858"/>
        <v>109479.6</v>
      </c>
      <c r="AH2289" s="20">
        <f t="shared" si="13812"/>
        <v>0</v>
      </c>
      <c r="AI2289" s="20">
        <f t="shared" si="13813"/>
        <v>0</v>
      </c>
      <c r="AJ2289" s="20">
        <f t="shared" si="13814"/>
        <v>0</v>
      </c>
      <c r="AK2289" s="20">
        <f t="shared" si="13815"/>
        <v>0</v>
      </c>
      <c r="AL2289" s="20">
        <f t="shared" si="13816"/>
        <v>0</v>
      </c>
      <c r="AM2289" s="20">
        <f t="shared" si="13817"/>
        <v>0</v>
      </c>
      <c r="AN2289" s="20">
        <f t="shared" si="13818"/>
        <v>0</v>
      </c>
      <c r="AO2289" s="20">
        <f t="shared" si="13819"/>
        <v>0</v>
      </c>
      <c r="AP2289" s="20">
        <f t="shared" si="13820"/>
        <v>0</v>
      </c>
      <c r="AQ2289" s="20">
        <f t="shared" si="13821"/>
        <v>0</v>
      </c>
      <c r="AR2289" s="20">
        <f t="shared" si="13822"/>
        <v>0</v>
      </c>
      <c r="AS2289" s="20">
        <f t="shared" si="13823"/>
        <v>0</v>
      </c>
      <c r="AT2289" s="20">
        <f t="shared" si="13824"/>
        <v>0</v>
      </c>
      <c r="AU2289" s="20">
        <f t="shared" si="13825"/>
        <v>0</v>
      </c>
      <c r="AV2289" s="20">
        <f t="shared" si="13826"/>
        <v>0</v>
      </c>
      <c r="AW2289" s="20">
        <f t="shared" si="13859"/>
        <v>122482.32607</v>
      </c>
      <c r="AX2289" s="20">
        <f t="shared" si="13860"/>
        <v>109480.3</v>
      </c>
      <c r="AY2289" s="20">
        <f t="shared" si="13861"/>
        <v>109479.6</v>
      </c>
      <c r="AZ2289" s="20">
        <f t="shared" si="13827"/>
        <v>0</v>
      </c>
      <c r="BA2289" s="20">
        <f t="shared" si="13862"/>
        <v>122482.32607</v>
      </c>
      <c r="BB2289" s="20">
        <f t="shared" si="13863"/>
        <v>109480.3</v>
      </c>
      <c r="BC2289" s="20">
        <f t="shared" si="13864"/>
        <v>109479.6</v>
      </c>
      <c r="BD2289" s="20">
        <f t="shared" si="13828"/>
        <v>0</v>
      </c>
      <c r="BE2289" s="20">
        <f t="shared" si="13829"/>
        <v>0</v>
      </c>
      <c r="BF2289" s="20">
        <f t="shared" si="13830"/>
        <v>0</v>
      </c>
      <c r="BG2289" s="20">
        <f t="shared" si="13831"/>
        <v>0</v>
      </c>
      <c r="BH2289" s="20">
        <f t="shared" si="13832"/>
        <v>0</v>
      </c>
      <c r="BI2289" s="20">
        <f t="shared" si="13833"/>
        <v>0</v>
      </c>
      <c r="BJ2289" s="20">
        <f t="shared" si="13834"/>
        <v>0</v>
      </c>
      <c r="BK2289" s="20">
        <f t="shared" si="13835"/>
        <v>0</v>
      </c>
      <c r="BL2289" s="20">
        <f t="shared" si="13836"/>
        <v>0</v>
      </c>
      <c r="BM2289" s="20">
        <f t="shared" si="13837"/>
        <v>0</v>
      </c>
      <c r="BN2289" s="20">
        <f t="shared" si="13838"/>
        <v>0</v>
      </c>
      <c r="BO2289" s="20">
        <f t="shared" si="13865"/>
        <v>122482.32607</v>
      </c>
      <c r="BP2289" s="20">
        <f t="shared" si="13866"/>
        <v>109480.3</v>
      </c>
      <c r="BQ2289" s="20">
        <f t="shared" si="13867"/>
        <v>109479.6</v>
      </c>
      <c r="BR2289" s="20">
        <f t="shared" si="13839"/>
        <v>0</v>
      </c>
      <c r="BS2289" s="20">
        <f t="shared" si="13840"/>
        <v>0</v>
      </c>
      <c r="BT2289" s="20">
        <f t="shared" si="13841"/>
        <v>0</v>
      </c>
      <c r="BU2289" s="20">
        <f t="shared" si="13868"/>
        <v>122482.32607</v>
      </c>
      <c r="BV2289" s="20">
        <f t="shared" si="13869"/>
        <v>109480.3</v>
      </c>
      <c r="BW2289" s="20">
        <f t="shared" si="13870"/>
        <v>109479.6</v>
      </c>
      <c r="BX2289" s="20">
        <f t="shared" si="13842"/>
        <v>0</v>
      </c>
      <c r="BY2289" s="20">
        <f t="shared" si="13843"/>
        <v>0</v>
      </c>
      <c r="BZ2289" s="20">
        <f t="shared" si="13844"/>
        <v>0</v>
      </c>
      <c r="CA2289" s="20">
        <f t="shared" si="13845"/>
        <v>0</v>
      </c>
      <c r="CB2289" s="20">
        <f t="shared" si="13846"/>
        <v>0</v>
      </c>
      <c r="CC2289" s="20">
        <f t="shared" si="13847"/>
        <v>0</v>
      </c>
      <c r="CD2289" s="20">
        <f t="shared" si="13848"/>
        <v>0</v>
      </c>
      <c r="CE2289" s="20">
        <f t="shared" si="13849"/>
        <v>0</v>
      </c>
      <c r="CF2289" s="20">
        <f t="shared" si="13850"/>
        <v>0</v>
      </c>
      <c r="CG2289" s="20">
        <f t="shared" si="13871"/>
        <v>122482.32607</v>
      </c>
      <c r="CH2289" s="20">
        <f t="shared" si="13851"/>
        <v>0</v>
      </c>
      <c r="CI2289" s="82">
        <f t="shared" si="13481"/>
        <v>122482.32607</v>
      </c>
      <c r="CJ2289" s="20">
        <f t="shared" si="13872"/>
        <v>109480.3</v>
      </c>
      <c r="CK2289" s="20">
        <f t="shared" si="13852"/>
        <v>0</v>
      </c>
      <c r="CL2289" s="82">
        <f t="shared" si="13482"/>
        <v>109480.3</v>
      </c>
      <c r="CM2289" s="20">
        <f t="shared" si="13873"/>
        <v>109479.6</v>
      </c>
      <c r="CN2289" s="20">
        <f t="shared" si="13852"/>
        <v>0</v>
      </c>
      <c r="CO2289" s="82">
        <f t="shared" si="13483"/>
        <v>109479.6</v>
      </c>
      <c r="CP2289" s="20">
        <f t="shared" si="13852"/>
        <v>0</v>
      </c>
      <c r="CQ2289" s="21"/>
      <c r="CR2289" s="21"/>
      <c r="CS2289" s="17"/>
      <c r="CT2289" s="17"/>
      <c r="CU2289" s="17"/>
    </row>
    <row r="2290" spans="1:99" s="87" customFormat="1" ht="15.6" customHeight="1" x14ac:dyDescent="0.3">
      <c r="A2290" s="74" t="s">
        <v>906</v>
      </c>
      <c r="B2290" s="74" t="s">
        <v>127</v>
      </c>
      <c r="C2290" s="74" t="s">
        <v>129</v>
      </c>
      <c r="D2290" s="74"/>
      <c r="E2290" s="74"/>
      <c r="F2290" s="75" t="s">
        <v>130</v>
      </c>
      <c r="G2290" s="25">
        <f t="shared" si="13794"/>
        <v>107019.3</v>
      </c>
      <c r="H2290" s="25">
        <f t="shared" si="13795"/>
        <v>99221.1</v>
      </c>
      <c r="I2290" s="25">
        <f t="shared" si="13796"/>
        <v>99221.1</v>
      </c>
      <c r="J2290" s="25">
        <f t="shared" si="13797"/>
        <v>-53.1</v>
      </c>
      <c r="K2290" s="25">
        <f t="shared" si="13798"/>
        <v>-53.8</v>
      </c>
      <c r="L2290" s="25">
        <f t="shared" si="13799"/>
        <v>-54.5</v>
      </c>
      <c r="M2290" s="25">
        <f t="shared" si="13727"/>
        <v>106966.2</v>
      </c>
      <c r="N2290" s="25">
        <f t="shared" si="13728"/>
        <v>99167.3</v>
      </c>
      <c r="O2290" s="25">
        <f t="shared" si="13729"/>
        <v>99166.6</v>
      </c>
      <c r="P2290" s="25">
        <f t="shared" si="13800"/>
        <v>8569.2000000000007</v>
      </c>
      <c r="Q2290" s="25">
        <f t="shared" si="13801"/>
        <v>0</v>
      </c>
      <c r="R2290" s="25">
        <f t="shared" si="13802"/>
        <v>0</v>
      </c>
      <c r="S2290" s="25">
        <f t="shared" si="13803"/>
        <v>7117.3260700000001</v>
      </c>
      <c r="T2290" s="25">
        <f t="shared" si="13804"/>
        <v>10313</v>
      </c>
      <c r="U2290" s="25">
        <f t="shared" si="13805"/>
        <v>0</v>
      </c>
      <c r="V2290" s="25">
        <f t="shared" si="13806"/>
        <v>10313</v>
      </c>
      <c r="W2290" s="25">
        <f t="shared" si="13807"/>
        <v>0</v>
      </c>
      <c r="X2290" s="25">
        <f t="shared" si="13808"/>
        <v>0</v>
      </c>
      <c r="Y2290" s="25">
        <f t="shared" si="13853"/>
        <v>122652.72606999999</v>
      </c>
      <c r="Z2290" s="25">
        <f t="shared" si="13854"/>
        <v>109480.3</v>
      </c>
      <c r="AA2290" s="25">
        <f t="shared" si="13855"/>
        <v>109479.6</v>
      </c>
      <c r="AB2290" s="25">
        <f t="shared" si="13809"/>
        <v>-170.4</v>
      </c>
      <c r="AC2290" s="25">
        <f t="shared" si="13810"/>
        <v>0</v>
      </c>
      <c r="AD2290" s="25">
        <f t="shared" si="13811"/>
        <v>0</v>
      </c>
      <c r="AE2290" s="25">
        <f t="shared" si="13856"/>
        <v>122482.32607</v>
      </c>
      <c r="AF2290" s="25">
        <f t="shared" si="13857"/>
        <v>109480.3</v>
      </c>
      <c r="AG2290" s="25">
        <f t="shared" si="13858"/>
        <v>109479.6</v>
      </c>
      <c r="AH2290" s="25">
        <f t="shared" si="13812"/>
        <v>0</v>
      </c>
      <c r="AI2290" s="25">
        <f t="shared" si="13813"/>
        <v>0</v>
      </c>
      <c r="AJ2290" s="25">
        <f t="shared" si="13814"/>
        <v>0</v>
      </c>
      <c r="AK2290" s="25">
        <f t="shared" si="13815"/>
        <v>0</v>
      </c>
      <c r="AL2290" s="25">
        <f t="shared" si="13816"/>
        <v>0</v>
      </c>
      <c r="AM2290" s="25">
        <f t="shared" si="13817"/>
        <v>0</v>
      </c>
      <c r="AN2290" s="25">
        <f t="shared" si="13818"/>
        <v>0</v>
      </c>
      <c r="AO2290" s="25">
        <f t="shared" si="13819"/>
        <v>0</v>
      </c>
      <c r="AP2290" s="25">
        <f t="shared" si="13820"/>
        <v>0</v>
      </c>
      <c r="AQ2290" s="25">
        <f t="shared" si="13821"/>
        <v>0</v>
      </c>
      <c r="AR2290" s="25">
        <f t="shared" si="13822"/>
        <v>0</v>
      </c>
      <c r="AS2290" s="25">
        <f t="shared" si="13823"/>
        <v>0</v>
      </c>
      <c r="AT2290" s="25">
        <f t="shared" si="13824"/>
        <v>0</v>
      </c>
      <c r="AU2290" s="25">
        <f t="shared" si="13825"/>
        <v>0</v>
      </c>
      <c r="AV2290" s="25">
        <f t="shared" si="13826"/>
        <v>0</v>
      </c>
      <c r="AW2290" s="25">
        <f t="shared" si="13859"/>
        <v>122482.32607</v>
      </c>
      <c r="AX2290" s="25">
        <f t="shared" si="13860"/>
        <v>109480.3</v>
      </c>
      <c r="AY2290" s="25">
        <f t="shared" si="13861"/>
        <v>109479.6</v>
      </c>
      <c r="AZ2290" s="25">
        <f t="shared" si="13827"/>
        <v>0</v>
      </c>
      <c r="BA2290" s="25">
        <f t="shared" si="13862"/>
        <v>122482.32607</v>
      </c>
      <c r="BB2290" s="25">
        <f t="shared" si="13863"/>
        <v>109480.3</v>
      </c>
      <c r="BC2290" s="25">
        <f t="shared" si="13864"/>
        <v>109479.6</v>
      </c>
      <c r="BD2290" s="25">
        <f t="shared" si="13828"/>
        <v>0</v>
      </c>
      <c r="BE2290" s="25">
        <f t="shared" si="13829"/>
        <v>0</v>
      </c>
      <c r="BF2290" s="25">
        <f t="shared" si="13830"/>
        <v>0</v>
      </c>
      <c r="BG2290" s="25">
        <f t="shared" si="13831"/>
        <v>0</v>
      </c>
      <c r="BH2290" s="25">
        <f t="shared" si="13832"/>
        <v>0</v>
      </c>
      <c r="BI2290" s="25">
        <f t="shared" si="13833"/>
        <v>0</v>
      </c>
      <c r="BJ2290" s="25">
        <f t="shared" si="13834"/>
        <v>0</v>
      </c>
      <c r="BK2290" s="25">
        <f t="shared" si="13835"/>
        <v>0</v>
      </c>
      <c r="BL2290" s="25">
        <f t="shared" si="13836"/>
        <v>0</v>
      </c>
      <c r="BM2290" s="25">
        <f t="shared" si="13837"/>
        <v>0</v>
      </c>
      <c r="BN2290" s="25">
        <f t="shared" si="13838"/>
        <v>0</v>
      </c>
      <c r="BO2290" s="25">
        <f t="shared" si="13865"/>
        <v>122482.32607</v>
      </c>
      <c r="BP2290" s="25">
        <f t="shared" si="13866"/>
        <v>109480.3</v>
      </c>
      <c r="BQ2290" s="25">
        <f t="shared" si="13867"/>
        <v>109479.6</v>
      </c>
      <c r="BR2290" s="25">
        <f t="shared" si="13839"/>
        <v>0</v>
      </c>
      <c r="BS2290" s="25">
        <f t="shared" si="13840"/>
        <v>0</v>
      </c>
      <c r="BT2290" s="25">
        <f t="shared" si="13841"/>
        <v>0</v>
      </c>
      <c r="BU2290" s="25">
        <f t="shared" si="13868"/>
        <v>122482.32607</v>
      </c>
      <c r="BV2290" s="25">
        <f t="shared" si="13869"/>
        <v>109480.3</v>
      </c>
      <c r="BW2290" s="25">
        <f t="shared" si="13870"/>
        <v>109479.6</v>
      </c>
      <c r="BX2290" s="25">
        <f t="shared" si="13842"/>
        <v>0</v>
      </c>
      <c r="BY2290" s="25">
        <f t="shared" si="13843"/>
        <v>0</v>
      </c>
      <c r="BZ2290" s="25">
        <f t="shared" si="13844"/>
        <v>0</v>
      </c>
      <c r="CA2290" s="25">
        <f t="shared" si="13845"/>
        <v>0</v>
      </c>
      <c r="CB2290" s="25">
        <f t="shared" si="13846"/>
        <v>0</v>
      </c>
      <c r="CC2290" s="25">
        <f t="shared" si="13847"/>
        <v>0</v>
      </c>
      <c r="CD2290" s="25">
        <f t="shared" si="13848"/>
        <v>0</v>
      </c>
      <c r="CE2290" s="25">
        <f t="shared" si="13849"/>
        <v>0</v>
      </c>
      <c r="CF2290" s="25">
        <f t="shared" si="13850"/>
        <v>0</v>
      </c>
      <c r="CG2290" s="25">
        <f t="shared" si="13871"/>
        <v>122482.32607</v>
      </c>
      <c r="CH2290" s="25">
        <f t="shared" si="13851"/>
        <v>0</v>
      </c>
      <c r="CI2290" s="83">
        <f t="shared" si="13481"/>
        <v>122482.32607</v>
      </c>
      <c r="CJ2290" s="25">
        <f t="shared" si="13872"/>
        <v>109480.3</v>
      </c>
      <c r="CK2290" s="25">
        <f t="shared" si="13852"/>
        <v>0</v>
      </c>
      <c r="CL2290" s="83">
        <f t="shared" si="13482"/>
        <v>109480.3</v>
      </c>
      <c r="CM2290" s="25">
        <f t="shared" si="13873"/>
        <v>109479.6</v>
      </c>
      <c r="CN2290" s="25">
        <f t="shared" si="13852"/>
        <v>0</v>
      </c>
      <c r="CO2290" s="83">
        <f t="shared" si="13483"/>
        <v>109479.6</v>
      </c>
      <c r="CP2290" s="25">
        <f t="shared" si="13852"/>
        <v>0</v>
      </c>
      <c r="CQ2290" s="26"/>
      <c r="CR2290" s="26"/>
      <c r="CS2290" s="22"/>
      <c r="CT2290" s="22"/>
      <c r="CU2290" s="22"/>
    </row>
    <row r="2291" spans="1:99" ht="31.2" customHeight="1" x14ac:dyDescent="0.3">
      <c r="A2291" s="76" t="s">
        <v>906</v>
      </c>
      <c r="B2291" s="76" t="s">
        <v>127</v>
      </c>
      <c r="C2291" s="76" t="s">
        <v>129</v>
      </c>
      <c r="D2291" s="76" t="s">
        <v>913</v>
      </c>
      <c r="E2291" s="88"/>
      <c r="F2291" s="77" t="s">
        <v>914</v>
      </c>
      <c r="G2291" s="14">
        <f t="shared" si="13794"/>
        <v>107019.3</v>
      </c>
      <c r="H2291" s="14">
        <f t="shared" si="13795"/>
        <v>99221.1</v>
      </c>
      <c r="I2291" s="14">
        <f t="shared" si="13796"/>
        <v>99221.1</v>
      </c>
      <c r="J2291" s="14">
        <f t="shared" si="13797"/>
        <v>-53.1</v>
      </c>
      <c r="K2291" s="14">
        <f t="shared" si="13798"/>
        <v>-53.8</v>
      </c>
      <c r="L2291" s="14">
        <f t="shared" si="13799"/>
        <v>-54.5</v>
      </c>
      <c r="M2291" s="14">
        <f t="shared" si="13727"/>
        <v>106966.2</v>
      </c>
      <c r="N2291" s="14">
        <f t="shared" si="13728"/>
        <v>99167.3</v>
      </c>
      <c r="O2291" s="14">
        <f t="shared" si="13729"/>
        <v>99166.6</v>
      </c>
      <c r="P2291" s="14">
        <f t="shared" si="13800"/>
        <v>8569.2000000000007</v>
      </c>
      <c r="Q2291" s="14">
        <f t="shared" si="13801"/>
        <v>0</v>
      </c>
      <c r="R2291" s="14">
        <f t="shared" si="13802"/>
        <v>0</v>
      </c>
      <c r="S2291" s="14">
        <f t="shared" si="13803"/>
        <v>7117.3260700000001</v>
      </c>
      <c r="T2291" s="14">
        <f t="shared" si="13804"/>
        <v>10313</v>
      </c>
      <c r="U2291" s="14">
        <f t="shared" si="13805"/>
        <v>0</v>
      </c>
      <c r="V2291" s="14">
        <f t="shared" si="13806"/>
        <v>10313</v>
      </c>
      <c r="W2291" s="14">
        <f t="shared" si="13807"/>
        <v>0</v>
      </c>
      <c r="X2291" s="14">
        <f t="shared" si="13808"/>
        <v>0</v>
      </c>
      <c r="Y2291" s="14">
        <f t="shared" si="13853"/>
        <v>122652.72606999999</v>
      </c>
      <c r="Z2291" s="14">
        <f t="shared" si="13854"/>
        <v>109480.3</v>
      </c>
      <c r="AA2291" s="14">
        <f t="shared" si="13855"/>
        <v>109479.6</v>
      </c>
      <c r="AB2291" s="14">
        <f t="shared" si="13809"/>
        <v>-170.4</v>
      </c>
      <c r="AC2291" s="14">
        <f t="shared" si="13810"/>
        <v>0</v>
      </c>
      <c r="AD2291" s="14">
        <f t="shared" si="13811"/>
        <v>0</v>
      </c>
      <c r="AE2291" s="14">
        <f t="shared" si="13856"/>
        <v>122482.32607</v>
      </c>
      <c r="AF2291" s="14">
        <f t="shared" si="13857"/>
        <v>109480.3</v>
      </c>
      <c r="AG2291" s="14">
        <f t="shared" si="13858"/>
        <v>109479.6</v>
      </c>
      <c r="AH2291" s="14">
        <f t="shared" si="13812"/>
        <v>0</v>
      </c>
      <c r="AI2291" s="14">
        <f t="shared" si="13813"/>
        <v>0</v>
      </c>
      <c r="AJ2291" s="14">
        <f t="shared" si="13814"/>
        <v>0</v>
      </c>
      <c r="AK2291" s="14">
        <f t="shared" si="13815"/>
        <v>0</v>
      </c>
      <c r="AL2291" s="14">
        <f t="shared" si="13816"/>
        <v>0</v>
      </c>
      <c r="AM2291" s="14">
        <f t="shared" si="13817"/>
        <v>0</v>
      </c>
      <c r="AN2291" s="14">
        <f t="shared" si="13818"/>
        <v>0</v>
      </c>
      <c r="AO2291" s="14">
        <f t="shared" si="13819"/>
        <v>0</v>
      </c>
      <c r="AP2291" s="14">
        <f t="shared" si="13820"/>
        <v>0</v>
      </c>
      <c r="AQ2291" s="14">
        <f t="shared" si="13821"/>
        <v>0</v>
      </c>
      <c r="AR2291" s="14">
        <f t="shared" si="13822"/>
        <v>0</v>
      </c>
      <c r="AS2291" s="14">
        <f t="shared" si="13823"/>
        <v>0</v>
      </c>
      <c r="AT2291" s="14">
        <f t="shared" si="13824"/>
        <v>0</v>
      </c>
      <c r="AU2291" s="14">
        <f t="shared" si="13825"/>
        <v>0</v>
      </c>
      <c r="AV2291" s="14">
        <f t="shared" si="13826"/>
        <v>0</v>
      </c>
      <c r="AW2291" s="14">
        <f t="shared" si="13859"/>
        <v>122482.32607</v>
      </c>
      <c r="AX2291" s="14">
        <f t="shared" si="13860"/>
        <v>109480.3</v>
      </c>
      <c r="AY2291" s="14">
        <f t="shared" si="13861"/>
        <v>109479.6</v>
      </c>
      <c r="AZ2291" s="14">
        <f t="shared" si="13827"/>
        <v>0</v>
      </c>
      <c r="BA2291" s="14">
        <f t="shared" si="13862"/>
        <v>122482.32607</v>
      </c>
      <c r="BB2291" s="14">
        <f t="shared" si="13863"/>
        <v>109480.3</v>
      </c>
      <c r="BC2291" s="14">
        <f t="shared" si="13864"/>
        <v>109479.6</v>
      </c>
      <c r="BD2291" s="14">
        <f t="shared" si="13828"/>
        <v>0</v>
      </c>
      <c r="BE2291" s="14">
        <f t="shared" si="13829"/>
        <v>0</v>
      </c>
      <c r="BF2291" s="14">
        <f t="shared" si="13830"/>
        <v>0</v>
      </c>
      <c r="BG2291" s="14">
        <f t="shared" si="13831"/>
        <v>0</v>
      </c>
      <c r="BH2291" s="14">
        <f t="shared" si="13832"/>
        <v>0</v>
      </c>
      <c r="BI2291" s="14">
        <f t="shared" si="13833"/>
        <v>0</v>
      </c>
      <c r="BJ2291" s="14">
        <f t="shared" si="13834"/>
        <v>0</v>
      </c>
      <c r="BK2291" s="14">
        <f t="shared" si="13835"/>
        <v>0</v>
      </c>
      <c r="BL2291" s="14">
        <f t="shared" si="13836"/>
        <v>0</v>
      </c>
      <c r="BM2291" s="14">
        <f t="shared" si="13837"/>
        <v>0</v>
      </c>
      <c r="BN2291" s="14">
        <f t="shared" si="13838"/>
        <v>0</v>
      </c>
      <c r="BO2291" s="14">
        <f t="shared" si="13865"/>
        <v>122482.32607</v>
      </c>
      <c r="BP2291" s="14">
        <f t="shared" si="13866"/>
        <v>109480.3</v>
      </c>
      <c r="BQ2291" s="14">
        <f t="shared" si="13867"/>
        <v>109479.6</v>
      </c>
      <c r="BR2291" s="14">
        <f t="shared" si="13839"/>
        <v>0</v>
      </c>
      <c r="BS2291" s="14">
        <f t="shared" si="13840"/>
        <v>0</v>
      </c>
      <c r="BT2291" s="14">
        <f t="shared" si="13841"/>
        <v>0</v>
      </c>
      <c r="BU2291" s="14">
        <f t="shared" si="13868"/>
        <v>122482.32607</v>
      </c>
      <c r="BV2291" s="14">
        <f t="shared" si="13869"/>
        <v>109480.3</v>
      </c>
      <c r="BW2291" s="14">
        <f t="shared" si="13870"/>
        <v>109479.6</v>
      </c>
      <c r="BX2291" s="14">
        <f t="shared" si="13842"/>
        <v>0</v>
      </c>
      <c r="BY2291" s="14">
        <f t="shared" si="13843"/>
        <v>0</v>
      </c>
      <c r="BZ2291" s="14">
        <f t="shared" si="13844"/>
        <v>0</v>
      </c>
      <c r="CA2291" s="14">
        <f t="shared" si="13845"/>
        <v>0</v>
      </c>
      <c r="CB2291" s="14">
        <f t="shared" si="13846"/>
        <v>0</v>
      </c>
      <c r="CC2291" s="14">
        <f t="shared" si="13847"/>
        <v>0</v>
      </c>
      <c r="CD2291" s="14">
        <f t="shared" si="13848"/>
        <v>0</v>
      </c>
      <c r="CE2291" s="14">
        <f t="shared" si="13849"/>
        <v>0</v>
      </c>
      <c r="CF2291" s="14">
        <f t="shared" si="13850"/>
        <v>0</v>
      </c>
      <c r="CG2291" s="14">
        <f t="shared" si="13871"/>
        <v>122482.32607</v>
      </c>
      <c r="CH2291" s="14">
        <f t="shared" si="13851"/>
        <v>0</v>
      </c>
      <c r="CI2291" s="84">
        <f t="shared" ref="CI2291:CI2354" si="13874">CG2291+CH2291</f>
        <v>122482.32607</v>
      </c>
      <c r="CJ2291" s="14">
        <f t="shared" si="13872"/>
        <v>109480.3</v>
      </c>
      <c r="CK2291" s="52">
        <f t="shared" si="13852"/>
        <v>0</v>
      </c>
      <c r="CL2291" s="84">
        <f t="shared" ref="CL2291:CL2354" si="13875">CJ2291+CK2291</f>
        <v>109480.3</v>
      </c>
      <c r="CM2291" s="14">
        <f t="shared" si="13873"/>
        <v>109479.6</v>
      </c>
      <c r="CN2291" s="52">
        <f t="shared" si="13852"/>
        <v>0</v>
      </c>
      <c r="CO2291" s="84">
        <f t="shared" ref="CO2291:CO2354" si="13876">CM2291+CN2291</f>
        <v>109479.6</v>
      </c>
      <c r="CP2291" s="14">
        <f t="shared" si="13852"/>
        <v>0</v>
      </c>
      <c r="CQ2291" s="29"/>
      <c r="CR2291" s="29"/>
      <c r="CT2291" s="1"/>
    </row>
    <row r="2292" spans="1:99" ht="15.6" customHeight="1" x14ac:dyDescent="0.3">
      <c r="A2292" s="76" t="s">
        <v>906</v>
      </c>
      <c r="B2292" s="76" t="s">
        <v>127</v>
      </c>
      <c r="C2292" s="76" t="s">
        <v>129</v>
      </c>
      <c r="D2292" s="76" t="s">
        <v>915</v>
      </c>
      <c r="E2292" s="88"/>
      <c r="F2292" s="77" t="s">
        <v>41</v>
      </c>
      <c r="G2292" s="14">
        <f t="shared" ref="G2292:L2292" si="13877">G2293+G2302+G2307</f>
        <v>107019.3</v>
      </c>
      <c r="H2292" s="14">
        <f t="shared" si="13877"/>
        <v>99221.1</v>
      </c>
      <c r="I2292" s="14">
        <f t="shared" si="13877"/>
        <v>99221.1</v>
      </c>
      <c r="J2292" s="14">
        <f t="shared" si="13877"/>
        <v>-53.1</v>
      </c>
      <c r="K2292" s="14">
        <f t="shared" si="13877"/>
        <v>-53.8</v>
      </c>
      <c r="L2292" s="14">
        <f t="shared" si="13877"/>
        <v>-54.5</v>
      </c>
      <c r="M2292" s="14">
        <f t="shared" si="13727"/>
        <v>106966.2</v>
      </c>
      <c r="N2292" s="14">
        <f t="shared" si="13728"/>
        <v>99167.3</v>
      </c>
      <c r="O2292" s="14">
        <f t="shared" si="13729"/>
        <v>99166.6</v>
      </c>
      <c r="P2292" s="14">
        <f t="shared" ref="P2292:X2292" si="13878">P2293+P2302+P2307</f>
        <v>8569.2000000000007</v>
      </c>
      <c r="Q2292" s="14">
        <f t="shared" si="13878"/>
        <v>0</v>
      </c>
      <c r="R2292" s="14">
        <f t="shared" si="13878"/>
        <v>0</v>
      </c>
      <c r="S2292" s="14">
        <f t="shared" si="13878"/>
        <v>7117.3260700000001</v>
      </c>
      <c r="T2292" s="14">
        <f t="shared" si="13878"/>
        <v>10313</v>
      </c>
      <c r="U2292" s="14">
        <f t="shared" si="13878"/>
        <v>0</v>
      </c>
      <c r="V2292" s="14">
        <f t="shared" si="13878"/>
        <v>10313</v>
      </c>
      <c r="W2292" s="14">
        <f t="shared" si="13878"/>
        <v>0</v>
      </c>
      <c r="X2292" s="14">
        <f t="shared" si="13878"/>
        <v>0</v>
      </c>
      <c r="Y2292" s="14">
        <f t="shared" si="13853"/>
        <v>122652.72606999999</v>
      </c>
      <c r="Z2292" s="14">
        <f t="shared" si="13854"/>
        <v>109480.3</v>
      </c>
      <c r="AA2292" s="14">
        <f t="shared" si="13855"/>
        <v>109479.6</v>
      </c>
      <c r="AB2292" s="14">
        <f>AB2293+AB2302+AB2307</f>
        <v>-170.4</v>
      </c>
      <c r="AC2292" s="14">
        <f>AC2293+AC2302+AC2307</f>
        <v>0</v>
      </c>
      <c r="AD2292" s="14">
        <f>AD2293+AD2302+AD2307</f>
        <v>0</v>
      </c>
      <c r="AE2292" s="14">
        <f t="shared" si="13856"/>
        <v>122482.32607</v>
      </c>
      <c r="AF2292" s="14">
        <f t="shared" si="13857"/>
        <v>109480.3</v>
      </c>
      <c r="AG2292" s="14">
        <f t="shared" si="13858"/>
        <v>109479.6</v>
      </c>
      <c r="AH2292" s="14">
        <f t="shared" ref="AH2292:AV2292" si="13879">AH2293+AH2302+AH2307</f>
        <v>0</v>
      </c>
      <c r="AI2292" s="14">
        <f t="shared" si="13879"/>
        <v>0</v>
      </c>
      <c r="AJ2292" s="14">
        <f t="shared" si="13879"/>
        <v>0</v>
      </c>
      <c r="AK2292" s="14">
        <f t="shared" si="13879"/>
        <v>0</v>
      </c>
      <c r="AL2292" s="14">
        <f t="shared" si="13879"/>
        <v>0</v>
      </c>
      <c r="AM2292" s="14">
        <f t="shared" si="13879"/>
        <v>0</v>
      </c>
      <c r="AN2292" s="14">
        <f t="shared" si="13879"/>
        <v>0</v>
      </c>
      <c r="AO2292" s="14">
        <f t="shared" si="13879"/>
        <v>0</v>
      </c>
      <c r="AP2292" s="14">
        <f t="shared" si="13879"/>
        <v>0</v>
      </c>
      <c r="AQ2292" s="14">
        <f t="shared" si="13879"/>
        <v>0</v>
      </c>
      <c r="AR2292" s="14">
        <f t="shared" si="13879"/>
        <v>0</v>
      </c>
      <c r="AS2292" s="14">
        <f t="shared" si="13879"/>
        <v>0</v>
      </c>
      <c r="AT2292" s="14">
        <f t="shared" si="13879"/>
        <v>0</v>
      </c>
      <c r="AU2292" s="14">
        <f t="shared" si="13879"/>
        <v>0</v>
      </c>
      <c r="AV2292" s="14">
        <f t="shared" si="13879"/>
        <v>0</v>
      </c>
      <c r="AW2292" s="14">
        <f t="shared" si="13859"/>
        <v>122482.32607</v>
      </c>
      <c r="AX2292" s="14">
        <f t="shared" si="13860"/>
        <v>109480.3</v>
      </c>
      <c r="AY2292" s="14">
        <f t="shared" si="13861"/>
        <v>109479.6</v>
      </c>
      <c r="AZ2292" s="14">
        <f>AZ2293+AZ2302+AZ2307</f>
        <v>0</v>
      </c>
      <c r="BA2292" s="14">
        <f t="shared" si="13862"/>
        <v>122482.32607</v>
      </c>
      <c r="BB2292" s="14">
        <f t="shared" si="13863"/>
        <v>109480.3</v>
      </c>
      <c r="BC2292" s="14">
        <f t="shared" si="13864"/>
        <v>109479.6</v>
      </c>
      <c r="BD2292" s="14">
        <f t="shared" ref="BD2292:BN2292" si="13880">BD2293+BD2302+BD2307</f>
        <v>0</v>
      </c>
      <c r="BE2292" s="14">
        <f t="shared" si="13880"/>
        <v>0</v>
      </c>
      <c r="BF2292" s="14">
        <f t="shared" si="13880"/>
        <v>0</v>
      </c>
      <c r="BG2292" s="14">
        <f t="shared" si="13880"/>
        <v>0</v>
      </c>
      <c r="BH2292" s="14">
        <f t="shared" si="13880"/>
        <v>0</v>
      </c>
      <c r="BI2292" s="14">
        <f t="shared" si="13880"/>
        <v>0</v>
      </c>
      <c r="BJ2292" s="14">
        <f t="shared" si="13880"/>
        <v>0</v>
      </c>
      <c r="BK2292" s="14">
        <f t="shared" si="13880"/>
        <v>0</v>
      </c>
      <c r="BL2292" s="14">
        <f t="shared" si="13880"/>
        <v>0</v>
      </c>
      <c r="BM2292" s="14">
        <f t="shared" si="13880"/>
        <v>0</v>
      </c>
      <c r="BN2292" s="14">
        <f t="shared" si="13880"/>
        <v>0</v>
      </c>
      <c r="BO2292" s="14">
        <f t="shared" si="13865"/>
        <v>122482.32607</v>
      </c>
      <c r="BP2292" s="14">
        <f t="shared" si="13866"/>
        <v>109480.3</v>
      </c>
      <c r="BQ2292" s="14">
        <f t="shared" si="13867"/>
        <v>109479.6</v>
      </c>
      <c r="BR2292" s="14">
        <f>BR2293+BR2302+BR2307</f>
        <v>0</v>
      </c>
      <c r="BS2292" s="14">
        <f>BS2293+BS2302+BS2307</f>
        <v>0</v>
      </c>
      <c r="BT2292" s="14">
        <f>BT2293+BT2302+BT2307</f>
        <v>0</v>
      </c>
      <c r="BU2292" s="14">
        <f t="shared" si="13868"/>
        <v>122482.32607</v>
      </c>
      <c r="BV2292" s="14">
        <f t="shared" si="13869"/>
        <v>109480.3</v>
      </c>
      <c r="BW2292" s="14">
        <f t="shared" si="13870"/>
        <v>109479.6</v>
      </c>
      <c r="BX2292" s="14">
        <f t="shared" ref="BX2292:CF2292" si="13881">BX2293+BX2302+BX2307</f>
        <v>0</v>
      </c>
      <c r="BY2292" s="14">
        <f t="shared" si="13881"/>
        <v>0</v>
      </c>
      <c r="BZ2292" s="14">
        <f t="shared" si="13881"/>
        <v>0</v>
      </c>
      <c r="CA2292" s="14">
        <f t="shared" si="13881"/>
        <v>0</v>
      </c>
      <c r="CB2292" s="14">
        <f t="shared" si="13881"/>
        <v>0</v>
      </c>
      <c r="CC2292" s="14">
        <f t="shared" si="13881"/>
        <v>0</v>
      </c>
      <c r="CD2292" s="14">
        <f t="shared" si="13881"/>
        <v>0</v>
      </c>
      <c r="CE2292" s="14">
        <f t="shared" si="13881"/>
        <v>0</v>
      </c>
      <c r="CF2292" s="14">
        <f t="shared" si="13881"/>
        <v>0</v>
      </c>
      <c r="CG2292" s="14">
        <f t="shared" si="13871"/>
        <v>122482.32607</v>
      </c>
      <c r="CH2292" s="14">
        <f>CH2293+CH2302+CH2307</f>
        <v>0</v>
      </c>
      <c r="CI2292" s="84">
        <f t="shared" si="13874"/>
        <v>122482.32607</v>
      </c>
      <c r="CJ2292" s="14">
        <f t="shared" si="13872"/>
        <v>109480.3</v>
      </c>
      <c r="CK2292" s="52">
        <f>CK2293+CK2302+CK2307</f>
        <v>0</v>
      </c>
      <c r="CL2292" s="84">
        <f t="shared" si="13875"/>
        <v>109480.3</v>
      </c>
      <c r="CM2292" s="14">
        <f t="shared" si="13873"/>
        <v>109479.6</v>
      </c>
      <c r="CN2292" s="52">
        <f>CN2293+CN2302+CN2307</f>
        <v>0</v>
      </c>
      <c r="CO2292" s="84">
        <f t="shared" si="13876"/>
        <v>109479.6</v>
      </c>
      <c r="CP2292" s="14">
        <f>CP2293+CP2302+CP2307</f>
        <v>0</v>
      </c>
      <c r="CQ2292" s="29"/>
      <c r="CR2292" s="29"/>
      <c r="CT2292" s="1"/>
    </row>
    <row r="2293" spans="1:99" ht="46.8" customHeight="1" x14ac:dyDescent="0.3">
      <c r="A2293" s="76" t="s">
        <v>906</v>
      </c>
      <c r="B2293" s="76" t="s">
        <v>127</v>
      </c>
      <c r="C2293" s="76" t="s">
        <v>129</v>
      </c>
      <c r="D2293" s="76" t="s">
        <v>916</v>
      </c>
      <c r="E2293" s="88"/>
      <c r="F2293" s="77" t="s">
        <v>917</v>
      </c>
      <c r="G2293" s="14">
        <f t="shared" ref="G2293:L2293" si="13882">G2294+G2298+G2300</f>
        <v>25062.800000000003</v>
      </c>
      <c r="H2293" s="14">
        <f t="shared" si="13882"/>
        <v>25820.500000000004</v>
      </c>
      <c r="I2293" s="14">
        <f t="shared" si="13882"/>
        <v>25820.500000000004</v>
      </c>
      <c r="J2293" s="14">
        <f t="shared" si="13882"/>
        <v>-53.1</v>
      </c>
      <c r="K2293" s="14">
        <f t="shared" si="13882"/>
        <v>-53.8</v>
      </c>
      <c r="L2293" s="14">
        <f t="shared" si="13882"/>
        <v>-54.5</v>
      </c>
      <c r="M2293" s="14">
        <f t="shared" si="13727"/>
        <v>25009.700000000004</v>
      </c>
      <c r="N2293" s="14">
        <f t="shared" si="13728"/>
        <v>25766.700000000004</v>
      </c>
      <c r="O2293" s="14">
        <f t="shared" si="13729"/>
        <v>25766.000000000004</v>
      </c>
      <c r="P2293" s="14">
        <f t="shared" ref="P2293:X2293" si="13883">P2294+P2298+P2300</f>
        <v>769.4</v>
      </c>
      <c r="Q2293" s="14">
        <f t="shared" si="13883"/>
        <v>0</v>
      </c>
      <c r="R2293" s="14">
        <f t="shared" si="13883"/>
        <v>0</v>
      </c>
      <c r="S2293" s="14">
        <f t="shared" si="13883"/>
        <v>6919.5773900000004</v>
      </c>
      <c r="T2293" s="14">
        <f t="shared" si="13883"/>
        <v>792.1</v>
      </c>
      <c r="U2293" s="14">
        <f t="shared" si="13883"/>
        <v>0</v>
      </c>
      <c r="V2293" s="14">
        <f t="shared" si="13883"/>
        <v>792.1</v>
      </c>
      <c r="W2293" s="14">
        <f t="shared" si="13883"/>
        <v>0</v>
      </c>
      <c r="X2293" s="14">
        <f t="shared" si="13883"/>
        <v>0</v>
      </c>
      <c r="Y2293" s="14">
        <f t="shared" si="13853"/>
        <v>32698.677390000004</v>
      </c>
      <c r="Z2293" s="14">
        <f t="shared" si="13854"/>
        <v>26558.800000000003</v>
      </c>
      <c r="AA2293" s="14">
        <f t="shared" si="13855"/>
        <v>26558.100000000002</v>
      </c>
      <c r="AB2293" s="14">
        <f>AB2294+AB2298+AB2300</f>
        <v>-170.4</v>
      </c>
      <c r="AC2293" s="14">
        <f>AC2294+AC2298+AC2300</f>
        <v>0</v>
      </c>
      <c r="AD2293" s="14">
        <f>AD2294+AD2298+AD2300</f>
        <v>0</v>
      </c>
      <c r="AE2293" s="14">
        <f t="shared" si="13856"/>
        <v>32528.277390000003</v>
      </c>
      <c r="AF2293" s="14">
        <f t="shared" si="13857"/>
        <v>26558.800000000003</v>
      </c>
      <c r="AG2293" s="14">
        <f t="shared" si="13858"/>
        <v>26558.100000000002</v>
      </c>
      <c r="AH2293" s="14">
        <f t="shared" ref="AH2293:AV2293" si="13884">AH2294+AH2298+AH2300</f>
        <v>0</v>
      </c>
      <c r="AI2293" s="14">
        <f t="shared" si="13884"/>
        <v>0</v>
      </c>
      <c r="AJ2293" s="14">
        <f t="shared" si="13884"/>
        <v>0</v>
      </c>
      <c r="AK2293" s="14">
        <f t="shared" si="13884"/>
        <v>0</v>
      </c>
      <c r="AL2293" s="14">
        <f t="shared" si="13884"/>
        <v>0</v>
      </c>
      <c r="AM2293" s="14">
        <f t="shared" si="13884"/>
        <v>0</v>
      </c>
      <c r="AN2293" s="14">
        <f t="shared" si="13884"/>
        <v>0</v>
      </c>
      <c r="AO2293" s="14">
        <f t="shared" si="13884"/>
        <v>0</v>
      </c>
      <c r="AP2293" s="14">
        <f t="shared" si="13884"/>
        <v>0</v>
      </c>
      <c r="AQ2293" s="14">
        <f t="shared" si="13884"/>
        <v>0</v>
      </c>
      <c r="AR2293" s="14">
        <f t="shared" si="13884"/>
        <v>0</v>
      </c>
      <c r="AS2293" s="14">
        <f t="shared" si="13884"/>
        <v>0</v>
      </c>
      <c r="AT2293" s="14">
        <f t="shared" si="13884"/>
        <v>0</v>
      </c>
      <c r="AU2293" s="14">
        <f t="shared" si="13884"/>
        <v>0</v>
      </c>
      <c r="AV2293" s="14">
        <f t="shared" si="13884"/>
        <v>0</v>
      </c>
      <c r="AW2293" s="14">
        <f t="shared" si="13859"/>
        <v>32528.277390000003</v>
      </c>
      <c r="AX2293" s="14">
        <f t="shared" si="13860"/>
        <v>26558.800000000003</v>
      </c>
      <c r="AY2293" s="14">
        <f t="shared" si="13861"/>
        <v>26558.100000000002</v>
      </c>
      <c r="AZ2293" s="14">
        <f>AZ2294+AZ2298+AZ2300</f>
        <v>0</v>
      </c>
      <c r="BA2293" s="14">
        <f t="shared" si="13862"/>
        <v>32528.277390000003</v>
      </c>
      <c r="BB2293" s="14">
        <f t="shared" si="13863"/>
        <v>26558.800000000003</v>
      </c>
      <c r="BC2293" s="14">
        <f t="shared" si="13864"/>
        <v>26558.100000000002</v>
      </c>
      <c r="BD2293" s="14">
        <f t="shared" ref="BD2293:BN2293" si="13885">BD2294+BD2298+BD2300</f>
        <v>0</v>
      </c>
      <c r="BE2293" s="14">
        <f t="shared" si="13885"/>
        <v>0</v>
      </c>
      <c r="BF2293" s="14">
        <f t="shared" si="13885"/>
        <v>0</v>
      </c>
      <c r="BG2293" s="14">
        <f t="shared" si="13885"/>
        <v>0</v>
      </c>
      <c r="BH2293" s="14">
        <f t="shared" si="13885"/>
        <v>0</v>
      </c>
      <c r="BI2293" s="14">
        <f t="shared" si="13885"/>
        <v>0</v>
      </c>
      <c r="BJ2293" s="14">
        <f t="shared" si="13885"/>
        <v>0</v>
      </c>
      <c r="BK2293" s="14">
        <f t="shared" si="13885"/>
        <v>0</v>
      </c>
      <c r="BL2293" s="14">
        <f t="shared" si="13885"/>
        <v>0</v>
      </c>
      <c r="BM2293" s="14">
        <f t="shared" si="13885"/>
        <v>0</v>
      </c>
      <c r="BN2293" s="14">
        <f t="shared" si="13885"/>
        <v>0</v>
      </c>
      <c r="BO2293" s="14">
        <f t="shared" si="13865"/>
        <v>32528.277390000003</v>
      </c>
      <c r="BP2293" s="14">
        <f t="shared" si="13866"/>
        <v>26558.800000000003</v>
      </c>
      <c r="BQ2293" s="14">
        <f t="shared" si="13867"/>
        <v>26558.100000000002</v>
      </c>
      <c r="BR2293" s="14">
        <f>BR2294+BR2298+BR2300</f>
        <v>0</v>
      </c>
      <c r="BS2293" s="14">
        <f>BS2294+BS2298+BS2300</f>
        <v>0</v>
      </c>
      <c r="BT2293" s="14">
        <f>BT2294+BT2298+BT2300</f>
        <v>0</v>
      </c>
      <c r="BU2293" s="14">
        <f t="shared" si="13868"/>
        <v>32528.277390000003</v>
      </c>
      <c r="BV2293" s="14">
        <f t="shared" si="13869"/>
        <v>26558.800000000003</v>
      </c>
      <c r="BW2293" s="14">
        <f t="shared" si="13870"/>
        <v>26558.100000000002</v>
      </c>
      <c r="BX2293" s="14">
        <f t="shared" ref="BX2293:CF2293" si="13886">BX2294+BX2298+BX2300</f>
        <v>-992.54499999999996</v>
      </c>
      <c r="BY2293" s="14">
        <f t="shared" si="13886"/>
        <v>0</v>
      </c>
      <c r="BZ2293" s="14">
        <f t="shared" si="13886"/>
        <v>0</v>
      </c>
      <c r="CA2293" s="14">
        <f t="shared" si="13886"/>
        <v>0</v>
      </c>
      <c r="CB2293" s="14">
        <f t="shared" si="13886"/>
        <v>0</v>
      </c>
      <c r="CC2293" s="14">
        <f t="shared" si="13886"/>
        <v>0</v>
      </c>
      <c r="CD2293" s="14">
        <f t="shared" si="13886"/>
        <v>0</v>
      </c>
      <c r="CE2293" s="14">
        <f t="shared" si="13886"/>
        <v>0</v>
      </c>
      <c r="CF2293" s="14">
        <f t="shared" si="13886"/>
        <v>0</v>
      </c>
      <c r="CG2293" s="14">
        <f t="shared" si="13871"/>
        <v>31535.732390000005</v>
      </c>
      <c r="CH2293" s="14">
        <f>CH2294+CH2298+CH2300</f>
        <v>0</v>
      </c>
      <c r="CI2293" s="84">
        <f t="shared" si="13874"/>
        <v>31535.732390000005</v>
      </c>
      <c r="CJ2293" s="14">
        <f t="shared" si="13872"/>
        <v>26558.800000000003</v>
      </c>
      <c r="CK2293" s="52">
        <f>CK2294+CK2298+CK2300</f>
        <v>0</v>
      </c>
      <c r="CL2293" s="84">
        <f t="shared" si="13875"/>
        <v>26558.800000000003</v>
      </c>
      <c r="CM2293" s="14">
        <f t="shared" si="13873"/>
        <v>26558.100000000002</v>
      </c>
      <c r="CN2293" s="52">
        <f>CN2294+CN2298+CN2300</f>
        <v>0</v>
      </c>
      <c r="CO2293" s="84">
        <f t="shared" si="13876"/>
        <v>26558.100000000002</v>
      </c>
      <c r="CP2293" s="14">
        <f>CP2294+CP2298+CP2300</f>
        <v>0</v>
      </c>
      <c r="CQ2293" s="29"/>
      <c r="CR2293" s="29"/>
      <c r="CT2293" s="1"/>
    </row>
    <row r="2294" spans="1:99" ht="46.8" customHeight="1" x14ac:dyDescent="0.3">
      <c r="A2294" s="76" t="s">
        <v>906</v>
      </c>
      <c r="B2294" s="76" t="s">
        <v>127</v>
      </c>
      <c r="C2294" s="76" t="s">
        <v>129</v>
      </c>
      <c r="D2294" s="76" t="s">
        <v>918</v>
      </c>
      <c r="E2294" s="88"/>
      <c r="F2294" s="77" t="s">
        <v>61</v>
      </c>
      <c r="G2294" s="14">
        <f t="shared" ref="G2294:L2294" si="13887">G2295+G2296+G2297</f>
        <v>15372.800000000001</v>
      </c>
      <c r="H2294" s="14">
        <f t="shared" si="13887"/>
        <v>15796.900000000001</v>
      </c>
      <c r="I2294" s="14">
        <f t="shared" si="13887"/>
        <v>15796.900000000001</v>
      </c>
      <c r="J2294" s="14">
        <f t="shared" si="13887"/>
        <v>-1.2</v>
      </c>
      <c r="K2294" s="14">
        <f t="shared" si="13887"/>
        <v>-1.9</v>
      </c>
      <c r="L2294" s="14">
        <f t="shared" si="13887"/>
        <v>-2.6</v>
      </c>
      <c r="M2294" s="14">
        <f t="shared" si="13727"/>
        <v>15371.6</v>
      </c>
      <c r="N2294" s="14">
        <f t="shared" si="13728"/>
        <v>15795.000000000002</v>
      </c>
      <c r="O2294" s="14">
        <f t="shared" si="13729"/>
        <v>15794.300000000001</v>
      </c>
      <c r="P2294" s="14">
        <f t="shared" ref="P2294:X2294" si="13888">P2295+P2296+P2297</f>
        <v>769.4</v>
      </c>
      <c r="Q2294" s="14">
        <f t="shared" si="13888"/>
        <v>0</v>
      </c>
      <c r="R2294" s="14">
        <f t="shared" si="13888"/>
        <v>0</v>
      </c>
      <c r="S2294" s="14">
        <f t="shared" si="13888"/>
        <v>4280.4899100000002</v>
      </c>
      <c r="T2294" s="14">
        <f t="shared" si="13888"/>
        <v>792.1</v>
      </c>
      <c r="U2294" s="14">
        <f t="shared" si="13888"/>
        <v>0</v>
      </c>
      <c r="V2294" s="14">
        <f t="shared" si="13888"/>
        <v>792.1</v>
      </c>
      <c r="W2294" s="14">
        <f t="shared" si="13888"/>
        <v>0</v>
      </c>
      <c r="X2294" s="14">
        <f t="shared" si="13888"/>
        <v>0</v>
      </c>
      <c r="Y2294" s="14">
        <f t="shared" si="13853"/>
        <v>20421.48991</v>
      </c>
      <c r="Z2294" s="14">
        <f t="shared" si="13854"/>
        <v>16587.100000000002</v>
      </c>
      <c r="AA2294" s="14">
        <f t="shared" si="13855"/>
        <v>16586.400000000001</v>
      </c>
      <c r="AB2294" s="14">
        <f>AB2295+AB2296+AB2297</f>
        <v>-170.4</v>
      </c>
      <c r="AC2294" s="14">
        <f>AC2295+AC2296+AC2297</f>
        <v>0</v>
      </c>
      <c r="AD2294" s="14">
        <f>AD2295+AD2296+AD2297</f>
        <v>0</v>
      </c>
      <c r="AE2294" s="14">
        <f t="shared" si="13856"/>
        <v>20251.089909999999</v>
      </c>
      <c r="AF2294" s="14">
        <f t="shared" si="13857"/>
        <v>16587.100000000002</v>
      </c>
      <c r="AG2294" s="14">
        <f t="shared" si="13858"/>
        <v>16586.400000000001</v>
      </c>
      <c r="AH2294" s="14">
        <f t="shared" ref="AH2294:AV2294" si="13889">AH2295+AH2296+AH2297</f>
        <v>0</v>
      </c>
      <c r="AI2294" s="14">
        <f t="shared" si="13889"/>
        <v>0</v>
      </c>
      <c r="AJ2294" s="14">
        <f t="shared" si="13889"/>
        <v>0</v>
      </c>
      <c r="AK2294" s="14">
        <f t="shared" si="13889"/>
        <v>0</v>
      </c>
      <c r="AL2294" s="14">
        <f t="shared" si="13889"/>
        <v>0</v>
      </c>
      <c r="AM2294" s="14">
        <f t="shared" si="13889"/>
        <v>0</v>
      </c>
      <c r="AN2294" s="14">
        <f t="shared" si="13889"/>
        <v>0</v>
      </c>
      <c r="AO2294" s="14">
        <f t="shared" si="13889"/>
        <v>0</v>
      </c>
      <c r="AP2294" s="14">
        <f t="shared" si="13889"/>
        <v>0</v>
      </c>
      <c r="AQ2294" s="14">
        <f t="shared" si="13889"/>
        <v>0</v>
      </c>
      <c r="AR2294" s="14">
        <f t="shared" si="13889"/>
        <v>0</v>
      </c>
      <c r="AS2294" s="14">
        <f t="shared" si="13889"/>
        <v>0</v>
      </c>
      <c r="AT2294" s="14">
        <f t="shared" si="13889"/>
        <v>0</v>
      </c>
      <c r="AU2294" s="14">
        <f t="shared" si="13889"/>
        <v>0</v>
      </c>
      <c r="AV2294" s="14">
        <f t="shared" si="13889"/>
        <v>0</v>
      </c>
      <c r="AW2294" s="14">
        <f t="shared" si="13859"/>
        <v>20251.089909999999</v>
      </c>
      <c r="AX2294" s="14">
        <f t="shared" si="13860"/>
        <v>16587.100000000002</v>
      </c>
      <c r="AY2294" s="14">
        <f t="shared" si="13861"/>
        <v>16586.400000000001</v>
      </c>
      <c r="AZ2294" s="14">
        <f>AZ2295+AZ2296+AZ2297</f>
        <v>0</v>
      </c>
      <c r="BA2294" s="14">
        <f t="shared" si="13862"/>
        <v>20251.089909999999</v>
      </c>
      <c r="BB2294" s="14">
        <f t="shared" si="13863"/>
        <v>16587.100000000002</v>
      </c>
      <c r="BC2294" s="14">
        <f t="shared" si="13864"/>
        <v>16586.400000000001</v>
      </c>
      <c r="BD2294" s="14">
        <f t="shared" ref="BD2294:BN2294" si="13890">BD2295+BD2296+BD2297</f>
        <v>0</v>
      </c>
      <c r="BE2294" s="14">
        <f t="shared" si="13890"/>
        <v>0</v>
      </c>
      <c r="BF2294" s="14">
        <f t="shared" si="13890"/>
        <v>0</v>
      </c>
      <c r="BG2294" s="14">
        <f t="shared" si="13890"/>
        <v>0</v>
      </c>
      <c r="BH2294" s="14">
        <f t="shared" si="13890"/>
        <v>0</v>
      </c>
      <c r="BI2294" s="14">
        <f t="shared" si="13890"/>
        <v>0</v>
      </c>
      <c r="BJ2294" s="14">
        <f t="shared" si="13890"/>
        <v>0</v>
      </c>
      <c r="BK2294" s="14">
        <f t="shared" si="13890"/>
        <v>0</v>
      </c>
      <c r="BL2294" s="14">
        <f t="shared" si="13890"/>
        <v>0</v>
      </c>
      <c r="BM2294" s="14">
        <f t="shared" si="13890"/>
        <v>0</v>
      </c>
      <c r="BN2294" s="14">
        <f t="shared" si="13890"/>
        <v>0</v>
      </c>
      <c r="BO2294" s="14">
        <f t="shared" si="13865"/>
        <v>20251.089909999999</v>
      </c>
      <c r="BP2294" s="14">
        <f t="shared" si="13866"/>
        <v>16587.100000000002</v>
      </c>
      <c r="BQ2294" s="14">
        <f t="shared" si="13867"/>
        <v>16586.400000000001</v>
      </c>
      <c r="BR2294" s="14">
        <f>BR2295+BR2296+BR2297</f>
        <v>0</v>
      </c>
      <c r="BS2294" s="14">
        <f>BS2295+BS2296+BS2297</f>
        <v>0</v>
      </c>
      <c r="BT2294" s="14">
        <f>BT2295+BT2296+BT2297</f>
        <v>0</v>
      </c>
      <c r="BU2294" s="14">
        <f t="shared" si="13868"/>
        <v>20251.089909999999</v>
      </c>
      <c r="BV2294" s="14">
        <f t="shared" si="13869"/>
        <v>16587.100000000002</v>
      </c>
      <c r="BW2294" s="14">
        <f t="shared" si="13870"/>
        <v>16586.400000000001</v>
      </c>
      <c r="BX2294" s="14">
        <f t="shared" ref="BX2294:CF2294" si="13891">BX2295+BX2296+BX2297</f>
        <v>0</v>
      </c>
      <c r="BY2294" s="14">
        <f t="shared" si="13891"/>
        <v>0</v>
      </c>
      <c r="BZ2294" s="14">
        <f t="shared" si="13891"/>
        <v>0</v>
      </c>
      <c r="CA2294" s="14">
        <f t="shared" si="13891"/>
        <v>0</v>
      </c>
      <c r="CB2294" s="14">
        <f t="shared" si="13891"/>
        <v>0</v>
      </c>
      <c r="CC2294" s="14">
        <f t="shared" si="13891"/>
        <v>0</v>
      </c>
      <c r="CD2294" s="14">
        <f t="shared" si="13891"/>
        <v>0</v>
      </c>
      <c r="CE2294" s="14">
        <f t="shared" si="13891"/>
        <v>0</v>
      </c>
      <c r="CF2294" s="14">
        <f t="shared" si="13891"/>
        <v>0</v>
      </c>
      <c r="CG2294" s="14">
        <f t="shared" si="13871"/>
        <v>20251.089909999999</v>
      </c>
      <c r="CH2294" s="14">
        <f>CH2295+CH2296+CH2297</f>
        <v>0</v>
      </c>
      <c r="CI2294" s="84">
        <f t="shared" si="13874"/>
        <v>20251.089909999999</v>
      </c>
      <c r="CJ2294" s="14">
        <f t="shared" si="13872"/>
        <v>16587.100000000002</v>
      </c>
      <c r="CK2294" s="52">
        <f>CK2295+CK2296+CK2297</f>
        <v>0</v>
      </c>
      <c r="CL2294" s="84">
        <f t="shared" si="13875"/>
        <v>16587.100000000002</v>
      </c>
      <c r="CM2294" s="14">
        <f t="shared" si="13873"/>
        <v>16586.400000000001</v>
      </c>
      <c r="CN2294" s="52">
        <f>CN2295+CN2296+CN2297</f>
        <v>0</v>
      </c>
      <c r="CO2294" s="84">
        <f t="shared" si="13876"/>
        <v>16586.400000000001</v>
      </c>
      <c r="CP2294" s="14">
        <f>CP2295+CP2296+CP2297</f>
        <v>0</v>
      </c>
      <c r="CQ2294" s="29"/>
      <c r="CR2294" s="29"/>
      <c r="CT2294" s="1"/>
    </row>
    <row r="2295" spans="1:99" ht="78" customHeight="1" x14ac:dyDescent="0.3">
      <c r="A2295" s="76" t="s">
        <v>906</v>
      </c>
      <c r="B2295" s="76" t="s">
        <v>127</v>
      </c>
      <c r="C2295" s="76" t="s">
        <v>129</v>
      </c>
      <c r="D2295" s="76" t="s">
        <v>918</v>
      </c>
      <c r="E2295" s="76" t="s">
        <v>58</v>
      </c>
      <c r="F2295" s="77" t="s">
        <v>59</v>
      </c>
      <c r="G2295" s="14">
        <v>13795.6</v>
      </c>
      <c r="H2295" s="14">
        <v>14219.7</v>
      </c>
      <c r="I2295" s="14">
        <v>14219.7</v>
      </c>
      <c r="J2295" s="14"/>
      <c r="K2295" s="14"/>
      <c r="L2295" s="14"/>
      <c r="M2295" s="14">
        <f t="shared" si="13727"/>
        <v>13795.6</v>
      </c>
      <c r="N2295" s="14">
        <f t="shared" si="13728"/>
        <v>14219.7</v>
      </c>
      <c r="O2295" s="14">
        <f t="shared" si="13729"/>
        <v>14219.7</v>
      </c>
      <c r="P2295" s="14">
        <v>769.4</v>
      </c>
      <c r="Q2295" s="14"/>
      <c r="R2295" s="14"/>
      <c r="S2295" s="14"/>
      <c r="T2295" s="14">
        <v>792.1</v>
      </c>
      <c r="U2295" s="14"/>
      <c r="V2295" s="14">
        <v>792.1</v>
      </c>
      <c r="W2295" s="14"/>
      <c r="X2295" s="14"/>
      <c r="Y2295" s="14">
        <f t="shared" si="13853"/>
        <v>14565</v>
      </c>
      <c r="Z2295" s="14">
        <f t="shared" si="13854"/>
        <v>15011.800000000001</v>
      </c>
      <c r="AA2295" s="14">
        <f t="shared" si="13855"/>
        <v>15011.800000000001</v>
      </c>
      <c r="AB2295" s="14"/>
      <c r="AC2295" s="14"/>
      <c r="AD2295" s="14"/>
      <c r="AE2295" s="14">
        <f t="shared" si="13856"/>
        <v>14565</v>
      </c>
      <c r="AF2295" s="14">
        <f t="shared" si="13857"/>
        <v>15011.800000000001</v>
      </c>
      <c r="AG2295" s="14">
        <f t="shared" si="13858"/>
        <v>15011.800000000001</v>
      </c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>
        <f t="shared" si="13859"/>
        <v>14565</v>
      </c>
      <c r="AX2295" s="14">
        <f t="shared" si="13860"/>
        <v>15011.800000000001</v>
      </c>
      <c r="AY2295" s="14">
        <f t="shared" si="13861"/>
        <v>15011.800000000001</v>
      </c>
      <c r="AZ2295" s="14"/>
      <c r="BA2295" s="14">
        <f t="shared" si="13862"/>
        <v>14565</v>
      </c>
      <c r="BB2295" s="14">
        <f t="shared" si="13863"/>
        <v>15011.800000000001</v>
      </c>
      <c r="BC2295" s="14">
        <f t="shared" si="13864"/>
        <v>15011.800000000001</v>
      </c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>
        <f t="shared" si="13865"/>
        <v>14565</v>
      </c>
      <c r="BP2295" s="14">
        <f t="shared" si="13866"/>
        <v>15011.800000000001</v>
      </c>
      <c r="BQ2295" s="14">
        <f t="shared" si="13867"/>
        <v>15011.800000000001</v>
      </c>
      <c r="BR2295" s="14"/>
      <c r="BS2295" s="14"/>
      <c r="BT2295" s="14"/>
      <c r="BU2295" s="14">
        <f t="shared" si="13868"/>
        <v>14565</v>
      </c>
      <c r="BV2295" s="14">
        <f t="shared" si="13869"/>
        <v>15011.800000000001</v>
      </c>
      <c r="BW2295" s="14">
        <f t="shared" si="13870"/>
        <v>15011.800000000001</v>
      </c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>
        <f t="shared" si="13871"/>
        <v>14565</v>
      </c>
      <c r="CH2295" s="14"/>
      <c r="CI2295" s="84">
        <f t="shared" si="13874"/>
        <v>14565</v>
      </c>
      <c r="CJ2295" s="14">
        <f t="shared" si="13872"/>
        <v>15011.800000000001</v>
      </c>
      <c r="CK2295" s="52"/>
      <c r="CL2295" s="84">
        <f t="shared" si="13875"/>
        <v>15011.800000000001</v>
      </c>
      <c r="CM2295" s="14">
        <f t="shared" si="13873"/>
        <v>15011.800000000001</v>
      </c>
      <c r="CN2295" s="52"/>
      <c r="CO2295" s="84">
        <f t="shared" si="13876"/>
        <v>15011.800000000001</v>
      </c>
      <c r="CP2295" s="14"/>
      <c r="CQ2295" s="29"/>
      <c r="CR2295" s="29"/>
      <c r="CT2295" s="1"/>
    </row>
    <row r="2296" spans="1:99" ht="31.2" customHeight="1" x14ac:dyDescent="0.3">
      <c r="A2296" s="76" t="s">
        <v>906</v>
      </c>
      <c r="B2296" s="76" t="s">
        <v>127</v>
      </c>
      <c r="C2296" s="76" t="s">
        <v>129</v>
      </c>
      <c r="D2296" s="76" t="s">
        <v>918</v>
      </c>
      <c r="E2296" s="76" t="s">
        <v>46</v>
      </c>
      <c r="F2296" s="77" t="s">
        <v>47</v>
      </c>
      <c r="G2296" s="14">
        <v>1571</v>
      </c>
      <c r="H2296" s="14">
        <v>1571</v>
      </c>
      <c r="I2296" s="14">
        <v>1571</v>
      </c>
      <c r="J2296" s="14"/>
      <c r="K2296" s="14"/>
      <c r="L2296" s="14"/>
      <c r="M2296" s="14">
        <f t="shared" si="13727"/>
        <v>1571</v>
      </c>
      <c r="N2296" s="14">
        <f t="shared" si="13728"/>
        <v>1571</v>
      </c>
      <c r="O2296" s="14">
        <f t="shared" si="13729"/>
        <v>1571</v>
      </c>
      <c r="P2296" s="14"/>
      <c r="Q2296" s="14"/>
      <c r="R2296" s="14"/>
      <c r="S2296" s="14">
        <f>20.48991+4260</f>
        <v>4280.4899100000002</v>
      </c>
      <c r="T2296" s="14"/>
      <c r="U2296" s="14"/>
      <c r="V2296" s="14"/>
      <c r="W2296" s="14"/>
      <c r="X2296" s="14"/>
      <c r="Y2296" s="14">
        <f t="shared" si="13853"/>
        <v>5851.4899100000002</v>
      </c>
      <c r="Z2296" s="14">
        <f t="shared" si="13854"/>
        <v>1571</v>
      </c>
      <c r="AA2296" s="14">
        <f t="shared" si="13855"/>
        <v>1571</v>
      </c>
      <c r="AB2296" s="14">
        <v>-170.4</v>
      </c>
      <c r="AC2296" s="14"/>
      <c r="AD2296" s="14"/>
      <c r="AE2296" s="14">
        <f t="shared" si="13856"/>
        <v>5681.0899100000006</v>
      </c>
      <c r="AF2296" s="14">
        <f t="shared" si="13857"/>
        <v>1571</v>
      </c>
      <c r="AG2296" s="14">
        <f t="shared" si="13858"/>
        <v>1571</v>
      </c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>
        <f t="shared" si="13859"/>
        <v>5681.0899100000006</v>
      </c>
      <c r="AX2296" s="14">
        <f t="shared" si="13860"/>
        <v>1571</v>
      </c>
      <c r="AY2296" s="14">
        <f t="shared" si="13861"/>
        <v>1571</v>
      </c>
      <c r="AZ2296" s="14"/>
      <c r="BA2296" s="14">
        <f t="shared" si="13862"/>
        <v>5681.0899100000006</v>
      </c>
      <c r="BB2296" s="14">
        <f t="shared" si="13863"/>
        <v>1571</v>
      </c>
      <c r="BC2296" s="14">
        <f t="shared" si="13864"/>
        <v>1571</v>
      </c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>
        <f t="shared" si="13865"/>
        <v>5681.0899100000006</v>
      </c>
      <c r="BP2296" s="14">
        <f t="shared" si="13866"/>
        <v>1571</v>
      </c>
      <c r="BQ2296" s="14">
        <f t="shared" si="13867"/>
        <v>1571</v>
      </c>
      <c r="BR2296" s="14"/>
      <c r="BS2296" s="14"/>
      <c r="BT2296" s="14"/>
      <c r="BU2296" s="14">
        <f t="shared" si="13868"/>
        <v>5681.0899100000006</v>
      </c>
      <c r="BV2296" s="14">
        <f t="shared" si="13869"/>
        <v>1571</v>
      </c>
      <c r="BW2296" s="14">
        <f t="shared" si="13870"/>
        <v>1571</v>
      </c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>
        <f t="shared" si="13871"/>
        <v>5681.0899100000006</v>
      </c>
      <c r="CH2296" s="14"/>
      <c r="CI2296" s="84">
        <f t="shared" si="13874"/>
        <v>5681.0899100000006</v>
      </c>
      <c r="CJ2296" s="14">
        <f t="shared" si="13872"/>
        <v>1571</v>
      </c>
      <c r="CK2296" s="52"/>
      <c r="CL2296" s="84">
        <f t="shared" si="13875"/>
        <v>1571</v>
      </c>
      <c r="CM2296" s="14">
        <f t="shared" si="13873"/>
        <v>1571</v>
      </c>
      <c r="CN2296" s="52"/>
      <c r="CO2296" s="84">
        <f t="shared" si="13876"/>
        <v>1571</v>
      </c>
      <c r="CP2296" s="14"/>
      <c r="CQ2296" s="29"/>
      <c r="CR2296" s="29"/>
      <c r="CT2296" s="1"/>
    </row>
    <row r="2297" spans="1:99" ht="15.6" customHeight="1" x14ac:dyDescent="0.3">
      <c r="A2297" s="76" t="s">
        <v>906</v>
      </c>
      <c r="B2297" s="76" t="s">
        <v>127</v>
      </c>
      <c r="C2297" s="76" t="s">
        <v>129</v>
      </c>
      <c r="D2297" s="76" t="s">
        <v>918</v>
      </c>
      <c r="E2297" s="76" t="s">
        <v>48</v>
      </c>
      <c r="F2297" s="77" t="s">
        <v>49</v>
      </c>
      <c r="G2297" s="14">
        <v>6.2</v>
      </c>
      <c r="H2297" s="14">
        <v>6.2</v>
      </c>
      <c r="I2297" s="14">
        <v>6.2</v>
      </c>
      <c r="J2297" s="14">
        <v>-1.2</v>
      </c>
      <c r="K2297" s="14">
        <v>-1.9</v>
      </c>
      <c r="L2297" s="14">
        <v>-2.6</v>
      </c>
      <c r="M2297" s="14">
        <f t="shared" si="13727"/>
        <v>5</v>
      </c>
      <c r="N2297" s="14">
        <f t="shared" si="13728"/>
        <v>4.3000000000000007</v>
      </c>
      <c r="O2297" s="14">
        <f t="shared" si="13729"/>
        <v>3.6</v>
      </c>
      <c r="P2297" s="14"/>
      <c r="Q2297" s="14"/>
      <c r="R2297" s="14"/>
      <c r="S2297" s="14"/>
      <c r="T2297" s="14"/>
      <c r="U2297" s="14"/>
      <c r="V2297" s="14"/>
      <c r="W2297" s="14"/>
      <c r="X2297" s="14"/>
      <c r="Y2297" s="14">
        <f t="shared" si="13853"/>
        <v>5</v>
      </c>
      <c r="Z2297" s="14">
        <f t="shared" si="13854"/>
        <v>4.3000000000000007</v>
      </c>
      <c r="AA2297" s="14">
        <f t="shared" si="13855"/>
        <v>3.6</v>
      </c>
      <c r="AB2297" s="14"/>
      <c r="AC2297" s="14"/>
      <c r="AD2297" s="14"/>
      <c r="AE2297" s="14">
        <f t="shared" si="13856"/>
        <v>5</v>
      </c>
      <c r="AF2297" s="14">
        <f t="shared" si="13857"/>
        <v>4.3000000000000007</v>
      </c>
      <c r="AG2297" s="14">
        <f t="shared" si="13858"/>
        <v>3.6</v>
      </c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>
        <f t="shared" si="13859"/>
        <v>5</v>
      </c>
      <c r="AX2297" s="14">
        <f t="shared" si="13860"/>
        <v>4.3000000000000007</v>
      </c>
      <c r="AY2297" s="14">
        <f t="shared" si="13861"/>
        <v>3.6</v>
      </c>
      <c r="AZ2297" s="14"/>
      <c r="BA2297" s="14">
        <f t="shared" si="13862"/>
        <v>5</v>
      </c>
      <c r="BB2297" s="14">
        <f t="shared" si="13863"/>
        <v>4.3000000000000007</v>
      </c>
      <c r="BC2297" s="14">
        <f t="shared" si="13864"/>
        <v>3.6</v>
      </c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>
        <f t="shared" si="13865"/>
        <v>5</v>
      </c>
      <c r="BP2297" s="14">
        <f t="shared" si="13866"/>
        <v>4.3000000000000007</v>
      </c>
      <c r="BQ2297" s="14">
        <f t="shared" si="13867"/>
        <v>3.6</v>
      </c>
      <c r="BR2297" s="14"/>
      <c r="BS2297" s="14"/>
      <c r="BT2297" s="14"/>
      <c r="BU2297" s="14">
        <f t="shared" si="13868"/>
        <v>5</v>
      </c>
      <c r="BV2297" s="14">
        <f t="shared" si="13869"/>
        <v>4.3000000000000007</v>
      </c>
      <c r="BW2297" s="14">
        <f t="shared" si="13870"/>
        <v>3.6</v>
      </c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>
        <f t="shared" si="13871"/>
        <v>5</v>
      </c>
      <c r="CH2297" s="14"/>
      <c r="CI2297" s="84">
        <f t="shared" si="13874"/>
        <v>5</v>
      </c>
      <c r="CJ2297" s="14">
        <f t="shared" si="13872"/>
        <v>4.3000000000000007</v>
      </c>
      <c r="CK2297" s="52"/>
      <c r="CL2297" s="84">
        <f t="shared" si="13875"/>
        <v>4.3000000000000007</v>
      </c>
      <c r="CM2297" s="14">
        <f t="shared" si="13873"/>
        <v>3.6</v>
      </c>
      <c r="CN2297" s="52"/>
      <c r="CO2297" s="84">
        <f t="shared" si="13876"/>
        <v>3.6</v>
      </c>
      <c r="CP2297" s="14"/>
      <c r="CQ2297" s="29"/>
      <c r="CR2297" s="29">
        <v>37</v>
      </c>
      <c r="CT2297" s="1"/>
    </row>
    <row r="2298" spans="1:99" ht="31.2" customHeight="1" x14ac:dyDescent="0.3">
      <c r="A2298" s="76" t="s">
        <v>906</v>
      </c>
      <c r="B2298" s="76" t="s">
        <v>127</v>
      </c>
      <c r="C2298" s="76" t="s">
        <v>129</v>
      </c>
      <c r="D2298" s="76" t="s">
        <v>919</v>
      </c>
      <c r="E2298" s="88"/>
      <c r="F2298" s="77" t="s">
        <v>920</v>
      </c>
      <c r="G2298" s="14">
        <f t="shared" ref="G2298:L2298" si="13892">G2299</f>
        <v>9440.1</v>
      </c>
      <c r="H2298" s="14">
        <f t="shared" si="13892"/>
        <v>9773.7000000000007</v>
      </c>
      <c r="I2298" s="14">
        <f t="shared" si="13892"/>
        <v>9773.7000000000007</v>
      </c>
      <c r="J2298" s="14">
        <f t="shared" si="13892"/>
        <v>-51.9</v>
      </c>
      <c r="K2298" s="14">
        <f t="shared" si="13892"/>
        <v>-51.9</v>
      </c>
      <c r="L2298" s="14">
        <f t="shared" si="13892"/>
        <v>-51.9</v>
      </c>
      <c r="M2298" s="14">
        <f t="shared" si="13727"/>
        <v>9388.2000000000007</v>
      </c>
      <c r="N2298" s="14">
        <f t="shared" si="13728"/>
        <v>9721.8000000000011</v>
      </c>
      <c r="O2298" s="14">
        <f t="shared" si="13729"/>
        <v>9721.8000000000011</v>
      </c>
      <c r="P2298" s="14">
        <f t="shared" ref="P2298:X2298" si="13893">P2299</f>
        <v>0</v>
      </c>
      <c r="Q2298" s="14">
        <f t="shared" si="13893"/>
        <v>0</v>
      </c>
      <c r="R2298" s="14">
        <f t="shared" si="13893"/>
        <v>0</v>
      </c>
      <c r="S2298" s="14">
        <f t="shared" si="13893"/>
        <v>2639.0874800000001</v>
      </c>
      <c r="T2298" s="14">
        <f t="shared" si="13893"/>
        <v>0</v>
      </c>
      <c r="U2298" s="14">
        <f t="shared" si="13893"/>
        <v>0</v>
      </c>
      <c r="V2298" s="14">
        <f t="shared" si="13893"/>
        <v>0</v>
      </c>
      <c r="W2298" s="14">
        <f t="shared" si="13893"/>
        <v>0</v>
      </c>
      <c r="X2298" s="14">
        <f t="shared" si="13893"/>
        <v>0</v>
      </c>
      <c r="Y2298" s="14">
        <f t="shared" si="13853"/>
        <v>12027.287480000001</v>
      </c>
      <c r="Z2298" s="14">
        <f t="shared" si="13854"/>
        <v>9721.8000000000011</v>
      </c>
      <c r="AA2298" s="14">
        <f t="shared" si="13855"/>
        <v>9721.8000000000011</v>
      </c>
      <c r="AB2298" s="14">
        <f>AB2299</f>
        <v>0</v>
      </c>
      <c r="AC2298" s="14">
        <f>AC2299</f>
        <v>0</v>
      </c>
      <c r="AD2298" s="14">
        <f>AD2299</f>
        <v>0</v>
      </c>
      <c r="AE2298" s="14">
        <f t="shared" si="13856"/>
        <v>12027.287480000001</v>
      </c>
      <c r="AF2298" s="14">
        <f t="shared" si="13857"/>
        <v>9721.8000000000011</v>
      </c>
      <c r="AG2298" s="14">
        <f t="shared" si="13858"/>
        <v>9721.8000000000011</v>
      </c>
      <c r="AH2298" s="14">
        <f t="shared" ref="AH2298:AV2298" si="13894">AH2299</f>
        <v>0</v>
      </c>
      <c r="AI2298" s="14">
        <f t="shared" si="13894"/>
        <v>0</v>
      </c>
      <c r="AJ2298" s="14">
        <f t="shared" si="13894"/>
        <v>0</v>
      </c>
      <c r="AK2298" s="14">
        <f t="shared" si="13894"/>
        <v>0</v>
      </c>
      <c r="AL2298" s="14">
        <f t="shared" si="13894"/>
        <v>0</v>
      </c>
      <c r="AM2298" s="14">
        <f t="shared" si="13894"/>
        <v>0</v>
      </c>
      <c r="AN2298" s="14">
        <f t="shared" si="13894"/>
        <v>0</v>
      </c>
      <c r="AO2298" s="14">
        <f t="shared" si="13894"/>
        <v>0</v>
      </c>
      <c r="AP2298" s="14">
        <f t="shared" si="13894"/>
        <v>0</v>
      </c>
      <c r="AQ2298" s="14">
        <f t="shared" si="13894"/>
        <v>0</v>
      </c>
      <c r="AR2298" s="14">
        <f t="shared" si="13894"/>
        <v>0</v>
      </c>
      <c r="AS2298" s="14">
        <f t="shared" si="13894"/>
        <v>0</v>
      </c>
      <c r="AT2298" s="14">
        <f t="shared" si="13894"/>
        <v>0</v>
      </c>
      <c r="AU2298" s="14">
        <f t="shared" si="13894"/>
        <v>0</v>
      </c>
      <c r="AV2298" s="14">
        <f t="shared" si="13894"/>
        <v>0</v>
      </c>
      <c r="AW2298" s="14">
        <f t="shared" si="13859"/>
        <v>12027.287480000001</v>
      </c>
      <c r="AX2298" s="14">
        <f t="shared" si="13860"/>
        <v>9721.8000000000011</v>
      </c>
      <c r="AY2298" s="14">
        <f t="shared" si="13861"/>
        <v>9721.8000000000011</v>
      </c>
      <c r="AZ2298" s="14">
        <f>AZ2299</f>
        <v>0</v>
      </c>
      <c r="BA2298" s="14">
        <f t="shared" si="13862"/>
        <v>12027.287480000001</v>
      </c>
      <c r="BB2298" s="14">
        <f t="shared" si="13863"/>
        <v>9721.8000000000011</v>
      </c>
      <c r="BC2298" s="14">
        <f t="shared" si="13864"/>
        <v>9721.8000000000011</v>
      </c>
      <c r="BD2298" s="14">
        <f t="shared" ref="BD2298:BN2298" si="13895">BD2299</f>
        <v>0</v>
      </c>
      <c r="BE2298" s="14">
        <f t="shared" si="13895"/>
        <v>0</v>
      </c>
      <c r="BF2298" s="14">
        <f t="shared" si="13895"/>
        <v>0</v>
      </c>
      <c r="BG2298" s="14">
        <f t="shared" si="13895"/>
        <v>0</v>
      </c>
      <c r="BH2298" s="14">
        <f t="shared" si="13895"/>
        <v>0</v>
      </c>
      <c r="BI2298" s="14">
        <f t="shared" si="13895"/>
        <v>0</v>
      </c>
      <c r="BJ2298" s="14">
        <f t="shared" si="13895"/>
        <v>0</v>
      </c>
      <c r="BK2298" s="14">
        <f t="shared" si="13895"/>
        <v>0</v>
      </c>
      <c r="BL2298" s="14">
        <f t="shared" si="13895"/>
        <v>0</v>
      </c>
      <c r="BM2298" s="14">
        <f t="shared" si="13895"/>
        <v>0</v>
      </c>
      <c r="BN2298" s="14">
        <f t="shared" si="13895"/>
        <v>0</v>
      </c>
      <c r="BO2298" s="14">
        <f t="shared" si="13865"/>
        <v>12027.287480000001</v>
      </c>
      <c r="BP2298" s="14">
        <f t="shared" si="13866"/>
        <v>9721.8000000000011</v>
      </c>
      <c r="BQ2298" s="14">
        <f t="shared" si="13867"/>
        <v>9721.8000000000011</v>
      </c>
      <c r="BR2298" s="14">
        <f>BR2299</f>
        <v>0</v>
      </c>
      <c r="BS2298" s="14">
        <f>BS2299</f>
        <v>0</v>
      </c>
      <c r="BT2298" s="14">
        <f>BT2299</f>
        <v>0</v>
      </c>
      <c r="BU2298" s="14">
        <f t="shared" si="13868"/>
        <v>12027.287480000001</v>
      </c>
      <c r="BV2298" s="14">
        <f t="shared" si="13869"/>
        <v>9721.8000000000011</v>
      </c>
      <c r="BW2298" s="14">
        <f t="shared" si="13870"/>
        <v>9721.8000000000011</v>
      </c>
      <c r="BX2298" s="14">
        <f t="shared" ref="BX2298:CF2298" si="13896">BX2299</f>
        <v>-992.54499999999996</v>
      </c>
      <c r="BY2298" s="14">
        <f t="shared" si="13896"/>
        <v>0</v>
      </c>
      <c r="BZ2298" s="14">
        <f t="shared" si="13896"/>
        <v>0</v>
      </c>
      <c r="CA2298" s="14">
        <f t="shared" si="13896"/>
        <v>0</v>
      </c>
      <c r="CB2298" s="14">
        <f t="shared" si="13896"/>
        <v>0</v>
      </c>
      <c r="CC2298" s="14">
        <f t="shared" si="13896"/>
        <v>0</v>
      </c>
      <c r="CD2298" s="14">
        <f t="shared" si="13896"/>
        <v>0</v>
      </c>
      <c r="CE2298" s="14">
        <f t="shared" si="13896"/>
        <v>0</v>
      </c>
      <c r="CF2298" s="14">
        <f t="shared" si="13896"/>
        <v>0</v>
      </c>
      <c r="CG2298" s="14">
        <f t="shared" si="13871"/>
        <v>11034.742480000001</v>
      </c>
      <c r="CH2298" s="14">
        <f>CH2299</f>
        <v>0</v>
      </c>
      <c r="CI2298" s="84">
        <f t="shared" si="13874"/>
        <v>11034.742480000001</v>
      </c>
      <c r="CJ2298" s="14">
        <f t="shared" si="13872"/>
        <v>9721.8000000000011</v>
      </c>
      <c r="CK2298" s="52">
        <f>CK2299</f>
        <v>0</v>
      </c>
      <c r="CL2298" s="84">
        <f t="shared" si="13875"/>
        <v>9721.8000000000011</v>
      </c>
      <c r="CM2298" s="14">
        <f t="shared" si="13873"/>
        <v>9721.8000000000011</v>
      </c>
      <c r="CN2298" s="52">
        <f>CN2299</f>
        <v>0</v>
      </c>
      <c r="CO2298" s="84">
        <f t="shared" si="13876"/>
        <v>9721.8000000000011</v>
      </c>
      <c r="CP2298" s="14">
        <f>CP2299</f>
        <v>0</v>
      </c>
      <c r="CQ2298" s="29"/>
      <c r="CR2298" s="29"/>
      <c r="CT2298" s="1"/>
    </row>
    <row r="2299" spans="1:99" ht="31.2" customHeight="1" x14ac:dyDescent="0.3">
      <c r="A2299" s="76" t="s">
        <v>906</v>
      </c>
      <c r="B2299" s="76" t="s">
        <v>127</v>
      </c>
      <c r="C2299" s="76" t="s">
        <v>129</v>
      </c>
      <c r="D2299" s="76" t="s">
        <v>919</v>
      </c>
      <c r="E2299" s="76" t="s">
        <v>46</v>
      </c>
      <c r="F2299" s="77" t="s">
        <v>47</v>
      </c>
      <c r="G2299" s="14">
        <v>9440.1</v>
      </c>
      <c r="H2299" s="14">
        <v>9773.7000000000007</v>
      </c>
      <c r="I2299" s="14">
        <v>9773.7000000000007</v>
      </c>
      <c r="J2299" s="14">
        <v>-51.9</v>
      </c>
      <c r="K2299" s="14">
        <v>-51.9</v>
      </c>
      <c r="L2299" s="14">
        <v>-51.9</v>
      </c>
      <c r="M2299" s="14">
        <f t="shared" si="13727"/>
        <v>9388.2000000000007</v>
      </c>
      <c r="N2299" s="14">
        <f t="shared" si="13728"/>
        <v>9721.8000000000011</v>
      </c>
      <c r="O2299" s="14">
        <f t="shared" si="13729"/>
        <v>9721.8000000000011</v>
      </c>
      <c r="P2299" s="14"/>
      <c r="Q2299" s="14"/>
      <c r="R2299" s="14"/>
      <c r="S2299" s="14">
        <f>239.08748+2400</f>
        <v>2639.0874800000001</v>
      </c>
      <c r="T2299" s="14"/>
      <c r="U2299" s="14"/>
      <c r="V2299" s="14"/>
      <c r="W2299" s="14"/>
      <c r="X2299" s="14"/>
      <c r="Y2299" s="14">
        <f t="shared" si="13853"/>
        <v>12027.287480000001</v>
      </c>
      <c r="Z2299" s="14">
        <f t="shared" si="13854"/>
        <v>9721.8000000000011</v>
      </c>
      <c r="AA2299" s="14">
        <f t="shared" si="13855"/>
        <v>9721.8000000000011</v>
      </c>
      <c r="AB2299" s="14"/>
      <c r="AC2299" s="14"/>
      <c r="AD2299" s="14"/>
      <c r="AE2299" s="14">
        <f t="shared" si="13856"/>
        <v>12027.287480000001</v>
      </c>
      <c r="AF2299" s="14">
        <f t="shared" si="13857"/>
        <v>9721.8000000000011</v>
      </c>
      <c r="AG2299" s="14">
        <f t="shared" si="13858"/>
        <v>9721.8000000000011</v>
      </c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>
        <f t="shared" si="13859"/>
        <v>12027.287480000001</v>
      </c>
      <c r="AX2299" s="14">
        <f t="shared" si="13860"/>
        <v>9721.8000000000011</v>
      </c>
      <c r="AY2299" s="14">
        <f t="shared" si="13861"/>
        <v>9721.8000000000011</v>
      </c>
      <c r="AZ2299" s="14"/>
      <c r="BA2299" s="14">
        <f t="shared" si="13862"/>
        <v>12027.287480000001</v>
      </c>
      <c r="BB2299" s="14">
        <f t="shared" si="13863"/>
        <v>9721.8000000000011</v>
      </c>
      <c r="BC2299" s="14">
        <f t="shared" si="13864"/>
        <v>9721.8000000000011</v>
      </c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>
        <f t="shared" si="13865"/>
        <v>12027.287480000001</v>
      </c>
      <c r="BP2299" s="14">
        <f t="shared" si="13866"/>
        <v>9721.8000000000011</v>
      </c>
      <c r="BQ2299" s="14">
        <f t="shared" si="13867"/>
        <v>9721.8000000000011</v>
      </c>
      <c r="BR2299" s="14"/>
      <c r="BS2299" s="14"/>
      <c r="BT2299" s="14"/>
      <c r="BU2299" s="14">
        <f t="shared" si="13868"/>
        <v>12027.287480000001</v>
      </c>
      <c r="BV2299" s="14">
        <f t="shared" si="13869"/>
        <v>9721.8000000000011</v>
      </c>
      <c r="BW2299" s="14">
        <f t="shared" si="13870"/>
        <v>9721.8000000000011</v>
      </c>
      <c r="BX2299" s="14">
        <v>-992.54499999999996</v>
      </c>
      <c r="BY2299" s="14"/>
      <c r="BZ2299" s="14"/>
      <c r="CA2299" s="14"/>
      <c r="CB2299" s="14"/>
      <c r="CC2299" s="14"/>
      <c r="CD2299" s="14"/>
      <c r="CE2299" s="14"/>
      <c r="CF2299" s="14"/>
      <c r="CG2299" s="14">
        <f t="shared" si="13871"/>
        <v>11034.742480000001</v>
      </c>
      <c r="CH2299" s="14"/>
      <c r="CI2299" s="84">
        <f t="shared" si="13874"/>
        <v>11034.742480000001</v>
      </c>
      <c r="CJ2299" s="14">
        <f t="shared" si="13872"/>
        <v>9721.8000000000011</v>
      </c>
      <c r="CK2299" s="52"/>
      <c r="CL2299" s="84">
        <f t="shared" si="13875"/>
        <v>9721.8000000000011</v>
      </c>
      <c r="CM2299" s="14">
        <f t="shared" si="13873"/>
        <v>9721.8000000000011</v>
      </c>
      <c r="CN2299" s="52"/>
      <c r="CO2299" s="84">
        <f t="shared" si="13876"/>
        <v>9721.8000000000011</v>
      </c>
      <c r="CP2299" s="14"/>
      <c r="CQ2299" s="29"/>
      <c r="CR2299" s="29">
        <v>36</v>
      </c>
      <c r="CT2299" s="1"/>
    </row>
    <row r="2300" spans="1:99" ht="62.4" customHeight="1" x14ac:dyDescent="0.3">
      <c r="A2300" s="76" t="s">
        <v>906</v>
      </c>
      <c r="B2300" s="76" t="s">
        <v>127</v>
      </c>
      <c r="C2300" s="76" t="s">
        <v>129</v>
      </c>
      <c r="D2300" s="76" t="s">
        <v>921</v>
      </c>
      <c r="E2300" s="88"/>
      <c r="F2300" s="77" t="s">
        <v>922</v>
      </c>
      <c r="G2300" s="14">
        <f t="shared" ref="G2300:L2300" si="13897">G2301</f>
        <v>249.9</v>
      </c>
      <c r="H2300" s="14">
        <f t="shared" si="13897"/>
        <v>249.9</v>
      </c>
      <c r="I2300" s="14">
        <f t="shared" si="13897"/>
        <v>249.9</v>
      </c>
      <c r="J2300" s="14">
        <f t="shared" si="13897"/>
        <v>0</v>
      </c>
      <c r="K2300" s="14">
        <f t="shared" si="13897"/>
        <v>0</v>
      </c>
      <c r="L2300" s="14">
        <f t="shared" si="13897"/>
        <v>0</v>
      </c>
      <c r="M2300" s="14">
        <f t="shared" si="13727"/>
        <v>249.9</v>
      </c>
      <c r="N2300" s="14">
        <f t="shared" si="13728"/>
        <v>249.9</v>
      </c>
      <c r="O2300" s="14">
        <f t="shared" si="13729"/>
        <v>249.9</v>
      </c>
      <c r="P2300" s="14">
        <f t="shared" ref="P2300:X2300" si="13898">P2301</f>
        <v>0</v>
      </c>
      <c r="Q2300" s="14">
        <f t="shared" si="13898"/>
        <v>0</v>
      </c>
      <c r="R2300" s="14">
        <f t="shared" si="13898"/>
        <v>0</v>
      </c>
      <c r="S2300" s="14">
        <f t="shared" si="13898"/>
        <v>0</v>
      </c>
      <c r="T2300" s="14">
        <f t="shared" si="13898"/>
        <v>0</v>
      </c>
      <c r="U2300" s="14">
        <f t="shared" si="13898"/>
        <v>0</v>
      </c>
      <c r="V2300" s="14">
        <f t="shared" si="13898"/>
        <v>0</v>
      </c>
      <c r="W2300" s="14">
        <f t="shared" si="13898"/>
        <v>0</v>
      </c>
      <c r="X2300" s="14">
        <f t="shared" si="13898"/>
        <v>0</v>
      </c>
      <c r="Y2300" s="14">
        <f t="shared" si="13853"/>
        <v>249.9</v>
      </c>
      <c r="Z2300" s="14">
        <f t="shared" si="13854"/>
        <v>249.9</v>
      </c>
      <c r="AA2300" s="14">
        <f t="shared" si="13855"/>
        <v>249.9</v>
      </c>
      <c r="AB2300" s="14">
        <f>AB2301</f>
        <v>0</v>
      </c>
      <c r="AC2300" s="14">
        <f>AC2301</f>
        <v>0</v>
      </c>
      <c r="AD2300" s="14">
        <f>AD2301</f>
        <v>0</v>
      </c>
      <c r="AE2300" s="14">
        <f t="shared" si="13856"/>
        <v>249.9</v>
      </c>
      <c r="AF2300" s="14">
        <f t="shared" si="13857"/>
        <v>249.9</v>
      </c>
      <c r="AG2300" s="14">
        <f t="shared" si="13858"/>
        <v>249.9</v>
      </c>
      <c r="AH2300" s="14">
        <f t="shared" ref="AH2300:AV2300" si="13899">AH2301</f>
        <v>0</v>
      </c>
      <c r="AI2300" s="14">
        <f t="shared" si="13899"/>
        <v>0</v>
      </c>
      <c r="AJ2300" s="14">
        <f t="shared" si="13899"/>
        <v>0</v>
      </c>
      <c r="AK2300" s="14">
        <f t="shared" si="13899"/>
        <v>0</v>
      </c>
      <c r="AL2300" s="14">
        <f t="shared" si="13899"/>
        <v>0</v>
      </c>
      <c r="AM2300" s="14">
        <f t="shared" si="13899"/>
        <v>0</v>
      </c>
      <c r="AN2300" s="14">
        <f t="shared" si="13899"/>
        <v>0</v>
      </c>
      <c r="AO2300" s="14">
        <f t="shared" si="13899"/>
        <v>0</v>
      </c>
      <c r="AP2300" s="14">
        <f t="shared" si="13899"/>
        <v>0</v>
      </c>
      <c r="AQ2300" s="14">
        <f t="shared" si="13899"/>
        <v>0</v>
      </c>
      <c r="AR2300" s="14">
        <f t="shared" si="13899"/>
        <v>0</v>
      </c>
      <c r="AS2300" s="14">
        <f t="shared" si="13899"/>
        <v>0</v>
      </c>
      <c r="AT2300" s="14">
        <f t="shared" si="13899"/>
        <v>0</v>
      </c>
      <c r="AU2300" s="14">
        <f t="shared" si="13899"/>
        <v>0</v>
      </c>
      <c r="AV2300" s="14">
        <f t="shared" si="13899"/>
        <v>0</v>
      </c>
      <c r="AW2300" s="14">
        <f t="shared" si="13859"/>
        <v>249.9</v>
      </c>
      <c r="AX2300" s="14">
        <f t="shared" si="13860"/>
        <v>249.9</v>
      </c>
      <c r="AY2300" s="14">
        <f t="shared" si="13861"/>
        <v>249.9</v>
      </c>
      <c r="AZ2300" s="14">
        <f>AZ2301</f>
        <v>0</v>
      </c>
      <c r="BA2300" s="14">
        <f t="shared" si="13862"/>
        <v>249.9</v>
      </c>
      <c r="BB2300" s="14">
        <f t="shared" si="13863"/>
        <v>249.9</v>
      </c>
      <c r="BC2300" s="14">
        <f t="shared" si="13864"/>
        <v>249.9</v>
      </c>
      <c r="BD2300" s="14">
        <f t="shared" ref="BD2300:BN2300" si="13900">BD2301</f>
        <v>0</v>
      </c>
      <c r="BE2300" s="14">
        <f t="shared" si="13900"/>
        <v>0</v>
      </c>
      <c r="BF2300" s="14">
        <f t="shared" si="13900"/>
        <v>0</v>
      </c>
      <c r="BG2300" s="14">
        <f t="shared" si="13900"/>
        <v>0</v>
      </c>
      <c r="BH2300" s="14">
        <f t="shared" si="13900"/>
        <v>0</v>
      </c>
      <c r="BI2300" s="14">
        <f t="shared" si="13900"/>
        <v>0</v>
      </c>
      <c r="BJ2300" s="14">
        <f t="shared" si="13900"/>
        <v>0</v>
      </c>
      <c r="BK2300" s="14">
        <f t="shared" si="13900"/>
        <v>0</v>
      </c>
      <c r="BL2300" s="14">
        <f t="shared" si="13900"/>
        <v>0</v>
      </c>
      <c r="BM2300" s="14">
        <f t="shared" si="13900"/>
        <v>0</v>
      </c>
      <c r="BN2300" s="14">
        <f t="shared" si="13900"/>
        <v>0</v>
      </c>
      <c r="BO2300" s="14">
        <f t="shared" si="13865"/>
        <v>249.9</v>
      </c>
      <c r="BP2300" s="14">
        <f t="shared" si="13866"/>
        <v>249.9</v>
      </c>
      <c r="BQ2300" s="14">
        <f t="shared" si="13867"/>
        <v>249.9</v>
      </c>
      <c r="BR2300" s="14">
        <f>BR2301</f>
        <v>0</v>
      </c>
      <c r="BS2300" s="14">
        <f>BS2301</f>
        <v>0</v>
      </c>
      <c r="BT2300" s="14">
        <f>BT2301</f>
        <v>0</v>
      </c>
      <c r="BU2300" s="14">
        <f t="shared" si="13868"/>
        <v>249.9</v>
      </c>
      <c r="BV2300" s="14">
        <f t="shared" si="13869"/>
        <v>249.9</v>
      </c>
      <c r="BW2300" s="14">
        <f t="shared" si="13870"/>
        <v>249.9</v>
      </c>
      <c r="BX2300" s="14">
        <f t="shared" ref="BX2300:CF2300" si="13901">BX2301</f>
        <v>0</v>
      </c>
      <c r="BY2300" s="14">
        <f t="shared" si="13901"/>
        <v>0</v>
      </c>
      <c r="BZ2300" s="14">
        <f t="shared" si="13901"/>
        <v>0</v>
      </c>
      <c r="CA2300" s="14">
        <f t="shared" si="13901"/>
        <v>0</v>
      </c>
      <c r="CB2300" s="14">
        <f t="shared" si="13901"/>
        <v>0</v>
      </c>
      <c r="CC2300" s="14">
        <f t="shared" si="13901"/>
        <v>0</v>
      </c>
      <c r="CD2300" s="14">
        <f t="shared" si="13901"/>
        <v>0</v>
      </c>
      <c r="CE2300" s="14">
        <f t="shared" si="13901"/>
        <v>0</v>
      </c>
      <c r="CF2300" s="14">
        <f t="shared" si="13901"/>
        <v>0</v>
      </c>
      <c r="CG2300" s="14">
        <f t="shared" si="13871"/>
        <v>249.9</v>
      </c>
      <c r="CH2300" s="14">
        <f>CH2301</f>
        <v>0</v>
      </c>
      <c r="CI2300" s="84">
        <f t="shared" si="13874"/>
        <v>249.9</v>
      </c>
      <c r="CJ2300" s="14">
        <f t="shared" si="13872"/>
        <v>249.9</v>
      </c>
      <c r="CK2300" s="52">
        <f>CK2301</f>
        <v>0</v>
      </c>
      <c r="CL2300" s="84">
        <f t="shared" si="13875"/>
        <v>249.9</v>
      </c>
      <c r="CM2300" s="14">
        <f t="shared" si="13873"/>
        <v>249.9</v>
      </c>
      <c r="CN2300" s="52">
        <f>CN2301</f>
        <v>0</v>
      </c>
      <c r="CO2300" s="84">
        <f t="shared" si="13876"/>
        <v>249.9</v>
      </c>
      <c r="CP2300" s="14">
        <f>CP2301</f>
        <v>0</v>
      </c>
      <c r="CQ2300" s="29"/>
      <c r="CR2300" s="29"/>
      <c r="CT2300" s="1"/>
    </row>
    <row r="2301" spans="1:99" ht="31.2" customHeight="1" x14ac:dyDescent="0.3">
      <c r="A2301" s="76" t="s">
        <v>906</v>
      </c>
      <c r="B2301" s="76" t="s">
        <v>127</v>
      </c>
      <c r="C2301" s="76" t="s">
        <v>129</v>
      </c>
      <c r="D2301" s="76" t="s">
        <v>921</v>
      </c>
      <c r="E2301" s="76" t="s">
        <v>140</v>
      </c>
      <c r="F2301" s="77" t="s">
        <v>141</v>
      </c>
      <c r="G2301" s="14">
        <v>249.9</v>
      </c>
      <c r="H2301" s="14">
        <v>249.9</v>
      </c>
      <c r="I2301" s="14">
        <v>249.9</v>
      </c>
      <c r="J2301" s="14"/>
      <c r="K2301" s="14"/>
      <c r="L2301" s="14"/>
      <c r="M2301" s="14">
        <f t="shared" si="13727"/>
        <v>249.9</v>
      </c>
      <c r="N2301" s="14">
        <f t="shared" si="13728"/>
        <v>249.9</v>
      </c>
      <c r="O2301" s="14">
        <f t="shared" si="13729"/>
        <v>249.9</v>
      </c>
      <c r="P2301" s="14"/>
      <c r="Q2301" s="14"/>
      <c r="R2301" s="14"/>
      <c r="S2301" s="14"/>
      <c r="T2301" s="14"/>
      <c r="U2301" s="14"/>
      <c r="V2301" s="14"/>
      <c r="W2301" s="14"/>
      <c r="X2301" s="14"/>
      <c r="Y2301" s="14">
        <f t="shared" si="13853"/>
        <v>249.9</v>
      </c>
      <c r="Z2301" s="14">
        <f t="shared" si="13854"/>
        <v>249.9</v>
      </c>
      <c r="AA2301" s="14">
        <f t="shared" si="13855"/>
        <v>249.9</v>
      </c>
      <c r="AB2301" s="14"/>
      <c r="AC2301" s="14"/>
      <c r="AD2301" s="14"/>
      <c r="AE2301" s="14">
        <f t="shared" si="13856"/>
        <v>249.9</v>
      </c>
      <c r="AF2301" s="14">
        <f t="shared" si="13857"/>
        <v>249.9</v>
      </c>
      <c r="AG2301" s="14">
        <f t="shared" si="13858"/>
        <v>249.9</v>
      </c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>
        <f t="shared" si="13859"/>
        <v>249.9</v>
      </c>
      <c r="AX2301" s="14">
        <f t="shared" si="13860"/>
        <v>249.9</v>
      </c>
      <c r="AY2301" s="14">
        <f t="shared" si="13861"/>
        <v>249.9</v>
      </c>
      <c r="AZ2301" s="14"/>
      <c r="BA2301" s="14">
        <f t="shared" si="13862"/>
        <v>249.9</v>
      </c>
      <c r="BB2301" s="14">
        <f t="shared" si="13863"/>
        <v>249.9</v>
      </c>
      <c r="BC2301" s="14">
        <f t="shared" si="13864"/>
        <v>249.9</v>
      </c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>
        <f t="shared" si="13865"/>
        <v>249.9</v>
      </c>
      <c r="BP2301" s="14">
        <f t="shared" si="13866"/>
        <v>249.9</v>
      </c>
      <c r="BQ2301" s="14">
        <f t="shared" si="13867"/>
        <v>249.9</v>
      </c>
      <c r="BR2301" s="14"/>
      <c r="BS2301" s="14"/>
      <c r="BT2301" s="14"/>
      <c r="BU2301" s="14">
        <f t="shared" si="13868"/>
        <v>249.9</v>
      </c>
      <c r="BV2301" s="14">
        <f t="shared" si="13869"/>
        <v>249.9</v>
      </c>
      <c r="BW2301" s="14">
        <f t="shared" si="13870"/>
        <v>249.9</v>
      </c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>
        <f t="shared" si="13871"/>
        <v>249.9</v>
      </c>
      <c r="CH2301" s="14"/>
      <c r="CI2301" s="84">
        <f t="shared" si="13874"/>
        <v>249.9</v>
      </c>
      <c r="CJ2301" s="14">
        <f t="shared" si="13872"/>
        <v>249.9</v>
      </c>
      <c r="CK2301" s="52"/>
      <c r="CL2301" s="84">
        <f t="shared" si="13875"/>
        <v>249.9</v>
      </c>
      <c r="CM2301" s="14">
        <f t="shared" si="13873"/>
        <v>249.9</v>
      </c>
      <c r="CN2301" s="52"/>
      <c r="CO2301" s="84">
        <f t="shared" si="13876"/>
        <v>249.9</v>
      </c>
      <c r="CP2301" s="14"/>
      <c r="CQ2301" s="29"/>
      <c r="CR2301" s="29"/>
      <c r="CT2301" s="1"/>
    </row>
    <row r="2302" spans="1:99" ht="31.2" customHeight="1" x14ac:dyDescent="0.3">
      <c r="A2302" s="76" t="s">
        <v>906</v>
      </c>
      <c r="B2302" s="76" t="s">
        <v>127</v>
      </c>
      <c r="C2302" s="76" t="s">
        <v>129</v>
      </c>
      <c r="D2302" s="76" t="s">
        <v>923</v>
      </c>
      <c r="E2302" s="88"/>
      <c r="F2302" s="77" t="s">
        <v>924</v>
      </c>
      <c r="G2302" s="14">
        <f t="shared" ref="G2302:L2302" si="13902">G2303+G2305</f>
        <v>27171.800000000003</v>
      </c>
      <c r="H2302" s="14">
        <f t="shared" si="13902"/>
        <v>17024.699999999997</v>
      </c>
      <c r="I2302" s="14">
        <f t="shared" si="13902"/>
        <v>17024.699999999997</v>
      </c>
      <c r="J2302" s="14">
        <f t="shared" si="13902"/>
        <v>0</v>
      </c>
      <c r="K2302" s="14">
        <f t="shared" si="13902"/>
        <v>0</v>
      </c>
      <c r="L2302" s="14">
        <f t="shared" si="13902"/>
        <v>0</v>
      </c>
      <c r="M2302" s="14">
        <f t="shared" si="13727"/>
        <v>27171.800000000003</v>
      </c>
      <c r="N2302" s="14">
        <f t="shared" si="13728"/>
        <v>17024.699999999997</v>
      </c>
      <c r="O2302" s="14">
        <f t="shared" si="13729"/>
        <v>17024.699999999997</v>
      </c>
      <c r="P2302" s="14">
        <f t="shared" ref="P2302:X2302" si="13903">P2303+P2305</f>
        <v>0</v>
      </c>
      <c r="Q2302" s="14">
        <f t="shared" si="13903"/>
        <v>0</v>
      </c>
      <c r="R2302" s="14">
        <f t="shared" si="13903"/>
        <v>0</v>
      </c>
      <c r="S2302" s="14">
        <f t="shared" si="13903"/>
        <v>197.74868000000001</v>
      </c>
      <c r="T2302" s="14">
        <f t="shared" si="13903"/>
        <v>0</v>
      </c>
      <c r="U2302" s="14">
        <f t="shared" si="13903"/>
        <v>0</v>
      </c>
      <c r="V2302" s="14">
        <f t="shared" si="13903"/>
        <v>0</v>
      </c>
      <c r="W2302" s="14">
        <f t="shared" si="13903"/>
        <v>0</v>
      </c>
      <c r="X2302" s="14">
        <f t="shared" si="13903"/>
        <v>0</v>
      </c>
      <c r="Y2302" s="14">
        <f t="shared" si="13853"/>
        <v>27369.548680000004</v>
      </c>
      <c r="Z2302" s="14">
        <f t="shared" si="13854"/>
        <v>17024.699999999997</v>
      </c>
      <c r="AA2302" s="14">
        <f t="shared" si="13855"/>
        <v>17024.699999999997</v>
      </c>
      <c r="AB2302" s="14">
        <f>AB2303+AB2305</f>
        <v>0</v>
      </c>
      <c r="AC2302" s="14">
        <f>AC2303+AC2305</f>
        <v>0</v>
      </c>
      <c r="AD2302" s="14">
        <f>AD2303+AD2305</f>
        <v>0</v>
      </c>
      <c r="AE2302" s="14">
        <f t="shared" si="13856"/>
        <v>27369.548680000004</v>
      </c>
      <c r="AF2302" s="14">
        <f t="shared" si="13857"/>
        <v>17024.699999999997</v>
      </c>
      <c r="AG2302" s="14">
        <f t="shared" si="13858"/>
        <v>17024.699999999997</v>
      </c>
      <c r="AH2302" s="14">
        <f t="shared" ref="AH2302:AV2302" si="13904">AH2303+AH2305</f>
        <v>0</v>
      </c>
      <c r="AI2302" s="14">
        <f t="shared" si="13904"/>
        <v>0</v>
      </c>
      <c r="AJ2302" s="14">
        <f t="shared" si="13904"/>
        <v>0</v>
      </c>
      <c r="AK2302" s="14">
        <f t="shared" si="13904"/>
        <v>0</v>
      </c>
      <c r="AL2302" s="14">
        <f t="shared" si="13904"/>
        <v>0</v>
      </c>
      <c r="AM2302" s="14">
        <f t="shared" si="13904"/>
        <v>0</v>
      </c>
      <c r="AN2302" s="14">
        <f t="shared" si="13904"/>
        <v>0</v>
      </c>
      <c r="AO2302" s="14">
        <f t="shared" si="13904"/>
        <v>0</v>
      </c>
      <c r="AP2302" s="14">
        <f t="shared" si="13904"/>
        <v>0</v>
      </c>
      <c r="AQ2302" s="14">
        <f t="shared" si="13904"/>
        <v>0</v>
      </c>
      <c r="AR2302" s="14">
        <f t="shared" si="13904"/>
        <v>0</v>
      </c>
      <c r="AS2302" s="14">
        <f t="shared" si="13904"/>
        <v>0</v>
      </c>
      <c r="AT2302" s="14">
        <f t="shared" si="13904"/>
        <v>0</v>
      </c>
      <c r="AU2302" s="14">
        <f t="shared" si="13904"/>
        <v>0</v>
      </c>
      <c r="AV2302" s="14">
        <f t="shared" si="13904"/>
        <v>0</v>
      </c>
      <c r="AW2302" s="14">
        <f t="shared" si="13859"/>
        <v>27369.548680000004</v>
      </c>
      <c r="AX2302" s="14">
        <f t="shared" si="13860"/>
        <v>17024.699999999997</v>
      </c>
      <c r="AY2302" s="14">
        <f t="shared" si="13861"/>
        <v>17024.699999999997</v>
      </c>
      <c r="AZ2302" s="14">
        <f>AZ2303+AZ2305</f>
        <v>0</v>
      </c>
      <c r="BA2302" s="14">
        <f t="shared" si="13862"/>
        <v>27369.548680000004</v>
      </c>
      <c r="BB2302" s="14">
        <f t="shared" si="13863"/>
        <v>17024.699999999997</v>
      </c>
      <c r="BC2302" s="14">
        <f t="shared" si="13864"/>
        <v>17024.699999999997</v>
      </c>
      <c r="BD2302" s="14">
        <f t="shared" ref="BD2302:BN2302" si="13905">BD2303+BD2305</f>
        <v>0</v>
      </c>
      <c r="BE2302" s="14">
        <f t="shared" si="13905"/>
        <v>0</v>
      </c>
      <c r="BF2302" s="14">
        <f t="shared" si="13905"/>
        <v>0</v>
      </c>
      <c r="BG2302" s="14">
        <f t="shared" si="13905"/>
        <v>0</v>
      </c>
      <c r="BH2302" s="14">
        <f t="shared" si="13905"/>
        <v>0</v>
      </c>
      <c r="BI2302" s="14">
        <f t="shared" si="13905"/>
        <v>0</v>
      </c>
      <c r="BJ2302" s="14">
        <f t="shared" si="13905"/>
        <v>0</v>
      </c>
      <c r="BK2302" s="14">
        <f t="shared" si="13905"/>
        <v>0</v>
      </c>
      <c r="BL2302" s="14">
        <f t="shared" si="13905"/>
        <v>0</v>
      </c>
      <c r="BM2302" s="14">
        <f t="shared" si="13905"/>
        <v>0</v>
      </c>
      <c r="BN2302" s="14">
        <f t="shared" si="13905"/>
        <v>0</v>
      </c>
      <c r="BO2302" s="14">
        <f t="shared" si="13865"/>
        <v>27369.548680000004</v>
      </c>
      <c r="BP2302" s="14">
        <f t="shared" si="13866"/>
        <v>17024.699999999997</v>
      </c>
      <c r="BQ2302" s="14">
        <f t="shared" si="13867"/>
        <v>17024.699999999997</v>
      </c>
      <c r="BR2302" s="14">
        <f>BR2303+BR2305</f>
        <v>0</v>
      </c>
      <c r="BS2302" s="14">
        <f>BS2303+BS2305</f>
        <v>0</v>
      </c>
      <c r="BT2302" s="14">
        <f>BT2303+BT2305</f>
        <v>0</v>
      </c>
      <c r="BU2302" s="14">
        <f t="shared" si="13868"/>
        <v>27369.548680000004</v>
      </c>
      <c r="BV2302" s="14">
        <f t="shared" si="13869"/>
        <v>17024.699999999997</v>
      </c>
      <c r="BW2302" s="14">
        <f t="shared" si="13870"/>
        <v>17024.699999999997</v>
      </c>
      <c r="BX2302" s="14">
        <f t="shared" ref="BX2302:CF2302" si="13906">BX2303+BX2305</f>
        <v>0</v>
      </c>
      <c r="BY2302" s="14">
        <f t="shared" si="13906"/>
        <v>0</v>
      </c>
      <c r="BZ2302" s="14">
        <f t="shared" si="13906"/>
        <v>0</v>
      </c>
      <c r="CA2302" s="14">
        <f t="shared" si="13906"/>
        <v>0</v>
      </c>
      <c r="CB2302" s="14">
        <f t="shared" si="13906"/>
        <v>0</v>
      </c>
      <c r="CC2302" s="14">
        <f t="shared" si="13906"/>
        <v>0</v>
      </c>
      <c r="CD2302" s="14">
        <f t="shared" si="13906"/>
        <v>0</v>
      </c>
      <c r="CE2302" s="14">
        <f t="shared" si="13906"/>
        <v>0</v>
      </c>
      <c r="CF2302" s="14">
        <f t="shared" si="13906"/>
        <v>0</v>
      </c>
      <c r="CG2302" s="14">
        <f t="shared" si="13871"/>
        <v>27369.548680000004</v>
      </c>
      <c r="CH2302" s="14">
        <f>CH2303+CH2305</f>
        <v>0</v>
      </c>
      <c r="CI2302" s="84">
        <f t="shared" si="13874"/>
        <v>27369.548680000004</v>
      </c>
      <c r="CJ2302" s="14">
        <f t="shared" si="13872"/>
        <v>17024.699999999997</v>
      </c>
      <c r="CK2302" s="52">
        <f>CK2303+CK2305</f>
        <v>0</v>
      </c>
      <c r="CL2302" s="84">
        <f t="shared" si="13875"/>
        <v>17024.699999999997</v>
      </c>
      <c r="CM2302" s="14">
        <f t="shared" si="13873"/>
        <v>17024.699999999997</v>
      </c>
      <c r="CN2302" s="52">
        <f>CN2303+CN2305</f>
        <v>0</v>
      </c>
      <c r="CO2302" s="84">
        <f t="shared" si="13876"/>
        <v>17024.699999999997</v>
      </c>
      <c r="CP2302" s="14">
        <f>CP2303+CP2305</f>
        <v>0</v>
      </c>
      <c r="CQ2302" s="29"/>
      <c r="CR2302" s="29"/>
      <c r="CT2302" s="1"/>
    </row>
    <row r="2303" spans="1:99" ht="62.4" customHeight="1" x14ac:dyDescent="0.3">
      <c r="A2303" s="76" t="s">
        <v>906</v>
      </c>
      <c r="B2303" s="76" t="s">
        <v>127</v>
      </c>
      <c r="C2303" s="76" t="s">
        <v>129</v>
      </c>
      <c r="D2303" s="76" t="s">
        <v>925</v>
      </c>
      <c r="E2303" s="88"/>
      <c r="F2303" s="77" t="s">
        <v>926</v>
      </c>
      <c r="G2303" s="14">
        <f t="shared" ref="G2303:L2303" si="13907">G2304</f>
        <v>21630.9</v>
      </c>
      <c r="H2303" s="14">
        <f t="shared" si="13907"/>
        <v>11483.8</v>
      </c>
      <c r="I2303" s="14">
        <f t="shared" si="13907"/>
        <v>11483.8</v>
      </c>
      <c r="J2303" s="14">
        <f t="shared" si="13907"/>
        <v>0</v>
      </c>
      <c r="K2303" s="14">
        <f t="shared" si="13907"/>
        <v>0</v>
      </c>
      <c r="L2303" s="14">
        <f t="shared" si="13907"/>
        <v>0</v>
      </c>
      <c r="M2303" s="14">
        <f t="shared" si="13727"/>
        <v>21630.9</v>
      </c>
      <c r="N2303" s="14">
        <f t="shared" si="13728"/>
        <v>11483.8</v>
      </c>
      <c r="O2303" s="14">
        <f t="shared" si="13729"/>
        <v>11483.8</v>
      </c>
      <c r="P2303" s="14">
        <f t="shared" ref="P2303:X2303" si="13908">P2304</f>
        <v>0</v>
      </c>
      <c r="Q2303" s="14">
        <f t="shared" si="13908"/>
        <v>0</v>
      </c>
      <c r="R2303" s="14">
        <f t="shared" si="13908"/>
        <v>0</v>
      </c>
      <c r="S2303" s="14">
        <f t="shared" si="13908"/>
        <v>197.74868000000001</v>
      </c>
      <c r="T2303" s="14">
        <f t="shared" si="13908"/>
        <v>0</v>
      </c>
      <c r="U2303" s="14">
        <f t="shared" si="13908"/>
        <v>0</v>
      </c>
      <c r="V2303" s="14">
        <f t="shared" si="13908"/>
        <v>0</v>
      </c>
      <c r="W2303" s="14">
        <f t="shared" si="13908"/>
        <v>0</v>
      </c>
      <c r="X2303" s="14">
        <f t="shared" si="13908"/>
        <v>0</v>
      </c>
      <c r="Y2303" s="14">
        <f t="shared" si="13853"/>
        <v>21828.648680000002</v>
      </c>
      <c r="Z2303" s="14">
        <f t="shared" si="13854"/>
        <v>11483.8</v>
      </c>
      <c r="AA2303" s="14">
        <f t="shared" si="13855"/>
        <v>11483.8</v>
      </c>
      <c r="AB2303" s="14">
        <f>AB2304</f>
        <v>0</v>
      </c>
      <c r="AC2303" s="14">
        <f>AC2304</f>
        <v>0</v>
      </c>
      <c r="AD2303" s="14">
        <f>AD2304</f>
        <v>0</v>
      </c>
      <c r="AE2303" s="14">
        <f t="shared" si="13856"/>
        <v>21828.648680000002</v>
      </c>
      <c r="AF2303" s="14">
        <f t="shared" si="13857"/>
        <v>11483.8</v>
      </c>
      <c r="AG2303" s="14">
        <f t="shared" si="13858"/>
        <v>11483.8</v>
      </c>
      <c r="AH2303" s="14">
        <f t="shared" ref="AH2303:AV2303" si="13909">AH2304</f>
        <v>0</v>
      </c>
      <c r="AI2303" s="14">
        <f t="shared" si="13909"/>
        <v>0</v>
      </c>
      <c r="AJ2303" s="14">
        <f t="shared" si="13909"/>
        <v>0</v>
      </c>
      <c r="AK2303" s="14">
        <f t="shared" si="13909"/>
        <v>0</v>
      </c>
      <c r="AL2303" s="14">
        <f t="shared" si="13909"/>
        <v>0</v>
      </c>
      <c r="AM2303" s="14">
        <f t="shared" si="13909"/>
        <v>0</v>
      </c>
      <c r="AN2303" s="14">
        <f t="shared" si="13909"/>
        <v>0</v>
      </c>
      <c r="AO2303" s="14">
        <f t="shared" si="13909"/>
        <v>0</v>
      </c>
      <c r="AP2303" s="14">
        <f t="shared" si="13909"/>
        <v>0</v>
      </c>
      <c r="AQ2303" s="14">
        <f t="shared" si="13909"/>
        <v>0</v>
      </c>
      <c r="AR2303" s="14">
        <f t="shared" si="13909"/>
        <v>0</v>
      </c>
      <c r="AS2303" s="14">
        <f t="shared" si="13909"/>
        <v>0</v>
      </c>
      <c r="AT2303" s="14">
        <f t="shared" si="13909"/>
        <v>0</v>
      </c>
      <c r="AU2303" s="14">
        <f t="shared" si="13909"/>
        <v>0</v>
      </c>
      <c r="AV2303" s="14">
        <f t="shared" si="13909"/>
        <v>0</v>
      </c>
      <c r="AW2303" s="14">
        <f t="shared" si="13859"/>
        <v>21828.648680000002</v>
      </c>
      <c r="AX2303" s="14">
        <f t="shared" si="13860"/>
        <v>11483.8</v>
      </c>
      <c r="AY2303" s="14">
        <f t="shared" si="13861"/>
        <v>11483.8</v>
      </c>
      <c r="AZ2303" s="14">
        <f>AZ2304</f>
        <v>0</v>
      </c>
      <c r="BA2303" s="14">
        <f t="shared" si="13862"/>
        <v>21828.648680000002</v>
      </c>
      <c r="BB2303" s="14">
        <f t="shared" si="13863"/>
        <v>11483.8</v>
      </c>
      <c r="BC2303" s="14">
        <f t="shared" si="13864"/>
        <v>11483.8</v>
      </c>
      <c r="BD2303" s="14">
        <f t="shared" ref="BD2303:BN2303" si="13910">BD2304</f>
        <v>0</v>
      </c>
      <c r="BE2303" s="14">
        <f t="shared" si="13910"/>
        <v>0</v>
      </c>
      <c r="BF2303" s="14">
        <f t="shared" si="13910"/>
        <v>0</v>
      </c>
      <c r="BG2303" s="14">
        <f t="shared" si="13910"/>
        <v>0</v>
      </c>
      <c r="BH2303" s="14">
        <f t="shared" si="13910"/>
        <v>0</v>
      </c>
      <c r="BI2303" s="14">
        <f t="shared" si="13910"/>
        <v>0</v>
      </c>
      <c r="BJ2303" s="14">
        <f t="shared" si="13910"/>
        <v>0</v>
      </c>
      <c r="BK2303" s="14">
        <f t="shared" si="13910"/>
        <v>0</v>
      </c>
      <c r="BL2303" s="14">
        <f t="shared" si="13910"/>
        <v>0</v>
      </c>
      <c r="BM2303" s="14">
        <f t="shared" si="13910"/>
        <v>0</v>
      </c>
      <c r="BN2303" s="14">
        <f t="shared" si="13910"/>
        <v>0</v>
      </c>
      <c r="BO2303" s="14">
        <f t="shared" si="13865"/>
        <v>21828.648680000002</v>
      </c>
      <c r="BP2303" s="14">
        <f t="shared" si="13866"/>
        <v>11483.8</v>
      </c>
      <c r="BQ2303" s="14">
        <f t="shared" si="13867"/>
        <v>11483.8</v>
      </c>
      <c r="BR2303" s="14">
        <f>BR2304</f>
        <v>0</v>
      </c>
      <c r="BS2303" s="14">
        <f>BS2304</f>
        <v>0</v>
      </c>
      <c r="BT2303" s="14">
        <f>BT2304</f>
        <v>0</v>
      </c>
      <c r="BU2303" s="14">
        <f t="shared" si="13868"/>
        <v>21828.648680000002</v>
      </c>
      <c r="BV2303" s="14">
        <f t="shared" si="13869"/>
        <v>11483.8</v>
      </c>
      <c r="BW2303" s="14">
        <f t="shared" si="13870"/>
        <v>11483.8</v>
      </c>
      <c r="BX2303" s="14">
        <f t="shared" ref="BX2303:CF2303" si="13911">BX2304</f>
        <v>0</v>
      </c>
      <c r="BY2303" s="14">
        <f t="shared" si="13911"/>
        <v>0</v>
      </c>
      <c r="BZ2303" s="14">
        <f t="shared" si="13911"/>
        <v>0</v>
      </c>
      <c r="CA2303" s="14">
        <f t="shared" si="13911"/>
        <v>0</v>
      </c>
      <c r="CB2303" s="14">
        <f t="shared" si="13911"/>
        <v>0</v>
      </c>
      <c r="CC2303" s="14">
        <f t="shared" si="13911"/>
        <v>0</v>
      </c>
      <c r="CD2303" s="14">
        <f t="shared" si="13911"/>
        <v>0</v>
      </c>
      <c r="CE2303" s="14">
        <f t="shared" si="13911"/>
        <v>0</v>
      </c>
      <c r="CF2303" s="14">
        <f t="shared" si="13911"/>
        <v>0</v>
      </c>
      <c r="CG2303" s="14">
        <f t="shared" si="13871"/>
        <v>21828.648680000002</v>
      </c>
      <c r="CH2303" s="14">
        <f>CH2304</f>
        <v>0</v>
      </c>
      <c r="CI2303" s="84">
        <f t="shared" si="13874"/>
        <v>21828.648680000002</v>
      </c>
      <c r="CJ2303" s="14">
        <f t="shared" si="13872"/>
        <v>11483.8</v>
      </c>
      <c r="CK2303" s="52">
        <f>CK2304</f>
        <v>0</v>
      </c>
      <c r="CL2303" s="84">
        <f t="shared" si="13875"/>
        <v>11483.8</v>
      </c>
      <c r="CM2303" s="14">
        <f t="shared" si="13873"/>
        <v>11483.8</v>
      </c>
      <c r="CN2303" s="52">
        <f>CN2304</f>
        <v>0</v>
      </c>
      <c r="CO2303" s="84">
        <f t="shared" si="13876"/>
        <v>11483.8</v>
      </c>
      <c r="CP2303" s="14">
        <f>CP2304</f>
        <v>0</v>
      </c>
      <c r="CQ2303" s="29"/>
      <c r="CR2303" s="29"/>
      <c r="CT2303" s="1"/>
    </row>
    <row r="2304" spans="1:99" ht="31.2" customHeight="1" x14ac:dyDescent="0.3">
      <c r="A2304" s="76" t="s">
        <v>906</v>
      </c>
      <c r="B2304" s="76" t="s">
        <v>127</v>
      </c>
      <c r="C2304" s="76" t="s">
        <v>129</v>
      </c>
      <c r="D2304" s="76" t="s">
        <v>925</v>
      </c>
      <c r="E2304" s="76" t="s">
        <v>46</v>
      </c>
      <c r="F2304" s="77" t="s">
        <v>47</v>
      </c>
      <c r="G2304" s="14">
        <v>21630.9</v>
      </c>
      <c r="H2304" s="14">
        <v>11483.8</v>
      </c>
      <c r="I2304" s="14">
        <v>11483.8</v>
      </c>
      <c r="J2304" s="14"/>
      <c r="K2304" s="14"/>
      <c r="L2304" s="14"/>
      <c r="M2304" s="14">
        <f t="shared" si="13727"/>
        <v>21630.9</v>
      </c>
      <c r="N2304" s="14">
        <f t="shared" si="13728"/>
        <v>11483.8</v>
      </c>
      <c r="O2304" s="14">
        <f t="shared" si="13729"/>
        <v>11483.8</v>
      </c>
      <c r="P2304" s="14"/>
      <c r="Q2304" s="14"/>
      <c r="R2304" s="14"/>
      <c r="S2304" s="14">
        <v>197.74868000000001</v>
      </c>
      <c r="T2304" s="14"/>
      <c r="U2304" s="14"/>
      <c r="V2304" s="14"/>
      <c r="W2304" s="14"/>
      <c r="X2304" s="14"/>
      <c r="Y2304" s="14">
        <f t="shared" si="13853"/>
        <v>21828.648680000002</v>
      </c>
      <c r="Z2304" s="14">
        <f t="shared" si="13854"/>
        <v>11483.8</v>
      </c>
      <c r="AA2304" s="14">
        <f t="shared" si="13855"/>
        <v>11483.8</v>
      </c>
      <c r="AB2304" s="14"/>
      <c r="AC2304" s="14"/>
      <c r="AD2304" s="14"/>
      <c r="AE2304" s="14">
        <f t="shared" si="13856"/>
        <v>21828.648680000002</v>
      </c>
      <c r="AF2304" s="14">
        <f t="shared" si="13857"/>
        <v>11483.8</v>
      </c>
      <c r="AG2304" s="14">
        <f t="shared" si="13858"/>
        <v>11483.8</v>
      </c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>
        <f t="shared" si="13859"/>
        <v>21828.648680000002</v>
      </c>
      <c r="AX2304" s="14">
        <f t="shared" si="13860"/>
        <v>11483.8</v>
      </c>
      <c r="AY2304" s="14">
        <f t="shared" si="13861"/>
        <v>11483.8</v>
      </c>
      <c r="AZ2304" s="14"/>
      <c r="BA2304" s="14">
        <f t="shared" si="13862"/>
        <v>21828.648680000002</v>
      </c>
      <c r="BB2304" s="14">
        <f t="shared" si="13863"/>
        <v>11483.8</v>
      </c>
      <c r="BC2304" s="14">
        <f t="shared" si="13864"/>
        <v>11483.8</v>
      </c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>
        <f t="shared" si="13865"/>
        <v>21828.648680000002</v>
      </c>
      <c r="BP2304" s="14">
        <f t="shared" si="13866"/>
        <v>11483.8</v>
      </c>
      <c r="BQ2304" s="14">
        <f t="shared" si="13867"/>
        <v>11483.8</v>
      </c>
      <c r="BR2304" s="14"/>
      <c r="BS2304" s="14"/>
      <c r="BT2304" s="14"/>
      <c r="BU2304" s="14">
        <f t="shared" si="13868"/>
        <v>21828.648680000002</v>
      </c>
      <c r="BV2304" s="14">
        <f t="shared" si="13869"/>
        <v>11483.8</v>
      </c>
      <c r="BW2304" s="14">
        <f t="shared" si="13870"/>
        <v>11483.8</v>
      </c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>
        <f t="shared" si="13871"/>
        <v>21828.648680000002</v>
      </c>
      <c r="CH2304" s="14"/>
      <c r="CI2304" s="84">
        <f t="shared" si="13874"/>
        <v>21828.648680000002</v>
      </c>
      <c r="CJ2304" s="14">
        <f t="shared" si="13872"/>
        <v>11483.8</v>
      </c>
      <c r="CK2304" s="52"/>
      <c r="CL2304" s="84">
        <f t="shared" si="13875"/>
        <v>11483.8</v>
      </c>
      <c r="CM2304" s="14">
        <f t="shared" si="13873"/>
        <v>11483.8</v>
      </c>
      <c r="CN2304" s="52"/>
      <c r="CO2304" s="84">
        <f t="shared" si="13876"/>
        <v>11483.8</v>
      </c>
      <c r="CP2304" s="14"/>
      <c r="CQ2304" s="29"/>
      <c r="CR2304" s="29"/>
      <c r="CT2304" s="1"/>
    </row>
    <row r="2305" spans="1:99" ht="15.6" customHeight="1" x14ac:dyDescent="0.3">
      <c r="A2305" s="76" t="s">
        <v>906</v>
      </c>
      <c r="B2305" s="76" t="s">
        <v>127</v>
      </c>
      <c r="C2305" s="76" t="s">
        <v>129</v>
      </c>
      <c r="D2305" s="76" t="s">
        <v>927</v>
      </c>
      <c r="E2305" s="88"/>
      <c r="F2305" s="77" t="s">
        <v>928</v>
      </c>
      <c r="G2305" s="14">
        <f t="shared" ref="G2305:L2305" si="13912">G2306</f>
        <v>5540.9</v>
      </c>
      <c r="H2305" s="14">
        <f t="shared" si="13912"/>
        <v>5540.9</v>
      </c>
      <c r="I2305" s="14">
        <f t="shared" si="13912"/>
        <v>5540.9</v>
      </c>
      <c r="J2305" s="14">
        <f t="shared" si="13912"/>
        <v>0</v>
      </c>
      <c r="K2305" s="14">
        <f t="shared" si="13912"/>
        <v>0</v>
      </c>
      <c r="L2305" s="14">
        <f t="shared" si="13912"/>
        <v>0</v>
      </c>
      <c r="M2305" s="14">
        <f t="shared" si="13727"/>
        <v>5540.9</v>
      </c>
      <c r="N2305" s="14">
        <f t="shared" si="13728"/>
        <v>5540.9</v>
      </c>
      <c r="O2305" s="14">
        <f t="shared" si="13729"/>
        <v>5540.9</v>
      </c>
      <c r="P2305" s="14">
        <f t="shared" ref="P2305:X2305" si="13913">P2306</f>
        <v>0</v>
      </c>
      <c r="Q2305" s="14">
        <f t="shared" si="13913"/>
        <v>0</v>
      </c>
      <c r="R2305" s="14">
        <f t="shared" si="13913"/>
        <v>0</v>
      </c>
      <c r="S2305" s="14">
        <f t="shared" si="13913"/>
        <v>0</v>
      </c>
      <c r="T2305" s="14">
        <f t="shared" si="13913"/>
        <v>0</v>
      </c>
      <c r="U2305" s="14">
        <f t="shared" si="13913"/>
        <v>0</v>
      </c>
      <c r="V2305" s="14">
        <f t="shared" si="13913"/>
        <v>0</v>
      </c>
      <c r="W2305" s="14">
        <f t="shared" si="13913"/>
        <v>0</v>
      </c>
      <c r="X2305" s="14">
        <f t="shared" si="13913"/>
        <v>0</v>
      </c>
      <c r="Y2305" s="14">
        <f t="shared" si="13853"/>
        <v>5540.9</v>
      </c>
      <c r="Z2305" s="14">
        <f t="shared" si="13854"/>
        <v>5540.9</v>
      </c>
      <c r="AA2305" s="14">
        <f t="shared" si="13855"/>
        <v>5540.9</v>
      </c>
      <c r="AB2305" s="14">
        <f>AB2306</f>
        <v>0</v>
      </c>
      <c r="AC2305" s="14">
        <f>AC2306</f>
        <v>0</v>
      </c>
      <c r="AD2305" s="14">
        <f>AD2306</f>
        <v>0</v>
      </c>
      <c r="AE2305" s="14">
        <f t="shared" si="13856"/>
        <v>5540.9</v>
      </c>
      <c r="AF2305" s="14">
        <f t="shared" si="13857"/>
        <v>5540.9</v>
      </c>
      <c r="AG2305" s="14">
        <f t="shared" si="13858"/>
        <v>5540.9</v>
      </c>
      <c r="AH2305" s="14">
        <f t="shared" ref="AH2305:AV2305" si="13914">AH2306</f>
        <v>0</v>
      </c>
      <c r="AI2305" s="14">
        <f t="shared" si="13914"/>
        <v>0</v>
      </c>
      <c r="AJ2305" s="14">
        <f t="shared" si="13914"/>
        <v>0</v>
      </c>
      <c r="AK2305" s="14">
        <f t="shared" si="13914"/>
        <v>0</v>
      </c>
      <c r="AL2305" s="14">
        <f t="shared" si="13914"/>
        <v>0</v>
      </c>
      <c r="AM2305" s="14">
        <f t="shared" si="13914"/>
        <v>0</v>
      </c>
      <c r="AN2305" s="14">
        <f t="shared" si="13914"/>
        <v>0</v>
      </c>
      <c r="AO2305" s="14">
        <f t="shared" si="13914"/>
        <v>0</v>
      </c>
      <c r="AP2305" s="14">
        <f t="shared" si="13914"/>
        <v>0</v>
      </c>
      <c r="AQ2305" s="14">
        <f t="shared" si="13914"/>
        <v>0</v>
      </c>
      <c r="AR2305" s="14">
        <f t="shared" si="13914"/>
        <v>0</v>
      </c>
      <c r="AS2305" s="14">
        <f t="shared" si="13914"/>
        <v>0</v>
      </c>
      <c r="AT2305" s="14">
        <f t="shared" si="13914"/>
        <v>0</v>
      </c>
      <c r="AU2305" s="14">
        <f t="shared" si="13914"/>
        <v>0</v>
      </c>
      <c r="AV2305" s="14">
        <f t="shared" si="13914"/>
        <v>0</v>
      </c>
      <c r="AW2305" s="14">
        <f t="shared" si="13859"/>
        <v>5540.9</v>
      </c>
      <c r="AX2305" s="14">
        <f t="shared" si="13860"/>
        <v>5540.9</v>
      </c>
      <c r="AY2305" s="14">
        <f t="shared" si="13861"/>
        <v>5540.9</v>
      </c>
      <c r="AZ2305" s="14">
        <f>AZ2306</f>
        <v>0</v>
      </c>
      <c r="BA2305" s="14">
        <f t="shared" si="13862"/>
        <v>5540.9</v>
      </c>
      <c r="BB2305" s="14">
        <f t="shared" si="13863"/>
        <v>5540.9</v>
      </c>
      <c r="BC2305" s="14">
        <f t="shared" si="13864"/>
        <v>5540.9</v>
      </c>
      <c r="BD2305" s="14">
        <f t="shared" ref="BD2305:BN2305" si="13915">BD2306</f>
        <v>0</v>
      </c>
      <c r="BE2305" s="14">
        <f t="shared" si="13915"/>
        <v>0</v>
      </c>
      <c r="BF2305" s="14">
        <f t="shared" si="13915"/>
        <v>0</v>
      </c>
      <c r="BG2305" s="14">
        <f t="shared" si="13915"/>
        <v>0</v>
      </c>
      <c r="BH2305" s="14">
        <f t="shared" si="13915"/>
        <v>0</v>
      </c>
      <c r="BI2305" s="14">
        <f t="shared" si="13915"/>
        <v>0</v>
      </c>
      <c r="BJ2305" s="14">
        <f t="shared" si="13915"/>
        <v>0</v>
      </c>
      <c r="BK2305" s="14">
        <f t="shared" si="13915"/>
        <v>0</v>
      </c>
      <c r="BL2305" s="14">
        <f t="shared" si="13915"/>
        <v>0</v>
      </c>
      <c r="BM2305" s="14">
        <f t="shared" si="13915"/>
        <v>0</v>
      </c>
      <c r="BN2305" s="14">
        <f t="shared" si="13915"/>
        <v>0</v>
      </c>
      <c r="BO2305" s="14">
        <f t="shared" si="13865"/>
        <v>5540.9</v>
      </c>
      <c r="BP2305" s="14">
        <f t="shared" si="13866"/>
        <v>5540.9</v>
      </c>
      <c r="BQ2305" s="14">
        <f t="shared" si="13867"/>
        <v>5540.9</v>
      </c>
      <c r="BR2305" s="14">
        <f>BR2306</f>
        <v>0</v>
      </c>
      <c r="BS2305" s="14">
        <f>BS2306</f>
        <v>0</v>
      </c>
      <c r="BT2305" s="14">
        <f>BT2306</f>
        <v>0</v>
      </c>
      <c r="BU2305" s="14">
        <f t="shared" si="13868"/>
        <v>5540.9</v>
      </c>
      <c r="BV2305" s="14">
        <f t="shared" si="13869"/>
        <v>5540.9</v>
      </c>
      <c r="BW2305" s="14">
        <f t="shared" si="13870"/>
        <v>5540.9</v>
      </c>
      <c r="BX2305" s="14">
        <f t="shared" ref="BX2305:CF2305" si="13916">BX2306</f>
        <v>0</v>
      </c>
      <c r="BY2305" s="14">
        <f t="shared" si="13916"/>
        <v>0</v>
      </c>
      <c r="BZ2305" s="14">
        <f t="shared" si="13916"/>
        <v>0</v>
      </c>
      <c r="CA2305" s="14">
        <f t="shared" si="13916"/>
        <v>0</v>
      </c>
      <c r="CB2305" s="14">
        <f t="shared" si="13916"/>
        <v>0</v>
      </c>
      <c r="CC2305" s="14">
        <f t="shared" si="13916"/>
        <v>0</v>
      </c>
      <c r="CD2305" s="14">
        <f t="shared" si="13916"/>
        <v>0</v>
      </c>
      <c r="CE2305" s="14">
        <f t="shared" si="13916"/>
        <v>0</v>
      </c>
      <c r="CF2305" s="14">
        <f t="shared" si="13916"/>
        <v>0</v>
      </c>
      <c r="CG2305" s="14">
        <f t="shared" si="13871"/>
        <v>5540.9</v>
      </c>
      <c r="CH2305" s="14">
        <f>CH2306</f>
        <v>0</v>
      </c>
      <c r="CI2305" s="84">
        <f t="shared" si="13874"/>
        <v>5540.9</v>
      </c>
      <c r="CJ2305" s="14">
        <f t="shared" si="13872"/>
        <v>5540.9</v>
      </c>
      <c r="CK2305" s="52">
        <f>CK2306</f>
        <v>0</v>
      </c>
      <c r="CL2305" s="84">
        <f t="shared" si="13875"/>
        <v>5540.9</v>
      </c>
      <c r="CM2305" s="14">
        <f t="shared" si="13873"/>
        <v>5540.9</v>
      </c>
      <c r="CN2305" s="52">
        <f>CN2306</f>
        <v>0</v>
      </c>
      <c r="CO2305" s="84">
        <f t="shared" si="13876"/>
        <v>5540.9</v>
      </c>
      <c r="CP2305" s="14">
        <f>CP2306</f>
        <v>0</v>
      </c>
      <c r="CQ2305" s="29"/>
      <c r="CR2305" s="29"/>
      <c r="CT2305" s="1"/>
    </row>
    <row r="2306" spans="1:99" ht="31.2" customHeight="1" x14ac:dyDescent="0.3">
      <c r="A2306" s="76" t="s">
        <v>906</v>
      </c>
      <c r="B2306" s="76" t="s">
        <v>127</v>
      </c>
      <c r="C2306" s="76" t="s">
        <v>129</v>
      </c>
      <c r="D2306" s="76" t="s">
        <v>927</v>
      </c>
      <c r="E2306" s="76" t="s">
        <v>46</v>
      </c>
      <c r="F2306" s="77" t="s">
        <v>47</v>
      </c>
      <c r="G2306" s="14">
        <v>5540.9</v>
      </c>
      <c r="H2306" s="14">
        <v>5540.9</v>
      </c>
      <c r="I2306" s="14">
        <v>5540.9</v>
      </c>
      <c r="J2306" s="14"/>
      <c r="K2306" s="14"/>
      <c r="L2306" s="14"/>
      <c r="M2306" s="14">
        <f t="shared" si="13727"/>
        <v>5540.9</v>
      </c>
      <c r="N2306" s="14">
        <f t="shared" si="13728"/>
        <v>5540.9</v>
      </c>
      <c r="O2306" s="14">
        <f t="shared" si="13729"/>
        <v>5540.9</v>
      </c>
      <c r="P2306" s="14"/>
      <c r="Q2306" s="14"/>
      <c r="R2306" s="14"/>
      <c r="S2306" s="14"/>
      <c r="T2306" s="14"/>
      <c r="U2306" s="14"/>
      <c r="V2306" s="14"/>
      <c r="W2306" s="14"/>
      <c r="X2306" s="14"/>
      <c r="Y2306" s="14">
        <f t="shared" si="13853"/>
        <v>5540.9</v>
      </c>
      <c r="Z2306" s="14">
        <f t="shared" si="13854"/>
        <v>5540.9</v>
      </c>
      <c r="AA2306" s="14">
        <f t="shared" si="13855"/>
        <v>5540.9</v>
      </c>
      <c r="AB2306" s="14"/>
      <c r="AC2306" s="14"/>
      <c r="AD2306" s="14"/>
      <c r="AE2306" s="14">
        <f t="shared" si="13856"/>
        <v>5540.9</v>
      </c>
      <c r="AF2306" s="14">
        <f t="shared" si="13857"/>
        <v>5540.9</v>
      </c>
      <c r="AG2306" s="14">
        <f t="shared" si="13858"/>
        <v>5540.9</v>
      </c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>
        <f t="shared" si="13859"/>
        <v>5540.9</v>
      </c>
      <c r="AX2306" s="14">
        <f t="shared" si="13860"/>
        <v>5540.9</v>
      </c>
      <c r="AY2306" s="14">
        <f t="shared" si="13861"/>
        <v>5540.9</v>
      </c>
      <c r="AZ2306" s="14"/>
      <c r="BA2306" s="14">
        <f t="shared" si="13862"/>
        <v>5540.9</v>
      </c>
      <c r="BB2306" s="14">
        <f t="shared" si="13863"/>
        <v>5540.9</v>
      </c>
      <c r="BC2306" s="14">
        <f t="shared" si="13864"/>
        <v>5540.9</v>
      </c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>
        <f t="shared" si="13865"/>
        <v>5540.9</v>
      </c>
      <c r="BP2306" s="14">
        <f t="shared" si="13866"/>
        <v>5540.9</v>
      </c>
      <c r="BQ2306" s="14">
        <f t="shared" si="13867"/>
        <v>5540.9</v>
      </c>
      <c r="BR2306" s="14"/>
      <c r="BS2306" s="14"/>
      <c r="BT2306" s="14"/>
      <c r="BU2306" s="14">
        <f t="shared" si="13868"/>
        <v>5540.9</v>
      </c>
      <c r="BV2306" s="14">
        <f t="shared" si="13869"/>
        <v>5540.9</v>
      </c>
      <c r="BW2306" s="14">
        <f t="shared" si="13870"/>
        <v>5540.9</v>
      </c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>
        <f t="shared" si="13871"/>
        <v>5540.9</v>
      </c>
      <c r="CH2306" s="14"/>
      <c r="CI2306" s="84">
        <f t="shared" si="13874"/>
        <v>5540.9</v>
      </c>
      <c r="CJ2306" s="14">
        <f t="shared" si="13872"/>
        <v>5540.9</v>
      </c>
      <c r="CK2306" s="52"/>
      <c r="CL2306" s="84">
        <f t="shared" si="13875"/>
        <v>5540.9</v>
      </c>
      <c r="CM2306" s="14">
        <f t="shared" si="13873"/>
        <v>5540.9</v>
      </c>
      <c r="CN2306" s="52"/>
      <c r="CO2306" s="84">
        <f t="shared" si="13876"/>
        <v>5540.9</v>
      </c>
      <c r="CP2306" s="14"/>
      <c r="CQ2306" s="29"/>
      <c r="CR2306" s="29"/>
      <c r="CT2306" s="1"/>
    </row>
    <row r="2307" spans="1:99" ht="62.4" customHeight="1" x14ac:dyDescent="0.3">
      <c r="A2307" s="76" t="s">
        <v>906</v>
      </c>
      <c r="B2307" s="76" t="s">
        <v>127</v>
      </c>
      <c r="C2307" s="76" t="s">
        <v>129</v>
      </c>
      <c r="D2307" s="76" t="s">
        <v>929</v>
      </c>
      <c r="E2307" s="76"/>
      <c r="F2307" s="77" t="s">
        <v>930</v>
      </c>
      <c r="G2307" s="14">
        <f t="shared" ref="G2307:L2307" si="13917">G2308</f>
        <v>54784.7</v>
      </c>
      <c r="H2307" s="14">
        <f t="shared" si="13917"/>
        <v>56375.9</v>
      </c>
      <c r="I2307" s="14">
        <f t="shared" si="13917"/>
        <v>56375.9</v>
      </c>
      <c r="J2307" s="14">
        <f t="shared" si="13917"/>
        <v>0</v>
      </c>
      <c r="K2307" s="14">
        <f t="shared" si="13917"/>
        <v>0</v>
      </c>
      <c r="L2307" s="14">
        <f t="shared" si="13917"/>
        <v>0</v>
      </c>
      <c r="M2307" s="14">
        <f t="shared" si="13727"/>
        <v>54784.7</v>
      </c>
      <c r="N2307" s="14">
        <f t="shared" si="13728"/>
        <v>56375.9</v>
      </c>
      <c r="O2307" s="14">
        <f t="shared" si="13729"/>
        <v>56375.9</v>
      </c>
      <c r="P2307" s="14">
        <f t="shared" ref="P2307:X2307" si="13918">P2308</f>
        <v>7799.8</v>
      </c>
      <c r="Q2307" s="14">
        <f t="shared" si="13918"/>
        <v>0</v>
      </c>
      <c r="R2307" s="14">
        <f t="shared" si="13918"/>
        <v>0</v>
      </c>
      <c r="S2307" s="14">
        <f t="shared" si="13918"/>
        <v>0</v>
      </c>
      <c r="T2307" s="14">
        <f t="shared" si="13918"/>
        <v>9520.9</v>
      </c>
      <c r="U2307" s="14">
        <f t="shared" si="13918"/>
        <v>0</v>
      </c>
      <c r="V2307" s="14">
        <f t="shared" si="13918"/>
        <v>9520.9</v>
      </c>
      <c r="W2307" s="14">
        <f t="shared" si="13918"/>
        <v>0</v>
      </c>
      <c r="X2307" s="14">
        <f t="shared" si="13918"/>
        <v>0</v>
      </c>
      <c r="Y2307" s="14">
        <f t="shared" si="13853"/>
        <v>62584.5</v>
      </c>
      <c r="Z2307" s="14">
        <f t="shared" si="13854"/>
        <v>65896.800000000003</v>
      </c>
      <c r="AA2307" s="14">
        <f t="shared" si="13855"/>
        <v>65896.800000000003</v>
      </c>
      <c r="AB2307" s="14">
        <f>AB2308</f>
        <v>0</v>
      </c>
      <c r="AC2307" s="14">
        <f>AC2308</f>
        <v>0</v>
      </c>
      <c r="AD2307" s="14">
        <f>AD2308</f>
        <v>0</v>
      </c>
      <c r="AE2307" s="14">
        <f t="shared" si="13856"/>
        <v>62584.5</v>
      </c>
      <c r="AF2307" s="14">
        <f t="shared" si="13857"/>
        <v>65896.800000000003</v>
      </c>
      <c r="AG2307" s="14">
        <f t="shared" si="13858"/>
        <v>65896.800000000003</v>
      </c>
      <c r="AH2307" s="14">
        <f t="shared" ref="AH2307:AV2307" si="13919">AH2308</f>
        <v>0</v>
      </c>
      <c r="AI2307" s="14">
        <f t="shared" si="13919"/>
        <v>0</v>
      </c>
      <c r="AJ2307" s="14">
        <f t="shared" si="13919"/>
        <v>0</v>
      </c>
      <c r="AK2307" s="14">
        <f t="shared" si="13919"/>
        <v>0</v>
      </c>
      <c r="AL2307" s="14">
        <f t="shared" si="13919"/>
        <v>0</v>
      </c>
      <c r="AM2307" s="14">
        <f t="shared" si="13919"/>
        <v>0</v>
      </c>
      <c r="AN2307" s="14">
        <f t="shared" si="13919"/>
        <v>0</v>
      </c>
      <c r="AO2307" s="14">
        <f t="shared" si="13919"/>
        <v>0</v>
      </c>
      <c r="AP2307" s="14">
        <f t="shared" si="13919"/>
        <v>0</v>
      </c>
      <c r="AQ2307" s="14">
        <f t="shared" si="13919"/>
        <v>0</v>
      </c>
      <c r="AR2307" s="14">
        <f t="shared" si="13919"/>
        <v>0</v>
      </c>
      <c r="AS2307" s="14">
        <f t="shared" si="13919"/>
        <v>0</v>
      </c>
      <c r="AT2307" s="14">
        <f t="shared" si="13919"/>
        <v>0</v>
      </c>
      <c r="AU2307" s="14">
        <f t="shared" si="13919"/>
        <v>0</v>
      </c>
      <c r="AV2307" s="14">
        <f t="shared" si="13919"/>
        <v>0</v>
      </c>
      <c r="AW2307" s="14">
        <f t="shared" si="13859"/>
        <v>62584.5</v>
      </c>
      <c r="AX2307" s="14">
        <f t="shared" si="13860"/>
        <v>65896.800000000003</v>
      </c>
      <c r="AY2307" s="14">
        <f t="shared" si="13861"/>
        <v>65896.800000000003</v>
      </c>
      <c r="AZ2307" s="14">
        <f>AZ2308</f>
        <v>0</v>
      </c>
      <c r="BA2307" s="14">
        <f t="shared" si="13862"/>
        <v>62584.5</v>
      </c>
      <c r="BB2307" s="14">
        <f t="shared" si="13863"/>
        <v>65896.800000000003</v>
      </c>
      <c r="BC2307" s="14">
        <f t="shared" si="13864"/>
        <v>65896.800000000003</v>
      </c>
      <c r="BD2307" s="14">
        <f t="shared" ref="BD2307:BN2307" si="13920">BD2308</f>
        <v>0</v>
      </c>
      <c r="BE2307" s="14">
        <f t="shared" si="13920"/>
        <v>0</v>
      </c>
      <c r="BF2307" s="14">
        <f t="shared" si="13920"/>
        <v>0</v>
      </c>
      <c r="BG2307" s="14">
        <f t="shared" si="13920"/>
        <v>0</v>
      </c>
      <c r="BH2307" s="14">
        <f t="shared" si="13920"/>
        <v>0</v>
      </c>
      <c r="BI2307" s="14">
        <f t="shared" si="13920"/>
        <v>0</v>
      </c>
      <c r="BJ2307" s="14">
        <f t="shared" si="13920"/>
        <v>0</v>
      </c>
      <c r="BK2307" s="14">
        <f t="shared" si="13920"/>
        <v>0</v>
      </c>
      <c r="BL2307" s="14">
        <f t="shared" si="13920"/>
        <v>0</v>
      </c>
      <c r="BM2307" s="14">
        <f t="shared" si="13920"/>
        <v>0</v>
      </c>
      <c r="BN2307" s="14">
        <f t="shared" si="13920"/>
        <v>0</v>
      </c>
      <c r="BO2307" s="14">
        <f t="shared" si="13865"/>
        <v>62584.5</v>
      </c>
      <c r="BP2307" s="14">
        <f t="shared" si="13866"/>
        <v>65896.800000000003</v>
      </c>
      <c r="BQ2307" s="14">
        <f t="shared" si="13867"/>
        <v>65896.800000000003</v>
      </c>
      <c r="BR2307" s="14">
        <f>BR2308</f>
        <v>0</v>
      </c>
      <c r="BS2307" s="14">
        <f>BS2308</f>
        <v>0</v>
      </c>
      <c r="BT2307" s="14">
        <f>BT2308</f>
        <v>0</v>
      </c>
      <c r="BU2307" s="14">
        <f t="shared" si="13868"/>
        <v>62584.5</v>
      </c>
      <c r="BV2307" s="14">
        <f t="shared" si="13869"/>
        <v>65896.800000000003</v>
      </c>
      <c r="BW2307" s="14">
        <f t="shared" si="13870"/>
        <v>65896.800000000003</v>
      </c>
      <c r="BX2307" s="14">
        <f t="shared" ref="BX2307:CF2307" si="13921">BX2308</f>
        <v>992.54499999999996</v>
      </c>
      <c r="BY2307" s="14">
        <f t="shared" si="13921"/>
        <v>0</v>
      </c>
      <c r="BZ2307" s="14">
        <f t="shared" si="13921"/>
        <v>0</v>
      </c>
      <c r="CA2307" s="14">
        <f t="shared" si="13921"/>
        <v>0</v>
      </c>
      <c r="CB2307" s="14">
        <f t="shared" si="13921"/>
        <v>0</v>
      </c>
      <c r="CC2307" s="14">
        <f t="shared" si="13921"/>
        <v>0</v>
      </c>
      <c r="CD2307" s="14">
        <f t="shared" si="13921"/>
        <v>0</v>
      </c>
      <c r="CE2307" s="14">
        <f t="shared" si="13921"/>
        <v>0</v>
      </c>
      <c r="CF2307" s="14">
        <f t="shared" si="13921"/>
        <v>0</v>
      </c>
      <c r="CG2307" s="14">
        <f t="shared" si="13871"/>
        <v>63577.044999999998</v>
      </c>
      <c r="CH2307" s="14">
        <f>CH2308</f>
        <v>0</v>
      </c>
      <c r="CI2307" s="84">
        <f t="shared" si="13874"/>
        <v>63577.044999999998</v>
      </c>
      <c r="CJ2307" s="14">
        <f t="shared" si="13872"/>
        <v>65896.800000000003</v>
      </c>
      <c r="CK2307" s="52">
        <f>CK2308</f>
        <v>0</v>
      </c>
      <c r="CL2307" s="84">
        <f t="shared" si="13875"/>
        <v>65896.800000000003</v>
      </c>
      <c r="CM2307" s="14">
        <f t="shared" si="13873"/>
        <v>65896.800000000003</v>
      </c>
      <c r="CN2307" s="52">
        <f>CN2308</f>
        <v>0</v>
      </c>
      <c r="CO2307" s="84">
        <f t="shared" si="13876"/>
        <v>65896.800000000003</v>
      </c>
      <c r="CP2307" s="14">
        <f>CP2308</f>
        <v>0</v>
      </c>
      <c r="CQ2307" s="29"/>
      <c r="CR2307" s="29"/>
      <c r="CT2307" s="1"/>
    </row>
    <row r="2308" spans="1:99" ht="15.6" customHeight="1" x14ac:dyDescent="0.3">
      <c r="A2308" s="76" t="s">
        <v>906</v>
      </c>
      <c r="B2308" s="76" t="s">
        <v>127</v>
      </c>
      <c r="C2308" s="76" t="s">
        <v>129</v>
      </c>
      <c r="D2308" s="76" t="s">
        <v>931</v>
      </c>
      <c r="E2308" s="76"/>
      <c r="F2308" s="77" t="s">
        <v>57</v>
      </c>
      <c r="G2308" s="14">
        <f t="shared" ref="G2308:L2308" si="13922">G2309+G2310</f>
        <v>54784.7</v>
      </c>
      <c r="H2308" s="14">
        <f t="shared" si="13922"/>
        <v>56375.9</v>
      </c>
      <c r="I2308" s="14">
        <f t="shared" si="13922"/>
        <v>56375.9</v>
      </c>
      <c r="J2308" s="14">
        <f t="shared" si="13922"/>
        <v>0</v>
      </c>
      <c r="K2308" s="14">
        <f t="shared" si="13922"/>
        <v>0</v>
      </c>
      <c r="L2308" s="14">
        <f t="shared" si="13922"/>
        <v>0</v>
      </c>
      <c r="M2308" s="14">
        <f t="shared" si="13727"/>
        <v>54784.7</v>
      </c>
      <c r="N2308" s="14">
        <f t="shared" si="13728"/>
        <v>56375.9</v>
      </c>
      <c r="O2308" s="14">
        <f t="shared" si="13729"/>
        <v>56375.9</v>
      </c>
      <c r="P2308" s="14">
        <f t="shared" ref="P2308:X2308" si="13923">P2309+P2310</f>
        <v>7799.8</v>
      </c>
      <c r="Q2308" s="14">
        <f t="shared" si="13923"/>
        <v>0</v>
      </c>
      <c r="R2308" s="14">
        <f t="shared" si="13923"/>
        <v>0</v>
      </c>
      <c r="S2308" s="14">
        <f t="shared" si="13923"/>
        <v>0</v>
      </c>
      <c r="T2308" s="14">
        <f t="shared" si="13923"/>
        <v>9520.9</v>
      </c>
      <c r="U2308" s="14">
        <f t="shared" si="13923"/>
        <v>0</v>
      </c>
      <c r="V2308" s="14">
        <f t="shared" si="13923"/>
        <v>9520.9</v>
      </c>
      <c r="W2308" s="14">
        <f t="shared" si="13923"/>
        <v>0</v>
      </c>
      <c r="X2308" s="14">
        <f t="shared" si="13923"/>
        <v>0</v>
      </c>
      <c r="Y2308" s="14">
        <f t="shared" si="13853"/>
        <v>62584.5</v>
      </c>
      <c r="Z2308" s="14">
        <f t="shared" si="13854"/>
        <v>65896.800000000003</v>
      </c>
      <c r="AA2308" s="14">
        <f t="shared" si="13855"/>
        <v>65896.800000000003</v>
      </c>
      <c r="AB2308" s="14">
        <f>AB2309+AB2310</f>
        <v>0</v>
      </c>
      <c r="AC2308" s="14">
        <f>AC2309+AC2310</f>
        <v>0</v>
      </c>
      <c r="AD2308" s="14">
        <f>AD2309+AD2310</f>
        <v>0</v>
      </c>
      <c r="AE2308" s="14">
        <f t="shared" si="13856"/>
        <v>62584.5</v>
      </c>
      <c r="AF2308" s="14">
        <f t="shared" si="13857"/>
        <v>65896.800000000003</v>
      </c>
      <c r="AG2308" s="14">
        <f t="shared" si="13858"/>
        <v>65896.800000000003</v>
      </c>
      <c r="AH2308" s="14">
        <f t="shared" ref="AH2308:AV2308" si="13924">AH2309+AH2310</f>
        <v>0</v>
      </c>
      <c r="AI2308" s="14">
        <f t="shared" si="13924"/>
        <v>0</v>
      </c>
      <c r="AJ2308" s="14">
        <f t="shared" si="13924"/>
        <v>0</v>
      </c>
      <c r="AK2308" s="14">
        <f t="shared" si="13924"/>
        <v>0</v>
      </c>
      <c r="AL2308" s="14">
        <f t="shared" si="13924"/>
        <v>0</v>
      </c>
      <c r="AM2308" s="14">
        <f t="shared" si="13924"/>
        <v>0</v>
      </c>
      <c r="AN2308" s="14">
        <f t="shared" si="13924"/>
        <v>0</v>
      </c>
      <c r="AO2308" s="14">
        <f t="shared" si="13924"/>
        <v>0</v>
      </c>
      <c r="AP2308" s="14">
        <f t="shared" si="13924"/>
        <v>0</v>
      </c>
      <c r="AQ2308" s="14">
        <f t="shared" si="13924"/>
        <v>0</v>
      </c>
      <c r="AR2308" s="14">
        <f t="shared" si="13924"/>
        <v>0</v>
      </c>
      <c r="AS2308" s="14">
        <f t="shared" si="13924"/>
        <v>0</v>
      </c>
      <c r="AT2308" s="14">
        <f t="shared" si="13924"/>
        <v>0</v>
      </c>
      <c r="AU2308" s="14">
        <f t="shared" si="13924"/>
        <v>0</v>
      </c>
      <c r="AV2308" s="14">
        <f t="shared" si="13924"/>
        <v>0</v>
      </c>
      <c r="AW2308" s="14">
        <f t="shared" si="13859"/>
        <v>62584.5</v>
      </c>
      <c r="AX2308" s="14">
        <f t="shared" si="13860"/>
        <v>65896.800000000003</v>
      </c>
      <c r="AY2308" s="14">
        <f t="shared" si="13861"/>
        <v>65896.800000000003</v>
      </c>
      <c r="AZ2308" s="14">
        <f>AZ2309+AZ2310</f>
        <v>0</v>
      </c>
      <c r="BA2308" s="14">
        <f t="shared" si="13862"/>
        <v>62584.5</v>
      </c>
      <c r="BB2308" s="14">
        <f t="shared" si="13863"/>
        <v>65896.800000000003</v>
      </c>
      <c r="BC2308" s="14">
        <f t="shared" si="13864"/>
        <v>65896.800000000003</v>
      </c>
      <c r="BD2308" s="14">
        <f t="shared" ref="BD2308:BN2308" si="13925">BD2309+BD2310</f>
        <v>0</v>
      </c>
      <c r="BE2308" s="14">
        <f t="shared" si="13925"/>
        <v>0</v>
      </c>
      <c r="BF2308" s="14">
        <f t="shared" si="13925"/>
        <v>0</v>
      </c>
      <c r="BG2308" s="14">
        <f t="shared" si="13925"/>
        <v>0</v>
      </c>
      <c r="BH2308" s="14">
        <f t="shared" si="13925"/>
        <v>0</v>
      </c>
      <c r="BI2308" s="14">
        <f t="shared" si="13925"/>
        <v>0</v>
      </c>
      <c r="BJ2308" s="14">
        <f t="shared" si="13925"/>
        <v>0</v>
      </c>
      <c r="BK2308" s="14">
        <f t="shared" si="13925"/>
        <v>0</v>
      </c>
      <c r="BL2308" s="14">
        <f t="shared" si="13925"/>
        <v>0</v>
      </c>
      <c r="BM2308" s="14">
        <f t="shared" si="13925"/>
        <v>0</v>
      </c>
      <c r="BN2308" s="14">
        <f t="shared" si="13925"/>
        <v>0</v>
      </c>
      <c r="BO2308" s="14">
        <f t="shared" si="13865"/>
        <v>62584.5</v>
      </c>
      <c r="BP2308" s="14">
        <f t="shared" si="13866"/>
        <v>65896.800000000003</v>
      </c>
      <c r="BQ2308" s="14">
        <f t="shared" si="13867"/>
        <v>65896.800000000003</v>
      </c>
      <c r="BR2308" s="14">
        <f>BR2309+BR2310</f>
        <v>0</v>
      </c>
      <c r="BS2308" s="14">
        <f>BS2309+BS2310</f>
        <v>0</v>
      </c>
      <c r="BT2308" s="14">
        <f>BT2309+BT2310</f>
        <v>0</v>
      </c>
      <c r="BU2308" s="14">
        <f t="shared" si="13868"/>
        <v>62584.5</v>
      </c>
      <c r="BV2308" s="14">
        <f t="shared" si="13869"/>
        <v>65896.800000000003</v>
      </c>
      <c r="BW2308" s="14">
        <f t="shared" si="13870"/>
        <v>65896.800000000003</v>
      </c>
      <c r="BX2308" s="14">
        <f t="shared" ref="BX2308:CF2308" si="13926">BX2309+BX2310</f>
        <v>992.54499999999996</v>
      </c>
      <c r="BY2308" s="14">
        <f t="shared" si="13926"/>
        <v>0</v>
      </c>
      <c r="BZ2308" s="14">
        <f t="shared" si="13926"/>
        <v>0</v>
      </c>
      <c r="CA2308" s="14">
        <f t="shared" si="13926"/>
        <v>0</v>
      </c>
      <c r="CB2308" s="14">
        <f t="shared" si="13926"/>
        <v>0</v>
      </c>
      <c r="CC2308" s="14">
        <f t="shared" si="13926"/>
        <v>0</v>
      </c>
      <c r="CD2308" s="14">
        <f t="shared" si="13926"/>
        <v>0</v>
      </c>
      <c r="CE2308" s="14">
        <f t="shared" si="13926"/>
        <v>0</v>
      </c>
      <c r="CF2308" s="14">
        <f t="shared" si="13926"/>
        <v>0</v>
      </c>
      <c r="CG2308" s="14">
        <f t="shared" si="13871"/>
        <v>63577.044999999998</v>
      </c>
      <c r="CH2308" s="14">
        <f>CH2309+CH2310</f>
        <v>0</v>
      </c>
      <c r="CI2308" s="84">
        <f t="shared" si="13874"/>
        <v>63577.044999999998</v>
      </c>
      <c r="CJ2308" s="14">
        <f t="shared" si="13872"/>
        <v>65896.800000000003</v>
      </c>
      <c r="CK2308" s="52">
        <f>CK2309+CK2310</f>
        <v>0</v>
      </c>
      <c r="CL2308" s="84">
        <f t="shared" si="13875"/>
        <v>65896.800000000003</v>
      </c>
      <c r="CM2308" s="14">
        <f t="shared" si="13873"/>
        <v>65896.800000000003</v>
      </c>
      <c r="CN2308" s="52">
        <f>CN2309+CN2310</f>
        <v>0</v>
      </c>
      <c r="CO2308" s="84">
        <f t="shared" si="13876"/>
        <v>65896.800000000003</v>
      </c>
      <c r="CP2308" s="14">
        <f>CP2309+CP2310</f>
        <v>0</v>
      </c>
      <c r="CQ2308" s="29"/>
      <c r="CR2308" s="29"/>
      <c r="CT2308" s="1"/>
    </row>
    <row r="2309" spans="1:99" ht="78" customHeight="1" x14ac:dyDescent="0.3">
      <c r="A2309" s="76" t="s">
        <v>906</v>
      </c>
      <c r="B2309" s="76" t="s">
        <v>127</v>
      </c>
      <c r="C2309" s="76" t="s">
        <v>129</v>
      </c>
      <c r="D2309" s="76" t="s">
        <v>931</v>
      </c>
      <c r="E2309" s="76" t="s">
        <v>58</v>
      </c>
      <c r="F2309" s="77" t="s">
        <v>59</v>
      </c>
      <c r="G2309" s="14">
        <v>52161.7</v>
      </c>
      <c r="H2309" s="14">
        <v>53752.9</v>
      </c>
      <c r="I2309" s="14">
        <v>53752.9</v>
      </c>
      <c r="J2309" s="14"/>
      <c r="K2309" s="14"/>
      <c r="L2309" s="14"/>
      <c r="M2309" s="14">
        <f t="shared" si="13727"/>
        <v>52161.7</v>
      </c>
      <c r="N2309" s="14">
        <f t="shared" si="13728"/>
        <v>53752.9</v>
      </c>
      <c r="O2309" s="14">
        <f t="shared" si="13729"/>
        <v>53752.9</v>
      </c>
      <c r="P2309" s="14">
        <v>7799.8</v>
      </c>
      <c r="Q2309" s="14"/>
      <c r="R2309" s="14"/>
      <c r="S2309" s="14"/>
      <c r="T2309" s="14">
        <v>9520.9</v>
      </c>
      <c r="U2309" s="14"/>
      <c r="V2309" s="14">
        <v>9520.9</v>
      </c>
      <c r="W2309" s="14"/>
      <c r="X2309" s="14"/>
      <c r="Y2309" s="14">
        <f t="shared" si="13853"/>
        <v>59961.5</v>
      </c>
      <c r="Z2309" s="14">
        <f t="shared" si="13854"/>
        <v>63273.8</v>
      </c>
      <c r="AA2309" s="14">
        <f t="shared" si="13855"/>
        <v>63273.8</v>
      </c>
      <c r="AB2309" s="14"/>
      <c r="AC2309" s="14"/>
      <c r="AD2309" s="14"/>
      <c r="AE2309" s="14">
        <f t="shared" si="13856"/>
        <v>59961.5</v>
      </c>
      <c r="AF2309" s="14">
        <f t="shared" si="13857"/>
        <v>63273.8</v>
      </c>
      <c r="AG2309" s="14">
        <f t="shared" si="13858"/>
        <v>63273.8</v>
      </c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>
        <f t="shared" si="13859"/>
        <v>59961.5</v>
      </c>
      <c r="AX2309" s="14">
        <f t="shared" si="13860"/>
        <v>63273.8</v>
      </c>
      <c r="AY2309" s="14">
        <f t="shared" si="13861"/>
        <v>63273.8</v>
      </c>
      <c r="AZ2309" s="14"/>
      <c r="BA2309" s="14">
        <f t="shared" si="13862"/>
        <v>59961.5</v>
      </c>
      <c r="BB2309" s="14">
        <f t="shared" si="13863"/>
        <v>63273.8</v>
      </c>
      <c r="BC2309" s="14">
        <f t="shared" si="13864"/>
        <v>63273.8</v>
      </c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>
        <f t="shared" si="13865"/>
        <v>59961.5</v>
      </c>
      <c r="BP2309" s="14">
        <f t="shared" si="13866"/>
        <v>63273.8</v>
      </c>
      <c r="BQ2309" s="14">
        <f t="shared" si="13867"/>
        <v>63273.8</v>
      </c>
      <c r="BR2309" s="14"/>
      <c r="BS2309" s="14"/>
      <c r="BT2309" s="14"/>
      <c r="BU2309" s="14">
        <f t="shared" si="13868"/>
        <v>59961.5</v>
      </c>
      <c r="BV2309" s="14">
        <f t="shared" si="13869"/>
        <v>63273.8</v>
      </c>
      <c r="BW2309" s="14">
        <f t="shared" si="13870"/>
        <v>63273.8</v>
      </c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>
        <f t="shared" si="13871"/>
        <v>59961.5</v>
      </c>
      <c r="CH2309" s="14"/>
      <c r="CI2309" s="84">
        <f t="shared" si="13874"/>
        <v>59961.5</v>
      </c>
      <c r="CJ2309" s="14">
        <f t="shared" si="13872"/>
        <v>63273.8</v>
      </c>
      <c r="CK2309" s="52"/>
      <c r="CL2309" s="84">
        <f t="shared" si="13875"/>
        <v>63273.8</v>
      </c>
      <c r="CM2309" s="14">
        <f t="shared" si="13873"/>
        <v>63273.8</v>
      </c>
      <c r="CN2309" s="52"/>
      <c r="CO2309" s="84">
        <f t="shared" si="13876"/>
        <v>63273.8</v>
      </c>
      <c r="CP2309" s="14"/>
      <c r="CQ2309" s="29"/>
      <c r="CR2309" s="29"/>
      <c r="CT2309" s="1"/>
    </row>
    <row r="2310" spans="1:99" ht="31.2" customHeight="1" x14ac:dyDescent="0.3">
      <c r="A2310" s="76" t="s">
        <v>906</v>
      </c>
      <c r="B2310" s="76" t="s">
        <v>127</v>
      </c>
      <c r="C2310" s="76" t="s">
        <v>129</v>
      </c>
      <c r="D2310" s="76" t="s">
        <v>931</v>
      </c>
      <c r="E2310" s="76" t="s">
        <v>46</v>
      </c>
      <c r="F2310" s="77" t="s">
        <v>47</v>
      </c>
      <c r="G2310" s="14">
        <v>2623</v>
      </c>
      <c r="H2310" s="14">
        <v>2623</v>
      </c>
      <c r="I2310" s="14">
        <v>2623</v>
      </c>
      <c r="J2310" s="14"/>
      <c r="K2310" s="14"/>
      <c r="L2310" s="14"/>
      <c r="M2310" s="14">
        <f t="shared" si="13727"/>
        <v>2623</v>
      </c>
      <c r="N2310" s="14">
        <f t="shared" si="13728"/>
        <v>2623</v>
      </c>
      <c r="O2310" s="14">
        <f t="shared" si="13729"/>
        <v>2623</v>
      </c>
      <c r="P2310" s="14"/>
      <c r="Q2310" s="14"/>
      <c r="R2310" s="14"/>
      <c r="S2310" s="14"/>
      <c r="T2310" s="14"/>
      <c r="U2310" s="14"/>
      <c r="V2310" s="14"/>
      <c r="W2310" s="14"/>
      <c r="X2310" s="14"/>
      <c r="Y2310" s="14">
        <f t="shared" si="13853"/>
        <v>2623</v>
      </c>
      <c r="Z2310" s="14">
        <f t="shared" si="13854"/>
        <v>2623</v>
      </c>
      <c r="AA2310" s="14">
        <f t="shared" si="13855"/>
        <v>2623</v>
      </c>
      <c r="AB2310" s="14"/>
      <c r="AC2310" s="14"/>
      <c r="AD2310" s="14"/>
      <c r="AE2310" s="14">
        <f t="shared" si="13856"/>
        <v>2623</v>
      </c>
      <c r="AF2310" s="14">
        <f t="shared" si="13857"/>
        <v>2623</v>
      </c>
      <c r="AG2310" s="14">
        <f t="shared" si="13858"/>
        <v>2623</v>
      </c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>
        <f t="shared" si="13859"/>
        <v>2623</v>
      </c>
      <c r="AX2310" s="14">
        <f t="shared" si="13860"/>
        <v>2623</v>
      </c>
      <c r="AY2310" s="14">
        <f t="shared" si="13861"/>
        <v>2623</v>
      </c>
      <c r="AZ2310" s="14"/>
      <c r="BA2310" s="14">
        <f t="shared" si="13862"/>
        <v>2623</v>
      </c>
      <c r="BB2310" s="14">
        <f t="shared" si="13863"/>
        <v>2623</v>
      </c>
      <c r="BC2310" s="14">
        <f t="shared" si="13864"/>
        <v>2623</v>
      </c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>
        <f t="shared" si="13865"/>
        <v>2623</v>
      </c>
      <c r="BP2310" s="14">
        <f t="shared" si="13866"/>
        <v>2623</v>
      </c>
      <c r="BQ2310" s="14">
        <f t="shared" si="13867"/>
        <v>2623</v>
      </c>
      <c r="BR2310" s="14"/>
      <c r="BS2310" s="14"/>
      <c r="BT2310" s="14"/>
      <c r="BU2310" s="14">
        <f t="shared" si="13868"/>
        <v>2623</v>
      </c>
      <c r="BV2310" s="14">
        <f t="shared" si="13869"/>
        <v>2623</v>
      </c>
      <c r="BW2310" s="14">
        <f t="shared" si="13870"/>
        <v>2623</v>
      </c>
      <c r="BX2310" s="14">
        <v>992.54499999999996</v>
      </c>
      <c r="BY2310" s="14"/>
      <c r="BZ2310" s="14"/>
      <c r="CA2310" s="14"/>
      <c r="CB2310" s="14"/>
      <c r="CC2310" s="14"/>
      <c r="CD2310" s="14"/>
      <c r="CE2310" s="14"/>
      <c r="CF2310" s="14"/>
      <c r="CG2310" s="14">
        <f t="shared" si="13871"/>
        <v>3615.5450000000001</v>
      </c>
      <c r="CH2310" s="14"/>
      <c r="CI2310" s="84">
        <f t="shared" si="13874"/>
        <v>3615.5450000000001</v>
      </c>
      <c r="CJ2310" s="14">
        <f t="shared" si="13872"/>
        <v>2623</v>
      </c>
      <c r="CK2310" s="52"/>
      <c r="CL2310" s="84">
        <f t="shared" si="13875"/>
        <v>2623</v>
      </c>
      <c r="CM2310" s="14">
        <f t="shared" si="13873"/>
        <v>2623</v>
      </c>
      <c r="CN2310" s="52"/>
      <c r="CO2310" s="84">
        <f t="shared" si="13876"/>
        <v>2623</v>
      </c>
      <c r="CP2310" s="14"/>
      <c r="CQ2310" s="29"/>
      <c r="CR2310" s="29"/>
      <c r="CT2310" s="1"/>
    </row>
    <row r="2311" spans="1:99" s="86" customFormat="1" ht="31.2" customHeight="1" x14ac:dyDescent="0.3">
      <c r="A2311" s="72" t="s">
        <v>932</v>
      </c>
      <c r="B2311" s="72"/>
      <c r="C2311" s="72"/>
      <c r="D2311" s="72"/>
      <c r="E2311" s="72"/>
      <c r="F2311" s="73" t="s">
        <v>933</v>
      </c>
      <c r="G2311" s="20">
        <f t="shared" ref="G2311:L2311" si="13927">G2329+G2312</f>
        <v>763975</v>
      </c>
      <c r="H2311" s="20">
        <f t="shared" si="13927"/>
        <v>736463</v>
      </c>
      <c r="I2311" s="20">
        <f t="shared" si="13927"/>
        <v>786463</v>
      </c>
      <c r="J2311" s="20">
        <f t="shared" si="13927"/>
        <v>0</v>
      </c>
      <c r="K2311" s="20">
        <f t="shared" si="13927"/>
        <v>0</v>
      </c>
      <c r="L2311" s="20">
        <f t="shared" si="13927"/>
        <v>0</v>
      </c>
      <c r="M2311" s="20">
        <f t="shared" si="13727"/>
        <v>763975</v>
      </c>
      <c r="N2311" s="20">
        <f t="shared" si="13728"/>
        <v>736463</v>
      </c>
      <c r="O2311" s="20">
        <f t="shared" si="13729"/>
        <v>786463</v>
      </c>
      <c r="P2311" s="20">
        <f t="shared" ref="P2311:X2311" si="13928">P2329+P2312</f>
        <v>10658.099999999999</v>
      </c>
      <c r="Q2311" s="20">
        <f t="shared" si="13928"/>
        <v>0</v>
      </c>
      <c r="R2311" s="20">
        <f t="shared" si="13928"/>
        <v>0</v>
      </c>
      <c r="S2311" s="20">
        <f t="shared" si="13928"/>
        <v>1175</v>
      </c>
      <c r="T2311" s="20">
        <f t="shared" si="13928"/>
        <v>10072.4</v>
      </c>
      <c r="U2311" s="20">
        <f t="shared" si="13928"/>
        <v>0</v>
      </c>
      <c r="V2311" s="20">
        <f t="shared" si="13928"/>
        <v>10072.4</v>
      </c>
      <c r="W2311" s="20">
        <f t="shared" si="13928"/>
        <v>0</v>
      </c>
      <c r="X2311" s="20">
        <f t="shared" si="13928"/>
        <v>0</v>
      </c>
      <c r="Y2311" s="20">
        <f t="shared" si="13853"/>
        <v>775808.1</v>
      </c>
      <c r="Z2311" s="20">
        <f t="shared" si="13854"/>
        <v>746535.4</v>
      </c>
      <c r="AA2311" s="20">
        <f t="shared" si="13855"/>
        <v>796535.4</v>
      </c>
      <c r="AB2311" s="20">
        <f>AB2329+AB2312</f>
        <v>0</v>
      </c>
      <c r="AC2311" s="20">
        <f>AC2329+AC2312</f>
        <v>0</v>
      </c>
      <c r="AD2311" s="20">
        <f>AD2329+AD2312</f>
        <v>0</v>
      </c>
      <c r="AE2311" s="20">
        <f t="shared" si="13856"/>
        <v>775808.1</v>
      </c>
      <c r="AF2311" s="20">
        <f t="shared" si="13857"/>
        <v>746535.4</v>
      </c>
      <c r="AG2311" s="20">
        <f t="shared" si="13858"/>
        <v>796535.4</v>
      </c>
      <c r="AH2311" s="20">
        <f t="shared" ref="AH2311:AV2311" si="13929">AH2329+AH2312</f>
        <v>0</v>
      </c>
      <c r="AI2311" s="20">
        <f t="shared" si="13929"/>
        <v>-2342.3000000000002</v>
      </c>
      <c r="AJ2311" s="20">
        <f t="shared" si="13929"/>
        <v>0</v>
      </c>
      <c r="AK2311" s="20">
        <f t="shared" si="13929"/>
        <v>0</v>
      </c>
      <c r="AL2311" s="20">
        <f t="shared" si="13929"/>
        <v>0</v>
      </c>
      <c r="AM2311" s="20">
        <f t="shared" si="13929"/>
        <v>0</v>
      </c>
      <c r="AN2311" s="20">
        <f t="shared" si="13929"/>
        <v>0</v>
      </c>
      <c r="AO2311" s="20">
        <f t="shared" si="13929"/>
        <v>0</v>
      </c>
      <c r="AP2311" s="20">
        <f t="shared" si="13929"/>
        <v>0</v>
      </c>
      <c r="AQ2311" s="20">
        <f t="shared" si="13929"/>
        <v>0</v>
      </c>
      <c r="AR2311" s="20">
        <f t="shared" si="13929"/>
        <v>0</v>
      </c>
      <c r="AS2311" s="20">
        <f t="shared" si="13929"/>
        <v>0</v>
      </c>
      <c r="AT2311" s="20">
        <f t="shared" si="13929"/>
        <v>0</v>
      </c>
      <c r="AU2311" s="20">
        <f t="shared" si="13929"/>
        <v>0</v>
      </c>
      <c r="AV2311" s="20">
        <f t="shared" si="13929"/>
        <v>0</v>
      </c>
      <c r="AW2311" s="20">
        <f t="shared" si="13859"/>
        <v>773465.79999999993</v>
      </c>
      <c r="AX2311" s="20">
        <f t="shared" si="13860"/>
        <v>746535.4</v>
      </c>
      <c r="AY2311" s="20">
        <f t="shared" si="13861"/>
        <v>796535.4</v>
      </c>
      <c r="AZ2311" s="20">
        <f>AZ2329+AZ2312</f>
        <v>0</v>
      </c>
      <c r="BA2311" s="20">
        <f t="shared" si="13862"/>
        <v>773465.79999999993</v>
      </c>
      <c r="BB2311" s="20">
        <f t="shared" si="13863"/>
        <v>746535.4</v>
      </c>
      <c r="BC2311" s="20">
        <f t="shared" si="13864"/>
        <v>796535.4</v>
      </c>
      <c r="BD2311" s="20">
        <f t="shared" ref="BD2311:BN2311" si="13930">BD2329+BD2312</f>
        <v>0</v>
      </c>
      <c r="BE2311" s="20">
        <f t="shared" si="13930"/>
        <v>0</v>
      </c>
      <c r="BF2311" s="20">
        <f t="shared" si="13930"/>
        <v>0</v>
      </c>
      <c r="BG2311" s="20">
        <f t="shared" si="13930"/>
        <v>0</v>
      </c>
      <c r="BH2311" s="20">
        <f t="shared" si="13930"/>
        <v>0</v>
      </c>
      <c r="BI2311" s="20">
        <f t="shared" si="13930"/>
        <v>0</v>
      </c>
      <c r="BJ2311" s="20">
        <f t="shared" si="13930"/>
        <v>0</v>
      </c>
      <c r="BK2311" s="20">
        <f t="shared" si="13930"/>
        <v>0</v>
      </c>
      <c r="BL2311" s="20">
        <f t="shared" si="13930"/>
        <v>0</v>
      </c>
      <c r="BM2311" s="20">
        <f t="shared" si="13930"/>
        <v>0</v>
      </c>
      <c r="BN2311" s="20">
        <f t="shared" si="13930"/>
        <v>0</v>
      </c>
      <c r="BO2311" s="20">
        <f t="shared" si="13865"/>
        <v>773465.79999999993</v>
      </c>
      <c r="BP2311" s="20">
        <f t="shared" si="13866"/>
        <v>746535.4</v>
      </c>
      <c r="BQ2311" s="20">
        <f t="shared" si="13867"/>
        <v>796535.4</v>
      </c>
      <c r="BR2311" s="20">
        <f>BR2329+BR2312</f>
        <v>0</v>
      </c>
      <c r="BS2311" s="20">
        <f>BS2329+BS2312</f>
        <v>0</v>
      </c>
      <c r="BT2311" s="20">
        <f>BT2329+BT2312</f>
        <v>0</v>
      </c>
      <c r="BU2311" s="20">
        <f t="shared" si="13868"/>
        <v>773465.79999999993</v>
      </c>
      <c r="BV2311" s="20">
        <f t="shared" si="13869"/>
        <v>746535.4</v>
      </c>
      <c r="BW2311" s="20">
        <f t="shared" si="13870"/>
        <v>796535.4</v>
      </c>
      <c r="BX2311" s="20">
        <f t="shared" ref="BX2311:CF2311" si="13931">BX2329+BX2312</f>
        <v>0</v>
      </c>
      <c r="BY2311" s="20">
        <f t="shared" si="13931"/>
        <v>0</v>
      </c>
      <c r="BZ2311" s="20">
        <f t="shared" si="13931"/>
        <v>0</v>
      </c>
      <c r="CA2311" s="20">
        <f t="shared" si="13931"/>
        <v>0</v>
      </c>
      <c r="CB2311" s="20">
        <f t="shared" si="13931"/>
        <v>0</v>
      </c>
      <c r="CC2311" s="20">
        <f t="shared" si="13931"/>
        <v>0</v>
      </c>
      <c r="CD2311" s="20">
        <f t="shared" si="13931"/>
        <v>0</v>
      </c>
      <c r="CE2311" s="20">
        <f t="shared" si="13931"/>
        <v>0</v>
      </c>
      <c r="CF2311" s="20">
        <f t="shared" si="13931"/>
        <v>0</v>
      </c>
      <c r="CG2311" s="20">
        <f t="shared" si="13871"/>
        <v>773465.79999999993</v>
      </c>
      <c r="CH2311" s="20">
        <f>CH2329+CH2312</f>
        <v>0</v>
      </c>
      <c r="CI2311" s="82">
        <f t="shared" si="13874"/>
        <v>773465.79999999993</v>
      </c>
      <c r="CJ2311" s="20">
        <f t="shared" si="13872"/>
        <v>746535.4</v>
      </c>
      <c r="CK2311" s="20">
        <f>CK2329+CK2312</f>
        <v>0</v>
      </c>
      <c r="CL2311" s="82">
        <f t="shared" si="13875"/>
        <v>746535.4</v>
      </c>
      <c r="CM2311" s="20">
        <f t="shared" si="13873"/>
        <v>796535.4</v>
      </c>
      <c r="CN2311" s="20">
        <f>CN2329+CN2312</f>
        <v>0</v>
      </c>
      <c r="CO2311" s="82">
        <f t="shared" si="13876"/>
        <v>796535.4</v>
      </c>
      <c r="CP2311" s="20">
        <f>CP2329+CP2312</f>
        <v>0</v>
      </c>
      <c r="CQ2311" s="21"/>
      <c r="CR2311" s="21"/>
      <c r="CS2311" s="17"/>
      <c r="CT2311" s="17"/>
      <c r="CU2311" s="17"/>
    </row>
    <row r="2312" spans="1:99" s="86" customFormat="1" ht="15.6" customHeight="1" x14ac:dyDescent="0.3">
      <c r="A2312" s="72" t="s">
        <v>932</v>
      </c>
      <c r="B2312" s="72" t="s">
        <v>177</v>
      </c>
      <c r="C2312" s="72"/>
      <c r="D2312" s="72"/>
      <c r="E2312" s="72"/>
      <c r="F2312" s="73" t="s">
        <v>218</v>
      </c>
      <c r="G2312" s="20">
        <f t="shared" ref="G2312:G2315" si="13932">G2313</f>
        <v>295778.90000000002</v>
      </c>
      <c r="H2312" s="20">
        <f t="shared" ref="H2312:H2315" si="13933">H2313</f>
        <v>295802.90000000002</v>
      </c>
      <c r="I2312" s="20">
        <f t="shared" ref="I2312:I2315" si="13934">I2313</f>
        <v>295802.90000000002</v>
      </c>
      <c r="J2312" s="20">
        <f t="shared" ref="J2312:J2315" si="13935">J2313</f>
        <v>0</v>
      </c>
      <c r="K2312" s="20">
        <f t="shared" ref="K2312:K2315" si="13936">K2313</f>
        <v>0</v>
      </c>
      <c r="L2312" s="20">
        <f t="shared" ref="L2312:L2315" si="13937">L2313</f>
        <v>0</v>
      </c>
      <c r="M2312" s="20">
        <f t="shared" si="13727"/>
        <v>295778.90000000002</v>
      </c>
      <c r="N2312" s="20">
        <f t="shared" si="13728"/>
        <v>295802.90000000002</v>
      </c>
      <c r="O2312" s="20">
        <f t="shared" si="13729"/>
        <v>295802.90000000002</v>
      </c>
      <c r="P2312" s="20">
        <f t="shared" ref="P2312:P2315" si="13938">P2313</f>
        <v>0</v>
      </c>
      <c r="Q2312" s="20">
        <f t="shared" ref="Q2312:Q2315" si="13939">Q2313</f>
        <v>0</v>
      </c>
      <c r="R2312" s="20">
        <f t="shared" ref="R2312:R2315" si="13940">R2313</f>
        <v>0</v>
      </c>
      <c r="S2312" s="20">
        <f t="shared" ref="S2312:S2315" si="13941">S2313</f>
        <v>0</v>
      </c>
      <c r="T2312" s="20">
        <f t="shared" ref="T2312:T2315" si="13942">T2313</f>
        <v>0</v>
      </c>
      <c r="U2312" s="20">
        <f t="shared" ref="U2312:U2315" si="13943">U2313</f>
        <v>0</v>
      </c>
      <c r="V2312" s="20">
        <f t="shared" ref="V2312:V2315" si="13944">V2313</f>
        <v>0</v>
      </c>
      <c r="W2312" s="20">
        <f t="shared" ref="W2312:W2315" si="13945">W2313</f>
        <v>0</v>
      </c>
      <c r="X2312" s="20">
        <f t="shared" ref="X2312:X2315" si="13946">X2313</f>
        <v>0</v>
      </c>
      <c r="Y2312" s="20">
        <f t="shared" si="13853"/>
        <v>295778.90000000002</v>
      </c>
      <c r="Z2312" s="20">
        <f t="shared" si="13854"/>
        <v>295802.90000000002</v>
      </c>
      <c r="AA2312" s="20">
        <f t="shared" si="13855"/>
        <v>295802.90000000002</v>
      </c>
      <c r="AB2312" s="20">
        <f t="shared" ref="AB2312:AB2315" si="13947">AB2313</f>
        <v>0</v>
      </c>
      <c r="AC2312" s="20">
        <f t="shared" ref="AC2312:AC2315" si="13948">AC2313</f>
        <v>0</v>
      </c>
      <c r="AD2312" s="20">
        <f t="shared" ref="AD2312:AD2315" si="13949">AD2313</f>
        <v>0</v>
      </c>
      <c r="AE2312" s="20">
        <f t="shared" si="13856"/>
        <v>295778.90000000002</v>
      </c>
      <c r="AF2312" s="20">
        <f t="shared" si="13857"/>
        <v>295802.90000000002</v>
      </c>
      <c r="AG2312" s="20">
        <f t="shared" si="13858"/>
        <v>295802.90000000002</v>
      </c>
      <c r="AH2312" s="20">
        <f t="shared" ref="AH2312:AH2315" si="13950">AH2313</f>
        <v>0</v>
      </c>
      <c r="AI2312" s="20">
        <f t="shared" ref="AI2312:AI2315" si="13951">AI2313</f>
        <v>-2342.3000000000002</v>
      </c>
      <c r="AJ2312" s="20">
        <f t="shared" ref="AJ2312:AJ2315" si="13952">AJ2313</f>
        <v>0</v>
      </c>
      <c r="AK2312" s="20">
        <f t="shared" ref="AK2312:AK2315" si="13953">AK2313</f>
        <v>0</v>
      </c>
      <c r="AL2312" s="20">
        <f t="shared" ref="AL2312:AL2315" si="13954">AL2313</f>
        <v>0</v>
      </c>
      <c r="AM2312" s="20">
        <f t="shared" ref="AM2312:AM2315" si="13955">AM2313</f>
        <v>0</v>
      </c>
      <c r="AN2312" s="20">
        <f t="shared" ref="AN2312:AN2315" si="13956">AN2313</f>
        <v>0</v>
      </c>
      <c r="AO2312" s="20">
        <f t="shared" ref="AO2312:AO2315" si="13957">AO2313</f>
        <v>0</v>
      </c>
      <c r="AP2312" s="20">
        <f t="shared" ref="AP2312:AP2315" si="13958">AP2313</f>
        <v>0</v>
      </c>
      <c r="AQ2312" s="20">
        <f t="shared" ref="AQ2312:AQ2315" si="13959">AQ2313</f>
        <v>0</v>
      </c>
      <c r="AR2312" s="20">
        <f t="shared" ref="AR2312:AR2315" si="13960">AR2313</f>
        <v>0</v>
      </c>
      <c r="AS2312" s="20">
        <f t="shared" ref="AS2312:AS2315" si="13961">AS2313</f>
        <v>0</v>
      </c>
      <c r="AT2312" s="20">
        <f t="shared" ref="AT2312:AT2315" si="13962">AT2313</f>
        <v>0</v>
      </c>
      <c r="AU2312" s="20">
        <f t="shared" ref="AU2312:AU2315" si="13963">AU2313</f>
        <v>0</v>
      </c>
      <c r="AV2312" s="20">
        <f t="shared" ref="AV2312:AV2315" si="13964">AV2313</f>
        <v>0</v>
      </c>
      <c r="AW2312" s="20">
        <f t="shared" si="13859"/>
        <v>293436.60000000003</v>
      </c>
      <c r="AX2312" s="20">
        <f t="shared" si="13860"/>
        <v>295802.90000000002</v>
      </c>
      <c r="AY2312" s="20">
        <f t="shared" si="13861"/>
        <v>295802.90000000002</v>
      </c>
      <c r="AZ2312" s="20">
        <f t="shared" ref="AZ2312:AZ2315" si="13965">AZ2313</f>
        <v>0</v>
      </c>
      <c r="BA2312" s="20">
        <f t="shared" si="13862"/>
        <v>293436.60000000003</v>
      </c>
      <c r="BB2312" s="20">
        <f t="shared" si="13863"/>
        <v>295802.90000000002</v>
      </c>
      <c r="BC2312" s="20">
        <f t="shared" si="13864"/>
        <v>295802.90000000002</v>
      </c>
      <c r="BD2312" s="20">
        <f t="shared" ref="BD2312:BD2315" si="13966">BD2313</f>
        <v>0</v>
      </c>
      <c r="BE2312" s="20">
        <f t="shared" ref="BE2312:BE2315" si="13967">BE2313</f>
        <v>0</v>
      </c>
      <c r="BF2312" s="20">
        <f t="shared" ref="BF2312:BF2315" si="13968">BF2313</f>
        <v>0</v>
      </c>
      <c r="BG2312" s="20">
        <f t="shared" ref="BG2312:BG2315" si="13969">BG2313</f>
        <v>0</v>
      </c>
      <c r="BH2312" s="20">
        <f t="shared" ref="BH2312:BH2315" si="13970">BH2313</f>
        <v>0</v>
      </c>
      <c r="BI2312" s="20">
        <f t="shared" ref="BI2312:BI2315" si="13971">BI2313</f>
        <v>0</v>
      </c>
      <c r="BJ2312" s="20">
        <f t="shared" ref="BJ2312:BJ2315" si="13972">BJ2313</f>
        <v>0</v>
      </c>
      <c r="BK2312" s="20">
        <f t="shared" ref="BK2312:BK2315" si="13973">BK2313</f>
        <v>0</v>
      </c>
      <c r="BL2312" s="20">
        <f t="shared" ref="BL2312:BL2315" si="13974">BL2313</f>
        <v>0</v>
      </c>
      <c r="BM2312" s="20">
        <f t="shared" ref="BM2312:BM2315" si="13975">BM2313</f>
        <v>0</v>
      </c>
      <c r="BN2312" s="20">
        <f t="shared" ref="BN2312:BN2315" si="13976">BN2313</f>
        <v>0</v>
      </c>
      <c r="BO2312" s="20">
        <f t="shared" si="13865"/>
        <v>293436.60000000003</v>
      </c>
      <c r="BP2312" s="20">
        <f t="shared" si="13866"/>
        <v>295802.90000000002</v>
      </c>
      <c r="BQ2312" s="20">
        <f t="shared" si="13867"/>
        <v>295802.90000000002</v>
      </c>
      <c r="BR2312" s="20">
        <f t="shared" ref="BR2312:BR2315" si="13977">BR2313</f>
        <v>0</v>
      </c>
      <c r="BS2312" s="20">
        <f t="shared" ref="BS2312:BS2315" si="13978">BS2313</f>
        <v>0</v>
      </c>
      <c r="BT2312" s="20">
        <f t="shared" ref="BT2312:BT2315" si="13979">BT2313</f>
        <v>0</v>
      </c>
      <c r="BU2312" s="20">
        <f t="shared" si="13868"/>
        <v>293436.60000000003</v>
      </c>
      <c r="BV2312" s="20">
        <f t="shared" si="13869"/>
        <v>295802.90000000002</v>
      </c>
      <c r="BW2312" s="20">
        <f t="shared" si="13870"/>
        <v>295802.90000000002</v>
      </c>
      <c r="BX2312" s="20">
        <f t="shared" ref="BX2312:BX2315" si="13980">BX2313</f>
        <v>0</v>
      </c>
      <c r="BY2312" s="20">
        <f t="shared" ref="BY2312:BY2315" si="13981">BY2313</f>
        <v>0</v>
      </c>
      <c r="BZ2312" s="20">
        <f t="shared" ref="BZ2312:BZ2315" si="13982">BZ2313</f>
        <v>0</v>
      </c>
      <c r="CA2312" s="20">
        <f t="shared" ref="CA2312:CA2315" si="13983">CA2313</f>
        <v>0</v>
      </c>
      <c r="CB2312" s="20">
        <f t="shared" ref="CB2312:CB2315" si="13984">CB2313</f>
        <v>0</v>
      </c>
      <c r="CC2312" s="20">
        <f t="shared" ref="CC2312:CC2315" si="13985">CC2313</f>
        <v>0</v>
      </c>
      <c r="CD2312" s="20">
        <f t="shared" ref="CD2312:CD2315" si="13986">CD2313</f>
        <v>0</v>
      </c>
      <c r="CE2312" s="20">
        <f t="shared" ref="CE2312:CE2315" si="13987">CE2313</f>
        <v>0</v>
      </c>
      <c r="CF2312" s="20">
        <f t="shared" ref="CF2312:CF2315" si="13988">CF2313</f>
        <v>0</v>
      </c>
      <c r="CG2312" s="20">
        <f t="shared" si="13871"/>
        <v>293436.60000000003</v>
      </c>
      <c r="CH2312" s="20">
        <f t="shared" ref="CH2312:CH2315" si="13989">CH2313</f>
        <v>0</v>
      </c>
      <c r="CI2312" s="82">
        <f t="shared" si="13874"/>
        <v>293436.60000000003</v>
      </c>
      <c r="CJ2312" s="20">
        <f t="shared" si="13872"/>
        <v>295802.90000000002</v>
      </c>
      <c r="CK2312" s="20">
        <f t="shared" ref="CK2312:CP2315" si="13990">CK2313</f>
        <v>0</v>
      </c>
      <c r="CL2312" s="82">
        <f t="shared" si="13875"/>
        <v>295802.90000000002</v>
      </c>
      <c r="CM2312" s="20">
        <f t="shared" si="13873"/>
        <v>295802.90000000002</v>
      </c>
      <c r="CN2312" s="20">
        <f t="shared" si="13990"/>
        <v>0</v>
      </c>
      <c r="CO2312" s="82">
        <f t="shared" si="13876"/>
        <v>295802.90000000002</v>
      </c>
      <c r="CP2312" s="20">
        <f t="shared" si="13990"/>
        <v>0</v>
      </c>
      <c r="CQ2312" s="21"/>
      <c r="CR2312" s="21"/>
      <c r="CS2312" s="17"/>
      <c r="CT2312" s="17"/>
      <c r="CU2312" s="17"/>
    </row>
    <row r="2313" spans="1:99" s="87" customFormat="1" ht="15.6" customHeight="1" x14ac:dyDescent="0.3">
      <c r="A2313" s="74" t="s">
        <v>932</v>
      </c>
      <c r="B2313" s="74" t="s">
        <v>177</v>
      </c>
      <c r="C2313" s="74" t="s">
        <v>273</v>
      </c>
      <c r="D2313" s="74"/>
      <c r="E2313" s="74"/>
      <c r="F2313" s="75" t="s">
        <v>274</v>
      </c>
      <c r="G2313" s="25">
        <f t="shared" si="13932"/>
        <v>295778.90000000002</v>
      </c>
      <c r="H2313" s="25">
        <f t="shared" si="13933"/>
        <v>295802.90000000002</v>
      </c>
      <c r="I2313" s="25">
        <f t="shared" si="13934"/>
        <v>295802.90000000002</v>
      </c>
      <c r="J2313" s="25">
        <f t="shared" si="13935"/>
        <v>0</v>
      </c>
      <c r="K2313" s="25">
        <f t="shared" si="13936"/>
        <v>0</v>
      </c>
      <c r="L2313" s="25">
        <f t="shared" si="13937"/>
        <v>0</v>
      </c>
      <c r="M2313" s="25">
        <f t="shared" si="13727"/>
        <v>295778.90000000002</v>
      </c>
      <c r="N2313" s="25">
        <f t="shared" si="13728"/>
        <v>295802.90000000002</v>
      </c>
      <c r="O2313" s="25">
        <f t="shared" si="13729"/>
        <v>295802.90000000002</v>
      </c>
      <c r="P2313" s="25">
        <f t="shared" si="13938"/>
        <v>0</v>
      </c>
      <c r="Q2313" s="25">
        <f t="shared" si="13939"/>
        <v>0</v>
      </c>
      <c r="R2313" s="25">
        <f t="shared" si="13940"/>
        <v>0</v>
      </c>
      <c r="S2313" s="25">
        <f t="shared" si="13941"/>
        <v>0</v>
      </c>
      <c r="T2313" s="25">
        <f t="shared" si="13942"/>
        <v>0</v>
      </c>
      <c r="U2313" s="25">
        <f t="shared" si="13943"/>
        <v>0</v>
      </c>
      <c r="V2313" s="25">
        <f t="shared" si="13944"/>
        <v>0</v>
      </c>
      <c r="W2313" s="25">
        <f t="shared" si="13945"/>
        <v>0</v>
      </c>
      <c r="X2313" s="25">
        <f t="shared" si="13946"/>
        <v>0</v>
      </c>
      <c r="Y2313" s="25">
        <f t="shared" si="13853"/>
        <v>295778.90000000002</v>
      </c>
      <c r="Z2313" s="25">
        <f t="shared" si="13854"/>
        <v>295802.90000000002</v>
      </c>
      <c r="AA2313" s="25">
        <f t="shared" si="13855"/>
        <v>295802.90000000002</v>
      </c>
      <c r="AB2313" s="25">
        <f t="shared" si="13947"/>
        <v>0</v>
      </c>
      <c r="AC2313" s="25">
        <f t="shared" si="13948"/>
        <v>0</v>
      </c>
      <c r="AD2313" s="25">
        <f t="shared" si="13949"/>
        <v>0</v>
      </c>
      <c r="AE2313" s="25">
        <f t="shared" si="13856"/>
        <v>295778.90000000002</v>
      </c>
      <c r="AF2313" s="25">
        <f t="shared" si="13857"/>
        <v>295802.90000000002</v>
      </c>
      <c r="AG2313" s="25">
        <f t="shared" si="13858"/>
        <v>295802.90000000002</v>
      </c>
      <c r="AH2313" s="25">
        <f t="shared" si="13950"/>
        <v>0</v>
      </c>
      <c r="AI2313" s="25">
        <f t="shared" si="13951"/>
        <v>-2342.3000000000002</v>
      </c>
      <c r="AJ2313" s="25">
        <f t="shared" si="13952"/>
        <v>0</v>
      </c>
      <c r="AK2313" s="25">
        <f t="shared" si="13953"/>
        <v>0</v>
      </c>
      <c r="AL2313" s="25">
        <f t="shared" si="13954"/>
        <v>0</v>
      </c>
      <c r="AM2313" s="25">
        <f t="shared" si="13955"/>
        <v>0</v>
      </c>
      <c r="AN2313" s="25">
        <f t="shared" si="13956"/>
        <v>0</v>
      </c>
      <c r="AO2313" s="25">
        <f t="shared" si="13957"/>
        <v>0</v>
      </c>
      <c r="AP2313" s="25">
        <f t="shared" si="13958"/>
        <v>0</v>
      </c>
      <c r="AQ2313" s="25">
        <f t="shared" si="13959"/>
        <v>0</v>
      </c>
      <c r="AR2313" s="25">
        <f t="shared" si="13960"/>
        <v>0</v>
      </c>
      <c r="AS2313" s="25">
        <f t="shared" si="13961"/>
        <v>0</v>
      </c>
      <c r="AT2313" s="25">
        <f t="shared" si="13962"/>
        <v>0</v>
      </c>
      <c r="AU2313" s="25">
        <f t="shared" si="13963"/>
        <v>0</v>
      </c>
      <c r="AV2313" s="25">
        <f t="shared" si="13964"/>
        <v>0</v>
      </c>
      <c r="AW2313" s="25">
        <f t="shared" si="13859"/>
        <v>293436.60000000003</v>
      </c>
      <c r="AX2313" s="25">
        <f t="shared" si="13860"/>
        <v>295802.90000000002</v>
      </c>
      <c r="AY2313" s="25">
        <f t="shared" si="13861"/>
        <v>295802.90000000002</v>
      </c>
      <c r="AZ2313" s="25">
        <f t="shared" si="13965"/>
        <v>0</v>
      </c>
      <c r="BA2313" s="25">
        <f t="shared" si="13862"/>
        <v>293436.60000000003</v>
      </c>
      <c r="BB2313" s="25">
        <f t="shared" si="13863"/>
        <v>295802.90000000002</v>
      </c>
      <c r="BC2313" s="25">
        <f t="shared" si="13864"/>
        <v>295802.90000000002</v>
      </c>
      <c r="BD2313" s="25">
        <f t="shared" si="13966"/>
        <v>0</v>
      </c>
      <c r="BE2313" s="25">
        <f t="shared" si="13967"/>
        <v>0</v>
      </c>
      <c r="BF2313" s="25">
        <f t="shared" si="13968"/>
        <v>0</v>
      </c>
      <c r="BG2313" s="25">
        <f t="shared" si="13969"/>
        <v>0</v>
      </c>
      <c r="BH2313" s="25">
        <f t="shared" si="13970"/>
        <v>0</v>
      </c>
      <c r="BI2313" s="25">
        <f t="shared" si="13971"/>
        <v>0</v>
      </c>
      <c r="BJ2313" s="25">
        <f t="shared" si="13972"/>
        <v>0</v>
      </c>
      <c r="BK2313" s="25">
        <f t="shared" si="13973"/>
        <v>0</v>
      </c>
      <c r="BL2313" s="25">
        <f t="shared" si="13974"/>
        <v>0</v>
      </c>
      <c r="BM2313" s="25">
        <f t="shared" si="13975"/>
        <v>0</v>
      </c>
      <c r="BN2313" s="25">
        <f t="shared" si="13976"/>
        <v>0</v>
      </c>
      <c r="BO2313" s="25">
        <f t="shared" si="13865"/>
        <v>293436.60000000003</v>
      </c>
      <c r="BP2313" s="25">
        <f t="shared" si="13866"/>
        <v>295802.90000000002</v>
      </c>
      <c r="BQ2313" s="25">
        <f t="shared" si="13867"/>
        <v>295802.90000000002</v>
      </c>
      <c r="BR2313" s="25">
        <f t="shared" si="13977"/>
        <v>0</v>
      </c>
      <c r="BS2313" s="25">
        <f t="shared" si="13978"/>
        <v>0</v>
      </c>
      <c r="BT2313" s="25">
        <f t="shared" si="13979"/>
        <v>0</v>
      </c>
      <c r="BU2313" s="25">
        <f t="shared" si="13868"/>
        <v>293436.60000000003</v>
      </c>
      <c r="BV2313" s="25">
        <f t="shared" si="13869"/>
        <v>295802.90000000002</v>
      </c>
      <c r="BW2313" s="25">
        <f t="shared" si="13870"/>
        <v>295802.90000000002</v>
      </c>
      <c r="BX2313" s="25">
        <f t="shared" si="13980"/>
        <v>0</v>
      </c>
      <c r="BY2313" s="25">
        <f t="shared" si="13981"/>
        <v>0</v>
      </c>
      <c r="BZ2313" s="25">
        <f t="shared" si="13982"/>
        <v>0</v>
      </c>
      <c r="CA2313" s="25">
        <f t="shared" si="13983"/>
        <v>0</v>
      </c>
      <c r="CB2313" s="25">
        <f t="shared" si="13984"/>
        <v>0</v>
      </c>
      <c r="CC2313" s="25">
        <f t="shared" si="13985"/>
        <v>0</v>
      </c>
      <c r="CD2313" s="25">
        <f t="shared" si="13986"/>
        <v>0</v>
      </c>
      <c r="CE2313" s="25">
        <f t="shared" si="13987"/>
        <v>0</v>
      </c>
      <c r="CF2313" s="25">
        <f t="shared" si="13988"/>
        <v>0</v>
      </c>
      <c r="CG2313" s="25">
        <f t="shared" si="13871"/>
        <v>293436.60000000003</v>
      </c>
      <c r="CH2313" s="25">
        <f t="shared" si="13989"/>
        <v>0</v>
      </c>
      <c r="CI2313" s="83">
        <f t="shared" si="13874"/>
        <v>293436.60000000003</v>
      </c>
      <c r="CJ2313" s="25">
        <f t="shared" si="13872"/>
        <v>295802.90000000002</v>
      </c>
      <c r="CK2313" s="25">
        <f t="shared" si="13990"/>
        <v>0</v>
      </c>
      <c r="CL2313" s="83">
        <f t="shared" si="13875"/>
        <v>295802.90000000002</v>
      </c>
      <c r="CM2313" s="25">
        <f t="shared" si="13873"/>
        <v>295802.90000000002</v>
      </c>
      <c r="CN2313" s="25">
        <f t="shared" si="13990"/>
        <v>0</v>
      </c>
      <c r="CO2313" s="83">
        <f t="shared" si="13876"/>
        <v>295802.90000000002</v>
      </c>
      <c r="CP2313" s="25">
        <f t="shared" si="13990"/>
        <v>0</v>
      </c>
      <c r="CQ2313" s="26"/>
      <c r="CR2313" s="26"/>
      <c r="CS2313" s="22"/>
      <c r="CT2313" s="22"/>
      <c r="CU2313" s="22"/>
    </row>
    <row r="2314" spans="1:99" ht="46.8" customHeight="1" x14ac:dyDescent="0.3">
      <c r="A2314" s="76" t="s">
        <v>932</v>
      </c>
      <c r="B2314" s="76" t="s">
        <v>177</v>
      </c>
      <c r="C2314" s="76" t="s">
        <v>273</v>
      </c>
      <c r="D2314" s="76" t="s">
        <v>235</v>
      </c>
      <c r="E2314" s="76"/>
      <c r="F2314" s="77" t="s">
        <v>236</v>
      </c>
      <c r="G2314" s="14">
        <f t="shared" si="13932"/>
        <v>295778.90000000002</v>
      </c>
      <c r="H2314" s="14">
        <f t="shared" si="13933"/>
        <v>295802.90000000002</v>
      </c>
      <c r="I2314" s="14">
        <f t="shared" si="13934"/>
        <v>295802.90000000002</v>
      </c>
      <c r="J2314" s="14">
        <f t="shared" si="13935"/>
        <v>0</v>
      </c>
      <c r="K2314" s="14">
        <f t="shared" si="13936"/>
        <v>0</v>
      </c>
      <c r="L2314" s="14">
        <f t="shared" si="13937"/>
        <v>0</v>
      </c>
      <c r="M2314" s="14">
        <f t="shared" si="13727"/>
        <v>295778.90000000002</v>
      </c>
      <c r="N2314" s="14">
        <f t="shared" si="13728"/>
        <v>295802.90000000002</v>
      </c>
      <c r="O2314" s="14">
        <f t="shared" si="13729"/>
        <v>295802.90000000002</v>
      </c>
      <c r="P2314" s="14">
        <f t="shared" si="13938"/>
        <v>0</v>
      </c>
      <c r="Q2314" s="14">
        <f t="shared" si="13939"/>
        <v>0</v>
      </c>
      <c r="R2314" s="14">
        <f t="shared" si="13940"/>
        <v>0</v>
      </c>
      <c r="S2314" s="14">
        <f t="shared" si="13941"/>
        <v>0</v>
      </c>
      <c r="T2314" s="14">
        <f t="shared" si="13942"/>
        <v>0</v>
      </c>
      <c r="U2314" s="14">
        <f t="shared" si="13943"/>
        <v>0</v>
      </c>
      <c r="V2314" s="14">
        <f t="shared" si="13944"/>
        <v>0</v>
      </c>
      <c r="W2314" s="14">
        <f t="shared" si="13945"/>
        <v>0</v>
      </c>
      <c r="X2314" s="14">
        <f t="shared" si="13946"/>
        <v>0</v>
      </c>
      <c r="Y2314" s="14">
        <f t="shared" si="13853"/>
        <v>295778.90000000002</v>
      </c>
      <c r="Z2314" s="14">
        <f t="shared" si="13854"/>
        <v>295802.90000000002</v>
      </c>
      <c r="AA2314" s="14">
        <f t="shared" si="13855"/>
        <v>295802.90000000002</v>
      </c>
      <c r="AB2314" s="14">
        <f t="shared" si="13947"/>
        <v>0</v>
      </c>
      <c r="AC2314" s="14">
        <f t="shared" si="13948"/>
        <v>0</v>
      </c>
      <c r="AD2314" s="14">
        <f t="shared" si="13949"/>
        <v>0</v>
      </c>
      <c r="AE2314" s="14">
        <f t="shared" si="13856"/>
        <v>295778.90000000002</v>
      </c>
      <c r="AF2314" s="14">
        <f t="shared" si="13857"/>
        <v>295802.90000000002</v>
      </c>
      <c r="AG2314" s="14">
        <f t="shared" si="13858"/>
        <v>295802.90000000002</v>
      </c>
      <c r="AH2314" s="14">
        <f t="shared" si="13950"/>
        <v>0</v>
      </c>
      <c r="AI2314" s="14">
        <f t="shared" si="13951"/>
        <v>-2342.3000000000002</v>
      </c>
      <c r="AJ2314" s="14">
        <f t="shared" si="13952"/>
        <v>0</v>
      </c>
      <c r="AK2314" s="14">
        <f t="shared" si="13953"/>
        <v>0</v>
      </c>
      <c r="AL2314" s="14">
        <f t="shared" si="13954"/>
        <v>0</v>
      </c>
      <c r="AM2314" s="14">
        <f t="shared" si="13955"/>
        <v>0</v>
      </c>
      <c r="AN2314" s="14">
        <f t="shared" si="13956"/>
        <v>0</v>
      </c>
      <c r="AO2314" s="14">
        <f t="shared" si="13957"/>
        <v>0</v>
      </c>
      <c r="AP2314" s="14">
        <f t="shared" si="13958"/>
        <v>0</v>
      </c>
      <c r="AQ2314" s="14">
        <f t="shared" si="13959"/>
        <v>0</v>
      </c>
      <c r="AR2314" s="14">
        <f t="shared" si="13960"/>
        <v>0</v>
      </c>
      <c r="AS2314" s="14">
        <f t="shared" si="13961"/>
        <v>0</v>
      </c>
      <c r="AT2314" s="14">
        <f t="shared" si="13962"/>
        <v>0</v>
      </c>
      <c r="AU2314" s="14">
        <f t="shared" si="13963"/>
        <v>0</v>
      </c>
      <c r="AV2314" s="14">
        <f t="shared" si="13964"/>
        <v>0</v>
      </c>
      <c r="AW2314" s="14">
        <f t="shared" si="13859"/>
        <v>293436.60000000003</v>
      </c>
      <c r="AX2314" s="14">
        <f t="shared" si="13860"/>
        <v>295802.90000000002</v>
      </c>
      <c r="AY2314" s="14">
        <f t="shared" si="13861"/>
        <v>295802.90000000002</v>
      </c>
      <c r="AZ2314" s="14">
        <f t="shared" si="13965"/>
        <v>0</v>
      </c>
      <c r="BA2314" s="14">
        <f t="shared" si="13862"/>
        <v>293436.60000000003</v>
      </c>
      <c r="BB2314" s="14">
        <f t="shared" si="13863"/>
        <v>295802.90000000002</v>
      </c>
      <c r="BC2314" s="14">
        <f t="shared" si="13864"/>
        <v>295802.90000000002</v>
      </c>
      <c r="BD2314" s="14">
        <f t="shared" si="13966"/>
        <v>0</v>
      </c>
      <c r="BE2314" s="14">
        <f t="shared" si="13967"/>
        <v>0</v>
      </c>
      <c r="BF2314" s="14">
        <f t="shared" si="13968"/>
        <v>0</v>
      </c>
      <c r="BG2314" s="14">
        <f t="shared" si="13969"/>
        <v>0</v>
      </c>
      <c r="BH2314" s="14">
        <f t="shared" si="13970"/>
        <v>0</v>
      </c>
      <c r="BI2314" s="14">
        <f t="shared" si="13971"/>
        <v>0</v>
      </c>
      <c r="BJ2314" s="14">
        <f t="shared" si="13972"/>
        <v>0</v>
      </c>
      <c r="BK2314" s="14">
        <f t="shared" si="13973"/>
        <v>0</v>
      </c>
      <c r="BL2314" s="14">
        <f t="shared" si="13974"/>
        <v>0</v>
      </c>
      <c r="BM2314" s="14">
        <f t="shared" si="13975"/>
        <v>0</v>
      </c>
      <c r="BN2314" s="14">
        <f t="shared" si="13976"/>
        <v>0</v>
      </c>
      <c r="BO2314" s="14">
        <f t="shared" si="13865"/>
        <v>293436.60000000003</v>
      </c>
      <c r="BP2314" s="14">
        <f t="shared" si="13866"/>
        <v>295802.90000000002</v>
      </c>
      <c r="BQ2314" s="14">
        <f t="shared" si="13867"/>
        <v>295802.90000000002</v>
      </c>
      <c r="BR2314" s="14">
        <f t="shared" si="13977"/>
        <v>0</v>
      </c>
      <c r="BS2314" s="14">
        <f t="shared" si="13978"/>
        <v>0</v>
      </c>
      <c r="BT2314" s="14">
        <f t="shared" si="13979"/>
        <v>0</v>
      </c>
      <c r="BU2314" s="14">
        <f t="shared" si="13868"/>
        <v>293436.60000000003</v>
      </c>
      <c r="BV2314" s="14">
        <f t="shared" si="13869"/>
        <v>295802.90000000002</v>
      </c>
      <c r="BW2314" s="14">
        <f t="shared" si="13870"/>
        <v>295802.90000000002</v>
      </c>
      <c r="BX2314" s="14">
        <f t="shared" si="13980"/>
        <v>0</v>
      </c>
      <c r="BY2314" s="14">
        <f t="shared" si="13981"/>
        <v>0</v>
      </c>
      <c r="BZ2314" s="14">
        <f t="shared" si="13982"/>
        <v>0</v>
      </c>
      <c r="CA2314" s="14">
        <f t="shared" si="13983"/>
        <v>0</v>
      </c>
      <c r="CB2314" s="14">
        <f t="shared" si="13984"/>
        <v>0</v>
      </c>
      <c r="CC2314" s="14">
        <f t="shared" si="13985"/>
        <v>0</v>
      </c>
      <c r="CD2314" s="14">
        <f t="shared" si="13986"/>
        <v>0</v>
      </c>
      <c r="CE2314" s="14">
        <f t="shared" si="13987"/>
        <v>0</v>
      </c>
      <c r="CF2314" s="14">
        <f t="shared" si="13988"/>
        <v>0</v>
      </c>
      <c r="CG2314" s="14">
        <f t="shared" si="13871"/>
        <v>293436.60000000003</v>
      </c>
      <c r="CH2314" s="14">
        <f t="shared" si="13989"/>
        <v>0</v>
      </c>
      <c r="CI2314" s="84">
        <f t="shared" si="13874"/>
        <v>293436.60000000003</v>
      </c>
      <c r="CJ2314" s="14">
        <f t="shared" si="13872"/>
        <v>295802.90000000002</v>
      </c>
      <c r="CK2314" s="52">
        <f t="shared" si="13990"/>
        <v>0</v>
      </c>
      <c r="CL2314" s="84">
        <f t="shared" si="13875"/>
        <v>295802.90000000002</v>
      </c>
      <c r="CM2314" s="14">
        <f t="shared" si="13873"/>
        <v>295802.90000000002</v>
      </c>
      <c r="CN2314" s="52">
        <f t="shared" si="13990"/>
        <v>0</v>
      </c>
      <c r="CO2314" s="84">
        <f t="shared" si="13876"/>
        <v>295802.90000000002</v>
      </c>
      <c r="CP2314" s="14">
        <f t="shared" si="13990"/>
        <v>0</v>
      </c>
      <c r="CQ2314" s="29"/>
      <c r="CR2314" s="29"/>
      <c r="CT2314" s="1"/>
    </row>
    <row r="2315" spans="1:99" ht="15.6" customHeight="1" x14ac:dyDescent="0.3">
      <c r="A2315" s="76" t="s">
        <v>932</v>
      </c>
      <c r="B2315" s="76" t="s">
        <v>177</v>
      </c>
      <c r="C2315" s="76" t="s">
        <v>273</v>
      </c>
      <c r="D2315" s="76" t="s">
        <v>237</v>
      </c>
      <c r="E2315" s="76"/>
      <c r="F2315" s="77" t="s">
        <v>41</v>
      </c>
      <c r="G2315" s="14">
        <f t="shared" si="13932"/>
        <v>295778.90000000002</v>
      </c>
      <c r="H2315" s="14">
        <f t="shared" si="13933"/>
        <v>295802.90000000002</v>
      </c>
      <c r="I2315" s="14">
        <f t="shared" si="13934"/>
        <v>295802.90000000002</v>
      </c>
      <c r="J2315" s="14">
        <f t="shared" si="13935"/>
        <v>0</v>
      </c>
      <c r="K2315" s="14">
        <f t="shared" si="13936"/>
        <v>0</v>
      </c>
      <c r="L2315" s="14">
        <f t="shared" si="13937"/>
        <v>0</v>
      </c>
      <c r="M2315" s="14">
        <f t="shared" si="13727"/>
        <v>295778.90000000002</v>
      </c>
      <c r="N2315" s="14">
        <f t="shared" si="13728"/>
        <v>295802.90000000002</v>
      </c>
      <c r="O2315" s="14">
        <f t="shared" si="13729"/>
        <v>295802.90000000002</v>
      </c>
      <c r="P2315" s="14">
        <f t="shared" si="13938"/>
        <v>0</v>
      </c>
      <c r="Q2315" s="14">
        <f t="shared" si="13939"/>
        <v>0</v>
      </c>
      <c r="R2315" s="14">
        <f t="shared" si="13940"/>
        <v>0</v>
      </c>
      <c r="S2315" s="14">
        <f t="shared" si="13941"/>
        <v>0</v>
      </c>
      <c r="T2315" s="14">
        <f t="shared" si="13942"/>
        <v>0</v>
      </c>
      <c r="U2315" s="14">
        <f t="shared" si="13943"/>
        <v>0</v>
      </c>
      <c r="V2315" s="14">
        <f t="shared" si="13944"/>
        <v>0</v>
      </c>
      <c r="W2315" s="14">
        <f t="shared" si="13945"/>
        <v>0</v>
      </c>
      <c r="X2315" s="14">
        <f t="shared" si="13946"/>
        <v>0</v>
      </c>
      <c r="Y2315" s="14">
        <f t="shared" si="13853"/>
        <v>295778.90000000002</v>
      </c>
      <c r="Z2315" s="14">
        <f t="shared" si="13854"/>
        <v>295802.90000000002</v>
      </c>
      <c r="AA2315" s="14">
        <f t="shared" si="13855"/>
        <v>295802.90000000002</v>
      </c>
      <c r="AB2315" s="14">
        <f t="shared" si="13947"/>
        <v>0</v>
      </c>
      <c r="AC2315" s="14">
        <f t="shared" si="13948"/>
        <v>0</v>
      </c>
      <c r="AD2315" s="14">
        <f t="shared" si="13949"/>
        <v>0</v>
      </c>
      <c r="AE2315" s="14">
        <f t="shared" si="13856"/>
        <v>295778.90000000002</v>
      </c>
      <c r="AF2315" s="14">
        <f t="shared" si="13857"/>
        <v>295802.90000000002</v>
      </c>
      <c r="AG2315" s="14">
        <f t="shared" si="13858"/>
        <v>295802.90000000002</v>
      </c>
      <c r="AH2315" s="14">
        <f t="shared" si="13950"/>
        <v>0</v>
      </c>
      <c r="AI2315" s="14">
        <f t="shared" si="13951"/>
        <v>-2342.3000000000002</v>
      </c>
      <c r="AJ2315" s="14">
        <f t="shared" si="13952"/>
        <v>0</v>
      </c>
      <c r="AK2315" s="14">
        <f t="shared" si="13953"/>
        <v>0</v>
      </c>
      <c r="AL2315" s="14">
        <f t="shared" si="13954"/>
        <v>0</v>
      </c>
      <c r="AM2315" s="14">
        <f t="shared" si="13955"/>
        <v>0</v>
      </c>
      <c r="AN2315" s="14">
        <f t="shared" si="13956"/>
        <v>0</v>
      </c>
      <c r="AO2315" s="14">
        <f t="shared" si="13957"/>
        <v>0</v>
      </c>
      <c r="AP2315" s="14">
        <f t="shared" si="13958"/>
        <v>0</v>
      </c>
      <c r="AQ2315" s="14">
        <f t="shared" si="13959"/>
        <v>0</v>
      </c>
      <c r="AR2315" s="14">
        <f t="shared" si="13960"/>
        <v>0</v>
      </c>
      <c r="AS2315" s="14">
        <f t="shared" si="13961"/>
        <v>0</v>
      </c>
      <c r="AT2315" s="14">
        <f t="shared" si="13962"/>
        <v>0</v>
      </c>
      <c r="AU2315" s="14">
        <f t="shared" si="13963"/>
        <v>0</v>
      </c>
      <c r="AV2315" s="14">
        <f t="shared" si="13964"/>
        <v>0</v>
      </c>
      <c r="AW2315" s="14">
        <f t="shared" si="13859"/>
        <v>293436.60000000003</v>
      </c>
      <c r="AX2315" s="14">
        <f t="shared" si="13860"/>
        <v>295802.90000000002</v>
      </c>
      <c r="AY2315" s="14">
        <f t="shared" si="13861"/>
        <v>295802.90000000002</v>
      </c>
      <c r="AZ2315" s="14">
        <f t="shared" si="13965"/>
        <v>0</v>
      </c>
      <c r="BA2315" s="14">
        <f t="shared" si="13862"/>
        <v>293436.60000000003</v>
      </c>
      <c r="BB2315" s="14">
        <f t="shared" si="13863"/>
        <v>295802.90000000002</v>
      </c>
      <c r="BC2315" s="14">
        <f t="shared" si="13864"/>
        <v>295802.90000000002</v>
      </c>
      <c r="BD2315" s="14">
        <f t="shared" si="13966"/>
        <v>0</v>
      </c>
      <c r="BE2315" s="14">
        <f t="shared" si="13967"/>
        <v>0</v>
      </c>
      <c r="BF2315" s="14">
        <f t="shared" si="13968"/>
        <v>0</v>
      </c>
      <c r="BG2315" s="14">
        <f t="shared" si="13969"/>
        <v>0</v>
      </c>
      <c r="BH2315" s="14">
        <f t="shared" si="13970"/>
        <v>0</v>
      </c>
      <c r="BI2315" s="14">
        <f t="shared" si="13971"/>
        <v>0</v>
      </c>
      <c r="BJ2315" s="14">
        <f t="shared" si="13972"/>
        <v>0</v>
      </c>
      <c r="BK2315" s="14">
        <f t="shared" si="13973"/>
        <v>0</v>
      </c>
      <c r="BL2315" s="14">
        <f t="shared" si="13974"/>
        <v>0</v>
      </c>
      <c r="BM2315" s="14">
        <f t="shared" si="13975"/>
        <v>0</v>
      </c>
      <c r="BN2315" s="14">
        <f t="shared" si="13976"/>
        <v>0</v>
      </c>
      <c r="BO2315" s="14">
        <f t="shared" si="13865"/>
        <v>293436.60000000003</v>
      </c>
      <c r="BP2315" s="14">
        <f t="shared" si="13866"/>
        <v>295802.90000000002</v>
      </c>
      <c r="BQ2315" s="14">
        <f t="shared" si="13867"/>
        <v>295802.90000000002</v>
      </c>
      <c r="BR2315" s="14">
        <f t="shared" si="13977"/>
        <v>0</v>
      </c>
      <c r="BS2315" s="14">
        <f t="shared" si="13978"/>
        <v>0</v>
      </c>
      <c r="BT2315" s="14">
        <f t="shared" si="13979"/>
        <v>0</v>
      </c>
      <c r="BU2315" s="14">
        <f t="shared" si="13868"/>
        <v>293436.60000000003</v>
      </c>
      <c r="BV2315" s="14">
        <f t="shared" si="13869"/>
        <v>295802.90000000002</v>
      </c>
      <c r="BW2315" s="14">
        <f t="shared" si="13870"/>
        <v>295802.90000000002</v>
      </c>
      <c r="BX2315" s="14">
        <f t="shared" si="13980"/>
        <v>0</v>
      </c>
      <c r="BY2315" s="14">
        <f t="shared" si="13981"/>
        <v>0</v>
      </c>
      <c r="BZ2315" s="14">
        <f t="shared" si="13982"/>
        <v>0</v>
      </c>
      <c r="CA2315" s="14">
        <f t="shared" si="13983"/>
        <v>0</v>
      </c>
      <c r="CB2315" s="14">
        <f t="shared" si="13984"/>
        <v>0</v>
      </c>
      <c r="CC2315" s="14">
        <f t="shared" si="13985"/>
        <v>0</v>
      </c>
      <c r="CD2315" s="14">
        <f t="shared" si="13986"/>
        <v>0</v>
      </c>
      <c r="CE2315" s="14">
        <f t="shared" si="13987"/>
        <v>0</v>
      </c>
      <c r="CF2315" s="14">
        <f t="shared" si="13988"/>
        <v>0</v>
      </c>
      <c r="CG2315" s="14">
        <f t="shared" si="13871"/>
        <v>293436.60000000003</v>
      </c>
      <c r="CH2315" s="14">
        <f t="shared" si="13989"/>
        <v>0</v>
      </c>
      <c r="CI2315" s="84">
        <f t="shared" si="13874"/>
        <v>293436.60000000003</v>
      </c>
      <c r="CJ2315" s="14">
        <f t="shared" si="13872"/>
        <v>295802.90000000002</v>
      </c>
      <c r="CK2315" s="52">
        <f t="shared" si="13990"/>
        <v>0</v>
      </c>
      <c r="CL2315" s="84">
        <f t="shared" si="13875"/>
        <v>295802.90000000002</v>
      </c>
      <c r="CM2315" s="14">
        <f t="shared" si="13873"/>
        <v>295802.90000000002</v>
      </c>
      <c r="CN2315" s="52">
        <f t="shared" si="13990"/>
        <v>0</v>
      </c>
      <c r="CO2315" s="84">
        <f t="shared" si="13876"/>
        <v>295802.90000000002</v>
      </c>
      <c r="CP2315" s="14">
        <f t="shared" si="13990"/>
        <v>0</v>
      </c>
      <c r="CQ2315" s="29"/>
      <c r="CR2315" s="29"/>
      <c r="CT2315" s="1"/>
    </row>
    <row r="2316" spans="1:99" ht="31.2" customHeight="1" x14ac:dyDescent="0.3">
      <c r="A2316" s="76" t="s">
        <v>932</v>
      </c>
      <c r="B2316" s="76" t="s">
        <v>177</v>
      </c>
      <c r="C2316" s="76" t="s">
        <v>273</v>
      </c>
      <c r="D2316" s="76" t="s">
        <v>277</v>
      </c>
      <c r="E2316" s="76"/>
      <c r="F2316" s="77" t="s">
        <v>278</v>
      </c>
      <c r="G2316" s="14">
        <f t="shared" ref="G2316:L2316" si="13991">G2317+G2319+G2323+G2326</f>
        <v>295778.90000000002</v>
      </c>
      <c r="H2316" s="14">
        <f t="shared" si="13991"/>
        <v>295802.90000000002</v>
      </c>
      <c r="I2316" s="14">
        <f t="shared" si="13991"/>
        <v>295802.90000000002</v>
      </c>
      <c r="J2316" s="14">
        <f t="shared" si="13991"/>
        <v>0</v>
      </c>
      <c r="K2316" s="14">
        <f t="shared" si="13991"/>
        <v>0</v>
      </c>
      <c r="L2316" s="14">
        <f t="shared" si="13991"/>
        <v>0</v>
      </c>
      <c r="M2316" s="14">
        <f t="shared" si="13727"/>
        <v>295778.90000000002</v>
      </c>
      <c r="N2316" s="14">
        <f t="shared" si="13728"/>
        <v>295802.90000000002</v>
      </c>
      <c r="O2316" s="14">
        <f t="shared" si="13729"/>
        <v>295802.90000000002</v>
      </c>
      <c r="P2316" s="14">
        <f t="shared" ref="P2316:X2316" si="13992">P2317+P2319+P2323+P2326</f>
        <v>0</v>
      </c>
      <c r="Q2316" s="14">
        <f t="shared" si="13992"/>
        <v>0</v>
      </c>
      <c r="R2316" s="14">
        <f t="shared" si="13992"/>
        <v>0</v>
      </c>
      <c r="S2316" s="14">
        <f t="shared" si="13992"/>
        <v>0</v>
      </c>
      <c r="T2316" s="14">
        <f t="shared" si="13992"/>
        <v>0</v>
      </c>
      <c r="U2316" s="14">
        <f t="shared" si="13992"/>
        <v>0</v>
      </c>
      <c r="V2316" s="14">
        <f t="shared" si="13992"/>
        <v>0</v>
      </c>
      <c r="W2316" s="14">
        <f t="shared" si="13992"/>
        <v>0</v>
      </c>
      <c r="X2316" s="14">
        <f t="shared" si="13992"/>
        <v>0</v>
      </c>
      <c r="Y2316" s="14">
        <f t="shared" si="13853"/>
        <v>295778.90000000002</v>
      </c>
      <c r="Z2316" s="14">
        <f t="shared" si="13854"/>
        <v>295802.90000000002</v>
      </c>
      <c r="AA2316" s="14">
        <f t="shared" si="13855"/>
        <v>295802.90000000002</v>
      </c>
      <c r="AB2316" s="14">
        <f>AB2317+AB2319+AB2323+AB2326</f>
        <v>0</v>
      </c>
      <c r="AC2316" s="14">
        <f>AC2317+AC2319+AC2323+AC2326</f>
        <v>0</v>
      </c>
      <c r="AD2316" s="14">
        <f>AD2317+AD2319+AD2323+AD2326</f>
        <v>0</v>
      </c>
      <c r="AE2316" s="14">
        <f t="shared" si="13856"/>
        <v>295778.90000000002</v>
      </c>
      <c r="AF2316" s="14">
        <f t="shared" si="13857"/>
        <v>295802.90000000002</v>
      </c>
      <c r="AG2316" s="14">
        <f t="shared" si="13858"/>
        <v>295802.90000000002</v>
      </c>
      <c r="AH2316" s="14">
        <f t="shared" ref="AH2316:AV2316" si="13993">AH2317+AH2319+AH2323+AH2326</f>
        <v>0</v>
      </c>
      <c r="AI2316" s="14">
        <f t="shared" si="13993"/>
        <v>-2342.3000000000002</v>
      </c>
      <c r="AJ2316" s="14">
        <f t="shared" si="13993"/>
        <v>0</v>
      </c>
      <c r="AK2316" s="14">
        <f t="shared" si="13993"/>
        <v>0</v>
      </c>
      <c r="AL2316" s="14">
        <f t="shared" si="13993"/>
        <v>0</v>
      </c>
      <c r="AM2316" s="14">
        <f t="shared" si="13993"/>
        <v>0</v>
      </c>
      <c r="AN2316" s="14">
        <f t="shared" si="13993"/>
        <v>0</v>
      </c>
      <c r="AO2316" s="14">
        <f t="shared" si="13993"/>
        <v>0</v>
      </c>
      <c r="AP2316" s="14">
        <f t="shared" si="13993"/>
        <v>0</v>
      </c>
      <c r="AQ2316" s="14">
        <f t="shared" si="13993"/>
        <v>0</v>
      </c>
      <c r="AR2316" s="14">
        <f t="shared" si="13993"/>
        <v>0</v>
      </c>
      <c r="AS2316" s="14">
        <f t="shared" si="13993"/>
        <v>0</v>
      </c>
      <c r="AT2316" s="14">
        <f t="shared" si="13993"/>
        <v>0</v>
      </c>
      <c r="AU2316" s="14">
        <f t="shared" si="13993"/>
        <v>0</v>
      </c>
      <c r="AV2316" s="14">
        <f t="shared" si="13993"/>
        <v>0</v>
      </c>
      <c r="AW2316" s="14">
        <f t="shared" si="13859"/>
        <v>293436.60000000003</v>
      </c>
      <c r="AX2316" s="14">
        <f t="shared" si="13860"/>
        <v>295802.90000000002</v>
      </c>
      <c r="AY2316" s="14">
        <f t="shared" si="13861"/>
        <v>295802.90000000002</v>
      </c>
      <c r="AZ2316" s="14">
        <f>AZ2317+AZ2319+AZ2323+AZ2326</f>
        <v>0</v>
      </c>
      <c r="BA2316" s="14">
        <f t="shared" si="13862"/>
        <v>293436.60000000003</v>
      </c>
      <c r="BB2316" s="14">
        <f t="shared" si="13863"/>
        <v>295802.90000000002</v>
      </c>
      <c r="BC2316" s="14">
        <f t="shared" si="13864"/>
        <v>295802.90000000002</v>
      </c>
      <c r="BD2316" s="14">
        <f t="shared" ref="BD2316:BN2316" si="13994">BD2317+BD2319+BD2323+BD2326</f>
        <v>0</v>
      </c>
      <c r="BE2316" s="14">
        <f t="shared" si="13994"/>
        <v>0</v>
      </c>
      <c r="BF2316" s="14">
        <f t="shared" si="13994"/>
        <v>0</v>
      </c>
      <c r="BG2316" s="14">
        <f t="shared" si="13994"/>
        <v>0</v>
      </c>
      <c r="BH2316" s="14">
        <f t="shared" si="13994"/>
        <v>0</v>
      </c>
      <c r="BI2316" s="14">
        <f t="shared" si="13994"/>
        <v>0</v>
      </c>
      <c r="BJ2316" s="14">
        <f t="shared" si="13994"/>
        <v>0</v>
      </c>
      <c r="BK2316" s="14">
        <f t="shared" si="13994"/>
        <v>0</v>
      </c>
      <c r="BL2316" s="14">
        <f t="shared" si="13994"/>
        <v>0</v>
      </c>
      <c r="BM2316" s="14">
        <f t="shared" si="13994"/>
        <v>0</v>
      </c>
      <c r="BN2316" s="14">
        <f t="shared" si="13994"/>
        <v>0</v>
      </c>
      <c r="BO2316" s="14">
        <f t="shared" si="13865"/>
        <v>293436.60000000003</v>
      </c>
      <c r="BP2316" s="14">
        <f t="shared" si="13866"/>
        <v>295802.90000000002</v>
      </c>
      <c r="BQ2316" s="14">
        <f t="shared" si="13867"/>
        <v>295802.90000000002</v>
      </c>
      <c r="BR2316" s="14">
        <f>BR2317+BR2319+BR2323+BR2326</f>
        <v>0</v>
      </c>
      <c r="BS2316" s="14">
        <f>BS2317+BS2319+BS2323+BS2326</f>
        <v>0</v>
      </c>
      <c r="BT2316" s="14">
        <f>BT2317+BT2319+BT2323+BT2326</f>
        <v>0</v>
      </c>
      <c r="BU2316" s="14">
        <f t="shared" si="13868"/>
        <v>293436.60000000003</v>
      </c>
      <c r="BV2316" s="14">
        <f t="shared" si="13869"/>
        <v>295802.90000000002</v>
      </c>
      <c r="BW2316" s="14">
        <f t="shared" si="13870"/>
        <v>295802.90000000002</v>
      </c>
      <c r="BX2316" s="14">
        <f t="shared" ref="BX2316:CF2316" si="13995">BX2317+BX2319+BX2323+BX2326</f>
        <v>0</v>
      </c>
      <c r="BY2316" s="14">
        <f t="shared" si="13995"/>
        <v>0</v>
      </c>
      <c r="BZ2316" s="14">
        <f t="shared" si="13995"/>
        <v>0</v>
      </c>
      <c r="CA2316" s="14">
        <f t="shared" si="13995"/>
        <v>0</v>
      </c>
      <c r="CB2316" s="14">
        <f t="shared" si="13995"/>
        <v>0</v>
      </c>
      <c r="CC2316" s="14">
        <f t="shared" si="13995"/>
        <v>0</v>
      </c>
      <c r="CD2316" s="14">
        <f t="shared" si="13995"/>
        <v>0</v>
      </c>
      <c r="CE2316" s="14">
        <f t="shared" si="13995"/>
        <v>0</v>
      </c>
      <c r="CF2316" s="14">
        <f t="shared" si="13995"/>
        <v>0</v>
      </c>
      <c r="CG2316" s="14">
        <f t="shared" si="13871"/>
        <v>293436.60000000003</v>
      </c>
      <c r="CH2316" s="14">
        <f>CH2317+CH2319+CH2323+CH2326</f>
        <v>0</v>
      </c>
      <c r="CI2316" s="84">
        <f t="shared" si="13874"/>
        <v>293436.60000000003</v>
      </c>
      <c r="CJ2316" s="14">
        <f t="shared" si="13872"/>
        <v>295802.90000000002</v>
      </c>
      <c r="CK2316" s="52">
        <f>CK2317+CK2319+CK2323+CK2326</f>
        <v>0</v>
      </c>
      <c r="CL2316" s="84">
        <f t="shared" si="13875"/>
        <v>295802.90000000002</v>
      </c>
      <c r="CM2316" s="14">
        <f t="shared" si="13873"/>
        <v>295802.90000000002</v>
      </c>
      <c r="CN2316" s="52">
        <f>CN2317+CN2319+CN2323+CN2326</f>
        <v>0</v>
      </c>
      <c r="CO2316" s="84">
        <f t="shared" si="13876"/>
        <v>295802.90000000002</v>
      </c>
      <c r="CP2316" s="14">
        <f>CP2317+CP2319+CP2323+CP2326</f>
        <v>0</v>
      </c>
      <c r="CQ2316" s="29"/>
      <c r="CR2316" s="29"/>
      <c r="CT2316" s="1"/>
    </row>
    <row r="2317" spans="1:99" ht="31.2" customHeight="1" x14ac:dyDescent="0.3">
      <c r="A2317" s="76" t="s">
        <v>932</v>
      </c>
      <c r="B2317" s="76" t="s">
        <v>177</v>
      </c>
      <c r="C2317" s="76" t="s">
        <v>273</v>
      </c>
      <c r="D2317" s="76" t="s">
        <v>934</v>
      </c>
      <c r="E2317" s="76"/>
      <c r="F2317" s="77" t="s">
        <v>935</v>
      </c>
      <c r="G2317" s="14">
        <f t="shared" ref="G2317:L2317" si="13996">G2318</f>
        <v>89.9</v>
      </c>
      <c r="H2317" s="14">
        <f t="shared" si="13996"/>
        <v>89.9</v>
      </c>
      <c r="I2317" s="14">
        <f t="shared" si="13996"/>
        <v>89.9</v>
      </c>
      <c r="J2317" s="14">
        <f t="shared" si="13996"/>
        <v>0</v>
      </c>
      <c r="K2317" s="14">
        <f t="shared" si="13996"/>
        <v>0</v>
      </c>
      <c r="L2317" s="14">
        <f t="shared" si="13996"/>
        <v>0</v>
      </c>
      <c r="M2317" s="14">
        <f t="shared" si="13727"/>
        <v>89.9</v>
      </c>
      <c r="N2317" s="14">
        <f t="shared" si="13728"/>
        <v>89.9</v>
      </c>
      <c r="O2317" s="14">
        <f t="shared" si="13729"/>
        <v>89.9</v>
      </c>
      <c r="P2317" s="14">
        <f t="shared" ref="P2317:X2317" si="13997">P2318</f>
        <v>0</v>
      </c>
      <c r="Q2317" s="14">
        <f t="shared" si="13997"/>
        <v>0</v>
      </c>
      <c r="R2317" s="14">
        <f t="shared" si="13997"/>
        <v>0</v>
      </c>
      <c r="S2317" s="14">
        <f t="shared" si="13997"/>
        <v>0</v>
      </c>
      <c r="T2317" s="14">
        <f t="shared" si="13997"/>
        <v>0</v>
      </c>
      <c r="U2317" s="14">
        <f t="shared" si="13997"/>
        <v>0</v>
      </c>
      <c r="V2317" s="14">
        <f t="shared" si="13997"/>
        <v>0</v>
      </c>
      <c r="W2317" s="14">
        <f t="shared" si="13997"/>
        <v>0</v>
      </c>
      <c r="X2317" s="14">
        <f t="shared" si="13997"/>
        <v>0</v>
      </c>
      <c r="Y2317" s="14">
        <f t="shared" si="13853"/>
        <v>89.9</v>
      </c>
      <c r="Z2317" s="14">
        <f t="shared" si="13854"/>
        <v>89.9</v>
      </c>
      <c r="AA2317" s="14">
        <f t="shared" si="13855"/>
        <v>89.9</v>
      </c>
      <c r="AB2317" s="14">
        <f>AB2318</f>
        <v>0</v>
      </c>
      <c r="AC2317" s="14">
        <f>AC2318</f>
        <v>0</v>
      </c>
      <c r="AD2317" s="14">
        <f>AD2318</f>
        <v>0</v>
      </c>
      <c r="AE2317" s="14">
        <f t="shared" si="13856"/>
        <v>89.9</v>
      </c>
      <c r="AF2317" s="14">
        <f t="shared" si="13857"/>
        <v>89.9</v>
      </c>
      <c r="AG2317" s="14">
        <f t="shared" si="13858"/>
        <v>89.9</v>
      </c>
      <c r="AH2317" s="14">
        <f t="shared" ref="AH2317:AV2317" si="13998">AH2318</f>
        <v>0</v>
      </c>
      <c r="AI2317" s="14">
        <f t="shared" si="13998"/>
        <v>0</v>
      </c>
      <c r="AJ2317" s="14">
        <f t="shared" si="13998"/>
        <v>0</v>
      </c>
      <c r="AK2317" s="14">
        <f t="shared" si="13998"/>
        <v>0</v>
      </c>
      <c r="AL2317" s="14">
        <f t="shared" si="13998"/>
        <v>0</v>
      </c>
      <c r="AM2317" s="14">
        <f t="shared" si="13998"/>
        <v>0</v>
      </c>
      <c r="AN2317" s="14">
        <f t="shared" si="13998"/>
        <v>0</v>
      </c>
      <c r="AO2317" s="14">
        <f t="shared" si="13998"/>
        <v>0</v>
      </c>
      <c r="AP2317" s="14">
        <f t="shared" si="13998"/>
        <v>0</v>
      </c>
      <c r="AQ2317" s="14">
        <f t="shared" si="13998"/>
        <v>0</v>
      </c>
      <c r="AR2317" s="14">
        <f t="shared" si="13998"/>
        <v>0</v>
      </c>
      <c r="AS2317" s="14">
        <f t="shared" si="13998"/>
        <v>0</v>
      </c>
      <c r="AT2317" s="14">
        <f t="shared" si="13998"/>
        <v>0</v>
      </c>
      <c r="AU2317" s="14">
        <f t="shared" si="13998"/>
        <v>0</v>
      </c>
      <c r="AV2317" s="14">
        <f t="shared" si="13998"/>
        <v>0</v>
      </c>
      <c r="AW2317" s="14">
        <f t="shared" si="13859"/>
        <v>89.9</v>
      </c>
      <c r="AX2317" s="14">
        <f t="shared" si="13860"/>
        <v>89.9</v>
      </c>
      <c r="AY2317" s="14">
        <f t="shared" si="13861"/>
        <v>89.9</v>
      </c>
      <c r="AZ2317" s="14">
        <f>AZ2318</f>
        <v>0</v>
      </c>
      <c r="BA2317" s="14">
        <f t="shared" si="13862"/>
        <v>89.9</v>
      </c>
      <c r="BB2317" s="14">
        <f t="shared" si="13863"/>
        <v>89.9</v>
      </c>
      <c r="BC2317" s="14">
        <f t="shared" si="13864"/>
        <v>89.9</v>
      </c>
      <c r="BD2317" s="14">
        <f t="shared" ref="BD2317:BN2317" si="13999">BD2318</f>
        <v>0</v>
      </c>
      <c r="BE2317" s="14">
        <f t="shared" si="13999"/>
        <v>0</v>
      </c>
      <c r="BF2317" s="14">
        <f t="shared" si="13999"/>
        <v>0</v>
      </c>
      <c r="BG2317" s="14">
        <f t="shared" si="13999"/>
        <v>0</v>
      </c>
      <c r="BH2317" s="14">
        <f t="shared" si="13999"/>
        <v>0</v>
      </c>
      <c r="BI2317" s="14">
        <f t="shared" si="13999"/>
        <v>0</v>
      </c>
      <c r="BJ2317" s="14">
        <f t="shared" si="13999"/>
        <v>0</v>
      </c>
      <c r="BK2317" s="14">
        <f t="shared" si="13999"/>
        <v>0</v>
      </c>
      <c r="BL2317" s="14">
        <f t="shared" si="13999"/>
        <v>0</v>
      </c>
      <c r="BM2317" s="14">
        <f t="shared" si="13999"/>
        <v>0</v>
      </c>
      <c r="BN2317" s="14">
        <f t="shared" si="13999"/>
        <v>0</v>
      </c>
      <c r="BO2317" s="14">
        <f t="shared" si="13865"/>
        <v>89.9</v>
      </c>
      <c r="BP2317" s="14">
        <f t="shared" si="13866"/>
        <v>89.9</v>
      </c>
      <c r="BQ2317" s="14">
        <f t="shared" si="13867"/>
        <v>89.9</v>
      </c>
      <c r="BR2317" s="14">
        <f>BR2318</f>
        <v>0</v>
      </c>
      <c r="BS2317" s="14">
        <f>BS2318</f>
        <v>0</v>
      </c>
      <c r="BT2317" s="14">
        <f>BT2318</f>
        <v>0</v>
      </c>
      <c r="BU2317" s="14">
        <f t="shared" si="13868"/>
        <v>89.9</v>
      </c>
      <c r="BV2317" s="14">
        <f t="shared" si="13869"/>
        <v>89.9</v>
      </c>
      <c r="BW2317" s="14">
        <f t="shared" si="13870"/>
        <v>89.9</v>
      </c>
      <c r="BX2317" s="14">
        <f t="shared" ref="BX2317:CF2317" si="14000">BX2318</f>
        <v>0</v>
      </c>
      <c r="BY2317" s="14">
        <f t="shared" si="14000"/>
        <v>0</v>
      </c>
      <c r="BZ2317" s="14">
        <f t="shared" si="14000"/>
        <v>0</v>
      </c>
      <c r="CA2317" s="14">
        <f t="shared" si="14000"/>
        <v>0</v>
      </c>
      <c r="CB2317" s="14">
        <f t="shared" si="14000"/>
        <v>0</v>
      </c>
      <c r="CC2317" s="14">
        <f t="shared" si="14000"/>
        <v>0</v>
      </c>
      <c r="CD2317" s="14">
        <f t="shared" si="14000"/>
        <v>0</v>
      </c>
      <c r="CE2317" s="14">
        <f t="shared" si="14000"/>
        <v>0</v>
      </c>
      <c r="CF2317" s="14">
        <f t="shared" si="14000"/>
        <v>0</v>
      </c>
      <c r="CG2317" s="14">
        <f t="shared" si="13871"/>
        <v>89.9</v>
      </c>
      <c r="CH2317" s="14">
        <f>CH2318</f>
        <v>0</v>
      </c>
      <c r="CI2317" s="84">
        <f t="shared" si="13874"/>
        <v>89.9</v>
      </c>
      <c r="CJ2317" s="14">
        <f t="shared" si="13872"/>
        <v>89.9</v>
      </c>
      <c r="CK2317" s="52">
        <f>CK2318</f>
        <v>0</v>
      </c>
      <c r="CL2317" s="84">
        <f t="shared" si="13875"/>
        <v>89.9</v>
      </c>
      <c r="CM2317" s="14">
        <f t="shared" si="13873"/>
        <v>89.9</v>
      </c>
      <c r="CN2317" s="52">
        <f>CN2318</f>
        <v>0</v>
      </c>
      <c r="CO2317" s="84">
        <f t="shared" si="13876"/>
        <v>89.9</v>
      </c>
      <c r="CP2317" s="14">
        <f>CP2318</f>
        <v>0</v>
      </c>
      <c r="CQ2317" s="29"/>
      <c r="CR2317" s="29"/>
      <c r="CT2317" s="1"/>
    </row>
    <row r="2318" spans="1:99" ht="31.2" customHeight="1" x14ac:dyDescent="0.3">
      <c r="A2318" s="76" t="s">
        <v>932</v>
      </c>
      <c r="B2318" s="76" t="s">
        <v>177</v>
      </c>
      <c r="C2318" s="76" t="s">
        <v>273</v>
      </c>
      <c r="D2318" s="76" t="s">
        <v>934</v>
      </c>
      <c r="E2318" s="76" t="s">
        <v>46</v>
      </c>
      <c r="F2318" s="77" t="s">
        <v>47</v>
      </c>
      <c r="G2318" s="14">
        <v>89.9</v>
      </c>
      <c r="H2318" s="14">
        <v>89.9</v>
      </c>
      <c r="I2318" s="14">
        <v>89.9</v>
      </c>
      <c r="J2318" s="14"/>
      <c r="K2318" s="14"/>
      <c r="L2318" s="14"/>
      <c r="M2318" s="14">
        <f t="shared" si="13727"/>
        <v>89.9</v>
      </c>
      <c r="N2318" s="14">
        <f t="shared" si="13728"/>
        <v>89.9</v>
      </c>
      <c r="O2318" s="14">
        <f t="shared" si="13729"/>
        <v>89.9</v>
      </c>
      <c r="P2318" s="14"/>
      <c r="Q2318" s="14"/>
      <c r="R2318" s="14"/>
      <c r="S2318" s="14"/>
      <c r="T2318" s="14"/>
      <c r="U2318" s="14"/>
      <c r="V2318" s="14"/>
      <c r="W2318" s="14"/>
      <c r="X2318" s="14"/>
      <c r="Y2318" s="14">
        <f t="shared" si="13853"/>
        <v>89.9</v>
      </c>
      <c r="Z2318" s="14">
        <f t="shared" si="13854"/>
        <v>89.9</v>
      </c>
      <c r="AA2318" s="14">
        <f t="shared" si="13855"/>
        <v>89.9</v>
      </c>
      <c r="AB2318" s="14"/>
      <c r="AC2318" s="14"/>
      <c r="AD2318" s="14"/>
      <c r="AE2318" s="14">
        <f t="shared" si="13856"/>
        <v>89.9</v>
      </c>
      <c r="AF2318" s="14">
        <f t="shared" si="13857"/>
        <v>89.9</v>
      </c>
      <c r="AG2318" s="14">
        <f t="shared" si="13858"/>
        <v>89.9</v>
      </c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>
        <f t="shared" si="13859"/>
        <v>89.9</v>
      </c>
      <c r="AX2318" s="14">
        <f t="shared" si="13860"/>
        <v>89.9</v>
      </c>
      <c r="AY2318" s="14">
        <f t="shared" si="13861"/>
        <v>89.9</v>
      </c>
      <c r="AZ2318" s="14"/>
      <c r="BA2318" s="14">
        <f t="shared" si="13862"/>
        <v>89.9</v>
      </c>
      <c r="BB2318" s="14">
        <f t="shared" si="13863"/>
        <v>89.9</v>
      </c>
      <c r="BC2318" s="14">
        <f t="shared" si="13864"/>
        <v>89.9</v>
      </c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>
        <f t="shared" si="13865"/>
        <v>89.9</v>
      </c>
      <c r="BP2318" s="14">
        <f t="shared" si="13866"/>
        <v>89.9</v>
      </c>
      <c r="BQ2318" s="14">
        <f t="shared" si="13867"/>
        <v>89.9</v>
      </c>
      <c r="BR2318" s="14"/>
      <c r="BS2318" s="14"/>
      <c r="BT2318" s="14"/>
      <c r="BU2318" s="14">
        <f t="shared" si="13868"/>
        <v>89.9</v>
      </c>
      <c r="BV2318" s="14">
        <f t="shared" si="13869"/>
        <v>89.9</v>
      </c>
      <c r="BW2318" s="14">
        <f t="shared" si="13870"/>
        <v>89.9</v>
      </c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>
        <f t="shared" si="13871"/>
        <v>89.9</v>
      </c>
      <c r="CH2318" s="14"/>
      <c r="CI2318" s="84">
        <f t="shared" si="13874"/>
        <v>89.9</v>
      </c>
      <c r="CJ2318" s="14">
        <f t="shared" si="13872"/>
        <v>89.9</v>
      </c>
      <c r="CK2318" s="52"/>
      <c r="CL2318" s="84">
        <f t="shared" si="13875"/>
        <v>89.9</v>
      </c>
      <c r="CM2318" s="14">
        <f t="shared" si="13873"/>
        <v>89.9</v>
      </c>
      <c r="CN2318" s="52"/>
      <c r="CO2318" s="84">
        <f t="shared" si="13876"/>
        <v>89.9</v>
      </c>
      <c r="CP2318" s="14"/>
      <c r="CQ2318" s="29"/>
      <c r="CR2318" s="29"/>
      <c r="CT2318" s="1"/>
    </row>
    <row r="2319" spans="1:99" ht="15.6" customHeight="1" x14ac:dyDescent="0.3">
      <c r="A2319" s="76" t="s">
        <v>932</v>
      </c>
      <c r="B2319" s="76" t="s">
        <v>177</v>
      </c>
      <c r="C2319" s="76" t="s">
        <v>273</v>
      </c>
      <c r="D2319" s="76" t="s">
        <v>387</v>
      </c>
      <c r="E2319" s="76"/>
      <c r="F2319" s="77" t="s">
        <v>388</v>
      </c>
      <c r="G2319" s="14">
        <f t="shared" ref="G2319:L2319" si="14001">G2320+G2321+G2322</f>
        <v>281924.8</v>
      </c>
      <c r="H2319" s="14">
        <f t="shared" si="14001"/>
        <v>281924.8</v>
      </c>
      <c r="I2319" s="14">
        <f t="shared" si="14001"/>
        <v>281924.8</v>
      </c>
      <c r="J2319" s="14">
        <f t="shared" si="14001"/>
        <v>0</v>
      </c>
      <c r="K2319" s="14">
        <f t="shared" si="14001"/>
        <v>0</v>
      </c>
      <c r="L2319" s="14">
        <f t="shared" si="14001"/>
        <v>0</v>
      </c>
      <c r="M2319" s="14">
        <f t="shared" si="13727"/>
        <v>281924.8</v>
      </c>
      <c r="N2319" s="14">
        <f t="shared" si="13728"/>
        <v>281924.8</v>
      </c>
      <c r="O2319" s="14">
        <f t="shared" si="13729"/>
        <v>281924.8</v>
      </c>
      <c r="P2319" s="14">
        <f t="shared" ref="P2319:X2319" si="14002">P2320+P2321+P2322</f>
        <v>0</v>
      </c>
      <c r="Q2319" s="14">
        <f t="shared" si="14002"/>
        <v>0</v>
      </c>
      <c r="R2319" s="14">
        <f t="shared" si="14002"/>
        <v>0</v>
      </c>
      <c r="S2319" s="14">
        <f t="shared" si="14002"/>
        <v>0</v>
      </c>
      <c r="T2319" s="14">
        <f t="shared" si="14002"/>
        <v>0</v>
      </c>
      <c r="U2319" s="14">
        <f t="shared" si="14002"/>
        <v>0</v>
      </c>
      <c r="V2319" s="14">
        <f t="shared" si="14002"/>
        <v>0</v>
      </c>
      <c r="W2319" s="14">
        <f t="shared" si="14002"/>
        <v>0</v>
      </c>
      <c r="X2319" s="14">
        <f t="shared" si="14002"/>
        <v>0</v>
      </c>
      <c r="Y2319" s="14">
        <f t="shared" si="13853"/>
        <v>281924.8</v>
      </c>
      <c r="Z2319" s="14">
        <f t="shared" si="13854"/>
        <v>281924.8</v>
      </c>
      <c r="AA2319" s="14">
        <f t="shared" si="13855"/>
        <v>281924.8</v>
      </c>
      <c r="AB2319" s="14">
        <f>AB2320+AB2321+AB2322</f>
        <v>0</v>
      </c>
      <c r="AC2319" s="14">
        <f>AC2320+AC2321+AC2322</f>
        <v>0</v>
      </c>
      <c r="AD2319" s="14">
        <f>AD2320+AD2321+AD2322</f>
        <v>0</v>
      </c>
      <c r="AE2319" s="14">
        <f t="shared" si="13856"/>
        <v>281924.8</v>
      </c>
      <c r="AF2319" s="14">
        <f t="shared" si="13857"/>
        <v>281924.8</v>
      </c>
      <c r="AG2319" s="14">
        <f t="shared" si="13858"/>
        <v>281924.8</v>
      </c>
      <c r="AH2319" s="14">
        <f t="shared" ref="AH2319:AV2319" si="14003">AH2320+AH2321+AH2322</f>
        <v>0</v>
      </c>
      <c r="AI2319" s="14">
        <f t="shared" si="14003"/>
        <v>0</v>
      </c>
      <c r="AJ2319" s="14">
        <f t="shared" si="14003"/>
        <v>0</v>
      </c>
      <c r="AK2319" s="14">
        <f t="shared" si="14003"/>
        <v>0</v>
      </c>
      <c r="AL2319" s="14">
        <f t="shared" si="14003"/>
        <v>0</v>
      </c>
      <c r="AM2319" s="14">
        <f t="shared" si="14003"/>
        <v>0</v>
      </c>
      <c r="AN2319" s="14">
        <f t="shared" si="14003"/>
        <v>0</v>
      </c>
      <c r="AO2319" s="14">
        <f t="shared" si="14003"/>
        <v>0</v>
      </c>
      <c r="AP2319" s="14">
        <f t="shared" si="14003"/>
        <v>0</v>
      </c>
      <c r="AQ2319" s="14">
        <f t="shared" si="14003"/>
        <v>0</v>
      </c>
      <c r="AR2319" s="14">
        <f t="shared" si="14003"/>
        <v>0</v>
      </c>
      <c r="AS2319" s="14">
        <f t="shared" si="14003"/>
        <v>0</v>
      </c>
      <c r="AT2319" s="14">
        <f t="shared" si="14003"/>
        <v>0</v>
      </c>
      <c r="AU2319" s="14">
        <f t="shared" si="14003"/>
        <v>0</v>
      </c>
      <c r="AV2319" s="14">
        <f t="shared" si="14003"/>
        <v>0</v>
      </c>
      <c r="AW2319" s="14">
        <f t="shared" si="13859"/>
        <v>281924.8</v>
      </c>
      <c r="AX2319" s="14">
        <f t="shared" si="13860"/>
        <v>281924.8</v>
      </c>
      <c r="AY2319" s="14">
        <f t="shared" si="13861"/>
        <v>281924.8</v>
      </c>
      <c r="AZ2319" s="14">
        <f>AZ2320+AZ2321+AZ2322</f>
        <v>0</v>
      </c>
      <c r="BA2319" s="14">
        <f t="shared" si="13862"/>
        <v>281924.8</v>
      </c>
      <c r="BB2319" s="14">
        <f t="shared" si="13863"/>
        <v>281924.8</v>
      </c>
      <c r="BC2319" s="14">
        <f t="shared" si="13864"/>
        <v>281924.8</v>
      </c>
      <c r="BD2319" s="14">
        <f t="shared" ref="BD2319:BN2319" si="14004">BD2320+BD2321+BD2322</f>
        <v>0</v>
      </c>
      <c r="BE2319" s="14">
        <f t="shared" si="14004"/>
        <v>0</v>
      </c>
      <c r="BF2319" s="14">
        <f t="shared" si="14004"/>
        <v>0</v>
      </c>
      <c r="BG2319" s="14">
        <f t="shared" si="14004"/>
        <v>0</v>
      </c>
      <c r="BH2319" s="14">
        <f t="shared" si="14004"/>
        <v>0</v>
      </c>
      <c r="BI2319" s="14">
        <f t="shared" si="14004"/>
        <v>0</v>
      </c>
      <c r="BJ2319" s="14">
        <f t="shared" si="14004"/>
        <v>0</v>
      </c>
      <c r="BK2319" s="14">
        <f t="shared" si="14004"/>
        <v>0</v>
      </c>
      <c r="BL2319" s="14">
        <f t="shared" si="14004"/>
        <v>0</v>
      </c>
      <c r="BM2319" s="14">
        <f t="shared" si="14004"/>
        <v>0</v>
      </c>
      <c r="BN2319" s="14">
        <f t="shared" si="14004"/>
        <v>0</v>
      </c>
      <c r="BO2319" s="14">
        <f t="shared" si="13865"/>
        <v>281924.8</v>
      </c>
      <c r="BP2319" s="14">
        <f t="shared" si="13866"/>
        <v>281924.8</v>
      </c>
      <c r="BQ2319" s="14">
        <f t="shared" si="13867"/>
        <v>281924.8</v>
      </c>
      <c r="BR2319" s="14">
        <f>BR2320+BR2321+BR2322</f>
        <v>0</v>
      </c>
      <c r="BS2319" s="14">
        <f>BS2320+BS2321+BS2322</f>
        <v>0</v>
      </c>
      <c r="BT2319" s="14">
        <f>BT2320+BT2321+BT2322</f>
        <v>0</v>
      </c>
      <c r="BU2319" s="14">
        <f t="shared" si="13868"/>
        <v>281924.8</v>
      </c>
      <c r="BV2319" s="14">
        <f t="shared" si="13869"/>
        <v>281924.8</v>
      </c>
      <c r="BW2319" s="14">
        <f t="shared" si="13870"/>
        <v>281924.8</v>
      </c>
      <c r="BX2319" s="14">
        <f t="shared" ref="BX2319:CF2319" si="14005">BX2320+BX2321+BX2322</f>
        <v>0</v>
      </c>
      <c r="BY2319" s="14">
        <f t="shared" si="14005"/>
        <v>0</v>
      </c>
      <c r="BZ2319" s="14">
        <f t="shared" si="14005"/>
        <v>0</v>
      </c>
      <c r="CA2319" s="14">
        <f t="shared" si="14005"/>
        <v>0</v>
      </c>
      <c r="CB2319" s="14">
        <f t="shared" si="14005"/>
        <v>0</v>
      </c>
      <c r="CC2319" s="14">
        <f t="shared" si="14005"/>
        <v>0</v>
      </c>
      <c r="CD2319" s="14">
        <f t="shared" si="14005"/>
        <v>0</v>
      </c>
      <c r="CE2319" s="14">
        <f t="shared" si="14005"/>
        <v>0</v>
      </c>
      <c r="CF2319" s="14">
        <f t="shared" si="14005"/>
        <v>0</v>
      </c>
      <c r="CG2319" s="14">
        <f t="shared" si="13871"/>
        <v>281924.8</v>
      </c>
      <c r="CH2319" s="14">
        <f>CH2320+CH2321+CH2322</f>
        <v>0</v>
      </c>
      <c r="CI2319" s="84">
        <f t="shared" si="13874"/>
        <v>281924.8</v>
      </c>
      <c r="CJ2319" s="14">
        <f t="shared" si="13872"/>
        <v>281924.8</v>
      </c>
      <c r="CK2319" s="52">
        <f>CK2320+CK2321+CK2322</f>
        <v>0</v>
      </c>
      <c r="CL2319" s="84">
        <f t="shared" si="13875"/>
        <v>281924.8</v>
      </c>
      <c r="CM2319" s="14">
        <f t="shared" si="13873"/>
        <v>281924.8</v>
      </c>
      <c r="CN2319" s="52">
        <f>CN2320+CN2321+CN2322</f>
        <v>0</v>
      </c>
      <c r="CO2319" s="84">
        <f t="shared" si="13876"/>
        <v>281924.8</v>
      </c>
      <c r="CP2319" s="14">
        <f>CP2320+CP2321+CP2322</f>
        <v>0</v>
      </c>
      <c r="CQ2319" s="29"/>
      <c r="CR2319" s="29"/>
      <c r="CT2319" s="1"/>
    </row>
    <row r="2320" spans="1:99" ht="15.6" customHeight="1" x14ac:dyDescent="0.3">
      <c r="A2320" s="76" t="s">
        <v>932</v>
      </c>
      <c r="B2320" s="76" t="s">
        <v>177</v>
      </c>
      <c r="C2320" s="76" t="s">
        <v>273</v>
      </c>
      <c r="D2320" s="76" t="s">
        <v>387</v>
      </c>
      <c r="E2320" s="76" t="s">
        <v>267</v>
      </c>
      <c r="F2320" s="77" t="s">
        <v>268</v>
      </c>
      <c r="G2320" s="14">
        <v>14696.7</v>
      </c>
      <c r="H2320" s="14">
        <v>14696.7</v>
      </c>
      <c r="I2320" s="14">
        <v>14696.7</v>
      </c>
      <c r="J2320" s="14"/>
      <c r="K2320" s="14"/>
      <c r="L2320" s="14"/>
      <c r="M2320" s="14">
        <f t="shared" si="13727"/>
        <v>14696.7</v>
      </c>
      <c r="N2320" s="14">
        <f t="shared" si="13728"/>
        <v>14696.7</v>
      </c>
      <c r="O2320" s="14">
        <f t="shared" si="13729"/>
        <v>14696.7</v>
      </c>
      <c r="P2320" s="14"/>
      <c r="Q2320" s="14"/>
      <c r="R2320" s="14"/>
      <c r="S2320" s="14"/>
      <c r="T2320" s="14"/>
      <c r="U2320" s="14"/>
      <c r="V2320" s="14"/>
      <c r="W2320" s="14"/>
      <c r="X2320" s="14"/>
      <c r="Y2320" s="14">
        <f t="shared" si="13853"/>
        <v>14696.7</v>
      </c>
      <c r="Z2320" s="14">
        <f t="shared" si="13854"/>
        <v>14696.7</v>
      </c>
      <c r="AA2320" s="14">
        <f t="shared" si="13855"/>
        <v>14696.7</v>
      </c>
      <c r="AB2320" s="14"/>
      <c r="AC2320" s="14"/>
      <c r="AD2320" s="14"/>
      <c r="AE2320" s="14">
        <f t="shared" si="13856"/>
        <v>14696.7</v>
      </c>
      <c r="AF2320" s="14">
        <f t="shared" si="13857"/>
        <v>14696.7</v>
      </c>
      <c r="AG2320" s="14">
        <f t="shared" si="13858"/>
        <v>14696.7</v>
      </c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>
        <f t="shared" si="13859"/>
        <v>14696.7</v>
      </c>
      <c r="AX2320" s="14">
        <f t="shared" si="13860"/>
        <v>14696.7</v>
      </c>
      <c r="AY2320" s="14">
        <f t="shared" si="13861"/>
        <v>14696.7</v>
      </c>
      <c r="AZ2320" s="14"/>
      <c r="BA2320" s="14">
        <f t="shared" si="13862"/>
        <v>14696.7</v>
      </c>
      <c r="BB2320" s="14">
        <f t="shared" si="13863"/>
        <v>14696.7</v>
      </c>
      <c r="BC2320" s="14">
        <f t="shared" si="13864"/>
        <v>14696.7</v>
      </c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>
        <f t="shared" si="13865"/>
        <v>14696.7</v>
      </c>
      <c r="BP2320" s="14">
        <f t="shared" si="13866"/>
        <v>14696.7</v>
      </c>
      <c r="BQ2320" s="14">
        <f t="shared" si="13867"/>
        <v>14696.7</v>
      </c>
      <c r="BR2320" s="14"/>
      <c r="BS2320" s="14"/>
      <c r="BT2320" s="14"/>
      <c r="BU2320" s="14">
        <f t="shared" si="13868"/>
        <v>14696.7</v>
      </c>
      <c r="BV2320" s="14">
        <f t="shared" si="13869"/>
        <v>14696.7</v>
      </c>
      <c r="BW2320" s="14">
        <f t="shared" si="13870"/>
        <v>14696.7</v>
      </c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>
        <f t="shared" si="13871"/>
        <v>14696.7</v>
      </c>
      <c r="CH2320" s="14"/>
      <c r="CI2320" s="84">
        <f t="shared" si="13874"/>
        <v>14696.7</v>
      </c>
      <c r="CJ2320" s="14">
        <f t="shared" si="13872"/>
        <v>14696.7</v>
      </c>
      <c r="CK2320" s="52"/>
      <c r="CL2320" s="84">
        <f t="shared" si="13875"/>
        <v>14696.7</v>
      </c>
      <c r="CM2320" s="14">
        <f t="shared" si="13873"/>
        <v>14696.7</v>
      </c>
      <c r="CN2320" s="52"/>
      <c r="CO2320" s="84">
        <f t="shared" si="13876"/>
        <v>14696.7</v>
      </c>
      <c r="CP2320" s="14"/>
      <c r="CQ2320" s="29"/>
      <c r="CR2320" s="29"/>
      <c r="CT2320" s="1"/>
    </row>
    <row r="2321" spans="1:99" ht="31.2" customHeight="1" x14ac:dyDescent="0.3">
      <c r="A2321" s="76" t="s">
        <v>932</v>
      </c>
      <c r="B2321" s="76" t="s">
        <v>177</v>
      </c>
      <c r="C2321" s="76" t="s">
        <v>273</v>
      </c>
      <c r="D2321" s="76" t="s">
        <v>387</v>
      </c>
      <c r="E2321" s="76" t="s">
        <v>140</v>
      </c>
      <c r="F2321" s="77" t="s">
        <v>141</v>
      </c>
      <c r="G2321" s="14">
        <v>6137.2</v>
      </c>
      <c r="H2321" s="35">
        <v>6137.2</v>
      </c>
      <c r="I2321" s="35">
        <v>6137.2</v>
      </c>
      <c r="J2321" s="35"/>
      <c r="K2321" s="35"/>
      <c r="L2321" s="35"/>
      <c r="M2321" s="35">
        <f t="shared" si="13727"/>
        <v>6137.2</v>
      </c>
      <c r="N2321" s="35">
        <f t="shared" si="13728"/>
        <v>6137.2</v>
      </c>
      <c r="O2321" s="35">
        <f t="shared" si="13729"/>
        <v>6137.2</v>
      </c>
      <c r="P2321" s="35"/>
      <c r="Q2321" s="35"/>
      <c r="R2321" s="35"/>
      <c r="S2321" s="35"/>
      <c r="T2321" s="35"/>
      <c r="U2321" s="35"/>
      <c r="V2321" s="35"/>
      <c r="W2321" s="35"/>
      <c r="X2321" s="35"/>
      <c r="Y2321" s="14">
        <f t="shared" si="13853"/>
        <v>6137.2</v>
      </c>
      <c r="Z2321" s="14">
        <f t="shared" si="13854"/>
        <v>6137.2</v>
      </c>
      <c r="AA2321" s="14">
        <f t="shared" si="13855"/>
        <v>6137.2</v>
      </c>
      <c r="AB2321" s="35"/>
      <c r="AC2321" s="35"/>
      <c r="AD2321" s="35"/>
      <c r="AE2321" s="14">
        <f t="shared" si="13856"/>
        <v>6137.2</v>
      </c>
      <c r="AF2321" s="14">
        <f t="shared" si="13857"/>
        <v>6137.2</v>
      </c>
      <c r="AG2321" s="14">
        <f t="shared" si="13858"/>
        <v>6137.2</v>
      </c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>
        <f t="shared" si="13859"/>
        <v>6137.2</v>
      </c>
      <c r="AX2321" s="35">
        <f t="shared" si="13860"/>
        <v>6137.2</v>
      </c>
      <c r="AY2321" s="35">
        <f t="shared" si="13861"/>
        <v>6137.2</v>
      </c>
      <c r="AZ2321" s="35"/>
      <c r="BA2321" s="35">
        <f t="shared" si="13862"/>
        <v>6137.2</v>
      </c>
      <c r="BB2321" s="35">
        <f t="shared" si="13863"/>
        <v>6137.2</v>
      </c>
      <c r="BC2321" s="35">
        <f t="shared" si="13864"/>
        <v>6137.2</v>
      </c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>
        <f t="shared" si="13865"/>
        <v>6137.2</v>
      </c>
      <c r="BP2321" s="35">
        <f t="shared" si="13866"/>
        <v>6137.2</v>
      </c>
      <c r="BQ2321" s="35">
        <f t="shared" si="13867"/>
        <v>6137.2</v>
      </c>
      <c r="BR2321" s="35"/>
      <c r="BS2321" s="35"/>
      <c r="BT2321" s="35"/>
      <c r="BU2321" s="35">
        <f t="shared" si="13868"/>
        <v>6137.2</v>
      </c>
      <c r="BV2321" s="35">
        <f t="shared" si="13869"/>
        <v>6137.2</v>
      </c>
      <c r="BW2321" s="35">
        <f t="shared" si="13870"/>
        <v>6137.2</v>
      </c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>
        <f t="shared" si="13871"/>
        <v>6137.2</v>
      </c>
      <c r="CH2321" s="35"/>
      <c r="CI2321" s="84">
        <f t="shared" si="13874"/>
        <v>6137.2</v>
      </c>
      <c r="CJ2321" s="35">
        <f t="shared" si="13872"/>
        <v>6137.2</v>
      </c>
      <c r="CK2321" s="35"/>
      <c r="CL2321" s="84">
        <f t="shared" si="13875"/>
        <v>6137.2</v>
      </c>
      <c r="CM2321" s="35">
        <f t="shared" si="13873"/>
        <v>6137.2</v>
      </c>
      <c r="CN2321" s="35"/>
      <c r="CO2321" s="84">
        <f t="shared" si="13876"/>
        <v>6137.2</v>
      </c>
      <c r="CP2321" s="35"/>
      <c r="CQ2321" s="36"/>
      <c r="CR2321" s="36"/>
      <c r="CT2321" s="1"/>
    </row>
    <row r="2322" spans="1:99" ht="15.6" customHeight="1" x14ac:dyDescent="0.3">
      <c r="A2322" s="76" t="s">
        <v>932</v>
      </c>
      <c r="B2322" s="76" t="s">
        <v>177</v>
      </c>
      <c r="C2322" s="76" t="s">
        <v>273</v>
      </c>
      <c r="D2322" s="76" t="s">
        <v>387</v>
      </c>
      <c r="E2322" s="76" t="s">
        <v>48</v>
      </c>
      <c r="F2322" s="77" t="s">
        <v>49</v>
      </c>
      <c r="G2322" s="14">
        <v>261090.9</v>
      </c>
      <c r="H2322" s="35">
        <v>261090.9</v>
      </c>
      <c r="I2322" s="35">
        <v>261090.9</v>
      </c>
      <c r="J2322" s="35"/>
      <c r="K2322" s="35"/>
      <c r="L2322" s="35"/>
      <c r="M2322" s="35">
        <f t="shared" si="13727"/>
        <v>261090.9</v>
      </c>
      <c r="N2322" s="35">
        <f t="shared" si="13728"/>
        <v>261090.9</v>
      </c>
      <c r="O2322" s="35">
        <f t="shared" si="13729"/>
        <v>261090.9</v>
      </c>
      <c r="P2322" s="35"/>
      <c r="Q2322" s="35"/>
      <c r="R2322" s="35"/>
      <c r="S2322" s="35"/>
      <c r="T2322" s="35"/>
      <c r="U2322" s="35"/>
      <c r="V2322" s="35"/>
      <c r="W2322" s="35"/>
      <c r="X2322" s="35"/>
      <c r="Y2322" s="14">
        <f t="shared" si="13853"/>
        <v>261090.9</v>
      </c>
      <c r="Z2322" s="14">
        <f t="shared" si="13854"/>
        <v>261090.9</v>
      </c>
      <c r="AA2322" s="14">
        <f t="shared" si="13855"/>
        <v>261090.9</v>
      </c>
      <c r="AB2322" s="35"/>
      <c r="AC2322" s="35"/>
      <c r="AD2322" s="35"/>
      <c r="AE2322" s="14">
        <f t="shared" si="13856"/>
        <v>261090.9</v>
      </c>
      <c r="AF2322" s="14">
        <f t="shared" si="13857"/>
        <v>261090.9</v>
      </c>
      <c r="AG2322" s="14">
        <f t="shared" si="13858"/>
        <v>261090.9</v>
      </c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>
        <f t="shared" si="13859"/>
        <v>261090.9</v>
      </c>
      <c r="AX2322" s="35">
        <f t="shared" si="13860"/>
        <v>261090.9</v>
      </c>
      <c r="AY2322" s="35">
        <f t="shared" si="13861"/>
        <v>261090.9</v>
      </c>
      <c r="AZ2322" s="35"/>
      <c r="BA2322" s="35">
        <f t="shared" si="13862"/>
        <v>261090.9</v>
      </c>
      <c r="BB2322" s="35">
        <f t="shared" si="13863"/>
        <v>261090.9</v>
      </c>
      <c r="BC2322" s="35">
        <f t="shared" si="13864"/>
        <v>261090.9</v>
      </c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>
        <f t="shared" si="13865"/>
        <v>261090.9</v>
      </c>
      <c r="BP2322" s="35">
        <f t="shared" si="13866"/>
        <v>261090.9</v>
      </c>
      <c r="BQ2322" s="35">
        <f t="shared" si="13867"/>
        <v>261090.9</v>
      </c>
      <c r="BR2322" s="35"/>
      <c r="BS2322" s="35"/>
      <c r="BT2322" s="35"/>
      <c r="BU2322" s="35">
        <f t="shared" si="13868"/>
        <v>261090.9</v>
      </c>
      <c r="BV2322" s="35">
        <f t="shared" si="13869"/>
        <v>261090.9</v>
      </c>
      <c r="BW2322" s="35">
        <f t="shared" si="13870"/>
        <v>261090.9</v>
      </c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>
        <f t="shared" si="13871"/>
        <v>261090.9</v>
      </c>
      <c r="CH2322" s="35"/>
      <c r="CI2322" s="84">
        <f t="shared" si="13874"/>
        <v>261090.9</v>
      </c>
      <c r="CJ2322" s="35">
        <f t="shared" si="13872"/>
        <v>261090.9</v>
      </c>
      <c r="CK2322" s="35"/>
      <c r="CL2322" s="84">
        <f t="shared" si="13875"/>
        <v>261090.9</v>
      </c>
      <c r="CM2322" s="35">
        <f t="shared" si="13873"/>
        <v>261090.9</v>
      </c>
      <c r="CN2322" s="35"/>
      <c r="CO2322" s="84">
        <f t="shared" si="13876"/>
        <v>261090.9</v>
      </c>
      <c r="CP2322" s="35"/>
      <c r="CQ2322" s="36"/>
      <c r="CR2322" s="36"/>
      <c r="CT2322" s="1"/>
    </row>
    <row r="2323" spans="1:99" ht="62.4" customHeight="1" x14ac:dyDescent="0.3">
      <c r="A2323" s="76" t="s">
        <v>932</v>
      </c>
      <c r="B2323" s="76" t="s">
        <v>177</v>
      </c>
      <c r="C2323" s="76" t="s">
        <v>273</v>
      </c>
      <c r="D2323" s="76" t="s">
        <v>936</v>
      </c>
      <c r="E2323" s="76"/>
      <c r="F2323" s="77" t="s">
        <v>937</v>
      </c>
      <c r="G2323" s="14">
        <f t="shared" ref="G2323:L2323" si="14006">G2324+G2325</f>
        <v>2915.7</v>
      </c>
      <c r="H2323" s="14">
        <f t="shared" si="14006"/>
        <v>2939.7</v>
      </c>
      <c r="I2323" s="14">
        <f t="shared" si="14006"/>
        <v>2939.7</v>
      </c>
      <c r="J2323" s="14">
        <f t="shared" si="14006"/>
        <v>0</v>
      </c>
      <c r="K2323" s="14">
        <f t="shared" si="14006"/>
        <v>0</v>
      </c>
      <c r="L2323" s="14">
        <f t="shared" si="14006"/>
        <v>0</v>
      </c>
      <c r="M2323" s="14">
        <f t="shared" si="13727"/>
        <v>2915.7</v>
      </c>
      <c r="N2323" s="14">
        <f t="shared" si="13728"/>
        <v>2939.7</v>
      </c>
      <c r="O2323" s="14">
        <f t="shared" si="13729"/>
        <v>2939.7</v>
      </c>
      <c r="P2323" s="14">
        <f t="shared" ref="P2323:X2323" si="14007">P2324+P2325</f>
        <v>0</v>
      </c>
      <c r="Q2323" s="14">
        <f t="shared" si="14007"/>
        <v>0</v>
      </c>
      <c r="R2323" s="14">
        <f t="shared" si="14007"/>
        <v>0</v>
      </c>
      <c r="S2323" s="14">
        <f t="shared" si="14007"/>
        <v>0</v>
      </c>
      <c r="T2323" s="14">
        <f t="shared" si="14007"/>
        <v>0</v>
      </c>
      <c r="U2323" s="14">
        <f t="shared" si="14007"/>
        <v>0</v>
      </c>
      <c r="V2323" s="14">
        <f t="shared" si="14007"/>
        <v>0</v>
      </c>
      <c r="W2323" s="14">
        <f t="shared" si="14007"/>
        <v>0</v>
      </c>
      <c r="X2323" s="14">
        <f t="shared" si="14007"/>
        <v>0</v>
      </c>
      <c r="Y2323" s="14">
        <f t="shared" si="13853"/>
        <v>2915.7</v>
      </c>
      <c r="Z2323" s="14">
        <f t="shared" si="13854"/>
        <v>2939.7</v>
      </c>
      <c r="AA2323" s="14">
        <f t="shared" si="13855"/>
        <v>2939.7</v>
      </c>
      <c r="AB2323" s="14">
        <f>AB2324+AB2325</f>
        <v>0</v>
      </c>
      <c r="AC2323" s="14">
        <f>AC2324+AC2325</f>
        <v>0</v>
      </c>
      <c r="AD2323" s="14">
        <f>AD2324+AD2325</f>
        <v>0</v>
      </c>
      <c r="AE2323" s="14">
        <f t="shared" si="13856"/>
        <v>2915.7</v>
      </c>
      <c r="AF2323" s="14">
        <f t="shared" si="13857"/>
        <v>2939.7</v>
      </c>
      <c r="AG2323" s="14">
        <f t="shared" si="13858"/>
        <v>2939.7</v>
      </c>
      <c r="AH2323" s="14">
        <f t="shared" ref="AH2323:AV2323" si="14008">AH2324+AH2325</f>
        <v>0</v>
      </c>
      <c r="AI2323" s="14">
        <f t="shared" si="14008"/>
        <v>-2342.3000000000002</v>
      </c>
      <c r="AJ2323" s="14">
        <f t="shared" si="14008"/>
        <v>0</v>
      </c>
      <c r="AK2323" s="14">
        <f t="shared" si="14008"/>
        <v>0</v>
      </c>
      <c r="AL2323" s="14">
        <f t="shared" si="14008"/>
        <v>0</v>
      </c>
      <c r="AM2323" s="14">
        <f t="shared" si="14008"/>
        <v>0</v>
      </c>
      <c r="AN2323" s="14">
        <f t="shared" si="14008"/>
        <v>0</v>
      </c>
      <c r="AO2323" s="14">
        <f t="shared" si="14008"/>
        <v>0</v>
      </c>
      <c r="AP2323" s="14">
        <f t="shared" si="14008"/>
        <v>0</v>
      </c>
      <c r="AQ2323" s="14">
        <f t="shared" si="14008"/>
        <v>0</v>
      </c>
      <c r="AR2323" s="14">
        <f t="shared" si="14008"/>
        <v>0</v>
      </c>
      <c r="AS2323" s="14">
        <f t="shared" si="14008"/>
        <v>0</v>
      </c>
      <c r="AT2323" s="14">
        <f t="shared" si="14008"/>
        <v>0</v>
      </c>
      <c r="AU2323" s="14">
        <f t="shared" si="14008"/>
        <v>0</v>
      </c>
      <c r="AV2323" s="14">
        <f t="shared" si="14008"/>
        <v>0</v>
      </c>
      <c r="AW2323" s="14">
        <f t="shared" si="13859"/>
        <v>573.39999999999964</v>
      </c>
      <c r="AX2323" s="14">
        <f t="shared" si="13860"/>
        <v>2939.7</v>
      </c>
      <c r="AY2323" s="14">
        <f t="shared" si="13861"/>
        <v>2939.7</v>
      </c>
      <c r="AZ2323" s="14">
        <f>AZ2324+AZ2325</f>
        <v>0</v>
      </c>
      <c r="BA2323" s="14">
        <f t="shared" si="13862"/>
        <v>573.39999999999964</v>
      </c>
      <c r="BB2323" s="14">
        <f t="shared" si="13863"/>
        <v>2939.7</v>
      </c>
      <c r="BC2323" s="14">
        <f t="shared" si="13864"/>
        <v>2939.7</v>
      </c>
      <c r="BD2323" s="14">
        <f t="shared" ref="BD2323:BN2323" si="14009">BD2324+BD2325</f>
        <v>0</v>
      </c>
      <c r="BE2323" s="14">
        <f t="shared" si="14009"/>
        <v>0</v>
      </c>
      <c r="BF2323" s="14">
        <f t="shared" si="14009"/>
        <v>0</v>
      </c>
      <c r="BG2323" s="14">
        <f t="shared" si="14009"/>
        <v>0</v>
      </c>
      <c r="BH2323" s="14">
        <f t="shared" si="14009"/>
        <v>0</v>
      </c>
      <c r="BI2323" s="14">
        <f t="shared" si="14009"/>
        <v>0</v>
      </c>
      <c r="BJ2323" s="14">
        <f t="shared" si="14009"/>
        <v>0</v>
      </c>
      <c r="BK2323" s="14">
        <f t="shared" si="14009"/>
        <v>0</v>
      </c>
      <c r="BL2323" s="14">
        <f t="shared" si="14009"/>
        <v>0</v>
      </c>
      <c r="BM2323" s="14">
        <f t="shared" si="14009"/>
        <v>0</v>
      </c>
      <c r="BN2323" s="14">
        <f t="shared" si="14009"/>
        <v>0</v>
      </c>
      <c r="BO2323" s="14">
        <f t="shared" si="13865"/>
        <v>573.39999999999964</v>
      </c>
      <c r="BP2323" s="14">
        <f t="shared" si="13866"/>
        <v>2939.7</v>
      </c>
      <c r="BQ2323" s="14">
        <f t="shared" si="13867"/>
        <v>2939.7</v>
      </c>
      <c r="BR2323" s="14">
        <f>BR2324+BR2325</f>
        <v>0</v>
      </c>
      <c r="BS2323" s="14">
        <f>BS2324+BS2325</f>
        <v>0</v>
      </c>
      <c r="BT2323" s="14">
        <f>BT2324+BT2325</f>
        <v>0</v>
      </c>
      <c r="BU2323" s="14">
        <f t="shared" si="13868"/>
        <v>573.39999999999964</v>
      </c>
      <c r="BV2323" s="14">
        <f t="shared" si="13869"/>
        <v>2939.7</v>
      </c>
      <c r="BW2323" s="14">
        <f t="shared" si="13870"/>
        <v>2939.7</v>
      </c>
      <c r="BX2323" s="14">
        <f t="shared" ref="BX2323:CF2323" si="14010">BX2324+BX2325</f>
        <v>0</v>
      </c>
      <c r="BY2323" s="14">
        <f t="shared" si="14010"/>
        <v>0</v>
      </c>
      <c r="BZ2323" s="14">
        <f t="shared" si="14010"/>
        <v>0</v>
      </c>
      <c r="CA2323" s="14">
        <f t="shared" si="14010"/>
        <v>0</v>
      </c>
      <c r="CB2323" s="14">
        <f t="shared" si="14010"/>
        <v>0</v>
      </c>
      <c r="CC2323" s="14">
        <f t="shared" si="14010"/>
        <v>0</v>
      </c>
      <c r="CD2323" s="14">
        <f t="shared" si="14010"/>
        <v>0</v>
      </c>
      <c r="CE2323" s="14">
        <f t="shared" si="14010"/>
        <v>0</v>
      </c>
      <c r="CF2323" s="14">
        <f t="shared" si="14010"/>
        <v>0</v>
      </c>
      <c r="CG2323" s="14">
        <f t="shared" si="13871"/>
        <v>573.39999999999964</v>
      </c>
      <c r="CH2323" s="14">
        <f>CH2324+CH2325</f>
        <v>0</v>
      </c>
      <c r="CI2323" s="84">
        <f t="shared" si="13874"/>
        <v>573.39999999999964</v>
      </c>
      <c r="CJ2323" s="14">
        <f t="shared" si="13872"/>
        <v>2939.7</v>
      </c>
      <c r="CK2323" s="52">
        <f>CK2324+CK2325</f>
        <v>0</v>
      </c>
      <c r="CL2323" s="84">
        <f t="shared" si="13875"/>
        <v>2939.7</v>
      </c>
      <c r="CM2323" s="14">
        <f t="shared" si="13873"/>
        <v>2939.7</v>
      </c>
      <c r="CN2323" s="52">
        <f>CN2324+CN2325</f>
        <v>0</v>
      </c>
      <c r="CO2323" s="84">
        <f t="shared" si="13876"/>
        <v>2939.7</v>
      </c>
      <c r="CP2323" s="14">
        <f>CP2324+CP2325</f>
        <v>0</v>
      </c>
      <c r="CQ2323" s="29"/>
      <c r="CR2323" s="29"/>
      <c r="CT2323" s="1"/>
    </row>
    <row r="2324" spans="1:99" ht="31.2" customHeight="1" x14ac:dyDescent="0.3">
      <c r="A2324" s="76" t="s">
        <v>932</v>
      </c>
      <c r="B2324" s="76" t="s">
        <v>177</v>
      </c>
      <c r="C2324" s="76" t="s">
        <v>273</v>
      </c>
      <c r="D2324" s="76" t="s">
        <v>936</v>
      </c>
      <c r="E2324" s="76" t="s">
        <v>140</v>
      </c>
      <c r="F2324" s="77" t="s">
        <v>141</v>
      </c>
      <c r="G2324" s="14">
        <v>1093.7</v>
      </c>
      <c r="H2324" s="14">
        <v>1104</v>
      </c>
      <c r="I2324" s="14">
        <v>1104</v>
      </c>
      <c r="J2324" s="14"/>
      <c r="K2324" s="14"/>
      <c r="L2324" s="14"/>
      <c r="M2324" s="14">
        <f t="shared" si="13727"/>
        <v>1093.7</v>
      </c>
      <c r="N2324" s="14">
        <f t="shared" si="13728"/>
        <v>1104</v>
      </c>
      <c r="O2324" s="14">
        <f t="shared" si="13729"/>
        <v>1104</v>
      </c>
      <c r="P2324" s="14"/>
      <c r="Q2324" s="14"/>
      <c r="R2324" s="14"/>
      <c r="S2324" s="14"/>
      <c r="T2324" s="14"/>
      <c r="U2324" s="14"/>
      <c r="V2324" s="14"/>
      <c r="W2324" s="14"/>
      <c r="X2324" s="14"/>
      <c r="Y2324" s="14">
        <f t="shared" si="13853"/>
        <v>1093.7</v>
      </c>
      <c r="Z2324" s="14">
        <f t="shared" si="13854"/>
        <v>1104</v>
      </c>
      <c r="AA2324" s="14">
        <f t="shared" si="13855"/>
        <v>1104</v>
      </c>
      <c r="AB2324" s="14"/>
      <c r="AC2324" s="14"/>
      <c r="AD2324" s="14"/>
      <c r="AE2324" s="14">
        <f t="shared" si="13856"/>
        <v>1093.7</v>
      </c>
      <c r="AF2324" s="14">
        <f t="shared" si="13857"/>
        <v>1104</v>
      </c>
      <c r="AG2324" s="14">
        <f t="shared" si="13858"/>
        <v>1104</v>
      </c>
      <c r="AH2324" s="14"/>
      <c r="AI2324" s="14">
        <v>-520.29999999999995</v>
      </c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>
        <f t="shared" si="13859"/>
        <v>573.40000000000009</v>
      </c>
      <c r="AX2324" s="14">
        <f t="shared" si="13860"/>
        <v>1104</v>
      </c>
      <c r="AY2324" s="14">
        <f t="shared" si="13861"/>
        <v>1104</v>
      </c>
      <c r="AZ2324" s="14"/>
      <c r="BA2324" s="14">
        <f t="shared" si="13862"/>
        <v>573.40000000000009</v>
      </c>
      <c r="BB2324" s="14">
        <f t="shared" si="13863"/>
        <v>1104</v>
      </c>
      <c r="BC2324" s="14">
        <f t="shared" si="13864"/>
        <v>1104</v>
      </c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>
        <f t="shared" si="13865"/>
        <v>573.40000000000009</v>
      </c>
      <c r="BP2324" s="14">
        <f t="shared" si="13866"/>
        <v>1104</v>
      </c>
      <c r="BQ2324" s="14">
        <f t="shared" si="13867"/>
        <v>1104</v>
      </c>
      <c r="BR2324" s="14"/>
      <c r="BS2324" s="14"/>
      <c r="BT2324" s="14"/>
      <c r="BU2324" s="14">
        <f t="shared" si="13868"/>
        <v>573.40000000000009</v>
      </c>
      <c r="BV2324" s="14">
        <f t="shared" si="13869"/>
        <v>1104</v>
      </c>
      <c r="BW2324" s="14">
        <f t="shared" si="13870"/>
        <v>1104</v>
      </c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>
        <f t="shared" si="13871"/>
        <v>573.40000000000009</v>
      </c>
      <c r="CH2324" s="14"/>
      <c r="CI2324" s="84">
        <f t="shared" si="13874"/>
        <v>573.40000000000009</v>
      </c>
      <c r="CJ2324" s="14">
        <f t="shared" si="13872"/>
        <v>1104</v>
      </c>
      <c r="CK2324" s="52"/>
      <c r="CL2324" s="84">
        <f t="shared" si="13875"/>
        <v>1104</v>
      </c>
      <c r="CM2324" s="14">
        <f t="shared" si="13873"/>
        <v>1104</v>
      </c>
      <c r="CN2324" s="52"/>
      <c r="CO2324" s="84">
        <f t="shared" si="13876"/>
        <v>1104</v>
      </c>
      <c r="CP2324" s="14"/>
      <c r="CQ2324" s="29"/>
      <c r="CR2324" s="29"/>
      <c r="CT2324" s="1"/>
    </row>
    <row r="2325" spans="1:99" ht="15.6" customHeight="1" x14ac:dyDescent="0.3">
      <c r="A2325" s="76" t="s">
        <v>932</v>
      </c>
      <c r="B2325" s="76" t="s">
        <v>177</v>
      </c>
      <c r="C2325" s="76" t="s">
        <v>273</v>
      </c>
      <c r="D2325" s="76" t="s">
        <v>936</v>
      </c>
      <c r="E2325" s="76" t="s">
        <v>48</v>
      </c>
      <c r="F2325" s="77" t="s">
        <v>49</v>
      </c>
      <c r="G2325" s="14">
        <v>1822</v>
      </c>
      <c r="H2325" s="14">
        <v>1835.7</v>
      </c>
      <c r="I2325" s="14">
        <v>1835.7</v>
      </c>
      <c r="J2325" s="14"/>
      <c r="K2325" s="14"/>
      <c r="L2325" s="14"/>
      <c r="M2325" s="14">
        <f t="shared" si="13727"/>
        <v>1822</v>
      </c>
      <c r="N2325" s="14">
        <f t="shared" si="13728"/>
        <v>1835.7</v>
      </c>
      <c r="O2325" s="14">
        <f t="shared" si="13729"/>
        <v>1835.7</v>
      </c>
      <c r="P2325" s="14"/>
      <c r="Q2325" s="14"/>
      <c r="R2325" s="14"/>
      <c r="S2325" s="14"/>
      <c r="T2325" s="14"/>
      <c r="U2325" s="14"/>
      <c r="V2325" s="14"/>
      <c r="W2325" s="14"/>
      <c r="X2325" s="14"/>
      <c r="Y2325" s="14">
        <f t="shared" si="13853"/>
        <v>1822</v>
      </c>
      <c r="Z2325" s="14">
        <f t="shared" si="13854"/>
        <v>1835.7</v>
      </c>
      <c r="AA2325" s="14">
        <f t="shared" si="13855"/>
        <v>1835.7</v>
      </c>
      <c r="AB2325" s="14"/>
      <c r="AC2325" s="14"/>
      <c r="AD2325" s="14"/>
      <c r="AE2325" s="14">
        <f t="shared" si="13856"/>
        <v>1822</v>
      </c>
      <c r="AF2325" s="14">
        <f t="shared" si="13857"/>
        <v>1835.7</v>
      </c>
      <c r="AG2325" s="14">
        <f t="shared" si="13858"/>
        <v>1835.7</v>
      </c>
      <c r="AH2325" s="14"/>
      <c r="AI2325" s="14">
        <v>-1822</v>
      </c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>
        <f t="shared" si="13859"/>
        <v>0</v>
      </c>
      <c r="AX2325" s="14">
        <f t="shared" si="13860"/>
        <v>1835.7</v>
      </c>
      <c r="AY2325" s="14">
        <f t="shared" si="13861"/>
        <v>1835.7</v>
      </c>
      <c r="AZ2325" s="14"/>
      <c r="BA2325" s="14">
        <f t="shared" si="13862"/>
        <v>0</v>
      </c>
      <c r="BB2325" s="14">
        <f t="shared" si="13863"/>
        <v>1835.7</v>
      </c>
      <c r="BC2325" s="14">
        <f t="shared" si="13864"/>
        <v>1835.7</v>
      </c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>
        <f t="shared" si="13865"/>
        <v>0</v>
      </c>
      <c r="BP2325" s="14">
        <f t="shared" si="13866"/>
        <v>1835.7</v>
      </c>
      <c r="BQ2325" s="14">
        <f t="shared" si="13867"/>
        <v>1835.7</v>
      </c>
      <c r="BR2325" s="14"/>
      <c r="BS2325" s="14"/>
      <c r="BT2325" s="14"/>
      <c r="BU2325" s="14">
        <f t="shared" si="13868"/>
        <v>0</v>
      </c>
      <c r="BV2325" s="14">
        <f t="shared" si="13869"/>
        <v>1835.7</v>
      </c>
      <c r="BW2325" s="14">
        <f t="shared" si="13870"/>
        <v>1835.7</v>
      </c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>
        <f t="shared" si="13871"/>
        <v>0</v>
      </c>
      <c r="CH2325" s="14"/>
      <c r="CI2325" s="84">
        <f t="shared" si="13874"/>
        <v>0</v>
      </c>
      <c r="CJ2325" s="14">
        <f t="shared" si="13872"/>
        <v>1835.7</v>
      </c>
      <c r="CK2325" s="52"/>
      <c r="CL2325" s="84">
        <f t="shared" si="13875"/>
        <v>1835.7</v>
      </c>
      <c r="CM2325" s="14">
        <f t="shared" si="13873"/>
        <v>1835.7</v>
      </c>
      <c r="CN2325" s="52"/>
      <c r="CO2325" s="84">
        <f t="shared" si="13876"/>
        <v>1835.7</v>
      </c>
      <c r="CP2325" s="14"/>
      <c r="CQ2325" s="29"/>
      <c r="CR2325" s="29"/>
      <c r="CT2325" s="1"/>
    </row>
    <row r="2326" spans="1:99" ht="46.8" customHeight="1" x14ac:dyDescent="0.3">
      <c r="A2326" s="76" t="s">
        <v>932</v>
      </c>
      <c r="B2326" s="76" t="s">
        <v>177</v>
      </c>
      <c r="C2326" s="76" t="s">
        <v>273</v>
      </c>
      <c r="D2326" s="76" t="s">
        <v>938</v>
      </c>
      <c r="E2326" s="76"/>
      <c r="F2326" s="77" t="s">
        <v>939</v>
      </c>
      <c r="G2326" s="14">
        <f t="shared" ref="G2326:L2326" si="14011">G2327+G2328</f>
        <v>10848.5</v>
      </c>
      <c r="H2326" s="14">
        <f t="shared" si="14011"/>
        <v>10848.5</v>
      </c>
      <c r="I2326" s="14">
        <f t="shared" si="14011"/>
        <v>10848.5</v>
      </c>
      <c r="J2326" s="14">
        <f t="shared" si="14011"/>
        <v>0</v>
      </c>
      <c r="K2326" s="14">
        <f t="shared" si="14011"/>
        <v>0</v>
      </c>
      <c r="L2326" s="14">
        <f t="shared" si="14011"/>
        <v>0</v>
      </c>
      <c r="M2326" s="14">
        <f t="shared" si="13727"/>
        <v>10848.5</v>
      </c>
      <c r="N2326" s="14">
        <f t="shared" si="13728"/>
        <v>10848.5</v>
      </c>
      <c r="O2326" s="14">
        <f t="shared" si="13729"/>
        <v>10848.5</v>
      </c>
      <c r="P2326" s="14">
        <f t="shared" ref="P2326:X2326" si="14012">P2327+P2328</f>
        <v>0</v>
      </c>
      <c r="Q2326" s="14">
        <f t="shared" si="14012"/>
        <v>0</v>
      </c>
      <c r="R2326" s="14">
        <f t="shared" si="14012"/>
        <v>0</v>
      </c>
      <c r="S2326" s="14">
        <f t="shared" si="14012"/>
        <v>0</v>
      </c>
      <c r="T2326" s="14">
        <f t="shared" si="14012"/>
        <v>0</v>
      </c>
      <c r="U2326" s="14">
        <f t="shared" si="14012"/>
        <v>0</v>
      </c>
      <c r="V2326" s="14">
        <f t="shared" si="14012"/>
        <v>0</v>
      </c>
      <c r="W2326" s="14">
        <f t="shared" si="14012"/>
        <v>0</v>
      </c>
      <c r="X2326" s="14">
        <f t="shared" si="14012"/>
        <v>0</v>
      </c>
      <c r="Y2326" s="14">
        <f t="shared" si="13853"/>
        <v>10848.5</v>
      </c>
      <c r="Z2326" s="14">
        <f t="shared" si="13854"/>
        <v>10848.5</v>
      </c>
      <c r="AA2326" s="14">
        <f t="shared" si="13855"/>
        <v>10848.5</v>
      </c>
      <c r="AB2326" s="14">
        <f>AB2327+AB2328</f>
        <v>0</v>
      </c>
      <c r="AC2326" s="14">
        <f>AC2327+AC2328</f>
        <v>0</v>
      </c>
      <c r="AD2326" s="14">
        <f>AD2327+AD2328</f>
        <v>0</v>
      </c>
      <c r="AE2326" s="14">
        <f t="shared" si="13856"/>
        <v>10848.5</v>
      </c>
      <c r="AF2326" s="14">
        <f t="shared" si="13857"/>
        <v>10848.5</v>
      </c>
      <c r="AG2326" s="14">
        <f t="shared" si="13858"/>
        <v>10848.5</v>
      </c>
      <c r="AH2326" s="14">
        <f t="shared" ref="AH2326:AV2326" si="14013">AH2327+AH2328</f>
        <v>0</v>
      </c>
      <c r="AI2326" s="14">
        <f t="shared" si="14013"/>
        <v>0</v>
      </c>
      <c r="AJ2326" s="14">
        <f t="shared" si="14013"/>
        <v>0</v>
      </c>
      <c r="AK2326" s="14">
        <f t="shared" si="14013"/>
        <v>0</v>
      </c>
      <c r="AL2326" s="14">
        <f t="shared" si="14013"/>
        <v>0</v>
      </c>
      <c r="AM2326" s="14">
        <f t="shared" si="14013"/>
        <v>0</v>
      </c>
      <c r="AN2326" s="14">
        <f t="shared" si="14013"/>
        <v>0</v>
      </c>
      <c r="AO2326" s="14">
        <f t="shared" si="14013"/>
        <v>0</v>
      </c>
      <c r="AP2326" s="14">
        <f t="shared" si="14013"/>
        <v>0</v>
      </c>
      <c r="AQ2326" s="14">
        <f t="shared" si="14013"/>
        <v>0</v>
      </c>
      <c r="AR2326" s="14">
        <f t="shared" si="14013"/>
        <v>0</v>
      </c>
      <c r="AS2326" s="14">
        <f t="shared" si="14013"/>
        <v>0</v>
      </c>
      <c r="AT2326" s="14">
        <f t="shared" si="14013"/>
        <v>0</v>
      </c>
      <c r="AU2326" s="14">
        <f t="shared" si="14013"/>
        <v>0</v>
      </c>
      <c r="AV2326" s="14">
        <f t="shared" si="14013"/>
        <v>0</v>
      </c>
      <c r="AW2326" s="14">
        <f t="shared" si="13859"/>
        <v>10848.5</v>
      </c>
      <c r="AX2326" s="14">
        <f t="shared" si="13860"/>
        <v>10848.5</v>
      </c>
      <c r="AY2326" s="14">
        <f t="shared" si="13861"/>
        <v>10848.5</v>
      </c>
      <c r="AZ2326" s="14">
        <f>AZ2327+AZ2328</f>
        <v>0</v>
      </c>
      <c r="BA2326" s="14">
        <f t="shared" si="13862"/>
        <v>10848.5</v>
      </c>
      <c r="BB2326" s="14">
        <f t="shared" si="13863"/>
        <v>10848.5</v>
      </c>
      <c r="BC2326" s="14">
        <f t="shared" si="13864"/>
        <v>10848.5</v>
      </c>
      <c r="BD2326" s="14">
        <f t="shared" ref="BD2326:BN2326" si="14014">BD2327+BD2328</f>
        <v>0</v>
      </c>
      <c r="BE2326" s="14">
        <f t="shared" si="14014"/>
        <v>0</v>
      </c>
      <c r="BF2326" s="14">
        <f t="shared" si="14014"/>
        <v>0</v>
      </c>
      <c r="BG2326" s="14">
        <f t="shared" si="14014"/>
        <v>0</v>
      </c>
      <c r="BH2326" s="14">
        <f t="shared" si="14014"/>
        <v>0</v>
      </c>
      <c r="BI2326" s="14">
        <f t="shared" si="14014"/>
        <v>0</v>
      </c>
      <c r="BJ2326" s="14">
        <f t="shared" si="14014"/>
        <v>0</v>
      </c>
      <c r="BK2326" s="14">
        <f t="shared" si="14014"/>
        <v>0</v>
      </c>
      <c r="BL2326" s="14">
        <f t="shared" si="14014"/>
        <v>0</v>
      </c>
      <c r="BM2326" s="14">
        <f t="shared" si="14014"/>
        <v>0</v>
      </c>
      <c r="BN2326" s="14">
        <f t="shared" si="14014"/>
        <v>0</v>
      </c>
      <c r="BO2326" s="14">
        <f t="shared" si="13865"/>
        <v>10848.5</v>
      </c>
      <c r="BP2326" s="14">
        <f t="shared" si="13866"/>
        <v>10848.5</v>
      </c>
      <c r="BQ2326" s="14">
        <f t="shared" si="13867"/>
        <v>10848.5</v>
      </c>
      <c r="BR2326" s="14">
        <f>BR2327+BR2328</f>
        <v>0</v>
      </c>
      <c r="BS2326" s="14">
        <f>BS2327+BS2328</f>
        <v>0</v>
      </c>
      <c r="BT2326" s="14">
        <f>BT2327+BT2328</f>
        <v>0</v>
      </c>
      <c r="BU2326" s="14">
        <f t="shared" si="13868"/>
        <v>10848.5</v>
      </c>
      <c r="BV2326" s="14">
        <f t="shared" si="13869"/>
        <v>10848.5</v>
      </c>
      <c r="BW2326" s="14">
        <f t="shared" si="13870"/>
        <v>10848.5</v>
      </c>
      <c r="BX2326" s="14">
        <f t="shared" ref="BX2326:CF2326" si="14015">BX2327+BX2328</f>
        <v>0</v>
      </c>
      <c r="BY2326" s="14">
        <f t="shared" si="14015"/>
        <v>0</v>
      </c>
      <c r="BZ2326" s="14">
        <f t="shared" si="14015"/>
        <v>0</v>
      </c>
      <c r="CA2326" s="14">
        <f t="shared" si="14015"/>
        <v>0</v>
      </c>
      <c r="CB2326" s="14">
        <f t="shared" si="14015"/>
        <v>0</v>
      </c>
      <c r="CC2326" s="14">
        <f t="shared" si="14015"/>
        <v>0</v>
      </c>
      <c r="CD2326" s="14">
        <f t="shared" si="14015"/>
        <v>0</v>
      </c>
      <c r="CE2326" s="14">
        <f t="shared" si="14015"/>
        <v>0</v>
      </c>
      <c r="CF2326" s="14">
        <f t="shared" si="14015"/>
        <v>0</v>
      </c>
      <c r="CG2326" s="14">
        <f t="shared" si="13871"/>
        <v>10848.5</v>
      </c>
      <c r="CH2326" s="14">
        <f>CH2327+CH2328</f>
        <v>0</v>
      </c>
      <c r="CI2326" s="84">
        <f t="shared" si="13874"/>
        <v>10848.5</v>
      </c>
      <c r="CJ2326" s="14">
        <f t="shared" si="13872"/>
        <v>10848.5</v>
      </c>
      <c r="CK2326" s="52">
        <f>CK2327+CK2328</f>
        <v>0</v>
      </c>
      <c r="CL2326" s="84">
        <f t="shared" si="13875"/>
        <v>10848.5</v>
      </c>
      <c r="CM2326" s="14">
        <f t="shared" si="13873"/>
        <v>10848.5</v>
      </c>
      <c r="CN2326" s="52">
        <f>CN2327+CN2328</f>
        <v>0</v>
      </c>
      <c r="CO2326" s="84">
        <f t="shared" si="13876"/>
        <v>10848.5</v>
      </c>
      <c r="CP2326" s="14">
        <f>CP2327+CP2328</f>
        <v>0</v>
      </c>
      <c r="CQ2326" s="29"/>
      <c r="CR2326" s="29"/>
      <c r="CT2326" s="1"/>
    </row>
    <row r="2327" spans="1:99" ht="31.2" customHeight="1" x14ac:dyDescent="0.3">
      <c r="A2327" s="76" t="s">
        <v>932</v>
      </c>
      <c r="B2327" s="76" t="s">
        <v>177</v>
      </c>
      <c r="C2327" s="76" t="s">
        <v>273</v>
      </c>
      <c r="D2327" s="76" t="s">
        <v>938</v>
      </c>
      <c r="E2327" s="76" t="s">
        <v>140</v>
      </c>
      <c r="F2327" s="77" t="s">
        <v>141</v>
      </c>
      <c r="G2327" s="14">
        <v>684.4</v>
      </c>
      <c r="H2327" s="14">
        <v>684.4</v>
      </c>
      <c r="I2327" s="14">
        <v>684.4</v>
      </c>
      <c r="J2327" s="14"/>
      <c r="K2327" s="14"/>
      <c r="L2327" s="14"/>
      <c r="M2327" s="14">
        <f t="shared" si="13727"/>
        <v>684.4</v>
      </c>
      <c r="N2327" s="14">
        <f t="shared" si="13728"/>
        <v>684.4</v>
      </c>
      <c r="O2327" s="14">
        <f t="shared" si="13729"/>
        <v>684.4</v>
      </c>
      <c r="P2327" s="14"/>
      <c r="Q2327" s="14"/>
      <c r="R2327" s="14"/>
      <c r="S2327" s="14"/>
      <c r="T2327" s="14"/>
      <c r="U2327" s="14"/>
      <c r="V2327" s="14"/>
      <c r="W2327" s="14"/>
      <c r="X2327" s="14"/>
      <c r="Y2327" s="14">
        <f t="shared" si="13853"/>
        <v>684.4</v>
      </c>
      <c r="Z2327" s="14">
        <f t="shared" si="13854"/>
        <v>684.4</v>
      </c>
      <c r="AA2327" s="14">
        <f t="shared" si="13855"/>
        <v>684.4</v>
      </c>
      <c r="AB2327" s="14"/>
      <c r="AC2327" s="14"/>
      <c r="AD2327" s="14"/>
      <c r="AE2327" s="14">
        <f t="shared" si="13856"/>
        <v>684.4</v>
      </c>
      <c r="AF2327" s="14">
        <f t="shared" si="13857"/>
        <v>684.4</v>
      </c>
      <c r="AG2327" s="14">
        <f t="shared" si="13858"/>
        <v>684.4</v>
      </c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>
        <f t="shared" si="13859"/>
        <v>684.4</v>
      </c>
      <c r="AX2327" s="14">
        <f t="shared" si="13860"/>
        <v>684.4</v>
      </c>
      <c r="AY2327" s="14">
        <f t="shared" si="13861"/>
        <v>684.4</v>
      </c>
      <c r="AZ2327" s="14"/>
      <c r="BA2327" s="14">
        <f t="shared" si="13862"/>
        <v>684.4</v>
      </c>
      <c r="BB2327" s="14">
        <f t="shared" si="13863"/>
        <v>684.4</v>
      </c>
      <c r="BC2327" s="14">
        <f t="shared" si="13864"/>
        <v>684.4</v>
      </c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>
        <f t="shared" si="13865"/>
        <v>684.4</v>
      </c>
      <c r="BP2327" s="14">
        <f t="shared" si="13866"/>
        <v>684.4</v>
      </c>
      <c r="BQ2327" s="14">
        <f t="shared" si="13867"/>
        <v>684.4</v>
      </c>
      <c r="BR2327" s="14"/>
      <c r="BS2327" s="14"/>
      <c r="BT2327" s="14"/>
      <c r="BU2327" s="14">
        <f t="shared" si="13868"/>
        <v>684.4</v>
      </c>
      <c r="BV2327" s="14">
        <f t="shared" si="13869"/>
        <v>684.4</v>
      </c>
      <c r="BW2327" s="14">
        <f t="shared" si="13870"/>
        <v>684.4</v>
      </c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>
        <f t="shared" si="13871"/>
        <v>684.4</v>
      </c>
      <c r="CH2327" s="14"/>
      <c r="CI2327" s="84">
        <f t="shared" si="13874"/>
        <v>684.4</v>
      </c>
      <c r="CJ2327" s="14">
        <f t="shared" si="13872"/>
        <v>684.4</v>
      </c>
      <c r="CK2327" s="52"/>
      <c r="CL2327" s="84">
        <f t="shared" si="13875"/>
        <v>684.4</v>
      </c>
      <c r="CM2327" s="14">
        <f t="shared" si="13873"/>
        <v>684.4</v>
      </c>
      <c r="CN2327" s="52"/>
      <c r="CO2327" s="84">
        <f t="shared" si="13876"/>
        <v>684.4</v>
      </c>
      <c r="CP2327" s="14"/>
      <c r="CQ2327" s="29"/>
      <c r="CR2327" s="29"/>
      <c r="CT2327" s="1"/>
    </row>
    <row r="2328" spans="1:99" ht="15.6" customHeight="1" x14ac:dyDescent="0.3">
      <c r="A2328" s="76" t="s">
        <v>932</v>
      </c>
      <c r="B2328" s="76" t="s">
        <v>177</v>
      </c>
      <c r="C2328" s="76" t="s">
        <v>273</v>
      </c>
      <c r="D2328" s="76" t="s">
        <v>938</v>
      </c>
      <c r="E2328" s="76" t="s">
        <v>48</v>
      </c>
      <c r="F2328" s="77" t="s">
        <v>49</v>
      </c>
      <c r="G2328" s="14">
        <v>10164.1</v>
      </c>
      <c r="H2328" s="14">
        <v>10164.1</v>
      </c>
      <c r="I2328" s="14">
        <v>10164.1</v>
      </c>
      <c r="J2328" s="14"/>
      <c r="K2328" s="14"/>
      <c r="L2328" s="14"/>
      <c r="M2328" s="14">
        <f t="shared" si="13727"/>
        <v>10164.1</v>
      </c>
      <c r="N2328" s="14">
        <f t="shared" si="13728"/>
        <v>10164.1</v>
      </c>
      <c r="O2328" s="14">
        <f t="shared" si="13729"/>
        <v>10164.1</v>
      </c>
      <c r="P2328" s="14"/>
      <c r="Q2328" s="14"/>
      <c r="R2328" s="14"/>
      <c r="S2328" s="14"/>
      <c r="T2328" s="14"/>
      <c r="U2328" s="14"/>
      <c r="V2328" s="14"/>
      <c r="W2328" s="14"/>
      <c r="X2328" s="14"/>
      <c r="Y2328" s="14">
        <f t="shared" si="13853"/>
        <v>10164.1</v>
      </c>
      <c r="Z2328" s="14">
        <f t="shared" si="13854"/>
        <v>10164.1</v>
      </c>
      <c r="AA2328" s="14">
        <f t="shared" si="13855"/>
        <v>10164.1</v>
      </c>
      <c r="AB2328" s="14"/>
      <c r="AC2328" s="14"/>
      <c r="AD2328" s="14"/>
      <c r="AE2328" s="14">
        <f t="shared" si="13856"/>
        <v>10164.1</v>
      </c>
      <c r="AF2328" s="14">
        <f t="shared" si="13857"/>
        <v>10164.1</v>
      </c>
      <c r="AG2328" s="14">
        <f t="shared" si="13858"/>
        <v>10164.1</v>
      </c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>
        <f t="shared" si="13859"/>
        <v>10164.1</v>
      </c>
      <c r="AX2328" s="14">
        <f t="shared" si="13860"/>
        <v>10164.1</v>
      </c>
      <c r="AY2328" s="14">
        <f t="shared" si="13861"/>
        <v>10164.1</v>
      </c>
      <c r="AZ2328" s="14"/>
      <c r="BA2328" s="14">
        <f t="shared" si="13862"/>
        <v>10164.1</v>
      </c>
      <c r="BB2328" s="14">
        <f t="shared" si="13863"/>
        <v>10164.1</v>
      </c>
      <c r="BC2328" s="14">
        <f t="shared" si="13864"/>
        <v>10164.1</v>
      </c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>
        <f t="shared" si="13865"/>
        <v>10164.1</v>
      </c>
      <c r="BP2328" s="14">
        <f t="shared" si="13866"/>
        <v>10164.1</v>
      </c>
      <c r="BQ2328" s="14">
        <f t="shared" si="13867"/>
        <v>10164.1</v>
      </c>
      <c r="BR2328" s="14"/>
      <c r="BS2328" s="14"/>
      <c r="BT2328" s="14"/>
      <c r="BU2328" s="14">
        <f t="shared" si="13868"/>
        <v>10164.1</v>
      </c>
      <c r="BV2328" s="14">
        <f t="shared" si="13869"/>
        <v>10164.1</v>
      </c>
      <c r="BW2328" s="14">
        <f t="shared" si="13870"/>
        <v>10164.1</v>
      </c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>
        <f t="shared" si="13871"/>
        <v>10164.1</v>
      </c>
      <c r="CH2328" s="14"/>
      <c r="CI2328" s="84">
        <f t="shared" si="13874"/>
        <v>10164.1</v>
      </c>
      <c r="CJ2328" s="14">
        <f t="shared" si="13872"/>
        <v>10164.1</v>
      </c>
      <c r="CK2328" s="52"/>
      <c r="CL2328" s="84">
        <f t="shared" si="13875"/>
        <v>10164.1</v>
      </c>
      <c r="CM2328" s="14">
        <f t="shared" si="13873"/>
        <v>10164.1</v>
      </c>
      <c r="CN2328" s="52"/>
      <c r="CO2328" s="84">
        <f t="shared" si="13876"/>
        <v>10164.1</v>
      </c>
      <c r="CP2328" s="14"/>
      <c r="CQ2328" s="29"/>
      <c r="CR2328" s="29"/>
      <c r="CT2328" s="1"/>
    </row>
    <row r="2329" spans="1:99" s="86" customFormat="1" ht="15.6" customHeight="1" x14ac:dyDescent="0.3">
      <c r="A2329" s="72" t="s">
        <v>932</v>
      </c>
      <c r="B2329" s="72" t="s">
        <v>303</v>
      </c>
      <c r="C2329" s="72"/>
      <c r="D2329" s="72"/>
      <c r="E2329" s="72"/>
      <c r="F2329" s="73" t="s">
        <v>304</v>
      </c>
      <c r="G2329" s="20">
        <f t="shared" ref="G2329:L2329" si="14016">G2336+G2357+G2363+G2330</f>
        <v>468196.1</v>
      </c>
      <c r="H2329" s="20">
        <f t="shared" si="14016"/>
        <v>440660.1</v>
      </c>
      <c r="I2329" s="20">
        <f t="shared" si="14016"/>
        <v>490660.1</v>
      </c>
      <c r="J2329" s="20">
        <f t="shared" si="14016"/>
        <v>0</v>
      </c>
      <c r="K2329" s="20">
        <f t="shared" si="14016"/>
        <v>0</v>
      </c>
      <c r="L2329" s="20">
        <f t="shared" si="14016"/>
        <v>0</v>
      </c>
      <c r="M2329" s="20">
        <f t="shared" si="13727"/>
        <v>468196.1</v>
      </c>
      <c r="N2329" s="20">
        <f t="shared" si="13728"/>
        <v>440660.1</v>
      </c>
      <c r="O2329" s="20">
        <f t="shared" si="13729"/>
        <v>490660.1</v>
      </c>
      <c r="P2329" s="20">
        <f t="shared" ref="P2329:X2329" si="14017">P2336+P2357+P2363+P2330</f>
        <v>10658.099999999999</v>
      </c>
      <c r="Q2329" s="20">
        <f t="shared" si="14017"/>
        <v>0</v>
      </c>
      <c r="R2329" s="20">
        <f t="shared" si="14017"/>
        <v>0</v>
      </c>
      <c r="S2329" s="20">
        <f t="shared" si="14017"/>
        <v>1175</v>
      </c>
      <c r="T2329" s="20">
        <f t="shared" si="14017"/>
        <v>10072.4</v>
      </c>
      <c r="U2329" s="20">
        <f t="shared" si="14017"/>
        <v>0</v>
      </c>
      <c r="V2329" s="20">
        <f t="shared" si="14017"/>
        <v>10072.4</v>
      </c>
      <c r="W2329" s="20">
        <f t="shared" si="14017"/>
        <v>0</v>
      </c>
      <c r="X2329" s="20">
        <f t="shared" si="14017"/>
        <v>0</v>
      </c>
      <c r="Y2329" s="20">
        <f t="shared" si="13853"/>
        <v>480029.19999999995</v>
      </c>
      <c r="Z2329" s="20">
        <f t="shared" si="13854"/>
        <v>450732.5</v>
      </c>
      <c r="AA2329" s="20">
        <f t="shared" si="13855"/>
        <v>500732.5</v>
      </c>
      <c r="AB2329" s="20">
        <f>AB2336+AB2357+AB2363+AB2330</f>
        <v>0</v>
      </c>
      <c r="AC2329" s="20">
        <f>AC2336+AC2357+AC2363+AC2330</f>
        <v>0</v>
      </c>
      <c r="AD2329" s="20">
        <f>AD2336+AD2357+AD2363+AD2330</f>
        <v>0</v>
      </c>
      <c r="AE2329" s="20">
        <f t="shared" si="13856"/>
        <v>480029.19999999995</v>
      </c>
      <c r="AF2329" s="20">
        <f t="shared" si="13857"/>
        <v>450732.5</v>
      </c>
      <c r="AG2329" s="20">
        <f t="shared" si="13858"/>
        <v>500732.5</v>
      </c>
      <c r="AH2329" s="20">
        <f t="shared" ref="AH2329:AV2329" si="14018">AH2336+AH2357+AH2363+AH2330</f>
        <v>0</v>
      </c>
      <c r="AI2329" s="20">
        <f t="shared" si="14018"/>
        <v>0</v>
      </c>
      <c r="AJ2329" s="20">
        <f t="shared" si="14018"/>
        <v>0</v>
      </c>
      <c r="AK2329" s="20">
        <f t="shared" si="14018"/>
        <v>0</v>
      </c>
      <c r="AL2329" s="20">
        <f t="shared" si="14018"/>
        <v>0</v>
      </c>
      <c r="AM2329" s="20">
        <f t="shared" si="14018"/>
        <v>0</v>
      </c>
      <c r="AN2329" s="20">
        <f t="shared" si="14018"/>
        <v>0</v>
      </c>
      <c r="AO2329" s="20">
        <f t="shared" si="14018"/>
        <v>0</v>
      </c>
      <c r="AP2329" s="20">
        <f t="shared" si="14018"/>
        <v>0</v>
      </c>
      <c r="AQ2329" s="20">
        <f t="shared" si="14018"/>
        <v>0</v>
      </c>
      <c r="AR2329" s="20">
        <f t="shared" si="14018"/>
        <v>0</v>
      </c>
      <c r="AS2329" s="20">
        <f t="shared" si="14018"/>
        <v>0</v>
      </c>
      <c r="AT2329" s="20">
        <f t="shared" si="14018"/>
        <v>0</v>
      </c>
      <c r="AU2329" s="20">
        <f t="shared" si="14018"/>
        <v>0</v>
      </c>
      <c r="AV2329" s="20">
        <f t="shared" si="14018"/>
        <v>0</v>
      </c>
      <c r="AW2329" s="20">
        <f t="shared" si="13859"/>
        <v>480029.19999999995</v>
      </c>
      <c r="AX2329" s="20">
        <f t="shared" si="13860"/>
        <v>450732.5</v>
      </c>
      <c r="AY2329" s="20">
        <f t="shared" si="13861"/>
        <v>500732.5</v>
      </c>
      <c r="AZ2329" s="20">
        <f>AZ2336+AZ2357+AZ2363+AZ2330</f>
        <v>0</v>
      </c>
      <c r="BA2329" s="20">
        <f t="shared" si="13862"/>
        <v>480029.19999999995</v>
      </c>
      <c r="BB2329" s="20">
        <f t="shared" si="13863"/>
        <v>450732.5</v>
      </c>
      <c r="BC2329" s="20">
        <f t="shared" si="13864"/>
        <v>500732.5</v>
      </c>
      <c r="BD2329" s="20">
        <f t="shared" ref="BD2329:BN2329" si="14019">BD2336+BD2357+BD2363+BD2330</f>
        <v>0</v>
      </c>
      <c r="BE2329" s="20">
        <f t="shared" si="14019"/>
        <v>0</v>
      </c>
      <c r="BF2329" s="20">
        <f t="shared" si="14019"/>
        <v>0</v>
      </c>
      <c r="BG2329" s="20">
        <f t="shared" si="14019"/>
        <v>0</v>
      </c>
      <c r="BH2329" s="20">
        <f t="shared" si="14019"/>
        <v>0</v>
      </c>
      <c r="BI2329" s="20">
        <f t="shared" si="14019"/>
        <v>0</v>
      </c>
      <c r="BJ2329" s="20">
        <f t="shared" si="14019"/>
        <v>0</v>
      </c>
      <c r="BK2329" s="20">
        <f t="shared" si="14019"/>
        <v>0</v>
      </c>
      <c r="BL2329" s="20">
        <f t="shared" si="14019"/>
        <v>0</v>
      </c>
      <c r="BM2329" s="20">
        <f t="shared" si="14019"/>
        <v>0</v>
      </c>
      <c r="BN2329" s="20">
        <f t="shared" si="14019"/>
        <v>0</v>
      </c>
      <c r="BO2329" s="20">
        <f t="shared" si="13865"/>
        <v>480029.19999999995</v>
      </c>
      <c r="BP2329" s="20">
        <f t="shared" si="13866"/>
        <v>450732.5</v>
      </c>
      <c r="BQ2329" s="20">
        <f t="shared" si="13867"/>
        <v>500732.5</v>
      </c>
      <c r="BR2329" s="20">
        <f>BR2336+BR2357+BR2363+BR2330</f>
        <v>0</v>
      </c>
      <c r="BS2329" s="20">
        <f>BS2336+BS2357+BS2363+BS2330</f>
        <v>0</v>
      </c>
      <c r="BT2329" s="20">
        <f>BT2336+BT2357+BT2363+BT2330</f>
        <v>0</v>
      </c>
      <c r="BU2329" s="20">
        <f t="shared" si="13868"/>
        <v>480029.19999999995</v>
      </c>
      <c r="BV2329" s="20">
        <f t="shared" si="13869"/>
        <v>450732.5</v>
      </c>
      <c r="BW2329" s="20">
        <f t="shared" si="13870"/>
        <v>500732.5</v>
      </c>
      <c r="BX2329" s="20">
        <f t="shared" ref="BX2329:CF2329" si="14020">BX2336+BX2357+BX2363+BX2330</f>
        <v>0</v>
      </c>
      <c r="BY2329" s="20">
        <f t="shared" si="14020"/>
        <v>0</v>
      </c>
      <c r="BZ2329" s="20">
        <f t="shared" si="14020"/>
        <v>0</v>
      </c>
      <c r="CA2329" s="20">
        <f t="shared" si="14020"/>
        <v>0</v>
      </c>
      <c r="CB2329" s="20">
        <f t="shared" si="14020"/>
        <v>0</v>
      </c>
      <c r="CC2329" s="20">
        <f t="shared" si="14020"/>
        <v>0</v>
      </c>
      <c r="CD2329" s="20">
        <f t="shared" si="14020"/>
        <v>0</v>
      </c>
      <c r="CE2329" s="20">
        <f t="shared" si="14020"/>
        <v>0</v>
      </c>
      <c r="CF2329" s="20">
        <f t="shared" si="14020"/>
        <v>0</v>
      </c>
      <c r="CG2329" s="20">
        <f t="shared" si="13871"/>
        <v>480029.19999999995</v>
      </c>
      <c r="CH2329" s="20">
        <f>CH2336+CH2357+CH2363+CH2330</f>
        <v>0</v>
      </c>
      <c r="CI2329" s="82">
        <f t="shared" si="13874"/>
        <v>480029.19999999995</v>
      </c>
      <c r="CJ2329" s="20">
        <f t="shared" si="13872"/>
        <v>450732.5</v>
      </c>
      <c r="CK2329" s="20">
        <f>CK2336+CK2357+CK2363+CK2330</f>
        <v>0</v>
      </c>
      <c r="CL2329" s="82">
        <f t="shared" si="13875"/>
        <v>450732.5</v>
      </c>
      <c r="CM2329" s="20">
        <f t="shared" si="13873"/>
        <v>500732.5</v>
      </c>
      <c r="CN2329" s="20">
        <f>CN2336+CN2357+CN2363+CN2330</f>
        <v>0</v>
      </c>
      <c r="CO2329" s="82">
        <f t="shared" si="13876"/>
        <v>500732.5</v>
      </c>
      <c r="CP2329" s="20">
        <f>CP2336+CP2357+CP2363+CP2330</f>
        <v>0</v>
      </c>
      <c r="CQ2329" s="21"/>
      <c r="CR2329" s="21"/>
      <c r="CS2329" s="17"/>
      <c r="CT2329" s="17"/>
      <c r="CU2329" s="17"/>
    </row>
    <row r="2330" spans="1:99" s="87" customFormat="1" ht="15.6" customHeight="1" x14ac:dyDescent="0.3">
      <c r="A2330" s="74" t="s">
        <v>932</v>
      </c>
      <c r="B2330" s="74" t="s">
        <v>303</v>
      </c>
      <c r="C2330" s="74" t="s">
        <v>34</v>
      </c>
      <c r="D2330" s="74"/>
      <c r="E2330" s="74"/>
      <c r="F2330" s="75" t="s">
        <v>940</v>
      </c>
      <c r="G2330" s="25">
        <f t="shared" ref="G2330:G2332" si="14021">G2331</f>
        <v>151781.29999999999</v>
      </c>
      <c r="H2330" s="25">
        <f t="shared" ref="H2330:H2332" si="14022">H2331</f>
        <v>156448.19999999998</v>
      </c>
      <c r="I2330" s="25">
        <f t="shared" ref="I2330:I2332" si="14023">I2331</f>
        <v>156448.19999999998</v>
      </c>
      <c r="J2330" s="25">
        <f t="shared" ref="J2330:J2332" si="14024">J2331</f>
        <v>0</v>
      </c>
      <c r="K2330" s="25">
        <f t="shared" ref="K2330:K2332" si="14025">K2331</f>
        <v>0</v>
      </c>
      <c r="L2330" s="25">
        <f t="shared" ref="L2330:L2332" si="14026">L2331</f>
        <v>0</v>
      </c>
      <c r="M2330" s="25">
        <f t="shared" si="13727"/>
        <v>151781.29999999999</v>
      </c>
      <c r="N2330" s="25">
        <f t="shared" si="13728"/>
        <v>156448.19999999998</v>
      </c>
      <c r="O2330" s="25">
        <f t="shared" si="13729"/>
        <v>156448.19999999998</v>
      </c>
      <c r="P2330" s="25">
        <f t="shared" ref="P2330:P2332" si="14027">P2331</f>
        <v>4100.3</v>
      </c>
      <c r="Q2330" s="25">
        <f t="shared" ref="Q2330:Q2332" si="14028">Q2331</f>
        <v>0</v>
      </c>
      <c r="R2330" s="25">
        <f t="shared" ref="R2330:R2332" si="14029">R2331</f>
        <v>0</v>
      </c>
      <c r="S2330" s="25">
        <f t="shared" ref="S2330:S2332" si="14030">S2331</f>
        <v>0</v>
      </c>
      <c r="T2330" s="25">
        <f t="shared" ref="T2330:T2332" si="14031">T2331</f>
        <v>2889.3999999999996</v>
      </c>
      <c r="U2330" s="25">
        <f t="shared" ref="U2330:U2332" si="14032">U2331</f>
        <v>0</v>
      </c>
      <c r="V2330" s="25">
        <f t="shared" ref="V2330:V2332" si="14033">V2331</f>
        <v>2889.3999999999996</v>
      </c>
      <c r="W2330" s="25">
        <f t="shared" ref="W2330:W2332" si="14034">W2331</f>
        <v>0</v>
      </c>
      <c r="X2330" s="25">
        <f t="shared" ref="X2330:X2332" si="14035">X2331</f>
        <v>0</v>
      </c>
      <c r="Y2330" s="25">
        <f t="shared" si="13853"/>
        <v>155881.59999999998</v>
      </c>
      <c r="Z2330" s="25">
        <f t="shared" si="13854"/>
        <v>159337.59999999998</v>
      </c>
      <c r="AA2330" s="25">
        <f t="shared" si="13855"/>
        <v>159337.59999999998</v>
      </c>
      <c r="AB2330" s="25">
        <f t="shared" ref="AB2330:AB2332" si="14036">AB2331</f>
        <v>0</v>
      </c>
      <c r="AC2330" s="25">
        <f t="shared" ref="AC2330:AC2332" si="14037">AC2331</f>
        <v>0</v>
      </c>
      <c r="AD2330" s="25">
        <f t="shared" ref="AD2330:AD2332" si="14038">AD2331</f>
        <v>0</v>
      </c>
      <c r="AE2330" s="25">
        <f t="shared" si="13856"/>
        <v>155881.59999999998</v>
      </c>
      <c r="AF2330" s="25">
        <f t="shared" si="13857"/>
        <v>159337.59999999998</v>
      </c>
      <c r="AG2330" s="25">
        <f t="shared" si="13858"/>
        <v>159337.59999999998</v>
      </c>
      <c r="AH2330" s="25">
        <f t="shared" ref="AH2330:AH2332" si="14039">AH2331</f>
        <v>0</v>
      </c>
      <c r="AI2330" s="25">
        <f t="shared" ref="AI2330:AI2332" si="14040">AI2331</f>
        <v>0</v>
      </c>
      <c r="AJ2330" s="25">
        <f t="shared" ref="AJ2330:AJ2332" si="14041">AJ2331</f>
        <v>0</v>
      </c>
      <c r="AK2330" s="25">
        <f t="shared" ref="AK2330:AK2332" si="14042">AK2331</f>
        <v>0</v>
      </c>
      <c r="AL2330" s="25">
        <f t="shared" ref="AL2330:AL2332" si="14043">AL2331</f>
        <v>0</v>
      </c>
      <c r="AM2330" s="25">
        <f t="shared" ref="AM2330:AM2332" si="14044">AM2331</f>
        <v>0</v>
      </c>
      <c r="AN2330" s="25">
        <f t="shared" ref="AN2330:AN2332" si="14045">AN2331</f>
        <v>0</v>
      </c>
      <c r="AO2330" s="25">
        <f t="shared" ref="AO2330:AO2332" si="14046">AO2331</f>
        <v>0</v>
      </c>
      <c r="AP2330" s="25">
        <f t="shared" ref="AP2330:AP2332" si="14047">AP2331</f>
        <v>0</v>
      </c>
      <c r="AQ2330" s="25">
        <f t="shared" ref="AQ2330:AQ2332" si="14048">AQ2331</f>
        <v>0</v>
      </c>
      <c r="AR2330" s="25">
        <f t="shared" ref="AR2330:AR2332" si="14049">AR2331</f>
        <v>0</v>
      </c>
      <c r="AS2330" s="25">
        <f t="shared" ref="AS2330:AS2332" si="14050">AS2331</f>
        <v>0</v>
      </c>
      <c r="AT2330" s="25">
        <f t="shared" ref="AT2330:AT2332" si="14051">AT2331</f>
        <v>0</v>
      </c>
      <c r="AU2330" s="25">
        <f t="shared" ref="AU2330:AU2332" si="14052">AU2331</f>
        <v>0</v>
      </c>
      <c r="AV2330" s="25">
        <f t="shared" ref="AV2330:AV2332" si="14053">AV2331</f>
        <v>0</v>
      </c>
      <c r="AW2330" s="25">
        <f t="shared" si="13859"/>
        <v>155881.59999999998</v>
      </c>
      <c r="AX2330" s="25">
        <f t="shared" si="13860"/>
        <v>159337.59999999998</v>
      </c>
      <c r="AY2330" s="25">
        <f t="shared" si="13861"/>
        <v>159337.59999999998</v>
      </c>
      <c r="AZ2330" s="25">
        <f t="shared" ref="AZ2330:AZ2332" si="14054">AZ2331</f>
        <v>0</v>
      </c>
      <c r="BA2330" s="25">
        <f t="shared" si="13862"/>
        <v>155881.59999999998</v>
      </c>
      <c r="BB2330" s="25">
        <f t="shared" si="13863"/>
        <v>159337.59999999998</v>
      </c>
      <c r="BC2330" s="25">
        <f t="shared" si="13864"/>
        <v>159337.59999999998</v>
      </c>
      <c r="BD2330" s="25">
        <f t="shared" ref="BD2330:BD2332" si="14055">BD2331</f>
        <v>0</v>
      </c>
      <c r="BE2330" s="25">
        <f t="shared" ref="BE2330:BE2332" si="14056">BE2331</f>
        <v>0</v>
      </c>
      <c r="BF2330" s="25">
        <f t="shared" ref="BF2330:BF2332" si="14057">BF2331</f>
        <v>0</v>
      </c>
      <c r="BG2330" s="25">
        <f t="shared" ref="BG2330:BG2332" si="14058">BG2331</f>
        <v>0</v>
      </c>
      <c r="BH2330" s="25">
        <f t="shared" ref="BH2330:BH2332" si="14059">BH2331</f>
        <v>0</v>
      </c>
      <c r="BI2330" s="25">
        <f t="shared" ref="BI2330:BI2332" si="14060">BI2331</f>
        <v>0</v>
      </c>
      <c r="BJ2330" s="25">
        <f t="shared" ref="BJ2330:BJ2332" si="14061">BJ2331</f>
        <v>0</v>
      </c>
      <c r="BK2330" s="25">
        <f t="shared" ref="BK2330:BK2332" si="14062">BK2331</f>
        <v>0</v>
      </c>
      <c r="BL2330" s="25">
        <f t="shared" ref="BL2330:BL2332" si="14063">BL2331</f>
        <v>0</v>
      </c>
      <c r="BM2330" s="25">
        <f t="shared" ref="BM2330:BM2332" si="14064">BM2331</f>
        <v>0</v>
      </c>
      <c r="BN2330" s="25">
        <f t="shared" ref="BN2330:BN2332" si="14065">BN2331</f>
        <v>0</v>
      </c>
      <c r="BO2330" s="25">
        <f t="shared" si="13865"/>
        <v>155881.59999999998</v>
      </c>
      <c r="BP2330" s="25">
        <f t="shared" si="13866"/>
        <v>159337.59999999998</v>
      </c>
      <c r="BQ2330" s="25">
        <f t="shared" si="13867"/>
        <v>159337.59999999998</v>
      </c>
      <c r="BR2330" s="25">
        <f t="shared" ref="BR2330:BR2332" si="14066">BR2331</f>
        <v>0</v>
      </c>
      <c r="BS2330" s="25">
        <f t="shared" ref="BS2330:BS2332" si="14067">BS2331</f>
        <v>0</v>
      </c>
      <c r="BT2330" s="25">
        <f t="shared" ref="BT2330:BT2332" si="14068">BT2331</f>
        <v>0</v>
      </c>
      <c r="BU2330" s="25">
        <f t="shared" si="13868"/>
        <v>155881.59999999998</v>
      </c>
      <c r="BV2330" s="25">
        <f t="shared" si="13869"/>
        <v>159337.59999999998</v>
      </c>
      <c r="BW2330" s="25">
        <f t="shared" si="13870"/>
        <v>159337.59999999998</v>
      </c>
      <c r="BX2330" s="25">
        <f t="shared" ref="BX2330:BX2332" si="14069">BX2331</f>
        <v>0</v>
      </c>
      <c r="BY2330" s="25">
        <f t="shared" ref="BY2330:BY2332" si="14070">BY2331</f>
        <v>0</v>
      </c>
      <c r="BZ2330" s="25">
        <f t="shared" ref="BZ2330:BZ2332" si="14071">BZ2331</f>
        <v>0</v>
      </c>
      <c r="CA2330" s="25">
        <f t="shared" ref="CA2330:CA2332" si="14072">CA2331</f>
        <v>0</v>
      </c>
      <c r="CB2330" s="25">
        <f t="shared" ref="CB2330:CB2332" si="14073">CB2331</f>
        <v>0</v>
      </c>
      <c r="CC2330" s="25">
        <f t="shared" ref="CC2330:CC2332" si="14074">CC2331</f>
        <v>0</v>
      </c>
      <c r="CD2330" s="25">
        <f t="shared" ref="CD2330:CD2332" si="14075">CD2331</f>
        <v>0</v>
      </c>
      <c r="CE2330" s="25">
        <f t="shared" ref="CE2330:CE2332" si="14076">CE2331</f>
        <v>0</v>
      </c>
      <c r="CF2330" s="25">
        <f t="shared" ref="CF2330:CF2332" si="14077">CF2331</f>
        <v>0</v>
      </c>
      <c r="CG2330" s="25">
        <f t="shared" si="13871"/>
        <v>155881.59999999998</v>
      </c>
      <c r="CH2330" s="25">
        <f t="shared" ref="CH2330:CH2332" si="14078">CH2331</f>
        <v>0</v>
      </c>
      <c r="CI2330" s="83">
        <f t="shared" si="13874"/>
        <v>155881.59999999998</v>
      </c>
      <c r="CJ2330" s="25">
        <f t="shared" si="13872"/>
        <v>159337.59999999998</v>
      </c>
      <c r="CK2330" s="25">
        <f t="shared" ref="CK2330:CP2332" si="14079">CK2331</f>
        <v>0</v>
      </c>
      <c r="CL2330" s="83">
        <f t="shared" si="13875"/>
        <v>159337.59999999998</v>
      </c>
      <c r="CM2330" s="25">
        <f t="shared" si="13873"/>
        <v>159337.59999999998</v>
      </c>
      <c r="CN2330" s="25">
        <f t="shared" si="14079"/>
        <v>0</v>
      </c>
      <c r="CO2330" s="83">
        <f t="shared" si="13876"/>
        <v>159337.59999999998</v>
      </c>
      <c r="CP2330" s="25">
        <f t="shared" si="14079"/>
        <v>0</v>
      </c>
      <c r="CQ2330" s="26"/>
      <c r="CR2330" s="26"/>
      <c r="CS2330" s="22"/>
      <c r="CT2330" s="22"/>
      <c r="CU2330" s="22"/>
    </row>
    <row r="2331" spans="1:99" ht="31.2" customHeight="1" x14ac:dyDescent="0.3">
      <c r="A2331" s="76" t="s">
        <v>932</v>
      </c>
      <c r="B2331" s="76" t="s">
        <v>303</v>
      </c>
      <c r="C2331" s="76" t="s">
        <v>34</v>
      </c>
      <c r="D2331" s="76" t="s">
        <v>62</v>
      </c>
      <c r="E2331" s="76"/>
      <c r="F2331" s="77" t="s">
        <v>63</v>
      </c>
      <c r="G2331" s="14">
        <f t="shared" si="14021"/>
        <v>151781.29999999999</v>
      </c>
      <c r="H2331" s="14">
        <f t="shared" si="14022"/>
        <v>156448.19999999998</v>
      </c>
      <c r="I2331" s="14">
        <f t="shared" si="14023"/>
        <v>156448.19999999998</v>
      </c>
      <c r="J2331" s="14">
        <f t="shared" si="14024"/>
        <v>0</v>
      </c>
      <c r="K2331" s="14">
        <f t="shared" si="14025"/>
        <v>0</v>
      </c>
      <c r="L2331" s="14">
        <f t="shared" si="14026"/>
        <v>0</v>
      </c>
      <c r="M2331" s="14">
        <f t="shared" ref="M2331:M2394" si="14080">G2331+J2331</f>
        <v>151781.29999999999</v>
      </c>
      <c r="N2331" s="14">
        <f t="shared" ref="N2331:N2394" si="14081">H2331+K2331</f>
        <v>156448.19999999998</v>
      </c>
      <c r="O2331" s="14">
        <f t="shared" ref="O2331:O2394" si="14082">I2331+L2331</f>
        <v>156448.19999999998</v>
      </c>
      <c r="P2331" s="14">
        <f t="shared" si="14027"/>
        <v>4100.3</v>
      </c>
      <c r="Q2331" s="14">
        <f t="shared" si="14028"/>
        <v>0</v>
      </c>
      <c r="R2331" s="14">
        <f t="shared" si="14029"/>
        <v>0</v>
      </c>
      <c r="S2331" s="14">
        <f t="shared" si="14030"/>
        <v>0</v>
      </c>
      <c r="T2331" s="14">
        <f t="shared" si="14031"/>
        <v>2889.3999999999996</v>
      </c>
      <c r="U2331" s="14">
        <f t="shared" si="14032"/>
        <v>0</v>
      </c>
      <c r="V2331" s="14">
        <f t="shared" si="14033"/>
        <v>2889.3999999999996</v>
      </c>
      <c r="W2331" s="14">
        <f t="shared" si="14034"/>
        <v>0</v>
      </c>
      <c r="X2331" s="14">
        <f t="shared" si="14035"/>
        <v>0</v>
      </c>
      <c r="Y2331" s="14">
        <f t="shared" si="13853"/>
        <v>155881.59999999998</v>
      </c>
      <c r="Z2331" s="14">
        <f t="shared" si="13854"/>
        <v>159337.59999999998</v>
      </c>
      <c r="AA2331" s="14">
        <f t="shared" si="13855"/>
        <v>159337.59999999998</v>
      </c>
      <c r="AB2331" s="14">
        <f t="shared" si="14036"/>
        <v>0</v>
      </c>
      <c r="AC2331" s="14">
        <f t="shared" si="14037"/>
        <v>0</v>
      </c>
      <c r="AD2331" s="14">
        <f t="shared" si="14038"/>
        <v>0</v>
      </c>
      <c r="AE2331" s="14">
        <f t="shared" si="13856"/>
        <v>155881.59999999998</v>
      </c>
      <c r="AF2331" s="14">
        <f t="shared" si="13857"/>
        <v>159337.59999999998</v>
      </c>
      <c r="AG2331" s="14">
        <f t="shared" si="13858"/>
        <v>159337.59999999998</v>
      </c>
      <c r="AH2331" s="14">
        <f t="shared" si="14039"/>
        <v>0</v>
      </c>
      <c r="AI2331" s="14">
        <f t="shared" si="14040"/>
        <v>0</v>
      </c>
      <c r="AJ2331" s="14">
        <f t="shared" si="14041"/>
        <v>0</v>
      </c>
      <c r="AK2331" s="14">
        <f t="shared" si="14042"/>
        <v>0</v>
      </c>
      <c r="AL2331" s="14">
        <f t="shared" si="14043"/>
        <v>0</v>
      </c>
      <c r="AM2331" s="14">
        <f t="shared" si="14044"/>
        <v>0</v>
      </c>
      <c r="AN2331" s="14">
        <f t="shared" si="14045"/>
        <v>0</v>
      </c>
      <c r="AO2331" s="14">
        <f t="shared" si="14046"/>
        <v>0</v>
      </c>
      <c r="AP2331" s="14">
        <f t="shared" si="14047"/>
        <v>0</v>
      </c>
      <c r="AQ2331" s="14">
        <f t="shared" si="14048"/>
        <v>0</v>
      </c>
      <c r="AR2331" s="14">
        <f t="shared" si="14049"/>
        <v>0</v>
      </c>
      <c r="AS2331" s="14">
        <f t="shared" si="14050"/>
        <v>0</v>
      </c>
      <c r="AT2331" s="14">
        <f t="shared" si="14051"/>
        <v>0</v>
      </c>
      <c r="AU2331" s="14">
        <f t="shared" si="14052"/>
        <v>0</v>
      </c>
      <c r="AV2331" s="14">
        <f t="shared" si="14053"/>
        <v>0</v>
      </c>
      <c r="AW2331" s="14">
        <f t="shared" si="13859"/>
        <v>155881.59999999998</v>
      </c>
      <c r="AX2331" s="14">
        <f t="shared" si="13860"/>
        <v>159337.59999999998</v>
      </c>
      <c r="AY2331" s="14">
        <f t="shared" si="13861"/>
        <v>159337.59999999998</v>
      </c>
      <c r="AZ2331" s="14">
        <f t="shared" si="14054"/>
        <v>0</v>
      </c>
      <c r="BA2331" s="14">
        <f t="shared" si="13862"/>
        <v>155881.59999999998</v>
      </c>
      <c r="BB2331" s="14">
        <f t="shared" si="13863"/>
        <v>159337.59999999998</v>
      </c>
      <c r="BC2331" s="14">
        <f t="shared" si="13864"/>
        <v>159337.59999999998</v>
      </c>
      <c r="BD2331" s="14">
        <f t="shared" si="14055"/>
        <v>0</v>
      </c>
      <c r="BE2331" s="14">
        <f t="shared" si="14056"/>
        <v>0</v>
      </c>
      <c r="BF2331" s="14">
        <f t="shared" si="14057"/>
        <v>0</v>
      </c>
      <c r="BG2331" s="14">
        <f t="shared" si="14058"/>
        <v>0</v>
      </c>
      <c r="BH2331" s="14">
        <f t="shared" si="14059"/>
        <v>0</v>
      </c>
      <c r="BI2331" s="14">
        <f t="shared" si="14060"/>
        <v>0</v>
      </c>
      <c r="BJ2331" s="14">
        <f t="shared" si="14061"/>
        <v>0</v>
      </c>
      <c r="BK2331" s="14">
        <f t="shared" si="14062"/>
        <v>0</v>
      </c>
      <c r="BL2331" s="14">
        <f t="shared" si="14063"/>
        <v>0</v>
      </c>
      <c r="BM2331" s="14">
        <f t="shared" si="14064"/>
        <v>0</v>
      </c>
      <c r="BN2331" s="14">
        <f t="shared" si="14065"/>
        <v>0</v>
      </c>
      <c r="BO2331" s="14">
        <f t="shared" si="13865"/>
        <v>155881.59999999998</v>
      </c>
      <c r="BP2331" s="14">
        <f t="shared" si="13866"/>
        <v>159337.59999999998</v>
      </c>
      <c r="BQ2331" s="14">
        <f t="shared" si="13867"/>
        <v>159337.59999999998</v>
      </c>
      <c r="BR2331" s="14">
        <f t="shared" si="14066"/>
        <v>0</v>
      </c>
      <c r="BS2331" s="14">
        <f t="shared" si="14067"/>
        <v>0</v>
      </c>
      <c r="BT2331" s="14">
        <f t="shared" si="14068"/>
        <v>0</v>
      </c>
      <c r="BU2331" s="14">
        <f t="shared" si="13868"/>
        <v>155881.59999999998</v>
      </c>
      <c r="BV2331" s="14">
        <f t="shared" si="13869"/>
        <v>159337.59999999998</v>
      </c>
      <c r="BW2331" s="14">
        <f t="shared" si="13870"/>
        <v>159337.59999999998</v>
      </c>
      <c r="BX2331" s="14">
        <f t="shared" si="14069"/>
        <v>0</v>
      </c>
      <c r="BY2331" s="14">
        <f t="shared" si="14070"/>
        <v>0</v>
      </c>
      <c r="BZ2331" s="14">
        <f t="shared" si="14071"/>
        <v>0</v>
      </c>
      <c r="CA2331" s="14">
        <f t="shared" si="14072"/>
        <v>0</v>
      </c>
      <c r="CB2331" s="14">
        <f t="shared" si="14073"/>
        <v>0</v>
      </c>
      <c r="CC2331" s="14">
        <f t="shared" si="14074"/>
        <v>0</v>
      </c>
      <c r="CD2331" s="14">
        <f t="shared" si="14075"/>
        <v>0</v>
      </c>
      <c r="CE2331" s="14">
        <f t="shared" si="14076"/>
        <v>0</v>
      </c>
      <c r="CF2331" s="14">
        <f t="shared" si="14077"/>
        <v>0</v>
      </c>
      <c r="CG2331" s="14">
        <f t="shared" si="13871"/>
        <v>155881.59999999998</v>
      </c>
      <c r="CH2331" s="14">
        <f t="shared" si="14078"/>
        <v>0</v>
      </c>
      <c r="CI2331" s="84">
        <f t="shared" si="13874"/>
        <v>155881.59999999998</v>
      </c>
      <c r="CJ2331" s="14">
        <f t="shared" si="13872"/>
        <v>159337.59999999998</v>
      </c>
      <c r="CK2331" s="52">
        <f t="shared" si="14079"/>
        <v>0</v>
      </c>
      <c r="CL2331" s="84">
        <f t="shared" si="13875"/>
        <v>159337.59999999998</v>
      </c>
      <c r="CM2331" s="14">
        <f t="shared" si="13873"/>
        <v>159337.59999999998</v>
      </c>
      <c r="CN2331" s="52">
        <f t="shared" si="14079"/>
        <v>0</v>
      </c>
      <c r="CO2331" s="84">
        <f t="shared" si="13876"/>
        <v>159337.59999999998</v>
      </c>
      <c r="CP2331" s="14">
        <f t="shared" si="14079"/>
        <v>0</v>
      </c>
      <c r="CQ2331" s="29"/>
      <c r="CR2331" s="29"/>
      <c r="CT2331" s="1"/>
    </row>
    <row r="2332" spans="1:99" ht="15.6" customHeight="1" x14ac:dyDescent="0.3">
      <c r="A2332" s="76" t="s">
        <v>932</v>
      </c>
      <c r="B2332" s="76" t="s">
        <v>303</v>
      </c>
      <c r="C2332" s="76" t="s">
        <v>34</v>
      </c>
      <c r="D2332" s="76" t="s">
        <v>64</v>
      </c>
      <c r="E2332" s="76"/>
      <c r="F2332" s="77" t="s">
        <v>65</v>
      </c>
      <c r="G2332" s="14">
        <f t="shared" si="14021"/>
        <v>151781.29999999999</v>
      </c>
      <c r="H2332" s="14">
        <f t="shared" si="14022"/>
        <v>156448.19999999998</v>
      </c>
      <c r="I2332" s="14">
        <f t="shared" si="14023"/>
        <v>156448.19999999998</v>
      </c>
      <c r="J2332" s="14">
        <f t="shared" si="14024"/>
        <v>0</v>
      </c>
      <c r="K2332" s="14">
        <f t="shared" si="14025"/>
        <v>0</v>
      </c>
      <c r="L2332" s="14">
        <f t="shared" si="14026"/>
        <v>0</v>
      </c>
      <c r="M2332" s="14">
        <f t="shared" si="14080"/>
        <v>151781.29999999999</v>
      </c>
      <c r="N2332" s="14">
        <f t="shared" si="14081"/>
        <v>156448.19999999998</v>
      </c>
      <c r="O2332" s="14">
        <f t="shared" si="14082"/>
        <v>156448.19999999998</v>
      </c>
      <c r="P2332" s="14">
        <f t="shared" si="14027"/>
        <v>4100.3</v>
      </c>
      <c r="Q2332" s="14">
        <f t="shared" si="14028"/>
        <v>0</v>
      </c>
      <c r="R2332" s="14">
        <f t="shared" si="14029"/>
        <v>0</v>
      </c>
      <c r="S2332" s="14">
        <f t="shared" si="14030"/>
        <v>0</v>
      </c>
      <c r="T2332" s="14">
        <f t="shared" si="14031"/>
        <v>2889.3999999999996</v>
      </c>
      <c r="U2332" s="14">
        <f t="shared" si="14032"/>
        <v>0</v>
      </c>
      <c r="V2332" s="14">
        <f t="shared" si="14033"/>
        <v>2889.3999999999996</v>
      </c>
      <c r="W2332" s="14">
        <f t="shared" si="14034"/>
        <v>0</v>
      </c>
      <c r="X2332" s="14">
        <f t="shared" si="14035"/>
        <v>0</v>
      </c>
      <c r="Y2332" s="14">
        <f t="shared" si="13853"/>
        <v>155881.59999999998</v>
      </c>
      <c r="Z2332" s="14">
        <f t="shared" si="13854"/>
        <v>159337.59999999998</v>
      </c>
      <c r="AA2332" s="14">
        <f t="shared" si="13855"/>
        <v>159337.59999999998</v>
      </c>
      <c r="AB2332" s="14">
        <f t="shared" si="14036"/>
        <v>0</v>
      </c>
      <c r="AC2332" s="14">
        <f t="shared" si="14037"/>
        <v>0</v>
      </c>
      <c r="AD2332" s="14">
        <f t="shared" si="14038"/>
        <v>0</v>
      </c>
      <c r="AE2332" s="14">
        <f t="shared" si="13856"/>
        <v>155881.59999999998</v>
      </c>
      <c r="AF2332" s="14">
        <f t="shared" si="13857"/>
        <v>159337.59999999998</v>
      </c>
      <c r="AG2332" s="14">
        <f t="shared" si="13858"/>
        <v>159337.59999999998</v>
      </c>
      <c r="AH2332" s="14">
        <f t="shared" si="14039"/>
        <v>0</v>
      </c>
      <c r="AI2332" s="14">
        <f t="shared" si="14040"/>
        <v>0</v>
      </c>
      <c r="AJ2332" s="14">
        <f t="shared" si="14041"/>
        <v>0</v>
      </c>
      <c r="AK2332" s="14">
        <f t="shared" si="14042"/>
        <v>0</v>
      </c>
      <c r="AL2332" s="14">
        <f t="shared" si="14043"/>
        <v>0</v>
      </c>
      <c r="AM2332" s="14">
        <f t="shared" si="14044"/>
        <v>0</v>
      </c>
      <c r="AN2332" s="14">
        <f t="shared" si="14045"/>
        <v>0</v>
      </c>
      <c r="AO2332" s="14">
        <f t="shared" si="14046"/>
        <v>0</v>
      </c>
      <c r="AP2332" s="14">
        <f t="shared" si="14047"/>
        <v>0</v>
      </c>
      <c r="AQ2332" s="14">
        <f t="shared" si="14048"/>
        <v>0</v>
      </c>
      <c r="AR2332" s="14">
        <f t="shared" si="14049"/>
        <v>0</v>
      </c>
      <c r="AS2332" s="14">
        <f t="shared" si="14050"/>
        <v>0</v>
      </c>
      <c r="AT2332" s="14">
        <f t="shared" si="14051"/>
        <v>0</v>
      </c>
      <c r="AU2332" s="14">
        <f t="shared" si="14052"/>
        <v>0</v>
      </c>
      <c r="AV2332" s="14">
        <f t="shared" si="14053"/>
        <v>0</v>
      </c>
      <c r="AW2332" s="14">
        <f t="shared" si="13859"/>
        <v>155881.59999999998</v>
      </c>
      <c r="AX2332" s="14">
        <f t="shared" si="13860"/>
        <v>159337.59999999998</v>
      </c>
      <c r="AY2332" s="14">
        <f t="shared" si="13861"/>
        <v>159337.59999999998</v>
      </c>
      <c r="AZ2332" s="14">
        <f t="shared" si="14054"/>
        <v>0</v>
      </c>
      <c r="BA2332" s="14">
        <f t="shared" si="13862"/>
        <v>155881.59999999998</v>
      </c>
      <c r="BB2332" s="14">
        <f t="shared" si="13863"/>
        <v>159337.59999999998</v>
      </c>
      <c r="BC2332" s="14">
        <f t="shared" si="13864"/>
        <v>159337.59999999998</v>
      </c>
      <c r="BD2332" s="14">
        <f t="shared" si="14055"/>
        <v>0</v>
      </c>
      <c r="BE2332" s="14">
        <f t="shared" si="14056"/>
        <v>0</v>
      </c>
      <c r="BF2332" s="14">
        <f t="shared" si="14057"/>
        <v>0</v>
      </c>
      <c r="BG2332" s="14">
        <f t="shared" si="14058"/>
        <v>0</v>
      </c>
      <c r="BH2332" s="14">
        <f t="shared" si="14059"/>
        <v>0</v>
      </c>
      <c r="BI2332" s="14">
        <f t="shared" si="14060"/>
        <v>0</v>
      </c>
      <c r="BJ2332" s="14">
        <f t="shared" si="14061"/>
        <v>0</v>
      </c>
      <c r="BK2332" s="14">
        <f t="shared" si="14062"/>
        <v>0</v>
      </c>
      <c r="BL2332" s="14">
        <f t="shared" si="14063"/>
        <v>0</v>
      </c>
      <c r="BM2332" s="14">
        <f t="shared" si="14064"/>
        <v>0</v>
      </c>
      <c r="BN2332" s="14">
        <f t="shared" si="14065"/>
        <v>0</v>
      </c>
      <c r="BO2332" s="14">
        <f t="shared" si="13865"/>
        <v>155881.59999999998</v>
      </c>
      <c r="BP2332" s="14">
        <f t="shared" si="13866"/>
        <v>159337.59999999998</v>
      </c>
      <c r="BQ2332" s="14">
        <f t="shared" si="13867"/>
        <v>159337.59999999998</v>
      </c>
      <c r="BR2332" s="14">
        <f t="shared" si="14066"/>
        <v>0</v>
      </c>
      <c r="BS2332" s="14">
        <f t="shared" si="14067"/>
        <v>0</v>
      </c>
      <c r="BT2332" s="14">
        <f t="shared" si="14068"/>
        <v>0</v>
      </c>
      <c r="BU2332" s="14">
        <f t="shared" si="13868"/>
        <v>155881.59999999998</v>
      </c>
      <c r="BV2332" s="14">
        <f t="shared" si="13869"/>
        <v>159337.59999999998</v>
      </c>
      <c r="BW2332" s="14">
        <f t="shared" si="13870"/>
        <v>159337.59999999998</v>
      </c>
      <c r="BX2332" s="14">
        <f t="shared" si="14069"/>
        <v>0</v>
      </c>
      <c r="BY2332" s="14">
        <f t="shared" si="14070"/>
        <v>0</v>
      </c>
      <c r="BZ2332" s="14">
        <f t="shared" si="14071"/>
        <v>0</v>
      </c>
      <c r="CA2332" s="14">
        <f t="shared" si="14072"/>
        <v>0</v>
      </c>
      <c r="CB2332" s="14">
        <f t="shared" si="14073"/>
        <v>0</v>
      </c>
      <c r="CC2332" s="14">
        <f t="shared" si="14074"/>
        <v>0</v>
      </c>
      <c r="CD2332" s="14">
        <f t="shared" si="14075"/>
        <v>0</v>
      </c>
      <c r="CE2332" s="14">
        <f t="shared" si="14076"/>
        <v>0</v>
      </c>
      <c r="CF2332" s="14">
        <f t="shared" si="14077"/>
        <v>0</v>
      </c>
      <c r="CG2332" s="14">
        <f t="shared" si="13871"/>
        <v>155881.59999999998</v>
      </c>
      <c r="CH2332" s="14">
        <f t="shared" si="14078"/>
        <v>0</v>
      </c>
      <c r="CI2332" s="84">
        <f t="shared" si="13874"/>
        <v>155881.59999999998</v>
      </c>
      <c r="CJ2332" s="14">
        <f t="shared" si="13872"/>
        <v>159337.59999999998</v>
      </c>
      <c r="CK2332" s="52">
        <f t="shared" si="14079"/>
        <v>0</v>
      </c>
      <c r="CL2332" s="84">
        <f t="shared" si="13875"/>
        <v>159337.59999999998</v>
      </c>
      <c r="CM2332" s="14">
        <f t="shared" si="13873"/>
        <v>159337.59999999998</v>
      </c>
      <c r="CN2332" s="52">
        <f t="shared" si="14079"/>
        <v>0</v>
      </c>
      <c r="CO2332" s="84">
        <f t="shared" si="13876"/>
        <v>159337.59999999998</v>
      </c>
      <c r="CP2332" s="14">
        <f t="shared" si="14079"/>
        <v>0</v>
      </c>
      <c r="CQ2332" s="29"/>
      <c r="CR2332" s="29"/>
      <c r="CT2332" s="1"/>
    </row>
    <row r="2333" spans="1:99" ht="78" customHeight="1" x14ac:dyDescent="0.3">
      <c r="A2333" s="76" t="s">
        <v>932</v>
      </c>
      <c r="B2333" s="76" t="s">
        <v>303</v>
      </c>
      <c r="C2333" s="76" t="s">
        <v>34</v>
      </c>
      <c r="D2333" s="76" t="s">
        <v>941</v>
      </c>
      <c r="E2333" s="76"/>
      <c r="F2333" s="77" t="s">
        <v>942</v>
      </c>
      <c r="G2333" s="14">
        <f t="shared" ref="G2333:L2333" si="14083">G2334+G2335</f>
        <v>151781.29999999999</v>
      </c>
      <c r="H2333" s="14">
        <f t="shared" si="14083"/>
        <v>156448.19999999998</v>
      </c>
      <c r="I2333" s="14">
        <f t="shared" si="14083"/>
        <v>156448.19999999998</v>
      </c>
      <c r="J2333" s="14">
        <f t="shared" si="14083"/>
        <v>0</v>
      </c>
      <c r="K2333" s="14">
        <f t="shared" si="14083"/>
        <v>0</v>
      </c>
      <c r="L2333" s="14">
        <f t="shared" si="14083"/>
        <v>0</v>
      </c>
      <c r="M2333" s="14">
        <f t="shared" si="14080"/>
        <v>151781.29999999999</v>
      </c>
      <c r="N2333" s="14">
        <f t="shared" si="14081"/>
        <v>156448.19999999998</v>
      </c>
      <c r="O2333" s="14">
        <f t="shared" si="14082"/>
        <v>156448.19999999998</v>
      </c>
      <c r="P2333" s="14">
        <f t="shared" ref="P2333:X2333" si="14084">P2334+P2335</f>
        <v>4100.3</v>
      </c>
      <c r="Q2333" s="14">
        <f t="shared" si="14084"/>
        <v>0</v>
      </c>
      <c r="R2333" s="14">
        <f t="shared" si="14084"/>
        <v>0</v>
      </c>
      <c r="S2333" s="14">
        <f t="shared" si="14084"/>
        <v>0</v>
      </c>
      <c r="T2333" s="14">
        <f t="shared" si="14084"/>
        <v>2889.3999999999996</v>
      </c>
      <c r="U2333" s="14">
        <f t="shared" si="14084"/>
        <v>0</v>
      </c>
      <c r="V2333" s="14">
        <f t="shared" si="14084"/>
        <v>2889.3999999999996</v>
      </c>
      <c r="W2333" s="14">
        <f t="shared" si="14084"/>
        <v>0</v>
      </c>
      <c r="X2333" s="14">
        <f t="shared" si="14084"/>
        <v>0</v>
      </c>
      <c r="Y2333" s="14">
        <f t="shared" si="13853"/>
        <v>155881.59999999998</v>
      </c>
      <c r="Z2333" s="14">
        <f t="shared" si="13854"/>
        <v>159337.59999999998</v>
      </c>
      <c r="AA2333" s="14">
        <f t="shared" si="13855"/>
        <v>159337.59999999998</v>
      </c>
      <c r="AB2333" s="14">
        <f>AB2334+AB2335</f>
        <v>0</v>
      </c>
      <c r="AC2333" s="14">
        <f>AC2334+AC2335</f>
        <v>0</v>
      </c>
      <c r="AD2333" s="14">
        <f>AD2334+AD2335</f>
        <v>0</v>
      </c>
      <c r="AE2333" s="14">
        <f t="shared" si="13856"/>
        <v>155881.59999999998</v>
      </c>
      <c r="AF2333" s="14">
        <f t="shared" si="13857"/>
        <v>159337.59999999998</v>
      </c>
      <c r="AG2333" s="14">
        <f t="shared" si="13858"/>
        <v>159337.59999999998</v>
      </c>
      <c r="AH2333" s="14">
        <f t="shared" ref="AH2333:AV2333" si="14085">AH2334+AH2335</f>
        <v>0</v>
      </c>
      <c r="AI2333" s="14">
        <f t="shared" si="14085"/>
        <v>0</v>
      </c>
      <c r="AJ2333" s="14">
        <f t="shared" si="14085"/>
        <v>0</v>
      </c>
      <c r="AK2333" s="14">
        <f t="shared" si="14085"/>
        <v>0</v>
      </c>
      <c r="AL2333" s="14">
        <f t="shared" si="14085"/>
        <v>0</v>
      </c>
      <c r="AM2333" s="14">
        <f t="shared" si="14085"/>
        <v>0</v>
      </c>
      <c r="AN2333" s="14">
        <f t="shared" si="14085"/>
        <v>0</v>
      </c>
      <c r="AO2333" s="14">
        <f t="shared" si="14085"/>
        <v>0</v>
      </c>
      <c r="AP2333" s="14">
        <f t="shared" si="14085"/>
        <v>0</v>
      </c>
      <c r="AQ2333" s="14">
        <f t="shared" si="14085"/>
        <v>0</v>
      </c>
      <c r="AR2333" s="14">
        <f t="shared" si="14085"/>
        <v>0</v>
      </c>
      <c r="AS2333" s="14">
        <f t="shared" si="14085"/>
        <v>0</v>
      </c>
      <c r="AT2333" s="14">
        <f t="shared" si="14085"/>
        <v>0</v>
      </c>
      <c r="AU2333" s="14">
        <f t="shared" si="14085"/>
        <v>0</v>
      </c>
      <c r="AV2333" s="14">
        <f t="shared" si="14085"/>
        <v>0</v>
      </c>
      <c r="AW2333" s="14">
        <f t="shared" si="13859"/>
        <v>155881.59999999998</v>
      </c>
      <c r="AX2333" s="14">
        <f t="shared" si="13860"/>
        <v>159337.59999999998</v>
      </c>
      <c r="AY2333" s="14">
        <f t="shared" si="13861"/>
        <v>159337.59999999998</v>
      </c>
      <c r="AZ2333" s="14">
        <f>AZ2334+AZ2335</f>
        <v>0</v>
      </c>
      <c r="BA2333" s="14">
        <f t="shared" si="13862"/>
        <v>155881.59999999998</v>
      </c>
      <c r="BB2333" s="14">
        <f t="shared" si="13863"/>
        <v>159337.59999999998</v>
      </c>
      <c r="BC2333" s="14">
        <f t="shared" si="13864"/>
        <v>159337.59999999998</v>
      </c>
      <c r="BD2333" s="14">
        <f t="shared" ref="BD2333:BN2333" si="14086">BD2334+BD2335</f>
        <v>0</v>
      </c>
      <c r="BE2333" s="14">
        <f t="shared" si="14086"/>
        <v>0</v>
      </c>
      <c r="BF2333" s="14">
        <f t="shared" si="14086"/>
        <v>0</v>
      </c>
      <c r="BG2333" s="14">
        <f t="shared" si="14086"/>
        <v>0</v>
      </c>
      <c r="BH2333" s="14">
        <f t="shared" si="14086"/>
        <v>0</v>
      </c>
      <c r="BI2333" s="14">
        <f t="shared" si="14086"/>
        <v>0</v>
      </c>
      <c r="BJ2333" s="14">
        <f t="shared" si="14086"/>
        <v>0</v>
      </c>
      <c r="BK2333" s="14">
        <f t="shared" si="14086"/>
        <v>0</v>
      </c>
      <c r="BL2333" s="14">
        <f t="shared" si="14086"/>
        <v>0</v>
      </c>
      <c r="BM2333" s="14">
        <f t="shared" si="14086"/>
        <v>0</v>
      </c>
      <c r="BN2333" s="14">
        <f t="shared" si="14086"/>
        <v>0</v>
      </c>
      <c r="BO2333" s="14">
        <f t="shared" si="13865"/>
        <v>155881.59999999998</v>
      </c>
      <c r="BP2333" s="14">
        <f t="shared" si="13866"/>
        <v>159337.59999999998</v>
      </c>
      <c r="BQ2333" s="14">
        <f t="shared" si="13867"/>
        <v>159337.59999999998</v>
      </c>
      <c r="BR2333" s="14">
        <f>BR2334+BR2335</f>
        <v>0</v>
      </c>
      <c r="BS2333" s="14">
        <f>BS2334+BS2335</f>
        <v>0</v>
      </c>
      <c r="BT2333" s="14">
        <f>BT2334+BT2335</f>
        <v>0</v>
      </c>
      <c r="BU2333" s="14">
        <f t="shared" si="13868"/>
        <v>155881.59999999998</v>
      </c>
      <c r="BV2333" s="14">
        <f t="shared" si="13869"/>
        <v>159337.59999999998</v>
      </c>
      <c r="BW2333" s="14">
        <f t="shared" si="13870"/>
        <v>159337.59999999998</v>
      </c>
      <c r="BX2333" s="14">
        <f t="shared" ref="BX2333:CF2333" si="14087">BX2334+BX2335</f>
        <v>0</v>
      </c>
      <c r="BY2333" s="14">
        <f t="shared" si="14087"/>
        <v>0</v>
      </c>
      <c r="BZ2333" s="14">
        <f t="shared" si="14087"/>
        <v>0</v>
      </c>
      <c r="CA2333" s="14">
        <f t="shared" si="14087"/>
        <v>0</v>
      </c>
      <c r="CB2333" s="14">
        <f t="shared" si="14087"/>
        <v>0</v>
      </c>
      <c r="CC2333" s="14">
        <f t="shared" si="14087"/>
        <v>0</v>
      </c>
      <c r="CD2333" s="14">
        <f t="shared" si="14087"/>
        <v>0</v>
      </c>
      <c r="CE2333" s="14">
        <f t="shared" si="14087"/>
        <v>0</v>
      </c>
      <c r="CF2333" s="14">
        <f t="shared" si="14087"/>
        <v>0</v>
      </c>
      <c r="CG2333" s="14">
        <f t="shared" si="13871"/>
        <v>155881.59999999998</v>
      </c>
      <c r="CH2333" s="14">
        <f>CH2334+CH2335</f>
        <v>0</v>
      </c>
      <c r="CI2333" s="84">
        <f t="shared" si="13874"/>
        <v>155881.59999999998</v>
      </c>
      <c r="CJ2333" s="14">
        <f t="shared" si="13872"/>
        <v>159337.59999999998</v>
      </c>
      <c r="CK2333" s="52">
        <f>CK2334+CK2335</f>
        <v>0</v>
      </c>
      <c r="CL2333" s="84">
        <f t="shared" si="13875"/>
        <v>159337.59999999998</v>
      </c>
      <c r="CM2333" s="14">
        <f t="shared" si="13873"/>
        <v>159337.59999999998</v>
      </c>
      <c r="CN2333" s="52">
        <f>CN2334+CN2335</f>
        <v>0</v>
      </c>
      <c r="CO2333" s="84">
        <f t="shared" si="13876"/>
        <v>159337.59999999998</v>
      </c>
      <c r="CP2333" s="14">
        <f>CP2334+CP2335</f>
        <v>0</v>
      </c>
      <c r="CQ2333" s="29"/>
      <c r="CR2333" s="29"/>
      <c r="CT2333" s="1"/>
    </row>
    <row r="2334" spans="1:99" ht="31.2" customHeight="1" x14ac:dyDescent="0.3">
      <c r="A2334" s="76" t="s">
        <v>932</v>
      </c>
      <c r="B2334" s="76" t="s">
        <v>303</v>
      </c>
      <c r="C2334" s="76" t="s">
        <v>34</v>
      </c>
      <c r="D2334" s="76" t="s">
        <v>941</v>
      </c>
      <c r="E2334" s="76" t="s">
        <v>46</v>
      </c>
      <c r="F2334" s="77" t="s">
        <v>47</v>
      </c>
      <c r="G2334" s="14">
        <v>454</v>
      </c>
      <c r="H2334" s="14">
        <v>467.9</v>
      </c>
      <c r="I2334" s="14">
        <v>467.9</v>
      </c>
      <c r="J2334" s="14"/>
      <c r="K2334" s="14"/>
      <c r="L2334" s="14"/>
      <c r="M2334" s="14">
        <f t="shared" si="14080"/>
        <v>454</v>
      </c>
      <c r="N2334" s="14">
        <f t="shared" si="14081"/>
        <v>467.9</v>
      </c>
      <c r="O2334" s="14">
        <f t="shared" si="14082"/>
        <v>467.9</v>
      </c>
      <c r="P2334" s="14">
        <v>12.2</v>
      </c>
      <c r="Q2334" s="14"/>
      <c r="R2334" s="14"/>
      <c r="S2334" s="14"/>
      <c r="T2334" s="14">
        <v>8.6999999999999993</v>
      </c>
      <c r="U2334" s="14"/>
      <c r="V2334" s="14">
        <v>8.6999999999999993</v>
      </c>
      <c r="W2334" s="14"/>
      <c r="X2334" s="14"/>
      <c r="Y2334" s="14">
        <f t="shared" si="13853"/>
        <v>466.2</v>
      </c>
      <c r="Z2334" s="14">
        <f t="shared" si="13854"/>
        <v>476.59999999999997</v>
      </c>
      <c r="AA2334" s="14">
        <f t="shared" si="13855"/>
        <v>476.59999999999997</v>
      </c>
      <c r="AB2334" s="14"/>
      <c r="AC2334" s="14"/>
      <c r="AD2334" s="14"/>
      <c r="AE2334" s="14">
        <f t="shared" si="13856"/>
        <v>466.2</v>
      </c>
      <c r="AF2334" s="14">
        <f t="shared" si="13857"/>
        <v>476.59999999999997</v>
      </c>
      <c r="AG2334" s="14">
        <f t="shared" si="13858"/>
        <v>476.59999999999997</v>
      </c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>
        <f t="shared" si="13859"/>
        <v>466.2</v>
      </c>
      <c r="AX2334" s="14">
        <f t="shared" si="13860"/>
        <v>476.59999999999997</v>
      </c>
      <c r="AY2334" s="14">
        <f t="shared" si="13861"/>
        <v>476.59999999999997</v>
      </c>
      <c r="AZ2334" s="14"/>
      <c r="BA2334" s="14">
        <f t="shared" si="13862"/>
        <v>466.2</v>
      </c>
      <c r="BB2334" s="14">
        <f t="shared" si="13863"/>
        <v>476.59999999999997</v>
      </c>
      <c r="BC2334" s="14">
        <f t="shared" si="13864"/>
        <v>476.59999999999997</v>
      </c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>
        <f t="shared" si="13865"/>
        <v>466.2</v>
      </c>
      <c r="BP2334" s="14">
        <f t="shared" si="13866"/>
        <v>476.59999999999997</v>
      </c>
      <c r="BQ2334" s="14">
        <f t="shared" si="13867"/>
        <v>476.59999999999997</v>
      </c>
      <c r="BR2334" s="14"/>
      <c r="BS2334" s="14"/>
      <c r="BT2334" s="14"/>
      <c r="BU2334" s="14">
        <f t="shared" si="13868"/>
        <v>466.2</v>
      </c>
      <c r="BV2334" s="14">
        <f t="shared" si="13869"/>
        <v>476.59999999999997</v>
      </c>
      <c r="BW2334" s="14">
        <f t="shared" si="13870"/>
        <v>476.59999999999997</v>
      </c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>
        <f t="shared" si="13871"/>
        <v>466.2</v>
      </c>
      <c r="CH2334" s="14"/>
      <c r="CI2334" s="84">
        <f t="shared" si="13874"/>
        <v>466.2</v>
      </c>
      <c r="CJ2334" s="14">
        <f t="shared" si="13872"/>
        <v>476.59999999999997</v>
      </c>
      <c r="CK2334" s="52"/>
      <c r="CL2334" s="84">
        <f t="shared" si="13875"/>
        <v>476.59999999999997</v>
      </c>
      <c r="CM2334" s="14">
        <f t="shared" si="13873"/>
        <v>476.59999999999997</v>
      </c>
      <c r="CN2334" s="52"/>
      <c r="CO2334" s="84">
        <f t="shared" si="13876"/>
        <v>476.59999999999997</v>
      </c>
      <c r="CP2334" s="14"/>
      <c r="CQ2334" s="29"/>
      <c r="CR2334" s="29"/>
      <c r="CT2334" s="1"/>
    </row>
    <row r="2335" spans="1:99" ht="15.6" customHeight="1" x14ac:dyDescent="0.3">
      <c r="A2335" s="76" t="s">
        <v>932</v>
      </c>
      <c r="B2335" s="76" t="s">
        <v>303</v>
      </c>
      <c r="C2335" s="76" t="s">
        <v>34</v>
      </c>
      <c r="D2335" s="76" t="s">
        <v>941</v>
      </c>
      <c r="E2335" s="76" t="s">
        <v>267</v>
      </c>
      <c r="F2335" s="77" t="s">
        <v>268</v>
      </c>
      <c r="G2335" s="14">
        <v>151327.29999999999</v>
      </c>
      <c r="H2335" s="14">
        <v>155980.29999999999</v>
      </c>
      <c r="I2335" s="14">
        <v>155980.29999999999</v>
      </c>
      <c r="J2335" s="14"/>
      <c r="K2335" s="14"/>
      <c r="L2335" s="14"/>
      <c r="M2335" s="14">
        <f t="shared" si="14080"/>
        <v>151327.29999999999</v>
      </c>
      <c r="N2335" s="14">
        <f t="shared" si="14081"/>
        <v>155980.29999999999</v>
      </c>
      <c r="O2335" s="14">
        <f t="shared" si="14082"/>
        <v>155980.29999999999</v>
      </c>
      <c r="P2335" s="14">
        <v>4088.1</v>
      </c>
      <c r="Q2335" s="14"/>
      <c r="R2335" s="14"/>
      <c r="S2335" s="14"/>
      <c r="T2335" s="14">
        <v>2880.7</v>
      </c>
      <c r="U2335" s="14"/>
      <c r="V2335" s="14">
        <v>2880.7</v>
      </c>
      <c r="W2335" s="14"/>
      <c r="X2335" s="14"/>
      <c r="Y2335" s="14">
        <f t="shared" si="13853"/>
        <v>155415.4</v>
      </c>
      <c r="Z2335" s="14">
        <f t="shared" si="13854"/>
        <v>158861</v>
      </c>
      <c r="AA2335" s="14">
        <f t="shared" si="13855"/>
        <v>158861</v>
      </c>
      <c r="AB2335" s="14"/>
      <c r="AC2335" s="14"/>
      <c r="AD2335" s="14"/>
      <c r="AE2335" s="14">
        <f t="shared" si="13856"/>
        <v>155415.4</v>
      </c>
      <c r="AF2335" s="14">
        <f t="shared" si="13857"/>
        <v>158861</v>
      </c>
      <c r="AG2335" s="14">
        <f t="shared" si="13858"/>
        <v>158861</v>
      </c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>
        <f t="shared" si="13859"/>
        <v>155415.4</v>
      </c>
      <c r="AX2335" s="14">
        <f t="shared" si="13860"/>
        <v>158861</v>
      </c>
      <c r="AY2335" s="14">
        <f t="shared" si="13861"/>
        <v>158861</v>
      </c>
      <c r="AZ2335" s="14"/>
      <c r="BA2335" s="14">
        <f t="shared" si="13862"/>
        <v>155415.4</v>
      </c>
      <c r="BB2335" s="14">
        <f t="shared" si="13863"/>
        <v>158861</v>
      </c>
      <c r="BC2335" s="14">
        <f t="shared" si="13864"/>
        <v>158861</v>
      </c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>
        <f t="shared" si="13865"/>
        <v>155415.4</v>
      </c>
      <c r="BP2335" s="14">
        <f t="shared" si="13866"/>
        <v>158861</v>
      </c>
      <c r="BQ2335" s="14">
        <f t="shared" si="13867"/>
        <v>158861</v>
      </c>
      <c r="BR2335" s="14"/>
      <c r="BS2335" s="14"/>
      <c r="BT2335" s="14"/>
      <c r="BU2335" s="14">
        <f t="shared" si="13868"/>
        <v>155415.4</v>
      </c>
      <c r="BV2335" s="14">
        <f t="shared" si="13869"/>
        <v>158861</v>
      </c>
      <c r="BW2335" s="14">
        <f t="shared" si="13870"/>
        <v>158861</v>
      </c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>
        <f t="shared" si="13871"/>
        <v>155415.4</v>
      </c>
      <c r="CH2335" s="14"/>
      <c r="CI2335" s="84">
        <f t="shared" si="13874"/>
        <v>155415.4</v>
      </c>
      <c r="CJ2335" s="14">
        <f t="shared" si="13872"/>
        <v>158861</v>
      </c>
      <c r="CK2335" s="52"/>
      <c r="CL2335" s="84">
        <f t="shared" si="13875"/>
        <v>158861</v>
      </c>
      <c r="CM2335" s="14">
        <f t="shared" si="13873"/>
        <v>158861</v>
      </c>
      <c r="CN2335" s="52"/>
      <c r="CO2335" s="84">
        <f t="shared" si="13876"/>
        <v>158861</v>
      </c>
      <c r="CP2335" s="14"/>
      <c r="CQ2335" s="29"/>
      <c r="CR2335" s="29"/>
      <c r="CT2335" s="1"/>
    </row>
    <row r="2336" spans="1:99" s="87" customFormat="1" ht="15.6" customHeight="1" x14ac:dyDescent="0.3">
      <c r="A2336" s="74" t="s">
        <v>932</v>
      </c>
      <c r="B2336" s="74" t="s">
        <v>303</v>
      </c>
      <c r="C2336" s="74" t="s">
        <v>70</v>
      </c>
      <c r="D2336" s="74"/>
      <c r="E2336" s="74"/>
      <c r="F2336" s="75" t="s">
        <v>305</v>
      </c>
      <c r="G2336" s="25">
        <f t="shared" ref="G2336:L2336" si="14088">G2350+G2337</f>
        <v>174499</v>
      </c>
      <c r="H2336" s="25">
        <f t="shared" si="14088"/>
        <v>178568.6</v>
      </c>
      <c r="I2336" s="25">
        <f t="shared" si="14088"/>
        <v>228568.6</v>
      </c>
      <c r="J2336" s="25">
        <f t="shared" si="14088"/>
        <v>0</v>
      </c>
      <c r="K2336" s="25">
        <f t="shared" si="14088"/>
        <v>0</v>
      </c>
      <c r="L2336" s="25">
        <f t="shared" si="14088"/>
        <v>0</v>
      </c>
      <c r="M2336" s="25">
        <f t="shared" si="14080"/>
        <v>174499</v>
      </c>
      <c r="N2336" s="25">
        <f t="shared" si="14081"/>
        <v>178568.6</v>
      </c>
      <c r="O2336" s="25">
        <f t="shared" si="14082"/>
        <v>228568.6</v>
      </c>
      <c r="P2336" s="25">
        <f t="shared" ref="P2336:X2336" si="14089">P2350+P2337</f>
        <v>660.4</v>
      </c>
      <c r="Q2336" s="25">
        <f t="shared" si="14089"/>
        <v>0</v>
      </c>
      <c r="R2336" s="25">
        <f t="shared" si="14089"/>
        <v>0</v>
      </c>
      <c r="S2336" s="25">
        <f t="shared" si="14089"/>
        <v>250</v>
      </c>
      <c r="T2336" s="25">
        <f t="shared" si="14089"/>
        <v>0</v>
      </c>
      <c r="U2336" s="25">
        <f t="shared" si="14089"/>
        <v>0</v>
      </c>
      <c r="V2336" s="25">
        <f t="shared" si="14089"/>
        <v>0</v>
      </c>
      <c r="W2336" s="25">
        <f t="shared" si="14089"/>
        <v>0</v>
      </c>
      <c r="X2336" s="25">
        <f t="shared" si="14089"/>
        <v>0</v>
      </c>
      <c r="Y2336" s="25">
        <f t="shared" si="13853"/>
        <v>175409.4</v>
      </c>
      <c r="Z2336" s="25">
        <f t="shared" si="13854"/>
        <v>178568.6</v>
      </c>
      <c r="AA2336" s="25">
        <f t="shared" si="13855"/>
        <v>228568.6</v>
      </c>
      <c r="AB2336" s="25">
        <f>AB2350+AB2337</f>
        <v>0</v>
      </c>
      <c r="AC2336" s="25">
        <f>AC2350+AC2337</f>
        <v>0</v>
      </c>
      <c r="AD2336" s="25">
        <f>AD2350+AD2337</f>
        <v>0</v>
      </c>
      <c r="AE2336" s="25">
        <f t="shared" si="13856"/>
        <v>175409.4</v>
      </c>
      <c r="AF2336" s="25">
        <f t="shared" si="13857"/>
        <v>178568.6</v>
      </c>
      <c r="AG2336" s="25">
        <f t="shared" si="13858"/>
        <v>228568.6</v>
      </c>
      <c r="AH2336" s="25">
        <f t="shared" ref="AH2336:AV2336" si="14090">AH2350+AH2337</f>
        <v>0</v>
      </c>
      <c r="AI2336" s="25">
        <f t="shared" si="14090"/>
        <v>0</v>
      </c>
      <c r="AJ2336" s="25">
        <f t="shared" si="14090"/>
        <v>0</v>
      </c>
      <c r="AK2336" s="25">
        <f t="shared" si="14090"/>
        <v>0</v>
      </c>
      <c r="AL2336" s="25">
        <f t="shared" si="14090"/>
        <v>0</v>
      </c>
      <c r="AM2336" s="25">
        <f t="shared" si="14090"/>
        <v>0</v>
      </c>
      <c r="AN2336" s="25">
        <f t="shared" si="14090"/>
        <v>0</v>
      </c>
      <c r="AO2336" s="25">
        <f t="shared" si="14090"/>
        <v>0</v>
      </c>
      <c r="AP2336" s="25">
        <f t="shared" si="14090"/>
        <v>0</v>
      </c>
      <c r="AQ2336" s="25">
        <f t="shared" si="14090"/>
        <v>0</v>
      </c>
      <c r="AR2336" s="25">
        <f t="shared" si="14090"/>
        <v>0</v>
      </c>
      <c r="AS2336" s="25">
        <f t="shared" si="14090"/>
        <v>0</v>
      </c>
      <c r="AT2336" s="25">
        <f t="shared" si="14090"/>
        <v>0</v>
      </c>
      <c r="AU2336" s="25">
        <f t="shared" si="14090"/>
        <v>0</v>
      </c>
      <c r="AV2336" s="25">
        <f t="shared" si="14090"/>
        <v>0</v>
      </c>
      <c r="AW2336" s="25">
        <f t="shared" si="13859"/>
        <v>175409.4</v>
      </c>
      <c r="AX2336" s="25">
        <f t="shared" si="13860"/>
        <v>178568.6</v>
      </c>
      <c r="AY2336" s="25">
        <f t="shared" si="13861"/>
        <v>228568.6</v>
      </c>
      <c r="AZ2336" s="25">
        <f>AZ2350+AZ2337</f>
        <v>0</v>
      </c>
      <c r="BA2336" s="25">
        <f t="shared" si="13862"/>
        <v>175409.4</v>
      </c>
      <c r="BB2336" s="25">
        <f t="shared" si="13863"/>
        <v>178568.6</v>
      </c>
      <c r="BC2336" s="25">
        <f t="shared" si="13864"/>
        <v>228568.6</v>
      </c>
      <c r="BD2336" s="25">
        <f t="shared" ref="BD2336:BN2336" si="14091">BD2350+BD2337</f>
        <v>0</v>
      </c>
      <c r="BE2336" s="25">
        <f t="shared" si="14091"/>
        <v>0</v>
      </c>
      <c r="BF2336" s="25">
        <f t="shared" si="14091"/>
        <v>0</v>
      </c>
      <c r="BG2336" s="25">
        <f t="shared" si="14091"/>
        <v>0</v>
      </c>
      <c r="BH2336" s="25">
        <f t="shared" si="14091"/>
        <v>0</v>
      </c>
      <c r="BI2336" s="25">
        <f t="shared" si="14091"/>
        <v>0</v>
      </c>
      <c r="BJ2336" s="25">
        <f t="shared" si="14091"/>
        <v>0</v>
      </c>
      <c r="BK2336" s="25">
        <f t="shared" si="14091"/>
        <v>0</v>
      </c>
      <c r="BL2336" s="25">
        <f t="shared" si="14091"/>
        <v>0</v>
      </c>
      <c r="BM2336" s="25">
        <f t="shared" si="14091"/>
        <v>0</v>
      </c>
      <c r="BN2336" s="25">
        <f t="shared" si="14091"/>
        <v>0</v>
      </c>
      <c r="BO2336" s="25">
        <f t="shared" si="13865"/>
        <v>175409.4</v>
      </c>
      <c r="BP2336" s="25">
        <f t="shared" si="13866"/>
        <v>178568.6</v>
      </c>
      <c r="BQ2336" s="25">
        <f t="shared" si="13867"/>
        <v>228568.6</v>
      </c>
      <c r="BR2336" s="25">
        <f>BR2350+BR2337</f>
        <v>0</v>
      </c>
      <c r="BS2336" s="25">
        <f>BS2350+BS2337</f>
        <v>0</v>
      </c>
      <c r="BT2336" s="25">
        <f>BT2350+BT2337</f>
        <v>0</v>
      </c>
      <c r="BU2336" s="25">
        <f t="shared" si="13868"/>
        <v>175409.4</v>
      </c>
      <c r="BV2336" s="25">
        <f t="shared" si="13869"/>
        <v>178568.6</v>
      </c>
      <c r="BW2336" s="25">
        <f t="shared" si="13870"/>
        <v>228568.6</v>
      </c>
      <c r="BX2336" s="25">
        <f t="shared" ref="BX2336:CF2336" si="14092">BX2350+BX2337</f>
        <v>0</v>
      </c>
      <c r="BY2336" s="25">
        <f t="shared" si="14092"/>
        <v>0</v>
      </c>
      <c r="BZ2336" s="25">
        <f t="shared" si="14092"/>
        <v>0</v>
      </c>
      <c r="CA2336" s="25">
        <f t="shared" si="14092"/>
        <v>0</v>
      </c>
      <c r="CB2336" s="25">
        <f t="shared" si="14092"/>
        <v>0</v>
      </c>
      <c r="CC2336" s="25">
        <f t="shared" si="14092"/>
        <v>0</v>
      </c>
      <c r="CD2336" s="25">
        <f t="shared" si="14092"/>
        <v>0</v>
      </c>
      <c r="CE2336" s="25">
        <f t="shared" si="14092"/>
        <v>0</v>
      </c>
      <c r="CF2336" s="25">
        <f t="shared" si="14092"/>
        <v>0</v>
      </c>
      <c r="CG2336" s="25">
        <f t="shared" si="13871"/>
        <v>175409.4</v>
      </c>
      <c r="CH2336" s="25">
        <f>CH2350+CH2337</f>
        <v>0</v>
      </c>
      <c r="CI2336" s="83">
        <f t="shared" si="13874"/>
        <v>175409.4</v>
      </c>
      <c r="CJ2336" s="25">
        <f t="shared" si="13872"/>
        <v>178568.6</v>
      </c>
      <c r="CK2336" s="25">
        <f>CK2350+CK2337</f>
        <v>0</v>
      </c>
      <c r="CL2336" s="83">
        <f t="shared" si="13875"/>
        <v>178568.6</v>
      </c>
      <c r="CM2336" s="25">
        <f t="shared" si="13873"/>
        <v>228568.6</v>
      </c>
      <c r="CN2336" s="25">
        <f>CN2350+CN2337</f>
        <v>0</v>
      </c>
      <c r="CO2336" s="83">
        <f t="shared" si="13876"/>
        <v>228568.6</v>
      </c>
      <c r="CP2336" s="25">
        <f>CP2350+CP2337</f>
        <v>0</v>
      </c>
      <c r="CQ2336" s="26"/>
      <c r="CR2336" s="26"/>
      <c r="CS2336" s="22"/>
      <c r="CT2336" s="22"/>
      <c r="CU2336" s="22"/>
    </row>
    <row r="2337" spans="1:98" ht="46.8" customHeight="1" x14ac:dyDescent="0.3">
      <c r="A2337" s="76" t="s">
        <v>932</v>
      </c>
      <c r="B2337" s="76" t="s">
        <v>303</v>
      </c>
      <c r="C2337" s="76" t="s">
        <v>70</v>
      </c>
      <c r="D2337" s="76" t="s">
        <v>235</v>
      </c>
      <c r="E2337" s="76"/>
      <c r="F2337" s="77" t="s">
        <v>236</v>
      </c>
      <c r="G2337" s="14">
        <f t="shared" ref="G2337:G2338" si="14093">G2338</f>
        <v>170006.39999999999</v>
      </c>
      <c r="H2337" s="14">
        <f t="shared" ref="H2337:H2338" si="14094">H2338</f>
        <v>170006.39999999999</v>
      </c>
      <c r="I2337" s="14">
        <f t="shared" ref="I2337:I2338" si="14095">I2338</f>
        <v>220006.39999999999</v>
      </c>
      <c r="J2337" s="14">
        <f t="shared" ref="J2337:J2338" si="14096">J2338</f>
        <v>0</v>
      </c>
      <c r="K2337" s="14">
        <f t="shared" ref="K2337:K2338" si="14097">K2338</f>
        <v>0</v>
      </c>
      <c r="L2337" s="14">
        <f t="shared" ref="L2337:L2338" si="14098">L2338</f>
        <v>0</v>
      </c>
      <c r="M2337" s="14">
        <f t="shared" si="14080"/>
        <v>170006.39999999999</v>
      </c>
      <c r="N2337" s="14">
        <f t="shared" si="14081"/>
        <v>170006.39999999999</v>
      </c>
      <c r="O2337" s="14">
        <f t="shared" si="14082"/>
        <v>220006.39999999999</v>
      </c>
      <c r="P2337" s="14">
        <f t="shared" ref="P2337:P2338" si="14099">P2338</f>
        <v>660.4</v>
      </c>
      <c r="Q2337" s="14">
        <f t="shared" ref="Q2337:Q2338" si="14100">Q2338</f>
        <v>0</v>
      </c>
      <c r="R2337" s="14">
        <f t="shared" ref="R2337:R2338" si="14101">R2338</f>
        <v>0</v>
      </c>
      <c r="S2337" s="14">
        <f t="shared" ref="S2337:S2338" si="14102">S2338</f>
        <v>250</v>
      </c>
      <c r="T2337" s="14">
        <f t="shared" ref="T2337:T2338" si="14103">T2338</f>
        <v>0</v>
      </c>
      <c r="U2337" s="14">
        <f t="shared" ref="U2337:U2338" si="14104">U2338</f>
        <v>0</v>
      </c>
      <c r="V2337" s="14">
        <f t="shared" ref="V2337:V2338" si="14105">V2338</f>
        <v>0</v>
      </c>
      <c r="W2337" s="14">
        <f t="shared" ref="W2337:W2338" si="14106">W2338</f>
        <v>0</v>
      </c>
      <c r="X2337" s="14">
        <f t="shared" ref="X2337:X2338" si="14107">X2338</f>
        <v>0</v>
      </c>
      <c r="Y2337" s="14">
        <f t="shared" si="13853"/>
        <v>170916.8</v>
      </c>
      <c r="Z2337" s="14">
        <f t="shared" si="13854"/>
        <v>170006.39999999999</v>
      </c>
      <c r="AA2337" s="14">
        <f t="shared" si="13855"/>
        <v>220006.39999999999</v>
      </c>
      <c r="AB2337" s="14">
        <f t="shared" ref="AB2337:AB2338" si="14108">AB2338</f>
        <v>0</v>
      </c>
      <c r="AC2337" s="14">
        <f t="shared" ref="AC2337:AC2338" si="14109">AC2338</f>
        <v>0</v>
      </c>
      <c r="AD2337" s="14">
        <f t="shared" ref="AD2337:AD2338" si="14110">AD2338</f>
        <v>0</v>
      </c>
      <c r="AE2337" s="14">
        <f t="shared" si="13856"/>
        <v>170916.8</v>
      </c>
      <c r="AF2337" s="14">
        <f t="shared" si="13857"/>
        <v>170006.39999999999</v>
      </c>
      <c r="AG2337" s="14">
        <f t="shared" si="13858"/>
        <v>220006.39999999999</v>
      </c>
      <c r="AH2337" s="14">
        <f t="shared" ref="AH2337:AH2338" si="14111">AH2338</f>
        <v>0</v>
      </c>
      <c r="AI2337" s="14">
        <f t="shared" ref="AI2337:AI2338" si="14112">AI2338</f>
        <v>0</v>
      </c>
      <c r="AJ2337" s="14">
        <f t="shared" ref="AJ2337:AJ2338" si="14113">AJ2338</f>
        <v>0</v>
      </c>
      <c r="AK2337" s="14">
        <f t="shared" ref="AK2337:AK2338" si="14114">AK2338</f>
        <v>0</v>
      </c>
      <c r="AL2337" s="14">
        <f t="shared" ref="AL2337:AL2338" si="14115">AL2338</f>
        <v>0</v>
      </c>
      <c r="AM2337" s="14">
        <f t="shared" ref="AM2337:AM2338" si="14116">AM2338</f>
        <v>0</v>
      </c>
      <c r="AN2337" s="14">
        <f t="shared" ref="AN2337:AN2338" si="14117">AN2338</f>
        <v>0</v>
      </c>
      <c r="AO2337" s="14">
        <f t="shared" ref="AO2337:AO2338" si="14118">AO2338</f>
        <v>0</v>
      </c>
      <c r="AP2337" s="14">
        <f t="shared" ref="AP2337:AP2338" si="14119">AP2338</f>
        <v>0</v>
      </c>
      <c r="AQ2337" s="14">
        <f t="shared" ref="AQ2337:AQ2338" si="14120">AQ2338</f>
        <v>0</v>
      </c>
      <c r="AR2337" s="14">
        <f t="shared" ref="AR2337:AR2338" si="14121">AR2338</f>
        <v>0</v>
      </c>
      <c r="AS2337" s="14">
        <f t="shared" ref="AS2337:AS2338" si="14122">AS2338</f>
        <v>0</v>
      </c>
      <c r="AT2337" s="14">
        <f t="shared" ref="AT2337:AT2338" si="14123">AT2338</f>
        <v>0</v>
      </c>
      <c r="AU2337" s="14">
        <f t="shared" ref="AU2337:AU2338" si="14124">AU2338</f>
        <v>0</v>
      </c>
      <c r="AV2337" s="14">
        <f t="shared" ref="AV2337:AV2338" si="14125">AV2338</f>
        <v>0</v>
      </c>
      <c r="AW2337" s="14">
        <f t="shared" si="13859"/>
        <v>170916.8</v>
      </c>
      <c r="AX2337" s="14">
        <f t="shared" si="13860"/>
        <v>170006.39999999999</v>
      </c>
      <c r="AY2337" s="14">
        <f t="shared" si="13861"/>
        <v>220006.39999999999</v>
      </c>
      <c r="AZ2337" s="14">
        <f t="shared" ref="AZ2337:AZ2338" si="14126">AZ2338</f>
        <v>0</v>
      </c>
      <c r="BA2337" s="14">
        <f t="shared" si="13862"/>
        <v>170916.8</v>
      </c>
      <c r="BB2337" s="14">
        <f t="shared" si="13863"/>
        <v>170006.39999999999</v>
      </c>
      <c r="BC2337" s="14">
        <f t="shared" si="13864"/>
        <v>220006.39999999999</v>
      </c>
      <c r="BD2337" s="14">
        <f t="shared" ref="BD2337:BD2338" si="14127">BD2338</f>
        <v>0</v>
      </c>
      <c r="BE2337" s="14">
        <f t="shared" ref="BE2337:BE2338" si="14128">BE2338</f>
        <v>0</v>
      </c>
      <c r="BF2337" s="14">
        <f t="shared" ref="BF2337:BF2338" si="14129">BF2338</f>
        <v>0</v>
      </c>
      <c r="BG2337" s="14">
        <f t="shared" ref="BG2337:BG2338" si="14130">BG2338</f>
        <v>0</v>
      </c>
      <c r="BH2337" s="14">
        <f t="shared" ref="BH2337:BH2338" si="14131">BH2338</f>
        <v>0</v>
      </c>
      <c r="BI2337" s="14">
        <f t="shared" ref="BI2337:BI2338" si="14132">BI2338</f>
        <v>0</v>
      </c>
      <c r="BJ2337" s="14">
        <f t="shared" ref="BJ2337:BJ2338" si="14133">BJ2338</f>
        <v>0</v>
      </c>
      <c r="BK2337" s="14">
        <f t="shared" ref="BK2337:BK2338" si="14134">BK2338</f>
        <v>0</v>
      </c>
      <c r="BL2337" s="14">
        <f t="shared" ref="BL2337:BL2338" si="14135">BL2338</f>
        <v>0</v>
      </c>
      <c r="BM2337" s="14">
        <f t="shared" ref="BM2337:BM2338" si="14136">BM2338</f>
        <v>0</v>
      </c>
      <c r="BN2337" s="14">
        <f t="shared" ref="BN2337:BN2338" si="14137">BN2338</f>
        <v>0</v>
      </c>
      <c r="BO2337" s="14">
        <f t="shared" si="13865"/>
        <v>170916.8</v>
      </c>
      <c r="BP2337" s="14">
        <f t="shared" si="13866"/>
        <v>170006.39999999999</v>
      </c>
      <c r="BQ2337" s="14">
        <f t="shared" si="13867"/>
        <v>220006.39999999999</v>
      </c>
      <c r="BR2337" s="14">
        <f t="shared" ref="BR2337:BR2338" si="14138">BR2338</f>
        <v>0</v>
      </c>
      <c r="BS2337" s="14">
        <f t="shared" ref="BS2337:BS2338" si="14139">BS2338</f>
        <v>0</v>
      </c>
      <c r="BT2337" s="14">
        <f t="shared" ref="BT2337:BT2338" si="14140">BT2338</f>
        <v>0</v>
      </c>
      <c r="BU2337" s="14">
        <f t="shared" si="13868"/>
        <v>170916.8</v>
      </c>
      <c r="BV2337" s="14">
        <f t="shared" si="13869"/>
        <v>170006.39999999999</v>
      </c>
      <c r="BW2337" s="14">
        <f t="shared" si="13870"/>
        <v>220006.39999999999</v>
      </c>
      <c r="BX2337" s="14">
        <f t="shared" ref="BX2337:BX2338" si="14141">BX2338</f>
        <v>0</v>
      </c>
      <c r="BY2337" s="14">
        <f t="shared" ref="BY2337:BY2338" si="14142">BY2338</f>
        <v>0</v>
      </c>
      <c r="BZ2337" s="14">
        <f t="shared" ref="BZ2337:BZ2338" si="14143">BZ2338</f>
        <v>0</v>
      </c>
      <c r="CA2337" s="14">
        <f t="shared" ref="CA2337:CA2338" si="14144">CA2338</f>
        <v>0</v>
      </c>
      <c r="CB2337" s="14">
        <f t="shared" ref="CB2337:CB2338" si="14145">CB2338</f>
        <v>0</v>
      </c>
      <c r="CC2337" s="14">
        <f t="shared" ref="CC2337:CC2338" si="14146">CC2338</f>
        <v>0</v>
      </c>
      <c r="CD2337" s="14">
        <f t="shared" ref="CD2337:CD2338" si="14147">CD2338</f>
        <v>0</v>
      </c>
      <c r="CE2337" s="14">
        <f t="shared" ref="CE2337:CE2338" si="14148">CE2338</f>
        <v>0</v>
      </c>
      <c r="CF2337" s="14">
        <f t="shared" ref="CF2337:CF2338" si="14149">CF2338</f>
        <v>0</v>
      </c>
      <c r="CG2337" s="14">
        <f t="shared" si="13871"/>
        <v>170916.8</v>
      </c>
      <c r="CH2337" s="14">
        <f t="shared" ref="CH2337:CH2338" si="14150">CH2338</f>
        <v>0</v>
      </c>
      <c r="CI2337" s="84">
        <f t="shared" si="13874"/>
        <v>170916.8</v>
      </c>
      <c r="CJ2337" s="14">
        <f t="shared" si="13872"/>
        <v>170006.39999999999</v>
      </c>
      <c r="CK2337" s="52">
        <f t="shared" ref="CK2337:CP2338" si="14151">CK2338</f>
        <v>0</v>
      </c>
      <c r="CL2337" s="84">
        <f t="shared" si="13875"/>
        <v>170006.39999999999</v>
      </c>
      <c r="CM2337" s="14">
        <f t="shared" si="13873"/>
        <v>220006.39999999999</v>
      </c>
      <c r="CN2337" s="52">
        <f t="shared" si="14151"/>
        <v>0</v>
      </c>
      <c r="CO2337" s="84">
        <f t="shared" si="13876"/>
        <v>220006.39999999999</v>
      </c>
      <c r="CP2337" s="14">
        <f t="shared" si="14151"/>
        <v>0</v>
      </c>
      <c r="CQ2337" s="29"/>
      <c r="CR2337" s="29"/>
      <c r="CT2337" s="1"/>
    </row>
    <row r="2338" spans="1:98" ht="15.6" customHeight="1" x14ac:dyDescent="0.3">
      <c r="A2338" s="76" t="s">
        <v>932</v>
      </c>
      <c r="B2338" s="76" t="s">
        <v>303</v>
      </c>
      <c r="C2338" s="76" t="s">
        <v>70</v>
      </c>
      <c r="D2338" s="76" t="s">
        <v>237</v>
      </c>
      <c r="E2338" s="76"/>
      <c r="F2338" s="77" t="s">
        <v>41</v>
      </c>
      <c r="G2338" s="14">
        <f t="shared" si="14093"/>
        <v>170006.39999999999</v>
      </c>
      <c r="H2338" s="14">
        <f t="shared" si="14094"/>
        <v>170006.39999999999</v>
      </c>
      <c r="I2338" s="14">
        <f t="shared" si="14095"/>
        <v>220006.39999999999</v>
      </c>
      <c r="J2338" s="14">
        <f t="shared" si="14096"/>
        <v>0</v>
      </c>
      <c r="K2338" s="14">
        <f t="shared" si="14097"/>
        <v>0</v>
      </c>
      <c r="L2338" s="14">
        <f t="shared" si="14098"/>
        <v>0</v>
      </c>
      <c r="M2338" s="14">
        <f t="shared" si="14080"/>
        <v>170006.39999999999</v>
      </c>
      <c r="N2338" s="14">
        <f t="shared" si="14081"/>
        <v>170006.39999999999</v>
      </c>
      <c r="O2338" s="14">
        <f t="shared" si="14082"/>
        <v>220006.39999999999</v>
      </c>
      <c r="P2338" s="14">
        <f t="shared" si="14099"/>
        <v>660.4</v>
      </c>
      <c r="Q2338" s="14">
        <f t="shared" si="14100"/>
        <v>0</v>
      </c>
      <c r="R2338" s="14">
        <f t="shared" si="14101"/>
        <v>0</v>
      </c>
      <c r="S2338" s="14">
        <f t="shared" si="14102"/>
        <v>250</v>
      </c>
      <c r="T2338" s="14">
        <f t="shared" si="14103"/>
        <v>0</v>
      </c>
      <c r="U2338" s="14">
        <f t="shared" si="14104"/>
        <v>0</v>
      </c>
      <c r="V2338" s="14">
        <f t="shared" si="14105"/>
        <v>0</v>
      </c>
      <c r="W2338" s="14">
        <f t="shared" si="14106"/>
        <v>0</v>
      </c>
      <c r="X2338" s="14">
        <f t="shared" si="14107"/>
        <v>0</v>
      </c>
      <c r="Y2338" s="14">
        <f t="shared" si="13853"/>
        <v>170916.8</v>
      </c>
      <c r="Z2338" s="14">
        <f t="shared" si="13854"/>
        <v>170006.39999999999</v>
      </c>
      <c r="AA2338" s="14">
        <f t="shared" si="13855"/>
        <v>220006.39999999999</v>
      </c>
      <c r="AB2338" s="14">
        <f t="shared" si="14108"/>
        <v>0</v>
      </c>
      <c r="AC2338" s="14">
        <f t="shared" si="14109"/>
        <v>0</v>
      </c>
      <c r="AD2338" s="14">
        <f t="shared" si="14110"/>
        <v>0</v>
      </c>
      <c r="AE2338" s="14">
        <f t="shared" si="13856"/>
        <v>170916.8</v>
      </c>
      <c r="AF2338" s="14">
        <f t="shared" si="13857"/>
        <v>170006.39999999999</v>
      </c>
      <c r="AG2338" s="14">
        <f t="shared" si="13858"/>
        <v>220006.39999999999</v>
      </c>
      <c r="AH2338" s="14">
        <f t="shared" si="14111"/>
        <v>0</v>
      </c>
      <c r="AI2338" s="14">
        <f t="shared" si="14112"/>
        <v>0</v>
      </c>
      <c r="AJ2338" s="14">
        <f t="shared" si="14113"/>
        <v>0</v>
      </c>
      <c r="AK2338" s="14">
        <f t="shared" si="14114"/>
        <v>0</v>
      </c>
      <c r="AL2338" s="14">
        <f t="shared" si="14115"/>
        <v>0</v>
      </c>
      <c r="AM2338" s="14">
        <f t="shared" si="14116"/>
        <v>0</v>
      </c>
      <c r="AN2338" s="14">
        <f t="shared" si="14117"/>
        <v>0</v>
      </c>
      <c r="AO2338" s="14">
        <f t="shared" si="14118"/>
        <v>0</v>
      </c>
      <c r="AP2338" s="14">
        <f t="shared" si="14119"/>
        <v>0</v>
      </c>
      <c r="AQ2338" s="14">
        <f t="shared" si="14120"/>
        <v>0</v>
      </c>
      <c r="AR2338" s="14">
        <f t="shared" si="14121"/>
        <v>0</v>
      </c>
      <c r="AS2338" s="14">
        <f t="shared" si="14122"/>
        <v>0</v>
      </c>
      <c r="AT2338" s="14">
        <f t="shared" si="14123"/>
        <v>0</v>
      </c>
      <c r="AU2338" s="14">
        <f t="shared" si="14124"/>
        <v>0</v>
      </c>
      <c r="AV2338" s="14">
        <f t="shared" si="14125"/>
        <v>0</v>
      </c>
      <c r="AW2338" s="14">
        <f t="shared" si="13859"/>
        <v>170916.8</v>
      </c>
      <c r="AX2338" s="14">
        <f t="shared" si="13860"/>
        <v>170006.39999999999</v>
      </c>
      <c r="AY2338" s="14">
        <f t="shared" si="13861"/>
        <v>220006.39999999999</v>
      </c>
      <c r="AZ2338" s="14">
        <f t="shared" si="14126"/>
        <v>0</v>
      </c>
      <c r="BA2338" s="14">
        <f t="shared" si="13862"/>
        <v>170916.8</v>
      </c>
      <c r="BB2338" s="14">
        <f t="shared" si="13863"/>
        <v>170006.39999999999</v>
      </c>
      <c r="BC2338" s="14">
        <f t="shared" si="13864"/>
        <v>220006.39999999999</v>
      </c>
      <c r="BD2338" s="14">
        <f t="shared" si="14127"/>
        <v>0</v>
      </c>
      <c r="BE2338" s="14">
        <f t="shared" si="14128"/>
        <v>0</v>
      </c>
      <c r="BF2338" s="14">
        <f t="shared" si="14129"/>
        <v>0</v>
      </c>
      <c r="BG2338" s="14">
        <f t="shared" si="14130"/>
        <v>0</v>
      </c>
      <c r="BH2338" s="14">
        <f t="shared" si="14131"/>
        <v>0</v>
      </c>
      <c r="BI2338" s="14">
        <f t="shared" si="14132"/>
        <v>0</v>
      </c>
      <c r="BJ2338" s="14">
        <f t="shared" si="14133"/>
        <v>0</v>
      </c>
      <c r="BK2338" s="14">
        <f t="shared" si="14134"/>
        <v>0</v>
      </c>
      <c r="BL2338" s="14">
        <f t="shared" si="14135"/>
        <v>0</v>
      </c>
      <c r="BM2338" s="14">
        <f t="shared" si="14136"/>
        <v>0</v>
      </c>
      <c r="BN2338" s="14">
        <f t="shared" si="14137"/>
        <v>0</v>
      </c>
      <c r="BO2338" s="14">
        <f t="shared" si="13865"/>
        <v>170916.8</v>
      </c>
      <c r="BP2338" s="14">
        <f t="shared" si="13866"/>
        <v>170006.39999999999</v>
      </c>
      <c r="BQ2338" s="14">
        <f t="shared" si="13867"/>
        <v>220006.39999999999</v>
      </c>
      <c r="BR2338" s="14">
        <f t="shared" si="14138"/>
        <v>0</v>
      </c>
      <c r="BS2338" s="14">
        <f t="shared" si="14139"/>
        <v>0</v>
      </c>
      <c r="BT2338" s="14">
        <f t="shared" si="14140"/>
        <v>0</v>
      </c>
      <c r="BU2338" s="14">
        <f t="shared" si="13868"/>
        <v>170916.8</v>
      </c>
      <c r="BV2338" s="14">
        <f t="shared" si="13869"/>
        <v>170006.39999999999</v>
      </c>
      <c r="BW2338" s="14">
        <f t="shared" si="13870"/>
        <v>220006.39999999999</v>
      </c>
      <c r="BX2338" s="14">
        <f t="shared" si="14141"/>
        <v>0</v>
      </c>
      <c r="BY2338" s="14">
        <f t="shared" si="14142"/>
        <v>0</v>
      </c>
      <c r="BZ2338" s="14">
        <f t="shared" si="14143"/>
        <v>0</v>
      </c>
      <c r="CA2338" s="14">
        <f t="shared" si="14144"/>
        <v>0</v>
      </c>
      <c r="CB2338" s="14">
        <f t="shared" si="14145"/>
        <v>0</v>
      </c>
      <c r="CC2338" s="14">
        <f t="shared" si="14146"/>
        <v>0</v>
      </c>
      <c r="CD2338" s="14">
        <f t="shared" si="14147"/>
        <v>0</v>
      </c>
      <c r="CE2338" s="14">
        <f t="shared" si="14148"/>
        <v>0</v>
      </c>
      <c r="CF2338" s="14">
        <f t="shared" si="14149"/>
        <v>0</v>
      </c>
      <c r="CG2338" s="14">
        <f t="shared" si="13871"/>
        <v>170916.8</v>
      </c>
      <c r="CH2338" s="14">
        <f t="shared" si="14150"/>
        <v>0</v>
      </c>
      <c r="CI2338" s="84">
        <f t="shared" si="13874"/>
        <v>170916.8</v>
      </c>
      <c r="CJ2338" s="14">
        <f t="shared" si="13872"/>
        <v>170006.39999999999</v>
      </c>
      <c r="CK2338" s="52">
        <f t="shared" si="14151"/>
        <v>0</v>
      </c>
      <c r="CL2338" s="84">
        <f t="shared" si="13875"/>
        <v>170006.39999999999</v>
      </c>
      <c r="CM2338" s="14">
        <f t="shared" si="13873"/>
        <v>220006.39999999999</v>
      </c>
      <c r="CN2338" s="52">
        <f t="shared" si="14151"/>
        <v>0</v>
      </c>
      <c r="CO2338" s="84">
        <f t="shared" si="13876"/>
        <v>220006.39999999999</v>
      </c>
      <c r="CP2338" s="14">
        <f t="shared" si="14151"/>
        <v>0</v>
      </c>
      <c r="CQ2338" s="29"/>
      <c r="CR2338" s="29"/>
      <c r="CT2338" s="1"/>
    </row>
    <row r="2339" spans="1:98" ht="62.4" customHeight="1" x14ac:dyDescent="0.3">
      <c r="A2339" s="76" t="s">
        <v>932</v>
      </c>
      <c r="B2339" s="76" t="s">
        <v>303</v>
      </c>
      <c r="C2339" s="76" t="s">
        <v>70</v>
      </c>
      <c r="D2339" s="76" t="s">
        <v>943</v>
      </c>
      <c r="E2339" s="76"/>
      <c r="F2339" s="77" t="s">
        <v>944</v>
      </c>
      <c r="G2339" s="14">
        <f t="shared" ref="G2339:L2339" si="14152">G2340+G2342+G2344+G2346+G2348</f>
        <v>170006.39999999999</v>
      </c>
      <c r="H2339" s="14">
        <f t="shared" si="14152"/>
        <v>170006.39999999999</v>
      </c>
      <c r="I2339" s="14">
        <f t="shared" si="14152"/>
        <v>220006.39999999999</v>
      </c>
      <c r="J2339" s="14">
        <f t="shared" si="14152"/>
        <v>0</v>
      </c>
      <c r="K2339" s="14">
        <f t="shared" si="14152"/>
        <v>0</v>
      </c>
      <c r="L2339" s="14">
        <f t="shared" si="14152"/>
        <v>0</v>
      </c>
      <c r="M2339" s="14">
        <f t="shared" si="14080"/>
        <v>170006.39999999999</v>
      </c>
      <c r="N2339" s="14">
        <f t="shared" si="14081"/>
        <v>170006.39999999999</v>
      </c>
      <c r="O2339" s="14">
        <f t="shared" si="14082"/>
        <v>220006.39999999999</v>
      </c>
      <c r="P2339" s="14">
        <f t="shared" ref="P2339:X2339" si="14153">P2340+P2342+P2344+P2346+P2348</f>
        <v>660.4</v>
      </c>
      <c r="Q2339" s="14">
        <f t="shared" si="14153"/>
        <v>0</v>
      </c>
      <c r="R2339" s="14">
        <f t="shared" si="14153"/>
        <v>0</v>
      </c>
      <c r="S2339" s="14">
        <f t="shared" si="14153"/>
        <v>250</v>
      </c>
      <c r="T2339" s="14">
        <f t="shared" si="14153"/>
        <v>0</v>
      </c>
      <c r="U2339" s="14">
        <f t="shared" si="14153"/>
        <v>0</v>
      </c>
      <c r="V2339" s="14">
        <f t="shared" si="14153"/>
        <v>0</v>
      </c>
      <c r="W2339" s="14">
        <f t="shared" si="14153"/>
        <v>0</v>
      </c>
      <c r="X2339" s="14">
        <f t="shared" si="14153"/>
        <v>0</v>
      </c>
      <c r="Y2339" s="14">
        <f t="shared" si="13853"/>
        <v>170916.8</v>
      </c>
      <c r="Z2339" s="14">
        <f t="shared" si="13854"/>
        <v>170006.39999999999</v>
      </c>
      <c r="AA2339" s="14">
        <f t="shared" si="13855"/>
        <v>220006.39999999999</v>
      </c>
      <c r="AB2339" s="14">
        <f>AB2340+AB2342+AB2344+AB2346+AB2348</f>
        <v>0</v>
      </c>
      <c r="AC2339" s="14">
        <f>AC2340+AC2342+AC2344+AC2346+AC2348</f>
        <v>0</v>
      </c>
      <c r="AD2339" s="14">
        <f>AD2340+AD2342+AD2344+AD2346+AD2348</f>
        <v>0</v>
      </c>
      <c r="AE2339" s="14">
        <f t="shared" si="13856"/>
        <v>170916.8</v>
      </c>
      <c r="AF2339" s="14">
        <f t="shared" si="13857"/>
        <v>170006.39999999999</v>
      </c>
      <c r="AG2339" s="14">
        <f t="shared" si="13858"/>
        <v>220006.39999999999</v>
      </c>
      <c r="AH2339" s="14">
        <f t="shared" ref="AH2339:AV2339" si="14154">AH2340+AH2342+AH2344+AH2346+AH2348</f>
        <v>0</v>
      </c>
      <c r="AI2339" s="14">
        <f t="shared" si="14154"/>
        <v>0</v>
      </c>
      <c r="AJ2339" s="14">
        <f t="shared" si="14154"/>
        <v>0</v>
      </c>
      <c r="AK2339" s="14">
        <f t="shared" si="14154"/>
        <v>0</v>
      </c>
      <c r="AL2339" s="14">
        <f t="shared" si="14154"/>
        <v>0</v>
      </c>
      <c r="AM2339" s="14">
        <f t="shared" si="14154"/>
        <v>0</v>
      </c>
      <c r="AN2339" s="14">
        <f t="shared" si="14154"/>
        <v>0</v>
      </c>
      <c r="AO2339" s="14">
        <f t="shared" si="14154"/>
        <v>0</v>
      </c>
      <c r="AP2339" s="14">
        <f t="shared" si="14154"/>
        <v>0</v>
      </c>
      <c r="AQ2339" s="14">
        <f t="shared" si="14154"/>
        <v>0</v>
      </c>
      <c r="AR2339" s="14">
        <f t="shared" si="14154"/>
        <v>0</v>
      </c>
      <c r="AS2339" s="14">
        <f t="shared" si="14154"/>
        <v>0</v>
      </c>
      <c r="AT2339" s="14">
        <f t="shared" si="14154"/>
        <v>0</v>
      </c>
      <c r="AU2339" s="14">
        <f t="shared" si="14154"/>
        <v>0</v>
      </c>
      <c r="AV2339" s="14">
        <f t="shared" si="14154"/>
        <v>0</v>
      </c>
      <c r="AW2339" s="14">
        <f t="shared" si="13859"/>
        <v>170916.8</v>
      </c>
      <c r="AX2339" s="14">
        <f t="shared" si="13860"/>
        <v>170006.39999999999</v>
      </c>
      <c r="AY2339" s="14">
        <f t="shared" si="13861"/>
        <v>220006.39999999999</v>
      </c>
      <c r="AZ2339" s="14">
        <f>AZ2340+AZ2342+AZ2344+AZ2346+AZ2348</f>
        <v>0</v>
      </c>
      <c r="BA2339" s="14">
        <f t="shared" si="13862"/>
        <v>170916.8</v>
      </c>
      <c r="BB2339" s="14">
        <f t="shared" si="13863"/>
        <v>170006.39999999999</v>
      </c>
      <c r="BC2339" s="14">
        <f t="shared" si="13864"/>
        <v>220006.39999999999</v>
      </c>
      <c r="BD2339" s="14">
        <f t="shared" ref="BD2339:BN2339" si="14155">BD2340+BD2342+BD2344+BD2346+BD2348</f>
        <v>0</v>
      </c>
      <c r="BE2339" s="14">
        <f t="shared" si="14155"/>
        <v>0</v>
      </c>
      <c r="BF2339" s="14">
        <f t="shared" si="14155"/>
        <v>0</v>
      </c>
      <c r="BG2339" s="14">
        <f t="shared" si="14155"/>
        <v>0</v>
      </c>
      <c r="BH2339" s="14">
        <f t="shared" si="14155"/>
        <v>0</v>
      </c>
      <c r="BI2339" s="14">
        <f t="shared" si="14155"/>
        <v>0</v>
      </c>
      <c r="BJ2339" s="14">
        <f t="shared" si="14155"/>
        <v>0</v>
      </c>
      <c r="BK2339" s="14">
        <f t="shared" si="14155"/>
        <v>0</v>
      </c>
      <c r="BL2339" s="14">
        <f t="shared" si="14155"/>
        <v>0</v>
      </c>
      <c r="BM2339" s="14">
        <f t="shared" si="14155"/>
        <v>0</v>
      </c>
      <c r="BN2339" s="14">
        <f t="shared" si="14155"/>
        <v>0</v>
      </c>
      <c r="BO2339" s="14">
        <f t="shared" si="13865"/>
        <v>170916.8</v>
      </c>
      <c r="BP2339" s="14">
        <f t="shared" si="13866"/>
        <v>170006.39999999999</v>
      </c>
      <c r="BQ2339" s="14">
        <f t="shared" si="13867"/>
        <v>220006.39999999999</v>
      </c>
      <c r="BR2339" s="14">
        <f>BR2340+BR2342+BR2344+BR2346+BR2348</f>
        <v>0</v>
      </c>
      <c r="BS2339" s="14">
        <f>BS2340+BS2342+BS2344+BS2346+BS2348</f>
        <v>0</v>
      </c>
      <c r="BT2339" s="14">
        <f>BT2340+BT2342+BT2344+BT2346+BT2348</f>
        <v>0</v>
      </c>
      <c r="BU2339" s="14">
        <f t="shared" si="13868"/>
        <v>170916.8</v>
      </c>
      <c r="BV2339" s="14">
        <f t="shared" si="13869"/>
        <v>170006.39999999999</v>
      </c>
      <c r="BW2339" s="14">
        <f t="shared" si="13870"/>
        <v>220006.39999999999</v>
      </c>
      <c r="BX2339" s="14">
        <f t="shared" ref="BX2339:CF2339" si="14156">BX2340+BX2342+BX2344+BX2346+BX2348</f>
        <v>0</v>
      </c>
      <c r="BY2339" s="14">
        <f t="shared" si="14156"/>
        <v>0</v>
      </c>
      <c r="BZ2339" s="14">
        <f t="shared" si="14156"/>
        <v>0</v>
      </c>
      <c r="CA2339" s="14">
        <f t="shared" si="14156"/>
        <v>0</v>
      </c>
      <c r="CB2339" s="14">
        <f t="shared" si="14156"/>
        <v>0</v>
      </c>
      <c r="CC2339" s="14">
        <f t="shared" si="14156"/>
        <v>0</v>
      </c>
      <c r="CD2339" s="14">
        <f t="shared" si="14156"/>
        <v>0</v>
      </c>
      <c r="CE2339" s="14">
        <f t="shared" si="14156"/>
        <v>0</v>
      </c>
      <c r="CF2339" s="14">
        <f t="shared" si="14156"/>
        <v>0</v>
      </c>
      <c r="CG2339" s="14">
        <f t="shared" si="13871"/>
        <v>170916.8</v>
      </c>
      <c r="CH2339" s="14">
        <f>CH2340+CH2342+CH2344+CH2346+CH2348</f>
        <v>0</v>
      </c>
      <c r="CI2339" s="84">
        <f t="shared" si="13874"/>
        <v>170916.8</v>
      </c>
      <c r="CJ2339" s="14">
        <f t="shared" si="13872"/>
        <v>170006.39999999999</v>
      </c>
      <c r="CK2339" s="52">
        <f>CK2340+CK2342+CK2344+CK2346+CK2348</f>
        <v>0</v>
      </c>
      <c r="CL2339" s="84">
        <f t="shared" si="13875"/>
        <v>170006.39999999999</v>
      </c>
      <c r="CM2339" s="14">
        <f t="shared" si="13873"/>
        <v>220006.39999999999</v>
      </c>
      <c r="CN2339" s="52">
        <f>CN2340+CN2342+CN2344+CN2346+CN2348</f>
        <v>0</v>
      </c>
      <c r="CO2339" s="84">
        <f t="shared" si="13876"/>
        <v>220006.39999999999</v>
      </c>
      <c r="CP2339" s="14">
        <f>CP2340+CP2342+CP2344+CP2346+CP2348</f>
        <v>0</v>
      </c>
      <c r="CQ2339" s="29"/>
      <c r="CR2339" s="29"/>
      <c r="CT2339" s="1"/>
    </row>
    <row r="2340" spans="1:98" ht="109.2" customHeight="1" x14ac:dyDescent="0.3">
      <c r="A2340" s="76" t="s">
        <v>932</v>
      </c>
      <c r="B2340" s="76" t="s">
        <v>303</v>
      </c>
      <c r="C2340" s="76" t="s">
        <v>70</v>
      </c>
      <c r="D2340" s="76" t="s">
        <v>945</v>
      </c>
      <c r="E2340" s="76"/>
      <c r="F2340" s="77" t="s">
        <v>946</v>
      </c>
      <c r="G2340" s="14">
        <f t="shared" ref="G2340:L2340" si="14157">G2341</f>
        <v>13095.5</v>
      </c>
      <c r="H2340" s="14">
        <f t="shared" si="14157"/>
        <v>13095.5</v>
      </c>
      <c r="I2340" s="14">
        <f t="shared" si="14157"/>
        <v>13095.5</v>
      </c>
      <c r="J2340" s="14">
        <f t="shared" si="14157"/>
        <v>0</v>
      </c>
      <c r="K2340" s="14">
        <f t="shared" si="14157"/>
        <v>0</v>
      </c>
      <c r="L2340" s="14">
        <f t="shared" si="14157"/>
        <v>0</v>
      </c>
      <c r="M2340" s="14">
        <f t="shared" si="14080"/>
        <v>13095.5</v>
      </c>
      <c r="N2340" s="14">
        <f t="shared" si="14081"/>
        <v>13095.5</v>
      </c>
      <c r="O2340" s="14">
        <f t="shared" si="14082"/>
        <v>13095.5</v>
      </c>
      <c r="P2340" s="14">
        <f t="shared" ref="P2340:X2340" si="14158">P2341</f>
        <v>535.29999999999995</v>
      </c>
      <c r="Q2340" s="14">
        <f t="shared" si="14158"/>
        <v>0</v>
      </c>
      <c r="R2340" s="14">
        <f t="shared" si="14158"/>
        <v>0</v>
      </c>
      <c r="S2340" s="14">
        <f t="shared" si="14158"/>
        <v>0</v>
      </c>
      <c r="T2340" s="14">
        <f t="shared" si="14158"/>
        <v>0</v>
      </c>
      <c r="U2340" s="14">
        <f t="shared" si="14158"/>
        <v>0</v>
      </c>
      <c r="V2340" s="14">
        <f t="shared" si="14158"/>
        <v>0</v>
      </c>
      <c r="W2340" s="14">
        <f t="shared" si="14158"/>
        <v>0</v>
      </c>
      <c r="X2340" s="14">
        <f t="shared" si="14158"/>
        <v>0</v>
      </c>
      <c r="Y2340" s="14">
        <f t="shared" si="13853"/>
        <v>13630.8</v>
      </c>
      <c r="Z2340" s="14">
        <f t="shared" si="13854"/>
        <v>13095.5</v>
      </c>
      <c r="AA2340" s="14">
        <f t="shared" si="13855"/>
        <v>13095.5</v>
      </c>
      <c r="AB2340" s="14">
        <f>AB2341</f>
        <v>0</v>
      </c>
      <c r="AC2340" s="14">
        <f>AC2341</f>
        <v>0</v>
      </c>
      <c r="AD2340" s="14">
        <f>AD2341</f>
        <v>0</v>
      </c>
      <c r="AE2340" s="14">
        <f t="shared" si="13856"/>
        <v>13630.8</v>
      </c>
      <c r="AF2340" s="14">
        <f t="shared" si="13857"/>
        <v>13095.5</v>
      </c>
      <c r="AG2340" s="14">
        <f t="shared" si="13858"/>
        <v>13095.5</v>
      </c>
      <c r="AH2340" s="14">
        <f t="shared" ref="AH2340:AV2340" si="14159">AH2341</f>
        <v>0</v>
      </c>
      <c r="AI2340" s="14">
        <f t="shared" si="14159"/>
        <v>0</v>
      </c>
      <c r="AJ2340" s="14">
        <f t="shared" si="14159"/>
        <v>0</v>
      </c>
      <c r="AK2340" s="14">
        <f t="shared" si="14159"/>
        <v>0</v>
      </c>
      <c r="AL2340" s="14">
        <f t="shared" si="14159"/>
        <v>0</v>
      </c>
      <c r="AM2340" s="14">
        <f t="shared" si="14159"/>
        <v>0</v>
      </c>
      <c r="AN2340" s="14">
        <f t="shared" si="14159"/>
        <v>0</v>
      </c>
      <c r="AO2340" s="14">
        <f t="shared" si="14159"/>
        <v>0</v>
      </c>
      <c r="AP2340" s="14">
        <f t="shared" si="14159"/>
        <v>0</v>
      </c>
      <c r="AQ2340" s="14">
        <f t="shared" si="14159"/>
        <v>0</v>
      </c>
      <c r="AR2340" s="14">
        <f t="shared" si="14159"/>
        <v>0</v>
      </c>
      <c r="AS2340" s="14">
        <f t="shared" si="14159"/>
        <v>0</v>
      </c>
      <c r="AT2340" s="14">
        <f t="shared" si="14159"/>
        <v>0</v>
      </c>
      <c r="AU2340" s="14">
        <f t="shared" si="14159"/>
        <v>0</v>
      </c>
      <c r="AV2340" s="14">
        <f t="shared" si="14159"/>
        <v>0</v>
      </c>
      <c r="AW2340" s="14">
        <f t="shared" si="13859"/>
        <v>13630.8</v>
      </c>
      <c r="AX2340" s="14">
        <f t="shared" si="13860"/>
        <v>13095.5</v>
      </c>
      <c r="AY2340" s="14">
        <f t="shared" si="13861"/>
        <v>13095.5</v>
      </c>
      <c r="AZ2340" s="14">
        <f>AZ2341</f>
        <v>0</v>
      </c>
      <c r="BA2340" s="14">
        <f t="shared" si="13862"/>
        <v>13630.8</v>
      </c>
      <c r="BB2340" s="14">
        <f t="shared" si="13863"/>
        <v>13095.5</v>
      </c>
      <c r="BC2340" s="14">
        <f t="shared" si="13864"/>
        <v>13095.5</v>
      </c>
      <c r="BD2340" s="14">
        <f t="shared" ref="BD2340:BN2340" si="14160">BD2341</f>
        <v>0</v>
      </c>
      <c r="BE2340" s="14">
        <f t="shared" si="14160"/>
        <v>0</v>
      </c>
      <c r="BF2340" s="14">
        <f t="shared" si="14160"/>
        <v>0</v>
      </c>
      <c r="BG2340" s="14">
        <f t="shared" si="14160"/>
        <v>0</v>
      </c>
      <c r="BH2340" s="14">
        <f t="shared" si="14160"/>
        <v>0</v>
      </c>
      <c r="BI2340" s="14">
        <f t="shared" si="14160"/>
        <v>0</v>
      </c>
      <c r="BJ2340" s="14">
        <f t="shared" si="14160"/>
        <v>0</v>
      </c>
      <c r="BK2340" s="14">
        <f t="shared" si="14160"/>
        <v>0</v>
      </c>
      <c r="BL2340" s="14">
        <f t="shared" si="14160"/>
        <v>0</v>
      </c>
      <c r="BM2340" s="14">
        <f t="shared" si="14160"/>
        <v>0</v>
      </c>
      <c r="BN2340" s="14">
        <f t="shared" si="14160"/>
        <v>0</v>
      </c>
      <c r="BO2340" s="14">
        <f t="shared" si="13865"/>
        <v>13630.8</v>
      </c>
      <c r="BP2340" s="14">
        <f t="shared" si="13866"/>
        <v>13095.5</v>
      </c>
      <c r="BQ2340" s="14">
        <f t="shared" si="13867"/>
        <v>13095.5</v>
      </c>
      <c r="BR2340" s="14">
        <f>BR2341</f>
        <v>0</v>
      </c>
      <c r="BS2340" s="14">
        <f>BS2341</f>
        <v>0</v>
      </c>
      <c r="BT2340" s="14">
        <f>BT2341</f>
        <v>0</v>
      </c>
      <c r="BU2340" s="14">
        <f t="shared" si="13868"/>
        <v>13630.8</v>
      </c>
      <c r="BV2340" s="14">
        <f t="shared" si="13869"/>
        <v>13095.5</v>
      </c>
      <c r="BW2340" s="14">
        <f t="shared" si="13870"/>
        <v>13095.5</v>
      </c>
      <c r="BX2340" s="14">
        <f t="shared" ref="BX2340:CF2340" si="14161">BX2341</f>
        <v>0</v>
      </c>
      <c r="BY2340" s="14">
        <f t="shared" si="14161"/>
        <v>0</v>
      </c>
      <c r="BZ2340" s="14">
        <f t="shared" si="14161"/>
        <v>0</v>
      </c>
      <c r="CA2340" s="14">
        <f t="shared" si="14161"/>
        <v>0</v>
      </c>
      <c r="CB2340" s="14">
        <f t="shared" si="14161"/>
        <v>0</v>
      </c>
      <c r="CC2340" s="14">
        <f t="shared" si="14161"/>
        <v>0</v>
      </c>
      <c r="CD2340" s="14">
        <f t="shared" si="14161"/>
        <v>0</v>
      </c>
      <c r="CE2340" s="14">
        <f t="shared" si="14161"/>
        <v>0</v>
      </c>
      <c r="CF2340" s="14">
        <f t="shared" si="14161"/>
        <v>0</v>
      </c>
      <c r="CG2340" s="14">
        <f t="shared" si="13871"/>
        <v>13630.8</v>
      </c>
      <c r="CH2340" s="14">
        <f>CH2341</f>
        <v>0</v>
      </c>
      <c r="CI2340" s="84">
        <f t="shared" si="13874"/>
        <v>13630.8</v>
      </c>
      <c r="CJ2340" s="14">
        <f t="shared" si="13872"/>
        <v>13095.5</v>
      </c>
      <c r="CK2340" s="52">
        <f>CK2341</f>
        <v>0</v>
      </c>
      <c r="CL2340" s="84">
        <f t="shared" si="13875"/>
        <v>13095.5</v>
      </c>
      <c r="CM2340" s="14">
        <f t="shared" si="13873"/>
        <v>13095.5</v>
      </c>
      <c r="CN2340" s="52">
        <f>CN2341</f>
        <v>0</v>
      </c>
      <c r="CO2340" s="84">
        <f t="shared" si="13876"/>
        <v>13095.5</v>
      </c>
      <c r="CP2340" s="14">
        <f>CP2341</f>
        <v>0</v>
      </c>
      <c r="CQ2340" s="29"/>
      <c r="CR2340" s="29"/>
      <c r="CT2340" s="1"/>
    </row>
    <row r="2341" spans="1:98" ht="15.6" customHeight="1" x14ac:dyDescent="0.3">
      <c r="A2341" s="76" t="s">
        <v>932</v>
      </c>
      <c r="B2341" s="76" t="s">
        <v>303</v>
      </c>
      <c r="C2341" s="76" t="s">
        <v>70</v>
      </c>
      <c r="D2341" s="76" t="s">
        <v>945</v>
      </c>
      <c r="E2341" s="76" t="s">
        <v>267</v>
      </c>
      <c r="F2341" s="77" t="s">
        <v>268</v>
      </c>
      <c r="G2341" s="14">
        <v>13095.5</v>
      </c>
      <c r="H2341" s="14">
        <v>13095.5</v>
      </c>
      <c r="I2341" s="14">
        <v>13095.5</v>
      </c>
      <c r="J2341" s="14"/>
      <c r="K2341" s="14"/>
      <c r="L2341" s="14"/>
      <c r="M2341" s="14">
        <f t="shared" si="14080"/>
        <v>13095.5</v>
      </c>
      <c r="N2341" s="14">
        <f t="shared" si="14081"/>
        <v>13095.5</v>
      </c>
      <c r="O2341" s="14">
        <f t="shared" si="14082"/>
        <v>13095.5</v>
      </c>
      <c r="P2341" s="14">
        <v>535.29999999999995</v>
      </c>
      <c r="Q2341" s="14"/>
      <c r="R2341" s="14"/>
      <c r="S2341" s="14"/>
      <c r="T2341" s="14"/>
      <c r="U2341" s="14"/>
      <c r="V2341" s="14"/>
      <c r="W2341" s="14"/>
      <c r="X2341" s="14"/>
      <c r="Y2341" s="14">
        <f t="shared" si="13853"/>
        <v>13630.8</v>
      </c>
      <c r="Z2341" s="14">
        <f t="shared" si="13854"/>
        <v>13095.5</v>
      </c>
      <c r="AA2341" s="14">
        <f t="shared" si="13855"/>
        <v>13095.5</v>
      </c>
      <c r="AB2341" s="14"/>
      <c r="AC2341" s="14"/>
      <c r="AD2341" s="14"/>
      <c r="AE2341" s="14">
        <f t="shared" si="13856"/>
        <v>13630.8</v>
      </c>
      <c r="AF2341" s="14">
        <f t="shared" si="13857"/>
        <v>13095.5</v>
      </c>
      <c r="AG2341" s="14">
        <f t="shared" si="13858"/>
        <v>13095.5</v>
      </c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>
        <f t="shared" si="13859"/>
        <v>13630.8</v>
      </c>
      <c r="AX2341" s="14">
        <f t="shared" si="13860"/>
        <v>13095.5</v>
      </c>
      <c r="AY2341" s="14">
        <f t="shared" si="13861"/>
        <v>13095.5</v>
      </c>
      <c r="AZ2341" s="14"/>
      <c r="BA2341" s="14">
        <f t="shared" si="13862"/>
        <v>13630.8</v>
      </c>
      <c r="BB2341" s="14">
        <f t="shared" si="13863"/>
        <v>13095.5</v>
      </c>
      <c r="BC2341" s="14">
        <f t="shared" si="13864"/>
        <v>13095.5</v>
      </c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>
        <f t="shared" si="13865"/>
        <v>13630.8</v>
      </c>
      <c r="BP2341" s="14">
        <f t="shared" si="13866"/>
        <v>13095.5</v>
      </c>
      <c r="BQ2341" s="14">
        <f t="shared" si="13867"/>
        <v>13095.5</v>
      </c>
      <c r="BR2341" s="14"/>
      <c r="BS2341" s="14"/>
      <c r="BT2341" s="14"/>
      <c r="BU2341" s="14">
        <f t="shared" si="13868"/>
        <v>13630.8</v>
      </c>
      <c r="BV2341" s="14">
        <f t="shared" si="13869"/>
        <v>13095.5</v>
      </c>
      <c r="BW2341" s="14">
        <f t="shared" si="13870"/>
        <v>13095.5</v>
      </c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>
        <f t="shared" si="13871"/>
        <v>13630.8</v>
      </c>
      <c r="CH2341" s="14"/>
      <c r="CI2341" s="84">
        <f t="shared" si="13874"/>
        <v>13630.8</v>
      </c>
      <c r="CJ2341" s="14">
        <f t="shared" si="13872"/>
        <v>13095.5</v>
      </c>
      <c r="CK2341" s="52"/>
      <c r="CL2341" s="84">
        <f t="shared" si="13875"/>
        <v>13095.5</v>
      </c>
      <c r="CM2341" s="14">
        <f t="shared" si="13873"/>
        <v>13095.5</v>
      </c>
      <c r="CN2341" s="52"/>
      <c r="CO2341" s="84">
        <f t="shared" si="13876"/>
        <v>13095.5</v>
      </c>
      <c r="CP2341" s="14"/>
      <c r="CQ2341" s="29"/>
      <c r="CR2341" s="29"/>
      <c r="CT2341" s="1"/>
    </row>
    <row r="2342" spans="1:98" ht="62.4" customHeight="1" x14ac:dyDescent="0.3">
      <c r="A2342" s="76" t="s">
        <v>932</v>
      </c>
      <c r="B2342" s="76" t="s">
        <v>303</v>
      </c>
      <c r="C2342" s="76" t="s">
        <v>70</v>
      </c>
      <c r="D2342" s="76" t="s">
        <v>947</v>
      </c>
      <c r="E2342" s="76"/>
      <c r="F2342" s="77" t="s">
        <v>948</v>
      </c>
      <c r="G2342" s="14">
        <f t="shared" ref="G2342:L2342" si="14162">G2343</f>
        <v>3060.3</v>
      </c>
      <c r="H2342" s="14">
        <f t="shared" si="14162"/>
        <v>3060.3</v>
      </c>
      <c r="I2342" s="14">
        <f t="shared" si="14162"/>
        <v>3060.3</v>
      </c>
      <c r="J2342" s="14">
        <f t="shared" si="14162"/>
        <v>0</v>
      </c>
      <c r="K2342" s="14">
        <f t="shared" si="14162"/>
        <v>0</v>
      </c>
      <c r="L2342" s="14">
        <f t="shared" si="14162"/>
        <v>0</v>
      </c>
      <c r="M2342" s="14">
        <f t="shared" si="14080"/>
        <v>3060.3</v>
      </c>
      <c r="N2342" s="14">
        <f t="shared" si="14081"/>
        <v>3060.3</v>
      </c>
      <c r="O2342" s="14">
        <f t="shared" si="14082"/>
        <v>3060.3</v>
      </c>
      <c r="P2342" s="14">
        <f t="shared" ref="P2342:X2342" si="14163">P2343</f>
        <v>125.1</v>
      </c>
      <c r="Q2342" s="14">
        <f t="shared" si="14163"/>
        <v>0</v>
      </c>
      <c r="R2342" s="14">
        <f t="shared" si="14163"/>
        <v>0</v>
      </c>
      <c r="S2342" s="14">
        <f t="shared" si="14163"/>
        <v>0</v>
      </c>
      <c r="T2342" s="14">
        <f t="shared" si="14163"/>
        <v>0</v>
      </c>
      <c r="U2342" s="14">
        <f t="shared" si="14163"/>
        <v>0</v>
      </c>
      <c r="V2342" s="14">
        <f t="shared" si="14163"/>
        <v>0</v>
      </c>
      <c r="W2342" s="14">
        <f t="shared" si="14163"/>
        <v>0</v>
      </c>
      <c r="X2342" s="14">
        <f t="shared" si="14163"/>
        <v>0</v>
      </c>
      <c r="Y2342" s="14">
        <f t="shared" si="13853"/>
        <v>3185.4</v>
      </c>
      <c r="Z2342" s="14">
        <f t="shared" si="13854"/>
        <v>3060.3</v>
      </c>
      <c r="AA2342" s="14">
        <f t="shared" si="13855"/>
        <v>3060.3</v>
      </c>
      <c r="AB2342" s="14">
        <f>AB2343</f>
        <v>0</v>
      </c>
      <c r="AC2342" s="14">
        <f>AC2343</f>
        <v>0</v>
      </c>
      <c r="AD2342" s="14">
        <f>AD2343</f>
        <v>0</v>
      </c>
      <c r="AE2342" s="14">
        <f t="shared" si="13856"/>
        <v>3185.4</v>
      </c>
      <c r="AF2342" s="14">
        <f t="shared" si="13857"/>
        <v>3060.3</v>
      </c>
      <c r="AG2342" s="14">
        <f t="shared" si="13858"/>
        <v>3060.3</v>
      </c>
      <c r="AH2342" s="14">
        <f t="shared" ref="AH2342:AV2342" si="14164">AH2343</f>
        <v>0</v>
      </c>
      <c r="AI2342" s="14">
        <f t="shared" si="14164"/>
        <v>0</v>
      </c>
      <c r="AJ2342" s="14">
        <f t="shared" si="14164"/>
        <v>0</v>
      </c>
      <c r="AK2342" s="14">
        <f t="shared" si="14164"/>
        <v>0</v>
      </c>
      <c r="AL2342" s="14">
        <f t="shared" si="14164"/>
        <v>0</v>
      </c>
      <c r="AM2342" s="14">
        <f t="shared" si="14164"/>
        <v>0</v>
      </c>
      <c r="AN2342" s="14">
        <f t="shared" si="14164"/>
        <v>0</v>
      </c>
      <c r="AO2342" s="14">
        <f t="shared" si="14164"/>
        <v>0</v>
      </c>
      <c r="AP2342" s="14">
        <f t="shared" si="14164"/>
        <v>0</v>
      </c>
      <c r="AQ2342" s="14">
        <f t="shared" si="14164"/>
        <v>0</v>
      </c>
      <c r="AR2342" s="14">
        <f t="shared" si="14164"/>
        <v>0</v>
      </c>
      <c r="AS2342" s="14">
        <f t="shared" si="14164"/>
        <v>0</v>
      </c>
      <c r="AT2342" s="14">
        <f t="shared" si="14164"/>
        <v>0</v>
      </c>
      <c r="AU2342" s="14">
        <f t="shared" si="14164"/>
        <v>0</v>
      </c>
      <c r="AV2342" s="14">
        <f t="shared" si="14164"/>
        <v>0</v>
      </c>
      <c r="AW2342" s="14">
        <f t="shared" si="13859"/>
        <v>3185.4</v>
      </c>
      <c r="AX2342" s="14">
        <f t="shared" si="13860"/>
        <v>3060.3</v>
      </c>
      <c r="AY2342" s="14">
        <f t="shared" si="13861"/>
        <v>3060.3</v>
      </c>
      <c r="AZ2342" s="14">
        <f>AZ2343</f>
        <v>0</v>
      </c>
      <c r="BA2342" s="14">
        <f t="shared" si="13862"/>
        <v>3185.4</v>
      </c>
      <c r="BB2342" s="14">
        <f t="shared" si="13863"/>
        <v>3060.3</v>
      </c>
      <c r="BC2342" s="14">
        <f t="shared" si="13864"/>
        <v>3060.3</v>
      </c>
      <c r="BD2342" s="14">
        <f t="shared" ref="BD2342:BN2342" si="14165">BD2343</f>
        <v>0</v>
      </c>
      <c r="BE2342" s="14">
        <f t="shared" si="14165"/>
        <v>0</v>
      </c>
      <c r="BF2342" s="14">
        <f t="shared" si="14165"/>
        <v>0</v>
      </c>
      <c r="BG2342" s="14">
        <f t="shared" si="14165"/>
        <v>0</v>
      </c>
      <c r="BH2342" s="14">
        <f t="shared" si="14165"/>
        <v>0</v>
      </c>
      <c r="BI2342" s="14">
        <f t="shared" si="14165"/>
        <v>0</v>
      </c>
      <c r="BJ2342" s="14">
        <f t="shared" si="14165"/>
        <v>0</v>
      </c>
      <c r="BK2342" s="14">
        <f t="shared" si="14165"/>
        <v>0</v>
      </c>
      <c r="BL2342" s="14">
        <f t="shared" si="14165"/>
        <v>0</v>
      </c>
      <c r="BM2342" s="14">
        <f t="shared" si="14165"/>
        <v>0</v>
      </c>
      <c r="BN2342" s="14">
        <f t="shared" si="14165"/>
        <v>0</v>
      </c>
      <c r="BO2342" s="14">
        <f t="shared" si="13865"/>
        <v>3185.4</v>
      </c>
      <c r="BP2342" s="14">
        <f t="shared" si="13866"/>
        <v>3060.3</v>
      </c>
      <c r="BQ2342" s="14">
        <f t="shared" si="13867"/>
        <v>3060.3</v>
      </c>
      <c r="BR2342" s="14">
        <f>BR2343</f>
        <v>0</v>
      </c>
      <c r="BS2342" s="14">
        <f>BS2343</f>
        <v>0</v>
      </c>
      <c r="BT2342" s="14">
        <f>BT2343</f>
        <v>0</v>
      </c>
      <c r="BU2342" s="14">
        <f t="shared" si="13868"/>
        <v>3185.4</v>
      </c>
      <c r="BV2342" s="14">
        <f t="shared" si="13869"/>
        <v>3060.3</v>
      </c>
      <c r="BW2342" s="14">
        <f t="shared" si="13870"/>
        <v>3060.3</v>
      </c>
      <c r="BX2342" s="14">
        <f t="shared" ref="BX2342:CF2342" si="14166">BX2343</f>
        <v>0</v>
      </c>
      <c r="BY2342" s="14">
        <f t="shared" si="14166"/>
        <v>0</v>
      </c>
      <c r="BZ2342" s="14">
        <f t="shared" si="14166"/>
        <v>0</v>
      </c>
      <c r="CA2342" s="14">
        <f t="shared" si="14166"/>
        <v>0</v>
      </c>
      <c r="CB2342" s="14">
        <f t="shared" si="14166"/>
        <v>0</v>
      </c>
      <c r="CC2342" s="14">
        <f t="shared" si="14166"/>
        <v>0</v>
      </c>
      <c r="CD2342" s="14">
        <f t="shared" si="14166"/>
        <v>0</v>
      </c>
      <c r="CE2342" s="14">
        <f t="shared" si="14166"/>
        <v>0</v>
      </c>
      <c r="CF2342" s="14">
        <f t="shared" si="14166"/>
        <v>0</v>
      </c>
      <c r="CG2342" s="14">
        <f t="shared" si="13871"/>
        <v>3185.4</v>
      </c>
      <c r="CH2342" s="14">
        <f>CH2343</f>
        <v>0</v>
      </c>
      <c r="CI2342" s="84">
        <f t="shared" si="13874"/>
        <v>3185.4</v>
      </c>
      <c r="CJ2342" s="14">
        <f t="shared" si="13872"/>
        <v>3060.3</v>
      </c>
      <c r="CK2342" s="52">
        <f>CK2343</f>
        <v>0</v>
      </c>
      <c r="CL2342" s="84">
        <f t="shared" si="13875"/>
        <v>3060.3</v>
      </c>
      <c r="CM2342" s="14">
        <f t="shared" si="13873"/>
        <v>3060.3</v>
      </c>
      <c r="CN2342" s="52">
        <f>CN2343</f>
        <v>0</v>
      </c>
      <c r="CO2342" s="84">
        <f t="shared" si="13876"/>
        <v>3060.3</v>
      </c>
      <c r="CP2342" s="14">
        <f>CP2343</f>
        <v>0</v>
      </c>
      <c r="CQ2342" s="29"/>
      <c r="CR2342" s="29"/>
      <c r="CT2342" s="1"/>
    </row>
    <row r="2343" spans="1:98" ht="15.6" customHeight="1" x14ac:dyDescent="0.3">
      <c r="A2343" s="76" t="s">
        <v>932</v>
      </c>
      <c r="B2343" s="76" t="s">
        <v>303</v>
      </c>
      <c r="C2343" s="76" t="s">
        <v>70</v>
      </c>
      <c r="D2343" s="76" t="s">
        <v>947</v>
      </c>
      <c r="E2343" s="76" t="s">
        <v>267</v>
      </c>
      <c r="F2343" s="77" t="s">
        <v>268</v>
      </c>
      <c r="G2343" s="14">
        <v>3060.3</v>
      </c>
      <c r="H2343" s="14">
        <v>3060.3</v>
      </c>
      <c r="I2343" s="14">
        <v>3060.3</v>
      </c>
      <c r="J2343" s="14"/>
      <c r="K2343" s="14"/>
      <c r="L2343" s="14"/>
      <c r="M2343" s="14">
        <f t="shared" si="14080"/>
        <v>3060.3</v>
      </c>
      <c r="N2343" s="14">
        <f t="shared" si="14081"/>
        <v>3060.3</v>
      </c>
      <c r="O2343" s="14">
        <f t="shared" si="14082"/>
        <v>3060.3</v>
      </c>
      <c r="P2343" s="14">
        <v>125.1</v>
      </c>
      <c r="Q2343" s="14"/>
      <c r="R2343" s="14"/>
      <c r="S2343" s="14"/>
      <c r="T2343" s="14"/>
      <c r="U2343" s="14"/>
      <c r="V2343" s="14"/>
      <c r="W2343" s="14"/>
      <c r="X2343" s="14"/>
      <c r="Y2343" s="14">
        <f t="shared" si="13853"/>
        <v>3185.4</v>
      </c>
      <c r="Z2343" s="14">
        <f t="shared" si="13854"/>
        <v>3060.3</v>
      </c>
      <c r="AA2343" s="14">
        <f t="shared" si="13855"/>
        <v>3060.3</v>
      </c>
      <c r="AB2343" s="14"/>
      <c r="AC2343" s="14"/>
      <c r="AD2343" s="14"/>
      <c r="AE2343" s="14">
        <f t="shared" si="13856"/>
        <v>3185.4</v>
      </c>
      <c r="AF2343" s="14">
        <f t="shared" si="13857"/>
        <v>3060.3</v>
      </c>
      <c r="AG2343" s="14">
        <f t="shared" si="13858"/>
        <v>3060.3</v>
      </c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>
        <f t="shared" si="13859"/>
        <v>3185.4</v>
      </c>
      <c r="AX2343" s="14">
        <f t="shared" si="13860"/>
        <v>3060.3</v>
      </c>
      <c r="AY2343" s="14">
        <f t="shared" si="13861"/>
        <v>3060.3</v>
      </c>
      <c r="AZ2343" s="14"/>
      <c r="BA2343" s="14">
        <f t="shared" si="13862"/>
        <v>3185.4</v>
      </c>
      <c r="BB2343" s="14">
        <f t="shared" si="13863"/>
        <v>3060.3</v>
      </c>
      <c r="BC2343" s="14">
        <f t="shared" si="13864"/>
        <v>3060.3</v>
      </c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>
        <f t="shared" si="13865"/>
        <v>3185.4</v>
      </c>
      <c r="BP2343" s="14">
        <f t="shared" si="13866"/>
        <v>3060.3</v>
      </c>
      <c r="BQ2343" s="14">
        <f t="shared" si="13867"/>
        <v>3060.3</v>
      </c>
      <c r="BR2343" s="14"/>
      <c r="BS2343" s="14"/>
      <c r="BT2343" s="14"/>
      <c r="BU2343" s="14">
        <f t="shared" si="13868"/>
        <v>3185.4</v>
      </c>
      <c r="BV2343" s="14">
        <f t="shared" si="13869"/>
        <v>3060.3</v>
      </c>
      <c r="BW2343" s="14">
        <f t="shared" si="13870"/>
        <v>3060.3</v>
      </c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>
        <f t="shared" si="13871"/>
        <v>3185.4</v>
      </c>
      <c r="CH2343" s="14"/>
      <c r="CI2343" s="84">
        <f t="shared" si="13874"/>
        <v>3185.4</v>
      </c>
      <c r="CJ2343" s="14">
        <f t="shared" si="13872"/>
        <v>3060.3</v>
      </c>
      <c r="CK2343" s="52"/>
      <c r="CL2343" s="84">
        <f t="shared" si="13875"/>
        <v>3060.3</v>
      </c>
      <c r="CM2343" s="14">
        <f t="shared" si="13873"/>
        <v>3060.3</v>
      </c>
      <c r="CN2343" s="52"/>
      <c r="CO2343" s="84">
        <f t="shared" si="13876"/>
        <v>3060.3</v>
      </c>
      <c r="CP2343" s="14"/>
      <c r="CQ2343" s="29"/>
      <c r="CR2343" s="29"/>
      <c r="CT2343" s="1"/>
    </row>
    <row r="2344" spans="1:98" ht="15.6" customHeight="1" x14ac:dyDescent="0.3">
      <c r="A2344" s="76" t="s">
        <v>932</v>
      </c>
      <c r="B2344" s="76" t="s">
        <v>303</v>
      </c>
      <c r="C2344" s="76" t="s">
        <v>70</v>
      </c>
      <c r="D2344" s="76" t="s">
        <v>949</v>
      </c>
      <c r="E2344" s="76"/>
      <c r="F2344" s="77" t="s">
        <v>950</v>
      </c>
      <c r="G2344" s="14">
        <f t="shared" ref="G2344:L2344" si="14167">G2345</f>
        <v>402.3</v>
      </c>
      <c r="H2344" s="14">
        <f t="shared" si="14167"/>
        <v>402.3</v>
      </c>
      <c r="I2344" s="14">
        <f t="shared" si="14167"/>
        <v>402.3</v>
      </c>
      <c r="J2344" s="14">
        <f t="shared" si="14167"/>
        <v>0</v>
      </c>
      <c r="K2344" s="14">
        <f t="shared" si="14167"/>
        <v>0</v>
      </c>
      <c r="L2344" s="14">
        <f t="shared" si="14167"/>
        <v>0</v>
      </c>
      <c r="M2344" s="14">
        <f t="shared" si="14080"/>
        <v>402.3</v>
      </c>
      <c r="N2344" s="14">
        <f t="shared" si="14081"/>
        <v>402.3</v>
      </c>
      <c r="O2344" s="14">
        <f t="shared" si="14082"/>
        <v>402.3</v>
      </c>
      <c r="P2344" s="14">
        <f t="shared" ref="P2344:X2344" si="14168">P2345</f>
        <v>0</v>
      </c>
      <c r="Q2344" s="14">
        <f t="shared" si="14168"/>
        <v>0</v>
      </c>
      <c r="R2344" s="14">
        <f t="shared" si="14168"/>
        <v>0</v>
      </c>
      <c r="S2344" s="14">
        <f t="shared" si="14168"/>
        <v>0</v>
      </c>
      <c r="T2344" s="14">
        <f t="shared" si="14168"/>
        <v>0</v>
      </c>
      <c r="U2344" s="14">
        <f t="shared" si="14168"/>
        <v>0</v>
      </c>
      <c r="V2344" s="14">
        <f t="shared" si="14168"/>
        <v>0</v>
      </c>
      <c r="W2344" s="14">
        <f t="shared" si="14168"/>
        <v>0</v>
      </c>
      <c r="X2344" s="14">
        <f t="shared" si="14168"/>
        <v>0</v>
      </c>
      <c r="Y2344" s="14">
        <f t="shared" si="13853"/>
        <v>402.3</v>
      </c>
      <c r="Z2344" s="14">
        <f t="shared" si="13854"/>
        <v>402.3</v>
      </c>
      <c r="AA2344" s="14">
        <f t="shared" si="13855"/>
        <v>402.3</v>
      </c>
      <c r="AB2344" s="14">
        <f>AB2345</f>
        <v>0</v>
      </c>
      <c r="AC2344" s="14">
        <f>AC2345</f>
        <v>0</v>
      </c>
      <c r="AD2344" s="14">
        <f>AD2345</f>
        <v>0</v>
      </c>
      <c r="AE2344" s="14">
        <f t="shared" si="13856"/>
        <v>402.3</v>
      </c>
      <c r="AF2344" s="14">
        <f t="shared" si="13857"/>
        <v>402.3</v>
      </c>
      <c r="AG2344" s="14">
        <f t="shared" si="13858"/>
        <v>402.3</v>
      </c>
      <c r="AH2344" s="14">
        <f t="shared" ref="AH2344:AV2344" si="14169">AH2345</f>
        <v>0</v>
      </c>
      <c r="AI2344" s="14">
        <f t="shared" si="14169"/>
        <v>0</v>
      </c>
      <c r="AJ2344" s="14">
        <f t="shared" si="14169"/>
        <v>0</v>
      </c>
      <c r="AK2344" s="14">
        <f t="shared" si="14169"/>
        <v>0</v>
      </c>
      <c r="AL2344" s="14">
        <f t="shared" si="14169"/>
        <v>0</v>
      </c>
      <c r="AM2344" s="14">
        <f t="shared" si="14169"/>
        <v>0</v>
      </c>
      <c r="AN2344" s="14">
        <f t="shared" si="14169"/>
        <v>0</v>
      </c>
      <c r="AO2344" s="14">
        <f t="shared" si="14169"/>
        <v>0</v>
      </c>
      <c r="AP2344" s="14">
        <f t="shared" si="14169"/>
        <v>0</v>
      </c>
      <c r="AQ2344" s="14">
        <f t="shared" si="14169"/>
        <v>0</v>
      </c>
      <c r="AR2344" s="14">
        <f t="shared" si="14169"/>
        <v>0</v>
      </c>
      <c r="AS2344" s="14">
        <f t="shared" si="14169"/>
        <v>0</v>
      </c>
      <c r="AT2344" s="14">
        <f t="shared" si="14169"/>
        <v>0</v>
      </c>
      <c r="AU2344" s="14">
        <f t="shared" si="14169"/>
        <v>0</v>
      </c>
      <c r="AV2344" s="14">
        <f t="shared" si="14169"/>
        <v>0</v>
      </c>
      <c r="AW2344" s="14">
        <f t="shared" si="13859"/>
        <v>402.3</v>
      </c>
      <c r="AX2344" s="14">
        <f t="shared" si="13860"/>
        <v>402.3</v>
      </c>
      <c r="AY2344" s="14">
        <f t="shared" si="13861"/>
        <v>402.3</v>
      </c>
      <c r="AZ2344" s="14">
        <f>AZ2345</f>
        <v>0</v>
      </c>
      <c r="BA2344" s="14">
        <f t="shared" si="13862"/>
        <v>402.3</v>
      </c>
      <c r="BB2344" s="14">
        <f t="shared" si="13863"/>
        <v>402.3</v>
      </c>
      <c r="BC2344" s="14">
        <f t="shared" si="13864"/>
        <v>402.3</v>
      </c>
      <c r="BD2344" s="14">
        <f t="shared" ref="BD2344:BN2344" si="14170">BD2345</f>
        <v>0</v>
      </c>
      <c r="BE2344" s="14">
        <f t="shared" si="14170"/>
        <v>0</v>
      </c>
      <c r="BF2344" s="14">
        <f t="shared" si="14170"/>
        <v>0</v>
      </c>
      <c r="BG2344" s="14">
        <f t="shared" si="14170"/>
        <v>0</v>
      </c>
      <c r="BH2344" s="14">
        <f t="shared" si="14170"/>
        <v>0</v>
      </c>
      <c r="BI2344" s="14">
        <f t="shared" si="14170"/>
        <v>0</v>
      </c>
      <c r="BJ2344" s="14">
        <f t="shared" si="14170"/>
        <v>0</v>
      </c>
      <c r="BK2344" s="14">
        <f t="shared" si="14170"/>
        <v>0</v>
      </c>
      <c r="BL2344" s="14">
        <f t="shared" si="14170"/>
        <v>0</v>
      </c>
      <c r="BM2344" s="14">
        <f t="shared" si="14170"/>
        <v>0</v>
      </c>
      <c r="BN2344" s="14">
        <f t="shared" si="14170"/>
        <v>0</v>
      </c>
      <c r="BO2344" s="14">
        <f t="shared" si="13865"/>
        <v>402.3</v>
      </c>
      <c r="BP2344" s="14">
        <f t="shared" si="13866"/>
        <v>402.3</v>
      </c>
      <c r="BQ2344" s="14">
        <f t="shared" si="13867"/>
        <v>402.3</v>
      </c>
      <c r="BR2344" s="14">
        <f>BR2345</f>
        <v>0</v>
      </c>
      <c r="BS2344" s="14">
        <f>BS2345</f>
        <v>0</v>
      </c>
      <c r="BT2344" s="14">
        <f>BT2345</f>
        <v>0</v>
      </c>
      <c r="BU2344" s="14">
        <f t="shared" si="13868"/>
        <v>402.3</v>
      </c>
      <c r="BV2344" s="14">
        <f t="shared" si="13869"/>
        <v>402.3</v>
      </c>
      <c r="BW2344" s="14">
        <f t="shared" si="13870"/>
        <v>402.3</v>
      </c>
      <c r="BX2344" s="14">
        <f t="shared" ref="BX2344:CF2344" si="14171">BX2345</f>
        <v>0</v>
      </c>
      <c r="BY2344" s="14">
        <f t="shared" si="14171"/>
        <v>0</v>
      </c>
      <c r="BZ2344" s="14">
        <f t="shared" si="14171"/>
        <v>0</v>
      </c>
      <c r="CA2344" s="14">
        <f t="shared" si="14171"/>
        <v>0</v>
      </c>
      <c r="CB2344" s="14">
        <f t="shared" si="14171"/>
        <v>0</v>
      </c>
      <c r="CC2344" s="14">
        <f t="shared" si="14171"/>
        <v>0</v>
      </c>
      <c r="CD2344" s="14">
        <f t="shared" si="14171"/>
        <v>0</v>
      </c>
      <c r="CE2344" s="14">
        <f t="shared" si="14171"/>
        <v>0</v>
      </c>
      <c r="CF2344" s="14">
        <f t="shared" si="14171"/>
        <v>0</v>
      </c>
      <c r="CG2344" s="14">
        <f t="shared" si="13871"/>
        <v>402.3</v>
      </c>
      <c r="CH2344" s="14">
        <f>CH2345</f>
        <v>0</v>
      </c>
      <c r="CI2344" s="84">
        <f t="shared" si="13874"/>
        <v>402.3</v>
      </c>
      <c r="CJ2344" s="14">
        <f t="shared" si="13872"/>
        <v>402.3</v>
      </c>
      <c r="CK2344" s="52">
        <f>CK2345</f>
        <v>0</v>
      </c>
      <c r="CL2344" s="84">
        <f t="shared" si="13875"/>
        <v>402.3</v>
      </c>
      <c r="CM2344" s="14">
        <f t="shared" si="13873"/>
        <v>402.3</v>
      </c>
      <c r="CN2344" s="52">
        <f>CN2345</f>
        <v>0</v>
      </c>
      <c r="CO2344" s="84">
        <f t="shared" si="13876"/>
        <v>402.3</v>
      </c>
      <c r="CP2344" s="14">
        <f>CP2345</f>
        <v>0</v>
      </c>
      <c r="CQ2344" s="29"/>
      <c r="CR2344" s="29"/>
      <c r="CT2344" s="1"/>
    </row>
    <row r="2345" spans="1:98" ht="15.6" customHeight="1" x14ac:dyDescent="0.3">
      <c r="A2345" s="76" t="s">
        <v>932</v>
      </c>
      <c r="B2345" s="76" t="s">
        <v>303</v>
      </c>
      <c r="C2345" s="76" t="s">
        <v>70</v>
      </c>
      <c r="D2345" s="76" t="s">
        <v>949</v>
      </c>
      <c r="E2345" s="76" t="s">
        <v>267</v>
      </c>
      <c r="F2345" s="77" t="s">
        <v>268</v>
      </c>
      <c r="G2345" s="14">
        <v>402.3</v>
      </c>
      <c r="H2345" s="14">
        <v>402.3</v>
      </c>
      <c r="I2345" s="14">
        <v>402.3</v>
      </c>
      <c r="J2345" s="14"/>
      <c r="K2345" s="14"/>
      <c r="L2345" s="14"/>
      <c r="M2345" s="14">
        <f t="shared" si="14080"/>
        <v>402.3</v>
      </c>
      <c r="N2345" s="14">
        <f t="shared" si="14081"/>
        <v>402.3</v>
      </c>
      <c r="O2345" s="14">
        <f t="shared" si="14082"/>
        <v>402.3</v>
      </c>
      <c r="P2345" s="14"/>
      <c r="Q2345" s="14"/>
      <c r="R2345" s="14"/>
      <c r="S2345" s="14"/>
      <c r="T2345" s="14"/>
      <c r="U2345" s="14"/>
      <c r="V2345" s="14"/>
      <c r="W2345" s="14"/>
      <c r="X2345" s="14"/>
      <c r="Y2345" s="14">
        <f t="shared" si="13853"/>
        <v>402.3</v>
      </c>
      <c r="Z2345" s="14">
        <f t="shared" si="13854"/>
        <v>402.3</v>
      </c>
      <c r="AA2345" s="14">
        <f t="shared" si="13855"/>
        <v>402.3</v>
      </c>
      <c r="AB2345" s="14"/>
      <c r="AC2345" s="14"/>
      <c r="AD2345" s="14"/>
      <c r="AE2345" s="14">
        <f t="shared" si="13856"/>
        <v>402.3</v>
      </c>
      <c r="AF2345" s="14">
        <f t="shared" si="13857"/>
        <v>402.3</v>
      </c>
      <c r="AG2345" s="14">
        <f t="shared" si="13858"/>
        <v>402.3</v>
      </c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>
        <f t="shared" si="13859"/>
        <v>402.3</v>
      </c>
      <c r="AX2345" s="14">
        <f t="shared" si="13860"/>
        <v>402.3</v>
      </c>
      <c r="AY2345" s="14">
        <f t="shared" si="13861"/>
        <v>402.3</v>
      </c>
      <c r="AZ2345" s="14"/>
      <c r="BA2345" s="14">
        <f t="shared" si="13862"/>
        <v>402.3</v>
      </c>
      <c r="BB2345" s="14">
        <f t="shared" si="13863"/>
        <v>402.3</v>
      </c>
      <c r="BC2345" s="14">
        <f t="shared" si="13864"/>
        <v>402.3</v>
      </c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>
        <f t="shared" si="13865"/>
        <v>402.3</v>
      </c>
      <c r="BP2345" s="14">
        <f t="shared" si="13866"/>
        <v>402.3</v>
      </c>
      <c r="BQ2345" s="14">
        <f t="shared" si="13867"/>
        <v>402.3</v>
      </c>
      <c r="BR2345" s="14"/>
      <c r="BS2345" s="14"/>
      <c r="BT2345" s="14"/>
      <c r="BU2345" s="14">
        <f t="shared" si="13868"/>
        <v>402.3</v>
      </c>
      <c r="BV2345" s="14">
        <f t="shared" si="13869"/>
        <v>402.3</v>
      </c>
      <c r="BW2345" s="14">
        <f t="shared" si="13870"/>
        <v>402.3</v>
      </c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>
        <f t="shared" si="13871"/>
        <v>402.3</v>
      </c>
      <c r="CH2345" s="14"/>
      <c r="CI2345" s="84">
        <f t="shared" si="13874"/>
        <v>402.3</v>
      </c>
      <c r="CJ2345" s="14">
        <f t="shared" si="13872"/>
        <v>402.3</v>
      </c>
      <c r="CK2345" s="52"/>
      <c r="CL2345" s="84">
        <f t="shared" si="13875"/>
        <v>402.3</v>
      </c>
      <c r="CM2345" s="14">
        <f t="shared" si="13873"/>
        <v>402.3</v>
      </c>
      <c r="CN2345" s="52"/>
      <c r="CO2345" s="84">
        <f t="shared" si="13876"/>
        <v>402.3</v>
      </c>
      <c r="CP2345" s="14"/>
      <c r="CQ2345" s="29"/>
      <c r="CR2345" s="29"/>
      <c r="CT2345" s="1"/>
    </row>
    <row r="2346" spans="1:98" ht="46.8" customHeight="1" x14ac:dyDescent="0.3">
      <c r="A2346" s="76" t="s">
        <v>932</v>
      </c>
      <c r="B2346" s="76" t="s">
        <v>303</v>
      </c>
      <c r="C2346" s="76" t="s">
        <v>70</v>
      </c>
      <c r="D2346" s="76" t="s">
        <v>951</v>
      </c>
      <c r="E2346" s="76"/>
      <c r="F2346" s="77" t="s">
        <v>952</v>
      </c>
      <c r="G2346" s="14">
        <f t="shared" ref="G2346:L2346" si="14172">G2347</f>
        <v>150000</v>
      </c>
      <c r="H2346" s="14">
        <f t="shared" si="14172"/>
        <v>150000</v>
      </c>
      <c r="I2346" s="14">
        <f t="shared" si="14172"/>
        <v>200000</v>
      </c>
      <c r="J2346" s="14">
        <f t="shared" si="14172"/>
        <v>0</v>
      </c>
      <c r="K2346" s="14">
        <f t="shared" si="14172"/>
        <v>0</v>
      </c>
      <c r="L2346" s="14">
        <f t="shared" si="14172"/>
        <v>0</v>
      </c>
      <c r="M2346" s="14">
        <f t="shared" si="14080"/>
        <v>150000</v>
      </c>
      <c r="N2346" s="14">
        <f t="shared" si="14081"/>
        <v>150000</v>
      </c>
      <c r="O2346" s="14">
        <f t="shared" si="14082"/>
        <v>200000</v>
      </c>
      <c r="P2346" s="14">
        <f t="shared" ref="P2346:X2346" si="14173">P2347</f>
        <v>0</v>
      </c>
      <c r="Q2346" s="14">
        <f t="shared" si="14173"/>
        <v>0</v>
      </c>
      <c r="R2346" s="14">
        <f t="shared" si="14173"/>
        <v>0</v>
      </c>
      <c r="S2346" s="14">
        <f t="shared" si="14173"/>
        <v>250</v>
      </c>
      <c r="T2346" s="14">
        <f t="shared" si="14173"/>
        <v>0</v>
      </c>
      <c r="U2346" s="14">
        <f t="shared" si="14173"/>
        <v>0</v>
      </c>
      <c r="V2346" s="14">
        <f t="shared" si="14173"/>
        <v>0</v>
      </c>
      <c r="W2346" s="14">
        <f t="shared" si="14173"/>
        <v>0</v>
      </c>
      <c r="X2346" s="14">
        <f t="shared" si="14173"/>
        <v>0</v>
      </c>
      <c r="Y2346" s="14">
        <f t="shared" si="13853"/>
        <v>150250</v>
      </c>
      <c r="Z2346" s="14">
        <f t="shared" si="13854"/>
        <v>150000</v>
      </c>
      <c r="AA2346" s="14">
        <f t="shared" si="13855"/>
        <v>200000</v>
      </c>
      <c r="AB2346" s="14">
        <f>AB2347</f>
        <v>0</v>
      </c>
      <c r="AC2346" s="14">
        <f>AC2347</f>
        <v>0</v>
      </c>
      <c r="AD2346" s="14">
        <f>AD2347</f>
        <v>0</v>
      </c>
      <c r="AE2346" s="14">
        <f t="shared" si="13856"/>
        <v>150250</v>
      </c>
      <c r="AF2346" s="14">
        <f t="shared" si="13857"/>
        <v>150000</v>
      </c>
      <c r="AG2346" s="14">
        <f t="shared" si="13858"/>
        <v>200000</v>
      </c>
      <c r="AH2346" s="14">
        <f t="shared" ref="AH2346:AV2346" si="14174">AH2347</f>
        <v>0</v>
      </c>
      <c r="AI2346" s="14">
        <f t="shared" si="14174"/>
        <v>0</v>
      </c>
      <c r="AJ2346" s="14">
        <f t="shared" si="14174"/>
        <v>0</v>
      </c>
      <c r="AK2346" s="14">
        <f t="shared" si="14174"/>
        <v>0</v>
      </c>
      <c r="AL2346" s="14">
        <f t="shared" si="14174"/>
        <v>0</v>
      </c>
      <c r="AM2346" s="14">
        <f t="shared" si="14174"/>
        <v>0</v>
      </c>
      <c r="AN2346" s="14">
        <f t="shared" si="14174"/>
        <v>0</v>
      </c>
      <c r="AO2346" s="14">
        <f t="shared" si="14174"/>
        <v>0</v>
      </c>
      <c r="AP2346" s="14">
        <f t="shared" si="14174"/>
        <v>0</v>
      </c>
      <c r="AQ2346" s="14">
        <f t="shared" si="14174"/>
        <v>0</v>
      </c>
      <c r="AR2346" s="14">
        <f t="shared" si="14174"/>
        <v>0</v>
      </c>
      <c r="AS2346" s="14">
        <f t="shared" si="14174"/>
        <v>0</v>
      </c>
      <c r="AT2346" s="14">
        <f t="shared" si="14174"/>
        <v>0</v>
      </c>
      <c r="AU2346" s="14">
        <f t="shared" si="14174"/>
        <v>0</v>
      </c>
      <c r="AV2346" s="14">
        <f t="shared" si="14174"/>
        <v>0</v>
      </c>
      <c r="AW2346" s="14">
        <f t="shared" si="13859"/>
        <v>150250</v>
      </c>
      <c r="AX2346" s="14">
        <f t="shared" si="13860"/>
        <v>150000</v>
      </c>
      <c r="AY2346" s="14">
        <f t="shared" si="13861"/>
        <v>200000</v>
      </c>
      <c r="AZ2346" s="14">
        <f>AZ2347</f>
        <v>0</v>
      </c>
      <c r="BA2346" s="14">
        <f t="shared" si="13862"/>
        <v>150250</v>
      </c>
      <c r="BB2346" s="14">
        <f t="shared" si="13863"/>
        <v>150000</v>
      </c>
      <c r="BC2346" s="14">
        <f t="shared" si="13864"/>
        <v>200000</v>
      </c>
      <c r="BD2346" s="14">
        <f t="shared" ref="BD2346:BN2346" si="14175">BD2347</f>
        <v>0</v>
      </c>
      <c r="BE2346" s="14">
        <f t="shared" si="14175"/>
        <v>0</v>
      </c>
      <c r="BF2346" s="14">
        <f t="shared" si="14175"/>
        <v>0</v>
      </c>
      <c r="BG2346" s="14">
        <f t="shared" si="14175"/>
        <v>0</v>
      </c>
      <c r="BH2346" s="14">
        <f t="shared" si="14175"/>
        <v>0</v>
      </c>
      <c r="BI2346" s="14">
        <f t="shared" si="14175"/>
        <v>0</v>
      </c>
      <c r="BJ2346" s="14">
        <f t="shared" si="14175"/>
        <v>0</v>
      </c>
      <c r="BK2346" s="14">
        <f t="shared" si="14175"/>
        <v>0</v>
      </c>
      <c r="BL2346" s="14">
        <f t="shared" si="14175"/>
        <v>0</v>
      </c>
      <c r="BM2346" s="14">
        <f t="shared" si="14175"/>
        <v>0</v>
      </c>
      <c r="BN2346" s="14">
        <f t="shared" si="14175"/>
        <v>0</v>
      </c>
      <c r="BO2346" s="14">
        <f t="shared" si="13865"/>
        <v>150250</v>
      </c>
      <c r="BP2346" s="14">
        <f t="shared" si="13866"/>
        <v>150000</v>
      </c>
      <c r="BQ2346" s="14">
        <f t="shared" si="13867"/>
        <v>200000</v>
      </c>
      <c r="BR2346" s="14">
        <f>BR2347</f>
        <v>0</v>
      </c>
      <c r="BS2346" s="14">
        <f>BS2347</f>
        <v>0</v>
      </c>
      <c r="BT2346" s="14">
        <f>BT2347</f>
        <v>0</v>
      </c>
      <c r="BU2346" s="14">
        <f t="shared" si="13868"/>
        <v>150250</v>
      </c>
      <c r="BV2346" s="14">
        <f t="shared" si="13869"/>
        <v>150000</v>
      </c>
      <c r="BW2346" s="14">
        <f t="shared" si="13870"/>
        <v>200000</v>
      </c>
      <c r="BX2346" s="14">
        <f t="shared" ref="BX2346:CF2346" si="14176">BX2347</f>
        <v>0</v>
      </c>
      <c r="BY2346" s="14">
        <f t="shared" si="14176"/>
        <v>0</v>
      </c>
      <c r="BZ2346" s="14">
        <f t="shared" si="14176"/>
        <v>0</v>
      </c>
      <c r="CA2346" s="14">
        <f t="shared" si="14176"/>
        <v>0</v>
      </c>
      <c r="CB2346" s="14">
        <f t="shared" si="14176"/>
        <v>0</v>
      </c>
      <c r="CC2346" s="14">
        <f t="shared" si="14176"/>
        <v>0</v>
      </c>
      <c r="CD2346" s="14">
        <f t="shared" si="14176"/>
        <v>0</v>
      </c>
      <c r="CE2346" s="14">
        <f t="shared" si="14176"/>
        <v>0</v>
      </c>
      <c r="CF2346" s="14">
        <f t="shared" si="14176"/>
        <v>0</v>
      </c>
      <c r="CG2346" s="14">
        <f t="shared" si="13871"/>
        <v>150250</v>
      </c>
      <c r="CH2346" s="14">
        <f>CH2347</f>
        <v>0</v>
      </c>
      <c r="CI2346" s="84">
        <f t="shared" si="13874"/>
        <v>150250</v>
      </c>
      <c r="CJ2346" s="14">
        <f t="shared" si="13872"/>
        <v>150000</v>
      </c>
      <c r="CK2346" s="52">
        <f>CK2347</f>
        <v>0</v>
      </c>
      <c r="CL2346" s="84">
        <f t="shared" si="13875"/>
        <v>150000</v>
      </c>
      <c r="CM2346" s="14">
        <f t="shared" si="13873"/>
        <v>200000</v>
      </c>
      <c r="CN2346" s="52">
        <f>CN2347</f>
        <v>0</v>
      </c>
      <c r="CO2346" s="84">
        <f t="shared" si="13876"/>
        <v>200000</v>
      </c>
      <c r="CP2346" s="14">
        <f>CP2347</f>
        <v>0</v>
      </c>
      <c r="CQ2346" s="29"/>
      <c r="CR2346" s="29"/>
      <c r="CT2346" s="1"/>
    </row>
    <row r="2347" spans="1:98" ht="15.6" customHeight="1" x14ac:dyDescent="0.3">
      <c r="A2347" s="76" t="s">
        <v>932</v>
      </c>
      <c r="B2347" s="76" t="s">
        <v>303</v>
      </c>
      <c r="C2347" s="76" t="s">
        <v>70</v>
      </c>
      <c r="D2347" s="76" t="s">
        <v>951</v>
      </c>
      <c r="E2347" s="76" t="s">
        <v>267</v>
      </c>
      <c r="F2347" s="77" t="s">
        <v>268</v>
      </c>
      <c r="G2347" s="14">
        <v>150000</v>
      </c>
      <c r="H2347" s="14">
        <v>150000</v>
      </c>
      <c r="I2347" s="14">
        <v>200000</v>
      </c>
      <c r="J2347" s="14"/>
      <c r="K2347" s="14"/>
      <c r="L2347" s="14"/>
      <c r="M2347" s="14">
        <f t="shared" si="14080"/>
        <v>150000</v>
      </c>
      <c r="N2347" s="14">
        <f t="shared" si="14081"/>
        <v>150000</v>
      </c>
      <c r="O2347" s="14">
        <f t="shared" si="14082"/>
        <v>200000</v>
      </c>
      <c r="P2347" s="14"/>
      <c r="Q2347" s="14"/>
      <c r="R2347" s="14"/>
      <c r="S2347" s="14">
        <v>250</v>
      </c>
      <c r="T2347" s="14"/>
      <c r="U2347" s="14"/>
      <c r="V2347" s="14"/>
      <c r="W2347" s="14"/>
      <c r="X2347" s="14"/>
      <c r="Y2347" s="14">
        <f t="shared" ref="Y2347:Y2410" si="14177">M2347+P2347+Q2347+R2347+S2347</f>
        <v>150250</v>
      </c>
      <c r="Z2347" s="14">
        <f t="shared" ref="Z2347:Z2410" si="14178">N2347+T2347+U2347</f>
        <v>150000</v>
      </c>
      <c r="AA2347" s="14">
        <f t="shared" ref="AA2347:AA2410" si="14179">O2347+V2347+X2347+W2347</f>
        <v>200000</v>
      </c>
      <c r="AB2347" s="14"/>
      <c r="AC2347" s="14"/>
      <c r="AD2347" s="14"/>
      <c r="AE2347" s="14">
        <f t="shared" ref="AE2347:AE2410" si="14180">Y2347+AB2347</f>
        <v>150250</v>
      </c>
      <c r="AF2347" s="14">
        <f t="shared" ref="AF2347:AF2410" si="14181">Z2347+AC2347</f>
        <v>150000</v>
      </c>
      <c r="AG2347" s="14">
        <f t="shared" ref="AG2347:AG2410" si="14182">AA2347+AD2347</f>
        <v>200000</v>
      </c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>
        <f t="shared" ref="AW2347:AW2410" si="14183">AE2347+AH2347+AI2347+AJ2347+AK2347+AL2347</f>
        <v>150250</v>
      </c>
      <c r="AX2347" s="14">
        <f t="shared" ref="AX2347:AX2410" si="14184">AF2347+AM2347+AN2347+AO2347+AP2347+AQ2347</f>
        <v>150000</v>
      </c>
      <c r="AY2347" s="14">
        <f t="shared" ref="AY2347:AY2410" si="14185">AG2347+AR2347+AS2347+AT2347+AU2347+AV2347</f>
        <v>200000</v>
      </c>
      <c r="AZ2347" s="14"/>
      <c r="BA2347" s="14">
        <f t="shared" ref="BA2347:BA2410" si="14186">AW2347+AZ2347</f>
        <v>150250</v>
      </c>
      <c r="BB2347" s="14">
        <f t="shared" ref="BB2347:BB2410" si="14187">AX2347</f>
        <v>150000</v>
      </c>
      <c r="BC2347" s="14">
        <f t="shared" ref="BC2347:BC2410" si="14188">AY2347</f>
        <v>200000</v>
      </c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>
        <f t="shared" ref="BO2347:BO2410" si="14189">BA2347+BD2347+BE2347+BF2347+BG2347</f>
        <v>150250</v>
      </c>
      <c r="BP2347" s="14">
        <f t="shared" ref="BP2347:BP2410" si="14190">BB2347+BH2347+BI2347+BJ2347+BK2347</f>
        <v>150000</v>
      </c>
      <c r="BQ2347" s="14">
        <f t="shared" ref="BQ2347:BQ2410" si="14191">BC2347+BL2347+BM2347+BN2347</f>
        <v>200000</v>
      </c>
      <c r="BR2347" s="14"/>
      <c r="BS2347" s="14"/>
      <c r="BT2347" s="14"/>
      <c r="BU2347" s="14">
        <f t="shared" ref="BU2347:BU2410" si="14192">BO2347+BR2347</f>
        <v>150250</v>
      </c>
      <c r="BV2347" s="14">
        <f t="shared" ref="BV2347:BV2410" si="14193">BP2347+BS2347</f>
        <v>150000</v>
      </c>
      <c r="BW2347" s="14">
        <f t="shared" ref="BW2347:BW2410" si="14194">BQ2347+BT2347</f>
        <v>200000</v>
      </c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>
        <f t="shared" ref="CG2347:CG2410" si="14195">BU2347+BX2347+BY2347+BZ2347</f>
        <v>150250</v>
      </c>
      <c r="CH2347" s="14"/>
      <c r="CI2347" s="84">
        <f t="shared" si="13874"/>
        <v>150250</v>
      </c>
      <c r="CJ2347" s="14">
        <f t="shared" ref="CJ2347:CJ2410" si="14196">BV2347+CA2347+CB2347+CC2347</f>
        <v>150000</v>
      </c>
      <c r="CK2347" s="52"/>
      <c r="CL2347" s="84">
        <f t="shared" si="13875"/>
        <v>150000</v>
      </c>
      <c r="CM2347" s="14">
        <f t="shared" ref="CM2347:CM2410" si="14197">BW2347+CD2347+CE2347+CF2347</f>
        <v>200000</v>
      </c>
      <c r="CN2347" s="52"/>
      <c r="CO2347" s="84">
        <f t="shared" si="13876"/>
        <v>200000</v>
      </c>
      <c r="CP2347" s="14"/>
      <c r="CQ2347" s="29"/>
      <c r="CR2347" s="29"/>
      <c r="CT2347" s="1"/>
    </row>
    <row r="2348" spans="1:98" ht="46.8" customHeight="1" x14ac:dyDescent="0.3">
      <c r="A2348" s="76" t="s">
        <v>932</v>
      </c>
      <c r="B2348" s="76" t="s">
        <v>303</v>
      </c>
      <c r="C2348" s="76" t="s">
        <v>70</v>
      </c>
      <c r="D2348" s="76" t="s">
        <v>953</v>
      </c>
      <c r="E2348" s="76"/>
      <c r="F2348" s="77" t="s">
        <v>954</v>
      </c>
      <c r="G2348" s="14">
        <f t="shared" ref="G2348:L2348" si="14198">G2349</f>
        <v>3448.3</v>
      </c>
      <c r="H2348" s="14">
        <f t="shared" si="14198"/>
        <v>3448.3</v>
      </c>
      <c r="I2348" s="14">
        <f t="shared" si="14198"/>
        <v>3448.3</v>
      </c>
      <c r="J2348" s="14">
        <f t="shared" si="14198"/>
        <v>0</v>
      </c>
      <c r="K2348" s="14">
        <f t="shared" si="14198"/>
        <v>0</v>
      </c>
      <c r="L2348" s="14">
        <f t="shared" si="14198"/>
        <v>0</v>
      </c>
      <c r="M2348" s="14">
        <f t="shared" si="14080"/>
        <v>3448.3</v>
      </c>
      <c r="N2348" s="14">
        <f t="shared" si="14081"/>
        <v>3448.3</v>
      </c>
      <c r="O2348" s="14">
        <f t="shared" si="14082"/>
        <v>3448.3</v>
      </c>
      <c r="P2348" s="14">
        <f t="shared" ref="P2348:X2348" si="14199">P2349</f>
        <v>0</v>
      </c>
      <c r="Q2348" s="14">
        <f t="shared" si="14199"/>
        <v>0</v>
      </c>
      <c r="R2348" s="14">
        <f t="shared" si="14199"/>
        <v>0</v>
      </c>
      <c r="S2348" s="14">
        <f t="shared" si="14199"/>
        <v>0</v>
      </c>
      <c r="T2348" s="14">
        <f t="shared" si="14199"/>
        <v>0</v>
      </c>
      <c r="U2348" s="14">
        <f t="shared" si="14199"/>
        <v>0</v>
      </c>
      <c r="V2348" s="14">
        <f t="shared" si="14199"/>
        <v>0</v>
      </c>
      <c r="W2348" s="14">
        <f t="shared" si="14199"/>
        <v>0</v>
      </c>
      <c r="X2348" s="14">
        <f t="shared" si="14199"/>
        <v>0</v>
      </c>
      <c r="Y2348" s="14">
        <f t="shared" si="14177"/>
        <v>3448.3</v>
      </c>
      <c r="Z2348" s="14">
        <f t="shared" si="14178"/>
        <v>3448.3</v>
      </c>
      <c r="AA2348" s="14">
        <f t="shared" si="14179"/>
        <v>3448.3</v>
      </c>
      <c r="AB2348" s="14">
        <f>AB2349</f>
        <v>0</v>
      </c>
      <c r="AC2348" s="14">
        <f>AC2349</f>
        <v>0</v>
      </c>
      <c r="AD2348" s="14">
        <f>AD2349</f>
        <v>0</v>
      </c>
      <c r="AE2348" s="14">
        <f t="shared" si="14180"/>
        <v>3448.3</v>
      </c>
      <c r="AF2348" s="14">
        <f t="shared" si="14181"/>
        <v>3448.3</v>
      </c>
      <c r="AG2348" s="14">
        <f t="shared" si="14182"/>
        <v>3448.3</v>
      </c>
      <c r="AH2348" s="14">
        <f t="shared" ref="AH2348:AV2348" si="14200">AH2349</f>
        <v>0</v>
      </c>
      <c r="AI2348" s="14">
        <f t="shared" si="14200"/>
        <v>0</v>
      </c>
      <c r="AJ2348" s="14">
        <f t="shared" si="14200"/>
        <v>0</v>
      </c>
      <c r="AK2348" s="14">
        <f t="shared" si="14200"/>
        <v>0</v>
      </c>
      <c r="AL2348" s="14">
        <f t="shared" si="14200"/>
        <v>0</v>
      </c>
      <c r="AM2348" s="14">
        <f t="shared" si="14200"/>
        <v>0</v>
      </c>
      <c r="AN2348" s="14">
        <f t="shared" si="14200"/>
        <v>0</v>
      </c>
      <c r="AO2348" s="14">
        <f t="shared" si="14200"/>
        <v>0</v>
      </c>
      <c r="AP2348" s="14">
        <f t="shared" si="14200"/>
        <v>0</v>
      </c>
      <c r="AQ2348" s="14">
        <f t="shared" si="14200"/>
        <v>0</v>
      </c>
      <c r="AR2348" s="14">
        <f t="shared" si="14200"/>
        <v>0</v>
      </c>
      <c r="AS2348" s="14">
        <f t="shared" si="14200"/>
        <v>0</v>
      </c>
      <c r="AT2348" s="14">
        <f t="shared" si="14200"/>
        <v>0</v>
      </c>
      <c r="AU2348" s="14">
        <f t="shared" si="14200"/>
        <v>0</v>
      </c>
      <c r="AV2348" s="14">
        <f t="shared" si="14200"/>
        <v>0</v>
      </c>
      <c r="AW2348" s="14">
        <f t="shared" si="14183"/>
        <v>3448.3</v>
      </c>
      <c r="AX2348" s="14">
        <f t="shared" si="14184"/>
        <v>3448.3</v>
      </c>
      <c r="AY2348" s="14">
        <f t="shared" si="14185"/>
        <v>3448.3</v>
      </c>
      <c r="AZ2348" s="14">
        <f>AZ2349</f>
        <v>0</v>
      </c>
      <c r="BA2348" s="14">
        <f t="shared" si="14186"/>
        <v>3448.3</v>
      </c>
      <c r="BB2348" s="14">
        <f t="shared" si="14187"/>
        <v>3448.3</v>
      </c>
      <c r="BC2348" s="14">
        <f t="shared" si="14188"/>
        <v>3448.3</v>
      </c>
      <c r="BD2348" s="14">
        <f t="shared" ref="BD2348:BN2348" si="14201">BD2349</f>
        <v>0</v>
      </c>
      <c r="BE2348" s="14">
        <f t="shared" si="14201"/>
        <v>0</v>
      </c>
      <c r="BF2348" s="14">
        <f t="shared" si="14201"/>
        <v>0</v>
      </c>
      <c r="BG2348" s="14">
        <f t="shared" si="14201"/>
        <v>0</v>
      </c>
      <c r="BH2348" s="14">
        <f t="shared" si="14201"/>
        <v>0</v>
      </c>
      <c r="BI2348" s="14">
        <f t="shared" si="14201"/>
        <v>0</v>
      </c>
      <c r="BJ2348" s="14">
        <f t="shared" si="14201"/>
        <v>0</v>
      </c>
      <c r="BK2348" s="14">
        <f t="shared" si="14201"/>
        <v>0</v>
      </c>
      <c r="BL2348" s="14">
        <f t="shared" si="14201"/>
        <v>0</v>
      </c>
      <c r="BM2348" s="14">
        <f t="shared" si="14201"/>
        <v>0</v>
      </c>
      <c r="BN2348" s="14">
        <f t="shared" si="14201"/>
        <v>0</v>
      </c>
      <c r="BO2348" s="14">
        <f t="shared" si="14189"/>
        <v>3448.3</v>
      </c>
      <c r="BP2348" s="14">
        <f t="shared" si="14190"/>
        <v>3448.3</v>
      </c>
      <c r="BQ2348" s="14">
        <f t="shared" si="14191"/>
        <v>3448.3</v>
      </c>
      <c r="BR2348" s="14">
        <f>BR2349</f>
        <v>0</v>
      </c>
      <c r="BS2348" s="14">
        <f>BS2349</f>
        <v>0</v>
      </c>
      <c r="BT2348" s="14">
        <f>BT2349</f>
        <v>0</v>
      </c>
      <c r="BU2348" s="14">
        <f t="shared" si="14192"/>
        <v>3448.3</v>
      </c>
      <c r="BV2348" s="14">
        <f t="shared" si="14193"/>
        <v>3448.3</v>
      </c>
      <c r="BW2348" s="14">
        <f t="shared" si="14194"/>
        <v>3448.3</v>
      </c>
      <c r="BX2348" s="14">
        <f t="shared" ref="BX2348:CF2348" si="14202">BX2349</f>
        <v>0</v>
      </c>
      <c r="BY2348" s="14">
        <f t="shared" si="14202"/>
        <v>0</v>
      </c>
      <c r="BZ2348" s="14">
        <f t="shared" si="14202"/>
        <v>0</v>
      </c>
      <c r="CA2348" s="14">
        <f t="shared" si="14202"/>
        <v>0</v>
      </c>
      <c r="CB2348" s="14">
        <f t="shared" si="14202"/>
        <v>0</v>
      </c>
      <c r="CC2348" s="14">
        <f t="shared" si="14202"/>
        <v>0</v>
      </c>
      <c r="CD2348" s="14">
        <f t="shared" si="14202"/>
        <v>0</v>
      </c>
      <c r="CE2348" s="14">
        <f t="shared" si="14202"/>
        <v>0</v>
      </c>
      <c r="CF2348" s="14">
        <f t="shared" si="14202"/>
        <v>0</v>
      </c>
      <c r="CG2348" s="14">
        <f t="shared" si="14195"/>
        <v>3448.3</v>
      </c>
      <c r="CH2348" s="14">
        <f>CH2349</f>
        <v>0</v>
      </c>
      <c r="CI2348" s="84">
        <f t="shared" si="13874"/>
        <v>3448.3</v>
      </c>
      <c r="CJ2348" s="14">
        <f t="shared" si="14196"/>
        <v>3448.3</v>
      </c>
      <c r="CK2348" s="52">
        <f>CK2349</f>
        <v>0</v>
      </c>
      <c r="CL2348" s="84">
        <f t="shared" si="13875"/>
        <v>3448.3</v>
      </c>
      <c r="CM2348" s="14">
        <f t="shared" si="14197"/>
        <v>3448.3</v>
      </c>
      <c r="CN2348" s="52">
        <f>CN2349</f>
        <v>0</v>
      </c>
      <c r="CO2348" s="84">
        <f t="shared" si="13876"/>
        <v>3448.3</v>
      </c>
      <c r="CP2348" s="14">
        <f>CP2349</f>
        <v>0</v>
      </c>
      <c r="CQ2348" s="29"/>
      <c r="CR2348" s="29"/>
      <c r="CT2348" s="1"/>
    </row>
    <row r="2349" spans="1:98" ht="15.6" customHeight="1" x14ac:dyDescent="0.3">
      <c r="A2349" s="76" t="s">
        <v>932</v>
      </c>
      <c r="B2349" s="76" t="s">
        <v>303</v>
      </c>
      <c r="C2349" s="76" t="s">
        <v>70</v>
      </c>
      <c r="D2349" s="76" t="s">
        <v>953</v>
      </c>
      <c r="E2349" s="76" t="s">
        <v>267</v>
      </c>
      <c r="F2349" s="77" t="s">
        <v>268</v>
      </c>
      <c r="G2349" s="14">
        <v>3448.3</v>
      </c>
      <c r="H2349" s="14">
        <v>3448.3</v>
      </c>
      <c r="I2349" s="14">
        <v>3448.3</v>
      </c>
      <c r="J2349" s="14"/>
      <c r="K2349" s="14"/>
      <c r="L2349" s="14"/>
      <c r="M2349" s="14">
        <f t="shared" si="14080"/>
        <v>3448.3</v>
      </c>
      <c r="N2349" s="14">
        <f t="shared" si="14081"/>
        <v>3448.3</v>
      </c>
      <c r="O2349" s="14">
        <f t="shared" si="14082"/>
        <v>3448.3</v>
      </c>
      <c r="P2349" s="14"/>
      <c r="Q2349" s="14"/>
      <c r="R2349" s="14"/>
      <c r="S2349" s="14"/>
      <c r="T2349" s="14"/>
      <c r="U2349" s="14"/>
      <c r="V2349" s="14"/>
      <c r="W2349" s="14"/>
      <c r="X2349" s="14"/>
      <c r="Y2349" s="14">
        <f t="shared" si="14177"/>
        <v>3448.3</v>
      </c>
      <c r="Z2349" s="14">
        <f t="shared" si="14178"/>
        <v>3448.3</v>
      </c>
      <c r="AA2349" s="14">
        <f t="shared" si="14179"/>
        <v>3448.3</v>
      </c>
      <c r="AB2349" s="14"/>
      <c r="AC2349" s="14"/>
      <c r="AD2349" s="14"/>
      <c r="AE2349" s="14">
        <f t="shared" si="14180"/>
        <v>3448.3</v>
      </c>
      <c r="AF2349" s="14">
        <f t="shared" si="14181"/>
        <v>3448.3</v>
      </c>
      <c r="AG2349" s="14">
        <f t="shared" si="14182"/>
        <v>3448.3</v>
      </c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>
        <f t="shared" si="14183"/>
        <v>3448.3</v>
      </c>
      <c r="AX2349" s="14">
        <f t="shared" si="14184"/>
        <v>3448.3</v>
      </c>
      <c r="AY2349" s="14">
        <f t="shared" si="14185"/>
        <v>3448.3</v>
      </c>
      <c r="AZ2349" s="14"/>
      <c r="BA2349" s="14">
        <f t="shared" si="14186"/>
        <v>3448.3</v>
      </c>
      <c r="BB2349" s="14">
        <f t="shared" si="14187"/>
        <v>3448.3</v>
      </c>
      <c r="BC2349" s="14">
        <f t="shared" si="14188"/>
        <v>3448.3</v>
      </c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>
        <f t="shared" si="14189"/>
        <v>3448.3</v>
      </c>
      <c r="BP2349" s="14">
        <f t="shared" si="14190"/>
        <v>3448.3</v>
      </c>
      <c r="BQ2349" s="14">
        <f t="shared" si="14191"/>
        <v>3448.3</v>
      </c>
      <c r="BR2349" s="14"/>
      <c r="BS2349" s="14"/>
      <c r="BT2349" s="14"/>
      <c r="BU2349" s="14">
        <f t="shared" si="14192"/>
        <v>3448.3</v>
      </c>
      <c r="BV2349" s="14">
        <f t="shared" si="14193"/>
        <v>3448.3</v>
      </c>
      <c r="BW2349" s="14">
        <f t="shared" si="14194"/>
        <v>3448.3</v>
      </c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>
        <f t="shared" si="14195"/>
        <v>3448.3</v>
      </c>
      <c r="CH2349" s="14"/>
      <c r="CI2349" s="84">
        <f t="shared" si="13874"/>
        <v>3448.3</v>
      </c>
      <c r="CJ2349" s="14">
        <f t="shared" si="14196"/>
        <v>3448.3</v>
      </c>
      <c r="CK2349" s="52"/>
      <c r="CL2349" s="84">
        <f t="shared" si="13875"/>
        <v>3448.3</v>
      </c>
      <c r="CM2349" s="14">
        <f t="shared" si="14197"/>
        <v>3448.3</v>
      </c>
      <c r="CN2349" s="52"/>
      <c r="CO2349" s="84">
        <f t="shared" si="13876"/>
        <v>3448.3</v>
      </c>
      <c r="CP2349" s="14"/>
      <c r="CQ2349" s="29"/>
      <c r="CR2349" s="29"/>
      <c r="CT2349" s="1"/>
    </row>
    <row r="2350" spans="1:98" ht="31.2" customHeight="1" x14ac:dyDescent="0.3">
      <c r="A2350" s="76" t="s">
        <v>932</v>
      </c>
      <c r="B2350" s="76" t="s">
        <v>303</v>
      </c>
      <c r="C2350" s="76" t="s">
        <v>70</v>
      </c>
      <c r="D2350" s="76" t="s">
        <v>594</v>
      </c>
      <c r="E2350" s="88"/>
      <c r="F2350" s="77" t="s">
        <v>595</v>
      </c>
      <c r="G2350" s="14">
        <f t="shared" ref="G2350:G2351" si="14203">G2351</f>
        <v>4492.6000000000004</v>
      </c>
      <c r="H2350" s="14">
        <f t="shared" ref="H2350:H2351" si="14204">H2351</f>
        <v>8562.2000000000007</v>
      </c>
      <c r="I2350" s="14">
        <f t="shared" ref="I2350:I2351" si="14205">I2351</f>
        <v>8562.2000000000007</v>
      </c>
      <c r="J2350" s="14">
        <f t="shared" ref="J2350:J2351" si="14206">J2351</f>
        <v>0</v>
      </c>
      <c r="K2350" s="14">
        <f t="shared" ref="K2350:K2351" si="14207">K2351</f>
        <v>0</v>
      </c>
      <c r="L2350" s="14">
        <f t="shared" ref="L2350:L2351" si="14208">L2351</f>
        <v>0</v>
      </c>
      <c r="M2350" s="14">
        <f t="shared" si="14080"/>
        <v>4492.6000000000004</v>
      </c>
      <c r="N2350" s="14">
        <f t="shared" si="14081"/>
        <v>8562.2000000000007</v>
      </c>
      <c r="O2350" s="14">
        <f t="shared" si="14082"/>
        <v>8562.2000000000007</v>
      </c>
      <c r="P2350" s="14">
        <f t="shared" ref="P2350:P2351" si="14209">P2351</f>
        <v>0</v>
      </c>
      <c r="Q2350" s="14">
        <f t="shared" ref="Q2350:Q2351" si="14210">Q2351</f>
        <v>0</v>
      </c>
      <c r="R2350" s="14">
        <f t="shared" ref="R2350:R2351" si="14211">R2351</f>
        <v>0</v>
      </c>
      <c r="S2350" s="14">
        <f t="shared" ref="S2350:S2351" si="14212">S2351</f>
        <v>0</v>
      </c>
      <c r="T2350" s="14">
        <f t="shared" ref="T2350:T2351" si="14213">T2351</f>
        <v>0</v>
      </c>
      <c r="U2350" s="14">
        <f t="shared" ref="U2350:U2351" si="14214">U2351</f>
        <v>0</v>
      </c>
      <c r="V2350" s="14">
        <f t="shared" ref="V2350:V2351" si="14215">V2351</f>
        <v>0</v>
      </c>
      <c r="W2350" s="14">
        <f t="shared" ref="W2350:W2351" si="14216">W2351</f>
        <v>0</v>
      </c>
      <c r="X2350" s="14">
        <f t="shared" ref="X2350:X2351" si="14217">X2351</f>
        <v>0</v>
      </c>
      <c r="Y2350" s="14">
        <f t="shared" si="14177"/>
        <v>4492.6000000000004</v>
      </c>
      <c r="Z2350" s="14">
        <f t="shared" si="14178"/>
        <v>8562.2000000000007</v>
      </c>
      <c r="AA2350" s="14">
        <f t="shared" si="14179"/>
        <v>8562.2000000000007</v>
      </c>
      <c r="AB2350" s="14">
        <f t="shared" ref="AB2350:AB2351" si="14218">AB2351</f>
        <v>0</v>
      </c>
      <c r="AC2350" s="14">
        <f t="shared" ref="AC2350:AC2351" si="14219">AC2351</f>
        <v>0</v>
      </c>
      <c r="AD2350" s="14">
        <f t="shared" ref="AD2350:AD2351" si="14220">AD2351</f>
        <v>0</v>
      </c>
      <c r="AE2350" s="14">
        <f t="shared" si="14180"/>
        <v>4492.6000000000004</v>
      </c>
      <c r="AF2350" s="14">
        <f t="shared" si="14181"/>
        <v>8562.2000000000007</v>
      </c>
      <c r="AG2350" s="14">
        <f t="shared" si="14182"/>
        <v>8562.2000000000007</v>
      </c>
      <c r="AH2350" s="14">
        <f t="shared" ref="AH2350:AH2351" si="14221">AH2351</f>
        <v>0</v>
      </c>
      <c r="AI2350" s="14">
        <f t="shared" ref="AI2350:AI2351" si="14222">AI2351</f>
        <v>0</v>
      </c>
      <c r="AJ2350" s="14">
        <f t="shared" ref="AJ2350:AJ2351" si="14223">AJ2351</f>
        <v>0</v>
      </c>
      <c r="AK2350" s="14">
        <f t="shared" ref="AK2350:AK2351" si="14224">AK2351</f>
        <v>0</v>
      </c>
      <c r="AL2350" s="14">
        <f t="shared" ref="AL2350:AL2351" si="14225">AL2351</f>
        <v>0</v>
      </c>
      <c r="AM2350" s="14">
        <f t="shared" ref="AM2350:AM2351" si="14226">AM2351</f>
        <v>0</v>
      </c>
      <c r="AN2350" s="14">
        <f t="shared" ref="AN2350:AN2351" si="14227">AN2351</f>
        <v>0</v>
      </c>
      <c r="AO2350" s="14">
        <f t="shared" ref="AO2350:AO2351" si="14228">AO2351</f>
        <v>0</v>
      </c>
      <c r="AP2350" s="14">
        <f t="shared" ref="AP2350:AP2351" si="14229">AP2351</f>
        <v>0</v>
      </c>
      <c r="AQ2350" s="14">
        <f t="shared" ref="AQ2350:AQ2351" si="14230">AQ2351</f>
        <v>0</v>
      </c>
      <c r="AR2350" s="14">
        <f t="shared" ref="AR2350:AR2351" si="14231">AR2351</f>
        <v>0</v>
      </c>
      <c r="AS2350" s="14">
        <f t="shared" ref="AS2350:AS2351" si="14232">AS2351</f>
        <v>0</v>
      </c>
      <c r="AT2350" s="14">
        <f t="shared" ref="AT2350:AT2351" si="14233">AT2351</f>
        <v>0</v>
      </c>
      <c r="AU2350" s="14">
        <f t="shared" ref="AU2350:AU2351" si="14234">AU2351</f>
        <v>0</v>
      </c>
      <c r="AV2350" s="14">
        <f t="shared" ref="AV2350:AV2351" si="14235">AV2351</f>
        <v>0</v>
      </c>
      <c r="AW2350" s="14">
        <f t="shared" si="14183"/>
        <v>4492.6000000000004</v>
      </c>
      <c r="AX2350" s="14">
        <f t="shared" si="14184"/>
        <v>8562.2000000000007</v>
      </c>
      <c r="AY2350" s="14">
        <f t="shared" si="14185"/>
        <v>8562.2000000000007</v>
      </c>
      <c r="AZ2350" s="14">
        <f t="shared" ref="AZ2350:AZ2351" si="14236">AZ2351</f>
        <v>0</v>
      </c>
      <c r="BA2350" s="14">
        <f t="shared" si="14186"/>
        <v>4492.6000000000004</v>
      </c>
      <c r="BB2350" s="14">
        <f t="shared" si="14187"/>
        <v>8562.2000000000007</v>
      </c>
      <c r="BC2350" s="14">
        <f t="shared" si="14188"/>
        <v>8562.2000000000007</v>
      </c>
      <c r="BD2350" s="14">
        <f t="shared" ref="BD2350:BD2351" si="14237">BD2351</f>
        <v>0</v>
      </c>
      <c r="BE2350" s="14">
        <f t="shared" ref="BE2350:BE2351" si="14238">BE2351</f>
        <v>0</v>
      </c>
      <c r="BF2350" s="14">
        <f t="shared" ref="BF2350:BF2351" si="14239">BF2351</f>
        <v>0</v>
      </c>
      <c r="BG2350" s="14">
        <f t="shared" ref="BG2350:BG2351" si="14240">BG2351</f>
        <v>0</v>
      </c>
      <c r="BH2350" s="14">
        <f t="shared" ref="BH2350:BH2351" si="14241">BH2351</f>
        <v>0</v>
      </c>
      <c r="BI2350" s="14">
        <f t="shared" ref="BI2350:BI2351" si="14242">BI2351</f>
        <v>0</v>
      </c>
      <c r="BJ2350" s="14">
        <f t="shared" ref="BJ2350:BJ2351" si="14243">BJ2351</f>
        <v>0</v>
      </c>
      <c r="BK2350" s="14">
        <f t="shared" ref="BK2350:BK2351" si="14244">BK2351</f>
        <v>0</v>
      </c>
      <c r="BL2350" s="14">
        <f t="shared" ref="BL2350:BL2351" si="14245">BL2351</f>
        <v>0</v>
      </c>
      <c r="BM2350" s="14">
        <f t="shared" ref="BM2350:BM2351" si="14246">BM2351</f>
        <v>0</v>
      </c>
      <c r="BN2350" s="14">
        <f t="shared" ref="BN2350:BN2351" si="14247">BN2351</f>
        <v>0</v>
      </c>
      <c r="BO2350" s="14">
        <f t="shared" si="14189"/>
        <v>4492.6000000000004</v>
      </c>
      <c r="BP2350" s="14">
        <f t="shared" si="14190"/>
        <v>8562.2000000000007</v>
      </c>
      <c r="BQ2350" s="14">
        <f t="shared" si="14191"/>
        <v>8562.2000000000007</v>
      </c>
      <c r="BR2350" s="14">
        <f t="shared" ref="BR2350:BR2351" si="14248">BR2351</f>
        <v>0</v>
      </c>
      <c r="BS2350" s="14">
        <f t="shared" ref="BS2350:BS2351" si="14249">BS2351</f>
        <v>0</v>
      </c>
      <c r="BT2350" s="14">
        <f t="shared" ref="BT2350:BT2351" si="14250">BT2351</f>
        <v>0</v>
      </c>
      <c r="BU2350" s="14">
        <f t="shared" si="14192"/>
        <v>4492.6000000000004</v>
      </c>
      <c r="BV2350" s="14">
        <f t="shared" si="14193"/>
        <v>8562.2000000000007</v>
      </c>
      <c r="BW2350" s="14">
        <f t="shared" si="14194"/>
        <v>8562.2000000000007</v>
      </c>
      <c r="BX2350" s="14">
        <f t="shared" ref="BX2350:BX2351" si="14251">BX2351</f>
        <v>0</v>
      </c>
      <c r="BY2350" s="14">
        <f t="shared" ref="BY2350:BY2351" si="14252">BY2351</f>
        <v>0</v>
      </c>
      <c r="BZ2350" s="14">
        <f t="shared" ref="BZ2350:BZ2351" si="14253">BZ2351</f>
        <v>0</v>
      </c>
      <c r="CA2350" s="14">
        <f t="shared" ref="CA2350:CA2351" si="14254">CA2351</f>
        <v>0</v>
      </c>
      <c r="CB2350" s="14">
        <f t="shared" ref="CB2350:CB2351" si="14255">CB2351</f>
        <v>0</v>
      </c>
      <c r="CC2350" s="14">
        <f t="shared" ref="CC2350:CC2351" si="14256">CC2351</f>
        <v>0</v>
      </c>
      <c r="CD2350" s="14">
        <f t="shared" ref="CD2350:CD2351" si="14257">CD2351</f>
        <v>0</v>
      </c>
      <c r="CE2350" s="14">
        <f t="shared" ref="CE2350:CE2351" si="14258">CE2351</f>
        <v>0</v>
      </c>
      <c r="CF2350" s="14">
        <f t="shared" ref="CF2350:CF2351" si="14259">CF2351</f>
        <v>0</v>
      </c>
      <c r="CG2350" s="14">
        <f t="shared" si="14195"/>
        <v>4492.6000000000004</v>
      </c>
      <c r="CH2350" s="14">
        <f t="shared" ref="CH2350:CH2351" si="14260">CH2351</f>
        <v>0</v>
      </c>
      <c r="CI2350" s="84">
        <f t="shared" si="13874"/>
        <v>4492.6000000000004</v>
      </c>
      <c r="CJ2350" s="14">
        <f t="shared" si="14196"/>
        <v>8562.2000000000007</v>
      </c>
      <c r="CK2350" s="52">
        <f t="shared" ref="CK2350:CP2351" si="14261">CK2351</f>
        <v>0</v>
      </c>
      <c r="CL2350" s="84">
        <f t="shared" si="13875"/>
        <v>8562.2000000000007</v>
      </c>
      <c r="CM2350" s="14">
        <f t="shared" si="14197"/>
        <v>8562.2000000000007</v>
      </c>
      <c r="CN2350" s="52">
        <f t="shared" si="14261"/>
        <v>0</v>
      </c>
      <c r="CO2350" s="84">
        <f t="shared" si="13876"/>
        <v>8562.2000000000007</v>
      </c>
      <c r="CP2350" s="14">
        <f t="shared" si="14261"/>
        <v>0</v>
      </c>
      <c r="CQ2350" s="29"/>
      <c r="CR2350" s="29"/>
      <c r="CT2350" s="1"/>
    </row>
    <row r="2351" spans="1:98" ht="15.6" customHeight="1" x14ac:dyDescent="0.3">
      <c r="A2351" s="76" t="s">
        <v>932</v>
      </c>
      <c r="B2351" s="76" t="s">
        <v>303</v>
      </c>
      <c r="C2351" s="76" t="s">
        <v>70</v>
      </c>
      <c r="D2351" s="76" t="s">
        <v>955</v>
      </c>
      <c r="E2351" s="88"/>
      <c r="F2351" s="77" t="s">
        <v>41</v>
      </c>
      <c r="G2351" s="14">
        <f t="shared" si="14203"/>
        <v>4492.6000000000004</v>
      </c>
      <c r="H2351" s="14">
        <f t="shared" si="14204"/>
        <v>8562.2000000000007</v>
      </c>
      <c r="I2351" s="14">
        <f t="shared" si="14205"/>
        <v>8562.2000000000007</v>
      </c>
      <c r="J2351" s="14">
        <f t="shared" si="14206"/>
        <v>0</v>
      </c>
      <c r="K2351" s="14">
        <f t="shared" si="14207"/>
        <v>0</v>
      </c>
      <c r="L2351" s="14">
        <f t="shared" si="14208"/>
        <v>0</v>
      </c>
      <c r="M2351" s="14">
        <f t="shared" si="14080"/>
        <v>4492.6000000000004</v>
      </c>
      <c r="N2351" s="14">
        <f t="shared" si="14081"/>
        <v>8562.2000000000007</v>
      </c>
      <c r="O2351" s="14">
        <f t="shared" si="14082"/>
        <v>8562.2000000000007</v>
      </c>
      <c r="P2351" s="14">
        <f t="shared" si="14209"/>
        <v>0</v>
      </c>
      <c r="Q2351" s="14">
        <f t="shared" si="14210"/>
        <v>0</v>
      </c>
      <c r="R2351" s="14">
        <f t="shared" si="14211"/>
        <v>0</v>
      </c>
      <c r="S2351" s="14">
        <f t="shared" si="14212"/>
        <v>0</v>
      </c>
      <c r="T2351" s="14">
        <f t="shared" si="14213"/>
        <v>0</v>
      </c>
      <c r="U2351" s="14">
        <f t="shared" si="14214"/>
        <v>0</v>
      </c>
      <c r="V2351" s="14">
        <f t="shared" si="14215"/>
        <v>0</v>
      </c>
      <c r="W2351" s="14">
        <f t="shared" si="14216"/>
        <v>0</v>
      </c>
      <c r="X2351" s="14">
        <f t="shared" si="14217"/>
        <v>0</v>
      </c>
      <c r="Y2351" s="14">
        <f t="shared" si="14177"/>
        <v>4492.6000000000004</v>
      </c>
      <c r="Z2351" s="14">
        <f t="shared" si="14178"/>
        <v>8562.2000000000007</v>
      </c>
      <c r="AA2351" s="14">
        <f t="shared" si="14179"/>
        <v>8562.2000000000007</v>
      </c>
      <c r="AB2351" s="14">
        <f t="shared" si="14218"/>
        <v>0</v>
      </c>
      <c r="AC2351" s="14">
        <f t="shared" si="14219"/>
        <v>0</v>
      </c>
      <c r="AD2351" s="14">
        <f t="shared" si="14220"/>
        <v>0</v>
      </c>
      <c r="AE2351" s="14">
        <f t="shared" si="14180"/>
        <v>4492.6000000000004</v>
      </c>
      <c r="AF2351" s="14">
        <f t="shared" si="14181"/>
        <v>8562.2000000000007</v>
      </c>
      <c r="AG2351" s="14">
        <f t="shared" si="14182"/>
        <v>8562.2000000000007</v>
      </c>
      <c r="AH2351" s="14">
        <f t="shared" si="14221"/>
        <v>0</v>
      </c>
      <c r="AI2351" s="14">
        <f t="shared" si="14222"/>
        <v>0</v>
      </c>
      <c r="AJ2351" s="14">
        <f t="shared" si="14223"/>
        <v>0</v>
      </c>
      <c r="AK2351" s="14">
        <f t="shared" si="14224"/>
        <v>0</v>
      </c>
      <c r="AL2351" s="14">
        <f t="shared" si="14225"/>
        <v>0</v>
      </c>
      <c r="AM2351" s="14">
        <f t="shared" si="14226"/>
        <v>0</v>
      </c>
      <c r="AN2351" s="14">
        <f t="shared" si="14227"/>
        <v>0</v>
      </c>
      <c r="AO2351" s="14">
        <f t="shared" si="14228"/>
        <v>0</v>
      </c>
      <c r="AP2351" s="14">
        <f t="shared" si="14229"/>
        <v>0</v>
      </c>
      <c r="AQ2351" s="14">
        <f t="shared" si="14230"/>
        <v>0</v>
      </c>
      <c r="AR2351" s="14">
        <f t="shared" si="14231"/>
        <v>0</v>
      </c>
      <c r="AS2351" s="14">
        <f t="shared" si="14232"/>
        <v>0</v>
      </c>
      <c r="AT2351" s="14">
        <f t="shared" si="14233"/>
        <v>0</v>
      </c>
      <c r="AU2351" s="14">
        <f t="shared" si="14234"/>
        <v>0</v>
      </c>
      <c r="AV2351" s="14">
        <f t="shared" si="14235"/>
        <v>0</v>
      </c>
      <c r="AW2351" s="14">
        <f t="shared" si="14183"/>
        <v>4492.6000000000004</v>
      </c>
      <c r="AX2351" s="14">
        <f t="shared" si="14184"/>
        <v>8562.2000000000007</v>
      </c>
      <c r="AY2351" s="14">
        <f t="shared" si="14185"/>
        <v>8562.2000000000007</v>
      </c>
      <c r="AZ2351" s="14">
        <f t="shared" si="14236"/>
        <v>0</v>
      </c>
      <c r="BA2351" s="14">
        <f t="shared" si="14186"/>
        <v>4492.6000000000004</v>
      </c>
      <c r="BB2351" s="14">
        <f t="shared" si="14187"/>
        <v>8562.2000000000007</v>
      </c>
      <c r="BC2351" s="14">
        <f t="shared" si="14188"/>
        <v>8562.2000000000007</v>
      </c>
      <c r="BD2351" s="14">
        <f t="shared" si="14237"/>
        <v>0</v>
      </c>
      <c r="BE2351" s="14">
        <f t="shared" si="14238"/>
        <v>0</v>
      </c>
      <c r="BF2351" s="14">
        <f t="shared" si="14239"/>
        <v>0</v>
      </c>
      <c r="BG2351" s="14">
        <f t="shared" si="14240"/>
        <v>0</v>
      </c>
      <c r="BH2351" s="14">
        <f t="shared" si="14241"/>
        <v>0</v>
      </c>
      <c r="BI2351" s="14">
        <f t="shared" si="14242"/>
        <v>0</v>
      </c>
      <c r="BJ2351" s="14">
        <f t="shared" si="14243"/>
        <v>0</v>
      </c>
      <c r="BK2351" s="14">
        <f t="shared" si="14244"/>
        <v>0</v>
      </c>
      <c r="BL2351" s="14">
        <f t="shared" si="14245"/>
        <v>0</v>
      </c>
      <c r="BM2351" s="14">
        <f t="shared" si="14246"/>
        <v>0</v>
      </c>
      <c r="BN2351" s="14">
        <f t="shared" si="14247"/>
        <v>0</v>
      </c>
      <c r="BO2351" s="14">
        <f t="shared" si="14189"/>
        <v>4492.6000000000004</v>
      </c>
      <c r="BP2351" s="14">
        <f t="shared" si="14190"/>
        <v>8562.2000000000007</v>
      </c>
      <c r="BQ2351" s="14">
        <f t="shared" si="14191"/>
        <v>8562.2000000000007</v>
      </c>
      <c r="BR2351" s="14">
        <f t="shared" si="14248"/>
        <v>0</v>
      </c>
      <c r="BS2351" s="14">
        <f t="shared" si="14249"/>
        <v>0</v>
      </c>
      <c r="BT2351" s="14">
        <f t="shared" si="14250"/>
        <v>0</v>
      </c>
      <c r="BU2351" s="14">
        <f t="shared" si="14192"/>
        <v>4492.6000000000004</v>
      </c>
      <c r="BV2351" s="14">
        <f t="shared" si="14193"/>
        <v>8562.2000000000007</v>
      </c>
      <c r="BW2351" s="14">
        <f t="shared" si="14194"/>
        <v>8562.2000000000007</v>
      </c>
      <c r="BX2351" s="14">
        <f t="shared" si="14251"/>
        <v>0</v>
      </c>
      <c r="BY2351" s="14">
        <f t="shared" si="14252"/>
        <v>0</v>
      </c>
      <c r="BZ2351" s="14">
        <f t="shared" si="14253"/>
        <v>0</v>
      </c>
      <c r="CA2351" s="14">
        <f t="shared" si="14254"/>
        <v>0</v>
      </c>
      <c r="CB2351" s="14">
        <f t="shared" si="14255"/>
        <v>0</v>
      </c>
      <c r="CC2351" s="14">
        <f t="shared" si="14256"/>
        <v>0</v>
      </c>
      <c r="CD2351" s="14">
        <f t="shared" si="14257"/>
        <v>0</v>
      </c>
      <c r="CE2351" s="14">
        <f t="shared" si="14258"/>
        <v>0</v>
      </c>
      <c r="CF2351" s="14">
        <f t="shared" si="14259"/>
        <v>0</v>
      </c>
      <c r="CG2351" s="14">
        <f t="shared" si="14195"/>
        <v>4492.6000000000004</v>
      </c>
      <c r="CH2351" s="14">
        <f t="shared" si="14260"/>
        <v>0</v>
      </c>
      <c r="CI2351" s="84">
        <f t="shared" si="13874"/>
        <v>4492.6000000000004</v>
      </c>
      <c r="CJ2351" s="14">
        <f t="shared" si="14196"/>
        <v>8562.2000000000007</v>
      </c>
      <c r="CK2351" s="52">
        <f t="shared" si="14261"/>
        <v>0</v>
      </c>
      <c r="CL2351" s="84">
        <f t="shared" si="13875"/>
        <v>8562.2000000000007</v>
      </c>
      <c r="CM2351" s="14">
        <f t="shared" si="14197"/>
        <v>8562.2000000000007</v>
      </c>
      <c r="CN2351" s="52">
        <f t="shared" si="14261"/>
        <v>0</v>
      </c>
      <c r="CO2351" s="84">
        <f t="shared" si="13876"/>
        <v>8562.2000000000007</v>
      </c>
      <c r="CP2351" s="14">
        <f t="shared" si="14261"/>
        <v>0</v>
      </c>
      <c r="CQ2351" s="29"/>
      <c r="CR2351" s="29"/>
      <c r="CT2351" s="1"/>
    </row>
    <row r="2352" spans="1:98" ht="46.8" customHeight="1" x14ac:dyDescent="0.3">
      <c r="A2352" s="76" t="s">
        <v>932</v>
      </c>
      <c r="B2352" s="76" t="s">
        <v>303</v>
      </c>
      <c r="C2352" s="76" t="s">
        <v>70</v>
      </c>
      <c r="D2352" s="76" t="s">
        <v>956</v>
      </c>
      <c r="E2352" s="88"/>
      <c r="F2352" s="77" t="s">
        <v>957</v>
      </c>
      <c r="G2352" s="14">
        <f t="shared" ref="G2352:L2352" si="14262">G2353+G2355</f>
        <v>4492.6000000000004</v>
      </c>
      <c r="H2352" s="14">
        <f t="shared" si="14262"/>
        <v>8562.2000000000007</v>
      </c>
      <c r="I2352" s="14">
        <f t="shared" si="14262"/>
        <v>8562.2000000000007</v>
      </c>
      <c r="J2352" s="14">
        <f t="shared" si="14262"/>
        <v>0</v>
      </c>
      <c r="K2352" s="14">
        <f t="shared" si="14262"/>
        <v>0</v>
      </c>
      <c r="L2352" s="14">
        <f t="shared" si="14262"/>
        <v>0</v>
      </c>
      <c r="M2352" s="14">
        <f t="shared" si="14080"/>
        <v>4492.6000000000004</v>
      </c>
      <c r="N2352" s="14">
        <f t="shared" si="14081"/>
        <v>8562.2000000000007</v>
      </c>
      <c r="O2352" s="14">
        <f t="shared" si="14082"/>
        <v>8562.2000000000007</v>
      </c>
      <c r="P2352" s="14">
        <f t="shared" ref="P2352:X2352" si="14263">P2353+P2355</f>
        <v>0</v>
      </c>
      <c r="Q2352" s="14">
        <f t="shared" si="14263"/>
        <v>0</v>
      </c>
      <c r="R2352" s="14">
        <f t="shared" si="14263"/>
        <v>0</v>
      </c>
      <c r="S2352" s="14">
        <f t="shared" si="14263"/>
        <v>0</v>
      </c>
      <c r="T2352" s="14">
        <f t="shared" si="14263"/>
        <v>0</v>
      </c>
      <c r="U2352" s="14">
        <f t="shared" si="14263"/>
        <v>0</v>
      </c>
      <c r="V2352" s="14">
        <f t="shared" si="14263"/>
        <v>0</v>
      </c>
      <c r="W2352" s="14">
        <f t="shared" si="14263"/>
        <v>0</v>
      </c>
      <c r="X2352" s="14">
        <f t="shared" si="14263"/>
        <v>0</v>
      </c>
      <c r="Y2352" s="14">
        <f t="shared" si="14177"/>
        <v>4492.6000000000004</v>
      </c>
      <c r="Z2352" s="14">
        <f t="shared" si="14178"/>
        <v>8562.2000000000007</v>
      </c>
      <c r="AA2352" s="14">
        <f t="shared" si="14179"/>
        <v>8562.2000000000007</v>
      </c>
      <c r="AB2352" s="14">
        <f>AB2353+AB2355</f>
        <v>0</v>
      </c>
      <c r="AC2352" s="14">
        <f>AC2353+AC2355</f>
        <v>0</v>
      </c>
      <c r="AD2352" s="14">
        <f>AD2353+AD2355</f>
        <v>0</v>
      </c>
      <c r="AE2352" s="14">
        <f t="shared" si="14180"/>
        <v>4492.6000000000004</v>
      </c>
      <c r="AF2352" s="14">
        <f t="shared" si="14181"/>
        <v>8562.2000000000007</v>
      </c>
      <c r="AG2352" s="14">
        <f t="shared" si="14182"/>
        <v>8562.2000000000007</v>
      </c>
      <c r="AH2352" s="14">
        <f t="shared" ref="AH2352:AV2352" si="14264">AH2353+AH2355</f>
        <v>0</v>
      </c>
      <c r="AI2352" s="14">
        <f t="shared" si="14264"/>
        <v>0</v>
      </c>
      <c r="AJ2352" s="14">
        <f t="shared" si="14264"/>
        <v>0</v>
      </c>
      <c r="AK2352" s="14">
        <f t="shared" si="14264"/>
        <v>0</v>
      </c>
      <c r="AL2352" s="14">
        <f t="shared" si="14264"/>
        <v>0</v>
      </c>
      <c r="AM2352" s="14">
        <f t="shared" si="14264"/>
        <v>0</v>
      </c>
      <c r="AN2352" s="14">
        <f t="shared" si="14264"/>
        <v>0</v>
      </c>
      <c r="AO2352" s="14">
        <f t="shared" si="14264"/>
        <v>0</v>
      </c>
      <c r="AP2352" s="14">
        <f t="shared" si="14264"/>
        <v>0</v>
      </c>
      <c r="AQ2352" s="14">
        <f t="shared" si="14264"/>
        <v>0</v>
      </c>
      <c r="AR2352" s="14">
        <f t="shared" si="14264"/>
        <v>0</v>
      </c>
      <c r="AS2352" s="14">
        <f t="shared" si="14264"/>
        <v>0</v>
      </c>
      <c r="AT2352" s="14">
        <f t="shared" si="14264"/>
        <v>0</v>
      </c>
      <c r="AU2352" s="14">
        <f t="shared" si="14264"/>
        <v>0</v>
      </c>
      <c r="AV2352" s="14">
        <f t="shared" si="14264"/>
        <v>0</v>
      </c>
      <c r="AW2352" s="14">
        <f t="shared" si="14183"/>
        <v>4492.6000000000004</v>
      </c>
      <c r="AX2352" s="14">
        <f t="shared" si="14184"/>
        <v>8562.2000000000007</v>
      </c>
      <c r="AY2352" s="14">
        <f t="shared" si="14185"/>
        <v>8562.2000000000007</v>
      </c>
      <c r="AZ2352" s="14">
        <f>AZ2353+AZ2355</f>
        <v>0</v>
      </c>
      <c r="BA2352" s="14">
        <f t="shared" si="14186"/>
        <v>4492.6000000000004</v>
      </c>
      <c r="BB2352" s="14">
        <f t="shared" si="14187"/>
        <v>8562.2000000000007</v>
      </c>
      <c r="BC2352" s="14">
        <f t="shared" si="14188"/>
        <v>8562.2000000000007</v>
      </c>
      <c r="BD2352" s="14">
        <f t="shared" ref="BD2352:BN2352" si="14265">BD2353+BD2355</f>
        <v>0</v>
      </c>
      <c r="BE2352" s="14">
        <f t="shared" si="14265"/>
        <v>0</v>
      </c>
      <c r="BF2352" s="14">
        <f t="shared" si="14265"/>
        <v>0</v>
      </c>
      <c r="BG2352" s="14">
        <f t="shared" si="14265"/>
        <v>0</v>
      </c>
      <c r="BH2352" s="14">
        <f t="shared" si="14265"/>
        <v>0</v>
      </c>
      <c r="BI2352" s="14">
        <f t="shared" si="14265"/>
        <v>0</v>
      </c>
      <c r="BJ2352" s="14">
        <f t="shared" si="14265"/>
        <v>0</v>
      </c>
      <c r="BK2352" s="14">
        <f t="shared" si="14265"/>
        <v>0</v>
      </c>
      <c r="BL2352" s="14">
        <f t="shared" si="14265"/>
        <v>0</v>
      </c>
      <c r="BM2352" s="14">
        <f t="shared" si="14265"/>
        <v>0</v>
      </c>
      <c r="BN2352" s="14">
        <f t="shared" si="14265"/>
        <v>0</v>
      </c>
      <c r="BO2352" s="14">
        <f t="shared" si="14189"/>
        <v>4492.6000000000004</v>
      </c>
      <c r="BP2352" s="14">
        <f t="shared" si="14190"/>
        <v>8562.2000000000007</v>
      </c>
      <c r="BQ2352" s="14">
        <f t="shared" si="14191"/>
        <v>8562.2000000000007</v>
      </c>
      <c r="BR2352" s="14">
        <f>BR2353+BR2355</f>
        <v>0</v>
      </c>
      <c r="BS2352" s="14">
        <f>BS2353+BS2355</f>
        <v>0</v>
      </c>
      <c r="BT2352" s="14">
        <f>BT2353+BT2355</f>
        <v>0</v>
      </c>
      <c r="BU2352" s="14">
        <f t="shared" si="14192"/>
        <v>4492.6000000000004</v>
      </c>
      <c r="BV2352" s="14">
        <f t="shared" si="14193"/>
        <v>8562.2000000000007</v>
      </c>
      <c r="BW2352" s="14">
        <f t="shared" si="14194"/>
        <v>8562.2000000000007</v>
      </c>
      <c r="BX2352" s="14">
        <f t="shared" ref="BX2352:CF2352" si="14266">BX2353+BX2355</f>
        <v>0</v>
      </c>
      <c r="BY2352" s="14">
        <f t="shared" si="14266"/>
        <v>0</v>
      </c>
      <c r="BZ2352" s="14">
        <f t="shared" si="14266"/>
        <v>0</v>
      </c>
      <c r="CA2352" s="14">
        <f t="shared" si="14266"/>
        <v>0</v>
      </c>
      <c r="CB2352" s="14">
        <f t="shared" si="14266"/>
        <v>0</v>
      </c>
      <c r="CC2352" s="14">
        <f t="shared" si="14266"/>
        <v>0</v>
      </c>
      <c r="CD2352" s="14">
        <f t="shared" si="14266"/>
        <v>0</v>
      </c>
      <c r="CE2352" s="14">
        <f t="shared" si="14266"/>
        <v>0</v>
      </c>
      <c r="CF2352" s="14">
        <f t="shared" si="14266"/>
        <v>0</v>
      </c>
      <c r="CG2352" s="14">
        <f t="shared" si="14195"/>
        <v>4492.6000000000004</v>
      </c>
      <c r="CH2352" s="14">
        <f>CH2353+CH2355</f>
        <v>0</v>
      </c>
      <c r="CI2352" s="84">
        <f t="shared" si="13874"/>
        <v>4492.6000000000004</v>
      </c>
      <c r="CJ2352" s="14">
        <f t="shared" si="14196"/>
        <v>8562.2000000000007</v>
      </c>
      <c r="CK2352" s="52">
        <f>CK2353+CK2355</f>
        <v>0</v>
      </c>
      <c r="CL2352" s="84">
        <f t="shared" si="13875"/>
        <v>8562.2000000000007</v>
      </c>
      <c r="CM2352" s="14">
        <f t="shared" si="14197"/>
        <v>8562.2000000000007</v>
      </c>
      <c r="CN2352" s="52">
        <f>CN2353+CN2355</f>
        <v>0</v>
      </c>
      <c r="CO2352" s="84">
        <f t="shared" si="13876"/>
        <v>8562.2000000000007</v>
      </c>
      <c r="CP2352" s="14">
        <f>CP2353+CP2355</f>
        <v>0</v>
      </c>
      <c r="CQ2352" s="29"/>
      <c r="CR2352" s="29"/>
      <c r="CT2352" s="1"/>
    </row>
    <row r="2353" spans="1:99" ht="93.6" customHeight="1" x14ac:dyDescent="0.3">
      <c r="A2353" s="76" t="s">
        <v>932</v>
      </c>
      <c r="B2353" s="76" t="s">
        <v>303</v>
      </c>
      <c r="C2353" s="76" t="s">
        <v>70</v>
      </c>
      <c r="D2353" s="76" t="s">
        <v>958</v>
      </c>
      <c r="E2353" s="88"/>
      <c r="F2353" s="77" t="s">
        <v>959</v>
      </c>
      <c r="G2353" s="14">
        <f t="shared" ref="G2353:L2353" si="14267">G2354</f>
        <v>0</v>
      </c>
      <c r="H2353" s="14">
        <f t="shared" si="14267"/>
        <v>3905.5</v>
      </c>
      <c r="I2353" s="14">
        <f t="shared" si="14267"/>
        <v>3905.5</v>
      </c>
      <c r="J2353" s="14">
        <f t="shared" si="14267"/>
        <v>0</v>
      </c>
      <c r="K2353" s="14">
        <f t="shared" si="14267"/>
        <v>0</v>
      </c>
      <c r="L2353" s="14">
        <f t="shared" si="14267"/>
        <v>0</v>
      </c>
      <c r="M2353" s="14">
        <f t="shared" si="14080"/>
        <v>0</v>
      </c>
      <c r="N2353" s="14">
        <f t="shared" si="14081"/>
        <v>3905.5</v>
      </c>
      <c r="O2353" s="14">
        <f t="shared" si="14082"/>
        <v>3905.5</v>
      </c>
      <c r="P2353" s="14">
        <f t="shared" ref="P2353:X2353" si="14268">P2354</f>
        <v>0</v>
      </c>
      <c r="Q2353" s="14">
        <f t="shared" si="14268"/>
        <v>0</v>
      </c>
      <c r="R2353" s="14">
        <f t="shared" si="14268"/>
        <v>0</v>
      </c>
      <c r="S2353" s="14">
        <f t="shared" si="14268"/>
        <v>0</v>
      </c>
      <c r="T2353" s="14">
        <f t="shared" si="14268"/>
        <v>0</v>
      </c>
      <c r="U2353" s="14">
        <f t="shared" si="14268"/>
        <v>0</v>
      </c>
      <c r="V2353" s="14">
        <f t="shared" si="14268"/>
        <v>0</v>
      </c>
      <c r="W2353" s="14">
        <f t="shared" si="14268"/>
        <v>0</v>
      </c>
      <c r="X2353" s="14">
        <f t="shared" si="14268"/>
        <v>0</v>
      </c>
      <c r="Y2353" s="14">
        <f t="shared" si="14177"/>
        <v>0</v>
      </c>
      <c r="Z2353" s="14">
        <f t="shared" si="14178"/>
        <v>3905.5</v>
      </c>
      <c r="AA2353" s="14">
        <f t="shared" si="14179"/>
        <v>3905.5</v>
      </c>
      <c r="AB2353" s="14">
        <f>AB2354</f>
        <v>0</v>
      </c>
      <c r="AC2353" s="14">
        <f>AC2354</f>
        <v>0</v>
      </c>
      <c r="AD2353" s="14">
        <f>AD2354</f>
        <v>0</v>
      </c>
      <c r="AE2353" s="14">
        <f t="shared" si="14180"/>
        <v>0</v>
      </c>
      <c r="AF2353" s="14">
        <f t="shared" si="14181"/>
        <v>3905.5</v>
      </c>
      <c r="AG2353" s="14">
        <f t="shared" si="14182"/>
        <v>3905.5</v>
      </c>
      <c r="AH2353" s="14">
        <f t="shared" ref="AH2353:AV2353" si="14269">AH2354</f>
        <v>0</v>
      </c>
      <c r="AI2353" s="14">
        <f t="shared" si="14269"/>
        <v>0</v>
      </c>
      <c r="AJ2353" s="14">
        <f t="shared" si="14269"/>
        <v>0</v>
      </c>
      <c r="AK2353" s="14">
        <f t="shared" si="14269"/>
        <v>0</v>
      </c>
      <c r="AL2353" s="14">
        <f t="shared" si="14269"/>
        <v>0</v>
      </c>
      <c r="AM2353" s="14">
        <f t="shared" si="14269"/>
        <v>0</v>
      </c>
      <c r="AN2353" s="14">
        <f t="shared" si="14269"/>
        <v>0</v>
      </c>
      <c r="AO2353" s="14">
        <f t="shared" si="14269"/>
        <v>0</v>
      </c>
      <c r="AP2353" s="14">
        <f t="shared" si="14269"/>
        <v>0</v>
      </c>
      <c r="AQ2353" s="14">
        <f t="shared" si="14269"/>
        <v>0</v>
      </c>
      <c r="AR2353" s="14">
        <f t="shared" si="14269"/>
        <v>0</v>
      </c>
      <c r="AS2353" s="14">
        <f t="shared" si="14269"/>
        <v>0</v>
      </c>
      <c r="AT2353" s="14">
        <f t="shared" si="14269"/>
        <v>0</v>
      </c>
      <c r="AU2353" s="14">
        <f t="shared" si="14269"/>
        <v>0</v>
      </c>
      <c r="AV2353" s="14">
        <f t="shared" si="14269"/>
        <v>0</v>
      </c>
      <c r="AW2353" s="14">
        <f t="shared" si="14183"/>
        <v>0</v>
      </c>
      <c r="AX2353" s="14">
        <f t="shared" si="14184"/>
        <v>3905.5</v>
      </c>
      <c r="AY2353" s="14">
        <f t="shared" si="14185"/>
        <v>3905.5</v>
      </c>
      <c r="AZ2353" s="14">
        <f>AZ2354</f>
        <v>0</v>
      </c>
      <c r="BA2353" s="14">
        <f t="shared" si="14186"/>
        <v>0</v>
      </c>
      <c r="BB2353" s="14">
        <f t="shared" si="14187"/>
        <v>3905.5</v>
      </c>
      <c r="BC2353" s="14">
        <f t="shared" si="14188"/>
        <v>3905.5</v>
      </c>
      <c r="BD2353" s="14">
        <f t="shared" ref="BD2353:BN2353" si="14270">BD2354</f>
        <v>0</v>
      </c>
      <c r="BE2353" s="14">
        <f t="shared" si="14270"/>
        <v>0</v>
      </c>
      <c r="BF2353" s="14">
        <f t="shared" si="14270"/>
        <v>0</v>
      </c>
      <c r="BG2353" s="14">
        <f t="shared" si="14270"/>
        <v>0</v>
      </c>
      <c r="BH2353" s="14">
        <f t="shared" si="14270"/>
        <v>0</v>
      </c>
      <c r="BI2353" s="14">
        <f t="shared" si="14270"/>
        <v>0</v>
      </c>
      <c r="BJ2353" s="14">
        <f t="shared" si="14270"/>
        <v>0</v>
      </c>
      <c r="BK2353" s="14">
        <f t="shared" si="14270"/>
        <v>0</v>
      </c>
      <c r="BL2353" s="14">
        <f t="shared" si="14270"/>
        <v>0</v>
      </c>
      <c r="BM2353" s="14">
        <f t="shared" si="14270"/>
        <v>0</v>
      </c>
      <c r="BN2353" s="14">
        <f t="shared" si="14270"/>
        <v>0</v>
      </c>
      <c r="BO2353" s="14">
        <f t="shared" si="14189"/>
        <v>0</v>
      </c>
      <c r="BP2353" s="14">
        <f t="shared" si="14190"/>
        <v>3905.5</v>
      </c>
      <c r="BQ2353" s="14">
        <f t="shared" si="14191"/>
        <v>3905.5</v>
      </c>
      <c r="BR2353" s="14">
        <f>BR2354</f>
        <v>0</v>
      </c>
      <c r="BS2353" s="14">
        <f>BS2354</f>
        <v>0</v>
      </c>
      <c r="BT2353" s="14">
        <f>BT2354</f>
        <v>0</v>
      </c>
      <c r="BU2353" s="14">
        <f t="shared" si="14192"/>
        <v>0</v>
      </c>
      <c r="BV2353" s="14">
        <f t="shared" si="14193"/>
        <v>3905.5</v>
      </c>
      <c r="BW2353" s="14">
        <f t="shared" si="14194"/>
        <v>3905.5</v>
      </c>
      <c r="BX2353" s="14">
        <f t="shared" ref="BX2353:CF2353" si="14271">BX2354</f>
        <v>0</v>
      </c>
      <c r="BY2353" s="14">
        <f t="shared" si="14271"/>
        <v>0</v>
      </c>
      <c r="BZ2353" s="14">
        <f t="shared" si="14271"/>
        <v>0</v>
      </c>
      <c r="CA2353" s="14">
        <f t="shared" si="14271"/>
        <v>0</v>
      </c>
      <c r="CB2353" s="14">
        <f t="shared" si="14271"/>
        <v>0</v>
      </c>
      <c r="CC2353" s="14">
        <f t="shared" si="14271"/>
        <v>0</v>
      </c>
      <c r="CD2353" s="14">
        <f t="shared" si="14271"/>
        <v>0</v>
      </c>
      <c r="CE2353" s="14">
        <f t="shared" si="14271"/>
        <v>0</v>
      </c>
      <c r="CF2353" s="14">
        <f t="shared" si="14271"/>
        <v>0</v>
      </c>
      <c r="CG2353" s="14">
        <f t="shared" si="14195"/>
        <v>0</v>
      </c>
      <c r="CH2353" s="14">
        <f>CH2354</f>
        <v>0</v>
      </c>
      <c r="CI2353" s="84">
        <f t="shared" si="13874"/>
        <v>0</v>
      </c>
      <c r="CJ2353" s="14">
        <f t="shared" si="14196"/>
        <v>3905.5</v>
      </c>
      <c r="CK2353" s="52">
        <f>CK2354</f>
        <v>0</v>
      </c>
      <c r="CL2353" s="84">
        <f t="shared" si="13875"/>
        <v>3905.5</v>
      </c>
      <c r="CM2353" s="14">
        <f t="shared" si="14197"/>
        <v>3905.5</v>
      </c>
      <c r="CN2353" s="52">
        <f>CN2354</f>
        <v>0</v>
      </c>
      <c r="CO2353" s="84">
        <f t="shared" si="13876"/>
        <v>3905.5</v>
      </c>
      <c r="CP2353" s="14">
        <f>CP2354</f>
        <v>0</v>
      </c>
      <c r="CQ2353" s="29"/>
      <c r="CR2353" s="29"/>
      <c r="CT2353" s="1"/>
    </row>
    <row r="2354" spans="1:99" ht="15.6" customHeight="1" x14ac:dyDescent="0.3">
      <c r="A2354" s="76" t="s">
        <v>932</v>
      </c>
      <c r="B2354" s="76" t="s">
        <v>303</v>
      </c>
      <c r="C2354" s="76" t="s">
        <v>70</v>
      </c>
      <c r="D2354" s="76" t="s">
        <v>958</v>
      </c>
      <c r="E2354" s="76" t="s">
        <v>267</v>
      </c>
      <c r="F2354" s="77" t="s">
        <v>268</v>
      </c>
      <c r="G2354" s="14">
        <v>0</v>
      </c>
      <c r="H2354" s="14">
        <v>3905.5</v>
      </c>
      <c r="I2354" s="14">
        <v>3905.5</v>
      </c>
      <c r="J2354" s="14"/>
      <c r="K2354" s="14"/>
      <c r="L2354" s="14"/>
      <c r="M2354" s="14">
        <f t="shared" si="14080"/>
        <v>0</v>
      </c>
      <c r="N2354" s="14">
        <f t="shared" si="14081"/>
        <v>3905.5</v>
      </c>
      <c r="O2354" s="14">
        <f t="shared" si="14082"/>
        <v>3905.5</v>
      </c>
      <c r="P2354" s="14"/>
      <c r="Q2354" s="14"/>
      <c r="R2354" s="14"/>
      <c r="S2354" s="14"/>
      <c r="T2354" s="14"/>
      <c r="U2354" s="14"/>
      <c r="V2354" s="14"/>
      <c r="W2354" s="14"/>
      <c r="X2354" s="14"/>
      <c r="Y2354" s="14">
        <f t="shared" si="14177"/>
        <v>0</v>
      </c>
      <c r="Z2354" s="14">
        <f t="shared" si="14178"/>
        <v>3905.5</v>
      </c>
      <c r="AA2354" s="14">
        <f t="shared" si="14179"/>
        <v>3905.5</v>
      </c>
      <c r="AB2354" s="14"/>
      <c r="AC2354" s="14"/>
      <c r="AD2354" s="14"/>
      <c r="AE2354" s="14">
        <f t="shared" si="14180"/>
        <v>0</v>
      </c>
      <c r="AF2354" s="14">
        <f t="shared" si="14181"/>
        <v>3905.5</v>
      </c>
      <c r="AG2354" s="14">
        <f t="shared" si="14182"/>
        <v>3905.5</v>
      </c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>
        <f t="shared" si="14183"/>
        <v>0</v>
      </c>
      <c r="AX2354" s="14">
        <f t="shared" si="14184"/>
        <v>3905.5</v>
      </c>
      <c r="AY2354" s="14">
        <f t="shared" si="14185"/>
        <v>3905.5</v>
      </c>
      <c r="AZ2354" s="14"/>
      <c r="BA2354" s="14">
        <f t="shared" si="14186"/>
        <v>0</v>
      </c>
      <c r="BB2354" s="14">
        <f t="shared" si="14187"/>
        <v>3905.5</v>
      </c>
      <c r="BC2354" s="14">
        <f t="shared" si="14188"/>
        <v>3905.5</v>
      </c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>
        <f t="shared" si="14189"/>
        <v>0</v>
      </c>
      <c r="BP2354" s="14">
        <f t="shared" si="14190"/>
        <v>3905.5</v>
      </c>
      <c r="BQ2354" s="14">
        <f t="shared" si="14191"/>
        <v>3905.5</v>
      </c>
      <c r="BR2354" s="14"/>
      <c r="BS2354" s="14"/>
      <c r="BT2354" s="14"/>
      <c r="BU2354" s="14">
        <f t="shared" si="14192"/>
        <v>0</v>
      </c>
      <c r="BV2354" s="14">
        <f t="shared" si="14193"/>
        <v>3905.5</v>
      </c>
      <c r="BW2354" s="14">
        <f t="shared" si="14194"/>
        <v>3905.5</v>
      </c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>
        <f t="shared" si="14195"/>
        <v>0</v>
      </c>
      <c r="CH2354" s="14"/>
      <c r="CI2354" s="84">
        <f t="shared" si="13874"/>
        <v>0</v>
      </c>
      <c r="CJ2354" s="14">
        <f t="shared" si="14196"/>
        <v>3905.5</v>
      </c>
      <c r="CK2354" s="52"/>
      <c r="CL2354" s="84">
        <f t="shared" si="13875"/>
        <v>3905.5</v>
      </c>
      <c r="CM2354" s="14">
        <f t="shared" si="14197"/>
        <v>3905.5</v>
      </c>
      <c r="CN2354" s="52"/>
      <c r="CO2354" s="84">
        <f t="shared" si="13876"/>
        <v>3905.5</v>
      </c>
      <c r="CP2354" s="14"/>
      <c r="CQ2354" s="29"/>
      <c r="CR2354" s="29"/>
      <c r="CT2354" s="1"/>
    </row>
    <row r="2355" spans="1:99" ht="62.4" customHeight="1" x14ac:dyDescent="0.3">
      <c r="A2355" s="76" t="s">
        <v>932</v>
      </c>
      <c r="B2355" s="76" t="s">
        <v>303</v>
      </c>
      <c r="C2355" s="76" t="s">
        <v>70</v>
      </c>
      <c r="D2355" s="76" t="s">
        <v>960</v>
      </c>
      <c r="E2355" s="88"/>
      <c r="F2355" s="77" t="s">
        <v>961</v>
      </c>
      <c r="G2355" s="14">
        <f t="shared" ref="G2355:L2355" si="14272">G2356</f>
        <v>4492.6000000000004</v>
      </c>
      <c r="H2355" s="14">
        <f t="shared" si="14272"/>
        <v>4656.7</v>
      </c>
      <c r="I2355" s="14">
        <f t="shared" si="14272"/>
        <v>4656.7</v>
      </c>
      <c r="J2355" s="14">
        <f t="shared" si="14272"/>
        <v>0</v>
      </c>
      <c r="K2355" s="14">
        <f t="shared" si="14272"/>
        <v>0</v>
      </c>
      <c r="L2355" s="14">
        <f t="shared" si="14272"/>
        <v>0</v>
      </c>
      <c r="M2355" s="14">
        <f t="shared" si="14080"/>
        <v>4492.6000000000004</v>
      </c>
      <c r="N2355" s="14">
        <f t="shared" si="14081"/>
        <v>4656.7</v>
      </c>
      <c r="O2355" s="14">
        <f t="shared" si="14082"/>
        <v>4656.7</v>
      </c>
      <c r="P2355" s="14">
        <f t="shared" ref="P2355:X2355" si="14273">P2356</f>
        <v>0</v>
      </c>
      <c r="Q2355" s="14">
        <f t="shared" si="14273"/>
        <v>0</v>
      </c>
      <c r="R2355" s="14">
        <f t="shared" si="14273"/>
        <v>0</v>
      </c>
      <c r="S2355" s="14">
        <f t="shared" si="14273"/>
        <v>0</v>
      </c>
      <c r="T2355" s="14">
        <f t="shared" si="14273"/>
        <v>0</v>
      </c>
      <c r="U2355" s="14">
        <f t="shared" si="14273"/>
        <v>0</v>
      </c>
      <c r="V2355" s="14">
        <f t="shared" si="14273"/>
        <v>0</v>
      </c>
      <c r="W2355" s="14">
        <f t="shared" si="14273"/>
        <v>0</v>
      </c>
      <c r="X2355" s="14">
        <f t="shared" si="14273"/>
        <v>0</v>
      </c>
      <c r="Y2355" s="14">
        <f t="shared" si="14177"/>
        <v>4492.6000000000004</v>
      </c>
      <c r="Z2355" s="14">
        <f t="shared" si="14178"/>
        <v>4656.7</v>
      </c>
      <c r="AA2355" s="14">
        <f t="shared" si="14179"/>
        <v>4656.7</v>
      </c>
      <c r="AB2355" s="14">
        <f>AB2356</f>
        <v>0</v>
      </c>
      <c r="AC2355" s="14">
        <f>AC2356</f>
        <v>0</v>
      </c>
      <c r="AD2355" s="14">
        <f>AD2356</f>
        <v>0</v>
      </c>
      <c r="AE2355" s="14">
        <f t="shared" si="14180"/>
        <v>4492.6000000000004</v>
      </c>
      <c r="AF2355" s="14">
        <f t="shared" si="14181"/>
        <v>4656.7</v>
      </c>
      <c r="AG2355" s="14">
        <f t="shared" si="14182"/>
        <v>4656.7</v>
      </c>
      <c r="AH2355" s="14">
        <f t="shared" ref="AH2355:AV2355" si="14274">AH2356</f>
        <v>0</v>
      </c>
      <c r="AI2355" s="14">
        <f t="shared" si="14274"/>
        <v>0</v>
      </c>
      <c r="AJ2355" s="14">
        <f t="shared" si="14274"/>
        <v>0</v>
      </c>
      <c r="AK2355" s="14">
        <f t="shared" si="14274"/>
        <v>0</v>
      </c>
      <c r="AL2355" s="14">
        <f t="shared" si="14274"/>
        <v>0</v>
      </c>
      <c r="AM2355" s="14">
        <f t="shared" si="14274"/>
        <v>0</v>
      </c>
      <c r="AN2355" s="14">
        <f t="shared" si="14274"/>
        <v>0</v>
      </c>
      <c r="AO2355" s="14">
        <f t="shared" si="14274"/>
        <v>0</v>
      </c>
      <c r="AP2355" s="14">
        <f t="shared" si="14274"/>
        <v>0</v>
      </c>
      <c r="AQ2355" s="14">
        <f t="shared" si="14274"/>
        <v>0</v>
      </c>
      <c r="AR2355" s="14">
        <f t="shared" si="14274"/>
        <v>0</v>
      </c>
      <c r="AS2355" s="14">
        <f t="shared" si="14274"/>
        <v>0</v>
      </c>
      <c r="AT2355" s="14">
        <f t="shared" si="14274"/>
        <v>0</v>
      </c>
      <c r="AU2355" s="14">
        <f t="shared" si="14274"/>
        <v>0</v>
      </c>
      <c r="AV2355" s="14">
        <f t="shared" si="14274"/>
        <v>0</v>
      </c>
      <c r="AW2355" s="14">
        <f t="shared" si="14183"/>
        <v>4492.6000000000004</v>
      </c>
      <c r="AX2355" s="14">
        <f t="shared" si="14184"/>
        <v>4656.7</v>
      </c>
      <c r="AY2355" s="14">
        <f t="shared" si="14185"/>
        <v>4656.7</v>
      </c>
      <c r="AZ2355" s="14">
        <f>AZ2356</f>
        <v>0</v>
      </c>
      <c r="BA2355" s="14">
        <f t="shared" si="14186"/>
        <v>4492.6000000000004</v>
      </c>
      <c r="BB2355" s="14">
        <f t="shared" si="14187"/>
        <v>4656.7</v>
      </c>
      <c r="BC2355" s="14">
        <f t="shared" si="14188"/>
        <v>4656.7</v>
      </c>
      <c r="BD2355" s="14">
        <f t="shared" ref="BD2355:BN2355" si="14275">BD2356</f>
        <v>0</v>
      </c>
      <c r="BE2355" s="14">
        <f t="shared" si="14275"/>
        <v>0</v>
      </c>
      <c r="BF2355" s="14">
        <f t="shared" si="14275"/>
        <v>0</v>
      </c>
      <c r="BG2355" s="14">
        <f t="shared" si="14275"/>
        <v>0</v>
      </c>
      <c r="BH2355" s="14">
        <f t="shared" si="14275"/>
        <v>0</v>
      </c>
      <c r="BI2355" s="14">
        <f t="shared" si="14275"/>
        <v>0</v>
      </c>
      <c r="BJ2355" s="14">
        <f t="shared" si="14275"/>
        <v>0</v>
      </c>
      <c r="BK2355" s="14">
        <f t="shared" si="14275"/>
        <v>0</v>
      </c>
      <c r="BL2355" s="14">
        <f t="shared" si="14275"/>
        <v>0</v>
      </c>
      <c r="BM2355" s="14">
        <f t="shared" si="14275"/>
        <v>0</v>
      </c>
      <c r="BN2355" s="14">
        <f t="shared" si="14275"/>
        <v>0</v>
      </c>
      <c r="BO2355" s="14">
        <f t="shared" si="14189"/>
        <v>4492.6000000000004</v>
      </c>
      <c r="BP2355" s="14">
        <f t="shared" si="14190"/>
        <v>4656.7</v>
      </c>
      <c r="BQ2355" s="14">
        <f t="shared" si="14191"/>
        <v>4656.7</v>
      </c>
      <c r="BR2355" s="14">
        <f>BR2356</f>
        <v>0</v>
      </c>
      <c r="BS2355" s="14">
        <f>BS2356</f>
        <v>0</v>
      </c>
      <c r="BT2355" s="14">
        <f>BT2356</f>
        <v>0</v>
      </c>
      <c r="BU2355" s="14">
        <f t="shared" si="14192"/>
        <v>4492.6000000000004</v>
      </c>
      <c r="BV2355" s="14">
        <f t="shared" si="14193"/>
        <v>4656.7</v>
      </c>
      <c r="BW2355" s="14">
        <f t="shared" si="14194"/>
        <v>4656.7</v>
      </c>
      <c r="BX2355" s="14">
        <f t="shared" ref="BX2355:CF2355" si="14276">BX2356</f>
        <v>0</v>
      </c>
      <c r="BY2355" s="14">
        <f t="shared" si="14276"/>
        <v>0</v>
      </c>
      <c r="BZ2355" s="14">
        <f t="shared" si="14276"/>
        <v>0</v>
      </c>
      <c r="CA2355" s="14">
        <f t="shared" si="14276"/>
        <v>0</v>
      </c>
      <c r="CB2355" s="14">
        <f t="shared" si="14276"/>
        <v>0</v>
      </c>
      <c r="CC2355" s="14">
        <f t="shared" si="14276"/>
        <v>0</v>
      </c>
      <c r="CD2355" s="14">
        <f t="shared" si="14276"/>
        <v>0</v>
      </c>
      <c r="CE2355" s="14">
        <f t="shared" si="14276"/>
        <v>0</v>
      </c>
      <c r="CF2355" s="14">
        <f t="shared" si="14276"/>
        <v>0</v>
      </c>
      <c r="CG2355" s="14">
        <f t="shared" si="14195"/>
        <v>4492.6000000000004</v>
      </c>
      <c r="CH2355" s="14">
        <f>CH2356</f>
        <v>0</v>
      </c>
      <c r="CI2355" s="84">
        <f t="shared" ref="CI2355:CI2418" si="14277">CG2355+CH2355</f>
        <v>4492.6000000000004</v>
      </c>
      <c r="CJ2355" s="14">
        <f t="shared" si="14196"/>
        <v>4656.7</v>
      </c>
      <c r="CK2355" s="52">
        <f>CK2356</f>
        <v>0</v>
      </c>
      <c r="CL2355" s="84">
        <f t="shared" ref="CL2355:CL2418" si="14278">CJ2355+CK2355</f>
        <v>4656.7</v>
      </c>
      <c r="CM2355" s="14">
        <f t="shared" si="14197"/>
        <v>4656.7</v>
      </c>
      <c r="CN2355" s="52">
        <f>CN2356</f>
        <v>0</v>
      </c>
      <c r="CO2355" s="84">
        <f t="shared" ref="CO2355:CO2418" si="14279">CM2355+CN2355</f>
        <v>4656.7</v>
      </c>
      <c r="CP2355" s="14">
        <f>CP2356</f>
        <v>0</v>
      </c>
      <c r="CQ2355" s="29"/>
      <c r="CR2355" s="29"/>
      <c r="CT2355" s="1"/>
    </row>
    <row r="2356" spans="1:99" ht="15.6" customHeight="1" x14ac:dyDescent="0.3">
      <c r="A2356" s="76" t="s">
        <v>932</v>
      </c>
      <c r="B2356" s="76" t="s">
        <v>303</v>
      </c>
      <c r="C2356" s="76" t="s">
        <v>70</v>
      </c>
      <c r="D2356" s="76" t="s">
        <v>960</v>
      </c>
      <c r="E2356" s="76" t="s">
        <v>267</v>
      </c>
      <c r="F2356" s="77" t="s">
        <v>268</v>
      </c>
      <c r="G2356" s="14">
        <v>4492.6000000000004</v>
      </c>
      <c r="H2356" s="14">
        <v>4656.7</v>
      </c>
      <c r="I2356" s="14">
        <v>4656.7</v>
      </c>
      <c r="J2356" s="14"/>
      <c r="K2356" s="14"/>
      <c r="L2356" s="14"/>
      <c r="M2356" s="14">
        <f t="shared" si="14080"/>
        <v>4492.6000000000004</v>
      </c>
      <c r="N2356" s="14">
        <f t="shared" si="14081"/>
        <v>4656.7</v>
      </c>
      <c r="O2356" s="14">
        <f t="shared" si="14082"/>
        <v>4656.7</v>
      </c>
      <c r="P2356" s="14"/>
      <c r="Q2356" s="14"/>
      <c r="R2356" s="14"/>
      <c r="S2356" s="14"/>
      <c r="T2356" s="14"/>
      <c r="U2356" s="14"/>
      <c r="V2356" s="14"/>
      <c r="W2356" s="14"/>
      <c r="X2356" s="14"/>
      <c r="Y2356" s="14">
        <f t="shared" si="14177"/>
        <v>4492.6000000000004</v>
      </c>
      <c r="Z2356" s="14">
        <f t="shared" si="14178"/>
        <v>4656.7</v>
      </c>
      <c r="AA2356" s="14">
        <f t="shared" si="14179"/>
        <v>4656.7</v>
      </c>
      <c r="AB2356" s="14"/>
      <c r="AC2356" s="14"/>
      <c r="AD2356" s="14"/>
      <c r="AE2356" s="14">
        <f t="shared" si="14180"/>
        <v>4492.6000000000004</v>
      </c>
      <c r="AF2356" s="14">
        <f t="shared" si="14181"/>
        <v>4656.7</v>
      </c>
      <c r="AG2356" s="14">
        <f t="shared" si="14182"/>
        <v>4656.7</v>
      </c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>
        <f t="shared" si="14183"/>
        <v>4492.6000000000004</v>
      </c>
      <c r="AX2356" s="14">
        <f t="shared" si="14184"/>
        <v>4656.7</v>
      </c>
      <c r="AY2356" s="14">
        <f t="shared" si="14185"/>
        <v>4656.7</v>
      </c>
      <c r="AZ2356" s="14"/>
      <c r="BA2356" s="14">
        <f t="shared" si="14186"/>
        <v>4492.6000000000004</v>
      </c>
      <c r="BB2356" s="14">
        <f t="shared" si="14187"/>
        <v>4656.7</v>
      </c>
      <c r="BC2356" s="14">
        <f t="shared" si="14188"/>
        <v>4656.7</v>
      </c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>
        <f t="shared" si="14189"/>
        <v>4492.6000000000004</v>
      </c>
      <c r="BP2356" s="14">
        <f t="shared" si="14190"/>
        <v>4656.7</v>
      </c>
      <c r="BQ2356" s="14">
        <f t="shared" si="14191"/>
        <v>4656.7</v>
      </c>
      <c r="BR2356" s="14"/>
      <c r="BS2356" s="14"/>
      <c r="BT2356" s="14"/>
      <c r="BU2356" s="14">
        <f t="shared" si="14192"/>
        <v>4492.6000000000004</v>
      </c>
      <c r="BV2356" s="14">
        <f t="shared" si="14193"/>
        <v>4656.7</v>
      </c>
      <c r="BW2356" s="14">
        <f t="shared" si="14194"/>
        <v>4656.7</v>
      </c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>
        <f t="shared" si="14195"/>
        <v>4492.6000000000004</v>
      </c>
      <c r="CH2356" s="14"/>
      <c r="CI2356" s="84">
        <f t="shared" si="14277"/>
        <v>4492.6000000000004</v>
      </c>
      <c r="CJ2356" s="14">
        <f t="shared" si="14196"/>
        <v>4656.7</v>
      </c>
      <c r="CK2356" s="52"/>
      <c r="CL2356" s="84">
        <f t="shared" si="14278"/>
        <v>4656.7</v>
      </c>
      <c r="CM2356" s="14">
        <f t="shared" si="14197"/>
        <v>4656.7</v>
      </c>
      <c r="CN2356" s="52"/>
      <c r="CO2356" s="84">
        <f t="shared" si="14279"/>
        <v>4656.7</v>
      </c>
      <c r="CP2356" s="14"/>
      <c r="CQ2356" s="29"/>
      <c r="CR2356" s="29"/>
      <c r="CT2356" s="1"/>
    </row>
    <row r="2357" spans="1:99" s="87" customFormat="1" ht="15.6" customHeight="1" x14ac:dyDescent="0.3">
      <c r="A2357" s="74" t="s">
        <v>932</v>
      </c>
      <c r="B2357" s="74" t="s">
        <v>303</v>
      </c>
      <c r="C2357" s="74" t="s">
        <v>127</v>
      </c>
      <c r="D2357" s="74"/>
      <c r="E2357" s="74"/>
      <c r="F2357" s="75" t="s">
        <v>398</v>
      </c>
      <c r="G2357" s="25">
        <f t="shared" ref="G2357:G2381" si="14280">G2358</f>
        <v>42000</v>
      </c>
      <c r="H2357" s="25">
        <f t="shared" ref="H2357:H2381" si="14281">H2358</f>
        <v>42000</v>
      </c>
      <c r="I2357" s="25">
        <f t="shared" ref="I2357:I2364" si="14282">I2358</f>
        <v>42000</v>
      </c>
      <c r="J2357" s="25">
        <f t="shared" ref="J2357:J2364" si="14283">J2358</f>
        <v>0</v>
      </c>
      <c r="K2357" s="25">
        <f t="shared" ref="K2357:K2364" si="14284">K2358</f>
        <v>0</v>
      </c>
      <c r="L2357" s="25">
        <f t="shared" ref="L2357:L2364" si="14285">L2358</f>
        <v>0</v>
      </c>
      <c r="M2357" s="25">
        <f t="shared" si="14080"/>
        <v>42000</v>
      </c>
      <c r="N2357" s="25">
        <f t="shared" si="14081"/>
        <v>42000</v>
      </c>
      <c r="O2357" s="25">
        <f t="shared" si="14082"/>
        <v>42000</v>
      </c>
      <c r="P2357" s="25">
        <f t="shared" ref="P2357:P2364" si="14286">P2358</f>
        <v>0</v>
      </c>
      <c r="Q2357" s="25">
        <f t="shared" ref="Q2357:Q2364" si="14287">Q2358</f>
        <v>0</v>
      </c>
      <c r="R2357" s="25">
        <f t="shared" ref="R2357:R2364" si="14288">R2358</f>
        <v>0</v>
      </c>
      <c r="S2357" s="25">
        <f t="shared" ref="S2357:S2364" si="14289">S2358</f>
        <v>0</v>
      </c>
      <c r="T2357" s="25">
        <f t="shared" ref="T2357:T2364" si="14290">T2358</f>
        <v>0</v>
      </c>
      <c r="U2357" s="25">
        <f t="shared" ref="U2357:U2364" si="14291">U2358</f>
        <v>0</v>
      </c>
      <c r="V2357" s="25">
        <f t="shared" ref="V2357:V2364" si="14292">V2358</f>
        <v>0</v>
      </c>
      <c r="W2357" s="25">
        <f t="shared" ref="W2357:W2364" si="14293">W2358</f>
        <v>0</v>
      </c>
      <c r="X2357" s="25">
        <f t="shared" ref="X2357:X2364" si="14294">X2358</f>
        <v>0</v>
      </c>
      <c r="Y2357" s="25">
        <f t="shared" si="14177"/>
        <v>42000</v>
      </c>
      <c r="Z2357" s="25">
        <f t="shared" si="14178"/>
        <v>42000</v>
      </c>
      <c r="AA2357" s="25">
        <f t="shared" si="14179"/>
        <v>42000</v>
      </c>
      <c r="AB2357" s="25">
        <f t="shared" ref="AB2357:AB2364" si="14295">AB2358</f>
        <v>0</v>
      </c>
      <c r="AC2357" s="25">
        <f t="shared" ref="AC2357:AC2364" si="14296">AC2358</f>
        <v>0</v>
      </c>
      <c r="AD2357" s="25">
        <f t="shared" ref="AD2357:AD2364" si="14297">AD2358</f>
        <v>0</v>
      </c>
      <c r="AE2357" s="25">
        <f t="shared" si="14180"/>
        <v>42000</v>
      </c>
      <c r="AF2357" s="25">
        <f t="shared" si="14181"/>
        <v>42000</v>
      </c>
      <c r="AG2357" s="25">
        <f t="shared" si="14182"/>
        <v>42000</v>
      </c>
      <c r="AH2357" s="25">
        <f t="shared" ref="AH2357:AH2364" si="14298">AH2358</f>
        <v>0</v>
      </c>
      <c r="AI2357" s="25">
        <f t="shared" ref="AI2357:AI2364" si="14299">AI2358</f>
        <v>0</v>
      </c>
      <c r="AJ2357" s="25">
        <f t="shared" ref="AJ2357:AJ2364" si="14300">AJ2358</f>
        <v>0</v>
      </c>
      <c r="AK2357" s="25">
        <f t="shared" ref="AK2357:AK2364" si="14301">AK2358</f>
        <v>0</v>
      </c>
      <c r="AL2357" s="25">
        <f t="shared" ref="AL2357:AL2364" si="14302">AL2358</f>
        <v>0</v>
      </c>
      <c r="AM2357" s="25">
        <f t="shared" ref="AM2357:AM2364" si="14303">AM2358</f>
        <v>0</v>
      </c>
      <c r="AN2357" s="25">
        <f t="shared" ref="AN2357:AN2364" si="14304">AN2358</f>
        <v>0</v>
      </c>
      <c r="AO2357" s="25">
        <f t="shared" ref="AO2357:AO2364" si="14305">AO2358</f>
        <v>0</v>
      </c>
      <c r="AP2357" s="25">
        <f t="shared" ref="AP2357:AP2364" si="14306">AP2358</f>
        <v>0</v>
      </c>
      <c r="AQ2357" s="25">
        <f t="shared" ref="AQ2357:AQ2364" si="14307">AQ2358</f>
        <v>0</v>
      </c>
      <c r="AR2357" s="25">
        <f t="shared" ref="AR2357:AR2364" si="14308">AR2358</f>
        <v>0</v>
      </c>
      <c r="AS2357" s="25">
        <f t="shared" ref="AS2357:AS2364" si="14309">AS2358</f>
        <v>0</v>
      </c>
      <c r="AT2357" s="25">
        <f t="shared" ref="AT2357:AT2364" si="14310">AT2358</f>
        <v>0</v>
      </c>
      <c r="AU2357" s="25">
        <f t="shared" ref="AU2357:AU2364" si="14311">AU2358</f>
        <v>0</v>
      </c>
      <c r="AV2357" s="25">
        <f t="shared" ref="AV2357:AV2364" si="14312">AV2358</f>
        <v>0</v>
      </c>
      <c r="AW2357" s="25">
        <f t="shared" si="14183"/>
        <v>42000</v>
      </c>
      <c r="AX2357" s="25">
        <f t="shared" si="14184"/>
        <v>42000</v>
      </c>
      <c r="AY2357" s="25">
        <f t="shared" si="14185"/>
        <v>42000</v>
      </c>
      <c r="AZ2357" s="25">
        <f t="shared" ref="AZ2357:AZ2364" si="14313">AZ2358</f>
        <v>0</v>
      </c>
      <c r="BA2357" s="25">
        <f t="shared" si="14186"/>
        <v>42000</v>
      </c>
      <c r="BB2357" s="25">
        <f t="shared" si="14187"/>
        <v>42000</v>
      </c>
      <c r="BC2357" s="25">
        <f t="shared" si="14188"/>
        <v>42000</v>
      </c>
      <c r="BD2357" s="25">
        <f t="shared" ref="BD2357:BD2364" si="14314">BD2358</f>
        <v>0</v>
      </c>
      <c r="BE2357" s="25">
        <f t="shared" ref="BE2357:BE2364" si="14315">BE2358</f>
        <v>0</v>
      </c>
      <c r="BF2357" s="25">
        <f t="shared" ref="BF2357:BF2364" si="14316">BF2358</f>
        <v>0</v>
      </c>
      <c r="BG2357" s="25">
        <f t="shared" ref="BG2357:BG2364" si="14317">BG2358</f>
        <v>0</v>
      </c>
      <c r="BH2357" s="25">
        <f t="shared" ref="BH2357:BH2364" si="14318">BH2358</f>
        <v>0</v>
      </c>
      <c r="BI2357" s="25">
        <f t="shared" ref="BI2357:BI2364" si="14319">BI2358</f>
        <v>0</v>
      </c>
      <c r="BJ2357" s="25">
        <f t="shared" ref="BJ2357:BJ2364" si="14320">BJ2358</f>
        <v>0</v>
      </c>
      <c r="BK2357" s="25">
        <f t="shared" ref="BK2357:BK2364" si="14321">BK2358</f>
        <v>0</v>
      </c>
      <c r="BL2357" s="25">
        <f t="shared" ref="BL2357:BL2364" si="14322">BL2358</f>
        <v>0</v>
      </c>
      <c r="BM2357" s="25">
        <f t="shared" ref="BM2357:BM2364" si="14323">BM2358</f>
        <v>0</v>
      </c>
      <c r="BN2357" s="25">
        <f t="shared" ref="BN2357:BN2364" si="14324">BN2358</f>
        <v>0</v>
      </c>
      <c r="BO2357" s="25">
        <f t="shared" si="14189"/>
        <v>42000</v>
      </c>
      <c r="BP2357" s="25">
        <f t="shared" si="14190"/>
        <v>42000</v>
      </c>
      <c r="BQ2357" s="25">
        <f t="shared" si="14191"/>
        <v>42000</v>
      </c>
      <c r="BR2357" s="25">
        <f t="shared" ref="BR2357:BR2364" si="14325">BR2358</f>
        <v>0</v>
      </c>
      <c r="BS2357" s="25">
        <f t="shared" ref="BS2357:BS2364" si="14326">BS2358</f>
        <v>0</v>
      </c>
      <c r="BT2357" s="25">
        <f t="shared" ref="BT2357:BT2364" si="14327">BT2358</f>
        <v>0</v>
      </c>
      <c r="BU2357" s="25">
        <f t="shared" si="14192"/>
        <v>42000</v>
      </c>
      <c r="BV2357" s="25">
        <f t="shared" si="14193"/>
        <v>42000</v>
      </c>
      <c r="BW2357" s="25">
        <f t="shared" si="14194"/>
        <v>42000</v>
      </c>
      <c r="BX2357" s="25">
        <f t="shared" ref="BX2357:BX2364" si="14328">BX2358</f>
        <v>0</v>
      </c>
      <c r="BY2357" s="25">
        <f t="shared" ref="BY2357:BY2364" si="14329">BY2358</f>
        <v>0</v>
      </c>
      <c r="BZ2357" s="25">
        <f t="shared" ref="BZ2357:BZ2364" si="14330">BZ2358</f>
        <v>0</v>
      </c>
      <c r="CA2357" s="25">
        <f t="shared" ref="CA2357:CA2364" si="14331">CA2358</f>
        <v>0</v>
      </c>
      <c r="CB2357" s="25">
        <f t="shared" ref="CB2357:CB2364" si="14332">CB2358</f>
        <v>0</v>
      </c>
      <c r="CC2357" s="25">
        <f t="shared" ref="CC2357:CC2364" si="14333">CC2358</f>
        <v>0</v>
      </c>
      <c r="CD2357" s="25">
        <f t="shared" ref="CD2357:CD2364" si="14334">CD2358</f>
        <v>0</v>
      </c>
      <c r="CE2357" s="25">
        <f t="shared" ref="CE2357:CE2364" si="14335">CE2358</f>
        <v>0</v>
      </c>
      <c r="CF2357" s="25">
        <f t="shared" ref="CF2357:CF2364" si="14336">CF2358</f>
        <v>0</v>
      </c>
      <c r="CG2357" s="25">
        <f t="shared" si="14195"/>
        <v>42000</v>
      </c>
      <c r="CH2357" s="25">
        <f t="shared" ref="CH2357:CH2364" si="14337">CH2358</f>
        <v>0</v>
      </c>
      <c r="CI2357" s="83">
        <f t="shared" si="14277"/>
        <v>42000</v>
      </c>
      <c r="CJ2357" s="25">
        <f t="shared" si="14196"/>
        <v>42000</v>
      </c>
      <c r="CK2357" s="25">
        <f t="shared" ref="CK2357:CP2364" si="14338">CK2358</f>
        <v>0</v>
      </c>
      <c r="CL2357" s="83">
        <f t="shared" si="14278"/>
        <v>42000</v>
      </c>
      <c r="CM2357" s="25">
        <f t="shared" si="14197"/>
        <v>42000</v>
      </c>
      <c r="CN2357" s="25">
        <f t="shared" si="14338"/>
        <v>0</v>
      </c>
      <c r="CO2357" s="83">
        <f t="shared" si="14279"/>
        <v>42000</v>
      </c>
      <c r="CP2357" s="25">
        <f t="shared" si="14338"/>
        <v>0</v>
      </c>
      <c r="CQ2357" s="26"/>
      <c r="CR2357" s="26"/>
      <c r="CS2357" s="22"/>
      <c r="CT2357" s="22"/>
      <c r="CU2357" s="22"/>
    </row>
    <row r="2358" spans="1:99" ht="31.2" customHeight="1" x14ac:dyDescent="0.3">
      <c r="A2358" s="76" t="s">
        <v>932</v>
      </c>
      <c r="B2358" s="76" t="s">
        <v>303</v>
      </c>
      <c r="C2358" s="76" t="s">
        <v>127</v>
      </c>
      <c r="D2358" s="76" t="s">
        <v>594</v>
      </c>
      <c r="E2358" s="88"/>
      <c r="F2358" s="77" t="s">
        <v>595</v>
      </c>
      <c r="G2358" s="14">
        <f t="shared" si="14280"/>
        <v>42000</v>
      </c>
      <c r="H2358" s="14">
        <f t="shared" si="14281"/>
        <v>42000</v>
      </c>
      <c r="I2358" s="14">
        <f t="shared" si="14282"/>
        <v>42000</v>
      </c>
      <c r="J2358" s="14">
        <f t="shared" si="14283"/>
        <v>0</v>
      </c>
      <c r="K2358" s="14">
        <f t="shared" si="14284"/>
        <v>0</v>
      </c>
      <c r="L2358" s="14">
        <f t="shared" si="14285"/>
        <v>0</v>
      </c>
      <c r="M2358" s="14">
        <f t="shared" si="14080"/>
        <v>42000</v>
      </c>
      <c r="N2358" s="14">
        <f t="shared" si="14081"/>
        <v>42000</v>
      </c>
      <c r="O2358" s="14">
        <f t="shared" si="14082"/>
        <v>42000</v>
      </c>
      <c r="P2358" s="14">
        <f t="shared" si="14286"/>
        <v>0</v>
      </c>
      <c r="Q2358" s="14">
        <f t="shared" si="14287"/>
        <v>0</v>
      </c>
      <c r="R2358" s="14">
        <f t="shared" si="14288"/>
        <v>0</v>
      </c>
      <c r="S2358" s="14">
        <f t="shared" si="14289"/>
        <v>0</v>
      </c>
      <c r="T2358" s="14">
        <f t="shared" si="14290"/>
        <v>0</v>
      </c>
      <c r="U2358" s="14">
        <f t="shared" si="14291"/>
        <v>0</v>
      </c>
      <c r="V2358" s="14">
        <f t="shared" si="14292"/>
        <v>0</v>
      </c>
      <c r="W2358" s="14">
        <f t="shared" si="14293"/>
        <v>0</v>
      </c>
      <c r="X2358" s="14">
        <f t="shared" si="14294"/>
        <v>0</v>
      </c>
      <c r="Y2358" s="14">
        <f t="shared" si="14177"/>
        <v>42000</v>
      </c>
      <c r="Z2358" s="14">
        <f t="shared" si="14178"/>
        <v>42000</v>
      </c>
      <c r="AA2358" s="14">
        <f t="shared" si="14179"/>
        <v>42000</v>
      </c>
      <c r="AB2358" s="14">
        <f t="shared" si="14295"/>
        <v>0</v>
      </c>
      <c r="AC2358" s="14">
        <f t="shared" si="14296"/>
        <v>0</v>
      </c>
      <c r="AD2358" s="14">
        <f t="shared" si="14297"/>
        <v>0</v>
      </c>
      <c r="AE2358" s="14">
        <f t="shared" si="14180"/>
        <v>42000</v>
      </c>
      <c r="AF2358" s="14">
        <f t="shared" si="14181"/>
        <v>42000</v>
      </c>
      <c r="AG2358" s="14">
        <f t="shared" si="14182"/>
        <v>42000</v>
      </c>
      <c r="AH2358" s="14">
        <f t="shared" si="14298"/>
        <v>0</v>
      </c>
      <c r="AI2358" s="14">
        <f t="shared" si="14299"/>
        <v>0</v>
      </c>
      <c r="AJ2358" s="14">
        <f t="shared" si="14300"/>
        <v>0</v>
      </c>
      <c r="AK2358" s="14">
        <f t="shared" si="14301"/>
        <v>0</v>
      </c>
      <c r="AL2358" s="14">
        <f t="shared" si="14302"/>
        <v>0</v>
      </c>
      <c r="AM2358" s="14">
        <f t="shared" si="14303"/>
        <v>0</v>
      </c>
      <c r="AN2358" s="14">
        <f t="shared" si="14304"/>
        <v>0</v>
      </c>
      <c r="AO2358" s="14">
        <f t="shared" si="14305"/>
        <v>0</v>
      </c>
      <c r="AP2358" s="14">
        <f t="shared" si="14306"/>
        <v>0</v>
      </c>
      <c r="AQ2358" s="14">
        <f t="shared" si="14307"/>
        <v>0</v>
      </c>
      <c r="AR2358" s="14">
        <f t="shared" si="14308"/>
        <v>0</v>
      </c>
      <c r="AS2358" s="14">
        <f t="shared" si="14309"/>
        <v>0</v>
      </c>
      <c r="AT2358" s="14">
        <f t="shared" si="14310"/>
        <v>0</v>
      </c>
      <c r="AU2358" s="14">
        <f t="shared" si="14311"/>
        <v>0</v>
      </c>
      <c r="AV2358" s="14">
        <f t="shared" si="14312"/>
        <v>0</v>
      </c>
      <c r="AW2358" s="14">
        <f t="shared" si="14183"/>
        <v>42000</v>
      </c>
      <c r="AX2358" s="14">
        <f t="shared" si="14184"/>
        <v>42000</v>
      </c>
      <c r="AY2358" s="14">
        <f t="shared" si="14185"/>
        <v>42000</v>
      </c>
      <c r="AZ2358" s="14">
        <f t="shared" si="14313"/>
        <v>0</v>
      </c>
      <c r="BA2358" s="14">
        <f t="shared" si="14186"/>
        <v>42000</v>
      </c>
      <c r="BB2358" s="14">
        <f t="shared" si="14187"/>
        <v>42000</v>
      </c>
      <c r="BC2358" s="14">
        <f t="shared" si="14188"/>
        <v>42000</v>
      </c>
      <c r="BD2358" s="14">
        <f t="shared" si="14314"/>
        <v>0</v>
      </c>
      <c r="BE2358" s="14">
        <f t="shared" si="14315"/>
        <v>0</v>
      </c>
      <c r="BF2358" s="14">
        <f t="shared" si="14316"/>
        <v>0</v>
      </c>
      <c r="BG2358" s="14">
        <f t="shared" si="14317"/>
        <v>0</v>
      </c>
      <c r="BH2358" s="14">
        <f t="shared" si="14318"/>
        <v>0</v>
      </c>
      <c r="BI2358" s="14">
        <f t="shared" si="14319"/>
        <v>0</v>
      </c>
      <c r="BJ2358" s="14">
        <f t="shared" si="14320"/>
        <v>0</v>
      </c>
      <c r="BK2358" s="14">
        <f t="shared" si="14321"/>
        <v>0</v>
      </c>
      <c r="BL2358" s="14">
        <f t="shared" si="14322"/>
        <v>0</v>
      </c>
      <c r="BM2358" s="14">
        <f t="shared" si="14323"/>
        <v>0</v>
      </c>
      <c r="BN2358" s="14">
        <f t="shared" si="14324"/>
        <v>0</v>
      </c>
      <c r="BO2358" s="14">
        <f t="shared" si="14189"/>
        <v>42000</v>
      </c>
      <c r="BP2358" s="14">
        <f t="shared" si="14190"/>
        <v>42000</v>
      </c>
      <c r="BQ2358" s="14">
        <f t="shared" si="14191"/>
        <v>42000</v>
      </c>
      <c r="BR2358" s="14">
        <f t="shared" si="14325"/>
        <v>0</v>
      </c>
      <c r="BS2358" s="14">
        <f t="shared" si="14326"/>
        <v>0</v>
      </c>
      <c r="BT2358" s="14">
        <f t="shared" si="14327"/>
        <v>0</v>
      </c>
      <c r="BU2358" s="14">
        <f t="shared" si="14192"/>
        <v>42000</v>
      </c>
      <c r="BV2358" s="14">
        <f t="shared" si="14193"/>
        <v>42000</v>
      </c>
      <c r="BW2358" s="14">
        <f t="shared" si="14194"/>
        <v>42000</v>
      </c>
      <c r="BX2358" s="14">
        <f t="shared" si="14328"/>
        <v>0</v>
      </c>
      <c r="BY2358" s="14">
        <f t="shared" si="14329"/>
        <v>0</v>
      </c>
      <c r="BZ2358" s="14">
        <f t="shared" si="14330"/>
        <v>0</v>
      </c>
      <c r="CA2358" s="14">
        <f t="shared" si="14331"/>
        <v>0</v>
      </c>
      <c r="CB2358" s="14">
        <f t="shared" si="14332"/>
        <v>0</v>
      </c>
      <c r="CC2358" s="14">
        <f t="shared" si="14333"/>
        <v>0</v>
      </c>
      <c r="CD2358" s="14">
        <f t="shared" si="14334"/>
        <v>0</v>
      </c>
      <c r="CE2358" s="14">
        <f t="shared" si="14335"/>
        <v>0</v>
      </c>
      <c r="CF2358" s="14">
        <f t="shared" si="14336"/>
        <v>0</v>
      </c>
      <c r="CG2358" s="14">
        <f t="shared" si="14195"/>
        <v>42000</v>
      </c>
      <c r="CH2358" s="14">
        <f t="shared" si="14337"/>
        <v>0</v>
      </c>
      <c r="CI2358" s="84">
        <f t="shared" si="14277"/>
        <v>42000</v>
      </c>
      <c r="CJ2358" s="14">
        <f t="shared" si="14196"/>
        <v>42000</v>
      </c>
      <c r="CK2358" s="52">
        <f t="shared" si="14338"/>
        <v>0</v>
      </c>
      <c r="CL2358" s="84">
        <f t="shared" si="14278"/>
        <v>42000</v>
      </c>
      <c r="CM2358" s="14">
        <f t="shared" si="14197"/>
        <v>42000</v>
      </c>
      <c r="CN2358" s="52">
        <f t="shared" si="14338"/>
        <v>0</v>
      </c>
      <c r="CO2358" s="84">
        <f t="shared" si="14279"/>
        <v>42000</v>
      </c>
      <c r="CP2358" s="14">
        <f t="shared" si="14338"/>
        <v>0</v>
      </c>
      <c r="CQ2358" s="29"/>
      <c r="CR2358" s="29"/>
      <c r="CT2358" s="1"/>
    </row>
    <row r="2359" spans="1:99" ht="15.6" customHeight="1" x14ac:dyDescent="0.3">
      <c r="A2359" s="76" t="s">
        <v>932</v>
      </c>
      <c r="B2359" s="76" t="s">
        <v>303</v>
      </c>
      <c r="C2359" s="76" t="s">
        <v>127</v>
      </c>
      <c r="D2359" s="76" t="s">
        <v>955</v>
      </c>
      <c r="E2359" s="88"/>
      <c r="F2359" s="77" t="s">
        <v>41</v>
      </c>
      <c r="G2359" s="14">
        <f t="shared" si="14280"/>
        <v>42000</v>
      </c>
      <c r="H2359" s="14">
        <f t="shared" si="14281"/>
        <v>42000</v>
      </c>
      <c r="I2359" s="14">
        <f t="shared" si="14282"/>
        <v>42000</v>
      </c>
      <c r="J2359" s="14">
        <f t="shared" si="14283"/>
        <v>0</v>
      </c>
      <c r="K2359" s="14">
        <f t="shared" si="14284"/>
        <v>0</v>
      </c>
      <c r="L2359" s="14">
        <f t="shared" si="14285"/>
        <v>0</v>
      </c>
      <c r="M2359" s="14">
        <f t="shared" si="14080"/>
        <v>42000</v>
      </c>
      <c r="N2359" s="14">
        <f t="shared" si="14081"/>
        <v>42000</v>
      </c>
      <c r="O2359" s="14">
        <f t="shared" si="14082"/>
        <v>42000</v>
      </c>
      <c r="P2359" s="14">
        <f t="shared" si="14286"/>
        <v>0</v>
      </c>
      <c r="Q2359" s="14">
        <f t="shared" si="14287"/>
        <v>0</v>
      </c>
      <c r="R2359" s="14">
        <f t="shared" si="14288"/>
        <v>0</v>
      </c>
      <c r="S2359" s="14">
        <f t="shared" si="14289"/>
        <v>0</v>
      </c>
      <c r="T2359" s="14">
        <f t="shared" si="14290"/>
        <v>0</v>
      </c>
      <c r="U2359" s="14">
        <f t="shared" si="14291"/>
        <v>0</v>
      </c>
      <c r="V2359" s="14">
        <f t="shared" si="14292"/>
        <v>0</v>
      </c>
      <c r="W2359" s="14">
        <f t="shared" si="14293"/>
        <v>0</v>
      </c>
      <c r="X2359" s="14">
        <f t="shared" si="14294"/>
        <v>0</v>
      </c>
      <c r="Y2359" s="14">
        <f t="shared" si="14177"/>
        <v>42000</v>
      </c>
      <c r="Z2359" s="14">
        <f t="shared" si="14178"/>
        <v>42000</v>
      </c>
      <c r="AA2359" s="14">
        <f t="shared" si="14179"/>
        <v>42000</v>
      </c>
      <c r="AB2359" s="14">
        <f t="shared" si="14295"/>
        <v>0</v>
      </c>
      <c r="AC2359" s="14">
        <f t="shared" si="14296"/>
        <v>0</v>
      </c>
      <c r="AD2359" s="14">
        <f t="shared" si="14297"/>
        <v>0</v>
      </c>
      <c r="AE2359" s="14">
        <f t="shared" si="14180"/>
        <v>42000</v>
      </c>
      <c r="AF2359" s="14">
        <f t="shared" si="14181"/>
        <v>42000</v>
      </c>
      <c r="AG2359" s="14">
        <f t="shared" si="14182"/>
        <v>42000</v>
      </c>
      <c r="AH2359" s="14">
        <f t="shared" si="14298"/>
        <v>0</v>
      </c>
      <c r="AI2359" s="14">
        <f t="shared" si="14299"/>
        <v>0</v>
      </c>
      <c r="AJ2359" s="14">
        <f t="shared" si="14300"/>
        <v>0</v>
      </c>
      <c r="AK2359" s="14">
        <f t="shared" si="14301"/>
        <v>0</v>
      </c>
      <c r="AL2359" s="14">
        <f t="shared" si="14302"/>
        <v>0</v>
      </c>
      <c r="AM2359" s="14">
        <f t="shared" si="14303"/>
        <v>0</v>
      </c>
      <c r="AN2359" s="14">
        <f t="shared" si="14304"/>
        <v>0</v>
      </c>
      <c r="AO2359" s="14">
        <f t="shared" si="14305"/>
        <v>0</v>
      </c>
      <c r="AP2359" s="14">
        <f t="shared" si="14306"/>
        <v>0</v>
      </c>
      <c r="AQ2359" s="14">
        <f t="shared" si="14307"/>
        <v>0</v>
      </c>
      <c r="AR2359" s="14">
        <f t="shared" si="14308"/>
        <v>0</v>
      </c>
      <c r="AS2359" s="14">
        <f t="shared" si="14309"/>
        <v>0</v>
      </c>
      <c r="AT2359" s="14">
        <f t="shared" si="14310"/>
        <v>0</v>
      </c>
      <c r="AU2359" s="14">
        <f t="shared" si="14311"/>
        <v>0</v>
      </c>
      <c r="AV2359" s="14">
        <f t="shared" si="14312"/>
        <v>0</v>
      </c>
      <c r="AW2359" s="14">
        <f t="shared" si="14183"/>
        <v>42000</v>
      </c>
      <c r="AX2359" s="14">
        <f t="shared" si="14184"/>
        <v>42000</v>
      </c>
      <c r="AY2359" s="14">
        <f t="shared" si="14185"/>
        <v>42000</v>
      </c>
      <c r="AZ2359" s="14">
        <f t="shared" si="14313"/>
        <v>0</v>
      </c>
      <c r="BA2359" s="14">
        <f t="shared" si="14186"/>
        <v>42000</v>
      </c>
      <c r="BB2359" s="14">
        <f t="shared" si="14187"/>
        <v>42000</v>
      </c>
      <c r="BC2359" s="14">
        <f t="shared" si="14188"/>
        <v>42000</v>
      </c>
      <c r="BD2359" s="14">
        <f t="shared" si="14314"/>
        <v>0</v>
      </c>
      <c r="BE2359" s="14">
        <f t="shared" si="14315"/>
        <v>0</v>
      </c>
      <c r="BF2359" s="14">
        <f t="shared" si="14316"/>
        <v>0</v>
      </c>
      <c r="BG2359" s="14">
        <f t="shared" si="14317"/>
        <v>0</v>
      </c>
      <c r="BH2359" s="14">
        <f t="shared" si="14318"/>
        <v>0</v>
      </c>
      <c r="BI2359" s="14">
        <f t="shared" si="14319"/>
        <v>0</v>
      </c>
      <c r="BJ2359" s="14">
        <f t="shared" si="14320"/>
        <v>0</v>
      </c>
      <c r="BK2359" s="14">
        <f t="shared" si="14321"/>
        <v>0</v>
      </c>
      <c r="BL2359" s="14">
        <f t="shared" si="14322"/>
        <v>0</v>
      </c>
      <c r="BM2359" s="14">
        <f t="shared" si="14323"/>
        <v>0</v>
      </c>
      <c r="BN2359" s="14">
        <f t="shared" si="14324"/>
        <v>0</v>
      </c>
      <c r="BO2359" s="14">
        <f t="shared" si="14189"/>
        <v>42000</v>
      </c>
      <c r="BP2359" s="14">
        <f t="shared" si="14190"/>
        <v>42000</v>
      </c>
      <c r="BQ2359" s="14">
        <f t="shared" si="14191"/>
        <v>42000</v>
      </c>
      <c r="BR2359" s="14">
        <f t="shared" si="14325"/>
        <v>0</v>
      </c>
      <c r="BS2359" s="14">
        <f t="shared" si="14326"/>
        <v>0</v>
      </c>
      <c r="BT2359" s="14">
        <f t="shared" si="14327"/>
        <v>0</v>
      </c>
      <c r="BU2359" s="14">
        <f t="shared" si="14192"/>
        <v>42000</v>
      </c>
      <c r="BV2359" s="14">
        <f t="shared" si="14193"/>
        <v>42000</v>
      </c>
      <c r="BW2359" s="14">
        <f t="shared" si="14194"/>
        <v>42000</v>
      </c>
      <c r="BX2359" s="14">
        <f t="shared" si="14328"/>
        <v>0</v>
      </c>
      <c r="BY2359" s="14">
        <f t="shared" si="14329"/>
        <v>0</v>
      </c>
      <c r="BZ2359" s="14">
        <f t="shared" si="14330"/>
        <v>0</v>
      </c>
      <c r="CA2359" s="14">
        <f t="shared" si="14331"/>
        <v>0</v>
      </c>
      <c r="CB2359" s="14">
        <f t="shared" si="14332"/>
        <v>0</v>
      </c>
      <c r="CC2359" s="14">
        <f t="shared" si="14333"/>
        <v>0</v>
      </c>
      <c r="CD2359" s="14">
        <f t="shared" si="14334"/>
        <v>0</v>
      </c>
      <c r="CE2359" s="14">
        <f t="shared" si="14335"/>
        <v>0</v>
      </c>
      <c r="CF2359" s="14">
        <f t="shared" si="14336"/>
        <v>0</v>
      </c>
      <c r="CG2359" s="14">
        <f t="shared" si="14195"/>
        <v>42000</v>
      </c>
      <c r="CH2359" s="14">
        <f t="shared" si="14337"/>
        <v>0</v>
      </c>
      <c r="CI2359" s="84">
        <f t="shared" si="14277"/>
        <v>42000</v>
      </c>
      <c r="CJ2359" s="14">
        <f t="shared" si="14196"/>
        <v>42000</v>
      </c>
      <c r="CK2359" s="52">
        <f t="shared" si="14338"/>
        <v>0</v>
      </c>
      <c r="CL2359" s="84">
        <f t="shared" si="14278"/>
        <v>42000</v>
      </c>
      <c r="CM2359" s="14">
        <f t="shared" si="14197"/>
        <v>42000</v>
      </c>
      <c r="CN2359" s="52">
        <f t="shared" si="14338"/>
        <v>0</v>
      </c>
      <c r="CO2359" s="84">
        <f t="shared" si="14279"/>
        <v>42000</v>
      </c>
      <c r="CP2359" s="14">
        <f t="shared" si="14338"/>
        <v>0</v>
      </c>
      <c r="CQ2359" s="29"/>
      <c r="CR2359" s="29"/>
      <c r="CT2359" s="1"/>
    </row>
    <row r="2360" spans="1:99" ht="46.8" customHeight="1" x14ac:dyDescent="0.3">
      <c r="A2360" s="76" t="s">
        <v>932</v>
      </c>
      <c r="B2360" s="76" t="s">
        <v>303</v>
      </c>
      <c r="C2360" s="76" t="s">
        <v>127</v>
      </c>
      <c r="D2360" s="76" t="s">
        <v>956</v>
      </c>
      <c r="E2360" s="88"/>
      <c r="F2360" s="77" t="s">
        <v>957</v>
      </c>
      <c r="G2360" s="14">
        <f t="shared" si="14280"/>
        <v>42000</v>
      </c>
      <c r="H2360" s="14">
        <f t="shared" si="14281"/>
        <v>42000</v>
      </c>
      <c r="I2360" s="14">
        <f t="shared" si="14282"/>
        <v>42000</v>
      </c>
      <c r="J2360" s="14">
        <f t="shared" si="14283"/>
        <v>0</v>
      </c>
      <c r="K2360" s="14">
        <f t="shared" si="14284"/>
        <v>0</v>
      </c>
      <c r="L2360" s="14">
        <f t="shared" si="14285"/>
        <v>0</v>
      </c>
      <c r="M2360" s="14">
        <f t="shared" si="14080"/>
        <v>42000</v>
      </c>
      <c r="N2360" s="14">
        <f t="shared" si="14081"/>
        <v>42000</v>
      </c>
      <c r="O2360" s="14">
        <f t="shared" si="14082"/>
        <v>42000</v>
      </c>
      <c r="P2360" s="14">
        <f t="shared" si="14286"/>
        <v>0</v>
      </c>
      <c r="Q2360" s="14">
        <f t="shared" si="14287"/>
        <v>0</v>
      </c>
      <c r="R2360" s="14">
        <f t="shared" si="14288"/>
        <v>0</v>
      </c>
      <c r="S2360" s="14">
        <f t="shared" si="14289"/>
        <v>0</v>
      </c>
      <c r="T2360" s="14">
        <f t="shared" si="14290"/>
        <v>0</v>
      </c>
      <c r="U2360" s="14">
        <f t="shared" si="14291"/>
        <v>0</v>
      </c>
      <c r="V2360" s="14">
        <f t="shared" si="14292"/>
        <v>0</v>
      </c>
      <c r="W2360" s="14">
        <f t="shared" si="14293"/>
        <v>0</v>
      </c>
      <c r="X2360" s="14">
        <f t="shared" si="14294"/>
        <v>0</v>
      </c>
      <c r="Y2360" s="14">
        <f t="shared" si="14177"/>
        <v>42000</v>
      </c>
      <c r="Z2360" s="14">
        <f t="shared" si="14178"/>
        <v>42000</v>
      </c>
      <c r="AA2360" s="14">
        <f t="shared" si="14179"/>
        <v>42000</v>
      </c>
      <c r="AB2360" s="14">
        <f t="shared" si="14295"/>
        <v>0</v>
      </c>
      <c r="AC2360" s="14">
        <f t="shared" si="14296"/>
        <v>0</v>
      </c>
      <c r="AD2360" s="14">
        <f t="shared" si="14297"/>
        <v>0</v>
      </c>
      <c r="AE2360" s="14">
        <f t="shared" si="14180"/>
        <v>42000</v>
      </c>
      <c r="AF2360" s="14">
        <f t="shared" si="14181"/>
        <v>42000</v>
      </c>
      <c r="AG2360" s="14">
        <f t="shared" si="14182"/>
        <v>42000</v>
      </c>
      <c r="AH2360" s="14">
        <f t="shared" si="14298"/>
        <v>0</v>
      </c>
      <c r="AI2360" s="14">
        <f t="shared" si="14299"/>
        <v>0</v>
      </c>
      <c r="AJ2360" s="14">
        <f t="shared" si="14300"/>
        <v>0</v>
      </c>
      <c r="AK2360" s="14">
        <f t="shared" si="14301"/>
        <v>0</v>
      </c>
      <c r="AL2360" s="14">
        <f t="shared" si="14302"/>
        <v>0</v>
      </c>
      <c r="AM2360" s="14">
        <f t="shared" si="14303"/>
        <v>0</v>
      </c>
      <c r="AN2360" s="14">
        <f t="shared" si="14304"/>
        <v>0</v>
      </c>
      <c r="AO2360" s="14">
        <f t="shared" si="14305"/>
        <v>0</v>
      </c>
      <c r="AP2360" s="14">
        <f t="shared" si="14306"/>
        <v>0</v>
      </c>
      <c r="AQ2360" s="14">
        <f t="shared" si="14307"/>
        <v>0</v>
      </c>
      <c r="AR2360" s="14">
        <f t="shared" si="14308"/>
        <v>0</v>
      </c>
      <c r="AS2360" s="14">
        <f t="shared" si="14309"/>
        <v>0</v>
      </c>
      <c r="AT2360" s="14">
        <f t="shared" si="14310"/>
        <v>0</v>
      </c>
      <c r="AU2360" s="14">
        <f t="shared" si="14311"/>
        <v>0</v>
      </c>
      <c r="AV2360" s="14">
        <f t="shared" si="14312"/>
        <v>0</v>
      </c>
      <c r="AW2360" s="14">
        <f t="shared" si="14183"/>
        <v>42000</v>
      </c>
      <c r="AX2360" s="14">
        <f t="shared" si="14184"/>
        <v>42000</v>
      </c>
      <c r="AY2360" s="14">
        <f t="shared" si="14185"/>
        <v>42000</v>
      </c>
      <c r="AZ2360" s="14">
        <f t="shared" si="14313"/>
        <v>0</v>
      </c>
      <c r="BA2360" s="14">
        <f t="shared" si="14186"/>
        <v>42000</v>
      </c>
      <c r="BB2360" s="14">
        <f t="shared" si="14187"/>
        <v>42000</v>
      </c>
      <c r="BC2360" s="14">
        <f t="shared" si="14188"/>
        <v>42000</v>
      </c>
      <c r="BD2360" s="14">
        <f t="shared" si="14314"/>
        <v>0</v>
      </c>
      <c r="BE2360" s="14">
        <f t="shared" si="14315"/>
        <v>0</v>
      </c>
      <c r="BF2360" s="14">
        <f t="shared" si="14316"/>
        <v>0</v>
      </c>
      <c r="BG2360" s="14">
        <f t="shared" si="14317"/>
        <v>0</v>
      </c>
      <c r="BH2360" s="14">
        <f t="shared" si="14318"/>
        <v>0</v>
      </c>
      <c r="BI2360" s="14">
        <f t="shared" si="14319"/>
        <v>0</v>
      </c>
      <c r="BJ2360" s="14">
        <f t="shared" si="14320"/>
        <v>0</v>
      </c>
      <c r="BK2360" s="14">
        <f t="shared" si="14321"/>
        <v>0</v>
      </c>
      <c r="BL2360" s="14">
        <f t="shared" si="14322"/>
        <v>0</v>
      </c>
      <c r="BM2360" s="14">
        <f t="shared" si="14323"/>
        <v>0</v>
      </c>
      <c r="BN2360" s="14">
        <f t="shared" si="14324"/>
        <v>0</v>
      </c>
      <c r="BO2360" s="14">
        <f t="shared" si="14189"/>
        <v>42000</v>
      </c>
      <c r="BP2360" s="14">
        <f t="shared" si="14190"/>
        <v>42000</v>
      </c>
      <c r="BQ2360" s="14">
        <f t="shared" si="14191"/>
        <v>42000</v>
      </c>
      <c r="BR2360" s="14">
        <f t="shared" si="14325"/>
        <v>0</v>
      </c>
      <c r="BS2360" s="14">
        <f t="shared" si="14326"/>
        <v>0</v>
      </c>
      <c r="BT2360" s="14">
        <f t="shared" si="14327"/>
        <v>0</v>
      </c>
      <c r="BU2360" s="14">
        <f t="shared" si="14192"/>
        <v>42000</v>
      </c>
      <c r="BV2360" s="14">
        <f t="shared" si="14193"/>
        <v>42000</v>
      </c>
      <c r="BW2360" s="14">
        <f t="shared" si="14194"/>
        <v>42000</v>
      </c>
      <c r="BX2360" s="14">
        <f t="shared" si="14328"/>
        <v>0</v>
      </c>
      <c r="BY2360" s="14">
        <f t="shared" si="14329"/>
        <v>0</v>
      </c>
      <c r="BZ2360" s="14">
        <f t="shared" si="14330"/>
        <v>0</v>
      </c>
      <c r="CA2360" s="14">
        <f t="shared" si="14331"/>
        <v>0</v>
      </c>
      <c r="CB2360" s="14">
        <f t="shared" si="14332"/>
        <v>0</v>
      </c>
      <c r="CC2360" s="14">
        <f t="shared" si="14333"/>
        <v>0</v>
      </c>
      <c r="CD2360" s="14">
        <f t="shared" si="14334"/>
        <v>0</v>
      </c>
      <c r="CE2360" s="14">
        <f t="shared" si="14335"/>
        <v>0</v>
      </c>
      <c r="CF2360" s="14">
        <f t="shared" si="14336"/>
        <v>0</v>
      </c>
      <c r="CG2360" s="14">
        <f t="shared" si="14195"/>
        <v>42000</v>
      </c>
      <c r="CH2360" s="14">
        <f t="shared" si="14337"/>
        <v>0</v>
      </c>
      <c r="CI2360" s="84">
        <f t="shared" si="14277"/>
        <v>42000</v>
      </c>
      <c r="CJ2360" s="14">
        <f t="shared" si="14196"/>
        <v>42000</v>
      </c>
      <c r="CK2360" s="52">
        <f t="shared" si="14338"/>
        <v>0</v>
      </c>
      <c r="CL2360" s="84">
        <f t="shared" si="14278"/>
        <v>42000</v>
      </c>
      <c r="CM2360" s="14">
        <f t="shared" si="14197"/>
        <v>42000</v>
      </c>
      <c r="CN2360" s="52">
        <f t="shared" si="14338"/>
        <v>0</v>
      </c>
      <c r="CO2360" s="84">
        <f t="shared" si="14279"/>
        <v>42000</v>
      </c>
      <c r="CP2360" s="14">
        <f t="shared" si="14338"/>
        <v>0</v>
      </c>
      <c r="CQ2360" s="29"/>
      <c r="CR2360" s="29"/>
      <c r="CT2360" s="1"/>
    </row>
    <row r="2361" spans="1:99" ht="78" customHeight="1" x14ac:dyDescent="0.3">
      <c r="A2361" s="76" t="s">
        <v>932</v>
      </c>
      <c r="B2361" s="76" t="s">
        <v>303</v>
      </c>
      <c r="C2361" s="76" t="s">
        <v>127</v>
      </c>
      <c r="D2361" s="76" t="s">
        <v>962</v>
      </c>
      <c r="E2361" s="88"/>
      <c r="F2361" s="77" t="s">
        <v>963</v>
      </c>
      <c r="G2361" s="14">
        <f t="shared" si="14280"/>
        <v>42000</v>
      </c>
      <c r="H2361" s="14">
        <f t="shared" si="14281"/>
        <v>42000</v>
      </c>
      <c r="I2361" s="14">
        <f t="shared" si="14282"/>
        <v>42000</v>
      </c>
      <c r="J2361" s="14">
        <f t="shared" si="14283"/>
        <v>0</v>
      </c>
      <c r="K2361" s="14">
        <f t="shared" si="14284"/>
        <v>0</v>
      </c>
      <c r="L2361" s="14">
        <f t="shared" si="14285"/>
        <v>0</v>
      </c>
      <c r="M2361" s="14">
        <f t="shared" si="14080"/>
        <v>42000</v>
      </c>
      <c r="N2361" s="14">
        <f t="shared" si="14081"/>
        <v>42000</v>
      </c>
      <c r="O2361" s="14">
        <f t="shared" si="14082"/>
        <v>42000</v>
      </c>
      <c r="P2361" s="14">
        <f t="shared" si="14286"/>
        <v>0</v>
      </c>
      <c r="Q2361" s="14">
        <f t="shared" si="14287"/>
        <v>0</v>
      </c>
      <c r="R2361" s="14">
        <f t="shared" si="14288"/>
        <v>0</v>
      </c>
      <c r="S2361" s="14">
        <f t="shared" si="14289"/>
        <v>0</v>
      </c>
      <c r="T2361" s="14">
        <f t="shared" si="14290"/>
        <v>0</v>
      </c>
      <c r="U2361" s="14">
        <f t="shared" si="14291"/>
        <v>0</v>
      </c>
      <c r="V2361" s="14">
        <f t="shared" si="14292"/>
        <v>0</v>
      </c>
      <c r="W2361" s="14">
        <f t="shared" si="14293"/>
        <v>0</v>
      </c>
      <c r="X2361" s="14">
        <f t="shared" si="14294"/>
        <v>0</v>
      </c>
      <c r="Y2361" s="14">
        <f t="shared" si="14177"/>
        <v>42000</v>
      </c>
      <c r="Z2361" s="14">
        <f t="shared" si="14178"/>
        <v>42000</v>
      </c>
      <c r="AA2361" s="14">
        <f t="shared" si="14179"/>
        <v>42000</v>
      </c>
      <c r="AB2361" s="14">
        <f t="shared" si="14295"/>
        <v>0</v>
      </c>
      <c r="AC2361" s="14">
        <f t="shared" si="14296"/>
        <v>0</v>
      </c>
      <c r="AD2361" s="14">
        <f t="shared" si="14297"/>
        <v>0</v>
      </c>
      <c r="AE2361" s="14">
        <f t="shared" si="14180"/>
        <v>42000</v>
      </c>
      <c r="AF2361" s="14">
        <f t="shared" si="14181"/>
        <v>42000</v>
      </c>
      <c r="AG2361" s="14">
        <f t="shared" si="14182"/>
        <v>42000</v>
      </c>
      <c r="AH2361" s="14">
        <f t="shared" si="14298"/>
        <v>0</v>
      </c>
      <c r="AI2361" s="14">
        <f t="shared" si="14299"/>
        <v>0</v>
      </c>
      <c r="AJ2361" s="14">
        <f t="shared" si="14300"/>
        <v>0</v>
      </c>
      <c r="AK2361" s="14">
        <f t="shared" si="14301"/>
        <v>0</v>
      </c>
      <c r="AL2361" s="14">
        <f t="shared" si="14302"/>
        <v>0</v>
      </c>
      <c r="AM2361" s="14">
        <f t="shared" si="14303"/>
        <v>0</v>
      </c>
      <c r="AN2361" s="14">
        <f t="shared" si="14304"/>
        <v>0</v>
      </c>
      <c r="AO2361" s="14">
        <f t="shared" si="14305"/>
        <v>0</v>
      </c>
      <c r="AP2361" s="14">
        <f t="shared" si="14306"/>
        <v>0</v>
      </c>
      <c r="AQ2361" s="14">
        <f t="shared" si="14307"/>
        <v>0</v>
      </c>
      <c r="AR2361" s="14">
        <f t="shared" si="14308"/>
        <v>0</v>
      </c>
      <c r="AS2361" s="14">
        <f t="shared" si="14309"/>
        <v>0</v>
      </c>
      <c r="AT2361" s="14">
        <f t="shared" si="14310"/>
        <v>0</v>
      </c>
      <c r="AU2361" s="14">
        <f t="shared" si="14311"/>
        <v>0</v>
      </c>
      <c r="AV2361" s="14">
        <f t="shared" si="14312"/>
        <v>0</v>
      </c>
      <c r="AW2361" s="14">
        <f t="shared" si="14183"/>
        <v>42000</v>
      </c>
      <c r="AX2361" s="14">
        <f t="shared" si="14184"/>
        <v>42000</v>
      </c>
      <c r="AY2361" s="14">
        <f t="shared" si="14185"/>
        <v>42000</v>
      </c>
      <c r="AZ2361" s="14">
        <f t="shared" si="14313"/>
        <v>0</v>
      </c>
      <c r="BA2361" s="14">
        <f t="shared" si="14186"/>
        <v>42000</v>
      </c>
      <c r="BB2361" s="14">
        <f t="shared" si="14187"/>
        <v>42000</v>
      </c>
      <c r="BC2361" s="14">
        <f t="shared" si="14188"/>
        <v>42000</v>
      </c>
      <c r="BD2361" s="14">
        <f t="shared" si="14314"/>
        <v>0</v>
      </c>
      <c r="BE2361" s="14">
        <f t="shared" si="14315"/>
        <v>0</v>
      </c>
      <c r="BF2361" s="14">
        <f t="shared" si="14316"/>
        <v>0</v>
      </c>
      <c r="BG2361" s="14">
        <f t="shared" si="14317"/>
        <v>0</v>
      </c>
      <c r="BH2361" s="14">
        <f t="shared" si="14318"/>
        <v>0</v>
      </c>
      <c r="BI2361" s="14">
        <f t="shared" si="14319"/>
        <v>0</v>
      </c>
      <c r="BJ2361" s="14">
        <f t="shared" si="14320"/>
        <v>0</v>
      </c>
      <c r="BK2361" s="14">
        <f t="shared" si="14321"/>
        <v>0</v>
      </c>
      <c r="BL2361" s="14">
        <f t="shared" si="14322"/>
        <v>0</v>
      </c>
      <c r="BM2361" s="14">
        <f t="shared" si="14323"/>
        <v>0</v>
      </c>
      <c r="BN2361" s="14">
        <f t="shared" si="14324"/>
        <v>0</v>
      </c>
      <c r="BO2361" s="14">
        <f t="shared" si="14189"/>
        <v>42000</v>
      </c>
      <c r="BP2361" s="14">
        <f t="shared" si="14190"/>
        <v>42000</v>
      </c>
      <c r="BQ2361" s="14">
        <f t="shared" si="14191"/>
        <v>42000</v>
      </c>
      <c r="BR2361" s="14">
        <f t="shared" si="14325"/>
        <v>0</v>
      </c>
      <c r="BS2361" s="14">
        <f t="shared" si="14326"/>
        <v>0</v>
      </c>
      <c r="BT2361" s="14">
        <f t="shared" si="14327"/>
        <v>0</v>
      </c>
      <c r="BU2361" s="14">
        <f t="shared" si="14192"/>
        <v>42000</v>
      </c>
      <c r="BV2361" s="14">
        <f t="shared" si="14193"/>
        <v>42000</v>
      </c>
      <c r="BW2361" s="14">
        <f t="shared" si="14194"/>
        <v>42000</v>
      </c>
      <c r="BX2361" s="14">
        <f t="shared" si="14328"/>
        <v>0</v>
      </c>
      <c r="BY2361" s="14">
        <f t="shared" si="14329"/>
        <v>0</v>
      </c>
      <c r="BZ2361" s="14">
        <f t="shared" si="14330"/>
        <v>0</v>
      </c>
      <c r="CA2361" s="14">
        <f t="shared" si="14331"/>
        <v>0</v>
      </c>
      <c r="CB2361" s="14">
        <f t="shared" si="14332"/>
        <v>0</v>
      </c>
      <c r="CC2361" s="14">
        <f t="shared" si="14333"/>
        <v>0</v>
      </c>
      <c r="CD2361" s="14">
        <f t="shared" si="14334"/>
        <v>0</v>
      </c>
      <c r="CE2361" s="14">
        <f t="shared" si="14335"/>
        <v>0</v>
      </c>
      <c r="CF2361" s="14">
        <f t="shared" si="14336"/>
        <v>0</v>
      </c>
      <c r="CG2361" s="14">
        <f t="shared" si="14195"/>
        <v>42000</v>
      </c>
      <c r="CH2361" s="14">
        <f t="shared" si="14337"/>
        <v>0</v>
      </c>
      <c r="CI2361" s="84">
        <f t="shared" si="14277"/>
        <v>42000</v>
      </c>
      <c r="CJ2361" s="14">
        <f t="shared" si="14196"/>
        <v>42000</v>
      </c>
      <c r="CK2361" s="52">
        <f t="shared" si="14338"/>
        <v>0</v>
      </c>
      <c r="CL2361" s="84">
        <f t="shared" si="14278"/>
        <v>42000</v>
      </c>
      <c r="CM2361" s="14">
        <f t="shared" si="14197"/>
        <v>42000</v>
      </c>
      <c r="CN2361" s="52">
        <f t="shared" si="14338"/>
        <v>0</v>
      </c>
      <c r="CO2361" s="84">
        <f t="shared" si="14279"/>
        <v>42000</v>
      </c>
      <c r="CP2361" s="14">
        <f t="shared" si="14338"/>
        <v>0</v>
      </c>
      <c r="CQ2361" s="29"/>
      <c r="CR2361" s="29"/>
      <c r="CT2361" s="1"/>
    </row>
    <row r="2362" spans="1:99" ht="15.6" customHeight="1" x14ac:dyDescent="0.3">
      <c r="A2362" s="76" t="s">
        <v>932</v>
      </c>
      <c r="B2362" s="76" t="s">
        <v>303</v>
      </c>
      <c r="C2362" s="76" t="s">
        <v>127</v>
      </c>
      <c r="D2362" s="76" t="s">
        <v>962</v>
      </c>
      <c r="E2362" s="76" t="s">
        <v>267</v>
      </c>
      <c r="F2362" s="77" t="s">
        <v>268</v>
      </c>
      <c r="G2362" s="14">
        <v>42000</v>
      </c>
      <c r="H2362" s="14">
        <v>42000</v>
      </c>
      <c r="I2362" s="14">
        <v>42000</v>
      </c>
      <c r="J2362" s="14"/>
      <c r="K2362" s="14"/>
      <c r="L2362" s="14"/>
      <c r="M2362" s="14">
        <f t="shared" si="14080"/>
        <v>42000</v>
      </c>
      <c r="N2362" s="14">
        <f t="shared" si="14081"/>
        <v>42000</v>
      </c>
      <c r="O2362" s="14">
        <f t="shared" si="14082"/>
        <v>42000</v>
      </c>
      <c r="P2362" s="14"/>
      <c r="Q2362" s="14"/>
      <c r="R2362" s="14"/>
      <c r="S2362" s="14"/>
      <c r="T2362" s="14"/>
      <c r="U2362" s="14"/>
      <c r="V2362" s="14"/>
      <c r="W2362" s="14"/>
      <c r="X2362" s="14"/>
      <c r="Y2362" s="14">
        <f t="shared" si="14177"/>
        <v>42000</v>
      </c>
      <c r="Z2362" s="14">
        <f t="shared" si="14178"/>
        <v>42000</v>
      </c>
      <c r="AA2362" s="14">
        <f t="shared" si="14179"/>
        <v>42000</v>
      </c>
      <c r="AB2362" s="14"/>
      <c r="AC2362" s="14"/>
      <c r="AD2362" s="14"/>
      <c r="AE2362" s="14">
        <f t="shared" si="14180"/>
        <v>42000</v>
      </c>
      <c r="AF2362" s="14">
        <f t="shared" si="14181"/>
        <v>42000</v>
      </c>
      <c r="AG2362" s="14">
        <f t="shared" si="14182"/>
        <v>42000</v>
      </c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>
        <f t="shared" si="14183"/>
        <v>42000</v>
      </c>
      <c r="AX2362" s="14">
        <f t="shared" si="14184"/>
        <v>42000</v>
      </c>
      <c r="AY2362" s="14">
        <f t="shared" si="14185"/>
        <v>42000</v>
      </c>
      <c r="AZ2362" s="14"/>
      <c r="BA2362" s="14">
        <f t="shared" si="14186"/>
        <v>42000</v>
      </c>
      <c r="BB2362" s="14">
        <f t="shared" si="14187"/>
        <v>42000</v>
      </c>
      <c r="BC2362" s="14">
        <f t="shared" si="14188"/>
        <v>42000</v>
      </c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>
        <f t="shared" si="14189"/>
        <v>42000</v>
      </c>
      <c r="BP2362" s="14">
        <f t="shared" si="14190"/>
        <v>42000</v>
      </c>
      <c r="BQ2362" s="14">
        <f t="shared" si="14191"/>
        <v>42000</v>
      </c>
      <c r="BR2362" s="14"/>
      <c r="BS2362" s="14"/>
      <c r="BT2362" s="14"/>
      <c r="BU2362" s="14">
        <f t="shared" si="14192"/>
        <v>42000</v>
      </c>
      <c r="BV2362" s="14">
        <f t="shared" si="14193"/>
        <v>42000</v>
      </c>
      <c r="BW2362" s="14">
        <f t="shared" si="14194"/>
        <v>42000</v>
      </c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>
        <f t="shared" si="14195"/>
        <v>42000</v>
      </c>
      <c r="CH2362" s="14"/>
      <c r="CI2362" s="84">
        <f t="shared" si="14277"/>
        <v>42000</v>
      </c>
      <c r="CJ2362" s="14">
        <f t="shared" si="14196"/>
        <v>42000</v>
      </c>
      <c r="CK2362" s="52"/>
      <c r="CL2362" s="84">
        <f t="shared" si="14278"/>
        <v>42000</v>
      </c>
      <c r="CM2362" s="14">
        <f t="shared" si="14197"/>
        <v>42000</v>
      </c>
      <c r="CN2362" s="52"/>
      <c r="CO2362" s="84">
        <f t="shared" si="14279"/>
        <v>42000</v>
      </c>
      <c r="CP2362" s="14"/>
      <c r="CQ2362" s="29"/>
      <c r="CR2362" s="29"/>
      <c r="CT2362" s="1"/>
    </row>
    <row r="2363" spans="1:99" s="87" customFormat="1" ht="15.6" customHeight="1" x14ac:dyDescent="0.3">
      <c r="A2363" s="74" t="s">
        <v>932</v>
      </c>
      <c r="B2363" s="74" t="s">
        <v>303</v>
      </c>
      <c r="C2363" s="74" t="s">
        <v>95</v>
      </c>
      <c r="D2363" s="74"/>
      <c r="E2363" s="79"/>
      <c r="F2363" s="75" t="s">
        <v>399</v>
      </c>
      <c r="G2363" s="25">
        <f t="shared" si="14280"/>
        <v>99915.8</v>
      </c>
      <c r="H2363" s="25">
        <f t="shared" si="14281"/>
        <v>63643.30000000001</v>
      </c>
      <c r="I2363" s="25">
        <f t="shared" si="14282"/>
        <v>63643.30000000001</v>
      </c>
      <c r="J2363" s="25">
        <f t="shared" si="14283"/>
        <v>0</v>
      </c>
      <c r="K2363" s="25">
        <f t="shared" si="14284"/>
        <v>0</v>
      </c>
      <c r="L2363" s="25">
        <f t="shared" si="14285"/>
        <v>0</v>
      </c>
      <c r="M2363" s="25">
        <f t="shared" si="14080"/>
        <v>99915.8</v>
      </c>
      <c r="N2363" s="25">
        <f t="shared" si="14081"/>
        <v>63643.30000000001</v>
      </c>
      <c r="O2363" s="25">
        <f t="shared" si="14082"/>
        <v>63643.30000000001</v>
      </c>
      <c r="P2363" s="25">
        <f t="shared" si="14286"/>
        <v>5897.4</v>
      </c>
      <c r="Q2363" s="25">
        <f t="shared" si="14287"/>
        <v>0</v>
      </c>
      <c r="R2363" s="25">
        <f t="shared" si="14288"/>
        <v>0</v>
      </c>
      <c r="S2363" s="25">
        <f t="shared" si="14289"/>
        <v>925</v>
      </c>
      <c r="T2363" s="25">
        <f t="shared" si="14290"/>
        <v>7183</v>
      </c>
      <c r="U2363" s="25">
        <f t="shared" si="14291"/>
        <v>0</v>
      </c>
      <c r="V2363" s="25">
        <f t="shared" si="14292"/>
        <v>7183</v>
      </c>
      <c r="W2363" s="25">
        <f t="shared" si="14293"/>
        <v>0</v>
      </c>
      <c r="X2363" s="25">
        <f t="shared" si="14294"/>
        <v>0</v>
      </c>
      <c r="Y2363" s="25">
        <f t="shared" si="14177"/>
        <v>106738.2</v>
      </c>
      <c r="Z2363" s="25">
        <f t="shared" si="14178"/>
        <v>70826.300000000017</v>
      </c>
      <c r="AA2363" s="25">
        <f t="shared" si="14179"/>
        <v>70826.300000000017</v>
      </c>
      <c r="AB2363" s="25">
        <f t="shared" si="14295"/>
        <v>0</v>
      </c>
      <c r="AC2363" s="25">
        <f t="shared" si="14296"/>
        <v>0</v>
      </c>
      <c r="AD2363" s="25">
        <f t="shared" si="14297"/>
        <v>0</v>
      </c>
      <c r="AE2363" s="25">
        <f t="shared" si="14180"/>
        <v>106738.2</v>
      </c>
      <c r="AF2363" s="25">
        <f t="shared" si="14181"/>
        <v>70826.300000000017</v>
      </c>
      <c r="AG2363" s="25">
        <f t="shared" si="14182"/>
        <v>70826.300000000017</v>
      </c>
      <c r="AH2363" s="25">
        <f t="shared" si="14298"/>
        <v>0</v>
      </c>
      <c r="AI2363" s="25">
        <f t="shared" si="14299"/>
        <v>0</v>
      </c>
      <c r="AJ2363" s="25">
        <f t="shared" si="14300"/>
        <v>0</v>
      </c>
      <c r="AK2363" s="25">
        <f t="shared" si="14301"/>
        <v>0</v>
      </c>
      <c r="AL2363" s="25">
        <f t="shared" si="14302"/>
        <v>0</v>
      </c>
      <c r="AM2363" s="25">
        <f t="shared" si="14303"/>
        <v>0</v>
      </c>
      <c r="AN2363" s="25">
        <f t="shared" si="14304"/>
        <v>0</v>
      </c>
      <c r="AO2363" s="25">
        <f t="shared" si="14305"/>
        <v>0</v>
      </c>
      <c r="AP2363" s="25">
        <f t="shared" si="14306"/>
        <v>0</v>
      </c>
      <c r="AQ2363" s="25">
        <f t="shared" si="14307"/>
        <v>0</v>
      </c>
      <c r="AR2363" s="25">
        <f t="shared" si="14308"/>
        <v>0</v>
      </c>
      <c r="AS2363" s="25">
        <f t="shared" si="14309"/>
        <v>0</v>
      </c>
      <c r="AT2363" s="25">
        <f t="shared" si="14310"/>
        <v>0</v>
      </c>
      <c r="AU2363" s="25">
        <f t="shared" si="14311"/>
        <v>0</v>
      </c>
      <c r="AV2363" s="25">
        <f t="shared" si="14312"/>
        <v>0</v>
      </c>
      <c r="AW2363" s="25">
        <f t="shared" si="14183"/>
        <v>106738.2</v>
      </c>
      <c r="AX2363" s="25">
        <f t="shared" si="14184"/>
        <v>70826.300000000017</v>
      </c>
      <c r="AY2363" s="25">
        <f t="shared" si="14185"/>
        <v>70826.300000000017</v>
      </c>
      <c r="AZ2363" s="25">
        <f t="shared" si="14313"/>
        <v>0</v>
      </c>
      <c r="BA2363" s="25">
        <f t="shared" si="14186"/>
        <v>106738.2</v>
      </c>
      <c r="BB2363" s="25">
        <f t="shared" si="14187"/>
        <v>70826.300000000017</v>
      </c>
      <c r="BC2363" s="25">
        <f t="shared" si="14188"/>
        <v>70826.300000000017</v>
      </c>
      <c r="BD2363" s="25">
        <f t="shared" si="14314"/>
        <v>0</v>
      </c>
      <c r="BE2363" s="25">
        <f t="shared" si="14315"/>
        <v>0</v>
      </c>
      <c r="BF2363" s="25">
        <f t="shared" si="14316"/>
        <v>0</v>
      </c>
      <c r="BG2363" s="25">
        <f t="shared" si="14317"/>
        <v>0</v>
      </c>
      <c r="BH2363" s="25">
        <f t="shared" si="14318"/>
        <v>0</v>
      </c>
      <c r="BI2363" s="25">
        <f t="shared" si="14319"/>
        <v>0</v>
      </c>
      <c r="BJ2363" s="25">
        <f t="shared" si="14320"/>
        <v>0</v>
      </c>
      <c r="BK2363" s="25">
        <f t="shared" si="14321"/>
        <v>0</v>
      </c>
      <c r="BL2363" s="25">
        <f t="shared" si="14322"/>
        <v>0</v>
      </c>
      <c r="BM2363" s="25">
        <f t="shared" si="14323"/>
        <v>0</v>
      </c>
      <c r="BN2363" s="25">
        <f t="shared" si="14324"/>
        <v>0</v>
      </c>
      <c r="BO2363" s="25">
        <f t="shared" si="14189"/>
        <v>106738.2</v>
      </c>
      <c r="BP2363" s="25">
        <f t="shared" si="14190"/>
        <v>70826.300000000017</v>
      </c>
      <c r="BQ2363" s="25">
        <f t="shared" si="14191"/>
        <v>70826.300000000017</v>
      </c>
      <c r="BR2363" s="25">
        <f t="shared" si="14325"/>
        <v>0</v>
      </c>
      <c r="BS2363" s="25">
        <f t="shared" si="14326"/>
        <v>0</v>
      </c>
      <c r="BT2363" s="25">
        <f t="shared" si="14327"/>
        <v>0</v>
      </c>
      <c r="BU2363" s="25">
        <f t="shared" si="14192"/>
        <v>106738.2</v>
      </c>
      <c r="BV2363" s="25">
        <f t="shared" si="14193"/>
        <v>70826.300000000017</v>
      </c>
      <c r="BW2363" s="25">
        <f t="shared" si="14194"/>
        <v>70826.300000000017</v>
      </c>
      <c r="BX2363" s="25">
        <f t="shared" si="14328"/>
        <v>0</v>
      </c>
      <c r="BY2363" s="25">
        <f t="shared" si="14329"/>
        <v>0</v>
      </c>
      <c r="BZ2363" s="25">
        <f t="shared" si="14330"/>
        <v>0</v>
      </c>
      <c r="CA2363" s="25">
        <f t="shared" si="14331"/>
        <v>0</v>
      </c>
      <c r="CB2363" s="25">
        <f t="shared" si="14332"/>
        <v>0</v>
      </c>
      <c r="CC2363" s="25">
        <f t="shared" si="14333"/>
        <v>0</v>
      </c>
      <c r="CD2363" s="25">
        <f t="shared" si="14334"/>
        <v>0</v>
      </c>
      <c r="CE2363" s="25">
        <f t="shared" si="14335"/>
        <v>0</v>
      </c>
      <c r="CF2363" s="25">
        <f t="shared" si="14336"/>
        <v>0</v>
      </c>
      <c r="CG2363" s="25">
        <f t="shared" si="14195"/>
        <v>106738.2</v>
      </c>
      <c r="CH2363" s="25">
        <f t="shared" si="14337"/>
        <v>0</v>
      </c>
      <c r="CI2363" s="83">
        <f t="shared" si="14277"/>
        <v>106738.2</v>
      </c>
      <c r="CJ2363" s="25">
        <f t="shared" si="14196"/>
        <v>70826.300000000017</v>
      </c>
      <c r="CK2363" s="25">
        <f t="shared" si="14338"/>
        <v>0</v>
      </c>
      <c r="CL2363" s="83">
        <f t="shared" si="14278"/>
        <v>70826.300000000017</v>
      </c>
      <c r="CM2363" s="25">
        <f t="shared" si="14197"/>
        <v>70826.300000000017</v>
      </c>
      <c r="CN2363" s="25">
        <f t="shared" si="14338"/>
        <v>0</v>
      </c>
      <c r="CO2363" s="83">
        <f t="shared" si="14279"/>
        <v>70826.300000000017</v>
      </c>
      <c r="CP2363" s="25">
        <f t="shared" si="14338"/>
        <v>0</v>
      </c>
      <c r="CQ2363" s="26"/>
      <c r="CR2363" s="26"/>
      <c r="CS2363" s="22"/>
      <c r="CT2363" s="22"/>
      <c r="CU2363" s="22"/>
    </row>
    <row r="2364" spans="1:99" ht="46.8" customHeight="1" x14ac:dyDescent="0.3">
      <c r="A2364" s="76" t="s">
        <v>932</v>
      </c>
      <c r="B2364" s="76" t="s">
        <v>303</v>
      </c>
      <c r="C2364" s="76" t="s">
        <v>95</v>
      </c>
      <c r="D2364" s="76" t="s">
        <v>235</v>
      </c>
      <c r="E2364" s="88"/>
      <c r="F2364" s="77" t="s">
        <v>236</v>
      </c>
      <c r="G2364" s="14">
        <f t="shared" si="14280"/>
        <v>99915.8</v>
      </c>
      <c r="H2364" s="14">
        <f t="shared" si="14281"/>
        <v>63643.30000000001</v>
      </c>
      <c r="I2364" s="14">
        <f t="shared" si="14282"/>
        <v>63643.30000000001</v>
      </c>
      <c r="J2364" s="14">
        <f t="shared" si="14283"/>
        <v>0</v>
      </c>
      <c r="K2364" s="14">
        <f t="shared" si="14284"/>
        <v>0</v>
      </c>
      <c r="L2364" s="14">
        <f t="shared" si="14285"/>
        <v>0</v>
      </c>
      <c r="M2364" s="14">
        <f t="shared" si="14080"/>
        <v>99915.8</v>
      </c>
      <c r="N2364" s="14">
        <f t="shared" si="14081"/>
        <v>63643.30000000001</v>
      </c>
      <c r="O2364" s="14">
        <f t="shared" si="14082"/>
        <v>63643.30000000001</v>
      </c>
      <c r="P2364" s="14">
        <f t="shared" si="14286"/>
        <v>5897.4</v>
      </c>
      <c r="Q2364" s="14">
        <f t="shared" si="14287"/>
        <v>0</v>
      </c>
      <c r="R2364" s="14">
        <f t="shared" si="14288"/>
        <v>0</v>
      </c>
      <c r="S2364" s="14">
        <f t="shared" si="14289"/>
        <v>925</v>
      </c>
      <c r="T2364" s="14">
        <f t="shared" si="14290"/>
        <v>7183</v>
      </c>
      <c r="U2364" s="14">
        <f t="shared" si="14291"/>
        <v>0</v>
      </c>
      <c r="V2364" s="14">
        <f t="shared" si="14292"/>
        <v>7183</v>
      </c>
      <c r="W2364" s="14">
        <f t="shared" si="14293"/>
        <v>0</v>
      </c>
      <c r="X2364" s="14">
        <f t="shared" si="14294"/>
        <v>0</v>
      </c>
      <c r="Y2364" s="14">
        <f t="shared" si="14177"/>
        <v>106738.2</v>
      </c>
      <c r="Z2364" s="14">
        <f t="shared" si="14178"/>
        <v>70826.300000000017</v>
      </c>
      <c r="AA2364" s="14">
        <f t="shared" si="14179"/>
        <v>70826.300000000017</v>
      </c>
      <c r="AB2364" s="14">
        <f t="shared" si="14295"/>
        <v>0</v>
      </c>
      <c r="AC2364" s="14">
        <f t="shared" si="14296"/>
        <v>0</v>
      </c>
      <c r="AD2364" s="14">
        <f t="shared" si="14297"/>
        <v>0</v>
      </c>
      <c r="AE2364" s="14">
        <f t="shared" si="14180"/>
        <v>106738.2</v>
      </c>
      <c r="AF2364" s="14">
        <f t="shared" si="14181"/>
        <v>70826.300000000017</v>
      </c>
      <c r="AG2364" s="14">
        <f t="shared" si="14182"/>
        <v>70826.300000000017</v>
      </c>
      <c r="AH2364" s="14">
        <f t="shared" si="14298"/>
        <v>0</v>
      </c>
      <c r="AI2364" s="14">
        <f t="shared" si="14299"/>
        <v>0</v>
      </c>
      <c r="AJ2364" s="14">
        <f t="shared" si="14300"/>
        <v>0</v>
      </c>
      <c r="AK2364" s="14">
        <f t="shared" si="14301"/>
        <v>0</v>
      </c>
      <c r="AL2364" s="14">
        <f t="shared" si="14302"/>
        <v>0</v>
      </c>
      <c r="AM2364" s="14">
        <f t="shared" si="14303"/>
        <v>0</v>
      </c>
      <c r="AN2364" s="14">
        <f t="shared" si="14304"/>
        <v>0</v>
      </c>
      <c r="AO2364" s="14">
        <f t="shared" si="14305"/>
        <v>0</v>
      </c>
      <c r="AP2364" s="14">
        <f t="shared" si="14306"/>
        <v>0</v>
      </c>
      <c r="AQ2364" s="14">
        <f t="shared" si="14307"/>
        <v>0</v>
      </c>
      <c r="AR2364" s="14">
        <f t="shared" si="14308"/>
        <v>0</v>
      </c>
      <c r="AS2364" s="14">
        <f t="shared" si="14309"/>
        <v>0</v>
      </c>
      <c r="AT2364" s="14">
        <f t="shared" si="14310"/>
        <v>0</v>
      </c>
      <c r="AU2364" s="14">
        <f t="shared" si="14311"/>
        <v>0</v>
      </c>
      <c r="AV2364" s="14">
        <f t="shared" si="14312"/>
        <v>0</v>
      </c>
      <c r="AW2364" s="14">
        <f t="shared" si="14183"/>
        <v>106738.2</v>
      </c>
      <c r="AX2364" s="14">
        <f t="shared" si="14184"/>
        <v>70826.300000000017</v>
      </c>
      <c r="AY2364" s="14">
        <f t="shared" si="14185"/>
        <v>70826.300000000017</v>
      </c>
      <c r="AZ2364" s="14">
        <f t="shared" si="14313"/>
        <v>0</v>
      </c>
      <c r="BA2364" s="14">
        <f t="shared" si="14186"/>
        <v>106738.2</v>
      </c>
      <c r="BB2364" s="14">
        <f t="shared" si="14187"/>
        <v>70826.300000000017</v>
      </c>
      <c r="BC2364" s="14">
        <f t="shared" si="14188"/>
        <v>70826.300000000017</v>
      </c>
      <c r="BD2364" s="14">
        <f t="shared" si="14314"/>
        <v>0</v>
      </c>
      <c r="BE2364" s="14">
        <f t="shared" si="14315"/>
        <v>0</v>
      </c>
      <c r="BF2364" s="14">
        <f t="shared" si="14316"/>
        <v>0</v>
      </c>
      <c r="BG2364" s="14">
        <f t="shared" si="14317"/>
        <v>0</v>
      </c>
      <c r="BH2364" s="14">
        <f t="shared" si="14318"/>
        <v>0</v>
      </c>
      <c r="BI2364" s="14">
        <f t="shared" si="14319"/>
        <v>0</v>
      </c>
      <c r="BJ2364" s="14">
        <f t="shared" si="14320"/>
        <v>0</v>
      </c>
      <c r="BK2364" s="14">
        <f t="shared" si="14321"/>
        <v>0</v>
      </c>
      <c r="BL2364" s="14">
        <f t="shared" si="14322"/>
        <v>0</v>
      </c>
      <c r="BM2364" s="14">
        <f t="shared" si="14323"/>
        <v>0</v>
      </c>
      <c r="BN2364" s="14">
        <f t="shared" si="14324"/>
        <v>0</v>
      </c>
      <c r="BO2364" s="14">
        <f t="shared" si="14189"/>
        <v>106738.2</v>
      </c>
      <c r="BP2364" s="14">
        <f t="shared" si="14190"/>
        <v>70826.300000000017</v>
      </c>
      <c r="BQ2364" s="14">
        <f t="shared" si="14191"/>
        <v>70826.300000000017</v>
      </c>
      <c r="BR2364" s="14">
        <f t="shared" si="14325"/>
        <v>0</v>
      </c>
      <c r="BS2364" s="14">
        <f t="shared" si="14326"/>
        <v>0</v>
      </c>
      <c r="BT2364" s="14">
        <f t="shared" si="14327"/>
        <v>0</v>
      </c>
      <c r="BU2364" s="14">
        <f t="shared" si="14192"/>
        <v>106738.2</v>
      </c>
      <c r="BV2364" s="14">
        <f t="shared" si="14193"/>
        <v>70826.300000000017</v>
      </c>
      <c r="BW2364" s="14">
        <f t="shared" si="14194"/>
        <v>70826.300000000017</v>
      </c>
      <c r="BX2364" s="14">
        <f t="shared" si="14328"/>
        <v>0</v>
      </c>
      <c r="BY2364" s="14">
        <f t="shared" si="14329"/>
        <v>0</v>
      </c>
      <c r="BZ2364" s="14">
        <f t="shared" si="14330"/>
        <v>0</v>
      </c>
      <c r="CA2364" s="14">
        <f t="shared" si="14331"/>
        <v>0</v>
      </c>
      <c r="CB2364" s="14">
        <f t="shared" si="14332"/>
        <v>0</v>
      </c>
      <c r="CC2364" s="14">
        <f t="shared" si="14333"/>
        <v>0</v>
      </c>
      <c r="CD2364" s="14">
        <f t="shared" si="14334"/>
        <v>0</v>
      </c>
      <c r="CE2364" s="14">
        <f t="shared" si="14335"/>
        <v>0</v>
      </c>
      <c r="CF2364" s="14">
        <f t="shared" si="14336"/>
        <v>0</v>
      </c>
      <c r="CG2364" s="14">
        <f t="shared" si="14195"/>
        <v>106738.2</v>
      </c>
      <c r="CH2364" s="14">
        <f t="shared" si="14337"/>
        <v>0</v>
      </c>
      <c r="CI2364" s="84">
        <f t="shared" si="14277"/>
        <v>106738.2</v>
      </c>
      <c r="CJ2364" s="14">
        <f t="shared" si="14196"/>
        <v>70826.300000000017</v>
      </c>
      <c r="CK2364" s="52">
        <f t="shared" si="14338"/>
        <v>0</v>
      </c>
      <c r="CL2364" s="84">
        <f t="shared" si="14278"/>
        <v>70826.300000000017</v>
      </c>
      <c r="CM2364" s="14">
        <f t="shared" si="14197"/>
        <v>70826.300000000017</v>
      </c>
      <c r="CN2364" s="52">
        <f t="shared" si="14338"/>
        <v>0</v>
      </c>
      <c r="CO2364" s="84">
        <f t="shared" si="14279"/>
        <v>70826.300000000017</v>
      </c>
      <c r="CP2364" s="14">
        <f t="shared" si="14338"/>
        <v>0</v>
      </c>
      <c r="CQ2364" s="29"/>
      <c r="CR2364" s="29"/>
      <c r="CT2364" s="1"/>
    </row>
    <row r="2365" spans="1:99" ht="15.6" customHeight="1" x14ac:dyDescent="0.3">
      <c r="A2365" s="76" t="s">
        <v>932</v>
      </c>
      <c r="B2365" s="76" t="s">
        <v>303</v>
      </c>
      <c r="C2365" s="76" t="s">
        <v>95</v>
      </c>
      <c r="D2365" s="76" t="s">
        <v>237</v>
      </c>
      <c r="E2365" s="88"/>
      <c r="F2365" s="77" t="s">
        <v>41</v>
      </c>
      <c r="G2365" s="14">
        <f t="shared" ref="G2365:L2365" si="14339">G2381+G2366+G2373+G2385</f>
        <v>99915.8</v>
      </c>
      <c r="H2365" s="14">
        <f t="shared" si="14339"/>
        <v>63643.30000000001</v>
      </c>
      <c r="I2365" s="14">
        <f t="shared" si="14339"/>
        <v>63643.30000000001</v>
      </c>
      <c r="J2365" s="14">
        <f t="shared" si="14339"/>
        <v>0</v>
      </c>
      <c r="K2365" s="14">
        <f t="shared" si="14339"/>
        <v>0</v>
      </c>
      <c r="L2365" s="14">
        <f t="shared" si="14339"/>
        <v>0</v>
      </c>
      <c r="M2365" s="14">
        <f t="shared" si="14080"/>
        <v>99915.8</v>
      </c>
      <c r="N2365" s="14">
        <f t="shared" si="14081"/>
        <v>63643.30000000001</v>
      </c>
      <c r="O2365" s="14">
        <f t="shared" si="14082"/>
        <v>63643.30000000001</v>
      </c>
      <c r="P2365" s="14">
        <f t="shared" ref="P2365:X2365" si="14340">P2381+P2366+P2373+P2385</f>
        <v>5897.4</v>
      </c>
      <c r="Q2365" s="14">
        <f t="shared" si="14340"/>
        <v>0</v>
      </c>
      <c r="R2365" s="14">
        <f t="shared" si="14340"/>
        <v>0</v>
      </c>
      <c r="S2365" s="14">
        <f t="shared" si="14340"/>
        <v>925</v>
      </c>
      <c r="T2365" s="14">
        <f t="shared" si="14340"/>
        <v>7183</v>
      </c>
      <c r="U2365" s="14">
        <f t="shared" si="14340"/>
        <v>0</v>
      </c>
      <c r="V2365" s="14">
        <f t="shared" si="14340"/>
        <v>7183</v>
      </c>
      <c r="W2365" s="14">
        <f t="shared" si="14340"/>
        <v>0</v>
      </c>
      <c r="X2365" s="14">
        <f t="shared" si="14340"/>
        <v>0</v>
      </c>
      <c r="Y2365" s="14">
        <f t="shared" si="14177"/>
        <v>106738.2</v>
      </c>
      <c r="Z2365" s="14">
        <f t="shared" si="14178"/>
        <v>70826.300000000017</v>
      </c>
      <c r="AA2365" s="14">
        <f t="shared" si="14179"/>
        <v>70826.300000000017</v>
      </c>
      <c r="AB2365" s="14">
        <f>AB2381+AB2366+AB2373+AB2385</f>
        <v>0</v>
      </c>
      <c r="AC2365" s="14">
        <f>AC2381+AC2366+AC2373+AC2385</f>
        <v>0</v>
      </c>
      <c r="AD2365" s="14">
        <f>AD2381+AD2366+AD2373+AD2385</f>
        <v>0</v>
      </c>
      <c r="AE2365" s="14">
        <f t="shared" si="14180"/>
        <v>106738.2</v>
      </c>
      <c r="AF2365" s="14">
        <f t="shared" si="14181"/>
        <v>70826.300000000017</v>
      </c>
      <c r="AG2365" s="14">
        <f t="shared" si="14182"/>
        <v>70826.300000000017</v>
      </c>
      <c r="AH2365" s="14">
        <f t="shared" ref="AH2365:AV2365" si="14341">AH2381+AH2366+AH2373+AH2385</f>
        <v>0</v>
      </c>
      <c r="AI2365" s="14">
        <f t="shared" si="14341"/>
        <v>0</v>
      </c>
      <c r="AJ2365" s="14">
        <f t="shared" si="14341"/>
        <v>0</v>
      </c>
      <c r="AK2365" s="14">
        <f t="shared" si="14341"/>
        <v>0</v>
      </c>
      <c r="AL2365" s="14">
        <f t="shared" si="14341"/>
        <v>0</v>
      </c>
      <c r="AM2365" s="14">
        <f t="shared" si="14341"/>
        <v>0</v>
      </c>
      <c r="AN2365" s="14">
        <f t="shared" si="14341"/>
        <v>0</v>
      </c>
      <c r="AO2365" s="14">
        <f t="shared" si="14341"/>
        <v>0</v>
      </c>
      <c r="AP2365" s="14">
        <f t="shared" si="14341"/>
        <v>0</v>
      </c>
      <c r="AQ2365" s="14">
        <f t="shared" si="14341"/>
        <v>0</v>
      </c>
      <c r="AR2365" s="14">
        <f t="shared" si="14341"/>
        <v>0</v>
      </c>
      <c r="AS2365" s="14">
        <f t="shared" si="14341"/>
        <v>0</v>
      </c>
      <c r="AT2365" s="14">
        <f t="shared" si="14341"/>
        <v>0</v>
      </c>
      <c r="AU2365" s="14">
        <f t="shared" si="14341"/>
        <v>0</v>
      </c>
      <c r="AV2365" s="14">
        <f t="shared" si="14341"/>
        <v>0</v>
      </c>
      <c r="AW2365" s="14">
        <f t="shared" si="14183"/>
        <v>106738.2</v>
      </c>
      <c r="AX2365" s="14">
        <f t="shared" si="14184"/>
        <v>70826.300000000017</v>
      </c>
      <c r="AY2365" s="14">
        <f t="shared" si="14185"/>
        <v>70826.300000000017</v>
      </c>
      <c r="AZ2365" s="14">
        <f>AZ2381+AZ2366+AZ2373+AZ2385</f>
        <v>0</v>
      </c>
      <c r="BA2365" s="14">
        <f t="shared" si="14186"/>
        <v>106738.2</v>
      </c>
      <c r="BB2365" s="14">
        <f t="shared" si="14187"/>
        <v>70826.300000000017</v>
      </c>
      <c r="BC2365" s="14">
        <f t="shared" si="14188"/>
        <v>70826.300000000017</v>
      </c>
      <c r="BD2365" s="14">
        <f t="shared" ref="BD2365:BN2365" si="14342">BD2381+BD2366+BD2373+BD2385</f>
        <v>0</v>
      </c>
      <c r="BE2365" s="14">
        <f t="shared" si="14342"/>
        <v>0</v>
      </c>
      <c r="BF2365" s="14">
        <f t="shared" si="14342"/>
        <v>0</v>
      </c>
      <c r="BG2365" s="14">
        <f t="shared" si="14342"/>
        <v>0</v>
      </c>
      <c r="BH2365" s="14">
        <f t="shared" si="14342"/>
        <v>0</v>
      </c>
      <c r="BI2365" s="14">
        <f t="shared" si="14342"/>
        <v>0</v>
      </c>
      <c r="BJ2365" s="14">
        <f t="shared" si="14342"/>
        <v>0</v>
      </c>
      <c r="BK2365" s="14">
        <f t="shared" si="14342"/>
        <v>0</v>
      </c>
      <c r="BL2365" s="14">
        <f t="shared" si="14342"/>
        <v>0</v>
      </c>
      <c r="BM2365" s="14">
        <f t="shared" si="14342"/>
        <v>0</v>
      </c>
      <c r="BN2365" s="14">
        <f t="shared" si="14342"/>
        <v>0</v>
      </c>
      <c r="BO2365" s="14">
        <f t="shared" si="14189"/>
        <v>106738.2</v>
      </c>
      <c r="BP2365" s="14">
        <f t="shared" si="14190"/>
        <v>70826.300000000017</v>
      </c>
      <c r="BQ2365" s="14">
        <f t="shared" si="14191"/>
        <v>70826.300000000017</v>
      </c>
      <c r="BR2365" s="14">
        <f>BR2381+BR2366+BR2373+BR2385</f>
        <v>0</v>
      </c>
      <c r="BS2365" s="14">
        <f>BS2381+BS2366+BS2373+BS2385</f>
        <v>0</v>
      </c>
      <c r="BT2365" s="14">
        <f>BT2381+BT2366+BT2373+BT2385</f>
        <v>0</v>
      </c>
      <c r="BU2365" s="14">
        <f t="shared" si="14192"/>
        <v>106738.2</v>
      </c>
      <c r="BV2365" s="14">
        <f t="shared" si="14193"/>
        <v>70826.300000000017</v>
      </c>
      <c r="BW2365" s="14">
        <f t="shared" si="14194"/>
        <v>70826.300000000017</v>
      </c>
      <c r="BX2365" s="14">
        <f t="shared" ref="BX2365:CF2365" si="14343">BX2381+BX2366+BX2373+BX2385</f>
        <v>0</v>
      </c>
      <c r="BY2365" s="14">
        <f t="shared" si="14343"/>
        <v>0</v>
      </c>
      <c r="BZ2365" s="14">
        <f t="shared" si="14343"/>
        <v>0</v>
      </c>
      <c r="CA2365" s="14">
        <f t="shared" si="14343"/>
        <v>0</v>
      </c>
      <c r="CB2365" s="14">
        <f t="shared" si="14343"/>
        <v>0</v>
      </c>
      <c r="CC2365" s="14">
        <f t="shared" si="14343"/>
        <v>0</v>
      </c>
      <c r="CD2365" s="14">
        <f t="shared" si="14343"/>
        <v>0</v>
      </c>
      <c r="CE2365" s="14">
        <f t="shared" si="14343"/>
        <v>0</v>
      </c>
      <c r="CF2365" s="14">
        <f t="shared" si="14343"/>
        <v>0</v>
      </c>
      <c r="CG2365" s="14">
        <f t="shared" si="14195"/>
        <v>106738.2</v>
      </c>
      <c r="CH2365" s="14">
        <f>CH2381+CH2366+CH2373+CH2385</f>
        <v>0</v>
      </c>
      <c r="CI2365" s="84">
        <f t="shared" si="14277"/>
        <v>106738.2</v>
      </c>
      <c r="CJ2365" s="14">
        <f t="shared" si="14196"/>
        <v>70826.300000000017</v>
      </c>
      <c r="CK2365" s="52">
        <f>CK2381+CK2366+CK2373+CK2385</f>
        <v>0</v>
      </c>
      <c r="CL2365" s="84">
        <f t="shared" si="14278"/>
        <v>70826.300000000017</v>
      </c>
      <c r="CM2365" s="14">
        <f t="shared" si="14197"/>
        <v>70826.300000000017</v>
      </c>
      <c r="CN2365" s="52">
        <f>CN2381+CN2366+CN2373+CN2385</f>
        <v>0</v>
      </c>
      <c r="CO2365" s="84">
        <f t="shared" si="14279"/>
        <v>70826.300000000017</v>
      </c>
      <c r="CP2365" s="14">
        <f>CP2381+CP2366+CP2373+CP2385</f>
        <v>0</v>
      </c>
      <c r="CQ2365" s="29"/>
      <c r="CR2365" s="29"/>
      <c r="CT2365" s="1"/>
    </row>
    <row r="2366" spans="1:99" ht="62.4" customHeight="1" x14ac:dyDescent="0.3">
      <c r="A2366" s="76" t="s">
        <v>932</v>
      </c>
      <c r="B2366" s="76" t="s">
        <v>303</v>
      </c>
      <c r="C2366" s="76" t="s">
        <v>95</v>
      </c>
      <c r="D2366" s="76" t="s">
        <v>943</v>
      </c>
      <c r="E2366" s="88"/>
      <c r="F2366" s="77" t="s">
        <v>944</v>
      </c>
      <c r="G2366" s="14">
        <f t="shared" ref="G2366:L2366" si="14344">G2367+G2369+G2371</f>
        <v>9037.6000000000022</v>
      </c>
      <c r="H2366" s="14">
        <f t="shared" si="14344"/>
        <v>9037.6000000000022</v>
      </c>
      <c r="I2366" s="14">
        <f t="shared" si="14344"/>
        <v>9037.6000000000022</v>
      </c>
      <c r="J2366" s="14">
        <f t="shared" si="14344"/>
        <v>0</v>
      </c>
      <c r="K2366" s="14">
        <f t="shared" si="14344"/>
        <v>0</v>
      </c>
      <c r="L2366" s="14">
        <f t="shared" si="14344"/>
        <v>0</v>
      </c>
      <c r="M2366" s="14">
        <f t="shared" si="14080"/>
        <v>9037.6000000000022</v>
      </c>
      <c r="N2366" s="14">
        <f t="shared" si="14081"/>
        <v>9037.6000000000022</v>
      </c>
      <c r="O2366" s="14">
        <f t="shared" si="14082"/>
        <v>9037.6000000000022</v>
      </c>
      <c r="P2366" s="14">
        <f t="shared" ref="P2366:X2366" si="14345">P2367+P2369+P2371</f>
        <v>1.7</v>
      </c>
      <c r="Q2366" s="14">
        <f t="shared" si="14345"/>
        <v>0</v>
      </c>
      <c r="R2366" s="14">
        <f t="shared" si="14345"/>
        <v>0</v>
      </c>
      <c r="S2366" s="14">
        <f t="shared" si="14345"/>
        <v>0</v>
      </c>
      <c r="T2366" s="14">
        <f t="shared" si="14345"/>
        <v>0</v>
      </c>
      <c r="U2366" s="14">
        <f t="shared" si="14345"/>
        <v>0</v>
      </c>
      <c r="V2366" s="14">
        <f t="shared" si="14345"/>
        <v>0</v>
      </c>
      <c r="W2366" s="14">
        <f t="shared" si="14345"/>
        <v>0</v>
      </c>
      <c r="X2366" s="14">
        <f t="shared" si="14345"/>
        <v>0</v>
      </c>
      <c r="Y2366" s="14">
        <f t="shared" si="14177"/>
        <v>9039.3000000000029</v>
      </c>
      <c r="Z2366" s="14">
        <f t="shared" si="14178"/>
        <v>9037.6000000000022</v>
      </c>
      <c r="AA2366" s="14">
        <f t="shared" si="14179"/>
        <v>9037.6000000000022</v>
      </c>
      <c r="AB2366" s="14">
        <f>AB2367+AB2369+AB2371</f>
        <v>0</v>
      </c>
      <c r="AC2366" s="14">
        <f>AC2367+AC2369+AC2371</f>
        <v>0</v>
      </c>
      <c r="AD2366" s="14">
        <f>AD2367+AD2369+AD2371</f>
        <v>0</v>
      </c>
      <c r="AE2366" s="14">
        <f t="shared" si="14180"/>
        <v>9039.3000000000029</v>
      </c>
      <c r="AF2366" s="14">
        <f t="shared" si="14181"/>
        <v>9037.6000000000022</v>
      </c>
      <c r="AG2366" s="14">
        <f t="shared" si="14182"/>
        <v>9037.6000000000022</v>
      </c>
      <c r="AH2366" s="14">
        <f t="shared" ref="AH2366:AV2366" si="14346">AH2367+AH2369+AH2371</f>
        <v>0</v>
      </c>
      <c r="AI2366" s="14">
        <f t="shared" si="14346"/>
        <v>0</v>
      </c>
      <c r="AJ2366" s="14">
        <f t="shared" si="14346"/>
        <v>0</v>
      </c>
      <c r="AK2366" s="14">
        <f t="shared" si="14346"/>
        <v>0</v>
      </c>
      <c r="AL2366" s="14">
        <f t="shared" si="14346"/>
        <v>0</v>
      </c>
      <c r="AM2366" s="14">
        <f t="shared" si="14346"/>
        <v>0</v>
      </c>
      <c r="AN2366" s="14">
        <f t="shared" si="14346"/>
        <v>0</v>
      </c>
      <c r="AO2366" s="14">
        <f t="shared" si="14346"/>
        <v>0</v>
      </c>
      <c r="AP2366" s="14">
        <f t="shared" si="14346"/>
        <v>0</v>
      </c>
      <c r="AQ2366" s="14">
        <f t="shared" si="14346"/>
        <v>0</v>
      </c>
      <c r="AR2366" s="14">
        <f t="shared" si="14346"/>
        <v>0</v>
      </c>
      <c r="AS2366" s="14">
        <f t="shared" si="14346"/>
        <v>0</v>
      </c>
      <c r="AT2366" s="14">
        <f t="shared" si="14346"/>
        <v>0</v>
      </c>
      <c r="AU2366" s="14">
        <f t="shared" si="14346"/>
        <v>0</v>
      </c>
      <c r="AV2366" s="14">
        <f t="shared" si="14346"/>
        <v>0</v>
      </c>
      <c r="AW2366" s="14">
        <f t="shared" si="14183"/>
        <v>9039.3000000000029</v>
      </c>
      <c r="AX2366" s="14">
        <f t="shared" si="14184"/>
        <v>9037.6000000000022</v>
      </c>
      <c r="AY2366" s="14">
        <f t="shared" si="14185"/>
        <v>9037.6000000000022</v>
      </c>
      <c r="AZ2366" s="14">
        <f>AZ2367+AZ2369+AZ2371</f>
        <v>0</v>
      </c>
      <c r="BA2366" s="14">
        <f t="shared" si="14186"/>
        <v>9039.3000000000029</v>
      </c>
      <c r="BB2366" s="14">
        <f t="shared" si="14187"/>
        <v>9037.6000000000022</v>
      </c>
      <c r="BC2366" s="14">
        <f t="shared" si="14188"/>
        <v>9037.6000000000022</v>
      </c>
      <c r="BD2366" s="14">
        <f t="shared" ref="BD2366:BN2366" si="14347">BD2367+BD2369+BD2371</f>
        <v>0</v>
      </c>
      <c r="BE2366" s="14">
        <f t="shared" si="14347"/>
        <v>0</v>
      </c>
      <c r="BF2366" s="14">
        <f t="shared" si="14347"/>
        <v>0</v>
      </c>
      <c r="BG2366" s="14">
        <f t="shared" si="14347"/>
        <v>0</v>
      </c>
      <c r="BH2366" s="14">
        <f t="shared" si="14347"/>
        <v>0</v>
      </c>
      <c r="BI2366" s="14">
        <f t="shared" si="14347"/>
        <v>0</v>
      </c>
      <c r="BJ2366" s="14">
        <f t="shared" si="14347"/>
        <v>0</v>
      </c>
      <c r="BK2366" s="14">
        <f t="shared" si="14347"/>
        <v>0</v>
      </c>
      <c r="BL2366" s="14">
        <f t="shared" si="14347"/>
        <v>0</v>
      </c>
      <c r="BM2366" s="14">
        <f t="shared" si="14347"/>
        <v>0</v>
      </c>
      <c r="BN2366" s="14">
        <f t="shared" si="14347"/>
        <v>0</v>
      </c>
      <c r="BO2366" s="14">
        <f t="shared" si="14189"/>
        <v>9039.3000000000029</v>
      </c>
      <c r="BP2366" s="14">
        <f t="shared" si="14190"/>
        <v>9037.6000000000022</v>
      </c>
      <c r="BQ2366" s="14">
        <f t="shared" si="14191"/>
        <v>9037.6000000000022</v>
      </c>
      <c r="BR2366" s="14">
        <f>BR2367+BR2369+BR2371</f>
        <v>0</v>
      </c>
      <c r="BS2366" s="14">
        <f>BS2367+BS2369+BS2371</f>
        <v>0</v>
      </c>
      <c r="BT2366" s="14">
        <f>BT2367+BT2369+BT2371</f>
        <v>0</v>
      </c>
      <c r="BU2366" s="14">
        <f t="shared" si="14192"/>
        <v>9039.3000000000029</v>
      </c>
      <c r="BV2366" s="14">
        <f t="shared" si="14193"/>
        <v>9037.6000000000022</v>
      </c>
      <c r="BW2366" s="14">
        <f t="shared" si="14194"/>
        <v>9037.6000000000022</v>
      </c>
      <c r="BX2366" s="14">
        <f t="shared" ref="BX2366:CF2366" si="14348">BX2367+BX2369+BX2371</f>
        <v>0</v>
      </c>
      <c r="BY2366" s="14">
        <f t="shared" si="14348"/>
        <v>0</v>
      </c>
      <c r="BZ2366" s="14">
        <f t="shared" si="14348"/>
        <v>0</v>
      </c>
      <c r="CA2366" s="14">
        <f t="shared" si="14348"/>
        <v>0</v>
      </c>
      <c r="CB2366" s="14">
        <f t="shared" si="14348"/>
        <v>0</v>
      </c>
      <c r="CC2366" s="14">
        <f t="shared" si="14348"/>
        <v>0</v>
      </c>
      <c r="CD2366" s="14">
        <f t="shared" si="14348"/>
        <v>0</v>
      </c>
      <c r="CE2366" s="14">
        <f t="shared" si="14348"/>
        <v>0</v>
      </c>
      <c r="CF2366" s="14">
        <f t="shared" si="14348"/>
        <v>0</v>
      </c>
      <c r="CG2366" s="14">
        <f t="shared" si="14195"/>
        <v>9039.3000000000029</v>
      </c>
      <c r="CH2366" s="14">
        <f>CH2367+CH2369+CH2371</f>
        <v>0</v>
      </c>
      <c r="CI2366" s="84">
        <f t="shared" si="14277"/>
        <v>9039.3000000000029</v>
      </c>
      <c r="CJ2366" s="14">
        <f t="shared" si="14196"/>
        <v>9037.6000000000022</v>
      </c>
      <c r="CK2366" s="52">
        <f>CK2367+CK2369+CK2371</f>
        <v>0</v>
      </c>
      <c r="CL2366" s="84">
        <f t="shared" si="14278"/>
        <v>9037.6000000000022</v>
      </c>
      <c r="CM2366" s="14">
        <f t="shared" si="14197"/>
        <v>9037.6000000000022</v>
      </c>
      <c r="CN2366" s="52">
        <f>CN2367+CN2369+CN2371</f>
        <v>0</v>
      </c>
      <c r="CO2366" s="84">
        <f t="shared" si="14279"/>
        <v>9037.6000000000022</v>
      </c>
      <c r="CP2366" s="14">
        <f>CP2367+CP2369+CP2371</f>
        <v>0</v>
      </c>
      <c r="CQ2366" s="29"/>
      <c r="CR2366" s="29"/>
      <c r="CT2366" s="1"/>
    </row>
    <row r="2367" spans="1:99" ht="109.2" customHeight="1" x14ac:dyDescent="0.3">
      <c r="A2367" s="76" t="s">
        <v>932</v>
      </c>
      <c r="B2367" s="76" t="s">
        <v>303</v>
      </c>
      <c r="C2367" s="76" t="s">
        <v>95</v>
      </c>
      <c r="D2367" s="76" t="s">
        <v>945</v>
      </c>
      <c r="E2367" s="88"/>
      <c r="F2367" s="77" t="s">
        <v>946</v>
      </c>
      <c r="G2367" s="14">
        <f t="shared" si="14280"/>
        <v>34.200000000000003</v>
      </c>
      <c r="H2367" s="14">
        <f t="shared" si="14281"/>
        <v>34.200000000000003</v>
      </c>
      <c r="I2367" s="14">
        <f>I2368</f>
        <v>34.200000000000003</v>
      </c>
      <c r="J2367" s="14">
        <f>J2368</f>
        <v>0</v>
      </c>
      <c r="K2367" s="14">
        <f>K2368</f>
        <v>0</v>
      </c>
      <c r="L2367" s="14">
        <f>L2368</f>
        <v>0</v>
      </c>
      <c r="M2367" s="14">
        <f t="shared" si="14080"/>
        <v>34.200000000000003</v>
      </c>
      <c r="N2367" s="14">
        <f t="shared" si="14081"/>
        <v>34.200000000000003</v>
      </c>
      <c r="O2367" s="14">
        <f t="shared" si="14082"/>
        <v>34.200000000000003</v>
      </c>
      <c r="P2367" s="14">
        <f t="shared" ref="P2367:X2367" si="14349">P2368</f>
        <v>1.4</v>
      </c>
      <c r="Q2367" s="14">
        <f t="shared" si="14349"/>
        <v>0</v>
      </c>
      <c r="R2367" s="14">
        <f t="shared" si="14349"/>
        <v>0</v>
      </c>
      <c r="S2367" s="14">
        <f t="shared" si="14349"/>
        <v>0</v>
      </c>
      <c r="T2367" s="14">
        <f t="shared" si="14349"/>
        <v>0</v>
      </c>
      <c r="U2367" s="14">
        <f t="shared" si="14349"/>
        <v>0</v>
      </c>
      <c r="V2367" s="14">
        <f t="shared" si="14349"/>
        <v>0</v>
      </c>
      <c r="W2367" s="14">
        <f t="shared" si="14349"/>
        <v>0</v>
      </c>
      <c r="X2367" s="14">
        <f t="shared" si="14349"/>
        <v>0</v>
      </c>
      <c r="Y2367" s="14">
        <f t="shared" si="14177"/>
        <v>35.6</v>
      </c>
      <c r="Z2367" s="14">
        <f t="shared" si="14178"/>
        <v>34.200000000000003</v>
      </c>
      <c r="AA2367" s="14">
        <f t="shared" si="14179"/>
        <v>34.200000000000003</v>
      </c>
      <c r="AB2367" s="14">
        <f>AB2368</f>
        <v>0</v>
      </c>
      <c r="AC2367" s="14">
        <f>AC2368</f>
        <v>0</v>
      </c>
      <c r="AD2367" s="14">
        <f>AD2368</f>
        <v>0</v>
      </c>
      <c r="AE2367" s="14">
        <f t="shared" si="14180"/>
        <v>35.6</v>
      </c>
      <c r="AF2367" s="14">
        <f t="shared" si="14181"/>
        <v>34.200000000000003</v>
      </c>
      <c r="AG2367" s="14">
        <f t="shared" si="14182"/>
        <v>34.200000000000003</v>
      </c>
      <c r="AH2367" s="14">
        <f t="shared" ref="AH2367:AV2367" si="14350">AH2368</f>
        <v>0</v>
      </c>
      <c r="AI2367" s="14">
        <f t="shared" si="14350"/>
        <v>0</v>
      </c>
      <c r="AJ2367" s="14">
        <f t="shared" si="14350"/>
        <v>0</v>
      </c>
      <c r="AK2367" s="14">
        <f t="shared" si="14350"/>
        <v>0</v>
      </c>
      <c r="AL2367" s="14">
        <f t="shared" si="14350"/>
        <v>0</v>
      </c>
      <c r="AM2367" s="14">
        <f t="shared" si="14350"/>
        <v>0</v>
      </c>
      <c r="AN2367" s="14">
        <f t="shared" si="14350"/>
        <v>0</v>
      </c>
      <c r="AO2367" s="14">
        <f t="shared" si="14350"/>
        <v>0</v>
      </c>
      <c r="AP2367" s="14">
        <f t="shared" si="14350"/>
        <v>0</v>
      </c>
      <c r="AQ2367" s="14">
        <f t="shared" si="14350"/>
        <v>0</v>
      </c>
      <c r="AR2367" s="14">
        <f t="shared" si="14350"/>
        <v>0</v>
      </c>
      <c r="AS2367" s="14">
        <f t="shared" si="14350"/>
        <v>0</v>
      </c>
      <c r="AT2367" s="14">
        <f t="shared" si="14350"/>
        <v>0</v>
      </c>
      <c r="AU2367" s="14">
        <f t="shared" si="14350"/>
        <v>0</v>
      </c>
      <c r="AV2367" s="14">
        <f t="shared" si="14350"/>
        <v>0</v>
      </c>
      <c r="AW2367" s="14">
        <f t="shared" si="14183"/>
        <v>35.6</v>
      </c>
      <c r="AX2367" s="14">
        <f t="shared" si="14184"/>
        <v>34.200000000000003</v>
      </c>
      <c r="AY2367" s="14">
        <f t="shared" si="14185"/>
        <v>34.200000000000003</v>
      </c>
      <c r="AZ2367" s="14">
        <f>AZ2368</f>
        <v>0</v>
      </c>
      <c r="BA2367" s="14">
        <f t="shared" si="14186"/>
        <v>35.6</v>
      </c>
      <c r="BB2367" s="14">
        <f t="shared" si="14187"/>
        <v>34.200000000000003</v>
      </c>
      <c r="BC2367" s="14">
        <f t="shared" si="14188"/>
        <v>34.200000000000003</v>
      </c>
      <c r="BD2367" s="14">
        <f t="shared" ref="BD2367:BN2367" si="14351">BD2368</f>
        <v>0</v>
      </c>
      <c r="BE2367" s="14">
        <f t="shared" si="14351"/>
        <v>0</v>
      </c>
      <c r="BF2367" s="14">
        <f t="shared" si="14351"/>
        <v>0</v>
      </c>
      <c r="BG2367" s="14">
        <f t="shared" si="14351"/>
        <v>0</v>
      </c>
      <c r="BH2367" s="14">
        <f t="shared" si="14351"/>
        <v>0</v>
      </c>
      <c r="BI2367" s="14">
        <f t="shared" si="14351"/>
        <v>0</v>
      </c>
      <c r="BJ2367" s="14">
        <f t="shared" si="14351"/>
        <v>0</v>
      </c>
      <c r="BK2367" s="14">
        <f t="shared" si="14351"/>
        <v>0</v>
      </c>
      <c r="BL2367" s="14">
        <f t="shared" si="14351"/>
        <v>0</v>
      </c>
      <c r="BM2367" s="14">
        <f t="shared" si="14351"/>
        <v>0</v>
      </c>
      <c r="BN2367" s="14">
        <f t="shared" si="14351"/>
        <v>0</v>
      </c>
      <c r="BO2367" s="14">
        <f t="shared" si="14189"/>
        <v>35.6</v>
      </c>
      <c r="BP2367" s="14">
        <f t="shared" si="14190"/>
        <v>34.200000000000003</v>
      </c>
      <c r="BQ2367" s="14">
        <f t="shared" si="14191"/>
        <v>34.200000000000003</v>
      </c>
      <c r="BR2367" s="14">
        <f>BR2368</f>
        <v>0</v>
      </c>
      <c r="BS2367" s="14">
        <f>BS2368</f>
        <v>0</v>
      </c>
      <c r="BT2367" s="14">
        <f>BT2368</f>
        <v>0</v>
      </c>
      <c r="BU2367" s="14">
        <f t="shared" si="14192"/>
        <v>35.6</v>
      </c>
      <c r="BV2367" s="14">
        <f t="shared" si="14193"/>
        <v>34.200000000000003</v>
      </c>
      <c r="BW2367" s="14">
        <f t="shared" si="14194"/>
        <v>34.200000000000003</v>
      </c>
      <c r="BX2367" s="14">
        <f t="shared" ref="BX2367:CF2367" si="14352">BX2368</f>
        <v>0</v>
      </c>
      <c r="BY2367" s="14">
        <f t="shared" si="14352"/>
        <v>0</v>
      </c>
      <c r="BZ2367" s="14">
        <f t="shared" si="14352"/>
        <v>0</v>
      </c>
      <c r="CA2367" s="14">
        <f t="shared" si="14352"/>
        <v>0</v>
      </c>
      <c r="CB2367" s="14">
        <f t="shared" si="14352"/>
        <v>0</v>
      </c>
      <c r="CC2367" s="14">
        <f t="shared" si="14352"/>
        <v>0</v>
      </c>
      <c r="CD2367" s="14">
        <f t="shared" si="14352"/>
        <v>0</v>
      </c>
      <c r="CE2367" s="14">
        <f t="shared" si="14352"/>
        <v>0</v>
      </c>
      <c r="CF2367" s="14">
        <f t="shared" si="14352"/>
        <v>0</v>
      </c>
      <c r="CG2367" s="14">
        <f t="shared" si="14195"/>
        <v>35.6</v>
      </c>
      <c r="CH2367" s="14">
        <f>CH2368</f>
        <v>0</v>
      </c>
      <c r="CI2367" s="84">
        <f t="shared" si="14277"/>
        <v>35.6</v>
      </c>
      <c r="CJ2367" s="14">
        <f t="shared" si="14196"/>
        <v>34.200000000000003</v>
      </c>
      <c r="CK2367" s="52">
        <f>CK2368</f>
        <v>0</v>
      </c>
      <c r="CL2367" s="84">
        <f t="shared" si="14278"/>
        <v>34.200000000000003</v>
      </c>
      <c r="CM2367" s="14">
        <f t="shared" si="14197"/>
        <v>34.200000000000003</v>
      </c>
      <c r="CN2367" s="52">
        <f>CN2368</f>
        <v>0</v>
      </c>
      <c r="CO2367" s="84">
        <f t="shared" si="14279"/>
        <v>34.200000000000003</v>
      </c>
      <c r="CP2367" s="14">
        <f>CP2368</f>
        <v>0</v>
      </c>
      <c r="CQ2367" s="29"/>
      <c r="CR2367" s="29"/>
      <c r="CT2367" s="1"/>
    </row>
    <row r="2368" spans="1:99" ht="31.2" customHeight="1" x14ac:dyDescent="0.3">
      <c r="A2368" s="76" t="s">
        <v>932</v>
      </c>
      <c r="B2368" s="76" t="s">
        <v>303</v>
      </c>
      <c r="C2368" s="76" t="s">
        <v>95</v>
      </c>
      <c r="D2368" s="76" t="s">
        <v>945</v>
      </c>
      <c r="E2368" s="76" t="s">
        <v>46</v>
      </c>
      <c r="F2368" s="77" t="s">
        <v>47</v>
      </c>
      <c r="G2368" s="14">
        <v>34.200000000000003</v>
      </c>
      <c r="H2368" s="14">
        <v>34.200000000000003</v>
      </c>
      <c r="I2368" s="14">
        <v>34.200000000000003</v>
      </c>
      <c r="J2368" s="14"/>
      <c r="K2368" s="14"/>
      <c r="L2368" s="14"/>
      <c r="M2368" s="14">
        <f t="shared" si="14080"/>
        <v>34.200000000000003</v>
      </c>
      <c r="N2368" s="14">
        <f t="shared" si="14081"/>
        <v>34.200000000000003</v>
      </c>
      <c r="O2368" s="14">
        <f t="shared" si="14082"/>
        <v>34.200000000000003</v>
      </c>
      <c r="P2368" s="14">
        <v>1.4</v>
      </c>
      <c r="Q2368" s="14"/>
      <c r="R2368" s="14"/>
      <c r="S2368" s="14"/>
      <c r="T2368" s="14"/>
      <c r="U2368" s="14"/>
      <c r="V2368" s="14"/>
      <c r="W2368" s="14"/>
      <c r="X2368" s="14"/>
      <c r="Y2368" s="14">
        <f t="shared" si="14177"/>
        <v>35.6</v>
      </c>
      <c r="Z2368" s="14">
        <f t="shared" si="14178"/>
        <v>34.200000000000003</v>
      </c>
      <c r="AA2368" s="14">
        <f t="shared" si="14179"/>
        <v>34.200000000000003</v>
      </c>
      <c r="AB2368" s="14"/>
      <c r="AC2368" s="14"/>
      <c r="AD2368" s="14"/>
      <c r="AE2368" s="14">
        <f t="shared" si="14180"/>
        <v>35.6</v>
      </c>
      <c r="AF2368" s="14">
        <f t="shared" si="14181"/>
        <v>34.200000000000003</v>
      </c>
      <c r="AG2368" s="14">
        <f t="shared" si="14182"/>
        <v>34.200000000000003</v>
      </c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>
        <f t="shared" si="14183"/>
        <v>35.6</v>
      </c>
      <c r="AX2368" s="14">
        <f t="shared" si="14184"/>
        <v>34.200000000000003</v>
      </c>
      <c r="AY2368" s="14">
        <f t="shared" si="14185"/>
        <v>34.200000000000003</v>
      </c>
      <c r="AZ2368" s="14"/>
      <c r="BA2368" s="14">
        <f t="shared" si="14186"/>
        <v>35.6</v>
      </c>
      <c r="BB2368" s="14">
        <f t="shared" si="14187"/>
        <v>34.200000000000003</v>
      </c>
      <c r="BC2368" s="14">
        <f t="shared" si="14188"/>
        <v>34.200000000000003</v>
      </c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>
        <f t="shared" si="14189"/>
        <v>35.6</v>
      </c>
      <c r="BP2368" s="14">
        <f t="shared" si="14190"/>
        <v>34.200000000000003</v>
      </c>
      <c r="BQ2368" s="14">
        <f t="shared" si="14191"/>
        <v>34.200000000000003</v>
      </c>
      <c r="BR2368" s="14"/>
      <c r="BS2368" s="14"/>
      <c r="BT2368" s="14"/>
      <c r="BU2368" s="14">
        <f t="shared" si="14192"/>
        <v>35.6</v>
      </c>
      <c r="BV2368" s="14">
        <f t="shared" si="14193"/>
        <v>34.200000000000003</v>
      </c>
      <c r="BW2368" s="14">
        <f t="shared" si="14194"/>
        <v>34.200000000000003</v>
      </c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>
        <f t="shared" si="14195"/>
        <v>35.6</v>
      </c>
      <c r="CH2368" s="14"/>
      <c r="CI2368" s="84">
        <f t="shared" si="14277"/>
        <v>35.6</v>
      </c>
      <c r="CJ2368" s="14">
        <f t="shared" si="14196"/>
        <v>34.200000000000003</v>
      </c>
      <c r="CK2368" s="52"/>
      <c r="CL2368" s="84">
        <f t="shared" si="14278"/>
        <v>34.200000000000003</v>
      </c>
      <c r="CM2368" s="14">
        <f t="shared" si="14197"/>
        <v>34.200000000000003</v>
      </c>
      <c r="CN2368" s="52"/>
      <c r="CO2368" s="84">
        <f t="shared" si="14279"/>
        <v>34.200000000000003</v>
      </c>
      <c r="CP2368" s="14"/>
      <c r="CQ2368" s="29"/>
      <c r="CR2368" s="29"/>
      <c r="CT2368" s="1"/>
    </row>
    <row r="2369" spans="1:98" ht="62.4" customHeight="1" x14ac:dyDescent="0.3">
      <c r="A2369" s="76" t="s">
        <v>932</v>
      </c>
      <c r="B2369" s="76" t="s">
        <v>303</v>
      </c>
      <c r="C2369" s="76" t="s">
        <v>95</v>
      </c>
      <c r="D2369" s="76" t="s">
        <v>947</v>
      </c>
      <c r="E2369" s="88"/>
      <c r="F2369" s="77" t="s">
        <v>948</v>
      </c>
      <c r="G2369" s="14">
        <f t="shared" si="14280"/>
        <v>8</v>
      </c>
      <c r="H2369" s="14">
        <f t="shared" si="14281"/>
        <v>8</v>
      </c>
      <c r="I2369" s="14">
        <f>I2370</f>
        <v>8</v>
      </c>
      <c r="J2369" s="14">
        <f>J2370</f>
        <v>0</v>
      </c>
      <c r="K2369" s="14">
        <f>K2370</f>
        <v>0</v>
      </c>
      <c r="L2369" s="14">
        <f>L2370</f>
        <v>0</v>
      </c>
      <c r="M2369" s="14">
        <f t="shared" si="14080"/>
        <v>8</v>
      </c>
      <c r="N2369" s="14">
        <f t="shared" si="14081"/>
        <v>8</v>
      </c>
      <c r="O2369" s="14">
        <f t="shared" si="14082"/>
        <v>8</v>
      </c>
      <c r="P2369" s="14">
        <f t="shared" ref="P2369:X2369" si="14353">P2370</f>
        <v>0.3</v>
      </c>
      <c r="Q2369" s="14">
        <f t="shared" si="14353"/>
        <v>0</v>
      </c>
      <c r="R2369" s="14">
        <f t="shared" si="14353"/>
        <v>0</v>
      </c>
      <c r="S2369" s="14">
        <f t="shared" si="14353"/>
        <v>0</v>
      </c>
      <c r="T2369" s="14">
        <f t="shared" si="14353"/>
        <v>0</v>
      </c>
      <c r="U2369" s="14">
        <f t="shared" si="14353"/>
        <v>0</v>
      </c>
      <c r="V2369" s="14">
        <f t="shared" si="14353"/>
        <v>0</v>
      </c>
      <c r="W2369" s="14">
        <f t="shared" si="14353"/>
        <v>0</v>
      </c>
      <c r="X2369" s="14">
        <f t="shared" si="14353"/>
        <v>0</v>
      </c>
      <c r="Y2369" s="14">
        <f t="shared" si="14177"/>
        <v>8.3000000000000007</v>
      </c>
      <c r="Z2369" s="14">
        <f t="shared" si="14178"/>
        <v>8</v>
      </c>
      <c r="AA2369" s="14">
        <f t="shared" si="14179"/>
        <v>8</v>
      </c>
      <c r="AB2369" s="14">
        <f>AB2370</f>
        <v>0</v>
      </c>
      <c r="AC2369" s="14">
        <f>AC2370</f>
        <v>0</v>
      </c>
      <c r="AD2369" s="14">
        <f>AD2370</f>
        <v>0</v>
      </c>
      <c r="AE2369" s="14">
        <f t="shared" si="14180"/>
        <v>8.3000000000000007</v>
      </c>
      <c r="AF2369" s="14">
        <f t="shared" si="14181"/>
        <v>8</v>
      </c>
      <c r="AG2369" s="14">
        <f t="shared" si="14182"/>
        <v>8</v>
      </c>
      <c r="AH2369" s="14">
        <f t="shared" ref="AH2369:AV2369" si="14354">AH2370</f>
        <v>0</v>
      </c>
      <c r="AI2369" s="14">
        <f t="shared" si="14354"/>
        <v>0</v>
      </c>
      <c r="AJ2369" s="14">
        <f t="shared" si="14354"/>
        <v>0</v>
      </c>
      <c r="AK2369" s="14">
        <f t="shared" si="14354"/>
        <v>0</v>
      </c>
      <c r="AL2369" s="14">
        <f t="shared" si="14354"/>
        <v>0</v>
      </c>
      <c r="AM2369" s="14">
        <f t="shared" si="14354"/>
        <v>0</v>
      </c>
      <c r="AN2369" s="14">
        <f t="shared" si="14354"/>
        <v>0</v>
      </c>
      <c r="AO2369" s="14">
        <f t="shared" si="14354"/>
        <v>0</v>
      </c>
      <c r="AP2369" s="14">
        <f t="shared" si="14354"/>
        <v>0</v>
      </c>
      <c r="AQ2369" s="14">
        <f t="shared" si="14354"/>
        <v>0</v>
      </c>
      <c r="AR2369" s="14">
        <f t="shared" si="14354"/>
        <v>0</v>
      </c>
      <c r="AS2369" s="14">
        <f t="shared" si="14354"/>
        <v>0</v>
      </c>
      <c r="AT2369" s="14">
        <f t="shared" si="14354"/>
        <v>0</v>
      </c>
      <c r="AU2369" s="14">
        <f t="shared" si="14354"/>
        <v>0</v>
      </c>
      <c r="AV2369" s="14">
        <f t="shared" si="14354"/>
        <v>0</v>
      </c>
      <c r="AW2369" s="14">
        <f t="shared" si="14183"/>
        <v>8.3000000000000007</v>
      </c>
      <c r="AX2369" s="14">
        <f t="shared" si="14184"/>
        <v>8</v>
      </c>
      <c r="AY2369" s="14">
        <f t="shared" si="14185"/>
        <v>8</v>
      </c>
      <c r="AZ2369" s="14">
        <f>AZ2370</f>
        <v>0</v>
      </c>
      <c r="BA2369" s="14">
        <f t="shared" si="14186"/>
        <v>8.3000000000000007</v>
      </c>
      <c r="BB2369" s="14">
        <f t="shared" si="14187"/>
        <v>8</v>
      </c>
      <c r="BC2369" s="14">
        <f t="shared" si="14188"/>
        <v>8</v>
      </c>
      <c r="BD2369" s="14">
        <f t="shared" ref="BD2369:BN2369" si="14355">BD2370</f>
        <v>0</v>
      </c>
      <c r="BE2369" s="14">
        <f t="shared" si="14355"/>
        <v>0</v>
      </c>
      <c r="BF2369" s="14">
        <f t="shared" si="14355"/>
        <v>0</v>
      </c>
      <c r="BG2369" s="14">
        <f t="shared" si="14355"/>
        <v>0</v>
      </c>
      <c r="BH2369" s="14">
        <f t="shared" si="14355"/>
        <v>0</v>
      </c>
      <c r="BI2369" s="14">
        <f t="shared" si="14355"/>
        <v>0</v>
      </c>
      <c r="BJ2369" s="14">
        <f t="shared" si="14355"/>
        <v>0</v>
      </c>
      <c r="BK2369" s="14">
        <f t="shared" si="14355"/>
        <v>0</v>
      </c>
      <c r="BL2369" s="14">
        <f t="shared" si="14355"/>
        <v>0</v>
      </c>
      <c r="BM2369" s="14">
        <f t="shared" si="14355"/>
        <v>0</v>
      </c>
      <c r="BN2369" s="14">
        <f t="shared" si="14355"/>
        <v>0</v>
      </c>
      <c r="BO2369" s="14">
        <f t="shared" si="14189"/>
        <v>8.3000000000000007</v>
      </c>
      <c r="BP2369" s="14">
        <f t="shared" si="14190"/>
        <v>8</v>
      </c>
      <c r="BQ2369" s="14">
        <f t="shared" si="14191"/>
        <v>8</v>
      </c>
      <c r="BR2369" s="14">
        <f>BR2370</f>
        <v>0</v>
      </c>
      <c r="BS2369" s="14">
        <f>BS2370</f>
        <v>0</v>
      </c>
      <c r="BT2369" s="14">
        <f>BT2370</f>
        <v>0</v>
      </c>
      <c r="BU2369" s="14">
        <f t="shared" si="14192"/>
        <v>8.3000000000000007</v>
      </c>
      <c r="BV2369" s="14">
        <f t="shared" si="14193"/>
        <v>8</v>
      </c>
      <c r="BW2369" s="14">
        <f t="shared" si="14194"/>
        <v>8</v>
      </c>
      <c r="BX2369" s="14">
        <f t="shared" ref="BX2369:CF2369" si="14356">BX2370</f>
        <v>0</v>
      </c>
      <c r="BY2369" s="14">
        <f t="shared" si="14356"/>
        <v>0</v>
      </c>
      <c r="BZ2369" s="14">
        <f t="shared" si="14356"/>
        <v>0</v>
      </c>
      <c r="CA2369" s="14">
        <f t="shared" si="14356"/>
        <v>0</v>
      </c>
      <c r="CB2369" s="14">
        <f t="shared" si="14356"/>
        <v>0</v>
      </c>
      <c r="CC2369" s="14">
        <f t="shared" si="14356"/>
        <v>0</v>
      </c>
      <c r="CD2369" s="14">
        <f t="shared" si="14356"/>
        <v>0</v>
      </c>
      <c r="CE2369" s="14">
        <f t="shared" si="14356"/>
        <v>0</v>
      </c>
      <c r="CF2369" s="14">
        <f t="shared" si="14356"/>
        <v>0</v>
      </c>
      <c r="CG2369" s="14">
        <f t="shared" si="14195"/>
        <v>8.3000000000000007</v>
      </c>
      <c r="CH2369" s="14">
        <f>CH2370</f>
        <v>0</v>
      </c>
      <c r="CI2369" s="84">
        <f t="shared" si="14277"/>
        <v>8.3000000000000007</v>
      </c>
      <c r="CJ2369" s="14">
        <f t="shared" si="14196"/>
        <v>8</v>
      </c>
      <c r="CK2369" s="52">
        <f>CK2370</f>
        <v>0</v>
      </c>
      <c r="CL2369" s="84">
        <f t="shared" si="14278"/>
        <v>8</v>
      </c>
      <c r="CM2369" s="14">
        <f t="shared" si="14197"/>
        <v>8</v>
      </c>
      <c r="CN2369" s="52">
        <f>CN2370</f>
        <v>0</v>
      </c>
      <c r="CO2369" s="84">
        <f t="shared" si="14279"/>
        <v>8</v>
      </c>
      <c r="CP2369" s="14">
        <f>CP2370</f>
        <v>0</v>
      </c>
      <c r="CQ2369" s="29"/>
      <c r="CR2369" s="29"/>
      <c r="CT2369" s="1"/>
    </row>
    <row r="2370" spans="1:98" ht="31.2" customHeight="1" x14ac:dyDescent="0.3">
      <c r="A2370" s="76" t="s">
        <v>932</v>
      </c>
      <c r="B2370" s="76" t="s">
        <v>303</v>
      </c>
      <c r="C2370" s="76" t="s">
        <v>95</v>
      </c>
      <c r="D2370" s="76" t="s">
        <v>947</v>
      </c>
      <c r="E2370" s="76" t="s">
        <v>46</v>
      </c>
      <c r="F2370" s="77" t="s">
        <v>47</v>
      </c>
      <c r="G2370" s="14">
        <v>8</v>
      </c>
      <c r="H2370" s="14">
        <v>8</v>
      </c>
      <c r="I2370" s="14">
        <v>8</v>
      </c>
      <c r="J2370" s="14"/>
      <c r="K2370" s="14"/>
      <c r="L2370" s="14"/>
      <c r="M2370" s="14">
        <f t="shared" si="14080"/>
        <v>8</v>
      </c>
      <c r="N2370" s="14">
        <f t="shared" si="14081"/>
        <v>8</v>
      </c>
      <c r="O2370" s="14">
        <f t="shared" si="14082"/>
        <v>8</v>
      </c>
      <c r="P2370" s="14">
        <v>0.3</v>
      </c>
      <c r="Q2370" s="14"/>
      <c r="R2370" s="14"/>
      <c r="S2370" s="14"/>
      <c r="T2370" s="14"/>
      <c r="U2370" s="14"/>
      <c r="V2370" s="14"/>
      <c r="W2370" s="14"/>
      <c r="X2370" s="14"/>
      <c r="Y2370" s="14">
        <f t="shared" si="14177"/>
        <v>8.3000000000000007</v>
      </c>
      <c r="Z2370" s="14">
        <f t="shared" si="14178"/>
        <v>8</v>
      </c>
      <c r="AA2370" s="14">
        <f t="shared" si="14179"/>
        <v>8</v>
      </c>
      <c r="AB2370" s="14"/>
      <c r="AC2370" s="14"/>
      <c r="AD2370" s="14"/>
      <c r="AE2370" s="14">
        <f t="shared" si="14180"/>
        <v>8.3000000000000007</v>
      </c>
      <c r="AF2370" s="14">
        <f t="shared" si="14181"/>
        <v>8</v>
      </c>
      <c r="AG2370" s="14">
        <f t="shared" si="14182"/>
        <v>8</v>
      </c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>
        <f t="shared" si="14183"/>
        <v>8.3000000000000007</v>
      </c>
      <c r="AX2370" s="14">
        <f t="shared" si="14184"/>
        <v>8</v>
      </c>
      <c r="AY2370" s="14">
        <f t="shared" si="14185"/>
        <v>8</v>
      </c>
      <c r="AZ2370" s="14"/>
      <c r="BA2370" s="14">
        <f t="shared" si="14186"/>
        <v>8.3000000000000007</v>
      </c>
      <c r="BB2370" s="14">
        <f t="shared" si="14187"/>
        <v>8</v>
      </c>
      <c r="BC2370" s="14">
        <f t="shared" si="14188"/>
        <v>8</v>
      </c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>
        <f t="shared" si="14189"/>
        <v>8.3000000000000007</v>
      </c>
      <c r="BP2370" s="14">
        <f t="shared" si="14190"/>
        <v>8</v>
      </c>
      <c r="BQ2370" s="14">
        <f t="shared" si="14191"/>
        <v>8</v>
      </c>
      <c r="BR2370" s="14"/>
      <c r="BS2370" s="14"/>
      <c r="BT2370" s="14"/>
      <c r="BU2370" s="14">
        <f t="shared" si="14192"/>
        <v>8.3000000000000007</v>
      </c>
      <c r="BV2370" s="14">
        <f t="shared" si="14193"/>
        <v>8</v>
      </c>
      <c r="BW2370" s="14">
        <f t="shared" si="14194"/>
        <v>8</v>
      </c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>
        <f t="shared" si="14195"/>
        <v>8.3000000000000007</v>
      </c>
      <c r="CH2370" s="14"/>
      <c r="CI2370" s="84">
        <f t="shared" si="14277"/>
        <v>8.3000000000000007</v>
      </c>
      <c r="CJ2370" s="14">
        <f t="shared" si="14196"/>
        <v>8</v>
      </c>
      <c r="CK2370" s="52"/>
      <c r="CL2370" s="84">
        <f t="shared" si="14278"/>
        <v>8</v>
      </c>
      <c r="CM2370" s="14">
        <f t="shared" si="14197"/>
        <v>8</v>
      </c>
      <c r="CN2370" s="52"/>
      <c r="CO2370" s="84">
        <f t="shared" si="14279"/>
        <v>8</v>
      </c>
      <c r="CP2370" s="14"/>
      <c r="CQ2370" s="29"/>
      <c r="CR2370" s="29"/>
      <c r="CT2370" s="1"/>
    </row>
    <row r="2371" spans="1:98" ht="31.2" customHeight="1" x14ac:dyDescent="0.3">
      <c r="A2371" s="76" t="s">
        <v>932</v>
      </c>
      <c r="B2371" s="76" t="s">
        <v>303</v>
      </c>
      <c r="C2371" s="76" t="s">
        <v>95</v>
      </c>
      <c r="D2371" s="76" t="s">
        <v>964</v>
      </c>
      <c r="E2371" s="88"/>
      <c r="F2371" s="77" t="s">
        <v>965</v>
      </c>
      <c r="G2371" s="14">
        <f t="shared" si="14280"/>
        <v>8995.4000000000015</v>
      </c>
      <c r="H2371" s="14">
        <f t="shared" si="14281"/>
        <v>8995.4000000000015</v>
      </c>
      <c r="I2371" s="14">
        <f>I2372</f>
        <v>8995.4000000000015</v>
      </c>
      <c r="J2371" s="14">
        <f>J2372</f>
        <v>0</v>
      </c>
      <c r="K2371" s="14">
        <f>K2372</f>
        <v>0</v>
      </c>
      <c r="L2371" s="14">
        <f>L2372</f>
        <v>0</v>
      </c>
      <c r="M2371" s="14">
        <f t="shared" si="14080"/>
        <v>8995.4000000000015</v>
      </c>
      <c r="N2371" s="14">
        <f t="shared" si="14081"/>
        <v>8995.4000000000015</v>
      </c>
      <c r="O2371" s="14">
        <f t="shared" si="14082"/>
        <v>8995.4000000000015</v>
      </c>
      <c r="P2371" s="14">
        <f t="shared" ref="P2371:X2371" si="14357">P2372</f>
        <v>0</v>
      </c>
      <c r="Q2371" s="14">
        <f t="shared" si="14357"/>
        <v>0</v>
      </c>
      <c r="R2371" s="14">
        <f t="shared" si="14357"/>
        <v>0</v>
      </c>
      <c r="S2371" s="14">
        <f t="shared" si="14357"/>
        <v>0</v>
      </c>
      <c r="T2371" s="14">
        <f t="shared" si="14357"/>
        <v>0</v>
      </c>
      <c r="U2371" s="14">
        <f t="shared" si="14357"/>
        <v>0</v>
      </c>
      <c r="V2371" s="14">
        <f t="shared" si="14357"/>
        <v>0</v>
      </c>
      <c r="W2371" s="14">
        <f t="shared" si="14357"/>
        <v>0</v>
      </c>
      <c r="X2371" s="14">
        <f t="shared" si="14357"/>
        <v>0</v>
      </c>
      <c r="Y2371" s="14">
        <f t="shared" si="14177"/>
        <v>8995.4000000000015</v>
      </c>
      <c r="Z2371" s="14">
        <f t="shared" si="14178"/>
        <v>8995.4000000000015</v>
      </c>
      <c r="AA2371" s="14">
        <f t="shared" si="14179"/>
        <v>8995.4000000000015</v>
      </c>
      <c r="AB2371" s="14">
        <f>AB2372</f>
        <v>0</v>
      </c>
      <c r="AC2371" s="14">
        <f>AC2372</f>
        <v>0</v>
      </c>
      <c r="AD2371" s="14">
        <f>AD2372</f>
        <v>0</v>
      </c>
      <c r="AE2371" s="14">
        <f t="shared" si="14180"/>
        <v>8995.4000000000015</v>
      </c>
      <c r="AF2371" s="14">
        <f t="shared" si="14181"/>
        <v>8995.4000000000015</v>
      </c>
      <c r="AG2371" s="14">
        <f t="shared" si="14182"/>
        <v>8995.4000000000015</v>
      </c>
      <c r="AH2371" s="14">
        <f t="shared" ref="AH2371:AV2371" si="14358">AH2372</f>
        <v>0</v>
      </c>
      <c r="AI2371" s="14">
        <f t="shared" si="14358"/>
        <v>0</v>
      </c>
      <c r="AJ2371" s="14">
        <f t="shared" si="14358"/>
        <v>0</v>
      </c>
      <c r="AK2371" s="14">
        <f t="shared" si="14358"/>
        <v>0</v>
      </c>
      <c r="AL2371" s="14">
        <f t="shared" si="14358"/>
        <v>0</v>
      </c>
      <c r="AM2371" s="14">
        <f t="shared" si="14358"/>
        <v>0</v>
      </c>
      <c r="AN2371" s="14">
        <f t="shared" si="14358"/>
        <v>0</v>
      </c>
      <c r="AO2371" s="14">
        <f t="shared" si="14358"/>
        <v>0</v>
      </c>
      <c r="AP2371" s="14">
        <f t="shared" si="14358"/>
        <v>0</v>
      </c>
      <c r="AQ2371" s="14">
        <f t="shared" si="14358"/>
        <v>0</v>
      </c>
      <c r="AR2371" s="14">
        <f t="shared" si="14358"/>
        <v>0</v>
      </c>
      <c r="AS2371" s="14">
        <f t="shared" si="14358"/>
        <v>0</v>
      </c>
      <c r="AT2371" s="14">
        <f t="shared" si="14358"/>
        <v>0</v>
      </c>
      <c r="AU2371" s="14">
        <f t="shared" si="14358"/>
        <v>0</v>
      </c>
      <c r="AV2371" s="14">
        <f t="shared" si="14358"/>
        <v>0</v>
      </c>
      <c r="AW2371" s="14">
        <f t="shared" si="14183"/>
        <v>8995.4000000000015</v>
      </c>
      <c r="AX2371" s="14">
        <f t="shared" si="14184"/>
        <v>8995.4000000000015</v>
      </c>
      <c r="AY2371" s="14">
        <f t="shared" si="14185"/>
        <v>8995.4000000000015</v>
      </c>
      <c r="AZ2371" s="14">
        <f>AZ2372</f>
        <v>0</v>
      </c>
      <c r="BA2371" s="14">
        <f t="shared" si="14186"/>
        <v>8995.4000000000015</v>
      </c>
      <c r="BB2371" s="14">
        <f t="shared" si="14187"/>
        <v>8995.4000000000015</v>
      </c>
      <c r="BC2371" s="14">
        <f t="shared" si="14188"/>
        <v>8995.4000000000015</v>
      </c>
      <c r="BD2371" s="14">
        <f t="shared" ref="BD2371:BN2371" si="14359">BD2372</f>
        <v>0</v>
      </c>
      <c r="BE2371" s="14">
        <f t="shared" si="14359"/>
        <v>0</v>
      </c>
      <c r="BF2371" s="14">
        <f t="shared" si="14359"/>
        <v>0</v>
      </c>
      <c r="BG2371" s="14">
        <f t="shared" si="14359"/>
        <v>0</v>
      </c>
      <c r="BH2371" s="14">
        <f t="shared" si="14359"/>
        <v>0</v>
      </c>
      <c r="BI2371" s="14">
        <f t="shared" si="14359"/>
        <v>0</v>
      </c>
      <c r="BJ2371" s="14">
        <f t="shared" si="14359"/>
        <v>0</v>
      </c>
      <c r="BK2371" s="14">
        <f t="shared" si="14359"/>
        <v>0</v>
      </c>
      <c r="BL2371" s="14">
        <f t="shared" si="14359"/>
        <v>0</v>
      </c>
      <c r="BM2371" s="14">
        <f t="shared" si="14359"/>
        <v>0</v>
      </c>
      <c r="BN2371" s="14">
        <f t="shared" si="14359"/>
        <v>0</v>
      </c>
      <c r="BO2371" s="14">
        <f t="shared" si="14189"/>
        <v>8995.4000000000015</v>
      </c>
      <c r="BP2371" s="14">
        <f t="shared" si="14190"/>
        <v>8995.4000000000015</v>
      </c>
      <c r="BQ2371" s="14">
        <f t="shared" si="14191"/>
        <v>8995.4000000000015</v>
      </c>
      <c r="BR2371" s="14">
        <f>BR2372</f>
        <v>0</v>
      </c>
      <c r="BS2371" s="14">
        <f>BS2372</f>
        <v>0</v>
      </c>
      <c r="BT2371" s="14">
        <f>BT2372</f>
        <v>0</v>
      </c>
      <c r="BU2371" s="14">
        <f t="shared" si="14192"/>
        <v>8995.4000000000015</v>
      </c>
      <c r="BV2371" s="14">
        <f t="shared" si="14193"/>
        <v>8995.4000000000015</v>
      </c>
      <c r="BW2371" s="14">
        <f t="shared" si="14194"/>
        <v>8995.4000000000015</v>
      </c>
      <c r="BX2371" s="14">
        <f t="shared" ref="BX2371:CF2371" si="14360">BX2372</f>
        <v>0</v>
      </c>
      <c r="BY2371" s="14">
        <f t="shared" si="14360"/>
        <v>0</v>
      </c>
      <c r="BZ2371" s="14">
        <f t="shared" si="14360"/>
        <v>0</v>
      </c>
      <c r="CA2371" s="14">
        <f t="shared" si="14360"/>
        <v>0</v>
      </c>
      <c r="CB2371" s="14">
        <f t="shared" si="14360"/>
        <v>0</v>
      </c>
      <c r="CC2371" s="14">
        <f t="shared" si="14360"/>
        <v>0</v>
      </c>
      <c r="CD2371" s="14">
        <f t="shared" si="14360"/>
        <v>0</v>
      </c>
      <c r="CE2371" s="14">
        <f t="shared" si="14360"/>
        <v>0</v>
      </c>
      <c r="CF2371" s="14">
        <f t="shared" si="14360"/>
        <v>0</v>
      </c>
      <c r="CG2371" s="14">
        <f t="shared" si="14195"/>
        <v>8995.4000000000015</v>
      </c>
      <c r="CH2371" s="14">
        <f>CH2372</f>
        <v>0</v>
      </c>
      <c r="CI2371" s="84">
        <f t="shared" si="14277"/>
        <v>8995.4000000000015</v>
      </c>
      <c r="CJ2371" s="14">
        <f t="shared" si="14196"/>
        <v>8995.4000000000015</v>
      </c>
      <c r="CK2371" s="52">
        <f>CK2372</f>
        <v>0</v>
      </c>
      <c r="CL2371" s="84">
        <f t="shared" si="14278"/>
        <v>8995.4000000000015</v>
      </c>
      <c r="CM2371" s="14">
        <f t="shared" si="14197"/>
        <v>8995.4000000000015</v>
      </c>
      <c r="CN2371" s="52">
        <f>CN2372</f>
        <v>0</v>
      </c>
      <c r="CO2371" s="84">
        <f t="shared" si="14279"/>
        <v>8995.4000000000015</v>
      </c>
      <c r="CP2371" s="14">
        <f>CP2372</f>
        <v>0</v>
      </c>
      <c r="CQ2371" s="29"/>
      <c r="CR2371" s="29"/>
      <c r="CT2371" s="1"/>
    </row>
    <row r="2372" spans="1:98" ht="15.6" customHeight="1" x14ac:dyDescent="0.3">
      <c r="A2372" s="76" t="s">
        <v>932</v>
      </c>
      <c r="B2372" s="76" t="s">
        <v>303</v>
      </c>
      <c r="C2372" s="76" t="s">
        <v>95</v>
      </c>
      <c r="D2372" s="76" t="s">
        <v>964</v>
      </c>
      <c r="E2372" s="76" t="s">
        <v>267</v>
      </c>
      <c r="F2372" s="77" t="s">
        <v>268</v>
      </c>
      <c r="G2372" s="14">
        <v>8995.4000000000015</v>
      </c>
      <c r="H2372" s="14">
        <v>8995.4000000000015</v>
      </c>
      <c r="I2372" s="14">
        <v>8995.4000000000015</v>
      </c>
      <c r="J2372" s="14"/>
      <c r="K2372" s="14"/>
      <c r="L2372" s="14"/>
      <c r="M2372" s="14">
        <f t="shared" si="14080"/>
        <v>8995.4000000000015</v>
      </c>
      <c r="N2372" s="14">
        <f t="shared" si="14081"/>
        <v>8995.4000000000015</v>
      </c>
      <c r="O2372" s="14">
        <f t="shared" si="14082"/>
        <v>8995.4000000000015</v>
      </c>
      <c r="P2372" s="14"/>
      <c r="Q2372" s="14"/>
      <c r="R2372" s="14"/>
      <c r="S2372" s="14"/>
      <c r="T2372" s="14"/>
      <c r="U2372" s="14"/>
      <c r="V2372" s="14"/>
      <c r="W2372" s="14"/>
      <c r="X2372" s="14"/>
      <c r="Y2372" s="14">
        <f t="shared" si="14177"/>
        <v>8995.4000000000015</v>
      </c>
      <c r="Z2372" s="14">
        <f t="shared" si="14178"/>
        <v>8995.4000000000015</v>
      </c>
      <c r="AA2372" s="14">
        <f t="shared" si="14179"/>
        <v>8995.4000000000015</v>
      </c>
      <c r="AB2372" s="14"/>
      <c r="AC2372" s="14"/>
      <c r="AD2372" s="14"/>
      <c r="AE2372" s="14">
        <f t="shared" si="14180"/>
        <v>8995.4000000000015</v>
      </c>
      <c r="AF2372" s="14">
        <f t="shared" si="14181"/>
        <v>8995.4000000000015</v>
      </c>
      <c r="AG2372" s="14">
        <f t="shared" si="14182"/>
        <v>8995.4000000000015</v>
      </c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>
        <f t="shared" si="14183"/>
        <v>8995.4000000000015</v>
      </c>
      <c r="AX2372" s="14">
        <f t="shared" si="14184"/>
        <v>8995.4000000000015</v>
      </c>
      <c r="AY2372" s="14">
        <f t="shared" si="14185"/>
        <v>8995.4000000000015</v>
      </c>
      <c r="AZ2372" s="14"/>
      <c r="BA2372" s="14">
        <f t="shared" si="14186"/>
        <v>8995.4000000000015</v>
      </c>
      <c r="BB2372" s="14">
        <f t="shared" si="14187"/>
        <v>8995.4000000000015</v>
      </c>
      <c r="BC2372" s="14">
        <f t="shared" si="14188"/>
        <v>8995.4000000000015</v>
      </c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>
        <f t="shared" si="14189"/>
        <v>8995.4000000000015</v>
      </c>
      <c r="BP2372" s="14">
        <f t="shared" si="14190"/>
        <v>8995.4000000000015</v>
      </c>
      <c r="BQ2372" s="14">
        <f t="shared" si="14191"/>
        <v>8995.4000000000015</v>
      </c>
      <c r="BR2372" s="14"/>
      <c r="BS2372" s="14"/>
      <c r="BT2372" s="14"/>
      <c r="BU2372" s="14">
        <f t="shared" si="14192"/>
        <v>8995.4000000000015</v>
      </c>
      <c r="BV2372" s="14">
        <f t="shared" si="14193"/>
        <v>8995.4000000000015</v>
      </c>
      <c r="BW2372" s="14">
        <f t="shared" si="14194"/>
        <v>8995.4000000000015</v>
      </c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>
        <f t="shared" si="14195"/>
        <v>8995.4000000000015</v>
      </c>
      <c r="CH2372" s="14"/>
      <c r="CI2372" s="84">
        <f t="shared" si="14277"/>
        <v>8995.4000000000015</v>
      </c>
      <c r="CJ2372" s="14">
        <f t="shared" si="14196"/>
        <v>8995.4000000000015</v>
      </c>
      <c r="CK2372" s="52"/>
      <c r="CL2372" s="84">
        <f t="shared" si="14278"/>
        <v>8995.4000000000015</v>
      </c>
      <c r="CM2372" s="14">
        <f t="shared" si="14197"/>
        <v>8995.4000000000015</v>
      </c>
      <c r="CN2372" s="52"/>
      <c r="CO2372" s="84">
        <f t="shared" si="14279"/>
        <v>8995.4000000000015</v>
      </c>
      <c r="CP2372" s="14"/>
      <c r="CQ2372" s="29"/>
      <c r="CR2372" s="29"/>
      <c r="CT2372" s="1"/>
    </row>
    <row r="2373" spans="1:98" ht="46.8" customHeight="1" x14ac:dyDescent="0.3">
      <c r="A2373" s="76" t="s">
        <v>932</v>
      </c>
      <c r="B2373" s="76" t="s">
        <v>303</v>
      </c>
      <c r="C2373" s="76" t="s">
        <v>95</v>
      </c>
      <c r="D2373" s="76" t="s">
        <v>238</v>
      </c>
      <c r="E2373" s="88"/>
      <c r="F2373" s="77" t="s">
        <v>239</v>
      </c>
      <c r="G2373" s="14">
        <f t="shared" ref="G2373:L2373" si="14361">G2374+G2376+G2379</f>
        <v>42598.9</v>
      </c>
      <c r="H2373" s="14">
        <f t="shared" si="14361"/>
        <v>5098.8999999999996</v>
      </c>
      <c r="I2373" s="14">
        <f t="shared" si="14361"/>
        <v>5098.8999999999996</v>
      </c>
      <c r="J2373" s="14">
        <f t="shared" si="14361"/>
        <v>0</v>
      </c>
      <c r="K2373" s="14">
        <f t="shared" si="14361"/>
        <v>0</v>
      </c>
      <c r="L2373" s="14">
        <f t="shared" si="14361"/>
        <v>0</v>
      </c>
      <c r="M2373" s="14">
        <f t="shared" si="14080"/>
        <v>42598.9</v>
      </c>
      <c r="N2373" s="14">
        <f t="shared" si="14081"/>
        <v>5098.8999999999996</v>
      </c>
      <c r="O2373" s="14">
        <f t="shared" si="14082"/>
        <v>5098.8999999999996</v>
      </c>
      <c r="P2373" s="14">
        <f t="shared" ref="P2373:X2373" si="14362">P2374+P2376+P2379</f>
        <v>0</v>
      </c>
      <c r="Q2373" s="14">
        <f t="shared" si="14362"/>
        <v>0</v>
      </c>
      <c r="R2373" s="14">
        <f t="shared" si="14362"/>
        <v>0</v>
      </c>
      <c r="S2373" s="14">
        <f t="shared" si="14362"/>
        <v>925</v>
      </c>
      <c r="T2373" s="14">
        <f t="shared" si="14362"/>
        <v>0</v>
      </c>
      <c r="U2373" s="14">
        <f t="shared" si="14362"/>
        <v>0</v>
      </c>
      <c r="V2373" s="14">
        <f t="shared" si="14362"/>
        <v>0</v>
      </c>
      <c r="W2373" s="14">
        <f t="shared" si="14362"/>
        <v>0</v>
      </c>
      <c r="X2373" s="14">
        <f t="shared" si="14362"/>
        <v>0</v>
      </c>
      <c r="Y2373" s="14">
        <f t="shared" si="14177"/>
        <v>43523.9</v>
      </c>
      <c r="Z2373" s="14">
        <f t="shared" si="14178"/>
        <v>5098.8999999999996</v>
      </c>
      <c r="AA2373" s="14">
        <f t="shared" si="14179"/>
        <v>5098.8999999999996</v>
      </c>
      <c r="AB2373" s="14">
        <f>AB2374+AB2376+AB2379</f>
        <v>0</v>
      </c>
      <c r="AC2373" s="14">
        <f>AC2374+AC2376+AC2379</f>
        <v>0</v>
      </c>
      <c r="AD2373" s="14">
        <f>AD2374+AD2376+AD2379</f>
        <v>0</v>
      </c>
      <c r="AE2373" s="14">
        <f t="shared" si="14180"/>
        <v>43523.9</v>
      </c>
      <c r="AF2373" s="14">
        <f t="shared" si="14181"/>
        <v>5098.8999999999996</v>
      </c>
      <c r="AG2373" s="14">
        <f t="shared" si="14182"/>
        <v>5098.8999999999996</v>
      </c>
      <c r="AH2373" s="14">
        <f t="shared" ref="AH2373:AV2373" si="14363">AH2374+AH2376+AH2379</f>
        <v>0</v>
      </c>
      <c r="AI2373" s="14">
        <f t="shared" si="14363"/>
        <v>0</v>
      </c>
      <c r="AJ2373" s="14">
        <f t="shared" si="14363"/>
        <v>0</v>
      </c>
      <c r="AK2373" s="14">
        <f t="shared" si="14363"/>
        <v>0</v>
      </c>
      <c r="AL2373" s="14">
        <f t="shared" si="14363"/>
        <v>0</v>
      </c>
      <c r="AM2373" s="14">
        <f t="shared" si="14363"/>
        <v>0</v>
      </c>
      <c r="AN2373" s="14">
        <f t="shared" si="14363"/>
        <v>0</v>
      </c>
      <c r="AO2373" s="14">
        <f t="shared" si="14363"/>
        <v>0</v>
      </c>
      <c r="AP2373" s="14">
        <f t="shared" si="14363"/>
        <v>0</v>
      </c>
      <c r="AQ2373" s="14">
        <f t="shared" si="14363"/>
        <v>0</v>
      </c>
      <c r="AR2373" s="14">
        <f t="shared" si="14363"/>
        <v>0</v>
      </c>
      <c r="AS2373" s="14">
        <f t="shared" si="14363"/>
        <v>0</v>
      </c>
      <c r="AT2373" s="14">
        <f t="shared" si="14363"/>
        <v>0</v>
      </c>
      <c r="AU2373" s="14">
        <f t="shared" si="14363"/>
        <v>0</v>
      </c>
      <c r="AV2373" s="14">
        <f t="shared" si="14363"/>
        <v>0</v>
      </c>
      <c r="AW2373" s="14">
        <f t="shared" si="14183"/>
        <v>43523.9</v>
      </c>
      <c r="AX2373" s="14">
        <f t="shared" si="14184"/>
        <v>5098.8999999999996</v>
      </c>
      <c r="AY2373" s="14">
        <f t="shared" si="14185"/>
        <v>5098.8999999999996</v>
      </c>
      <c r="AZ2373" s="14">
        <f>AZ2374+AZ2376+AZ2379</f>
        <v>0</v>
      </c>
      <c r="BA2373" s="14">
        <f t="shared" si="14186"/>
        <v>43523.9</v>
      </c>
      <c r="BB2373" s="14">
        <f t="shared" si="14187"/>
        <v>5098.8999999999996</v>
      </c>
      <c r="BC2373" s="14">
        <f t="shared" si="14188"/>
        <v>5098.8999999999996</v>
      </c>
      <c r="BD2373" s="14">
        <f t="shared" ref="BD2373:BN2373" si="14364">BD2374+BD2376+BD2379</f>
        <v>0</v>
      </c>
      <c r="BE2373" s="14">
        <f t="shared" si="14364"/>
        <v>0</v>
      </c>
      <c r="BF2373" s="14">
        <f t="shared" si="14364"/>
        <v>0</v>
      </c>
      <c r="BG2373" s="14">
        <f t="shared" si="14364"/>
        <v>0</v>
      </c>
      <c r="BH2373" s="14">
        <f t="shared" si="14364"/>
        <v>0</v>
      </c>
      <c r="BI2373" s="14">
        <f t="shared" si="14364"/>
        <v>0</v>
      </c>
      <c r="BJ2373" s="14">
        <f t="shared" si="14364"/>
        <v>0</v>
      </c>
      <c r="BK2373" s="14">
        <f t="shared" si="14364"/>
        <v>0</v>
      </c>
      <c r="BL2373" s="14">
        <f t="shared" si="14364"/>
        <v>0</v>
      </c>
      <c r="BM2373" s="14">
        <f t="shared" si="14364"/>
        <v>0</v>
      </c>
      <c r="BN2373" s="14">
        <f t="shared" si="14364"/>
        <v>0</v>
      </c>
      <c r="BO2373" s="14">
        <f t="shared" si="14189"/>
        <v>43523.9</v>
      </c>
      <c r="BP2373" s="14">
        <f t="shared" si="14190"/>
        <v>5098.8999999999996</v>
      </c>
      <c r="BQ2373" s="14">
        <f t="shared" si="14191"/>
        <v>5098.8999999999996</v>
      </c>
      <c r="BR2373" s="14">
        <f>BR2374+BR2376+BR2379</f>
        <v>0</v>
      </c>
      <c r="BS2373" s="14">
        <f>BS2374+BS2376+BS2379</f>
        <v>0</v>
      </c>
      <c r="BT2373" s="14">
        <f>BT2374+BT2376+BT2379</f>
        <v>0</v>
      </c>
      <c r="BU2373" s="14">
        <f t="shared" si="14192"/>
        <v>43523.9</v>
      </c>
      <c r="BV2373" s="14">
        <f t="shared" si="14193"/>
        <v>5098.8999999999996</v>
      </c>
      <c r="BW2373" s="14">
        <f t="shared" si="14194"/>
        <v>5098.8999999999996</v>
      </c>
      <c r="BX2373" s="14">
        <f t="shared" ref="BX2373:CF2373" si="14365">BX2374+BX2376+BX2379</f>
        <v>0</v>
      </c>
      <c r="BY2373" s="14">
        <f t="shared" si="14365"/>
        <v>0</v>
      </c>
      <c r="BZ2373" s="14">
        <f t="shared" si="14365"/>
        <v>0</v>
      </c>
      <c r="CA2373" s="14">
        <f t="shared" si="14365"/>
        <v>0</v>
      </c>
      <c r="CB2373" s="14">
        <f t="shared" si="14365"/>
        <v>0</v>
      </c>
      <c r="CC2373" s="14">
        <f t="shared" si="14365"/>
        <v>0</v>
      </c>
      <c r="CD2373" s="14">
        <f t="shared" si="14365"/>
        <v>0</v>
      </c>
      <c r="CE2373" s="14">
        <f t="shared" si="14365"/>
        <v>0</v>
      </c>
      <c r="CF2373" s="14">
        <f t="shared" si="14365"/>
        <v>0</v>
      </c>
      <c r="CG2373" s="14">
        <f t="shared" si="14195"/>
        <v>43523.9</v>
      </c>
      <c r="CH2373" s="14">
        <f>CH2374+CH2376+CH2379</f>
        <v>0</v>
      </c>
      <c r="CI2373" s="84">
        <f t="shared" si="14277"/>
        <v>43523.9</v>
      </c>
      <c r="CJ2373" s="14">
        <f t="shared" si="14196"/>
        <v>5098.8999999999996</v>
      </c>
      <c r="CK2373" s="52">
        <f>CK2374+CK2376+CK2379</f>
        <v>0</v>
      </c>
      <c r="CL2373" s="84">
        <f t="shared" si="14278"/>
        <v>5098.8999999999996</v>
      </c>
      <c r="CM2373" s="14">
        <f t="shared" si="14197"/>
        <v>5098.8999999999996</v>
      </c>
      <c r="CN2373" s="52">
        <f>CN2374+CN2376+CN2379</f>
        <v>0</v>
      </c>
      <c r="CO2373" s="84">
        <f t="shared" si="14279"/>
        <v>5098.8999999999996</v>
      </c>
      <c r="CP2373" s="14">
        <f>CP2374+CP2376+CP2379</f>
        <v>0</v>
      </c>
      <c r="CQ2373" s="29"/>
      <c r="CR2373" s="29"/>
      <c r="CT2373" s="1"/>
    </row>
    <row r="2374" spans="1:98" ht="31.2" customHeight="1" x14ac:dyDescent="0.3">
      <c r="A2374" s="76" t="s">
        <v>932</v>
      </c>
      <c r="B2374" s="76" t="s">
        <v>303</v>
      </c>
      <c r="C2374" s="76" t="s">
        <v>95</v>
      </c>
      <c r="D2374" s="76" t="s">
        <v>296</v>
      </c>
      <c r="E2374" s="88"/>
      <c r="F2374" s="77" t="s">
        <v>297</v>
      </c>
      <c r="G2374" s="14">
        <f t="shared" ref="G2374:L2374" si="14366">G2375</f>
        <v>40506.400000000001</v>
      </c>
      <c r="H2374" s="14">
        <f t="shared" si="14366"/>
        <v>4506.3999999999996</v>
      </c>
      <c r="I2374" s="14">
        <f t="shared" si="14366"/>
        <v>4506.3999999999996</v>
      </c>
      <c r="J2374" s="14">
        <f t="shared" si="14366"/>
        <v>0</v>
      </c>
      <c r="K2374" s="14">
        <f t="shared" si="14366"/>
        <v>0</v>
      </c>
      <c r="L2374" s="14">
        <f t="shared" si="14366"/>
        <v>0</v>
      </c>
      <c r="M2374" s="14">
        <f t="shared" si="14080"/>
        <v>40506.400000000001</v>
      </c>
      <c r="N2374" s="14">
        <f t="shared" si="14081"/>
        <v>4506.3999999999996</v>
      </c>
      <c r="O2374" s="14">
        <f t="shared" si="14082"/>
        <v>4506.3999999999996</v>
      </c>
      <c r="P2374" s="14">
        <f t="shared" ref="P2374:X2374" si="14367">P2375</f>
        <v>0</v>
      </c>
      <c r="Q2374" s="14">
        <f t="shared" si="14367"/>
        <v>0</v>
      </c>
      <c r="R2374" s="14">
        <f t="shared" si="14367"/>
        <v>0</v>
      </c>
      <c r="S2374" s="14">
        <f t="shared" si="14367"/>
        <v>925</v>
      </c>
      <c r="T2374" s="14">
        <f t="shared" si="14367"/>
        <v>0</v>
      </c>
      <c r="U2374" s="14">
        <f t="shared" si="14367"/>
        <v>0</v>
      </c>
      <c r="V2374" s="14">
        <f t="shared" si="14367"/>
        <v>0</v>
      </c>
      <c r="W2374" s="14">
        <f t="shared" si="14367"/>
        <v>0</v>
      </c>
      <c r="X2374" s="14">
        <f t="shared" si="14367"/>
        <v>0</v>
      </c>
      <c r="Y2374" s="14">
        <f t="shared" si="14177"/>
        <v>41431.4</v>
      </c>
      <c r="Z2374" s="14">
        <f t="shared" si="14178"/>
        <v>4506.3999999999996</v>
      </c>
      <c r="AA2374" s="14">
        <f t="shared" si="14179"/>
        <v>4506.3999999999996</v>
      </c>
      <c r="AB2374" s="14">
        <f>AB2375</f>
        <v>0</v>
      </c>
      <c r="AC2374" s="14">
        <f>AC2375</f>
        <v>0</v>
      </c>
      <c r="AD2374" s="14">
        <f>AD2375</f>
        <v>0</v>
      </c>
      <c r="AE2374" s="14">
        <f t="shared" si="14180"/>
        <v>41431.4</v>
      </c>
      <c r="AF2374" s="14">
        <f t="shared" si="14181"/>
        <v>4506.3999999999996</v>
      </c>
      <c r="AG2374" s="14">
        <f t="shared" si="14182"/>
        <v>4506.3999999999996</v>
      </c>
      <c r="AH2374" s="14">
        <f t="shared" ref="AH2374:AV2374" si="14368">AH2375</f>
        <v>0</v>
      </c>
      <c r="AI2374" s="14">
        <f t="shared" si="14368"/>
        <v>0</v>
      </c>
      <c r="AJ2374" s="14">
        <f t="shared" si="14368"/>
        <v>0</v>
      </c>
      <c r="AK2374" s="14">
        <f t="shared" si="14368"/>
        <v>0</v>
      </c>
      <c r="AL2374" s="14">
        <f t="shared" si="14368"/>
        <v>0</v>
      </c>
      <c r="AM2374" s="14">
        <f t="shared" si="14368"/>
        <v>0</v>
      </c>
      <c r="AN2374" s="14">
        <f t="shared" si="14368"/>
        <v>0</v>
      </c>
      <c r="AO2374" s="14">
        <f t="shared" si="14368"/>
        <v>0</v>
      </c>
      <c r="AP2374" s="14">
        <f t="shared" si="14368"/>
        <v>0</v>
      </c>
      <c r="AQ2374" s="14">
        <f t="shared" si="14368"/>
        <v>0</v>
      </c>
      <c r="AR2374" s="14">
        <f t="shared" si="14368"/>
        <v>0</v>
      </c>
      <c r="AS2374" s="14">
        <f t="shared" si="14368"/>
        <v>0</v>
      </c>
      <c r="AT2374" s="14">
        <f t="shared" si="14368"/>
        <v>0</v>
      </c>
      <c r="AU2374" s="14">
        <f t="shared" si="14368"/>
        <v>0</v>
      </c>
      <c r="AV2374" s="14">
        <f t="shared" si="14368"/>
        <v>0</v>
      </c>
      <c r="AW2374" s="14">
        <f t="shared" si="14183"/>
        <v>41431.4</v>
      </c>
      <c r="AX2374" s="14">
        <f t="shared" si="14184"/>
        <v>4506.3999999999996</v>
      </c>
      <c r="AY2374" s="14">
        <f t="shared" si="14185"/>
        <v>4506.3999999999996</v>
      </c>
      <c r="AZ2374" s="14">
        <f>AZ2375</f>
        <v>0</v>
      </c>
      <c r="BA2374" s="14">
        <f t="shared" si="14186"/>
        <v>41431.4</v>
      </c>
      <c r="BB2374" s="14">
        <f t="shared" si="14187"/>
        <v>4506.3999999999996</v>
      </c>
      <c r="BC2374" s="14">
        <f t="shared" si="14188"/>
        <v>4506.3999999999996</v>
      </c>
      <c r="BD2374" s="14">
        <f t="shared" ref="BD2374:BN2374" si="14369">BD2375</f>
        <v>0</v>
      </c>
      <c r="BE2374" s="14">
        <f t="shared" si="14369"/>
        <v>0</v>
      </c>
      <c r="BF2374" s="14">
        <f t="shared" si="14369"/>
        <v>0</v>
      </c>
      <c r="BG2374" s="14">
        <f t="shared" si="14369"/>
        <v>0</v>
      </c>
      <c r="BH2374" s="14">
        <f t="shared" si="14369"/>
        <v>0</v>
      </c>
      <c r="BI2374" s="14">
        <f t="shared" si="14369"/>
        <v>0</v>
      </c>
      <c r="BJ2374" s="14">
        <f t="shared" si="14369"/>
        <v>0</v>
      </c>
      <c r="BK2374" s="14">
        <f t="shared" si="14369"/>
        <v>0</v>
      </c>
      <c r="BL2374" s="14">
        <f t="shared" si="14369"/>
        <v>0</v>
      </c>
      <c r="BM2374" s="14">
        <f t="shared" si="14369"/>
        <v>0</v>
      </c>
      <c r="BN2374" s="14">
        <f t="shared" si="14369"/>
        <v>0</v>
      </c>
      <c r="BO2374" s="14">
        <f t="shared" si="14189"/>
        <v>41431.4</v>
      </c>
      <c r="BP2374" s="14">
        <f t="shared" si="14190"/>
        <v>4506.3999999999996</v>
      </c>
      <c r="BQ2374" s="14">
        <f t="shared" si="14191"/>
        <v>4506.3999999999996</v>
      </c>
      <c r="BR2374" s="14">
        <f>BR2375</f>
        <v>0</v>
      </c>
      <c r="BS2374" s="14">
        <f>BS2375</f>
        <v>0</v>
      </c>
      <c r="BT2374" s="14">
        <f>BT2375</f>
        <v>0</v>
      </c>
      <c r="BU2374" s="14">
        <f t="shared" si="14192"/>
        <v>41431.4</v>
      </c>
      <c r="BV2374" s="14">
        <f t="shared" si="14193"/>
        <v>4506.3999999999996</v>
      </c>
      <c r="BW2374" s="14">
        <f t="shared" si="14194"/>
        <v>4506.3999999999996</v>
      </c>
      <c r="BX2374" s="14">
        <f t="shared" ref="BX2374:CF2374" si="14370">BX2375</f>
        <v>0</v>
      </c>
      <c r="BY2374" s="14">
        <f t="shared" si="14370"/>
        <v>0</v>
      </c>
      <c r="BZ2374" s="14">
        <f t="shared" si="14370"/>
        <v>0</v>
      </c>
      <c r="CA2374" s="14">
        <f t="shared" si="14370"/>
        <v>0</v>
      </c>
      <c r="CB2374" s="14">
        <f t="shared" si="14370"/>
        <v>0</v>
      </c>
      <c r="CC2374" s="14">
        <f t="shared" si="14370"/>
        <v>0</v>
      </c>
      <c r="CD2374" s="14">
        <f t="shared" si="14370"/>
        <v>0</v>
      </c>
      <c r="CE2374" s="14">
        <f t="shared" si="14370"/>
        <v>0</v>
      </c>
      <c r="CF2374" s="14">
        <f t="shared" si="14370"/>
        <v>0</v>
      </c>
      <c r="CG2374" s="14">
        <f t="shared" si="14195"/>
        <v>41431.4</v>
      </c>
      <c r="CH2374" s="14">
        <f>CH2375</f>
        <v>0</v>
      </c>
      <c r="CI2374" s="84">
        <f t="shared" si="14277"/>
        <v>41431.4</v>
      </c>
      <c r="CJ2374" s="14">
        <f t="shared" si="14196"/>
        <v>4506.3999999999996</v>
      </c>
      <c r="CK2374" s="52">
        <f>CK2375</f>
        <v>0</v>
      </c>
      <c r="CL2374" s="84">
        <f t="shared" si="14278"/>
        <v>4506.3999999999996</v>
      </c>
      <c r="CM2374" s="14">
        <f t="shared" si="14197"/>
        <v>4506.3999999999996</v>
      </c>
      <c r="CN2374" s="52">
        <f>CN2375</f>
        <v>0</v>
      </c>
      <c r="CO2374" s="84">
        <f t="shared" si="14279"/>
        <v>4506.3999999999996</v>
      </c>
      <c r="CP2374" s="14">
        <f>CP2375</f>
        <v>0</v>
      </c>
      <c r="CQ2374" s="29"/>
      <c r="CR2374" s="29"/>
      <c r="CT2374" s="1"/>
    </row>
    <row r="2375" spans="1:98" ht="31.2" customHeight="1" x14ac:dyDescent="0.3">
      <c r="A2375" s="76" t="s">
        <v>932</v>
      </c>
      <c r="B2375" s="76" t="s">
        <v>303</v>
      </c>
      <c r="C2375" s="76" t="s">
        <v>95</v>
      </c>
      <c r="D2375" s="76" t="s">
        <v>296</v>
      </c>
      <c r="E2375" s="76" t="s">
        <v>46</v>
      </c>
      <c r="F2375" s="77" t="s">
        <v>47</v>
      </c>
      <c r="G2375" s="14">
        <v>40506.400000000001</v>
      </c>
      <c r="H2375" s="14">
        <v>4506.3999999999996</v>
      </c>
      <c r="I2375" s="14">
        <v>4506.3999999999996</v>
      </c>
      <c r="J2375" s="14"/>
      <c r="K2375" s="14"/>
      <c r="L2375" s="14"/>
      <c r="M2375" s="14">
        <f t="shared" si="14080"/>
        <v>40506.400000000001</v>
      </c>
      <c r="N2375" s="14">
        <f t="shared" si="14081"/>
        <v>4506.3999999999996</v>
      </c>
      <c r="O2375" s="14">
        <f t="shared" si="14082"/>
        <v>4506.3999999999996</v>
      </c>
      <c r="P2375" s="14"/>
      <c r="Q2375" s="14"/>
      <c r="R2375" s="14"/>
      <c r="S2375" s="14">
        <v>925</v>
      </c>
      <c r="T2375" s="14"/>
      <c r="U2375" s="14"/>
      <c r="V2375" s="14"/>
      <c r="W2375" s="14"/>
      <c r="X2375" s="14"/>
      <c r="Y2375" s="14">
        <f t="shared" si="14177"/>
        <v>41431.4</v>
      </c>
      <c r="Z2375" s="14">
        <f t="shared" si="14178"/>
        <v>4506.3999999999996</v>
      </c>
      <c r="AA2375" s="14">
        <f t="shared" si="14179"/>
        <v>4506.3999999999996</v>
      </c>
      <c r="AB2375" s="14"/>
      <c r="AC2375" s="14"/>
      <c r="AD2375" s="14"/>
      <c r="AE2375" s="14">
        <f t="shared" si="14180"/>
        <v>41431.4</v>
      </c>
      <c r="AF2375" s="14">
        <f t="shared" si="14181"/>
        <v>4506.3999999999996</v>
      </c>
      <c r="AG2375" s="14">
        <f t="shared" si="14182"/>
        <v>4506.3999999999996</v>
      </c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>
        <f t="shared" si="14183"/>
        <v>41431.4</v>
      </c>
      <c r="AX2375" s="14">
        <f t="shared" si="14184"/>
        <v>4506.3999999999996</v>
      </c>
      <c r="AY2375" s="14">
        <f t="shared" si="14185"/>
        <v>4506.3999999999996</v>
      </c>
      <c r="AZ2375" s="14"/>
      <c r="BA2375" s="14">
        <f t="shared" si="14186"/>
        <v>41431.4</v>
      </c>
      <c r="BB2375" s="14">
        <f t="shared" si="14187"/>
        <v>4506.3999999999996</v>
      </c>
      <c r="BC2375" s="14">
        <f t="shared" si="14188"/>
        <v>4506.3999999999996</v>
      </c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>
        <f t="shared" si="14189"/>
        <v>41431.4</v>
      </c>
      <c r="BP2375" s="14">
        <f t="shared" si="14190"/>
        <v>4506.3999999999996</v>
      </c>
      <c r="BQ2375" s="14">
        <f t="shared" si="14191"/>
        <v>4506.3999999999996</v>
      </c>
      <c r="BR2375" s="14"/>
      <c r="BS2375" s="14"/>
      <c r="BT2375" s="14"/>
      <c r="BU2375" s="14">
        <f t="shared" si="14192"/>
        <v>41431.4</v>
      </c>
      <c r="BV2375" s="14">
        <f t="shared" si="14193"/>
        <v>4506.3999999999996</v>
      </c>
      <c r="BW2375" s="14">
        <f t="shared" si="14194"/>
        <v>4506.3999999999996</v>
      </c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>
        <f t="shared" si="14195"/>
        <v>41431.4</v>
      </c>
      <c r="CH2375" s="14"/>
      <c r="CI2375" s="84">
        <f t="shared" si="14277"/>
        <v>41431.4</v>
      </c>
      <c r="CJ2375" s="14">
        <f t="shared" si="14196"/>
        <v>4506.3999999999996</v>
      </c>
      <c r="CK2375" s="52"/>
      <c r="CL2375" s="84">
        <f t="shared" si="14278"/>
        <v>4506.3999999999996</v>
      </c>
      <c r="CM2375" s="14">
        <f t="shared" si="14197"/>
        <v>4506.3999999999996</v>
      </c>
      <c r="CN2375" s="52"/>
      <c r="CO2375" s="84">
        <f t="shared" si="14279"/>
        <v>4506.3999999999996</v>
      </c>
      <c r="CP2375" s="14"/>
      <c r="CQ2375" s="29"/>
      <c r="CR2375" s="29"/>
      <c r="CT2375" s="1"/>
    </row>
    <row r="2376" spans="1:98" ht="31.2" customHeight="1" x14ac:dyDescent="0.3">
      <c r="A2376" s="76" t="s">
        <v>932</v>
      </c>
      <c r="B2376" s="76" t="s">
        <v>303</v>
      </c>
      <c r="C2376" s="76" t="s">
        <v>95</v>
      </c>
      <c r="D2376" s="76" t="s">
        <v>271</v>
      </c>
      <c r="E2376" s="88"/>
      <c r="F2376" s="77" t="s">
        <v>272</v>
      </c>
      <c r="G2376" s="14">
        <f t="shared" ref="G2376:L2376" si="14371">G2377+G2378</f>
        <v>592.5</v>
      </c>
      <c r="H2376" s="14">
        <f t="shared" si="14371"/>
        <v>592.5</v>
      </c>
      <c r="I2376" s="14">
        <f t="shared" si="14371"/>
        <v>592.5</v>
      </c>
      <c r="J2376" s="14">
        <f t="shared" si="14371"/>
        <v>0</v>
      </c>
      <c r="K2376" s="14">
        <f t="shared" si="14371"/>
        <v>0</v>
      </c>
      <c r="L2376" s="14">
        <f t="shared" si="14371"/>
        <v>0</v>
      </c>
      <c r="M2376" s="14">
        <f t="shared" si="14080"/>
        <v>592.5</v>
      </c>
      <c r="N2376" s="14">
        <f t="shared" si="14081"/>
        <v>592.5</v>
      </c>
      <c r="O2376" s="14">
        <f t="shared" si="14082"/>
        <v>592.5</v>
      </c>
      <c r="P2376" s="14">
        <f t="shared" ref="P2376:X2376" si="14372">P2377+P2378</f>
        <v>0</v>
      </c>
      <c r="Q2376" s="14">
        <f t="shared" si="14372"/>
        <v>0</v>
      </c>
      <c r="R2376" s="14">
        <f t="shared" si="14372"/>
        <v>0</v>
      </c>
      <c r="S2376" s="14">
        <f t="shared" si="14372"/>
        <v>0</v>
      </c>
      <c r="T2376" s="14">
        <f t="shared" si="14372"/>
        <v>0</v>
      </c>
      <c r="U2376" s="14">
        <f t="shared" si="14372"/>
        <v>0</v>
      </c>
      <c r="V2376" s="14">
        <f t="shared" si="14372"/>
        <v>0</v>
      </c>
      <c r="W2376" s="14">
        <f t="shared" si="14372"/>
        <v>0</v>
      </c>
      <c r="X2376" s="14">
        <f t="shared" si="14372"/>
        <v>0</v>
      </c>
      <c r="Y2376" s="14">
        <f t="shared" si="14177"/>
        <v>592.5</v>
      </c>
      <c r="Z2376" s="14">
        <f t="shared" si="14178"/>
        <v>592.5</v>
      </c>
      <c r="AA2376" s="14">
        <f t="shared" si="14179"/>
        <v>592.5</v>
      </c>
      <c r="AB2376" s="14">
        <f>AB2377+AB2378</f>
        <v>0</v>
      </c>
      <c r="AC2376" s="14">
        <f>AC2377+AC2378</f>
        <v>0</v>
      </c>
      <c r="AD2376" s="14">
        <f>AD2377+AD2378</f>
        <v>0</v>
      </c>
      <c r="AE2376" s="14">
        <f t="shared" si="14180"/>
        <v>592.5</v>
      </c>
      <c r="AF2376" s="14">
        <f t="shared" si="14181"/>
        <v>592.5</v>
      </c>
      <c r="AG2376" s="14">
        <f t="shared" si="14182"/>
        <v>592.5</v>
      </c>
      <c r="AH2376" s="14">
        <f t="shared" ref="AH2376:AV2376" si="14373">AH2377+AH2378</f>
        <v>0</v>
      </c>
      <c r="AI2376" s="14">
        <f t="shared" si="14373"/>
        <v>0</v>
      </c>
      <c r="AJ2376" s="14">
        <f t="shared" si="14373"/>
        <v>0</v>
      </c>
      <c r="AK2376" s="14">
        <f t="shared" si="14373"/>
        <v>0</v>
      </c>
      <c r="AL2376" s="14">
        <f t="shared" si="14373"/>
        <v>0</v>
      </c>
      <c r="AM2376" s="14">
        <f t="shared" si="14373"/>
        <v>0</v>
      </c>
      <c r="AN2376" s="14">
        <f t="shared" si="14373"/>
        <v>0</v>
      </c>
      <c r="AO2376" s="14">
        <f t="shared" si="14373"/>
        <v>0</v>
      </c>
      <c r="AP2376" s="14">
        <f t="shared" si="14373"/>
        <v>0</v>
      </c>
      <c r="AQ2376" s="14">
        <f t="shared" si="14373"/>
        <v>0</v>
      </c>
      <c r="AR2376" s="14">
        <f t="shared" si="14373"/>
        <v>0</v>
      </c>
      <c r="AS2376" s="14">
        <f t="shared" si="14373"/>
        <v>0</v>
      </c>
      <c r="AT2376" s="14">
        <f t="shared" si="14373"/>
        <v>0</v>
      </c>
      <c r="AU2376" s="14">
        <f t="shared" si="14373"/>
        <v>0</v>
      </c>
      <c r="AV2376" s="14">
        <f t="shared" si="14373"/>
        <v>0</v>
      </c>
      <c r="AW2376" s="14">
        <f t="shared" si="14183"/>
        <v>592.5</v>
      </c>
      <c r="AX2376" s="14">
        <f t="shared" si="14184"/>
        <v>592.5</v>
      </c>
      <c r="AY2376" s="14">
        <f t="shared" si="14185"/>
        <v>592.5</v>
      </c>
      <c r="AZ2376" s="14">
        <f>AZ2377+AZ2378</f>
        <v>0</v>
      </c>
      <c r="BA2376" s="14">
        <f t="shared" si="14186"/>
        <v>592.5</v>
      </c>
      <c r="BB2376" s="14">
        <f t="shared" si="14187"/>
        <v>592.5</v>
      </c>
      <c r="BC2376" s="14">
        <f t="shared" si="14188"/>
        <v>592.5</v>
      </c>
      <c r="BD2376" s="14">
        <f t="shared" ref="BD2376:BN2376" si="14374">BD2377+BD2378</f>
        <v>0</v>
      </c>
      <c r="BE2376" s="14">
        <f t="shared" si="14374"/>
        <v>0</v>
      </c>
      <c r="BF2376" s="14">
        <f t="shared" si="14374"/>
        <v>0</v>
      </c>
      <c r="BG2376" s="14">
        <f t="shared" si="14374"/>
        <v>0</v>
      </c>
      <c r="BH2376" s="14">
        <f t="shared" si="14374"/>
        <v>0</v>
      </c>
      <c r="BI2376" s="14">
        <f t="shared" si="14374"/>
        <v>0</v>
      </c>
      <c r="BJ2376" s="14">
        <f t="shared" si="14374"/>
        <v>0</v>
      </c>
      <c r="BK2376" s="14">
        <f t="shared" si="14374"/>
        <v>0</v>
      </c>
      <c r="BL2376" s="14">
        <f t="shared" si="14374"/>
        <v>0</v>
      </c>
      <c r="BM2376" s="14">
        <f t="shared" si="14374"/>
        <v>0</v>
      </c>
      <c r="BN2376" s="14">
        <f t="shared" si="14374"/>
        <v>0</v>
      </c>
      <c r="BO2376" s="14">
        <f t="shared" si="14189"/>
        <v>592.5</v>
      </c>
      <c r="BP2376" s="14">
        <f t="shared" si="14190"/>
        <v>592.5</v>
      </c>
      <c r="BQ2376" s="14">
        <f t="shared" si="14191"/>
        <v>592.5</v>
      </c>
      <c r="BR2376" s="14">
        <f>BR2377+BR2378</f>
        <v>0</v>
      </c>
      <c r="BS2376" s="14">
        <f>BS2377+BS2378</f>
        <v>0</v>
      </c>
      <c r="BT2376" s="14">
        <f>BT2377+BT2378</f>
        <v>0</v>
      </c>
      <c r="BU2376" s="14">
        <f t="shared" si="14192"/>
        <v>592.5</v>
      </c>
      <c r="BV2376" s="14">
        <f t="shared" si="14193"/>
        <v>592.5</v>
      </c>
      <c r="BW2376" s="14">
        <f t="shared" si="14194"/>
        <v>592.5</v>
      </c>
      <c r="BX2376" s="14">
        <f t="shared" ref="BX2376:CF2376" si="14375">BX2377+BX2378</f>
        <v>0</v>
      </c>
      <c r="BY2376" s="14">
        <f t="shared" si="14375"/>
        <v>0</v>
      </c>
      <c r="BZ2376" s="14">
        <f t="shared" si="14375"/>
        <v>0</v>
      </c>
      <c r="CA2376" s="14">
        <f t="shared" si="14375"/>
        <v>0</v>
      </c>
      <c r="CB2376" s="14">
        <f t="shared" si="14375"/>
        <v>0</v>
      </c>
      <c r="CC2376" s="14">
        <f t="shared" si="14375"/>
        <v>0</v>
      </c>
      <c r="CD2376" s="14">
        <f t="shared" si="14375"/>
        <v>0</v>
      </c>
      <c r="CE2376" s="14">
        <f t="shared" si="14375"/>
        <v>0</v>
      </c>
      <c r="CF2376" s="14">
        <f t="shared" si="14375"/>
        <v>0</v>
      </c>
      <c r="CG2376" s="14">
        <f t="shared" si="14195"/>
        <v>592.5</v>
      </c>
      <c r="CH2376" s="14">
        <f>CH2377+CH2378</f>
        <v>0</v>
      </c>
      <c r="CI2376" s="84">
        <f t="shared" si="14277"/>
        <v>592.5</v>
      </c>
      <c r="CJ2376" s="14">
        <f t="shared" si="14196"/>
        <v>592.5</v>
      </c>
      <c r="CK2376" s="52">
        <f>CK2377+CK2378</f>
        <v>0</v>
      </c>
      <c r="CL2376" s="84">
        <f t="shared" si="14278"/>
        <v>592.5</v>
      </c>
      <c r="CM2376" s="14">
        <f t="shared" si="14197"/>
        <v>592.5</v>
      </c>
      <c r="CN2376" s="52">
        <f>CN2377+CN2378</f>
        <v>0</v>
      </c>
      <c r="CO2376" s="84">
        <f t="shared" si="14279"/>
        <v>592.5</v>
      </c>
      <c r="CP2376" s="14">
        <f>CP2377+CP2378</f>
        <v>0</v>
      </c>
      <c r="CQ2376" s="29"/>
      <c r="CR2376" s="29"/>
      <c r="CT2376" s="1"/>
    </row>
    <row r="2377" spans="1:98" ht="31.2" customHeight="1" x14ac:dyDescent="0.3">
      <c r="A2377" s="76" t="s">
        <v>932</v>
      </c>
      <c r="B2377" s="76" t="s">
        <v>303</v>
      </c>
      <c r="C2377" s="76" t="s">
        <v>95</v>
      </c>
      <c r="D2377" s="76" t="s">
        <v>271</v>
      </c>
      <c r="E2377" s="76" t="s">
        <v>46</v>
      </c>
      <c r="F2377" s="77" t="s">
        <v>47</v>
      </c>
      <c r="G2377" s="14">
        <v>142.5</v>
      </c>
      <c r="H2377" s="14">
        <v>142.5</v>
      </c>
      <c r="I2377" s="14">
        <v>142.5</v>
      </c>
      <c r="J2377" s="14"/>
      <c r="K2377" s="14"/>
      <c r="L2377" s="14"/>
      <c r="M2377" s="14">
        <f t="shared" si="14080"/>
        <v>142.5</v>
      </c>
      <c r="N2377" s="14">
        <f t="shared" si="14081"/>
        <v>142.5</v>
      </c>
      <c r="O2377" s="14">
        <f t="shared" si="14082"/>
        <v>142.5</v>
      </c>
      <c r="P2377" s="14"/>
      <c r="Q2377" s="14"/>
      <c r="R2377" s="14"/>
      <c r="S2377" s="14"/>
      <c r="T2377" s="14"/>
      <c r="U2377" s="14"/>
      <c r="V2377" s="14"/>
      <c r="W2377" s="14"/>
      <c r="X2377" s="14"/>
      <c r="Y2377" s="14">
        <f t="shared" si="14177"/>
        <v>142.5</v>
      </c>
      <c r="Z2377" s="14">
        <f t="shared" si="14178"/>
        <v>142.5</v>
      </c>
      <c r="AA2377" s="14">
        <f t="shared" si="14179"/>
        <v>142.5</v>
      </c>
      <c r="AB2377" s="14"/>
      <c r="AC2377" s="14"/>
      <c r="AD2377" s="14"/>
      <c r="AE2377" s="14">
        <f t="shared" si="14180"/>
        <v>142.5</v>
      </c>
      <c r="AF2377" s="14">
        <f t="shared" si="14181"/>
        <v>142.5</v>
      </c>
      <c r="AG2377" s="14">
        <f t="shared" si="14182"/>
        <v>142.5</v>
      </c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>
        <f t="shared" si="14183"/>
        <v>142.5</v>
      </c>
      <c r="AX2377" s="14">
        <f t="shared" si="14184"/>
        <v>142.5</v>
      </c>
      <c r="AY2377" s="14">
        <f t="shared" si="14185"/>
        <v>142.5</v>
      </c>
      <c r="AZ2377" s="14"/>
      <c r="BA2377" s="14">
        <f t="shared" si="14186"/>
        <v>142.5</v>
      </c>
      <c r="BB2377" s="14">
        <f t="shared" si="14187"/>
        <v>142.5</v>
      </c>
      <c r="BC2377" s="14">
        <f t="shared" si="14188"/>
        <v>142.5</v>
      </c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>
        <f t="shared" si="14189"/>
        <v>142.5</v>
      </c>
      <c r="BP2377" s="14">
        <f t="shared" si="14190"/>
        <v>142.5</v>
      </c>
      <c r="BQ2377" s="14">
        <f t="shared" si="14191"/>
        <v>142.5</v>
      </c>
      <c r="BR2377" s="14"/>
      <c r="BS2377" s="14"/>
      <c r="BT2377" s="14"/>
      <c r="BU2377" s="14">
        <f t="shared" si="14192"/>
        <v>142.5</v>
      </c>
      <c r="BV2377" s="14">
        <f t="shared" si="14193"/>
        <v>142.5</v>
      </c>
      <c r="BW2377" s="14">
        <f t="shared" si="14194"/>
        <v>142.5</v>
      </c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>
        <f t="shared" si="14195"/>
        <v>142.5</v>
      </c>
      <c r="CH2377" s="14"/>
      <c r="CI2377" s="84">
        <f t="shared" si="14277"/>
        <v>142.5</v>
      </c>
      <c r="CJ2377" s="14">
        <f t="shared" si="14196"/>
        <v>142.5</v>
      </c>
      <c r="CK2377" s="52"/>
      <c r="CL2377" s="84">
        <f t="shared" si="14278"/>
        <v>142.5</v>
      </c>
      <c r="CM2377" s="14">
        <f t="shared" si="14197"/>
        <v>142.5</v>
      </c>
      <c r="CN2377" s="52"/>
      <c r="CO2377" s="84">
        <f t="shared" si="14279"/>
        <v>142.5</v>
      </c>
      <c r="CP2377" s="14"/>
      <c r="CQ2377" s="29"/>
      <c r="CR2377" s="29"/>
      <c r="CT2377" s="1"/>
    </row>
    <row r="2378" spans="1:98" ht="31.2" customHeight="1" x14ac:dyDescent="0.3">
      <c r="A2378" s="76" t="s">
        <v>932</v>
      </c>
      <c r="B2378" s="76" t="s">
        <v>303</v>
      </c>
      <c r="C2378" s="76" t="s">
        <v>95</v>
      </c>
      <c r="D2378" s="76" t="s">
        <v>271</v>
      </c>
      <c r="E2378" s="76" t="s">
        <v>140</v>
      </c>
      <c r="F2378" s="77" t="s">
        <v>141</v>
      </c>
      <c r="G2378" s="14">
        <v>450</v>
      </c>
      <c r="H2378" s="14">
        <v>450</v>
      </c>
      <c r="I2378" s="14">
        <v>450</v>
      </c>
      <c r="J2378" s="14"/>
      <c r="K2378" s="14"/>
      <c r="L2378" s="14"/>
      <c r="M2378" s="14">
        <f t="shared" si="14080"/>
        <v>450</v>
      </c>
      <c r="N2378" s="14">
        <f t="shared" si="14081"/>
        <v>450</v>
      </c>
      <c r="O2378" s="14">
        <f t="shared" si="14082"/>
        <v>450</v>
      </c>
      <c r="P2378" s="14"/>
      <c r="Q2378" s="14"/>
      <c r="R2378" s="14"/>
      <c r="S2378" s="14"/>
      <c r="T2378" s="14"/>
      <c r="U2378" s="14"/>
      <c r="V2378" s="14"/>
      <c r="W2378" s="14"/>
      <c r="X2378" s="14"/>
      <c r="Y2378" s="14">
        <f t="shared" si="14177"/>
        <v>450</v>
      </c>
      <c r="Z2378" s="14">
        <f t="shared" si="14178"/>
        <v>450</v>
      </c>
      <c r="AA2378" s="14">
        <f t="shared" si="14179"/>
        <v>450</v>
      </c>
      <c r="AB2378" s="14"/>
      <c r="AC2378" s="14"/>
      <c r="AD2378" s="14"/>
      <c r="AE2378" s="14">
        <f t="shared" si="14180"/>
        <v>450</v>
      </c>
      <c r="AF2378" s="14">
        <f t="shared" si="14181"/>
        <v>450</v>
      </c>
      <c r="AG2378" s="14">
        <f t="shared" si="14182"/>
        <v>450</v>
      </c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>
        <f t="shared" si="14183"/>
        <v>450</v>
      </c>
      <c r="AX2378" s="14">
        <f t="shared" si="14184"/>
        <v>450</v>
      </c>
      <c r="AY2378" s="14">
        <f t="shared" si="14185"/>
        <v>450</v>
      </c>
      <c r="AZ2378" s="14"/>
      <c r="BA2378" s="14">
        <f t="shared" si="14186"/>
        <v>450</v>
      </c>
      <c r="BB2378" s="14">
        <f t="shared" si="14187"/>
        <v>450</v>
      </c>
      <c r="BC2378" s="14">
        <f t="shared" si="14188"/>
        <v>450</v>
      </c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>
        <f t="shared" si="14189"/>
        <v>450</v>
      </c>
      <c r="BP2378" s="14">
        <f t="shared" si="14190"/>
        <v>450</v>
      </c>
      <c r="BQ2378" s="14">
        <f t="shared" si="14191"/>
        <v>450</v>
      </c>
      <c r="BR2378" s="14"/>
      <c r="BS2378" s="14"/>
      <c r="BT2378" s="14"/>
      <c r="BU2378" s="14">
        <f t="shared" si="14192"/>
        <v>450</v>
      </c>
      <c r="BV2378" s="14">
        <f t="shared" si="14193"/>
        <v>450</v>
      </c>
      <c r="BW2378" s="14">
        <f t="shared" si="14194"/>
        <v>450</v>
      </c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>
        <f t="shared" si="14195"/>
        <v>450</v>
      </c>
      <c r="CH2378" s="14"/>
      <c r="CI2378" s="84">
        <f t="shared" si="14277"/>
        <v>450</v>
      </c>
      <c r="CJ2378" s="14">
        <f t="shared" si="14196"/>
        <v>450</v>
      </c>
      <c r="CK2378" s="52"/>
      <c r="CL2378" s="84">
        <f t="shared" si="14278"/>
        <v>450</v>
      </c>
      <c r="CM2378" s="14">
        <f t="shared" si="14197"/>
        <v>450</v>
      </c>
      <c r="CN2378" s="52"/>
      <c r="CO2378" s="84">
        <f t="shared" si="14279"/>
        <v>450</v>
      </c>
      <c r="CP2378" s="14"/>
      <c r="CQ2378" s="29"/>
      <c r="CR2378" s="29"/>
      <c r="CT2378" s="1"/>
    </row>
    <row r="2379" spans="1:98" ht="31.2" customHeight="1" x14ac:dyDescent="0.3">
      <c r="A2379" s="76" t="s">
        <v>932</v>
      </c>
      <c r="B2379" s="76" t="s">
        <v>303</v>
      </c>
      <c r="C2379" s="76" t="s">
        <v>95</v>
      </c>
      <c r="D2379" s="76" t="s">
        <v>240</v>
      </c>
      <c r="E2379" s="88"/>
      <c r="F2379" s="77" t="s">
        <v>241</v>
      </c>
      <c r="G2379" s="14">
        <f t="shared" ref="G2379:L2379" si="14376">G2380</f>
        <v>1500</v>
      </c>
      <c r="H2379" s="14">
        <f t="shared" si="14376"/>
        <v>0</v>
      </c>
      <c r="I2379" s="14">
        <f t="shared" si="14376"/>
        <v>0</v>
      </c>
      <c r="J2379" s="14">
        <f t="shared" si="14376"/>
        <v>0</v>
      </c>
      <c r="K2379" s="14">
        <f t="shared" si="14376"/>
        <v>0</v>
      </c>
      <c r="L2379" s="14">
        <f t="shared" si="14376"/>
        <v>0</v>
      </c>
      <c r="M2379" s="14">
        <f t="shared" si="14080"/>
        <v>1500</v>
      </c>
      <c r="N2379" s="14">
        <f t="shared" si="14081"/>
        <v>0</v>
      </c>
      <c r="O2379" s="14">
        <f t="shared" si="14082"/>
        <v>0</v>
      </c>
      <c r="P2379" s="14">
        <f t="shared" ref="P2379:X2379" si="14377">P2380</f>
        <v>0</v>
      </c>
      <c r="Q2379" s="14">
        <f t="shared" si="14377"/>
        <v>0</v>
      </c>
      <c r="R2379" s="14">
        <f t="shared" si="14377"/>
        <v>0</v>
      </c>
      <c r="S2379" s="14">
        <f t="shared" si="14377"/>
        <v>0</v>
      </c>
      <c r="T2379" s="14">
        <f t="shared" si="14377"/>
        <v>0</v>
      </c>
      <c r="U2379" s="14">
        <f t="shared" si="14377"/>
        <v>0</v>
      </c>
      <c r="V2379" s="14">
        <f t="shared" si="14377"/>
        <v>0</v>
      </c>
      <c r="W2379" s="14">
        <f t="shared" si="14377"/>
        <v>0</v>
      </c>
      <c r="X2379" s="14">
        <f t="shared" si="14377"/>
        <v>0</v>
      </c>
      <c r="Y2379" s="14">
        <f t="shared" si="14177"/>
        <v>1500</v>
      </c>
      <c r="Z2379" s="14">
        <f t="shared" si="14178"/>
        <v>0</v>
      </c>
      <c r="AA2379" s="14">
        <f t="shared" si="14179"/>
        <v>0</v>
      </c>
      <c r="AB2379" s="14">
        <f>AB2380</f>
        <v>0</v>
      </c>
      <c r="AC2379" s="14">
        <f>AC2380</f>
        <v>0</v>
      </c>
      <c r="AD2379" s="14">
        <f>AD2380</f>
        <v>0</v>
      </c>
      <c r="AE2379" s="14">
        <f t="shared" si="14180"/>
        <v>1500</v>
      </c>
      <c r="AF2379" s="14">
        <f t="shared" si="14181"/>
        <v>0</v>
      </c>
      <c r="AG2379" s="14">
        <f t="shared" si="14182"/>
        <v>0</v>
      </c>
      <c r="AH2379" s="14">
        <f t="shared" ref="AH2379:AV2379" si="14378">AH2380</f>
        <v>0</v>
      </c>
      <c r="AI2379" s="14">
        <f t="shared" si="14378"/>
        <v>0</v>
      </c>
      <c r="AJ2379" s="14">
        <f t="shared" si="14378"/>
        <v>0</v>
      </c>
      <c r="AK2379" s="14">
        <f t="shared" si="14378"/>
        <v>0</v>
      </c>
      <c r="AL2379" s="14">
        <f t="shared" si="14378"/>
        <v>0</v>
      </c>
      <c r="AM2379" s="14">
        <f t="shared" si="14378"/>
        <v>0</v>
      </c>
      <c r="AN2379" s="14">
        <f t="shared" si="14378"/>
        <v>0</v>
      </c>
      <c r="AO2379" s="14">
        <f t="shared" si="14378"/>
        <v>0</v>
      </c>
      <c r="AP2379" s="14">
        <f t="shared" si="14378"/>
        <v>0</v>
      </c>
      <c r="AQ2379" s="14">
        <f t="shared" si="14378"/>
        <v>0</v>
      </c>
      <c r="AR2379" s="14">
        <f t="shared" si="14378"/>
        <v>0</v>
      </c>
      <c r="AS2379" s="14">
        <f t="shared" si="14378"/>
        <v>0</v>
      </c>
      <c r="AT2379" s="14">
        <f t="shared" si="14378"/>
        <v>0</v>
      </c>
      <c r="AU2379" s="14">
        <f t="shared" si="14378"/>
        <v>0</v>
      </c>
      <c r="AV2379" s="14">
        <f t="shared" si="14378"/>
        <v>0</v>
      </c>
      <c r="AW2379" s="14">
        <f t="shared" si="14183"/>
        <v>1500</v>
      </c>
      <c r="AX2379" s="14">
        <f t="shared" si="14184"/>
        <v>0</v>
      </c>
      <c r="AY2379" s="14">
        <f t="shared" si="14185"/>
        <v>0</v>
      </c>
      <c r="AZ2379" s="14">
        <f>AZ2380</f>
        <v>0</v>
      </c>
      <c r="BA2379" s="14">
        <f t="shared" si="14186"/>
        <v>1500</v>
      </c>
      <c r="BB2379" s="14">
        <f t="shared" si="14187"/>
        <v>0</v>
      </c>
      <c r="BC2379" s="14">
        <f t="shared" si="14188"/>
        <v>0</v>
      </c>
      <c r="BD2379" s="14">
        <f t="shared" ref="BD2379:BN2379" si="14379">BD2380</f>
        <v>0</v>
      </c>
      <c r="BE2379" s="14">
        <f t="shared" si="14379"/>
        <v>0</v>
      </c>
      <c r="BF2379" s="14">
        <f t="shared" si="14379"/>
        <v>0</v>
      </c>
      <c r="BG2379" s="14">
        <f t="shared" si="14379"/>
        <v>0</v>
      </c>
      <c r="BH2379" s="14">
        <f t="shared" si="14379"/>
        <v>0</v>
      </c>
      <c r="BI2379" s="14">
        <f t="shared" si="14379"/>
        <v>0</v>
      </c>
      <c r="BJ2379" s="14">
        <f t="shared" si="14379"/>
        <v>0</v>
      </c>
      <c r="BK2379" s="14">
        <f t="shared" si="14379"/>
        <v>0</v>
      </c>
      <c r="BL2379" s="14">
        <f t="shared" si="14379"/>
        <v>0</v>
      </c>
      <c r="BM2379" s="14">
        <f t="shared" si="14379"/>
        <v>0</v>
      </c>
      <c r="BN2379" s="14">
        <f t="shared" si="14379"/>
        <v>0</v>
      </c>
      <c r="BO2379" s="14">
        <f t="shared" si="14189"/>
        <v>1500</v>
      </c>
      <c r="BP2379" s="14">
        <f t="shared" si="14190"/>
        <v>0</v>
      </c>
      <c r="BQ2379" s="14">
        <f t="shared" si="14191"/>
        <v>0</v>
      </c>
      <c r="BR2379" s="14">
        <f>BR2380</f>
        <v>0</v>
      </c>
      <c r="BS2379" s="14">
        <f>BS2380</f>
        <v>0</v>
      </c>
      <c r="BT2379" s="14">
        <f>BT2380</f>
        <v>0</v>
      </c>
      <c r="BU2379" s="14">
        <f t="shared" si="14192"/>
        <v>1500</v>
      </c>
      <c r="BV2379" s="14">
        <f t="shared" si="14193"/>
        <v>0</v>
      </c>
      <c r="BW2379" s="14">
        <f t="shared" si="14194"/>
        <v>0</v>
      </c>
      <c r="BX2379" s="14">
        <f t="shared" ref="BX2379:CF2379" si="14380">BX2380</f>
        <v>0</v>
      </c>
      <c r="BY2379" s="14">
        <f t="shared" si="14380"/>
        <v>0</v>
      </c>
      <c r="BZ2379" s="14">
        <f t="shared" si="14380"/>
        <v>0</v>
      </c>
      <c r="CA2379" s="14">
        <f t="shared" si="14380"/>
        <v>0</v>
      </c>
      <c r="CB2379" s="14">
        <f t="shared" si="14380"/>
        <v>0</v>
      </c>
      <c r="CC2379" s="14">
        <f t="shared" si="14380"/>
        <v>0</v>
      </c>
      <c r="CD2379" s="14">
        <f t="shared" si="14380"/>
        <v>0</v>
      </c>
      <c r="CE2379" s="14">
        <f t="shared" si="14380"/>
        <v>0</v>
      </c>
      <c r="CF2379" s="14">
        <f t="shared" si="14380"/>
        <v>0</v>
      </c>
      <c r="CG2379" s="14">
        <f t="shared" si="14195"/>
        <v>1500</v>
      </c>
      <c r="CH2379" s="14">
        <f>CH2380</f>
        <v>0</v>
      </c>
      <c r="CI2379" s="84">
        <f t="shared" si="14277"/>
        <v>1500</v>
      </c>
      <c r="CJ2379" s="14">
        <f t="shared" si="14196"/>
        <v>0</v>
      </c>
      <c r="CK2379" s="52">
        <f>CK2380</f>
        <v>0</v>
      </c>
      <c r="CL2379" s="84">
        <f t="shared" si="14278"/>
        <v>0</v>
      </c>
      <c r="CM2379" s="14">
        <f t="shared" si="14197"/>
        <v>0</v>
      </c>
      <c r="CN2379" s="52">
        <f>CN2380</f>
        <v>0</v>
      </c>
      <c r="CO2379" s="84">
        <f t="shared" si="14279"/>
        <v>0</v>
      </c>
      <c r="CP2379" s="14">
        <f>CP2380</f>
        <v>0</v>
      </c>
      <c r="CQ2379" s="29"/>
      <c r="CR2379" s="29"/>
      <c r="CT2379" s="1"/>
    </row>
    <row r="2380" spans="1:98" ht="31.2" customHeight="1" x14ac:dyDescent="0.3">
      <c r="A2380" s="76" t="s">
        <v>932</v>
      </c>
      <c r="B2380" s="76" t="s">
        <v>303</v>
      </c>
      <c r="C2380" s="76" t="s">
        <v>95</v>
      </c>
      <c r="D2380" s="76" t="s">
        <v>240</v>
      </c>
      <c r="E2380" s="76" t="s">
        <v>46</v>
      </c>
      <c r="F2380" s="77" t="s">
        <v>47</v>
      </c>
      <c r="G2380" s="14">
        <v>1500</v>
      </c>
      <c r="H2380" s="14">
        <v>0</v>
      </c>
      <c r="I2380" s="14">
        <v>0</v>
      </c>
      <c r="J2380" s="14"/>
      <c r="K2380" s="14"/>
      <c r="L2380" s="14"/>
      <c r="M2380" s="14">
        <f t="shared" si="14080"/>
        <v>1500</v>
      </c>
      <c r="N2380" s="14">
        <f t="shared" si="14081"/>
        <v>0</v>
      </c>
      <c r="O2380" s="14">
        <f t="shared" si="14082"/>
        <v>0</v>
      </c>
      <c r="P2380" s="14"/>
      <c r="Q2380" s="14"/>
      <c r="R2380" s="14"/>
      <c r="S2380" s="14"/>
      <c r="T2380" s="14"/>
      <c r="U2380" s="14"/>
      <c r="V2380" s="14"/>
      <c r="W2380" s="14"/>
      <c r="X2380" s="14"/>
      <c r="Y2380" s="14">
        <f t="shared" si="14177"/>
        <v>1500</v>
      </c>
      <c r="Z2380" s="14">
        <f t="shared" si="14178"/>
        <v>0</v>
      </c>
      <c r="AA2380" s="14">
        <f t="shared" si="14179"/>
        <v>0</v>
      </c>
      <c r="AB2380" s="14"/>
      <c r="AC2380" s="14"/>
      <c r="AD2380" s="14"/>
      <c r="AE2380" s="14">
        <f t="shared" si="14180"/>
        <v>1500</v>
      </c>
      <c r="AF2380" s="14">
        <f t="shared" si="14181"/>
        <v>0</v>
      </c>
      <c r="AG2380" s="14">
        <f t="shared" si="14182"/>
        <v>0</v>
      </c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>
        <f t="shared" si="14183"/>
        <v>1500</v>
      </c>
      <c r="AX2380" s="14">
        <f t="shared" si="14184"/>
        <v>0</v>
      </c>
      <c r="AY2380" s="14">
        <f t="shared" si="14185"/>
        <v>0</v>
      </c>
      <c r="AZ2380" s="14"/>
      <c r="BA2380" s="14">
        <f t="shared" si="14186"/>
        <v>1500</v>
      </c>
      <c r="BB2380" s="14">
        <f t="shared" si="14187"/>
        <v>0</v>
      </c>
      <c r="BC2380" s="14">
        <f t="shared" si="14188"/>
        <v>0</v>
      </c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>
        <f t="shared" si="14189"/>
        <v>1500</v>
      </c>
      <c r="BP2380" s="14">
        <f t="shared" si="14190"/>
        <v>0</v>
      </c>
      <c r="BQ2380" s="14">
        <f t="shared" si="14191"/>
        <v>0</v>
      </c>
      <c r="BR2380" s="14"/>
      <c r="BS2380" s="14"/>
      <c r="BT2380" s="14"/>
      <c r="BU2380" s="14">
        <f t="shared" si="14192"/>
        <v>1500</v>
      </c>
      <c r="BV2380" s="14">
        <f t="shared" si="14193"/>
        <v>0</v>
      </c>
      <c r="BW2380" s="14">
        <f t="shared" si="14194"/>
        <v>0</v>
      </c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>
        <f t="shared" si="14195"/>
        <v>1500</v>
      </c>
      <c r="CH2380" s="14"/>
      <c r="CI2380" s="84">
        <f t="shared" si="14277"/>
        <v>1500</v>
      </c>
      <c r="CJ2380" s="14">
        <f t="shared" si="14196"/>
        <v>0</v>
      </c>
      <c r="CK2380" s="52"/>
      <c r="CL2380" s="84">
        <f t="shared" si="14278"/>
        <v>0</v>
      </c>
      <c r="CM2380" s="14">
        <f t="shared" si="14197"/>
        <v>0</v>
      </c>
      <c r="CN2380" s="52"/>
      <c r="CO2380" s="84">
        <f t="shared" si="14279"/>
        <v>0</v>
      </c>
      <c r="CP2380" s="14"/>
      <c r="CQ2380" s="29"/>
      <c r="CR2380" s="29"/>
      <c r="CT2380" s="1"/>
    </row>
    <row r="2381" spans="1:98" ht="31.2" customHeight="1" x14ac:dyDescent="0.3">
      <c r="A2381" s="76" t="s">
        <v>932</v>
      </c>
      <c r="B2381" s="76" t="s">
        <v>303</v>
      </c>
      <c r="C2381" s="76" t="s">
        <v>95</v>
      </c>
      <c r="D2381" s="76" t="s">
        <v>277</v>
      </c>
      <c r="E2381" s="88"/>
      <c r="F2381" s="77" t="s">
        <v>278</v>
      </c>
      <c r="G2381" s="14">
        <f t="shared" si="14280"/>
        <v>6257.2</v>
      </c>
      <c r="H2381" s="14">
        <f t="shared" si="14281"/>
        <v>6257.2</v>
      </c>
      <c r="I2381" s="14">
        <f>I2382</f>
        <v>6257.2</v>
      </c>
      <c r="J2381" s="14">
        <f>J2382</f>
        <v>0</v>
      </c>
      <c r="K2381" s="14">
        <f>K2382</f>
        <v>0</v>
      </c>
      <c r="L2381" s="14">
        <f>L2382</f>
        <v>0</v>
      </c>
      <c r="M2381" s="14">
        <f t="shared" si="14080"/>
        <v>6257.2</v>
      </c>
      <c r="N2381" s="14">
        <f t="shared" si="14081"/>
        <v>6257.2</v>
      </c>
      <c r="O2381" s="14">
        <f t="shared" si="14082"/>
        <v>6257.2</v>
      </c>
      <c r="P2381" s="14">
        <f t="shared" ref="P2381:X2381" si="14381">P2382</f>
        <v>0</v>
      </c>
      <c r="Q2381" s="14">
        <f t="shared" si="14381"/>
        <v>0</v>
      </c>
      <c r="R2381" s="14">
        <f t="shared" si="14381"/>
        <v>0</v>
      </c>
      <c r="S2381" s="14">
        <f t="shared" si="14381"/>
        <v>0</v>
      </c>
      <c r="T2381" s="14">
        <f t="shared" si="14381"/>
        <v>0</v>
      </c>
      <c r="U2381" s="14">
        <f t="shared" si="14381"/>
        <v>0</v>
      </c>
      <c r="V2381" s="14">
        <f t="shared" si="14381"/>
        <v>0</v>
      </c>
      <c r="W2381" s="14">
        <f t="shared" si="14381"/>
        <v>0</v>
      </c>
      <c r="X2381" s="14">
        <f t="shared" si="14381"/>
        <v>0</v>
      </c>
      <c r="Y2381" s="14">
        <f t="shared" si="14177"/>
        <v>6257.2</v>
      </c>
      <c r="Z2381" s="14">
        <f t="shared" si="14178"/>
        <v>6257.2</v>
      </c>
      <c r="AA2381" s="14">
        <f t="shared" si="14179"/>
        <v>6257.2</v>
      </c>
      <c r="AB2381" s="14">
        <f>AB2382</f>
        <v>0</v>
      </c>
      <c r="AC2381" s="14">
        <f>AC2382</f>
        <v>0</v>
      </c>
      <c r="AD2381" s="14">
        <f>AD2382</f>
        <v>0</v>
      </c>
      <c r="AE2381" s="14">
        <f t="shared" si="14180"/>
        <v>6257.2</v>
      </c>
      <c r="AF2381" s="14">
        <f t="shared" si="14181"/>
        <v>6257.2</v>
      </c>
      <c r="AG2381" s="14">
        <f t="shared" si="14182"/>
        <v>6257.2</v>
      </c>
      <c r="AH2381" s="14">
        <f t="shared" ref="AH2381:AV2381" si="14382">AH2382</f>
        <v>0</v>
      </c>
      <c r="AI2381" s="14">
        <f t="shared" si="14382"/>
        <v>0</v>
      </c>
      <c r="AJ2381" s="14">
        <f t="shared" si="14382"/>
        <v>0</v>
      </c>
      <c r="AK2381" s="14">
        <f t="shared" si="14382"/>
        <v>0</v>
      </c>
      <c r="AL2381" s="14">
        <f t="shared" si="14382"/>
        <v>0</v>
      </c>
      <c r="AM2381" s="14">
        <f t="shared" si="14382"/>
        <v>0</v>
      </c>
      <c r="AN2381" s="14">
        <f t="shared" si="14382"/>
        <v>0</v>
      </c>
      <c r="AO2381" s="14">
        <f t="shared" si="14382"/>
        <v>0</v>
      </c>
      <c r="AP2381" s="14">
        <f t="shared" si="14382"/>
        <v>0</v>
      </c>
      <c r="AQ2381" s="14">
        <f t="shared" si="14382"/>
        <v>0</v>
      </c>
      <c r="AR2381" s="14">
        <f t="shared" si="14382"/>
        <v>0</v>
      </c>
      <c r="AS2381" s="14">
        <f t="shared" si="14382"/>
        <v>0</v>
      </c>
      <c r="AT2381" s="14">
        <f t="shared" si="14382"/>
        <v>0</v>
      </c>
      <c r="AU2381" s="14">
        <f t="shared" si="14382"/>
        <v>0</v>
      </c>
      <c r="AV2381" s="14">
        <f t="shared" si="14382"/>
        <v>0</v>
      </c>
      <c r="AW2381" s="14">
        <f t="shared" si="14183"/>
        <v>6257.2</v>
      </c>
      <c r="AX2381" s="14">
        <f t="shared" si="14184"/>
        <v>6257.2</v>
      </c>
      <c r="AY2381" s="14">
        <f t="shared" si="14185"/>
        <v>6257.2</v>
      </c>
      <c r="AZ2381" s="14">
        <f>AZ2382</f>
        <v>0</v>
      </c>
      <c r="BA2381" s="14">
        <f t="shared" si="14186"/>
        <v>6257.2</v>
      </c>
      <c r="BB2381" s="14">
        <f t="shared" si="14187"/>
        <v>6257.2</v>
      </c>
      <c r="BC2381" s="14">
        <f t="shared" si="14188"/>
        <v>6257.2</v>
      </c>
      <c r="BD2381" s="14">
        <f t="shared" ref="BD2381:BN2381" si="14383">BD2382</f>
        <v>0</v>
      </c>
      <c r="BE2381" s="14">
        <f t="shared" si="14383"/>
        <v>0</v>
      </c>
      <c r="BF2381" s="14">
        <f t="shared" si="14383"/>
        <v>0</v>
      </c>
      <c r="BG2381" s="14">
        <f t="shared" si="14383"/>
        <v>0</v>
      </c>
      <c r="BH2381" s="14">
        <f t="shared" si="14383"/>
        <v>0</v>
      </c>
      <c r="BI2381" s="14">
        <f t="shared" si="14383"/>
        <v>0</v>
      </c>
      <c r="BJ2381" s="14">
        <f t="shared" si="14383"/>
        <v>0</v>
      </c>
      <c r="BK2381" s="14">
        <f t="shared" si="14383"/>
        <v>0</v>
      </c>
      <c r="BL2381" s="14">
        <f t="shared" si="14383"/>
        <v>0</v>
      </c>
      <c r="BM2381" s="14">
        <f t="shared" si="14383"/>
        <v>0</v>
      </c>
      <c r="BN2381" s="14">
        <f t="shared" si="14383"/>
        <v>0</v>
      </c>
      <c r="BO2381" s="14">
        <f t="shared" si="14189"/>
        <v>6257.2</v>
      </c>
      <c r="BP2381" s="14">
        <f t="shared" si="14190"/>
        <v>6257.2</v>
      </c>
      <c r="BQ2381" s="14">
        <f t="shared" si="14191"/>
        <v>6257.2</v>
      </c>
      <c r="BR2381" s="14">
        <f>BR2382</f>
        <v>0</v>
      </c>
      <c r="BS2381" s="14">
        <f>BS2382</f>
        <v>0</v>
      </c>
      <c r="BT2381" s="14">
        <f>BT2382</f>
        <v>0</v>
      </c>
      <c r="BU2381" s="14">
        <f t="shared" si="14192"/>
        <v>6257.2</v>
      </c>
      <c r="BV2381" s="14">
        <f t="shared" si="14193"/>
        <v>6257.2</v>
      </c>
      <c r="BW2381" s="14">
        <f t="shared" si="14194"/>
        <v>6257.2</v>
      </c>
      <c r="BX2381" s="14">
        <f t="shared" ref="BX2381:CF2381" si="14384">BX2382</f>
        <v>0</v>
      </c>
      <c r="BY2381" s="14">
        <f t="shared" si="14384"/>
        <v>0</v>
      </c>
      <c r="BZ2381" s="14">
        <f t="shared" si="14384"/>
        <v>0</v>
      </c>
      <c r="CA2381" s="14">
        <f t="shared" si="14384"/>
        <v>0</v>
      </c>
      <c r="CB2381" s="14">
        <f t="shared" si="14384"/>
        <v>0</v>
      </c>
      <c r="CC2381" s="14">
        <f t="shared" si="14384"/>
        <v>0</v>
      </c>
      <c r="CD2381" s="14">
        <f t="shared" si="14384"/>
        <v>0</v>
      </c>
      <c r="CE2381" s="14">
        <f t="shared" si="14384"/>
        <v>0</v>
      </c>
      <c r="CF2381" s="14">
        <f t="shared" si="14384"/>
        <v>0</v>
      </c>
      <c r="CG2381" s="14">
        <f t="shared" si="14195"/>
        <v>6257.2</v>
      </c>
      <c r="CH2381" s="14">
        <f>CH2382</f>
        <v>0</v>
      </c>
      <c r="CI2381" s="84">
        <f t="shared" si="14277"/>
        <v>6257.2</v>
      </c>
      <c r="CJ2381" s="14">
        <f t="shared" si="14196"/>
        <v>6257.2</v>
      </c>
      <c r="CK2381" s="52">
        <f>CK2382</f>
        <v>0</v>
      </c>
      <c r="CL2381" s="84">
        <f t="shared" si="14278"/>
        <v>6257.2</v>
      </c>
      <c r="CM2381" s="14">
        <f t="shared" si="14197"/>
        <v>6257.2</v>
      </c>
      <c r="CN2381" s="52">
        <f>CN2382</f>
        <v>0</v>
      </c>
      <c r="CO2381" s="84">
        <f t="shared" si="14279"/>
        <v>6257.2</v>
      </c>
      <c r="CP2381" s="14">
        <f>CP2382</f>
        <v>0</v>
      </c>
      <c r="CQ2381" s="29"/>
      <c r="CR2381" s="29"/>
      <c r="CT2381" s="1"/>
    </row>
    <row r="2382" spans="1:98" ht="15.6" customHeight="1" x14ac:dyDescent="0.3">
      <c r="A2382" s="76" t="s">
        <v>932</v>
      </c>
      <c r="B2382" s="76" t="s">
        <v>303</v>
      </c>
      <c r="C2382" s="76" t="s">
        <v>95</v>
      </c>
      <c r="D2382" s="76" t="s">
        <v>387</v>
      </c>
      <c r="E2382" s="88"/>
      <c r="F2382" s="77" t="s">
        <v>388</v>
      </c>
      <c r="G2382" s="14">
        <f t="shared" ref="G2382:L2382" si="14385">G2383+G2384</f>
        <v>6257.2</v>
      </c>
      <c r="H2382" s="14">
        <f t="shared" si="14385"/>
        <v>6257.2</v>
      </c>
      <c r="I2382" s="14">
        <f t="shared" si="14385"/>
        <v>6257.2</v>
      </c>
      <c r="J2382" s="14">
        <f t="shared" si="14385"/>
        <v>0</v>
      </c>
      <c r="K2382" s="14">
        <f t="shared" si="14385"/>
        <v>0</v>
      </c>
      <c r="L2382" s="14">
        <f t="shared" si="14385"/>
        <v>0</v>
      </c>
      <c r="M2382" s="14">
        <f t="shared" si="14080"/>
        <v>6257.2</v>
      </c>
      <c r="N2382" s="14">
        <f t="shared" si="14081"/>
        <v>6257.2</v>
      </c>
      <c r="O2382" s="14">
        <f t="shared" si="14082"/>
        <v>6257.2</v>
      </c>
      <c r="P2382" s="14">
        <f t="shared" ref="P2382:X2382" si="14386">P2383+P2384</f>
        <v>0</v>
      </c>
      <c r="Q2382" s="14">
        <f t="shared" si="14386"/>
        <v>0</v>
      </c>
      <c r="R2382" s="14">
        <f t="shared" si="14386"/>
        <v>0</v>
      </c>
      <c r="S2382" s="14">
        <f t="shared" si="14386"/>
        <v>0</v>
      </c>
      <c r="T2382" s="14">
        <f t="shared" si="14386"/>
        <v>0</v>
      </c>
      <c r="U2382" s="14">
        <f t="shared" si="14386"/>
        <v>0</v>
      </c>
      <c r="V2382" s="14">
        <f t="shared" si="14386"/>
        <v>0</v>
      </c>
      <c r="W2382" s="14">
        <f t="shared" si="14386"/>
        <v>0</v>
      </c>
      <c r="X2382" s="14">
        <f t="shared" si="14386"/>
        <v>0</v>
      </c>
      <c r="Y2382" s="14">
        <f t="shared" si="14177"/>
        <v>6257.2</v>
      </c>
      <c r="Z2382" s="14">
        <f t="shared" si="14178"/>
        <v>6257.2</v>
      </c>
      <c r="AA2382" s="14">
        <f t="shared" si="14179"/>
        <v>6257.2</v>
      </c>
      <c r="AB2382" s="14">
        <f>AB2383+AB2384</f>
        <v>0</v>
      </c>
      <c r="AC2382" s="14">
        <f>AC2383+AC2384</f>
        <v>0</v>
      </c>
      <c r="AD2382" s="14">
        <f>AD2383+AD2384</f>
        <v>0</v>
      </c>
      <c r="AE2382" s="14">
        <f t="shared" si="14180"/>
        <v>6257.2</v>
      </c>
      <c r="AF2382" s="14">
        <f t="shared" si="14181"/>
        <v>6257.2</v>
      </c>
      <c r="AG2382" s="14">
        <f t="shared" si="14182"/>
        <v>6257.2</v>
      </c>
      <c r="AH2382" s="14">
        <f t="shared" ref="AH2382:AV2382" si="14387">AH2383+AH2384</f>
        <v>0</v>
      </c>
      <c r="AI2382" s="14">
        <f t="shared" si="14387"/>
        <v>0</v>
      </c>
      <c r="AJ2382" s="14">
        <f t="shared" si="14387"/>
        <v>0</v>
      </c>
      <c r="AK2382" s="14">
        <f t="shared" si="14387"/>
        <v>0</v>
      </c>
      <c r="AL2382" s="14">
        <f t="shared" si="14387"/>
        <v>0</v>
      </c>
      <c r="AM2382" s="14">
        <f t="shared" si="14387"/>
        <v>0</v>
      </c>
      <c r="AN2382" s="14">
        <f t="shared" si="14387"/>
        <v>0</v>
      </c>
      <c r="AO2382" s="14">
        <f t="shared" si="14387"/>
        <v>0</v>
      </c>
      <c r="AP2382" s="14">
        <f t="shared" si="14387"/>
        <v>0</v>
      </c>
      <c r="AQ2382" s="14">
        <f t="shared" si="14387"/>
        <v>0</v>
      </c>
      <c r="AR2382" s="14">
        <f t="shared" si="14387"/>
        <v>0</v>
      </c>
      <c r="AS2382" s="14">
        <f t="shared" si="14387"/>
        <v>0</v>
      </c>
      <c r="AT2382" s="14">
        <f t="shared" si="14387"/>
        <v>0</v>
      </c>
      <c r="AU2382" s="14">
        <f t="shared" si="14387"/>
        <v>0</v>
      </c>
      <c r="AV2382" s="14">
        <f t="shared" si="14387"/>
        <v>0</v>
      </c>
      <c r="AW2382" s="14">
        <f t="shared" si="14183"/>
        <v>6257.2</v>
      </c>
      <c r="AX2382" s="14">
        <f t="shared" si="14184"/>
        <v>6257.2</v>
      </c>
      <c r="AY2382" s="14">
        <f t="shared" si="14185"/>
        <v>6257.2</v>
      </c>
      <c r="AZ2382" s="14">
        <f>AZ2383+AZ2384</f>
        <v>0</v>
      </c>
      <c r="BA2382" s="14">
        <f t="shared" si="14186"/>
        <v>6257.2</v>
      </c>
      <c r="BB2382" s="14">
        <f t="shared" si="14187"/>
        <v>6257.2</v>
      </c>
      <c r="BC2382" s="14">
        <f t="shared" si="14188"/>
        <v>6257.2</v>
      </c>
      <c r="BD2382" s="14">
        <f t="shared" ref="BD2382:BN2382" si="14388">BD2383+BD2384</f>
        <v>0</v>
      </c>
      <c r="BE2382" s="14">
        <f t="shared" si="14388"/>
        <v>0</v>
      </c>
      <c r="BF2382" s="14">
        <f t="shared" si="14388"/>
        <v>0</v>
      </c>
      <c r="BG2382" s="14">
        <f t="shared" si="14388"/>
        <v>0</v>
      </c>
      <c r="BH2382" s="14">
        <f t="shared" si="14388"/>
        <v>0</v>
      </c>
      <c r="BI2382" s="14">
        <f t="shared" si="14388"/>
        <v>0</v>
      </c>
      <c r="BJ2382" s="14">
        <f t="shared" si="14388"/>
        <v>0</v>
      </c>
      <c r="BK2382" s="14">
        <f t="shared" si="14388"/>
        <v>0</v>
      </c>
      <c r="BL2382" s="14">
        <f t="shared" si="14388"/>
        <v>0</v>
      </c>
      <c r="BM2382" s="14">
        <f t="shared" si="14388"/>
        <v>0</v>
      </c>
      <c r="BN2382" s="14">
        <f t="shared" si="14388"/>
        <v>0</v>
      </c>
      <c r="BO2382" s="14">
        <f t="shared" si="14189"/>
        <v>6257.2</v>
      </c>
      <c r="BP2382" s="14">
        <f t="shared" si="14190"/>
        <v>6257.2</v>
      </c>
      <c r="BQ2382" s="14">
        <f t="shared" si="14191"/>
        <v>6257.2</v>
      </c>
      <c r="BR2382" s="14">
        <f>BR2383+BR2384</f>
        <v>0</v>
      </c>
      <c r="BS2382" s="14">
        <f>BS2383+BS2384</f>
        <v>0</v>
      </c>
      <c r="BT2382" s="14">
        <f>BT2383+BT2384</f>
        <v>0</v>
      </c>
      <c r="BU2382" s="14">
        <f t="shared" si="14192"/>
        <v>6257.2</v>
      </c>
      <c r="BV2382" s="14">
        <f t="shared" si="14193"/>
        <v>6257.2</v>
      </c>
      <c r="BW2382" s="14">
        <f t="shared" si="14194"/>
        <v>6257.2</v>
      </c>
      <c r="BX2382" s="14">
        <f t="shared" ref="BX2382:CF2382" si="14389">BX2383+BX2384</f>
        <v>0</v>
      </c>
      <c r="BY2382" s="14">
        <f t="shared" si="14389"/>
        <v>0</v>
      </c>
      <c r="BZ2382" s="14">
        <f t="shared" si="14389"/>
        <v>0</v>
      </c>
      <c r="CA2382" s="14">
        <f t="shared" si="14389"/>
        <v>0</v>
      </c>
      <c r="CB2382" s="14">
        <f t="shared" si="14389"/>
        <v>0</v>
      </c>
      <c r="CC2382" s="14">
        <f t="shared" si="14389"/>
        <v>0</v>
      </c>
      <c r="CD2382" s="14">
        <f t="shared" si="14389"/>
        <v>0</v>
      </c>
      <c r="CE2382" s="14">
        <f t="shared" si="14389"/>
        <v>0</v>
      </c>
      <c r="CF2382" s="14">
        <f t="shared" si="14389"/>
        <v>0</v>
      </c>
      <c r="CG2382" s="14">
        <f t="shared" si="14195"/>
        <v>6257.2</v>
      </c>
      <c r="CH2382" s="14">
        <f>CH2383+CH2384</f>
        <v>0</v>
      </c>
      <c r="CI2382" s="84">
        <f t="shared" si="14277"/>
        <v>6257.2</v>
      </c>
      <c r="CJ2382" s="14">
        <f t="shared" si="14196"/>
        <v>6257.2</v>
      </c>
      <c r="CK2382" s="52">
        <f>CK2383+CK2384</f>
        <v>0</v>
      </c>
      <c r="CL2382" s="84">
        <f t="shared" si="14278"/>
        <v>6257.2</v>
      </c>
      <c r="CM2382" s="14">
        <f t="shared" si="14197"/>
        <v>6257.2</v>
      </c>
      <c r="CN2382" s="52">
        <f>CN2383+CN2384</f>
        <v>0</v>
      </c>
      <c r="CO2382" s="84">
        <f t="shared" si="14279"/>
        <v>6257.2</v>
      </c>
      <c r="CP2382" s="14">
        <f>CP2383+CP2384</f>
        <v>0</v>
      </c>
      <c r="CQ2382" s="29"/>
      <c r="CR2382" s="29"/>
      <c r="CT2382" s="1"/>
    </row>
    <row r="2383" spans="1:98" ht="78" customHeight="1" x14ac:dyDescent="0.3">
      <c r="A2383" s="76" t="s">
        <v>932</v>
      </c>
      <c r="B2383" s="76" t="s">
        <v>303</v>
      </c>
      <c r="C2383" s="76" t="s">
        <v>95</v>
      </c>
      <c r="D2383" s="76" t="s">
        <v>387</v>
      </c>
      <c r="E2383" s="76" t="s">
        <v>58</v>
      </c>
      <c r="F2383" s="77" t="s">
        <v>59</v>
      </c>
      <c r="G2383" s="14">
        <v>4972</v>
      </c>
      <c r="H2383" s="14">
        <v>5124.8999999999996</v>
      </c>
      <c r="I2383" s="14">
        <v>5124.8999999999996</v>
      </c>
      <c r="J2383" s="14"/>
      <c r="K2383" s="14"/>
      <c r="L2383" s="14"/>
      <c r="M2383" s="14">
        <f t="shared" si="14080"/>
        <v>4972</v>
      </c>
      <c r="N2383" s="14">
        <f t="shared" si="14081"/>
        <v>5124.8999999999996</v>
      </c>
      <c r="O2383" s="14">
        <f t="shared" si="14082"/>
        <v>5124.8999999999996</v>
      </c>
      <c r="P2383" s="14"/>
      <c r="Q2383" s="14"/>
      <c r="R2383" s="14"/>
      <c r="S2383" s="14"/>
      <c r="T2383" s="14"/>
      <c r="U2383" s="14"/>
      <c r="V2383" s="14"/>
      <c r="W2383" s="14"/>
      <c r="X2383" s="14"/>
      <c r="Y2383" s="14">
        <f t="shared" si="14177"/>
        <v>4972</v>
      </c>
      <c r="Z2383" s="14">
        <f t="shared" si="14178"/>
        <v>5124.8999999999996</v>
      </c>
      <c r="AA2383" s="14">
        <f t="shared" si="14179"/>
        <v>5124.8999999999996</v>
      </c>
      <c r="AB2383" s="14"/>
      <c r="AC2383" s="14"/>
      <c r="AD2383" s="14"/>
      <c r="AE2383" s="14">
        <f t="shared" si="14180"/>
        <v>4972</v>
      </c>
      <c r="AF2383" s="14">
        <f t="shared" si="14181"/>
        <v>5124.8999999999996</v>
      </c>
      <c r="AG2383" s="14">
        <f t="shared" si="14182"/>
        <v>5124.8999999999996</v>
      </c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>
        <f t="shared" si="14183"/>
        <v>4972</v>
      </c>
      <c r="AX2383" s="14">
        <f t="shared" si="14184"/>
        <v>5124.8999999999996</v>
      </c>
      <c r="AY2383" s="14">
        <f t="shared" si="14185"/>
        <v>5124.8999999999996</v>
      </c>
      <c r="AZ2383" s="14"/>
      <c r="BA2383" s="14">
        <f t="shared" si="14186"/>
        <v>4972</v>
      </c>
      <c r="BB2383" s="14">
        <f t="shared" si="14187"/>
        <v>5124.8999999999996</v>
      </c>
      <c r="BC2383" s="14">
        <f t="shared" si="14188"/>
        <v>5124.8999999999996</v>
      </c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>
        <f t="shared" si="14189"/>
        <v>4972</v>
      </c>
      <c r="BP2383" s="14">
        <f t="shared" si="14190"/>
        <v>5124.8999999999996</v>
      </c>
      <c r="BQ2383" s="14">
        <f t="shared" si="14191"/>
        <v>5124.8999999999996</v>
      </c>
      <c r="BR2383" s="14"/>
      <c r="BS2383" s="14"/>
      <c r="BT2383" s="14"/>
      <c r="BU2383" s="14">
        <f t="shared" si="14192"/>
        <v>4972</v>
      </c>
      <c r="BV2383" s="14">
        <f t="shared" si="14193"/>
        <v>5124.8999999999996</v>
      </c>
      <c r="BW2383" s="14">
        <f t="shared" si="14194"/>
        <v>5124.8999999999996</v>
      </c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>
        <f t="shared" si="14195"/>
        <v>4972</v>
      </c>
      <c r="CH2383" s="14"/>
      <c r="CI2383" s="84">
        <f t="shared" si="14277"/>
        <v>4972</v>
      </c>
      <c r="CJ2383" s="14">
        <f t="shared" si="14196"/>
        <v>5124.8999999999996</v>
      </c>
      <c r="CK2383" s="52"/>
      <c r="CL2383" s="84">
        <f t="shared" si="14278"/>
        <v>5124.8999999999996</v>
      </c>
      <c r="CM2383" s="14">
        <f t="shared" si="14197"/>
        <v>5124.8999999999996</v>
      </c>
      <c r="CN2383" s="52"/>
      <c r="CO2383" s="84">
        <f t="shared" si="14279"/>
        <v>5124.8999999999996</v>
      </c>
      <c r="CP2383" s="14"/>
      <c r="CQ2383" s="29"/>
      <c r="CR2383" s="29"/>
      <c r="CT2383" s="1"/>
    </row>
    <row r="2384" spans="1:98" ht="31.2" customHeight="1" x14ac:dyDescent="0.3">
      <c r="A2384" s="76" t="s">
        <v>932</v>
      </c>
      <c r="B2384" s="76" t="s">
        <v>303</v>
      </c>
      <c r="C2384" s="76" t="s">
        <v>95</v>
      </c>
      <c r="D2384" s="76" t="s">
        <v>387</v>
      </c>
      <c r="E2384" s="76" t="s">
        <v>46</v>
      </c>
      <c r="F2384" s="77" t="s">
        <v>47</v>
      </c>
      <c r="G2384" s="14">
        <v>1285.2</v>
      </c>
      <c r="H2384" s="14">
        <v>1132.3</v>
      </c>
      <c r="I2384" s="14">
        <v>1132.3</v>
      </c>
      <c r="J2384" s="14"/>
      <c r="K2384" s="14"/>
      <c r="L2384" s="14"/>
      <c r="M2384" s="14">
        <f t="shared" si="14080"/>
        <v>1285.2</v>
      </c>
      <c r="N2384" s="14">
        <f t="shared" si="14081"/>
        <v>1132.3</v>
      </c>
      <c r="O2384" s="14">
        <f t="shared" si="14082"/>
        <v>1132.3</v>
      </c>
      <c r="P2384" s="14"/>
      <c r="Q2384" s="14"/>
      <c r="R2384" s="14"/>
      <c r="S2384" s="14"/>
      <c r="T2384" s="14"/>
      <c r="U2384" s="14"/>
      <c r="V2384" s="14"/>
      <c r="W2384" s="14"/>
      <c r="X2384" s="14"/>
      <c r="Y2384" s="14">
        <f t="shared" si="14177"/>
        <v>1285.2</v>
      </c>
      <c r="Z2384" s="14">
        <f t="shared" si="14178"/>
        <v>1132.3</v>
      </c>
      <c r="AA2384" s="14">
        <f t="shared" si="14179"/>
        <v>1132.3</v>
      </c>
      <c r="AB2384" s="14"/>
      <c r="AC2384" s="14"/>
      <c r="AD2384" s="14"/>
      <c r="AE2384" s="14">
        <f t="shared" si="14180"/>
        <v>1285.2</v>
      </c>
      <c r="AF2384" s="14">
        <f t="shared" si="14181"/>
        <v>1132.3</v>
      </c>
      <c r="AG2384" s="14">
        <f t="shared" si="14182"/>
        <v>1132.3</v>
      </c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>
        <f t="shared" si="14183"/>
        <v>1285.2</v>
      </c>
      <c r="AX2384" s="14">
        <f t="shared" si="14184"/>
        <v>1132.3</v>
      </c>
      <c r="AY2384" s="14">
        <f t="shared" si="14185"/>
        <v>1132.3</v>
      </c>
      <c r="AZ2384" s="14"/>
      <c r="BA2384" s="14">
        <f t="shared" si="14186"/>
        <v>1285.2</v>
      </c>
      <c r="BB2384" s="14">
        <f t="shared" si="14187"/>
        <v>1132.3</v>
      </c>
      <c r="BC2384" s="14">
        <f t="shared" si="14188"/>
        <v>1132.3</v>
      </c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>
        <f t="shared" si="14189"/>
        <v>1285.2</v>
      </c>
      <c r="BP2384" s="14">
        <f t="shared" si="14190"/>
        <v>1132.3</v>
      </c>
      <c r="BQ2384" s="14">
        <f t="shared" si="14191"/>
        <v>1132.3</v>
      </c>
      <c r="BR2384" s="14"/>
      <c r="BS2384" s="14"/>
      <c r="BT2384" s="14"/>
      <c r="BU2384" s="14">
        <f t="shared" si="14192"/>
        <v>1285.2</v>
      </c>
      <c r="BV2384" s="14">
        <f t="shared" si="14193"/>
        <v>1132.3</v>
      </c>
      <c r="BW2384" s="14">
        <f t="shared" si="14194"/>
        <v>1132.3</v>
      </c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>
        <f t="shared" si="14195"/>
        <v>1285.2</v>
      </c>
      <c r="CH2384" s="14"/>
      <c r="CI2384" s="84">
        <f t="shared" si="14277"/>
        <v>1285.2</v>
      </c>
      <c r="CJ2384" s="14">
        <f t="shared" si="14196"/>
        <v>1132.3</v>
      </c>
      <c r="CK2384" s="52"/>
      <c r="CL2384" s="84">
        <f t="shared" si="14278"/>
        <v>1132.3</v>
      </c>
      <c r="CM2384" s="14">
        <f t="shared" si="14197"/>
        <v>1132.3</v>
      </c>
      <c r="CN2384" s="52"/>
      <c r="CO2384" s="84">
        <f t="shared" si="14279"/>
        <v>1132.3</v>
      </c>
      <c r="CP2384" s="14"/>
      <c r="CQ2384" s="29"/>
      <c r="CR2384" s="29"/>
      <c r="CT2384" s="1"/>
    </row>
    <row r="2385" spans="1:99" ht="78" customHeight="1" x14ac:dyDescent="0.3">
      <c r="A2385" s="76" t="s">
        <v>932</v>
      </c>
      <c r="B2385" s="76" t="s">
        <v>303</v>
      </c>
      <c r="C2385" s="76" t="s">
        <v>95</v>
      </c>
      <c r="D2385" s="76" t="s">
        <v>427</v>
      </c>
      <c r="E2385" s="88"/>
      <c r="F2385" s="77" t="s">
        <v>428</v>
      </c>
      <c r="G2385" s="14">
        <f t="shared" ref="G2385:L2385" si="14390">G2386</f>
        <v>42022.1</v>
      </c>
      <c r="H2385" s="14">
        <f t="shared" si="14390"/>
        <v>43249.600000000006</v>
      </c>
      <c r="I2385" s="14">
        <f t="shared" si="14390"/>
        <v>43249.600000000006</v>
      </c>
      <c r="J2385" s="14">
        <f t="shared" si="14390"/>
        <v>0</v>
      </c>
      <c r="K2385" s="14">
        <f t="shared" si="14390"/>
        <v>0</v>
      </c>
      <c r="L2385" s="14">
        <f t="shared" si="14390"/>
        <v>0</v>
      </c>
      <c r="M2385" s="14">
        <f t="shared" si="14080"/>
        <v>42022.1</v>
      </c>
      <c r="N2385" s="14">
        <f t="shared" si="14081"/>
        <v>43249.600000000006</v>
      </c>
      <c r="O2385" s="14">
        <f t="shared" si="14082"/>
        <v>43249.600000000006</v>
      </c>
      <c r="P2385" s="14">
        <f t="shared" ref="P2385:X2385" si="14391">P2386</f>
        <v>5895.7</v>
      </c>
      <c r="Q2385" s="14">
        <f t="shared" si="14391"/>
        <v>0</v>
      </c>
      <c r="R2385" s="14">
        <f t="shared" si="14391"/>
        <v>0</v>
      </c>
      <c r="S2385" s="14">
        <f t="shared" si="14391"/>
        <v>0</v>
      </c>
      <c r="T2385" s="14">
        <f t="shared" si="14391"/>
        <v>7183</v>
      </c>
      <c r="U2385" s="14">
        <f t="shared" si="14391"/>
        <v>0</v>
      </c>
      <c r="V2385" s="14">
        <f t="shared" si="14391"/>
        <v>7183</v>
      </c>
      <c r="W2385" s="14">
        <f t="shared" si="14391"/>
        <v>0</v>
      </c>
      <c r="X2385" s="14">
        <f t="shared" si="14391"/>
        <v>0</v>
      </c>
      <c r="Y2385" s="14">
        <f t="shared" si="14177"/>
        <v>47917.799999999996</v>
      </c>
      <c r="Z2385" s="14">
        <f t="shared" si="14178"/>
        <v>50432.600000000006</v>
      </c>
      <c r="AA2385" s="14">
        <f t="shared" si="14179"/>
        <v>50432.600000000006</v>
      </c>
      <c r="AB2385" s="14">
        <f>AB2386</f>
        <v>0</v>
      </c>
      <c r="AC2385" s="14">
        <f>AC2386</f>
        <v>0</v>
      </c>
      <c r="AD2385" s="14">
        <f>AD2386</f>
        <v>0</v>
      </c>
      <c r="AE2385" s="14">
        <f t="shared" si="14180"/>
        <v>47917.799999999996</v>
      </c>
      <c r="AF2385" s="14">
        <f t="shared" si="14181"/>
        <v>50432.600000000006</v>
      </c>
      <c r="AG2385" s="14">
        <f t="shared" si="14182"/>
        <v>50432.600000000006</v>
      </c>
      <c r="AH2385" s="14">
        <f t="shared" ref="AH2385:AV2385" si="14392">AH2386</f>
        <v>0</v>
      </c>
      <c r="AI2385" s="14">
        <f t="shared" si="14392"/>
        <v>0</v>
      </c>
      <c r="AJ2385" s="14">
        <f t="shared" si="14392"/>
        <v>0</v>
      </c>
      <c r="AK2385" s="14">
        <f t="shared" si="14392"/>
        <v>0</v>
      </c>
      <c r="AL2385" s="14">
        <f t="shared" si="14392"/>
        <v>0</v>
      </c>
      <c r="AM2385" s="14">
        <f t="shared" si="14392"/>
        <v>0</v>
      </c>
      <c r="AN2385" s="14">
        <f t="shared" si="14392"/>
        <v>0</v>
      </c>
      <c r="AO2385" s="14">
        <f t="shared" si="14392"/>
        <v>0</v>
      </c>
      <c r="AP2385" s="14">
        <f t="shared" si="14392"/>
        <v>0</v>
      </c>
      <c r="AQ2385" s="14">
        <f t="shared" si="14392"/>
        <v>0</v>
      </c>
      <c r="AR2385" s="14">
        <f t="shared" si="14392"/>
        <v>0</v>
      </c>
      <c r="AS2385" s="14">
        <f t="shared" si="14392"/>
        <v>0</v>
      </c>
      <c r="AT2385" s="14">
        <f t="shared" si="14392"/>
        <v>0</v>
      </c>
      <c r="AU2385" s="14">
        <f t="shared" si="14392"/>
        <v>0</v>
      </c>
      <c r="AV2385" s="14">
        <f t="shared" si="14392"/>
        <v>0</v>
      </c>
      <c r="AW2385" s="14">
        <f t="shared" si="14183"/>
        <v>47917.799999999996</v>
      </c>
      <c r="AX2385" s="14">
        <f t="shared" si="14184"/>
        <v>50432.600000000006</v>
      </c>
      <c r="AY2385" s="14">
        <f t="shared" si="14185"/>
        <v>50432.600000000006</v>
      </c>
      <c r="AZ2385" s="14">
        <f>AZ2386</f>
        <v>0</v>
      </c>
      <c r="BA2385" s="14">
        <f t="shared" si="14186"/>
        <v>47917.799999999996</v>
      </c>
      <c r="BB2385" s="14">
        <f t="shared" si="14187"/>
        <v>50432.600000000006</v>
      </c>
      <c r="BC2385" s="14">
        <f t="shared" si="14188"/>
        <v>50432.600000000006</v>
      </c>
      <c r="BD2385" s="14">
        <f t="shared" ref="BD2385:BN2385" si="14393">BD2386</f>
        <v>0</v>
      </c>
      <c r="BE2385" s="14">
        <f t="shared" si="14393"/>
        <v>0</v>
      </c>
      <c r="BF2385" s="14">
        <f t="shared" si="14393"/>
        <v>0</v>
      </c>
      <c r="BG2385" s="14">
        <f t="shared" si="14393"/>
        <v>0</v>
      </c>
      <c r="BH2385" s="14">
        <f t="shared" si="14393"/>
        <v>0</v>
      </c>
      <c r="BI2385" s="14">
        <f t="shared" si="14393"/>
        <v>0</v>
      </c>
      <c r="BJ2385" s="14">
        <f t="shared" si="14393"/>
        <v>0</v>
      </c>
      <c r="BK2385" s="14">
        <f t="shared" si="14393"/>
        <v>0</v>
      </c>
      <c r="BL2385" s="14">
        <f t="shared" si="14393"/>
        <v>0</v>
      </c>
      <c r="BM2385" s="14">
        <f t="shared" si="14393"/>
        <v>0</v>
      </c>
      <c r="BN2385" s="14">
        <f t="shared" si="14393"/>
        <v>0</v>
      </c>
      <c r="BO2385" s="14">
        <f t="shared" si="14189"/>
        <v>47917.799999999996</v>
      </c>
      <c r="BP2385" s="14">
        <f t="shared" si="14190"/>
        <v>50432.600000000006</v>
      </c>
      <c r="BQ2385" s="14">
        <f t="shared" si="14191"/>
        <v>50432.600000000006</v>
      </c>
      <c r="BR2385" s="14">
        <f>BR2386</f>
        <v>0</v>
      </c>
      <c r="BS2385" s="14">
        <f>BS2386</f>
        <v>0</v>
      </c>
      <c r="BT2385" s="14">
        <f>BT2386</f>
        <v>0</v>
      </c>
      <c r="BU2385" s="14">
        <f t="shared" si="14192"/>
        <v>47917.799999999996</v>
      </c>
      <c r="BV2385" s="14">
        <f t="shared" si="14193"/>
        <v>50432.600000000006</v>
      </c>
      <c r="BW2385" s="14">
        <f t="shared" si="14194"/>
        <v>50432.600000000006</v>
      </c>
      <c r="BX2385" s="14">
        <f t="shared" ref="BX2385:CF2385" si="14394">BX2386</f>
        <v>0</v>
      </c>
      <c r="BY2385" s="14">
        <f t="shared" si="14394"/>
        <v>0</v>
      </c>
      <c r="BZ2385" s="14">
        <f t="shared" si="14394"/>
        <v>0</v>
      </c>
      <c r="CA2385" s="14">
        <f t="shared" si="14394"/>
        <v>0</v>
      </c>
      <c r="CB2385" s="14">
        <f t="shared" si="14394"/>
        <v>0</v>
      </c>
      <c r="CC2385" s="14">
        <f t="shared" si="14394"/>
        <v>0</v>
      </c>
      <c r="CD2385" s="14">
        <f t="shared" si="14394"/>
        <v>0</v>
      </c>
      <c r="CE2385" s="14">
        <f t="shared" si="14394"/>
        <v>0</v>
      </c>
      <c r="CF2385" s="14">
        <f t="shared" si="14394"/>
        <v>0</v>
      </c>
      <c r="CG2385" s="14">
        <f t="shared" si="14195"/>
        <v>47917.799999999996</v>
      </c>
      <c r="CH2385" s="14">
        <f>CH2386</f>
        <v>0</v>
      </c>
      <c r="CI2385" s="84">
        <f t="shared" si="14277"/>
        <v>47917.799999999996</v>
      </c>
      <c r="CJ2385" s="14">
        <f t="shared" si="14196"/>
        <v>50432.600000000006</v>
      </c>
      <c r="CK2385" s="52">
        <f>CK2386</f>
        <v>0</v>
      </c>
      <c r="CL2385" s="84">
        <f t="shared" si="14278"/>
        <v>50432.600000000006</v>
      </c>
      <c r="CM2385" s="14">
        <f t="shared" si="14197"/>
        <v>50432.600000000006</v>
      </c>
      <c r="CN2385" s="52">
        <f>CN2386</f>
        <v>0</v>
      </c>
      <c r="CO2385" s="84">
        <f t="shared" si="14279"/>
        <v>50432.600000000006</v>
      </c>
      <c r="CP2385" s="14">
        <f>CP2386</f>
        <v>0</v>
      </c>
      <c r="CQ2385" s="29"/>
      <c r="CR2385" s="29"/>
      <c r="CT2385" s="1"/>
    </row>
    <row r="2386" spans="1:99" ht="15.6" customHeight="1" x14ac:dyDescent="0.3">
      <c r="A2386" s="76" t="s">
        <v>932</v>
      </c>
      <c r="B2386" s="76" t="s">
        <v>303</v>
      </c>
      <c r="C2386" s="76" t="s">
        <v>95</v>
      </c>
      <c r="D2386" s="76" t="s">
        <v>966</v>
      </c>
      <c r="E2386" s="88"/>
      <c r="F2386" s="77" t="s">
        <v>57</v>
      </c>
      <c r="G2386" s="14">
        <f t="shared" ref="G2386:L2386" si="14395">G2387+G2388</f>
        <v>42022.1</v>
      </c>
      <c r="H2386" s="14">
        <f t="shared" si="14395"/>
        <v>43249.600000000006</v>
      </c>
      <c r="I2386" s="14">
        <f t="shared" si="14395"/>
        <v>43249.600000000006</v>
      </c>
      <c r="J2386" s="14">
        <f t="shared" si="14395"/>
        <v>0</v>
      </c>
      <c r="K2386" s="14">
        <f t="shared" si="14395"/>
        <v>0</v>
      </c>
      <c r="L2386" s="14">
        <f t="shared" si="14395"/>
        <v>0</v>
      </c>
      <c r="M2386" s="14">
        <f t="shared" si="14080"/>
        <v>42022.1</v>
      </c>
      <c r="N2386" s="14">
        <f t="shared" si="14081"/>
        <v>43249.600000000006</v>
      </c>
      <c r="O2386" s="14">
        <f t="shared" si="14082"/>
        <v>43249.600000000006</v>
      </c>
      <c r="P2386" s="14">
        <f t="shared" ref="P2386:X2386" si="14396">P2387+P2388</f>
        <v>5895.7</v>
      </c>
      <c r="Q2386" s="14">
        <f t="shared" si="14396"/>
        <v>0</v>
      </c>
      <c r="R2386" s="14">
        <f t="shared" si="14396"/>
        <v>0</v>
      </c>
      <c r="S2386" s="14">
        <f t="shared" si="14396"/>
        <v>0</v>
      </c>
      <c r="T2386" s="14">
        <f t="shared" si="14396"/>
        <v>7183</v>
      </c>
      <c r="U2386" s="14">
        <f t="shared" si="14396"/>
        <v>0</v>
      </c>
      <c r="V2386" s="14">
        <f t="shared" si="14396"/>
        <v>7183</v>
      </c>
      <c r="W2386" s="14">
        <f t="shared" si="14396"/>
        <v>0</v>
      </c>
      <c r="X2386" s="14">
        <f t="shared" si="14396"/>
        <v>0</v>
      </c>
      <c r="Y2386" s="14">
        <f t="shared" si="14177"/>
        <v>47917.799999999996</v>
      </c>
      <c r="Z2386" s="14">
        <f t="shared" si="14178"/>
        <v>50432.600000000006</v>
      </c>
      <c r="AA2386" s="14">
        <f t="shared" si="14179"/>
        <v>50432.600000000006</v>
      </c>
      <c r="AB2386" s="14">
        <f>AB2387+AB2388</f>
        <v>0</v>
      </c>
      <c r="AC2386" s="14">
        <f>AC2387+AC2388</f>
        <v>0</v>
      </c>
      <c r="AD2386" s="14">
        <f>AD2387+AD2388</f>
        <v>0</v>
      </c>
      <c r="AE2386" s="14">
        <f t="shared" si="14180"/>
        <v>47917.799999999996</v>
      </c>
      <c r="AF2386" s="14">
        <f t="shared" si="14181"/>
        <v>50432.600000000006</v>
      </c>
      <c r="AG2386" s="14">
        <f t="shared" si="14182"/>
        <v>50432.600000000006</v>
      </c>
      <c r="AH2386" s="14">
        <f t="shared" ref="AH2386:AV2386" si="14397">AH2387+AH2388</f>
        <v>0</v>
      </c>
      <c r="AI2386" s="14">
        <f t="shared" si="14397"/>
        <v>0</v>
      </c>
      <c r="AJ2386" s="14">
        <f t="shared" si="14397"/>
        <v>0</v>
      </c>
      <c r="AK2386" s="14">
        <f t="shared" si="14397"/>
        <v>0</v>
      </c>
      <c r="AL2386" s="14">
        <f t="shared" si="14397"/>
        <v>0</v>
      </c>
      <c r="AM2386" s="14">
        <f t="shared" si="14397"/>
        <v>0</v>
      </c>
      <c r="AN2386" s="14">
        <f t="shared" si="14397"/>
        <v>0</v>
      </c>
      <c r="AO2386" s="14">
        <f t="shared" si="14397"/>
        <v>0</v>
      </c>
      <c r="AP2386" s="14">
        <f t="shared" si="14397"/>
        <v>0</v>
      </c>
      <c r="AQ2386" s="14">
        <f t="shared" si="14397"/>
        <v>0</v>
      </c>
      <c r="AR2386" s="14">
        <f t="shared" si="14397"/>
        <v>0</v>
      </c>
      <c r="AS2386" s="14">
        <f t="shared" si="14397"/>
        <v>0</v>
      </c>
      <c r="AT2386" s="14">
        <f t="shared" si="14397"/>
        <v>0</v>
      </c>
      <c r="AU2386" s="14">
        <f t="shared" si="14397"/>
        <v>0</v>
      </c>
      <c r="AV2386" s="14">
        <f t="shared" si="14397"/>
        <v>0</v>
      </c>
      <c r="AW2386" s="14">
        <f t="shared" si="14183"/>
        <v>47917.799999999996</v>
      </c>
      <c r="AX2386" s="14">
        <f t="shared" si="14184"/>
        <v>50432.600000000006</v>
      </c>
      <c r="AY2386" s="14">
        <f t="shared" si="14185"/>
        <v>50432.600000000006</v>
      </c>
      <c r="AZ2386" s="14">
        <f>AZ2387+AZ2388</f>
        <v>0</v>
      </c>
      <c r="BA2386" s="14">
        <f t="shared" si="14186"/>
        <v>47917.799999999996</v>
      </c>
      <c r="BB2386" s="14">
        <f t="shared" si="14187"/>
        <v>50432.600000000006</v>
      </c>
      <c r="BC2386" s="14">
        <f t="shared" si="14188"/>
        <v>50432.600000000006</v>
      </c>
      <c r="BD2386" s="14">
        <f t="shared" ref="BD2386:BN2386" si="14398">BD2387+BD2388</f>
        <v>0</v>
      </c>
      <c r="BE2386" s="14">
        <f t="shared" si="14398"/>
        <v>0</v>
      </c>
      <c r="BF2386" s="14">
        <f t="shared" si="14398"/>
        <v>0</v>
      </c>
      <c r="BG2386" s="14">
        <f t="shared" si="14398"/>
        <v>0</v>
      </c>
      <c r="BH2386" s="14">
        <f t="shared" si="14398"/>
        <v>0</v>
      </c>
      <c r="BI2386" s="14">
        <f t="shared" si="14398"/>
        <v>0</v>
      </c>
      <c r="BJ2386" s="14">
        <f t="shared" si="14398"/>
        <v>0</v>
      </c>
      <c r="BK2386" s="14">
        <f t="shared" si="14398"/>
        <v>0</v>
      </c>
      <c r="BL2386" s="14">
        <f t="shared" si="14398"/>
        <v>0</v>
      </c>
      <c r="BM2386" s="14">
        <f t="shared" si="14398"/>
        <v>0</v>
      </c>
      <c r="BN2386" s="14">
        <f t="shared" si="14398"/>
        <v>0</v>
      </c>
      <c r="BO2386" s="14">
        <f t="shared" si="14189"/>
        <v>47917.799999999996</v>
      </c>
      <c r="BP2386" s="14">
        <f t="shared" si="14190"/>
        <v>50432.600000000006</v>
      </c>
      <c r="BQ2386" s="14">
        <f t="shared" si="14191"/>
        <v>50432.600000000006</v>
      </c>
      <c r="BR2386" s="14">
        <f>BR2387+BR2388</f>
        <v>0</v>
      </c>
      <c r="BS2386" s="14">
        <f>BS2387+BS2388</f>
        <v>0</v>
      </c>
      <c r="BT2386" s="14">
        <f>BT2387+BT2388</f>
        <v>0</v>
      </c>
      <c r="BU2386" s="14">
        <f t="shared" si="14192"/>
        <v>47917.799999999996</v>
      </c>
      <c r="BV2386" s="14">
        <f t="shared" si="14193"/>
        <v>50432.600000000006</v>
      </c>
      <c r="BW2386" s="14">
        <f t="shared" si="14194"/>
        <v>50432.600000000006</v>
      </c>
      <c r="BX2386" s="14">
        <f t="shared" ref="BX2386:CF2386" si="14399">BX2387+BX2388</f>
        <v>0</v>
      </c>
      <c r="BY2386" s="14">
        <f t="shared" si="14399"/>
        <v>0</v>
      </c>
      <c r="BZ2386" s="14">
        <f t="shared" si="14399"/>
        <v>0</v>
      </c>
      <c r="CA2386" s="14">
        <f t="shared" si="14399"/>
        <v>0</v>
      </c>
      <c r="CB2386" s="14">
        <f t="shared" si="14399"/>
        <v>0</v>
      </c>
      <c r="CC2386" s="14">
        <f t="shared" si="14399"/>
        <v>0</v>
      </c>
      <c r="CD2386" s="14">
        <f t="shared" si="14399"/>
        <v>0</v>
      </c>
      <c r="CE2386" s="14">
        <f t="shared" si="14399"/>
        <v>0</v>
      </c>
      <c r="CF2386" s="14">
        <f t="shared" si="14399"/>
        <v>0</v>
      </c>
      <c r="CG2386" s="14">
        <f t="shared" si="14195"/>
        <v>47917.799999999996</v>
      </c>
      <c r="CH2386" s="14">
        <f>CH2387+CH2388</f>
        <v>0</v>
      </c>
      <c r="CI2386" s="84">
        <f t="shared" si="14277"/>
        <v>47917.799999999996</v>
      </c>
      <c r="CJ2386" s="14">
        <f t="shared" si="14196"/>
        <v>50432.600000000006</v>
      </c>
      <c r="CK2386" s="52">
        <f>CK2387+CK2388</f>
        <v>0</v>
      </c>
      <c r="CL2386" s="84">
        <f t="shared" si="14278"/>
        <v>50432.600000000006</v>
      </c>
      <c r="CM2386" s="14">
        <f t="shared" si="14197"/>
        <v>50432.600000000006</v>
      </c>
      <c r="CN2386" s="52">
        <f>CN2387+CN2388</f>
        <v>0</v>
      </c>
      <c r="CO2386" s="84">
        <f t="shared" si="14279"/>
        <v>50432.600000000006</v>
      </c>
      <c r="CP2386" s="14">
        <f>CP2387+CP2388</f>
        <v>0</v>
      </c>
      <c r="CQ2386" s="29"/>
      <c r="CR2386" s="29"/>
      <c r="CT2386" s="1"/>
    </row>
    <row r="2387" spans="1:99" ht="78" customHeight="1" x14ac:dyDescent="0.3">
      <c r="A2387" s="76" t="s">
        <v>932</v>
      </c>
      <c r="B2387" s="76" t="s">
        <v>303</v>
      </c>
      <c r="C2387" s="76" t="s">
        <v>95</v>
      </c>
      <c r="D2387" s="76" t="s">
        <v>966</v>
      </c>
      <c r="E2387" s="76" t="s">
        <v>58</v>
      </c>
      <c r="F2387" s="77" t="s">
        <v>59</v>
      </c>
      <c r="G2387" s="14">
        <v>39909.1</v>
      </c>
      <c r="H2387" s="14">
        <v>41136.600000000006</v>
      </c>
      <c r="I2387" s="14">
        <v>41136.600000000006</v>
      </c>
      <c r="J2387" s="14"/>
      <c r="K2387" s="14"/>
      <c r="L2387" s="14"/>
      <c r="M2387" s="14">
        <f t="shared" si="14080"/>
        <v>39909.1</v>
      </c>
      <c r="N2387" s="14">
        <f t="shared" si="14081"/>
        <v>41136.600000000006</v>
      </c>
      <c r="O2387" s="14">
        <f t="shared" si="14082"/>
        <v>41136.600000000006</v>
      </c>
      <c r="P2387" s="14">
        <v>5895.7</v>
      </c>
      <c r="Q2387" s="14"/>
      <c r="R2387" s="14"/>
      <c r="S2387" s="14"/>
      <c r="T2387" s="14">
        <v>7183</v>
      </c>
      <c r="U2387" s="14"/>
      <c r="V2387" s="14">
        <v>7183</v>
      </c>
      <c r="W2387" s="14"/>
      <c r="X2387" s="14"/>
      <c r="Y2387" s="14">
        <f t="shared" si="14177"/>
        <v>45804.799999999996</v>
      </c>
      <c r="Z2387" s="14">
        <f t="shared" si="14178"/>
        <v>48319.600000000006</v>
      </c>
      <c r="AA2387" s="14">
        <f t="shared" si="14179"/>
        <v>48319.600000000006</v>
      </c>
      <c r="AB2387" s="14"/>
      <c r="AC2387" s="14"/>
      <c r="AD2387" s="14"/>
      <c r="AE2387" s="14">
        <f t="shared" si="14180"/>
        <v>45804.799999999996</v>
      </c>
      <c r="AF2387" s="14">
        <f t="shared" si="14181"/>
        <v>48319.600000000006</v>
      </c>
      <c r="AG2387" s="14">
        <f t="shared" si="14182"/>
        <v>48319.600000000006</v>
      </c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>
        <f t="shared" si="14183"/>
        <v>45804.799999999996</v>
      </c>
      <c r="AX2387" s="14">
        <f t="shared" si="14184"/>
        <v>48319.600000000006</v>
      </c>
      <c r="AY2387" s="14">
        <f t="shared" si="14185"/>
        <v>48319.600000000006</v>
      </c>
      <c r="AZ2387" s="14"/>
      <c r="BA2387" s="14">
        <f t="shared" si="14186"/>
        <v>45804.799999999996</v>
      </c>
      <c r="BB2387" s="14">
        <f t="shared" si="14187"/>
        <v>48319.600000000006</v>
      </c>
      <c r="BC2387" s="14">
        <f t="shared" si="14188"/>
        <v>48319.600000000006</v>
      </c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>
        <f t="shared" si="14189"/>
        <v>45804.799999999996</v>
      </c>
      <c r="BP2387" s="14">
        <f t="shared" si="14190"/>
        <v>48319.600000000006</v>
      </c>
      <c r="BQ2387" s="14">
        <f t="shared" si="14191"/>
        <v>48319.600000000006</v>
      </c>
      <c r="BR2387" s="14"/>
      <c r="BS2387" s="14"/>
      <c r="BT2387" s="14"/>
      <c r="BU2387" s="14">
        <f t="shared" si="14192"/>
        <v>45804.799999999996</v>
      </c>
      <c r="BV2387" s="14">
        <f t="shared" si="14193"/>
        <v>48319.600000000006</v>
      </c>
      <c r="BW2387" s="14">
        <f t="shared" si="14194"/>
        <v>48319.600000000006</v>
      </c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>
        <f t="shared" si="14195"/>
        <v>45804.799999999996</v>
      </c>
      <c r="CH2387" s="14"/>
      <c r="CI2387" s="84">
        <f t="shared" si="14277"/>
        <v>45804.799999999996</v>
      </c>
      <c r="CJ2387" s="14">
        <f t="shared" si="14196"/>
        <v>48319.600000000006</v>
      </c>
      <c r="CK2387" s="52"/>
      <c r="CL2387" s="84">
        <f t="shared" si="14278"/>
        <v>48319.600000000006</v>
      </c>
      <c r="CM2387" s="14">
        <f t="shared" si="14197"/>
        <v>48319.600000000006</v>
      </c>
      <c r="CN2387" s="52"/>
      <c r="CO2387" s="84">
        <f t="shared" si="14279"/>
        <v>48319.600000000006</v>
      </c>
      <c r="CP2387" s="14"/>
      <c r="CQ2387" s="29"/>
      <c r="CR2387" s="29"/>
      <c r="CT2387" s="1"/>
    </row>
    <row r="2388" spans="1:99" ht="31.2" customHeight="1" x14ac:dyDescent="0.3">
      <c r="A2388" s="76" t="s">
        <v>932</v>
      </c>
      <c r="B2388" s="76" t="s">
        <v>303</v>
      </c>
      <c r="C2388" s="76" t="s">
        <v>95</v>
      </c>
      <c r="D2388" s="76" t="s">
        <v>966</v>
      </c>
      <c r="E2388" s="76" t="s">
        <v>46</v>
      </c>
      <c r="F2388" s="77" t="s">
        <v>47</v>
      </c>
      <c r="G2388" s="14">
        <v>2113</v>
      </c>
      <c r="H2388" s="14">
        <v>2113</v>
      </c>
      <c r="I2388" s="14">
        <v>2113</v>
      </c>
      <c r="J2388" s="14"/>
      <c r="K2388" s="14"/>
      <c r="L2388" s="14"/>
      <c r="M2388" s="14">
        <f t="shared" si="14080"/>
        <v>2113</v>
      </c>
      <c r="N2388" s="14">
        <f t="shared" si="14081"/>
        <v>2113</v>
      </c>
      <c r="O2388" s="14">
        <f t="shared" si="14082"/>
        <v>2113</v>
      </c>
      <c r="P2388" s="14"/>
      <c r="Q2388" s="14"/>
      <c r="R2388" s="14"/>
      <c r="S2388" s="14"/>
      <c r="T2388" s="14"/>
      <c r="U2388" s="14"/>
      <c r="V2388" s="14"/>
      <c r="W2388" s="14"/>
      <c r="X2388" s="14"/>
      <c r="Y2388" s="14">
        <f t="shared" si="14177"/>
        <v>2113</v>
      </c>
      <c r="Z2388" s="14">
        <f t="shared" si="14178"/>
        <v>2113</v>
      </c>
      <c r="AA2388" s="14">
        <f t="shared" si="14179"/>
        <v>2113</v>
      </c>
      <c r="AB2388" s="14"/>
      <c r="AC2388" s="14"/>
      <c r="AD2388" s="14"/>
      <c r="AE2388" s="14">
        <f t="shared" si="14180"/>
        <v>2113</v>
      </c>
      <c r="AF2388" s="14">
        <f t="shared" si="14181"/>
        <v>2113</v>
      </c>
      <c r="AG2388" s="14">
        <f t="shared" si="14182"/>
        <v>2113</v>
      </c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>
        <f t="shared" si="14183"/>
        <v>2113</v>
      </c>
      <c r="AX2388" s="14">
        <f t="shared" si="14184"/>
        <v>2113</v>
      </c>
      <c r="AY2388" s="14">
        <f t="shared" si="14185"/>
        <v>2113</v>
      </c>
      <c r="AZ2388" s="14"/>
      <c r="BA2388" s="14">
        <f t="shared" si="14186"/>
        <v>2113</v>
      </c>
      <c r="BB2388" s="14">
        <f t="shared" si="14187"/>
        <v>2113</v>
      </c>
      <c r="BC2388" s="14">
        <f t="shared" si="14188"/>
        <v>2113</v>
      </c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>
        <f t="shared" si="14189"/>
        <v>2113</v>
      </c>
      <c r="BP2388" s="14">
        <f t="shared" si="14190"/>
        <v>2113</v>
      </c>
      <c r="BQ2388" s="14">
        <f t="shared" si="14191"/>
        <v>2113</v>
      </c>
      <c r="BR2388" s="14"/>
      <c r="BS2388" s="14"/>
      <c r="BT2388" s="14"/>
      <c r="BU2388" s="14">
        <f t="shared" si="14192"/>
        <v>2113</v>
      </c>
      <c r="BV2388" s="14">
        <f t="shared" si="14193"/>
        <v>2113</v>
      </c>
      <c r="BW2388" s="14">
        <f t="shared" si="14194"/>
        <v>2113</v>
      </c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>
        <f t="shared" si="14195"/>
        <v>2113</v>
      </c>
      <c r="CH2388" s="14"/>
      <c r="CI2388" s="84">
        <f t="shared" si="14277"/>
        <v>2113</v>
      </c>
      <c r="CJ2388" s="14">
        <f t="shared" si="14196"/>
        <v>2113</v>
      </c>
      <c r="CK2388" s="52"/>
      <c r="CL2388" s="84">
        <f t="shared" si="14278"/>
        <v>2113</v>
      </c>
      <c r="CM2388" s="14">
        <f t="shared" si="14197"/>
        <v>2113</v>
      </c>
      <c r="CN2388" s="52"/>
      <c r="CO2388" s="84">
        <f t="shared" si="14279"/>
        <v>2113</v>
      </c>
      <c r="CP2388" s="14"/>
      <c r="CQ2388" s="29"/>
      <c r="CR2388" s="29"/>
      <c r="CT2388" s="1"/>
    </row>
    <row r="2389" spans="1:99" s="86" customFormat="1" ht="31.2" customHeight="1" x14ac:dyDescent="0.3">
      <c r="A2389" s="72" t="s">
        <v>967</v>
      </c>
      <c r="B2389" s="72"/>
      <c r="C2389" s="72"/>
      <c r="D2389" s="72"/>
      <c r="E2389" s="72"/>
      <c r="F2389" s="73" t="s">
        <v>968</v>
      </c>
      <c r="G2389" s="20">
        <f t="shared" ref="G2389:L2389" si="14400">G2396+G2390</f>
        <v>271700.2</v>
      </c>
      <c r="H2389" s="20">
        <f t="shared" si="14400"/>
        <v>317767.3</v>
      </c>
      <c r="I2389" s="20">
        <f t="shared" si="14400"/>
        <v>278687.8</v>
      </c>
      <c r="J2389" s="20">
        <f t="shared" si="14400"/>
        <v>0</v>
      </c>
      <c r="K2389" s="20">
        <f t="shared" si="14400"/>
        <v>0</v>
      </c>
      <c r="L2389" s="20">
        <f t="shared" si="14400"/>
        <v>0</v>
      </c>
      <c r="M2389" s="20">
        <f t="shared" si="14080"/>
        <v>271700.2</v>
      </c>
      <c r="N2389" s="20">
        <f t="shared" si="14081"/>
        <v>317767.3</v>
      </c>
      <c r="O2389" s="20">
        <f t="shared" si="14082"/>
        <v>278687.8</v>
      </c>
      <c r="P2389" s="20">
        <f t="shared" ref="P2389:X2389" si="14401">P2396+P2390</f>
        <v>40509.600000000006</v>
      </c>
      <c r="Q2389" s="20">
        <f t="shared" si="14401"/>
        <v>0</v>
      </c>
      <c r="R2389" s="20">
        <f t="shared" si="14401"/>
        <v>0</v>
      </c>
      <c r="S2389" s="20">
        <f t="shared" si="14401"/>
        <v>1638.96</v>
      </c>
      <c r="T2389" s="20">
        <f t="shared" si="14401"/>
        <v>45393.1</v>
      </c>
      <c r="U2389" s="20">
        <f t="shared" si="14401"/>
        <v>0</v>
      </c>
      <c r="V2389" s="20">
        <f t="shared" si="14401"/>
        <v>45393.1</v>
      </c>
      <c r="W2389" s="20">
        <f t="shared" si="14401"/>
        <v>0</v>
      </c>
      <c r="X2389" s="20">
        <f t="shared" si="14401"/>
        <v>0</v>
      </c>
      <c r="Y2389" s="20">
        <f t="shared" si="14177"/>
        <v>313848.76000000007</v>
      </c>
      <c r="Z2389" s="20">
        <f t="shared" si="14178"/>
        <v>363160.39999999997</v>
      </c>
      <c r="AA2389" s="20">
        <f t="shared" si="14179"/>
        <v>324080.89999999997</v>
      </c>
      <c r="AB2389" s="20">
        <f>AB2396+AB2390</f>
        <v>0</v>
      </c>
      <c r="AC2389" s="20">
        <f>AC2396+AC2390</f>
        <v>0</v>
      </c>
      <c r="AD2389" s="20">
        <f>AD2396+AD2390</f>
        <v>0</v>
      </c>
      <c r="AE2389" s="20">
        <f t="shared" si="14180"/>
        <v>313848.76000000007</v>
      </c>
      <c r="AF2389" s="20">
        <f t="shared" si="14181"/>
        <v>363160.39999999997</v>
      </c>
      <c r="AG2389" s="20">
        <f t="shared" si="14182"/>
        <v>324080.89999999997</v>
      </c>
      <c r="AH2389" s="20">
        <f t="shared" ref="AH2389:AV2389" si="14402">AH2396+AH2390</f>
        <v>0</v>
      </c>
      <c r="AI2389" s="20">
        <f t="shared" si="14402"/>
        <v>0</v>
      </c>
      <c r="AJ2389" s="20">
        <f t="shared" si="14402"/>
        <v>3526.5120000000002</v>
      </c>
      <c r="AK2389" s="20">
        <f t="shared" si="14402"/>
        <v>0</v>
      </c>
      <c r="AL2389" s="20">
        <f t="shared" si="14402"/>
        <v>0</v>
      </c>
      <c r="AM2389" s="20">
        <f t="shared" si="14402"/>
        <v>0</v>
      </c>
      <c r="AN2389" s="20">
        <f t="shared" si="14402"/>
        <v>0</v>
      </c>
      <c r="AO2389" s="20">
        <f t="shared" si="14402"/>
        <v>0</v>
      </c>
      <c r="AP2389" s="20">
        <f t="shared" si="14402"/>
        <v>0</v>
      </c>
      <c r="AQ2389" s="20">
        <f t="shared" si="14402"/>
        <v>0</v>
      </c>
      <c r="AR2389" s="20">
        <f t="shared" si="14402"/>
        <v>0</v>
      </c>
      <c r="AS2389" s="20">
        <f t="shared" si="14402"/>
        <v>0</v>
      </c>
      <c r="AT2389" s="20">
        <f t="shared" si="14402"/>
        <v>0</v>
      </c>
      <c r="AU2389" s="20">
        <f t="shared" si="14402"/>
        <v>0</v>
      </c>
      <c r="AV2389" s="20">
        <f t="shared" si="14402"/>
        <v>0</v>
      </c>
      <c r="AW2389" s="20">
        <f t="shared" si="14183"/>
        <v>317375.27200000006</v>
      </c>
      <c r="AX2389" s="20">
        <f t="shared" si="14184"/>
        <v>363160.39999999997</v>
      </c>
      <c r="AY2389" s="20">
        <f t="shared" si="14185"/>
        <v>324080.89999999997</v>
      </c>
      <c r="AZ2389" s="20">
        <f>AZ2396+AZ2390</f>
        <v>0</v>
      </c>
      <c r="BA2389" s="20">
        <f t="shared" si="14186"/>
        <v>317375.27200000006</v>
      </c>
      <c r="BB2389" s="20">
        <f t="shared" si="14187"/>
        <v>363160.39999999997</v>
      </c>
      <c r="BC2389" s="20">
        <f t="shared" si="14188"/>
        <v>324080.89999999997</v>
      </c>
      <c r="BD2389" s="20">
        <f t="shared" ref="BD2389:BN2389" si="14403">BD2396+BD2390</f>
        <v>0</v>
      </c>
      <c r="BE2389" s="20">
        <f t="shared" si="14403"/>
        <v>194.49700000000001</v>
      </c>
      <c r="BF2389" s="20">
        <f t="shared" si="14403"/>
        <v>0</v>
      </c>
      <c r="BG2389" s="20">
        <f t="shared" si="14403"/>
        <v>0</v>
      </c>
      <c r="BH2389" s="20">
        <f t="shared" si="14403"/>
        <v>0</v>
      </c>
      <c r="BI2389" s="20">
        <f t="shared" si="14403"/>
        <v>0</v>
      </c>
      <c r="BJ2389" s="20">
        <f t="shared" si="14403"/>
        <v>0</v>
      </c>
      <c r="BK2389" s="20">
        <f t="shared" si="14403"/>
        <v>0</v>
      </c>
      <c r="BL2389" s="20">
        <f t="shared" si="14403"/>
        <v>0</v>
      </c>
      <c r="BM2389" s="20">
        <f t="shared" si="14403"/>
        <v>0</v>
      </c>
      <c r="BN2389" s="20">
        <f t="shared" si="14403"/>
        <v>0</v>
      </c>
      <c r="BO2389" s="20">
        <f t="shared" si="14189"/>
        <v>317569.76900000003</v>
      </c>
      <c r="BP2389" s="20">
        <f t="shared" si="14190"/>
        <v>363160.39999999997</v>
      </c>
      <c r="BQ2389" s="20">
        <f t="shared" si="14191"/>
        <v>324080.89999999997</v>
      </c>
      <c r="BR2389" s="20">
        <f>BR2396+BR2390</f>
        <v>0</v>
      </c>
      <c r="BS2389" s="20">
        <f>BS2396+BS2390</f>
        <v>0</v>
      </c>
      <c r="BT2389" s="20">
        <f>BT2396+BT2390</f>
        <v>0</v>
      </c>
      <c r="BU2389" s="20">
        <f t="shared" si="14192"/>
        <v>317569.76900000003</v>
      </c>
      <c r="BV2389" s="20">
        <f t="shared" si="14193"/>
        <v>363160.39999999997</v>
      </c>
      <c r="BW2389" s="20">
        <f t="shared" si="14194"/>
        <v>324080.89999999997</v>
      </c>
      <c r="BX2389" s="20">
        <f t="shared" ref="BX2389:CF2389" si="14404">BX2396+BX2390</f>
        <v>0</v>
      </c>
      <c r="BY2389" s="20">
        <f t="shared" si="14404"/>
        <v>0</v>
      </c>
      <c r="BZ2389" s="20">
        <f t="shared" si="14404"/>
        <v>0</v>
      </c>
      <c r="CA2389" s="20">
        <f t="shared" si="14404"/>
        <v>0</v>
      </c>
      <c r="CB2389" s="20">
        <f t="shared" si="14404"/>
        <v>0</v>
      </c>
      <c r="CC2389" s="20">
        <f t="shared" si="14404"/>
        <v>0</v>
      </c>
      <c r="CD2389" s="20">
        <f t="shared" si="14404"/>
        <v>0</v>
      </c>
      <c r="CE2389" s="20">
        <f t="shared" si="14404"/>
        <v>0</v>
      </c>
      <c r="CF2389" s="20">
        <f t="shared" si="14404"/>
        <v>0</v>
      </c>
      <c r="CG2389" s="20">
        <f t="shared" si="14195"/>
        <v>317569.76900000003</v>
      </c>
      <c r="CH2389" s="20">
        <f>CH2396+CH2390</f>
        <v>0</v>
      </c>
      <c r="CI2389" s="82">
        <f t="shared" si="14277"/>
        <v>317569.76900000003</v>
      </c>
      <c r="CJ2389" s="20">
        <f t="shared" si="14196"/>
        <v>363160.39999999997</v>
      </c>
      <c r="CK2389" s="20">
        <f>CK2396+CK2390</f>
        <v>0</v>
      </c>
      <c r="CL2389" s="82">
        <f t="shared" si="14278"/>
        <v>363160.39999999997</v>
      </c>
      <c r="CM2389" s="20">
        <f t="shared" si="14197"/>
        <v>324080.89999999997</v>
      </c>
      <c r="CN2389" s="20">
        <f>CN2396+CN2390</f>
        <v>0</v>
      </c>
      <c r="CO2389" s="82">
        <f t="shared" si="14279"/>
        <v>324080.89999999997</v>
      </c>
      <c r="CP2389" s="20">
        <f>CP2396+CP2390</f>
        <v>0</v>
      </c>
      <c r="CQ2389" s="21"/>
      <c r="CR2389" s="21"/>
      <c r="CS2389" s="17"/>
      <c r="CT2389" s="17"/>
      <c r="CU2389" s="17"/>
    </row>
    <row r="2390" spans="1:99" s="86" customFormat="1" ht="15.6" customHeight="1" x14ac:dyDescent="0.3">
      <c r="A2390" s="72" t="s">
        <v>967</v>
      </c>
      <c r="B2390" s="72" t="s">
        <v>34</v>
      </c>
      <c r="C2390" s="72"/>
      <c r="D2390" s="72"/>
      <c r="E2390" s="72"/>
      <c r="F2390" s="73" t="s">
        <v>35</v>
      </c>
      <c r="G2390" s="20">
        <f t="shared" ref="G2390:G2394" si="14405">G2391</f>
        <v>210.5</v>
      </c>
      <c r="H2390" s="20">
        <f t="shared" ref="H2390:H2394" si="14406">H2391</f>
        <v>4334.3</v>
      </c>
      <c r="I2390" s="20">
        <f t="shared" ref="I2390:I2394" si="14407">I2391</f>
        <v>3847.2</v>
      </c>
      <c r="J2390" s="20">
        <f t="shared" ref="J2390:J2394" si="14408">J2391</f>
        <v>0</v>
      </c>
      <c r="K2390" s="20">
        <f t="shared" ref="K2390:K2394" si="14409">K2391</f>
        <v>0</v>
      </c>
      <c r="L2390" s="20">
        <f t="shared" ref="L2390:L2394" si="14410">L2391</f>
        <v>0</v>
      </c>
      <c r="M2390" s="20">
        <f t="shared" si="14080"/>
        <v>210.5</v>
      </c>
      <c r="N2390" s="20">
        <f t="shared" si="14081"/>
        <v>4334.3</v>
      </c>
      <c r="O2390" s="20">
        <f t="shared" si="14082"/>
        <v>3847.2</v>
      </c>
      <c r="P2390" s="20">
        <f t="shared" ref="P2390:P2394" si="14411">P2391</f>
        <v>0</v>
      </c>
      <c r="Q2390" s="20">
        <f t="shared" ref="Q2390:Q2394" si="14412">Q2391</f>
        <v>0</v>
      </c>
      <c r="R2390" s="20">
        <f t="shared" ref="R2390:R2394" si="14413">R2391</f>
        <v>0</v>
      </c>
      <c r="S2390" s="20">
        <f t="shared" ref="S2390:S2394" si="14414">S2391</f>
        <v>0</v>
      </c>
      <c r="T2390" s="20">
        <f t="shared" ref="T2390:T2394" si="14415">T2391</f>
        <v>0</v>
      </c>
      <c r="U2390" s="20">
        <f t="shared" ref="U2390:U2394" si="14416">U2391</f>
        <v>0</v>
      </c>
      <c r="V2390" s="20">
        <f t="shared" ref="V2390:V2394" si="14417">V2391</f>
        <v>0</v>
      </c>
      <c r="W2390" s="20">
        <f t="shared" ref="W2390:W2394" si="14418">W2391</f>
        <v>0</v>
      </c>
      <c r="X2390" s="20">
        <f t="shared" ref="X2390:X2394" si="14419">X2391</f>
        <v>0</v>
      </c>
      <c r="Y2390" s="20">
        <f t="shared" si="14177"/>
        <v>210.5</v>
      </c>
      <c r="Z2390" s="20">
        <f t="shared" si="14178"/>
        <v>4334.3</v>
      </c>
      <c r="AA2390" s="20">
        <f t="shared" si="14179"/>
        <v>3847.2</v>
      </c>
      <c r="AB2390" s="20">
        <f t="shared" ref="AB2390:AB2394" si="14420">AB2391</f>
        <v>0</v>
      </c>
      <c r="AC2390" s="20">
        <f t="shared" ref="AC2390:AC2394" si="14421">AC2391</f>
        <v>0</v>
      </c>
      <c r="AD2390" s="20">
        <f t="shared" ref="AD2390:AD2394" si="14422">AD2391</f>
        <v>0</v>
      </c>
      <c r="AE2390" s="20">
        <f t="shared" si="14180"/>
        <v>210.5</v>
      </c>
      <c r="AF2390" s="20">
        <f t="shared" si="14181"/>
        <v>4334.3</v>
      </c>
      <c r="AG2390" s="20">
        <f t="shared" si="14182"/>
        <v>3847.2</v>
      </c>
      <c r="AH2390" s="20">
        <f t="shared" ref="AH2390:AH2394" si="14423">AH2391</f>
        <v>0</v>
      </c>
      <c r="AI2390" s="20">
        <f t="shared" ref="AI2390:AI2394" si="14424">AI2391</f>
        <v>0</v>
      </c>
      <c r="AJ2390" s="20">
        <f t="shared" ref="AJ2390:AJ2394" si="14425">AJ2391</f>
        <v>0</v>
      </c>
      <c r="AK2390" s="20">
        <f t="shared" ref="AK2390:AK2394" si="14426">AK2391</f>
        <v>0</v>
      </c>
      <c r="AL2390" s="20">
        <f t="shared" ref="AL2390:AL2394" si="14427">AL2391</f>
        <v>0</v>
      </c>
      <c r="AM2390" s="20">
        <f t="shared" ref="AM2390:AM2394" si="14428">AM2391</f>
        <v>0</v>
      </c>
      <c r="AN2390" s="20">
        <f t="shared" ref="AN2390:AN2394" si="14429">AN2391</f>
        <v>0</v>
      </c>
      <c r="AO2390" s="20">
        <f t="shared" ref="AO2390:AO2394" si="14430">AO2391</f>
        <v>0</v>
      </c>
      <c r="AP2390" s="20">
        <f t="shared" ref="AP2390:AP2394" si="14431">AP2391</f>
        <v>0</v>
      </c>
      <c r="AQ2390" s="20">
        <f t="shared" ref="AQ2390:AQ2394" si="14432">AQ2391</f>
        <v>0</v>
      </c>
      <c r="AR2390" s="20">
        <f t="shared" ref="AR2390:AR2394" si="14433">AR2391</f>
        <v>0</v>
      </c>
      <c r="AS2390" s="20">
        <f t="shared" ref="AS2390:AS2394" si="14434">AS2391</f>
        <v>0</v>
      </c>
      <c r="AT2390" s="20">
        <f t="shared" ref="AT2390:AT2394" si="14435">AT2391</f>
        <v>0</v>
      </c>
      <c r="AU2390" s="20">
        <f t="shared" ref="AU2390:AU2394" si="14436">AU2391</f>
        <v>0</v>
      </c>
      <c r="AV2390" s="20">
        <f t="shared" ref="AV2390:AV2394" si="14437">AV2391</f>
        <v>0</v>
      </c>
      <c r="AW2390" s="20">
        <f t="shared" si="14183"/>
        <v>210.5</v>
      </c>
      <c r="AX2390" s="20">
        <f t="shared" si="14184"/>
        <v>4334.3</v>
      </c>
      <c r="AY2390" s="20">
        <f t="shared" si="14185"/>
        <v>3847.2</v>
      </c>
      <c r="AZ2390" s="20">
        <f t="shared" ref="AZ2390:AZ2394" si="14438">AZ2391</f>
        <v>0</v>
      </c>
      <c r="BA2390" s="20">
        <f t="shared" si="14186"/>
        <v>210.5</v>
      </c>
      <c r="BB2390" s="20">
        <f t="shared" si="14187"/>
        <v>4334.3</v>
      </c>
      <c r="BC2390" s="20">
        <f t="shared" si="14188"/>
        <v>3847.2</v>
      </c>
      <c r="BD2390" s="20">
        <f t="shared" ref="BD2390:BD2394" si="14439">BD2391</f>
        <v>0</v>
      </c>
      <c r="BE2390" s="20">
        <f t="shared" ref="BE2390:BE2394" si="14440">BE2391</f>
        <v>0</v>
      </c>
      <c r="BF2390" s="20">
        <f t="shared" ref="BF2390:BF2394" si="14441">BF2391</f>
        <v>0</v>
      </c>
      <c r="BG2390" s="20">
        <f t="shared" ref="BG2390:BG2394" si="14442">BG2391</f>
        <v>0</v>
      </c>
      <c r="BH2390" s="20">
        <f t="shared" ref="BH2390:BH2394" si="14443">BH2391</f>
        <v>0</v>
      </c>
      <c r="BI2390" s="20">
        <f t="shared" ref="BI2390:BI2394" si="14444">BI2391</f>
        <v>0</v>
      </c>
      <c r="BJ2390" s="20">
        <f t="shared" ref="BJ2390:BJ2394" si="14445">BJ2391</f>
        <v>0</v>
      </c>
      <c r="BK2390" s="20">
        <f t="shared" ref="BK2390:BK2394" si="14446">BK2391</f>
        <v>0</v>
      </c>
      <c r="BL2390" s="20">
        <f t="shared" ref="BL2390:BL2394" si="14447">BL2391</f>
        <v>0</v>
      </c>
      <c r="BM2390" s="20">
        <f t="shared" ref="BM2390:BM2394" si="14448">BM2391</f>
        <v>0</v>
      </c>
      <c r="BN2390" s="20">
        <f t="shared" ref="BN2390:BN2394" si="14449">BN2391</f>
        <v>0</v>
      </c>
      <c r="BO2390" s="20">
        <f t="shared" si="14189"/>
        <v>210.5</v>
      </c>
      <c r="BP2390" s="20">
        <f t="shared" si="14190"/>
        <v>4334.3</v>
      </c>
      <c r="BQ2390" s="20">
        <f t="shared" si="14191"/>
        <v>3847.2</v>
      </c>
      <c r="BR2390" s="20">
        <f t="shared" ref="BR2390:BR2394" si="14450">BR2391</f>
        <v>0</v>
      </c>
      <c r="BS2390" s="20">
        <f t="shared" ref="BS2390:BS2394" si="14451">BS2391</f>
        <v>0</v>
      </c>
      <c r="BT2390" s="20">
        <f t="shared" ref="BT2390:BT2394" si="14452">BT2391</f>
        <v>0</v>
      </c>
      <c r="BU2390" s="20">
        <f t="shared" si="14192"/>
        <v>210.5</v>
      </c>
      <c r="BV2390" s="20">
        <f t="shared" si="14193"/>
        <v>4334.3</v>
      </c>
      <c r="BW2390" s="20">
        <f t="shared" si="14194"/>
        <v>3847.2</v>
      </c>
      <c r="BX2390" s="20">
        <f t="shared" ref="BX2390:BX2394" si="14453">BX2391</f>
        <v>0</v>
      </c>
      <c r="BY2390" s="20">
        <f t="shared" ref="BY2390:BY2394" si="14454">BY2391</f>
        <v>0</v>
      </c>
      <c r="BZ2390" s="20">
        <f t="shared" ref="BZ2390:BZ2394" si="14455">BZ2391</f>
        <v>0</v>
      </c>
      <c r="CA2390" s="20">
        <f t="shared" ref="CA2390:CA2394" si="14456">CA2391</f>
        <v>0</v>
      </c>
      <c r="CB2390" s="20">
        <f t="shared" ref="CB2390:CB2394" si="14457">CB2391</f>
        <v>0</v>
      </c>
      <c r="CC2390" s="20">
        <f t="shared" ref="CC2390:CC2394" si="14458">CC2391</f>
        <v>0</v>
      </c>
      <c r="CD2390" s="20">
        <f t="shared" ref="CD2390:CD2394" si="14459">CD2391</f>
        <v>0</v>
      </c>
      <c r="CE2390" s="20">
        <f t="shared" ref="CE2390:CE2394" si="14460">CE2391</f>
        <v>0</v>
      </c>
      <c r="CF2390" s="20">
        <f t="shared" ref="CF2390:CF2394" si="14461">CF2391</f>
        <v>0</v>
      </c>
      <c r="CG2390" s="20">
        <f t="shared" si="14195"/>
        <v>210.5</v>
      </c>
      <c r="CH2390" s="20">
        <f t="shared" ref="CH2390:CH2394" si="14462">CH2391</f>
        <v>0</v>
      </c>
      <c r="CI2390" s="82">
        <f t="shared" si="14277"/>
        <v>210.5</v>
      </c>
      <c r="CJ2390" s="20">
        <f t="shared" si="14196"/>
        <v>4334.3</v>
      </c>
      <c r="CK2390" s="20">
        <f t="shared" ref="CK2390:CP2394" si="14463">CK2391</f>
        <v>0</v>
      </c>
      <c r="CL2390" s="82">
        <f t="shared" si="14278"/>
        <v>4334.3</v>
      </c>
      <c r="CM2390" s="20">
        <f t="shared" si="14197"/>
        <v>3847.2</v>
      </c>
      <c r="CN2390" s="20">
        <f t="shared" si="14463"/>
        <v>0</v>
      </c>
      <c r="CO2390" s="82">
        <f t="shared" si="14279"/>
        <v>3847.2</v>
      </c>
      <c r="CP2390" s="20">
        <f t="shared" si="14463"/>
        <v>0</v>
      </c>
      <c r="CQ2390" s="21"/>
      <c r="CR2390" s="21"/>
      <c r="CS2390" s="17"/>
      <c r="CT2390" s="17"/>
      <c r="CU2390" s="17"/>
    </row>
    <row r="2391" spans="1:99" s="87" customFormat="1" ht="15.6" customHeight="1" x14ac:dyDescent="0.3">
      <c r="A2391" s="74" t="s">
        <v>967</v>
      </c>
      <c r="B2391" s="74" t="s">
        <v>34</v>
      </c>
      <c r="C2391" s="74" t="s">
        <v>68</v>
      </c>
      <c r="D2391" s="74"/>
      <c r="E2391" s="79"/>
      <c r="F2391" s="75" t="s">
        <v>969</v>
      </c>
      <c r="G2391" s="25">
        <f t="shared" si="14405"/>
        <v>210.5</v>
      </c>
      <c r="H2391" s="25">
        <f t="shared" si="14406"/>
        <v>4334.3</v>
      </c>
      <c r="I2391" s="25">
        <f t="shared" si="14407"/>
        <v>3847.2</v>
      </c>
      <c r="J2391" s="25">
        <f t="shared" si="14408"/>
        <v>0</v>
      </c>
      <c r="K2391" s="25">
        <f t="shared" si="14409"/>
        <v>0</v>
      </c>
      <c r="L2391" s="25">
        <f t="shared" si="14410"/>
        <v>0</v>
      </c>
      <c r="M2391" s="25">
        <f t="shared" si="14080"/>
        <v>210.5</v>
      </c>
      <c r="N2391" s="25">
        <f t="shared" si="14081"/>
        <v>4334.3</v>
      </c>
      <c r="O2391" s="25">
        <f t="shared" si="14082"/>
        <v>3847.2</v>
      </c>
      <c r="P2391" s="25">
        <f t="shared" si="14411"/>
        <v>0</v>
      </c>
      <c r="Q2391" s="25">
        <f t="shared" si="14412"/>
        <v>0</v>
      </c>
      <c r="R2391" s="25">
        <f t="shared" si="14413"/>
        <v>0</v>
      </c>
      <c r="S2391" s="25">
        <f t="shared" si="14414"/>
        <v>0</v>
      </c>
      <c r="T2391" s="25">
        <f t="shared" si="14415"/>
        <v>0</v>
      </c>
      <c r="U2391" s="25">
        <f t="shared" si="14416"/>
        <v>0</v>
      </c>
      <c r="V2391" s="25">
        <f t="shared" si="14417"/>
        <v>0</v>
      </c>
      <c r="W2391" s="25">
        <f t="shared" si="14418"/>
        <v>0</v>
      </c>
      <c r="X2391" s="25">
        <f t="shared" si="14419"/>
        <v>0</v>
      </c>
      <c r="Y2391" s="25">
        <f t="shared" si="14177"/>
        <v>210.5</v>
      </c>
      <c r="Z2391" s="25">
        <f t="shared" si="14178"/>
        <v>4334.3</v>
      </c>
      <c r="AA2391" s="25">
        <f t="shared" si="14179"/>
        <v>3847.2</v>
      </c>
      <c r="AB2391" s="25">
        <f t="shared" si="14420"/>
        <v>0</v>
      </c>
      <c r="AC2391" s="25">
        <f t="shared" si="14421"/>
        <v>0</v>
      </c>
      <c r="AD2391" s="25">
        <f t="shared" si="14422"/>
        <v>0</v>
      </c>
      <c r="AE2391" s="25">
        <f t="shared" si="14180"/>
        <v>210.5</v>
      </c>
      <c r="AF2391" s="25">
        <f t="shared" si="14181"/>
        <v>4334.3</v>
      </c>
      <c r="AG2391" s="25">
        <f t="shared" si="14182"/>
        <v>3847.2</v>
      </c>
      <c r="AH2391" s="25">
        <f t="shared" si="14423"/>
        <v>0</v>
      </c>
      <c r="AI2391" s="25">
        <f t="shared" si="14424"/>
        <v>0</v>
      </c>
      <c r="AJ2391" s="25">
        <f t="shared" si="14425"/>
        <v>0</v>
      </c>
      <c r="AK2391" s="25">
        <f t="shared" si="14426"/>
        <v>0</v>
      </c>
      <c r="AL2391" s="25">
        <f t="shared" si="14427"/>
        <v>0</v>
      </c>
      <c r="AM2391" s="25">
        <f t="shared" si="14428"/>
        <v>0</v>
      </c>
      <c r="AN2391" s="25">
        <f t="shared" si="14429"/>
        <v>0</v>
      </c>
      <c r="AO2391" s="25">
        <f t="shared" si="14430"/>
        <v>0</v>
      </c>
      <c r="AP2391" s="25">
        <f t="shared" si="14431"/>
        <v>0</v>
      </c>
      <c r="AQ2391" s="25">
        <f t="shared" si="14432"/>
        <v>0</v>
      </c>
      <c r="AR2391" s="25">
        <f t="shared" si="14433"/>
        <v>0</v>
      </c>
      <c r="AS2391" s="25">
        <f t="shared" si="14434"/>
        <v>0</v>
      </c>
      <c r="AT2391" s="25">
        <f t="shared" si="14435"/>
        <v>0</v>
      </c>
      <c r="AU2391" s="25">
        <f t="shared" si="14436"/>
        <v>0</v>
      </c>
      <c r="AV2391" s="25">
        <f t="shared" si="14437"/>
        <v>0</v>
      </c>
      <c r="AW2391" s="25">
        <f t="shared" si="14183"/>
        <v>210.5</v>
      </c>
      <c r="AX2391" s="25">
        <f t="shared" si="14184"/>
        <v>4334.3</v>
      </c>
      <c r="AY2391" s="25">
        <f t="shared" si="14185"/>
        <v>3847.2</v>
      </c>
      <c r="AZ2391" s="25">
        <f t="shared" si="14438"/>
        <v>0</v>
      </c>
      <c r="BA2391" s="25">
        <f t="shared" si="14186"/>
        <v>210.5</v>
      </c>
      <c r="BB2391" s="25">
        <f t="shared" si="14187"/>
        <v>4334.3</v>
      </c>
      <c r="BC2391" s="25">
        <f t="shared" si="14188"/>
        <v>3847.2</v>
      </c>
      <c r="BD2391" s="25">
        <f t="shared" si="14439"/>
        <v>0</v>
      </c>
      <c r="BE2391" s="25">
        <f t="shared" si="14440"/>
        <v>0</v>
      </c>
      <c r="BF2391" s="25">
        <f t="shared" si="14441"/>
        <v>0</v>
      </c>
      <c r="BG2391" s="25">
        <f t="shared" si="14442"/>
        <v>0</v>
      </c>
      <c r="BH2391" s="25">
        <f t="shared" si="14443"/>
        <v>0</v>
      </c>
      <c r="BI2391" s="25">
        <f t="shared" si="14444"/>
        <v>0</v>
      </c>
      <c r="BJ2391" s="25">
        <f t="shared" si="14445"/>
        <v>0</v>
      </c>
      <c r="BK2391" s="25">
        <f t="shared" si="14446"/>
        <v>0</v>
      </c>
      <c r="BL2391" s="25">
        <f t="shared" si="14447"/>
        <v>0</v>
      </c>
      <c r="BM2391" s="25">
        <f t="shared" si="14448"/>
        <v>0</v>
      </c>
      <c r="BN2391" s="25">
        <f t="shared" si="14449"/>
        <v>0</v>
      </c>
      <c r="BO2391" s="25">
        <f t="shared" si="14189"/>
        <v>210.5</v>
      </c>
      <c r="BP2391" s="25">
        <f t="shared" si="14190"/>
        <v>4334.3</v>
      </c>
      <c r="BQ2391" s="25">
        <f t="shared" si="14191"/>
        <v>3847.2</v>
      </c>
      <c r="BR2391" s="25">
        <f t="shared" si="14450"/>
        <v>0</v>
      </c>
      <c r="BS2391" s="25">
        <f t="shared" si="14451"/>
        <v>0</v>
      </c>
      <c r="BT2391" s="25">
        <f t="shared" si="14452"/>
        <v>0</v>
      </c>
      <c r="BU2391" s="25">
        <f t="shared" si="14192"/>
        <v>210.5</v>
      </c>
      <c r="BV2391" s="25">
        <f t="shared" si="14193"/>
        <v>4334.3</v>
      </c>
      <c r="BW2391" s="25">
        <f t="shared" si="14194"/>
        <v>3847.2</v>
      </c>
      <c r="BX2391" s="25">
        <f t="shared" si="14453"/>
        <v>0</v>
      </c>
      <c r="BY2391" s="25">
        <f t="shared" si="14454"/>
        <v>0</v>
      </c>
      <c r="BZ2391" s="25">
        <f t="shared" si="14455"/>
        <v>0</v>
      </c>
      <c r="CA2391" s="25">
        <f t="shared" si="14456"/>
        <v>0</v>
      </c>
      <c r="CB2391" s="25">
        <f t="shared" si="14457"/>
        <v>0</v>
      </c>
      <c r="CC2391" s="25">
        <f t="shared" si="14458"/>
        <v>0</v>
      </c>
      <c r="CD2391" s="25">
        <f t="shared" si="14459"/>
        <v>0</v>
      </c>
      <c r="CE2391" s="25">
        <f t="shared" si="14460"/>
        <v>0</v>
      </c>
      <c r="CF2391" s="25">
        <f t="shared" si="14461"/>
        <v>0</v>
      </c>
      <c r="CG2391" s="25">
        <f t="shared" si="14195"/>
        <v>210.5</v>
      </c>
      <c r="CH2391" s="25">
        <f t="shared" si="14462"/>
        <v>0</v>
      </c>
      <c r="CI2391" s="83">
        <f t="shared" si="14277"/>
        <v>210.5</v>
      </c>
      <c r="CJ2391" s="25">
        <f t="shared" si="14196"/>
        <v>4334.3</v>
      </c>
      <c r="CK2391" s="25">
        <f t="shared" si="14463"/>
        <v>0</v>
      </c>
      <c r="CL2391" s="83">
        <f t="shared" si="14278"/>
        <v>4334.3</v>
      </c>
      <c r="CM2391" s="25">
        <f t="shared" si="14197"/>
        <v>3847.2</v>
      </c>
      <c r="CN2391" s="25">
        <f t="shared" si="14463"/>
        <v>0</v>
      </c>
      <c r="CO2391" s="83">
        <f t="shared" si="14279"/>
        <v>3847.2</v>
      </c>
      <c r="CP2391" s="25">
        <f t="shared" si="14463"/>
        <v>0</v>
      </c>
      <c r="CQ2391" s="26"/>
      <c r="CR2391" s="26"/>
      <c r="CS2391" s="22"/>
      <c r="CT2391" s="22"/>
      <c r="CU2391" s="22"/>
    </row>
    <row r="2392" spans="1:99" ht="31.2" customHeight="1" x14ac:dyDescent="0.3">
      <c r="A2392" s="76" t="s">
        <v>967</v>
      </c>
      <c r="B2392" s="76" t="s">
        <v>34</v>
      </c>
      <c r="C2392" s="76" t="s">
        <v>68</v>
      </c>
      <c r="D2392" s="76" t="s">
        <v>62</v>
      </c>
      <c r="E2392" s="88"/>
      <c r="F2392" s="77" t="s">
        <v>63</v>
      </c>
      <c r="G2392" s="14">
        <f t="shared" si="14405"/>
        <v>210.5</v>
      </c>
      <c r="H2392" s="14">
        <f t="shared" si="14406"/>
        <v>4334.3</v>
      </c>
      <c r="I2392" s="14">
        <f t="shared" si="14407"/>
        <v>3847.2</v>
      </c>
      <c r="J2392" s="14">
        <f t="shared" si="14408"/>
        <v>0</v>
      </c>
      <c r="K2392" s="14">
        <f t="shared" si="14409"/>
        <v>0</v>
      </c>
      <c r="L2392" s="14">
        <f t="shared" si="14410"/>
        <v>0</v>
      </c>
      <c r="M2392" s="14">
        <f t="shared" si="14080"/>
        <v>210.5</v>
      </c>
      <c r="N2392" s="14">
        <f t="shared" si="14081"/>
        <v>4334.3</v>
      </c>
      <c r="O2392" s="14">
        <f t="shared" si="14082"/>
        <v>3847.2</v>
      </c>
      <c r="P2392" s="14">
        <f t="shared" si="14411"/>
        <v>0</v>
      </c>
      <c r="Q2392" s="14">
        <f t="shared" si="14412"/>
        <v>0</v>
      </c>
      <c r="R2392" s="14">
        <f t="shared" si="14413"/>
        <v>0</v>
      </c>
      <c r="S2392" s="14">
        <f t="shared" si="14414"/>
        <v>0</v>
      </c>
      <c r="T2392" s="14">
        <f t="shared" si="14415"/>
        <v>0</v>
      </c>
      <c r="U2392" s="14">
        <f t="shared" si="14416"/>
        <v>0</v>
      </c>
      <c r="V2392" s="14">
        <f t="shared" si="14417"/>
        <v>0</v>
      </c>
      <c r="W2392" s="14">
        <f t="shared" si="14418"/>
        <v>0</v>
      </c>
      <c r="X2392" s="14">
        <f t="shared" si="14419"/>
        <v>0</v>
      </c>
      <c r="Y2392" s="14">
        <f t="shared" si="14177"/>
        <v>210.5</v>
      </c>
      <c r="Z2392" s="14">
        <f t="shared" si="14178"/>
        <v>4334.3</v>
      </c>
      <c r="AA2392" s="14">
        <f t="shared" si="14179"/>
        <v>3847.2</v>
      </c>
      <c r="AB2392" s="14">
        <f t="shared" si="14420"/>
        <v>0</v>
      </c>
      <c r="AC2392" s="14">
        <f t="shared" si="14421"/>
        <v>0</v>
      </c>
      <c r="AD2392" s="14">
        <f t="shared" si="14422"/>
        <v>0</v>
      </c>
      <c r="AE2392" s="14">
        <f t="shared" si="14180"/>
        <v>210.5</v>
      </c>
      <c r="AF2392" s="14">
        <f t="shared" si="14181"/>
        <v>4334.3</v>
      </c>
      <c r="AG2392" s="14">
        <f t="shared" si="14182"/>
        <v>3847.2</v>
      </c>
      <c r="AH2392" s="14">
        <f t="shared" si="14423"/>
        <v>0</v>
      </c>
      <c r="AI2392" s="14">
        <f t="shared" si="14424"/>
        <v>0</v>
      </c>
      <c r="AJ2392" s="14">
        <f t="shared" si="14425"/>
        <v>0</v>
      </c>
      <c r="AK2392" s="14">
        <f t="shared" si="14426"/>
        <v>0</v>
      </c>
      <c r="AL2392" s="14">
        <f t="shared" si="14427"/>
        <v>0</v>
      </c>
      <c r="AM2392" s="14">
        <f t="shared" si="14428"/>
        <v>0</v>
      </c>
      <c r="AN2392" s="14">
        <f t="shared" si="14429"/>
        <v>0</v>
      </c>
      <c r="AO2392" s="14">
        <f t="shared" si="14430"/>
        <v>0</v>
      </c>
      <c r="AP2392" s="14">
        <f t="shared" si="14431"/>
        <v>0</v>
      </c>
      <c r="AQ2392" s="14">
        <f t="shared" si="14432"/>
        <v>0</v>
      </c>
      <c r="AR2392" s="14">
        <f t="shared" si="14433"/>
        <v>0</v>
      </c>
      <c r="AS2392" s="14">
        <f t="shared" si="14434"/>
        <v>0</v>
      </c>
      <c r="AT2392" s="14">
        <f t="shared" si="14435"/>
        <v>0</v>
      </c>
      <c r="AU2392" s="14">
        <f t="shared" si="14436"/>
        <v>0</v>
      </c>
      <c r="AV2392" s="14">
        <f t="shared" si="14437"/>
        <v>0</v>
      </c>
      <c r="AW2392" s="14">
        <f t="shared" si="14183"/>
        <v>210.5</v>
      </c>
      <c r="AX2392" s="14">
        <f t="shared" si="14184"/>
        <v>4334.3</v>
      </c>
      <c r="AY2392" s="14">
        <f t="shared" si="14185"/>
        <v>3847.2</v>
      </c>
      <c r="AZ2392" s="14">
        <f t="shared" si="14438"/>
        <v>0</v>
      </c>
      <c r="BA2392" s="14">
        <f t="shared" si="14186"/>
        <v>210.5</v>
      </c>
      <c r="BB2392" s="14">
        <f t="shared" si="14187"/>
        <v>4334.3</v>
      </c>
      <c r="BC2392" s="14">
        <f t="shared" si="14188"/>
        <v>3847.2</v>
      </c>
      <c r="BD2392" s="14">
        <f t="shared" si="14439"/>
        <v>0</v>
      </c>
      <c r="BE2392" s="14">
        <f t="shared" si="14440"/>
        <v>0</v>
      </c>
      <c r="BF2392" s="14">
        <f t="shared" si="14441"/>
        <v>0</v>
      </c>
      <c r="BG2392" s="14">
        <f t="shared" si="14442"/>
        <v>0</v>
      </c>
      <c r="BH2392" s="14">
        <f t="shared" si="14443"/>
        <v>0</v>
      </c>
      <c r="BI2392" s="14">
        <f t="shared" si="14444"/>
        <v>0</v>
      </c>
      <c r="BJ2392" s="14">
        <f t="shared" si="14445"/>
        <v>0</v>
      </c>
      <c r="BK2392" s="14">
        <f t="shared" si="14446"/>
        <v>0</v>
      </c>
      <c r="BL2392" s="14">
        <f t="shared" si="14447"/>
        <v>0</v>
      </c>
      <c r="BM2392" s="14">
        <f t="shared" si="14448"/>
        <v>0</v>
      </c>
      <c r="BN2392" s="14">
        <f t="shared" si="14449"/>
        <v>0</v>
      </c>
      <c r="BO2392" s="14">
        <f t="shared" si="14189"/>
        <v>210.5</v>
      </c>
      <c r="BP2392" s="14">
        <f t="shared" si="14190"/>
        <v>4334.3</v>
      </c>
      <c r="BQ2392" s="14">
        <f t="shared" si="14191"/>
        <v>3847.2</v>
      </c>
      <c r="BR2392" s="14">
        <f t="shared" si="14450"/>
        <v>0</v>
      </c>
      <c r="BS2392" s="14">
        <f t="shared" si="14451"/>
        <v>0</v>
      </c>
      <c r="BT2392" s="14">
        <f t="shared" si="14452"/>
        <v>0</v>
      </c>
      <c r="BU2392" s="14">
        <f t="shared" si="14192"/>
        <v>210.5</v>
      </c>
      <c r="BV2392" s="14">
        <f t="shared" si="14193"/>
        <v>4334.3</v>
      </c>
      <c r="BW2392" s="14">
        <f t="shared" si="14194"/>
        <v>3847.2</v>
      </c>
      <c r="BX2392" s="14">
        <f t="shared" si="14453"/>
        <v>0</v>
      </c>
      <c r="BY2392" s="14">
        <f t="shared" si="14454"/>
        <v>0</v>
      </c>
      <c r="BZ2392" s="14">
        <f t="shared" si="14455"/>
        <v>0</v>
      </c>
      <c r="CA2392" s="14">
        <f t="shared" si="14456"/>
        <v>0</v>
      </c>
      <c r="CB2392" s="14">
        <f t="shared" si="14457"/>
        <v>0</v>
      </c>
      <c r="CC2392" s="14">
        <f t="shared" si="14458"/>
        <v>0</v>
      </c>
      <c r="CD2392" s="14">
        <f t="shared" si="14459"/>
        <v>0</v>
      </c>
      <c r="CE2392" s="14">
        <f t="shared" si="14460"/>
        <v>0</v>
      </c>
      <c r="CF2392" s="14">
        <f t="shared" si="14461"/>
        <v>0</v>
      </c>
      <c r="CG2392" s="14">
        <f t="shared" si="14195"/>
        <v>210.5</v>
      </c>
      <c r="CH2392" s="14">
        <f t="shared" si="14462"/>
        <v>0</v>
      </c>
      <c r="CI2392" s="84">
        <f t="shared" si="14277"/>
        <v>210.5</v>
      </c>
      <c r="CJ2392" s="14">
        <f t="shared" si="14196"/>
        <v>4334.3</v>
      </c>
      <c r="CK2392" s="52">
        <f t="shared" si="14463"/>
        <v>0</v>
      </c>
      <c r="CL2392" s="84">
        <f t="shared" si="14278"/>
        <v>4334.3</v>
      </c>
      <c r="CM2392" s="14">
        <f t="shared" si="14197"/>
        <v>3847.2</v>
      </c>
      <c r="CN2392" s="52">
        <f t="shared" si="14463"/>
        <v>0</v>
      </c>
      <c r="CO2392" s="84">
        <f t="shared" si="14279"/>
        <v>3847.2</v>
      </c>
      <c r="CP2392" s="14">
        <f t="shared" si="14463"/>
        <v>0</v>
      </c>
      <c r="CQ2392" s="29"/>
      <c r="CR2392" s="29"/>
      <c r="CT2392" s="1"/>
    </row>
    <row r="2393" spans="1:99" ht="15.6" customHeight="1" x14ac:dyDescent="0.3">
      <c r="A2393" s="76" t="s">
        <v>967</v>
      </c>
      <c r="B2393" s="76" t="s">
        <v>34</v>
      </c>
      <c r="C2393" s="76" t="s">
        <v>68</v>
      </c>
      <c r="D2393" s="76" t="s">
        <v>64</v>
      </c>
      <c r="E2393" s="88"/>
      <c r="F2393" s="77" t="s">
        <v>65</v>
      </c>
      <c r="G2393" s="14">
        <f t="shared" si="14405"/>
        <v>210.5</v>
      </c>
      <c r="H2393" s="14">
        <f t="shared" si="14406"/>
        <v>4334.3</v>
      </c>
      <c r="I2393" s="14">
        <f t="shared" si="14407"/>
        <v>3847.2</v>
      </c>
      <c r="J2393" s="14">
        <f t="shared" si="14408"/>
        <v>0</v>
      </c>
      <c r="K2393" s="14">
        <f t="shared" si="14409"/>
        <v>0</v>
      </c>
      <c r="L2393" s="14">
        <f t="shared" si="14410"/>
        <v>0</v>
      </c>
      <c r="M2393" s="14">
        <f t="shared" si="14080"/>
        <v>210.5</v>
      </c>
      <c r="N2393" s="14">
        <f t="shared" si="14081"/>
        <v>4334.3</v>
      </c>
      <c r="O2393" s="14">
        <f t="shared" si="14082"/>
        <v>3847.2</v>
      </c>
      <c r="P2393" s="14">
        <f t="shared" si="14411"/>
        <v>0</v>
      </c>
      <c r="Q2393" s="14">
        <f t="shared" si="14412"/>
        <v>0</v>
      </c>
      <c r="R2393" s="14">
        <f t="shared" si="14413"/>
        <v>0</v>
      </c>
      <c r="S2393" s="14">
        <f t="shared" si="14414"/>
        <v>0</v>
      </c>
      <c r="T2393" s="14">
        <f t="shared" si="14415"/>
        <v>0</v>
      </c>
      <c r="U2393" s="14">
        <f t="shared" si="14416"/>
        <v>0</v>
      </c>
      <c r="V2393" s="14">
        <f t="shared" si="14417"/>
        <v>0</v>
      </c>
      <c r="W2393" s="14">
        <f t="shared" si="14418"/>
        <v>0</v>
      </c>
      <c r="X2393" s="14">
        <f t="shared" si="14419"/>
        <v>0</v>
      </c>
      <c r="Y2393" s="14">
        <f t="shared" si="14177"/>
        <v>210.5</v>
      </c>
      <c r="Z2393" s="14">
        <f t="shared" si="14178"/>
        <v>4334.3</v>
      </c>
      <c r="AA2393" s="14">
        <f t="shared" si="14179"/>
        <v>3847.2</v>
      </c>
      <c r="AB2393" s="14">
        <f t="shared" si="14420"/>
        <v>0</v>
      </c>
      <c r="AC2393" s="14">
        <f t="shared" si="14421"/>
        <v>0</v>
      </c>
      <c r="AD2393" s="14">
        <f t="shared" si="14422"/>
        <v>0</v>
      </c>
      <c r="AE2393" s="14">
        <f t="shared" si="14180"/>
        <v>210.5</v>
      </c>
      <c r="AF2393" s="14">
        <f t="shared" si="14181"/>
        <v>4334.3</v>
      </c>
      <c r="AG2393" s="14">
        <f t="shared" si="14182"/>
        <v>3847.2</v>
      </c>
      <c r="AH2393" s="14">
        <f t="shared" si="14423"/>
        <v>0</v>
      </c>
      <c r="AI2393" s="14">
        <f t="shared" si="14424"/>
        <v>0</v>
      </c>
      <c r="AJ2393" s="14">
        <f t="shared" si="14425"/>
        <v>0</v>
      </c>
      <c r="AK2393" s="14">
        <f t="shared" si="14426"/>
        <v>0</v>
      </c>
      <c r="AL2393" s="14">
        <f t="shared" si="14427"/>
        <v>0</v>
      </c>
      <c r="AM2393" s="14">
        <f t="shared" si="14428"/>
        <v>0</v>
      </c>
      <c r="AN2393" s="14">
        <f t="shared" si="14429"/>
        <v>0</v>
      </c>
      <c r="AO2393" s="14">
        <f t="shared" si="14430"/>
        <v>0</v>
      </c>
      <c r="AP2393" s="14">
        <f t="shared" si="14431"/>
        <v>0</v>
      </c>
      <c r="AQ2393" s="14">
        <f t="shared" si="14432"/>
        <v>0</v>
      </c>
      <c r="AR2393" s="14">
        <f t="shared" si="14433"/>
        <v>0</v>
      </c>
      <c r="AS2393" s="14">
        <f t="shared" si="14434"/>
        <v>0</v>
      </c>
      <c r="AT2393" s="14">
        <f t="shared" si="14435"/>
        <v>0</v>
      </c>
      <c r="AU2393" s="14">
        <f t="shared" si="14436"/>
        <v>0</v>
      </c>
      <c r="AV2393" s="14">
        <f t="shared" si="14437"/>
        <v>0</v>
      </c>
      <c r="AW2393" s="14">
        <f t="shared" si="14183"/>
        <v>210.5</v>
      </c>
      <c r="AX2393" s="14">
        <f t="shared" si="14184"/>
        <v>4334.3</v>
      </c>
      <c r="AY2393" s="14">
        <f t="shared" si="14185"/>
        <v>3847.2</v>
      </c>
      <c r="AZ2393" s="14">
        <f t="shared" si="14438"/>
        <v>0</v>
      </c>
      <c r="BA2393" s="14">
        <f t="shared" si="14186"/>
        <v>210.5</v>
      </c>
      <c r="BB2393" s="14">
        <f t="shared" si="14187"/>
        <v>4334.3</v>
      </c>
      <c r="BC2393" s="14">
        <f t="shared" si="14188"/>
        <v>3847.2</v>
      </c>
      <c r="BD2393" s="14">
        <f t="shared" si="14439"/>
        <v>0</v>
      </c>
      <c r="BE2393" s="14">
        <f t="shared" si="14440"/>
        <v>0</v>
      </c>
      <c r="BF2393" s="14">
        <f t="shared" si="14441"/>
        <v>0</v>
      </c>
      <c r="BG2393" s="14">
        <f t="shared" si="14442"/>
        <v>0</v>
      </c>
      <c r="BH2393" s="14">
        <f t="shared" si="14443"/>
        <v>0</v>
      </c>
      <c r="BI2393" s="14">
        <f t="shared" si="14444"/>
        <v>0</v>
      </c>
      <c r="BJ2393" s="14">
        <f t="shared" si="14445"/>
        <v>0</v>
      </c>
      <c r="BK2393" s="14">
        <f t="shared" si="14446"/>
        <v>0</v>
      </c>
      <c r="BL2393" s="14">
        <f t="shared" si="14447"/>
        <v>0</v>
      </c>
      <c r="BM2393" s="14">
        <f t="shared" si="14448"/>
        <v>0</v>
      </c>
      <c r="BN2393" s="14">
        <f t="shared" si="14449"/>
        <v>0</v>
      </c>
      <c r="BO2393" s="14">
        <f t="shared" si="14189"/>
        <v>210.5</v>
      </c>
      <c r="BP2393" s="14">
        <f t="shared" si="14190"/>
        <v>4334.3</v>
      </c>
      <c r="BQ2393" s="14">
        <f t="shared" si="14191"/>
        <v>3847.2</v>
      </c>
      <c r="BR2393" s="14">
        <f t="shared" si="14450"/>
        <v>0</v>
      </c>
      <c r="BS2393" s="14">
        <f t="shared" si="14451"/>
        <v>0</v>
      </c>
      <c r="BT2393" s="14">
        <f t="shared" si="14452"/>
        <v>0</v>
      </c>
      <c r="BU2393" s="14">
        <f t="shared" si="14192"/>
        <v>210.5</v>
      </c>
      <c r="BV2393" s="14">
        <f t="shared" si="14193"/>
        <v>4334.3</v>
      </c>
      <c r="BW2393" s="14">
        <f t="shared" si="14194"/>
        <v>3847.2</v>
      </c>
      <c r="BX2393" s="14">
        <f t="shared" si="14453"/>
        <v>0</v>
      </c>
      <c r="BY2393" s="14">
        <f t="shared" si="14454"/>
        <v>0</v>
      </c>
      <c r="BZ2393" s="14">
        <f t="shared" si="14455"/>
        <v>0</v>
      </c>
      <c r="CA2393" s="14">
        <f t="shared" si="14456"/>
        <v>0</v>
      </c>
      <c r="CB2393" s="14">
        <f t="shared" si="14457"/>
        <v>0</v>
      </c>
      <c r="CC2393" s="14">
        <f t="shared" si="14458"/>
        <v>0</v>
      </c>
      <c r="CD2393" s="14">
        <f t="shared" si="14459"/>
        <v>0</v>
      </c>
      <c r="CE2393" s="14">
        <f t="shared" si="14460"/>
        <v>0</v>
      </c>
      <c r="CF2393" s="14">
        <f t="shared" si="14461"/>
        <v>0</v>
      </c>
      <c r="CG2393" s="14">
        <f t="shared" si="14195"/>
        <v>210.5</v>
      </c>
      <c r="CH2393" s="14">
        <f t="shared" si="14462"/>
        <v>0</v>
      </c>
      <c r="CI2393" s="84">
        <f t="shared" si="14277"/>
        <v>210.5</v>
      </c>
      <c r="CJ2393" s="14">
        <f t="shared" si="14196"/>
        <v>4334.3</v>
      </c>
      <c r="CK2393" s="52">
        <f t="shared" si="14463"/>
        <v>0</v>
      </c>
      <c r="CL2393" s="84">
        <f t="shared" si="14278"/>
        <v>4334.3</v>
      </c>
      <c r="CM2393" s="14">
        <f t="shared" si="14197"/>
        <v>3847.2</v>
      </c>
      <c r="CN2393" s="52">
        <f t="shared" si="14463"/>
        <v>0</v>
      </c>
      <c r="CO2393" s="84">
        <f t="shared" si="14279"/>
        <v>3847.2</v>
      </c>
      <c r="CP2393" s="14">
        <f t="shared" si="14463"/>
        <v>0</v>
      </c>
      <c r="CQ2393" s="29"/>
      <c r="CR2393" s="29"/>
      <c r="CT2393" s="1"/>
    </row>
    <row r="2394" spans="1:99" ht="62.4" customHeight="1" x14ac:dyDescent="0.3">
      <c r="A2394" s="76" t="s">
        <v>967</v>
      </c>
      <c r="B2394" s="76" t="s">
        <v>34</v>
      </c>
      <c r="C2394" s="76" t="s">
        <v>68</v>
      </c>
      <c r="D2394" s="76" t="s">
        <v>970</v>
      </c>
      <c r="E2394" s="88"/>
      <c r="F2394" s="77" t="s">
        <v>971</v>
      </c>
      <c r="G2394" s="14">
        <f t="shared" si="14405"/>
        <v>210.5</v>
      </c>
      <c r="H2394" s="14">
        <f t="shared" si="14406"/>
        <v>4334.3</v>
      </c>
      <c r="I2394" s="14">
        <f t="shared" si="14407"/>
        <v>3847.2</v>
      </c>
      <c r="J2394" s="14">
        <f t="shared" si="14408"/>
        <v>0</v>
      </c>
      <c r="K2394" s="14">
        <f t="shared" si="14409"/>
        <v>0</v>
      </c>
      <c r="L2394" s="14">
        <f t="shared" si="14410"/>
        <v>0</v>
      </c>
      <c r="M2394" s="14">
        <f t="shared" si="14080"/>
        <v>210.5</v>
      </c>
      <c r="N2394" s="14">
        <f t="shared" si="14081"/>
        <v>4334.3</v>
      </c>
      <c r="O2394" s="14">
        <f t="shared" si="14082"/>
        <v>3847.2</v>
      </c>
      <c r="P2394" s="14">
        <f t="shared" si="14411"/>
        <v>0</v>
      </c>
      <c r="Q2394" s="14">
        <f t="shared" si="14412"/>
        <v>0</v>
      </c>
      <c r="R2394" s="14">
        <f t="shared" si="14413"/>
        <v>0</v>
      </c>
      <c r="S2394" s="14">
        <f t="shared" si="14414"/>
        <v>0</v>
      </c>
      <c r="T2394" s="14">
        <f t="shared" si="14415"/>
        <v>0</v>
      </c>
      <c r="U2394" s="14">
        <f t="shared" si="14416"/>
        <v>0</v>
      </c>
      <c r="V2394" s="14">
        <f t="shared" si="14417"/>
        <v>0</v>
      </c>
      <c r="W2394" s="14">
        <f t="shared" si="14418"/>
        <v>0</v>
      </c>
      <c r="X2394" s="14">
        <f t="shared" si="14419"/>
        <v>0</v>
      </c>
      <c r="Y2394" s="14">
        <f t="shared" si="14177"/>
        <v>210.5</v>
      </c>
      <c r="Z2394" s="14">
        <f t="shared" si="14178"/>
        <v>4334.3</v>
      </c>
      <c r="AA2394" s="14">
        <f t="shared" si="14179"/>
        <v>3847.2</v>
      </c>
      <c r="AB2394" s="14">
        <f t="shared" si="14420"/>
        <v>0</v>
      </c>
      <c r="AC2394" s="14">
        <f t="shared" si="14421"/>
        <v>0</v>
      </c>
      <c r="AD2394" s="14">
        <f t="shared" si="14422"/>
        <v>0</v>
      </c>
      <c r="AE2394" s="14">
        <f t="shared" si="14180"/>
        <v>210.5</v>
      </c>
      <c r="AF2394" s="14">
        <f t="shared" si="14181"/>
        <v>4334.3</v>
      </c>
      <c r="AG2394" s="14">
        <f t="shared" si="14182"/>
        <v>3847.2</v>
      </c>
      <c r="AH2394" s="14">
        <f t="shared" si="14423"/>
        <v>0</v>
      </c>
      <c r="AI2394" s="14">
        <f t="shared" si="14424"/>
        <v>0</v>
      </c>
      <c r="AJ2394" s="14">
        <f t="shared" si="14425"/>
        <v>0</v>
      </c>
      <c r="AK2394" s="14">
        <f t="shared" si="14426"/>
        <v>0</v>
      </c>
      <c r="AL2394" s="14">
        <f t="shared" si="14427"/>
        <v>0</v>
      </c>
      <c r="AM2394" s="14">
        <f t="shared" si="14428"/>
        <v>0</v>
      </c>
      <c r="AN2394" s="14">
        <f t="shared" si="14429"/>
        <v>0</v>
      </c>
      <c r="AO2394" s="14">
        <f t="shared" si="14430"/>
        <v>0</v>
      </c>
      <c r="AP2394" s="14">
        <f t="shared" si="14431"/>
        <v>0</v>
      </c>
      <c r="AQ2394" s="14">
        <f t="shared" si="14432"/>
        <v>0</v>
      </c>
      <c r="AR2394" s="14">
        <f t="shared" si="14433"/>
        <v>0</v>
      </c>
      <c r="AS2394" s="14">
        <f t="shared" si="14434"/>
        <v>0</v>
      </c>
      <c r="AT2394" s="14">
        <f t="shared" si="14435"/>
        <v>0</v>
      </c>
      <c r="AU2394" s="14">
        <f t="shared" si="14436"/>
        <v>0</v>
      </c>
      <c r="AV2394" s="14">
        <f t="shared" si="14437"/>
        <v>0</v>
      </c>
      <c r="AW2394" s="14">
        <f t="shared" si="14183"/>
        <v>210.5</v>
      </c>
      <c r="AX2394" s="14">
        <f t="shared" si="14184"/>
        <v>4334.3</v>
      </c>
      <c r="AY2394" s="14">
        <f t="shared" si="14185"/>
        <v>3847.2</v>
      </c>
      <c r="AZ2394" s="14">
        <f t="shared" si="14438"/>
        <v>0</v>
      </c>
      <c r="BA2394" s="14">
        <f t="shared" si="14186"/>
        <v>210.5</v>
      </c>
      <c r="BB2394" s="14">
        <f t="shared" si="14187"/>
        <v>4334.3</v>
      </c>
      <c r="BC2394" s="14">
        <f t="shared" si="14188"/>
        <v>3847.2</v>
      </c>
      <c r="BD2394" s="14">
        <f t="shared" si="14439"/>
        <v>0</v>
      </c>
      <c r="BE2394" s="14">
        <f t="shared" si="14440"/>
        <v>0</v>
      </c>
      <c r="BF2394" s="14">
        <f t="shared" si="14441"/>
        <v>0</v>
      </c>
      <c r="BG2394" s="14">
        <f t="shared" si="14442"/>
        <v>0</v>
      </c>
      <c r="BH2394" s="14">
        <f t="shared" si="14443"/>
        <v>0</v>
      </c>
      <c r="BI2394" s="14">
        <f t="shared" si="14444"/>
        <v>0</v>
      </c>
      <c r="BJ2394" s="14">
        <f t="shared" si="14445"/>
        <v>0</v>
      </c>
      <c r="BK2394" s="14">
        <f t="shared" si="14446"/>
        <v>0</v>
      </c>
      <c r="BL2394" s="14">
        <f t="shared" si="14447"/>
        <v>0</v>
      </c>
      <c r="BM2394" s="14">
        <f t="shared" si="14448"/>
        <v>0</v>
      </c>
      <c r="BN2394" s="14">
        <f t="shared" si="14449"/>
        <v>0</v>
      </c>
      <c r="BO2394" s="14">
        <f t="shared" si="14189"/>
        <v>210.5</v>
      </c>
      <c r="BP2394" s="14">
        <f t="shared" si="14190"/>
        <v>4334.3</v>
      </c>
      <c r="BQ2394" s="14">
        <f t="shared" si="14191"/>
        <v>3847.2</v>
      </c>
      <c r="BR2394" s="14">
        <f t="shared" si="14450"/>
        <v>0</v>
      </c>
      <c r="BS2394" s="14">
        <f t="shared" si="14451"/>
        <v>0</v>
      </c>
      <c r="BT2394" s="14">
        <f t="shared" si="14452"/>
        <v>0</v>
      </c>
      <c r="BU2394" s="14">
        <f t="shared" si="14192"/>
        <v>210.5</v>
      </c>
      <c r="BV2394" s="14">
        <f t="shared" si="14193"/>
        <v>4334.3</v>
      </c>
      <c r="BW2394" s="14">
        <f t="shared" si="14194"/>
        <v>3847.2</v>
      </c>
      <c r="BX2394" s="14">
        <f t="shared" si="14453"/>
        <v>0</v>
      </c>
      <c r="BY2394" s="14">
        <f t="shared" si="14454"/>
        <v>0</v>
      </c>
      <c r="BZ2394" s="14">
        <f t="shared" si="14455"/>
        <v>0</v>
      </c>
      <c r="CA2394" s="14">
        <f t="shared" si="14456"/>
        <v>0</v>
      </c>
      <c r="CB2394" s="14">
        <f t="shared" si="14457"/>
        <v>0</v>
      </c>
      <c r="CC2394" s="14">
        <f t="shared" si="14458"/>
        <v>0</v>
      </c>
      <c r="CD2394" s="14">
        <f t="shared" si="14459"/>
        <v>0</v>
      </c>
      <c r="CE2394" s="14">
        <f t="shared" si="14460"/>
        <v>0</v>
      </c>
      <c r="CF2394" s="14">
        <f t="shared" si="14461"/>
        <v>0</v>
      </c>
      <c r="CG2394" s="14">
        <f t="shared" si="14195"/>
        <v>210.5</v>
      </c>
      <c r="CH2394" s="14">
        <f t="shared" si="14462"/>
        <v>0</v>
      </c>
      <c r="CI2394" s="84">
        <f t="shared" si="14277"/>
        <v>210.5</v>
      </c>
      <c r="CJ2394" s="14">
        <f t="shared" si="14196"/>
        <v>4334.3</v>
      </c>
      <c r="CK2394" s="52">
        <f t="shared" si="14463"/>
        <v>0</v>
      </c>
      <c r="CL2394" s="84">
        <f t="shared" si="14278"/>
        <v>4334.3</v>
      </c>
      <c r="CM2394" s="14">
        <f t="shared" si="14197"/>
        <v>3847.2</v>
      </c>
      <c r="CN2394" s="52">
        <f t="shared" si="14463"/>
        <v>0</v>
      </c>
      <c r="CO2394" s="84">
        <f t="shared" si="14279"/>
        <v>3847.2</v>
      </c>
      <c r="CP2394" s="14">
        <f t="shared" si="14463"/>
        <v>0</v>
      </c>
      <c r="CQ2394" s="29"/>
      <c r="CR2394" s="29"/>
      <c r="CT2394" s="1"/>
    </row>
    <row r="2395" spans="1:99" ht="31.2" customHeight="1" x14ac:dyDescent="0.3">
      <c r="A2395" s="76" t="s">
        <v>967</v>
      </c>
      <c r="B2395" s="76" t="s">
        <v>34</v>
      </c>
      <c r="C2395" s="76" t="s">
        <v>68</v>
      </c>
      <c r="D2395" s="76" t="s">
        <v>970</v>
      </c>
      <c r="E2395" s="76" t="s">
        <v>46</v>
      </c>
      <c r="F2395" s="77" t="s">
        <v>47</v>
      </c>
      <c r="G2395" s="14">
        <v>210.5</v>
      </c>
      <c r="H2395" s="14">
        <v>4334.3</v>
      </c>
      <c r="I2395" s="14">
        <v>3847.2</v>
      </c>
      <c r="J2395" s="14"/>
      <c r="K2395" s="14"/>
      <c r="L2395" s="14"/>
      <c r="M2395" s="14">
        <f t="shared" ref="M2395:M2458" si="14464">G2395+J2395</f>
        <v>210.5</v>
      </c>
      <c r="N2395" s="14">
        <f t="shared" ref="N2395:N2458" si="14465">H2395+K2395</f>
        <v>4334.3</v>
      </c>
      <c r="O2395" s="14">
        <f t="shared" ref="O2395:O2458" si="14466">I2395+L2395</f>
        <v>3847.2</v>
      </c>
      <c r="P2395" s="14"/>
      <c r="Q2395" s="14"/>
      <c r="R2395" s="14"/>
      <c r="S2395" s="14"/>
      <c r="T2395" s="14"/>
      <c r="U2395" s="14"/>
      <c r="V2395" s="14"/>
      <c r="W2395" s="14"/>
      <c r="X2395" s="14"/>
      <c r="Y2395" s="14">
        <f t="shared" si="14177"/>
        <v>210.5</v>
      </c>
      <c r="Z2395" s="14">
        <f t="shared" si="14178"/>
        <v>4334.3</v>
      </c>
      <c r="AA2395" s="14">
        <f t="shared" si="14179"/>
        <v>3847.2</v>
      </c>
      <c r="AB2395" s="14"/>
      <c r="AC2395" s="14"/>
      <c r="AD2395" s="14"/>
      <c r="AE2395" s="14">
        <f t="shared" si="14180"/>
        <v>210.5</v>
      </c>
      <c r="AF2395" s="14">
        <f t="shared" si="14181"/>
        <v>4334.3</v>
      </c>
      <c r="AG2395" s="14">
        <f t="shared" si="14182"/>
        <v>3847.2</v>
      </c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>
        <f t="shared" si="14183"/>
        <v>210.5</v>
      </c>
      <c r="AX2395" s="14">
        <f t="shared" si="14184"/>
        <v>4334.3</v>
      </c>
      <c r="AY2395" s="14">
        <f t="shared" si="14185"/>
        <v>3847.2</v>
      </c>
      <c r="AZ2395" s="14"/>
      <c r="BA2395" s="14">
        <f t="shared" si="14186"/>
        <v>210.5</v>
      </c>
      <c r="BB2395" s="14">
        <f t="shared" si="14187"/>
        <v>4334.3</v>
      </c>
      <c r="BC2395" s="14">
        <f t="shared" si="14188"/>
        <v>3847.2</v>
      </c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>
        <f t="shared" si="14189"/>
        <v>210.5</v>
      </c>
      <c r="BP2395" s="14">
        <f t="shared" si="14190"/>
        <v>4334.3</v>
      </c>
      <c r="BQ2395" s="14">
        <f t="shared" si="14191"/>
        <v>3847.2</v>
      </c>
      <c r="BR2395" s="14"/>
      <c r="BS2395" s="14"/>
      <c r="BT2395" s="14"/>
      <c r="BU2395" s="14">
        <f t="shared" si="14192"/>
        <v>210.5</v>
      </c>
      <c r="BV2395" s="14">
        <f t="shared" si="14193"/>
        <v>4334.3</v>
      </c>
      <c r="BW2395" s="14">
        <f t="shared" si="14194"/>
        <v>3847.2</v>
      </c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>
        <f t="shared" si="14195"/>
        <v>210.5</v>
      </c>
      <c r="CH2395" s="14"/>
      <c r="CI2395" s="84">
        <f t="shared" si="14277"/>
        <v>210.5</v>
      </c>
      <c r="CJ2395" s="14">
        <f t="shared" si="14196"/>
        <v>4334.3</v>
      </c>
      <c r="CK2395" s="52"/>
      <c r="CL2395" s="84">
        <f t="shared" si="14278"/>
        <v>4334.3</v>
      </c>
      <c r="CM2395" s="14">
        <f t="shared" si="14197"/>
        <v>3847.2</v>
      </c>
      <c r="CN2395" s="52"/>
      <c r="CO2395" s="84">
        <f t="shared" si="14279"/>
        <v>3847.2</v>
      </c>
      <c r="CP2395" s="14"/>
      <c r="CQ2395" s="29"/>
      <c r="CR2395" s="29"/>
      <c r="CT2395" s="1"/>
    </row>
    <row r="2396" spans="1:99" s="86" customFormat="1" ht="31.2" customHeight="1" x14ac:dyDescent="0.3">
      <c r="A2396" s="72" t="s">
        <v>967</v>
      </c>
      <c r="B2396" s="72" t="s">
        <v>70</v>
      </c>
      <c r="C2396" s="72"/>
      <c r="D2396" s="72"/>
      <c r="E2396" s="78"/>
      <c r="F2396" s="73" t="s">
        <v>159</v>
      </c>
      <c r="G2396" s="20">
        <f t="shared" ref="G2396:L2396" si="14467">G2424+G2397+G2407</f>
        <v>271489.7</v>
      </c>
      <c r="H2396" s="20">
        <f t="shared" si="14467"/>
        <v>313433</v>
      </c>
      <c r="I2396" s="20">
        <f t="shared" si="14467"/>
        <v>274840.59999999998</v>
      </c>
      <c r="J2396" s="20">
        <f t="shared" si="14467"/>
        <v>0</v>
      </c>
      <c r="K2396" s="20">
        <f t="shared" si="14467"/>
        <v>0</v>
      </c>
      <c r="L2396" s="20">
        <f t="shared" si="14467"/>
        <v>0</v>
      </c>
      <c r="M2396" s="20">
        <f t="shared" si="14464"/>
        <v>271489.7</v>
      </c>
      <c r="N2396" s="20">
        <f t="shared" si="14465"/>
        <v>313433</v>
      </c>
      <c r="O2396" s="20">
        <f t="shared" si="14466"/>
        <v>274840.59999999998</v>
      </c>
      <c r="P2396" s="20">
        <f t="shared" ref="P2396:X2396" si="14468">P2424+P2397+P2407</f>
        <v>40509.600000000006</v>
      </c>
      <c r="Q2396" s="20">
        <f t="shared" si="14468"/>
        <v>0</v>
      </c>
      <c r="R2396" s="20">
        <f t="shared" si="14468"/>
        <v>0</v>
      </c>
      <c r="S2396" s="20">
        <f t="shared" si="14468"/>
        <v>1638.96</v>
      </c>
      <c r="T2396" s="20">
        <f t="shared" si="14468"/>
        <v>45393.1</v>
      </c>
      <c r="U2396" s="20">
        <f t="shared" si="14468"/>
        <v>0</v>
      </c>
      <c r="V2396" s="20">
        <f t="shared" si="14468"/>
        <v>45393.1</v>
      </c>
      <c r="W2396" s="20">
        <f t="shared" si="14468"/>
        <v>0</v>
      </c>
      <c r="X2396" s="20">
        <f t="shared" si="14468"/>
        <v>0</v>
      </c>
      <c r="Y2396" s="20">
        <f t="shared" si="14177"/>
        <v>313638.26000000007</v>
      </c>
      <c r="Z2396" s="20">
        <f t="shared" si="14178"/>
        <v>358826.1</v>
      </c>
      <c r="AA2396" s="20">
        <f t="shared" si="14179"/>
        <v>320233.69999999995</v>
      </c>
      <c r="AB2396" s="20">
        <f>AB2424+AB2397+AB2407</f>
        <v>0</v>
      </c>
      <c r="AC2396" s="20">
        <f>AC2424+AC2397+AC2407</f>
        <v>0</v>
      </c>
      <c r="AD2396" s="20">
        <f>AD2424+AD2397+AD2407</f>
        <v>0</v>
      </c>
      <c r="AE2396" s="20">
        <f t="shared" si="14180"/>
        <v>313638.26000000007</v>
      </c>
      <c r="AF2396" s="20">
        <f t="shared" si="14181"/>
        <v>358826.1</v>
      </c>
      <c r="AG2396" s="20">
        <f t="shared" si="14182"/>
        <v>320233.69999999995</v>
      </c>
      <c r="AH2396" s="20">
        <f t="shared" ref="AH2396:AV2396" si="14469">AH2424+AH2397+AH2407</f>
        <v>0</v>
      </c>
      <c r="AI2396" s="20">
        <f t="shared" si="14469"/>
        <v>0</v>
      </c>
      <c r="AJ2396" s="20">
        <f t="shared" si="14469"/>
        <v>3526.5120000000002</v>
      </c>
      <c r="AK2396" s="20">
        <f t="shared" si="14469"/>
        <v>0</v>
      </c>
      <c r="AL2396" s="20">
        <f t="shared" si="14469"/>
        <v>0</v>
      </c>
      <c r="AM2396" s="20">
        <f t="shared" si="14469"/>
        <v>0</v>
      </c>
      <c r="AN2396" s="20">
        <f t="shared" si="14469"/>
        <v>0</v>
      </c>
      <c r="AO2396" s="20">
        <f t="shared" si="14469"/>
        <v>0</v>
      </c>
      <c r="AP2396" s="20">
        <f t="shared" si="14469"/>
        <v>0</v>
      </c>
      <c r="AQ2396" s="20">
        <f t="shared" si="14469"/>
        <v>0</v>
      </c>
      <c r="AR2396" s="20">
        <f t="shared" si="14469"/>
        <v>0</v>
      </c>
      <c r="AS2396" s="20">
        <f t="shared" si="14469"/>
        <v>0</v>
      </c>
      <c r="AT2396" s="20">
        <f t="shared" si="14469"/>
        <v>0</v>
      </c>
      <c r="AU2396" s="20">
        <f t="shared" si="14469"/>
        <v>0</v>
      </c>
      <c r="AV2396" s="20">
        <f t="shared" si="14469"/>
        <v>0</v>
      </c>
      <c r="AW2396" s="20">
        <f t="shared" si="14183"/>
        <v>317164.77200000006</v>
      </c>
      <c r="AX2396" s="20">
        <f t="shared" si="14184"/>
        <v>358826.1</v>
      </c>
      <c r="AY2396" s="20">
        <f t="shared" si="14185"/>
        <v>320233.69999999995</v>
      </c>
      <c r="AZ2396" s="20">
        <f>AZ2424+AZ2397+AZ2407</f>
        <v>0</v>
      </c>
      <c r="BA2396" s="20">
        <f t="shared" si="14186"/>
        <v>317164.77200000006</v>
      </c>
      <c r="BB2396" s="20">
        <f t="shared" si="14187"/>
        <v>358826.1</v>
      </c>
      <c r="BC2396" s="20">
        <f t="shared" si="14188"/>
        <v>320233.69999999995</v>
      </c>
      <c r="BD2396" s="20">
        <f t="shared" ref="BD2396:BN2396" si="14470">BD2424+BD2397+BD2407</f>
        <v>0</v>
      </c>
      <c r="BE2396" s="20">
        <f t="shared" si="14470"/>
        <v>194.49700000000001</v>
      </c>
      <c r="BF2396" s="20">
        <f t="shared" si="14470"/>
        <v>0</v>
      </c>
      <c r="BG2396" s="20">
        <f t="shared" si="14470"/>
        <v>0</v>
      </c>
      <c r="BH2396" s="20">
        <f t="shared" si="14470"/>
        <v>0</v>
      </c>
      <c r="BI2396" s="20">
        <f t="shared" si="14470"/>
        <v>0</v>
      </c>
      <c r="BJ2396" s="20">
        <f t="shared" si="14470"/>
        <v>0</v>
      </c>
      <c r="BK2396" s="20">
        <f t="shared" si="14470"/>
        <v>0</v>
      </c>
      <c r="BL2396" s="20">
        <f t="shared" si="14470"/>
        <v>0</v>
      </c>
      <c r="BM2396" s="20">
        <f t="shared" si="14470"/>
        <v>0</v>
      </c>
      <c r="BN2396" s="20">
        <f t="shared" si="14470"/>
        <v>0</v>
      </c>
      <c r="BO2396" s="20">
        <f t="shared" si="14189"/>
        <v>317359.26900000003</v>
      </c>
      <c r="BP2396" s="20">
        <f t="shared" si="14190"/>
        <v>358826.1</v>
      </c>
      <c r="BQ2396" s="20">
        <f t="shared" si="14191"/>
        <v>320233.69999999995</v>
      </c>
      <c r="BR2396" s="20">
        <f>BR2424+BR2397+BR2407</f>
        <v>0</v>
      </c>
      <c r="BS2396" s="20">
        <f>BS2424+BS2397+BS2407</f>
        <v>0</v>
      </c>
      <c r="BT2396" s="20">
        <f>BT2424+BT2397+BT2407</f>
        <v>0</v>
      </c>
      <c r="BU2396" s="20">
        <f t="shared" si="14192"/>
        <v>317359.26900000003</v>
      </c>
      <c r="BV2396" s="20">
        <f t="shared" si="14193"/>
        <v>358826.1</v>
      </c>
      <c r="BW2396" s="20">
        <f t="shared" si="14194"/>
        <v>320233.69999999995</v>
      </c>
      <c r="BX2396" s="20">
        <f t="shared" ref="BX2396:CF2396" si="14471">BX2424+BX2397+BX2407</f>
        <v>0</v>
      </c>
      <c r="BY2396" s="20">
        <f t="shared" si="14471"/>
        <v>0</v>
      </c>
      <c r="BZ2396" s="20">
        <f t="shared" si="14471"/>
        <v>0</v>
      </c>
      <c r="CA2396" s="20">
        <f t="shared" si="14471"/>
        <v>0</v>
      </c>
      <c r="CB2396" s="20">
        <f t="shared" si="14471"/>
        <v>0</v>
      </c>
      <c r="CC2396" s="20">
        <f t="shared" si="14471"/>
        <v>0</v>
      </c>
      <c r="CD2396" s="20">
        <f t="shared" si="14471"/>
        <v>0</v>
      </c>
      <c r="CE2396" s="20">
        <f t="shared" si="14471"/>
        <v>0</v>
      </c>
      <c r="CF2396" s="20">
        <f t="shared" si="14471"/>
        <v>0</v>
      </c>
      <c r="CG2396" s="20">
        <f t="shared" si="14195"/>
        <v>317359.26900000003</v>
      </c>
      <c r="CH2396" s="20">
        <f>CH2424+CH2397+CH2407</f>
        <v>0</v>
      </c>
      <c r="CI2396" s="82">
        <f t="shared" si="14277"/>
        <v>317359.26900000003</v>
      </c>
      <c r="CJ2396" s="20">
        <f t="shared" si="14196"/>
        <v>358826.1</v>
      </c>
      <c r="CK2396" s="20">
        <f>CK2424+CK2397+CK2407</f>
        <v>0</v>
      </c>
      <c r="CL2396" s="82">
        <f t="shared" si="14278"/>
        <v>358826.1</v>
      </c>
      <c r="CM2396" s="20">
        <f t="shared" si="14197"/>
        <v>320233.69999999995</v>
      </c>
      <c r="CN2396" s="20">
        <f>CN2424+CN2397+CN2407</f>
        <v>0</v>
      </c>
      <c r="CO2396" s="82">
        <f t="shared" si="14279"/>
        <v>320233.69999999995</v>
      </c>
      <c r="CP2396" s="20">
        <f>CP2424+CP2397+CP2407</f>
        <v>0</v>
      </c>
      <c r="CQ2396" s="21"/>
      <c r="CR2396" s="21"/>
      <c r="CS2396" s="17"/>
      <c r="CT2396" s="17"/>
      <c r="CU2396" s="17"/>
    </row>
    <row r="2397" spans="1:99" s="87" customFormat="1" ht="15.6" customHeight="1" x14ac:dyDescent="0.3">
      <c r="A2397" s="74" t="s">
        <v>967</v>
      </c>
      <c r="B2397" s="74" t="s">
        <v>70</v>
      </c>
      <c r="C2397" s="74" t="s">
        <v>273</v>
      </c>
      <c r="D2397" s="74"/>
      <c r="E2397" s="74"/>
      <c r="F2397" s="75" t="s">
        <v>910</v>
      </c>
      <c r="G2397" s="25">
        <f t="shared" ref="G2397:G2399" si="14472">G2398</f>
        <v>73980.5</v>
      </c>
      <c r="H2397" s="25">
        <f t="shared" ref="H2397:H2399" si="14473">H2398</f>
        <v>72030.400000000009</v>
      </c>
      <c r="I2397" s="25">
        <f t="shared" ref="I2397:I2399" si="14474">I2398</f>
        <v>72030.399999999994</v>
      </c>
      <c r="J2397" s="25">
        <f t="shared" ref="J2397:J2399" si="14475">J2398</f>
        <v>0</v>
      </c>
      <c r="K2397" s="25">
        <f t="shared" ref="K2397:K2399" si="14476">K2398</f>
        <v>0</v>
      </c>
      <c r="L2397" s="25">
        <f t="shared" ref="L2397:L2399" si="14477">L2398</f>
        <v>0</v>
      </c>
      <c r="M2397" s="25">
        <f t="shared" si="14464"/>
        <v>73980.5</v>
      </c>
      <c r="N2397" s="25">
        <f t="shared" si="14465"/>
        <v>72030.400000000009</v>
      </c>
      <c r="O2397" s="25">
        <f t="shared" si="14466"/>
        <v>72030.399999999994</v>
      </c>
      <c r="P2397" s="25">
        <f t="shared" ref="P2397:P2399" si="14478">P2398</f>
        <v>9279.7000000000007</v>
      </c>
      <c r="Q2397" s="25">
        <f t="shared" ref="Q2397:Q2399" si="14479">Q2398</f>
        <v>0</v>
      </c>
      <c r="R2397" s="25">
        <f t="shared" ref="R2397:R2399" si="14480">R2398</f>
        <v>0</v>
      </c>
      <c r="S2397" s="25">
        <f t="shared" ref="S2397:S2399" si="14481">S2398</f>
        <v>119.76</v>
      </c>
      <c r="T2397" s="25">
        <f t="shared" ref="T2397:T2399" si="14482">T2398</f>
        <v>11354.2</v>
      </c>
      <c r="U2397" s="25">
        <f t="shared" ref="U2397:U2399" si="14483">U2398</f>
        <v>0</v>
      </c>
      <c r="V2397" s="25">
        <f t="shared" ref="V2397:V2399" si="14484">V2398</f>
        <v>11354.2</v>
      </c>
      <c r="W2397" s="25">
        <f t="shared" ref="W2397:W2399" si="14485">W2398</f>
        <v>0</v>
      </c>
      <c r="X2397" s="25">
        <f t="shared" ref="X2397:X2399" si="14486">X2398</f>
        <v>0</v>
      </c>
      <c r="Y2397" s="25">
        <f t="shared" si="14177"/>
        <v>83379.959999999992</v>
      </c>
      <c r="Z2397" s="25">
        <f t="shared" si="14178"/>
        <v>83384.600000000006</v>
      </c>
      <c r="AA2397" s="25">
        <f t="shared" si="14179"/>
        <v>83384.599999999991</v>
      </c>
      <c r="AB2397" s="25">
        <f t="shared" ref="AB2397:AB2399" si="14487">AB2398</f>
        <v>0</v>
      </c>
      <c r="AC2397" s="25">
        <f t="shared" ref="AC2397:AC2399" si="14488">AC2398</f>
        <v>0</v>
      </c>
      <c r="AD2397" s="25">
        <f t="shared" ref="AD2397:AD2399" si="14489">AD2398</f>
        <v>0</v>
      </c>
      <c r="AE2397" s="25">
        <f t="shared" si="14180"/>
        <v>83379.959999999992</v>
      </c>
      <c r="AF2397" s="25">
        <f t="shared" si="14181"/>
        <v>83384.600000000006</v>
      </c>
      <c r="AG2397" s="25">
        <f t="shared" si="14182"/>
        <v>83384.599999999991</v>
      </c>
      <c r="AH2397" s="25">
        <f t="shared" ref="AH2397:AH2399" si="14490">AH2398</f>
        <v>0</v>
      </c>
      <c r="AI2397" s="25">
        <f t="shared" ref="AI2397:AI2399" si="14491">AI2398</f>
        <v>0</v>
      </c>
      <c r="AJ2397" s="25">
        <f t="shared" ref="AJ2397:AJ2399" si="14492">AJ2398</f>
        <v>0</v>
      </c>
      <c r="AK2397" s="25">
        <f t="shared" ref="AK2397:AK2399" si="14493">AK2398</f>
        <v>0</v>
      </c>
      <c r="AL2397" s="25">
        <f t="shared" ref="AL2397:AL2399" si="14494">AL2398</f>
        <v>0</v>
      </c>
      <c r="AM2397" s="25">
        <f t="shared" ref="AM2397:AM2399" si="14495">AM2398</f>
        <v>0</v>
      </c>
      <c r="AN2397" s="25">
        <f t="shared" ref="AN2397:AN2399" si="14496">AN2398</f>
        <v>0</v>
      </c>
      <c r="AO2397" s="25">
        <f t="shared" ref="AO2397:AO2399" si="14497">AO2398</f>
        <v>0</v>
      </c>
      <c r="AP2397" s="25">
        <f t="shared" ref="AP2397:AP2399" si="14498">AP2398</f>
        <v>0</v>
      </c>
      <c r="AQ2397" s="25">
        <f t="shared" ref="AQ2397:AQ2399" si="14499">AQ2398</f>
        <v>0</v>
      </c>
      <c r="AR2397" s="25">
        <f t="shared" ref="AR2397:AR2399" si="14500">AR2398</f>
        <v>0</v>
      </c>
      <c r="AS2397" s="25">
        <f t="shared" ref="AS2397:AS2399" si="14501">AS2398</f>
        <v>0</v>
      </c>
      <c r="AT2397" s="25">
        <f t="shared" ref="AT2397:AT2399" si="14502">AT2398</f>
        <v>0</v>
      </c>
      <c r="AU2397" s="25">
        <f t="shared" ref="AU2397:AU2399" si="14503">AU2398</f>
        <v>0</v>
      </c>
      <c r="AV2397" s="25">
        <f t="shared" ref="AV2397:AV2399" si="14504">AV2398</f>
        <v>0</v>
      </c>
      <c r="AW2397" s="25">
        <f t="shared" si="14183"/>
        <v>83379.959999999992</v>
      </c>
      <c r="AX2397" s="25">
        <f t="shared" si="14184"/>
        <v>83384.600000000006</v>
      </c>
      <c r="AY2397" s="25">
        <f t="shared" si="14185"/>
        <v>83384.599999999991</v>
      </c>
      <c r="AZ2397" s="25">
        <f t="shared" ref="AZ2397:AZ2399" si="14505">AZ2398</f>
        <v>0</v>
      </c>
      <c r="BA2397" s="25">
        <f t="shared" si="14186"/>
        <v>83379.959999999992</v>
      </c>
      <c r="BB2397" s="25">
        <f t="shared" si="14187"/>
        <v>83384.600000000006</v>
      </c>
      <c r="BC2397" s="25">
        <f t="shared" si="14188"/>
        <v>83384.599999999991</v>
      </c>
      <c r="BD2397" s="25">
        <f t="shared" ref="BD2397:BD2399" si="14506">BD2398</f>
        <v>0</v>
      </c>
      <c r="BE2397" s="25">
        <f t="shared" ref="BE2397:BE2399" si="14507">BE2398</f>
        <v>0</v>
      </c>
      <c r="BF2397" s="25">
        <f t="shared" ref="BF2397:BF2399" si="14508">BF2398</f>
        <v>0</v>
      </c>
      <c r="BG2397" s="25">
        <f t="shared" ref="BG2397:BG2399" si="14509">BG2398</f>
        <v>0</v>
      </c>
      <c r="BH2397" s="25">
        <f t="shared" ref="BH2397:BH2399" si="14510">BH2398</f>
        <v>0</v>
      </c>
      <c r="BI2397" s="25">
        <f t="shared" ref="BI2397:BI2399" si="14511">BI2398</f>
        <v>0</v>
      </c>
      <c r="BJ2397" s="25">
        <f t="shared" ref="BJ2397:BJ2399" si="14512">BJ2398</f>
        <v>0</v>
      </c>
      <c r="BK2397" s="25">
        <f t="shared" ref="BK2397:BK2399" si="14513">BK2398</f>
        <v>0</v>
      </c>
      <c r="BL2397" s="25">
        <f t="shared" ref="BL2397:BL2399" si="14514">BL2398</f>
        <v>0</v>
      </c>
      <c r="BM2397" s="25">
        <f t="shared" ref="BM2397:BM2399" si="14515">BM2398</f>
        <v>0</v>
      </c>
      <c r="BN2397" s="25">
        <f t="shared" ref="BN2397:BN2399" si="14516">BN2398</f>
        <v>0</v>
      </c>
      <c r="BO2397" s="25">
        <f t="shared" si="14189"/>
        <v>83379.959999999992</v>
      </c>
      <c r="BP2397" s="25">
        <f t="shared" si="14190"/>
        <v>83384.600000000006</v>
      </c>
      <c r="BQ2397" s="25">
        <f t="shared" si="14191"/>
        <v>83384.599999999991</v>
      </c>
      <c r="BR2397" s="25">
        <f t="shared" ref="BR2397:BR2399" si="14517">BR2398</f>
        <v>0</v>
      </c>
      <c r="BS2397" s="25">
        <f t="shared" ref="BS2397:BS2399" si="14518">BS2398</f>
        <v>0</v>
      </c>
      <c r="BT2397" s="25">
        <f t="shared" ref="BT2397:BT2399" si="14519">BT2398</f>
        <v>0</v>
      </c>
      <c r="BU2397" s="25">
        <f t="shared" si="14192"/>
        <v>83379.959999999992</v>
      </c>
      <c r="BV2397" s="25">
        <f t="shared" si="14193"/>
        <v>83384.600000000006</v>
      </c>
      <c r="BW2397" s="25">
        <f t="shared" si="14194"/>
        <v>83384.599999999991</v>
      </c>
      <c r="BX2397" s="25">
        <f t="shared" ref="BX2397:BX2399" si="14520">BX2398</f>
        <v>0</v>
      </c>
      <c r="BY2397" s="25">
        <f t="shared" ref="BY2397:BY2399" si="14521">BY2398</f>
        <v>0</v>
      </c>
      <c r="BZ2397" s="25">
        <f t="shared" ref="BZ2397:BZ2399" si="14522">BZ2398</f>
        <v>0</v>
      </c>
      <c r="CA2397" s="25">
        <f t="shared" ref="CA2397:CA2399" si="14523">CA2398</f>
        <v>0</v>
      </c>
      <c r="CB2397" s="25">
        <f t="shared" ref="CB2397:CB2399" si="14524">CB2398</f>
        <v>0</v>
      </c>
      <c r="CC2397" s="25">
        <f t="shared" ref="CC2397:CC2399" si="14525">CC2398</f>
        <v>0</v>
      </c>
      <c r="CD2397" s="25">
        <f t="shared" ref="CD2397:CD2399" si="14526">CD2398</f>
        <v>0</v>
      </c>
      <c r="CE2397" s="25">
        <f t="shared" ref="CE2397:CE2399" si="14527">CE2398</f>
        <v>0</v>
      </c>
      <c r="CF2397" s="25">
        <f t="shared" ref="CF2397:CF2399" si="14528">CF2398</f>
        <v>0</v>
      </c>
      <c r="CG2397" s="25">
        <f t="shared" si="14195"/>
        <v>83379.959999999992</v>
      </c>
      <c r="CH2397" s="25">
        <f t="shared" ref="CH2397:CH2399" si="14529">CH2398</f>
        <v>0</v>
      </c>
      <c r="CI2397" s="83">
        <f t="shared" si="14277"/>
        <v>83379.959999999992</v>
      </c>
      <c r="CJ2397" s="25">
        <f t="shared" si="14196"/>
        <v>83384.600000000006</v>
      </c>
      <c r="CK2397" s="25">
        <f t="shared" ref="CK2397:CP2399" si="14530">CK2398</f>
        <v>0</v>
      </c>
      <c r="CL2397" s="83">
        <f t="shared" si="14278"/>
        <v>83384.600000000006</v>
      </c>
      <c r="CM2397" s="25">
        <f t="shared" si="14197"/>
        <v>83384.599999999991</v>
      </c>
      <c r="CN2397" s="25">
        <f t="shared" si="14530"/>
        <v>0</v>
      </c>
      <c r="CO2397" s="83">
        <f t="shared" si="14279"/>
        <v>83384.599999999991</v>
      </c>
      <c r="CP2397" s="25">
        <f t="shared" si="14530"/>
        <v>0</v>
      </c>
      <c r="CQ2397" s="26"/>
      <c r="CR2397" s="26"/>
      <c r="CS2397" s="22"/>
      <c r="CT2397" s="22"/>
      <c r="CU2397" s="22"/>
    </row>
    <row r="2398" spans="1:99" ht="15.6" customHeight="1" x14ac:dyDescent="0.3">
      <c r="A2398" s="76" t="s">
        <v>967</v>
      </c>
      <c r="B2398" s="76" t="s">
        <v>70</v>
      </c>
      <c r="C2398" s="76" t="s">
        <v>273</v>
      </c>
      <c r="D2398" s="76" t="s">
        <v>252</v>
      </c>
      <c r="E2398" s="88"/>
      <c r="F2398" s="77" t="s">
        <v>253</v>
      </c>
      <c r="G2398" s="14">
        <f t="shared" si="14472"/>
        <v>73980.5</v>
      </c>
      <c r="H2398" s="14">
        <f t="shared" si="14473"/>
        <v>72030.400000000009</v>
      </c>
      <c r="I2398" s="14">
        <f t="shared" si="14474"/>
        <v>72030.399999999994</v>
      </c>
      <c r="J2398" s="14">
        <f t="shared" si="14475"/>
        <v>0</v>
      </c>
      <c r="K2398" s="14">
        <f t="shared" si="14476"/>
        <v>0</v>
      </c>
      <c r="L2398" s="14">
        <f t="shared" si="14477"/>
        <v>0</v>
      </c>
      <c r="M2398" s="14">
        <f t="shared" si="14464"/>
        <v>73980.5</v>
      </c>
      <c r="N2398" s="14">
        <f t="shared" si="14465"/>
        <v>72030.400000000009</v>
      </c>
      <c r="O2398" s="14">
        <f t="shared" si="14466"/>
        <v>72030.399999999994</v>
      </c>
      <c r="P2398" s="14">
        <f t="shared" si="14478"/>
        <v>9279.7000000000007</v>
      </c>
      <c r="Q2398" s="14">
        <f t="shared" si="14479"/>
        <v>0</v>
      </c>
      <c r="R2398" s="14">
        <f t="shared" si="14480"/>
        <v>0</v>
      </c>
      <c r="S2398" s="14">
        <f t="shared" si="14481"/>
        <v>119.76</v>
      </c>
      <c r="T2398" s="14">
        <f t="shared" si="14482"/>
        <v>11354.2</v>
      </c>
      <c r="U2398" s="14">
        <f t="shared" si="14483"/>
        <v>0</v>
      </c>
      <c r="V2398" s="14">
        <f t="shared" si="14484"/>
        <v>11354.2</v>
      </c>
      <c r="W2398" s="14">
        <f t="shared" si="14485"/>
        <v>0</v>
      </c>
      <c r="X2398" s="14">
        <f t="shared" si="14486"/>
        <v>0</v>
      </c>
      <c r="Y2398" s="14">
        <f t="shared" si="14177"/>
        <v>83379.959999999992</v>
      </c>
      <c r="Z2398" s="14">
        <f t="shared" si="14178"/>
        <v>83384.600000000006</v>
      </c>
      <c r="AA2398" s="14">
        <f t="shared" si="14179"/>
        <v>83384.599999999991</v>
      </c>
      <c r="AB2398" s="14">
        <f t="shared" si="14487"/>
        <v>0</v>
      </c>
      <c r="AC2398" s="14">
        <f t="shared" si="14488"/>
        <v>0</v>
      </c>
      <c r="AD2398" s="14">
        <f t="shared" si="14489"/>
        <v>0</v>
      </c>
      <c r="AE2398" s="14">
        <f t="shared" si="14180"/>
        <v>83379.959999999992</v>
      </c>
      <c r="AF2398" s="14">
        <f t="shared" si="14181"/>
        <v>83384.600000000006</v>
      </c>
      <c r="AG2398" s="14">
        <f t="shared" si="14182"/>
        <v>83384.599999999991</v>
      </c>
      <c r="AH2398" s="14">
        <f t="shared" si="14490"/>
        <v>0</v>
      </c>
      <c r="AI2398" s="14">
        <f t="shared" si="14491"/>
        <v>0</v>
      </c>
      <c r="AJ2398" s="14">
        <f t="shared" si="14492"/>
        <v>0</v>
      </c>
      <c r="AK2398" s="14">
        <f t="shared" si="14493"/>
        <v>0</v>
      </c>
      <c r="AL2398" s="14">
        <f t="shared" si="14494"/>
        <v>0</v>
      </c>
      <c r="AM2398" s="14">
        <f t="shared" si="14495"/>
        <v>0</v>
      </c>
      <c r="AN2398" s="14">
        <f t="shared" si="14496"/>
        <v>0</v>
      </c>
      <c r="AO2398" s="14">
        <f t="shared" si="14497"/>
        <v>0</v>
      </c>
      <c r="AP2398" s="14">
        <f t="shared" si="14498"/>
        <v>0</v>
      </c>
      <c r="AQ2398" s="14">
        <f t="shared" si="14499"/>
        <v>0</v>
      </c>
      <c r="AR2398" s="14">
        <f t="shared" si="14500"/>
        <v>0</v>
      </c>
      <c r="AS2398" s="14">
        <f t="shared" si="14501"/>
        <v>0</v>
      </c>
      <c r="AT2398" s="14">
        <f t="shared" si="14502"/>
        <v>0</v>
      </c>
      <c r="AU2398" s="14">
        <f t="shared" si="14503"/>
        <v>0</v>
      </c>
      <c r="AV2398" s="14">
        <f t="shared" si="14504"/>
        <v>0</v>
      </c>
      <c r="AW2398" s="14">
        <f t="shared" si="14183"/>
        <v>83379.959999999992</v>
      </c>
      <c r="AX2398" s="14">
        <f t="shared" si="14184"/>
        <v>83384.600000000006</v>
      </c>
      <c r="AY2398" s="14">
        <f t="shared" si="14185"/>
        <v>83384.599999999991</v>
      </c>
      <c r="AZ2398" s="14">
        <f t="shared" si="14505"/>
        <v>0</v>
      </c>
      <c r="BA2398" s="14">
        <f t="shared" si="14186"/>
        <v>83379.959999999992</v>
      </c>
      <c r="BB2398" s="14">
        <f t="shared" si="14187"/>
        <v>83384.600000000006</v>
      </c>
      <c r="BC2398" s="14">
        <f t="shared" si="14188"/>
        <v>83384.599999999991</v>
      </c>
      <c r="BD2398" s="14">
        <f t="shared" si="14506"/>
        <v>0</v>
      </c>
      <c r="BE2398" s="14">
        <f t="shared" si="14507"/>
        <v>0</v>
      </c>
      <c r="BF2398" s="14">
        <f t="shared" si="14508"/>
        <v>0</v>
      </c>
      <c r="BG2398" s="14">
        <f t="shared" si="14509"/>
        <v>0</v>
      </c>
      <c r="BH2398" s="14">
        <f t="shared" si="14510"/>
        <v>0</v>
      </c>
      <c r="BI2398" s="14">
        <f t="shared" si="14511"/>
        <v>0</v>
      </c>
      <c r="BJ2398" s="14">
        <f t="shared" si="14512"/>
        <v>0</v>
      </c>
      <c r="BK2398" s="14">
        <f t="shared" si="14513"/>
        <v>0</v>
      </c>
      <c r="BL2398" s="14">
        <f t="shared" si="14514"/>
        <v>0</v>
      </c>
      <c r="BM2398" s="14">
        <f t="shared" si="14515"/>
        <v>0</v>
      </c>
      <c r="BN2398" s="14">
        <f t="shared" si="14516"/>
        <v>0</v>
      </c>
      <c r="BO2398" s="14">
        <f t="shared" si="14189"/>
        <v>83379.959999999992</v>
      </c>
      <c r="BP2398" s="14">
        <f t="shared" si="14190"/>
        <v>83384.600000000006</v>
      </c>
      <c r="BQ2398" s="14">
        <f t="shared" si="14191"/>
        <v>83384.599999999991</v>
      </c>
      <c r="BR2398" s="14">
        <f t="shared" si="14517"/>
        <v>0</v>
      </c>
      <c r="BS2398" s="14">
        <f t="shared" si="14518"/>
        <v>0</v>
      </c>
      <c r="BT2398" s="14">
        <f t="shared" si="14519"/>
        <v>0</v>
      </c>
      <c r="BU2398" s="14">
        <f t="shared" si="14192"/>
        <v>83379.959999999992</v>
      </c>
      <c r="BV2398" s="14">
        <f t="shared" si="14193"/>
        <v>83384.600000000006</v>
      </c>
      <c r="BW2398" s="14">
        <f t="shared" si="14194"/>
        <v>83384.599999999991</v>
      </c>
      <c r="BX2398" s="14">
        <f t="shared" si="14520"/>
        <v>0</v>
      </c>
      <c r="BY2398" s="14">
        <f t="shared" si="14521"/>
        <v>0</v>
      </c>
      <c r="BZ2398" s="14">
        <f t="shared" si="14522"/>
        <v>0</v>
      </c>
      <c r="CA2398" s="14">
        <f t="shared" si="14523"/>
        <v>0</v>
      </c>
      <c r="CB2398" s="14">
        <f t="shared" si="14524"/>
        <v>0</v>
      </c>
      <c r="CC2398" s="14">
        <f t="shared" si="14525"/>
        <v>0</v>
      </c>
      <c r="CD2398" s="14">
        <f t="shared" si="14526"/>
        <v>0</v>
      </c>
      <c r="CE2398" s="14">
        <f t="shared" si="14527"/>
        <v>0</v>
      </c>
      <c r="CF2398" s="14">
        <f t="shared" si="14528"/>
        <v>0</v>
      </c>
      <c r="CG2398" s="14">
        <f t="shared" si="14195"/>
        <v>83379.959999999992</v>
      </c>
      <c r="CH2398" s="14">
        <f t="shared" si="14529"/>
        <v>0</v>
      </c>
      <c r="CI2398" s="84">
        <f t="shared" si="14277"/>
        <v>83379.959999999992</v>
      </c>
      <c r="CJ2398" s="14">
        <f t="shared" si="14196"/>
        <v>83384.600000000006</v>
      </c>
      <c r="CK2398" s="52">
        <f t="shared" si="14530"/>
        <v>0</v>
      </c>
      <c r="CL2398" s="84">
        <f t="shared" si="14278"/>
        <v>83384.600000000006</v>
      </c>
      <c r="CM2398" s="14">
        <f t="shared" si="14197"/>
        <v>83384.599999999991</v>
      </c>
      <c r="CN2398" s="52">
        <f t="shared" si="14530"/>
        <v>0</v>
      </c>
      <c r="CO2398" s="84">
        <f t="shared" si="14279"/>
        <v>83384.599999999991</v>
      </c>
      <c r="CP2398" s="14">
        <f t="shared" si="14530"/>
        <v>0</v>
      </c>
      <c r="CQ2398" s="29"/>
      <c r="CR2398" s="29"/>
      <c r="CT2398" s="1"/>
    </row>
    <row r="2399" spans="1:99" ht="15.6" customHeight="1" x14ac:dyDescent="0.3">
      <c r="A2399" s="76" t="s">
        <v>967</v>
      </c>
      <c r="B2399" s="76" t="s">
        <v>70</v>
      </c>
      <c r="C2399" s="76" t="s">
        <v>273</v>
      </c>
      <c r="D2399" s="76" t="s">
        <v>254</v>
      </c>
      <c r="E2399" s="88"/>
      <c r="F2399" s="77" t="s">
        <v>41</v>
      </c>
      <c r="G2399" s="14">
        <f t="shared" si="14472"/>
        <v>73980.5</v>
      </c>
      <c r="H2399" s="14">
        <f t="shared" si="14473"/>
        <v>72030.400000000009</v>
      </c>
      <c r="I2399" s="14">
        <f t="shared" si="14474"/>
        <v>72030.399999999994</v>
      </c>
      <c r="J2399" s="14">
        <f t="shared" si="14475"/>
        <v>0</v>
      </c>
      <c r="K2399" s="14">
        <f t="shared" si="14476"/>
        <v>0</v>
      </c>
      <c r="L2399" s="14">
        <f t="shared" si="14477"/>
        <v>0</v>
      </c>
      <c r="M2399" s="14">
        <f t="shared" si="14464"/>
        <v>73980.5</v>
      </c>
      <c r="N2399" s="14">
        <f t="shared" si="14465"/>
        <v>72030.400000000009</v>
      </c>
      <c r="O2399" s="14">
        <f t="shared" si="14466"/>
        <v>72030.399999999994</v>
      </c>
      <c r="P2399" s="14">
        <f t="shared" si="14478"/>
        <v>9279.7000000000007</v>
      </c>
      <c r="Q2399" s="14">
        <f t="shared" si="14479"/>
        <v>0</v>
      </c>
      <c r="R2399" s="14">
        <f t="shared" si="14480"/>
        <v>0</v>
      </c>
      <c r="S2399" s="14">
        <f t="shared" si="14481"/>
        <v>119.76</v>
      </c>
      <c r="T2399" s="14">
        <f t="shared" si="14482"/>
        <v>11354.2</v>
      </c>
      <c r="U2399" s="14">
        <f t="shared" si="14483"/>
        <v>0</v>
      </c>
      <c r="V2399" s="14">
        <f t="shared" si="14484"/>
        <v>11354.2</v>
      </c>
      <c r="W2399" s="14">
        <f t="shared" si="14485"/>
        <v>0</v>
      </c>
      <c r="X2399" s="14">
        <f t="shared" si="14486"/>
        <v>0</v>
      </c>
      <c r="Y2399" s="14">
        <f t="shared" si="14177"/>
        <v>83379.959999999992</v>
      </c>
      <c r="Z2399" s="14">
        <f t="shared" si="14178"/>
        <v>83384.600000000006</v>
      </c>
      <c r="AA2399" s="14">
        <f t="shared" si="14179"/>
        <v>83384.599999999991</v>
      </c>
      <c r="AB2399" s="14">
        <f t="shared" si="14487"/>
        <v>0</v>
      </c>
      <c r="AC2399" s="14">
        <f t="shared" si="14488"/>
        <v>0</v>
      </c>
      <c r="AD2399" s="14">
        <f t="shared" si="14489"/>
        <v>0</v>
      </c>
      <c r="AE2399" s="14">
        <f t="shared" si="14180"/>
        <v>83379.959999999992</v>
      </c>
      <c r="AF2399" s="14">
        <f t="shared" si="14181"/>
        <v>83384.600000000006</v>
      </c>
      <c r="AG2399" s="14">
        <f t="shared" si="14182"/>
        <v>83384.599999999991</v>
      </c>
      <c r="AH2399" s="14">
        <f t="shared" si="14490"/>
        <v>0</v>
      </c>
      <c r="AI2399" s="14">
        <f t="shared" si="14491"/>
        <v>0</v>
      </c>
      <c r="AJ2399" s="14">
        <f t="shared" si="14492"/>
        <v>0</v>
      </c>
      <c r="AK2399" s="14">
        <f t="shared" si="14493"/>
        <v>0</v>
      </c>
      <c r="AL2399" s="14">
        <f t="shared" si="14494"/>
        <v>0</v>
      </c>
      <c r="AM2399" s="14">
        <f t="shared" si="14495"/>
        <v>0</v>
      </c>
      <c r="AN2399" s="14">
        <f t="shared" si="14496"/>
        <v>0</v>
      </c>
      <c r="AO2399" s="14">
        <f t="shared" si="14497"/>
        <v>0</v>
      </c>
      <c r="AP2399" s="14">
        <f t="shared" si="14498"/>
        <v>0</v>
      </c>
      <c r="AQ2399" s="14">
        <f t="shared" si="14499"/>
        <v>0</v>
      </c>
      <c r="AR2399" s="14">
        <f t="shared" si="14500"/>
        <v>0</v>
      </c>
      <c r="AS2399" s="14">
        <f t="shared" si="14501"/>
        <v>0</v>
      </c>
      <c r="AT2399" s="14">
        <f t="shared" si="14502"/>
        <v>0</v>
      </c>
      <c r="AU2399" s="14">
        <f t="shared" si="14503"/>
        <v>0</v>
      </c>
      <c r="AV2399" s="14">
        <f t="shared" si="14504"/>
        <v>0</v>
      </c>
      <c r="AW2399" s="14">
        <f t="shared" si="14183"/>
        <v>83379.959999999992</v>
      </c>
      <c r="AX2399" s="14">
        <f t="shared" si="14184"/>
        <v>83384.600000000006</v>
      </c>
      <c r="AY2399" s="14">
        <f t="shared" si="14185"/>
        <v>83384.599999999991</v>
      </c>
      <c r="AZ2399" s="14">
        <f t="shared" si="14505"/>
        <v>0</v>
      </c>
      <c r="BA2399" s="14">
        <f t="shared" si="14186"/>
        <v>83379.959999999992</v>
      </c>
      <c r="BB2399" s="14">
        <f t="shared" si="14187"/>
        <v>83384.600000000006</v>
      </c>
      <c r="BC2399" s="14">
        <f t="shared" si="14188"/>
        <v>83384.599999999991</v>
      </c>
      <c r="BD2399" s="14">
        <f t="shared" si="14506"/>
        <v>0</v>
      </c>
      <c r="BE2399" s="14">
        <f t="shared" si="14507"/>
        <v>0</v>
      </c>
      <c r="BF2399" s="14">
        <f t="shared" si="14508"/>
        <v>0</v>
      </c>
      <c r="BG2399" s="14">
        <f t="shared" si="14509"/>
        <v>0</v>
      </c>
      <c r="BH2399" s="14">
        <f t="shared" si="14510"/>
        <v>0</v>
      </c>
      <c r="BI2399" s="14">
        <f t="shared" si="14511"/>
        <v>0</v>
      </c>
      <c r="BJ2399" s="14">
        <f t="shared" si="14512"/>
        <v>0</v>
      </c>
      <c r="BK2399" s="14">
        <f t="shared" si="14513"/>
        <v>0</v>
      </c>
      <c r="BL2399" s="14">
        <f t="shared" si="14514"/>
        <v>0</v>
      </c>
      <c r="BM2399" s="14">
        <f t="shared" si="14515"/>
        <v>0</v>
      </c>
      <c r="BN2399" s="14">
        <f t="shared" si="14516"/>
        <v>0</v>
      </c>
      <c r="BO2399" s="14">
        <f t="shared" si="14189"/>
        <v>83379.959999999992</v>
      </c>
      <c r="BP2399" s="14">
        <f t="shared" si="14190"/>
        <v>83384.600000000006</v>
      </c>
      <c r="BQ2399" s="14">
        <f t="shared" si="14191"/>
        <v>83384.599999999991</v>
      </c>
      <c r="BR2399" s="14">
        <f t="shared" si="14517"/>
        <v>0</v>
      </c>
      <c r="BS2399" s="14">
        <f t="shared" si="14518"/>
        <v>0</v>
      </c>
      <c r="BT2399" s="14">
        <f t="shared" si="14519"/>
        <v>0</v>
      </c>
      <c r="BU2399" s="14">
        <f t="shared" si="14192"/>
        <v>83379.959999999992</v>
      </c>
      <c r="BV2399" s="14">
        <f t="shared" si="14193"/>
        <v>83384.600000000006</v>
      </c>
      <c r="BW2399" s="14">
        <f t="shared" si="14194"/>
        <v>83384.599999999991</v>
      </c>
      <c r="BX2399" s="14">
        <f t="shared" si="14520"/>
        <v>0</v>
      </c>
      <c r="BY2399" s="14">
        <f t="shared" si="14521"/>
        <v>0</v>
      </c>
      <c r="BZ2399" s="14">
        <f t="shared" si="14522"/>
        <v>0</v>
      </c>
      <c r="CA2399" s="14">
        <f t="shared" si="14523"/>
        <v>0</v>
      </c>
      <c r="CB2399" s="14">
        <f t="shared" si="14524"/>
        <v>0</v>
      </c>
      <c r="CC2399" s="14">
        <f t="shared" si="14525"/>
        <v>0</v>
      </c>
      <c r="CD2399" s="14">
        <f t="shared" si="14526"/>
        <v>0</v>
      </c>
      <c r="CE2399" s="14">
        <f t="shared" si="14527"/>
        <v>0</v>
      </c>
      <c r="CF2399" s="14">
        <f t="shared" si="14528"/>
        <v>0</v>
      </c>
      <c r="CG2399" s="14">
        <f t="shared" si="14195"/>
        <v>83379.959999999992</v>
      </c>
      <c r="CH2399" s="14">
        <f t="shared" si="14529"/>
        <v>0</v>
      </c>
      <c r="CI2399" s="84">
        <f t="shared" si="14277"/>
        <v>83379.959999999992</v>
      </c>
      <c r="CJ2399" s="14">
        <f t="shared" si="14196"/>
        <v>83384.600000000006</v>
      </c>
      <c r="CK2399" s="52">
        <f t="shared" si="14530"/>
        <v>0</v>
      </c>
      <c r="CL2399" s="84">
        <f t="shared" si="14278"/>
        <v>83384.600000000006</v>
      </c>
      <c r="CM2399" s="14">
        <f t="shared" si="14197"/>
        <v>83384.599999999991</v>
      </c>
      <c r="CN2399" s="52">
        <f t="shared" si="14530"/>
        <v>0</v>
      </c>
      <c r="CO2399" s="84">
        <f t="shared" si="14279"/>
        <v>83384.599999999991</v>
      </c>
      <c r="CP2399" s="14">
        <f t="shared" si="14530"/>
        <v>0</v>
      </c>
      <c r="CQ2399" s="29"/>
      <c r="CR2399" s="29"/>
      <c r="CT2399" s="1"/>
    </row>
    <row r="2400" spans="1:99" ht="93.6" customHeight="1" x14ac:dyDescent="0.3">
      <c r="A2400" s="76" t="s">
        <v>967</v>
      </c>
      <c r="B2400" s="76" t="s">
        <v>70</v>
      </c>
      <c r="C2400" s="76" t="s">
        <v>273</v>
      </c>
      <c r="D2400" s="76" t="s">
        <v>448</v>
      </c>
      <c r="E2400" s="88"/>
      <c r="F2400" s="77" t="s">
        <v>449</v>
      </c>
      <c r="G2400" s="14">
        <f t="shared" ref="G2400:L2400" si="14531">G2401+G2405</f>
        <v>73980.5</v>
      </c>
      <c r="H2400" s="14">
        <f t="shared" si="14531"/>
        <v>72030.400000000009</v>
      </c>
      <c r="I2400" s="14">
        <f t="shared" si="14531"/>
        <v>72030.399999999994</v>
      </c>
      <c r="J2400" s="14">
        <f t="shared" si="14531"/>
        <v>0</v>
      </c>
      <c r="K2400" s="14">
        <f t="shared" si="14531"/>
        <v>0</v>
      </c>
      <c r="L2400" s="14">
        <f t="shared" si="14531"/>
        <v>0</v>
      </c>
      <c r="M2400" s="14">
        <f t="shared" si="14464"/>
        <v>73980.5</v>
      </c>
      <c r="N2400" s="14">
        <f t="shared" si="14465"/>
        <v>72030.400000000009</v>
      </c>
      <c r="O2400" s="14">
        <f t="shared" si="14466"/>
        <v>72030.399999999994</v>
      </c>
      <c r="P2400" s="14">
        <f t="shared" ref="P2400:X2400" si="14532">P2401+P2405</f>
        <v>9279.7000000000007</v>
      </c>
      <c r="Q2400" s="14">
        <f t="shared" si="14532"/>
        <v>0</v>
      </c>
      <c r="R2400" s="14">
        <f t="shared" si="14532"/>
        <v>0</v>
      </c>
      <c r="S2400" s="14">
        <f t="shared" si="14532"/>
        <v>119.76</v>
      </c>
      <c r="T2400" s="14">
        <f t="shared" si="14532"/>
        <v>11354.2</v>
      </c>
      <c r="U2400" s="14">
        <f t="shared" si="14532"/>
        <v>0</v>
      </c>
      <c r="V2400" s="14">
        <f t="shared" si="14532"/>
        <v>11354.2</v>
      </c>
      <c r="W2400" s="14">
        <f t="shared" si="14532"/>
        <v>0</v>
      </c>
      <c r="X2400" s="14">
        <f t="shared" si="14532"/>
        <v>0</v>
      </c>
      <c r="Y2400" s="14">
        <f t="shared" si="14177"/>
        <v>83379.959999999992</v>
      </c>
      <c r="Z2400" s="14">
        <f t="shared" si="14178"/>
        <v>83384.600000000006</v>
      </c>
      <c r="AA2400" s="14">
        <f t="shared" si="14179"/>
        <v>83384.599999999991</v>
      </c>
      <c r="AB2400" s="14">
        <f>AB2401+AB2405</f>
        <v>0</v>
      </c>
      <c r="AC2400" s="14">
        <f>AC2401+AC2405</f>
        <v>0</v>
      </c>
      <c r="AD2400" s="14">
        <f>AD2401+AD2405</f>
        <v>0</v>
      </c>
      <c r="AE2400" s="14">
        <f t="shared" si="14180"/>
        <v>83379.959999999992</v>
      </c>
      <c r="AF2400" s="14">
        <f t="shared" si="14181"/>
        <v>83384.600000000006</v>
      </c>
      <c r="AG2400" s="14">
        <f t="shared" si="14182"/>
        <v>83384.599999999991</v>
      </c>
      <c r="AH2400" s="14">
        <f t="shared" ref="AH2400:AV2400" si="14533">AH2401+AH2405</f>
        <v>0</v>
      </c>
      <c r="AI2400" s="14">
        <f t="shared" si="14533"/>
        <v>0</v>
      </c>
      <c r="AJ2400" s="14">
        <f t="shared" si="14533"/>
        <v>0</v>
      </c>
      <c r="AK2400" s="14">
        <f t="shared" si="14533"/>
        <v>0</v>
      </c>
      <c r="AL2400" s="14">
        <f t="shared" si="14533"/>
        <v>0</v>
      </c>
      <c r="AM2400" s="14">
        <f t="shared" si="14533"/>
        <v>0</v>
      </c>
      <c r="AN2400" s="14">
        <f t="shared" si="14533"/>
        <v>0</v>
      </c>
      <c r="AO2400" s="14">
        <f t="shared" si="14533"/>
        <v>0</v>
      </c>
      <c r="AP2400" s="14">
        <f t="shared" si="14533"/>
        <v>0</v>
      </c>
      <c r="AQ2400" s="14">
        <f t="shared" si="14533"/>
        <v>0</v>
      </c>
      <c r="AR2400" s="14">
        <f t="shared" si="14533"/>
        <v>0</v>
      </c>
      <c r="AS2400" s="14">
        <f t="shared" si="14533"/>
        <v>0</v>
      </c>
      <c r="AT2400" s="14">
        <f t="shared" si="14533"/>
        <v>0</v>
      </c>
      <c r="AU2400" s="14">
        <f t="shared" si="14533"/>
        <v>0</v>
      </c>
      <c r="AV2400" s="14">
        <f t="shared" si="14533"/>
        <v>0</v>
      </c>
      <c r="AW2400" s="14">
        <f t="shared" si="14183"/>
        <v>83379.959999999992</v>
      </c>
      <c r="AX2400" s="14">
        <f t="shared" si="14184"/>
        <v>83384.600000000006</v>
      </c>
      <c r="AY2400" s="14">
        <f t="shared" si="14185"/>
        <v>83384.599999999991</v>
      </c>
      <c r="AZ2400" s="14">
        <f>AZ2401+AZ2405</f>
        <v>0</v>
      </c>
      <c r="BA2400" s="14">
        <f t="shared" si="14186"/>
        <v>83379.959999999992</v>
      </c>
      <c r="BB2400" s="14">
        <f t="shared" si="14187"/>
        <v>83384.600000000006</v>
      </c>
      <c r="BC2400" s="14">
        <f t="shared" si="14188"/>
        <v>83384.599999999991</v>
      </c>
      <c r="BD2400" s="14">
        <f t="shared" ref="BD2400:BN2400" si="14534">BD2401+BD2405</f>
        <v>0</v>
      </c>
      <c r="BE2400" s="14">
        <f t="shared" si="14534"/>
        <v>0</v>
      </c>
      <c r="BF2400" s="14">
        <f t="shared" si="14534"/>
        <v>0</v>
      </c>
      <c r="BG2400" s="14">
        <f t="shared" si="14534"/>
        <v>0</v>
      </c>
      <c r="BH2400" s="14">
        <f t="shared" si="14534"/>
        <v>0</v>
      </c>
      <c r="BI2400" s="14">
        <f t="shared" si="14534"/>
        <v>0</v>
      </c>
      <c r="BJ2400" s="14">
        <f t="shared" si="14534"/>
        <v>0</v>
      </c>
      <c r="BK2400" s="14">
        <f t="shared" si="14534"/>
        <v>0</v>
      </c>
      <c r="BL2400" s="14">
        <f t="shared" si="14534"/>
        <v>0</v>
      </c>
      <c r="BM2400" s="14">
        <f t="shared" si="14534"/>
        <v>0</v>
      </c>
      <c r="BN2400" s="14">
        <f t="shared" si="14534"/>
        <v>0</v>
      </c>
      <c r="BO2400" s="14">
        <f t="shared" si="14189"/>
        <v>83379.959999999992</v>
      </c>
      <c r="BP2400" s="14">
        <f t="shared" si="14190"/>
        <v>83384.600000000006</v>
      </c>
      <c r="BQ2400" s="14">
        <f t="shared" si="14191"/>
        <v>83384.599999999991</v>
      </c>
      <c r="BR2400" s="14">
        <f>BR2401+BR2405</f>
        <v>0</v>
      </c>
      <c r="BS2400" s="14">
        <f>BS2401+BS2405</f>
        <v>0</v>
      </c>
      <c r="BT2400" s="14">
        <f>BT2401+BT2405</f>
        <v>0</v>
      </c>
      <c r="BU2400" s="14">
        <f t="shared" si="14192"/>
        <v>83379.959999999992</v>
      </c>
      <c r="BV2400" s="14">
        <f t="shared" si="14193"/>
        <v>83384.600000000006</v>
      </c>
      <c r="BW2400" s="14">
        <f t="shared" si="14194"/>
        <v>83384.599999999991</v>
      </c>
      <c r="BX2400" s="14">
        <f t="shared" ref="BX2400:CF2400" si="14535">BX2401+BX2405</f>
        <v>0</v>
      </c>
      <c r="BY2400" s="14">
        <f t="shared" si="14535"/>
        <v>0</v>
      </c>
      <c r="BZ2400" s="14">
        <f t="shared" si="14535"/>
        <v>0</v>
      </c>
      <c r="CA2400" s="14">
        <f t="shared" si="14535"/>
        <v>0</v>
      </c>
      <c r="CB2400" s="14">
        <f t="shared" si="14535"/>
        <v>0</v>
      </c>
      <c r="CC2400" s="14">
        <f t="shared" si="14535"/>
        <v>0</v>
      </c>
      <c r="CD2400" s="14">
        <f t="shared" si="14535"/>
        <v>0</v>
      </c>
      <c r="CE2400" s="14">
        <f t="shared" si="14535"/>
        <v>0</v>
      </c>
      <c r="CF2400" s="14">
        <f t="shared" si="14535"/>
        <v>0</v>
      </c>
      <c r="CG2400" s="14">
        <f t="shared" si="14195"/>
        <v>83379.959999999992</v>
      </c>
      <c r="CH2400" s="14">
        <f>CH2401+CH2405</f>
        <v>0</v>
      </c>
      <c r="CI2400" s="84">
        <f t="shared" si="14277"/>
        <v>83379.959999999992</v>
      </c>
      <c r="CJ2400" s="14">
        <f t="shared" si="14196"/>
        <v>83384.600000000006</v>
      </c>
      <c r="CK2400" s="52">
        <f>CK2401+CK2405</f>
        <v>0</v>
      </c>
      <c r="CL2400" s="84">
        <f t="shared" si="14278"/>
        <v>83384.600000000006</v>
      </c>
      <c r="CM2400" s="14">
        <f t="shared" si="14197"/>
        <v>83384.599999999991</v>
      </c>
      <c r="CN2400" s="52">
        <f>CN2401+CN2405</f>
        <v>0</v>
      </c>
      <c r="CO2400" s="84">
        <f t="shared" si="14279"/>
        <v>83384.599999999991</v>
      </c>
      <c r="CP2400" s="14">
        <f>CP2401+CP2405</f>
        <v>0</v>
      </c>
      <c r="CQ2400" s="29"/>
      <c r="CR2400" s="29"/>
      <c r="CT2400" s="1"/>
    </row>
    <row r="2401" spans="1:99" ht="46.8" customHeight="1" x14ac:dyDescent="0.3">
      <c r="A2401" s="76" t="s">
        <v>967</v>
      </c>
      <c r="B2401" s="76" t="s">
        <v>70</v>
      </c>
      <c r="C2401" s="76" t="s">
        <v>273</v>
      </c>
      <c r="D2401" s="76" t="s">
        <v>972</v>
      </c>
      <c r="E2401" s="88"/>
      <c r="F2401" s="77" t="s">
        <v>61</v>
      </c>
      <c r="G2401" s="14">
        <f t="shared" ref="G2401:L2401" si="14536">G2402+G2403+G2404</f>
        <v>68325.899999999994</v>
      </c>
      <c r="H2401" s="14">
        <f t="shared" si="14536"/>
        <v>68969.100000000006</v>
      </c>
      <c r="I2401" s="14">
        <f t="shared" si="14536"/>
        <v>68969.099999999991</v>
      </c>
      <c r="J2401" s="14">
        <f t="shared" si="14536"/>
        <v>0</v>
      </c>
      <c r="K2401" s="14">
        <f t="shared" si="14536"/>
        <v>0</v>
      </c>
      <c r="L2401" s="14">
        <f t="shared" si="14536"/>
        <v>0</v>
      </c>
      <c r="M2401" s="14">
        <f t="shared" si="14464"/>
        <v>68325.899999999994</v>
      </c>
      <c r="N2401" s="14">
        <f t="shared" si="14465"/>
        <v>68969.100000000006</v>
      </c>
      <c r="O2401" s="14">
        <f t="shared" si="14466"/>
        <v>68969.099999999991</v>
      </c>
      <c r="P2401" s="14">
        <f t="shared" ref="P2401:X2401" si="14537">P2402+P2403+P2404</f>
        <v>9279.7000000000007</v>
      </c>
      <c r="Q2401" s="14">
        <f t="shared" si="14537"/>
        <v>0</v>
      </c>
      <c r="R2401" s="14">
        <f t="shared" si="14537"/>
        <v>0</v>
      </c>
      <c r="S2401" s="14">
        <f t="shared" si="14537"/>
        <v>119.76</v>
      </c>
      <c r="T2401" s="14">
        <f t="shared" si="14537"/>
        <v>11354.2</v>
      </c>
      <c r="U2401" s="14">
        <f t="shared" si="14537"/>
        <v>0</v>
      </c>
      <c r="V2401" s="14">
        <f t="shared" si="14537"/>
        <v>11354.2</v>
      </c>
      <c r="W2401" s="14">
        <f t="shared" si="14537"/>
        <v>0</v>
      </c>
      <c r="X2401" s="14">
        <f t="shared" si="14537"/>
        <v>0</v>
      </c>
      <c r="Y2401" s="14">
        <f t="shared" si="14177"/>
        <v>77725.359999999986</v>
      </c>
      <c r="Z2401" s="14">
        <f t="shared" si="14178"/>
        <v>80323.3</v>
      </c>
      <c r="AA2401" s="14">
        <f t="shared" si="14179"/>
        <v>80323.299999999988</v>
      </c>
      <c r="AB2401" s="14">
        <f>AB2402+AB2403+AB2404</f>
        <v>0</v>
      </c>
      <c r="AC2401" s="14">
        <f>AC2402+AC2403+AC2404</f>
        <v>0</v>
      </c>
      <c r="AD2401" s="14">
        <f>AD2402+AD2403+AD2404</f>
        <v>0</v>
      </c>
      <c r="AE2401" s="14">
        <f t="shared" si="14180"/>
        <v>77725.359999999986</v>
      </c>
      <c r="AF2401" s="14">
        <f t="shared" si="14181"/>
        <v>80323.3</v>
      </c>
      <c r="AG2401" s="14">
        <f t="shared" si="14182"/>
        <v>80323.299999999988</v>
      </c>
      <c r="AH2401" s="14">
        <f t="shared" ref="AH2401:AV2401" si="14538">AH2402+AH2403+AH2404</f>
        <v>0</v>
      </c>
      <c r="AI2401" s="14">
        <f t="shared" si="14538"/>
        <v>0</v>
      </c>
      <c r="AJ2401" s="14">
        <f t="shared" si="14538"/>
        <v>0</v>
      </c>
      <c r="AK2401" s="14">
        <f t="shared" si="14538"/>
        <v>0</v>
      </c>
      <c r="AL2401" s="14">
        <f t="shared" si="14538"/>
        <v>0</v>
      </c>
      <c r="AM2401" s="14">
        <f t="shared" si="14538"/>
        <v>0</v>
      </c>
      <c r="AN2401" s="14">
        <f t="shared" si="14538"/>
        <v>0</v>
      </c>
      <c r="AO2401" s="14">
        <f t="shared" si="14538"/>
        <v>0</v>
      </c>
      <c r="AP2401" s="14">
        <f t="shared" si="14538"/>
        <v>0</v>
      </c>
      <c r="AQ2401" s="14">
        <f t="shared" si="14538"/>
        <v>0</v>
      </c>
      <c r="AR2401" s="14">
        <f t="shared" si="14538"/>
        <v>0</v>
      </c>
      <c r="AS2401" s="14">
        <f t="shared" si="14538"/>
        <v>0</v>
      </c>
      <c r="AT2401" s="14">
        <f t="shared" si="14538"/>
        <v>0</v>
      </c>
      <c r="AU2401" s="14">
        <f t="shared" si="14538"/>
        <v>0</v>
      </c>
      <c r="AV2401" s="14">
        <f t="shared" si="14538"/>
        <v>0</v>
      </c>
      <c r="AW2401" s="14">
        <f t="shared" si="14183"/>
        <v>77725.359999999986</v>
      </c>
      <c r="AX2401" s="14">
        <f t="shared" si="14184"/>
        <v>80323.3</v>
      </c>
      <c r="AY2401" s="14">
        <f t="shared" si="14185"/>
        <v>80323.299999999988</v>
      </c>
      <c r="AZ2401" s="14">
        <f>AZ2402+AZ2403+AZ2404</f>
        <v>0</v>
      </c>
      <c r="BA2401" s="14">
        <f t="shared" si="14186"/>
        <v>77725.359999999986</v>
      </c>
      <c r="BB2401" s="14">
        <f t="shared" si="14187"/>
        <v>80323.3</v>
      </c>
      <c r="BC2401" s="14">
        <f t="shared" si="14188"/>
        <v>80323.299999999988</v>
      </c>
      <c r="BD2401" s="14">
        <f t="shared" ref="BD2401:BN2401" si="14539">BD2402+BD2403+BD2404</f>
        <v>0</v>
      </c>
      <c r="BE2401" s="14">
        <f t="shared" si="14539"/>
        <v>0</v>
      </c>
      <c r="BF2401" s="14">
        <f t="shared" si="14539"/>
        <v>0</v>
      </c>
      <c r="BG2401" s="14">
        <f t="shared" si="14539"/>
        <v>0</v>
      </c>
      <c r="BH2401" s="14">
        <f t="shared" si="14539"/>
        <v>0</v>
      </c>
      <c r="BI2401" s="14">
        <f t="shared" si="14539"/>
        <v>0</v>
      </c>
      <c r="BJ2401" s="14">
        <f t="shared" si="14539"/>
        <v>0</v>
      </c>
      <c r="BK2401" s="14">
        <f t="shared" si="14539"/>
        <v>0</v>
      </c>
      <c r="BL2401" s="14">
        <f t="shared" si="14539"/>
        <v>0</v>
      </c>
      <c r="BM2401" s="14">
        <f t="shared" si="14539"/>
        <v>0</v>
      </c>
      <c r="BN2401" s="14">
        <f t="shared" si="14539"/>
        <v>0</v>
      </c>
      <c r="BO2401" s="14">
        <f t="shared" si="14189"/>
        <v>77725.359999999986</v>
      </c>
      <c r="BP2401" s="14">
        <f t="shared" si="14190"/>
        <v>80323.3</v>
      </c>
      <c r="BQ2401" s="14">
        <f t="shared" si="14191"/>
        <v>80323.299999999988</v>
      </c>
      <c r="BR2401" s="14">
        <f>BR2402+BR2403+BR2404</f>
        <v>0</v>
      </c>
      <c r="BS2401" s="14">
        <f>BS2402+BS2403+BS2404</f>
        <v>0</v>
      </c>
      <c r="BT2401" s="14">
        <f>BT2402+BT2403+BT2404</f>
        <v>0</v>
      </c>
      <c r="BU2401" s="14">
        <f t="shared" si="14192"/>
        <v>77725.359999999986</v>
      </c>
      <c r="BV2401" s="14">
        <f t="shared" si="14193"/>
        <v>80323.3</v>
      </c>
      <c r="BW2401" s="14">
        <f t="shared" si="14194"/>
        <v>80323.299999999988</v>
      </c>
      <c r="BX2401" s="14">
        <f t="shared" ref="BX2401:CF2401" si="14540">BX2402+BX2403+BX2404</f>
        <v>0</v>
      </c>
      <c r="BY2401" s="14">
        <f t="shared" si="14540"/>
        <v>0</v>
      </c>
      <c r="BZ2401" s="14">
        <f t="shared" si="14540"/>
        <v>0</v>
      </c>
      <c r="CA2401" s="14">
        <f t="shared" si="14540"/>
        <v>0</v>
      </c>
      <c r="CB2401" s="14">
        <f t="shared" si="14540"/>
        <v>0</v>
      </c>
      <c r="CC2401" s="14">
        <f t="shared" si="14540"/>
        <v>0</v>
      </c>
      <c r="CD2401" s="14">
        <f t="shared" si="14540"/>
        <v>0</v>
      </c>
      <c r="CE2401" s="14">
        <f t="shared" si="14540"/>
        <v>0</v>
      </c>
      <c r="CF2401" s="14">
        <f t="shared" si="14540"/>
        <v>0</v>
      </c>
      <c r="CG2401" s="14">
        <f t="shared" si="14195"/>
        <v>77725.359999999986</v>
      </c>
      <c r="CH2401" s="14">
        <f>CH2402+CH2403+CH2404</f>
        <v>0</v>
      </c>
      <c r="CI2401" s="84">
        <f t="shared" si="14277"/>
        <v>77725.359999999986</v>
      </c>
      <c r="CJ2401" s="14">
        <f t="shared" si="14196"/>
        <v>80323.3</v>
      </c>
      <c r="CK2401" s="52">
        <f>CK2402+CK2403+CK2404</f>
        <v>0</v>
      </c>
      <c r="CL2401" s="84">
        <f t="shared" si="14278"/>
        <v>80323.3</v>
      </c>
      <c r="CM2401" s="14">
        <f t="shared" si="14197"/>
        <v>80323.299999999988</v>
      </c>
      <c r="CN2401" s="52">
        <f>CN2402+CN2403+CN2404</f>
        <v>0</v>
      </c>
      <c r="CO2401" s="84">
        <f t="shared" si="14279"/>
        <v>80323.299999999988</v>
      </c>
      <c r="CP2401" s="14">
        <f>CP2402+CP2403+CP2404</f>
        <v>0</v>
      </c>
      <c r="CQ2401" s="29"/>
      <c r="CR2401" s="29"/>
      <c r="CT2401" s="1"/>
    </row>
    <row r="2402" spans="1:99" ht="78" customHeight="1" x14ac:dyDescent="0.3">
      <c r="A2402" s="76" t="s">
        <v>967</v>
      </c>
      <c r="B2402" s="76" t="s">
        <v>70</v>
      </c>
      <c r="C2402" s="76" t="s">
        <v>273</v>
      </c>
      <c r="D2402" s="76" t="s">
        <v>972</v>
      </c>
      <c r="E2402" s="76" t="s">
        <v>58</v>
      </c>
      <c r="F2402" s="77" t="s">
        <v>59</v>
      </c>
      <c r="G2402" s="14">
        <v>60037.7</v>
      </c>
      <c r="H2402" s="14">
        <v>61782.8</v>
      </c>
      <c r="I2402" s="14">
        <v>61782.799999999996</v>
      </c>
      <c r="J2402" s="14"/>
      <c r="K2402" s="14"/>
      <c r="L2402" s="14"/>
      <c r="M2402" s="14">
        <f t="shared" si="14464"/>
        <v>60037.7</v>
      </c>
      <c r="N2402" s="14">
        <f t="shared" si="14465"/>
        <v>61782.8</v>
      </c>
      <c r="O2402" s="14">
        <f t="shared" si="14466"/>
        <v>61782.799999999996</v>
      </c>
      <c r="P2402" s="14">
        <v>9279.7000000000007</v>
      </c>
      <c r="Q2402" s="14"/>
      <c r="R2402" s="14"/>
      <c r="S2402" s="14"/>
      <c r="T2402" s="14">
        <v>11354.2</v>
      </c>
      <c r="U2402" s="14"/>
      <c r="V2402" s="14">
        <v>11354.2</v>
      </c>
      <c r="W2402" s="14"/>
      <c r="X2402" s="14"/>
      <c r="Y2402" s="14">
        <f t="shared" si="14177"/>
        <v>69317.399999999994</v>
      </c>
      <c r="Z2402" s="14">
        <f t="shared" si="14178"/>
        <v>73137</v>
      </c>
      <c r="AA2402" s="14">
        <f t="shared" si="14179"/>
        <v>73137</v>
      </c>
      <c r="AB2402" s="14"/>
      <c r="AC2402" s="14"/>
      <c r="AD2402" s="14"/>
      <c r="AE2402" s="14">
        <f t="shared" si="14180"/>
        <v>69317.399999999994</v>
      </c>
      <c r="AF2402" s="14">
        <f t="shared" si="14181"/>
        <v>73137</v>
      </c>
      <c r="AG2402" s="14">
        <f t="shared" si="14182"/>
        <v>73137</v>
      </c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>
        <f t="shared" si="14183"/>
        <v>69317.399999999994</v>
      </c>
      <c r="AX2402" s="14">
        <f t="shared" si="14184"/>
        <v>73137</v>
      </c>
      <c r="AY2402" s="14">
        <f t="shared" si="14185"/>
        <v>73137</v>
      </c>
      <c r="AZ2402" s="14"/>
      <c r="BA2402" s="14">
        <f t="shared" si="14186"/>
        <v>69317.399999999994</v>
      </c>
      <c r="BB2402" s="14">
        <f t="shared" si="14187"/>
        <v>73137</v>
      </c>
      <c r="BC2402" s="14">
        <f t="shared" si="14188"/>
        <v>73137</v>
      </c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>
        <f t="shared" si="14189"/>
        <v>69317.399999999994</v>
      </c>
      <c r="BP2402" s="14">
        <f t="shared" si="14190"/>
        <v>73137</v>
      </c>
      <c r="BQ2402" s="14">
        <f t="shared" si="14191"/>
        <v>73137</v>
      </c>
      <c r="BR2402" s="14"/>
      <c r="BS2402" s="14"/>
      <c r="BT2402" s="14"/>
      <c r="BU2402" s="14">
        <f t="shared" si="14192"/>
        <v>69317.399999999994</v>
      </c>
      <c r="BV2402" s="14">
        <f t="shared" si="14193"/>
        <v>73137</v>
      </c>
      <c r="BW2402" s="14">
        <f t="shared" si="14194"/>
        <v>73137</v>
      </c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>
        <f t="shared" si="14195"/>
        <v>69317.399999999994</v>
      </c>
      <c r="CH2402" s="14"/>
      <c r="CI2402" s="84">
        <f t="shared" si="14277"/>
        <v>69317.399999999994</v>
      </c>
      <c r="CJ2402" s="14">
        <f t="shared" si="14196"/>
        <v>73137</v>
      </c>
      <c r="CK2402" s="52"/>
      <c r="CL2402" s="84">
        <f t="shared" si="14278"/>
        <v>73137</v>
      </c>
      <c r="CM2402" s="14">
        <f t="shared" si="14197"/>
        <v>73137</v>
      </c>
      <c r="CN2402" s="52"/>
      <c r="CO2402" s="84">
        <f t="shared" si="14279"/>
        <v>73137</v>
      </c>
      <c r="CP2402" s="14"/>
      <c r="CQ2402" s="29"/>
      <c r="CR2402" s="29"/>
      <c r="CT2402" s="1"/>
    </row>
    <row r="2403" spans="1:99" ht="31.2" customHeight="1" x14ac:dyDescent="0.3">
      <c r="A2403" s="76" t="s">
        <v>967</v>
      </c>
      <c r="B2403" s="76" t="s">
        <v>70</v>
      </c>
      <c r="C2403" s="76" t="s">
        <v>273</v>
      </c>
      <c r="D2403" s="76" t="s">
        <v>972</v>
      </c>
      <c r="E2403" s="76" t="s">
        <v>46</v>
      </c>
      <c r="F2403" s="77" t="s">
        <v>47</v>
      </c>
      <c r="G2403" s="14">
        <v>8255</v>
      </c>
      <c r="H2403" s="14">
        <v>7153.0999999999995</v>
      </c>
      <c r="I2403" s="14">
        <v>7153.0999999999995</v>
      </c>
      <c r="J2403" s="14"/>
      <c r="K2403" s="14"/>
      <c r="L2403" s="14"/>
      <c r="M2403" s="14">
        <f t="shared" si="14464"/>
        <v>8255</v>
      </c>
      <c r="N2403" s="14">
        <f t="shared" si="14465"/>
        <v>7153.0999999999995</v>
      </c>
      <c r="O2403" s="14">
        <f t="shared" si="14466"/>
        <v>7153.0999999999995</v>
      </c>
      <c r="P2403" s="14"/>
      <c r="Q2403" s="14"/>
      <c r="R2403" s="14"/>
      <c r="S2403" s="14">
        <v>119.76</v>
      </c>
      <c r="T2403" s="14"/>
      <c r="U2403" s="14"/>
      <c r="V2403" s="14"/>
      <c r="W2403" s="14"/>
      <c r="X2403" s="14"/>
      <c r="Y2403" s="14">
        <f t="shared" si="14177"/>
        <v>8374.76</v>
      </c>
      <c r="Z2403" s="14">
        <f t="shared" si="14178"/>
        <v>7153.0999999999995</v>
      </c>
      <c r="AA2403" s="14">
        <f t="shared" si="14179"/>
        <v>7153.0999999999995</v>
      </c>
      <c r="AB2403" s="14"/>
      <c r="AC2403" s="14"/>
      <c r="AD2403" s="14"/>
      <c r="AE2403" s="14">
        <f t="shared" si="14180"/>
        <v>8374.76</v>
      </c>
      <c r="AF2403" s="14">
        <f t="shared" si="14181"/>
        <v>7153.0999999999995</v>
      </c>
      <c r="AG2403" s="14">
        <f t="shared" si="14182"/>
        <v>7153.0999999999995</v>
      </c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>
        <f t="shared" si="14183"/>
        <v>8374.76</v>
      </c>
      <c r="AX2403" s="14">
        <f t="shared" si="14184"/>
        <v>7153.0999999999995</v>
      </c>
      <c r="AY2403" s="14">
        <f t="shared" si="14185"/>
        <v>7153.0999999999995</v>
      </c>
      <c r="AZ2403" s="14"/>
      <c r="BA2403" s="14">
        <f t="shared" si="14186"/>
        <v>8374.76</v>
      </c>
      <c r="BB2403" s="14">
        <f t="shared" si="14187"/>
        <v>7153.0999999999995</v>
      </c>
      <c r="BC2403" s="14">
        <f t="shared" si="14188"/>
        <v>7153.0999999999995</v>
      </c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>
        <f t="shared" si="14189"/>
        <v>8374.76</v>
      </c>
      <c r="BP2403" s="14">
        <f t="shared" si="14190"/>
        <v>7153.0999999999995</v>
      </c>
      <c r="BQ2403" s="14">
        <f t="shared" si="14191"/>
        <v>7153.0999999999995</v>
      </c>
      <c r="BR2403" s="14"/>
      <c r="BS2403" s="14"/>
      <c r="BT2403" s="14"/>
      <c r="BU2403" s="14">
        <f t="shared" si="14192"/>
        <v>8374.76</v>
      </c>
      <c r="BV2403" s="14">
        <f t="shared" si="14193"/>
        <v>7153.0999999999995</v>
      </c>
      <c r="BW2403" s="14">
        <f t="shared" si="14194"/>
        <v>7153.0999999999995</v>
      </c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>
        <f t="shared" si="14195"/>
        <v>8374.76</v>
      </c>
      <c r="CH2403" s="14"/>
      <c r="CI2403" s="84">
        <f t="shared" si="14277"/>
        <v>8374.76</v>
      </c>
      <c r="CJ2403" s="14">
        <f t="shared" si="14196"/>
        <v>7153.0999999999995</v>
      </c>
      <c r="CK2403" s="52"/>
      <c r="CL2403" s="84">
        <f t="shared" si="14278"/>
        <v>7153.0999999999995</v>
      </c>
      <c r="CM2403" s="14">
        <f t="shared" si="14197"/>
        <v>7153.0999999999995</v>
      </c>
      <c r="CN2403" s="52"/>
      <c r="CO2403" s="84">
        <f t="shared" si="14279"/>
        <v>7153.0999999999995</v>
      </c>
      <c r="CP2403" s="14"/>
      <c r="CQ2403" s="29"/>
      <c r="CR2403" s="29"/>
      <c r="CT2403" s="1"/>
    </row>
    <row r="2404" spans="1:99" ht="15.6" customHeight="1" x14ac:dyDescent="0.3">
      <c r="A2404" s="76" t="s">
        <v>967</v>
      </c>
      <c r="B2404" s="76" t="s">
        <v>70</v>
      </c>
      <c r="C2404" s="76" t="s">
        <v>273</v>
      </c>
      <c r="D2404" s="76" t="s">
        <v>972</v>
      </c>
      <c r="E2404" s="76" t="s">
        <v>48</v>
      </c>
      <c r="F2404" s="77" t="s">
        <v>49</v>
      </c>
      <c r="G2404" s="14">
        <v>33.200000000000003</v>
      </c>
      <c r="H2404" s="14">
        <v>33.200000000000003</v>
      </c>
      <c r="I2404" s="14">
        <v>33.200000000000003</v>
      </c>
      <c r="J2404" s="14"/>
      <c r="K2404" s="14"/>
      <c r="L2404" s="14"/>
      <c r="M2404" s="14">
        <f t="shared" si="14464"/>
        <v>33.200000000000003</v>
      </c>
      <c r="N2404" s="14">
        <f t="shared" si="14465"/>
        <v>33.200000000000003</v>
      </c>
      <c r="O2404" s="14">
        <f t="shared" si="14466"/>
        <v>33.200000000000003</v>
      </c>
      <c r="P2404" s="14"/>
      <c r="Q2404" s="14"/>
      <c r="R2404" s="14"/>
      <c r="S2404" s="14"/>
      <c r="T2404" s="14"/>
      <c r="U2404" s="14"/>
      <c r="V2404" s="14"/>
      <c r="W2404" s="14"/>
      <c r="X2404" s="14"/>
      <c r="Y2404" s="14">
        <f t="shared" si="14177"/>
        <v>33.200000000000003</v>
      </c>
      <c r="Z2404" s="14">
        <f t="shared" si="14178"/>
        <v>33.200000000000003</v>
      </c>
      <c r="AA2404" s="14">
        <f t="shared" si="14179"/>
        <v>33.200000000000003</v>
      </c>
      <c r="AB2404" s="14"/>
      <c r="AC2404" s="14"/>
      <c r="AD2404" s="14"/>
      <c r="AE2404" s="14">
        <f t="shared" si="14180"/>
        <v>33.200000000000003</v>
      </c>
      <c r="AF2404" s="14">
        <f t="shared" si="14181"/>
        <v>33.200000000000003</v>
      </c>
      <c r="AG2404" s="14">
        <f t="shared" si="14182"/>
        <v>33.200000000000003</v>
      </c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>
        <f t="shared" si="14183"/>
        <v>33.200000000000003</v>
      </c>
      <c r="AX2404" s="14">
        <f t="shared" si="14184"/>
        <v>33.200000000000003</v>
      </c>
      <c r="AY2404" s="14">
        <f t="shared" si="14185"/>
        <v>33.200000000000003</v>
      </c>
      <c r="AZ2404" s="14"/>
      <c r="BA2404" s="14">
        <f t="shared" si="14186"/>
        <v>33.200000000000003</v>
      </c>
      <c r="BB2404" s="14">
        <f t="shared" si="14187"/>
        <v>33.200000000000003</v>
      </c>
      <c r="BC2404" s="14">
        <f t="shared" si="14188"/>
        <v>33.200000000000003</v>
      </c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>
        <f t="shared" si="14189"/>
        <v>33.200000000000003</v>
      </c>
      <c r="BP2404" s="14">
        <f t="shared" si="14190"/>
        <v>33.200000000000003</v>
      </c>
      <c r="BQ2404" s="14">
        <f t="shared" si="14191"/>
        <v>33.200000000000003</v>
      </c>
      <c r="BR2404" s="14"/>
      <c r="BS2404" s="14"/>
      <c r="BT2404" s="14"/>
      <c r="BU2404" s="14">
        <f t="shared" si="14192"/>
        <v>33.200000000000003</v>
      </c>
      <c r="BV2404" s="14">
        <f t="shared" si="14193"/>
        <v>33.200000000000003</v>
      </c>
      <c r="BW2404" s="14">
        <f t="shared" si="14194"/>
        <v>33.200000000000003</v>
      </c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>
        <f t="shared" si="14195"/>
        <v>33.200000000000003</v>
      </c>
      <c r="CH2404" s="14"/>
      <c r="CI2404" s="84">
        <f t="shared" si="14277"/>
        <v>33.200000000000003</v>
      </c>
      <c r="CJ2404" s="14">
        <f t="shared" si="14196"/>
        <v>33.200000000000003</v>
      </c>
      <c r="CK2404" s="52"/>
      <c r="CL2404" s="84">
        <f t="shared" si="14278"/>
        <v>33.200000000000003</v>
      </c>
      <c r="CM2404" s="14">
        <f t="shared" si="14197"/>
        <v>33.200000000000003</v>
      </c>
      <c r="CN2404" s="52"/>
      <c r="CO2404" s="84">
        <f t="shared" si="14279"/>
        <v>33.200000000000003</v>
      </c>
      <c r="CP2404" s="14"/>
      <c r="CQ2404" s="29"/>
      <c r="CR2404" s="29"/>
      <c r="CT2404" s="1"/>
    </row>
    <row r="2405" spans="1:99" ht="62.4" customHeight="1" x14ac:dyDescent="0.3">
      <c r="A2405" s="76" t="s">
        <v>967</v>
      </c>
      <c r="B2405" s="76" t="s">
        <v>70</v>
      </c>
      <c r="C2405" s="76" t="s">
        <v>273</v>
      </c>
      <c r="D2405" s="76" t="s">
        <v>973</v>
      </c>
      <c r="E2405" s="88"/>
      <c r="F2405" s="77" t="s">
        <v>974</v>
      </c>
      <c r="G2405" s="14">
        <f t="shared" ref="G2405:L2405" si="14541">G2406</f>
        <v>5654.6</v>
      </c>
      <c r="H2405" s="14">
        <f t="shared" si="14541"/>
        <v>3061.3</v>
      </c>
      <c r="I2405" s="14">
        <f t="shared" si="14541"/>
        <v>3061.3</v>
      </c>
      <c r="J2405" s="14">
        <f t="shared" si="14541"/>
        <v>0</v>
      </c>
      <c r="K2405" s="14">
        <f t="shared" si="14541"/>
        <v>0</v>
      </c>
      <c r="L2405" s="14">
        <f t="shared" si="14541"/>
        <v>0</v>
      </c>
      <c r="M2405" s="14">
        <f t="shared" si="14464"/>
        <v>5654.6</v>
      </c>
      <c r="N2405" s="14">
        <f t="shared" si="14465"/>
        <v>3061.3</v>
      </c>
      <c r="O2405" s="14">
        <f t="shared" si="14466"/>
        <v>3061.3</v>
      </c>
      <c r="P2405" s="14">
        <f t="shared" ref="P2405:X2405" si="14542">P2406</f>
        <v>0</v>
      </c>
      <c r="Q2405" s="14">
        <f t="shared" si="14542"/>
        <v>0</v>
      </c>
      <c r="R2405" s="14">
        <f t="shared" si="14542"/>
        <v>0</v>
      </c>
      <c r="S2405" s="14">
        <f t="shared" si="14542"/>
        <v>0</v>
      </c>
      <c r="T2405" s="14">
        <f t="shared" si="14542"/>
        <v>0</v>
      </c>
      <c r="U2405" s="14">
        <f t="shared" si="14542"/>
        <v>0</v>
      </c>
      <c r="V2405" s="14">
        <f t="shared" si="14542"/>
        <v>0</v>
      </c>
      <c r="W2405" s="14">
        <f t="shared" si="14542"/>
        <v>0</v>
      </c>
      <c r="X2405" s="14">
        <f t="shared" si="14542"/>
        <v>0</v>
      </c>
      <c r="Y2405" s="14">
        <f t="shared" si="14177"/>
        <v>5654.6</v>
      </c>
      <c r="Z2405" s="14">
        <f t="shared" si="14178"/>
        <v>3061.3</v>
      </c>
      <c r="AA2405" s="14">
        <f t="shared" si="14179"/>
        <v>3061.3</v>
      </c>
      <c r="AB2405" s="14">
        <f>AB2406</f>
        <v>0</v>
      </c>
      <c r="AC2405" s="14">
        <f>AC2406</f>
        <v>0</v>
      </c>
      <c r="AD2405" s="14">
        <f>AD2406</f>
        <v>0</v>
      </c>
      <c r="AE2405" s="14">
        <f t="shared" si="14180"/>
        <v>5654.6</v>
      </c>
      <c r="AF2405" s="14">
        <f t="shared" si="14181"/>
        <v>3061.3</v>
      </c>
      <c r="AG2405" s="14">
        <f t="shared" si="14182"/>
        <v>3061.3</v>
      </c>
      <c r="AH2405" s="14">
        <f t="shared" ref="AH2405:AV2405" si="14543">AH2406</f>
        <v>0</v>
      </c>
      <c r="AI2405" s="14">
        <f t="shared" si="14543"/>
        <v>0</v>
      </c>
      <c r="AJ2405" s="14">
        <f t="shared" si="14543"/>
        <v>0</v>
      </c>
      <c r="AK2405" s="14">
        <f t="shared" si="14543"/>
        <v>0</v>
      </c>
      <c r="AL2405" s="14">
        <f t="shared" si="14543"/>
        <v>0</v>
      </c>
      <c r="AM2405" s="14">
        <f t="shared" si="14543"/>
        <v>0</v>
      </c>
      <c r="AN2405" s="14">
        <f t="shared" si="14543"/>
        <v>0</v>
      </c>
      <c r="AO2405" s="14">
        <f t="shared" si="14543"/>
        <v>0</v>
      </c>
      <c r="AP2405" s="14">
        <f t="shared" si="14543"/>
        <v>0</v>
      </c>
      <c r="AQ2405" s="14">
        <f t="shared" si="14543"/>
        <v>0</v>
      </c>
      <c r="AR2405" s="14">
        <f t="shared" si="14543"/>
        <v>0</v>
      </c>
      <c r="AS2405" s="14">
        <f t="shared" si="14543"/>
        <v>0</v>
      </c>
      <c r="AT2405" s="14">
        <f t="shared" si="14543"/>
        <v>0</v>
      </c>
      <c r="AU2405" s="14">
        <f t="shared" si="14543"/>
        <v>0</v>
      </c>
      <c r="AV2405" s="14">
        <f t="shared" si="14543"/>
        <v>0</v>
      </c>
      <c r="AW2405" s="14">
        <f t="shared" si="14183"/>
        <v>5654.6</v>
      </c>
      <c r="AX2405" s="14">
        <f t="shared" si="14184"/>
        <v>3061.3</v>
      </c>
      <c r="AY2405" s="14">
        <f t="shared" si="14185"/>
        <v>3061.3</v>
      </c>
      <c r="AZ2405" s="14">
        <f>AZ2406</f>
        <v>0</v>
      </c>
      <c r="BA2405" s="14">
        <f t="shared" si="14186"/>
        <v>5654.6</v>
      </c>
      <c r="BB2405" s="14">
        <f t="shared" si="14187"/>
        <v>3061.3</v>
      </c>
      <c r="BC2405" s="14">
        <f t="shared" si="14188"/>
        <v>3061.3</v>
      </c>
      <c r="BD2405" s="14">
        <f t="shared" ref="BD2405:BN2405" si="14544">BD2406</f>
        <v>0</v>
      </c>
      <c r="BE2405" s="14">
        <f t="shared" si="14544"/>
        <v>0</v>
      </c>
      <c r="BF2405" s="14">
        <f t="shared" si="14544"/>
        <v>0</v>
      </c>
      <c r="BG2405" s="14">
        <f t="shared" si="14544"/>
        <v>0</v>
      </c>
      <c r="BH2405" s="14">
        <f t="shared" si="14544"/>
        <v>0</v>
      </c>
      <c r="BI2405" s="14">
        <f t="shared" si="14544"/>
        <v>0</v>
      </c>
      <c r="BJ2405" s="14">
        <f t="shared" si="14544"/>
        <v>0</v>
      </c>
      <c r="BK2405" s="14">
        <f t="shared" si="14544"/>
        <v>0</v>
      </c>
      <c r="BL2405" s="14">
        <f t="shared" si="14544"/>
        <v>0</v>
      </c>
      <c r="BM2405" s="14">
        <f t="shared" si="14544"/>
        <v>0</v>
      </c>
      <c r="BN2405" s="14">
        <f t="shared" si="14544"/>
        <v>0</v>
      </c>
      <c r="BO2405" s="14">
        <f t="shared" si="14189"/>
        <v>5654.6</v>
      </c>
      <c r="BP2405" s="14">
        <f t="shared" si="14190"/>
        <v>3061.3</v>
      </c>
      <c r="BQ2405" s="14">
        <f t="shared" si="14191"/>
        <v>3061.3</v>
      </c>
      <c r="BR2405" s="14">
        <f>BR2406</f>
        <v>0</v>
      </c>
      <c r="BS2405" s="14">
        <f>BS2406</f>
        <v>0</v>
      </c>
      <c r="BT2405" s="14">
        <f>BT2406</f>
        <v>0</v>
      </c>
      <c r="BU2405" s="14">
        <f t="shared" si="14192"/>
        <v>5654.6</v>
      </c>
      <c r="BV2405" s="14">
        <f t="shared" si="14193"/>
        <v>3061.3</v>
      </c>
      <c r="BW2405" s="14">
        <f t="shared" si="14194"/>
        <v>3061.3</v>
      </c>
      <c r="BX2405" s="14">
        <f t="shared" ref="BX2405:CF2405" si="14545">BX2406</f>
        <v>0</v>
      </c>
      <c r="BY2405" s="14">
        <f t="shared" si="14545"/>
        <v>0</v>
      </c>
      <c r="BZ2405" s="14">
        <f t="shared" si="14545"/>
        <v>0</v>
      </c>
      <c r="CA2405" s="14">
        <f t="shared" si="14545"/>
        <v>0</v>
      </c>
      <c r="CB2405" s="14">
        <f t="shared" si="14545"/>
        <v>0</v>
      </c>
      <c r="CC2405" s="14">
        <f t="shared" si="14545"/>
        <v>0</v>
      </c>
      <c r="CD2405" s="14">
        <f t="shared" si="14545"/>
        <v>0</v>
      </c>
      <c r="CE2405" s="14">
        <f t="shared" si="14545"/>
        <v>0</v>
      </c>
      <c r="CF2405" s="14">
        <f t="shared" si="14545"/>
        <v>0</v>
      </c>
      <c r="CG2405" s="14">
        <f t="shared" si="14195"/>
        <v>5654.6</v>
      </c>
      <c r="CH2405" s="14">
        <f>CH2406</f>
        <v>0</v>
      </c>
      <c r="CI2405" s="84">
        <f t="shared" si="14277"/>
        <v>5654.6</v>
      </c>
      <c r="CJ2405" s="14">
        <f t="shared" si="14196"/>
        <v>3061.3</v>
      </c>
      <c r="CK2405" s="52">
        <f>CK2406</f>
        <v>0</v>
      </c>
      <c r="CL2405" s="84">
        <f t="shared" si="14278"/>
        <v>3061.3</v>
      </c>
      <c r="CM2405" s="14">
        <f t="shared" si="14197"/>
        <v>3061.3</v>
      </c>
      <c r="CN2405" s="52">
        <f>CN2406</f>
        <v>0</v>
      </c>
      <c r="CO2405" s="84">
        <f t="shared" si="14279"/>
        <v>3061.3</v>
      </c>
      <c r="CP2405" s="14">
        <f>CP2406</f>
        <v>0</v>
      </c>
      <c r="CQ2405" s="29"/>
      <c r="CR2405" s="29"/>
      <c r="CT2405" s="1"/>
    </row>
    <row r="2406" spans="1:99" ht="31.2" customHeight="1" x14ac:dyDescent="0.3">
      <c r="A2406" s="76" t="s">
        <v>967</v>
      </c>
      <c r="B2406" s="76" t="s">
        <v>70</v>
      </c>
      <c r="C2406" s="76" t="s">
        <v>273</v>
      </c>
      <c r="D2406" s="76" t="s">
        <v>973</v>
      </c>
      <c r="E2406" s="76" t="s">
        <v>46</v>
      </c>
      <c r="F2406" s="77" t="s">
        <v>47</v>
      </c>
      <c r="G2406" s="14">
        <v>5654.6</v>
      </c>
      <c r="H2406" s="14">
        <v>3061.3</v>
      </c>
      <c r="I2406" s="14">
        <v>3061.3</v>
      </c>
      <c r="J2406" s="14"/>
      <c r="K2406" s="14"/>
      <c r="L2406" s="14"/>
      <c r="M2406" s="14">
        <f t="shared" si="14464"/>
        <v>5654.6</v>
      </c>
      <c r="N2406" s="14">
        <f t="shared" si="14465"/>
        <v>3061.3</v>
      </c>
      <c r="O2406" s="14">
        <f t="shared" si="14466"/>
        <v>3061.3</v>
      </c>
      <c r="P2406" s="14"/>
      <c r="Q2406" s="14"/>
      <c r="R2406" s="14"/>
      <c r="S2406" s="14"/>
      <c r="T2406" s="14"/>
      <c r="U2406" s="14"/>
      <c r="V2406" s="14"/>
      <c r="W2406" s="14"/>
      <c r="X2406" s="14"/>
      <c r="Y2406" s="14">
        <f t="shared" si="14177"/>
        <v>5654.6</v>
      </c>
      <c r="Z2406" s="14">
        <f t="shared" si="14178"/>
        <v>3061.3</v>
      </c>
      <c r="AA2406" s="14">
        <f t="shared" si="14179"/>
        <v>3061.3</v>
      </c>
      <c r="AB2406" s="14"/>
      <c r="AC2406" s="14"/>
      <c r="AD2406" s="14"/>
      <c r="AE2406" s="14">
        <f t="shared" si="14180"/>
        <v>5654.6</v>
      </c>
      <c r="AF2406" s="14">
        <f t="shared" si="14181"/>
        <v>3061.3</v>
      </c>
      <c r="AG2406" s="14">
        <f t="shared" si="14182"/>
        <v>3061.3</v>
      </c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>
        <f t="shared" si="14183"/>
        <v>5654.6</v>
      </c>
      <c r="AX2406" s="14">
        <f t="shared" si="14184"/>
        <v>3061.3</v>
      </c>
      <c r="AY2406" s="14">
        <f t="shared" si="14185"/>
        <v>3061.3</v>
      </c>
      <c r="AZ2406" s="14"/>
      <c r="BA2406" s="14">
        <f t="shared" si="14186"/>
        <v>5654.6</v>
      </c>
      <c r="BB2406" s="14">
        <f t="shared" si="14187"/>
        <v>3061.3</v>
      </c>
      <c r="BC2406" s="14">
        <f t="shared" si="14188"/>
        <v>3061.3</v>
      </c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>
        <f t="shared" si="14189"/>
        <v>5654.6</v>
      </c>
      <c r="BP2406" s="14">
        <f t="shared" si="14190"/>
        <v>3061.3</v>
      </c>
      <c r="BQ2406" s="14">
        <f t="shared" si="14191"/>
        <v>3061.3</v>
      </c>
      <c r="BR2406" s="14"/>
      <c r="BS2406" s="14"/>
      <c r="BT2406" s="14"/>
      <c r="BU2406" s="14">
        <f t="shared" si="14192"/>
        <v>5654.6</v>
      </c>
      <c r="BV2406" s="14">
        <f t="shared" si="14193"/>
        <v>3061.3</v>
      </c>
      <c r="BW2406" s="14">
        <f t="shared" si="14194"/>
        <v>3061.3</v>
      </c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>
        <f t="shared" si="14195"/>
        <v>5654.6</v>
      </c>
      <c r="CH2406" s="14"/>
      <c r="CI2406" s="84">
        <f t="shared" si="14277"/>
        <v>5654.6</v>
      </c>
      <c r="CJ2406" s="14">
        <f t="shared" si="14196"/>
        <v>3061.3</v>
      </c>
      <c r="CK2406" s="52"/>
      <c r="CL2406" s="84">
        <f t="shared" si="14278"/>
        <v>3061.3</v>
      </c>
      <c r="CM2406" s="14">
        <f t="shared" si="14197"/>
        <v>3061.3</v>
      </c>
      <c r="CN2406" s="52"/>
      <c r="CO2406" s="84">
        <f t="shared" si="14279"/>
        <v>3061.3</v>
      </c>
      <c r="CP2406" s="14"/>
      <c r="CQ2406" s="29"/>
      <c r="CR2406" s="29"/>
      <c r="CT2406" s="1"/>
    </row>
    <row r="2407" spans="1:99" s="87" customFormat="1" ht="46.8" customHeight="1" x14ac:dyDescent="0.3">
      <c r="A2407" s="74" t="s">
        <v>967</v>
      </c>
      <c r="B2407" s="74" t="s">
        <v>70</v>
      </c>
      <c r="C2407" s="74" t="s">
        <v>303</v>
      </c>
      <c r="D2407" s="74"/>
      <c r="E2407" s="79"/>
      <c r="F2407" s="75" t="s">
        <v>447</v>
      </c>
      <c r="G2407" s="25">
        <f t="shared" ref="G2407:G2409" si="14546">G2408</f>
        <v>169244.90000000002</v>
      </c>
      <c r="H2407" s="25">
        <f t="shared" ref="H2407:H2409" si="14547">H2408</f>
        <v>212563.19999999998</v>
      </c>
      <c r="I2407" s="25">
        <f t="shared" ref="I2407:I2409" si="14548">I2408</f>
        <v>173970.8</v>
      </c>
      <c r="J2407" s="25">
        <f t="shared" ref="J2407:J2409" si="14549">J2408</f>
        <v>0</v>
      </c>
      <c r="K2407" s="25">
        <f t="shared" ref="K2407:K2409" si="14550">K2408</f>
        <v>0</v>
      </c>
      <c r="L2407" s="25">
        <f t="shared" ref="L2407:L2409" si="14551">L2408</f>
        <v>0</v>
      </c>
      <c r="M2407" s="25">
        <f t="shared" si="14464"/>
        <v>169244.90000000002</v>
      </c>
      <c r="N2407" s="25">
        <f t="shared" si="14465"/>
        <v>212563.19999999998</v>
      </c>
      <c r="O2407" s="25">
        <f t="shared" si="14466"/>
        <v>173970.8</v>
      </c>
      <c r="P2407" s="25">
        <f t="shared" ref="P2407:P2409" si="14552">P2408</f>
        <v>28389.300000000003</v>
      </c>
      <c r="Q2407" s="25">
        <f t="shared" ref="Q2407:Q2409" si="14553">Q2408</f>
        <v>0</v>
      </c>
      <c r="R2407" s="25">
        <f t="shared" ref="R2407:R2409" si="14554">R2408</f>
        <v>0</v>
      </c>
      <c r="S2407" s="25">
        <f t="shared" ref="S2407:S2409" si="14555">S2408</f>
        <v>1519.2</v>
      </c>
      <c r="T2407" s="25">
        <f t="shared" ref="T2407:T2409" si="14556">T2408</f>
        <v>30569.599999999999</v>
      </c>
      <c r="U2407" s="25">
        <f t="shared" ref="U2407:U2409" si="14557">U2408</f>
        <v>0</v>
      </c>
      <c r="V2407" s="25">
        <f t="shared" ref="V2407:V2409" si="14558">V2408</f>
        <v>30569.599999999999</v>
      </c>
      <c r="W2407" s="25">
        <f t="shared" ref="W2407:W2409" si="14559">W2408</f>
        <v>0</v>
      </c>
      <c r="X2407" s="25">
        <f t="shared" ref="X2407:X2409" si="14560">X2408</f>
        <v>0</v>
      </c>
      <c r="Y2407" s="25">
        <f t="shared" si="14177"/>
        <v>199153.40000000002</v>
      </c>
      <c r="Z2407" s="25">
        <f t="shared" si="14178"/>
        <v>243132.79999999999</v>
      </c>
      <c r="AA2407" s="25">
        <f t="shared" si="14179"/>
        <v>204540.4</v>
      </c>
      <c r="AB2407" s="25">
        <f t="shared" ref="AB2407:AB2409" si="14561">AB2408</f>
        <v>0</v>
      </c>
      <c r="AC2407" s="25">
        <f t="shared" ref="AC2407:AC2409" si="14562">AC2408</f>
        <v>0</v>
      </c>
      <c r="AD2407" s="25">
        <f t="shared" ref="AD2407:AD2409" si="14563">AD2408</f>
        <v>0</v>
      </c>
      <c r="AE2407" s="25">
        <f t="shared" si="14180"/>
        <v>199153.40000000002</v>
      </c>
      <c r="AF2407" s="25">
        <f t="shared" si="14181"/>
        <v>243132.79999999999</v>
      </c>
      <c r="AG2407" s="25">
        <f t="shared" si="14182"/>
        <v>204540.4</v>
      </c>
      <c r="AH2407" s="25">
        <f t="shared" ref="AH2407:AH2409" si="14564">AH2408</f>
        <v>0</v>
      </c>
      <c r="AI2407" s="25">
        <f t="shared" ref="AI2407:AI2409" si="14565">AI2408</f>
        <v>0</v>
      </c>
      <c r="AJ2407" s="25">
        <f t="shared" ref="AJ2407:AJ2409" si="14566">AJ2408</f>
        <v>0</v>
      </c>
      <c r="AK2407" s="25">
        <f t="shared" ref="AK2407:AK2409" si="14567">AK2408</f>
        <v>0</v>
      </c>
      <c r="AL2407" s="25">
        <f t="shared" ref="AL2407:AL2409" si="14568">AL2408</f>
        <v>0</v>
      </c>
      <c r="AM2407" s="25">
        <f t="shared" ref="AM2407:AM2409" si="14569">AM2408</f>
        <v>0</v>
      </c>
      <c r="AN2407" s="25">
        <f t="shared" ref="AN2407:AN2409" si="14570">AN2408</f>
        <v>0</v>
      </c>
      <c r="AO2407" s="25">
        <f t="shared" ref="AO2407:AO2409" si="14571">AO2408</f>
        <v>0</v>
      </c>
      <c r="AP2407" s="25">
        <f t="shared" ref="AP2407:AP2409" si="14572">AP2408</f>
        <v>0</v>
      </c>
      <c r="AQ2407" s="25">
        <f t="shared" ref="AQ2407:AQ2409" si="14573">AQ2408</f>
        <v>0</v>
      </c>
      <c r="AR2407" s="25">
        <f t="shared" ref="AR2407:AR2409" si="14574">AR2408</f>
        <v>0</v>
      </c>
      <c r="AS2407" s="25">
        <f t="shared" ref="AS2407:AS2409" si="14575">AS2408</f>
        <v>0</v>
      </c>
      <c r="AT2407" s="25">
        <f t="shared" ref="AT2407:AT2409" si="14576">AT2408</f>
        <v>0</v>
      </c>
      <c r="AU2407" s="25">
        <f t="shared" ref="AU2407:AU2409" si="14577">AU2408</f>
        <v>0</v>
      </c>
      <c r="AV2407" s="25">
        <f t="shared" ref="AV2407:AV2409" si="14578">AV2408</f>
        <v>0</v>
      </c>
      <c r="AW2407" s="25">
        <f t="shared" si="14183"/>
        <v>199153.40000000002</v>
      </c>
      <c r="AX2407" s="25">
        <f t="shared" si="14184"/>
        <v>243132.79999999999</v>
      </c>
      <c r="AY2407" s="25">
        <f t="shared" si="14185"/>
        <v>204540.4</v>
      </c>
      <c r="AZ2407" s="25">
        <f t="shared" ref="AZ2407:AZ2409" si="14579">AZ2408</f>
        <v>0</v>
      </c>
      <c r="BA2407" s="25">
        <f t="shared" si="14186"/>
        <v>199153.40000000002</v>
      </c>
      <c r="BB2407" s="25">
        <f t="shared" si="14187"/>
        <v>243132.79999999999</v>
      </c>
      <c r="BC2407" s="25">
        <f t="shared" si="14188"/>
        <v>204540.4</v>
      </c>
      <c r="BD2407" s="25">
        <f t="shared" ref="BD2407:BD2409" si="14580">BD2408</f>
        <v>0</v>
      </c>
      <c r="BE2407" s="25">
        <f t="shared" ref="BE2407:BE2409" si="14581">BE2408</f>
        <v>194.49700000000001</v>
      </c>
      <c r="BF2407" s="25">
        <f t="shared" ref="BF2407:BF2409" si="14582">BF2408</f>
        <v>0</v>
      </c>
      <c r="BG2407" s="25">
        <f t="shared" ref="BG2407:BG2409" si="14583">BG2408</f>
        <v>0</v>
      </c>
      <c r="BH2407" s="25">
        <f t="shared" ref="BH2407:BH2409" si="14584">BH2408</f>
        <v>0</v>
      </c>
      <c r="BI2407" s="25">
        <f t="shared" ref="BI2407:BI2409" si="14585">BI2408</f>
        <v>0</v>
      </c>
      <c r="BJ2407" s="25">
        <f t="shared" ref="BJ2407:BJ2409" si="14586">BJ2408</f>
        <v>0</v>
      </c>
      <c r="BK2407" s="25">
        <f t="shared" ref="BK2407:BK2409" si="14587">BK2408</f>
        <v>0</v>
      </c>
      <c r="BL2407" s="25">
        <f t="shared" ref="BL2407:BL2409" si="14588">BL2408</f>
        <v>0</v>
      </c>
      <c r="BM2407" s="25">
        <f t="shared" ref="BM2407:BM2409" si="14589">BM2408</f>
        <v>0</v>
      </c>
      <c r="BN2407" s="25">
        <f t="shared" ref="BN2407:BN2409" si="14590">BN2408</f>
        <v>0</v>
      </c>
      <c r="BO2407" s="25">
        <f t="shared" si="14189"/>
        <v>199347.89700000003</v>
      </c>
      <c r="BP2407" s="25">
        <f t="shared" si="14190"/>
        <v>243132.79999999999</v>
      </c>
      <c r="BQ2407" s="25">
        <f t="shared" si="14191"/>
        <v>204540.4</v>
      </c>
      <c r="BR2407" s="25">
        <f t="shared" ref="BR2407:BR2409" si="14591">BR2408</f>
        <v>0</v>
      </c>
      <c r="BS2407" s="25">
        <f t="shared" ref="BS2407:BS2409" si="14592">BS2408</f>
        <v>0</v>
      </c>
      <c r="BT2407" s="25">
        <f t="shared" ref="BT2407:BT2409" si="14593">BT2408</f>
        <v>0</v>
      </c>
      <c r="BU2407" s="25">
        <f t="shared" si="14192"/>
        <v>199347.89700000003</v>
      </c>
      <c r="BV2407" s="25">
        <f t="shared" si="14193"/>
        <v>243132.79999999999</v>
      </c>
      <c r="BW2407" s="25">
        <f t="shared" si="14194"/>
        <v>204540.4</v>
      </c>
      <c r="BX2407" s="25">
        <f t="shared" ref="BX2407:BX2409" si="14594">BX2408</f>
        <v>0</v>
      </c>
      <c r="BY2407" s="25">
        <f t="shared" ref="BY2407:BY2409" si="14595">BY2408</f>
        <v>0</v>
      </c>
      <c r="BZ2407" s="25">
        <f t="shared" ref="BZ2407:BZ2409" si="14596">BZ2408</f>
        <v>0</v>
      </c>
      <c r="CA2407" s="25">
        <f t="shared" ref="CA2407:CA2409" si="14597">CA2408</f>
        <v>0</v>
      </c>
      <c r="CB2407" s="25">
        <f t="shared" ref="CB2407:CB2409" si="14598">CB2408</f>
        <v>0</v>
      </c>
      <c r="CC2407" s="25">
        <f t="shared" ref="CC2407:CC2409" si="14599">CC2408</f>
        <v>0</v>
      </c>
      <c r="CD2407" s="25">
        <f t="shared" ref="CD2407:CD2409" si="14600">CD2408</f>
        <v>0</v>
      </c>
      <c r="CE2407" s="25">
        <f t="shared" ref="CE2407:CE2409" si="14601">CE2408</f>
        <v>0</v>
      </c>
      <c r="CF2407" s="25">
        <f t="shared" ref="CF2407:CF2409" si="14602">CF2408</f>
        <v>0</v>
      </c>
      <c r="CG2407" s="25">
        <f t="shared" si="14195"/>
        <v>199347.89700000003</v>
      </c>
      <c r="CH2407" s="25">
        <f t="shared" ref="CH2407:CH2409" si="14603">CH2408</f>
        <v>0</v>
      </c>
      <c r="CI2407" s="83">
        <f t="shared" si="14277"/>
        <v>199347.89700000003</v>
      </c>
      <c r="CJ2407" s="25">
        <f t="shared" si="14196"/>
        <v>243132.79999999999</v>
      </c>
      <c r="CK2407" s="25">
        <f t="shared" ref="CK2407:CP2409" si="14604">CK2408</f>
        <v>0</v>
      </c>
      <c r="CL2407" s="83">
        <f t="shared" si="14278"/>
        <v>243132.79999999999</v>
      </c>
      <c r="CM2407" s="25">
        <f t="shared" si="14197"/>
        <v>204540.4</v>
      </c>
      <c r="CN2407" s="25">
        <f t="shared" si="14604"/>
        <v>0</v>
      </c>
      <c r="CO2407" s="83">
        <f t="shared" si="14279"/>
        <v>204540.4</v>
      </c>
      <c r="CP2407" s="25">
        <f t="shared" si="14604"/>
        <v>0</v>
      </c>
      <c r="CQ2407" s="26"/>
      <c r="CR2407" s="26"/>
      <c r="CS2407" s="22"/>
      <c r="CT2407" s="22"/>
      <c r="CU2407" s="22"/>
    </row>
    <row r="2408" spans="1:99" ht="15.6" customHeight="1" x14ac:dyDescent="0.3">
      <c r="A2408" s="76" t="s">
        <v>967</v>
      </c>
      <c r="B2408" s="76" t="s">
        <v>70</v>
      </c>
      <c r="C2408" s="76" t="s">
        <v>303</v>
      </c>
      <c r="D2408" s="76" t="s">
        <v>252</v>
      </c>
      <c r="E2408" s="88"/>
      <c r="F2408" s="77" t="s">
        <v>253</v>
      </c>
      <c r="G2408" s="14">
        <f t="shared" si="14546"/>
        <v>169244.90000000002</v>
      </c>
      <c r="H2408" s="14">
        <f t="shared" si="14547"/>
        <v>212563.19999999998</v>
      </c>
      <c r="I2408" s="14">
        <f t="shared" si="14548"/>
        <v>173970.8</v>
      </c>
      <c r="J2408" s="14">
        <f t="shared" si="14549"/>
        <v>0</v>
      </c>
      <c r="K2408" s="14">
        <f t="shared" si="14550"/>
        <v>0</v>
      </c>
      <c r="L2408" s="14">
        <f t="shared" si="14551"/>
        <v>0</v>
      </c>
      <c r="M2408" s="14">
        <f t="shared" si="14464"/>
        <v>169244.90000000002</v>
      </c>
      <c r="N2408" s="14">
        <f t="shared" si="14465"/>
        <v>212563.19999999998</v>
      </c>
      <c r="O2408" s="14">
        <f t="shared" si="14466"/>
        <v>173970.8</v>
      </c>
      <c r="P2408" s="14">
        <f t="shared" si="14552"/>
        <v>28389.300000000003</v>
      </c>
      <c r="Q2408" s="14">
        <f t="shared" si="14553"/>
        <v>0</v>
      </c>
      <c r="R2408" s="14">
        <f t="shared" si="14554"/>
        <v>0</v>
      </c>
      <c r="S2408" s="14">
        <f t="shared" si="14555"/>
        <v>1519.2</v>
      </c>
      <c r="T2408" s="14">
        <f t="shared" si="14556"/>
        <v>30569.599999999999</v>
      </c>
      <c r="U2408" s="14">
        <f t="shared" si="14557"/>
        <v>0</v>
      </c>
      <c r="V2408" s="14">
        <f t="shared" si="14558"/>
        <v>30569.599999999999</v>
      </c>
      <c r="W2408" s="14">
        <f t="shared" si="14559"/>
        <v>0</v>
      </c>
      <c r="X2408" s="14">
        <f t="shared" si="14560"/>
        <v>0</v>
      </c>
      <c r="Y2408" s="14">
        <f t="shared" si="14177"/>
        <v>199153.40000000002</v>
      </c>
      <c r="Z2408" s="14">
        <f t="shared" si="14178"/>
        <v>243132.79999999999</v>
      </c>
      <c r="AA2408" s="14">
        <f t="shared" si="14179"/>
        <v>204540.4</v>
      </c>
      <c r="AB2408" s="14">
        <f t="shared" si="14561"/>
        <v>0</v>
      </c>
      <c r="AC2408" s="14">
        <f t="shared" si="14562"/>
        <v>0</v>
      </c>
      <c r="AD2408" s="14">
        <f t="shared" si="14563"/>
        <v>0</v>
      </c>
      <c r="AE2408" s="14">
        <f t="shared" si="14180"/>
        <v>199153.40000000002</v>
      </c>
      <c r="AF2408" s="14">
        <f t="shared" si="14181"/>
        <v>243132.79999999999</v>
      </c>
      <c r="AG2408" s="14">
        <f t="shared" si="14182"/>
        <v>204540.4</v>
      </c>
      <c r="AH2408" s="14">
        <f t="shared" si="14564"/>
        <v>0</v>
      </c>
      <c r="AI2408" s="14">
        <f t="shared" si="14565"/>
        <v>0</v>
      </c>
      <c r="AJ2408" s="14">
        <f t="shared" si="14566"/>
        <v>0</v>
      </c>
      <c r="AK2408" s="14">
        <f t="shared" si="14567"/>
        <v>0</v>
      </c>
      <c r="AL2408" s="14">
        <f t="shared" si="14568"/>
        <v>0</v>
      </c>
      <c r="AM2408" s="14">
        <f t="shared" si="14569"/>
        <v>0</v>
      </c>
      <c r="AN2408" s="14">
        <f t="shared" si="14570"/>
        <v>0</v>
      </c>
      <c r="AO2408" s="14">
        <f t="shared" si="14571"/>
        <v>0</v>
      </c>
      <c r="AP2408" s="14">
        <f t="shared" si="14572"/>
        <v>0</v>
      </c>
      <c r="AQ2408" s="14">
        <f t="shared" si="14573"/>
        <v>0</v>
      </c>
      <c r="AR2408" s="14">
        <f t="shared" si="14574"/>
        <v>0</v>
      </c>
      <c r="AS2408" s="14">
        <f t="shared" si="14575"/>
        <v>0</v>
      </c>
      <c r="AT2408" s="14">
        <f t="shared" si="14576"/>
        <v>0</v>
      </c>
      <c r="AU2408" s="14">
        <f t="shared" si="14577"/>
        <v>0</v>
      </c>
      <c r="AV2408" s="14">
        <f t="shared" si="14578"/>
        <v>0</v>
      </c>
      <c r="AW2408" s="14">
        <f t="shared" si="14183"/>
        <v>199153.40000000002</v>
      </c>
      <c r="AX2408" s="14">
        <f t="shared" si="14184"/>
        <v>243132.79999999999</v>
      </c>
      <c r="AY2408" s="14">
        <f t="shared" si="14185"/>
        <v>204540.4</v>
      </c>
      <c r="AZ2408" s="14">
        <f t="shared" si="14579"/>
        <v>0</v>
      </c>
      <c r="BA2408" s="14">
        <f t="shared" si="14186"/>
        <v>199153.40000000002</v>
      </c>
      <c r="BB2408" s="14">
        <f t="shared" si="14187"/>
        <v>243132.79999999999</v>
      </c>
      <c r="BC2408" s="14">
        <f t="shared" si="14188"/>
        <v>204540.4</v>
      </c>
      <c r="BD2408" s="14">
        <f t="shared" si="14580"/>
        <v>0</v>
      </c>
      <c r="BE2408" s="14">
        <f t="shared" si="14581"/>
        <v>194.49700000000001</v>
      </c>
      <c r="BF2408" s="14">
        <f t="shared" si="14582"/>
        <v>0</v>
      </c>
      <c r="BG2408" s="14">
        <f t="shared" si="14583"/>
        <v>0</v>
      </c>
      <c r="BH2408" s="14">
        <f t="shared" si="14584"/>
        <v>0</v>
      </c>
      <c r="BI2408" s="14">
        <f t="shared" si="14585"/>
        <v>0</v>
      </c>
      <c r="BJ2408" s="14">
        <f t="shared" si="14586"/>
        <v>0</v>
      </c>
      <c r="BK2408" s="14">
        <f t="shared" si="14587"/>
        <v>0</v>
      </c>
      <c r="BL2408" s="14">
        <f t="shared" si="14588"/>
        <v>0</v>
      </c>
      <c r="BM2408" s="14">
        <f t="shared" si="14589"/>
        <v>0</v>
      </c>
      <c r="BN2408" s="14">
        <f t="shared" si="14590"/>
        <v>0</v>
      </c>
      <c r="BO2408" s="14">
        <f t="shared" si="14189"/>
        <v>199347.89700000003</v>
      </c>
      <c r="BP2408" s="14">
        <f t="shared" si="14190"/>
        <v>243132.79999999999</v>
      </c>
      <c r="BQ2408" s="14">
        <f t="shared" si="14191"/>
        <v>204540.4</v>
      </c>
      <c r="BR2408" s="14">
        <f t="shared" si="14591"/>
        <v>0</v>
      </c>
      <c r="BS2408" s="14">
        <f t="shared" si="14592"/>
        <v>0</v>
      </c>
      <c r="BT2408" s="14">
        <f t="shared" si="14593"/>
        <v>0</v>
      </c>
      <c r="BU2408" s="14">
        <f t="shared" si="14192"/>
        <v>199347.89700000003</v>
      </c>
      <c r="BV2408" s="14">
        <f t="shared" si="14193"/>
        <v>243132.79999999999</v>
      </c>
      <c r="BW2408" s="14">
        <f t="shared" si="14194"/>
        <v>204540.4</v>
      </c>
      <c r="BX2408" s="14">
        <f t="shared" si="14594"/>
        <v>0</v>
      </c>
      <c r="BY2408" s="14">
        <f t="shared" si="14595"/>
        <v>0</v>
      </c>
      <c r="BZ2408" s="14">
        <f t="shared" si="14596"/>
        <v>0</v>
      </c>
      <c r="CA2408" s="14">
        <f t="shared" si="14597"/>
        <v>0</v>
      </c>
      <c r="CB2408" s="14">
        <f t="shared" si="14598"/>
        <v>0</v>
      </c>
      <c r="CC2408" s="14">
        <f t="shared" si="14599"/>
        <v>0</v>
      </c>
      <c r="CD2408" s="14">
        <f t="shared" si="14600"/>
        <v>0</v>
      </c>
      <c r="CE2408" s="14">
        <f t="shared" si="14601"/>
        <v>0</v>
      </c>
      <c r="CF2408" s="14">
        <f t="shared" si="14602"/>
        <v>0</v>
      </c>
      <c r="CG2408" s="14">
        <f t="shared" si="14195"/>
        <v>199347.89700000003</v>
      </c>
      <c r="CH2408" s="14">
        <f t="shared" si="14603"/>
        <v>0</v>
      </c>
      <c r="CI2408" s="84">
        <f t="shared" si="14277"/>
        <v>199347.89700000003</v>
      </c>
      <c r="CJ2408" s="14">
        <f t="shared" si="14196"/>
        <v>243132.79999999999</v>
      </c>
      <c r="CK2408" s="52">
        <f t="shared" si="14604"/>
        <v>0</v>
      </c>
      <c r="CL2408" s="84">
        <f t="shared" si="14278"/>
        <v>243132.79999999999</v>
      </c>
      <c r="CM2408" s="14">
        <f t="shared" si="14197"/>
        <v>204540.4</v>
      </c>
      <c r="CN2408" s="52">
        <f t="shared" si="14604"/>
        <v>0</v>
      </c>
      <c r="CO2408" s="84">
        <f t="shared" si="14279"/>
        <v>204540.4</v>
      </c>
      <c r="CP2408" s="14">
        <f t="shared" si="14604"/>
        <v>0</v>
      </c>
      <c r="CQ2408" s="29"/>
      <c r="CR2408" s="29"/>
      <c r="CT2408" s="1"/>
    </row>
    <row r="2409" spans="1:99" ht="15.6" customHeight="1" x14ac:dyDescent="0.3">
      <c r="A2409" s="76" t="s">
        <v>967</v>
      </c>
      <c r="B2409" s="76" t="s">
        <v>70</v>
      </c>
      <c r="C2409" s="76" t="s">
        <v>303</v>
      </c>
      <c r="D2409" s="76" t="s">
        <v>254</v>
      </c>
      <c r="E2409" s="88"/>
      <c r="F2409" s="77" t="s">
        <v>41</v>
      </c>
      <c r="G2409" s="14">
        <f t="shared" si="14546"/>
        <v>169244.90000000002</v>
      </c>
      <c r="H2409" s="14">
        <f t="shared" si="14547"/>
        <v>212563.19999999998</v>
      </c>
      <c r="I2409" s="14">
        <f t="shared" si="14548"/>
        <v>173970.8</v>
      </c>
      <c r="J2409" s="14">
        <f t="shared" si="14549"/>
        <v>0</v>
      </c>
      <c r="K2409" s="14">
        <f t="shared" si="14550"/>
        <v>0</v>
      </c>
      <c r="L2409" s="14">
        <f t="shared" si="14551"/>
        <v>0</v>
      </c>
      <c r="M2409" s="14">
        <f t="shared" si="14464"/>
        <v>169244.90000000002</v>
      </c>
      <c r="N2409" s="14">
        <f t="shared" si="14465"/>
        <v>212563.19999999998</v>
      </c>
      <c r="O2409" s="14">
        <f t="shared" si="14466"/>
        <v>173970.8</v>
      </c>
      <c r="P2409" s="14">
        <f t="shared" si="14552"/>
        <v>28389.300000000003</v>
      </c>
      <c r="Q2409" s="14">
        <f t="shared" si="14553"/>
        <v>0</v>
      </c>
      <c r="R2409" s="14">
        <f t="shared" si="14554"/>
        <v>0</v>
      </c>
      <c r="S2409" s="14">
        <f t="shared" si="14555"/>
        <v>1519.2</v>
      </c>
      <c r="T2409" s="14">
        <f t="shared" si="14556"/>
        <v>30569.599999999999</v>
      </c>
      <c r="U2409" s="14">
        <f t="shared" si="14557"/>
        <v>0</v>
      </c>
      <c r="V2409" s="14">
        <f t="shared" si="14558"/>
        <v>30569.599999999999</v>
      </c>
      <c r="W2409" s="14">
        <f t="shared" si="14559"/>
        <v>0</v>
      </c>
      <c r="X2409" s="14">
        <f t="shared" si="14560"/>
        <v>0</v>
      </c>
      <c r="Y2409" s="14">
        <f t="shared" si="14177"/>
        <v>199153.40000000002</v>
      </c>
      <c r="Z2409" s="14">
        <f t="shared" si="14178"/>
        <v>243132.79999999999</v>
      </c>
      <c r="AA2409" s="14">
        <f t="shared" si="14179"/>
        <v>204540.4</v>
      </c>
      <c r="AB2409" s="14">
        <f t="shared" si="14561"/>
        <v>0</v>
      </c>
      <c r="AC2409" s="14">
        <f t="shared" si="14562"/>
        <v>0</v>
      </c>
      <c r="AD2409" s="14">
        <f t="shared" si="14563"/>
        <v>0</v>
      </c>
      <c r="AE2409" s="14">
        <f t="shared" si="14180"/>
        <v>199153.40000000002</v>
      </c>
      <c r="AF2409" s="14">
        <f t="shared" si="14181"/>
        <v>243132.79999999999</v>
      </c>
      <c r="AG2409" s="14">
        <f t="shared" si="14182"/>
        <v>204540.4</v>
      </c>
      <c r="AH2409" s="14">
        <f t="shared" si="14564"/>
        <v>0</v>
      </c>
      <c r="AI2409" s="14">
        <f t="shared" si="14565"/>
        <v>0</v>
      </c>
      <c r="AJ2409" s="14">
        <f t="shared" si="14566"/>
        <v>0</v>
      </c>
      <c r="AK2409" s="14">
        <f t="shared" si="14567"/>
        <v>0</v>
      </c>
      <c r="AL2409" s="14">
        <f t="shared" si="14568"/>
        <v>0</v>
      </c>
      <c r="AM2409" s="14">
        <f t="shared" si="14569"/>
        <v>0</v>
      </c>
      <c r="AN2409" s="14">
        <f t="shared" si="14570"/>
        <v>0</v>
      </c>
      <c r="AO2409" s="14">
        <f t="shared" si="14571"/>
        <v>0</v>
      </c>
      <c r="AP2409" s="14">
        <f t="shared" si="14572"/>
        <v>0</v>
      </c>
      <c r="AQ2409" s="14">
        <f t="shared" si="14573"/>
        <v>0</v>
      </c>
      <c r="AR2409" s="14">
        <f t="shared" si="14574"/>
        <v>0</v>
      </c>
      <c r="AS2409" s="14">
        <f t="shared" si="14575"/>
        <v>0</v>
      </c>
      <c r="AT2409" s="14">
        <f t="shared" si="14576"/>
        <v>0</v>
      </c>
      <c r="AU2409" s="14">
        <f t="shared" si="14577"/>
        <v>0</v>
      </c>
      <c r="AV2409" s="14">
        <f t="shared" si="14578"/>
        <v>0</v>
      </c>
      <c r="AW2409" s="14">
        <f t="shared" si="14183"/>
        <v>199153.40000000002</v>
      </c>
      <c r="AX2409" s="14">
        <f t="shared" si="14184"/>
        <v>243132.79999999999</v>
      </c>
      <c r="AY2409" s="14">
        <f t="shared" si="14185"/>
        <v>204540.4</v>
      </c>
      <c r="AZ2409" s="14">
        <f t="shared" si="14579"/>
        <v>0</v>
      </c>
      <c r="BA2409" s="14">
        <f t="shared" si="14186"/>
        <v>199153.40000000002</v>
      </c>
      <c r="BB2409" s="14">
        <f t="shared" si="14187"/>
        <v>243132.79999999999</v>
      </c>
      <c r="BC2409" s="14">
        <f t="shared" si="14188"/>
        <v>204540.4</v>
      </c>
      <c r="BD2409" s="14">
        <f t="shared" si="14580"/>
        <v>0</v>
      </c>
      <c r="BE2409" s="14">
        <f t="shared" si="14581"/>
        <v>194.49700000000001</v>
      </c>
      <c r="BF2409" s="14">
        <f t="shared" si="14582"/>
        <v>0</v>
      </c>
      <c r="BG2409" s="14">
        <f t="shared" si="14583"/>
        <v>0</v>
      </c>
      <c r="BH2409" s="14">
        <f t="shared" si="14584"/>
        <v>0</v>
      </c>
      <c r="BI2409" s="14">
        <f t="shared" si="14585"/>
        <v>0</v>
      </c>
      <c r="BJ2409" s="14">
        <f t="shared" si="14586"/>
        <v>0</v>
      </c>
      <c r="BK2409" s="14">
        <f t="shared" si="14587"/>
        <v>0</v>
      </c>
      <c r="BL2409" s="14">
        <f t="shared" si="14588"/>
        <v>0</v>
      </c>
      <c r="BM2409" s="14">
        <f t="shared" si="14589"/>
        <v>0</v>
      </c>
      <c r="BN2409" s="14">
        <f t="shared" si="14590"/>
        <v>0</v>
      </c>
      <c r="BO2409" s="14">
        <f t="shared" si="14189"/>
        <v>199347.89700000003</v>
      </c>
      <c r="BP2409" s="14">
        <f t="shared" si="14190"/>
        <v>243132.79999999999</v>
      </c>
      <c r="BQ2409" s="14">
        <f t="shared" si="14191"/>
        <v>204540.4</v>
      </c>
      <c r="BR2409" s="14">
        <f t="shared" si="14591"/>
        <v>0</v>
      </c>
      <c r="BS2409" s="14">
        <f t="shared" si="14592"/>
        <v>0</v>
      </c>
      <c r="BT2409" s="14">
        <f t="shared" si="14593"/>
        <v>0</v>
      </c>
      <c r="BU2409" s="14">
        <f t="shared" si="14192"/>
        <v>199347.89700000003</v>
      </c>
      <c r="BV2409" s="14">
        <f t="shared" si="14193"/>
        <v>243132.79999999999</v>
      </c>
      <c r="BW2409" s="14">
        <f t="shared" si="14194"/>
        <v>204540.4</v>
      </c>
      <c r="BX2409" s="14">
        <f t="shared" si="14594"/>
        <v>0</v>
      </c>
      <c r="BY2409" s="14">
        <f t="shared" si="14595"/>
        <v>0</v>
      </c>
      <c r="BZ2409" s="14">
        <f t="shared" si="14596"/>
        <v>0</v>
      </c>
      <c r="CA2409" s="14">
        <f t="shared" si="14597"/>
        <v>0</v>
      </c>
      <c r="CB2409" s="14">
        <f t="shared" si="14598"/>
        <v>0</v>
      </c>
      <c r="CC2409" s="14">
        <f t="shared" si="14599"/>
        <v>0</v>
      </c>
      <c r="CD2409" s="14">
        <f t="shared" si="14600"/>
        <v>0</v>
      </c>
      <c r="CE2409" s="14">
        <f t="shared" si="14601"/>
        <v>0</v>
      </c>
      <c r="CF2409" s="14">
        <f t="shared" si="14602"/>
        <v>0</v>
      </c>
      <c r="CG2409" s="14">
        <f t="shared" si="14195"/>
        <v>199347.89700000003</v>
      </c>
      <c r="CH2409" s="14">
        <f t="shared" si="14603"/>
        <v>0</v>
      </c>
      <c r="CI2409" s="84">
        <f t="shared" si="14277"/>
        <v>199347.89700000003</v>
      </c>
      <c r="CJ2409" s="14">
        <f t="shared" si="14196"/>
        <v>243132.79999999999</v>
      </c>
      <c r="CK2409" s="52">
        <f t="shared" si="14604"/>
        <v>0</v>
      </c>
      <c r="CL2409" s="84">
        <f t="shared" si="14278"/>
        <v>243132.79999999999</v>
      </c>
      <c r="CM2409" s="14">
        <f t="shared" si="14197"/>
        <v>204540.4</v>
      </c>
      <c r="CN2409" s="52">
        <f t="shared" si="14604"/>
        <v>0</v>
      </c>
      <c r="CO2409" s="84">
        <f t="shared" si="14279"/>
        <v>204540.4</v>
      </c>
      <c r="CP2409" s="14">
        <f t="shared" si="14604"/>
        <v>0</v>
      </c>
      <c r="CQ2409" s="29"/>
      <c r="CR2409" s="29"/>
      <c r="CT2409" s="1"/>
    </row>
    <row r="2410" spans="1:99" ht="93.6" customHeight="1" x14ac:dyDescent="0.3">
      <c r="A2410" s="76" t="s">
        <v>967</v>
      </c>
      <c r="B2410" s="76" t="s">
        <v>70</v>
      </c>
      <c r="C2410" s="76" t="s">
        <v>303</v>
      </c>
      <c r="D2410" s="76" t="s">
        <v>448</v>
      </c>
      <c r="E2410" s="88"/>
      <c r="F2410" s="77" t="s">
        <v>449</v>
      </c>
      <c r="G2410" s="14">
        <f t="shared" ref="G2410:L2410" si="14605">G2411+G2417+G2420+G2422+G2415</f>
        <v>169244.90000000002</v>
      </c>
      <c r="H2410" s="14">
        <f t="shared" si="14605"/>
        <v>212563.19999999998</v>
      </c>
      <c r="I2410" s="14">
        <f t="shared" si="14605"/>
        <v>173970.8</v>
      </c>
      <c r="J2410" s="14">
        <f t="shared" si="14605"/>
        <v>0</v>
      </c>
      <c r="K2410" s="14">
        <f t="shared" si="14605"/>
        <v>0</v>
      </c>
      <c r="L2410" s="14">
        <f t="shared" si="14605"/>
        <v>0</v>
      </c>
      <c r="M2410" s="14">
        <f t="shared" si="14464"/>
        <v>169244.90000000002</v>
      </c>
      <c r="N2410" s="14">
        <f t="shared" si="14465"/>
        <v>212563.19999999998</v>
      </c>
      <c r="O2410" s="14">
        <f t="shared" si="14466"/>
        <v>173970.8</v>
      </c>
      <c r="P2410" s="14">
        <f t="shared" ref="P2410:X2410" si="14606">P2411+P2417+P2420+P2422+P2415</f>
        <v>28389.300000000003</v>
      </c>
      <c r="Q2410" s="14">
        <f t="shared" si="14606"/>
        <v>0</v>
      </c>
      <c r="R2410" s="14">
        <f t="shared" si="14606"/>
        <v>0</v>
      </c>
      <c r="S2410" s="14">
        <f t="shared" si="14606"/>
        <v>1519.2</v>
      </c>
      <c r="T2410" s="14">
        <f t="shared" si="14606"/>
        <v>30569.599999999999</v>
      </c>
      <c r="U2410" s="14">
        <f t="shared" si="14606"/>
        <v>0</v>
      </c>
      <c r="V2410" s="14">
        <f t="shared" si="14606"/>
        <v>30569.599999999999</v>
      </c>
      <c r="W2410" s="14">
        <f t="shared" si="14606"/>
        <v>0</v>
      </c>
      <c r="X2410" s="14">
        <f t="shared" si="14606"/>
        <v>0</v>
      </c>
      <c r="Y2410" s="14">
        <f t="shared" si="14177"/>
        <v>199153.40000000002</v>
      </c>
      <c r="Z2410" s="14">
        <f t="shared" si="14178"/>
        <v>243132.79999999999</v>
      </c>
      <c r="AA2410" s="14">
        <f t="shared" si="14179"/>
        <v>204540.4</v>
      </c>
      <c r="AB2410" s="14">
        <f>AB2411+AB2417+AB2420+AB2422+AB2415</f>
        <v>0</v>
      </c>
      <c r="AC2410" s="14">
        <f>AC2411+AC2417+AC2420+AC2422+AC2415</f>
        <v>0</v>
      </c>
      <c r="AD2410" s="14">
        <f>AD2411+AD2417+AD2420+AD2422+AD2415</f>
        <v>0</v>
      </c>
      <c r="AE2410" s="14">
        <f t="shared" si="14180"/>
        <v>199153.40000000002</v>
      </c>
      <c r="AF2410" s="14">
        <f t="shared" si="14181"/>
        <v>243132.79999999999</v>
      </c>
      <c r="AG2410" s="14">
        <f t="shared" si="14182"/>
        <v>204540.4</v>
      </c>
      <c r="AH2410" s="14">
        <f t="shared" ref="AH2410:AV2410" si="14607">AH2411+AH2417+AH2420+AH2422+AH2415</f>
        <v>0</v>
      </c>
      <c r="AI2410" s="14">
        <f t="shared" si="14607"/>
        <v>0</v>
      </c>
      <c r="AJ2410" s="14">
        <f t="shared" si="14607"/>
        <v>0</v>
      </c>
      <c r="AK2410" s="14">
        <f t="shared" si="14607"/>
        <v>0</v>
      </c>
      <c r="AL2410" s="14">
        <f t="shared" si="14607"/>
        <v>0</v>
      </c>
      <c r="AM2410" s="14">
        <f t="shared" si="14607"/>
        <v>0</v>
      </c>
      <c r="AN2410" s="14">
        <f t="shared" si="14607"/>
        <v>0</v>
      </c>
      <c r="AO2410" s="14">
        <f t="shared" si="14607"/>
        <v>0</v>
      </c>
      <c r="AP2410" s="14">
        <f t="shared" si="14607"/>
        <v>0</v>
      </c>
      <c r="AQ2410" s="14">
        <f t="shared" si="14607"/>
        <v>0</v>
      </c>
      <c r="AR2410" s="14">
        <f t="shared" si="14607"/>
        <v>0</v>
      </c>
      <c r="AS2410" s="14">
        <f t="shared" si="14607"/>
        <v>0</v>
      </c>
      <c r="AT2410" s="14">
        <f t="shared" si="14607"/>
        <v>0</v>
      </c>
      <c r="AU2410" s="14">
        <f t="shared" si="14607"/>
        <v>0</v>
      </c>
      <c r="AV2410" s="14">
        <f t="shared" si="14607"/>
        <v>0</v>
      </c>
      <c r="AW2410" s="14">
        <f t="shared" si="14183"/>
        <v>199153.40000000002</v>
      </c>
      <c r="AX2410" s="14">
        <f t="shared" si="14184"/>
        <v>243132.79999999999</v>
      </c>
      <c r="AY2410" s="14">
        <f t="shared" si="14185"/>
        <v>204540.4</v>
      </c>
      <c r="AZ2410" s="14">
        <f>AZ2411+AZ2417+AZ2420+AZ2422+AZ2415</f>
        <v>0</v>
      </c>
      <c r="BA2410" s="14">
        <f t="shared" si="14186"/>
        <v>199153.40000000002</v>
      </c>
      <c r="BB2410" s="14">
        <f t="shared" si="14187"/>
        <v>243132.79999999999</v>
      </c>
      <c r="BC2410" s="14">
        <f t="shared" si="14188"/>
        <v>204540.4</v>
      </c>
      <c r="BD2410" s="14">
        <f t="shared" ref="BD2410:BN2410" si="14608">BD2411+BD2417+BD2420+BD2422+BD2415</f>
        <v>0</v>
      </c>
      <c r="BE2410" s="14">
        <f t="shared" si="14608"/>
        <v>194.49700000000001</v>
      </c>
      <c r="BF2410" s="14">
        <f t="shared" si="14608"/>
        <v>0</v>
      </c>
      <c r="BG2410" s="14">
        <f t="shared" si="14608"/>
        <v>0</v>
      </c>
      <c r="BH2410" s="14">
        <f t="shared" si="14608"/>
        <v>0</v>
      </c>
      <c r="BI2410" s="14">
        <f t="shared" si="14608"/>
        <v>0</v>
      </c>
      <c r="BJ2410" s="14">
        <f t="shared" si="14608"/>
        <v>0</v>
      </c>
      <c r="BK2410" s="14">
        <f t="shared" si="14608"/>
        <v>0</v>
      </c>
      <c r="BL2410" s="14">
        <f t="shared" si="14608"/>
        <v>0</v>
      </c>
      <c r="BM2410" s="14">
        <f t="shared" si="14608"/>
        <v>0</v>
      </c>
      <c r="BN2410" s="14">
        <f t="shared" si="14608"/>
        <v>0</v>
      </c>
      <c r="BO2410" s="14">
        <f t="shared" si="14189"/>
        <v>199347.89700000003</v>
      </c>
      <c r="BP2410" s="14">
        <f t="shared" si="14190"/>
        <v>243132.79999999999</v>
      </c>
      <c r="BQ2410" s="14">
        <f t="shared" si="14191"/>
        <v>204540.4</v>
      </c>
      <c r="BR2410" s="14">
        <f>BR2411+BR2417+BR2420+BR2422+BR2415</f>
        <v>0</v>
      </c>
      <c r="BS2410" s="14">
        <f>BS2411+BS2417+BS2420+BS2422+BS2415</f>
        <v>0</v>
      </c>
      <c r="BT2410" s="14">
        <f>BT2411+BT2417+BT2420+BT2422+BT2415</f>
        <v>0</v>
      </c>
      <c r="BU2410" s="14">
        <f t="shared" si="14192"/>
        <v>199347.89700000003</v>
      </c>
      <c r="BV2410" s="14">
        <f t="shared" si="14193"/>
        <v>243132.79999999999</v>
      </c>
      <c r="BW2410" s="14">
        <f t="shared" si="14194"/>
        <v>204540.4</v>
      </c>
      <c r="BX2410" s="14">
        <f t="shared" ref="BX2410:CF2410" si="14609">BX2411+BX2417+BX2420+BX2422+BX2415</f>
        <v>0</v>
      </c>
      <c r="BY2410" s="14">
        <f t="shared" si="14609"/>
        <v>0</v>
      </c>
      <c r="BZ2410" s="14">
        <f t="shared" si="14609"/>
        <v>0</v>
      </c>
      <c r="CA2410" s="14">
        <f t="shared" si="14609"/>
        <v>0</v>
      </c>
      <c r="CB2410" s="14">
        <f t="shared" si="14609"/>
        <v>0</v>
      </c>
      <c r="CC2410" s="14">
        <f t="shared" si="14609"/>
        <v>0</v>
      </c>
      <c r="CD2410" s="14">
        <f t="shared" si="14609"/>
        <v>0</v>
      </c>
      <c r="CE2410" s="14">
        <f t="shared" si="14609"/>
        <v>0</v>
      </c>
      <c r="CF2410" s="14">
        <f t="shared" si="14609"/>
        <v>0</v>
      </c>
      <c r="CG2410" s="14">
        <f t="shared" si="14195"/>
        <v>199347.89700000003</v>
      </c>
      <c r="CH2410" s="14">
        <f>CH2411+CH2417+CH2420+CH2422+CH2415</f>
        <v>0</v>
      </c>
      <c r="CI2410" s="84">
        <f t="shared" si="14277"/>
        <v>199347.89700000003</v>
      </c>
      <c r="CJ2410" s="14">
        <f t="shared" si="14196"/>
        <v>243132.79999999999</v>
      </c>
      <c r="CK2410" s="52">
        <f>CK2411+CK2417+CK2420+CK2422+CK2415</f>
        <v>0</v>
      </c>
      <c r="CL2410" s="84">
        <f t="shared" si="14278"/>
        <v>243132.79999999999</v>
      </c>
      <c r="CM2410" s="14">
        <f t="shared" si="14197"/>
        <v>204540.4</v>
      </c>
      <c r="CN2410" s="52">
        <f>CN2411+CN2417+CN2420+CN2422+CN2415</f>
        <v>0</v>
      </c>
      <c r="CO2410" s="84">
        <f t="shared" si="14279"/>
        <v>204540.4</v>
      </c>
      <c r="CP2410" s="14">
        <f>CP2411+CP2417+CP2420+CP2422+CP2415</f>
        <v>0</v>
      </c>
      <c r="CQ2410" s="29"/>
      <c r="CR2410" s="29"/>
      <c r="CT2410" s="1"/>
    </row>
    <row r="2411" spans="1:99" ht="46.8" customHeight="1" x14ac:dyDescent="0.3">
      <c r="A2411" s="76" t="s">
        <v>967</v>
      </c>
      <c r="B2411" s="76" t="s">
        <v>70</v>
      </c>
      <c r="C2411" s="76" t="s">
        <v>303</v>
      </c>
      <c r="D2411" s="76" t="s">
        <v>972</v>
      </c>
      <c r="E2411" s="88"/>
      <c r="F2411" s="77" t="s">
        <v>61</v>
      </c>
      <c r="G2411" s="14">
        <f t="shared" ref="G2411:L2411" si="14610">G2412+G2413+G2414</f>
        <v>155727.5</v>
      </c>
      <c r="H2411" s="14">
        <f t="shared" si="14610"/>
        <v>160273.69999999998</v>
      </c>
      <c r="I2411" s="14">
        <f t="shared" si="14610"/>
        <v>160273.69999999998</v>
      </c>
      <c r="J2411" s="14">
        <f t="shared" si="14610"/>
        <v>0</v>
      </c>
      <c r="K2411" s="14">
        <f t="shared" si="14610"/>
        <v>0</v>
      </c>
      <c r="L2411" s="14">
        <f t="shared" si="14610"/>
        <v>0</v>
      </c>
      <c r="M2411" s="14">
        <f t="shared" si="14464"/>
        <v>155727.5</v>
      </c>
      <c r="N2411" s="14">
        <f t="shared" si="14465"/>
        <v>160273.69999999998</v>
      </c>
      <c r="O2411" s="14">
        <f t="shared" si="14466"/>
        <v>160273.69999999998</v>
      </c>
      <c r="P2411" s="14">
        <f t="shared" ref="P2411:X2411" si="14611">P2412+P2413+P2414</f>
        <v>21875.200000000001</v>
      </c>
      <c r="Q2411" s="14">
        <f t="shared" si="14611"/>
        <v>0</v>
      </c>
      <c r="R2411" s="14">
        <f t="shared" si="14611"/>
        <v>0</v>
      </c>
      <c r="S2411" s="14">
        <f t="shared" si="14611"/>
        <v>1519.2</v>
      </c>
      <c r="T2411" s="14">
        <f t="shared" si="14611"/>
        <v>24240.2</v>
      </c>
      <c r="U2411" s="14">
        <f t="shared" si="14611"/>
        <v>0</v>
      </c>
      <c r="V2411" s="14">
        <f t="shared" si="14611"/>
        <v>24240.2</v>
      </c>
      <c r="W2411" s="14">
        <f t="shared" si="14611"/>
        <v>0</v>
      </c>
      <c r="X2411" s="14">
        <f t="shared" si="14611"/>
        <v>0</v>
      </c>
      <c r="Y2411" s="14">
        <f t="shared" ref="Y2411:Y2474" si="14612">M2411+P2411+Q2411+R2411+S2411</f>
        <v>179121.90000000002</v>
      </c>
      <c r="Z2411" s="14">
        <f t="shared" ref="Z2411:Z2474" si="14613">N2411+T2411+U2411</f>
        <v>184513.9</v>
      </c>
      <c r="AA2411" s="14">
        <f t="shared" ref="AA2411:AA2474" si="14614">O2411+V2411+X2411+W2411</f>
        <v>184513.9</v>
      </c>
      <c r="AB2411" s="14">
        <f>AB2412+AB2413+AB2414</f>
        <v>0</v>
      </c>
      <c r="AC2411" s="14">
        <f>AC2412+AC2413+AC2414</f>
        <v>0</v>
      </c>
      <c r="AD2411" s="14">
        <f>AD2412+AD2413+AD2414</f>
        <v>0</v>
      </c>
      <c r="AE2411" s="14">
        <f t="shared" ref="AE2411:AE2474" si="14615">Y2411+AB2411</f>
        <v>179121.90000000002</v>
      </c>
      <c r="AF2411" s="14">
        <f t="shared" ref="AF2411:AF2474" si="14616">Z2411+AC2411</f>
        <v>184513.9</v>
      </c>
      <c r="AG2411" s="14">
        <f t="shared" ref="AG2411:AG2474" si="14617">AA2411+AD2411</f>
        <v>184513.9</v>
      </c>
      <c r="AH2411" s="14">
        <f t="shared" ref="AH2411:AV2411" si="14618">AH2412+AH2413+AH2414</f>
        <v>0</v>
      </c>
      <c r="AI2411" s="14">
        <f t="shared" si="14618"/>
        <v>0</v>
      </c>
      <c r="AJ2411" s="14">
        <f t="shared" si="14618"/>
        <v>0</v>
      </c>
      <c r="AK2411" s="14">
        <f t="shared" si="14618"/>
        <v>0</v>
      </c>
      <c r="AL2411" s="14">
        <f t="shared" si="14618"/>
        <v>0</v>
      </c>
      <c r="AM2411" s="14">
        <f t="shared" si="14618"/>
        <v>0</v>
      </c>
      <c r="AN2411" s="14">
        <f t="shared" si="14618"/>
        <v>0</v>
      </c>
      <c r="AO2411" s="14">
        <f t="shared" si="14618"/>
        <v>0</v>
      </c>
      <c r="AP2411" s="14">
        <f t="shared" si="14618"/>
        <v>0</v>
      </c>
      <c r="AQ2411" s="14">
        <f t="shared" si="14618"/>
        <v>0</v>
      </c>
      <c r="AR2411" s="14">
        <f t="shared" si="14618"/>
        <v>0</v>
      </c>
      <c r="AS2411" s="14">
        <f t="shared" si="14618"/>
        <v>0</v>
      </c>
      <c r="AT2411" s="14">
        <f t="shared" si="14618"/>
        <v>0</v>
      </c>
      <c r="AU2411" s="14">
        <f t="shared" si="14618"/>
        <v>0</v>
      </c>
      <c r="AV2411" s="14">
        <f t="shared" si="14618"/>
        <v>0</v>
      </c>
      <c r="AW2411" s="14">
        <f t="shared" ref="AW2411:AW2474" si="14619">AE2411+AH2411+AI2411+AJ2411+AK2411+AL2411</f>
        <v>179121.90000000002</v>
      </c>
      <c r="AX2411" s="14">
        <f t="shared" ref="AX2411:AX2474" si="14620">AF2411+AM2411+AN2411+AO2411+AP2411+AQ2411</f>
        <v>184513.9</v>
      </c>
      <c r="AY2411" s="14">
        <f t="shared" ref="AY2411:AY2474" si="14621">AG2411+AR2411+AS2411+AT2411+AU2411+AV2411</f>
        <v>184513.9</v>
      </c>
      <c r="AZ2411" s="14">
        <f>AZ2412+AZ2413+AZ2414</f>
        <v>0</v>
      </c>
      <c r="BA2411" s="14">
        <f t="shared" ref="BA2411:BA2474" si="14622">AW2411+AZ2411</f>
        <v>179121.90000000002</v>
      </c>
      <c r="BB2411" s="14">
        <f t="shared" ref="BB2411:BB2474" si="14623">AX2411</f>
        <v>184513.9</v>
      </c>
      <c r="BC2411" s="14">
        <f t="shared" ref="BC2411:BC2474" si="14624">AY2411</f>
        <v>184513.9</v>
      </c>
      <c r="BD2411" s="14">
        <f t="shared" ref="BD2411:BN2411" si="14625">BD2412+BD2413+BD2414</f>
        <v>0</v>
      </c>
      <c r="BE2411" s="14">
        <f t="shared" si="14625"/>
        <v>194.49700000000001</v>
      </c>
      <c r="BF2411" s="14">
        <f t="shared" si="14625"/>
        <v>0</v>
      </c>
      <c r="BG2411" s="14">
        <f t="shared" si="14625"/>
        <v>0</v>
      </c>
      <c r="BH2411" s="14">
        <f t="shared" si="14625"/>
        <v>0</v>
      </c>
      <c r="BI2411" s="14">
        <f t="shared" si="14625"/>
        <v>0</v>
      </c>
      <c r="BJ2411" s="14">
        <f t="shared" si="14625"/>
        <v>0</v>
      </c>
      <c r="BK2411" s="14">
        <f t="shared" si="14625"/>
        <v>0</v>
      </c>
      <c r="BL2411" s="14">
        <f t="shared" si="14625"/>
        <v>0</v>
      </c>
      <c r="BM2411" s="14">
        <f t="shared" si="14625"/>
        <v>0</v>
      </c>
      <c r="BN2411" s="14">
        <f t="shared" si="14625"/>
        <v>0</v>
      </c>
      <c r="BO2411" s="14">
        <f t="shared" ref="BO2411:BO2474" si="14626">BA2411+BD2411+BE2411+BF2411+BG2411</f>
        <v>179316.39700000003</v>
      </c>
      <c r="BP2411" s="14">
        <f t="shared" ref="BP2411:BP2474" si="14627">BB2411+BH2411+BI2411+BJ2411+BK2411</f>
        <v>184513.9</v>
      </c>
      <c r="BQ2411" s="14">
        <f t="shared" ref="BQ2411:BQ2474" si="14628">BC2411+BL2411+BM2411+BN2411</f>
        <v>184513.9</v>
      </c>
      <c r="BR2411" s="14">
        <f>BR2412+BR2413+BR2414</f>
        <v>0</v>
      </c>
      <c r="BS2411" s="14">
        <f>BS2412+BS2413+BS2414</f>
        <v>0</v>
      </c>
      <c r="BT2411" s="14">
        <f>BT2412+BT2413+BT2414</f>
        <v>0</v>
      </c>
      <c r="BU2411" s="14">
        <f t="shared" ref="BU2411:BU2474" si="14629">BO2411+BR2411</f>
        <v>179316.39700000003</v>
      </c>
      <c r="BV2411" s="14">
        <f t="shared" ref="BV2411:BV2474" si="14630">BP2411+BS2411</f>
        <v>184513.9</v>
      </c>
      <c r="BW2411" s="14">
        <f t="shared" ref="BW2411:BW2474" si="14631">BQ2411+BT2411</f>
        <v>184513.9</v>
      </c>
      <c r="BX2411" s="14">
        <f t="shared" ref="BX2411:CF2411" si="14632">BX2412+BX2413+BX2414</f>
        <v>0</v>
      </c>
      <c r="BY2411" s="14">
        <f t="shared" si="14632"/>
        <v>0</v>
      </c>
      <c r="BZ2411" s="14">
        <f t="shared" si="14632"/>
        <v>0</v>
      </c>
      <c r="CA2411" s="14">
        <f t="shared" si="14632"/>
        <v>0</v>
      </c>
      <c r="CB2411" s="14">
        <f t="shared" si="14632"/>
        <v>0</v>
      </c>
      <c r="CC2411" s="14">
        <f t="shared" si="14632"/>
        <v>0</v>
      </c>
      <c r="CD2411" s="14">
        <f t="shared" si="14632"/>
        <v>0</v>
      </c>
      <c r="CE2411" s="14">
        <f t="shared" si="14632"/>
        <v>0</v>
      </c>
      <c r="CF2411" s="14">
        <f t="shared" si="14632"/>
        <v>0</v>
      </c>
      <c r="CG2411" s="14">
        <f t="shared" ref="CG2411:CG2474" si="14633">BU2411+BX2411+BY2411+BZ2411</f>
        <v>179316.39700000003</v>
      </c>
      <c r="CH2411" s="14">
        <f>CH2412+CH2413+CH2414</f>
        <v>0</v>
      </c>
      <c r="CI2411" s="84">
        <f t="shared" si="14277"/>
        <v>179316.39700000003</v>
      </c>
      <c r="CJ2411" s="14">
        <f t="shared" ref="CJ2411:CJ2474" si="14634">BV2411+CA2411+CB2411+CC2411</f>
        <v>184513.9</v>
      </c>
      <c r="CK2411" s="52">
        <f>CK2412+CK2413+CK2414</f>
        <v>0</v>
      </c>
      <c r="CL2411" s="84">
        <f t="shared" si="14278"/>
        <v>184513.9</v>
      </c>
      <c r="CM2411" s="14">
        <f t="shared" ref="CM2411:CM2474" si="14635">BW2411+CD2411+CE2411+CF2411</f>
        <v>184513.9</v>
      </c>
      <c r="CN2411" s="52">
        <f>CN2412+CN2413+CN2414</f>
        <v>0</v>
      </c>
      <c r="CO2411" s="84">
        <f t="shared" si="14279"/>
        <v>184513.9</v>
      </c>
      <c r="CP2411" s="14">
        <f>CP2412+CP2413+CP2414</f>
        <v>0</v>
      </c>
      <c r="CQ2411" s="29"/>
      <c r="CR2411" s="29"/>
      <c r="CT2411" s="1"/>
    </row>
    <row r="2412" spans="1:99" ht="78" customHeight="1" x14ac:dyDescent="0.3">
      <c r="A2412" s="76" t="s">
        <v>967</v>
      </c>
      <c r="B2412" s="76" t="s">
        <v>70</v>
      </c>
      <c r="C2412" s="76" t="s">
        <v>303</v>
      </c>
      <c r="D2412" s="76" t="s">
        <v>972</v>
      </c>
      <c r="E2412" s="76" t="s">
        <v>58</v>
      </c>
      <c r="F2412" s="77" t="s">
        <v>59</v>
      </c>
      <c r="G2412" s="14">
        <f>134936.6-21.6</f>
        <v>134915</v>
      </c>
      <c r="H2412" s="14">
        <f>141717.5-21.6</f>
        <v>141695.9</v>
      </c>
      <c r="I2412" s="14">
        <f>141717.5-21.6</f>
        <v>141695.9</v>
      </c>
      <c r="J2412" s="14"/>
      <c r="K2412" s="14"/>
      <c r="L2412" s="14"/>
      <c r="M2412" s="14">
        <f t="shared" si="14464"/>
        <v>134915</v>
      </c>
      <c r="N2412" s="14">
        <f t="shared" si="14465"/>
        <v>141695.9</v>
      </c>
      <c r="O2412" s="14">
        <f t="shared" si="14466"/>
        <v>141695.9</v>
      </c>
      <c r="P2412" s="14">
        <f>8559.5+13315.7</f>
        <v>21875.200000000001</v>
      </c>
      <c r="Q2412" s="14"/>
      <c r="R2412" s="14"/>
      <c r="S2412" s="14"/>
      <c r="T2412" s="14">
        <f>10591+13649.2</f>
        <v>24240.2</v>
      </c>
      <c r="U2412" s="14"/>
      <c r="V2412" s="14">
        <f>10591+13649.2</f>
        <v>24240.2</v>
      </c>
      <c r="W2412" s="14"/>
      <c r="X2412" s="14"/>
      <c r="Y2412" s="14">
        <f t="shared" si="14612"/>
        <v>156790.20000000001</v>
      </c>
      <c r="Z2412" s="14">
        <f t="shared" si="14613"/>
        <v>165936.1</v>
      </c>
      <c r="AA2412" s="14">
        <f t="shared" si="14614"/>
        <v>165936.1</v>
      </c>
      <c r="AB2412" s="14"/>
      <c r="AC2412" s="14"/>
      <c r="AD2412" s="14"/>
      <c r="AE2412" s="14">
        <f t="shared" si="14615"/>
        <v>156790.20000000001</v>
      </c>
      <c r="AF2412" s="14">
        <f t="shared" si="14616"/>
        <v>165936.1</v>
      </c>
      <c r="AG2412" s="14">
        <f t="shared" si="14617"/>
        <v>165936.1</v>
      </c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>
        <f t="shared" si="14619"/>
        <v>156790.20000000001</v>
      </c>
      <c r="AX2412" s="14">
        <f t="shared" si="14620"/>
        <v>165936.1</v>
      </c>
      <c r="AY2412" s="14">
        <f t="shared" si="14621"/>
        <v>165936.1</v>
      </c>
      <c r="AZ2412" s="14"/>
      <c r="BA2412" s="14">
        <f t="shared" si="14622"/>
        <v>156790.20000000001</v>
      </c>
      <c r="BB2412" s="14">
        <f t="shared" si="14623"/>
        <v>165936.1</v>
      </c>
      <c r="BC2412" s="14">
        <f t="shared" si="14624"/>
        <v>165936.1</v>
      </c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>
        <f t="shared" si="14626"/>
        <v>156790.20000000001</v>
      </c>
      <c r="BP2412" s="14">
        <f t="shared" si="14627"/>
        <v>165936.1</v>
      </c>
      <c r="BQ2412" s="14">
        <f t="shared" si="14628"/>
        <v>165936.1</v>
      </c>
      <c r="BR2412" s="14"/>
      <c r="BS2412" s="14"/>
      <c r="BT2412" s="14"/>
      <c r="BU2412" s="14">
        <f t="shared" si="14629"/>
        <v>156790.20000000001</v>
      </c>
      <c r="BV2412" s="14">
        <f t="shared" si="14630"/>
        <v>165936.1</v>
      </c>
      <c r="BW2412" s="14">
        <f t="shared" si="14631"/>
        <v>165936.1</v>
      </c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>
        <f t="shared" si="14633"/>
        <v>156790.20000000001</v>
      </c>
      <c r="CH2412" s="14"/>
      <c r="CI2412" s="84">
        <f t="shared" si="14277"/>
        <v>156790.20000000001</v>
      </c>
      <c r="CJ2412" s="14">
        <f t="shared" si="14634"/>
        <v>165936.1</v>
      </c>
      <c r="CK2412" s="52"/>
      <c r="CL2412" s="84">
        <f t="shared" si="14278"/>
        <v>165936.1</v>
      </c>
      <c r="CM2412" s="14">
        <f t="shared" si="14635"/>
        <v>165936.1</v>
      </c>
      <c r="CN2412" s="52"/>
      <c r="CO2412" s="84">
        <f t="shared" si="14279"/>
        <v>165936.1</v>
      </c>
      <c r="CP2412" s="14"/>
      <c r="CQ2412" s="29"/>
      <c r="CR2412" s="29"/>
      <c r="CT2412" s="1"/>
    </row>
    <row r="2413" spans="1:99" ht="31.2" customHeight="1" x14ac:dyDescent="0.3">
      <c r="A2413" s="76" t="s">
        <v>967</v>
      </c>
      <c r="B2413" s="76" t="s">
        <v>70</v>
      </c>
      <c r="C2413" s="76" t="s">
        <v>303</v>
      </c>
      <c r="D2413" s="76" t="s">
        <v>972</v>
      </c>
      <c r="E2413" s="76" t="s">
        <v>46</v>
      </c>
      <c r="F2413" s="77" t="s">
        <v>47</v>
      </c>
      <c r="G2413" s="14">
        <f>17526.4+21.6</f>
        <v>17548</v>
      </c>
      <c r="H2413" s="14">
        <f>15447.3+21.6</f>
        <v>15468.9</v>
      </c>
      <c r="I2413" s="14">
        <f>15602.2+21.6</f>
        <v>15623.800000000001</v>
      </c>
      <c r="J2413" s="14"/>
      <c r="K2413" s="14"/>
      <c r="L2413" s="14"/>
      <c r="M2413" s="14">
        <f t="shared" si="14464"/>
        <v>17548</v>
      </c>
      <c r="N2413" s="14">
        <f t="shared" si="14465"/>
        <v>15468.9</v>
      </c>
      <c r="O2413" s="14">
        <f t="shared" si="14466"/>
        <v>15623.800000000001</v>
      </c>
      <c r="P2413" s="14"/>
      <c r="Q2413" s="14"/>
      <c r="R2413" s="14"/>
      <c r="S2413" s="14">
        <v>1519.2</v>
      </c>
      <c r="T2413" s="14"/>
      <c r="U2413" s="14"/>
      <c r="V2413" s="14"/>
      <c r="W2413" s="14"/>
      <c r="X2413" s="14"/>
      <c r="Y2413" s="14">
        <f t="shared" si="14612"/>
        <v>19067.2</v>
      </c>
      <c r="Z2413" s="14">
        <f t="shared" si="14613"/>
        <v>15468.9</v>
      </c>
      <c r="AA2413" s="14">
        <f t="shared" si="14614"/>
        <v>15623.800000000001</v>
      </c>
      <c r="AB2413" s="14"/>
      <c r="AC2413" s="14"/>
      <c r="AD2413" s="14"/>
      <c r="AE2413" s="14">
        <f t="shared" si="14615"/>
        <v>19067.2</v>
      </c>
      <c r="AF2413" s="14">
        <f t="shared" si="14616"/>
        <v>15468.9</v>
      </c>
      <c r="AG2413" s="14">
        <f t="shared" si="14617"/>
        <v>15623.800000000001</v>
      </c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>
        <f t="shared" si="14619"/>
        <v>19067.2</v>
      </c>
      <c r="AX2413" s="14">
        <f t="shared" si="14620"/>
        <v>15468.9</v>
      </c>
      <c r="AY2413" s="14">
        <f t="shared" si="14621"/>
        <v>15623.800000000001</v>
      </c>
      <c r="AZ2413" s="14"/>
      <c r="BA2413" s="14">
        <f t="shared" si="14622"/>
        <v>19067.2</v>
      </c>
      <c r="BB2413" s="14">
        <f t="shared" si="14623"/>
        <v>15468.9</v>
      </c>
      <c r="BC2413" s="14">
        <f t="shared" si="14624"/>
        <v>15623.800000000001</v>
      </c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>
        <f t="shared" si="14626"/>
        <v>19067.2</v>
      </c>
      <c r="BP2413" s="14">
        <f t="shared" si="14627"/>
        <v>15468.9</v>
      </c>
      <c r="BQ2413" s="14">
        <f t="shared" si="14628"/>
        <v>15623.800000000001</v>
      </c>
      <c r="BR2413" s="14"/>
      <c r="BS2413" s="14"/>
      <c r="BT2413" s="14"/>
      <c r="BU2413" s="14">
        <f t="shared" si="14629"/>
        <v>19067.2</v>
      </c>
      <c r="BV2413" s="14">
        <f t="shared" si="14630"/>
        <v>15468.9</v>
      </c>
      <c r="BW2413" s="14">
        <f t="shared" si="14631"/>
        <v>15623.800000000001</v>
      </c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>
        <f t="shared" si="14633"/>
        <v>19067.2</v>
      </c>
      <c r="CH2413" s="14"/>
      <c r="CI2413" s="84">
        <f t="shared" si="14277"/>
        <v>19067.2</v>
      </c>
      <c r="CJ2413" s="14">
        <f t="shared" si="14634"/>
        <v>15468.9</v>
      </c>
      <c r="CK2413" s="52"/>
      <c r="CL2413" s="84">
        <f t="shared" si="14278"/>
        <v>15468.9</v>
      </c>
      <c r="CM2413" s="14">
        <f t="shared" si="14635"/>
        <v>15623.800000000001</v>
      </c>
      <c r="CN2413" s="52"/>
      <c r="CO2413" s="84">
        <f t="shared" si="14279"/>
        <v>15623.800000000001</v>
      </c>
      <c r="CP2413" s="14"/>
      <c r="CQ2413" s="29"/>
      <c r="CR2413" s="29"/>
      <c r="CT2413" s="1"/>
    </row>
    <row r="2414" spans="1:99" ht="15.6" customHeight="1" x14ac:dyDescent="0.3">
      <c r="A2414" s="76" t="s">
        <v>967</v>
      </c>
      <c r="B2414" s="76" t="s">
        <v>70</v>
      </c>
      <c r="C2414" s="76" t="s">
        <v>303</v>
      </c>
      <c r="D2414" s="76" t="s">
        <v>972</v>
      </c>
      <c r="E2414" s="76" t="s">
        <v>48</v>
      </c>
      <c r="F2414" s="77" t="s">
        <v>49</v>
      </c>
      <c r="G2414" s="14">
        <v>3264.5</v>
      </c>
      <c r="H2414" s="14">
        <v>3108.9</v>
      </c>
      <c r="I2414" s="14">
        <v>2954</v>
      </c>
      <c r="J2414" s="14"/>
      <c r="K2414" s="14"/>
      <c r="L2414" s="14"/>
      <c r="M2414" s="14">
        <f t="shared" si="14464"/>
        <v>3264.5</v>
      </c>
      <c r="N2414" s="14">
        <f t="shared" si="14465"/>
        <v>3108.9</v>
      </c>
      <c r="O2414" s="14">
        <f t="shared" si="14466"/>
        <v>2954</v>
      </c>
      <c r="P2414" s="14"/>
      <c r="Q2414" s="14"/>
      <c r="R2414" s="14"/>
      <c r="S2414" s="14"/>
      <c r="T2414" s="14"/>
      <c r="U2414" s="14"/>
      <c r="V2414" s="14"/>
      <c r="W2414" s="14"/>
      <c r="X2414" s="14"/>
      <c r="Y2414" s="14">
        <f t="shared" si="14612"/>
        <v>3264.5</v>
      </c>
      <c r="Z2414" s="14">
        <f t="shared" si="14613"/>
        <v>3108.9</v>
      </c>
      <c r="AA2414" s="14">
        <f t="shared" si="14614"/>
        <v>2954</v>
      </c>
      <c r="AB2414" s="14"/>
      <c r="AC2414" s="14"/>
      <c r="AD2414" s="14"/>
      <c r="AE2414" s="14">
        <f t="shared" si="14615"/>
        <v>3264.5</v>
      </c>
      <c r="AF2414" s="14">
        <f t="shared" si="14616"/>
        <v>3108.9</v>
      </c>
      <c r="AG2414" s="14">
        <f t="shared" si="14617"/>
        <v>2954</v>
      </c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>
        <f t="shared" si="14619"/>
        <v>3264.5</v>
      </c>
      <c r="AX2414" s="14">
        <f t="shared" si="14620"/>
        <v>3108.9</v>
      </c>
      <c r="AY2414" s="14">
        <f t="shared" si="14621"/>
        <v>2954</v>
      </c>
      <c r="AZ2414" s="14"/>
      <c r="BA2414" s="14">
        <f t="shared" si="14622"/>
        <v>3264.5</v>
      </c>
      <c r="BB2414" s="14">
        <f t="shared" si="14623"/>
        <v>3108.9</v>
      </c>
      <c r="BC2414" s="14">
        <f t="shared" si="14624"/>
        <v>2954</v>
      </c>
      <c r="BD2414" s="14"/>
      <c r="BE2414" s="14">
        <v>194.49700000000001</v>
      </c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>
        <f t="shared" si="14626"/>
        <v>3458.9969999999998</v>
      </c>
      <c r="BP2414" s="14">
        <f t="shared" si="14627"/>
        <v>3108.9</v>
      </c>
      <c r="BQ2414" s="14">
        <f t="shared" si="14628"/>
        <v>2954</v>
      </c>
      <c r="BR2414" s="14"/>
      <c r="BS2414" s="14"/>
      <c r="BT2414" s="14"/>
      <c r="BU2414" s="14">
        <f t="shared" si="14629"/>
        <v>3458.9969999999998</v>
      </c>
      <c r="BV2414" s="14">
        <f t="shared" si="14630"/>
        <v>3108.9</v>
      </c>
      <c r="BW2414" s="14">
        <f t="shared" si="14631"/>
        <v>2954</v>
      </c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>
        <f t="shared" si="14633"/>
        <v>3458.9969999999998</v>
      </c>
      <c r="CH2414" s="14"/>
      <c r="CI2414" s="84">
        <f t="shared" si="14277"/>
        <v>3458.9969999999998</v>
      </c>
      <c r="CJ2414" s="14">
        <f t="shared" si="14634"/>
        <v>3108.9</v>
      </c>
      <c r="CK2414" s="52"/>
      <c r="CL2414" s="84">
        <f t="shared" si="14278"/>
        <v>3108.9</v>
      </c>
      <c r="CM2414" s="14">
        <f t="shared" si="14635"/>
        <v>2954</v>
      </c>
      <c r="CN2414" s="52"/>
      <c r="CO2414" s="84">
        <f t="shared" si="14279"/>
        <v>2954</v>
      </c>
      <c r="CP2414" s="14"/>
      <c r="CQ2414" s="29"/>
      <c r="CR2414" s="29"/>
      <c r="CT2414" s="1"/>
    </row>
    <row r="2415" spans="1:99" ht="62.4" customHeight="1" x14ac:dyDescent="0.3">
      <c r="A2415" s="76" t="s">
        <v>967</v>
      </c>
      <c r="B2415" s="76" t="s">
        <v>70</v>
      </c>
      <c r="C2415" s="76" t="s">
        <v>303</v>
      </c>
      <c r="D2415" s="76" t="s">
        <v>975</v>
      </c>
      <c r="E2415" s="76"/>
      <c r="F2415" s="77" t="s">
        <v>976</v>
      </c>
      <c r="G2415" s="14">
        <f t="shared" ref="G2415:L2415" si="14636">G2416</f>
        <v>0</v>
      </c>
      <c r="H2415" s="14">
        <f t="shared" si="14636"/>
        <v>38592.400000000001</v>
      </c>
      <c r="I2415" s="14">
        <f t="shared" si="14636"/>
        <v>0</v>
      </c>
      <c r="J2415" s="14">
        <f t="shared" si="14636"/>
        <v>0</v>
      </c>
      <c r="K2415" s="14">
        <f t="shared" si="14636"/>
        <v>0</v>
      </c>
      <c r="L2415" s="14">
        <f t="shared" si="14636"/>
        <v>0</v>
      </c>
      <c r="M2415" s="14">
        <f t="shared" si="14464"/>
        <v>0</v>
      </c>
      <c r="N2415" s="14">
        <f t="shared" si="14465"/>
        <v>38592.400000000001</v>
      </c>
      <c r="O2415" s="14">
        <f t="shared" si="14466"/>
        <v>0</v>
      </c>
      <c r="P2415" s="14">
        <f t="shared" ref="P2415:X2415" si="14637">P2416</f>
        <v>0</v>
      </c>
      <c r="Q2415" s="14">
        <f t="shared" si="14637"/>
        <v>0</v>
      </c>
      <c r="R2415" s="14">
        <f t="shared" si="14637"/>
        <v>0</v>
      </c>
      <c r="S2415" s="14">
        <f t="shared" si="14637"/>
        <v>0</v>
      </c>
      <c r="T2415" s="14">
        <f t="shared" si="14637"/>
        <v>0</v>
      </c>
      <c r="U2415" s="14">
        <f t="shared" si="14637"/>
        <v>0</v>
      </c>
      <c r="V2415" s="14">
        <f t="shared" si="14637"/>
        <v>0</v>
      </c>
      <c r="W2415" s="14">
        <f t="shared" si="14637"/>
        <v>0</v>
      </c>
      <c r="X2415" s="14">
        <f t="shared" si="14637"/>
        <v>0</v>
      </c>
      <c r="Y2415" s="14">
        <f t="shared" si="14612"/>
        <v>0</v>
      </c>
      <c r="Z2415" s="14">
        <f t="shared" si="14613"/>
        <v>38592.400000000001</v>
      </c>
      <c r="AA2415" s="14">
        <f t="shared" si="14614"/>
        <v>0</v>
      </c>
      <c r="AB2415" s="14">
        <f>AB2416</f>
        <v>0</v>
      </c>
      <c r="AC2415" s="14">
        <f>AC2416</f>
        <v>0</v>
      </c>
      <c r="AD2415" s="14">
        <f>AD2416</f>
        <v>0</v>
      </c>
      <c r="AE2415" s="14">
        <f t="shared" si="14615"/>
        <v>0</v>
      </c>
      <c r="AF2415" s="14">
        <f t="shared" si="14616"/>
        <v>38592.400000000001</v>
      </c>
      <c r="AG2415" s="14">
        <f t="shared" si="14617"/>
        <v>0</v>
      </c>
      <c r="AH2415" s="14">
        <f t="shared" ref="AH2415:AV2415" si="14638">AH2416</f>
        <v>0</v>
      </c>
      <c r="AI2415" s="14">
        <f t="shared" si="14638"/>
        <v>0</v>
      </c>
      <c r="AJ2415" s="14">
        <f t="shared" si="14638"/>
        <v>0</v>
      </c>
      <c r="AK2415" s="14">
        <f t="shared" si="14638"/>
        <v>0</v>
      </c>
      <c r="AL2415" s="14">
        <f t="shared" si="14638"/>
        <v>0</v>
      </c>
      <c r="AM2415" s="14">
        <f t="shared" si="14638"/>
        <v>0</v>
      </c>
      <c r="AN2415" s="14">
        <f t="shared" si="14638"/>
        <v>0</v>
      </c>
      <c r="AO2415" s="14">
        <f t="shared" si="14638"/>
        <v>0</v>
      </c>
      <c r="AP2415" s="14">
        <f t="shared" si="14638"/>
        <v>0</v>
      </c>
      <c r="AQ2415" s="14">
        <f t="shared" si="14638"/>
        <v>0</v>
      </c>
      <c r="AR2415" s="14">
        <f t="shared" si="14638"/>
        <v>0</v>
      </c>
      <c r="AS2415" s="14">
        <f t="shared" si="14638"/>
        <v>0</v>
      </c>
      <c r="AT2415" s="14">
        <f t="shared" si="14638"/>
        <v>0</v>
      </c>
      <c r="AU2415" s="14">
        <f t="shared" si="14638"/>
        <v>0</v>
      </c>
      <c r="AV2415" s="14">
        <f t="shared" si="14638"/>
        <v>0</v>
      </c>
      <c r="AW2415" s="14">
        <f t="shared" si="14619"/>
        <v>0</v>
      </c>
      <c r="AX2415" s="14">
        <f t="shared" si="14620"/>
        <v>38592.400000000001</v>
      </c>
      <c r="AY2415" s="14">
        <f t="shared" si="14621"/>
        <v>0</v>
      </c>
      <c r="AZ2415" s="14">
        <f>AZ2416</f>
        <v>0</v>
      </c>
      <c r="BA2415" s="14">
        <f t="shared" si="14622"/>
        <v>0</v>
      </c>
      <c r="BB2415" s="14">
        <f t="shared" si="14623"/>
        <v>38592.400000000001</v>
      </c>
      <c r="BC2415" s="14">
        <f t="shared" si="14624"/>
        <v>0</v>
      </c>
      <c r="BD2415" s="14">
        <f t="shared" ref="BD2415:BN2415" si="14639">BD2416</f>
        <v>0</v>
      </c>
      <c r="BE2415" s="14">
        <f t="shared" si="14639"/>
        <v>0</v>
      </c>
      <c r="BF2415" s="14">
        <f t="shared" si="14639"/>
        <v>0</v>
      </c>
      <c r="BG2415" s="14">
        <f t="shared" si="14639"/>
        <v>0</v>
      </c>
      <c r="BH2415" s="14">
        <f t="shared" si="14639"/>
        <v>0</v>
      </c>
      <c r="BI2415" s="14">
        <f t="shared" si="14639"/>
        <v>0</v>
      </c>
      <c r="BJ2415" s="14">
        <f t="shared" si="14639"/>
        <v>0</v>
      </c>
      <c r="BK2415" s="14">
        <f t="shared" si="14639"/>
        <v>0</v>
      </c>
      <c r="BL2415" s="14">
        <f t="shared" si="14639"/>
        <v>0</v>
      </c>
      <c r="BM2415" s="14">
        <f t="shared" si="14639"/>
        <v>0</v>
      </c>
      <c r="BN2415" s="14">
        <f t="shared" si="14639"/>
        <v>0</v>
      </c>
      <c r="BO2415" s="14">
        <f t="shared" si="14626"/>
        <v>0</v>
      </c>
      <c r="BP2415" s="14">
        <f t="shared" si="14627"/>
        <v>38592.400000000001</v>
      </c>
      <c r="BQ2415" s="14">
        <f t="shared" si="14628"/>
        <v>0</v>
      </c>
      <c r="BR2415" s="14">
        <f>BR2416</f>
        <v>0</v>
      </c>
      <c r="BS2415" s="14">
        <f>BS2416</f>
        <v>0</v>
      </c>
      <c r="BT2415" s="14">
        <f>BT2416</f>
        <v>0</v>
      </c>
      <c r="BU2415" s="14">
        <f t="shared" si="14629"/>
        <v>0</v>
      </c>
      <c r="BV2415" s="14">
        <f t="shared" si="14630"/>
        <v>38592.400000000001</v>
      </c>
      <c r="BW2415" s="14">
        <f t="shared" si="14631"/>
        <v>0</v>
      </c>
      <c r="BX2415" s="14">
        <f t="shared" ref="BX2415:CF2415" si="14640">BX2416</f>
        <v>0</v>
      </c>
      <c r="BY2415" s="14">
        <f t="shared" si="14640"/>
        <v>0</v>
      </c>
      <c r="BZ2415" s="14">
        <f t="shared" si="14640"/>
        <v>0</v>
      </c>
      <c r="CA2415" s="14">
        <f t="shared" si="14640"/>
        <v>0</v>
      </c>
      <c r="CB2415" s="14">
        <f t="shared" si="14640"/>
        <v>0</v>
      </c>
      <c r="CC2415" s="14">
        <f t="shared" si="14640"/>
        <v>0</v>
      </c>
      <c r="CD2415" s="14">
        <f t="shared" si="14640"/>
        <v>0</v>
      </c>
      <c r="CE2415" s="14">
        <f t="shared" si="14640"/>
        <v>0</v>
      </c>
      <c r="CF2415" s="14">
        <f t="shared" si="14640"/>
        <v>0</v>
      </c>
      <c r="CG2415" s="14">
        <f t="shared" si="14633"/>
        <v>0</v>
      </c>
      <c r="CH2415" s="14">
        <f>CH2416</f>
        <v>0</v>
      </c>
      <c r="CI2415" s="84">
        <f t="shared" si="14277"/>
        <v>0</v>
      </c>
      <c r="CJ2415" s="14">
        <f t="shared" si="14634"/>
        <v>38592.400000000001</v>
      </c>
      <c r="CK2415" s="52">
        <f>CK2416</f>
        <v>0</v>
      </c>
      <c r="CL2415" s="84">
        <f t="shared" si="14278"/>
        <v>38592.400000000001</v>
      </c>
      <c r="CM2415" s="14">
        <f t="shared" si="14635"/>
        <v>0</v>
      </c>
      <c r="CN2415" s="52">
        <f>CN2416</f>
        <v>0</v>
      </c>
      <c r="CO2415" s="84">
        <f t="shared" si="14279"/>
        <v>0</v>
      </c>
      <c r="CP2415" s="14">
        <f>CP2416</f>
        <v>0</v>
      </c>
      <c r="CQ2415" s="29"/>
      <c r="CR2415" s="29"/>
      <c r="CT2415" s="1"/>
    </row>
    <row r="2416" spans="1:99" ht="31.2" customHeight="1" x14ac:dyDescent="0.3">
      <c r="A2416" s="76" t="s">
        <v>967</v>
      </c>
      <c r="B2416" s="76" t="s">
        <v>70</v>
      </c>
      <c r="C2416" s="76" t="s">
        <v>303</v>
      </c>
      <c r="D2416" s="76" t="s">
        <v>975</v>
      </c>
      <c r="E2416" s="76" t="s">
        <v>46</v>
      </c>
      <c r="F2416" s="77" t="s">
        <v>47</v>
      </c>
      <c r="G2416" s="14">
        <v>0</v>
      </c>
      <c r="H2416" s="14">
        <v>38592.400000000001</v>
      </c>
      <c r="I2416" s="14">
        <v>0</v>
      </c>
      <c r="J2416" s="14"/>
      <c r="K2416" s="14"/>
      <c r="L2416" s="14"/>
      <c r="M2416" s="14">
        <f t="shared" si="14464"/>
        <v>0</v>
      </c>
      <c r="N2416" s="14">
        <f t="shared" si="14465"/>
        <v>38592.400000000001</v>
      </c>
      <c r="O2416" s="14">
        <f t="shared" si="14466"/>
        <v>0</v>
      </c>
      <c r="P2416" s="14"/>
      <c r="Q2416" s="14"/>
      <c r="R2416" s="14"/>
      <c r="S2416" s="14"/>
      <c r="T2416" s="14"/>
      <c r="U2416" s="14"/>
      <c r="V2416" s="14"/>
      <c r="W2416" s="14"/>
      <c r="X2416" s="14"/>
      <c r="Y2416" s="14">
        <f t="shared" si="14612"/>
        <v>0</v>
      </c>
      <c r="Z2416" s="14">
        <f t="shared" si="14613"/>
        <v>38592.400000000001</v>
      </c>
      <c r="AA2416" s="14">
        <f t="shared" si="14614"/>
        <v>0</v>
      </c>
      <c r="AB2416" s="14"/>
      <c r="AC2416" s="14"/>
      <c r="AD2416" s="14"/>
      <c r="AE2416" s="14">
        <f t="shared" si="14615"/>
        <v>0</v>
      </c>
      <c r="AF2416" s="14">
        <f t="shared" si="14616"/>
        <v>38592.400000000001</v>
      </c>
      <c r="AG2416" s="14">
        <f t="shared" si="14617"/>
        <v>0</v>
      </c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>
        <f t="shared" si="14619"/>
        <v>0</v>
      </c>
      <c r="AX2416" s="14">
        <f t="shared" si="14620"/>
        <v>38592.400000000001</v>
      </c>
      <c r="AY2416" s="14">
        <f t="shared" si="14621"/>
        <v>0</v>
      </c>
      <c r="AZ2416" s="14"/>
      <c r="BA2416" s="14">
        <f t="shared" si="14622"/>
        <v>0</v>
      </c>
      <c r="BB2416" s="14">
        <f t="shared" si="14623"/>
        <v>38592.400000000001</v>
      </c>
      <c r="BC2416" s="14">
        <f t="shared" si="14624"/>
        <v>0</v>
      </c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>
        <f t="shared" si="14626"/>
        <v>0</v>
      </c>
      <c r="BP2416" s="14">
        <f t="shared" si="14627"/>
        <v>38592.400000000001</v>
      </c>
      <c r="BQ2416" s="14">
        <f t="shared" si="14628"/>
        <v>0</v>
      </c>
      <c r="BR2416" s="14"/>
      <c r="BS2416" s="14"/>
      <c r="BT2416" s="14"/>
      <c r="BU2416" s="14">
        <f t="shared" si="14629"/>
        <v>0</v>
      </c>
      <c r="BV2416" s="14">
        <f t="shared" si="14630"/>
        <v>38592.400000000001</v>
      </c>
      <c r="BW2416" s="14">
        <f t="shared" si="14631"/>
        <v>0</v>
      </c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>
        <f t="shared" si="14633"/>
        <v>0</v>
      </c>
      <c r="CH2416" s="14"/>
      <c r="CI2416" s="84">
        <f t="shared" si="14277"/>
        <v>0</v>
      </c>
      <c r="CJ2416" s="14">
        <f t="shared" si="14634"/>
        <v>38592.400000000001</v>
      </c>
      <c r="CK2416" s="52"/>
      <c r="CL2416" s="84">
        <f t="shared" si="14278"/>
        <v>38592.400000000001</v>
      </c>
      <c r="CM2416" s="14">
        <f t="shared" si="14635"/>
        <v>0</v>
      </c>
      <c r="CN2416" s="52"/>
      <c r="CO2416" s="84">
        <f t="shared" si="14279"/>
        <v>0</v>
      </c>
      <c r="CP2416" s="14"/>
      <c r="CQ2416" s="29"/>
      <c r="CR2416" s="29"/>
      <c r="CT2416" s="1"/>
    </row>
    <row r="2417" spans="1:99" ht="46.8" customHeight="1" x14ac:dyDescent="0.3">
      <c r="A2417" s="76" t="s">
        <v>967</v>
      </c>
      <c r="B2417" s="76" t="s">
        <v>70</v>
      </c>
      <c r="C2417" s="76" t="s">
        <v>303</v>
      </c>
      <c r="D2417" s="76" t="s">
        <v>450</v>
      </c>
      <c r="E2417" s="88"/>
      <c r="F2417" s="77" t="s">
        <v>451</v>
      </c>
      <c r="G2417" s="14">
        <f t="shared" ref="G2417:L2417" si="14641">G2418+G2419</f>
        <v>11651.699999999999</v>
      </c>
      <c r="H2417" s="14">
        <f t="shared" si="14641"/>
        <v>11831.4</v>
      </c>
      <c r="I2417" s="14">
        <f t="shared" si="14641"/>
        <v>11831.4</v>
      </c>
      <c r="J2417" s="14">
        <f t="shared" si="14641"/>
        <v>0</v>
      </c>
      <c r="K2417" s="14">
        <f t="shared" si="14641"/>
        <v>0</v>
      </c>
      <c r="L2417" s="14">
        <f t="shared" si="14641"/>
        <v>0</v>
      </c>
      <c r="M2417" s="14">
        <f t="shared" si="14464"/>
        <v>11651.699999999999</v>
      </c>
      <c r="N2417" s="14">
        <f t="shared" si="14465"/>
        <v>11831.4</v>
      </c>
      <c r="O2417" s="14">
        <f t="shared" si="14466"/>
        <v>11831.4</v>
      </c>
      <c r="P2417" s="14">
        <f t="shared" ref="P2417:X2417" si="14642">P2418+P2419</f>
        <v>6514.1</v>
      </c>
      <c r="Q2417" s="14">
        <f t="shared" si="14642"/>
        <v>0</v>
      </c>
      <c r="R2417" s="14">
        <f t="shared" si="14642"/>
        <v>0</v>
      </c>
      <c r="S2417" s="14">
        <f t="shared" si="14642"/>
        <v>0</v>
      </c>
      <c r="T2417" s="14">
        <f t="shared" si="14642"/>
        <v>6329.4</v>
      </c>
      <c r="U2417" s="14">
        <f t="shared" si="14642"/>
        <v>0</v>
      </c>
      <c r="V2417" s="14">
        <f t="shared" si="14642"/>
        <v>6329.4</v>
      </c>
      <c r="W2417" s="14">
        <f t="shared" si="14642"/>
        <v>0</v>
      </c>
      <c r="X2417" s="14">
        <f t="shared" si="14642"/>
        <v>0</v>
      </c>
      <c r="Y2417" s="14">
        <f t="shared" si="14612"/>
        <v>18165.8</v>
      </c>
      <c r="Z2417" s="14">
        <f t="shared" si="14613"/>
        <v>18160.8</v>
      </c>
      <c r="AA2417" s="14">
        <f t="shared" si="14614"/>
        <v>18160.8</v>
      </c>
      <c r="AB2417" s="14">
        <f>AB2418+AB2419</f>
        <v>0</v>
      </c>
      <c r="AC2417" s="14">
        <f>AC2418+AC2419</f>
        <v>0</v>
      </c>
      <c r="AD2417" s="14">
        <f>AD2418+AD2419</f>
        <v>0</v>
      </c>
      <c r="AE2417" s="14">
        <f t="shared" si="14615"/>
        <v>18165.8</v>
      </c>
      <c r="AF2417" s="14">
        <f t="shared" si="14616"/>
        <v>18160.8</v>
      </c>
      <c r="AG2417" s="14">
        <f t="shared" si="14617"/>
        <v>18160.8</v>
      </c>
      <c r="AH2417" s="14">
        <f t="shared" ref="AH2417:AV2417" si="14643">AH2418+AH2419</f>
        <v>0</v>
      </c>
      <c r="AI2417" s="14">
        <f t="shared" si="14643"/>
        <v>0</v>
      </c>
      <c r="AJ2417" s="14">
        <f t="shared" si="14643"/>
        <v>0</v>
      </c>
      <c r="AK2417" s="14">
        <f t="shared" si="14643"/>
        <v>0</v>
      </c>
      <c r="AL2417" s="14">
        <f t="shared" si="14643"/>
        <v>0</v>
      </c>
      <c r="AM2417" s="14">
        <f t="shared" si="14643"/>
        <v>0</v>
      </c>
      <c r="AN2417" s="14">
        <f t="shared" si="14643"/>
        <v>0</v>
      </c>
      <c r="AO2417" s="14">
        <f t="shared" si="14643"/>
        <v>0</v>
      </c>
      <c r="AP2417" s="14">
        <f t="shared" si="14643"/>
        <v>0</v>
      </c>
      <c r="AQ2417" s="14">
        <f t="shared" si="14643"/>
        <v>0</v>
      </c>
      <c r="AR2417" s="14">
        <f t="shared" si="14643"/>
        <v>0</v>
      </c>
      <c r="AS2417" s="14">
        <f t="shared" si="14643"/>
        <v>0</v>
      </c>
      <c r="AT2417" s="14">
        <f t="shared" si="14643"/>
        <v>0</v>
      </c>
      <c r="AU2417" s="14">
        <f t="shared" si="14643"/>
        <v>0</v>
      </c>
      <c r="AV2417" s="14">
        <f t="shared" si="14643"/>
        <v>0</v>
      </c>
      <c r="AW2417" s="14">
        <f t="shared" si="14619"/>
        <v>18165.8</v>
      </c>
      <c r="AX2417" s="14">
        <f t="shared" si="14620"/>
        <v>18160.8</v>
      </c>
      <c r="AY2417" s="14">
        <f t="shared" si="14621"/>
        <v>18160.8</v>
      </c>
      <c r="AZ2417" s="14">
        <f>AZ2418+AZ2419</f>
        <v>0</v>
      </c>
      <c r="BA2417" s="14">
        <f t="shared" si="14622"/>
        <v>18165.8</v>
      </c>
      <c r="BB2417" s="14">
        <f t="shared" si="14623"/>
        <v>18160.8</v>
      </c>
      <c r="BC2417" s="14">
        <f t="shared" si="14624"/>
        <v>18160.8</v>
      </c>
      <c r="BD2417" s="14">
        <f t="shared" ref="BD2417:BN2417" si="14644">BD2418+BD2419</f>
        <v>0</v>
      </c>
      <c r="BE2417" s="14">
        <f t="shared" si="14644"/>
        <v>0</v>
      </c>
      <c r="BF2417" s="14">
        <f t="shared" si="14644"/>
        <v>0</v>
      </c>
      <c r="BG2417" s="14">
        <f t="shared" si="14644"/>
        <v>0</v>
      </c>
      <c r="BH2417" s="14">
        <f t="shared" si="14644"/>
        <v>0</v>
      </c>
      <c r="BI2417" s="14">
        <f t="shared" si="14644"/>
        <v>0</v>
      </c>
      <c r="BJ2417" s="14">
        <f t="shared" si="14644"/>
        <v>0</v>
      </c>
      <c r="BK2417" s="14">
        <f t="shared" si="14644"/>
        <v>0</v>
      </c>
      <c r="BL2417" s="14">
        <f t="shared" si="14644"/>
        <v>0</v>
      </c>
      <c r="BM2417" s="14">
        <f t="shared" si="14644"/>
        <v>0</v>
      </c>
      <c r="BN2417" s="14">
        <f t="shared" si="14644"/>
        <v>0</v>
      </c>
      <c r="BO2417" s="14">
        <f t="shared" si="14626"/>
        <v>18165.8</v>
      </c>
      <c r="BP2417" s="14">
        <f t="shared" si="14627"/>
        <v>18160.8</v>
      </c>
      <c r="BQ2417" s="14">
        <f t="shared" si="14628"/>
        <v>18160.8</v>
      </c>
      <c r="BR2417" s="14">
        <f>BR2418+BR2419</f>
        <v>0</v>
      </c>
      <c r="BS2417" s="14">
        <f>BS2418+BS2419</f>
        <v>0</v>
      </c>
      <c r="BT2417" s="14">
        <f>BT2418+BT2419</f>
        <v>0</v>
      </c>
      <c r="BU2417" s="14">
        <f t="shared" si="14629"/>
        <v>18165.8</v>
      </c>
      <c r="BV2417" s="14">
        <f t="shared" si="14630"/>
        <v>18160.8</v>
      </c>
      <c r="BW2417" s="14">
        <f t="shared" si="14631"/>
        <v>18160.8</v>
      </c>
      <c r="BX2417" s="14">
        <f t="shared" ref="BX2417:CF2417" si="14645">BX2418+BX2419</f>
        <v>0</v>
      </c>
      <c r="BY2417" s="14">
        <f t="shared" si="14645"/>
        <v>0</v>
      </c>
      <c r="BZ2417" s="14">
        <f t="shared" si="14645"/>
        <v>0</v>
      </c>
      <c r="CA2417" s="14">
        <f t="shared" si="14645"/>
        <v>0</v>
      </c>
      <c r="CB2417" s="14">
        <f t="shared" si="14645"/>
        <v>0</v>
      </c>
      <c r="CC2417" s="14">
        <f t="shared" si="14645"/>
        <v>0</v>
      </c>
      <c r="CD2417" s="14">
        <f t="shared" si="14645"/>
        <v>0</v>
      </c>
      <c r="CE2417" s="14">
        <f t="shared" si="14645"/>
        <v>0</v>
      </c>
      <c r="CF2417" s="14">
        <f t="shared" si="14645"/>
        <v>0</v>
      </c>
      <c r="CG2417" s="14">
        <f t="shared" si="14633"/>
        <v>18165.8</v>
      </c>
      <c r="CH2417" s="14">
        <f>CH2418+CH2419</f>
        <v>0</v>
      </c>
      <c r="CI2417" s="84">
        <f t="shared" si="14277"/>
        <v>18165.8</v>
      </c>
      <c r="CJ2417" s="14">
        <f t="shared" si="14634"/>
        <v>18160.8</v>
      </c>
      <c r="CK2417" s="52">
        <f>CK2418+CK2419</f>
        <v>0</v>
      </c>
      <c r="CL2417" s="84">
        <f t="shared" si="14278"/>
        <v>18160.8</v>
      </c>
      <c r="CM2417" s="14">
        <f t="shared" si="14635"/>
        <v>18160.8</v>
      </c>
      <c r="CN2417" s="52">
        <f>CN2418+CN2419</f>
        <v>0</v>
      </c>
      <c r="CO2417" s="84">
        <f t="shared" si="14279"/>
        <v>18160.8</v>
      </c>
      <c r="CP2417" s="14">
        <f>CP2418+CP2419</f>
        <v>0</v>
      </c>
      <c r="CQ2417" s="29"/>
      <c r="CR2417" s="29"/>
      <c r="CT2417" s="1"/>
    </row>
    <row r="2418" spans="1:99" ht="78" customHeight="1" x14ac:dyDescent="0.3">
      <c r="A2418" s="76" t="s">
        <v>967</v>
      </c>
      <c r="B2418" s="76" t="s">
        <v>70</v>
      </c>
      <c r="C2418" s="76" t="s">
        <v>303</v>
      </c>
      <c r="D2418" s="76" t="s">
        <v>450</v>
      </c>
      <c r="E2418" s="76" t="s">
        <v>58</v>
      </c>
      <c r="F2418" s="77" t="s">
        <v>59</v>
      </c>
      <c r="G2418" s="14">
        <v>10723.3</v>
      </c>
      <c r="H2418" s="14">
        <v>10903</v>
      </c>
      <c r="I2418" s="14">
        <v>10903</v>
      </c>
      <c r="J2418" s="14"/>
      <c r="K2418" s="14"/>
      <c r="L2418" s="14"/>
      <c r="M2418" s="14">
        <f t="shared" si="14464"/>
        <v>10723.3</v>
      </c>
      <c r="N2418" s="14">
        <f t="shared" si="14465"/>
        <v>10903</v>
      </c>
      <c r="O2418" s="14">
        <f t="shared" si="14466"/>
        <v>10903</v>
      </c>
      <c r="P2418" s="14">
        <v>6514.1</v>
      </c>
      <c r="Q2418" s="14"/>
      <c r="R2418" s="14"/>
      <c r="S2418" s="14"/>
      <c r="T2418" s="14">
        <v>6329.4</v>
      </c>
      <c r="U2418" s="14"/>
      <c r="V2418" s="14">
        <v>6329.4</v>
      </c>
      <c r="W2418" s="14"/>
      <c r="X2418" s="14"/>
      <c r="Y2418" s="14">
        <f t="shared" si="14612"/>
        <v>17237.400000000001</v>
      </c>
      <c r="Z2418" s="14">
        <f t="shared" si="14613"/>
        <v>17232.400000000001</v>
      </c>
      <c r="AA2418" s="14">
        <f t="shared" si="14614"/>
        <v>17232.400000000001</v>
      </c>
      <c r="AB2418" s="14"/>
      <c r="AC2418" s="14"/>
      <c r="AD2418" s="14"/>
      <c r="AE2418" s="14">
        <f t="shared" si="14615"/>
        <v>17237.400000000001</v>
      </c>
      <c r="AF2418" s="14">
        <f t="shared" si="14616"/>
        <v>17232.400000000001</v>
      </c>
      <c r="AG2418" s="14">
        <f t="shared" si="14617"/>
        <v>17232.400000000001</v>
      </c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>
        <f t="shared" si="14619"/>
        <v>17237.400000000001</v>
      </c>
      <c r="AX2418" s="14">
        <f t="shared" si="14620"/>
        <v>17232.400000000001</v>
      </c>
      <c r="AY2418" s="14">
        <f t="shared" si="14621"/>
        <v>17232.400000000001</v>
      </c>
      <c r="AZ2418" s="14"/>
      <c r="BA2418" s="14">
        <f t="shared" si="14622"/>
        <v>17237.400000000001</v>
      </c>
      <c r="BB2418" s="14">
        <f t="shared" si="14623"/>
        <v>17232.400000000001</v>
      </c>
      <c r="BC2418" s="14">
        <f t="shared" si="14624"/>
        <v>17232.400000000001</v>
      </c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>
        <f t="shared" si="14626"/>
        <v>17237.400000000001</v>
      </c>
      <c r="BP2418" s="14">
        <f t="shared" si="14627"/>
        <v>17232.400000000001</v>
      </c>
      <c r="BQ2418" s="14">
        <f t="shared" si="14628"/>
        <v>17232.400000000001</v>
      </c>
      <c r="BR2418" s="14"/>
      <c r="BS2418" s="14"/>
      <c r="BT2418" s="14"/>
      <c r="BU2418" s="14">
        <f t="shared" si="14629"/>
        <v>17237.400000000001</v>
      </c>
      <c r="BV2418" s="14">
        <f t="shared" si="14630"/>
        <v>17232.400000000001</v>
      </c>
      <c r="BW2418" s="14">
        <f t="shared" si="14631"/>
        <v>17232.400000000001</v>
      </c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>
        <f t="shared" si="14633"/>
        <v>17237.400000000001</v>
      </c>
      <c r="CH2418" s="14"/>
      <c r="CI2418" s="84">
        <f t="shared" si="14277"/>
        <v>17237.400000000001</v>
      </c>
      <c r="CJ2418" s="14">
        <f t="shared" si="14634"/>
        <v>17232.400000000001</v>
      </c>
      <c r="CK2418" s="52"/>
      <c r="CL2418" s="84">
        <f t="shared" si="14278"/>
        <v>17232.400000000001</v>
      </c>
      <c r="CM2418" s="14">
        <f t="shared" si="14635"/>
        <v>17232.400000000001</v>
      </c>
      <c r="CN2418" s="52"/>
      <c r="CO2418" s="84">
        <f t="shared" si="14279"/>
        <v>17232.400000000001</v>
      </c>
      <c r="CP2418" s="14"/>
      <c r="CQ2418" s="29"/>
      <c r="CR2418" s="29"/>
      <c r="CT2418" s="1"/>
    </row>
    <row r="2419" spans="1:99" ht="31.2" customHeight="1" x14ac:dyDescent="0.3">
      <c r="A2419" s="76" t="s">
        <v>967</v>
      </c>
      <c r="B2419" s="76" t="s">
        <v>70</v>
      </c>
      <c r="C2419" s="76" t="s">
        <v>303</v>
      </c>
      <c r="D2419" s="76" t="s">
        <v>450</v>
      </c>
      <c r="E2419" s="76" t="s">
        <v>46</v>
      </c>
      <c r="F2419" s="77" t="s">
        <v>47</v>
      </c>
      <c r="G2419" s="14">
        <v>928.4</v>
      </c>
      <c r="H2419" s="14">
        <v>928.4</v>
      </c>
      <c r="I2419" s="14">
        <v>928.4</v>
      </c>
      <c r="J2419" s="14"/>
      <c r="K2419" s="14"/>
      <c r="L2419" s="14"/>
      <c r="M2419" s="14">
        <f t="shared" si="14464"/>
        <v>928.4</v>
      </c>
      <c r="N2419" s="14">
        <f t="shared" si="14465"/>
        <v>928.4</v>
      </c>
      <c r="O2419" s="14">
        <f t="shared" si="14466"/>
        <v>928.4</v>
      </c>
      <c r="P2419" s="14"/>
      <c r="Q2419" s="14"/>
      <c r="R2419" s="14"/>
      <c r="S2419" s="14"/>
      <c r="T2419" s="14"/>
      <c r="U2419" s="14"/>
      <c r="V2419" s="14"/>
      <c r="W2419" s="14"/>
      <c r="X2419" s="14"/>
      <c r="Y2419" s="14">
        <f t="shared" si="14612"/>
        <v>928.4</v>
      </c>
      <c r="Z2419" s="14">
        <f t="shared" si="14613"/>
        <v>928.4</v>
      </c>
      <c r="AA2419" s="14">
        <f t="shared" si="14614"/>
        <v>928.4</v>
      </c>
      <c r="AB2419" s="14"/>
      <c r="AC2419" s="14"/>
      <c r="AD2419" s="14"/>
      <c r="AE2419" s="14">
        <f t="shared" si="14615"/>
        <v>928.4</v>
      </c>
      <c r="AF2419" s="14">
        <f t="shared" si="14616"/>
        <v>928.4</v>
      </c>
      <c r="AG2419" s="14">
        <f t="shared" si="14617"/>
        <v>928.4</v>
      </c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>
        <f t="shared" si="14619"/>
        <v>928.4</v>
      </c>
      <c r="AX2419" s="14">
        <f t="shared" si="14620"/>
        <v>928.4</v>
      </c>
      <c r="AY2419" s="14">
        <f t="shared" si="14621"/>
        <v>928.4</v>
      </c>
      <c r="AZ2419" s="14"/>
      <c r="BA2419" s="14">
        <f t="shared" si="14622"/>
        <v>928.4</v>
      </c>
      <c r="BB2419" s="14">
        <f t="shared" si="14623"/>
        <v>928.4</v>
      </c>
      <c r="BC2419" s="14">
        <f t="shared" si="14624"/>
        <v>928.4</v>
      </c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>
        <f t="shared" si="14626"/>
        <v>928.4</v>
      </c>
      <c r="BP2419" s="14">
        <f t="shared" si="14627"/>
        <v>928.4</v>
      </c>
      <c r="BQ2419" s="14">
        <f t="shared" si="14628"/>
        <v>928.4</v>
      </c>
      <c r="BR2419" s="14"/>
      <c r="BS2419" s="14"/>
      <c r="BT2419" s="14"/>
      <c r="BU2419" s="14">
        <f t="shared" si="14629"/>
        <v>928.4</v>
      </c>
      <c r="BV2419" s="14">
        <f t="shared" si="14630"/>
        <v>928.4</v>
      </c>
      <c r="BW2419" s="14">
        <f t="shared" si="14631"/>
        <v>928.4</v>
      </c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>
        <f t="shared" si="14633"/>
        <v>928.4</v>
      </c>
      <c r="CH2419" s="14"/>
      <c r="CI2419" s="84">
        <f t="shared" ref="CI2419:CI2482" si="14646">CG2419+CH2419</f>
        <v>928.4</v>
      </c>
      <c r="CJ2419" s="14">
        <f t="shared" si="14634"/>
        <v>928.4</v>
      </c>
      <c r="CK2419" s="52"/>
      <c r="CL2419" s="84">
        <f t="shared" ref="CL2419:CL2482" si="14647">CJ2419+CK2419</f>
        <v>928.4</v>
      </c>
      <c r="CM2419" s="14">
        <f t="shared" si="14635"/>
        <v>928.4</v>
      </c>
      <c r="CN2419" s="52"/>
      <c r="CO2419" s="84">
        <f t="shared" ref="CO2419:CO2482" si="14648">CM2419+CN2419</f>
        <v>928.4</v>
      </c>
      <c r="CP2419" s="14"/>
      <c r="CQ2419" s="29"/>
      <c r="CR2419" s="29"/>
      <c r="CT2419" s="1"/>
    </row>
    <row r="2420" spans="1:99" ht="46.8" customHeight="1" x14ac:dyDescent="0.3">
      <c r="A2420" s="76" t="s">
        <v>967</v>
      </c>
      <c r="B2420" s="76" t="s">
        <v>70</v>
      </c>
      <c r="C2420" s="76" t="s">
        <v>303</v>
      </c>
      <c r="D2420" s="76" t="s">
        <v>452</v>
      </c>
      <c r="E2420" s="88"/>
      <c r="F2420" s="77" t="s">
        <v>453</v>
      </c>
      <c r="G2420" s="14">
        <f t="shared" ref="G2420:L2420" si="14649">G2421</f>
        <v>1314.1</v>
      </c>
      <c r="H2420" s="14">
        <f t="shared" si="14649"/>
        <v>1314.1</v>
      </c>
      <c r="I2420" s="14">
        <f t="shared" si="14649"/>
        <v>1314.1</v>
      </c>
      <c r="J2420" s="14">
        <f t="shared" si="14649"/>
        <v>0</v>
      </c>
      <c r="K2420" s="14">
        <f t="shared" si="14649"/>
        <v>0</v>
      </c>
      <c r="L2420" s="14">
        <f t="shared" si="14649"/>
        <v>0</v>
      </c>
      <c r="M2420" s="14">
        <f t="shared" si="14464"/>
        <v>1314.1</v>
      </c>
      <c r="N2420" s="14">
        <f t="shared" si="14465"/>
        <v>1314.1</v>
      </c>
      <c r="O2420" s="14">
        <f t="shared" si="14466"/>
        <v>1314.1</v>
      </c>
      <c r="P2420" s="14">
        <f t="shared" ref="P2420:X2420" si="14650">P2421</f>
        <v>0</v>
      </c>
      <c r="Q2420" s="14">
        <f t="shared" si="14650"/>
        <v>0</v>
      </c>
      <c r="R2420" s="14">
        <f t="shared" si="14650"/>
        <v>0</v>
      </c>
      <c r="S2420" s="14">
        <f t="shared" si="14650"/>
        <v>0</v>
      </c>
      <c r="T2420" s="14">
        <f t="shared" si="14650"/>
        <v>0</v>
      </c>
      <c r="U2420" s="14">
        <f t="shared" si="14650"/>
        <v>0</v>
      </c>
      <c r="V2420" s="14">
        <f t="shared" si="14650"/>
        <v>0</v>
      </c>
      <c r="W2420" s="14">
        <f t="shared" si="14650"/>
        <v>0</v>
      </c>
      <c r="X2420" s="14">
        <f t="shared" si="14650"/>
        <v>0</v>
      </c>
      <c r="Y2420" s="14">
        <f t="shared" si="14612"/>
        <v>1314.1</v>
      </c>
      <c r="Z2420" s="14">
        <f t="shared" si="14613"/>
        <v>1314.1</v>
      </c>
      <c r="AA2420" s="14">
        <f t="shared" si="14614"/>
        <v>1314.1</v>
      </c>
      <c r="AB2420" s="14">
        <f>AB2421</f>
        <v>0</v>
      </c>
      <c r="AC2420" s="14">
        <f>AC2421</f>
        <v>0</v>
      </c>
      <c r="AD2420" s="14">
        <f>AD2421</f>
        <v>0</v>
      </c>
      <c r="AE2420" s="14">
        <f t="shared" si="14615"/>
        <v>1314.1</v>
      </c>
      <c r="AF2420" s="14">
        <f t="shared" si="14616"/>
        <v>1314.1</v>
      </c>
      <c r="AG2420" s="14">
        <f t="shared" si="14617"/>
        <v>1314.1</v>
      </c>
      <c r="AH2420" s="14">
        <f t="shared" ref="AH2420:AV2420" si="14651">AH2421</f>
        <v>0</v>
      </c>
      <c r="AI2420" s="14">
        <f t="shared" si="14651"/>
        <v>0</v>
      </c>
      <c r="AJ2420" s="14">
        <f t="shared" si="14651"/>
        <v>0</v>
      </c>
      <c r="AK2420" s="14">
        <f t="shared" si="14651"/>
        <v>0</v>
      </c>
      <c r="AL2420" s="14">
        <f t="shared" si="14651"/>
        <v>0</v>
      </c>
      <c r="AM2420" s="14">
        <f t="shared" si="14651"/>
        <v>0</v>
      </c>
      <c r="AN2420" s="14">
        <f t="shared" si="14651"/>
        <v>0</v>
      </c>
      <c r="AO2420" s="14">
        <f t="shared" si="14651"/>
        <v>0</v>
      </c>
      <c r="AP2420" s="14">
        <f t="shared" si="14651"/>
        <v>0</v>
      </c>
      <c r="AQ2420" s="14">
        <f t="shared" si="14651"/>
        <v>0</v>
      </c>
      <c r="AR2420" s="14">
        <f t="shared" si="14651"/>
        <v>0</v>
      </c>
      <c r="AS2420" s="14">
        <f t="shared" si="14651"/>
        <v>0</v>
      </c>
      <c r="AT2420" s="14">
        <f t="shared" si="14651"/>
        <v>0</v>
      </c>
      <c r="AU2420" s="14">
        <f t="shared" si="14651"/>
        <v>0</v>
      </c>
      <c r="AV2420" s="14">
        <f t="shared" si="14651"/>
        <v>0</v>
      </c>
      <c r="AW2420" s="14">
        <f t="shared" si="14619"/>
        <v>1314.1</v>
      </c>
      <c r="AX2420" s="14">
        <f t="shared" si="14620"/>
        <v>1314.1</v>
      </c>
      <c r="AY2420" s="14">
        <f t="shared" si="14621"/>
        <v>1314.1</v>
      </c>
      <c r="AZ2420" s="14">
        <f>AZ2421</f>
        <v>0</v>
      </c>
      <c r="BA2420" s="14">
        <f t="shared" si="14622"/>
        <v>1314.1</v>
      </c>
      <c r="BB2420" s="14">
        <f t="shared" si="14623"/>
        <v>1314.1</v>
      </c>
      <c r="BC2420" s="14">
        <f t="shared" si="14624"/>
        <v>1314.1</v>
      </c>
      <c r="BD2420" s="14">
        <f t="shared" ref="BD2420:BN2420" si="14652">BD2421</f>
        <v>0</v>
      </c>
      <c r="BE2420" s="14">
        <f t="shared" si="14652"/>
        <v>0</v>
      </c>
      <c r="BF2420" s="14">
        <f t="shared" si="14652"/>
        <v>0</v>
      </c>
      <c r="BG2420" s="14">
        <f t="shared" si="14652"/>
        <v>0</v>
      </c>
      <c r="BH2420" s="14">
        <f t="shared" si="14652"/>
        <v>0</v>
      </c>
      <c r="BI2420" s="14">
        <f t="shared" si="14652"/>
        <v>0</v>
      </c>
      <c r="BJ2420" s="14">
        <f t="shared" si="14652"/>
        <v>0</v>
      </c>
      <c r="BK2420" s="14">
        <f t="shared" si="14652"/>
        <v>0</v>
      </c>
      <c r="BL2420" s="14">
        <f t="shared" si="14652"/>
        <v>0</v>
      </c>
      <c r="BM2420" s="14">
        <f t="shared" si="14652"/>
        <v>0</v>
      </c>
      <c r="BN2420" s="14">
        <f t="shared" si="14652"/>
        <v>0</v>
      </c>
      <c r="BO2420" s="14">
        <f t="shared" si="14626"/>
        <v>1314.1</v>
      </c>
      <c r="BP2420" s="14">
        <f t="shared" si="14627"/>
        <v>1314.1</v>
      </c>
      <c r="BQ2420" s="14">
        <f t="shared" si="14628"/>
        <v>1314.1</v>
      </c>
      <c r="BR2420" s="14">
        <f>BR2421</f>
        <v>0</v>
      </c>
      <c r="BS2420" s="14">
        <f>BS2421</f>
        <v>0</v>
      </c>
      <c r="BT2420" s="14">
        <f>BT2421</f>
        <v>0</v>
      </c>
      <c r="BU2420" s="14">
        <f t="shared" si="14629"/>
        <v>1314.1</v>
      </c>
      <c r="BV2420" s="14">
        <f t="shared" si="14630"/>
        <v>1314.1</v>
      </c>
      <c r="BW2420" s="14">
        <f t="shared" si="14631"/>
        <v>1314.1</v>
      </c>
      <c r="BX2420" s="14">
        <f t="shared" ref="BX2420:CF2420" si="14653">BX2421</f>
        <v>0</v>
      </c>
      <c r="BY2420" s="14">
        <f t="shared" si="14653"/>
        <v>0</v>
      </c>
      <c r="BZ2420" s="14">
        <f t="shared" si="14653"/>
        <v>0</v>
      </c>
      <c r="CA2420" s="14">
        <f t="shared" si="14653"/>
        <v>0</v>
      </c>
      <c r="CB2420" s="14">
        <f t="shared" si="14653"/>
        <v>0</v>
      </c>
      <c r="CC2420" s="14">
        <f t="shared" si="14653"/>
        <v>0</v>
      </c>
      <c r="CD2420" s="14">
        <f t="shared" si="14653"/>
        <v>0</v>
      </c>
      <c r="CE2420" s="14">
        <f t="shared" si="14653"/>
        <v>0</v>
      </c>
      <c r="CF2420" s="14">
        <f t="shared" si="14653"/>
        <v>0</v>
      </c>
      <c r="CG2420" s="14">
        <f t="shared" si="14633"/>
        <v>1314.1</v>
      </c>
      <c r="CH2420" s="14">
        <f>CH2421</f>
        <v>0</v>
      </c>
      <c r="CI2420" s="84">
        <f t="shared" si="14646"/>
        <v>1314.1</v>
      </c>
      <c r="CJ2420" s="14">
        <f t="shared" si="14634"/>
        <v>1314.1</v>
      </c>
      <c r="CK2420" s="52">
        <f>CK2421</f>
        <v>0</v>
      </c>
      <c r="CL2420" s="84">
        <f t="shared" si="14647"/>
        <v>1314.1</v>
      </c>
      <c r="CM2420" s="14">
        <f t="shared" si="14635"/>
        <v>1314.1</v>
      </c>
      <c r="CN2420" s="52">
        <f>CN2421</f>
        <v>0</v>
      </c>
      <c r="CO2420" s="84">
        <f t="shared" si="14648"/>
        <v>1314.1</v>
      </c>
      <c r="CP2420" s="14">
        <f>CP2421</f>
        <v>0</v>
      </c>
      <c r="CQ2420" s="29"/>
      <c r="CR2420" s="29"/>
      <c r="CT2420" s="1"/>
    </row>
    <row r="2421" spans="1:99" ht="31.2" customHeight="1" x14ac:dyDescent="0.3">
      <c r="A2421" s="76" t="s">
        <v>967</v>
      </c>
      <c r="B2421" s="76" t="s">
        <v>70</v>
      </c>
      <c r="C2421" s="76" t="s">
        <v>303</v>
      </c>
      <c r="D2421" s="76" t="s">
        <v>452</v>
      </c>
      <c r="E2421" s="76" t="s">
        <v>46</v>
      </c>
      <c r="F2421" s="77" t="s">
        <v>47</v>
      </c>
      <c r="G2421" s="14">
        <v>1314.1</v>
      </c>
      <c r="H2421" s="14">
        <v>1314.1</v>
      </c>
      <c r="I2421" s="14">
        <v>1314.1</v>
      </c>
      <c r="J2421" s="14"/>
      <c r="K2421" s="14"/>
      <c r="L2421" s="14"/>
      <c r="M2421" s="14">
        <f t="shared" si="14464"/>
        <v>1314.1</v>
      </c>
      <c r="N2421" s="14">
        <f t="shared" si="14465"/>
        <v>1314.1</v>
      </c>
      <c r="O2421" s="14">
        <f t="shared" si="14466"/>
        <v>1314.1</v>
      </c>
      <c r="P2421" s="14"/>
      <c r="Q2421" s="14"/>
      <c r="R2421" s="14"/>
      <c r="S2421" s="14"/>
      <c r="T2421" s="14"/>
      <c r="U2421" s="14"/>
      <c r="V2421" s="14"/>
      <c r="W2421" s="14"/>
      <c r="X2421" s="14"/>
      <c r="Y2421" s="14">
        <f t="shared" si="14612"/>
        <v>1314.1</v>
      </c>
      <c r="Z2421" s="14">
        <f t="shared" si="14613"/>
        <v>1314.1</v>
      </c>
      <c r="AA2421" s="14">
        <f t="shared" si="14614"/>
        <v>1314.1</v>
      </c>
      <c r="AB2421" s="14"/>
      <c r="AC2421" s="14"/>
      <c r="AD2421" s="14"/>
      <c r="AE2421" s="14">
        <f t="shared" si="14615"/>
        <v>1314.1</v>
      </c>
      <c r="AF2421" s="14">
        <f t="shared" si="14616"/>
        <v>1314.1</v>
      </c>
      <c r="AG2421" s="14">
        <f t="shared" si="14617"/>
        <v>1314.1</v>
      </c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>
        <f t="shared" si="14619"/>
        <v>1314.1</v>
      </c>
      <c r="AX2421" s="14">
        <f t="shared" si="14620"/>
        <v>1314.1</v>
      </c>
      <c r="AY2421" s="14">
        <f t="shared" si="14621"/>
        <v>1314.1</v>
      </c>
      <c r="AZ2421" s="14"/>
      <c r="BA2421" s="14">
        <f t="shared" si="14622"/>
        <v>1314.1</v>
      </c>
      <c r="BB2421" s="14">
        <f t="shared" si="14623"/>
        <v>1314.1</v>
      </c>
      <c r="BC2421" s="14">
        <f t="shared" si="14624"/>
        <v>1314.1</v>
      </c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>
        <f t="shared" si="14626"/>
        <v>1314.1</v>
      </c>
      <c r="BP2421" s="14">
        <f t="shared" si="14627"/>
        <v>1314.1</v>
      </c>
      <c r="BQ2421" s="14">
        <f t="shared" si="14628"/>
        <v>1314.1</v>
      </c>
      <c r="BR2421" s="14"/>
      <c r="BS2421" s="14"/>
      <c r="BT2421" s="14"/>
      <c r="BU2421" s="14">
        <f t="shared" si="14629"/>
        <v>1314.1</v>
      </c>
      <c r="BV2421" s="14">
        <f t="shared" si="14630"/>
        <v>1314.1</v>
      </c>
      <c r="BW2421" s="14">
        <f t="shared" si="14631"/>
        <v>1314.1</v>
      </c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>
        <f t="shared" si="14633"/>
        <v>1314.1</v>
      </c>
      <c r="CH2421" s="14"/>
      <c r="CI2421" s="84">
        <f t="shared" si="14646"/>
        <v>1314.1</v>
      </c>
      <c r="CJ2421" s="14">
        <f t="shared" si="14634"/>
        <v>1314.1</v>
      </c>
      <c r="CK2421" s="52"/>
      <c r="CL2421" s="84">
        <f t="shared" si="14647"/>
        <v>1314.1</v>
      </c>
      <c r="CM2421" s="14">
        <f t="shared" si="14635"/>
        <v>1314.1</v>
      </c>
      <c r="CN2421" s="52"/>
      <c r="CO2421" s="84">
        <f t="shared" si="14648"/>
        <v>1314.1</v>
      </c>
      <c r="CP2421" s="14"/>
      <c r="CQ2421" s="29"/>
      <c r="CR2421" s="29"/>
      <c r="CT2421" s="1"/>
    </row>
    <row r="2422" spans="1:99" ht="62.4" customHeight="1" x14ac:dyDescent="0.3">
      <c r="A2422" s="76" t="s">
        <v>967</v>
      </c>
      <c r="B2422" s="76" t="s">
        <v>70</v>
      </c>
      <c r="C2422" s="76" t="s">
        <v>303</v>
      </c>
      <c r="D2422" s="76" t="s">
        <v>977</v>
      </c>
      <c r="E2422" s="88"/>
      <c r="F2422" s="77" t="s">
        <v>978</v>
      </c>
      <c r="G2422" s="14">
        <f t="shared" ref="G2422:L2422" si="14654">G2423</f>
        <v>551.6</v>
      </c>
      <c r="H2422" s="14">
        <f t="shared" si="14654"/>
        <v>551.6</v>
      </c>
      <c r="I2422" s="14">
        <f t="shared" si="14654"/>
        <v>551.6</v>
      </c>
      <c r="J2422" s="14">
        <f t="shared" si="14654"/>
        <v>0</v>
      </c>
      <c r="K2422" s="14">
        <f t="shared" si="14654"/>
        <v>0</v>
      </c>
      <c r="L2422" s="14">
        <f t="shared" si="14654"/>
        <v>0</v>
      </c>
      <c r="M2422" s="14">
        <f t="shared" si="14464"/>
        <v>551.6</v>
      </c>
      <c r="N2422" s="14">
        <f t="shared" si="14465"/>
        <v>551.6</v>
      </c>
      <c r="O2422" s="14">
        <f t="shared" si="14466"/>
        <v>551.6</v>
      </c>
      <c r="P2422" s="14">
        <f t="shared" ref="P2422:X2422" si="14655">P2423</f>
        <v>0</v>
      </c>
      <c r="Q2422" s="14">
        <f t="shared" si="14655"/>
        <v>0</v>
      </c>
      <c r="R2422" s="14">
        <f t="shared" si="14655"/>
        <v>0</v>
      </c>
      <c r="S2422" s="14">
        <f t="shared" si="14655"/>
        <v>0</v>
      </c>
      <c r="T2422" s="14">
        <f t="shared" si="14655"/>
        <v>0</v>
      </c>
      <c r="U2422" s="14">
        <f t="shared" si="14655"/>
        <v>0</v>
      </c>
      <c r="V2422" s="14">
        <f t="shared" si="14655"/>
        <v>0</v>
      </c>
      <c r="W2422" s="14">
        <f t="shared" si="14655"/>
        <v>0</v>
      </c>
      <c r="X2422" s="14">
        <f t="shared" si="14655"/>
        <v>0</v>
      </c>
      <c r="Y2422" s="14">
        <f t="shared" si="14612"/>
        <v>551.6</v>
      </c>
      <c r="Z2422" s="14">
        <f t="shared" si="14613"/>
        <v>551.6</v>
      </c>
      <c r="AA2422" s="14">
        <f t="shared" si="14614"/>
        <v>551.6</v>
      </c>
      <c r="AB2422" s="14">
        <f>AB2423</f>
        <v>0</v>
      </c>
      <c r="AC2422" s="14">
        <f>AC2423</f>
        <v>0</v>
      </c>
      <c r="AD2422" s="14">
        <f>AD2423</f>
        <v>0</v>
      </c>
      <c r="AE2422" s="14">
        <f t="shared" si="14615"/>
        <v>551.6</v>
      </c>
      <c r="AF2422" s="14">
        <f t="shared" si="14616"/>
        <v>551.6</v>
      </c>
      <c r="AG2422" s="14">
        <f t="shared" si="14617"/>
        <v>551.6</v>
      </c>
      <c r="AH2422" s="14">
        <f t="shared" ref="AH2422:AV2422" si="14656">AH2423</f>
        <v>0</v>
      </c>
      <c r="AI2422" s="14">
        <f t="shared" si="14656"/>
        <v>0</v>
      </c>
      <c r="AJ2422" s="14">
        <f t="shared" si="14656"/>
        <v>0</v>
      </c>
      <c r="AK2422" s="14">
        <f t="shared" si="14656"/>
        <v>0</v>
      </c>
      <c r="AL2422" s="14">
        <f t="shared" si="14656"/>
        <v>0</v>
      </c>
      <c r="AM2422" s="14">
        <f t="shared" si="14656"/>
        <v>0</v>
      </c>
      <c r="AN2422" s="14">
        <f t="shared" si="14656"/>
        <v>0</v>
      </c>
      <c r="AO2422" s="14">
        <f t="shared" si="14656"/>
        <v>0</v>
      </c>
      <c r="AP2422" s="14">
        <f t="shared" si="14656"/>
        <v>0</v>
      </c>
      <c r="AQ2422" s="14">
        <f t="shared" si="14656"/>
        <v>0</v>
      </c>
      <c r="AR2422" s="14">
        <f t="shared" si="14656"/>
        <v>0</v>
      </c>
      <c r="AS2422" s="14">
        <f t="shared" si="14656"/>
        <v>0</v>
      </c>
      <c r="AT2422" s="14">
        <f t="shared" si="14656"/>
        <v>0</v>
      </c>
      <c r="AU2422" s="14">
        <f t="shared" si="14656"/>
        <v>0</v>
      </c>
      <c r="AV2422" s="14">
        <f t="shared" si="14656"/>
        <v>0</v>
      </c>
      <c r="AW2422" s="14">
        <f t="shared" si="14619"/>
        <v>551.6</v>
      </c>
      <c r="AX2422" s="14">
        <f t="shared" si="14620"/>
        <v>551.6</v>
      </c>
      <c r="AY2422" s="14">
        <f t="shared" si="14621"/>
        <v>551.6</v>
      </c>
      <c r="AZ2422" s="14">
        <f>AZ2423</f>
        <v>0</v>
      </c>
      <c r="BA2422" s="14">
        <f t="shared" si="14622"/>
        <v>551.6</v>
      </c>
      <c r="BB2422" s="14">
        <f t="shared" si="14623"/>
        <v>551.6</v>
      </c>
      <c r="BC2422" s="14">
        <f t="shared" si="14624"/>
        <v>551.6</v>
      </c>
      <c r="BD2422" s="14">
        <f t="shared" ref="BD2422:BN2422" si="14657">BD2423</f>
        <v>0</v>
      </c>
      <c r="BE2422" s="14">
        <f t="shared" si="14657"/>
        <v>0</v>
      </c>
      <c r="BF2422" s="14">
        <f t="shared" si="14657"/>
        <v>0</v>
      </c>
      <c r="BG2422" s="14">
        <f t="shared" si="14657"/>
        <v>0</v>
      </c>
      <c r="BH2422" s="14">
        <f t="shared" si="14657"/>
        <v>0</v>
      </c>
      <c r="BI2422" s="14">
        <f t="shared" si="14657"/>
        <v>0</v>
      </c>
      <c r="BJ2422" s="14">
        <f t="shared" si="14657"/>
        <v>0</v>
      </c>
      <c r="BK2422" s="14">
        <f t="shared" si="14657"/>
        <v>0</v>
      </c>
      <c r="BL2422" s="14">
        <f t="shared" si="14657"/>
        <v>0</v>
      </c>
      <c r="BM2422" s="14">
        <f t="shared" si="14657"/>
        <v>0</v>
      </c>
      <c r="BN2422" s="14">
        <f t="shared" si="14657"/>
        <v>0</v>
      </c>
      <c r="BO2422" s="14">
        <f t="shared" si="14626"/>
        <v>551.6</v>
      </c>
      <c r="BP2422" s="14">
        <f t="shared" si="14627"/>
        <v>551.6</v>
      </c>
      <c r="BQ2422" s="14">
        <f t="shared" si="14628"/>
        <v>551.6</v>
      </c>
      <c r="BR2422" s="14">
        <f>BR2423</f>
        <v>0</v>
      </c>
      <c r="BS2422" s="14">
        <f>BS2423</f>
        <v>0</v>
      </c>
      <c r="BT2422" s="14">
        <f>BT2423</f>
        <v>0</v>
      </c>
      <c r="BU2422" s="14">
        <f t="shared" si="14629"/>
        <v>551.6</v>
      </c>
      <c r="BV2422" s="14">
        <f t="shared" si="14630"/>
        <v>551.6</v>
      </c>
      <c r="BW2422" s="14">
        <f t="shared" si="14631"/>
        <v>551.6</v>
      </c>
      <c r="BX2422" s="14">
        <f t="shared" ref="BX2422:CF2422" si="14658">BX2423</f>
        <v>0</v>
      </c>
      <c r="BY2422" s="14">
        <f t="shared" si="14658"/>
        <v>0</v>
      </c>
      <c r="BZ2422" s="14">
        <f t="shared" si="14658"/>
        <v>0</v>
      </c>
      <c r="CA2422" s="14">
        <f t="shared" si="14658"/>
        <v>0</v>
      </c>
      <c r="CB2422" s="14">
        <f t="shared" si="14658"/>
        <v>0</v>
      </c>
      <c r="CC2422" s="14">
        <f t="shared" si="14658"/>
        <v>0</v>
      </c>
      <c r="CD2422" s="14">
        <f t="shared" si="14658"/>
        <v>0</v>
      </c>
      <c r="CE2422" s="14">
        <f t="shared" si="14658"/>
        <v>0</v>
      </c>
      <c r="CF2422" s="14">
        <f t="shared" si="14658"/>
        <v>0</v>
      </c>
      <c r="CG2422" s="14">
        <f t="shared" si="14633"/>
        <v>551.6</v>
      </c>
      <c r="CH2422" s="14">
        <f>CH2423</f>
        <v>0</v>
      </c>
      <c r="CI2422" s="84">
        <f t="shared" si="14646"/>
        <v>551.6</v>
      </c>
      <c r="CJ2422" s="14">
        <f t="shared" si="14634"/>
        <v>551.6</v>
      </c>
      <c r="CK2422" s="52">
        <f>CK2423</f>
        <v>0</v>
      </c>
      <c r="CL2422" s="84">
        <f t="shared" si="14647"/>
        <v>551.6</v>
      </c>
      <c r="CM2422" s="14">
        <f t="shared" si="14635"/>
        <v>551.6</v>
      </c>
      <c r="CN2422" s="52">
        <f>CN2423</f>
        <v>0</v>
      </c>
      <c r="CO2422" s="84">
        <f t="shared" si="14648"/>
        <v>551.6</v>
      </c>
      <c r="CP2422" s="14">
        <f>CP2423</f>
        <v>0</v>
      </c>
      <c r="CQ2422" s="29"/>
      <c r="CR2422" s="29"/>
      <c r="CT2422" s="1"/>
    </row>
    <row r="2423" spans="1:99" ht="31.2" customHeight="1" x14ac:dyDescent="0.3">
      <c r="A2423" s="76" t="s">
        <v>967</v>
      </c>
      <c r="B2423" s="76" t="s">
        <v>70</v>
      </c>
      <c r="C2423" s="76" t="s">
        <v>303</v>
      </c>
      <c r="D2423" s="76" t="s">
        <v>977</v>
      </c>
      <c r="E2423" s="76" t="s">
        <v>140</v>
      </c>
      <c r="F2423" s="77" t="s">
        <v>141</v>
      </c>
      <c r="G2423" s="14">
        <v>551.6</v>
      </c>
      <c r="H2423" s="14">
        <v>551.6</v>
      </c>
      <c r="I2423" s="14">
        <v>551.6</v>
      </c>
      <c r="J2423" s="14"/>
      <c r="K2423" s="14"/>
      <c r="L2423" s="14"/>
      <c r="M2423" s="14">
        <f t="shared" si="14464"/>
        <v>551.6</v>
      </c>
      <c r="N2423" s="14">
        <f t="shared" si="14465"/>
        <v>551.6</v>
      </c>
      <c r="O2423" s="14">
        <f t="shared" si="14466"/>
        <v>551.6</v>
      </c>
      <c r="P2423" s="14"/>
      <c r="Q2423" s="14"/>
      <c r="R2423" s="14"/>
      <c r="S2423" s="14"/>
      <c r="T2423" s="14"/>
      <c r="U2423" s="14"/>
      <c r="V2423" s="14"/>
      <c r="W2423" s="14"/>
      <c r="X2423" s="14"/>
      <c r="Y2423" s="14">
        <f t="shared" si="14612"/>
        <v>551.6</v>
      </c>
      <c r="Z2423" s="14">
        <f t="shared" si="14613"/>
        <v>551.6</v>
      </c>
      <c r="AA2423" s="14">
        <f t="shared" si="14614"/>
        <v>551.6</v>
      </c>
      <c r="AB2423" s="14"/>
      <c r="AC2423" s="14"/>
      <c r="AD2423" s="14"/>
      <c r="AE2423" s="14">
        <f t="shared" si="14615"/>
        <v>551.6</v>
      </c>
      <c r="AF2423" s="14">
        <f t="shared" si="14616"/>
        <v>551.6</v>
      </c>
      <c r="AG2423" s="14">
        <f t="shared" si="14617"/>
        <v>551.6</v>
      </c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>
        <f t="shared" si="14619"/>
        <v>551.6</v>
      </c>
      <c r="AX2423" s="14">
        <f t="shared" si="14620"/>
        <v>551.6</v>
      </c>
      <c r="AY2423" s="14">
        <f t="shared" si="14621"/>
        <v>551.6</v>
      </c>
      <c r="AZ2423" s="14"/>
      <c r="BA2423" s="14">
        <f t="shared" si="14622"/>
        <v>551.6</v>
      </c>
      <c r="BB2423" s="14">
        <f t="shared" si="14623"/>
        <v>551.6</v>
      </c>
      <c r="BC2423" s="14">
        <f t="shared" si="14624"/>
        <v>551.6</v>
      </c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>
        <f t="shared" si="14626"/>
        <v>551.6</v>
      </c>
      <c r="BP2423" s="14">
        <f t="shared" si="14627"/>
        <v>551.6</v>
      </c>
      <c r="BQ2423" s="14">
        <f t="shared" si="14628"/>
        <v>551.6</v>
      </c>
      <c r="BR2423" s="14"/>
      <c r="BS2423" s="14"/>
      <c r="BT2423" s="14"/>
      <c r="BU2423" s="14">
        <f t="shared" si="14629"/>
        <v>551.6</v>
      </c>
      <c r="BV2423" s="14">
        <f t="shared" si="14630"/>
        <v>551.6</v>
      </c>
      <c r="BW2423" s="14">
        <f t="shared" si="14631"/>
        <v>551.6</v>
      </c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>
        <f t="shared" si="14633"/>
        <v>551.6</v>
      </c>
      <c r="CH2423" s="14"/>
      <c r="CI2423" s="84">
        <f t="shared" si="14646"/>
        <v>551.6</v>
      </c>
      <c r="CJ2423" s="14">
        <f t="shared" si="14634"/>
        <v>551.6</v>
      </c>
      <c r="CK2423" s="52"/>
      <c r="CL2423" s="84">
        <f t="shared" si="14647"/>
        <v>551.6</v>
      </c>
      <c r="CM2423" s="14">
        <f t="shared" si="14635"/>
        <v>551.6</v>
      </c>
      <c r="CN2423" s="52"/>
      <c r="CO2423" s="84">
        <f t="shared" si="14648"/>
        <v>551.6</v>
      </c>
      <c r="CP2423" s="14"/>
      <c r="CQ2423" s="29"/>
      <c r="CR2423" s="29"/>
      <c r="CT2423" s="1"/>
    </row>
    <row r="2424" spans="1:99" s="87" customFormat="1" ht="31.2" customHeight="1" x14ac:dyDescent="0.3">
      <c r="A2424" s="74" t="s">
        <v>967</v>
      </c>
      <c r="B2424" s="74" t="s">
        <v>70</v>
      </c>
      <c r="C2424" s="74" t="s">
        <v>160</v>
      </c>
      <c r="D2424" s="74"/>
      <c r="E2424" s="74"/>
      <c r="F2424" s="75" t="s">
        <v>161</v>
      </c>
      <c r="G2424" s="25">
        <f t="shared" ref="G2424:L2424" si="14659">G2425+G2436</f>
        <v>28264.299999999996</v>
      </c>
      <c r="H2424" s="25">
        <f t="shared" si="14659"/>
        <v>28839.4</v>
      </c>
      <c r="I2424" s="25">
        <f t="shared" si="14659"/>
        <v>28839.4</v>
      </c>
      <c r="J2424" s="25">
        <f t="shared" si="14659"/>
        <v>0</v>
      </c>
      <c r="K2424" s="25">
        <f t="shared" si="14659"/>
        <v>0</v>
      </c>
      <c r="L2424" s="25">
        <f t="shared" si="14659"/>
        <v>0</v>
      </c>
      <c r="M2424" s="25">
        <f t="shared" si="14464"/>
        <v>28264.299999999996</v>
      </c>
      <c r="N2424" s="25">
        <f t="shared" si="14465"/>
        <v>28839.4</v>
      </c>
      <c r="O2424" s="25">
        <f t="shared" si="14466"/>
        <v>28839.4</v>
      </c>
      <c r="P2424" s="25">
        <f t="shared" ref="P2424:X2424" si="14660">P2425+P2436</f>
        <v>2840.6</v>
      </c>
      <c r="Q2424" s="25">
        <f t="shared" si="14660"/>
        <v>0</v>
      </c>
      <c r="R2424" s="25">
        <f t="shared" si="14660"/>
        <v>0</v>
      </c>
      <c r="S2424" s="25">
        <f t="shared" si="14660"/>
        <v>0</v>
      </c>
      <c r="T2424" s="25">
        <f t="shared" si="14660"/>
        <v>3469.3</v>
      </c>
      <c r="U2424" s="25">
        <f t="shared" si="14660"/>
        <v>0</v>
      </c>
      <c r="V2424" s="25">
        <f t="shared" si="14660"/>
        <v>3469.3</v>
      </c>
      <c r="W2424" s="25">
        <f t="shared" si="14660"/>
        <v>0</v>
      </c>
      <c r="X2424" s="25">
        <f t="shared" si="14660"/>
        <v>0</v>
      </c>
      <c r="Y2424" s="25">
        <f t="shared" si="14612"/>
        <v>31104.899999999994</v>
      </c>
      <c r="Z2424" s="25">
        <f t="shared" si="14613"/>
        <v>32308.7</v>
      </c>
      <c r="AA2424" s="25">
        <f t="shared" si="14614"/>
        <v>32308.7</v>
      </c>
      <c r="AB2424" s="25">
        <f>AB2425+AB2436</f>
        <v>0</v>
      </c>
      <c r="AC2424" s="25">
        <f>AC2425+AC2436</f>
        <v>0</v>
      </c>
      <c r="AD2424" s="25">
        <f>AD2425+AD2436</f>
        <v>0</v>
      </c>
      <c r="AE2424" s="25">
        <f t="shared" si="14615"/>
        <v>31104.899999999994</v>
      </c>
      <c r="AF2424" s="25">
        <f t="shared" si="14616"/>
        <v>32308.7</v>
      </c>
      <c r="AG2424" s="25">
        <f t="shared" si="14617"/>
        <v>32308.7</v>
      </c>
      <c r="AH2424" s="25">
        <f t="shared" ref="AH2424:AV2424" si="14661">AH2425+AH2436</f>
        <v>0</v>
      </c>
      <c r="AI2424" s="25">
        <f t="shared" si="14661"/>
        <v>0</v>
      </c>
      <c r="AJ2424" s="25">
        <f t="shared" si="14661"/>
        <v>3526.5120000000002</v>
      </c>
      <c r="AK2424" s="25">
        <f t="shared" si="14661"/>
        <v>0</v>
      </c>
      <c r="AL2424" s="25">
        <f t="shared" si="14661"/>
        <v>0</v>
      </c>
      <c r="AM2424" s="25">
        <f t="shared" si="14661"/>
        <v>0</v>
      </c>
      <c r="AN2424" s="25">
        <f t="shared" si="14661"/>
        <v>0</v>
      </c>
      <c r="AO2424" s="25">
        <f t="shared" si="14661"/>
        <v>0</v>
      </c>
      <c r="AP2424" s="25">
        <f t="shared" si="14661"/>
        <v>0</v>
      </c>
      <c r="AQ2424" s="25">
        <f t="shared" si="14661"/>
        <v>0</v>
      </c>
      <c r="AR2424" s="25">
        <f t="shared" si="14661"/>
        <v>0</v>
      </c>
      <c r="AS2424" s="25">
        <f t="shared" si="14661"/>
        <v>0</v>
      </c>
      <c r="AT2424" s="25">
        <f t="shared" si="14661"/>
        <v>0</v>
      </c>
      <c r="AU2424" s="25">
        <f t="shared" si="14661"/>
        <v>0</v>
      </c>
      <c r="AV2424" s="25">
        <f t="shared" si="14661"/>
        <v>0</v>
      </c>
      <c r="AW2424" s="25">
        <f t="shared" si="14619"/>
        <v>34631.411999999997</v>
      </c>
      <c r="AX2424" s="25">
        <f t="shared" si="14620"/>
        <v>32308.7</v>
      </c>
      <c r="AY2424" s="25">
        <f t="shared" si="14621"/>
        <v>32308.7</v>
      </c>
      <c r="AZ2424" s="25">
        <f>AZ2425+AZ2436</f>
        <v>0</v>
      </c>
      <c r="BA2424" s="25">
        <f t="shared" si="14622"/>
        <v>34631.411999999997</v>
      </c>
      <c r="BB2424" s="25">
        <f t="shared" si="14623"/>
        <v>32308.7</v>
      </c>
      <c r="BC2424" s="25">
        <f t="shared" si="14624"/>
        <v>32308.7</v>
      </c>
      <c r="BD2424" s="25">
        <f t="shared" ref="BD2424:BN2424" si="14662">BD2425+BD2436</f>
        <v>0</v>
      </c>
      <c r="BE2424" s="25">
        <f t="shared" si="14662"/>
        <v>0</v>
      </c>
      <c r="BF2424" s="25">
        <f t="shared" si="14662"/>
        <v>0</v>
      </c>
      <c r="BG2424" s="25">
        <f t="shared" si="14662"/>
        <v>0</v>
      </c>
      <c r="BH2424" s="25">
        <f t="shared" si="14662"/>
        <v>0</v>
      </c>
      <c r="BI2424" s="25">
        <f t="shared" si="14662"/>
        <v>0</v>
      </c>
      <c r="BJ2424" s="25">
        <f t="shared" si="14662"/>
        <v>0</v>
      </c>
      <c r="BK2424" s="25">
        <f t="shared" si="14662"/>
        <v>0</v>
      </c>
      <c r="BL2424" s="25">
        <f t="shared" si="14662"/>
        <v>0</v>
      </c>
      <c r="BM2424" s="25">
        <f t="shared" si="14662"/>
        <v>0</v>
      </c>
      <c r="BN2424" s="25">
        <f t="shared" si="14662"/>
        <v>0</v>
      </c>
      <c r="BO2424" s="25">
        <f t="shared" si="14626"/>
        <v>34631.411999999997</v>
      </c>
      <c r="BP2424" s="25">
        <f t="shared" si="14627"/>
        <v>32308.7</v>
      </c>
      <c r="BQ2424" s="25">
        <f t="shared" si="14628"/>
        <v>32308.7</v>
      </c>
      <c r="BR2424" s="25">
        <f>BR2425+BR2436</f>
        <v>0</v>
      </c>
      <c r="BS2424" s="25">
        <f>BS2425+BS2436</f>
        <v>0</v>
      </c>
      <c r="BT2424" s="25">
        <f>BT2425+BT2436</f>
        <v>0</v>
      </c>
      <c r="BU2424" s="25">
        <f t="shared" si="14629"/>
        <v>34631.411999999997</v>
      </c>
      <c r="BV2424" s="25">
        <f t="shared" si="14630"/>
        <v>32308.7</v>
      </c>
      <c r="BW2424" s="25">
        <f t="shared" si="14631"/>
        <v>32308.7</v>
      </c>
      <c r="BX2424" s="25">
        <f t="shared" ref="BX2424:CF2424" si="14663">BX2425+BX2436</f>
        <v>0</v>
      </c>
      <c r="BY2424" s="25">
        <f t="shared" si="14663"/>
        <v>0</v>
      </c>
      <c r="BZ2424" s="25">
        <f t="shared" si="14663"/>
        <v>0</v>
      </c>
      <c r="CA2424" s="25">
        <f t="shared" si="14663"/>
        <v>0</v>
      </c>
      <c r="CB2424" s="25">
        <f t="shared" si="14663"/>
        <v>0</v>
      </c>
      <c r="CC2424" s="25">
        <f t="shared" si="14663"/>
        <v>0</v>
      </c>
      <c r="CD2424" s="25">
        <f t="shared" si="14663"/>
        <v>0</v>
      </c>
      <c r="CE2424" s="25">
        <f t="shared" si="14663"/>
        <v>0</v>
      </c>
      <c r="CF2424" s="25">
        <f t="shared" si="14663"/>
        <v>0</v>
      </c>
      <c r="CG2424" s="25">
        <f t="shared" si="14633"/>
        <v>34631.411999999997</v>
      </c>
      <c r="CH2424" s="25">
        <f>CH2425+CH2436</f>
        <v>0</v>
      </c>
      <c r="CI2424" s="83">
        <f t="shared" si="14646"/>
        <v>34631.411999999997</v>
      </c>
      <c r="CJ2424" s="25">
        <f t="shared" si="14634"/>
        <v>32308.7</v>
      </c>
      <c r="CK2424" s="25">
        <f>CK2425+CK2436</f>
        <v>0</v>
      </c>
      <c r="CL2424" s="83">
        <f t="shared" si="14647"/>
        <v>32308.7</v>
      </c>
      <c r="CM2424" s="25">
        <f t="shared" si="14635"/>
        <v>32308.7</v>
      </c>
      <c r="CN2424" s="25">
        <f>CN2425+CN2436</f>
        <v>0</v>
      </c>
      <c r="CO2424" s="83">
        <f t="shared" si="14648"/>
        <v>32308.7</v>
      </c>
      <c r="CP2424" s="25">
        <f>CP2425+CP2436</f>
        <v>0</v>
      </c>
      <c r="CQ2424" s="26"/>
      <c r="CR2424" s="26"/>
      <c r="CS2424" s="22"/>
      <c r="CT2424" s="22"/>
      <c r="CU2424" s="22"/>
    </row>
    <row r="2425" spans="1:99" ht="15.6" customHeight="1" x14ac:dyDescent="0.3">
      <c r="A2425" s="76" t="s">
        <v>967</v>
      </c>
      <c r="B2425" s="76" t="s">
        <v>70</v>
      </c>
      <c r="C2425" s="76" t="s">
        <v>160</v>
      </c>
      <c r="D2425" s="76" t="s">
        <v>252</v>
      </c>
      <c r="E2425" s="88"/>
      <c r="F2425" s="77" t="s">
        <v>253</v>
      </c>
      <c r="G2425" s="14">
        <f t="shared" ref="G2425:G2430" si="14664">G2426</f>
        <v>25073.699999999997</v>
      </c>
      <c r="H2425" s="14">
        <f t="shared" ref="H2425:H2430" si="14665">H2426</f>
        <v>25616.7</v>
      </c>
      <c r="I2425" s="14">
        <f>I2426</f>
        <v>25616.7</v>
      </c>
      <c r="J2425" s="14">
        <f>J2426</f>
        <v>0</v>
      </c>
      <c r="K2425" s="14">
        <f>K2426</f>
        <v>0</v>
      </c>
      <c r="L2425" s="14">
        <f>L2426</f>
        <v>0</v>
      </c>
      <c r="M2425" s="14">
        <f t="shared" si="14464"/>
        <v>25073.699999999997</v>
      </c>
      <c r="N2425" s="14">
        <f t="shared" si="14465"/>
        <v>25616.7</v>
      </c>
      <c r="O2425" s="14">
        <f t="shared" si="14466"/>
        <v>25616.7</v>
      </c>
      <c r="P2425" s="14">
        <f t="shared" ref="P2425:X2425" si="14666">P2426</f>
        <v>2698.5</v>
      </c>
      <c r="Q2425" s="14">
        <f t="shared" si="14666"/>
        <v>0</v>
      </c>
      <c r="R2425" s="14">
        <f t="shared" si="14666"/>
        <v>0</v>
      </c>
      <c r="S2425" s="14">
        <f t="shared" si="14666"/>
        <v>0</v>
      </c>
      <c r="T2425" s="14">
        <f t="shared" si="14666"/>
        <v>3298</v>
      </c>
      <c r="U2425" s="14">
        <f t="shared" si="14666"/>
        <v>0</v>
      </c>
      <c r="V2425" s="14">
        <f t="shared" si="14666"/>
        <v>3298</v>
      </c>
      <c r="W2425" s="14">
        <f t="shared" si="14666"/>
        <v>0</v>
      </c>
      <c r="X2425" s="14">
        <f t="shared" si="14666"/>
        <v>0</v>
      </c>
      <c r="Y2425" s="14">
        <f t="shared" si="14612"/>
        <v>27772.199999999997</v>
      </c>
      <c r="Z2425" s="14">
        <f t="shared" si="14613"/>
        <v>28914.7</v>
      </c>
      <c r="AA2425" s="14">
        <f t="shared" si="14614"/>
        <v>28914.7</v>
      </c>
      <c r="AB2425" s="14">
        <f>AB2426</f>
        <v>0</v>
      </c>
      <c r="AC2425" s="14">
        <f>AC2426</f>
        <v>0</v>
      </c>
      <c r="AD2425" s="14">
        <f>AD2426</f>
        <v>0</v>
      </c>
      <c r="AE2425" s="14">
        <f t="shared" si="14615"/>
        <v>27772.199999999997</v>
      </c>
      <c r="AF2425" s="14">
        <f t="shared" si="14616"/>
        <v>28914.7</v>
      </c>
      <c r="AG2425" s="14">
        <f t="shared" si="14617"/>
        <v>28914.7</v>
      </c>
      <c r="AH2425" s="14">
        <f t="shared" ref="AH2425:AV2425" si="14667">AH2426</f>
        <v>0</v>
      </c>
      <c r="AI2425" s="14">
        <f t="shared" si="14667"/>
        <v>0</v>
      </c>
      <c r="AJ2425" s="14">
        <f t="shared" si="14667"/>
        <v>0</v>
      </c>
      <c r="AK2425" s="14">
        <f t="shared" si="14667"/>
        <v>0</v>
      </c>
      <c r="AL2425" s="14">
        <f t="shared" si="14667"/>
        <v>0</v>
      </c>
      <c r="AM2425" s="14">
        <f t="shared" si="14667"/>
        <v>0</v>
      </c>
      <c r="AN2425" s="14">
        <f t="shared" si="14667"/>
        <v>0</v>
      </c>
      <c r="AO2425" s="14">
        <f t="shared" si="14667"/>
        <v>0</v>
      </c>
      <c r="AP2425" s="14">
        <f t="shared" si="14667"/>
        <v>0</v>
      </c>
      <c r="AQ2425" s="14">
        <f t="shared" si="14667"/>
        <v>0</v>
      </c>
      <c r="AR2425" s="14">
        <f t="shared" si="14667"/>
        <v>0</v>
      </c>
      <c r="AS2425" s="14">
        <f t="shared" si="14667"/>
        <v>0</v>
      </c>
      <c r="AT2425" s="14">
        <f t="shared" si="14667"/>
        <v>0</v>
      </c>
      <c r="AU2425" s="14">
        <f t="shared" si="14667"/>
        <v>0</v>
      </c>
      <c r="AV2425" s="14">
        <f t="shared" si="14667"/>
        <v>0</v>
      </c>
      <c r="AW2425" s="14">
        <f t="shared" si="14619"/>
        <v>27772.199999999997</v>
      </c>
      <c r="AX2425" s="14">
        <f t="shared" si="14620"/>
        <v>28914.7</v>
      </c>
      <c r="AY2425" s="14">
        <f t="shared" si="14621"/>
        <v>28914.7</v>
      </c>
      <c r="AZ2425" s="14">
        <f>AZ2426</f>
        <v>0</v>
      </c>
      <c r="BA2425" s="14">
        <f t="shared" si="14622"/>
        <v>27772.199999999997</v>
      </c>
      <c r="BB2425" s="14">
        <f t="shared" si="14623"/>
        <v>28914.7</v>
      </c>
      <c r="BC2425" s="14">
        <f t="shared" si="14624"/>
        <v>28914.7</v>
      </c>
      <c r="BD2425" s="14">
        <f t="shared" ref="BD2425:BN2425" si="14668">BD2426</f>
        <v>0</v>
      </c>
      <c r="BE2425" s="14">
        <f t="shared" si="14668"/>
        <v>0</v>
      </c>
      <c r="BF2425" s="14">
        <f t="shared" si="14668"/>
        <v>0</v>
      </c>
      <c r="BG2425" s="14">
        <f t="shared" si="14668"/>
        <v>0</v>
      </c>
      <c r="BH2425" s="14">
        <f t="shared" si="14668"/>
        <v>0</v>
      </c>
      <c r="BI2425" s="14">
        <f t="shared" si="14668"/>
        <v>0</v>
      </c>
      <c r="BJ2425" s="14">
        <f t="shared" si="14668"/>
        <v>0</v>
      </c>
      <c r="BK2425" s="14">
        <f t="shared" si="14668"/>
        <v>0</v>
      </c>
      <c r="BL2425" s="14">
        <f t="shared" si="14668"/>
        <v>0</v>
      </c>
      <c r="BM2425" s="14">
        <f t="shared" si="14668"/>
        <v>0</v>
      </c>
      <c r="BN2425" s="14">
        <f t="shared" si="14668"/>
        <v>0</v>
      </c>
      <c r="BO2425" s="14">
        <f t="shared" si="14626"/>
        <v>27772.199999999997</v>
      </c>
      <c r="BP2425" s="14">
        <f t="shared" si="14627"/>
        <v>28914.7</v>
      </c>
      <c r="BQ2425" s="14">
        <f t="shared" si="14628"/>
        <v>28914.7</v>
      </c>
      <c r="BR2425" s="14">
        <f>BR2426</f>
        <v>0</v>
      </c>
      <c r="BS2425" s="14">
        <f>BS2426</f>
        <v>0</v>
      </c>
      <c r="BT2425" s="14">
        <f>BT2426</f>
        <v>0</v>
      </c>
      <c r="BU2425" s="14">
        <f t="shared" si="14629"/>
        <v>27772.199999999997</v>
      </c>
      <c r="BV2425" s="14">
        <f t="shared" si="14630"/>
        <v>28914.7</v>
      </c>
      <c r="BW2425" s="14">
        <f t="shared" si="14631"/>
        <v>28914.7</v>
      </c>
      <c r="BX2425" s="14">
        <f t="shared" ref="BX2425:CF2425" si="14669">BX2426</f>
        <v>0</v>
      </c>
      <c r="BY2425" s="14">
        <f t="shared" si="14669"/>
        <v>0</v>
      </c>
      <c r="BZ2425" s="14">
        <f t="shared" si="14669"/>
        <v>0</v>
      </c>
      <c r="CA2425" s="14">
        <f t="shared" si="14669"/>
        <v>0</v>
      </c>
      <c r="CB2425" s="14">
        <f t="shared" si="14669"/>
        <v>0</v>
      </c>
      <c r="CC2425" s="14">
        <f t="shared" si="14669"/>
        <v>0</v>
      </c>
      <c r="CD2425" s="14">
        <f t="shared" si="14669"/>
        <v>0</v>
      </c>
      <c r="CE2425" s="14">
        <f t="shared" si="14669"/>
        <v>0</v>
      </c>
      <c r="CF2425" s="14">
        <f t="shared" si="14669"/>
        <v>0</v>
      </c>
      <c r="CG2425" s="14">
        <f t="shared" si="14633"/>
        <v>27772.199999999997</v>
      </c>
      <c r="CH2425" s="14">
        <f>CH2426</f>
        <v>0</v>
      </c>
      <c r="CI2425" s="84">
        <f t="shared" si="14646"/>
        <v>27772.199999999997</v>
      </c>
      <c r="CJ2425" s="14">
        <f t="shared" si="14634"/>
        <v>28914.7</v>
      </c>
      <c r="CK2425" s="52">
        <f>CK2426</f>
        <v>0</v>
      </c>
      <c r="CL2425" s="84">
        <f t="shared" si="14647"/>
        <v>28914.7</v>
      </c>
      <c r="CM2425" s="14">
        <f t="shared" si="14635"/>
        <v>28914.7</v>
      </c>
      <c r="CN2425" s="52">
        <f>CN2426</f>
        <v>0</v>
      </c>
      <c r="CO2425" s="84">
        <f t="shared" si="14648"/>
        <v>28914.7</v>
      </c>
      <c r="CP2425" s="14">
        <f>CP2426</f>
        <v>0</v>
      </c>
      <c r="CQ2425" s="29"/>
      <c r="CR2425" s="29"/>
      <c r="CT2425" s="1"/>
    </row>
    <row r="2426" spans="1:99" ht="15.6" customHeight="1" x14ac:dyDescent="0.3">
      <c r="A2426" s="76" t="s">
        <v>967</v>
      </c>
      <c r="B2426" s="76" t="s">
        <v>70</v>
      </c>
      <c r="C2426" s="76" t="s">
        <v>160</v>
      </c>
      <c r="D2426" s="76" t="s">
        <v>254</v>
      </c>
      <c r="E2426" s="88"/>
      <c r="F2426" s="77" t="s">
        <v>41</v>
      </c>
      <c r="G2426" s="14">
        <f t="shared" ref="G2426:L2426" si="14670">G2427+G2432</f>
        <v>25073.699999999997</v>
      </c>
      <c r="H2426" s="14">
        <f t="shared" si="14670"/>
        <v>25616.7</v>
      </c>
      <c r="I2426" s="14">
        <f t="shared" si="14670"/>
        <v>25616.7</v>
      </c>
      <c r="J2426" s="14">
        <f t="shared" si="14670"/>
        <v>0</v>
      </c>
      <c r="K2426" s="14">
        <f t="shared" si="14670"/>
        <v>0</v>
      </c>
      <c r="L2426" s="14">
        <f t="shared" si="14670"/>
        <v>0</v>
      </c>
      <c r="M2426" s="14">
        <f t="shared" si="14464"/>
        <v>25073.699999999997</v>
      </c>
      <c r="N2426" s="14">
        <f t="shared" si="14465"/>
        <v>25616.7</v>
      </c>
      <c r="O2426" s="14">
        <f t="shared" si="14466"/>
        <v>25616.7</v>
      </c>
      <c r="P2426" s="14">
        <f t="shared" ref="P2426:X2426" si="14671">P2427+P2432</f>
        <v>2698.5</v>
      </c>
      <c r="Q2426" s="14">
        <f t="shared" si="14671"/>
        <v>0</v>
      </c>
      <c r="R2426" s="14">
        <f t="shared" si="14671"/>
        <v>0</v>
      </c>
      <c r="S2426" s="14">
        <f t="shared" si="14671"/>
        <v>0</v>
      </c>
      <c r="T2426" s="14">
        <f t="shared" si="14671"/>
        <v>3298</v>
      </c>
      <c r="U2426" s="14">
        <f t="shared" si="14671"/>
        <v>0</v>
      </c>
      <c r="V2426" s="14">
        <f t="shared" si="14671"/>
        <v>3298</v>
      </c>
      <c r="W2426" s="14">
        <f t="shared" si="14671"/>
        <v>0</v>
      </c>
      <c r="X2426" s="14">
        <f t="shared" si="14671"/>
        <v>0</v>
      </c>
      <c r="Y2426" s="14">
        <f t="shared" si="14612"/>
        <v>27772.199999999997</v>
      </c>
      <c r="Z2426" s="14">
        <f t="shared" si="14613"/>
        <v>28914.7</v>
      </c>
      <c r="AA2426" s="14">
        <f t="shared" si="14614"/>
        <v>28914.7</v>
      </c>
      <c r="AB2426" s="14">
        <f>AB2427+AB2432</f>
        <v>0</v>
      </c>
      <c r="AC2426" s="14">
        <f>AC2427+AC2432</f>
        <v>0</v>
      </c>
      <c r="AD2426" s="14">
        <f>AD2427+AD2432</f>
        <v>0</v>
      </c>
      <c r="AE2426" s="14">
        <f t="shared" si="14615"/>
        <v>27772.199999999997</v>
      </c>
      <c r="AF2426" s="14">
        <f t="shared" si="14616"/>
        <v>28914.7</v>
      </c>
      <c r="AG2426" s="14">
        <f t="shared" si="14617"/>
        <v>28914.7</v>
      </c>
      <c r="AH2426" s="14">
        <f t="shared" ref="AH2426:AV2426" si="14672">AH2427+AH2432</f>
        <v>0</v>
      </c>
      <c r="AI2426" s="14">
        <f t="shared" si="14672"/>
        <v>0</v>
      </c>
      <c r="AJ2426" s="14">
        <f t="shared" si="14672"/>
        <v>0</v>
      </c>
      <c r="AK2426" s="14">
        <f t="shared" si="14672"/>
        <v>0</v>
      </c>
      <c r="AL2426" s="14">
        <f t="shared" si="14672"/>
        <v>0</v>
      </c>
      <c r="AM2426" s="14">
        <f t="shared" si="14672"/>
        <v>0</v>
      </c>
      <c r="AN2426" s="14">
        <f t="shared" si="14672"/>
        <v>0</v>
      </c>
      <c r="AO2426" s="14">
        <f t="shared" si="14672"/>
        <v>0</v>
      </c>
      <c r="AP2426" s="14">
        <f t="shared" si="14672"/>
        <v>0</v>
      </c>
      <c r="AQ2426" s="14">
        <f t="shared" si="14672"/>
        <v>0</v>
      </c>
      <c r="AR2426" s="14">
        <f t="shared" si="14672"/>
        <v>0</v>
      </c>
      <c r="AS2426" s="14">
        <f t="shared" si="14672"/>
        <v>0</v>
      </c>
      <c r="AT2426" s="14">
        <f t="shared" si="14672"/>
        <v>0</v>
      </c>
      <c r="AU2426" s="14">
        <f t="shared" si="14672"/>
        <v>0</v>
      </c>
      <c r="AV2426" s="14">
        <f t="shared" si="14672"/>
        <v>0</v>
      </c>
      <c r="AW2426" s="14">
        <f t="shared" si="14619"/>
        <v>27772.199999999997</v>
      </c>
      <c r="AX2426" s="14">
        <f t="shared" si="14620"/>
        <v>28914.7</v>
      </c>
      <c r="AY2426" s="14">
        <f t="shared" si="14621"/>
        <v>28914.7</v>
      </c>
      <c r="AZ2426" s="14">
        <f>AZ2427+AZ2432</f>
        <v>0</v>
      </c>
      <c r="BA2426" s="14">
        <f t="shared" si="14622"/>
        <v>27772.199999999997</v>
      </c>
      <c r="BB2426" s="14">
        <f t="shared" si="14623"/>
        <v>28914.7</v>
      </c>
      <c r="BC2426" s="14">
        <f t="shared" si="14624"/>
        <v>28914.7</v>
      </c>
      <c r="BD2426" s="14">
        <f t="shared" ref="BD2426:BN2426" si="14673">BD2427+BD2432</f>
        <v>0</v>
      </c>
      <c r="BE2426" s="14">
        <f t="shared" si="14673"/>
        <v>0</v>
      </c>
      <c r="BF2426" s="14">
        <f t="shared" si="14673"/>
        <v>0</v>
      </c>
      <c r="BG2426" s="14">
        <f t="shared" si="14673"/>
        <v>0</v>
      </c>
      <c r="BH2426" s="14">
        <f t="shared" si="14673"/>
        <v>0</v>
      </c>
      <c r="BI2426" s="14">
        <f t="shared" si="14673"/>
        <v>0</v>
      </c>
      <c r="BJ2426" s="14">
        <f t="shared" si="14673"/>
        <v>0</v>
      </c>
      <c r="BK2426" s="14">
        <f t="shared" si="14673"/>
        <v>0</v>
      </c>
      <c r="BL2426" s="14">
        <f t="shared" si="14673"/>
        <v>0</v>
      </c>
      <c r="BM2426" s="14">
        <f t="shared" si="14673"/>
        <v>0</v>
      </c>
      <c r="BN2426" s="14">
        <f t="shared" si="14673"/>
        <v>0</v>
      </c>
      <c r="BO2426" s="14">
        <f t="shared" si="14626"/>
        <v>27772.199999999997</v>
      </c>
      <c r="BP2426" s="14">
        <f t="shared" si="14627"/>
        <v>28914.7</v>
      </c>
      <c r="BQ2426" s="14">
        <f t="shared" si="14628"/>
        <v>28914.7</v>
      </c>
      <c r="BR2426" s="14">
        <f>BR2427+BR2432</f>
        <v>0</v>
      </c>
      <c r="BS2426" s="14">
        <f>BS2427+BS2432</f>
        <v>0</v>
      </c>
      <c r="BT2426" s="14">
        <f>BT2427+BT2432</f>
        <v>0</v>
      </c>
      <c r="BU2426" s="14">
        <f t="shared" si="14629"/>
        <v>27772.199999999997</v>
      </c>
      <c r="BV2426" s="14">
        <f t="shared" si="14630"/>
        <v>28914.7</v>
      </c>
      <c r="BW2426" s="14">
        <f t="shared" si="14631"/>
        <v>28914.7</v>
      </c>
      <c r="BX2426" s="14">
        <f t="shared" ref="BX2426:CF2426" si="14674">BX2427+BX2432</f>
        <v>0</v>
      </c>
      <c r="BY2426" s="14">
        <f t="shared" si="14674"/>
        <v>0</v>
      </c>
      <c r="BZ2426" s="14">
        <f t="shared" si="14674"/>
        <v>0</v>
      </c>
      <c r="CA2426" s="14">
        <f t="shared" si="14674"/>
        <v>0</v>
      </c>
      <c r="CB2426" s="14">
        <f t="shared" si="14674"/>
        <v>0</v>
      </c>
      <c r="CC2426" s="14">
        <f t="shared" si="14674"/>
        <v>0</v>
      </c>
      <c r="CD2426" s="14">
        <f t="shared" si="14674"/>
        <v>0</v>
      </c>
      <c r="CE2426" s="14">
        <f t="shared" si="14674"/>
        <v>0</v>
      </c>
      <c r="CF2426" s="14">
        <f t="shared" si="14674"/>
        <v>0</v>
      </c>
      <c r="CG2426" s="14">
        <f t="shared" si="14633"/>
        <v>27772.199999999997</v>
      </c>
      <c r="CH2426" s="14">
        <f>CH2427+CH2432</f>
        <v>0</v>
      </c>
      <c r="CI2426" s="84">
        <f t="shared" si="14646"/>
        <v>27772.199999999997</v>
      </c>
      <c r="CJ2426" s="14">
        <f t="shared" si="14634"/>
        <v>28914.7</v>
      </c>
      <c r="CK2426" s="52">
        <f>CK2427+CK2432</f>
        <v>0</v>
      </c>
      <c r="CL2426" s="84">
        <f t="shared" si="14647"/>
        <v>28914.7</v>
      </c>
      <c r="CM2426" s="14">
        <f t="shared" si="14635"/>
        <v>28914.7</v>
      </c>
      <c r="CN2426" s="52">
        <f>CN2427+CN2432</f>
        <v>0</v>
      </c>
      <c r="CO2426" s="84">
        <f t="shared" si="14648"/>
        <v>28914.7</v>
      </c>
      <c r="CP2426" s="14">
        <f>CP2427+CP2432</f>
        <v>0</v>
      </c>
      <c r="CQ2426" s="29"/>
      <c r="CR2426" s="29"/>
      <c r="CT2426" s="1"/>
    </row>
    <row r="2427" spans="1:99" ht="46.8" customHeight="1" x14ac:dyDescent="0.3">
      <c r="A2427" s="76" t="s">
        <v>967</v>
      </c>
      <c r="B2427" s="76" t="s">
        <v>70</v>
      </c>
      <c r="C2427" s="76" t="s">
        <v>160</v>
      </c>
      <c r="D2427" s="76" t="s">
        <v>255</v>
      </c>
      <c r="E2427" s="88"/>
      <c r="F2427" s="77" t="s">
        <v>256</v>
      </c>
      <c r="G2427" s="14">
        <f t="shared" ref="G2427:L2427" si="14675">G2430+G2428</f>
        <v>6225.8</v>
      </c>
      <c r="H2427" s="14">
        <f t="shared" si="14675"/>
        <v>6225.8</v>
      </c>
      <c r="I2427" s="14">
        <f t="shared" si="14675"/>
        <v>6225.8</v>
      </c>
      <c r="J2427" s="14">
        <f t="shared" si="14675"/>
        <v>0</v>
      </c>
      <c r="K2427" s="14">
        <f t="shared" si="14675"/>
        <v>0</v>
      </c>
      <c r="L2427" s="14">
        <f t="shared" si="14675"/>
        <v>0</v>
      </c>
      <c r="M2427" s="14">
        <f t="shared" si="14464"/>
        <v>6225.8</v>
      </c>
      <c r="N2427" s="14">
        <f t="shared" si="14465"/>
        <v>6225.8</v>
      </c>
      <c r="O2427" s="14">
        <f t="shared" si="14466"/>
        <v>6225.8</v>
      </c>
      <c r="P2427" s="14">
        <f t="shared" ref="P2427:X2427" si="14676">P2430+P2428</f>
        <v>0</v>
      </c>
      <c r="Q2427" s="14">
        <f t="shared" si="14676"/>
        <v>0</v>
      </c>
      <c r="R2427" s="14">
        <f t="shared" si="14676"/>
        <v>0</v>
      </c>
      <c r="S2427" s="14">
        <f t="shared" si="14676"/>
        <v>0</v>
      </c>
      <c r="T2427" s="14">
        <f t="shared" si="14676"/>
        <v>0</v>
      </c>
      <c r="U2427" s="14">
        <f t="shared" si="14676"/>
        <v>0</v>
      </c>
      <c r="V2427" s="14">
        <f t="shared" si="14676"/>
        <v>0</v>
      </c>
      <c r="W2427" s="14">
        <f t="shared" si="14676"/>
        <v>0</v>
      </c>
      <c r="X2427" s="14">
        <f t="shared" si="14676"/>
        <v>0</v>
      </c>
      <c r="Y2427" s="14">
        <f t="shared" si="14612"/>
        <v>6225.8</v>
      </c>
      <c r="Z2427" s="14">
        <f t="shared" si="14613"/>
        <v>6225.8</v>
      </c>
      <c r="AA2427" s="14">
        <f t="shared" si="14614"/>
        <v>6225.8</v>
      </c>
      <c r="AB2427" s="14">
        <f>AB2430+AB2428</f>
        <v>0</v>
      </c>
      <c r="AC2427" s="14">
        <f>AC2430+AC2428</f>
        <v>0</v>
      </c>
      <c r="AD2427" s="14">
        <f>AD2430+AD2428</f>
        <v>0</v>
      </c>
      <c r="AE2427" s="14">
        <f t="shared" si="14615"/>
        <v>6225.8</v>
      </c>
      <c r="AF2427" s="14">
        <f t="shared" si="14616"/>
        <v>6225.8</v>
      </c>
      <c r="AG2427" s="14">
        <f t="shared" si="14617"/>
        <v>6225.8</v>
      </c>
      <c r="AH2427" s="14">
        <f t="shared" ref="AH2427:AV2427" si="14677">AH2430+AH2428</f>
        <v>0</v>
      </c>
      <c r="AI2427" s="14">
        <f t="shared" si="14677"/>
        <v>0</v>
      </c>
      <c r="AJ2427" s="14">
        <f t="shared" si="14677"/>
        <v>0</v>
      </c>
      <c r="AK2427" s="14">
        <f t="shared" si="14677"/>
        <v>0</v>
      </c>
      <c r="AL2427" s="14">
        <f t="shared" si="14677"/>
        <v>0</v>
      </c>
      <c r="AM2427" s="14">
        <f t="shared" si="14677"/>
        <v>0</v>
      </c>
      <c r="AN2427" s="14">
        <f t="shared" si="14677"/>
        <v>0</v>
      </c>
      <c r="AO2427" s="14">
        <f t="shared" si="14677"/>
        <v>0</v>
      </c>
      <c r="AP2427" s="14">
        <f t="shared" si="14677"/>
        <v>0</v>
      </c>
      <c r="AQ2427" s="14">
        <f t="shared" si="14677"/>
        <v>0</v>
      </c>
      <c r="AR2427" s="14">
        <f t="shared" si="14677"/>
        <v>0</v>
      </c>
      <c r="AS2427" s="14">
        <f t="shared" si="14677"/>
        <v>0</v>
      </c>
      <c r="AT2427" s="14">
        <f t="shared" si="14677"/>
        <v>0</v>
      </c>
      <c r="AU2427" s="14">
        <f t="shared" si="14677"/>
        <v>0</v>
      </c>
      <c r="AV2427" s="14">
        <f t="shared" si="14677"/>
        <v>0</v>
      </c>
      <c r="AW2427" s="14">
        <f t="shared" si="14619"/>
        <v>6225.8</v>
      </c>
      <c r="AX2427" s="14">
        <f t="shared" si="14620"/>
        <v>6225.8</v>
      </c>
      <c r="AY2427" s="14">
        <f t="shared" si="14621"/>
        <v>6225.8</v>
      </c>
      <c r="AZ2427" s="14">
        <f>AZ2430+AZ2428</f>
        <v>0</v>
      </c>
      <c r="BA2427" s="14">
        <f t="shared" si="14622"/>
        <v>6225.8</v>
      </c>
      <c r="BB2427" s="14">
        <f t="shared" si="14623"/>
        <v>6225.8</v>
      </c>
      <c r="BC2427" s="14">
        <f t="shared" si="14624"/>
        <v>6225.8</v>
      </c>
      <c r="BD2427" s="14">
        <f t="shared" ref="BD2427:BN2427" si="14678">BD2430+BD2428</f>
        <v>0</v>
      </c>
      <c r="BE2427" s="14">
        <f t="shared" si="14678"/>
        <v>0</v>
      </c>
      <c r="BF2427" s="14">
        <f t="shared" si="14678"/>
        <v>0</v>
      </c>
      <c r="BG2427" s="14">
        <f t="shared" si="14678"/>
        <v>0</v>
      </c>
      <c r="BH2427" s="14">
        <f t="shared" si="14678"/>
        <v>0</v>
      </c>
      <c r="BI2427" s="14">
        <f t="shared" si="14678"/>
        <v>0</v>
      </c>
      <c r="BJ2427" s="14">
        <f t="shared" si="14678"/>
        <v>0</v>
      </c>
      <c r="BK2427" s="14">
        <f t="shared" si="14678"/>
        <v>0</v>
      </c>
      <c r="BL2427" s="14">
        <f t="shared" si="14678"/>
        <v>0</v>
      </c>
      <c r="BM2427" s="14">
        <f t="shared" si="14678"/>
        <v>0</v>
      </c>
      <c r="BN2427" s="14">
        <f t="shared" si="14678"/>
        <v>0</v>
      </c>
      <c r="BO2427" s="14">
        <f t="shared" si="14626"/>
        <v>6225.8</v>
      </c>
      <c r="BP2427" s="14">
        <f t="shared" si="14627"/>
        <v>6225.8</v>
      </c>
      <c r="BQ2427" s="14">
        <f t="shared" si="14628"/>
        <v>6225.8</v>
      </c>
      <c r="BR2427" s="14">
        <f>BR2430+BR2428</f>
        <v>0</v>
      </c>
      <c r="BS2427" s="14">
        <f>BS2430+BS2428</f>
        <v>0</v>
      </c>
      <c r="BT2427" s="14">
        <f>BT2430+BT2428</f>
        <v>0</v>
      </c>
      <c r="BU2427" s="14">
        <f t="shared" si="14629"/>
        <v>6225.8</v>
      </c>
      <c r="BV2427" s="14">
        <f t="shared" si="14630"/>
        <v>6225.8</v>
      </c>
      <c r="BW2427" s="14">
        <f t="shared" si="14631"/>
        <v>6225.8</v>
      </c>
      <c r="BX2427" s="14">
        <f t="shared" ref="BX2427:CF2427" si="14679">BX2430+BX2428</f>
        <v>0</v>
      </c>
      <c r="BY2427" s="14">
        <f t="shared" si="14679"/>
        <v>0</v>
      </c>
      <c r="BZ2427" s="14">
        <f t="shared" si="14679"/>
        <v>0</v>
      </c>
      <c r="CA2427" s="14">
        <f t="shared" si="14679"/>
        <v>0</v>
      </c>
      <c r="CB2427" s="14">
        <f t="shared" si="14679"/>
        <v>0</v>
      </c>
      <c r="CC2427" s="14">
        <f t="shared" si="14679"/>
        <v>0</v>
      </c>
      <c r="CD2427" s="14">
        <f t="shared" si="14679"/>
        <v>0</v>
      </c>
      <c r="CE2427" s="14">
        <f t="shared" si="14679"/>
        <v>0</v>
      </c>
      <c r="CF2427" s="14">
        <f t="shared" si="14679"/>
        <v>0</v>
      </c>
      <c r="CG2427" s="14">
        <f t="shared" si="14633"/>
        <v>6225.8</v>
      </c>
      <c r="CH2427" s="14">
        <f>CH2430+CH2428</f>
        <v>0</v>
      </c>
      <c r="CI2427" s="84">
        <f t="shared" si="14646"/>
        <v>6225.8</v>
      </c>
      <c r="CJ2427" s="14">
        <f t="shared" si="14634"/>
        <v>6225.8</v>
      </c>
      <c r="CK2427" s="52">
        <f>CK2430+CK2428</f>
        <v>0</v>
      </c>
      <c r="CL2427" s="84">
        <f t="shared" si="14647"/>
        <v>6225.8</v>
      </c>
      <c r="CM2427" s="14">
        <f t="shared" si="14635"/>
        <v>6225.8</v>
      </c>
      <c r="CN2427" s="52">
        <f>CN2430+CN2428</f>
        <v>0</v>
      </c>
      <c r="CO2427" s="84">
        <f t="shared" si="14648"/>
        <v>6225.8</v>
      </c>
      <c r="CP2427" s="14">
        <f>CP2430+CP2428</f>
        <v>0</v>
      </c>
      <c r="CQ2427" s="29"/>
      <c r="CR2427" s="29"/>
      <c r="CT2427" s="1"/>
    </row>
    <row r="2428" spans="1:99" ht="31.2" customHeight="1" x14ac:dyDescent="0.3">
      <c r="A2428" s="76" t="s">
        <v>967</v>
      </c>
      <c r="B2428" s="76" t="s">
        <v>70</v>
      </c>
      <c r="C2428" s="76" t="s">
        <v>160</v>
      </c>
      <c r="D2428" s="76" t="s">
        <v>979</v>
      </c>
      <c r="E2428" s="88"/>
      <c r="F2428" s="77" t="s">
        <v>980</v>
      </c>
      <c r="G2428" s="14">
        <f t="shared" ref="G2428:L2428" si="14680">G2429</f>
        <v>105.2</v>
      </c>
      <c r="H2428" s="14">
        <f t="shared" si="14680"/>
        <v>105.2</v>
      </c>
      <c r="I2428" s="14">
        <f t="shared" si="14680"/>
        <v>105.2</v>
      </c>
      <c r="J2428" s="14">
        <f t="shared" si="14680"/>
        <v>0</v>
      </c>
      <c r="K2428" s="14">
        <f t="shared" si="14680"/>
        <v>0</v>
      </c>
      <c r="L2428" s="14">
        <f t="shared" si="14680"/>
        <v>0</v>
      </c>
      <c r="M2428" s="14">
        <f t="shared" si="14464"/>
        <v>105.2</v>
      </c>
      <c r="N2428" s="14">
        <f t="shared" si="14465"/>
        <v>105.2</v>
      </c>
      <c r="O2428" s="14">
        <f t="shared" si="14466"/>
        <v>105.2</v>
      </c>
      <c r="P2428" s="14">
        <f t="shared" ref="P2428:X2428" si="14681">P2429</f>
        <v>0</v>
      </c>
      <c r="Q2428" s="14">
        <f t="shared" si="14681"/>
        <v>0</v>
      </c>
      <c r="R2428" s="14">
        <f t="shared" si="14681"/>
        <v>0</v>
      </c>
      <c r="S2428" s="14">
        <f t="shared" si="14681"/>
        <v>0</v>
      </c>
      <c r="T2428" s="14">
        <f t="shared" si="14681"/>
        <v>0</v>
      </c>
      <c r="U2428" s="14">
        <f t="shared" si="14681"/>
        <v>0</v>
      </c>
      <c r="V2428" s="14">
        <f t="shared" si="14681"/>
        <v>0</v>
      </c>
      <c r="W2428" s="14">
        <f t="shared" si="14681"/>
        <v>0</v>
      </c>
      <c r="X2428" s="14">
        <f t="shared" si="14681"/>
        <v>0</v>
      </c>
      <c r="Y2428" s="14">
        <f t="shared" si="14612"/>
        <v>105.2</v>
      </c>
      <c r="Z2428" s="14">
        <f t="shared" si="14613"/>
        <v>105.2</v>
      </c>
      <c r="AA2428" s="14">
        <f t="shared" si="14614"/>
        <v>105.2</v>
      </c>
      <c r="AB2428" s="14">
        <f>AB2429</f>
        <v>0</v>
      </c>
      <c r="AC2428" s="14">
        <f>AC2429</f>
        <v>0</v>
      </c>
      <c r="AD2428" s="14">
        <f>AD2429</f>
        <v>0</v>
      </c>
      <c r="AE2428" s="14">
        <f t="shared" si="14615"/>
        <v>105.2</v>
      </c>
      <c r="AF2428" s="14">
        <f t="shared" si="14616"/>
        <v>105.2</v>
      </c>
      <c r="AG2428" s="14">
        <f t="shared" si="14617"/>
        <v>105.2</v>
      </c>
      <c r="AH2428" s="14">
        <f t="shared" ref="AH2428:AV2428" si="14682">AH2429</f>
        <v>0</v>
      </c>
      <c r="AI2428" s="14">
        <f t="shared" si="14682"/>
        <v>0</v>
      </c>
      <c r="AJ2428" s="14">
        <f t="shared" si="14682"/>
        <v>0</v>
      </c>
      <c r="AK2428" s="14">
        <f t="shared" si="14682"/>
        <v>0</v>
      </c>
      <c r="AL2428" s="14">
        <f t="shared" si="14682"/>
        <v>0</v>
      </c>
      <c r="AM2428" s="14">
        <f t="shared" si="14682"/>
        <v>0</v>
      </c>
      <c r="AN2428" s="14">
        <f t="shared" si="14682"/>
        <v>0</v>
      </c>
      <c r="AO2428" s="14">
        <f t="shared" si="14682"/>
        <v>0</v>
      </c>
      <c r="AP2428" s="14">
        <f t="shared" si="14682"/>
        <v>0</v>
      </c>
      <c r="AQ2428" s="14">
        <f t="shared" si="14682"/>
        <v>0</v>
      </c>
      <c r="AR2428" s="14">
        <f t="shared" si="14682"/>
        <v>0</v>
      </c>
      <c r="AS2428" s="14">
        <f t="shared" si="14682"/>
        <v>0</v>
      </c>
      <c r="AT2428" s="14">
        <f t="shared" si="14682"/>
        <v>0</v>
      </c>
      <c r="AU2428" s="14">
        <f t="shared" si="14682"/>
        <v>0</v>
      </c>
      <c r="AV2428" s="14">
        <f t="shared" si="14682"/>
        <v>0</v>
      </c>
      <c r="AW2428" s="14">
        <f t="shared" si="14619"/>
        <v>105.2</v>
      </c>
      <c r="AX2428" s="14">
        <f t="shared" si="14620"/>
        <v>105.2</v>
      </c>
      <c r="AY2428" s="14">
        <f t="shared" si="14621"/>
        <v>105.2</v>
      </c>
      <c r="AZ2428" s="14">
        <f>AZ2429</f>
        <v>0</v>
      </c>
      <c r="BA2428" s="14">
        <f t="shared" si="14622"/>
        <v>105.2</v>
      </c>
      <c r="BB2428" s="14">
        <f t="shared" si="14623"/>
        <v>105.2</v>
      </c>
      <c r="BC2428" s="14">
        <f t="shared" si="14624"/>
        <v>105.2</v>
      </c>
      <c r="BD2428" s="14">
        <f t="shared" ref="BD2428:BN2428" si="14683">BD2429</f>
        <v>0</v>
      </c>
      <c r="BE2428" s="14">
        <f t="shared" si="14683"/>
        <v>0</v>
      </c>
      <c r="BF2428" s="14">
        <f t="shared" si="14683"/>
        <v>0</v>
      </c>
      <c r="BG2428" s="14">
        <f t="shared" si="14683"/>
        <v>0</v>
      </c>
      <c r="BH2428" s="14">
        <f t="shared" si="14683"/>
        <v>0</v>
      </c>
      <c r="BI2428" s="14">
        <f t="shared" si="14683"/>
        <v>0</v>
      </c>
      <c r="BJ2428" s="14">
        <f t="shared" si="14683"/>
        <v>0</v>
      </c>
      <c r="BK2428" s="14">
        <f t="shared" si="14683"/>
        <v>0</v>
      </c>
      <c r="BL2428" s="14">
        <f t="shared" si="14683"/>
        <v>0</v>
      </c>
      <c r="BM2428" s="14">
        <f t="shared" si="14683"/>
        <v>0</v>
      </c>
      <c r="BN2428" s="14">
        <f t="shared" si="14683"/>
        <v>0</v>
      </c>
      <c r="BO2428" s="14">
        <f t="shared" si="14626"/>
        <v>105.2</v>
      </c>
      <c r="BP2428" s="14">
        <f t="shared" si="14627"/>
        <v>105.2</v>
      </c>
      <c r="BQ2428" s="14">
        <f t="shared" si="14628"/>
        <v>105.2</v>
      </c>
      <c r="BR2428" s="14">
        <f>BR2429</f>
        <v>0</v>
      </c>
      <c r="BS2428" s="14">
        <f>BS2429</f>
        <v>0</v>
      </c>
      <c r="BT2428" s="14">
        <f>BT2429</f>
        <v>0</v>
      </c>
      <c r="BU2428" s="14">
        <f t="shared" si="14629"/>
        <v>105.2</v>
      </c>
      <c r="BV2428" s="14">
        <f t="shared" si="14630"/>
        <v>105.2</v>
      </c>
      <c r="BW2428" s="14">
        <f t="shared" si="14631"/>
        <v>105.2</v>
      </c>
      <c r="BX2428" s="14">
        <f t="shared" ref="BX2428:CF2428" si="14684">BX2429</f>
        <v>0</v>
      </c>
      <c r="BY2428" s="14">
        <f t="shared" si="14684"/>
        <v>0</v>
      </c>
      <c r="BZ2428" s="14">
        <f t="shared" si="14684"/>
        <v>0</v>
      </c>
      <c r="CA2428" s="14">
        <f t="shared" si="14684"/>
        <v>0</v>
      </c>
      <c r="CB2428" s="14">
        <f t="shared" si="14684"/>
        <v>0</v>
      </c>
      <c r="CC2428" s="14">
        <f t="shared" si="14684"/>
        <v>0</v>
      </c>
      <c r="CD2428" s="14">
        <f t="shared" si="14684"/>
        <v>0</v>
      </c>
      <c r="CE2428" s="14">
        <f t="shared" si="14684"/>
        <v>0</v>
      </c>
      <c r="CF2428" s="14">
        <f t="shared" si="14684"/>
        <v>0</v>
      </c>
      <c r="CG2428" s="14">
        <f t="shared" si="14633"/>
        <v>105.2</v>
      </c>
      <c r="CH2428" s="14">
        <f>CH2429</f>
        <v>0</v>
      </c>
      <c r="CI2428" s="84">
        <f t="shared" si="14646"/>
        <v>105.2</v>
      </c>
      <c r="CJ2428" s="14">
        <f t="shared" si="14634"/>
        <v>105.2</v>
      </c>
      <c r="CK2428" s="52">
        <f>CK2429</f>
        <v>0</v>
      </c>
      <c r="CL2428" s="84">
        <f t="shared" si="14647"/>
        <v>105.2</v>
      </c>
      <c r="CM2428" s="14">
        <f t="shared" si="14635"/>
        <v>105.2</v>
      </c>
      <c r="CN2428" s="52">
        <f>CN2429</f>
        <v>0</v>
      </c>
      <c r="CO2428" s="84">
        <f t="shared" si="14648"/>
        <v>105.2</v>
      </c>
      <c r="CP2428" s="14">
        <f>CP2429</f>
        <v>0</v>
      </c>
      <c r="CQ2428" s="29"/>
      <c r="CR2428" s="29"/>
      <c r="CT2428" s="1"/>
    </row>
    <row r="2429" spans="1:99" ht="31.2" customHeight="1" x14ac:dyDescent="0.3">
      <c r="A2429" s="76" t="s">
        <v>967</v>
      </c>
      <c r="B2429" s="76" t="s">
        <v>70</v>
      </c>
      <c r="C2429" s="76" t="s">
        <v>160</v>
      </c>
      <c r="D2429" s="76" t="s">
        <v>979</v>
      </c>
      <c r="E2429" s="76" t="s">
        <v>46</v>
      </c>
      <c r="F2429" s="77" t="s">
        <v>47</v>
      </c>
      <c r="G2429" s="14">
        <v>105.2</v>
      </c>
      <c r="H2429" s="14">
        <v>105.2</v>
      </c>
      <c r="I2429" s="14">
        <v>105.2</v>
      </c>
      <c r="J2429" s="14"/>
      <c r="K2429" s="14"/>
      <c r="L2429" s="14"/>
      <c r="M2429" s="14">
        <f t="shared" si="14464"/>
        <v>105.2</v>
      </c>
      <c r="N2429" s="14">
        <f t="shared" si="14465"/>
        <v>105.2</v>
      </c>
      <c r="O2429" s="14">
        <f t="shared" si="14466"/>
        <v>105.2</v>
      </c>
      <c r="P2429" s="14"/>
      <c r="Q2429" s="14"/>
      <c r="R2429" s="14"/>
      <c r="S2429" s="14"/>
      <c r="T2429" s="14"/>
      <c r="U2429" s="14"/>
      <c r="V2429" s="14"/>
      <c r="W2429" s="14"/>
      <c r="X2429" s="14"/>
      <c r="Y2429" s="14">
        <f t="shared" si="14612"/>
        <v>105.2</v>
      </c>
      <c r="Z2429" s="14">
        <f t="shared" si="14613"/>
        <v>105.2</v>
      </c>
      <c r="AA2429" s="14">
        <f t="shared" si="14614"/>
        <v>105.2</v>
      </c>
      <c r="AB2429" s="14"/>
      <c r="AC2429" s="14"/>
      <c r="AD2429" s="14"/>
      <c r="AE2429" s="14">
        <f t="shared" si="14615"/>
        <v>105.2</v>
      </c>
      <c r="AF2429" s="14">
        <f t="shared" si="14616"/>
        <v>105.2</v>
      </c>
      <c r="AG2429" s="14">
        <f t="shared" si="14617"/>
        <v>105.2</v>
      </c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>
        <f t="shared" si="14619"/>
        <v>105.2</v>
      </c>
      <c r="AX2429" s="14">
        <f t="shared" si="14620"/>
        <v>105.2</v>
      </c>
      <c r="AY2429" s="14">
        <f t="shared" si="14621"/>
        <v>105.2</v>
      </c>
      <c r="AZ2429" s="14"/>
      <c r="BA2429" s="14">
        <f t="shared" si="14622"/>
        <v>105.2</v>
      </c>
      <c r="BB2429" s="14">
        <f t="shared" si="14623"/>
        <v>105.2</v>
      </c>
      <c r="BC2429" s="14">
        <f t="shared" si="14624"/>
        <v>105.2</v>
      </c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>
        <f t="shared" si="14626"/>
        <v>105.2</v>
      </c>
      <c r="BP2429" s="14">
        <f t="shared" si="14627"/>
        <v>105.2</v>
      </c>
      <c r="BQ2429" s="14">
        <f t="shared" si="14628"/>
        <v>105.2</v>
      </c>
      <c r="BR2429" s="14"/>
      <c r="BS2429" s="14"/>
      <c r="BT2429" s="14"/>
      <c r="BU2429" s="14">
        <f t="shared" si="14629"/>
        <v>105.2</v>
      </c>
      <c r="BV2429" s="14">
        <f t="shared" si="14630"/>
        <v>105.2</v>
      </c>
      <c r="BW2429" s="14">
        <f t="shared" si="14631"/>
        <v>105.2</v>
      </c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>
        <f t="shared" si="14633"/>
        <v>105.2</v>
      </c>
      <c r="CH2429" s="14"/>
      <c r="CI2429" s="84">
        <f t="shared" si="14646"/>
        <v>105.2</v>
      </c>
      <c r="CJ2429" s="14">
        <f t="shared" si="14634"/>
        <v>105.2</v>
      </c>
      <c r="CK2429" s="52"/>
      <c r="CL2429" s="84">
        <f t="shared" si="14647"/>
        <v>105.2</v>
      </c>
      <c r="CM2429" s="14">
        <f t="shared" si="14635"/>
        <v>105.2</v>
      </c>
      <c r="CN2429" s="52"/>
      <c r="CO2429" s="84">
        <f t="shared" si="14648"/>
        <v>105.2</v>
      </c>
      <c r="CP2429" s="14"/>
      <c r="CQ2429" s="29"/>
      <c r="CR2429" s="29"/>
      <c r="CT2429" s="1"/>
    </row>
    <row r="2430" spans="1:99" ht="46.8" customHeight="1" x14ac:dyDescent="0.3">
      <c r="A2430" s="76" t="s">
        <v>967</v>
      </c>
      <c r="B2430" s="76" t="s">
        <v>70</v>
      </c>
      <c r="C2430" s="76" t="s">
        <v>160</v>
      </c>
      <c r="D2430" s="76" t="s">
        <v>981</v>
      </c>
      <c r="E2430" s="88"/>
      <c r="F2430" s="77" t="s">
        <v>982</v>
      </c>
      <c r="G2430" s="14">
        <f t="shared" si="14664"/>
        <v>6120.6</v>
      </c>
      <c r="H2430" s="14">
        <f t="shared" si="14665"/>
        <v>6120.6</v>
      </c>
      <c r="I2430" s="14">
        <f>I2431</f>
        <v>6120.6</v>
      </c>
      <c r="J2430" s="14">
        <f>J2431</f>
        <v>0</v>
      </c>
      <c r="K2430" s="14">
        <f>K2431</f>
        <v>0</v>
      </c>
      <c r="L2430" s="14">
        <f>L2431</f>
        <v>0</v>
      </c>
      <c r="M2430" s="14">
        <f t="shared" si="14464"/>
        <v>6120.6</v>
      </c>
      <c r="N2430" s="14">
        <f t="shared" si="14465"/>
        <v>6120.6</v>
      </c>
      <c r="O2430" s="14">
        <f t="shared" si="14466"/>
        <v>6120.6</v>
      </c>
      <c r="P2430" s="14">
        <f t="shared" ref="P2430:X2430" si="14685">P2431</f>
        <v>0</v>
      </c>
      <c r="Q2430" s="14">
        <f t="shared" si="14685"/>
        <v>0</v>
      </c>
      <c r="R2430" s="14">
        <f t="shared" si="14685"/>
        <v>0</v>
      </c>
      <c r="S2430" s="14">
        <f t="shared" si="14685"/>
        <v>0</v>
      </c>
      <c r="T2430" s="14">
        <f t="shared" si="14685"/>
        <v>0</v>
      </c>
      <c r="U2430" s="14">
        <f t="shared" si="14685"/>
        <v>0</v>
      </c>
      <c r="V2430" s="14">
        <f t="shared" si="14685"/>
        <v>0</v>
      </c>
      <c r="W2430" s="14">
        <f t="shared" si="14685"/>
        <v>0</v>
      </c>
      <c r="X2430" s="14">
        <f t="shared" si="14685"/>
        <v>0</v>
      </c>
      <c r="Y2430" s="14">
        <f t="shared" si="14612"/>
        <v>6120.6</v>
      </c>
      <c r="Z2430" s="14">
        <f t="shared" si="14613"/>
        <v>6120.6</v>
      </c>
      <c r="AA2430" s="14">
        <f t="shared" si="14614"/>
        <v>6120.6</v>
      </c>
      <c r="AB2430" s="14">
        <f>AB2431</f>
        <v>0</v>
      </c>
      <c r="AC2430" s="14">
        <f>AC2431</f>
        <v>0</v>
      </c>
      <c r="AD2430" s="14">
        <f>AD2431</f>
        <v>0</v>
      </c>
      <c r="AE2430" s="14">
        <f t="shared" si="14615"/>
        <v>6120.6</v>
      </c>
      <c r="AF2430" s="14">
        <f t="shared" si="14616"/>
        <v>6120.6</v>
      </c>
      <c r="AG2430" s="14">
        <f t="shared" si="14617"/>
        <v>6120.6</v>
      </c>
      <c r="AH2430" s="14">
        <f t="shared" ref="AH2430:AV2430" si="14686">AH2431</f>
        <v>0</v>
      </c>
      <c r="AI2430" s="14">
        <f t="shared" si="14686"/>
        <v>0</v>
      </c>
      <c r="AJ2430" s="14">
        <f t="shared" si="14686"/>
        <v>0</v>
      </c>
      <c r="AK2430" s="14">
        <f t="shared" si="14686"/>
        <v>0</v>
      </c>
      <c r="AL2430" s="14">
        <f t="shared" si="14686"/>
        <v>0</v>
      </c>
      <c r="AM2430" s="14">
        <f t="shared" si="14686"/>
        <v>0</v>
      </c>
      <c r="AN2430" s="14">
        <f t="shared" si="14686"/>
        <v>0</v>
      </c>
      <c r="AO2430" s="14">
        <f t="shared" si="14686"/>
        <v>0</v>
      </c>
      <c r="AP2430" s="14">
        <f t="shared" si="14686"/>
        <v>0</v>
      </c>
      <c r="AQ2430" s="14">
        <f t="shared" si="14686"/>
        <v>0</v>
      </c>
      <c r="AR2430" s="14">
        <f t="shared" si="14686"/>
        <v>0</v>
      </c>
      <c r="AS2430" s="14">
        <f t="shared" si="14686"/>
        <v>0</v>
      </c>
      <c r="AT2430" s="14">
        <f t="shared" si="14686"/>
        <v>0</v>
      </c>
      <c r="AU2430" s="14">
        <f t="shared" si="14686"/>
        <v>0</v>
      </c>
      <c r="AV2430" s="14">
        <f t="shared" si="14686"/>
        <v>0</v>
      </c>
      <c r="AW2430" s="14">
        <f t="shared" si="14619"/>
        <v>6120.6</v>
      </c>
      <c r="AX2430" s="14">
        <f t="shared" si="14620"/>
        <v>6120.6</v>
      </c>
      <c r="AY2430" s="14">
        <f t="shared" si="14621"/>
        <v>6120.6</v>
      </c>
      <c r="AZ2430" s="14">
        <f>AZ2431</f>
        <v>0</v>
      </c>
      <c r="BA2430" s="14">
        <f t="shared" si="14622"/>
        <v>6120.6</v>
      </c>
      <c r="BB2430" s="14">
        <f t="shared" si="14623"/>
        <v>6120.6</v>
      </c>
      <c r="BC2430" s="14">
        <f t="shared" si="14624"/>
        <v>6120.6</v>
      </c>
      <c r="BD2430" s="14">
        <f t="shared" ref="BD2430:BN2430" si="14687">BD2431</f>
        <v>0</v>
      </c>
      <c r="BE2430" s="14">
        <f t="shared" si="14687"/>
        <v>0</v>
      </c>
      <c r="BF2430" s="14">
        <f t="shared" si="14687"/>
        <v>0</v>
      </c>
      <c r="BG2430" s="14">
        <f t="shared" si="14687"/>
        <v>0</v>
      </c>
      <c r="BH2430" s="14">
        <f t="shared" si="14687"/>
        <v>0</v>
      </c>
      <c r="BI2430" s="14">
        <f t="shared" si="14687"/>
        <v>0</v>
      </c>
      <c r="BJ2430" s="14">
        <f t="shared" si="14687"/>
        <v>0</v>
      </c>
      <c r="BK2430" s="14">
        <f t="shared" si="14687"/>
        <v>0</v>
      </c>
      <c r="BL2430" s="14">
        <f t="shared" si="14687"/>
        <v>0</v>
      </c>
      <c r="BM2430" s="14">
        <f t="shared" si="14687"/>
        <v>0</v>
      </c>
      <c r="BN2430" s="14">
        <f t="shared" si="14687"/>
        <v>0</v>
      </c>
      <c r="BO2430" s="14">
        <f t="shared" si="14626"/>
        <v>6120.6</v>
      </c>
      <c r="BP2430" s="14">
        <f t="shared" si="14627"/>
        <v>6120.6</v>
      </c>
      <c r="BQ2430" s="14">
        <f t="shared" si="14628"/>
        <v>6120.6</v>
      </c>
      <c r="BR2430" s="14">
        <f>BR2431</f>
        <v>0</v>
      </c>
      <c r="BS2430" s="14">
        <f>BS2431</f>
        <v>0</v>
      </c>
      <c r="BT2430" s="14">
        <f>BT2431</f>
        <v>0</v>
      </c>
      <c r="BU2430" s="14">
        <f t="shared" si="14629"/>
        <v>6120.6</v>
      </c>
      <c r="BV2430" s="14">
        <f t="shared" si="14630"/>
        <v>6120.6</v>
      </c>
      <c r="BW2430" s="14">
        <f t="shared" si="14631"/>
        <v>6120.6</v>
      </c>
      <c r="BX2430" s="14">
        <f t="shared" ref="BX2430:CF2430" si="14688">BX2431</f>
        <v>0</v>
      </c>
      <c r="BY2430" s="14">
        <f t="shared" si="14688"/>
        <v>0</v>
      </c>
      <c r="BZ2430" s="14">
        <f t="shared" si="14688"/>
        <v>0</v>
      </c>
      <c r="CA2430" s="14">
        <f t="shared" si="14688"/>
        <v>0</v>
      </c>
      <c r="CB2430" s="14">
        <f t="shared" si="14688"/>
        <v>0</v>
      </c>
      <c r="CC2430" s="14">
        <f t="shared" si="14688"/>
        <v>0</v>
      </c>
      <c r="CD2430" s="14">
        <f t="shared" si="14688"/>
        <v>0</v>
      </c>
      <c r="CE2430" s="14">
        <f t="shared" si="14688"/>
        <v>0</v>
      </c>
      <c r="CF2430" s="14">
        <f t="shared" si="14688"/>
        <v>0</v>
      </c>
      <c r="CG2430" s="14">
        <f t="shared" si="14633"/>
        <v>6120.6</v>
      </c>
      <c r="CH2430" s="14">
        <f>CH2431</f>
        <v>0</v>
      </c>
      <c r="CI2430" s="84">
        <f t="shared" si="14646"/>
        <v>6120.6</v>
      </c>
      <c r="CJ2430" s="14">
        <f t="shared" si="14634"/>
        <v>6120.6</v>
      </c>
      <c r="CK2430" s="52">
        <f>CK2431</f>
        <v>0</v>
      </c>
      <c r="CL2430" s="84">
        <f t="shared" si="14647"/>
        <v>6120.6</v>
      </c>
      <c r="CM2430" s="14">
        <f t="shared" si="14635"/>
        <v>6120.6</v>
      </c>
      <c r="CN2430" s="52">
        <f>CN2431</f>
        <v>0</v>
      </c>
      <c r="CO2430" s="84">
        <f t="shared" si="14648"/>
        <v>6120.6</v>
      </c>
      <c r="CP2430" s="14">
        <f>CP2431</f>
        <v>0</v>
      </c>
      <c r="CQ2430" s="29"/>
      <c r="CR2430" s="29"/>
      <c r="CT2430" s="1"/>
    </row>
    <row r="2431" spans="1:99" ht="31.2" customHeight="1" x14ac:dyDescent="0.3">
      <c r="A2431" s="76" t="s">
        <v>967</v>
      </c>
      <c r="B2431" s="76" t="s">
        <v>70</v>
      </c>
      <c r="C2431" s="76" t="s">
        <v>160</v>
      </c>
      <c r="D2431" s="76" t="s">
        <v>981</v>
      </c>
      <c r="E2431" s="76" t="s">
        <v>140</v>
      </c>
      <c r="F2431" s="77" t="s">
        <v>141</v>
      </c>
      <c r="G2431" s="14">
        <f>1447.9+4672.7</f>
        <v>6120.6</v>
      </c>
      <c r="H2431" s="14">
        <f>1447.9+4672.7</f>
        <v>6120.6</v>
      </c>
      <c r="I2431" s="14">
        <f>1447.9+4672.7</f>
        <v>6120.6</v>
      </c>
      <c r="J2431" s="14"/>
      <c r="K2431" s="14"/>
      <c r="L2431" s="14"/>
      <c r="M2431" s="14">
        <f t="shared" si="14464"/>
        <v>6120.6</v>
      </c>
      <c r="N2431" s="14">
        <f t="shared" si="14465"/>
        <v>6120.6</v>
      </c>
      <c r="O2431" s="14">
        <f t="shared" si="14466"/>
        <v>6120.6</v>
      </c>
      <c r="P2431" s="14"/>
      <c r="Q2431" s="14"/>
      <c r="R2431" s="14"/>
      <c r="S2431" s="14"/>
      <c r="T2431" s="14"/>
      <c r="U2431" s="14"/>
      <c r="V2431" s="14"/>
      <c r="W2431" s="14"/>
      <c r="X2431" s="14"/>
      <c r="Y2431" s="14">
        <f t="shared" si="14612"/>
        <v>6120.6</v>
      </c>
      <c r="Z2431" s="14">
        <f t="shared" si="14613"/>
        <v>6120.6</v>
      </c>
      <c r="AA2431" s="14">
        <f t="shared" si="14614"/>
        <v>6120.6</v>
      </c>
      <c r="AB2431" s="14"/>
      <c r="AC2431" s="14"/>
      <c r="AD2431" s="14"/>
      <c r="AE2431" s="14">
        <f t="shared" si="14615"/>
        <v>6120.6</v>
      </c>
      <c r="AF2431" s="14">
        <f t="shared" si="14616"/>
        <v>6120.6</v>
      </c>
      <c r="AG2431" s="14">
        <f t="shared" si="14617"/>
        <v>6120.6</v>
      </c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>
        <f t="shared" si="14619"/>
        <v>6120.6</v>
      </c>
      <c r="AX2431" s="14">
        <f t="shared" si="14620"/>
        <v>6120.6</v>
      </c>
      <c r="AY2431" s="14">
        <f t="shared" si="14621"/>
        <v>6120.6</v>
      </c>
      <c r="AZ2431" s="14"/>
      <c r="BA2431" s="14">
        <f t="shared" si="14622"/>
        <v>6120.6</v>
      </c>
      <c r="BB2431" s="14">
        <f t="shared" si="14623"/>
        <v>6120.6</v>
      </c>
      <c r="BC2431" s="14">
        <f t="shared" si="14624"/>
        <v>6120.6</v>
      </c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>
        <f t="shared" si="14626"/>
        <v>6120.6</v>
      </c>
      <c r="BP2431" s="14">
        <f t="shared" si="14627"/>
        <v>6120.6</v>
      </c>
      <c r="BQ2431" s="14">
        <f t="shared" si="14628"/>
        <v>6120.6</v>
      </c>
      <c r="BR2431" s="14"/>
      <c r="BS2431" s="14"/>
      <c r="BT2431" s="14"/>
      <c r="BU2431" s="14">
        <f t="shared" si="14629"/>
        <v>6120.6</v>
      </c>
      <c r="BV2431" s="14">
        <f t="shared" si="14630"/>
        <v>6120.6</v>
      </c>
      <c r="BW2431" s="14">
        <f t="shared" si="14631"/>
        <v>6120.6</v>
      </c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>
        <f t="shared" si="14633"/>
        <v>6120.6</v>
      </c>
      <c r="CH2431" s="14"/>
      <c r="CI2431" s="84">
        <f t="shared" si="14646"/>
        <v>6120.6</v>
      </c>
      <c r="CJ2431" s="14">
        <f t="shared" si="14634"/>
        <v>6120.6</v>
      </c>
      <c r="CK2431" s="52"/>
      <c r="CL2431" s="84">
        <f t="shared" si="14647"/>
        <v>6120.6</v>
      </c>
      <c r="CM2431" s="14">
        <f t="shared" si="14635"/>
        <v>6120.6</v>
      </c>
      <c r="CN2431" s="52"/>
      <c r="CO2431" s="84">
        <f t="shared" si="14648"/>
        <v>6120.6</v>
      </c>
      <c r="CP2431" s="14"/>
      <c r="CQ2431" s="29"/>
      <c r="CR2431" s="29"/>
      <c r="CT2431" s="1"/>
    </row>
    <row r="2432" spans="1:99" ht="46.8" customHeight="1" x14ac:dyDescent="0.3">
      <c r="A2432" s="76" t="s">
        <v>967</v>
      </c>
      <c r="B2432" s="76" t="s">
        <v>70</v>
      </c>
      <c r="C2432" s="76" t="s">
        <v>160</v>
      </c>
      <c r="D2432" s="76" t="s">
        <v>983</v>
      </c>
      <c r="E2432" s="88"/>
      <c r="F2432" s="77" t="s">
        <v>984</v>
      </c>
      <c r="G2432" s="14">
        <f t="shared" ref="G2432:L2432" si="14689">G2433</f>
        <v>18847.899999999998</v>
      </c>
      <c r="H2432" s="14">
        <f t="shared" si="14689"/>
        <v>19390.900000000001</v>
      </c>
      <c r="I2432" s="14">
        <f t="shared" si="14689"/>
        <v>19390.900000000001</v>
      </c>
      <c r="J2432" s="14">
        <f t="shared" si="14689"/>
        <v>0</v>
      </c>
      <c r="K2432" s="14">
        <f t="shared" si="14689"/>
        <v>0</v>
      </c>
      <c r="L2432" s="14">
        <f t="shared" si="14689"/>
        <v>0</v>
      </c>
      <c r="M2432" s="14">
        <f t="shared" si="14464"/>
        <v>18847.899999999998</v>
      </c>
      <c r="N2432" s="14">
        <f t="shared" si="14465"/>
        <v>19390.900000000001</v>
      </c>
      <c r="O2432" s="14">
        <f t="shared" si="14466"/>
        <v>19390.900000000001</v>
      </c>
      <c r="P2432" s="14">
        <f t="shared" ref="P2432:X2432" si="14690">P2433</f>
        <v>2698.5</v>
      </c>
      <c r="Q2432" s="14">
        <f t="shared" si="14690"/>
        <v>0</v>
      </c>
      <c r="R2432" s="14">
        <f t="shared" si="14690"/>
        <v>0</v>
      </c>
      <c r="S2432" s="14">
        <f t="shared" si="14690"/>
        <v>0</v>
      </c>
      <c r="T2432" s="14">
        <f t="shared" si="14690"/>
        <v>3298</v>
      </c>
      <c r="U2432" s="14">
        <f t="shared" si="14690"/>
        <v>0</v>
      </c>
      <c r="V2432" s="14">
        <f t="shared" si="14690"/>
        <v>3298</v>
      </c>
      <c r="W2432" s="14">
        <f t="shared" si="14690"/>
        <v>0</v>
      </c>
      <c r="X2432" s="14">
        <f t="shared" si="14690"/>
        <v>0</v>
      </c>
      <c r="Y2432" s="14">
        <f t="shared" si="14612"/>
        <v>21546.399999999998</v>
      </c>
      <c r="Z2432" s="14">
        <f t="shared" si="14613"/>
        <v>22688.9</v>
      </c>
      <c r="AA2432" s="14">
        <f t="shared" si="14614"/>
        <v>22688.9</v>
      </c>
      <c r="AB2432" s="14">
        <f>AB2433</f>
        <v>0</v>
      </c>
      <c r="AC2432" s="14">
        <f>AC2433</f>
        <v>0</v>
      </c>
      <c r="AD2432" s="14">
        <f>AD2433</f>
        <v>0</v>
      </c>
      <c r="AE2432" s="14">
        <f t="shared" si="14615"/>
        <v>21546.399999999998</v>
      </c>
      <c r="AF2432" s="14">
        <f t="shared" si="14616"/>
        <v>22688.9</v>
      </c>
      <c r="AG2432" s="14">
        <f t="shared" si="14617"/>
        <v>22688.9</v>
      </c>
      <c r="AH2432" s="14">
        <f t="shared" ref="AH2432:AV2432" si="14691">AH2433</f>
        <v>0</v>
      </c>
      <c r="AI2432" s="14">
        <f t="shared" si="14691"/>
        <v>0</v>
      </c>
      <c r="AJ2432" s="14">
        <f t="shared" si="14691"/>
        <v>0</v>
      </c>
      <c r="AK2432" s="14">
        <f t="shared" si="14691"/>
        <v>0</v>
      </c>
      <c r="AL2432" s="14">
        <f t="shared" si="14691"/>
        <v>0</v>
      </c>
      <c r="AM2432" s="14">
        <f t="shared" si="14691"/>
        <v>0</v>
      </c>
      <c r="AN2432" s="14">
        <f t="shared" si="14691"/>
        <v>0</v>
      </c>
      <c r="AO2432" s="14">
        <f t="shared" si="14691"/>
        <v>0</v>
      </c>
      <c r="AP2432" s="14">
        <f t="shared" si="14691"/>
        <v>0</v>
      </c>
      <c r="AQ2432" s="14">
        <f t="shared" si="14691"/>
        <v>0</v>
      </c>
      <c r="AR2432" s="14">
        <f t="shared" si="14691"/>
        <v>0</v>
      </c>
      <c r="AS2432" s="14">
        <f t="shared" si="14691"/>
        <v>0</v>
      </c>
      <c r="AT2432" s="14">
        <f t="shared" si="14691"/>
        <v>0</v>
      </c>
      <c r="AU2432" s="14">
        <f t="shared" si="14691"/>
        <v>0</v>
      </c>
      <c r="AV2432" s="14">
        <f t="shared" si="14691"/>
        <v>0</v>
      </c>
      <c r="AW2432" s="14">
        <f t="shared" si="14619"/>
        <v>21546.399999999998</v>
      </c>
      <c r="AX2432" s="14">
        <f t="shared" si="14620"/>
        <v>22688.9</v>
      </c>
      <c r="AY2432" s="14">
        <f t="shared" si="14621"/>
        <v>22688.9</v>
      </c>
      <c r="AZ2432" s="14">
        <f>AZ2433</f>
        <v>0</v>
      </c>
      <c r="BA2432" s="14">
        <f t="shared" si="14622"/>
        <v>21546.399999999998</v>
      </c>
      <c r="BB2432" s="14">
        <f t="shared" si="14623"/>
        <v>22688.9</v>
      </c>
      <c r="BC2432" s="14">
        <f t="shared" si="14624"/>
        <v>22688.9</v>
      </c>
      <c r="BD2432" s="14">
        <f t="shared" ref="BD2432:BN2432" si="14692">BD2433</f>
        <v>0</v>
      </c>
      <c r="BE2432" s="14">
        <f t="shared" si="14692"/>
        <v>0</v>
      </c>
      <c r="BF2432" s="14">
        <f t="shared" si="14692"/>
        <v>0</v>
      </c>
      <c r="BG2432" s="14">
        <f t="shared" si="14692"/>
        <v>0</v>
      </c>
      <c r="BH2432" s="14">
        <f t="shared" si="14692"/>
        <v>0</v>
      </c>
      <c r="BI2432" s="14">
        <f t="shared" si="14692"/>
        <v>0</v>
      </c>
      <c r="BJ2432" s="14">
        <f t="shared" si="14692"/>
        <v>0</v>
      </c>
      <c r="BK2432" s="14">
        <f t="shared" si="14692"/>
        <v>0</v>
      </c>
      <c r="BL2432" s="14">
        <f t="shared" si="14692"/>
        <v>0</v>
      </c>
      <c r="BM2432" s="14">
        <f t="shared" si="14692"/>
        <v>0</v>
      </c>
      <c r="BN2432" s="14">
        <f t="shared" si="14692"/>
        <v>0</v>
      </c>
      <c r="BO2432" s="14">
        <f t="shared" si="14626"/>
        <v>21546.399999999998</v>
      </c>
      <c r="BP2432" s="14">
        <f t="shared" si="14627"/>
        <v>22688.9</v>
      </c>
      <c r="BQ2432" s="14">
        <f t="shared" si="14628"/>
        <v>22688.9</v>
      </c>
      <c r="BR2432" s="14">
        <f>BR2433</f>
        <v>0</v>
      </c>
      <c r="BS2432" s="14">
        <f>BS2433</f>
        <v>0</v>
      </c>
      <c r="BT2432" s="14">
        <f>BT2433</f>
        <v>0</v>
      </c>
      <c r="BU2432" s="14">
        <f t="shared" si="14629"/>
        <v>21546.399999999998</v>
      </c>
      <c r="BV2432" s="14">
        <f t="shared" si="14630"/>
        <v>22688.9</v>
      </c>
      <c r="BW2432" s="14">
        <f t="shared" si="14631"/>
        <v>22688.9</v>
      </c>
      <c r="BX2432" s="14">
        <f t="shared" ref="BX2432:CF2432" si="14693">BX2433</f>
        <v>0</v>
      </c>
      <c r="BY2432" s="14">
        <f t="shared" si="14693"/>
        <v>0</v>
      </c>
      <c r="BZ2432" s="14">
        <f t="shared" si="14693"/>
        <v>0</v>
      </c>
      <c r="CA2432" s="14">
        <f t="shared" si="14693"/>
        <v>0</v>
      </c>
      <c r="CB2432" s="14">
        <f t="shared" si="14693"/>
        <v>0</v>
      </c>
      <c r="CC2432" s="14">
        <f t="shared" si="14693"/>
        <v>0</v>
      </c>
      <c r="CD2432" s="14">
        <f t="shared" si="14693"/>
        <v>0</v>
      </c>
      <c r="CE2432" s="14">
        <f t="shared" si="14693"/>
        <v>0</v>
      </c>
      <c r="CF2432" s="14">
        <f t="shared" si="14693"/>
        <v>0</v>
      </c>
      <c r="CG2432" s="14">
        <f t="shared" si="14633"/>
        <v>21546.399999999998</v>
      </c>
      <c r="CH2432" s="14">
        <f>CH2433</f>
        <v>0</v>
      </c>
      <c r="CI2432" s="84">
        <f t="shared" si="14646"/>
        <v>21546.399999999998</v>
      </c>
      <c r="CJ2432" s="14">
        <f t="shared" si="14634"/>
        <v>22688.9</v>
      </c>
      <c r="CK2432" s="52">
        <f>CK2433</f>
        <v>0</v>
      </c>
      <c r="CL2432" s="84">
        <f t="shared" si="14647"/>
        <v>22688.9</v>
      </c>
      <c r="CM2432" s="14">
        <f t="shared" si="14635"/>
        <v>22688.9</v>
      </c>
      <c r="CN2432" s="52">
        <f>CN2433</f>
        <v>0</v>
      </c>
      <c r="CO2432" s="84">
        <f t="shared" si="14648"/>
        <v>22688.9</v>
      </c>
      <c r="CP2432" s="14">
        <f>CP2433</f>
        <v>0</v>
      </c>
      <c r="CQ2432" s="29"/>
      <c r="CR2432" s="29"/>
      <c r="CT2432" s="1"/>
    </row>
    <row r="2433" spans="1:99" ht="15.6" customHeight="1" x14ac:dyDescent="0.3">
      <c r="A2433" s="76" t="s">
        <v>967</v>
      </c>
      <c r="B2433" s="76" t="s">
        <v>70</v>
      </c>
      <c r="C2433" s="76" t="s">
        <v>160</v>
      </c>
      <c r="D2433" s="76" t="s">
        <v>985</v>
      </c>
      <c r="E2433" s="88"/>
      <c r="F2433" s="77" t="s">
        <v>57</v>
      </c>
      <c r="G2433" s="14">
        <f t="shared" ref="G2433:L2433" si="14694">G2434+G2435</f>
        <v>18847.899999999998</v>
      </c>
      <c r="H2433" s="14">
        <f t="shared" si="14694"/>
        <v>19390.900000000001</v>
      </c>
      <c r="I2433" s="14">
        <f t="shared" si="14694"/>
        <v>19390.900000000001</v>
      </c>
      <c r="J2433" s="14">
        <f t="shared" si="14694"/>
        <v>0</v>
      </c>
      <c r="K2433" s="14">
        <f t="shared" si="14694"/>
        <v>0</v>
      </c>
      <c r="L2433" s="14">
        <f t="shared" si="14694"/>
        <v>0</v>
      </c>
      <c r="M2433" s="14">
        <f t="shared" si="14464"/>
        <v>18847.899999999998</v>
      </c>
      <c r="N2433" s="14">
        <f t="shared" si="14465"/>
        <v>19390.900000000001</v>
      </c>
      <c r="O2433" s="14">
        <f t="shared" si="14466"/>
        <v>19390.900000000001</v>
      </c>
      <c r="P2433" s="14">
        <f t="shared" ref="P2433:X2433" si="14695">P2434+P2435</f>
        <v>2698.5</v>
      </c>
      <c r="Q2433" s="14">
        <f t="shared" si="14695"/>
        <v>0</v>
      </c>
      <c r="R2433" s="14">
        <f t="shared" si="14695"/>
        <v>0</v>
      </c>
      <c r="S2433" s="14">
        <f t="shared" si="14695"/>
        <v>0</v>
      </c>
      <c r="T2433" s="14">
        <f t="shared" si="14695"/>
        <v>3298</v>
      </c>
      <c r="U2433" s="14">
        <f t="shared" si="14695"/>
        <v>0</v>
      </c>
      <c r="V2433" s="14">
        <f t="shared" si="14695"/>
        <v>3298</v>
      </c>
      <c r="W2433" s="14">
        <f t="shared" si="14695"/>
        <v>0</v>
      </c>
      <c r="X2433" s="14">
        <f t="shared" si="14695"/>
        <v>0</v>
      </c>
      <c r="Y2433" s="14">
        <f t="shared" si="14612"/>
        <v>21546.399999999998</v>
      </c>
      <c r="Z2433" s="14">
        <f t="shared" si="14613"/>
        <v>22688.9</v>
      </c>
      <c r="AA2433" s="14">
        <f t="shared" si="14614"/>
        <v>22688.9</v>
      </c>
      <c r="AB2433" s="14">
        <f>AB2434+AB2435</f>
        <v>0</v>
      </c>
      <c r="AC2433" s="14">
        <f>AC2434+AC2435</f>
        <v>0</v>
      </c>
      <c r="AD2433" s="14">
        <f>AD2434+AD2435</f>
        <v>0</v>
      </c>
      <c r="AE2433" s="14">
        <f t="shared" si="14615"/>
        <v>21546.399999999998</v>
      </c>
      <c r="AF2433" s="14">
        <f t="shared" si="14616"/>
        <v>22688.9</v>
      </c>
      <c r="AG2433" s="14">
        <f t="shared" si="14617"/>
        <v>22688.9</v>
      </c>
      <c r="AH2433" s="14">
        <f t="shared" ref="AH2433:AV2433" si="14696">AH2434+AH2435</f>
        <v>0</v>
      </c>
      <c r="AI2433" s="14">
        <f t="shared" si="14696"/>
        <v>0</v>
      </c>
      <c r="AJ2433" s="14">
        <f t="shared" si="14696"/>
        <v>0</v>
      </c>
      <c r="AK2433" s="14">
        <f t="shared" si="14696"/>
        <v>0</v>
      </c>
      <c r="AL2433" s="14">
        <f t="shared" si="14696"/>
        <v>0</v>
      </c>
      <c r="AM2433" s="14">
        <f t="shared" si="14696"/>
        <v>0</v>
      </c>
      <c r="AN2433" s="14">
        <f t="shared" si="14696"/>
        <v>0</v>
      </c>
      <c r="AO2433" s="14">
        <f t="shared" si="14696"/>
        <v>0</v>
      </c>
      <c r="AP2433" s="14">
        <f t="shared" si="14696"/>
        <v>0</v>
      </c>
      <c r="AQ2433" s="14">
        <f t="shared" si="14696"/>
        <v>0</v>
      </c>
      <c r="AR2433" s="14">
        <f t="shared" si="14696"/>
        <v>0</v>
      </c>
      <c r="AS2433" s="14">
        <f t="shared" si="14696"/>
        <v>0</v>
      </c>
      <c r="AT2433" s="14">
        <f t="shared" si="14696"/>
        <v>0</v>
      </c>
      <c r="AU2433" s="14">
        <f t="shared" si="14696"/>
        <v>0</v>
      </c>
      <c r="AV2433" s="14">
        <f t="shared" si="14696"/>
        <v>0</v>
      </c>
      <c r="AW2433" s="14">
        <f t="shared" si="14619"/>
        <v>21546.399999999998</v>
      </c>
      <c r="AX2433" s="14">
        <f t="shared" si="14620"/>
        <v>22688.9</v>
      </c>
      <c r="AY2433" s="14">
        <f t="shared" si="14621"/>
        <v>22688.9</v>
      </c>
      <c r="AZ2433" s="14">
        <f>AZ2434+AZ2435</f>
        <v>0</v>
      </c>
      <c r="BA2433" s="14">
        <f t="shared" si="14622"/>
        <v>21546.399999999998</v>
      </c>
      <c r="BB2433" s="14">
        <f t="shared" si="14623"/>
        <v>22688.9</v>
      </c>
      <c r="BC2433" s="14">
        <f t="shared" si="14624"/>
        <v>22688.9</v>
      </c>
      <c r="BD2433" s="14">
        <f t="shared" ref="BD2433:BN2433" si="14697">BD2434+BD2435</f>
        <v>0</v>
      </c>
      <c r="BE2433" s="14">
        <f t="shared" si="14697"/>
        <v>0</v>
      </c>
      <c r="BF2433" s="14">
        <f t="shared" si="14697"/>
        <v>0</v>
      </c>
      <c r="BG2433" s="14">
        <f t="shared" si="14697"/>
        <v>0</v>
      </c>
      <c r="BH2433" s="14">
        <f t="shared" si="14697"/>
        <v>0</v>
      </c>
      <c r="BI2433" s="14">
        <f t="shared" si="14697"/>
        <v>0</v>
      </c>
      <c r="BJ2433" s="14">
        <f t="shared" si="14697"/>
        <v>0</v>
      </c>
      <c r="BK2433" s="14">
        <f t="shared" si="14697"/>
        <v>0</v>
      </c>
      <c r="BL2433" s="14">
        <f t="shared" si="14697"/>
        <v>0</v>
      </c>
      <c r="BM2433" s="14">
        <f t="shared" si="14697"/>
        <v>0</v>
      </c>
      <c r="BN2433" s="14">
        <f t="shared" si="14697"/>
        <v>0</v>
      </c>
      <c r="BO2433" s="14">
        <f t="shared" si="14626"/>
        <v>21546.399999999998</v>
      </c>
      <c r="BP2433" s="14">
        <f t="shared" si="14627"/>
        <v>22688.9</v>
      </c>
      <c r="BQ2433" s="14">
        <f t="shared" si="14628"/>
        <v>22688.9</v>
      </c>
      <c r="BR2433" s="14">
        <f>BR2434+BR2435</f>
        <v>0</v>
      </c>
      <c r="BS2433" s="14">
        <f>BS2434+BS2435</f>
        <v>0</v>
      </c>
      <c r="BT2433" s="14">
        <f>BT2434+BT2435</f>
        <v>0</v>
      </c>
      <c r="BU2433" s="14">
        <f t="shared" si="14629"/>
        <v>21546.399999999998</v>
      </c>
      <c r="BV2433" s="14">
        <f t="shared" si="14630"/>
        <v>22688.9</v>
      </c>
      <c r="BW2433" s="14">
        <f t="shared" si="14631"/>
        <v>22688.9</v>
      </c>
      <c r="BX2433" s="14">
        <f t="shared" ref="BX2433:CF2433" si="14698">BX2434+BX2435</f>
        <v>0</v>
      </c>
      <c r="BY2433" s="14">
        <f t="shared" si="14698"/>
        <v>0</v>
      </c>
      <c r="BZ2433" s="14">
        <f t="shared" si="14698"/>
        <v>0</v>
      </c>
      <c r="CA2433" s="14">
        <f t="shared" si="14698"/>
        <v>0</v>
      </c>
      <c r="CB2433" s="14">
        <f t="shared" si="14698"/>
        <v>0</v>
      </c>
      <c r="CC2433" s="14">
        <f t="shared" si="14698"/>
        <v>0</v>
      </c>
      <c r="CD2433" s="14">
        <f t="shared" si="14698"/>
        <v>0</v>
      </c>
      <c r="CE2433" s="14">
        <f t="shared" si="14698"/>
        <v>0</v>
      </c>
      <c r="CF2433" s="14">
        <f t="shared" si="14698"/>
        <v>0</v>
      </c>
      <c r="CG2433" s="14">
        <f t="shared" si="14633"/>
        <v>21546.399999999998</v>
      </c>
      <c r="CH2433" s="14">
        <f>CH2434+CH2435</f>
        <v>0</v>
      </c>
      <c r="CI2433" s="84">
        <f t="shared" si="14646"/>
        <v>21546.399999999998</v>
      </c>
      <c r="CJ2433" s="14">
        <f t="shared" si="14634"/>
        <v>22688.9</v>
      </c>
      <c r="CK2433" s="52">
        <f>CK2434+CK2435</f>
        <v>0</v>
      </c>
      <c r="CL2433" s="84">
        <f t="shared" si="14647"/>
        <v>22688.9</v>
      </c>
      <c r="CM2433" s="14">
        <f t="shared" si="14635"/>
        <v>22688.9</v>
      </c>
      <c r="CN2433" s="52">
        <f>CN2434+CN2435</f>
        <v>0</v>
      </c>
      <c r="CO2433" s="84">
        <f t="shared" si="14648"/>
        <v>22688.9</v>
      </c>
      <c r="CP2433" s="14">
        <f>CP2434+CP2435</f>
        <v>0</v>
      </c>
      <c r="CQ2433" s="29"/>
      <c r="CR2433" s="29"/>
      <c r="CT2433" s="1"/>
    </row>
    <row r="2434" spans="1:99" ht="78" customHeight="1" x14ac:dyDescent="0.3">
      <c r="A2434" s="76" t="s">
        <v>967</v>
      </c>
      <c r="B2434" s="76" t="s">
        <v>70</v>
      </c>
      <c r="C2434" s="76" t="s">
        <v>160</v>
      </c>
      <c r="D2434" s="76" t="s">
        <v>985</v>
      </c>
      <c r="E2434" s="76" t="s">
        <v>58</v>
      </c>
      <c r="F2434" s="77" t="s">
        <v>59</v>
      </c>
      <c r="G2434" s="14">
        <v>17652.899999999998</v>
      </c>
      <c r="H2434" s="14">
        <v>18195.900000000001</v>
      </c>
      <c r="I2434" s="14">
        <v>18195.900000000001</v>
      </c>
      <c r="J2434" s="14"/>
      <c r="K2434" s="14"/>
      <c r="L2434" s="14"/>
      <c r="M2434" s="14">
        <f t="shared" si="14464"/>
        <v>17652.899999999998</v>
      </c>
      <c r="N2434" s="14">
        <f t="shared" si="14465"/>
        <v>18195.900000000001</v>
      </c>
      <c r="O2434" s="14">
        <f t="shared" si="14466"/>
        <v>18195.900000000001</v>
      </c>
      <c r="P2434" s="14">
        <v>2698.5</v>
      </c>
      <c r="Q2434" s="14"/>
      <c r="R2434" s="14"/>
      <c r="S2434" s="14"/>
      <c r="T2434" s="14">
        <v>3298</v>
      </c>
      <c r="U2434" s="14"/>
      <c r="V2434" s="14">
        <v>3298</v>
      </c>
      <c r="W2434" s="14"/>
      <c r="X2434" s="14"/>
      <c r="Y2434" s="14">
        <f t="shared" si="14612"/>
        <v>20351.399999999998</v>
      </c>
      <c r="Z2434" s="14">
        <f t="shared" si="14613"/>
        <v>21493.9</v>
      </c>
      <c r="AA2434" s="14">
        <f t="shared" si="14614"/>
        <v>21493.9</v>
      </c>
      <c r="AB2434" s="14"/>
      <c r="AC2434" s="14"/>
      <c r="AD2434" s="14"/>
      <c r="AE2434" s="14">
        <f t="shared" si="14615"/>
        <v>20351.399999999998</v>
      </c>
      <c r="AF2434" s="14">
        <f t="shared" si="14616"/>
        <v>21493.9</v>
      </c>
      <c r="AG2434" s="14">
        <f t="shared" si="14617"/>
        <v>21493.9</v>
      </c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>
        <f t="shared" si="14619"/>
        <v>20351.399999999998</v>
      </c>
      <c r="AX2434" s="14">
        <f t="shared" si="14620"/>
        <v>21493.9</v>
      </c>
      <c r="AY2434" s="14">
        <f t="shared" si="14621"/>
        <v>21493.9</v>
      </c>
      <c r="AZ2434" s="14"/>
      <c r="BA2434" s="14">
        <f t="shared" si="14622"/>
        <v>20351.399999999998</v>
      </c>
      <c r="BB2434" s="14">
        <f t="shared" si="14623"/>
        <v>21493.9</v>
      </c>
      <c r="BC2434" s="14">
        <f t="shared" si="14624"/>
        <v>21493.9</v>
      </c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>
        <f t="shared" si="14626"/>
        <v>20351.399999999998</v>
      </c>
      <c r="BP2434" s="14">
        <f t="shared" si="14627"/>
        <v>21493.9</v>
      </c>
      <c r="BQ2434" s="14">
        <f t="shared" si="14628"/>
        <v>21493.9</v>
      </c>
      <c r="BR2434" s="14"/>
      <c r="BS2434" s="14"/>
      <c r="BT2434" s="14"/>
      <c r="BU2434" s="14">
        <f t="shared" si="14629"/>
        <v>20351.399999999998</v>
      </c>
      <c r="BV2434" s="14">
        <f t="shared" si="14630"/>
        <v>21493.9</v>
      </c>
      <c r="BW2434" s="14">
        <f t="shared" si="14631"/>
        <v>21493.9</v>
      </c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>
        <f t="shared" si="14633"/>
        <v>20351.399999999998</v>
      </c>
      <c r="CH2434" s="14"/>
      <c r="CI2434" s="84">
        <f t="shared" si="14646"/>
        <v>20351.399999999998</v>
      </c>
      <c r="CJ2434" s="14">
        <f t="shared" si="14634"/>
        <v>21493.9</v>
      </c>
      <c r="CK2434" s="52"/>
      <c r="CL2434" s="84">
        <f t="shared" si="14647"/>
        <v>21493.9</v>
      </c>
      <c r="CM2434" s="14">
        <f t="shared" si="14635"/>
        <v>21493.9</v>
      </c>
      <c r="CN2434" s="52"/>
      <c r="CO2434" s="84">
        <f t="shared" si="14648"/>
        <v>21493.9</v>
      </c>
      <c r="CP2434" s="14"/>
      <c r="CQ2434" s="29"/>
      <c r="CR2434" s="29"/>
      <c r="CT2434" s="1"/>
    </row>
    <row r="2435" spans="1:99" ht="31.2" customHeight="1" x14ac:dyDescent="0.3">
      <c r="A2435" s="76" t="s">
        <v>967</v>
      </c>
      <c r="B2435" s="76" t="s">
        <v>70</v>
      </c>
      <c r="C2435" s="76" t="s">
        <v>160</v>
      </c>
      <c r="D2435" s="76" t="s">
        <v>985</v>
      </c>
      <c r="E2435" s="76" t="s">
        <v>46</v>
      </c>
      <c r="F2435" s="77" t="s">
        <v>47</v>
      </c>
      <c r="G2435" s="14">
        <v>1195</v>
      </c>
      <c r="H2435" s="14">
        <v>1195</v>
      </c>
      <c r="I2435" s="14">
        <v>1195</v>
      </c>
      <c r="J2435" s="14"/>
      <c r="K2435" s="14"/>
      <c r="L2435" s="14"/>
      <c r="M2435" s="14">
        <f t="shared" si="14464"/>
        <v>1195</v>
      </c>
      <c r="N2435" s="14">
        <f t="shared" si="14465"/>
        <v>1195</v>
      </c>
      <c r="O2435" s="14">
        <f t="shared" si="14466"/>
        <v>1195</v>
      </c>
      <c r="P2435" s="14"/>
      <c r="Q2435" s="14"/>
      <c r="R2435" s="14"/>
      <c r="S2435" s="14"/>
      <c r="T2435" s="14"/>
      <c r="U2435" s="14"/>
      <c r="V2435" s="14"/>
      <c r="W2435" s="14"/>
      <c r="X2435" s="14"/>
      <c r="Y2435" s="14">
        <f t="shared" si="14612"/>
        <v>1195</v>
      </c>
      <c r="Z2435" s="14">
        <f t="shared" si="14613"/>
        <v>1195</v>
      </c>
      <c r="AA2435" s="14">
        <f t="shared" si="14614"/>
        <v>1195</v>
      </c>
      <c r="AB2435" s="14"/>
      <c r="AC2435" s="14"/>
      <c r="AD2435" s="14"/>
      <c r="AE2435" s="14">
        <f t="shared" si="14615"/>
        <v>1195</v>
      </c>
      <c r="AF2435" s="14">
        <f t="shared" si="14616"/>
        <v>1195</v>
      </c>
      <c r="AG2435" s="14">
        <f t="shared" si="14617"/>
        <v>1195</v>
      </c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>
        <f t="shared" si="14619"/>
        <v>1195</v>
      </c>
      <c r="AX2435" s="14">
        <f t="shared" si="14620"/>
        <v>1195</v>
      </c>
      <c r="AY2435" s="14">
        <f t="shared" si="14621"/>
        <v>1195</v>
      </c>
      <c r="AZ2435" s="14"/>
      <c r="BA2435" s="14">
        <f t="shared" si="14622"/>
        <v>1195</v>
      </c>
      <c r="BB2435" s="14">
        <f t="shared" si="14623"/>
        <v>1195</v>
      </c>
      <c r="BC2435" s="14">
        <f t="shared" si="14624"/>
        <v>1195</v>
      </c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>
        <f t="shared" si="14626"/>
        <v>1195</v>
      </c>
      <c r="BP2435" s="14">
        <f t="shared" si="14627"/>
        <v>1195</v>
      </c>
      <c r="BQ2435" s="14">
        <f t="shared" si="14628"/>
        <v>1195</v>
      </c>
      <c r="BR2435" s="14"/>
      <c r="BS2435" s="14"/>
      <c r="BT2435" s="14"/>
      <c r="BU2435" s="14">
        <f t="shared" si="14629"/>
        <v>1195</v>
      </c>
      <c r="BV2435" s="14">
        <f t="shared" si="14630"/>
        <v>1195</v>
      </c>
      <c r="BW2435" s="14">
        <f t="shared" si="14631"/>
        <v>1195</v>
      </c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>
        <f t="shared" si="14633"/>
        <v>1195</v>
      </c>
      <c r="CH2435" s="14"/>
      <c r="CI2435" s="84">
        <f t="shared" si="14646"/>
        <v>1195</v>
      </c>
      <c r="CJ2435" s="14">
        <f t="shared" si="14634"/>
        <v>1195</v>
      </c>
      <c r="CK2435" s="52"/>
      <c r="CL2435" s="84">
        <f t="shared" si="14647"/>
        <v>1195</v>
      </c>
      <c r="CM2435" s="14">
        <f t="shared" si="14635"/>
        <v>1195</v>
      </c>
      <c r="CN2435" s="52"/>
      <c r="CO2435" s="84">
        <f t="shared" si="14648"/>
        <v>1195</v>
      </c>
      <c r="CP2435" s="14"/>
      <c r="CQ2435" s="29"/>
      <c r="CR2435" s="29"/>
      <c r="CT2435" s="1"/>
    </row>
    <row r="2436" spans="1:99" ht="31.2" customHeight="1" x14ac:dyDescent="0.3">
      <c r="A2436" s="76" t="s">
        <v>967</v>
      </c>
      <c r="B2436" s="76" t="s">
        <v>70</v>
      </c>
      <c r="C2436" s="76" t="s">
        <v>160</v>
      </c>
      <c r="D2436" s="76" t="s">
        <v>62</v>
      </c>
      <c r="E2436" s="88"/>
      <c r="F2436" s="77" t="s">
        <v>63</v>
      </c>
      <c r="G2436" s="14">
        <f t="shared" ref="G2436:G2437" si="14699">G2437</f>
        <v>3190.6000000000004</v>
      </c>
      <c r="H2436" s="14">
        <f t="shared" ref="H2436:H2437" si="14700">H2437</f>
        <v>3222.7000000000003</v>
      </c>
      <c r="I2436" s="14">
        <f t="shared" ref="I2436:I2437" si="14701">I2437</f>
        <v>3222.7000000000003</v>
      </c>
      <c r="J2436" s="14">
        <f t="shared" ref="J2436:J2437" si="14702">J2437</f>
        <v>0</v>
      </c>
      <c r="K2436" s="14">
        <f t="shared" ref="K2436:K2437" si="14703">K2437</f>
        <v>0</v>
      </c>
      <c r="L2436" s="14">
        <f t="shared" ref="L2436:L2437" si="14704">L2437</f>
        <v>0</v>
      </c>
      <c r="M2436" s="14">
        <f t="shared" si="14464"/>
        <v>3190.6000000000004</v>
      </c>
      <c r="N2436" s="14">
        <f t="shared" si="14465"/>
        <v>3222.7000000000003</v>
      </c>
      <c r="O2436" s="14">
        <f t="shared" si="14466"/>
        <v>3222.7000000000003</v>
      </c>
      <c r="P2436" s="14">
        <f t="shared" ref="P2436:P2437" si="14705">P2437</f>
        <v>142.1</v>
      </c>
      <c r="Q2436" s="14">
        <f t="shared" ref="Q2436:Q2437" si="14706">Q2437</f>
        <v>0</v>
      </c>
      <c r="R2436" s="14">
        <f t="shared" ref="R2436:R2437" si="14707">R2437</f>
        <v>0</v>
      </c>
      <c r="S2436" s="14">
        <f t="shared" ref="S2436:S2437" si="14708">S2437</f>
        <v>0</v>
      </c>
      <c r="T2436" s="14">
        <f t="shared" ref="T2436:T2437" si="14709">T2437</f>
        <v>171.3</v>
      </c>
      <c r="U2436" s="14">
        <f t="shared" ref="U2436:U2437" si="14710">U2437</f>
        <v>0</v>
      </c>
      <c r="V2436" s="14">
        <f t="shared" ref="V2436:V2437" si="14711">V2437</f>
        <v>171.3</v>
      </c>
      <c r="W2436" s="14">
        <f t="shared" ref="W2436:W2437" si="14712">W2437</f>
        <v>0</v>
      </c>
      <c r="X2436" s="14">
        <f t="shared" ref="X2436:X2437" si="14713">X2437</f>
        <v>0</v>
      </c>
      <c r="Y2436" s="14">
        <f t="shared" si="14612"/>
        <v>3332.7000000000003</v>
      </c>
      <c r="Z2436" s="14">
        <f t="shared" si="14613"/>
        <v>3394.0000000000005</v>
      </c>
      <c r="AA2436" s="14">
        <f t="shared" si="14614"/>
        <v>3394.0000000000005</v>
      </c>
      <c r="AB2436" s="14">
        <f t="shared" ref="AB2436:AB2437" si="14714">AB2437</f>
        <v>0</v>
      </c>
      <c r="AC2436" s="14">
        <f t="shared" ref="AC2436:AC2437" si="14715">AC2437</f>
        <v>0</v>
      </c>
      <c r="AD2436" s="14">
        <f t="shared" ref="AD2436:AD2437" si="14716">AD2437</f>
        <v>0</v>
      </c>
      <c r="AE2436" s="14">
        <f t="shared" si="14615"/>
        <v>3332.7000000000003</v>
      </c>
      <c r="AF2436" s="14">
        <f t="shared" si="14616"/>
        <v>3394.0000000000005</v>
      </c>
      <c r="AG2436" s="14">
        <f t="shared" si="14617"/>
        <v>3394.0000000000005</v>
      </c>
      <c r="AH2436" s="14">
        <f t="shared" ref="AH2436:AH2437" si="14717">AH2437</f>
        <v>0</v>
      </c>
      <c r="AI2436" s="14">
        <f t="shared" ref="AI2436:AI2437" si="14718">AI2437</f>
        <v>0</v>
      </c>
      <c r="AJ2436" s="14">
        <f t="shared" ref="AJ2436:AJ2437" si="14719">AJ2437</f>
        <v>3526.5120000000002</v>
      </c>
      <c r="AK2436" s="14">
        <f t="shared" ref="AK2436:AK2437" si="14720">AK2437</f>
        <v>0</v>
      </c>
      <c r="AL2436" s="14">
        <f t="shared" ref="AL2436:AL2437" si="14721">AL2437</f>
        <v>0</v>
      </c>
      <c r="AM2436" s="14">
        <f t="shared" ref="AM2436:AM2437" si="14722">AM2437</f>
        <v>0</v>
      </c>
      <c r="AN2436" s="14">
        <f t="shared" ref="AN2436:AN2437" si="14723">AN2437</f>
        <v>0</v>
      </c>
      <c r="AO2436" s="14">
        <f t="shared" ref="AO2436:AO2437" si="14724">AO2437</f>
        <v>0</v>
      </c>
      <c r="AP2436" s="14">
        <f t="shared" ref="AP2436:AP2437" si="14725">AP2437</f>
        <v>0</v>
      </c>
      <c r="AQ2436" s="14">
        <f t="shared" ref="AQ2436:AQ2437" si="14726">AQ2437</f>
        <v>0</v>
      </c>
      <c r="AR2436" s="14">
        <f t="shared" ref="AR2436:AR2437" si="14727">AR2437</f>
        <v>0</v>
      </c>
      <c r="AS2436" s="14">
        <f t="shared" ref="AS2436:AS2437" si="14728">AS2437</f>
        <v>0</v>
      </c>
      <c r="AT2436" s="14">
        <f t="shared" ref="AT2436:AT2437" si="14729">AT2437</f>
        <v>0</v>
      </c>
      <c r="AU2436" s="14">
        <f t="shared" ref="AU2436:AU2437" si="14730">AU2437</f>
        <v>0</v>
      </c>
      <c r="AV2436" s="14">
        <f t="shared" ref="AV2436:AV2437" si="14731">AV2437</f>
        <v>0</v>
      </c>
      <c r="AW2436" s="14">
        <f t="shared" si="14619"/>
        <v>6859.2120000000004</v>
      </c>
      <c r="AX2436" s="14">
        <f t="shared" si="14620"/>
        <v>3394.0000000000005</v>
      </c>
      <c r="AY2436" s="14">
        <f t="shared" si="14621"/>
        <v>3394.0000000000005</v>
      </c>
      <c r="AZ2436" s="14">
        <f t="shared" ref="AZ2436:AZ2437" si="14732">AZ2437</f>
        <v>0</v>
      </c>
      <c r="BA2436" s="14">
        <f t="shared" si="14622"/>
        <v>6859.2120000000004</v>
      </c>
      <c r="BB2436" s="14">
        <f t="shared" si="14623"/>
        <v>3394.0000000000005</v>
      </c>
      <c r="BC2436" s="14">
        <f t="shared" si="14624"/>
        <v>3394.0000000000005</v>
      </c>
      <c r="BD2436" s="14">
        <f t="shared" ref="BD2436:BD2437" si="14733">BD2437</f>
        <v>0</v>
      </c>
      <c r="BE2436" s="14">
        <f t="shared" ref="BE2436:BE2437" si="14734">BE2437</f>
        <v>0</v>
      </c>
      <c r="BF2436" s="14">
        <f t="shared" ref="BF2436:BF2437" si="14735">BF2437</f>
        <v>0</v>
      </c>
      <c r="BG2436" s="14">
        <f t="shared" ref="BG2436:BG2437" si="14736">BG2437</f>
        <v>0</v>
      </c>
      <c r="BH2436" s="14">
        <f t="shared" ref="BH2436:BH2437" si="14737">BH2437</f>
        <v>0</v>
      </c>
      <c r="BI2436" s="14">
        <f t="shared" ref="BI2436:BI2437" si="14738">BI2437</f>
        <v>0</v>
      </c>
      <c r="BJ2436" s="14">
        <f t="shared" ref="BJ2436:BJ2437" si="14739">BJ2437</f>
        <v>0</v>
      </c>
      <c r="BK2436" s="14">
        <f t="shared" ref="BK2436:BK2437" si="14740">BK2437</f>
        <v>0</v>
      </c>
      <c r="BL2436" s="14">
        <f t="shared" ref="BL2436:BL2437" si="14741">BL2437</f>
        <v>0</v>
      </c>
      <c r="BM2436" s="14">
        <f t="shared" ref="BM2436:BM2437" si="14742">BM2437</f>
        <v>0</v>
      </c>
      <c r="BN2436" s="14">
        <f t="shared" ref="BN2436:BN2437" si="14743">BN2437</f>
        <v>0</v>
      </c>
      <c r="BO2436" s="14">
        <f t="shared" si="14626"/>
        <v>6859.2120000000004</v>
      </c>
      <c r="BP2436" s="14">
        <f t="shared" si="14627"/>
        <v>3394.0000000000005</v>
      </c>
      <c r="BQ2436" s="14">
        <f t="shared" si="14628"/>
        <v>3394.0000000000005</v>
      </c>
      <c r="BR2436" s="14">
        <f t="shared" ref="BR2436:BR2437" si="14744">BR2437</f>
        <v>0</v>
      </c>
      <c r="BS2436" s="14">
        <f t="shared" ref="BS2436:BS2437" si="14745">BS2437</f>
        <v>0</v>
      </c>
      <c r="BT2436" s="14">
        <f t="shared" ref="BT2436:BT2437" si="14746">BT2437</f>
        <v>0</v>
      </c>
      <c r="BU2436" s="14">
        <f t="shared" si="14629"/>
        <v>6859.2120000000004</v>
      </c>
      <c r="BV2436" s="14">
        <f t="shared" si="14630"/>
        <v>3394.0000000000005</v>
      </c>
      <c r="BW2436" s="14">
        <f t="shared" si="14631"/>
        <v>3394.0000000000005</v>
      </c>
      <c r="BX2436" s="14">
        <f t="shared" ref="BX2436:BX2437" si="14747">BX2437</f>
        <v>0</v>
      </c>
      <c r="BY2436" s="14">
        <f t="shared" ref="BY2436:BY2437" si="14748">BY2437</f>
        <v>0</v>
      </c>
      <c r="BZ2436" s="14">
        <f t="shared" ref="BZ2436:BZ2437" si="14749">BZ2437</f>
        <v>0</v>
      </c>
      <c r="CA2436" s="14">
        <f t="shared" ref="CA2436:CA2437" si="14750">CA2437</f>
        <v>0</v>
      </c>
      <c r="CB2436" s="14">
        <f t="shared" ref="CB2436:CB2437" si="14751">CB2437</f>
        <v>0</v>
      </c>
      <c r="CC2436" s="14">
        <f t="shared" ref="CC2436:CC2437" si="14752">CC2437</f>
        <v>0</v>
      </c>
      <c r="CD2436" s="14">
        <f t="shared" ref="CD2436:CD2437" si="14753">CD2437</f>
        <v>0</v>
      </c>
      <c r="CE2436" s="14">
        <f t="shared" ref="CE2436:CE2437" si="14754">CE2437</f>
        <v>0</v>
      </c>
      <c r="CF2436" s="14">
        <f t="shared" ref="CF2436:CF2437" si="14755">CF2437</f>
        <v>0</v>
      </c>
      <c r="CG2436" s="14">
        <f t="shared" si="14633"/>
        <v>6859.2120000000004</v>
      </c>
      <c r="CH2436" s="14">
        <f t="shared" ref="CH2436:CH2437" si="14756">CH2437</f>
        <v>0</v>
      </c>
      <c r="CI2436" s="84">
        <f t="shared" si="14646"/>
        <v>6859.2120000000004</v>
      </c>
      <c r="CJ2436" s="14">
        <f t="shared" si="14634"/>
        <v>3394.0000000000005</v>
      </c>
      <c r="CK2436" s="52">
        <f t="shared" ref="CK2436:CP2437" si="14757">CK2437</f>
        <v>0</v>
      </c>
      <c r="CL2436" s="84">
        <f t="shared" si="14647"/>
        <v>3394.0000000000005</v>
      </c>
      <c r="CM2436" s="14">
        <f t="shared" si="14635"/>
        <v>3394.0000000000005</v>
      </c>
      <c r="CN2436" s="52">
        <f t="shared" si="14757"/>
        <v>0</v>
      </c>
      <c r="CO2436" s="84">
        <f t="shared" si="14648"/>
        <v>3394.0000000000005</v>
      </c>
      <c r="CP2436" s="14">
        <f t="shared" si="14757"/>
        <v>0</v>
      </c>
      <c r="CQ2436" s="29"/>
      <c r="CR2436" s="29"/>
      <c r="CT2436" s="1"/>
    </row>
    <row r="2437" spans="1:99" ht="15.6" customHeight="1" x14ac:dyDescent="0.3">
      <c r="A2437" s="76" t="s">
        <v>967</v>
      </c>
      <c r="B2437" s="76" t="s">
        <v>70</v>
      </c>
      <c r="C2437" s="76" t="s">
        <v>160</v>
      </c>
      <c r="D2437" s="76" t="s">
        <v>64</v>
      </c>
      <c r="E2437" s="88"/>
      <c r="F2437" s="77" t="s">
        <v>65</v>
      </c>
      <c r="G2437" s="14">
        <f t="shared" si="14699"/>
        <v>3190.6000000000004</v>
      </c>
      <c r="H2437" s="14">
        <f t="shared" si="14700"/>
        <v>3222.7000000000003</v>
      </c>
      <c r="I2437" s="14">
        <f t="shared" si="14701"/>
        <v>3222.7000000000003</v>
      </c>
      <c r="J2437" s="14">
        <f t="shared" si="14702"/>
        <v>0</v>
      </c>
      <c r="K2437" s="14">
        <f t="shared" si="14703"/>
        <v>0</v>
      </c>
      <c r="L2437" s="14">
        <f t="shared" si="14704"/>
        <v>0</v>
      </c>
      <c r="M2437" s="14">
        <f t="shared" si="14464"/>
        <v>3190.6000000000004</v>
      </c>
      <c r="N2437" s="14">
        <f t="shared" si="14465"/>
        <v>3222.7000000000003</v>
      </c>
      <c r="O2437" s="14">
        <f t="shared" si="14466"/>
        <v>3222.7000000000003</v>
      </c>
      <c r="P2437" s="14">
        <f t="shared" si="14705"/>
        <v>142.1</v>
      </c>
      <c r="Q2437" s="14">
        <f t="shared" si="14706"/>
        <v>0</v>
      </c>
      <c r="R2437" s="14">
        <f t="shared" si="14707"/>
        <v>0</v>
      </c>
      <c r="S2437" s="14">
        <f t="shared" si="14708"/>
        <v>0</v>
      </c>
      <c r="T2437" s="14">
        <f t="shared" si="14709"/>
        <v>171.3</v>
      </c>
      <c r="U2437" s="14">
        <f t="shared" si="14710"/>
        <v>0</v>
      </c>
      <c r="V2437" s="14">
        <f t="shared" si="14711"/>
        <v>171.3</v>
      </c>
      <c r="W2437" s="14">
        <f t="shared" si="14712"/>
        <v>0</v>
      </c>
      <c r="X2437" s="14">
        <f t="shared" si="14713"/>
        <v>0</v>
      </c>
      <c r="Y2437" s="14">
        <f t="shared" si="14612"/>
        <v>3332.7000000000003</v>
      </c>
      <c r="Z2437" s="14">
        <f t="shared" si="14613"/>
        <v>3394.0000000000005</v>
      </c>
      <c r="AA2437" s="14">
        <f t="shared" si="14614"/>
        <v>3394.0000000000005</v>
      </c>
      <c r="AB2437" s="14">
        <f t="shared" si="14714"/>
        <v>0</v>
      </c>
      <c r="AC2437" s="14">
        <f t="shared" si="14715"/>
        <v>0</v>
      </c>
      <c r="AD2437" s="14">
        <f t="shared" si="14716"/>
        <v>0</v>
      </c>
      <c r="AE2437" s="14">
        <f t="shared" si="14615"/>
        <v>3332.7000000000003</v>
      </c>
      <c r="AF2437" s="14">
        <f t="shared" si="14616"/>
        <v>3394.0000000000005</v>
      </c>
      <c r="AG2437" s="14">
        <f t="shared" si="14617"/>
        <v>3394.0000000000005</v>
      </c>
      <c r="AH2437" s="14">
        <f t="shared" si="14717"/>
        <v>0</v>
      </c>
      <c r="AI2437" s="14">
        <f t="shared" si="14718"/>
        <v>0</v>
      </c>
      <c r="AJ2437" s="14">
        <f t="shared" si="14719"/>
        <v>3526.5120000000002</v>
      </c>
      <c r="AK2437" s="14">
        <f t="shared" si="14720"/>
        <v>0</v>
      </c>
      <c r="AL2437" s="14">
        <f t="shared" si="14721"/>
        <v>0</v>
      </c>
      <c r="AM2437" s="14">
        <f t="shared" si="14722"/>
        <v>0</v>
      </c>
      <c r="AN2437" s="14">
        <f t="shared" si="14723"/>
        <v>0</v>
      </c>
      <c r="AO2437" s="14">
        <f t="shared" si="14724"/>
        <v>0</v>
      </c>
      <c r="AP2437" s="14">
        <f t="shared" si="14725"/>
        <v>0</v>
      </c>
      <c r="AQ2437" s="14">
        <f t="shared" si="14726"/>
        <v>0</v>
      </c>
      <c r="AR2437" s="14">
        <f t="shared" si="14727"/>
        <v>0</v>
      </c>
      <c r="AS2437" s="14">
        <f t="shared" si="14728"/>
        <v>0</v>
      </c>
      <c r="AT2437" s="14">
        <f t="shared" si="14729"/>
        <v>0</v>
      </c>
      <c r="AU2437" s="14">
        <f t="shared" si="14730"/>
        <v>0</v>
      </c>
      <c r="AV2437" s="14">
        <f t="shared" si="14731"/>
        <v>0</v>
      </c>
      <c r="AW2437" s="14">
        <f t="shared" si="14619"/>
        <v>6859.2120000000004</v>
      </c>
      <c r="AX2437" s="14">
        <f t="shared" si="14620"/>
        <v>3394.0000000000005</v>
      </c>
      <c r="AY2437" s="14">
        <f t="shared" si="14621"/>
        <v>3394.0000000000005</v>
      </c>
      <c r="AZ2437" s="14">
        <f t="shared" si="14732"/>
        <v>0</v>
      </c>
      <c r="BA2437" s="14">
        <f t="shared" si="14622"/>
        <v>6859.2120000000004</v>
      </c>
      <c r="BB2437" s="14">
        <f t="shared" si="14623"/>
        <v>3394.0000000000005</v>
      </c>
      <c r="BC2437" s="14">
        <f t="shared" si="14624"/>
        <v>3394.0000000000005</v>
      </c>
      <c r="BD2437" s="14">
        <f t="shared" si="14733"/>
        <v>0</v>
      </c>
      <c r="BE2437" s="14">
        <f t="shared" si="14734"/>
        <v>0</v>
      </c>
      <c r="BF2437" s="14">
        <f t="shared" si="14735"/>
        <v>0</v>
      </c>
      <c r="BG2437" s="14">
        <f t="shared" si="14736"/>
        <v>0</v>
      </c>
      <c r="BH2437" s="14">
        <f t="shared" si="14737"/>
        <v>0</v>
      </c>
      <c r="BI2437" s="14">
        <f t="shared" si="14738"/>
        <v>0</v>
      </c>
      <c r="BJ2437" s="14">
        <f t="shared" si="14739"/>
        <v>0</v>
      </c>
      <c r="BK2437" s="14">
        <f t="shared" si="14740"/>
        <v>0</v>
      </c>
      <c r="BL2437" s="14">
        <f t="shared" si="14741"/>
        <v>0</v>
      </c>
      <c r="BM2437" s="14">
        <f t="shared" si="14742"/>
        <v>0</v>
      </c>
      <c r="BN2437" s="14">
        <f t="shared" si="14743"/>
        <v>0</v>
      </c>
      <c r="BO2437" s="14">
        <f t="shared" si="14626"/>
        <v>6859.2120000000004</v>
      </c>
      <c r="BP2437" s="14">
        <f t="shared" si="14627"/>
        <v>3394.0000000000005</v>
      </c>
      <c r="BQ2437" s="14">
        <f t="shared" si="14628"/>
        <v>3394.0000000000005</v>
      </c>
      <c r="BR2437" s="14">
        <f t="shared" si="14744"/>
        <v>0</v>
      </c>
      <c r="BS2437" s="14">
        <f t="shared" si="14745"/>
        <v>0</v>
      </c>
      <c r="BT2437" s="14">
        <f t="shared" si="14746"/>
        <v>0</v>
      </c>
      <c r="BU2437" s="14">
        <f t="shared" si="14629"/>
        <v>6859.2120000000004</v>
      </c>
      <c r="BV2437" s="14">
        <f t="shared" si="14630"/>
        <v>3394.0000000000005</v>
      </c>
      <c r="BW2437" s="14">
        <f t="shared" si="14631"/>
        <v>3394.0000000000005</v>
      </c>
      <c r="BX2437" s="14">
        <f t="shared" si="14747"/>
        <v>0</v>
      </c>
      <c r="BY2437" s="14">
        <f t="shared" si="14748"/>
        <v>0</v>
      </c>
      <c r="BZ2437" s="14">
        <f t="shared" si="14749"/>
        <v>0</v>
      </c>
      <c r="CA2437" s="14">
        <f t="shared" si="14750"/>
        <v>0</v>
      </c>
      <c r="CB2437" s="14">
        <f t="shared" si="14751"/>
        <v>0</v>
      </c>
      <c r="CC2437" s="14">
        <f t="shared" si="14752"/>
        <v>0</v>
      </c>
      <c r="CD2437" s="14">
        <f t="shared" si="14753"/>
        <v>0</v>
      </c>
      <c r="CE2437" s="14">
        <f t="shared" si="14754"/>
        <v>0</v>
      </c>
      <c r="CF2437" s="14">
        <f t="shared" si="14755"/>
        <v>0</v>
      </c>
      <c r="CG2437" s="14">
        <f t="shared" si="14633"/>
        <v>6859.2120000000004</v>
      </c>
      <c r="CH2437" s="14">
        <f t="shared" si="14756"/>
        <v>0</v>
      </c>
      <c r="CI2437" s="84">
        <f t="shared" si="14646"/>
        <v>6859.2120000000004</v>
      </c>
      <c r="CJ2437" s="14">
        <f t="shared" si="14634"/>
        <v>3394.0000000000005</v>
      </c>
      <c r="CK2437" s="52">
        <f t="shared" si="14757"/>
        <v>0</v>
      </c>
      <c r="CL2437" s="84">
        <f t="shared" si="14647"/>
        <v>3394.0000000000005</v>
      </c>
      <c r="CM2437" s="14">
        <f t="shared" si="14635"/>
        <v>3394.0000000000005</v>
      </c>
      <c r="CN2437" s="52">
        <f t="shared" si="14757"/>
        <v>0</v>
      </c>
      <c r="CO2437" s="84">
        <f t="shared" si="14648"/>
        <v>3394.0000000000005</v>
      </c>
      <c r="CP2437" s="14">
        <f t="shared" si="14757"/>
        <v>0</v>
      </c>
      <c r="CQ2437" s="29"/>
      <c r="CR2437" s="29"/>
      <c r="CT2437" s="1"/>
    </row>
    <row r="2438" spans="1:99" ht="46.8" customHeight="1" x14ac:dyDescent="0.3">
      <c r="A2438" s="76" t="s">
        <v>967</v>
      </c>
      <c r="B2438" s="76" t="s">
        <v>70</v>
      </c>
      <c r="C2438" s="76" t="s">
        <v>160</v>
      </c>
      <c r="D2438" s="76" t="s">
        <v>986</v>
      </c>
      <c r="E2438" s="88"/>
      <c r="F2438" s="77" t="s">
        <v>987</v>
      </c>
      <c r="G2438" s="14">
        <f t="shared" ref="G2438:L2438" si="14758">G2439+G2440+G2441</f>
        <v>3190.6000000000004</v>
      </c>
      <c r="H2438" s="14">
        <f t="shared" si="14758"/>
        <v>3222.7000000000003</v>
      </c>
      <c r="I2438" s="14">
        <f t="shared" si="14758"/>
        <v>3222.7000000000003</v>
      </c>
      <c r="J2438" s="14">
        <f t="shared" si="14758"/>
        <v>0</v>
      </c>
      <c r="K2438" s="14">
        <f t="shared" si="14758"/>
        <v>0</v>
      </c>
      <c r="L2438" s="14">
        <f t="shared" si="14758"/>
        <v>0</v>
      </c>
      <c r="M2438" s="14">
        <f t="shared" si="14464"/>
        <v>3190.6000000000004</v>
      </c>
      <c r="N2438" s="14">
        <f t="shared" si="14465"/>
        <v>3222.7000000000003</v>
      </c>
      <c r="O2438" s="14">
        <f t="shared" si="14466"/>
        <v>3222.7000000000003</v>
      </c>
      <c r="P2438" s="14">
        <f t="shared" ref="P2438:X2438" si="14759">P2439+P2440+P2441</f>
        <v>142.1</v>
      </c>
      <c r="Q2438" s="14">
        <f t="shared" si="14759"/>
        <v>0</v>
      </c>
      <c r="R2438" s="14">
        <f t="shared" si="14759"/>
        <v>0</v>
      </c>
      <c r="S2438" s="14">
        <f t="shared" si="14759"/>
        <v>0</v>
      </c>
      <c r="T2438" s="14">
        <f t="shared" si="14759"/>
        <v>171.3</v>
      </c>
      <c r="U2438" s="14">
        <f t="shared" si="14759"/>
        <v>0</v>
      </c>
      <c r="V2438" s="14">
        <f t="shared" si="14759"/>
        <v>171.3</v>
      </c>
      <c r="W2438" s="14">
        <f t="shared" si="14759"/>
        <v>0</v>
      </c>
      <c r="X2438" s="14">
        <f t="shared" si="14759"/>
        <v>0</v>
      </c>
      <c r="Y2438" s="14">
        <f t="shared" si="14612"/>
        <v>3332.7000000000003</v>
      </c>
      <c r="Z2438" s="14">
        <f t="shared" si="14613"/>
        <v>3394.0000000000005</v>
      </c>
      <c r="AA2438" s="14">
        <f t="shared" si="14614"/>
        <v>3394.0000000000005</v>
      </c>
      <c r="AB2438" s="14">
        <f>AB2439+AB2440+AB2441</f>
        <v>0</v>
      </c>
      <c r="AC2438" s="14">
        <f>AC2439+AC2440+AC2441</f>
        <v>0</v>
      </c>
      <c r="AD2438" s="14">
        <f>AD2439+AD2440+AD2441</f>
        <v>0</v>
      </c>
      <c r="AE2438" s="14">
        <f t="shared" si="14615"/>
        <v>3332.7000000000003</v>
      </c>
      <c r="AF2438" s="14">
        <f t="shared" si="14616"/>
        <v>3394.0000000000005</v>
      </c>
      <c r="AG2438" s="14">
        <f t="shared" si="14617"/>
        <v>3394.0000000000005</v>
      </c>
      <c r="AH2438" s="14">
        <f t="shared" ref="AH2438:AV2438" si="14760">AH2439+AH2440+AH2441</f>
        <v>0</v>
      </c>
      <c r="AI2438" s="14">
        <f t="shared" si="14760"/>
        <v>0</v>
      </c>
      <c r="AJ2438" s="14">
        <f t="shared" si="14760"/>
        <v>3526.5120000000002</v>
      </c>
      <c r="AK2438" s="14">
        <f t="shared" si="14760"/>
        <v>0</v>
      </c>
      <c r="AL2438" s="14">
        <f t="shared" si="14760"/>
        <v>0</v>
      </c>
      <c r="AM2438" s="14">
        <f t="shared" si="14760"/>
        <v>0</v>
      </c>
      <c r="AN2438" s="14">
        <f t="shared" si="14760"/>
        <v>0</v>
      </c>
      <c r="AO2438" s="14">
        <f t="shared" si="14760"/>
        <v>0</v>
      </c>
      <c r="AP2438" s="14">
        <f t="shared" si="14760"/>
        <v>0</v>
      </c>
      <c r="AQ2438" s="14">
        <f t="shared" si="14760"/>
        <v>0</v>
      </c>
      <c r="AR2438" s="14">
        <f t="shared" si="14760"/>
        <v>0</v>
      </c>
      <c r="AS2438" s="14">
        <f t="shared" si="14760"/>
        <v>0</v>
      </c>
      <c r="AT2438" s="14">
        <f t="shared" si="14760"/>
        <v>0</v>
      </c>
      <c r="AU2438" s="14">
        <f t="shared" si="14760"/>
        <v>0</v>
      </c>
      <c r="AV2438" s="14">
        <f t="shared" si="14760"/>
        <v>0</v>
      </c>
      <c r="AW2438" s="14">
        <f t="shared" si="14619"/>
        <v>6859.2120000000004</v>
      </c>
      <c r="AX2438" s="14">
        <f t="shared" si="14620"/>
        <v>3394.0000000000005</v>
      </c>
      <c r="AY2438" s="14">
        <f t="shared" si="14621"/>
        <v>3394.0000000000005</v>
      </c>
      <c r="AZ2438" s="14">
        <f>AZ2439+AZ2440+AZ2441</f>
        <v>0</v>
      </c>
      <c r="BA2438" s="14">
        <f t="shared" si="14622"/>
        <v>6859.2120000000004</v>
      </c>
      <c r="BB2438" s="14">
        <f t="shared" si="14623"/>
        <v>3394.0000000000005</v>
      </c>
      <c r="BC2438" s="14">
        <f t="shared" si="14624"/>
        <v>3394.0000000000005</v>
      </c>
      <c r="BD2438" s="14">
        <f t="shared" ref="BD2438:BN2438" si="14761">BD2439+BD2440+BD2441</f>
        <v>0</v>
      </c>
      <c r="BE2438" s="14">
        <f t="shared" si="14761"/>
        <v>0</v>
      </c>
      <c r="BF2438" s="14">
        <f t="shared" si="14761"/>
        <v>0</v>
      </c>
      <c r="BG2438" s="14">
        <f t="shared" si="14761"/>
        <v>0</v>
      </c>
      <c r="BH2438" s="14">
        <f t="shared" si="14761"/>
        <v>0</v>
      </c>
      <c r="BI2438" s="14">
        <f t="shared" si="14761"/>
        <v>0</v>
      </c>
      <c r="BJ2438" s="14">
        <f t="shared" si="14761"/>
        <v>0</v>
      </c>
      <c r="BK2438" s="14">
        <f t="shared" si="14761"/>
        <v>0</v>
      </c>
      <c r="BL2438" s="14">
        <f t="shared" si="14761"/>
        <v>0</v>
      </c>
      <c r="BM2438" s="14">
        <f t="shared" si="14761"/>
        <v>0</v>
      </c>
      <c r="BN2438" s="14">
        <f t="shared" si="14761"/>
        <v>0</v>
      </c>
      <c r="BO2438" s="14">
        <f t="shared" si="14626"/>
        <v>6859.2120000000004</v>
      </c>
      <c r="BP2438" s="14">
        <f t="shared" si="14627"/>
        <v>3394.0000000000005</v>
      </c>
      <c r="BQ2438" s="14">
        <f t="shared" si="14628"/>
        <v>3394.0000000000005</v>
      </c>
      <c r="BR2438" s="14">
        <f>BR2439+BR2440+BR2441</f>
        <v>0</v>
      </c>
      <c r="BS2438" s="14">
        <f>BS2439+BS2440+BS2441</f>
        <v>0</v>
      </c>
      <c r="BT2438" s="14">
        <f>BT2439+BT2440+BT2441</f>
        <v>0</v>
      </c>
      <c r="BU2438" s="14">
        <f t="shared" si="14629"/>
        <v>6859.2120000000004</v>
      </c>
      <c r="BV2438" s="14">
        <f t="shared" si="14630"/>
        <v>3394.0000000000005</v>
      </c>
      <c r="BW2438" s="14">
        <f t="shared" si="14631"/>
        <v>3394.0000000000005</v>
      </c>
      <c r="BX2438" s="14">
        <f t="shared" ref="BX2438:CF2438" si="14762">BX2439+BX2440+BX2441</f>
        <v>0</v>
      </c>
      <c r="BY2438" s="14">
        <f t="shared" si="14762"/>
        <v>0</v>
      </c>
      <c r="BZ2438" s="14">
        <f t="shared" si="14762"/>
        <v>0</v>
      </c>
      <c r="CA2438" s="14">
        <f t="shared" si="14762"/>
        <v>0</v>
      </c>
      <c r="CB2438" s="14">
        <f t="shared" si="14762"/>
        <v>0</v>
      </c>
      <c r="CC2438" s="14">
        <f t="shared" si="14762"/>
        <v>0</v>
      </c>
      <c r="CD2438" s="14">
        <f t="shared" si="14762"/>
        <v>0</v>
      </c>
      <c r="CE2438" s="14">
        <f t="shared" si="14762"/>
        <v>0</v>
      </c>
      <c r="CF2438" s="14">
        <f t="shared" si="14762"/>
        <v>0</v>
      </c>
      <c r="CG2438" s="14">
        <f t="shared" si="14633"/>
        <v>6859.2120000000004</v>
      </c>
      <c r="CH2438" s="14">
        <f>CH2439+CH2440+CH2441</f>
        <v>0</v>
      </c>
      <c r="CI2438" s="84">
        <f t="shared" si="14646"/>
        <v>6859.2120000000004</v>
      </c>
      <c r="CJ2438" s="14">
        <f t="shared" si="14634"/>
        <v>3394.0000000000005</v>
      </c>
      <c r="CK2438" s="52">
        <f>CK2439+CK2440+CK2441</f>
        <v>0</v>
      </c>
      <c r="CL2438" s="84">
        <f t="shared" si="14647"/>
        <v>3394.0000000000005</v>
      </c>
      <c r="CM2438" s="14">
        <f t="shared" si="14635"/>
        <v>3394.0000000000005</v>
      </c>
      <c r="CN2438" s="52">
        <f>CN2439+CN2440+CN2441</f>
        <v>0</v>
      </c>
      <c r="CO2438" s="84">
        <f t="shared" si="14648"/>
        <v>3394.0000000000005</v>
      </c>
      <c r="CP2438" s="14">
        <f>CP2439+CP2440+CP2441</f>
        <v>0</v>
      </c>
      <c r="CQ2438" s="29"/>
      <c r="CR2438" s="29"/>
      <c r="CT2438" s="1"/>
    </row>
    <row r="2439" spans="1:99" ht="78" customHeight="1" x14ac:dyDescent="0.3">
      <c r="A2439" s="76" t="s">
        <v>967</v>
      </c>
      <c r="B2439" s="76" t="s">
        <v>70</v>
      </c>
      <c r="C2439" s="76" t="s">
        <v>160</v>
      </c>
      <c r="D2439" s="76" t="s">
        <v>986</v>
      </c>
      <c r="E2439" s="76" t="s">
        <v>58</v>
      </c>
      <c r="F2439" s="77" t="s">
        <v>59</v>
      </c>
      <c r="G2439" s="14">
        <v>1014.4</v>
      </c>
      <c r="H2439" s="14">
        <v>1046.5</v>
      </c>
      <c r="I2439" s="14">
        <v>1046.5</v>
      </c>
      <c r="J2439" s="14"/>
      <c r="K2439" s="14"/>
      <c r="L2439" s="14"/>
      <c r="M2439" s="14">
        <f t="shared" si="14464"/>
        <v>1014.4</v>
      </c>
      <c r="N2439" s="14">
        <f t="shared" si="14465"/>
        <v>1046.5</v>
      </c>
      <c r="O2439" s="14">
        <f t="shared" si="14466"/>
        <v>1046.5</v>
      </c>
      <c r="P2439" s="14">
        <v>142.1</v>
      </c>
      <c r="Q2439" s="14"/>
      <c r="R2439" s="14"/>
      <c r="S2439" s="14"/>
      <c r="T2439" s="14">
        <v>171.3</v>
      </c>
      <c r="U2439" s="14"/>
      <c r="V2439" s="14">
        <v>171.3</v>
      </c>
      <c r="W2439" s="14"/>
      <c r="X2439" s="14"/>
      <c r="Y2439" s="14">
        <f t="shared" si="14612"/>
        <v>1156.5</v>
      </c>
      <c r="Z2439" s="14">
        <f t="shared" si="14613"/>
        <v>1217.8</v>
      </c>
      <c r="AA2439" s="14">
        <f t="shared" si="14614"/>
        <v>1217.8</v>
      </c>
      <c r="AB2439" s="14"/>
      <c r="AC2439" s="14"/>
      <c r="AD2439" s="14"/>
      <c r="AE2439" s="14">
        <f t="shared" si="14615"/>
        <v>1156.5</v>
      </c>
      <c r="AF2439" s="14">
        <f t="shared" si="14616"/>
        <v>1217.8</v>
      </c>
      <c r="AG2439" s="14">
        <f t="shared" si="14617"/>
        <v>1217.8</v>
      </c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>
        <f t="shared" si="14619"/>
        <v>1156.5</v>
      </c>
      <c r="AX2439" s="14">
        <f t="shared" si="14620"/>
        <v>1217.8</v>
      </c>
      <c r="AY2439" s="14">
        <f t="shared" si="14621"/>
        <v>1217.8</v>
      </c>
      <c r="AZ2439" s="14"/>
      <c r="BA2439" s="14">
        <f t="shared" si="14622"/>
        <v>1156.5</v>
      </c>
      <c r="BB2439" s="14">
        <f t="shared" si="14623"/>
        <v>1217.8</v>
      </c>
      <c r="BC2439" s="14">
        <f t="shared" si="14624"/>
        <v>1217.8</v>
      </c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>
        <f t="shared" si="14626"/>
        <v>1156.5</v>
      </c>
      <c r="BP2439" s="14">
        <f t="shared" si="14627"/>
        <v>1217.8</v>
      </c>
      <c r="BQ2439" s="14">
        <f t="shared" si="14628"/>
        <v>1217.8</v>
      </c>
      <c r="BR2439" s="14"/>
      <c r="BS2439" s="14"/>
      <c r="BT2439" s="14"/>
      <c r="BU2439" s="14">
        <f t="shared" si="14629"/>
        <v>1156.5</v>
      </c>
      <c r="BV2439" s="14">
        <f t="shared" si="14630"/>
        <v>1217.8</v>
      </c>
      <c r="BW2439" s="14">
        <f t="shared" si="14631"/>
        <v>1217.8</v>
      </c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>
        <f t="shared" si="14633"/>
        <v>1156.5</v>
      </c>
      <c r="CH2439" s="14"/>
      <c r="CI2439" s="84">
        <f t="shared" si="14646"/>
        <v>1156.5</v>
      </c>
      <c r="CJ2439" s="14">
        <f t="shared" si="14634"/>
        <v>1217.8</v>
      </c>
      <c r="CK2439" s="52"/>
      <c r="CL2439" s="84">
        <f t="shared" si="14647"/>
        <v>1217.8</v>
      </c>
      <c r="CM2439" s="14">
        <f t="shared" si="14635"/>
        <v>1217.8</v>
      </c>
      <c r="CN2439" s="52"/>
      <c r="CO2439" s="84">
        <f t="shared" si="14648"/>
        <v>1217.8</v>
      </c>
      <c r="CP2439" s="14"/>
      <c r="CQ2439" s="29"/>
      <c r="CR2439" s="29"/>
      <c r="CT2439" s="1"/>
    </row>
    <row r="2440" spans="1:99" ht="31.2" customHeight="1" x14ac:dyDescent="0.3">
      <c r="A2440" s="76" t="s">
        <v>967</v>
      </c>
      <c r="B2440" s="76" t="s">
        <v>70</v>
      </c>
      <c r="C2440" s="76" t="s">
        <v>160</v>
      </c>
      <c r="D2440" s="76" t="s">
        <v>986</v>
      </c>
      <c r="E2440" s="76" t="s">
        <v>46</v>
      </c>
      <c r="F2440" s="77" t="s">
        <v>47</v>
      </c>
      <c r="G2440" s="14">
        <v>2156.8000000000002</v>
      </c>
      <c r="H2440" s="14">
        <v>2156.8000000000002</v>
      </c>
      <c r="I2440" s="14">
        <v>2156.8000000000002</v>
      </c>
      <c r="J2440" s="14"/>
      <c r="K2440" s="14"/>
      <c r="L2440" s="14"/>
      <c r="M2440" s="14">
        <f t="shared" si="14464"/>
        <v>2156.8000000000002</v>
      </c>
      <c r="N2440" s="14">
        <f t="shared" si="14465"/>
        <v>2156.8000000000002</v>
      </c>
      <c r="O2440" s="14">
        <f t="shared" si="14466"/>
        <v>2156.8000000000002</v>
      </c>
      <c r="P2440" s="14"/>
      <c r="Q2440" s="14"/>
      <c r="R2440" s="14"/>
      <c r="S2440" s="14"/>
      <c r="T2440" s="14"/>
      <c r="U2440" s="14"/>
      <c r="V2440" s="14"/>
      <c r="W2440" s="14"/>
      <c r="X2440" s="14"/>
      <c r="Y2440" s="14">
        <f t="shared" si="14612"/>
        <v>2156.8000000000002</v>
      </c>
      <c r="Z2440" s="14">
        <f t="shared" si="14613"/>
        <v>2156.8000000000002</v>
      </c>
      <c r="AA2440" s="14">
        <f t="shared" si="14614"/>
        <v>2156.8000000000002</v>
      </c>
      <c r="AB2440" s="14"/>
      <c r="AC2440" s="14"/>
      <c r="AD2440" s="14"/>
      <c r="AE2440" s="14">
        <f t="shared" si="14615"/>
        <v>2156.8000000000002</v>
      </c>
      <c r="AF2440" s="14">
        <f t="shared" si="14616"/>
        <v>2156.8000000000002</v>
      </c>
      <c r="AG2440" s="14">
        <f t="shared" si="14617"/>
        <v>2156.8000000000002</v>
      </c>
      <c r="AH2440" s="14"/>
      <c r="AI2440" s="14"/>
      <c r="AJ2440" s="14">
        <v>3526.5120000000002</v>
      </c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>
        <f t="shared" si="14619"/>
        <v>5683.3119999999999</v>
      </c>
      <c r="AX2440" s="14">
        <f t="shared" si="14620"/>
        <v>2156.8000000000002</v>
      </c>
      <c r="AY2440" s="14">
        <f t="shared" si="14621"/>
        <v>2156.8000000000002</v>
      </c>
      <c r="AZ2440" s="14"/>
      <c r="BA2440" s="14">
        <f t="shared" si="14622"/>
        <v>5683.3119999999999</v>
      </c>
      <c r="BB2440" s="14">
        <f t="shared" si="14623"/>
        <v>2156.8000000000002</v>
      </c>
      <c r="BC2440" s="14">
        <f t="shared" si="14624"/>
        <v>2156.8000000000002</v>
      </c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>
        <f t="shared" si="14626"/>
        <v>5683.3119999999999</v>
      </c>
      <c r="BP2440" s="14">
        <f t="shared" si="14627"/>
        <v>2156.8000000000002</v>
      </c>
      <c r="BQ2440" s="14">
        <f t="shared" si="14628"/>
        <v>2156.8000000000002</v>
      </c>
      <c r="BR2440" s="14"/>
      <c r="BS2440" s="14"/>
      <c r="BT2440" s="14"/>
      <c r="BU2440" s="14">
        <f t="shared" si="14629"/>
        <v>5683.3119999999999</v>
      </c>
      <c r="BV2440" s="14">
        <f t="shared" si="14630"/>
        <v>2156.8000000000002</v>
      </c>
      <c r="BW2440" s="14">
        <f t="shared" si="14631"/>
        <v>2156.8000000000002</v>
      </c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>
        <f t="shared" si="14633"/>
        <v>5683.3119999999999</v>
      </c>
      <c r="CH2440" s="14"/>
      <c r="CI2440" s="84">
        <f t="shared" si="14646"/>
        <v>5683.3119999999999</v>
      </c>
      <c r="CJ2440" s="14">
        <f t="shared" si="14634"/>
        <v>2156.8000000000002</v>
      </c>
      <c r="CK2440" s="52"/>
      <c r="CL2440" s="84">
        <f t="shared" si="14647"/>
        <v>2156.8000000000002</v>
      </c>
      <c r="CM2440" s="14">
        <f t="shared" si="14635"/>
        <v>2156.8000000000002</v>
      </c>
      <c r="CN2440" s="52"/>
      <c r="CO2440" s="84">
        <f t="shared" si="14648"/>
        <v>2156.8000000000002</v>
      </c>
      <c r="CP2440" s="14"/>
      <c r="CQ2440" s="29"/>
      <c r="CR2440" s="29"/>
      <c r="CT2440" s="1"/>
    </row>
    <row r="2441" spans="1:99" ht="15.6" customHeight="1" x14ac:dyDescent="0.3">
      <c r="A2441" s="76" t="s">
        <v>967</v>
      </c>
      <c r="B2441" s="76" t="s">
        <v>70</v>
      </c>
      <c r="C2441" s="76" t="s">
        <v>160</v>
      </c>
      <c r="D2441" s="76" t="s">
        <v>986</v>
      </c>
      <c r="E2441" s="76" t="s">
        <v>48</v>
      </c>
      <c r="F2441" s="77" t="s">
        <v>49</v>
      </c>
      <c r="G2441" s="14">
        <v>19.399999999999999</v>
      </c>
      <c r="H2441" s="14">
        <v>19.399999999999999</v>
      </c>
      <c r="I2441" s="14">
        <v>19.399999999999999</v>
      </c>
      <c r="J2441" s="14"/>
      <c r="K2441" s="14"/>
      <c r="L2441" s="14"/>
      <c r="M2441" s="14">
        <f t="shared" si="14464"/>
        <v>19.399999999999999</v>
      </c>
      <c r="N2441" s="14">
        <f t="shared" si="14465"/>
        <v>19.399999999999999</v>
      </c>
      <c r="O2441" s="14">
        <f t="shared" si="14466"/>
        <v>19.399999999999999</v>
      </c>
      <c r="P2441" s="14"/>
      <c r="Q2441" s="14"/>
      <c r="R2441" s="14"/>
      <c r="S2441" s="14"/>
      <c r="T2441" s="14"/>
      <c r="U2441" s="14"/>
      <c r="V2441" s="14"/>
      <c r="W2441" s="14"/>
      <c r="X2441" s="14"/>
      <c r="Y2441" s="14">
        <f t="shared" si="14612"/>
        <v>19.399999999999999</v>
      </c>
      <c r="Z2441" s="14">
        <f t="shared" si="14613"/>
        <v>19.399999999999999</v>
      </c>
      <c r="AA2441" s="14">
        <f t="shared" si="14614"/>
        <v>19.399999999999999</v>
      </c>
      <c r="AB2441" s="14"/>
      <c r="AC2441" s="14"/>
      <c r="AD2441" s="14"/>
      <c r="AE2441" s="14">
        <f t="shared" si="14615"/>
        <v>19.399999999999999</v>
      </c>
      <c r="AF2441" s="14">
        <f t="shared" si="14616"/>
        <v>19.399999999999999</v>
      </c>
      <c r="AG2441" s="14">
        <f t="shared" si="14617"/>
        <v>19.399999999999999</v>
      </c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>
        <f t="shared" si="14619"/>
        <v>19.399999999999999</v>
      </c>
      <c r="AX2441" s="14">
        <f t="shared" si="14620"/>
        <v>19.399999999999999</v>
      </c>
      <c r="AY2441" s="14">
        <f t="shared" si="14621"/>
        <v>19.399999999999999</v>
      </c>
      <c r="AZ2441" s="14"/>
      <c r="BA2441" s="14">
        <f t="shared" si="14622"/>
        <v>19.399999999999999</v>
      </c>
      <c r="BB2441" s="14">
        <f t="shared" si="14623"/>
        <v>19.399999999999999</v>
      </c>
      <c r="BC2441" s="14">
        <f t="shared" si="14624"/>
        <v>19.399999999999999</v>
      </c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>
        <f t="shared" si="14626"/>
        <v>19.399999999999999</v>
      </c>
      <c r="BP2441" s="14">
        <f t="shared" si="14627"/>
        <v>19.399999999999999</v>
      </c>
      <c r="BQ2441" s="14">
        <f t="shared" si="14628"/>
        <v>19.399999999999999</v>
      </c>
      <c r="BR2441" s="14"/>
      <c r="BS2441" s="14"/>
      <c r="BT2441" s="14"/>
      <c r="BU2441" s="14">
        <f t="shared" si="14629"/>
        <v>19.399999999999999</v>
      </c>
      <c r="BV2441" s="14">
        <f t="shared" si="14630"/>
        <v>19.399999999999999</v>
      </c>
      <c r="BW2441" s="14">
        <f t="shared" si="14631"/>
        <v>19.399999999999999</v>
      </c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>
        <f t="shared" si="14633"/>
        <v>19.399999999999999</v>
      </c>
      <c r="CH2441" s="14"/>
      <c r="CI2441" s="84">
        <f t="shared" si="14646"/>
        <v>19.399999999999999</v>
      </c>
      <c r="CJ2441" s="14">
        <f t="shared" si="14634"/>
        <v>19.399999999999999</v>
      </c>
      <c r="CK2441" s="52"/>
      <c r="CL2441" s="84">
        <f t="shared" si="14647"/>
        <v>19.399999999999999</v>
      </c>
      <c r="CM2441" s="14">
        <f t="shared" si="14635"/>
        <v>19.399999999999999</v>
      </c>
      <c r="CN2441" s="52"/>
      <c r="CO2441" s="84">
        <f t="shared" si="14648"/>
        <v>19.399999999999999</v>
      </c>
      <c r="CP2441" s="14"/>
      <c r="CQ2441" s="29"/>
      <c r="CR2441" s="29"/>
      <c r="CT2441" s="1"/>
    </row>
    <row r="2442" spans="1:99" s="86" customFormat="1" ht="15.6" customHeight="1" x14ac:dyDescent="0.3">
      <c r="A2442" s="72" t="s">
        <v>988</v>
      </c>
      <c r="B2442" s="72"/>
      <c r="C2442" s="72"/>
      <c r="D2442" s="72"/>
      <c r="E2442" s="72"/>
      <c r="F2442" s="73" t="s">
        <v>989</v>
      </c>
      <c r="G2442" s="20">
        <f t="shared" ref="G2442:L2442" si="14763">G2443+G2533+G2521+G2540+G2546</f>
        <v>1187090.6999999997</v>
      </c>
      <c r="H2442" s="20">
        <f t="shared" si="14763"/>
        <v>1320776.8</v>
      </c>
      <c r="I2442" s="20">
        <f t="shared" si="14763"/>
        <v>1052460.7</v>
      </c>
      <c r="J2442" s="20">
        <f t="shared" si="14763"/>
        <v>23346.7</v>
      </c>
      <c r="K2442" s="20">
        <f t="shared" si="14763"/>
        <v>5000</v>
      </c>
      <c r="L2442" s="20">
        <f t="shared" si="14763"/>
        <v>5000</v>
      </c>
      <c r="M2442" s="20">
        <f t="shared" si="14464"/>
        <v>1210437.3999999997</v>
      </c>
      <c r="N2442" s="20">
        <f t="shared" si="14465"/>
        <v>1325776.8</v>
      </c>
      <c r="O2442" s="20">
        <f t="shared" si="14466"/>
        <v>1057460.7</v>
      </c>
      <c r="P2442" s="20">
        <f t="shared" ref="P2442:X2442" si="14764">P2443+P2533+P2521+P2540+P2546</f>
        <v>85516.800000000003</v>
      </c>
      <c r="Q2442" s="20">
        <f t="shared" si="14764"/>
        <v>0</v>
      </c>
      <c r="R2442" s="20">
        <f t="shared" si="14764"/>
        <v>10870.7</v>
      </c>
      <c r="S2442" s="20">
        <f t="shared" si="14764"/>
        <v>48836.487229999999</v>
      </c>
      <c r="T2442" s="20">
        <f t="shared" si="14764"/>
        <v>108456.76000000001</v>
      </c>
      <c r="U2442" s="20">
        <f t="shared" si="14764"/>
        <v>12400</v>
      </c>
      <c r="V2442" s="20">
        <f t="shared" si="14764"/>
        <v>108458.33900000001</v>
      </c>
      <c r="W2442" s="20">
        <f t="shared" si="14764"/>
        <v>0</v>
      </c>
      <c r="X2442" s="20">
        <f t="shared" si="14764"/>
        <v>12400</v>
      </c>
      <c r="Y2442" s="20">
        <f t="shared" si="14612"/>
        <v>1355661.3872299998</v>
      </c>
      <c r="Z2442" s="20">
        <f t="shared" si="14613"/>
        <v>1446633.56</v>
      </c>
      <c r="AA2442" s="20">
        <f t="shared" si="14614"/>
        <v>1178319.0389999999</v>
      </c>
      <c r="AB2442" s="20">
        <f>AB2443+AB2533+AB2521+AB2540+AB2546</f>
        <v>0</v>
      </c>
      <c r="AC2442" s="20">
        <f>AC2443+AC2533+AC2521+AC2540+AC2546</f>
        <v>0</v>
      </c>
      <c r="AD2442" s="20">
        <f>AD2443+AD2533+AD2521+AD2540+AD2546</f>
        <v>0</v>
      </c>
      <c r="AE2442" s="20">
        <f t="shared" si="14615"/>
        <v>1355661.3872299998</v>
      </c>
      <c r="AF2442" s="20">
        <f t="shared" si="14616"/>
        <v>1446633.56</v>
      </c>
      <c r="AG2442" s="20">
        <f t="shared" si="14617"/>
        <v>1178319.0389999999</v>
      </c>
      <c r="AH2442" s="20">
        <f t="shared" ref="AH2442:AV2442" si="14765">AH2443+AH2533+AH2521+AH2540+AH2546</f>
        <v>0</v>
      </c>
      <c r="AI2442" s="20">
        <f t="shared" si="14765"/>
        <v>0</v>
      </c>
      <c r="AJ2442" s="20">
        <f t="shared" si="14765"/>
        <v>6423.594000000001</v>
      </c>
      <c r="AK2442" s="20">
        <f t="shared" si="14765"/>
        <v>0</v>
      </c>
      <c r="AL2442" s="20">
        <f t="shared" si="14765"/>
        <v>0</v>
      </c>
      <c r="AM2442" s="20">
        <f t="shared" si="14765"/>
        <v>0</v>
      </c>
      <c r="AN2442" s="20">
        <f t="shared" si="14765"/>
        <v>0</v>
      </c>
      <c r="AO2442" s="20">
        <f t="shared" si="14765"/>
        <v>6900</v>
      </c>
      <c r="AP2442" s="20">
        <f t="shared" si="14765"/>
        <v>0</v>
      </c>
      <c r="AQ2442" s="20">
        <f t="shared" si="14765"/>
        <v>0</v>
      </c>
      <c r="AR2442" s="20">
        <f t="shared" si="14765"/>
        <v>0</v>
      </c>
      <c r="AS2442" s="20">
        <f t="shared" si="14765"/>
        <v>0</v>
      </c>
      <c r="AT2442" s="20">
        <f t="shared" si="14765"/>
        <v>0</v>
      </c>
      <c r="AU2442" s="20">
        <f t="shared" si="14765"/>
        <v>0</v>
      </c>
      <c r="AV2442" s="20">
        <f t="shared" si="14765"/>
        <v>0</v>
      </c>
      <c r="AW2442" s="20">
        <f t="shared" si="14619"/>
        <v>1362084.9812299998</v>
      </c>
      <c r="AX2442" s="20">
        <f t="shared" si="14620"/>
        <v>1453533.56</v>
      </c>
      <c r="AY2442" s="20">
        <f t="shared" si="14621"/>
        <v>1178319.0389999999</v>
      </c>
      <c r="AZ2442" s="20">
        <f>AZ2443+AZ2533+AZ2521+AZ2540+AZ2546</f>
        <v>0</v>
      </c>
      <c r="BA2442" s="20">
        <f t="shared" si="14622"/>
        <v>1362084.9812299998</v>
      </c>
      <c r="BB2442" s="20">
        <f t="shared" si="14623"/>
        <v>1453533.56</v>
      </c>
      <c r="BC2442" s="20">
        <f t="shared" si="14624"/>
        <v>1178319.0389999999</v>
      </c>
      <c r="BD2442" s="20">
        <f t="shared" ref="BD2442:BN2442" si="14766">BD2443+BD2533+BD2521+BD2540+BD2546</f>
        <v>0</v>
      </c>
      <c r="BE2442" s="20">
        <f t="shared" si="14766"/>
        <v>-896.64700000000005</v>
      </c>
      <c r="BF2442" s="20">
        <f t="shared" si="14766"/>
        <v>19580.144</v>
      </c>
      <c r="BG2442" s="20">
        <f t="shared" si="14766"/>
        <v>0</v>
      </c>
      <c r="BH2442" s="20">
        <f t="shared" si="14766"/>
        <v>0</v>
      </c>
      <c r="BI2442" s="20">
        <f t="shared" si="14766"/>
        <v>0</v>
      </c>
      <c r="BJ2442" s="20">
        <f t="shared" si="14766"/>
        <v>0</v>
      </c>
      <c r="BK2442" s="20">
        <f t="shared" si="14766"/>
        <v>0</v>
      </c>
      <c r="BL2442" s="20">
        <f t="shared" si="14766"/>
        <v>0</v>
      </c>
      <c r="BM2442" s="20">
        <f t="shared" si="14766"/>
        <v>0</v>
      </c>
      <c r="BN2442" s="20">
        <f t="shared" si="14766"/>
        <v>0</v>
      </c>
      <c r="BO2442" s="20">
        <f t="shared" si="14626"/>
        <v>1380768.4782299998</v>
      </c>
      <c r="BP2442" s="20">
        <f t="shared" si="14627"/>
        <v>1453533.56</v>
      </c>
      <c r="BQ2442" s="20">
        <f t="shared" si="14628"/>
        <v>1178319.0389999999</v>
      </c>
      <c r="BR2442" s="20">
        <f>BR2443+BR2533+BR2521+BR2540+BR2546</f>
        <v>0</v>
      </c>
      <c r="BS2442" s="20">
        <f>BS2443+BS2533+BS2521+BS2540+BS2546</f>
        <v>0</v>
      </c>
      <c r="BT2442" s="20">
        <f>BT2443+BT2533+BT2521+BT2540+BT2546</f>
        <v>0</v>
      </c>
      <c r="BU2442" s="20">
        <f t="shared" si="14629"/>
        <v>1380768.4782299998</v>
      </c>
      <c r="BV2442" s="20">
        <f t="shared" si="14630"/>
        <v>1453533.56</v>
      </c>
      <c r="BW2442" s="20">
        <f t="shared" si="14631"/>
        <v>1178319.0389999999</v>
      </c>
      <c r="BX2442" s="20">
        <f t="shared" ref="BX2442:CF2442" si="14767">BX2443+BX2533+BX2521+BX2540+BX2546</f>
        <v>-948.43299999999999</v>
      </c>
      <c r="BY2442" s="20">
        <f t="shared" si="14767"/>
        <v>3374.067</v>
      </c>
      <c r="BZ2442" s="20">
        <f t="shared" si="14767"/>
        <v>0</v>
      </c>
      <c r="CA2442" s="20">
        <f t="shared" si="14767"/>
        <v>0</v>
      </c>
      <c r="CB2442" s="20">
        <f t="shared" si="14767"/>
        <v>1786.6</v>
      </c>
      <c r="CC2442" s="20">
        <f t="shared" si="14767"/>
        <v>0</v>
      </c>
      <c r="CD2442" s="20">
        <f t="shared" si="14767"/>
        <v>0</v>
      </c>
      <c r="CE2442" s="20">
        <f t="shared" si="14767"/>
        <v>0</v>
      </c>
      <c r="CF2442" s="20">
        <f t="shared" si="14767"/>
        <v>0</v>
      </c>
      <c r="CG2442" s="20">
        <f t="shared" si="14633"/>
        <v>1383194.1122299999</v>
      </c>
      <c r="CH2442" s="20">
        <f>CH2443+CH2533+CH2521+CH2540+CH2546</f>
        <v>0</v>
      </c>
      <c r="CI2442" s="82">
        <f t="shared" si="14646"/>
        <v>1383194.1122299999</v>
      </c>
      <c r="CJ2442" s="20">
        <f t="shared" si="14634"/>
        <v>1455320.1600000001</v>
      </c>
      <c r="CK2442" s="20">
        <f>CK2443+CK2533+CK2521+CK2540+CK2546</f>
        <v>0</v>
      </c>
      <c r="CL2442" s="82">
        <f t="shared" si="14647"/>
        <v>1455320.1600000001</v>
      </c>
      <c r="CM2442" s="20">
        <f t="shared" si="14635"/>
        <v>1178319.0389999999</v>
      </c>
      <c r="CN2442" s="20">
        <f>CN2443+CN2533+CN2521+CN2540+CN2546</f>
        <v>0</v>
      </c>
      <c r="CO2442" s="82">
        <f t="shared" si="14648"/>
        <v>1178319.0389999999</v>
      </c>
      <c r="CP2442" s="20">
        <f>CP2443+CP2533+CP2521+CP2540+CP2546</f>
        <v>0</v>
      </c>
      <c r="CQ2442" s="21"/>
      <c r="CR2442" s="21"/>
      <c r="CS2442" s="17"/>
      <c r="CT2442" s="17"/>
      <c r="CU2442" s="17"/>
    </row>
    <row r="2443" spans="1:99" s="86" customFormat="1" ht="15.6" customHeight="1" x14ac:dyDescent="0.3">
      <c r="A2443" s="72" t="s">
        <v>988</v>
      </c>
      <c r="B2443" s="72" t="s">
        <v>34</v>
      </c>
      <c r="C2443" s="72"/>
      <c r="D2443" s="72"/>
      <c r="E2443" s="72"/>
      <c r="F2443" s="73" t="s">
        <v>35</v>
      </c>
      <c r="G2443" s="20">
        <f t="shared" ref="G2443:L2443" si="14768">G2461+G2444+G2449+G2456</f>
        <v>1153287.8999999999</v>
      </c>
      <c r="H2443" s="20">
        <f t="shared" si="14768"/>
        <v>1144610.2000000002</v>
      </c>
      <c r="I2443" s="20">
        <f t="shared" si="14768"/>
        <v>1032474.2</v>
      </c>
      <c r="J2443" s="20">
        <f t="shared" si="14768"/>
        <v>23420.799999999999</v>
      </c>
      <c r="K2443" s="20">
        <f t="shared" si="14768"/>
        <v>5000</v>
      </c>
      <c r="L2443" s="20">
        <f t="shared" si="14768"/>
        <v>5000</v>
      </c>
      <c r="M2443" s="20">
        <f t="shared" si="14464"/>
        <v>1176708.7</v>
      </c>
      <c r="N2443" s="20">
        <f t="shared" si="14465"/>
        <v>1149610.2000000002</v>
      </c>
      <c r="O2443" s="20">
        <f t="shared" si="14466"/>
        <v>1037474.2</v>
      </c>
      <c r="P2443" s="20">
        <f t="shared" ref="P2443:X2443" si="14769">P2461+P2444+P2449+P2456</f>
        <v>85516.800000000003</v>
      </c>
      <c r="Q2443" s="20">
        <f t="shared" si="14769"/>
        <v>0</v>
      </c>
      <c r="R2443" s="20">
        <f t="shared" si="14769"/>
        <v>1776</v>
      </c>
      <c r="S2443" s="20">
        <f t="shared" si="14769"/>
        <v>48836.487229999999</v>
      </c>
      <c r="T2443" s="20">
        <f t="shared" si="14769"/>
        <v>108456.76000000001</v>
      </c>
      <c r="U2443" s="20">
        <f t="shared" si="14769"/>
        <v>0</v>
      </c>
      <c r="V2443" s="20">
        <f t="shared" si="14769"/>
        <v>108458.33900000001</v>
      </c>
      <c r="W2443" s="20">
        <f t="shared" si="14769"/>
        <v>0</v>
      </c>
      <c r="X2443" s="20">
        <f t="shared" si="14769"/>
        <v>0</v>
      </c>
      <c r="Y2443" s="20">
        <f t="shared" si="14612"/>
        <v>1312837.9872300001</v>
      </c>
      <c r="Z2443" s="20">
        <f t="shared" si="14613"/>
        <v>1258066.9600000002</v>
      </c>
      <c r="AA2443" s="20">
        <f t="shared" si="14614"/>
        <v>1145932.5389999999</v>
      </c>
      <c r="AB2443" s="20">
        <f>AB2461+AB2444+AB2449+AB2456</f>
        <v>0</v>
      </c>
      <c r="AC2443" s="20">
        <f>AC2461+AC2444+AC2449+AC2456</f>
        <v>0</v>
      </c>
      <c r="AD2443" s="20">
        <f>AD2461+AD2444+AD2449+AD2456</f>
        <v>0</v>
      </c>
      <c r="AE2443" s="20">
        <f t="shared" si="14615"/>
        <v>1312837.9872300001</v>
      </c>
      <c r="AF2443" s="20">
        <f t="shared" si="14616"/>
        <v>1258066.9600000002</v>
      </c>
      <c r="AG2443" s="20">
        <f t="shared" si="14617"/>
        <v>1145932.5389999999</v>
      </c>
      <c r="AH2443" s="20">
        <f t="shared" ref="AH2443:AV2443" si="14770">AH2461+AH2444+AH2449+AH2456</f>
        <v>0</v>
      </c>
      <c r="AI2443" s="20">
        <f t="shared" si="14770"/>
        <v>0</v>
      </c>
      <c r="AJ2443" s="20">
        <f t="shared" si="14770"/>
        <v>5787.9940000000006</v>
      </c>
      <c r="AK2443" s="20">
        <f t="shared" si="14770"/>
        <v>0</v>
      </c>
      <c r="AL2443" s="20">
        <f t="shared" si="14770"/>
        <v>0</v>
      </c>
      <c r="AM2443" s="20">
        <f t="shared" si="14770"/>
        <v>0</v>
      </c>
      <c r="AN2443" s="20">
        <f t="shared" si="14770"/>
        <v>0</v>
      </c>
      <c r="AO2443" s="20">
        <f t="shared" si="14770"/>
        <v>6900</v>
      </c>
      <c r="AP2443" s="20">
        <f t="shared" si="14770"/>
        <v>0</v>
      </c>
      <c r="AQ2443" s="20">
        <f t="shared" si="14770"/>
        <v>0</v>
      </c>
      <c r="AR2443" s="20">
        <f t="shared" si="14770"/>
        <v>0</v>
      </c>
      <c r="AS2443" s="20">
        <f t="shared" si="14770"/>
        <v>0</v>
      </c>
      <c r="AT2443" s="20">
        <f t="shared" si="14770"/>
        <v>0</v>
      </c>
      <c r="AU2443" s="20">
        <f t="shared" si="14770"/>
        <v>0</v>
      </c>
      <c r="AV2443" s="20">
        <f t="shared" si="14770"/>
        <v>0</v>
      </c>
      <c r="AW2443" s="20">
        <f t="shared" si="14619"/>
        <v>1318625.98123</v>
      </c>
      <c r="AX2443" s="20">
        <f t="shared" si="14620"/>
        <v>1264966.9600000002</v>
      </c>
      <c r="AY2443" s="20">
        <f t="shared" si="14621"/>
        <v>1145932.5389999999</v>
      </c>
      <c r="AZ2443" s="20">
        <f>AZ2461+AZ2444+AZ2449+AZ2456</f>
        <v>0</v>
      </c>
      <c r="BA2443" s="20">
        <f t="shared" si="14622"/>
        <v>1318625.98123</v>
      </c>
      <c r="BB2443" s="20">
        <f t="shared" si="14623"/>
        <v>1264966.9600000002</v>
      </c>
      <c r="BC2443" s="20">
        <f t="shared" si="14624"/>
        <v>1145932.5389999999</v>
      </c>
      <c r="BD2443" s="20">
        <f t="shared" ref="BD2443:BN2443" si="14771">BD2461+BD2444+BD2449+BD2456</f>
        <v>0</v>
      </c>
      <c r="BE2443" s="20">
        <f t="shared" si="14771"/>
        <v>-896.64700000000005</v>
      </c>
      <c r="BF2443" s="20">
        <f t="shared" si="14771"/>
        <v>19580.144</v>
      </c>
      <c r="BG2443" s="20">
        <f t="shared" si="14771"/>
        <v>0</v>
      </c>
      <c r="BH2443" s="20">
        <f t="shared" si="14771"/>
        <v>0</v>
      </c>
      <c r="BI2443" s="20">
        <f t="shared" si="14771"/>
        <v>0</v>
      </c>
      <c r="BJ2443" s="20">
        <f t="shared" si="14771"/>
        <v>0</v>
      </c>
      <c r="BK2443" s="20">
        <f t="shared" si="14771"/>
        <v>0</v>
      </c>
      <c r="BL2443" s="20">
        <f t="shared" si="14771"/>
        <v>0</v>
      </c>
      <c r="BM2443" s="20">
        <f t="shared" si="14771"/>
        <v>0</v>
      </c>
      <c r="BN2443" s="20">
        <f t="shared" si="14771"/>
        <v>0</v>
      </c>
      <c r="BO2443" s="20">
        <f t="shared" si="14626"/>
        <v>1337309.47823</v>
      </c>
      <c r="BP2443" s="20">
        <f t="shared" si="14627"/>
        <v>1264966.9600000002</v>
      </c>
      <c r="BQ2443" s="20">
        <f t="shared" si="14628"/>
        <v>1145932.5389999999</v>
      </c>
      <c r="BR2443" s="20">
        <f>BR2461+BR2444+BR2449+BR2456</f>
        <v>0</v>
      </c>
      <c r="BS2443" s="20">
        <f>BS2461+BS2444+BS2449+BS2456</f>
        <v>0</v>
      </c>
      <c r="BT2443" s="20">
        <f>BT2461+BT2444+BT2449+BT2456</f>
        <v>0</v>
      </c>
      <c r="BU2443" s="20">
        <f t="shared" si="14629"/>
        <v>1337309.47823</v>
      </c>
      <c r="BV2443" s="20">
        <f t="shared" si="14630"/>
        <v>1264966.9600000002</v>
      </c>
      <c r="BW2443" s="20">
        <f t="shared" si="14631"/>
        <v>1145932.5389999999</v>
      </c>
      <c r="BX2443" s="20">
        <f t="shared" ref="BX2443:CF2443" si="14772">BX2461+BX2444+BX2449+BX2456</f>
        <v>0</v>
      </c>
      <c r="BY2443" s="20">
        <f t="shared" si="14772"/>
        <v>-1407.933</v>
      </c>
      <c r="BZ2443" s="20">
        <f t="shared" si="14772"/>
        <v>0</v>
      </c>
      <c r="CA2443" s="20">
        <f t="shared" si="14772"/>
        <v>0</v>
      </c>
      <c r="CB2443" s="20">
        <f t="shared" si="14772"/>
        <v>1786.6</v>
      </c>
      <c r="CC2443" s="20">
        <f t="shared" si="14772"/>
        <v>0</v>
      </c>
      <c r="CD2443" s="20">
        <f t="shared" si="14772"/>
        <v>0</v>
      </c>
      <c r="CE2443" s="20">
        <f t="shared" si="14772"/>
        <v>0</v>
      </c>
      <c r="CF2443" s="20">
        <f t="shared" si="14772"/>
        <v>0</v>
      </c>
      <c r="CG2443" s="20">
        <f t="shared" si="14633"/>
        <v>1335901.54523</v>
      </c>
      <c r="CH2443" s="20">
        <f>CH2461+CH2444+CH2449+CH2456</f>
        <v>0</v>
      </c>
      <c r="CI2443" s="82">
        <f t="shared" si="14646"/>
        <v>1335901.54523</v>
      </c>
      <c r="CJ2443" s="20">
        <f t="shared" si="14634"/>
        <v>1266753.5600000003</v>
      </c>
      <c r="CK2443" s="20">
        <f>CK2461+CK2444+CK2449+CK2456</f>
        <v>0</v>
      </c>
      <c r="CL2443" s="82">
        <f t="shared" si="14647"/>
        <v>1266753.5600000003</v>
      </c>
      <c r="CM2443" s="20">
        <f t="shared" si="14635"/>
        <v>1145932.5389999999</v>
      </c>
      <c r="CN2443" s="20">
        <f>CN2461+CN2444+CN2449+CN2456</f>
        <v>0</v>
      </c>
      <c r="CO2443" s="82">
        <f t="shared" si="14648"/>
        <v>1145932.5389999999</v>
      </c>
      <c r="CP2443" s="20">
        <f>CP2461+CP2444+CP2449+CP2456</f>
        <v>0</v>
      </c>
      <c r="CQ2443" s="21"/>
      <c r="CR2443" s="21"/>
      <c r="CS2443" s="17"/>
      <c r="CT2443" s="17"/>
      <c r="CU2443" s="17"/>
    </row>
    <row r="2444" spans="1:99" s="87" customFormat="1" ht="46.8" customHeight="1" x14ac:dyDescent="0.3">
      <c r="A2444" s="74" t="s">
        <v>988</v>
      </c>
      <c r="B2444" s="74" t="s">
        <v>34</v>
      </c>
      <c r="C2444" s="74" t="s">
        <v>333</v>
      </c>
      <c r="D2444" s="74"/>
      <c r="E2444" s="79"/>
      <c r="F2444" s="75" t="s">
        <v>990</v>
      </c>
      <c r="G2444" s="25">
        <f t="shared" ref="G2444:G2451" si="14773">G2445</f>
        <v>8439.7999999999993</v>
      </c>
      <c r="H2444" s="25">
        <f t="shared" ref="H2444:H2451" si="14774">H2445</f>
        <v>8699.2999999999993</v>
      </c>
      <c r="I2444" s="25">
        <f t="shared" ref="I2444:I2451" si="14775">I2445</f>
        <v>8699.2999999999993</v>
      </c>
      <c r="J2444" s="25">
        <f t="shared" ref="J2444:J2451" si="14776">J2445</f>
        <v>0</v>
      </c>
      <c r="K2444" s="25">
        <f t="shared" ref="K2444:K2451" si="14777">K2445</f>
        <v>0</v>
      </c>
      <c r="L2444" s="25">
        <f t="shared" ref="L2444:L2451" si="14778">L2445</f>
        <v>0</v>
      </c>
      <c r="M2444" s="25">
        <f t="shared" si="14464"/>
        <v>8439.7999999999993</v>
      </c>
      <c r="N2444" s="25">
        <f t="shared" si="14465"/>
        <v>8699.2999999999993</v>
      </c>
      <c r="O2444" s="25">
        <f t="shared" si="14466"/>
        <v>8699.2999999999993</v>
      </c>
      <c r="P2444" s="25">
        <f t="shared" ref="P2444:P2451" si="14779">P2445</f>
        <v>1086.0999999999999</v>
      </c>
      <c r="Q2444" s="25">
        <f t="shared" ref="Q2444:Q2451" si="14780">Q2445</f>
        <v>0</v>
      </c>
      <c r="R2444" s="25">
        <f t="shared" ref="R2444:R2451" si="14781">R2445</f>
        <v>0</v>
      </c>
      <c r="S2444" s="25">
        <f t="shared" ref="S2444:S2451" si="14782">S2445</f>
        <v>0</v>
      </c>
      <c r="T2444" s="25">
        <f t="shared" ref="T2444:T2451" si="14783">T2445</f>
        <v>1304.8</v>
      </c>
      <c r="U2444" s="25">
        <f t="shared" ref="U2444:U2451" si="14784">U2445</f>
        <v>0</v>
      </c>
      <c r="V2444" s="25">
        <f t="shared" ref="V2444:V2451" si="14785">V2445</f>
        <v>1304.8</v>
      </c>
      <c r="W2444" s="25">
        <f t="shared" ref="W2444:W2451" si="14786">W2445</f>
        <v>0</v>
      </c>
      <c r="X2444" s="25">
        <f t="shared" ref="X2444:X2451" si="14787">X2445</f>
        <v>0</v>
      </c>
      <c r="Y2444" s="25">
        <f t="shared" si="14612"/>
        <v>9525.9</v>
      </c>
      <c r="Z2444" s="25">
        <f t="shared" si="14613"/>
        <v>10004.099999999999</v>
      </c>
      <c r="AA2444" s="25">
        <f t="shared" si="14614"/>
        <v>10004.099999999999</v>
      </c>
      <c r="AB2444" s="25">
        <f t="shared" ref="AB2444:AB2451" si="14788">AB2445</f>
        <v>0</v>
      </c>
      <c r="AC2444" s="25">
        <f t="shared" ref="AC2444:AC2451" si="14789">AC2445</f>
        <v>0</v>
      </c>
      <c r="AD2444" s="25">
        <f t="shared" ref="AD2444:AD2451" si="14790">AD2445</f>
        <v>0</v>
      </c>
      <c r="AE2444" s="25">
        <f t="shared" si="14615"/>
        <v>9525.9</v>
      </c>
      <c r="AF2444" s="25">
        <f t="shared" si="14616"/>
        <v>10004.099999999999</v>
      </c>
      <c r="AG2444" s="25">
        <f t="shared" si="14617"/>
        <v>10004.099999999999</v>
      </c>
      <c r="AH2444" s="25">
        <f t="shared" ref="AH2444:AH2451" si="14791">AH2445</f>
        <v>0</v>
      </c>
      <c r="AI2444" s="25">
        <f t="shared" ref="AI2444:AI2451" si="14792">AI2445</f>
        <v>0</v>
      </c>
      <c r="AJ2444" s="25">
        <f t="shared" ref="AJ2444:AJ2451" si="14793">AJ2445</f>
        <v>0</v>
      </c>
      <c r="AK2444" s="25">
        <f t="shared" ref="AK2444:AK2451" si="14794">AK2445</f>
        <v>0</v>
      </c>
      <c r="AL2444" s="25">
        <f t="shared" ref="AL2444:AL2451" si="14795">AL2445</f>
        <v>0</v>
      </c>
      <c r="AM2444" s="25">
        <f t="shared" ref="AM2444:AM2451" si="14796">AM2445</f>
        <v>0</v>
      </c>
      <c r="AN2444" s="25">
        <f t="shared" ref="AN2444:AN2451" si="14797">AN2445</f>
        <v>0</v>
      </c>
      <c r="AO2444" s="25">
        <f t="shared" ref="AO2444:AO2451" si="14798">AO2445</f>
        <v>0</v>
      </c>
      <c r="AP2444" s="25">
        <f t="shared" ref="AP2444:AP2451" si="14799">AP2445</f>
        <v>0</v>
      </c>
      <c r="AQ2444" s="25">
        <f t="shared" ref="AQ2444:AQ2451" si="14800">AQ2445</f>
        <v>0</v>
      </c>
      <c r="AR2444" s="25">
        <f t="shared" ref="AR2444:AR2451" si="14801">AR2445</f>
        <v>0</v>
      </c>
      <c r="AS2444" s="25">
        <f t="shared" ref="AS2444:AS2451" si="14802">AS2445</f>
        <v>0</v>
      </c>
      <c r="AT2444" s="25">
        <f t="shared" ref="AT2444:AT2451" si="14803">AT2445</f>
        <v>0</v>
      </c>
      <c r="AU2444" s="25">
        <f t="shared" ref="AU2444:AU2451" si="14804">AU2445</f>
        <v>0</v>
      </c>
      <c r="AV2444" s="25">
        <f t="shared" ref="AV2444:AV2451" si="14805">AV2445</f>
        <v>0</v>
      </c>
      <c r="AW2444" s="25">
        <f t="shared" si="14619"/>
        <v>9525.9</v>
      </c>
      <c r="AX2444" s="25">
        <f t="shared" si="14620"/>
        <v>10004.099999999999</v>
      </c>
      <c r="AY2444" s="25">
        <f t="shared" si="14621"/>
        <v>10004.099999999999</v>
      </c>
      <c r="AZ2444" s="25">
        <f t="shared" ref="AZ2444:AZ2451" si="14806">AZ2445</f>
        <v>0</v>
      </c>
      <c r="BA2444" s="25">
        <f t="shared" si="14622"/>
        <v>9525.9</v>
      </c>
      <c r="BB2444" s="25">
        <f t="shared" si="14623"/>
        <v>10004.099999999999</v>
      </c>
      <c r="BC2444" s="25">
        <f t="shared" si="14624"/>
        <v>10004.099999999999</v>
      </c>
      <c r="BD2444" s="25">
        <f t="shared" ref="BD2444:BD2451" si="14807">BD2445</f>
        <v>0</v>
      </c>
      <c r="BE2444" s="25">
        <f t="shared" ref="BE2444:BE2451" si="14808">BE2445</f>
        <v>0</v>
      </c>
      <c r="BF2444" s="25">
        <f t="shared" ref="BF2444:BF2451" si="14809">BF2445</f>
        <v>0</v>
      </c>
      <c r="BG2444" s="25">
        <f t="shared" ref="BG2444:BG2451" si="14810">BG2445</f>
        <v>0</v>
      </c>
      <c r="BH2444" s="25">
        <f t="shared" ref="BH2444:BH2451" si="14811">BH2445</f>
        <v>0</v>
      </c>
      <c r="BI2444" s="25">
        <f t="shared" ref="BI2444:BI2451" si="14812">BI2445</f>
        <v>0</v>
      </c>
      <c r="BJ2444" s="25">
        <f t="shared" ref="BJ2444:BJ2451" si="14813">BJ2445</f>
        <v>0</v>
      </c>
      <c r="BK2444" s="25">
        <f t="shared" ref="BK2444:BK2451" si="14814">BK2445</f>
        <v>0</v>
      </c>
      <c r="BL2444" s="25">
        <f t="shared" ref="BL2444:BL2451" si="14815">BL2445</f>
        <v>0</v>
      </c>
      <c r="BM2444" s="25">
        <f t="shared" ref="BM2444:BM2451" si="14816">BM2445</f>
        <v>0</v>
      </c>
      <c r="BN2444" s="25">
        <f t="shared" ref="BN2444:BN2451" si="14817">BN2445</f>
        <v>0</v>
      </c>
      <c r="BO2444" s="25">
        <f t="shared" si="14626"/>
        <v>9525.9</v>
      </c>
      <c r="BP2444" s="25">
        <f t="shared" si="14627"/>
        <v>10004.099999999999</v>
      </c>
      <c r="BQ2444" s="25">
        <f t="shared" si="14628"/>
        <v>10004.099999999999</v>
      </c>
      <c r="BR2444" s="25">
        <f t="shared" ref="BR2444:BR2451" si="14818">BR2445</f>
        <v>0</v>
      </c>
      <c r="BS2444" s="25">
        <f t="shared" ref="BS2444:BS2451" si="14819">BS2445</f>
        <v>0</v>
      </c>
      <c r="BT2444" s="25">
        <f t="shared" ref="BT2444:BT2451" si="14820">BT2445</f>
        <v>0</v>
      </c>
      <c r="BU2444" s="25">
        <f t="shared" si="14629"/>
        <v>9525.9</v>
      </c>
      <c r="BV2444" s="25">
        <f t="shared" si="14630"/>
        <v>10004.099999999999</v>
      </c>
      <c r="BW2444" s="25">
        <f t="shared" si="14631"/>
        <v>10004.099999999999</v>
      </c>
      <c r="BX2444" s="25">
        <f t="shared" ref="BX2444:BX2451" si="14821">BX2445</f>
        <v>0</v>
      </c>
      <c r="BY2444" s="25">
        <f t="shared" ref="BY2444:BY2451" si="14822">BY2445</f>
        <v>0</v>
      </c>
      <c r="BZ2444" s="25">
        <f t="shared" ref="BZ2444:BZ2451" si="14823">BZ2445</f>
        <v>0</v>
      </c>
      <c r="CA2444" s="25">
        <f t="shared" ref="CA2444:CA2451" si="14824">CA2445</f>
        <v>0</v>
      </c>
      <c r="CB2444" s="25">
        <f t="shared" ref="CB2444:CB2451" si="14825">CB2445</f>
        <v>0</v>
      </c>
      <c r="CC2444" s="25">
        <f t="shared" ref="CC2444:CC2451" si="14826">CC2445</f>
        <v>0</v>
      </c>
      <c r="CD2444" s="25">
        <f t="shared" ref="CD2444:CD2451" si="14827">CD2445</f>
        <v>0</v>
      </c>
      <c r="CE2444" s="25">
        <f t="shared" ref="CE2444:CE2451" si="14828">CE2445</f>
        <v>0</v>
      </c>
      <c r="CF2444" s="25">
        <f t="shared" ref="CF2444:CF2451" si="14829">CF2445</f>
        <v>0</v>
      </c>
      <c r="CG2444" s="25">
        <f t="shared" si="14633"/>
        <v>9525.9</v>
      </c>
      <c r="CH2444" s="25">
        <f t="shared" ref="CH2444:CH2451" si="14830">CH2445</f>
        <v>0</v>
      </c>
      <c r="CI2444" s="83">
        <f t="shared" si="14646"/>
        <v>9525.9</v>
      </c>
      <c r="CJ2444" s="25">
        <f t="shared" si="14634"/>
        <v>10004.099999999999</v>
      </c>
      <c r="CK2444" s="25">
        <f t="shared" ref="CK2444:CP2451" si="14831">CK2445</f>
        <v>0</v>
      </c>
      <c r="CL2444" s="83">
        <f t="shared" si="14647"/>
        <v>10004.099999999999</v>
      </c>
      <c r="CM2444" s="25">
        <f t="shared" si="14635"/>
        <v>10004.099999999999</v>
      </c>
      <c r="CN2444" s="25">
        <f t="shared" si="14831"/>
        <v>0</v>
      </c>
      <c r="CO2444" s="83">
        <f t="shared" si="14648"/>
        <v>10004.099999999999</v>
      </c>
      <c r="CP2444" s="25">
        <f t="shared" si="14831"/>
        <v>0</v>
      </c>
      <c r="CQ2444" s="26"/>
      <c r="CR2444" s="26"/>
      <c r="CS2444" s="22"/>
      <c r="CT2444" s="22"/>
      <c r="CU2444" s="22"/>
    </row>
    <row r="2445" spans="1:99" ht="31.2" customHeight="1" x14ac:dyDescent="0.3">
      <c r="A2445" s="76" t="s">
        <v>988</v>
      </c>
      <c r="B2445" s="76" t="s">
        <v>34</v>
      </c>
      <c r="C2445" s="76" t="s">
        <v>333</v>
      </c>
      <c r="D2445" s="76" t="s">
        <v>97</v>
      </c>
      <c r="E2445" s="88"/>
      <c r="F2445" s="77" t="s">
        <v>98</v>
      </c>
      <c r="G2445" s="14">
        <f t="shared" si="14773"/>
        <v>8439.7999999999993</v>
      </c>
      <c r="H2445" s="14">
        <f t="shared" si="14774"/>
        <v>8699.2999999999993</v>
      </c>
      <c r="I2445" s="14">
        <f t="shared" si="14775"/>
        <v>8699.2999999999993</v>
      </c>
      <c r="J2445" s="14">
        <f t="shared" si="14776"/>
        <v>0</v>
      </c>
      <c r="K2445" s="14">
        <f t="shared" si="14777"/>
        <v>0</v>
      </c>
      <c r="L2445" s="14">
        <f t="shared" si="14778"/>
        <v>0</v>
      </c>
      <c r="M2445" s="14">
        <f t="shared" si="14464"/>
        <v>8439.7999999999993</v>
      </c>
      <c r="N2445" s="14">
        <f t="shared" si="14465"/>
        <v>8699.2999999999993</v>
      </c>
      <c r="O2445" s="14">
        <f t="shared" si="14466"/>
        <v>8699.2999999999993</v>
      </c>
      <c r="P2445" s="14">
        <f t="shared" si="14779"/>
        <v>1086.0999999999999</v>
      </c>
      <c r="Q2445" s="14">
        <f t="shared" si="14780"/>
        <v>0</v>
      </c>
      <c r="R2445" s="14">
        <f t="shared" si="14781"/>
        <v>0</v>
      </c>
      <c r="S2445" s="14">
        <f t="shared" si="14782"/>
        <v>0</v>
      </c>
      <c r="T2445" s="14">
        <f t="shared" si="14783"/>
        <v>1304.8</v>
      </c>
      <c r="U2445" s="14">
        <f t="shared" si="14784"/>
        <v>0</v>
      </c>
      <c r="V2445" s="14">
        <f t="shared" si="14785"/>
        <v>1304.8</v>
      </c>
      <c r="W2445" s="14">
        <f t="shared" si="14786"/>
        <v>0</v>
      </c>
      <c r="X2445" s="14">
        <f t="shared" si="14787"/>
        <v>0</v>
      </c>
      <c r="Y2445" s="14">
        <f t="shared" si="14612"/>
        <v>9525.9</v>
      </c>
      <c r="Z2445" s="14">
        <f t="shared" si="14613"/>
        <v>10004.099999999999</v>
      </c>
      <c r="AA2445" s="14">
        <f t="shared" si="14614"/>
        <v>10004.099999999999</v>
      </c>
      <c r="AB2445" s="14">
        <f t="shared" si="14788"/>
        <v>0</v>
      </c>
      <c r="AC2445" s="14">
        <f t="shared" si="14789"/>
        <v>0</v>
      </c>
      <c r="AD2445" s="14">
        <f t="shared" si="14790"/>
        <v>0</v>
      </c>
      <c r="AE2445" s="14">
        <f t="shared" si="14615"/>
        <v>9525.9</v>
      </c>
      <c r="AF2445" s="14">
        <f t="shared" si="14616"/>
        <v>10004.099999999999</v>
      </c>
      <c r="AG2445" s="14">
        <f t="shared" si="14617"/>
        <v>10004.099999999999</v>
      </c>
      <c r="AH2445" s="14">
        <f t="shared" si="14791"/>
        <v>0</v>
      </c>
      <c r="AI2445" s="14">
        <f t="shared" si="14792"/>
        <v>0</v>
      </c>
      <c r="AJ2445" s="14">
        <f t="shared" si="14793"/>
        <v>0</v>
      </c>
      <c r="AK2445" s="14">
        <f t="shared" si="14794"/>
        <v>0</v>
      </c>
      <c r="AL2445" s="14">
        <f t="shared" si="14795"/>
        <v>0</v>
      </c>
      <c r="AM2445" s="14">
        <f t="shared" si="14796"/>
        <v>0</v>
      </c>
      <c r="AN2445" s="14">
        <f t="shared" si="14797"/>
        <v>0</v>
      </c>
      <c r="AO2445" s="14">
        <f t="shared" si="14798"/>
        <v>0</v>
      </c>
      <c r="AP2445" s="14">
        <f t="shared" si="14799"/>
        <v>0</v>
      </c>
      <c r="AQ2445" s="14">
        <f t="shared" si="14800"/>
        <v>0</v>
      </c>
      <c r="AR2445" s="14">
        <f t="shared" si="14801"/>
        <v>0</v>
      </c>
      <c r="AS2445" s="14">
        <f t="shared" si="14802"/>
        <v>0</v>
      </c>
      <c r="AT2445" s="14">
        <f t="shared" si="14803"/>
        <v>0</v>
      </c>
      <c r="AU2445" s="14">
        <f t="shared" si="14804"/>
        <v>0</v>
      </c>
      <c r="AV2445" s="14">
        <f t="shared" si="14805"/>
        <v>0</v>
      </c>
      <c r="AW2445" s="14">
        <f t="shared" si="14619"/>
        <v>9525.9</v>
      </c>
      <c r="AX2445" s="14">
        <f t="shared" si="14620"/>
        <v>10004.099999999999</v>
      </c>
      <c r="AY2445" s="14">
        <f t="shared" si="14621"/>
        <v>10004.099999999999</v>
      </c>
      <c r="AZ2445" s="14">
        <f t="shared" si="14806"/>
        <v>0</v>
      </c>
      <c r="BA2445" s="14">
        <f t="shared" si="14622"/>
        <v>9525.9</v>
      </c>
      <c r="BB2445" s="14">
        <f t="shared" si="14623"/>
        <v>10004.099999999999</v>
      </c>
      <c r="BC2445" s="14">
        <f t="shared" si="14624"/>
        <v>10004.099999999999</v>
      </c>
      <c r="BD2445" s="14">
        <f t="shared" si="14807"/>
        <v>0</v>
      </c>
      <c r="BE2445" s="14">
        <f t="shared" si="14808"/>
        <v>0</v>
      </c>
      <c r="BF2445" s="14">
        <f t="shared" si="14809"/>
        <v>0</v>
      </c>
      <c r="BG2445" s="14">
        <f t="shared" si="14810"/>
        <v>0</v>
      </c>
      <c r="BH2445" s="14">
        <f t="shared" si="14811"/>
        <v>0</v>
      </c>
      <c r="BI2445" s="14">
        <f t="shared" si="14812"/>
        <v>0</v>
      </c>
      <c r="BJ2445" s="14">
        <f t="shared" si="14813"/>
        <v>0</v>
      </c>
      <c r="BK2445" s="14">
        <f t="shared" si="14814"/>
        <v>0</v>
      </c>
      <c r="BL2445" s="14">
        <f t="shared" si="14815"/>
        <v>0</v>
      </c>
      <c r="BM2445" s="14">
        <f t="shared" si="14816"/>
        <v>0</v>
      </c>
      <c r="BN2445" s="14">
        <f t="shared" si="14817"/>
        <v>0</v>
      </c>
      <c r="BO2445" s="14">
        <f t="shared" si="14626"/>
        <v>9525.9</v>
      </c>
      <c r="BP2445" s="14">
        <f t="shared" si="14627"/>
        <v>10004.099999999999</v>
      </c>
      <c r="BQ2445" s="14">
        <f t="shared" si="14628"/>
        <v>10004.099999999999</v>
      </c>
      <c r="BR2445" s="14">
        <f t="shared" si="14818"/>
        <v>0</v>
      </c>
      <c r="BS2445" s="14">
        <f t="shared" si="14819"/>
        <v>0</v>
      </c>
      <c r="BT2445" s="14">
        <f t="shared" si="14820"/>
        <v>0</v>
      </c>
      <c r="BU2445" s="14">
        <f t="shared" si="14629"/>
        <v>9525.9</v>
      </c>
      <c r="BV2445" s="14">
        <f t="shared" si="14630"/>
        <v>10004.099999999999</v>
      </c>
      <c r="BW2445" s="14">
        <f t="shared" si="14631"/>
        <v>10004.099999999999</v>
      </c>
      <c r="BX2445" s="14">
        <f t="shared" si="14821"/>
        <v>0</v>
      </c>
      <c r="BY2445" s="14">
        <f t="shared" si="14822"/>
        <v>0</v>
      </c>
      <c r="BZ2445" s="14">
        <f t="shared" si="14823"/>
        <v>0</v>
      </c>
      <c r="CA2445" s="14">
        <f t="shared" si="14824"/>
        <v>0</v>
      </c>
      <c r="CB2445" s="14">
        <f t="shared" si="14825"/>
        <v>0</v>
      </c>
      <c r="CC2445" s="14">
        <f t="shared" si="14826"/>
        <v>0</v>
      </c>
      <c r="CD2445" s="14">
        <f t="shared" si="14827"/>
        <v>0</v>
      </c>
      <c r="CE2445" s="14">
        <f t="shared" si="14828"/>
        <v>0</v>
      </c>
      <c r="CF2445" s="14">
        <f t="shared" si="14829"/>
        <v>0</v>
      </c>
      <c r="CG2445" s="14">
        <f t="shared" si="14633"/>
        <v>9525.9</v>
      </c>
      <c r="CH2445" s="14">
        <f t="shared" si="14830"/>
        <v>0</v>
      </c>
      <c r="CI2445" s="84">
        <f t="shared" si="14646"/>
        <v>9525.9</v>
      </c>
      <c r="CJ2445" s="14">
        <f t="shared" si="14634"/>
        <v>10004.099999999999</v>
      </c>
      <c r="CK2445" s="52">
        <f t="shared" si="14831"/>
        <v>0</v>
      </c>
      <c r="CL2445" s="84">
        <f t="shared" si="14647"/>
        <v>10004.099999999999</v>
      </c>
      <c r="CM2445" s="14">
        <f t="shared" si="14635"/>
        <v>10004.099999999999</v>
      </c>
      <c r="CN2445" s="52">
        <f t="shared" si="14831"/>
        <v>0</v>
      </c>
      <c r="CO2445" s="84">
        <f t="shared" si="14648"/>
        <v>10004.099999999999</v>
      </c>
      <c r="CP2445" s="14">
        <f t="shared" si="14831"/>
        <v>0</v>
      </c>
      <c r="CQ2445" s="29"/>
      <c r="CR2445" s="29"/>
      <c r="CT2445" s="1"/>
    </row>
    <row r="2446" spans="1:99" ht="15.6" customHeight="1" x14ac:dyDescent="0.3">
      <c r="A2446" s="76" t="s">
        <v>988</v>
      </c>
      <c r="B2446" s="76" t="s">
        <v>34</v>
      </c>
      <c r="C2446" s="76" t="s">
        <v>333</v>
      </c>
      <c r="D2446" s="76" t="s">
        <v>991</v>
      </c>
      <c r="E2446" s="88"/>
      <c r="F2446" s="77" t="s">
        <v>992</v>
      </c>
      <c r="G2446" s="14">
        <f t="shared" si="14773"/>
        <v>8439.7999999999993</v>
      </c>
      <c r="H2446" s="14">
        <f t="shared" si="14774"/>
        <v>8699.2999999999993</v>
      </c>
      <c r="I2446" s="14">
        <f t="shared" si="14775"/>
        <v>8699.2999999999993</v>
      </c>
      <c r="J2446" s="14">
        <f t="shared" si="14776"/>
        <v>0</v>
      </c>
      <c r="K2446" s="14">
        <f t="shared" si="14777"/>
        <v>0</v>
      </c>
      <c r="L2446" s="14">
        <f t="shared" si="14778"/>
        <v>0</v>
      </c>
      <c r="M2446" s="14">
        <f t="shared" si="14464"/>
        <v>8439.7999999999993</v>
      </c>
      <c r="N2446" s="14">
        <f t="shared" si="14465"/>
        <v>8699.2999999999993</v>
      </c>
      <c r="O2446" s="14">
        <f t="shared" si="14466"/>
        <v>8699.2999999999993</v>
      </c>
      <c r="P2446" s="14">
        <f t="shared" si="14779"/>
        <v>1086.0999999999999</v>
      </c>
      <c r="Q2446" s="14">
        <f t="shared" si="14780"/>
        <v>0</v>
      </c>
      <c r="R2446" s="14">
        <f t="shared" si="14781"/>
        <v>0</v>
      </c>
      <c r="S2446" s="14">
        <f t="shared" si="14782"/>
        <v>0</v>
      </c>
      <c r="T2446" s="14">
        <f t="shared" si="14783"/>
        <v>1304.8</v>
      </c>
      <c r="U2446" s="14">
        <f t="shared" si="14784"/>
        <v>0</v>
      </c>
      <c r="V2446" s="14">
        <f t="shared" si="14785"/>
        <v>1304.8</v>
      </c>
      <c r="W2446" s="14">
        <f t="shared" si="14786"/>
        <v>0</v>
      </c>
      <c r="X2446" s="14">
        <f t="shared" si="14787"/>
        <v>0</v>
      </c>
      <c r="Y2446" s="14">
        <f t="shared" si="14612"/>
        <v>9525.9</v>
      </c>
      <c r="Z2446" s="14">
        <f t="shared" si="14613"/>
        <v>10004.099999999999</v>
      </c>
      <c r="AA2446" s="14">
        <f t="shared" si="14614"/>
        <v>10004.099999999999</v>
      </c>
      <c r="AB2446" s="14">
        <f t="shared" si="14788"/>
        <v>0</v>
      </c>
      <c r="AC2446" s="14">
        <f t="shared" si="14789"/>
        <v>0</v>
      </c>
      <c r="AD2446" s="14">
        <f t="shared" si="14790"/>
        <v>0</v>
      </c>
      <c r="AE2446" s="14">
        <f t="shared" si="14615"/>
        <v>9525.9</v>
      </c>
      <c r="AF2446" s="14">
        <f t="shared" si="14616"/>
        <v>10004.099999999999</v>
      </c>
      <c r="AG2446" s="14">
        <f t="shared" si="14617"/>
        <v>10004.099999999999</v>
      </c>
      <c r="AH2446" s="14">
        <f t="shared" si="14791"/>
        <v>0</v>
      </c>
      <c r="AI2446" s="14">
        <f t="shared" si="14792"/>
        <v>0</v>
      </c>
      <c r="AJ2446" s="14">
        <f t="shared" si="14793"/>
        <v>0</v>
      </c>
      <c r="AK2446" s="14">
        <f t="shared" si="14794"/>
        <v>0</v>
      </c>
      <c r="AL2446" s="14">
        <f t="shared" si="14795"/>
        <v>0</v>
      </c>
      <c r="AM2446" s="14">
        <f t="shared" si="14796"/>
        <v>0</v>
      </c>
      <c r="AN2446" s="14">
        <f t="shared" si="14797"/>
        <v>0</v>
      </c>
      <c r="AO2446" s="14">
        <f t="shared" si="14798"/>
        <v>0</v>
      </c>
      <c r="AP2446" s="14">
        <f t="shared" si="14799"/>
        <v>0</v>
      </c>
      <c r="AQ2446" s="14">
        <f t="shared" si="14800"/>
        <v>0</v>
      </c>
      <c r="AR2446" s="14">
        <f t="shared" si="14801"/>
        <v>0</v>
      </c>
      <c r="AS2446" s="14">
        <f t="shared" si="14802"/>
        <v>0</v>
      </c>
      <c r="AT2446" s="14">
        <f t="shared" si="14803"/>
        <v>0</v>
      </c>
      <c r="AU2446" s="14">
        <f t="shared" si="14804"/>
        <v>0</v>
      </c>
      <c r="AV2446" s="14">
        <f t="shared" si="14805"/>
        <v>0</v>
      </c>
      <c r="AW2446" s="14">
        <f t="shared" si="14619"/>
        <v>9525.9</v>
      </c>
      <c r="AX2446" s="14">
        <f t="shared" si="14620"/>
        <v>10004.099999999999</v>
      </c>
      <c r="AY2446" s="14">
        <f t="shared" si="14621"/>
        <v>10004.099999999999</v>
      </c>
      <c r="AZ2446" s="14">
        <f t="shared" si="14806"/>
        <v>0</v>
      </c>
      <c r="BA2446" s="14">
        <f t="shared" si="14622"/>
        <v>9525.9</v>
      </c>
      <c r="BB2446" s="14">
        <f t="shared" si="14623"/>
        <v>10004.099999999999</v>
      </c>
      <c r="BC2446" s="14">
        <f t="shared" si="14624"/>
        <v>10004.099999999999</v>
      </c>
      <c r="BD2446" s="14">
        <f t="shared" si="14807"/>
        <v>0</v>
      </c>
      <c r="BE2446" s="14">
        <f t="shared" si="14808"/>
        <v>0</v>
      </c>
      <c r="BF2446" s="14">
        <f t="shared" si="14809"/>
        <v>0</v>
      </c>
      <c r="BG2446" s="14">
        <f t="shared" si="14810"/>
        <v>0</v>
      </c>
      <c r="BH2446" s="14">
        <f t="shared" si="14811"/>
        <v>0</v>
      </c>
      <c r="BI2446" s="14">
        <f t="shared" si="14812"/>
        <v>0</v>
      </c>
      <c r="BJ2446" s="14">
        <f t="shared" si="14813"/>
        <v>0</v>
      </c>
      <c r="BK2446" s="14">
        <f t="shared" si="14814"/>
        <v>0</v>
      </c>
      <c r="BL2446" s="14">
        <f t="shared" si="14815"/>
        <v>0</v>
      </c>
      <c r="BM2446" s="14">
        <f t="shared" si="14816"/>
        <v>0</v>
      </c>
      <c r="BN2446" s="14">
        <f t="shared" si="14817"/>
        <v>0</v>
      </c>
      <c r="BO2446" s="14">
        <f t="shared" si="14626"/>
        <v>9525.9</v>
      </c>
      <c r="BP2446" s="14">
        <f t="shared" si="14627"/>
        <v>10004.099999999999</v>
      </c>
      <c r="BQ2446" s="14">
        <f t="shared" si="14628"/>
        <v>10004.099999999999</v>
      </c>
      <c r="BR2446" s="14">
        <f t="shared" si="14818"/>
        <v>0</v>
      </c>
      <c r="BS2446" s="14">
        <f t="shared" si="14819"/>
        <v>0</v>
      </c>
      <c r="BT2446" s="14">
        <f t="shared" si="14820"/>
        <v>0</v>
      </c>
      <c r="BU2446" s="14">
        <f t="shared" si="14629"/>
        <v>9525.9</v>
      </c>
      <c r="BV2446" s="14">
        <f t="shared" si="14630"/>
        <v>10004.099999999999</v>
      </c>
      <c r="BW2446" s="14">
        <f t="shared" si="14631"/>
        <v>10004.099999999999</v>
      </c>
      <c r="BX2446" s="14">
        <f t="shared" si="14821"/>
        <v>0</v>
      </c>
      <c r="BY2446" s="14">
        <f t="shared" si="14822"/>
        <v>0</v>
      </c>
      <c r="BZ2446" s="14">
        <f t="shared" si="14823"/>
        <v>0</v>
      </c>
      <c r="CA2446" s="14">
        <f t="shared" si="14824"/>
        <v>0</v>
      </c>
      <c r="CB2446" s="14">
        <f t="shared" si="14825"/>
        <v>0</v>
      </c>
      <c r="CC2446" s="14">
        <f t="shared" si="14826"/>
        <v>0</v>
      </c>
      <c r="CD2446" s="14">
        <f t="shared" si="14827"/>
        <v>0</v>
      </c>
      <c r="CE2446" s="14">
        <f t="shared" si="14828"/>
        <v>0</v>
      </c>
      <c r="CF2446" s="14">
        <f t="shared" si="14829"/>
        <v>0</v>
      </c>
      <c r="CG2446" s="14">
        <f t="shared" si="14633"/>
        <v>9525.9</v>
      </c>
      <c r="CH2446" s="14">
        <f t="shared" si="14830"/>
        <v>0</v>
      </c>
      <c r="CI2446" s="84">
        <f t="shared" si="14646"/>
        <v>9525.9</v>
      </c>
      <c r="CJ2446" s="14">
        <f t="shared" si="14634"/>
        <v>10004.099999999999</v>
      </c>
      <c r="CK2446" s="52">
        <f t="shared" si="14831"/>
        <v>0</v>
      </c>
      <c r="CL2446" s="84">
        <f t="shared" si="14647"/>
        <v>10004.099999999999</v>
      </c>
      <c r="CM2446" s="14">
        <f t="shared" si="14635"/>
        <v>10004.099999999999</v>
      </c>
      <c r="CN2446" s="52">
        <f t="shared" si="14831"/>
        <v>0</v>
      </c>
      <c r="CO2446" s="84">
        <f t="shared" si="14648"/>
        <v>10004.099999999999</v>
      </c>
      <c r="CP2446" s="14">
        <f t="shared" si="14831"/>
        <v>0</v>
      </c>
      <c r="CQ2446" s="29"/>
      <c r="CR2446" s="29"/>
      <c r="CT2446" s="1"/>
    </row>
    <row r="2447" spans="1:99" ht="15.6" customHeight="1" x14ac:dyDescent="0.3">
      <c r="A2447" s="76" t="s">
        <v>988</v>
      </c>
      <c r="B2447" s="76" t="s">
        <v>34</v>
      </c>
      <c r="C2447" s="76" t="s">
        <v>333</v>
      </c>
      <c r="D2447" s="76" t="s">
        <v>993</v>
      </c>
      <c r="E2447" s="88"/>
      <c r="F2447" s="77" t="s">
        <v>57</v>
      </c>
      <c r="G2447" s="14">
        <f t="shared" si="14773"/>
        <v>8439.7999999999993</v>
      </c>
      <c r="H2447" s="14">
        <f t="shared" si="14774"/>
        <v>8699.2999999999993</v>
      </c>
      <c r="I2447" s="14">
        <f t="shared" si="14775"/>
        <v>8699.2999999999993</v>
      </c>
      <c r="J2447" s="14">
        <f t="shared" si="14776"/>
        <v>0</v>
      </c>
      <c r="K2447" s="14">
        <f t="shared" si="14777"/>
        <v>0</v>
      </c>
      <c r="L2447" s="14">
        <f t="shared" si="14778"/>
        <v>0</v>
      </c>
      <c r="M2447" s="14">
        <f t="shared" si="14464"/>
        <v>8439.7999999999993</v>
      </c>
      <c r="N2447" s="14">
        <f t="shared" si="14465"/>
        <v>8699.2999999999993</v>
      </c>
      <c r="O2447" s="14">
        <f t="shared" si="14466"/>
        <v>8699.2999999999993</v>
      </c>
      <c r="P2447" s="14">
        <f t="shared" si="14779"/>
        <v>1086.0999999999999</v>
      </c>
      <c r="Q2447" s="14">
        <f t="shared" si="14780"/>
        <v>0</v>
      </c>
      <c r="R2447" s="14">
        <f t="shared" si="14781"/>
        <v>0</v>
      </c>
      <c r="S2447" s="14">
        <f t="shared" si="14782"/>
        <v>0</v>
      </c>
      <c r="T2447" s="14">
        <f t="shared" si="14783"/>
        <v>1304.8</v>
      </c>
      <c r="U2447" s="14">
        <f t="shared" si="14784"/>
        <v>0</v>
      </c>
      <c r="V2447" s="14">
        <f t="shared" si="14785"/>
        <v>1304.8</v>
      </c>
      <c r="W2447" s="14">
        <f t="shared" si="14786"/>
        <v>0</v>
      </c>
      <c r="X2447" s="14">
        <f t="shared" si="14787"/>
        <v>0</v>
      </c>
      <c r="Y2447" s="14">
        <f t="shared" si="14612"/>
        <v>9525.9</v>
      </c>
      <c r="Z2447" s="14">
        <f t="shared" si="14613"/>
        <v>10004.099999999999</v>
      </c>
      <c r="AA2447" s="14">
        <f t="shared" si="14614"/>
        <v>10004.099999999999</v>
      </c>
      <c r="AB2447" s="14">
        <f t="shared" si="14788"/>
        <v>0</v>
      </c>
      <c r="AC2447" s="14">
        <f t="shared" si="14789"/>
        <v>0</v>
      </c>
      <c r="AD2447" s="14">
        <f t="shared" si="14790"/>
        <v>0</v>
      </c>
      <c r="AE2447" s="14">
        <f t="shared" si="14615"/>
        <v>9525.9</v>
      </c>
      <c r="AF2447" s="14">
        <f t="shared" si="14616"/>
        <v>10004.099999999999</v>
      </c>
      <c r="AG2447" s="14">
        <f t="shared" si="14617"/>
        <v>10004.099999999999</v>
      </c>
      <c r="AH2447" s="14">
        <f t="shared" si="14791"/>
        <v>0</v>
      </c>
      <c r="AI2447" s="14">
        <f t="shared" si="14792"/>
        <v>0</v>
      </c>
      <c r="AJ2447" s="14">
        <f t="shared" si="14793"/>
        <v>0</v>
      </c>
      <c r="AK2447" s="14">
        <f t="shared" si="14794"/>
        <v>0</v>
      </c>
      <c r="AL2447" s="14">
        <f t="shared" si="14795"/>
        <v>0</v>
      </c>
      <c r="AM2447" s="14">
        <f t="shared" si="14796"/>
        <v>0</v>
      </c>
      <c r="AN2447" s="14">
        <f t="shared" si="14797"/>
        <v>0</v>
      </c>
      <c r="AO2447" s="14">
        <f t="shared" si="14798"/>
        <v>0</v>
      </c>
      <c r="AP2447" s="14">
        <f t="shared" si="14799"/>
        <v>0</v>
      </c>
      <c r="AQ2447" s="14">
        <f t="shared" si="14800"/>
        <v>0</v>
      </c>
      <c r="AR2447" s="14">
        <f t="shared" si="14801"/>
        <v>0</v>
      </c>
      <c r="AS2447" s="14">
        <f t="shared" si="14802"/>
        <v>0</v>
      </c>
      <c r="AT2447" s="14">
        <f t="shared" si="14803"/>
        <v>0</v>
      </c>
      <c r="AU2447" s="14">
        <f t="shared" si="14804"/>
        <v>0</v>
      </c>
      <c r="AV2447" s="14">
        <f t="shared" si="14805"/>
        <v>0</v>
      </c>
      <c r="AW2447" s="14">
        <f t="shared" si="14619"/>
        <v>9525.9</v>
      </c>
      <c r="AX2447" s="14">
        <f t="shared" si="14620"/>
        <v>10004.099999999999</v>
      </c>
      <c r="AY2447" s="14">
        <f t="shared" si="14621"/>
        <v>10004.099999999999</v>
      </c>
      <c r="AZ2447" s="14">
        <f t="shared" si="14806"/>
        <v>0</v>
      </c>
      <c r="BA2447" s="14">
        <f t="shared" si="14622"/>
        <v>9525.9</v>
      </c>
      <c r="BB2447" s="14">
        <f t="shared" si="14623"/>
        <v>10004.099999999999</v>
      </c>
      <c r="BC2447" s="14">
        <f t="shared" si="14624"/>
        <v>10004.099999999999</v>
      </c>
      <c r="BD2447" s="14">
        <f t="shared" si="14807"/>
        <v>0</v>
      </c>
      <c r="BE2447" s="14">
        <f t="shared" si="14808"/>
        <v>0</v>
      </c>
      <c r="BF2447" s="14">
        <f t="shared" si="14809"/>
        <v>0</v>
      </c>
      <c r="BG2447" s="14">
        <f t="shared" si="14810"/>
        <v>0</v>
      </c>
      <c r="BH2447" s="14">
        <f t="shared" si="14811"/>
        <v>0</v>
      </c>
      <c r="BI2447" s="14">
        <f t="shared" si="14812"/>
        <v>0</v>
      </c>
      <c r="BJ2447" s="14">
        <f t="shared" si="14813"/>
        <v>0</v>
      </c>
      <c r="BK2447" s="14">
        <f t="shared" si="14814"/>
        <v>0</v>
      </c>
      <c r="BL2447" s="14">
        <f t="shared" si="14815"/>
        <v>0</v>
      </c>
      <c r="BM2447" s="14">
        <f t="shared" si="14816"/>
        <v>0</v>
      </c>
      <c r="BN2447" s="14">
        <f t="shared" si="14817"/>
        <v>0</v>
      </c>
      <c r="BO2447" s="14">
        <f t="shared" si="14626"/>
        <v>9525.9</v>
      </c>
      <c r="BP2447" s="14">
        <f t="shared" si="14627"/>
        <v>10004.099999999999</v>
      </c>
      <c r="BQ2447" s="14">
        <f t="shared" si="14628"/>
        <v>10004.099999999999</v>
      </c>
      <c r="BR2447" s="14">
        <f t="shared" si="14818"/>
        <v>0</v>
      </c>
      <c r="BS2447" s="14">
        <f t="shared" si="14819"/>
        <v>0</v>
      </c>
      <c r="BT2447" s="14">
        <f t="shared" si="14820"/>
        <v>0</v>
      </c>
      <c r="BU2447" s="14">
        <f t="shared" si="14629"/>
        <v>9525.9</v>
      </c>
      <c r="BV2447" s="14">
        <f t="shared" si="14630"/>
        <v>10004.099999999999</v>
      </c>
      <c r="BW2447" s="14">
        <f t="shared" si="14631"/>
        <v>10004.099999999999</v>
      </c>
      <c r="BX2447" s="14">
        <f t="shared" si="14821"/>
        <v>0</v>
      </c>
      <c r="BY2447" s="14">
        <f t="shared" si="14822"/>
        <v>0</v>
      </c>
      <c r="BZ2447" s="14">
        <f t="shared" si="14823"/>
        <v>0</v>
      </c>
      <c r="CA2447" s="14">
        <f t="shared" si="14824"/>
        <v>0</v>
      </c>
      <c r="CB2447" s="14">
        <f t="shared" si="14825"/>
        <v>0</v>
      </c>
      <c r="CC2447" s="14">
        <f t="shared" si="14826"/>
        <v>0</v>
      </c>
      <c r="CD2447" s="14">
        <f t="shared" si="14827"/>
        <v>0</v>
      </c>
      <c r="CE2447" s="14">
        <f t="shared" si="14828"/>
        <v>0</v>
      </c>
      <c r="CF2447" s="14">
        <f t="shared" si="14829"/>
        <v>0</v>
      </c>
      <c r="CG2447" s="14">
        <f t="shared" si="14633"/>
        <v>9525.9</v>
      </c>
      <c r="CH2447" s="14">
        <f t="shared" si="14830"/>
        <v>0</v>
      </c>
      <c r="CI2447" s="84">
        <f t="shared" si="14646"/>
        <v>9525.9</v>
      </c>
      <c r="CJ2447" s="14">
        <f t="shared" si="14634"/>
        <v>10004.099999999999</v>
      </c>
      <c r="CK2447" s="52">
        <f t="shared" si="14831"/>
        <v>0</v>
      </c>
      <c r="CL2447" s="84">
        <f t="shared" si="14647"/>
        <v>10004.099999999999</v>
      </c>
      <c r="CM2447" s="14">
        <f t="shared" si="14635"/>
        <v>10004.099999999999</v>
      </c>
      <c r="CN2447" s="52">
        <f t="shared" si="14831"/>
        <v>0</v>
      </c>
      <c r="CO2447" s="84">
        <f t="shared" si="14648"/>
        <v>10004.099999999999</v>
      </c>
      <c r="CP2447" s="14">
        <f t="shared" si="14831"/>
        <v>0</v>
      </c>
      <c r="CQ2447" s="29"/>
      <c r="CR2447" s="29"/>
      <c r="CT2447" s="1"/>
    </row>
    <row r="2448" spans="1:99" ht="78" customHeight="1" x14ac:dyDescent="0.3">
      <c r="A2448" s="76" t="s">
        <v>988</v>
      </c>
      <c r="B2448" s="76" t="s">
        <v>34</v>
      </c>
      <c r="C2448" s="76" t="s">
        <v>333</v>
      </c>
      <c r="D2448" s="76" t="s">
        <v>993</v>
      </c>
      <c r="E2448" s="76" t="s">
        <v>58</v>
      </c>
      <c r="F2448" s="77" t="s">
        <v>59</v>
      </c>
      <c r="G2448" s="14">
        <v>8439.7999999999993</v>
      </c>
      <c r="H2448" s="14">
        <v>8699.2999999999993</v>
      </c>
      <c r="I2448" s="14">
        <v>8699.2999999999993</v>
      </c>
      <c r="J2448" s="14"/>
      <c r="K2448" s="14"/>
      <c r="L2448" s="14"/>
      <c r="M2448" s="14">
        <f t="shared" si="14464"/>
        <v>8439.7999999999993</v>
      </c>
      <c r="N2448" s="14">
        <f t="shared" si="14465"/>
        <v>8699.2999999999993</v>
      </c>
      <c r="O2448" s="14">
        <f t="shared" si="14466"/>
        <v>8699.2999999999993</v>
      </c>
      <c r="P2448" s="14">
        <v>1086.0999999999999</v>
      </c>
      <c r="Q2448" s="14"/>
      <c r="R2448" s="14"/>
      <c r="S2448" s="14"/>
      <c r="T2448" s="14">
        <v>1304.8</v>
      </c>
      <c r="U2448" s="14"/>
      <c r="V2448" s="14">
        <v>1304.8</v>
      </c>
      <c r="W2448" s="14"/>
      <c r="X2448" s="14"/>
      <c r="Y2448" s="14">
        <f t="shared" si="14612"/>
        <v>9525.9</v>
      </c>
      <c r="Z2448" s="14">
        <f t="shared" si="14613"/>
        <v>10004.099999999999</v>
      </c>
      <c r="AA2448" s="14">
        <f t="shared" si="14614"/>
        <v>10004.099999999999</v>
      </c>
      <c r="AB2448" s="14"/>
      <c r="AC2448" s="14"/>
      <c r="AD2448" s="14"/>
      <c r="AE2448" s="14">
        <f t="shared" si="14615"/>
        <v>9525.9</v>
      </c>
      <c r="AF2448" s="14">
        <f t="shared" si="14616"/>
        <v>10004.099999999999</v>
      </c>
      <c r="AG2448" s="14">
        <f t="shared" si="14617"/>
        <v>10004.099999999999</v>
      </c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>
        <f t="shared" si="14619"/>
        <v>9525.9</v>
      </c>
      <c r="AX2448" s="14">
        <f t="shared" si="14620"/>
        <v>10004.099999999999</v>
      </c>
      <c r="AY2448" s="14">
        <f t="shared" si="14621"/>
        <v>10004.099999999999</v>
      </c>
      <c r="AZ2448" s="14"/>
      <c r="BA2448" s="14">
        <f t="shared" si="14622"/>
        <v>9525.9</v>
      </c>
      <c r="BB2448" s="14">
        <f t="shared" si="14623"/>
        <v>10004.099999999999</v>
      </c>
      <c r="BC2448" s="14">
        <f t="shared" si="14624"/>
        <v>10004.099999999999</v>
      </c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>
        <f t="shared" si="14626"/>
        <v>9525.9</v>
      </c>
      <c r="BP2448" s="14">
        <f t="shared" si="14627"/>
        <v>10004.099999999999</v>
      </c>
      <c r="BQ2448" s="14">
        <f t="shared" si="14628"/>
        <v>10004.099999999999</v>
      </c>
      <c r="BR2448" s="14"/>
      <c r="BS2448" s="14"/>
      <c r="BT2448" s="14"/>
      <c r="BU2448" s="14">
        <f t="shared" si="14629"/>
        <v>9525.9</v>
      </c>
      <c r="BV2448" s="14">
        <f t="shared" si="14630"/>
        <v>10004.099999999999</v>
      </c>
      <c r="BW2448" s="14">
        <f t="shared" si="14631"/>
        <v>10004.099999999999</v>
      </c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>
        <f t="shared" si="14633"/>
        <v>9525.9</v>
      </c>
      <c r="CH2448" s="14"/>
      <c r="CI2448" s="84">
        <f t="shared" si="14646"/>
        <v>9525.9</v>
      </c>
      <c r="CJ2448" s="14">
        <f t="shared" si="14634"/>
        <v>10004.099999999999</v>
      </c>
      <c r="CK2448" s="52"/>
      <c r="CL2448" s="84">
        <f t="shared" si="14647"/>
        <v>10004.099999999999</v>
      </c>
      <c r="CM2448" s="14">
        <f t="shared" si="14635"/>
        <v>10004.099999999999</v>
      </c>
      <c r="CN2448" s="52"/>
      <c r="CO2448" s="84">
        <f t="shared" si="14648"/>
        <v>10004.099999999999</v>
      </c>
      <c r="CP2448" s="14"/>
      <c r="CQ2448" s="29"/>
      <c r="CR2448" s="29"/>
      <c r="CT2448" s="1"/>
    </row>
    <row r="2449" spans="1:99" s="87" customFormat="1" ht="62.4" customHeight="1" x14ac:dyDescent="0.3">
      <c r="A2449" s="74" t="s">
        <v>988</v>
      </c>
      <c r="B2449" s="74" t="s">
        <v>34</v>
      </c>
      <c r="C2449" s="74" t="s">
        <v>127</v>
      </c>
      <c r="D2449" s="74"/>
      <c r="E2449" s="79"/>
      <c r="F2449" s="75" t="s">
        <v>426</v>
      </c>
      <c r="G2449" s="25">
        <f t="shared" si="14773"/>
        <v>479715.39999999997</v>
      </c>
      <c r="H2449" s="25">
        <f t="shared" si="14774"/>
        <v>437317.7</v>
      </c>
      <c r="I2449" s="25">
        <f t="shared" si="14775"/>
        <v>440377.8</v>
      </c>
      <c r="J2449" s="25">
        <f t="shared" si="14776"/>
        <v>0</v>
      </c>
      <c r="K2449" s="25">
        <f t="shared" si="14777"/>
        <v>0</v>
      </c>
      <c r="L2449" s="25">
        <f t="shared" si="14778"/>
        <v>0</v>
      </c>
      <c r="M2449" s="25">
        <f t="shared" si="14464"/>
        <v>479715.39999999997</v>
      </c>
      <c r="N2449" s="25">
        <f t="shared" si="14465"/>
        <v>437317.7</v>
      </c>
      <c r="O2449" s="25">
        <f t="shared" si="14466"/>
        <v>440377.8</v>
      </c>
      <c r="P2449" s="25">
        <f t="shared" si="14779"/>
        <v>63392.4</v>
      </c>
      <c r="Q2449" s="25">
        <f t="shared" si="14780"/>
        <v>0</v>
      </c>
      <c r="R2449" s="25">
        <f t="shared" si="14781"/>
        <v>1534.5</v>
      </c>
      <c r="S2449" s="25">
        <f t="shared" si="14782"/>
        <v>6745.9480000000003</v>
      </c>
      <c r="T2449" s="25">
        <f t="shared" si="14783"/>
        <v>77116.3</v>
      </c>
      <c r="U2449" s="25">
        <f t="shared" si="14784"/>
        <v>0</v>
      </c>
      <c r="V2449" s="25">
        <f t="shared" si="14785"/>
        <v>77116.3</v>
      </c>
      <c r="W2449" s="25">
        <f t="shared" si="14786"/>
        <v>0</v>
      </c>
      <c r="X2449" s="25">
        <f t="shared" si="14787"/>
        <v>0</v>
      </c>
      <c r="Y2449" s="25">
        <f t="shared" si="14612"/>
        <v>551388.24799999991</v>
      </c>
      <c r="Z2449" s="25">
        <f t="shared" si="14613"/>
        <v>514434</v>
      </c>
      <c r="AA2449" s="25">
        <f t="shared" si="14614"/>
        <v>517494.1</v>
      </c>
      <c r="AB2449" s="25">
        <f t="shared" si="14788"/>
        <v>0</v>
      </c>
      <c r="AC2449" s="25">
        <f t="shared" si="14789"/>
        <v>0</v>
      </c>
      <c r="AD2449" s="25">
        <f t="shared" si="14790"/>
        <v>0</v>
      </c>
      <c r="AE2449" s="25">
        <f t="shared" si="14615"/>
        <v>551388.24799999991</v>
      </c>
      <c r="AF2449" s="25">
        <f t="shared" si="14616"/>
        <v>514434</v>
      </c>
      <c r="AG2449" s="25">
        <f t="shared" si="14617"/>
        <v>517494.1</v>
      </c>
      <c r="AH2449" s="25">
        <f t="shared" si="14791"/>
        <v>0</v>
      </c>
      <c r="AI2449" s="25">
        <f t="shared" si="14792"/>
        <v>0</v>
      </c>
      <c r="AJ2449" s="25">
        <f t="shared" si="14793"/>
        <v>-635.6</v>
      </c>
      <c r="AK2449" s="25">
        <f t="shared" si="14794"/>
        <v>0</v>
      </c>
      <c r="AL2449" s="25">
        <f t="shared" si="14795"/>
        <v>0</v>
      </c>
      <c r="AM2449" s="25">
        <f t="shared" si="14796"/>
        <v>0</v>
      </c>
      <c r="AN2449" s="25">
        <f t="shared" si="14797"/>
        <v>0</v>
      </c>
      <c r="AO2449" s="25">
        <f t="shared" si="14798"/>
        <v>0</v>
      </c>
      <c r="AP2449" s="25">
        <f t="shared" si="14799"/>
        <v>0</v>
      </c>
      <c r="AQ2449" s="25">
        <f t="shared" si="14800"/>
        <v>0</v>
      </c>
      <c r="AR2449" s="25">
        <f t="shared" si="14801"/>
        <v>0</v>
      </c>
      <c r="AS2449" s="25">
        <f t="shared" si="14802"/>
        <v>0</v>
      </c>
      <c r="AT2449" s="25">
        <f t="shared" si="14803"/>
        <v>0</v>
      </c>
      <c r="AU2449" s="25">
        <f t="shared" si="14804"/>
        <v>0</v>
      </c>
      <c r="AV2449" s="25">
        <f t="shared" si="14805"/>
        <v>0</v>
      </c>
      <c r="AW2449" s="25">
        <f t="shared" si="14619"/>
        <v>550752.64799999993</v>
      </c>
      <c r="AX2449" s="25">
        <f t="shared" si="14620"/>
        <v>514434</v>
      </c>
      <c r="AY2449" s="25">
        <f t="shared" si="14621"/>
        <v>517494.1</v>
      </c>
      <c r="AZ2449" s="25">
        <f t="shared" si="14806"/>
        <v>0</v>
      </c>
      <c r="BA2449" s="25">
        <f t="shared" si="14622"/>
        <v>550752.64799999993</v>
      </c>
      <c r="BB2449" s="25">
        <f t="shared" si="14623"/>
        <v>514434</v>
      </c>
      <c r="BC2449" s="25">
        <f t="shared" si="14624"/>
        <v>517494.1</v>
      </c>
      <c r="BD2449" s="25">
        <f t="shared" si="14807"/>
        <v>0</v>
      </c>
      <c r="BE2449" s="25">
        <f t="shared" si="14808"/>
        <v>0</v>
      </c>
      <c r="BF2449" s="25">
        <f t="shared" si="14809"/>
        <v>5000</v>
      </c>
      <c r="BG2449" s="25">
        <f t="shared" si="14810"/>
        <v>0</v>
      </c>
      <c r="BH2449" s="25">
        <f t="shared" si="14811"/>
        <v>0</v>
      </c>
      <c r="BI2449" s="25">
        <f t="shared" si="14812"/>
        <v>0</v>
      </c>
      <c r="BJ2449" s="25">
        <f t="shared" si="14813"/>
        <v>0</v>
      </c>
      <c r="BK2449" s="25">
        <f t="shared" si="14814"/>
        <v>0</v>
      </c>
      <c r="BL2449" s="25">
        <f t="shared" si="14815"/>
        <v>0</v>
      </c>
      <c r="BM2449" s="25">
        <f t="shared" si="14816"/>
        <v>0</v>
      </c>
      <c r="BN2449" s="25">
        <f t="shared" si="14817"/>
        <v>0</v>
      </c>
      <c r="BO2449" s="25">
        <f t="shared" si="14626"/>
        <v>555752.64799999993</v>
      </c>
      <c r="BP2449" s="25">
        <f t="shared" si="14627"/>
        <v>514434</v>
      </c>
      <c r="BQ2449" s="25">
        <f t="shared" si="14628"/>
        <v>517494.1</v>
      </c>
      <c r="BR2449" s="25">
        <f t="shared" si="14818"/>
        <v>0</v>
      </c>
      <c r="BS2449" s="25">
        <f t="shared" si="14819"/>
        <v>0</v>
      </c>
      <c r="BT2449" s="25">
        <f t="shared" si="14820"/>
        <v>0</v>
      </c>
      <c r="BU2449" s="25">
        <f t="shared" si="14629"/>
        <v>555752.64799999993</v>
      </c>
      <c r="BV2449" s="25">
        <f t="shared" si="14630"/>
        <v>514434</v>
      </c>
      <c r="BW2449" s="25">
        <f t="shared" si="14631"/>
        <v>517494.1</v>
      </c>
      <c r="BX2449" s="25">
        <f t="shared" si="14821"/>
        <v>0</v>
      </c>
      <c r="BY2449" s="25">
        <f t="shared" si="14822"/>
        <v>0</v>
      </c>
      <c r="BZ2449" s="25">
        <f t="shared" si="14823"/>
        <v>0</v>
      </c>
      <c r="CA2449" s="25">
        <f t="shared" si="14824"/>
        <v>0</v>
      </c>
      <c r="CB2449" s="25">
        <f t="shared" si="14825"/>
        <v>0</v>
      </c>
      <c r="CC2449" s="25">
        <f t="shared" si="14826"/>
        <v>0</v>
      </c>
      <c r="CD2449" s="25">
        <f t="shared" si="14827"/>
        <v>0</v>
      </c>
      <c r="CE2449" s="25">
        <f t="shared" si="14828"/>
        <v>0</v>
      </c>
      <c r="CF2449" s="25">
        <f t="shared" si="14829"/>
        <v>0</v>
      </c>
      <c r="CG2449" s="25">
        <f t="shared" si="14633"/>
        <v>555752.64799999993</v>
      </c>
      <c r="CH2449" s="25">
        <f t="shared" si="14830"/>
        <v>0</v>
      </c>
      <c r="CI2449" s="83">
        <f t="shared" si="14646"/>
        <v>555752.64799999993</v>
      </c>
      <c r="CJ2449" s="25">
        <f t="shared" si="14634"/>
        <v>514434</v>
      </c>
      <c r="CK2449" s="25">
        <f t="shared" si="14831"/>
        <v>0</v>
      </c>
      <c r="CL2449" s="83">
        <f t="shared" si="14647"/>
        <v>514434</v>
      </c>
      <c r="CM2449" s="25">
        <f t="shared" si="14635"/>
        <v>517494.1</v>
      </c>
      <c r="CN2449" s="25">
        <f t="shared" si="14831"/>
        <v>0</v>
      </c>
      <c r="CO2449" s="83">
        <f t="shared" si="14648"/>
        <v>517494.1</v>
      </c>
      <c r="CP2449" s="25">
        <f t="shared" si="14831"/>
        <v>0</v>
      </c>
      <c r="CQ2449" s="26"/>
      <c r="CR2449" s="26"/>
      <c r="CS2449" s="22"/>
      <c r="CT2449" s="22"/>
      <c r="CU2449" s="22"/>
    </row>
    <row r="2450" spans="1:99" ht="31.2" customHeight="1" x14ac:dyDescent="0.3">
      <c r="A2450" s="76" t="s">
        <v>988</v>
      </c>
      <c r="B2450" s="76" t="s">
        <v>34</v>
      </c>
      <c r="C2450" s="76" t="s">
        <v>127</v>
      </c>
      <c r="D2450" s="76" t="s">
        <v>97</v>
      </c>
      <c r="E2450" s="88"/>
      <c r="F2450" s="77" t="s">
        <v>98</v>
      </c>
      <c r="G2450" s="14">
        <f t="shared" si="14773"/>
        <v>479715.39999999997</v>
      </c>
      <c r="H2450" s="14">
        <f t="shared" si="14774"/>
        <v>437317.7</v>
      </c>
      <c r="I2450" s="14">
        <f t="shared" si="14775"/>
        <v>440377.8</v>
      </c>
      <c r="J2450" s="14">
        <f t="shared" si="14776"/>
        <v>0</v>
      </c>
      <c r="K2450" s="14">
        <f t="shared" si="14777"/>
        <v>0</v>
      </c>
      <c r="L2450" s="14">
        <f t="shared" si="14778"/>
        <v>0</v>
      </c>
      <c r="M2450" s="14">
        <f t="shared" si="14464"/>
        <v>479715.39999999997</v>
      </c>
      <c r="N2450" s="14">
        <f t="shared" si="14465"/>
        <v>437317.7</v>
      </c>
      <c r="O2450" s="14">
        <f t="shared" si="14466"/>
        <v>440377.8</v>
      </c>
      <c r="P2450" s="14">
        <f t="shared" si="14779"/>
        <v>63392.4</v>
      </c>
      <c r="Q2450" s="14">
        <f t="shared" si="14780"/>
        <v>0</v>
      </c>
      <c r="R2450" s="14">
        <f t="shared" si="14781"/>
        <v>1534.5</v>
      </c>
      <c r="S2450" s="14">
        <f t="shared" si="14782"/>
        <v>6745.9480000000003</v>
      </c>
      <c r="T2450" s="14">
        <f t="shared" si="14783"/>
        <v>77116.3</v>
      </c>
      <c r="U2450" s="14">
        <f t="shared" si="14784"/>
        <v>0</v>
      </c>
      <c r="V2450" s="14">
        <f t="shared" si="14785"/>
        <v>77116.3</v>
      </c>
      <c r="W2450" s="14">
        <f t="shared" si="14786"/>
        <v>0</v>
      </c>
      <c r="X2450" s="14">
        <f t="shared" si="14787"/>
        <v>0</v>
      </c>
      <c r="Y2450" s="14">
        <f t="shared" si="14612"/>
        <v>551388.24799999991</v>
      </c>
      <c r="Z2450" s="14">
        <f t="shared" si="14613"/>
        <v>514434</v>
      </c>
      <c r="AA2450" s="14">
        <f t="shared" si="14614"/>
        <v>517494.1</v>
      </c>
      <c r="AB2450" s="14">
        <f t="shared" si="14788"/>
        <v>0</v>
      </c>
      <c r="AC2450" s="14">
        <f t="shared" si="14789"/>
        <v>0</v>
      </c>
      <c r="AD2450" s="14">
        <f t="shared" si="14790"/>
        <v>0</v>
      </c>
      <c r="AE2450" s="14">
        <f t="shared" si="14615"/>
        <v>551388.24799999991</v>
      </c>
      <c r="AF2450" s="14">
        <f t="shared" si="14616"/>
        <v>514434</v>
      </c>
      <c r="AG2450" s="14">
        <f t="shared" si="14617"/>
        <v>517494.1</v>
      </c>
      <c r="AH2450" s="14">
        <f t="shared" si="14791"/>
        <v>0</v>
      </c>
      <c r="AI2450" s="14">
        <f t="shared" si="14792"/>
        <v>0</v>
      </c>
      <c r="AJ2450" s="14">
        <f t="shared" si="14793"/>
        <v>-635.6</v>
      </c>
      <c r="AK2450" s="14">
        <f t="shared" si="14794"/>
        <v>0</v>
      </c>
      <c r="AL2450" s="14">
        <f t="shared" si="14795"/>
        <v>0</v>
      </c>
      <c r="AM2450" s="14">
        <f t="shared" si="14796"/>
        <v>0</v>
      </c>
      <c r="AN2450" s="14">
        <f t="shared" si="14797"/>
        <v>0</v>
      </c>
      <c r="AO2450" s="14">
        <f t="shared" si="14798"/>
        <v>0</v>
      </c>
      <c r="AP2450" s="14">
        <f t="shared" si="14799"/>
        <v>0</v>
      </c>
      <c r="AQ2450" s="14">
        <f t="shared" si="14800"/>
        <v>0</v>
      </c>
      <c r="AR2450" s="14">
        <f t="shared" si="14801"/>
        <v>0</v>
      </c>
      <c r="AS2450" s="14">
        <f t="shared" si="14802"/>
        <v>0</v>
      </c>
      <c r="AT2450" s="14">
        <f t="shared" si="14803"/>
        <v>0</v>
      </c>
      <c r="AU2450" s="14">
        <f t="shared" si="14804"/>
        <v>0</v>
      </c>
      <c r="AV2450" s="14">
        <f t="shared" si="14805"/>
        <v>0</v>
      </c>
      <c r="AW2450" s="14">
        <f t="shared" si="14619"/>
        <v>550752.64799999993</v>
      </c>
      <c r="AX2450" s="14">
        <f t="shared" si="14620"/>
        <v>514434</v>
      </c>
      <c r="AY2450" s="14">
        <f t="shared" si="14621"/>
        <v>517494.1</v>
      </c>
      <c r="AZ2450" s="14">
        <f t="shared" si="14806"/>
        <v>0</v>
      </c>
      <c r="BA2450" s="14">
        <f t="shared" si="14622"/>
        <v>550752.64799999993</v>
      </c>
      <c r="BB2450" s="14">
        <f t="shared" si="14623"/>
        <v>514434</v>
      </c>
      <c r="BC2450" s="14">
        <f t="shared" si="14624"/>
        <v>517494.1</v>
      </c>
      <c r="BD2450" s="14">
        <f t="shared" si="14807"/>
        <v>0</v>
      </c>
      <c r="BE2450" s="14">
        <f t="shared" si="14808"/>
        <v>0</v>
      </c>
      <c r="BF2450" s="14">
        <f t="shared" si="14809"/>
        <v>5000</v>
      </c>
      <c r="BG2450" s="14">
        <f t="shared" si="14810"/>
        <v>0</v>
      </c>
      <c r="BH2450" s="14">
        <f t="shared" si="14811"/>
        <v>0</v>
      </c>
      <c r="BI2450" s="14">
        <f t="shared" si="14812"/>
        <v>0</v>
      </c>
      <c r="BJ2450" s="14">
        <f t="shared" si="14813"/>
        <v>0</v>
      </c>
      <c r="BK2450" s="14">
        <f t="shared" si="14814"/>
        <v>0</v>
      </c>
      <c r="BL2450" s="14">
        <f t="shared" si="14815"/>
        <v>0</v>
      </c>
      <c r="BM2450" s="14">
        <f t="shared" si="14816"/>
        <v>0</v>
      </c>
      <c r="BN2450" s="14">
        <f t="shared" si="14817"/>
        <v>0</v>
      </c>
      <c r="BO2450" s="14">
        <f t="shared" si="14626"/>
        <v>555752.64799999993</v>
      </c>
      <c r="BP2450" s="14">
        <f t="shared" si="14627"/>
        <v>514434</v>
      </c>
      <c r="BQ2450" s="14">
        <f t="shared" si="14628"/>
        <v>517494.1</v>
      </c>
      <c r="BR2450" s="14">
        <f t="shared" si="14818"/>
        <v>0</v>
      </c>
      <c r="BS2450" s="14">
        <f t="shared" si="14819"/>
        <v>0</v>
      </c>
      <c r="BT2450" s="14">
        <f t="shared" si="14820"/>
        <v>0</v>
      </c>
      <c r="BU2450" s="14">
        <f t="shared" si="14629"/>
        <v>555752.64799999993</v>
      </c>
      <c r="BV2450" s="14">
        <f t="shared" si="14630"/>
        <v>514434</v>
      </c>
      <c r="BW2450" s="14">
        <f t="shared" si="14631"/>
        <v>517494.1</v>
      </c>
      <c r="BX2450" s="14">
        <f t="shared" si="14821"/>
        <v>0</v>
      </c>
      <c r="BY2450" s="14">
        <f t="shared" si="14822"/>
        <v>0</v>
      </c>
      <c r="BZ2450" s="14">
        <f t="shared" si="14823"/>
        <v>0</v>
      </c>
      <c r="CA2450" s="14">
        <f t="shared" si="14824"/>
        <v>0</v>
      </c>
      <c r="CB2450" s="14">
        <f t="shared" si="14825"/>
        <v>0</v>
      </c>
      <c r="CC2450" s="14">
        <f t="shared" si="14826"/>
        <v>0</v>
      </c>
      <c r="CD2450" s="14">
        <f t="shared" si="14827"/>
        <v>0</v>
      </c>
      <c r="CE2450" s="14">
        <f t="shared" si="14828"/>
        <v>0</v>
      </c>
      <c r="CF2450" s="14">
        <f t="shared" si="14829"/>
        <v>0</v>
      </c>
      <c r="CG2450" s="14">
        <f t="shared" si="14633"/>
        <v>555752.64799999993</v>
      </c>
      <c r="CH2450" s="14">
        <f t="shared" si="14830"/>
        <v>0</v>
      </c>
      <c r="CI2450" s="84">
        <f t="shared" si="14646"/>
        <v>555752.64799999993</v>
      </c>
      <c r="CJ2450" s="14">
        <f t="shared" si="14634"/>
        <v>514434</v>
      </c>
      <c r="CK2450" s="52">
        <f t="shared" si="14831"/>
        <v>0</v>
      </c>
      <c r="CL2450" s="84">
        <f t="shared" si="14647"/>
        <v>514434</v>
      </c>
      <c r="CM2450" s="14">
        <f t="shared" si="14635"/>
        <v>517494.1</v>
      </c>
      <c r="CN2450" s="52">
        <f t="shared" si="14831"/>
        <v>0</v>
      </c>
      <c r="CO2450" s="84">
        <f t="shared" si="14648"/>
        <v>517494.1</v>
      </c>
      <c r="CP2450" s="14">
        <f t="shared" si="14831"/>
        <v>0</v>
      </c>
      <c r="CQ2450" s="29"/>
      <c r="CR2450" s="29"/>
      <c r="CT2450" s="1"/>
    </row>
    <row r="2451" spans="1:99" ht="15.6" customHeight="1" x14ac:dyDescent="0.3">
      <c r="A2451" s="76" t="s">
        <v>988</v>
      </c>
      <c r="B2451" s="76" t="s">
        <v>34</v>
      </c>
      <c r="C2451" s="76" t="s">
        <v>127</v>
      </c>
      <c r="D2451" s="76" t="s">
        <v>149</v>
      </c>
      <c r="E2451" s="88"/>
      <c r="F2451" s="77" t="s">
        <v>150</v>
      </c>
      <c r="G2451" s="14">
        <f t="shared" si="14773"/>
        <v>479715.39999999997</v>
      </c>
      <c r="H2451" s="14">
        <f t="shared" si="14774"/>
        <v>437317.7</v>
      </c>
      <c r="I2451" s="14">
        <f t="shared" si="14775"/>
        <v>440377.8</v>
      </c>
      <c r="J2451" s="14">
        <f t="shared" si="14776"/>
        <v>0</v>
      </c>
      <c r="K2451" s="14">
        <f t="shared" si="14777"/>
        <v>0</v>
      </c>
      <c r="L2451" s="14">
        <f t="shared" si="14778"/>
        <v>0</v>
      </c>
      <c r="M2451" s="14">
        <f t="shared" si="14464"/>
        <v>479715.39999999997</v>
      </c>
      <c r="N2451" s="14">
        <f t="shared" si="14465"/>
        <v>437317.7</v>
      </c>
      <c r="O2451" s="14">
        <f t="shared" si="14466"/>
        <v>440377.8</v>
      </c>
      <c r="P2451" s="14">
        <f t="shared" si="14779"/>
        <v>63392.4</v>
      </c>
      <c r="Q2451" s="14">
        <f t="shared" si="14780"/>
        <v>0</v>
      </c>
      <c r="R2451" s="14">
        <f t="shared" si="14781"/>
        <v>1534.5</v>
      </c>
      <c r="S2451" s="14">
        <f t="shared" si="14782"/>
        <v>6745.9480000000003</v>
      </c>
      <c r="T2451" s="14">
        <f t="shared" si="14783"/>
        <v>77116.3</v>
      </c>
      <c r="U2451" s="14">
        <f t="shared" si="14784"/>
        <v>0</v>
      </c>
      <c r="V2451" s="14">
        <f t="shared" si="14785"/>
        <v>77116.3</v>
      </c>
      <c r="W2451" s="14">
        <f t="shared" si="14786"/>
        <v>0</v>
      </c>
      <c r="X2451" s="14">
        <f t="shared" si="14787"/>
        <v>0</v>
      </c>
      <c r="Y2451" s="14">
        <f t="shared" si="14612"/>
        <v>551388.24799999991</v>
      </c>
      <c r="Z2451" s="14">
        <f t="shared" si="14613"/>
        <v>514434</v>
      </c>
      <c r="AA2451" s="14">
        <f t="shared" si="14614"/>
        <v>517494.1</v>
      </c>
      <c r="AB2451" s="14">
        <f t="shared" si="14788"/>
        <v>0</v>
      </c>
      <c r="AC2451" s="14">
        <f t="shared" si="14789"/>
        <v>0</v>
      </c>
      <c r="AD2451" s="14">
        <f t="shared" si="14790"/>
        <v>0</v>
      </c>
      <c r="AE2451" s="14">
        <f t="shared" si="14615"/>
        <v>551388.24799999991</v>
      </c>
      <c r="AF2451" s="14">
        <f t="shared" si="14616"/>
        <v>514434</v>
      </c>
      <c r="AG2451" s="14">
        <f t="shared" si="14617"/>
        <v>517494.1</v>
      </c>
      <c r="AH2451" s="14">
        <f t="shared" si="14791"/>
        <v>0</v>
      </c>
      <c r="AI2451" s="14">
        <f t="shared" si="14792"/>
        <v>0</v>
      </c>
      <c r="AJ2451" s="14">
        <f t="shared" si="14793"/>
        <v>-635.6</v>
      </c>
      <c r="AK2451" s="14">
        <f t="shared" si="14794"/>
        <v>0</v>
      </c>
      <c r="AL2451" s="14">
        <f t="shared" si="14795"/>
        <v>0</v>
      </c>
      <c r="AM2451" s="14">
        <f t="shared" si="14796"/>
        <v>0</v>
      </c>
      <c r="AN2451" s="14">
        <f t="shared" si="14797"/>
        <v>0</v>
      </c>
      <c r="AO2451" s="14">
        <f t="shared" si="14798"/>
        <v>0</v>
      </c>
      <c r="AP2451" s="14">
        <f t="shared" si="14799"/>
        <v>0</v>
      </c>
      <c r="AQ2451" s="14">
        <f t="shared" si="14800"/>
        <v>0</v>
      </c>
      <c r="AR2451" s="14">
        <f t="shared" si="14801"/>
        <v>0</v>
      </c>
      <c r="AS2451" s="14">
        <f t="shared" si="14802"/>
        <v>0</v>
      </c>
      <c r="AT2451" s="14">
        <f t="shared" si="14803"/>
        <v>0</v>
      </c>
      <c r="AU2451" s="14">
        <f t="shared" si="14804"/>
        <v>0</v>
      </c>
      <c r="AV2451" s="14">
        <f t="shared" si="14805"/>
        <v>0</v>
      </c>
      <c r="AW2451" s="14">
        <f t="shared" si="14619"/>
        <v>550752.64799999993</v>
      </c>
      <c r="AX2451" s="14">
        <f t="shared" si="14620"/>
        <v>514434</v>
      </c>
      <c r="AY2451" s="14">
        <f t="shared" si="14621"/>
        <v>517494.1</v>
      </c>
      <c r="AZ2451" s="14">
        <f t="shared" si="14806"/>
        <v>0</v>
      </c>
      <c r="BA2451" s="14">
        <f t="shared" si="14622"/>
        <v>550752.64799999993</v>
      </c>
      <c r="BB2451" s="14">
        <f t="shared" si="14623"/>
        <v>514434</v>
      </c>
      <c r="BC2451" s="14">
        <f t="shared" si="14624"/>
        <v>517494.1</v>
      </c>
      <c r="BD2451" s="14">
        <f t="shared" si="14807"/>
        <v>0</v>
      </c>
      <c r="BE2451" s="14">
        <f t="shared" si="14808"/>
        <v>0</v>
      </c>
      <c r="BF2451" s="14">
        <f t="shared" si="14809"/>
        <v>5000</v>
      </c>
      <c r="BG2451" s="14">
        <f t="shared" si="14810"/>
        <v>0</v>
      </c>
      <c r="BH2451" s="14">
        <f t="shared" si="14811"/>
        <v>0</v>
      </c>
      <c r="BI2451" s="14">
        <f t="shared" si="14812"/>
        <v>0</v>
      </c>
      <c r="BJ2451" s="14">
        <f t="shared" si="14813"/>
        <v>0</v>
      </c>
      <c r="BK2451" s="14">
        <f t="shared" si="14814"/>
        <v>0</v>
      </c>
      <c r="BL2451" s="14">
        <f t="shared" si="14815"/>
        <v>0</v>
      </c>
      <c r="BM2451" s="14">
        <f t="shared" si="14816"/>
        <v>0</v>
      </c>
      <c r="BN2451" s="14">
        <f t="shared" si="14817"/>
        <v>0</v>
      </c>
      <c r="BO2451" s="14">
        <f t="shared" si="14626"/>
        <v>555752.64799999993</v>
      </c>
      <c r="BP2451" s="14">
        <f t="shared" si="14627"/>
        <v>514434</v>
      </c>
      <c r="BQ2451" s="14">
        <f t="shared" si="14628"/>
        <v>517494.1</v>
      </c>
      <c r="BR2451" s="14">
        <f t="shared" si="14818"/>
        <v>0</v>
      </c>
      <c r="BS2451" s="14">
        <f t="shared" si="14819"/>
        <v>0</v>
      </c>
      <c r="BT2451" s="14">
        <f t="shared" si="14820"/>
        <v>0</v>
      </c>
      <c r="BU2451" s="14">
        <f t="shared" si="14629"/>
        <v>555752.64799999993</v>
      </c>
      <c r="BV2451" s="14">
        <f t="shared" si="14630"/>
        <v>514434</v>
      </c>
      <c r="BW2451" s="14">
        <f t="shared" si="14631"/>
        <v>517494.1</v>
      </c>
      <c r="BX2451" s="14">
        <f t="shared" si="14821"/>
        <v>0</v>
      </c>
      <c r="BY2451" s="14">
        <f t="shared" si="14822"/>
        <v>0</v>
      </c>
      <c r="BZ2451" s="14">
        <f t="shared" si="14823"/>
        <v>0</v>
      </c>
      <c r="CA2451" s="14">
        <f t="shared" si="14824"/>
        <v>0</v>
      </c>
      <c r="CB2451" s="14">
        <f t="shared" si="14825"/>
        <v>0</v>
      </c>
      <c r="CC2451" s="14">
        <f t="shared" si="14826"/>
        <v>0</v>
      </c>
      <c r="CD2451" s="14">
        <f t="shared" si="14827"/>
        <v>0</v>
      </c>
      <c r="CE2451" s="14">
        <f t="shared" si="14828"/>
        <v>0</v>
      </c>
      <c r="CF2451" s="14">
        <f t="shared" si="14829"/>
        <v>0</v>
      </c>
      <c r="CG2451" s="14">
        <f t="shared" si="14633"/>
        <v>555752.64799999993</v>
      </c>
      <c r="CH2451" s="14">
        <f t="shared" si="14830"/>
        <v>0</v>
      </c>
      <c r="CI2451" s="84">
        <f t="shared" si="14646"/>
        <v>555752.64799999993</v>
      </c>
      <c r="CJ2451" s="14">
        <f t="shared" si="14634"/>
        <v>514434</v>
      </c>
      <c r="CK2451" s="52">
        <f t="shared" si="14831"/>
        <v>0</v>
      </c>
      <c r="CL2451" s="84">
        <f t="shared" si="14647"/>
        <v>514434</v>
      </c>
      <c r="CM2451" s="14">
        <f t="shared" si="14635"/>
        <v>517494.1</v>
      </c>
      <c r="CN2451" s="52">
        <f t="shared" si="14831"/>
        <v>0</v>
      </c>
      <c r="CO2451" s="84">
        <f t="shared" si="14648"/>
        <v>517494.1</v>
      </c>
      <c r="CP2451" s="14">
        <f t="shared" si="14831"/>
        <v>0</v>
      </c>
      <c r="CQ2451" s="29"/>
      <c r="CR2451" s="29"/>
      <c r="CT2451" s="1"/>
    </row>
    <row r="2452" spans="1:99" ht="15.6" customHeight="1" x14ac:dyDescent="0.3">
      <c r="A2452" s="76" t="s">
        <v>988</v>
      </c>
      <c r="B2452" s="76" t="s">
        <v>34</v>
      </c>
      <c r="C2452" s="76" t="s">
        <v>127</v>
      </c>
      <c r="D2452" s="76" t="s">
        <v>151</v>
      </c>
      <c r="E2452" s="88"/>
      <c r="F2452" s="77" t="s">
        <v>57</v>
      </c>
      <c r="G2452" s="14">
        <f t="shared" ref="G2452:L2452" si="14832">G2453+G2454+G2455</f>
        <v>479715.39999999997</v>
      </c>
      <c r="H2452" s="14">
        <f t="shared" si="14832"/>
        <v>437317.7</v>
      </c>
      <c r="I2452" s="14">
        <f t="shared" si="14832"/>
        <v>440377.8</v>
      </c>
      <c r="J2452" s="14">
        <f t="shared" si="14832"/>
        <v>0</v>
      </c>
      <c r="K2452" s="14">
        <f t="shared" si="14832"/>
        <v>0</v>
      </c>
      <c r="L2452" s="14">
        <f t="shared" si="14832"/>
        <v>0</v>
      </c>
      <c r="M2452" s="14">
        <f t="shared" si="14464"/>
        <v>479715.39999999997</v>
      </c>
      <c r="N2452" s="14">
        <f t="shared" si="14465"/>
        <v>437317.7</v>
      </c>
      <c r="O2452" s="14">
        <f t="shared" si="14466"/>
        <v>440377.8</v>
      </c>
      <c r="P2452" s="14">
        <f t="shared" ref="P2452:X2452" si="14833">P2453+P2454+P2455</f>
        <v>63392.4</v>
      </c>
      <c r="Q2452" s="14">
        <f t="shared" si="14833"/>
        <v>0</v>
      </c>
      <c r="R2452" s="14">
        <f t="shared" si="14833"/>
        <v>1534.5</v>
      </c>
      <c r="S2452" s="14">
        <f t="shared" si="14833"/>
        <v>6745.9480000000003</v>
      </c>
      <c r="T2452" s="14">
        <f t="shared" si="14833"/>
        <v>77116.3</v>
      </c>
      <c r="U2452" s="14">
        <f t="shared" si="14833"/>
        <v>0</v>
      </c>
      <c r="V2452" s="14">
        <f t="shared" si="14833"/>
        <v>77116.3</v>
      </c>
      <c r="W2452" s="14">
        <f t="shared" si="14833"/>
        <v>0</v>
      </c>
      <c r="X2452" s="14">
        <f t="shared" si="14833"/>
        <v>0</v>
      </c>
      <c r="Y2452" s="14">
        <f t="shared" si="14612"/>
        <v>551388.24799999991</v>
      </c>
      <c r="Z2452" s="14">
        <f t="shared" si="14613"/>
        <v>514434</v>
      </c>
      <c r="AA2452" s="14">
        <f t="shared" si="14614"/>
        <v>517494.1</v>
      </c>
      <c r="AB2452" s="14">
        <f>AB2453+AB2454+AB2455</f>
        <v>0</v>
      </c>
      <c r="AC2452" s="14">
        <f>AC2453+AC2454+AC2455</f>
        <v>0</v>
      </c>
      <c r="AD2452" s="14">
        <f>AD2453+AD2454+AD2455</f>
        <v>0</v>
      </c>
      <c r="AE2452" s="14">
        <f t="shared" si="14615"/>
        <v>551388.24799999991</v>
      </c>
      <c r="AF2452" s="14">
        <f t="shared" si="14616"/>
        <v>514434</v>
      </c>
      <c r="AG2452" s="14">
        <f t="shared" si="14617"/>
        <v>517494.1</v>
      </c>
      <c r="AH2452" s="14">
        <f t="shared" ref="AH2452:AV2452" si="14834">AH2453+AH2454+AH2455</f>
        <v>0</v>
      </c>
      <c r="AI2452" s="14">
        <f t="shared" si="14834"/>
        <v>0</v>
      </c>
      <c r="AJ2452" s="14">
        <f t="shared" si="14834"/>
        <v>-635.6</v>
      </c>
      <c r="AK2452" s="14">
        <f t="shared" si="14834"/>
        <v>0</v>
      </c>
      <c r="AL2452" s="14">
        <f t="shared" si="14834"/>
        <v>0</v>
      </c>
      <c r="AM2452" s="14">
        <f t="shared" si="14834"/>
        <v>0</v>
      </c>
      <c r="AN2452" s="14">
        <f t="shared" si="14834"/>
        <v>0</v>
      </c>
      <c r="AO2452" s="14">
        <f t="shared" si="14834"/>
        <v>0</v>
      </c>
      <c r="AP2452" s="14">
        <f t="shared" si="14834"/>
        <v>0</v>
      </c>
      <c r="AQ2452" s="14">
        <f t="shared" si="14834"/>
        <v>0</v>
      </c>
      <c r="AR2452" s="14">
        <f t="shared" si="14834"/>
        <v>0</v>
      </c>
      <c r="AS2452" s="14">
        <f t="shared" si="14834"/>
        <v>0</v>
      </c>
      <c r="AT2452" s="14">
        <f t="shared" si="14834"/>
        <v>0</v>
      </c>
      <c r="AU2452" s="14">
        <f t="shared" si="14834"/>
        <v>0</v>
      </c>
      <c r="AV2452" s="14">
        <f t="shared" si="14834"/>
        <v>0</v>
      </c>
      <c r="AW2452" s="14">
        <f t="shared" si="14619"/>
        <v>550752.64799999993</v>
      </c>
      <c r="AX2452" s="14">
        <f t="shared" si="14620"/>
        <v>514434</v>
      </c>
      <c r="AY2452" s="14">
        <f t="shared" si="14621"/>
        <v>517494.1</v>
      </c>
      <c r="AZ2452" s="14">
        <f>AZ2453+AZ2454+AZ2455</f>
        <v>0</v>
      </c>
      <c r="BA2452" s="14">
        <f t="shared" si="14622"/>
        <v>550752.64799999993</v>
      </c>
      <c r="BB2452" s="14">
        <f t="shared" si="14623"/>
        <v>514434</v>
      </c>
      <c r="BC2452" s="14">
        <f t="shared" si="14624"/>
        <v>517494.1</v>
      </c>
      <c r="BD2452" s="14">
        <f t="shared" ref="BD2452:BN2452" si="14835">BD2453+BD2454+BD2455</f>
        <v>0</v>
      </c>
      <c r="BE2452" s="14">
        <f t="shared" si="14835"/>
        <v>0</v>
      </c>
      <c r="BF2452" s="14">
        <f t="shared" si="14835"/>
        <v>5000</v>
      </c>
      <c r="BG2452" s="14">
        <f t="shared" si="14835"/>
        <v>0</v>
      </c>
      <c r="BH2452" s="14">
        <f t="shared" si="14835"/>
        <v>0</v>
      </c>
      <c r="BI2452" s="14">
        <f t="shared" si="14835"/>
        <v>0</v>
      </c>
      <c r="BJ2452" s="14">
        <f t="shared" si="14835"/>
        <v>0</v>
      </c>
      <c r="BK2452" s="14">
        <f t="shared" si="14835"/>
        <v>0</v>
      </c>
      <c r="BL2452" s="14">
        <f t="shared" si="14835"/>
        <v>0</v>
      </c>
      <c r="BM2452" s="14">
        <f t="shared" si="14835"/>
        <v>0</v>
      </c>
      <c r="BN2452" s="14">
        <f t="shared" si="14835"/>
        <v>0</v>
      </c>
      <c r="BO2452" s="14">
        <f t="shared" si="14626"/>
        <v>555752.64799999993</v>
      </c>
      <c r="BP2452" s="14">
        <f t="shared" si="14627"/>
        <v>514434</v>
      </c>
      <c r="BQ2452" s="14">
        <f t="shared" si="14628"/>
        <v>517494.1</v>
      </c>
      <c r="BR2452" s="14">
        <f>BR2453+BR2454+BR2455</f>
        <v>0</v>
      </c>
      <c r="BS2452" s="14">
        <f>BS2453+BS2454+BS2455</f>
        <v>0</v>
      </c>
      <c r="BT2452" s="14">
        <f>BT2453+BT2454+BT2455</f>
        <v>0</v>
      </c>
      <c r="BU2452" s="14">
        <f t="shared" si="14629"/>
        <v>555752.64799999993</v>
      </c>
      <c r="BV2452" s="14">
        <f t="shared" si="14630"/>
        <v>514434</v>
      </c>
      <c r="BW2452" s="14">
        <f t="shared" si="14631"/>
        <v>517494.1</v>
      </c>
      <c r="BX2452" s="14">
        <f t="shared" ref="BX2452:CF2452" si="14836">BX2453+BX2454+BX2455</f>
        <v>0</v>
      </c>
      <c r="BY2452" s="14">
        <f t="shared" si="14836"/>
        <v>0</v>
      </c>
      <c r="BZ2452" s="14">
        <f t="shared" si="14836"/>
        <v>0</v>
      </c>
      <c r="CA2452" s="14">
        <f t="shared" si="14836"/>
        <v>0</v>
      </c>
      <c r="CB2452" s="14">
        <f t="shared" si="14836"/>
        <v>0</v>
      </c>
      <c r="CC2452" s="14">
        <f t="shared" si="14836"/>
        <v>0</v>
      </c>
      <c r="CD2452" s="14">
        <f t="shared" si="14836"/>
        <v>0</v>
      </c>
      <c r="CE2452" s="14">
        <f t="shared" si="14836"/>
        <v>0</v>
      </c>
      <c r="CF2452" s="14">
        <f t="shared" si="14836"/>
        <v>0</v>
      </c>
      <c r="CG2452" s="14">
        <f t="shared" si="14633"/>
        <v>555752.64799999993</v>
      </c>
      <c r="CH2452" s="14">
        <f>CH2453+CH2454+CH2455</f>
        <v>0</v>
      </c>
      <c r="CI2452" s="84">
        <f t="shared" si="14646"/>
        <v>555752.64799999993</v>
      </c>
      <c r="CJ2452" s="14">
        <f t="shared" si="14634"/>
        <v>514434</v>
      </c>
      <c r="CK2452" s="52">
        <f>CK2453+CK2454+CK2455</f>
        <v>0</v>
      </c>
      <c r="CL2452" s="84">
        <f t="shared" si="14647"/>
        <v>514434</v>
      </c>
      <c r="CM2452" s="14">
        <f t="shared" si="14635"/>
        <v>517494.1</v>
      </c>
      <c r="CN2452" s="52">
        <f>CN2453+CN2454+CN2455</f>
        <v>0</v>
      </c>
      <c r="CO2452" s="84">
        <f t="shared" si="14648"/>
        <v>517494.1</v>
      </c>
      <c r="CP2452" s="14">
        <f>CP2453+CP2454+CP2455</f>
        <v>0</v>
      </c>
      <c r="CQ2452" s="29"/>
      <c r="CR2452" s="29"/>
      <c r="CT2452" s="1"/>
    </row>
    <row r="2453" spans="1:99" ht="78" customHeight="1" x14ac:dyDescent="0.3">
      <c r="A2453" s="76" t="s">
        <v>988</v>
      </c>
      <c r="B2453" s="76" t="s">
        <v>34</v>
      </c>
      <c r="C2453" s="76" t="s">
        <v>127</v>
      </c>
      <c r="D2453" s="76" t="s">
        <v>151</v>
      </c>
      <c r="E2453" s="76" t="s">
        <v>58</v>
      </c>
      <c r="F2453" s="77" t="s">
        <v>59</v>
      </c>
      <c r="G2453" s="14">
        <v>446948.1</v>
      </c>
      <c r="H2453" s="14">
        <v>405284</v>
      </c>
      <c r="I2453" s="14">
        <v>409046.7</v>
      </c>
      <c r="J2453" s="14"/>
      <c r="K2453" s="14"/>
      <c r="L2453" s="14"/>
      <c r="M2453" s="14">
        <f t="shared" si="14464"/>
        <v>446948.1</v>
      </c>
      <c r="N2453" s="14">
        <f t="shared" si="14465"/>
        <v>405284</v>
      </c>
      <c r="O2453" s="14">
        <f t="shared" si="14466"/>
        <v>409046.7</v>
      </c>
      <c r="P2453" s="14">
        <v>63392.4</v>
      </c>
      <c r="Q2453" s="14"/>
      <c r="R2453" s="14"/>
      <c r="S2453" s="14"/>
      <c r="T2453" s="14">
        <v>77116.3</v>
      </c>
      <c r="U2453" s="14"/>
      <c r="V2453" s="14">
        <v>77116.3</v>
      </c>
      <c r="W2453" s="14"/>
      <c r="X2453" s="14"/>
      <c r="Y2453" s="14">
        <f t="shared" si="14612"/>
        <v>510340.5</v>
      </c>
      <c r="Z2453" s="14">
        <f t="shared" si="14613"/>
        <v>482400.3</v>
      </c>
      <c r="AA2453" s="14">
        <f t="shared" si="14614"/>
        <v>486163</v>
      </c>
      <c r="AB2453" s="14"/>
      <c r="AC2453" s="14"/>
      <c r="AD2453" s="14"/>
      <c r="AE2453" s="14">
        <f t="shared" si="14615"/>
        <v>510340.5</v>
      </c>
      <c r="AF2453" s="14">
        <f t="shared" si="14616"/>
        <v>482400.3</v>
      </c>
      <c r="AG2453" s="14">
        <f t="shared" si="14617"/>
        <v>486163</v>
      </c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>
        <f t="shared" si="14619"/>
        <v>510340.5</v>
      </c>
      <c r="AX2453" s="14">
        <f t="shared" si="14620"/>
        <v>482400.3</v>
      </c>
      <c r="AY2453" s="14">
        <f t="shared" si="14621"/>
        <v>486163</v>
      </c>
      <c r="AZ2453" s="14"/>
      <c r="BA2453" s="14">
        <f t="shared" si="14622"/>
        <v>510340.5</v>
      </c>
      <c r="BB2453" s="14">
        <f t="shared" si="14623"/>
        <v>482400.3</v>
      </c>
      <c r="BC2453" s="14">
        <f t="shared" si="14624"/>
        <v>486163</v>
      </c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>
        <f t="shared" si="14626"/>
        <v>510340.5</v>
      </c>
      <c r="BP2453" s="14">
        <f t="shared" si="14627"/>
        <v>482400.3</v>
      </c>
      <c r="BQ2453" s="14">
        <f t="shared" si="14628"/>
        <v>486163</v>
      </c>
      <c r="BR2453" s="14"/>
      <c r="BS2453" s="14"/>
      <c r="BT2453" s="14"/>
      <c r="BU2453" s="14">
        <f t="shared" si="14629"/>
        <v>510340.5</v>
      </c>
      <c r="BV2453" s="14">
        <f t="shared" si="14630"/>
        <v>482400.3</v>
      </c>
      <c r="BW2453" s="14">
        <f t="shared" si="14631"/>
        <v>486163</v>
      </c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>
        <f t="shared" si="14633"/>
        <v>510340.5</v>
      </c>
      <c r="CH2453" s="14"/>
      <c r="CI2453" s="84">
        <f t="shared" si="14646"/>
        <v>510340.5</v>
      </c>
      <c r="CJ2453" s="14">
        <f t="shared" si="14634"/>
        <v>482400.3</v>
      </c>
      <c r="CK2453" s="52"/>
      <c r="CL2453" s="84">
        <f t="shared" si="14647"/>
        <v>482400.3</v>
      </c>
      <c r="CM2453" s="14">
        <f t="shared" si="14635"/>
        <v>486163</v>
      </c>
      <c r="CN2453" s="52"/>
      <c r="CO2453" s="84">
        <f t="shared" si="14648"/>
        <v>486163</v>
      </c>
      <c r="CP2453" s="14"/>
      <c r="CQ2453" s="29"/>
      <c r="CR2453" s="29"/>
      <c r="CT2453" s="1"/>
    </row>
    <row r="2454" spans="1:99" ht="31.2" customHeight="1" x14ac:dyDescent="0.3">
      <c r="A2454" s="76" t="s">
        <v>988</v>
      </c>
      <c r="B2454" s="76" t="s">
        <v>34</v>
      </c>
      <c r="C2454" s="76" t="s">
        <v>127</v>
      </c>
      <c r="D2454" s="76" t="s">
        <v>151</v>
      </c>
      <c r="E2454" s="76" t="s">
        <v>46</v>
      </c>
      <c r="F2454" s="77" t="s">
        <v>47</v>
      </c>
      <c r="G2454" s="14">
        <v>32167.3</v>
      </c>
      <c r="H2454" s="14">
        <v>31433.7</v>
      </c>
      <c r="I2454" s="14">
        <v>30731.1</v>
      </c>
      <c r="J2454" s="14"/>
      <c r="K2454" s="14"/>
      <c r="L2454" s="14"/>
      <c r="M2454" s="14">
        <f t="shared" si="14464"/>
        <v>32167.3</v>
      </c>
      <c r="N2454" s="14">
        <f t="shared" si="14465"/>
        <v>31433.7</v>
      </c>
      <c r="O2454" s="14">
        <f t="shared" si="14466"/>
        <v>30731.1</v>
      </c>
      <c r="P2454" s="14"/>
      <c r="Q2454" s="14"/>
      <c r="R2454" s="14">
        <v>1534.5</v>
      </c>
      <c r="S2454" s="14">
        <f>6745.948</f>
        <v>6745.9480000000003</v>
      </c>
      <c r="T2454" s="14"/>
      <c r="U2454" s="14"/>
      <c r="V2454" s="14"/>
      <c r="W2454" s="14"/>
      <c r="X2454" s="14"/>
      <c r="Y2454" s="14">
        <f t="shared" si="14612"/>
        <v>40447.748000000007</v>
      </c>
      <c r="Z2454" s="14">
        <f t="shared" si="14613"/>
        <v>31433.7</v>
      </c>
      <c r="AA2454" s="14">
        <f t="shared" si="14614"/>
        <v>30731.1</v>
      </c>
      <c r="AB2454" s="14"/>
      <c r="AC2454" s="14"/>
      <c r="AD2454" s="14"/>
      <c r="AE2454" s="14">
        <f t="shared" si="14615"/>
        <v>40447.748000000007</v>
      </c>
      <c r="AF2454" s="14">
        <f t="shared" si="14616"/>
        <v>31433.7</v>
      </c>
      <c r="AG2454" s="14">
        <f t="shared" si="14617"/>
        <v>30731.1</v>
      </c>
      <c r="AH2454" s="14"/>
      <c r="AI2454" s="14"/>
      <c r="AJ2454" s="14">
        <v>-635.6</v>
      </c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>
        <f t="shared" si="14619"/>
        <v>39812.148000000008</v>
      </c>
      <c r="AX2454" s="14">
        <f t="shared" si="14620"/>
        <v>31433.7</v>
      </c>
      <c r="AY2454" s="14">
        <f t="shared" si="14621"/>
        <v>30731.1</v>
      </c>
      <c r="AZ2454" s="14"/>
      <c r="BA2454" s="14">
        <f t="shared" si="14622"/>
        <v>39812.148000000008</v>
      </c>
      <c r="BB2454" s="14">
        <f t="shared" si="14623"/>
        <v>31433.7</v>
      </c>
      <c r="BC2454" s="14">
        <f t="shared" si="14624"/>
        <v>30731.1</v>
      </c>
      <c r="BD2454" s="14"/>
      <c r="BE2454" s="14"/>
      <c r="BF2454" s="14">
        <v>5000</v>
      </c>
      <c r="BG2454" s="14"/>
      <c r="BH2454" s="14"/>
      <c r="BI2454" s="14"/>
      <c r="BJ2454" s="14"/>
      <c r="BK2454" s="14"/>
      <c r="BL2454" s="14"/>
      <c r="BM2454" s="14"/>
      <c r="BN2454" s="14"/>
      <c r="BO2454" s="14">
        <f t="shared" si="14626"/>
        <v>44812.148000000008</v>
      </c>
      <c r="BP2454" s="14">
        <f t="shared" si="14627"/>
        <v>31433.7</v>
      </c>
      <c r="BQ2454" s="14">
        <f t="shared" si="14628"/>
        <v>30731.1</v>
      </c>
      <c r="BR2454" s="14"/>
      <c r="BS2454" s="14"/>
      <c r="BT2454" s="14"/>
      <c r="BU2454" s="14">
        <f t="shared" si="14629"/>
        <v>44812.148000000008</v>
      </c>
      <c r="BV2454" s="14">
        <f t="shared" si="14630"/>
        <v>31433.7</v>
      </c>
      <c r="BW2454" s="14">
        <f t="shared" si="14631"/>
        <v>30731.1</v>
      </c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>
        <f t="shared" si="14633"/>
        <v>44812.148000000008</v>
      </c>
      <c r="CH2454" s="14"/>
      <c r="CI2454" s="84">
        <f t="shared" si="14646"/>
        <v>44812.148000000008</v>
      </c>
      <c r="CJ2454" s="14">
        <f t="shared" si="14634"/>
        <v>31433.7</v>
      </c>
      <c r="CK2454" s="52"/>
      <c r="CL2454" s="84">
        <f t="shared" si="14647"/>
        <v>31433.7</v>
      </c>
      <c r="CM2454" s="14">
        <f t="shared" si="14635"/>
        <v>30731.1</v>
      </c>
      <c r="CN2454" s="52"/>
      <c r="CO2454" s="84">
        <f t="shared" si="14648"/>
        <v>30731.1</v>
      </c>
      <c r="CP2454" s="14"/>
      <c r="CQ2454" s="29"/>
      <c r="CR2454" s="29"/>
      <c r="CT2454" s="1"/>
    </row>
    <row r="2455" spans="1:99" ht="15.6" customHeight="1" x14ac:dyDescent="0.3">
      <c r="A2455" s="76" t="s">
        <v>988</v>
      </c>
      <c r="B2455" s="76" t="s">
        <v>34</v>
      </c>
      <c r="C2455" s="76" t="s">
        <v>127</v>
      </c>
      <c r="D2455" s="76" t="s">
        <v>151</v>
      </c>
      <c r="E2455" s="76" t="s">
        <v>267</v>
      </c>
      <c r="F2455" s="77" t="s">
        <v>268</v>
      </c>
      <c r="G2455" s="14">
        <v>600</v>
      </c>
      <c r="H2455" s="14">
        <v>600</v>
      </c>
      <c r="I2455" s="14">
        <v>600</v>
      </c>
      <c r="J2455" s="14"/>
      <c r="K2455" s="14"/>
      <c r="L2455" s="14"/>
      <c r="M2455" s="14">
        <f t="shared" si="14464"/>
        <v>600</v>
      </c>
      <c r="N2455" s="14">
        <f t="shared" si="14465"/>
        <v>600</v>
      </c>
      <c r="O2455" s="14">
        <f t="shared" si="14466"/>
        <v>600</v>
      </c>
      <c r="P2455" s="14"/>
      <c r="Q2455" s="14"/>
      <c r="R2455" s="14"/>
      <c r="S2455" s="14"/>
      <c r="T2455" s="14"/>
      <c r="U2455" s="14"/>
      <c r="V2455" s="14"/>
      <c r="W2455" s="14"/>
      <c r="X2455" s="14"/>
      <c r="Y2455" s="14">
        <f t="shared" si="14612"/>
        <v>600</v>
      </c>
      <c r="Z2455" s="14">
        <f t="shared" si="14613"/>
        <v>600</v>
      </c>
      <c r="AA2455" s="14">
        <f t="shared" si="14614"/>
        <v>600</v>
      </c>
      <c r="AB2455" s="14"/>
      <c r="AC2455" s="14"/>
      <c r="AD2455" s="14"/>
      <c r="AE2455" s="14">
        <f t="shared" si="14615"/>
        <v>600</v>
      </c>
      <c r="AF2455" s="14">
        <f t="shared" si="14616"/>
        <v>600</v>
      </c>
      <c r="AG2455" s="14">
        <f t="shared" si="14617"/>
        <v>600</v>
      </c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>
        <f t="shared" si="14619"/>
        <v>600</v>
      </c>
      <c r="AX2455" s="14">
        <f t="shared" si="14620"/>
        <v>600</v>
      </c>
      <c r="AY2455" s="14">
        <f t="shared" si="14621"/>
        <v>600</v>
      </c>
      <c r="AZ2455" s="14"/>
      <c r="BA2455" s="14">
        <f t="shared" si="14622"/>
        <v>600</v>
      </c>
      <c r="BB2455" s="14">
        <f t="shared" si="14623"/>
        <v>600</v>
      </c>
      <c r="BC2455" s="14">
        <f t="shared" si="14624"/>
        <v>600</v>
      </c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>
        <f t="shared" si="14626"/>
        <v>600</v>
      </c>
      <c r="BP2455" s="14">
        <f t="shared" si="14627"/>
        <v>600</v>
      </c>
      <c r="BQ2455" s="14">
        <f t="shared" si="14628"/>
        <v>600</v>
      </c>
      <c r="BR2455" s="14"/>
      <c r="BS2455" s="14"/>
      <c r="BT2455" s="14"/>
      <c r="BU2455" s="14">
        <f t="shared" si="14629"/>
        <v>600</v>
      </c>
      <c r="BV2455" s="14">
        <f t="shared" si="14630"/>
        <v>600</v>
      </c>
      <c r="BW2455" s="14">
        <f t="shared" si="14631"/>
        <v>600</v>
      </c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>
        <f t="shared" si="14633"/>
        <v>600</v>
      </c>
      <c r="CH2455" s="14"/>
      <c r="CI2455" s="84">
        <f t="shared" si="14646"/>
        <v>600</v>
      </c>
      <c r="CJ2455" s="14">
        <f t="shared" si="14634"/>
        <v>600</v>
      </c>
      <c r="CK2455" s="52"/>
      <c r="CL2455" s="84">
        <f t="shared" si="14647"/>
        <v>600</v>
      </c>
      <c r="CM2455" s="14">
        <f t="shared" si="14635"/>
        <v>600</v>
      </c>
      <c r="CN2455" s="52"/>
      <c r="CO2455" s="84">
        <f t="shared" si="14648"/>
        <v>600</v>
      </c>
      <c r="CP2455" s="14"/>
      <c r="CQ2455" s="29"/>
      <c r="CR2455" s="29"/>
      <c r="CT2455" s="1"/>
    </row>
    <row r="2456" spans="1:99" s="87" customFormat="1" ht="15.6" customHeight="1" x14ac:dyDescent="0.3">
      <c r="A2456" s="74" t="s">
        <v>988</v>
      </c>
      <c r="B2456" s="74" t="s">
        <v>34</v>
      </c>
      <c r="C2456" s="74" t="s">
        <v>177</v>
      </c>
      <c r="D2456" s="74"/>
      <c r="E2456" s="79"/>
      <c r="F2456" s="97" t="s">
        <v>994</v>
      </c>
      <c r="G2456" s="25">
        <f t="shared" ref="G2456:G2459" si="14837">G2457</f>
        <v>0</v>
      </c>
      <c r="H2456" s="25">
        <f t="shared" ref="H2456:H2459" si="14838">H2457</f>
        <v>100787.8</v>
      </c>
      <c r="I2456" s="25">
        <f t="shared" ref="I2456:I2459" si="14839">I2457</f>
        <v>0</v>
      </c>
      <c r="J2456" s="25">
        <f t="shared" ref="J2456:J2459" si="14840">J2457</f>
        <v>0</v>
      </c>
      <c r="K2456" s="25">
        <f t="shared" ref="K2456:K2459" si="14841">K2457</f>
        <v>0</v>
      </c>
      <c r="L2456" s="25">
        <f t="shared" ref="L2456:L2459" si="14842">L2457</f>
        <v>0</v>
      </c>
      <c r="M2456" s="25">
        <f t="shared" si="14464"/>
        <v>0</v>
      </c>
      <c r="N2456" s="25">
        <f t="shared" si="14465"/>
        <v>100787.8</v>
      </c>
      <c r="O2456" s="25">
        <f t="shared" si="14466"/>
        <v>0</v>
      </c>
      <c r="P2456" s="25">
        <f t="shared" ref="P2456:P2459" si="14843">P2457</f>
        <v>0</v>
      </c>
      <c r="Q2456" s="25">
        <f t="shared" ref="Q2456:Q2459" si="14844">Q2457</f>
        <v>0</v>
      </c>
      <c r="R2456" s="25">
        <f t="shared" ref="R2456:R2459" si="14845">R2457</f>
        <v>0</v>
      </c>
      <c r="S2456" s="25">
        <f t="shared" ref="S2456:S2459" si="14846">S2457</f>
        <v>0</v>
      </c>
      <c r="T2456" s="25">
        <f t="shared" ref="T2456:T2459" si="14847">T2457</f>
        <v>0</v>
      </c>
      <c r="U2456" s="25">
        <f t="shared" ref="U2456:U2459" si="14848">U2457</f>
        <v>0</v>
      </c>
      <c r="V2456" s="25">
        <f t="shared" ref="V2456:V2459" si="14849">V2457</f>
        <v>0</v>
      </c>
      <c r="W2456" s="25">
        <f t="shared" ref="W2456:W2459" si="14850">W2457</f>
        <v>0</v>
      </c>
      <c r="X2456" s="25">
        <f t="shared" ref="X2456:X2459" si="14851">X2457</f>
        <v>0</v>
      </c>
      <c r="Y2456" s="25">
        <f t="shared" si="14612"/>
        <v>0</v>
      </c>
      <c r="Z2456" s="25">
        <f t="shared" si="14613"/>
        <v>100787.8</v>
      </c>
      <c r="AA2456" s="25">
        <f t="shared" si="14614"/>
        <v>0</v>
      </c>
      <c r="AB2456" s="25">
        <f t="shared" ref="AB2456:AB2459" si="14852">AB2457</f>
        <v>0</v>
      </c>
      <c r="AC2456" s="25">
        <f t="shared" ref="AC2456:AC2459" si="14853">AC2457</f>
        <v>0</v>
      </c>
      <c r="AD2456" s="25">
        <f t="shared" ref="AD2456:AD2459" si="14854">AD2457</f>
        <v>0</v>
      </c>
      <c r="AE2456" s="25">
        <f t="shared" si="14615"/>
        <v>0</v>
      </c>
      <c r="AF2456" s="25">
        <f t="shared" si="14616"/>
        <v>100787.8</v>
      </c>
      <c r="AG2456" s="25">
        <f t="shared" si="14617"/>
        <v>0</v>
      </c>
      <c r="AH2456" s="25">
        <f t="shared" ref="AH2456:AH2459" si="14855">AH2457</f>
        <v>0</v>
      </c>
      <c r="AI2456" s="25">
        <f t="shared" ref="AI2456:AI2459" si="14856">AI2457</f>
        <v>0</v>
      </c>
      <c r="AJ2456" s="25">
        <f t="shared" ref="AJ2456:AJ2459" si="14857">AJ2457</f>
        <v>0</v>
      </c>
      <c r="AK2456" s="25">
        <f t="shared" ref="AK2456:AK2459" si="14858">AK2457</f>
        <v>0</v>
      </c>
      <c r="AL2456" s="25">
        <f t="shared" ref="AL2456:AL2459" si="14859">AL2457</f>
        <v>0</v>
      </c>
      <c r="AM2456" s="25">
        <f t="shared" ref="AM2456:AM2459" si="14860">AM2457</f>
        <v>0</v>
      </c>
      <c r="AN2456" s="25">
        <f t="shared" ref="AN2456:AN2459" si="14861">AN2457</f>
        <v>0</v>
      </c>
      <c r="AO2456" s="25">
        <f t="shared" ref="AO2456:AO2459" si="14862">AO2457</f>
        <v>0</v>
      </c>
      <c r="AP2456" s="25">
        <f t="shared" ref="AP2456:AP2459" si="14863">AP2457</f>
        <v>0</v>
      </c>
      <c r="AQ2456" s="25">
        <f t="shared" ref="AQ2456:AQ2459" si="14864">AQ2457</f>
        <v>0</v>
      </c>
      <c r="AR2456" s="25">
        <f t="shared" ref="AR2456:AR2459" si="14865">AR2457</f>
        <v>0</v>
      </c>
      <c r="AS2456" s="25">
        <f t="shared" ref="AS2456:AS2459" si="14866">AS2457</f>
        <v>0</v>
      </c>
      <c r="AT2456" s="25">
        <f t="shared" ref="AT2456:AT2459" si="14867">AT2457</f>
        <v>0</v>
      </c>
      <c r="AU2456" s="25">
        <f t="shared" ref="AU2456:AU2459" si="14868">AU2457</f>
        <v>0</v>
      </c>
      <c r="AV2456" s="25">
        <f t="shared" ref="AV2456:AV2459" si="14869">AV2457</f>
        <v>0</v>
      </c>
      <c r="AW2456" s="25">
        <f t="shared" si="14619"/>
        <v>0</v>
      </c>
      <c r="AX2456" s="25">
        <f t="shared" si="14620"/>
        <v>100787.8</v>
      </c>
      <c r="AY2456" s="25">
        <f t="shared" si="14621"/>
        <v>0</v>
      </c>
      <c r="AZ2456" s="25">
        <f t="shared" ref="AZ2456:AZ2459" si="14870">AZ2457</f>
        <v>0</v>
      </c>
      <c r="BA2456" s="25">
        <f t="shared" si="14622"/>
        <v>0</v>
      </c>
      <c r="BB2456" s="25">
        <f t="shared" si="14623"/>
        <v>100787.8</v>
      </c>
      <c r="BC2456" s="25">
        <f t="shared" si="14624"/>
        <v>0</v>
      </c>
      <c r="BD2456" s="25">
        <f t="shared" ref="BD2456:BD2459" si="14871">BD2457</f>
        <v>0</v>
      </c>
      <c r="BE2456" s="25">
        <f t="shared" ref="BE2456:BE2459" si="14872">BE2457</f>
        <v>0</v>
      </c>
      <c r="BF2456" s="25">
        <f t="shared" ref="BF2456:BF2459" si="14873">BF2457</f>
        <v>0</v>
      </c>
      <c r="BG2456" s="25">
        <f t="shared" ref="BG2456:BG2459" si="14874">BG2457</f>
        <v>0</v>
      </c>
      <c r="BH2456" s="25">
        <f t="shared" ref="BH2456:BH2459" si="14875">BH2457</f>
        <v>0</v>
      </c>
      <c r="BI2456" s="25">
        <f t="shared" ref="BI2456:BI2459" si="14876">BI2457</f>
        <v>0</v>
      </c>
      <c r="BJ2456" s="25">
        <f t="shared" ref="BJ2456:BJ2459" si="14877">BJ2457</f>
        <v>0</v>
      </c>
      <c r="BK2456" s="25">
        <f t="shared" ref="BK2456:BK2459" si="14878">BK2457</f>
        <v>0</v>
      </c>
      <c r="BL2456" s="25">
        <f t="shared" ref="BL2456:BL2459" si="14879">BL2457</f>
        <v>0</v>
      </c>
      <c r="BM2456" s="25">
        <f t="shared" ref="BM2456:BM2459" si="14880">BM2457</f>
        <v>0</v>
      </c>
      <c r="BN2456" s="25">
        <f t="shared" ref="BN2456:BN2459" si="14881">BN2457</f>
        <v>0</v>
      </c>
      <c r="BO2456" s="25">
        <f t="shared" si="14626"/>
        <v>0</v>
      </c>
      <c r="BP2456" s="25">
        <f t="shared" si="14627"/>
        <v>100787.8</v>
      </c>
      <c r="BQ2456" s="25">
        <f t="shared" si="14628"/>
        <v>0</v>
      </c>
      <c r="BR2456" s="25">
        <f t="shared" ref="BR2456:BR2459" si="14882">BR2457</f>
        <v>0</v>
      </c>
      <c r="BS2456" s="25">
        <f t="shared" ref="BS2456:BS2459" si="14883">BS2457</f>
        <v>0</v>
      </c>
      <c r="BT2456" s="25">
        <f t="shared" ref="BT2456:BT2459" si="14884">BT2457</f>
        <v>0</v>
      </c>
      <c r="BU2456" s="25">
        <f t="shared" si="14629"/>
        <v>0</v>
      </c>
      <c r="BV2456" s="25">
        <f t="shared" si="14630"/>
        <v>100787.8</v>
      </c>
      <c r="BW2456" s="25">
        <f t="shared" si="14631"/>
        <v>0</v>
      </c>
      <c r="BX2456" s="25">
        <f t="shared" ref="BX2456:BX2459" si="14885">BX2457</f>
        <v>0</v>
      </c>
      <c r="BY2456" s="25">
        <f t="shared" ref="BY2456:BY2459" si="14886">BY2457</f>
        <v>0</v>
      </c>
      <c r="BZ2456" s="25">
        <f t="shared" ref="BZ2456:BZ2459" si="14887">BZ2457</f>
        <v>0</v>
      </c>
      <c r="CA2456" s="25">
        <f t="shared" ref="CA2456:CA2459" si="14888">CA2457</f>
        <v>0</v>
      </c>
      <c r="CB2456" s="25">
        <f t="shared" ref="CB2456:CB2459" si="14889">CB2457</f>
        <v>0</v>
      </c>
      <c r="CC2456" s="25">
        <f t="shared" ref="CC2456:CC2459" si="14890">CC2457</f>
        <v>0</v>
      </c>
      <c r="CD2456" s="25">
        <f t="shared" ref="CD2456:CD2459" si="14891">CD2457</f>
        <v>0</v>
      </c>
      <c r="CE2456" s="25">
        <f t="shared" ref="CE2456:CE2459" si="14892">CE2457</f>
        <v>0</v>
      </c>
      <c r="CF2456" s="25">
        <f t="shared" ref="CF2456:CF2459" si="14893">CF2457</f>
        <v>0</v>
      </c>
      <c r="CG2456" s="25">
        <f t="shared" si="14633"/>
        <v>0</v>
      </c>
      <c r="CH2456" s="25">
        <f t="shared" ref="CH2456:CH2459" si="14894">CH2457</f>
        <v>0</v>
      </c>
      <c r="CI2456" s="83">
        <f t="shared" si="14646"/>
        <v>0</v>
      </c>
      <c r="CJ2456" s="25">
        <f t="shared" si="14634"/>
        <v>100787.8</v>
      </c>
      <c r="CK2456" s="25">
        <f t="shared" ref="CK2456:CP2459" si="14895">CK2457</f>
        <v>0</v>
      </c>
      <c r="CL2456" s="83">
        <f t="shared" si="14647"/>
        <v>100787.8</v>
      </c>
      <c r="CM2456" s="25">
        <f t="shared" si="14635"/>
        <v>0</v>
      </c>
      <c r="CN2456" s="25">
        <f t="shared" si="14895"/>
        <v>0</v>
      </c>
      <c r="CO2456" s="83">
        <f t="shared" si="14648"/>
        <v>0</v>
      </c>
      <c r="CP2456" s="25">
        <f t="shared" si="14895"/>
        <v>0</v>
      </c>
      <c r="CQ2456" s="26"/>
      <c r="CR2456" s="26"/>
      <c r="CS2456" s="22"/>
      <c r="CT2456" s="22"/>
      <c r="CU2456" s="22"/>
    </row>
    <row r="2457" spans="1:99" ht="31.2" customHeight="1" x14ac:dyDescent="0.3">
      <c r="A2457" s="76" t="s">
        <v>988</v>
      </c>
      <c r="B2457" s="76" t="s">
        <v>34</v>
      </c>
      <c r="C2457" s="76" t="s">
        <v>177</v>
      </c>
      <c r="D2457" s="76" t="s">
        <v>62</v>
      </c>
      <c r="E2457" s="88"/>
      <c r="F2457" s="77" t="s">
        <v>63</v>
      </c>
      <c r="G2457" s="14">
        <f t="shared" si="14837"/>
        <v>0</v>
      </c>
      <c r="H2457" s="14">
        <f t="shared" si="14838"/>
        <v>100787.8</v>
      </c>
      <c r="I2457" s="14">
        <f t="shared" si="14839"/>
        <v>0</v>
      </c>
      <c r="J2457" s="14">
        <f t="shared" si="14840"/>
        <v>0</v>
      </c>
      <c r="K2457" s="14">
        <f t="shared" si="14841"/>
        <v>0</v>
      </c>
      <c r="L2457" s="14">
        <f t="shared" si="14842"/>
        <v>0</v>
      </c>
      <c r="M2457" s="14">
        <f t="shared" si="14464"/>
        <v>0</v>
      </c>
      <c r="N2457" s="14">
        <f t="shared" si="14465"/>
        <v>100787.8</v>
      </c>
      <c r="O2457" s="14">
        <f t="shared" si="14466"/>
        <v>0</v>
      </c>
      <c r="P2457" s="14">
        <f t="shared" si="14843"/>
        <v>0</v>
      </c>
      <c r="Q2457" s="14">
        <f t="shared" si="14844"/>
        <v>0</v>
      </c>
      <c r="R2457" s="14">
        <f t="shared" si="14845"/>
        <v>0</v>
      </c>
      <c r="S2457" s="14">
        <f t="shared" si="14846"/>
        <v>0</v>
      </c>
      <c r="T2457" s="14">
        <f t="shared" si="14847"/>
        <v>0</v>
      </c>
      <c r="U2457" s="14">
        <f t="shared" si="14848"/>
        <v>0</v>
      </c>
      <c r="V2457" s="14">
        <f t="shared" si="14849"/>
        <v>0</v>
      </c>
      <c r="W2457" s="14">
        <f t="shared" si="14850"/>
        <v>0</v>
      </c>
      <c r="X2457" s="14">
        <f t="shared" si="14851"/>
        <v>0</v>
      </c>
      <c r="Y2457" s="14">
        <f t="shared" si="14612"/>
        <v>0</v>
      </c>
      <c r="Z2457" s="14">
        <f t="shared" si="14613"/>
        <v>100787.8</v>
      </c>
      <c r="AA2457" s="14">
        <f t="shared" si="14614"/>
        <v>0</v>
      </c>
      <c r="AB2457" s="14">
        <f t="shared" si="14852"/>
        <v>0</v>
      </c>
      <c r="AC2457" s="14">
        <f t="shared" si="14853"/>
        <v>0</v>
      </c>
      <c r="AD2457" s="14">
        <f t="shared" si="14854"/>
        <v>0</v>
      </c>
      <c r="AE2457" s="14">
        <f t="shared" si="14615"/>
        <v>0</v>
      </c>
      <c r="AF2457" s="14">
        <f t="shared" si="14616"/>
        <v>100787.8</v>
      </c>
      <c r="AG2457" s="14">
        <f t="shared" si="14617"/>
        <v>0</v>
      </c>
      <c r="AH2457" s="14">
        <f t="shared" si="14855"/>
        <v>0</v>
      </c>
      <c r="AI2457" s="14">
        <f t="shared" si="14856"/>
        <v>0</v>
      </c>
      <c r="AJ2457" s="14">
        <f t="shared" si="14857"/>
        <v>0</v>
      </c>
      <c r="AK2457" s="14">
        <f t="shared" si="14858"/>
        <v>0</v>
      </c>
      <c r="AL2457" s="14">
        <f t="shared" si="14859"/>
        <v>0</v>
      </c>
      <c r="AM2457" s="14">
        <f t="shared" si="14860"/>
        <v>0</v>
      </c>
      <c r="AN2457" s="14">
        <f t="shared" si="14861"/>
        <v>0</v>
      </c>
      <c r="AO2457" s="14">
        <f t="shared" si="14862"/>
        <v>0</v>
      </c>
      <c r="AP2457" s="14">
        <f t="shared" si="14863"/>
        <v>0</v>
      </c>
      <c r="AQ2457" s="14">
        <f t="shared" si="14864"/>
        <v>0</v>
      </c>
      <c r="AR2457" s="14">
        <f t="shared" si="14865"/>
        <v>0</v>
      </c>
      <c r="AS2457" s="14">
        <f t="shared" si="14866"/>
        <v>0</v>
      </c>
      <c r="AT2457" s="14">
        <f t="shared" si="14867"/>
        <v>0</v>
      </c>
      <c r="AU2457" s="14">
        <f t="shared" si="14868"/>
        <v>0</v>
      </c>
      <c r="AV2457" s="14">
        <f t="shared" si="14869"/>
        <v>0</v>
      </c>
      <c r="AW2457" s="14">
        <f t="shared" si="14619"/>
        <v>0</v>
      </c>
      <c r="AX2457" s="14">
        <f t="shared" si="14620"/>
        <v>100787.8</v>
      </c>
      <c r="AY2457" s="14">
        <f t="shared" si="14621"/>
        <v>0</v>
      </c>
      <c r="AZ2457" s="14">
        <f t="shared" si="14870"/>
        <v>0</v>
      </c>
      <c r="BA2457" s="14">
        <f t="shared" si="14622"/>
        <v>0</v>
      </c>
      <c r="BB2457" s="14">
        <f t="shared" si="14623"/>
        <v>100787.8</v>
      </c>
      <c r="BC2457" s="14">
        <f t="shared" si="14624"/>
        <v>0</v>
      </c>
      <c r="BD2457" s="14">
        <f t="shared" si="14871"/>
        <v>0</v>
      </c>
      <c r="BE2457" s="14">
        <f t="shared" si="14872"/>
        <v>0</v>
      </c>
      <c r="BF2457" s="14">
        <f t="shared" si="14873"/>
        <v>0</v>
      </c>
      <c r="BG2457" s="14">
        <f t="shared" si="14874"/>
        <v>0</v>
      </c>
      <c r="BH2457" s="14">
        <f t="shared" si="14875"/>
        <v>0</v>
      </c>
      <c r="BI2457" s="14">
        <f t="shared" si="14876"/>
        <v>0</v>
      </c>
      <c r="BJ2457" s="14">
        <f t="shared" si="14877"/>
        <v>0</v>
      </c>
      <c r="BK2457" s="14">
        <f t="shared" si="14878"/>
        <v>0</v>
      </c>
      <c r="BL2457" s="14">
        <f t="shared" si="14879"/>
        <v>0</v>
      </c>
      <c r="BM2457" s="14">
        <f t="shared" si="14880"/>
        <v>0</v>
      </c>
      <c r="BN2457" s="14">
        <f t="shared" si="14881"/>
        <v>0</v>
      </c>
      <c r="BO2457" s="14">
        <f t="shared" si="14626"/>
        <v>0</v>
      </c>
      <c r="BP2457" s="14">
        <f t="shared" si="14627"/>
        <v>100787.8</v>
      </c>
      <c r="BQ2457" s="14">
        <f t="shared" si="14628"/>
        <v>0</v>
      </c>
      <c r="BR2457" s="14">
        <f t="shared" si="14882"/>
        <v>0</v>
      </c>
      <c r="BS2457" s="14">
        <f t="shared" si="14883"/>
        <v>0</v>
      </c>
      <c r="BT2457" s="14">
        <f t="shared" si="14884"/>
        <v>0</v>
      </c>
      <c r="BU2457" s="14">
        <f t="shared" si="14629"/>
        <v>0</v>
      </c>
      <c r="BV2457" s="14">
        <f t="shared" si="14630"/>
        <v>100787.8</v>
      </c>
      <c r="BW2457" s="14">
        <f t="shared" si="14631"/>
        <v>0</v>
      </c>
      <c r="BX2457" s="14">
        <f t="shared" si="14885"/>
        <v>0</v>
      </c>
      <c r="BY2457" s="14">
        <f t="shared" si="14886"/>
        <v>0</v>
      </c>
      <c r="BZ2457" s="14">
        <f t="shared" si="14887"/>
        <v>0</v>
      </c>
      <c r="CA2457" s="14">
        <f t="shared" si="14888"/>
        <v>0</v>
      </c>
      <c r="CB2457" s="14">
        <f t="shared" si="14889"/>
        <v>0</v>
      </c>
      <c r="CC2457" s="14">
        <f t="shared" si="14890"/>
        <v>0</v>
      </c>
      <c r="CD2457" s="14">
        <f t="shared" si="14891"/>
        <v>0</v>
      </c>
      <c r="CE2457" s="14">
        <f t="shared" si="14892"/>
        <v>0</v>
      </c>
      <c r="CF2457" s="14">
        <f t="shared" si="14893"/>
        <v>0</v>
      </c>
      <c r="CG2457" s="14">
        <f t="shared" si="14633"/>
        <v>0</v>
      </c>
      <c r="CH2457" s="14">
        <f t="shared" si="14894"/>
        <v>0</v>
      </c>
      <c r="CI2457" s="84">
        <f t="shared" si="14646"/>
        <v>0</v>
      </c>
      <c r="CJ2457" s="14">
        <f t="shared" si="14634"/>
        <v>100787.8</v>
      </c>
      <c r="CK2457" s="52">
        <f t="shared" si="14895"/>
        <v>0</v>
      </c>
      <c r="CL2457" s="84">
        <f t="shared" si="14647"/>
        <v>100787.8</v>
      </c>
      <c r="CM2457" s="14">
        <f t="shared" si="14635"/>
        <v>0</v>
      </c>
      <c r="CN2457" s="52">
        <f t="shared" si="14895"/>
        <v>0</v>
      </c>
      <c r="CO2457" s="84">
        <f t="shared" si="14648"/>
        <v>0</v>
      </c>
      <c r="CP2457" s="14">
        <f t="shared" si="14895"/>
        <v>0</v>
      </c>
      <c r="CQ2457" s="29"/>
      <c r="CR2457" s="29"/>
      <c r="CT2457" s="1"/>
    </row>
    <row r="2458" spans="1:99" ht="15.6" customHeight="1" x14ac:dyDescent="0.3">
      <c r="A2458" s="76" t="s">
        <v>988</v>
      </c>
      <c r="B2458" s="76" t="s">
        <v>34</v>
      </c>
      <c r="C2458" s="76" t="s">
        <v>177</v>
      </c>
      <c r="D2458" s="76" t="s">
        <v>64</v>
      </c>
      <c r="E2458" s="88"/>
      <c r="F2458" s="77" t="s">
        <v>65</v>
      </c>
      <c r="G2458" s="14">
        <f t="shared" si="14837"/>
        <v>0</v>
      </c>
      <c r="H2458" s="14">
        <f t="shared" si="14838"/>
        <v>100787.8</v>
      </c>
      <c r="I2458" s="14">
        <f t="shared" si="14839"/>
        <v>0</v>
      </c>
      <c r="J2458" s="14">
        <f t="shared" si="14840"/>
        <v>0</v>
      </c>
      <c r="K2458" s="14">
        <f t="shared" si="14841"/>
        <v>0</v>
      </c>
      <c r="L2458" s="14">
        <f t="shared" si="14842"/>
        <v>0</v>
      </c>
      <c r="M2458" s="14">
        <f t="shared" si="14464"/>
        <v>0</v>
      </c>
      <c r="N2458" s="14">
        <f t="shared" si="14465"/>
        <v>100787.8</v>
      </c>
      <c r="O2458" s="14">
        <f t="shared" si="14466"/>
        <v>0</v>
      </c>
      <c r="P2458" s="14">
        <f t="shared" si="14843"/>
        <v>0</v>
      </c>
      <c r="Q2458" s="14">
        <f t="shared" si="14844"/>
        <v>0</v>
      </c>
      <c r="R2458" s="14">
        <f t="shared" si="14845"/>
        <v>0</v>
      </c>
      <c r="S2458" s="14">
        <f t="shared" si="14846"/>
        <v>0</v>
      </c>
      <c r="T2458" s="14">
        <f t="shared" si="14847"/>
        <v>0</v>
      </c>
      <c r="U2458" s="14">
        <f t="shared" si="14848"/>
        <v>0</v>
      </c>
      <c r="V2458" s="14">
        <f t="shared" si="14849"/>
        <v>0</v>
      </c>
      <c r="W2458" s="14">
        <f t="shared" si="14850"/>
        <v>0</v>
      </c>
      <c r="X2458" s="14">
        <f t="shared" si="14851"/>
        <v>0</v>
      </c>
      <c r="Y2458" s="14">
        <f t="shared" si="14612"/>
        <v>0</v>
      </c>
      <c r="Z2458" s="14">
        <f t="shared" si="14613"/>
        <v>100787.8</v>
      </c>
      <c r="AA2458" s="14">
        <f t="shared" si="14614"/>
        <v>0</v>
      </c>
      <c r="AB2458" s="14">
        <f t="shared" si="14852"/>
        <v>0</v>
      </c>
      <c r="AC2458" s="14">
        <f t="shared" si="14853"/>
        <v>0</v>
      </c>
      <c r="AD2458" s="14">
        <f t="shared" si="14854"/>
        <v>0</v>
      </c>
      <c r="AE2458" s="14">
        <f t="shared" si="14615"/>
        <v>0</v>
      </c>
      <c r="AF2458" s="14">
        <f t="shared" si="14616"/>
        <v>100787.8</v>
      </c>
      <c r="AG2458" s="14">
        <f t="shared" si="14617"/>
        <v>0</v>
      </c>
      <c r="AH2458" s="14">
        <f t="shared" si="14855"/>
        <v>0</v>
      </c>
      <c r="AI2458" s="14">
        <f t="shared" si="14856"/>
        <v>0</v>
      </c>
      <c r="AJ2458" s="14">
        <f t="shared" si="14857"/>
        <v>0</v>
      </c>
      <c r="AK2458" s="14">
        <f t="shared" si="14858"/>
        <v>0</v>
      </c>
      <c r="AL2458" s="14">
        <f t="shared" si="14859"/>
        <v>0</v>
      </c>
      <c r="AM2458" s="14">
        <f t="shared" si="14860"/>
        <v>0</v>
      </c>
      <c r="AN2458" s="14">
        <f t="shared" si="14861"/>
        <v>0</v>
      </c>
      <c r="AO2458" s="14">
        <f t="shared" si="14862"/>
        <v>0</v>
      </c>
      <c r="AP2458" s="14">
        <f t="shared" si="14863"/>
        <v>0</v>
      </c>
      <c r="AQ2458" s="14">
        <f t="shared" si="14864"/>
        <v>0</v>
      </c>
      <c r="AR2458" s="14">
        <f t="shared" si="14865"/>
        <v>0</v>
      </c>
      <c r="AS2458" s="14">
        <f t="shared" si="14866"/>
        <v>0</v>
      </c>
      <c r="AT2458" s="14">
        <f t="shared" si="14867"/>
        <v>0</v>
      </c>
      <c r="AU2458" s="14">
        <f t="shared" si="14868"/>
        <v>0</v>
      </c>
      <c r="AV2458" s="14">
        <f t="shared" si="14869"/>
        <v>0</v>
      </c>
      <c r="AW2458" s="14">
        <f t="shared" si="14619"/>
        <v>0</v>
      </c>
      <c r="AX2458" s="14">
        <f t="shared" si="14620"/>
        <v>100787.8</v>
      </c>
      <c r="AY2458" s="14">
        <f t="shared" si="14621"/>
        <v>0</v>
      </c>
      <c r="AZ2458" s="14">
        <f t="shared" si="14870"/>
        <v>0</v>
      </c>
      <c r="BA2458" s="14">
        <f t="shared" si="14622"/>
        <v>0</v>
      </c>
      <c r="BB2458" s="14">
        <f t="shared" si="14623"/>
        <v>100787.8</v>
      </c>
      <c r="BC2458" s="14">
        <f t="shared" si="14624"/>
        <v>0</v>
      </c>
      <c r="BD2458" s="14">
        <f t="shared" si="14871"/>
        <v>0</v>
      </c>
      <c r="BE2458" s="14">
        <f t="shared" si="14872"/>
        <v>0</v>
      </c>
      <c r="BF2458" s="14">
        <f t="shared" si="14873"/>
        <v>0</v>
      </c>
      <c r="BG2458" s="14">
        <f t="shared" si="14874"/>
        <v>0</v>
      </c>
      <c r="BH2458" s="14">
        <f t="shared" si="14875"/>
        <v>0</v>
      </c>
      <c r="BI2458" s="14">
        <f t="shared" si="14876"/>
        <v>0</v>
      </c>
      <c r="BJ2458" s="14">
        <f t="shared" si="14877"/>
        <v>0</v>
      </c>
      <c r="BK2458" s="14">
        <f t="shared" si="14878"/>
        <v>0</v>
      </c>
      <c r="BL2458" s="14">
        <f t="shared" si="14879"/>
        <v>0</v>
      </c>
      <c r="BM2458" s="14">
        <f t="shared" si="14880"/>
        <v>0</v>
      </c>
      <c r="BN2458" s="14">
        <f t="shared" si="14881"/>
        <v>0</v>
      </c>
      <c r="BO2458" s="14">
        <f t="shared" si="14626"/>
        <v>0</v>
      </c>
      <c r="BP2458" s="14">
        <f t="shared" si="14627"/>
        <v>100787.8</v>
      </c>
      <c r="BQ2458" s="14">
        <f t="shared" si="14628"/>
        <v>0</v>
      </c>
      <c r="BR2458" s="14">
        <f t="shared" si="14882"/>
        <v>0</v>
      </c>
      <c r="BS2458" s="14">
        <f t="shared" si="14883"/>
        <v>0</v>
      </c>
      <c r="BT2458" s="14">
        <f t="shared" si="14884"/>
        <v>0</v>
      </c>
      <c r="BU2458" s="14">
        <f t="shared" si="14629"/>
        <v>0</v>
      </c>
      <c r="BV2458" s="14">
        <f t="shared" si="14630"/>
        <v>100787.8</v>
      </c>
      <c r="BW2458" s="14">
        <f t="shared" si="14631"/>
        <v>0</v>
      </c>
      <c r="BX2458" s="14">
        <f t="shared" si="14885"/>
        <v>0</v>
      </c>
      <c r="BY2458" s="14">
        <f t="shared" si="14886"/>
        <v>0</v>
      </c>
      <c r="BZ2458" s="14">
        <f t="shared" si="14887"/>
        <v>0</v>
      </c>
      <c r="CA2458" s="14">
        <f t="shared" si="14888"/>
        <v>0</v>
      </c>
      <c r="CB2458" s="14">
        <f t="shared" si="14889"/>
        <v>0</v>
      </c>
      <c r="CC2458" s="14">
        <f t="shared" si="14890"/>
        <v>0</v>
      </c>
      <c r="CD2458" s="14">
        <f t="shared" si="14891"/>
        <v>0</v>
      </c>
      <c r="CE2458" s="14">
        <f t="shared" si="14892"/>
        <v>0</v>
      </c>
      <c r="CF2458" s="14">
        <f t="shared" si="14893"/>
        <v>0</v>
      </c>
      <c r="CG2458" s="14">
        <f t="shared" si="14633"/>
        <v>0</v>
      </c>
      <c r="CH2458" s="14">
        <f t="shared" si="14894"/>
        <v>0</v>
      </c>
      <c r="CI2458" s="84">
        <f t="shared" si="14646"/>
        <v>0</v>
      </c>
      <c r="CJ2458" s="14">
        <f t="shared" si="14634"/>
        <v>100787.8</v>
      </c>
      <c r="CK2458" s="52">
        <f t="shared" si="14895"/>
        <v>0</v>
      </c>
      <c r="CL2458" s="84">
        <f t="shared" si="14647"/>
        <v>100787.8</v>
      </c>
      <c r="CM2458" s="14">
        <f t="shared" si="14635"/>
        <v>0</v>
      </c>
      <c r="CN2458" s="52">
        <f t="shared" si="14895"/>
        <v>0</v>
      </c>
      <c r="CO2458" s="84">
        <f t="shared" si="14648"/>
        <v>0</v>
      </c>
      <c r="CP2458" s="14">
        <f t="shared" si="14895"/>
        <v>0</v>
      </c>
      <c r="CQ2458" s="29"/>
      <c r="CR2458" s="29"/>
      <c r="CT2458" s="1"/>
    </row>
    <row r="2459" spans="1:99" ht="31.2" customHeight="1" x14ac:dyDescent="0.3">
      <c r="A2459" s="76" t="s">
        <v>988</v>
      </c>
      <c r="B2459" s="76" t="s">
        <v>34</v>
      </c>
      <c r="C2459" s="76" t="s">
        <v>177</v>
      </c>
      <c r="D2459" s="76" t="s">
        <v>995</v>
      </c>
      <c r="E2459" s="88"/>
      <c r="F2459" s="77" t="s">
        <v>996</v>
      </c>
      <c r="G2459" s="14">
        <f t="shared" si="14837"/>
        <v>0</v>
      </c>
      <c r="H2459" s="14">
        <f t="shared" si="14838"/>
        <v>100787.8</v>
      </c>
      <c r="I2459" s="14">
        <f t="shared" si="14839"/>
        <v>0</v>
      </c>
      <c r="J2459" s="14">
        <f t="shared" si="14840"/>
        <v>0</v>
      </c>
      <c r="K2459" s="14">
        <f t="shared" si="14841"/>
        <v>0</v>
      </c>
      <c r="L2459" s="14">
        <f t="shared" si="14842"/>
        <v>0</v>
      </c>
      <c r="M2459" s="14">
        <f t="shared" ref="M2459:M2522" si="14896">G2459+J2459</f>
        <v>0</v>
      </c>
      <c r="N2459" s="14">
        <f t="shared" ref="N2459:N2522" si="14897">H2459+K2459</f>
        <v>100787.8</v>
      </c>
      <c r="O2459" s="14">
        <f t="shared" ref="O2459:O2522" si="14898">I2459+L2459</f>
        <v>0</v>
      </c>
      <c r="P2459" s="14">
        <f t="shared" si="14843"/>
        <v>0</v>
      </c>
      <c r="Q2459" s="14">
        <f t="shared" si="14844"/>
        <v>0</v>
      </c>
      <c r="R2459" s="14">
        <f t="shared" si="14845"/>
        <v>0</v>
      </c>
      <c r="S2459" s="14">
        <f t="shared" si="14846"/>
        <v>0</v>
      </c>
      <c r="T2459" s="14">
        <f t="shared" si="14847"/>
        <v>0</v>
      </c>
      <c r="U2459" s="14">
        <f t="shared" si="14848"/>
        <v>0</v>
      </c>
      <c r="V2459" s="14">
        <f t="shared" si="14849"/>
        <v>0</v>
      </c>
      <c r="W2459" s="14">
        <f t="shared" si="14850"/>
        <v>0</v>
      </c>
      <c r="X2459" s="14">
        <f t="shared" si="14851"/>
        <v>0</v>
      </c>
      <c r="Y2459" s="14">
        <f t="shared" si="14612"/>
        <v>0</v>
      </c>
      <c r="Z2459" s="14">
        <f t="shared" si="14613"/>
        <v>100787.8</v>
      </c>
      <c r="AA2459" s="14">
        <f t="shared" si="14614"/>
        <v>0</v>
      </c>
      <c r="AB2459" s="14">
        <f t="shared" si="14852"/>
        <v>0</v>
      </c>
      <c r="AC2459" s="14">
        <f t="shared" si="14853"/>
        <v>0</v>
      </c>
      <c r="AD2459" s="14">
        <f t="shared" si="14854"/>
        <v>0</v>
      </c>
      <c r="AE2459" s="14">
        <f t="shared" si="14615"/>
        <v>0</v>
      </c>
      <c r="AF2459" s="14">
        <f t="shared" si="14616"/>
        <v>100787.8</v>
      </c>
      <c r="AG2459" s="14">
        <f t="shared" si="14617"/>
        <v>0</v>
      </c>
      <c r="AH2459" s="14">
        <f t="shared" si="14855"/>
        <v>0</v>
      </c>
      <c r="AI2459" s="14">
        <f t="shared" si="14856"/>
        <v>0</v>
      </c>
      <c r="AJ2459" s="14">
        <f t="shared" si="14857"/>
        <v>0</v>
      </c>
      <c r="AK2459" s="14">
        <f t="shared" si="14858"/>
        <v>0</v>
      </c>
      <c r="AL2459" s="14">
        <f t="shared" si="14859"/>
        <v>0</v>
      </c>
      <c r="AM2459" s="14">
        <f t="shared" si="14860"/>
        <v>0</v>
      </c>
      <c r="AN2459" s="14">
        <f t="shared" si="14861"/>
        <v>0</v>
      </c>
      <c r="AO2459" s="14">
        <f t="shared" si="14862"/>
        <v>0</v>
      </c>
      <c r="AP2459" s="14">
        <f t="shared" si="14863"/>
        <v>0</v>
      </c>
      <c r="AQ2459" s="14">
        <f t="shared" si="14864"/>
        <v>0</v>
      </c>
      <c r="AR2459" s="14">
        <f t="shared" si="14865"/>
        <v>0</v>
      </c>
      <c r="AS2459" s="14">
        <f t="shared" si="14866"/>
        <v>0</v>
      </c>
      <c r="AT2459" s="14">
        <f t="shared" si="14867"/>
        <v>0</v>
      </c>
      <c r="AU2459" s="14">
        <f t="shared" si="14868"/>
        <v>0</v>
      </c>
      <c r="AV2459" s="14">
        <f t="shared" si="14869"/>
        <v>0</v>
      </c>
      <c r="AW2459" s="14">
        <f t="shared" si="14619"/>
        <v>0</v>
      </c>
      <c r="AX2459" s="14">
        <f t="shared" si="14620"/>
        <v>100787.8</v>
      </c>
      <c r="AY2459" s="14">
        <f t="shared" si="14621"/>
        <v>0</v>
      </c>
      <c r="AZ2459" s="14">
        <f t="shared" si="14870"/>
        <v>0</v>
      </c>
      <c r="BA2459" s="14">
        <f t="shared" si="14622"/>
        <v>0</v>
      </c>
      <c r="BB2459" s="14">
        <f t="shared" si="14623"/>
        <v>100787.8</v>
      </c>
      <c r="BC2459" s="14">
        <f t="shared" si="14624"/>
        <v>0</v>
      </c>
      <c r="BD2459" s="14">
        <f t="shared" si="14871"/>
        <v>0</v>
      </c>
      <c r="BE2459" s="14">
        <f t="shared" si="14872"/>
        <v>0</v>
      </c>
      <c r="BF2459" s="14">
        <f t="shared" si="14873"/>
        <v>0</v>
      </c>
      <c r="BG2459" s="14">
        <f t="shared" si="14874"/>
        <v>0</v>
      </c>
      <c r="BH2459" s="14">
        <f t="shared" si="14875"/>
        <v>0</v>
      </c>
      <c r="BI2459" s="14">
        <f t="shared" si="14876"/>
        <v>0</v>
      </c>
      <c r="BJ2459" s="14">
        <f t="shared" si="14877"/>
        <v>0</v>
      </c>
      <c r="BK2459" s="14">
        <f t="shared" si="14878"/>
        <v>0</v>
      </c>
      <c r="BL2459" s="14">
        <f t="shared" si="14879"/>
        <v>0</v>
      </c>
      <c r="BM2459" s="14">
        <f t="shared" si="14880"/>
        <v>0</v>
      </c>
      <c r="BN2459" s="14">
        <f t="shared" si="14881"/>
        <v>0</v>
      </c>
      <c r="BO2459" s="14">
        <f t="shared" si="14626"/>
        <v>0</v>
      </c>
      <c r="BP2459" s="14">
        <f t="shared" si="14627"/>
        <v>100787.8</v>
      </c>
      <c r="BQ2459" s="14">
        <f t="shared" si="14628"/>
        <v>0</v>
      </c>
      <c r="BR2459" s="14">
        <f t="shared" si="14882"/>
        <v>0</v>
      </c>
      <c r="BS2459" s="14">
        <f t="shared" si="14883"/>
        <v>0</v>
      </c>
      <c r="BT2459" s="14">
        <f t="shared" si="14884"/>
        <v>0</v>
      </c>
      <c r="BU2459" s="14">
        <f t="shared" si="14629"/>
        <v>0</v>
      </c>
      <c r="BV2459" s="14">
        <f t="shared" si="14630"/>
        <v>100787.8</v>
      </c>
      <c r="BW2459" s="14">
        <f t="shared" si="14631"/>
        <v>0</v>
      </c>
      <c r="BX2459" s="14">
        <f t="shared" si="14885"/>
        <v>0</v>
      </c>
      <c r="BY2459" s="14">
        <f t="shared" si="14886"/>
        <v>0</v>
      </c>
      <c r="BZ2459" s="14">
        <f t="shared" si="14887"/>
        <v>0</v>
      </c>
      <c r="CA2459" s="14">
        <f t="shared" si="14888"/>
        <v>0</v>
      </c>
      <c r="CB2459" s="14">
        <f t="shared" si="14889"/>
        <v>0</v>
      </c>
      <c r="CC2459" s="14">
        <f t="shared" si="14890"/>
        <v>0</v>
      </c>
      <c r="CD2459" s="14">
        <f t="shared" si="14891"/>
        <v>0</v>
      </c>
      <c r="CE2459" s="14">
        <f t="shared" si="14892"/>
        <v>0</v>
      </c>
      <c r="CF2459" s="14">
        <f t="shared" si="14893"/>
        <v>0</v>
      </c>
      <c r="CG2459" s="14">
        <f t="shared" si="14633"/>
        <v>0</v>
      </c>
      <c r="CH2459" s="14">
        <f t="shared" si="14894"/>
        <v>0</v>
      </c>
      <c r="CI2459" s="84">
        <f t="shared" si="14646"/>
        <v>0</v>
      </c>
      <c r="CJ2459" s="14">
        <f t="shared" si="14634"/>
        <v>100787.8</v>
      </c>
      <c r="CK2459" s="52">
        <f t="shared" si="14895"/>
        <v>0</v>
      </c>
      <c r="CL2459" s="84">
        <f t="shared" si="14647"/>
        <v>100787.8</v>
      </c>
      <c r="CM2459" s="14">
        <f t="shared" si="14635"/>
        <v>0</v>
      </c>
      <c r="CN2459" s="52">
        <f t="shared" si="14895"/>
        <v>0</v>
      </c>
      <c r="CO2459" s="84">
        <f t="shared" si="14648"/>
        <v>0</v>
      </c>
      <c r="CP2459" s="14">
        <f t="shared" si="14895"/>
        <v>0</v>
      </c>
      <c r="CQ2459" s="29"/>
      <c r="CR2459" s="29"/>
      <c r="CT2459" s="1"/>
    </row>
    <row r="2460" spans="1:99" ht="15.6" customHeight="1" x14ac:dyDescent="0.3">
      <c r="A2460" s="76" t="s">
        <v>988</v>
      </c>
      <c r="B2460" s="76" t="s">
        <v>34</v>
      </c>
      <c r="C2460" s="76" t="s">
        <v>177</v>
      </c>
      <c r="D2460" s="76" t="s">
        <v>995</v>
      </c>
      <c r="E2460" s="76" t="s">
        <v>48</v>
      </c>
      <c r="F2460" s="77" t="s">
        <v>49</v>
      </c>
      <c r="G2460" s="14">
        <v>0</v>
      </c>
      <c r="H2460" s="14">
        <v>100787.8</v>
      </c>
      <c r="I2460" s="14">
        <v>0</v>
      </c>
      <c r="J2460" s="14"/>
      <c r="K2460" s="14"/>
      <c r="L2460" s="14"/>
      <c r="M2460" s="14">
        <f t="shared" si="14896"/>
        <v>0</v>
      </c>
      <c r="N2460" s="14">
        <f t="shared" si="14897"/>
        <v>100787.8</v>
      </c>
      <c r="O2460" s="14">
        <f t="shared" si="14898"/>
        <v>0</v>
      </c>
      <c r="P2460" s="14"/>
      <c r="Q2460" s="14"/>
      <c r="R2460" s="14"/>
      <c r="S2460" s="14"/>
      <c r="T2460" s="14"/>
      <c r="U2460" s="14"/>
      <c r="V2460" s="14"/>
      <c r="W2460" s="14"/>
      <c r="X2460" s="14"/>
      <c r="Y2460" s="14">
        <f t="shared" si="14612"/>
        <v>0</v>
      </c>
      <c r="Z2460" s="14">
        <f t="shared" si="14613"/>
        <v>100787.8</v>
      </c>
      <c r="AA2460" s="14">
        <f t="shared" si="14614"/>
        <v>0</v>
      </c>
      <c r="AB2460" s="14"/>
      <c r="AC2460" s="14"/>
      <c r="AD2460" s="14"/>
      <c r="AE2460" s="14">
        <f t="shared" si="14615"/>
        <v>0</v>
      </c>
      <c r="AF2460" s="14">
        <f t="shared" si="14616"/>
        <v>100787.8</v>
      </c>
      <c r="AG2460" s="14">
        <f t="shared" si="14617"/>
        <v>0</v>
      </c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>
        <f t="shared" si="14619"/>
        <v>0</v>
      </c>
      <c r="AX2460" s="14">
        <f t="shared" si="14620"/>
        <v>100787.8</v>
      </c>
      <c r="AY2460" s="14">
        <f t="shared" si="14621"/>
        <v>0</v>
      </c>
      <c r="AZ2460" s="14"/>
      <c r="BA2460" s="14">
        <f t="shared" si="14622"/>
        <v>0</v>
      </c>
      <c r="BB2460" s="14">
        <f t="shared" si="14623"/>
        <v>100787.8</v>
      </c>
      <c r="BC2460" s="14">
        <f t="shared" si="14624"/>
        <v>0</v>
      </c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>
        <f t="shared" si="14626"/>
        <v>0</v>
      </c>
      <c r="BP2460" s="14">
        <f t="shared" si="14627"/>
        <v>100787.8</v>
      </c>
      <c r="BQ2460" s="14">
        <f t="shared" si="14628"/>
        <v>0</v>
      </c>
      <c r="BR2460" s="14"/>
      <c r="BS2460" s="14"/>
      <c r="BT2460" s="14"/>
      <c r="BU2460" s="14">
        <f t="shared" si="14629"/>
        <v>0</v>
      </c>
      <c r="BV2460" s="14">
        <f t="shared" si="14630"/>
        <v>100787.8</v>
      </c>
      <c r="BW2460" s="14">
        <f t="shared" si="14631"/>
        <v>0</v>
      </c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>
        <f t="shared" si="14633"/>
        <v>0</v>
      </c>
      <c r="CH2460" s="14"/>
      <c r="CI2460" s="84">
        <f t="shared" si="14646"/>
        <v>0</v>
      </c>
      <c r="CJ2460" s="14">
        <f t="shared" si="14634"/>
        <v>100787.8</v>
      </c>
      <c r="CK2460" s="52"/>
      <c r="CL2460" s="84">
        <f t="shared" si="14647"/>
        <v>100787.8</v>
      </c>
      <c r="CM2460" s="14">
        <f t="shared" si="14635"/>
        <v>0</v>
      </c>
      <c r="CN2460" s="52"/>
      <c r="CO2460" s="84">
        <f t="shared" si="14648"/>
        <v>0</v>
      </c>
      <c r="CP2460" s="14"/>
      <c r="CQ2460" s="29"/>
      <c r="CR2460" s="29"/>
      <c r="CT2460" s="1"/>
    </row>
    <row r="2461" spans="1:99" s="87" customFormat="1" ht="15.6" customHeight="1" x14ac:dyDescent="0.3">
      <c r="A2461" s="74" t="s">
        <v>988</v>
      </c>
      <c r="B2461" s="74" t="s">
        <v>34</v>
      </c>
      <c r="C2461" s="74" t="s">
        <v>36</v>
      </c>
      <c r="D2461" s="74"/>
      <c r="E2461" s="79"/>
      <c r="F2461" s="75" t="s">
        <v>37</v>
      </c>
      <c r="G2461" s="25">
        <f t="shared" ref="G2461:L2461" si="14899">G2462+G2477+G2482</f>
        <v>665132.69999999995</v>
      </c>
      <c r="H2461" s="25">
        <f t="shared" si="14899"/>
        <v>597805.4</v>
      </c>
      <c r="I2461" s="25">
        <f t="shared" si="14899"/>
        <v>583397.1</v>
      </c>
      <c r="J2461" s="25">
        <f t="shared" si="14899"/>
        <v>23420.799999999999</v>
      </c>
      <c r="K2461" s="25">
        <f t="shared" si="14899"/>
        <v>5000</v>
      </c>
      <c r="L2461" s="25">
        <f t="shared" si="14899"/>
        <v>5000</v>
      </c>
      <c r="M2461" s="25">
        <f t="shared" si="14896"/>
        <v>688553.5</v>
      </c>
      <c r="N2461" s="25">
        <f t="shared" si="14897"/>
        <v>602805.4</v>
      </c>
      <c r="O2461" s="25">
        <f t="shared" si="14898"/>
        <v>588397.1</v>
      </c>
      <c r="P2461" s="25">
        <f t="shared" ref="P2461:X2461" si="14900">P2462+P2477+P2482</f>
        <v>21038.300000000003</v>
      </c>
      <c r="Q2461" s="25">
        <f t="shared" si="14900"/>
        <v>0</v>
      </c>
      <c r="R2461" s="25">
        <f t="shared" si="14900"/>
        <v>241.5</v>
      </c>
      <c r="S2461" s="25">
        <f t="shared" si="14900"/>
        <v>42090.539229999995</v>
      </c>
      <c r="T2461" s="25">
        <f t="shared" si="14900"/>
        <v>30035.66</v>
      </c>
      <c r="U2461" s="25">
        <f t="shared" si="14900"/>
        <v>0</v>
      </c>
      <c r="V2461" s="25">
        <f t="shared" si="14900"/>
        <v>30037.238999999998</v>
      </c>
      <c r="W2461" s="25">
        <f t="shared" si="14900"/>
        <v>0</v>
      </c>
      <c r="X2461" s="25">
        <f t="shared" si="14900"/>
        <v>0</v>
      </c>
      <c r="Y2461" s="25">
        <f t="shared" si="14612"/>
        <v>751923.83923000004</v>
      </c>
      <c r="Z2461" s="25">
        <f t="shared" si="14613"/>
        <v>632841.06000000006</v>
      </c>
      <c r="AA2461" s="25">
        <f t="shared" si="14614"/>
        <v>618434.33899999992</v>
      </c>
      <c r="AB2461" s="25">
        <f>AB2462+AB2477+AB2482</f>
        <v>0</v>
      </c>
      <c r="AC2461" s="25">
        <f>AC2462+AC2477+AC2482</f>
        <v>0</v>
      </c>
      <c r="AD2461" s="25">
        <f>AD2462+AD2477+AD2482</f>
        <v>0</v>
      </c>
      <c r="AE2461" s="25">
        <f t="shared" si="14615"/>
        <v>751923.83923000004</v>
      </c>
      <c r="AF2461" s="25">
        <f t="shared" si="14616"/>
        <v>632841.06000000006</v>
      </c>
      <c r="AG2461" s="25">
        <f t="shared" si="14617"/>
        <v>618434.33899999992</v>
      </c>
      <c r="AH2461" s="25">
        <f t="shared" ref="AH2461:AV2461" si="14901">AH2462+AH2477+AH2482</f>
        <v>0</v>
      </c>
      <c r="AI2461" s="25">
        <f t="shared" si="14901"/>
        <v>0</v>
      </c>
      <c r="AJ2461" s="25">
        <f t="shared" si="14901"/>
        <v>6423.594000000001</v>
      </c>
      <c r="AK2461" s="25">
        <f t="shared" si="14901"/>
        <v>0</v>
      </c>
      <c r="AL2461" s="25">
        <f t="shared" si="14901"/>
        <v>0</v>
      </c>
      <c r="AM2461" s="25">
        <f t="shared" si="14901"/>
        <v>0</v>
      </c>
      <c r="AN2461" s="25">
        <f t="shared" si="14901"/>
        <v>0</v>
      </c>
      <c r="AO2461" s="25">
        <f t="shared" si="14901"/>
        <v>6900</v>
      </c>
      <c r="AP2461" s="25">
        <f t="shared" si="14901"/>
        <v>0</v>
      </c>
      <c r="AQ2461" s="25">
        <f t="shared" si="14901"/>
        <v>0</v>
      </c>
      <c r="AR2461" s="25">
        <f t="shared" si="14901"/>
        <v>0</v>
      </c>
      <c r="AS2461" s="25">
        <f t="shared" si="14901"/>
        <v>0</v>
      </c>
      <c r="AT2461" s="25">
        <f t="shared" si="14901"/>
        <v>0</v>
      </c>
      <c r="AU2461" s="25">
        <f t="shared" si="14901"/>
        <v>0</v>
      </c>
      <c r="AV2461" s="25">
        <f t="shared" si="14901"/>
        <v>0</v>
      </c>
      <c r="AW2461" s="25">
        <f t="shared" si="14619"/>
        <v>758347.43323000008</v>
      </c>
      <c r="AX2461" s="25">
        <f t="shared" si="14620"/>
        <v>639741.06000000006</v>
      </c>
      <c r="AY2461" s="25">
        <f t="shared" si="14621"/>
        <v>618434.33899999992</v>
      </c>
      <c r="AZ2461" s="25">
        <f>AZ2462+AZ2477+AZ2482</f>
        <v>0</v>
      </c>
      <c r="BA2461" s="25">
        <f t="shared" si="14622"/>
        <v>758347.43323000008</v>
      </c>
      <c r="BB2461" s="25">
        <f t="shared" si="14623"/>
        <v>639741.06000000006</v>
      </c>
      <c r="BC2461" s="25">
        <f t="shared" si="14624"/>
        <v>618434.33899999992</v>
      </c>
      <c r="BD2461" s="25">
        <f t="shared" ref="BD2461:BN2461" si="14902">BD2462+BD2477+BD2482</f>
        <v>0</v>
      </c>
      <c r="BE2461" s="25">
        <f t="shared" si="14902"/>
        <v>-896.64700000000005</v>
      </c>
      <c r="BF2461" s="25">
        <f t="shared" si="14902"/>
        <v>14580.144</v>
      </c>
      <c r="BG2461" s="25">
        <f t="shared" si="14902"/>
        <v>0</v>
      </c>
      <c r="BH2461" s="25">
        <f t="shared" si="14902"/>
        <v>0</v>
      </c>
      <c r="BI2461" s="25">
        <f t="shared" si="14902"/>
        <v>0</v>
      </c>
      <c r="BJ2461" s="25">
        <f t="shared" si="14902"/>
        <v>0</v>
      </c>
      <c r="BK2461" s="25">
        <f t="shared" si="14902"/>
        <v>0</v>
      </c>
      <c r="BL2461" s="25">
        <f t="shared" si="14902"/>
        <v>0</v>
      </c>
      <c r="BM2461" s="25">
        <f t="shared" si="14902"/>
        <v>0</v>
      </c>
      <c r="BN2461" s="25">
        <f t="shared" si="14902"/>
        <v>0</v>
      </c>
      <c r="BO2461" s="25">
        <f t="shared" si="14626"/>
        <v>772030.93023000006</v>
      </c>
      <c r="BP2461" s="25">
        <f t="shared" si="14627"/>
        <v>639741.06000000006</v>
      </c>
      <c r="BQ2461" s="25">
        <f t="shared" si="14628"/>
        <v>618434.33899999992</v>
      </c>
      <c r="BR2461" s="25">
        <f>BR2462+BR2477+BR2482</f>
        <v>0</v>
      </c>
      <c r="BS2461" s="25">
        <f>BS2462+BS2477+BS2482</f>
        <v>0</v>
      </c>
      <c r="BT2461" s="25">
        <f>BT2462+BT2477+BT2482</f>
        <v>0</v>
      </c>
      <c r="BU2461" s="25">
        <f t="shared" si="14629"/>
        <v>772030.93023000006</v>
      </c>
      <c r="BV2461" s="25">
        <f t="shared" si="14630"/>
        <v>639741.06000000006</v>
      </c>
      <c r="BW2461" s="25">
        <f t="shared" si="14631"/>
        <v>618434.33899999992</v>
      </c>
      <c r="BX2461" s="25">
        <f t="shared" ref="BX2461:CF2461" si="14903">BX2462+BX2477+BX2482</f>
        <v>0</v>
      </c>
      <c r="BY2461" s="25">
        <f t="shared" si="14903"/>
        <v>-1407.933</v>
      </c>
      <c r="BZ2461" s="25">
        <f t="shared" si="14903"/>
        <v>0</v>
      </c>
      <c r="CA2461" s="25">
        <f t="shared" si="14903"/>
        <v>0</v>
      </c>
      <c r="CB2461" s="25">
        <f t="shared" si="14903"/>
        <v>1786.6</v>
      </c>
      <c r="CC2461" s="25">
        <f t="shared" si="14903"/>
        <v>0</v>
      </c>
      <c r="CD2461" s="25">
        <f t="shared" si="14903"/>
        <v>0</v>
      </c>
      <c r="CE2461" s="25">
        <f t="shared" si="14903"/>
        <v>0</v>
      </c>
      <c r="CF2461" s="25">
        <f t="shared" si="14903"/>
        <v>0</v>
      </c>
      <c r="CG2461" s="25">
        <f t="shared" si="14633"/>
        <v>770622.9972300001</v>
      </c>
      <c r="CH2461" s="25">
        <f>CH2462+CH2477+CH2482</f>
        <v>0</v>
      </c>
      <c r="CI2461" s="83">
        <f t="shared" si="14646"/>
        <v>770622.9972300001</v>
      </c>
      <c r="CJ2461" s="25">
        <f t="shared" si="14634"/>
        <v>641527.66</v>
      </c>
      <c r="CK2461" s="25">
        <f>CK2462+CK2477+CK2482</f>
        <v>0</v>
      </c>
      <c r="CL2461" s="83">
        <f t="shared" si="14647"/>
        <v>641527.66</v>
      </c>
      <c r="CM2461" s="25">
        <f t="shared" si="14635"/>
        <v>618434.33899999992</v>
      </c>
      <c r="CN2461" s="25">
        <f>CN2462+CN2477+CN2482</f>
        <v>0</v>
      </c>
      <c r="CO2461" s="83">
        <f t="shared" si="14648"/>
        <v>618434.33899999992</v>
      </c>
      <c r="CP2461" s="25">
        <f>CP2462+CP2477+CP2482</f>
        <v>0</v>
      </c>
      <c r="CQ2461" s="26"/>
      <c r="CR2461" s="26"/>
      <c r="CS2461" s="22"/>
      <c r="CT2461" s="22"/>
      <c r="CU2461" s="22"/>
    </row>
    <row r="2462" spans="1:99" ht="15.6" customHeight="1" x14ac:dyDescent="0.3">
      <c r="A2462" s="76" t="s">
        <v>988</v>
      </c>
      <c r="B2462" s="76" t="s">
        <v>34</v>
      </c>
      <c r="C2462" s="76" t="s">
        <v>36</v>
      </c>
      <c r="D2462" s="76" t="s">
        <v>243</v>
      </c>
      <c r="E2462" s="88"/>
      <c r="F2462" s="77" t="s">
        <v>244</v>
      </c>
      <c r="G2462" s="14">
        <f t="shared" ref="G2462:L2462" si="14904">G2463+G2471</f>
        <v>84161.7</v>
      </c>
      <c r="H2462" s="14">
        <f t="shared" si="14904"/>
        <v>79311.7</v>
      </c>
      <c r="I2462" s="14">
        <f t="shared" si="14904"/>
        <v>79561.7</v>
      </c>
      <c r="J2462" s="14">
        <f t="shared" si="14904"/>
        <v>11605</v>
      </c>
      <c r="K2462" s="14">
        <f t="shared" si="14904"/>
        <v>5000</v>
      </c>
      <c r="L2462" s="14">
        <f t="shared" si="14904"/>
        <v>5000</v>
      </c>
      <c r="M2462" s="14">
        <f t="shared" si="14896"/>
        <v>95766.7</v>
      </c>
      <c r="N2462" s="14">
        <f t="shared" si="14897"/>
        <v>84311.7</v>
      </c>
      <c r="O2462" s="14">
        <f t="shared" si="14898"/>
        <v>84561.7</v>
      </c>
      <c r="P2462" s="14">
        <f t="shared" ref="P2462:X2462" si="14905">P2463+P2471</f>
        <v>0</v>
      </c>
      <c r="Q2462" s="14">
        <f t="shared" si="14905"/>
        <v>0</v>
      </c>
      <c r="R2462" s="14">
        <f t="shared" si="14905"/>
        <v>0</v>
      </c>
      <c r="S2462" s="14">
        <f t="shared" si="14905"/>
        <v>1200</v>
      </c>
      <c r="T2462" s="14">
        <f t="shared" si="14905"/>
        <v>0</v>
      </c>
      <c r="U2462" s="14">
        <f t="shared" si="14905"/>
        <v>0</v>
      </c>
      <c r="V2462" s="14">
        <f t="shared" si="14905"/>
        <v>0</v>
      </c>
      <c r="W2462" s="14">
        <f t="shared" si="14905"/>
        <v>0</v>
      </c>
      <c r="X2462" s="14">
        <f t="shared" si="14905"/>
        <v>0</v>
      </c>
      <c r="Y2462" s="14">
        <f t="shared" si="14612"/>
        <v>96966.7</v>
      </c>
      <c r="Z2462" s="14">
        <f t="shared" si="14613"/>
        <v>84311.7</v>
      </c>
      <c r="AA2462" s="14">
        <f t="shared" si="14614"/>
        <v>84561.7</v>
      </c>
      <c r="AB2462" s="14">
        <f>AB2463+AB2471</f>
        <v>0</v>
      </c>
      <c r="AC2462" s="14">
        <f>AC2463+AC2471</f>
        <v>0</v>
      </c>
      <c r="AD2462" s="14">
        <f>AD2463+AD2471</f>
        <v>0</v>
      </c>
      <c r="AE2462" s="14">
        <f t="shared" si="14615"/>
        <v>96966.7</v>
      </c>
      <c r="AF2462" s="14">
        <f t="shared" si="14616"/>
        <v>84311.7</v>
      </c>
      <c r="AG2462" s="14">
        <f t="shared" si="14617"/>
        <v>84561.7</v>
      </c>
      <c r="AH2462" s="14">
        <f t="shared" ref="AH2462:AV2462" si="14906">AH2463+AH2471</f>
        <v>0</v>
      </c>
      <c r="AI2462" s="14">
        <f t="shared" si="14906"/>
        <v>0</v>
      </c>
      <c r="AJ2462" s="14">
        <f t="shared" si="14906"/>
        <v>0</v>
      </c>
      <c r="AK2462" s="14">
        <f t="shared" si="14906"/>
        <v>0</v>
      </c>
      <c r="AL2462" s="14">
        <f t="shared" si="14906"/>
        <v>0</v>
      </c>
      <c r="AM2462" s="14">
        <f t="shared" si="14906"/>
        <v>0</v>
      </c>
      <c r="AN2462" s="14">
        <f t="shared" si="14906"/>
        <v>0</v>
      </c>
      <c r="AO2462" s="14">
        <f t="shared" si="14906"/>
        <v>0</v>
      </c>
      <c r="AP2462" s="14">
        <f t="shared" si="14906"/>
        <v>0</v>
      </c>
      <c r="AQ2462" s="14">
        <f t="shared" si="14906"/>
        <v>0</v>
      </c>
      <c r="AR2462" s="14">
        <f t="shared" si="14906"/>
        <v>0</v>
      </c>
      <c r="AS2462" s="14">
        <f t="shared" si="14906"/>
        <v>0</v>
      </c>
      <c r="AT2462" s="14">
        <f t="shared" si="14906"/>
        <v>0</v>
      </c>
      <c r="AU2462" s="14">
        <f t="shared" si="14906"/>
        <v>0</v>
      </c>
      <c r="AV2462" s="14">
        <f t="shared" si="14906"/>
        <v>0</v>
      </c>
      <c r="AW2462" s="14">
        <f t="shared" si="14619"/>
        <v>96966.7</v>
      </c>
      <c r="AX2462" s="14">
        <f t="shared" si="14620"/>
        <v>84311.7</v>
      </c>
      <c r="AY2462" s="14">
        <f t="shared" si="14621"/>
        <v>84561.7</v>
      </c>
      <c r="AZ2462" s="14">
        <f>AZ2463+AZ2471</f>
        <v>0</v>
      </c>
      <c r="BA2462" s="14">
        <f t="shared" si="14622"/>
        <v>96966.7</v>
      </c>
      <c r="BB2462" s="14">
        <f t="shared" si="14623"/>
        <v>84311.7</v>
      </c>
      <c r="BC2462" s="14">
        <f t="shared" si="14624"/>
        <v>84561.7</v>
      </c>
      <c r="BD2462" s="14">
        <f t="shared" ref="BD2462:BN2462" si="14907">BD2463+BD2471</f>
        <v>0</v>
      </c>
      <c r="BE2462" s="14">
        <f t="shared" si="14907"/>
        <v>-896.64700000000005</v>
      </c>
      <c r="BF2462" s="14">
        <f t="shared" si="14907"/>
        <v>0</v>
      </c>
      <c r="BG2462" s="14">
        <f t="shared" si="14907"/>
        <v>0</v>
      </c>
      <c r="BH2462" s="14">
        <f t="shared" si="14907"/>
        <v>0</v>
      </c>
      <c r="BI2462" s="14">
        <f t="shared" si="14907"/>
        <v>0</v>
      </c>
      <c r="BJ2462" s="14">
        <f t="shared" si="14907"/>
        <v>0</v>
      </c>
      <c r="BK2462" s="14">
        <f t="shared" si="14907"/>
        <v>0</v>
      </c>
      <c r="BL2462" s="14">
        <f t="shared" si="14907"/>
        <v>0</v>
      </c>
      <c r="BM2462" s="14">
        <f t="shared" si="14907"/>
        <v>0</v>
      </c>
      <c r="BN2462" s="14">
        <f t="shared" si="14907"/>
        <v>0</v>
      </c>
      <c r="BO2462" s="14">
        <f t="shared" si="14626"/>
        <v>96070.053</v>
      </c>
      <c r="BP2462" s="14">
        <f t="shared" si="14627"/>
        <v>84311.7</v>
      </c>
      <c r="BQ2462" s="14">
        <f t="shared" si="14628"/>
        <v>84561.7</v>
      </c>
      <c r="BR2462" s="14">
        <f>BR2463+BR2471</f>
        <v>0</v>
      </c>
      <c r="BS2462" s="14">
        <f>BS2463+BS2471</f>
        <v>0</v>
      </c>
      <c r="BT2462" s="14">
        <f>BT2463+BT2471</f>
        <v>0</v>
      </c>
      <c r="BU2462" s="14">
        <f t="shared" si="14629"/>
        <v>96070.053</v>
      </c>
      <c r="BV2462" s="14">
        <f t="shared" si="14630"/>
        <v>84311.7</v>
      </c>
      <c r="BW2462" s="14">
        <f t="shared" si="14631"/>
        <v>84561.7</v>
      </c>
      <c r="BX2462" s="14">
        <f t="shared" ref="BX2462:CF2462" si="14908">BX2463+BX2471</f>
        <v>0</v>
      </c>
      <c r="BY2462" s="14">
        <f t="shared" si="14908"/>
        <v>0</v>
      </c>
      <c r="BZ2462" s="14">
        <f t="shared" si="14908"/>
        <v>0</v>
      </c>
      <c r="CA2462" s="14">
        <f t="shared" si="14908"/>
        <v>0</v>
      </c>
      <c r="CB2462" s="14">
        <f t="shared" si="14908"/>
        <v>0</v>
      </c>
      <c r="CC2462" s="14">
        <f t="shared" si="14908"/>
        <v>0</v>
      </c>
      <c r="CD2462" s="14">
        <f t="shared" si="14908"/>
        <v>0</v>
      </c>
      <c r="CE2462" s="14">
        <f t="shared" si="14908"/>
        <v>0</v>
      </c>
      <c r="CF2462" s="14">
        <f t="shared" si="14908"/>
        <v>0</v>
      </c>
      <c r="CG2462" s="14">
        <f t="shared" si="14633"/>
        <v>96070.053</v>
      </c>
      <c r="CH2462" s="14">
        <f>CH2463+CH2471</f>
        <v>0</v>
      </c>
      <c r="CI2462" s="84">
        <f t="shared" si="14646"/>
        <v>96070.053</v>
      </c>
      <c r="CJ2462" s="14">
        <f t="shared" si="14634"/>
        <v>84311.7</v>
      </c>
      <c r="CK2462" s="52">
        <f>CK2463+CK2471</f>
        <v>0</v>
      </c>
      <c r="CL2462" s="84">
        <f t="shared" si="14647"/>
        <v>84311.7</v>
      </c>
      <c r="CM2462" s="14">
        <f t="shared" si="14635"/>
        <v>84561.7</v>
      </c>
      <c r="CN2462" s="52">
        <f>CN2463+CN2471</f>
        <v>0</v>
      </c>
      <c r="CO2462" s="84">
        <f t="shared" si="14648"/>
        <v>84561.7</v>
      </c>
      <c r="CP2462" s="14">
        <f>CP2463+CP2471</f>
        <v>0</v>
      </c>
      <c r="CQ2462" s="29"/>
      <c r="CR2462" s="29"/>
      <c r="CT2462" s="1"/>
    </row>
    <row r="2463" spans="1:99" ht="15.6" customHeight="1" x14ac:dyDescent="0.3">
      <c r="A2463" s="76" t="s">
        <v>988</v>
      </c>
      <c r="B2463" s="76" t="s">
        <v>34</v>
      </c>
      <c r="C2463" s="76" t="s">
        <v>36</v>
      </c>
      <c r="D2463" s="76" t="s">
        <v>434</v>
      </c>
      <c r="E2463" s="88"/>
      <c r="F2463" s="77" t="s">
        <v>86</v>
      </c>
      <c r="G2463" s="14">
        <f t="shared" ref="G2463:L2463" si="14909">G2464</f>
        <v>65200</v>
      </c>
      <c r="H2463" s="14">
        <f t="shared" si="14909"/>
        <v>65200</v>
      </c>
      <c r="I2463" s="14">
        <f t="shared" si="14909"/>
        <v>65200</v>
      </c>
      <c r="J2463" s="14">
        <f t="shared" si="14909"/>
        <v>5000</v>
      </c>
      <c r="K2463" s="14">
        <f t="shared" si="14909"/>
        <v>5000</v>
      </c>
      <c r="L2463" s="14">
        <f t="shared" si="14909"/>
        <v>5000</v>
      </c>
      <c r="M2463" s="14">
        <f t="shared" si="14896"/>
        <v>70200</v>
      </c>
      <c r="N2463" s="14">
        <f t="shared" si="14897"/>
        <v>70200</v>
      </c>
      <c r="O2463" s="14">
        <f t="shared" si="14898"/>
        <v>70200</v>
      </c>
      <c r="P2463" s="14">
        <f t="shared" ref="P2463:X2463" si="14910">P2464</f>
        <v>0</v>
      </c>
      <c r="Q2463" s="14">
        <f t="shared" si="14910"/>
        <v>0</v>
      </c>
      <c r="R2463" s="14">
        <f t="shared" si="14910"/>
        <v>0</v>
      </c>
      <c r="S2463" s="14">
        <f t="shared" si="14910"/>
        <v>0</v>
      </c>
      <c r="T2463" s="14">
        <f t="shared" si="14910"/>
        <v>0</v>
      </c>
      <c r="U2463" s="14">
        <f t="shared" si="14910"/>
        <v>0</v>
      </c>
      <c r="V2463" s="14">
        <f t="shared" si="14910"/>
        <v>0</v>
      </c>
      <c r="W2463" s="14">
        <f t="shared" si="14910"/>
        <v>0</v>
      </c>
      <c r="X2463" s="14">
        <f t="shared" si="14910"/>
        <v>0</v>
      </c>
      <c r="Y2463" s="14">
        <f t="shared" si="14612"/>
        <v>70200</v>
      </c>
      <c r="Z2463" s="14">
        <f t="shared" si="14613"/>
        <v>70200</v>
      </c>
      <c r="AA2463" s="14">
        <f t="shared" si="14614"/>
        <v>70200</v>
      </c>
      <c r="AB2463" s="14">
        <f>AB2464</f>
        <v>0</v>
      </c>
      <c r="AC2463" s="14">
        <f>AC2464</f>
        <v>0</v>
      </c>
      <c r="AD2463" s="14">
        <f>AD2464</f>
        <v>0</v>
      </c>
      <c r="AE2463" s="14">
        <f t="shared" si="14615"/>
        <v>70200</v>
      </c>
      <c r="AF2463" s="14">
        <f t="shared" si="14616"/>
        <v>70200</v>
      </c>
      <c r="AG2463" s="14">
        <f t="shared" si="14617"/>
        <v>70200</v>
      </c>
      <c r="AH2463" s="14">
        <f t="shared" ref="AH2463:AV2463" si="14911">AH2464</f>
        <v>0</v>
      </c>
      <c r="AI2463" s="14">
        <f t="shared" si="14911"/>
        <v>0</v>
      </c>
      <c r="AJ2463" s="14">
        <f t="shared" si="14911"/>
        <v>0</v>
      </c>
      <c r="AK2463" s="14">
        <f t="shared" si="14911"/>
        <v>0</v>
      </c>
      <c r="AL2463" s="14">
        <f t="shared" si="14911"/>
        <v>0</v>
      </c>
      <c r="AM2463" s="14">
        <f t="shared" si="14911"/>
        <v>0</v>
      </c>
      <c r="AN2463" s="14">
        <f t="shared" si="14911"/>
        <v>0</v>
      </c>
      <c r="AO2463" s="14">
        <f t="shared" si="14911"/>
        <v>0</v>
      </c>
      <c r="AP2463" s="14">
        <f t="shared" si="14911"/>
        <v>0</v>
      </c>
      <c r="AQ2463" s="14">
        <f t="shared" si="14911"/>
        <v>0</v>
      </c>
      <c r="AR2463" s="14">
        <f t="shared" si="14911"/>
        <v>0</v>
      </c>
      <c r="AS2463" s="14">
        <f t="shared" si="14911"/>
        <v>0</v>
      </c>
      <c r="AT2463" s="14">
        <f t="shared" si="14911"/>
        <v>0</v>
      </c>
      <c r="AU2463" s="14">
        <f t="shared" si="14911"/>
        <v>0</v>
      </c>
      <c r="AV2463" s="14">
        <f t="shared" si="14911"/>
        <v>0</v>
      </c>
      <c r="AW2463" s="14">
        <f t="shared" si="14619"/>
        <v>70200</v>
      </c>
      <c r="AX2463" s="14">
        <f t="shared" si="14620"/>
        <v>70200</v>
      </c>
      <c r="AY2463" s="14">
        <f t="shared" si="14621"/>
        <v>70200</v>
      </c>
      <c r="AZ2463" s="14">
        <f>AZ2464</f>
        <v>0</v>
      </c>
      <c r="BA2463" s="14">
        <f t="shared" si="14622"/>
        <v>70200</v>
      </c>
      <c r="BB2463" s="14">
        <f t="shared" si="14623"/>
        <v>70200</v>
      </c>
      <c r="BC2463" s="14">
        <f t="shared" si="14624"/>
        <v>70200</v>
      </c>
      <c r="BD2463" s="14">
        <f t="shared" ref="BD2463:BN2463" si="14912">BD2464</f>
        <v>0</v>
      </c>
      <c r="BE2463" s="14">
        <f t="shared" si="14912"/>
        <v>-977.79200000000003</v>
      </c>
      <c r="BF2463" s="14">
        <f t="shared" si="14912"/>
        <v>0</v>
      </c>
      <c r="BG2463" s="14">
        <f t="shared" si="14912"/>
        <v>0</v>
      </c>
      <c r="BH2463" s="14">
        <f t="shared" si="14912"/>
        <v>0</v>
      </c>
      <c r="BI2463" s="14">
        <f t="shared" si="14912"/>
        <v>0</v>
      </c>
      <c r="BJ2463" s="14">
        <f t="shared" si="14912"/>
        <v>0</v>
      </c>
      <c r="BK2463" s="14">
        <f t="shared" si="14912"/>
        <v>0</v>
      </c>
      <c r="BL2463" s="14">
        <f t="shared" si="14912"/>
        <v>0</v>
      </c>
      <c r="BM2463" s="14">
        <f t="shared" si="14912"/>
        <v>0</v>
      </c>
      <c r="BN2463" s="14">
        <f t="shared" si="14912"/>
        <v>0</v>
      </c>
      <c r="BO2463" s="14">
        <f t="shared" si="14626"/>
        <v>69222.207999999999</v>
      </c>
      <c r="BP2463" s="14">
        <f t="shared" si="14627"/>
        <v>70200</v>
      </c>
      <c r="BQ2463" s="14">
        <f t="shared" si="14628"/>
        <v>70200</v>
      </c>
      <c r="BR2463" s="14">
        <f>BR2464</f>
        <v>0</v>
      </c>
      <c r="BS2463" s="14">
        <f>BS2464</f>
        <v>0</v>
      </c>
      <c r="BT2463" s="14">
        <f>BT2464</f>
        <v>0</v>
      </c>
      <c r="BU2463" s="14">
        <f t="shared" si="14629"/>
        <v>69222.207999999999</v>
      </c>
      <c r="BV2463" s="14">
        <f t="shared" si="14630"/>
        <v>70200</v>
      </c>
      <c r="BW2463" s="14">
        <f t="shared" si="14631"/>
        <v>70200</v>
      </c>
      <c r="BX2463" s="14">
        <f t="shared" ref="BX2463:CF2463" si="14913">BX2464</f>
        <v>-98.751000000000005</v>
      </c>
      <c r="BY2463" s="14">
        <f t="shared" si="14913"/>
        <v>0</v>
      </c>
      <c r="BZ2463" s="14">
        <f t="shared" si="14913"/>
        <v>0</v>
      </c>
      <c r="CA2463" s="14">
        <f t="shared" si="14913"/>
        <v>0</v>
      </c>
      <c r="CB2463" s="14">
        <f t="shared" si="14913"/>
        <v>0</v>
      </c>
      <c r="CC2463" s="14">
        <f t="shared" si="14913"/>
        <v>0</v>
      </c>
      <c r="CD2463" s="14">
        <f t="shared" si="14913"/>
        <v>0</v>
      </c>
      <c r="CE2463" s="14">
        <f t="shared" si="14913"/>
        <v>0</v>
      </c>
      <c r="CF2463" s="14">
        <f t="shared" si="14913"/>
        <v>0</v>
      </c>
      <c r="CG2463" s="14">
        <f t="shared" si="14633"/>
        <v>69123.456999999995</v>
      </c>
      <c r="CH2463" s="14">
        <f>CH2464</f>
        <v>0</v>
      </c>
      <c r="CI2463" s="84">
        <f t="shared" si="14646"/>
        <v>69123.456999999995</v>
      </c>
      <c r="CJ2463" s="14">
        <f t="shared" si="14634"/>
        <v>70200</v>
      </c>
      <c r="CK2463" s="52">
        <f>CK2464</f>
        <v>0</v>
      </c>
      <c r="CL2463" s="84">
        <f t="shared" si="14647"/>
        <v>70200</v>
      </c>
      <c r="CM2463" s="14">
        <f t="shared" si="14635"/>
        <v>70200</v>
      </c>
      <c r="CN2463" s="52">
        <f>CN2464</f>
        <v>0</v>
      </c>
      <c r="CO2463" s="84">
        <f t="shared" si="14648"/>
        <v>70200</v>
      </c>
      <c r="CP2463" s="14">
        <f>CP2464</f>
        <v>0</v>
      </c>
      <c r="CQ2463" s="29"/>
      <c r="CR2463" s="29"/>
      <c r="CT2463" s="1"/>
    </row>
    <row r="2464" spans="1:99" ht="46.8" customHeight="1" x14ac:dyDescent="0.3">
      <c r="A2464" s="76" t="s">
        <v>988</v>
      </c>
      <c r="B2464" s="76" t="s">
        <v>34</v>
      </c>
      <c r="C2464" s="76" t="s">
        <v>36</v>
      </c>
      <c r="D2464" s="76" t="s">
        <v>435</v>
      </c>
      <c r="E2464" s="88"/>
      <c r="F2464" s="77" t="s">
        <v>436</v>
      </c>
      <c r="G2464" s="14">
        <f t="shared" ref="G2464:L2464" si="14914">G2465+G2467+G2469</f>
        <v>65200</v>
      </c>
      <c r="H2464" s="14">
        <f t="shared" si="14914"/>
        <v>65200</v>
      </c>
      <c r="I2464" s="14">
        <f t="shared" si="14914"/>
        <v>65200</v>
      </c>
      <c r="J2464" s="14">
        <f t="shared" si="14914"/>
        <v>5000</v>
      </c>
      <c r="K2464" s="14">
        <f t="shared" si="14914"/>
        <v>5000</v>
      </c>
      <c r="L2464" s="14">
        <f t="shared" si="14914"/>
        <v>5000</v>
      </c>
      <c r="M2464" s="14">
        <f t="shared" si="14896"/>
        <v>70200</v>
      </c>
      <c r="N2464" s="14">
        <f t="shared" si="14897"/>
        <v>70200</v>
      </c>
      <c r="O2464" s="14">
        <f t="shared" si="14898"/>
        <v>70200</v>
      </c>
      <c r="P2464" s="14">
        <f t="shared" ref="P2464:X2464" si="14915">P2465+P2467+P2469</f>
        <v>0</v>
      </c>
      <c r="Q2464" s="14">
        <f t="shared" si="14915"/>
        <v>0</v>
      </c>
      <c r="R2464" s="14">
        <f t="shared" si="14915"/>
        <v>0</v>
      </c>
      <c r="S2464" s="14">
        <f t="shared" si="14915"/>
        <v>0</v>
      </c>
      <c r="T2464" s="14">
        <f t="shared" si="14915"/>
        <v>0</v>
      </c>
      <c r="U2464" s="14">
        <f t="shared" si="14915"/>
        <v>0</v>
      </c>
      <c r="V2464" s="14">
        <f t="shared" si="14915"/>
        <v>0</v>
      </c>
      <c r="W2464" s="14">
        <f t="shared" si="14915"/>
        <v>0</v>
      </c>
      <c r="X2464" s="14">
        <f t="shared" si="14915"/>
        <v>0</v>
      </c>
      <c r="Y2464" s="14">
        <f t="shared" si="14612"/>
        <v>70200</v>
      </c>
      <c r="Z2464" s="14">
        <f t="shared" si="14613"/>
        <v>70200</v>
      </c>
      <c r="AA2464" s="14">
        <f t="shared" si="14614"/>
        <v>70200</v>
      </c>
      <c r="AB2464" s="14">
        <f>AB2465+AB2467+AB2469</f>
        <v>0</v>
      </c>
      <c r="AC2464" s="14">
        <f>AC2465+AC2467+AC2469</f>
        <v>0</v>
      </c>
      <c r="AD2464" s="14">
        <f>AD2465+AD2467+AD2469</f>
        <v>0</v>
      </c>
      <c r="AE2464" s="14">
        <f t="shared" si="14615"/>
        <v>70200</v>
      </c>
      <c r="AF2464" s="14">
        <f t="shared" si="14616"/>
        <v>70200</v>
      </c>
      <c r="AG2464" s="14">
        <f t="shared" si="14617"/>
        <v>70200</v>
      </c>
      <c r="AH2464" s="14">
        <f t="shared" ref="AH2464:AV2464" si="14916">AH2465+AH2467+AH2469</f>
        <v>0</v>
      </c>
      <c r="AI2464" s="14">
        <f t="shared" si="14916"/>
        <v>0</v>
      </c>
      <c r="AJ2464" s="14">
        <f t="shared" si="14916"/>
        <v>0</v>
      </c>
      <c r="AK2464" s="14">
        <f t="shared" si="14916"/>
        <v>0</v>
      </c>
      <c r="AL2464" s="14">
        <f t="shared" si="14916"/>
        <v>0</v>
      </c>
      <c r="AM2464" s="14">
        <f t="shared" si="14916"/>
        <v>0</v>
      </c>
      <c r="AN2464" s="14">
        <f t="shared" si="14916"/>
        <v>0</v>
      </c>
      <c r="AO2464" s="14">
        <f t="shared" si="14916"/>
        <v>0</v>
      </c>
      <c r="AP2464" s="14">
        <f t="shared" si="14916"/>
        <v>0</v>
      </c>
      <c r="AQ2464" s="14">
        <f t="shared" si="14916"/>
        <v>0</v>
      </c>
      <c r="AR2464" s="14">
        <f t="shared" si="14916"/>
        <v>0</v>
      </c>
      <c r="AS2464" s="14">
        <f t="shared" si="14916"/>
        <v>0</v>
      </c>
      <c r="AT2464" s="14">
        <f t="shared" si="14916"/>
        <v>0</v>
      </c>
      <c r="AU2464" s="14">
        <f t="shared" si="14916"/>
        <v>0</v>
      </c>
      <c r="AV2464" s="14">
        <f t="shared" si="14916"/>
        <v>0</v>
      </c>
      <c r="AW2464" s="14">
        <f t="shared" si="14619"/>
        <v>70200</v>
      </c>
      <c r="AX2464" s="14">
        <f t="shared" si="14620"/>
        <v>70200</v>
      </c>
      <c r="AY2464" s="14">
        <f t="shared" si="14621"/>
        <v>70200</v>
      </c>
      <c r="AZ2464" s="14">
        <f>AZ2465+AZ2467+AZ2469</f>
        <v>0</v>
      </c>
      <c r="BA2464" s="14">
        <f t="shared" si="14622"/>
        <v>70200</v>
      </c>
      <c r="BB2464" s="14">
        <f t="shared" si="14623"/>
        <v>70200</v>
      </c>
      <c r="BC2464" s="14">
        <f t="shared" si="14624"/>
        <v>70200</v>
      </c>
      <c r="BD2464" s="14">
        <f t="shared" ref="BD2464:BN2464" si="14917">BD2465+BD2467+BD2469</f>
        <v>0</v>
      </c>
      <c r="BE2464" s="14">
        <f t="shared" si="14917"/>
        <v>-977.79200000000003</v>
      </c>
      <c r="BF2464" s="14">
        <f t="shared" si="14917"/>
        <v>0</v>
      </c>
      <c r="BG2464" s="14">
        <f t="shared" si="14917"/>
        <v>0</v>
      </c>
      <c r="BH2464" s="14">
        <f t="shared" si="14917"/>
        <v>0</v>
      </c>
      <c r="BI2464" s="14">
        <f t="shared" si="14917"/>
        <v>0</v>
      </c>
      <c r="BJ2464" s="14">
        <f t="shared" si="14917"/>
        <v>0</v>
      </c>
      <c r="BK2464" s="14">
        <f t="shared" si="14917"/>
        <v>0</v>
      </c>
      <c r="BL2464" s="14">
        <f t="shared" si="14917"/>
        <v>0</v>
      </c>
      <c r="BM2464" s="14">
        <f t="shared" si="14917"/>
        <v>0</v>
      </c>
      <c r="BN2464" s="14">
        <f t="shared" si="14917"/>
        <v>0</v>
      </c>
      <c r="BO2464" s="14">
        <f t="shared" si="14626"/>
        <v>69222.207999999999</v>
      </c>
      <c r="BP2464" s="14">
        <f t="shared" si="14627"/>
        <v>70200</v>
      </c>
      <c r="BQ2464" s="14">
        <f t="shared" si="14628"/>
        <v>70200</v>
      </c>
      <c r="BR2464" s="14">
        <f>BR2465+BR2467+BR2469</f>
        <v>0</v>
      </c>
      <c r="BS2464" s="14">
        <f>BS2465+BS2467+BS2469</f>
        <v>0</v>
      </c>
      <c r="BT2464" s="14">
        <f>BT2465+BT2467+BT2469</f>
        <v>0</v>
      </c>
      <c r="BU2464" s="14">
        <f t="shared" si="14629"/>
        <v>69222.207999999999</v>
      </c>
      <c r="BV2464" s="14">
        <f t="shared" si="14630"/>
        <v>70200</v>
      </c>
      <c r="BW2464" s="14">
        <f t="shared" si="14631"/>
        <v>70200</v>
      </c>
      <c r="BX2464" s="14">
        <f t="shared" ref="BX2464:CF2464" si="14918">BX2465+BX2467+BX2469</f>
        <v>-98.751000000000005</v>
      </c>
      <c r="BY2464" s="14">
        <f t="shared" si="14918"/>
        <v>0</v>
      </c>
      <c r="BZ2464" s="14">
        <f t="shared" si="14918"/>
        <v>0</v>
      </c>
      <c r="CA2464" s="14">
        <f t="shared" si="14918"/>
        <v>0</v>
      </c>
      <c r="CB2464" s="14">
        <f t="shared" si="14918"/>
        <v>0</v>
      </c>
      <c r="CC2464" s="14">
        <f t="shared" si="14918"/>
        <v>0</v>
      </c>
      <c r="CD2464" s="14">
        <f t="shared" si="14918"/>
        <v>0</v>
      </c>
      <c r="CE2464" s="14">
        <f t="shared" si="14918"/>
        <v>0</v>
      </c>
      <c r="CF2464" s="14">
        <f t="shared" si="14918"/>
        <v>0</v>
      </c>
      <c r="CG2464" s="14">
        <f t="shared" si="14633"/>
        <v>69123.456999999995</v>
      </c>
      <c r="CH2464" s="14">
        <f>CH2465+CH2467+CH2469</f>
        <v>0</v>
      </c>
      <c r="CI2464" s="84">
        <f t="shared" si="14646"/>
        <v>69123.456999999995</v>
      </c>
      <c r="CJ2464" s="14">
        <f t="shared" si="14634"/>
        <v>70200</v>
      </c>
      <c r="CK2464" s="52">
        <f>CK2465+CK2467+CK2469</f>
        <v>0</v>
      </c>
      <c r="CL2464" s="84">
        <f t="shared" si="14647"/>
        <v>70200</v>
      </c>
      <c r="CM2464" s="14">
        <f t="shared" si="14635"/>
        <v>70200</v>
      </c>
      <c r="CN2464" s="52">
        <f>CN2465+CN2467+CN2469</f>
        <v>0</v>
      </c>
      <c r="CO2464" s="84">
        <f t="shared" si="14648"/>
        <v>70200</v>
      </c>
      <c r="CP2464" s="14">
        <f>CP2465+CP2467+CP2469</f>
        <v>0</v>
      </c>
      <c r="CQ2464" s="29"/>
      <c r="CR2464" s="29"/>
      <c r="CT2464" s="1"/>
    </row>
    <row r="2465" spans="1:98" ht="46.8" customHeight="1" x14ac:dyDescent="0.3">
      <c r="A2465" s="76" t="s">
        <v>988</v>
      </c>
      <c r="B2465" s="76" t="s">
        <v>34</v>
      </c>
      <c r="C2465" s="76" t="s">
        <v>36</v>
      </c>
      <c r="D2465" s="76" t="s">
        <v>997</v>
      </c>
      <c r="E2465" s="88"/>
      <c r="F2465" s="77" t="s">
        <v>998</v>
      </c>
      <c r="G2465" s="14">
        <f t="shared" ref="G2465:L2465" si="14919">G2466</f>
        <v>200</v>
      </c>
      <c r="H2465" s="14">
        <f t="shared" si="14919"/>
        <v>200</v>
      </c>
      <c r="I2465" s="14">
        <f t="shared" si="14919"/>
        <v>200</v>
      </c>
      <c r="J2465" s="14">
        <f t="shared" si="14919"/>
        <v>0</v>
      </c>
      <c r="K2465" s="14">
        <f t="shared" si="14919"/>
        <v>0</v>
      </c>
      <c r="L2465" s="14">
        <f t="shared" si="14919"/>
        <v>0</v>
      </c>
      <c r="M2465" s="14">
        <f t="shared" si="14896"/>
        <v>200</v>
      </c>
      <c r="N2465" s="14">
        <f t="shared" si="14897"/>
        <v>200</v>
      </c>
      <c r="O2465" s="14">
        <f t="shared" si="14898"/>
        <v>200</v>
      </c>
      <c r="P2465" s="14">
        <f t="shared" ref="P2465:X2465" si="14920">P2466</f>
        <v>0</v>
      </c>
      <c r="Q2465" s="14">
        <f t="shared" si="14920"/>
        <v>0</v>
      </c>
      <c r="R2465" s="14">
        <f t="shared" si="14920"/>
        <v>0</v>
      </c>
      <c r="S2465" s="14">
        <f t="shared" si="14920"/>
        <v>0</v>
      </c>
      <c r="T2465" s="14">
        <f t="shared" si="14920"/>
        <v>0</v>
      </c>
      <c r="U2465" s="14">
        <f t="shared" si="14920"/>
        <v>0</v>
      </c>
      <c r="V2465" s="14">
        <f t="shared" si="14920"/>
        <v>0</v>
      </c>
      <c r="W2465" s="14">
        <f t="shared" si="14920"/>
        <v>0</v>
      </c>
      <c r="X2465" s="14">
        <f t="shared" si="14920"/>
        <v>0</v>
      </c>
      <c r="Y2465" s="14">
        <f t="shared" si="14612"/>
        <v>200</v>
      </c>
      <c r="Z2465" s="14">
        <f t="shared" si="14613"/>
        <v>200</v>
      </c>
      <c r="AA2465" s="14">
        <f t="shared" si="14614"/>
        <v>200</v>
      </c>
      <c r="AB2465" s="14">
        <f>AB2466</f>
        <v>0</v>
      </c>
      <c r="AC2465" s="14">
        <f>AC2466</f>
        <v>0</v>
      </c>
      <c r="AD2465" s="14">
        <f>AD2466</f>
        <v>0</v>
      </c>
      <c r="AE2465" s="14">
        <f t="shared" si="14615"/>
        <v>200</v>
      </c>
      <c r="AF2465" s="14">
        <f t="shared" si="14616"/>
        <v>200</v>
      </c>
      <c r="AG2465" s="14">
        <f t="shared" si="14617"/>
        <v>200</v>
      </c>
      <c r="AH2465" s="14">
        <f t="shared" ref="AH2465:AV2465" si="14921">AH2466</f>
        <v>0</v>
      </c>
      <c r="AI2465" s="14">
        <f t="shared" si="14921"/>
        <v>0</v>
      </c>
      <c r="AJ2465" s="14">
        <f t="shared" si="14921"/>
        <v>0</v>
      </c>
      <c r="AK2465" s="14">
        <f t="shared" si="14921"/>
        <v>0</v>
      </c>
      <c r="AL2465" s="14">
        <f t="shared" si="14921"/>
        <v>0</v>
      </c>
      <c r="AM2465" s="14">
        <f t="shared" si="14921"/>
        <v>0</v>
      </c>
      <c r="AN2465" s="14">
        <f t="shared" si="14921"/>
        <v>0</v>
      </c>
      <c r="AO2465" s="14">
        <f t="shared" si="14921"/>
        <v>0</v>
      </c>
      <c r="AP2465" s="14">
        <f t="shared" si="14921"/>
        <v>0</v>
      </c>
      <c r="AQ2465" s="14">
        <f t="shared" si="14921"/>
        <v>0</v>
      </c>
      <c r="AR2465" s="14">
        <f t="shared" si="14921"/>
        <v>0</v>
      </c>
      <c r="AS2465" s="14">
        <f t="shared" si="14921"/>
        <v>0</v>
      </c>
      <c r="AT2465" s="14">
        <f t="shared" si="14921"/>
        <v>0</v>
      </c>
      <c r="AU2465" s="14">
        <f t="shared" si="14921"/>
        <v>0</v>
      </c>
      <c r="AV2465" s="14">
        <f t="shared" si="14921"/>
        <v>0</v>
      </c>
      <c r="AW2465" s="14">
        <f t="shared" si="14619"/>
        <v>200</v>
      </c>
      <c r="AX2465" s="14">
        <f t="shared" si="14620"/>
        <v>200</v>
      </c>
      <c r="AY2465" s="14">
        <f t="shared" si="14621"/>
        <v>200</v>
      </c>
      <c r="AZ2465" s="14">
        <f>AZ2466</f>
        <v>0</v>
      </c>
      <c r="BA2465" s="14">
        <f t="shared" si="14622"/>
        <v>200</v>
      </c>
      <c r="BB2465" s="14">
        <f t="shared" si="14623"/>
        <v>200</v>
      </c>
      <c r="BC2465" s="14">
        <f t="shared" si="14624"/>
        <v>200</v>
      </c>
      <c r="BD2465" s="14">
        <f t="shared" ref="BD2465:BN2465" si="14922">BD2466</f>
        <v>0</v>
      </c>
      <c r="BE2465" s="14">
        <f t="shared" si="14922"/>
        <v>0</v>
      </c>
      <c r="BF2465" s="14">
        <f t="shared" si="14922"/>
        <v>0</v>
      </c>
      <c r="BG2465" s="14">
        <f t="shared" si="14922"/>
        <v>0</v>
      </c>
      <c r="BH2465" s="14">
        <f t="shared" si="14922"/>
        <v>0</v>
      </c>
      <c r="BI2465" s="14">
        <f t="shared" si="14922"/>
        <v>0</v>
      </c>
      <c r="BJ2465" s="14">
        <f t="shared" si="14922"/>
        <v>0</v>
      </c>
      <c r="BK2465" s="14">
        <f t="shared" si="14922"/>
        <v>0</v>
      </c>
      <c r="BL2465" s="14">
        <f t="shared" si="14922"/>
        <v>0</v>
      </c>
      <c r="BM2465" s="14">
        <f t="shared" si="14922"/>
        <v>0</v>
      </c>
      <c r="BN2465" s="14">
        <f t="shared" si="14922"/>
        <v>0</v>
      </c>
      <c r="BO2465" s="14">
        <f t="shared" si="14626"/>
        <v>200</v>
      </c>
      <c r="BP2465" s="14">
        <f t="shared" si="14627"/>
        <v>200</v>
      </c>
      <c r="BQ2465" s="14">
        <f t="shared" si="14628"/>
        <v>200</v>
      </c>
      <c r="BR2465" s="14">
        <f>BR2466</f>
        <v>0</v>
      </c>
      <c r="BS2465" s="14">
        <f>BS2466</f>
        <v>0</v>
      </c>
      <c r="BT2465" s="14">
        <f>BT2466</f>
        <v>0</v>
      </c>
      <c r="BU2465" s="14">
        <f t="shared" si="14629"/>
        <v>200</v>
      </c>
      <c r="BV2465" s="14">
        <f t="shared" si="14630"/>
        <v>200</v>
      </c>
      <c r="BW2465" s="14">
        <f t="shared" si="14631"/>
        <v>200</v>
      </c>
      <c r="BX2465" s="14">
        <f t="shared" ref="BX2465:CF2465" si="14923">BX2466</f>
        <v>0</v>
      </c>
      <c r="BY2465" s="14">
        <f t="shared" si="14923"/>
        <v>0</v>
      </c>
      <c r="BZ2465" s="14">
        <f t="shared" si="14923"/>
        <v>0</v>
      </c>
      <c r="CA2465" s="14">
        <f t="shared" si="14923"/>
        <v>0</v>
      </c>
      <c r="CB2465" s="14">
        <f t="shared" si="14923"/>
        <v>0</v>
      </c>
      <c r="CC2465" s="14">
        <f t="shared" si="14923"/>
        <v>0</v>
      </c>
      <c r="CD2465" s="14">
        <f t="shared" si="14923"/>
        <v>0</v>
      </c>
      <c r="CE2465" s="14">
        <f t="shared" si="14923"/>
        <v>0</v>
      </c>
      <c r="CF2465" s="14">
        <f t="shared" si="14923"/>
        <v>0</v>
      </c>
      <c r="CG2465" s="14">
        <f t="shared" si="14633"/>
        <v>200</v>
      </c>
      <c r="CH2465" s="14">
        <f>CH2466</f>
        <v>0</v>
      </c>
      <c r="CI2465" s="84">
        <f t="shared" si="14646"/>
        <v>200</v>
      </c>
      <c r="CJ2465" s="14">
        <f t="shared" si="14634"/>
        <v>200</v>
      </c>
      <c r="CK2465" s="52">
        <f>CK2466</f>
        <v>0</v>
      </c>
      <c r="CL2465" s="84">
        <f t="shared" si="14647"/>
        <v>200</v>
      </c>
      <c r="CM2465" s="14">
        <f t="shared" si="14635"/>
        <v>200</v>
      </c>
      <c r="CN2465" s="52">
        <f>CN2466</f>
        <v>0</v>
      </c>
      <c r="CO2465" s="84">
        <f t="shared" si="14648"/>
        <v>200</v>
      </c>
      <c r="CP2465" s="14">
        <f>CP2466</f>
        <v>0</v>
      </c>
      <c r="CQ2465" s="29"/>
      <c r="CR2465" s="29"/>
      <c r="CT2465" s="1"/>
    </row>
    <row r="2466" spans="1:98" ht="15.6" customHeight="1" x14ac:dyDescent="0.3">
      <c r="A2466" s="76" t="s">
        <v>988</v>
      </c>
      <c r="B2466" s="76" t="s">
        <v>34</v>
      </c>
      <c r="C2466" s="76" t="s">
        <v>36</v>
      </c>
      <c r="D2466" s="76" t="s">
        <v>997</v>
      </c>
      <c r="E2466" s="76" t="s">
        <v>48</v>
      </c>
      <c r="F2466" s="77" t="s">
        <v>49</v>
      </c>
      <c r="G2466" s="14">
        <v>200</v>
      </c>
      <c r="H2466" s="14">
        <v>200</v>
      </c>
      <c r="I2466" s="14">
        <v>200</v>
      </c>
      <c r="J2466" s="14"/>
      <c r="K2466" s="14"/>
      <c r="L2466" s="14"/>
      <c r="M2466" s="14">
        <f t="shared" si="14896"/>
        <v>200</v>
      </c>
      <c r="N2466" s="14">
        <f t="shared" si="14897"/>
        <v>200</v>
      </c>
      <c r="O2466" s="14">
        <f t="shared" si="14898"/>
        <v>200</v>
      </c>
      <c r="P2466" s="14"/>
      <c r="Q2466" s="14"/>
      <c r="R2466" s="14"/>
      <c r="S2466" s="14"/>
      <c r="T2466" s="14"/>
      <c r="U2466" s="14"/>
      <c r="V2466" s="14"/>
      <c r="W2466" s="14"/>
      <c r="X2466" s="14"/>
      <c r="Y2466" s="14">
        <f t="shared" si="14612"/>
        <v>200</v>
      </c>
      <c r="Z2466" s="14">
        <f t="shared" si="14613"/>
        <v>200</v>
      </c>
      <c r="AA2466" s="14">
        <f t="shared" si="14614"/>
        <v>200</v>
      </c>
      <c r="AB2466" s="14"/>
      <c r="AC2466" s="14"/>
      <c r="AD2466" s="14"/>
      <c r="AE2466" s="14">
        <f t="shared" si="14615"/>
        <v>200</v>
      </c>
      <c r="AF2466" s="14">
        <f t="shared" si="14616"/>
        <v>200</v>
      </c>
      <c r="AG2466" s="14">
        <f t="shared" si="14617"/>
        <v>200</v>
      </c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>
        <f t="shared" si="14619"/>
        <v>200</v>
      </c>
      <c r="AX2466" s="14">
        <f t="shared" si="14620"/>
        <v>200</v>
      </c>
      <c r="AY2466" s="14">
        <f t="shared" si="14621"/>
        <v>200</v>
      </c>
      <c r="AZ2466" s="14"/>
      <c r="BA2466" s="14">
        <f t="shared" si="14622"/>
        <v>200</v>
      </c>
      <c r="BB2466" s="14">
        <f t="shared" si="14623"/>
        <v>200</v>
      </c>
      <c r="BC2466" s="14">
        <f t="shared" si="14624"/>
        <v>200</v>
      </c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>
        <f t="shared" si="14626"/>
        <v>200</v>
      </c>
      <c r="BP2466" s="14">
        <f t="shared" si="14627"/>
        <v>200</v>
      </c>
      <c r="BQ2466" s="14">
        <f t="shared" si="14628"/>
        <v>200</v>
      </c>
      <c r="BR2466" s="14"/>
      <c r="BS2466" s="14"/>
      <c r="BT2466" s="14"/>
      <c r="BU2466" s="14">
        <f t="shared" si="14629"/>
        <v>200</v>
      </c>
      <c r="BV2466" s="14">
        <f t="shared" si="14630"/>
        <v>200</v>
      </c>
      <c r="BW2466" s="14">
        <f t="shared" si="14631"/>
        <v>200</v>
      </c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>
        <f t="shared" si="14633"/>
        <v>200</v>
      </c>
      <c r="CH2466" s="14"/>
      <c r="CI2466" s="84">
        <f t="shared" si="14646"/>
        <v>200</v>
      </c>
      <c r="CJ2466" s="14">
        <f t="shared" si="14634"/>
        <v>200</v>
      </c>
      <c r="CK2466" s="52"/>
      <c r="CL2466" s="84">
        <f t="shared" si="14647"/>
        <v>200</v>
      </c>
      <c r="CM2466" s="14">
        <f t="shared" si="14635"/>
        <v>200</v>
      </c>
      <c r="CN2466" s="52"/>
      <c r="CO2466" s="84">
        <f t="shared" si="14648"/>
        <v>200</v>
      </c>
      <c r="CP2466" s="14"/>
      <c r="CQ2466" s="29"/>
      <c r="CR2466" s="29"/>
      <c r="CT2466" s="1"/>
    </row>
    <row r="2467" spans="1:98" ht="31.2" customHeight="1" x14ac:dyDescent="0.3">
      <c r="A2467" s="76" t="s">
        <v>988</v>
      </c>
      <c r="B2467" s="76" t="s">
        <v>34</v>
      </c>
      <c r="C2467" s="76" t="s">
        <v>36</v>
      </c>
      <c r="D2467" s="76" t="s">
        <v>999</v>
      </c>
      <c r="E2467" s="88"/>
      <c r="F2467" s="77" t="s">
        <v>1000</v>
      </c>
      <c r="G2467" s="14">
        <f t="shared" ref="G2467:L2467" si="14924">G2468</f>
        <v>40000</v>
      </c>
      <c r="H2467" s="14">
        <f t="shared" si="14924"/>
        <v>40000</v>
      </c>
      <c r="I2467" s="14">
        <f t="shared" si="14924"/>
        <v>40000</v>
      </c>
      <c r="J2467" s="14">
        <f t="shared" si="14924"/>
        <v>0</v>
      </c>
      <c r="K2467" s="14">
        <f t="shared" si="14924"/>
        <v>0</v>
      </c>
      <c r="L2467" s="14">
        <f t="shared" si="14924"/>
        <v>0</v>
      </c>
      <c r="M2467" s="14">
        <f t="shared" si="14896"/>
        <v>40000</v>
      </c>
      <c r="N2467" s="14">
        <f t="shared" si="14897"/>
        <v>40000</v>
      </c>
      <c r="O2467" s="14">
        <f t="shared" si="14898"/>
        <v>40000</v>
      </c>
      <c r="P2467" s="14">
        <f t="shared" ref="P2467:X2467" si="14925">P2468</f>
        <v>0</v>
      </c>
      <c r="Q2467" s="14">
        <f t="shared" si="14925"/>
        <v>0</v>
      </c>
      <c r="R2467" s="14">
        <f t="shared" si="14925"/>
        <v>0</v>
      </c>
      <c r="S2467" s="14">
        <f t="shared" si="14925"/>
        <v>0</v>
      </c>
      <c r="T2467" s="14">
        <f t="shared" si="14925"/>
        <v>0</v>
      </c>
      <c r="U2467" s="14">
        <f t="shared" si="14925"/>
        <v>0</v>
      </c>
      <c r="V2467" s="14">
        <f t="shared" si="14925"/>
        <v>0</v>
      </c>
      <c r="W2467" s="14">
        <f t="shared" si="14925"/>
        <v>0</v>
      </c>
      <c r="X2467" s="14">
        <f t="shared" si="14925"/>
        <v>0</v>
      </c>
      <c r="Y2467" s="14">
        <f t="shared" si="14612"/>
        <v>40000</v>
      </c>
      <c r="Z2467" s="14">
        <f t="shared" si="14613"/>
        <v>40000</v>
      </c>
      <c r="AA2467" s="14">
        <f t="shared" si="14614"/>
        <v>40000</v>
      </c>
      <c r="AB2467" s="14">
        <f>AB2468</f>
        <v>0</v>
      </c>
      <c r="AC2467" s="14">
        <f>AC2468</f>
        <v>0</v>
      </c>
      <c r="AD2467" s="14">
        <f>AD2468</f>
        <v>0</v>
      </c>
      <c r="AE2467" s="14">
        <f t="shared" si="14615"/>
        <v>40000</v>
      </c>
      <c r="AF2467" s="14">
        <f t="shared" si="14616"/>
        <v>40000</v>
      </c>
      <c r="AG2467" s="14">
        <f t="shared" si="14617"/>
        <v>40000</v>
      </c>
      <c r="AH2467" s="14">
        <f t="shared" ref="AH2467:AV2467" si="14926">AH2468</f>
        <v>0</v>
      </c>
      <c r="AI2467" s="14">
        <f t="shared" si="14926"/>
        <v>0</v>
      </c>
      <c r="AJ2467" s="14">
        <f t="shared" si="14926"/>
        <v>0</v>
      </c>
      <c r="AK2467" s="14">
        <f t="shared" si="14926"/>
        <v>0</v>
      </c>
      <c r="AL2467" s="14">
        <f t="shared" si="14926"/>
        <v>0</v>
      </c>
      <c r="AM2467" s="14">
        <f t="shared" si="14926"/>
        <v>0</v>
      </c>
      <c r="AN2467" s="14">
        <f t="shared" si="14926"/>
        <v>0</v>
      </c>
      <c r="AO2467" s="14">
        <f t="shared" si="14926"/>
        <v>0</v>
      </c>
      <c r="AP2467" s="14">
        <f t="shared" si="14926"/>
        <v>0</v>
      </c>
      <c r="AQ2467" s="14">
        <f t="shared" si="14926"/>
        <v>0</v>
      </c>
      <c r="AR2467" s="14">
        <f t="shared" si="14926"/>
        <v>0</v>
      </c>
      <c r="AS2467" s="14">
        <f t="shared" si="14926"/>
        <v>0</v>
      </c>
      <c r="AT2467" s="14">
        <f t="shared" si="14926"/>
        <v>0</v>
      </c>
      <c r="AU2467" s="14">
        <f t="shared" si="14926"/>
        <v>0</v>
      </c>
      <c r="AV2467" s="14">
        <f t="shared" si="14926"/>
        <v>0</v>
      </c>
      <c r="AW2467" s="14">
        <f t="shared" si="14619"/>
        <v>40000</v>
      </c>
      <c r="AX2467" s="14">
        <f t="shared" si="14620"/>
        <v>40000</v>
      </c>
      <c r="AY2467" s="14">
        <f t="shared" si="14621"/>
        <v>40000</v>
      </c>
      <c r="AZ2467" s="14">
        <f>AZ2468</f>
        <v>0</v>
      </c>
      <c r="BA2467" s="14">
        <f t="shared" si="14622"/>
        <v>40000</v>
      </c>
      <c r="BB2467" s="14">
        <f t="shared" si="14623"/>
        <v>40000</v>
      </c>
      <c r="BC2467" s="14">
        <f t="shared" si="14624"/>
        <v>40000</v>
      </c>
      <c r="BD2467" s="14">
        <f t="shared" ref="BD2467:BN2467" si="14927">BD2468</f>
        <v>0</v>
      </c>
      <c r="BE2467" s="14">
        <f t="shared" si="14927"/>
        <v>-896.64700000000005</v>
      </c>
      <c r="BF2467" s="14">
        <f t="shared" si="14927"/>
        <v>0</v>
      </c>
      <c r="BG2467" s="14">
        <f t="shared" si="14927"/>
        <v>0</v>
      </c>
      <c r="BH2467" s="14">
        <f t="shared" si="14927"/>
        <v>0</v>
      </c>
      <c r="BI2467" s="14">
        <f t="shared" si="14927"/>
        <v>0</v>
      </c>
      <c r="BJ2467" s="14">
        <f t="shared" si="14927"/>
        <v>0</v>
      </c>
      <c r="BK2467" s="14">
        <f t="shared" si="14927"/>
        <v>0</v>
      </c>
      <c r="BL2467" s="14">
        <f t="shared" si="14927"/>
        <v>0</v>
      </c>
      <c r="BM2467" s="14">
        <f t="shared" si="14927"/>
        <v>0</v>
      </c>
      <c r="BN2467" s="14">
        <f t="shared" si="14927"/>
        <v>0</v>
      </c>
      <c r="BO2467" s="14">
        <f t="shared" si="14626"/>
        <v>39103.353000000003</v>
      </c>
      <c r="BP2467" s="14">
        <f t="shared" si="14627"/>
        <v>40000</v>
      </c>
      <c r="BQ2467" s="14">
        <f t="shared" si="14628"/>
        <v>40000</v>
      </c>
      <c r="BR2467" s="14">
        <f>BR2468</f>
        <v>0</v>
      </c>
      <c r="BS2467" s="14">
        <f>BS2468</f>
        <v>0</v>
      </c>
      <c r="BT2467" s="14">
        <f>BT2468</f>
        <v>0</v>
      </c>
      <c r="BU2467" s="14">
        <f t="shared" si="14629"/>
        <v>39103.353000000003</v>
      </c>
      <c r="BV2467" s="14">
        <f t="shared" si="14630"/>
        <v>40000</v>
      </c>
      <c r="BW2467" s="14">
        <f t="shared" si="14631"/>
        <v>40000</v>
      </c>
      <c r="BX2467" s="14">
        <f t="shared" ref="BX2467:CF2467" si="14928">BX2468</f>
        <v>-98.751000000000005</v>
      </c>
      <c r="BY2467" s="14">
        <f t="shared" si="14928"/>
        <v>0</v>
      </c>
      <c r="BZ2467" s="14">
        <f t="shared" si="14928"/>
        <v>0</v>
      </c>
      <c r="CA2467" s="14">
        <f t="shared" si="14928"/>
        <v>0</v>
      </c>
      <c r="CB2467" s="14">
        <f t="shared" si="14928"/>
        <v>0</v>
      </c>
      <c r="CC2467" s="14">
        <f t="shared" si="14928"/>
        <v>0</v>
      </c>
      <c r="CD2467" s="14">
        <f t="shared" si="14928"/>
        <v>0</v>
      </c>
      <c r="CE2467" s="14">
        <f t="shared" si="14928"/>
        <v>0</v>
      </c>
      <c r="CF2467" s="14">
        <f t="shared" si="14928"/>
        <v>0</v>
      </c>
      <c r="CG2467" s="14">
        <f t="shared" si="14633"/>
        <v>39004.602000000006</v>
      </c>
      <c r="CH2467" s="14">
        <f>CH2468</f>
        <v>0</v>
      </c>
      <c r="CI2467" s="84">
        <f t="shared" si="14646"/>
        <v>39004.602000000006</v>
      </c>
      <c r="CJ2467" s="14">
        <f t="shared" si="14634"/>
        <v>40000</v>
      </c>
      <c r="CK2467" s="52">
        <f>CK2468</f>
        <v>0</v>
      </c>
      <c r="CL2467" s="84">
        <f t="shared" si="14647"/>
        <v>40000</v>
      </c>
      <c r="CM2467" s="14">
        <f t="shared" si="14635"/>
        <v>40000</v>
      </c>
      <c r="CN2467" s="52">
        <f>CN2468</f>
        <v>0</v>
      </c>
      <c r="CO2467" s="84">
        <f t="shared" si="14648"/>
        <v>40000</v>
      </c>
      <c r="CP2467" s="14">
        <f>CP2468</f>
        <v>0</v>
      </c>
      <c r="CQ2467" s="29"/>
      <c r="CR2467" s="29"/>
      <c r="CT2467" s="1"/>
    </row>
    <row r="2468" spans="1:98" ht="15.6" customHeight="1" x14ac:dyDescent="0.3">
      <c r="A2468" s="76" t="s">
        <v>988</v>
      </c>
      <c r="B2468" s="76" t="s">
        <v>34</v>
      </c>
      <c r="C2468" s="76" t="s">
        <v>36</v>
      </c>
      <c r="D2468" s="76" t="s">
        <v>999</v>
      </c>
      <c r="E2468" s="76" t="s">
        <v>48</v>
      </c>
      <c r="F2468" s="77" t="s">
        <v>49</v>
      </c>
      <c r="G2468" s="14">
        <v>40000</v>
      </c>
      <c r="H2468" s="14">
        <v>40000</v>
      </c>
      <c r="I2468" s="14">
        <v>40000</v>
      </c>
      <c r="J2468" s="14"/>
      <c r="K2468" s="14"/>
      <c r="L2468" s="14"/>
      <c r="M2468" s="14">
        <f t="shared" si="14896"/>
        <v>40000</v>
      </c>
      <c r="N2468" s="14">
        <f t="shared" si="14897"/>
        <v>40000</v>
      </c>
      <c r="O2468" s="14">
        <f t="shared" si="14898"/>
        <v>40000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>
        <f t="shared" si="14612"/>
        <v>40000</v>
      </c>
      <c r="Z2468" s="14">
        <f t="shared" si="14613"/>
        <v>40000</v>
      </c>
      <c r="AA2468" s="14">
        <f t="shared" si="14614"/>
        <v>40000</v>
      </c>
      <c r="AB2468" s="14"/>
      <c r="AC2468" s="14"/>
      <c r="AD2468" s="14"/>
      <c r="AE2468" s="14">
        <f t="shared" si="14615"/>
        <v>40000</v>
      </c>
      <c r="AF2468" s="14">
        <f t="shared" si="14616"/>
        <v>40000</v>
      </c>
      <c r="AG2468" s="14">
        <f t="shared" si="14617"/>
        <v>40000</v>
      </c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>
        <f t="shared" si="14619"/>
        <v>40000</v>
      </c>
      <c r="AX2468" s="14">
        <f t="shared" si="14620"/>
        <v>40000</v>
      </c>
      <c r="AY2468" s="14">
        <f t="shared" si="14621"/>
        <v>40000</v>
      </c>
      <c r="AZ2468" s="14"/>
      <c r="BA2468" s="14">
        <f t="shared" si="14622"/>
        <v>40000</v>
      </c>
      <c r="BB2468" s="14">
        <f t="shared" si="14623"/>
        <v>40000</v>
      </c>
      <c r="BC2468" s="14">
        <f t="shared" si="14624"/>
        <v>40000</v>
      </c>
      <c r="BD2468" s="14"/>
      <c r="BE2468" s="14">
        <v>-896.64700000000005</v>
      </c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>
        <f t="shared" si="14626"/>
        <v>39103.353000000003</v>
      </c>
      <c r="BP2468" s="14">
        <f t="shared" si="14627"/>
        <v>40000</v>
      </c>
      <c r="BQ2468" s="14">
        <f t="shared" si="14628"/>
        <v>40000</v>
      </c>
      <c r="BR2468" s="14"/>
      <c r="BS2468" s="14"/>
      <c r="BT2468" s="14"/>
      <c r="BU2468" s="14">
        <f t="shared" si="14629"/>
        <v>39103.353000000003</v>
      </c>
      <c r="BV2468" s="14">
        <f t="shared" si="14630"/>
        <v>40000</v>
      </c>
      <c r="BW2468" s="14">
        <f t="shared" si="14631"/>
        <v>40000</v>
      </c>
      <c r="BX2468" s="14">
        <v>-98.751000000000005</v>
      </c>
      <c r="BY2468" s="14"/>
      <c r="BZ2468" s="14"/>
      <c r="CA2468" s="14"/>
      <c r="CB2468" s="14"/>
      <c r="CC2468" s="14"/>
      <c r="CD2468" s="14"/>
      <c r="CE2468" s="14"/>
      <c r="CF2468" s="14"/>
      <c r="CG2468" s="14">
        <f t="shared" si="14633"/>
        <v>39004.602000000006</v>
      </c>
      <c r="CH2468" s="14"/>
      <c r="CI2468" s="84">
        <f t="shared" si="14646"/>
        <v>39004.602000000006</v>
      </c>
      <c r="CJ2468" s="14">
        <f t="shared" si="14634"/>
        <v>40000</v>
      </c>
      <c r="CK2468" s="52"/>
      <c r="CL2468" s="84">
        <f t="shared" si="14647"/>
        <v>40000</v>
      </c>
      <c r="CM2468" s="14">
        <f t="shared" si="14635"/>
        <v>40000</v>
      </c>
      <c r="CN2468" s="52"/>
      <c r="CO2468" s="84">
        <f t="shared" si="14648"/>
        <v>40000</v>
      </c>
      <c r="CP2468" s="14"/>
      <c r="CQ2468" s="29"/>
      <c r="CR2468" s="29"/>
      <c r="CT2468" s="1"/>
    </row>
    <row r="2469" spans="1:98" ht="46.8" customHeight="1" x14ac:dyDescent="0.3">
      <c r="A2469" s="76" t="s">
        <v>988</v>
      </c>
      <c r="B2469" s="76" t="s">
        <v>34</v>
      </c>
      <c r="C2469" s="76" t="s">
        <v>36</v>
      </c>
      <c r="D2469" s="76" t="s">
        <v>437</v>
      </c>
      <c r="E2469" s="88"/>
      <c r="F2469" s="77" t="s">
        <v>438</v>
      </c>
      <c r="G2469" s="14">
        <f t="shared" ref="G2469:L2469" si="14929">G2470</f>
        <v>25000</v>
      </c>
      <c r="H2469" s="14">
        <f t="shared" si="14929"/>
        <v>25000</v>
      </c>
      <c r="I2469" s="14">
        <f t="shared" si="14929"/>
        <v>25000</v>
      </c>
      <c r="J2469" s="14">
        <f t="shared" si="14929"/>
        <v>5000</v>
      </c>
      <c r="K2469" s="14">
        <f t="shared" si="14929"/>
        <v>5000</v>
      </c>
      <c r="L2469" s="14">
        <f t="shared" si="14929"/>
        <v>5000</v>
      </c>
      <c r="M2469" s="14">
        <f t="shared" si="14896"/>
        <v>30000</v>
      </c>
      <c r="N2469" s="14">
        <f t="shared" si="14897"/>
        <v>30000</v>
      </c>
      <c r="O2469" s="14">
        <f t="shared" si="14898"/>
        <v>30000</v>
      </c>
      <c r="P2469" s="14">
        <f t="shared" ref="P2469:X2469" si="14930">P2470</f>
        <v>0</v>
      </c>
      <c r="Q2469" s="14">
        <f t="shared" si="14930"/>
        <v>0</v>
      </c>
      <c r="R2469" s="14">
        <f t="shared" si="14930"/>
        <v>0</v>
      </c>
      <c r="S2469" s="14">
        <f t="shared" si="14930"/>
        <v>0</v>
      </c>
      <c r="T2469" s="14">
        <f t="shared" si="14930"/>
        <v>0</v>
      </c>
      <c r="U2469" s="14">
        <f t="shared" si="14930"/>
        <v>0</v>
      </c>
      <c r="V2469" s="14">
        <f t="shared" si="14930"/>
        <v>0</v>
      </c>
      <c r="W2469" s="14">
        <f t="shared" si="14930"/>
        <v>0</v>
      </c>
      <c r="X2469" s="14">
        <f t="shared" si="14930"/>
        <v>0</v>
      </c>
      <c r="Y2469" s="14">
        <f t="shared" si="14612"/>
        <v>30000</v>
      </c>
      <c r="Z2469" s="14">
        <f t="shared" si="14613"/>
        <v>30000</v>
      </c>
      <c r="AA2469" s="14">
        <f t="shared" si="14614"/>
        <v>30000</v>
      </c>
      <c r="AB2469" s="14">
        <f>AB2470</f>
        <v>0</v>
      </c>
      <c r="AC2469" s="14">
        <f>AC2470</f>
        <v>0</v>
      </c>
      <c r="AD2469" s="14">
        <f>AD2470</f>
        <v>0</v>
      </c>
      <c r="AE2469" s="14">
        <f t="shared" si="14615"/>
        <v>30000</v>
      </c>
      <c r="AF2469" s="14">
        <f t="shared" si="14616"/>
        <v>30000</v>
      </c>
      <c r="AG2469" s="14">
        <f t="shared" si="14617"/>
        <v>30000</v>
      </c>
      <c r="AH2469" s="14">
        <f t="shared" ref="AH2469:AV2469" si="14931">AH2470</f>
        <v>0</v>
      </c>
      <c r="AI2469" s="14">
        <f t="shared" si="14931"/>
        <v>0</v>
      </c>
      <c r="AJ2469" s="14">
        <f t="shared" si="14931"/>
        <v>0</v>
      </c>
      <c r="AK2469" s="14">
        <f t="shared" si="14931"/>
        <v>0</v>
      </c>
      <c r="AL2469" s="14">
        <f t="shared" si="14931"/>
        <v>0</v>
      </c>
      <c r="AM2469" s="14">
        <f t="shared" si="14931"/>
        <v>0</v>
      </c>
      <c r="AN2469" s="14">
        <f t="shared" si="14931"/>
        <v>0</v>
      </c>
      <c r="AO2469" s="14">
        <f t="shared" si="14931"/>
        <v>0</v>
      </c>
      <c r="AP2469" s="14">
        <f t="shared" si="14931"/>
        <v>0</v>
      </c>
      <c r="AQ2469" s="14">
        <f t="shared" si="14931"/>
        <v>0</v>
      </c>
      <c r="AR2469" s="14">
        <f t="shared" si="14931"/>
        <v>0</v>
      </c>
      <c r="AS2469" s="14">
        <f t="shared" si="14931"/>
        <v>0</v>
      </c>
      <c r="AT2469" s="14">
        <f t="shared" si="14931"/>
        <v>0</v>
      </c>
      <c r="AU2469" s="14">
        <f t="shared" si="14931"/>
        <v>0</v>
      </c>
      <c r="AV2469" s="14">
        <f t="shared" si="14931"/>
        <v>0</v>
      </c>
      <c r="AW2469" s="14">
        <f t="shared" si="14619"/>
        <v>30000</v>
      </c>
      <c r="AX2469" s="14">
        <f t="shared" si="14620"/>
        <v>30000</v>
      </c>
      <c r="AY2469" s="14">
        <f t="shared" si="14621"/>
        <v>30000</v>
      </c>
      <c r="AZ2469" s="14">
        <f>AZ2470</f>
        <v>0</v>
      </c>
      <c r="BA2469" s="14">
        <f t="shared" si="14622"/>
        <v>30000</v>
      </c>
      <c r="BB2469" s="14">
        <f t="shared" si="14623"/>
        <v>30000</v>
      </c>
      <c r="BC2469" s="14">
        <f t="shared" si="14624"/>
        <v>30000</v>
      </c>
      <c r="BD2469" s="14">
        <f t="shared" ref="BD2469:BN2469" si="14932">BD2470</f>
        <v>0</v>
      </c>
      <c r="BE2469" s="14">
        <f t="shared" si="14932"/>
        <v>-81.144999999999996</v>
      </c>
      <c r="BF2469" s="14">
        <f t="shared" si="14932"/>
        <v>0</v>
      </c>
      <c r="BG2469" s="14">
        <f t="shared" si="14932"/>
        <v>0</v>
      </c>
      <c r="BH2469" s="14">
        <f t="shared" si="14932"/>
        <v>0</v>
      </c>
      <c r="BI2469" s="14">
        <f t="shared" si="14932"/>
        <v>0</v>
      </c>
      <c r="BJ2469" s="14">
        <f t="shared" si="14932"/>
        <v>0</v>
      </c>
      <c r="BK2469" s="14">
        <f t="shared" si="14932"/>
        <v>0</v>
      </c>
      <c r="BL2469" s="14">
        <f t="shared" si="14932"/>
        <v>0</v>
      </c>
      <c r="BM2469" s="14">
        <f t="shared" si="14932"/>
        <v>0</v>
      </c>
      <c r="BN2469" s="14">
        <f t="shared" si="14932"/>
        <v>0</v>
      </c>
      <c r="BO2469" s="14">
        <f t="shared" si="14626"/>
        <v>29918.855</v>
      </c>
      <c r="BP2469" s="14">
        <f t="shared" si="14627"/>
        <v>30000</v>
      </c>
      <c r="BQ2469" s="14">
        <f t="shared" si="14628"/>
        <v>30000</v>
      </c>
      <c r="BR2469" s="14">
        <f>BR2470</f>
        <v>0</v>
      </c>
      <c r="BS2469" s="14">
        <f>BS2470</f>
        <v>0</v>
      </c>
      <c r="BT2469" s="14">
        <f>BT2470</f>
        <v>0</v>
      </c>
      <c r="BU2469" s="14">
        <f t="shared" si="14629"/>
        <v>29918.855</v>
      </c>
      <c r="BV2469" s="14">
        <f t="shared" si="14630"/>
        <v>30000</v>
      </c>
      <c r="BW2469" s="14">
        <f t="shared" si="14631"/>
        <v>30000</v>
      </c>
      <c r="BX2469" s="14">
        <f t="shared" ref="BX2469:CF2469" si="14933">BX2470</f>
        <v>0</v>
      </c>
      <c r="BY2469" s="14">
        <f t="shared" si="14933"/>
        <v>0</v>
      </c>
      <c r="BZ2469" s="14">
        <f t="shared" si="14933"/>
        <v>0</v>
      </c>
      <c r="CA2469" s="14">
        <f t="shared" si="14933"/>
        <v>0</v>
      </c>
      <c r="CB2469" s="14">
        <f t="shared" si="14933"/>
        <v>0</v>
      </c>
      <c r="CC2469" s="14">
        <f t="shared" si="14933"/>
        <v>0</v>
      </c>
      <c r="CD2469" s="14">
        <f t="shared" si="14933"/>
        <v>0</v>
      </c>
      <c r="CE2469" s="14">
        <f t="shared" si="14933"/>
        <v>0</v>
      </c>
      <c r="CF2469" s="14">
        <f t="shared" si="14933"/>
        <v>0</v>
      </c>
      <c r="CG2469" s="14">
        <f t="shared" si="14633"/>
        <v>29918.855</v>
      </c>
      <c r="CH2469" s="14">
        <f>CH2470</f>
        <v>0</v>
      </c>
      <c r="CI2469" s="84">
        <f t="shared" si="14646"/>
        <v>29918.855</v>
      </c>
      <c r="CJ2469" s="14">
        <f t="shared" si="14634"/>
        <v>30000</v>
      </c>
      <c r="CK2469" s="52">
        <f>CK2470</f>
        <v>0</v>
      </c>
      <c r="CL2469" s="84">
        <f t="shared" si="14647"/>
        <v>30000</v>
      </c>
      <c r="CM2469" s="14">
        <f t="shared" si="14635"/>
        <v>30000</v>
      </c>
      <c r="CN2469" s="52">
        <f>CN2470</f>
        <v>0</v>
      </c>
      <c r="CO2469" s="84">
        <f t="shared" si="14648"/>
        <v>30000</v>
      </c>
      <c r="CP2469" s="14">
        <f>CP2470</f>
        <v>0</v>
      </c>
      <c r="CQ2469" s="29"/>
      <c r="CR2469" s="29"/>
      <c r="CT2469" s="1"/>
    </row>
    <row r="2470" spans="1:98" ht="31.2" customHeight="1" x14ac:dyDescent="0.3">
      <c r="A2470" s="76" t="s">
        <v>988</v>
      </c>
      <c r="B2470" s="76" t="s">
        <v>34</v>
      </c>
      <c r="C2470" s="76" t="s">
        <v>36</v>
      </c>
      <c r="D2470" s="76" t="s">
        <v>437</v>
      </c>
      <c r="E2470" s="76" t="s">
        <v>140</v>
      </c>
      <c r="F2470" s="77" t="s">
        <v>141</v>
      </c>
      <c r="G2470" s="14">
        <v>25000</v>
      </c>
      <c r="H2470" s="14">
        <v>25000</v>
      </c>
      <c r="I2470" s="14">
        <v>25000</v>
      </c>
      <c r="J2470" s="14">
        <v>5000</v>
      </c>
      <c r="K2470" s="14">
        <v>5000</v>
      </c>
      <c r="L2470" s="14">
        <v>5000</v>
      </c>
      <c r="M2470" s="14">
        <f t="shared" si="14896"/>
        <v>30000</v>
      </c>
      <c r="N2470" s="14">
        <f t="shared" si="14897"/>
        <v>30000</v>
      </c>
      <c r="O2470" s="14">
        <f t="shared" si="14898"/>
        <v>30000</v>
      </c>
      <c r="P2470" s="14"/>
      <c r="Q2470" s="14"/>
      <c r="R2470" s="14"/>
      <c r="S2470" s="14"/>
      <c r="T2470" s="14"/>
      <c r="U2470" s="14"/>
      <c r="V2470" s="14"/>
      <c r="W2470" s="14"/>
      <c r="X2470" s="14"/>
      <c r="Y2470" s="14">
        <f t="shared" si="14612"/>
        <v>30000</v>
      </c>
      <c r="Z2470" s="14">
        <f t="shared" si="14613"/>
        <v>30000</v>
      </c>
      <c r="AA2470" s="14">
        <f t="shared" si="14614"/>
        <v>30000</v>
      </c>
      <c r="AB2470" s="14"/>
      <c r="AC2470" s="14"/>
      <c r="AD2470" s="14"/>
      <c r="AE2470" s="14">
        <f t="shared" si="14615"/>
        <v>30000</v>
      </c>
      <c r="AF2470" s="14">
        <f t="shared" si="14616"/>
        <v>30000</v>
      </c>
      <c r="AG2470" s="14">
        <f t="shared" si="14617"/>
        <v>30000</v>
      </c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>
        <f t="shared" si="14619"/>
        <v>30000</v>
      </c>
      <c r="AX2470" s="14">
        <f t="shared" si="14620"/>
        <v>30000</v>
      </c>
      <c r="AY2470" s="14">
        <f t="shared" si="14621"/>
        <v>30000</v>
      </c>
      <c r="AZ2470" s="14"/>
      <c r="BA2470" s="14">
        <f t="shared" si="14622"/>
        <v>30000</v>
      </c>
      <c r="BB2470" s="14">
        <f t="shared" si="14623"/>
        <v>30000</v>
      </c>
      <c r="BC2470" s="14">
        <f t="shared" si="14624"/>
        <v>30000</v>
      </c>
      <c r="BD2470" s="14"/>
      <c r="BE2470" s="14">
        <v>-81.144999999999996</v>
      </c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>
        <f t="shared" si="14626"/>
        <v>29918.855</v>
      </c>
      <c r="BP2470" s="14">
        <f t="shared" si="14627"/>
        <v>30000</v>
      </c>
      <c r="BQ2470" s="14">
        <f t="shared" si="14628"/>
        <v>30000</v>
      </c>
      <c r="BR2470" s="14"/>
      <c r="BS2470" s="14"/>
      <c r="BT2470" s="14"/>
      <c r="BU2470" s="14">
        <f t="shared" si="14629"/>
        <v>29918.855</v>
      </c>
      <c r="BV2470" s="14">
        <f t="shared" si="14630"/>
        <v>30000</v>
      </c>
      <c r="BW2470" s="14">
        <f t="shared" si="14631"/>
        <v>30000</v>
      </c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>
        <f t="shared" si="14633"/>
        <v>29918.855</v>
      </c>
      <c r="CH2470" s="14"/>
      <c r="CI2470" s="84">
        <f t="shared" si="14646"/>
        <v>29918.855</v>
      </c>
      <c r="CJ2470" s="14">
        <f t="shared" si="14634"/>
        <v>30000</v>
      </c>
      <c r="CK2470" s="52"/>
      <c r="CL2470" s="84">
        <f t="shared" si="14647"/>
        <v>30000</v>
      </c>
      <c r="CM2470" s="14">
        <f t="shared" si="14635"/>
        <v>30000</v>
      </c>
      <c r="CN2470" s="52"/>
      <c r="CO2470" s="84">
        <f t="shared" si="14648"/>
        <v>30000</v>
      </c>
      <c r="CP2470" s="14"/>
      <c r="CQ2470" s="29"/>
      <c r="CR2470" s="29">
        <v>88</v>
      </c>
      <c r="CT2470" s="1"/>
    </row>
    <row r="2471" spans="1:98" ht="15.6" customHeight="1" x14ac:dyDescent="0.3">
      <c r="A2471" s="76" t="s">
        <v>988</v>
      </c>
      <c r="B2471" s="76" t="s">
        <v>34</v>
      </c>
      <c r="C2471" s="76" t="s">
        <v>36</v>
      </c>
      <c r="D2471" s="76" t="s">
        <v>245</v>
      </c>
      <c r="E2471" s="88"/>
      <c r="F2471" s="77" t="s">
        <v>41</v>
      </c>
      <c r="G2471" s="14">
        <f t="shared" ref="G2471:L2471" si="14934">G2472</f>
        <v>18961.7</v>
      </c>
      <c r="H2471" s="14">
        <f t="shared" si="14934"/>
        <v>14111.7</v>
      </c>
      <c r="I2471" s="14">
        <f t="shared" si="14934"/>
        <v>14361.7</v>
      </c>
      <c r="J2471" s="14">
        <f t="shared" si="14934"/>
        <v>6605</v>
      </c>
      <c r="K2471" s="14">
        <f t="shared" si="14934"/>
        <v>0</v>
      </c>
      <c r="L2471" s="14">
        <f t="shared" si="14934"/>
        <v>0</v>
      </c>
      <c r="M2471" s="14">
        <f t="shared" si="14896"/>
        <v>25566.7</v>
      </c>
      <c r="N2471" s="14">
        <f t="shared" si="14897"/>
        <v>14111.7</v>
      </c>
      <c r="O2471" s="14">
        <f t="shared" si="14898"/>
        <v>14361.7</v>
      </c>
      <c r="P2471" s="14">
        <f t="shared" ref="P2471:X2471" si="14935">P2472</f>
        <v>0</v>
      </c>
      <c r="Q2471" s="14">
        <f t="shared" si="14935"/>
        <v>0</v>
      </c>
      <c r="R2471" s="14">
        <f t="shared" si="14935"/>
        <v>0</v>
      </c>
      <c r="S2471" s="14">
        <f t="shared" si="14935"/>
        <v>1200</v>
      </c>
      <c r="T2471" s="14">
        <f t="shared" si="14935"/>
        <v>0</v>
      </c>
      <c r="U2471" s="14">
        <f t="shared" si="14935"/>
        <v>0</v>
      </c>
      <c r="V2471" s="14">
        <f t="shared" si="14935"/>
        <v>0</v>
      </c>
      <c r="W2471" s="14">
        <f t="shared" si="14935"/>
        <v>0</v>
      </c>
      <c r="X2471" s="14">
        <f t="shared" si="14935"/>
        <v>0</v>
      </c>
      <c r="Y2471" s="14">
        <f t="shared" si="14612"/>
        <v>26766.7</v>
      </c>
      <c r="Z2471" s="14">
        <f t="shared" si="14613"/>
        <v>14111.7</v>
      </c>
      <c r="AA2471" s="14">
        <f t="shared" si="14614"/>
        <v>14361.7</v>
      </c>
      <c r="AB2471" s="14">
        <f>AB2472</f>
        <v>0</v>
      </c>
      <c r="AC2471" s="14">
        <f>AC2472</f>
        <v>0</v>
      </c>
      <c r="AD2471" s="14">
        <f>AD2472</f>
        <v>0</v>
      </c>
      <c r="AE2471" s="14">
        <f t="shared" si="14615"/>
        <v>26766.7</v>
      </c>
      <c r="AF2471" s="14">
        <f t="shared" si="14616"/>
        <v>14111.7</v>
      </c>
      <c r="AG2471" s="14">
        <f t="shared" si="14617"/>
        <v>14361.7</v>
      </c>
      <c r="AH2471" s="14">
        <f t="shared" ref="AH2471:AV2471" si="14936">AH2472</f>
        <v>0</v>
      </c>
      <c r="AI2471" s="14">
        <f t="shared" si="14936"/>
        <v>0</v>
      </c>
      <c r="AJ2471" s="14">
        <f t="shared" si="14936"/>
        <v>0</v>
      </c>
      <c r="AK2471" s="14">
        <f t="shared" si="14936"/>
        <v>0</v>
      </c>
      <c r="AL2471" s="14">
        <f t="shared" si="14936"/>
        <v>0</v>
      </c>
      <c r="AM2471" s="14">
        <f t="shared" si="14936"/>
        <v>0</v>
      </c>
      <c r="AN2471" s="14">
        <f t="shared" si="14936"/>
        <v>0</v>
      </c>
      <c r="AO2471" s="14">
        <f t="shared" si="14936"/>
        <v>0</v>
      </c>
      <c r="AP2471" s="14">
        <f t="shared" si="14936"/>
        <v>0</v>
      </c>
      <c r="AQ2471" s="14">
        <f t="shared" si="14936"/>
        <v>0</v>
      </c>
      <c r="AR2471" s="14">
        <f t="shared" si="14936"/>
        <v>0</v>
      </c>
      <c r="AS2471" s="14">
        <f t="shared" si="14936"/>
        <v>0</v>
      </c>
      <c r="AT2471" s="14">
        <f t="shared" si="14936"/>
        <v>0</v>
      </c>
      <c r="AU2471" s="14">
        <f t="shared" si="14936"/>
        <v>0</v>
      </c>
      <c r="AV2471" s="14">
        <f t="shared" si="14936"/>
        <v>0</v>
      </c>
      <c r="AW2471" s="14">
        <f t="shared" si="14619"/>
        <v>26766.7</v>
      </c>
      <c r="AX2471" s="14">
        <f t="shared" si="14620"/>
        <v>14111.7</v>
      </c>
      <c r="AY2471" s="14">
        <f t="shared" si="14621"/>
        <v>14361.7</v>
      </c>
      <c r="AZ2471" s="14">
        <f>AZ2472</f>
        <v>0</v>
      </c>
      <c r="BA2471" s="14">
        <f t="shared" si="14622"/>
        <v>26766.7</v>
      </c>
      <c r="BB2471" s="14">
        <f t="shared" si="14623"/>
        <v>14111.7</v>
      </c>
      <c r="BC2471" s="14">
        <f t="shared" si="14624"/>
        <v>14361.7</v>
      </c>
      <c r="BD2471" s="14">
        <f t="shared" ref="BD2471:BN2471" si="14937">BD2472</f>
        <v>0</v>
      </c>
      <c r="BE2471" s="14">
        <f t="shared" si="14937"/>
        <v>81.144999999999996</v>
      </c>
      <c r="BF2471" s="14">
        <f t="shared" si="14937"/>
        <v>0</v>
      </c>
      <c r="BG2471" s="14">
        <f t="shared" si="14937"/>
        <v>0</v>
      </c>
      <c r="BH2471" s="14">
        <f t="shared" si="14937"/>
        <v>0</v>
      </c>
      <c r="BI2471" s="14">
        <f t="shared" si="14937"/>
        <v>0</v>
      </c>
      <c r="BJ2471" s="14">
        <f t="shared" si="14937"/>
        <v>0</v>
      </c>
      <c r="BK2471" s="14">
        <f t="shared" si="14937"/>
        <v>0</v>
      </c>
      <c r="BL2471" s="14">
        <f t="shared" si="14937"/>
        <v>0</v>
      </c>
      <c r="BM2471" s="14">
        <f t="shared" si="14937"/>
        <v>0</v>
      </c>
      <c r="BN2471" s="14">
        <f t="shared" si="14937"/>
        <v>0</v>
      </c>
      <c r="BO2471" s="14">
        <f t="shared" si="14626"/>
        <v>26847.845000000001</v>
      </c>
      <c r="BP2471" s="14">
        <f t="shared" si="14627"/>
        <v>14111.7</v>
      </c>
      <c r="BQ2471" s="14">
        <f t="shared" si="14628"/>
        <v>14361.7</v>
      </c>
      <c r="BR2471" s="14">
        <f>BR2472</f>
        <v>0</v>
      </c>
      <c r="BS2471" s="14">
        <f>BS2472</f>
        <v>0</v>
      </c>
      <c r="BT2471" s="14">
        <f>BT2472</f>
        <v>0</v>
      </c>
      <c r="BU2471" s="14">
        <f t="shared" si="14629"/>
        <v>26847.845000000001</v>
      </c>
      <c r="BV2471" s="14">
        <f t="shared" si="14630"/>
        <v>14111.7</v>
      </c>
      <c r="BW2471" s="14">
        <f t="shared" si="14631"/>
        <v>14361.7</v>
      </c>
      <c r="BX2471" s="14">
        <f t="shared" ref="BX2471:CF2471" si="14938">BX2472</f>
        <v>98.751000000000005</v>
      </c>
      <c r="BY2471" s="14">
        <f t="shared" si="14938"/>
        <v>0</v>
      </c>
      <c r="BZ2471" s="14">
        <f t="shared" si="14938"/>
        <v>0</v>
      </c>
      <c r="CA2471" s="14">
        <f t="shared" si="14938"/>
        <v>0</v>
      </c>
      <c r="CB2471" s="14">
        <f t="shared" si="14938"/>
        <v>0</v>
      </c>
      <c r="CC2471" s="14">
        <f t="shared" si="14938"/>
        <v>0</v>
      </c>
      <c r="CD2471" s="14">
        <f t="shared" si="14938"/>
        <v>0</v>
      </c>
      <c r="CE2471" s="14">
        <f t="shared" si="14938"/>
        <v>0</v>
      </c>
      <c r="CF2471" s="14">
        <f t="shared" si="14938"/>
        <v>0</v>
      </c>
      <c r="CG2471" s="14">
        <f t="shared" si="14633"/>
        <v>26946.596000000001</v>
      </c>
      <c r="CH2471" s="14">
        <f>CH2472</f>
        <v>0</v>
      </c>
      <c r="CI2471" s="84">
        <f t="shared" si="14646"/>
        <v>26946.596000000001</v>
      </c>
      <c r="CJ2471" s="14">
        <f t="shared" si="14634"/>
        <v>14111.7</v>
      </c>
      <c r="CK2471" s="52">
        <f>CK2472</f>
        <v>0</v>
      </c>
      <c r="CL2471" s="84">
        <f t="shared" si="14647"/>
        <v>14111.7</v>
      </c>
      <c r="CM2471" s="14">
        <f t="shared" si="14635"/>
        <v>14361.7</v>
      </c>
      <c r="CN2471" s="52">
        <f>CN2472</f>
        <v>0</v>
      </c>
      <c r="CO2471" s="84">
        <f t="shared" si="14648"/>
        <v>14361.7</v>
      </c>
      <c r="CP2471" s="14">
        <f>CP2472</f>
        <v>0</v>
      </c>
      <c r="CQ2471" s="29"/>
      <c r="CR2471" s="29"/>
      <c r="CT2471" s="1"/>
    </row>
    <row r="2472" spans="1:98" ht="46.8" customHeight="1" x14ac:dyDescent="0.3">
      <c r="A2472" s="76" t="s">
        <v>988</v>
      </c>
      <c r="B2472" s="76" t="s">
        <v>34</v>
      </c>
      <c r="C2472" s="76" t="s">
        <v>36</v>
      </c>
      <c r="D2472" s="76" t="s">
        <v>246</v>
      </c>
      <c r="E2472" s="88"/>
      <c r="F2472" s="77" t="s">
        <v>247</v>
      </c>
      <c r="G2472" s="14">
        <f t="shared" ref="G2472:L2472" si="14939">G2473+G2475</f>
        <v>18961.7</v>
      </c>
      <c r="H2472" s="14">
        <f t="shared" si="14939"/>
        <v>14111.7</v>
      </c>
      <c r="I2472" s="14">
        <f t="shared" si="14939"/>
        <v>14361.7</v>
      </c>
      <c r="J2472" s="14">
        <f t="shared" si="14939"/>
        <v>6605</v>
      </c>
      <c r="K2472" s="14">
        <f t="shared" si="14939"/>
        <v>0</v>
      </c>
      <c r="L2472" s="14">
        <f t="shared" si="14939"/>
        <v>0</v>
      </c>
      <c r="M2472" s="14">
        <f t="shared" si="14896"/>
        <v>25566.7</v>
      </c>
      <c r="N2472" s="14">
        <f t="shared" si="14897"/>
        <v>14111.7</v>
      </c>
      <c r="O2472" s="14">
        <f t="shared" si="14898"/>
        <v>14361.7</v>
      </c>
      <c r="P2472" s="14">
        <f t="shared" ref="P2472:X2472" si="14940">P2473+P2475</f>
        <v>0</v>
      </c>
      <c r="Q2472" s="14">
        <f t="shared" si="14940"/>
        <v>0</v>
      </c>
      <c r="R2472" s="14">
        <f t="shared" si="14940"/>
        <v>0</v>
      </c>
      <c r="S2472" s="14">
        <f t="shared" si="14940"/>
        <v>1200</v>
      </c>
      <c r="T2472" s="14">
        <f t="shared" si="14940"/>
        <v>0</v>
      </c>
      <c r="U2472" s="14">
        <f t="shared" si="14940"/>
        <v>0</v>
      </c>
      <c r="V2472" s="14">
        <f t="shared" si="14940"/>
        <v>0</v>
      </c>
      <c r="W2472" s="14">
        <f t="shared" si="14940"/>
        <v>0</v>
      </c>
      <c r="X2472" s="14">
        <f t="shared" si="14940"/>
        <v>0</v>
      </c>
      <c r="Y2472" s="14">
        <f t="shared" si="14612"/>
        <v>26766.7</v>
      </c>
      <c r="Z2472" s="14">
        <f t="shared" si="14613"/>
        <v>14111.7</v>
      </c>
      <c r="AA2472" s="14">
        <f t="shared" si="14614"/>
        <v>14361.7</v>
      </c>
      <c r="AB2472" s="14">
        <f>AB2473+AB2475</f>
        <v>0</v>
      </c>
      <c r="AC2472" s="14">
        <f>AC2473+AC2475</f>
        <v>0</v>
      </c>
      <c r="AD2472" s="14">
        <f>AD2473+AD2475</f>
        <v>0</v>
      </c>
      <c r="AE2472" s="14">
        <f t="shared" si="14615"/>
        <v>26766.7</v>
      </c>
      <c r="AF2472" s="14">
        <f t="shared" si="14616"/>
        <v>14111.7</v>
      </c>
      <c r="AG2472" s="14">
        <f t="shared" si="14617"/>
        <v>14361.7</v>
      </c>
      <c r="AH2472" s="14">
        <f t="shared" ref="AH2472:AV2472" si="14941">AH2473+AH2475</f>
        <v>0</v>
      </c>
      <c r="AI2472" s="14">
        <f t="shared" si="14941"/>
        <v>0</v>
      </c>
      <c r="AJ2472" s="14">
        <f t="shared" si="14941"/>
        <v>0</v>
      </c>
      <c r="AK2472" s="14">
        <f t="shared" si="14941"/>
        <v>0</v>
      </c>
      <c r="AL2472" s="14">
        <f t="shared" si="14941"/>
        <v>0</v>
      </c>
      <c r="AM2472" s="14">
        <f t="shared" si="14941"/>
        <v>0</v>
      </c>
      <c r="AN2472" s="14">
        <f t="shared" si="14941"/>
        <v>0</v>
      </c>
      <c r="AO2472" s="14">
        <f t="shared" si="14941"/>
        <v>0</v>
      </c>
      <c r="AP2472" s="14">
        <f t="shared" si="14941"/>
        <v>0</v>
      </c>
      <c r="AQ2472" s="14">
        <f t="shared" si="14941"/>
        <v>0</v>
      </c>
      <c r="AR2472" s="14">
        <f t="shared" si="14941"/>
        <v>0</v>
      </c>
      <c r="AS2472" s="14">
        <f t="shared" si="14941"/>
        <v>0</v>
      </c>
      <c r="AT2472" s="14">
        <f t="shared" si="14941"/>
        <v>0</v>
      </c>
      <c r="AU2472" s="14">
        <f t="shared" si="14941"/>
        <v>0</v>
      </c>
      <c r="AV2472" s="14">
        <f t="shared" si="14941"/>
        <v>0</v>
      </c>
      <c r="AW2472" s="14">
        <f t="shared" si="14619"/>
        <v>26766.7</v>
      </c>
      <c r="AX2472" s="14">
        <f t="shared" si="14620"/>
        <v>14111.7</v>
      </c>
      <c r="AY2472" s="14">
        <f t="shared" si="14621"/>
        <v>14361.7</v>
      </c>
      <c r="AZ2472" s="14">
        <f>AZ2473+AZ2475</f>
        <v>0</v>
      </c>
      <c r="BA2472" s="14">
        <f t="shared" si="14622"/>
        <v>26766.7</v>
      </c>
      <c r="BB2472" s="14">
        <f t="shared" si="14623"/>
        <v>14111.7</v>
      </c>
      <c r="BC2472" s="14">
        <f t="shared" si="14624"/>
        <v>14361.7</v>
      </c>
      <c r="BD2472" s="14">
        <f t="shared" ref="BD2472:BN2472" si="14942">BD2473+BD2475</f>
        <v>0</v>
      </c>
      <c r="BE2472" s="14">
        <f t="shared" si="14942"/>
        <v>81.144999999999996</v>
      </c>
      <c r="BF2472" s="14">
        <f t="shared" si="14942"/>
        <v>0</v>
      </c>
      <c r="BG2472" s="14">
        <f t="shared" si="14942"/>
        <v>0</v>
      </c>
      <c r="BH2472" s="14">
        <f t="shared" si="14942"/>
        <v>0</v>
      </c>
      <c r="BI2472" s="14">
        <f t="shared" si="14942"/>
        <v>0</v>
      </c>
      <c r="BJ2472" s="14">
        <f t="shared" si="14942"/>
        <v>0</v>
      </c>
      <c r="BK2472" s="14">
        <f t="shared" si="14942"/>
        <v>0</v>
      </c>
      <c r="BL2472" s="14">
        <f t="shared" si="14942"/>
        <v>0</v>
      </c>
      <c r="BM2472" s="14">
        <f t="shared" si="14942"/>
        <v>0</v>
      </c>
      <c r="BN2472" s="14">
        <f t="shared" si="14942"/>
        <v>0</v>
      </c>
      <c r="BO2472" s="14">
        <f t="shared" si="14626"/>
        <v>26847.845000000001</v>
      </c>
      <c r="BP2472" s="14">
        <f t="shared" si="14627"/>
        <v>14111.7</v>
      </c>
      <c r="BQ2472" s="14">
        <f t="shared" si="14628"/>
        <v>14361.7</v>
      </c>
      <c r="BR2472" s="14">
        <f>BR2473+BR2475</f>
        <v>0</v>
      </c>
      <c r="BS2472" s="14">
        <f>BS2473+BS2475</f>
        <v>0</v>
      </c>
      <c r="BT2472" s="14">
        <f>BT2473+BT2475</f>
        <v>0</v>
      </c>
      <c r="BU2472" s="14">
        <f t="shared" si="14629"/>
        <v>26847.845000000001</v>
      </c>
      <c r="BV2472" s="14">
        <f t="shared" si="14630"/>
        <v>14111.7</v>
      </c>
      <c r="BW2472" s="14">
        <f t="shared" si="14631"/>
        <v>14361.7</v>
      </c>
      <c r="BX2472" s="14">
        <f t="shared" ref="BX2472:CF2472" si="14943">BX2473+BX2475</f>
        <v>98.751000000000005</v>
      </c>
      <c r="BY2472" s="14">
        <f t="shared" si="14943"/>
        <v>0</v>
      </c>
      <c r="BZ2472" s="14">
        <f t="shared" si="14943"/>
        <v>0</v>
      </c>
      <c r="CA2472" s="14">
        <f t="shared" si="14943"/>
        <v>0</v>
      </c>
      <c r="CB2472" s="14">
        <f t="shared" si="14943"/>
        <v>0</v>
      </c>
      <c r="CC2472" s="14">
        <f t="shared" si="14943"/>
        <v>0</v>
      </c>
      <c r="CD2472" s="14">
        <f t="shared" si="14943"/>
        <v>0</v>
      </c>
      <c r="CE2472" s="14">
        <f t="shared" si="14943"/>
        <v>0</v>
      </c>
      <c r="CF2472" s="14">
        <f t="shared" si="14943"/>
        <v>0</v>
      </c>
      <c r="CG2472" s="14">
        <f t="shared" si="14633"/>
        <v>26946.596000000001</v>
      </c>
      <c r="CH2472" s="14">
        <f>CH2473+CH2475</f>
        <v>0</v>
      </c>
      <c r="CI2472" s="84">
        <f t="shared" si="14646"/>
        <v>26946.596000000001</v>
      </c>
      <c r="CJ2472" s="14">
        <f t="shared" si="14634"/>
        <v>14111.7</v>
      </c>
      <c r="CK2472" s="52">
        <f>CK2473+CK2475</f>
        <v>0</v>
      </c>
      <c r="CL2472" s="84">
        <f t="shared" si="14647"/>
        <v>14111.7</v>
      </c>
      <c r="CM2472" s="14">
        <f t="shared" si="14635"/>
        <v>14361.7</v>
      </c>
      <c r="CN2472" s="52">
        <f>CN2473+CN2475</f>
        <v>0</v>
      </c>
      <c r="CO2472" s="84">
        <f t="shared" si="14648"/>
        <v>14361.7</v>
      </c>
      <c r="CP2472" s="14">
        <f>CP2473+CP2475</f>
        <v>0</v>
      </c>
      <c r="CQ2472" s="29"/>
      <c r="CR2472" s="29"/>
      <c r="CT2472" s="1"/>
    </row>
    <row r="2473" spans="1:98" ht="31.2" customHeight="1" x14ac:dyDescent="0.3">
      <c r="A2473" s="76" t="s">
        <v>988</v>
      </c>
      <c r="B2473" s="76" t="s">
        <v>34</v>
      </c>
      <c r="C2473" s="76" t="s">
        <v>36</v>
      </c>
      <c r="D2473" s="76" t="s">
        <v>248</v>
      </c>
      <c r="E2473" s="88"/>
      <c r="F2473" s="77" t="s">
        <v>249</v>
      </c>
      <c r="G2473" s="14">
        <f t="shared" ref="G2473:L2473" si="14944">G2474</f>
        <v>9425.7000000000007</v>
      </c>
      <c r="H2473" s="14">
        <f t="shared" si="14944"/>
        <v>9425.7000000000007</v>
      </c>
      <c r="I2473" s="14">
        <f t="shared" si="14944"/>
        <v>9425.7000000000007</v>
      </c>
      <c r="J2473" s="14">
        <f t="shared" si="14944"/>
        <v>0</v>
      </c>
      <c r="K2473" s="14">
        <f t="shared" si="14944"/>
        <v>0</v>
      </c>
      <c r="L2473" s="14">
        <f t="shared" si="14944"/>
        <v>0</v>
      </c>
      <c r="M2473" s="14">
        <f t="shared" si="14896"/>
        <v>9425.7000000000007</v>
      </c>
      <c r="N2473" s="14">
        <f t="shared" si="14897"/>
        <v>9425.7000000000007</v>
      </c>
      <c r="O2473" s="14">
        <f t="shared" si="14898"/>
        <v>9425.7000000000007</v>
      </c>
      <c r="P2473" s="14">
        <f t="shared" ref="P2473:X2473" si="14945">P2474</f>
        <v>0</v>
      </c>
      <c r="Q2473" s="14">
        <f t="shared" si="14945"/>
        <v>0</v>
      </c>
      <c r="R2473" s="14">
        <f t="shared" si="14945"/>
        <v>0</v>
      </c>
      <c r="S2473" s="14">
        <f t="shared" si="14945"/>
        <v>1200</v>
      </c>
      <c r="T2473" s="14">
        <f t="shared" si="14945"/>
        <v>0</v>
      </c>
      <c r="U2473" s="14">
        <f t="shared" si="14945"/>
        <v>0</v>
      </c>
      <c r="V2473" s="14">
        <f t="shared" si="14945"/>
        <v>0</v>
      </c>
      <c r="W2473" s="14">
        <f t="shared" si="14945"/>
        <v>0</v>
      </c>
      <c r="X2473" s="14">
        <f t="shared" si="14945"/>
        <v>0</v>
      </c>
      <c r="Y2473" s="14">
        <f t="shared" si="14612"/>
        <v>10625.7</v>
      </c>
      <c r="Z2473" s="14">
        <f t="shared" si="14613"/>
        <v>9425.7000000000007</v>
      </c>
      <c r="AA2473" s="14">
        <f t="shared" si="14614"/>
        <v>9425.7000000000007</v>
      </c>
      <c r="AB2473" s="14">
        <f>AB2474</f>
        <v>0</v>
      </c>
      <c r="AC2473" s="14">
        <f>AC2474</f>
        <v>0</v>
      </c>
      <c r="AD2473" s="14">
        <f>AD2474</f>
        <v>0</v>
      </c>
      <c r="AE2473" s="14">
        <f t="shared" si="14615"/>
        <v>10625.7</v>
      </c>
      <c r="AF2473" s="14">
        <f t="shared" si="14616"/>
        <v>9425.7000000000007</v>
      </c>
      <c r="AG2473" s="14">
        <f t="shared" si="14617"/>
        <v>9425.7000000000007</v>
      </c>
      <c r="AH2473" s="14">
        <f t="shared" ref="AH2473:AV2473" si="14946">AH2474</f>
        <v>0</v>
      </c>
      <c r="AI2473" s="14">
        <f t="shared" si="14946"/>
        <v>0</v>
      </c>
      <c r="AJ2473" s="14">
        <f t="shared" si="14946"/>
        <v>0</v>
      </c>
      <c r="AK2473" s="14">
        <f t="shared" si="14946"/>
        <v>0</v>
      </c>
      <c r="AL2473" s="14">
        <f t="shared" si="14946"/>
        <v>0</v>
      </c>
      <c r="AM2473" s="14">
        <f t="shared" si="14946"/>
        <v>0</v>
      </c>
      <c r="AN2473" s="14">
        <f t="shared" si="14946"/>
        <v>0</v>
      </c>
      <c r="AO2473" s="14">
        <f t="shared" si="14946"/>
        <v>0</v>
      </c>
      <c r="AP2473" s="14">
        <f t="shared" si="14946"/>
        <v>0</v>
      </c>
      <c r="AQ2473" s="14">
        <f t="shared" si="14946"/>
        <v>0</v>
      </c>
      <c r="AR2473" s="14">
        <f t="shared" si="14946"/>
        <v>0</v>
      </c>
      <c r="AS2473" s="14">
        <f t="shared" si="14946"/>
        <v>0</v>
      </c>
      <c r="AT2473" s="14">
        <f t="shared" si="14946"/>
        <v>0</v>
      </c>
      <c r="AU2473" s="14">
        <f t="shared" si="14946"/>
        <v>0</v>
      </c>
      <c r="AV2473" s="14">
        <f t="shared" si="14946"/>
        <v>0</v>
      </c>
      <c r="AW2473" s="14">
        <f t="shared" si="14619"/>
        <v>10625.7</v>
      </c>
      <c r="AX2473" s="14">
        <f t="shared" si="14620"/>
        <v>9425.7000000000007</v>
      </c>
      <c r="AY2473" s="14">
        <f t="shared" si="14621"/>
        <v>9425.7000000000007</v>
      </c>
      <c r="AZ2473" s="14">
        <f>AZ2474</f>
        <v>0</v>
      </c>
      <c r="BA2473" s="14">
        <f t="shared" si="14622"/>
        <v>10625.7</v>
      </c>
      <c r="BB2473" s="14">
        <f t="shared" si="14623"/>
        <v>9425.7000000000007</v>
      </c>
      <c r="BC2473" s="14">
        <f t="shared" si="14624"/>
        <v>9425.7000000000007</v>
      </c>
      <c r="BD2473" s="14">
        <f t="shared" ref="BD2473:BN2473" si="14947">BD2474</f>
        <v>0</v>
      </c>
      <c r="BE2473" s="14">
        <f t="shared" si="14947"/>
        <v>0</v>
      </c>
      <c r="BF2473" s="14">
        <f t="shared" si="14947"/>
        <v>0</v>
      </c>
      <c r="BG2473" s="14">
        <f t="shared" si="14947"/>
        <v>0</v>
      </c>
      <c r="BH2473" s="14">
        <f t="shared" si="14947"/>
        <v>0</v>
      </c>
      <c r="BI2473" s="14">
        <f t="shared" si="14947"/>
        <v>0</v>
      </c>
      <c r="BJ2473" s="14">
        <f t="shared" si="14947"/>
        <v>0</v>
      </c>
      <c r="BK2473" s="14">
        <f t="shared" si="14947"/>
        <v>0</v>
      </c>
      <c r="BL2473" s="14">
        <f t="shared" si="14947"/>
        <v>0</v>
      </c>
      <c r="BM2473" s="14">
        <f t="shared" si="14947"/>
        <v>0</v>
      </c>
      <c r="BN2473" s="14">
        <f t="shared" si="14947"/>
        <v>0</v>
      </c>
      <c r="BO2473" s="14">
        <f t="shared" si="14626"/>
        <v>10625.7</v>
      </c>
      <c r="BP2473" s="14">
        <f t="shared" si="14627"/>
        <v>9425.7000000000007</v>
      </c>
      <c r="BQ2473" s="14">
        <f t="shared" si="14628"/>
        <v>9425.7000000000007</v>
      </c>
      <c r="BR2473" s="14">
        <f>BR2474</f>
        <v>0</v>
      </c>
      <c r="BS2473" s="14">
        <f>BS2474</f>
        <v>0</v>
      </c>
      <c r="BT2473" s="14">
        <f>BT2474</f>
        <v>0</v>
      </c>
      <c r="BU2473" s="14">
        <f t="shared" si="14629"/>
        <v>10625.7</v>
      </c>
      <c r="BV2473" s="14">
        <f t="shared" si="14630"/>
        <v>9425.7000000000007</v>
      </c>
      <c r="BW2473" s="14">
        <f t="shared" si="14631"/>
        <v>9425.7000000000007</v>
      </c>
      <c r="BX2473" s="14">
        <f t="shared" ref="BX2473:CF2473" si="14948">BX2474</f>
        <v>0</v>
      </c>
      <c r="BY2473" s="14">
        <f t="shared" si="14948"/>
        <v>0</v>
      </c>
      <c r="BZ2473" s="14">
        <f t="shared" si="14948"/>
        <v>0</v>
      </c>
      <c r="CA2473" s="14">
        <f t="shared" si="14948"/>
        <v>0</v>
      </c>
      <c r="CB2473" s="14">
        <f t="shared" si="14948"/>
        <v>0</v>
      </c>
      <c r="CC2473" s="14">
        <f t="shared" si="14948"/>
        <v>0</v>
      </c>
      <c r="CD2473" s="14">
        <f t="shared" si="14948"/>
        <v>0</v>
      </c>
      <c r="CE2473" s="14">
        <f t="shared" si="14948"/>
        <v>0</v>
      </c>
      <c r="CF2473" s="14">
        <f t="shared" si="14948"/>
        <v>0</v>
      </c>
      <c r="CG2473" s="14">
        <f t="shared" si="14633"/>
        <v>10625.7</v>
      </c>
      <c r="CH2473" s="14">
        <f>CH2474</f>
        <v>0</v>
      </c>
      <c r="CI2473" s="84">
        <f t="shared" si="14646"/>
        <v>10625.7</v>
      </c>
      <c r="CJ2473" s="14">
        <f t="shared" si="14634"/>
        <v>9425.7000000000007</v>
      </c>
      <c r="CK2473" s="52">
        <f>CK2474</f>
        <v>0</v>
      </c>
      <c r="CL2473" s="84">
        <f t="shared" si="14647"/>
        <v>9425.7000000000007</v>
      </c>
      <c r="CM2473" s="14">
        <f t="shared" si="14635"/>
        <v>9425.7000000000007</v>
      </c>
      <c r="CN2473" s="52">
        <f>CN2474</f>
        <v>0</v>
      </c>
      <c r="CO2473" s="84">
        <f t="shared" si="14648"/>
        <v>9425.7000000000007</v>
      </c>
      <c r="CP2473" s="14">
        <f>CP2474</f>
        <v>0</v>
      </c>
      <c r="CQ2473" s="29"/>
      <c r="CR2473" s="29"/>
      <c r="CT2473" s="1"/>
    </row>
    <row r="2474" spans="1:98" ht="31.2" customHeight="1" x14ac:dyDescent="0.3">
      <c r="A2474" s="76" t="s">
        <v>988</v>
      </c>
      <c r="B2474" s="76" t="s">
        <v>34</v>
      </c>
      <c r="C2474" s="76" t="s">
        <v>36</v>
      </c>
      <c r="D2474" s="76" t="s">
        <v>248</v>
      </c>
      <c r="E2474" s="76" t="s">
        <v>140</v>
      </c>
      <c r="F2474" s="77" t="s">
        <v>141</v>
      </c>
      <c r="G2474" s="14">
        <v>9425.7000000000007</v>
      </c>
      <c r="H2474" s="14">
        <v>9425.7000000000007</v>
      </c>
      <c r="I2474" s="14">
        <v>9425.7000000000007</v>
      </c>
      <c r="J2474" s="14"/>
      <c r="K2474" s="14"/>
      <c r="L2474" s="14"/>
      <c r="M2474" s="14">
        <f t="shared" si="14896"/>
        <v>9425.7000000000007</v>
      </c>
      <c r="N2474" s="14">
        <f t="shared" si="14897"/>
        <v>9425.7000000000007</v>
      </c>
      <c r="O2474" s="14">
        <f t="shared" si="14898"/>
        <v>9425.7000000000007</v>
      </c>
      <c r="P2474" s="14"/>
      <c r="Q2474" s="14"/>
      <c r="R2474" s="14"/>
      <c r="S2474" s="14">
        <v>1200</v>
      </c>
      <c r="T2474" s="14"/>
      <c r="U2474" s="14"/>
      <c r="V2474" s="14"/>
      <c r="W2474" s="14"/>
      <c r="X2474" s="14"/>
      <c r="Y2474" s="14">
        <f t="shared" si="14612"/>
        <v>10625.7</v>
      </c>
      <c r="Z2474" s="14">
        <f t="shared" si="14613"/>
        <v>9425.7000000000007</v>
      </c>
      <c r="AA2474" s="14">
        <f t="shared" si="14614"/>
        <v>9425.7000000000007</v>
      </c>
      <c r="AB2474" s="14"/>
      <c r="AC2474" s="14"/>
      <c r="AD2474" s="14"/>
      <c r="AE2474" s="14">
        <f t="shared" si="14615"/>
        <v>10625.7</v>
      </c>
      <c r="AF2474" s="14">
        <f t="shared" si="14616"/>
        <v>9425.7000000000007</v>
      </c>
      <c r="AG2474" s="14">
        <f t="shared" si="14617"/>
        <v>9425.7000000000007</v>
      </c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>
        <f t="shared" si="14619"/>
        <v>10625.7</v>
      </c>
      <c r="AX2474" s="14">
        <f t="shared" si="14620"/>
        <v>9425.7000000000007</v>
      </c>
      <c r="AY2474" s="14">
        <f t="shared" si="14621"/>
        <v>9425.7000000000007</v>
      </c>
      <c r="AZ2474" s="14"/>
      <c r="BA2474" s="14">
        <f t="shared" si="14622"/>
        <v>10625.7</v>
      </c>
      <c r="BB2474" s="14">
        <f t="shared" si="14623"/>
        <v>9425.7000000000007</v>
      </c>
      <c r="BC2474" s="14">
        <f t="shared" si="14624"/>
        <v>9425.7000000000007</v>
      </c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>
        <f t="shared" si="14626"/>
        <v>10625.7</v>
      </c>
      <c r="BP2474" s="14">
        <f t="shared" si="14627"/>
        <v>9425.7000000000007</v>
      </c>
      <c r="BQ2474" s="14">
        <f t="shared" si="14628"/>
        <v>9425.7000000000007</v>
      </c>
      <c r="BR2474" s="14"/>
      <c r="BS2474" s="14"/>
      <c r="BT2474" s="14"/>
      <c r="BU2474" s="14">
        <f t="shared" si="14629"/>
        <v>10625.7</v>
      </c>
      <c r="BV2474" s="14">
        <f t="shared" si="14630"/>
        <v>9425.7000000000007</v>
      </c>
      <c r="BW2474" s="14">
        <f t="shared" si="14631"/>
        <v>9425.7000000000007</v>
      </c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>
        <f t="shared" si="14633"/>
        <v>10625.7</v>
      </c>
      <c r="CH2474" s="14"/>
      <c r="CI2474" s="84">
        <f t="shared" si="14646"/>
        <v>10625.7</v>
      </c>
      <c r="CJ2474" s="14">
        <f t="shared" si="14634"/>
        <v>9425.7000000000007</v>
      </c>
      <c r="CK2474" s="52"/>
      <c r="CL2474" s="84">
        <f t="shared" si="14647"/>
        <v>9425.7000000000007</v>
      </c>
      <c r="CM2474" s="14">
        <f t="shared" si="14635"/>
        <v>9425.7000000000007</v>
      </c>
      <c r="CN2474" s="52"/>
      <c r="CO2474" s="84">
        <f t="shared" si="14648"/>
        <v>9425.7000000000007</v>
      </c>
      <c r="CP2474" s="14"/>
      <c r="CQ2474" s="29"/>
      <c r="CR2474" s="29"/>
      <c r="CT2474" s="1"/>
    </row>
    <row r="2475" spans="1:98" ht="62.4" customHeight="1" x14ac:dyDescent="0.3">
      <c r="A2475" s="76" t="s">
        <v>988</v>
      </c>
      <c r="B2475" s="76" t="s">
        <v>34</v>
      </c>
      <c r="C2475" s="76" t="s">
        <v>36</v>
      </c>
      <c r="D2475" s="76" t="s">
        <v>250</v>
      </c>
      <c r="E2475" s="88"/>
      <c r="F2475" s="77" t="s">
        <v>251</v>
      </c>
      <c r="G2475" s="14">
        <f t="shared" ref="G2475:L2475" si="14949">G2476</f>
        <v>9536</v>
      </c>
      <c r="H2475" s="14">
        <f t="shared" si="14949"/>
        <v>4686</v>
      </c>
      <c r="I2475" s="14">
        <f t="shared" si="14949"/>
        <v>4936</v>
      </c>
      <c r="J2475" s="14">
        <f t="shared" si="14949"/>
        <v>6605</v>
      </c>
      <c r="K2475" s="14">
        <f t="shared" si="14949"/>
        <v>0</v>
      </c>
      <c r="L2475" s="14">
        <f t="shared" si="14949"/>
        <v>0</v>
      </c>
      <c r="M2475" s="14">
        <f t="shared" si="14896"/>
        <v>16141</v>
      </c>
      <c r="N2475" s="14">
        <f t="shared" si="14897"/>
        <v>4686</v>
      </c>
      <c r="O2475" s="14">
        <f t="shared" si="14898"/>
        <v>4936</v>
      </c>
      <c r="P2475" s="14">
        <f t="shared" ref="P2475:X2475" si="14950">P2476</f>
        <v>0</v>
      </c>
      <c r="Q2475" s="14">
        <f t="shared" si="14950"/>
        <v>0</v>
      </c>
      <c r="R2475" s="14">
        <f t="shared" si="14950"/>
        <v>0</v>
      </c>
      <c r="S2475" s="14">
        <f t="shared" si="14950"/>
        <v>0</v>
      </c>
      <c r="T2475" s="14">
        <f t="shared" si="14950"/>
        <v>0</v>
      </c>
      <c r="U2475" s="14">
        <f t="shared" si="14950"/>
        <v>0</v>
      </c>
      <c r="V2475" s="14">
        <f t="shared" si="14950"/>
        <v>0</v>
      </c>
      <c r="W2475" s="14">
        <f t="shared" si="14950"/>
        <v>0</v>
      </c>
      <c r="X2475" s="14">
        <f t="shared" si="14950"/>
        <v>0</v>
      </c>
      <c r="Y2475" s="14">
        <f t="shared" ref="Y2475:Y2538" si="14951">M2475+P2475+Q2475+R2475+S2475</f>
        <v>16141</v>
      </c>
      <c r="Z2475" s="14">
        <f t="shared" ref="Z2475:Z2538" si="14952">N2475+T2475+U2475</f>
        <v>4686</v>
      </c>
      <c r="AA2475" s="14">
        <f t="shared" ref="AA2475:AA2538" si="14953">O2475+V2475+X2475+W2475</f>
        <v>4936</v>
      </c>
      <c r="AB2475" s="14">
        <f>AB2476</f>
        <v>0</v>
      </c>
      <c r="AC2475" s="14">
        <f>AC2476</f>
        <v>0</v>
      </c>
      <c r="AD2475" s="14">
        <f>AD2476</f>
        <v>0</v>
      </c>
      <c r="AE2475" s="14">
        <f t="shared" ref="AE2475:AE2538" si="14954">Y2475+AB2475</f>
        <v>16141</v>
      </c>
      <c r="AF2475" s="14">
        <f t="shared" ref="AF2475:AF2538" si="14955">Z2475+AC2475</f>
        <v>4686</v>
      </c>
      <c r="AG2475" s="14">
        <f t="shared" ref="AG2475:AG2538" si="14956">AA2475+AD2475</f>
        <v>4936</v>
      </c>
      <c r="AH2475" s="14">
        <f t="shared" ref="AH2475:AV2475" si="14957">AH2476</f>
        <v>0</v>
      </c>
      <c r="AI2475" s="14">
        <f t="shared" si="14957"/>
        <v>0</v>
      </c>
      <c r="AJ2475" s="14">
        <f t="shared" si="14957"/>
        <v>0</v>
      </c>
      <c r="AK2475" s="14">
        <f t="shared" si="14957"/>
        <v>0</v>
      </c>
      <c r="AL2475" s="14">
        <f t="shared" si="14957"/>
        <v>0</v>
      </c>
      <c r="AM2475" s="14">
        <f t="shared" si="14957"/>
        <v>0</v>
      </c>
      <c r="AN2475" s="14">
        <f t="shared" si="14957"/>
        <v>0</v>
      </c>
      <c r="AO2475" s="14">
        <f t="shared" si="14957"/>
        <v>0</v>
      </c>
      <c r="AP2475" s="14">
        <f t="shared" si="14957"/>
        <v>0</v>
      </c>
      <c r="AQ2475" s="14">
        <f t="shared" si="14957"/>
        <v>0</v>
      </c>
      <c r="AR2475" s="14">
        <f t="shared" si="14957"/>
        <v>0</v>
      </c>
      <c r="AS2475" s="14">
        <f t="shared" si="14957"/>
        <v>0</v>
      </c>
      <c r="AT2475" s="14">
        <f t="shared" si="14957"/>
        <v>0</v>
      </c>
      <c r="AU2475" s="14">
        <f t="shared" si="14957"/>
        <v>0</v>
      </c>
      <c r="AV2475" s="14">
        <f t="shared" si="14957"/>
        <v>0</v>
      </c>
      <c r="AW2475" s="14">
        <f t="shared" ref="AW2475:AW2538" si="14958">AE2475+AH2475+AI2475+AJ2475+AK2475+AL2475</f>
        <v>16141</v>
      </c>
      <c r="AX2475" s="14">
        <f t="shared" ref="AX2475:AX2538" si="14959">AF2475+AM2475+AN2475+AO2475+AP2475+AQ2475</f>
        <v>4686</v>
      </c>
      <c r="AY2475" s="14">
        <f t="shared" ref="AY2475:AY2538" si="14960">AG2475+AR2475+AS2475+AT2475+AU2475+AV2475</f>
        <v>4936</v>
      </c>
      <c r="AZ2475" s="14">
        <f>AZ2476</f>
        <v>0</v>
      </c>
      <c r="BA2475" s="14">
        <f t="shared" ref="BA2475:BA2538" si="14961">AW2475+AZ2475</f>
        <v>16141</v>
      </c>
      <c r="BB2475" s="14">
        <f t="shared" ref="BB2475:BB2538" si="14962">AX2475</f>
        <v>4686</v>
      </c>
      <c r="BC2475" s="14">
        <f t="shared" ref="BC2475:BC2538" si="14963">AY2475</f>
        <v>4936</v>
      </c>
      <c r="BD2475" s="14">
        <f t="shared" ref="BD2475:BN2475" si="14964">BD2476</f>
        <v>0</v>
      </c>
      <c r="BE2475" s="14">
        <f t="shared" si="14964"/>
        <v>81.144999999999996</v>
      </c>
      <c r="BF2475" s="14">
        <f t="shared" si="14964"/>
        <v>0</v>
      </c>
      <c r="BG2475" s="14">
        <f t="shared" si="14964"/>
        <v>0</v>
      </c>
      <c r="BH2475" s="14">
        <f t="shared" si="14964"/>
        <v>0</v>
      </c>
      <c r="BI2475" s="14">
        <f t="shared" si="14964"/>
        <v>0</v>
      </c>
      <c r="BJ2475" s="14">
        <f t="shared" si="14964"/>
        <v>0</v>
      </c>
      <c r="BK2475" s="14">
        <f t="shared" si="14964"/>
        <v>0</v>
      </c>
      <c r="BL2475" s="14">
        <f t="shared" si="14964"/>
        <v>0</v>
      </c>
      <c r="BM2475" s="14">
        <f t="shared" si="14964"/>
        <v>0</v>
      </c>
      <c r="BN2475" s="14">
        <f t="shared" si="14964"/>
        <v>0</v>
      </c>
      <c r="BO2475" s="14">
        <f t="shared" ref="BO2475:BO2538" si="14965">BA2475+BD2475+BE2475+BF2475+BG2475</f>
        <v>16222.145</v>
      </c>
      <c r="BP2475" s="14">
        <f t="shared" ref="BP2475:BP2538" si="14966">BB2475+BH2475+BI2475+BJ2475+BK2475</f>
        <v>4686</v>
      </c>
      <c r="BQ2475" s="14">
        <f t="shared" ref="BQ2475:BQ2538" si="14967">BC2475+BL2475+BM2475+BN2475</f>
        <v>4936</v>
      </c>
      <c r="BR2475" s="14">
        <f>BR2476</f>
        <v>0</v>
      </c>
      <c r="BS2475" s="14">
        <f>BS2476</f>
        <v>0</v>
      </c>
      <c r="BT2475" s="14">
        <f>BT2476</f>
        <v>0</v>
      </c>
      <c r="BU2475" s="14">
        <f t="shared" ref="BU2475:BU2538" si="14968">BO2475+BR2475</f>
        <v>16222.145</v>
      </c>
      <c r="BV2475" s="14">
        <f t="shared" ref="BV2475:BV2538" si="14969">BP2475+BS2475</f>
        <v>4686</v>
      </c>
      <c r="BW2475" s="14">
        <f t="shared" ref="BW2475:BW2538" si="14970">BQ2475+BT2475</f>
        <v>4936</v>
      </c>
      <c r="BX2475" s="14">
        <f t="shared" ref="BX2475:CF2475" si="14971">BX2476</f>
        <v>98.751000000000005</v>
      </c>
      <c r="BY2475" s="14">
        <f t="shared" si="14971"/>
        <v>0</v>
      </c>
      <c r="BZ2475" s="14">
        <f t="shared" si="14971"/>
        <v>0</v>
      </c>
      <c r="CA2475" s="14">
        <f t="shared" si="14971"/>
        <v>0</v>
      </c>
      <c r="CB2475" s="14">
        <f t="shared" si="14971"/>
        <v>0</v>
      </c>
      <c r="CC2475" s="14">
        <f t="shared" si="14971"/>
        <v>0</v>
      </c>
      <c r="CD2475" s="14">
        <f t="shared" si="14971"/>
        <v>0</v>
      </c>
      <c r="CE2475" s="14">
        <f t="shared" si="14971"/>
        <v>0</v>
      </c>
      <c r="CF2475" s="14">
        <f t="shared" si="14971"/>
        <v>0</v>
      </c>
      <c r="CG2475" s="14">
        <f t="shared" ref="CG2475:CG2538" si="14972">BU2475+BX2475+BY2475+BZ2475</f>
        <v>16320.896000000001</v>
      </c>
      <c r="CH2475" s="14">
        <f>CH2476</f>
        <v>0</v>
      </c>
      <c r="CI2475" s="84">
        <f t="shared" si="14646"/>
        <v>16320.896000000001</v>
      </c>
      <c r="CJ2475" s="14">
        <f t="shared" ref="CJ2475:CJ2538" si="14973">BV2475+CA2475+CB2475+CC2475</f>
        <v>4686</v>
      </c>
      <c r="CK2475" s="52">
        <f>CK2476</f>
        <v>0</v>
      </c>
      <c r="CL2475" s="84">
        <f t="shared" si="14647"/>
        <v>4686</v>
      </c>
      <c r="CM2475" s="14">
        <f t="shared" ref="CM2475:CM2538" si="14974">BW2475+CD2475+CE2475+CF2475</f>
        <v>4936</v>
      </c>
      <c r="CN2475" s="52">
        <f>CN2476</f>
        <v>0</v>
      </c>
      <c r="CO2475" s="84">
        <f t="shared" si="14648"/>
        <v>4936</v>
      </c>
      <c r="CP2475" s="14">
        <f>CP2476</f>
        <v>0</v>
      </c>
      <c r="CQ2475" s="29"/>
      <c r="CR2475" s="29"/>
      <c r="CT2475" s="1"/>
    </row>
    <row r="2476" spans="1:98" ht="31.2" customHeight="1" x14ac:dyDescent="0.3">
      <c r="A2476" s="76" t="s">
        <v>988</v>
      </c>
      <c r="B2476" s="76" t="s">
        <v>34</v>
      </c>
      <c r="C2476" s="76" t="s">
        <v>36</v>
      </c>
      <c r="D2476" s="76" t="s">
        <v>250</v>
      </c>
      <c r="E2476" s="76" t="s">
        <v>140</v>
      </c>
      <c r="F2476" s="77" t="s">
        <v>141</v>
      </c>
      <c r="G2476" s="14">
        <v>9536</v>
      </c>
      <c r="H2476" s="14">
        <v>4686</v>
      </c>
      <c r="I2476" s="14">
        <v>4936</v>
      </c>
      <c r="J2476" s="14">
        <v>6605</v>
      </c>
      <c r="K2476" s="14"/>
      <c r="L2476" s="14"/>
      <c r="M2476" s="14">
        <f t="shared" si="14896"/>
        <v>16141</v>
      </c>
      <c r="N2476" s="14">
        <f t="shared" si="14897"/>
        <v>4686</v>
      </c>
      <c r="O2476" s="14">
        <f t="shared" si="14898"/>
        <v>4936</v>
      </c>
      <c r="P2476" s="14"/>
      <c r="Q2476" s="14"/>
      <c r="R2476" s="14"/>
      <c r="S2476" s="14"/>
      <c r="T2476" s="14"/>
      <c r="U2476" s="14"/>
      <c r="V2476" s="14"/>
      <c r="W2476" s="14"/>
      <c r="X2476" s="14"/>
      <c r="Y2476" s="14">
        <f t="shared" si="14951"/>
        <v>16141</v>
      </c>
      <c r="Z2476" s="14">
        <f t="shared" si="14952"/>
        <v>4686</v>
      </c>
      <c r="AA2476" s="14">
        <f t="shared" si="14953"/>
        <v>4936</v>
      </c>
      <c r="AB2476" s="14"/>
      <c r="AC2476" s="14"/>
      <c r="AD2476" s="14"/>
      <c r="AE2476" s="14">
        <f t="shared" si="14954"/>
        <v>16141</v>
      </c>
      <c r="AF2476" s="14">
        <f t="shared" si="14955"/>
        <v>4686</v>
      </c>
      <c r="AG2476" s="14">
        <f t="shared" si="14956"/>
        <v>4936</v>
      </c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>
        <f t="shared" si="14958"/>
        <v>16141</v>
      </c>
      <c r="AX2476" s="14">
        <f t="shared" si="14959"/>
        <v>4686</v>
      </c>
      <c r="AY2476" s="14">
        <f t="shared" si="14960"/>
        <v>4936</v>
      </c>
      <c r="AZ2476" s="14"/>
      <c r="BA2476" s="14">
        <f t="shared" si="14961"/>
        <v>16141</v>
      </c>
      <c r="BB2476" s="14">
        <f t="shared" si="14962"/>
        <v>4686</v>
      </c>
      <c r="BC2476" s="14">
        <f t="shared" si="14963"/>
        <v>4936</v>
      </c>
      <c r="BD2476" s="14"/>
      <c r="BE2476" s="14">
        <v>81.144999999999996</v>
      </c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>
        <f t="shared" si="14965"/>
        <v>16222.145</v>
      </c>
      <c r="BP2476" s="14">
        <f t="shared" si="14966"/>
        <v>4686</v>
      </c>
      <c r="BQ2476" s="14">
        <f t="shared" si="14967"/>
        <v>4936</v>
      </c>
      <c r="BR2476" s="14"/>
      <c r="BS2476" s="14"/>
      <c r="BT2476" s="14"/>
      <c r="BU2476" s="14">
        <f t="shared" si="14968"/>
        <v>16222.145</v>
      </c>
      <c r="BV2476" s="14">
        <f t="shared" si="14969"/>
        <v>4686</v>
      </c>
      <c r="BW2476" s="14">
        <f t="shared" si="14970"/>
        <v>4936</v>
      </c>
      <c r="BX2476" s="14">
        <v>98.751000000000005</v>
      </c>
      <c r="BY2476" s="14"/>
      <c r="BZ2476" s="14"/>
      <c r="CA2476" s="14"/>
      <c r="CB2476" s="14"/>
      <c r="CC2476" s="14"/>
      <c r="CD2476" s="14"/>
      <c r="CE2476" s="14"/>
      <c r="CF2476" s="14"/>
      <c r="CG2476" s="14">
        <f t="shared" si="14972"/>
        <v>16320.896000000001</v>
      </c>
      <c r="CH2476" s="14"/>
      <c r="CI2476" s="84">
        <f t="shared" si="14646"/>
        <v>16320.896000000001</v>
      </c>
      <c r="CJ2476" s="14">
        <f t="shared" si="14973"/>
        <v>4686</v>
      </c>
      <c r="CK2476" s="52"/>
      <c r="CL2476" s="84">
        <f t="shared" si="14647"/>
        <v>4686</v>
      </c>
      <c r="CM2476" s="14">
        <f t="shared" si="14974"/>
        <v>4936</v>
      </c>
      <c r="CN2476" s="52"/>
      <c r="CO2476" s="84">
        <f t="shared" si="14648"/>
        <v>4936</v>
      </c>
      <c r="CP2476" s="14"/>
      <c r="CQ2476" s="29"/>
      <c r="CR2476" s="29" t="s">
        <v>1001</v>
      </c>
      <c r="CT2476" s="1"/>
    </row>
    <row r="2477" spans="1:98" ht="31.2" customHeight="1" x14ac:dyDescent="0.3">
      <c r="A2477" s="76" t="s">
        <v>988</v>
      </c>
      <c r="B2477" s="76" t="s">
        <v>34</v>
      </c>
      <c r="C2477" s="76" t="s">
        <v>36</v>
      </c>
      <c r="D2477" s="76" t="s">
        <v>913</v>
      </c>
      <c r="E2477" s="88"/>
      <c r="F2477" s="77" t="s">
        <v>914</v>
      </c>
      <c r="G2477" s="14">
        <f t="shared" ref="G2477:G2500" si="14975">G2478</f>
        <v>4739.2</v>
      </c>
      <c r="H2477" s="14">
        <f t="shared" ref="H2477:H2480" si="14976">H2478</f>
        <v>1424.9</v>
      </c>
      <c r="I2477" s="14">
        <f t="shared" ref="I2477:I2480" si="14977">I2478</f>
        <v>1424.9</v>
      </c>
      <c r="J2477" s="14">
        <f t="shared" ref="J2477:J2480" si="14978">J2478</f>
        <v>0</v>
      </c>
      <c r="K2477" s="14">
        <f t="shared" ref="K2477:K2480" si="14979">K2478</f>
        <v>0</v>
      </c>
      <c r="L2477" s="14">
        <f t="shared" ref="L2477:L2480" si="14980">L2478</f>
        <v>0</v>
      </c>
      <c r="M2477" s="14">
        <f t="shared" si="14896"/>
        <v>4739.2</v>
      </c>
      <c r="N2477" s="14">
        <f t="shared" si="14897"/>
        <v>1424.9</v>
      </c>
      <c r="O2477" s="14">
        <f t="shared" si="14898"/>
        <v>1424.9</v>
      </c>
      <c r="P2477" s="14">
        <f t="shared" ref="P2477:P2480" si="14981">P2478</f>
        <v>0</v>
      </c>
      <c r="Q2477" s="14">
        <f t="shared" ref="Q2477:Q2480" si="14982">Q2478</f>
        <v>0</v>
      </c>
      <c r="R2477" s="14">
        <f t="shared" ref="R2477:R2480" si="14983">R2478</f>
        <v>0</v>
      </c>
      <c r="S2477" s="14">
        <f t="shared" ref="S2477:S2480" si="14984">S2478</f>
        <v>0</v>
      </c>
      <c r="T2477" s="14">
        <f t="shared" ref="T2477:T2480" si="14985">T2478</f>
        <v>0</v>
      </c>
      <c r="U2477" s="14">
        <f t="shared" ref="U2477:U2480" si="14986">U2478</f>
        <v>0</v>
      </c>
      <c r="V2477" s="14">
        <f t="shared" ref="V2477:V2480" si="14987">V2478</f>
        <v>0</v>
      </c>
      <c r="W2477" s="14">
        <f t="shared" ref="W2477:W2480" si="14988">W2478</f>
        <v>0</v>
      </c>
      <c r="X2477" s="14">
        <f t="shared" ref="X2477:X2480" si="14989">X2478</f>
        <v>0</v>
      </c>
      <c r="Y2477" s="14">
        <f t="shared" si="14951"/>
        <v>4739.2</v>
      </c>
      <c r="Z2477" s="14">
        <f t="shared" si="14952"/>
        <v>1424.9</v>
      </c>
      <c r="AA2477" s="14">
        <f t="shared" si="14953"/>
        <v>1424.9</v>
      </c>
      <c r="AB2477" s="14">
        <f t="shared" ref="AB2477:AB2480" si="14990">AB2478</f>
        <v>0</v>
      </c>
      <c r="AC2477" s="14">
        <f t="shared" ref="AC2477:AC2480" si="14991">AC2478</f>
        <v>0</v>
      </c>
      <c r="AD2477" s="14">
        <f t="shared" ref="AD2477:AD2480" si="14992">AD2478</f>
        <v>0</v>
      </c>
      <c r="AE2477" s="14">
        <f t="shared" si="14954"/>
        <v>4739.2</v>
      </c>
      <c r="AF2477" s="14">
        <f t="shared" si="14955"/>
        <v>1424.9</v>
      </c>
      <c r="AG2477" s="14">
        <f t="shared" si="14956"/>
        <v>1424.9</v>
      </c>
      <c r="AH2477" s="14">
        <f t="shared" ref="AH2477:AH2480" si="14993">AH2478</f>
        <v>0</v>
      </c>
      <c r="AI2477" s="14">
        <f t="shared" ref="AI2477:AI2480" si="14994">AI2478</f>
        <v>0</v>
      </c>
      <c r="AJ2477" s="14">
        <f t="shared" ref="AJ2477:AJ2480" si="14995">AJ2478</f>
        <v>0</v>
      </c>
      <c r="AK2477" s="14">
        <f t="shared" ref="AK2477:AK2480" si="14996">AK2478</f>
        <v>0</v>
      </c>
      <c r="AL2477" s="14">
        <f t="shared" ref="AL2477:AL2480" si="14997">AL2478</f>
        <v>0</v>
      </c>
      <c r="AM2477" s="14">
        <f t="shared" ref="AM2477:AM2480" si="14998">AM2478</f>
        <v>0</v>
      </c>
      <c r="AN2477" s="14">
        <f t="shared" ref="AN2477:AN2480" si="14999">AN2478</f>
        <v>0</v>
      </c>
      <c r="AO2477" s="14">
        <f t="shared" ref="AO2477:AO2480" si="15000">AO2478</f>
        <v>0</v>
      </c>
      <c r="AP2477" s="14">
        <f t="shared" ref="AP2477:AP2480" si="15001">AP2478</f>
        <v>0</v>
      </c>
      <c r="AQ2477" s="14">
        <f t="shared" ref="AQ2477:AQ2480" si="15002">AQ2478</f>
        <v>0</v>
      </c>
      <c r="AR2477" s="14">
        <f t="shared" ref="AR2477:AR2480" si="15003">AR2478</f>
        <v>0</v>
      </c>
      <c r="AS2477" s="14">
        <f t="shared" ref="AS2477:AS2480" si="15004">AS2478</f>
        <v>0</v>
      </c>
      <c r="AT2477" s="14">
        <f t="shared" ref="AT2477:AT2480" si="15005">AT2478</f>
        <v>0</v>
      </c>
      <c r="AU2477" s="14">
        <f t="shared" ref="AU2477:AU2480" si="15006">AU2478</f>
        <v>0</v>
      </c>
      <c r="AV2477" s="14">
        <f t="shared" ref="AV2477:AV2480" si="15007">AV2478</f>
        <v>0</v>
      </c>
      <c r="AW2477" s="14">
        <f t="shared" si="14958"/>
        <v>4739.2</v>
      </c>
      <c r="AX2477" s="14">
        <f t="shared" si="14959"/>
        <v>1424.9</v>
      </c>
      <c r="AY2477" s="14">
        <f t="shared" si="14960"/>
        <v>1424.9</v>
      </c>
      <c r="AZ2477" s="14">
        <f t="shared" ref="AZ2477:AZ2480" si="15008">AZ2478</f>
        <v>0</v>
      </c>
      <c r="BA2477" s="14">
        <f t="shared" si="14961"/>
        <v>4739.2</v>
      </c>
      <c r="BB2477" s="14">
        <f t="shared" si="14962"/>
        <v>1424.9</v>
      </c>
      <c r="BC2477" s="14">
        <f t="shared" si="14963"/>
        <v>1424.9</v>
      </c>
      <c r="BD2477" s="14">
        <f t="shared" ref="BD2477:BD2480" si="15009">BD2478</f>
        <v>0</v>
      </c>
      <c r="BE2477" s="14">
        <f t="shared" ref="BE2477:BE2480" si="15010">BE2478</f>
        <v>0</v>
      </c>
      <c r="BF2477" s="14">
        <f t="shared" ref="BF2477:BF2480" si="15011">BF2478</f>
        <v>-35.456000000000003</v>
      </c>
      <c r="BG2477" s="14">
        <f t="shared" ref="BG2477:BG2480" si="15012">BG2478</f>
        <v>0</v>
      </c>
      <c r="BH2477" s="14">
        <f t="shared" ref="BH2477:BH2480" si="15013">BH2478</f>
        <v>0</v>
      </c>
      <c r="BI2477" s="14">
        <f t="shared" ref="BI2477:BI2480" si="15014">BI2478</f>
        <v>0</v>
      </c>
      <c r="BJ2477" s="14">
        <f t="shared" ref="BJ2477:BJ2480" si="15015">BJ2478</f>
        <v>0</v>
      </c>
      <c r="BK2477" s="14">
        <f t="shared" ref="BK2477:BK2480" si="15016">BK2478</f>
        <v>0</v>
      </c>
      <c r="BL2477" s="14">
        <f t="shared" ref="BL2477:BL2480" si="15017">BL2478</f>
        <v>0</v>
      </c>
      <c r="BM2477" s="14">
        <f t="shared" ref="BM2477:BM2480" si="15018">BM2478</f>
        <v>0</v>
      </c>
      <c r="BN2477" s="14">
        <f t="shared" ref="BN2477:BN2480" si="15019">BN2478</f>
        <v>0</v>
      </c>
      <c r="BO2477" s="14">
        <f t="shared" si="14965"/>
        <v>4703.7439999999997</v>
      </c>
      <c r="BP2477" s="14">
        <f t="shared" si="14966"/>
        <v>1424.9</v>
      </c>
      <c r="BQ2477" s="14">
        <f t="shared" si="14967"/>
        <v>1424.9</v>
      </c>
      <c r="BR2477" s="14">
        <f t="shared" ref="BR2477:BR2480" si="15020">BR2478</f>
        <v>0</v>
      </c>
      <c r="BS2477" s="14">
        <f t="shared" ref="BS2477:BS2480" si="15021">BS2478</f>
        <v>0</v>
      </c>
      <c r="BT2477" s="14">
        <f t="shared" ref="BT2477:BT2480" si="15022">BT2478</f>
        <v>0</v>
      </c>
      <c r="BU2477" s="14">
        <f t="shared" si="14968"/>
        <v>4703.7439999999997</v>
      </c>
      <c r="BV2477" s="14">
        <f t="shared" si="14969"/>
        <v>1424.9</v>
      </c>
      <c r="BW2477" s="14">
        <f t="shared" si="14970"/>
        <v>1424.9</v>
      </c>
      <c r="BX2477" s="14">
        <f t="shared" ref="BX2477:BX2480" si="15023">BX2478</f>
        <v>0</v>
      </c>
      <c r="BY2477" s="14">
        <f t="shared" ref="BY2477:BY2480" si="15024">BY2478</f>
        <v>0</v>
      </c>
      <c r="BZ2477" s="14">
        <f t="shared" ref="BZ2477:BZ2480" si="15025">BZ2478</f>
        <v>0</v>
      </c>
      <c r="CA2477" s="14">
        <f t="shared" ref="CA2477:CA2480" si="15026">CA2478</f>
        <v>0</v>
      </c>
      <c r="CB2477" s="14">
        <f t="shared" ref="CB2477:CB2480" si="15027">CB2478</f>
        <v>0</v>
      </c>
      <c r="CC2477" s="14">
        <f t="shared" ref="CC2477:CC2480" si="15028">CC2478</f>
        <v>0</v>
      </c>
      <c r="CD2477" s="14">
        <f t="shared" ref="CD2477:CD2480" si="15029">CD2478</f>
        <v>0</v>
      </c>
      <c r="CE2477" s="14">
        <f t="shared" ref="CE2477:CE2480" si="15030">CE2478</f>
        <v>0</v>
      </c>
      <c r="CF2477" s="14">
        <f t="shared" ref="CF2477:CF2480" si="15031">CF2478</f>
        <v>0</v>
      </c>
      <c r="CG2477" s="14">
        <f t="shared" si="14972"/>
        <v>4703.7439999999997</v>
      </c>
      <c r="CH2477" s="14">
        <f t="shared" ref="CH2477:CH2480" si="15032">CH2478</f>
        <v>0</v>
      </c>
      <c r="CI2477" s="84">
        <f t="shared" si="14646"/>
        <v>4703.7439999999997</v>
      </c>
      <c r="CJ2477" s="14">
        <f t="shared" si="14973"/>
        <v>1424.9</v>
      </c>
      <c r="CK2477" s="52">
        <f t="shared" ref="CK2477:CP2480" si="15033">CK2478</f>
        <v>0</v>
      </c>
      <c r="CL2477" s="84">
        <f t="shared" si="14647"/>
        <v>1424.9</v>
      </c>
      <c r="CM2477" s="14">
        <f t="shared" si="14974"/>
        <v>1424.9</v>
      </c>
      <c r="CN2477" s="52">
        <f t="shared" si="15033"/>
        <v>0</v>
      </c>
      <c r="CO2477" s="84">
        <f t="shared" si="14648"/>
        <v>1424.9</v>
      </c>
      <c r="CP2477" s="14">
        <f t="shared" si="15033"/>
        <v>0</v>
      </c>
      <c r="CQ2477" s="29"/>
      <c r="CR2477" s="29"/>
      <c r="CT2477" s="1"/>
    </row>
    <row r="2478" spans="1:98" ht="15.6" customHeight="1" x14ac:dyDescent="0.3">
      <c r="A2478" s="76" t="s">
        <v>988</v>
      </c>
      <c r="B2478" s="76" t="s">
        <v>34</v>
      </c>
      <c r="C2478" s="76" t="s">
        <v>36</v>
      </c>
      <c r="D2478" s="76" t="s">
        <v>915</v>
      </c>
      <c r="E2478" s="88"/>
      <c r="F2478" s="77" t="s">
        <v>41</v>
      </c>
      <c r="G2478" s="14">
        <f t="shared" si="14975"/>
        <v>4739.2</v>
      </c>
      <c r="H2478" s="14">
        <f t="shared" si="14976"/>
        <v>1424.9</v>
      </c>
      <c r="I2478" s="14">
        <f t="shared" si="14977"/>
        <v>1424.9</v>
      </c>
      <c r="J2478" s="14">
        <f t="shared" si="14978"/>
        <v>0</v>
      </c>
      <c r="K2478" s="14">
        <f t="shared" si="14979"/>
        <v>0</v>
      </c>
      <c r="L2478" s="14">
        <f t="shared" si="14980"/>
        <v>0</v>
      </c>
      <c r="M2478" s="14">
        <f t="shared" si="14896"/>
        <v>4739.2</v>
      </c>
      <c r="N2478" s="14">
        <f t="shared" si="14897"/>
        <v>1424.9</v>
      </c>
      <c r="O2478" s="14">
        <f t="shared" si="14898"/>
        <v>1424.9</v>
      </c>
      <c r="P2478" s="14">
        <f t="shared" si="14981"/>
        <v>0</v>
      </c>
      <c r="Q2478" s="14">
        <f t="shared" si="14982"/>
        <v>0</v>
      </c>
      <c r="R2478" s="14">
        <f t="shared" si="14983"/>
        <v>0</v>
      </c>
      <c r="S2478" s="14">
        <f t="shared" si="14984"/>
        <v>0</v>
      </c>
      <c r="T2478" s="14">
        <f t="shared" si="14985"/>
        <v>0</v>
      </c>
      <c r="U2478" s="14">
        <f t="shared" si="14986"/>
        <v>0</v>
      </c>
      <c r="V2478" s="14">
        <f t="shared" si="14987"/>
        <v>0</v>
      </c>
      <c r="W2478" s="14">
        <f t="shared" si="14988"/>
        <v>0</v>
      </c>
      <c r="X2478" s="14">
        <f t="shared" si="14989"/>
        <v>0</v>
      </c>
      <c r="Y2478" s="14">
        <f t="shared" si="14951"/>
        <v>4739.2</v>
      </c>
      <c r="Z2478" s="14">
        <f t="shared" si="14952"/>
        <v>1424.9</v>
      </c>
      <c r="AA2478" s="14">
        <f t="shared" si="14953"/>
        <v>1424.9</v>
      </c>
      <c r="AB2478" s="14">
        <f t="shared" si="14990"/>
        <v>0</v>
      </c>
      <c r="AC2478" s="14">
        <f t="shared" si="14991"/>
        <v>0</v>
      </c>
      <c r="AD2478" s="14">
        <f t="shared" si="14992"/>
        <v>0</v>
      </c>
      <c r="AE2478" s="14">
        <f t="shared" si="14954"/>
        <v>4739.2</v>
      </c>
      <c r="AF2478" s="14">
        <f t="shared" si="14955"/>
        <v>1424.9</v>
      </c>
      <c r="AG2478" s="14">
        <f t="shared" si="14956"/>
        <v>1424.9</v>
      </c>
      <c r="AH2478" s="14">
        <f t="shared" si="14993"/>
        <v>0</v>
      </c>
      <c r="AI2478" s="14">
        <f t="shared" si="14994"/>
        <v>0</v>
      </c>
      <c r="AJ2478" s="14">
        <f t="shared" si="14995"/>
        <v>0</v>
      </c>
      <c r="AK2478" s="14">
        <f t="shared" si="14996"/>
        <v>0</v>
      </c>
      <c r="AL2478" s="14">
        <f t="shared" si="14997"/>
        <v>0</v>
      </c>
      <c r="AM2478" s="14">
        <f t="shared" si="14998"/>
        <v>0</v>
      </c>
      <c r="AN2478" s="14">
        <f t="shared" si="14999"/>
        <v>0</v>
      </c>
      <c r="AO2478" s="14">
        <f t="shared" si="15000"/>
        <v>0</v>
      </c>
      <c r="AP2478" s="14">
        <f t="shared" si="15001"/>
        <v>0</v>
      </c>
      <c r="AQ2478" s="14">
        <f t="shared" si="15002"/>
        <v>0</v>
      </c>
      <c r="AR2478" s="14">
        <f t="shared" si="15003"/>
        <v>0</v>
      </c>
      <c r="AS2478" s="14">
        <f t="shared" si="15004"/>
        <v>0</v>
      </c>
      <c r="AT2478" s="14">
        <f t="shared" si="15005"/>
        <v>0</v>
      </c>
      <c r="AU2478" s="14">
        <f t="shared" si="15006"/>
        <v>0</v>
      </c>
      <c r="AV2478" s="14">
        <f t="shared" si="15007"/>
        <v>0</v>
      </c>
      <c r="AW2478" s="14">
        <f t="shared" si="14958"/>
        <v>4739.2</v>
      </c>
      <c r="AX2478" s="14">
        <f t="shared" si="14959"/>
        <v>1424.9</v>
      </c>
      <c r="AY2478" s="14">
        <f t="shared" si="14960"/>
        <v>1424.9</v>
      </c>
      <c r="AZ2478" s="14">
        <f t="shared" si="15008"/>
        <v>0</v>
      </c>
      <c r="BA2478" s="14">
        <f t="shared" si="14961"/>
        <v>4739.2</v>
      </c>
      <c r="BB2478" s="14">
        <f t="shared" si="14962"/>
        <v>1424.9</v>
      </c>
      <c r="BC2478" s="14">
        <f t="shared" si="14963"/>
        <v>1424.9</v>
      </c>
      <c r="BD2478" s="14">
        <f t="shared" si="15009"/>
        <v>0</v>
      </c>
      <c r="BE2478" s="14">
        <f t="shared" si="15010"/>
        <v>0</v>
      </c>
      <c r="BF2478" s="14">
        <f t="shared" si="15011"/>
        <v>-35.456000000000003</v>
      </c>
      <c r="BG2478" s="14">
        <f t="shared" si="15012"/>
        <v>0</v>
      </c>
      <c r="BH2478" s="14">
        <f t="shared" si="15013"/>
        <v>0</v>
      </c>
      <c r="BI2478" s="14">
        <f t="shared" si="15014"/>
        <v>0</v>
      </c>
      <c r="BJ2478" s="14">
        <f t="shared" si="15015"/>
        <v>0</v>
      </c>
      <c r="BK2478" s="14">
        <f t="shared" si="15016"/>
        <v>0</v>
      </c>
      <c r="BL2478" s="14">
        <f t="shared" si="15017"/>
        <v>0</v>
      </c>
      <c r="BM2478" s="14">
        <f t="shared" si="15018"/>
        <v>0</v>
      </c>
      <c r="BN2478" s="14">
        <f t="shared" si="15019"/>
        <v>0</v>
      </c>
      <c r="BO2478" s="14">
        <f t="shared" si="14965"/>
        <v>4703.7439999999997</v>
      </c>
      <c r="BP2478" s="14">
        <f t="shared" si="14966"/>
        <v>1424.9</v>
      </c>
      <c r="BQ2478" s="14">
        <f t="shared" si="14967"/>
        <v>1424.9</v>
      </c>
      <c r="BR2478" s="14">
        <f t="shared" si="15020"/>
        <v>0</v>
      </c>
      <c r="BS2478" s="14">
        <f t="shared" si="15021"/>
        <v>0</v>
      </c>
      <c r="BT2478" s="14">
        <f t="shared" si="15022"/>
        <v>0</v>
      </c>
      <c r="BU2478" s="14">
        <f t="shared" si="14968"/>
        <v>4703.7439999999997</v>
      </c>
      <c r="BV2478" s="14">
        <f t="shared" si="14969"/>
        <v>1424.9</v>
      </c>
      <c r="BW2478" s="14">
        <f t="shared" si="14970"/>
        <v>1424.9</v>
      </c>
      <c r="BX2478" s="14">
        <f t="shared" si="15023"/>
        <v>0</v>
      </c>
      <c r="BY2478" s="14">
        <f t="shared" si="15024"/>
        <v>0</v>
      </c>
      <c r="BZ2478" s="14">
        <f t="shared" si="15025"/>
        <v>0</v>
      </c>
      <c r="CA2478" s="14">
        <f t="shared" si="15026"/>
        <v>0</v>
      </c>
      <c r="CB2478" s="14">
        <f t="shared" si="15027"/>
        <v>0</v>
      </c>
      <c r="CC2478" s="14">
        <f t="shared" si="15028"/>
        <v>0</v>
      </c>
      <c r="CD2478" s="14">
        <f t="shared" si="15029"/>
        <v>0</v>
      </c>
      <c r="CE2478" s="14">
        <f t="shared" si="15030"/>
        <v>0</v>
      </c>
      <c r="CF2478" s="14">
        <f t="shared" si="15031"/>
        <v>0</v>
      </c>
      <c r="CG2478" s="14">
        <f t="shared" si="14972"/>
        <v>4703.7439999999997</v>
      </c>
      <c r="CH2478" s="14">
        <f t="shared" si="15032"/>
        <v>0</v>
      </c>
      <c r="CI2478" s="84">
        <f t="shared" si="14646"/>
        <v>4703.7439999999997</v>
      </c>
      <c r="CJ2478" s="14">
        <f t="shared" si="14973"/>
        <v>1424.9</v>
      </c>
      <c r="CK2478" s="52">
        <f t="shared" si="15033"/>
        <v>0</v>
      </c>
      <c r="CL2478" s="84">
        <f t="shared" si="14647"/>
        <v>1424.9</v>
      </c>
      <c r="CM2478" s="14">
        <f t="shared" si="14974"/>
        <v>1424.9</v>
      </c>
      <c r="CN2478" s="52">
        <f t="shared" si="15033"/>
        <v>0</v>
      </c>
      <c r="CO2478" s="84">
        <f t="shared" si="14648"/>
        <v>1424.9</v>
      </c>
      <c r="CP2478" s="14">
        <f t="shared" si="15033"/>
        <v>0</v>
      </c>
      <c r="CQ2478" s="29"/>
      <c r="CR2478" s="29"/>
      <c r="CT2478" s="1"/>
    </row>
    <row r="2479" spans="1:98" ht="31.2" customHeight="1" x14ac:dyDescent="0.3">
      <c r="A2479" s="76" t="s">
        <v>988</v>
      </c>
      <c r="B2479" s="76" t="s">
        <v>34</v>
      </c>
      <c r="C2479" s="76" t="s">
        <v>36</v>
      </c>
      <c r="D2479" s="76" t="s">
        <v>923</v>
      </c>
      <c r="E2479" s="88"/>
      <c r="F2479" s="77" t="s">
        <v>924</v>
      </c>
      <c r="G2479" s="14">
        <f t="shared" si="14975"/>
        <v>4739.2</v>
      </c>
      <c r="H2479" s="14">
        <f t="shared" si="14976"/>
        <v>1424.9</v>
      </c>
      <c r="I2479" s="14">
        <f t="shared" si="14977"/>
        <v>1424.9</v>
      </c>
      <c r="J2479" s="14">
        <f t="shared" si="14978"/>
        <v>0</v>
      </c>
      <c r="K2479" s="14">
        <f t="shared" si="14979"/>
        <v>0</v>
      </c>
      <c r="L2479" s="14">
        <f t="shared" si="14980"/>
        <v>0</v>
      </c>
      <c r="M2479" s="14">
        <f t="shared" si="14896"/>
        <v>4739.2</v>
      </c>
      <c r="N2479" s="14">
        <f t="shared" si="14897"/>
        <v>1424.9</v>
      </c>
      <c r="O2479" s="14">
        <f t="shared" si="14898"/>
        <v>1424.9</v>
      </c>
      <c r="P2479" s="14">
        <f t="shared" si="14981"/>
        <v>0</v>
      </c>
      <c r="Q2479" s="14">
        <f t="shared" si="14982"/>
        <v>0</v>
      </c>
      <c r="R2479" s="14">
        <f t="shared" si="14983"/>
        <v>0</v>
      </c>
      <c r="S2479" s="14">
        <f t="shared" si="14984"/>
        <v>0</v>
      </c>
      <c r="T2479" s="14">
        <f t="shared" si="14985"/>
        <v>0</v>
      </c>
      <c r="U2479" s="14">
        <f t="shared" si="14986"/>
        <v>0</v>
      </c>
      <c r="V2479" s="14">
        <f t="shared" si="14987"/>
        <v>0</v>
      </c>
      <c r="W2479" s="14">
        <f t="shared" si="14988"/>
        <v>0</v>
      </c>
      <c r="X2479" s="14">
        <f t="shared" si="14989"/>
        <v>0</v>
      </c>
      <c r="Y2479" s="14">
        <f t="shared" si="14951"/>
        <v>4739.2</v>
      </c>
      <c r="Z2479" s="14">
        <f t="shared" si="14952"/>
        <v>1424.9</v>
      </c>
      <c r="AA2479" s="14">
        <f t="shared" si="14953"/>
        <v>1424.9</v>
      </c>
      <c r="AB2479" s="14">
        <f t="shared" si="14990"/>
        <v>0</v>
      </c>
      <c r="AC2479" s="14">
        <f t="shared" si="14991"/>
        <v>0</v>
      </c>
      <c r="AD2479" s="14">
        <f t="shared" si="14992"/>
        <v>0</v>
      </c>
      <c r="AE2479" s="14">
        <f t="shared" si="14954"/>
        <v>4739.2</v>
      </c>
      <c r="AF2479" s="14">
        <f t="shared" si="14955"/>
        <v>1424.9</v>
      </c>
      <c r="AG2479" s="14">
        <f t="shared" si="14956"/>
        <v>1424.9</v>
      </c>
      <c r="AH2479" s="14">
        <f t="shared" si="14993"/>
        <v>0</v>
      </c>
      <c r="AI2479" s="14">
        <f t="shared" si="14994"/>
        <v>0</v>
      </c>
      <c r="AJ2479" s="14">
        <f t="shared" si="14995"/>
        <v>0</v>
      </c>
      <c r="AK2479" s="14">
        <f t="shared" si="14996"/>
        <v>0</v>
      </c>
      <c r="AL2479" s="14">
        <f t="shared" si="14997"/>
        <v>0</v>
      </c>
      <c r="AM2479" s="14">
        <f t="shared" si="14998"/>
        <v>0</v>
      </c>
      <c r="AN2479" s="14">
        <f t="shared" si="14999"/>
        <v>0</v>
      </c>
      <c r="AO2479" s="14">
        <f t="shared" si="15000"/>
        <v>0</v>
      </c>
      <c r="AP2479" s="14">
        <f t="shared" si="15001"/>
        <v>0</v>
      </c>
      <c r="AQ2479" s="14">
        <f t="shared" si="15002"/>
        <v>0</v>
      </c>
      <c r="AR2479" s="14">
        <f t="shared" si="15003"/>
        <v>0</v>
      </c>
      <c r="AS2479" s="14">
        <f t="shared" si="15004"/>
        <v>0</v>
      </c>
      <c r="AT2479" s="14">
        <f t="shared" si="15005"/>
        <v>0</v>
      </c>
      <c r="AU2479" s="14">
        <f t="shared" si="15006"/>
        <v>0</v>
      </c>
      <c r="AV2479" s="14">
        <f t="shared" si="15007"/>
        <v>0</v>
      </c>
      <c r="AW2479" s="14">
        <f t="shared" si="14958"/>
        <v>4739.2</v>
      </c>
      <c r="AX2479" s="14">
        <f t="shared" si="14959"/>
        <v>1424.9</v>
      </c>
      <c r="AY2479" s="14">
        <f t="shared" si="14960"/>
        <v>1424.9</v>
      </c>
      <c r="AZ2479" s="14">
        <f t="shared" si="15008"/>
        <v>0</v>
      </c>
      <c r="BA2479" s="14">
        <f t="shared" si="14961"/>
        <v>4739.2</v>
      </c>
      <c r="BB2479" s="14">
        <f t="shared" si="14962"/>
        <v>1424.9</v>
      </c>
      <c r="BC2479" s="14">
        <f t="shared" si="14963"/>
        <v>1424.9</v>
      </c>
      <c r="BD2479" s="14">
        <f t="shared" si="15009"/>
        <v>0</v>
      </c>
      <c r="BE2479" s="14">
        <f t="shared" si="15010"/>
        <v>0</v>
      </c>
      <c r="BF2479" s="14">
        <f t="shared" si="15011"/>
        <v>-35.456000000000003</v>
      </c>
      <c r="BG2479" s="14">
        <f t="shared" si="15012"/>
        <v>0</v>
      </c>
      <c r="BH2479" s="14">
        <f t="shared" si="15013"/>
        <v>0</v>
      </c>
      <c r="BI2479" s="14">
        <f t="shared" si="15014"/>
        <v>0</v>
      </c>
      <c r="BJ2479" s="14">
        <f t="shared" si="15015"/>
        <v>0</v>
      </c>
      <c r="BK2479" s="14">
        <f t="shared" si="15016"/>
        <v>0</v>
      </c>
      <c r="BL2479" s="14">
        <f t="shared" si="15017"/>
        <v>0</v>
      </c>
      <c r="BM2479" s="14">
        <f t="shared" si="15018"/>
        <v>0</v>
      </c>
      <c r="BN2479" s="14">
        <f t="shared" si="15019"/>
        <v>0</v>
      </c>
      <c r="BO2479" s="14">
        <f t="shared" si="14965"/>
        <v>4703.7439999999997</v>
      </c>
      <c r="BP2479" s="14">
        <f t="shared" si="14966"/>
        <v>1424.9</v>
      </c>
      <c r="BQ2479" s="14">
        <f t="shared" si="14967"/>
        <v>1424.9</v>
      </c>
      <c r="BR2479" s="14">
        <f t="shared" si="15020"/>
        <v>0</v>
      </c>
      <c r="BS2479" s="14">
        <f t="shared" si="15021"/>
        <v>0</v>
      </c>
      <c r="BT2479" s="14">
        <f t="shared" si="15022"/>
        <v>0</v>
      </c>
      <c r="BU2479" s="14">
        <f t="shared" si="14968"/>
        <v>4703.7439999999997</v>
      </c>
      <c r="BV2479" s="14">
        <f t="shared" si="14969"/>
        <v>1424.9</v>
      </c>
      <c r="BW2479" s="14">
        <f t="shared" si="14970"/>
        <v>1424.9</v>
      </c>
      <c r="BX2479" s="14">
        <f t="shared" si="15023"/>
        <v>0</v>
      </c>
      <c r="BY2479" s="14">
        <f t="shared" si="15024"/>
        <v>0</v>
      </c>
      <c r="BZ2479" s="14">
        <f t="shared" si="15025"/>
        <v>0</v>
      </c>
      <c r="CA2479" s="14">
        <f t="shared" si="15026"/>
        <v>0</v>
      </c>
      <c r="CB2479" s="14">
        <f t="shared" si="15027"/>
        <v>0</v>
      </c>
      <c r="CC2479" s="14">
        <f t="shared" si="15028"/>
        <v>0</v>
      </c>
      <c r="CD2479" s="14">
        <f t="shared" si="15029"/>
        <v>0</v>
      </c>
      <c r="CE2479" s="14">
        <f t="shared" si="15030"/>
        <v>0</v>
      </c>
      <c r="CF2479" s="14">
        <f t="shared" si="15031"/>
        <v>0</v>
      </c>
      <c r="CG2479" s="14">
        <f t="shared" si="14972"/>
        <v>4703.7439999999997</v>
      </c>
      <c r="CH2479" s="14">
        <f t="shared" si="15032"/>
        <v>0</v>
      </c>
      <c r="CI2479" s="84">
        <f t="shared" si="14646"/>
        <v>4703.7439999999997</v>
      </c>
      <c r="CJ2479" s="14">
        <f t="shared" si="14973"/>
        <v>1424.9</v>
      </c>
      <c r="CK2479" s="52">
        <f t="shared" si="15033"/>
        <v>0</v>
      </c>
      <c r="CL2479" s="84">
        <f t="shared" si="14647"/>
        <v>1424.9</v>
      </c>
      <c r="CM2479" s="14">
        <f t="shared" si="14974"/>
        <v>1424.9</v>
      </c>
      <c r="CN2479" s="52">
        <f t="shared" si="15033"/>
        <v>0</v>
      </c>
      <c r="CO2479" s="84">
        <f t="shared" si="14648"/>
        <v>1424.9</v>
      </c>
      <c r="CP2479" s="14">
        <f t="shared" si="15033"/>
        <v>0</v>
      </c>
      <c r="CQ2479" s="29"/>
      <c r="CR2479" s="29"/>
      <c r="CT2479" s="1"/>
    </row>
    <row r="2480" spans="1:98" ht="62.4" customHeight="1" x14ac:dyDescent="0.3">
      <c r="A2480" s="76" t="s">
        <v>988</v>
      </c>
      <c r="B2480" s="76" t="s">
        <v>34</v>
      </c>
      <c r="C2480" s="76" t="s">
        <v>36</v>
      </c>
      <c r="D2480" s="76" t="s">
        <v>925</v>
      </c>
      <c r="E2480" s="88"/>
      <c r="F2480" s="77" t="s">
        <v>926</v>
      </c>
      <c r="G2480" s="14">
        <f t="shared" si="14975"/>
        <v>4739.2</v>
      </c>
      <c r="H2480" s="14">
        <f t="shared" si="14976"/>
        <v>1424.9</v>
      </c>
      <c r="I2480" s="14">
        <f t="shared" si="14977"/>
        <v>1424.9</v>
      </c>
      <c r="J2480" s="14">
        <f t="shared" si="14978"/>
        <v>0</v>
      </c>
      <c r="K2480" s="14">
        <f t="shared" si="14979"/>
        <v>0</v>
      </c>
      <c r="L2480" s="14">
        <f t="shared" si="14980"/>
        <v>0</v>
      </c>
      <c r="M2480" s="14">
        <f t="shared" si="14896"/>
        <v>4739.2</v>
      </c>
      <c r="N2480" s="14">
        <f t="shared" si="14897"/>
        <v>1424.9</v>
      </c>
      <c r="O2480" s="14">
        <f t="shared" si="14898"/>
        <v>1424.9</v>
      </c>
      <c r="P2480" s="14">
        <f t="shared" si="14981"/>
        <v>0</v>
      </c>
      <c r="Q2480" s="14">
        <f t="shared" si="14982"/>
        <v>0</v>
      </c>
      <c r="R2480" s="14">
        <f t="shared" si="14983"/>
        <v>0</v>
      </c>
      <c r="S2480" s="14">
        <f t="shared" si="14984"/>
        <v>0</v>
      </c>
      <c r="T2480" s="14">
        <f t="shared" si="14985"/>
        <v>0</v>
      </c>
      <c r="U2480" s="14">
        <f t="shared" si="14986"/>
        <v>0</v>
      </c>
      <c r="V2480" s="14">
        <f t="shared" si="14987"/>
        <v>0</v>
      </c>
      <c r="W2480" s="14">
        <f t="shared" si="14988"/>
        <v>0</v>
      </c>
      <c r="X2480" s="14">
        <f t="shared" si="14989"/>
        <v>0</v>
      </c>
      <c r="Y2480" s="14">
        <f t="shared" si="14951"/>
        <v>4739.2</v>
      </c>
      <c r="Z2480" s="14">
        <f t="shared" si="14952"/>
        <v>1424.9</v>
      </c>
      <c r="AA2480" s="14">
        <f t="shared" si="14953"/>
        <v>1424.9</v>
      </c>
      <c r="AB2480" s="14">
        <f t="shared" si="14990"/>
        <v>0</v>
      </c>
      <c r="AC2480" s="14">
        <f t="shared" si="14991"/>
        <v>0</v>
      </c>
      <c r="AD2480" s="14">
        <f t="shared" si="14992"/>
        <v>0</v>
      </c>
      <c r="AE2480" s="14">
        <f t="shared" si="14954"/>
        <v>4739.2</v>
      </c>
      <c r="AF2480" s="14">
        <f t="shared" si="14955"/>
        <v>1424.9</v>
      </c>
      <c r="AG2480" s="14">
        <f t="shared" si="14956"/>
        <v>1424.9</v>
      </c>
      <c r="AH2480" s="14">
        <f t="shared" si="14993"/>
        <v>0</v>
      </c>
      <c r="AI2480" s="14">
        <f t="shared" si="14994"/>
        <v>0</v>
      </c>
      <c r="AJ2480" s="14">
        <f t="shared" si="14995"/>
        <v>0</v>
      </c>
      <c r="AK2480" s="14">
        <f t="shared" si="14996"/>
        <v>0</v>
      </c>
      <c r="AL2480" s="14">
        <f t="shared" si="14997"/>
        <v>0</v>
      </c>
      <c r="AM2480" s="14">
        <f t="shared" si="14998"/>
        <v>0</v>
      </c>
      <c r="AN2480" s="14">
        <f t="shared" si="14999"/>
        <v>0</v>
      </c>
      <c r="AO2480" s="14">
        <f t="shared" si="15000"/>
        <v>0</v>
      </c>
      <c r="AP2480" s="14">
        <f t="shared" si="15001"/>
        <v>0</v>
      </c>
      <c r="AQ2480" s="14">
        <f t="shared" si="15002"/>
        <v>0</v>
      </c>
      <c r="AR2480" s="14">
        <f t="shared" si="15003"/>
        <v>0</v>
      </c>
      <c r="AS2480" s="14">
        <f t="shared" si="15004"/>
        <v>0</v>
      </c>
      <c r="AT2480" s="14">
        <f t="shared" si="15005"/>
        <v>0</v>
      </c>
      <c r="AU2480" s="14">
        <f t="shared" si="15006"/>
        <v>0</v>
      </c>
      <c r="AV2480" s="14">
        <f t="shared" si="15007"/>
        <v>0</v>
      </c>
      <c r="AW2480" s="14">
        <f t="shared" si="14958"/>
        <v>4739.2</v>
      </c>
      <c r="AX2480" s="14">
        <f t="shared" si="14959"/>
        <v>1424.9</v>
      </c>
      <c r="AY2480" s="14">
        <f t="shared" si="14960"/>
        <v>1424.9</v>
      </c>
      <c r="AZ2480" s="14">
        <f t="shared" si="15008"/>
        <v>0</v>
      </c>
      <c r="BA2480" s="14">
        <f t="shared" si="14961"/>
        <v>4739.2</v>
      </c>
      <c r="BB2480" s="14">
        <f t="shared" si="14962"/>
        <v>1424.9</v>
      </c>
      <c r="BC2480" s="14">
        <f t="shared" si="14963"/>
        <v>1424.9</v>
      </c>
      <c r="BD2480" s="14">
        <f t="shared" si="15009"/>
        <v>0</v>
      </c>
      <c r="BE2480" s="14">
        <f t="shared" si="15010"/>
        <v>0</v>
      </c>
      <c r="BF2480" s="14">
        <f t="shared" si="15011"/>
        <v>-35.456000000000003</v>
      </c>
      <c r="BG2480" s="14">
        <f t="shared" si="15012"/>
        <v>0</v>
      </c>
      <c r="BH2480" s="14">
        <f t="shared" si="15013"/>
        <v>0</v>
      </c>
      <c r="BI2480" s="14">
        <f t="shared" si="15014"/>
        <v>0</v>
      </c>
      <c r="BJ2480" s="14">
        <f t="shared" si="15015"/>
        <v>0</v>
      </c>
      <c r="BK2480" s="14">
        <f t="shared" si="15016"/>
        <v>0</v>
      </c>
      <c r="BL2480" s="14">
        <f t="shared" si="15017"/>
        <v>0</v>
      </c>
      <c r="BM2480" s="14">
        <f t="shared" si="15018"/>
        <v>0</v>
      </c>
      <c r="BN2480" s="14">
        <f t="shared" si="15019"/>
        <v>0</v>
      </c>
      <c r="BO2480" s="14">
        <f t="shared" si="14965"/>
        <v>4703.7439999999997</v>
      </c>
      <c r="BP2480" s="14">
        <f t="shared" si="14966"/>
        <v>1424.9</v>
      </c>
      <c r="BQ2480" s="14">
        <f t="shared" si="14967"/>
        <v>1424.9</v>
      </c>
      <c r="BR2480" s="14">
        <f t="shared" si="15020"/>
        <v>0</v>
      </c>
      <c r="BS2480" s="14">
        <f t="shared" si="15021"/>
        <v>0</v>
      </c>
      <c r="BT2480" s="14">
        <f t="shared" si="15022"/>
        <v>0</v>
      </c>
      <c r="BU2480" s="14">
        <f t="shared" si="14968"/>
        <v>4703.7439999999997</v>
      </c>
      <c r="BV2480" s="14">
        <f t="shared" si="14969"/>
        <v>1424.9</v>
      </c>
      <c r="BW2480" s="14">
        <f t="shared" si="14970"/>
        <v>1424.9</v>
      </c>
      <c r="BX2480" s="14">
        <f t="shared" si="15023"/>
        <v>0</v>
      </c>
      <c r="BY2480" s="14">
        <f t="shared" si="15024"/>
        <v>0</v>
      </c>
      <c r="BZ2480" s="14">
        <f t="shared" si="15025"/>
        <v>0</v>
      </c>
      <c r="CA2480" s="14">
        <f t="shared" si="15026"/>
        <v>0</v>
      </c>
      <c r="CB2480" s="14">
        <f t="shared" si="15027"/>
        <v>0</v>
      </c>
      <c r="CC2480" s="14">
        <f t="shared" si="15028"/>
        <v>0</v>
      </c>
      <c r="CD2480" s="14">
        <f t="shared" si="15029"/>
        <v>0</v>
      </c>
      <c r="CE2480" s="14">
        <f t="shared" si="15030"/>
        <v>0</v>
      </c>
      <c r="CF2480" s="14">
        <f t="shared" si="15031"/>
        <v>0</v>
      </c>
      <c r="CG2480" s="14">
        <f t="shared" si="14972"/>
        <v>4703.7439999999997</v>
      </c>
      <c r="CH2480" s="14">
        <f t="shared" si="15032"/>
        <v>0</v>
      </c>
      <c r="CI2480" s="84">
        <f t="shared" si="14646"/>
        <v>4703.7439999999997</v>
      </c>
      <c r="CJ2480" s="14">
        <f t="shared" si="14973"/>
        <v>1424.9</v>
      </c>
      <c r="CK2480" s="52">
        <f t="shared" si="15033"/>
        <v>0</v>
      </c>
      <c r="CL2480" s="84">
        <f t="shared" si="14647"/>
        <v>1424.9</v>
      </c>
      <c r="CM2480" s="14">
        <f t="shared" si="14974"/>
        <v>1424.9</v>
      </c>
      <c r="CN2480" s="52">
        <f t="shared" si="15033"/>
        <v>0</v>
      </c>
      <c r="CO2480" s="84">
        <f t="shared" si="14648"/>
        <v>1424.9</v>
      </c>
      <c r="CP2480" s="14">
        <f t="shared" si="15033"/>
        <v>0</v>
      </c>
      <c r="CQ2480" s="29"/>
      <c r="CR2480" s="29"/>
      <c r="CT2480" s="1"/>
    </row>
    <row r="2481" spans="1:98" ht="31.2" customHeight="1" x14ac:dyDescent="0.3">
      <c r="A2481" s="76" t="s">
        <v>988</v>
      </c>
      <c r="B2481" s="76" t="s">
        <v>34</v>
      </c>
      <c r="C2481" s="76" t="s">
        <v>36</v>
      </c>
      <c r="D2481" s="76" t="s">
        <v>925</v>
      </c>
      <c r="E2481" s="76" t="s">
        <v>46</v>
      </c>
      <c r="F2481" s="77" t="s">
        <v>47</v>
      </c>
      <c r="G2481" s="14">
        <v>4739.2</v>
      </c>
      <c r="H2481" s="14">
        <v>1424.9</v>
      </c>
      <c r="I2481" s="14">
        <v>1424.9</v>
      </c>
      <c r="J2481" s="14"/>
      <c r="K2481" s="14"/>
      <c r="L2481" s="14"/>
      <c r="M2481" s="14">
        <f t="shared" si="14896"/>
        <v>4739.2</v>
      </c>
      <c r="N2481" s="14">
        <f t="shared" si="14897"/>
        <v>1424.9</v>
      </c>
      <c r="O2481" s="14">
        <f t="shared" si="14898"/>
        <v>1424.9</v>
      </c>
      <c r="P2481" s="14"/>
      <c r="Q2481" s="14"/>
      <c r="R2481" s="14"/>
      <c r="S2481" s="14"/>
      <c r="T2481" s="14"/>
      <c r="U2481" s="14"/>
      <c r="V2481" s="14"/>
      <c r="W2481" s="14"/>
      <c r="X2481" s="14"/>
      <c r="Y2481" s="14">
        <f t="shared" si="14951"/>
        <v>4739.2</v>
      </c>
      <c r="Z2481" s="14">
        <f t="shared" si="14952"/>
        <v>1424.9</v>
      </c>
      <c r="AA2481" s="14">
        <f t="shared" si="14953"/>
        <v>1424.9</v>
      </c>
      <c r="AB2481" s="14"/>
      <c r="AC2481" s="14"/>
      <c r="AD2481" s="14"/>
      <c r="AE2481" s="14">
        <f t="shared" si="14954"/>
        <v>4739.2</v>
      </c>
      <c r="AF2481" s="14">
        <f t="shared" si="14955"/>
        <v>1424.9</v>
      </c>
      <c r="AG2481" s="14">
        <f t="shared" si="14956"/>
        <v>1424.9</v>
      </c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>
        <f t="shared" si="14958"/>
        <v>4739.2</v>
      </c>
      <c r="AX2481" s="14">
        <f t="shared" si="14959"/>
        <v>1424.9</v>
      </c>
      <c r="AY2481" s="14">
        <f t="shared" si="14960"/>
        <v>1424.9</v>
      </c>
      <c r="AZ2481" s="14"/>
      <c r="BA2481" s="14">
        <f t="shared" si="14961"/>
        <v>4739.2</v>
      </c>
      <c r="BB2481" s="14">
        <f t="shared" si="14962"/>
        <v>1424.9</v>
      </c>
      <c r="BC2481" s="14">
        <f t="shared" si="14963"/>
        <v>1424.9</v>
      </c>
      <c r="BD2481" s="14"/>
      <c r="BE2481" s="14"/>
      <c r="BF2481" s="14">
        <v>-35.456000000000003</v>
      </c>
      <c r="BG2481" s="14"/>
      <c r="BH2481" s="14"/>
      <c r="BI2481" s="14"/>
      <c r="BJ2481" s="14"/>
      <c r="BK2481" s="14"/>
      <c r="BL2481" s="14"/>
      <c r="BM2481" s="14"/>
      <c r="BN2481" s="14"/>
      <c r="BO2481" s="14">
        <f t="shared" si="14965"/>
        <v>4703.7439999999997</v>
      </c>
      <c r="BP2481" s="14">
        <f t="shared" si="14966"/>
        <v>1424.9</v>
      </c>
      <c r="BQ2481" s="14">
        <f t="shared" si="14967"/>
        <v>1424.9</v>
      </c>
      <c r="BR2481" s="14"/>
      <c r="BS2481" s="14"/>
      <c r="BT2481" s="14"/>
      <c r="BU2481" s="14">
        <f t="shared" si="14968"/>
        <v>4703.7439999999997</v>
      </c>
      <c r="BV2481" s="14">
        <f t="shared" si="14969"/>
        <v>1424.9</v>
      </c>
      <c r="BW2481" s="14">
        <f t="shared" si="14970"/>
        <v>1424.9</v>
      </c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>
        <f t="shared" si="14972"/>
        <v>4703.7439999999997</v>
      </c>
      <c r="CH2481" s="14"/>
      <c r="CI2481" s="84">
        <f t="shared" si="14646"/>
        <v>4703.7439999999997</v>
      </c>
      <c r="CJ2481" s="14">
        <f t="shared" si="14973"/>
        <v>1424.9</v>
      </c>
      <c r="CK2481" s="52"/>
      <c r="CL2481" s="84">
        <f t="shared" si="14647"/>
        <v>1424.9</v>
      </c>
      <c r="CM2481" s="14">
        <f t="shared" si="14974"/>
        <v>1424.9</v>
      </c>
      <c r="CN2481" s="52"/>
      <c r="CO2481" s="84">
        <f t="shared" si="14648"/>
        <v>1424.9</v>
      </c>
      <c r="CP2481" s="14"/>
      <c r="CQ2481" s="29"/>
      <c r="CR2481" s="29"/>
      <c r="CT2481" s="1"/>
    </row>
    <row r="2482" spans="1:98" ht="31.2" customHeight="1" x14ac:dyDescent="0.3">
      <c r="A2482" s="76" t="s">
        <v>988</v>
      </c>
      <c r="B2482" s="76" t="s">
        <v>34</v>
      </c>
      <c r="C2482" s="76" t="s">
        <v>36</v>
      </c>
      <c r="D2482" s="76" t="s">
        <v>62</v>
      </c>
      <c r="E2482" s="88"/>
      <c r="F2482" s="77" t="s">
        <v>63</v>
      </c>
      <c r="G2482" s="14">
        <f t="shared" ref="G2482:L2482" si="15034">G2500+G2502+G2483+G2493</f>
        <v>576231.79999999993</v>
      </c>
      <c r="H2482" s="14">
        <f t="shared" si="15034"/>
        <v>517068.79999999999</v>
      </c>
      <c r="I2482" s="14">
        <f t="shared" si="15034"/>
        <v>502410.5</v>
      </c>
      <c r="J2482" s="14">
        <f t="shared" si="15034"/>
        <v>11815.8</v>
      </c>
      <c r="K2482" s="14">
        <f t="shared" si="15034"/>
        <v>0</v>
      </c>
      <c r="L2482" s="14">
        <f t="shared" si="15034"/>
        <v>0</v>
      </c>
      <c r="M2482" s="14">
        <f t="shared" si="14896"/>
        <v>588047.6</v>
      </c>
      <c r="N2482" s="14">
        <f t="shared" si="14897"/>
        <v>517068.79999999999</v>
      </c>
      <c r="O2482" s="14">
        <f t="shared" si="14898"/>
        <v>502410.5</v>
      </c>
      <c r="P2482" s="14">
        <f t="shared" ref="P2482:X2482" si="15035">P2500+P2502+P2483+P2493</f>
        <v>21038.300000000003</v>
      </c>
      <c r="Q2482" s="14">
        <f t="shared" si="15035"/>
        <v>0</v>
      </c>
      <c r="R2482" s="14">
        <f t="shared" si="15035"/>
        <v>241.5</v>
      </c>
      <c r="S2482" s="14">
        <f t="shared" si="15035"/>
        <v>40890.539229999995</v>
      </c>
      <c r="T2482" s="14">
        <f t="shared" si="15035"/>
        <v>30035.66</v>
      </c>
      <c r="U2482" s="14">
        <f t="shared" si="15035"/>
        <v>0</v>
      </c>
      <c r="V2482" s="14">
        <f t="shared" si="15035"/>
        <v>30037.238999999998</v>
      </c>
      <c r="W2482" s="14">
        <f t="shared" si="15035"/>
        <v>0</v>
      </c>
      <c r="X2482" s="14">
        <f t="shared" si="15035"/>
        <v>0</v>
      </c>
      <c r="Y2482" s="14">
        <f t="shared" si="14951"/>
        <v>650217.93923000002</v>
      </c>
      <c r="Z2482" s="14">
        <f t="shared" si="14952"/>
        <v>547104.46</v>
      </c>
      <c r="AA2482" s="14">
        <f t="shared" si="14953"/>
        <v>532447.73899999994</v>
      </c>
      <c r="AB2482" s="14">
        <f>AB2500+AB2502+AB2483+AB2493</f>
        <v>0</v>
      </c>
      <c r="AC2482" s="14">
        <f>AC2500+AC2502+AC2483+AC2493</f>
        <v>0</v>
      </c>
      <c r="AD2482" s="14">
        <f>AD2500+AD2502+AD2483+AD2493</f>
        <v>0</v>
      </c>
      <c r="AE2482" s="14">
        <f t="shared" si="14954"/>
        <v>650217.93923000002</v>
      </c>
      <c r="AF2482" s="14">
        <f t="shared" si="14955"/>
        <v>547104.46</v>
      </c>
      <c r="AG2482" s="14">
        <f t="shared" si="14956"/>
        <v>532447.73899999994</v>
      </c>
      <c r="AH2482" s="14">
        <f t="shared" ref="AH2482:AV2482" si="15036">AH2500+AH2502+AH2483+AH2493</f>
        <v>0</v>
      </c>
      <c r="AI2482" s="14">
        <f t="shared" si="15036"/>
        <v>0</v>
      </c>
      <c r="AJ2482" s="14">
        <f t="shared" si="15036"/>
        <v>6423.594000000001</v>
      </c>
      <c r="AK2482" s="14">
        <f t="shared" si="15036"/>
        <v>0</v>
      </c>
      <c r="AL2482" s="14">
        <f t="shared" si="15036"/>
        <v>0</v>
      </c>
      <c r="AM2482" s="14">
        <f t="shared" si="15036"/>
        <v>0</v>
      </c>
      <c r="AN2482" s="14">
        <f t="shared" si="15036"/>
        <v>0</v>
      </c>
      <c r="AO2482" s="14">
        <f t="shared" si="15036"/>
        <v>6900</v>
      </c>
      <c r="AP2482" s="14">
        <f t="shared" si="15036"/>
        <v>0</v>
      </c>
      <c r="AQ2482" s="14">
        <f t="shared" si="15036"/>
        <v>0</v>
      </c>
      <c r="AR2482" s="14">
        <f t="shared" si="15036"/>
        <v>0</v>
      </c>
      <c r="AS2482" s="14">
        <f t="shared" si="15036"/>
        <v>0</v>
      </c>
      <c r="AT2482" s="14">
        <f t="shared" si="15036"/>
        <v>0</v>
      </c>
      <c r="AU2482" s="14">
        <f t="shared" si="15036"/>
        <v>0</v>
      </c>
      <c r="AV2482" s="14">
        <f t="shared" si="15036"/>
        <v>0</v>
      </c>
      <c r="AW2482" s="14">
        <f t="shared" si="14958"/>
        <v>656641.53323000006</v>
      </c>
      <c r="AX2482" s="14">
        <f t="shared" si="14959"/>
        <v>554004.46</v>
      </c>
      <c r="AY2482" s="14">
        <f t="shared" si="14960"/>
        <v>532447.73899999994</v>
      </c>
      <c r="AZ2482" s="14">
        <f>AZ2500+AZ2502+AZ2483+AZ2493</f>
        <v>0</v>
      </c>
      <c r="BA2482" s="14">
        <f t="shared" si="14961"/>
        <v>656641.53323000006</v>
      </c>
      <c r="BB2482" s="14">
        <f t="shared" si="14962"/>
        <v>554004.46</v>
      </c>
      <c r="BC2482" s="14">
        <f t="shared" si="14963"/>
        <v>532447.73899999994</v>
      </c>
      <c r="BD2482" s="14">
        <f t="shared" ref="BD2482:BN2482" si="15037">BD2500+BD2502+BD2483+BD2493</f>
        <v>0</v>
      </c>
      <c r="BE2482" s="14">
        <f t="shared" si="15037"/>
        <v>0</v>
      </c>
      <c r="BF2482" s="14">
        <f t="shared" si="15037"/>
        <v>14615.6</v>
      </c>
      <c r="BG2482" s="14">
        <f t="shared" si="15037"/>
        <v>0</v>
      </c>
      <c r="BH2482" s="14">
        <f t="shared" si="15037"/>
        <v>0</v>
      </c>
      <c r="BI2482" s="14">
        <f t="shared" si="15037"/>
        <v>0</v>
      </c>
      <c r="BJ2482" s="14">
        <f t="shared" si="15037"/>
        <v>0</v>
      </c>
      <c r="BK2482" s="14">
        <f t="shared" si="15037"/>
        <v>0</v>
      </c>
      <c r="BL2482" s="14">
        <f t="shared" si="15037"/>
        <v>0</v>
      </c>
      <c r="BM2482" s="14">
        <f t="shared" si="15037"/>
        <v>0</v>
      </c>
      <c r="BN2482" s="14">
        <f t="shared" si="15037"/>
        <v>0</v>
      </c>
      <c r="BO2482" s="14">
        <f t="shared" si="14965"/>
        <v>671257.13323000004</v>
      </c>
      <c r="BP2482" s="14">
        <f t="shared" si="14966"/>
        <v>554004.46</v>
      </c>
      <c r="BQ2482" s="14">
        <f t="shared" si="14967"/>
        <v>532447.73899999994</v>
      </c>
      <c r="BR2482" s="14">
        <f>BR2500+BR2502+BR2483+BR2493</f>
        <v>0</v>
      </c>
      <c r="BS2482" s="14">
        <f>BS2500+BS2502+BS2483+BS2493</f>
        <v>0</v>
      </c>
      <c r="BT2482" s="14">
        <f>BT2500+BT2502+BT2483+BT2493</f>
        <v>0</v>
      </c>
      <c r="BU2482" s="14">
        <f t="shared" si="14968"/>
        <v>671257.13323000004</v>
      </c>
      <c r="BV2482" s="14">
        <f t="shared" si="14969"/>
        <v>554004.46</v>
      </c>
      <c r="BW2482" s="14">
        <f t="shared" si="14970"/>
        <v>532447.73899999994</v>
      </c>
      <c r="BX2482" s="14">
        <f t="shared" ref="BX2482:CF2482" si="15038">BX2500+BX2502+BX2483+BX2493</f>
        <v>0</v>
      </c>
      <c r="BY2482" s="14">
        <f t="shared" si="15038"/>
        <v>-1407.933</v>
      </c>
      <c r="BZ2482" s="14">
        <f t="shared" si="15038"/>
        <v>0</v>
      </c>
      <c r="CA2482" s="14">
        <f t="shared" si="15038"/>
        <v>0</v>
      </c>
      <c r="CB2482" s="14">
        <f t="shared" si="15038"/>
        <v>1786.6</v>
      </c>
      <c r="CC2482" s="14">
        <f t="shared" si="15038"/>
        <v>0</v>
      </c>
      <c r="CD2482" s="14">
        <f t="shared" si="15038"/>
        <v>0</v>
      </c>
      <c r="CE2482" s="14">
        <f t="shared" si="15038"/>
        <v>0</v>
      </c>
      <c r="CF2482" s="14">
        <f t="shared" si="15038"/>
        <v>0</v>
      </c>
      <c r="CG2482" s="14">
        <f t="shared" si="14972"/>
        <v>669849.20023000007</v>
      </c>
      <c r="CH2482" s="14">
        <f>CH2500+CH2502+CH2483+CH2493</f>
        <v>0</v>
      </c>
      <c r="CI2482" s="84">
        <f t="shared" si="14646"/>
        <v>669849.20023000007</v>
      </c>
      <c r="CJ2482" s="14">
        <f t="shared" si="14973"/>
        <v>555791.05999999994</v>
      </c>
      <c r="CK2482" s="52">
        <f>CK2500+CK2502+CK2483+CK2493</f>
        <v>0</v>
      </c>
      <c r="CL2482" s="84">
        <f t="shared" si="14647"/>
        <v>555791.05999999994</v>
      </c>
      <c r="CM2482" s="14">
        <f t="shared" si="14974"/>
        <v>532447.73899999994</v>
      </c>
      <c r="CN2482" s="52">
        <f>CN2500+CN2502+CN2483+CN2493</f>
        <v>0</v>
      </c>
      <c r="CO2482" s="84">
        <f t="shared" si="14648"/>
        <v>532447.73899999994</v>
      </c>
      <c r="CP2482" s="14">
        <f>CP2500+CP2502+CP2483+CP2493</f>
        <v>0</v>
      </c>
      <c r="CQ2482" s="29"/>
      <c r="CR2482" s="29"/>
      <c r="CT2482" s="1"/>
    </row>
    <row r="2483" spans="1:98" ht="46.8" customHeight="1" x14ac:dyDescent="0.3">
      <c r="A2483" s="76" t="s">
        <v>988</v>
      </c>
      <c r="B2483" s="76" t="s">
        <v>34</v>
      </c>
      <c r="C2483" s="76" t="s">
        <v>36</v>
      </c>
      <c r="D2483" s="76" t="s">
        <v>1002</v>
      </c>
      <c r="E2483" s="88"/>
      <c r="F2483" s="77" t="s">
        <v>1003</v>
      </c>
      <c r="G2483" s="14">
        <f t="shared" ref="G2483:L2483" si="15039">G2484+G2488+G2491</f>
        <v>278262.69999999995</v>
      </c>
      <c r="H2483" s="14">
        <f t="shared" si="15039"/>
        <v>225482.8</v>
      </c>
      <c r="I2483" s="14">
        <f t="shared" si="15039"/>
        <v>223142.6</v>
      </c>
      <c r="J2483" s="14">
        <f t="shared" si="15039"/>
        <v>11815.8</v>
      </c>
      <c r="K2483" s="14">
        <f t="shared" si="15039"/>
        <v>0</v>
      </c>
      <c r="L2483" s="14">
        <f t="shared" si="15039"/>
        <v>0</v>
      </c>
      <c r="M2483" s="14">
        <f t="shared" si="14896"/>
        <v>290078.49999999994</v>
      </c>
      <c r="N2483" s="14">
        <f t="shared" si="14897"/>
        <v>225482.8</v>
      </c>
      <c r="O2483" s="14">
        <f t="shared" si="14898"/>
        <v>223142.6</v>
      </c>
      <c r="P2483" s="14">
        <f t="shared" ref="P2483:X2483" si="15040">P2484+P2488+P2491</f>
        <v>20571.900000000001</v>
      </c>
      <c r="Q2483" s="14">
        <f t="shared" si="15040"/>
        <v>0</v>
      </c>
      <c r="R2483" s="14">
        <f t="shared" si="15040"/>
        <v>0</v>
      </c>
      <c r="S2483" s="14">
        <f t="shared" si="15040"/>
        <v>35839.784229999997</v>
      </c>
      <c r="T2483" s="14">
        <f t="shared" si="15040"/>
        <v>25741.8</v>
      </c>
      <c r="U2483" s="14">
        <f t="shared" si="15040"/>
        <v>0</v>
      </c>
      <c r="V2483" s="14">
        <f t="shared" si="15040"/>
        <v>25741.8</v>
      </c>
      <c r="W2483" s="14">
        <f t="shared" si="15040"/>
        <v>0</v>
      </c>
      <c r="X2483" s="14">
        <f t="shared" si="15040"/>
        <v>0</v>
      </c>
      <c r="Y2483" s="14">
        <f t="shared" si="14951"/>
        <v>346490.18422999996</v>
      </c>
      <c r="Z2483" s="14">
        <f t="shared" si="14952"/>
        <v>251224.59999999998</v>
      </c>
      <c r="AA2483" s="14">
        <f t="shared" si="14953"/>
        <v>248884.4</v>
      </c>
      <c r="AB2483" s="14">
        <f>AB2484+AB2488+AB2491</f>
        <v>0</v>
      </c>
      <c r="AC2483" s="14">
        <f>AC2484+AC2488+AC2491</f>
        <v>0</v>
      </c>
      <c r="AD2483" s="14">
        <f>AD2484+AD2488+AD2491</f>
        <v>0</v>
      </c>
      <c r="AE2483" s="14">
        <f t="shared" si="14954"/>
        <v>346490.18422999996</v>
      </c>
      <c r="AF2483" s="14">
        <f t="shared" si="14955"/>
        <v>251224.59999999998</v>
      </c>
      <c r="AG2483" s="14">
        <f t="shared" si="14956"/>
        <v>248884.4</v>
      </c>
      <c r="AH2483" s="14">
        <f t="shared" ref="AH2483:AV2483" si="15041">AH2484+AH2488+AH2491</f>
        <v>0</v>
      </c>
      <c r="AI2483" s="14">
        <f t="shared" si="15041"/>
        <v>0</v>
      </c>
      <c r="AJ2483" s="14">
        <f t="shared" si="15041"/>
        <v>13286.29</v>
      </c>
      <c r="AK2483" s="14">
        <f t="shared" si="15041"/>
        <v>0</v>
      </c>
      <c r="AL2483" s="14">
        <f t="shared" si="15041"/>
        <v>0</v>
      </c>
      <c r="AM2483" s="14">
        <f t="shared" si="15041"/>
        <v>0</v>
      </c>
      <c r="AN2483" s="14">
        <f t="shared" si="15041"/>
        <v>0</v>
      </c>
      <c r="AO2483" s="14">
        <f t="shared" si="15041"/>
        <v>0</v>
      </c>
      <c r="AP2483" s="14">
        <f t="shared" si="15041"/>
        <v>0</v>
      </c>
      <c r="AQ2483" s="14">
        <f t="shared" si="15041"/>
        <v>0</v>
      </c>
      <c r="AR2483" s="14">
        <f t="shared" si="15041"/>
        <v>0</v>
      </c>
      <c r="AS2483" s="14">
        <f t="shared" si="15041"/>
        <v>0</v>
      </c>
      <c r="AT2483" s="14">
        <f t="shared" si="15041"/>
        <v>0</v>
      </c>
      <c r="AU2483" s="14">
        <f t="shared" si="15041"/>
        <v>0</v>
      </c>
      <c r="AV2483" s="14">
        <f t="shared" si="15041"/>
        <v>0</v>
      </c>
      <c r="AW2483" s="14">
        <f t="shared" si="14958"/>
        <v>359776.47422999993</v>
      </c>
      <c r="AX2483" s="14">
        <f t="shared" si="14959"/>
        <v>251224.59999999998</v>
      </c>
      <c r="AY2483" s="14">
        <f t="shared" si="14960"/>
        <v>248884.4</v>
      </c>
      <c r="AZ2483" s="14">
        <f>AZ2484+AZ2488+AZ2491</f>
        <v>0</v>
      </c>
      <c r="BA2483" s="14">
        <f t="shared" si="14961"/>
        <v>359776.47422999993</v>
      </c>
      <c r="BB2483" s="14">
        <f t="shared" si="14962"/>
        <v>251224.59999999998</v>
      </c>
      <c r="BC2483" s="14">
        <f t="shared" si="14963"/>
        <v>248884.4</v>
      </c>
      <c r="BD2483" s="14">
        <f t="shared" ref="BD2483:BN2483" si="15042">BD2484+BD2488+BD2491</f>
        <v>0</v>
      </c>
      <c r="BE2483" s="14">
        <f t="shared" si="15042"/>
        <v>0</v>
      </c>
      <c r="BF2483" s="14">
        <f t="shared" si="15042"/>
        <v>13000</v>
      </c>
      <c r="BG2483" s="14">
        <f t="shared" si="15042"/>
        <v>0</v>
      </c>
      <c r="BH2483" s="14">
        <f t="shared" si="15042"/>
        <v>0</v>
      </c>
      <c r="BI2483" s="14">
        <f t="shared" si="15042"/>
        <v>0</v>
      </c>
      <c r="BJ2483" s="14">
        <f t="shared" si="15042"/>
        <v>0</v>
      </c>
      <c r="BK2483" s="14">
        <f t="shared" si="15042"/>
        <v>0</v>
      </c>
      <c r="BL2483" s="14">
        <f t="shared" si="15042"/>
        <v>0</v>
      </c>
      <c r="BM2483" s="14">
        <f t="shared" si="15042"/>
        <v>0</v>
      </c>
      <c r="BN2483" s="14">
        <f t="shared" si="15042"/>
        <v>0</v>
      </c>
      <c r="BO2483" s="14">
        <f t="shared" si="14965"/>
        <v>372776.47422999993</v>
      </c>
      <c r="BP2483" s="14">
        <f t="shared" si="14966"/>
        <v>251224.59999999998</v>
      </c>
      <c r="BQ2483" s="14">
        <f t="shared" si="14967"/>
        <v>248884.4</v>
      </c>
      <c r="BR2483" s="14">
        <f>BR2484+BR2488+BR2491</f>
        <v>0</v>
      </c>
      <c r="BS2483" s="14">
        <f>BS2484+BS2488+BS2491</f>
        <v>0</v>
      </c>
      <c r="BT2483" s="14">
        <f>BT2484+BT2488+BT2491</f>
        <v>0</v>
      </c>
      <c r="BU2483" s="14">
        <f t="shared" si="14968"/>
        <v>372776.47422999993</v>
      </c>
      <c r="BV2483" s="14">
        <f t="shared" si="14969"/>
        <v>251224.59999999998</v>
      </c>
      <c r="BW2483" s="14">
        <f t="shared" si="14970"/>
        <v>248884.4</v>
      </c>
      <c r="BX2483" s="14">
        <f t="shared" ref="BX2483:CF2483" si="15043">BX2484+BX2488+BX2491</f>
        <v>0</v>
      </c>
      <c r="BY2483" s="14">
        <f t="shared" si="15043"/>
        <v>378.66699999999997</v>
      </c>
      <c r="BZ2483" s="14">
        <f t="shared" si="15043"/>
        <v>0</v>
      </c>
      <c r="CA2483" s="14">
        <f t="shared" si="15043"/>
        <v>0</v>
      </c>
      <c r="CB2483" s="14">
        <f t="shared" si="15043"/>
        <v>0</v>
      </c>
      <c r="CC2483" s="14">
        <f t="shared" si="15043"/>
        <v>0</v>
      </c>
      <c r="CD2483" s="14">
        <f t="shared" si="15043"/>
        <v>0</v>
      </c>
      <c r="CE2483" s="14">
        <f t="shared" si="15043"/>
        <v>0</v>
      </c>
      <c r="CF2483" s="14">
        <f t="shared" si="15043"/>
        <v>0</v>
      </c>
      <c r="CG2483" s="14">
        <f t="shared" si="14972"/>
        <v>373155.14122999995</v>
      </c>
      <c r="CH2483" s="14">
        <f>CH2484+CH2488+CH2491</f>
        <v>0</v>
      </c>
      <c r="CI2483" s="84">
        <f t="shared" ref="CI2483:CI2546" si="15044">CG2483+CH2483</f>
        <v>373155.14122999995</v>
      </c>
      <c r="CJ2483" s="14">
        <f t="shared" si="14973"/>
        <v>251224.59999999998</v>
      </c>
      <c r="CK2483" s="52">
        <f>CK2484+CK2488+CK2491</f>
        <v>0</v>
      </c>
      <c r="CL2483" s="84">
        <f t="shared" ref="CL2483:CL2546" si="15045">CJ2483+CK2483</f>
        <v>251224.59999999998</v>
      </c>
      <c r="CM2483" s="14">
        <f t="shared" si="14974"/>
        <v>248884.4</v>
      </c>
      <c r="CN2483" s="52">
        <f>CN2484+CN2488+CN2491</f>
        <v>0</v>
      </c>
      <c r="CO2483" s="84">
        <f t="shared" ref="CO2483:CO2546" si="15046">CM2483+CN2483</f>
        <v>248884.4</v>
      </c>
      <c r="CP2483" s="14">
        <f>CP2484+CP2488+CP2491</f>
        <v>0</v>
      </c>
      <c r="CQ2483" s="29"/>
      <c r="CR2483" s="29"/>
      <c r="CT2483" s="1"/>
    </row>
    <row r="2484" spans="1:98" ht="46.8" customHeight="1" x14ac:dyDescent="0.3">
      <c r="A2484" s="76" t="s">
        <v>988</v>
      </c>
      <c r="B2484" s="76" t="s">
        <v>34</v>
      </c>
      <c r="C2484" s="76" t="s">
        <v>36</v>
      </c>
      <c r="D2484" s="76" t="s">
        <v>1004</v>
      </c>
      <c r="E2484" s="88"/>
      <c r="F2484" s="77" t="s">
        <v>61</v>
      </c>
      <c r="G2484" s="14">
        <f t="shared" ref="G2484:L2484" si="15047">G2485+G2486+G2487</f>
        <v>120518.7</v>
      </c>
      <c r="H2484" s="14">
        <f t="shared" si="15047"/>
        <v>118902.9</v>
      </c>
      <c r="I2484" s="14">
        <f t="shared" si="15047"/>
        <v>116562.7</v>
      </c>
      <c r="J2484" s="14">
        <f t="shared" si="15047"/>
        <v>0</v>
      </c>
      <c r="K2484" s="14">
        <f t="shared" si="15047"/>
        <v>0</v>
      </c>
      <c r="L2484" s="14">
        <f t="shared" si="15047"/>
        <v>0</v>
      </c>
      <c r="M2484" s="14">
        <f t="shared" si="14896"/>
        <v>120518.7</v>
      </c>
      <c r="N2484" s="14">
        <f t="shared" si="14897"/>
        <v>118902.9</v>
      </c>
      <c r="O2484" s="14">
        <f t="shared" si="14898"/>
        <v>116562.7</v>
      </c>
      <c r="P2484" s="14">
        <f t="shared" ref="P2484:X2484" si="15048">P2485+P2486+P2487</f>
        <v>20571.900000000001</v>
      </c>
      <c r="Q2484" s="14">
        <f t="shared" si="15048"/>
        <v>0</v>
      </c>
      <c r="R2484" s="14">
        <f t="shared" si="15048"/>
        <v>0</v>
      </c>
      <c r="S2484" s="14">
        <f t="shared" si="15048"/>
        <v>3737.2440000000001</v>
      </c>
      <c r="T2484" s="14">
        <f t="shared" si="15048"/>
        <v>25741.8</v>
      </c>
      <c r="U2484" s="14">
        <f t="shared" si="15048"/>
        <v>0</v>
      </c>
      <c r="V2484" s="14">
        <f t="shared" si="15048"/>
        <v>25741.8</v>
      </c>
      <c r="W2484" s="14">
        <f t="shared" si="15048"/>
        <v>0</v>
      </c>
      <c r="X2484" s="14">
        <f t="shared" si="15048"/>
        <v>0</v>
      </c>
      <c r="Y2484" s="14">
        <f t="shared" si="14951"/>
        <v>144827.84400000001</v>
      </c>
      <c r="Z2484" s="14">
        <f t="shared" si="14952"/>
        <v>144644.69999999998</v>
      </c>
      <c r="AA2484" s="14">
        <f t="shared" si="14953"/>
        <v>142304.5</v>
      </c>
      <c r="AB2484" s="14">
        <f>AB2485+AB2486+AB2487</f>
        <v>0</v>
      </c>
      <c r="AC2484" s="14">
        <f>AC2485+AC2486+AC2487</f>
        <v>0</v>
      </c>
      <c r="AD2484" s="14">
        <f>AD2485+AD2486+AD2487</f>
        <v>0</v>
      </c>
      <c r="AE2484" s="14">
        <f t="shared" si="14954"/>
        <v>144827.84400000001</v>
      </c>
      <c r="AF2484" s="14">
        <f t="shared" si="14955"/>
        <v>144644.69999999998</v>
      </c>
      <c r="AG2484" s="14">
        <f t="shared" si="14956"/>
        <v>142304.5</v>
      </c>
      <c r="AH2484" s="14">
        <f t="shared" ref="AH2484:AV2484" si="15049">AH2485+AH2486+AH2487</f>
        <v>0</v>
      </c>
      <c r="AI2484" s="14">
        <f t="shared" si="15049"/>
        <v>0</v>
      </c>
      <c r="AJ2484" s="14">
        <f t="shared" si="15049"/>
        <v>0</v>
      </c>
      <c r="AK2484" s="14">
        <f t="shared" si="15049"/>
        <v>0</v>
      </c>
      <c r="AL2484" s="14">
        <f t="shared" si="15049"/>
        <v>0</v>
      </c>
      <c r="AM2484" s="14">
        <f t="shared" si="15049"/>
        <v>0</v>
      </c>
      <c r="AN2484" s="14">
        <f t="shared" si="15049"/>
        <v>0</v>
      </c>
      <c r="AO2484" s="14">
        <f t="shared" si="15049"/>
        <v>0</v>
      </c>
      <c r="AP2484" s="14">
        <f t="shared" si="15049"/>
        <v>0</v>
      </c>
      <c r="AQ2484" s="14">
        <f t="shared" si="15049"/>
        <v>0</v>
      </c>
      <c r="AR2484" s="14">
        <f t="shared" si="15049"/>
        <v>0</v>
      </c>
      <c r="AS2484" s="14">
        <f t="shared" si="15049"/>
        <v>0</v>
      </c>
      <c r="AT2484" s="14">
        <f t="shared" si="15049"/>
        <v>0</v>
      </c>
      <c r="AU2484" s="14">
        <f t="shared" si="15049"/>
        <v>0</v>
      </c>
      <c r="AV2484" s="14">
        <f t="shared" si="15049"/>
        <v>0</v>
      </c>
      <c r="AW2484" s="14">
        <f t="shared" si="14958"/>
        <v>144827.84400000001</v>
      </c>
      <c r="AX2484" s="14">
        <f t="shared" si="14959"/>
        <v>144644.69999999998</v>
      </c>
      <c r="AY2484" s="14">
        <f t="shared" si="14960"/>
        <v>142304.5</v>
      </c>
      <c r="AZ2484" s="14">
        <f>AZ2485+AZ2486+AZ2487</f>
        <v>0</v>
      </c>
      <c r="BA2484" s="14">
        <f t="shared" si="14961"/>
        <v>144827.84400000001</v>
      </c>
      <c r="BB2484" s="14">
        <f t="shared" si="14962"/>
        <v>144644.69999999998</v>
      </c>
      <c r="BC2484" s="14">
        <f t="shared" si="14963"/>
        <v>142304.5</v>
      </c>
      <c r="BD2484" s="14">
        <f t="shared" ref="BD2484:BN2484" si="15050">BD2485+BD2486+BD2487</f>
        <v>0</v>
      </c>
      <c r="BE2484" s="14">
        <f t="shared" si="15050"/>
        <v>0</v>
      </c>
      <c r="BF2484" s="14">
        <f t="shared" si="15050"/>
        <v>2483.2170000000001</v>
      </c>
      <c r="BG2484" s="14">
        <f t="shared" si="15050"/>
        <v>0</v>
      </c>
      <c r="BH2484" s="14">
        <f t="shared" si="15050"/>
        <v>0</v>
      </c>
      <c r="BI2484" s="14">
        <f t="shared" si="15050"/>
        <v>0</v>
      </c>
      <c r="BJ2484" s="14">
        <f t="shared" si="15050"/>
        <v>0</v>
      </c>
      <c r="BK2484" s="14">
        <f t="shared" si="15050"/>
        <v>0</v>
      </c>
      <c r="BL2484" s="14">
        <f t="shared" si="15050"/>
        <v>0</v>
      </c>
      <c r="BM2484" s="14">
        <f t="shared" si="15050"/>
        <v>0</v>
      </c>
      <c r="BN2484" s="14">
        <f t="shared" si="15050"/>
        <v>0</v>
      </c>
      <c r="BO2484" s="14">
        <f t="shared" si="14965"/>
        <v>147311.06100000002</v>
      </c>
      <c r="BP2484" s="14">
        <f t="shared" si="14966"/>
        <v>144644.69999999998</v>
      </c>
      <c r="BQ2484" s="14">
        <f t="shared" si="14967"/>
        <v>142304.5</v>
      </c>
      <c r="BR2484" s="14">
        <f>BR2485+BR2486+BR2487</f>
        <v>0</v>
      </c>
      <c r="BS2484" s="14">
        <f>BS2485+BS2486+BS2487</f>
        <v>0</v>
      </c>
      <c r="BT2484" s="14">
        <f>BT2485+BT2486+BT2487</f>
        <v>0</v>
      </c>
      <c r="BU2484" s="14">
        <f t="shared" si="14968"/>
        <v>147311.06100000002</v>
      </c>
      <c r="BV2484" s="14">
        <f t="shared" si="14969"/>
        <v>144644.69999999998</v>
      </c>
      <c r="BW2484" s="14">
        <f t="shared" si="14970"/>
        <v>142304.5</v>
      </c>
      <c r="BX2484" s="14">
        <f t="shared" ref="BX2484:CF2484" si="15051">BX2485+BX2486+BX2487</f>
        <v>0</v>
      </c>
      <c r="BY2484" s="14">
        <f t="shared" si="15051"/>
        <v>0</v>
      </c>
      <c r="BZ2484" s="14">
        <f t="shared" si="15051"/>
        <v>0</v>
      </c>
      <c r="CA2484" s="14">
        <f t="shared" si="15051"/>
        <v>0</v>
      </c>
      <c r="CB2484" s="14">
        <f t="shared" si="15051"/>
        <v>0</v>
      </c>
      <c r="CC2484" s="14">
        <f t="shared" si="15051"/>
        <v>0</v>
      </c>
      <c r="CD2484" s="14">
        <f t="shared" si="15051"/>
        <v>0</v>
      </c>
      <c r="CE2484" s="14">
        <f t="shared" si="15051"/>
        <v>0</v>
      </c>
      <c r="CF2484" s="14">
        <f t="shared" si="15051"/>
        <v>0</v>
      </c>
      <c r="CG2484" s="14">
        <f t="shared" si="14972"/>
        <v>147311.06100000002</v>
      </c>
      <c r="CH2484" s="14">
        <f>CH2485+CH2486+CH2487</f>
        <v>0</v>
      </c>
      <c r="CI2484" s="84">
        <f t="shared" si="15044"/>
        <v>147311.06100000002</v>
      </c>
      <c r="CJ2484" s="14">
        <f t="shared" si="14973"/>
        <v>144644.69999999998</v>
      </c>
      <c r="CK2484" s="52">
        <f>CK2485+CK2486+CK2487</f>
        <v>0</v>
      </c>
      <c r="CL2484" s="84">
        <f t="shared" si="15045"/>
        <v>144644.69999999998</v>
      </c>
      <c r="CM2484" s="14">
        <f t="shared" si="14974"/>
        <v>142304.5</v>
      </c>
      <c r="CN2484" s="52">
        <f>CN2485+CN2486+CN2487</f>
        <v>0</v>
      </c>
      <c r="CO2484" s="84">
        <f t="shared" si="15046"/>
        <v>142304.5</v>
      </c>
      <c r="CP2484" s="14">
        <f>CP2485+CP2486+CP2487</f>
        <v>0</v>
      </c>
      <c r="CQ2484" s="29"/>
      <c r="CR2484" s="29"/>
      <c r="CT2484" s="1"/>
    </row>
    <row r="2485" spans="1:98" ht="78" customHeight="1" x14ac:dyDescent="0.3">
      <c r="A2485" s="76" t="s">
        <v>988</v>
      </c>
      <c r="B2485" s="76" t="s">
        <v>34</v>
      </c>
      <c r="C2485" s="76" t="s">
        <v>36</v>
      </c>
      <c r="D2485" s="76" t="s">
        <v>1004</v>
      </c>
      <c r="E2485" s="76" t="s">
        <v>58</v>
      </c>
      <c r="F2485" s="77" t="s">
        <v>59</v>
      </c>
      <c r="G2485" s="14">
        <v>99500.800000000003</v>
      </c>
      <c r="H2485" s="14">
        <v>102556.8</v>
      </c>
      <c r="I2485" s="14">
        <v>102556.8</v>
      </c>
      <c r="J2485" s="14"/>
      <c r="K2485" s="14"/>
      <c r="L2485" s="14"/>
      <c r="M2485" s="14">
        <f t="shared" si="14896"/>
        <v>99500.800000000003</v>
      </c>
      <c r="N2485" s="14">
        <f t="shared" si="14897"/>
        <v>102556.8</v>
      </c>
      <c r="O2485" s="14">
        <f t="shared" si="14898"/>
        <v>102556.8</v>
      </c>
      <c r="P2485" s="14">
        <v>20571.900000000001</v>
      </c>
      <c r="Q2485" s="14"/>
      <c r="R2485" s="14"/>
      <c r="S2485" s="14"/>
      <c r="T2485" s="14">
        <v>25741.8</v>
      </c>
      <c r="U2485" s="14"/>
      <c r="V2485" s="14">
        <v>25741.8</v>
      </c>
      <c r="W2485" s="14"/>
      <c r="X2485" s="14"/>
      <c r="Y2485" s="14">
        <f t="shared" si="14951"/>
        <v>120072.70000000001</v>
      </c>
      <c r="Z2485" s="14">
        <f t="shared" si="14952"/>
        <v>128298.6</v>
      </c>
      <c r="AA2485" s="14">
        <f t="shared" si="14953"/>
        <v>128298.6</v>
      </c>
      <c r="AB2485" s="14"/>
      <c r="AC2485" s="14"/>
      <c r="AD2485" s="14"/>
      <c r="AE2485" s="14">
        <f t="shared" si="14954"/>
        <v>120072.70000000001</v>
      </c>
      <c r="AF2485" s="14">
        <f t="shared" si="14955"/>
        <v>128298.6</v>
      </c>
      <c r="AG2485" s="14">
        <f t="shared" si="14956"/>
        <v>128298.6</v>
      </c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>
        <f t="shared" si="14958"/>
        <v>120072.70000000001</v>
      </c>
      <c r="AX2485" s="14">
        <f t="shared" si="14959"/>
        <v>128298.6</v>
      </c>
      <c r="AY2485" s="14">
        <f t="shared" si="14960"/>
        <v>128298.6</v>
      </c>
      <c r="AZ2485" s="14"/>
      <c r="BA2485" s="14">
        <f t="shared" si="14961"/>
        <v>120072.70000000001</v>
      </c>
      <c r="BB2485" s="14">
        <f t="shared" si="14962"/>
        <v>128298.6</v>
      </c>
      <c r="BC2485" s="14">
        <f t="shared" si="14963"/>
        <v>128298.6</v>
      </c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>
        <f t="shared" si="14965"/>
        <v>120072.70000000001</v>
      </c>
      <c r="BP2485" s="14">
        <f t="shared" si="14966"/>
        <v>128298.6</v>
      </c>
      <c r="BQ2485" s="14">
        <f t="shared" si="14967"/>
        <v>128298.6</v>
      </c>
      <c r="BR2485" s="14"/>
      <c r="BS2485" s="14"/>
      <c r="BT2485" s="14"/>
      <c r="BU2485" s="14">
        <f t="shared" si="14968"/>
        <v>120072.70000000001</v>
      </c>
      <c r="BV2485" s="14">
        <f t="shared" si="14969"/>
        <v>128298.6</v>
      </c>
      <c r="BW2485" s="14">
        <f t="shared" si="14970"/>
        <v>128298.6</v>
      </c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>
        <f t="shared" si="14972"/>
        <v>120072.70000000001</v>
      </c>
      <c r="CH2485" s="14"/>
      <c r="CI2485" s="84">
        <f t="shared" si="15044"/>
        <v>120072.70000000001</v>
      </c>
      <c r="CJ2485" s="14">
        <f t="shared" si="14973"/>
        <v>128298.6</v>
      </c>
      <c r="CK2485" s="52"/>
      <c r="CL2485" s="84">
        <f t="shared" si="15045"/>
        <v>128298.6</v>
      </c>
      <c r="CM2485" s="14">
        <f t="shared" si="14974"/>
        <v>128298.6</v>
      </c>
      <c r="CN2485" s="52"/>
      <c r="CO2485" s="84">
        <f t="shared" si="15046"/>
        <v>128298.6</v>
      </c>
      <c r="CP2485" s="14"/>
      <c r="CQ2485" s="29"/>
      <c r="CR2485" s="29"/>
      <c r="CT2485" s="1"/>
    </row>
    <row r="2486" spans="1:98" ht="31.2" customHeight="1" x14ac:dyDescent="0.3">
      <c r="A2486" s="76" t="s">
        <v>988</v>
      </c>
      <c r="B2486" s="76" t="s">
        <v>34</v>
      </c>
      <c r="C2486" s="76" t="s">
        <v>36</v>
      </c>
      <c r="D2486" s="76" t="s">
        <v>1004</v>
      </c>
      <c r="E2486" s="76" t="s">
        <v>46</v>
      </c>
      <c r="F2486" s="77" t="s">
        <v>47</v>
      </c>
      <c r="G2486" s="14">
        <v>20887.2</v>
      </c>
      <c r="H2486" s="14">
        <v>16215.4</v>
      </c>
      <c r="I2486" s="14">
        <v>13875.2</v>
      </c>
      <c r="J2486" s="14"/>
      <c r="K2486" s="14"/>
      <c r="L2486" s="14"/>
      <c r="M2486" s="14">
        <f t="shared" si="14896"/>
        <v>20887.2</v>
      </c>
      <c r="N2486" s="14">
        <f t="shared" si="14897"/>
        <v>16215.4</v>
      </c>
      <c r="O2486" s="14">
        <f t="shared" si="14898"/>
        <v>13875.2</v>
      </c>
      <c r="P2486" s="14"/>
      <c r="Q2486" s="14"/>
      <c r="R2486" s="14"/>
      <c r="S2486" s="14">
        <v>3737.2440000000001</v>
      </c>
      <c r="T2486" s="14"/>
      <c r="U2486" s="14"/>
      <c r="V2486" s="14"/>
      <c r="W2486" s="14"/>
      <c r="X2486" s="14"/>
      <c r="Y2486" s="14">
        <f t="shared" si="14951"/>
        <v>24624.444</v>
      </c>
      <c r="Z2486" s="14">
        <f t="shared" si="14952"/>
        <v>16215.4</v>
      </c>
      <c r="AA2486" s="14">
        <f t="shared" si="14953"/>
        <v>13875.2</v>
      </c>
      <c r="AB2486" s="14"/>
      <c r="AC2486" s="14"/>
      <c r="AD2486" s="14"/>
      <c r="AE2486" s="14">
        <f t="shared" si="14954"/>
        <v>24624.444</v>
      </c>
      <c r="AF2486" s="14">
        <f t="shared" si="14955"/>
        <v>16215.4</v>
      </c>
      <c r="AG2486" s="14">
        <f t="shared" si="14956"/>
        <v>13875.2</v>
      </c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>
        <f t="shared" si="14958"/>
        <v>24624.444</v>
      </c>
      <c r="AX2486" s="14">
        <f t="shared" si="14959"/>
        <v>16215.4</v>
      </c>
      <c r="AY2486" s="14">
        <f t="shared" si="14960"/>
        <v>13875.2</v>
      </c>
      <c r="AZ2486" s="14"/>
      <c r="BA2486" s="14">
        <f t="shared" si="14961"/>
        <v>24624.444</v>
      </c>
      <c r="BB2486" s="14">
        <f t="shared" si="14962"/>
        <v>16215.4</v>
      </c>
      <c r="BC2486" s="14">
        <f t="shared" si="14963"/>
        <v>13875.2</v>
      </c>
      <c r="BD2486" s="14"/>
      <c r="BE2486" s="14"/>
      <c r="BF2486" s="14">
        <v>2483.2170000000001</v>
      </c>
      <c r="BG2486" s="14"/>
      <c r="BH2486" s="14"/>
      <c r="BI2486" s="14"/>
      <c r="BJ2486" s="14"/>
      <c r="BK2486" s="14"/>
      <c r="BL2486" s="14"/>
      <c r="BM2486" s="14"/>
      <c r="BN2486" s="14"/>
      <c r="BO2486" s="14">
        <f t="shared" si="14965"/>
        <v>27107.661</v>
      </c>
      <c r="BP2486" s="14">
        <f t="shared" si="14966"/>
        <v>16215.4</v>
      </c>
      <c r="BQ2486" s="14">
        <f t="shared" si="14967"/>
        <v>13875.2</v>
      </c>
      <c r="BR2486" s="14"/>
      <c r="BS2486" s="14"/>
      <c r="BT2486" s="14"/>
      <c r="BU2486" s="14">
        <f t="shared" si="14968"/>
        <v>27107.661</v>
      </c>
      <c r="BV2486" s="14">
        <f t="shared" si="14969"/>
        <v>16215.4</v>
      </c>
      <c r="BW2486" s="14">
        <f t="shared" si="14970"/>
        <v>13875.2</v>
      </c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>
        <f t="shared" si="14972"/>
        <v>27107.661</v>
      </c>
      <c r="CH2486" s="14"/>
      <c r="CI2486" s="84">
        <f t="shared" si="15044"/>
        <v>27107.661</v>
      </c>
      <c r="CJ2486" s="14">
        <f t="shared" si="14973"/>
        <v>16215.4</v>
      </c>
      <c r="CK2486" s="52"/>
      <c r="CL2486" s="84">
        <f t="shared" si="15045"/>
        <v>16215.4</v>
      </c>
      <c r="CM2486" s="14">
        <f t="shared" si="14974"/>
        <v>13875.2</v>
      </c>
      <c r="CN2486" s="52"/>
      <c r="CO2486" s="84">
        <f t="shared" si="15046"/>
        <v>13875.2</v>
      </c>
      <c r="CP2486" s="14"/>
      <c r="CQ2486" s="29"/>
      <c r="CR2486" s="29"/>
      <c r="CT2486" s="1"/>
    </row>
    <row r="2487" spans="1:98" ht="15.6" customHeight="1" x14ac:dyDescent="0.3">
      <c r="A2487" s="76" t="s">
        <v>988</v>
      </c>
      <c r="B2487" s="76" t="s">
        <v>34</v>
      </c>
      <c r="C2487" s="76" t="s">
        <v>36</v>
      </c>
      <c r="D2487" s="76" t="s">
        <v>1004</v>
      </c>
      <c r="E2487" s="76" t="s">
        <v>48</v>
      </c>
      <c r="F2487" s="77" t="s">
        <v>49</v>
      </c>
      <c r="G2487" s="14">
        <v>130.69999999999999</v>
      </c>
      <c r="H2487" s="14">
        <v>130.69999999999999</v>
      </c>
      <c r="I2487" s="14">
        <v>130.69999999999999</v>
      </c>
      <c r="J2487" s="14"/>
      <c r="K2487" s="14"/>
      <c r="L2487" s="14"/>
      <c r="M2487" s="14">
        <f t="shared" si="14896"/>
        <v>130.69999999999999</v>
      </c>
      <c r="N2487" s="14">
        <f t="shared" si="14897"/>
        <v>130.69999999999999</v>
      </c>
      <c r="O2487" s="14">
        <f t="shared" si="14898"/>
        <v>130.69999999999999</v>
      </c>
      <c r="P2487" s="14"/>
      <c r="Q2487" s="14"/>
      <c r="R2487" s="14"/>
      <c r="S2487" s="14"/>
      <c r="T2487" s="14"/>
      <c r="U2487" s="14"/>
      <c r="V2487" s="14"/>
      <c r="W2487" s="14"/>
      <c r="X2487" s="14"/>
      <c r="Y2487" s="14">
        <f t="shared" si="14951"/>
        <v>130.69999999999999</v>
      </c>
      <c r="Z2487" s="14">
        <f t="shared" si="14952"/>
        <v>130.69999999999999</v>
      </c>
      <c r="AA2487" s="14">
        <f t="shared" si="14953"/>
        <v>130.69999999999999</v>
      </c>
      <c r="AB2487" s="14"/>
      <c r="AC2487" s="14"/>
      <c r="AD2487" s="14"/>
      <c r="AE2487" s="14">
        <f t="shared" si="14954"/>
        <v>130.69999999999999</v>
      </c>
      <c r="AF2487" s="14">
        <f t="shared" si="14955"/>
        <v>130.69999999999999</v>
      </c>
      <c r="AG2487" s="14">
        <f t="shared" si="14956"/>
        <v>130.69999999999999</v>
      </c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>
        <f t="shared" si="14958"/>
        <v>130.69999999999999</v>
      </c>
      <c r="AX2487" s="14">
        <f t="shared" si="14959"/>
        <v>130.69999999999999</v>
      </c>
      <c r="AY2487" s="14">
        <f t="shared" si="14960"/>
        <v>130.69999999999999</v>
      </c>
      <c r="AZ2487" s="14"/>
      <c r="BA2487" s="14">
        <f t="shared" si="14961"/>
        <v>130.69999999999999</v>
      </c>
      <c r="BB2487" s="14">
        <f t="shared" si="14962"/>
        <v>130.69999999999999</v>
      </c>
      <c r="BC2487" s="14">
        <f t="shared" si="14963"/>
        <v>130.69999999999999</v>
      </c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>
        <f t="shared" si="14965"/>
        <v>130.69999999999999</v>
      </c>
      <c r="BP2487" s="14">
        <f t="shared" si="14966"/>
        <v>130.69999999999999</v>
      </c>
      <c r="BQ2487" s="14">
        <f t="shared" si="14967"/>
        <v>130.69999999999999</v>
      </c>
      <c r="BR2487" s="14"/>
      <c r="BS2487" s="14"/>
      <c r="BT2487" s="14"/>
      <c r="BU2487" s="14">
        <f t="shared" si="14968"/>
        <v>130.69999999999999</v>
      </c>
      <c r="BV2487" s="14">
        <f t="shared" si="14969"/>
        <v>130.69999999999999</v>
      </c>
      <c r="BW2487" s="14">
        <f t="shared" si="14970"/>
        <v>130.69999999999999</v>
      </c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>
        <f t="shared" si="14972"/>
        <v>130.69999999999999</v>
      </c>
      <c r="CH2487" s="14"/>
      <c r="CI2487" s="84">
        <f t="shared" si="15044"/>
        <v>130.69999999999999</v>
      </c>
      <c r="CJ2487" s="14">
        <f t="shared" si="14973"/>
        <v>130.69999999999999</v>
      </c>
      <c r="CK2487" s="52"/>
      <c r="CL2487" s="84">
        <f t="shared" si="15045"/>
        <v>130.69999999999999</v>
      </c>
      <c r="CM2487" s="14">
        <f t="shared" si="14974"/>
        <v>130.69999999999999</v>
      </c>
      <c r="CN2487" s="52"/>
      <c r="CO2487" s="84">
        <f t="shared" si="15046"/>
        <v>130.69999999999999</v>
      </c>
      <c r="CP2487" s="14"/>
      <c r="CQ2487" s="29"/>
      <c r="CR2487" s="29"/>
      <c r="CT2487" s="1"/>
    </row>
    <row r="2488" spans="1:98" ht="31.2" customHeight="1" x14ac:dyDescent="0.3">
      <c r="A2488" s="76" t="s">
        <v>988</v>
      </c>
      <c r="B2488" s="76" t="s">
        <v>34</v>
      </c>
      <c r="C2488" s="76" t="s">
        <v>36</v>
      </c>
      <c r="D2488" s="76" t="s">
        <v>1005</v>
      </c>
      <c r="E2488" s="88"/>
      <c r="F2488" s="77" t="s">
        <v>1006</v>
      </c>
      <c r="G2488" s="14">
        <f t="shared" ref="G2488:L2488" si="15052">G2489+G2490</f>
        <v>128443.4</v>
      </c>
      <c r="H2488" s="14">
        <f t="shared" si="15052"/>
        <v>106579.9</v>
      </c>
      <c r="I2488" s="14">
        <f t="shared" si="15052"/>
        <v>106579.90000000001</v>
      </c>
      <c r="J2488" s="14">
        <f t="shared" si="15052"/>
        <v>0</v>
      </c>
      <c r="K2488" s="14">
        <f t="shared" si="15052"/>
        <v>0</v>
      </c>
      <c r="L2488" s="14">
        <f t="shared" si="15052"/>
        <v>0</v>
      </c>
      <c r="M2488" s="14">
        <f t="shared" si="14896"/>
        <v>128443.4</v>
      </c>
      <c r="N2488" s="14">
        <f t="shared" si="14897"/>
        <v>106579.9</v>
      </c>
      <c r="O2488" s="14">
        <f t="shared" si="14898"/>
        <v>106579.90000000001</v>
      </c>
      <c r="P2488" s="14">
        <f t="shared" ref="P2488:X2488" si="15053">P2489+P2490</f>
        <v>0</v>
      </c>
      <c r="Q2488" s="14">
        <f t="shared" si="15053"/>
        <v>0</v>
      </c>
      <c r="R2488" s="14">
        <f t="shared" si="15053"/>
        <v>0</v>
      </c>
      <c r="S2488" s="14">
        <f t="shared" si="15053"/>
        <v>20700.408530000001</v>
      </c>
      <c r="T2488" s="14">
        <f t="shared" si="15053"/>
        <v>0</v>
      </c>
      <c r="U2488" s="14">
        <f t="shared" si="15053"/>
        <v>0</v>
      </c>
      <c r="V2488" s="14">
        <f t="shared" si="15053"/>
        <v>0</v>
      </c>
      <c r="W2488" s="14">
        <f t="shared" si="15053"/>
        <v>0</v>
      </c>
      <c r="X2488" s="14">
        <f t="shared" si="15053"/>
        <v>0</v>
      </c>
      <c r="Y2488" s="14">
        <f t="shared" si="14951"/>
        <v>149143.80852999998</v>
      </c>
      <c r="Z2488" s="14">
        <f t="shared" si="14952"/>
        <v>106579.9</v>
      </c>
      <c r="AA2488" s="14">
        <f t="shared" si="14953"/>
        <v>106579.90000000001</v>
      </c>
      <c r="AB2488" s="14">
        <f>AB2489+AB2490</f>
        <v>0</v>
      </c>
      <c r="AC2488" s="14">
        <f>AC2489+AC2490</f>
        <v>0</v>
      </c>
      <c r="AD2488" s="14">
        <f>AD2489+AD2490</f>
        <v>0</v>
      </c>
      <c r="AE2488" s="14">
        <f t="shared" si="14954"/>
        <v>149143.80852999998</v>
      </c>
      <c r="AF2488" s="14">
        <f t="shared" si="14955"/>
        <v>106579.9</v>
      </c>
      <c r="AG2488" s="14">
        <f t="shared" si="14956"/>
        <v>106579.90000000001</v>
      </c>
      <c r="AH2488" s="14">
        <f t="shared" ref="AH2488:AV2488" si="15054">AH2489+AH2490</f>
        <v>0</v>
      </c>
      <c r="AI2488" s="14">
        <f t="shared" si="15054"/>
        <v>0</v>
      </c>
      <c r="AJ2488" s="14">
        <f t="shared" si="15054"/>
        <v>13286.29</v>
      </c>
      <c r="AK2488" s="14">
        <f t="shared" si="15054"/>
        <v>0</v>
      </c>
      <c r="AL2488" s="14">
        <f t="shared" si="15054"/>
        <v>0</v>
      </c>
      <c r="AM2488" s="14">
        <f t="shared" si="15054"/>
        <v>0</v>
      </c>
      <c r="AN2488" s="14">
        <f t="shared" si="15054"/>
        <v>0</v>
      </c>
      <c r="AO2488" s="14">
        <f t="shared" si="15054"/>
        <v>0</v>
      </c>
      <c r="AP2488" s="14">
        <f t="shared" si="15054"/>
        <v>0</v>
      </c>
      <c r="AQ2488" s="14">
        <f t="shared" si="15054"/>
        <v>0</v>
      </c>
      <c r="AR2488" s="14">
        <f t="shared" si="15054"/>
        <v>0</v>
      </c>
      <c r="AS2488" s="14">
        <f t="shared" si="15054"/>
        <v>0</v>
      </c>
      <c r="AT2488" s="14">
        <f t="shared" si="15054"/>
        <v>0</v>
      </c>
      <c r="AU2488" s="14">
        <f t="shared" si="15054"/>
        <v>0</v>
      </c>
      <c r="AV2488" s="14">
        <f t="shared" si="15054"/>
        <v>0</v>
      </c>
      <c r="AW2488" s="14">
        <f t="shared" si="14958"/>
        <v>162430.09852999999</v>
      </c>
      <c r="AX2488" s="14">
        <f t="shared" si="14959"/>
        <v>106579.9</v>
      </c>
      <c r="AY2488" s="14">
        <f t="shared" si="14960"/>
        <v>106579.90000000001</v>
      </c>
      <c r="AZ2488" s="14">
        <f>AZ2489+AZ2490</f>
        <v>0</v>
      </c>
      <c r="BA2488" s="14">
        <f t="shared" si="14961"/>
        <v>162430.09852999999</v>
      </c>
      <c r="BB2488" s="14">
        <f t="shared" si="14962"/>
        <v>106579.9</v>
      </c>
      <c r="BC2488" s="14">
        <f t="shared" si="14963"/>
        <v>106579.90000000001</v>
      </c>
      <c r="BD2488" s="14">
        <f t="shared" ref="BD2488:BN2488" si="15055">BD2489+BD2490</f>
        <v>0</v>
      </c>
      <c r="BE2488" s="14">
        <f t="shared" si="15055"/>
        <v>0</v>
      </c>
      <c r="BF2488" s="14">
        <f t="shared" si="15055"/>
        <v>10516.782999999999</v>
      </c>
      <c r="BG2488" s="14">
        <f t="shared" si="15055"/>
        <v>0</v>
      </c>
      <c r="BH2488" s="14">
        <f t="shared" si="15055"/>
        <v>0</v>
      </c>
      <c r="BI2488" s="14">
        <f t="shared" si="15055"/>
        <v>0</v>
      </c>
      <c r="BJ2488" s="14">
        <f t="shared" si="15055"/>
        <v>0</v>
      </c>
      <c r="BK2488" s="14">
        <f t="shared" si="15055"/>
        <v>0</v>
      </c>
      <c r="BL2488" s="14">
        <f t="shared" si="15055"/>
        <v>0</v>
      </c>
      <c r="BM2488" s="14">
        <f t="shared" si="15055"/>
        <v>0</v>
      </c>
      <c r="BN2488" s="14">
        <f t="shared" si="15055"/>
        <v>0</v>
      </c>
      <c r="BO2488" s="14">
        <f t="shared" si="14965"/>
        <v>172946.88152999998</v>
      </c>
      <c r="BP2488" s="14">
        <f t="shared" si="14966"/>
        <v>106579.9</v>
      </c>
      <c r="BQ2488" s="14">
        <f t="shared" si="14967"/>
        <v>106579.90000000001</v>
      </c>
      <c r="BR2488" s="14">
        <f>BR2489+BR2490</f>
        <v>0</v>
      </c>
      <c r="BS2488" s="14">
        <f>BS2489+BS2490</f>
        <v>0</v>
      </c>
      <c r="BT2488" s="14">
        <f>BT2489+BT2490</f>
        <v>0</v>
      </c>
      <c r="BU2488" s="14">
        <f t="shared" si="14968"/>
        <v>172946.88152999998</v>
      </c>
      <c r="BV2488" s="14">
        <f t="shared" si="14969"/>
        <v>106579.9</v>
      </c>
      <c r="BW2488" s="14">
        <f t="shared" si="14970"/>
        <v>106579.90000000001</v>
      </c>
      <c r="BX2488" s="14">
        <f t="shared" ref="BX2488:CF2488" si="15056">BX2489+BX2490</f>
        <v>0</v>
      </c>
      <c r="BY2488" s="14">
        <f t="shared" si="15056"/>
        <v>378.66699999999997</v>
      </c>
      <c r="BZ2488" s="14">
        <f t="shared" si="15056"/>
        <v>0</v>
      </c>
      <c r="CA2488" s="14">
        <f t="shared" si="15056"/>
        <v>0</v>
      </c>
      <c r="CB2488" s="14">
        <f t="shared" si="15056"/>
        <v>0</v>
      </c>
      <c r="CC2488" s="14">
        <f t="shared" si="15056"/>
        <v>0</v>
      </c>
      <c r="CD2488" s="14">
        <f t="shared" si="15056"/>
        <v>0</v>
      </c>
      <c r="CE2488" s="14">
        <f t="shared" si="15056"/>
        <v>0</v>
      </c>
      <c r="CF2488" s="14">
        <f t="shared" si="15056"/>
        <v>0</v>
      </c>
      <c r="CG2488" s="14">
        <f t="shared" si="14972"/>
        <v>173325.54852999997</v>
      </c>
      <c r="CH2488" s="14">
        <f>CH2489+CH2490</f>
        <v>0</v>
      </c>
      <c r="CI2488" s="84">
        <f t="shared" si="15044"/>
        <v>173325.54852999997</v>
      </c>
      <c r="CJ2488" s="14">
        <f t="shared" si="14973"/>
        <v>106579.9</v>
      </c>
      <c r="CK2488" s="52">
        <f>CK2489+CK2490</f>
        <v>0</v>
      </c>
      <c r="CL2488" s="84">
        <f t="shared" si="15045"/>
        <v>106579.9</v>
      </c>
      <c r="CM2488" s="14">
        <f t="shared" si="14974"/>
        <v>106579.90000000001</v>
      </c>
      <c r="CN2488" s="52">
        <f>CN2489+CN2490</f>
        <v>0</v>
      </c>
      <c r="CO2488" s="84">
        <f t="shared" si="15046"/>
        <v>106579.90000000001</v>
      </c>
      <c r="CP2488" s="14">
        <f>CP2489+CP2490</f>
        <v>0</v>
      </c>
      <c r="CQ2488" s="29"/>
      <c r="CR2488" s="29"/>
      <c r="CT2488" s="1"/>
    </row>
    <row r="2489" spans="1:98" ht="31.2" customHeight="1" x14ac:dyDescent="0.3">
      <c r="A2489" s="76" t="s">
        <v>988</v>
      </c>
      <c r="B2489" s="76" t="s">
        <v>34</v>
      </c>
      <c r="C2489" s="76" t="s">
        <v>36</v>
      </c>
      <c r="D2489" s="76" t="s">
        <v>1005</v>
      </c>
      <c r="E2489" s="76" t="s">
        <v>46</v>
      </c>
      <c r="F2489" s="77" t="s">
        <v>47</v>
      </c>
      <c r="G2489" s="14">
        <v>123269.79999999999</v>
      </c>
      <c r="H2489" s="14">
        <v>101596</v>
      </c>
      <c r="I2489" s="14">
        <v>101723.3</v>
      </c>
      <c r="J2489" s="14"/>
      <c r="K2489" s="14"/>
      <c r="L2489" s="14"/>
      <c r="M2489" s="14">
        <f t="shared" si="14896"/>
        <v>123269.79999999999</v>
      </c>
      <c r="N2489" s="14">
        <f t="shared" si="14897"/>
        <v>101596</v>
      </c>
      <c r="O2489" s="14">
        <f t="shared" si="14898"/>
        <v>101723.3</v>
      </c>
      <c r="P2489" s="14"/>
      <c r="Q2489" s="14"/>
      <c r="R2489" s="14"/>
      <c r="S2489" s="14">
        <f>286.70853+20413.7</f>
        <v>20700.408530000001</v>
      </c>
      <c r="T2489" s="14"/>
      <c r="U2489" s="14"/>
      <c r="V2489" s="14"/>
      <c r="W2489" s="14"/>
      <c r="X2489" s="14"/>
      <c r="Y2489" s="14">
        <f t="shared" si="14951"/>
        <v>143970.20853</v>
      </c>
      <c r="Z2489" s="14">
        <f t="shared" si="14952"/>
        <v>101596</v>
      </c>
      <c r="AA2489" s="14">
        <f t="shared" si="14953"/>
        <v>101723.3</v>
      </c>
      <c r="AB2489" s="14"/>
      <c r="AC2489" s="14"/>
      <c r="AD2489" s="14"/>
      <c r="AE2489" s="14">
        <f t="shared" si="14954"/>
        <v>143970.20853</v>
      </c>
      <c r="AF2489" s="14">
        <f t="shared" si="14955"/>
        <v>101596</v>
      </c>
      <c r="AG2489" s="14">
        <f t="shared" si="14956"/>
        <v>101723.3</v>
      </c>
      <c r="AH2489" s="14"/>
      <c r="AI2489" s="14"/>
      <c r="AJ2489" s="14">
        <v>13286.29</v>
      </c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>
        <f t="shared" si="14958"/>
        <v>157256.49853000001</v>
      </c>
      <c r="AX2489" s="14">
        <f t="shared" si="14959"/>
        <v>101596</v>
      </c>
      <c r="AY2489" s="14">
        <f t="shared" si="14960"/>
        <v>101723.3</v>
      </c>
      <c r="AZ2489" s="14"/>
      <c r="BA2489" s="14">
        <f t="shared" si="14961"/>
        <v>157256.49853000001</v>
      </c>
      <c r="BB2489" s="14">
        <f t="shared" si="14962"/>
        <v>101596</v>
      </c>
      <c r="BC2489" s="14">
        <f t="shared" si="14963"/>
        <v>101723.3</v>
      </c>
      <c r="BD2489" s="14"/>
      <c r="BE2489" s="14"/>
      <c r="BF2489" s="14">
        <v>10516.782999999999</v>
      </c>
      <c r="BG2489" s="14"/>
      <c r="BH2489" s="14"/>
      <c r="BI2489" s="14"/>
      <c r="BJ2489" s="14"/>
      <c r="BK2489" s="14"/>
      <c r="BL2489" s="14"/>
      <c r="BM2489" s="14"/>
      <c r="BN2489" s="14"/>
      <c r="BO2489" s="14">
        <f t="shared" si="14965"/>
        <v>167773.28153000001</v>
      </c>
      <c r="BP2489" s="14">
        <f t="shared" si="14966"/>
        <v>101596</v>
      </c>
      <c r="BQ2489" s="14">
        <f t="shared" si="14967"/>
        <v>101723.3</v>
      </c>
      <c r="BR2489" s="14"/>
      <c r="BS2489" s="14"/>
      <c r="BT2489" s="14"/>
      <c r="BU2489" s="14">
        <f t="shared" si="14968"/>
        <v>167773.28153000001</v>
      </c>
      <c r="BV2489" s="14">
        <f t="shared" si="14969"/>
        <v>101596</v>
      </c>
      <c r="BW2489" s="14">
        <f t="shared" si="14970"/>
        <v>101723.3</v>
      </c>
      <c r="BX2489" s="14"/>
      <c r="BY2489" s="14">
        <v>378.66699999999997</v>
      </c>
      <c r="BZ2489" s="14"/>
      <c r="CA2489" s="14"/>
      <c r="CB2489" s="14"/>
      <c r="CC2489" s="14"/>
      <c r="CD2489" s="14"/>
      <c r="CE2489" s="14"/>
      <c r="CF2489" s="14"/>
      <c r="CG2489" s="14">
        <f t="shared" si="14972"/>
        <v>168151.94852999999</v>
      </c>
      <c r="CH2489" s="14"/>
      <c r="CI2489" s="84">
        <f t="shared" si="15044"/>
        <v>168151.94852999999</v>
      </c>
      <c r="CJ2489" s="14">
        <f t="shared" si="14973"/>
        <v>101596</v>
      </c>
      <c r="CK2489" s="52"/>
      <c r="CL2489" s="84">
        <f t="shared" si="15045"/>
        <v>101596</v>
      </c>
      <c r="CM2489" s="14">
        <f t="shared" si="14974"/>
        <v>101723.3</v>
      </c>
      <c r="CN2489" s="52"/>
      <c r="CO2489" s="84">
        <f t="shared" si="15046"/>
        <v>101723.3</v>
      </c>
      <c r="CP2489" s="14"/>
      <c r="CQ2489" s="29"/>
      <c r="CR2489" s="29"/>
      <c r="CT2489" s="1"/>
    </row>
    <row r="2490" spans="1:98" ht="15.6" customHeight="1" x14ac:dyDescent="0.3">
      <c r="A2490" s="76" t="s">
        <v>988</v>
      </c>
      <c r="B2490" s="76" t="s">
        <v>34</v>
      </c>
      <c r="C2490" s="76" t="s">
        <v>36</v>
      </c>
      <c r="D2490" s="76" t="s">
        <v>1005</v>
      </c>
      <c r="E2490" s="76" t="s">
        <v>48</v>
      </c>
      <c r="F2490" s="77" t="s">
        <v>49</v>
      </c>
      <c r="G2490" s="14">
        <v>5173.6000000000004</v>
      </c>
      <c r="H2490" s="14">
        <v>4983.8999999999996</v>
      </c>
      <c r="I2490" s="14">
        <v>4856.6000000000004</v>
      </c>
      <c r="J2490" s="14"/>
      <c r="K2490" s="14"/>
      <c r="L2490" s="14"/>
      <c r="M2490" s="14">
        <f t="shared" si="14896"/>
        <v>5173.6000000000004</v>
      </c>
      <c r="N2490" s="14">
        <f t="shared" si="14897"/>
        <v>4983.8999999999996</v>
      </c>
      <c r="O2490" s="14">
        <f t="shared" si="14898"/>
        <v>4856.6000000000004</v>
      </c>
      <c r="P2490" s="14"/>
      <c r="Q2490" s="14"/>
      <c r="R2490" s="14"/>
      <c r="S2490" s="14"/>
      <c r="T2490" s="14"/>
      <c r="U2490" s="14"/>
      <c r="V2490" s="14"/>
      <c r="W2490" s="14"/>
      <c r="X2490" s="14"/>
      <c r="Y2490" s="14">
        <f t="shared" si="14951"/>
        <v>5173.6000000000004</v>
      </c>
      <c r="Z2490" s="14">
        <f t="shared" si="14952"/>
        <v>4983.8999999999996</v>
      </c>
      <c r="AA2490" s="14">
        <f t="shared" si="14953"/>
        <v>4856.6000000000004</v>
      </c>
      <c r="AB2490" s="14"/>
      <c r="AC2490" s="14"/>
      <c r="AD2490" s="14"/>
      <c r="AE2490" s="14">
        <f t="shared" si="14954"/>
        <v>5173.6000000000004</v>
      </c>
      <c r="AF2490" s="14">
        <f t="shared" si="14955"/>
        <v>4983.8999999999996</v>
      </c>
      <c r="AG2490" s="14">
        <f t="shared" si="14956"/>
        <v>4856.6000000000004</v>
      </c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>
        <f t="shared" si="14958"/>
        <v>5173.6000000000004</v>
      </c>
      <c r="AX2490" s="14">
        <f t="shared" si="14959"/>
        <v>4983.8999999999996</v>
      </c>
      <c r="AY2490" s="14">
        <f t="shared" si="14960"/>
        <v>4856.6000000000004</v>
      </c>
      <c r="AZ2490" s="14"/>
      <c r="BA2490" s="14">
        <f t="shared" si="14961"/>
        <v>5173.6000000000004</v>
      </c>
      <c r="BB2490" s="14">
        <f t="shared" si="14962"/>
        <v>4983.8999999999996</v>
      </c>
      <c r="BC2490" s="14">
        <f t="shared" si="14963"/>
        <v>4856.6000000000004</v>
      </c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>
        <f t="shared" si="14965"/>
        <v>5173.6000000000004</v>
      </c>
      <c r="BP2490" s="14">
        <f t="shared" si="14966"/>
        <v>4983.8999999999996</v>
      </c>
      <c r="BQ2490" s="14">
        <f t="shared" si="14967"/>
        <v>4856.6000000000004</v>
      </c>
      <c r="BR2490" s="14"/>
      <c r="BS2490" s="14"/>
      <c r="BT2490" s="14"/>
      <c r="BU2490" s="14">
        <f t="shared" si="14968"/>
        <v>5173.6000000000004</v>
      </c>
      <c r="BV2490" s="14">
        <f t="shared" si="14969"/>
        <v>4983.8999999999996</v>
      </c>
      <c r="BW2490" s="14">
        <f t="shared" si="14970"/>
        <v>4856.6000000000004</v>
      </c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>
        <f t="shared" si="14972"/>
        <v>5173.6000000000004</v>
      </c>
      <c r="CH2490" s="14"/>
      <c r="CI2490" s="84">
        <f t="shared" si="15044"/>
        <v>5173.6000000000004</v>
      </c>
      <c r="CJ2490" s="14">
        <f t="shared" si="14973"/>
        <v>4983.8999999999996</v>
      </c>
      <c r="CK2490" s="52"/>
      <c r="CL2490" s="84">
        <f t="shared" si="15045"/>
        <v>4983.8999999999996</v>
      </c>
      <c r="CM2490" s="14">
        <f t="shared" si="14974"/>
        <v>4856.6000000000004</v>
      </c>
      <c r="CN2490" s="52"/>
      <c r="CO2490" s="84">
        <f t="shared" si="15046"/>
        <v>4856.6000000000004</v>
      </c>
      <c r="CP2490" s="14"/>
      <c r="CQ2490" s="29"/>
      <c r="CR2490" s="29"/>
      <c r="CT2490" s="1"/>
    </row>
    <row r="2491" spans="1:98" ht="31.2" customHeight="1" x14ac:dyDescent="0.3">
      <c r="A2491" s="76" t="s">
        <v>988</v>
      </c>
      <c r="B2491" s="76" t="s">
        <v>34</v>
      </c>
      <c r="C2491" s="76" t="s">
        <v>36</v>
      </c>
      <c r="D2491" s="76" t="s">
        <v>1007</v>
      </c>
      <c r="E2491" s="88"/>
      <c r="F2491" s="77" t="s">
        <v>1008</v>
      </c>
      <c r="G2491" s="14">
        <f t="shared" si="14975"/>
        <v>29300.6</v>
      </c>
      <c r="H2491" s="14">
        <f>H2492</f>
        <v>0</v>
      </c>
      <c r="I2491" s="14">
        <f>I2492</f>
        <v>0</v>
      </c>
      <c r="J2491" s="14">
        <f>J2492</f>
        <v>11815.8</v>
      </c>
      <c r="K2491" s="14">
        <f>K2492</f>
        <v>0</v>
      </c>
      <c r="L2491" s="14">
        <f>L2492</f>
        <v>0</v>
      </c>
      <c r="M2491" s="14">
        <f t="shared" si="14896"/>
        <v>41116.399999999994</v>
      </c>
      <c r="N2491" s="14">
        <f t="shared" si="14897"/>
        <v>0</v>
      </c>
      <c r="O2491" s="14">
        <f t="shared" si="14898"/>
        <v>0</v>
      </c>
      <c r="P2491" s="14">
        <f t="shared" ref="P2491:X2491" si="15057">P2492</f>
        <v>0</v>
      </c>
      <c r="Q2491" s="14">
        <f t="shared" si="15057"/>
        <v>0</v>
      </c>
      <c r="R2491" s="14">
        <f t="shared" si="15057"/>
        <v>0</v>
      </c>
      <c r="S2491" s="14">
        <f t="shared" si="15057"/>
        <v>11402.1317</v>
      </c>
      <c r="T2491" s="14">
        <f t="shared" si="15057"/>
        <v>0</v>
      </c>
      <c r="U2491" s="14">
        <f t="shared" si="15057"/>
        <v>0</v>
      </c>
      <c r="V2491" s="14">
        <f t="shared" si="15057"/>
        <v>0</v>
      </c>
      <c r="W2491" s="14">
        <f t="shared" si="15057"/>
        <v>0</v>
      </c>
      <c r="X2491" s="14">
        <f t="shared" si="15057"/>
        <v>0</v>
      </c>
      <c r="Y2491" s="14">
        <f t="shared" si="14951"/>
        <v>52518.531699999992</v>
      </c>
      <c r="Z2491" s="14">
        <f t="shared" si="14952"/>
        <v>0</v>
      </c>
      <c r="AA2491" s="14">
        <f t="shared" si="14953"/>
        <v>0</v>
      </c>
      <c r="AB2491" s="14">
        <f>AB2492</f>
        <v>0</v>
      </c>
      <c r="AC2491" s="14">
        <f>AC2492</f>
        <v>0</v>
      </c>
      <c r="AD2491" s="14">
        <f>AD2492</f>
        <v>0</v>
      </c>
      <c r="AE2491" s="14">
        <f t="shared" si="14954"/>
        <v>52518.531699999992</v>
      </c>
      <c r="AF2491" s="14">
        <f t="shared" si="14955"/>
        <v>0</v>
      </c>
      <c r="AG2491" s="14">
        <f t="shared" si="14956"/>
        <v>0</v>
      </c>
      <c r="AH2491" s="14">
        <f t="shared" ref="AH2491:AV2491" si="15058">AH2492</f>
        <v>0</v>
      </c>
      <c r="AI2491" s="14">
        <f t="shared" si="15058"/>
        <v>0</v>
      </c>
      <c r="AJ2491" s="14">
        <f t="shared" si="15058"/>
        <v>0</v>
      </c>
      <c r="AK2491" s="14">
        <f t="shared" si="15058"/>
        <v>0</v>
      </c>
      <c r="AL2491" s="14">
        <f t="shared" si="15058"/>
        <v>0</v>
      </c>
      <c r="AM2491" s="14">
        <f t="shared" si="15058"/>
        <v>0</v>
      </c>
      <c r="AN2491" s="14">
        <f t="shared" si="15058"/>
        <v>0</v>
      </c>
      <c r="AO2491" s="14">
        <f t="shared" si="15058"/>
        <v>0</v>
      </c>
      <c r="AP2491" s="14">
        <f t="shared" si="15058"/>
        <v>0</v>
      </c>
      <c r="AQ2491" s="14">
        <f t="shared" si="15058"/>
        <v>0</v>
      </c>
      <c r="AR2491" s="14">
        <f t="shared" si="15058"/>
        <v>0</v>
      </c>
      <c r="AS2491" s="14">
        <f t="shared" si="15058"/>
        <v>0</v>
      </c>
      <c r="AT2491" s="14">
        <f t="shared" si="15058"/>
        <v>0</v>
      </c>
      <c r="AU2491" s="14">
        <f t="shared" si="15058"/>
        <v>0</v>
      </c>
      <c r="AV2491" s="14">
        <f t="shared" si="15058"/>
        <v>0</v>
      </c>
      <c r="AW2491" s="14">
        <f t="shared" si="14958"/>
        <v>52518.531699999992</v>
      </c>
      <c r="AX2491" s="14">
        <f t="shared" si="14959"/>
        <v>0</v>
      </c>
      <c r="AY2491" s="14">
        <f t="shared" si="14960"/>
        <v>0</v>
      </c>
      <c r="AZ2491" s="14">
        <f>AZ2492</f>
        <v>0</v>
      </c>
      <c r="BA2491" s="14">
        <f t="shared" si="14961"/>
        <v>52518.531699999992</v>
      </c>
      <c r="BB2491" s="14">
        <f t="shared" si="14962"/>
        <v>0</v>
      </c>
      <c r="BC2491" s="14">
        <f t="shared" si="14963"/>
        <v>0</v>
      </c>
      <c r="BD2491" s="14">
        <f t="shared" ref="BD2491:BN2491" si="15059">BD2492</f>
        <v>0</v>
      </c>
      <c r="BE2491" s="14">
        <f t="shared" si="15059"/>
        <v>0</v>
      </c>
      <c r="BF2491" s="14">
        <f t="shared" si="15059"/>
        <v>0</v>
      </c>
      <c r="BG2491" s="14">
        <f t="shared" si="15059"/>
        <v>0</v>
      </c>
      <c r="BH2491" s="14">
        <f t="shared" si="15059"/>
        <v>0</v>
      </c>
      <c r="BI2491" s="14">
        <f t="shared" si="15059"/>
        <v>0</v>
      </c>
      <c r="BJ2491" s="14">
        <f t="shared" si="15059"/>
        <v>0</v>
      </c>
      <c r="BK2491" s="14">
        <f t="shared" si="15059"/>
        <v>0</v>
      </c>
      <c r="BL2491" s="14">
        <f t="shared" si="15059"/>
        <v>0</v>
      </c>
      <c r="BM2491" s="14">
        <f t="shared" si="15059"/>
        <v>0</v>
      </c>
      <c r="BN2491" s="14">
        <f t="shared" si="15059"/>
        <v>0</v>
      </c>
      <c r="BO2491" s="14">
        <f t="shared" si="14965"/>
        <v>52518.531699999992</v>
      </c>
      <c r="BP2491" s="14">
        <f t="shared" si="14966"/>
        <v>0</v>
      </c>
      <c r="BQ2491" s="14">
        <f t="shared" si="14967"/>
        <v>0</v>
      </c>
      <c r="BR2491" s="14">
        <f>BR2492</f>
        <v>0</v>
      </c>
      <c r="BS2491" s="14">
        <f>BS2492</f>
        <v>0</v>
      </c>
      <c r="BT2491" s="14">
        <f>BT2492</f>
        <v>0</v>
      </c>
      <c r="BU2491" s="14">
        <f t="shared" si="14968"/>
        <v>52518.531699999992</v>
      </c>
      <c r="BV2491" s="14">
        <f t="shared" si="14969"/>
        <v>0</v>
      </c>
      <c r="BW2491" s="14">
        <f t="shared" si="14970"/>
        <v>0</v>
      </c>
      <c r="BX2491" s="14">
        <f t="shared" ref="BX2491:CF2491" si="15060">BX2492</f>
        <v>0</v>
      </c>
      <c r="BY2491" s="14">
        <f t="shared" si="15060"/>
        <v>0</v>
      </c>
      <c r="BZ2491" s="14">
        <f t="shared" si="15060"/>
        <v>0</v>
      </c>
      <c r="CA2491" s="14">
        <f t="shared" si="15060"/>
        <v>0</v>
      </c>
      <c r="CB2491" s="14">
        <f t="shared" si="15060"/>
        <v>0</v>
      </c>
      <c r="CC2491" s="14">
        <f t="shared" si="15060"/>
        <v>0</v>
      </c>
      <c r="CD2491" s="14">
        <f t="shared" si="15060"/>
        <v>0</v>
      </c>
      <c r="CE2491" s="14">
        <f t="shared" si="15060"/>
        <v>0</v>
      </c>
      <c r="CF2491" s="14">
        <f t="shared" si="15060"/>
        <v>0</v>
      </c>
      <c r="CG2491" s="14">
        <f t="shared" si="14972"/>
        <v>52518.531699999992</v>
      </c>
      <c r="CH2491" s="14">
        <f>CH2492</f>
        <v>0</v>
      </c>
      <c r="CI2491" s="84">
        <f t="shared" si="15044"/>
        <v>52518.531699999992</v>
      </c>
      <c r="CJ2491" s="14">
        <f t="shared" si="14973"/>
        <v>0</v>
      </c>
      <c r="CK2491" s="52">
        <f>CK2492</f>
        <v>0</v>
      </c>
      <c r="CL2491" s="84">
        <f t="shared" si="15045"/>
        <v>0</v>
      </c>
      <c r="CM2491" s="14">
        <f t="shared" si="14974"/>
        <v>0</v>
      </c>
      <c r="CN2491" s="52">
        <f>CN2492</f>
        <v>0</v>
      </c>
      <c r="CO2491" s="84">
        <f t="shared" si="15046"/>
        <v>0</v>
      </c>
      <c r="CP2491" s="14">
        <f>CP2492</f>
        <v>0</v>
      </c>
      <c r="CQ2491" s="29"/>
      <c r="CR2491" s="29"/>
      <c r="CT2491" s="1"/>
    </row>
    <row r="2492" spans="1:98" ht="31.2" customHeight="1" x14ac:dyDescent="0.3">
      <c r="A2492" s="76" t="s">
        <v>988</v>
      </c>
      <c r="B2492" s="76" t="s">
        <v>34</v>
      </c>
      <c r="C2492" s="76" t="s">
        <v>36</v>
      </c>
      <c r="D2492" s="76" t="s">
        <v>1007</v>
      </c>
      <c r="E2492" s="76" t="s">
        <v>46</v>
      </c>
      <c r="F2492" s="77" t="s">
        <v>47</v>
      </c>
      <c r="G2492" s="14">
        <v>29300.6</v>
      </c>
      <c r="H2492" s="14">
        <v>0</v>
      </c>
      <c r="I2492" s="14">
        <v>0</v>
      </c>
      <c r="J2492" s="14">
        <v>11815.8</v>
      </c>
      <c r="K2492" s="14"/>
      <c r="L2492" s="14"/>
      <c r="M2492" s="14">
        <f t="shared" si="14896"/>
        <v>41116.399999999994</v>
      </c>
      <c r="N2492" s="14">
        <f t="shared" si="14897"/>
        <v>0</v>
      </c>
      <c r="O2492" s="14">
        <f t="shared" si="14898"/>
        <v>0</v>
      </c>
      <c r="P2492" s="14"/>
      <c r="Q2492" s="14"/>
      <c r="R2492" s="14"/>
      <c r="S2492" s="14">
        <v>11402.1317</v>
      </c>
      <c r="T2492" s="14"/>
      <c r="U2492" s="14"/>
      <c r="V2492" s="14"/>
      <c r="W2492" s="14"/>
      <c r="X2492" s="14"/>
      <c r="Y2492" s="14">
        <f t="shared" si="14951"/>
        <v>52518.531699999992</v>
      </c>
      <c r="Z2492" s="14">
        <f t="shared" si="14952"/>
        <v>0</v>
      </c>
      <c r="AA2492" s="14">
        <f t="shared" si="14953"/>
        <v>0</v>
      </c>
      <c r="AB2492" s="14"/>
      <c r="AC2492" s="14"/>
      <c r="AD2492" s="14"/>
      <c r="AE2492" s="14">
        <f t="shared" si="14954"/>
        <v>52518.531699999992</v>
      </c>
      <c r="AF2492" s="14">
        <f t="shared" si="14955"/>
        <v>0</v>
      </c>
      <c r="AG2492" s="14">
        <f t="shared" si="14956"/>
        <v>0</v>
      </c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>
        <f t="shared" si="14958"/>
        <v>52518.531699999992</v>
      </c>
      <c r="AX2492" s="14">
        <f t="shared" si="14959"/>
        <v>0</v>
      </c>
      <c r="AY2492" s="14">
        <f t="shared" si="14960"/>
        <v>0</v>
      </c>
      <c r="AZ2492" s="14"/>
      <c r="BA2492" s="14">
        <f t="shared" si="14961"/>
        <v>52518.531699999992</v>
      </c>
      <c r="BB2492" s="14">
        <f t="shared" si="14962"/>
        <v>0</v>
      </c>
      <c r="BC2492" s="14">
        <f t="shared" si="14963"/>
        <v>0</v>
      </c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>
        <f t="shared" si="14965"/>
        <v>52518.531699999992</v>
      </c>
      <c r="BP2492" s="14">
        <f t="shared" si="14966"/>
        <v>0</v>
      </c>
      <c r="BQ2492" s="14">
        <f t="shared" si="14967"/>
        <v>0</v>
      </c>
      <c r="BR2492" s="14"/>
      <c r="BS2492" s="14"/>
      <c r="BT2492" s="14"/>
      <c r="BU2492" s="14">
        <f t="shared" si="14968"/>
        <v>52518.531699999992</v>
      </c>
      <c r="BV2492" s="14">
        <f t="shared" si="14969"/>
        <v>0</v>
      </c>
      <c r="BW2492" s="14">
        <f t="shared" si="14970"/>
        <v>0</v>
      </c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>
        <f t="shared" si="14972"/>
        <v>52518.531699999992</v>
      </c>
      <c r="CH2492" s="14"/>
      <c r="CI2492" s="84">
        <f t="shared" si="15044"/>
        <v>52518.531699999992</v>
      </c>
      <c r="CJ2492" s="14">
        <f t="shared" si="14973"/>
        <v>0</v>
      </c>
      <c r="CK2492" s="52"/>
      <c r="CL2492" s="84">
        <f t="shared" si="15045"/>
        <v>0</v>
      </c>
      <c r="CM2492" s="14">
        <f t="shared" si="14974"/>
        <v>0</v>
      </c>
      <c r="CN2492" s="52"/>
      <c r="CO2492" s="84">
        <f t="shared" si="15046"/>
        <v>0</v>
      </c>
      <c r="CP2492" s="14"/>
      <c r="CQ2492" s="29"/>
      <c r="CR2492" s="29">
        <v>89</v>
      </c>
      <c r="CT2492" s="1"/>
    </row>
    <row r="2493" spans="1:98" ht="15.6" customHeight="1" x14ac:dyDescent="0.3">
      <c r="A2493" s="76" t="s">
        <v>988</v>
      </c>
      <c r="B2493" s="76" t="s">
        <v>34</v>
      </c>
      <c r="C2493" s="76" t="s">
        <v>36</v>
      </c>
      <c r="D2493" s="76" t="s">
        <v>1009</v>
      </c>
      <c r="E2493" s="88"/>
      <c r="F2493" s="77" t="s">
        <v>1010</v>
      </c>
      <c r="G2493" s="14">
        <f t="shared" ref="G2493:L2493" si="15061">G2494+G2496</f>
        <v>18506.199999999997</v>
      </c>
      <c r="H2493" s="14">
        <f t="shared" si="15061"/>
        <v>19037</v>
      </c>
      <c r="I2493" s="14">
        <f t="shared" si="15061"/>
        <v>19037</v>
      </c>
      <c r="J2493" s="14">
        <f t="shared" si="15061"/>
        <v>0</v>
      </c>
      <c r="K2493" s="14">
        <f t="shared" si="15061"/>
        <v>0</v>
      </c>
      <c r="L2493" s="14">
        <f t="shared" si="15061"/>
        <v>0</v>
      </c>
      <c r="M2493" s="14">
        <f t="shared" si="14896"/>
        <v>18506.199999999997</v>
      </c>
      <c r="N2493" s="14">
        <f t="shared" si="14897"/>
        <v>19037</v>
      </c>
      <c r="O2493" s="14">
        <f t="shared" si="14898"/>
        <v>19037</v>
      </c>
      <c r="P2493" s="14">
        <f t="shared" ref="P2493:X2493" si="15062">P2494+P2496+P2498</f>
        <v>466.4</v>
      </c>
      <c r="Q2493" s="14">
        <f t="shared" si="15062"/>
        <v>0</v>
      </c>
      <c r="R2493" s="14">
        <f t="shared" si="15062"/>
        <v>0</v>
      </c>
      <c r="S2493" s="14">
        <f t="shared" si="15062"/>
        <v>4438.7550000000001</v>
      </c>
      <c r="T2493" s="14">
        <f t="shared" si="15062"/>
        <v>4293.8599999999997</v>
      </c>
      <c r="U2493" s="14">
        <f t="shared" si="15062"/>
        <v>0</v>
      </c>
      <c r="V2493" s="14">
        <f t="shared" si="15062"/>
        <v>4295.4389999999994</v>
      </c>
      <c r="W2493" s="14">
        <f t="shared" si="15062"/>
        <v>0</v>
      </c>
      <c r="X2493" s="14">
        <f t="shared" si="15062"/>
        <v>0</v>
      </c>
      <c r="Y2493" s="14">
        <f t="shared" si="14951"/>
        <v>23411.355</v>
      </c>
      <c r="Z2493" s="14">
        <f t="shared" si="14952"/>
        <v>23330.86</v>
      </c>
      <c r="AA2493" s="14">
        <f t="shared" si="14953"/>
        <v>23332.438999999998</v>
      </c>
      <c r="AB2493" s="14">
        <f>AB2494+AB2496+AB2498</f>
        <v>0</v>
      </c>
      <c r="AC2493" s="14">
        <f>AC2494+AC2496+AC2498</f>
        <v>0</v>
      </c>
      <c r="AD2493" s="14">
        <f>AD2494+AD2496+AD2498</f>
        <v>0</v>
      </c>
      <c r="AE2493" s="14">
        <f t="shared" si="14954"/>
        <v>23411.355</v>
      </c>
      <c r="AF2493" s="14">
        <f t="shared" si="14955"/>
        <v>23330.86</v>
      </c>
      <c r="AG2493" s="14">
        <f t="shared" si="14956"/>
        <v>23332.438999999998</v>
      </c>
      <c r="AH2493" s="14">
        <f t="shared" ref="AH2493:AV2493" si="15063">AH2494+AH2496+AH2498</f>
        <v>0</v>
      </c>
      <c r="AI2493" s="14">
        <f t="shared" si="15063"/>
        <v>0</v>
      </c>
      <c r="AJ2493" s="14">
        <f t="shared" si="15063"/>
        <v>0</v>
      </c>
      <c r="AK2493" s="14">
        <f t="shared" si="15063"/>
        <v>0</v>
      </c>
      <c r="AL2493" s="14">
        <f t="shared" si="15063"/>
        <v>0</v>
      </c>
      <c r="AM2493" s="14">
        <f t="shared" si="15063"/>
        <v>0</v>
      </c>
      <c r="AN2493" s="14">
        <f t="shared" si="15063"/>
        <v>0</v>
      </c>
      <c r="AO2493" s="14">
        <f t="shared" si="15063"/>
        <v>0</v>
      </c>
      <c r="AP2493" s="14">
        <f t="shared" si="15063"/>
        <v>0</v>
      </c>
      <c r="AQ2493" s="14">
        <f t="shared" si="15063"/>
        <v>0</v>
      </c>
      <c r="AR2493" s="14">
        <f t="shared" si="15063"/>
        <v>0</v>
      </c>
      <c r="AS2493" s="14">
        <f t="shared" si="15063"/>
        <v>0</v>
      </c>
      <c r="AT2493" s="14">
        <f t="shared" si="15063"/>
        <v>0</v>
      </c>
      <c r="AU2493" s="14">
        <f t="shared" si="15063"/>
        <v>0</v>
      </c>
      <c r="AV2493" s="14">
        <f t="shared" si="15063"/>
        <v>0</v>
      </c>
      <c r="AW2493" s="14">
        <f t="shared" si="14958"/>
        <v>23411.355</v>
      </c>
      <c r="AX2493" s="14">
        <f t="shared" si="14959"/>
        <v>23330.86</v>
      </c>
      <c r="AY2493" s="14">
        <f t="shared" si="14960"/>
        <v>23332.438999999998</v>
      </c>
      <c r="AZ2493" s="14">
        <f>AZ2494+AZ2496+AZ2498</f>
        <v>0</v>
      </c>
      <c r="BA2493" s="14">
        <f t="shared" si="14961"/>
        <v>23411.355</v>
      </c>
      <c r="BB2493" s="14">
        <f t="shared" si="14962"/>
        <v>23330.86</v>
      </c>
      <c r="BC2493" s="14">
        <f t="shared" si="14963"/>
        <v>23332.438999999998</v>
      </c>
      <c r="BD2493" s="14">
        <f t="shared" ref="BD2493:BN2493" si="15064">BD2494+BD2496+BD2498</f>
        <v>0</v>
      </c>
      <c r="BE2493" s="14">
        <f t="shared" si="15064"/>
        <v>0</v>
      </c>
      <c r="BF2493" s="14">
        <f t="shared" si="15064"/>
        <v>0</v>
      </c>
      <c r="BG2493" s="14">
        <f t="shared" si="15064"/>
        <v>0</v>
      </c>
      <c r="BH2493" s="14">
        <f t="shared" si="15064"/>
        <v>0</v>
      </c>
      <c r="BI2493" s="14">
        <f t="shared" si="15064"/>
        <v>0</v>
      </c>
      <c r="BJ2493" s="14">
        <f t="shared" si="15064"/>
        <v>0</v>
      </c>
      <c r="BK2493" s="14">
        <f t="shared" si="15064"/>
        <v>0</v>
      </c>
      <c r="BL2493" s="14">
        <f t="shared" si="15064"/>
        <v>0</v>
      </c>
      <c r="BM2493" s="14">
        <f t="shared" si="15064"/>
        <v>0</v>
      </c>
      <c r="BN2493" s="14">
        <f t="shared" si="15064"/>
        <v>0</v>
      </c>
      <c r="BO2493" s="14">
        <f t="shared" si="14965"/>
        <v>23411.355</v>
      </c>
      <c r="BP2493" s="14">
        <f t="shared" si="14966"/>
        <v>23330.86</v>
      </c>
      <c r="BQ2493" s="14">
        <f t="shared" si="14967"/>
        <v>23332.438999999998</v>
      </c>
      <c r="BR2493" s="14">
        <f>BR2494+BR2496+BR2498</f>
        <v>0</v>
      </c>
      <c r="BS2493" s="14">
        <f>BS2494+BS2496+BS2498</f>
        <v>0</v>
      </c>
      <c r="BT2493" s="14">
        <f>BT2494+BT2496+BT2498</f>
        <v>0</v>
      </c>
      <c r="BU2493" s="14">
        <f t="shared" si="14968"/>
        <v>23411.355</v>
      </c>
      <c r="BV2493" s="14">
        <f t="shared" si="14969"/>
        <v>23330.86</v>
      </c>
      <c r="BW2493" s="14">
        <f t="shared" si="14970"/>
        <v>23332.438999999998</v>
      </c>
      <c r="BX2493" s="14">
        <f t="shared" ref="BX2493:CF2493" si="15065">BX2494+BX2496+BX2498</f>
        <v>0</v>
      </c>
      <c r="BY2493" s="14">
        <f t="shared" si="15065"/>
        <v>0</v>
      </c>
      <c r="BZ2493" s="14">
        <f t="shared" si="15065"/>
        <v>0</v>
      </c>
      <c r="CA2493" s="14">
        <f t="shared" si="15065"/>
        <v>0</v>
      </c>
      <c r="CB2493" s="14">
        <f t="shared" si="15065"/>
        <v>0</v>
      </c>
      <c r="CC2493" s="14">
        <f t="shared" si="15065"/>
        <v>0</v>
      </c>
      <c r="CD2493" s="14">
        <f t="shared" si="15065"/>
        <v>0</v>
      </c>
      <c r="CE2493" s="14">
        <f t="shared" si="15065"/>
        <v>0</v>
      </c>
      <c r="CF2493" s="14">
        <f t="shared" si="15065"/>
        <v>0</v>
      </c>
      <c r="CG2493" s="14">
        <f t="shared" si="14972"/>
        <v>23411.355</v>
      </c>
      <c r="CH2493" s="14">
        <f>CH2494+CH2496+CH2498</f>
        <v>0</v>
      </c>
      <c r="CI2493" s="84">
        <f t="shared" si="15044"/>
        <v>23411.355</v>
      </c>
      <c r="CJ2493" s="14">
        <f t="shared" si="14973"/>
        <v>23330.86</v>
      </c>
      <c r="CK2493" s="52">
        <f>CK2494+CK2496+CK2498</f>
        <v>0</v>
      </c>
      <c r="CL2493" s="84">
        <f t="shared" si="15045"/>
        <v>23330.86</v>
      </c>
      <c r="CM2493" s="14">
        <f t="shared" si="14974"/>
        <v>23332.438999999998</v>
      </c>
      <c r="CN2493" s="52">
        <f>CN2494+CN2496+CN2498</f>
        <v>0</v>
      </c>
      <c r="CO2493" s="84">
        <f t="shared" si="15046"/>
        <v>23332.438999999998</v>
      </c>
      <c r="CP2493" s="14">
        <f>CP2494+CP2496+CP2498</f>
        <v>0</v>
      </c>
      <c r="CQ2493" s="29"/>
      <c r="CR2493" s="29"/>
      <c r="CT2493" s="1"/>
    </row>
    <row r="2494" spans="1:98" ht="46.8" customHeight="1" x14ac:dyDescent="0.3">
      <c r="A2494" s="76" t="s">
        <v>988</v>
      </c>
      <c r="B2494" s="76" t="s">
        <v>34</v>
      </c>
      <c r="C2494" s="76" t="s">
        <v>36</v>
      </c>
      <c r="D2494" s="76" t="s">
        <v>1011</v>
      </c>
      <c r="E2494" s="88"/>
      <c r="F2494" s="77" t="s">
        <v>61</v>
      </c>
      <c r="G2494" s="14">
        <f t="shared" si="14975"/>
        <v>17793.599999999999</v>
      </c>
      <c r="H2494" s="14">
        <f>H2495</f>
        <v>19037</v>
      </c>
      <c r="I2494" s="14">
        <f>I2495</f>
        <v>19037</v>
      </c>
      <c r="J2494" s="14">
        <f>J2495</f>
        <v>0</v>
      </c>
      <c r="K2494" s="14">
        <f>K2495</f>
        <v>0</v>
      </c>
      <c r="L2494" s="14">
        <f>L2495</f>
        <v>0</v>
      </c>
      <c r="M2494" s="14">
        <f t="shared" si="14896"/>
        <v>17793.599999999999</v>
      </c>
      <c r="N2494" s="14">
        <f t="shared" si="14897"/>
        <v>19037</v>
      </c>
      <c r="O2494" s="14">
        <f t="shared" si="14898"/>
        <v>19037</v>
      </c>
      <c r="P2494" s="14">
        <f t="shared" ref="P2494:X2494" si="15066">P2495</f>
        <v>0</v>
      </c>
      <c r="Q2494" s="14">
        <f t="shared" si="15066"/>
        <v>0</v>
      </c>
      <c r="R2494" s="14">
        <f t="shared" si="15066"/>
        <v>0</v>
      </c>
      <c r="S2494" s="14">
        <f t="shared" si="15066"/>
        <v>0</v>
      </c>
      <c r="T2494" s="14">
        <f t="shared" si="15066"/>
        <v>0</v>
      </c>
      <c r="U2494" s="14">
        <f t="shared" si="15066"/>
        <v>0</v>
      </c>
      <c r="V2494" s="14">
        <f t="shared" si="15066"/>
        <v>0</v>
      </c>
      <c r="W2494" s="14">
        <f t="shared" si="15066"/>
        <v>0</v>
      </c>
      <c r="X2494" s="14">
        <f t="shared" si="15066"/>
        <v>0</v>
      </c>
      <c r="Y2494" s="14">
        <f t="shared" si="14951"/>
        <v>17793.599999999999</v>
      </c>
      <c r="Z2494" s="14">
        <f t="shared" si="14952"/>
        <v>19037</v>
      </c>
      <c r="AA2494" s="14">
        <f t="shared" si="14953"/>
        <v>19037</v>
      </c>
      <c r="AB2494" s="14">
        <f>AB2495</f>
        <v>0</v>
      </c>
      <c r="AC2494" s="14">
        <f>AC2495</f>
        <v>0</v>
      </c>
      <c r="AD2494" s="14">
        <f>AD2495</f>
        <v>0</v>
      </c>
      <c r="AE2494" s="14">
        <f t="shared" si="14954"/>
        <v>17793.599999999999</v>
      </c>
      <c r="AF2494" s="14">
        <f t="shared" si="14955"/>
        <v>19037</v>
      </c>
      <c r="AG2494" s="14">
        <f t="shared" si="14956"/>
        <v>19037</v>
      </c>
      <c r="AH2494" s="14">
        <f t="shared" ref="AH2494:AV2494" si="15067">AH2495</f>
        <v>0</v>
      </c>
      <c r="AI2494" s="14">
        <f t="shared" si="15067"/>
        <v>0</v>
      </c>
      <c r="AJ2494" s="14">
        <f t="shared" si="15067"/>
        <v>0</v>
      </c>
      <c r="AK2494" s="14">
        <f t="shared" si="15067"/>
        <v>0</v>
      </c>
      <c r="AL2494" s="14">
        <f t="shared" si="15067"/>
        <v>0</v>
      </c>
      <c r="AM2494" s="14">
        <f t="shared" si="15067"/>
        <v>0</v>
      </c>
      <c r="AN2494" s="14">
        <f t="shared" si="15067"/>
        <v>0</v>
      </c>
      <c r="AO2494" s="14">
        <f t="shared" si="15067"/>
        <v>0</v>
      </c>
      <c r="AP2494" s="14">
        <f t="shared" si="15067"/>
        <v>0</v>
      </c>
      <c r="AQ2494" s="14">
        <f t="shared" si="15067"/>
        <v>0</v>
      </c>
      <c r="AR2494" s="14">
        <f t="shared" si="15067"/>
        <v>0</v>
      </c>
      <c r="AS2494" s="14">
        <f t="shared" si="15067"/>
        <v>0</v>
      </c>
      <c r="AT2494" s="14">
        <f t="shared" si="15067"/>
        <v>0</v>
      </c>
      <c r="AU2494" s="14">
        <f t="shared" si="15067"/>
        <v>0</v>
      </c>
      <c r="AV2494" s="14">
        <f t="shared" si="15067"/>
        <v>0</v>
      </c>
      <c r="AW2494" s="14">
        <f t="shared" si="14958"/>
        <v>17793.599999999999</v>
      </c>
      <c r="AX2494" s="14">
        <f t="shared" si="14959"/>
        <v>19037</v>
      </c>
      <c r="AY2494" s="14">
        <f t="shared" si="14960"/>
        <v>19037</v>
      </c>
      <c r="AZ2494" s="14">
        <f>AZ2495</f>
        <v>0</v>
      </c>
      <c r="BA2494" s="14">
        <f t="shared" si="14961"/>
        <v>17793.599999999999</v>
      </c>
      <c r="BB2494" s="14">
        <f t="shared" si="14962"/>
        <v>19037</v>
      </c>
      <c r="BC2494" s="14">
        <f t="shared" si="14963"/>
        <v>19037</v>
      </c>
      <c r="BD2494" s="14">
        <f t="shared" ref="BD2494:BN2494" si="15068">BD2495</f>
        <v>0</v>
      </c>
      <c r="BE2494" s="14">
        <f t="shared" si="15068"/>
        <v>0</v>
      </c>
      <c r="BF2494" s="14">
        <f t="shared" si="15068"/>
        <v>0</v>
      </c>
      <c r="BG2494" s="14">
        <f t="shared" si="15068"/>
        <v>0</v>
      </c>
      <c r="BH2494" s="14">
        <f t="shared" si="15068"/>
        <v>0</v>
      </c>
      <c r="BI2494" s="14">
        <f t="shared" si="15068"/>
        <v>0</v>
      </c>
      <c r="BJ2494" s="14">
        <f t="shared" si="15068"/>
        <v>0</v>
      </c>
      <c r="BK2494" s="14">
        <f t="shared" si="15068"/>
        <v>0</v>
      </c>
      <c r="BL2494" s="14">
        <f t="shared" si="15068"/>
        <v>0</v>
      </c>
      <c r="BM2494" s="14">
        <f t="shared" si="15068"/>
        <v>0</v>
      </c>
      <c r="BN2494" s="14">
        <f t="shared" si="15068"/>
        <v>0</v>
      </c>
      <c r="BO2494" s="14">
        <f t="shared" si="14965"/>
        <v>17793.599999999999</v>
      </c>
      <c r="BP2494" s="14">
        <f t="shared" si="14966"/>
        <v>19037</v>
      </c>
      <c r="BQ2494" s="14">
        <f t="shared" si="14967"/>
        <v>19037</v>
      </c>
      <c r="BR2494" s="14">
        <f>BR2495</f>
        <v>0</v>
      </c>
      <c r="BS2494" s="14">
        <f>BS2495</f>
        <v>0</v>
      </c>
      <c r="BT2494" s="14">
        <f>BT2495</f>
        <v>0</v>
      </c>
      <c r="BU2494" s="14">
        <f t="shared" si="14968"/>
        <v>17793.599999999999</v>
      </c>
      <c r="BV2494" s="14">
        <f t="shared" si="14969"/>
        <v>19037</v>
      </c>
      <c r="BW2494" s="14">
        <f t="shared" si="14970"/>
        <v>19037</v>
      </c>
      <c r="BX2494" s="14">
        <f t="shared" ref="BX2494:CF2494" si="15069">BX2495</f>
        <v>0</v>
      </c>
      <c r="BY2494" s="14">
        <f t="shared" si="15069"/>
        <v>0</v>
      </c>
      <c r="BZ2494" s="14">
        <f t="shared" si="15069"/>
        <v>0</v>
      </c>
      <c r="CA2494" s="14">
        <f t="shared" si="15069"/>
        <v>0</v>
      </c>
      <c r="CB2494" s="14">
        <f t="shared" si="15069"/>
        <v>0</v>
      </c>
      <c r="CC2494" s="14">
        <f t="shared" si="15069"/>
        <v>0</v>
      </c>
      <c r="CD2494" s="14">
        <f t="shared" si="15069"/>
        <v>0</v>
      </c>
      <c r="CE2494" s="14">
        <f t="shared" si="15069"/>
        <v>0</v>
      </c>
      <c r="CF2494" s="14">
        <f t="shared" si="15069"/>
        <v>0</v>
      </c>
      <c r="CG2494" s="14">
        <f t="shared" si="14972"/>
        <v>17793.599999999999</v>
      </c>
      <c r="CH2494" s="14">
        <f>CH2495</f>
        <v>0</v>
      </c>
      <c r="CI2494" s="84">
        <f t="shared" si="15044"/>
        <v>17793.599999999999</v>
      </c>
      <c r="CJ2494" s="14">
        <f t="shared" si="14973"/>
        <v>19037</v>
      </c>
      <c r="CK2494" s="52">
        <f>CK2495</f>
        <v>0</v>
      </c>
      <c r="CL2494" s="84">
        <f t="shared" si="15045"/>
        <v>19037</v>
      </c>
      <c r="CM2494" s="14">
        <f t="shared" si="14974"/>
        <v>19037</v>
      </c>
      <c r="CN2494" s="52">
        <f>CN2495</f>
        <v>0</v>
      </c>
      <c r="CO2494" s="84">
        <f t="shared" si="15046"/>
        <v>19037</v>
      </c>
      <c r="CP2494" s="14">
        <f>CP2495</f>
        <v>0</v>
      </c>
      <c r="CQ2494" s="29"/>
      <c r="CR2494" s="29"/>
      <c r="CT2494" s="1"/>
    </row>
    <row r="2495" spans="1:98" ht="31.2" customHeight="1" x14ac:dyDescent="0.3">
      <c r="A2495" s="76" t="s">
        <v>988</v>
      </c>
      <c r="B2495" s="76" t="s">
        <v>34</v>
      </c>
      <c r="C2495" s="76" t="s">
        <v>36</v>
      </c>
      <c r="D2495" s="76" t="s">
        <v>1011</v>
      </c>
      <c r="E2495" s="76" t="s">
        <v>140</v>
      </c>
      <c r="F2495" s="77" t="s">
        <v>141</v>
      </c>
      <c r="G2495" s="14">
        <v>17793.599999999999</v>
      </c>
      <c r="H2495" s="14">
        <v>19037</v>
      </c>
      <c r="I2495" s="14">
        <v>19037</v>
      </c>
      <c r="J2495" s="14"/>
      <c r="K2495" s="14"/>
      <c r="L2495" s="14"/>
      <c r="M2495" s="14">
        <f t="shared" si="14896"/>
        <v>17793.599999999999</v>
      </c>
      <c r="N2495" s="14">
        <f t="shared" si="14897"/>
        <v>19037</v>
      </c>
      <c r="O2495" s="14">
        <f t="shared" si="14898"/>
        <v>19037</v>
      </c>
      <c r="P2495" s="14"/>
      <c r="Q2495" s="14"/>
      <c r="R2495" s="14"/>
      <c r="S2495" s="14"/>
      <c r="T2495" s="14"/>
      <c r="U2495" s="14"/>
      <c r="V2495" s="14"/>
      <c r="W2495" s="14"/>
      <c r="X2495" s="14"/>
      <c r="Y2495" s="14">
        <f t="shared" si="14951"/>
        <v>17793.599999999999</v>
      </c>
      <c r="Z2495" s="14">
        <f t="shared" si="14952"/>
        <v>19037</v>
      </c>
      <c r="AA2495" s="14">
        <f t="shared" si="14953"/>
        <v>19037</v>
      </c>
      <c r="AB2495" s="14"/>
      <c r="AC2495" s="14"/>
      <c r="AD2495" s="14"/>
      <c r="AE2495" s="14">
        <f t="shared" si="14954"/>
        <v>17793.599999999999</v>
      </c>
      <c r="AF2495" s="14">
        <f t="shared" si="14955"/>
        <v>19037</v>
      </c>
      <c r="AG2495" s="14">
        <f t="shared" si="14956"/>
        <v>19037</v>
      </c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>
        <f t="shared" si="14958"/>
        <v>17793.599999999999</v>
      </c>
      <c r="AX2495" s="14">
        <f t="shared" si="14959"/>
        <v>19037</v>
      </c>
      <c r="AY2495" s="14">
        <f t="shared" si="14960"/>
        <v>19037</v>
      </c>
      <c r="AZ2495" s="14"/>
      <c r="BA2495" s="14">
        <f t="shared" si="14961"/>
        <v>17793.599999999999</v>
      </c>
      <c r="BB2495" s="14">
        <f t="shared" si="14962"/>
        <v>19037</v>
      </c>
      <c r="BC2495" s="14">
        <f t="shared" si="14963"/>
        <v>19037</v>
      </c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>
        <f t="shared" si="14965"/>
        <v>17793.599999999999</v>
      </c>
      <c r="BP2495" s="14">
        <f t="shared" si="14966"/>
        <v>19037</v>
      </c>
      <c r="BQ2495" s="14">
        <f t="shared" si="14967"/>
        <v>19037</v>
      </c>
      <c r="BR2495" s="14"/>
      <c r="BS2495" s="14"/>
      <c r="BT2495" s="14"/>
      <c r="BU2495" s="14">
        <f t="shared" si="14968"/>
        <v>17793.599999999999</v>
      </c>
      <c r="BV2495" s="14">
        <f t="shared" si="14969"/>
        <v>19037</v>
      </c>
      <c r="BW2495" s="14">
        <f t="shared" si="14970"/>
        <v>19037</v>
      </c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>
        <f t="shared" si="14972"/>
        <v>17793.599999999999</v>
      </c>
      <c r="CH2495" s="14"/>
      <c r="CI2495" s="84">
        <f t="shared" si="15044"/>
        <v>17793.599999999999</v>
      </c>
      <c r="CJ2495" s="14">
        <f t="shared" si="14973"/>
        <v>19037</v>
      </c>
      <c r="CK2495" s="52"/>
      <c r="CL2495" s="84">
        <f t="shared" si="15045"/>
        <v>19037</v>
      </c>
      <c r="CM2495" s="14">
        <f t="shared" si="14974"/>
        <v>19037</v>
      </c>
      <c r="CN2495" s="52"/>
      <c r="CO2495" s="84">
        <f t="shared" si="15046"/>
        <v>19037</v>
      </c>
      <c r="CP2495" s="14"/>
      <c r="CQ2495" s="29"/>
      <c r="CR2495" s="29"/>
      <c r="CT2495" s="1"/>
    </row>
    <row r="2496" spans="1:98" ht="15.6" customHeight="1" x14ac:dyDescent="0.3">
      <c r="A2496" s="76" t="s">
        <v>988</v>
      </c>
      <c r="B2496" s="76" t="s">
        <v>34</v>
      </c>
      <c r="C2496" s="76" t="s">
        <v>36</v>
      </c>
      <c r="D2496" s="76" t="s">
        <v>1012</v>
      </c>
      <c r="E2496" s="88"/>
      <c r="F2496" s="77" t="s">
        <v>232</v>
      </c>
      <c r="G2496" s="14">
        <f t="shared" si="14975"/>
        <v>712.6</v>
      </c>
      <c r="H2496" s="14">
        <f>H2497</f>
        <v>0</v>
      </c>
      <c r="I2496" s="14">
        <f>I2497</f>
        <v>0</v>
      </c>
      <c r="J2496" s="14">
        <f>J2497</f>
        <v>0</v>
      </c>
      <c r="K2496" s="14">
        <f>K2497</f>
        <v>0</v>
      </c>
      <c r="L2496" s="14">
        <f>L2497</f>
        <v>0</v>
      </c>
      <c r="M2496" s="14">
        <f t="shared" si="14896"/>
        <v>712.6</v>
      </c>
      <c r="N2496" s="14">
        <f t="shared" si="14897"/>
        <v>0</v>
      </c>
      <c r="O2496" s="14">
        <f t="shared" si="14898"/>
        <v>0</v>
      </c>
      <c r="P2496" s="14">
        <f t="shared" ref="P2496:X2496" si="15070">P2497</f>
        <v>466.4</v>
      </c>
      <c r="Q2496" s="14">
        <f t="shared" si="15070"/>
        <v>0</v>
      </c>
      <c r="R2496" s="14">
        <f t="shared" si="15070"/>
        <v>0</v>
      </c>
      <c r="S2496" s="14">
        <f t="shared" si="15070"/>
        <v>0</v>
      </c>
      <c r="T2496" s="14">
        <f t="shared" si="15070"/>
        <v>0</v>
      </c>
      <c r="U2496" s="14">
        <f t="shared" si="15070"/>
        <v>0</v>
      </c>
      <c r="V2496" s="14">
        <f t="shared" si="15070"/>
        <v>0</v>
      </c>
      <c r="W2496" s="14">
        <f t="shared" si="15070"/>
        <v>0</v>
      </c>
      <c r="X2496" s="14">
        <f t="shared" si="15070"/>
        <v>0</v>
      </c>
      <c r="Y2496" s="14">
        <f t="shared" si="14951"/>
        <v>1179</v>
      </c>
      <c r="Z2496" s="14">
        <f t="shared" si="14952"/>
        <v>0</v>
      </c>
      <c r="AA2496" s="14">
        <f t="shared" si="14953"/>
        <v>0</v>
      </c>
      <c r="AB2496" s="14">
        <f>AB2497</f>
        <v>0</v>
      </c>
      <c r="AC2496" s="14">
        <f>AC2497</f>
        <v>0</v>
      </c>
      <c r="AD2496" s="14">
        <f>AD2497</f>
        <v>0</v>
      </c>
      <c r="AE2496" s="14">
        <f t="shared" si="14954"/>
        <v>1179</v>
      </c>
      <c r="AF2496" s="14">
        <f t="shared" si="14955"/>
        <v>0</v>
      </c>
      <c r="AG2496" s="14">
        <f t="shared" si="14956"/>
        <v>0</v>
      </c>
      <c r="AH2496" s="14">
        <f t="shared" ref="AH2496:AV2496" si="15071">AH2497</f>
        <v>0</v>
      </c>
      <c r="AI2496" s="14">
        <f t="shared" si="15071"/>
        <v>0</v>
      </c>
      <c r="AJ2496" s="14">
        <f t="shared" si="15071"/>
        <v>0</v>
      </c>
      <c r="AK2496" s="14">
        <f t="shared" si="15071"/>
        <v>0</v>
      </c>
      <c r="AL2496" s="14">
        <f t="shared" si="15071"/>
        <v>0</v>
      </c>
      <c r="AM2496" s="14">
        <f t="shared" si="15071"/>
        <v>0</v>
      </c>
      <c r="AN2496" s="14">
        <f t="shared" si="15071"/>
        <v>0</v>
      </c>
      <c r="AO2496" s="14">
        <f t="shared" si="15071"/>
        <v>0</v>
      </c>
      <c r="AP2496" s="14">
        <f t="shared" si="15071"/>
        <v>0</v>
      </c>
      <c r="AQ2496" s="14">
        <f t="shared" si="15071"/>
        <v>0</v>
      </c>
      <c r="AR2496" s="14">
        <f t="shared" si="15071"/>
        <v>0</v>
      </c>
      <c r="AS2496" s="14">
        <f t="shared" si="15071"/>
        <v>0</v>
      </c>
      <c r="AT2496" s="14">
        <f t="shared" si="15071"/>
        <v>0</v>
      </c>
      <c r="AU2496" s="14">
        <f t="shared" si="15071"/>
        <v>0</v>
      </c>
      <c r="AV2496" s="14">
        <f t="shared" si="15071"/>
        <v>0</v>
      </c>
      <c r="AW2496" s="14">
        <f t="shared" si="14958"/>
        <v>1179</v>
      </c>
      <c r="AX2496" s="14">
        <f t="shared" si="14959"/>
        <v>0</v>
      </c>
      <c r="AY2496" s="14">
        <f t="shared" si="14960"/>
        <v>0</v>
      </c>
      <c r="AZ2496" s="14">
        <f>AZ2497</f>
        <v>0</v>
      </c>
      <c r="BA2496" s="14">
        <f t="shared" si="14961"/>
        <v>1179</v>
      </c>
      <c r="BB2496" s="14">
        <f t="shared" si="14962"/>
        <v>0</v>
      </c>
      <c r="BC2496" s="14">
        <f t="shared" si="14963"/>
        <v>0</v>
      </c>
      <c r="BD2496" s="14">
        <f t="shared" ref="BD2496:BN2496" si="15072">BD2497</f>
        <v>0</v>
      </c>
      <c r="BE2496" s="14">
        <f t="shared" si="15072"/>
        <v>0</v>
      </c>
      <c r="BF2496" s="14">
        <f t="shared" si="15072"/>
        <v>0</v>
      </c>
      <c r="BG2496" s="14">
        <f t="shared" si="15072"/>
        <v>0</v>
      </c>
      <c r="BH2496" s="14">
        <f t="shared" si="15072"/>
        <v>0</v>
      </c>
      <c r="BI2496" s="14">
        <f t="shared" si="15072"/>
        <v>0</v>
      </c>
      <c r="BJ2496" s="14">
        <f t="shared" si="15072"/>
        <v>0</v>
      </c>
      <c r="BK2496" s="14">
        <f t="shared" si="15072"/>
        <v>0</v>
      </c>
      <c r="BL2496" s="14">
        <f t="shared" si="15072"/>
        <v>0</v>
      </c>
      <c r="BM2496" s="14">
        <f t="shared" si="15072"/>
        <v>0</v>
      </c>
      <c r="BN2496" s="14">
        <f t="shared" si="15072"/>
        <v>0</v>
      </c>
      <c r="BO2496" s="14">
        <f t="shared" si="14965"/>
        <v>1179</v>
      </c>
      <c r="BP2496" s="14">
        <f t="shared" si="14966"/>
        <v>0</v>
      </c>
      <c r="BQ2496" s="14">
        <f t="shared" si="14967"/>
        <v>0</v>
      </c>
      <c r="BR2496" s="14">
        <f>BR2497</f>
        <v>0</v>
      </c>
      <c r="BS2496" s="14">
        <f>BS2497</f>
        <v>0</v>
      </c>
      <c r="BT2496" s="14">
        <f>BT2497</f>
        <v>0</v>
      </c>
      <c r="BU2496" s="14">
        <f t="shared" si="14968"/>
        <v>1179</v>
      </c>
      <c r="BV2496" s="14">
        <f t="shared" si="14969"/>
        <v>0</v>
      </c>
      <c r="BW2496" s="14">
        <f t="shared" si="14970"/>
        <v>0</v>
      </c>
      <c r="BX2496" s="14">
        <f t="shared" ref="BX2496:CF2496" si="15073">BX2497</f>
        <v>0</v>
      </c>
      <c r="BY2496" s="14">
        <f t="shared" si="15073"/>
        <v>0</v>
      </c>
      <c r="BZ2496" s="14">
        <f t="shared" si="15073"/>
        <v>0</v>
      </c>
      <c r="CA2496" s="14">
        <f t="shared" si="15073"/>
        <v>0</v>
      </c>
      <c r="CB2496" s="14">
        <f t="shared" si="15073"/>
        <v>0</v>
      </c>
      <c r="CC2496" s="14">
        <f t="shared" si="15073"/>
        <v>0</v>
      </c>
      <c r="CD2496" s="14">
        <f t="shared" si="15073"/>
        <v>0</v>
      </c>
      <c r="CE2496" s="14">
        <f t="shared" si="15073"/>
        <v>0</v>
      </c>
      <c r="CF2496" s="14">
        <f t="shared" si="15073"/>
        <v>0</v>
      </c>
      <c r="CG2496" s="14">
        <f t="shared" si="14972"/>
        <v>1179</v>
      </c>
      <c r="CH2496" s="14">
        <f>CH2497</f>
        <v>0</v>
      </c>
      <c r="CI2496" s="84">
        <f t="shared" si="15044"/>
        <v>1179</v>
      </c>
      <c r="CJ2496" s="14">
        <f t="shared" si="14973"/>
        <v>0</v>
      </c>
      <c r="CK2496" s="52">
        <f>CK2497</f>
        <v>0</v>
      </c>
      <c r="CL2496" s="84">
        <f t="shared" si="15045"/>
        <v>0</v>
      </c>
      <c r="CM2496" s="14">
        <f t="shared" si="14974"/>
        <v>0</v>
      </c>
      <c r="CN2496" s="52">
        <f>CN2497</f>
        <v>0</v>
      </c>
      <c r="CO2496" s="84">
        <f t="shared" si="15046"/>
        <v>0</v>
      </c>
      <c r="CP2496" s="14">
        <f>CP2497</f>
        <v>0</v>
      </c>
      <c r="CQ2496" s="29"/>
      <c r="CR2496" s="29"/>
      <c r="CT2496" s="1"/>
    </row>
    <row r="2497" spans="1:98" ht="31.2" customHeight="1" x14ac:dyDescent="0.3">
      <c r="A2497" s="76" t="s">
        <v>988</v>
      </c>
      <c r="B2497" s="76" t="s">
        <v>34</v>
      </c>
      <c r="C2497" s="76" t="s">
        <v>36</v>
      </c>
      <c r="D2497" s="76" t="s">
        <v>1012</v>
      </c>
      <c r="E2497" s="76" t="s">
        <v>140</v>
      </c>
      <c r="F2497" s="77" t="s">
        <v>141</v>
      </c>
      <c r="G2497" s="14">
        <v>712.6</v>
      </c>
      <c r="H2497" s="14">
        <v>0</v>
      </c>
      <c r="I2497" s="14">
        <v>0</v>
      </c>
      <c r="J2497" s="14"/>
      <c r="K2497" s="14"/>
      <c r="L2497" s="14"/>
      <c r="M2497" s="14">
        <f t="shared" si="14896"/>
        <v>712.6</v>
      </c>
      <c r="N2497" s="14">
        <f t="shared" si="14897"/>
        <v>0</v>
      </c>
      <c r="O2497" s="14">
        <f t="shared" si="14898"/>
        <v>0</v>
      </c>
      <c r="P2497" s="14">
        <v>466.4</v>
      </c>
      <c r="Q2497" s="14"/>
      <c r="R2497" s="14"/>
      <c r="S2497" s="14"/>
      <c r="T2497" s="14"/>
      <c r="U2497" s="14"/>
      <c r="V2497" s="14"/>
      <c r="W2497" s="14"/>
      <c r="X2497" s="14"/>
      <c r="Y2497" s="14">
        <f t="shared" si="14951"/>
        <v>1179</v>
      </c>
      <c r="Z2497" s="14">
        <f t="shared" si="14952"/>
        <v>0</v>
      </c>
      <c r="AA2497" s="14">
        <f t="shared" si="14953"/>
        <v>0</v>
      </c>
      <c r="AB2497" s="14"/>
      <c r="AC2497" s="14"/>
      <c r="AD2497" s="14"/>
      <c r="AE2497" s="14">
        <f t="shared" si="14954"/>
        <v>1179</v>
      </c>
      <c r="AF2497" s="14">
        <f t="shared" si="14955"/>
        <v>0</v>
      </c>
      <c r="AG2497" s="14">
        <f t="shared" si="14956"/>
        <v>0</v>
      </c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>
        <f t="shared" si="14958"/>
        <v>1179</v>
      </c>
      <c r="AX2497" s="14">
        <f t="shared" si="14959"/>
        <v>0</v>
      </c>
      <c r="AY2497" s="14">
        <f t="shared" si="14960"/>
        <v>0</v>
      </c>
      <c r="AZ2497" s="14"/>
      <c r="BA2497" s="14">
        <f t="shared" si="14961"/>
        <v>1179</v>
      </c>
      <c r="BB2497" s="14">
        <f t="shared" si="14962"/>
        <v>0</v>
      </c>
      <c r="BC2497" s="14">
        <f t="shared" si="14963"/>
        <v>0</v>
      </c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>
        <f t="shared" si="14965"/>
        <v>1179</v>
      </c>
      <c r="BP2497" s="14">
        <f t="shared" si="14966"/>
        <v>0</v>
      </c>
      <c r="BQ2497" s="14">
        <f t="shared" si="14967"/>
        <v>0</v>
      </c>
      <c r="BR2497" s="14"/>
      <c r="BS2497" s="14"/>
      <c r="BT2497" s="14"/>
      <c r="BU2497" s="14">
        <f t="shared" si="14968"/>
        <v>1179</v>
      </c>
      <c r="BV2497" s="14">
        <f t="shared" si="14969"/>
        <v>0</v>
      </c>
      <c r="BW2497" s="14">
        <f t="shared" si="14970"/>
        <v>0</v>
      </c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>
        <f t="shared" si="14972"/>
        <v>1179</v>
      </c>
      <c r="CH2497" s="14"/>
      <c r="CI2497" s="84">
        <f t="shared" si="15044"/>
        <v>1179</v>
      </c>
      <c r="CJ2497" s="14">
        <f t="shared" si="14973"/>
        <v>0</v>
      </c>
      <c r="CK2497" s="52"/>
      <c r="CL2497" s="84">
        <f t="shared" si="15045"/>
        <v>0</v>
      </c>
      <c r="CM2497" s="14">
        <f t="shared" si="14974"/>
        <v>0</v>
      </c>
      <c r="CN2497" s="52"/>
      <c r="CO2497" s="84">
        <f t="shared" si="15046"/>
        <v>0</v>
      </c>
      <c r="CP2497" s="14"/>
      <c r="CQ2497" s="29"/>
      <c r="CR2497" s="29"/>
      <c r="CT2497" s="1"/>
    </row>
    <row r="2498" spans="1:98" ht="62.4" customHeight="1" x14ac:dyDescent="0.3">
      <c r="A2498" s="76" t="s">
        <v>988</v>
      </c>
      <c r="B2498" s="76" t="s">
        <v>34</v>
      </c>
      <c r="C2498" s="76" t="s">
        <v>36</v>
      </c>
      <c r="D2498" s="76" t="s">
        <v>1013</v>
      </c>
      <c r="E2498" s="76"/>
      <c r="F2498" s="77" t="s">
        <v>1014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>
        <f t="shared" ref="P2498:X2498" si="15074">P2499</f>
        <v>0</v>
      </c>
      <c r="Q2498" s="14">
        <f t="shared" si="15074"/>
        <v>0</v>
      </c>
      <c r="R2498" s="14">
        <f t="shared" si="15074"/>
        <v>0</v>
      </c>
      <c r="S2498" s="14">
        <f t="shared" si="15074"/>
        <v>4438.7550000000001</v>
      </c>
      <c r="T2498" s="14">
        <f t="shared" si="15074"/>
        <v>4293.8599999999997</v>
      </c>
      <c r="U2498" s="14">
        <f t="shared" si="15074"/>
        <v>0</v>
      </c>
      <c r="V2498" s="14">
        <f t="shared" si="15074"/>
        <v>4295.4389999999994</v>
      </c>
      <c r="W2498" s="14">
        <f t="shared" si="15074"/>
        <v>0</v>
      </c>
      <c r="X2498" s="14">
        <f t="shared" si="15074"/>
        <v>0</v>
      </c>
      <c r="Y2498" s="14">
        <f t="shared" si="14951"/>
        <v>4438.7550000000001</v>
      </c>
      <c r="Z2498" s="14">
        <f t="shared" si="14952"/>
        <v>4293.8599999999997</v>
      </c>
      <c r="AA2498" s="14">
        <f t="shared" si="14953"/>
        <v>4295.4389999999994</v>
      </c>
      <c r="AB2498" s="14">
        <f>AB2499</f>
        <v>0</v>
      </c>
      <c r="AC2498" s="14">
        <f>AC2499</f>
        <v>0</v>
      </c>
      <c r="AD2498" s="14">
        <f>AD2499</f>
        <v>0</v>
      </c>
      <c r="AE2498" s="14">
        <f t="shared" si="14954"/>
        <v>4438.7550000000001</v>
      </c>
      <c r="AF2498" s="14">
        <f t="shared" si="14955"/>
        <v>4293.8599999999997</v>
      </c>
      <c r="AG2498" s="14">
        <f t="shared" si="14956"/>
        <v>4295.4389999999994</v>
      </c>
      <c r="AH2498" s="14">
        <f t="shared" ref="AH2498:AV2498" si="15075">AH2499</f>
        <v>0</v>
      </c>
      <c r="AI2498" s="14">
        <f t="shared" si="15075"/>
        <v>0</v>
      </c>
      <c r="AJ2498" s="14">
        <f t="shared" si="15075"/>
        <v>0</v>
      </c>
      <c r="AK2498" s="14">
        <f t="shared" si="15075"/>
        <v>0</v>
      </c>
      <c r="AL2498" s="14">
        <f t="shared" si="15075"/>
        <v>0</v>
      </c>
      <c r="AM2498" s="14">
        <f t="shared" si="15075"/>
        <v>0</v>
      </c>
      <c r="AN2498" s="14">
        <f t="shared" si="15075"/>
        <v>0</v>
      </c>
      <c r="AO2498" s="14">
        <f t="shared" si="15075"/>
        <v>0</v>
      </c>
      <c r="AP2498" s="14">
        <f t="shared" si="15075"/>
        <v>0</v>
      </c>
      <c r="AQ2498" s="14">
        <f t="shared" si="15075"/>
        <v>0</v>
      </c>
      <c r="AR2498" s="14">
        <f t="shared" si="15075"/>
        <v>0</v>
      </c>
      <c r="AS2498" s="14">
        <f t="shared" si="15075"/>
        <v>0</v>
      </c>
      <c r="AT2498" s="14">
        <f t="shared" si="15075"/>
        <v>0</v>
      </c>
      <c r="AU2498" s="14">
        <f t="shared" si="15075"/>
        <v>0</v>
      </c>
      <c r="AV2498" s="14">
        <f t="shared" si="15075"/>
        <v>0</v>
      </c>
      <c r="AW2498" s="14">
        <f t="shared" si="14958"/>
        <v>4438.7550000000001</v>
      </c>
      <c r="AX2498" s="14">
        <f t="shared" si="14959"/>
        <v>4293.8599999999997</v>
      </c>
      <c r="AY2498" s="14">
        <f t="shared" si="14960"/>
        <v>4295.4389999999994</v>
      </c>
      <c r="AZ2498" s="14">
        <f>AZ2499</f>
        <v>0</v>
      </c>
      <c r="BA2498" s="14">
        <f t="shared" si="14961"/>
        <v>4438.7550000000001</v>
      </c>
      <c r="BB2498" s="14">
        <f t="shared" si="14962"/>
        <v>4293.8599999999997</v>
      </c>
      <c r="BC2498" s="14">
        <f t="shared" si="14963"/>
        <v>4295.4389999999994</v>
      </c>
      <c r="BD2498" s="14">
        <f t="shared" ref="BD2498:BN2498" si="15076">BD2499</f>
        <v>0</v>
      </c>
      <c r="BE2498" s="14">
        <f t="shared" si="15076"/>
        <v>0</v>
      </c>
      <c r="BF2498" s="14">
        <f t="shared" si="15076"/>
        <v>0</v>
      </c>
      <c r="BG2498" s="14">
        <f t="shared" si="15076"/>
        <v>0</v>
      </c>
      <c r="BH2498" s="14">
        <f t="shared" si="15076"/>
        <v>0</v>
      </c>
      <c r="BI2498" s="14">
        <f t="shared" si="15076"/>
        <v>0</v>
      </c>
      <c r="BJ2498" s="14">
        <f t="shared" si="15076"/>
        <v>0</v>
      </c>
      <c r="BK2498" s="14">
        <f t="shared" si="15076"/>
        <v>0</v>
      </c>
      <c r="BL2498" s="14">
        <f t="shared" si="15076"/>
        <v>0</v>
      </c>
      <c r="BM2498" s="14">
        <f t="shared" si="15076"/>
        <v>0</v>
      </c>
      <c r="BN2498" s="14">
        <f t="shared" si="15076"/>
        <v>0</v>
      </c>
      <c r="BO2498" s="14">
        <f t="shared" si="14965"/>
        <v>4438.7550000000001</v>
      </c>
      <c r="BP2498" s="14">
        <f t="shared" si="14966"/>
        <v>4293.8599999999997</v>
      </c>
      <c r="BQ2498" s="14">
        <f t="shared" si="14967"/>
        <v>4295.4389999999994</v>
      </c>
      <c r="BR2498" s="14">
        <f>BR2499</f>
        <v>0</v>
      </c>
      <c r="BS2498" s="14">
        <f>BS2499</f>
        <v>0</v>
      </c>
      <c r="BT2498" s="14">
        <f>BT2499</f>
        <v>0</v>
      </c>
      <c r="BU2498" s="14">
        <f t="shared" si="14968"/>
        <v>4438.7550000000001</v>
      </c>
      <c r="BV2498" s="14">
        <f t="shared" si="14969"/>
        <v>4293.8599999999997</v>
      </c>
      <c r="BW2498" s="14">
        <f t="shared" si="14970"/>
        <v>4295.4389999999994</v>
      </c>
      <c r="BX2498" s="14">
        <f t="shared" ref="BX2498:CF2498" si="15077">BX2499</f>
        <v>0</v>
      </c>
      <c r="BY2498" s="14">
        <f t="shared" si="15077"/>
        <v>0</v>
      </c>
      <c r="BZ2498" s="14">
        <f t="shared" si="15077"/>
        <v>0</v>
      </c>
      <c r="CA2498" s="14">
        <f t="shared" si="15077"/>
        <v>0</v>
      </c>
      <c r="CB2498" s="14">
        <f t="shared" si="15077"/>
        <v>0</v>
      </c>
      <c r="CC2498" s="14">
        <f t="shared" si="15077"/>
        <v>0</v>
      </c>
      <c r="CD2498" s="14">
        <f t="shared" si="15077"/>
        <v>0</v>
      </c>
      <c r="CE2498" s="14">
        <f t="shared" si="15077"/>
        <v>0</v>
      </c>
      <c r="CF2498" s="14">
        <f t="shared" si="15077"/>
        <v>0</v>
      </c>
      <c r="CG2498" s="14">
        <f t="shared" si="14972"/>
        <v>4438.7550000000001</v>
      </c>
      <c r="CH2498" s="14">
        <f>CH2499</f>
        <v>0</v>
      </c>
      <c r="CI2498" s="84">
        <f t="shared" si="15044"/>
        <v>4438.7550000000001</v>
      </c>
      <c r="CJ2498" s="14">
        <f t="shared" si="14973"/>
        <v>4293.8599999999997</v>
      </c>
      <c r="CK2498" s="52">
        <f>CK2499</f>
        <v>0</v>
      </c>
      <c r="CL2498" s="84">
        <f t="shared" si="15045"/>
        <v>4293.8599999999997</v>
      </c>
      <c r="CM2498" s="14">
        <f t="shared" si="14974"/>
        <v>4295.4389999999994</v>
      </c>
      <c r="CN2498" s="52">
        <f>CN2499</f>
        <v>0</v>
      </c>
      <c r="CO2498" s="84">
        <f t="shared" si="15046"/>
        <v>4295.4389999999994</v>
      </c>
      <c r="CP2498" s="14">
        <f>CP2499</f>
        <v>0</v>
      </c>
      <c r="CQ2498" s="29"/>
      <c r="CR2498" s="29"/>
      <c r="CT2498" s="1"/>
    </row>
    <row r="2499" spans="1:98" ht="31.2" customHeight="1" x14ac:dyDescent="0.3">
      <c r="A2499" s="76" t="s">
        <v>988</v>
      </c>
      <c r="B2499" s="76" t="s">
        <v>34</v>
      </c>
      <c r="C2499" s="76" t="s">
        <v>36</v>
      </c>
      <c r="D2499" s="76" t="s">
        <v>1013</v>
      </c>
      <c r="E2499" s="76" t="s">
        <v>140</v>
      </c>
      <c r="F2499" s="77" t="s">
        <v>141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>
        <f>3138.2+1300.555</f>
        <v>4438.7550000000001</v>
      </c>
      <c r="T2499" s="14">
        <f>4254.4+39.46</f>
        <v>4293.8599999999997</v>
      </c>
      <c r="U2499" s="14"/>
      <c r="V2499" s="14">
        <f>4254.4+41.039</f>
        <v>4295.4389999999994</v>
      </c>
      <c r="W2499" s="14"/>
      <c r="X2499" s="14"/>
      <c r="Y2499" s="14">
        <f t="shared" si="14951"/>
        <v>4438.7550000000001</v>
      </c>
      <c r="Z2499" s="14">
        <f t="shared" si="14952"/>
        <v>4293.8599999999997</v>
      </c>
      <c r="AA2499" s="14">
        <f t="shared" si="14953"/>
        <v>4295.4389999999994</v>
      </c>
      <c r="AB2499" s="14"/>
      <c r="AC2499" s="14"/>
      <c r="AD2499" s="14"/>
      <c r="AE2499" s="14">
        <f t="shared" si="14954"/>
        <v>4438.7550000000001</v>
      </c>
      <c r="AF2499" s="14">
        <f t="shared" si="14955"/>
        <v>4293.8599999999997</v>
      </c>
      <c r="AG2499" s="14">
        <f t="shared" si="14956"/>
        <v>4295.4389999999994</v>
      </c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>
        <f t="shared" si="14958"/>
        <v>4438.7550000000001</v>
      </c>
      <c r="AX2499" s="14">
        <f t="shared" si="14959"/>
        <v>4293.8599999999997</v>
      </c>
      <c r="AY2499" s="14">
        <f t="shared" si="14960"/>
        <v>4295.4389999999994</v>
      </c>
      <c r="AZ2499" s="14"/>
      <c r="BA2499" s="14">
        <f t="shared" si="14961"/>
        <v>4438.7550000000001</v>
      </c>
      <c r="BB2499" s="14">
        <f t="shared" si="14962"/>
        <v>4293.8599999999997</v>
      </c>
      <c r="BC2499" s="14">
        <f t="shared" si="14963"/>
        <v>4295.4389999999994</v>
      </c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>
        <f t="shared" si="14965"/>
        <v>4438.7550000000001</v>
      </c>
      <c r="BP2499" s="14">
        <f t="shared" si="14966"/>
        <v>4293.8599999999997</v>
      </c>
      <c r="BQ2499" s="14">
        <f t="shared" si="14967"/>
        <v>4295.4389999999994</v>
      </c>
      <c r="BR2499" s="14"/>
      <c r="BS2499" s="14"/>
      <c r="BT2499" s="14"/>
      <c r="BU2499" s="14">
        <f t="shared" si="14968"/>
        <v>4438.7550000000001</v>
      </c>
      <c r="BV2499" s="14">
        <f t="shared" si="14969"/>
        <v>4293.8599999999997</v>
      </c>
      <c r="BW2499" s="14">
        <f t="shared" si="14970"/>
        <v>4295.4389999999994</v>
      </c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>
        <f t="shared" si="14972"/>
        <v>4438.7550000000001</v>
      </c>
      <c r="CH2499" s="14"/>
      <c r="CI2499" s="84">
        <f t="shared" si="15044"/>
        <v>4438.7550000000001</v>
      </c>
      <c r="CJ2499" s="14">
        <f t="shared" si="14973"/>
        <v>4293.8599999999997</v>
      </c>
      <c r="CK2499" s="52"/>
      <c r="CL2499" s="84">
        <f t="shared" si="15045"/>
        <v>4293.8599999999997</v>
      </c>
      <c r="CM2499" s="14">
        <f t="shared" si="14974"/>
        <v>4295.4389999999994</v>
      </c>
      <c r="CN2499" s="52"/>
      <c r="CO2499" s="84">
        <f t="shared" si="15046"/>
        <v>4295.4389999999994</v>
      </c>
      <c r="CP2499" s="14"/>
      <c r="CQ2499" s="29"/>
      <c r="CR2499" s="29"/>
      <c r="CT2499" s="1"/>
    </row>
    <row r="2500" spans="1:98" ht="46.8" customHeight="1" x14ac:dyDescent="0.3">
      <c r="A2500" s="76" t="s">
        <v>988</v>
      </c>
      <c r="B2500" s="76" t="s">
        <v>34</v>
      </c>
      <c r="C2500" s="76" t="s">
        <v>36</v>
      </c>
      <c r="D2500" s="76" t="s">
        <v>491</v>
      </c>
      <c r="E2500" s="88"/>
      <c r="F2500" s="77" t="s">
        <v>492</v>
      </c>
      <c r="G2500" s="14">
        <f t="shared" si="14975"/>
        <v>141000</v>
      </c>
      <c r="H2500" s="14">
        <f>H2501</f>
        <v>141000</v>
      </c>
      <c r="I2500" s="14">
        <f>I2501</f>
        <v>141000</v>
      </c>
      <c r="J2500" s="14">
        <f>J2501</f>
        <v>0</v>
      </c>
      <c r="K2500" s="14">
        <f>K2501</f>
        <v>0</v>
      </c>
      <c r="L2500" s="14">
        <f>L2501</f>
        <v>0</v>
      </c>
      <c r="M2500" s="14">
        <f t="shared" si="14896"/>
        <v>141000</v>
      </c>
      <c r="N2500" s="14">
        <f t="shared" si="14897"/>
        <v>141000</v>
      </c>
      <c r="O2500" s="14">
        <f t="shared" si="14898"/>
        <v>141000</v>
      </c>
      <c r="P2500" s="14">
        <f t="shared" ref="P2500:X2500" si="15078">P2501</f>
        <v>0</v>
      </c>
      <c r="Q2500" s="14">
        <f t="shared" si="15078"/>
        <v>0</v>
      </c>
      <c r="R2500" s="14">
        <f t="shared" si="15078"/>
        <v>0</v>
      </c>
      <c r="S2500" s="14">
        <f t="shared" si="15078"/>
        <v>0</v>
      </c>
      <c r="T2500" s="14">
        <f t="shared" si="15078"/>
        <v>0</v>
      </c>
      <c r="U2500" s="14">
        <f t="shared" si="15078"/>
        <v>0</v>
      </c>
      <c r="V2500" s="14">
        <f t="shared" si="15078"/>
        <v>0</v>
      </c>
      <c r="W2500" s="14">
        <f t="shared" si="15078"/>
        <v>0</v>
      </c>
      <c r="X2500" s="14">
        <f t="shared" si="15078"/>
        <v>0</v>
      </c>
      <c r="Y2500" s="14">
        <f t="shared" si="14951"/>
        <v>141000</v>
      </c>
      <c r="Z2500" s="14">
        <f t="shared" si="14952"/>
        <v>141000</v>
      </c>
      <c r="AA2500" s="14">
        <f t="shared" si="14953"/>
        <v>141000</v>
      </c>
      <c r="AB2500" s="14">
        <f>AB2501</f>
        <v>0</v>
      </c>
      <c r="AC2500" s="14">
        <f>AC2501</f>
        <v>0</v>
      </c>
      <c r="AD2500" s="14">
        <f>AD2501</f>
        <v>0</v>
      </c>
      <c r="AE2500" s="14">
        <f t="shared" si="14954"/>
        <v>141000</v>
      </c>
      <c r="AF2500" s="14">
        <f t="shared" si="14955"/>
        <v>141000</v>
      </c>
      <c r="AG2500" s="14">
        <f t="shared" si="14956"/>
        <v>141000</v>
      </c>
      <c r="AH2500" s="14">
        <f t="shared" ref="AH2500:AV2500" si="15079">AH2501</f>
        <v>0</v>
      </c>
      <c r="AI2500" s="14">
        <f t="shared" si="15079"/>
        <v>0</v>
      </c>
      <c r="AJ2500" s="14">
        <f t="shared" si="15079"/>
        <v>0</v>
      </c>
      <c r="AK2500" s="14">
        <f t="shared" si="15079"/>
        <v>0</v>
      </c>
      <c r="AL2500" s="14">
        <f t="shared" si="15079"/>
        <v>0</v>
      </c>
      <c r="AM2500" s="14">
        <f t="shared" si="15079"/>
        <v>0</v>
      </c>
      <c r="AN2500" s="14">
        <f t="shared" si="15079"/>
        <v>0</v>
      </c>
      <c r="AO2500" s="14">
        <f t="shared" si="15079"/>
        <v>0</v>
      </c>
      <c r="AP2500" s="14">
        <f t="shared" si="15079"/>
        <v>0</v>
      </c>
      <c r="AQ2500" s="14">
        <f t="shared" si="15079"/>
        <v>0</v>
      </c>
      <c r="AR2500" s="14">
        <f t="shared" si="15079"/>
        <v>0</v>
      </c>
      <c r="AS2500" s="14">
        <f t="shared" si="15079"/>
        <v>0</v>
      </c>
      <c r="AT2500" s="14">
        <f t="shared" si="15079"/>
        <v>0</v>
      </c>
      <c r="AU2500" s="14">
        <f t="shared" si="15079"/>
        <v>0</v>
      </c>
      <c r="AV2500" s="14">
        <f t="shared" si="15079"/>
        <v>0</v>
      </c>
      <c r="AW2500" s="14">
        <f t="shared" si="14958"/>
        <v>141000</v>
      </c>
      <c r="AX2500" s="14">
        <f t="shared" si="14959"/>
        <v>141000</v>
      </c>
      <c r="AY2500" s="14">
        <f t="shared" si="14960"/>
        <v>141000</v>
      </c>
      <c r="AZ2500" s="14">
        <f>AZ2501</f>
        <v>0</v>
      </c>
      <c r="BA2500" s="14">
        <f t="shared" si="14961"/>
        <v>141000</v>
      </c>
      <c r="BB2500" s="14">
        <f t="shared" si="14962"/>
        <v>141000</v>
      </c>
      <c r="BC2500" s="14">
        <f t="shared" si="14963"/>
        <v>141000</v>
      </c>
      <c r="BD2500" s="14">
        <f t="shared" ref="BD2500:BN2500" si="15080">BD2501</f>
        <v>0</v>
      </c>
      <c r="BE2500" s="14">
        <f t="shared" si="15080"/>
        <v>0</v>
      </c>
      <c r="BF2500" s="14">
        <f t="shared" si="15080"/>
        <v>0</v>
      </c>
      <c r="BG2500" s="14">
        <f t="shared" si="15080"/>
        <v>0</v>
      </c>
      <c r="BH2500" s="14">
        <f t="shared" si="15080"/>
        <v>0</v>
      </c>
      <c r="BI2500" s="14">
        <f t="shared" si="15080"/>
        <v>0</v>
      </c>
      <c r="BJ2500" s="14">
        <f t="shared" si="15080"/>
        <v>0</v>
      </c>
      <c r="BK2500" s="14">
        <f t="shared" si="15080"/>
        <v>0</v>
      </c>
      <c r="BL2500" s="14">
        <f t="shared" si="15080"/>
        <v>0</v>
      </c>
      <c r="BM2500" s="14">
        <f t="shared" si="15080"/>
        <v>0</v>
      </c>
      <c r="BN2500" s="14">
        <f t="shared" si="15080"/>
        <v>0</v>
      </c>
      <c r="BO2500" s="14">
        <f t="shared" si="14965"/>
        <v>141000</v>
      </c>
      <c r="BP2500" s="14">
        <f t="shared" si="14966"/>
        <v>141000</v>
      </c>
      <c r="BQ2500" s="14">
        <f t="shared" si="14967"/>
        <v>141000</v>
      </c>
      <c r="BR2500" s="14">
        <f>BR2501</f>
        <v>0</v>
      </c>
      <c r="BS2500" s="14">
        <f>BS2501</f>
        <v>0</v>
      </c>
      <c r="BT2500" s="14">
        <f>BT2501</f>
        <v>0</v>
      </c>
      <c r="BU2500" s="14">
        <f t="shared" si="14968"/>
        <v>141000</v>
      </c>
      <c r="BV2500" s="14">
        <f t="shared" si="14969"/>
        <v>141000</v>
      </c>
      <c r="BW2500" s="14">
        <f t="shared" si="14970"/>
        <v>141000</v>
      </c>
      <c r="BX2500" s="14">
        <f t="shared" ref="BX2500:CF2500" si="15081">BX2501</f>
        <v>0</v>
      </c>
      <c r="BY2500" s="14">
        <f t="shared" si="15081"/>
        <v>0</v>
      </c>
      <c r="BZ2500" s="14">
        <f t="shared" si="15081"/>
        <v>0</v>
      </c>
      <c r="CA2500" s="14">
        <f t="shared" si="15081"/>
        <v>0</v>
      </c>
      <c r="CB2500" s="14">
        <f t="shared" si="15081"/>
        <v>0</v>
      </c>
      <c r="CC2500" s="14">
        <f t="shared" si="15081"/>
        <v>0</v>
      </c>
      <c r="CD2500" s="14">
        <f t="shared" si="15081"/>
        <v>0</v>
      </c>
      <c r="CE2500" s="14">
        <f t="shared" si="15081"/>
        <v>0</v>
      </c>
      <c r="CF2500" s="14">
        <f t="shared" si="15081"/>
        <v>0</v>
      </c>
      <c r="CG2500" s="14">
        <f t="shared" si="14972"/>
        <v>141000</v>
      </c>
      <c r="CH2500" s="14">
        <f>CH2501</f>
        <v>0</v>
      </c>
      <c r="CI2500" s="84">
        <f t="shared" si="15044"/>
        <v>141000</v>
      </c>
      <c r="CJ2500" s="14">
        <f t="shared" si="14973"/>
        <v>141000</v>
      </c>
      <c r="CK2500" s="52">
        <f>CK2501</f>
        <v>0</v>
      </c>
      <c r="CL2500" s="84">
        <f t="shared" si="15045"/>
        <v>141000</v>
      </c>
      <c r="CM2500" s="14">
        <f t="shared" si="14974"/>
        <v>141000</v>
      </c>
      <c r="CN2500" s="52">
        <f>CN2501</f>
        <v>0</v>
      </c>
      <c r="CO2500" s="84">
        <f t="shared" si="15046"/>
        <v>141000</v>
      </c>
      <c r="CP2500" s="14">
        <f>CP2501</f>
        <v>0</v>
      </c>
      <c r="CQ2500" s="29"/>
      <c r="CR2500" s="29"/>
      <c r="CT2500" s="1"/>
    </row>
    <row r="2501" spans="1:98" ht="15.6" customHeight="1" x14ac:dyDescent="0.3">
      <c r="A2501" s="76" t="s">
        <v>988</v>
      </c>
      <c r="B2501" s="76" t="s">
        <v>34</v>
      </c>
      <c r="C2501" s="76" t="s">
        <v>36</v>
      </c>
      <c r="D2501" s="76" t="s">
        <v>491</v>
      </c>
      <c r="E2501" s="76" t="s">
        <v>48</v>
      </c>
      <c r="F2501" s="77" t="s">
        <v>49</v>
      </c>
      <c r="G2501" s="14">
        <v>141000</v>
      </c>
      <c r="H2501" s="14">
        <v>141000</v>
      </c>
      <c r="I2501" s="14">
        <v>141000</v>
      </c>
      <c r="J2501" s="14"/>
      <c r="K2501" s="14"/>
      <c r="L2501" s="14"/>
      <c r="M2501" s="14">
        <f t="shared" si="14896"/>
        <v>141000</v>
      </c>
      <c r="N2501" s="14">
        <f t="shared" si="14897"/>
        <v>141000</v>
      </c>
      <c r="O2501" s="14">
        <f t="shared" si="14898"/>
        <v>141000</v>
      </c>
      <c r="P2501" s="14"/>
      <c r="Q2501" s="14"/>
      <c r="R2501" s="14"/>
      <c r="S2501" s="14"/>
      <c r="T2501" s="14"/>
      <c r="U2501" s="14"/>
      <c r="V2501" s="14"/>
      <c r="W2501" s="14"/>
      <c r="X2501" s="14"/>
      <c r="Y2501" s="14">
        <f t="shared" si="14951"/>
        <v>141000</v>
      </c>
      <c r="Z2501" s="14">
        <f t="shared" si="14952"/>
        <v>141000</v>
      </c>
      <c r="AA2501" s="14">
        <f t="shared" si="14953"/>
        <v>141000</v>
      </c>
      <c r="AB2501" s="14"/>
      <c r="AC2501" s="14"/>
      <c r="AD2501" s="14"/>
      <c r="AE2501" s="14">
        <f t="shared" si="14954"/>
        <v>141000</v>
      </c>
      <c r="AF2501" s="14">
        <f t="shared" si="14955"/>
        <v>141000</v>
      </c>
      <c r="AG2501" s="14">
        <f t="shared" si="14956"/>
        <v>141000</v>
      </c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>
        <f t="shared" si="14958"/>
        <v>141000</v>
      </c>
      <c r="AX2501" s="14">
        <f t="shared" si="14959"/>
        <v>141000</v>
      </c>
      <c r="AY2501" s="14">
        <f t="shared" si="14960"/>
        <v>141000</v>
      </c>
      <c r="AZ2501" s="14"/>
      <c r="BA2501" s="14">
        <f t="shared" si="14961"/>
        <v>141000</v>
      </c>
      <c r="BB2501" s="14">
        <f t="shared" si="14962"/>
        <v>141000</v>
      </c>
      <c r="BC2501" s="14">
        <f t="shared" si="14963"/>
        <v>141000</v>
      </c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>
        <f t="shared" si="14965"/>
        <v>141000</v>
      </c>
      <c r="BP2501" s="14">
        <f t="shared" si="14966"/>
        <v>141000</v>
      </c>
      <c r="BQ2501" s="14">
        <f t="shared" si="14967"/>
        <v>141000</v>
      </c>
      <c r="BR2501" s="14"/>
      <c r="BS2501" s="14"/>
      <c r="BT2501" s="14"/>
      <c r="BU2501" s="14">
        <f t="shared" si="14968"/>
        <v>141000</v>
      </c>
      <c r="BV2501" s="14">
        <f t="shared" si="14969"/>
        <v>141000</v>
      </c>
      <c r="BW2501" s="14">
        <f t="shared" si="14970"/>
        <v>141000</v>
      </c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>
        <f t="shared" si="14972"/>
        <v>141000</v>
      </c>
      <c r="CH2501" s="14"/>
      <c r="CI2501" s="84">
        <f t="shared" si="15044"/>
        <v>141000</v>
      </c>
      <c r="CJ2501" s="14">
        <f t="shared" si="14973"/>
        <v>141000</v>
      </c>
      <c r="CK2501" s="52"/>
      <c r="CL2501" s="84">
        <f t="shared" si="15045"/>
        <v>141000</v>
      </c>
      <c r="CM2501" s="14">
        <f t="shared" si="14974"/>
        <v>141000</v>
      </c>
      <c r="CN2501" s="52"/>
      <c r="CO2501" s="84">
        <f t="shared" si="15046"/>
        <v>141000</v>
      </c>
      <c r="CP2501" s="14"/>
      <c r="CQ2501" s="29"/>
      <c r="CR2501" s="29"/>
      <c r="CT2501" s="1"/>
    </row>
    <row r="2502" spans="1:98" ht="15.6" customHeight="1" x14ac:dyDescent="0.3">
      <c r="A2502" s="76" t="s">
        <v>988</v>
      </c>
      <c r="B2502" s="76" t="s">
        <v>34</v>
      </c>
      <c r="C2502" s="76" t="s">
        <v>36</v>
      </c>
      <c r="D2502" s="76" t="s">
        <v>64</v>
      </c>
      <c r="E2502" s="88"/>
      <c r="F2502" s="77" t="s">
        <v>65</v>
      </c>
      <c r="G2502" s="14">
        <f t="shared" ref="G2502:L2502" si="15082">G2503+G2507+G2511+G2505+G2509+G2513+G2515+G2517+G2519</f>
        <v>138462.9</v>
      </c>
      <c r="H2502" s="14">
        <f t="shared" si="15082"/>
        <v>131549</v>
      </c>
      <c r="I2502" s="14">
        <f t="shared" si="15082"/>
        <v>119230.9</v>
      </c>
      <c r="J2502" s="14">
        <f t="shared" si="15082"/>
        <v>0</v>
      </c>
      <c r="K2502" s="14">
        <f t="shared" si="15082"/>
        <v>0</v>
      </c>
      <c r="L2502" s="14">
        <f t="shared" si="15082"/>
        <v>0</v>
      </c>
      <c r="M2502" s="14">
        <f t="shared" si="14896"/>
        <v>138462.9</v>
      </c>
      <c r="N2502" s="14">
        <f t="shared" si="14897"/>
        <v>131549</v>
      </c>
      <c r="O2502" s="14">
        <f t="shared" si="14898"/>
        <v>119230.9</v>
      </c>
      <c r="P2502" s="14">
        <f t="shared" ref="P2502:X2502" si="15083">P2503+P2507+P2511+P2505+P2509+P2513+P2515+P2517+P2519</f>
        <v>0</v>
      </c>
      <c r="Q2502" s="14">
        <f t="shared" si="15083"/>
        <v>0</v>
      </c>
      <c r="R2502" s="14">
        <f t="shared" si="15083"/>
        <v>241.5</v>
      </c>
      <c r="S2502" s="14">
        <f t="shared" si="15083"/>
        <v>612</v>
      </c>
      <c r="T2502" s="14">
        <f t="shared" si="15083"/>
        <v>0</v>
      </c>
      <c r="U2502" s="14">
        <f t="shared" si="15083"/>
        <v>0</v>
      </c>
      <c r="V2502" s="14">
        <f t="shared" si="15083"/>
        <v>0</v>
      </c>
      <c r="W2502" s="14">
        <f t="shared" si="15083"/>
        <v>0</v>
      </c>
      <c r="X2502" s="14">
        <f t="shared" si="15083"/>
        <v>0</v>
      </c>
      <c r="Y2502" s="14">
        <f t="shared" si="14951"/>
        <v>139316.4</v>
      </c>
      <c r="Z2502" s="14">
        <f t="shared" si="14952"/>
        <v>131549</v>
      </c>
      <c r="AA2502" s="14">
        <f t="shared" si="14953"/>
        <v>119230.9</v>
      </c>
      <c r="AB2502" s="14">
        <f>AB2503+AB2507+AB2511+AB2505+AB2509+AB2513+AB2515+AB2517+AB2519</f>
        <v>0</v>
      </c>
      <c r="AC2502" s="14">
        <f>AC2503+AC2507+AC2511+AC2505+AC2509+AC2513+AC2515+AC2517+AC2519</f>
        <v>0</v>
      </c>
      <c r="AD2502" s="14">
        <f>AD2503+AD2507+AD2511+AD2505+AD2509+AD2513+AD2515+AD2517+AD2519</f>
        <v>0</v>
      </c>
      <c r="AE2502" s="14">
        <f t="shared" si="14954"/>
        <v>139316.4</v>
      </c>
      <c r="AF2502" s="14">
        <f t="shared" si="14955"/>
        <v>131549</v>
      </c>
      <c r="AG2502" s="14">
        <f t="shared" si="14956"/>
        <v>119230.9</v>
      </c>
      <c r="AH2502" s="14">
        <f t="shared" ref="AH2502:AV2502" si="15084">AH2503+AH2507+AH2511+AH2505+AH2509+AH2513+AH2515+AH2517+AH2519</f>
        <v>0</v>
      </c>
      <c r="AI2502" s="14">
        <f t="shared" si="15084"/>
        <v>0</v>
      </c>
      <c r="AJ2502" s="14">
        <f t="shared" si="15084"/>
        <v>-6862.6959999999999</v>
      </c>
      <c r="AK2502" s="14">
        <f t="shared" si="15084"/>
        <v>0</v>
      </c>
      <c r="AL2502" s="14">
        <f t="shared" si="15084"/>
        <v>0</v>
      </c>
      <c r="AM2502" s="14">
        <f t="shared" si="15084"/>
        <v>0</v>
      </c>
      <c r="AN2502" s="14">
        <f t="shared" si="15084"/>
        <v>0</v>
      </c>
      <c r="AO2502" s="14">
        <f t="shared" si="15084"/>
        <v>6900</v>
      </c>
      <c r="AP2502" s="14">
        <f t="shared" si="15084"/>
        <v>0</v>
      </c>
      <c r="AQ2502" s="14">
        <f t="shared" si="15084"/>
        <v>0</v>
      </c>
      <c r="AR2502" s="14">
        <f t="shared" si="15084"/>
        <v>0</v>
      </c>
      <c r="AS2502" s="14">
        <f t="shared" si="15084"/>
        <v>0</v>
      </c>
      <c r="AT2502" s="14">
        <f t="shared" si="15084"/>
        <v>0</v>
      </c>
      <c r="AU2502" s="14">
        <f t="shared" si="15084"/>
        <v>0</v>
      </c>
      <c r="AV2502" s="14">
        <f t="shared" si="15084"/>
        <v>0</v>
      </c>
      <c r="AW2502" s="14">
        <f t="shared" si="14958"/>
        <v>132453.704</v>
      </c>
      <c r="AX2502" s="14">
        <f t="shared" si="14959"/>
        <v>138449</v>
      </c>
      <c r="AY2502" s="14">
        <f t="shared" si="14960"/>
        <v>119230.9</v>
      </c>
      <c r="AZ2502" s="14">
        <f>AZ2503+AZ2507+AZ2511+AZ2505+AZ2509+AZ2513+AZ2515+AZ2517+AZ2519</f>
        <v>0</v>
      </c>
      <c r="BA2502" s="14">
        <f t="shared" si="14961"/>
        <v>132453.704</v>
      </c>
      <c r="BB2502" s="14">
        <f t="shared" si="14962"/>
        <v>138449</v>
      </c>
      <c r="BC2502" s="14">
        <f t="shared" si="14963"/>
        <v>119230.9</v>
      </c>
      <c r="BD2502" s="14">
        <f t="shared" ref="BD2502:BN2502" si="15085">BD2503+BD2507+BD2511+BD2505+BD2509+BD2513+BD2515+BD2517+BD2519</f>
        <v>0</v>
      </c>
      <c r="BE2502" s="14">
        <f t="shared" si="15085"/>
        <v>0</v>
      </c>
      <c r="BF2502" s="14">
        <f t="shared" si="15085"/>
        <v>1615.6</v>
      </c>
      <c r="BG2502" s="14">
        <f t="shared" si="15085"/>
        <v>0</v>
      </c>
      <c r="BH2502" s="14">
        <f t="shared" si="15085"/>
        <v>0</v>
      </c>
      <c r="BI2502" s="14">
        <f t="shared" si="15085"/>
        <v>0</v>
      </c>
      <c r="BJ2502" s="14">
        <f t="shared" si="15085"/>
        <v>0</v>
      </c>
      <c r="BK2502" s="14">
        <f t="shared" si="15085"/>
        <v>0</v>
      </c>
      <c r="BL2502" s="14">
        <f t="shared" si="15085"/>
        <v>0</v>
      </c>
      <c r="BM2502" s="14">
        <f t="shared" si="15085"/>
        <v>0</v>
      </c>
      <c r="BN2502" s="14">
        <f t="shared" si="15085"/>
        <v>0</v>
      </c>
      <c r="BO2502" s="14">
        <f t="shared" si="14965"/>
        <v>134069.304</v>
      </c>
      <c r="BP2502" s="14">
        <f t="shared" si="14966"/>
        <v>138449</v>
      </c>
      <c r="BQ2502" s="14">
        <f t="shared" si="14967"/>
        <v>119230.9</v>
      </c>
      <c r="BR2502" s="14">
        <f>BR2503+BR2507+BR2511+BR2505+BR2509+BR2513+BR2515+BR2517+BR2519</f>
        <v>0</v>
      </c>
      <c r="BS2502" s="14">
        <f>BS2503+BS2507+BS2511+BS2505+BS2509+BS2513+BS2515+BS2517+BS2519</f>
        <v>0</v>
      </c>
      <c r="BT2502" s="14">
        <f>BT2503+BT2507+BT2511+BT2505+BT2509+BT2513+BT2515+BT2517+BT2519</f>
        <v>0</v>
      </c>
      <c r="BU2502" s="14">
        <f t="shared" si="14968"/>
        <v>134069.304</v>
      </c>
      <c r="BV2502" s="14">
        <f t="shared" si="14969"/>
        <v>138449</v>
      </c>
      <c r="BW2502" s="14">
        <f t="shared" si="14970"/>
        <v>119230.9</v>
      </c>
      <c r="BX2502" s="14">
        <f t="shared" ref="BX2502:CF2502" si="15086">BX2503+BX2507+BX2511+BX2505+BX2509+BX2513+BX2515+BX2517+BX2519</f>
        <v>0</v>
      </c>
      <c r="BY2502" s="14">
        <f t="shared" si="15086"/>
        <v>-1786.6</v>
      </c>
      <c r="BZ2502" s="14">
        <f t="shared" si="15086"/>
        <v>0</v>
      </c>
      <c r="CA2502" s="14">
        <f t="shared" si="15086"/>
        <v>0</v>
      </c>
      <c r="CB2502" s="14">
        <f t="shared" si="15086"/>
        <v>1786.6</v>
      </c>
      <c r="CC2502" s="14">
        <f t="shared" si="15086"/>
        <v>0</v>
      </c>
      <c r="CD2502" s="14">
        <f t="shared" si="15086"/>
        <v>0</v>
      </c>
      <c r="CE2502" s="14">
        <f t="shared" si="15086"/>
        <v>0</v>
      </c>
      <c r="CF2502" s="14">
        <f t="shared" si="15086"/>
        <v>0</v>
      </c>
      <c r="CG2502" s="14">
        <f t="shared" si="14972"/>
        <v>132282.704</v>
      </c>
      <c r="CH2502" s="14">
        <f>CH2503+CH2507+CH2511+CH2505+CH2509+CH2513+CH2515+CH2517+CH2519</f>
        <v>0</v>
      </c>
      <c r="CI2502" s="84">
        <f t="shared" si="15044"/>
        <v>132282.704</v>
      </c>
      <c r="CJ2502" s="14">
        <f t="shared" si="14973"/>
        <v>140235.6</v>
      </c>
      <c r="CK2502" s="52">
        <f>CK2503+CK2507+CK2511+CK2505+CK2509+CK2513+CK2515+CK2517+CK2519</f>
        <v>0</v>
      </c>
      <c r="CL2502" s="84">
        <f t="shared" si="15045"/>
        <v>140235.6</v>
      </c>
      <c r="CM2502" s="14">
        <f t="shared" si="14974"/>
        <v>119230.9</v>
      </c>
      <c r="CN2502" s="52">
        <f>CN2503+CN2507+CN2511+CN2505+CN2509+CN2513+CN2515+CN2517+CN2519</f>
        <v>0</v>
      </c>
      <c r="CO2502" s="84">
        <f t="shared" si="15046"/>
        <v>119230.9</v>
      </c>
      <c r="CP2502" s="14">
        <f>CP2503+CP2507+CP2511+CP2505+CP2509+CP2513+CP2515+CP2517+CP2519</f>
        <v>0</v>
      </c>
      <c r="CQ2502" s="29"/>
      <c r="CR2502" s="29"/>
      <c r="CT2502" s="1"/>
    </row>
    <row r="2503" spans="1:98" ht="31.2" customHeight="1" x14ac:dyDescent="0.3">
      <c r="A2503" s="76" t="s">
        <v>988</v>
      </c>
      <c r="B2503" s="76" t="s">
        <v>34</v>
      </c>
      <c r="C2503" s="76" t="s">
        <v>36</v>
      </c>
      <c r="D2503" s="89" t="s">
        <v>114</v>
      </c>
      <c r="E2503" s="88"/>
      <c r="F2503" s="77" t="s">
        <v>115</v>
      </c>
      <c r="G2503" s="14">
        <f t="shared" ref="G2503:L2503" si="15087">G2504</f>
        <v>48284</v>
      </c>
      <c r="H2503" s="14">
        <f t="shared" si="15087"/>
        <v>49270.1</v>
      </c>
      <c r="I2503" s="14">
        <f t="shared" si="15087"/>
        <v>36952</v>
      </c>
      <c r="J2503" s="14">
        <f t="shared" si="15087"/>
        <v>0</v>
      </c>
      <c r="K2503" s="14">
        <f t="shared" si="15087"/>
        <v>0</v>
      </c>
      <c r="L2503" s="14">
        <f t="shared" si="15087"/>
        <v>0</v>
      </c>
      <c r="M2503" s="14">
        <f t="shared" si="14896"/>
        <v>48284</v>
      </c>
      <c r="N2503" s="14">
        <f t="shared" si="14897"/>
        <v>49270.1</v>
      </c>
      <c r="O2503" s="14">
        <f t="shared" si="14898"/>
        <v>36952</v>
      </c>
      <c r="P2503" s="14">
        <f t="shared" ref="P2503:X2503" si="15088">P2504</f>
        <v>0</v>
      </c>
      <c r="Q2503" s="14">
        <f t="shared" si="15088"/>
        <v>0</v>
      </c>
      <c r="R2503" s="14">
        <f t="shared" si="15088"/>
        <v>0</v>
      </c>
      <c r="S2503" s="14">
        <f t="shared" si="15088"/>
        <v>0</v>
      </c>
      <c r="T2503" s="14">
        <f t="shared" si="15088"/>
        <v>0</v>
      </c>
      <c r="U2503" s="14">
        <f t="shared" si="15088"/>
        <v>0</v>
      </c>
      <c r="V2503" s="14">
        <f t="shared" si="15088"/>
        <v>0</v>
      </c>
      <c r="W2503" s="14">
        <f t="shared" si="15088"/>
        <v>0</v>
      </c>
      <c r="X2503" s="14">
        <f t="shared" si="15088"/>
        <v>0</v>
      </c>
      <c r="Y2503" s="14">
        <f t="shared" si="14951"/>
        <v>48284</v>
      </c>
      <c r="Z2503" s="14">
        <f t="shared" si="14952"/>
        <v>49270.1</v>
      </c>
      <c r="AA2503" s="14">
        <f t="shared" si="14953"/>
        <v>36952</v>
      </c>
      <c r="AB2503" s="14">
        <f>AB2504</f>
        <v>0</v>
      </c>
      <c r="AC2503" s="14">
        <f>AC2504</f>
        <v>0</v>
      </c>
      <c r="AD2503" s="14">
        <f>AD2504</f>
        <v>0</v>
      </c>
      <c r="AE2503" s="14">
        <f t="shared" si="14954"/>
        <v>48284</v>
      </c>
      <c r="AF2503" s="14">
        <f t="shared" si="14955"/>
        <v>49270.1</v>
      </c>
      <c r="AG2503" s="14">
        <f t="shared" si="14956"/>
        <v>36952</v>
      </c>
      <c r="AH2503" s="14">
        <f t="shared" ref="AH2503:AV2503" si="15089">AH2504</f>
        <v>0</v>
      </c>
      <c r="AI2503" s="14">
        <f t="shared" si="15089"/>
        <v>0</v>
      </c>
      <c r="AJ2503" s="14">
        <f t="shared" si="15089"/>
        <v>0</v>
      </c>
      <c r="AK2503" s="14">
        <f t="shared" si="15089"/>
        <v>0</v>
      </c>
      <c r="AL2503" s="14">
        <f t="shared" si="15089"/>
        <v>0</v>
      </c>
      <c r="AM2503" s="14">
        <f t="shared" si="15089"/>
        <v>0</v>
      </c>
      <c r="AN2503" s="14">
        <f t="shared" si="15089"/>
        <v>0</v>
      </c>
      <c r="AO2503" s="14">
        <f t="shared" si="15089"/>
        <v>0</v>
      </c>
      <c r="AP2503" s="14">
        <f t="shared" si="15089"/>
        <v>0</v>
      </c>
      <c r="AQ2503" s="14">
        <f t="shared" si="15089"/>
        <v>0</v>
      </c>
      <c r="AR2503" s="14">
        <f t="shared" si="15089"/>
        <v>0</v>
      </c>
      <c r="AS2503" s="14">
        <f t="shared" si="15089"/>
        <v>0</v>
      </c>
      <c r="AT2503" s="14">
        <f t="shared" si="15089"/>
        <v>0</v>
      </c>
      <c r="AU2503" s="14">
        <f t="shared" si="15089"/>
        <v>0</v>
      </c>
      <c r="AV2503" s="14">
        <f t="shared" si="15089"/>
        <v>0</v>
      </c>
      <c r="AW2503" s="14">
        <f t="shared" si="14958"/>
        <v>48284</v>
      </c>
      <c r="AX2503" s="14">
        <f t="shared" si="14959"/>
        <v>49270.1</v>
      </c>
      <c r="AY2503" s="14">
        <f t="shared" si="14960"/>
        <v>36952</v>
      </c>
      <c r="AZ2503" s="14">
        <f>AZ2504</f>
        <v>0</v>
      </c>
      <c r="BA2503" s="14">
        <f t="shared" si="14961"/>
        <v>48284</v>
      </c>
      <c r="BB2503" s="14">
        <f t="shared" si="14962"/>
        <v>49270.1</v>
      </c>
      <c r="BC2503" s="14">
        <f t="shared" si="14963"/>
        <v>36952</v>
      </c>
      <c r="BD2503" s="14">
        <f t="shared" ref="BD2503:BN2503" si="15090">BD2504</f>
        <v>0</v>
      </c>
      <c r="BE2503" s="14">
        <f t="shared" si="15090"/>
        <v>0</v>
      </c>
      <c r="BF2503" s="14">
        <f t="shared" si="15090"/>
        <v>2000</v>
      </c>
      <c r="BG2503" s="14">
        <f t="shared" si="15090"/>
        <v>0</v>
      </c>
      <c r="BH2503" s="14">
        <f t="shared" si="15090"/>
        <v>0</v>
      </c>
      <c r="BI2503" s="14">
        <f t="shared" si="15090"/>
        <v>0</v>
      </c>
      <c r="BJ2503" s="14">
        <f t="shared" si="15090"/>
        <v>0</v>
      </c>
      <c r="BK2503" s="14">
        <f t="shared" si="15090"/>
        <v>0</v>
      </c>
      <c r="BL2503" s="14">
        <f t="shared" si="15090"/>
        <v>0</v>
      </c>
      <c r="BM2503" s="14">
        <f t="shared" si="15090"/>
        <v>0</v>
      </c>
      <c r="BN2503" s="14">
        <f t="shared" si="15090"/>
        <v>0</v>
      </c>
      <c r="BO2503" s="14">
        <f t="shared" si="14965"/>
        <v>50284</v>
      </c>
      <c r="BP2503" s="14">
        <f t="shared" si="14966"/>
        <v>49270.1</v>
      </c>
      <c r="BQ2503" s="14">
        <f t="shared" si="14967"/>
        <v>36952</v>
      </c>
      <c r="BR2503" s="14">
        <f>BR2504</f>
        <v>0</v>
      </c>
      <c r="BS2503" s="14">
        <f>BS2504</f>
        <v>0</v>
      </c>
      <c r="BT2503" s="14">
        <f>BT2504</f>
        <v>0</v>
      </c>
      <c r="BU2503" s="14">
        <f t="shared" si="14968"/>
        <v>50284</v>
      </c>
      <c r="BV2503" s="14">
        <f t="shared" si="14969"/>
        <v>49270.1</v>
      </c>
      <c r="BW2503" s="14">
        <f t="shared" si="14970"/>
        <v>36952</v>
      </c>
      <c r="BX2503" s="14">
        <f t="shared" ref="BX2503:CF2503" si="15091">BX2504</f>
        <v>0</v>
      </c>
      <c r="BY2503" s="14">
        <f t="shared" si="15091"/>
        <v>0</v>
      </c>
      <c r="BZ2503" s="14">
        <f t="shared" si="15091"/>
        <v>0</v>
      </c>
      <c r="CA2503" s="14">
        <f t="shared" si="15091"/>
        <v>0</v>
      </c>
      <c r="CB2503" s="14">
        <f t="shared" si="15091"/>
        <v>0</v>
      </c>
      <c r="CC2503" s="14">
        <f t="shared" si="15091"/>
        <v>0</v>
      </c>
      <c r="CD2503" s="14">
        <f t="shared" si="15091"/>
        <v>0</v>
      </c>
      <c r="CE2503" s="14">
        <f t="shared" si="15091"/>
        <v>0</v>
      </c>
      <c r="CF2503" s="14">
        <f t="shared" si="15091"/>
        <v>0</v>
      </c>
      <c r="CG2503" s="14">
        <f t="shared" si="14972"/>
        <v>50284</v>
      </c>
      <c r="CH2503" s="14">
        <f>CH2504</f>
        <v>0</v>
      </c>
      <c r="CI2503" s="84">
        <f t="shared" si="15044"/>
        <v>50284</v>
      </c>
      <c r="CJ2503" s="14">
        <f t="shared" si="14973"/>
        <v>49270.1</v>
      </c>
      <c r="CK2503" s="52">
        <f>CK2504</f>
        <v>0</v>
      </c>
      <c r="CL2503" s="84">
        <f t="shared" si="15045"/>
        <v>49270.1</v>
      </c>
      <c r="CM2503" s="14">
        <f t="shared" si="14974"/>
        <v>36952</v>
      </c>
      <c r="CN2503" s="52">
        <f>CN2504</f>
        <v>0</v>
      </c>
      <c r="CO2503" s="84">
        <f t="shared" si="15046"/>
        <v>36952</v>
      </c>
      <c r="CP2503" s="14">
        <f>CP2504</f>
        <v>0</v>
      </c>
      <c r="CQ2503" s="29"/>
      <c r="CR2503" s="29"/>
      <c r="CT2503" s="1"/>
    </row>
    <row r="2504" spans="1:98" ht="31.2" customHeight="1" x14ac:dyDescent="0.3">
      <c r="A2504" s="76" t="s">
        <v>988</v>
      </c>
      <c r="B2504" s="76" t="s">
        <v>34</v>
      </c>
      <c r="C2504" s="76" t="s">
        <v>36</v>
      </c>
      <c r="D2504" s="89" t="s">
        <v>114</v>
      </c>
      <c r="E2504" s="76" t="s">
        <v>46</v>
      </c>
      <c r="F2504" s="77" t="s">
        <v>47</v>
      </c>
      <c r="G2504" s="14">
        <f>32921.6+15362.4</f>
        <v>48284</v>
      </c>
      <c r="H2504" s="14">
        <f>32921.6+16348.5</f>
        <v>49270.1</v>
      </c>
      <c r="I2504" s="14">
        <f>25845.4+11106.6</f>
        <v>36952</v>
      </c>
      <c r="J2504" s="14"/>
      <c r="K2504" s="14"/>
      <c r="L2504" s="14"/>
      <c r="M2504" s="14">
        <f t="shared" si="14896"/>
        <v>48284</v>
      </c>
      <c r="N2504" s="14">
        <f t="shared" si="14897"/>
        <v>49270.1</v>
      </c>
      <c r="O2504" s="14">
        <f t="shared" si="14898"/>
        <v>36952</v>
      </c>
      <c r="P2504" s="14"/>
      <c r="Q2504" s="14"/>
      <c r="R2504" s="14"/>
      <c r="S2504" s="14"/>
      <c r="T2504" s="14"/>
      <c r="U2504" s="14"/>
      <c r="V2504" s="14"/>
      <c r="W2504" s="14"/>
      <c r="X2504" s="14"/>
      <c r="Y2504" s="14">
        <f t="shared" si="14951"/>
        <v>48284</v>
      </c>
      <c r="Z2504" s="14">
        <f t="shared" si="14952"/>
        <v>49270.1</v>
      </c>
      <c r="AA2504" s="14">
        <f t="shared" si="14953"/>
        <v>36952</v>
      </c>
      <c r="AB2504" s="14"/>
      <c r="AC2504" s="14"/>
      <c r="AD2504" s="14"/>
      <c r="AE2504" s="14">
        <f t="shared" si="14954"/>
        <v>48284</v>
      </c>
      <c r="AF2504" s="14">
        <f t="shared" si="14955"/>
        <v>49270.1</v>
      </c>
      <c r="AG2504" s="14">
        <f t="shared" si="14956"/>
        <v>36952</v>
      </c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>
        <f t="shared" si="14958"/>
        <v>48284</v>
      </c>
      <c r="AX2504" s="14">
        <f t="shared" si="14959"/>
        <v>49270.1</v>
      </c>
      <c r="AY2504" s="14">
        <f t="shared" si="14960"/>
        <v>36952</v>
      </c>
      <c r="AZ2504" s="14"/>
      <c r="BA2504" s="14">
        <f t="shared" si="14961"/>
        <v>48284</v>
      </c>
      <c r="BB2504" s="14">
        <f t="shared" si="14962"/>
        <v>49270.1</v>
      </c>
      <c r="BC2504" s="14">
        <f t="shared" si="14963"/>
        <v>36952</v>
      </c>
      <c r="BD2504" s="14"/>
      <c r="BE2504" s="14"/>
      <c r="BF2504" s="14">
        <v>2000</v>
      </c>
      <c r="BG2504" s="14"/>
      <c r="BH2504" s="14"/>
      <c r="BI2504" s="14"/>
      <c r="BJ2504" s="14"/>
      <c r="BK2504" s="14"/>
      <c r="BL2504" s="14"/>
      <c r="BM2504" s="14"/>
      <c r="BN2504" s="14"/>
      <c r="BO2504" s="14">
        <f t="shared" si="14965"/>
        <v>50284</v>
      </c>
      <c r="BP2504" s="14">
        <f t="shared" si="14966"/>
        <v>49270.1</v>
      </c>
      <c r="BQ2504" s="14">
        <f t="shared" si="14967"/>
        <v>36952</v>
      </c>
      <c r="BR2504" s="14"/>
      <c r="BS2504" s="14"/>
      <c r="BT2504" s="14"/>
      <c r="BU2504" s="14">
        <f t="shared" si="14968"/>
        <v>50284</v>
      </c>
      <c r="BV2504" s="14">
        <f t="shared" si="14969"/>
        <v>49270.1</v>
      </c>
      <c r="BW2504" s="14">
        <f t="shared" si="14970"/>
        <v>36952</v>
      </c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>
        <f t="shared" si="14972"/>
        <v>50284</v>
      </c>
      <c r="CH2504" s="14"/>
      <c r="CI2504" s="84">
        <f t="shared" si="15044"/>
        <v>50284</v>
      </c>
      <c r="CJ2504" s="14">
        <f t="shared" si="14973"/>
        <v>49270.1</v>
      </c>
      <c r="CK2504" s="52"/>
      <c r="CL2504" s="84">
        <f t="shared" si="15045"/>
        <v>49270.1</v>
      </c>
      <c r="CM2504" s="14">
        <f t="shared" si="14974"/>
        <v>36952</v>
      </c>
      <c r="CN2504" s="52"/>
      <c r="CO2504" s="84">
        <f t="shared" si="15046"/>
        <v>36952</v>
      </c>
      <c r="CP2504" s="14"/>
      <c r="CQ2504" s="29"/>
      <c r="CR2504" s="29"/>
      <c r="CT2504" s="1"/>
    </row>
    <row r="2505" spans="1:98" ht="31.2" customHeight="1" x14ac:dyDescent="0.3">
      <c r="A2505" s="76" t="s">
        <v>988</v>
      </c>
      <c r="B2505" s="76" t="s">
        <v>34</v>
      </c>
      <c r="C2505" s="76" t="s">
        <v>36</v>
      </c>
      <c r="D2505" s="76" t="s">
        <v>1015</v>
      </c>
      <c r="E2505" s="88"/>
      <c r="F2505" s="77" t="s">
        <v>1016</v>
      </c>
      <c r="G2505" s="14">
        <f t="shared" ref="G2505:L2505" si="15092">G2506</f>
        <v>218.5</v>
      </c>
      <c r="H2505" s="14">
        <f t="shared" si="15092"/>
        <v>218.5</v>
      </c>
      <c r="I2505" s="14">
        <f t="shared" si="15092"/>
        <v>218.5</v>
      </c>
      <c r="J2505" s="14">
        <f t="shared" si="15092"/>
        <v>0</v>
      </c>
      <c r="K2505" s="14">
        <f t="shared" si="15092"/>
        <v>0</v>
      </c>
      <c r="L2505" s="14">
        <f t="shared" si="15092"/>
        <v>0</v>
      </c>
      <c r="M2505" s="14">
        <f t="shared" si="14896"/>
        <v>218.5</v>
      </c>
      <c r="N2505" s="14">
        <f t="shared" si="14897"/>
        <v>218.5</v>
      </c>
      <c r="O2505" s="14">
        <f t="shared" si="14898"/>
        <v>218.5</v>
      </c>
      <c r="P2505" s="14">
        <f t="shared" ref="P2505:X2505" si="15093">P2506</f>
        <v>0</v>
      </c>
      <c r="Q2505" s="14">
        <f t="shared" si="15093"/>
        <v>0</v>
      </c>
      <c r="R2505" s="14">
        <f t="shared" si="15093"/>
        <v>241.5</v>
      </c>
      <c r="S2505" s="14">
        <f t="shared" si="15093"/>
        <v>0</v>
      </c>
      <c r="T2505" s="14">
        <f t="shared" si="15093"/>
        <v>0</v>
      </c>
      <c r="U2505" s="14">
        <f t="shared" si="15093"/>
        <v>0</v>
      </c>
      <c r="V2505" s="14">
        <f t="shared" si="15093"/>
        <v>0</v>
      </c>
      <c r="W2505" s="14">
        <f t="shared" si="15093"/>
        <v>0</v>
      </c>
      <c r="X2505" s="14">
        <f t="shared" si="15093"/>
        <v>0</v>
      </c>
      <c r="Y2505" s="14">
        <f t="shared" si="14951"/>
        <v>460</v>
      </c>
      <c r="Z2505" s="14">
        <f t="shared" si="14952"/>
        <v>218.5</v>
      </c>
      <c r="AA2505" s="14">
        <f t="shared" si="14953"/>
        <v>218.5</v>
      </c>
      <c r="AB2505" s="14">
        <f>AB2506</f>
        <v>0</v>
      </c>
      <c r="AC2505" s="14">
        <f>AC2506</f>
        <v>0</v>
      </c>
      <c r="AD2505" s="14">
        <f>AD2506</f>
        <v>0</v>
      </c>
      <c r="AE2505" s="14">
        <f t="shared" si="14954"/>
        <v>460</v>
      </c>
      <c r="AF2505" s="14">
        <f t="shared" si="14955"/>
        <v>218.5</v>
      </c>
      <c r="AG2505" s="14">
        <f t="shared" si="14956"/>
        <v>218.5</v>
      </c>
      <c r="AH2505" s="14">
        <f t="shared" ref="AH2505:AV2505" si="15094">AH2506</f>
        <v>0</v>
      </c>
      <c r="AI2505" s="14">
        <f t="shared" si="15094"/>
        <v>0</v>
      </c>
      <c r="AJ2505" s="14">
        <f t="shared" si="15094"/>
        <v>0</v>
      </c>
      <c r="AK2505" s="14">
        <f t="shared" si="15094"/>
        <v>0</v>
      </c>
      <c r="AL2505" s="14">
        <f t="shared" si="15094"/>
        <v>0</v>
      </c>
      <c r="AM2505" s="14">
        <f t="shared" si="15094"/>
        <v>0</v>
      </c>
      <c r="AN2505" s="14">
        <f t="shared" si="15094"/>
        <v>0</v>
      </c>
      <c r="AO2505" s="14">
        <f t="shared" si="15094"/>
        <v>0</v>
      </c>
      <c r="AP2505" s="14">
        <f t="shared" si="15094"/>
        <v>0</v>
      </c>
      <c r="AQ2505" s="14">
        <f t="shared" si="15094"/>
        <v>0</v>
      </c>
      <c r="AR2505" s="14">
        <f t="shared" si="15094"/>
        <v>0</v>
      </c>
      <c r="AS2505" s="14">
        <f t="shared" si="15094"/>
        <v>0</v>
      </c>
      <c r="AT2505" s="14">
        <f t="shared" si="15094"/>
        <v>0</v>
      </c>
      <c r="AU2505" s="14">
        <f t="shared" si="15094"/>
        <v>0</v>
      </c>
      <c r="AV2505" s="14">
        <f t="shared" si="15094"/>
        <v>0</v>
      </c>
      <c r="AW2505" s="14">
        <f t="shared" si="14958"/>
        <v>460</v>
      </c>
      <c r="AX2505" s="14">
        <f t="shared" si="14959"/>
        <v>218.5</v>
      </c>
      <c r="AY2505" s="14">
        <f t="shared" si="14960"/>
        <v>218.5</v>
      </c>
      <c r="AZ2505" s="14">
        <f>AZ2506</f>
        <v>0</v>
      </c>
      <c r="BA2505" s="14">
        <f t="shared" si="14961"/>
        <v>460</v>
      </c>
      <c r="BB2505" s="14">
        <f t="shared" si="14962"/>
        <v>218.5</v>
      </c>
      <c r="BC2505" s="14">
        <f t="shared" si="14963"/>
        <v>218.5</v>
      </c>
      <c r="BD2505" s="14">
        <f t="shared" ref="BD2505:BN2505" si="15095">BD2506</f>
        <v>0</v>
      </c>
      <c r="BE2505" s="14">
        <f t="shared" si="15095"/>
        <v>0</v>
      </c>
      <c r="BF2505" s="14">
        <f t="shared" si="15095"/>
        <v>0</v>
      </c>
      <c r="BG2505" s="14">
        <f t="shared" si="15095"/>
        <v>0</v>
      </c>
      <c r="BH2505" s="14">
        <f t="shared" si="15095"/>
        <v>0</v>
      </c>
      <c r="BI2505" s="14">
        <f t="shared" si="15095"/>
        <v>0</v>
      </c>
      <c r="BJ2505" s="14">
        <f t="shared" si="15095"/>
        <v>0</v>
      </c>
      <c r="BK2505" s="14">
        <f t="shared" si="15095"/>
        <v>0</v>
      </c>
      <c r="BL2505" s="14">
        <f t="shared" si="15095"/>
        <v>0</v>
      </c>
      <c r="BM2505" s="14">
        <f t="shared" si="15095"/>
        <v>0</v>
      </c>
      <c r="BN2505" s="14">
        <f t="shared" si="15095"/>
        <v>0</v>
      </c>
      <c r="BO2505" s="14">
        <f t="shared" si="14965"/>
        <v>460</v>
      </c>
      <c r="BP2505" s="14">
        <f t="shared" si="14966"/>
        <v>218.5</v>
      </c>
      <c r="BQ2505" s="14">
        <f t="shared" si="14967"/>
        <v>218.5</v>
      </c>
      <c r="BR2505" s="14">
        <f>BR2506</f>
        <v>0</v>
      </c>
      <c r="BS2505" s="14">
        <f>BS2506</f>
        <v>0</v>
      </c>
      <c r="BT2505" s="14">
        <f>BT2506</f>
        <v>0</v>
      </c>
      <c r="BU2505" s="14">
        <f t="shared" si="14968"/>
        <v>460</v>
      </c>
      <c r="BV2505" s="14">
        <f t="shared" si="14969"/>
        <v>218.5</v>
      </c>
      <c r="BW2505" s="14">
        <f t="shared" si="14970"/>
        <v>218.5</v>
      </c>
      <c r="BX2505" s="14">
        <f t="shared" ref="BX2505:CF2505" si="15096">BX2506</f>
        <v>0</v>
      </c>
      <c r="BY2505" s="14">
        <f t="shared" si="15096"/>
        <v>0</v>
      </c>
      <c r="BZ2505" s="14">
        <f t="shared" si="15096"/>
        <v>0</v>
      </c>
      <c r="CA2505" s="14">
        <f t="shared" si="15096"/>
        <v>0</v>
      </c>
      <c r="CB2505" s="14">
        <f t="shared" si="15096"/>
        <v>0</v>
      </c>
      <c r="CC2505" s="14">
        <f t="shared" si="15096"/>
        <v>0</v>
      </c>
      <c r="CD2505" s="14">
        <f t="shared" si="15096"/>
        <v>0</v>
      </c>
      <c r="CE2505" s="14">
        <f t="shared" si="15096"/>
        <v>0</v>
      </c>
      <c r="CF2505" s="14">
        <f t="shared" si="15096"/>
        <v>0</v>
      </c>
      <c r="CG2505" s="14">
        <f t="shared" si="14972"/>
        <v>460</v>
      </c>
      <c r="CH2505" s="14">
        <f>CH2506</f>
        <v>0</v>
      </c>
      <c r="CI2505" s="84">
        <f t="shared" si="15044"/>
        <v>460</v>
      </c>
      <c r="CJ2505" s="14">
        <f t="shared" si="14973"/>
        <v>218.5</v>
      </c>
      <c r="CK2505" s="52">
        <f>CK2506</f>
        <v>0</v>
      </c>
      <c r="CL2505" s="84">
        <f t="shared" si="15045"/>
        <v>218.5</v>
      </c>
      <c r="CM2505" s="14">
        <f t="shared" si="14974"/>
        <v>218.5</v>
      </c>
      <c r="CN2505" s="52">
        <f>CN2506</f>
        <v>0</v>
      </c>
      <c r="CO2505" s="84">
        <f t="shared" si="15046"/>
        <v>218.5</v>
      </c>
      <c r="CP2505" s="14">
        <f>CP2506</f>
        <v>0</v>
      </c>
      <c r="CQ2505" s="29"/>
      <c r="CR2505" s="29"/>
      <c r="CT2505" s="1"/>
    </row>
    <row r="2506" spans="1:98" ht="15.6" customHeight="1" x14ac:dyDescent="0.3">
      <c r="A2506" s="76" t="s">
        <v>988</v>
      </c>
      <c r="B2506" s="76" t="s">
        <v>34</v>
      </c>
      <c r="C2506" s="76" t="s">
        <v>36</v>
      </c>
      <c r="D2506" s="76" t="s">
        <v>1015</v>
      </c>
      <c r="E2506" s="76" t="s">
        <v>267</v>
      </c>
      <c r="F2506" s="77" t="s">
        <v>268</v>
      </c>
      <c r="G2506" s="14">
        <f>172.5+46</f>
        <v>218.5</v>
      </c>
      <c r="H2506" s="14">
        <f>172.5+46</f>
        <v>218.5</v>
      </c>
      <c r="I2506" s="14">
        <f>172.5+46</f>
        <v>218.5</v>
      </c>
      <c r="J2506" s="14"/>
      <c r="K2506" s="14"/>
      <c r="L2506" s="14"/>
      <c r="M2506" s="14">
        <f t="shared" si="14896"/>
        <v>218.5</v>
      </c>
      <c r="N2506" s="14">
        <f t="shared" si="14897"/>
        <v>218.5</v>
      </c>
      <c r="O2506" s="14">
        <f t="shared" si="14898"/>
        <v>218.5</v>
      </c>
      <c r="P2506" s="14"/>
      <c r="Q2506" s="14"/>
      <c r="R2506" s="14">
        <v>241.5</v>
      </c>
      <c r="S2506" s="14"/>
      <c r="T2506" s="14"/>
      <c r="U2506" s="14"/>
      <c r="V2506" s="14"/>
      <c r="W2506" s="14"/>
      <c r="X2506" s="14"/>
      <c r="Y2506" s="14">
        <f t="shared" si="14951"/>
        <v>460</v>
      </c>
      <c r="Z2506" s="14">
        <f t="shared" si="14952"/>
        <v>218.5</v>
      </c>
      <c r="AA2506" s="14">
        <f t="shared" si="14953"/>
        <v>218.5</v>
      </c>
      <c r="AB2506" s="14"/>
      <c r="AC2506" s="14"/>
      <c r="AD2506" s="14"/>
      <c r="AE2506" s="14">
        <f t="shared" si="14954"/>
        <v>460</v>
      </c>
      <c r="AF2506" s="14">
        <f t="shared" si="14955"/>
        <v>218.5</v>
      </c>
      <c r="AG2506" s="14">
        <f t="shared" si="14956"/>
        <v>218.5</v>
      </c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>
        <f t="shared" si="14958"/>
        <v>460</v>
      </c>
      <c r="AX2506" s="14">
        <f t="shared" si="14959"/>
        <v>218.5</v>
      </c>
      <c r="AY2506" s="14">
        <f t="shared" si="14960"/>
        <v>218.5</v>
      </c>
      <c r="AZ2506" s="14"/>
      <c r="BA2506" s="14">
        <f t="shared" si="14961"/>
        <v>460</v>
      </c>
      <c r="BB2506" s="14">
        <f t="shared" si="14962"/>
        <v>218.5</v>
      </c>
      <c r="BC2506" s="14">
        <f t="shared" si="14963"/>
        <v>218.5</v>
      </c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>
        <f t="shared" si="14965"/>
        <v>460</v>
      </c>
      <c r="BP2506" s="14">
        <f t="shared" si="14966"/>
        <v>218.5</v>
      </c>
      <c r="BQ2506" s="14">
        <f t="shared" si="14967"/>
        <v>218.5</v>
      </c>
      <c r="BR2506" s="14"/>
      <c r="BS2506" s="14"/>
      <c r="BT2506" s="14"/>
      <c r="BU2506" s="14">
        <f t="shared" si="14968"/>
        <v>460</v>
      </c>
      <c r="BV2506" s="14">
        <f t="shared" si="14969"/>
        <v>218.5</v>
      </c>
      <c r="BW2506" s="14">
        <f t="shared" si="14970"/>
        <v>218.5</v>
      </c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>
        <f t="shared" si="14972"/>
        <v>460</v>
      </c>
      <c r="CH2506" s="14"/>
      <c r="CI2506" s="84">
        <f t="shared" si="15044"/>
        <v>460</v>
      </c>
      <c r="CJ2506" s="14">
        <f t="shared" si="14973"/>
        <v>218.5</v>
      </c>
      <c r="CK2506" s="52"/>
      <c r="CL2506" s="84">
        <f t="shared" si="15045"/>
        <v>218.5</v>
      </c>
      <c r="CM2506" s="14">
        <f t="shared" si="14974"/>
        <v>218.5</v>
      </c>
      <c r="CN2506" s="52"/>
      <c r="CO2506" s="84">
        <f t="shared" si="15046"/>
        <v>218.5</v>
      </c>
      <c r="CP2506" s="14"/>
      <c r="CQ2506" s="29"/>
      <c r="CR2506" s="29"/>
      <c r="CT2506" s="1"/>
    </row>
    <row r="2507" spans="1:98" ht="31.2" customHeight="1" x14ac:dyDescent="0.3">
      <c r="A2507" s="76" t="s">
        <v>988</v>
      </c>
      <c r="B2507" s="76" t="s">
        <v>34</v>
      </c>
      <c r="C2507" s="76" t="s">
        <v>36</v>
      </c>
      <c r="D2507" s="76" t="s">
        <v>1017</v>
      </c>
      <c r="E2507" s="88"/>
      <c r="F2507" s="77" t="s">
        <v>1018</v>
      </c>
      <c r="G2507" s="14">
        <f t="shared" ref="G2507:L2507" si="15097">G2508</f>
        <v>62650.799999999996</v>
      </c>
      <c r="H2507" s="14">
        <f t="shared" si="15097"/>
        <v>62650.799999999996</v>
      </c>
      <c r="I2507" s="14">
        <f t="shared" si="15097"/>
        <v>62650.799999999996</v>
      </c>
      <c r="J2507" s="14">
        <f t="shared" si="15097"/>
        <v>0</v>
      </c>
      <c r="K2507" s="14">
        <f t="shared" si="15097"/>
        <v>0</v>
      </c>
      <c r="L2507" s="14">
        <f t="shared" si="15097"/>
        <v>0</v>
      </c>
      <c r="M2507" s="14">
        <f t="shared" si="14896"/>
        <v>62650.799999999996</v>
      </c>
      <c r="N2507" s="14">
        <f t="shared" si="14897"/>
        <v>62650.799999999996</v>
      </c>
      <c r="O2507" s="14">
        <f t="shared" si="14898"/>
        <v>62650.799999999996</v>
      </c>
      <c r="P2507" s="14">
        <f t="shared" ref="P2507:X2507" si="15098">P2508</f>
        <v>0</v>
      </c>
      <c r="Q2507" s="14">
        <f t="shared" si="15098"/>
        <v>0</v>
      </c>
      <c r="R2507" s="14">
        <f t="shared" si="15098"/>
        <v>0</v>
      </c>
      <c r="S2507" s="14">
        <f t="shared" si="15098"/>
        <v>612</v>
      </c>
      <c r="T2507" s="14">
        <f t="shared" si="15098"/>
        <v>0</v>
      </c>
      <c r="U2507" s="14">
        <f t="shared" si="15098"/>
        <v>0</v>
      </c>
      <c r="V2507" s="14">
        <f t="shared" si="15098"/>
        <v>0</v>
      </c>
      <c r="W2507" s="14">
        <f t="shared" si="15098"/>
        <v>0</v>
      </c>
      <c r="X2507" s="14">
        <f t="shared" si="15098"/>
        <v>0</v>
      </c>
      <c r="Y2507" s="14">
        <f t="shared" si="14951"/>
        <v>63262.799999999996</v>
      </c>
      <c r="Z2507" s="14">
        <f t="shared" si="14952"/>
        <v>62650.799999999996</v>
      </c>
      <c r="AA2507" s="14">
        <f t="shared" si="14953"/>
        <v>62650.799999999996</v>
      </c>
      <c r="AB2507" s="14">
        <f>AB2508</f>
        <v>0</v>
      </c>
      <c r="AC2507" s="14">
        <f>AC2508</f>
        <v>0</v>
      </c>
      <c r="AD2507" s="14">
        <f>AD2508</f>
        <v>0</v>
      </c>
      <c r="AE2507" s="14">
        <f t="shared" si="14954"/>
        <v>63262.799999999996</v>
      </c>
      <c r="AF2507" s="14">
        <f t="shared" si="14955"/>
        <v>62650.799999999996</v>
      </c>
      <c r="AG2507" s="14">
        <f t="shared" si="14956"/>
        <v>62650.799999999996</v>
      </c>
      <c r="AH2507" s="14">
        <f t="shared" ref="AH2507:AV2507" si="15099">AH2508</f>
        <v>0</v>
      </c>
      <c r="AI2507" s="14">
        <f t="shared" si="15099"/>
        <v>0</v>
      </c>
      <c r="AJ2507" s="14">
        <f t="shared" si="15099"/>
        <v>0</v>
      </c>
      <c r="AK2507" s="14">
        <f t="shared" si="15099"/>
        <v>0</v>
      </c>
      <c r="AL2507" s="14">
        <f t="shared" si="15099"/>
        <v>0</v>
      </c>
      <c r="AM2507" s="14">
        <f t="shared" si="15099"/>
        <v>0</v>
      </c>
      <c r="AN2507" s="14">
        <f t="shared" si="15099"/>
        <v>0</v>
      </c>
      <c r="AO2507" s="14">
        <f t="shared" si="15099"/>
        <v>0</v>
      </c>
      <c r="AP2507" s="14">
        <f t="shared" si="15099"/>
        <v>0</v>
      </c>
      <c r="AQ2507" s="14">
        <f t="shared" si="15099"/>
        <v>0</v>
      </c>
      <c r="AR2507" s="14">
        <f t="shared" si="15099"/>
        <v>0</v>
      </c>
      <c r="AS2507" s="14">
        <f t="shared" si="15099"/>
        <v>0</v>
      </c>
      <c r="AT2507" s="14">
        <f t="shared" si="15099"/>
        <v>0</v>
      </c>
      <c r="AU2507" s="14">
        <f t="shared" si="15099"/>
        <v>0</v>
      </c>
      <c r="AV2507" s="14">
        <f t="shared" si="15099"/>
        <v>0</v>
      </c>
      <c r="AW2507" s="14">
        <f t="shared" si="14958"/>
        <v>63262.799999999996</v>
      </c>
      <c r="AX2507" s="14">
        <f t="shared" si="14959"/>
        <v>62650.799999999996</v>
      </c>
      <c r="AY2507" s="14">
        <f t="shared" si="14960"/>
        <v>62650.799999999996</v>
      </c>
      <c r="AZ2507" s="14">
        <f>AZ2508</f>
        <v>0</v>
      </c>
      <c r="BA2507" s="14">
        <f t="shared" si="14961"/>
        <v>63262.799999999996</v>
      </c>
      <c r="BB2507" s="14">
        <f t="shared" si="14962"/>
        <v>62650.799999999996</v>
      </c>
      <c r="BC2507" s="14">
        <f t="shared" si="14963"/>
        <v>62650.799999999996</v>
      </c>
      <c r="BD2507" s="14">
        <f t="shared" ref="BD2507:BN2507" si="15100">BD2508</f>
        <v>0</v>
      </c>
      <c r="BE2507" s="14">
        <f t="shared" si="15100"/>
        <v>0</v>
      </c>
      <c r="BF2507" s="14">
        <f t="shared" si="15100"/>
        <v>0</v>
      </c>
      <c r="BG2507" s="14">
        <f t="shared" si="15100"/>
        <v>0</v>
      </c>
      <c r="BH2507" s="14">
        <f t="shared" si="15100"/>
        <v>0</v>
      </c>
      <c r="BI2507" s="14">
        <f t="shared" si="15100"/>
        <v>0</v>
      </c>
      <c r="BJ2507" s="14">
        <f t="shared" si="15100"/>
        <v>0</v>
      </c>
      <c r="BK2507" s="14">
        <f t="shared" si="15100"/>
        <v>0</v>
      </c>
      <c r="BL2507" s="14">
        <f t="shared" si="15100"/>
        <v>0</v>
      </c>
      <c r="BM2507" s="14">
        <f t="shared" si="15100"/>
        <v>0</v>
      </c>
      <c r="BN2507" s="14">
        <f t="shared" si="15100"/>
        <v>0</v>
      </c>
      <c r="BO2507" s="14">
        <f t="shared" si="14965"/>
        <v>63262.799999999996</v>
      </c>
      <c r="BP2507" s="14">
        <f t="shared" si="14966"/>
        <v>62650.799999999996</v>
      </c>
      <c r="BQ2507" s="14">
        <f t="shared" si="14967"/>
        <v>62650.799999999996</v>
      </c>
      <c r="BR2507" s="14">
        <f>BR2508</f>
        <v>0</v>
      </c>
      <c r="BS2507" s="14">
        <f>BS2508</f>
        <v>0</v>
      </c>
      <c r="BT2507" s="14">
        <f>BT2508</f>
        <v>0</v>
      </c>
      <c r="BU2507" s="14">
        <f t="shared" si="14968"/>
        <v>63262.799999999996</v>
      </c>
      <c r="BV2507" s="14">
        <f t="shared" si="14969"/>
        <v>62650.799999999996</v>
      </c>
      <c r="BW2507" s="14">
        <f t="shared" si="14970"/>
        <v>62650.799999999996</v>
      </c>
      <c r="BX2507" s="14">
        <f t="shared" ref="BX2507:CF2507" si="15101">BX2508</f>
        <v>0</v>
      </c>
      <c r="BY2507" s="14">
        <f t="shared" si="15101"/>
        <v>0</v>
      </c>
      <c r="BZ2507" s="14">
        <f t="shared" si="15101"/>
        <v>0</v>
      </c>
      <c r="CA2507" s="14">
        <f t="shared" si="15101"/>
        <v>0</v>
      </c>
      <c r="CB2507" s="14">
        <f t="shared" si="15101"/>
        <v>0</v>
      </c>
      <c r="CC2507" s="14">
        <f t="shared" si="15101"/>
        <v>0</v>
      </c>
      <c r="CD2507" s="14">
        <f t="shared" si="15101"/>
        <v>0</v>
      </c>
      <c r="CE2507" s="14">
        <f t="shared" si="15101"/>
        <v>0</v>
      </c>
      <c r="CF2507" s="14">
        <f t="shared" si="15101"/>
        <v>0</v>
      </c>
      <c r="CG2507" s="14">
        <f t="shared" si="14972"/>
        <v>63262.799999999996</v>
      </c>
      <c r="CH2507" s="14">
        <f>CH2508</f>
        <v>0</v>
      </c>
      <c r="CI2507" s="84">
        <f t="shared" si="15044"/>
        <v>63262.799999999996</v>
      </c>
      <c r="CJ2507" s="14">
        <f t="shared" si="14973"/>
        <v>62650.799999999996</v>
      </c>
      <c r="CK2507" s="52">
        <f>CK2508</f>
        <v>0</v>
      </c>
      <c r="CL2507" s="84">
        <f t="shared" si="15045"/>
        <v>62650.799999999996</v>
      </c>
      <c r="CM2507" s="14">
        <f t="shared" si="14974"/>
        <v>62650.799999999996</v>
      </c>
      <c r="CN2507" s="52">
        <f>CN2508</f>
        <v>0</v>
      </c>
      <c r="CO2507" s="84">
        <f t="shared" si="15046"/>
        <v>62650.799999999996</v>
      </c>
      <c r="CP2507" s="14">
        <f>CP2508</f>
        <v>0</v>
      </c>
      <c r="CQ2507" s="29"/>
      <c r="CR2507" s="29"/>
      <c r="CT2507" s="1"/>
    </row>
    <row r="2508" spans="1:98" ht="31.2" customHeight="1" x14ac:dyDescent="0.3">
      <c r="A2508" s="76" t="s">
        <v>988</v>
      </c>
      <c r="B2508" s="76" t="s">
        <v>34</v>
      </c>
      <c r="C2508" s="76" t="s">
        <v>36</v>
      </c>
      <c r="D2508" s="76" t="s">
        <v>1017</v>
      </c>
      <c r="E2508" s="76" t="s">
        <v>46</v>
      </c>
      <c r="F2508" s="77" t="s">
        <v>47</v>
      </c>
      <c r="G2508" s="14">
        <v>62650.799999999996</v>
      </c>
      <c r="H2508" s="14">
        <v>62650.799999999996</v>
      </c>
      <c r="I2508" s="14">
        <v>62650.799999999996</v>
      </c>
      <c r="J2508" s="14"/>
      <c r="K2508" s="14"/>
      <c r="L2508" s="14"/>
      <c r="M2508" s="14">
        <f t="shared" si="14896"/>
        <v>62650.799999999996</v>
      </c>
      <c r="N2508" s="14">
        <f t="shared" si="14897"/>
        <v>62650.799999999996</v>
      </c>
      <c r="O2508" s="14">
        <f t="shared" si="14898"/>
        <v>62650.799999999996</v>
      </c>
      <c r="P2508" s="14"/>
      <c r="Q2508" s="14"/>
      <c r="R2508" s="14"/>
      <c r="S2508" s="14">
        <v>612</v>
      </c>
      <c r="T2508" s="14"/>
      <c r="U2508" s="14"/>
      <c r="V2508" s="14"/>
      <c r="W2508" s="14"/>
      <c r="X2508" s="14"/>
      <c r="Y2508" s="14">
        <f t="shared" si="14951"/>
        <v>63262.799999999996</v>
      </c>
      <c r="Z2508" s="14">
        <f t="shared" si="14952"/>
        <v>62650.799999999996</v>
      </c>
      <c r="AA2508" s="14">
        <f t="shared" si="14953"/>
        <v>62650.799999999996</v>
      </c>
      <c r="AB2508" s="14"/>
      <c r="AC2508" s="14"/>
      <c r="AD2508" s="14"/>
      <c r="AE2508" s="14">
        <f t="shared" si="14954"/>
        <v>63262.799999999996</v>
      </c>
      <c r="AF2508" s="14">
        <f t="shared" si="14955"/>
        <v>62650.799999999996</v>
      </c>
      <c r="AG2508" s="14">
        <f t="shared" si="14956"/>
        <v>62650.799999999996</v>
      </c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>
        <f t="shared" si="14958"/>
        <v>63262.799999999996</v>
      </c>
      <c r="AX2508" s="14">
        <f t="shared" si="14959"/>
        <v>62650.799999999996</v>
      </c>
      <c r="AY2508" s="14">
        <f t="shared" si="14960"/>
        <v>62650.799999999996</v>
      </c>
      <c r="AZ2508" s="14"/>
      <c r="BA2508" s="14">
        <f t="shared" si="14961"/>
        <v>63262.799999999996</v>
      </c>
      <c r="BB2508" s="14">
        <f t="shared" si="14962"/>
        <v>62650.799999999996</v>
      </c>
      <c r="BC2508" s="14">
        <f t="shared" si="14963"/>
        <v>62650.799999999996</v>
      </c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>
        <f t="shared" si="14965"/>
        <v>63262.799999999996</v>
      </c>
      <c r="BP2508" s="14">
        <f t="shared" si="14966"/>
        <v>62650.799999999996</v>
      </c>
      <c r="BQ2508" s="14">
        <f t="shared" si="14967"/>
        <v>62650.799999999996</v>
      </c>
      <c r="BR2508" s="14"/>
      <c r="BS2508" s="14"/>
      <c r="BT2508" s="14"/>
      <c r="BU2508" s="14">
        <f t="shared" si="14968"/>
        <v>63262.799999999996</v>
      </c>
      <c r="BV2508" s="14">
        <f t="shared" si="14969"/>
        <v>62650.799999999996</v>
      </c>
      <c r="BW2508" s="14">
        <f t="shared" si="14970"/>
        <v>62650.799999999996</v>
      </c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>
        <f t="shared" si="14972"/>
        <v>63262.799999999996</v>
      </c>
      <c r="CH2508" s="14"/>
      <c r="CI2508" s="84">
        <f t="shared" si="15044"/>
        <v>63262.799999999996</v>
      </c>
      <c r="CJ2508" s="14">
        <f t="shared" si="14973"/>
        <v>62650.799999999996</v>
      </c>
      <c r="CK2508" s="52"/>
      <c r="CL2508" s="84">
        <f t="shared" si="15045"/>
        <v>62650.799999999996</v>
      </c>
      <c r="CM2508" s="14">
        <f t="shared" si="14974"/>
        <v>62650.799999999996</v>
      </c>
      <c r="CN2508" s="52"/>
      <c r="CO2508" s="84">
        <f t="shared" si="15046"/>
        <v>62650.799999999996</v>
      </c>
      <c r="CP2508" s="14"/>
      <c r="CQ2508" s="29"/>
      <c r="CR2508" s="29"/>
      <c r="CT2508" s="1"/>
    </row>
    <row r="2509" spans="1:98" ht="62.4" customHeight="1" x14ac:dyDescent="0.3">
      <c r="A2509" s="76" t="s">
        <v>988</v>
      </c>
      <c r="B2509" s="76" t="s">
        <v>34</v>
      </c>
      <c r="C2509" s="76" t="s">
        <v>36</v>
      </c>
      <c r="D2509" s="76" t="s">
        <v>1019</v>
      </c>
      <c r="E2509" s="88"/>
      <c r="F2509" s="77" t="s">
        <v>1020</v>
      </c>
      <c r="G2509" s="14">
        <f t="shared" ref="G2509:L2509" si="15102">G2510</f>
        <v>3202.5</v>
      </c>
      <c r="H2509" s="14">
        <f t="shared" si="15102"/>
        <v>2202.5</v>
      </c>
      <c r="I2509" s="14">
        <f t="shared" si="15102"/>
        <v>2202.5</v>
      </c>
      <c r="J2509" s="14">
        <f t="shared" si="15102"/>
        <v>0</v>
      </c>
      <c r="K2509" s="14">
        <f t="shared" si="15102"/>
        <v>0</v>
      </c>
      <c r="L2509" s="14">
        <f t="shared" si="15102"/>
        <v>0</v>
      </c>
      <c r="M2509" s="14">
        <f t="shared" si="14896"/>
        <v>3202.5</v>
      </c>
      <c r="N2509" s="14">
        <f t="shared" si="14897"/>
        <v>2202.5</v>
      </c>
      <c r="O2509" s="14">
        <f t="shared" si="14898"/>
        <v>2202.5</v>
      </c>
      <c r="P2509" s="14">
        <f t="shared" ref="P2509:X2509" si="15103">P2510</f>
        <v>0</v>
      </c>
      <c r="Q2509" s="14">
        <f t="shared" si="15103"/>
        <v>0</v>
      </c>
      <c r="R2509" s="14">
        <f t="shared" si="15103"/>
        <v>0</v>
      </c>
      <c r="S2509" s="14">
        <f t="shared" si="15103"/>
        <v>0</v>
      </c>
      <c r="T2509" s="14">
        <f t="shared" si="15103"/>
        <v>0</v>
      </c>
      <c r="U2509" s="14">
        <f t="shared" si="15103"/>
        <v>0</v>
      </c>
      <c r="V2509" s="14">
        <f t="shared" si="15103"/>
        <v>0</v>
      </c>
      <c r="W2509" s="14">
        <f t="shared" si="15103"/>
        <v>0</v>
      </c>
      <c r="X2509" s="14">
        <f t="shared" si="15103"/>
        <v>0</v>
      </c>
      <c r="Y2509" s="14">
        <f t="shared" si="14951"/>
        <v>3202.5</v>
      </c>
      <c r="Z2509" s="14">
        <f t="shared" si="14952"/>
        <v>2202.5</v>
      </c>
      <c r="AA2509" s="14">
        <f t="shared" si="14953"/>
        <v>2202.5</v>
      </c>
      <c r="AB2509" s="14">
        <f>AB2510</f>
        <v>0</v>
      </c>
      <c r="AC2509" s="14">
        <f>AC2510</f>
        <v>0</v>
      </c>
      <c r="AD2509" s="14">
        <f>AD2510</f>
        <v>0</v>
      </c>
      <c r="AE2509" s="14">
        <f t="shared" si="14954"/>
        <v>3202.5</v>
      </c>
      <c r="AF2509" s="14">
        <f t="shared" si="14955"/>
        <v>2202.5</v>
      </c>
      <c r="AG2509" s="14">
        <f t="shared" si="14956"/>
        <v>2202.5</v>
      </c>
      <c r="AH2509" s="14">
        <f t="shared" ref="AH2509:AV2509" si="15104">AH2510</f>
        <v>0</v>
      </c>
      <c r="AI2509" s="14">
        <f t="shared" si="15104"/>
        <v>0</v>
      </c>
      <c r="AJ2509" s="14">
        <f t="shared" si="15104"/>
        <v>0</v>
      </c>
      <c r="AK2509" s="14">
        <f t="shared" si="15104"/>
        <v>0</v>
      </c>
      <c r="AL2509" s="14">
        <f t="shared" si="15104"/>
        <v>0</v>
      </c>
      <c r="AM2509" s="14">
        <f t="shared" si="15104"/>
        <v>0</v>
      </c>
      <c r="AN2509" s="14">
        <f t="shared" si="15104"/>
        <v>0</v>
      </c>
      <c r="AO2509" s="14">
        <f t="shared" si="15104"/>
        <v>0</v>
      </c>
      <c r="AP2509" s="14">
        <f t="shared" si="15104"/>
        <v>0</v>
      </c>
      <c r="AQ2509" s="14">
        <f t="shared" si="15104"/>
        <v>0</v>
      </c>
      <c r="AR2509" s="14">
        <f t="shared" si="15104"/>
        <v>0</v>
      </c>
      <c r="AS2509" s="14">
        <f t="shared" si="15104"/>
        <v>0</v>
      </c>
      <c r="AT2509" s="14">
        <f t="shared" si="15104"/>
        <v>0</v>
      </c>
      <c r="AU2509" s="14">
        <f t="shared" si="15104"/>
        <v>0</v>
      </c>
      <c r="AV2509" s="14">
        <f t="shared" si="15104"/>
        <v>0</v>
      </c>
      <c r="AW2509" s="14">
        <f t="shared" si="14958"/>
        <v>3202.5</v>
      </c>
      <c r="AX2509" s="14">
        <f t="shared" si="14959"/>
        <v>2202.5</v>
      </c>
      <c r="AY2509" s="14">
        <f t="shared" si="14960"/>
        <v>2202.5</v>
      </c>
      <c r="AZ2509" s="14">
        <f>AZ2510</f>
        <v>0</v>
      </c>
      <c r="BA2509" s="14">
        <f t="shared" si="14961"/>
        <v>3202.5</v>
      </c>
      <c r="BB2509" s="14">
        <f t="shared" si="14962"/>
        <v>2202.5</v>
      </c>
      <c r="BC2509" s="14">
        <f t="shared" si="14963"/>
        <v>2202.5</v>
      </c>
      <c r="BD2509" s="14">
        <f t="shared" ref="BD2509:BN2509" si="15105">BD2510</f>
        <v>0</v>
      </c>
      <c r="BE2509" s="14">
        <f t="shared" si="15105"/>
        <v>0</v>
      </c>
      <c r="BF2509" s="14">
        <f t="shared" si="15105"/>
        <v>0</v>
      </c>
      <c r="BG2509" s="14">
        <f t="shared" si="15105"/>
        <v>0</v>
      </c>
      <c r="BH2509" s="14">
        <f t="shared" si="15105"/>
        <v>0</v>
      </c>
      <c r="BI2509" s="14">
        <f t="shared" si="15105"/>
        <v>0</v>
      </c>
      <c r="BJ2509" s="14">
        <f t="shared" si="15105"/>
        <v>0</v>
      </c>
      <c r="BK2509" s="14">
        <f t="shared" si="15105"/>
        <v>0</v>
      </c>
      <c r="BL2509" s="14">
        <f t="shared" si="15105"/>
        <v>0</v>
      </c>
      <c r="BM2509" s="14">
        <f t="shared" si="15105"/>
        <v>0</v>
      </c>
      <c r="BN2509" s="14">
        <f t="shared" si="15105"/>
        <v>0</v>
      </c>
      <c r="BO2509" s="14">
        <f t="shared" si="14965"/>
        <v>3202.5</v>
      </c>
      <c r="BP2509" s="14">
        <f t="shared" si="14966"/>
        <v>2202.5</v>
      </c>
      <c r="BQ2509" s="14">
        <f t="shared" si="14967"/>
        <v>2202.5</v>
      </c>
      <c r="BR2509" s="14">
        <f>BR2510</f>
        <v>0</v>
      </c>
      <c r="BS2509" s="14">
        <f>BS2510</f>
        <v>0</v>
      </c>
      <c r="BT2509" s="14">
        <f>BT2510</f>
        <v>0</v>
      </c>
      <c r="BU2509" s="14">
        <f t="shared" si="14968"/>
        <v>3202.5</v>
      </c>
      <c r="BV2509" s="14">
        <f t="shared" si="14969"/>
        <v>2202.5</v>
      </c>
      <c r="BW2509" s="14">
        <f t="shared" si="14970"/>
        <v>2202.5</v>
      </c>
      <c r="BX2509" s="14">
        <f t="shared" ref="BX2509:CF2509" si="15106">BX2510</f>
        <v>0</v>
      </c>
      <c r="BY2509" s="14">
        <f t="shared" si="15106"/>
        <v>-1786.6</v>
      </c>
      <c r="BZ2509" s="14">
        <f t="shared" si="15106"/>
        <v>0</v>
      </c>
      <c r="CA2509" s="14">
        <f t="shared" si="15106"/>
        <v>0</v>
      </c>
      <c r="CB2509" s="14">
        <f t="shared" si="15106"/>
        <v>1786.6</v>
      </c>
      <c r="CC2509" s="14">
        <f t="shared" si="15106"/>
        <v>0</v>
      </c>
      <c r="CD2509" s="14">
        <f t="shared" si="15106"/>
        <v>0</v>
      </c>
      <c r="CE2509" s="14">
        <f t="shared" si="15106"/>
        <v>0</v>
      </c>
      <c r="CF2509" s="14">
        <f t="shared" si="15106"/>
        <v>0</v>
      </c>
      <c r="CG2509" s="14">
        <f t="shared" si="14972"/>
        <v>1415.9</v>
      </c>
      <c r="CH2509" s="14">
        <f>CH2510</f>
        <v>0</v>
      </c>
      <c r="CI2509" s="84">
        <f t="shared" si="15044"/>
        <v>1415.9</v>
      </c>
      <c r="CJ2509" s="14">
        <f t="shared" si="14973"/>
        <v>3989.1</v>
      </c>
      <c r="CK2509" s="52">
        <f>CK2510</f>
        <v>0</v>
      </c>
      <c r="CL2509" s="84">
        <f t="shared" si="15045"/>
        <v>3989.1</v>
      </c>
      <c r="CM2509" s="14">
        <f t="shared" si="14974"/>
        <v>2202.5</v>
      </c>
      <c r="CN2509" s="52">
        <f>CN2510</f>
        <v>0</v>
      </c>
      <c r="CO2509" s="84">
        <f t="shared" si="15046"/>
        <v>2202.5</v>
      </c>
      <c r="CP2509" s="14">
        <f>CP2510</f>
        <v>0</v>
      </c>
      <c r="CQ2509" s="29"/>
      <c r="CR2509" s="29"/>
      <c r="CT2509" s="1"/>
    </row>
    <row r="2510" spans="1:98" ht="31.2" customHeight="1" x14ac:dyDescent="0.3">
      <c r="A2510" s="76" t="s">
        <v>988</v>
      </c>
      <c r="B2510" s="76" t="s">
        <v>34</v>
      </c>
      <c r="C2510" s="76" t="s">
        <v>36</v>
      </c>
      <c r="D2510" s="76" t="s">
        <v>1019</v>
      </c>
      <c r="E2510" s="76" t="s">
        <v>46</v>
      </c>
      <c r="F2510" s="77" t="s">
        <v>47</v>
      </c>
      <c r="G2510" s="14">
        <v>3202.5</v>
      </c>
      <c r="H2510" s="14">
        <v>2202.5</v>
      </c>
      <c r="I2510" s="14">
        <v>2202.5</v>
      </c>
      <c r="J2510" s="14"/>
      <c r="K2510" s="14"/>
      <c r="L2510" s="14"/>
      <c r="M2510" s="14">
        <f t="shared" si="14896"/>
        <v>3202.5</v>
      </c>
      <c r="N2510" s="14">
        <f t="shared" si="14897"/>
        <v>2202.5</v>
      </c>
      <c r="O2510" s="14">
        <f t="shared" si="14898"/>
        <v>2202.5</v>
      </c>
      <c r="P2510" s="14"/>
      <c r="Q2510" s="14"/>
      <c r="R2510" s="14"/>
      <c r="S2510" s="14"/>
      <c r="T2510" s="14"/>
      <c r="U2510" s="14"/>
      <c r="V2510" s="14"/>
      <c r="W2510" s="14"/>
      <c r="X2510" s="14"/>
      <c r="Y2510" s="14">
        <f t="shared" si="14951"/>
        <v>3202.5</v>
      </c>
      <c r="Z2510" s="14">
        <f t="shared" si="14952"/>
        <v>2202.5</v>
      </c>
      <c r="AA2510" s="14">
        <f t="shared" si="14953"/>
        <v>2202.5</v>
      </c>
      <c r="AB2510" s="14"/>
      <c r="AC2510" s="14"/>
      <c r="AD2510" s="14"/>
      <c r="AE2510" s="14">
        <f t="shared" si="14954"/>
        <v>3202.5</v>
      </c>
      <c r="AF2510" s="14">
        <f t="shared" si="14955"/>
        <v>2202.5</v>
      </c>
      <c r="AG2510" s="14">
        <f t="shared" si="14956"/>
        <v>2202.5</v>
      </c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>
        <f t="shared" si="14958"/>
        <v>3202.5</v>
      </c>
      <c r="AX2510" s="14">
        <f t="shared" si="14959"/>
        <v>2202.5</v>
      </c>
      <c r="AY2510" s="14">
        <f t="shared" si="14960"/>
        <v>2202.5</v>
      </c>
      <c r="AZ2510" s="14"/>
      <c r="BA2510" s="14">
        <f t="shared" si="14961"/>
        <v>3202.5</v>
      </c>
      <c r="BB2510" s="14">
        <f t="shared" si="14962"/>
        <v>2202.5</v>
      </c>
      <c r="BC2510" s="14">
        <f t="shared" si="14963"/>
        <v>2202.5</v>
      </c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>
        <f t="shared" si="14965"/>
        <v>3202.5</v>
      </c>
      <c r="BP2510" s="14">
        <f t="shared" si="14966"/>
        <v>2202.5</v>
      </c>
      <c r="BQ2510" s="14">
        <f t="shared" si="14967"/>
        <v>2202.5</v>
      </c>
      <c r="BR2510" s="14"/>
      <c r="BS2510" s="14"/>
      <c r="BT2510" s="14"/>
      <c r="BU2510" s="14">
        <f t="shared" si="14968"/>
        <v>3202.5</v>
      </c>
      <c r="BV2510" s="14">
        <f t="shared" si="14969"/>
        <v>2202.5</v>
      </c>
      <c r="BW2510" s="14">
        <f t="shared" si="14970"/>
        <v>2202.5</v>
      </c>
      <c r="BX2510" s="14"/>
      <c r="BY2510" s="14">
        <v>-1786.6</v>
      </c>
      <c r="BZ2510" s="14"/>
      <c r="CA2510" s="14"/>
      <c r="CB2510" s="14">
        <v>1786.6</v>
      </c>
      <c r="CC2510" s="14"/>
      <c r="CD2510" s="14"/>
      <c r="CE2510" s="14"/>
      <c r="CF2510" s="14"/>
      <c r="CG2510" s="14">
        <f t="shared" si="14972"/>
        <v>1415.9</v>
      </c>
      <c r="CH2510" s="14"/>
      <c r="CI2510" s="84">
        <f t="shared" si="15044"/>
        <v>1415.9</v>
      </c>
      <c r="CJ2510" s="14">
        <f t="shared" si="14973"/>
        <v>3989.1</v>
      </c>
      <c r="CK2510" s="52"/>
      <c r="CL2510" s="84">
        <f t="shared" si="15045"/>
        <v>3989.1</v>
      </c>
      <c r="CM2510" s="14">
        <f t="shared" si="14974"/>
        <v>2202.5</v>
      </c>
      <c r="CN2510" s="52"/>
      <c r="CO2510" s="84">
        <f t="shared" si="15046"/>
        <v>2202.5</v>
      </c>
      <c r="CP2510" s="14"/>
      <c r="CQ2510" s="29"/>
      <c r="CR2510" s="29"/>
      <c r="CT2510" s="1"/>
    </row>
    <row r="2511" spans="1:98" ht="46.8" customHeight="1" x14ac:dyDescent="0.3">
      <c r="A2511" s="76" t="s">
        <v>988</v>
      </c>
      <c r="B2511" s="76" t="s">
        <v>34</v>
      </c>
      <c r="C2511" s="76" t="s">
        <v>36</v>
      </c>
      <c r="D2511" s="76" t="s">
        <v>1021</v>
      </c>
      <c r="E2511" s="88"/>
      <c r="F2511" s="77" t="s">
        <v>1022</v>
      </c>
      <c r="G2511" s="14">
        <f t="shared" ref="G2511:L2511" si="15107">G2512</f>
        <v>18768.199999999997</v>
      </c>
      <c r="H2511" s="14">
        <f t="shared" si="15107"/>
        <v>11868.2</v>
      </c>
      <c r="I2511" s="14">
        <f t="shared" si="15107"/>
        <v>11868.2</v>
      </c>
      <c r="J2511" s="14">
        <f t="shared" si="15107"/>
        <v>0</v>
      </c>
      <c r="K2511" s="14">
        <f t="shared" si="15107"/>
        <v>0</v>
      </c>
      <c r="L2511" s="14">
        <f t="shared" si="15107"/>
        <v>0</v>
      </c>
      <c r="M2511" s="14">
        <f t="shared" si="14896"/>
        <v>18768.199999999997</v>
      </c>
      <c r="N2511" s="14">
        <f t="shared" si="14897"/>
        <v>11868.2</v>
      </c>
      <c r="O2511" s="14">
        <f t="shared" si="14898"/>
        <v>11868.2</v>
      </c>
      <c r="P2511" s="14">
        <f t="shared" ref="P2511:X2511" si="15108">P2512</f>
        <v>0</v>
      </c>
      <c r="Q2511" s="14">
        <f t="shared" si="15108"/>
        <v>0</v>
      </c>
      <c r="R2511" s="14">
        <f t="shared" si="15108"/>
        <v>0</v>
      </c>
      <c r="S2511" s="14">
        <f t="shared" si="15108"/>
        <v>0</v>
      </c>
      <c r="T2511" s="14">
        <f t="shared" si="15108"/>
        <v>0</v>
      </c>
      <c r="U2511" s="14">
        <f t="shared" si="15108"/>
        <v>0</v>
      </c>
      <c r="V2511" s="14">
        <f t="shared" si="15108"/>
        <v>0</v>
      </c>
      <c r="W2511" s="14">
        <f t="shared" si="15108"/>
        <v>0</v>
      </c>
      <c r="X2511" s="14">
        <f t="shared" si="15108"/>
        <v>0</v>
      </c>
      <c r="Y2511" s="14">
        <f t="shared" si="14951"/>
        <v>18768.199999999997</v>
      </c>
      <c r="Z2511" s="14">
        <f t="shared" si="14952"/>
        <v>11868.2</v>
      </c>
      <c r="AA2511" s="14">
        <f t="shared" si="14953"/>
        <v>11868.2</v>
      </c>
      <c r="AB2511" s="14">
        <f>AB2512</f>
        <v>0</v>
      </c>
      <c r="AC2511" s="14">
        <f>AC2512</f>
        <v>0</v>
      </c>
      <c r="AD2511" s="14">
        <f>AD2512</f>
        <v>0</v>
      </c>
      <c r="AE2511" s="14">
        <f t="shared" si="14954"/>
        <v>18768.199999999997</v>
      </c>
      <c r="AF2511" s="14">
        <f t="shared" si="14955"/>
        <v>11868.2</v>
      </c>
      <c r="AG2511" s="14">
        <f t="shared" si="14956"/>
        <v>11868.2</v>
      </c>
      <c r="AH2511" s="14">
        <f t="shared" ref="AH2511:AV2511" si="15109">AH2512</f>
        <v>0</v>
      </c>
      <c r="AI2511" s="14">
        <f t="shared" si="15109"/>
        <v>0</v>
      </c>
      <c r="AJ2511" s="14">
        <f t="shared" si="15109"/>
        <v>-6900</v>
      </c>
      <c r="AK2511" s="14">
        <f t="shared" si="15109"/>
        <v>0</v>
      </c>
      <c r="AL2511" s="14">
        <f t="shared" si="15109"/>
        <v>0</v>
      </c>
      <c r="AM2511" s="14">
        <f t="shared" si="15109"/>
        <v>0</v>
      </c>
      <c r="AN2511" s="14">
        <f t="shared" si="15109"/>
        <v>0</v>
      </c>
      <c r="AO2511" s="14">
        <f t="shared" si="15109"/>
        <v>6900</v>
      </c>
      <c r="AP2511" s="14">
        <f t="shared" si="15109"/>
        <v>0</v>
      </c>
      <c r="AQ2511" s="14">
        <f t="shared" si="15109"/>
        <v>0</v>
      </c>
      <c r="AR2511" s="14">
        <f t="shared" si="15109"/>
        <v>0</v>
      </c>
      <c r="AS2511" s="14">
        <f t="shared" si="15109"/>
        <v>0</v>
      </c>
      <c r="AT2511" s="14">
        <f t="shared" si="15109"/>
        <v>0</v>
      </c>
      <c r="AU2511" s="14">
        <f t="shared" si="15109"/>
        <v>0</v>
      </c>
      <c r="AV2511" s="14">
        <f t="shared" si="15109"/>
        <v>0</v>
      </c>
      <c r="AW2511" s="14">
        <f t="shared" si="14958"/>
        <v>11868.199999999997</v>
      </c>
      <c r="AX2511" s="14">
        <f t="shared" si="14959"/>
        <v>18768.2</v>
      </c>
      <c r="AY2511" s="14">
        <f t="shared" si="14960"/>
        <v>11868.2</v>
      </c>
      <c r="AZ2511" s="14">
        <f>AZ2512</f>
        <v>0</v>
      </c>
      <c r="BA2511" s="14">
        <f t="shared" si="14961"/>
        <v>11868.199999999997</v>
      </c>
      <c r="BB2511" s="14">
        <f t="shared" si="14962"/>
        <v>18768.2</v>
      </c>
      <c r="BC2511" s="14">
        <f t="shared" si="14963"/>
        <v>11868.2</v>
      </c>
      <c r="BD2511" s="14">
        <f t="shared" ref="BD2511:BN2511" si="15110">BD2512</f>
        <v>0</v>
      </c>
      <c r="BE2511" s="14">
        <f t="shared" si="15110"/>
        <v>0</v>
      </c>
      <c r="BF2511" s="14">
        <f t="shared" si="15110"/>
        <v>-384.4</v>
      </c>
      <c r="BG2511" s="14">
        <f t="shared" si="15110"/>
        <v>0</v>
      </c>
      <c r="BH2511" s="14">
        <f t="shared" si="15110"/>
        <v>0</v>
      </c>
      <c r="BI2511" s="14">
        <f t="shared" si="15110"/>
        <v>0</v>
      </c>
      <c r="BJ2511" s="14">
        <f t="shared" si="15110"/>
        <v>0</v>
      </c>
      <c r="BK2511" s="14">
        <f t="shared" si="15110"/>
        <v>0</v>
      </c>
      <c r="BL2511" s="14">
        <f t="shared" si="15110"/>
        <v>0</v>
      </c>
      <c r="BM2511" s="14">
        <f t="shared" si="15110"/>
        <v>0</v>
      </c>
      <c r="BN2511" s="14">
        <f t="shared" si="15110"/>
        <v>0</v>
      </c>
      <c r="BO2511" s="14">
        <f t="shared" si="14965"/>
        <v>11483.799999999997</v>
      </c>
      <c r="BP2511" s="14">
        <f t="shared" si="14966"/>
        <v>18768.2</v>
      </c>
      <c r="BQ2511" s="14">
        <f t="shared" si="14967"/>
        <v>11868.2</v>
      </c>
      <c r="BR2511" s="14">
        <f>BR2512</f>
        <v>0</v>
      </c>
      <c r="BS2511" s="14">
        <f>BS2512</f>
        <v>0</v>
      </c>
      <c r="BT2511" s="14">
        <f>BT2512</f>
        <v>0</v>
      </c>
      <c r="BU2511" s="14">
        <f t="shared" si="14968"/>
        <v>11483.799999999997</v>
      </c>
      <c r="BV2511" s="14">
        <f t="shared" si="14969"/>
        <v>18768.2</v>
      </c>
      <c r="BW2511" s="14">
        <f t="shared" si="14970"/>
        <v>11868.2</v>
      </c>
      <c r="BX2511" s="14">
        <f t="shared" ref="BX2511:CF2511" si="15111">BX2512</f>
        <v>0</v>
      </c>
      <c r="BY2511" s="14">
        <f t="shared" si="15111"/>
        <v>0</v>
      </c>
      <c r="BZ2511" s="14">
        <f t="shared" si="15111"/>
        <v>0</v>
      </c>
      <c r="CA2511" s="14">
        <f t="shared" si="15111"/>
        <v>0</v>
      </c>
      <c r="CB2511" s="14">
        <f t="shared" si="15111"/>
        <v>0</v>
      </c>
      <c r="CC2511" s="14">
        <f t="shared" si="15111"/>
        <v>0</v>
      </c>
      <c r="CD2511" s="14">
        <f t="shared" si="15111"/>
        <v>0</v>
      </c>
      <c r="CE2511" s="14">
        <f t="shared" si="15111"/>
        <v>0</v>
      </c>
      <c r="CF2511" s="14">
        <f t="shared" si="15111"/>
        <v>0</v>
      </c>
      <c r="CG2511" s="14">
        <f t="shared" si="14972"/>
        <v>11483.799999999997</v>
      </c>
      <c r="CH2511" s="14">
        <f>CH2512</f>
        <v>0</v>
      </c>
      <c r="CI2511" s="84">
        <f t="shared" si="15044"/>
        <v>11483.799999999997</v>
      </c>
      <c r="CJ2511" s="14">
        <f t="shared" si="14973"/>
        <v>18768.2</v>
      </c>
      <c r="CK2511" s="52">
        <f>CK2512</f>
        <v>0</v>
      </c>
      <c r="CL2511" s="84">
        <f t="shared" si="15045"/>
        <v>18768.2</v>
      </c>
      <c r="CM2511" s="14">
        <f t="shared" si="14974"/>
        <v>11868.2</v>
      </c>
      <c r="CN2511" s="52">
        <f>CN2512</f>
        <v>0</v>
      </c>
      <c r="CO2511" s="84">
        <f t="shared" si="15046"/>
        <v>11868.2</v>
      </c>
      <c r="CP2511" s="14">
        <f>CP2512</f>
        <v>0</v>
      </c>
      <c r="CQ2511" s="29"/>
      <c r="CR2511" s="29"/>
      <c r="CT2511" s="1"/>
    </row>
    <row r="2512" spans="1:98" ht="31.2" customHeight="1" x14ac:dyDescent="0.3">
      <c r="A2512" s="76" t="s">
        <v>988</v>
      </c>
      <c r="B2512" s="76" t="s">
        <v>34</v>
      </c>
      <c r="C2512" s="76" t="s">
        <v>36</v>
      </c>
      <c r="D2512" s="76" t="s">
        <v>1021</v>
      </c>
      <c r="E2512" s="76" t="s">
        <v>46</v>
      </c>
      <c r="F2512" s="77" t="s">
        <v>47</v>
      </c>
      <c r="G2512" s="14">
        <v>18768.199999999997</v>
      </c>
      <c r="H2512" s="14">
        <v>11868.2</v>
      </c>
      <c r="I2512" s="14">
        <v>11868.2</v>
      </c>
      <c r="J2512" s="14"/>
      <c r="K2512" s="14"/>
      <c r="L2512" s="14"/>
      <c r="M2512" s="14">
        <f t="shared" si="14896"/>
        <v>18768.199999999997</v>
      </c>
      <c r="N2512" s="14">
        <f t="shared" si="14897"/>
        <v>11868.2</v>
      </c>
      <c r="O2512" s="14">
        <f t="shared" si="14898"/>
        <v>11868.2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>
        <f t="shared" si="14951"/>
        <v>18768.199999999997</v>
      </c>
      <c r="Z2512" s="14">
        <f t="shared" si="14952"/>
        <v>11868.2</v>
      </c>
      <c r="AA2512" s="14">
        <f t="shared" si="14953"/>
        <v>11868.2</v>
      </c>
      <c r="AB2512" s="14"/>
      <c r="AC2512" s="14"/>
      <c r="AD2512" s="14"/>
      <c r="AE2512" s="14">
        <f t="shared" si="14954"/>
        <v>18768.199999999997</v>
      </c>
      <c r="AF2512" s="14">
        <f t="shared" si="14955"/>
        <v>11868.2</v>
      </c>
      <c r="AG2512" s="14">
        <f t="shared" si="14956"/>
        <v>11868.2</v>
      </c>
      <c r="AH2512" s="14"/>
      <c r="AI2512" s="14"/>
      <c r="AJ2512" s="14">
        <v>-6900</v>
      </c>
      <c r="AK2512" s="14"/>
      <c r="AL2512" s="14"/>
      <c r="AM2512" s="14"/>
      <c r="AN2512" s="14"/>
      <c r="AO2512" s="14">
        <v>6900</v>
      </c>
      <c r="AP2512" s="14"/>
      <c r="AQ2512" s="14"/>
      <c r="AR2512" s="14"/>
      <c r="AS2512" s="14"/>
      <c r="AT2512" s="14"/>
      <c r="AU2512" s="14"/>
      <c r="AV2512" s="14"/>
      <c r="AW2512" s="14">
        <f t="shared" si="14958"/>
        <v>11868.199999999997</v>
      </c>
      <c r="AX2512" s="14">
        <f t="shared" si="14959"/>
        <v>18768.2</v>
      </c>
      <c r="AY2512" s="14">
        <f t="shared" si="14960"/>
        <v>11868.2</v>
      </c>
      <c r="AZ2512" s="14"/>
      <c r="BA2512" s="14">
        <f t="shared" si="14961"/>
        <v>11868.199999999997</v>
      </c>
      <c r="BB2512" s="14">
        <f t="shared" si="14962"/>
        <v>18768.2</v>
      </c>
      <c r="BC2512" s="14">
        <f t="shared" si="14963"/>
        <v>11868.2</v>
      </c>
      <c r="BD2512" s="14"/>
      <c r="BE2512" s="14"/>
      <c r="BF2512" s="14">
        <v>-384.4</v>
      </c>
      <c r="BG2512" s="14"/>
      <c r="BH2512" s="14"/>
      <c r="BI2512" s="14"/>
      <c r="BJ2512" s="14"/>
      <c r="BK2512" s="14"/>
      <c r="BL2512" s="14"/>
      <c r="BM2512" s="14"/>
      <c r="BN2512" s="14"/>
      <c r="BO2512" s="14">
        <f t="shared" si="14965"/>
        <v>11483.799999999997</v>
      </c>
      <c r="BP2512" s="14">
        <f t="shared" si="14966"/>
        <v>18768.2</v>
      </c>
      <c r="BQ2512" s="14">
        <f t="shared" si="14967"/>
        <v>11868.2</v>
      </c>
      <c r="BR2512" s="14"/>
      <c r="BS2512" s="14"/>
      <c r="BT2512" s="14"/>
      <c r="BU2512" s="14">
        <f t="shared" si="14968"/>
        <v>11483.799999999997</v>
      </c>
      <c r="BV2512" s="14">
        <f t="shared" si="14969"/>
        <v>18768.2</v>
      </c>
      <c r="BW2512" s="14">
        <f t="shared" si="14970"/>
        <v>11868.2</v>
      </c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>
        <f t="shared" si="14972"/>
        <v>11483.799999999997</v>
      </c>
      <c r="CH2512" s="14"/>
      <c r="CI2512" s="84">
        <f t="shared" si="15044"/>
        <v>11483.799999999997</v>
      </c>
      <c r="CJ2512" s="14">
        <f t="shared" si="14973"/>
        <v>18768.2</v>
      </c>
      <c r="CK2512" s="52"/>
      <c r="CL2512" s="84">
        <f t="shared" si="15045"/>
        <v>18768.2</v>
      </c>
      <c r="CM2512" s="14">
        <f t="shared" si="14974"/>
        <v>11868.2</v>
      </c>
      <c r="CN2512" s="52"/>
      <c r="CO2512" s="84">
        <f t="shared" si="15046"/>
        <v>11868.2</v>
      </c>
      <c r="CP2512" s="14"/>
      <c r="CQ2512" s="29"/>
      <c r="CR2512" s="29"/>
      <c r="CT2512" s="1"/>
    </row>
    <row r="2513" spans="1:99" ht="15.6" customHeight="1" x14ac:dyDescent="0.3">
      <c r="A2513" s="76" t="s">
        <v>988</v>
      </c>
      <c r="B2513" s="76" t="s">
        <v>34</v>
      </c>
      <c r="C2513" s="76" t="s">
        <v>36</v>
      </c>
      <c r="D2513" s="76" t="s">
        <v>1023</v>
      </c>
      <c r="E2513" s="88"/>
      <c r="F2513" s="77" t="s">
        <v>1024</v>
      </c>
      <c r="G2513" s="14">
        <f t="shared" ref="G2513:L2513" si="15112">G2514</f>
        <v>3668.2999999999997</v>
      </c>
      <c r="H2513" s="14">
        <f t="shared" si="15112"/>
        <v>3668.2999999999997</v>
      </c>
      <c r="I2513" s="14">
        <f t="shared" si="15112"/>
        <v>3668.2999999999997</v>
      </c>
      <c r="J2513" s="14">
        <f t="shared" si="15112"/>
        <v>0</v>
      </c>
      <c r="K2513" s="14">
        <f t="shared" si="15112"/>
        <v>0</v>
      </c>
      <c r="L2513" s="14">
        <f t="shared" si="15112"/>
        <v>0</v>
      </c>
      <c r="M2513" s="14">
        <f t="shared" si="14896"/>
        <v>3668.2999999999997</v>
      </c>
      <c r="N2513" s="14">
        <f t="shared" si="14897"/>
        <v>3668.2999999999997</v>
      </c>
      <c r="O2513" s="14">
        <f t="shared" si="14898"/>
        <v>3668.2999999999997</v>
      </c>
      <c r="P2513" s="14">
        <f t="shared" ref="P2513:X2513" si="15113">P2514</f>
        <v>0</v>
      </c>
      <c r="Q2513" s="14">
        <f t="shared" si="15113"/>
        <v>0</v>
      </c>
      <c r="R2513" s="14">
        <f t="shared" si="15113"/>
        <v>0</v>
      </c>
      <c r="S2513" s="14">
        <f t="shared" si="15113"/>
        <v>0</v>
      </c>
      <c r="T2513" s="14">
        <f t="shared" si="15113"/>
        <v>0</v>
      </c>
      <c r="U2513" s="14">
        <f t="shared" si="15113"/>
        <v>0</v>
      </c>
      <c r="V2513" s="14">
        <f t="shared" si="15113"/>
        <v>0</v>
      </c>
      <c r="W2513" s="14">
        <f t="shared" si="15113"/>
        <v>0</v>
      </c>
      <c r="X2513" s="14">
        <f t="shared" si="15113"/>
        <v>0</v>
      </c>
      <c r="Y2513" s="14">
        <f t="shared" si="14951"/>
        <v>3668.2999999999997</v>
      </c>
      <c r="Z2513" s="14">
        <f t="shared" si="14952"/>
        <v>3668.2999999999997</v>
      </c>
      <c r="AA2513" s="14">
        <f t="shared" si="14953"/>
        <v>3668.2999999999997</v>
      </c>
      <c r="AB2513" s="14">
        <f>AB2514</f>
        <v>0</v>
      </c>
      <c r="AC2513" s="14">
        <f>AC2514</f>
        <v>0</v>
      </c>
      <c r="AD2513" s="14">
        <f>AD2514</f>
        <v>0</v>
      </c>
      <c r="AE2513" s="14">
        <f t="shared" si="14954"/>
        <v>3668.2999999999997</v>
      </c>
      <c r="AF2513" s="14">
        <f t="shared" si="14955"/>
        <v>3668.2999999999997</v>
      </c>
      <c r="AG2513" s="14">
        <f t="shared" si="14956"/>
        <v>3668.2999999999997</v>
      </c>
      <c r="AH2513" s="14">
        <f t="shared" ref="AH2513:AV2513" si="15114">AH2514</f>
        <v>0</v>
      </c>
      <c r="AI2513" s="14">
        <f t="shared" si="15114"/>
        <v>0</v>
      </c>
      <c r="AJ2513" s="14">
        <f t="shared" si="15114"/>
        <v>37.304000000000002</v>
      </c>
      <c r="AK2513" s="14">
        <f t="shared" si="15114"/>
        <v>0</v>
      </c>
      <c r="AL2513" s="14">
        <f t="shared" si="15114"/>
        <v>0</v>
      </c>
      <c r="AM2513" s="14">
        <f t="shared" si="15114"/>
        <v>0</v>
      </c>
      <c r="AN2513" s="14">
        <f t="shared" si="15114"/>
        <v>0</v>
      </c>
      <c r="AO2513" s="14">
        <f t="shared" si="15114"/>
        <v>0</v>
      </c>
      <c r="AP2513" s="14">
        <f t="shared" si="15114"/>
        <v>0</v>
      </c>
      <c r="AQ2513" s="14">
        <f t="shared" si="15114"/>
        <v>0</v>
      </c>
      <c r="AR2513" s="14">
        <f t="shared" si="15114"/>
        <v>0</v>
      </c>
      <c r="AS2513" s="14">
        <f t="shared" si="15114"/>
        <v>0</v>
      </c>
      <c r="AT2513" s="14">
        <f t="shared" si="15114"/>
        <v>0</v>
      </c>
      <c r="AU2513" s="14">
        <f t="shared" si="15114"/>
        <v>0</v>
      </c>
      <c r="AV2513" s="14">
        <f t="shared" si="15114"/>
        <v>0</v>
      </c>
      <c r="AW2513" s="14">
        <f t="shared" si="14958"/>
        <v>3705.6039999999998</v>
      </c>
      <c r="AX2513" s="14">
        <f t="shared" si="14959"/>
        <v>3668.2999999999997</v>
      </c>
      <c r="AY2513" s="14">
        <f t="shared" si="14960"/>
        <v>3668.2999999999997</v>
      </c>
      <c r="AZ2513" s="14">
        <f>AZ2514</f>
        <v>0</v>
      </c>
      <c r="BA2513" s="14">
        <f t="shared" si="14961"/>
        <v>3705.6039999999998</v>
      </c>
      <c r="BB2513" s="14">
        <f t="shared" si="14962"/>
        <v>3668.2999999999997</v>
      </c>
      <c r="BC2513" s="14">
        <f t="shared" si="14963"/>
        <v>3668.2999999999997</v>
      </c>
      <c r="BD2513" s="14">
        <f t="shared" ref="BD2513:BN2513" si="15115">BD2514</f>
        <v>0</v>
      </c>
      <c r="BE2513" s="14">
        <f t="shared" si="15115"/>
        <v>0</v>
      </c>
      <c r="BF2513" s="14">
        <f t="shared" si="15115"/>
        <v>0</v>
      </c>
      <c r="BG2513" s="14">
        <f t="shared" si="15115"/>
        <v>0</v>
      </c>
      <c r="BH2513" s="14">
        <f t="shared" si="15115"/>
        <v>0</v>
      </c>
      <c r="BI2513" s="14">
        <f t="shared" si="15115"/>
        <v>0</v>
      </c>
      <c r="BJ2513" s="14">
        <f t="shared" si="15115"/>
        <v>0</v>
      </c>
      <c r="BK2513" s="14">
        <f t="shared" si="15115"/>
        <v>0</v>
      </c>
      <c r="BL2513" s="14">
        <f t="shared" si="15115"/>
        <v>0</v>
      </c>
      <c r="BM2513" s="14">
        <f t="shared" si="15115"/>
        <v>0</v>
      </c>
      <c r="BN2513" s="14">
        <f t="shared" si="15115"/>
        <v>0</v>
      </c>
      <c r="BO2513" s="14">
        <f t="shared" si="14965"/>
        <v>3705.6039999999998</v>
      </c>
      <c r="BP2513" s="14">
        <f t="shared" si="14966"/>
        <v>3668.2999999999997</v>
      </c>
      <c r="BQ2513" s="14">
        <f t="shared" si="14967"/>
        <v>3668.2999999999997</v>
      </c>
      <c r="BR2513" s="14">
        <f>BR2514</f>
        <v>0</v>
      </c>
      <c r="BS2513" s="14">
        <f>BS2514</f>
        <v>0</v>
      </c>
      <c r="BT2513" s="14">
        <f>BT2514</f>
        <v>0</v>
      </c>
      <c r="BU2513" s="14">
        <f t="shared" si="14968"/>
        <v>3705.6039999999998</v>
      </c>
      <c r="BV2513" s="14">
        <f t="shared" si="14969"/>
        <v>3668.2999999999997</v>
      </c>
      <c r="BW2513" s="14">
        <f t="shared" si="14970"/>
        <v>3668.2999999999997</v>
      </c>
      <c r="BX2513" s="14">
        <f t="shared" ref="BX2513:CF2513" si="15116">BX2514</f>
        <v>0</v>
      </c>
      <c r="BY2513" s="14">
        <f t="shared" si="15116"/>
        <v>0</v>
      </c>
      <c r="BZ2513" s="14">
        <f t="shared" si="15116"/>
        <v>0</v>
      </c>
      <c r="CA2513" s="14">
        <f t="shared" si="15116"/>
        <v>0</v>
      </c>
      <c r="CB2513" s="14">
        <f t="shared" si="15116"/>
        <v>0</v>
      </c>
      <c r="CC2513" s="14">
        <f t="shared" si="15116"/>
        <v>0</v>
      </c>
      <c r="CD2513" s="14">
        <f t="shared" si="15116"/>
        <v>0</v>
      </c>
      <c r="CE2513" s="14">
        <f t="shared" si="15116"/>
        <v>0</v>
      </c>
      <c r="CF2513" s="14">
        <f t="shared" si="15116"/>
        <v>0</v>
      </c>
      <c r="CG2513" s="14">
        <f t="shared" si="14972"/>
        <v>3705.6039999999998</v>
      </c>
      <c r="CH2513" s="14">
        <f>CH2514</f>
        <v>0</v>
      </c>
      <c r="CI2513" s="84">
        <f t="shared" si="15044"/>
        <v>3705.6039999999998</v>
      </c>
      <c r="CJ2513" s="14">
        <f t="shared" si="14973"/>
        <v>3668.2999999999997</v>
      </c>
      <c r="CK2513" s="52">
        <f>CK2514</f>
        <v>0</v>
      </c>
      <c r="CL2513" s="84">
        <f t="shared" si="15045"/>
        <v>3668.2999999999997</v>
      </c>
      <c r="CM2513" s="14">
        <f t="shared" si="14974"/>
        <v>3668.2999999999997</v>
      </c>
      <c r="CN2513" s="52">
        <f>CN2514</f>
        <v>0</v>
      </c>
      <c r="CO2513" s="84">
        <f t="shared" si="15046"/>
        <v>3668.2999999999997</v>
      </c>
      <c r="CP2513" s="14">
        <f>CP2514</f>
        <v>0</v>
      </c>
      <c r="CQ2513" s="29"/>
      <c r="CR2513" s="29"/>
      <c r="CT2513" s="1"/>
    </row>
    <row r="2514" spans="1:99" ht="15.6" customHeight="1" x14ac:dyDescent="0.3">
      <c r="A2514" s="76" t="s">
        <v>988</v>
      </c>
      <c r="B2514" s="76" t="s">
        <v>34</v>
      </c>
      <c r="C2514" s="76" t="s">
        <v>36</v>
      </c>
      <c r="D2514" s="76" t="s">
        <v>1023</v>
      </c>
      <c r="E2514" s="76" t="s">
        <v>48</v>
      </c>
      <c r="F2514" s="77" t="s">
        <v>49</v>
      </c>
      <c r="G2514" s="14">
        <v>3668.2999999999997</v>
      </c>
      <c r="H2514" s="14">
        <v>3668.2999999999997</v>
      </c>
      <c r="I2514" s="14">
        <v>3668.2999999999997</v>
      </c>
      <c r="J2514" s="14"/>
      <c r="K2514" s="14"/>
      <c r="L2514" s="14"/>
      <c r="M2514" s="14">
        <f t="shared" si="14896"/>
        <v>3668.2999999999997</v>
      </c>
      <c r="N2514" s="14">
        <f t="shared" si="14897"/>
        <v>3668.2999999999997</v>
      </c>
      <c r="O2514" s="14">
        <f t="shared" si="14898"/>
        <v>3668.2999999999997</v>
      </c>
      <c r="P2514" s="14"/>
      <c r="Q2514" s="14"/>
      <c r="R2514" s="14"/>
      <c r="S2514" s="14"/>
      <c r="T2514" s="14"/>
      <c r="U2514" s="14"/>
      <c r="V2514" s="14"/>
      <c r="W2514" s="14"/>
      <c r="X2514" s="14"/>
      <c r="Y2514" s="14">
        <f t="shared" si="14951"/>
        <v>3668.2999999999997</v>
      </c>
      <c r="Z2514" s="14">
        <f t="shared" si="14952"/>
        <v>3668.2999999999997</v>
      </c>
      <c r="AA2514" s="14">
        <f t="shared" si="14953"/>
        <v>3668.2999999999997</v>
      </c>
      <c r="AB2514" s="14"/>
      <c r="AC2514" s="14"/>
      <c r="AD2514" s="14"/>
      <c r="AE2514" s="14">
        <f t="shared" si="14954"/>
        <v>3668.2999999999997</v>
      </c>
      <c r="AF2514" s="14">
        <f t="shared" si="14955"/>
        <v>3668.2999999999997</v>
      </c>
      <c r="AG2514" s="14">
        <f t="shared" si="14956"/>
        <v>3668.2999999999997</v>
      </c>
      <c r="AH2514" s="14"/>
      <c r="AI2514" s="14"/>
      <c r="AJ2514" s="14">
        <v>37.304000000000002</v>
      </c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>
        <f t="shared" si="14958"/>
        <v>3705.6039999999998</v>
      </c>
      <c r="AX2514" s="14">
        <f t="shared" si="14959"/>
        <v>3668.2999999999997</v>
      </c>
      <c r="AY2514" s="14">
        <f t="shared" si="14960"/>
        <v>3668.2999999999997</v>
      </c>
      <c r="AZ2514" s="14"/>
      <c r="BA2514" s="14">
        <f t="shared" si="14961"/>
        <v>3705.6039999999998</v>
      </c>
      <c r="BB2514" s="14">
        <f t="shared" si="14962"/>
        <v>3668.2999999999997</v>
      </c>
      <c r="BC2514" s="14">
        <f t="shared" si="14963"/>
        <v>3668.2999999999997</v>
      </c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>
        <f t="shared" si="14965"/>
        <v>3705.6039999999998</v>
      </c>
      <c r="BP2514" s="14">
        <f t="shared" si="14966"/>
        <v>3668.2999999999997</v>
      </c>
      <c r="BQ2514" s="14">
        <f t="shared" si="14967"/>
        <v>3668.2999999999997</v>
      </c>
      <c r="BR2514" s="14"/>
      <c r="BS2514" s="14"/>
      <c r="BT2514" s="14"/>
      <c r="BU2514" s="14">
        <f t="shared" si="14968"/>
        <v>3705.6039999999998</v>
      </c>
      <c r="BV2514" s="14">
        <f t="shared" si="14969"/>
        <v>3668.2999999999997</v>
      </c>
      <c r="BW2514" s="14">
        <f t="shared" si="14970"/>
        <v>3668.2999999999997</v>
      </c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>
        <f t="shared" si="14972"/>
        <v>3705.6039999999998</v>
      </c>
      <c r="CH2514" s="14"/>
      <c r="CI2514" s="84">
        <f t="shared" si="15044"/>
        <v>3705.6039999999998</v>
      </c>
      <c r="CJ2514" s="14">
        <f t="shared" si="14973"/>
        <v>3668.2999999999997</v>
      </c>
      <c r="CK2514" s="52"/>
      <c r="CL2514" s="84">
        <f t="shared" si="15045"/>
        <v>3668.2999999999997</v>
      </c>
      <c r="CM2514" s="14">
        <f t="shared" si="14974"/>
        <v>3668.2999999999997</v>
      </c>
      <c r="CN2514" s="52"/>
      <c r="CO2514" s="84">
        <f t="shared" si="15046"/>
        <v>3668.2999999999997</v>
      </c>
      <c r="CP2514" s="14"/>
      <c r="CQ2514" s="29"/>
      <c r="CR2514" s="29"/>
      <c r="CT2514" s="1"/>
    </row>
    <row r="2515" spans="1:99" ht="62.4" customHeight="1" x14ac:dyDescent="0.3">
      <c r="A2515" s="76" t="s">
        <v>988</v>
      </c>
      <c r="B2515" s="76" t="s">
        <v>34</v>
      </c>
      <c r="C2515" s="76" t="s">
        <v>36</v>
      </c>
      <c r="D2515" s="76" t="s">
        <v>1025</v>
      </c>
      <c r="E2515" s="88"/>
      <c r="F2515" s="77" t="s">
        <v>1026</v>
      </c>
      <c r="G2515" s="14">
        <f t="shared" ref="G2515:L2515" si="15117">G2516</f>
        <v>670.1</v>
      </c>
      <c r="H2515" s="14">
        <f t="shared" si="15117"/>
        <v>670.1</v>
      </c>
      <c r="I2515" s="14">
        <f t="shared" si="15117"/>
        <v>670.1</v>
      </c>
      <c r="J2515" s="14">
        <f t="shared" si="15117"/>
        <v>0</v>
      </c>
      <c r="K2515" s="14">
        <f t="shared" si="15117"/>
        <v>0</v>
      </c>
      <c r="L2515" s="14">
        <f t="shared" si="15117"/>
        <v>0</v>
      </c>
      <c r="M2515" s="14">
        <f t="shared" si="14896"/>
        <v>670.1</v>
      </c>
      <c r="N2515" s="14">
        <f t="shared" si="14897"/>
        <v>670.1</v>
      </c>
      <c r="O2515" s="14">
        <f t="shared" si="14898"/>
        <v>670.1</v>
      </c>
      <c r="P2515" s="14">
        <f t="shared" ref="P2515:X2515" si="15118">P2516</f>
        <v>0</v>
      </c>
      <c r="Q2515" s="14">
        <f t="shared" si="15118"/>
        <v>0</v>
      </c>
      <c r="R2515" s="14">
        <f t="shared" si="15118"/>
        <v>0</v>
      </c>
      <c r="S2515" s="14">
        <f t="shared" si="15118"/>
        <v>0</v>
      </c>
      <c r="T2515" s="14">
        <f t="shared" si="15118"/>
        <v>0</v>
      </c>
      <c r="U2515" s="14">
        <f t="shared" si="15118"/>
        <v>0</v>
      </c>
      <c r="V2515" s="14">
        <f t="shared" si="15118"/>
        <v>0</v>
      </c>
      <c r="W2515" s="14">
        <f t="shared" si="15118"/>
        <v>0</v>
      </c>
      <c r="X2515" s="14">
        <f t="shared" si="15118"/>
        <v>0</v>
      </c>
      <c r="Y2515" s="14">
        <f t="shared" si="14951"/>
        <v>670.1</v>
      </c>
      <c r="Z2515" s="14">
        <f t="shared" si="14952"/>
        <v>670.1</v>
      </c>
      <c r="AA2515" s="14">
        <f t="shared" si="14953"/>
        <v>670.1</v>
      </c>
      <c r="AB2515" s="14">
        <f>AB2516</f>
        <v>0</v>
      </c>
      <c r="AC2515" s="14">
        <f>AC2516</f>
        <v>0</v>
      </c>
      <c r="AD2515" s="14">
        <f>AD2516</f>
        <v>0</v>
      </c>
      <c r="AE2515" s="14">
        <f t="shared" si="14954"/>
        <v>670.1</v>
      </c>
      <c r="AF2515" s="14">
        <f t="shared" si="14955"/>
        <v>670.1</v>
      </c>
      <c r="AG2515" s="14">
        <f t="shared" si="14956"/>
        <v>670.1</v>
      </c>
      <c r="AH2515" s="14">
        <f t="shared" ref="AH2515:AV2515" si="15119">AH2516</f>
        <v>0</v>
      </c>
      <c r="AI2515" s="14">
        <f t="shared" si="15119"/>
        <v>0</v>
      </c>
      <c r="AJ2515" s="14">
        <f t="shared" si="15119"/>
        <v>0</v>
      </c>
      <c r="AK2515" s="14">
        <f t="shared" si="15119"/>
        <v>0</v>
      </c>
      <c r="AL2515" s="14">
        <f t="shared" si="15119"/>
        <v>0</v>
      </c>
      <c r="AM2515" s="14">
        <f t="shared" si="15119"/>
        <v>0</v>
      </c>
      <c r="AN2515" s="14">
        <f t="shared" si="15119"/>
        <v>0</v>
      </c>
      <c r="AO2515" s="14">
        <f t="shared" si="15119"/>
        <v>0</v>
      </c>
      <c r="AP2515" s="14">
        <f t="shared" si="15119"/>
        <v>0</v>
      </c>
      <c r="AQ2515" s="14">
        <f t="shared" si="15119"/>
        <v>0</v>
      </c>
      <c r="AR2515" s="14">
        <f t="shared" si="15119"/>
        <v>0</v>
      </c>
      <c r="AS2515" s="14">
        <f t="shared" si="15119"/>
        <v>0</v>
      </c>
      <c r="AT2515" s="14">
        <f t="shared" si="15119"/>
        <v>0</v>
      </c>
      <c r="AU2515" s="14">
        <f t="shared" si="15119"/>
        <v>0</v>
      </c>
      <c r="AV2515" s="14">
        <f t="shared" si="15119"/>
        <v>0</v>
      </c>
      <c r="AW2515" s="14">
        <f t="shared" si="14958"/>
        <v>670.1</v>
      </c>
      <c r="AX2515" s="14">
        <f t="shared" si="14959"/>
        <v>670.1</v>
      </c>
      <c r="AY2515" s="14">
        <f t="shared" si="14960"/>
        <v>670.1</v>
      </c>
      <c r="AZ2515" s="14">
        <f>AZ2516</f>
        <v>0</v>
      </c>
      <c r="BA2515" s="14">
        <f t="shared" si="14961"/>
        <v>670.1</v>
      </c>
      <c r="BB2515" s="14">
        <f t="shared" si="14962"/>
        <v>670.1</v>
      </c>
      <c r="BC2515" s="14">
        <f t="shared" si="14963"/>
        <v>670.1</v>
      </c>
      <c r="BD2515" s="14">
        <f t="shared" ref="BD2515:BN2515" si="15120">BD2516</f>
        <v>0</v>
      </c>
      <c r="BE2515" s="14">
        <f t="shared" si="15120"/>
        <v>0</v>
      </c>
      <c r="BF2515" s="14">
        <f t="shared" si="15120"/>
        <v>0</v>
      </c>
      <c r="BG2515" s="14">
        <f t="shared" si="15120"/>
        <v>0</v>
      </c>
      <c r="BH2515" s="14">
        <f t="shared" si="15120"/>
        <v>0</v>
      </c>
      <c r="BI2515" s="14">
        <f t="shared" si="15120"/>
        <v>0</v>
      </c>
      <c r="BJ2515" s="14">
        <f t="shared" si="15120"/>
        <v>0</v>
      </c>
      <c r="BK2515" s="14">
        <f t="shared" si="15120"/>
        <v>0</v>
      </c>
      <c r="BL2515" s="14">
        <f t="shared" si="15120"/>
        <v>0</v>
      </c>
      <c r="BM2515" s="14">
        <f t="shared" si="15120"/>
        <v>0</v>
      </c>
      <c r="BN2515" s="14">
        <f t="shared" si="15120"/>
        <v>0</v>
      </c>
      <c r="BO2515" s="14">
        <f t="shared" si="14965"/>
        <v>670.1</v>
      </c>
      <c r="BP2515" s="14">
        <f t="shared" si="14966"/>
        <v>670.1</v>
      </c>
      <c r="BQ2515" s="14">
        <f t="shared" si="14967"/>
        <v>670.1</v>
      </c>
      <c r="BR2515" s="14">
        <f>BR2516</f>
        <v>0</v>
      </c>
      <c r="BS2515" s="14">
        <f>BS2516</f>
        <v>0</v>
      </c>
      <c r="BT2515" s="14">
        <f>BT2516</f>
        <v>0</v>
      </c>
      <c r="BU2515" s="14">
        <f t="shared" si="14968"/>
        <v>670.1</v>
      </c>
      <c r="BV2515" s="14">
        <f t="shared" si="14969"/>
        <v>670.1</v>
      </c>
      <c r="BW2515" s="14">
        <f t="shared" si="14970"/>
        <v>670.1</v>
      </c>
      <c r="BX2515" s="14">
        <f t="shared" ref="BX2515:CF2515" si="15121">BX2516</f>
        <v>0</v>
      </c>
      <c r="BY2515" s="14">
        <f t="shared" si="15121"/>
        <v>0</v>
      </c>
      <c r="BZ2515" s="14">
        <f t="shared" si="15121"/>
        <v>0</v>
      </c>
      <c r="CA2515" s="14">
        <f t="shared" si="15121"/>
        <v>0</v>
      </c>
      <c r="CB2515" s="14">
        <f t="shared" si="15121"/>
        <v>0</v>
      </c>
      <c r="CC2515" s="14">
        <f t="shared" si="15121"/>
        <v>0</v>
      </c>
      <c r="CD2515" s="14">
        <f t="shared" si="15121"/>
        <v>0</v>
      </c>
      <c r="CE2515" s="14">
        <f t="shared" si="15121"/>
        <v>0</v>
      </c>
      <c r="CF2515" s="14">
        <f t="shared" si="15121"/>
        <v>0</v>
      </c>
      <c r="CG2515" s="14">
        <f t="shared" si="14972"/>
        <v>670.1</v>
      </c>
      <c r="CH2515" s="14">
        <f>CH2516</f>
        <v>0</v>
      </c>
      <c r="CI2515" s="84">
        <f t="shared" si="15044"/>
        <v>670.1</v>
      </c>
      <c r="CJ2515" s="14">
        <f t="shared" si="14973"/>
        <v>670.1</v>
      </c>
      <c r="CK2515" s="52">
        <f>CK2516</f>
        <v>0</v>
      </c>
      <c r="CL2515" s="84">
        <f t="shared" si="15045"/>
        <v>670.1</v>
      </c>
      <c r="CM2515" s="14">
        <f t="shared" si="14974"/>
        <v>670.1</v>
      </c>
      <c r="CN2515" s="52">
        <f>CN2516</f>
        <v>0</v>
      </c>
      <c r="CO2515" s="84">
        <f t="shared" si="15046"/>
        <v>670.1</v>
      </c>
      <c r="CP2515" s="14">
        <f>CP2516</f>
        <v>0</v>
      </c>
      <c r="CQ2515" s="29"/>
      <c r="CR2515" s="29"/>
      <c r="CT2515" s="1"/>
    </row>
    <row r="2516" spans="1:99" ht="15.6" customHeight="1" x14ac:dyDescent="0.3">
      <c r="A2516" s="76" t="s">
        <v>988</v>
      </c>
      <c r="B2516" s="76" t="s">
        <v>34</v>
      </c>
      <c r="C2516" s="76" t="s">
        <v>36</v>
      </c>
      <c r="D2516" s="76" t="s">
        <v>1025</v>
      </c>
      <c r="E2516" s="76" t="s">
        <v>267</v>
      </c>
      <c r="F2516" s="77" t="s">
        <v>268</v>
      </c>
      <c r="G2516" s="14">
        <v>670.1</v>
      </c>
      <c r="H2516" s="14">
        <v>670.1</v>
      </c>
      <c r="I2516" s="14">
        <v>670.1</v>
      </c>
      <c r="J2516" s="14"/>
      <c r="K2516" s="14"/>
      <c r="L2516" s="14"/>
      <c r="M2516" s="14">
        <f t="shared" si="14896"/>
        <v>670.1</v>
      </c>
      <c r="N2516" s="14">
        <f t="shared" si="14897"/>
        <v>670.1</v>
      </c>
      <c r="O2516" s="14">
        <f t="shared" si="14898"/>
        <v>670.1</v>
      </c>
      <c r="P2516" s="14"/>
      <c r="Q2516" s="14"/>
      <c r="R2516" s="14"/>
      <c r="S2516" s="14"/>
      <c r="T2516" s="14"/>
      <c r="U2516" s="14"/>
      <c r="V2516" s="14"/>
      <c r="W2516" s="14"/>
      <c r="X2516" s="14"/>
      <c r="Y2516" s="14">
        <f t="shared" si="14951"/>
        <v>670.1</v>
      </c>
      <c r="Z2516" s="14">
        <f t="shared" si="14952"/>
        <v>670.1</v>
      </c>
      <c r="AA2516" s="14">
        <f t="shared" si="14953"/>
        <v>670.1</v>
      </c>
      <c r="AB2516" s="14"/>
      <c r="AC2516" s="14"/>
      <c r="AD2516" s="14"/>
      <c r="AE2516" s="14">
        <f t="shared" si="14954"/>
        <v>670.1</v>
      </c>
      <c r="AF2516" s="14">
        <f t="shared" si="14955"/>
        <v>670.1</v>
      </c>
      <c r="AG2516" s="14">
        <f t="shared" si="14956"/>
        <v>670.1</v>
      </c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>
        <f t="shared" si="14958"/>
        <v>670.1</v>
      </c>
      <c r="AX2516" s="14">
        <f t="shared" si="14959"/>
        <v>670.1</v>
      </c>
      <c r="AY2516" s="14">
        <f t="shared" si="14960"/>
        <v>670.1</v>
      </c>
      <c r="AZ2516" s="14"/>
      <c r="BA2516" s="14">
        <f t="shared" si="14961"/>
        <v>670.1</v>
      </c>
      <c r="BB2516" s="14">
        <f t="shared" si="14962"/>
        <v>670.1</v>
      </c>
      <c r="BC2516" s="14">
        <f t="shared" si="14963"/>
        <v>670.1</v>
      </c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>
        <f t="shared" si="14965"/>
        <v>670.1</v>
      </c>
      <c r="BP2516" s="14">
        <f t="shared" si="14966"/>
        <v>670.1</v>
      </c>
      <c r="BQ2516" s="14">
        <f t="shared" si="14967"/>
        <v>670.1</v>
      </c>
      <c r="BR2516" s="14"/>
      <c r="BS2516" s="14"/>
      <c r="BT2516" s="14"/>
      <c r="BU2516" s="14">
        <f t="shared" si="14968"/>
        <v>670.1</v>
      </c>
      <c r="BV2516" s="14">
        <f t="shared" si="14969"/>
        <v>670.1</v>
      </c>
      <c r="BW2516" s="14">
        <f t="shared" si="14970"/>
        <v>670.1</v>
      </c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>
        <f t="shared" si="14972"/>
        <v>670.1</v>
      </c>
      <c r="CH2516" s="14"/>
      <c r="CI2516" s="84">
        <f t="shared" si="15044"/>
        <v>670.1</v>
      </c>
      <c r="CJ2516" s="14">
        <f t="shared" si="14973"/>
        <v>670.1</v>
      </c>
      <c r="CK2516" s="52"/>
      <c r="CL2516" s="84">
        <f t="shared" si="15045"/>
        <v>670.1</v>
      </c>
      <c r="CM2516" s="14">
        <f t="shared" si="14974"/>
        <v>670.1</v>
      </c>
      <c r="CN2516" s="52"/>
      <c r="CO2516" s="84">
        <f t="shared" si="15046"/>
        <v>670.1</v>
      </c>
      <c r="CP2516" s="14"/>
      <c r="CQ2516" s="29"/>
      <c r="CR2516" s="29"/>
      <c r="CT2516" s="1"/>
    </row>
    <row r="2517" spans="1:99" ht="46.8" customHeight="1" x14ac:dyDescent="0.3">
      <c r="A2517" s="76" t="s">
        <v>988</v>
      </c>
      <c r="B2517" s="76" t="s">
        <v>34</v>
      </c>
      <c r="C2517" s="76" t="s">
        <v>36</v>
      </c>
      <c r="D2517" s="76" t="s">
        <v>1027</v>
      </c>
      <c r="E2517" s="88"/>
      <c r="F2517" s="77" t="s">
        <v>1028</v>
      </c>
      <c r="G2517" s="14">
        <f t="shared" ref="G2517:L2517" si="15122">G2518</f>
        <v>172.5</v>
      </c>
      <c r="H2517" s="14">
        <f t="shared" si="15122"/>
        <v>172.5</v>
      </c>
      <c r="I2517" s="14">
        <f t="shared" si="15122"/>
        <v>172.5</v>
      </c>
      <c r="J2517" s="14">
        <f t="shared" si="15122"/>
        <v>0</v>
      </c>
      <c r="K2517" s="14">
        <f t="shared" si="15122"/>
        <v>0</v>
      </c>
      <c r="L2517" s="14">
        <f t="shared" si="15122"/>
        <v>0</v>
      </c>
      <c r="M2517" s="14">
        <f t="shared" si="14896"/>
        <v>172.5</v>
      </c>
      <c r="N2517" s="14">
        <f t="shared" si="14897"/>
        <v>172.5</v>
      </c>
      <c r="O2517" s="14">
        <f t="shared" si="14898"/>
        <v>172.5</v>
      </c>
      <c r="P2517" s="14">
        <f t="shared" ref="P2517:X2517" si="15123">P2518</f>
        <v>0</v>
      </c>
      <c r="Q2517" s="14">
        <f t="shared" si="15123"/>
        <v>0</v>
      </c>
      <c r="R2517" s="14">
        <f t="shared" si="15123"/>
        <v>0</v>
      </c>
      <c r="S2517" s="14">
        <f t="shared" si="15123"/>
        <v>0</v>
      </c>
      <c r="T2517" s="14">
        <f t="shared" si="15123"/>
        <v>0</v>
      </c>
      <c r="U2517" s="14">
        <f t="shared" si="15123"/>
        <v>0</v>
      </c>
      <c r="V2517" s="14">
        <f t="shared" si="15123"/>
        <v>0</v>
      </c>
      <c r="W2517" s="14">
        <f t="shared" si="15123"/>
        <v>0</v>
      </c>
      <c r="X2517" s="14">
        <f t="shared" si="15123"/>
        <v>0</v>
      </c>
      <c r="Y2517" s="14">
        <f t="shared" si="14951"/>
        <v>172.5</v>
      </c>
      <c r="Z2517" s="14">
        <f t="shared" si="14952"/>
        <v>172.5</v>
      </c>
      <c r="AA2517" s="14">
        <f t="shared" si="14953"/>
        <v>172.5</v>
      </c>
      <c r="AB2517" s="14">
        <f>AB2518</f>
        <v>0</v>
      </c>
      <c r="AC2517" s="14">
        <f>AC2518</f>
        <v>0</v>
      </c>
      <c r="AD2517" s="14">
        <f>AD2518</f>
        <v>0</v>
      </c>
      <c r="AE2517" s="14">
        <f t="shared" si="14954"/>
        <v>172.5</v>
      </c>
      <c r="AF2517" s="14">
        <f t="shared" si="14955"/>
        <v>172.5</v>
      </c>
      <c r="AG2517" s="14">
        <f t="shared" si="14956"/>
        <v>172.5</v>
      </c>
      <c r="AH2517" s="14">
        <f t="shared" ref="AH2517:AV2517" si="15124">AH2518</f>
        <v>0</v>
      </c>
      <c r="AI2517" s="14">
        <f t="shared" si="15124"/>
        <v>0</v>
      </c>
      <c r="AJ2517" s="14">
        <f t="shared" si="15124"/>
        <v>0</v>
      </c>
      <c r="AK2517" s="14">
        <f t="shared" si="15124"/>
        <v>0</v>
      </c>
      <c r="AL2517" s="14">
        <f t="shared" si="15124"/>
        <v>0</v>
      </c>
      <c r="AM2517" s="14">
        <f t="shared" si="15124"/>
        <v>0</v>
      </c>
      <c r="AN2517" s="14">
        <f t="shared" si="15124"/>
        <v>0</v>
      </c>
      <c r="AO2517" s="14">
        <f t="shared" si="15124"/>
        <v>0</v>
      </c>
      <c r="AP2517" s="14">
        <f t="shared" si="15124"/>
        <v>0</v>
      </c>
      <c r="AQ2517" s="14">
        <f t="shared" si="15124"/>
        <v>0</v>
      </c>
      <c r="AR2517" s="14">
        <f t="shared" si="15124"/>
        <v>0</v>
      </c>
      <c r="AS2517" s="14">
        <f t="shared" si="15124"/>
        <v>0</v>
      </c>
      <c r="AT2517" s="14">
        <f t="shared" si="15124"/>
        <v>0</v>
      </c>
      <c r="AU2517" s="14">
        <f t="shared" si="15124"/>
        <v>0</v>
      </c>
      <c r="AV2517" s="14">
        <f t="shared" si="15124"/>
        <v>0</v>
      </c>
      <c r="AW2517" s="14">
        <f t="shared" si="14958"/>
        <v>172.5</v>
      </c>
      <c r="AX2517" s="14">
        <f t="shared" si="14959"/>
        <v>172.5</v>
      </c>
      <c r="AY2517" s="14">
        <f t="shared" si="14960"/>
        <v>172.5</v>
      </c>
      <c r="AZ2517" s="14">
        <f>AZ2518</f>
        <v>0</v>
      </c>
      <c r="BA2517" s="14">
        <f t="shared" si="14961"/>
        <v>172.5</v>
      </c>
      <c r="BB2517" s="14">
        <f t="shared" si="14962"/>
        <v>172.5</v>
      </c>
      <c r="BC2517" s="14">
        <f t="shared" si="14963"/>
        <v>172.5</v>
      </c>
      <c r="BD2517" s="14">
        <f t="shared" ref="BD2517:BN2517" si="15125">BD2518</f>
        <v>0</v>
      </c>
      <c r="BE2517" s="14">
        <f t="shared" si="15125"/>
        <v>0</v>
      </c>
      <c r="BF2517" s="14">
        <f t="shared" si="15125"/>
        <v>0</v>
      </c>
      <c r="BG2517" s="14">
        <f t="shared" si="15125"/>
        <v>0</v>
      </c>
      <c r="BH2517" s="14">
        <f t="shared" si="15125"/>
        <v>0</v>
      </c>
      <c r="BI2517" s="14">
        <f t="shared" si="15125"/>
        <v>0</v>
      </c>
      <c r="BJ2517" s="14">
        <f t="shared" si="15125"/>
        <v>0</v>
      </c>
      <c r="BK2517" s="14">
        <f t="shared" si="15125"/>
        <v>0</v>
      </c>
      <c r="BL2517" s="14">
        <f t="shared" si="15125"/>
        <v>0</v>
      </c>
      <c r="BM2517" s="14">
        <f t="shared" si="15125"/>
        <v>0</v>
      </c>
      <c r="BN2517" s="14">
        <f t="shared" si="15125"/>
        <v>0</v>
      </c>
      <c r="BO2517" s="14">
        <f t="shared" si="14965"/>
        <v>172.5</v>
      </c>
      <c r="BP2517" s="14">
        <f t="shared" si="14966"/>
        <v>172.5</v>
      </c>
      <c r="BQ2517" s="14">
        <f t="shared" si="14967"/>
        <v>172.5</v>
      </c>
      <c r="BR2517" s="14">
        <f>BR2518</f>
        <v>0</v>
      </c>
      <c r="BS2517" s="14">
        <f>BS2518</f>
        <v>0</v>
      </c>
      <c r="BT2517" s="14">
        <f>BT2518</f>
        <v>0</v>
      </c>
      <c r="BU2517" s="14">
        <f t="shared" si="14968"/>
        <v>172.5</v>
      </c>
      <c r="BV2517" s="14">
        <f t="shared" si="14969"/>
        <v>172.5</v>
      </c>
      <c r="BW2517" s="14">
        <f t="shared" si="14970"/>
        <v>172.5</v>
      </c>
      <c r="BX2517" s="14">
        <f t="shared" ref="BX2517:CF2517" si="15126">BX2518</f>
        <v>0</v>
      </c>
      <c r="BY2517" s="14">
        <f t="shared" si="15126"/>
        <v>0</v>
      </c>
      <c r="BZ2517" s="14">
        <f t="shared" si="15126"/>
        <v>0</v>
      </c>
      <c r="CA2517" s="14">
        <f t="shared" si="15126"/>
        <v>0</v>
      </c>
      <c r="CB2517" s="14">
        <f t="shared" si="15126"/>
        <v>0</v>
      </c>
      <c r="CC2517" s="14">
        <f t="shared" si="15126"/>
        <v>0</v>
      </c>
      <c r="CD2517" s="14">
        <f t="shared" si="15126"/>
        <v>0</v>
      </c>
      <c r="CE2517" s="14">
        <f t="shared" si="15126"/>
        <v>0</v>
      </c>
      <c r="CF2517" s="14">
        <f t="shared" si="15126"/>
        <v>0</v>
      </c>
      <c r="CG2517" s="14">
        <f t="shared" si="14972"/>
        <v>172.5</v>
      </c>
      <c r="CH2517" s="14">
        <f>CH2518</f>
        <v>0</v>
      </c>
      <c r="CI2517" s="84">
        <f t="shared" si="15044"/>
        <v>172.5</v>
      </c>
      <c r="CJ2517" s="14">
        <f t="shared" si="14973"/>
        <v>172.5</v>
      </c>
      <c r="CK2517" s="52">
        <f>CK2518</f>
        <v>0</v>
      </c>
      <c r="CL2517" s="84">
        <f t="shared" si="15045"/>
        <v>172.5</v>
      </c>
      <c r="CM2517" s="14">
        <f t="shared" si="14974"/>
        <v>172.5</v>
      </c>
      <c r="CN2517" s="52">
        <f>CN2518</f>
        <v>0</v>
      </c>
      <c r="CO2517" s="84">
        <f t="shared" si="15046"/>
        <v>172.5</v>
      </c>
      <c r="CP2517" s="14">
        <f>CP2518</f>
        <v>0</v>
      </c>
      <c r="CQ2517" s="29"/>
      <c r="CR2517" s="29"/>
      <c r="CT2517" s="1"/>
    </row>
    <row r="2518" spans="1:99" ht="15.6" customHeight="1" x14ac:dyDescent="0.3">
      <c r="A2518" s="76" t="s">
        <v>988</v>
      </c>
      <c r="B2518" s="76" t="s">
        <v>34</v>
      </c>
      <c r="C2518" s="76" t="s">
        <v>36</v>
      </c>
      <c r="D2518" s="76" t="s">
        <v>1027</v>
      </c>
      <c r="E2518" s="76" t="s">
        <v>267</v>
      </c>
      <c r="F2518" s="77" t="s">
        <v>268</v>
      </c>
      <c r="G2518" s="14">
        <v>172.5</v>
      </c>
      <c r="H2518" s="14">
        <v>172.5</v>
      </c>
      <c r="I2518" s="14">
        <v>172.5</v>
      </c>
      <c r="J2518" s="14"/>
      <c r="K2518" s="14"/>
      <c r="L2518" s="14"/>
      <c r="M2518" s="14">
        <f t="shared" si="14896"/>
        <v>172.5</v>
      </c>
      <c r="N2518" s="14">
        <f t="shared" si="14897"/>
        <v>172.5</v>
      </c>
      <c r="O2518" s="14">
        <f t="shared" si="14898"/>
        <v>172.5</v>
      </c>
      <c r="P2518" s="14"/>
      <c r="Q2518" s="14"/>
      <c r="R2518" s="14"/>
      <c r="S2518" s="14"/>
      <c r="T2518" s="14"/>
      <c r="U2518" s="14"/>
      <c r="V2518" s="14"/>
      <c r="W2518" s="14"/>
      <c r="X2518" s="14"/>
      <c r="Y2518" s="14">
        <f t="shared" si="14951"/>
        <v>172.5</v>
      </c>
      <c r="Z2518" s="14">
        <f t="shared" si="14952"/>
        <v>172.5</v>
      </c>
      <c r="AA2518" s="14">
        <f t="shared" si="14953"/>
        <v>172.5</v>
      </c>
      <c r="AB2518" s="14"/>
      <c r="AC2518" s="14"/>
      <c r="AD2518" s="14"/>
      <c r="AE2518" s="14">
        <f t="shared" si="14954"/>
        <v>172.5</v>
      </c>
      <c r="AF2518" s="14">
        <f t="shared" si="14955"/>
        <v>172.5</v>
      </c>
      <c r="AG2518" s="14">
        <f t="shared" si="14956"/>
        <v>172.5</v>
      </c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>
        <f t="shared" si="14958"/>
        <v>172.5</v>
      </c>
      <c r="AX2518" s="14">
        <f t="shared" si="14959"/>
        <v>172.5</v>
      </c>
      <c r="AY2518" s="14">
        <f t="shared" si="14960"/>
        <v>172.5</v>
      </c>
      <c r="AZ2518" s="14"/>
      <c r="BA2518" s="14">
        <f t="shared" si="14961"/>
        <v>172.5</v>
      </c>
      <c r="BB2518" s="14">
        <f t="shared" si="14962"/>
        <v>172.5</v>
      </c>
      <c r="BC2518" s="14">
        <f t="shared" si="14963"/>
        <v>172.5</v>
      </c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>
        <f t="shared" si="14965"/>
        <v>172.5</v>
      </c>
      <c r="BP2518" s="14">
        <f t="shared" si="14966"/>
        <v>172.5</v>
      </c>
      <c r="BQ2518" s="14">
        <f t="shared" si="14967"/>
        <v>172.5</v>
      </c>
      <c r="BR2518" s="14"/>
      <c r="BS2518" s="14"/>
      <c r="BT2518" s="14"/>
      <c r="BU2518" s="14">
        <f t="shared" si="14968"/>
        <v>172.5</v>
      </c>
      <c r="BV2518" s="14">
        <f t="shared" si="14969"/>
        <v>172.5</v>
      </c>
      <c r="BW2518" s="14">
        <f t="shared" si="14970"/>
        <v>172.5</v>
      </c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>
        <f t="shared" si="14972"/>
        <v>172.5</v>
      </c>
      <c r="CH2518" s="14"/>
      <c r="CI2518" s="84">
        <f t="shared" si="15044"/>
        <v>172.5</v>
      </c>
      <c r="CJ2518" s="14">
        <f t="shared" si="14973"/>
        <v>172.5</v>
      </c>
      <c r="CK2518" s="52"/>
      <c r="CL2518" s="84">
        <f t="shared" si="15045"/>
        <v>172.5</v>
      </c>
      <c r="CM2518" s="14">
        <f t="shared" si="14974"/>
        <v>172.5</v>
      </c>
      <c r="CN2518" s="52"/>
      <c r="CO2518" s="84">
        <f t="shared" si="15046"/>
        <v>172.5</v>
      </c>
      <c r="CP2518" s="14"/>
      <c r="CQ2518" s="29"/>
      <c r="CR2518" s="29"/>
      <c r="CT2518" s="1"/>
    </row>
    <row r="2519" spans="1:99" ht="31.2" customHeight="1" x14ac:dyDescent="0.3">
      <c r="A2519" s="76" t="s">
        <v>988</v>
      </c>
      <c r="B2519" s="76" t="s">
        <v>34</v>
      </c>
      <c r="C2519" s="76" t="s">
        <v>36</v>
      </c>
      <c r="D2519" s="76" t="s">
        <v>1029</v>
      </c>
      <c r="E2519" s="88"/>
      <c r="F2519" s="77" t="s">
        <v>1030</v>
      </c>
      <c r="G2519" s="14">
        <f t="shared" ref="G2519:L2519" si="15127">G2520</f>
        <v>828</v>
      </c>
      <c r="H2519" s="14">
        <f t="shared" si="15127"/>
        <v>828</v>
      </c>
      <c r="I2519" s="14">
        <f t="shared" si="15127"/>
        <v>828</v>
      </c>
      <c r="J2519" s="14">
        <f t="shared" si="15127"/>
        <v>0</v>
      </c>
      <c r="K2519" s="14">
        <f t="shared" si="15127"/>
        <v>0</v>
      </c>
      <c r="L2519" s="14">
        <f t="shared" si="15127"/>
        <v>0</v>
      </c>
      <c r="M2519" s="14">
        <f t="shared" si="14896"/>
        <v>828</v>
      </c>
      <c r="N2519" s="14">
        <f t="shared" si="14897"/>
        <v>828</v>
      </c>
      <c r="O2519" s="14">
        <f t="shared" si="14898"/>
        <v>828</v>
      </c>
      <c r="P2519" s="14">
        <f t="shared" ref="P2519:X2519" si="15128">P2520</f>
        <v>0</v>
      </c>
      <c r="Q2519" s="14">
        <f t="shared" si="15128"/>
        <v>0</v>
      </c>
      <c r="R2519" s="14">
        <f t="shared" si="15128"/>
        <v>0</v>
      </c>
      <c r="S2519" s="14">
        <f t="shared" si="15128"/>
        <v>0</v>
      </c>
      <c r="T2519" s="14">
        <f t="shared" si="15128"/>
        <v>0</v>
      </c>
      <c r="U2519" s="14">
        <f t="shared" si="15128"/>
        <v>0</v>
      </c>
      <c r="V2519" s="14">
        <f t="shared" si="15128"/>
        <v>0</v>
      </c>
      <c r="W2519" s="14">
        <f t="shared" si="15128"/>
        <v>0</v>
      </c>
      <c r="X2519" s="14">
        <f t="shared" si="15128"/>
        <v>0</v>
      </c>
      <c r="Y2519" s="14">
        <f t="shared" si="14951"/>
        <v>828</v>
      </c>
      <c r="Z2519" s="14">
        <f t="shared" si="14952"/>
        <v>828</v>
      </c>
      <c r="AA2519" s="14">
        <f t="shared" si="14953"/>
        <v>828</v>
      </c>
      <c r="AB2519" s="14">
        <f>AB2520</f>
        <v>0</v>
      </c>
      <c r="AC2519" s="14">
        <f>AC2520</f>
        <v>0</v>
      </c>
      <c r="AD2519" s="14">
        <f>AD2520</f>
        <v>0</v>
      </c>
      <c r="AE2519" s="14">
        <f t="shared" si="14954"/>
        <v>828</v>
      </c>
      <c r="AF2519" s="14">
        <f t="shared" si="14955"/>
        <v>828</v>
      </c>
      <c r="AG2519" s="14">
        <f t="shared" si="14956"/>
        <v>828</v>
      </c>
      <c r="AH2519" s="14">
        <f t="shared" ref="AH2519:AV2519" si="15129">AH2520</f>
        <v>0</v>
      </c>
      <c r="AI2519" s="14">
        <f t="shared" si="15129"/>
        <v>0</v>
      </c>
      <c r="AJ2519" s="14">
        <f t="shared" si="15129"/>
        <v>0</v>
      </c>
      <c r="AK2519" s="14">
        <f t="shared" si="15129"/>
        <v>0</v>
      </c>
      <c r="AL2519" s="14">
        <f t="shared" si="15129"/>
        <v>0</v>
      </c>
      <c r="AM2519" s="14">
        <f t="shared" si="15129"/>
        <v>0</v>
      </c>
      <c r="AN2519" s="14">
        <f t="shared" si="15129"/>
        <v>0</v>
      </c>
      <c r="AO2519" s="14">
        <f t="shared" si="15129"/>
        <v>0</v>
      </c>
      <c r="AP2519" s="14">
        <f t="shared" si="15129"/>
        <v>0</v>
      </c>
      <c r="AQ2519" s="14">
        <f t="shared" si="15129"/>
        <v>0</v>
      </c>
      <c r="AR2519" s="14">
        <f t="shared" si="15129"/>
        <v>0</v>
      </c>
      <c r="AS2519" s="14">
        <f t="shared" si="15129"/>
        <v>0</v>
      </c>
      <c r="AT2519" s="14">
        <f t="shared" si="15129"/>
        <v>0</v>
      </c>
      <c r="AU2519" s="14">
        <f t="shared" si="15129"/>
        <v>0</v>
      </c>
      <c r="AV2519" s="14">
        <f t="shared" si="15129"/>
        <v>0</v>
      </c>
      <c r="AW2519" s="14">
        <f t="shared" si="14958"/>
        <v>828</v>
      </c>
      <c r="AX2519" s="14">
        <f t="shared" si="14959"/>
        <v>828</v>
      </c>
      <c r="AY2519" s="14">
        <f t="shared" si="14960"/>
        <v>828</v>
      </c>
      <c r="AZ2519" s="14">
        <f>AZ2520</f>
        <v>0</v>
      </c>
      <c r="BA2519" s="14">
        <f t="shared" si="14961"/>
        <v>828</v>
      </c>
      <c r="BB2519" s="14">
        <f t="shared" si="14962"/>
        <v>828</v>
      </c>
      <c r="BC2519" s="14">
        <f t="shared" si="14963"/>
        <v>828</v>
      </c>
      <c r="BD2519" s="14">
        <f t="shared" ref="BD2519:BN2519" si="15130">BD2520</f>
        <v>0</v>
      </c>
      <c r="BE2519" s="14">
        <f t="shared" si="15130"/>
        <v>0</v>
      </c>
      <c r="BF2519" s="14">
        <f t="shared" si="15130"/>
        <v>0</v>
      </c>
      <c r="BG2519" s="14">
        <f t="shared" si="15130"/>
        <v>0</v>
      </c>
      <c r="BH2519" s="14">
        <f t="shared" si="15130"/>
        <v>0</v>
      </c>
      <c r="BI2519" s="14">
        <f t="shared" si="15130"/>
        <v>0</v>
      </c>
      <c r="BJ2519" s="14">
        <f t="shared" si="15130"/>
        <v>0</v>
      </c>
      <c r="BK2519" s="14">
        <f t="shared" si="15130"/>
        <v>0</v>
      </c>
      <c r="BL2519" s="14">
        <f t="shared" si="15130"/>
        <v>0</v>
      </c>
      <c r="BM2519" s="14">
        <f t="shared" si="15130"/>
        <v>0</v>
      </c>
      <c r="BN2519" s="14">
        <f t="shared" si="15130"/>
        <v>0</v>
      </c>
      <c r="BO2519" s="14">
        <f t="shared" si="14965"/>
        <v>828</v>
      </c>
      <c r="BP2519" s="14">
        <f t="shared" si="14966"/>
        <v>828</v>
      </c>
      <c r="BQ2519" s="14">
        <f t="shared" si="14967"/>
        <v>828</v>
      </c>
      <c r="BR2519" s="14">
        <f>BR2520</f>
        <v>0</v>
      </c>
      <c r="BS2519" s="14">
        <f>BS2520</f>
        <v>0</v>
      </c>
      <c r="BT2519" s="14">
        <f>BT2520</f>
        <v>0</v>
      </c>
      <c r="BU2519" s="14">
        <f t="shared" si="14968"/>
        <v>828</v>
      </c>
      <c r="BV2519" s="14">
        <f t="shared" si="14969"/>
        <v>828</v>
      </c>
      <c r="BW2519" s="14">
        <f t="shared" si="14970"/>
        <v>828</v>
      </c>
      <c r="BX2519" s="14">
        <f t="shared" ref="BX2519:CF2519" si="15131">BX2520</f>
        <v>0</v>
      </c>
      <c r="BY2519" s="14">
        <f t="shared" si="15131"/>
        <v>0</v>
      </c>
      <c r="BZ2519" s="14">
        <f t="shared" si="15131"/>
        <v>0</v>
      </c>
      <c r="CA2519" s="14">
        <f t="shared" si="15131"/>
        <v>0</v>
      </c>
      <c r="CB2519" s="14">
        <f t="shared" si="15131"/>
        <v>0</v>
      </c>
      <c r="CC2519" s="14">
        <f t="shared" si="15131"/>
        <v>0</v>
      </c>
      <c r="CD2519" s="14">
        <f t="shared" si="15131"/>
        <v>0</v>
      </c>
      <c r="CE2519" s="14">
        <f t="shared" si="15131"/>
        <v>0</v>
      </c>
      <c r="CF2519" s="14">
        <f t="shared" si="15131"/>
        <v>0</v>
      </c>
      <c r="CG2519" s="14">
        <f t="shared" si="14972"/>
        <v>828</v>
      </c>
      <c r="CH2519" s="14">
        <f>CH2520</f>
        <v>0</v>
      </c>
      <c r="CI2519" s="84">
        <f t="shared" si="15044"/>
        <v>828</v>
      </c>
      <c r="CJ2519" s="14">
        <f t="shared" si="14973"/>
        <v>828</v>
      </c>
      <c r="CK2519" s="52">
        <f>CK2520</f>
        <v>0</v>
      </c>
      <c r="CL2519" s="84">
        <f t="shared" si="15045"/>
        <v>828</v>
      </c>
      <c r="CM2519" s="14">
        <f t="shared" si="14974"/>
        <v>828</v>
      </c>
      <c r="CN2519" s="52">
        <f>CN2520</f>
        <v>0</v>
      </c>
      <c r="CO2519" s="84">
        <f t="shared" si="15046"/>
        <v>828</v>
      </c>
      <c r="CP2519" s="14">
        <f>CP2520</f>
        <v>0</v>
      </c>
      <c r="CQ2519" s="29"/>
      <c r="CR2519" s="29"/>
      <c r="CT2519" s="1"/>
    </row>
    <row r="2520" spans="1:99" ht="15.6" customHeight="1" x14ac:dyDescent="0.3">
      <c r="A2520" s="76" t="s">
        <v>988</v>
      </c>
      <c r="B2520" s="76" t="s">
        <v>34</v>
      </c>
      <c r="C2520" s="76" t="s">
        <v>36</v>
      </c>
      <c r="D2520" s="76" t="s">
        <v>1029</v>
      </c>
      <c r="E2520" s="76" t="s">
        <v>267</v>
      </c>
      <c r="F2520" s="77" t="s">
        <v>268</v>
      </c>
      <c r="G2520" s="14">
        <v>828</v>
      </c>
      <c r="H2520" s="14">
        <v>828</v>
      </c>
      <c r="I2520" s="14">
        <v>828</v>
      </c>
      <c r="J2520" s="14"/>
      <c r="K2520" s="14"/>
      <c r="L2520" s="14"/>
      <c r="M2520" s="14">
        <f t="shared" si="14896"/>
        <v>828</v>
      </c>
      <c r="N2520" s="14">
        <f t="shared" si="14897"/>
        <v>828</v>
      </c>
      <c r="O2520" s="14">
        <f t="shared" si="14898"/>
        <v>828</v>
      </c>
      <c r="P2520" s="14"/>
      <c r="Q2520" s="14"/>
      <c r="R2520" s="14"/>
      <c r="S2520" s="14"/>
      <c r="T2520" s="14"/>
      <c r="U2520" s="14"/>
      <c r="V2520" s="14"/>
      <c r="W2520" s="14"/>
      <c r="X2520" s="14"/>
      <c r="Y2520" s="14">
        <f t="shared" si="14951"/>
        <v>828</v>
      </c>
      <c r="Z2520" s="14">
        <f t="shared" si="14952"/>
        <v>828</v>
      </c>
      <c r="AA2520" s="14">
        <f t="shared" si="14953"/>
        <v>828</v>
      </c>
      <c r="AB2520" s="14"/>
      <c r="AC2520" s="14"/>
      <c r="AD2520" s="14"/>
      <c r="AE2520" s="14">
        <f t="shared" si="14954"/>
        <v>828</v>
      </c>
      <c r="AF2520" s="14">
        <f t="shared" si="14955"/>
        <v>828</v>
      </c>
      <c r="AG2520" s="14">
        <f t="shared" si="14956"/>
        <v>828</v>
      </c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>
        <f t="shared" si="14958"/>
        <v>828</v>
      </c>
      <c r="AX2520" s="14">
        <f t="shared" si="14959"/>
        <v>828</v>
      </c>
      <c r="AY2520" s="14">
        <f t="shared" si="14960"/>
        <v>828</v>
      </c>
      <c r="AZ2520" s="14"/>
      <c r="BA2520" s="14">
        <f t="shared" si="14961"/>
        <v>828</v>
      </c>
      <c r="BB2520" s="14">
        <f t="shared" si="14962"/>
        <v>828</v>
      </c>
      <c r="BC2520" s="14">
        <f t="shared" si="14963"/>
        <v>828</v>
      </c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>
        <f t="shared" si="14965"/>
        <v>828</v>
      </c>
      <c r="BP2520" s="14">
        <f t="shared" si="14966"/>
        <v>828</v>
      </c>
      <c r="BQ2520" s="14">
        <f t="shared" si="14967"/>
        <v>828</v>
      </c>
      <c r="BR2520" s="14"/>
      <c r="BS2520" s="14"/>
      <c r="BT2520" s="14"/>
      <c r="BU2520" s="14">
        <f t="shared" si="14968"/>
        <v>828</v>
      </c>
      <c r="BV2520" s="14">
        <f t="shared" si="14969"/>
        <v>828</v>
      </c>
      <c r="BW2520" s="14">
        <f t="shared" si="14970"/>
        <v>828</v>
      </c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>
        <f t="shared" si="14972"/>
        <v>828</v>
      </c>
      <c r="CH2520" s="14"/>
      <c r="CI2520" s="84">
        <f t="shared" si="15044"/>
        <v>828</v>
      </c>
      <c r="CJ2520" s="14">
        <f t="shared" si="14973"/>
        <v>828</v>
      </c>
      <c r="CK2520" s="52"/>
      <c r="CL2520" s="84">
        <f t="shared" si="15045"/>
        <v>828</v>
      </c>
      <c r="CM2520" s="14">
        <f t="shared" si="14974"/>
        <v>828</v>
      </c>
      <c r="CN2520" s="52"/>
      <c r="CO2520" s="84">
        <f t="shared" si="15046"/>
        <v>828</v>
      </c>
      <c r="CP2520" s="14"/>
      <c r="CQ2520" s="29"/>
      <c r="CR2520" s="29"/>
      <c r="CT2520" s="1"/>
    </row>
    <row r="2521" spans="1:99" s="86" customFormat="1" ht="31.2" customHeight="1" x14ac:dyDescent="0.3">
      <c r="A2521" s="72" t="s">
        <v>988</v>
      </c>
      <c r="B2521" s="72" t="s">
        <v>70</v>
      </c>
      <c r="C2521" s="72"/>
      <c r="D2521" s="72"/>
      <c r="E2521" s="78"/>
      <c r="F2521" s="73" t="s">
        <v>159</v>
      </c>
      <c r="G2521" s="20">
        <f t="shared" ref="G2521:L2521" si="15132">G2528+G2522</f>
        <v>16330.5</v>
      </c>
      <c r="H2521" s="20">
        <f t="shared" si="15132"/>
        <v>159230.30000000002</v>
      </c>
      <c r="I2521" s="20">
        <f t="shared" si="15132"/>
        <v>2250.1999999999998</v>
      </c>
      <c r="J2521" s="20">
        <f t="shared" si="15132"/>
        <v>-74.099999999999994</v>
      </c>
      <c r="K2521" s="20">
        <f t="shared" si="15132"/>
        <v>0</v>
      </c>
      <c r="L2521" s="20">
        <f t="shared" si="15132"/>
        <v>0</v>
      </c>
      <c r="M2521" s="20">
        <f t="shared" si="14896"/>
        <v>16256.4</v>
      </c>
      <c r="N2521" s="20">
        <f t="shared" si="14897"/>
        <v>159230.30000000002</v>
      </c>
      <c r="O2521" s="20">
        <f t="shared" si="14898"/>
        <v>2250.1999999999998</v>
      </c>
      <c r="P2521" s="20">
        <f t="shared" ref="P2521:X2521" si="15133">P2528+P2522</f>
        <v>0</v>
      </c>
      <c r="Q2521" s="20">
        <f t="shared" si="15133"/>
        <v>0</v>
      </c>
      <c r="R2521" s="20">
        <f t="shared" si="15133"/>
        <v>0</v>
      </c>
      <c r="S2521" s="20">
        <f t="shared" si="15133"/>
        <v>0</v>
      </c>
      <c r="T2521" s="20">
        <f t="shared" si="15133"/>
        <v>0</v>
      </c>
      <c r="U2521" s="20">
        <f t="shared" si="15133"/>
        <v>0</v>
      </c>
      <c r="V2521" s="20">
        <f t="shared" si="15133"/>
        <v>0</v>
      </c>
      <c r="W2521" s="20">
        <f t="shared" si="15133"/>
        <v>0</v>
      </c>
      <c r="X2521" s="20">
        <f t="shared" si="15133"/>
        <v>0</v>
      </c>
      <c r="Y2521" s="20">
        <f t="shared" si="14951"/>
        <v>16256.4</v>
      </c>
      <c r="Z2521" s="20">
        <f t="shared" si="14952"/>
        <v>159230.30000000002</v>
      </c>
      <c r="AA2521" s="20">
        <f t="shared" si="14953"/>
        <v>2250.1999999999998</v>
      </c>
      <c r="AB2521" s="20">
        <f>AB2528+AB2522</f>
        <v>0</v>
      </c>
      <c r="AC2521" s="20">
        <f>AC2528+AC2522</f>
        <v>0</v>
      </c>
      <c r="AD2521" s="20">
        <f>AD2528+AD2522</f>
        <v>0</v>
      </c>
      <c r="AE2521" s="20">
        <f t="shared" si="14954"/>
        <v>16256.4</v>
      </c>
      <c r="AF2521" s="20">
        <f t="shared" si="14955"/>
        <v>159230.30000000002</v>
      </c>
      <c r="AG2521" s="20">
        <f t="shared" si="14956"/>
        <v>2250.1999999999998</v>
      </c>
      <c r="AH2521" s="20">
        <f t="shared" ref="AH2521:AV2521" si="15134">AH2528+AH2522</f>
        <v>0</v>
      </c>
      <c r="AI2521" s="20">
        <f t="shared" si="15134"/>
        <v>0</v>
      </c>
      <c r="AJ2521" s="20">
        <f t="shared" si="15134"/>
        <v>0</v>
      </c>
      <c r="AK2521" s="20">
        <f t="shared" si="15134"/>
        <v>0</v>
      </c>
      <c r="AL2521" s="20">
        <f t="shared" si="15134"/>
        <v>0</v>
      </c>
      <c r="AM2521" s="20">
        <f t="shared" si="15134"/>
        <v>0</v>
      </c>
      <c r="AN2521" s="20">
        <f t="shared" si="15134"/>
        <v>0</v>
      </c>
      <c r="AO2521" s="20">
        <f t="shared" si="15134"/>
        <v>0</v>
      </c>
      <c r="AP2521" s="20">
        <f t="shared" si="15134"/>
        <v>0</v>
      </c>
      <c r="AQ2521" s="20">
        <f t="shared" si="15134"/>
        <v>0</v>
      </c>
      <c r="AR2521" s="20">
        <f t="shared" si="15134"/>
        <v>0</v>
      </c>
      <c r="AS2521" s="20">
        <f t="shared" si="15134"/>
        <v>0</v>
      </c>
      <c r="AT2521" s="20">
        <f t="shared" si="15134"/>
        <v>0</v>
      </c>
      <c r="AU2521" s="20">
        <f t="shared" si="15134"/>
        <v>0</v>
      </c>
      <c r="AV2521" s="20">
        <f t="shared" si="15134"/>
        <v>0</v>
      </c>
      <c r="AW2521" s="20">
        <f t="shared" si="14958"/>
        <v>16256.4</v>
      </c>
      <c r="AX2521" s="20">
        <f t="shared" si="14959"/>
        <v>159230.30000000002</v>
      </c>
      <c r="AY2521" s="20">
        <f t="shared" si="14960"/>
        <v>2250.1999999999998</v>
      </c>
      <c r="AZ2521" s="20">
        <f>AZ2528+AZ2522</f>
        <v>0</v>
      </c>
      <c r="BA2521" s="20">
        <f t="shared" si="14961"/>
        <v>16256.4</v>
      </c>
      <c r="BB2521" s="20">
        <f t="shared" si="14962"/>
        <v>159230.30000000002</v>
      </c>
      <c r="BC2521" s="20">
        <f t="shared" si="14963"/>
        <v>2250.1999999999998</v>
      </c>
      <c r="BD2521" s="20">
        <f t="shared" ref="BD2521:BN2521" si="15135">BD2528+BD2522</f>
        <v>0</v>
      </c>
      <c r="BE2521" s="20">
        <f t="shared" si="15135"/>
        <v>0</v>
      </c>
      <c r="BF2521" s="20">
        <f t="shared" si="15135"/>
        <v>0</v>
      </c>
      <c r="BG2521" s="20">
        <f t="shared" si="15135"/>
        <v>0</v>
      </c>
      <c r="BH2521" s="20">
        <f t="shared" si="15135"/>
        <v>0</v>
      </c>
      <c r="BI2521" s="20">
        <f t="shared" si="15135"/>
        <v>0</v>
      </c>
      <c r="BJ2521" s="20">
        <f t="shared" si="15135"/>
        <v>0</v>
      </c>
      <c r="BK2521" s="20">
        <f t="shared" si="15135"/>
        <v>0</v>
      </c>
      <c r="BL2521" s="20">
        <f t="shared" si="15135"/>
        <v>0</v>
      </c>
      <c r="BM2521" s="20">
        <f t="shared" si="15135"/>
        <v>0</v>
      </c>
      <c r="BN2521" s="20">
        <f t="shared" si="15135"/>
        <v>0</v>
      </c>
      <c r="BO2521" s="20">
        <f t="shared" si="14965"/>
        <v>16256.4</v>
      </c>
      <c r="BP2521" s="20">
        <f t="shared" si="14966"/>
        <v>159230.30000000002</v>
      </c>
      <c r="BQ2521" s="20">
        <f t="shared" si="14967"/>
        <v>2250.1999999999998</v>
      </c>
      <c r="BR2521" s="20">
        <f>BR2528+BR2522</f>
        <v>0</v>
      </c>
      <c r="BS2521" s="20">
        <f>BS2528+BS2522</f>
        <v>0</v>
      </c>
      <c r="BT2521" s="20">
        <f>BT2528+BT2522</f>
        <v>0</v>
      </c>
      <c r="BU2521" s="20">
        <f t="shared" si="14968"/>
        <v>16256.4</v>
      </c>
      <c r="BV2521" s="20">
        <f t="shared" si="14969"/>
        <v>159230.30000000002</v>
      </c>
      <c r="BW2521" s="20">
        <f t="shared" si="14970"/>
        <v>2250.1999999999998</v>
      </c>
      <c r="BX2521" s="20">
        <f t="shared" ref="BX2521:CF2521" si="15136">BX2528+BX2522</f>
        <v>0</v>
      </c>
      <c r="BY2521" s="20">
        <f t="shared" si="15136"/>
        <v>4782</v>
      </c>
      <c r="BZ2521" s="20">
        <f t="shared" si="15136"/>
        <v>0</v>
      </c>
      <c r="CA2521" s="20">
        <f t="shared" si="15136"/>
        <v>0</v>
      </c>
      <c r="CB2521" s="20">
        <f t="shared" si="15136"/>
        <v>0</v>
      </c>
      <c r="CC2521" s="20">
        <f t="shared" si="15136"/>
        <v>0</v>
      </c>
      <c r="CD2521" s="20">
        <f t="shared" si="15136"/>
        <v>0</v>
      </c>
      <c r="CE2521" s="20">
        <f t="shared" si="15136"/>
        <v>0</v>
      </c>
      <c r="CF2521" s="20">
        <f t="shared" si="15136"/>
        <v>0</v>
      </c>
      <c r="CG2521" s="20">
        <f t="shared" si="14972"/>
        <v>21038.400000000001</v>
      </c>
      <c r="CH2521" s="20">
        <f>CH2528+CH2522</f>
        <v>0</v>
      </c>
      <c r="CI2521" s="82">
        <f t="shared" si="15044"/>
        <v>21038.400000000001</v>
      </c>
      <c r="CJ2521" s="20">
        <f t="shared" si="14973"/>
        <v>159230.30000000002</v>
      </c>
      <c r="CK2521" s="20">
        <f>CK2528+CK2522</f>
        <v>0</v>
      </c>
      <c r="CL2521" s="82">
        <f t="shared" si="15045"/>
        <v>159230.30000000002</v>
      </c>
      <c r="CM2521" s="20">
        <f t="shared" si="14974"/>
        <v>2250.1999999999998</v>
      </c>
      <c r="CN2521" s="20">
        <f>CN2528+CN2522</f>
        <v>0</v>
      </c>
      <c r="CO2521" s="82">
        <f t="shared" si="15046"/>
        <v>2250.1999999999998</v>
      </c>
      <c r="CP2521" s="20">
        <f>CP2528+CP2522</f>
        <v>0</v>
      </c>
      <c r="CQ2521" s="21"/>
      <c r="CR2521" s="21"/>
      <c r="CS2521" s="17"/>
      <c r="CT2521" s="17"/>
      <c r="CU2521" s="17"/>
    </row>
    <row r="2522" spans="1:99" s="87" customFormat="1" ht="46.8" customHeight="1" x14ac:dyDescent="0.3">
      <c r="A2522" s="74" t="s">
        <v>988</v>
      </c>
      <c r="B2522" s="74" t="s">
        <v>70</v>
      </c>
      <c r="C2522" s="74" t="s">
        <v>303</v>
      </c>
      <c r="D2522" s="74"/>
      <c r="E2522" s="79"/>
      <c r="F2522" s="97" t="s">
        <v>447</v>
      </c>
      <c r="G2522" s="25">
        <f t="shared" ref="G2522:G2550" si="15137">G2523</f>
        <v>14080.3</v>
      </c>
      <c r="H2522" s="25">
        <f t="shared" ref="H2522:H2550" si="15138">H2523</f>
        <v>156980.1</v>
      </c>
      <c r="I2522" s="25">
        <f t="shared" ref="I2522:I2550" si="15139">I2523</f>
        <v>0</v>
      </c>
      <c r="J2522" s="25">
        <f t="shared" ref="J2522:J2550" si="15140">J2523</f>
        <v>0</v>
      </c>
      <c r="K2522" s="25">
        <f t="shared" ref="K2522:K2550" si="15141">K2523</f>
        <v>0</v>
      </c>
      <c r="L2522" s="25">
        <f t="shared" ref="L2522:L2550" si="15142">L2523</f>
        <v>0</v>
      </c>
      <c r="M2522" s="25">
        <f t="shared" si="14896"/>
        <v>14080.3</v>
      </c>
      <c r="N2522" s="25">
        <f t="shared" si="14897"/>
        <v>156980.1</v>
      </c>
      <c r="O2522" s="25">
        <f t="shared" si="14898"/>
        <v>0</v>
      </c>
      <c r="P2522" s="25">
        <f t="shared" ref="P2522:P2550" si="15143">P2523</f>
        <v>0</v>
      </c>
      <c r="Q2522" s="25">
        <f t="shared" ref="Q2522:Q2550" si="15144">Q2523</f>
        <v>0</v>
      </c>
      <c r="R2522" s="25">
        <f t="shared" ref="R2522:R2550" si="15145">R2523</f>
        <v>0</v>
      </c>
      <c r="S2522" s="25">
        <f t="shared" ref="S2522:S2550" si="15146">S2523</f>
        <v>0</v>
      </c>
      <c r="T2522" s="25">
        <f t="shared" ref="T2522:T2550" si="15147">T2523</f>
        <v>0</v>
      </c>
      <c r="U2522" s="25">
        <f t="shared" ref="U2522:U2550" si="15148">U2523</f>
        <v>0</v>
      </c>
      <c r="V2522" s="25">
        <f t="shared" ref="V2522:V2550" si="15149">V2523</f>
        <v>0</v>
      </c>
      <c r="W2522" s="25">
        <f t="shared" ref="W2522:W2550" si="15150">W2523</f>
        <v>0</v>
      </c>
      <c r="X2522" s="25">
        <f t="shared" ref="X2522:X2550" si="15151">X2523</f>
        <v>0</v>
      </c>
      <c r="Y2522" s="25">
        <f t="shared" si="14951"/>
        <v>14080.3</v>
      </c>
      <c r="Z2522" s="25">
        <f t="shared" si="14952"/>
        <v>156980.1</v>
      </c>
      <c r="AA2522" s="25">
        <f t="shared" si="14953"/>
        <v>0</v>
      </c>
      <c r="AB2522" s="25">
        <f t="shared" ref="AB2522:AB2550" si="15152">AB2523</f>
        <v>0</v>
      </c>
      <c r="AC2522" s="25">
        <f t="shared" ref="AC2522:AC2550" si="15153">AC2523</f>
        <v>0</v>
      </c>
      <c r="AD2522" s="25">
        <f t="shared" ref="AD2522:AD2550" si="15154">AD2523</f>
        <v>0</v>
      </c>
      <c r="AE2522" s="25">
        <f t="shared" si="14954"/>
        <v>14080.3</v>
      </c>
      <c r="AF2522" s="25">
        <f t="shared" si="14955"/>
        <v>156980.1</v>
      </c>
      <c r="AG2522" s="25">
        <f t="shared" si="14956"/>
        <v>0</v>
      </c>
      <c r="AH2522" s="25">
        <f t="shared" ref="AH2522:AH2550" si="15155">AH2523</f>
        <v>0</v>
      </c>
      <c r="AI2522" s="25">
        <f t="shared" ref="AI2522:AI2550" si="15156">AI2523</f>
        <v>0</v>
      </c>
      <c r="AJ2522" s="25">
        <f t="shared" ref="AJ2522:AJ2550" si="15157">AJ2523</f>
        <v>0</v>
      </c>
      <c r="AK2522" s="25">
        <f t="shared" ref="AK2522:AK2550" si="15158">AK2523</f>
        <v>0</v>
      </c>
      <c r="AL2522" s="25">
        <f t="shared" ref="AL2522:AL2550" si="15159">AL2523</f>
        <v>0</v>
      </c>
      <c r="AM2522" s="25">
        <f t="shared" ref="AM2522:AM2550" si="15160">AM2523</f>
        <v>0</v>
      </c>
      <c r="AN2522" s="25">
        <f t="shared" ref="AN2522:AN2550" si="15161">AN2523</f>
        <v>0</v>
      </c>
      <c r="AO2522" s="25">
        <f t="shared" ref="AO2522:AO2550" si="15162">AO2523</f>
        <v>0</v>
      </c>
      <c r="AP2522" s="25">
        <f t="shared" ref="AP2522:AP2550" si="15163">AP2523</f>
        <v>0</v>
      </c>
      <c r="AQ2522" s="25">
        <f t="shared" ref="AQ2522:AQ2550" si="15164">AQ2523</f>
        <v>0</v>
      </c>
      <c r="AR2522" s="25">
        <f t="shared" ref="AR2522:AR2550" si="15165">AR2523</f>
        <v>0</v>
      </c>
      <c r="AS2522" s="25">
        <f t="shared" ref="AS2522:AS2550" si="15166">AS2523</f>
        <v>0</v>
      </c>
      <c r="AT2522" s="25">
        <f t="shared" ref="AT2522:AT2550" si="15167">AT2523</f>
        <v>0</v>
      </c>
      <c r="AU2522" s="25">
        <f t="shared" ref="AU2522:AU2550" si="15168">AU2523</f>
        <v>0</v>
      </c>
      <c r="AV2522" s="25">
        <f t="shared" ref="AV2522:AV2550" si="15169">AV2523</f>
        <v>0</v>
      </c>
      <c r="AW2522" s="25">
        <f t="shared" si="14958"/>
        <v>14080.3</v>
      </c>
      <c r="AX2522" s="25">
        <f t="shared" si="14959"/>
        <v>156980.1</v>
      </c>
      <c r="AY2522" s="25">
        <f t="shared" si="14960"/>
        <v>0</v>
      </c>
      <c r="AZ2522" s="25">
        <f t="shared" ref="AZ2522:AZ2550" si="15170">AZ2523</f>
        <v>0</v>
      </c>
      <c r="BA2522" s="25">
        <f t="shared" si="14961"/>
        <v>14080.3</v>
      </c>
      <c r="BB2522" s="25">
        <f t="shared" si="14962"/>
        <v>156980.1</v>
      </c>
      <c r="BC2522" s="25">
        <f t="shared" si="14963"/>
        <v>0</v>
      </c>
      <c r="BD2522" s="25">
        <f t="shared" ref="BD2522:BD2550" si="15171">BD2523</f>
        <v>0</v>
      </c>
      <c r="BE2522" s="25">
        <f t="shared" ref="BE2522:BE2550" si="15172">BE2523</f>
        <v>0</v>
      </c>
      <c r="BF2522" s="25">
        <f t="shared" ref="BF2522:BF2550" si="15173">BF2523</f>
        <v>0</v>
      </c>
      <c r="BG2522" s="25">
        <f t="shared" ref="BG2522:BG2550" si="15174">BG2523</f>
        <v>0</v>
      </c>
      <c r="BH2522" s="25">
        <f t="shared" ref="BH2522:BH2550" si="15175">BH2523</f>
        <v>0</v>
      </c>
      <c r="BI2522" s="25">
        <f t="shared" ref="BI2522:BI2550" si="15176">BI2523</f>
        <v>0</v>
      </c>
      <c r="BJ2522" s="25">
        <f t="shared" ref="BJ2522:BJ2550" si="15177">BJ2523</f>
        <v>0</v>
      </c>
      <c r="BK2522" s="25">
        <f t="shared" ref="BK2522:BK2550" si="15178">BK2523</f>
        <v>0</v>
      </c>
      <c r="BL2522" s="25">
        <f t="shared" ref="BL2522:BL2550" si="15179">BL2523</f>
        <v>0</v>
      </c>
      <c r="BM2522" s="25">
        <f t="shared" ref="BM2522:BM2550" si="15180">BM2523</f>
        <v>0</v>
      </c>
      <c r="BN2522" s="25">
        <f t="shared" ref="BN2522:BN2550" si="15181">BN2523</f>
        <v>0</v>
      </c>
      <c r="BO2522" s="25">
        <f t="shared" si="14965"/>
        <v>14080.3</v>
      </c>
      <c r="BP2522" s="25">
        <f t="shared" si="14966"/>
        <v>156980.1</v>
      </c>
      <c r="BQ2522" s="25">
        <f t="shared" si="14967"/>
        <v>0</v>
      </c>
      <c r="BR2522" s="25">
        <f t="shared" ref="BR2522:BR2550" si="15182">BR2523</f>
        <v>0</v>
      </c>
      <c r="BS2522" s="25">
        <f t="shared" ref="BS2522:BS2550" si="15183">BS2523</f>
        <v>0</v>
      </c>
      <c r="BT2522" s="25">
        <f t="shared" ref="BT2522:BT2550" si="15184">BT2523</f>
        <v>0</v>
      </c>
      <c r="BU2522" s="25">
        <f t="shared" si="14968"/>
        <v>14080.3</v>
      </c>
      <c r="BV2522" s="25">
        <f t="shared" si="14969"/>
        <v>156980.1</v>
      </c>
      <c r="BW2522" s="25">
        <f t="shared" si="14970"/>
        <v>0</v>
      </c>
      <c r="BX2522" s="25">
        <f t="shared" ref="BX2522:BX2550" si="15185">BX2523</f>
        <v>0</v>
      </c>
      <c r="BY2522" s="25">
        <f t="shared" ref="BY2522:BY2550" si="15186">BY2523</f>
        <v>0</v>
      </c>
      <c r="BZ2522" s="25">
        <f t="shared" ref="BZ2522:BZ2550" si="15187">BZ2523</f>
        <v>0</v>
      </c>
      <c r="CA2522" s="25">
        <f t="shared" ref="CA2522:CA2550" si="15188">CA2523</f>
        <v>0</v>
      </c>
      <c r="CB2522" s="25">
        <f t="shared" ref="CB2522:CB2550" si="15189">CB2523</f>
        <v>0</v>
      </c>
      <c r="CC2522" s="25">
        <f t="shared" ref="CC2522:CC2550" si="15190">CC2523</f>
        <v>0</v>
      </c>
      <c r="CD2522" s="25">
        <f t="shared" ref="CD2522:CD2550" si="15191">CD2523</f>
        <v>0</v>
      </c>
      <c r="CE2522" s="25">
        <f t="shared" ref="CE2522:CE2550" si="15192">CE2523</f>
        <v>0</v>
      </c>
      <c r="CF2522" s="25">
        <f t="shared" ref="CF2522:CF2550" si="15193">CF2523</f>
        <v>0</v>
      </c>
      <c r="CG2522" s="25">
        <f t="shared" si="14972"/>
        <v>14080.3</v>
      </c>
      <c r="CH2522" s="25">
        <f t="shared" ref="CH2522:CH2550" si="15194">CH2523</f>
        <v>0</v>
      </c>
      <c r="CI2522" s="83">
        <f t="shared" si="15044"/>
        <v>14080.3</v>
      </c>
      <c r="CJ2522" s="25">
        <f t="shared" si="14973"/>
        <v>156980.1</v>
      </c>
      <c r="CK2522" s="25">
        <f t="shared" ref="CK2522:CP2550" si="15195">CK2523</f>
        <v>0</v>
      </c>
      <c r="CL2522" s="83">
        <f t="shared" si="15045"/>
        <v>156980.1</v>
      </c>
      <c r="CM2522" s="25">
        <f t="shared" si="14974"/>
        <v>0</v>
      </c>
      <c r="CN2522" s="25">
        <f t="shared" si="15195"/>
        <v>0</v>
      </c>
      <c r="CO2522" s="83">
        <f t="shared" si="15046"/>
        <v>0</v>
      </c>
      <c r="CP2522" s="25">
        <f t="shared" si="15195"/>
        <v>0</v>
      </c>
      <c r="CQ2522" s="26"/>
      <c r="CR2522" s="26"/>
      <c r="CS2522" s="22"/>
      <c r="CT2522" s="22"/>
      <c r="CU2522" s="22"/>
    </row>
    <row r="2523" spans="1:99" ht="15.6" customHeight="1" x14ac:dyDescent="0.3">
      <c r="A2523" s="76" t="s">
        <v>988</v>
      </c>
      <c r="B2523" s="76" t="s">
        <v>70</v>
      </c>
      <c r="C2523" s="76" t="s">
        <v>303</v>
      </c>
      <c r="D2523" s="76" t="s">
        <v>252</v>
      </c>
      <c r="E2523" s="88"/>
      <c r="F2523" s="77" t="s">
        <v>253</v>
      </c>
      <c r="G2523" s="14">
        <f t="shared" si="15137"/>
        <v>14080.3</v>
      </c>
      <c r="H2523" s="14">
        <f t="shared" si="15138"/>
        <v>156980.1</v>
      </c>
      <c r="I2523" s="14">
        <f t="shared" si="15139"/>
        <v>0</v>
      </c>
      <c r="J2523" s="14">
        <f t="shared" si="15140"/>
        <v>0</v>
      </c>
      <c r="K2523" s="14">
        <f t="shared" si="15141"/>
        <v>0</v>
      </c>
      <c r="L2523" s="14">
        <f t="shared" si="15142"/>
        <v>0</v>
      </c>
      <c r="M2523" s="14">
        <f t="shared" ref="M2523:M2586" si="15196">G2523+J2523</f>
        <v>14080.3</v>
      </c>
      <c r="N2523" s="14">
        <f t="shared" ref="N2523:N2586" si="15197">H2523+K2523</f>
        <v>156980.1</v>
      </c>
      <c r="O2523" s="14">
        <f t="shared" ref="O2523:O2586" si="15198">I2523+L2523</f>
        <v>0</v>
      </c>
      <c r="P2523" s="14">
        <f t="shared" si="15143"/>
        <v>0</v>
      </c>
      <c r="Q2523" s="14">
        <f t="shared" si="15144"/>
        <v>0</v>
      </c>
      <c r="R2523" s="14">
        <f t="shared" si="15145"/>
        <v>0</v>
      </c>
      <c r="S2523" s="14">
        <f t="shared" si="15146"/>
        <v>0</v>
      </c>
      <c r="T2523" s="14">
        <f t="shared" si="15147"/>
        <v>0</v>
      </c>
      <c r="U2523" s="14">
        <f t="shared" si="15148"/>
        <v>0</v>
      </c>
      <c r="V2523" s="14">
        <f t="shared" si="15149"/>
        <v>0</v>
      </c>
      <c r="W2523" s="14">
        <f t="shared" si="15150"/>
        <v>0</v>
      </c>
      <c r="X2523" s="14">
        <f t="shared" si="15151"/>
        <v>0</v>
      </c>
      <c r="Y2523" s="14">
        <f t="shared" si="14951"/>
        <v>14080.3</v>
      </c>
      <c r="Z2523" s="14">
        <f t="shared" si="14952"/>
        <v>156980.1</v>
      </c>
      <c r="AA2523" s="14">
        <f t="shared" si="14953"/>
        <v>0</v>
      </c>
      <c r="AB2523" s="14">
        <f t="shared" si="15152"/>
        <v>0</v>
      </c>
      <c r="AC2523" s="14">
        <f t="shared" si="15153"/>
        <v>0</v>
      </c>
      <c r="AD2523" s="14">
        <f t="shared" si="15154"/>
        <v>0</v>
      </c>
      <c r="AE2523" s="14">
        <f t="shared" si="14954"/>
        <v>14080.3</v>
      </c>
      <c r="AF2523" s="14">
        <f t="shared" si="14955"/>
        <v>156980.1</v>
      </c>
      <c r="AG2523" s="14">
        <f t="shared" si="14956"/>
        <v>0</v>
      </c>
      <c r="AH2523" s="14">
        <f t="shared" si="15155"/>
        <v>0</v>
      </c>
      <c r="AI2523" s="14">
        <f t="shared" si="15156"/>
        <v>0</v>
      </c>
      <c r="AJ2523" s="14">
        <f t="shared" si="15157"/>
        <v>0</v>
      </c>
      <c r="AK2523" s="14">
        <f t="shared" si="15158"/>
        <v>0</v>
      </c>
      <c r="AL2523" s="14">
        <f t="shared" si="15159"/>
        <v>0</v>
      </c>
      <c r="AM2523" s="14">
        <f t="shared" si="15160"/>
        <v>0</v>
      </c>
      <c r="AN2523" s="14">
        <f t="shared" si="15161"/>
        <v>0</v>
      </c>
      <c r="AO2523" s="14">
        <f t="shared" si="15162"/>
        <v>0</v>
      </c>
      <c r="AP2523" s="14">
        <f t="shared" si="15163"/>
        <v>0</v>
      </c>
      <c r="AQ2523" s="14">
        <f t="shared" si="15164"/>
        <v>0</v>
      </c>
      <c r="AR2523" s="14">
        <f t="shared" si="15165"/>
        <v>0</v>
      </c>
      <c r="AS2523" s="14">
        <f t="shared" si="15166"/>
        <v>0</v>
      </c>
      <c r="AT2523" s="14">
        <f t="shared" si="15167"/>
        <v>0</v>
      </c>
      <c r="AU2523" s="14">
        <f t="shared" si="15168"/>
        <v>0</v>
      </c>
      <c r="AV2523" s="14">
        <f t="shared" si="15169"/>
        <v>0</v>
      </c>
      <c r="AW2523" s="14">
        <f t="shared" si="14958"/>
        <v>14080.3</v>
      </c>
      <c r="AX2523" s="14">
        <f t="shared" si="14959"/>
        <v>156980.1</v>
      </c>
      <c r="AY2523" s="14">
        <f t="shared" si="14960"/>
        <v>0</v>
      </c>
      <c r="AZ2523" s="14">
        <f t="shared" si="15170"/>
        <v>0</v>
      </c>
      <c r="BA2523" s="14">
        <f t="shared" si="14961"/>
        <v>14080.3</v>
      </c>
      <c r="BB2523" s="14">
        <f t="shared" si="14962"/>
        <v>156980.1</v>
      </c>
      <c r="BC2523" s="14">
        <f t="shared" si="14963"/>
        <v>0</v>
      </c>
      <c r="BD2523" s="14">
        <f t="shared" si="15171"/>
        <v>0</v>
      </c>
      <c r="BE2523" s="14">
        <f t="shared" si="15172"/>
        <v>0</v>
      </c>
      <c r="BF2523" s="14">
        <f t="shared" si="15173"/>
        <v>0</v>
      </c>
      <c r="BG2523" s="14">
        <f t="shared" si="15174"/>
        <v>0</v>
      </c>
      <c r="BH2523" s="14">
        <f t="shared" si="15175"/>
        <v>0</v>
      </c>
      <c r="BI2523" s="14">
        <f t="shared" si="15176"/>
        <v>0</v>
      </c>
      <c r="BJ2523" s="14">
        <f t="shared" si="15177"/>
        <v>0</v>
      </c>
      <c r="BK2523" s="14">
        <f t="shared" si="15178"/>
        <v>0</v>
      </c>
      <c r="BL2523" s="14">
        <f t="shared" si="15179"/>
        <v>0</v>
      </c>
      <c r="BM2523" s="14">
        <f t="shared" si="15180"/>
        <v>0</v>
      </c>
      <c r="BN2523" s="14">
        <f t="shared" si="15181"/>
        <v>0</v>
      </c>
      <c r="BO2523" s="14">
        <f t="shared" si="14965"/>
        <v>14080.3</v>
      </c>
      <c r="BP2523" s="14">
        <f t="shared" si="14966"/>
        <v>156980.1</v>
      </c>
      <c r="BQ2523" s="14">
        <f t="shared" si="14967"/>
        <v>0</v>
      </c>
      <c r="BR2523" s="14">
        <f t="shared" si="15182"/>
        <v>0</v>
      </c>
      <c r="BS2523" s="14">
        <f t="shared" si="15183"/>
        <v>0</v>
      </c>
      <c r="BT2523" s="14">
        <f t="shared" si="15184"/>
        <v>0</v>
      </c>
      <c r="BU2523" s="14">
        <f t="shared" si="14968"/>
        <v>14080.3</v>
      </c>
      <c r="BV2523" s="14">
        <f t="shared" si="14969"/>
        <v>156980.1</v>
      </c>
      <c r="BW2523" s="14">
        <f t="shared" si="14970"/>
        <v>0</v>
      </c>
      <c r="BX2523" s="14">
        <f t="shared" si="15185"/>
        <v>0</v>
      </c>
      <c r="BY2523" s="14">
        <f t="shared" si="15186"/>
        <v>0</v>
      </c>
      <c r="BZ2523" s="14">
        <f t="shared" si="15187"/>
        <v>0</v>
      </c>
      <c r="CA2523" s="14">
        <f t="shared" si="15188"/>
        <v>0</v>
      </c>
      <c r="CB2523" s="14">
        <f t="shared" si="15189"/>
        <v>0</v>
      </c>
      <c r="CC2523" s="14">
        <f t="shared" si="15190"/>
        <v>0</v>
      </c>
      <c r="CD2523" s="14">
        <f t="shared" si="15191"/>
        <v>0</v>
      </c>
      <c r="CE2523" s="14">
        <f t="shared" si="15192"/>
        <v>0</v>
      </c>
      <c r="CF2523" s="14">
        <f t="shared" si="15193"/>
        <v>0</v>
      </c>
      <c r="CG2523" s="14">
        <f t="shared" si="14972"/>
        <v>14080.3</v>
      </c>
      <c r="CH2523" s="14">
        <f t="shared" si="15194"/>
        <v>0</v>
      </c>
      <c r="CI2523" s="84">
        <f t="shared" si="15044"/>
        <v>14080.3</v>
      </c>
      <c r="CJ2523" s="14">
        <f t="shared" si="14973"/>
        <v>156980.1</v>
      </c>
      <c r="CK2523" s="52">
        <f t="shared" si="15195"/>
        <v>0</v>
      </c>
      <c r="CL2523" s="84">
        <f t="shared" si="15045"/>
        <v>156980.1</v>
      </c>
      <c r="CM2523" s="14">
        <f t="shared" si="14974"/>
        <v>0</v>
      </c>
      <c r="CN2523" s="52">
        <f t="shared" si="15195"/>
        <v>0</v>
      </c>
      <c r="CO2523" s="84">
        <f t="shared" si="15046"/>
        <v>0</v>
      </c>
      <c r="CP2523" s="14">
        <f t="shared" si="15195"/>
        <v>0</v>
      </c>
      <c r="CQ2523" s="29"/>
      <c r="CR2523" s="29"/>
      <c r="CT2523" s="1"/>
    </row>
    <row r="2524" spans="1:99" ht="15.6" customHeight="1" x14ac:dyDescent="0.3">
      <c r="A2524" s="76" t="s">
        <v>988</v>
      </c>
      <c r="B2524" s="76" t="s">
        <v>70</v>
      </c>
      <c r="C2524" s="76" t="s">
        <v>303</v>
      </c>
      <c r="D2524" s="76" t="s">
        <v>254</v>
      </c>
      <c r="E2524" s="88"/>
      <c r="F2524" s="77" t="s">
        <v>41</v>
      </c>
      <c r="G2524" s="14">
        <f t="shared" si="15137"/>
        <v>14080.3</v>
      </c>
      <c r="H2524" s="14">
        <f t="shared" si="15138"/>
        <v>156980.1</v>
      </c>
      <c r="I2524" s="14">
        <f t="shared" si="15139"/>
        <v>0</v>
      </c>
      <c r="J2524" s="14">
        <f t="shared" si="15140"/>
        <v>0</v>
      </c>
      <c r="K2524" s="14">
        <f t="shared" si="15141"/>
        <v>0</v>
      </c>
      <c r="L2524" s="14">
        <f t="shared" si="15142"/>
        <v>0</v>
      </c>
      <c r="M2524" s="14">
        <f t="shared" si="15196"/>
        <v>14080.3</v>
      </c>
      <c r="N2524" s="14">
        <f t="shared" si="15197"/>
        <v>156980.1</v>
      </c>
      <c r="O2524" s="14">
        <f t="shared" si="15198"/>
        <v>0</v>
      </c>
      <c r="P2524" s="14">
        <f t="shared" si="15143"/>
        <v>0</v>
      </c>
      <c r="Q2524" s="14">
        <f t="shared" si="15144"/>
        <v>0</v>
      </c>
      <c r="R2524" s="14">
        <f t="shared" si="15145"/>
        <v>0</v>
      </c>
      <c r="S2524" s="14">
        <f t="shared" si="15146"/>
        <v>0</v>
      </c>
      <c r="T2524" s="14">
        <f t="shared" si="15147"/>
        <v>0</v>
      </c>
      <c r="U2524" s="14">
        <f t="shared" si="15148"/>
        <v>0</v>
      </c>
      <c r="V2524" s="14">
        <f t="shared" si="15149"/>
        <v>0</v>
      </c>
      <c r="W2524" s="14">
        <f t="shared" si="15150"/>
        <v>0</v>
      </c>
      <c r="X2524" s="14">
        <f t="shared" si="15151"/>
        <v>0</v>
      </c>
      <c r="Y2524" s="14">
        <f t="shared" si="14951"/>
        <v>14080.3</v>
      </c>
      <c r="Z2524" s="14">
        <f t="shared" si="14952"/>
        <v>156980.1</v>
      </c>
      <c r="AA2524" s="14">
        <f t="shared" si="14953"/>
        <v>0</v>
      </c>
      <c r="AB2524" s="14">
        <f t="shared" si="15152"/>
        <v>0</v>
      </c>
      <c r="AC2524" s="14">
        <f t="shared" si="15153"/>
        <v>0</v>
      </c>
      <c r="AD2524" s="14">
        <f t="shared" si="15154"/>
        <v>0</v>
      </c>
      <c r="AE2524" s="14">
        <f t="shared" si="14954"/>
        <v>14080.3</v>
      </c>
      <c r="AF2524" s="14">
        <f t="shared" si="14955"/>
        <v>156980.1</v>
      </c>
      <c r="AG2524" s="14">
        <f t="shared" si="14956"/>
        <v>0</v>
      </c>
      <c r="AH2524" s="14">
        <f t="shared" si="15155"/>
        <v>0</v>
      </c>
      <c r="AI2524" s="14">
        <f t="shared" si="15156"/>
        <v>0</v>
      </c>
      <c r="AJ2524" s="14">
        <f t="shared" si="15157"/>
        <v>0</v>
      </c>
      <c r="AK2524" s="14">
        <f t="shared" si="15158"/>
        <v>0</v>
      </c>
      <c r="AL2524" s="14">
        <f t="shared" si="15159"/>
        <v>0</v>
      </c>
      <c r="AM2524" s="14">
        <f t="shared" si="15160"/>
        <v>0</v>
      </c>
      <c r="AN2524" s="14">
        <f t="shared" si="15161"/>
        <v>0</v>
      </c>
      <c r="AO2524" s="14">
        <f t="shared" si="15162"/>
        <v>0</v>
      </c>
      <c r="AP2524" s="14">
        <f t="shared" si="15163"/>
        <v>0</v>
      </c>
      <c r="AQ2524" s="14">
        <f t="shared" si="15164"/>
        <v>0</v>
      </c>
      <c r="AR2524" s="14">
        <f t="shared" si="15165"/>
        <v>0</v>
      </c>
      <c r="AS2524" s="14">
        <f t="shared" si="15166"/>
        <v>0</v>
      </c>
      <c r="AT2524" s="14">
        <f t="shared" si="15167"/>
        <v>0</v>
      </c>
      <c r="AU2524" s="14">
        <f t="shared" si="15168"/>
        <v>0</v>
      </c>
      <c r="AV2524" s="14">
        <f t="shared" si="15169"/>
        <v>0</v>
      </c>
      <c r="AW2524" s="14">
        <f t="shared" si="14958"/>
        <v>14080.3</v>
      </c>
      <c r="AX2524" s="14">
        <f t="shared" si="14959"/>
        <v>156980.1</v>
      </c>
      <c r="AY2524" s="14">
        <f t="shared" si="14960"/>
        <v>0</v>
      </c>
      <c r="AZ2524" s="14">
        <f t="shared" si="15170"/>
        <v>0</v>
      </c>
      <c r="BA2524" s="14">
        <f t="shared" si="14961"/>
        <v>14080.3</v>
      </c>
      <c r="BB2524" s="14">
        <f t="shared" si="14962"/>
        <v>156980.1</v>
      </c>
      <c r="BC2524" s="14">
        <f t="shared" si="14963"/>
        <v>0</v>
      </c>
      <c r="BD2524" s="14">
        <f t="shared" si="15171"/>
        <v>0</v>
      </c>
      <c r="BE2524" s="14">
        <f t="shared" si="15172"/>
        <v>0</v>
      </c>
      <c r="BF2524" s="14">
        <f t="shared" si="15173"/>
        <v>0</v>
      </c>
      <c r="BG2524" s="14">
        <f t="shared" si="15174"/>
        <v>0</v>
      </c>
      <c r="BH2524" s="14">
        <f t="shared" si="15175"/>
        <v>0</v>
      </c>
      <c r="BI2524" s="14">
        <f t="shared" si="15176"/>
        <v>0</v>
      </c>
      <c r="BJ2524" s="14">
        <f t="shared" si="15177"/>
        <v>0</v>
      </c>
      <c r="BK2524" s="14">
        <f t="shared" si="15178"/>
        <v>0</v>
      </c>
      <c r="BL2524" s="14">
        <f t="shared" si="15179"/>
        <v>0</v>
      </c>
      <c r="BM2524" s="14">
        <f t="shared" si="15180"/>
        <v>0</v>
      </c>
      <c r="BN2524" s="14">
        <f t="shared" si="15181"/>
        <v>0</v>
      </c>
      <c r="BO2524" s="14">
        <f t="shared" si="14965"/>
        <v>14080.3</v>
      </c>
      <c r="BP2524" s="14">
        <f t="shared" si="14966"/>
        <v>156980.1</v>
      </c>
      <c r="BQ2524" s="14">
        <f t="shared" si="14967"/>
        <v>0</v>
      </c>
      <c r="BR2524" s="14">
        <f t="shared" si="15182"/>
        <v>0</v>
      </c>
      <c r="BS2524" s="14">
        <f t="shared" si="15183"/>
        <v>0</v>
      </c>
      <c r="BT2524" s="14">
        <f t="shared" si="15184"/>
        <v>0</v>
      </c>
      <c r="BU2524" s="14">
        <f t="shared" si="14968"/>
        <v>14080.3</v>
      </c>
      <c r="BV2524" s="14">
        <f t="shared" si="14969"/>
        <v>156980.1</v>
      </c>
      <c r="BW2524" s="14">
        <f t="shared" si="14970"/>
        <v>0</v>
      </c>
      <c r="BX2524" s="14">
        <f t="shared" si="15185"/>
        <v>0</v>
      </c>
      <c r="BY2524" s="14">
        <f t="shared" si="15186"/>
        <v>0</v>
      </c>
      <c r="BZ2524" s="14">
        <f t="shared" si="15187"/>
        <v>0</v>
      </c>
      <c r="CA2524" s="14">
        <f t="shared" si="15188"/>
        <v>0</v>
      </c>
      <c r="CB2524" s="14">
        <f t="shared" si="15189"/>
        <v>0</v>
      </c>
      <c r="CC2524" s="14">
        <f t="shared" si="15190"/>
        <v>0</v>
      </c>
      <c r="CD2524" s="14">
        <f t="shared" si="15191"/>
        <v>0</v>
      </c>
      <c r="CE2524" s="14">
        <f t="shared" si="15192"/>
        <v>0</v>
      </c>
      <c r="CF2524" s="14">
        <f t="shared" si="15193"/>
        <v>0</v>
      </c>
      <c r="CG2524" s="14">
        <f t="shared" si="14972"/>
        <v>14080.3</v>
      </c>
      <c r="CH2524" s="14">
        <f t="shared" si="15194"/>
        <v>0</v>
      </c>
      <c r="CI2524" s="84">
        <f t="shared" si="15044"/>
        <v>14080.3</v>
      </c>
      <c r="CJ2524" s="14">
        <f t="shared" si="14973"/>
        <v>156980.1</v>
      </c>
      <c r="CK2524" s="52">
        <f t="shared" si="15195"/>
        <v>0</v>
      </c>
      <c r="CL2524" s="84">
        <f t="shared" si="15045"/>
        <v>156980.1</v>
      </c>
      <c r="CM2524" s="14">
        <f t="shared" si="14974"/>
        <v>0</v>
      </c>
      <c r="CN2524" s="52">
        <f t="shared" si="15195"/>
        <v>0</v>
      </c>
      <c r="CO2524" s="84">
        <f t="shared" si="15046"/>
        <v>0</v>
      </c>
      <c r="CP2524" s="14">
        <f t="shared" si="15195"/>
        <v>0</v>
      </c>
      <c r="CQ2524" s="29"/>
      <c r="CR2524" s="29"/>
      <c r="CT2524" s="1"/>
    </row>
    <row r="2525" spans="1:99" ht="93.6" customHeight="1" x14ac:dyDescent="0.3">
      <c r="A2525" s="76" t="s">
        <v>988</v>
      </c>
      <c r="B2525" s="76" t="s">
        <v>70</v>
      </c>
      <c r="C2525" s="76" t="s">
        <v>303</v>
      </c>
      <c r="D2525" s="76" t="s">
        <v>448</v>
      </c>
      <c r="E2525" s="88"/>
      <c r="F2525" s="77" t="s">
        <v>449</v>
      </c>
      <c r="G2525" s="14">
        <f t="shared" si="15137"/>
        <v>14080.3</v>
      </c>
      <c r="H2525" s="14">
        <f t="shared" si="15138"/>
        <v>156980.1</v>
      </c>
      <c r="I2525" s="14">
        <f t="shared" si="15139"/>
        <v>0</v>
      </c>
      <c r="J2525" s="14">
        <f t="shared" si="15140"/>
        <v>0</v>
      </c>
      <c r="K2525" s="14">
        <f t="shared" si="15141"/>
        <v>0</v>
      </c>
      <c r="L2525" s="14">
        <f t="shared" si="15142"/>
        <v>0</v>
      </c>
      <c r="M2525" s="14">
        <f t="shared" si="15196"/>
        <v>14080.3</v>
      </c>
      <c r="N2525" s="14">
        <f t="shared" si="15197"/>
        <v>156980.1</v>
      </c>
      <c r="O2525" s="14">
        <f t="shared" si="15198"/>
        <v>0</v>
      </c>
      <c r="P2525" s="14">
        <f t="shared" si="15143"/>
        <v>0</v>
      </c>
      <c r="Q2525" s="14">
        <f t="shared" si="15144"/>
        <v>0</v>
      </c>
      <c r="R2525" s="14">
        <f t="shared" si="15145"/>
        <v>0</v>
      </c>
      <c r="S2525" s="14">
        <f t="shared" si="15146"/>
        <v>0</v>
      </c>
      <c r="T2525" s="14">
        <f t="shared" si="15147"/>
        <v>0</v>
      </c>
      <c r="U2525" s="14">
        <f t="shared" si="15148"/>
        <v>0</v>
      </c>
      <c r="V2525" s="14">
        <f t="shared" si="15149"/>
        <v>0</v>
      </c>
      <c r="W2525" s="14">
        <f t="shared" si="15150"/>
        <v>0</v>
      </c>
      <c r="X2525" s="14">
        <f t="shared" si="15151"/>
        <v>0</v>
      </c>
      <c r="Y2525" s="14">
        <f t="shared" si="14951"/>
        <v>14080.3</v>
      </c>
      <c r="Z2525" s="14">
        <f t="shared" si="14952"/>
        <v>156980.1</v>
      </c>
      <c r="AA2525" s="14">
        <f t="shared" si="14953"/>
        <v>0</v>
      </c>
      <c r="AB2525" s="14">
        <f t="shared" si="15152"/>
        <v>0</v>
      </c>
      <c r="AC2525" s="14">
        <f t="shared" si="15153"/>
        <v>0</v>
      </c>
      <c r="AD2525" s="14">
        <f t="shared" si="15154"/>
        <v>0</v>
      </c>
      <c r="AE2525" s="14">
        <f t="shared" si="14954"/>
        <v>14080.3</v>
      </c>
      <c r="AF2525" s="14">
        <f t="shared" si="14955"/>
        <v>156980.1</v>
      </c>
      <c r="AG2525" s="14">
        <f t="shared" si="14956"/>
        <v>0</v>
      </c>
      <c r="AH2525" s="14">
        <f t="shared" si="15155"/>
        <v>0</v>
      </c>
      <c r="AI2525" s="14">
        <f t="shared" si="15156"/>
        <v>0</v>
      </c>
      <c r="AJ2525" s="14">
        <f t="shared" si="15157"/>
        <v>0</v>
      </c>
      <c r="AK2525" s="14">
        <f t="shared" si="15158"/>
        <v>0</v>
      </c>
      <c r="AL2525" s="14">
        <f t="shared" si="15159"/>
        <v>0</v>
      </c>
      <c r="AM2525" s="14">
        <f t="shared" si="15160"/>
        <v>0</v>
      </c>
      <c r="AN2525" s="14">
        <f t="shared" si="15161"/>
        <v>0</v>
      </c>
      <c r="AO2525" s="14">
        <f t="shared" si="15162"/>
        <v>0</v>
      </c>
      <c r="AP2525" s="14">
        <f t="shared" si="15163"/>
        <v>0</v>
      </c>
      <c r="AQ2525" s="14">
        <f t="shared" si="15164"/>
        <v>0</v>
      </c>
      <c r="AR2525" s="14">
        <f t="shared" si="15165"/>
        <v>0</v>
      </c>
      <c r="AS2525" s="14">
        <f t="shared" si="15166"/>
        <v>0</v>
      </c>
      <c r="AT2525" s="14">
        <f t="shared" si="15167"/>
        <v>0</v>
      </c>
      <c r="AU2525" s="14">
        <f t="shared" si="15168"/>
        <v>0</v>
      </c>
      <c r="AV2525" s="14">
        <f t="shared" si="15169"/>
        <v>0</v>
      </c>
      <c r="AW2525" s="14">
        <f t="shared" si="14958"/>
        <v>14080.3</v>
      </c>
      <c r="AX2525" s="14">
        <f t="shared" si="14959"/>
        <v>156980.1</v>
      </c>
      <c r="AY2525" s="14">
        <f t="shared" si="14960"/>
        <v>0</v>
      </c>
      <c r="AZ2525" s="14">
        <f t="shared" si="15170"/>
        <v>0</v>
      </c>
      <c r="BA2525" s="14">
        <f t="shared" si="14961"/>
        <v>14080.3</v>
      </c>
      <c r="BB2525" s="14">
        <f t="shared" si="14962"/>
        <v>156980.1</v>
      </c>
      <c r="BC2525" s="14">
        <f t="shared" si="14963"/>
        <v>0</v>
      </c>
      <c r="BD2525" s="14">
        <f t="shared" si="15171"/>
        <v>0</v>
      </c>
      <c r="BE2525" s="14">
        <f t="shared" si="15172"/>
        <v>0</v>
      </c>
      <c r="BF2525" s="14">
        <f t="shared" si="15173"/>
        <v>0</v>
      </c>
      <c r="BG2525" s="14">
        <f t="shared" si="15174"/>
        <v>0</v>
      </c>
      <c r="BH2525" s="14">
        <f t="shared" si="15175"/>
        <v>0</v>
      </c>
      <c r="BI2525" s="14">
        <f t="shared" si="15176"/>
        <v>0</v>
      </c>
      <c r="BJ2525" s="14">
        <f t="shared" si="15177"/>
        <v>0</v>
      </c>
      <c r="BK2525" s="14">
        <f t="shared" si="15178"/>
        <v>0</v>
      </c>
      <c r="BL2525" s="14">
        <f t="shared" si="15179"/>
        <v>0</v>
      </c>
      <c r="BM2525" s="14">
        <f t="shared" si="15180"/>
        <v>0</v>
      </c>
      <c r="BN2525" s="14">
        <f t="shared" si="15181"/>
        <v>0</v>
      </c>
      <c r="BO2525" s="14">
        <f t="shared" si="14965"/>
        <v>14080.3</v>
      </c>
      <c r="BP2525" s="14">
        <f t="shared" si="14966"/>
        <v>156980.1</v>
      </c>
      <c r="BQ2525" s="14">
        <f t="shared" si="14967"/>
        <v>0</v>
      </c>
      <c r="BR2525" s="14">
        <f t="shared" si="15182"/>
        <v>0</v>
      </c>
      <c r="BS2525" s="14">
        <f t="shared" si="15183"/>
        <v>0</v>
      </c>
      <c r="BT2525" s="14">
        <f t="shared" si="15184"/>
        <v>0</v>
      </c>
      <c r="BU2525" s="14">
        <f t="shared" si="14968"/>
        <v>14080.3</v>
      </c>
      <c r="BV2525" s="14">
        <f t="shared" si="14969"/>
        <v>156980.1</v>
      </c>
      <c r="BW2525" s="14">
        <f t="shared" si="14970"/>
        <v>0</v>
      </c>
      <c r="BX2525" s="14">
        <f t="shared" si="15185"/>
        <v>0</v>
      </c>
      <c r="BY2525" s="14">
        <f t="shared" si="15186"/>
        <v>0</v>
      </c>
      <c r="BZ2525" s="14">
        <f t="shared" si="15187"/>
        <v>0</v>
      </c>
      <c r="CA2525" s="14">
        <f t="shared" si="15188"/>
        <v>0</v>
      </c>
      <c r="CB2525" s="14">
        <f t="shared" si="15189"/>
        <v>0</v>
      </c>
      <c r="CC2525" s="14">
        <f t="shared" si="15190"/>
        <v>0</v>
      </c>
      <c r="CD2525" s="14">
        <f t="shared" si="15191"/>
        <v>0</v>
      </c>
      <c r="CE2525" s="14">
        <f t="shared" si="15192"/>
        <v>0</v>
      </c>
      <c r="CF2525" s="14">
        <f t="shared" si="15193"/>
        <v>0</v>
      </c>
      <c r="CG2525" s="14">
        <f t="shared" si="14972"/>
        <v>14080.3</v>
      </c>
      <c r="CH2525" s="14">
        <f t="shared" si="15194"/>
        <v>0</v>
      </c>
      <c r="CI2525" s="84">
        <f t="shared" si="15044"/>
        <v>14080.3</v>
      </c>
      <c r="CJ2525" s="14">
        <f t="shared" si="14973"/>
        <v>156980.1</v>
      </c>
      <c r="CK2525" s="52">
        <f t="shared" si="15195"/>
        <v>0</v>
      </c>
      <c r="CL2525" s="84">
        <f t="shared" si="15045"/>
        <v>156980.1</v>
      </c>
      <c r="CM2525" s="14">
        <f t="shared" si="14974"/>
        <v>0</v>
      </c>
      <c r="CN2525" s="52">
        <f t="shared" si="15195"/>
        <v>0</v>
      </c>
      <c r="CO2525" s="84">
        <f t="shared" si="15046"/>
        <v>0</v>
      </c>
      <c r="CP2525" s="14">
        <f t="shared" si="15195"/>
        <v>0</v>
      </c>
      <c r="CQ2525" s="29"/>
      <c r="CR2525" s="29"/>
      <c r="CT2525" s="1"/>
    </row>
    <row r="2526" spans="1:99" ht="62.4" customHeight="1" x14ac:dyDescent="0.3">
      <c r="A2526" s="76" t="s">
        <v>988</v>
      </c>
      <c r="B2526" s="76" t="s">
        <v>70</v>
      </c>
      <c r="C2526" s="76" t="s">
        <v>303</v>
      </c>
      <c r="D2526" s="76" t="s">
        <v>975</v>
      </c>
      <c r="E2526" s="88"/>
      <c r="F2526" s="77" t="s">
        <v>976</v>
      </c>
      <c r="G2526" s="14">
        <f t="shared" si="15137"/>
        <v>14080.3</v>
      </c>
      <c r="H2526" s="14">
        <f t="shared" si="15138"/>
        <v>156980.1</v>
      </c>
      <c r="I2526" s="14">
        <f t="shared" si="15139"/>
        <v>0</v>
      </c>
      <c r="J2526" s="14">
        <f t="shared" si="15140"/>
        <v>0</v>
      </c>
      <c r="K2526" s="14">
        <f t="shared" si="15141"/>
        <v>0</v>
      </c>
      <c r="L2526" s="14">
        <f t="shared" si="15142"/>
        <v>0</v>
      </c>
      <c r="M2526" s="14">
        <f t="shared" si="15196"/>
        <v>14080.3</v>
      </c>
      <c r="N2526" s="14">
        <f t="shared" si="15197"/>
        <v>156980.1</v>
      </c>
      <c r="O2526" s="14">
        <f t="shared" si="15198"/>
        <v>0</v>
      </c>
      <c r="P2526" s="14">
        <f t="shared" si="15143"/>
        <v>0</v>
      </c>
      <c r="Q2526" s="14">
        <f t="shared" si="15144"/>
        <v>0</v>
      </c>
      <c r="R2526" s="14">
        <f t="shared" si="15145"/>
        <v>0</v>
      </c>
      <c r="S2526" s="14">
        <f t="shared" si="15146"/>
        <v>0</v>
      </c>
      <c r="T2526" s="14">
        <f t="shared" si="15147"/>
        <v>0</v>
      </c>
      <c r="U2526" s="14">
        <f t="shared" si="15148"/>
        <v>0</v>
      </c>
      <c r="V2526" s="14">
        <f t="shared" si="15149"/>
        <v>0</v>
      </c>
      <c r="W2526" s="14">
        <f t="shared" si="15150"/>
        <v>0</v>
      </c>
      <c r="X2526" s="14">
        <f t="shared" si="15151"/>
        <v>0</v>
      </c>
      <c r="Y2526" s="14">
        <f t="shared" si="14951"/>
        <v>14080.3</v>
      </c>
      <c r="Z2526" s="14">
        <f t="shared" si="14952"/>
        <v>156980.1</v>
      </c>
      <c r="AA2526" s="14">
        <f t="shared" si="14953"/>
        <v>0</v>
      </c>
      <c r="AB2526" s="14">
        <f t="shared" si="15152"/>
        <v>0</v>
      </c>
      <c r="AC2526" s="14">
        <f t="shared" si="15153"/>
        <v>0</v>
      </c>
      <c r="AD2526" s="14">
        <f t="shared" si="15154"/>
        <v>0</v>
      </c>
      <c r="AE2526" s="14">
        <f t="shared" si="14954"/>
        <v>14080.3</v>
      </c>
      <c r="AF2526" s="14">
        <f t="shared" si="14955"/>
        <v>156980.1</v>
      </c>
      <c r="AG2526" s="14">
        <f t="shared" si="14956"/>
        <v>0</v>
      </c>
      <c r="AH2526" s="14">
        <f t="shared" si="15155"/>
        <v>0</v>
      </c>
      <c r="AI2526" s="14">
        <f t="shared" si="15156"/>
        <v>0</v>
      </c>
      <c r="AJ2526" s="14">
        <f t="shared" si="15157"/>
        <v>0</v>
      </c>
      <c r="AK2526" s="14">
        <f t="shared" si="15158"/>
        <v>0</v>
      </c>
      <c r="AL2526" s="14">
        <f t="shared" si="15159"/>
        <v>0</v>
      </c>
      <c r="AM2526" s="14">
        <f t="shared" si="15160"/>
        <v>0</v>
      </c>
      <c r="AN2526" s="14">
        <f t="shared" si="15161"/>
        <v>0</v>
      </c>
      <c r="AO2526" s="14">
        <f t="shared" si="15162"/>
        <v>0</v>
      </c>
      <c r="AP2526" s="14">
        <f t="shared" si="15163"/>
        <v>0</v>
      </c>
      <c r="AQ2526" s="14">
        <f t="shared" si="15164"/>
        <v>0</v>
      </c>
      <c r="AR2526" s="14">
        <f t="shared" si="15165"/>
        <v>0</v>
      </c>
      <c r="AS2526" s="14">
        <f t="shared" si="15166"/>
        <v>0</v>
      </c>
      <c r="AT2526" s="14">
        <f t="shared" si="15167"/>
        <v>0</v>
      </c>
      <c r="AU2526" s="14">
        <f t="shared" si="15168"/>
        <v>0</v>
      </c>
      <c r="AV2526" s="14">
        <f t="shared" si="15169"/>
        <v>0</v>
      </c>
      <c r="AW2526" s="14">
        <f t="shared" si="14958"/>
        <v>14080.3</v>
      </c>
      <c r="AX2526" s="14">
        <f t="shared" si="14959"/>
        <v>156980.1</v>
      </c>
      <c r="AY2526" s="14">
        <f t="shared" si="14960"/>
        <v>0</v>
      </c>
      <c r="AZ2526" s="14">
        <f t="shared" si="15170"/>
        <v>0</v>
      </c>
      <c r="BA2526" s="14">
        <f t="shared" si="14961"/>
        <v>14080.3</v>
      </c>
      <c r="BB2526" s="14">
        <f t="shared" si="14962"/>
        <v>156980.1</v>
      </c>
      <c r="BC2526" s="14">
        <f t="shared" si="14963"/>
        <v>0</v>
      </c>
      <c r="BD2526" s="14">
        <f t="shared" si="15171"/>
        <v>0</v>
      </c>
      <c r="BE2526" s="14">
        <f t="shared" si="15172"/>
        <v>0</v>
      </c>
      <c r="BF2526" s="14">
        <f t="shared" si="15173"/>
        <v>0</v>
      </c>
      <c r="BG2526" s="14">
        <f t="shared" si="15174"/>
        <v>0</v>
      </c>
      <c r="BH2526" s="14">
        <f t="shared" si="15175"/>
        <v>0</v>
      </c>
      <c r="BI2526" s="14">
        <f t="shared" si="15176"/>
        <v>0</v>
      </c>
      <c r="BJ2526" s="14">
        <f t="shared" si="15177"/>
        <v>0</v>
      </c>
      <c r="BK2526" s="14">
        <f t="shared" si="15178"/>
        <v>0</v>
      </c>
      <c r="BL2526" s="14">
        <f t="shared" si="15179"/>
        <v>0</v>
      </c>
      <c r="BM2526" s="14">
        <f t="shared" si="15180"/>
        <v>0</v>
      </c>
      <c r="BN2526" s="14">
        <f t="shared" si="15181"/>
        <v>0</v>
      </c>
      <c r="BO2526" s="14">
        <f t="shared" si="14965"/>
        <v>14080.3</v>
      </c>
      <c r="BP2526" s="14">
        <f t="shared" si="14966"/>
        <v>156980.1</v>
      </c>
      <c r="BQ2526" s="14">
        <f t="shared" si="14967"/>
        <v>0</v>
      </c>
      <c r="BR2526" s="14">
        <f t="shared" si="15182"/>
        <v>0</v>
      </c>
      <c r="BS2526" s="14">
        <f t="shared" si="15183"/>
        <v>0</v>
      </c>
      <c r="BT2526" s="14">
        <f t="shared" si="15184"/>
        <v>0</v>
      </c>
      <c r="BU2526" s="14">
        <f t="shared" si="14968"/>
        <v>14080.3</v>
      </c>
      <c r="BV2526" s="14">
        <f t="shared" si="14969"/>
        <v>156980.1</v>
      </c>
      <c r="BW2526" s="14">
        <f t="shared" si="14970"/>
        <v>0</v>
      </c>
      <c r="BX2526" s="14">
        <f t="shared" si="15185"/>
        <v>0</v>
      </c>
      <c r="BY2526" s="14">
        <f t="shared" si="15186"/>
        <v>0</v>
      </c>
      <c r="BZ2526" s="14">
        <f t="shared" si="15187"/>
        <v>0</v>
      </c>
      <c r="CA2526" s="14">
        <f t="shared" si="15188"/>
        <v>0</v>
      </c>
      <c r="CB2526" s="14">
        <f t="shared" si="15189"/>
        <v>0</v>
      </c>
      <c r="CC2526" s="14">
        <f t="shared" si="15190"/>
        <v>0</v>
      </c>
      <c r="CD2526" s="14">
        <f t="shared" si="15191"/>
        <v>0</v>
      </c>
      <c r="CE2526" s="14">
        <f t="shared" si="15192"/>
        <v>0</v>
      </c>
      <c r="CF2526" s="14">
        <f t="shared" si="15193"/>
        <v>0</v>
      </c>
      <c r="CG2526" s="14">
        <f t="shared" si="14972"/>
        <v>14080.3</v>
      </c>
      <c r="CH2526" s="14">
        <f t="shared" si="15194"/>
        <v>0</v>
      </c>
      <c r="CI2526" s="84">
        <f t="shared" si="15044"/>
        <v>14080.3</v>
      </c>
      <c r="CJ2526" s="14">
        <f t="shared" si="14973"/>
        <v>156980.1</v>
      </c>
      <c r="CK2526" s="52">
        <f t="shared" si="15195"/>
        <v>0</v>
      </c>
      <c r="CL2526" s="84">
        <f t="shared" si="15045"/>
        <v>156980.1</v>
      </c>
      <c r="CM2526" s="14">
        <f t="shared" si="14974"/>
        <v>0</v>
      </c>
      <c r="CN2526" s="52">
        <f t="shared" si="15195"/>
        <v>0</v>
      </c>
      <c r="CO2526" s="84">
        <f t="shared" si="15046"/>
        <v>0</v>
      </c>
      <c r="CP2526" s="14">
        <f t="shared" si="15195"/>
        <v>0</v>
      </c>
      <c r="CQ2526" s="29"/>
      <c r="CR2526" s="29"/>
      <c r="CT2526" s="1"/>
    </row>
    <row r="2527" spans="1:99" ht="31.2" customHeight="1" x14ac:dyDescent="0.3">
      <c r="A2527" s="76" t="s">
        <v>988</v>
      </c>
      <c r="B2527" s="76" t="s">
        <v>70</v>
      </c>
      <c r="C2527" s="76" t="s">
        <v>303</v>
      </c>
      <c r="D2527" s="76" t="s">
        <v>975</v>
      </c>
      <c r="E2527" s="76" t="s">
        <v>46</v>
      </c>
      <c r="F2527" s="77" t="s">
        <v>47</v>
      </c>
      <c r="G2527" s="14">
        <v>14080.3</v>
      </c>
      <c r="H2527" s="14">
        <v>156980.1</v>
      </c>
      <c r="I2527" s="14">
        <v>0</v>
      </c>
      <c r="J2527" s="14"/>
      <c r="K2527" s="14"/>
      <c r="L2527" s="14"/>
      <c r="M2527" s="14">
        <f t="shared" si="15196"/>
        <v>14080.3</v>
      </c>
      <c r="N2527" s="14">
        <f t="shared" si="15197"/>
        <v>156980.1</v>
      </c>
      <c r="O2527" s="14">
        <f t="shared" si="15198"/>
        <v>0</v>
      </c>
      <c r="P2527" s="14"/>
      <c r="Q2527" s="14"/>
      <c r="R2527" s="14"/>
      <c r="S2527" s="14"/>
      <c r="T2527" s="14"/>
      <c r="U2527" s="14"/>
      <c r="V2527" s="14"/>
      <c r="W2527" s="14"/>
      <c r="X2527" s="14"/>
      <c r="Y2527" s="14">
        <f t="shared" si="14951"/>
        <v>14080.3</v>
      </c>
      <c r="Z2527" s="14">
        <f t="shared" si="14952"/>
        <v>156980.1</v>
      </c>
      <c r="AA2527" s="14">
        <f t="shared" si="14953"/>
        <v>0</v>
      </c>
      <c r="AB2527" s="14"/>
      <c r="AC2527" s="14"/>
      <c r="AD2527" s="14"/>
      <c r="AE2527" s="14">
        <f t="shared" si="14954"/>
        <v>14080.3</v>
      </c>
      <c r="AF2527" s="14">
        <f t="shared" si="14955"/>
        <v>156980.1</v>
      </c>
      <c r="AG2527" s="14">
        <f t="shared" si="14956"/>
        <v>0</v>
      </c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>
        <f t="shared" si="14958"/>
        <v>14080.3</v>
      </c>
      <c r="AX2527" s="14">
        <f t="shared" si="14959"/>
        <v>156980.1</v>
      </c>
      <c r="AY2527" s="14">
        <f t="shared" si="14960"/>
        <v>0</v>
      </c>
      <c r="AZ2527" s="14"/>
      <c r="BA2527" s="14">
        <f t="shared" si="14961"/>
        <v>14080.3</v>
      </c>
      <c r="BB2527" s="14">
        <f t="shared" si="14962"/>
        <v>156980.1</v>
      </c>
      <c r="BC2527" s="14">
        <f t="shared" si="14963"/>
        <v>0</v>
      </c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>
        <f t="shared" si="14965"/>
        <v>14080.3</v>
      </c>
      <c r="BP2527" s="14">
        <f t="shared" si="14966"/>
        <v>156980.1</v>
      </c>
      <c r="BQ2527" s="14">
        <f t="shared" si="14967"/>
        <v>0</v>
      </c>
      <c r="BR2527" s="14"/>
      <c r="BS2527" s="14"/>
      <c r="BT2527" s="14"/>
      <c r="BU2527" s="14">
        <f t="shared" si="14968"/>
        <v>14080.3</v>
      </c>
      <c r="BV2527" s="14">
        <f t="shared" si="14969"/>
        <v>156980.1</v>
      </c>
      <c r="BW2527" s="14">
        <f t="shared" si="14970"/>
        <v>0</v>
      </c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>
        <f t="shared" si="14972"/>
        <v>14080.3</v>
      </c>
      <c r="CH2527" s="14"/>
      <c r="CI2527" s="84">
        <f t="shared" si="15044"/>
        <v>14080.3</v>
      </c>
      <c r="CJ2527" s="14">
        <f t="shared" si="14973"/>
        <v>156980.1</v>
      </c>
      <c r="CK2527" s="52"/>
      <c r="CL2527" s="84">
        <f t="shared" si="15045"/>
        <v>156980.1</v>
      </c>
      <c r="CM2527" s="14">
        <f t="shared" si="14974"/>
        <v>0</v>
      </c>
      <c r="CN2527" s="52"/>
      <c r="CO2527" s="84">
        <f t="shared" si="15046"/>
        <v>0</v>
      </c>
      <c r="CP2527" s="14"/>
      <c r="CQ2527" s="29"/>
      <c r="CR2527" s="29"/>
      <c r="CT2527" s="1"/>
    </row>
    <row r="2528" spans="1:99" s="87" customFormat="1" ht="31.2" customHeight="1" x14ac:dyDescent="0.3">
      <c r="A2528" s="74" t="s">
        <v>988</v>
      </c>
      <c r="B2528" s="74" t="s">
        <v>70</v>
      </c>
      <c r="C2528" s="74" t="s">
        <v>160</v>
      </c>
      <c r="D2528" s="74"/>
      <c r="E2528" s="79"/>
      <c r="F2528" s="75" t="s">
        <v>161</v>
      </c>
      <c r="G2528" s="25">
        <f t="shared" si="15137"/>
        <v>2250.1999999999998</v>
      </c>
      <c r="H2528" s="25">
        <f t="shared" si="15138"/>
        <v>2250.1999999999998</v>
      </c>
      <c r="I2528" s="25">
        <f t="shared" si="15139"/>
        <v>2250.1999999999998</v>
      </c>
      <c r="J2528" s="25">
        <f t="shared" si="15140"/>
        <v>-74.099999999999994</v>
      </c>
      <c r="K2528" s="25">
        <f t="shared" si="15141"/>
        <v>0</v>
      </c>
      <c r="L2528" s="25">
        <f t="shared" si="15142"/>
        <v>0</v>
      </c>
      <c r="M2528" s="25">
        <f t="shared" si="15196"/>
        <v>2176.1</v>
      </c>
      <c r="N2528" s="25">
        <f t="shared" si="15197"/>
        <v>2250.1999999999998</v>
      </c>
      <c r="O2528" s="25">
        <f t="shared" si="15198"/>
        <v>2250.1999999999998</v>
      </c>
      <c r="P2528" s="25">
        <f t="shared" si="15143"/>
        <v>0</v>
      </c>
      <c r="Q2528" s="25">
        <f t="shared" si="15144"/>
        <v>0</v>
      </c>
      <c r="R2528" s="25">
        <f t="shared" si="15145"/>
        <v>0</v>
      </c>
      <c r="S2528" s="25">
        <f t="shared" si="15146"/>
        <v>0</v>
      </c>
      <c r="T2528" s="25">
        <f t="shared" si="15147"/>
        <v>0</v>
      </c>
      <c r="U2528" s="25">
        <f t="shared" si="15148"/>
        <v>0</v>
      </c>
      <c r="V2528" s="25">
        <f t="shared" si="15149"/>
        <v>0</v>
      </c>
      <c r="W2528" s="25">
        <f t="shared" si="15150"/>
        <v>0</v>
      </c>
      <c r="X2528" s="25">
        <f t="shared" si="15151"/>
        <v>0</v>
      </c>
      <c r="Y2528" s="25">
        <f t="shared" si="14951"/>
        <v>2176.1</v>
      </c>
      <c r="Z2528" s="25">
        <f t="shared" si="14952"/>
        <v>2250.1999999999998</v>
      </c>
      <c r="AA2528" s="25">
        <f t="shared" si="14953"/>
        <v>2250.1999999999998</v>
      </c>
      <c r="AB2528" s="25">
        <f t="shared" si="15152"/>
        <v>0</v>
      </c>
      <c r="AC2528" s="25">
        <f t="shared" si="15153"/>
        <v>0</v>
      </c>
      <c r="AD2528" s="25">
        <f t="shared" si="15154"/>
        <v>0</v>
      </c>
      <c r="AE2528" s="25">
        <f t="shared" si="14954"/>
        <v>2176.1</v>
      </c>
      <c r="AF2528" s="25">
        <f t="shared" si="14955"/>
        <v>2250.1999999999998</v>
      </c>
      <c r="AG2528" s="25">
        <f t="shared" si="14956"/>
        <v>2250.1999999999998</v>
      </c>
      <c r="AH2528" s="25">
        <f t="shared" si="15155"/>
        <v>0</v>
      </c>
      <c r="AI2528" s="25">
        <f t="shared" si="15156"/>
        <v>0</v>
      </c>
      <c r="AJ2528" s="25">
        <f t="shared" si="15157"/>
        <v>0</v>
      </c>
      <c r="AK2528" s="25">
        <f t="shared" si="15158"/>
        <v>0</v>
      </c>
      <c r="AL2528" s="25">
        <f t="shared" si="15159"/>
        <v>0</v>
      </c>
      <c r="AM2528" s="25">
        <f t="shared" si="15160"/>
        <v>0</v>
      </c>
      <c r="AN2528" s="25">
        <f t="shared" si="15161"/>
        <v>0</v>
      </c>
      <c r="AO2528" s="25">
        <f t="shared" si="15162"/>
        <v>0</v>
      </c>
      <c r="AP2528" s="25">
        <f t="shared" si="15163"/>
        <v>0</v>
      </c>
      <c r="AQ2528" s="25">
        <f t="shared" si="15164"/>
        <v>0</v>
      </c>
      <c r="AR2528" s="25">
        <f t="shared" si="15165"/>
        <v>0</v>
      </c>
      <c r="AS2528" s="25">
        <f t="shared" si="15166"/>
        <v>0</v>
      </c>
      <c r="AT2528" s="25">
        <f t="shared" si="15167"/>
        <v>0</v>
      </c>
      <c r="AU2528" s="25">
        <f t="shared" si="15168"/>
        <v>0</v>
      </c>
      <c r="AV2528" s="25">
        <f t="shared" si="15169"/>
        <v>0</v>
      </c>
      <c r="AW2528" s="25">
        <f t="shared" si="14958"/>
        <v>2176.1</v>
      </c>
      <c r="AX2528" s="25">
        <f t="shared" si="14959"/>
        <v>2250.1999999999998</v>
      </c>
      <c r="AY2528" s="25">
        <f t="shared" si="14960"/>
        <v>2250.1999999999998</v>
      </c>
      <c r="AZ2528" s="25">
        <f t="shared" si="15170"/>
        <v>0</v>
      </c>
      <c r="BA2528" s="25">
        <f t="shared" si="14961"/>
        <v>2176.1</v>
      </c>
      <c r="BB2528" s="25">
        <f t="shared" si="14962"/>
        <v>2250.1999999999998</v>
      </c>
      <c r="BC2528" s="25">
        <f t="shared" si="14963"/>
        <v>2250.1999999999998</v>
      </c>
      <c r="BD2528" s="25">
        <f t="shared" si="15171"/>
        <v>0</v>
      </c>
      <c r="BE2528" s="25">
        <f t="shared" si="15172"/>
        <v>0</v>
      </c>
      <c r="BF2528" s="25">
        <f t="shared" si="15173"/>
        <v>0</v>
      </c>
      <c r="BG2528" s="25">
        <f t="shared" si="15174"/>
        <v>0</v>
      </c>
      <c r="BH2528" s="25">
        <f t="shared" si="15175"/>
        <v>0</v>
      </c>
      <c r="BI2528" s="25">
        <f t="shared" si="15176"/>
        <v>0</v>
      </c>
      <c r="BJ2528" s="25">
        <f t="shared" si="15177"/>
        <v>0</v>
      </c>
      <c r="BK2528" s="25">
        <f t="shared" si="15178"/>
        <v>0</v>
      </c>
      <c r="BL2528" s="25">
        <f t="shared" si="15179"/>
        <v>0</v>
      </c>
      <c r="BM2528" s="25">
        <f t="shared" si="15180"/>
        <v>0</v>
      </c>
      <c r="BN2528" s="25">
        <f t="shared" si="15181"/>
        <v>0</v>
      </c>
      <c r="BO2528" s="25">
        <f t="shared" si="14965"/>
        <v>2176.1</v>
      </c>
      <c r="BP2528" s="25">
        <f t="shared" si="14966"/>
        <v>2250.1999999999998</v>
      </c>
      <c r="BQ2528" s="25">
        <f t="shared" si="14967"/>
        <v>2250.1999999999998</v>
      </c>
      <c r="BR2528" s="25">
        <f t="shared" si="15182"/>
        <v>0</v>
      </c>
      <c r="BS2528" s="25">
        <f t="shared" si="15183"/>
        <v>0</v>
      </c>
      <c r="BT2528" s="25">
        <f t="shared" si="15184"/>
        <v>0</v>
      </c>
      <c r="BU2528" s="25">
        <f t="shared" si="14968"/>
        <v>2176.1</v>
      </c>
      <c r="BV2528" s="25">
        <f t="shared" si="14969"/>
        <v>2250.1999999999998</v>
      </c>
      <c r="BW2528" s="25">
        <f t="shared" si="14970"/>
        <v>2250.1999999999998</v>
      </c>
      <c r="BX2528" s="25">
        <f t="shared" si="15185"/>
        <v>0</v>
      </c>
      <c r="BY2528" s="25">
        <f t="shared" si="15186"/>
        <v>4782</v>
      </c>
      <c r="BZ2528" s="25">
        <f t="shared" si="15187"/>
        <v>0</v>
      </c>
      <c r="CA2528" s="25">
        <f t="shared" si="15188"/>
        <v>0</v>
      </c>
      <c r="CB2528" s="25">
        <f t="shared" si="15189"/>
        <v>0</v>
      </c>
      <c r="CC2528" s="25">
        <f t="shared" si="15190"/>
        <v>0</v>
      </c>
      <c r="CD2528" s="25">
        <f t="shared" si="15191"/>
        <v>0</v>
      </c>
      <c r="CE2528" s="25">
        <f t="shared" si="15192"/>
        <v>0</v>
      </c>
      <c r="CF2528" s="25">
        <f t="shared" si="15193"/>
        <v>0</v>
      </c>
      <c r="CG2528" s="25">
        <f t="shared" si="14972"/>
        <v>6958.1</v>
      </c>
      <c r="CH2528" s="25">
        <f t="shared" si="15194"/>
        <v>0</v>
      </c>
      <c r="CI2528" s="83">
        <f t="shared" si="15044"/>
        <v>6958.1</v>
      </c>
      <c r="CJ2528" s="25">
        <f t="shared" si="14973"/>
        <v>2250.1999999999998</v>
      </c>
      <c r="CK2528" s="25">
        <f t="shared" si="15195"/>
        <v>0</v>
      </c>
      <c r="CL2528" s="83">
        <f t="shared" si="15045"/>
        <v>2250.1999999999998</v>
      </c>
      <c r="CM2528" s="25">
        <f t="shared" si="14974"/>
        <v>2250.1999999999998</v>
      </c>
      <c r="CN2528" s="25">
        <f t="shared" si="15195"/>
        <v>0</v>
      </c>
      <c r="CO2528" s="83">
        <f t="shared" si="15046"/>
        <v>2250.1999999999998</v>
      </c>
      <c r="CP2528" s="25">
        <f t="shared" si="15195"/>
        <v>0</v>
      </c>
      <c r="CQ2528" s="26"/>
      <c r="CR2528" s="26"/>
      <c r="CS2528" s="22"/>
      <c r="CT2528" s="22"/>
      <c r="CU2528" s="22"/>
    </row>
    <row r="2529" spans="1:99" ht="31.2" customHeight="1" x14ac:dyDescent="0.3">
      <c r="A2529" s="76" t="s">
        <v>988</v>
      </c>
      <c r="B2529" s="76" t="s">
        <v>70</v>
      </c>
      <c r="C2529" s="76" t="s">
        <v>160</v>
      </c>
      <c r="D2529" s="76" t="s">
        <v>62</v>
      </c>
      <c r="E2529" s="88"/>
      <c r="F2529" s="77" t="s">
        <v>63</v>
      </c>
      <c r="G2529" s="14">
        <f t="shared" si="15137"/>
        <v>2250.1999999999998</v>
      </c>
      <c r="H2529" s="14">
        <f t="shared" si="15138"/>
        <v>2250.1999999999998</v>
      </c>
      <c r="I2529" s="14">
        <f t="shared" si="15139"/>
        <v>2250.1999999999998</v>
      </c>
      <c r="J2529" s="14">
        <f t="shared" si="15140"/>
        <v>-74.099999999999994</v>
      </c>
      <c r="K2529" s="14">
        <f t="shared" si="15141"/>
        <v>0</v>
      </c>
      <c r="L2529" s="14">
        <f t="shared" si="15142"/>
        <v>0</v>
      </c>
      <c r="M2529" s="14">
        <f t="shared" si="15196"/>
        <v>2176.1</v>
      </c>
      <c r="N2529" s="14">
        <f t="shared" si="15197"/>
        <v>2250.1999999999998</v>
      </c>
      <c r="O2529" s="14">
        <f t="shared" si="15198"/>
        <v>2250.1999999999998</v>
      </c>
      <c r="P2529" s="14">
        <f t="shared" si="15143"/>
        <v>0</v>
      </c>
      <c r="Q2529" s="14">
        <f t="shared" si="15144"/>
        <v>0</v>
      </c>
      <c r="R2529" s="14">
        <f t="shared" si="15145"/>
        <v>0</v>
      </c>
      <c r="S2529" s="14">
        <f t="shared" si="15146"/>
        <v>0</v>
      </c>
      <c r="T2529" s="14">
        <f t="shared" si="15147"/>
        <v>0</v>
      </c>
      <c r="U2529" s="14">
        <f t="shared" si="15148"/>
        <v>0</v>
      </c>
      <c r="V2529" s="14">
        <f t="shared" si="15149"/>
        <v>0</v>
      </c>
      <c r="W2529" s="14">
        <f t="shared" si="15150"/>
        <v>0</v>
      </c>
      <c r="X2529" s="14">
        <f t="shared" si="15151"/>
        <v>0</v>
      </c>
      <c r="Y2529" s="14">
        <f t="shared" si="14951"/>
        <v>2176.1</v>
      </c>
      <c r="Z2529" s="14">
        <f t="shared" si="14952"/>
        <v>2250.1999999999998</v>
      </c>
      <c r="AA2529" s="14">
        <f t="shared" si="14953"/>
        <v>2250.1999999999998</v>
      </c>
      <c r="AB2529" s="14">
        <f t="shared" si="15152"/>
        <v>0</v>
      </c>
      <c r="AC2529" s="14">
        <f t="shared" si="15153"/>
        <v>0</v>
      </c>
      <c r="AD2529" s="14">
        <f t="shared" si="15154"/>
        <v>0</v>
      </c>
      <c r="AE2529" s="14">
        <f t="shared" si="14954"/>
        <v>2176.1</v>
      </c>
      <c r="AF2529" s="14">
        <f t="shared" si="14955"/>
        <v>2250.1999999999998</v>
      </c>
      <c r="AG2529" s="14">
        <f t="shared" si="14956"/>
        <v>2250.1999999999998</v>
      </c>
      <c r="AH2529" s="14">
        <f t="shared" si="15155"/>
        <v>0</v>
      </c>
      <c r="AI2529" s="14">
        <f t="shared" si="15156"/>
        <v>0</v>
      </c>
      <c r="AJ2529" s="14">
        <f t="shared" si="15157"/>
        <v>0</v>
      </c>
      <c r="AK2529" s="14">
        <f t="shared" si="15158"/>
        <v>0</v>
      </c>
      <c r="AL2529" s="14">
        <f t="shared" si="15159"/>
        <v>0</v>
      </c>
      <c r="AM2529" s="14">
        <f t="shared" si="15160"/>
        <v>0</v>
      </c>
      <c r="AN2529" s="14">
        <f t="shared" si="15161"/>
        <v>0</v>
      </c>
      <c r="AO2529" s="14">
        <f t="shared" si="15162"/>
        <v>0</v>
      </c>
      <c r="AP2529" s="14">
        <f t="shared" si="15163"/>
        <v>0</v>
      </c>
      <c r="AQ2529" s="14">
        <f t="shared" si="15164"/>
        <v>0</v>
      </c>
      <c r="AR2529" s="14">
        <f t="shared" si="15165"/>
        <v>0</v>
      </c>
      <c r="AS2529" s="14">
        <f t="shared" si="15166"/>
        <v>0</v>
      </c>
      <c r="AT2529" s="14">
        <f t="shared" si="15167"/>
        <v>0</v>
      </c>
      <c r="AU2529" s="14">
        <f t="shared" si="15168"/>
        <v>0</v>
      </c>
      <c r="AV2529" s="14">
        <f t="shared" si="15169"/>
        <v>0</v>
      </c>
      <c r="AW2529" s="14">
        <f t="shared" si="14958"/>
        <v>2176.1</v>
      </c>
      <c r="AX2529" s="14">
        <f t="shared" si="14959"/>
        <v>2250.1999999999998</v>
      </c>
      <c r="AY2529" s="14">
        <f t="shared" si="14960"/>
        <v>2250.1999999999998</v>
      </c>
      <c r="AZ2529" s="14">
        <f t="shared" si="15170"/>
        <v>0</v>
      </c>
      <c r="BA2529" s="14">
        <f t="shared" si="14961"/>
        <v>2176.1</v>
      </c>
      <c r="BB2529" s="14">
        <f t="shared" si="14962"/>
        <v>2250.1999999999998</v>
      </c>
      <c r="BC2529" s="14">
        <f t="shared" si="14963"/>
        <v>2250.1999999999998</v>
      </c>
      <c r="BD2529" s="14">
        <f t="shared" si="15171"/>
        <v>0</v>
      </c>
      <c r="BE2529" s="14">
        <f t="shared" si="15172"/>
        <v>0</v>
      </c>
      <c r="BF2529" s="14">
        <f t="shared" si="15173"/>
        <v>0</v>
      </c>
      <c r="BG2529" s="14">
        <f t="shared" si="15174"/>
        <v>0</v>
      </c>
      <c r="BH2529" s="14">
        <f t="shared" si="15175"/>
        <v>0</v>
      </c>
      <c r="BI2529" s="14">
        <f t="shared" si="15176"/>
        <v>0</v>
      </c>
      <c r="BJ2529" s="14">
        <f t="shared" si="15177"/>
        <v>0</v>
      </c>
      <c r="BK2529" s="14">
        <f t="shared" si="15178"/>
        <v>0</v>
      </c>
      <c r="BL2529" s="14">
        <f t="shared" si="15179"/>
        <v>0</v>
      </c>
      <c r="BM2529" s="14">
        <f t="shared" si="15180"/>
        <v>0</v>
      </c>
      <c r="BN2529" s="14">
        <f t="shared" si="15181"/>
        <v>0</v>
      </c>
      <c r="BO2529" s="14">
        <f t="shared" si="14965"/>
        <v>2176.1</v>
      </c>
      <c r="BP2529" s="14">
        <f t="shared" si="14966"/>
        <v>2250.1999999999998</v>
      </c>
      <c r="BQ2529" s="14">
        <f t="shared" si="14967"/>
        <v>2250.1999999999998</v>
      </c>
      <c r="BR2529" s="14">
        <f t="shared" si="15182"/>
        <v>0</v>
      </c>
      <c r="BS2529" s="14">
        <f t="shared" si="15183"/>
        <v>0</v>
      </c>
      <c r="BT2529" s="14">
        <f t="shared" si="15184"/>
        <v>0</v>
      </c>
      <c r="BU2529" s="14">
        <f t="shared" si="14968"/>
        <v>2176.1</v>
      </c>
      <c r="BV2529" s="14">
        <f t="shared" si="14969"/>
        <v>2250.1999999999998</v>
      </c>
      <c r="BW2529" s="14">
        <f t="shared" si="14970"/>
        <v>2250.1999999999998</v>
      </c>
      <c r="BX2529" s="14">
        <f t="shared" si="15185"/>
        <v>0</v>
      </c>
      <c r="BY2529" s="14">
        <f t="shared" si="15186"/>
        <v>4782</v>
      </c>
      <c r="BZ2529" s="14">
        <f t="shared" si="15187"/>
        <v>0</v>
      </c>
      <c r="CA2529" s="14">
        <f t="shared" si="15188"/>
        <v>0</v>
      </c>
      <c r="CB2529" s="14">
        <f t="shared" si="15189"/>
        <v>0</v>
      </c>
      <c r="CC2529" s="14">
        <f t="shared" si="15190"/>
        <v>0</v>
      </c>
      <c r="CD2529" s="14">
        <f t="shared" si="15191"/>
        <v>0</v>
      </c>
      <c r="CE2529" s="14">
        <f t="shared" si="15192"/>
        <v>0</v>
      </c>
      <c r="CF2529" s="14">
        <f t="shared" si="15193"/>
        <v>0</v>
      </c>
      <c r="CG2529" s="14">
        <f t="shared" si="14972"/>
        <v>6958.1</v>
      </c>
      <c r="CH2529" s="14">
        <f t="shared" si="15194"/>
        <v>0</v>
      </c>
      <c r="CI2529" s="84">
        <f t="shared" si="15044"/>
        <v>6958.1</v>
      </c>
      <c r="CJ2529" s="14">
        <f t="shared" si="14973"/>
        <v>2250.1999999999998</v>
      </c>
      <c r="CK2529" s="52">
        <f t="shared" si="15195"/>
        <v>0</v>
      </c>
      <c r="CL2529" s="84">
        <f t="shared" si="15045"/>
        <v>2250.1999999999998</v>
      </c>
      <c r="CM2529" s="14">
        <f t="shared" si="14974"/>
        <v>2250.1999999999998</v>
      </c>
      <c r="CN2529" s="52">
        <f t="shared" si="15195"/>
        <v>0</v>
      </c>
      <c r="CO2529" s="84">
        <f t="shared" si="15046"/>
        <v>2250.1999999999998</v>
      </c>
      <c r="CP2529" s="14">
        <f t="shared" si="15195"/>
        <v>0</v>
      </c>
      <c r="CQ2529" s="29"/>
      <c r="CR2529" s="29"/>
      <c r="CT2529" s="1"/>
    </row>
    <row r="2530" spans="1:99" ht="15.6" customHeight="1" x14ac:dyDescent="0.3">
      <c r="A2530" s="76" t="s">
        <v>988</v>
      </c>
      <c r="B2530" s="76" t="s">
        <v>70</v>
      </c>
      <c r="C2530" s="76" t="s">
        <v>160</v>
      </c>
      <c r="D2530" s="76" t="s">
        <v>64</v>
      </c>
      <c r="E2530" s="88"/>
      <c r="F2530" s="77" t="s">
        <v>65</v>
      </c>
      <c r="G2530" s="14">
        <f t="shared" si="15137"/>
        <v>2250.1999999999998</v>
      </c>
      <c r="H2530" s="14">
        <f t="shared" si="15138"/>
        <v>2250.1999999999998</v>
      </c>
      <c r="I2530" s="14">
        <f t="shared" si="15139"/>
        <v>2250.1999999999998</v>
      </c>
      <c r="J2530" s="14">
        <f t="shared" si="15140"/>
        <v>-74.099999999999994</v>
      </c>
      <c r="K2530" s="14">
        <f t="shared" si="15141"/>
        <v>0</v>
      </c>
      <c r="L2530" s="14">
        <f t="shared" si="15142"/>
        <v>0</v>
      </c>
      <c r="M2530" s="14">
        <f t="shared" si="15196"/>
        <v>2176.1</v>
      </c>
      <c r="N2530" s="14">
        <f t="shared" si="15197"/>
        <v>2250.1999999999998</v>
      </c>
      <c r="O2530" s="14">
        <f t="shared" si="15198"/>
        <v>2250.1999999999998</v>
      </c>
      <c r="P2530" s="14">
        <f t="shared" si="15143"/>
        <v>0</v>
      </c>
      <c r="Q2530" s="14">
        <f t="shared" si="15144"/>
        <v>0</v>
      </c>
      <c r="R2530" s="14">
        <f t="shared" si="15145"/>
        <v>0</v>
      </c>
      <c r="S2530" s="14">
        <f t="shared" si="15146"/>
        <v>0</v>
      </c>
      <c r="T2530" s="14">
        <f t="shared" si="15147"/>
        <v>0</v>
      </c>
      <c r="U2530" s="14">
        <f t="shared" si="15148"/>
        <v>0</v>
      </c>
      <c r="V2530" s="14">
        <f t="shared" si="15149"/>
        <v>0</v>
      </c>
      <c r="W2530" s="14">
        <f t="shared" si="15150"/>
        <v>0</v>
      </c>
      <c r="X2530" s="14">
        <f t="shared" si="15151"/>
        <v>0</v>
      </c>
      <c r="Y2530" s="14">
        <f t="shared" si="14951"/>
        <v>2176.1</v>
      </c>
      <c r="Z2530" s="14">
        <f t="shared" si="14952"/>
        <v>2250.1999999999998</v>
      </c>
      <c r="AA2530" s="14">
        <f t="shared" si="14953"/>
        <v>2250.1999999999998</v>
      </c>
      <c r="AB2530" s="14">
        <f t="shared" si="15152"/>
        <v>0</v>
      </c>
      <c r="AC2530" s="14">
        <f t="shared" si="15153"/>
        <v>0</v>
      </c>
      <c r="AD2530" s="14">
        <f t="shared" si="15154"/>
        <v>0</v>
      </c>
      <c r="AE2530" s="14">
        <f t="shared" si="14954"/>
        <v>2176.1</v>
      </c>
      <c r="AF2530" s="14">
        <f t="shared" si="14955"/>
        <v>2250.1999999999998</v>
      </c>
      <c r="AG2530" s="14">
        <f t="shared" si="14956"/>
        <v>2250.1999999999998</v>
      </c>
      <c r="AH2530" s="14">
        <f t="shared" si="15155"/>
        <v>0</v>
      </c>
      <c r="AI2530" s="14">
        <f t="shared" si="15156"/>
        <v>0</v>
      </c>
      <c r="AJ2530" s="14">
        <f t="shared" si="15157"/>
        <v>0</v>
      </c>
      <c r="AK2530" s="14">
        <f t="shared" si="15158"/>
        <v>0</v>
      </c>
      <c r="AL2530" s="14">
        <f t="shared" si="15159"/>
        <v>0</v>
      </c>
      <c r="AM2530" s="14">
        <f t="shared" si="15160"/>
        <v>0</v>
      </c>
      <c r="AN2530" s="14">
        <f t="shared" si="15161"/>
        <v>0</v>
      </c>
      <c r="AO2530" s="14">
        <f t="shared" si="15162"/>
        <v>0</v>
      </c>
      <c r="AP2530" s="14">
        <f t="shared" si="15163"/>
        <v>0</v>
      </c>
      <c r="AQ2530" s="14">
        <f t="shared" si="15164"/>
        <v>0</v>
      </c>
      <c r="AR2530" s="14">
        <f t="shared" si="15165"/>
        <v>0</v>
      </c>
      <c r="AS2530" s="14">
        <f t="shared" si="15166"/>
        <v>0</v>
      </c>
      <c r="AT2530" s="14">
        <f t="shared" si="15167"/>
        <v>0</v>
      </c>
      <c r="AU2530" s="14">
        <f t="shared" si="15168"/>
        <v>0</v>
      </c>
      <c r="AV2530" s="14">
        <f t="shared" si="15169"/>
        <v>0</v>
      </c>
      <c r="AW2530" s="14">
        <f t="shared" si="14958"/>
        <v>2176.1</v>
      </c>
      <c r="AX2530" s="14">
        <f t="shared" si="14959"/>
        <v>2250.1999999999998</v>
      </c>
      <c r="AY2530" s="14">
        <f t="shared" si="14960"/>
        <v>2250.1999999999998</v>
      </c>
      <c r="AZ2530" s="14">
        <f t="shared" si="15170"/>
        <v>0</v>
      </c>
      <c r="BA2530" s="14">
        <f t="shared" si="14961"/>
        <v>2176.1</v>
      </c>
      <c r="BB2530" s="14">
        <f t="shared" si="14962"/>
        <v>2250.1999999999998</v>
      </c>
      <c r="BC2530" s="14">
        <f t="shared" si="14963"/>
        <v>2250.1999999999998</v>
      </c>
      <c r="BD2530" s="14">
        <f t="shared" si="15171"/>
        <v>0</v>
      </c>
      <c r="BE2530" s="14">
        <f t="shared" si="15172"/>
        <v>0</v>
      </c>
      <c r="BF2530" s="14">
        <f t="shared" si="15173"/>
        <v>0</v>
      </c>
      <c r="BG2530" s="14">
        <f t="shared" si="15174"/>
        <v>0</v>
      </c>
      <c r="BH2530" s="14">
        <f t="shared" si="15175"/>
        <v>0</v>
      </c>
      <c r="BI2530" s="14">
        <f t="shared" si="15176"/>
        <v>0</v>
      </c>
      <c r="BJ2530" s="14">
        <f t="shared" si="15177"/>
        <v>0</v>
      </c>
      <c r="BK2530" s="14">
        <f t="shared" si="15178"/>
        <v>0</v>
      </c>
      <c r="BL2530" s="14">
        <f t="shared" si="15179"/>
        <v>0</v>
      </c>
      <c r="BM2530" s="14">
        <f t="shared" si="15180"/>
        <v>0</v>
      </c>
      <c r="BN2530" s="14">
        <f t="shared" si="15181"/>
        <v>0</v>
      </c>
      <c r="BO2530" s="14">
        <f t="shared" si="14965"/>
        <v>2176.1</v>
      </c>
      <c r="BP2530" s="14">
        <f t="shared" si="14966"/>
        <v>2250.1999999999998</v>
      </c>
      <c r="BQ2530" s="14">
        <f t="shared" si="14967"/>
        <v>2250.1999999999998</v>
      </c>
      <c r="BR2530" s="14">
        <f t="shared" si="15182"/>
        <v>0</v>
      </c>
      <c r="BS2530" s="14">
        <f t="shared" si="15183"/>
        <v>0</v>
      </c>
      <c r="BT2530" s="14">
        <f t="shared" si="15184"/>
        <v>0</v>
      </c>
      <c r="BU2530" s="14">
        <f t="shared" si="14968"/>
        <v>2176.1</v>
      </c>
      <c r="BV2530" s="14">
        <f t="shared" si="14969"/>
        <v>2250.1999999999998</v>
      </c>
      <c r="BW2530" s="14">
        <f t="shared" si="14970"/>
        <v>2250.1999999999998</v>
      </c>
      <c r="BX2530" s="14">
        <f t="shared" si="15185"/>
        <v>0</v>
      </c>
      <c r="BY2530" s="14">
        <f t="shared" si="15186"/>
        <v>4782</v>
      </c>
      <c r="BZ2530" s="14">
        <f t="shared" si="15187"/>
        <v>0</v>
      </c>
      <c r="CA2530" s="14">
        <f t="shared" si="15188"/>
        <v>0</v>
      </c>
      <c r="CB2530" s="14">
        <f t="shared" si="15189"/>
        <v>0</v>
      </c>
      <c r="CC2530" s="14">
        <f t="shared" si="15190"/>
        <v>0</v>
      </c>
      <c r="CD2530" s="14">
        <f t="shared" si="15191"/>
        <v>0</v>
      </c>
      <c r="CE2530" s="14">
        <f t="shared" si="15192"/>
        <v>0</v>
      </c>
      <c r="CF2530" s="14">
        <f t="shared" si="15193"/>
        <v>0</v>
      </c>
      <c r="CG2530" s="14">
        <f t="shared" si="14972"/>
        <v>6958.1</v>
      </c>
      <c r="CH2530" s="14">
        <f t="shared" si="15194"/>
        <v>0</v>
      </c>
      <c r="CI2530" s="84">
        <f t="shared" si="15044"/>
        <v>6958.1</v>
      </c>
      <c r="CJ2530" s="14">
        <f t="shared" si="14973"/>
        <v>2250.1999999999998</v>
      </c>
      <c r="CK2530" s="52">
        <f t="shared" si="15195"/>
        <v>0</v>
      </c>
      <c r="CL2530" s="84">
        <f t="shared" si="15045"/>
        <v>2250.1999999999998</v>
      </c>
      <c r="CM2530" s="14">
        <f t="shared" si="14974"/>
        <v>2250.1999999999998</v>
      </c>
      <c r="CN2530" s="52">
        <f t="shared" si="15195"/>
        <v>0</v>
      </c>
      <c r="CO2530" s="84">
        <f t="shared" si="15046"/>
        <v>2250.1999999999998</v>
      </c>
      <c r="CP2530" s="14">
        <f t="shared" si="15195"/>
        <v>0</v>
      </c>
      <c r="CQ2530" s="29"/>
      <c r="CR2530" s="29"/>
      <c r="CT2530" s="1"/>
    </row>
    <row r="2531" spans="1:99" ht="62.4" customHeight="1" x14ac:dyDescent="0.3">
      <c r="A2531" s="76" t="s">
        <v>988</v>
      </c>
      <c r="B2531" s="76" t="s">
        <v>70</v>
      </c>
      <c r="C2531" s="76" t="s">
        <v>160</v>
      </c>
      <c r="D2531" s="76" t="s">
        <v>1031</v>
      </c>
      <c r="E2531" s="88"/>
      <c r="F2531" s="77" t="s">
        <v>1032</v>
      </c>
      <c r="G2531" s="14">
        <f t="shared" si="15137"/>
        <v>2250.1999999999998</v>
      </c>
      <c r="H2531" s="14">
        <f t="shared" si="15138"/>
        <v>2250.1999999999998</v>
      </c>
      <c r="I2531" s="14">
        <f t="shared" si="15139"/>
        <v>2250.1999999999998</v>
      </c>
      <c r="J2531" s="14">
        <f t="shared" si="15140"/>
        <v>-74.099999999999994</v>
      </c>
      <c r="K2531" s="14">
        <f t="shared" si="15141"/>
        <v>0</v>
      </c>
      <c r="L2531" s="14">
        <f t="shared" si="15142"/>
        <v>0</v>
      </c>
      <c r="M2531" s="14">
        <f t="shared" si="15196"/>
        <v>2176.1</v>
      </c>
      <c r="N2531" s="14">
        <f t="shared" si="15197"/>
        <v>2250.1999999999998</v>
      </c>
      <c r="O2531" s="14">
        <f t="shared" si="15198"/>
        <v>2250.1999999999998</v>
      </c>
      <c r="P2531" s="14">
        <f t="shared" si="15143"/>
        <v>0</v>
      </c>
      <c r="Q2531" s="14">
        <f t="shared" si="15144"/>
        <v>0</v>
      </c>
      <c r="R2531" s="14">
        <f t="shared" si="15145"/>
        <v>0</v>
      </c>
      <c r="S2531" s="14">
        <f t="shared" si="15146"/>
        <v>0</v>
      </c>
      <c r="T2531" s="14">
        <f t="shared" si="15147"/>
        <v>0</v>
      </c>
      <c r="U2531" s="14">
        <f t="shared" si="15148"/>
        <v>0</v>
      </c>
      <c r="V2531" s="14">
        <f t="shared" si="15149"/>
        <v>0</v>
      </c>
      <c r="W2531" s="14">
        <f t="shared" si="15150"/>
        <v>0</v>
      </c>
      <c r="X2531" s="14">
        <f t="shared" si="15151"/>
        <v>0</v>
      </c>
      <c r="Y2531" s="14">
        <f t="shared" si="14951"/>
        <v>2176.1</v>
      </c>
      <c r="Z2531" s="14">
        <f t="shared" si="14952"/>
        <v>2250.1999999999998</v>
      </c>
      <c r="AA2531" s="14">
        <f t="shared" si="14953"/>
        <v>2250.1999999999998</v>
      </c>
      <c r="AB2531" s="14">
        <f t="shared" si="15152"/>
        <v>0</v>
      </c>
      <c r="AC2531" s="14">
        <f t="shared" si="15153"/>
        <v>0</v>
      </c>
      <c r="AD2531" s="14">
        <f t="shared" si="15154"/>
        <v>0</v>
      </c>
      <c r="AE2531" s="14">
        <f t="shared" si="14954"/>
        <v>2176.1</v>
      </c>
      <c r="AF2531" s="14">
        <f t="shared" si="14955"/>
        <v>2250.1999999999998</v>
      </c>
      <c r="AG2531" s="14">
        <f t="shared" si="14956"/>
        <v>2250.1999999999998</v>
      </c>
      <c r="AH2531" s="14">
        <f t="shared" si="15155"/>
        <v>0</v>
      </c>
      <c r="AI2531" s="14">
        <f t="shared" si="15156"/>
        <v>0</v>
      </c>
      <c r="AJ2531" s="14">
        <f t="shared" si="15157"/>
        <v>0</v>
      </c>
      <c r="AK2531" s="14">
        <f t="shared" si="15158"/>
        <v>0</v>
      </c>
      <c r="AL2531" s="14">
        <f t="shared" si="15159"/>
        <v>0</v>
      </c>
      <c r="AM2531" s="14">
        <f t="shared" si="15160"/>
        <v>0</v>
      </c>
      <c r="AN2531" s="14">
        <f t="shared" si="15161"/>
        <v>0</v>
      </c>
      <c r="AO2531" s="14">
        <f t="shared" si="15162"/>
        <v>0</v>
      </c>
      <c r="AP2531" s="14">
        <f t="shared" si="15163"/>
        <v>0</v>
      </c>
      <c r="AQ2531" s="14">
        <f t="shared" si="15164"/>
        <v>0</v>
      </c>
      <c r="AR2531" s="14">
        <f t="shared" si="15165"/>
        <v>0</v>
      </c>
      <c r="AS2531" s="14">
        <f t="shared" si="15166"/>
        <v>0</v>
      </c>
      <c r="AT2531" s="14">
        <f t="shared" si="15167"/>
        <v>0</v>
      </c>
      <c r="AU2531" s="14">
        <f t="shared" si="15168"/>
        <v>0</v>
      </c>
      <c r="AV2531" s="14">
        <f t="shared" si="15169"/>
        <v>0</v>
      </c>
      <c r="AW2531" s="14">
        <f t="shared" si="14958"/>
        <v>2176.1</v>
      </c>
      <c r="AX2531" s="14">
        <f t="shared" si="14959"/>
        <v>2250.1999999999998</v>
      </c>
      <c r="AY2531" s="14">
        <f t="shared" si="14960"/>
        <v>2250.1999999999998</v>
      </c>
      <c r="AZ2531" s="14">
        <f t="shared" si="15170"/>
        <v>0</v>
      </c>
      <c r="BA2531" s="14">
        <f t="shared" si="14961"/>
        <v>2176.1</v>
      </c>
      <c r="BB2531" s="14">
        <f t="shared" si="14962"/>
        <v>2250.1999999999998</v>
      </c>
      <c r="BC2531" s="14">
        <f t="shared" si="14963"/>
        <v>2250.1999999999998</v>
      </c>
      <c r="BD2531" s="14">
        <f t="shared" si="15171"/>
        <v>0</v>
      </c>
      <c r="BE2531" s="14">
        <f t="shared" si="15172"/>
        <v>0</v>
      </c>
      <c r="BF2531" s="14">
        <f t="shared" si="15173"/>
        <v>0</v>
      </c>
      <c r="BG2531" s="14">
        <f t="shared" si="15174"/>
        <v>0</v>
      </c>
      <c r="BH2531" s="14">
        <f t="shared" si="15175"/>
        <v>0</v>
      </c>
      <c r="BI2531" s="14">
        <f t="shared" si="15176"/>
        <v>0</v>
      </c>
      <c r="BJ2531" s="14">
        <f t="shared" si="15177"/>
        <v>0</v>
      </c>
      <c r="BK2531" s="14">
        <f t="shared" si="15178"/>
        <v>0</v>
      </c>
      <c r="BL2531" s="14">
        <f t="shared" si="15179"/>
        <v>0</v>
      </c>
      <c r="BM2531" s="14">
        <f t="shared" si="15180"/>
        <v>0</v>
      </c>
      <c r="BN2531" s="14">
        <f t="shared" si="15181"/>
        <v>0</v>
      </c>
      <c r="BO2531" s="14">
        <f t="shared" si="14965"/>
        <v>2176.1</v>
      </c>
      <c r="BP2531" s="14">
        <f t="shared" si="14966"/>
        <v>2250.1999999999998</v>
      </c>
      <c r="BQ2531" s="14">
        <f t="shared" si="14967"/>
        <v>2250.1999999999998</v>
      </c>
      <c r="BR2531" s="14">
        <f t="shared" si="15182"/>
        <v>0</v>
      </c>
      <c r="BS2531" s="14">
        <f t="shared" si="15183"/>
        <v>0</v>
      </c>
      <c r="BT2531" s="14">
        <f t="shared" si="15184"/>
        <v>0</v>
      </c>
      <c r="BU2531" s="14">
        <f t="shared" si="14968"/>
        <v>2176.1</v>
      </c>
      <c r="BV2531" s="14">
        <f t="shared" si="14969"/>
        <v>2250.1999999999998</v>
      </c>
      <c r="BW2531" s="14">
        <f t="shared" si="14970"/>
        <v>2250.1999999999998</v>
      </c>
      <c r="BX2531" s="14">
        <f t="shared" si="15185"/>
        <v>0</v>
      </c>
      <c r="BY2531" s="14">
        <f t="shared" si="15186"/>
        <v>4782</v>
      </c>
      <c r="BZ2531" s="14">
        <f t="shared" si="15187"/>
        <v>0</v>
      </c>
      <c r="CA2531" s="14">
        <f t="shared" si="15188"/>
        <v>0</v>
      </c>
      <c r="CB2531" s="14">
        <f t="shared" si="15189"/>
        <v>0</v>
      </c>
      <c r="CC2531" s="14">
        <f t="shared" si="15190"/>
        <v>0</v>
      </c>
      <c r="CD2531" s="14">
        <f t="shared" si="15191"/>
        <v>0</v>
      </c>
      <c r="CE2531" s="14">
        <f t="shared" si="15192"/>
        <v>0</v>
      </c>
      <c r="CF2531" s="14">
        <f t="shared" si="15193"/>
        <v>0</v>
      </c>
      <c r="CG2531" s="14">
        <f t="shared" si="14972"/>
        <v>6958.1</v>
      </c>
      <c r="CH2531" s="14">
        <f t="shared" si="15194"/>
        <v>0</v>
      </c>
      <c r="CI2531" s="84">
        <f t="shared" si="15044"/>
        <v>6958.1</v>
      </c>
      <c r="CJ2531" s="14">
        <f t="shared" si="14973"/>
        <v>2250.1999999999998</v>
      </c>
      <c r="CK2531" s="52">
        <f t="shared" si="15195"/>
        <v>0</v>
      </c>
      <c r="CL2531" s="84">
        <f t="shared" si="15045"/>
        <v>2250.1999999999998</v>
      </c>
      <c r="CM2531" s="14">
        <f t="shared" si="14974"/>
        <v>2250.1999999999998</v>
      </c>
      <c r="CN2531" s="52">
        <f t="shared" si="15195"/>
        <v>0</v>
      </c>
      <c r="CO2531" s="84">
        <f t="shared" si="15046"/>
        <v>2250.1999999999998</v>
      </c>
      <c r="CP2531" s="14">
        <f t="shared" si="15195"/>
        <v>0</v>
      </c>
      <c r="CQ2531" s="29"/>
      <c r="CR2531" s="29"/>
      <c r="CT2531" s="1"/>
    </row>
    <row r="2532" spans="1:99" ht="31.2" customHeight="1" x14ac:dyDescent="0.3">
      <c r="A2532" s="76" t="s">
        <v>988</v>
      </c>
      <c r="B2532" s="76" t="s">
        <v>70</v>
      </c>
      <c r="C2532" s="76" t="s">
        <v>160</v>
      </c>
      <c r="D2532" s="76" t="s">
        <v>1031</v>
      </c>
      <c r="E2532" s="76" t="s">
        <v>46</v>
      </c>
      <c r="F2532" s="77" t="s">
        <v>47</v>
      </c>
      <c r="G2532" s="14">
        <v>2250.1999999999998</v>
      </c>
      <c r="H2532" s="14">
        <v>2250.1999999999998</v>
      </c>
      <c r="I2532" s="14">
        <v>2250.1999999999998</v>
      </c>
      <c r="J2532" s="14">
        <v>-74.099999999999994</v>
      </c>
      <c r="K2532" s="14"/>
      <c r="L2532" s="14"/>
      <c r="M2532" s="14">
        <f t="shared" si="15196"/>
        <v>2176.1</v>
      </c>
      <c r="N2532" s="14">
        <f t="shared" si="15197"/>
        <v>2250.1999999999998</v>
      </c>
      <c r="O2532" s="14">
        <f t="shared" si="15198"/>
        <v>2250.1999999999998</v>
      </c>
      <c r="P2532" s="14"/>
      <c r="Q2532" s="14"/>
      <c r="R2532" s="14"/>
      <c r="S2532" s="14"/>
      <c r="T2532" s="14"/>
      <c r="U2532" s="14"/>
      <c r="V2532" s="14"/>
      <c r="W2532" s="14"/>
      <c r="X2532" s="14"/>
      <c r="Y2532" s="14">
        <f t="shared" si="14951"/>
        <v>2176.1</v>
      </c>
      <c r="Z2532" s="14">
        <f t="shared" si="14952"/>
        <v>2250.1999999999998</v>
      </c>
      <c r="AA2532" s="14">
        <f t="shared" si="14953"/>
        <v>2250.1999999999998</v>
      </c>
      <c r="AB2532" s="14"/>
      <c r="AC2532" s="14"/>
      <c r="AD2532" s="14"/>
      <c r="AE2532" s="14">
        <f t="shared" si="14954"/>
        <v>2176.1</v>
      </c>
      <c r="AF2532" s="14">
        <f t="shared" si="14955"/>
        <v>2250.1999999999998</v>
      </c>
      <c r="AG2532" s="14">
        <f t="shared" si="14956"/>
        <v>2250.1999999999998</v>
      </c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>
        <f t="shared" si="14958"/>
        <v>2176.1</v>
      </c>
      <c r="AX2532" s="14">
        <f t="shared" si="14959"/>
        <v>2250.1999999999998</v>
      </c>
      <c r="AY2532" s="14">
        <f t="shared" si="14960"/>
        <v>2250.1999999999998</v>
      </c>
      <c r="AZ2532" s="14"/>
      <c r="BA2532" s="14">
        <f t="shared" si="14961"/>
        <v>2176.1</v>
      </c>
      <c r="BB2532" s="14">
        <f t="shared" si="14962"/>
        <v>2250.1999999999998</v>
      </c>
      <c r="BC2532" s="14">
        <f t="shared" si="14963"/>
        <v>2250.1999999999998</v>
      </c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>
        <f t="shared" si="14965"/>
        <v>2176.1</v>
      </c>
      <c r="BP2532" s="14">
        <f t="shared" si="14966"/>
        <v>2250.1999999999998</v>
      </c>
      <c r="BQ2532" s="14">
        <f t="shared" si="14967"/>
        <v>2250.1999999999998</v>
      </c>
      <c r="BR2532" s="14"/>
      <c r="BS2532" s="14"/>
      <c r="BT2532" s="14"/>
      <c r="BU2532" s="14">
        <f t="shared" si="14968"/>
        <v>2176.1</v>
      </c>
      <c r="BV2532" s="14">
        <f t="shared" si="14969"/>
        <v>2250.1999999999998</v>
      </c>
      <c r="BW2532" s="14">
        <f t="shared" si="14970"/>
        <v>2250.1999999999998</v>
      </c>
      <c r="BX2532" s="14"/>
      <c r="BY2532" s="14">
        <v>4782</v>
      </c>
      <c r="BZ2532" s="14"/>
      <c r="CA2532" s="14"/>
      <c r="CB2532" s="14"/>
      <c r="CC2532" s="14"/>
      <c r="CD2532" s="14"/>
      <c r="CE2532" s="14"/>
      <c r="CF2532" s="14"/>
      <c r="CG2532" s="14">
        <f t="shared" si="14972"/>
        <v>6958.1</v>
      </c>
      <c r="CH2532" s="14"/>
      <c r="CI2532" s="84">
        <f t="shared" si="15044"/>
        <v>6958.1</v>
      </c>
      <c r="CJ2532" s="14">
        <f t="shared" si="14973"/>
        <v>2250.1999999999998</v>
      </c>
      <c r="CK2532" s="52"/>
      <c r="CL2532" s="84">
        <f t="shared" si="15045"/>
        <v>2250.1999999999998</v>
      </c>
      <c r="CM2532" s="14">
        <f t="shared" si="14974"/>
        <v>2250.1999999999998</v>
      </c>
      <c r="CN2532" s="52"/>
      <c r="CO2532" s="84">
        <f t="shared" si="15046"/>
        <v>2250.1999999999998</v>
      </c>
      <c r="CP2532" s="14"/>
      <c r="CQ2532" s="29"/>
      <c r="CR2532" s="29">
        <v>38</v>
      </c>
      <c r="CT2532" s="1"/>
    </row>
    <row r="2533" spans="1:99" s="86" customFormat="1" ht="15.6" customHeight="1" x14ac:dyDescent="0.3">
      <c r="A2533" s="72" t="s">
        <v>988</v>
      </c>
      <c r="B2533" s="72" t="s">
        <v>68</v>
      </c>
      <c r="C2533" s="72"/>
      <c r="D2533" s="72"/>
      <c r="E2533" s="72"/>
      <c r="F2533" s="73" t="s">
        <v>69</v>
      </c>
      <c r="G2533" s="20">
        <f t="shared" si="15137"/>
        <v>2541.1999999999998</v>
      </c>
      <c r="H2533" s="20">
        <f t="shared" si="15138"/>
        <v>1205.2</v>
      </c>
      <c r="I2533" s="20">
        <f t="shared" si="15139"/>
        <v>1205.2</v>
      </c>
      <c r="J2533" s="20">
        <f t="shared" si="15140"/>
        <v>0</v>
      </c>
      <c r="K2533" s="20">
        <f t="shared" si="15141"/>
        <v>0</v>
      </c>
      <c r="L2533" s="20">
        <f t="shared" si="15142"/>
        <v>0</v>
      </c>
      <c r="M2533" s="20">
        <f t="shared" si="15196"/>
        <v>2541.1999999999998</v>
      </c>
      <c r="N2533" s="20">
        <f t="shared" si="15197"/>
        <v>1205.2</v>
      </c>
      <c r="O2533" s="20">
        <f t="shared" si="15198"/>
        <v>1205.2</v>
      </c>
      <c r="P2533" s="20">
        <f t="shared" si="15143"/>
        <v>0</v>
      </c>
      <c r="Q2533" s="20">
        <f t="shared" si="15144"/>
        <v>0</v>
      </c>
      <c r="R2533" s="20">
        <f t="shared" si="15145"/>
        <v>0</v>
      </c>
      <c r="S2533" s="20">
        <f t="shared" si="15146"/>
        <v>0</v>
      </c>
      <c r="T2533" s="20">
        <f t="shared" si="15147"/>
        <v>0</v>
      </c>
      <c r="U2533" s="20">
        <f t="shared" si="15148"/>
        <v>0</v>
      </c>
      <c r="V2533" s="20">
        <f t="shared" si="15149"/>
        <v>0</v>
      </c>
      <c r="W2533" s="20">
        <f t="shared" si="15150"/>
        <v>0</v>
      </c>
      <c r="X2533" s="20">
        <f t="shared" si="15151"/>
        <v>0</v>
      </c>
      <c r="Y2533" s="20">
        <f t="shared" si="14951"/>
        <v>2541.1999999999998</v>
      </c>
      <c r="Z2533" s="20">
        <f t="shared" si="14952"/>
        <v>1205.2</v>
      </c>
      <c r="AA2533" s="20">
        <f t="shared" si="14953"/>
        <v>1205.2</v>
      </c>
      <c r="AB2533" s="20">
        <f t="shared" si="15152"/>
        <v>0</v>
      </c>
      <c r="AC2533" s="20">
        <f t="shared" si="15153"/>
        <v>0</v>
      </c>
      <c r="AD2533" s="20">
        <f t="shared" si="15154"/>
        <v>0</v>
      </c>
      <c r="AE2533" s="20">
        <f t="shared" si="14954"/>
        <v>2541.1999999999998</v>
      </c>
      <c r="AF2533" s="20">
        <f t="shared" si="14955"/>
        <v>1205.2</v>
      </c>
      <c r="AG2533" s="20">
        <f t="shared" si="14956"/>
        <v>1205.2</v>
      </c>
      <c r="AH2533" s="20">
        <f t="shared" si="15155"/>
        <v>0</v>
      </c>
      <c r="AI2533" s="20">
        <f t="shared" si="15156"/>
        <v>0</v>
      </c>
      <c r="AJ2533" s="20">
        <f t="shared" si="15157"/>
        <v>0</v>
      </c>
      <c r="AK2533" s="20">
        <f t="shared" si="15158"/>
        <v>0</v>
      </c>
      <c r="AL2533" s="20">
        <f t="shared" si="15159"/>
        <v>0</v>
      </c>
      <c r="AM2533" s="20">
        <f t="shared" si="15160"/>
        <v>0</v>
      </c>
      <c r="AN2533" s="20">
        <f t="shared" si="15161"/>
        <v>0</v>
      </c>
      <c r="AO2533" s="20">
        <f t="shared" si="15162"/>
        <v>0</v>
      </c>
      <c r="AP2533" s="20">
        <f t="shared" si="15163"/>
        <v>0</v>
      </c>
      <c r="AQ2533" s="20">
        <f t="shared" si="15164"/>
        <v>0</v>
      </c>
      <c r="AR2533" s="20">
        <f t="shared" si="15165"/>
        <v>0</v>
      </c>
      <c r="AS2533" s="20">
        <f t="shared" si="15166"/>
        <v>0</v>
      </c>
      <c r="AT2533" s="20">
        <f t="shared" si="15167"/>
        <v>0</v>
      </c>
      <c r="AU2533" s="20">
        <f t="shared" si="15168"/>
        <v>0</v>
      </c>
      <c r="AV2533" s="20">
        <f t="shared" si="15169"/>
        <v>0</v>
      </c>
      <c r="AW2533" s="20">
        <f t="shared" si="14958"/>
        <v>2541.1999999999998</v>
      </c>
      <c r="AX2533" s="20">
        <f t="shared" si="14959"/>
        <v>1205.2</v>
      </c>
      <c r="AY2533" s="20">
        <f t="shared" si="14960"/>
        <v>1205.2</v>
      </c>
      <c r="AZ2533" s="20">
        <f t="shared" si="15170"/>
        <v>0</v>
      </c>
      <c r="BA2533" s="20">
        <f t="shared" si="14961"/>
        <v>2541.1999999999998</v>
      </c>
      <c r="BB2533" s="20">
        <f t="shared" si="14962"/>
        <v>1205.2</v>
      </c>
      <c r="BC2533" s="20">
        <f t="shared" si="14963"/>
        <v>1205.2</v>
      </c>
      <c r="BD2533" s="20">
        <f t="shared" si="15171"/>
        <v>0</v>
      </c>
      <c r="BE2533" s="20">
        <f t="shared" si="15172"/>
        <v>0</v>
      </c>
      <c r="BF2533" s="20">
        <f t="shared" si="15173"/>
        <v>0</v>
      </c>
      <c r="BG2533" s="20">
        <f t="shared" si="15174"/>
        <v>0</v>
      </c>
      <c r="BH2533" s="20">
        <f t="shared" si="15175"/>
        <v>0</v>
      </c>
      <c r="BI2533" s="20">
        <f t="shared" si="15176"/>
        <v>0</v>
      </c>
      <c r="BJ2533" s="20">
        <f t="shared" si="15177"/>
        <v>0</v>
      </c>
      <c r="BK2533" s="20">
        <f t="shared" si="15178"/>
        <v>0</v>
      </c>
      <c r="BL2533" s="20">
        <f t="shared" si="15179"/>
        <v>0</v>
      </c>
      <c r="BM2533" s="20">
        <f t="shared" si="15180"/>
        <v>0</v>
      </c>
      <c r="BN2533" s="20">
        <f t="shared" si="15181"/>
        <v>0</v>
      </c>
      <c r="BO2533" s="20">
        <f t="shared" si="14965"/>
        <v>2541.1999999999998</v>
      </c>
      <c r="BP2533" s="20">
        <f t="shared" si="14966"/>
        <v>1205.2</v>
      </c>
      <c r="BQ2533" s="20">
        <f t="shared" si="14967"/>
        <v>1205.2</v>
      </c>
      <c r="BR2533" s="20">
        <f t="shared" si="15182"/>
        <v>0</v>
      </c>
      <c r="BS2533" s="20">
        <f t="shared" si="15183"/>
        <v>0</v>
      </c>
      <c r="BT2533" s="20">
        <f t="shared" si="15184"/>
        <v>0</v>
      </c>
      <c r="BU2533" s="20">
        <f t="shared" si="14968"/>
        <v>2541.1999999999998</v>
      </c>
      <c r="BV2533" s="20">
        <f t="shared" si="14969"/>
        <v>1205.2</v>
      </c>
      <c r="BW2533" s="20">
        <f t="shared" si="14970"/>
        <v>1205.2</v>
      </c>
      <c r="BX2533" s="20">
        <f t="shared" si="15185"/>
        <v>-948.43299999999999</v>
      </c>
      <c r="BY2533" s="20">
        <f t="shared" si="15186"/>
        <v>0</v>
      </c>
      <c r="BZ2533" s="20">
        <f t="shared" si="15187"/>
        <v>0</v>
      </c>
      <c r="CA2533" s="20">
        <f t="shared" si="15188"/>
        <v>0</v>
      </c>
      <c r="CB2533" s="20">
        <f t="shared" si="15189"/>
        <v>0</v>
      </c>
      <c r="CC2533" s="20">
        <f t="shared" si="15190"/>
        <v>0</v>
      </c>
      <c r="CD2533" s="20">
        <f t="shared" si="15191"/>
        <v>0</v>
      </c>
      <c r="CE2533" s="20">
        <f t="shared" si="15192"/>
        <v>0</v>
      </c>
      <c r="CF2533" s="20">
        <f t="shared" si="15193"/>
        <v>0</v>
      </c>
      <c r="CG2533" s="20">
        <f t="shared" si="14972"/>
        <v>1592.7669999999998</v>
      </c>
      <c r="CH2533" s="20">
        <f t="shared" si="15194"/>
        <v>0</v>
      </c>
      <c r="CI2533" s="82">
        <f t="shared" si="15044"/>
        <v>1592.7669999999998</v>
      </c>
      <c r="CJ2533" s="20">
        <f t="shared" si="14973"/>
        <v>1205.2</v>
      </c>
      <c r="CK2533" s="20">
        <f t="shared" si="15195"/>
        <v>0</v>
      </c>
      <c r="CL2533" s="82">
        <f t="shared" si="15045"/>
        <v>1205.2</v>
      </c>
      <c r="CM2533" s="20">
        <f t="shared" si="14974"/>
        <v>1205.2</v>
      </c>
      <c r="CN2533" s="20">
        <f t="shared" si="15195"/>
        <v>0</v>
      </c>
      <c r="CO2533" s="82">
        <f t="shared" si="15046"/>
        <v>1205.2</v>
      </c>
      <c r="CP2533" s="20">
        <f t="shared" si="15195"/>
        <v>0</v>
      </c>
      <c r="CQ2533" s="21"/>
      <c r="CR2533" s="21"/>
      <c r="CS2533" s="17"/>
      <c r="CT2533" s="17"/>
      <c r="CU2533" s="17"/>
    </row>
    <row r="2534" spans="1:99" s="87" customFormat="1" ht="15.6" customHeight="1" x14ac:dyDescent="0.3">
      <c r="A2534" s="74" t="s">
        <v>988</v>
      </c>
      <c r="B2534" s="74" t="s">
        <v>68</v>
      </c>
      <c r="C2534" s="74" t="s">
        <v>34</v>
      </c>
      <c r="D2534" s="74"/>
      <c r="E2534" s="74"/>
      <c r="F2534" s="75" t="s">
        <v>542</v>
      </c>
      <c r="G2534" s="25">
        <f t="shared" si="15137"/>
        <v>2541.1999999999998</v>
      </c>
      <c r="H2534" s="25">
        <f t="shared" si="15138"/>
        <v>1205.2</v>
      </c>
      <c r="I2534" s="25">
        <f t="shared" si="15139"/>
        <v>1205.2</v>
      </c>
      <c r="J2534" s="25">
        <f t="shared" si="15140"/>
        <v>0</v>
      </c>
      <c r="K2534" s="25">
        <f t="shared" si="15141"/>
        <v>0</v>
      </c>
      <c r="L2534" s="25">
        <f t="shared" si="15142"/>
        <v>0</v>
      </c>
      <c r="M2534" s="25">
        <f t="shared" si="15196"/>
        <v>2541.1999999999998</v>
      </c>
      <c r="N2534" s="25">
        <f t="shared" si="15197"/>
        <v>1205.2</v>
      </c>
      <c r="O2534" s="25">
        <f t="shared" si="15198"/>
        <v>1205.2</v>
      </c>
      <c r="P2534" s="25">
        <f t="shared" si="15143"/>
        <v>0</v>
      </c>
      <c r="Q2534" s="25">
        <f t="shared" si="15144"/>
        <v>0</v>
      </c>
      <c r="R2534" s="25">
        <f t="shared" si="15145"/>
        <v>0</v>
      </c>
      <c r="S2534" s="25">
        <f t="shared" si="15146"/>
        <v>0</v>
      </c>
      <c r="T2534" s="25">
        <f t="shared" si="15147"/>
        <v>0</v>
      </c>
      <c r="U2534" s="25">
        <f t="shared" si="15148"/>
        <v>0</v>
      </c>
      <c r="V2534" s="25">
        <f t="shared" si="15149"/>
        <v>0</v>
      </c>
      <c r="W2534" s="25">
        <f t="shared" si="15150"/>
        <v>0</v>
      </c>
      <c r="X2534" s="25">
        <f t="shared" si="15151"/>
        <v>0</v>
      </c>
      <c r="Y2534" s="25">
        <f t="shared" si="14951"/>
        <v>2541.1999999999998</v>
      </c>
      <c r="Z2534" s="25">
        <f t="shared" si="14952"/>
        <v>1205.2</v>
      </c>
      <c r="AA2534" s="25">
        <f t="shared" si="14953"/>
        <v>1205.2</v>
      </c>
      <c r="AB2534" s="25">
        <f t="shared" si="15152"/>
        <v>0</v>
      </c>
      <c r="AC2534" s="25">
        <f t="shared" si="15153"/>
        <v>0</v>
      </c>
      <c r="AD2534" s="25">
        <f t="shared" si="15154"/>
        <v>0</v>
      </c>
      <c r="AE2534" s="25">
        <f t="shared" si="14954"/>
        <v>2541.1999999999998</v>
      </c>
      <c r="AF2534" s="25">
        <f t="shared" si="14955"/>
        <v>1205.2</v>
      </c>
      <c r="AG2534" s="25">
        <f t="shared" si="14956"/>
        <v>1205.2</v>
      </c>
      <c r="AH2534" s="25">
        <f t="shared" si="15155"/>
        <v>0</v>
      </c>
      <c r="AI2534" s="25">
        <f t="shared" si="15156"/>
        <v>0</v>
      </c>
      <c r="AJ2534" s="25">
        <f t="shared" si="15157"/>
        <v>0</v>
      </c>
      <c r="AK2534" s="25">
        <f t="shared" si="15158"/>
        <v>0</v>
      </c>
      <c r="AL2534" s="25">
        <f t="shared" si="15159"/>
        <v>0</v>
      </c>
      <c r="AM2534" s="25">
        <f t="shared" si="15160"/>
        <v>0</v>
      </c>
      <c r="AN2534" s="25">
        <f t="shared" si="15161"/>
        <v>0</v>
      </c>
      <c r="AO2534" s="25">
        <f t="shared" si="15162"/>
        <v>0</v>
      </c>
      <c r="AP2534" s="25">
        <f t="shared" si="15163"/>
        <v>0</v>
      </c>
      <c r="AQ2534" s="25">
        <f t="shared" si="15164"/>
        <v>0</v>
      </c>
      <c r="AR2534" s="25">
        <f t="shared" si="15165"/>
        <v>0</v>
      </c>
      <c r="AS2534" s="25">
        <f t="shared" si="15166"/>
        <v>0</v>
      </c>
      <c r="AT2534" s="25">
        <f t="shared" si="15167"/>
        <v>0</v>
      </c>
      <c r="AU2534" s="25">
        <f t="shared" si="15168"/>
        <v>0</v>
      </c>
      <c r="AV2534" s="25">
        <f t="shared" si="15169"/>
        <v>0</v>
      </c>
      <c r="AW2534" s="25">
        <f t="shared" si="14958"/>
        <v>2541.1999999999998</v>
      </c>
      <c r="AX2534" s="25">
        <f t="shared" si="14959"/>
        <v>1205.2</v>
      </c>
      <c r="AY2534" s="25">
        <f t="shared" si="14960"/>
        <v>1205.2</v>
      </c>
      <c r="AZ2534" s="25">
        <f t="shared" si="15170"/>
        <v>0</v>
      </c>
      <c r="BA2534" s="25">
        <f t="shared" si="14961"/>
        <v>2541.1999999999998</v>
      </c>
      <c r="BB2534" s="25">
        <f t="shared" si="14962"/>
        <v>1205.2</v>
      </c>
      <c r="BC2534" s="25">
        <f t="shared" si="14963"/>
        <v>1205.2</v>
      </c>
      <c r="BD2534" s="25">
        <f t="shared" si="15171"/>
        <v>0</v>
      </c>
      <c r="BE2534" s="25">
        <f t="shared" si="15172"/>
        <v>0</v>
      </c>
      <c r="BF2534" s="25">
        <f t="shared" si="15173"/>
        <v>0</v>
      </c>
      <c r="BG2534" s="25">
        <f t="shared" si="15174"/>
        <v>0</v>
      </c>
      <c r="BH2534" s="25">
        <f t="shared" si="15175"/>
        <v>0</v>
      </c>
      <c r="BI2534" s="25">
        <f t="shared" si="15176"/>
        <v>0</v>
      </c>
      <c r="BJ2534" s="25">
        <f t="shared" si="15177"/>
        <v>0</v>
      </c>
      <c r="BK2534" s="25">
        <f t="shared" si="15178"/>
        <v>0</v>
      </c>
      <c r="BL2534" s="25">
        <f t="shared" si="15179"/>
        <v>0</v>
      </c>
      <c r="BM2534" s="25">
        <f t="shared" si="15180"/>
        <v>0</v>
      </c>
      <c r="BN2534" s="25">
        <f t="shared" si="15181"/>
        <v>0</v>
      </c>
      <c r="BO2534" s="25">
        <f t="shared" si="14965"/>
        <v>2541.1999999999998</v>
      </c>
      <c r="BP2534" s="25">
        <f t="shared" si="14966"/>
        <v>1205.2</v>
      </c>
      <c r="BQ2534" s="25">
        <f t="shared" si="14967"/>
        <v>1205.2</v>
      </c>
      <c r="BR2534" s="25">
        <f t="shared" si="15182"/>
        <v>0</v>
      </c>
      <c r="BS2534" s="25">
        <f t="shared" si="15183"/>
        <v>0</v>
      </c>
      <c r="BT2534" s="25">
        <f t="shared" si="15184"/>
        <v>0</v>
      </c>
      <c r="BU2534" s="25">
        <f t="shared" si="14968"/>
        <v>2541.1999999999998</v>
      </c>
      <c r="BV2534" s="25">
        <f t="shared" si="14969"/>
        <v>1205.2</v>
      </c>
      <c r="BW2534" s="25">
        <f t="shared" si="14970"/>
        <v>1205.2</v>
      </c>
      <c r="BX2534" s="25">
        <f t="shared" si="15185"/>
        <v>-948.43299999999999</v>
      </c>
      <c r="BY2534" s="25">
        <f t="shared" si="15186"/>
        <v>0</v>
      </c>
      <c r="BZ2534" s="25">
        <f t="shared" si="15187"/>
        <v>0</v>
      </c>
      <c r="CA2534" s="25">
        <f t="shared" si="15188"/>
        <v>0</v>
      </c>
      <c r="CB2534" s="25">
        <f t="shared" si="15189"/>
        <v>0</v>
      </c>
      <c r="CC2534" s="25">
        <f t="shared" si="15190"/>
        <v>0</v>
      </c>
      <c r="CD2534" s="25">
        <f t="shared" si="15191"/>
        <v>0</v>
      </c>
      <c r="CE2534" s="25">
        <f t="shared" si="15192"/>
        <v>0</v>
      </c>
      <c r="CF2534" s="25">
        <f t="shared" si="15193"/>
        <v>0</v>
      </c>
      <c r="CG2534" s="25">
        <f t="shared" si="14972"/>
        <v>1592.7669999999998</v>
      </c>
      <c r="CH2534" s="25">
        <f t="shared" si="15194"/>
        <v>0</v>
      </c>
      <c r="CI2534" s="83">
        <f t="shared" si="15044"/>
        <v>1592.7669999999998</v>
      </c>
      <c r="CJ2534" s="25">
        <f t="shared" si="14973"/>
        <v>1205.2</v>
      </c>
      <c r="CK2534" s="25">
        <f t="shared" si="15195"/>
        <v>0</v>
      </c>
      <c r="CL2534" s="83">
        <f t="shared" si="15045"/>
        <v>1205.2</v>
      </c>
      <c r="CM2534" s="25">
        <f t="shared" si="14974"/>
        <v>1205.2</v>
      </c>
      <c r="CN2534" s="25">
        <f t="shared" si="15195"/>
        <v>0</v>
      </c>
      <c r="CO2534" s="83">
        <f t="shared" si="15046"/>
        <v>1205.2</v>
      </c>
      <c r="CP2534" s="25">
        <f t="shared" si="15195"/>
        <v>0</v>
      </c>
      <c r="CQ2534" s="26"/>
      <c r="CR2534" s="26"/>
      <c r="CS2534" s="22"/>
      <c r="CT2534" s="22"/>
      <c r="CU2534" s="22"/>
    </row>
    <row r="2535" spans="1:99" ht="31.2" customHeight="1" x14ac:dyDescent="0.3">
      <c r="A2535" s="76" t="s">
        <v>988</v>
      </c>
      <c r="B2535" s="76" t="s">
        <v>68</v>
      </c>
      <c r="C2535" s="76" t="s">
        <v>34</v>
      </c>
      <c r="D2535" s="76" t="s">
        <v>594</v>
      </c>
      <c r="E2535" s="88"/>
      <c r="F2535" s="77" t="s">
        <v>595</v>
      </c>
      <c r="G2535" s="14">
        <f t="shared" si="15137"/>
        <v>2541.1999999999998</v>
      </c>
      <c r="H2535" s="14">
        <f t="shared" si="15138"/>
        <v>1205.2</v>
      </c>
      <c r="I2535" s="14">
        <f t="shared" si="15139"/>
        <v>1205.2</v>
      </c>
      <c r="J2535" s="14">
        <f t="shared" si="15140"/>
        <v>0</v>
      </c>
      <c r="K2535" s="14">
        <f t="shared" si="15141"/>
        <v>0</v>
      </c>
      <c r="L2535" s="14">
        <f t="shared" si="15142"/>
        <v>0</v>
      </c>
      <c r="M2535" s="14">
        <f t="shared" si="15196"/>
        <v>2541.1999999999998</v>
      </c>
      <c r="N2535" s="14">
        <f t="shared" si="15197"/>
        <v>1205.2</v>
      </c>
      <c r="O2535" s="14">
        <f t="shared" si="15198"/>
        <v>1205.2</v>
      </c>
      <c r="P2535" s="14">
        <f t="shared" si="15143"/>
        <v>0</v>
      </c>
      <c r="Q2535" s="14">
        <f t="shared" si="15144"/>
        <v>0</v>
      </c>
      <c r="R2535" s="14">
        <f t="shared" si="15145"/>
        <v>0</v>
      </c>
      <c r="S2535" s="14">
        <f t="shared" si="15146"/>
        <v>0</v>
      </c>
      <c r="T2535" s="14">
        <f t="shared" si="15147"/>
        <v>0</v>
      </c>
      <c r="U2535" s="14">
        <f t="shared" si="15148"/>
        <v>0</v>
      </c>
      <c r="V2535" s="14">
        <f t="shared" si="15149"/>
        <v>0</v>
      </c>
      <c r="W2535" s="14">
        <f t="shared" si="15150"/>
        <v>0</v>
      </c>
      <c r="X2535" s="14">
        <f t="shared" si="15151"/>
        <v>0</v>
      </c>
      <c r="Y2535" s="14">
        <f t="shared" si="14951"/>
        <v>2541.1999999999998</v>
      </c>
      <c r="Z2535" s="14">
        <f t="shared" si="14952"/>
        <v>1205.2</v>
      </c>
      <c r="AA2535" s="14">
        <f t="shared" si="14953"/>
        <v>1205.2</v>
      </c>
      <c r="AB2535" s="14">
        <f t="shared" si="15152"/>
        <v>0</v>
      </c>
      <c r="AC2535" s="14">
        <f t="shared" si="15153"/>
        <v>0</v>
      </c>
      <c r="AD2535" s="14">
        <f t="shared" si="15154"/>
        <v>0</v>
      </c>
      <c r="AE2535" s="14">
        <f t="shared" si="14954"/>
        <v>2541.1999999999998</v>
      </c>
      <c r="AF2535" s="14">
        <f t="shared" si="14955"/>
        <v>1205.2</v>
      </c>
      <c r="AG2535" s="14">
        <f t="shared" si="14956"/>
        <v>1205.2</v>
      </c>
      <c r="AH2535" s="14">
        <f t="shared" si="15155"/>
        <v>0</v>
      </c>
      <c r="AI2535" s="14">
        <f t="shared" si="15156"/>
        <v>0</v>
      </c>
      <c r="AJ2535" s="14">
        <f t="shared" si="15157"/>
        <v>0</v>
      </c>
      <c r="AK2535" s="14">
        <f t="shared" si="15158"/>
        <v>0</v>
      </c>
      <c r="AL2535" s="14">
        <f t="shared" si="15159"/>
        <v>0</v>
      </c>
      <c r="AM2535" s="14">
        <f t="shared" si="15160"/>
        <v>0</v>
      </c>
      <c r="AN2535" s="14">
        <f t="shared" si="15161"/>
        <v>0</v>
      </c>
      <c r="AO2535" s="14">
        <f t="shared" si="15162"/>
        <v>0</v>
      </c>
      <c r="AP2535" s="14">
        <f t="shared" si="15163"/>
        <v>0</v>
      </c>
      <c r="AQ2535" s="14">
        <f t="shared" si="15164"/>
        <v>0</v>
      </c>
      <c r="AR2535" s="14">
        <f t="shared" si="15165"/>
        <v>0</v>
      </c>
      <c r="AS2535" s="14">
        <f t="shared" si="15166"/>
        <v>0</v>
      </c>
      <c r="AT2535" s="14">
        <f t="shared" si="15167"/>
        <v>0</v>
      </c>
      <c r="AU2535" s="14">
        <f t="shared" si="15168"/>
        <v>0</v>
      </c>
      <c r="AV2535" s="14">
        <f t="shared" si="15169"/>
        <v>0</v>
      </c>
      <c r="AW2535" s="14">
        <f t="shared" si="14958"/>
        <v>2541.1999999999998</v>
      </c>
      <c r="AX2535" s="14">
        <f t="shared" si="14959"/>
        <v>1205.2</v>
      </c>
      <c r="AY2535" s="14">
        <f t="shared" si="14960"/>
        <v>1205.2</v>
      </c>
      <c r="AZ2535" s="14">
        <f t="shared" si="15170"/>
        <v>0</v>
      </c>
      <c r="BA2535" s="14">
        <f t="shared" si="14961"/>
        <v>2541.1999999999998</v>
      </c>
      <c r="BB2535" s="14">
        <f t="shared" si="14962"/>
        <v>1205.2</v>
      </c>
      <c r="BC2535" s="14">
        <f t="shared" si="14963"/>
        <v>1205.2</v>
      </c>
      <c r="BD2535" s="14">
        <f t="shared" si="15171"/>
        <v>0</v>
      </c>
      <c r="BE2535" s="14">
        <f t="shared" si="15172"/>
        <v>0</v>
      </c>
      <c r="BF2535" s="14">
        <f t="shared" si="15173"/>
        <v>0</v>
      </c>
      <c r="BG2535" s="14">
        <f t="shared" si="15174"/>
        <v>0</v>
      </c>
      <c r="BH2535" s="14">
        <f t="shared" si="15175"/>
        <v>0</v>
      </c>
      <c r="BI2535" s="14">
        <f t="shared" si="15176"/>
        <v>0</v>
      </c>
      <c r="BJ2535" s="14">
        <f t="shared" si="15177"/>
        <v>0</v>
      </c>
      <c r="BK2535" s="14">
        <f t="shared" si="15178"/>
        <v>0</v>
      </c>
      <c r="BL2535" s="14">
        <f t="shared" si="15179"/>
        <v>0</v>
      </c>
      <c r="BM2535" s="14">
        <f t="shared" si="15180"/>
        <v>0</v>
      </c>
      <c r="BN2535" s="14">
        <f t="shared" si="15181"/>
        <v>0</v>
      </c>
      <c r="BO2535" s="14">
        <f t="shared" si="14965"/>
        <v>2541.1999999999998</v>
      </c>
      <c r="BP2535" s="14">
        <f t="shared" si="14966"/>
        <v>1205.2</v>
      </c>
      <c r="BQ2535" s="14">
        <f t="shared" si="14967"/>
        <v>1205.2</v>
      </c>
      <c r="BR2535" s="14">
        <f t="shared" si="15182"/>
        <v>0</v>
      </c>
      <c r="BS2535" s="14">
        <f t="shared" si="15183"/>
        <v>0</v>
      </c>
      <c r="BT2535" s="14">
        <f t="shared" si="15184"/>
        <v>0</v>
      </c>
      <c r="BU2535" s="14">
        <f t="shared" si="14968"/>
        <v>2541.1999999999998</v>
      </c>
      <c r="BV2535" s="14">
        <f t="shared" si="14969"/>
        <v>1205.2</v>
      </c>
      <c r="BW2535" s="14">
        <f t="shared" si="14970"/>
        <v>1205.2</v>
      </c>
      <c r="BX2535" s="14">
        <f t="shared" si="15185"/>
        <v>-948.43299999999999</v>
      </c>
      <c r="BY2535" s="14">
        <f t="shared" si="15186"/>
        <v>0</v>
      </c>
      <c r="BZ2535" s="14">
        <f t="shared" si="15187"/>
        <v>0</v>
      </c>
      <c r="CA2535" s="14">
        <f t="shared" si="15188"/>
        <v>0</v>
      </c>
      <c r="CB2535" s="14">
        <f t="shared" si="15189"/>
        <v>0</v>
      </c>
      <c r="CC2535" s="14">
        <f t="shared" si="15190"/>
        <v>0</v>
      </c>
      <c r="CD2535" s="14">
        <f t="shared" si="15191"/>
        <v>0</v>
      </c>
      <c r="CE2535" s="14">
        <f t="shared" si="15192"/>
        <v>0</v>
      </c>
      <c r="CF2535" s="14">
        <f t="shared" si="15193"/>
        <v>0</v>
      </c>
      <c r="CG2535" s="14">
        <f t="shared" si="14972"/>
        <v>1592.7669999999998</v>
      </c>
      <c r="CH2535" s="14">
        <f t="shared" si="15194"/>
        <v>0</v>
      </c>
      <c r="CI2535" s="84">
        <f t="shared" si="15044"/>
        <v>1592.7669999999998</v>
      </c>
      <c r="CJ2535" s="14">
        <f t="shared" si="14973"/>
        <v>1205.2</v>
      </c>
      <c r="CK2535" s="52">
        <f t="shared" si="15195"/>
        <v>0</v>
      </c>
      <c r="CL2535" s="84">
        <f t="shared" si="15045"/>
        <v>1205.2</v>
      </c>
      <c r="CM2535" s="14">
        <f t="shared" si="14974"/>
        <v>1205.2</v>
      </c>
      <c r="CN2535" s="52">
        <f t="shared" si="15195"/>
        <v>0</v>
      </c>
      <c r="CO2535" s="84">
        <f t="shared" si="15046"/>
        <v>1205.2</v>
      </c>
      <c r="CP2535" s="14">
        <f t="shared" si="15195"/>
        <v>0</v>
      </c>
      <c r="CQ2535" s="29"/>
      <c r="CR2535" s="29"/>
      <c r="CT2535" s="1"/>
    </row>
    <row r="2536" spans="1:99" ht="15.6" customHeight="1" x14ac:dyDescent="0.3">
      <c r="A2536" s="76" t="s">
        <v>988</v>
      </c>
      <c r="B2536" s="76" t="s">
        <v>68</v>
      </c>
      <c r="C2536" s="76" t="s">
        <v>34</v>
      </c>
      <c r="D2536" s="76" t="s">
        <v>955</v>
      </c>
      <c r="E2536" s="88"/>
      <c r="F2536" s="77" t="s">
        <v>41</v>
      </c>
      <c r="G2536" s="14">
        <f t="shared" si="15137"/>
        <v>2541.1999999999998</v>
      </c>
      <c r="H2536" s="14">
        <f t="shared" si="15138"/>
        <v>1205.2</v>
      </c>
      <c r="I2536" s="14">
        <f t="shared" si="15139"/>
        <v>1205.2</v>
      </c>
      <c r="J2536" s="14">
        <f t="shared" si="15140"/>
        <v>0</v>
      </c>
      <c r="K2536" s="14">
        <f t="shared" si="15141"/>
        <v>0</v>
      </c>
      <c r="L2536" s="14">
        <f t="shared" si="15142"/>
        <v>0</v>
      </c>
      <c r="M2536" s="14">
        <f t="shared" si="15196"/>
        <v>2541.1999999999998</v>
      </c>
      <c r="N2536" s="14">
        <f t="shared" si="15197"/>
        <v>1205.2</v>
      </c>
      <c r="O2536" s="14">
        <f t="shared" si="15198"/>
        <v>1205.2</v>
      </c>
      <c r="P2536" s="14">
        <f t="shared" si="15143"/>
        <v>0</v>
      </c>
      <c r="Q2536" s="14">
        <f t="shared" si="15144"/>
        <v>0</v>
      </c>
      <c r="R2536" s="14">
        <f t="shared" si="15145"/>
        <v>0</v>
      </c>
      <c r="S2536" s="14">
        <f t="shared" si="15146"/>
        <v>0</v>
      </c>
      <c r="T2536" s="14">
        <f t="shared" si="15147"/>
        <v>0</v>
      </c>
      <c r="U2536" s="14">
        <f t="shared" si="15148"/>
        <v>0</v>
      </c>
      <c r="V2536" s="14">
        <f t="shared" si="15149"/>
        <v>0</v>
      </c>
      <c r="W2536" s="14">
        <f t="shared" si="15150"/>
        <v>0</v>
      </c>
      <c r="X2536" s="14">
        <f t="shared" si="15151"/>
        <v>0</v>
      </c>
      <c r="Y2536" s="14">
        <f t="shared" si="14951"/>
        <v>2541.1999999999998</v>
      </c>
      <c r="Z2536" s="14">
        <f t="shared" si="14952"/>
        <v>1205.2</v>
      </c>
      <c r="AA2536" s="14">
        <f t="shared" si="14953"/>
        <v>1205.2</v>
      </c>
      <c r="AB2536" s="14">
        <f t="shared" si="15152"/>
        <v>0</v>
      </c>
      <c r="AC2536" s="14">
        <f t="shared" si="15153"/>
        <v>0</v>
      </c>
      <c r="AD2536" s="14">
        <f t="shared" si="15154"/>
        <v>0</v>
      </c>
      <c r="AE2536" s="14">
        <f t="shared" si="14954"/>
        <v>2541.1999999999998</v>
      </c>
      <c r="AF2536" s="14">
        <f t="shared" si="14955"/>
        <v>1205.2</v>
      </c>
      <c r="AG2536" s="14">
        <f t="shared" si="14956"/>
        <v>1205.2</v>
      </c>
      <c r="AH2536" s="14">
        <f t="shared" si="15155"/>
        <v>0</v>
      </c>
      <c r="AI2536" s="14">
        <f t="shared" si="15156"/>
        <v>0</v>
      </c>
      <c r="AJ2536" s="14">
        <f t="shared" si="15157"/>
        <v>0</v>
      </c>
      <c r="AK2536" s="14">
        <f t="shared" si="15158"/>
        <v>0</v>
      </c>
      <c r="AL2536" s="14">
        <f t="shared" si="15159"/>
        <v>0</v>
      </c>
      <c r="AM2536" s="14">
        <f t="shared" si="15160"/>
        <v>0</v>
      </c>
      <c r="AN2536" s="14">
        <f t="shared" si="15161"/>
        <v>0</v>
      </c>
      <c r="AO2536" s="14">
        <f t="shared" si="15162"/>
        <v>0</v>
      </c>
      <c r="AP2536" s="14">
        <f t="shared" si="15163"/>
        <v>0</v>
      </c>
      <c r="AQ2536" s="14">
        <f t="shared" si="15164"/>
        <v>0</v>
      </c>
      <c r="AR2536" s="14">
        <f t="shared" si="15165"/>
        <v>0</v>
      </c>
      <c r="AS2536" s="14">
        <f t="shared" si="15166"/>
        <v>0</v>
      </c>
      <c r="AT2536" s="14">
        <f t="shared" si="15167"/>
        <v>0</v>
      </c>
      <c r="AU2536" s="14">
        <f t="shared" si="15168"/>
        <v>0</v>
      </c>
      <c r="AV2536" s="14">
        <f t="shared" si="15169"/>
        <v>0</v>
      </c>
      <c r="AW2536" s="14">
        <f t="shared" si="14958"/>
        <v>2541.1999999999998</v>
      </c>
      <c r="AX2536" s="14">
        <f t="shared" si="14959"/>
        <v>1205.2</v>
      </c>
      <c r="AY2536" s="14">
        <f t="shared" si="14960"/>
        <v>1205.2</v>
      </c>
      <c r="AZ2536" s="14">
        <f t="shared" si="15170"/>
        <v>0</v>
      </c>
      <c r="BA2536" s="14">
        <f t="shared" si="14961"/>
        <v>2541.1999999999998</v>
      </c>
      <c r="BB2536" s="14">
        <f t="shared" si="14962"/>
        <v>1205.2</v>
      </c>
      <c r="BC2536" s="14">
        <f t="shared" si="14963"/>
        <v>1205.2</v>
      </c>
      <c r="BD2536" s="14">
        <f t="shared" si="15171"/>
        <v>0</v>
      </c>
      <c r="BE2536" s="14">
        <f t="shared" si="15172"/>
        <v>0</v>
      </c>
      <c r="BF2536" s="14">
        <f t="shared" si="15173"/>
        <v>0</v>
      </c>
      <c r="BG2536" s="14">
        <f t="shared" si="15174"/>
        <v>0</v>
      </c>
      <c r="BH2536" s="14">
        <f t="shared" si="15175"/>
        <v>0</v>
      </c>
      <c r="BI2536" s="14">
        <f t="shared" si="15176"/>
        <v>0</v>
      </c>
      <c r="BJ2536" s="14">
        <f t="shared" si="15177"/>
        <v>0</v>
      </c>
      <c r="BK2536" s="14">
        <f t="shared" si="15178"/>
        <v>0</v>
      </c>
      <c r="BL2536" s="14">
        <f t="shared" si="15179"/>
        <v>0</v>
      </c>
      <c r="BM2536" s="14">
        <f t="shared" si="15180"/>
        <v>0</v>
      </c>
      <c r="BN2536" s="14">
        <f t="shared" si="15181"/>
        <v>0</v>
      </c>
      <c r="BO2536" s="14">
        <f t="shared" si="14965"/>
        <v>2541.1999999999998</v>
      </c>
      <c r="BP2536" s="14">
        <f t="shared" si="14966"/>
        <v>1205.2</v>
      </c>
      <c r="BQ2536" s="14">
        <f t="shared" si="14967"/>
        <v>1205.2</v>
      </c>
      <c r="BR2536" s="14">
        <f t="shared" si="15182"/>
        <v>0</v>
      </c>
      <c r="BS2536" s="14">
        <f t="shared" si="15183"/>
        <v>0</v>
      </c>
      <c r="BT2536" s="14">
        <f t="shared" si="15184"/>
        <v>0</v>
      </c>
      <c r="BU2536" s="14">
        <f t="shared" si="14968"/>
        <v>2541.1999999999998</v>
      </c>
      <c r="BV2536" s="14">
        <f t="shared" si="14969"/>
        <v>1205.2</v>
      </c>
      <c r="BW2536" s="14">
        <f t="shared" si="14970"/>
        <v>1205.2</v>
      </c>
      <c r="BX2536" s="14">
        <f t="shared" si="15185"/>
        <v>-948.43299999999999</v>
      </c>
      <c r="BY2536" s="14">
        <f t="shared" si="15186"/>
        <v>0</v>
      </c>
      <c r="BZ2536" s="14">
        <f t="shared" si="15187"/>
        <v>0</v>
      </c>
      <c r="CA2536" s="14">
        <f t="shared" si="15188"/>
        <v>0</v>
      </c>
      <c r="CB2536" s="14">
        <f t="shared" si="15189"/>
        <v>0</v>
      </c>
      <c r="CC2536" s="14">
        <f t="shared" si="15190"/>
        <v>0</v>
      </c>
      <c r="CD2536" s="14">
        <f t="shared" si="15191"/>
        <v>0</v>
      </c>
      <c r="CE2536" s="14">
        <f t="shared" si="15192"/>
        <v>0</v>
      </c>
      <c r="CF2536" s="14">
        <f t="shared" si="15193"/>
        <v>0</v>
      </c>
      <c r="CG2536" s="14">
        <f t="shared" si="14972"/>
        <v>1592.7669999999998</v>
      </c>
      <c r="CH2536" s="14">
        <f t="shared" si="15194"/>
        <v>0</v>
      </c>
      <c r="CI2536" s="84">
        <f t="shared" si="15044"/>
        <v>1592.7669999999998</v>
      </c>
      <c r="CJ2536" s="14">
        <f t="shared" si="14973"/>
        <v>1205.2</v>
      </c>
      <c r="CK2536" s="52">
        <f t="shared" si="15195"/>
        <v>0</v>
      </c>
      <c r="CL2536" s="84">
        <f t="shared" si="15045"/>
        <v>1205.2</v>
      </c>
      <c r="CM2536" s="14">
        <f t="shared" si="14974"/>
        <v>1205.2</v>
      </c>
      <c r="CN2536" s="52">
        <f t="shared" si="15195"/>
        <v>0</v>
      </c>
      <c r="CO2536" s="84">
        <f t="shared" si="15046"/>
        <v>1205.2</v>
      </c>
      <c r="CP2536" s="14">
        <f t="shared" si="15195"/>
        <v>0</v>
      </c>
      <c r="CQ2536" s="29"/>
      <c r="CR2536" s="29"/>
      <c r="CT2536" s="1"/>
    </row>
    <row r="2537" spans="1:99" ht="31.2" customHeight="1" x14ac:dyDescent="0.3">
      <c r="A2537" s="76" t="s">
        <v>988</v>
      </c>
      <c r="B2537" s="76" t="s">
        <v>68</v>
      </c>
      <c r="C2537" s="76" t="s">
        <v>34</v>
      </c>
      <c r="D2537" s="76" t="s">
        <v>1033</v>
      </c>
      <c r="E2537" s="88"/>
      <c r="F2537" s="77" t="s">
        <v>1034</v>
      </c>
      <c r="G2537" s="14">
        <f t="shared" si="15137"/>
        <v>2541.1999999999998</v>
      </c>
      <c r="H2537" s="14">
        <f t="shared" si="15138"/>
        <v>1205.2</v>
      </c>
      <c r="I2537" s="14">
        <f t="shared" si="15139"/>
        <v>1205.2</v>
      </c>
      <c r="J2537" s="14">
        <f t="shared" si="15140"/>
        <v>0</v>
      </c>
      <c r="K2537" s="14">
        <f t="shared" si="15141"/>
        <v>0</v>
      </c>
      <c r="L2537" s="14">
        <f t="shared" si="15142"/>
        <v>0</v>
      </c>
      <c r="M2537" s="14">
        <f t="shared" si="15196"/>
        <v>2541.1999999999998</v>
      </c>
      <c r="N2537" s="14">
        <f t="shared" si="15197"/>
        <v>1205.2</v>
      </c>
      <c r="O2537" s="14">
        <f t="shared" si="15198"/>
        <v>1205.2</v>
      </c>
      <c r="P2537" s="14">
        <f t="shared" si="15143"/>
        <v>0</v>
      </c>
      <c r="Q2537" s="14">
        <f t="shared" si="15144"/>
        <v>0</v>
      </c>
      <c r="R2537" s="14">
        <f t="shared" si="15145"/>
        <v>0</v>
      </c>
      <c r="S2537" s="14">
        <f t="shared" si="15146"/>
        <v>0</v>
      </c>
      <c r="T2537" s="14">
        <f t="shared" si="15147"/>
        <v>0</v>
      </c>
      <c r="U2537" s="14">
        <f t="shared" si="15148"/>
        <v>0</v>
      </c>
      <c r="V2537" s="14">
        <f t="shared" si="15149"/>
        <v>0</v>
      </c>
      <c r="W2537" s="14">
        <f t="shared" si="15150"/>
        <v>0</v>
      </c>
      <c r="X2537" s="14">
        <f t="shared" si="15151"/>
        <v>0</v>
      </c>
      <c r="Y2537" s="14">
        <f t="shared" si="14951"/>
        <v>2541.1999999999998</v>
      </c>
      <c r="Z2537" s="14">
        <f t="shared" si="14952"/>
        <v>1205.2</v>
      </c>
      <c r="AA2537" s="14">
        <f t="shared" si="14953"/>
        <v>1205.2</v>
      </c>
      <c r="AB2537" s="14">
        <f t="shared" si="15152"/>
        <v>0</v>
      </c>
      <c r="AC2537" s="14">
        <f t="shared" si="15153"/>
        <v>0</v>
      </c>
      <c r="AD2537" s="14">
        <f t="shared" si="15154"/>
        <v>0</v>
      </c>
      <c r="AE2537" s="14">
        <f t="shared" si="14954"/>
        <v>2541.1999999999998</v>
      </c>
      <c r="AF2537" s="14">
        <f t="shared" si="14955"/>
        <v>1205.2</v>
      </c>
      <c r="AG2537" s="14">
        <f t="shared" si="14956"/>
        <v>1205.2</v>
      </c>
      <c r="AH2537" s="14">
        <f t="shared" si="15155"/>
        <v>0</v>
      </c>
      <c r="AI2537" s="14">
        <f t="shared" si="15156"/>
        <v>0</v>
      </c>
      <c r="AJ2537" s="14">
        <f t="shared" si="15157"/>
        <v>0</v>
      </c>
      <c r="AK2537" s="14">
        <f t="shared" si="15158"/>
        <v>0</v>
      </c>
      <c r="AL2537" s="14">
        <f t="shared" si="15159"/>
        <v>0</v>
      </c>
      <c r="AM2537" s="14">
        <f t="shared" si="15160"/>
        <v>0</v>
      </c>
      <c r="AN2537" s="14">
        <f t="shared" si="15161"/>
        <v>0</v>
      </c>
      <c r="AO2537" s="14">
        <f t="shared" si="15162"/>
        <v>0</v>
      </c>
      <c r="AP2537" s="14">
        <f t="shared" si="15163"/>
        <v>0</v>
      </c>
      <c r="AQ2537" s="14">
        <f t="shared" si="15164"/>
        <v>0</v>
      </c>
      <c r="AR2537" s="14">
        <f t="shared" si="15165"/>
        <v>0</v>
      </c>
      <c r="AS2537" s="14">
        <f t="shared" si="15166"/>
        <v>0</v>
      </c>
      <c r="AT2537" s="14">
        <f t="shared" si="15167"/>
        <v>0</v>
      </c>
      <c r="AU2537" s="14">
        <f t="shared" si="15168"/>
        <v>0</v>
      </c>
      <c r="AV2537" s="14">
        <f t="shared" si="15169"/>
        <v>0</v>
      </c>
      <c r="AW2537" s="14">
        <f t="shared" si="14958"/>
        <v>2541.1999999999998</v>
      </c>
      <c r="AX2537" s="14">
        <f t="shared" si="14959"/>
        <v>1205.2</v>
      </c>
      <c r="AY2537" s="14">
        <f t="shared" si="14960"/>
        <v>1205.2</v>
      </c>
      <c r="AZ2537" s="14">
        <f t="shared" si="15170"/>
        <v>0</v>
      </c>
      <c r="BA2537" s="14">
        <f t="shared" si="14961"/>
        <v>2541.1999999999998</v>
      </c>
      <c r="BB2537" s="14">
        <f t="shared" si="14962"/>
        <v>1205.2</v>
      </c>
      <c r="BC2537" s="14">
        <f t="shared" si="14963"/>
        <v>1205.2</v>
      </c>
      <c r="BD2537" s="14">
        <f t="shared" si="15171"/>
        <v>0</v>
      </c>
      <c r="BE2537" s="14">
        <f t="shared" si="15172"/>
        <v>0</v>
      </c>
      <c r="BF2537" s="14">
        <f t="shared" si="15173"/>
        <v>0</v>
      </c>
      <c r="BG2537" s="14">
        <f t="shared" si="15174"/>
        <v>0</v>
      </c>
      <c r="BH2537" s="14">
        <f t="shared" si="15175"/>
        <v>0</v>
      </c>
      <c r="BI2537" s="14">
        <f t="shared" si="15176"/>
        <v>0</v>
      </c>
      <c r="BJ2537" s="14">
        <f t="shared" si="15177"/>
        <v>0</v>
      </c>
      <c r="BK2537" s="14">
        <f t="shared" si="15178"/>
        <v>0</v>
      </c>
      <c r="BL2537" s="14">
        <f t="shared" si="15179"/>
        <v>0</v>
      </c>
      <c r="BM2537" s="14">
        <f t="shared" si="15180"/>
        <v>0</v>
      </c>
      <c r="BN2537" s="14">
        <f t="shared" si="15181"/>
        <v>0</v>
      </c>
      <c r="BO2537" s="14">
        <f t="shared" si="14965"/>
        <v>2541.1999999999998</v>
      </c>
      <c r="BP2537" s="14">
        <f t="shared" si="14966"/>
        <v>1205.2</v>
      </c>
      <c r="BQ2537" s="14">
        <f t="shared" si="14967"/>
        <v>1205.2</v>
      </c>
      <c r="BR2537" s="14">
        <f t="shared" si="15182"/>
        <v>0</v>
      </c>
      <c r="BS2537" s="14">
        <f t="shared" si="15183"/>
        <v>0</v>
      </c>
      <c r="BT2537" s="14">
        <f t="shared" si="15184"/>
        <v>0</v>
      </c>
      <c r="BU2537" s="14">
        <f t="shared" si="14968"/>
        <v>2541.1999999999998</v>
      </c>
      <c r="BV2537" s="14">
        <f t="shared" si="14969"/>
        <v>1205.2</v>
      </c>
      <c r="BW2537" s="14">
        <f t="shared" si="14970"/>
        <v>1205.2</v>
      </c>
      <c r="BX2537" s="14">
        <f t="shared" si="15185"/>
        <v>-948.43299999999999</v>
      </c>
      <c r="BY2537" s="14">
        <f t="shared" si="15186"/>
        <v>0</v>
      </c>
      <c r="BZ2537" s="14">
        <f t="shared" si="15187"/>
        <v>0</v>
      </c>
      <c r="CA2537" s="14">
        <f t="shared" si="15188"/>
        <v>0</v>
      </c>
      <c r="CB2537" s="14">
        <f t="shared" si="15189"/>
        <v>0</v>
      </c>
      <c r="CC2537" s="14">
        <f t="shared" si="15190"/>
        <v>0</v>
      </c>
      <c r="CD2537" s="14">
        <f t="shared" si="15191"/>
        <v>0</v>
      </c>
      <c r="CE2537" s="14">
        <f t="shared" si="15192"/>
        <v>0</v>
      </c>
      <c r="CF2537" s="14">
        <f t="shared" si="15193"/>
        <v>0</v>
      </c>
      <c r="CG2537" s="14">
        <f t="shared" si="14972"/>
        <v>1592.7669999999998</v>
      </c>
      <c r="CH2537" s="14">
        <f t="shared" si="15194"/>
        <v>0</v>
      </c>
      <c r="CI2537" s="84">
        <f t="shared" si="15044"/>
        <v>1592.7669999999998</v>
      </c>
      <c r="CJ2537" s="14">
        <f t="shared" si="14973"/>
        <v>1205.2</v>
      </c>
      <c r="CK2537" s="52">
        <f t="shared" si="15195"/>
        <v>0</v>
      </c>
      <c r="CL2537" s="84">
        <f t="shared" si="15045"/>
        <v>1205.2</v>
      </c>
      <c r="CM2537" s="14">
        <f t="shared" si="14974"/>
        <v>1205.2</v>
      </c>
      <c r="CN2537" s="52">
        <f t="shared" si="15195"/>
        <v>0</v>
      </c>
      <c r="CO2537" s="84">
        <f t="shared" si="15046"/>
        <v>1205.2</v>
      </c>
      <c r="CP2537" s="14">
        <f t="shared" si="15195"/>
        <v>0</v>
      </c>
      <c r="CQ2537" s="29"/>
      <c r="CR2537" s="29"/>
      <c r="CT2537" s="1"/>
    </row>
    <row r="2538" spans="1:99" ht="15.6" customHeight="1" x14ac:dyDescent="0.3">
      <c r="A2538" s="76" t="s">
        <v>988</v>
      </c>
      <c r="B2538" s="76" t="s">
        <v>68</v>
      </c>
      <c r="C2538" s="76" t="s">
        <v>34</v>
      </c>
      <c r="D2538" s="89" t="s">
        <v>1035</v>
      </c>
      <c r="E2538" s="88"/>
      <c r="F2538" s="77" t="s">
        <v>1036</v>
      </c>
      <c r="G2538" s="14">
        <f t="shared" si="15137"/>
        <v>2541.1999999999998</v>
      </c>
      <c r="H2538" s="14">
        <f t="shared" si="15138"/>
        <v>1205.2</v>
      </c>
      <c r="I2538" s="14">
        <f t="shared" si="15139"/>
        <v>1205.2</v>
      </c>
      <c r="J2538" s="14">
        <f t="shared" si="15140"/>
        <v>0</v>
      </c>
      <c r="K2538" s="14">
        <f t="shared" si="15141"/>
        <v>0</v>
      </c>
      <c r="L2538" s="14">
        <f t="shared" si="15142"/>
        <v>0</v>
      </c>
      <c r="M2538" s="14">
        <f t="shared" si="15196"/>
        <v>2541.1999999999998</v>
      </c>
      <c r="N2538" s="14">
        <f t="shared" si="15197"/>
        <v>1205.2</v>
      </c>
      <c r="O2538" s="14">
        <f t="shared" si="15198"/>
        <v>1205.2</v>
      </c>
      <c r="P2538" s="14">
        <f t="shared" si="15143"/>
        <v>0</v>
      </c>
      <c r="Q2538" s="14">
        <f t="shared" si="15144"/>
        <v>0</v>
      </c>
      <c r="R2538" s="14">
        <f t="shared" si="15145"/>
        <v>0</v>
      </c>
      <c r="S2538" s="14">
        <f t="shared" si="15146"/>
        <v>0</v>
      </c>
      <c r="T2538" s="14">
        <f t="shared" si="15147"/>
        <v>0</v>
      </c>
      <c r="U2538" s="14">
        <f t="shared" si="15148"/>
        <v>0</v>
      </c>
      <c r="V2538" s="14">
        <f t="shared" si="15149"/>
        <v>0</v>
      </c>
      <c r="W2538" s="14">
        <f t="shared" si="15150"/>
        <v>0</v>
      </c>
      <c r="X2538" s="14">
        <f t="shared" si="15151"/>
        <v>0</v>
      </c>
      <c r="Y2538" s="14">
        <f t="shared" si="14951"/>
        <v>2541.1999999999998</v>
      </c>
      <c r="Z2538" s="14">
        <f t="shared" si="14952"/>
        <v>1205.2</v>
      </c>
      <c r="AA2538" s="14">
        <f t="shared" si="14953"/>
        <v>1205.2</v>
      </c>
      <c r="AB2538" s="14">
        <f t="shared" si="15152"/>
        <v>0</v>
      </c>
      <c r="AC2538" s="14">
        <f t="shared" si="15153"/>
        <v>0</v>
      </c>
      <c r="AD2538" s="14">
        <f t="shared" si="15154"/>
        <v>0</v>
      </c>
      <c r="AE2538" s="14">
        <f t="shared" si="14954"/>
        <v>2541.1999999999998</v>
      </c>
      <c r="AF2538" s="14">
        <f t="shared" si="14955"/>
        <v>1205.2</v>
      </c>
      <c r="AG2538" s="14">
        <f t="shared" si="14956"/>
        <v>1205.2</v>
      </c>
      <c r="AH2538" s="14">
        <f t="shared" si="15155"/>
        <v>0</v>
      </c>
      <c r="AI2538" s="14">
        <f t="shared" si="15156"/>
        <v>0</v>
      </c>
      <c r="AJ2538" s="14">
        <f t="shared" si="15157"/>
        <v>0</v>
      </c>
      <c r="AK2538" s="14">
        <f t="shared" si="15158"/>
        <v>0</v>
      </c>
      <c r="AL2538" s="14">
        <f t="shared" si="15159"/>
        <v>0</v>
      </c>
      <c r="AM2538" s="14">
        <f t="shared" si="15160"/>
        <v>0</v>
      </c>
      <c r="AN2538" s="14">
        <f t="shared" si="15161"/>
        <v>0</v>
      </c>
      <c r="AO2538" s="14">
        <f t="shared" si="15162"/>
        <v>0</v>
      </c>
      <c r="AP2538" s="14">
        <f t="shared" si="15163"/>
        <v>0</v>
      </c>
      <c r="AQ2538" s="14">
        <f t="shared" si="15164"/>
        <v>0</v>
      </c>
      <c r="AR2538" s="14">
        <f t="shared" si="15165"/>
        <v>0</v>
      </c>
      <c r="AS2538" s="14">
        <f t="shared" si="15166"/>
        <v>0</v>
      </c>
      <c r="AT2538" s="14">
        <f t="shared" si="15167"/>
        <v>0</v>
      </c>
      <c r="AU2538" s="14">
        <f t="shared" si="15168"/>
        <v>0</v>
      </c>
      <c r="AV2538" s="14">
        <f t="shared" si="15169"/>
        <v>0</v>
      </c>
      <c r="AW2538" s="14">
        <f t="shared" si="14958"/>
        <v>2541.1999999999998</v>
      </c>
      <c r="AX2538" s="14">
        <f t="shared" si="14959"/>
        <v>1205.2</v>
      </c>
      <c r="AY2538" s="14">
        <f t="shared" si="14960"/>
        <v>1205.2</v>
      </c>
      <c r="AZ2538" s="14">
        <f t="shared" si="15170"/>
        <v>0</v>
      </c>
      <c r="BA2538" s="14">
        <f t="shared" si="14961"/>
        <v>2541.1999999999998</v>
      </c>
      <c r="BB2538" s="14">
        <f t="shared" si="14962"/>
        <v>1205.2</v>
      </c>
      <c r="BC2538" s="14">
        <f t="shared" si="14963"/>
        <v>1205.2</v>
      </c>
      <c r="BD2538" s="14">
        <f t="shared" si="15171"/>
        <v>0</v>
      </c>
      <c r="BE2538" s="14">
        <f t="shared" si="15172"/>
        <v>0</v>
      </c>
      <c r="BF2538" s="14">
        <f t="shared" si="15173"/>
        <v>0</v>
      </c>
      <c r="BG2538" s="14">
        <f t="shared" si="15174"/>
        <v>0</v>
      </c>
      <c r="BH2538" s="14">
        <f t="shared" si="15175"/>
        <v>0</v>
      </c>
      <c r="BI2538" s="14">
        <f t="shared" si="15176"/>
        <v>0</v>
      </c>
      <c r="BJ2538" s="14">
        <f t="shared" si="15177"/>
        <v>0</v>
      </c>
      <c r="BK2538" s="14">
        <f t="shared" si="15178"/>
        <v>0</v>
      </c>
      <c r="BL2538" s="14">
        <f t="shared" si="15179"/>
        <v>0</v>
      </c>
      <c r="BM2538" s="14">
        <f t="shared" si="15180"/>
        <v>0</v>
      </c>
      <c r="BN2538" s="14">
        <f t="shared" si="15181"/>
        <v>0</v>
      </c>
      <c r="BO2538" s="14">
        <f t="shared" si="14965"/>
        <v>2541.1999999999998</v>
      </c>
      <c r="BP2538" s="14">
        <f t="shared" si="14966"/>
        <v>1205.2</v>
      </c>
      <c r="BQ2538" s="14">
        <f t="shared" si="14967"/>
        <v>1205.2</v>
      </c>
      <c r="BR2538" s="14">
        <f t="shared" si="15182"/>
        <v>0</v>
      </c>
      <c r="BS2538" s="14">
        <f t="shared" si="15183"/>
        <v>0</v>
      </c>
      <c r="BT2538" s="14">
        <f t="shared" si="15184"/>
        <v>0</v>
      </c>
      <c r="BU2538" s="14">
        <f t="shared" si="14968"/>
        <v>2541.1999999999998</v>
      </c>
      <c r="BV2538" s="14">
        <f t="shared" si="14969"/>
        <v>1205.2</v>
      </c>
      <c r="BW2538" s="14">
        <f t="shared" si="14970"/>
        <v>1205.2</v>
      </c>
      <c r="BX2538" s="14">
        <f t="shared" si="15185"/>
        <v>-948.43299999999999</v>
      </c>
      <c r="BY2538" s="14">
        <f t="shared" si="15186"/>
        <v>0</v>
      </c>
      <c r="BZ2538" s="14">
        <f t="shared" si="15187"/>
        <v>0</v>
      </c>
      <c r="CA2538" s="14">
        <f t="shared" si="15188"/>
        <v>0</v>
      </c>
      <c r="CB2538" s="14">
        <f t="shared" si="15189"/>
        <v>0</v>
      </c>
      <c r="CC2538" s="14">
        <f t="shared" si="15190"/>
        <v>0</v>
      </c>
      <c r="CD2538" s="14">
        <f t="shared" si="15191"/>
        <v>0</v>
      </c>
      <c r="CE2538" s="14">
        <f t="shared" si="15192"/>
        <v>0</v>
      </c>
      <c r="CF2538" s="14">
        <f t="shared" si="15193"/>
        <v>0</v>
      </c>
      <c r="CG2538" s="14">
        <f t="shared" si="14972"/>
        <v>1592.7669999999998</v>
      </c>
      <c r="CH2538" s="14">
        <f t="shared" si="15194"/>
        <v>0</v>
      </c>
      <c r="CI2538" s="84">
        <f t="shared" si="15044"/>
        <v>1592.7669999999998</v>
      </c>
      <c r="CJ2538" s="14">
        <f t="shared" si="14973"/>
        <v>1205.2</v>
      </c>
      <c r="CK2538" s="52">
        <f t="shared" si="15195"/>
        <v>0</v>
      </c>
      <c r="CL2538" s="84">
        <f t="shared" si="15045"/>
        <v>1205.2</v>
      </c>
      <c r="CM2538" s="14">
        <f t="shared" si="14974"/>
        <v>1205.2</v>
      </c>
      <c r="CN2538" s="52">
        <f t="shared" si="15195"/>
        <v>0</v>
      </c>
      <c r="CO2538" s="84">
        <f t="shared" si="15046"/>
        <v>1205.2</v>
      </c>
      <c r="CP2538" s="14">
        <f t="shared" si="15195"/>
        <v>0</v>
      </c>
      <c r="CQ2538" s="29"/>
      <c r="CR2538" s="29"/>
      <c r="CT2538" s="1"/>
    </row>
    <row r="2539" spans="1:99" ht="31.2" customHeight="1" x14ac:dyDescent="0.3">
      <c r="A2539" s="76" t="s">
        <v>988</v>
      </c>
      <c r="B2539" s="76" t="s">
        <v>68</v>
      </c>
      <c r="C2539" s="76" t="s">
        <v>34</v>
      </c>
      <c r="D2539" s="89" t="s">
        <v>1035</v>
      </c>
      <c r="E2539" s="76" t="s">
        <v>46</v>
      </c>
      <c r="F2539" s="77" t="s">
        <v>47</v>
      </c>
      <c r="G2539" s="14">
        <v>2541.1999999999998</v>
      </c>
      <c r="H2539" s="14">
        <v>1205.2</v>
      </c>
      <c r="I2539" s="14">
        <v>1205.2</v>
      </c>
      <c r="J2539" s="14"/>
      <c r="K2539" s="14"/>
      <c r="L2539" s="14"/>
      <c r="M2539" s="14">
        <f t="shared" si="15196"/>
        <v>2541.1999999999998</v>
      </c>
      <c r="N2539" s="14">
        <f t="shared" si="15197"/>
        <v>1205.2</v>
      </c>
      <c r="O2539" s="14">
        <f t="shared" si="15198"/>
        <v>1205.2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>
        <f t="shared" ref="Y2539:Y2602" si="15199">M2539+P2539+Q2539+R2539+S2539</f>
        <v>2541.1999999999998</v>
      </c>
      <c r="Z2539" s="14">
        <f t="shared" ref="Z2539:Z2602" si="15200">N2539+T2539+U2539</f>
        <v>1205.2</v>
      </c>
      <c r="AA2539" s="14">
        <f t="shared" ref="AA2539:AA2602" si="15201">O2539+V2539+X2539+W2539</f>
        <v>1205.2</v>
      </c>
      <c r="AB2539" s="14"/>
      <c r="AC2539" s="14"/>
      <c r="AD2539" s="14"/>
      <c r="AE2539" s="14">
        <f t="shared" ref="AE2539:AE2602" si="15202">Y2539+AB2539</f>
        <v>2541.1999999999998</v>
      </c>
      <c r="AF2539" s="14">
        <f t="shared" ref="AF2539:AF2602" si="15203">Z2539+AC2539</f>
        <v>1205.2</v>
      </c>
      <c r="AG2539" s="14">
        <f t="shared" ref="AG2539:AG2602" si="15204">AA2539+AD2539</f>
        <v>1205.2</v>
      </c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>
        <f t="shared" ref="AW2539:AW2602" si="15205">AE2539+AH2539+AI2539+AJ2539+AK2539+AL2539</f>
        <v>2541.1999999999998</v>
      </c>
      <c r="AX2539" s="14">
        <f t="shared" ref="AX2539:AX2602" si="15206">AF2539+AM2539+AN2539+AO2539+AP2539+AQ2539</f>
        <v>1205.2</v>
      </c>
      <c r="AY2539" s="14">
        <f t="shared" ref="AY2539:AY2602" si="15207">AG2539+AR2539+AS2539+AT2539+AU2539+AV2539</f>
        <v>1205.2</v>
      </c>
      <c r="AZ2539" s="14"/>
      <c r="BA2539" s="14">
        <f t="shared" ref="BA2539:BA2602" si="15208">AW2539+AZ2539</f>
        <v>2541.1999999999998</v>
      </c>
      <c r="BB2539" s="14">
        <f t="shared" ref="BB2539:BB2602" si="15209">AX2539</f>
        <v>1205.2</v>
      </c>
      <c r="BC2539" s="14">
        <f t="shared" ref="BC2539:BC2602" si="15210">AY2539</f>
        <v>1205.2</v>
      </c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>
        <f t="shared" ref="BO2539:BO2602" si="15211">BA2539+BD2539+BE2539+BF2539+BG2539</f>
        <v>2541.1999999999998</v>
      </c>
      <c r="BP2539" s="14">
        <f t="shared" ref="BP2539:BP2602" si="15212">BB2539+BH2539+BI2539+BJ2539+BK2539</f>
        <v>1205.2</v>
      </c>
      <c r="BQ2539" s="14">
        <f t="shared" ref="BQ2539:BQ2602" si="15213">BC2539+BL2539+BM2539+BN2539</f>
        <v>1205.2</v>
      </c>
      <c r="BR2539" s="14"/>
      <c r="BS2539" s="14"/>
      <c r="BT2539" s="14"/>
      <c r="BU2539" s="14">
        <f t="shared" ref="BU2539:BU2602" si="15214">BO2539+BR2539</f>
        <v>2541.1999999999998</v>
      </c>
      <c r="BV2539" s="14">
        <f t="shared" ref="BV2539:BV2602" si="15215">BP2539+BS2539</f>
        <v>1205.2</v>
      </c>
      <c r="BW2539" s="14">
        <f t="shared" ref="BW2539:BW2602" si="15216">BQ2539+BT2539</f>
        <v>1205.2</v>
      </c>
      <c r="BX2539" s="14">
        <v>-948.43299999999999</v>
      </c>
      <c r="BY2539" s="14"/>
      <c r="BZ2539" s="14"/>
      <c r="CA2539" s="14"/>
      <c r="CB2539" s="14"/>
      <c r="CC2539" s="14"/>
      <c r="CD2539" s="14"/>
      <c r="CE2539" s="14"/>
      <c r="CF2539" s="14"/>
      <c r="CG2539" s="14">
        <f t="shared" ref="CG2539:CG2602" si="15217">BU2539+BX2539+BY2539+BZ2539</f>
        <v>1592.7669999999998</v>
      </c>
      <c r="CH2539" s="14"/>
      <c r="CI2539" s="84">
        <f t="shared" si="15044"/>
        <v>1592.7669999999998</v>
      </c>
      <c r="CJ2539" s="14">
        <f t="shared" ref="CJ2539:CJ2602" si="15218">BV2539+CA2539+CB2539+CC2539</f>
        <v>1205.2</v>
      </c>
      <c r="CK2539" s="52"/>
      <c r="CL2539" s="84">
        <f t="shared" si="15045"/>
        <v>1205.2</v>
      </c>
      <c r="CM2539" s="14">
        <f t="shared" ref="CM2539:CM2602" si="15219">BW2539+CD2539+CE2539+CF2539</f>
        <v>1205.2</v>
      </c>
      <c r="CN2539" s="52"/>
      <c r="CO2539" s="84">
        <f t="shared" si="15046"/>
        <v>1205.2</v>
      </c>
      <c r="CP2539" s="14"/>
      <c r="CQ2539" s="29"/>
      <c r="CR2539" s="29"/>
      <c r="CT2539" s="1"/>
    </row>
    <row r="2540" spans="1:99" s="86" customFormat="1" ht="15.6" customHeight="1" x14ac:dyDescent="0.3">
      <c r="A2540" s="72" t="s">
        <v>988</v>
      </c>
      <c r="B2540" s="72" t="s">
        <v>177</v>
      </c>
      <c r="C2540" s="72"/>
      <c r="D2540" s="72"/>
      <c r="E2540" s="78"/>
      <c r="F2540" s="73" t="s">
        <v>218</v>
      </c>
      <c r="G2540" s="20">
        <f t="shared" si="15137"/>
        <v>3595.4</v>
      </c>
      <c r="H2540" s="20">
        <f t="shared" si="15138"/>
        <v>3595.4</v>
      </c>
      <c r="I2540" s="20">
        <f t="shared" si="15139"/>
        <v>3595.4</v>
      </c>
      <c r="J2540" s="20">
        <f t="shared" si="15140"/>
        <v>0</v>
      </c>
      <c r="K2540" s="20">
        <f t="shared" si="15141"/>
        <v>0</v>
      </c>
      <c r="L2540" s="20">
        <f t="shared" si="15142"/>
        <v>0</v>
      </c>
      <c r="M2540" s="20">
        <f t="shared" si="15196"/>
        <v>3595.4</v>
      </c>
      <c r="N2540" s="20">
        <f t="shared" si="15197"/>
        <v>3595.4</v>
      </c>
      <c r="O2540" s="20">
        <f t="shared" si="15198"/>
        <v>3595.4</v>
      </c>
      <c r="P2540" s="20">
        <f t="shared" si="15143"/>
        <v>0</v>
      </c>
      <c r="Q2540" s="20">
        <f t="shared" si="15144"/>
        <v>0</v>
      </c>
      <c r="R2540" s="20">
        <f t="shared" si="15145"/>
        <v>-241.5</v>
      </c>
      <c r="S2540" s="20">
        <f t="shared" si="15146"/>
        <v>0</v>
      </c>
      <c r="T2540" s="20">
        <f t="shared" si="15147"/>
        <v>0</v>
      </c>
      <c r="U2540" s="20">
        <f t="shared" si="15148"/>
        <v>0</v>
      </c>
      <c r="V2540" s="20">
        <f t="shared" si="15149"/>
        <v>0</v>
      </c>
      <c r="W2540" s="20">
        <f t="shared" si="15150"/>
        <v>0</v>
      </c>
      <c r="X2540" s="20">
        <f t="shared" si="15151"/>
        <v>0</v>
      </c>
      <c r="Y2540" s="20">
        <f t="shared" si="15199"/>
        <v>3353.9</v>
      </c>
      <c r="Z2540" s="20">
        <f t="shared" si="15200"/>
        <v>3595.4</v>
      </c>
      <c r="AA2540" s="20">
        <f t="shared" si="15201"/>
        <v>3595.4</v>
      </c>
      <c r="AB2540" s="20">
        <f t="shared" si="15152"/>
        <v>0</v>
      </c>
      <c r="AC2540" s="20">
        <f t="shared" si="15153"/>
        <v>0</v>
      </c>
      <c r="AD2540" s="20">
        <f t="shared" si="15154"/>
        <v>0</v>
      </c>
      <c r="AE2540" s="20">
        <f t="shared" si="15202"/>
        <v>3353.9</v>
      </c>
      <c r="AF2540" s="20">
        <f t="shared" si="15203"/>
        <v>3595.4</v>
      </c>
      <c r="AG2540" s="20">
        <f t="shared" si="15204"/>
        <v>3595.4</v>
      </c>
      <c r="AH2540" s="20">
        <f t="shared" si="15155"/>
        <v>0</v>
      </c>
      <c r="AI2540" s="20">
        <f t="shared" si="15156"/>
        <v>0</v>
      </c>
      <c r="AJ2540" s="20">
        <f t="shared" si="15157"/>
        <v>0</v>
      </c>
      <c r="AK2540" s="20">
        <f t="shared" si="15158"/>
        <v>0</v>
      </c>
      <c r="AL2540" s="20">
        <f t="shared" si="15159"/>
        <v>0</v>
      </c>
      <c r="AM2540" s="20">
        <f t="shared" si="15160"/>
        <v>0</v>
      </c>
      <c r="AN2540" s="20">
        <f t="shared" si="15161"/>
        <v>0</v>
      </c>
      <c r="AO2540" s="20">
        <f t="shared" si="15162"/>
        <v>0</v>
      </c>
      <c r="AP2540" s="20">
        <f t="shared" si="15163"/>
        <v>0</v>
      </c>
      <c r="AQ2540" s="20">
        <f t="shared" si="15164"/>
        <v>0</v>
      </c>
      <c r="AR2540" s="20">
        <f t="shared" si="15165"/>
        <v>0</v>
      </c>
      <c r="AS2540" s="20">
        <f t="shared" si="15166"/>
        <v>0</v>
      </c>
      <c r="AT2540" s="20">
        <f t="shared" si="15167"/>
        <v>0</v>
      </c>
      <c r="AU2540" s="20">
        <f t="shared" si="15168"/>
        <v>0</v>
      </c>
      <c r="AV2540" s="20">
        <f t="shared" si="15169"/>
        <v>0</v>
      </c>
      <c r="AW2540" s="20">
        <f t="shared" si="15205"/>
        <v>3353.9</v>
      </c>
      <c r="AX2540" s="20">
        <f t="shared" si="15206"/>
        <v>3595.4</v>
      </c>
      <c r="AY2540" s="20">
        <f t="shared" si="15207"/>
        <v>3595.4</v>
      </c>
      <c r="AZ2540" s="20">
        <f t="shared" si="15170"/>
        <v>0</v>
      </c>
      <c r="BA2540" s="20">
        <f t="shared" si="15208"/>
        <v>3353.9</v>
      </c>
      <c r="BB2540" s="20">
        <f t="shared" si="15209"/>
        <v>3595.4</v>
      </c>
      <c r="BC2540" s="20">
        <f t="shared" si="15210"/>
        <v>3595.4</v>
      </c>
      <c r="BD2540" s="20">
        <f t="shared" si="15171"/>
        <v>0</v>
      </c>
      <c r="BE2540" s="20">
        <f t="shared" si="15172"/>
        <v>0</v>
      </c>
      <c r="BF2540" s="20">
        <f t="shared" si="15173"/>
        <v>0</v>
      </c>
      <c r="BG2540" s="20">
        <f t="shared" si="15174"/>
        <v>0</v>
      </c>
      <c r="BH2540" s="20">
        <f t="shared" si="15175"/>
        <v>0</v>
      </c>
      <c r="BI2540" s="20">
        <f t="shared" si="15176"/>
        <v>0</v>
      </c>
      <c r="BJ2540" s="20">
        <f t="shared" si="15177"/>
        <v>0</v>
      </c>
      <c r="BK2540" s="20">
        <f t="shared" si="15178"/>
        <v>0</v>
      </c>
      <c r="BL2540" s="20">
        <f t="shared" si="15179"/>
        <v>0</v>
      </c>
      <c r="BM2540" s="20">
        <f t="shared" si="15180"/>
        <v>0</v>
      </c>
      <c r="BN2540" s="20">
        <f t="shared" si="15181"/>
        <v>0</v>
      </c>
      <c r="BO2540" s="20">
        <f t="shared" si="15211"/>
        <v>3353.9</v>
      </c>
      <c r="BP2540" s="20">
        <f t="shared" si="15212"/>
        <v>3595.4</v>
      </c>
      <c r="BQ2540" s="20">
        <f t="shared" si="15213"/>
        <v>3595.4</v>
      </c>
      <c r="BR2540" s="20">
        <f t="shared" si="15182"/>
        <v>0</v>
      </c>
      <c r="BS2540" s="20">
        <f t="shared" si="15183"/>
        <v>0</v>
      </c>
      <c r="BT2540" s="20">
        <f t="shared" si="15184"/>
        <v>0</v>
      </c>
      <c r="BU2540" s="20">
        <f t="shared" si="15214"/>
        <v>3353.9</v>
      </c>
      <c r="BV2540" s="20">
        <f t="shared" si="15215"/>
        <v>3595.4</v>
      </c>
      <c r="BW2540" s="20">
        <f t="shared" si="15216"/>
        <v>3595.4</v>
      </c>
      <c r="BX2540" s="20">
        <f t="shared" si="15185"/>
        <v>0</v>
      </c>
      <c r="BY2540" s="20">
        <f t="shared" si="15186"/>
        <v>0</v>
      </c>
      <c r="BZ2540" s="20">
        <f t="shared" si="15187"/>
        <v>0</v>
      </c>
      <c r="CA2540" s="20">
        <f t="shared" si="15188"/>
        <v>0</v>
      </c>
      <c r="CB2540" s="20">
        <f t="shared" si="15189"/>
        <v>0</v>
      </c>
      <c r="CC2540" s="20">
        <f t="shared" si="15190"/>
        <v>0</v>
      </c>
      <c r="CD2540" s="20">
        <f t="shared" si="15191"/>
        <v>0</v>
      </c>
      <c r="CE2540" s="20">
        <f t="shared" si="15192"/>
        <v>0</v>
      </c>
      <c r="CF2540" s="20">
        <f t="shared" si="15193"/>
        <v>0</v>
      </c>
      <c r="CG2540" s="20">
        <f t="shared" si="15217"/>
        <v>3353.9</v>
      </c>
      <c r="CH2540" s="20">
        <f t="shared" si="15194"/>
        <v>0</v>
      </c>
      <c r="CI2540" s="82">
        <f t="shared" si="15044"/>
        <v>3353.9</v>
      </c>
      <c r="CJ2540" s="20">
        <f t="shared" si="15218"/>
        <v>3595.4</v>
      </c>
      <c r="CK2540" s="20">
        <f t="shared" si="15195"/>
        <v>0</v>
      </c>
      <c r="CL2540" s="82">
        <f t="shared" si="15045"/>
        <v>3595.4</v>
      </c>
      <c r="CM2540" s="20">
        <f t="shared" si="15219"/>
        <v>3595.4</v>
      </c>
      <c r="CN2540" s="20">
        <f t="shared" si="15195"/>
        <v>0</v>
      </c>
      <c r="CO2540" s="82">
        <f t="shared" si="15046"/>
        <v>3595.4</v>
      </c>
      <c r="CP2540" s="20">
        <f t="shared" si="15195"/>
        <v>0</v>
      </c>
      <c r="CQ2540" s="21"/>
      <c r="CR2540" s="21"/>
      <c r="CS2540" s="17"/>
      <c r="CT2540" s="17"/>
      <c r="CU2540" s="17"/>
    </row>
    <row r="2541" spans="1:99" s="87" customFormat="1" ht="31.2" customHeight="1" x14ac:dyDescent="0.3">
      <c r="A2541" s="74" t="s">
        <v>988</v>
      </c>
      <c r="B2541" s="74" t="s">
        <v>177</v>
      </c>
      <c r="C2541" s="74" t="s">
        <v>68</v>
      </c>
      <c r="D2541" s="74"/>
      <c r="E2541" s="79"/>
      <c r="F2541" s="75" t="s">
        <v>383</v>
      </c>
      <c r="G2541" s="25">
        <f t="shared" si="15137"/>
        <v>3595.4</v>
      </c>
      <c r="H2541" s="25">
        <f t="shared" si="15138"/>
        <v>3595.4</v>
      </c>
      <c r="I2541" s="25">
        <f t="shared" si="15139"/>
        <v>3595.4</v>
      </c>
      <c r="J2541" s="25">
        <f t="shared" si="15140"/>
        <v>0</v>
      </c>
      <c r="K2541" s="25">
        <f t="shared" si="15141"/>
        <v>0</v>
      </c>
      <c r="L2541" s="25">
        <f t="shared" si="15142"/>
        <v>0</v>
      </c>
      <c r="M2541" s="25">
        <f t="shared" si="15196"/>
        <v>3595.4</v>
      </c>
      <c r="N2541" s="25">
        <f t="shared" si="15197"/>
        <v>3595.4</v>
      </c>
      <c r="O2541" s="25">
        <f t="shared" si="15198"/>
        <v>3595.4</v>
      </c>
      <c r="P2541" s="25">
        <f t="shared" si="15143"/>
        <v>0</v>
      </c>
      <c r="Q2541" s="25">
        <f t="shared" si="15144"/>
        <v>0</v>
      </c>
      <c r="R2541" s="25">
        <f t="shared" si="15145"/>
        <v>-241.5</v>
      </c>
      <c r="S2541" s="25">
        <f t="shared" si="15146"/>
        <v>0</v>
      </c>
      <c r="T2541" s="25">
        <f t="shared" si="15147"/>
        <v>0</v>
      </c>
      <c r="U2541" s="25">
        <f t="shared" si="15148"/>
        <v>0</v>
      </c>
      <c r="V2541" s="25">
        <f t="shared" si="15149"/>
        <v>0</v>
      </c>
      <c r="W2541" s="25">
        <f t="shared" si="15150"/>
        <v>0</v>
      </c>
      <c r="X2541" s="25">
        <f t="shared" si="15151"/>
        <v>0</v>
      </c>
      <c r="Y2541" s="25">
        <f t="shared" si="15199"/>
        <v>3353.9</v>
      </c>
      <c r="Z2541" s="25">
        <f t="shared" si="15200"/>
        <v>3595.4</v>
      </c>
      <c r="AA2541" s="25">
        <f t="shared" si="15201"/>
        <v>3595.4</v>
      </c>
      <c r="AB2541" s="25">
        <f t="shared" si="15152"/>
        <v>0</v>
      </c>
      <c r="AC2541" s="25">
        <f t="shared" si="15153"/>
        <v>0</v>
      </c>
      <c r="AD2541" s="25">
        <f t="shared" si="15154"/>
        <v>0</v>
      </c>
      <c r="AE2541" s="25">
        <f t="shared" si="15202"/>
        <v>3353.9</v>
      </c>
      <c r="AF2541" s="25">
        <f t="shared" si="15203"/>
        <v>3595.4</v>
      </c>
      <c r="AG2541" s="25">
        <f t="shared" si="15204"/>
        <v>3595.4</v>
      </c>
      <c r="AH2541" s="25">
        <f t="shared" si="15155"/>
        <v>0</v>
      </c>
      <c r="AI2541" s="25">
        <f t="shared" si="15156"/>
        <v>0</v>
      </c>
      <c r="AJ2541" s="25">
        <f t="shared" si="15157"/>
        <v>0</v>
      </c>
      <c r="AK2541" s="25">
        <f t="shared" si="15158"/>
        <v>0</v>
      </c>
      <c r="AL2541" s="25">
        <f t="shared" si="15159"/>
        <v>0</v>
      </c>
      <c r="AM2541" s="25">
        <f t="shared" si="15160"/>
        <v>0</v>
      </c>
      <c r="AN2541" s="25">
        <f t="shared" si="15161"/>
        <v>0</v>
      </c>
      <c r="AO2541" s="25">
        <f t="shared" si="15162"/>
        <v>0</v>
      </c>
      <c r="AP2541" s="25">
        <f t="shared" si="15163"/>
        <v>0</v>
      </c>
      <c r="AQ2541" s="25">
        <f t="shared" si="15164"/>
        <v>0</v>
      </c>
      <c r="AR2541" s="25">
        <f t="shared" si="15165"/>
        <v>0</v>
      </c>
      <c r="AS2541" s="25">
        <f t="shared" si="15166"/>
        <v>0</v>
      </c>
      <c r="AT2541" s="25">
        <f t="shared" si="15167"/>
        <v>0</v>
      </c>
      <c r="AU2541" s="25">
        <f t="shared" si="15168"/>
        <v>0</v>
      </c>
      <c r="AV2541" s="25">
        <f t="shared" si="15169"/>
        <v>0</v>
      </c>
      <c r="AW2541" s="25">
        <f t="shared" si="15205"/>
        <v>3353.9</v>
      </c>
      <c r="AX2541" s="25">
        <f t="shared" si="15206"/>
        <v>3595.4</v>
      </c>
      <c r="AY2541" s="25">
        <f t="shared" si="15207"/>
        <v>3595.4</v>
      </c>
      <c r="AZ2541" s="25">
        <f t="shared" si="15170"/>
        <v>0</v>
      </c>
      <c r="BA2541" s="25">
        <f t="shared" si="15208"/>
        <v>3353.9</v>
      </c>
      <c r="BB2541" s="25">
        <f t="shared" si="15209"/>
        <v>3595.4</v>
      </c>
      <c r="BC2541" s="25">
        <f t="shared" si="15210"/>
        <v>3595.4</v>
      </c>
      <c r="BD2541" s="25">
        <f t="shared" si="15171"/>
        <v>0</v>
      </c>
      <c r="BE2541" s="25">
        <f t="shared" si="15172"/>
        <v>0</v>
      </c>
      <c r="BF2541" s="25">
        <f t="shared" si="15173"/>
        <v>0</v>
      </c>
      <c r="BG2541" s="25">
        <f t="shared" si="15174"/>
        <v>0</v>
      </c>
      <c r="BH2541" s="25">
        <f t="shared" si="15175"/>
        <v>0</v>
      </c>
      <c r="BI2541" s="25">
        <f t="shared" si="15176"/>
        <v>0</v>
      </c>
      <c r="BJ2541" s="25">
        <f t="shared" si="15177"/>
        <v>0</v>
      </c>
      <c r="BK2541" s="25">
        <f t="shared" si="15178"/>
        <v>0</v>
      </c>
      <c r="BL2541" s="25">
        <f t="shared" si="15179"/>
        <v>0</v>
      </c>
      <c r="BM2541" s="25">
        <f t="shared" si="15180"/>
        <v>0</v>
      </c>
      <c r="BN2541" s="25">
        <f t="shared" si="15181"/>
        <v>0</v>
      </c>
      <c r="BO2541" s="25">
        <f t="shared" si="15211"/>
        <v>3353.9</v>
      </c>
      <c r="BP2541" s="25">
        <f t="shared" si="15212"/>
        <v>3595.4</v>
      </c>
      <c r="BQ2541" s="25">
        <f t="shared" si="15213"/>
        <v>3595.4</v>
      </c>
      <c r="BR2541" s="25">
        <f t="shared" si="15182"/>
        <v>0</v>
      </c>
      <c r="BS2541" s="25">
        <f t="shared" si="15183"/>
        <v>0</v>
      </c>
      <c r="BT2541" s="25">
        <f t="shared" si="15184"/>
        <v>0</v>
      </c>
      <c r="BU2541" s="25">
        <f t="shared" si="15214"/>
        <v>3353.9</v>
      </c>
      <c r="BV2541" s="25">
        <f t="shared" si="15215"/>
        <v>3595.4</v>
      </c>
      <c r="BW2541" s="25">
        <f t="shared" si="15216"/>
        <v>3595.4</v>
      </c>
      <c r="BX2541" s="25">
        <f t="shared" si="15185"/>
        <v>0</v>
      </c>
      <c r="BY2541" s="25">
        <f t="shared" si="15186"/>
        <v>0</v>
      </c>
      <c r="BZ2541" s="25">
        <f t="shared" si="15187"/>
        <v>0</v>
      </c>
      <c r="CA2541" s="25">
        <f t="shared" si="15188"/>
        <v>0</v>
      </c>
      <c r="CB2541" s="25">
        <f t="shared" si="15189"/>
        <v>0</v>
      </c>
      <c r="CC2541" s="25">
        <f t="shared" si="15190"/>
        <v>0</v>
      </c>
      <c r="CD2541" s="25">
        <f t="shared" si="15191"/>
        <v>0</v>
      </c>
      <c r="CE2541" s="25">
        <f t="shared" si="15192"/>
        <v>0</v>
      </c>
      <c r="CF2541" s="25">
        <f t="shared" si="15193"/>
        <v>0</v>
      </c>
      <c r="CG2541" s="25">
        <f t="shared" si="15217"/>
        <v>3353.9</v>
      </c>
      <c r="CH2541" s="25">
        <f t="shared" si="15194"/>
        <v>0</v>
      </c>
      <c r="CI2541" s="83">
        <f t="shared" si="15044"/>
        <v>3353.9</v>
      </c>
      <c r="CJ2541" s="25">
        <f t="shared" si="15218"/>
        <v>3595.4</v>
      </c>
      <c r="CK2541" s="25">
        <f t="shared" si="15195"/>
        <v>0</v>
      </c>
      <c r="CL2541" s="83">
        <f t="shared" si="15045"/>
        <v>3595.4</v>
      </c>
      <c r="CM2541" s="25">
        <f t="shared" si="15219"/>
        <v>3595.4</v>
      </c>
      <c r="CN2541" s="25">
        <f t="shared" si="15195"/>
        <v>0</v>
      </c>
      <c r="CO2541" s="83">
        <f t="shared" si="15046"/>
        <v>3595.4</v>
      </c>
      <c r="CP2541" s="25">
        <f t="shared" si="15195"/>
        <v>0</v>
      </c>
      <c r="CQ2541" s="26"/>
      <c r="CR2541" s="26"/>
      <c r="CS2541" s="22"/>
      <c r="CT2541" s="22"/>
      <c r="CU2541" s="22"/>
    </row>
    <row r="2542" spans="1:99" ht="31.2" customHeight="1" x14ac:dyDescent="0.3">
      <c r="A2542" s="76" t="s">
        <v>988</v>
      </c>
      <c r="B2542" s="76" t="s">
        <v>177</v>
      </c>
      <c r="C2542" s="76" t="s">
        <v>68</v>
      </c>
      <c r="D2542" s="76" t="s">
        <v>62</v>
      </c>
      <c r="E2542" s="88"/>
      <c r="F2542" s="77" t="s">
        <v>63</v>
      </c>
      <c r="G2542" s="14">
        <f t="shared" si="15137"/>
        <v>3595.4</v>
      </c>
      <c r="H2542" s="14">
        <f t="shared" si="15138"/>
        <v>3595.4</v>
      </c>
      <c r="I2542" s="14">
        <f t="shared" si="15139"/>
        <v>3595.4</v>
      </c>
      <c r="J2542" s="14">
        <f t="shared" si="15140"/>
        <v>0</v>
      </c>
      <c r="K2542" s="14">
        <f t="shared" si="15141"/>
        <v>0</v>
      </c>
      <c r="L2542" s="14">
        <f t="shared" si="15142"/>
        <v>0</v>
      </c>
      <c r="M2542" s="14">
        <f t="shared" si="15196"/>
        <v>3595.4</v>
      </c>
      <c r="N2542" s="14">
        <f t="shared" si="15197"/>
        <v>3595.4</v>
      </c>
      <c r="O2542" s="14">
        <f t="shared" si="15198"/>
        <v>3595.4</v>
      </c>
      <c r="P2542" s="14">
        <f t="shared" si="15143"/>
        <v>0</v>
      </c>
      <c r="Q2542" s="14">
        <f t="shared" si="15144"/>
        <v>0</v>
      </c>
      <c r="R2542" s="14">
        <f t="shared" si="15145"/>
        <v>-241.5</v>
      </c>
      <c r="S2542" s="14">
        <f t="shared" si="15146"/>
        <v>0</v>
      </c>
      <c r="T2542" s="14">
        <f t="shared" si="15147"/>
        <v>0</v>
      </c>
      <c r="U2542" s="14">
        <f t="shared" si="15148"/>
        <v>0</v>
      </c>
      <c r="V2542" s="14">
        <f t="shared" si="15149"/>
        <v>0</v>
      </c>
      <c r="W2542" s="14">
        <f t="shared" si="15150"/>
        <v>0</v>
      </c>
      <c r="X2542" s="14">
        <f t="shared" si="15151"/>
        <v>0</v>
      </c>
      <c r="Y2542" s="14">
        <f t="shared" si="15199"/>
        <v>3353.9</v>
      </c>
      <c r="Z2542" s="14">
        <f t="shared" si="15200"/>
        <v>3595.4</v>
      </c>
      <c r="AA2542" s="14">
        <f t="shared" si="15201"/>
        <v>3595.4</v>
      </c>
      <c r="AB2542" s="14">
        <f t="shared" si="15152"/>
        <v>0</v>
      </c>
      <c r="AC2542" s="14">
        <f t="shared" si="15153"/>
        <v>0</v>
      </c>
      <c r="AD2542" s="14">
        <f t="shared" si="15154"/>
        <v>0</v>
      </c>
      <c r="AE2542" s="14">
        <f t="shared" si="15202"/>
        <v>3353.9</v>
      </c>
      <c r="AF2542" s="14">
        <f t="shared" si="15203"/>
        <v>3595.4</v>
      </c>
      <c r="AG2542" s="14">
        <f t="shared" si="15204"/>
        <v>3595.4</v>
      </c>
      <c r="AH2542" s="14">
        <f t="shared" si="15155"/>
        <v>0</v>
      </c>
      <c r="AI2542" s="14">
        <f t="shared" si="15156"/>
        <v>0</v>
      </c>
      <c r="AJ2542" s="14">
        <f t="shared" si="15157"/>
        <v>0</v>
      </c>
      <c r="AK2542" s="14">
        <f t="shared" si="15158"/>
        <v>0</v>
      </c>
      <c r="AL2542" s="14">
        <f t="shared" si="15159"/>
        <v>0</v>
      </c>
      <c r="AM2542" s="14">
        <f t="shared" si="15160"/>
        <v>0</v>
      </c>
      <c r="AN2542" s="14">
        <f t="shared" si="15161"/>
        <v>0</v>
      </c>
      <c r="AO2542" s="14">
        <f t="shared" si="15162"/>
        <v>0</v>
      </c>
      <c r="AP2542" s="14">
        <f t="shared" si="15163"/>
        <v>0</v>
      </c>
      <c r="AQ2542" s="14">
        <f t="shared" si="15164"/>
        <v>0</v>
      </c>
      <c r="AR2542" s="14">
        <f t="shared" si="15165"/>
        <v>0</v>
      </c>
      <c r="AS2542" s="14">
        <f t="shared" si="15166"/>
        <v>0</v>
      </c>
      <c r="AT2542" s="14">
        <f t="shared" si="15167"/>
        <v>0</v>
      </c>
      <c r="AU2542" s="14">
        <f t="shared" si="15168"/>
        <v>0</v>
      </c>
      <c r="AV2542" s="14">
        <f t="shared" si="15169"/>
        <v>0</v>
      </c>
      <c r="AW2542" s="14">
        <f t="shared" si="15205"/>
        <v>3353.9</v>
      </c>
      <c r="AX2542" s="14">
        <f t="shared" si="15206"/>
        <v>3595.4</v>
      </c>
      <c r="AY2542" s="14">
        <f t="shared" si="15207"/>
        <v>3595.4</v>
      </c>
      <c r="AZ2542" s="14">
        <f t="shared" si="15170"/>
        <v>0</v>
      </c>
      <c r="BA2542" s="14">
        <f t="shared" si="15208"/>
        <v>3353.9</v>
      </c>
      <c r="BB2542" s="14">
        <f t="shared" si="15209"/>
        <v>3595.4</v>
      </c>
      <c r="BC2542" s="14">
        <f t="shared" si="15210"/>
        <v>3595.4</v>
      </c>
      <c r="BD2542" s="14">
        <f t="shared" si="15171"/>
        <v>0</v>
      </c>
      <c r="BE2542" s="14">
        <f t="shared" si="15172"/>
        <v>0</v>
      </c>
      <c r="BF2542" s="14">
        <f t="shared" si="15173"/>
        <v>0</v>
      </c>
      <c r="BG2542" s="14">
        <f t="shared" si="15174"/>
        <v>0</v>
      </c>
      <c r="BH2542" s="14">
        <f t="shared" si="15175"/>
        <v>0</v>
      </c>
      <c r="BI2542" s="14">
        <f t="shared" si="15176"/>
        <v>0</v>
      </c>
      <c r="BJ2542" s="14">
        <f t="shared" si="15177"/>
        <v>0</v>
      </c>
      <c r="BK2542" s="14">
        <f t="shared" si="15178"/>
        <v>0</v>
      </c>
      <c r="BL2542" s="14">
        <f t="shared" si="15179"/>
        <v>0</v>
      </c>
      <c r="BM2542" s="14">
        <f t="shared" si="15180"/>
        <v>0</v>
      </c>
      <c r="BN2542" s="14">
        <f t="shared" si="15181"/>
        <v>0</v>
      </c>
      <c r="BO2542" s="14">
        <f t="shared" si="15211"/>
        <v>3353.9</v>
      </c>
      <c r="BP2542" s="14">
        <f t="shared" si="15212"/>
        <v>3595.4</v>
      </c>
      <c r="BQ2542" s="14">
        <f t="shared" si="15213"/>
        <v>3595.4</v>
      </c>
      <c r="BR2542" s="14">
        <f t="shared" si="15182"/>
        <v>0</v>
      </c>
      <c r="BS2542" s="14">
        <f t="shared" si="15183"/>
        <v>0</v>
      </c>
      <c r="BT2542" s="14">
        <f t="shared" si="15184"/>
        <v>0</v>
      </c>
      <c r="BU2542" s="14">
        <f t="shared" si="15214"/>
        <v>3353.9</v>
      </c>
      <c r="BV2542" s="14">
        <f t="shared" si="15215"/>
        <v>3595.4</v>
      </c>
      <c r="BW2542" s="14">
        <f t="shared" si="15216"/>
        <v>3595.4</v>
      </c>
      <c r="BX2542" s="14">
        <f t="shared" si="15185"/>
        <v>0</v>
      </c>
      <c r="BY2542" s="14">
        <f t="shared" si="15186"/>
        <v>0</v>
      </c>
      <c r="BZ2542" s="14">
        <f t="shared" si="15187"/>
        <v>0</v>
      </c>
      <c r="CA2542" s="14">
        <f t="shared" si="15188"/>
        <v>0</v>
      </c>
      <c r="CB2542" s="14">
        <f t="shared" si="15189"/>
        <v>0</v>
      </c>
      <c r="CC2542" s="14">
        <f t="shared" si="15190"/>
        <v>0</v>
      </c>
      <c r="CD2542" s="14">
        <f t="shared" si="15191"/>
        <v>0</v>
      </c>
      <c r="CE2542" s="14">
        <f t="shared" si="15192"/>
        <v>0</v>
      </c>
      <c r="CF2542" s="14">
        <f t="shared" si="15193"/>
        <v>0</v>
      </c>
      <c r="CG2542" s="14">
        <f t="shared" si="15217"/>
        <v>3353.9</v>
      </c>
      <c r="CH2542" s="14">
        <f t="shared" si="15194"/>
        <v>0</v>
      </c>
      <c r="CI2542" s="84">
        <f t="shared" si="15044"/>
        <v>3353.9</v>
      </c>
      <c r="CJ2542" s="14">
        <f t="shared" si="15218"/>
        <v>3595.4</v>
      </c>
      <c r="CK2542" s="52">
        <f t="shared" si="15195"/>
        <v>0</v>
      </c>
      <c r="CL2542" s="84">
        <f t="shared" si="15045"/>
        <v>3595.4</v>
      </c>
      <c r="CM2542" s="14">
        <f t="shared" si="15219"/>
        <v>3595.4</v>
      </c>
      <c r="CN2542" s="52">
        <f t="shared" si="15195"/>
        <v>0</v>
      </c>
      <c r="CO2542" s="84">
        <f t="shared" si="15046"/>
        <v>3595.4</v>
      </c>
      <c r="CP2542" s="14">
        <f t="shared" si="15195"/>
        <v>0</v>
      </c>
      <c r="CQ2542" s="29"/>
      <c r="CR2542" s="29"/>
      <c r="CT2542" s="1"/>
    </row>
    <row r="2543" spans="1:99" ht="15.6" customHeight="1" x14ac:dyDescent="0.3">
      <c r="A2543" s="76" t="s">
        <v>988</v>
      </c>
      <c r="B2543" s="76" t="s">
        <v>177</v>
      </c>
      <c r="C2543" s="76" t="s">
        <v>68</v>
      </c>
      <c r="D2543" s="76" t="s">
        <v>64</v>
      </c>
      <c r="E2543" s="88"/>
      <c r="F2543" s="77" t="s">
        <v>65</v>
      </c>
      <c r="G2543" s="14">
        <f t="shared" si="15137"/>
        <v>3595.4</v>
      </c>
      <c r="H2543" s="14">
        <f t="shared" si="15138"/>
        <v>3595.4</v>
      </c>
      <c r="I2543" s="14">
        <f t="shared" si="15139"/>
        <v>3595.4</v>
      </c>
      <c r="J2543" s="14">
        <f t="shared" si="15140"/>
        <v>0</v>
      </c>
      <c r="K2543" s="14">
        <f t="shared" si="15141"/>
        <v>0</v>
      </c>
      <c r="L2543" s="14">
        <f t="shared" si="15142"/>
        <v>0</v>
      </c>
      <c r="M2543" s="14">
        <f t="shared" si="15196"/>
        <v>3595.4</v>
      </c>
      <c r="N2543" s="14">
        <f t="shared" si="15197"/>
        <v>3595.4</v>
      </c>
      <c r="O2543" s="14">
        <f t="shared" si="15198"/>
        <v>3595.4</v>
      </c>
      <c r="P2543" s="14">
        <f t="shared" si="15143"/>
        <v>0</v>
      </c>
      <c r="Q2543" s="14">
        <f t="shared" si="15144"/>
        <v>0</v>
      </c>
      <c r="R2543" s="14">
        <f t="shared" si="15145"/>
        <v>-241.5</v>
      </c>
      <c r="S2543" s="14">
        <f t="shared" si="15146"/>
        <v>0</v>
      </c>
      <c r="T2543" s="14">
        <f t="shared" si="15147"/>
        <v>0</v>
      </c>
      <c r="U2543" s="14">
        <f t="shared" si="15148"/>
        <v>0</v>
      </c>
      <c r="V2543" s="14">
        <f t="shared" si="15149"/>
        <v>0</v>
      </c>
      <c r="W2543" s="14">
        <f t="shared" si="15150"/>
        <v>0</v>
      </c>
      <c r="X2543" s="14">
        <f t="shared" si="15151"/>
        <v>0</v>
      </c>
      <c r="Y2543" s="14">
        <f t="shared" si="15199"/>
        <v>3353.9</v>
      </c>
      <c r="Z2543" s="14">
        <f t="shared" si="15200"/>
        <v>3595.4</v>
      </c>
      <c r="AA2543" s="14">
        <f t="shared" si="15201"/>
        <v>3595.4</v>
      </c>
      <c r="AB2543" s="14">
        <f t="shared" si="15152"/>
        <v>0</v>
      </c>
      <c r="AC2543" s="14">
        <f t="shared" si="15153"/>
        <v>0</v>
      </c>
      <c r="AD2543" s="14">
        <f t="shared" si="15154"/>
        <v>0</v>
      </c>
      <c r="AE2543" s="14">
        <f t="shared" si="15202"/>
        <v>3353.9</v>
      </c>
      <c r="AF2543" s="14">
        <f t="shared" si="15203"/>
        <v>3595.4</v>
      </c>
      <c r="AG2543" s="14">
        <f t="shared" si="15204"/>
        <v>3595.4</v>
      </c>
      <c r="AH2543" s="14">
        <f t="shared" si="15155"/>
        <v>0</v>
      </c>
      <c r="AI2543" s="14">
        <f t="shared" si="15156"/>
        <v>0</v>
      </c>
      <c r="AJ2543" s="14">
        <f t="shared" si="15157"/>
        <v>0</v>
      </c>
      <c r="AK2543" s="14">
        <f t="shared" si="15158"/>
        <v>0</v>
      </c>
      <c r="AL2543" s="14">
        <f t="shared" si="15159"/>
        <v>0</v>
      </c>
      <c r="AM2543" s="14">
        <f t="shared" si="15160"/>
        <v>0</v>
      </c>
      <c r="AN2543" s="14">
        <f t="shared" si="15161"/>
        <v>0</v>
      </c>
      <c r="AO2543" s="14">
        <f t="shared" si="15162"/>
        <v>0</v>
      </c>
      <c r="AP2543" s="14">
        <f t="shared" si="15163"/>
        <v>0</v>
      </c>
      <c r="AQ2543" s="14">
        <f t="shared" si="15164"/>
        <v>0</v>
      </c>
      <c r="AR2543" s="14">
        <f t="shared" si="15165"/>
        <v>0</v>
      </c>
      <c r="AS2543" s="14">
        <f t="shared" si="15166"/>
        <v>0</v>
      </c>
      <c r="AT2543" s="14">
        <f t="shared" si="15167"/>
        <v>0</v>
      </c>
      <c r="AU2543" s="14">
        <f t="shared" si="15168"/>
        <v>0</v>
      </c>
      <c r="AV2543" s="14">
        <f t="shared" si="15169"/>
        <v>0</v>
      </c>
      <c r="AW2543" s="14">
        <f t="shared" si="15205"/>
        <v>3353.9</v>
      </c>
      <c r="AX2543" s="14">
        <f t="shared" si="15206"/>
        <v>3595.4</v>
      </c>
      <c r="AY2543" s="14">
        <f t="shared" si="15207"/>
        <v>3595.4</v>
      </c>
      <c r="AZ2543" s="14">
        <f t="shared" si="15170"/>
        <v>0</v>
      </c>
      <c r="BA2543" s="14">
        <f t="shared" si="15208"/>
        <v>3353.9</v>
      </c>
      <c r="BB2543" s="14">
        <f t="shared" si="15209"/>
        <v>3595.4</v>
      </c>
      <c r="BC2543" s="14">
        <f t="shared" si="15210"/>
        <v>3595.4</v>
      </c>
      <c r="BD2543" s="14">
        <f t="shared" si="15171"/>
        <v>0</v>
      </c>
      <c r="BE2543" s="14">
        <f t="shared" si="15172"/>
        <v>0</v>
      </c>
      <c r="BF2543" s="14">
        <f t="shared" si="15173"/>
        <v>0</v>
      </c>
      <c r="BG2543" s="14">
        <f t="shared" si="15174"/>
        <v>0</v>
      </c>
      <c r="BH2543" s="14">
        <f t="shared" si="15175"/>
        <v>0</v>
      </c>
      <c r="BI2543" s="14">
        <f t="shared" si="15176"/>
        <v>0</v>
      </c>
      <c r="BJ2543" s="14">
        <f t="shared" si="15177"/>
        <v>0</v>
      </c>
      <c r="BK2543" s="14">
        <f t="shared" si="15178"/>
        <v>0</v>
      </c>
      <c r="BL2543" s="14">
        <f t="shared" si="15179"/>
        <v>0</v>
      </c>
      <c r="BM2543" s="14">
        <f t="shared" si="15180"/>
        <v>0</v>
      </c>
      <c r="BN2543" s="14">
        <f t="shared" si="15181"/>
        <v>0</v>
      </c>
      <c r="BO2543" s="14">
        <f t="shared" si="15211"/>
        <v>3353.9</v>
      </c>
      <c r="BP2543" s="14">
        <f t="shared" si="15212"/>
        <v>3595.4</v>
      </c>
      <c r="BQ2543" s="14">
        <f t="shared" si="15213"/>
        <v>3595.4</v>
      </c>
      <c r="BR2543" s="14">
        <f t="shared" si="15182"/>
        <v>0</v>
      </c>
      <c r="BS2543" s="14">
        <f t="shared" si="15183"/>
        <v>0</v>
      </c>
      <c r="BT2543" s="14">
        <f t="shared" si="15184"/>
        <v>0</v>
      </c>
      <c r="BU2543" s="14">
        <f t="shared" si="15214"/>
        <v>3353.9</v>
      </c>
      <c r="BV2543" s="14">
        <f t="shared" si="15215"/>
        <v>3595.4</v>
      </c>
      <c r="BW2543" s="14">
        <f t="shared" si="15216"/>
        <v>3595.4</v>
      </c>
      <c r="BX2543" s="14">
        <f t="shared" si="15185"/>
        <v>0</v>
      </c>
      <c r="BY2543" s="14">
        <f t="shared" si="15186"/>
        <v>0</v>
      </c>
      <c r="BZ2543" s="14">
        <f t="shared" si="15187"/>
        <v>0</v>
      </c>
      <c r="CA2543" s="14">
        <f t="shared" si="15188"/>
        <v>0</v>
      </c>
      <c r="CB2543" s="14">
        <f t="shared" si="15189"/>
        <v>0</v>
      </c>
      <c r="CC2543" s="14">
        <f t="shared" si="15190"/>
        <v>0</v>
      </c>
      <c r="CD2543" s="14">
        <f t="shared" si="15191"/>
        <v>0</v>
      </c>
      <c r="CE2543" s="14">
        <f t="shared" si="15192"/>
        <v>0</v>
      </c>
      <c r="CF2543" s="14">
        <f t="shared" si="15193"/>
        <v>0</v>
      </c>
      <c r="CG2543" s="14">
        <f t="shared" si="15217"/>
        <v>3353.9</v>
      </c>
      <c r="CH2543" s="14">
        <f t="shared" si="15194"/>
        <v>0</v>
      </c>
      <c r="CI2543" s="84">
        <f t="shared" si="15044"/>
        <v>3353.9</v>
      </c>
      <c r="CJ2543" s="14">
        <f t="shared" si="15218"/>
        <v>3595.4</v>
      </c>
      <c r="CK2543" s="52">
        <f t="shared" si="15195"/>
        <v>0</v>
      </c>
      <c r="CL2543" s="84">
        <f t="shared" si="15045"/>
        <v>3595.4</v>
      </c>
      <c r="CM2543" s="14">
        <f t="shared" si="15219"/>
        <v>3595.4</v>
      </c>
      <c r="CN2543" s="52">
        <f t="shared" si="15195"/>
        <v>0</v>
      </c>
      <c r="CO2543" s="84">
        <f t="shared" si="15046"/>
        <v>3595.4</v>
      </c>
      <c r="CP2543" s="14">
        <f t="shared" si="15195"/>
        <v>0</v>
      </c>
      <c r="CQ2543" s="29"/>
      <c r="CR2543" s="29"/>
      <c r="CT2543" s="1"/>
    </row>
    <row r="2544" spans="1:99" ht="31.2" customHeight="1" x14ac:dyDescent="0.3">
      <c r="A2544" s="76" t="s">
        <v>988</v>
      </c>
      <c r="B2544" s="76" t="s">
        <v>177</v>
      </c>
      <c r="C2544" s="76" t="s">
        <v>68</v>
      </c>
      <c r="D2544" s="76" t="s">
        <v>1037</v>
      </c>
      <c r="E2544" s="88"/>
      <c r="F2544" s="77" t="s">
        <v>1038</v>
      </c>
      <c r="G2544" s="14">
        <f t="shared" si="15137"/>
        <v>3595.4</v>
      </c>
      <c r="H2544" s="14">
        <f t="shared" si="15138"/>
        <v>3595.4</v>
      </c>
      <c r="I2544" s="14">
        <f t="shared" si="15139"/>
        <v>3595.4</v>
      </c>
      <c r="J2544" s="14">
        <f t="shared" si="15140"/>
        <v>0</v>
      </c>
      <c r="K2544" s="14">
        <f t="shared" si="15141"/>
        <v>0</v>
      </c>
      <c r="L2544" s="14">
        <f t="shared" si="15142"/>
        <v>0</v>
      </c>
      <c r="M2544" s="14">
        <f t="shared" si="15196"/>
        <v>3595.4</v>
      </c>
      <c r="N2544" s="14">
        <f t="shared" si="15197"/>
        <v>3595.4</v>
      </c>
      <c r="O2544" s="14">
        <f t="shared" si="15198"/>
        <v>3595.4</v>
      </c>
      <c r="P2544" s="14">
        <f t="shared" si="15143"/>
        <v>0</v>
      </c>
      <c r="Q2544" s="14">
        <f t="shared" si="15144"/>
        <v>0</v>
      </c>
      <c r="R2544" s="14">
        <f t="shared" si="15145"/>
        <v>-241.5</v>
      </c>
      <c r="S2544" s="14">
        <f t="shared" si="15146"/>
        <v>0</v>
      </c>
      <c r="T2544" s="14">
        <f t="shared" si="15147"/>
        <v>0</v>
      </c>
      <c r="U2544" s="14">
        <f t="shared" si="15148"/>
        <v>0</v>
      </c>
      <c r="V2544" s="14">
        <f t="shared" si="15149"/>
        <v>0</v>
      </c>
      <c r="W2544" s="14">
        <f t="shared" si="15150"/>
        <v>0</v>
      </c>
      <c r="X2544" s="14">
        <f t="shared" si="15151"/>
        <v>0</v>
      </c>
      <c r="Y2544" s="14">
        <f t="shared" si="15199"/>
        <v>3353.9</v>
      </c>
      <c r="Z2544" s="14">
        <f t="shared" si="15200"/>
        <v>3595.4</v>
      </c>
      <c r="AA2544" s="14">
        <f t="shared" si="15201"/>
        <v>3595.4</v>
      </c>
      <c r="AB2544" s="14">
        <f t="shared" si="15152"/>
        <v>0</v>
      </c>
      <c r="AC2544" s="14">
        <f t="shared" si="15153"/>
        <v>0</v>
      </c>
      <c r="AD2544" s="14">
        <f t="shared" si="15154"/>
        <v>0</v>
      </c>
      <c r="AE2544" s="14">
        <f t="shared" si="15202"/>
        <v>3353.9</v>
      </c>
      <c r="AF2544" s="14">
        <f t="shared" si="15203"/>
        <v>3595.4</v>
      </c>
      <c r="AG2544" s="14">
        <f t="shared" si="15204"/>
        <v>3595.4</v>
      </c>
      <c r="AH2544" s="14">
        <f t="shared" si="15155"/>
        <v>0</v>
      </c>
      <c r="AI2544" s="14">
        <f t="shared" si="15156"/>
        <v>0</v>
      </c>
      <c r="AJ2544" s="14">
        <f t="shared" si="15157"/>
        <v>0</v>
      </c>
      <c r="AK2544" s="14">
        <f t="shared" si="15158"/>
        <v>0</v>
      </c>
      <c r="AL2544" s="14">
        <f t="shared" si="15159"/>
        <v>0</v>
      </c>
      <c r="AM2544" s="14">
        <f t="shared" si="15160"/>
        <v>0</v>
      </c>
      <c r="AN2544" s="14">
        <f t="shared" si="15161"/>
        <v>0</v>
      </c>
      <c r="AO2544" s="14">
        <f t="shared" si="15162"/>
        <v>0</v>
      </c>
      <c r="AP2544" s="14">
        <f t="shared" si="15163"/>
        <v>0</v>
      </c>
      <c r="AQ2544" s="14">
        <f t="shared" si="15164"/>
        <v>0</v>
      </c>
      <c r="AR2544" s="14">
        <f t="shared" si="15165"/>
        <v>0</v>
      </c>
      <c r="AS2544" s="14">
        <f t="shared" si="15166"/>
        <v>0</v>
      </c>
      <c r="AT2544" s="14">
        <f t="shared" si="15167"/>
        <v>0</v>
      </c>
      <c r="AU2544" s="14">
        <f t="shared" si="15168"/>
        <v>0</v>
      </c>
      <c r="AV2544" s="14">
        <f t="shared" si="15169"/>
        <v>0</v>
      </c>
      <c r="AW2544" s="14">
        <f t="shared" si="15205"/>
        <v>3353.9</v>
      </c>
      <c r="AX2544" s="14">
        <f t="shared" si="15206"/>
        <v>3595.4</v>
      </c>
      <c r="AY2544" s="14">
        <f t="shared" si="15207"/>
        <v>3595.4</v>
      </c>
      <c r="AZ2544" s="14">
        <f t="shared" si="15170"/>
        <v>0</v>
      </c>
      <c r="BA2544" s="14">
        <f t="shared" si="15208"/>
        <v>3353.9</v>
      </c>
      <c r="BB2544" s="14">
        <f t="shared" si="15209"/>
        <v>3595.4</v>
      </c>
      <c r="BC2544" s="14">
        <f t="shared" si="15210"/>
        <v>3595.4</v>
      </c>
      <c r="BD2544" s="14">
        <f t="shared" si="15171"/>
        <v>0</v>
      </c>
      <c r="BE2544" s="14">
        <f t="shared" si="15172"/>
        <v>0</v>
      </c>
      <c r="BF2544" s="14">
        <f t="shared" si="15173"/>
        <v>0</v>
      </c>
      <c r="BG2544" s="14">
        <f t="shared" si="15174"/>
        <v>0</v>
      </c>
      <c r="BH2544" s="14">
        <f t="shared" si="15175"/>
        <v>0</v>
      </c>
      <c r="BI2544" s="14">
        <f t="shared" si="15176"/>
        <v>0</v>
      </c>
      <c r="BJ2544" s="14">
        <f t="shared" si="15177"/>
        <v>0</v>
      </c>
      <c r="BK2544" s="14">
        <f t="shared" si="15178"/>
        <v>0</v>
      </c>
      <c r="BL2544" s="14">
        <f t="shared" si="15179"/>
        <v>0</v>
      </c>
      <c r="BM2544" s="14">
        <f t="shared" si="15180"/>
        <v>0</v>
      </c>
      <c r="BN2544" s="14">
        <f t="shared" si="15181"/>
        <v>0</v>
      </c>
      <c r="BO2544" s="14">
        <f t="shared" si="15211"/>
        <v>3353.9</v>
      </c>
      <c r="BP2544" s="14">
        <f t="shared" si="15212"/>
        <v>3595.4</v>
      </c>
      <c r="BQ2544" s="14">
        <f t="shared" si="15213"/>
        <v>3595.4</v>
      </c>
      <c r="BR2544" s="14">
        <f t="shared" si="15182"/>
        <v>0</v>
      </c>
      <c r="BS2544" s="14">
        <f t="shared" si="15183"/>
        <v>0</v>
      </c>
      <c r="BT2544" s="14">
        <f t="shared" si="15184"/>
        <v>0</v>
      </c>
      <c r="BU2544" s="14">
        <f t="shared" si="15214"/>
        <v>3353.9</v>
      </c>
      <c r="BV2544" s="14">
        <f t="shared" si="15215"/>
        <v>3595.4</v>
      </c>
      <c r="BW2544" s="14">
        <f t="shared" si="15216"/>
        <v>3595.4</v>
      </c>
      <c r="BX2544" s="14">
        <f t="shared" si="15185"/>
        <v>0</v>
      </c>
      <c r="BY2544" s="14">
        <f t="shared" si="15186"/>
        <v>0</v>
      </c>
      <c r="BZ2544" s="14">
        <f t="shared" si="15187"/>
        <v>0</v>
      </c>
      <c r="CA2544" s="14">
        <f t="shared" si="15188"/>
        <v>0</v>
      </c>
      <c r="CB2544" s="14">
        <f t="shared" si="15189"/>
        <v>0</v>
      </c>
      <c r="CC2544" s="14">
        <f t="shared" si="15190"/>
        <v>0</v>
      </c>
      <c r="CD2544" s="14">
        <f t="shared" si="15191"/>
        <v>0</v>
      </c>
      <c r="CE2544" s="14">
        <f t="shared" si="15192"/>
        <v>0</v>
      </c>
      <c r="CF2544" s="14">
        <f t="shared" si="15193"/>
        <v>0</v>
      </c>
      <c r="CG2544" s="14">
        <f t="shared" si="15217"/>
        <v>3353.9</v>
      </c>
      <c r="CH2544" s="14">
        <f t="shared" si="15194"/>
        <v>0</v>
      </c>
      <c r="CI2544" s="84">
        <f t="shared" si="15044"/>
        <v>3353.9</v>
      </c>
      <c r="CJ2544" s="14">
        <f t="shared" si="15218"/>
        <v>3595.4</v>
      </c>
      <c r="CK2544" s="52">
        <f t="shared" si="15195"/>
        <v>0</v>
      </c>
      <c r="CL2544" s="84">
        <f t="shared" si="15045"/>
        <v>3595.4</v>
      </c>
      <c r="CM2544" s="14">
        <f t="shared" si="15219"/>
        <v>3595.4</v>
      </c>
      <c r="CN2544" s="52">
        <f t="shared" si="15195"/>
        <v>0</v>
      </c>
      <c r="CO2544" s="84">
        <f t="shared" si="15046"/>
        <v>3595.4</v>
      </c>
      <c r="CP2544" s="14">
        <f t="shared" si="15195"/>
        <v>0</v>
      </c>
      <c r="CQ2544" s="29"/>
      <c r="CR2544" s="29"/>
      <c r="CT2544" s="1"/>
    </row>
    <row r="2545" spans="1:99" ht="31.2" customHeight="1" x14ac:dyDescent="0.3">
      <c r="A2545" s="76" t="s">
        <v>988</v>
      </c>
      <c r="B2545" s="76" t="s">
        <v>177</v>
      </c>
      <c r="C2545" s="76" t="s">
        <v>68</v>
      </c>
      <c r="D2545" s="76" t="s">
        <v>1037</v>
      </c>
      <c r="E2545" s="76" t="s">
        <v>46</v>
      </c>
      <c r="F2545" s="77" t="s">
        <v>47</v>
      </c>
      <c r="G2545" s="14">
        <v>3595.4</v>
      </c>
      <c r="H2545" s="14">
        <v>3595.4</v>
      </c>
      <c r="I2545" s="14">
        <v>3595.4</v>
      </c>
      <c r="J2545" s="14"/>
      <c r="K2545" s="14"/>
      <c r="L2545" s="14"/>
      <c r="M2545" s="14">
        <f t="shared" si="15196"/>
        <v>3595.4</v>
      </c>
      <c r="N2545" s="14">
        <f t="shared" si="15197"/>
        <v>3595.4</v>
      </c>
      <c r="O2545" s="14">
        <f t="shared" si="15198"/>
        <v>3595.4</v>
      </c>
      <c r="P2545" s="14"/>
      <c r="Q2545" s="14"/>
      <c r="R2545" s="14">
        <v>-241.5</v>
      </c>
      <c r="S2545" s="14"/>
      <c r="T2545" s="14"/>
      <c r="U2545" s="14"/>
      <c r="V2545" s="14"/>
      <c r="W2545" s="14"/>
      <c r="X2545" s="14"/>
      <c r="Y2545" s="14">
        <f t="shared" si="15199"/>
        <v>3353.9</v>
      </c>
      <c r="Z2545" s="14">
        <f t="shared" si="15200"/>
        <v>3595.4</v>
      </c>
      <c r="AA2545" s="14">
        <f t="shared" si="15201"/>
        <v>3595.4</v>
      </c>
      <c r="AB2545" s="14"/>
      <c r="AC2545" s="14"/>
      <c r="AD2545" s="14"/>
      <c r="AE2545" s="14">
        <f t="shared" si="15202"/>
        <v>3353.9</v>
      </c>
      <c r="AF2545" s="14">
        <f t="shared" si="15203"/>
        <v>3595.4</v>
      </c>
      <c r="AG2545" s="14">
        <f t="shared" si="15204"/>
        <v>3595.4</v>
      </c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>
        <f t="shared" si="15205"/>
        <v>3353.9</v>
      </c>
      <c r="AX2545" s="14">
        <f t="shared" si="15206"/>
        <v>3595.4</v>
      </c>
      <c r="AY2545" s="14">
        <f t="shared" si="15207"/>
        <v>3595.4</v>
      </c>
      <c r="AZ2545" s="14"/>
      <c r="BA2545" s="14">
        <f t="shared" si="15208"/>
        <v>3353.9</v>
      </c>
      <c r="BB2545" s="14">
        <f t="shared" si="15209"/>
        <v>3595.4</v>
      </c>
      <c r="BC2545" s="14">
        <f t="shared" si="15210"/>
        <v>3595.4</v>
      </c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>
        <f t="shared" si="15211"/>
        <v>3353.9</v>
      </c>
      <c r="BP2545" s="14">
        <f t="shared" si="15212"/>
        <v>3595.4</v>
      </c>
      <c r="BQ2545" s="14">
        <f t="shared" si="15213"/>
        <v>3595.4</v>
      </c>
      <c r="BR2545" s="14"/>
      <c r="BS2545" s="14"/>
      <c r="BT2545" s="14"/>
      <c r="BU2545" s="14">
        <f t="shared" si="15214"/>
        <v>3353.9</v>
      </c>
      <c r="BV2545" s="14">
        <f t="shared" si="15215"/>
        <v>3595.4</v>
      </c>
      <c r="BW2545" s="14">
        <f t="shared" si="15216"/>
        <v>3595.4</v>
      </c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>
        <f t="shared" si="15217"/>
        <v>3353.9</v>
      </c>
      <c r="CH2545" s="14"/>
      <c r="CI2545" s="84">
        <f t="shared" si="15044"/>
        <v>3353.9</v>
      </c>
      <c r="CJ2545" s="14">
        <f t="shared" si="15218"/>
        <v>3595.4</v>
      </c>
      <c r="CK2545" s="52"/>
      <c r="CL2545" s="84">
        <f t="shared" si="15045"/>
        <v>3595.4</v>
      </c>
      <c r="CM2545" s="14">
        <f t="shared" si="15219"/>
        <v>3595.4</v>
      </c>
      <c r="CN2545" s="52"/>
      <c r="CO2545" s="84">
        <f t="shared" si="15046"/>
        <v>3595.4</v>
      </c>
      <c r="CP2545" s="14"/>
      <c r="CQ2545" s="29"/>
      <c r="CR2545" s="29"/>
      <c r="CT2545" s="1"/>
    </row>
    <row r="2546" spans="1:99" s="86" customFormat="1" ht="15.6" customHeight="1" x14ac:dyDescent="0.3">
      <c r="A2546" s="72" t="s">
        <v>988</v>
      </c>
      <c r="B2546" s="72" t="s">
        <v>303</v>
      </c>
      <c r="C2546" s="72"/>
      <c r="D2546" s="72"/>
      <c r="E2546" s="78"/>
      <c r="F2546" s="73" t="s">
        <v>304</v>
      </c>
      <c r="G2546" s="20">
        <f t="shared" si="15137"/>
        <v>11335.7</v>
      </c>
      <c r="H2546" s="20">
        <f t="shared" si="15138"/>
        <v>12135.7</v>
      </c>
      <c r="I2546" s="20">
        <f t="shared" si="15139"/>
        <v>12935.7</v>
      </c>
      <c r="J2546" s="20">
        <f t="shared" si="15140"/>
        <v>0</v>
      </c>
      <c r="K2546" s="20">
        <f t="shared" si="15141"/>
        <v>0</v>
      </c>
      <c r="L2546" s="20">
        <f t="shared" si="15142"/>
        <v>0</v>
      </c>
      <c r="M2546" s="20">
        <f t="shared" si="15196"/>
        <v>11335.7</v>
      </c>
      <c r="N2546" s="20">
        <f t="shared" si="15197"/>
        <v>12135.7</v>
      </c>
      <c r="O2546" s="20">
        <f t="shared" si="15198"/>
        <v>12935.7</v>
      </c>
      <c r="P2546" s="20">
        <f t="shared" si="15143"/>
        <v>0</v>
      </c>
      <c r="Q2546" s="20">
        <f t="shared" si="15144"/>
        <v>0</v>
      </c>
      <c r="R2546" s="20">
        <f t="shared" si="15145"/>
        <v>9336.2000000000007</v>
      </c>
      <c r="S2546" s="20">
        <f t="shared" si="15146"/>
        <v>0</v>
      </c>
      <c r="T2546" s="20">
        <f t="shared" si="15147"/>
        <v>0</v>
      </c>
      <c r="U2546" s="20">
        <f t="shared" si="15148"/>
        <v>12400</v>
      </c>
      <c r="V2546" s="20">
        <f t="shared" si="15149"/>
        <v>0</v>
      </c>
      <c r="W2546" s="20">
        <f t="shared" si="15150"/>
        <v>0</v>
      </c>
      <c r="X2546" s="20">
        <f t="shared" si="15151"/>
        <v>12400</v>
      </c>
      <c r="Y2546" s="20">
        <f t="shared" si="15199"/>
        <v>20671.900000000001</v>
      </c>
      <c r="Z2546" s="20">
        <f t="shared" si="15200"/>
        <v>24535.7</v>
      </c>
      <c r="AA2546" s="20">
        <f t="shared" si="15201"/>
        <v>25335.7</v>
      </c>
      <c r="AB2546" s="20">
        <f t="shared" si="15152"/>
        <v>0</v>
      </c>
      <c r="AC2546" s="20">
        <f t="shared" si="15153"/>
        <v>0</v>
      </c>
      <c r="AD2546" s="20">
        <f t="shared" si="15154"/>
        <v>0</v>
      </c>
      <c r="AE2546" s="20">
        <f t="shared" si="15202"/>
        <v>20671.900000000001</v>
      </c>
      <c r="AF2546" s="20">
        <f t="shared" si="15203"/>
        <v>24535.7</v>
      </c>
      <c r="AG2546" s="20">
        <f t="shared" si="15204"/>
        <v>25335.7</v>
      </c>
      <c r="AH2546" s="20">
        <f t="shared" si="15155"/>
        <v>0</v>
      </c>
      <c r="AI2546" s="20">
        <f t="shared" si="15156"/>
        <v>0</v>
      </c>
      <c r="AJ2546" s="20">
        <f t="shared" si="15157"/>
        <v>635.6</v>
      </c>
      <c r="AK2546" s="20">
        <f t="shared" si="15158"/>
        <v>0</v>
      </c>
      <c r="AL2546" s="20">
        <f t="shared" si="15159"/>
        <v>0</v>
      </c>
      <c r="AM2546" s="20">
        <f t="shared" si="15160"/>
        <v>0</v>
      </c>
      <c r="AN2546" s="20">
        <f t="shared" si="15161"/>
        <v>0</v>
      </c>
      <c r="AO2546" s="20">
        <f t="shared" si="15162"/>
        <v>0</v>
      </c>
      <c r="AP2546" s="20">
        <f t="shared" si="15163"/>
        <v>0</v>
      </c>
      <c r="AQ2546" s="20">
        <f t="shared" si="15164"/>
        <v>0</v>
      </c>
      <c r="AR2546" s="20">
        <f t="shared" si="15165"/>
        <v>0</v>
      </c>
      <c r="AS2546" s="20">
        <f t="shared" si="15166"/>
        <v>0</v>
      </c>
      <c r="AT2546" s="20">
        <f t="shared" si="15167"/>
        <v>0</v>
      </c>
      <c r="AU2546" s="20">
        <f t="shared" si="15168"/>
        <v>0</v>
      </c>
      <c r="AV2546" s="20">
        <f t="shared" si="15169"/>
        <v>0</v>
      </c>
      <c r="AW2546" s="20">
        <f t="shared" si="15205"/>
        <v>21307.5</v>
      </c>
      <c r="AX2546" s="20">
        <f t="shared" si="15206"/>
        <v>24535.7</v>
      </c>
      <c r="AY2546" s="20">
        <f t="shared" si="15207"/>
        <v>25335.7</v>
      </c>
      <c r="AZ2546" s="20">
        <f t="shared" si="15170"/>
        <v>0</v>
      </c>
      <c r="BA2546" s="20">
        <f t="shared" si="15208"/>
        <v>21307.5</v>
      </c>
      <c r="BB2546" s="20">
        <f t="shared" si="15209"/>
        <v>24535.7</v>
      </c>
      <c r="BC2546" s="20">
        <f t="shared" si="15210"/>
        <v>25335.7</v>
      </c>
      <c r="BD2546" s="20">
        <f t="shared" si="15171"/>
        <v>0</v>
      </c>
      <c r="BE2546" s="20">
        <f t="shared" si="15172"/>
        <v>0</v>
      </c>
      <c r="BF2546" s="20">
        <f t="shared" si="15173"/>
        <v>0</v>
      </c>
      <c r="BG2546" s="20">
        <f t="shared" si="15174"/>
        <v>0</v>
      </c>
      <c r="BH2546" s="20">
        <f t="shared" si="15175"/>
        <v>0</v>
      </c>
      <c r="BI2546" s="20">
        <f t="shared" si="15176"/>
        <v>0</v>
      </c>
      <c r="BJ2546" s="20">
        <f t="shared" si="15177"/>
        <v>0</v>
      </c>
      <c r="BK2546" s="20">
        <f t="shared" si="15178"/>
        <v>0</v>
      </c>
      <c r="BL2546" s="20">
        <f t="shared" si="15179"/>
        <v>0</v>
      </c>
      <c r="BM2546" s="20">
        <f t="shared" si="15180"/>
        <v>0</v>
      </c>
      <c r="BN2546" s="20">
        <f t="shared" si="15181"/>
        <v>0</v>
      </c>
      <c r="BO2546" s="20">
        <f t="shared" si="15211"/>
        <v>21307.5</v>
      </c>
      <c r="BP2546" s="20">
        <f t="shared" si="15212"/>
        <v>24535.7</v>
      </c>
      <c r="BQ2546" s="20">
        <f t="shared" si="15213"/>
        <v>25335.7</v>
      </c>
      <c r="BR2546" s="20">
        <f t="shared" si="15182"/>
        <v>0</v>
      </c>
      <c r="BS2546" s="20">
        <f t="shared" si="15183"/>
        <v>0</v>
      </c>
      <c r="BT2546" s="20">
        <f t="shared" si="15184"/>
        <v>0</v>
      </c>
      <c r="BU2546" s="20">
        <f t="shared" si="15214"/>
        <v>21307.5</v>
      </c>
      <c r="BV2546" s="20">
        <f t="shared" si="15215"/>
        <v>24535.7</v>
      </c>
      <c r="BW2546" s="20">
        <f t="shared" si="15216"/>
        <v>25335.7</v>
      </c>
      <c r="BX2546" s="20">
        <f t="shared" si="15185"/>
        <v>0</v>
      </c>
      <c r="BY2546" s="20">
        <f t="shared" si="15186"/>
        <v>0</v>
      </c>
      <c r="BZ2546" s="20">
        <f t="shared" si="15187"/>
        <v>0</v>
      </c>
      <c r="CA2546" s="20">
        <f t="shared" si="15188"/>
        <v>0</v>
      </c>
      <c r="CB2546" s="20">
        <f t="shared" si="15189"/>
        <v>0</v>
      </c>
      <c r="CC2546" s="20">
        <f t="shared" si="15190"/>
        <v>0</v>
      </c>
      <c r="CD2546" s="20">
        <f t="shared" si="15191"/>
        <v>0</v>
      </c>
      <c r="CE2546" s="20">
        <f t="shared" si="15192"/>
        <v>0</v>
      </c>
      <c r="CF2546" s="20">
        <f t="shared" si="15193"/>
        <v>0</v>
      </c>
      <c r="CG2546" s="20">
        <f t="shared" si="15217"/>
        <v>21307.5</v>
      </c>
      <c r="CH2546" s="20">
        <f t="shared" si="15194"/>
        <v>0</v>
      </c>
      <c r="CI2546" s="82">
        <f t="shared" si="15044"/>
        <v>21307.5</v>
      </c>
      <c r="CJ2546" s="20">
        <f t="shared" si="15218"/>
        <v>24535.7</v>
      </c>
      <c r="CK2546" s="20">
        <f t="shared" si="15195"/>
        <v>0</v>
      </c>
      <c r="CL2546" s="82">
        <f t="shared" si="15045"/>
        <v>24535.7</v>
      </c>
      <c r="CM2546" s="20">
        <f t="shared" si="15219"/>
        <v>25335.7</v>
      </c>
      <c r="CN2546" s="20">
        <f t="shared" si="15195"/>
        <v>0</v>
      </c>
      <c r="CO2546" s="82">
        <f t="shared" si="15046"/>
        <v>25335.7</v>
      </c>
      <c r="CP2546" s="20">
        <f t="shared" si="15195"/>
        <v>0</v>
      </c>
      <c r="CQ2546" s="21"/>
      <c r="CR2546" s="21"/>
      <c r="CS2546" s="17"/>
      <c r="CT2546" s="17"/>
      <c r="CU2546" s="17"/>
    </row>
    <row r="2547" spans="1:99" s="87" customFormat="1" ht="15.6" customHeight="1" x14ac:dyDescent="0.3">
      <c r="A2547" s="74" t="s">
        <v>988</v>
      </c>
      <c r="B2547" s="74" t="s">
        <v>303</v>
      </c>
      <c r="C2547" s="74" t="s">
        <v>70</v>
      </c>
      <c r="D2547" s="74"/>
      <c r="E2547" s="79"/>
      <c r="F2547" s="75" t="s">
        <v>305</v>
      </c>
      <c r="G2547" s="25">
        <f t="shared" si="15137"/>
        <v>11335.7</v>
      </c>
      <c r="H2547" s="25">
        <f t="shared" si="15138"/>
        <v>12135.7</v>
      </c>
      <c r="I2547" s="25">
        <f t="shared" si="15139"/>
        <v>12935.7</v>
      </c>
      <c r="J2547" s="25">
        <f t="shared" si="15140"/>
        <v>0</v>
      </c>
      <c r="K2547" s="25">
        <f t="shared" si="15141"/>
        <v>0</v>
      </c>
      <c r="L2547" s="25">
        <f t="shared" si="15142"/>
        <v>0</v>
      </c>
      <c r="M2547" s="25">
        <f t="shared" si="15196"/>
        <v>11335.7</v>
      </c>
      <c r="N2547" s="25">
        <f t="shared" si="15197"/>
        <v>12135.7</v>
      </c>
      <c r="O2547" s="25">
        <f t="shared" si="15198"/>
        <v>12935.7</v>
      </c>
      <c r="P2547" s="25">
        <f t="shared" si="15143"/>
        <v>0</v>
      </c>
      <c r="Q2547" s="25">
        <f t="shared" si="15144"/>
        <v>0</v>
      </c>
      <c r="R2547" s="25">
        <f t="shared" si="15145"/>
        <v>9336.2000000000007</v>
      </c>
      <c r="S2547" s="25">
        <f t="shared" si="15146"/>
        <v>0</v>
      </c>
      <c r="T2547" s="25">
        <f t="shared" si="15147"/>
        <v>0</v>
      </c>
      <c r="U2547" s="25">
        <f t="shared" si="15148"/>
        <v>12400</v>
      </c>
      <c r="V2547" s="25">
        <f t="shared" si="15149"/>
        <v>0</v>
      </c>
      <c r="W2547" s="25">
        <f t="shared" si="15150"/>
        <v>0</v>
      </c>
      <c r="X2547" s="25">
        <f t="shared" si="15151"/>
        <v>12400</v>
      </c>
      <c r="Y2547" s="25">
        <f t="shared" si="15199"/>
        <v>20671.900000000001</v>
      </c>
      <c r="Z2547" s="25">
        <f t="shared" si="15200"/>
        <v>24535.7</v>
      </c>
      <c r="AA2547" s="25">
        <f t="shared" si="15201"/>
        <v>25335.7</v>
      </c>
      <c r="AB2547" s="25">
        <f t="shared" si="15152"/>
        <v>0</v>
      </c>
      <c r="AC2547" s="25">
        <f t="shared" si="15153"/>
        <v>0</v>
      </c>
      <c r="AD2547" s="25">
        <f t="shared" si="15154"/>
        <v>0</v>
      </c>
      <c r="AE2547" s="25">
        <f t="shared" si="15202"/>
        <v>20671.900000000001</v>
      </c>
      <c r="AF2547" s="25">
        <f t="shared" si="15203"/>
        <v>24535.7</v>
      </c>
      <c r="AG2547" s="25">
        <f t="shared" si="15204"/>
        <v>25335.7</v>
      </c>
      <c r="AH2547" s="25">
        <f t="shared" si="15155"/>
        <v>0</v>
      </c>
      <c r="AI2547" s="25">
        <f t="shared" si="15156"/>
        <v>0</v>
      </c>
      <c r="AJ2547" s="25">
        <f t="shared" si="15157"/>
        <v>635.6</v>
      </c>
      <c r="AK2547" s="25">
        <f t="shared" si="15158"/>
        <v>0</v>
      </c>
      <c r="AL2547" s="25">
        <f t="shared" si="15159"/>
        <v>0</v>
      </c>
      <c r="AM2547" s="25">
        <f t="shared" si="15160"/>
        <v>0</v>
      </c>
      <c r="AN2547" s="25">
        <f t="shared" si="15161"/>
        <v>0</v>
      </c>
      <c r="AO2547" s="25">
        <f t="shared" si="15162"/>
        <v>0</v>
      </c>
      <c r="AP2547" s="25">
        <f t="shared" si="15163"/>
        <v>0</v>
      </c>
      <c r="AQ2547" s="25">
        <f t="shared" si="15164"/>
        <v>0</v>
      </c>
      <c r="AR2547" s="25">
        <f t="shared" si="15165"/>
        <v>0</v>
      </c>
      <c r="AS2547" s="25">
        <f t="shared" si="15166"/>
        <v>0</v>
      </c>
      <c r="AT2547" s="25">
        <f t="shared" si="15167"/>
        <v>0</v>
      </c>
      <c r="AU2547" s="25">
        <f t="shared" si="15168"/>
        <v>0</v>
      </c>
      <c r="AV2547" s="25">
        <f t="shared" si="15169"/>
        <v>0</v>
      </c>
      <c r="AW2547" s="25">
        <f t="shared" si="15205"/>
        <v>21307.5</v>
      </c>
      <c r="AX2547" s="25">
        <f t="shared" si="15206"/>
        <v>24535.7</v>
      </c>
      <c r="AY2547" s="25">
        <f t="shared" si="15207"/>
        <v>25335.7</v>
      </c>
      <c r="AZ2547" s="25">
        <f t="shared" si="15170"/>
        <v>0</v>
      </c>
      <c r="BA2547" s="25">
        <f t="shared" si="15208"/>
        <v>21307.5</v>
      </c>
      <c r="BB2547" s="25">
        <f t="shared" si="15209"/>
        <v>24535.7</v>
      </c>
      <c r="BC2547" s="25">
        <f t="shared" si="15210"/>
        <v>25335.7</v>
      </c>
      <c r="BD2547" s="25">
        <f t="shared" si="15171"/>
        <v>0</v>
      </c>
      <c r="BE2547" s="25">
        <f t="shared" si="15172"/>
        <v>0</v>
      </c>
      <c r="BF2547" s="25">
        <f t="shared" si="15173"/>
        <v>0</v>
      </c>
      <c r="BG2547" s="25">
        <f t="shared" si="15174"/>
        <v>0</v>
      </c>
      <c r="BH2547" s="25">
        <f t="shared" si="15175"/>
        <v>0</v>
      </c>
      <c r="BI2547" s="25">
        <f t="shared" si="15176"/>
        <v>0</v>
      </c>
      <c r="BJ2547" s="25">
        <f t="shared" si="15177"/>
        <v>0</v>
      </c>
      <c r="BK2547" s="25">
        <f t="shared" si="15178"/>
        <v>0</v>
      </c>
      <c r="BL2547" s="25">
        <f t="shared" si="15179"/>
        <v>0</v>
      </c>
      <c r="BM2547" s="25">
        <f t="shared" si="15180"/>
        <v>0</v>
      </c>
      <c r="BN2547" s="25">
        <f t="shared" si="15181"/>
        <v>0</v>
      </c>
      <c r="BO2547" s="25">
        <f t="shared" si="15211"/>
        <v>21307.5</v>
      </c>
      <c r="BP2547" s="25">
        <f t="shared" si="15212"/>
        <v>24535.7</v>
      </c>
      <c r="BQ2547" s="25">
        <f t="shared" si="15213"/>
        <v>25335.7</v>
      </c>
      <c r="BR2547" s="25">
        <f t="shared" si="15182"/>
        <v>0</v>
      </c>
      <c r="BS2547" s="25">
        <f t="shared" si="15183"/>
        <v>0</v>
      </c>
      <c r="BT2547" s="25">
        <f t="shared" si="15184"/>
        <v>0</v>
      </c>
      <c r="BU2547" s="25">
        <f t="shared" si="15214"/>
        <v>21307.5</v>
      </c>
      <c r="BV2547" s="25">
        <f t="shared" si="15215"/>
        <v>24535.7</v>
      </c>
      <c r="BW2547" s="25">
        <f t="shared" si="15216"/>
        <v>25335.7</v>
      </c>
      <c r="BX2547" s="25">
        <f t="shared" si="15185"/>
        <v>0</v>
      </c>
      <c r="BY2547" s="25">
        <f t="shared" si="15186"/>
        <v>0</v>
      </c>
      <c r="BZ2547" s="25">
        <f t="shared" si="15187"/>
        <v>0</v>
      </c>
      <c r="CA2547" s="25">
        <f t="shared" si="15188"/>
        <v>0</v>
      </c>
      <c r="CB2547" s="25">
        <f t="shared" si="15189"/>
        <v>0</v>
      </c>
      <c r="CC2547" s="25">
        <f t="shared" si="15190"/>
        <v>0</v>
      </c>
      <c r="CD2547" s="25">
        <f t="shared" si="15191"/>
        <v>0</v>
      </c>
      <c r="CE2547" s="25">
        <f t="shared" si="15192"/>
        <v>0</v>
      </c>
      <c r="CF2547" s="25">
        <f t="shared" si="15193"/>
        <v>0</v>
      </c>
      <c r="CG2547" s="25">
        <f t="shared" si="15217"/>
        <v>21307.5</v>
      </c>
      <c r="CH2547" s="25">
        <f t="shared" si="15194"/>
        <v>0</v>
      </c>
      <c r="CI2547" s="83">
        <f t="shared" ref="CI2547:CI2559" si="15220">CG2547+CH2547</f>
        <v>21307.5</v>
      </c>
      <c r="CJ2547" s="25">
        <f t="shared" si="15218"/>
        <v>24535.7</v>
      </c>
      <c r="CK2547" s="25">
        <f t="shared" si="15195"/>
        <v>0</v>
      </c>
      <c r="CL2547" s="83">
        <f t="shared" ref="CL2547:CL2559" si="15221">CJ2547+CK2547</f>
        <v>24535.7</v>
      </c>
      <c r="CM2547" s="25">
        <f t="shared" si="15219"/>
        <v>25335.7</v>
      </c>
      <c r="CN2547" s="25">
        <f t="shared" si="15195"/>
        <v>0</v>
      </c>
      <c r="CO2547" s="83">
        <f t="shared" ref="CO2547:CO2559" si="15222">CM2547+CN2547</f>
        <v>25335.7</v>
      </c>
      <c r="CP2547" s="25">
        <f t="shared" si="15195"/>
        <v>0</v>
      </c>
      <c r="CQ2547" s="26"/>
      <c r="CR2547" s="26"/>
      <c r="CS2547" s="22"/>
      <c r="CT2547" s="22"/>
      <c r="CU2547" s="22"/>
    </row>
    <row r="2548" spans="1:99" ht="31.2" customHeight="1" x14ac:dyDescent="0.3">
      <c r="A2548" s="76" t="s">
        <v>988</v>
      </c>
      <c r="B2548" s="76" t="s">
        <v>303</v>
      </c>
      <c r="C2548" s="76" t="s">
        <v>70</v>
      </c>
      <c r="D2548" s="76" t="s">
        <v>62</v>
      </c>
      <c r="E2548" s="88"/>
      <c r="F2548" s="77" t="s">
        <v>63</v>
      </c>
      <c r="G2548" s="14">
        <f t="shared" si="15137"/>
        <v>11335.7</v>
      </c>
      <c r="H2548" s="14">
        <f t="shared" si="15138"/>
        <v>12135.7</v>
      </c>
      <c r="I2548" s="14">
        <f t="shared" si="15139"/>
        <v>12935.7</v>
      </c>
      <c r="J2548" s="14">
        <f t="shared" si="15140"/>
        <v>0</v>
      </c>
      <c r="K2548" s="14">
        <f t="shared" si="15141"/>
        <v>0</v>
      </c>
      <c r="L2548" s="14">
        <f t="shared" si="15142"/>
        <v>0</v>
      </c>
      <c r="M2548" s="14">
        <f t="shared" si="15196"/>
        <v>11335.7</v>
      </c>
      <c r="N2548" s="14">
        <f t="shared" si="15197"/>
        <v>12135.7</v>
      </c>
      <c r="O2548" s="14">
        <f t="shared" si="15198"/>
        <v>12935.7</v>
      </c>
      <c r="P2548" s="14">
        <f t="shared" si="15143"/>
        <v>0</v>
      </c>
      <c r="Q2548" s="14">
        <f t="shared" si="15144"/>
        <v>0</v>
      </c>
      <c r="R2548" s="14">
        <f t="shared" si="15145"/>
        <v>9336.2000000000007</v>
      </c>
      <c r="S2548" s="14">
        <f t="shared" si="15146"/>
        <v>0</v>
      </c>
      <c r="T2548" s="14">
        <f t="shared" si="15147"/>
        <v>0</v>
      </c>
      <c r="U2548" s="14">
        <f t="shared" si="15148"/>
        <v>12400</v>
      </c>
      <c r="V2548" s="14">
        <f t="shared" si="15149"/>
        <v>0</v>
      </c>
      <c r="W2548" s="14">
        <f t="shared" si="15150"/>
        <v>0</v>
      </c>
      <c r="X2548" s="14">
        <f t="shared" si="15151"/>
        <v>12400</v>
      </c>
      <c r="Y2548" s="14">
        <f t="shared" si="15199"/>
        <v>20671.900000000001</v>
      </c>
      <c r="Z2548" s="14">
        <f t="shared" si="15200"/>
        <v>24535.7</v>
      </c>
      <c r="AA2548" s="14">
        <f t="shared" si="15201"/>
        <v>25335.7</v>
      </c>
      <c r="AB2548" s="14">
        <f t="shared" si="15152"/>
        <v>0</v>
      </c>
      <c r="AC2548" s="14">
        <f t="shared" si="15153"/>
        <v>0</v>
      </c>
      <c r="AD2548" s="14">
        <f t="shared" si="15154"/>
        <v>0</v>
      </c>
      <c r="AE2548" s="14">
        <f t="shared" si="15202"/>
        <v>20671.900000000001</v>
      </c>
      <c r="AF2548" s="14">
        <f t="shared" si="15203"/>
        <v>24535.7</v>
      </c>
      <c r="AG2548" s="14">
        <f t="shared" si="15204"/>
        <v>25335.7</v>
      </c>
      <c r="AH2548" s="14">
        <f t="shared" si="15155"/>
        <v>0</v>
      </c>
      <c r="AI2548" s="14">
        <f t="shared" si="15156"/>
        <v>0</v>
      </c>
      <c r="AJ2548" s="14">
        <f t="shared" si="15157"/>
        <v>635.6</v>
      </c>
      <c r="AK2548" s="14">
        <f t="shared" si="15158"/>
        <v>0</v>
      </c>
      <c r="AL2548" s="14">
        <f t="shared" si="15159"/>
        <v>0</v>
      </c>
      <c r="AM2548" s="14">
        <f t="shared" si="15160"/>
        <v>0</v>
      </c>
      <c r="AN2548" s="14">
        <f t="shared" si="15161"/>
        <v>0</v>
      </c>
      <c r="AO2548" s="14">
        <f t="shared" si="15162"/>
        <v>0</v>
      </c>
      <c r="AP2548" s="14">
        <f t="shared" si="15163"/>
        <v>0</v>
      </c>
      <c r="AQ2548" s="14">
        <f t="shared" si="15164"/>
        <v>0</v>
      </c>
      <c r="AR2548" s="14">
        <f t="shared" si="15165"/>
        <v>0</v>
      </c>
      <c r="AS2548" s="14">
        <f t="shared" si="15166"/>
        <v>0</v>
      </c>
      <c r="AT2548" s="14">
        <f t="shared" si="15167"/>
        <v>0</v>
      </c>
      <c r="AU2548" s="14">
        <f t="shared" si="15168"/>
        <v>0</v>
      </c>
      <c r="AV2548" s="14">
        <f t="shared" si="15169"/>
        <v>0</v>
      </c>
      <c r="AW2548" s="14">
        <f t="shared" si="15205"/>
        <v>21307.5</v>
      </c>
      <c r="AX2548" s="14">
        <f t="shared" si="15206"/>
        <v>24535.7</v>
      </c>
      <c r="AY2548" s="14">
        <f t="shared" si="15207"/>
        <v>25335.7</v>
      </c>
      <c r="AZ2548" s="14">
        <f t="shared" si="15170"/>
        <v>0</v>
      </c>
      <c r="BA2548" s="14">
        <f t="shared" si="15208"/>
        <v>21307.5</v>
      </c>
      <c r="BB2548" s="14">
        <f t="shared" si="15209"/>
        <v>24535.7</v>
      </c>
      <c r="BC2548" s="14">
        <f t="shared" si="15210"/>
        <v>25335.7</v>
      </c>
      <c r="BD2548" s="14">
        <f t="shared" si="15171"/>
        <v>0</v>
      </c>
      <c r="BE2548" s="14">
        <f t="shared" si="15172"/>
        <v>0</v>
      </c>
      <c r="BF2548" s="14">
        <f t="shared" si="15173"/>
        <v>0</v>
      </c>
      <c r="BG2548" s="14">
        <f t="shared" si="15174"/>
        <v>0</v>
      </c>
      <c r="BH2548" s="14">
        <f t="shared" si="15175"/>
        <v>0</v>
      </c>
      <c r="BI2548" s="14">
        <f t="shared" si="15176"/>
        <v>0</v>
      </c>
      <c r="BJ2548" s="14">
        <f t="shared" si="15177"/>
        <v>0</v>
      </c>
      <c r="BK2548" s="14">
        <f t="shared" si="15178"/>
        <v>0</v>
      </c>
      <c r="BL2548" s="14">
        <f t="shared" si="15179"/>
        <v>0</v>
      </c>
      <c r="BM2548" s="14">
        <f t="shared" si="15180"/>
        <v>0</v>
      </c>
      <c r="BN2548" s="14">
        <f t="shared" si="15181"/>
        <v>0</v>
      </c>
      <c r="BO2548" s="14">
        <f t="shared" si="15211"/>
        <v>21307.5</v>
      </c>
      <c r="BP2548" s="14">
        <f t="shared" si="15212"/>
        <v>24535.7</v>
      </c>
      <c r="BQ2548" s="14">
        <f t="shared" si="15213"/>
        <v>25335.7</v>
      </c>
      <c r="BR2548" s="14">
        <f t="shared" si="15182"/>
        <v>0</v>
      </c>
      <c r="BS2548" s="14">
        <f t="shared" si="15183"/>
        <v>0</v>
      </c>
      <c r="BT2548" s="14">
        <f t="shared" si="15184"/>
        <v>0</v>
      </c>
      <c r="BU2548" s="14">
        <f t="shared" si="15214"/>
        <v>21307.5</v>
      </c>
      <c r="BV2548" s="14">
        <f t="shared" si="15215"/>
        <v>24535.7</v>
      </c>
      <c r="BW2548" s="14">
        <f t="shared" si="15216"/>
        <v>25335.7</v>
      </c>
      <c r="BX2548" s="14">
        <f t="shared" si="15185"/>
        <v>0</v>
      </c>
      <c r="BY2548" s="14">
        <f t="shared" si="15186"/>
        <v>0</v>
      </c>
      <c r="BZ2548" s="14">
        <f t="shared" si="15187"/>
        <v>0</v>
      </c>
      <c r="CA2548" s="14">
        <f t="shared" si="15188"/>
        <v>0</v>
      </c>
      <c r="CB2548" s="14">
        <f t="shared" si="15189"/>
        <v>0</v>
      </c>
      <c r="CC2548" s="14">
        <f t="shared" si="15190"/>
        <v>0</v>
      </c>
      <c r="CD2548" s="14">
        <f t="shared" si="15191"/>
        <v>0</v>
      </c>
      <c r="CE2548" s="14">
        <f t="shared" si="15192"/>
        <v>0</v>
      </c>
      <c r="CF2548" s="14">
        <f t="shared" si="15193"/>
        <v>0</v>
      </c>
      <c r="CG2548" s="14">
        <f t="shared" si="15217"/>
        <v>21307.5</v>
      </c>
      <c r="CH2548" s="14">
        <f t="shared" si="15194"/>
        <v>0</v>
      </c>
      <c r="CI2548" s="84">
        <f t="shared" si="15220"/>
        <v>21307.5</v>
      </c>
      <c r="CJ2548" s="14">
        <f t="shared" si="15218"/>
        <v>24535.7</v>
      </c>
      <c r="CK2548" s="52">
        <f t="shared" si="15195"/>
        <v>0</v>
      </c>
      <c r="CL2548" s="84">
        <f t="shared" si="15221"/>
        <v>24535.7</v>
      </c>
      <c r="CM2548" s="14">
        <f t="shared" si="15219"/>
        <v>25335.7</v>
      </c>
      <c r="CN2548" s="52">
        <f t="shared" si="15195"/>
        <v>0</v>
      </c>
      <c r="CO2548" s="84">
        <f t="shared" si="15222"/>
        <v>25335.7</v>
      </c>
      <c r="CP2548" s="14">
        <f t="shared" si="15195"/>
        <v>0</v>
      </c>
      <c r="CQ2548" s="29"/>
      <c r="CR2548" s="29"/>
      <c r="CT2548" s="1"/>
    </row>
    <row r="2549" spans="1:99" ht="15.6" customHeight="1" x14ac:dyDescent="0.3">
      <c r="A2549" s="76" t="s">
        <v>988</v>
      </c>
      <c r="B2549" s="76" t="s">
        <v>303</v>
      </c>
      <c r="C2549" s="76" t="s">
        <v>70</v>
      </c>
      <c r="D2549" s="76" t="s">
        <v>64</v>
      </c>
      <c r="E2549" s="88"/>
      <c r="F2549" s="77" t="s">
        <v>65</v>
      </c>
      <c r="G2549" s="14">
        <f t="shared" si="15137"/>
        <v>11335.7</v>
      </c>
      <c r="H2549" s="14">
        <f t="shared" si="15138"/>
        <v>12135.7</v>
      </c>
      <c r="I2549" s="14">
        <f t="shared" si="15139"/>
        <v>12935.7</v>
      </c>
      <c r="J2549" s="14">
        <f t="shared" si="15140"/>
        <v>0</v>
      </c>
      <c r="K2549" s="14">
        <f t="shared" si="15141"/>
        <v>0</v>
      </c>
      <c r="L2549" s="14">
        <f t="shared" si="15142"/>
        <v>0</v>
      </c>
      <c r="M2549" s="14">
        <f t="shared" si="15196"/>
        <v>11335.7</v>
      </c>
      <c r="N2549" s="14">
        <f t="shared" si="15197"/>
        <v>12135.7</v>
      </c>
      <c r="O2549" s="14">
        <f t="shared" si="15198"/>
        <v>12935.7</v>
      </c>
      <c r="P2549" s="14">
        <f t="shared" si="15143"/>
        <v>0</v>
      </c>
      <c r="Q2549" s="14">
        <f t="shared" si="15144"/>
        <v>0</v>
      </c>
      <c r="R2549" s="14">
        <f t="shared" si="15145"/>
        <v>9336.2000000000007</v>
      </c>
      <c r="S2549" s="14">
        <f t="shared" si="15146"/>
        <v>0</v>
      </c>
      <c r="T2549" s="14">
        <f t="shared" si="15147"/>
        <v>0</v>
      </c>
      <c r="U2549" s="14">
        <f t="shared" si="15148"/>
        <v>12400</v>
      </c>
      <c r="V2549" s="14">
        <f t="shared" si="15149"/>
        <v>0</v>
      </c>
      <c r="W2549" s="14">
        <f t="shared" si="15150"/>
        <v>0</v>
      </c>
      <c r="X2549" s="14">
        <f t="shared" si="15151"/>
        <v>12400</v>
      </c>
      <c r="Y2549" s="14">
        <f t="shared" si="15199"/>
        <v>20671.900000000001</v>
      </c>
      <c r="Z2549" s="14">
        <f t="shared" si="15200"/>
        <v>24535.7</v>
      </c>
      <c r="AA2549" s="14">
        <f t="shared" si="15201"/>
        <v>25335.7</v>
      </c>
      <c r="AB2549" s="14">
        <f t="shared" si="15152"/>
        <v>0</v>
      </c>
      <c r="AC2549" s="14">
        <f t="shared" si="15153"/>
        <v>0</v>
      </c>
      <c r="AD2549" s="14">
        <f t="shared" si="15154"/>
        <v>0</v>
      </c>
      <c r="AE2549" s="14">
        <f t="shared" si="15202"/>
        <v>20671.900000000001</v>
      </c>
      <c r="AF2549" s="14">
        <f t="shared" si="15203"/>
        <v>24535.7</v>
      </c>
      <c r="AG2549" s="14">
        <f t="shared" si="15204"/>
        <v>25335.7</v>
      </c>
      <c r="AH2549" s="14">
        <f t="shared" si="15155"/>
        <v>0</v>
      </c>
      <c r="AI2549" s="14">
        <f t="shared" si="15156"/>
        <v>0</v>
      </c>
      <c r="AJ2549" s="14">
        <f t="shared" si="15157"/>
        <v>635.6</v>
      </c>
      <c r="AK2549" s="14">
        <f t="shared" si="15158"/>
        <v>0</v>
      </c>
      <c r="AL2549" s="14">
        <f t="shared" si="15159"/>
        <v>0</v>
      </c>
      <c r="AM2549" s="14">
        <f t="shared" si="15160"/>
        <v>0</v>
      </c>
      <c r="AN2549" s="14">
        <f t="shared" si="15161"/>
        <v>0</v>
      </c>
      <c r="AO2549" s="14">
        <f t="shared" si="15162"/>
        <v>0</v>
      </c>
      <c r="AP2549" s="14">
        <f t="shared" si="15163"/>
        <v>0</v>
      </c>
      <c r="AQ2549" s="14">
        <f t="shared" si="15164"/>
        <v>0</v>
      </c>
      <c r="AR2549" s="14">
        <f t="shared" si="15165"/>
        <v>0</v>
      </c>
      <c r="AS2549" s="14">
        <f t="shared" si="15166"/>
        <v>0</v>
      </c>
      <c r="AT2549" s="14">
        <f t="shared" si="15167"/>
        <v>0</v>
      </c>
      <c r="AU2549" s="14">
        <f t="shared" si="15168"/>
        <v>0</v>
      </c>
      <c r="AV2549" s="14">
        <f t="shared" si="15169"/>
        <v>0</v>
      </c>
      <c r="AW2549" s="14">
        <f t="shared" si="15205"/>
        <v>21307.5</v>
      </c>
      <c r="AX2549" s="14">
        <f t="shared" si="15206"/>
        <v>24535.7</v>
      </c>
      <c r="AY2549" s="14">
        <f t="shared" si="15207"/>
        <v>25335.7</v>
      </c>
      <c r="AZ2549" s="14">
        <f t="shared" si="15170"/>
        <v>0</v>
      </c>
      <c r="BA2549" s="14">
        <f t="shared" si="15208"/>
        <v>21307.5</v>
      </c>
      <c r="BB2549" s="14">
        <f t="shared" si="15209"/>
        <v>24535.7</v>
      </c>
      <c r="BC2549" s="14">
        <f t="shared" si="15210"/>
        <v>25335.7</v>
      </c>
      <c r="BD2549" s="14">
        <f t="shared" si="15171"/>
        <v>0</v>
      </c>
      <c r="BE2549" s="14">
        <f t="shared" si="15172"/>
        <v>0</v>
      </c>
      <c r="BF2549" s="14">
        <f t="shared" si="15173"/>
        <v>0</v>
      </c>
      <c r="BG2549" s="14">
        <f t="shared" si="15174"/>
        <v>0</v>
      </c>
      <c r="BH2549" s="14">
        <f t="shared" si="15175"/>
        <v>0</v>
      </c>
      <c r="BI2549" s="14">
        <f t="shared" si="15176"/>
        <v>0</v>
      </c>
      <c r="BJ2549" s="14">
        <f t="shared" si="15177"/>
        <v>0</v>
      </c>
      <c r="BK2549" s="14">
        <f t="shared" si="15178"/>
        <v>0</v>
      </c>
      <c r="BL2549" s="14">
        <f t="shared" si="15179"/>
        <v>0</v>
      </c>
      <c r="BM2549" s="14">
        <f t="shared" si="15180"/>
        <v>0</v>
      </c>
      <c r="BN2549" s="14">
        <f t="shared" si="15181"/>
        <v>0</v>
      </c>
      <c r="BO2549" s="14">
        <f t="shared" si="15211"/>
        <v>21307.5</v>
      </c>
      <c r="BP2549" s="14">
        <f t="shared" si="15212"/>
        <v>24535.7</v>
      </c>
      <c r="BQ2549" s="14">
        <f t="shared" si="15213"/>
        <v>25335.7</v>
      </c>
      <c r="BR2549" s="14">
        <f t="shared" si="15182"/>
        <v>0</v>
      </c>
      <c r="BS2549" s="14">
        <f t="shared" si="15183"/>
        <v>0</v>
      </c>
      <c r="BT2549" s="14">
        <f t="shared" si="15184"/>
        <v>0</v>
      </c>
      <c r="BU2549" s="14">
        <f t="shared" si="15214"/>
        <v>21307.5</v>
      </c>
      <c r="BV2549" s="14">
        <f t="shared" si="15215"/>
        <v>24535.7</v>
      </c>
      <c r="BW2549" s="14">
        <f t="shared" si="15216"/>
        <v>25335.7</v>
      </c>
      <c r="BX2549" s="14">
        <f t="shared" si="15185"/>
        <v>0</v>
      </c>
      <c r="BY2549" s="14">
        <f t="shared" si="15186"/>
        <v>0</v>
      </c>
      <c r="BZ2549" s="14">
        <f t="shared" si="15187"/>
        <v>0</v>
      </c>
      <c r="CA2549" s="14">
        <f t="shared" si="15188"/>
        <v>0</v>
      </c>
      <c r="CB2549" s="14">
        <f t="shared" si="15189"/>
        <v>0</v>
      </c>
      <c r="CC2549" s="14">
        <f t="shared" si="15190"/>
        <v>0</v>
      </c>
      <c r="CD2549" s="14">
        <f t="shared" si="15191"/>
        <v>0</v>
      </c>
      <c r="CE2549" s="14">
        <f t="shared" si="15192"/>
        <v>0</v>
      </c>
      <c r="CF2549" s="14">
        <f t="shared" si="15193"/>
        <v>0</v>
      </c>
      <c r="CG2549" s="14">
        <f t="shared" si="15217"/>
        <v>21307.5</v>
      </c>
      <c r="CH2549" s="14">
        <f t="shared" si="15194"/>
        <v>0</v>
      </c>
      <c r="CI2549" s="84">
        <f t="shared" si="15220"/>
        <v>21307.5</v>
      </c>
      <c r="CJ2549" s="14">
        <f t="shared" si="15218"/>
        <v>24535.7</v>
      </c>
      <c r="CK2549" s="52">
        <f t="shared" si="15195"/>
        <v>0</v>
      </c>
      <c r="CL2549" s="84">
        <f t="shared" si="15221"/>
        <v>24535.7</v>
      </c>
      <c r="CM2549" s="14">
        <f t="shared" si="15219"/>
        <v>25335.7</v>
      </c>
      <c r="CN2549" s="52">
        <f t="shared" si="15195"/>
        <v>0</v>
      </c>
      <c r="CO2549" s="84">
        <f t="shared" si="15222"/>
        <v>25335.7</v>
      </c>
      <c r="CP2549" s="14">
        <f t="shared" si="15195"/>
        <v>0</v>
      </c>
      <c r="CQ2549" s="29"/>
      <c r="CR2549" s="29"/>
      <c r="CT2549" s="1"/>
    </row>
    <row r="2550" spans="1:99" ht="46.8" customHeight="1" x14ac:dyDescent="0.3">
      <c r="A2550" s="76" t="s">
        <v>988</v>
      </c>
      <c r="B2550" s="76" t="s">
        <v>303</v>
      </c>
      <c r="C2550" s="76" t="s">
        <v>70</v>
      </c>
      <c r="D2550" s="76" t="s">
        <v>1039</v>
      </c>
      <c r="E2550" s="88"/>
      <c r="F2550" s="77" t="s">
        <v>1040</v>
      </c>
      <c r="G2550" s="14">
        <f t="shared" si="15137"/>
        <v>11335.7</v>
      </c>
      <c r="H2550" s="14">
        <f t="shared" si="15138"/>
        <v>12135.7</v>
      </c>
      <c r="I2550" s="14">
        <f t="shared" si="15139"/>
        <v>12935.7</v>
      </c>
      <c r="J2550" s="14">
        <f t="shared" si="15140"/>
        <v>0</v>
      </c>
      <c r="K2550" s="14">
        <f t="shared" si="15141"/>
        <v>0</v>
      </c>
      <c r="L2550" s="14">
        <f t="shared" si="15142"/>
        <v>0</v>
      </c>
      <c r="M2550" s="14">
        <f t="shared" si="15196"/>
        <v>11335.7</v>
      </c>
      <c r="N2550" s="14">
        <f t="shared" si="15197"/>
        <v>12135.7</v>
      </c>
      <c r="O2550" s="14">
        <f t="shared" si="15198"/>
        <v>12935.7</v>
      </c>
      <c r="P2550" s="14">
        <f t="shared" si="15143"/>
        <v>0</v>
      </c>
      <c r="Q2550" s="14">
        <f t="shared" si="15144"/>
        <v>0</v>
      </c>
      <c r="R2550" s="14">
        <f t="shared" si="15145"/>
        <v>9336.2000000000007</v>
      </c>
      <c r="S2550" s="14">
        <f t="shared" si="15146"/>
        <v>0</v>
      </c>
      <c r="T2550" s="14">
        <f t="shared" si="15147"/>
        <v>0</v>
      </c>
      <c r="U2550" s="14">
        <f t="shared" si="15148"/>
        <v>12400</v>
      </c>
      <c r="V2550" s="14">
        <f t="shared" si="15149"/>
        <v>0</v>
      </c>
      <c r="W2550" s="14">
        <f t="shared" si="15150"/>
        <v>0</v>
      </c>
      <c r="X2550" s="14">
        <f t="shared" si="15151"/>
        <v>12400</v>
      </c>
      <c r="Y2550" s="14">
        <f t="shared" si="15199"/>
        <v>20671.900000000001</v>
      </c>
      <c r="Z2550" s="14">
        <f t="shared" si="15200"/>
        <v>24535.7</v>
      </c>
      <c r="AA2550" s="14">
        <f t="shared" si="15201"/>
        <v>25335.7</v>
      </c>
      <c r="AB2550" s="14">
        <f t="shared" si="15152"/>
        <v>0</v>
      </c>
      <c r="AC2550" s="14">
        <f t="shared" si="15153"/>
        <v>0</v>
      </c>
      <c r="AD2550" s="14">
        <f t="shared" si="15154"/>
        <v>0</v>
      </c>
      <c r="AE2550" s="14">
        <f t="shared" si="15202"/>
        <v>20671.900000000001</v>
      </c>
      <c r="AF2550" s="14">
        <f t="shared" si="15203"/>
        <v>24535.7</v>
      </c>
      <c r="AG2550" s="14">
        <f t="shared" si="15204"/>
        <v>25335.7</v>
      </c>
      <c r="AH2550" s="14">
        <f t="shared" si="15155"/>
        <v>0</v>
      </c>
      <c r="AI2550" s="14">
        <f t="shared" si="15156"/>
        <v>0</v>
      </c>
      <c r="AJ2550" s="14">
        <f t="shared" si="15157"/>
        <v>635.6</v>
      </c>
      <c r="AK2550" s="14">
        <f t="shared" si="15158"/>
        <v>0</v>
      </c>
      <c r="AL2550" s="14">
        <f t="shared" si="15159"/>
        <v>0</v>
      </c>
      <c r="AM2550" s="14">
        <f t="shared" si="15160"/>
        <v>0</v>
      </c>
      <c r="AN2550" s="14">
        <f t="shared" si="15161"/>
        <v>0</v>
      </c>
      <c r="AO2550" s="14">
        <f t="shared" si="15162"/>
        <v>0</v>
      </c>
      <c r="AP2550" s="14">
        <f t="shared" si="15163"/>
        <v>0</v>
      </c>
      <c r="AQ2550" s="14">
        <f t="shared" si="15164"/>
        <v>0</v>
      </c>
      <c r="AR2550" s="14">
        <f t="shared" si="15165"/>
        <v>0</v>
      </c>
      <c r="AS2550" s="14">
        <f t="shared" si="15166"/>
        <v>0</v>
      </c>
      <c r="AT2550" s="14">
        <f t="shared" si="15167"/>
        <v>0</v>
      </c>
      <c r="AU2550" s="14">
        <f t="shared" si="15168"/>
        <v>0</v>
      </c>
      <c r="AV2550" s="14">
        <f t="shared" si="15169"/>
        <v>0</v>
      </c>
      <c r="AW2550" s="14">
        <f t="shared" si="15205"/>
        <v>21307.5</v>
      </c>
      <c r="AX2550" s="14">
        <f t="shared" si="15206"/>
        <v>24535.7</v>
      </c>
      <c r="AY2550" s="14">
        <f t="shared" si="15207"/>
        <v>25335.7</v>
      </c>
      <c r="AZ2550" s="14">
        <f t="shared" si="15170"/>
        <v>0</v>
      </c>
      <c r="BA2550" s="14">
        <f t="shared" si="15208"/>
        <v>21307.5</v>
      </c>
      <c r="BB2550" s="14">
        <f t="shared" si="15209"/>
        <v>24535.7</v>
      </c>
      <c r="BC2550" s="14">
        <f t="shared" si="15210"/>
        <v>25335.7</v>
      </c>
      <c r="BD2550" s="14">
        <f t="shared" si="15171"/>
        <v>0</v>
      </c>
      <c r="BE2550" s="14">
        <f t="shared" si="15172"/>
        <v>0</v>
      </c>
      <c r="BF2550" s="14">
        <f t="shared" si="15173"/>
        <v>0</v>
      </c>
      <c r="BG2550" s="14">
        <f t="shared" si="15174"/>
        <v>0</v>
      </c>
      <c r="BH2550" s="14">
        <f t="shared" si="15175"/>
        <v>0</v>
      </c>
      <c r="BI2550" s="14">
        <f t="shared" si="15176"/>
        <v>0</v>
      </c>
      <c r="BJ2550" s="14">
        <f t="shared" si="15177"/>
        <v>0</v>
      </c>
      <c r="BK2550" s="14">
        <f t="shared" si="15178"/>
        <v>0</v>
      </c>
      <c r="BL2550" s="14">
        <f t="shared" si="15179"/>
        <v>0</v>
      </c>
      <c r="BM2550" s="14">
        <f t="shared" si="15180"/>
        <v>0</v>
      </c>
      <c r="BN2550" s="14">
        <f t="shared" si="15181"/>
        <v>0</v>
      </c>
      <c r="BO2550" s="14">
        <f t="shared" si="15211"/>
        <v>21307.5</v>
      </c>
      <c r="BP2550" s="14">
        <f t="shared" si="15212"/>
        <v>24535.7</v>
      </c>
      <c r="BQ2550" s="14">
        <f t="shared" si="15213"/>
        <v>25335.7</v>
      </c>
      <c r="BR2550" s="14">
        <f t="shared" si="15182"/>
        <v>0</v>
      </c>
      <c r="BS2550" s="14">
        <f t="shared" si="15183"/>
        <v>0</v>
      </c>
      <c r="BT2550" s="14">
        <f t="shared" si="15184"/>
        <v>0</v>
      </c>
      <c r="BU2550" s="14">
        <f t="shared" si="15214"/>
        <v>21307.5</v>
      </c>
      <c r="BV2550" s="14">
        <f t="shared" si="15215"/>
        <v>24535.7</v>
      </c>
      <c r="BW2550" s="14">
        <f t="shared" si="15216"/>
        <v>25335.7</v>
      </c>
      <c r="BX2550" s="14">
        <f t="shared" si="15185"/>
        <v>0</v>
      </c>
      <c r="BY2550" s="14">
        <f t="shared" si="15186"/>
        <v>0</v>
      </c>
      <c r="BZ2550" s="14">
        <f t="shared" si="15187"/>
        <v>0</v>
      </c>
      <c r="CA2550" s="14">
        <f t="shared" si="15188"/>
        <v>0</v>
      </c>
      <c r="CB2550" s="14">
        <f t="shared" si="15189"/>
        <v>0</v>
      </c>
      <c r="CC2550" s="14">
        <f t="shared" si="15190"/>
        <v>0</v>
      </c>
      <c r="CD2550" s="14">
        <f t="shared" si="15191"/>
        <v>0</v>
      </c>
      <c r="CE2550" s="14">
        <f t="shared" si="15192"/>
        <v>0</v>
      </c>
      <c r="CF2550" s="14">
        <f t="shared" si="15193"/>
        <v>0</v>
      </c>
      <c r="CG2550" s="14">
        <f t="shared" si="15217"/>
        <v>21307.5</v>
      </c>
      <c r="CH2550" s="14">
        <f t="shared" si="15194"/>
        <v>0</v>
      </c>
      <c r="CI2550" s="84">
        <f t="shared" si="15220"/>
        <v>21307.5</v>
      </c>
      <c r="CJ2550" s="14">
        <f t="shared" si="15218"/>
        <v>24535.7</v>
      </c>
      <c r="CK2550" s="52">
        <f t="shared" si="15195"/>
        <v>0</v>
      </c>
      <c r="CL2550" s="84">
        <f t="shared" si="15221"/>
        <v>24535.7</v>
      </c>
      <c r="CM2550" s="14">
        <f t="shared" si="15219"/>
        <v>25335.7</v>
      </c>
      <c r="CN2550" s="52">
        <f t="shared" si="15195"/>
        <v>0</v>
      </c>
      <c r="CO2550" s="84">
        <f t="shared" si="15222"/>
        <v>25335.7</v>
      </c>
      <c r="CP2550" s="14">
        <f t="shared" si="15195"/>
        <v>0</v>
      </c>
      <c r="CQ2550" s="29"/>
      <c r="CR2550" s="29"/>
      <c r="CT2550" s="1"/>
    </row>
    <row r="2551" spans="1:99" ht="15.6" customHeight="1" x14ac:dyDescent="0.3">
      <c r="A2551" s="76" t="s">
        <v>988</v>
      </c>
      <c r="B2551" s="76" t="s">
        <v>303</v>
      </c>
      <c r="C2551" s="76" t="s">
        <v>70</v>
      </c>
      <c r="D2551" s="76" t="s">
        <v>1039</v>
      </c>
      <c r="E2551" s="76" t="s">
        <v>267</v>
      </c>
      <c r="F2551" s="77" t="s">
        <v>268</v>
      </c>
      <c r="G2551" s="14">
        <v>11335.7</v>
      </c>
      <c r="H2551" s="14">
        <v>12135.7</v>
      </c>
      <c r="I2551" s="14">
        <v>12935.7</v>
      </c>
      <c r="J2551" s="14"/>
      <c r="K2551" s="14"/>
      <c r="L2551" s="14"/>
      <c r="M2551" s="14">
        <f t="shared" si="15196"/>
        <v>11335.7</v>
      </c>
      <c r="N2551" s="14">
        <f t="shared" si="15197"/>
        <v>12135.7</v>
      </c>
      <c r="O2551" s="14">
        <f t="shared" si="15198"/>
        <v>12935.7</v>
      </c>
      <c r="P2551" s="14"/>
      <c r="Q2551" s="14"/>
      <c r="R2551" s="14">
        <v>9336.2000000000007</v>
      </c>
      <c r="S2551" s="14"/>
      <c r="T2551" s="14"/>
      <c r="U2551" s="14">
        <v>12400</v>
      </c>
      <c r="V2551" s="14"/>
      <c r="W2551" s="14"/>
      <c r="X2551" s="14">
        <v>12400</v>
      </c>
      <c r="Y2551" s="14">
        <f t="shared" si="15199"/>
        <v>20671.900000000001</v>
      </c>
      <c r="Z2551" s="14">
        <f t="shared" si="15200"/>
        <v>24535.7</v>
      </c>
      <c r="AA2551" s="14">
        <f t="shared" si="15201"/>
        <v>25335.7</v>
      </c>
      <c r="AB2551" s="14"/>
      <c r="AC2551" s="14"/>
      <c r="AD2551" s="14"/>
      <c r="AE2551" s="14">
        <f t="shared" si="15202"/>
        <v>20671.900000000001</v>
      </c>
      <c r="AF2551" s="14">
        <f t="shared" si="15203"/>
        <v>24535.7</v>
      </c>
      <c r="AG2551" s="14">
        <f t="shared" si="15204"/>
        <v>25335.7</v>
      </c>
      <c r="AH2551" s="14"/>
      <c r="AI2551" s="14"/>
      <c r="AJ2551" s="14">
        <v>635.6</v>
      </c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>
        <f t="shared" si="15205"/>
        <v>21307.5</v>
      </c>
      <c r="AX2551" s="14">
        <f t="shared" si="15206"/>
        <v>24535.7</v>
      </c>
      <c r="AY2551" s="14">
        <f t="shared" si="15207"/>
        <v>25335.7</v>
      </c>
      <c r="AZ2551" s="14"/>
      <c r="BA2551" s="14">
        <f t="shared" si="15208"/>
        <v>21307.5</v>
      </c>
      <c r="BB2551" s="14">
        <f t="shared" si="15209"/>
        <v>24535.7</v>
      </c>
      <c r="BC2551" s="14">
        <f t="shared" si="15210"/>
        <v>25335.7</v>
      </c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>
        <f t="shared" si="15211"/>
        <v>21307.5</v>
      </c>
      <c r="BP2551" s="14">
        <f t="shared" si="15212"/>
        <v>24535.7</v>
      </c>
      <c r="BQ2551" s="14">
        <f t="shared" si="15213"/>
        <v>25335.7</v>
      </c>
      <c r="BR2551" s="14"/>
      <c r="BS2551" s="14"/>
      <c r="BT2551" s="14"/>
      <c r="BU2551" s="14">
        <f t="shared" si="15214"/>
        <v>21307.5</v>
      </c>
      <c r="BV2551" s="14">
        <f t="shared" si="15215"/>
        <v>24535.7</v>
      </c>
      <c r="BW2551" s="14">
        <f t="shared" si="15216"/>
        <v>25335.7</v>
      </c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>
        <f t="shared" si="15217"/>
        <v>21307.5</v>
      </c>
      <c r="CH2551" s="14"/>
      <c r="CI2551" s="84">
        <f t="shared" si="15220"/>
        <v>21307.5</v>
      </c>
      <c r="CJ2551" s="14">
        <f t="shared" si="15218"/>
        <v>24535.7</v>
      </c>
      <c r="CK2551" s="52"/>
      <c r="CL2551" s="84">
        <f t="shared" si="15221"/>
        <v>24535.7</v>
      </c>
      <c r="CM2551" s="14">
        <f t="shared" si="15219"/>
        <v>25335.7</v>
      </c>
      <c r="CN2551" s="52"/>
      <c r="CO2551" s="84">
        <f t="shared" si="15222"/>
        <v>25335.7</v>
      </c>
      <c r="CP2551" s="14"/>
      <c r="CQ2551" s="29"/>
      <c r="CR2551" s="29"/>
      <c r="CT2551" s="1"/>
    </row>
    <row r="2552" spans="1:99" s="86" customFormat="1" ht="31.2" customHeight="1" x14ac:dyDescent="0.3">
      <c r="A2552" s="72" t="s">
        <v>1041</v>
      </c>
      <c r="B2552" s="72"/>
      <c r="C2552" s="72"/>
      <c r="D2552" s="72"/>
      <c r="E2552" s="78"/>
      <c r="F2552" s="73" t="s">
        <v>1042</v>
      </c>
      <c r="G2552" s="20">
        <f t="shared" ref="G2552:L2552" si="15223">G2553+G2569</f>
        <v>1628832.0999999999</v>
      </c>
      <c r="H2552" s="20">
        <f t="shared" si="15223"/>
        <v>1638415.4000000001</v>
      </c>
      <c r="I2552" s="20">
        <f t="shared" si="15223"/>
        <v>1517215.9000000001</v>
      </c>
      <c r="J2552" s="20">
        <f t="shared" si="15223"/>
        <v>90855.9</v>
      </c>
      <c r="K2552" s="20">
        <f t="shared" si="15223"/>
        <v>45732.5</v>
      </c>
      <c r="L2552" s="20">
        <f t="shared" si="15223"/>
        <v>45732.5</v>
      </c>
      <c r="M2552" s="20">
        <f t="shared" si="15196"/>
        <v>1719687.9999999998</v>
      </c>
      <c r="N2552" s="20">
        <f t="shared" si="15197"/>
        <v>1684147.9000000001</v>
      </c>
      <c r="O2552" s="20">
        <f t="shared" si="15198"/>
        <v>1562948.4000000001</v>
      </c>
      <c r="P2552" s="20">
        <f t="shared" ref="P2552:X2552" si="15224">P2553+P2569</f>
        <v>16125.199999999999</v>
      </c>
      <c r="Q2552" s="20">
        <f t="shared" si="15224"/>
        <v>0</v>
      </c>
      <c r="R2552" s="20">
        <f t="shared" si="15224"/>
        <v>0</v>
      </c>
      <c r="S2552" s="20">
        <f t="shared" si="15224"/>
        <v>99112.222629999989</v>
      </c>
      <c r="T2552" s="20">
        <f t="shared" si="15224"/>
        <v>36172.017999999996</v>
      </c>
      <c r="U2552" s="20">
        <f t="shared" si="15224"/>
        <v>0</v>
      </c>
      <c r="V2552" s="20">
        <f t="shared" si="15224"/>
        <v>36172.017999999996</v>
      </c>
      <c r="W2552" s="20">
        <f t="shared" si="15224"/>
        <v>0</v>
      </c>
      <c r="X2552" s="20">
        <f t="shared" si="15224"/>
        <v>0</v>
      </c>
      <c r="Y2552" s="20">
        <f t="shared" si="15199"/>
        <v>1834925.4226299997</v>
      </c>
      <c r="Z2552" s="20">
        <f t="shared" si="15200"/>
        <v>1720319.9180000001</v>
      </c>
      <c r="AA2552" s="20">
        <f t="shared" si="15201"/>
        <v>1599120.4180000001</v>
      </c>
      <c r="AB2552" s="20">
        <f>AB2553+AB2569</f>
        <v>0</v>
      </c>
      <c r="AC2552" s="20">
        <f>AC2553+AC2569</f>
        <v>0</v>
      </c>
      <c r="AD2552" s="20">
        <f>AD2553+AD2569</f>
        <v>0</v>
      </c>
      <c r="AE2552" s="20">
        <f t="shared" si="15202"/>
        <v>1834925.4226299997</v>
      </c>
      <c r="AF2552" s="20">
        <f t="shared" si="15203"/>
        <v>1720319.9180000001</v>
      </c>
      <c r="AG2552" s="20">
        <f t="shared" si="15204"/>
        <v>1599120.4180000001</v>
      </c>
      <c r="AH2552" s="20">
        <f t="shared" ref="AH2552:AV2552" si="15225">AH2553+AH2569</f>
        <v>0</v>
      </c>
      <c r="AI2552" s="20">
        <f t="shared" si="15225"/>
        <v>2342.2999999999997</v>
      </c>
      <c r="AJ2552" s="20">
        <f t="shared" si="15225"/>
        <v>41148.494999999995</v>
      </c>
      <c r="AK2552" s="20">
        <f t="shared" si="15225"/>
        <v>0</v>
      </c>
      <c r="AL2552" s="20">
        <f t="shared" si="15225"/>
        <v>0</v>
      </c>
      <c r="AM2552" s="20">
        <f t="shared" si="15225"/>
        <v>0</v>
      </c>
      <c r="AN2552" s="20">
        <f t="shared" si="15225"/>
        <v>0</v>
      </c>
      <c r="AO2552" s="20">
        <f t="shared" si="15225"/>
        <v>0</v>
      </c>
      <c r="AP2552" s="20">
        <f t="shared" si="15225"/>
        <v>0</v>
      </c>
      <c r="AQ2552" s="20">
        <f t="shared" si="15225"/>
        <v>0</v>
      </c>
      <c r="AR2552" s="20">
        <f t="shared" si="15225"/>
        <v>0</v>
      </c>
      <c r="AS2552" s="20">
        <f t="shared" si="15225"/>
        <v>0</v>
      </c>
      <c r="AT2552" s="20">
        <f t="shared" si="15225"/>
        <v>0</v>
      </c>
      <c r="AU2552" s="20">
        <f t="shared" si="15225"/>
        <v>0</v>
      </c>
      <c r="AV2552" s="20">
        <f t="shared" si="15225"/>
        <v>0</v>
      </c>
      <c r="AW2552" s="20">
        <f t="shared" si="15205"/>
        <v>1878416.2176299999</v>
      </c>
      <c r="AX2552" s="20">
        <f t="shared" si="15206"/>
        <v>1720319.9180000001</v>
      </c>
      <c r="AY2552" s="20">
        <f t="shared" si="15207"/>
        <v>1599120.4180000001</v>
      </c>
      <c r="AZ2552" s="20">
        <f>AZ2553+AZ2569</f>
        <v>0</v>
      </c>
      <c r="BA2552" s="20">
        <f t="shared" si="15208"/>
        <v>1878416.2176299999</v>
      </c>
      <c r="BB2552" s="20">
        <f t="shared" si="15209"/>
        <v>1720319.9180000001</v>
      </c>
      <c r="BC2552" s="20">
        <f t="shared" si="15210"/>
        <v>1599120.4180000001</v>
      </c>
      <c r="BD2552" s="20">
        <f t="shared" ref="BD2552:BN2552" si="15226">BD2553+BD2569</f>
        <v>5933.1040000000003</v>
      </c>
      <c r="BE2552" s="20">
        <f t="shared" si="15226"/>
        <v>0</v>
      </c>
      <c r="BF2552" s="20">
        <f t="shared" si="15226"/>
        <v>-20512.409</v>
      </c>
      <c r="BG2552" s="20">
        <f t="shared" si="15226"/>
        <v>-35000</v>
      </c>
      <c r="BH2552" s="20">
        <f t="shared" si="15226"/>
        <v>0</v>
      </c>
      <c r="BI2552" s="20">
        <f t="shared" si="15226"/>
        <v>0</v>
      </c>
      <c r="BJ2552" s="20">
        <f t="shared" si="15226"/>
        <v>40000</v>
      </c>
      <c r="BK2552" s="20">
        <f t="shared" si="15226"/>
        <v>-20000</v>
      </c>
      <c r="BL2552" s="20">
        <f t="shared" si="15226"/>
        <v>0</v>
      </c>
      <c r="BM2552" s="20">
        <f t="shared" si="15226"/>
        <v>0</v>
      </c>
      <c r="BN2552" s="20">
        <f t="shared" si="15226"/>
        <v>0</v>
      </c>
      <c r="BO2552" s="20">
        <f t="shared" si="15211"/>
        <v>1828836.9126299999</v>
      </c>
      <c r="BP2552" s="20">
        <f t="shared" si="15212"/>
        <v>1740319.9180000001</v>
      </c>
      <c r="BQ2552" s="20">
        <f t="shared" si="15213"/>
        <v>1599120.4180000001</v>
      </c>
      <c r="BR2552" s="20">
        <f>BR2553+BR2569</f>
        <v>0</v>
      </c>
      <c r="BS2552" s="20">
        <f>BS2553+BS2569</f>
        <v>0</v>
      </c>
      <c r="BT2552" s="20">
        <f>BT2553+BT2569</f>
        <v>0</v>
      </c>
      <c r="BU2552" s="20">
        <f t="shared" si="15214"/>
        <v>1828836.9126299999</v>
      </c>
      <c r="BV2552" s="20">
        <f t="shared" si="15215"/>
        <v>1740319.9180000001</v>
      </c>
      <c r="BW2552" s="20">
        <f t="shared" si="15216"/>
        <v>1599120.4180000001</v>
      </c>
      <c r="BX2552" s="20">
        <f t="shared" ref="BX2552:CF2552" si="15227">BX2553+BX2569+BX2562</f>
        <v>-120.8</v>
      </c>
      <c r="BY2552" s="20">
        <f t="shared" si="15227"/>
        <v>7338.3510000000006</v>
      </c>
      <c r="BZ2552" s="20">
        <f t="shared" si="15227"/>
        <v>0</v>
      </c>
      <c r="CA2552" s="20">
        <f t="shared" si="15227"/>
        <v>0</v>
      </c>
      <c r="CB2552" s="20">
        <f t="shared" si="15227"/>
        <v>0</v>
      </c>
      <c r="CC2552" s="20">
        <f t="shared" si="15227"/>
        <v>0</v>
      </c>
      <c r="CD2552" s="20">
        <f t="shared" si="15227"/>
        <v>0</v>
      </c>
      <c r="CE2552" s="20">
        <f t="shared" si="15227"/>
        <v>0</v>
      </c>
      <c r="CF2552" s="20">
        <f t="shared" si="15227"/>
        <v>0</v>
      </c>
      <c r="CG2552" s="20">
        <f t="shared" si="15217"/>
        <v>1836054.4636299999</v>
      </c>
      <c r="CH2552" s="20">
        <f>CH2553+CH2569+CH2562</f>
        <v>0</v>
      </c>
      <c r="CI2552" s="82">
        <f t="shared" si="15220"/>
        <v>1836054.4636299999</v>
      </c>
      <c r="CJ2552" s="20">
        <f t="shared" si="15218"/>
        <v>1740319.9180000001</v>
      </c>
      <c r="CK2552" s="20">
        <f>CK2553+CK2569+CK2562</f>
        <v>0</v>
      </c>
      <c r="CL2552" s="82">
        <f t="shared" si="15221"/>
        <v>1740319.9180000001</v>
      </c>
      <c r="CM2552" s="20">
        <f t="shared" si="15219"/>
        <v>1599120.4180000001</v>
      </c>
      <c r="CN2552" s="20">
        <f>CN2553+CN2569+CN2562</f>
        <v>0</v>
      </c>
      <c r="CO2552" s="82">
        <f t="shared" si="15222"/>
        <v>1599120.4180000001</v>
      </c>
      <c r="CP2552" s="20">
        <f>CP2553+CP2569+CP2562</f>
        <v>0</v>
      </c>
      <c r="CQ2552" s="21"/>
      <c r="CR2552" s="21"/>
      <c r="CS2552" s="17"/>
      <c r="CT2552" s="17"/>
      <c r="CU2552" s="17"/>
    </row>
    <row r="2553" spans="1:99" s="86" customFormat="1" ht="15.6" customHeight="1" x14ac:dyDescent="0.3">
      <c r="A2553" s="72" t="s">
        <v>1041</v>
      </c>
      <c r="B2553" s="72" t="s">
        <v>177</v>
      </c>
      <c r="C2553" s="72"/>
      <c r="D2553" s="72"/>
      <c r="E2553" s="78"/>
      <c r="F2553" s="73" t="s">
        <v>218</v>
      </c>
      <c r="G2553" s="20">
        <f t="shared" ref="G2553:G2556" si="15228">G2554</f>
        <v>3142</v>
      </c>
      <c r="H2553" s="20">
        <f t="shared" ref="H2553:H2556" si="15229">H2554</f>
        <v>3181.9</v>
      </c>
      <c r="I2553" s="20">
        <f t="shared" ref="I2553:I2556" si="15230">I2554</f>
        <v>3181.9</v>
      </c>
      <c r="J2553" s="20">
        <f t="shared" ref="J2553:J2556" si="15231">J2554</f>
        <v>0</v>
      </c>
      <c r="K2553" s="20">
        <f t="shared" ref="K2553:K2556" si="15232">K2554</f>
        <v>0</v>
      </c>
      <c r="L2553" s="20">
        <f t="shared" ref="L2553:L2556" si="15233">L2554</f>
        <v>0</v>
      </c>
      <c r="M2553" s="20">
        <f t="shared" si="15196"/>
        <v>3142</v>
      </c>
      <c r="N2553" s="20">
        <f t="shared" si="15197"/>
        <v>3181.9</v>
      </c>
      <c r="O2553" s="20">
        <f t="shared" si="15198"/>
        <v>3181.9</v>
      </c>
      <c r="P2553" s="20">
        <f t="shared" ref="P2553:P2556" si="15234">P2554</f>
        <v>55.3</v>
      </c>
      <c r="Q2553" s="20">
        <f t="shared" ref="Q2553:Q2556" si="15235">Q2554</f>
        <v>0</v>
      </c>
      <c r="R2553" s="20">
        <f t="shared" ref="R2553:R2556" si="15236">R2554</f>
        <v>0</v>
      </c>
      <c r="S2553" s="20">
        <f t="shared" ref="S2553:S2556" si="15237">S2554</f>
        <v>0</v>
      </c>
      <c r="T2553" s="20">
        <f t="shared" ref="T2553:T2556" si="15238">T2554</f>
        <v>0</v>
      </c>
      <c r="U2553" s="20">
        <f t="shared" ref="U2553:U2556" si="15239">U2554</f>
        <v>0</v>
      </c>
      <c r="V2553" s="20">
        <f t="shared" ref="V2553:V2556" si="15240">V2554</f>
        <v>0</v>
      </c>
      <c r="W2553" s="20">
        <f t="shared" ref="W2553:W2556" si="15241">W2554</f>
        <v>0</v>
      </c>
      <c r="X2553" s="20">
        <f t="shared" ref="X2553:X2556" si="15242">X2554</f>
        <v>0</v>
      </c>
      <c r="Y2553" s="20">
        <f t="shared" si="15199"/>
        <v>3197.3</v>
      </c>
      <c r="Z2553" s="20">
        <f t="shared" si="15200"/>
        <v>3181.9</v>
      </c>
      <c r="AA2553" s="20">
        <f t="shared" si="15201"/>
        <v>3181.9</v>
      </c>
      <c r="AB2553" s="20">
        <f t="shared" ref="AB2553:AB2556" si="15243">AB2554</f>
        <v>0</v>
      </c>
      <c r="AC2553" s="20">
        <f t="shared" ref="AC2553:AC2556" si="15244">AC2554</f>
        <v>0</v>
      </c>
      <c r="AD2553" s="20">
        <f t="shared" ref="AD2553:AD2556" si="15245">AD2554</f>
        <v>0</v>
      </c>
      <c r="AE2553" s="20">
        <f t="shared" si="15202"/>
        <v>3197.3</v>
      </c>
      <c r="AF2553" s="20">
        <f t="shared" si="15203"/>
        <v>3181.9</v>
      </c>
      <c r="AG2553" s="20">
        <f t="shared" si="15204"/>
        <v>3181.9</v>
      </c>
      <c r="AH2553" s="20">
        <f t="shared" ref="AH2553:AH2556" si="15246">AH2554</f>
        <v>0</v>
      </c>
      <c r="AI2553" s="20">
        <f t="shared" ref="AI2553:AI2556" si="15247">AI2554</f>
        <v>2342.2999999999997</v>
      </c>
      <c r="AJ2553" s="20">
        <f t="shared" ref="AJ2553:AJ2556" si="15248">AJ2554</f>
        <v>0</v>
      </c>
      <c r="AK2553" s="20">
        <f t="shared" ref="AK2553:AK2556" si="15249">AK2554</f>
        <v>0</v>
      </c>
      <c r="AL2553" s="20">
        <f t="shared" ref="AL2553:AL2556" si="15250">AL2554</f>
        <v>0</v>
      </c>
      <c r="AM2553" s="20">
        <f t="shared" ref="AM2553:AM2556" si="15251">AM2554</f>
        <v>0</v>
      </c>
      <c r="AN2553" s="20">
        <f t="shared" ref="AN2553:AN2556" si="15252">AN2554</f>
        <v>0</v>
      </c>
      <c r="AO2553" s="20">
        <f t="shared" ref="AO2553:AO2556" si="15253">AO2554</f>
        <v>0</v>
      </c>
      <c r="AP2553" s="20">
        <f t="shared" ref="AP2553:AP2556" si="15254">AP2554</f>
        <v>0</v>
      </c>
      <c r="AQ2553" s="20">
        <f t="shared" ref="AQ2553:AQ2556" si="15255">AQ2554</f>
        <v>0</v>
      </c>
      <c r="AR2553" s="20">
        <f t="shared" ref="AR2553:AR2556" si="15256">AR2554</f>
        <v>0</v>
      </c>
      <c r="AS2553" s="20">
        <f t="shared" ref="AS2553:AS2556" si="15257">AS2554</f>
        <v>0</v>
      </c>
      <c r="AT2553" s="20">
        <f t="shared" ref="AT2553:AT2556" si="15258">AT2554</f>
        <v>0</v>
      </c>
      <c r="AU2553" s="20">
        <f t="shared" ref="AU2553:AU2556" si="15259">AU2554</f>
        <v>0</v>
      </c>
      <c r="AV2553" s="20">
        <f t="shared" ref="AV2553:AV2556" si="15260">AV2554</f>
        <v>0</v>
      </c>
      <c r="AW2553" s="20">
        <f t="shared" si="15205"/>
        <v>5539.6</v>
      </c>
      <c r="AX2553" s="20">
        <f t="shared" si="15206"/>
        <v>3181.9</v>
      </c>
      <c r="AY2553" s="20">
        <f t="shared" si="15207"/>
        <v>3181.9</v>
      </c>
      <c r="AZ2553" s="20">
        <f t="shared" ref="AZ2553:AZ2556" si="15261">AZ2554</f>
        <v>0</v>
      </c>
      <c r="BA2553" s="20">
        <f t="shared" si="15208"/>
        <v>5539.6</v>
      </c>
      <c r="BB2553" s="20">
        <f t="shared" si="15209"/>
        <v>3181.9</v>
      </c>
      <c r="BC2553" s="20">
        <f t="shared" si="15210"/>
        <v>3181.9</v>
      </c>
      <c r="BD2553" s="20">
        <f t="shared" ref="BD2553:BD2556" si="15262">BD2554</f>
        <v>0</v>
      </c>
      <c r="BE2553" s="20">
        <f t="shared" ref="BE2553:BE2556" si="15263">BE2554</f>
        <v>0</v>
      </c>
      <c r="BF2553" s="20">
        <f t="shared" ref="BF2553:BF2556" si="15264">BF2554</f>
        <v>0</v>
      </c>
      <c r="BG2553" s="20">
        <f t="shared" ref="BG2553:BG2556" si="15265">BG2554</f>
        <v>0</v>
      </c>
      <c r="BH2553" s="20">
        <f t="shared" ref="BH2553:BH2556" si="15266">BH2554</f>
        <v>0</v>
      </c>
      <c r="BI2553" s="20">
        <f t="shared" ref="BI2553:BI2556" si="15267">BI2554</f>
        <v>0</v>
      </c>
      <c r="BJ2553" s="20">
        <f t="shared" ref="BJ2553:BJ2556" si="15268">BJ2554</f>
        <v>0</v>
      </c>
      <c r="BK2553" s="20">
        <f t="shared" ref="BK2553:BK2556" si="15269">BK2554</f>
        <v>0</v>
      </c>
      <c r="BL2553" s="20">
        <f t="shared" ref="BL2553:BL2556" si="15270">BL2554</f>
        <v>0</v>
      </c>
      <c r="BM2553" s="20">
        <f t="shared" ref="BM2553:BM2556" si="15271">BM2554</f>
        <v>0</v>
      </c>
      <c r="BN2553" s="20">
        <f t="shared" ref="BN2553:BN2556" si="15272">BN2554</f>
        <v>0</v>
      </c>
      <c r="BO2553" s="20">
        <f t="shared" si="15211"/>
        <v>5539.6</v>
      </c>
      <c r="BP2553" s="20">
        <f t="shared" si="15212"/>
        <v>3181.9</v>
      </c>
      <c r="BQ2553" s="20">
        <f t="shared" si="15213"/>
        <v>3181.9</v>
      </c>
      <c r="BR2553" s="20">
        <f t="shared" ref="BR2553:BR2556" si="15273">BR2554</f>
        <v>0</v>
      </c>
      <c r="BS2553" s="20">
        <f t="shared" ref="BS2553:BS2556" si="15274">BS2554</f>
        <v>0</v>
      </c>
      <c r="BT2553" s="20">
        <f t="shared" ref="BT2553:BT2556" si="15275">BT2554</f>
        <v>0</v>
      </c>
      <c r="BU2553" s="20">
        <f t="shared" si="15214"/>
        <v>5539.6</v>
      </c>
      <c r="BV2553" s="20">
        <f t="shared" si="15215"/>
        <v>3181.9</v>
      </c>
      <c r="BW2553" s="20">
        <f t="shared" si="15216"/>
        <v>3181.9</v>
      </c>
      <c r="BX2553" s="20">
        <f t="shared" ref="BX2553:BX2556" si="15276">BX2554</f>
        <v>-120.8</v>
      </c>
      <c r="BY2553" s="20">
        <f t="shared" ref="BY2553:BY2556" si="15277">BY2554</f>
        <v>0</v>
      </c>
      <c r="BZ2553" s="20">
        <f t="shared" ref="BZ2553:BZ2556" si="15278">BZ2554</f>
        <v>0</v>
      </c>
      <c r="CA2553" s="20">
        <f t="shared" ref="CA2553:CA2556" si="15279">CA2554</f>
        <v>0</v>
      </c>
      <c r="CB2553" s="20">
        <f t="shared" ref="CB2553:CB2556" si="15280">CB2554</f>
        <v>0</v>
      </c>
      <c r="CC2553" s="20">
        <f t="shared" ref="CC2553:CC2556" si="15281">CC2554</f>
        <v>0</v>
      </c>
      <c r="CD2553" s="20">
        <f t="shared" ref="CD2553:CD2556" si="15282">CD2554</f>
        <v>0</v>
      </c>
      <c r="CE2553" s="20">
        <f t="shared" ref="CE2553:CE2556" si="15283">CE2554</f>
        <v>0</v>
      </c>
      <c r="CF2553" s="20">
        <f t="shared" ref="CF2553:CF2556" si="15284">CF2554</f>
        <v>0</v>
      </c>
      <c r="CG2553" s="20">
        <f t="shared" si="15217"/>
        <v>5418.8</v>
      </c>
      <c r="CH2553" s="20">
        <f t="shared" ref="CH2553:CH2556" si="15285">CH2554</f>
        <v>0</v>
      </c>
      <c r="CI2553" s="82">
        <f t="shared" si="15220"/>
        <v>5418.8</v>
      </c>
      <c r="CJ2553" s="20">
        <f t="shared" si="15218"/>
        <v>3181.9</v>
      </c>
      <c r="CK2553" s="20">
        <f t="shared" ref="CK2553:CP2556" si="15286">CK2554</f>
        <v>0</v>
      </c>
      <c r="CL2553" s="82">
        <f t="shared" si="15221"/>
        <v>3181.9</v>
      </c>
      <c r="CM2553" s="20">
        <f t="shared" si="15219"/>
        <v>3181.9</v>
      </c>
      <c r="CN2553" s="20">
        <f t="shared" si="15286"/>
        <v>0</v>
      </c>
      <c r="CO2553" s="82">
        <f t="shared" si="15222"/>
        <v>3181.9</v>
      </c>
      <c r="CP2553" s="20">
        <f t="shared" si="15286"/>
        <v>0</v>
      </c>
      <c r="CQ2553" s="21"/>
      <c r="CR2553" s="21"/>
      <c r="CS2553" s="17"/>
      <c r="CT2553" s="17"/>
      <c r="CU2553" s="17"/>
    </row>
    <row r="2554" spans="1:99" s="87" customFormat="1" ht="15.6" customHeight="1" x14ac:dyDescent="0.3">
      <c r="A2554" s="74" t="s">
        <v>1041</v>
      </c>
      <c r="B2554" s="74" t="s">
        <v>177</v>
      </c>
      <c r="C2554" s="74" t="s">
        <v>273</v>
      </c>
      <c r="D2554" s="74"/>
      <c r="E2554" s="79"/>
      <c r="F2554" s="75" t="s">
        <v>274</v>
      </c>
      <c r="G2554" s="25">
        <f t="shared" si="15228"/>
        <v>3142</v>
      </c>
      <c r="H2554" s="25">
        <f t="shared" si="15229"/>
        <v>3181.9</v>
      </c>
      <c r="I2554" s="25">
        <f t="shared" si="15230"/>
        <v>3181.9</v>
      </c>
      <c r="J2554" s="25">
        <f t="shared" si="15231"/>
        <v>0</v>
      </c>
      <c r="K2554" s="25">
        <f t="shared" si="15232"/>
        <v>0</v>
      </c>
      <c r="L2554" s="25">
        <f t="shared" si="15233"/>
        <v>0</v>
      </c>
      <c r="M2554" s="25">
        <f t="shared" si="15196"/>
        <v>3142</v>
      </c>
      <c r="N2554" s="25">
        <f t="shared" si="15197"/>
        <v>3181.9</v>
      </c>
      <c r="O2554" s="25">
        <f t="shared" si="15198"/>
        <v>3181.9</v>
      </c>
      <c r="P2554" s="25">
        <f t="shared" si="15234"/>
        <v>55.3</v>
      </c>
      <c r="Q2554" s="25">
        <f t="shared" si="15235"/>
        <v>0</v>
      </c>
      <c r="R2554" s="25">
        <f t="shared" si="15236"/>
        <v>0</v>
      </c>
      <c r="S2554" s="25">
        <f t="shared" si="15237"/>
        <v>0</v>
      </c>
      <c r="T2554" s="25">
        <f t="shared" si="15238"/>
        <v>0</v>
      </c>
      <c r="U2554" s="25">
        <f t="shared" si="15239"/>
        <v>0</v>
      </c>
      <c r="V2554" s="25">
        <f t="shared" si="15240"/>
        <v>0</v>
      </c>
      <c r="W2554" s="25">
        <f t="shared" si="15241"/>
        <v>0</v>
      </c>
      <c r="X2554" s="25">
        <f t="shared" si="15242"/>
        <v>0</v>
      </c>
      <c r="Y2554" s="25">
        <f t="shared" si="15199"/>
        <v>3197.3</v>
      </c>
      <c r="Z2554" s="25">
        <f t="shared" si="15200"/>
        <v>3181.9</v>
      </c>
      <c r="AA2554" s="25">
        <f t="shared" si="15201"/>
        <v>3181.9</v>
      </c>
      <c r="AB2554" s="25">
        <f t="shared" si="15243"/>
        <v>0</v>
      </c>
      <c r="AC2554" s="25">
        <f t="shared" si="15244"/>
        <v>0</v>
      </c>
      <c r="AD2554" s="25">
        <f t="shared" si="15245"/>
        <v>0</v>
      </c>
      <c r="AE2554" s="25">
        <f t="shared" si="15202"/>
        <v>3197.3</v>
      </c>
      <c r="AF2554" s="25">
        <f t="shared" si="15203"/>
        <v>3181.9</v>
      </c>
      <c r="AG2554" s="25">
        <f t="shared" si="15204"/>
        <v>3181.9</v>
      </c>
      <c r="AH2554" s="25">
        <f t="shared" si="15246"/>
        <v>0</v>
      </c>
      <c r="AI2554" s="25">
        <f t="shared" si="15247"/>
        <v>2342.2999999999997</v>
      </c>
      <c r="AJ2554" s="25">
        <f t="shared" si="15248"/>
        <v>0</v>
      </c>
      <c r="AK2554" s="25">
        <f t="shared" si="15249"/>
        <v>0</v>
      </c>
      <c r="AL2554" s="25">
        <f t="shared" si="15250"/>
        <v>0</v>
      </c>
      <c r="AM2554" s="25">
        <f t="shared" si="15251"/>
        <v>0</v>
      </c>
      <c r="AN2554" s="25">
        <f t="shared" si="15252"/>
        <v>0</v>
      </c>
      <c r="AO2554" s="25">
        <f t="shared" si="15253"/>
        <v>0</v>
      </c>
      <c r="AP2554" s="25">
        <f t="shared" si="15254"/>
        <v>0</v>
      </c>
      <c r="AQ2554" s="25">
        <f t="shared" si="15255"/>
        <v>0</v>
      </c>
      <c r="AR2554" s="25">
        <f t="shared" si="15256"/>
        <v>0</v>
      </c>
      <c r="AS2554" s="25">
        <f t="shared" si="15257"/>
        <v>0</v>
      </c>
      <c r="AT2554" s="25">
        <f t="shared" si="15258"/>
        <v>0</v>
      </c>
      <c r="AU2554" s="25">
        <f t="shared" si="15259"/>
        <v>0</v>
      </c>
      <c r="AV2554" s="25">
        <f t="shared" si="15260"/>
        <v>0</v>
      </c>
      <c r="AW2554" s="25">
        <f t="shared" si="15205"/>
        <v>5539.6</v>
      </c>
      <c r="AX2554" s="25">
        <f t="shared" si="15206"/>
        <v>3181.9</v>
      </c>
      <c r="AY2554" s="25">
        <f t="shared" si="15207"/>
        <v>3181.9</v>
      </c>
      <c r="AZ2554" s="25">
        <f t="shared" si="15261"/>
        <v>0</v>
      </c>
      <c r="BA2554" s="25">
        <f t="shared" si="15208"/>
        <v>5539.6</v>
      </c>
      <c r="BB2554" s="25">
        <f t="shared" si="15209"/>
        <v>3181.9</v>
      </c>
      <c r="BC2554" s="25">
        <f t="shared" si="15210"/>
        <v>3181.9</v>
      </c>
      <c r="BD2554" s="25">
        <f t="shared" si="15262"/>
        <v>0</v>
      </c>
      <c r="BE2554" s="25">
        <f t="shared" si="15263"/>
        <v>0</v>
      </c>
      <c r="BF2554" s="25">
        <f t="shared" si="15264"/>
        <v>0</v>
      </c>
      <c r="BG2554" s="25">
        <f t="shared" si="15265"/>
        <v>0</v>
      </c>
      <c r="BH2554" s="25">
        <f t="shared" si="15266"/>
        <v>0</v>
      </c>
      <c r="BI2554" s="25">
        <f t="shared" si="15267"/>
        <v>0</v>
      </c>
      <c r="BJ2554" s="25">
        <f t="shared" si="15268"/>
        <v>0</v>
      </c>
      <c r="BK2554" s="25">
        <f t="shared" si="15269"/>
        <v>0</v>
      </c>
      <c r="BL2554" s="25">
        <f t="shared" si="15270"/>
        <v>0</v>
      </c>
      <c r="BM2554" s="25">
        <f t="shared" si="15271"/>
        <v>0</v>
      </c>
      <c r="BN2554" s="25">
        <f t="shared" si="15272"/>
        <v>0</v>
      </c>
      <c r="BO2554" s="25">
        <f t="shared" si="15211"/>
        <v>5539.6</v>
      </c>
      <c r="BP2554" s="25">
        <f t="shared" si="15212"/>
        <v>3181.9</v>
      </c>
      <c r="BQ2554" s="25">
        <f t="shared" si="15213"/>
        <v>3181.9</v>
      </c>
      <c r="BR2554" s="25">
        <f t="shared" si="15273"/>
        <v>0</v>
      </c>
      <c r="BS2554" s="25">
        <f t="shared" si="15274"/>
        <v>0</v>
      </c>
      <c r="BT2554" s="25">
        <f t="shared" si="15275"/>
        <v>0</v>
      </c>
      <c r="BU2554" s="25">
        <f t="shared" si="15214"/>
        <v>5539.6</v>
      </c>
      <c r="BV2554" s="25">
        <f t="shared" si="15215"/>
        <v>3181.9</v>
      </c>
      <c r="BW2554" s="25">
        <f t="shared" si="15216"/>
        <v>3181.9</v>
      </c>
      <c r="BX2554" s="25">
        <f t="shared" si="15276"/>
        <v>-120.8</v>
      </c>
      <c r="BY2554" s="25">
        <f t="shared" si="15277"/>
        <v>0</v>
      </c>
      <c r="BZ2554" s="25">
        <f t="shared" si="15278"/>
        <v>0</v>
      </c>
      <c r="CA2554" s="25">
        <f t="shared" si="15279"/>
        <v>0</v>
      </c>
      <c r="CB2554" s="25">
        <f t="shared" si="15280"/>
        <v>0</v>
      </c>
      <c r="CC2554" s="25">
        <f t="shared" si="15281"/>
        <v>0</v>
      </c>
      <c r="CD2554" s="25">
        <f t="shared" si="15282"/>
        <v>0</v>
      </c>
      <c r="CE2554" s="25">
        <f t="shared" si="15283"/>
        <v>0</v>
      </c>
      <c r="CF2554" s="25">
        <f t="shared" si="15284"/>
        <v>0</v>
      </c>
      <c r="CG2554" s="25">
        <f t="shared" si="15217"/>
        <v>5418.8</v>
      </c>
      <c r="CH2554" s="25">
        <f t="shared" si="15285"/>
        <v>0</v>
      </c>
      <c r="CI2554" s="83">
        <f t="shared" si="15220"/>
        <v>5418.8</v>
      </c>
      <c r="CJ2554" s="25">
        <f t="shared" si="15218"/>
        <v>3181.9</v>
      </c>
      <c r="CK2554" s="25">
        <f t="shared" si="15286"/>
        <v>0</v>
      </c>
      <c r="CL2554" s="83">
        <f t="shared" si="15221"/>
        <v>3181.9</v>
      </c>
      <c r="CM2554" s="25">
        <f t="shared" si="15219"/>
        <v>3181.9</v>
      </c>
      <c r="CN2554" s="25">
        <f t="shared" si="15286"/>
        <v>0</v>
      </c>
      <c r="CO2554" s="83">
        <f t="shared" si="15222"/>
        <v>3181.9</v>
      </c>
      <c r="CP2554" s="25">
        <f t="shared" si="15286"/>
        <v>0</v>
      </c>
      <c r="CQ2554" s="26"/>
      <c r="CR2554" s="26"/>
      <c r="CS2554" s="22"/>
      <c r="CT2554" s="22"/>
      <c r="CU2554" s="22"/>
    </row>
    <row r="2555" spans="1:99" ht="46.8" customHeight="1" x14ac:dyDescent="0.3">
      <c r="A2555" s="76" t="s">
        <v>1041</v>
      </c>
      <c r="B2555" s="76" t="s">
        <v>177</v>
      </c>
      <c r="C2555" s="76" t="s">
        <v>273</v>
      </c>
      <c r="D2555" s="76" t="s">
        <v>235</v>
      </c>
      <c r="E2555" s="88"/>
      <c r="F2555" s="77" t="s">
        <v>236</v>
      </c>
      <c r="G2555" s="14">
        <f t="shared" si="15228"/>
        <v>3142</v>
      </c>
      <c r="H2555" s="14">
        <f t="shared" si="15229"/>
        <v>3181.9</v>
      </c>
      <c r="I2555" s="14">
        <f t="shared" si="15230"/>
        <v>3181.9</v>
      </c>
      <c r="J2555" s="14">
        <f t="shared" si="15231"/>
        <v>0</v>
      </c>
      <c r="K2555" s="14">
        <f t="shared" si="15232"/>
        <v>0</v>
      </c>
      <c r="L2555" s="14">
        <f t="shared" si="15233"/>
        <v>0</v>
      </c>
      <c r="M2555" s="14">
        <f t="shared" si="15196"/>
        <v>3142</v>
      </c>
      <c r="N2555" s="14">
        <f t="shared" si="15197"/>
        <v>3181.9</v>
      </c>
      <c r="O2555" s="14">
        <f t="shared" si="15198"/>
        <v>3181.9</v>
      </c>
      <c r="P2555" s="14">
        <f t="shared" si="15234"/>
        <v>55.3</v>
      </c>
      <c r="Q2555" s="14">
        <f t="shared" si="15235"/>
        <v>0</v>
      </c>
      <c r="R2555" s="14">
        <f t="shared" si="15236"/>
        <v>0</v>
      </c>
      <c r="S2555" s="14">
        <f t="shared" si="15237"/>
        <v>0</v>
      </c>
      <c r="T2555" s="14">
        <f t="shared" si="15238"/>
        <v>0</v>
      </c>
      <c r="U2555" s="14">
        <f t="shared" si="15239"/>
        <v>0</v>
      </c>
      <c r="V2555" s="14">
        <f t="shared" si="15240"/>
        <v>0</v>
      </c>
      <c r="W2555" s="14">
        <f t="shared" si="15241"/>
        <v>0</v>
      </c>
      <c r="X2555" s="14">
        <f t="shared" si="15242"/>
        <v>0</v>
      </c>
      <c r="Y2555" s="14">
        <f t="shared" si="15199"/>
        <v>3197.3</v>
      </c>
      <c r="Z2555" s="14">
        <f t="shared" si="15200"/>
        <v>3181.9</v>
      </c>
      <c r="AA2555" s="14">
        <f t="shared" si="15201"/>
        <v>3181.9</v>
      </c>
      <c r="AB2555" s="14">
        <f t="shared" si="15243"/>
        <v>0</v>
      </c>
      <c r="AC2555" s="14">
        <f t="shared" si="15244"/>
        <v>0</v>
      </c>
      <c r="AD2555" s="14">
        <f t="shared" si="15245"/>
        <v>0</v>
      </c>
      <c r="AE2555" s="14">
        <f t="shared" si="15202"/>
        <v>3197.3</v>
      </c>
      <c r="AF2555" s="14">
        <f t="shared" si="15203"/>
        <v>3181.9</v>
      </c>
      <c r="AG2555" s="14">
        <f t="shared" si="15204"/>
        <v>3181.9</v>
      </c>
      <c r="AH2555" s="14">
        <f t="shared" si="15246"/>
        <v>0</v>
      </c>
      <c r="AI2555" s="14">
        <f t="shared" si="15247"/>
        <v>2342.2999999999997</v>
      </c>
      <c r="AJ2555" s="14">
        <f t="shared" si="15248"/>
        <v>0</v>
      </c>
      <c r="AK2555" s="14">
        <f t="shared" si="15249"/>
        <v>0</v>
      </c>
      <c r="AL2555" s="14">
        <f t="shared" si="15250"/>
        <v>0</v>
      </c>
      <c r="AM2555" s="14">
        <f t="shared" si="15251"/>
        <v>0</v>
      </c>
      <c r="AN2555" s="14">
        <f t="shared" si="15252"/>
        <v>0</v>
      </c>
      <c r="AO2555" s="14">
        <f t="shared" si="15253"/>
        <v>0</v>
      </c>
      <c r="AP2555" s="14">
        <f t="shared" si="15254"/>
        <v>0</v>
      </c>
      <c r="AQ2555" s="14">
        <f t="shared" si="15255"/>
        <v>0</v>
      </c>
      <c r="AR2555" s="14">
        <f t="shared" si="15256"/>
        <v>0</v>
      </c>
      <c r="AS2555" s="14">
        <f t="shared" si="15257"/>
        <v>0</v>
      </c>
      <c r="AT2555" s="14">
        <f t="shared" si="15258"/>
        <v>0</v>
      </c>
      <c r="AU2555" s="14">
        <f t="shared" si="15259"/>
        <v>0</v>
      </c>
      <c r="AV2555" s="14">
        <f t="shared" si="15260"/>
        <v>0</v>
      </c>
      <c r="AW2555" s="14">
        <f t="shared" si="15205"/>
        <v>5539.6</v>
      </c>
      <c r="AX2555" s="14">
        <f t="shared" si="15206"/>
        <v>3181.9</v>
      </c>
      <c r="AY2555" s="14">
        <f t="shared" si="15207"/>
        <v>3181.9</v>
      </c>
      <c r="AZ2555" s="14">
        <f t="shared" si="15261"/>
        <v>0</v>
      </c>
      <c r="BA2555" s="14">
        <f t="shared" si="15208"/>
        <v>5539.6</v>
      </c>
      <c r="BB2555" s="14">
        <f t="shared" si="15209"/>
        <v>3181.9</v>
      </c>
      <c r="BC2555" s="14">
        <f t="shared" si="15210"/>
        <v>3181.9</v>
      </c>
      <c r="BD2555" s="14">
        <f t="shared" si="15262"/>
        <v>0</v>
      </c>
      <c r="BE2555" s="14">
        <f t="shared" si="15263"/>
        <v>0</v>
      </c>
      <c r="BF2555" s="14">
        <f t="shared" si="15264"/>
        <v>0</v>
      </c>
      <c r="BG2555" s="14">
        <f t="shared" si="15265"/>
        <v>0</v>
      </c>
      <c r="BH2555" s="14">
        <f t="shared" si="15266"/>
        <v>0</v>
      </c>
      <c r="BI2555" s="14">
        <f t="shared" si="15267"/>
        <v>0</v>
      </c>
      <c r="BJ2555" s="14">
        <f t="shared" si="15268"/>
        <v>0</v>
      </c>
      <c r="BK2555" s="14">
        <f t="shared" si="15269"/>
        <v>0</v>
      </c>
      <c r="BL2555" s="14">
        <f t="shared" si="15270"/>
        <v>0</v>
      </c>
      <c r="BM2555" s="14">
        <f t="shared" si="15271"/>
        <v>0</v>
      </c>
      <c r="BN2555" s="14">
        <f t="shared" si="15272"/>
        <v>0</v>
      </c>
      <c r="BO2555" s="14">
        <f t="shared" si="15211"/>
        <v>5539.6</v>
      </c>
      <c r="BP2555" s="14">
        <f t="shared" si="15212"/>
        <v>3181.9</v>
      </c>
      <c r="BQ2555" s="14">
        <f t="shared" si="15213"/>
        <v>3181.9</v>
      </c>
      <c r="BR2555" s="14">
        <f t="shared" si="15273"/>
        <v>0</v>
      </c>
      <c r="BS2555" s="14">
        <f t="shared" si="15274"/>
        <v>0</v>
      </c>
      <c r="BT2555" s="14">
        <f t="shared" si="15275"/>
        <v>0</v>
      </c>
      <c r="BU2555" s="14">
        <f t="shared" si="15214"/>
        <v>5539.6</v>
      </c>
      <c r="BV2555" s="14">
        <f t="shared" si="15215"/>
        <v>3181.9</v>
      </c>
      <c r="BW2555" s="14">
        <f t="shared" si="15216"/>
        <v>3181.9</v>
      </c>
      <c r="BX2555" s="14">
        <f t="shared" si="15276"/>
        <v>-120.8</v>
      </c>
      <c r="BY2555" s="14">
        <f t="shared" si="15277"/>
        <v>0</v>
      </c>
      <c r="BZ2555" s="14">
        <f t="shared" si="15278"/>
        <v>0</v>
      </c>
      <c r="CA2555" s="14">
        <f t="shared" si="15279"/>
        <v>0</v>
      </c>
      <c r="CB2555" s="14">
        <f t="shared" si="15280"/>
        <v>0</v>
      </c>
      <c r="CC2555" s="14">
        <f t="shared" si="15281"/>
        <v>0</v>
      </c>
      <c r="CD2555" s="14">
        <f t="shared" si="15282"/>
        <v>0</v>
      </c>
      <c r="CE2555" s="14">
        <f t="shared" si="15283"/>
        <v>0</v>
      </c>
      <c r="CF2555" s="14">
        <f t="shared" si="15284"/>
        <v>0</v>
      </c>
      <c r="CG2555" s="14">
        <f t="shared" si="15217"/>
        <v>5418.8</v>
      </c>
      <c r="CH2555" s="14">
        <f t="shared" si="15285"/>
        <v>0</v>
      </c>
      <c r="CI2555" s="84">
        <f t="shared" si="15220"/>
        <v>5418.8</v>
      </c>
      <c r="CJ2555" s="14">
        <f t="shared" si="15218"/>
        <v>3181.9</v>
      </c>
      <c r="CK2555" s="52">
        <f t="shared" si="15286"/>
        <v>0</v>
      </c>
      <c r="CL2555" s="84">
        <f t="shared" si="15221"/>
        <v>3181.9</v>
      </c>
      <c r="CM2555" s="14">
        <f t="shared" si="15219"/>
        <v>3181.9</v>
      </c>
      <c r="CN2555" s="52">
        <f t="shared" si="15286"/>
        <v>0</v>
      </c>
      <c r="CO2555" s="84">
        <f t="shared" si="15222"/>
        <v>3181.9</v>
      </c>
      <c r="CP2555" s="14">
        <f t="shared" si="15286"/>
        <v>0</v>
      </c>
      <c r="CQ2555" s="29"/>
      <c r="CR2555" s="29"/>
      <c r="CT2555" s="1"/>
    </row>
    <row r="2556" spans="1:99" ht="15.6" customHeight="1" x14ac:dyDescent="0.3">
      <c r="A2556" s="76" t="s">
        <v>1041</v>
      </c>
      <c r="B2556" s="76" t="s">
        <v>177</v>
      </c>
      <c r="C2556" s="76" t="s">
        <v>273</v>
      </c>
      <c r="D2556" s="76" t="s">
        <v>237</v>
      </c>
      <c r="E2556" s="88"/>
      <c r="F2556" s="77" t="s">
        <v>41</v>
      </c>
      <c r="G2556" s="14">
        <f t="shared" si="15228"/>
        <v>3142</v>
      </c>
      <c r="H2556" s="14">
        <f t="shared" si="15229"/>
        <v>3181.9</v>
      </c>
      <c r="I2556" s="14">
        <f t="shared" si="15230"/>
        <v>3181.9</v>
      </c>
      <c r="J2556" s="14">
        <f t="shared" si="15231"/>
        <v>0</v>
      </c>
      <c r="K2556" s="14">
        <f t="shared" si="15232"/>
        <v>0</v>
      </c>
      <c r="L2556" s="14">
        <f t="shared" si="15233"/>
        <v>0</v>
      </c>
      <c r="M2556" s="14">
        <f t="shared" si="15196"/>
        <v>3142</v>
      </c>
      <c r="N2556" s="14">
        <f t="shared" si="15197"/>
        <v>3181.9</v>
      </c>
      <c r="O2556" s="14">
        <f t="shared" si="15198"/>
        <v>3181.9</v>
      </c>
      <c r="P2556" s="14">
        <f t="shared" si="15234"/>
        <v>55.3</v>
      </c>
      <c r="Q2556" s="14">
        <f t="shared" si="15235"/>
        <v>0</v>
      </c>
      <c r="R2556" s="14">
        <f t="shared" si="15236"/>
        <v>0</v>
      </c>
      <c r="S2556" s="14">
        <f t="shared" si="15237"/>
        <v>0</v>
      </c>
      <c r="T2556" s="14">
        <f t="shared" si="15238"/>
        <v>0</v>
      </c>
      <c r="U2556" s="14">
        <f t="shared" si="15239"/>
        <v>0</v>
      </c>
      <c r="V2556" s="14">
        <f t="shared" si="15240"/>
        <v>0</v>
      </c>
      <c r="W2556" s="14">
        <f t="shared" si="15241"/>
        <v>0</v>
      </c>
      <c r="X2556" s="14">
        <f t="shared" si="15242"/>
        <v>0</v>
      </c>
      <c r="Y2556" s="14">
        <f t="shared" si="15199"/>
        <v>3197.3</v>
      </c>
      <c r="Z2556" s="14">
        <f t="shared" si="15200"/>
        <v>3181.9</v>
      </c>
      <c r="AA2556" s="14">
        <f t="shared" si="15201"/>
        <v>3181.9</v>
      </c>
      <c r="AB2556" s="14">
        <f t="shared" si="15243"/>
        <v>0</v>
      </c>
      <c r="AC2556" s="14">
        <f t="shared" si="15244"/>
        <v>0</v>
      </c>
      <c r="AD2556" s="14">
        <f t="shared" si="15245"/>
        <v>0</v>
      </c>
      <c r="AE2556" s="14">
        <f t="shared" si="15202"/>
        <v>3197.3</v>
      </c>
      <c r="AF2556" s="14">
        <f t="shared" si="15203"/>
        <v>3181.9</v>
      </c>
      <c r="AG2556" s="14">
        <f t="shared" si="15204"/>
        <v>3181.9</v>
      </c>
      <c r="AH2556" s="14">
        <f t="shared" si="15246"/>
        <v>0</v>
      </c>
      <c r="AI2556" s="14">
        <f t="shared" si="15247"/>
        <v>2342.2999999999997</v>
      </c>
      <c r="AJ2556" s="14">
        <f t="shared" si="15248"/>
        <v>0</v>
      </c>
      <c r="AK2556" s="14">
        <f t="shared" si="15249"/>
        <v>0</v>
      </c>
      <c r="AL2556" s="14">
        <f t="shared" si="15250"/>
        <v>0</v>
      </c>
      <c r="AM2556" s="14">
        <f t="shared" si="15251"/>
        <v>0</v>
      </c>
      <c r="AN2556" s="14">
        <f t="shared" si="15252"/>
        <v>0</v>
      </c>
      <c r="AO2556" s="14">
        <f t="shared" si="15253"/>
        <v>0</v>
      </c>
      <c r="AP2556" s="14">
        <f t="shared" si="15254"/>
        <v>0</v>
      </c>
      <c r="AQ2556" s="14">
        <f t="shared" si="15255"/>
        <v>0</v>
      </c>
      <c r="AR2556" s="14">
        <f t="shared" si="15256"/>
        <v>0</v>
      </c>
      <c r="AS2556" s="14">
        <f t="shared" si="15257"/>
        <v>0</v>
      </c>
      <c r="AT2556" s="14">
        <f t="shared" si="15258"/>
        <v>0</v>
      </c>
      <c r="AU2556" s="14">
        <f t="shared" si="15259"/>
        <v>0</v>
      </c>
      <c r="AV2556" s="14">
        <f t="shared" si="15260"/>
        <v>0</v>
      </c>
      <c r="AW2556" s="14">
        <f t="shared" si="15205"/>
        <v>5539.6</v>
      </c>
      <c r="AX2556" s="14">
        <f t="shared" si="15206"/>
        <v>3181.9</v>
      </c>
      <c r="AY2556" s="14">
        <f t="shared" si="15207"/>
        <v>3181.9</v>
      </c>
      <c r="AZ2556" s="14">
        <f t="shared" si="15261"/>
        <v>0</v>
      </c>
      <c r="BA2556" s="14">
        <f t="shared" si="15208"/>
        <v>5539.6</v>
      </c>
      <c r="BB2556" s="14">
        <f t="shared" si="15209"/>
        <v>3181.9</v>
      </c>
      <c r="BC2556" s="14">
        <f t="shared" si="15210"/>
        <v>3181.9</v>
      </c>
      <c r="BD2556" s="14">
        <f t="shared" si="15262"/>
        <v>0</v>
      </c>
      <c r="BE2556" s="14">
        <f t="shared" si="15263"/>
        <v>0</v>
      </c>
      <c r="BF2556" s="14">
        <f t="shared" si="15264"/>
        <v>0</v>
      </c>
      <c r="BG2556" s="14">
        <f t="shared" si="15265"/>
        <v>0</v>
      </c>
      <c r="BH2556" s="14">
        <f t="shared" si="15266"/>
        <v>0</v>
      </c>
      <c r="BI2556" s="14">
        <f t="shared" si="15267"/>
        <v>0</v>
      </c>
      <c r="BJ2556" s="14">
        <f t="shared" si="15268"/>
        <v>0</v>
      </c>
      <c r="BK2556" s="14">
        <f t="shared" si="15269"/>
        <v>0</v>
      </c>
      <c r="BL2556" s="14">
        <f t="shared" si="15270"/>
        <v>0</v>
      </c>
      <c r="BM2556" s="14">
        <f t="shared" si="15271"/>
        <v>0</v>
      </c>
      <c r="BN2556" s="14">
        <f t="shared" si="15272"/>
        <v>0</v>
      </c>
      <c r="BO2556" s="14">
        <f t="shared" si="15211"/>
        <v>5539.6</v>
      </c>
      <c r="BP2556" s="14">
        <f t="shared" si="15212"/>
        <v>3181.9</v>
      </c>
      <c r="BQ2556" s="14">
        <f t="shared" si="15213"/>
        <v>3181.9</v>
      </c>
      <c r="BR2556" s="14">
        <f t="shared" si="15273"/>
        <v>0</v>
      </c>
      <c r="BS2556" s="14">
        <f t="shared" si="15274"/>
        <v>0</v>
      </c>
      <c r="BT2556" s="14">
        <f t="shared" si="15275"/>
        <v>0</v>
      </c>
      <c r="BU2556" s="14">
        <f t="shared" si="15214"/>
        <v>5539.6</v>
      </c>
      <c r="BV2556" s="14">
        <f t="shared" si="15215"/>
        <v>3181.9</v>
      </c>
      <c r="BW2556" s="14">
        <f t="shared" si="15216"/>
        <v>3181.9</v>
      </c>
      <c r="BX2556" s="14">
        <f t="shared" si="15276"/>
        <v>-120.8</v>
      </c>
      <c r="BY2556" s="14">
        <f t="shared" si="15277"/>
        <v>0</v>
      </c>
      <c r="BZ2556" s="14">
        <f t="shared" si="15278"/>
        <v>0</v>
      </c>
      <c r="CA2556" s="14">
        <f t="shared" si="15279"/>
        <v>0</v>
      </c>
      <c r="CB2556" s="14">
        <f t="shared" si="15280"/>
        <v>0</v>
      </c>
      <c r="CC2556" s="14">
        <f t="shared" si="15281"/>
        <v>0</v>
      </c>
      <c r="CD2556" s="14">
        <f t="shared" si="15282"/>
        <v>0</v>
      </c>
      <c r="CE2556" s="14">
        <f t="shared" si="15283"/>
        <v>0</v>
      </c>
      <c r="CF2556" s="14">
        <f t="shared" si="15284"/>
        <v>0</v>
      </c>
      <c r="CG2556" s="14">
        <f t="shared" si="15217"/>
        <v>5418.8</v>
      </c>
      <c r="CH2556" s="14">
        <f t="shared" si="15285"/>
        <v>0</v>
      </c>
      <c r="CI2556" s="84">
        <f t="shared" si="15220"/>
        <v>5418.8</v>
      </c>
      <c r="CJ2556" s="14">
        <f t="shared" si="15218"/>
        <v>3181.9</v>
      </c>
      <c r="CK2556" s="52">
        <f t="shared" si="15286"/>
        <v>0</v>
      </c>
      <c r="CL2556" s="84">
        <f t="shared" si="15221"/>
        <v>3181.9</v>
      </c>
      <c r="CM2556" s="14">
        <f t="shared" si="15219"/>
        <v>3181.9</v>
      </c>
      <c r="CN2556" s="52">
        <f t="shared" si="15286"/>
        <v>0</v>
      </c>
      <c r="CO2556" s="84">
        <f t="shared" si="15222"/>
        <v>3181.9</v>
      </c>
      <c r="CP2556" s="14">
        <f t="shared" si="15286"/>
        <v>0</v>
      </c>
      <c r="CQ2556" s="29"/>
      <c r="CR2556" s="29"/>
      <c r="CT2556" s="1"/>
    </row>
    <row r="2557" spans="1:99" ht="31.2" customHeight="1" x14ac:dyDescent="0.3">
      <c r="A2557" s="76" t="s">
        <v>1041</v>
      </c>
      <c r="B2557" s="76" t="s">
        <v>177</v>
      </c>
      <c r="C2557" s="76" t="s">
        <v>273</v>
      </c>
      <c r="D2557" s="76" t="s">
        <v>277</v>
      </c>
      <c r="E2557" s="88"/>
      <c r="F2557" s="77" t="s">
        <v>278</v>
      </c>
      <c r="G2557" s="14">
        <f t="shared" ref="G2557:L2557" si="15287">G2558+G2560</f>
        <v>3142</v>
      </c>
      <c r="H2557" s="14">
        <f t="shared" si="15287"/>
        <v>3181.9</v>
      </c>
      <c r="I2557" s="14">
        <f t="shared" si="15287"/>
        <v>3181.9</v>
      </c>
      <c r="J2557" s="14">
        <f t="shared" si="15287"/>
        <v>0</v>
      </c>
      <c r="K2557" s="14">
        <f t="shared" si="15287"/>
        <v>0</v>
      </c>
      <c r="L2557" s="14">
        <f t="shared" si="15287"/>
        <v>0</v>
      </c>
      <c r="M2557" s="14">
        <f t="shared" si="15196"/>
        <v>3142</v>
      </c>
      <c r="N2557" s="14">
        <f t="shared" si="15197"/>
        <v>3181.9</v>
      </c>
      <c r="O2557" s="14">
        <f t="shared" si="15198"/>
        <v>3181.9</v>
      </c>
      <c r="P2557" s="14">
        <f t="shared" ref="P2557:X2557" si="15288">P2558+P2560</f>
        <v>55.3</v>
      </c>
      <c r="Q2557" s="14">
        <f t="shared" si="15288"/>
        <v>0</v>
      </c>
      <c r="R2557" s="14">
        <f t="shared" si="15288"/>
        <v>0</v>
      </c>
      <c r="S2557" s="14">
        <f t="shared" si="15288"/>
        <v>0</v>
      </c>
      <c r="T2557" s="14">
        <f t="shared" si="15288"/>
        <v>0</v>
      </c>
      <c r="U2557" s="14">
        <f t="shared" si="15288"/>
        <v>0</v>
      </c>
      <c r="V2557" s="14">
        <f t="shared" si="15288"/>
        <v>0</v>
      </c>
      <c r="W2557" s="14">
        <f t="shared" si="15288"/>
        <v>0</v>
      </c>
      <c r="X2557" s="14">
        <f t="shared" si="15288"/>
        <v>0</v>
      </c>
      <c r="Y2557" s="14">
        <f t="shared" si="15199"/>
        <v>3197.3</v>
      </c>
      <c r="Z2557" s="14">
        <f t="shared" si="15200"/>
        <v>3181.9</v>
      </c>
      <c r="AA2557" s="14">
        <f t="shared" si="15201"/>
        <v>3181.9</v>
      </c>
      <c r="AB2557" s="14">
        <f>AB2558+AB2560</f>
        <v>0</v>
      </c>
      <c r="AC2557" s="14">
        <f>AC2558+AC2560</f>
        <v>0</v>
      </c>
      <c r="AD2557" s="14">
        <f>AD2558+AD2560</f>
        <v>0</v>
      </c>
      <c r="AE2557" s="14">
        <f t="shared" si="15202"/>
        <v>3197.3</v>
      </c>
      <c r="AF2557" s="14">
        <f t="shared" si="15203"/>
        <v>3181.9</v>
      </c>
      <c r="AG2557" s="14">
        <f t="shared" si="15204"/>
        <v>3181.9</v>
      </c>
      <c r="AH2557" s="14">
        <f t="shared" ref="AH2557:AV2557" si="15289">AH2558+AH2560</f>
        <v>0</v>
      </c>
      <c r="AI2557" s="14">
        <f t="shared" si="15289"/>
        <v>2342.2999999999997</v>
      </c>
      <c r="AJ2557" s="14">
        <f t="shared" si="15289"/>
        <v>0</v>
      </c>
      <c r="AK2557" s="14">
        <f t="shared" si="15289"/>
        <v>0</v>
      </c>
      <c r="AL2557" s="14">
        <f t="shared" si="15289"/>
        <v>0</v>
      </c>
      <c r="AM2557" s="14">
        <f t="shared" si="15289"/>
        <v>0</v>
      </c>
      <c r="AN2557" s="14">
        <f t="shared" si="15289"/>
        <v>0</v>
      </c>
      <c r="AO2557" s="14">
        <f t="shared" si="15289"/>
        <v>0</v>
      </c>
      <c r="AP2557" s="14">
        <f t="shared" si="15289"/>
        <v>0</v>
      </c>
      <c r="AQ2557" s="14">
        <f t="shared" si="15289"/>
        <v>0</v>
      </c>
      <c r="AR2557" s="14">
        <f t="shared" si="15289"/>
        <v>0</v>
      </c>
      <c r="AS2557" s="14">
        <f t="shared" si="15289"/>
        <v>0</v>
      </c>
      <c r="AT2557" s="14">
        <f t="shared" si="15289"/>
        <v>0</v>
      </c>
      <c r="AU2557" s="14">
        <f t="shared" si="15289"/>
        <v>0</v>
      </c>
      <c r="AV2557" s="14">
        <f t="shared" si="15289"/>
        <v>0</v>
      </c>
      <c r="AW2557" s="14">
        <f t="shared" si="15205"/>
        <v>5539.6</v>
      </c>
      <c r="AX2557" s="14">
        <f t="shared" si="15206"/>
        <v>3181.9</v>
      </c>
      <c r="AY2557" s="14">
        <f t="shared" si="15207"/>
        <v>3181.9</v>
      </c>
      <c r="AZ2557" s="14">
        <f>AZ2558+AZ2560</f>
        <v>0</v>
      </c>
      <c r="BA2557" s="14">
        <f t="shared" si="15208"/>
        <v>5539.6</v>
      </c>
      <c r="BB2557" s="14">
        <f t="shared" si="15209"/>
        <v>3181.9</v>
      </c>
      <c r="BC2557" s="14">
        <f t="shared" si="15210"/>
        <v>3181.9</v>
      </c>
      <c r="BD2557" s="14">
        <f t="shared" ref="BD2557:BN2557" si="15290">BD2558+BD2560</f>
        <v>0</v>
      </c>
      <c r="BE2557" s="14">
        <f t="shared" si="15290"/>
        <v>0</v>
      </c>
      <c r="BF2557" s="14">
        <f t="shared" si="15290"/>
        <v>0</v>
      </c>
      <c r="BG2557" s="14">
        <f t="shared" si="15290"/>
        <v>0</v>
      </c>
      <c r="BH2557" s="14">
        <f t="shared" si="15290"/>
        <v>0</v>
      </c>
      <c r="BI2557" s="14">
        <f t="shared" si="15290"/>
        <v>0</v>
      </c>
      <c r="BJ2557" s="14">
        <f t="shared" si="15290"/>
        <v>0</v>
      </c>
      <c r="BK2557" s="14">
        <f t="shared" si="15290"/>
        <v>0</v>
      </c>
      <c r="BL2557" s="14">
        <f t="shared" si="15290"/>
        <v>0</v>
      </c>
      <c r="BM2557" s="14">
        <f t="shared" si="15290"/>
        <v>0</v>
      </c>
      <c r="BN2557" s="14">
        <f t="shared" si="15290"/>
        <v>0</v>
      </c>
      <c r="BO2557" s="14">
        <f t="shared" si="15211"/>
        <v>5539.6</v>
      </c>
      <c r="BP2557" s="14">
        <f t="shared" si="15212"/>
        <v>3181.9</v>
      </c>
      <c r="BQ2557" s="14">
        <f t="shared" si="15213"/>
        <v>3181.9</v>
      </c>
      <c r="BR2557" s="14">
        <f>BR2558+BR2560</f>
        <v>0</v>
      </c>
      <c r="BS2557" s="14">
        <f>BS2558+BS2560</f>
        <v>0</v>
      </c>
      <c r="BT2557" s="14">
        <f>BT2558+BT2560</f>
        <v>0</v>
      </c>
      <c r="BU2557" s="14">
        <f t="shared" si="15214"/>
        <v>5539.6</v>
      </c>
      <c r="BV2557" s="14">
        <f t="shared" si="15215"/>
        <v>3181.9</v>
      </c>
      <c r="BW2557" s="14">
        <f t="shared" si="15216"/>
        <v>3181.9</v>
      </c>
      <c r="BX2557" s="14">
        <f t="shared" ref="BX2557:CF2557" si="15291">BX2558+BX2560</f>
        <v>-120.8</v>
      </c>
      <c r="BY2557" s="14">
        <f t="shared" si="15291"/>
        <v>0</v>
      </c>
      <c r="BZ2557" s="14">
        <f t="shared" si="15291"/>
        <v>0</v>
      </c>
      <c r="CA2557" s="14">
        <f t="shared" si="15291"/>
        <v>0</v>
      </c>
      <c r="CB2557" s="14">
        <f t="shared" si="15291"/>
        <v>0</v>
      </c>
      <c r="CC2557" s="14">
        <f t="shared" si="15291"/>
        <v>0</v>
      </c>
      <c r="CD2557" s="14">
        <f t="shared" si="15291"/>
        <v>0</v>
      </c>
      <c r="CE2557" s="14">
        <f t="shared" si="15291"/>
        <v>0</v>
      </c>
      <c r="CF2557" s="14">
        <f t="shared" si="15291"/>
        <v>0</v>
      </c>
      <c r="CG2557" s="14">
        <f t="shared" si="15217"/>
        <v>5418.8</v>
      </c>
      <c r="CH2557" s="14">
        <f>CH2558+CH2560</f>
        <v>0</v>
      </c>
      <c r="CI2557" s="84">
        <f t="shared" si="15220"/>
        <v>5418.8</v>
      </c>
      <c r="CJ2557" s="14">
        <f t="shared" si="15218"/>
        <v>3181.9</v>
      </c>
      <c r="CK2557" s="52">
        <f>CK2558+CK2560</f>
        <v>0</v>
      </c>
      <c r="CL2557" s="84">
        <f t="shared" si="15221"/>
        <v>3181.9</v>
      </c>
      <c r="CM2557" s="14">
        <f t="shared" si="15219"/>
        <v>3181.9</v>
      </c>
      <c r="CN2557" s="52">
        <f>CN2558+CN2560</f>
        <v>0</v>
      </c>
      <c r="CO2557" s="84">
        <f t="shared" si="15222"/>
        <v>3181.9</v>
      </c>
      <c r="CP2557" s="14">
        <f>CP2558+CP2560</f>
        <v>0</v>
      </c>
      <c r="CQ2557" s="29"/>
      <c r="CR2557" s="29"/>
      <c r="CT2557" s="1"/>
    </row>
    <row r="2558" spans="1:99" ht="46.8" customHeight="1" x14ac:dyDescent="0.3">
      <c r="A2558" s="76" t="s">
        <v>1041</v>
      </c>
      <c r="B2558" s="76" t="s">
        <v>177</v>
      </c>
      <c r="C2558" s="76" t="s">
        <v>273</v>
      </c>
      <c r="D2558" s="76" t="s">
        <v>279</v>
      </c>
      <c r="E2558" s="88"/>
      <c r="F2558" s="77" t="s">
        <v>61</v>
      </c>
      <c r="G2558" s="14">
        <f t="shared" ref="G2558:L2558" si="15292">G2559</f>
        <v>3125.2</v>
      </c>
      <c r="H2558" s="14">
        <f t="shared" si="15292"/>
        <v>3181.9</v>
      </c>
      <c r="I2558" s="14">
        <f t="shared" si="15292"/>
        <v>3181.9</v>
      </c>
      <c r="J2558" s="14">
        <f t="shared" si="15292"/>
        <v>0</v>
      </c>
      <c r="K2558" s="14">
        <f t="shared" si="15292"/>
        <v>0</v>
      </c>
      <c r="L2558" s="14">
        <f t="shared" si="15292"/>
        <v>0</v>
      </c>
      <c r="M2558" s="14">
        <f t="shared" si="15196"/>
        <v>3125.2</v>
      </c>
      <c r="N2558" s="14">
        <f t="shared" si="15197"/>
        <v>3181.9</v>
      </c>
      <c r="O2558" s="14">
        <f t="shared" si="15198"/>
        <v>3181.9</v>
      </c>
      <c r="P2558" s="14">
        <f t="shared" ref="P2558:X2558" si="15293">P2559</f>
        <v>0</v>
      </c>
      <c r="Q2558" s="14">
        <f t="shared" si="15293"/>
        <v>0</v>
      </c>
      <c r="R2558" s="14">
        <f t="shared" si="15293"/>
        <v>0</v>
      </c>
      <c r="S2558" s="14">
        <f t="shared" si="15293"/>
        <v>0</v>
      </c>
      <c r="T2558" s="14">
        <f t="shared" si="15293"/>
        <v>0</v>
      </c>
      <c r="U2558" s="14">
        <f t="shared" si="15293"/>
        <v>0</v>
      </c>
      <c r="V2558" s="14">
        <f t="shared" si="15293"/>
        <v>0</v>
      </c>
      <c r="W2558" s="14">
        <f t="shared" si="15293"/>
        <v>0</v>
      </c>
      <c r="X2558" s="14">
        <f t="shared" si="15293"/>
        <v>0</v>
      </c>
      <c r="Y2558" s="14">
        <f t="shared" si="15199"/>
        <v>3125.2</v>
      </c>
      <c r="Z2558" s="14">
        <f t="shared" si="15200"/>
        <v>3181.9</v>
      </c>
      <c r="AA2558" s="14">
        <f t="shared" si="15201"/>
        <v>3181.9</v>
      </c>
      <c r="AB2558" s="14">
        <f>AB2559</f>
        <v>0</v>
      </c>
      <c r="AC2558" s="14">
        <f>AC2559</f>
        <v>0</v>
      </c>
      <c r="AD2558" s="14">
        <f>AD2559</f>
        <v>0</v>
      </c>
      <c r="AE2558" s="14">
        <f t="shared" si="15202"/>
        <v>3125.2</v>
      </c>
      <c r="AF2558" s="14">
        <f t="shared" si="15203"/>
        <v>3181.9</v>
      </c>
      <c r="AG2558" s="14">
        <f t="shared" si="15204"/>
        <v>3181.9</v>
      </c>
      <c r="AH2558" s="14">
        <f t="shared" ref="AH2558:AV2558" si="15294">AH2559</f>
        <v>0</v>
      </c>
      <c r="AI2558" s="14">
        <f t="shared" si="15294"/>
        <v>2293.6</v>
      </c>
      <c r="AJ2558" s="14">
        <f t="shared" si="15294"/>
        <v>0</v>
      </c>
      <c r="AK2558" s="14">
        <f t="shared" si="15294"/>
        <v>0</v>
      </c>
      <c r="AL2558" s="14">
        <f t="shared" si="15294"/>
        <v>0</v>
      </c>
      <c r="AM2558" s="14">
        <f t="shared" si="15294"/>
        <v>0</v>
      </c>
      <c r="AN2558" s="14">
        <f t="shared" si="15294"/>
        <v>0</v>
      </c>
      <c r="AO2558" s="14">
        <f t="shared" si="15294"/>
        <v>0</v>
      </c>
      <c r="AP2558" s="14">
        <f t="shared" si="15294"/>
        <v>0</v>
      </c>
      <c r="AQ2558" s="14">
        <f t="shared" si="15294"/>
        <v>0</v>
      </c>
      <c r="AR2558" s="14">
        <f t="shared" si="15294"/>
        <v>0</v>
      </c>
      <c r="AS2558" s="14">
        <f t="shared" si="15294"/>
        <v>0</v>
      </c>
      <c r="AT2558" s="14">
        <f t="shared" si="15294"/>
        <v>0</v>
      </c>
      <c r="AU2558" s="14">
        <f t="shared" si="15294"/>
        <v>0</v>
      </c>
      <c r="AV2558" s="14">
        <f t="shared" si="15294"/>
        <v>0</v>
      </c>
      <c r="AW2558" s="14">
        <f t="shared" si="15205"/>
        <v>5418.7999999999993</v>
      </c>
      <c r="AX2558" s="14">
        <f t="shared" si="15206"/>
        <v>3181.9</v>
      </c>
      <c r="AY2558" s="14">
        <f t="shared" si="15207"/>
        <v>3181.9</v>
      </c>
      <c r="AZ2558" s="14">
        <f>AZ2559</f>
        <v>0</v>
      </c>
      <c r="BA2558" s="14">
        <f t="shared" si="15208"/>
        <v>5418.7999999999993</v>
      </c>
      <c r="BB2558" s="14">
        <f t="shared" si="15209"/>
        <v>3181.9</v>
      </c>
      <c r="BC2558" s="14">
        <f t="shared" si="15210"/>
        <v>3181.9</v>
      </c>
      <c r="BD2558" s="14">
        <f t="shared" ref="BD2558:BN2558" si="15295">BD2559</f>
        <v>0</v>
      </c>
      <c r="BE2558" s="14">
        <f t="shared" si="15295"/>
        <v>0</v>
      </c>
      <c r="BF2558" s="14">
        <f t="shared" si="15295"/>
        <v>0</v>
      </c>
      <c r="BG2558" s="14">
        <f t="shared" si="15295"/>
        <v>0</v>
      </c>
      <c r="BH2558" s="14">
        <f t="shared" si="15295"/>
        <v>0</v>
      </c>
      <c r="BI2558" s="14">
        <f t="shared" si="15295"/>
        <v>0</v>
      </c>
      <c r="BJ2558" s="14">
        <f t="shared" si="15295"/>
        <v>0</v>
      </c>
      <c r="BK2558" s="14">
        <f t="shared" si="15295"/>
        <v>0</v>
      </c>
      <c r="BL2558" s="14">
        <f t="shared" si="15295"/>
        <v>0</v>
      </c>
      <c r="BM2558" s="14">
        <f t="shared" si="15295"/>
        <v>0</v>
      </c>
      <c r="BN2558" s="14">
        <f t="shared" si="15295"/>
        <v>0</v>
      </c>
      <c r="BO2558" s="14">
        <f t="shared" si="15211"/>
        <v>5418.7999999999993</v>
      </c>
      <c r="BP2558" s="14">
        <f t="shared" si="15212"/>
        <v>3181.9</v>
      </c>
      <c r="BQ2558" s="14">
        <f t="shared" si="15213"/>
        <v>3181.9</v>
      </c>
      <c r="BR2558" s="14">
        <f>BR2559</f>
        <v>0</v>
      </c>
      <c r="BS2558" s="14">
        <f>BS2559</f>
        <v>0</v>
      </c>
      <c r="BT2558" s="14">
        <f>BT2559</f>
        <v>0</v>
      </c>
      <c r="BU2558" s="14">
        <f t="shared" si="15214"/>
        <v>5418.7999999999993</v>
      </c>
      <c r="BV2558" s="14">
        <f t="shared" si="15215"/>
        <v>3181.9</v>
      </c>
      <c r="BW2558" s="14">
        <f t="shared" si="15216"/>
        <v>3181.9</v>
      </c>
      <c r="BX2558" s="14">
        <f t="shared" ref="BX2558:CF2558" si="15296">BX2559</f>
        <v>0</v>
      </c>
      <c r="BY2558" s="14">
        <f t="shared" si="15296"/>
        <v>0</v>
      </c>
      <c r="BZ2558" s="14">
        <f t="shared" si="15296"/>
        <v>0</v>
      </c>
      <c r="CA2558" s="14">
        <f t="shared" si="15296"/>
        <v>0</v>
      </c>
      <c r="CB2558" s="14">
        <f t="shared" si="15296"/>
        <v>0</v>
      </c>
      <c r="CC2558" s="14">
        <f t="shared" si="15296"/>
        <v>0</v>
      </c>
      <c r="CD2558" s="14">
        <f t="shared" si="15296"/>
        <v>0</v>
      </c>
      <c r="CE2558" s="14">
        <f t="shared" si="15296"/>
        <v>0</v>
      </c>
      <c r="CF2558" s="14">
        <f t="shared" si="15296"/>
        <v>0</v>
      </c>
      <c r="CG2558" s="14">
        <f t="shared" si="15217"/>
        <v>5418.7999999999993</v>
      </c>
      <c r="CH2558" s="14">
        <f>CH2559</f>
        <v>0</v>
      </c>
      <c r="CI2558" s="84">
        <f t="shared" si="15220"/>
        <v>5418.7999999999993</v>
      </c>
      <c r="CJ2558" s="14">
        <f t="shared" si="15218"/>
        <v>3181.9</v>
      </c>
      <c r="CK2558" s="52">
        <f>CK2559</f>
        <v>0</v>
      </c>
      <c r="CL2558" s="84">
        <f t="shared" si="15221"/>
        <v>3181.9</v>
      </c>
      <c r="CM2558" s="14">
        <f t="shared" si="15219"/>
        <v>3181.9</v>
      </c>
      <c r="CN2558" s="52">
        <f>CN2559</f>
        <v>0</v>
      </c>
      <c r="CO2558" s="84">
        <f t="shared" si="15222"/>
        <v>3181.9</v>
      </c>
      <c r="CP2558" s="14">
        <f>CP2559</f>
        <v>0</v>
      </c>
      <c r="CQ2558" s="29"/>
      <c r="CR2558" s="29"/>
      <c r="CT2558" s="1"/>
    </row>
    <row r="2559" spans="1:99" ht="31.2" customHeight="1" x14ac:dyDescent="0.3">
      <c r="A2559" s="76" t="s">
        <v>1041</v>
      </c>
      <c r="B2559" s="76" t="s">
        <v>177</v>
      </c>
      <c r="C2559" s="76" t="s">
        <v>273</v>
      </c>
      <c r="D2559" s="76" t="s">
        <v>279</v>
      </c>
      <c r="E2559" s="76" t="s">
        <v>140</v>
      </c>
      <c r="F2559" s="77" t="s">
        <v>141</v>
      </c>
      <c r="G2559" s="14">
        <v>3125.2</v>
      </c>
      <c r="H2559" s="14">
        <v>3181.9</v>
      </c>
      <c r="I2559" s="14">
        <v>3181.9</v>
      </c>
      <c r="J2559" s="14"/>
      <c r="K2559" s="14"/>
      <c r="L2559" s="14"/>
      <c r="M2559" s="14">
        <f t="shared" si="15196"/>
        <v>3125.2</v>
      </c>
      <c r="N2559" s="14">
        <f t="shared" si="15197"/>
        <v>3181.9</v>
      </c>
      <c r="O2559" s="14">
        <f t="shared" si="15198"/>
        <v>3181.9</v>
      </c>
      <c r="P2559" s="14"/>
      <c r="Q2559" s="14"/>
      <c r="R2559" s="14"/>
      <c r="S2559" s="14"/>
      <c r="T2559" s="14"/>
      <c r="U2559" s="14"/>
      <c r="V2559" s="14"/>
      <c r="W2559" s="14"/>
      <c r="X2559" s="14"/>
      <c r="Y2559" s="14">
        <f t="shared" si="15199"/>
        <v>3125.2</v>
      </c>
      <c r="Z2559" s="14">
        <f t="shared" si="15200"/>
        <v>3181.9</v>
      </c>
      <c r="AA2559" s="14">
        <f t="shared" si="15201"/>
        <v>3181.9</v>
      </c>
      <c r="AB2559" s="14"/>
      <c r="AC2559" s="14"/>
      <c r="AD2559" s="14"/>
      <c r="AE2559" s="14">
        <f t="shared" si="15202"/>
        <v>3125.2</v>
      </c>
      <c r="AF2559" s="14">
        <f t="shared" si="15203"/>
        <v>3181.9</v>
      </c>
      <c r="AG2559" s="14">
        <f t="shared" si="15204"/>
        <v>3181.9</v>
      </c>
      <c r="AH2559" s="14"/>
      <c r="AI2559" s="14">
        <v>2293.6</v>
      </c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>
        <f t="shared" si="15205"/>
        <v>5418.7999999999993</v>
      </c>
      <c r="AX2559" s="14">
        <f t="shared" si="15206"/>
        <v>3181.9</v>
      </c>
      <c r="AY2559" s="14">
        <f t="shared" si="15207"/>
        <v>3181.9</v>
      </c>
      <c r="AZ2559" s="14"/>
      <c r="BA2559" s="14">
        <f t="shared" si="15208"/>
        <v>5418.7999999999993</v>
      </c>
      <c r="BB2559" s="14">
        <f t="shared" si="15209"/>
        <v>3181.9</v>
      </c>
      <c r="BC2559" s="14">
        <f t="shared" si="15210"/>
        <v>3181.9</v>
      </c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>
        <f t="shared" si="15211"/>
        <v>5418.7999999999993</v>
      </c>
      <c r="BP2559" s="14">
        <f t="shared" si="15212"/>
        <v>3181.9</v>
      </c>
      <c r="BQ2559" s="14">
        <f t="shared" si="15213"/>
        <v>3181.9</v>
      </c>
      <c r="BR2559" s="14"/>
      <c r="BS2559" s="14"/>
      <c r="BT2559" s="14"/>
      <c r="BU2559" s="14">
        <f t="shared" si="15214"/>
        <v>5418.7999999999993</v>
      </c>
      <c r="BV2559" s="14">
        <f t="shared" si="15215"/>
        <v>3181.9</v>
      </c>
      <c r="BW2559" s="14">
        <f t="shared" si="15216"/>
        <v>3181.9</v>
      </c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>
        <f t="shared" si="15217"/>
        <v>5418.7999999999993</v>
      </c>
      <c r="CH2559" s="14"/>
      <c r="CI2559" s="84">
        <f t="shared" si="15220"/>
        <v>5418.7999999999993</v>
      </c>
      <c r="CJ2559" s="14">
        <f t="shared" si="15218"/>
        <v>3181.9</v>
      </c>
      <c r="CK2559" s="52"/>
      <c r="CL2559" s="84">
        <f t="shared" si="15221"/>
        <v>3181.9</v>
      </c>
      <c r="CM2559" s="14">
        <f t="shared" si="15219"/>
        <v>3181.9</v>
      </c>
      <c r="CN2559" s="52"/>
      <c r="CO2559" s="84">
        <f t="shared" si="15222"/>
        <v>3181.9</v>
      </c>
      <c r="CP2559" s="14"/>
      <c r="CQ2559" s="29"/>
      <c r="CR2559" s="29"/>
      <c r="CT2559" s="1"/>
    </row>
    <row r="2560" spans="1:99" s="1" customFormat="1" ht="15.6" hidden="1" customHeight="1" x14ac:dyDescent="0.3">
      <c r="A2560" s="27" t="s">
        <v>1041</v>
      </c>
      <c r="B2560" s="27" t="s">
        <v>177</v>
      </c>
      <c r="C2560" s="27" t="s">
        <v>273</v>
      </c>
      <c r="D2560" s="27" t="s">
        <v>280</v>
      </c>
      <c r="E2560" s="30"/>
      <c r="F2560" s="28" t="s">
        <v>232</v>
      </c>
      <c r="G2560" s="14">
        <f t="shared" ref="G2560:L2560" si="15297">G2561</f>
        <v>16.8</v>
      </c>
      <c r="H2560" s="14">
        <f t="shared" si="15297"/>
        <v>0</v>
      </c>
      <c r="I2560" s="14">
        <f t="shared" si="15297"/>
        <v>0</v>
      </c>
      <c r="J2560" s="14">
        <f t="shared" si="15297"/>
        <v>0</v>
      </c>
      <c r="K2560" s="14">
        <f t="shared" si="15297"/>
        <v>0</v>
      </c>
      <c r="L2560" s="14">
        <f t="shared" si="15297"/>
        <v>0</v>
      </c>
      <c r="M2560" s="14">
        <f t="shared" si="15196"/>
        <v>16.8</v>
      </c>
      <c r="N2560" s="14">
        <f t="shared" si="15197"/>
        <v>0</v>
      </c>
      <c r="O2560" s="14">
        <f t="shared" si="15198"/>
        <v>0</v>
      </c>
      <c r="P2560" s="14">
        <f t="shared" ref="P2560:X2560" si="15298">P2561</f>
        <v>55.3</v>
      </c>
      <c r="Q2560" s="14">
        <f t="shared" si="15298"/>
        <v>0</v>
      </c>
      <c r="R2560" s="14">
        <f t="shared" si="15298"/>
        <v>0</v>
      </c>
      <c r="S2560" s="14">
        <f t="shared" si="15298"/>
        <v>0</v>
      </c>
      <c r="T2560" s="14">
        <f t="shared" si="15298"/>
        <v>0</v>
      </c>
      <c r="U2560" s="14">
        <f t="shared" si="15298"/>
        <v>0</v>
      </c>
      <c r="V2560" s="14">
        <f t="shared" si="15298"/>
        <v>0</v>
      </c>
      <c r="W2560" s="14">
        <f t="shared" si="15298"/>
        <v>0</v>
      </c>
      <c r="X2560" s="14">
        <f t="shared" si="15298"/>
        <v>0</v>
      </c>
      <c r="Y2560" s="14">
        <f t="shared" si="15199"/>
        <v>72.099999999999994</v>
      </c>
      <c r="Z2560" s="14">
        <f t="shared" si="15200"/>
        <v>0</v>
      </c>
      <c r="AA2560" s="14">
        <f t="shared" si="15201"/>
        <v>0</v>
      </c>
      <c r="AB2560" s="14">
        <f>AB2561</f>
        <v>0</v>
      </c>
      <c r="AC2560" s="14">
        <f>AC2561</f>
        <v>0</v>
      </c>
      <c r="AD2560" s="14">
        <f>AD2561</f>
        <v>0</v>
      </c>
      <c r="AE2560" s="14">
        <f t="shared" si="15202"/>
        <v>72.099999999999994</v>
      </c>
      <c r="AF2560" s="14">
        <f t="shared" si="15203"/>
        <v>0</v>
      </c>
      <c r="AG2560" s="14">
        <f t="shared" si="15204"/>
        <v>0</v>
      </c>
      <c r="AH2560" s="14">
        <f t="shared" ref="AH2560:AV2560" si="15299">AH2561</f>
        <v>0</v>
      </c>
      <c r="AI2560" s="14">
        <f t="shared" si="15299"/>
        <v>48.7</v>
      </c>
      <c r="AJ2560" s="14">
        <f t="shared" si="15299"/>
        <v>0</v>
      </c>
      <c r="AK2560" s="14">
        <f t="shared" si="15299"/>
        <v>0</v>
      </c>
      <c r="AL2560" s="14">
        <f t="shared" si="15299"/>
        <v>0</v>
      </c>
      <c r="AM2560" s="14">
        <f t="shared" si="15299"/>
        <v>0</v>
      </c>
      <c r="AN2560" s="14">
        <f t="shared" si="15299"/>
        <v>0</v>
      </c>
      <c r="AO2560" s="14">
        <f t="shared" si="15299"/>
        <v>0</v>
      </c>
      <c r="AP2560" s="14">
        <f t="shared" si="15299"/>
        <v>0</v>
      </c>
      <c r="AQ2560" s="14">
        <f t="shared" si="15299"/>
        <v>0</v>
      </c>
      <c r="AR2560" s="14">
        <f t="shared" si="15299"/>
        <v>0</v>
      </c>
      <c r="AS2560" s="14">
        <f t="shared" si="15299"/>
        <v>0</v>
      </c>
      <c r="AT2560" s="14">
        <f t="shared" si="15299"/>
        <v>0</v>
      </c>
      <c r="AU2560" s="14">
        <f t="shared" si="15299"/>
        <v>0</v>
      </c>
      <c r="AV2560" s="14">
        <f t="shared" si="15299"/>
        <v>0</v>
      </c>
      <c r="AW2560" s="14">
        <f t="shared" si="15205"/>
        <v>120.8</v>
      </c>
      <c r="AX2560" s="14">
        <f t="shared" si="15206"/>
        <v>0</v>
      </c>
      <c r="AY2560" s="14">
        <f t="shared" si="15207"/>
        <v>0</v>
      </c>
      <c r="AZ2560" s="14">
        <f>AZ2561</f>
        <v>0</v>
      </c>
      <c r="BA2560" s="14">
        <f t="shared" si="15208"/>
        <v>120.8</v>
      </c>
      <c r="BB2560" s="14">
        <f t="shared" si="15209"/>
        <v>0</v>
      </c>
      <c r="BC2560" s="14">
        <f t="shared" si="15210"/>
        <v>0</v>
      </c>
      <c r="BD2560" s="14">
        <f t="shared" ref="BD2560:BN2560" si="15300">BD2561</f>
        <v>0</v>
      </c>
      <c r="BE2560" s="14">
        <f t="shared" si="15300"/>
        <v>0</v>
      </c>
      <c r="BF2560" s="14">
        <f t="shared" si="15300"/>
        <v>0</v>
      </c>
      <c r="BG2560" s="14">
        <f t="shared" si="15300"/>
        <v>0</v>
      </c>
      <c r="BH2560" s="14">
        <f t="shared" si="15300"/>
        <v>0</v>
      </c>
      <c r="BI2560" s="14">
        <f t="shared" si="15300"/>
        <v>0</v>
      </c>
      <c r="BJ2560" s="14">
        <f t="shared" si="15300"/>
        <v>0</v>
      </c>
      <c r="BK2560" s="14">
        <f t="shared" si="15300"/>
        <v>0</v>
      </c>
      <c r="BL2560" s="14">
        <f t="shared" si="15300"/>
        <v>0</v>
      </c>
      <c r="BM2560" s="14">
        <f t="shared" si="15300"/>
        <v>0</v>
      </c>
      <c r="BN2560" s="14">
        <f t="shared" si="15300"/>
        <v>0</v>
      </c>
      <c r="BO2560" s="14">
        <f t="shared" si="15211"/>
        <v>120.8</v>
      </c>
      <c r="BP2560" s="14">
        <f t="shared" si="15212"/>
        <v>0</v>
      </c>
      <c r="BQ2560" s="14">
        <f t="shared" si="15213"/>
        <v>0</v>
      </c>
      <c r="BR2560" s="14">
        <f>BR2561</f>
        <v>0</v>
      </c>
      <c r="BS2560" s="14">
        <f>BS2561</f>
        <v>0</v>
      </c>
      <c r="BT2560" s="14">
        <f>BT2561</f>
        <v>0</v>
      </c>
      <c r="BU2560" s="14">
        <f t="shared" si="15214"/>
        <v>120.8</v>
      </c>
      <c r="BV2560" s="14">
        <f t="shared" si="15215"/>
        <v>0</v>
      </c>
      <c r="BW2560" s="14">
        <f t="shared" si="15216"/>
        <v>0</v>
      </c>
      <c r="BX2560" s="14">
        <f t="shared" ref="BX2560:CF2560" si="15301">BX2561</f>
        <v>-120.8</v>
      </c>
      <c r="BY2560" s="14">
        <f t="shared" si="15301"/>
        <v>0</v>
      </c>
      <c r="BZ2560" s="14">
        <f t="shared" si="15301"/>
        <v>0</v>
      </c>
      <c r="CA2560" s="14">
        <f t="shared" si="15301"/>
        <v>0</v>
      </c>
      <c r="CB2560" s="14">
        <f t="shared" si="15301"/>
        <v>0</v>
      </c>
      <c r="CC2560" s="32">
        <f t="shared" si="15301"/>
        <v>0</v>
      </c>
      <c r="CD2560" s="14">
        <f t="shared" si="15301"/>
        <v>0</v>
      </c>
      <c r="CE2560" s="14">
        <f t="shared" si="15301"/>
        <v>0</v>
      </c>
      <c r="CF2560" s="32">
        <f t="shared" si="15301"/>
        <v>0</v>
      </c>
      <c r="CG2560" s="14">
        <f t="shared" si="15217"/>
        <v>0</v>
      </c>
      <c r="CH2560" s="14">
        <f>CH2561</f>
        <v>0</v>
      </c>
      <c r="CI2560" s="14"/>
      <c r="CJ2560" s="14">
        <f t="shared" si="15218"/>
        <v>0</v>
      </c>
      <c r="CK2560" s="52">
        <f>CK2561</f>
        <v>0</v>
      </c>
      <c r="CL2560" s="52"/>
      <c r="CM2560" s="14">
        <f t="shared" si="15219"/>
        <v>0</v>
      </c>
      <c r="CN2560" s="52">
        <f>CN2561</f>
        <v>0</v>
      </c>
      <c r="CO2560" s="52"/>
      <c r="CP2560" s="14">
        <f>CP2561</f>
        <v>0</v>
      </c>
      <c r="CQ2560" s="29">
        <v>0</v>
      </c>
      <c r="CR2560" s="29"/>
    </row>
    <row r="2561" spans="1:99" s="1" customFormat="1" ht="31.2" hidden="1" customHeight="1" x14ac:dyDescent="0.3">
      <c r="A2561" s="27" t="s">
        <v>1041</v>
      </c>
      <c r="B2561" s="27" t="s">
        <v>177</v>
      </c>
      <c r="C2561" s="27" t="s">
        <v>273</v>
      </c>
      <c r="D2561" s="27" t="s">
        <v>280</v>
      </c>
      <c r="E2561" s="27" t="s">
        <v>140</v>
      </c>
      <c r="F2561" s="28" t="s">
        <v>141</v>
      </c>
      <c r="G2561" s="14">
        <v>16.8</v>
      </c>
      <c r="H2561" s="14">
        <v>0</v>
      </c>
      <c r="I2561" s="14">
        <v>0</v>
      </c>
      <c r="J2561" s="14"/>
      <c r="K2561" s="14"/>
      <c r="L2561" s="14"/>
      <c r="M2561" s="14">
        <f t="shared" si="15196"/>
        <v>16.8</v>
      </c>
      <c r="N2561" s="14">
        <f t="shared" si="15197"/>
        <v>0</v>
      </c>
      <c r="O2561" s="14">
        <f t="shared" si="15198"/>
        <v>0</v>
      </c>
      <c r="P2561" s="14">
        <v>55.3</v>
      </c>
      <c r="Q2561" s="14"/>
      <c r="R2561" s="14"/>
      <c r="S2561" s="14"/>
      <c r="T2561" s="14"/>
      <c r="U2561" s="14"/>
      <c r="V2561" s="14"/>
      <c r="W2561" s="14"/>
      <c r="X2561" s="14"/>
      <c r="Y2561" s="14">
        <f t="shared" si="15199"/>
        <v>72.099999999999994</v>
      </c>
      <c r="Z2561" s="14">
        <f t="shared" si="15200"/>
        <v>0</v>
      </c>
      <c r="AA2561" s="14">
        <f t="shared" si="15201"/>
        <v>0</v>
      </c>
      <c r="AB2561" s="14"/>
      <c r="AC2561" s="14"/>
      <c r="AD2561" s="14"/>
      <c r="AE2561" s="14">
        <f t="shared" si="15202"/>
        <v>72.099999999999994</v>
      </c>
      <c r="AF2561" s="14">
        <f t="shared" si="15203"/>
        <v>0</v>
      </c>
      <c r="AG2561" s="14">
        <f t="shared" si="15204"/>
        <v>0</v>
      </c>
      <c r="AH2561" s="14"/>
      <c r="AI2561" s="14">
        <v>48.7</v>
      </c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>
        <f t="shared" si="15205"/>
        <v>120.8</v>
      </c>
      <c r="AX2561" s="14">
        <f t="shared" si="15206"/>
        <v>0</v>
      </c>
      <c r="AY2561" s="14">
        <f t="shared" si="15207"/>
        <v>0</v>
      </c>
      <c r="AZ2561" s="14"/>
      <c r="BA2561" s="14">
        <f t="shared" si="15208"/>
        <v>120.8</v>
      </c>
      <c r="BB2561" s="14">
        <f t="shared" si="15209"/>
        <v>0</v>
      </c>
      <c r="BC2561" s="14">
        <f t="shared" si="15210"/>
        <v>0</v>
      </c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>
        <f t="shared" si="15211"/>
        <v>120.8</v>
      </c>
      <c r="BP2561" s="14">
        <f t="shared" si="15212"/>
        <v>0</v>
      </c>
      <c r="BQ2561" s="14">
        <f t="shared" si="15213"/>
        <v>0</v>
      </c>
      <c r="BR2561" s="14"/>
      <c r="BS2561" s="14"/>
      <c r="BT2561" s="14"/>
      <c r="BU2561" s="14">
        <f t="shared" si="15214"/>
        <v>120.8</v>
      </c>
      <c r="BV2561" s="14">
        <f t="shared" si="15215"/>
        <v>0</v>
      </c>
      <c r="BW2561" s="14">
        <f t="shared" si="15216"/>
        <v>0</v>
      </c>
      <c r="BX2561" s="14">
        <v>-120.8</v>
      </c>
      <c r="BY2561" s="14"/>
      <c r="BZ2561" s="14"/>
      <c r="CA2561" s="14"/>
      <c r="CB2561" s="14"/>
      <c r="CC2561" s="14"/>
      <c r="CD2561" s="14"/>
      <c r="CE2561" s="14"/>
      <c r="CF2561" s="14"/>
      <c r="CG2561" s="14">
        <f t="shared" si="15217"/>
        <v>0</v>
      </c>
      <c r="CH2561" s="14"/>
      <c r="CI2561" s="14"/>
      <c r="CJ2561" s="14">
        <f t="shared" si="15218"/>
        <v>0</v>
      </c>
      <c r="CK2561" s="52"/>
      <c r="CL2561" s="52"/>
      <c r="CM2561" s="14">
        <f t="shared" si="15219"/>
        <v>0</v>
      </c>
      <c r="CN2561" s="52"/>
      <c r="CO2561" s="52"/>
      <c r="CP2561" s="14"/>
      <c r="CQ2561" s="29">
        <v>0</v>
      </c>
      <c r="CR2561" s="29"/>
    </row>
    <row r="2562" spans="1:99" s="1" customFormat="1" ht="15.6" hidden="1" customHeight="1" x14ac:dyDescent="0.3">
      <c r="A2562" s="18" t="s">
        <v>1041</v>
      </c>
      <c r="B2562" s="18" t="s">
        <v>303</v>
      </c>
      <c r="C2562" s="51"/>
      <c r="D2562" s="18"/>
      <c r="E2562" s="51"/>
      <c r="F2562" s="19" t="s">
        <v>304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>
        <f t="shared" ref="BX2562:BX2567" si="15302">BX2563</f>
        <v>0</v>
      </c>
      <c r="BY2562" s="14">
        <f t="shared" ref="BY2562:BY2567" si="15303">BY2563</f>
        <v>0</v>
      </c>
      <c r="BZ2562" s="14">
        <f t="shared" ref="BZ2562:BZ2567" si="15304">BZ2563</f>
        <v>0</v>
      </c>
      <c r="CA2562" s="14">
        <f t="shared" ref="CA2562:CA2567" si="15305">CA2563</f>
        <v>0</v>
      </c>
      <c r="CB2562" s="14">
        <f t="shared" ref="CB2562:CB2567" si="15306">CB2563</f>
        <v>0</v>
      </c>
      <c r="CC2562" s="32">
        <f t="shared" ref="CC2562:CC2567" si="15307">CC2563</f>
        <v>0</v>
      </c>
      <c r="CD2562" s="14">
        <f t="shared" ref="CD2562:CD2567" si="15308">CD2563</f>
        <v>0</v>
      </c>
      <c r="CE2562" s="14">
        <f t="shared" ref="CE2562:CE2567" si="15309">CE2563</f>
        <v>0</v>
      </c>
      <c r="CF2562" s="32">
        <f t="shared" ref="CF2562:CF2567" si="15310">CF2563</f>
        <v>0</v>
      </c>
      <c r="CG2562" s="14">
        <f t="shared" si="15217"/>
        <v>0</v>
      </c>
      <c r="CH2562" s="14">
        <f t="shared" ref="CH2562:CH2567" si="15311">CH2563</f>
        <v>0</v>
      </c>
      <c r="CI2562" s="14"/>
      <c r="CJ2562" s="14">
        <f t="shared" si="15218"/>
        <v>0</v>
      </c>
      <c r="CK2562" s="52">
        <f t="shared" ref="CK2562:CP2567" si="15312">CK2563</f>
        <v>0</v>
      </c>
      <c r="CL2562" s="52"/>
      <c r="CM2562" s="14">
        <f t="shared" si="15219"/>
        <v>0</v>
      </c>
      <c r="CN2562" s="52">
        <f t="shared" si="15312"/>
        <v>0</v>
      </c>
      <c r="CO2562" s="52"/>
      <c r="CP2562" s="14">
        <f t="shared" si="15312"/>
        <v>0</v>
      </c>
      <c r="CQ2562" s="29">
        <v>0</v>
      </c>
      <c r="CR2562" s="29"/>
    </row>
    <row r="2563" spans="1:99" s="1" customFormat="1" ht="15.6" hidden="1" customHeight="1" x14ac:dyDescent="0.3">
      <c r="A2563" s="23" t="s">
        <v>1041</v>
      </c>
      <c r="B2563" s="23" t="s">
        <v>303</v>
      </c>
      <c r="C2563" s="23" t="s">
        <v>70</v>
      </c>
      <c r="D2563" s="23"/>
      <c r="E2563" s="23"/>
      <c r="F2563" s="24" t="s">
        <v>305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>
        <f t="shared" si="15302"/>
        <v>0</v>
      </c>
      <c r="BY2563" s="14">
        <f t="shared" si="15303"/>
        <v>0</v>
      </c>
      <c r="BZ2563" s="14">
        <f t="shared" si="15304"/>
        <v>0</v>
      </c>
      <c r="CA2563" s="14">
        <f t="shared" si="15305"/>
        <v>0</v>
      </c>
      <c r="CB2563" s="14">
        <f t="shared" si="15306"/>
        <v>0</v>
      </c>
      <c r="CC2563" s="14">
        <f t="shared" si="15307"/>
        <v>0</v>
      </c>
      <c r="CD2563" s="14">
        <f t="shared" si="15308"/>
        <v>0</v>
      </c>
      <c r="CE2563" s="14">
        <f t="shared" si="15309"/>
        <v>0</v>
      </c>
      <c r="CF2563" s="14">
        <f t="shared" si="15310"/>
        <v>0</v>
      </c>
      <c r="CG2563" s="14">
        <f t="shared" si="15217"/>
        <v>0</v>
      </c>
      <c r="CH2563" s="14">
        <f t="shared" si="15311"/>
        <v>0</v>
      </c>
      <c r="CI2563" s="14"/>
      <c r="CJ2563" s="14">
        <f t="shared" si="15218"/>
        <v>0</v>
      </c>
      <c r="CK2563" s="52">
        <f t="shared" si="15312"/>
        <v>0</v>
      </c>
      <c r="CL2563" s="52"/>
      <c r="CM2563" s="14">
        <f t="shared" si="15219"/>
        <v>0</v>
      </c>
      <c r="CN2563" s="52">
        <f t="shared" si="15312"/>
        <v>0</v>
      </c>
      <c r="CO2563" s="52"/>
      <c r="CP2563" s="14">
        <f t="shared" si="15312"/>
        <v>0</v>
      </c>
      <c r="CQ2563" s="29">
        <v>0</v>
      </c>
      <c r="CR2563" s="29"/>
    </row>
    <row r="2564" spans="1:99" s="1" customFormat="1" ht="31.2" hidden="1" customHeight="1" x14ac:dyDescent="0.3">
      <c r="A2564" s="27" t="s">
        <v>1041</v>
      </c>
      <c r="B2564" s="27" t="s">
        <v>303</v>
      </c>
      <c r="C2564" s="27" t="s">
        <v>70</v>
      </c>
      <c r="D2564" s="39" t="s">
        <v>412</v>
      </c>
      <c r="E2564" s="30"/>
      <c r="F2564" s="46" t="s">
        <v>413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>
        <f t="shared" si="15302"/>
        <v>0</v>
      </c>
      <c r="BY2564" s="14">
        <f t="shared" si="15303"/>
        <v>0</v>
      </c>
      <c r="BZ2564" s="14">
        <f t="shared" si="15304"/>
        <v>0</v>
      </c>
      <c r="CA2564" s="14">
        <f t="shared" si="15305"/>
        <v>0</v>
      </c>
      <c r="CB2564" s="14">
        <f t="shared" si="15306"/>
        <v>0</v>
      </c>
      <c r="CC2564" s="32">
        <f t="shared" si="15307"/>
        <v>0</v>
      </c>
      <c r="CD2564" s="14">
        <f t="shared" si="15308"/>
        <v>0</v>
      </c>
      <c r="CE2564" s="14">
        <f t="shared" si="15309"/>
        <v>0</v>
      </c>
      <c r="CF2564" s="32">
        <f t="shared" si="15310"/>
        <v>0</v>
      </c>
      <c r="CG2564" s="14">
        <f t="shared" si="15217"/>
        <v>0</v>
      </c>
      <c r="CH2564" s="14">
        <f t="shared" si="15311"/>
        <v>0</v>
      </c>
      <c r="CI2564" s="14"/>
      <c r="CJ2564" s="14">
        <f t="shared" si="15218"/>
        <v>0</v>
      </c>
      <c r="CK2564" s="52">
        <f t="shared" si="15312"/>
        <v>0</v>
      </c>
      <c r="CL2564" s="52"/>
      <c r="CM2564" s="14">
        <f t="shared" si="15219"/>
        <v>0</v>
      </c>
      <c r="CN2564" s="52">
        <f t="shared" si="15312"/>
        <v>0</v>
      </c>
      <c r="CO2564" s="52"/>
      <c r="CP2564" s="14">
        <f t="shared" si="15312"/>
        <v>0</v>
      </c>
      <c r="CQ2564" s="29">
        <v>0</v>
      </c>
      <c r="CR2564" s="29"/>
    </row>
    <row r="2565" spans="1:99" s="1" customFormat="1" ht="15.6" hidden="1" customHeight="1" x14ac:dyDescent="0.3">
      <c r="A2565" s="27" t="s">
        <v>1041</v>
      </c>
      <c r="B2565" s="27" t="s">
        <v>303</v>
      </c>
      <c r="C2565" s="39" t="s">
        <v>70</v>
      </c>
      <c r="D2565" s="27" t="s">
        <v>414</v>
      </c>
      <c r="E2565" s="40"/>
      <c r="F2565" s="28" t="s">
        <v>41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>
        <f t="shared" si="15302"/>
        <v>0</v>
      </c>
      <c r="BY2565" s="14">
        <f t="shared" si="15303"/>
        <v>0</v>
      </c>
      <c r="BZ2565" s="14">
        <f t="shared" si="15304"/>
        <v>0</v>
      </c>
      <c r="CA2565" s="14">
        <f t="shared" si="15305"/>
        <v>0</v>
      </c>
      <c r="CB2565" s="14">
        <f t="shared" si="15306"/>
        <v>0</v>
      </c>
      <c r="CC2565" s="14">
        <f t="shared" si="15307"/>
        <v>0</v>
      </c>
      <c r="CD2565" s="14">
        <f t="shared" si="15308"/>
        <v>0</v>
      </c>
      <c r="CE2565" s="14">
        <f t="shared" si="15309"/>
        <v>0</v>
      </c>
      <c r="CF2565" s="14">
        <f t="shared" si="15310"/>
        <v>0</v>
      </c>
      <c r="CG2565" s="14">
        <f t="shared" si="15217"/>
        <v>0</v>
      </c>
      <c r="CH2565" s="14">
        <f t="shared" si="15311"/>
        <v>0</v>
      </c>
      <c r="CI2565" s="14"/>
      <c r="CJ2565" s="14">
        <f t="shared" si="15218"/>
        <v>0</v>
      </c>
      <c r="CK2565" s="52">
        <f t="shared" si="15312"/>
        <v>0</v>
      </c>
      <c r="CL2565" s="52"/>
      <c r="CM2565" s="14">
        <f t="shared" si="15219"/>
        <v>0</v>
      </c>
      <c r="CN2565" s="52">
        <f t="shared" si="15312"/>
        <v>0</v>
      </c>
      <c r="CO2565" s="52"/>
      <c r="CP2565" s="14">
        <f t="shared" si="15312"/>
        <v>0</v>
      </c>
      <c r="CQ2565" s="29">
        <v>0</v>
      </c>
      <c r="CR2565" s="29"/>
    </row>
    <row r="2566" spans="1:99" s="1" customFormat="1" ht="31.2" hidden="1" customHeight="1" x14ac:dyDescent="0.3">
      <c r="A2566" s="27" t="s">
        <v>1041</v>
      </c>
      <c r="B2566" s="27" t="s">
        <v>303</v>
      </c>
      <c r="C2566" s="27" t="s">
        <v>70</v>
      </c>
      <c r="D2566" s="39" t="s">
        <v>420</v>
      </c>
      <c r="E2566" s="30"/>
      <c r="F2566" s="46" t="s">
        <v>421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>
        <f t="shared" si="15302"/>
        <v>0</v>
      </c>
      <c r="BY2566" s="14">
        <f t="shared" si="15303"/>
        <v>0</v>
      </c>
      <c r="BZ2566" s="14">
        <f t="shared" si="15304"/>
        <v>0</v>
      </c>
      <c r="CA2566" s="14">
        <f t="shared" si="15305"/>
        <v>0</v>
      </c>
      <c r="CB2566" s="14">
        <f t="shared" si="15306"/>
        <v>0</v>
      </c>
      <c r="CC2566" s="32">
        <f t="shared" si="15307"/>
        <v>0</v>
      </c>
      <c r="CD2566" s="14">
        <f t="shared" si="15308"/>
        <v>0</v>
      </c>
      <c r="CE2566" s="14">
        <f t="shared" si="15309"/>
        <v>0</v>
      </c>
      <c r="CF2566" s="32">
        <f t="shared" si="15310"/>
        <v>0</v>
      </c>
      <c r="CG2566" s="14">
        <f t="shared" si="15217"/>
        <v>0</v>
      </c>
      <c r="CH2566" s="14">
        <f t="shared" si="15311"/>
        <v>0</v>
      </c>
      <c r="CI2566" s="14"/>
      <c r="CJ2566" s="14">
        <f t="shared" si="15218"/>
        <v>0</v>
      </c>
      <c r="CK2566" s="52">
        <f t="shared" si="15312"/>
        <v>0</v>
      </c>
      <c r="CL2566" s="52"/>
      <c r="CM2566" s="14">
        <f t="shared" si="15219"/>
        <v>0</v>
      </c>
      <c r="CN2566" s="52">
        <f t="shared" si="15312"/>
        <v>0</v>
      </c>
      <c r="CO2566" s="52"/>
      <c r="CP2566" s="14">
        <f t="shared" si="15312"/>
        <v>0</v>
      </c>
      <c r="CQ2566" s="29">
        <v>0</v>
      </c>
      <c r="CR2566" s="29"/>
    </row>
    <row r="2567" spans="1:99" s="1" customFormat="1" ht="62.4" hidden="1" customHeight="1" x14ac:dyDescent="0.3">
      <c r="A2567" s="27" t="s">
        <v>1041</v>
      </c>
      <c r="B2567" s="27" t="s">
        <v>303</v>
      </c>
      <c r="C2567" s="39" t="s">
        <v>70</v>
      </c>
      <c r="D2567" s="27" t="s">
        <v>1043</v>
      </c>
      <c r="E2567" s="40"/>
      <c r="F2567" s="28" t="s">
        <v>234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>
        <f t="shared" si="15302"/>
        <v>0</v>
      </c>
      <c r="BY2567" s="14">
        <f t="shared" si="15303"/>
        <v>0</v>
      </c>
      <c r="BZ2567" s="14">
        <f t="shared" si="15304"/>
        <v>0</v>
      </c>
      <c r="CA2567" s="14">
        <f t="shared" si="15305"/>
        <v>0</v>
      </c>
      <c r="CB2567" s="14">
        <f t="shared" si="15306"/>
        <v>0</v>
      </c>
      <c r="CC2567" s="14">
        <f t="shared" si="15307"/>
        <v>0</v>
      </c>
      <c r="CD2567" s="14">
        <f t="shared" si="15308"/>
        <v>0</v>
      </c>
      <c r="CE2567" s="14">
        <f t="shared" si="15309"/>
        <v>0</v>
      </c>
      <c r="CF2567" s="14">
        <f t="shared" si="15310"/>
        <v>0</v>
      </c>
      <c r="CG2567" s="14">
        <f t="shared" si="15217"/>
        <v>0</v>
      </c>
      <c r="CH2567" s="14">
        <f t="shared" si="15311"/>
        <v>0</v>
      </c>
      <c r="CI2567" s="14"/>
      <c r="CJ2567" s="14">
        <f t="shared" si="15218"/>
        <v>0</v>
      </c>
      <c r="CK2567" s="52">
        <f t="shared" si="15312"/>
        <v>0</v>
      </c>
      <c r="CL2567" s="52"/>
      <c r="CM2567" s="14">
        <f t="shared" si="15219"/>
        <v>0</v>
      </c>
      <c r="CN2567" s="52">
        <f t="shared" si="15312"/>
        <v>0</v>
      </c>
      <c r="CO2567" s="52"/>
      <c r="CP2567" s="14">
        <f t="shared" si="15312"/>
        <v>0</v>
      </c>
      <c r="CQ2567" s="29">
        <v>0</v>
      </c>
      <c r="CR2567" s="29"/>
    </row>
    <row r="2568" spans="1:99" s="1" customFormat="1" ht="31.2" hidden="1" customHeight="1" x14ac:dyDescent="0.3">
      <c r="A2568" s="27" t="s">
        <v>1041</v>
      </c>
      <c r="B2568" s="27" t="s">
        <v>303</v>
      </c>
      <c r="C2568" s="27" t="s">
        <v>70</v>
      </c>
      <c r="D2568" s="39" t="s">
        <v>1043</v>
      </c>
      <c r="E2568" s="27" t="s">
        <v>140</v>
      </c>
      <c r="F2568" s="46" t="s">
        <v>141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32"/>
      <c r="CD2568" s="14"/>
      <c r="CE2568" s="14"/>
      <c r="CF2568" s="32"/>
      <c r="CG2568" s="14">
        <f t="shared" si="15217"/>
        <v>0</v>
      </c>
      <c r="CH2568" s="14"/>
      <c r="CI2568" s="14"/>
      <c r="CJ2568" s="14">
        <f t="shared" si="15218"/>
        <v>0</v>
      </c>
      <c r="CK2568" s="52"/>
      <c r="CL2568" s="52"/>
      <c r="CM2568" s="14">
        <f t="shared" si="15219"/>
        <v>0</v>
      </c>
      <c r="CN2568" s="52"/>
      <c r="CO2568" s="52"/>
      <c r="CP2568" s="14"/>
      <c r="CQ2568" s="29">
        <v>0</v>
      </c>
      <c r="CR2568" s="29"/>
    </row>
    <row r="2569" spans="1:99" s="86" customFormat="1" ht="15.6" customHeight="1" x14ac:dyDescent="0.3">
      <c r="A2569" s="72" t="s">
        <v>1041</v>
      </c>
      <c r="B2569" s="72" t="s">
        <v>102</v>
      </c>
      <c r="C2569" s="72"/>
      <c r="D2569" s="72"/>
      <c r="E2569" s="78"/>
      <c r="F2569" s="73" t="s">
        <v>410</v>
      </c>
      <c r="G2569" s="20">
        <f t="shared" ref="G2569:L2569" si="15313">G2570+G2600+G2614+G2650</f>
        <v>1625690.0999999999</v>
      </c>
      <c r="H2569" s="20">
        <f t="shared" si="15313"/>
        <v>1635233.5000000002</v>
      </c>
      <c r="I2569" s="20">
        <f t="shared" si="15313"/>
        <v>1514034.0000000002</v>
      </c>
      <c r="J2569" s="20">
        <f t="shared" si="15313"/>
        <v>90855.9</v>
      </c>
      <c r="K2569" s="20">
        <f t="shared" si="15313"/>
        <v>45732.5</v>
      </c>
      <c r="L2569" s="20">
        <f t="shared" si="15313"/>
        <v>45732.5</v>
      </c>
      <c r="M2569" s="20">
        <f t="shared" si="15196"/>
        <v>1716545.9999999998</v>
      </c>
      <c r="N2569" s="20">
        <f t="shared" si="15197"/>
        <v>1680966.0000000002</v>
      </c>
      <c r="O2569" s="20">
        <f t="shared" si="15198"/>
        <v>1559766.5000000002</v>
      </c>
      <c r="P2569" s="20">
        <f t="shared" ref="P2569:X2569" si="15314">P2570+P2600+P2614+P2650</f>
        <v>16069.9</v>
      </c>
      <c r="Q2569" s="20">
        <f t="shared" si="15314"/>
        <v>0</v>
      </c>
      <c r="R2569" s="20">
        <f t="shared" si="15314"/>
        <v>0</v>
      </c>
      <c r="S2569" s="20">
        <f t="shared" si="15314"/>
        <v>99112.222629999989</v>
      </c>
      <c r="T2569" s="20">
        <f t="shared" si="15314"/>
        <v>36172.017999999996</v>
      </c>
      <c r="U2569" s="20">
        <f t="shared" si="15314"/>
        <v>0</v>
      </c>
      <c r="V2569" s="20">
        <f t="shared" si="15314"/>
        <v>36172.017999999996</v>
      </c>
      <c r="W2569" s="20">
        <f t="shared" si="15314"/>
        <v>0</v>
      </c>
      <c r="X2569" s="20">
        <f t="shared" si="15314"/>
        <v>0</v>
      </c>
      <c r="Y2569" s="20">
        <f t="shared" si="15199"/>
        <v>1831728.1226299996</v>
      </c>
      <c r="Z2569" s="20">
        <f t="shared" si="15200"/>
        <v>1717138.0180000002</v>
      </c>
      <c r="AA2569" s="20">
        <f t="shared" si="15201"/>
        <v>1595938.5180000002</v>
      </c>
      <c r="AB2569" s="20">
        <f>AB2570+AB2600+AB2614+AB2650</f>
        <v>0</v>
      </c>
      <c r="AC2569" s="20">
        <f>AC2570+AC2600+AC2614+AC2650</f>
        <v>0</v>
      </c>
      <c r="AD2569" s="20">
        <f>AD2570+AD2600+AD2614+AD2650</f>
        <v>0</v>
      </c>
      <c r="AE2569" s="20">
        <f t="shared" si="15202"/>
        <v>1831728.1226299996</v>
      </c>
      <c r="AF2569" s="20">
        <f t="shared" si="15203"/>
        <v>1717138.0180000002</v>
      </c>
      <c r="AG2569" s="20">
        <f t="shared" si="15204"/>
        <v>1595938.5180000002</v>
      </c>
      <c r="AH2569" s="20">
        <f t="shared" ref="AH2569:AV2569" si="15315">AH2570+AH2600+AH2614+AH2650</f>
        <v>0</v>
      </c>
      <c r="AI2569" s="20">
        <f t="shared" si="15315"/>
        <v>0</v>
      </c>
      <c r="AJ2569" s="20">
        <f t="shared" si="15315"/>
        <v>41148.494999999995</v>
      </c>
      <c r="AK2569" s="20">
        <f t="shared" si="15315"/>
        <v>0</v>
      </c>
      <c r="AL2569" s="20">
        <f t="shared" si="15315"/>
        <v>0</v>
      </c>
      <c r="AM2569" s="20">
        <f t="shared" si="15315"/>
        <v>0</v>
      </c>
      <c r="AN2569" s="20">
        <f t="shared" si="15315"/>
        <v>0</v>
      </c>
      <c r="AO2569" s="20">
        <f t="shared" si="15315"/>
        <v>0</v>
      </c>
      <c r="AP2569" s="20">
        <f t="shared" si="15315"/>
        <v>0</v>
      </c>
      <c r="AQ2569" s="20">
        <f t="shared" si="15315"/>
        <v>0</v>
      </c>
      <c r="AR2569" s="20">
        <f t="shared" si="15315"/>
        <v>0</v>
      </c>
      <c r="AS2569" s="20">
        <f t="shared" si="15315"/>
        <v>0</v>
      </c>
      <c r="AT2569" s="20">
        <f t="shared" si="15315"/>
        <v>0</v>
      </c>
      <c r="AU2569" s="20">
        <f t="shared" si="15315"/>
        <v>0</v>
      </c>
      <c r="AV2569" s="20">
        <f t="shared" si="15315"/>
        <v>0</v>
      </c>
      <c r="AW2569" s="20">
        <f t="shared" si="15205"/>
        <v>1872876.6176299998</v>
      </c>
      <c r="AX2569" s="20">
        <f t="shared" si="15206"/>
        <v>1717138.0180000002</v>
      </c>
      <c r="AY2569" s="20">
        <f t="shared" si="15207"/>
        <v>1595938.5180000002</v>
      </c>
      <c r="AZ2569" s="20">
        <f>AZ2570+AZ2600+AZ2614+AZ2650</f>
        <v>0</v>
      </c>
      <c r="BA2569" s="20">
        <f t="shared" si="15208"/>
        <v>1872876.6176299998</v>
      </c>
      <c r="BB2569" s="20">
        <f t="shared" si="15209"/>
        <v>1717138.0180000002</v>
      </c>
      <c r="BC2569" s="20">
        <f t="shared" si="15210"/>
        <v>1595938.5180000002</v>
      </c>
      <c r="BD2569" s="20">
        <f t="shared" ref="BD2569:BN2569" si="15316">BD2570+BD2600+BD2614+BD2650</f>
        <v>5933.1040000000003</v>
      </c>
      <c r="BE2569" s="20">
        <f t="shared" si="15316"/>
        <v>0</v>
      </c>
      <c r="BF2569" s="20">
        <f t="shared" si="15316"/>
        <v>-20512.409</v>
      </c>
      <c r="BG2569" s="20">
        <f t="shared" si="15316"/>
        <v>-35000</v>
      </c>
      <c r="BH2569" s="20">
        <f t="shared" si="15316"/>
        <v>0</v>
      </c>
      <c r="BI2569" s="20">
        <f t="shared" si="15316"/>
        <v>0</v>
      </c>
      <c r="BJ2569" s="20">
        <f t="shared" si="15316"/>
        <v>40000</v>
      </c>
      <c r="BK2569" s="20">
        <f t="shared" si="15316"/>
        <v>-20000</v>
      </c>
      <c r="BL2569" s="20">
        <f t="shared" si="15316"/>
        <v>0</v>
      </c>
      <c r="BM2569" s="20">
        <f t="shared" si="15316"/>
        <v>0</v>
      </c>
      <c r="BN2569" s="20">
        <f t="shared" si="15316"/>
        <v>0</v>
      </c>
      <c r="BO2569" s="20">
        <f t="shared" si="15211"/>
        <v>1823297.3126299998</v>
      </c>
      <c r="BP2569" s="20">
        <f t="shared" si="15212"/>
        <v>1737138.0180000002</v>
      </c>
      <c r="BQ2569" s="20">
        <f t="shared" si="15213"/>
        <v>1595938.5180000002</v>
      </c>
      <c r="BR2569" s="20">
        <f>BR2570+BR2600+BR2614+BR2650</f>
        <v>0</v>
      </c>
      <c r="BS2569" s="20">
        <f>BS2570+BS2600+BS2614+BS2650</f>
        <v>0</v>
      </c>
      <c r="BT2569" s="20">
        <f>BT2570+BT2600+BT2614+BT2650</f>
        <v>0</v>
      </c>
      <c r="BU2569" s="20">
        <f t="shared" si="15214"/>
        <v>1823297.3126299998</v>
      </c>
      <c r="BV2569" s="20">
        <f t="shared" si="15215"/>
        <v>1737138.0180000002</v>
      </c>
      <c r="BW2569" s="20">
        <f t="shared" si="15216"/>
        <v>1595938.5180000002</v>
      </c>
      <c r="BX2569" s="20">
        <f t="shared" ref="BX2569:CF2569" si="15317">BX2570+BX2600+BX2614+BX2650</f>
        <v>0</v>
      </c>
      <c r="BY2569" s="20">
        <f t="shared" si="15317"/>
        <v>7338.3510000000006</v>
      </c>
      <c r="BZ2569" s="20">
        <f t="shared" si="15317"/>
        <v>0</v>
      </c>
      <c r="CA2569" s="20">
        <f t="shared" si="15317"/>
        <v>0</v>
      </c>
      <c r="CB2569" s="20">
        <f t="shared" si="15317"/>
        <v>0</v>
      </c>
      <c r="CC2569" s="20">
        <f t="shared" si="15317"/>
        <v>0</v>
      </c>
      <c r="CD2569" s="20">
        <f t="shared" si="15317"/>
        <v>0</v>
      </c>
      <c r="CE2569" s="20">
        <f t="shared" si="15317"/>
        <v>0</v>
      </c>
      <c r="CF2569" s="20">
        <f t="shared" si="15317"/>
        <v>0</v>
      </c>
      <c r="CG2569" s="20">
        <f t="shared" si="15217"/>
        <v>1830635.6636299998</v>
      </c>
      <c r="CH2569" s="20">
        <f>CH2570+CH2600+CH2614+CH2650</f>
        <v>0</v>
      </c>
      <c r="CI2569" s="82">
        <f t="shared" ref="CI2569:CI2581" si="15318">CG2569+CH2569</f>
        <v>1830635.6636299998</v>
      </c>
      <c r="CJ2569" s="20">
        <f t="shared" si="15218"/>
        <v>1737138.0180000002</v>
      </c>
      <c r="CK2569" s="20">
        <f>CK2570+CK2600+CK2614+CK2650</f>
        <v>0</v>
      </c>
      <c r="CL2569" s="82">
        <f t="shared" ref="CL2569:CL2581" si="15319">CJ2569+CK2569</f>
        <v>1737138.0180000002</v>
      </c>
      <c r="CM2569" s="20">
        <f t="shared" si="15219"/>
        <v>1595938.5180000002</v>
      </c>
      <c r="CN2569" s="20">
        <f>CN2570+CN2600+CN2614+CN2650</f>
        <v>0</v>
      </c>
      <c r="CO2569" s="82">
        <f t="shared" ref="CO2569:CO2581" si="15320">CM2569+CN2569</f>
        <v>1595938.5180000002</v>
      </c>
      <c r="CP2569" s="20">
        <f>CP2570+CP2600+CP2614+CP2650</f>
        <v>0</v>
      </c>
      <c r="CQ2569" s="21"/>
      <c r="CR2569" s="21"/>
      <c r="CS2569" s="17"/>
      <c r="CT2569" s="17"/>
      <c r="CU2569" s="17"/>
    </row>
    <row r="2570" spans="1:99" s="87" customFormat="1" ht="15.6" customHeight="1" x14ac:dyDescent="0.3">
      <c r="A2570" s="74" t="s">
        <v>1041</v>
      </c>
      <c r="B2570" s="74" t="s">
        <v>102</v>
      </c>
      <c r="C2570" s="74" t="s">
        <v>34</v>
      </c>
      <c r="D2570" s="74"/>
      <c r="E2570" s="79"/>
      <c r="F2570" s="75" t="s">
        <v>411</v>
      </c>
      <c r="G2570" s="25">
        <f t="shared" ref="G2570:G2571" si="15321">G2571</f>
        <v>337731.4</v>
      </c>
      <c r="H2570" s="25">
        <f t="shared" ref="H2570:H2571" si="15322">H2571</f>
        <v>174962.5</v>
      </c>
      <c r="I2570" s="25">
        <f t="shared" ref="I2570:I2571" si="15323">I2571</f>
        <v>170795.5</v>
      </c>
      <c r="J2570" s="25">
        <f t="shared" ref="J2570:J2571" si="15324">J2571</f>
        <v>0</v>
      </c>
      <c r="K2570" s="25">
        <f t="shared" ref="K2570:K2571" si="15325">K2571</f>
        <v>0</v>
      </c>
      <c r="L2570" s="25">
        <f t="shared" ref="L2570:L2571" si="15326">L2571</f>
        <v>0</v>
      </c>
      <c r="M2570" s="25">
        <f t="shared" si="15196"/>
        <v>337731.4</v>
      </c>
      <c r="N2570" s="25">
        <f t="shared" si="15197"/>
        <v>174962.5</v>
      </c>
      <c r="O2570" s="25">
        <f t="shared" si="15198"/>
        <v>170795.5</v>
      </c>
      <c r="P2570" s="25">
        <f t="shared" ref="P2570:P2571" si="15327">P2571</f>
        <v>2329.7999999999997</v>
      </c>
      <c r="Q2570" s="25">
        <f t="shared" ref="Q2570:Q2571" si="15328">Q2571</f>
        <v>0</v>
      </c>
      <c r="R2570" s="25">
        <f t="shared" ref="R2570:R2571" si="15329">R2571</f>
        <v>0</v>
      </c>
      <c r="S2570" s="25">
        <f t="shared" ref="S2570:S2571" si="15330">S2571</f>
        <v>30112.380169999997</v>
      </c>
      <c r="T2570" s="25">
        <f t="shared" ref="T2570:T2571" si="15331">T2571</f>
        <v>3144.8789999999999</v>
      </c>
      <c r="U2570" s="25">
        <f t="shared" ref="U2570:U2571" si="15332">U2571</f>
        <v>0</v>
      </c>
      <c r="V2570" s="25">
        <f t="shared" ref="V2570:V2571" si="15333">V2571</f>
        <v>3144.8789999999999</v>
      </c>
      <c r="W2570" s="25">
        <f t="shared" ref="W2570:W2571" si="15334">W2571</f>
        <v>0</v>
      </c>
      <c r="X2570" s="25">
        <f t="shared" ref="X2570:X2571" si="15335">X2571</f>
        <v>0</v>
      </c>
      <c r="Y2570" s="25">
        <f t="shared" si="15199"/>
        <v>370173.58017000003</v>
      </c>
      <c r="Z2570" s="25">
        <f t="shared" si="15200"/>
        <v>178107.37899999999</v>
      </c>
      <c r="AA2570" s="25">
        <f t="shared" si="15201"/>
        <v>173940.37899999999</v>
      </c>
      <c r="AB2570" s="25">
        <f t="shared" ref="AB2570:AB2571" si="15336">AB2571</f>
        <v>0</v>
      </c>
      <c r="AC2570" s="25">
        <f t="shared" ref="AC2570:AC2571" si="15337">AC2571</f>
        <v>0</v>
      </c>
      <c r="AD2570" s="25">
        <f t="shared" ref="AD2570:AD2571" si="15338">AD2571</f>
        <v>0</v>
      </c>
      <c r="AE2570" s="25">
        <f t="shared" si="15202"/>
        <v>370173.58017000003</v>
      </c>
      <c r="AF2570" s="25">
        <f t="shared" si="15203"/>
        <v>178107.37899999999</v>
      </c>
      <c r="AG2570" s="25">
        <f t="shared" si="15204"/>
        <v>173940.37899999999</v>
      </c>
      <c r="AH2570" s="25">
        <f t="shared" ref="AH2570:AH2571" si="15339">AH2571</f>
        <v>0</v>
      </c>
      <c r="AI2570" s="25">
        <f t="shared" ref="AI2570:AI2571" si="15340">AI2571</f>
        <v>0</v>
      </c>
      <c r="AJ2570" s="25">
        <f t="shared" ref="AJ2570:AJ2571" si="15341">AJ2571</f>
        <v>1770.011</v>
      </c>
      <c r="AK2570" s="25">
        <f t="shared" ref="AK2570:AK2571" si="15342">AK2571</f>
        <v>0</v>
      </c>
      <c r="AL2570" s="25">
        <f t="shared" ref="AL2570:AL2571" si="15343">AL2571</f>
        <v>0</v>
      </c>
      <c r="AM2570" s="25">
        <f t="shared" ref="AM2570:AM2571" si="15344">AM2571</f>
        <v>0</v>
      </c>
      <c r="AN2570" s="25">
        <f t="shared" ref="AN2570:AN2571" si="15345">AN2571</f>
        <v>0</v>
      </c>
      <c r="AO2570" s="25">
        <f t="shared" ref="AO2570:AO2571" si="15346">AO2571</f>
        <v>0</v>
      </c>
      <c r="AP2570" s="25">
        <f t="shared" ref="AP2570:AP2571" si="15347">AP2571</f>
        <v>0</v>
      </c>
      <c r="AQ2570" s="25">
        <f t="shared" ref="AQ2570:AQ2571" si="15348">AQ2571</f>
        <v>0</v>
      </c>
      <c r="AR2570" s="25">
        <f t="shared" ref="AR2570:AR2571" si="15349">AR2571</f>
        <v>0</v>
      </c>
      <c r="AS2570" s="25">
        <f t="shared" ref="AS2570:AS2571" si="15350">AS2571</f>
        <v>0</v>
      </c>
      <c r="AT2570" s="25">
        <f t="shared" ref="AT2570:AT2571" si="15351">AT2571</f>
        <v>0</v>
      </c>
      <c r="AU2570" s="25">
        <f t="shared" ref="AU2570:AU2571" si="15352">AU2571</f>
        <v>0</v>
      </c>
      <c r="AV2570" s="25">
        <f t="shared" ref="AV2570:AV2571" si="15353">AV2571</f>
        <v>0</v>
      </c>
      <c r="AW2570" s="25">
        <f t="shared" si="15205"/>
        <v>371943.59117000003</v>
      </c>
      <c r="AX2570" s="25">
        <f t="shared" si="15206"/>
        <v>178107.37899999999</v>
      </c>
      <c r="AY2570" s="25">
        <f t="shared" si="15207"/>
        <v>173940.37899999999</v>
      </c>
      <c r="AZ2570" s="25">
        <f t="shared" ref="AZ2570:AZ2571" si="15354">AZ2571</f>
        <v>0</v>
      </c>
      <c r="BA2570" s="25">
        <f t="shared" si="15208"/>
        <v>371943.59117000003</v>
      </c>
      <c r="BB2570" s="25">
        <f t="shared" si="15209"/>
        <v>178107.37899999999</v>
      </c>
      <c r="BC2570" s="25">
        <f t="shared" si="15210"/>
        <v>173940.37899999999</v>
      </c>
      <c r="BD2570" s="25">
        <f t="shared" ref="BD2570:BD2571" si="15355">BD2571</f>
        <v>1985.44</v>
      </c>
      <c r="BE2570" s="25">
        <f t="shared" ref="BE2570:BE2571" si="15356">BE2571</f>
        <v>0</v>
      </c>
      <c r="BF2570" s="25">
        <f t="shared" ref="BF2570:BF2571" si="15357">BF2571</f>
        <v>-40000</v>
      </c>
      <c r="BG2570" s="25">
        <f t="shared" ref="BG2570:BG2571" si="15358">BG2571</f>
        <v>-35000</v>
      </c>
      <c r="BH2570" s="25">
        <f t="shared" ref="BH2570:BH2571" si="15359">BH2571</f>
        <v>0</v>
      </c>
      <c r="BI2570" s="25">
        <f t="shared" ref="BI2570:BI2571" si="15360">BI2571</f>
        <v>0</v>
      </c>
      <c r="BJ2570" s="25">
        <f t="shared" ref="BJ2570:BJ2571" si="15361">BJ2571</f>
        <v>40000</v>
      </c>
      <c r="BK2570" s="25">
        <f t="shared" ref="BK2570:BK2571" si="15362">BK2571</f>
        <v>0</v>
      </c>
      <c r="BL2570" s="25">
        <f t="shared" ref="BL2570:BL2571" si="15363">BL2571</f>
        <v>0</v>
      </c>
      <c r="BM2570" s="25">
        <f t="shared" ref="BM2570:BM2571" si="15364">BM2571</f>
        <v>0</v>
      </c>
      <c r="BN2570" s="25">
        <f t="shared" ref="BN2570:BN2571" si="15365">BN2571</f>
        <v>0</v>
      </c>
      <c r="BO2570" s="25">
        <f t="shared" si="15211"/>
        <v>298929.03117000003</v>
      </c>
      <c r="BP2570" s="25">
        <f t="shared" si="15212"/>
        <v>218107.37899999999</v>
      </c>
      <c r="BQ2570" s="25">
        <f t="shared" si="15213"/>
        <v>173940.37899999999</v>
      </c>
      <c r="BR2570" s="25">
        <f t="shared" ref="BR2570:BR2571" si="15366">BR2571</f>
        <v>0</v>
      </c>
      <c r="BS2570" s="25">
        <f t="shared" ref="BS2570:BS2571" si="15367">BS2571</f>
        <v>0</v>
      </c>
      <c r="BT2570" s="25">
        <f t="shared" ref="BT2570:BT2571" si="15368">BT2571</f>
        <v>0</v>
      </c>
      <c r="BU2570" s="25">
        <f t="shared" si="15214"/>
        <v>298929.03117000003</v>
      </c>
      <c r="BV2570" s="25">
        <f t="shared" si="15215"/>
        <v>218107.37899999999</v>
      </c>
      <c r="BW2570" s="25">
        <f t="shared" si="15216"/>
        <v>173940.37899999999</v>
      </c>
      <c r="BX2570" s="25">
        <f t="shared" ref="BX2570:BX2571" si="15369">BX2571</f>
        <v>-1117.1400000000001</v>
      </c>
      <c r="BY2570" s="25">
        <f t="shared" ref="BY2570:BY2571" si="15370">BY2571</f>
        <v>17.864000000000001</v>
      </c>
      <c r="BZ2570" s="25">
        <f t="shared" ref="BZ2570:BZ2571" si="15371">BZ2571</f>
        <v>0</v>
      </c>
      <c r="CA2570" s="25">
        <f t="shared" ref="CA2570:CA2571" si="15372">CA2571</f>
        <v>0</v>
      </c>
      <c r="CB2570" s="25">
        <f t="shared" ref="CB2570:CB2571" si="15373">CB2571</f>
        <v>0</v>
      </c>
      <c r="CC2570" s="25">
        <f t="shared" ref="CC2570:CC2571" si="15374">CC2571</f>
        <v>0</v>
      </c>
      <c r="CD2570" s="25">
        <f t="shared" ref="CD2570:CD2571" si="15375">CD2571</f>
        <v>0</v>
      </c>
      <c r="CE2570" s="25">
        <f t="shared" ref="CE2570:CE2571" si="15376">CE2571</f>
        <v>0</v>
      </c>
      <c r="CF2570" s="25">
        <f t="shared" ref="CF2570:CF2571" si="15377">CF2571</f>
        <v>0</v>
      </c>
      <c r="CG2570" s="25">
        <f t="shared" si="15217"/>
        <v>297829.75517000002</v>
      </c>
      <c r="CH2570" s="25">
        <f t="shared" ref="CH2570:CH2571" si="15378">CH2571</f>
        <v>0</v>
      </c>
      <c r="CI2570" s="83">
        <f t="shared" si="15318"/>
        <v>297829.75517000002</v>
      </c>
      <c r="CJ2570" s="25">
        <f t="shared" si="15218"/>
        <v>218107.37899999999</v>
      </c>
      <c r="CK2570" s="25">
        <f t="shared" ref="CK2570:CP2571" si="15379">CK2571</f>
        <v>0</v>
      </c>
      <c r="CL2570" s="83">
        <f t="shared" si="15319"/>
        <v>218107.37899999999</v>
      </c>
      <c r="CM2570" s="25">
        <f t="shared" si="15219"/>
        <v>173940.37899999999</v>
      </c>
      <c r="CN2570" s="25">
        <f t="shared" si="15379"/>
        <v>0</v>
      </c>
      <c r="CO2570" s="83">
        <f t="shared" si="15320"/>
        <v>173940.37899999999</v>
      </c>
      <c r="CP2570" s="25">
        <f t="shared" si="15379"/>
        <v>0</v>
      </c>
      <c r="CQ2570" s="26"/>
      <c r="CR2570" s="26"/>
      <c r="CS2570" s="22"/>
      <c r="CT2570" s="22"/>
      <c r="CU2570" s="22"/>
    </row>
    <row r="2571" spans="1:99" ht="31.2" customHeight="1" x14ac:dyDescent="0.3">
      <c r="A2571" s="76" t="s">
        <v>1041</v>
      </c>
      <c r="B2571" s="76" t="s">
        <v>102</v>
      </c>
      <c r="C2571" s="76" t="s">
        <v>34</v>
      </c>
      <c r="D2571" s="76" t="s">
        <v>412</v>
      </c>
      <c r="E2571" s="88"/>
      <c r="F2571" s="77" t="s">
        <v>413</v>
      </c>
      <c r="G2571" s="14">
        <f t="shared" si="15321"/>
        <v>337731.4</v>
      </c>
      <c r="H2571" s="14">
        <f t="shared" si="15322"/>
        <v>174962.5</v>
      </c>
      <c r="I2571" s="14">
        <f t="shared" si="15323"/>
        <v>170795.5</v>
      </c>
      <c r="J2571" s="14">
        <f t="shared" si="15324"/>
        <v>0</v>
      </c>
      <c r="K2571" s="14">
        <f t="shared" si="15325"/>
        <v>0</v>
      </c>
      <c r="L2571" s="14">
        <f t="shared" si="15326"/>
        <v>0</v>
      </c>
      <c r="M2571" s="14">
        <f t="shared" si="15196"/>
        <v>337731.4</v>
      </c>
      <c r="N2571" s="14">
        <f t="shared" si="15197"/>
        <v>174962.5</v>
      </c>
      <c r="O2571" s="14">
        <f t="shared" si="15198"/>
        <v>170795.5</v>
      </c>
      <c r="P2571" s="14">
        <f t="shared" si="15327"/>
        <v>2329.7999999999997</v>
      </c>
      <c r="Q2571" s="14">
        <f t="shared" si="15328"/>
        <v>0</v>
      </c>
      <c r="R2571" s="14">
        <f t="shared" si="15329"/>
        <v>0</v>
      </c>
      <c r="S2571" s="14">
        <f t="shared" si="15330"/>
        <v>30112.380169999997</v>
      </c>
      <c r="T2571" s="14">
        <f t="shared" si="15331"/>
        <v>3144.8789999999999</v>
      </c>
      <c r="U2571" s="14">
        <f t="shared" si="15332"/>
        <v>0</v>
      </c>
      <c r="V2571" s="14">
        <f t="shared" si="15333"/>
        <v>3144.8789999999999</v>
      </c>
      <c r="W2571" s="14">
        <f t="shared" si="15334"/>
        <v>0</v>
      </c>
      <c r="X2571" s="14">
        <f t="shared" si="15335"/>
        <v>0</v>
      </c>
      <c r="Y2571" s="14">
        <f t="shared" si="15199"/>
        <v>370173.58017000003</v>
      </c>
      <c r="Z2571" s="14">
        <f t="shared" si="15200"/>
        <v>178107.37899999999</v>
      </c>
      <c r="AA2571" s="14">
        <f t="shared" si="15201"/>
        <v>173940.37899999999</v>
      </c>
      <c r="AB2571" s="14">
        <f t="shared" si="15336"/>
        <v>0</v>
      </c>
      <c r="AC2571" s="14">
        <f t="shared" si="15337"/>
        <v>0</v>
      </c>
      <c r="AD2571" s="14">
        <f t="shared" si="15338"/>
        <v>0</v>
      </c>
      <c r="AE2571" s="14">
        <f t="shared" si="15202"/>
        <v>370173.58017000003</v>
      </c>
      <c r="AF2571" s="14">
        <f t="shared" si="15203"/>
        <v>178107.37899999999</v>
      </c>
      <c r="AG2571" s="14">
        <f t="shared" si="15204"/>
        <v>173940.37899999999</v>
      </c>
      <c r="AH2571" s="14">
        <f t="shared" si="15339"/>
        <v>0</v>
      </c>
      <c r="AI2571" s="14">
        <f t="shared" si="15340"/>
        <v>0</v>
      </c>
      <c r="AJ2571" s="14">
        <f t="shared" si="15341"/>
        <v>1770.011</v>
      </c>
      <c r="AK2571" s="14">
        <f t="shared" si="15342"/>
        <v>0</v>
      </c>
      <c r="AL2571" s="14">
        <f t="shared" si="15343"/>
        <v>0</v>
      </c>
      <c r="AM2571" s="14">
        <f t="shared" si="15344"/>
        <v>0</v>
      </c>
      <c r="AN2571" s="14">
        <f t="shared" si="15345"/>
        <v>0</v>
      </c>
      <c r="AO2571" s="14">
        <f t="shared" si="15346"/>
        <v>0</v>
      </c>
      <c r="AP2571" s="14">
        <f t="shared" si="15347"/>
        <v>0</v>
      </c>
      <c r="AQ2571" s="14">
        <f t="shared" si="15348"/>
        <v>0</v>
      </c>
      <c r="AR2571" s="14">
        <f t="shared" si="15349"/>
        <v>0</v>
      </c>
      <c r="AS2571" s="14">
        <f t="shared" si="15350"/>
        <v>0</v>
      </c>
      <c r="AT2571" s="14">
        <f t="shared" si="15351"/>
        <v>0</v>
      </c>
      <c r="AU2571" s="14">
        <f t="shared" si="15352"/>
        <v>0</v>
      </c>
      <c r="AV2571" s="14">
        <f t="shared" si="15353"/>
        <v>0</v>
      </c>
      <c r="AW2571" s="14">
        <f t="shared" si="15205"/>
        <v>371943.59117000003</v>
      </c>
      <c r="AX2571" s="14">
        <f t="shared" si="15206"/>
        <v>178107.37899999999</v>
      </c>
      <c r="AY2571" s="14">
        <f t="shared" si="15207"/>
        <v>173940.37899999999</v>
      </c>
      <c r="AZ2571" s="14">
        <f t="shared" si="15354"/>
        <v>0</v>
      </c>
      <c r="BA2571" s="14">
        <f t="shared" si="15208"/>
        <v>371943.59117000003</v>
      </c>
      <c r="BB2571" s="14">
        <f t="shared" si="15209"/>
        <v>178107.37899999999</v>
      </c>
      <c r="BC2571" s="14">
        <f t="shared" si="15210"/>
        <v>173940.37899999999</v>
      </c>
      <c r="BD2571" s="14">
        <f t="shared" si="15355"/>
        <v>1985.44</v>
      </c>
      <c r="BE2571" s="14">
        <f t="shared" si="15356"/>
        <v>0</v>
      </c>
      <c r="BF2571" s="14">
        <f t="shared" si="15357"/>
        <v>-40000</v>
      </c>
      <c r="BG2571" s="14">
        <f t="shared" si="15358"/>
        <v>-35000</v>
      </c>
      <c r="BH2571" s="14">
        <f t="shared" si="15359"/>
        <v>0</v>
      </c>
      <c r="BI2571" s="14">
        <f t="shared" si="15360"/>
        <v>0</v>
      </c>
      <c r="BJ2571" s="14">
        <f t="shared" si="15361"/>
        <v>40000</v>
      </c>
      <c r="BK2571" s="14">
        <f t="shared" si="15362"/>
        <v>0</v>
      </c>
      <c r="BL2571" s="14">
        <f t="shared" si="15363"/>
        <v>0</v>
      </c>
      <c r="BM2571" s="14">
        <f t="shared" si="15364"/>
        <v>0</v>
      </c>
      <c r="BN2571" s="14">
        <f t="shared" si="15365"/>
        <v>0</v>
      </c>
      <c r="BO2571" s="14">
        <f t="shared" si="15211"/>
        <v>298929.03117000003</v>
      </c>
      <c r="BP2571" s="14">
        <f t="shared" si="15212"/>
        <v>218107.37899999999</v>
      </c>
      <c r="BQ2571" s="14">
        <f t="shared" si="15213"/>
        <v>173940.37899999999</v>
      </c>
      <c r="BR2571" s="14">
        <f t="shared" si="15366"/>
        <v>0</v>
      </c>
      <c r="BS2571" s="14">
        <f t="shared" si="15367"/>
        <v>0</v>
      </c>
      <c r="BT2571" s="14">
        <f t="shared" si="15368"/>
        <v>0</v>
      </c>
      <c r="BU2571" s="14">
        <f t="shared" si="15214"/>
        <v>298929.03117000003</v>
      </c>
      <c r="BV2571" s="14">
        <f t="shared" si="15215"/>
        <v>218107.37899999999</v>
      </c>
      <c r="BW2571" s="14">
        <f t="shared" si="15216"/>
        <v>173940.37899999999</v>
      </c>
      <c r="BX2571" s="14">
        <f t="shared" si="15369"/>
        <v>-1117.1400000000001</v>
      </c>
      <c r="BY2571" s="14">
        <f t="shared" si="15370"/>
        <v>17.864000000000001</v>
      </c>
      <c r="BZ2571" s="14">
        <f t="shared" si="15371"/>
        <v>0</v>
      </c>
      <c r="CA2571" s="14">
        <f t="shared" si="15372"/>
        <v>0</v>
      </c>
      <c r="CB2571" s="14">
        <f t="shared" si="15373"/>
        <v>0</v>
      </c>
      <c r="CC2571" s="14">
        <f t="shared" si="15374"/>
        <v>0</v>
      </c>
      <c r="CD2571" s="14">
        <f t="shared" si="15375"/>
        <v>0</v>
      </c>
      <c r="CE2571" s="14">
        <f t="shared" si="15376"/>
        <v>0</v>
      </c>
      <c r="CF2571" s="14">
        <f t="shared" si="15377"/>
        <v>0</v>
      </c>
      <c r="CG2571" s="14">
        <f t="shared" si="15217"/>
        <v>297829.75517000002</v>
      </c>
      <c r="CH2571" s="14">
        <f t="shared" si="15378"/>
        <v>0</v>
      </c>
      <c r="CI2571" s="84">
        <f t="shared" si="15318"/>
        <v>297829.75517000002</v>
      </c>
      <c r="CJ2571" s="14">
        <f t="shared" si="15218"/>
        <v>218107.37899999999</v>
      </c>
      <c r="CK2571" s="52">
        <f t="shared" si="15379"/>
        <v>0</v>
      </c>
      <c r="CL2571" s="84">
        <f t="shared" si="15319"/>
        <v>218107.37899999999</v>
      </c>
      <c r="CM2571" s="14">
        <f t="shared" si="15219"/>
        <v>173940.37899999999</v>
      </c>
      <c r="CN2571" s="52">
        <f t="shared" si="15379"/>
        <v>0</v>
      </c>
      <c r="CO2571" s="84">
        <f t="shared" si="15320"/>
        <v>173940.37899999999</v>
      </c>
      <c r="CP2571" s="14">
        <f t="shared" si="15379"/>
        <v>0</v>
      </c>
      <c r="CQ2571" s="29"/>
      <c r="CR2571" s="29"/>
      <c r="CT2571" s="1"/>
    </row>
    <row r="2572" spans="1:99" ht="15.6" customHeight="1" x14ac:dyDescent="0.3">
      <c r="A2572" s="76" t="s">
        <v>1041</v>
      </c>
      <c r="B2572" s="76" t="s">
        <v>102</v>
      </c>
      <c r="C2572" s="76" t="s">
        <v>34</v>
      </c>
      <c r="D2572" s="76" t="s">
        <v>414</v>
      </c>
      <c r="E2572" s="88"/>
      <c r="F2572" s="77" t="s">
        <v>41</v>
      </c>
      <c r="G2572" s="14">
        <f t="shared" ref="G2572:L2572" si="15380">G2573+G2584+G2595</f>
        <v>337731.4</v>
      </c>
      <c r="H2572" s="14">
        <f t="shared" si="15380"/>
        <v>174962.5</v>
      </c>
      <c r="I2572" s="14">
        <f t="shared" si="15380"/>
        <v>170795.5</v>
      </c>
      <c r="J2572" s="14">
        <f t="shared" si="15380"/>
        <v>0</v>
      </c>
      <c r="K2572" s="14">
        <f t="shared" si="15380"/>
        <v>0</v>
      </c>
      <c r="L2572" s="14">
        <f t="shared" si="15380"/>
        <v>0</v>
      </c>
      <c r="M2572" s="14">
        <f t="shared" si="15196"/>
        <v>337731.4</v>
      </c>
      <c r="N2572" s="14">
        <f t="shared" si="15197"/>
        <v>174962.5</v>
      </c>
      <c r="O2572" s="14">
        <f t="shared" si="15198"/>
        <v>170795.5</v>
      </c>
      <c r="P2572" s="14">
        <f t="shared" ref="P2572:X2572" si="15381">P2573+P2584+P2595</f>
        <v>2329.7999999999997</v>
      </c>
      <c r="Q2572" s="14">
        <f t="shared" si="15381"/>
        <v>0</v>
      </c>
      <c r="R2572" s="14">
        <f t="shared" si="15381"/>
        <v>0</v>
      </c>
      <c r="S2572" s="14">
        <f t="shared" si="15381"/>
        <v>30112.380169999997</v>
      </c>
      <c r="T2572" s="14">
        <f t="shared" si="15381"/>
        <v>3144.8789999999999</v>
      </c>
      <c r="U2572" s="14">
        <f t="shared" si="15381"/>
        <v>0</v>
      </c>
      <c r="V2572" s="14">
        <f t="shared" si="15381"/>
        <v>3144.8789999999999</v>
      </c>
      <c r="W2572" s="14">
        <f t="shared" si="15381"/>
        <v>0</v>
      </c>
      <c r="X2572" s="14">
        <f t="shared" si="15381"/>
        <v>0</v>
      </c>
      <c r="Y2572" s="14">
        <f t="shared" si="15199"/>
        <v>370173.58017000003</v>
      </c>
      <c r="Z2572" s="14">
        <f t="shared" si="15200"/>
        <v>178107.37899999999</v>
      </c>
      <c r="AA2572" s="14">
        <f t="shared" si="15201"/>
        <v>173940.37899999999</v>
      </c>
      <c r="AB2572" s="14">
        <f>AB2573+AB2584+AB2595</f>
        <v>0</v>
      </c>
      <c r="AC2572" s="14">
        <f>AC2573+AC2584+AC2595</f>
        <v>0</v>
      </c>
      <c r="AD2572" s="14">
        <f>AD2573+AD2584+AD2595</f>
        <v>0</v>
      </c>
      <c r="AE2572" s="14">
        <f t="shared" si="15202"/>
        <v>370173.58017000003</v>
      </c>
      <c r="AF2572" s="14">
        <f t="shared" si="15203"/>
        <v>178107.37899999999</v>
      </c>
      <c r="AG2572" s="14">
        <f t="shared" si="15204"/>
        <v>173940.37899999999</v>
      </c>
      <c r="AH2572" s="14">
        <f t="shared" ref="AH2572:AV2572" si="15382">AH2573+AH2584+AH2595</f>
        <v>0</v>
      </c>
      <c r="AI2572" s="14">
        <f t="shared" si="15382"/>
        <v>0</v>
      </c>
      <c r="AJ2572" s="14">
        <f t="shared" si="15382"/>
        <v>1770.011</v>
      </c>
      <c r="AK2572" s="14">
        <f t="shared" si="15382"/>
        <v>0</v>
      </c>
      <c r="AL2572" s="14">
        <f t="shared" si="15382"/>
        <v>0</v>
      </c>
      <c r="AM2572" s="14">
        <f t="shared" si="15382"/>
        <v>0</v>
      </c>
      <c r="AN2572" s="14">
        <f t="shared" si="15382"/>
        <v>0</v>
      </c>
      <c r="AO2572" s="14">
        <f t="shared" si="15382"/>
        <v>0</v>
      </c>
      <c r="AP2572" s="14">
        <f t="shared" si="15382"/>
        <v>0</v>
      </c>
      <c r="AQ2572" s="14">
        <f t="shared" si="15382"/>
        <v>0</v>
      </c>
      <c r="AR2572" s="14">
        <f t="shared" si="15382"/>
        <v>0</v>
      </c>
      <c r="AS2572" s="14">
        <f t="shared" si="15382"/>
        <v>0</v>
      </c>
      <c r="AT2572" s="14">
        <f t="shared" si="15382"/>
        <v>0</v>
      </c>
      <c r="AU2572" s="14">
        <f t="shared" si="15382"/>
        <v>0</v>
      </c>
      <c r="AV2572" s="14">
        <f t="shared" si="15382"/>
        <v>0</v>
      </c>
      <c r="AW2572" s="14">
        <f t="shared" si="15205"/>
        <v>371943.59117000003</v>
      </c>
      <c r="AX2572" s="14">
        <f t="shared" si="15206"/>
        <v>178107.37899999999</v>
      </c>
      <c r="AY2572" s="14">
        <f t="shared" si="15207"/>
        <v>173940.37899999999</v>
      </c>
      <c r="AZ2572" s="14">
        <f>AZ2573+AZ2584+AZ2595</f>
        <v>0</v>
      </c>
      <c r="BA2572" s="14">
        <f t="shared" si="15208"/>
        <v>371943.59117000003</v>
      </c>
      <c r="BB2572" s="14">
        <f t="shared" si="15209"/>
        <v>178107.37899999999</v>
      </c>
      <c r="BC2572" s="14">
        <f t="shared" si="15210"/>
        <v>173940.37899999999</v>
      </c>
      <c r="BD2572" s="14">
        <f t="shared" ref="BD2572:BN2572" si="15383">BD2573+BD2584+BD2595</f>
        <v>1985.44</v>
      </c>
      <c r="BE2572" s="14">
        <f t="shared" si="15383"/>
        <v>0</v>
      </c>
      <c r="BF2572" s="14">
        <f t="shared" si="15383"/>
        <v>-40000</v>
      </c>
      <c r="BG2572" s="14">
        <f t="shared" si="15383"/>
        <v>-35000</v>
      </c>
      <c r="BH2572" s="14">
        <f t="shared" si="15383"/>
        <v>0</v>
      </c>
      <c r="BI2572" s="14">
        <f t="shared" si="15383"/>
        <v>0</v>
      </c>
      <c r="BJ2572" s="14">
        <f t="shared" si="15383"/>
        <v>40000</v>
      </c>
      <c r="BK2572" s="14">
        <f t="shared" si="15383"/>
        <v>0</v>
      </c>
      <c r="BL2572" s="14">
        <f t="shared" si="15383"/>
        <v>0</v>
      </c>
      <c r="BM2572" s="14">
        <f t="shared" si="15383"/>
        <v>0</v>
      </c>
      <c r="BN2572" s="14">
        <f t="shared" si="15383"/>
        <v>0</v>
      </c>
      <c r="BO2572" s="14">
        <f t="shared" si="15211"/>
        <v>298929.03117000003</v>
      </c>
      <c r="BP2572" s="14">
        <f t="shared" si="15212"/>
        <v>218107.37899999999</v>
      </c>
      <c r="BQ2572" s="14">
        <f t="shared" si="15213"/>
        <v>173940.37899999999</v>
      </c>
      <c r="BR2572" s="14">
        <f>BR2573+BR2584+BR2595</f>
        <v>0</v>
      </c>
      <c r="BS2572" s="14">
        <f>BS2573+BS2584+BS2595</f>
        <v>0</v>
      </c>
      <c r="BT2572" s="14">
        <f>BT2573+BT2584+BT2595</f>
        <v>0</v>
      </c>
      <c r="BU2572" s="14">
        <f t="shared" si="15214"/>
        <v>298929.03117000003</v>
      </c>
      <c r="BV2572" s="14">
        <f t="shared" si="15215"/>
        <v>218107.37899999999</v>
      </c>
      <c r="BW2572" s="14">
        <f t="shared" si="15216"/>
        <v>173940.37899999999</v>
      </c>
      <c r="BX2572" s="14">
        <f t="shared" ref="BX2572:CF2572" si="15384">BX2573+BX2584+BX2595</f>
        <v>-1117.1400000000001</v>
      </c>
      <c r="BY2572" s="14">
        <f t="shared" si="15384"/>
        <v>17.864000000000001</v>
      </c>
      <c r="BZ2572" s="14">
        <f t="shared" si="15384"/>
        <v>0</v>
      </c>
      <c r="CA2572" s="14">
        <f t="shared" si="15384"/>
        <v>0</v>
      </c>
      <c r="CB2572" s="14">
        <f t="shared" si="15384"/>
        <v>0</v>
      </c>
      <c r="CC2572" s="14">
        <f t="shared" si="15384"/>
        <v>0</v>
      </c>
      <c r="CD2572" s="14">
        <f t="shared" si="15384"/>
        <v>0</v>
      </c>
      <c r="CE2572" s="14">
        <f t="shared" si="15384"/>
        <v>0</v>
      </c>
      <c r="CF2572" s="14">
        <f t="shared" si="15384"/>
        <v>0</v>
      </c>
      <c r="CG2572" s="14">
        <f t="shared" si="15217"/>
        <v>297829.75517000002</v>
      </c>
      <c r="CH2572" s="14">
        <f>CH2573+CH2584+CH2595</f>
        <v>0</v>
      </c>
      <c r="CI2572" s="84">
        <f t="shared" si="15318"/>
        <v>297829.75517000002</v>
      </c>
      <c r="CJ2572" s="14">
        <f t="shared" si="15218"/>
        <v>218107.37899999999</v>
      </c>
      <c r="CK2572" s="52">
        <f>CK2573+CK2584+CK2595</f>
        <v>0</v>
      </c>
      <c r="CL2572" s="84">
        <f t="shared" si="15319"/>
        <v>218107.37899999999</v>
      </c>
      <c r="CM2572" s="14">
        <f t="shared" si="15219"/>
        <v>173940.37899999999</v>
      </c>
      <c r="CN2572" s="52">
        <f>CN2573+CN2584+CN2595</f>
        <v>0</v>
      </c>
      <c r="CO2572" s="84">
        <f t="shared" si="15320"/>
        <v>173940.37899999999</v>
      </c>
      <c r="CP2572" s="14">
        <f>CP2573+CP2584+CP2595</f>
        <v>0</v>
      </c>
      <c r="CQ2572" s="29"/>
      <c r="CR2572" s="29"/>
      <c r="CT2572" s="1"/>
    </row>
    <row r="2573" spans="1:99" ht="62.4" customHeight="1" x14ac:dyDescent="0.3">
      <c r="A2573" s="76" t="s">
        <v>1041</v>
      </c>
      <c r="B2573" s="76" t="s">
        <v>102</v>
      </c>
      <c r="C2573" s="76" t="s">
        <v>34</v>
      </c>
      <c r="D2573" s="76" t="s">
        <v>1044</v>
      </c>
      <c r="E2573" s="88"/>
      <c r="F2573" s="77" t="s">
        <v>1045</v>
      </c>
      <c r="G2573" s="14">
        <f t="shared" ref="G2573:L2573" si="15385">G2574+G2576+G2578+G2582</f>
        <v>182059</v>
      </c>
      <c r="H2573" s="14">
        <f t="shared" si="15385"/>
        <v>16712.8</v>
      </c>
      <c r="I2573" s="14">
        <f t="shared" si="15385"/>
        <v>12545.8</v>
      </c>
      <c r="J2573" s="14">
        <f t="shared" si="15385"/>
        <v>0</v>
      </c>
      <c r="K2573" s="14">
        <f t="shared" si="15385"/>
        <v>0</v>
      </c>
      <c r="L2573" s="14">
        <f t="shared" si="15385"/>
        <v>0</v>
      </c>
      <c r="M2573" s="14">
        <f t="shared" si="15196"/>
        <v>182059</v>
      </c>
      <c r="N2573" s="14">
        <f t="shared" si="15197"/>
        <v>16712.8</v>
      </c>
      <c r="O2573" s="14">
        <f t="shared" si="15198"/>
        <v>12545.8</v>
      </c>
      <c r="P2573" s="14">
        <f t="shared" ref="P2573:X2573" si="15386">P2574+P2576+P2578+P2582+P2580</f>
        <v>0</v>
      </c>
      <c r="Q2573" s="14">
        <f t="shared" si="15386"/>
        <v>0</v>
      </c>
      <c r="R2573" s="14">
        <f t="shared" si="15386"/>
        <v>0</v>
      </c>
      <c r="S2573" s="14">
        <f t="shared" si="15386"/>
        <v>27043.051169999999</v>
      </c>
      <c r="T2573" s="14">
        <f t="shared" si="15386"/>
        <v>0</v>
      </c>
      <c r="U2573" s="14">
        <f t="shared" si="15386"/>
        <v>0</v>
      </c>
      <c r="V2573" s="14">
        <f t="shared" si="15386"/>
        <v>0</v>
      </c>
      <c r="W2573" s="14">
        <f t="shared" si="15386"/>
        <v>0</v>
      </c>
      <c r="X2573" s="14">
        <f t="shared" si="15386"/>
        <v>0</v>
      </c>
      <c r="Y2573" s="14">
        <f t="shared" si="15199"/>
        <v>209102.05116999999</v>
      </c>
      <c r="Z2573" s="14">
        <f t="shared" si="15200"/>
        <v>16712.8</v>
      </c>
      <c r="AA2573" s="14">
        <f t="shared" si="15201"/>
        <v>12545.8</v>
      </c>
      <c r="AB2573" s="14">
        <f>AB2574+AB2576+AB2578+AB2582+AB2580</f>
        <v>0</v>
      </c>
      <c r="AC2573" s="14">
        <f>AC2574+AC2576+AC2578+AC2582+AC2580</f>
        <v>0</v>
      </c>
      <c r="AD2573" s="14">
        <f>AD2574+AD2576+AD2578+AD2582+AD2580</f>
        <v>0</v>
      </c>
      <c r="AE2573" s="14">
        <f t="shared" si="15202"/>
        <v>209102.05116999999</v>
      </c>
      <c r="AF2573" s="14">
        <f t="shared" si="15203"/>
        <v>16712.8</v>
      </c>
      <c r="AG2573" s="14">
        <f t="shared" si="15204"/>
        <v>12545.8</v>
      </c>
      <c r="AH2573" s="14">
        <f t="shared" ref="AH2573:AV2573" si="15387">AH2574+AH2576+AH2578+AH2582+AH2580</f>
        <v>0</v>
      </c>
      <c r="AI2573" s="14">
        <f t="shared" si="15387"/>
        <v>0</v>
      </c>
      <c r="AJ2573" s="14">
        <f t="shared" si="15387"/>
        <v>1770.011</v>
      </c>
      <c r="AK2573" s="14">
        <f t="shared" si="15387"/>
        <v>0</v>
      </c>
      <c r="AL2573" s="14">
        <f t="shared" si="15387"/>
        <v>0</v>
      </c>
      <c r="AM2573" s="14">
        <f t="shared" si="15387"/>
        <v>0</v>
      </c>
      <c r="AN2573" s="14">
        <f t="shared" si="15387"/>
        <v>0</v>
      </c>
      <c r="AO2573" s="14">
        <f t="shared" si="15387"/>
        <v>0</v>
      </c>
      <c r="AP2573" s="14">
        <f t="shared" si="15387"/>
        <v>0</v>
      </c>
      <c r="AQ2573" s="14">
        <f t="shared" si="15387"/>
        <v>0</v>
      </c>
      <c r="AR2573" s="14">
        <f t="shared" si="15387"/>
        <v>0</v>
      </c>
      <c r="AS2573" s="14">
        <f t="shared" si="15387"/>
        <v>0</v>
      </c>
      <c r="AT2573" s="14">
        <f t="shared" si="15387"/>
        <v>0</v>
      </c>
      <c r="AU2573" s="14">
        <f t="shared" si="15387"/>
        <v>0</v>
      </c>
      <c r="AV2573" s="14">
        <f t="shared" si="15387"/>
        <v>0</v>
      </c>
      <c r="AW2573" s="14">
        <f t="shared" si="15205"/>
        <v>210872.06216999999</v>
      </c>
      <c r="AX2573" s="14">
        <f t="shared" si="15206"/>
        <v>16712.8</v>
      </c>
      <c r="AY2573" s="14">
        <f t="shared" si="15207"/>
        <v>12545.8</v>
      </c>
      <c r="AZ2573" s="14">
        <f>AZ2574+AZ2576+AZ2578+AZ2582+AZ2580</f>
        <v>0</v>
      </c>
      <c r="BA2573" s="14">
        <f t="shared" si="15208"/>
        <v>210872.06216999999</v>
      </c>
      <c r="BB2573" s="14">
        <f t="shared" si="15209"/>
        <v>16712.8</v>
      </c>
      <c r="BC2573" s="14">
        <f t="shared" si="15210"/>
        <v>12545.8</v>
      </c>
      <c r="BD2573" s="14">
        <f t="shared" ref="BD2573:BN2573" si="15388">BD2574+BD2576+BD2578+BD2582+BD2580</f>
        <v>1985.44</v>
      </c>
      <c r="BE2573" s="14">
        <f t="shared" si="15388"/>
        <v>0</v>
      </c>
      <c r="BF2573" s="14">
        <f t="shared" si="15388"/>
        <v>-40000</v>
      </c>
      <c r="BG2573" s="14">
        <f t="shared" si="15388"/>
        <v>-35000</v>
      </c>
      <c r="BH2573" s="14">
        <f t="shared" si="15388"/>
        <v>0</v>
      </c>
      <c r="BI2573" s="14">
        <f t="shared" si="15388"/>
        <v>0</v>
      </c>
      <c r="BJ2573" s="14">
        <f t="shared" si="15388"/>
        <v>40000</v>
      </c>
      <c r="BK2573" s="14">
        <f t="shared" si="15388"/>
        <v>0</v>
      </c>
      <c r="BL2573" s="14">
        <f t="shared" si="15388"/>
        <v>0</v>
      </c>
      <c r="BM2573" s="14">
        <f t="shared" si="15388"/>
        <v>0</v>
      </c>
      <c r="BN2573" s="14">
        <f t="shared" si="15388"/>
        <v>0</v>
      </c>
      <c r="BO2573" s="14">
        <f t="shared" si="15211"/>
        <v>137857.50216999999</v>
      </c>
      <c r="BP2573" s="14">
        <f t="shared" si="15212"/>
        <v>56712.800000000003</v>
      </c>
      <c r="BQ2573" s="14">
        <f t="shared" si="15213"/>
        <v>12545.8</v>
      </c>
      <c r="BR2573" s="14">
        <f>BR2574+BR2576+BR2578+BR2582+BR2580</f>
        <v>0</v>
      </c>
      <c r="BS2573" s="14">
        <f>BS2574+BS2576+BS2578+BS2582+BS2580</f>
        <v>0</v>
      </c>
      <c r="BT2573" s="14">
        <f>BT2574+BT2576+BT2578+BT2582+BT2580</f>
        <v>0</v>
      </c>
      <c r="BU2573" s="14">
        <f t="shared" si="15214"/>
        <v>137857.50216999999</v>
      </c>
      <c r="BV2573" s="14">
        <f t="shared" si="15215"/>
        <v>56712.800000000003</v>
      </c>
      <c r="BW2573" s="14">
        <f t="shared" si="15216"/>
        <v>12545.8</v>
      </c>
      <c r="BX2573" s="14">
        <f t="shared" ref="BX2573:CF2573" si="15389">BX2574+BX2576+BX2578+BX2582+BX2580</f>
        <v>0</v>
      </c>
      <c r="BY2573" s="14">
        <f t="shared" si="15389"/>
        <v>17.864000000000001</v>
      </c>
      <c r="BZ2573" s="14">
        <f t="shared" si="15389"/>
        <v>0</v>
      </c>
      <c r="CA2573" s="14">
        <f t="shared" si="15389"/>
        <v>0</v>
      </c>
      <c r="CB2573" s="14">
        <f t="shared" si="15389"/>
        <v>0</v>
      </c>
      <c r="CC2573" s="14">
        <f t="shared" si="15389"/>
        <v>0</v>
      </c>
      <c r="CD2573" s="14">
        <f t="shared" si="15389"/>
        <v>0</v>
      </c>
      <c r="CE2573" s="14">
        <f t="shared" si="15389"/>
        <v>0</v>
      </c>
      <c r="CF2573" s="14">
        <f t="shared" si="15389"/>
        <v>0</v>
      </c>
      <c r="CG2573" s="14">
        <f t="shared" si="15217"/>
        <v>137875.36616999999</v>
      </c>
      <c r="CH2573" s="14">
        <f>CH2574+CH2576+CH2578+CH2582+CH2580</f>
        <v>0</v>
      </c>
      <c r="CI2573" s="84">
        <f t="shared" si="15318"/>
        <v>137875.36616999999</v>
      </c>
      <c r="CJ2573" s="14">
        <f t="shared" si="15218"/>
        <v>56712.800000000003</v>
      </c>
      <c r="CK2573" s="52">
        <f>CK2574+CK2576+CK2578+CK2582+CK2580</f>
        <v>0</v>
      </c>
      <c r="CL2573" s="84">
        <f t="shared" si="15319"/>
        <v>56712.800000000003</v>
      </c>
      <c r="CM2573" s="14">
        <f t="shared" si="15219"/>
        <v>12545.8</v>
      </c>
      <c r="CN2573" s="52">
        <f>CN2574+CN2576+CN2578+CN2582+CN2580</f>
        <v>0</v>
      </c>
      <c r="CO2573" s="84">
        <f t="shared" si="15320"/>
        <v>12545.8</v>
      </c>
      <c r="CP2573" s="14">
        <f>CP2574+CP2576+CP2578+CP2582+CP2580</f>
        <v>0</v>
      </c>
      <c r="CQ2573" s="29"/>
      <c r="CR2573" s="29"/>
      <c r="CT2573" s="1"/>
    </row>
    <row r="2574" spans="1:99" ht="31.2" customHeight="1" x14ac:dyDescent="0.3">
      <c r="A2574" s="76" t="s">
        <v>1041</v>
      </c>
      <c r="B2574" s="76" t="s">
        <v>102</v>
      </c>
      <c r="C2574" s="76" t="s">
        <v>34</v>
      </c>
      <c r="D2574" s="76" t="s">
        <v>1046</v>
      </c>
      <c r="E2574" s="88"/>
      <c r="F2574" s="77" t="s">
        <v>223</v>
      </c>
      <c r="G2574" s="14">
        <f t="shared" ref="G2574:L2574" si="15390">G2575</f>
        <v>60.3</v>
      </c>
      <c r="H2574" s="14">
        <f t="shared" si="15390"/>
        <v>60.3</v>
      </c>
      <c r="I2574" s="14">
        <f t="shared" si="15390"/>
        <v>60.3</v>
      </c>
      <c r="J2574" s="14">
        <f t="shared" si="15390"/>
        <v>0</v>
      </c>
      <c r="K2574" s="14">
        <f t="shared" si="15390"/>
        <v>0</v>
      </c>
      <c r="L2574" s="14">
        <f t="shared" si="15390"/>
        <v>0</v>
      </c>
      <c r="M2574" s="14">
        <f t="shared" si="15196"/>
        <v>60.3</v>
      </c>
      <c r="N2574" s="14">
        <f t="shared" si="15197"/>
        <v>60.3</v>
      </c>
      <c r="O2574" s="14">
        <f t="shared" si="15198"/>
        <v>60.3</v>
      </c>
      <c r="P2574" s="14">
        <f t="shared" ref="P2574:X2574" si="15391">P2575</f>
        <v>0</v>
      </c>
      <c r="Q2574" s="14">
        <f t="shared" si="15391"/>
        <v>0</v>
      </c>
      <c r="R2574" s="14">
        <f t="shared" si="15391"/>
        <v>0</v>
      </c>
      <c r="S2574" s="14">
        <f t="shared" si="15391"/>
        <v>0</v>
      </c>
      <c r="T2574" s="14">
        <f t="shared" si="15391"/>
        <v>0</v>
      </c>
      <c r="U2574" s="14">
        <f t="shared" si="15391"/>
        <v>0</v>
      </c>
      <c r="V2574" s="14">
        <f t="shared" si="15391"/>
        <v>0</v>
      </c>
      <c r="W2574" s="14">
        <f t="shared" si="15391"/>
        <v>0</v>
      </c>
      <c r="X2574" s="14">
        <f t="shared" si="15391"/>
        <v>0</v>
      </c>
      <c r="Y2574" s="14">
        <f t="shared" si="15199"/>
        <v>60.3</v>
      </c>
      <c r="Z2574" s="14">
        <f t="shared" si="15200"/>
        <v>60.3</v>
      </c>
      <c r="AA2574" s="14">
        <f t="shared" si="15201"/>
        <v>60.3</v>
      </c>
      <c r="AB2574" s="14">
        <f>AB2575</f>
        <v>0</v>
      </c>
      <c r="AC2574" s="14">
        <f>AC2575</f>
        <v>0</v>
      </c>
      <c r="AD2574" s="14">
        <f>AD2575</f>
        <v>0</v>
      </c>
      <c r="AE2574" s="14">
        <f t="shared" si="15202"/>
        <v>60.3</v>
      </c>
      <c r="AF2574" s="14">
        <f t="shared" si="15203"/>
        <v>60.3</v>
      </c>
      <c r="AG2574" s="14">
        <f t="shared" si="15204"/>
        <v>60.3</v>
      </c>
      <c r="AH2574" s="14">
        <f t="shared" ref="AH2574:AV2574" si="15392">AH2575</f>
        <v>0</v>
      </c>
      <c r="AI2574" s="14">
        <f t="shared" si="15392"/>
        <v>0</v>
      </c>
      <c r="AJ2574" s="14">
        <f t="shared" si="15392"/>
        <v>0</v>
      </c>
      <c r="AK2574" s="14">
        <f t="shared" si="15392"/>
        <v>0</v>
      </c>
      <c r="AL2574" s="14">
        <f t="shared" si="15392"/>
        <v>0</v>
      </c>
      <c r="AM2574" s="14">
        <f t="shared" si="15392"/>
        <v>0</v>
      </c>
      <c r="AN2574" s="14">
        <f t="shared" si="15392"/>
        <v>0</v>
      </c>
      <c r="AO2574" s="14">
        <f t="shared" si="15392"/>
        <v>0</v>
      </c>
      <c r="AP2574" s="14">
        <f t="shared" si="15392"/>
        <v>0</v>
      </c>
      <c r="AQ2574" s="14">
        <f t="shared" si="15392"/>
        <v>0</v>
      </c>
      <c r="AR2574" s="14">
        <f t="shared" si="15392"/>
        <v>0</v>
      </c>
      <c r="AS2574" s="14">
        <f t="shared" si="15392"/>
        <v>0</v>
      </c>
      <c r="AT2574" s="14">
        <f t="shared" si="15392"/>
        <v>0</v>
      </c>
      <c r="AU2574" s="14">
        <f t="shared" si="15392"/>
        <v>0</v>
      </c>
      <c r="AV2574" s="14">
        <f t="shared" si="15392"/>
        <v>0</v>
      </c>
      <c r="AW2574" s="14">
        <f t="shared" si="15205"/>
        <v>60.3</v>
      </c>
      <c r="AX2574" s="14">
        <f t="shared" si="15206"/>
        <v>60.3</v>
      </c>
      <c r="AY2574" s="14">
        <f t="shared" si="15207"/>
        <v>60.3</v>
      </c>
      <c r="AZ2574" s="14">
        <f>AZ2575</f>
        <v>0</v>
      </c>
      <c r="BA2574" s="14">
        <f t="shared" si="15208"/>
        <v>60.3</v>
      </c>
      <c r="BB2574" s="14">
        <f t="shared" si="15209"/>
        <v>60.3</v>
      </c>
      <c r="BC2574" s="14">
        <f t="shared" si="15210"/>
        <v>60.3</v>
      </c>
      <c r="BD2574" s="14">
        <f t="shared" ref="BD2574:BN2574" si="15393">BD2575</f>
        <v>0</v>
      </c>
      <c r="BE2574" s="14">
        <f t="shared" si="15393"/>
        <v>0</v>
      </c>
      <c r="BF2574" s="14">
        <f t="shared" si="15393"/>
        <v>0</v>
      </c>
      <c r="BG2574" s="14">
        <f t="shared" si="15393"/>
        <v>0</v>
      </c>
      <c r="BH2574" s="14">
        <f t="shared" si="15393"/>
        <v>0</v>
      </c>
      <c r="BI2574" s="14">
        <f t="shared" si="15393"/>
        <v>0</v>
      </c>
      <c r="BJ2574" s="14">
        <f t="shared" si="15393"/>
        <v>0</v>
      </c>
      <c r="BK2574" s="14">
        <f t="shared" si="15393"/>
        <v>0</v>
      </c>
      <c r="BL2574" s="14">
        <f t="shared" si="15393"/>
        <v>0</v>
      </c>
      <c r="BM2574" s="14">
        <f t="shared" si="15393"/>
        <v>0</v>
      </c>
      <c r="BN2574" s="14">
        <f t="shared" si="15393"/>
        <v>0</v>
      </c>
      <c r="BO2574" s="14">
        <f t="shared" si="15211"/>
        <v>60.3</v>
      </c>
      <c r="BP2574" s="14">
        <f t="shared" si="15212"/>
        <v>60.3</v>
      </c>
      <c r="BQ2574" s="14">
        <f t="shared" si="15213"/>
        <v>60.3</v>
      </c>
      <c r="BR2574" s="14">
        <f>BR2575</f>
        <v>0</v>
      </c>
      <c r="BS2574" s="14">
        <f>BS2575</f>
        <v>0</v>
      </c>
      <c r="BT2574" s="14">
        <f>BT2575</f>
        <v>0</v>
      </c>
      <c r="BU2574" s="14">
        <f t="shared" si="15214"/>
        <v>60.3</v>
      </c>
      <c r="BV2574" s="14">
        <f t="shared" si="15215"/>
        <v>60.3</v>
      </c>
      <c r="BW2574" s="14">
        <f t="shared" si="15216"/>
        <v>60.3</v>
      </c>
      <c r="BX2574" s="14">
        <f t="shared" ref="BX2574:CF2574" si="15394">BX2575</f>
        <v>0</v>
      </c>
      <c r="BY2574" s="14">
        <f t="shared" si="15394"/>
        <v>17.864000000000001</v>
      </c>
      <c r="BZ2574" s="14">
        <f t="shared" si="15394"/>
        <v>0</v>
      </c>
      <c r="CA2574" s="14">
        <f t="shared" si="15394"/>
        <v>0</v>
      </c>
      <c r="CB2574" s="14">
        <f t="shared" si="15394"/>
        <v>0</v>
      </c>
      <c r="CC2574" s="14">
        <f t="shared" si="15394"/>
        <v>0</v>
      </c>
      <c r="CD2574" s="14">
        <f t="shared" si="15394"/>
        <v>0</v>
      </c>
      <c r="CE2574" s="14">
        <f t="shared" si="15394"/>
        <v>0</v>
      </c>
      <c r="CF2574" s="14">
        <f t="shared" si="15394"/>
        <v>0</v>
      </c>
      <c r="CG2574" s="14">
        <f t="shared" si="15217"/>
        <v>78.164000000000001</v>
      </c>
      <c r="CH2574" s="14">
        <f>CH2575</f>
        <v>0</v>
      </c>
      <c r="CI2574" s="84">
        <f t="shared" si="15318"/>
        <v>78.164000000000001</v>
      </c>
      <c r="CJ2574" s="14">
        <f t="shared" si="15218"/>
        <v>60.3</v>
      </c>
      <c r="CK2574" s="52">
        <f>CK2575</f>
        <v>0</v>
      </c>
      <c r="CL2574" s="84">
        <f t="shared" si="15319"/>
        <v>60.3</v>
      </c>
      <c r="CM2574" s="14">
        <f t="shared" si="15219"/>
        <v>60.3</v>
      </c>
      <c r="CN2574" s="52">
        <f>CN2575</f>
        <v>0</v>
      </c>
      <c r="CO2574" s="84">
        <f t="shared" si="15320"/>
        <v>60.3</v>
      </c>
      <c r="CP2574" s="14">
        <f>CP2575</f>
        <v>0</v>
      </c>
      <c r="CQ2574" s="29"/>
      <c r="CR2574" s="29"/>
      <c r="CT2574" s="1"/>
    </row>
    <row r="2575" spans="1:99" ht="31.2" customHeight="1" x14ac:dyDescent="0.3">
      <c r="A2575" s="76" t="s">
        <v>1041</v>
      </c>
      <c r="B2575" s="76" t="s">
        <v>102</v>
      </c>
      <c r="C2575" s="76" t="s">
        <v>34</v>
      </c>
      <c r="D2575" s="76" t="s">
        <v>1046</v>
      </c>
      <c r="E2575" s="76" t="s">
        <v>140</v>
      </c>
      <c r="F2575" s="77" t="s">
        <v>141</v>
      </c>
      <c r="G2575" s="14">
        <v>60.3</v>
      </c>
      <c r="H2575" s="14">
        <v>60.3</v>
      </c>
      <c r="I2575" s="14">
        <v>60.3</v>
      </c>
      <c r="J2575" s="14"/>
      <c r="K2575" s="14"/>
      <c r="L2575" s="14"/>
      <c r="M2575" s="14">
        <f t="shared" si="15196"/>
        <v>60.3</v>
      </c>
      <c r="N2575" s="14">
        <f t="shared" si="15197"/>
        <v>60.3</v>
      </c>
      <c r="O2575" s="14">
        <f t="shared" si="15198"/>
        <v>60.3</v>
      </c>
      <c r="P2575" s="14"/>
      <c r="Q2575" s="14"/>
      <c r="R2575" s="14"/>
      <c r="S2575" s="14"/>
      <c r="T2575" s="14"/>
      <c r="U2575" s="14"/>
      <c r="V2575" s="14"/>
      <c r="W2575" s="14"/>
      <c r="X2575" s="14"/>
      <c r="Y2575" s="14">
        <f t="shared" si="15199"/>
        <v>60.3</v>
      </c>
      <c r="Z2575" s="14">
        <f t="shared" si="15200"/>
        <v>60.3</v>
      </c>
      <c r="AA2575" s="14">
        <f t="shared" si="15201"/>
        <v>60.3</v>
      </c>
      <c r="AB2575" s="14"/>
      <c r="AC2575" s="14"/>
      <c r="AD2575" s="14"/>
      <c r="AE2575" s="14">
        <f t="shared" si="15202"/>
        <v>60.3</v>
      </c>
      <c r="AF2575" s="14">
        <f t="shared" si="15203"/>
        <v>60.3</v>
      </c>
      <c r="AG2575" s="14">
        <f t="shared" si="15204"/>
        <v>60.3</v>
      </c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>
        <f t="shared" si="15205"/>
        <v>60.3</v>
      </c>
      <c r="AX2575" s="14">
        <f t="shared" si="15206"/>
        <v>60.3</v>
      </c>
      <c r="AY2575" s="14">
        <f t="shared" si="15207"/>
        <v>60.3</v>
      </c>
      <c r="AZ2575" s="14"/>
      <c r="BA2575" s="14">
        <f t="shared" si="15208"/>
        <v>60.3</v>
      </c>
      <c r="BB2575" s="14">
        <f t="shared" si="15209"/>
        <v>60.3</v>
      </c>
      <c r="BC2575" s="14">
        <f t="shared" si="15210"/>
        <v>60.3</v>
      </c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>
        <f t="shared" si="15211"/>
        <v>60.3</v>
      </c>
      <c r="BP2575" s="14">
        <f t="shared" si="15212"/>
        <v>60.3</v>
      </c>
      <c r="BQ2575" s="14">
        <f t="shared" si="15213"/>
        <v>60.3</v>
      </c>
      <c r="BR2575" s="14"/>
      <c r="BS2575" s="14"/>
      <c r="BT2575" s="14"/>
      <c r="BU2575" s="14">
        <f t="shared" si="15214"/>
        <v>60.3</v>
      </c>
      <c r="BV2575" s="14">
        <f t="shared" si="15215"/>
        <v>60.3</v>
      </c>
      <c r="BW2575" s="14">
        <f t="shared" si="15216"/>
        <v>60.3</v>
      </c>
      <c r="BX2575" s="14"/>
      <c r="BY2575" s="14">
        <v>17.864000000000001</v>
      </c>
      <c r="BZ2575" s="14"/>
      <c r="CA2575" s="14"/>
      <c r="CB2575" s="14"/>
      <c r="CC2575" s="14"/>
      <c r="CD2575" s="14"/>
      <c r="CE2575" s="14"/>
      <c r="CF2575" s="14"/>
      <c r="CG2575" s="14">
        <f t="shared" si="15217"/>
        <v>78.164000000000001</v>
      </c>
      <c r="CH2575" s="14"/>
      <c r="CI2575" s="84">
        <f t="shared" si="15318"/>
        <v>78.164000000000001</v>
      </c>
      <c r="CJ2575" s="14">
        <f t="shared" si="15218"/>
        <v>60.3</v>
      </c>
      <c r="CK2575" s="52"/>
      <c r="CL2575" s="84">
        <f t="shared" si="15319"/>
        <v>60.3</v>
      </c>
      <c r="CM2575" s="14">
        <f t="shared" si="15219"/>
        <v>60.3</v>
      </c>
      <c r="CN2575" s="52"/>
      <c r="CO2575" s="84">
        <f t="shared" si="15320"/>
        <v>60.3</v>
      </c>
      <c r="CP2575" s="14"/>
      <c r="CQ2575" s="29"/>
      <c r="CR2575" s="29"/>
      <c r="CT2575" s="1"/>
    </row>
    <row r="2576" spans="1:99" ht="62.4" customHeight="1" x14ac:dyDescent="0.3">
      <c r="A2576" s="76" t="s">
        <v>1041</v>
      </c>
      <c r="B2576" s="76" t="s">
        <v>102</v>
      </c>
      <c r="C2576" s="76" t="s">
        <v>34</v>
      </c>
      <c r="D2576" s="76" t="s">
        <v>722</v>
      </c>
      <c r="E2576" s="88"/>
      <c r="F2576" s="77" t="s">
        <v>723</v>
      </c>
      <c r="G2576" s="14">
        <f t="shared" ref="G2576:L2576" si="15395">G2577</f>
        <v>100513.2</v>
      </c>
      <c r="H2576" s="14">
        <f t="shared" si="15395"/>
        <v>4167</v>
      </c>
      <c r="I2576" s="14">
        <f t="shared" si="15395"/>
        <v>0</v>
      </c>
      <c r="J2576" s="14">
        <f t="shared" si="15395"/>
        <v>0</v>
      </c>
      <c r="K2576" s="14">
        <f t="shared" si="15395"/>
        <v>0</v>
      </c>
      <c r="L2576" s="14">
        <f t="shared" si="15395"/>
        <v>0</v>
      </c>
      <c r="M2576" s="14">
        <f t="shared" si="15196"/>
        <v>100513.2</v>
      </c>
      <c r="N2576" s="14">
        <f t="shared" si="15197"/>
        <v>4167</v>
      </c>
      <c r="O2576" s="14">
        <f t="shared" si="15198"/>
        <v>0</v>
      </c>
      <c r="P2576" s="14">
        <f t="shared" ref="P2576:X2576" si="15396">P2577</f>
        <v>0</v>
      </c>
      <c r="Q2576" s="14">
        <f t="shared" si="15396"/>
        <v>0</v>
      </c>
      <c r="R2576" s="14">
        <f t="shared" si="15396"/>
        <v>0</v>
      </c>
      <c r="S2576" s="14">
        <f t="shared" si="15396"/>
        <v>10.768700000000001</v>
      </c>
      <c r="T2576" s="14">
        <f t="shared" si="15396"/>
        <v>0</v>
      </c>
      <c r="U2576" s="14">
        <f t="shared" si="15396"/>
        <v>0</v>
      </c>
      <c r="V2576" s="14">
        <f t="shared" si="15396"/>
        <v>0</v>
      </c>
      <c r="W2576" s="14">
        <f t="shared" si="15396"/>
        <v>0</v>
      </c>
      <c r="X2576" s="14">
        <f t="shared" si="15396"/>
        <v>0</v>
      </c>
      <c r="Y2576" s="14">
        <f t="shared" si="15199"/>
        <v>100523.9687</v>
      </c>
      <c r="Z2576" s="14">
        <f t="shared" si="15200"/>
        <v>4167</v>
      </c>
      <c r="AA2576" s="14">
        <f t="shared" si="15201"/>
        <v>0</v>
      </c>
      <c r="AB2576" s="14">
        <f>AB2577</f>
        <v>0</v>
      </c>
      <c r="AC2576" s="14">
        <f>AC2577</f>
        <v>0</v>
      </c>
      <c r="AD2576" s="14">
        <f>AD2577</f>
        <v>0</v>
      </c>
      <c r="AE2576" s="14">
        <f t="shared" si="15202"/>
        <v>100523.9687</v>
      </c>
      <c r="AF2576" s="14">
        <f t="shared" si="15203"/>
        <v>4167</v>
      </c>
      <c r="AG2576" s="14">
        <f t="shared" si="15204"/>
        <v>0</v>
      </c>
      <c r="AH2576" s="14">
        <f t="shared" ref="AH2576:AV2576" si="15397">AH2577</f>
        <v>0</v>
      </c>
      <c r="AI2576" s="14">
        <f t="shared" si="15397"/>
        <v>0</v>
      </c>
      <c r="AJ2576" s="14">
        <f t="shared" si="15397"/>
        <v>1770.011</v>
      </c>
      <c r="AK2576" s="14">
        <f t="shared" si="15397"/>
        <v>0</v>
      </c>
      <c r="AL2576" s="14">
        <f t="shared" si="15397"/>
        <v>0</v>
      </c>
      <c r="AM2576" s="14">
        <f t="shared" si="15397"/>
        <v>0</v>
      </c>
      <c r="AN2576" s="14">
        <f t="shared" si="15397"/>
        <v>0</v>
      </c>
      <c r="AO2576" s="14">
        <f t="shared" si="15397"/>
        <v>0</v>
      </c>
      <c r="AP2576" s="14">
        <f t="shared" si="15397"/>
        <v>0</v>
      </c>
      <c r="AQ2576" s="14">
        <f t="shared" si="15397"/>
        <v>0</v>
      </c>
      <c r="AR2576" s="14">
        <f t="shared" si="15397"/>
        <v>0</v>
      </c>
      <c r="AS2576" s="14">
        <f t="shared" si="15397"/>
        <v>0</v>
      </c>
      <c r="AT2576" s="14">
        <f t="shared" si="15397"/>
        <v>0</v>
      </c>
      <c r="AU2576" s="14">
        <f t="shared" si="15397"/>
        <v>0</v>
      </c>
      <c r="AV2576" s="14">
        <f t="shared" si="15397"/>
        <v>0</v>
      </c>
      <c r="AW2576" s="14">
        <f t="shared" si="15205"/>
        <v>102293.9797</v>
      </c>
      <c r="AX2576" s="14">
        <f t="shared" si="15206"/>
        <v>4167</v>
      </c>
      <c r="AY2576" s="14">
        <f t="shared" si="15207"/>
        <v>0</v>
      </c>
      <c r="AZ2576" s="14">
        <f>AZ2577</f>
        <v>0</v>
      </c>
      <c r="BA2576" s="14">
        <f t="shared" si="15208"/>
        <v>102293.9797</v>
      </c>
      <c r="BB2576" s="14">
        <f t="shared" si="15209"/>
        <v>4167</v>
      </c>
      <c r="BC2576" s="14">
        <f t="shared" si="15210"/>
        <v>0</v>
      </c>
      <c r="BD2576" s="14">
        <f t="shared" ref="BD2576:BN2576" si="15398">BD2577</f>
        <v>0</v>
      </c>
      <c r="BE2576" s="14">
        <f t="shared" si="15398"/>
        <v>0</v>
      </c>
      <c r="BF2576" s="14">
        <f t="shared" si="15398"/>
        <v>-40000</v>
      </c>
      <c r="BG2576" s="14">
        <f t="shared" si="15398"/>
        <v>0</v>
      </c>
      <c r="BH2576" s="14">
        <f t="shared" si="15398"/>
        <v>0</v>
      </c>
      <c r="BI2576" s="14">
        <f t="shared" si="15398"/>
        <v>0</v>
      </c>
      <c r="BJ2576" s="14">
        <f t="shared" si="15398"/>
        <v>40000</v>
      </c>
      <c r="BK2576" s="14">
        <f t="shared" si="15398"/>
        <v>0</v>
      </c>
      <c r="BL2576" s="14">
        <f t="shared" si="15398"/>
        <v>0</v>
      </c>
      <c r="BM2576" s="14">
        <f t="shared" si="15398"/>
        <v>0</v>
      </c>
      <c r="BN2576" s="14">
        <f t="shared" si="15398"/>
        <v>0</v>
      </c>
      <c r="BO2576" s="14">
        <f t="shared" si="15211"/>
        <v>62293.979699999996</v>
      </c>
      <c r="BP2576" s="14">
        <f t="shared" si="15212"/>
        <v>44167</v>
      </c>
      <c r="BQ2576" s="14">
        <f t="shared" si="15213"/>
        <v>0</v>
      </c>
      <c r="BR2576" s="14">
        <f>BR2577</f>
        <v>0</v>
      </c>
      <c r="BS2576" s="14">
        <f>BS2577</f>
        <v>0</v>
      </c>
      <c r="BT2576" s="14">
        <f>BT2577</f>
        <v>0</v>
      </c>
      <c r="BU2576" s="14">
        <f t="shared" si="15214"/>
        <v>62293.979699999996</v>
      </c>
      <c r="BV2576" s="14">
        <f t="shared" si="15215"/>
        <v>44167</v>
      </c>
      <c r="BW2576" s="14">
        <f t="shared" si="15216"/>
        <v>0</v>
      </c>
      <c r="BX2576" s="14">
        <f t="shared" ref="BX2576:CF2576" si="15399">BX2577</f>
        <v>0</v>
      </c>
      <c r="BY2576" s="14">
        <f t="shared" si="15399"/>
        <v>0</v>
      </c>
      <c r="BZ2576" s="14">
        <f t="shared" si="15399"/>
        <v>0</v>
      </c>
      <c r="CA2576" s="14">
        <f t="shared" si="15399"/>
        <v>0</v>
      </c>
      <c r="CB2576" s="14">
        <f t="shared" si="15399"/>
        <v>0</v>
      </c>
      <c r="CC2576" s="14">
        <f t="shared" si="15399"/>
        <v>0</v>
      </c>
      <c r="CD2576" s="14">
        <f t="shared" si="15399"/>
        <v>0</v>
      </c>
      <c r="CE2576" s="14">
        <f t="shared" si="15399"/>
        <v>0</v>
      </c>
      <c r="CF2576" s="14">
        <f t="shared" si="15399"/>
        <v>0</v>
      </c>
      <c r="CG2576" s="14">
        <f t="shared" si="15217"/>
        <v>62293.979699999996</v>
      </c>
      <c r="CH2576" s="14">
        <f>CH2577</f>
        <v>0</v>
      </c>
      <c r="CI2576" s="84">
        <f t="shared" si="15318"/>
        <v>62293.979699999996</v>
      </c>
      <c r="CJ2576" s="14">
        <f t="shared" si="15218"/>
        <v>44167</v>
      </c>
      <c r="CK2576" s="52">
        <f>CK2577</f>
        <v>0</v>
      </c>
      <c r="CL2576" s="84">
        <f t="shared" si="15319"/>
        <v>44167</v>
      </c>
      <c r="CM2576" s="14">
        <f t="shared" si="15219"/>
        <v>0</v>
      </c>
      <c r="CN2576" s="52">
        <f>CN2577</f>
        <v>0</v>
      </c>
      <c r="CO2576" s="84">
        <f t="shared" si="15320"/>
        <v>0</v>
      </c>
      <c r="CP2576" s="14">
        <f>CP2577</f>
        <v>0</v>
      </c>
      <c r="CQ2576" s="29"/>
      <c r="CR2576" s="29"/>
      <c r="CT2576" s="1"/>
    </row>
    <row r="2577" spans="1:98" ht="31.2" customHeight="1" x14ac:dyDescent="0.3">
      <c r="A2577" s="76" t="s">
        <v>1041</v>
      </c>
      <c r="B2577" s="76" t="s">
        <v>102</v>
      </c>
      <c r="C2577" s="76" t="s">
        <v>34</v>
      </c>
      <c r="D2577" s="76" t="s">
        <v>722</v>
      </c>
      <c r="E2577" s="76" t="s">
        <v>140</v>
      </c>
      <c r="F2577" s="77" t="s">
        <v>141</v>
      </c>
      <c r="G2577" s="14">
        <v>100513.2</v>
      </c>
      <c r="H2577" s="14">
        <v>4167</v>
      </c>
      <c r="I2577" s="14">
        <v>0</v>
      </c>
      <c r="J2577" s="14"/>
      <c r="K2577" s="14"/>
      <c r="L2577" s="14"/>
      <c r="M2577" s="14">
        <f t="shared" si="15196"/>
        <v>100513.2</v>
      </c>
      <c r="N2577" s="14">
        <f t="shared" si="15197"/>
        <v>4167</v>
      </c>
      <c r="O2577" s="14">
        <f t="shared" si="15198"/>
        <v>0</v>
      </c>
      <c r="P2577" s="14"/>
      <c r="Q2577" s="14"/>
      <c r="R2577" s="14"/>
      <c r="S2577" s="14">
        <v>10.768700000000001</v>
      </c>
      <c r="T2577" s="14"/>
      <c r="U2577" s="14"/>
      <c r="V2577" s="14"/>
      <c r="W2577" s="14"/>
      <c r="X2577" s="14"/>
      <c r="Y2577" s="14">
        <f t="shared" si="15199"/>
        <v>100523.9687</v>
      </c>
      <c r="Z2577" s="14">
        <f t="shared" si="15200"/>
        <v>4167</v>
      </c>
      <c r="AA2577" s="14">
        <f t="shared" si="15201"/>
        <v>0</v>
      </c>
      <c r="AB2577" s="14"/>
      <c r="AC2577" s="14"/>
      <c r="AD2577" s="14"/>
      <c r="AE2577" s="14">
        <f t="shared" si="15202"/>
        <v>100523.9687</v>
      </c>
      <c r="AF2577" s="14">
        <f t="shared" si="15203"/>
        <v>4167</v>
      </c>
      <c r="AG2577" s="14">
        <f t="shared" si="15204"/>
        <v>0</v>
      </c>
      <c r="AH2577" s="14"/>
      <c r="AI2577" s="14"/>
      <c r="AJ2577" s="14">
        <v>1770.011</v>
      </c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>
        <f t="shared" si="15205"/>
        <v>102293.9797</v>
      </c>
      <c r="AX2577" s="14">
        <f t="shared" si="15206"/>
        <v>4167</v>
      </c>
      <c r="AY2577" s="14">
        <f t="shared" si="15207"/>
        <v>0</v>
      </c>
      <c r="AZ2577" s="14"/>
      <c r="BA2577" s="14">
        <f t="shared" si="15208"/>
        <v>102293.9797</v>
      </c>
      <c r="BB2577" s="14">
        <f t="shared" si="15209"/>
        <v>4167</v>
      </c>
      <c r="BC2577" s="14">
        <f t="shared" si="15210"/>
        <v>0</v>
      </c>
      <c r="BD2577" s="14"/>
      <c r="BE2577" s="14"/>
      <c r="BF2577" s="14">
        <v>-40000</v>
      </c>
      <c r="BG2577" s="14"/>
      <c r="BH2577" s="14"/>
      <c r="BI2577" s="14"/>
      <c r="BJ2577" s="14">
        <v>40000</v>
      </c>
      <c r="BK2577" s="14"/>
      <c r="BL2577" s="14"/>
      <c r="BM2577" s="14"/>
      <c r="BN2577" s="14"/>
      <c r="BO2577" s="14">
        <f t="shared" si="15211"/>
        <v>62293.979699999996</v>
      </c>
      <c r="BP2577" s="14">
        <f t="shared" si="15212"/>
        <v>44167</v>
      </c>
      <c r="BQ2577" s="14">
        <f t="shared" si="15213"/>
        <v>0</v>
      </c>
      <c r="BR2577" s="14"/>
      <c r="BS2577" s="14"/>
      <c r="BT2577" s="14"/>
      <c r="BU2577" s="14">
        <f t="shared" si="15214"/>
        <v>62293.979699999996</v>
      </c>
      <c r="BV2577" s="14">
        <f t="shared" si="15215"/>
        <v>44167</v>
      </c>
      <c r="BW2577" s="14">
        <f t="shared" si="15216"/>
        <v>0</v>
      </c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>
        <f t="shared" si="15217"/>
        <v>62293.979699999996</v>
      </c>
      <c r="CH2577" s="14"/>
      <c r="CI2577" s="84">
        <f t="shared" si="15318"/>
        <v>62293.979699999996</v>
      </c>
      <c r="CJ2577" s="14">
        <f t="shared" si="15218"/>
        <v>44167</v>
      </c>
      <c r="CK2577" s="52"/>
      <c r="CL2577" s="84">
        <f t="shared" si="15319"/>
        <v>44167</v>
      </c>
      <c r="CM2577" s="14">
        <f t="shared" si="15219"/>
        <v>0</v>
      </c>
      <c r="CN2577" s="52"/>
      <c r="CO2577" s="84">
        <f t="shared" si="15320"/>
        <v>0</v>
      </c>
      <c r="CP2577" s="14"/>
      <c r="CQ2577" s="29"/>
      <c r="CR2577" s="29"/>
      <c r="CT2577" s="1"/>
    </row>
    <row r="2578" spans="1:98" ht="31.2" customHeight="1" x14ac:dyDescent="0.3">
      <c r="A2578" s="76" t="s">
        <v>1041</v>
      </c>
      <c r="B2578" s="76" t="s">
        <v>102</v>
      </c>
      <c r="C2578" s="76" t="s">
        <v>34</v>
      </c>
      <c r="D2578" s="76" t="s">
        <v>1047</v>
      </c>
      <c r="E2578" s="88"/>
      <c r="F2578" s="77" t="s">
        <v>1048</v>
      </c>
      <c r="G2578" s="14">
        <f t="shared" ref="G2578:L2578" si="15400">G2579</f>
        <v>46485.5</v>
      </c>
      <c r="H2578" s="14">
        <f t="shared" si="15400"/>
        <v>12485.5</v>
      </c>
      <c r="I2578" s="14">
        <f t="shared" si="15400"/>
        <v>12485.5</v>
      </c>
      <c r="J2578" s="14">
        <f t="shared" si="15400"/>
        <v>0</v>
      </c>
      <c r="K2578" s="14">
        <f t="shared" si="15400"/>
        <v>0</v>
      </c>
      <c r="L2578" s="14">
        <f t="shared" si="15400"/>
        <v>0</v>
      </c>
      <c r="M2578" s="14">
        <f t="shared" si="15196"/>
        <v>46485.5</v>
      </c>
      <c r="N2578" s="14">
        <f t="shared" si="15197"/>
        <v>12485.5</v>
      </c>
      <c r="O2578" s="14">
        <f t="shared" si="15198"/>
        <v>12485.5</v>
      </c>
      <c r="P2578" s="14">
        <f t="shared" ref="P2578:X2578" si="15401">P2579</f>
        <v>0</v>
      </c>
      <c r="Q2578" s="14">
        <f t="shared" si="15401"/>
        <v>0</v>
      </c>
      <c r="R2578" s="14">
        <f t="shared" si="15401"/>
        <v>0</v>
      </c>
      <c r="S2578" s="14">
        <f t="shared" si="15401"/>
        <v>2432.2824700000001</v>
      </c>
      <c r="T2578" s="14">
        <f t="shared" si="15401"/>
        <v>0</v>
      </c>
      <c r="U2578" s="14">
        <f t="shared" si="15401"/>
        <v>0</v>
      </c>
      <c r="V2578" s="14">
        <f t="shared" si="15401"/>
        <v>0</v>
      </c>
      <c r="W2578" s="14">
        <f t="shared" si="15401"/>
        <v>0</v>
      </c>
      <c r="X2578" s="14">
        <f t="shared" si="15401"/>
        <v>0</v>
      </c>
      <c r="Y2578" s="14">
        <f t="shared" si="15199"/>
        <v>48917.782469999998</v>
      </c>
      <c r="Z2578" s="14">
        <f t="shared" si="15200"/>
        <v>12485.5</v>
      </c>
      <c r="AA2578" s="14">
        <f t="shared" si="15201"/>
        <v>12485.5</v>
      </c>
      <c r="AB2578" s="14">
        <f>AB2579</f>
        <v>0</v>
      </c>
      <c r="AC2578" s="14">
        <f>AC2579</f>
        <v>0</v>
      </c>
      <c r="AD2578" s="14">
        <f>AD2579</f>
        <v>0</v>
      </c>
      <c r="AE2578" s="14">
        <f t="shared" si="15202"/>
        <v>48917.782469999998</v>
      </c>
      <c r="AF2578" s="14">
        <f t="shared" si="15203"/>
        <v>12485.5</v>
      </c>
      <c r="AG2578" s="14">
        <f t="shared" si="15204"/>
        <v>12485.5</v>
      </c>
      <c r="AH2578" s="14">
        <f t="shared" ref="AH2578:AV2578" si="15402">AH2579</f>
        <v>0</v>
      </c>
      <c r="AI2578" s="14">
        <f t="shared" si="15402"/>
        <v>0</v>
      </c>
      <c r="AJ2578" s="14">
        <f t="shared" si="15402"/>
        <v>0</v>
      </c>
      <c r="AK2578" s="14">
        <f t="shared" si="15402"/>
        <v>0</v>
      </c>
      <c r="AL2578" s="14">
        <f t="shared" si="15402"/>
        <v>0</v>
      </c>
      <c r="AM2578" s="14">
        <f t="shared" si="15402"/>
        <v>0</v>
      </c>
      <c r="AN2578" s="14">
        <f t="shared" si="15402"/>
        <v>0</v>
      </c>
      <c r="AO2578" s="14">
        <f t="shared" si="15402"/>
        <v>0</v>
      </c>
      <c r="AP2578" s="14">
        <f t="shared" si="15402"/>
        <v>0</v>
      </c>
      <c r="AQ2578" s="14">
        <f t="shared" si="15402"/>
        <v>0</v>
      </c>
      <c r="AR2578" s="14">
        <f t="shared" si="15402"/>
        <v>0</v>
      </c>
      <c r="AS2578" s="14">
        <f t="shared" si="15402"/>
        <v>0</v>
      </c>
      <c r="AT2578" s="14">
        <f t="shared" si="15402"/>
        <v>0</v>
      </c>
      <c r="AU2578" s="14">
        <f t="shared" si="15402"/>
        <v>0</v>
      </c>
      <c r="AV2578" s="14">
        <f t="shared" si="15402"/>
        <v>0</v>
      </c>
      <c r="AW2578" s="14">
        <f t="shared" si="15205"/>
        <v>48917.782469999998</v>
      </c>
      <c r="AX2578" s="14">
        <f t="shared" si="15206"/>
        <v>12485.5</v>
      </c>
      <c r="AY2578" s="14">
        <f t="shared" si="15207"/>
        <v>12485.5</v>
      </c>
      <c r="AZ2578" s="14">
        <f>AZ2579</f>
        <v>0</v>
      </c>
      <c r="BA2578" s="14">
        <f t="shared" si="15208"/>
        <v>48917.782469999998</v>
      </c>
      <c r="BB2578" s="14">
        <f t="shared" si="15209"/>
        <v>12485.5</v>
      </c>
      <c r="BC2578" s="14">
        <f t="shared" si="15210"/>
        <v>12485.5</v>
      </c>
      <c r="BD2578" s="14">
        <f t="shared" ref="BD2578:BN2578" si="15403">BD2579</f>
        <v>0</v>
      </c>
      <c r="BE2578" s="14">
        <f t="shared" si="15403"/>
        <v>0</v>
      </c>
      <c r="BF2578" s="14">
        <f t="shared" si="15403"/>
        <v>0</v>
      </c>
      <c r="BG2578" s="14">
        <f t="shared" si="15403"/>
        <v>0</v>
      </c>
      <c r="BH2578" s="14">
        <f t="shared" si="15403"/>
        <v>0</v>
      </c>
      <c r="BI2578" s="14">
        <f t="shared" si="15403"/>
        <v>0</v>
      </c>
      <c r="BJ2578" s="14">
        <f t="shared" si="15403"/>
        <v>0</v>
      </c>
      <c r="BK2578" s="14">
        <f t="shared" si="15403"/>
        <v>0</v>
      </c>
      <c r="BL2578" s="14">
        <f t="shared" si="15403"/>
        <v>0</v>
      </c>
      <c r="BM2578" s="14">
        <f t="shared" si="15403"/>
        <v>0</v>
      </c>
      <c r="BN2578" s="14">
        <f t="shared" si="15403"/>
        <v>0</v>
      </c>
      <c r="BO2578" s="14">
        <f t="shared" si="15211"/>
        <v>48917.782469999998</v>
      </c>
      <c r="BP2578" s="14">
        <f t="shared" si="15212"/>
        <v>12485.5</v>
      </c>
      <c r="BQ2578" s="14">
        <f t="shared" si="15213"/>
        <v>12485.5</v>
      </c>
      <c r="BR2578" s="14">
        <f>BR2579</f>
        <v>0</v>
      </c>
      <c r="BS2578" s="14">
        <f>BS2579</f>
        <v>0</v>
      </c>
      <c r="BT2578" s="14">
        <f>BT2579</f>
        <v>0</v>
      </c>
      <c r="BU2578" s="14">
        <f t="shared" si="15214"/>
        <v>48917.782469999998</v>
      </c>
      <c r="BV2578" s="14">
        <f t="shared" si="15215"/>
        <v>12485.5</v>
      </c>
      <c r="BW2578" s="14">
        <f t="shared" si="15216"/>
        <v>12485.5</v>
      </c>
      <c r="BX2578" s="14">
        <f t="shared" ref="BX2578:CF2578" si="15404">BX2579</f>
        <v>0</v>
      </c>
      <c r="BY2578" s="14">
        <f t="shared" si="15404"/>
        <v>0</v>
      </c>
      <c r="BZ2578" s="14">
        <f t="shared" si="15404"/>
        <v>0</v>
      </c>
      <c r="CA2578" s="14">
        <f t="shared" si="15404"/>
        <v>0</v>
      </c>
      <c r="CB2578" s="14">
        <f t="shared" si="15404"/>
        <v>0</v>
      </c>
      <c r="CC2578" s="14">
        <f t="shared" si="15404"/>
        <v>0</v>
      </c>
      <c r="CD2578" s="14">
        <f t="shared" si="15404"/>
        <v>0</v>
      </c>
      <c r="CE2578" s="14">
        <f t="shared" si="15404"/>
        <v>0</v>
      </c>
      <c r="CF2578" s="14">
        <f t="shared" si="15404"/>
        <v>0</v>
      </c>
      <c r="CG2578" s="14">
        <f t="shared" si="15217"/>
        <v>48917.782469999998</v>
      </c>
      <c r="CH2578" s="14">
        <f>CH2579</f>
        <v>0</v>
      </c>
      <c r="CI2578" s="84">
        <f t="shared" si="15318"/>
        <v>48917.782469999998</v>
      </c>
      <c r="CJ2578" s="14">
        <f t="shared" si="15218"/>
        <v>12485.5</v>
      </c>
      <c r="CK2578" s="52">
        <f>CK2579</f>
        <v>0</v>
      </c>
      <c r="CL2578" s="84">
        <f t="shared" si="15319"/>
        <v>12485.5</v>
      </c>
      <c r="CM2578" s="14">
        <f t="shared" si="15219"/>
        <v>12485.5</v>
      </c>
      <c r="CN2578" s="52">
        <f>CN2579</f>
        <v>0</v>
      </c>
      <c r="CO2578" s="84">
        <f t="shared" si="15320"/>
        <v>12485.5</v>
      </c>
      <c r="CP2578" s="14">
        <f>CP2579</f>
        <v>0</v>
      </c>
      <c r="CQ2578" s="29"/>
      <c r="CR2578" s="29"/>
      <c r="CT2578" s="1"/>
    </row>
    <row r="2579" spans="1:98" ht="31.2" customHeight="1" x14ac:dyDescent="0.3">
      <c r="A2579" s="76" t="s">
        <v>1041</v>
      </c>
      <c r="B2579" s="76" t="s">
        <v>102</v>
      </c>
      <c r="C2579" s="76" t="s">
        <v>34</v>
      </c>
      <c r="D2579" s="76" t="s">
        <v>1047</v>
      </c>
      <c r="E2579" s="76" t="s">
        <v>140</v>
      </c>
      <c r="F2579" s="77" t="s">
        <v>141</v>
      </c>
      <c r="G2579" s="14">
        <v>46485.5</v>
      </c>
      <c r="H2579" s="14">
        <v>12485.5</v>
      </c>
      <c r="I2579" s="14">
        <v>12485.5</v>
      </c>
      <c r="J2579" s="14"/>
      <c r="K2579" s="14"/>
      <c r="L2579" s="14"/>
      <c r="M2579" s="14">
        <f t="shared" si="15196"/>
        <v>46485.5</v>
      </c>
      <c r="N2579" s="14">
        <f t="shared" si="15197"/>
        <v>12485.5</v>
      </c>
      <c r="O2579" s="14">
        <f t="shared" si="15198"/>
        <v>12485.5</v>
      </c>
      <c r="P2579" s="14"/>
      <c r="Q2579" s="14"/>
      <c r="R2579" s="14"/>
      <c r="S2579" s="14">
        <v>2432.2824700000001</v>
      </c>
      <c r="T2579" s="14"/>
      <c r="U2579" s="14"/>
      <c r="V2579" s="14"/>
      <c r="W2579" s="14"/>
      <c r="X2579" s="14"/>
      <c r="Y2579" s="14">
        <f t="shared" si="15199"/>
        <v>48917.782469999998</v>
      </c>
      <c r="Z2579" s="14">
        <f t="shared" si="15200"/>
        <v>12485.5</v>
      </c>
      <c r="AA2579" s="14">
        <f t="shared" si="15201"/>
        <v>12485.5</v>
      </c>
      <c r="AB2579" s="14"/>
      <c r="AC2579" s="14"/>
      <c r="AD2579" s="14"/>
      <c r="AE2579" s="14">
        <f t="shared" si="15202"/>
        <v>48917.782469999998</v>
      </c>
      <c r="AF2579" s="14">
        <f t="shared" si="15203"/>
        <v>12485.5</v>
      </c>
      <c r="AG2579" s="14">
        <f t="shared" si="15204"/>
        <v>12485.5</v>
      </c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>
        <f t="shared" si="15205"/>
        <v>48917.782469999998</v>
      </c>
      <c r="AX2579" s="14">
        <f t="shared" si="15206"/>
        <v>12485.5</v>
      </c>
      <c r="AY2579" s="14">
        <f t="shared" si="15207"/>
        <v>12485.5</v>
      </c>
      <c r="AZ2579" s="14"/>
      <c r="BA2579" s="14">
        <f t="shared" si="15208"/>
        <v>48917.782469999998</v>
      </c>
      <c r="BB2579" s="14">
        <f t="shared" si="15209"/>
        <v>12485.5</v>
      </c>
      <c r="BC2579" s="14">
        <f t="shared" si="15210"/>
        <v>12485.5</v>
      </c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>
        <f t="shared" si="15211"/>
        <v>48917.782469999998</v>
      </c>
      <c r="BP2579" s="14">
        <f t="shared" si="15212"/>
        <v>12485.5</v>
      </c>
      <c r="BQ2579" s="14">
        <f t="shared" si="15213"/>
        <v>12485.5</v>
      </c>
      <c r="BR2579" s="14"/>
      <c r="BS2579" s="14"/>
      <c r="BT2579" s="14"/>
      <c r="BU2579" s="14">
        <f t="shared" si="15214"/>
        <v>48917.782469999998</v>
      </c>
      <c r="BV2579" s="14">
        <f t="shared" si="15215"/>
        <v>12485.5</v>
      </c>
      <c r="BW2579" s="14">
        <f t="shared" si="15216"/>
        <v>12485.5</v>
      </c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>
        <f t="shared" si="15217"/>
        <v>48917.782469999998</v>
      </c>
      <c r="CH2579" s="14"/>
      <c r="CI2579" s="84">
        <f t="shared" si="15318"/>
        <v>48917.782469999998</v>
      </c>
      <c r="CJ2579" s="14">
        <f t="shared" si="15218"/>
        <v>12485.5</v>
      </c>
      <c r="CK2579" s="52"/>
      <c r="CL2579" s="84">
        <f t="shared" si="15319"/>
        <v>12485.5</v>
      </c>
      <c r="CM2579" s="14">
        <f t="shared" si="15219"/>
        <v>12485.5</v>
      </c>
      <c r="CN2579" s="52"/>
      <c r="CO2579" s="84">
        <f t="shared" si="15320"/>
        <v>12485.5</v>
      </c>
      <c r="CP2579" s="14"/>
      <c r="CQ2579" s="29"/>
      <c r="CR2579" s="29"/>
      <c r="CT2579" s="1"/>
    </row>
    <row r="2580" spans="1:98" ht="31.2" customHeight="1" x14ac:dyDescent="0.3">
      <c r="A2580" s="76" t="s">
        <v>1041</v>
      </c>
      <c r="B2580" s="76" t="s">
        <v>102</v>
      </c>
      <c r="C2580" s="76" t="s">
        <v>34</v>
      </c>
      <c r="D2580" s="76" t="s">
        <v>1049</v>
      </c>
      <c r="E2580" s="88"/>
      <c r="F2580" s="77" t="s">
        <v>1050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>
        <f t="shared" ref="P2580:X2580" si="15405">P2581</f>
        <v>0</v>
      </c>
      <c r="Q2580" s="14">
        <f t="shared" si="15405"/>
        <v>0</v>
      </c>
      <c r="R2580" s="14">
        <f t="shared" si="15405"/>
        <v>0</v>
      </c>
      <c r="S2580" s="14">
        <f t="shared" si="15405"/>
        <v>24600</v>
      </c>
      <c r="T2580" s="14">
        <f t="shared" si="15405"/>
        <v>0</v>
      </c>
      <c r="U2580" s="14">
        <f t="shared" si="15405"/>
        <v>0</v>
      </c>
      <c r="V2580" s="14">
        <f t="shared" si="15405"/>
        <v>0</v>
      </c>
      <c r="W2580" s="14">
        <f t="shared" si="15405"/>
        <v>0</v>
      </c>
      <c r="X2580" s="14">
        <f t="shared" si="15405"/>
        <v>0</v>
      </c>
      <c r="Y2580" s="14">
        <f t="shared" si="15199"/>
        <v>24600</v>
      </c>
      <c r="Z2580" s="14">
        <f t="shared" si="15200"/>
        <v>0</v>
      </c>
      <c r="AA2580" s="14">
        <f t="shared" si="15201"/>
        <v>0</v>
      </c>
      <c r="AB2580" s="14">
        <f>AB2581</f>
        <v>0</v>
      </c>
      <c r="AC2580" s="14">
        <f>AC2581</f>
        <v>0</v>
      </c>
      <c r="AD2580" s="14">
        <f>AD2581</f>
        <v>0</v>
      </c>
      <c r="AE2580" s="14">
        <f t="shared" si="15202"/>
        <v>24600</v>
      </c>
      <c r="AF2580" s="14">
        <f t="shared" si="15203"/>
        <v>0</v>
      </c>
      <c r="AG2580" s="14">
        <f t="shared" si="15204"/>
        <v>0</v>
      </c>
      <c r="AH2580" s="14">
        <f t="shared" ref="AH2580:AV2580" si="15406">AH2581</f>
        <v>0</v>
      </c>
      <c r="AI2580" s="14">
        <f t="shared" si="15406"/>
        <v>0</v>
      </c>
      <c r="AJ2580" s="14">
        <f t="shared" si="15406"/>
        <v>0</v>
      </c>
      <c r="AK2580" s="14">
        <f t="shared" si="15406"/>
        <v>0</v>
      </c>
      <c r="AL2580" s="14">
        <f t="shared" si="15406"/>
        <v>0</v>
      </c>
      <c r="AM2580" s="14">
        <f t="shared" si="15406"/>
        <v>0</v>
      </c>
      <c r="AN2580" s="14">
        <f t="shared" si="15406"/>
        <v>0</v>
      </c>
      <c r="AO2580" s="14">
        <f t="shared" si="15406"/>
        <v>0</v>
      </c>
      <c r="AP2580" s="14">
        <f t="shared" si="15406"/>
        <v>0</v>
      </c>
      <c r="AQ2580" s="14">
        <f t="shared" si="15406"/>
        <v>0</v>
      </c>
      <c r="AR2580" s="14">
        <f t="shared" si="15406"/>
        <v>0</v>
      </c>
      <c r="AS2580" s="14">
        <f t="shared" si="15406"/>
        <v>0</v>
      </c>
      <c r="AT2580" s="14">
        <f t="shared" si="15406"/>
        <v>0</v>
      </c>
      <c r="AU2580" s="14">
        <f t="shared" si="15406"/>
        <v>0</v>
      </c>
      <c r="AV2580" s="14">
        <f t="shared" si="15406"/>
        <v>0</v>
      </c>
      <c r="AW2580" s="14">
        <f t="shared" si="15205"/>
        <v>24600</v>
      </c>
      <c r="AX2580" s="14">
        <f t="shared" si="15206"/>
        <v>0</v>
      </c>
      <c r="AY2580" s="14">
        <f t="shared" si="15207"/>
        <v>0</v>
      </c>
      <c r="AZ2580" s="14">
        <f>AZ2581</f>
        <v>0</v>
      </c>
      <c r="BA2580" s="14">
        <f t="shared" si="15208"/>
        <v>24600</v>
      </c>
      <c r="BB2580" s="14">
        <f t="shared" si="15209"/>
        <v>0</v>
      </c>
      <c r="BC2580" s="14">
        <f t="shared" si="15210"/>
        <v>0</v>
      </c>
      <c r="BD2580" s="14">
        <f t="shared" ref="BD2580:BN2580" si="15407">BD2581</f>
        <v>1985.44</v>
      </c>
      <c r="BE2580" s="14">
        <f t="shared" si="15407"/>
        <v>0</v>
      </c>
      <c r="BF2580" s="14">
        <f t="shared" si="15407"/>
        <v>0</v>
      </c>
      <c r="BG2580" s="14">
        <f t="shared" si="15407"/>
        <v>0</v>
      </c>
      <c r="BH2580" s="14">
        <f t="shared" si="15407"/>
        <v>0</v>
      </c>
      <c r="BI2580" s="14">
        <f t="shared" si="15407"/>
        <v>0</v>
      </c>
      <c r="BJ2580" s="14">
        <f t="shared" si="15407"/>
        <v>0</v>
      </c>
      <c r="BK2580" s="14">
        <f t="shared" si="15407"/>
        <v>0</v>
      </c>
      <c r="BL2580" s="14">
        <f t="shared" si="15407"/>
        <v>0</v>
      </c>
      <c r="BM2580" s="14">
        <f t="shared" si="15407"/>
        <v>0</v>
      </c>
      <c r="BN2580" s="14">
        <f t="shared" si="15407"/>
        <v>0</v>
      </c>
      <c r="BO2580" s="14">
        <f t="shared" si="15211"/>
        <v>26585.439999999999</v>
      </c>
      <c r="BP2580" s="14">
        <f t="shared" si="15212"/>
        <v>0</v>
      </c>
      <c r="BQ2580" s="14">
        <f t="shared" si="15213"/>
        <v>0</v>
      </c>
      <c r="BR2580" s="14">
        <f>BR2581</f>
        <v>0</v>
      </c>
      <c r="BS2580" s="14">
        <f>BS2581</f>
        <v>0</v>
      </c>
      <c r="BT2580" s="14">
        <f>BT2581</f>
        <v>0</v>
      </c>
      <c r="BU2580" s="14">
        <f t="shared" si="15214"/>
        <v>26585.439999999999</v>
      </c>
      <c r="BV2580" s="14">
        <f t="shared" si="15215"/>
        <v>0</v>
      </c>
      <c r="BW2580" s="14">
        <f t="shared" si="15216"/>
        <v>0</v>
      </c>
      <c r="BX2580" s="14">
        <f t="shared" ref="BX2580:CF2580" si="15408">BX2581</f>
        <v>0</v>
      </c>
      <c r="BY2580" s="14">
        <f t="shared" si="15408"/>
        <v>0</v>
      </c>
      <c r="BZ2580" s="14">
        <f t="shared" si="15408"/>
        <v>0</v>
      </c>
      <c r="CA2580" s="14">
        <f t="shared" si="15408"/>
        <v>0</v>
      </c>
      <c r="CB2580" s="14">
        <f t="shared" si="15408"/>
        <v>0</v>
      </c>
      <c r="CC2580" s="14">
        <f t="shared" si="15408"/>
        <v>0</v>
      </c>
      <c r="CD2580" s="14">
        <f t="shared" si="15408"/>
        <v>0</v>
      </c>
      <c r="CE2580" s="14">
        <f t="shared" si="15408"/>
        <v>0</v>
      </c>
      <c r="CF2580" s="14">
        <f t="shared" si="15408"/>
        <v>0</v>
      </c>
      <c r="CG2580" s="14">
        <f t="shared" si="15217"/>
        <v>26585.439999999999</v>
      </c>
      <c r="CH2580" s="14">
        <f>CH2581</f>
        <v>0</v>
      </c>
      <c r="CI2580" s="84">
        <f t="shared" si="15318"/>
        <v>26585.439999999999</v>
      </c>
      <c r="CJ2580" s="14">
        <f t="shared" si="15218"/>
        <v>0</v>
      </c>
      <c r="CK2580" s="52">
        <f>CK2581</f>
        <v>0</v>
      </c>
      <c r="CL2580" s="84">
        <f t="shared" si="15319"/>
        <v>0</v>
      </c>
      <c r="CM2580" s="14">
        <f t="shared" si="15219"/>
        <v>0</v>
      </c>
      <c r="CN2580" s="52">
        <f>CN2581</f>
        <v>0</v>
      </c>
      <c r="CO2580" s="84">
        <f t="shared" si="15320"/>
        <v>0</v>
      </c>
      <c r="CP2580" s="14">
        <f>CP2581</f>
        <v>0</v>
      </c>
      <c r="CQ2580" s="29"/>
      <c r="CR2580" s="29"/>
      <c r="CT2580" s="1"/>
    </row>
    <row r="2581" spans="1:98" ht="31.2" customHeight="1" x14ac:dyDescent="0.3">
      <c r="A2581" s="76" t="s">
        <v>1041</v>
      </c>
      <c r="B2581" s="76" t="s">
        <v>102</v>
      </c>
      <c r="C2581" s="76" t="s">
        <v>34</v>
      </c>
      <c r="D2581" s="76" t="s">
        <v>1049</v>
      </c>
      <c r="E2581" s="76" t="s">
        <v>140</v>
      </c>
      <c r="F2581" s="77" t="s">
        <v>141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>
        <v>24600</v>
      </c>
      <c r="T2581" s="14"/>
      <c r="U2581" s="14"/>
      <c r="V2581" s="14"/>
      <c r="W2581" s="14"/>
      <c r="X2581" s="14"/>
      <c r="Y2581" s="14">
        <f t="shared" si="15199"/>
        <v>24600</v>
      </c>
      <c r="Z2581" s="14">
        <f t="shared" si="15200"/>
        <v>0</v>
      </c>
      <c r="AA2581" s="14">
        <f t="shared" si="15201"/>
        <v>0</v>
      </c>
      <c r="AB2581" s="14"/>
      <c r="AC2581" s="14"/>
      <c r="AD2581" s="14"/>
      <c r="AE2581" s="14">
        <f t="shared" si="15202"/>
        <v>24600</v>
      </c>
      <c r="AF2581" s="14">
        <f t="shared" si="15203"/>
        <v>0</v>
      </c>
      <c r="AG2581" s="14">
        <f t="shared" si="15204"/>
        <v>0</v>
      </c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>
        <f t="shared" si="15205"/>
        <v>24600</v>
      </c>
      <c r="AX2581" s="14">
        <f t="shared" si="15206"/>
        <v>0</v>
      </c>
      <c r="AY2581" s="14">
        <f t="shared" si="15207"/>
        <v>0</v>
      </c>
      <c r="AZ2581" s="14"/>
      <c r="BA2581" s="14">
        <f t="shared" si="15208"/>
        <v>24600</v>
      </c>
      <c r="BB2581" s="14">
        <f t="shared" si="15209"/>
        <v>0</v>
      </c>
      <c r="BC2581" s="14">
        <f t="shared" si="15210"/>
        <v>0</v>
      </c>
      <c r="BD2581" s="14">
        <v>1985.44</v>
      </c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>
        <f t="shared" si="15211"/>
        <v>26585.439999999999</v>
      </c>
      <c r="BP2581" s="14">
        <f t="shared" si="15212"/>
        <v>0</v>
      </c>
      <c r="BQ2581" s="14">
        <f t="shared" si="15213"/>
        <v>0</v>
      </c>
      <c r="BR2581" s="14"/>
      <c r="BS2581" s="14"/>
      <c r="BT2581" s="14"/>
      <c r="BU2581" s="14">
        <f t="shared" si="15214"/>
        <v>26585.439999999999</v>
      </c>
      <c r="BV2581" s="14">
        <f t="shared" si="15215"/>
        <v>0</v>
      </c>
      <c r="BW2581" s="14">
        <f t="shared" si="15216"/>
        <v>0</v>
      </c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>
        <f t="shared" si="15217"/>
        <v>26585.439999999999</v>
      </c>
      <c r="CH2581" s="14"/>
      <c r="CI2581" s="84">
        <f t="shared" si="15318"/>
        <v>26585.439999999999</v>
      </c>
      <c r="CJ2581" s="14">
        <f t="shared" si="15218"/>
        <v>0</v>
      </c>
      <c r="CK2581" s="52"/>
      <c r="CL2581" s="84">
        <f t="shared" si="15319"/>
        <v>0</v>
      </c>
      <c r="CM2581" s="14">
        <f t="shared" si="15219"/>
        <v>0</v>
      </c>
      <c r="CN2581" s="52"/>
      <c r="CO2581" s="84">
        <f t="shared" si="15320"/>
        <v>0</v>
      </c>
      <c r="CP2581" s="14"/>
      <c r="CQ2581" s="29"/>
      <c r="CR2581" s="29"/>
      <c r="CT2581" s="1"/>
    </row>
    <row r="2582" spans="1:98" s="1" customFormat="1" ht="31.2" hidden="1" customHeight="1" x14ac:dyDescent="0.3">
      <c r="A2582" s="27" t="s">
        <v>1041</v>
      </c>
      <c r="B2582" s="27" t="s">
        <v>102</v>
      </c>
      <c r="C2582" s="27" t="s">
        <v>34</v>
      </c>
      <c r="D2582" s="27" t="s">
        <v>1051</v>
      </c>
      <c r="E2582" s="30"/>
      <c r="F2582" s="28" t="s">
        <v>1052</v>
      </c>
      <c r="G2582" s="14">
        <f t="shared" ref="G2582:L2582" si="15409">G2583</f>
        <v>35000</v>
      </c>
      <c r="H2582" s="14">
        <f t="shared" si="15409"/>
        <v>0</v>
      </c>
      <c r="I2582" s="14">
        <f t="shared" si="15409"/>
        <v>0</v>
      </c>
      <c r="J2582" s="14">
        <f t="shared" si="15409"/>
        <v>0</v>
      </c>
      <c r="K2582" s="14">
        <f t="shared" si="15409"/>
        <v>0</v>
      </c>
      <c r="L2582" s="14">
        <f t="shared" si="15409"/>
        <v>0</v>
      </c>
      <c r="M2582" s="14">
        <f t="shared" si="15196"/>
        <v>35000</v>
      </c>
      <c r="N2582" s="14">
        <f t="shared" si="15197"/>
        <v>0</v>
      </c>
      <c r="O2582" s="14">
        <f t="shared" si="15198"/>
        <v>0</v>
      </c>
      <c r="P2582" s="14">
        <f t="shared" ref="P2582:X2582" si="15410">P2583</f>
        <v>0</v>
      </c>
      <c r="Q2582" s="14">
        <f t="shared" si="15410"/>
        <v>0</v>
      </c>
      <c r="R2582" s="14">
        <f t="shared" si="15410"/>
        <v>0</v>
      </c>
      <c r="S2582" s="14">
        <f t="shared" si="15410"/>
        <v>0</v>
      </c>
      <c r="T2582" s="14">
        <f t="shared" si="15410"/>
        <v>0</v>
      </c>
      <c r="U2582" s="14">
        <f t="shared" si="15410"/>
        <v>0</v>
      </c>
      <c r="V2582" s="14">
        <f t="shared" si="15410"/>
        <v>0</v>
      </c>
      <c r="W2582" s="14">
        <f t="shared" si="15410"/>
        <v>0</v>
      </c>
      <c r="X2582" s="14">
        <f t="shared" si="15410"/>
        <v>0</v>
      </c>
      <c r="Y2582" s="14">
        <f t="shared" si="15199"/>
        <v>35000</v>
      </c>
      <c r="Z2582" s="14">
        <f t="shared" si="15200"/>
        <v>0</v>
      </c>
      <c r="AA2582" s="14">
        <f t="shared" si="15201"/>
        <v>0</v>
      </c>
      <c r="AB2582" s="14">
        <f>AB2583</f>
        <v>0</v>
      </c>
      <c r="AC2582" s="14">
        <f>AC2583</f>
        <v>0</v>
      </c>
      <c r="AD2582" s="14">
        <f>AD2583</f>
        <v>0</v>
      </c>
      <c r="AE2582" s="14">
        <f t="shared" si="15202"/>
        <v>35000</v>
      </c>
      <c r="AF2582" s="14">
        <f t="shared" si="15203"/>
        <v>0</v>
      </c>
      <c r="AG2582" s="14">
        <f t="shared" si="15204"/>
        <v>0</v>
      </c>
      <c r="AH2582" s="14">
        <f t="shared" ref="AH2582:AV2582" si="15411">AH2583</f>
        <v>0</v>
      </c>
      <c r="AI2582" s="14">
        <f t="shared" si="15411"/>
        <v>0</v>
      </c>
      <c r="AJ2582" s="14">
        <f t="shared" si="15411"/>
        <v>0</v>
      </c>
      <c r="AK2582" s="14">
        <f t="shared" si="15411"/>
        <v>0</v>
      </c>
      <c r="AL2582" s="14">
        <f t="shared" si="15411"/>
        <v>0</v>
      </c>
      <c r="AM2582" s="14">
        <f t="shared" si="15411"/>
        <v>0</v>
      </c>
      <c r="AN2582" s="14">
        <f t="shared" si="15411"/>
        <v>0</v>
      </c>
      <c r="AO2582" s="14">
        <f t="shared" si="15411"/>
        <v>0</v>
      </c>
      <c r="AP2582" s="14">
        <f t="shared" si="15411"/>
        <v>0</v>
      </c>
      <c r="AQ2582" s="14">
        <f t="shared" si="15411"/>
        <v>0</v>
      </c>
      <c r="AR2582" s="14">
        <f t="shared" si="15411"/>
        <v>0</v>
      </c>
      <c r="AS2582" s="14">
        <f t="shared" si="15411"/>
        <v>0</v>
      </c>
      <c r="AT2582" s="14">
        <f t="shared" si="15411"/>
        <v>0</v>
      </c>
      <c r="AU2582" s="14">
        <f t="shared" si="15411"/>
        <v>0</v>
      </c>
      <c r="AV2582" s="14">
        <f t="shared" si="15411"/>
        <v>0</v>
      </c>
      <c r="AW2582" s="14">
        <f t="shared" si="15205"/>
        <v>35000</v>
      </c>
      <c r="AX2582" s="14">
        <f t="shared" si="15206"/>
        <v>0</v>
      </c>
      <c r="AY2582" s="14">
        <f t="shared" si="15207"/>
        <v>0</v>
      </c>
      <c r="AZ2582" s="14">
        <f>AZ2583</f>
        <v>0</v>
      </c>
      <c r="BA2582" s="14">
        <f t="shared" si="15208"/>
        <v>35000</v>
      </c>
      <c r="BB2582" s="14">
        <f t="shared" si="15209"/>
        <v>0</v>
      </c>
      <c r="BC2582" s="14">
        <f t="shared" si="15210"/>
        <v>0</v>
      </c>
      <c r="BD2582" s="14">
        <f t="shared" ref="BD2582:BN2582" si="15412">BD2583</f>
        <v>0</v>
      </c>
      <c r="BE2582" s="14">
        <f t="shared" si="15412"/>
        <v>0</v>
      </c>
      <c r="BF2582" s="14">
        <f t="shared" si="15412"/>
        <v>0</v>
      </c>
      <c r="BG2582" s="14">
        <f t="shared" si="15412"/>
        <v>-35000</v>
      </c>
      <c r="BH2582" s="14">
        <f t="shared" si="15412"/>
        <v>0</v>
      </c>
      <c r="BI2582" s="14">
        <f t="shared" si="15412"/>
        <v>0</v>
      </c>
      <c r="BJ2582" s="14">
        <f t="shared" si="15412"/>
        <v>0</v>
      </c>
      <c r="BK2582" s="14">
        <f t="shared" si="15412"/>
        <v>0</v>
      </c>
      <c r="BL2582" s="14">
        <f t="shared" si="15412"/>
        <v>0</v>
      </c>
      <c r="BM2582" s="14">
        <f t="shared" si="15412"/>
        <v>0</v>
      </c>
      <c r="BN2582" s="14">
        <f t="shared" si="15412"/>
        <v>0</v>
      </c>
      <c r="BO2582" s="14">
        <f t="shared" si="15211"/>
        <v>0</v>
      </c>
      <c r="BP2582" s="14">
        <f t="shared" si="15212"/>
        <v>0</v>
      </c>
      <c r="BQ2582" s="14">
        <f t="shared" si="15213"/>
        <v>0</v>
      </c>
      <c r="BR2582" s="14">
        <f>BR2583</f>
        <v>0</v>
      </c>
      <c r="BS2582" s="14">
        <f>BS2583</f>
        <v>0</v>
      </c>
      <c r="BT2582" s="14">
        <f>BT2583</f>
        <v>0</v>
      </c>
      <c r="BU2582" s="14">
        <f t="shared" si="15214"/>
        <v>0</v>
      </c>
      <c r="BV2582" s="14">
        <f t="shared" si="15215"/>
        <v>0</v>
      </c>
      <c r="BW2582" s="14">
        <f t="shared" si="15216"/>
        <v>0</v>
      </c>
      <c r="BX2582" s="14">
        <f t="shared" ref="BX2582:CF2582" si="15413">BX2583</f>
        <v>0</v>
      </c>
      <c r="BY2582" s="14">
        <f t="shared" si="15413"/>
        <v>0</v>
      </c>
      <c r="BZ2582" s="14">
        <f t="shared" si="15413"/>
        <v>0</v>
      </c>
      <c r="CA2582" s="14">
        <f t="shared" si="15413"/>
        <v>0</v>
      </c>
      <c r="CB2582" s="14">
        <f t="shared" si="15413"/>
        <v>0</v>
      </c>
      <c r="CC2582" s="32">
        <f t="shared" si="15413"/>
        <v>0</v>
      </c>
      <c r="CD2582" s="14">
        <f t="shared" si="15413"/>
        <v>0</v>
      </c>
      <c r="CE2582" s="14">
        <f t="shared" si="15413"/>
        <v>0</v>
      </c>
      <c r="CF2582" s="32">
        <f t="shared" si="15413"/>
        <v>0</v>
      </c>
      <c r="CG2582" s="14">
        <f t="shared" si="15217"/>
        <v>0</v>
      </c>
      <c r="CH2582" s="14">
        <f>CH2583</f>
        <v>0</v>
      </c>
      <c r="CI2582" s="14"/>
      <c r="CJ2582" s="14">
        <f t="shared" si="15218"/>
        <v>0</v>
      </c>
      <c r="CK2582" s="52">
        <f>CK2583</f>
        <v>0</v>
      </c>
      <c r="CL2582" s="52"/>
      <c r="CM2582" s="14">
        <f t="shared" si="15219"/>
        <v>0</v>
      </c>
      <c r="CN2582" s="52">
        <f>CN2583</f>
        <v>0</v>
      </c>
      <c r="CO2582" s="52"/>
      <c r="CP2582" s="14">
        <f>CP2583</f>
        <v>0</v>
      </c>
      <c r="CQ2582" s="29">
        <v>0</v>
      </c>
      <c r="CR2582" s="29"/>
    </row>
    <row r="2583" spans="1:98" s="1" customFormat="1" ht="31.2" hidden="1" customHeight="1" x14ac:dyDescent="0.3">
      <c r="A2583" s="27" t="s">
        <v>1041</v>
      </c>
      <c r="B2583" s="27" t="s">
        <v>102</v>
      </c>
      <c r="C2583" s="27" t="s">
        <v>34</v>
      </c>
      <c r="D2583" s="27" t="s">
        <v>1051</v>
      </c>
      <c r="E2583" s="27" t="s">
        <v>140</v>
      </c>
      <c r="F2583" s="28" t="s">
        <v>141</v>
      </c>
      <c r="G2583" s="14">
        <v>35000</v>
      </c>
      <c r="H2583" s="14">
        <v>0</v>
      </c>
      <c r="I2583" s="14">
        <v>0</v>
      </c>
      <c r="J2583" s="14"/>
      <c r="K2583" s="14"/>
      <c r="L2583" s="14"/>
      <c r="M2583" s="14">
        <f t="shared" si="15196"/>
        <v>35000</v>
      </c>
      <c r="N2583" s="14">
        <f t="shared" si="15197"/>
        <v>0</v>
      </c>
      <c r="O2583" s="14">
        <f t="shared" si="15198"/>
        <v>0</v>
      </c>
      <c r="P2583" s="14"/>
      <c r="Q2583" s="14"/>
      <c r="R2583" s="14"/>
      <c r="S2583" s="14"/>
      <c r="T2583" s="14"/>
      <c r="U2583" s="14"/>
      <c r="V2583" s="14"/>
      <c r="W2583" s="14"/>
      <c r="X2583" s="14"/>
      <c r="Y2583" s="14">
        <f t="shared" si="15199"/>
        <v>35000</v>
      </c>
      <c r="Z2583" s="14">
        <f t="shared" si="15200"/>
        <v>0</v>
      </c>
      <c r="AA2583" s="14">
        <f t="shared" si="15201"/>
        <v>0</v>
      </c>
      <c r="AB2583" s="14"/>
      <c r="AC2583" s="14"/>
      <c r="AD2583" s="14"/>
      <c r="AE2583" s="14">
        <f t="shared" si="15202"/>
        <v>35000</v>
      </c>
      <c r="AF2583" s="14">
        <f t="shared" si="15203"/>
        <v>0</v>
      </c>
      <c r="AG2583" s="14">
        <f t="shared" si="15204"/>
        <v>0</v>
      </c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>
        <f t="shared" si="15205"/>
        <v>35000</v>
      </c>
      <c r="AX2583" s="14">
        <f t="shared" si="15206"/>
        <v>0</v>
      </c>
      <c r="AY2583" s="14">
        <f t="shared" si="15207"/>
        <v>0</v>
      </c>
      <c r="AZ2583" s="14"/>
      <c r="BA2583" s="14">
        <f t="shared" si="15208"/>
        <v>35000</v>
      </c>
      <c r="BB2583" s="14">
        <f t="shared" si="15209"/>
        <v>0</v>
      </c>
      <c r="BC2583" s="14">
        <f t="shared" si="15210"/>
        <v>0</v>
      </c>
      <c r="BD2583" s="14"/>
      <c r="BE2583" s="14"/>
      <c r="BF2583" s="14"/>
      <c r="BG2583" s="14">
        <v>-35000</v>
      </c>
      <c r="BH2583" s="14"/>
      <c r="BI2583" s="14"/>
      <c r="BJ2583" s="14"/>
      <c r="BK2583" s="14"/>
      <c r="BL2583" s="14"/>
      <c r="BM2583" s="14"/>
      <c r="BN2583" s="14"/>
      <c r="BO2583" s="14">
        <f t="shared" si="15211"/>
        <v>0</v>
      </c>
      <c r="BP2583" s="14">
        <f t="shared" si="15212"/>
        <v>0</v>
      </c>
      <c r="BQ2583" s="14">
        <f t="shared" si="15213"/>
        <v>0</v>
      </c>
      <c r="BR2583" s="14"/>
      <c r="BS2583" s="14"/>
      <c r="BT2583" s="14"/>
      <c r="BU2583" s="14">
        <f t="shared" si="15214"/>
        <v>0</v>
      </c>
      <c r="BV2583" s="14">
        <f t="shared" si="15215"/>
        <v>0</v>
      </c>
      <c r="BW2583" s="14">
        <f t="shared" si="15216"/>
        <v>0</v>
      </c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>
        <f t="shared" si="15217"/>
        <v>0</v>
      </c>
      <c r="CH2583" s="14"/>
      <c r="CI2583" s="14"/>
      <c r="CJ2583" s="14">
        <f t="shared" si="15218"/>
        <v>0</v>
      </c>
      <c r="CK2583" s="52"/>
      <c r="CL2583" s="52"/>
      <c r="CM2583" s="14">
        <f t="shared" si="15219"/>
        <v>0</v>
      </c>
      <c r="CN2583" s="52"/>
      <c r="CO2583" s="52"/>
      <c r="CP2583" s="14"/>
      <c r="CQ2583" s="29">
        <v>0</v>
      </c>
      <c r="CR2583" s="29"/>
    </row>
    <row r="2584" spans="1:98" ht="46.8" customHeight="1" x14ac:dyDescent="0.3">
      <c r="A2584" s="76" t="s">
        <v>1041</v>
      </c>
      <c r="B2584" s="76" t="s">
        <v>102</v>
      </c>
      <c r="C2584" s="76" t="s">
        <v>34</v>
      </c>
      <c r="D2584" s="76" t="s">
        <v>415</v>
      </c>
      <c r="E2584" s="88"/>
      <c r="F2584" s="77" t="s">
        <v>416</v>
      </c>
      <c r="G2584" s="14">
        <f t="shared" ref="G2584:L2584" si="15414">G2585+G2587+G2589+G2591+G2593</f>
        <v>150987.70000000001</v>
      </c>
      <c r="H2584" s="14">
        <f t="shared" si="15414"/>
        <v>153512.80000000002</v>
      </c>
      <c r="I2584" s="14">
        <f t="shared" si="15414"/>
        <v>153512.80000000002</v>
      </c>
      <c r="J2584" s="14">
        <f t="shared" si="15414"/>
        <v>0</v>
      </c>
      <c r="K2584" s="14">
        <f t="shared" si="15414"/>
        <v>0</v>
      </c>
      <c r="L2584" s="14">
        <f t="shared" si="15414"/>
        <v>0</v>
      </c>
      <c r="M2584" s="14">
        <f t="shared" si="15196"/>
        <v>150987.70000000001</v>
      </c>
      <c r="N2584" s="14">
        <f t="shared" si="15197"/>
        <v>153512.80000000002</v>
      </c>
      <c r="O2584" s="14">
        <f t="shared" si="15198"/>
        <v>153512.80000000002</v>
      </c>
      <c r="P2584" s="14">
        <f t="shared" ref="P2584:X2584" si="15415">P2585+P2587+P2589+P2591+P2593</f>
        <v>2283.6999999999998</v>
      </c>
      <c r="Q2584" s="14">
        <f t="shared" si="15415"/>
        <v>0</v>
      </c>
      <c r="R2584" s="14">
        <f t="shared" si="15415"/>
        <v>0</v>
      </c>
      <c r="S2584" s="14">
        <f t="shared" si="15415"/>
        <v>3069.3289999999997</v>
      </c>
      <c r="T2584" s="14">
        <f t="shared" si="15415"/>
        <v>3144.8789999999999</v>
      </c>
      <c r="U2584" s="14">
        <f t="shared" si="15415"/>
        <v>0</v>
      </c>
      <c r="V2584" s="14">
        <f t="shared" si="15415"/>
        <v>3144.8789999999999</v>
      </c>
      <c r="W2584" s="14">
        <f t="shared" si="15415"/>
        <v>0</v>
      </c>
      <c r="X2584" s="14">
        <f t="shared" si="15415"/>
        <v>0</v>
      </c>
      <c r="Y2584" s="14">
        <f t="shared" si="15199"/>
        <v>156340.72900000002</v>
      </c>
      <c r="Z2584" s="14">
        <f t="shared" si="15200"/>
        <v>156657.679</v>
      </c>
      <c r="AA2584" s="14">
        <f t="shared" si="15201"/>
        <v>156657.679</v>
      </c>
      <c r="AB2584" s="14">
        <f>AB2585+AB2587+AB2589+AB2591+AB2593</f>
        <v>0</v>
      </c>
      <c r="AC2584" s="14">
        <f>AC2585+AC2587+AC2589+AC2591+AC2593</f>
        <v>0</v>
      </c>
      <c r="AD2584" s="14">
        <f>AD2585+AD2587+AD2589+AD2591+AD2593</f>
        <v>0</v>
      </c>
      <c r="AE2584" s="14">
        <f t="shared" si="15202"/>
        <v>156340.72900000002</v>
      </c>
      <c r="AF2584" s="14">
        <f t="shared" si="15203"/>
        <v>156657.679</v>
      </c>
      <c r="AG2584" s="14">
        <f t="shared" si="15204"/>
        <v>156657.679</v>
      </c>
      <c r="AH2584" s="14">
        <f t="shared" ref="AH2584:AV2584" si="15416">AH2585+AH2587+AH2589+AH2591+AH2593</f>
        <v>0</v>
      </c>
      <c r="AI2584" s="14">
        <f t="shared" si="15416"/>
        <v>0</v>
      </c>
      <c r="AJ2584" s="14">
        <f t="shared" si="15416"/>
        <v>0</v>
      </c>
      <c r="AK2584" s="14">
        <f t="shared" si="15416"/>
        <v>0</v>
      </c>
      <c r="AL2584" s="14">
        <f t="shared" si="15416"/>
        <v>0</v>
      </c>
      <c r="AM2584" s="14">
        <f t="shared" si="15416"/>
        <v>0</v>
      </c>
      <c r="AN2584" s="14">
        <f t="shared" si="15416"/>
        <v>0</v>
      </c>
      <c r="AO2584" s="14">
        <f t="shared" si="15416"/>
        <v>0</v>
      </c>
      <c r="AP2584" s="14">
        <f t="shared" si="15416"/>
        <v>0</v>
      </c>
      <c r="AQ2584" s="14">
        <f t="shared" si="15416"/>
        <v>0</v>
      </c>
      <c r="AR2584" s="14">
        <f t="shared" si="15416"/>
        <v>0</v>
      </c>
      <c r="AS2584" s="14">
        <f t="shared" si="15416"/>
        <v>0</v>
      </c>
      <c r="AT2584" s="14">
        <f t="shared" si="15416"/>
        <v>0</v>
      </c>
      <c r="AU2584" s="14">
        <f t="shared" si="15416"/>
        <v>0</v>
      </c>
      <c r="AV2584" s="14">
        <f t="shared" si="15416"/>
        <v>0</v>
      </c>
      <c r="AW2584" s="14">
        <f t="shared" si="15205"/>
        <v>156340.72900000002</v>
      </c>
      <c r="AX2584" s="14">
        <f t="shared" si="15206"/>
        <v>156657.679</v>
      </c>
      <c r="AY2584" s="14">
        <f t="shared" si="15207"/>
        <v>156657.679</v>
      </c>
      <c r="AZ2584" s="14">
        <f>AZ2585+AZ2587+AZ2589+AZ2591+AZ2593</f>
        <v>0</v>
      </c>
      <c r="BA2584" s="14">
        <f t="shared" si="15208"/>
        <v>156340.72900000002</v>
      </c>
      <c r="BB2584" s="14">
        <f t="shared" si="15209"/>
        <v>156657.679</v>
      </c>
      <c r="BC2584" s="14">
        <f t="shared" si="15210"/>
        <v>156657.679</v>
      </c>
      <c r="BD2584" s="14">
        <f t="shared" ref="BD2584:BN2584" si="15417">BD2585+BD2587+BD2589+BD2591+BD2593</f>
        <v>0</v>
      </c>
      <c r="BE2584" s="14">
        <f t="shared" si="15417"/>
        <v>0</v>
      </c>
      <c r="BF2584" s="14">
        <f t="shared" si="15417"/>
        <v>0</v>
      </c>
      <c r="BG2584" s="14">
        <f t="shared" si="15417"/>
        <v>0</v>
      </c>
      <c r="BH2584" s="14">
        <f t="shared" si="15417"/>
        <v>0</v>
      </c>
      <c r="BI2584" s="14">
        <f t="shared" si="15417"/>
        <v>0</v>
      </c>
      <c r="BJ2584" s="14">
        <f t="shared" si="15417"/>
        <v>0</v>
      </c>
      <c r="BK2584" s="14">
        <f t="shared" si="15417"/>
        <v>0</v>
      </c>
      <c r="BL2584" s="14">
        <f t="shared" si="15417"/>
        <v>0</v>
      </c>
      <c r="BM2584" s="14">
        <f t="shared" si="15417"/>
        <v>0</v>
      </c>
      <c r="BN2584" s="14">
        <f t="shared" si="15417"/>
        <v>0</v>
      </c>
      <c r="BO2584" s="14">
        <f t="shared" si="15211"/>
        <v>156340.72900000002</v>
      </c>
      <c r="BP2584" s="14">
        <f t="shared" si="15212"/>
        <v>156657.679</v>
      </c>
      <c r="BQ2584" s="14">
        <f t="shared" si="15213"/>
        <v>156657.679</v>
      </c>
      <c r="BR2584" s="14">
        <f>BR2585+BR2587+BR2589+BR2591+BR2593</f>
        <v>0</v>
      </c>
      <c r="BS2584" s="14">
        <f>BS2585+BS2587+BS2589+BS2591+BS2593</f>
        <v>0</v>
      </c>
      <c r="BT2584" s="14">
        <f>BT2585+BT2587+BT2589+BT2591+BT2593</f>
        <v>0</v>
      </c>
      <c r="BU2584" s="14">
        <f t="shared" si="15214"/>
        <v>156340.72900000002</v>
      </c>
      <c r="BV2584" s="14">
        <f t="shared" si="15215"/>
        <v>156657.679</v>
      </c>
      <c r="BW2584" s="14">
        <f t="shared" si="15216"/>
        <v>156657.679</v>
      </c>
      <c r="BX2584" s="14">
        <f t="shared" ref="BX2584:CF2584" si="15418">BX2585+BX2587+BX2589+BX2591+BX2593</f>
        <v>-1117.1400000000001</v>
      </c>
      <c r="BY2584" s="14">
        <f t="shared" si="15418"/>
        <v>0</v>
      </c>
      <c r="BZ2584" s="14">
        <f t="shared" si="15418"/>
        <v>0</v>
      </c>
      <c r="CA2584" s="14">
        <f t="shared" si="15418"/>
        <v>0</v>
      </c>
      <c r="CB2584" s="14">
        <f t="shared" si="15418"/>
        <v>0</v>
      </c>
      <c r="CC2584" s="14">
        <f t="shared" si="15418"/>
        <v>0</v>
      </c>
      <c r="CD2584" s="14">
        <f t="shared" si="15418"/>
        <v>0</v>
      </c>
      <c r="CE2584" s="14">
        <f t="shared" si="15418"/>
        <v>0</v>
      </c>
      <c r="CF2584" s="14">
        <f t="shared" si="15418"/>
        <v>0</v>
      </c>
      <c r="CG2584" s="14">
        <f t="shared" si="15217"/>
        <v>155223.58900000001</v>
      </c>
      <c r="CH2584" s="14">
        <f>CH2585+CH2587+CH2589+CH2591+CH2593</f>
        <v>0</v>
      </c>
      <c r="CI2584" s="84">
        <f t="shared" ref="CI2584:CI2617" si="15419">CG2584+CH2584</f>
        <v>155223.58900000001</v>
      </c>
      <c r="CJ2584" s="14">
        <f t="shared" si="15218"/>
        <v>156657.679</v>
      </c>
      <c r="CK2584" s="52">
        <f>CK2585+CK2587+CK2589+CK2591+CK2593</f>
        <v>0</v>
      </c>
      <c r="CL2584" s="84">
        <f t="shared" ref="CL2584:CL2617" si="15420">CJ2584+CK2584</f>
        <v>156657.679</v>
      </c>
      <c r="CM2584" s="14">
        <f t="shared" si="15219"/>
        <v>156657.679</v>
      </c>
      <c r="CN2584" s="52">
        <f>CN2585+CN2587+CN2589+CN2591+CN2593</f>
        <v>0</v>
      </c>
      <c r="CO2584" s="84">
        <f t="shared" ref="CO2584:CO2617" si="15421">CM2584+CN2584</f>
        <v>156657.679</v>
      </c>
      <c r="CP2584" s="14">
        <f>CP2585+CP2587+CP2589+CP2591+CP2593</f>
        <v>0</v>
      </c>
      <c r="CQ2584" s="29"/>
      <c r="CR2584" s="29"/>
      <c r="CT2584" s="1"/>
    </row>
    <row r="2585" spans="1:98" ht="46.8" customHeight="1" x14ac:dyDescent="0.3">
      <c r="A2585" s="76" t="s">
        <v>1041</v>
      </c>
      <c r="B2585" s="76" t="s">
        <v>102</v>
      </c>
      <c r="C2585" s="76" t="s">
        <v>34</v>
      </c>
      <c r="D2585" s="76" t="s">
        <v>1053</v>
      </c>
      <c r="E2585" s="88"/>
      <c r="F2585" s="77" t="s">
        <v>61</v>
      </c>
      <c r="G2585" s="14">
        <f t="shared" ref="G2585:L2585" si="15422">G2586</f>
        <v>139389.9</v>
      </c>
      <c r="H2585" s="14">
        <f t="shared" si="15422"/>
        <v>145306.20000000001</v>
      </c>
      <c r="I2585" s="14">
        <f t="shared" si="15422"/>
        <v>145306.20000000001</v>
      </c>
      <c r="J2585" s="14">
        <f t="shared" si="15422"/>
        <v>0</v>
      </c>
      <c r="K2585" s="14">
        <f t="shared" si="15422"/>
        <v>0</v>
      </c>
      <c r="L2585" s="14">
        <f t="shared" si="15422"/>
        <v>0</v>
      </c>
      <c r="M2585" s="14">
        <f t="shared" si="15196"/>
        <v>139389.9</v>
      </c>
      <c r="N2585" s="14">
        <f t="shared" si="15197"/>
        <v>145306.20000000001</v>
      </c>
      <c r="O2585" s="14">
        <f t="shared" si="15198"/>
        <v>145306.20000000001</v>
      </c>
      <c r="P2585" s="14">
        <f t="shared" ref="P2585:X2585" si="15423">P2586</f>
        <v>0</v>
      </c>
      <c r="Q2585" s="14">
        <f t="shared" si="15423"/>
        <v>0</v>
      </c>
      <c r="R2585" s="14">
        <f t="shared" si="15423"/>
        <v>0</v>
      </c>
      <c r="S2585" s="14">
        <f t="shared" si="15423"/>
        <v>2967.8629999999998</v>
      </c>
      <c r="T2585" s="14">
        <f t="shared" si="15423"/>
        <v>3144.8789999999999</v>
      </c>
      <c r="U2585" s="14">
        <f t="shared" si="15423"/>
        <v>0</v>
      </c>
      <c r="V2585" s="14">
        <f t="shared" si="15423"/>
        <v>3144.8789999999999</v>
      </c>
      <c r="W2585" s="14">
        <f t="shared" si="15423"/>
        <v>0</v>
      </c>
      <c r="X2585" s="14">
        <f t="shared" si="15423"/>
        <v>0</v>
      </c>
      <c r="Y2585" s="14">
        <f t="shared" si="15199"/>
        <v>142357.76300000001</v>
      </c>
      <c r="Z2585" s="14">
        <f t="shared" si="15200"/>
        <v>148451.079</v>
      </c>
      <c r="AA2585" s="14">
        <f t="shared" si="15201"/>
        <v>148451.079</v>
      </c>
      <c r="AB2585" s="14">
        <f>AB2586</f>
        <v>0</v>
      </c>
      <c r="AC2585" s="14">
        <f>AC2586</f>
        <v>0</v>
      </c>
      <c r="AD2585" s="14">
        <f>AD2586</f>
        <v>0</v>
      </c>
      <c r="AE2585" s="14">
        <f t="shared" si="15202"/>
        <v>142357.76300000001</v>
      </c>
      <c r="AF2585" s="14">
        <f t="shared" si="15203"/>
        <v>148451.079</v>
      </c>
      <c r="AG2585" s="14">
        <f t="shared" si="15204"/>
        <v>148451.079</v>
      </c>
      <c r="AH2585" s="14">
        <f t="shared" ref="AH2585:AV2585" si="15424">AH2586</f>
        <v>0</v>
      </c>
      <c r="AI2585" s="14">
        <f t="shared" si="15424"/>
        <v>0</v>
      </c>
      <c r="AJ2585" s="14">
        <f t="shared" si="15424"/>
        <v>0</v>
      </c>
      <c r="AK2585" s="14">
        <f t="shared" si="15424"/>
        <v>0</v>
      </c>
      <c r="AL2585" s="14">
        <f t="shared" si="15424"/>
        <v>0</v>
      </c>
      <c r="AM2585" s="14">
        <f t="shared" si="15424"/>
        <v>0</v>
      </c>
      <c r="AN2585" s="14">
        <f t="shared" si="15424"/>
        <v>0</v>
      </c>
      <c r="AO2585" s="14">
        <f t="shared" si="15424"/>
        <v>0</v>
      </c>
      <c r="AP2585" s="14">
        <f t="shared" si="15424"/>
        <v>0</v>
      </c>
      <c r="AQ2585" s="14">
        <f t="shared" si="15424"/>
        <v>0</v>
      </c>
      <c r="AR2585" s="14">
        <f t="shared" si="15424"/>
        <v>0</v>
      </c>
      <c r="AS2585" s="14">
        <f t="shared" si="15424"/>
        <v>0</v>
      </c>
      <c r="AT2585" s="14">
        <f t="shared" si="15424"/>
        <v>0</v>
      </c>
      <c r="AU2585" s="14">
        <f t="shared" si="15424"/>
        <v>0</v>
      </c>
      <c r="AV2585" s="14">
        <f t="shared" si="15424"/>
        <v>0</v>
      </c>
      <c r="AW2585" s="14">
        <f t="shared" si="15205"/>
        <v>142357.76300000001</v>
      </c>
      <c r="AX2585" s="14">
        <f t="shared" si="15206"/>
        <v>148451.079</v>
      </c>
      <c r="AY2585" s="14">
        <f t="shared" si="15207"/>
        <v>148451.079</v>
      </c>
      <c r="AZ2585" s="14">
        <f>AZ2586</f>
        <v>0</v>
      </c>
      <c r="BA2585" s="14">
        <f t="shared" si="15208"/>
        <v>142357.76300000001</v>
      </c>
      <c r="BB2585" s="14">
        <f t="shared" si="15209"/>
        <v>148451.079</v>
      </c>
      <c r="BC2585" s="14">
        <f t="shared" si="15210"/>
        <v>148451.079</v>
      </c>
      <c r="BD2585" s="14">
        <f t="shared" ref="BD2585:BN2585" si="15425">BD2586</f>
        <v>0</v>
      </c>
      <c r="BE2585" s="14">
        <f t="shared" si="15425"/>
        <v>0</v>
      </c>
      <c r="BF2585" s="14">
        <f t="shared" si="15425"/>
        <v>0</v>
      </c>
      <c r="BG2585" s="14">
        <f t="shared" si="15425"/>
        <v>0</v>
      </c>
      <c r="BH2585" s="14">
        <f t="shared" si="15425"/>
        <v>0</v>
      </c>
      <c r="BI2585" s="14">
        <f t="shared" si="15425"/>
        <v>0</v>
      </c>
      <c r="BJ2585" s="14">
        <f t="shared" si="15425"/>
        <v>0</v>
      </c>
      <c r="BK2585" s="14">
        <f t="shared" si="15425"/>
        <v>0</v>
      </c>
      <c r="BL2585" s="14">
        <f t="shared" si="15425"/>
        <v>0</v>
      </c>
      <c r="BM2585" s="14">
        <f t="shared" si="15425"/>
        <v>0</v>
      </c>
      <c r="BN2585" s="14">
        <f t="shared" si="15425"/>
        <v>0</v>
      </c>
      <c r="BO2585" s="14">
        <f t="shared" si="15211"/>
        <v>142357.76300000001</v>
      </c>
      <c r="BP2585" s="14">
        <f t="shared" si="15212"/>
        <v>148451.079</v>
      </c>
      <c r="BQ2585" s="14">
        <f t="shared" si="15213"/>
        <v>148451.079</v>
      </c>
      <c r="BR2585" s="14">
        <f>BR2586</f>
        <v>0</v>
      </c>
      <c r="BS2585" s="14">
        <f>BS2586</f>
        <v>0</v>
      </c>
      <c r="BT2585" s="14">
        <f>BT2586</f>
        <v>0</v>
      </c>
      <c r="BU2585" s="14">
        <f t="shared" si="15214"/>
        <v>142357.76300000001</v>
      </c>
      <c r="BV2585" s="14">
        <f t="shared" si="15215"/>
        <v>148451.079</v>
      </c>
      <c r="BW2585" s="14">
        <f t="shared" si="15216"/>
        <v>148451.079</v>
      </c>
      <c r="BX2585" s="14">
        <f t="shared" ref="BX2585:CF2585" si="15426">BX2586</f>
        <v>0</v>
      </c>
      <c r="BY2585" s="14">
        <f t="shared" si="15426"/>
        <v>0</v>
      </c>
      <c r="BZ2585" s="14">
        <f t="shared" si="15426"/>
        <v>0</v>
      </c>
      <c r="CA2585" s="14">
        <f t="shared" si="15426"/>
        <v>0</v>
      </c>
      <c r="CB2585" s="14">
        <f t="shared" si="15426"/>
        <v>0</v>
      </c>
      <c r="CC2585" s="14">
        <f t="shared" si="15426"/>
        <v>0</v>
      </c>
      <c r="CD2585" s="14">
        <f t="shared" si="15426"/>
        <v>0</v>
      </c>
      <c r="CE2585" s="14">
        <f t="shared" si="15426"/>
        <v>0</v>
      </c>
      <c r="CF2585" s="14">
        <f t="shared" si="15426"/>
        <v>0</v>
      </c>
      <c r="CG2585" s="14">
        <f t="shared" si="15217"/>
        <v>142357.76300000001</v>
      </c>
      <c r="CH2585" s="14">
        <f>CH2586</f>
        <v>0</v>
      </c>
      <c r="CI2585" s="84">
        <f t="shared" si="15419"/>
        <v>142357.76300000001</v>
      </c>
      <c r="CJ2585" s="14">
        <f t="shared" si="15218"/>
        <v>148451.079</v>
      </c>
      <c r="CK2585" s="52">
        <f>CK2586</f>
        <v>0</v>
      </c>
      <c r="CL2585" s="84">
        <f t="shared" si="15420"/>
        <v>148451.079</v>
      </c>
      <c r="CM2585" s="14">
        <f t="shared" si="15219"/>
        <v>148451.079</v>
      </c>
      <c r="CN2585" s="52">
        <f>CN2586</f>
        <v>0</v>
      </c>
      <c r="CO2585" s="84">
        <f t="shared" si="15421"/>
        <v>148451.079</v>
      </c>
      <c r="CP2585" s="14">
        <f>CP2586</f>
        <v>0</v>
      </c>
      <c r="CQ2585" s="29"/>
      <c r="CR2585" s="29"/>
      <c r="CT2585" s="1"/>
    </row>
    <row r="2586" spans="1:98" ht="31.2" customHeight="1" x14ac:dyDescent="0.3">
      <c r="A2586" s="76" t="s">
        <v>1041</v>
      </c>
      <c r="B2586" s="76" t="s">
        <v>102</v>
      </c>
      <c r="C2586" s="76" t="s">
        <v>34</v>
      </c>
      <c r="D2586" s="76" t="s">
        <v>1053</v>
      </c>
      <c r="E2586" s="76" t="s">
        <v>140</v>
      </c>
      <c r="F2586" s="77" t="s">
        <v>141</v>
      </c>
      <c r="G2586" s="14">
        <v>139389.9</v>
      </c>
      <c r="H2586" s="14">
        <v>145306.20000000001</v>
      </c>
      <c r="I2586" s="14">
        <v>145306.20000000001</v>
      </c>
      <c r="J2586" s="14"/>
      <c r="K2586" s="14"/>
      <c r="L2586" s="14"/>
      <c r="M2586" s="14">
        <f t="shared" si="15196"/>
        <v>139389.9</v>
      </c>
      <c r="N2586" s="14">
        <f t="shared" si="15197"/>
        <v>145306.20000000001</v>
      </c>
      <c r="O2586" s="14">
        <f t="shared" si="15198"/>
        <v>145306.20000000001</v>
      </c>
      <c r="P2586" s="14"/>
      <c r="Q2586" s="14"/>
      <c r="R2586" s="14"/>
      <c r="S2586" s="14">
        <v>2967.8629999999998</v>
      </c>
      <c r="T2586" s="14">
        <v>3144.8789999999999</v>
      </c>
      <c r="U2586" s="14"/>
      <c r="V2586" s="14">
        <v>3144.8789999999999</v>
      </c>
      <c r="W2586" s="14"/>
      <c r="X2586" s="14"/>
      <c r="Y2586" s="14">
        <f t="shared" si="15199"/>
        <v>142357.76300000001</v>
      </c>
      <c r="Z2586" s="14">
        <f t="shared" si="15200"/>
        <v>148451.079</v>
      </c>
      <c r="AA2586" s="14">
        <f t="shared" si="15201"/>
        <v>148451.079</v>
      </c>
      <c r="AB2586" s="14"/>
      <c r="AC2586" s="14"/>
      <c r="AD2586" s="14"/>
      <c r="AE2586" s="14">
        <f t="shared" si="15202"/>
        <v>142357.76300000001</v>
      </c>
      <c r="AF2586" s="14">
        <f t="shared" si="15203"/>
        <v>148451.079</v>
      </c>
      <c r="AG2586" s="14">
        <f t="shared" si="15204"/>
        <v>148451.079</v>
      </c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>
        <f t="shared" si="15205"/>
        <v>142357.76300000001</v>
      </c>
      <c r="AX2586" s="14">
        <f t="shared" si="15206"/>
        <v>148451.079</v>
      </c>
      <c r="AY2586" s="14">
        <f t="shared" si="15207"/>
        <v>148451.079</v>
      </c>
      <c r="AZ2586" s="14"/>
      <c r="BA2586" s="14">
        <f t="shared" si="15208"/>
        <v>142357.76300000001</v>
      </c>
      <c r="BB2586" s="14">
        <f t="shared" si="15209"/>
        <v>148451.079</v>
      </c>
      <c r="BC2586" s="14">
        <f t="shared" si="15210"/>
        <v>148451.079</v>
      </c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>
        <f t="shared" si="15211"/>
        <v>142357.76300000001</v>
      </c>
      <c r="BP2586" s="14">
        <f t="shared" si="15212"/>
        <v>148451.079</v>
      </c>
      <c r="BQ2586" s="14">
        <f t="shared" si="15213"/>
        <v>148451.079</v>
      </c>
      <c r="BR2586" s="14"/>
      <c r="BS2586" s="14"/>
      <c r="BT2586" s="14"/>
      <c r="BU2586" s="14">
        <f t="shared" si="15214"/>
        <v>142357.76300000001</v>
      </c>
      <c r="BV2586" s="14">
        <f t="shared" si="15215"/>
        <v>148451.079</v>
      </c>
      <c r="BW2586" s="14">
        <f t="shared" si="15216"/>
        <v>148451.079</v>
      </c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>
        <f t="shared" si="15217"/>
        <v>142357.76300000001</v>
      </c>
      <c r="CH2586" s="14"/>
      <c r="CI2586" s="84">
        <f t="shared" si="15419"/>
        <v>142357.76300000001</v>
      </c>
      <c r="CJ2586" s="14">
        <f t="shared" si="15218"/>
        <v>148451.079</v>
      </c>
      <c r="CK2586" s="52"/>
      <c r="CL2586" s="84">
        <f t="shared" si="15420"/>
        <v>148451.079</v>
      </c>
      <c r="CM2586" s="14">
        <f t="shared" si="15219"/>
        <v>148451.079</v>
      </c>
      <c r="CN2586" s="52"/>
      <c r="CO2586" s="84">
        <f t="shared" si="15421"/>
        <v>148451.079</v>
      </c>
      <c r="CP2586" s="14"/>
      <c r="CQ2586" s="29"/>
      <c r="CR2586" s="29"/>
      <c r="CT2586" s="1"/>
    </row>
    <row r="2587" spans="1:98" ht="15.6" customHeight="1" x14ac:dyDescent="0.3">
      <c r="A2587" s="76" t="s">
        <v>1041</v>
      </c>
      <c r="B2587" s="76" t="s">
        <v>102</v>
      </c>
      <c r="C2587" s="76" t="s">
        <v>34</v>
      </c>
      <c r="D2587" s="76" t="s">
        <v>1054</v>
      </c>
      <c r="E2587" s="88"/>
      <c r="F2587" s="77" t="s">
        <v>232</v>
      </c>
      <c r="G2587" s="14">
        <f t="shared" ref="G2587:L2587" si="15427">G2588</f>
        <v>3391.2</v>
      </c>
      <c r="H2587" s="14">
        <f t="shared" si="15427"/>
        <v>0</v>
      </c>
      <c r="I2587" s="14">
        <f t="shared" si="15427"/>
        <v>0</v>
      </c>
      <c r="J2587" s="14">
        <f t="shared" si="15427"/>
        <v>0</v>
      </c>
      <c r="K2587" s="14">
        <f t="shared" si="15427"/>
        <v>0</v>
      </c>
      <c r="L2587" s="14">
        <f t="shared" si="15427"/>
        <v>0</v>
      </c>
      <c r="M2587" s="14">
        <f t="shared" ref="M2587:M2652" si="15428">G2587+J2587</f>
        <v>3391.2</v>
      </c>
      <c r="N2587" s="14">
        <f t="shared" ref="N2587:N2652" si="15429">H2587+K2587</f>
        <v>0</v>
      </c>
      <c r="O2587" s="14">
        <f t="shared" ref="O2587:O2652" si="15430">I2587+L2587</f>
        <v>0</v>
      </c>
      <c r="P2587" s="14">
        <f t="shared" ref="P2587:X2587" si="15431">P2588</f>
        <v>2283.6999999999998</v>
      </c>
      <c r="Q2587" s="14">
        <f t="shared" si="15431"/>
        <v>0</v>
      </c>
      <c r="R2587" s="14">
        <f t="shared" si="15431"/>
        <v>0</v>
      </c>
      <c r="S2587" s="14">
        <f t="shared" si="15431"/>
        <v>101.46599999999999</v>
      </c>
      <c r="T2587" s="14">
        <f t="shared" si="15431"/>
        <v>0</v>
      </c>
      <c r="U2587" s="14">
        <f t="shared" si="15431"/>
        <v>0</v>
      </c>
      <c r="V2587" s="14">
        <f t="shared" si="15431"/>
        <v>0</v>
      </c>
      <c r="W2587" s="14">
        <f t="shared" si="15431"/>
        <v>0</v>
      </c>
      <c r="X2587" s="14">
        <f t="shared" si="15431"/>
        <v>0</v>
      </c>
      <c r="Y2587" s="14">
        <f t="shared" si="15199"/>
        <v>5776.366</v>
      </c>
      <c r="Z2587" s="14">
        <f t="shared" si="15200"/>
        <v>0</v>
      </c>
      <c r="AA2587" s="14">
        <f t="shared" si="15201"/>
        <v>0</v>
      </c>
      <c r="AB2587" s="14">
        <f>AB2588</f>
        <v>0</v>
      </c>
      <c r="AC2587" s="14">
        <f>AC2588</f>
        <v>0</v>
      </c>
      <c r="AD2587" s="14">
        <f>AD2588</f>
        <v>0</v>
      </c>
      <c r="AE2587" s="14">
        <f t="shared" si="15202"/>
        <v>5776.366</v>
      </c>
      <c r="AF2587" s="14">
        <f t="shared" si="15203"/>
        <v>0</v>
      </c>
      <c r="AG2587" s="14">
        <f t="shared" si="15204"/>
        <v>0</v>
      </c>
      <c r="AH2587" s="14">
        <f t="shared" ref="AH2587:AV2587" si="15432">AH2588</f>
        <v>0</v>
      </c>
      <c r="AI2587" s="14">
        <f t="shared" si="15432"/>
        <v>0</v>
      </c>
      <c r="AJ2587" s="14">
        <f t="shared" si="15432"/>
        <v>0</v>
      </c>
      <c r="AK2587" s="14">
        <f t="shared" si="15432"/>
        <v>0</v>
      </c>
      <c r="AL2587" s="14">
        <f t="shared" si="15432"/>
        <v>0</v>
      </c>
      <c r="AM2587" s="14">
        <f t="shared" si="15432"/>
        <v>0</v>
      </c>
      <c r="AN2587" s="14">
        <f t="shared" si="15432"/>
        <v>0</v>
      </c>
      <c r="AO2587" s="14">
        <f t="shared" si="15432"/>
        <v>0</v>
      </c>
      <c r="AP2587" s="14">
        <f t="shared" si="15432"/>
        <v>0</v>
      </c>
      <c r="AQ2587" s="14">
        <f t="shared" si="15432"/>
        <v>0</v>
      </c>
      <c r="AR2587" s="14">
        <f t="shared" si="15432"/>
        <v>0</v>
      </c>
      <c r="AS2587" s="14">
        <f t="shared" si="15432"/>
        <v>0</v>
      </c>
      <c r="AT2587" s="14">
        <f t="shared" si="15432"/>
        <v>0</v>
      </c>
      <c r="AU2587" s="14">
        <f t="shared" si="15432"/>
        <v>0</v>
      </c>
      <c r="AV2587" s="14">
        <f t="shared" si="15432"/>
        <v>0</v>
      </c>
      <c r="AW2587" s="14">
        <f t="shared" si="15205"/>
        <v>5776.366</v>
      </c>
      <c r="AX2587" s="14">
        <f t="shared" si="15206"/>
        <v>0</v>
      </c>
      <c r="AY2587" s="14">
        <f t="shared" si="15207"/>
        <v>0</v>
      </c>
      <c r="AZ2587" s="14">
        <f>AZ2588</f>
        <v>0</v>
      </c>
      <c r="BA2587" s="14">
        <f t="shared" si="15208"/>
        <v>5776.366</v>
      </c>
      <c r="BB2587" s="14">
        <f t="shared" si="15209"/>
        <v>0</v>
      </c>
      <c r="BC2587" s="14">
        <f t="shared" si="15210"/>
        <v>0</v>
      </c>
      <c r="BD2587" s="14">
        <f t="shared" ref="BD2587:BN2587" si="15433">BD2588</f>
        <v>0</v>
      </c>
      <c r="BE2587" s="14">
        <f t="shared" si="15433"/>
        <v>0</v>
      </c>
      <c r="BF2587" s="14">
        <f t="shared" si="15433"/>
        <v>0</v>
      </c>
      <c r="BG2587" s="14">
        <f t="shared" si="15433"/>
        <v>0</v>
      </c>
      <c r="BH2587" s="14">
        <f t="shared" si="15433"/>
        <v>0</v>
      </c>
      <c r="BI2587" s="14">
        <f t="shared" si="15433"/>
        <v>0</v>
      </c>
      <c r="BJ2587" s="14">
        <f t="shared" si="15433"/>
        <v>0</v>
      </c>
      <c r="BK2587" s="14">
        <f t="shared" si="15433"/>
        <v>0</v>
      </c>
      <c r="BL2587" s="14">
        <f t="shared" si="15433"/>
        <v>0</v>
      </c>
      <c r="BM2587" s="14">
        <f t="shared" si="15433"/>
        <v>0</v>
      </c>
      <c r="BN2587" s="14">
        <f t="shared" si="15433"/>
        <v>0</v>
      </c>
      <c r="BO2587" s="14">
        <f t="shared" si="15211"/>
        <v>5776.366</v>
      </c>
      <c r="BP2587" s="14">
        <f t="shared" si="15212"/>
        <v>0</v>
      </c>
      <c r="BQ2587" s="14">
        <f t="shared" si="15213"/>
        <v>0</v>
      </c>
      <c r="BR2587" s="14">
        <f>BR2588</f>
        <v>0</v>
      </c>
      <c r="BS2587" s="14">
        <f>BS2588</f>
        <v>0</v>
      </c>
      <c r="BT2587" s="14">
        <f>BT2588</f>
        <v>0</v>
      </c>
      <c r="BU2587" s="14">
        <f t="shared" si="15214"/>
        <v>5776.366</v>
      </c>
      <c r="BV2587" s="14">
        <f t="shared" si="15215"/>
        <v>0</v>
      </c>
      <c r="BW2587" s="14">
        <f t="shared" si="15216"/>
        <v>0</v>
      </c>
      <c r="BX2587" s="14">
        <f t="shared" ref="BX2587:CF2587" si="15434">BX2588</f>
        <v>0</v>
      </c>
      <c r="BY2587" s="14">
        <f t="shared" si="15434"/>
        <v>0</v>
      </c>
      <c r="BZ2587" s="14">
        <f t="shared" si="15434"/>
        <v>0</v>
      </c>
      <c r="CA2587" s="14">
        <f t="shared" si="15434"/>
        <v>0</v>
      </c>
      <c r="CB2587" s="14">
        <f t="shared" si="15434"/>
        <v>0</v>
      </c>
      <c r="CC2587" s="14">
        <f t="shared" si="15434"/>
        <v>0</v>
      </c>
      <c r="CD2587" s="14">
        <f t="shared" si="15434"/>
        <v>0</v>
      </c>
      <c r="CE2587" s="14">
        <f t="shared" si="15434"/>
        <v>0</v>
      </c>
      <c r="CF2587" s="14">
        <f t="shared" si="15434"/>
        <v>0</v>
      </c>
      <c r="CG2587" s="14">
        <f t="shared" si="15217"/>
        <v>5776.366</v>
      </c>
      <c r="CH2587" s="14">
        <f>CH2588</f>
        <v>0</v>
      </c>
      <c r="CI2587" s="84">
        <f t="shared" si="15419"/>
        <v>5776.366</v>
      </c>
      <c r="CJ2587" s="14">
        <f t="shared" si="15218"/>
        <v>0</v>
      </c>
      <c r="CK2587" s="52">
        <f>CK2588</f>
        <v>0</v>
      </c>
      <c r="CL2587" s="84">
        <f t="shared" si="15420"/>
        <v>0</v>
      </c>
      <c r="CM2587" s="14">
        <f t="shared" si="15219"/>
        <v>0</v>
      </c>
      <c r="CN2587" s="52">
        <f>CN2588</f>
        <v>0</v>
      </c>
      <c r="CO2587" s="84">
        <f t="shared" si="15421"/>
        <v>0</v>
      </c>
      <c r="CP2587" s="14">
        <f>CP2588</f>
        <v>0</v>
      </c>
      <c r="CQ2587" s="29"/>
      <c r="CR2587" s="29"/>
      <c r="CT2587" s="1"/>
    </row>
    <row r="2588" spans="1:98" ht="31.2" customHeight="1" x14ac:dyDescent="0.3">
      <c r="A2588" s="76" t="s">
        <v>1041</v>
      </c>
      <c r="B2588" s="76" t="s">
        <v>102</v>
      </c>
      <c r="C2588" s="76" t="s">
        <v>34</v>
      </c>
      <c r="D2588" s="76" t="s">
        <v>1054</v>
      </c>
      <c r="E2588" s="76" t="s">
        <v>140</v>
      </c>
      <c r="F2588" s="77" t="s">
        <v>141</v>
      </c>
      <c r="G2588" s="14">
        <v>3391.2</v>
      </c>
      <c r="H2588" s="14">
        <v>0</v>
      </c>
      <c r="I2588" s="14">
        <v>0</v>
      </c>
      <c r="J2588" s="14"/>
      <c r="K2588" s="14"/>
      <c r="L2588" s="14"/>
      <c r="M2588" s="14">
        <f t="shared" si="15428"/>
        <v>3391.2</v>
      </c>
      <c r="N2588" s="14">
        <f t="shared" si="15429"/>
        <v>0</v>
      </c>
      <c r="O2588" s="14">
        <f t="shared" si="15430"/>
        <v>0</v>
      </c>
      <c r="P2588" s="14">
        <v>2283.6999999999998</v>
      </c>
      <c r="Q2588" s="14"/>
      <c r="R2588" s="14"/>
      <c r="S2588" s="14">
        <v>101.46599999999999</v>
      </c>
      <c r="T2588" s="14"/>
      <c r="U2588" s="14"/>
      <c r="V2588" s="14"/>
      <c r="W2588" s="14"/>
      <c r="X2588" s="14"/>
      <c r="Y2588" s="14">
        <f t="shared" si="15199"/>
        <v>5776.366</v>
      </c>
      <c r="Z2588" s="14">
        <f t="shared" si="15200"/>
        <v>0</v>
      </c>
      <c r="AA2588" s="14">
        <f t="shared" si="15201"/>
        <v>0</v>
      </c>
      <c r="AB2588" s="14"/>
      <c r="AC2588" s="14"/>
      <c r="AD2588" s="14"/>
      <c r="AE2588" s="14">
        <f t="shared" si="15202"/>
        <v>5776.366</v>
      </c>
      <c r="AF2588" s="14">
        <f t="shared" si="15203"/>
        <v>0</v>
      </c>
      <c r="AG2588" s="14">
        <f t="shared" si="15204"/>
        <v>0</v>
      </c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>
        <f t="shared" si="15205"/>
        <v>5776.366</v>
      </c>
      <c r="AX2588" s="14">
        <f t="shared" si="15206"/>
        <v>0</v>
      </c>
      <c r="AY2588" s="14">
        <f t="shared" si="15207"/>
        <v>0</v>
      </c>
      <c r="AZ2588" s="14"/>
      <c r="BA2588" s="14">
        <f t="shared" si="15208"/>
        <v>5776.366</v>
      </c>
      <c r="BB2588" s="14">
        <f t="shared" si="15209"/>
        <v>0</v>
      </c>
      <c r="BC2588" s="14">
        <f t="shared" si="15210"/>
        <v>0</v>
      </c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>
        <f t="shared" si="15211"/>
        <v>5776.366</v>
      </c>
      <c r="BP2588" s="14">
        <f t="shared" si="15212"/>
        <v>0</v>
      </c>
      <c r="BQ2588" s="14">
        <f t="shared" si="15213"/>
        <v>0</v>
      </c>
      <c r="BR2588" s="14"/>
      <c r="BS2588" s="14"/>
      <c r="BT2588" s="14"/>
      <c r="BU2588" s="14">
        <f t="shared" si="15214"/>
        <v>5776.366</v>
      </c>
      <c r="BV2588" s="14">
        <f t="shared" si="15215"/>
        <v>0</v>
      </c>
      <c r="BW2588" s="14">
        <f t="shared" si="15216"/>
        <v>0</v>
      </c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>
        <f t="shared" si="15217"/>
        <v>5776.366</v>
      </c>
      <c r="CH2588" s="14"/>
      <c r="CI2588" s="84">
        <f t="shared" si="15419"/>
        <v>5776.366</v>
      </c>
      <c r="CJ2588" s="14">
        <f t="shared" si="15218"/>
        <v>0</v>
      </c>
      <c r="CK2588" s="52"/>
      <c r="CL2588" s="84">
        <f t="shared" si="15420"/>
        <v>0</v>
      </c>
      <c r="CM2588" s="14">
        <f t="shared" si="15219"/>
        <v>0</v>
      </c>
      <c r="CN2588" s="52"/>
      <c r="CO2588" s="84">
        <f t="shared" si="15421"/>
        <v>0</v>
      </c>
      <c r="CP2588" s="14"/>
      <c r="CQ2588" s="29"/>
      <c r="CR2588" s="29"/>
      <c r="CT2588" s="1"/>
    </row>
    <row r="2589" spans="1:98" ht="46.8" customHeight="1" x14ac:dyDescent="0.3">
      <c r="A2589" s="76" t="s">
        <v>1041</v>
      </c>
      <c r="B2589" s="76" t="s">
        <v>102</v>
      </c>
      <c r="C2589" s="76" t="s">
        <v>34</v>
      </c>
      <c r="D2589" s="76" t="s">
        <v>485</v>
      </c>
      <c r="E2589" s="88"/>
      <c r="F2589" s="77" t="s">
        <v>486</v>
      </c>
      <c r="G2589" s="14">
        <f t="shared" ref="G2589:L2589" si="15435">G2590</f>
        <v>5000</v>
      </c>
      <c r="H2589" s="14">
        <f t="shared" si="15435"/>
        <v>5000</v>
      </c>
      <c r="I2589" s="14">
        <f t="shared" si="15435"/>
        <v>5000</v>
      </c>
      <c r="J2589" s="14">
        <f t="shared" si="15435"/>
        <v>0</v>
      </c>
      <c r="K2589" s="14">
        <f t="shared" si="15435"/>
        <v>0</v>
      </c>
      <c r="L2589" s="14">
        <f t="shared" si="15435"/>
        <v>0</v>
      </c>
      <c r="M2589" s="14">
        <f t="shared" si="15428"/>
        <v>5000</v>
      </c>
      <c r="N2589" s="14">
        <f t="shared" si="15429"/>
        <v>5000</v>
      </c>
      <c r="O2589" s="14">
        <f t="shared" si="15430"/>
        <v>5000</v>
      </c>
      <c r="P2589" s="14">
        <f t="shared" ref="P2589:X2589" si="15436">P2590</f>
        <v>0</v>
      </c>
      <c r="Q2589" s="14">
        <f t="shared" si="15436"/>
        <v>0</v>
      </c>
      <c r="R2589" s="14">
        <f t="shared" si="15436"/>
        <v>0</v>
      </c>
      <c r="S2589" s="14">
        <f t="shared" si="15436"/>
        <v>0</v>
      </c>
      <c r="T2589" s="14">
        <f t="shared" si="15436"/>
        <v>0</v>
      </c>
      <c r="U2589" s="14">
        <f t="shared" si="15436"/>
        <v>0</v>
      </c>
      <c r="V2589" s="14">
        <f t="shared" si="15436"/>
        <v>0</v>
      </c>
      <c r="W2589" s="14">
        <f t="shared" si="15436"/>
        <v>0</v>
      </c>
      <c r="X2589" s="14">
        <f t="shared" si="15436"/>
        <v>0</v>
      </c>
      <c r="Y2589" s="14">
        <f t="shared" si="15199"/>
        <v>5000</v>
      </c>
      <c r="Z2589" s="14">
        <f t="shared" si="15200"/>
        <v>5000</v>
      </c>
      <c r="AA2589" s="14">
        <f t="shared" si="15201"/>
        <v>5000</v>
      </c>
      <c r="AB2589" s="14">
        <f>AB2590</f>
        <v>0</v>
      </c>
      <c r="AC2589" s="14">
        <f>AC2590</f>
        <v>0</v>
      </c>
      <c r="AD2589" s="14">
        <f>AD2590</f>
        <v>0</v>
      </c>
      <c r="AE2589" s="14">
        <f t="shared" si="15202"/>
        <v>5000</v>
      </c>
      <c r="AF2589" s="14">
        <f t="shared" si="15203"/>
        <v>5000</v>
      </c>
      <c r="AG2589" s="14">
        <f t="shared" si="15204"/>
        <v>5000</v>
      </c>
      <c r="AH2589" s="14">
        <f t="shared" ref="AH2589:AV2589" si="15437">AH2590</f>
        <v>0</v>
      </c>
      <c r="AI2589" s="14">
        <f t="shared" si="15437"/>
        <v>0</v>
      </c>
      <c r="AJ2589" s="14">
        <f t="shared" si="15437"/>
        <v>0</v>
      </c>
      <c r="AK2589" s="14">
        <f t="shared" si="15437"/>
        <v>0</v>
      </c>
      <c r="AL2589" s="14">
        <f t="shared" si="15437"/>
        <v>0</v>
      </c>
      <c r="AM2589" s="14">
        <f t="shared" si="15437"/>
        <v>0</v>
      </c>
      <c r="AN2589" s="14">
        <f t="shared" si="15437"/>
        <v>0</v>
      </c>
      <c r="AO2589" s="14">
        <f t="shared" si="15437"/>
        <v>0</v>
      </c>
      <c r="AP2589" s="14">
        <f t="shared" si="15437"/>
        <v>0</v>
      </c>
      <c r="AQ2589" s="14">
        <f t="shared" si="15437"/>
        <v>0</v>
      </c>
      <c r="AR2589" s="14">
        <f t="shared" si="15437"/>
        <v>0</v>
      </c>
      <c r="AS2589" s="14">
        <f t="shared" si="15437"/>
        <v>0</v>
      </c>
      <c r="AT2589" s="14">
        <f t="shared" si="15437"/>
        <v>0</v>
      </c>
      <c r="AU2589" s="14">
        <f t="shared" si="15437"/>
        <v>0</v>
      </c>
      <c r="AV2589" s="14">
        <f t="shared" si="15437"/>
        <v>0</v>
      </c>
      <c r="AW2589" s="14">
        <f t="shared" si="15205"/>
        <v>5000</v>
      </c>
      <c r="AX2589" s="14">
        <f t="shared" si="15206"/>
        <v>5000</v>
      </c>
      <c r="AY2589" s="14">
        <f t="shared" si="15207"/>
        <v>5000</v>
      </c>
      <c r="AZ2589" s="14">
        <f>AZ2590</f>
        <v>0</v>
      </c>
      <c r="BA2589" s="14">
        <f t="shared" si="15208"/>
        <v>5000</v>
      </c>
      <c r="BB2589" s="14">
        <f t="shared" si="15209"/>
        <v>5000</v>
      </c>
      <c r="BC2589" s="14">
        <f t="shared" si="15210"/>
        <v>5000</v>
      </c>
      <c r="BD2589" s="14">
        <f t="shared" ref="BD2589:BN2589" si="15438">BD2590</f>
        <v>0</v>
      </c>
      <c r="BE2589" s="14">
        <f t="shared" si="15438"/>
        <v>0</v>
      </c>
      <c r="BF2589" s="14">
        <f t="shared" si="15438"/>
        <v>0</v>
      </c>
      <c r="BG2589" s="14">
        <f t="shared" si="15438"/>
        <v>0</v>
      </c>
      <c r="BH2589" s="14">
        <f t="shared" si="15438"/>
        <v>0</v>
      </c>
      <c r="BI2589" s="14">
        <f t="shared" si="15438"/>
        <v>0</v>
      </c>
      <c r="BJ2589" s="14">
        <f t="shared" si="15438"/>
        <v>0</v>
      </c>
      <c r="BK2589" s="14">
        <f t="shared" si="15438"/>
        <v>0</v>
      </c>
      <c r="BL2589" s="14">
        <f t="shared" si="15438"/>
        <v>0</v>
      </c>
      <c r="BM2589" s="14">
        <f t="shared" si="15438"/>
        <v>0</v>
      </c>
      <c r="BN2589" s="14">
        <f t="shared" si="15438"/>
        <v>0</v>
      </c>
      <c r="BO2589" s="14">
        <f t="shared" si="15211"/>
        <v>5000</v>
      </c>
      <c r="BP2589" s="14">
        <f t="shared" si="15212"/>
        <v>5000</v>
      </c>
      <c r="BQ2589" s="14">
        <f t="shared" si="15213"/>
        <v>5000</v>
      </c>
      <c r="BR2589" s="14">
        <f>BR2590</f>
        <v>0</v>
      </c>
      <c r="BS2589" s="14">
        <f>BS2590</f>
        <v>0</v>
      </c>
      <c r="BT2589" s="14">
        <f>BT2590</f>
        <v>0</v>
      </c>
      <c r="BU2589" s="14">
        <f t="shared" si="15214"/>
        <v>5000</v>
      </c>
      <c r="BV2589" s="14">
        <f t="shared" si="15215"/>
        <v>5000</v>
      </c>
      <c r="BW2589" s="14">
        <f t="shared" si="15216"/>
        <v>5000</v>
      </c>
      <c r="BX2589" s="14">
        <f t="shared" ref="BX2589:CF2589" si="15439">BX2590</f>
        <v>-1117.1400000000001</v>
      </c>
      <c r="BY2589" s="14">
        <f t="shared" si="15439"/>
        <v>0</v>
      </c>
      <c r="BZ2589" s="14">
        <f t="shared" si="15439"/>
        <v>0</v>
      </c>
      <c r="CA2589" s="14">
        <f t="shared" si="15439"/>
        <v>0</v>
      </c>
      <c r="CB2589" s="14">
        <f t="shared" si="15439"/>
        <v>0</v>
      </c>
      <c r="CC2589" s="14">
        <f t="shared" si="15439"/>
        <v>0</v>
      </c>
      <c r="CD2589" s="14">
        <f t="shared" si="15439"/>
        <v>0</v>
      </c>
      <c r="CE2589" s="14">
        <f t="shared" si="15439"/>
        <v>0</v>
      </c>
      <c r="CF2589" s="14">
        <f t="shared" si="15439"/>
        <v>0</v>
      </c>
      <c r="CG2589" s="14">
        <f t="shared" si="15217"/>
        <v>3882.8599999999997</v>
      </c>
      <c r="CH2589" s="14">
        <f>CH2590</f>
        <v>0</v>
      </c>
      <c r="CI2589" s="84">
        <f t="shared" si="15419"/>
        <v>3882.8599999999997</v>
      </c>
      <c r="CJ2589" s="14">
        <f t="shared" si="15218"/>
        <v>5000</v>
      </c>
      <c r="CK2589" s="52">
        <f>CK2590</f>
        <v>0</v>
      </c>
      <c r="CL2589" s="84">
        <f t="shared" si="15420"/>
        <v>5000</v>
      </c>
      <c r="CM2589" s="14">
        <f t="shared" si="15219"/>
        <v>5000</v>
      </c>
      <c r="CN2589" s="52">
        <f>CN2590</f>
        <v>0</v>
      </c>
      <c r="CO2589" s="84">
        <f t="shared" si="15421"/>
        <v>5000</v>
      </c>
      <c r="CP2589" s="14">
        <f>CP2590</f>
        <v>0</v>
      </c>
      <c r="CQ2589" s="29"/>
      <c r="CR2589" s="29"/>
      <c r="CT2589" s="1"/>
    </row>
    <row r="2590" spans="1:98" ht="15.6" customHeight="1" x14ac:dyDescent="0.3">
      <c r="A2590" s="76" t="s">
        <v>1041</v>
      </c>
      <c r="B2590" s="76" t="s">
        <v>102</v>
      </c>
      <c r="C2590" s="76" t="s">
        <v>34</v>
      </c>
      <c r="D2590" s="76" t="s">
        <v>485</v>
      </c>
      <c r="E2590" s="76" t="s">
        <v>48</v>
      </c>
      <c r="F2590" s="77" t="s">
        <v>49</v>
      </c>
      <c r="G2590" s="14">
        <v>5000</v>
      </c>
      <c r="H2590" s="14">
        <v>5000</v>
      </c>
      <c r="I2590" s="14">
        <v>5000</v>
      </c>
      <c r="J2590" s="14"/>
      <c r="K2590" s="14"/>
      <c r="L2590" s="14"/>
      <c r="M2590" s="14">
        <f t="shared" si="15428"/>
        <v>5000</v>
      </c>
      <c r="N2590" s="14">
        <f t="shared" si="15429"/>
        <v>5000</v>
      </c>
      <c r="O2590" s="14">
        <f t="shared" si="15430"/>
        <v>5000</v>
      </c>
      <c r="P2590" s="14"/>
      <c r="Q2590" s="14"/>
      <c r="R2590" s="14"/>
      <c r="S2590" s="14"/>
      <c r="T2590" s="14"/>
      <c r="U2590" s="14"/>
      <c r="V2590" s="14"/>
      <c r="W2590" s="14"/>
      <c r="X2590" s="14"/>
      <c r="Y2590" s="14">
        <f t="shared" si="15199"/>
        <v>5000</v>
      </c>
      <c r="Z2590" s="14">
        <f t="shared" si="15200"/>
        <v>5000</v>
      </c>
      <c r="AA2590" s="14">
        <f t="shared" si="15201"/>
        <v>5000</v>
      </c>
      <c r="AB2590" s="14"/>
      <c r="AC2590" s="14"/>
      <c r="AD2590" s="14"/>
      <c r="AE2590" s="14">
        <f t="shared" si="15202"/>
        <v>5000</v>
      </c>
      <c r="AF2590" s="14">
        <f t="shared" si="15203"/>
        <v>5000</v>
      </c>
      <c r="AG2590" s="14">
        <f t="shared" si="15204"/>
        <v>5000</v>
      </c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>
        <f t="shared" si="15205"/>
        <v>5000</v>
      </c>
      <c r="AX2590" s="14">
        <f t="shared" si="15206"/>
        <v>5000</v>
      </c>
      <c r="AY2590" s="14">
        <f t="shared" si="15207"/>
        <v>5000</v>
      </c>
      <c r="AZ2590" s="14"/>
      <c r="BA2590" s="14">
        <f t="shared" si="15208"/>
        <v>5000</v>
      </c>
      <c r="BB2590" s="14">
        <f t="shared" si="15209"/>
        <v>5000</v>
      </c>
      <c r="BC2590" s="14">
        <f t="shared" si="15210"/>
        <v>5000</v>
      </c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>
        <f t="shared" si="15211"/>
        <v>5000</v>
      </c>
      <c r="BP2590" s="14">
        <f t="shared" si="15212"/>
        <v>5000</v>
      </c>
      <c r="BQ2590" s="14">
        <f t="shared" si="15213"/>
        <v>5000</v>
      </c>
      <c r="BR2590" s="14"/>
      <c r="BS2590" s="14"/>
      <c r="BT2590" s="14"/>
      <c r="BU2590" s="14">
        <f t="shared" si="15214"/>
        <v>5000</v>
      </c>
      <c r="BV2590" s="14">
        <f t="shared" si="15215"/>
        <v>5000</v>
      </c>
      <c r="BW2590" s="14">
        <f t="shared" si="15216"/>
        <v>5000</v>
      </c>
      <c r="BX2590" s="14">
        <v>-1117.1400000000001</v>
      </c>
      <c r="BY2590" s="14"/>
      <c r="BZ2590" s="14"/>
      <c r="CA2590" s="14"/>
      <c r="CB2590" s="14"/>
      <c r="CC2590" s="14"/>
      <c r="CD2590" s="14"/>
      <c r="CE2590" s="14"/>
      <c r="CF2590" s="14"/>
      <c r="CG2590" s="14">
        <f t="shared" si="15217"/>
        <v>3882.8599999999997</v>
      </c>
      <c r="CH2590" s="14"/>
      <c r="CI2590" s="84">
        <f t="shared" si="15419"/>
        <v>3882.8599999999997</v>
      </c>
      <c r="CJ2590" s="14">
        <f t="shared" si="15218"/>
        <v>5000</v>
      </c>
      <c r="CK2590" s="52"/>
      <c r="CL2590" s="84">
        <f t="shared" si="15420"/>
        <v>5000</v>
      </c>
      <c r="CM2590" s="14">
        <f t="shared" si="15219"/>
        <v>5000</v>
      </c>
      <c r="CN2590" s="52"/>
      <c r="CO2590" s="84">
        <f t="shared" si="15421"/>
        <v>5000</v>
      </c>
      <c r="CP2590" s="14"/>
      <c r="CQ2590" s="29"/>
      <c r="CR2590" s="29"/>
      <c r="CT2590" s="1"/>
    </row>
    <row r="2591" spans="1:98" ht="78" customHeight="1" x14ac:dyDescent="0.3">
      <c r="A2591" s="76" t="s">
        <v>1041</v>
      </c>
      <c r="B2591" s="76" t="s">
        <v>102</v>
      </c>
      <c r="C2591" s="76" t="s">
        <v>34</v>
      </c>
      <c r="D2591" s="76" t="s">
        <v>1055</v>
      </c>
      <c r="E2591" s="88"/>
      <c r="F2591" s="77" t="s">
        <v>1056</v>
      </c>
      <c r="G2591" s="14">
        <f t="shared" ref="G2591:L2591" si="15440">G2592</f>
        <v>806.6</v>
      </c>
      <c r="H2591" s="14">
        <f t="shared" si="15440"/>
        <v>806.6</v>
      </c>
      <c r="I2591" s="14">
        <f t="shared" si="15440"/>
        <v>806.6</v>
      </c>
      <c r="J2591" s="14">
        <f t="shared" si="15440"/>
        <v>0</v>
      </c>
      <c r="K2591" s="14">
        <f t="shared" si="15440"/>
        <v>0</v>
      </c>
      <c r="L2591" s="14">
        <f t="shared" si="15440"/>
        <v>0</v>
      </c>
      <c r="M2591" s="14">
        <f t="shared" si="15428"/>
        <v>806.6</v>
      </c>
      <c r="N2591" s="14">
        <f t="shared" si="15429"/>
        <v>806.6</v>
      </c>
      <c r="O2591" s="14">
        <f t="shared" si="15430"/>
        <v>806.6</v>
      </c>
      <c r="P2591" s="14">
        <f t="shared" ref="P2591:X2591" si="15441">P2592</f>
        <v>0</v>
      </c>
      <c r="Q2591" s="14">
        <f t="shared" si="15441"/>
        <v>0</v>
      </c>
      <c r="R2591" s="14">
        <f t="shared" si="15441"/>
        <v>0</v>
      </c>
      <c r="S2591" s="14">
        <f t="shared" si="15441"/>
        <v>0</v>
      </c>
      <c r="T2591" s="14">
        <f t="shared" si="15441"/>
        <v>0</v>
      </c>
      <c r="U2591" s="14">
        <f t="shared" si="15441"/>
        <v>0</v>
      </c>
      <c r="V2591" s="14">
        <f t="shared" si="15441"/>
        <v>0</v>
      </c>
      <c r="W2591" s="14">
        <f t="shared" si="15441"/>
        <v>0</v>
      </c>
      <c r="X2591" s="14">
        <f t="shared" si="15441"/>
        <v>0</v>
      </c>
      <c r="Y2591" s="14">
        <f t="shared" si="15199"/>
        <v>806.6</v>
      </c>
      <c r="Z2591" s="14">
        <f t="shared" si="15200"/>
        <v>806.6</v>
      </c>
      <c r="AA2591" s="14">
        <f t="shared" si="15201"/>
        <v>806.6</v>
      </c>
      <c r="AB2591" s="14">
        <f>AB2592</f>
        <v>0</v>
      </c>
      <c r="AC2591" s="14">
        <f>AC2592</f>
        <v>0</v>
      </c>
      <c r="AD2591" s="14">
        <f>AD2592</f>
        <v>0</v>
      </c>
      <c r="AE2591" s="14">
        <f t="shared" si="15202"/>
        <v>806.6</v>
      </c>
      <c r="AF2591" s="14">
        <f t="shared" si="15203"/>
        <v>806.6</v>
      </c>
      <c r="AG2591" s="14">
        <f t="shared" si="15204"/>
        <v>806.6</v>
      </c>
      <c r="AH2591" s="14">
        <f t="shared" ref="AH2591:AV2591" si="15442">AH2592</f>
        <v>0</v>
      </c>
      <c r="AI2591" s="14">
        <f t="shared" si="15442"/>
        <v>0</v>
      </c>
      <c r="AJ2591" s="14">
        <f t="shared" si="15442"/>
        <v>0</v>
      </c>
      <c r="AK2591" s="14">
        <f t="shared" si="15442"/>
        <v>0</v>
      </c>
      <c r="AL2591" s="14">
        <f t="shared" si="15442"/>
        <v>0</v>
      </c>
      <c r="AM2591" s="14">
        <f t="shared" si="15442"/>
        <v>0</v>
      </c>
      <c r="AN2591" s="14">
        <f t="shared" si="15442"/>
        <v>0</v>
      </c>
      <c r="AO2591" s="14">
        <f t="shared" si="15442"/>
        <v>0</v>
      </c>
      <c r="AP2591" s="14">
        <f t="shared" si="15442"/>
        <v>0</v>
      </c>
      <c r="AQ2591" s="14">
        <f t="shared" si="15442"/>
        <v>0</v>
      </c>
      <c r="AR2591" s="14">
        <f t="shared" si="15442"/>
        <v>0</v>
      </c>
      <c r="AS2591" s="14">
        <f t="shared" si="15442"/>
        <v>0</v>
      </c>
      <c r="AT2591" s="14">
        <f t="shared" si="15442"/>
        <v>0</v>
      </c>
      <c r="AU2591" s="14">
        <f t="shared" si="15442"/>
        <v>0</v>
      </c>
      <c r="AV2591" s="14">
        <f t="shared" si="15442"/>
        <v>0</v>
      </c>
      <c r="AW2591" s="14">
        <f t="shared" si="15205"/>
        <v>806.6</v>
      </c>
      <c r="AX2591" s="14">
        <f t="shared" si="15206"/>
        <v>806.6</v>
      </c>
      <c r="AY2591" s="14">
        <f t="shared" si="15207"/>
        <v>806.6</v>
      </c>
      <c r="AZ2591" s="14">
        <f>AZ2592</f>
        <v>0</v>
      </c>
      <c r="BA2591" s="14">
        <f t="shared" si="15208"/>
        <v>806.6</v>
      </c>
      <c r="BB2591" s="14">
        <f t="shared" si="15209"/>
        <v>806.6</v>
      </c>
      <c r="BC2591" s="14">
        <f t="shared" si="15210"/>
        <v>806.6</v>
      </c>
      <c r="BD2591" s="14">
        <f t="shared" ref="BD2591:BN2591" si="15443">BD2592</f>
        <v>0</v>
      </c>
      <c r="BE2591" s="14">
        <f t="shared" si="15443"/>
        <v>0</v>
      </c>
      <c r="BF2591" s="14">
        <f t="shared" si="15443"/>
        <v>0</v>
      </c>
      <c r="BG2591" s="14">
        <f t="shared" si="15443"/>
        <v>0</v>
      </c>
      <c r="BH2591" s="14">
        <f t="shared" si="15443"/>
        <v>0</v>
      </c>
      <c r="BI2591" s="14">
        <f t="shared" si="15443"/>
        <v>0</v>
      </c>
      <c r="BJ2591" s="14">
        <f t="shared" si="15443"/>
        <v>0</v>
      </c>
      <c r="BK2591" s="14">
        <f t="shared" si="15443"/>
        <v>0</v>
      </c>
      <c r="BL2591" s="14">
        <f t="shared" si="15443"/>
        <v>0</v>
      </c>
      <c r="BM2591" s="14">
        <f t="shared" si="15443"/>
        <v>0</v>
      </c>
      <c r="BN2591" s="14">
        <f t="shared" si="15443"/>
        <v>0</v>
      </c>
      <c r="BO2591" s="14">
        <f t="shared" si="15211"/>
        <v>806.6</v>
      </c>
      <c r="BP2591" s="14">
        <f t="shared" si="15212"/>
        <v>806.6</v>
      </c>
      <c r="BQ2591" s="14">
        <f t="shared" si="15213"/>
        <v>806.6</v>
      </c>
      <c r="BR2591" s="14">
        <f>BR2592</f>
        <v>0</v>
      </c>
      <c r="BS2591" s="14">
        <f>BS2592</f>
        <v>0</v>
      </c>
      <c r="BT2591" s="14">
        <f>BT2592</f>
        <v>0</v>
      </c>
      <c r="BU2591" s="14">
        <f t="shared" si="15214"/>
        <v>806.6</v>
      </c>
      <c r="BV2591" s="14">
        <f t="shared" si="15215"/>
        <v>806.6</v>
      </c>
      <c r="BW2591" s="14">
        <f t="shared" si="15216"/>
        <v>806.6</v>
      </c>
      <c r="BX2591" s="14">
        <f t="shared" ref="BX2591:CF2591" si="15444">BX2592</f>
        <v>0</v>
      </c>
      <c r="BY2591" s="14">
        <f t="shared" si="15444"/>
        <v>0</v>
      </c>
      <c r="BZ2591" s="14">
        <f t="shared" si="15444"/>
        <v>0</v>
      </c>
      <c r="CA2591" s="14">
        <f t="shared" si="15444"/>
        <v>0</v>
      </c>
      <c r="CB2591" s="14">
        <f t="shared" si="15444"/>
        <v>0</v>
      </c>
      <c r="CC2591" s="14">
        <f t="shared" si="15444"/>
        <v>0</v>
      </c>
      <c r="CD2591" s="14">
        <f t="shared" si="15444"/>
        <v>0</v>
      </c>
      <c r="CE2591" s="14">
        <f t="shared" si="15444"/>
        <v>0</v>
      </c>
      <c r="CF2591" s="14">
        <f t="shared" si="15444"/>
        <v>0</v>
      </c>
      <c r="CG2591" s="14">
        <f t="shared" si="15217"/>
        <v>806.6</v>
      </c>
      <c r="CH2591" s="14">
        <f>CH2592</f>
        <v>0</v>
      </c>
      <c r="CI2591" s="84">
        <f t="shared" si="15419"/>
        <v>806.6</v>
      </c>
      <c r="CJ2591" s="14">
        <f t="shared" si="15218"/>
        <v>806.6</v>
      </c>
      <c r="CK2591" s="52">
        <f>CK2592</f>
        <v>0</v>
      </c>
      <c r="CL2591" s="84">
        <f t="shared" si="15420"/>
        <v>806.6</v>
      </c>
      <c r="CM2591" s="14">
        <f t="shared" si="15219"/>
        <v>806.6</v>
      </c>
      <c r="CN2591" s="52">
        <f>CN2592</f>
        <v>0</v>
      </c>
      <c r="CO2591" s="84">
        <f t="shared" si="15421"/>
        <v>806.6</v>
      </c>
      <c r="CP2591" s="14">
        <f>CP2592</f>
        <v>0</v>
      </c>
      <c r="CQ2591" s="29"/>
      <c r="CR2591" s="29"/>
      <c r="CT2591" s="1"/>
    </row>
    <row r="2592" spans="1:98" ht="31.2" customHeight="1" x14ac:dyDescent="0.3">
      <c r="A2592" s="76" t="s">
        <v>1041</v>
      </c>
      <c r="B2592" s="76" t="s">
        <v>102</v>
      </c>
      <c r="C2592" s="76" t="s">
        <v>34</v>
      </c>
      <c r="D2592" s="76" t="s">
        <v>1055</v>
      </c>
      <c r="E2592" s="76" t="s">
        <v>140</v>
      </c>
      <c r="F2592" s="77" t="s">
        <v>141</v>
      </c>
      <c r="G2592" s="14">
        <v>806.6</v>
      </c>
      <c r="H2592" s="14">
        <v>806.6</v>
      </c>
      <c r="I2592" s="14">
        <v>806.6</v>
      </c>
      <c r="J2592" s="14"/>
      <c r="K2592" s="14"/>
      <c r="L2592" s="14"/>
      <c r="M2592" s="14">
        <f t="shared" si="15428"/>
        <v>806.6</v>
      </c>
      <c r="N2592" s="14">
        <f t="shared" si="15429"/>
        <v>806.6</v>
      </c>
      <c r="O2592" s="14">
        <f t="shared" si="15430"/>
        <v>806.6</v>
      </c>
      <c r="P2592" s="14"/>
      <c r="Q2592" s="14"/>
      <c r="R2592" s="14"/>
      <c r="S2592" s="14"/>
      <c r="T2592" s="14"/>
      <c r="U2592" s="14"/>
      <c r="V2592" s="14"/>
      <c r="W2592" s="14"/>
      <c r="X2592" s="14"/>
      <c r="Y2592" s="14">
        <f t="shared" si="15199"/>
        <v>806.6</v>
      </c>
      <c r="Z2592" s="14">
        <f t="shared" si="15200"/>
        <v>806.6</v>
      </c>
      <c r="AA2592" s="14">
        <f t="shared" si="15201"/>
        <v>806.6</v>
      </c>
      <c r="AB2592" s="14"/>
      <c r="AC2592" s="14"/>
      <c r="AD2592" s="14"/>
      <c r="AE2592" s="14">
        <f t="shared" si="15202"/>
        <v>806.6</v>
      </c>
      <c r="AF2592" s="14">
        <f t="shared" si="15203"/>
        <v>806.6</v>
      </c>
      <c r="AG2592" s="14">
        <f t="shared" si="15204"/>
        <v>806.6</v>
      </c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>
        <f t="shared" si="15205"/>
        <v>806.6</v>
      </c>
      <c r="AX2592" s="14">
        <f t="shared" si="15206"/>
        <v>806.6</v>
      </c>
      <c r="AY2592" s="14">
        <f t="shared" si="15207"/>
        <v>806.6</v>
      </c>
      <c r="AZ2592" s="14"/>
      <c r="BA2592" s="14">
        <f t="shared" si="15208"/>
        <v>806.6</v>
      </c>
      <c r="BB2592" s="14">
        <f t="shared" si="15209"/>
        <v>806.6</v>
      </c>
      <c r="BC2592" s="14">
        <f t="shared" si="15210"/>
        <v>806.6</v>
      </c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>
        <f t="shared" si="15211"/>
        <v>806.6</v>
      </c>
      <c r="BP2592" s="14">
        <f t="shared" si="15212"/>
        <v>806.6</v>
      </c>
      <c r="BQ2592" s="14">
        <f t="shared" si="15213"/>
        <v>806.6</v>
      </c>
      <c r="BR2592" s="14"/>
      <c r="BS2592" s="14"/>
      <c r="BT2592" s="14"/>
      <c r="BU2592" s="14">
        <f t="shared" si="15214"/>
        <v>806.6</v>
      </c>
      <c r="BV2592" s="14">
        <f t="shared" si="15215"/>
        <v>806.6</v>
      </c>
      <c r="BW2592" s="14">
        <f t="shared" si="15216"/>
        <v>806.6</v>
      </c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>
        <f t="shared" si="15217"/>
        <v>806.6</v>
      </c>
      <c r="CH2592" s="14"/>
      <c r="CI2592" s="84">
        <f t="shared" si="15419"/>
        <v>806.6</v>
      </c>
      <c r="CJ2592" s="14">
        <f t="shared" si="15218"/>
        <v>806.6</v>
      </c>
      <c r="CK2592" s="52"/>
      <c r="CL2592" s="84">
        <f t="shared" si="15420"/>
        <v>806.6</v>
      </c>
      <c r="CM2592" s="14">
        <f t="shared" si="15219"/>
        <v>806.6</v>
      </c>
      <c r="CN2592" s="52"/>
      <c r="CO2592" s="84">
        <f t="shared" si="15421"/>
        <v>806.6</v>
      </c>
      <c r="CP2592" s="14"/>
      <c r="CQ2592" s="29"/>
      <c r="CR2592" s="29"/>
      <c r="CT2592" s="1"/>
    </row>
    <row r="2593" spans="1:99" ht="62.4" customHeight="1" x14ac:dyDescent="0.3">
      <c r="A2593" s="76" t="s">
        <v>1041</v>
      </c>
      <c r="B2593" s="76" t="s">
        <v>102</v>
      </c>
      <c r="C2593" s="76" t="s">
        <v>34</v>
      </c>
      <c r="D2593" s="76" t="s">
        <v>1057</v>
      </c>
      <c r="E2593" s="88"/>
      <c r="F2593" s="77" t="s">
        <v>1058</v>
      </c>
      <c r="G2593" s="14">
        <f t="shared" ref="G2593:L2593" si="15445">G2594</f>
        <v>2400</v>
      </c>
      <c r="H2593" s="14">
        <f t="shared" si="15445"/>
        <v>2400</v>
      </c>
      <c r="I2593" s="14">
        <f t="shared" si="15445"/>
        <v>2400</v>
      </c>
      <c r="J2593" s="14">
        <f t="shared" si="15445"/>
        <v>0</v>
      </c>
      <c r="K2593" s="14">
        <f t="shared" si="15445"/>
        <v>0</v>
      </c>
      <c r="L2593" s="14">
        <f t="shared" si="15445"/>
        <v>0</v>
      </c>
      <c r="M2593" s="14">
        <f t="shared" si="15428"/>
        <v>2400</v>
      </c>
      <c r="N2593" s="14">
        <f t="shared" si="15429"/>
        <v>2400</v>
      </c>
      <c r="O2593" s="14">
        <f t="shared" si="15430"/>
        <v>2400</v>
      </c>
      <c r="P2593" s="14">
        <f t="shared" ref="P2593:X2593" si="15446">P2594</f>
        <v>0</v>
      </c>
      <c r="Q2593" s="14">
        <f t="shared" si="15446"/>
        <v>0</v>
      </c>
      <c r="R2593" s="14">
        <f t="shared" si="15446"/>
        <v>0</v>
      </c>
      <c r="S2593" s="14">
        <f t="shared" si="15446"/>
        <v>0</v>
      </c>
      <c r="T2593" s="14">
        <f t="shared" si="15446"/>
        <v>0</v>
      </c>
      <c r="U2593" s="14">
        <f t="shared" si="15446"/>
        <v>0</v>
      </c>
      <c r="V2593" s="14">
        <f t="shared" si="15446"/>
        <v>0</v>
      </c>
      <c r="W2593" s="14">
        <f t="shared" si="15446"/>
        <v>0</v>
      </c>
      <c r="X2593" s="14">
        <f t="shared" si="15446"/>
        <v>0</v>
      </c>
      <c r="Y2593" s="14">
        <f t="shared" si="15199"/>
        <v>2400</v>
      </c>
      <c r="Z2593" s="14">
        <f t="shared" si="15200"/>
        <v>2400</v>
      </c>
      <c r="AA2593" s="14">
        <f t="shared" si="15201"/>
        <v>2400</v>
      </c>
      <c r="AB2593" s="14">
        <f>AB2594</f>
        <v>0</v>
      </c>
      <c r="AC2593" s="14">
        <f>AC2594</f>
        <v>0</v>
      </c>
      <c r="AD2593" s="14">
        <f>AD2594</f>
        <v>0</v>
      </c>
      <c r="AE2593" s="14">
        <f t="shared" si="15202"/>
        <v>2400</v>
      </c>
      <c r="AF2593" s="14">
        <f t="shared" si="15203"/>
        <v>2400</v>
      </c>
      <c r="AG2593" s="14">
        <f t="shared" si="15204"/>
        <v>2400</v>
      </c>
      <c r="AH2593" s="14">
        <f t="shared" ref="AH2593:AV2593" si="15447">AH2594</f>
        <v>0</v>
      </c>
      <c r="AI2593" s="14">
        <f t="shared" si="15447"/>
        <v>0</v>
      </c>
      <c r="AJ2593" s="14">
        <f t="shared" si="15447"/>
        <v>0</v>
      </c>
      <c r="AK2593" s="14">
        <f t="shared" si="15447"/>
        <v>0</v>
      </c>
      <c r="AL2593" s="14">
        <f t="shared" si="15447"/>
        <v>0</v>
      </c>
      <c r="AM2593" s="14">
        <f t="shared" si="15447"/>
        <v>0</v>
      </c>
      <c r="AN2593" s="14">
        <f t="shared" si="15447"/>
        <v>0</v>
      </c>
      <c r="AO2593" s="14">
        <f t="shared" si="15447"/>
        <v>0</v>
      </c>
      <c r="AP2593" s="14">
        <f t="shared" si="15447"/>
        <v>0</v>
      </c>
      <c r="AQ2593" s="14">
        <f t="shared" si="15447"/>
        <v>0</v>
      </c>
      <c r="AR2593" s="14">
        <f t="shared" si="15447"/>
        <v>0</v>
      </c>
      <c r="AS2593" s="14">
        <f t="shared" si="15447"/>
        <v>0</v>
      </c>
      <c r="AT2593" s="14">
        <f t="shared" si="15447"/>
        <v>0</v>
      </c>
      <c r="AU2593" s="14">
        <f t="shared" si="15447"/>
        <v>0</v>
      </c>
      <c r="AV2593" s="14">
        <f t="shared" si="15447"/>
        <v>0</v>
      </c>
      <c r="AW2593" s="14">
        <f t="shared" si="15205"/>
        <v>2400</v>
      </c>
      <c r="AX2593" s="14">
        <f t="shared" si="15206"/>
        <v>2400</v>
      </c>
      <c r="AY2593" s="14">
        <f t="shared" si="15207"/>
        <v>2400</v>
      </c>
      <c r="AZ2593" s="14">
        <f>AZ2594</f>
        <v>0</v>
      </c>
      <c r="BA2593" s="14">
        <f t="shared" si="15208"/>
        <v>2400</v>
      </c>
      <c r="BB2593" s="14">
        <f t="shared" si="15209"/>
        <v>2400</v>
      </c>
      <c r="BC2593" s="14">
        <f t="shared" si="15210"/>
        <v>2400</v>
      </c>
      <c r="BD2593" s="14">
        <f t="shared" ref="BD2593:BN2593" si="15448">BD2594</f>
        <v>0</v>
      </c>
      <c r="BE2593" s="14">
        <f t="shared" si="15448"/>
        <v>0</v>
      </c>
      <c r="BF2593" s="14">
        <f t="shared" si="15448"/>
        <v>0</v>
      </c>
      <c r="BG2593" s="14">
        <f t="shared" si="15448"/>
        <v>0</v>
      </c>
      <c r="BH2593" s="14">
        <f t="shared" si="15448"/>
        <v>0</v>
      </c>
      <c r="BI2593" s="14">
        <f t="shared" si="15448"/>
        <v>0</v>
      </c>
      <c r="BJ2593" s="14">
        <f t="shared" si="15448"/>
        <v>0</v>
      </c>
      <c r="BK2593" s="14">
        <f t="shared" si="15448"/>
        <v>0</v>
      </c>
      <c r="BL2593" s="14">
        <f t="shared" si="15448"/>
        <v>0</v>
      </c>
      <c r="BM2593" s="14">
        <f t="shared" si="15448"/>
        <v>0</v>
      </c>
      <c r="BN2593" s="14">
        <f t="shared" si="15448"/>
        <v>0</v>
      </c>
      <c r="BO2593" s="14">
        <f t="shared" si="15211"/>
        <v>2400</v>
      </c>
      <c r="BP2593" s="14">
        <f t="shared" si="15212"/>
        <v>2400</v>
      </c>
      <c r="BQ2593" s="14">
        <f t="shared" si="15213"/>
        <v>2400</v>
      </c>
      <c r="BR2593" s="14">
        <f>BR2594</f>
        <v>0</v>
      </c>
      <c r="BS2593" s="14">
        <f>BS2594</f>
        <v>0</v>
      </c>
      <c r="BT2593" s="14">
        <f>BT2594</f>
        <v>0</v>
      </c>
      <c r="BU2593" s="14">
        <f t="shared" si="15214"/>
        <v>2400</v>
      </c>
      <c r="BV2593" s="14">
        <f t="shared" si="15215"/>
        <v>2400</v>
      </c>
      <c r="BW2593" s="14">
        <f t="shared" si="15216"/>
        <v>2400</v>
      </c>
      <c r="BX2593" s="14">
        <f t="shared" ref="BX2593:CF2593" si="15449">BX2594</f>
        <v>0</v>
      </c>
      <c r="BY2593" s="14">
        <f t="shared" si="15449"/>
        <v>0</v>
      </c>
      <c r="BZ2593" s="14">
        <f t="shared" si="15449"/>
        <v>0</v>
      </c>
      <c r="CA2593" s="14">
        <f t="shared" si="15449"/>
        <v>0</v>
      </c>
      <c r="CB2593" s="14">
        <f t="shared" si="15449"/>
        <v>0</v>
      </c>
      <c r="CC2593" s="14">
        <f t="shared" si="15449"/>
        <v>0</v>
      </c>
      <c r="CD2593" s="14">
        <f t="shared" si="15449"/>
        <v>0</v>
      </c>
      <c r="CE2593" s="14">
        <f t="shared" si="15449"/>
        <v>0</v>
      </c>
      <c r="CF2593" s="14">
        <f t="shared" si="15449"/>
        <v>0</v>
      </c>
      <c r="CG2593" s="14">
        <f t="shared" si="15217"/>
        <v>2400</v>
      </c>
      <c r="CH2593" s="14">
        <f>CH2594</f>
        <v>0</v>
      </c>
      <c r="CI2593" s="84">
        <f t="shared" si="15419"/>
        <v>2400</v>
      </c>
      <c r="CJ2593" s="14">
        <f t="shared" si="15218"/>
        <v>2400</v>
      </c>
      <c r="CK2593" s="52">
        <f>CK2594</f>
        <v>0</v>
      </c>
      <c r="CL2593" s="84">
        <f t="shared" si="15420"/>
        <v>2400</v>
      </c>
      <c r="CM2593" s="14">
        <f t="shared" si="15219"/>
        <v>2400</v>
      </c>
      <c r="CN2593" s="52">
        <f>CN2594</f>
        <v>0</v>
      </c>
      <c r="CO2593" s="84">
        <f t="shared" si="15421"/>
        <v>2400</v>
      </c>
      <c r="CP2593" s="14">
        <f>CP2594</f>
        <v>0</v>
      </c>
      <c r="CQ2593" s="29"/>
      <c r="CR2593" s="29"/>
      <c r="CT2593" s="1"/>
    </row>
    <row r="2594" spans="1:99" ht="31.2" customHeight="1" x14ac:dyDescent="0.3">
      <c r="A2594" s="76" t="s">
        <v>1041</v>
      </c>
      <c r="B2594" s="76" t="s">
        <v>102</v>
      </c>
      <c r="C2594" s="76" t="s">
        <v>34</v>
      </c>
      <c r="D2594" s="76" t="s">
        <v>1057</v>
      </c>
      <c r="E2594" s="76" t="s">
        <v>140</v>
      </c>
      <c r="F2594" s="77" t="s">
        <v>141</v>
      </c>
      <c r="G2594" s="14">
        <v>2400</v>
      </c>
      <c r="H2594" s="14">
        <v>2400</v>
      </c>
      <c r="I2594" s="14">
        <v>2400</v>
      </c>
      <c r="J2594" s="14"/>
      <c r="K2594" s="14"/>
      <c r="L2594" s="14"/>
      <c r="M2594" s="14">
        <f t="shared" si="15428"/>
        <v>2400</v>
      </c>
      <c r="N2594" s="14">
        <f t="shared" si="15429"/>
        <v>2400</v>
      </c>
      <c r="O2594" s="14">
        <f t="shared" si="15430"/>
        <v>2400</v>
      </c>
      <c r="P2594" s="14"/>
      <c r="Q2594" s="14"/>
      <c r="R2594" s="14"/>
      <c r="S2594" s="14"/>
      <c r="T2594" s="14"/>
      <c r="U2594" s="14"/>
      <c r="V2594" s="14"/>
      <c r="W2594" s="14"/>
      <c r="X2594" s="14"/>
      <c r="Y2594" s="14">
        <f t="shared" si="15199"/>
        <v>2400</v>
      </c>
      <c r="Z2594" s="14">
        <f t="shared" si="15200"/>
        <v>2400</v>
      </c>
      <c r="AA2594" s="14">
        <f t="shared" si="15201"/>
        <v>2400</v>
      </c>
      <c r="AB2594" s="14"/>
      <c r="AC2594" s="14"/>
      <c r="AD2594" s="14"/>
      <c r="AE2594" s="14">
        <f t="shared" si="15202"/>
        <v>2400</v>
      </c>
      <c r="AF2594" s="14">
        <f t="shared" si="15203"/>
        <v>2400</v>
      </c>
      <c r="AG2594" s="14">
        <f t="shared" si="15204"/>
        <v>2400</v>
      </c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>
        <f t="shared" si="15205"/>
        <v>2400</v>
      </c>
      <c r="AX2594" s="14">
        <f t="shared" si="15206"/>
        <v>2400</v>
      </c>
      <c r="AY2594" s="14">
        <f t="shared" si="15207"/>
        <v>2400</v>
      </c>
      <c r="AZ2594" s="14"/>
      <c r="BA2594" s="14">
        <f t="shared" si="15208"/>
        <v>2400</v>
      </c>
      <c r="BB2594" s="14">
        <f t="shared" si="15209"/>
        <v>2400</v>
      </c>
      <c r="BC2594" s="14">
        <f t="shared" si="15210"/>
        <v>2400</v>
      </c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>
        <f t="shared" si="15211"/>
        <v>2400</v>
      </c>
      <c r="BP2594" s="14">
        <f t="shared" si="15212"/>
        <v>2400</v>
      </c>
      <c r="BQ2594" s="14">
        <f t="shared" si="15213"/>
        <v>2400</v>
      </c>
      <c r="BR2594" s="14"/>
      <c r="BS2594" s="14"/>
      <c r="BT2594" s="14"/>
      <c r="BU2594" s="14">
        <f t="shared" si="15214"/>
        <v>2400</v>
      </c>
      <c r="BV2594" s="14">
        <f t="shared" si="15215"/>
        <v>2400</v>
      </c>
      <c r="BW2594" s="14">
        <f t="shared" si="15216"/>
        <v>2400</v>
      </c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>
        <f t="shared" si="15217"/>
        <v>2400</v>
      </c>
      <c r="CH2594" s="14"/>
      <c r="CI2594" s="84">
        <f t="shared" si="15419"/>
        <v>2400</v>
      </c>
      <c r="CJ2594" s="14">
        <f t="shared" si="15218"/>
        <v>2400</v>
      </c>
      <c r="CK2594" s="52"/>
      <c r="CL2594" s="84">
        <f t="shared" si="15420"/>
        <v>2400</v>
      </c>
      <c r="CM2594" s="14">
        <f t="shared" si="15219"/>
        <v>2400</v>
      </c>
      <c r="CN2594" s="52"/>
      <c r="CO2594" s="84">
        <f t="shared" si="15421"/>
        <v>2400</v>
      </c>
      <c r="CP2594" s="14"/>
      <c r="CQ2594" s="29"/>
      <c r="CR2594" s="29"/>
      <c r="CT2594" s="1"/>
    </row>
    <row r="2595" spans="1:99" ht="31.2" customHeight="1" x14ac:dyDescent="0.3">
      <c r="A2595" s="76" t="s">
        <v>1041</v>
      </c>
      <c r="B2595" s="76" t="s">
        <v>102</v>
      </c>
      <c r="C2595" s="76" t="s">
        <v>34</v>
      </c>
      <c r="D2595" s="76" t="s">
        <v>420</v>
      </c>
      <c r="E2595" s="88"/>
      <c r="F2595" s="77" t="s">
        <v>421</v>
      </c>
      <c r="G2595" s="14">
        <f t="shared" ref="G2595:L2595" si="15450">G2596+G2598</f>
        <v>4684.7</v>
      </c>
      <c r="H2595" s="14">
        <f t="shared" si="15450"/>
        <v>4736.8999999999996</v>
      </c>
      <c r="I2595" s="14">
        <f t="shared" si="15450"/>
        <v>4736.8999999999996</v>
      </c>
      <c r="J2595" s="14">
        <f t="shared" si="15450"/>
        <v>0</v>
      </c>
      <c r="K2595" s="14">
        <f t="shared" si="15450"/>
        <v>0</v>
      </c>
      <c r="L2595" s="14">
        <f t="shared" si="15450"/>
        <v>0</v>
      </c>
      <c r="M2595" s="14">
        <f t="shared" si="15428"/>
        <v>4684.7</v>
      </c>
      <c r="N2595" s="14">
        <f t="shared" si="15429"/>
        <v>4736.8999999999996</v>
      </c>
      <c r="O2595" s="14">
        <f t="shared" si="15430"/>
        <v>4736.8999999999996</v>
      </c>
      <c r="P2595" s="14">
        <f t="shared" ref="P2595:X2595" si="15451">P2596+P2598</f>
        <v>46.1</v>
      </c>
      <c r="Q2595" s="14">
        <f t="shared" si="15451"/>
        <v>0</v>
      </c>
      <c r="R2595" s="14">
        <f t="shared" si="15451"/>
        <v>0</v>
      </c>
      <c r="S2595" s="14">
        <f t="shared" si="15451"/>
        <v>0</v>
      </c>
      <c r="T2595" s="14">
        <f t="shared" si="15451"/>
        <v>0</v>
      </c>
      <c r="U2595" s="14">
        <f t="shared" si="15451"/>
        <v>0</v>
      </c>
      <c r="V2595" s="14">
        <f t="shared" si="15451"/>
        <v>0</v>
      </c>
      <c r="W2595" s="14">
        <f t="shared" si="15451"/>
        <v>0</v>
      </c>
      <c r="X2595" s="14">
        <f t="shared" si="15451"/>
        <v>0</v>
      </c>
      <c r="Y2595" s="14">
        <f t="shared" si="15199"/>
        <v>4730.8</v>
      </c>
      <c r="Z2595" s="14">
        <f t="shared" si="15200"/>
        <v>4736.8999999999996</v>
      </c>
      <c r="AA2595" s="14">
        <f t="shared" si="15201"/>
        <v>4736.8999999999996</v>
      </c>
      <c r="AB2595" s="14">
        <f>AB2596+AB2598</f>
        <v>0</v>
      </c>
      <c r="AC2595" s="14">
        <f>AC2596+AC2598</f>
        <v>0</v>
      </c>
      <c r="AD2595" s="14">
        <f>AD2596+AD2598</f>
        <v>0</v>
      </c>
      <c r="AE2595" s="14">
        <f t="shared" si="15202"/>
        <v>4730.8</v>
      </c>
      <c r="AF2595" s="14">
        <f t="shared" si="15203"/>
        <v>4736.8999999999996</v>
      </c>
      <c r="AG2595" s="14">
        <f t="shared" si="15204"/>
        <v>4736.8999999999996</v>
      </c>
      <c r="AH2595" s="14">
        <f t="shared" ref="AH2595:AV2595" si="15452">AH2596+AH2598</f>
        <v>0</v>
      </c>
      <c r="AI2595" s="14">
        <f t="shared" si="15452"/>
        <v>0</v>
      </c>
      <c r="AJ2595" s="14">
        <f t="shared" si="15452"/>
        <v>0</v>
      </c>
      <c r="AK2595" s="14">
        <f t="shared" si="15452"/>
        <v>0</v>
      </c>
      <c r="AL2595" s="14">
        <f t="shared" si="15452"/>
        <v>0</v>
      </c>
      <c r="AM2595" s="14">
        <f t="shared" si="15452"/>
        <v>0</v>
      </c>
      <c r="AN2595" s="14">
        <f t="shared" si="15452"/>
        <v>0</v>
      </c>
      <c r="AO2595" s="14">
        <f t="shared" si="15452"/>
        <v>0</v>
      </c>
      <c r="AP2595" s="14">
        <f t="shared" si="15452"/>
        <v>0</v>
      </c>
      <c r="AQ2595" s="14">
        <f t="shared" si="15452"/>
        <v>0</v>
      </c>
      <c r="AR2595" s="14">
        <f t="shared" si="15452"/>
        <v>0</v>
      </c>
      <c r="AS2595" s="14">
        <f t="shared" si="15452"/>
        <v>0</v>
      </c>
      <c r="AT2595" s="14">
        <f t="shared" si="15452"/>
        <v>0</v>
      </c>
      <c r="AU2595" s="14">
        <f t="shared" si="15452"/>
        <v>0</v>
      </c>
      <c r="AV2595" s="14">
        <f t="shared" si="15452"/>
        <v>0</v>
      </c>
      <c r="AW2595" s="14">
        <f t="shared" si="15205"/>
        <v>4730.8</v>
      </c>
      <c r="AX2595" s="14">
        <f t="shared" si="15206"/>
        <v>4736.8999999999996</v>
      </c>
      <c r="AY2595" s="14">
        <f t="shared" si="15207"/>
        <v>4736.8999999999996</v>
      </c>
      <c r="AZ2595" s="14">
        <f>AZ2596+AZ2598</f>
        <v>0</v>
      </c>
      <c r="BA2595" s="14">
        <f t="shared" si="15208"/>
        <v>4730.8</v>
      </c>
      <c r="BB2595" s="14">
        <f t="shared" si="15209"/>
        <v>4736.8999999999996</v>
      </c>
      <c r="BC2595" s="14">
        <f t="shared" si="15210"/>
        <v>4736.8999999999996</v>
      </c>
      <c r="BD2595" s="14">
        <f t="shared" ref="BD2595:BN2595" si="15453">BD2596+BD2598</f>
        <v>0</v>
      </c>
      <c r="BE2595" s="14">
        <f t="shared" si="15453"/>
        <v>0</v>
      </c>
      <c r="BF2595" s="14">
        <f t="shared" si="15453"/>
        <v>0</v>
      </c>
      <c r="BG2595" s="14">
        <f t="shared" si="15453"/>
        <v>0</v>
      </c>
      <c r="BH2595" s="14">
        <f t="shared" si="15453"/>
        <v>0</v>
      </c>
      <c r="BI2595" s="14">
        <f t="shared" si="15453"/>
        <v>0</v>
      </c>
      <c r="BJ2595" s="14">
        <f t="shared" si="15453"/>
        <v>0</v>
      </c>
      <c r="BK2595" s="14">
        <f t="shared" si="15453"/>
        <v>0</v>
      </c>
      <c r="BL2595" s="14">
        <f t="shared" si="15453"/>
        <v>0</v>
      </c>
      <c r="BM2595" s="14">
        <f t="shared" si="15453"/>
        <v>0</v>
      </c>
      <c r="BN2595" s="14">
        <f t="shared" si="15453"/>
        <v>0</v>
      </c>
      <c r="BO2595" s="14">
        <f t="shared" si="15211"/>
        <v>4730.8</v>
      </c>
      <c r="BP2595" s="14">
        <f t="shared" si="15212"/>
        <v>4736.8999999999996</v>
      </c>
      <c r="BQ2595" s="14">
        <f t="shared" si="15213"/>
        <v>4736.8999999999996</v>
      </c>
      <c r="BR2595" s="14">
        <f>BR2596+BR2598</f>
        <v>0</v>
      </c>
      <c r="BS2595" s="14">
        <f>BS2596+BS2598</f>
        <v>0</v>
      </c>
      <c r="BT2595" s="14">
        <f>BT2596+BT2598</f>
        <v>0</v>
      </c>
      <c r="BU2595" s="14">
        <f t="shared" si="15214"/>
        <v>4730.8</v>
      </c>
      <c r="BV2595" s="14">
        <f t="shared" si="15215"/>
        <v>4736.8999999999996</v>
      </c>
      <c r="BW2595" s="14">
        <f t="shared" si="15216"/>
        <v>4736.8999999999996</v>
      </c>
      <c r="BX2595" s="14">
        <f t="shared" ref="BX2595:CF2595" si="15454">BX2596+BX2598</f>
        <v>0</v>
      </c>
      <c r="BY2595" s="14">
        <f t="shared" si="15454"/>
        <v>0</v>
      </c>
      <c r="BZ2595" s="14">
        <f t="shared" si="15454"/>
        <v>0</v>
      </c>
      <c r="CA2595" s="14">
        <f t="shared" si="15454"/>
        <v>0</v>
      </c>
      <c r="CB2595" s="14">
        <f t="shared" si="15454"/>
        <v>0</v>
      </c>
      <c r="CC2595" s="14">
        <f t="shared" si="15454"/>
        <v>0</v>
      </c>
      <c r="CD2595" s="14">
        <f t="shared" si="15454"/>
        <v>0</v>
      </c>
      <c r="CE2595" s="14">
        <f t="shared" si="15454"/>
        <v>0</v>
      </c>
      <c r="CF2595" s="14">
        <f t="shared" si="15454"/>
        <v>0</v>
      </c>
      <c r="CG2595" s="14">
        <f t="shared" si="15217"/>
        <v>4730.8</v>
      </c>
      <c r="CH2595" s="14">
        <f>CH2596+CH2598</f>
        <v>0</v>
      </c>
      <c r="CI2595" s="84">
        <f t="shared" si="15419"/>
        <v>4730.8</v>
      </c>
      <c r="CJ2595" s="14">
        <f t="shared" si="15218"/>
        <v>4736.8999999999996</v>
      </c>
      <c r="CK2595" s="52">
        <f>CK2596+CK2598</f>
        <v>0</v>
      </c>
      <c r="CL2595" s="84">
        <f t="shared" si="15420"/>
        <v>4736.8999999999996</v>
      </c>
      <c r="CM2595" s="14">
        <f t="shared" si="15219"/>
        <v>4736.8999999999996</v>
      </c>
      <c r="CN2595" s="52">
        <f>CN2596+CN2598</f>
        <v>0</v>
      </c>
      <c r="CO2595" s="84">
        <f t="shared" si="15421"/>
        <v>4736.8999999999996</v>
      </c>
      <c r="CP2595" s="14">
        <f>CP2596+CP2598</f>
        <v>0</v>
      </c>
      <c r="CQ2595" s="29"/>
      <c r="CR2595" s="29"/>
      <c r="CT2595" s="1"/>
    </row>
    <row r="2596" spans="1:99" ht="46.8" customHeight="1" x14ac:dyDescent="0.3">
      <c r="A2596" s="76" t="s">
        <v>1041</v>
      </c>
      <c r="B2596" s="76" t="s">
        <v>102</v>
      </c>
      <c r="C2596" s="76" t="s">
        <v>34</v>
      </c>
      <c r="D2596" s="76" t="s">
        <v>422</v>
      </c>
      <c r="E2596" s="88"/>
      <c r="F2596" s="98" t="s">
        <v>61</v>
      </c>
      <c r="G2596" s="14">
        <f t="shared" ref="G2596:L2596" si="15455">G2597</f>
        <v>4614.3</v>
      </c>
      <c r="H2596" s="14">
        <f t="shared" si="15455"/>
        <v>4736.8999999999996</v>
      </c>
      <c r="I2596" s="14">
        <f t="shared" si="15455"/>
        <v>4736.8999999999996</v>
      </c>
      <c r="J2596" s="14">
        <f t="shared" si="15455"/>
        <v>0</v>
      </c>
      <c r="K2596" s="14">
        <f t="shared" si="15455"/>
        <v>0</v>
      </c>
      <c r="L2596" s="14">
        <f t="shared" si="15455"/>
        <v>0</v>
      </c>
      <c r="M2596" s="14">
        <f t="shared" si="15428"/>
        <v>4614.3</v>
      </c>
      <c r="N2596" s="14">
        <f t="shared" si="15429"/>
        <v>4736.8999999999996</v>
      </c>
      <c r="O2596" s="14">
        <f t="shared" si="15430"/>
        <v>4736.8999999999996</v>
      </c>
      <c r="P2596" s="14">
        <f t="shared" ref="P2596:X2596" si="15456">P2597</f>
        <v>0</v>
      </c>
      <c r="Q2596" s="14">
        <f t="shared" si="15456"/>
        <v>0</v>
      </c>
      <c r="R2596" s="14">
        <f t="shared" si="15456"/>
        <v>0</v>
      </c>
      <c r="S2596" s="14">
        <f t="shared" si="15456"/>
        <v>0</v>
      </c>
      <c r="T2596" s="14">
        <f t="shared" si="15456"/>
        <v>0</v>
      </c>
      <c r="U2596" s="14">
        <f t="shared" si="15456"/>
        <v>0</v>
      </c>
      <c r="V2596" s="14">
        <f t="shared" si="15456"/>
        <v>0</v>
      </c>
      <c r="W2596" s="14">
        <f t="shared" si="15456"/>
        <v>0</v>
      </c>
      <c r="X2596" s="14">
        <f t="shared" si="15456"/>
        <v>0</v>
      </c>
      <c r="Y2596" s="14">
        <f t="shared" si="15199"/>
        <v>4614.3</v>
      </c>
      <c r="Z2596" s="14">
        <f t="shared" si="15200"/>
        <v>4736.8999999999996</v>
      </c>
      <c r="AA2596" s="14">
        <f t="shared" si="15201"/>
        <v>4736.8999999999996</v>
      </c>
      <c r="AB2596" s="14">
        <f>AB2597</f>
        <v>0</v>
      </c>
      <c r="AC2596" s="14">
        <f>AC2597</f>
        <v>0</v>
      </c>
      <c r="AD2596" s="14">
        <f>AD2597</f>
        <v>0</v>
      </c>
      <c r="AE2596" s="14">
        <f t="shared" si="15202"/>
        <v>4614.3</v>
      </c>
      <c r="AF2596" s="14">
        <f t="shared" si="15203"/>
        <v>4736.8999999999996</v>
      </c>
      <c r="AG2596" s="14">
        <f t="shared" si="15204"/>
        <v>4736.8999999999996</v>
      </c>
      <c r="AH2596" s="14">
        <f t="shared" ref="AH2596:AV2596" si="15457">AH2597</f>
        <v>0</v>
      </c>
      <c r="AI2596" s="14">
        <f t="shared" si="15457"/>
        <v>0</v>
      </c>
      <c r="AJ2596" s="14">
        <f t="shared" si="15457"/>
        <v>0</v>
      </c>
      <c r="AK2596" s="14">
        <f t="shared" si="15457"/>
        <v>0</v>
      </c>
      <c r="AL2596" s="14">
        <f t="shared" si="15457"/>
        <v>0</v>
      </c>
      <c r="AM2596" s="14">
        <f t="shared" si="15457"/>
        <v>0</v>
      </c>
      <c r="AN2596" s="14">
        <f t="shared" si="15457"/>
        <v>0</v>
      </c>
      <c r="AO2596" s="14">
        <f t="shared" si="15457"/>
        <v>0</v>
      </c>
      <c r="AP2596" s="14">
        <f t="shared" si="15457"/>
        <v>0</v>
      </c>
      <c r="AQ2596" s="14">
        <f t="shared" si="15457"/>
        <v>0</v>
      </c>
      <c r="AR2596" s="14">
        <f t="shared" si="15457"/>
        <v>0</v>
      </c>
      <c r="AS2596" s="14">
        <f t="shared" si="15457"/>
        <v>0</v>
      </c>
      <c r="AT2596" s="14">
        <f t="shared" si="15457"/>
        <v>0</v>
      </c>
      <c r="AU2596" s="14">
        <f t="shared" si="15457"/>
        <v>0</v>
      </c>
      <c r="AV2596" s="14">
        <f t="shared" si="15457"/>
        <v>0</v>
      </c>
      <c r="AW2596" s="14">
        <f t="shared" si="15205"/>
        <v>4614.3</v>
      </c>
      <c r="AX2596" s="14">
        <f t="shared" si="15206"/>
        <v>4736.8999999999996</v>
      </c>
      <c r="AY2596" s="14">
        <f t="shared" si="15207"/>
        <v>4736.8999999999996</v>
      </c>
      <c r="AZ2596" s="14">
        <f>AZ2597</f>
        <v>0</v>
      </c>
      <c r="BA2596" s="14">
        <f t="shared" si="15208"/>
        <v>4614.3</v>
      </c>
      <c r="BB2596" s="14">
        <f t="shared" si="15209"/>
        <v>4736.8999999999996</v>
      </c>
      <c r="BC2596" s="14">
        <f t="shared" si="15210"/>
        <v>4736.8999999999996</v>
      </c>
      <c r="BD2596" s="14">
        <f t="shared" ref="BD2596:BN2596" si="15458">BD2597</f>
        <v>0</v>
      </c>
      <c r="BE2596" s="14">
        <f t="shared" si="15458"/>
        <v>0</v>
      </c>
      <c r="BF2596" s="14">
        <f t="shared" si="15458"/>
        <v>0</v>
      </c>
      <c r="BG2596" s="14">
        <f t="shared" si="15458"/>
        <v>0</v>
      </c>
      <c r="BH2596" s="14">
        <f t="shared" si="15458"/>
        <v>0</v>
      </c>
      <c r="BI2596" s="14">
        <f t="shared" si="15458"/>
        <v>0</v>
      </c>
      <c r="BJ2596" s="14">
        <f t="shared" si="15458"/>
        <v>0</v>
      </c>
      <c r="BK2596" s="14">
        <f t="shared" si="15458"/>
        <v>0</v>
      </c>
      <c r="BL2596" s="14">
        <f t="shared" si="15458"/>
        <v>0</v>
      </c>
      <c r="BM2596" s="14">
        <f t="shared" si="15458"/>
        <v>0</v>
      </c>
      <c r="BN2596" s="14">
        <f t="shared" si="15458"/>
        <v>0</v>
      </c>
      <c r="BO2596" s="14">
        <f t="shared" si="15211"/>
        <v>4614.3</v>
      </c>
      <c r="BP2596" s="14">
        <f t="shared" si="15212"/>
        <v>4736.8999999999996</v>
      </c>
      <c r="BQ2596" s="14">
        <f t="shared" si="15213"/>
        <v>4736.8999999999996</v>
      </c>
      <c r="BR2596" s="14">
        <f>BR2597</f>
        <v>0</v>
      </c>
      <c r="BS2596" s="14">
        <f>BS2597</f>
        <v>0</v>
      </c>
      <c r="BT2596" s="14">
        <f>BT2597</f>
        <v>0</v>
      </c>
      <c r="BU2596" s="14">
        <f t="shared" si="15214"/>
        <v>4614.3</v>
      </c>
      <c r="BV2596" s="14">
        <f t="shared" si="15215"/>
        <v>4736.8999999999996</v>
      </c>
      <c r="BW2596" s="14">
        <f t="shared" si="15216"/>
        <v>4736.8999999999996</v>
      </c>
      <c r="BX2596" s="14">
        <f t="shared" ref="BX2596:CF2596" si="15459">BX2597</f>
        <v>0</v>
      </c>
      <c r="BY2596" s="14">
        <f t="shared" si="15459"/>
        <v>0</v>
      </c>
      <c r="BZ2596" s="14">
        <f t="shared" si="15459"/>
        <v>0</v>
      </c>
      <c r="CA2596" s="14">
        <f t="shared" si="15459"/>
        <v>0</v>
      </c>
      <c r="CB2596" s="14">
        <f t="shared" si="15459"/>
        <v>0</v>
      </c>
      <c r="CC2596" s="14">
        <f t="shared" si="15459"/>
        <v>0</v>
      </c>
      <c r="CD2596" s="14">
        <f t="shared" si="15459"/>
        <v>0</v>
      </c>
      <c r="CE2596" s="14">
        <f t="shared" si="15459"/>
        <v>0</v>
      </c>
      <c r="CF2596" s="14">
        <f t="shared" si="15459"/>
        <v>0</v>
      </c>
      <c r="CG2596" s="14">
        <f t="shared" si="15217"/>
        <v>4614.3</v>
      </c>
      <c r="CH2596" s="14">
        <f>CH2597</f>
        <v>0</v>
      </c>
      <c r="CI2596" s="84">
        <f t="shared" si="15419"/>
        <v>4614.3</v>
      </c>
      <c r="CJ2596" s="14">
        <f t="shared" si="15218"/>
        <v>4736.8999999999996</v>
      </c>
      <c r="CK2596" s="52">
        <f>CK2597</f>
        <v>0</v>
      </c>
      <c r="CL2596" s="84">
        <f t="shared" si="15420"/>
        <v>4736.8999999999996</v>
      </c>
      <c r="CM2596" s="14">
        <f t="shared" si="15219"/>
        <v>4736.8999999999996</v>
      </c>
      <c r="CN2596" s="52">
        <f>CN2597</f>
        <v>0</v>
      </c>
      <c r="CO2596" s="84">
        <f t="shared" si="15421"/>
        <v>4736.8999999999996</v>
      </c>
      <c r="CP2596" s="14">
        <f>CP2597</f>
        <v>0</v>
      </c>
      <c r="CQ2596" s="29"/>
      <c r="CR2596" s="29"/>
      <c r="CT2596" s="1"/>
    </row>
    <row r="2597" spans="1:99" ht="31.2" customHeight="1" x14ac:dyDescent="0.3">
      <c r="A2597" s="76" t="s">
        <v>1041</v>
      </c>
      <c r="B2597" s="76" t="s">
        <v>102</v>
      </c>
      <c r="C2597" s="76" t="s">
        <v>34</v>
      </c>
      <c r="D2597" s="76" t="s">
        <v>422</v>
      </c>
      <c r="E2597" s="76" t="s">
        <v>140</v>
      </c>
      <c r="F2597" s="77" t="s">
        <v>141</v>
      </c>
      <c r="G2597" s="14">
        <v>4614.3</v>
      </c>
      <c r="H2597" s="14">
        <v>4736.8999999999996</v>
      </c>
      <c r="I2597" s="14">
        <v>4736.8999999999996</v>
      </c>
      <c r="J2597" s="14"/>
      <c r="K2597" s="14"/>
      <c r="L2597" s="14"/>
      <c r="M2597" s="14">
        <f t="shared" si="15428"/>
        <v>4614.3</v>
      </c>
      <c r="N2597" s="14">
        <f t="shared" si="15429"/>
        <v>4736.8999999999996</v>
      </c>
      <c r="O2597" s="14">
        <f t="shared" si="15430"/>
        <v>4736.8999999999996</v>
      </c>
      <c r="P2597" s="14"/>
      <c r="Q2597" s="14"/>
      <c r="R2597" s="14"/>
      <c r="S2597" s="14"/>
      <c r="T2597" s="14"/>
      <c r="U2597" s="14"/>
      <c r="V2597" s="14"/>
      <c r="W2597" s="14"/>
      <c r="X2597" s="14"/>
      <c r="Y2597" s="14">
        <f t="shared" si="15199"/>
        <v>4614.3</v>
      </c>
      <c r="Z2597" s="14">
        <f t="shared" si="15200"/>
        <v>4736.8999999999996</v>
      </c>
      <c r="AA2597" s="14">
        <f t="shared" si="15201"/>
        <v>4736.8999999999996</v>
      </c>
      <c r="AB2597" s="14"/>
      <c r="AC2597" s="14"/>
      <c r="AD2597" s="14"/>
      <c r="AE2597" s="14">
        <f t="shared" si="15202"/>
        <v>4614.3</v>
      </c>
      <c r="AF2597" s="14">
        <f t="shared" si="15203"/>
        <v>4736.8999999999996</v>
      </c>
      <c r="AG2597" s="14">
        <f t="shared" si="15204"/>
        <v>4736.8999999999996</v>
      </c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>
        <f t="shared" si="15205"/>
        <v>4614.3</v>
      </c>
      <c r="AX2597" s="14">
        <f t="shared" si="15206"/>
        <v>4736.8999999999996</v>
      </c>
      <c r="AY2597" s="14">
        <f t="shared" si="15207"/>
        <v>4736.8999999999996</v>
      </c>
      <c r="AZ2597" s="14"/>
      <c r="BA2597" s="14">
        <f t="shared" si="15208"/>
        <v>4614.3</v>
      </c>
      <c r="BB2597" s="14">
        <f t="shared" si="15209"/>
        <v>4736.8999999999996</v>
      </c>
      <c r="BC2597" s="14">
        <f t="shared" si="15210"/>
        <v>4736.8999999999996</v>
      </c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>
        <f t="shared" si="15211"/>
        <v>4614.3</v>
      </c>
      <c r="BP2597" s="14">
        <f t="shared" si="15212"/>
        <v>4736.8999999999996</v>
      </c>
      <c r="BQ2597" s="14">
        <f t="shared" si="15213"/>
        <v>4736.8999999999996</v>
      </c>
      <c r="BR2597" s="14"/>
      <c r="BS2597" s="14"/>
      <c r="BT2597" s="14"/>
      <c r="BU2597" s="14">
        <f t="shared" si="15214"/>
        <v>4614.3</v>
      </c>
      <c r="BV2597" s="14">
        <f t="shared" si="15215"/>
        <v>4736.8999999999996</v>
      </c>
      <c r="BW2597" s="14">
        <f t="shared" si="15216"/>
        <v>4736.8999999999996</v>
      </c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>
        <f t="shared" si="15217"/>
        <v>4614.3</v>
      </c>
      <c r="CH2597" s="14"/>
      <c r="CI2597" s="84">
        <f t="shared" si="15419"/>
        <v>4614.3</v>
      </c>
      <c r="CJ2597" s="14">
        <f t="shared" si="15218"/>
        <v>4736.8999999999996</v>
      </c>
      <c r="CK2597" s="52"/>
      <c r="CL2597" s="84">
        <f t="shared" si="15420"/>
        <v>4736.8999999999996</v>
      </c>
      <c r="CM2597" s="14">
        <f t="shared" si="15219"/>
        <v>4736.8999999999996</v>
      </c>
      <c r="CN2597" s="52"/>
      <c r="CO2597" s="84">
        <f t="shared" si="15421"/>
        <v>4736.8999999999996</v>
      </c>
      <c r="CP2597" s="14"/>
      <c r="CQ2597" s="29"/>
      <c r="CR2597" s="29"/>
      <c r="CT2597" s="1"/>
    </row>
    <row r="2598" spans="1:99" ht="15.6" customHeight="1" x14ac:dyDescent="0.3">
      <c r="A2598" s="76" t="s">
        <v>1041</v>
      </c>
      <c r="B2598" s="76" t="s">
        <v>102</v>
      </c>
      <c r="C2598" s="76" t="s">
        <v>34</v>
      </c>
      <c r="D2598" s="76" t="s">
        <v>423</v>
      </c>
      <c r="E2598" s="76"/>
      <c r="F2598" s="98" t="s">
        <v>232</v>
      </c>
      <c r="G2598" s="14">
        <f t="shared" ref="G2598:L2598" si="15460">G2599</f>
        <v>70.400000000000006</v>
      </c>
      <c r="H2598" s="14">
        <f t="shared" si="15460"/>
        <v>0</v>
      </c>
      <c r="I2598" s="14">
        <f t="shared" si="15460"/>
        <v>0</v>
      </c>
      <c r="J2598" s="14">
        <f t="shared" si="15460"/>
        <v>0</v>
      </c>
      <c r="K2598" s="14">
        <f t="shared" si="15460"/>
        <v>0</v>
      </c>
      <c r="L2598" s="14">
        <f t="shared" si="15460"/>
        <v>0</v>
      </c>
      <c r="M2598" s="14">
        <f t="shared" si="15428"/>
        <v>70.400000000000006</v>
      </c>
      <c r="N2598" s="14">
        <f t="shared" si="15429"/>
        <v>0</v>
      </c>
      <c r="O2598" s="14">
        <f t="shared" si="15430"/>
        <v>0</v>
      </c>
      <c r="P2598" s="14">
        <f t="shared" ref="P2598:X2598" si="15461">P2599</f>
        <v>46.1</v>
      </c>
      <c r="Q2598" s="14">
        <f t="shared" si="15461"/>
        <v>0</v>
      </c>
      <c r="R2598" s="14">
        <f t="shared" si="15461"/>
        <v>0</v>
      </c>
      <c r="S2598" s="14">
        <f t="shared" si="15461"/>
        <v>0</v>
      </c>
      <c r="T2598" s="14">
        <f t="shared" si="15461"/>
        <v>0</v>
      </c>
      <c r="U2598" s="14">
        <f t="shared" si="15461"/>
        <v>0</v>
      </c>
      <c r="V2598" s="14">
        <f t="shared" si="15461"/>
        <v>0</v>
      </c>
      <c r="W2598" s="14">
        <f t="shared" si="15461"/>
        <v>0</v>
      </c>
      <c r="X2598" s="14">
        <f t="shared" si="15461"/>
        <v>0</v>
      </c>
      <c r="Y2598" s="14">
        <f t="shared" si="15199"/>
        <v>116.5</v>
      </c>
      <c r="Z2598" s="14">
        <f t="shared" si="15200"/>
        <v>0</v>
      </c>
      <c r="AA2598" s="14">
        <f t="shared" si="15201"/>
        <v>0</v>
      </c>
      <c r="AB2598" s="14">
        <f>AB2599</f>
        <v>0</v>
      </c>
      <c r="AC2598" s="14">
        <f>AC2599</f>
        <v>0</v>
      </c>
      <c r="AD2598" s="14">
        <f>AD2599</f>
        <v>0</v>
      </c>
      <c r="AE2598" s="14">
        <f t="shared" si="15202"/>
        <v>116.5</v>
      </c>
      <c r="AF2598" s="14">
        <f t="shared" si="15203"/>
        <v>0</v>
      </c>
      <c r="AG2598" s="14">
        <f t="shared" si="15204"/>
        <v>0</v>
      </c>
      <c r="AH2598" s="14">
        <f t="shared" ref="AH2598:AV2598" si="15462">AH2599</f>
        <v>0</v>
      </c>
      <c r="AI2598" s="14">
        <f t="shared" si="15462"/>
        <v>0</v>
      </c>
      <c r="AJ2598" s="14">
        <f t="shared" si="15462"/>
        <v>0</v>
      </c>
      <c r="AK2598" s="14">
        <f t="shared" si="15462"/>
        <v>0</v>
      </c>
      <c r="AL2598" s="14">
        <f t="shared" si="15462"/>
        <v>0</v>
      </c>
      <c r="AM2598" s="14">
        <f t="shared" si="15462"/>
        <v>0</v>
      </c>
      <c r="AN2598" s="14">
        <f t="shared" si="15462"/>
        <v>0</v>
      </c>
      <c r="AO2598" s="14">
        <f t="shared" si="15462"/>
        <v>0</v>
      </c>
      <c r="AP2598" s="14">
        <f t="shared" si="15462"/>
        <v>0</v>
      </c>
      <c r="AQ2598" s="14">
        <f t="shared" si="15462"/>
        <v>0</v>
      </c>
      <c r="AR2598" s="14">
        <f t="shared" si="15462"/>
        <v>0</v>
      </c>
      <c r="AS2598" s="14">
        <f t="shared" si="15462"/>
        <v>0</v>
      </c>
      <c r="AT2598" s="14">
        <f t="shared" si="15462"/>
        <v>0</v>
      </c>
      <c r="AU2598" s="14">
        <f t="shared" si="15462"/>
        <v>0</v>
      </c>
      <c r="AV2598" s="14">
        <f t="shared" si="15462"/>
        <v>0</v>
      </c>
      <c r="AW2598" s="14">
        <f t="shared" si="15205"/>
        <v>116.5</v>
      </c>
      <c r="AX2598" s="14">
        <f t="shared" si="15206"/>
        <v>0</v>
      </c>
      <c r="AY2598" s="14">
        <f t="shared" si="15207"/>
        <v>0</v>
      </c>
      <c r="AZ2598" s="14">
        <f>AZ2599</f>
        <v>0</v>
      </c>
      <c r="BA2598" s="14">
        <f t="shared" si="15208"/>
        <v>116.5</v>
      </c>
      <c r="BB2598" s="14">
        <f t="shared" si="15209"/>
        <v>0</v>
      </c>
      <c r="BC2598" s="14">
        <f t="shared" si="15210"/>
        <v>0</v>
      </c>
      <c r="BD2598" s="14">
        <f t="shared" ref="BD2598:BN2598" si="15463">BD2599</f>
        <v>0</v>
      </c>
      <c r="BE2598" s="14">
        <f t="shared" si="15463"/>
        <v>0</v>
      </c>
      <c r="BF2598" s="14">
        <f t="shared" si="15463"/>
        <v>0</v>
      </c>
      <c r="BG2598" s="14">
        <f t="shared" si="15463"/>
        <v>0</v>
      </c>
      <c r="BH2598" s="14">
        <f t="shared" si="15463"/>
        <v>0</v>
      </c>
      <c r="BI2598" s="14">
        <f t="shared" si="15463"/>
        <v>0</v>
      </c>
      <c r="BJ2598" s="14">
        <f t="shared" si="15463"/>
        <v>0</v>
      </c>
      <c r="BK2598" s="14">
        <f t="shared" si="15463"/>
        <v>0</v>
      </c>
      <c r="BL2598" s="14">
        <f t="shared" si="15463"/>
        <v>0</v>
      </c>
      <c r="BM2598" s="14">
        <f t="shared" si="15463"/>
        <v>0</v>
      </c>
      <c r="BN2598" s="14">
        <f t="shared" si="15463"/>
        <v>0</v>
      </c>
      <c r="BO2598" s="14">
        <f t="shared" si="15211"/>
        <v>116.5</v>
      </c>
      <c r="BP2598" s="14">
        <f t="shared" si="15212"/>
        <v>0</v>
      </c>
      <c r="BQ2598" s="14">
        <f t="shared" si="15213"/>
        <v>0</v>
      </c>
      <c r="BR2598" s="14">
        <f>BR2599</f>
        <v>0</v>
      </c>
      <c r="BS2598" s="14">
        <f>BS2599</f>
        <v>0</v>
      </c>
      <c r="BT2598" s="14">
        <f>BT2599</f>
        <v>0</v>
      </c>
      <c r="BU2598" s="14">
        <f t="shared" si="15214"/>
        <v>116.5</v>
      </c>
      <c r="BV2598" s="14">
        <f t="shared" si="15215"/>
        <v>0</v>
      </c>
      <c r="BW2598" s="14">
        <f t="shared" si="15216"/>
        <v>0</v>
      </c>
      <c r="BX2598" s="14">
        <f t="shared" ref="BX2598:CF2598" si="15464">BX2599</f>
        <v>0</v>
      </c>
      <c r="BY2598" s="14">
        <f t="shared" si="15464"/>
        <v>0</v>
      </c>
      <c r="BZ2598" s="14">
        <f t="shared" si="15464"/>
        <v>0</v>
      </c>
      <c r="CA2598" s="14">
        <f t="shared" si="15464"/>
        <v>0</v>
      </c>
      <c r="CB2598" s="14">
        <f t="shared" si="15464"/>
        <v>0</v>
      </c>
      <c r="CC2598" s="14">
        <f t="shared" si="15464"/>
        <v>0</v>
      </c>
      <c r="CD2598" s="14">
        <f t="shared" si="15464"/>
        <v>0</v>
      </c>
      <c r="CE2598" s="14">
        <f t="shared" si="15464"/>
        <v>0</v>
      </c>
      <c r="CF2598" s="14">
        <f t="shared" si="15464"/>
        <v>0</v>
      </c>
      <c r="CG2598" s="14">
        <f t="shared" si="15217"/>
        <v>116.5</v>
      </c>
      <c r="CH2598" s="14">
        <f>CH2599</f>
        <v>0</v>
      </c>
      <c r="CI2598" s="84">
        <f t="shared" si="15419"/>
        <v>116.5</v>
      </c>
      <c r="CJ2598" s="14">
        <f t="shared" si="15218"/>
        <v>0</v>
      </c>
      <c r="CK2598" s="52">
        <f>CK2599</f>
        <v>0</v>
      </c>
      <c r="CL2598" s="84">
        <f t="shared" si="15420"/>
        <v>0</v>
      </c>
      <c r="CM2598" s="14">
        <f t="shared" si="15219"/>
        <v>0</v>
      </c>
      <c r="CN2598" s="52">
        <f>CN2599</f>
        <v>0</v>
      </c>
      <c r="CO2598" s="84">
        <f t="shared" si="15421"/>
        <v>0</v>
      </c>
      <c r="CP2598" s="14">
        <f>CP2599</f>
        <v>0</v>
      </c>
      <c r="CQ2598" s="29"/>
      <c r="CR2598" s="29"/>
      <c r="CT2598" s="1"/>
    </row>
    <row r="2599" spans="1:99" ht="31.2" customHeight="1" x14ac:dyDescent="0.3">
      <c r="A2599" s="76" t="s">
        <v>1041</v>
      </c>
      <c r="B2599" s="76" t="s">
        <v>102</v>
      </c>
      <c r="C2599" s="76" t="s">
        <v>34</v>
      </c>
      <c r="D2599" s="76" t="s">
        <v>423</v>
      </c>
      <c r="E2599" s="76" t="s">
        <v>140</v>
      </c>
      <c r="F2599" s="77" t="s">
        <v>141</v>
      </c>
      <c r="G2599" s="14">
        <v>70.400000000000006</v>
      </c>
      <c r="H2599" s="14">
        <v>0</v>
      </c>
      <c r="I2599" s="14">
        <v>0</v>
      </c>
      <c r="J2599" s="14"/>
      <c r="K2599" s="14"/>
      <c r="L2599" s="14"/>
      <c r="M2599" s="14">
        <f t="shared" si="15428"/>
        <v>70.400000000000006</v>
      </c>
      <c r="N2599" s="14">
        <f t="shared" si="15429"/>
        <v>0</v>
      </c>
      <c r="O2599" s="14">
        <f t="shared" si="15430"/>
        <v>0</v>
      </c>
      <c r="P2599" s="14">
        <v>46.1</v>
      </c>
      <c r="Q2599" s="14"/>
      <c r="R2599" s="14"/>
      <c r="S2599" s="14"/>
      <c r="T2599" s="14"/>
      <c r="U2599" s="14"/>
      <c r="V2599" s="14"/>
      <c r="W2599" s="14"/>
      <c r="X2599" s="14"/>
      <c r="Y2599" s="14">
        <f t="shared" si="15199"/>
        <v>116.5</v>
      </c>
      <c r="Z2599" s="14">
        <f t="shared" si="15200"/>
        <v>0</v>
      </c>
      <c r="AA2599" s="14">
        <f t="shared" si="15201"/>
        <v>0</v>
      </c>
      <c r="AB2599" s="14"/>
      <c r="AC2599" s="14"/>
      <c r="AD2599" s="14"/>
      <c r="AE2599" s="14">
        <f t="shared" si="15202"/>
        <v>116.5</v>
      </c>
      <c r="AF2599" s="14">
        <f t="shared" si="15203"/>
        <v>0</v>
      </c>
      <c r="AG2599" s="14">
        <f t="shared" si="15204"/>
        <v>0</v>
      </c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>
        <f t="shared" si="15205"/>
        <v>116.5</v>
      </c>
      <c r="AX2599" s="14">
        <f t="shared" si="15206"/>
        <v>0</v>
      </c>
      <c r="AY2599" s="14">
        <f t="shared" si="15207"/>
        <v>0</v>
      </c>
      <c r="AZ2599" s="14"/>
      <c r="BA2599" s="14">
        <f t="shared" si="15208"/>
        <v>116.5</v>
      </c>
      <c r="BB2599" s="14">
        <f t="shared" si="15209"/>
        <v>0</v>
      </c>
      <c r="BC2599" s="14">
        <f t="shared" si="15210"/>
        <v>0</v>
      </c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>
        <f t="shared" si="15211"/>
        <v>116.5</v>
      </c>
      <c r="BP2599" s="14">
        <f t="shared" si="15212"/>
        <v>0</v>
      </c>
      <c r="BQ2599" s="14">
        <f t="shared" si="15213"/>
        <v>0</v>
      </c>
      <c r="BR2599" s="14"/>
      <c r="BS2599" s="14"/>
      <c r="BT2599" s="14"/>
      <c r="BU2599" s="14">
        <f t="shared" si="15214"/>
        <v>116.5</v>
      </c>
      <c r="BV2599" s="14">
        <f t="shared" si="15215"/>
        <v>0</v>
      </c>
      <c r="BW2599" s="14">
        <f t="shared" si="15216"/>
        <v>0</v>
      </c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>
        <f t="shared" si="15217"/>
        <v>116.5</v>
      </c>
      <c r="CH2599" s="14"/>
      <c r="CI2599" s="84">
        <f t="shared" si="15419"/>
        <v>116.5</v>
      </c>
      <c r="CJ2599" s="14">
        <f t="shared" si="15218"/>
        <v>0</v>
      </c>
      <c r="CK2599" s="52"/>
      <c r="CL2599" s="84">
        <f t="shared" si="15420"/>
        <v>0</v>
      </c>
      <c r="CM2599" s="14">
        <f t="shared" si="15219"/>
        <v>0</v>
      </c>
      <c r="CN2599" s="52"/>
      <c r="CO2599" s="84">
        <f t="shared" si="15421"/>
        <v>0</v>
      </c>
      <c r="CP2599" s="14"/>
      <c r="CQ2599" s="29"/>
      <c r="CR2599" s="29"/>
      <c r="CT2599" s="1"/>
    </row>
    <row r="2600" spans="1:99" s="87" customFormat="1" ht="15.6" customHeight="1" x14ac:dyDescent="0.3">
      <c r="A2600" s="74" t="s">
        <v>1041</v>
      </c>
      <c r="B2600" s="74" t="s">
        <v>102</v>
      </c>
      <c r="C2600" s="74" t="s">
        <v>333</v>
      </c>
      <c r="D2600" s="74"/>
      <c r="E2600" s="79"/>
      <c r="F2600" s="75" t="s">
        <v>1059</v>
      </c>
      <c r="G2600" s="25">
        <f t="shared" ref="G2600:L2600" si="15465">G2601+G2609</f>
        <v>24118.600000000002</v>
      </c>
      <c r="H2600" s="25">
        <f t="shared" si="15465"/>
        <v>24118.600000000002</v>
      </c>
      <c r="I2600" s="25">
        <f t="shared" si="15465"/>
        <v>24118.600000000002</v>
      </c>
      <c r="J2600" s="25">
        <f t="shared" si="15465"/>
        <v>0</v>
      </c>
      <c r="K2600" s="25">
        <f t="shared" si="15465"/>
        <v>0</v>
      </c>
      <c r="L2600" s="25">
        <f t="shared" si="15465"/>
        <v>0</v>
      </c>
      <c r="M2600" s="25">
        <f t="shared" si="15428"/>
        <v>24118.600000000002</v>
      </c>
      <c r="N2600" s="25">
        <f t="shared" si="15429"/>
        <v>24118.600000000002</v>
      </c>
      <c r="O2600" s="25">
        <f t="shared" si="15430"/>
        <v>24118.600000000002</v>
      </c>
      <c r="P2600" s="25">
        <f t="shared" ref="P2600:X2600" si="15466">P2601+P2609</f>
        <v>0</v>
      </c>
      <c r="Q2600" s="25">
        <f t="shared" si="15466"/>
        <v>0</v>
      </c>
      <c r="R2600" s="25">
        <f t="shared" si="15466"/>
        <v>0</v>
      </c>
      <c r="S2600" s="25">
        <f t="shared" si="15466"/>
        <v>3601.8389999999999</v>
      </c>
      <c r="T2600" s="25">
        <f t="shared" si="15466"/>
        <v>3601.8389999999999</v>
      </c>
      <c r="U2600" s="25">
        <f t="shared" si="15466"/>
        <v>0</v>
      </c>
      <c r="V2600" s="25">
        <f t="shared" si="15466"/>
        <v>3601.8389999999999</v>
      </c>
      <c r="W2600" s="25">
        <f t="shared" si="15466"/>
        <v>0</v>
      </c>
      <c r="X2600" s="25">
        <f t="shared" si="15466"/>
        <v>0</v>
      </c>
      <c r="Y2600" s="25">
        <f t="shared" si="15199"/>
        <v>27720.439000000002</v>
      </c>
      <c r="Z2600" s="25">
        <f t="shared" si="15200"/>
        <v>27720.439000000002</v>
      </c>
      <c r="AA2600" s="25">
        <f t="shared" si="15201"/>
        <v>27720.439000000002</v>
      </c>
      <c r="AB2600" s="25">
        <f>AB2601+AB2609</f>
        <v>0</v>
      </c>
      <c r="AC2600" s="25">
        <f>AC2601+AC2609</f>
        <v>0</v>
      </c>
      <c r="AD2600" s="25">
        <f>AD2601+AD2609</f>
        <v>0</v>
      </c>
      <c r="AE2600" s="25">
        <f t="shared" si="15202"/>
        <v>27720.439000000002</v>
      </c>
      <c r="AF2600" s="25">
        <f t="shared" si="15203"/>
        <v>27720.439000000002</v>
      </c>
      <c r="AG2600" s="25">
        <f t="shared" si="15204"/>
        <v>27720.439000000002</v>
      </c>
      <c r="AH2600" s="25">
        <f t="shared" ref="AH2600:AV2600" si="15467">AH2601+AH2609</f>
        <v>0</v>
      </c>
      <c r="AI2600" s="25">
        <f t="shared" si="15467"/>
        <v>0</v>
      </c>
      <c r="AJ2600" s="25">
        <f t="shared" si="15467"/>
        <v>0</v>
      </c>
      <c r="AK2600" s="25">
        <f t="shared" si="15467"/>
        <v>0</v>
      </c>
      <c r="AL2600" s="25">
        <f t="shared" si="15467"/>
        <v>0</v>
      </c>
      <c r="AM2600" s="25">
        <f t="shared" si="15467"/>
        <v>0</v>
      </c>
      <c r="AN2600" s="25">
        <f t="shared" si="15467"/>
        <v>0</v>
      </c>
      <c r="AO2600" s="25">
        <f t="shared" si="15467"/>
        <v>0</v>
      </c>
      <c r="AP2600" s="25">
        <f t="shared" si="15467"/>
        <v>0</v>
      </c>
      <c r="AQ2600" s="25">
        <f t="shared" si="15467"/>
        <v>0</v>
      </c>
      <c r="AR2600" s="25">
        <f t="shared" si="15467"/>
        <v>0</v>
      </c>
      <c r="AS2600" s="25">
        <f t="shared" si="15467"/>
        <v>0</v>
      </c>
      <c r="AT2600" s="25">
        <f t="shared" si="15467"/>
        <v>0</v>
      </c>
      <c r="AU2600" s="25">
        <f t="shared" si="15467"/>
        <v>0</v>
      </c>
      <c r="AV2600" s="25">
        <f t="shared" si="15467"/>
        <v>0</v>
      </c>
      <c r="AW2600" s="25">
        <f t="shared" si="15205"/>
        <v>27720.439000000002</v>
      </c>
      <c r="AX2600" s="25">
        <f t="shared" si="15206"/>
        <v>27720.439000000002</v>
      </c>
      <c r="AY2600" s="25">
        <f t="shared" si="15207"/>
        <v>27720.439000000002</v>
      </c>
      <c r="AZ2600" s="25">
        <f>AZ2601+AZ2609</f>
        <v>0</v>
      </c>
      <c r="BA2600" s="25">
        <f t="shared" si="15208"/>
        <v>27720.439000000002</v>
      </c>
      <c r="BB2600" s="25">
        <f t="shared" si="15209"/>
        <v>27720.439000000002</v>
      </c>
      <c r="BC2600" s="25">
        <f t="shared" si="15210"/>
        <v>27720.439000000002</v>
      </c>
      <c r="BD2600" s="25">
        <f t="shared" ref="BD2600:BN2600" si="15468">BD2601+BD2609</f>
        <v>0</v>
      </c>
      <c r="BE2600" s="25">
        <f t="shared" si="15468"/>
        <v>0</v>
      </c>
      <c r="BF2600" s="25">
        <f t="shared" si="15468"/>
        <v>15000</v>
      </c>
      <c r="BG2600" s="25">
        <f t="shared" si="15468"/>
        <v>0</v>
      </c>
      <c r="BH2600" s="25">
        <f t="shared" si="15468"/>
        <v>0</v>
      </c>
      <c r="BI2600" s="25">
        <f t="shared" si="15468"/>
        <v>0</v>
      </c>
      <c r="BJ2600" s="25">
        <f t="shared" si="15468"/>
        <v>0</v>
      </c>
      <c r="BK2600" s="25">
        <f t="shared" si="15468"/>
        <v>0</v>
      </c>
      <c r="BL2600" s="25">
        <f t="shared" si="15468"/>
        <v>0</v>
      </c>
      <c r="BM2600" s="25">
        <f t="shared" si="15468"/>
        <v>0</v>
      </c>
      <c r="BN2600" s="25">
        <f t="shared" si="15468"/>
        <v>0</v>
      </c>
      <c r="BO2600" s="25">
        <f t="shared" si="15211"/>
        <v>42720.438999999998</v>
      </c>
      <c r="BP2600" s="25">
        <f t="shared" si="15212"/>
        <v>27720.439000000002</v>
      </c>
      <c r="BQ2600" s="25">
        <f t="shared" si="15213"/>
        <v>27720.439000000002</v>
      </c>
      <c r="BR2600" s="25">
        <f>BR2601+BR2609</f>
        <v>0</v>
      </c>
      <c r="BS2600" s="25">
        <f>BS2601+BS2609</f>
        <v>0</v>
      </c>
      <c r="BT2600" s="25">
        <f>BT2601+BT2609</f>
        <v>0</v>
      </c>
      <c r="BU2600" s="25">
        <f t="shared" si="15214"/>
        <v>42720.438999999998</v>
      </c>
      <c r="BV2600" s="25">
        <f t="shared" si="15215"/>
        <v>27720.439000000002</v>
      </c>
      <c r="BW2600" s="25">
        <f t="shared" si="15216"/>
        <v>27720.439000000002</v>
      </c>
      <c r="BX2600" s="25">
        <f t="shared" ref="BX2600:CF2600" si="15469">BX2601+BX2609</f>
        <v>1117.1400000000001</v>
      </c>
      <c r="BY2600" s="25">
        <f t="shared" si="15469"/>
        <v>987.23099999999999</v>
      </c>
      <c r="BZ2600" s="25">
        <f t="shared" si="15469"/>
        <v>0</v>
      </c>
      <c r="CA2600" s="25">
        <f t="shared" si="15469"/>
        <v>0</v>
      </c>
      <c r="CB2600" s="25">
        <f t="shared" si="15469"/>
        <v>0</v>
      </c>
      <c r="CC2600" s="25">
        <f t="shared" si="15469"/>
        <v>0</v>
      </c>
      <c r="CD2600" s="25">
        <f t="shared" si="15469"/>
        <v>0</v>
      </c>
      <c r="CE2600" s="25">
        <f t="shared" si="15469"/>
        <v>0</v>
      </c>
      <c r="CF2600" s="25">
        <f t="shared" si="15469"/>
        <v>0</v>
      </c>
      <c r="CG2600" s="25">
        <f t="shared" si="15217"/>
        <v>44824.81</v>
      </c>
      <c r="CH2600" s="25">
        <f>CH2601+CH2609</f>
        <v>0</v>
      </c>
      <c r="CI2600" s="83">
        <f t="shared" si="15419"/>
        <v>44824.81</v>
      </c>
      <c r="CJ2600" s="25">
        <f t="shared" si="15218"/>
        <v>27720.439000000002</v>
      </c>
      <c r="CK2600" s="25">
        <f>CK2601+CK2609</f>
        <v>0</v>
      </c>
      <c r="CL2600" s="83">
        <f t="shared" si="15420"/>
        <v>27720.439000000002</v>
      </c>
      <c r="CM2600" s="25">
        <f t="shared" si="15219"/>
        <v>27720.439000000002</v>
      </c>
      <c r="CN2600" s="25">
        <f>CN2601+CN2609</f>
        <v>0</v>
      </c>
      <c r="CO2600" s="83">
        <f t="shared" si="15421"/>
        <v>27720.439000000002</v>
      </c>
      <c r="CP2600" s="25">
        <f>CP2601+CP2609</f>
        <v>0</v>
      </c>
      <c r="CQ2600" s="26"/>
      <c r="CR2600" s="26"/>
      <c r="CS2600" s="22"/>
      <c r="CT2600" s="22"/>
      <c r="CU2600" s="22"/>
    </row>
    <row r="2601" spans="1:99" ht="31.2" customHeight="1" x14ac:dyDescent="0.3">
      <c r="A2601" s="76" t="s">
        <v>1041</v>
      </c>
      <c r="B2601" s="76" t="s">
        <v>102</v>
      </c>
      <c r="C2601" s="76" t="s">
        <v>333</v>
      </c>
      <c r="D2601" s="76" t="s">
        <v>412</v>
      </c>
      <c r="E2601" s="88"/>
      <c r="F2601" s="77" t="s">
        <v>413</v>
      </c>
      <c r="G2601" s="14">
        <f t="shared" ref="G2601:G2603" si="15470">G2602</f>
        <v>23506.100000000002</v>
      </c>
      <c r="H2601" s="14">
        <f t="shared" ref="H2601:H2603" si="15471">H2602</f>
        <v>23506.100000000002</v>
      </c>
      <c r="I2601" s="14">
        <f t="shared" ref="I2601:I2603" si="15472">I2602</f>
        <v>23506.100000000002</v>
      </c>
      <c r="J2601" s="14">
        <f t="shared" ref="J2601:J2603" si="15473">J2602</f>
        <v>0</v>
      </c>
      <c r="K2601" s="14">
        <f t="shared" ref="K2601:K2603" si="15474">K2602</f>
        <v>0</v>
      </c>
      <c r="L2601" s="14">
        <f t="shared" ref="L2601:L2603" si="15475">L2602</f>
        <v>0</v>
      </c>
      <c r="M2601" s="14">
        <f t="shared" si="15428"/>
        <v>23506.100000000002</v>
      </c>
      <c r="N2601" s="14">
        <f t="shared" si="15429"/>
        <v>23506.100000000002</v>
      </c>
      <c r="O2601" s="14">
        <f t="shared" si="15430"/>
        <v>23506.100000000002</v>
      </c>
      <c r="P2601" s="14">
        <f t="shared" ref="P2601:P2603" si="15476">P2602</f>
        <v>0</v>
      </c>
      <c r="Q2601" s="14">
        <f t="shared" ref="Q2601:Q2603" si="15477">Q2602</f>
        <v>0</v>
      </c>
      <c r="R2601" s="14">
        <f t="shared" ref="R2601:R2603" si="15478">R2602</f>
        <v>0</v>
      </c>
      <c r="S2601" s="14">
        <f t="shared" ref="S2601:S2603" si="15479">S2602</f>
        <v>3601.8389999999999</v>
      </c>
      <c r="T2601" s="14">
        <f t="shared" ref="T2601:T2603" si="15480">T2602</f>
        <v>3601.8389999999999</v>
      </c>
      <c r="U2601" s="14">
        <f t="shared" ref="U2601:U2603" si="15481">U2602</f>
        <v>0</v>
      </c>
      <c r="V2601" s="14">
        <f t="shared" ref="V2601:V2603" si="15482">V2602</f>
        <v>3601.8389999999999</v>
      </c>
      <c r="W2601" s="14">
        <f t="shared" ref="W2601:W2603" si="15483">W2602</f>
        <v>0</v>
      </c>
      <c r="X2601" s="14">
        <f t="shared" ref="X2601:X2603" si="15484">X2602</f>
        <v>0</v>
      </c>
      <c r="Y2601" s="14">
        <f t="shared" si="15199"/>
        <v>27107.939000000002</v>
      </c>
      <c r="Z2601" s="14">
        <f t="shared" si="15200"/>
        <v>27107.939000000002</v>
      </c>
      <c r="AA2601" s="14">
        <f t="shared" si="15201"/>
        <v>27107.939000000002</v>
      </c>
      <c r="AB2601" s="14">
        <f t="shared" ref="AB2601:AB2603" si="15485">AB2602</f>
        <v>0</v>
      </c>
      <c r="AC2601" s="14">
        <f t="shared" ref="AC2601:AC2603" si="15486">AC2602</f>
        <v>0</v>
      </c>
      <c r="AD2601" s="14">
        <f t="shared" ref="AD2601:AD2603" si="15487">AD2602</f>
        <v>0</v>
      </c>
      <c r="AE2601" s="14">
        <f t="shared" si="15202"/>
        <v>27107.939000000002</v>
      </c>
      <c r="AF2601" s="14">
        <f t="shared" si="15203"/>
        <v>27107.939000000002</v>
      </c>
      <c r="AG2601" s="14">
        <f t="shared" si="15204"/>
        <v>27107.939000000002</v>
      </c>
      <c r="AH2601" s="14">
        <f t="shared" ref="AH2601:AH2603" si="15488">AH2602</f>
        <v>0</v>
      </c>
      <c r="AI2601" s="14">
        <f t="shared" ref="AI2601:AI2603" si="15489">AI2602</f>
        <v>0</v>
      </c>
      <c r="AJ2601" s="14">
        <f t="shared" ref="AJ2601:AJ2603" si="15490">AJ2602</f>
        <v>0</v>
      </c>
      <c r="AK2601" s="14">
        <f t="shared" ref="AK2601:AK2603" si="15491">AK2602</f>
        <v>0</v>
      </c>
      <c r="AL2601" s="14">
        <f t="shared" ref="AL2601:AL2603" si="15492">AL2602</f>
        <v>0</v>
      </c>
      <c r="AM2601" s="14">
        <f t="shared" ref="AM2601:AM2603" si="15493">AM2602</f>
        <v>0</v>
      </c>
      <c r="AN2601" s="14">
        <f t="shared" ref="AN2601:AN2603" si="15494">AN2602</f>
        <v>0</v>
      </c>
      <c r="AO2601" s="14">
        <f t="shared" ref="AO2601:AO2603" si="15495">AO2602</f>
        <v>0</v>
      </c>
      <c r="AP2601" s="14">
        <f t="shared" ref="AP2601:AP2603" si="15496">AP2602</f>
        <v>0</v>
      </c>
      <c r="AQ2601" s="14">
        <f t="shared" ref="AQ2601:AQ2603" si="15497">AQ2602</f>
        <v>0</v>
      </c>
      <c r="AR2601" s="14">
        <f t="shared" ref="AR2601:AR2603" si="15498">AR2602</f>
        <v>0</v>
      </c>
      <c r="AS2601" s="14">
        <f t="shared" ref="AS2601:AS2603" si="15499">AS2602</f>
        <v>0</v>
      </c>
      <c r="AT2601" s="14">
        <f t="shared" ref="AT2601:AT2603" si="15500">AT2602</f>
        <v>0</v>
      </c>
      <c r="AU2601" s="14">
        <f t="shared" ref="AU2601:AU2603" si="15501">AU2602</f>
        <v>0</v>
      </c>
      <c r="AV2601" s="14">
        <f t="shared" ref="AV2601:AV2603" si="15502">AV2602</f>
        <v>0</v>
      </c>
      <c r="AW2601" s="14">
        <f t="shared" si="15205"/>
        <v>27107.939000000002</v>
      </c>
      <c r="AX2601" s="14">
        <f t="shared" si="15206"/>
        <v>27107.939000000002</v>
      </c>
      <c r="AY2601" s="14">
        <f t="shared" si="15207"/>
        <v>27107.939000000002</v>
      </c>
      <c r="AZ2601" s="14">
        <f t="shared" ref="AZ2601:AZ2603" si="15503">AZ2602</f>
        <v>0</v>
      </c>
      <c r="BA2601" s="14">
        <f t="shared" si="15208"/>
        <v>27107.939000000002</v>
      </c>
      <c r="BB2601" s="14">
        <f t="shared" si="15209"/>
        <v>27107.939000000002</v>
      </c>
      <c r="BC2601" s="14">
        <f t="shared" si="15210"/>
        <v>27107.939000000002</v>
      </c>
      <c r="BD2601" s="14">
        <f t="shared" ref="BD2601:BD2603" si="15504">BD2602</f>
        <v>0</v>
      </c>
      <c r="BE2601" s="14">
        <f t="shared" ref="BE2601:BE2603" si="15505">BE2602</f>
        <v>0</v>
      </c>
      <c r="BF2601" s="14">
        <f t="shared" ref="BF2601:BF2603" si="15506">BF2602</f>
        <v>15000</v>
      </c>
      <c r="BG2601" s="14">
        <f t="shared" ref="BG2601:BG2603" si="15507">BG2602</f>
        <v>0</v>
      </c>
      <c r="BH2601" s="14">
        <f t="shared" ref="BH2601:BH2603" si="15508">BH2602</f>
        <v>0</v>
      </c>
      <c r="BI2601" s="14">
        <f t="shared" ref="BI2601:BI2603" si="15509">BI2602</f>
        <v>0</v>
      </c>
      <c r="BJ2601" s="14">
        <f t="shared" ref="BJ2601:BJ2603" si="15510">BJ2602</f>
        <v>0</v>
      </c>
      <c r="BK2601" s="14">
        <f t="shared" ref="BK2601:BK2603" si="15511">BK2602</f>
        <v>0</v>
      </c>
      <c r="BL2601" s="14">
        <f t="shared" ref="BL2601:BL2603" si="15512">BL2602</f>
        <v>0</v>
      </c>
      <c r="BM2601" s="14">
        <f t="shared" ref="BM2601:BM2603" si="15513">BM2602</f>
        <v>0</v>
      </c>
      <c r="BN2601" s="14">
        <f t="shared" ref="BN2601:BN2603" si="15514">BN2602</f>
        <v>0</v>
      </c>
      <c r="BO2601" s="14">
        <f t="shared" si="15211"/>
        <v>42107.938999999998</v>
      </c>
      <c r="BP2601" s="14">
        <f t="shared" si="15212"/>
        <v>27107.939000000002</v>
      </c>
      <c r="BQ2601" s="14">
        <f t="shared" si="15213"/>
        <v>27107.939000000002</v>
      </c>
      <c r="BR2601" s="14">
        <f t="shared" ref="BR2601:BR2603" si="15515">BR2602</f>
        <v>0</v>
      </c>
      <c r="BS2601" s="14">
        <f t="shared" ref="BS2601:BS2603" si="15516">BS2602</f>
        <v>0</v>
      </c>
      <c r="BT2601" s="14">
        <f t="shared" ref="BT2601:BT2603" si="15517">BT2602</f>
        <v>0</v>
      </c>
      <c r="BU2601" s="14">
        <f t="shared" si="15214"/>
        <v>42107.938999999998</v>
      </c>
      <c r="BV2601" s="14">
        <f t="shared" si="15215"/>
        <v>27107.939000000002</v>
      </c>
      <c r="BW2601" s="14">
        <f t="shared" si="15216"/>
        <v>27107.939000000002</v>
      </c>
      <c r="BX2601" s="14">
        <f t="shared" ref="BX2601:BX2603" si="15518">BX2602</f>
        <v>1117.1400000000001</v>
      </c>
      <c r="BY2601" s="14">
        <f t="shared" ref="BY2601:BY2603" si="15519">BY2602</f>
        <v>987.23099999999999</v>
      </c>
      <c r="BZ2601" s="14">
        <f t="shared" ref="BZ2601:BZ2603" si="15520">BZ2602</f>
        <v>0</v>
      </c>
      <c r="CA2601" s="14">
        <f t="shared" ref="CA2601:CA2603" si="15521">CA2602</f>
        <v>0</v>
      </c>
      <c r="CB2601" s="14">
        <f t="shared" ref="CB2601:CB2603" si="15522">CB2602</f>
        <v>0</v>
      </c>
      <c r="CC2601" s="14">
        <f t="shared" ref="CC2601:CC2603" si="15523">CC2602</f>
        <v>0</v>
      </c>
      <c r="CD2601" s="14">
        <f t="shared" ref="CD2601:CD2603" si="15524">CD2602</f>
        <v>0</v>
      </c>
      <c r="CE2601" s="14">
        <f t="shared" ref="CE2601:CE2603" si="15525">CE2602</f>
        <v>0</v>
      </c>
      <c r="CF2601" s="14">
        <f t="shared" ref="CF2601:CF2603" si="15526">CF2602</f>
        <v>0</v>
      </c>
      <c r="CG2601" s="14">
        <f t="shared" si="15217"/>
        <v>44212.31</v>
      </c>
      <c r="CH2601" s="14">
        <f t="shared" ref="CH2601:CH2602" si="15527">CH2602</f>
        <v>0</v>
      </c>
      <c r="CI2601" s="84">
        <f t="shared" si="15419"/>
        <v>44212.31</v>
      </c>
      <c r="CJ2601" s="14">
        <f t="shared" si="15218"/>
        <v>27107.939000000002</v>
      </c>
      <c r="CK2601" s="52">
        <f t="shared" ref="CK2601:CP2603" si="15528">CK2602</f>
        <v>0</v>
      </c>
      <c r="CL2601" s="84">
        <f t="shared" si="15420"/>
        <v>27107.939000000002</v>
      </c>
      <c r="CM2601" s="14">
        <f t="shared" si="15219"/>
        <v>27107.939000000002</v>
      </c>
      <c r="CN2601" s="52">
        <f t="shared" si="15528"/>
        <v>0</v>
      </c>
      <c r="CO2601" s="84">
        <f t="shared" si="15421"/>
        <v>27107.939000000002</v>
      </c>
      <c r="CP2601" s="14">
        <f t="shared" si="15528"/>
        <v>0</v>
      </c>
      <c r="CQ2601" s="29"/>
      <c r="CR2601" s="29"/>
      <c r="CT2601" s="1"/>
    </row>
    <row r="2602" spans="1:99" ht="15.6" customHeight="1" x14ac:dyDescent="0.3">
      <c r="A2602" s="76" t="s">
        <v>1041</v>
      </c>
      <c r="B2602" s="76" t="s">
        <v>102</v>
      </c>
      <c r="C2602" s="76" t="s">
        <v>333</v>
      </c>
      <c r="D2602" s="76" t="s">
        <v>414</v>
      </c>
      <c r="E2602" s="88"/>
      <c r="F2602" s="77" t="s">
        <v>41</v>
      </c>
      <c r="G2602" s="14">
        <f t="shared" si="15470"/>
        <v>23506.100000000002</v>
      </c>
      <c r="H2602" s="14">
        <f t="shared" si="15471"/>
        <v>23506.100000000002</v>
      </c>
      <c r="I2602" s="14">
        <f t="shared" si="15472"/>
        <v>23506.100000000002</v>
      </c>
      <c r="J2602" s="14">
        <f t="shared" si="15473"/>
        <v>0</v>
      </c>
      <c r="K2602" s="14">
        <f t="shared" si="15474"/>
        <v>0</v>
      </c>
      <c r="L2602" s="14">
        <f t="shared" si="15475"/>
        <v>0</v>
      </c>
      <c r="M2602" s="14">
        <f t="shared" si="15428"/>
        <v>23506.100000000002</v>
      </c>
      <c r="N2602" s="14">
        <f t="shared" si="15429"/>
        <v>23506.100000000002</v>
      </c>
      <c r="O2602" s="14">
        <f t="shared" si="15430"/>
        <v>23506.100000000002</v>
      </c>
      <c r="P2602" s="14">
        <f t="shared" si="15476"/>
        <v>0</v>
      </c>
      <c r="Q2602" s="14">
        <f t="shared" si="15477"/>
        <v>0</v>
      </c>
      <c r="R2602" s="14">
        <f t="shared" si="15478"/>
        <v>0</v>
      </c>
      <c r="S2602" s="14">
        <f t="shared" si="15479"/>
        <v>3601.8389999999999</v>
      </c>
      <c r="T2602" s="14">
        <f t="shared" si="15480"/>
        <v>3601.8389999999999</v>
      </c>
      <c r="U2602" s="14">
        <f t="shared" si="15481"/>
        <v>0</v>
      </c>
      <c r="V2602" s="14">
        <f t="shared" si="15482"/>
        <v>3601.8389999999999</v>
      </c>
      <c r="W2602" s="14">
        <f t="shared" si="15483"/>
        <v>0</v>
      </c>
      <c r="X2602" s="14">
        <f t="shared" si="15484"/>
        <v>0</v>
      </c>
      <c r="Y2602" s="14">
        <f t="shared" si="15199"/>
        <v>27107.939000000002</v>
      </c>
      <c r="Z2602" s="14">
        <f t="shared" si="15200"/>
        <v>27107.939000000002</v>
      </c>
      <c r="AA2602" s="14">
        <f t="shared" si="15201"/>
        <v>27107.939000000002</v>
      </c>
      <c r="AB2602" s="14">
        <f t="shared" si="15485"/>
        <v>0</v>
      </c>
      <c r="AC2602" s="14">
        <f t="shared" si="15486"/>
        <v>0</v>
      </c>
      <c r="AD2602" s="14">
        <f t="shared" si="15487"/>
        <v>0</v>
      </c>
      <c r="AE2602" s="14">
        <f t="shared" si="15202"/>
        <v>27107.939000000002</v>
      </c>
      <c r="AF2602" s="14">
        <f t="shared" si="15203"/>
        <v>27107.939000000002</v>
      </c>
      <c r="AG2602" s="14">
        <f t="shared" si="15204"/>
        <v>27107.939000000002</v>
      </c>
      <c r="AH2602" s="14">
        <f t="shared" si="15488"/>
        <v>0</v>
      </c>
      <c r="AI2602" s="14">
        <f t="shared" si="15489"/>
        <v>0</v>
      </c>
      <c r="AJ2602" s="14">
        <f t="shared" si="15490"/>
        <v>0</v>
      </c>
      <c r="AK2602" s="14">
        <f t="shared" si="15491"/>
        <v>0</v>
      </c>
      <c r="AL2602" s="14">
        <f t="shared" si="15492"/>
        <v>0</v>
      </c>
      <c r="AM2602" s="14">
        <f t="shared" si="15493"/>
        <v>0</v>
      </c>
      <c r="AN2602" s="14">
        <f t="shared" si="15494"/>
        <v>0</v>
      </c>
      <c r="AO2602" s="14">
        <f t="shared" si="15495"/>
        <v>0</v>
      </c>
      <c r="AP2602" s="14">
        <f t="shared" si="15496"/>
        <v>0</v>
      </c>
      <c r="AQ2602" s="14">
        <f t="shared" si="15497"/>
        <v>0</v>
      </c>
      <c r="AR2602" s="14">
        <f t="shared" si="15498"/>
        <v>0</v>
      </c>
      <c r="AS2602" s="14">
        <f t="shared" si="15499"/>
        <v>0</v>
      </c>
      <c r="AT2602" s="14">
        <f t="shared" si="15500"/>
        <v>0</v>
      </c>
      <c r="AU2602" s="14">
        <f t="shared" si="15501"/>
        <v>0</v>
      </c>
      <c r="AV2602" s="14">
        <f t="shared" si="15502"/>
        <v>0</v>
      </c>
      <c r="AW2602" s="14">
        <f t="shared" si="15205"/>
        <v>27107.939000000002</v>
      </c>
      <c r="AX2602" s="14">
        <f t="shared" si="15206"/>
        <v>27107.939000000002</v>
      </c>
      <c r="AY2602" s="14">
        <f t="shared" si="15207"/>
        <v>27107.939000000002</v>
      </c>
      <c r="AZ2602" s="14">
        <f t="shared" si="15503"/>
        <v>0</v>
      </c>
      <c r="BA2602" s="14">
        <f t="shared" si="15208"/>
        <v>27107.939000000002</v>
      </c>
      <c r="BB2602" s="14">
        <f t="shared" si="15209"/>
        <v>27107.939000000002</v>
      </c>
      <c r="BC2602" s="14">
        <f t="shared" si="15210"/>
        <v>27107.939000000002</v>
      </c>
      <c r="BD2602" s="14">
        <f t="shared" si="15504"/>
        <v>0</v>
      </c>
      <c r="BE2602" s="14">
        <f t="shared" si="15505"/>
        <v>0</v>
      </c>
      <c r="BF2602" s="14">
        <f t="shared" si="15506"/>
        <v>15000</v>
      </c>
      <c r="BG2602" s="14">
        <f t="shared" si="15507"/>
        <v>0</v>
      </c>
      <c r="BH2602" s="14">
        <f t="shared" si="15508"/>
        <v>0</v>
      </c>
      <c r="BI2602" s="14">
        <f t="shared" si="15509"/>
        <v>0</v>
      </c>
      <c r="BJ2602" s="14">
        <f t="shared" si="15510"/>
        <v>0</v>
      </c>
      <c r="BK2602" s="14">
        <f t="shared" si="15511"/>
        <v>0</v>
      </c>
      <c r="BL2602" s="14">
        <f t="shared" si="15512"/>
        <v>0</v>
      </c>
      <c r="BM2602" s="14">
        <f t="shared" si="15513"/>
        <v>0</v>
      </c>
      <c r="BN2602" s="14">
        <f t="shared" si="15514"/>
        <v>0</v>
      </c>
      <c r="BO2602" s="14">
        <f t="shared" si="15211"/>
        <v>42107.938999999998</v>
      </c>
      <c r="BP2602" s="14">
        <f t="shared" si="15212"/>
        <v>27107.939000000002</v>
      </c>
      <c r="BQ2602" s="14">
        <f t="shared" si="15213"/>
        <v>27107.939000000002</v>
      </c>
      <c r="BR2602" s="14">
        <f t="shared" si="15515"/>
        <v>0</v>
      </c>
      <c r="BS2602" s="14">
        <f t="shared" si="15516"/>
        <v>0</v>
      </c>
      <c r="BT2602" s="14">
        <f t="shared" si="15517"/>
        <v>0</v>
      </c>
      <c r="BU2602" s="14">
        <f t="shared" si="15214"/>
        <v>42107.938999999998</v>
      </c>
      <c r="BV2602" s="14">
        <f t="shared" si="15215"/>
        <v>27107.939000000002</v>
      </c>
      <c r="BW2602" s="14">
        <f t="shared" si="15216"/>
        <v>27107.939000000002</v>
      </c>
      <c r="BX2602" s="14">
        <f t="shared" si="15518"/>
        <v>1117.1400000000001</v>
      </c>
      <c r="BY2602" s="14">
        <f t="shared" si="15519"/>
        <v>987.23099999999999</v>
      </c>
      <c r="BZ2602" s="14">
        <f t="shared" si="15520"/>
        <v>0</v>
      </c>
      <c r="CA2602" s="14">
        <f t="shared" si="15521"/>
        <v>0</v>
      </c>
      <c r="CB2602" s="14">
        <f t="shared" si="15522"/>
        <v>0</v>
      </c>
      <c r="CC2602" s="14">
        <f t="shared" si="15523"/>
        <v>0</v>
      </c>
      <c r="CD2602" s="14">
        <f t="shared" si="15524"/>
        <v>0</v>
      </c>
      <c r="CE2602" s="14">
        <f t="shared" si="15525"/>
        <v>0</v>
      </c>
      <c r="CF2602" s="14">
        <f t="shared" si="15526"/>
        <v>0</v>
      </c>
      <c r="CG2602" s="14">
        <f t="shared" si="15217"/>
        <v>44212.31</v>
      </c>
      <c r="CH2602" s="14">
        <f t="shared" si="15527"/>
        <v>0</v>
      </c>
      <c r="CI2602" s="84">
        <f t="shared" si="15419"/>
        <v>44212.31</v>
      </c>
      <c r="CJ2602" s="14">
        <f t="shared" si="15218"/>
        <v>27107.939000000002</v>
      </c>
      <c r="CK2602" s="52">
        <f t="shared" si="15528"/>
        <v>0</v>
      </c>
      <c r="CL2602" s="84">
        <f t="shared" si="15420"/>
        <v>27107.939000000002</v>
      </c>
      <c r="CM2602" s="14">
        <f t="shared" si="15219"/>
        <v>27107.939000000002</v>
      </c>
      <c r="CN2602" s="52">
        <f t="shared" si="15528"/>
        <v>0</v>
      </c>
      <c r="CO2602" s="84">
        <f t="shared" si="15421"/>
        <v>27107.939000000002</v>
      </c>
      <c r="CP2602" s="14">
        <f t="shared" si="15528"/>
        <v>0</v>
      </c>
      <c r="CQ2602" s="29"/>
      <c r="CR2602" s="29"/>
      <c r="CT2602" s="1"/>
    </row>
    <row r="2603" spans="1:99" ht="46.8" customHeight="1" x14ac:dyDescent="0.3">
      <c r="A2603" s="76" t="s">
        <v>1041</v>
      </c>
      <c r="B2603" s="76" t="s">
        <v>102</v>
      </c>
      <c r="C2603" s="76" t="s">
        <v>333</v>
      </c>
      <c r="D2603" s="76" t="s">
        <v>415</v>
      </c>
      <c r="E2603" s="88"/>
      <c r="F2603" s="77" t="s">
        <v>416</v>
      </c>
      <c r="G2603" s="14">
        <f t="shared" si="15470"/>
        <v>23506.100000000002</v>
      </c>
      <c r="H2603" s="14">
        <f t="shared" si="15471"/>
        <v>23506.100000000002</v>
      </c>
      <c r="I2603" s="14">
        <f t="shared" si="15472"/>
        <v>23506.100000000002</v>
      </c>
      <c r="J2603" s="14">
        <f t="shared" si="15473"/>
        <v>0</v>
      </c>
      <c r="K2603" s="14">
        <f t="shared" si="15474"/>
        <v>0</v>
      </c>
      <c r="L2603" s="14">
        <f t="shared" si="15475"/>
        <v>0</v>
      </c>
      <c r="M2603" s="14">
        <f t="shared" si="15428"/>
        <v>23506.100000000002</v>
      </c>
      <c r="N2603" s="14">
        <f t="shared" si="15429"/>
        <v>23506.100000000002</v>
      </c>
      <c r="O2603" s="14">
        <f t="shared" si="15430"/>
        <v>23506.100000000002</v>
      </c>
      <c r="P2603" s="14">
        <f t="shared" si="15476"/>
        <v>0</v>
      </c>
      <c r="Q2603" s="14">
        <f t="shared" si="15477"/>
        <v>0</v>
      </c>
      <c r="R2603" s="14">
        <f t="shared" si="15478"/>
        <v>0</v>
      </c>
      <c r="S2603" s="14">
        <f t="shared" si="15479"/>
        <v>3601.8389999999999</v>
      </c>
      <c r="T2603" s="14">
        <f t="shared" si="15480"/>
        <v>3601.8389999999999</v>
      </c>
      <c r="U2603" s="14">
        <f t="shared" si="15481"/>
        <v>0</v>
      </c>
      <c r="V2603" s="14">
        <f t="shared" si="15482"/>
        <v>3601.8389999999999</v>
      </c>
      <c r="W2603" s="14">
        <f t="shared" si="15483"/>
        <v>0</v>
      </c>
      <c r="X2603" s="14">
        <f t="shared" si="15484"/>
        <v>0</v>
      </c>
      <c r="Y2603" s="14">
        <f t="shared" ref="Y2603:Y2668" si="15529">M2603+P2603+Q2603+R2603+S2603</f>
        <v>27107.939000000002</v>
      </c>
      <c r="Z2603" s="14">
        <f t="shared" ref="Z2603:Z2668" si="15530">N2603+T2603+U2603</f>
        <v>27107.939000000002</v>
      </c>
      <c r="AA2603" s="14">
        <f t="shared" ref="AA2603:AA2668" si="15531">O2603+V2603+X2603+W2603</f>
        <v>27107.939000000002</v>
      </c>
      <c r="AB2603" s="14">
        <f t="shared" si="15485"/>
        <v>0</v>
      </c>
      <c r="AC2603" s="14">
        <f t="shared" si="15486"/>
        <v>0</v>
      </c>
      <c r="AD2603" s="14">
        <f t="shared" si="15487"/>
        <v>0</v>
      </c>
      <c r="AE2603" s="14">
        <f t="shared" ref="AE2603:AE2668" si="15532">Y2603+AB2603</f>
        <v>27107.939000000002</v>
      </c>
      <c r="AF2603" s="14">
        <f t="shared" ref="AF2603:AF2668" si="15533">Z2603+AC2603</f>
        <v>27107.939000000002</v>
      </c>
      <c r="AG2603" s="14">
        <f t="shared" ref="AG2603:AG2668" si="15534">AA2603+AD2603</f>
        <v>27107.939000000002</v>
      </c>
      <c r="AH2603" s="14">
        <f t="shared" si="15488"/>
        <v>0</v>
      </c>
      <c r="AI2603" s="14">
        <f t="shared" si="15489"/>
        <v>0</v>
      </c>
      <c r="AJ2603" s="14">
        <f t="shared" si="15490"/>
        <v>0</v>
      </c>
      <c r="AK2603" s="14">
        <f t="shared" si="15491"/>
        <v>0</v>
      </c>
      <c r="AL2603" s="14">
        <f t="shared" si="15492"/>
        <v>0</v>
      </c>
      <c r="AM2603" s="14">
        <f t="shared" si="15493"/>
        <v>0</v>
      </c>
      <c r="AN2603" s="14">
        <f t="shared" si="15494"/>
        <v>0</v>
      </c>
      <c r="AO2603" s="14">
        <f t="shared" si="15495"/>
        <v>0</v>
      </c>
      <c r="AP2603" s="14">
        <f t="shared" si="15496"/>
        <v>0</v>
      </c>
      <c r="AQ2603" s="14">
        <f t="shared" si="15497"/>
        <v>0</v>
      </c>
      <c r="AR2603" s="14">
        <f t="shared" si="15498"/>
        <v>0</v>
      </c>
      <c r="AS2603" s="14">
        <f t="shared" si="15499"/>
        <v>0</v>
      </c>
      <c r="AT2603" s="14">
        <f t="shared" si="15500"/>
        <v>0</v>
      </c>
      <c r="AU2603" s="14">
        <f t="shared" si="15501"/>
        <v>0</v>
      </c>
      <c r="AV2603" s="14">
        <f t="shared" si="15502"/>
        <v>0</v>
      </c>
      <c r="AW2603" s="14">
        <f t="shared" ref="AW2603:AW2668" si="15535">AE2603+AH2603+AI2603+AJ2603+AK2603+AL2603</f>
        <v>27107.939000000002</v>
      </c>
      <c r="AX2603" s="14">
        <f t="shared" ref="AX2603:AX2668" si="15536">AF2603+AM2603+AN2603+AO2603+AP2603+AQ2603</f>
        <v>27107.939000000002</v>
      </c>
      <c r="AY2603" s="14">
        <f t="shared" ref="AY2603:AY2668" si="15537">AG2603+AR2603+AS2603+AT2603+AU2603+AV2603</f>
        <v>27107.939000000002</v>
      </c>
      <c r="AZ2603" s="14">
        <f t="shared" si="15503"/>
        <v>0</v>
      </c>
      <c r="BA2603" s="14">
        <f t="shared" ref="BA2603:BA2668" si="15538">AW2603+AZ2603</f>
        <v>27107.939000000002</v>
      </c>
      <c r="BB2603" s="14">
        <f t="shared" ref="BB2603:BB2668" si="15539">AX2603</f>
        <v>27107.939000000002</v>
      </c>
      <c r="BC2603" s="14">
        <f t="shared" ref="BC2603:BC2668" si="15540">AY2603</f>
        <v>27107.939000000002</v>
      </c>
      <c r="BD2603" s="14">
        <f t="shared" si="15504"/>
        <v>0</v>
      </c>
      <c r="BE2603" s="14">
        <f t="shared" si="15505"/>
        <v>0</v>
      </c>
      <c r="BF2603" s="14">
        <f t="shared" si="15506"/>
        <v>15000</v>
      </c>
      <c r="BG2603" s="14">
        <f t="shared" si="15507"/>
        <v>0</v>
      </c>
      <c r="BH2603" s="14">
        <f t="shared" si="15508"/>
        <v>0</v>
      </c>
      <c r="BI2603" s="14">
        <f t="shared" si="15509"/>
        <v>0</v>
      </c>
      <c r="BJ2603" s="14">
        <f t="shared" si="15510"/>
        <v>0</v>
      </c>
      <c r="BK2603" s="14">
        <f t="shared" si="15511"/>
        <v>0</v>
      </c>
      <c r="BL2603" s="14">
        <f t="shared" si="15512"/>
        <v>0</v>
      </c>
      <c r="BM2603" s="14">
        <f t="shared" si="15513"/>
        <v>0</v>
      </c>
      <c r="BN2603" s="14">
        <f t="shared" si="15514"/>
        <v>0</v>
      </c>
      <c r="BO2603" s="14">
        <f t="shared" ref="BO2603:BO2668" si="15541">BA2603+BD2603+BE2603+BF2603+BG2603</f>
        <v>42107.938999999998</v>
      </c>
      <c r="BP2603" s="14">
        <f t="shared" ref="BP2603:BP2668" si="15542">BB2603+BH2603+BI2603+BJ2603+BK2603</f>
        <v>27107.939000000002</v>
      </c>
      <c r="BQ2603" s="14">
        <f t="shared" ref="BQ2603:BQ2668" si="15543">BC2603+BL2603+BM2603+BN2603</f>
        <v>27107.939000000002</v>
      </c>
      <c r="BR2603" s="14">
        <f t="shared" si="15515"/>
        <v>0</v>
      </c>
      <c r="BS2603" s="14">
        <f t="shared" si="15516"/>
        <v>0</v>
      </c>
      <c r="BT2603" s="14">
        <f t="shared" si="15517"/>
        <v>0</v>
      </c>
      <c r="BU2603" s="14">
        <f t="shared" ref="BU2603:BU2668" si="15544">BO2603+BR2603</f>
        <v>42107.938999999998</v>
      </c>
      <c r="BV2603" s="14">
        <f t="shared" ref="BV2603:BV2668" si="15545">BP2603+BS2603</f>
        <v>27107.939000000002</v>
      </c>
      <c r="BW2603" s="14">
        <f t="shared" ref="BW2603:BW2668" si="15546">BQ2603+BT2603</f>
        <v>27107.939000000002</v>
      </c>
      <c r="BX2603" s="14">
        <f t="shared" si="15518"/>
        <v>1117.1400000000001</v>
      </c>
      <c r="BY2603" s="14">
        <f t="shared" si="15519"/>
        <v>987.23099999999999</v>
      </c>
      <c r="BZ2603" s="14">
        <f t="shared" si="15520"/>
        <v>0</v>
      </c>
      <c r="CA2603" s="14">
        <f t="shared" si="15521"/>
        <v>0</v>
      </c>
      <c r="CB2603" s="14">
        <f t="shared" si="15522"/>
        <v>0</v>
      </c>
      <c r="CC2603" s="14">
        <f t="shared" si="15523"/>
        <v>0</v>
      </c>
      <c r="CD2603" s="14">
        <f t="shared" si="15524"/>
        <v>0</v>
      </c>
      <c r="CE2603" s="14">
        <f t="shared" si="15525"/>
        <v>0</v>
      </c>
      <c r="CF2603" s="14">
        <f t="shared" si="15526"/>
        <v>0</v>
      </c>
      <c r="CG2603" s="14">
        <f t="shared" ref="CG2603:CG2668" si="15547">BU2603+BX2603+BY2603+BZ2603</f>
        <v>44212.31</v>
      </c>
      <c r="CH2603" s="14">
        <f>CH2604+CH2607</f>
        <v>0</v>
      </c>
      <c r="CI2603" s="84">
        <f t="shared" si="15419"/>
        <v>44212.31</v>
      </c>
      <c r="CJ2603" s="14">
        <f t="shared" ref="CJ2603:CJ2668" si="15548">BV2603+CA2603+CB2603+CC2603</f>
        <v>27107.939000000002</v>
      </c>
      <c r="CK2603" s="52">
        <f>CK2604+CK2607</f>
        <v>0</v>
      </c>
      <c r="CL2603" s="84">
        <f t="shared" si="15420"/>
        <v>27107.939000000002</v>
      </c>
      <c r="CM2603" s="14">
        <f t="shared" ref="CM2603:CM2668" si="15549">BW2603+CD2603+CE2603+CF2603</f>
        <v>27107.939000000002</v>
      </c>
      <c r="CN2603" s="52">
        <f>CN2604+CN2607</f>
        <v>0</v>
      </c>
      <c r="CO2603" s="84">
        <f t="shared" si="15421"/>
        <v>27107.939000000002</v>
      </c>
      <c r="CP2603" s="14">
        <f t="shared" si="15528"/>
        <v>0</v>
      </c>
      <c r="CQ2603" s="29"/>
      <c r="CR2603" s="29"/>
      <c r="CT2603" s="1"/>
    </row>
    <row r="2604" spans="1:99" ht="46.8" customHeight="1" x14ac:dyDescent="0.3">
      <c r="A2604" s="76" t="s">
        <v>1041</v>
      </c>
      <c r="B2604" s="76" t="s">
        <v>102</v>
      </c>
      <c r="C2604" s="76" t="s">
        <v>333</v>
      </c>
      <c r="D2604" s="76" t="s">
        <v>485</v>
      </c>
      <c r="E2604" s="88"/>
      <c r="F2604" s="77" t="s">
        <v>486</v>
      </c>
      <c r="G2604" s="14">
        <f t="shared" ref="G2604:L2604" si="15550">G2605+G2606</f>
        <v>23506.100000000002</v>
      </c>
      <c r="H2604" s="14">
        <f t="shared" si="15550"/>
        <v>23506.100000000002</v>
      </c>
      <c r="I2604" s="14">
        <f t="shared" si="15550"/>
        <v>23506.100000000002</v>
      </c>
      <c r="J2604" s="14">
        <f t="shared" si="15550"/>
        <v>0</v>
      </c>
      <c r="K2604" s="14">
        <f t="shared" si="15550"/>
        <v>0</v>
      </c>
      <c r="L2604" s="14">
        <f t="shared" si="15550"/>
        <v>0</v>
      </c>
      <c r="M2604" s="14">
        <f t="shared" si="15428"/>
        <v>23506.100000000002</v>
      </c>
      <c r="N2604" s="14">
        <f t="shared" si="15429"/>
        <v>23506.100000000002</v>
      </c>
      <c r="O2604" s="14">
        <f t="shared" si="15430"/>
        <v>23506.100000000002</v>
      </c>
      <c r="P2604" s="14">
        <f t="shared" ref="P2604:X2604" si="15551">P2605+P2606</f>
        <v>0</v>
      </c>
      <c r="Q2604" s="14">
        <f t="shared" si="15551"/>
        <v>0</v>
      </c>
      <c r="R2604" s="14">
        <f t="shared" si="15551"/>
        <v>0</v>
      </c>
      <c r="S2604" s="14">
        <f t="shared" si="15551"/>
        <v>3601.8389999999999</v>
      </c>
      <c r="T2604" s="14">
        <f t="shared" si="15551"/>
        <v>3601.8389999999999</v>
      </c>
      <c r="U2604" s="14">
        <f t="shared" si="15551"/>
        <v>0</v>
      </c>
      <c r="V2604" s="14">
        <f t="shared" si="15551"/>
        <v>3601.8389999999999</v>
      </c>
      <c r="W2604" s="14">
        <f t="shared" si="15551"/>
        <v>0</v>
      </c>
      <c r="X2604" s="14">
        <f t="shared" si="15551"/>
        <v>0</v>
      </c>
      <c r="Y2604" s="14">
        <f t="shared" si="15529"/>
        <v>27107.939000000002</v>
      </c>
      <c r="Z2604" s="14">
        <f t="shared" si="15530"/>
        <v>27107.939000000002</v>
      </c>
      <c r="AA2604" s="14">
        <f t="shared" si="15531"/>
        <v>27107.939000000002</v>
      </c>
      <c r="AB2604" s="14">
        <f>AB2605+AB2606</f>
        <v>0</v>
      </c>
      <c r="AC2604" s="14">
        <f>AC2605+AC2606</f>
        <v>0</v>
      </c>
      <c r="AD2604" s="14">
        <f>AD2605+AD2606</f>
        <v>0</v>
      </c>
      <c r="AE2604" s="14">
        <f t="shared" si="15532"/>
        <v>27107.939000000002</v>
      </c>
      <c r="AF2604" s="14">
        <f t="shared" si="15533"/>
        <v>27107.939000000002</v>
      </c>
      <c r="AG2604" s="14">
        <f t="shared" si="15534"/>
        <v>27107.939000000002</v>
      </c>
      <c r="AH2604" s="14">
        <f t="shared" ref="AH2604:AV2604" si="15552">AH2605+AH2606</f>
        <v>0</v>
      </c>
      <c r="AI2604" s="14">
        <f t="shared" si="15552"/>
        <v>0</v>
      </c>
      <c r="AJ2604" s="14">
        <f t="shared" si="15552"/>
        <v>0</v>
      </c>
      <c r="AK2604" s="14">
        <f t="shared" si="15552"/>
        <v>0</v>
      </c>
      <c r="AL2604" s="14">
        <f t="shared" si="15552"/>
        <v>0</v>
      </c>
      <c r="AM2604" s="14">
        <f t="shared" si="15552"/>
        <v>0</v>
      </c>
      <c r="AN2604" s="14">
        <f t="shared" si="15552"/>
        <v>0</v>
      </c>
      <c r="AO2604" s="14">
        <f t="shared" si="15552"/>
        <v>0</v>
      </c>
      <c r="AP2604" s="14">
        <f t="shared" si="15552"/>
        <v>0</v>
      </c>
      <c r="AQ2604" s="14">
        <f t="shared" si="15552"/>
        <v>0</v>
      </c>
      <c r="AR2604" s="14">
        <f t="shared" si="15552"/>
        <v>0</v>
      </c>
      <c r="AS2604" s="14">
        <f t="shared" si="15552"/>
        <v>0</v>
      </c>
      <c r="AT2604" s="14">
        <f t="shared" si="15552"/>
        <v>0</v>
      </c>
      <c r="AU2604" s="14">
        <f t="shared" si="15552"/>
        <v>0</v>
      </c>
      <c r="AV2604" s="14">
        <f t="shared" si="15552"/>
        <v>0</v>
      </c>
      <c r="AW2604" s="14">
        <f t="shared" si="15535"/>
        <v>27107.939000000002</v>
      </c>
      <c r="AX2604" s="14">
        <f t="shared" si="15536"/>
        <v>27107.939000000002</v>
      </c>
      <c r="AY2604" s="14">
        <f t="shared" si="15537"/>
        <v>27107.939000000002</v>
      </c>
      <c r="AZ2604" s="14">
        <f>AZ2605+AZ2606</f>
        <v>0</v>
      </c>
      <c r="BA2604" s="14">
        <f t="shared" si="15538"/>
        <v>27107.939000000002</v>
      </c>
      <c r="BB2604" s="14">
        <f t="shared" si="15539"/>
        <v>27107.939000000002</v>
      </c>
      <c r="BC2604" s="14">
        <f t="shared" si="15540"/>
        <v>27107.939000000002</v>
      </c>
      <c r="BD2604" s="14">
        <f t="shared" ref="BD2604:BN2604" si="15553">BD2605+BD2606</f>
        <v>0</v>
      </c>
      <c r="BE2604" s="14">
        <f t="shared" si="15553"/>
        <v>0</v>
      </c>
      <c r="BF2604" s="14">
        <f t="shared" si="15553"/>
        <v>15000</v>
      </c>
      <c r="BG2604" s="14">
        <f t="shared" si="15553"/>
        <v>0</v>
      </c>
      <c r="BH2604" s="14">
        <f t="shared" si="15553"/>
        <v>0</v>
      </c>
      <c r="BI2604" s="14">
        <f t="shared" si="15553"/>
        <v>0</v>
      </c>
      <c r="BJ2604" s="14">
        <f t="shared" si="15553"/>
        <v>0</v>
      </c>
      <c r="BK2604" s="14">
        <f t="shared" si="15553"/>
        <v>0</v>
      </c>
      <c r="BL2604" s="14">
        <f t="shared" si="15553"/>
        <v>0</v>
      </c>
      <c r="BM2604" s="14">
        <f t="shared" si="15553"/>
        <v>0</v>
      </c>
      <c r="BN2604" s="14">
        <f t="shared" si="15553"/>
        <v>0</v>
      </c>
      <c r="BO2604" s="14">
        <f t="shared" si="15541"/>
        <v>42107.938999999998</v>
      </c>
      <c r="BP2604" s="14">
        <f t="shared" si="15542"/>
        <v>27107.939000000002</v>
      </c>
      <c r="BQ2604" s="14">
        <f t="shared" si="15543"/>
        <v>27107.939000000002</v>
      </c>
      <c r="BR2604" s="14">
        <f>BR2605+BR2606</f>
        <v>0</v>
      </c>
      <c r="BS2604" s="14">
        <f>BS2605+BS2606</f>
        <v>0</v>
      </c>
      <c r="BT2604" s="14">
        <f>BT2605+BT2606</f>
        <v>0</v>
      </c>
      <c r="BU2604" s="14">
        <f t="shared" si="15544"/>
        <v>42107.938999999998</v>
      </c>
      <c r="BV2604" s="14">
        <f t="shared" si="15545"/>
        <v>27107.939000000002</v>
      </c>
      <c r="BW2604" s="14">
        <f t="shared" si="15546"/>
        <v>27107.939000000002</v>
      </c>
      <c r="BX2604" s="14">
        <f t="shared" ref="BX2604:CF2604" si="15554">BX2605+BX2606</f>
        <v>1117.1400000000001</v>
      </c>
      <c r="BY2604" s="14">
        <f t="shared" si="15554"/>
        <v>987.23099999999999</v>
      </c>
      <c r="BZ2604" s="14">
        <f t="shared" si="15554"/>
        <v>0</v>
      </c>
      <c r="CA2604" s="14">
        <f t="shared" si="15554"/>
        <v>0</v>
      </c>
      <c r="CB2604" s="14">
        <f t="shared" si="15554"/>
        <v>0</v>
      </c>
      <c r="CC2604" s="14">
        <f t="shared" si="15554"/>
        <v>0</v>
      </c>
      <c r="CD2604" s="14">
        <f t="shared" si="15554"/>
        <v>0</v>
      </c>
      <c r="CE2604" s="14">
        <f t="shared" si="15554"/>
        <v>0</v>
      </c>
      <c r="CF2604" s="14">
        <f t="shared" si="15554"/>
        <v>0</v>
      </c>
      <c r="CG2604" s="14">
        <f t="shared" si="15547"/>
        <v>44212.31</v>
      </c>
      <c r="CH2604" s="14">
        <f>CH2605+CH2606</f>
        <v>-30706.087</v>
      </c>
      <c r="CI2604" s="84">
        <f t="shared" si="15419"/>
        <v>13506.222999999998</v>
      </c>
      <c r="CJ2604" s="14">
        <f t="shared" si="15548"/>
        <v>27107.939000000002</v>
      </c>
      <c r="CK2604" s="52">
        <f>CK2605+CK2606</f>
        <v>-12543.957</v>
      </c>
      <c r="CL2604" s="84">
        <f t="shared" si="15420"/>
        <v>14563.982000000002</v>
      </c>
      <c r="CM2604" s="14">
        <f t="shared" si="15549"/>
        <v>27107.939000000002</v>
      </c>
      <c r="CN2604" s="52">
        <f>CN2605+CN2606</f>
        <v>-12543.957</v>
      </c>
      <c r="CO2604" s="84">
        <f t="shared" si="15421"/>
        <v>14563.982000000002</v>
      </c>
      <c r="CP2604" s="14">
        <f>CP2605+CP2606</f>
        <v>0</v>
      </c>
      <c r="CQ2604" s="29"/>
      <c r="CR2604" s="29"/>
      <c r="CT2604" s="1"/>
    </row>
    <row r="2605" spans="1:99" ht="31.2" customHeight="1" x14ac:dyDescent="0.3">
      <c r="A2605" s="76" t="s">
        <v>1041</v>
      </c>
      <c r="B2605" s="76" t="s">
        <v>102</v>
      </c>
      <c r="C2605" s="76" t="s">
        <v>333</v>
      </c>
      <c r="D2605" s="76" t="s">
        <v>485</v>
      </c>
      <c r="E2605" s="76" t="s">
        <v>46</v>
      </c>
      <c r="F2605" s="77" t="s">
        <v>47</v>
      </c>
      <c r="G2605" s="14">
        <v>720.7</v>
      </c>
      <c r="H2605" s="14">
        <v>720.7</v>
      </c>
      <c r="I2605" s="14">
        <v>720.7</v>
      </c>
      <c r="J2605" s="14"/>
      <c r="K2605" s="14"/>
      <c r="L2605" s="14"/>
      <c r="M2605" s="14">
        <f t="shared" si="15428"/>
        <v>720.7</v>
      </c>
      <c r="N2605" s="14">
        <f t="shared" si="15429"/>
        <v>720.7</v>
      </c>
      <c r="O2605" s="14">
        <f t="shared" si="15430"/>
        <v>720.7</v>
      </c>
      <c r="P2605" s="14"/>
      <c r="Q2605" s="14"/>
      <c r="R2605" s="14"/>
      <c r="S2605" s="14"/>
      <c r="T2605" s="14"/>
      <c r="U2605" s="14"/>
      <c r="V2605" s="14"/>
      <c r="W2605" s="14"/>
      <c r="X2605" s="14"/>
      <c r="Y2605" s="14">
        <f t="shared" si="15529"/>
        <v>720.7</v>
      </c>
      <c r="Z2605" s="14">
        <f t="shared" si="15530"/>
        <v>720.7</v>
      </c>
      <c r="AA2605" s="14">
        <f t="shared" si="15531"/>
        <v>720.7</v>
      </c>
      <c r="AB2605" s="14"/>
      <c r="AC2605" s="14"/>
      <c r="AD2605" s="14"/>
      <c r="AE2605" s="14">
        <f t="shared" si="15532"/>
        <v>720.7</v>
      </c>
      <c r="AF2605" s="14">
        <f t="shared" si="15533"/>
        <v>720.7</v>
      </c>
      <c r="AG2605" s="14">
        <f t="shared" si="15534"/>
        <v>720.7</v>
      </c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>
        <f t="shared" si="15535"/>
        <v>720.7</v>
      </c>
      <c r="AX2605" s="14">
        <f t="shared" si="15536"/>
        <v>720.7</v>
      </c>
      <c r="AY2605" s="14">
        <f t="shared" si="15537"/>
        <v>720.7</v>
      </c>
      <c r="AZ2605" s="14"/>
      <c r="BA2605" s="14">
        <f t="shared" si="15538"/>
        <v>720.7</v>
      </c>
      <c r="BB2605" s="14">
        <f t="shared" si="15539"/>
        <v>720.7</v>
      </c>
      <c r="BC2605" s="14">
        <f t="shared" si="15540"/>
        <v>720.7</v>
      </c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>
        <f t="shared" si="15541"/>
        <v>720.7</v>
      </c>
      <c r="BP2605" s="14">
        <f t="shared" si="15542"/>
        <v>720.7</v>
      </c>
      <c r="BQ2605" s="14">
        <f t="shared" si="15543"/>
        <v>720.7</v>
      </c>
      <c r="BR2605" s="14"/>
      <c r="BS2605" s="14"/>
      <c r="BT2605" s="14"/>
      <c r="BU2605" s="14">
        <f t="shared" si="15544"/>
        <v>720.7</v>
      </c>
      <c r="BV2605" s="14">
        <f t="shared" si="15545"/>
        <v>720.7</v>
      </c>
      <c r="BW2605" s="14">
        <f t="shared" si="15546"/>
        <v>720.7</v>
      </c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>
        <f t="shared" si="15547"/>
        <v>720.7</v>
      </c>
      <c r="CH2605" s="14"/>
      <c r="CI2605" s="84">
        <f t="shared" si="15419"/>
        <v>720.7</v>
      </c>
      <c r="CJ2605" s="14">
        <f t="shared" si="15548"/>
        <v>720.7</v>
      </c>
      <c r="CK2605" s="52"/>
      <c r="CL2605" s="84">
        <f t="shared" si="15420"/>
        <v>720.7</v>
      </c>
      <c r="CM2605" s="14">
        <f t="shared" si="15549"/>
        <v>720.7</v>
      </c>
      <c r="CN2605" s="52"/>
      <c r="CO2605" s="84">
        <f t="shared" si="15421"/>
        <v>720.7</v>
      </c>
      <c r="CP2605" s="14"/>
      <c r="CQ2605" s="29"/>
      <c r="CR2605" s="29"/>
      <c r="CT2605" s="1"/>
    </row>
    <row r="2606" spans="1:99" ht="31.2" x14ac:dyDescent="0.3">
      <c r="A2606" s="76" t="s">
        <v>1041</v>
      </c>
      <c r="B2606" s="76" t="s">
        <v>102</v>
      </c>
      <c r="C2606" s="76" t="s">
        <v>333</v>
      </c>
      <c r="D2606" s="76" t="s">
        <v>485</v>
      </c>
      <c r="E2606" s="76" t="s">
        <v>140</v>
      </c>
      <c r="F2606" s="77" t="s">
        <v>141</v>
      </c>
      <c r="G2606" s="14">
        <v>22785.4</v>
      </c>
      <c r="H2606" s="14">
        <v>22785.4</v>
      </c>
      <c r="I2606" s="14">
        <v>22785.4</v>
      </c>
      <c r="J2606" s="14"/>
      <c r="K2606" s="14"/>
      <c r="L2606" s="14"/>
      <c r="M2606" s="14">
        <f t="shared" si="15428"/>
        <v>22785.4</v>
      </c>
      <c r="N2606" s="14">
        <f t="shared" si="15429"/>
        <v>22785.4</v>
      </c>
      <c r="O2606" s="14">
        <f t="shared" si="15430"/>
        <v>22785.4</v>
      </c>
      <c r="P2606" s="14"/>
      <c r="Q2606" s="14"/>
      <c r="R2606" s="14"/>
      <c r="S2606" s="14">
        <v>3601.8389999999999</v>
      </c>
      <c r="T2606" s="14">
        <v>3601.8389999999999</v>
      </c>
      <c r="U2606" s="14"/>
      <c r="V2606" s="14">
        <v>3601.8389999999999</v>
      </c>
      <c r="W2606" s="14"/>
      <c r="X2606" s="14"/>
      <c r="Y2606" s="14">
        <f t="shared" si="15529"/>
        <v>26387.239000000001</v>
      </c>
      <c r="Z2606" s="14">
        <f t="shared" si="15530"/>
        <v>26387.239000000001</v>
      </c>
      <c r="AA2606" s="14">
        <f t="shared" si="15531"/>
        <v>26387.239000000001</v>
      </c>
      <c r="AB2606" s="14"/>
      <c r="AC2606" s="14"/>
      <c r="AD2606" s="14"/>
      <c r="AE2606" s="14">
        <f t="shared" si="15532"/>
        <v>26387.239000000001</v>
      </c>
      <c r="AF2606" s="14">
        <f t="shared" si="15533"/>
        <v>26387.239000000001</v>
      </c>
      <c r="AG2606" s="14">
        <f t="shared" si="15534"/>
        <v>26387.239000000001</v>
      </c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>
        <f t="shared" si="15535"/>
        <v>26387.239000000001</v>
      </c>
      <c r="AX2606" s="14">
        <f t="shared" si="15536"/>
        <v>26387.239000000001</v>
      </c>
      <c r="AY2606" s="14">
        <f t="shared" si="15537"/>
        <v>26387.239000000001</v>
      </c>
      <c r="AZ2606" s="14"/>
      <c r="BA2606" s="14">
        <f t="shared" si="15538"/>
        <v>26387.239000000001</v>
      </c>
      <c r="BB2606" s="14">
        <f t="shared" si="15539"/>
        <v>26387.239000000001</v>
      </c>
      <c r="BC2606" s="14">
        <f t="shared" si="15540"/>
        <v>26387.239000000001</v>
      </c>
      <c r="BD2606" s="14"/>
      <c r="BE2606" s="14"/>
      <c r="BF2606" s="14">
        <v>15000</v>
      </c>
      <c r="BG2606" s="14"/>
      <c r="BH2606" s="14"/>
      <c r="BI2606" s="14"/>
      <c r="BJ2606" s="14"/>
      <c r="BK2606" s="14"/>
      <c r="BL2606" s="14"/>
      <c r="BM2606" s="14"/>
      <c r="BN2606" s="14"/>
      <c r="BO2606" s="14">
        <f t="shared" si="15541"/>
        <v>41387.239000000001</v>
      </c>
      <c r="BP2606" s="14">
        <f t="shared" si="15542"/>
        <v>26387.239000000001</v>
      </c>
      <c r="BQ2606" s="14">
        <f t="shared" si="15543"/>
        <v>26387.239000000001</v>
      </c>
      <c r="BR2606" s="14"/>
      <c r="BS2606" s="14"/>
      <c r="BT2606" s="14"/>
      <c r="BU2606" s="14">
        <f t="shared" si="15544"/>
        <v>41387.239000000001</v>
      </c>
      <c r="BV2606" s="14">
        <f t="shared" si="15545"/>
        <v>26387.239000000001</v>
      </c>
      <c r="BW2606" s="14">
        <f t="shared" si="15546"/>
        <v>26387.239000000001</v>
      </c>
      <c r="BX2606" s="14">
        <v>1117.1400000000001</v>
      </c>
      <c r="BY2606" s="14">
        <v>987.23099999999999</v>
      </c>
      <c r="BZ2606" s="14"/>
      <c r="CA2606" s="14"/>
      <c r="CB2606" s="14"/>
      <c r="CC2606" s="14"/>
      <c r="CD2606" s="14"/>
      <c r="CE2606" s="14"/>
      <c r="CF2606" s="14"/>
      <c r="CG2606" s="56">
        <f t="shared" si="15547"/>
        <v>43491.61</v>
      </c>
      <c r="CH2606" s="56">
        <v>-30706.087</v>
      </c>
      <c r="CI2606" s="84">
        <f t="shared" si="15419"/>
        <v>12785.523000000001</v>
      </c>
      <c r="CJ2606" s="56">
        <f t="shared" si="15548"/>
        <v>26387.239000000001</v>
      </c>
      <c r="CK2606" s="56">
        <v>-12543.957</v>
      </c>
      <c r="CL2606" s="84">
        <f t="shared" si="15420"/>
        <v>13843.282000000001</v>
      </c>
      <c r="CM2606" s="56">
        <f t="shared" si="15549"/>
        <v>26387.239000000001</v>
      </c>
      <c r="CN2606" s="56">
        <v>-12543.957</v>
      </c>
      <c r="CO2606" s="84">
        <f t="shared" si="15421"/>
        <v>13843.282000000001</v>
      </c>
      <c r="CP2606" s="14"/>
      <c r="CQ2606" s="29"/>
      <c r="CR2606" s="29"/>
      <c r="CT2606" s="63">
        <v>1</v>
      </c>
      <c r="CU2606" s="57"/>
    </row>
    <row r="2607" spans="1:99" ht="78" x14ac:dyDescent="0.3">
      <c r="A2607" s="99" t="s">
        <v>1041</v>
      </c>
      <c r="B2607" s="99" t="s">
        <v>102</v>
      </c>
      <c r="C2607" s="76" t="s">
        <v>333</v>
      </c>
      <c r="D2607" s="99" t="s">
        <v>1165</v>
      </c>
      <c r="E2607" s="76"/>
      <c r="F2607" s="96" t="s">
        <v>1166</v>
      </c>
      <c r="G2607" s="52"/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52"/>
      <c r="AA2607" s="52"/>
      <c r="AB2607" s="52"/>
      <c r="AC2607" s="52"/>
      <c r="AD2607" s="52"/>
      <c r="AE2607" s="52"/>
      <c r="AF2607" s="52"/>
      <c r="AG2607" s="52"/>
      <c r="AH2607" s="52"/>
      <c r="AI2607" s="52"/>
      <c r="AJ2607" s="52"/>
      <c r="AK2607" s="52"/>
      <c r="AL2607" s="52"/>
      <c r="AM2607" s="52"/>
      <c r="AN2607" s="52"/>
      <c r="AO2607" s="52"/>
      <c r="AP2607" s="52"/>
      <c r="AQ2607" s="52"/>
      <c r="AR2607" s="52"/>
      <c r="AS2607" s="52"/>
      <c r="AT2607" s="52"/>
      <c r="AU2607" s="52"/>
      <c r="AV2607" s="52"/>
      <c r="AW2607" s="52"/>
      <c r="AX2607" s="52"/>
      <c r="AY2607" s="52"/>
      <c r="AZ2607" s="52"/>
      <c r="BA2607" s="52"/>
      <c r="BB2607" s="52"/>
      <c r="BC2607" s="52"/>
      <c r="BD2607" s="52"/>
      <c r="BE2607" s="52"/>
      <c r="BF2607" s="52"/>
      <c r="BG2607" s="52"/>
      <c r="BH2607" s="52"/>
      <c r="BI2607" s="52"/>
      <c r="BJ2607" s="52"/>
      <c r="BK2607" s="52"/>
      <c r="BL2607" s="52"/>
      <c r="BM2607" s="52"/>
      <c r="BN2607" s="52"/>
      <c r="BO2607" s="52"/>
      <c r="BP2607" s="52"/>
      <c r="BQ2607" s="52"/>
      <c r="BR2607" s="52"/>
      <c r="BS2607" s="52"/>
      <c r="BT2607" s="52"/>
      <c r="BU2607" s="52"/>
      <c r="BV2607" s="52"/>
      <c r="BW2607" s="52"/>
      <c r="BX2607" s="52"/>
      <c r="BY2607" s="52"/>
      <c r="BZ2607" s="52"/>
      <c r="CA2607" s="52"/>
      <c r="CB2607" s="52"/>
      <c r="CC2607" s="52"/>
      <c r="CD2607" s="52"/>
      <c r="CE2607" s="52"/>
      <c r="CF2607" s="52"/>
      <c r="CG2607" s="56"/>
      <c r="CH2607" s="56">
        <f>CH2608</f>
        <v>30706.087</v>
      </c>
      <c r="CI2607" s="84">
        <f t="shared" si="15419"/>
        <v>30706.087</v>
      </c>
      <c r="CJ2607" s="56"/>
      <c r="CK2607" s="56">
        <f>CK2608</f>
        <v>12543.957</v>
      </c>
      <c r="CL2607" s="84">
        <f t="shared" si="15420"/>
        <v>12543.957</v>
      </c>
      <c r="CM2607" s="56"/>
      <c r="CN2607" s="56">
        <f>CN2608</f>
        <v>12543.957</v>
      </c>
      <c r="CO2607" s="84">
        <f t="shared" si="15421"/>
        <v>12543.957</v>
      </c>
      <c r="CP2607" s="52"/>
      <c r="CQ2607" s="29"/>
      <c r="CR2607" s="29"/>
      <c r="CT2607" s="63">
        <v>2</v>
      </c>
      <c r="CU2607" s="57"/>
    </row>
    <row r="2608" spans="1:99" ht="31.2" x14ac:dyDescent="0.3">
      <c r="A2608" s="99" t="s">
        <v>1041</v>
      </c>
      <c r="B2608" s="99" t="s">
        <v>102</v>
      </c>
      <c r="C2608" s="76" t="s">
        <v>333</v>
      </c>
      <c r="D2608" s="99" t="s">
        <v>1165</v>
      </c>
      <c r="E2608" s="76" t="s">
        <v>140</v>
      </c>
      <c r="F2608" s="77" t="s">
        <v>141</v>
      </c>
      <c r="G2608" s="52"/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52"/>
      <c r="AA2608" s="52"/>
      <c r="AB2608" s="52"/>
      <c r="AC2608" s="52"/>
      <c r="AD2608" s="52"/>
      <c r="AE2608" s="52"/>
      <c r="AF2608" s="52"/>
      <c r="AG2608" s="52"/>
      <c r="AH2608" s="52"/>
      <c r="AI2608" s="52"/>
      <c r="AJ2608" s="52"/>
      <c r="AK2608" s="52"/>
      <c r="AL2608" s="52"/>
      <c r="AM2608" s="52"/>
      <c r="AN2608" s="52"/>
      <c r="AO2608" s="52"/>
      <c r="AP2608" s="52"/>
      <c r="AQ2608" s="52"/>
      <c r="AR2608" s="52"/>
      <c r="AS2608" s="52"/>
      <c r="AT2608" s="52"/>
      <c r="AU2608" s="52"/>
      <c r="AV2608" s="52"/>
      <c r="AW2608" s="52"/>
      <c r="AX2608" s="52"/>
      <c r="AY2608" s="52"/>
      <c r="AZ2608" s="52"/>
      <c r="BA2608" s="52"/>
      <c r="BB2608" s="52"/>
      <c r="BC2608" s="52"/>
      <c r="BD2608" s="52"/>
      <c r="BE2608" s="52"/>
      <c r="BF2608" s="52"/>
      <c r="BG2608" s="52"/>
      <c r="BH2608" s="52"/>
      <c r="BI2608" s="52"/>
      <c r="BJ2608" s="52"/>
      <c r="BK2608" s="52"/>
      <c r="BL2608" s="52"/>
      <c r="BM2608" s="52"/>
      <c r="BN2608" s="52"/>
      <c r="BO2608" s="52"/>
      <c r="BP2608" s="52"/>
      <c r="BQ2608" s="52"/>
      <c r="BR2608" s="52"/>
      <c r="BS2608" s="52"/>
      <c r="BT2608" s="52"/>
      <c r="BU2608" s="52"/>
      <c r="BV2608" s="52"/>
      <c r="BW2608" s="52"/>
      <c r="BX2608" s="52"/>
      <c r="BY2608" s="52"/>
      <c r="BZ2608" s="52"/>
      <c r="CA2608" s="52"/>
      <c r="CB2608" s="52"/>
      <c r="CC2608" s="52"/>
      <c r="CD2608" s="52"/>
      <c r="CE2608" s="52"/>
      <c r="CF2608" s="52"/>
      <c r="CG2608" s="56"/>
      <c r="CH2608" s="56">
        <v>30706.087</v>
      </c>
      <c r="CI2608" s="84">
        <f t="shared" si="15419"/>
        <v>30706.087</v>
      </c>
      <c r="CJ2608" s="56"/>
      <c r="CK2608" s="56">
        <v>12543.957</v>
      </c>
      <c r="CL2608" s="84">
        <f t="shared" si="15420"/>
        <v>12543.957</v>
      </c>
      <c r="CM2608" s="56"/>
      <c r="CN2608" s="56">
        <v>12543.957</v>
      </c>
      <c r="CO2608" s="84">
        <f t="shared" si="15421"/>
        <v>12543.957</v>
      </c>
      <c r="CP2608" s="52"/>
      <c r="CQ2608" s="29"/>
      <c r="CR2608" s="29"/>
      <c r="CT2608" s="63">
        <v>2</v>
      </c>
      <c r="CU2608" s="57"/>
    </row>
    <row r="2609" spans="1:99" ht="46.8" customHeight="1" x14ac:dyDescent="0.3">
      <c r="A2609" s="76" t="s">
        <v>1041</v>
      </c>
      <c r="B2609" s="76" t="s">
        <v>102</v>
      </c>
      <c r="C2609" s="76" t="s">
        <v>333</v>
      </c>
      <c r="D2609" s="76" t="s">
        <v>235</v>
      </c>
      <c r="E2609" s="88"/>
      <c r="F2609" s="77" t="s">
        <v>236</v>
      </c>
      <c r="G2609" s="14">
        <f t="shared" ref="G2609:G2614" si="15555">G2610</f>
        <v>612.5</v>
      </c>
      <c r="H2609" s="14">
        <f t="shared" ref="H2609:H2614" si="15556">H2610</f>
        <v>612.5</v>
      </c>
      <c r="I2609" s="14">
        <f t="shared" ref="I2609:I2614" si="15557">I2610</f>
        <v>612.5</v>
      </c>
      <c r="J2609" s="14">
        <f t="shared" ref="J2609:J2614" si="15558">J2610</f>
        <v>0</v>
      </c>
      <c r="K2609" s="14">
        <f t="shared" ref="K2609:K2614" si="15559">K2610</f>
        <v>0</v>
      </c>
      <c r="L2609" s="14">
        <f t="shared" ref="L2609:L2614" si="15560">L2610</f>
        <v>0</v>
      </c>
      <c r="M2609" s="14">
        <f t="shared" si="15428"/>
        <v>612.5</v>
      </c>
      <c r="N2609" s="14">
        <f t="shared" si="15429"/>
        <v>612.5</v>
      </c>
      <c r="O2609" s="14">
        <f t="shared" si="15430"/>
        <v>612.5</v>
      </c>
      <c r="P2609" s="14">
        <f t="shared" ref="P2609:P2614" si="15561">P2610</f>
        <v>0</v>
      </c>
      <c r="Q2609" s="14">
        <f t="shared" ref="Q2609:Q2614" si="15562">Q2610</f>
        <v>0</v>
      </c>
      <c r="R2609" s="14">
        <f t="shared" ref="R2609:R2614" si="15563">R2610</f>
        <v>0</v>
      </c>
      <c r="S2609" s="14">
        <f t="shared" ref="S2609:S2614" si="15564">S2610</f>
        <v>0</v>
      </c>
      <c r="T2609" s="14">
        <f t="shared" ref="T2609:T2614" si="15565">T2610</f>
        <v>0</v>
      </c>
      <c r="U2609" s="14">
        <f t="shared" ref="U2609:U2614" si="15566">U2610</f>
        <v>0</v>
      </c>
      <c r="V2609" s="14">
        <f t="shared" ref="V2609:V2614" si="15567">V2610</f>
        <v>0</v>
      </c>
      <c r="W2609" s="14">
        <f t="shared" ref="W2609:W2614" si="15568">W2610</f>
        <v>0</v>
      </c>
      <c r="X2609" s="14">
        <f t="shared" ref="X2609:X2614" si="15569">X2610</f>
        <v>0</v>
      </c>
      <c r="Y2609" s="14">
        <f t="shared" si="15529"/>
        <v>612.5</v>
      </c>
      <c r="Z2609" s="14">
        <f t="shared" si="15530"/>
        <v>612.5</v>
      </c>
      <c r="AA2609" s="14">
        <f t="shared" si="15531"/>
        <v>612.5</v>
      </c>
      <c r="AB2609" s="14">
        <f t="shared" ref="AB2609:AB2614" si="15570">AB2610</f>
        <v>0</v>
      </c>
      <c r="AC2609" s="14">
        <f t="shared" ref="AC2609:AC2614" si="15571">AC2610</f>
        <v>0</v>
      </c>
      <c r="AD2609" s="14">
        <f t="shared" ref="AD2609:AD2614" si="15572">AD2610</f>
        <v>0</v>
      </c>
      <c r="AE2609" s="14">
        <f t="shared" si="15532"/>
        <v>612.5</v>
      </c>
      <c r="AF2609" s="14">
        <f t="shared" si="15533"/>
        <v>612.5</v>
      </c>
      <c r="AG2609" s="14">
        <f t="shared" si="15534"/>
        <v>612.5</v>
      </c>
      <c r="AH2609" s="14">
        <f t="shared" ref="AH2609:AH2614" si="15573">AH2610</f>
        <v>0</v>
      </c>
      <c r="AI2609" s="14">
        <f t="shared" ref="AI2609:AI2614" si="15574">AI2610</f>
        <v>0</v>
      </c>
      <c r="AJ2609" s="14">
        <f t="shared" ref="AJ2609:AJ2614" si="15575">AJ2610</f>
        <v>0</v>
      </c>
      <c r="AK2609" s="14">
        <f t="shared" ref="AK2609:AK2614" si="15576">AK2610</f>
        <v>0</v>
      </c>
      <c r="AL2609" s="14">
        <f t="shared" ref="AL2609:AL2614" si="15577">AL2610</f>
        <v>0</v>
      </c>
      <c r="AM2609" s="14">
        <f t="shared" ref="AM2609:AM2614" si="15578">AM2610</f>
        <v>0</v>
      </c>
      <c r="AN2609" s="14">
        <f t="shared" ref="AN2609:AN2614" si="15579">AN2610</f>
        <v>0</v>
      </c>
      <c r="AO2609" s="14">
        <f t="shared" ref="AO2609:AO2614" si="15580">AO2610</f>
        <v>0</v>
      </c>
      <c r="AP2609" s="14">
        <f t="shared" ref="AP2609:AP2614" si="15581">AP2610</f>
        <v>0</v>
      </c>
      <c r="AQ2609" s="14">
        <f t="shared" ref="AQ2609:AQ2614" si="15582">AQ2610</f>
        <v>0</v>
      </c>
      <c r="AR2609" s="14">
        <f t="shared" ref="AR2609:AR2614" si="15583">AR2610</f>
        <v>0</v>
      </c>
      <c r="AS2609" s="14">
        <f t="shared" ref="AS2609:AS2614" si="15584">AS2610</f>
        <v>0</v>
      </c>
      <c r="AT2609" s="14">
        <f t="shared" ref="AT2609:AT2614" si="15585">AT2610</f>
        <v>0</v>
      </c>
      <c r="AU2609" s="14">
        <f t="shared" ref="AU2609:AU2614" si="15586">AU2610</f>
        <v>0</v>
      </c>
      <c r="AV2609" s="14">
        <f t="shared" ref="AV2609:AV2614" si="15587">AV2610</f>
        <v>0</v>
      </c>
      <c r="AW2609" s="14">
        <f t="shared" si="15535"/>
        <v>612.5</v>
      </c>
      <c r="AX2609" s="14">
        <f t="shared" si="15536"/>
        <v>612.5</v>
      </c>
      <c r="AY2609" s="14">
        <f t="shared" si="15537"/>
        <v>612.5</v>
      </c>
      <c r="AZ2609" s="14">
        <f t="shared" ref="AZ2609:AZ2614" si="15588">AZ2610</f>
        <v>0</v>
      </c>
      <c r="BA2609" s="14">
        <f t="shared" si="15538"/>
        <v>612.5</v>
      </c>
      <c r="BB2609" s="14">
        <f t="shared" si="15539"/>
        <v>612.5</v>
      </c>
      <c r="BC2609" s="14">
        <f t="shared" si="15540"/>
        <v>612.5</v>
      </c>
      <c r="BD2609" s="14">
        <f t="shared" ref="BD2609:BD2614" si="15589">BD2610</f>
        <v>0</v>
      </c>
      <c r="BE2609" s="14">
        <f t="shared" ref="BE2609:BE2614" si="15590">BE2610</f>
        <v>0</v>
      </c>
      <c r="BF2609" s="14">
        <f t="shared" ref="BF2609:BF2614" si="15591">BF2610</f>
        <v>0</v>
      </c>
      <c r="BG2609" s="14">
        <f t="shared" ref="BG2609:BG2614" si="15592">BG2610</f>
        <v>0</v>
      </c>
      <c r="BH2609" s="14">
        <f t="shared" ref="BH2609:BH2614" si="15593">BH2610</f>
        <v>0</v>
      </c>
      <c r="BI2609" s="14">
        <f t="shared" ref="BI2609:BI2614" si="15594">BI2610</f>
        <v>0</v>
      </c>
      <c r="BJ2609" s="14">
        <f t="shared" ref="BJ2609:BJ2614" si="15595">BJ2610</f>
        <v>0</v>
      </c>
      <c r="BK2609" s="14">
        <f t="shared" ref="BK2609:BK2614" si="15596">BK2610</f>
        <v>0</v>
      </c>
      <c r="BL2609" s="14">
        <f t="shared" ref="BL2609:BL2614" si="15597">BL2610</f>
        <v>0</v>
      </c>
      <c r="BM2609" s="14">
        <f t="shared" ref="BM2609:BM2614" si="15598">BM2610</f>
        <v>0</v>
      </c>
      <c r="BN2609" s="14">
        <f t="shared" ref="BN2609:BN2614" si="15599">BN2610</f>
        <v>0</v>
      </c>
      <c r="BO2609" s="14">
        <f t="shared" si="15541"/>
        <v>612.5</v>
      </c>
      <c r="BP2609" s="14">
        <f t="shared" si="15542"/>
        <v>612.5</v>
      </c>
      <c r="BQ2609" s="14">
        <f t="shared" si="15543"/>
        <v>612.5</v>
      </c>
      <c r="BR2609" s="14">
        <f t="shared" ref="BR2609:BR2614" si="15600">BR2610</f>
        <v>0</v>
      </c>
      <c r="BS2609" s="14">
        <f t="shared" ref="BS2609:BS2614" si="15601">BS2610</f>
        <v>0</v>
      </c>
      <c r="BT2609" s="14">
        <f t="shared" ref="BT2609:BT2614" si="15602">BT2610</f>
        <v>0</v>
      </c>
      <c r="BU2609" s="14">
        <f t="shared" si="15544"/>
        <v>612.5</v>
      </c>
      <c r="BV2609" s="14">
        <f t="shared" si="15545"/>
        <v>612.5</v>
      </c>
      <c r="BW2609" s="14">
        <f t="shared" si="15546"/>
        <v>612.5</v>
      </c>
      <c r="BX2609" s="14">
        <f t="shared" ref="BX2609:BX2614" si="15603">BX2610</f>
        <v>0</v>
      </c>
      <c r="BY2609" s="14">
        <f t="shared" ref="BY2609:BY2614" si="15604">BY2610</f>
        <v>0</v>
      </c>
      <c r="BZ2609" s="14">
        <f t="shared" ref="BZ2609:BZ2614" si="15605">BZ2610</f>
        <v>0</v>
      </c>
      <c r="CA2609" s="14">
        <f t="shared" ref="CA2609:CA2614" si="15606">CA2610</f>
        <v>0</v>
      </c>
      <c r="CB2609" s="14">
        <f t="shared" ref="CB2609:CB2614" si="15607">CB2610</f>
        <v>0</v>
      </c>
      <c r="CC2609" s="14">
        <f t="shared" ref="CC2609:CC2614" si="15608">CC2610</f>
        <v>0</v>
      </c>
      <c r="CD2609" s="14">
        <f t="shared" ref="CD2609:CD2614" si="15609">CD2610</f>
        <v>0</v>
      </c>
      <c r="CE2609" s="14">
        <f t="shared" ref="CE2609:CE2614" si="15610">CE2610</f>
        <v>0</v>
      </c>
      <c r="CF2609" s="14">
        <f t="shared" ref="CF2609:CF2614" si="15611">CF2610</f>
        <v>0</v>
      </c>
      <c r="CG2609" s="14">
        <f t="shared" si="15547"/>
        <v>612.5</v>
      </c>
      <c r="CH2609" s="14">
        <f t="shared" ref="CH2609:CH2614" si="15612">CH2610</f>
        <v>0</v>
      </c>
      <c r="CI2609" s="84">
        <f t="shared" si="15419"/>
        <v>612.5</v>
      </c>
      <c r="CJ2609" s="14">
        <f t="shared" si="15548"/>
        <v>612.5</v>
      </c>
      <c r="CK2609" s="52">
        <f t="shared" ref="CK2609:CP2614" si="15613">CK2610</f>
        <v>0</v>
      </c>
      <c r="CL2609" s="84">
        <f t="shared" si="15420"/>
        <v>612.5</v>
      </c>
      <c r="CM2609" s="14">
        <f t="shared" si="15549"/>
        <v>612.5</v>
      </c>
      <c r="CN2609" s="52">
        <f t="shared" si="15613"/>
        <v>0</v>
      </c>
      <c r="CO2609" s="84">
        <f t="shared" si="15421"/>
        <v>612.5</v>
      </c>
      <c r="CP2609" s="14">
        <f t="shared" si="15613"/>
        <v>0</v>
      </c>
      <c r="CQ2609" s="29"/>
      <c r="CR2609" s="29"/>
      <c r="CT2609" s="1"/>
    </row>
    <row r="2610" spans="1:99" ht="15.6" customHeight="1" x14ac:dyDescent="0.3">
      <c r="A2610" s="76" t="s">
        <v>1041</v>
      </c>
      <c r="B2610" s="76" t="s">
        <v>102</v>
      </c>
      <c r="C2610" s="76" t="s">
        <v>333</v>
      </c>
      <c r="D2610" s="76" t="s">
        <v>237</v>
      </c>
      <c r="E2610" s="88"/>
      <c r="F2610" s="77" t="s">
        <v>41</v>
      </c>
      <c r="G2610" s="14">
        <f t="shared" si="15555"/>
        <v>612.5</v>
      </c>
      <c r="H2610" s="14">
        <f t="shared" si="15556"/>
        <v>612.5</v>
      </c>
      <c r="I2610" s="14">
        <f t="shared" si="15557"/>
        <v>612.5</v>
      </c>
      <c r="J2610" s="14">
        <f t="shared" si="15558"/>
        <v>0</v>
      </c>
      <c r="K2610" s="14">
        <f t="shared" si="15559"/>
        <v>0</v>
      </c>
      <c r="L2610" s="14">
        <f t="shared" si="15560"/>
        <v>0</v>
      </c>
      <c r="M2610" s="14">
        <f t="shared" si="15428"/>
        <v>612.5</v>
      </c>
      <c r="N2610" s="14">
        <f t="shared" si="15429"/>
        <v>612.5</v>
      </c>
      <c r="O2610" s="14">
        <f t="shared" si="15430"/>
        <v>612.5</v>
      </c>
      <c r="P2610" s="14">
        <f t="shared" si="15561"/>
        <v>0</v>
      </c>
      <c r="Q2610" s="14">
        <f t="shared" si="15562"/>
        <v>0</v>
      </c>
      <c r="R2610" s="14">
        <f t="shared" si="15563"/>
        <v>0</v>
      </c>
      <c r="S2610" s="14">
        <f t="shared" si="15564"/>
        <v>0</v>
      </c>
      <c r="T2610" s="14">
        <f t="shared" si="15565"/>
        <v>0</v>
      </c>
      <c r="U2610" s="14">
        <f t="shared" si="15566"/>
        <v>0</v>
      </c>
      <c r="V2610" s="14">
        <f t="shared" si="15567"/>
        <v>0</v>
      </c>
      <c r="W2610" s="14">
        <f t="shared" si="15568"/>
        <v>0</v>
      </c>
      <c r="X2610" s="14">
        <f t="shared" si="15569"/>
        <v>0</v>
      </c>
      <c r="Y2610" s="14">
        <f t="shared" si="15529"/>
        <v>612.5</v>
      </c>
      <c r="Z2610" s="14">
        <f t="shared" si="15530"/>
        <v>612.5</v>
      </c>
      <c r="AA2610" s="14">
        <f t="shared" si="15531"/>
        <v>612.5</v>
      </c>
      <c r="AB2610" s="14">
        <f t="shared" si="15570"/>
        <v>0</v>
      </c>
      <c r="AC2610" s="14">
        <f t="shared" si="15571"/>
        <v>0</v>
      </c>
      <c r="AD2610" s="14">
        <f t="shared" si="15572"/>
        <v>0</v>
      </c>
      <c r="AE2610" s="14">
        <f t="shared" si="15532"/>
        <v>612.5</v>
      </c>
      <c r="AF2610" s="14">
        <f t="shared" si="15533"/>
        <v>612.5</v>
      </c>
      <c r="AG2610" s="14">
        <f t="shared" si="15534"/>
        <v>612.5</v>
      </c>
      <c r="AH2610" s="14">
        <f t="shared" si="15573"/>
        <v>0</v>
      </c>
      <c r="AI2610" s="14">
        <f t="shared" si="15574"/>
        <v>0</v>
      </c>
      <c r="AJ2610" s="14">
        <f t="shared" si="15575"/>
        <v>0</v>
      </c>
      <c r="AK2610" s="14">
        <f t="shared" si="15576"/>
        <v>0</v>
      </c>
      <c r="AL2610" s="14">
        <f t="shared" si="15577"/>
        <v>0</v>
      </c>
      <c r="AM2610" s="14">
        <f t="shared" si="15578"/>
        <v>0</v>
      </c>
      <c r="AN2610" s="14">
        <f t="shared" si="15579"/>
        <v>0</v>
      </c>
      <c r="AO2610" s="14">
        <f t="shared" si="15580"/>
        <v>0</v>
      </c>
      <c r="AP2610" s="14">
        <f t="shared" si="15581"/>
        <v>0</v>
      </c>
      <c r="AQ2610" s="14">
        <f t="shared" si="15582"/>
        <v>0</v>
      </c>
      <c r="AR2610" s="14">
        <f t="shared" si="15583"/>
        <v>0</v>
      </c>
      <c r="AS2610" s="14">
        <f t="shared" si="15584"/>
        <v>0</v>
      </c>
      <c r="AT2610" s="14">
        <f t="shared" si="15585"/>
        <v>0</v>
      </c>
      <c r="AU2610" s="14">
        <f t="shared" si="15586"/>
        <v>0</v>
      </c>
      <c r="AV2610" s="14">
        <f t="shared" si="15587"/>
        <v>0</v>
      </c>
      <c r="AW2610" s="14">
        <f t="shared" si="15535"/>
        <v>612.5</v>
      </c>
      <c r="AX2610" s="14">
        <f t="shared" si="15536"/>
        <v>612.5</v>
      </c>
      <c r="AY2610" s="14">
        <f t="shared" si="15537"/>
        <v>612.5</v>
      </c>
      <c r="AZ2610" s="14">
        <f t="shared" si="15588"/>
        <v>0</v>
      </c>
      <c r="BA2610" s="14">
        <f t="shared" si="15538"/>
        <v>612.5</v>
      </c>
      <c r="BB2610" s="14">
        <f t="shared" si="15539"/>
        <v>612.5</v>
      </c>
      <c r="BC2610" s="14">
        <f t="shared" si="15540"/>
        <v>612.5</v>
      </c>
      <c r="BD2610" s="14">
        <f t="shared" si="15589"/>
        <v>0</v>
      </c>
      <c r="BE2610" s="14">
        <f t="shared" si="15590"/>
        <v>0</v>
      </c>
      <c r="BF2610" s="14">
        <f t="shared" si="15591"/>
        <v>0</v>
      </c>
      <c r="BG2610" s="14">
        <f t="shared" si="15592"/>
        <v>0</v>
      </c>
      <c r="BH2610" s="14">
        <f t="shared" si="15593"/>
        <v>0</v>
      </c>
      <c r="BI2610" s="14">
        <f t="shared" si="15594"/>
        <v>0</v>
      </c>
      <c r="BJ2610" s="14">
        <f t="shared" si="15595"/>
        <v>0</v>
      </c>
      <c r="BK2610" s="14">
        <f t="shared" si="15596"/>
        <v>0</v>
      </c>
      <c r="BL2610" s="14">
        <f t="shared" si="15597"/>
        <v>0</v>
      </c>
      <c r="BM2610" s="14">
        <f t="shared" si="15598"/>
        <v>0</v>
      </c>
      <c r="BN2610" s="14">
        <f t="shared" si="15599"/>
        <v>0</v>
      </c>
      <c r="BO2610" s="14">
        <f t="shared" si="15541"/>
        <v>612.5</v>
      </c>
      <c r="BP2610" s="14">
        <f t="shared" si="15542"/>
        <v>612.5</v>
      </c>
      <c r="BQ2610" s="14">
        <f t="shared" si="15543"/>
        <v>612.5</v>
      </c>
      <c r="BR2610" s="14">
        <f t="shared" si="15600"/>
        <v>0</v>
      </c>
      <c r="BS2610" s="14">
        <f t="shared" si="15601"/>
        <v>0</v>
      </c>
      <c r="BT2610" s="14">
        <f t="shared" si="15602"/>
        <v>0</v>
      </c>
      <c r="BU2610" s="14">
        <f t="shared" si="15544"/>
        <v>612.5</v>
      </c>
      <c r="BV2610" s="14">
        <f t="shared" si="15545"/>
        <v>612.5</v>
      </c>
      <c r="BW2610" s="14">
        <f t="shared" si="15546"/>
        <v>612.5</v>
      </c>
      <c r="BX2610" s="14">
        <f t="shared" si="15603"/>
        <v>0</v>
      </c>
      <c r="BY2610" s="14">
        <f t="shared" si="15604"/>
        <v>0</v>
      </c>
      <c r="BZ2610" s="14">
        <f t="shared" si="15605"/>
        <v>0</v>
      </c>
      <c r="CA2610" s="14">
        <f t="shared" si="15606"/>
        <v>0</v>
      </c>
      <c r="CB2610" s="14">
        <f t="shared" si="15607"/>
        <v>0</v>
      </c>
      <c r="CC2610" s="14">
        <f t="shared" si="15608"/>
        <v>0</v>
      </c>
      <c r="CD2610" s="14">
        <f t="shared" si="15609"/>
        <v>0</v>
      </c>
      <c r="CE2610" s="14">
        <f t="shared" si="15610"/>
        <v>0</v>
      </c>
      <c r="CF2610" s="14">
        <f t="shared" si="15611"/>
        <v>0</v>
      </c>
      <c r="CG2610" s="14">
        <f t="shared" si="15547"/>
        <v>612.5</v>
      </c>
      <c r="CH2610" s="14">
        <f t="shared" si="15612"/>
        <v>0</v>
      </c>
      <c r="CI2610" s="84">
        <f t="shared" si="15419"/>
        <v>612.5</v>
      </c>
      <c r="CJ2610" s="14">
        <f t="shared" si="15548"/>
        <v>612.5</v>
      </c>
      <c r="CK2610" s="52">
        <f t="shared" si="15613"/>
        <v>0</v>
      </c>
      <c r="CL2610" s="84">
        <f t="shared" si="15420"/>
        <v>612.5</v>
      </c>
      <c r="CM2610" s="14">
        <f t="shared" si="15549"/>
        <v>612.5</v>
      </c>
      <c r="CN2610" s="52">
        <f t="shared" si="15613"/>
        <v>0</v>
      </c>
      <c r="CO2610" s="84">
        <f t="shared" si="15421"/>
        <v>612.5</v>
      </c>
      <c r="CP2610" s="14">
        <f t="shared" si="15613"/>
        <v>0</v>
      </c>
      <c r="CQ2610" s="29"/>
      <c r="CR2610" s="29"/>
      <c r="CT2610" s="1"/>
    </row>
    <row r="2611" spans="1:99" ht="46.8" customHeight="1" x14ac:dyDescent="0.3">
      <c r="A2611" s="76" t="s">
        <v>1041</v>
      </c>
      <c r="B2611" s="76" t="s">
        <v>102</v>
      </c>
      <c r="C2611" s="76" t="s">
        <v>333</v>
      </c>
      <c r="D2611" s="76" t="s">
        <v>238</v>
      </c>
      <c r="E2611" s="88"/>
      <c r="F2611" s="77" t="s">
        <v>239</v>
      </c>
      <c r="G2611" s="14">
        <f t="shared" si="15555"/>
        <v>612.5</v>
      </c>
      <c r="H2611" s="14">
        <f t="shared" si="15556"/>
        <v>612.5</v>
      </c>
      <c r="I2611" s="14">
        <f t="shared" si="15557"/>
        <v>612.5</v>
      </c>
      <c r="J2611" s="14">
        <f t="shared" si="15558"/>
        <v>0</v>
      </c>
      <c r="K2611" s="14">
        <f t="shared" si="15559"/>
        <v>0</v>
      </c>
      <c r="L2611" s="14">
        <f t="shared" si="15560"/>
        <v>0</v>
      </c>
      <c r="M2611" s="14">
        <f t="shared" si="15428"/>
        <v>612.5</v>
      </c>
      <c r="N2611" s="14">
        <f t="shared" si="15429"/>
        <v>612.5</v>
      </c>
      <c r="O2611" s="14">
        <f t="shared" si="15430"/>
        <v>612.5</v>
      </c>
      <c r="P2611" s="14">
        <f t="shared" si="15561"/>
        <v>0</v>
      </c>
      <c r="Q2611" s="14">
        <f t="shared" si="15562"/>
        <v>0</v>
      </c>
      <c r="R2611" s="14">
        <f t="shared" si="15563"/>
        <v>0</v>
      </c>
      <c r="S2611" s="14">
        <f t="shared" si="15564"/>
        <v>0</v>
      </c>
      <c r="T2611" s="14">
        <f t="shared" si="15565"/>
        <v>0</v>
      </c>
      <c r="U2611" s="14">
        <f t="shared" si="15566"/>
        <v>0</v>
      </c>
      <c r="V2611" s="14">
        <f t="shared" si="15567"/>
        <v>0</v>
      </c>
      <c r="W2611" s="14">
        <f t="shared" si="15568"/>
        <v>0</v>
      </c>
      <c r="X2611" s="14">
        <f t="shared" si="15569"/>
        <v>0</v>
      </c>
      <c r="Y2611" s="14">
        <f t="shared" si="15529"/>
        <v>612.5</v>
      </c>
      <c r="Z2611" s="14">
        <f t="shared" si="15530"/>
        <v>612.5</v>
      </c>
      <c r="AA2611" s="14">
        <f t="shared" si="15531"/>
        <v>612.5</v>
      </c>
      <c r="AB2611" s="14">
        <f t="shared" si="15570"/>
        <v>0</v>
      </c>
      <c r="AC2611" s="14">
        <f t="shared" si="15571"/>
        <v>0</v>
      </c>
      <c r="AD2611" s="14">
        <f t="shared" si="15572"/>
        <v>0</v>
      </c>
      <c r="AE2611" s="14">
        <f t="shared" si="15532"/>
        <v>612.5</v>
      </c>
      <c r="AF2611" s="14">
        <f t="shared" si="15533"/>
        <v>612.5</v>
      </c>
      <c r="AG2611" s="14">
        <f t="shared" si="15534"/>
        <v>612.5</v>
      </c>
      <c r="AH2611" s="14">
        <f t="shared" si="15573"/>
        <v>0</v>
      </c>
      <c r="AI2611" s="14">
        <f t="shared" si="15574"/>
        <v>0</v>
      </c>
      <c r="AJ2611" s="14">
        <f t="shared" si="15575"/>
        <v>0</v>
      </c>
      <c r="AK2611" s="14">
        <f t="shared" si="15576"/>
        <v>0</v>
      </c>
      <c r="AL2611" s="14">
        <f t="shared" si="15577"/>
        <v>0</v>
      </c>
      <c r="AM2611" s="14">
        <f t="shared" si="15578"/>
        <v>0</v>
      </c>
      <c r="AN2611" s="14">
        <f t="shared" si="15579"/>
        <v>0</v>
      </c>
      <c r="AO2611" s="14">
        <f t="shared" si="15580"/>
        <v>0</v>
      </c>
      <c r="AP2611" s="14">
        <f t="shared" si="15581"/>
        <v>0</v>
      </c>
      <c r="AQ2611" s="14">
        <f t="shared" si="15582"/>
        <v>0</v>
      </c>
      <c r="AR2611" s="14">
        <f t="shared" si="15583"/>
        <v>0</v>
      </c>
      <c r="AS2611" s="14">
        <f t="shared" si="15584"/>
        <v>0</v>
      </c>
      <c r="AT2611" s="14">
        <f t="shared" si="15585"/>
        <v>0</v>
      </c>
      <c r="AU2611" s="14">
        <f t="shared" si="15586"/>
        <v>0</v>
      </c>
      <c r="AV2611" s="14">
        <f t="shared" si="15587"/>
        <v>0</v>
      </c>
      <c r="AW2611" s="14">
        <f t="shared" si="15535"/>
        <v>612.5</v>
      </c>
      <c r="AX2611" s="14">
        <f t="shared" si="15536"/>
        <v>612.5</v>
      </c>
      <c r="AY2611" s="14">
        <f t="shared" si="15537"/>
        <v>612.5</v>
      </c>
      <c r="AZ2611" s="14">
        <f t="shared" si="15588"/>
        <v>0</v>
      </c>
      <c r="BA2611" s="14">
        <f t="shared" si="15538"/>
        <v>612.5</v>
      </c>
      <c r="BB2611" s="14">
        <f t="shared" si="15539"/>
        <v>612.5</v>
      </c>
      <c r="BC2611" s="14">
        <f t="shared" si="15540"/>
        <v>612.5</v>
      </c>
      <c r="BD2611" s="14">
        <f t="shared" si="15589"/>
        <v>0</v>
      </c>
      <c r="BE2611" s="14">
        <f t="shared" si="15590"/>
        <v>0</v>
      </c>
      <c r="BF2611" s="14">
        <f t="shared" si="15591"/>
        <v>0</v>
      </c>
      <c r="BG2611" s="14">
        <f t="shared" si="15592"/>
        <v>0</v>
      </c>
      <c r="BH2611" s="14">
        <f t="shared" si="15593"/>
        <v>0</v>
      </c>
      <c r="BI2611" s="14">
        <f t="shared" si="15594"/>
        <v>0</v>
      </c>
      <c r="BJ2611" s="14">
        <f t="shared" si="15595"/>
        <v>0</v>
      </c>
      <c r="BK2611" s="14">
        <f t="shared" si="15596"/>
        <v>0</v>
      </c>
      <c r="BL2611" s="14">
        <f t="shared" si="15597"/>
        <v>0</v>
      </c>
      <c r="BM2611" s="14">
        <f t="shared" si="15598"/>
        <v>0</v>
      </c>
      <c r="BN2611" s="14">
        <f t="shared" si="15599"/>
        <v>0</v>
      </c>
      <c r="BO2611" s="14">
        <f t="shared" si="15541"/>
        <v>612.5</v>
      </c>
      <c r="BP2611" s="14">
        <f t="shared" si="15542"/>
        <v>612.5</v>
      </c>
      <c r="BQ2611" s="14">
        <f t="shared" si="15543"/>
        <v>612.5</v>
      </c>
      <c r="BR2611" s="14">
        <f t="shared" si="15600"/>
        <v>0</v>
      </c>
      <c r="BS2611" s="14">
        <f t="shared" si="15601"/>
        <v>0</v>
      </c>
      <c r="BT2611" s="14">
        <f t="shared" si="15602"/>
        <v>0</v>
      </c>
      <c r="BU2611" s="14">
        <f t="shared" si="15544"/>
        <v>612.5</v>
      </c>
      <c r="BV2611" s="14">
        <f t="shared" si="15545"/>
        <v>612.5</v>
      </c>
      <c r="BW2611" s="14">
        <f t="shared" si="15546"/>
        <v>612.5</v>
      </c>
      <c r="BX2611" s="14">
        <f t="shared" si="15603"/>
        <v>0</v>
      </c>
      <c r="BY2611" s="14">
        <f t="shared" si="15604"/>
        <v>0</v>
      </c>
      <c r="BZ2611" s="14">
        <f t="shared" si="15605"/>
        <v>0</v>
      </c>
      <c r="CA2611" s="14">
        <f t="shared" si="15606"/>
        <v>0</v>
      </c>
      <c r="CB2611" s="14">
        <f t="shared" si="15607"/>
        <v>0</v>
      </c>
      <c r="CC2611" s="14">
        <f t="shared" si="15608"/>
        <v>0</v>
      </c>
      <c r="CD2611" s="14">
        <f t="shared" si="15609"/>
        <v>0</v>
      </c>
      <c r="CE2611" s="14">
        <f t="shared" si="15610"/>
        <v>0</v>
      </c>
      <c r="CF2611" s="14">
        <f t="shared" si="15611"/>
        <v>0</v>
      </c>
      <c r="CG2611" s="14">
        <f t="shared" si="15547"/>
        <v>612.5</v>
      </c>
      <c r="CH2611" s="14">
        <f t="shared" si="15612"/>
        <v>0</v>
      </c>
      <c r="CI2611" s="84">
        <f t="shared" si="15419"/>
        <v>612.5</v>
      </c>
      <c r="CJ2611" s="14">
        <f t="shared" si="15548"/>
        <v>612.5</v>
      </c>
      <c r="CK2611" s="52">
        <f t="shared" si="15613"/>
        <v>0</v>
      </c>
      <c r="CL2611" s="84">
        <f t="shared" si="15420"/>
        <v>612.5</v>
      </c>
      <c r="CM2611" s="14">
        <f t="shared" si="15549"/>
        <v>612.5</v>
      </c>
      <c r="CN2611" s="52">
        <f t="shared" si="15613"/>
        <v>0</v>
      </c>
      <c r="CO2611" s="84">
        <f t="shared" si="15421"/>
        <v>612.5</v>
      </c>
      <c r="CP2611" s="14">
        <f t="shared" si="15613"/>
        <v>0</v>
      </c>
      <c r="CQ2611" s="29"/>
      <c r="CR2611" s="29"/>
      <c r="CT2611" s="1"/>
    </row>
    <row r="2612" spans="1:99" ht="31.2" customHeight="1" x14ac:dyDescent="0.3">
      <c r="A2612" s="76" t="s">
        <v>1041</v>
      </c>
      <c r="B2612" s="76" t="s">
        <v>102</v>
      </c>
      <c r="C2612" s="76" t="s">
        <v>333</v>
      </c>
      <c r="D2612" s="76" t="s">
        <v>271</v>
      </c>
      <c r="E2612" s="88"/>
      <c r="F2612" s="77" t="s">
        <v>272</v>
      </c>
      <c r="G2612" s="14">
        <f t="shared" si="15555"/>
        <v>612.5</v>
      </c>
      <c r="H2612" s="14">
        <f t="shared" si="15556"/>
        <v>612.5</v>
      </c>
      <c r="I2612" s="14">
        <f t="shared" si="15557"/>
        <v>612.5</v>
      </c>
      <c r="J2612" s="14">
        <f t="shared" si="15558"/>
        <v>0</v>
      </c>
      <c r="K2612" s="14">
        <f t="shared" si="15559"/>
        <v>0</v>
      </c>
      <c r="L2612" s="14">
        <f t="shared" si="15560"/>
        <v>0</v>
      </c>
      <c r="M2612" s="14">
        <f t="shared" si="15428"/>
        <v>612.5</v>
      </c>
      <c r="N2612" s="14">
        <f t="shared" si="15429"/>
        <v>612.5</v>
      </c>
      <c r="O2612" s="14">
        <f t="shared" si="15430"/>
        <v>612.5</v>
      </c>
      <c r="P2612" s="14">
        <f t="shared" si="15561"/>
        <v>0</v>
      </c>
      <c r="Q2612" s="14">
        <f t="shared" si="15562"/>
        <v>0</v>
      </c>
      <c r="R2612" s="14">
        <f t="shared" si="15563"/>
        <v>0</v>
      </c>
      <c r="S2612" s="14">
        <f t="shared" si="15564"/>
        <v>0</v>
      </c>
      <c r="T2612" s="14">
        <f t="shared" si="15565"/>
        <v>0</v>
      </c>
      <c r="U2612" s="14">
        <f t="shared" si="15566"/>
        <v>0</v>
      </c>
      <c r="V2612" s="14">
        <f t="shared" si="15567"/>
        <v>0</v>
      </c>
      <c r="W2612" s="14">
        <f t="shared" si="15568"/>
        <v>0</v>
      </c>
      <c r="X2612" s="14">
        <f t="shared" si="15569"/>
        <v>0</v>
      </c>
      <c r="Y2612" s="14">
        <f t="shared" si="15529"/>
        <v>612.5</v>
      </c>
      <c r="Z2612" s="14">
        <f t="shared" si="15530"/>
        <v>612.5</v>
      </c>
      <c r="AA2612" s="14">
        <f t="shared" si="15531"/>
        <v>612.5</v>
      </c>
      <c r="AB2612" s="14">
        <f t="shared" si="15570"/>
        <v>0</v>
      </c>
      <c r="AC2612" s="14">
        <f t="shared" si="15571"/>
        <v>0</v>
      </c>
      <c r="AD2612" s="14">
        <f t="shared" si="15572"/>
        <v>0</v>
      </c>
      <c r="AE2612" s="14">
        <f t="shared" si="15532"/>
        <v>612.5</v>
      </c>
      <c r="AF2612" s="14">
        <f t="shared" si="15533"/>
        <v>612.5</v>
      </c>
      <c r="AG2612" s="14">
        <f t="shared" si="15534"/>
        <v>612.5</v>
      </c>
      <c r="AH2612" s="14">
        <f t="shared" si="15573"/>
        <v>0</v>
      </c>
      <c r="AI2612" s="14">
        <f t="shared" si="15574"/>
        <v>0</v>
      </c>
      <c r="AJ2612" s="14">
        <f t="shared" si="15575"/>
        <v>0</v>
      </c>
      <c r="AK2612" s="14">
        <f t="shared" si="15576"/>
        <v>0</v>
      </c>
      <c r="AL2612" s="14">
        <f t="shared" si="15577"/>
        <v>0</v>
      </c>
      <c r="AM2612" s="14">
        <f t="shared" si="15578"/>
        <v>0</v>
      </c>
      <c r="AN2612" s="14">
        <f t="shared" si="15579"/>
        <v>0</v>
      </c>
      <c r="AO2612" s="14">
        <f t="shared" si="15580"/>
        <v>0</v>
      </c>
      <c r="AP2612" s="14">
        <f t="shared" si="15581"/>
        <v>0</v>
      </c>
      <c r="AQ2612" s="14">
        <f t="shared" si="15582"/>
        <v>0</v>
      </c>
      <c r="AR2612" s="14">
        <f t="shared" si="15583"/>
        <v>0</v>
      </c>
      <c r="AS2612" s="14">
        <f t="shared" si="15584"/>
        <v>0</v>
      </c>
      <c r="AT2612" s="14">
        <f t="shared" si="15585"/>
        <v>0</v>
      </c>
      <c r="AU2612" s="14">
        <f t="shared" si="15586"/>
        <v>0</v>
      </c>
      <c r="AV2612" s="14">
        <f t="shared" si="15587"/>
        <v>0</v>
      </c>
      <c r="AW2612" s="14">
        <f t="shared" si="15535"/>
        <v>612.5</v>
      </c>
      <c r="AX2612" s="14">
        <f t="shared" si="15536"/>
        <v>612.5</v>
      </c>
      <c r="AY2612" s="14">
        <f t="shared" si="15537"/>
        <v>612.5</v>
      </c>
      <c r="AZ2612" s="14">
        <f t="shared" si="15588"/>
        <v>0</v>
      </c>
      <c r="BA2612" s="14">
        <f t="shared" si="15538"/>
        <v>612.5</v>
      </c>
      <c r="BB2612" s="14">
        <f t="shared" si="15539"/>
        <v>612.5</v>
      </c>
      <c r="BC2612" s="14">
        <f t="shared" si="15540"/>
        <v>612.5</v>
      </c>
      <c r="BD2612" s="14">
        <f t="shared" si="15589"/>
        <v>0</v>
      </c>
      <c r="BE2612" s="14">
        <f t="shared" si="15590"/>
        <v>0</v>
      </c>
      <c r="BF2612" s="14">
        <f t="shared" si="15591"/>
        <v>0</v>
      </c>
      <c r="BG2612" s="14">
        <f t="shared" si="15592"/>
        <v>0</v>
      </c>
      <c r="BH2612" s="14">
        <f t="shared" si="15593"/>
        <v>0</v>
      </c>
      <c r="BI2612" s="14">
        <f t="shared" si="15594"/>
        <v>0</v>
      </c>
      <c r="BJ2612" s="14">
        <f t="shared" si="15595"/>
        <v>0</v>
      </c>
      <c r="BK2612" s="14">
        <f t="shared" si="15596"/>
        <v>0</v>
      </c>
      <c r="BL2612" s="14">
        <f t="shared" si="15597"/>
        <v>0</v>
      </c>
      <c r="BM2612" s="14">
        <f t="shared" si="15598"/>
        <v>0</v>
      </c>
      <c r="BN2612" s="14">
        <f t="shared" si="15599"/>
        <v>0</v>
      </c>
      <c r="BO2612" s="14">
        <f t="shared" si="15541"/>
        <v>612.5</v>
      </c>
      <c r="BP2612" s="14">
        <f t="shared" si="15542"/>
        <v>612.5</v>
      </c>
      <c r="BQ2612" s="14">
        <f t="shared" si="15543"/>
        <v>612.5</v>
      </c>
      <c r="BR2612" s="14">
        <f t="shared" si="15600"/>
        <v>0</v>
      </c>
      <c r="BS2612" s="14">
        <f t="shared" si="15601"/>
        <v>0</v>
      </c>
      <c r="BT2612" s="14">
        <f t="shared" si="15602"/>
        <v>0</v>
      </c>
      <c r="BU2612" s="14">
        <f t="shared" si="15544"/>
        <v>612.5</v>
      </c>
      <c r="BV2612" s="14">
        <f t="shared" si="15545"/>
        <v>612.5</v>
      </c>
      <c r="BW2612" s="14">
        <f t="shared" si="15546"/>
        <v>612.5</v>
      </c>
      <c r="BX2612" s="14">
        <f t="shared" si="15603"/>
        <v>0</v>
      </c>
      <c r="BY2612" s="14">
        <f t="shared" si="15604"/>
        <v>0</v>
      </c>
      <c r="BZ2612" s="14">
        <f t="shared" si="15605"/>
        <v>0</v>
      </c>
      <c r="CA2612" s="14">
        <f t="shared" si="15606"/>
        <v>0</v>
      </c>
      <c r="CB2612" s="14">
        <f t="shared" si="15607"/>
        <v>0</v>
      </c>
      <c r="CC2612" s="14">
        <f t="shared" si="15608"/>
        <v>0</v>
      </c>
      <c r="CD2612" s="14">
        <f t="shared" si="15609"/>
        <v>0</v>
      </c>
      <c r="CE2612" s="14">
        <f t="shared" si="15610"/>
        <v>0</v>
      </c>
      <c r="CF2612" s="14">
        <f t="shared" si="15611"/>
        <v>0</v>
      </c>
      <c r="CG2612" s="14">
        <f t="shared" si="15547"/>
        <v>612.5</v>
      </c>
      <c r="CH2612" s="14">
        <f t="shared" si="15612"/>
        <v>0</v>
      </c>
      <c r="CI2612" s="84">
        <f t="shared" si="15419"/>
        <v>612.5</v>
      </c>
      <c r="CJ2612" s="14">
        <f t="shared" si="15548"/>
        <v>612.5</v>
      </c>
      <c r="CK2612" s="52">
        <f t="shared" si="15613"/>
        <v>0</v>
      </c>
      <c r="CL2612" s="84">
        <f t="shared" si="15420"/>
        <v>612.5</v>
      </c>
      <c r="CM2612" s="14">
        <f t="shared" si="15549"/>
        <v>612.5</v>
      </c>
      <c r="CN2612" s="52">
        <f t="shared" si="15613"/>
        <v>0</v>
      </c>
      <c r="CO2612" s="84">
        <f t="shared" si="15421"/>
        <v>612.5</v>
      </c>
      <c r="CP2612" s="14">
        <f t="shared" si="15613"/>
        <v>0</v>
      </c>
      <c r="CQ2612" s="29"/>
      <c r="CR2612" s="29"/>
      <c r="CT2612" s="1"/>
    </row>
    <row r="2613" spans="1:99" ht="31.2" customHeight="1" x14ac:dyDescent="0.3">
      <c r="A2613" s="76" t="s">
        <v>1041</v>
      </c>
      <c r="B2613" s="76" t="s">
        <v>102</v>
      </c>
      <c r="C2613" s="76" t="s">
        <v>333</v>
      </c>
      <c r="D2613" s="76" t="s">
        <v>271</v>
      </c>
      <c r="E2613" s="76" t="s">
        <v>46</v>
      </c>
      <c r="F2613" s="77" t="s">
        <v>47</v>
      </c>
      <c r="G2613" s="14">
        <v>612.5</v>
      </c>
      <c r="H2613" s="14">
        <v>612.5</v>
      </c>
      <c r="I2613" s="14">
        <v>612.5</v>
      </c>
      <c r="J2613" s="14"/>
      <c r="K2613" s="14"/>
      <c r="L2613" s="14"/>
      <c r="M2613" s="14">
        <f t="shared" si="15428"/>
        <v>612.5</v>
      </c>
      <c r="N2613" s="14">
        <f t="shared" si="15429"/>
        <v>612.5</v>
      </c>
      <c r="O2613" s="14">
        <f t="shared" si="15430"/>
        <v>612.5</v>
      </c>
      <c r="P2613" s="14"/>
      <c r="Q2613" s="14"/>
      <c r="R2613" s="14"/>
      <c r="S2613" s="14"/>
      <c r="T2613" s="14"/>
      <c r="U2613" s="14"/>
      <c r="V2613" s="14"/>
      <c r="W2613" s="14"/>
      <c r="X2613" s="14"/>
      <c r="Y2613" s="14">
        <f t="shared" si="15529"/>
        <v>612.5</v>
      </c>
      <c r="Z2613" s="14">
        <f t="shared" si="15530"/>
        <v>612.5</v>
      </c>
      <c r="AA2613" s="14">
        <f t="shared" si="15531"/>
        <v>612.5</v>
      </c>
      <c r="AB2613" s="14"/>
      <c r="AC2613" s="14"/>
      <c r="AD2613" s="14"/>
      <c r="AE2613" s="14">
        <f t="shared" si="15532"/>
        <v>612.5</v>
      </c>
      <c r="AF2613" s="14">
        <f t="shared" si="15533"/>
        <v>612.5</v>
      </c>
      <c r="AG2613" s="14">
        <f t="shared" si="15534"/>
        <v>612.5</v>
      </c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>
        <f t="shared" si="15535"/>
        <v>612.5</v>
      </c>
      <c r="AX2613" s="14">
        <f t="shared" si="15536"/>
        <v>612.5</v>
      </c>
      <c r="AY2613" s="14">
        <f t="shared" si="15537"/>
        <v>612.5</v>
      </c>
      <c r="AZ2613" s="14"/>
      <c r="BA2613" s="14">
        <f t="shared" si="15538"/>
        <v>612.5</v>
      </c>
      <c r="BB2613" s="14">
        <f t="shared" si="15539"/>
        <v>612.5</v>
      </c>
      <c r="BC2613" s="14">
        <f t="shared" si="15540"/>
        <v>612.5</v>
      </c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>
        <f t="shared" si="15541"/>
        <v>612.5</v>
      </c>
      <c r="BP2613" s="14">
        <f t="shared" si="15542"/>
        <v>612.5</v>
      </c>
      <c r="BQ2613" s="14">
        <f t="shared" si="15543"/>
        <v>612.5</v>
      </c>
      <c r="BR2613" s="14"/>
      <c r="BS2613" s="14"/>
      <c r="BT2613" s="14"/>
      <c r="BU2613" s="14">
        <f t="shared" si="15544"/>
        <v>612.5</v>
      </c>
      <c r="BV2613" s="14">
        <f t="shared" si="15545"/>
        <v>612.5</v>
      </c>
      <c r="BW2613" s="14">
        <f t="shared" si="15546"/>
        <v>612.5</v>
      </c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>
        <f t="shared" si="15547"/>
        <v>612.5</v>
      </c>
      <c r="CH2613" s="14"/>
      <c r="CI2613" s="84">
        <f t="shared" si="15419"/>
        <v>612.5</v>
      </c>
      <c r="CJ2613" s="14">
        <f t="shared" si="15548"/>
        <v>612.5</v>
      </c>
      <c r="CK2613" s="52"/>
      <c r="CL2613" s="84">
        <f t="shared" si="15420"/>
        <v>612.5</v>
      </c>
      <c r="CM2613" s="14">
        <f t="shared" si="15549"/>
        <v>612.5</v>
      </c>
      <c r="CN2613" s="52"/>
      <c r="CO2613" s="84">
        <f t="shared" si="15421"/>
        <v>612.5</v>
      </c>
      <c r="CP2613" s="14"/>
      <c r="CQ2613" s="29"/>
      <c r="CR2613" s="29"/>
      <c r="CT2613" s="1"/>
    </row>
    <row r="2614" spans="1:99" s="87" customFormat="1" ht="15.6" customHeight="1" x14ac:dyDescent="0.3">
      <c r="A2614" s="74" t="s">
        <v>1041</v>
      </c>
      <c r="B2614" s="74" t="s">
        <v>102</v>
      </c>
      <c r="C2614" s="74" t="s">
        <v>70</v>
      </c>
      <c r="D2614" s="74"/>
      <c r="E2614" s="79"/>
      <c r="F2614" s="75" t="s">
        <v>419</v>
      </c>
      <c r="G2614" s="25">
        <f t="shared" si="15555"/>
        <v>1183963.0999999999</v>
      </c>
      <c r="H2614" s="25">
        <f t="shared" si="15556"/>
        <v>1354043.6</v>
      </c>
      <c r="I2614" s="25">
        <f t="shared" si="15557"/>
        <v>1237011.1000000001</v>
      </c>
      <c r="J2614" s="25">
        <f t="shared" si="15558"/>
        <v>90855.9</v>
      </c>
      <c r="K2614" s="25">
        <f t="shared" si="15559"/>
        <v>45732.5</v>
      </c>
      <c r="L2614" s="25">
        <f t="shared" si="15560"/>
        <v>45732.5</v>
      </c>
      <c r="M2614" s="25">
        <f t="shared" si="15428"/>
        <v>1274818.9999999998</v>
      </c>
      <c r="N2614" s="25">
        <f t="shared" si="15429"/>
        <v>1399776.1</v>
      </c>
      <c r="O2614" s="25">
        <f t="shared" si="15430"/>
        <v>1282743.6000000001</v>
      </c>
      <c r="P2614" s="25">
        <f t="shared" si="15561"/>
        <v>5746.6</v>
      </c>
      <c r="Q2614" s="25">
        <f t="shared" si="15562"/>
        <v>0</v>
      </c>
      <c r="R2614" s="25">
        <f t="shared" si="15563"/>
        <v>0</v>
      </c>
      <c r="S2614" s="25">
        <f t="shared" si="15564"/>
        <v>65398.003459999993</v>
      </c>
      <c r="T2614" s="25">
        <f t="shared" si="15565"/>
        <v>20000</v>
      </c>
      <c r="U2614" s="25">
        <f t="shared" si="15566"/>
        <v>0</v>
      </c>
      <c r="V2614" s="25">
        <f t="shared" si="15567"/>
        <v>20000</v>
      </c>
      <c r="W2614" s="25">
        <f t="shared" si="15568"/>
        <v>0</v>
      </c>
      <c r="X2614" s="25">
        <f t="shared" si="15569"/>
        <v>0</v>
      </c>
      <c r="Y2614" s="25">
        <f t="shared" si="15529"/>
        <v>1345963.6034599999</v>
      </c>
      <c r="Z2614" s="25">
        <f t="shared" si="15530"/>
        <v>1419776.1</v>
      </c>
      <c r="AA2614" s="25">
        <f t="shared" si="15531"/>
        <v>1302743.6000000001</v>
      </c>
      <c r="AB2614" s="25">
        <f t="shared" si="15570"/>
        <v>0</v>
      </c>
      <c r="AC2614" s="25">
        <f t="shared" si="15571"/>
        <v>0</v>
      </c>
      <c r="AD2614" s="25">
        <f t="shared" si="15572"/>
        <v>0</v>
      </c>
      <c r="AE2614" s="25">
        <f t="shared" si="15532"/>
        <v>1345963.6034599999</v>
      </c>
      <c r="AF2614" s="25">
        <f t="shared" si="15533"/>
        <v>1419776.1</v>
      </c>
      <c r="AG2614" s="25">
        <f t="shared" si="15534"/>
        <v>1302743.6000000001</v>
      </c>
      <c r="AH2614" s="25">
        <f t="shared" si="15573"/>
        <v>0</v>
      </c>
      <c r="AI2614" s="25">
        <f t="shared" si="15574"/>
        <v>0</v>
      </c>
      <c r="AJ2614" s="25">
        <f t="shared" si="15575"/>
        <v>39378.483999999997</v>
      </c>
      <c r="AK2614" s="25">
        <f t="shared" si="15576"/>
        <v>0</v>
      </c>
      <c r="AL2614" s="25">
        <f t="shared" si="15577"/>
        <v>0</v>
      </c>
      <c r="AM2614" s="25">
        <f t="shared" si="15578"/>
        <v>0</v>
      </c>
      <c r="AN2614" s="25">
        <f t="shared" si="15579"/>
        <v>0</v>
      </c>
      <c r="AO2614" s="25">
        <f t="shared" si="15580"/>
        <v>0</v>
      </c>
      <c r="AP2614" s="25">
        <f t="shared" si="15581"/>
        <v>0</v>
      </c>
      <c r="AQ2614" s="25">
        <f t="shared" si="15582"/>
        <v>0</v>
      </c>
      <c r="AR2614" s="25">
        <f t="shared" si="15583"/>
        <v>0</v>
      </c>
      <c r="AS2614" s="25">
        <f t="shared" si="15584"/>
        <v>0</v>
      </c>
      <c r="AT2614" s="25">
        <f t="shared" si="15585"/>
        <v>0</v>
      </c>
      <c r="AU2614" s="25">
        <f t="shared" si="15586"/>
        <v>0</v>
      </c>
      <c r="AV2614" s="25">
        <f t="shared" si="15587"/>
        <v>0</v>
      </c>
      <c r="AW2614" s="25">
        <f t="shared" si="15535"/>
        <v>1385342.0874599998</v>
      </c>
      <c r="AX2614" s="25">
        <f t="shared" si="15536"/>
        <v>1419776.1</v>
      </c>
      <c r="AY2614" s="25">
        <f t="shared" si="15537"/>
        <v>1302743.6000000001</v>
      </c>
      <c r="AZ2614" s="25">
        <f t="shared" si="15588"/>
        <v>0</v>
      </c>
      <c r="BA2614" s="25">
        <f t="shared" si="15538"/>
        <v>1385342.0874599998</v>
      </c>
      <c r="BB2614" s="25">
        <f t="shared" si="15539"/>
        <v>1419776.1</v>
      </c>
      <c r="BC2614" s="25">
        <f t="shared" si="15540"/>
        <v>1302743.6000000001</v>
      </c>
      <c r="BD2614" s="25">
        <f t="shared" si="15589"/>
        <v>3947.6640000000002</v>
      </c>
      <c r="BE2614" s="25">
        <f t="shared" si="15590"/>
        <v>0</v>
      </c>
      <c r="BF2614" s="25">
        <f t="shared" si="15591"/>
        <v>4487.5910000000003</v>
      </c>
      <c r="BG2614" s="25">
        <f t="shared" si="15592"/>
        <v>0</v>
      </c>
      <c r="BH2614" s="25">
        <f t="shared" si="15593"/>
        <v>0</v>
      </c>
      <c r="BI2614" s="25">
        <f t="shared" si="15594"/>
        <v>0</v>
      </c>
      <c r="BJ2614" s="25">
        <f t="shared" si="15595"/>
        <v>0</v>
      </c>
      <c r="BK2614" s="25">
        <f t="shared" si="15596"/>
        <v>-20000</v>
      </c>
      <c r="BL2614" s="25">
        <f t="shared" si="15597"/>
        <v>0</v>
      </c>
      <c r="BM2614" s="25">
        <f t="shared" si="15598"/>
        <v>0</v>
      </c>
      <c r="BN2614" s="25">
        <f t="shared" si="15599"/>
        <v>0</v>
      </c>
      <c r="BO2614" s="25">
        <f t="shared" si="15541"/>
        <v>1393777.34246</v>
      </c>
      <c r="BP2614" s="25">
        <f t="shared" si="15542"/>
        <v>1399776.1</v>
      </c>
      <c r="BQ2614" s="25">
        <f t="shared" si="15543"/>
        <v>1302743.6000000001</v>
      </c>
      <c r="BR2614" s="25">
        <f t="shared" si="15600"/>
        <v>0</v>
      </c>
      <c r="BS2614" s="25">
        <f t="shared" si="15601"/>
        <v>0</v>
      </c>
      <c r="BT2614" s="25">
        <f t="shared" si="15602"/>
        <v>0</v>
      </c>
      <c r="BU2614" s="25">
        <f t="shared" si="15544"/>
        <v>1393777.34246</v>
      </c>
      <c r="BV2614" s="25">
        <f t="shared" si="15545"/>
        <v>1399776.1</v>
      </c>
      <c r="BW2614" s="25">
        <f t="shared" si="15546"/>
        <v>1302743.6000000001</v>
      </c>
      <c r="BX2614" s="25">
        <f t="shared" si="15603"/>
        <v>0</v>
      </c>
      <c r="BY2614" s="25">
        <f t="shared" si="15604"/>
        <v>6333.2560000000003</v>
      </c>
      <c r="BZ2614" s="25">
        <f t="shared" si="15605"/>
        <v>0</v>
      </c>
      <c r="CA2614" s="25">
        <f t="shared" si="15606"/>
        <v>0</v>
      </c>
      <c r="CB2614" s="25">
        <f t="shared" si="15607"/>
        <v>0</v>
      </c>
      <c r="CC2614" s="25">
        <f t="shared" si="15608"/>
        <v>0</v>
      </c>
      <c r="CD2614" s="25">
        <f t="shared" si="15609"/>
        <v>0</v>
      </c>
      <c r="CE2614" s="25">
        <f t="shared" si="15610"/>
        <v>0</v>
      </c>
      <c r="CF2614" s="25">
        <f t="shared" si="15611"/>
        <v>0</v>
      </c>
      <c r="CG2614" s="25">
        <f t="shared" si="15547"/>
        <v>1400110.59846</v>
      </c>
      <c r="CH2614" s="25">
        <f t="shared" si="15612"/>
        <v>0</v>
      </c>
      <c r="CI2614" s="83">
        <f t="shared" si="15419"/>
        <v>1400110.59846</v>
      </c>
      <c r="CJ2614" s="25">
        <f t="shared" si="15548"/>
        <v>1399776.1</v>
      </c>
      <c r="CK2614" s="25">
        <f t="shared" si="15613"/>
        <v>0</v>
      </c>
      <c r="CL2614" s="83">
        <f t="shared" si="15420"/>
        <v>1399776.1</v>
      </c>
      <c r="CM2614" s="25">
        <f t="shared" si="15549"/>
        <v>1302743.6000000001</v>
      </c>
      <c r="CN2614" s="25">
        <f t="shared" si="15613"/>
        <v>0</v>
      </c>
      <c r="CO2614" s="83">
        <f t="shared" si="15421"/>
        <v>1302743.6000000001</v>
      </c>
      <c r="CP2614" s="25">
        <f t="shared" si="15613"/>
        <v>0</v>
      </c>
      <c r="CQ2614" s="26"/>
      <c r="CR2614" s="26"/>
      <c r="CS2614" s="22"/>
      <c r="CT2614" s="22"/>
      <c r="CU2614" s="22"/>
    </row>
    <row r="2615" spans="1:99" ht="31.2" customHeight="1" x14ac:dyDescent="0.3">
      <c r="A2615" s="76" t="s">
        <v>1041</v>
      </c>
      <c r="B2615" s="76" t="s">
        <v>102</v>
      </c>
      <c r="C2615" s="76" t="s">
        <v>70</v>
      </c>
      <c r="D2615" s="76" t="s">
        <v>412</v>
      </c>
      <c r="E2615" s="88"/>
      <c r="F2615" s="77" t="s">
        <v>413</v>
      </c>
      <c r="G2615" s="14">
        <f>G2622</f>
        <v>1183963.0999999999</v>
      </c>
      <c r="H2615" s="14">
        <f>H2622</f>
        <v>1354043.6</v>
      </c>
      <c r="I2615" s="14">
        <f>I2622</f>
        <v>1237011.1000000001</v>
      </c>
      <c r="J2615" s="14">
        <f>J2622+J2616</f>
        <v>90855.9</v>
      </c>
      <c r="K2615" s="14">
        <f>K2622+K2616</f>
        <v>45732.5</v>
      </c>
      <c r="L2615" s="14">
        <f>L2622+L2616</f>
        <v>45732.5</v>
      </c>
      <c r="M2615" s="14">
        <f t="shared" si="15428"/>
        <v>1274818.9999999998</v>
      </c>
      <c r="N2615" s="14">
        <f t="shared" si="15429"/>
        <v>1399776.1</v>
      </c>
      <c r="O2615" s="14">
        <f t="shared" si="15430"/>
        <v>1282743.6000000001</v>
      </c>
      <c r="P2615" s="14">
        <f t="shared" ref="P2615:X2615" si="15614">P2622+P2616</f>
        <v>5746.6</v>
      </c>
      <c r="Q2615" s="14">
        <f t="shared" si="15614"/>
        <v>0</v>
      </c>
      <c r="R2615" s="14">
        <f t="shared" si="15614"/>
        <v>0</v>
      </c>
      <c r="S2615" s="14">
        <f t="shared" si="15614"/>
        <v>65398.003459999993</v>
      </c>
      <c r="T2615" s="14">
        <f t="shared" si="15614"/>
        <v>20000</v>
      </c>
      <c r="U2615" s="14">
        <f t="shared" si="15614"/>
        <v>0</v>
      </c>
      <c r="V2615" s="14">
        <f t="shared" si="15614"/>
        <v>20000</v>
      </c>
      <c r="W2615" s="14">
        <f t="shared" si="15614"/>
        <v>0</v>
      </c>
      <c r="X2615" s="14">
        <f t="shared" si="15614"/>
        <v>0</v>
      </c>
      <c r="Y2615" s="14">
        <f t="shared" si="15529"/>
        <v>1345963.6034599999</v>
      </c>
      <c r="Z2615" s="14">
        <f t="shared" si="15530"/>
        <v>1419776.1</v>
      </c>
      <c r="AA2615" s="14">
        <f t="shared" si="15531"/>
        <v>1302743.6000000001</v>
      </c>
      <c r="AB2615" s="14">
        <f>AB2622+AB2616</f>
        <v>0</v>
      </c>
      <c r="AC2615" s="14">
        <f>AC2622+AC2616</f>
        <v>0</v>
      </c>
      <c r="AD2615" s="14">
        <f>AD2622+AD2616</f>
        <v>0</v>
      </c>
      <c r="AE2615" s="14">
        <f t="shared" si="15532"/>
        <v>1345963.6034599999</v>
      </c>
      <c r="AF2615" s="14">
        <f t="shared" si="15533"/>
        <v>1419776.1</v>
      </c>
      <c r="AG2615" s="14">
        <f t="shared" si="15534"/>
        <v>1302743.6000000001</v>
      </c>
      <c r="AH2615" s="14">
        <f t="shared" ref="AH2615:AV2615" si="15615">AH2622+AH2616</f>
        <v>0</v>
      </c>
      <c r="AI2615" s="14">
        <f t="shared" si="15615"/>
        <v>0</v>
      </c>
      <c r="AJ2615" s="14">
        <f t="shared" si="15615"/>
        <v>39378.483999999997</v>
      </c>
      <c r="AK2615" s="14">
        <f t="shared" si="15615"/>
        <v>0</v>
      </c>
      <c r="AL2615" s="14">
        <f t="shared" si="15615"/>
        <v>0</v>
      </c>
      <c r="AM2615" s="14">
        <f t="shared" si="15615"/>
        <v>0</v>
      </c>
      <c r="AN2615" s="14">
        <f t="shared" si="15615"/>
        <v>0</v>
      </c>
      <c r="AO2615" s="14">
        <f t="shared" si="15615"/>
        <v>0</v>
      </c>
      <c r="AP2615" s="14">
        <f t="shared" si="15615"/>
        <v>0</v>
      </c>
      <c r="AQ2615" s="14">
        <f t="shared" si="15615"/>
        <v>0</v>
      </c>
      <c r="AR2615" s="14">
        <f t="shared" si="15615"/>
        <v>0</v>
      </c>
      <c r="AS2615" s="14">
        <f t="shared" si="15615"/>
        <v>0</v>
      </c>
      <c r="AT2615" s="14">
        <f t="shared" si="15615"/>
        <v>0</v>
      </c>
      <c r="AU2615" s="14">
        <f t="shared" si="15615"/>
        <v>0</v>
      </c>
      <c r="AV2615" s="14">
        <f t="shared" si="15615"/>
        <v>0</v>
      </c>
      <c r="AW2615" s="14">
        <f t="shared" si="15535"/>
        <v>1385342.0874599998</v>
      </c>
      <c r="AX2615" s="14">
        <f t="shared" si="15536"/>
        <v>1419776.1</v>
      </c>
      <c r="AY2615" s="14">
        <f t="shared" si="15537"/>
        <v>1302743.6000000001</v>
      </c>
      <c r="AZ2615" s="14">
        <f>AZ2622+AZ2616</f>
        <v>0</v>
      </c>
      <c r="BA2615" s="14">
        <f t="shared" si="15538"/>
        <v>1385342.0874599998</v>
      </c>
      <c r="BB2615" s="14">
        <f t="shared" si="15539"/>
        <v>1419776.1</v>
      </c>
      <c r="BC2615" s="14">
        <f t="shared" si="15540"/>
        <v>1302743.6000000001</v>
      </c>
      <c r="BD2615" s="14">
        <f t="shared" ref="BD2615:BN2615" si="15616">BD2622+BD2616</f>
        <v>3947.6640000000002</v>
      </c>
      <c r="BE2615" s="14">
        <f t="shared" si="15616"/>
        <v>0</v>
      </c>
      <c r="BF2615" s="14">
        <f t="shared" si="15616"/>
        <v>4487.5910000000003</v>
      </c>
      <c r="BG2615" s="14">
        <f t="shared" si="15616"/>
        <v>0</v>
      </c>
      <c r="BH2615" s="14">
        <f t="shared" si="15616"/>
        <v>0</v>
      </c>
      <c r="BI2615" s="14">
        <f t="shared" si="15616"/>
        <v>0</v>
      </c>
      <c r="BJ2615" s="14">
        <f t="shared" si="15616"/>
        <v>0</v>
      </c>
      <c r="BK2615" s="14">
        <f t="shared" si="15616"/>
        <v>-20000</v>
      </c>
      <c r="BL2615" s="14">
        <f t="shared" si="15616"/>
        <v>0</v>
      </c>
      <c r="BM2615" s="14">
        <f t="shared" si="15616"/>
        <v>0</v>
      </c>
      <c r="BN2615" s="14">
        <f t="shared" si="15616"/>
        <v>0</v>
      </c>
      <c r="BO2615" s="14">
        <f t="shared" si="15541"/>
        <v>1393777.34246</v>
      </c>
      <c r="BP2615" s="14">
        <f t="shared" si="15542"/>
        <v>1399776.1</v>
      </c>
      <c r="BQ2615" s="14">
        <f t="shared" si="15543"/>
        <v>1302743.6000000001</v>
      </c>
      <c r="BR2615" s="14">
        <f>BR2622+BR2616</f>
        <v>0</v>
      </c>
      <c r="BS2615" s="14">
        <f>BS2622+BS2616</f>
        <v>0</v>
      </c>
      <c r="BT2615" s="14">
        <f>BT2622+BT2616</f>
        <v>0</v>
      </c>
      <c r="BU2615" s="14">
        <f t="shared" si="15544"/>
        <v>1393777.34246</v>
      </c>
      <c r="BV2615" s="14">
        <f t="shared" si="15545"/>
        <v>1399776.1</v>
      </c>
      <c r="BW2615" s="14">
        <f t="shared" si="15546"/>
        <v>1302743.6000000001</v>
      </c>
      <c r="BX2615" s="14">
        <f t="shared" ref="BX2615:CF2615" si="15617">BX2622+BX2616</f>
        <v>0</v>
      </c>
      <c r="BY2615" s="14">
        <f t="shared" si="15617"/>
        <v>6333.2560000000003</v>
      </c>
      <c r="BZ2615" s="14">
        <f t="shared" si="15617"/>
        <v>0</v>
      </c>
      <c r="CA2615" s="14">
        <f t="shared" si="15617"/>
        <v>0</v>
      </c>
      <c r="CB2615" s="14">
        <f t="shared" si="15617"/>
        <v>0</v>
      </c>
      <c r="CC2615" s="14">
        <f t="shared" si="15617"/>
        <v>0</v>
      </c>
      <c r="CD2615" s="14">
        <f t="shared" si="15617"/>
        <v>0</v>
      </c>
      <c r="CE2615" s="14">
        <f t="shared" si="15617"/>
        <v>0</v>
      </c>
      <c r="CF2615" s="14">
        <f t="shared" si="15617"/>
        <v>0</v>
      </c>
      <c r="CG2615" s="14">
        <f t="shared" si="15547"/>
        <v>1400110.59846</v>
      </c>
      <c r="CH2615" s="14">
        <f>CH2622+CH2616</f>
        <v>0</v>
      </c>
      <c r="CI2615" s="84">
        <f t="shared" si="15419"/>
        <v>1400110.59846</v>
      </c>
      <c r="CJ2615" s="14">
        <f t="shared" si="15548"/>
        <v>1399776.1</v>
      </c>
      <c r="CK2615" s="52">
        <f>CK2622+CK2616</f>
        <v>0</v>
      </c>
      <c r="CL2615" s="84">
        <f t="shared" si="15420"/>
        <v>1399776.1</v>
      </c>
      <c r="CM2615" s="14">
        <f t="shared" si="15549"/>
        <v>1302743.6000000001</v>
      </c>
      <c r="CN2615" s="52">
        <f>CN2622+CN2616</f>
        <v>0</v>
      </c>
      <c r="CO2615" s="84">
        <f t="shared" si="15421"/>
        <v>1302743.6000000001</v>
      </c>
      <c r="CP2615" s="14">
        <f>CP2622+CP2616</f>
        <v>0</v>
      </c>
      <c r="CQ2615" s="29"/>
      <c r="CR2615" s="29"/>
      <c r="CT2615" s="1"/>
    </row>
    <row r="2616" spans="1:99" ht="31.2" customHeight="1" x14ac:dyDescent="0.3">
      <c r="A2616" s="76" t="s">
        <v>1041</v>
      </c>
      <c r="B2616" s="76" t="s">
        <v>102</v>
      </c>
      <c r="C2616" s="76" t="s">
        <v>70</v>
      </c>
      <c r="D2616" s="76" t="s">
        <v>1060</v>
      </c>
      <c r="E2616" s="88"/>
      <c r="F2616" s="77" t="s">
        <v>185</v>
      </c>
      <c r="G2616" s="14"/>
      <c r="H2616" s="14"/>
      <c r="I2616" s="14"/>
      <c r="J2616" s="14">
        <f>J2617</f>
        <v>72409.5</v>
      </c>
      <c r="K2616" s="14">
        <f>K2617</f>
        <v>0</v>
      </c>
      <c r="L2616" s="14">
        <f>L2617</f>
        <v>0</v>
      </c>
      <c r="M2616" s="14">
        <f t="shared" si="15428"/>
        <v>72409.5</v>
      </c>
      <c r="N2616" s="14">
        <f t="shared" si="15429"/>
        <v>0</v>
      </c>
      <c r="O2616" s="14">
        <f t="shared" si="15430"/>
        <v>0</v>
      </c>
      <c r="P2616" s="14">
        <f t="shared" ref="P2616:X2616" si="15618">P2617</f>
        <v>0</v>
      </c>
      <c r="Q2616" s="14">
        <f t="shared" si="15618"/>
        <v>-27009.599999999999</v>
      </c>
      <c r="R2616" s="14">
        <f t="shared" si="15618"/>
        <v>0</v>
      </c>
      <c r="S2616" s="14">
        <f t="shared" si="15618"/>
        <v>9392.0499999999993</v>
      </c>
      <c r="T2616" s="14">
        <f t="shared" si="15618"/>
        <v>0</v>
      </c>
      <c r="U2616" s="14">
        <f t="shared" si="15618"/>
        <v>0</v>
      </c>
      <c r="V2616" s="14">
        <f t="shared" si="15618"/>
        <v>0</v>
      </c>
      <c r="W2616" s="14">
        <f t="shared" si="15618"/>
        <v>0</v>
      </c>
      <c r="X2616" s="14">
        <f t="shared" si="15618"/>
        <v>0</v>
      </c>
      <c r="Y2616" s="14">
        <f t="shared" si="15529"/>
        <v>54791.95</v>
      </c>
      <c r="Z2616" s="14">
        <f t="shared" si="15530"/>
        <v>0</v>
      </c>
      <c r="AA2616" s="14">
        <f t="shared" si="15531"/>
        <v>0</v>
      </c>
      <c r="AB2616" s="14">
        <f>AB2617</f>
        <v>0</v>
      </c>
      <c r="AC2616" s="14">
        <f>AC2617</f>
        <v>0</v>
      </c>
      <c r="AD2616" s="14">
        <f>AD2617</f>
        <v>0</v>
      </c>
      <c r="AE2616" s="14">
        <f t="shared" si="15532"/>
        <v>54791.95</v>
      </c>
      <c r="AF2616" s="14">
        <f t="shared" si="15533"/>
        <v>0</v>
      </c>
      <c r="AG2616" s="14">
        <f t="shared" si="15534"/>
        <v>0</v>
      </c>
      <c r="AH2616" s="14">
        <f t="shared" ref="AH2616:AV2616" si="15619">AH2617</f>
        <v>0</v>
      </c>
      <c r="AI2616" s="14">
        <f t="shared" si="15619"/>
        <v>0</v>
      </c>
      <c r="AJ2616" s="14">
        <f t="shared" si="15619"/>
        <v>0</v>
      </c>
      <c r="AK2616" s="14">
        <f t="shared" si="15619"/>
        <v>0</v>
      </c>
      <c r="AL2616" s="14">
        <f t="shared" si="15619"/>
        <v>0</v>
      </c>
      <c r="AM2616" s="14">
        <f t="shared" si="15619"/>
        <v>0</v>
      </c>
      <c r="AN2616" s="14">
        <f t="shared" si="15619"/>
        <v>0</v>
      </c>
      <c r="AO2616" s="14">
        <f t="shared" si="15619"/>
        <v>0</v>
      </c>
      <c r="AP2616" s="14">
        <f t="shared" si="15619"/>
        <v>0</v>
      </c>
      <c r="AQ2616" s="14">
        <f t="shared" si="15619"/>
        <v>0</v>
      </c>
      <c r="AR2616" s="14">
        <f t="shared" si="15619"/>
        <v>0</v>
      </c>
      <c r="AS2616" s="14">
        <f t="shared" si="15619"/>
        <v>0</v>
      </c>
      <c r="AT2616" s="14">
        <f t="shared" si="15619"/>
        <v>0</v>
      </c>
      <c r="AU2616" s="14">
        <f t="shared" si="15619"/>
        <v>0</v>
      </c>
      <c r="AV2616" s="14">
        <f t="shared" si="15619"/>
        <v>0</v>
      </c>
      <c r="AW2616" s="14">
        <f t="shared" si="15535"/>
        <v>54791.95</v>
      </c>
      <c r="AX2616" s="14">
        <f t="shared" si="15536"/>
        <v>0</v>
      </c>
      <c r="AY2616" s="14">
        <f t="shared" si="15537"/>
        <v>0</v>
      </c>
      <c r="AZ2616" s="14">
        <f>AZ2617</f>
        <v>0</v>
      </c>
      <c r="BA2616" s="14">
        <f t="shared" si="15538"/>
        <v>54791.95</v>
      </c>
      <c r="BB2616" s="14">
        <f t="shared" si="15539"/>
        <v>0</v>
      </c>
      <c r="BC2616" s="14">
        <f t="shared" si="15540"/>
        <v>0</v>
      </c>
      <c r="BD2616" s="14">
        <f t="shared" ref="BD2616:BN2616" si="15620">BD2617</f>
        <v>0</v>
      </c>
      <c r="BE2616" s="14">
        <f t="shared" si="15620"/>
        <v>0</v>
      </c>
      <c r="BF2616" s="14">
        <f t="shared" si="15620"/>
        <v>0</v>
      </c>
      <c r="BG2616" s="14">
        <f t="shared" si="15620"/>
        <v>0</v>
      </c>
      <c r="BH2616" s="14">
        <f t="shared" si="15620"/>
        <v>0</v>
      </c>
      <c r="BI2616" s="14">
        <f t="shared" si="15620"/>
        <v>0</v>
      </c>
      <c r="BJ2616" s="14">
        <f t="shared" si="15620"/>
        <v>0</v>
      </c>
      <c r="BK2616" s="14">
        <f t="shared" si="15620"/>
        <v>0</v>
      </c>
      <c r="BL2616" s="14">
        <f t="shared" si="15620"/>
        <v>0</v>
      </c>
      <c r="BM2616" s="14">
        <f t="shared" si="15620"/>
        <v>0</v>
      </c>
      <c r="BN2616" s="14">
        <f t="shared" si="15620"/>
        <v>0</v>
      </c>
      <c r="BO2616" s="14">
        <f t="shared" si="15541"/>
        <v>54791.95</v>
      </c>
      <c r="BP2616" s="14">
        <f t="shared" si="15542"/>
        <v>0</v>
      </c>
      <c r="BQ2616" s="14">
        <f t="shared" si="15543"/>
        <v>0</v>
      </c>
      <c r="BR2616" s="14">
        <f>BR2617</f>
        <v>0</v>
      </c>
      <c r="BS2616" s="14">
        <f>BS2617</f>
        <v>0</v>
      </c>
      <c r="BT2616" s="14">
        <f>BT2617</f>
        <v>0</v>
      </c>
      <c r="BU2616" s="14">
        <f t="shared" si="15544"/>
        <v>54791.95</v>
      </c>
      <c r="BV2616" s="14">
        <f t="shared" si="15545"/>
        <v>0</v>
      </c>
      <c r="BW2616" s="14">
        <f t="shared" si="15546"/>
        <v>0</v>
      </c>
      <c r="BX2616" s="14">
        <f t="shared" ref="BX2616:CF2616" si="15621">BX2617</f>
        <v>0</v>
      </c>
      <c r="BY2616" s="14">
        <f t="shared" si="15621"/>
        <v>0</v>
      </c>
      <c r="BZ2616" s="14">
        <f t="shared" si="15621"/>
        <v>0</v>
      </c>
      <c r="CA2616" s="14">
        <f t="shared" si="15621"/>
        <v>0</v>
      </c>
      <c r="CB2616" s="14">
        <f t="shared" si="15621"/>
        <v>0</v>
      </c>
      <c r="CC2616" s="14">
        <f t="shared" si="15621"/>
        <v>0</v>
      </c>
      <c r="CD2616" s="14">
        <f t="shared" si="15621"/>
        <v>0</v>
      </c>
      <c r="CE2616" s="14">
        <f t="shared" si="15621"/>
        <v>0</v>
      </c>
      <c r="CF2616" s="14">
        <f t="shared" si="15621"/>
        <v>0</v>
      </c>
      <c r="CG2616" s="14">
        <f t="shared" si="15547"/>
        <v>54791.95</v>
      </c>
      <c r="CH2616" s="14">
        <f>CH2617</f>
        <v>0</v>
      </c>
      <c r="CI2616" s="84">
        <f t="shared" si="15419"/>
        <v>54791.95</v>
      </c>
      <c r="CJ2616" s="14">
        <f t="shared" si="15548"/>
        <v>0</v>
      </c>
      <c r="CK2616" s="52">
        <f>CK2617</f>
        <v>0</v>
      </c>
      <c r="CL2616" s="84">
        <f t="shared" si="15420"/>
        <v>0</v>
      </c>
      <c r="CM2616" s="14">
        <f t="shared" si="15549"/>
        <v>0</v>
      </c>
      <c r="CN2616" s="52">
        <f>CN2617</f>
        <v>0</v>
      </c>
      <c r="CO2616" s="84">
        <f t="shared" si="15421"/>
        <v>0</v>
      </c>
      <c r="CP2616" s="14">
        <f>CP2617</f>
        <v>0</v>
      </c>
      <c r="CQ2616" s="29"/>
      <c r="CR2616" s="29"/>
      <c r="CT2616" s="1"/>
    </row>
    <row r="2617" spans="1:99" ht="31.2" customHeight="1" x14ac:dyDescent="0.3">
      <c r="A2617" s="76" t="s">
        <v>1041</v>
      </c>
      <c r="B2617" s="76" t="s">
        <v>102</v>
      </c>
      <c r="C2617" s="76" t="s">
        <v>70</v>
      </c>
      <c r="D2617" s="76" t="s">
        <v>1061</v>
      </c>
      <c r="E2617" s="88"/>
      <c r="F2617" s="77" t="s">
        <v>1062</v>
      </c>
      <c r="G2617" s="14"/>
      <c r="H2617" s="14"/>
      <c r="I2617" s="14"/>
      <c r="J2617" s="14">
        <f>J2618+J2620</f>
        <v>72409.5</v>
      </c>
      <c r="K2617" s="14">
        <f>K2618+K2620</f>
        <v>0</v>
      </c>
      <c r="L2617" s="14">
        <f>L2618+L2620</f>
        <v>0</v>
      </c>
      <c r="M2617" s="14">
        <f t="shared" si="15428"/>
        <v>72409.5</v>
      </c>
      <c r="N2617" s="14">
        <f t="shared" si="15429"/>
        <v>0</v>
      </c>
      <c r="O2617" s="14">
        <f t="shared" si="15430"/>
        <v>0</v>
      </c>
      <c r="P2617" s="14">
        <f t="shared" ref="P2617:X2617" si="15622">P2618+P2620</f>
        <v>0</v>
      </c>
      <c r="Q2617" s="14">
        <f t="shared" si="15622"/>
        <v>-27009.599999999999</v>
      </c>
      <c r="R2617" s="14">
        <f t="shared" si="15622"/>
        <v>0</v>
      </c>
      <c r="S2617" s="14">
        <f t="shared" si="15622"/>
        <v>9392.0499999999993</v>
      </c>
      <c r="T2617" s="14">
        <f t="shared" si="15622"/>
        <v>0</v>
      </c>
      <c r="U2617" s="14">
        <f t="shared" si="15622"/>
        <v>0</v>
      </c>
      <c r="V2617" s="14">
        <f t="shared" si="15622"/>
        <v>0</v>
      </c>
      <c r="W2617" s="14">
        <f t="shared" si="15622"/>
        <v>0</v>
      </c>
      <c r="X2617" s="14">
        <f t="shared" si="15622"/>
        <v>0</v>
      </c>
      <c r="Y2617" s="14">
        <f t="shared" si="15529"/>
        <v>54791.95</v>
      </c>
      <c r="Z2617" s="14">
        <f t="shared" si="15530"/>
        <v>0</v>
      </c>
      <c r="AA2617" s="14">
        <f t="shared" si="15531"/>
        <v>0</v>
      </c>
      <c r="AB2617" s="14">
        <f>AB2618+AB2620</f>
        <v>0</v>
      </c>
      <c r="AC2617" s="14">
        <f>AC2618+AC2620</f>
        <v>0</v>
      </c>
      <c r="AD2617" s="14">
        <f>AD2618+AD2620</f>
        <v>0</v>
      </c>
      <c r="AE2617" s="14">
        <f t="shared" si="15532"/>
        <v>54791.95</v>
      </c>
      <c r="AF2617" s="14">
        <f t="shared" si="15533"/>
        <v>0</v>
      </c>
      <c r="AG2617" s="14">
        <f t="shared" si="15534"/>
        <v>0</v>
      </c>
      <c r="AH2617" s="14">
        <f t="shared" ref="AH2617:AV2617" si="15623">AH2618+AH2620</f>
        <v>0</v>
      </c>
      <c r="AI2617" s="14">
        <f t="shared" si="15623"/>
        <v>0</v>
      </c>
      <c r="AJ2617" s="14">
        <f t="shared" si="15623"/>
        <v>0</v>
      </c>
      <c r="AK2617" s="14">
        <f t="shared" si="15623"/>
        <v>0</v>
      </c>
      <c r="AL2617" s="14">
        <f t="shared" si="15623"/>
        <v>0</v>
      </c>
      <c r="AM2617" s="14">
        <f t="shared" si="15623"/>
        <v>0</v>
      </c>
      <c r="AN2617" s="14">
        <f t="shared" si="15623"/>
        <v>0</v>
      </c>
      <c r="AO2617" s="14">
        <f t="shared" si="15623"/>
        <v>0</v>
      </c>
      <c r="AP2617" s="14">
        <f t="shared" si="15623"/>
        <v>0</v>
      </c>
      <c r="AQ2617" s="14">
        <f t="shared" si="15623"/>
        <v>0</v>
      </c>
      <c r="AR2617" s="14">
        <f t="shared" si="15623"/>
        <v>0</v>
      </c>
      <c r="AS2617" s="14">
        <f t="shared" si="15623"/>
        <v>0</v>
      </c>
      <c r="AT2617" s="14">
        <f t="shared" si="15623"/>
        <v>0</v>
      </c>
      <c r="AU2617" s="14">
        <f t="shared" si="15623"/>
        <v>0</v>
      </c>
      <c r="AV2617" s="14">
        <f t="shared" si="15623"/>
        <v>0</v>
      </c>
      <c r="AW2617" s="14">
        <f t="shared" si="15535"/>
        <v>54791.95</v>
      </c>
      <c r="AX2617" s="14">
        <f t="shared" si="15536"/>
        <v>0</v>
      </c>
      <c r="AY2617" s="14">
        <f t="shared" si="15537"/>
        <v>0</v>
      </c>
      <c r="AZ2617" s="14">
        <f>AZ2618+AZ2620</f>
        <v>0</v>
      </c>
      <c r="BA2617" s="14">
        <f t="shared" si="15538"/>
        <v>54791.95</v>
      </c>
      <c r="BB2617" s="14">
        <f t="shared" si="15539"/>
        <v>0</v>
      </c>
      <c r="BC2617" s="14">
        <f t="shared" si="15540"/>
        <v>0</v>
      </c>
      <c r="BD2617" s="14">
        <f t="shared" ref="BD2617:BN2617" si="15624">BD2618+BD2620</f>
        <v>0</v>
      </c>
      <c r="BE2617" s="14">
        <f t="shared" si="15624"/>
        <v>0</v>
      </c>
      <c r="BF2617" s="14">
        <f t="shared" si="15624"/>
        <v>0</v>
      </c>
      <c r="BG2617" s="14">
        <f t="shared" si="15624"/>
        <v>0</v>
      </c>
      <c r="BH2617" s="14">
        <f t="shared" si="15624"/>
        <v>0</v>
      </c>
      <c r="BI2617" s="14">
        <f t="shared" si="15624"/>
        <v>0</v>
      </c>
      <c r="BJ2617" s="14">
        <f t="shared" si="15624"/>
        <v>0</v>
      </c>
      <c r="BK2617" s="14">
        <f t="shared" si="15624"/>
        <v>0</v>
      </c>
      <c r="BL2617" s="14">
        <f t="shared" si="15624"/>
        <v>0</v>
      </c>
      <c r="BM2617" s="14">
        <f t="shared" si="15624"/>
        <v>0</v>
      </c>
      <c r="BN2617" s="14">
        <f t="shared" si="15624"/>
        <v>0</v>
      </c>
      <c r="BO2617" s="14">
        <f t="shared" si="15541"/>
        <v>54791.95</v>
      </c>
      <c r="BP2617" s="14">
        <f t="shared" si="15542"/>
        <v>0</v>
      </c>
      <c r="BQ2617" s="14">
        <f t="shared" si="15543"/>
        <v>0</v>
      </c>
      <c r="BR2617" s="14">
        <f>BR2618+BR2620</f>
        <v>0</v>
      </c>
      <c r="BS2617" s="14">
        <f>BS2618+BS2620</f>
        <v>0</v>
      </c>
      <c r="BT2617" s="14">
        <f>BT2618+BT2620</f>
        <v>0</v>
      </c>
      <c r="BU2617" s="14">
        <f t="shared" si="15544"/>
        <v>54791.95</v>
      </c>
      <c r="BV2617" s="14">
        <f t="shared" si="15545"/>
        <v>0</v>
      </c>
      <c r="BW2617" s="14">
        <f t="shared" si="15546"/>
        <v>0</v>
      </c>
      <c r="BX2617" s="14">
        <f t="shared" ref="BX2617:CF2617" si="15625">BX2618+BX2620</f>
        <v>0</v>
      </c>
      <c r="BY2617" s="14">
        <f t="shared" si="15625"/>
        <v>0</v>
      </c>
      <c r="BZ2617" s="14">
        <f t="shared" si="15625"/>
        <v>0</v>
      </c>
      <c r="CA2617" s="14">
        <f t="shared" si="15625"/>
        <v>0</v>
      </c>
      <c r="CB2617" s="14">
        <f t="shared" si="15625"/>
        <v>0</v>
      </c>
      <c r="CC2617" s="14">
        <f t="shared" si="15625"/>
        <v>0</v>
      </c>
      <c r="CD2617" s="14">
        <f t="shared" si="15625"/>
        <v>0</v>
      </c>
      <c r="CE2617" s="14">
        <f t="shared" si="15625"/>
        <v>0</v>
      </c>
      <c r="CF2617" s="14">
        <f t="shared" si="15625"/>
        <v>0</v>
      </c>
      <c r="CG2617" s="14">
        <f t="shared" si="15547"/>
        <v>54791.95</v>
      </c>
      <c r="CH2617" s="14">
        <f>CH2618+CH2620</f>
        <v>0</v>
      </c>
      <c r="CI2617" s="84">
        <f t="shared" si="15419"/>
        <v>54791.95</v>
      </c>
      <c r="CJ2617" s="14">
        <f t="shared" si="15548"/>
        <v>0</v>
      </c>
      <c r="CK2617" s="52">
        <f>CK2618+CK2620</f>
        <v>0</v>
      </c>
      <c r="CL2617" s="84">
        <f t="shared" si="15420"/>
        <v>0</v>
      </c>
      <c r="CM2617" s="14">
        <f t="shared" si="15549"/>
        <v>0</v>
      </c>
      <c r="CN2617" s="52">
        <f>CN2618+CN2620</f>
        <v>0</v>
      </c>
      <c r="CO2617" s="84">
        <f t="shared" si="15421"/>
        <v>0</v>
      </c>
      <c r="CP2617" s="14">
        <f>CP2618+CP2620</f>
        <v>0</v>
      </c>
      <c r="CQ2617" s="29"/>
      <c r="CR2617" s="29"/>
      <c r="CT2617" s="1"/>
    </row>
    <row r="2618" spans="1:99" s="1" customFormat="1" ht="46.8" hidden="1" customHeight="1" x14ac:dyDescent="0.3">
      <c r="A2618" s="27" t="s">
        <v>1041</v>
      </c>
      <c r="B2618" s="27" t="s">
        <v>102</v>
      </c>
      <c r="C2618" s="27" t="s">
        <v>70</v>
      </c>
      <c r="D2618" s="27" t="s">
        <v>1063</v>
      </c>
      <c r="E2618" s="30"/>
      <c r="F2618" s="28" t="s">
        <v>1064</v>
      </c>
      <c r="G2618" s="14"/>
      <c r="H2618" s="14"/>
      <c r="I2618" s="14"/>
      <c r="J2618" s="14">
        <f>J2619</f>
        <v>22000</v>
      </c>
      <c r="K2618" s="14">
        <f>K2619</f>
        <v>0</v>
      </c>
      <c r="L2618" s="14">
        <f>L2619</f>
        <v>0</v>
      </c>
      <c r="M2618" s="14">
        <f t="shared" si="15428"/>
        <v>22000</v>
      </c>
      <c r="N2618" s="14">
        <f t="shared" si="15429"/>
        <v>0</v>
      </c>
      <c r="O2618" s="14">
        <f t="shared" si="15430"/>
        <v>0</v>
      </c>
      <c r="P2618" s="14">
        <f t="shared" ref="P2618:X2618" si="15626">P2619</f>
        <v>0</v>
      </c>
      <c r="Q2618" s="14">
        <f t="shared" si="15626"/>
        <v>-22000</v>
      </c>
      <c r="R2618" s="14">
        <f t="shared" si="15626"/>
        <v>0</v>
      </c>
      <c r="S2618" s="14">
        <f t="shared" si="15626"/>
        <v>0</v>
      </c>
      <c r="T2618" s="14">
        <f t="shared" si="15626"/>
        <v>0</v>
      </c>
      <c r="U2618" s="14">
        <f t="shared" si="15626"/>
        <v>0</v>
      </c>
      <c r="V2618" s="14">
        <f t="shared" si="15626"/>
        <v>0</v>
      </c>
      <c r="W2618" s="14">
        <f t="shared" si="15626"/>
        <v>0</v>
      </c>
      <c r="X2618" s="14">
        <f t="shared" si="15626"/>
        <v>0</v>
      </c>
      <c r="Y2618" s="14">
        <f t="shared" si="15529"/>
        <v>0</v>
      </c>
      <c r="Z2618" s="14">
        <f t="shared" si="15530"/>
        <v>0</v>
      </c>
      <c r="AA2618" s="14">
        <f t="shared" si="15531"/>
        <v>0</v>
      </c>
      <c r="AB2618" s="14">
        <f>AB2619</f>
        <v>0</v>
      </c>
      <c r="AC2618" s="14">
        <f>AC2619</f>
        <v>0</v>
      </c>
      <c r="AD2618" s="14">
        <f>AD2619</f>
        <v>0</v>
      </c>
      <c r="AE2618" s="14">
        <f t="shared" si="15532"/>
        <v>0</v>
      </c>
      <c r="AF2618" s="14">
        <f t="shared" si="15533"/>
        <v>0</v>
      </c>
      <c r="AG2618" s="14">
        <f t="shared" si="15534"/>
        <v>0</v>
      </c>
      <c r="AH2618" s="14">
        <f t="shared" ref="AH2618:AV2618" si="15627">AH2619</f>
        <v>0</v>
      </c>
      <c r="AI2618" s="14">
        <f t="shared" si="15627"/>
        <v>0</v>
      </c>
      <c r="AJ2618" s="14">
        <f t="shared" si="15627"/>
        <v>0</v>
      </c>
      <c r="AK2618" s="14">
        <f t="shared" si="15627"/>
        <v>0</v>
      </c>
      <c r="AL2618" s="14">
        <f t="shared" si="15627"/>
        <v>0</v>
      </c>
      <c r="AM2618" s="14">
        <f t="shared" si="15627"/>
        <v>0</v>
      </c>
      <c r="AN2618" s="14">
        <f t="shared" si="15627"/>
        <v>0</v>
      </c>
      <c r="AO2618" s="14">
        <f t="shared" si="15627"/>
        <v>0</v>
      </c>
      <c r="AP2618" s="14">
        <f t="shared" si="15627"/>
        <v>0</v>
      </c>
      <c r="AQ2618" s="14">
        <f t="shared" si="15627"/>
        <v>0</v>
      </c>
      <c r="AR2618" s="14">
        <f t="shared" si="15627"/>
        <v>0</v>
      </c>
      <c r="AS2618" s="14">
        <f t="shared" si="15627"/>
        <v>0</v>
      </c>
      <c r="AT2618" s="14">
        <f t="shared" si="15627"/>
        <v>0</v>
      </c>
      <c r="AU2618" s="14">
        <f t="shared" si="15627"/>
        <v>0</v>
      </c>
      <c r="AV2618" s="14">
        <f t="shared" si="15627"/>
        <v>0</v>
      </c>
      <c r="AW2618" s="14">
        <f t="shared" si="15535"/>
        <v>0</v>
      </c>
      <c r="AX2618" s="14">
        <f t="shared" si="15536"/>
        <v>0</v>
      </c>
      <c r="AY2618" s="14">
        <f t="shared" si="15537"/>
        <v>0</v>
      </c>
      <c r="AZ2618" s="14">
        <f>AZ2619</f>
        <v>0</v>
      </c>
      <c r="BA2618" s="14">
        <f t="shared" si="15538"/>
        <v>0</v>
      </c>
      <c r="BB2618" s="14">
        <f t="shared" si="15539"/>
        <v>0</v>
      </c>
      <c r="BC2618" s="14">
        <f t="shared" si="15540"/>
        <v>0</v>
      </c>
      <c r="BD2618" s="14">
        <f t="shared" ref="BD2618:BN2618" si="15628">BD2619</f>
        <v>0</v>
      </c>
      <c r="BE2618" s="14">
        <f t="shared" si="15628"/>
        <v>0</v>
      </c>
      <c r="BF2618" s="14">
        <f t="shared" si="15628"/>
        <v>0</v>
      </c>
      <c r="BG2618" s="14">
        <f t="shared" si="15628"/>
        <v>0</v>
      </c>
      <c r="BH2618" s="14">
        <f t="shared" si="15628"/>
        <v>0</v>
      </c>
      <c r="BI2618" s="14">
        <f t="shared" si="15628"/>
        <v>0</v>
      </c>
      <c r="BJ2618" s="14">
        <f t="shared" si="15628"/>
        <v>0</v>
      </c>
      <c r="BK2618" s="14">
        <f t="shared" si="15628"/>
        <v>0</v>
      </c>
      <c r="BL2618" s="14">
        <f t="shared" si="15628"/>
        <v>0</v>
      </c>
      <c r="BM2618" s="14">
        <f t="shared" si="15628"/>
        <v>0</v>
      </c>
      <c r="BN2618" s="14">
        <f t="shared" si="15628"/>
        <v>0</v>
      </c>
      <c r="BO2618" s="14">
        <f t="shared" si="15541"/>
        <v>0</v>
      </c>
      <c r="BP2618" s="14">
        <f t="shared" si="15542"/>
        <v>0</v>
      </c>
      <c r="BQ2618" s="14">
        <f t="shared" si="15543"/>
        <v>0</v>
      </c>
      <c r="BR2618" s="14">
        <f>BR2619</f>
        <v>0</v>
      </c>
      <c r="BS2618" s="14">
        <f>BS2619</f>
        <v>0</v>
      </c>
      <c r="BT2618" s="14">
        <f>BT2619</f>
        <v>0</v>
      </c>
      <c r="BU2618" s="14">
        <f t="shared" si="15544"/>
        <v>0</v>
      </c>
      <c r="BV2618" s="14">
        <f t="shared" si="15545"/>
        <v>0</v>
      </c>
      <c r="BW2618" s="14">
        <f t="shared" si="15546"/>
        <v>0</v>
      </c>
      <c r="BX2618" s="14">
        <f t="shared" ref="BX2618:CF2618" si="15629">BX2619</f>
        <v>0</v>
      </c>
      <c r="BY2618" s="14">
        <f t="shared" si="15629"/>
        <v>0</v>
      </c>
      <c r="BZ2618" s="14">
        <f t="shared" si="15629"/>
        <v>0</v>
      </c>
      <c r="CA2618" s="14">
        <f t="shared" si="15629"/>
        <v>0</v>
      </c>
      <c r="CB2618" s="14">
        <f t="shared" si="15629"/>
        <v>0</v>
      </c>
      <c r="CC2618" s="32">
        <f t="shared" si="15629"/>
        <v>0</v>
      </c>
      <c r="CD2618" s="14">
        <f t="shared" si="15629"/>
        <v>0</v>
      </c>
      <c r="CE2618" s="14">
        <f t="shared" si="15629"/>
        <v>0</v>
      </c>
      <c r="CF2618" s="32">
        <f t="shared" si="15629"/>
        <v>0</v>
      </c>
      <c r="CG2618" s="14">
        <f t="shared" si="15547"/>
        <v>0</v>
      </c>
      <c r="CH2618" s="14">
        <f>CH2619</f>
        <v>0</v>
      </c>
      <c r="CI2618" s="14"/>
      <c r="CJ2618" s="14">
        <f t="shared" si="15548"/>
        <v>0</v>
      </c>
      <c r="CK2618" s="52">
        <f>CK2619</f>
        <v>0</v>
      </c>
      <c r="CL2618" s="52"/>
      <c r="CM2618" s="14">
        <f t="shared" si="15549"/>
        <v>0</v>
      </c>
      <c r="CN2618" s="52">
        <f>CN2619</f>
        <v>0</v>
      </c>
      <c r="CO2618" s="52"/>
      <c r="CP2618" s="14">
        <f>CP2619</f>
        <v>0</v>
      </c>
      <c r="CQ2618" s="29">
        <v>0</v>
      </c>
      <c r="CR2618" s="29"/>
    </row>
    <row r="2619" spans="1:99" s="1" customFormat="1" ht="31.2" hidden="1" customHeight="1" x14ac:dyDescent="0.3">
      <c r="A2619" s="27" t="s">
        <v>1041</v>
      </c>
      <c r="B2619" s="27" t="s">
        <v>102</v>
      </c>
      <c r="C2619" s="27" t="s">
        <v>70</v>
      </c>
      <c r="D2619" s="27" t="s">
        <v>1063</v>
      </c>
      <c r="E2619" s="27" t="s">
        <v>140</v>
      </c>
      <c r="F2619" s="28" t="s">
        <v>141</v>
      </c>
      <c r="G2619" s="14"/>
      <c r="H2619" s="14"/>
      <c r="I2619" s="14"/>
      <c r="J2619" s="14">
        <v>22000</v>
      </c>
      <c r="K2619" s="14"/>
      <c r="L2619" s="14"/>
      <c r="M2619" s="14">
        <f t="shared" si="15428"/>
        <v>22000</v>
      </c>
      <c r="N2619" s="14">
        <f t="shared" si="15429"/>
        <v>0</v>
      </c>
      <c r="O2619" s="14">
        <f t="shared" si="15430"/>
        <v>0</v>
      </c>
      <c r="P2619" s="14"/>
      <c r="Q2619" s="14">
        <v>-22000</v>
      </c>
      <c r="R2619" s="14"/>
      <c r="S2619" s="14"/>
      <c r="T2619" s="14"/>
      <c r="U2619" s="14"/>
      <c r="V2619" s="14"/>
      <c r="W2619" s="14"/>
      <c r="X2619" s="14"/>
      <c r="Y2619" s="14">
        <f t="shared" si="15529"/>
        <v>0</v>
      </c>
      <c r="Z2619" s="14">
        <f t="shared" si="15530"/>
        <v>0</v>
      </c>
      <c r="AA2619" s="14">
        <f t="shared" si="15531"/>
        <v>0</v>
      </c>
      <c r="AB2619" s="14"/>
      <c r="AC2619" s="14"/>
      <c r="AD2619" s="14"/>
      <c r="AE2619" s="14">
        <f t="shared" si="15532"/>
        <v>0</v>
      </c>
      <c r="AF2619" s="14">
        <f t="shared" si="15533"/>
        <v>0</v>
      </c>
      <c r="AG2619" s="14">
        <f t="shared" si="15534"/>
        <v>0</v>
      </c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>
        <f t="shared" si="15535"/>
        <v>0</v>
      </c>
      <c r="AX2619" s="14">
        <f t="shared" si="15536"/>
        <v>0</v>
      </c>
      <c r="AY2619" s="14">
        <f t="shared" si="15537"/>
        <v>0</v>
      </c>
      <c r="AZ2619" s="14"/>
      <c r="BA2619" s="14">
        <f t="shared" si="15538"/>
        <v>0</v>
      </c>
      <c r="BB2619" s="14">
        <f t="shared" si="15539"/>
        <v>0</v>
      </c>
      <c r="BC2619" s="14">
        <f t="shared" si="15540"/>
        <v>0</v>
      </c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>
        <f t="shared" si="15541"/>
        <v>0</v>
      </c>
      <c r="BP2619" s="14">
        <f t="shared" si="15542"/>
        <v>0</v>
      </c>
      <c r="BQ2619" s="14">
        <f t="shared" si="15543"/>
        <v>0</v>
      </c>
      <c r="BR2619" s="14"/>
      <c r="BS2619" s="14"/>
      <c r="BT2619" s="14"/>
      <c r="BU2619" s="14">
        <f t="shared" si="15544"/>
        <v>0</v>
      </c>
      <c r="BV2619" s="14">
        <f t="shared" si="15545"/>
        <v>0</v>
      </c>
      <c r="BW2619" s="14">
        <f t="shared" si="15546"/>
        <v>0</v>
      </c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>
        <f t="shared" si="15547"/>
        <v>0</v>
      </c>
      <c r="CH2619" s="14"/>
      <c r="CI2619" s="14"/>
      <c r="CJ2619" s="14">
        <f t="shared" si="15548"/>
        <v>0</v>
      </c>
      <c r="CK2619" s="52"/>
      <c r="CL2619" s="52"/>
      <c r="CM2619" s="14">
        <f t="shared" si="15549"/>
        <v>0</v>
      </c>
      <c r="CN2619" s="52"/>
      <c r="CO2619" s="52"/>
      <c r="CP2619" s="14"/>
      <c r="CQ2619" s="29">
        <v>0</v>
      </c>
      <c r="CR2619" s="29">
        <v>68</v>
      </c>
    </row>
    <row r="2620" spans="1:99" ht="31.2" customHeight="1" x14ac:dyDescent="0.3">
      <c r="A2620" s="76" t="s">
        <v>1041</v>
      </c>
      <c r="B2620" s="76" t="s">
        <v>102</v>
      </c>
      <c r="C2620" s="76" t="s">
        <v>70</v>
      </c>
      <c r="D2620" s="76" t="s">
        <v>1065</v>
      </c>
      <c r="E2620" s="76"/>
      <c r="F2620" s="77" t="s">
        <v>1066</v>
      </c>
      <c r="G2620" s="14"/>
      <c r="H2620" s="14"/>
      <c r="I2620" s="14"/>
      <c r="J2620" s="14">
        <f>J2621</f>
        <v>50409.5</v>
      </c>
      <c r="K2620" s="14">
        <f>K2621</f>
        <v>0</v>
      </c>
      <c r="L2620" s="14">
        <f>L2621</f>
        <v>0</v>
      </c>
      <c r="M2620" s="14">
        <f t="shared" si="15428"/>
        <v>50409.5</v>
      </c>
      <c r="N2620" s="14">
        <f t="shared" si="15429"/>
        <v>0</v>
      </c>
      <c r="O2620" s="14">
        <f t="shared" si="15430"/>
        <v>0</v>
      </c>
      <c r="P2620" s="14">
        <f t="shared" ref="P2620:X2620" si="15630">P2621</f>
        <v>0</v>
      </c>
      <c r="Q2620" s="14">
        <f t="shared" si="15630"/>
        <v>-5009.6000000000004</v>
      </c>
      <c r="R2620" s="14">
        <f t="shared" si="15630"/>
        <v>0</v>
      </c>
      <c r="S2620" s="14">
        <f t="shared" si="15630"/>
        <v>9392.0499999999993</v>
      </c>
      <c r="T2620" s="14">
        <f t="shared" si="15630"/>
        <v>0</v>
      </c>
      <c r="U2620" s="14">
        <f t="shared" si="15630"/>
        <v>0</v>
      </c>
      <c r="V2620" s="14">
        <f t="shared" si="15630"/>
        <v>0</v>
      </c>
      <c r="W2620" s="14">
        <f t="shared" si="15630"/>
        <v>0</v>
      </c>
      <c r="X2620" s="14">
        <f t="shared" si="15630"/>
        <v>0</v>
      </c>
      <c r="Y2620" s="14">
        <f t="shared" si="15529"/>
        <v>54791.95</v>
      </c>
      <c r="Z2620" s="14">
        <f t="shared" si="15530"/>
        <v>0</v>
      </c>
      <c r="AA2620" s="14">
        <f t="shared" si="15531"/>
        <v>0</v>
      </c>
      <c r="AB2620" s="14">
        <f>AB2621</f>
        <v>0</v>
      </c>
      <c r="AC2620" s="14">
        <f>AC2621</f>
        <v>0</v>
      </c>
      <c r="AD2620" s="14">
        <f>AD2621</f>
        <v>0</v>
      </c>
      <c r="AE2620" s="14">
        <f t="shared" si="15532"/>
        <v>54791.95</v>
      </c>
      <c r="AF2620" s="14">
        <f t="shared" si="15533"/>
        <v>0</v>
      </c>
      <c r="AG2620" s="14">
        <f t="shared" si="15534"/>
        <v>0</v>
      </c>
      <c r="AH2620" s="14">
        <f t="shared" ref="AH2620:AV2620" si="15631">AH2621</f>
        <v>0</v>
      </c>
      <c r="AI2620" s="14">
        <f t="shared" si="15631"/>
        <v>0</v>
      </c>
      <c r="AJ2620" s="14">
        <f t="shared" si="15631"/>
        <v>0</v>
      </c>
      <c r="AK2620" s="14">
        <f t="shared" si="15631"/>
        <v>0</v>
      </c>
      <c r="AL2620" s="14">
        <f t="shared" si="15631"/>
        <v>0</v>
      </c>
      <c r="AM2620" s="14">
        <f t="shared" si="15631"/>
        <v>0</v>
      </c>
      <c r="AN2620" s="14">
        <f t="shared" si="15631"/>
        <v>0</v>
      </c>
      <c r="AO2620" s="14">
        <f t="shared" si="15631"/>
        <v>0</v>
      </c>
      <c r="AP2620" s="14">
        <f t="shared" si="15631"/>
        <v>0</v>
      </c>
      <c r="AQ2620" s="14">
        <f t="shared" si="15631"/>
        <v>0</v>
      </c>
      <c r="AR2620" s="14">
        <f t="shared" si="15631"/>
        <v>0</v>
      </c>
      <c r="AS2620" s="14">
        <f t="shared" si="15631"/>
        <v>0</v>
      </c>
      <c r="AT2620" s="14">
        <f t="shared" si="15631"/>
        <v>0</v>
      </c>
      <c r="AU2620" s="14">
        <f t="shared" si="15631"/>
        <v>0</v>
      </c>
      <c r="AV2620" s="14">
        <f t="shared" si="15631"/>
        <v>0</v>
      </c>
      <c r="AW2620" s="14">
        <f t="shared" si="15535"/>
        <v>54791.95</v>
      </c>
      <c r="AX2620" s="14">
        <f t="shared" si="15536"/>
        <v>0</v>
      </c>
      <c r="AY2620" s="14">
        <f t="shared" si="15537"/>
        <v>0</v>
      </c>
      <c r="AZ2620" s="14">
        <f>AZ2621</f>
        <v>0</v>
      </c>
      <c r="BA2620" s="14">
        <f t="shared" si="15538"/>
        <v>54791.95</v>
      </c>
      <c r="BB2620" s="14">
        <f t="shared" si="15539"/>
        <v>0</v>
      </c>
      <c r="BC2620" s="14">
        <f t="shared" si="15540"/>
        <v>0</v>
      </c>
      <c r="BD2620" s="14">
        <f t="shared" ref="BD2620:BN2620" si="15632">BD2621</f>
        <v>0</v>
      </c>
      <c r="BE2620" s="14">
        <f t="shared" si="15632"/>
        <v>0</v>
      </c>
      <c r="BF2620" s="14">
        <f t="shared" si="15632"/>
        <v>0</v>
      </c>
      <c r="BG2620" s="14">
        <f t="shared" si="15632"/>
        <v>0</v>
      </c>
      <c r="BH2620" s="14">
        <f t="shared" si="15632"/>
        <v>0</v>
      </c>
      <c r="BI2620" s="14">
        <f t="shared" si="15632"/>
        <v>0</v>
      </c>
      <c r="BJ2620" s="14">
        <f t="shared" si="15632"/>
        <v>0</v>
      </c>
      <c r="BK2620" s="14">
        <f t="shared" si="15632"/>
        <v>0</v>
      </c>
      <c r="BL2620" s="14">
        <f t="shared" si="15632"/>
        <v>0</v>
      </c>
      <c r="BM2620" s="14">
        <f t="shared" si="15632"/>
        <v>0</v>
      </c>
      <c r="BN2620" s="14">
        <f t="shared" si="15632"/>
        <v>0</v>
      </c>
      <c r="BO2620" s="14">
        <f t="shared" si="15541"/>
        <v>54791.95</v>
      </c>
      <c r="BP2620" s="14">
        <f t="shared" si="15542"/>
        <v>0</v>
      </c>
      <c r="BQ2620" s="14">
        <f t="shared" si="15543"/>
        <v>0</v>
      </c>
      <c r="BR2620" s="14">
        <f>BR2621</f>
        <v>0</v>
      </c>
      <c r="BS2620" s="14">
        <f>BS2621</f>
        <v>0</v>
      </c>
      <c r="BT2620" s="14">
        <f>BT2621</f>
        <v>0</v>
      </c>
      <c r="BU2620" s="14">
        <f t="shared" si="15544"/>
        <v>54791.95</v>
      </c>
      <c r="BV2620" s="14">
        <f t="shared" si="15545"/>
        <v>0</v>
      </c>
      <c r="BW2620" s="14">
        <f t="shared" si="15546"/>
        <v>0</v>
      </c>
      <c r="BX2620" s="14">
        <f t="shared" ref="BX2620:CF2620" si="15633">BX2621</f>
        <v>0</v>
      </c>
      <c r="BY2620" s="14">
        <f t="shared" si="15633"/>
        <v>0</v>
      </c>
      <c r="BZ2620" s="14">
        <f t="shared" si="15633"/>
        <v>0</v>
      </c>
      <c r="CA2620" s="14">
        <f t="shared" si="15633"/>
        <v>0</v>
      </c>
      <c r="CB2620" s="14">
        <f t="shared" si="15633"/>
        <v>0</v>
      </c>
      <c r="CC2620" s="14">
        <f t="shared" si="15633"/>
        <v>0</v>
      </c>
      <c r="CD2620" s="14">
        <f t="shared" si="15633"/>
        <v>0</v>
      </c>
      <c r="CE2620" s="14">
        <f t="shared" si="15633"/>
        <v>0</v>
      </c>
      <c r="CF2620" s="14">
        <f t="shared" si="15633"/>
        <v>0</v>
      </c>
      <c r="CG2620" s="14">
        <f t="shared" si="15547"/>
        <v>54791.95</v>
      </c>
      <c r="CH2620" s="14">
        <f>CH2621</f>
        <v>0</v>
      </c>
      <c r="CI2620" s="84">
        <f t="shared" ref="CI2620:CI2631" si="15634">CG2620+CH2620</f>
        <v>54791.95</v>
      </c>
      <c r="CJ2620" s="14">
        <f t="shared" si="15548"/>
        <v>0</v>
      </c>
      <c r="CK2620" s="52">
        <f>CK2621</f>
        <v>0</v>
      </c>
      <c r="CL2620" s="84">
        <f t="shared" ref="CL2620:CL2631" si="15635">CJ2620+CK2620</f>
        <v>0</v>
      </c>
      <c r="CM2620" s="14">
        <f t="shared" si="15549"/>
        <v>0</v>
      </c>
      <c r="CN2620" s="52">
        <f>CN2621</f>
        <v>0</v>
      </c>
      <c r="CO2620" s="84">
        <f t="shared" ref="CO2620:CO2631" si="15636">CM2620+CN2620</f>
        <v>0</v>
      </c>
      <c r="CP2620" s="14">
        <f>CP2621</f>
        <v>0</v>
      </c>
      <c r="CQ2620" s="29"/>
      <c r="CR2620" s="29"/>
      <c r="CT2620" s="1"/>
    </row>
    <row r="2621" spans="1:99" ht="31.2" customHeight="1" x14ac:dyDescent="0.3">
      <c r="A2621" s="76" t="s">
        <v>1041</v>
      </c>
      <c r="B2621" s="76" t="s">
        <v>102</v>
      </c>
      <c r="C2621" s="76" t="s">
        <v>70</v>
      </c>
      <c r="D2621" s="76" t="s">
        <v>1065</v>
      </c>
      <c r="E2621" s="76" t="s">
        <v>140</v>
      </c>
      <c r="F2621" s="77" t="s">
        <v>141</v>
      </c>
      <c r="G2621" s="14"/>
      <c r="H2621" s="14"/>
      <c r="I2621" s="14"/>
      <c r="J2621" s="14">
        <v>50409.5</v>
      </c>
      <c r="K2621" s="14"/>
      <c r="L2621" s="14"/>
      <c r="M2621" s="14">
        <f t="shared" si="15428"/>
        <v>50409.5</v>
      </c>
      <c r="N2621" s="14">
        <f t="shared" si="15429"/>
        <v>0</v>
      </c>
      <c r="O2621" s="14">
        <f t="shared" si="15430"/>
        <v>0</v>
      </c>
      <c r="P2621" s="14"/>
      <c r="Q2621" s="14">
        <v>-5009.6000000000004</v>
      </c>
      <c r="R2621" s="14"/>
      <c r="S2621" s="14">
        <v>9392.0499999999993</v>
      </c>
      <c r="T2621" s="14"/>
      <c r="U2621" s="14"/>
      <c r="V2621" s="14"/>
      <c r="W2621" s="14"/>
      <c r="X2621" s="14"/>
      <c r="Y2621" s="14">
        <f t="shared" si="15529"/>
        <v>54791.95</v>
      </c>
      <c r="Z2621" s="14">
        <f t="shared" si="15530"/>
        <v>0</v>
      </c>
      <c r="AA2621" s="14">
        <f t="shared" si="15531"/>
        <v>0</v>
      </c>
      <c r="AB2621" s="14"/>
      <c r="AC2621" s="14"/>
      <c r="AD2621" s="14"/>
      <c r="AE2621" s="14">
        <f t="shared" si="15532"/>
        <v>54791.95</v>
      </c>
      <c r="AF2621" s="14">
        <f t="shared" si="15533"/>
        <v>0</v>
      </c>
      <c r="AG2621" s="14">
        <f t="shared" si="15534"/>
        <v>0</v>
      </c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>
        <f t="shared" si="15535"/>
        <v>54791.95</v>
      </c>
      <c r="AX2621" s="14">
        <f t="shared" si="15536"/>
        <v>0</v>
      </c>
      <c r="AY2621" s="14">
        <f t="shared" si="15537"/>
        <v>0</v>
      </c>
      <c r="AZ2621" s="14"/>
      <c r="BA2621" s="14">
        <f t="shared" si="15538"/>
        <v>54791.95</v>
      </c>
      <c r="BB2621" s="14">
        <f t="shared" si="15539"/>
        <v>0</v>
      </c>
      <c r="BC2621" s="14">
        <f t="shared" si="15540"/>
        <v>0</v>
      </c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>
        <f t="shared" si="15541"/>
        <v>54791.95</v>
      </c>
      <c r="BP2621" s="14">
        <f t="shared" si="15542"/>
        <v>0</v>
      </c>
      <c r="BQ2621" s="14">
        <f t="shared" si="15543"/>
        <v>0</v>
      </c>
      <c r="BR2621" s="14"/>
      <c r="BS2621" s="14"/>
      <c r="BT2621" s="14"/>
      <c r="BU2621" s="14">
        <f t="shared" si="15544"/>
        <v>54791.95</v>
      </c>
      <c r="BV2621" s="14">
        <f t="shared" si="15545"/>
        <v>0</v>
      </c>
      <c r="BW2621" s="14">
        <f t="shared" si="15546"/>
        <v>0</v>
      </c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>
        <f t="shared" si="15547"/>
        <v>54791.95</v>
      </c>
      <c r="CH2621" s="14"/>
      <c r="CI2621" s="84">
        <f t="shared" si="15634"/>
        <v>54791.95</v>
      </c>
      <c r="CJ2621" s="14">
        <f t="shared" si="15548"/>
        <v>0</v>
      </c>
      <c r="CK2621" s="52"/>
      <c r="CL2621" s="84">
        <f t="shared" si="15635"/>
        <v>0</v>
      </c>
      <c r="CM2621" s="14">
        <f t="shared" si="15549"/>
        <v>0</v>
      </c>
      <c r="CN2621" s="52"/>
      <c r="CO2621" s="84">
        <f t="shared" si="15636"/>
        <v>0</v>
      </c>
      <c r="CP2621" s="14"/>
      <c r="CQ2621" s="29"/>
      <c r="CR2621" s="29" t="s">
        <v>1067</v>
      </c>
      <c r="CT2621" s="1"/>
    </row>
    <row r="2622" spans="1:99" ht="15.6" customHeight="1" x14ac:dyDescent="0.3">
      <c r="A2622" s="76" t="s">
        <v>1041</v>
      </c>
      <c r="B2622" s="76" t="s">
        <v>102</v>
      </c>
      <c r="C2622" s="76" t="s">
        <v>70</v>
      </c>
      <c r="D2622" s="76" t="s">
        <v>414</v>
      </c>
      <c r="E2622" s="88"/>
      <c r="F2622" s="77" t="s">
        <v>41</v>
      </c>
      <c r="G2622" s="14">
        <f t="shared" ref="G2622:L2622" si="15637">G2623+G2634+G2639</f>
        <v>1183963.0999999999</v>
      </c>
      <c r="H2622" s="14">
        <f t="shared" si="15637"/>
        <v>1354043.6</v>
      </c>
      <c r="I2622" s="14">
        <f t="shared" si="15637"/>
        <v>1237011.1000000001</v>
      </c>
      <c r="J2622" s="14">
        <f t="shared" si="15637"/>
        <v>18446.400000000001</v>
      </c>
      <c r="K2622" s="14">
        <f t="shared" si="15637"/>
        <v>45732.5</v>
      </c>
      <c r="L2622" s="14">
        <f t="shared" si="15637"/>
        <v>45732.5</v>
      </c>
      <c r="M2622" s="14">
        <f t="shared" si="15428"/>
        <v>1202409.4999999998</v>
      </c>
      <c r="N2622" s="14">
        <f t="shared" si="15429"/>
        <v>1399776.1</v>
      </c>
      <c r="O2622" s="14">
        <f t="shared" si="15430"/>
        <v>1282743.6000000001</v>
      </c>
      <c r="P2622" s="14">
        <f t="shared" ref="P2622:X2622" si="15638">P2623+P2634+P2639</f>
        <v>5746.6</v>
      </c>
      <c r="Q2622" s="14">
        <f t="shared" si="15638"/>
        <v>27009.599999999999</v>
      </c>
      <c r="R2622" s="14">
        <f t="shared" si="15638"/>
        <v>0</v>
      </c>
      <c r="S2622" s="14">
        <f t="shared" si="15638"/>
        <v>56005.953459999997</v>
      </c>
      <c r="T2622" s="14">
        <f t="shared" si="15638"/>
        <v>20000</v>
      </c>
      <c r="U2622" s="14">
        <f t="shared" si="15638"/>
        <v>0</v>
      </c>
      <c r="V2622" s="14">
        <f t="shared" si="15638"/>
        <v>20000</v>
      </c>
      <c r="W2622" s="14">
        <f t="shared" si="15638"/>
        <v>0</v>
      </c>
      <c r="X2622" s="14">
        <f t="shared" si="15638"/>
        <v>0</v>
      </c>
      <c r="Y2622" s="14">
        <f t="shared" si="15529"/>
        <v>1291171.6534599999</v>
      </c>
      <c r="Z2622" s="14">
        <f t="shared" si="15530"/>
        <v>1419776.1</v>
      </c>
      <c r="AA2622" s="14">
        <f t="shared" si="15531"/>
        <v>1302743.6000000001</v>
      </c>
      <c r="AB2622" s="14">
        <f>AB2623+AB2634+AB2639</f>
        <v>0</v>
      </c>
      <c r="AC2622" s="14">
        <f>AC2623+AC2634+AC2639</f>
        <v>0</v>
      </c>
      <c r="AD2622" s="14">
        <f>AD2623+AD2634+AD2639</f>
        <v>0</v>
      </c>
      <c r="AE2622" s="14">
        <f t="shared" si="15532"/>
        <v>1291171.6534599999</v>
      </c>
      <c r="AF2622" s="14">
        <f t="shared" si="15533"/>
        <v>1419776.1</v>
      </c>
      <c r="AG2622" s="14">
        <f t="shared" si="15534"/>
        <v>1302743.6000000001</v>
      </c>
      <c r="AH2622" s="14">
        <f t="shared" ref="AH2622:AV2622" si="15639">AH2623+AH2634+AH2639</f>
        <v>0</v>
      </c>
      <c r="AI2622" s="14">
        <f t="shared" si="15639"/>
        <v>0</v>
      </c>
      <c r="AJ2622" s="14">
        <f t="shared" si="15639"/>
        <v>39378.483999999997</v>
      </c>
      <c r="AK2622" s="14">
        <f t="shared" si="15639"/>
        <v>0</v>
      </c>
      <c r="AL2622" s="14">
        <f t="shared" si="15639"/>
        <v>0</v>
      </c>
      <c r="AM2622" s="14">
        <f t="shared" si="15639"/>
        <v>0</v>
      </c>
      <c r="AN2622" s="14">
        <f t="shared" si="15639"/>
        <v>0</v>
      </c>
      <c r="AO2622" s="14">
        <f t="shared" si="15639"/>
        <v>0</v>
      </c>
      <c r="AP2622" s="14">
        <f t="shared" si="15639"/>
        <v>0</v>
      </c>
      <c r="AQ2622" s="14">
        <f t="shared" si="15639"/>
        <v>0</v>
      </c>
      <c r="AR2622" s="14">
        <f t="shared" si="15639"/>
        <v>0</v>
      </c>
      <c r="AS2622" s="14">
        <f t="shared" si="15639"/>
        <v>0</v>
      </c>
      <c r="AT2622" s="14">
        <f t="shared" si="15639"/>
        <v>0</v>
      </c>
      <c r="AU2622" s="14">
        <f t="shared" si="15639"/>
        <v>0</v>
      </c>
      <c r="AV2622" s="14">
        <f t="shared" si="15639"/>
        <v>0</v>
      </c>
      <c r="AW2622" s="14">
        <f t="shared" si="15535"/>
        <v>1330550.1374599999</v>
      </c>
      <c r="AX2622" s="14">
        <f t="shared" si="15536"/>
        <v>1419776.1</v>
      </c>
      <c r="AY2622" s="14">
        <f t="shared" si="15537"/>
        <v>1302743.6000000001</v>
      </c>
      <c r="AZ2622" s="14">
        <f>AZ2623+AZ2634+AZ2639</f>
        <v>0</v>
      </c>
      <c r="BA2622" s="14">
        <f t="shared" si="15538"/>
        <v>1330550.1374599999</v>
      </c>
      <c r="BB2622" s="14">
        <f t="shared" si="15539"/>
        <v>1419776.1</v>
      </c>
      <c r="BC2622" s="14">
        <f t="shared" si="15540"/>
        <v>1302743.6000000001</v>
      </c>
      <c r="BD2622" s="14">
        <f t="shared" ref="BD2622:BN2622" si="15640">BD2623+BD2634+BD2639</f>
        <v>3947.6640000000002</v>
      </c>
      <c r="BE2622" s="14">
        <f t="shared" si="15640"/>
        <v>0</v>
      </c>
      <c r="BF2622" s="14">
        <f t="shared" si="15640"/>
        <v>4487.5910000000003</v>
      </c>
      <c r="BG2622" s="14">
        <f t="shared" si="15640"/>
        <v>0</v>
      </c>
      <c r="BH2622" s="14">
        <f t="shared" si="15640"/>
        <v>0</v>
      </c>
      <c r="BI2622" s="14">
        <f t="shared" si="15640"/>
        <v>0</v>
      </c>
      <c r="BJ2622" s="14">
        <f t="shared" si="15640"/>
        <v>0</v>
      </c>
      <c r="BK2622" s="14">
        <f t="shared" si="15640"/>
        <v>-20000</v>
      </c>
      <c r="BL2622" s="14">
        <f t="shared" si="15640"/>
        <v>0</v>
      </c>
      <c r="BM2622" s="14">
        <f t="shared" si="15640"/>
        <v>0</v>
      </c>
      <c r="BN2622" s="14">
        <f t="shared" si="15640"/>
        <v>0</v>
      </c>
      <c r="BO2622" s="14">
        <f t="shared" si="15541"/>
        <v>1338985.39246</v>
      </c>
      <c r="BP2622" s="14">
        <f t="shared" si="15542"/>
        <v>1399776.1</v>
      </c>
      <c r="BQ2622" s="14">
        <f t="shared" si="15543"/>
        <v>1302743.6000000001</v>
      </c>
      <c r="BR2622" s="14">
        <f>BR2623+BR2634+BR2639</f>
        <v>0</v>
      </c>
      <c r="BS2622" s="14">
        <f>BS2623+BS2634+BS2639</f>
        <v>0</v>
      </c>
      <c r="BT2622" s="14">
        <f>BT2623+BT2634+BT2639</f>
        <v>0</v>
      </c>
      <c r="BU2622" s="14">
        <f t="shared" si="15544"/>
        <v>1338985.39246</v>
      </c>
      <c r="BV2622" s="14">
        <f t="shared" si="15545"/>
        <v>1399776.1</v>
      </c>
      <c r="BW2622" s="14">
        <f t="shared" si="15546"/>
        <v>1302743.6000000001</v>
      </c>
      <c r="BX2622" s="14">
        <f t="shared" ref="BX2622:CF2622" si="15641">BX2623+BX2634+BX2639</f>
        <v>0</v>
      </c>
      <c r="BY2622" s="14">
        <f t="shared" si="15641"/>
        <v>6333.2560000000003</v>
      </c>
      <c r="BZ2622" s="14">
        <f t="shared" si="15641"/>
        <v>0</v>
      </c>
      <c r="CA2622" s="14">
        <f t="shared" si="15641"/>
        <v>0</v>
      </c>
      <c r="CB2622" s="14">
        <f t="shared" si="15641"/>
        <v>0</v>
      </c>
      <c r="CC2622" s="14">
        <f t="shared" si="15641"/>
        <v>0</v>
      </c>
      <c r="CD2622" s="14">
        <f t="shared" si="15641"/>
        <v>0</v>
      </c>
      <c r="CE2622" s="14">
        <f t="shared" si="15641"/>
        <v>0</v>
      </c>
      <c r="CF2622" s="14">
        <f t="shared" si="15641"/>
        <v>0</v>
      </c>
      <c r="CG2622" s="14">
        <f t="shared" si="15547"/>
        <v>1345318.6484600001</v>
      </c>
      <c r="CH2622" s="14">
        <f>CH2623+CH2634+CH2639</f>
        <v>0</v>
      </c>
      <c r="CI2622" s="84">
        <f t="shared" si="15634"/>
        <v>1345318.6484600001</v>
      </c>
      <c r="CJ2622" s="14">
        <f t="shared" si="15548"/>
        <v>1399776.1</v>
      </c>
      <c r="CK2622" s="52">
        <f>CK2623+CK2634+CK2639</f>
        <v>0</v>
      </c>
      <c r="CL2622" s="84">
        <f t="shared" si="15635"/>
        <v>1399776.1</v>
      </c>
      <c r="CM2622" s="14">
        <f t="shared" si="15549"/>
        <v>1302743.6000000001</v>
      </c>
      <c r="CN2622" s="52">
        <f>CN2623+CN2634+CN2639</f>
        <v>0</v>
      </c>
      <c r="CO2622" s="84">
        <f t="shared" si="15636"/>
        <v>1302743.6000000001</v>
      </c>
      <c r="CP2622" s="14">
        <f>CP2623+CP2634+CP2639</f>
        <v>0</v>
      </c>
      <c r="CQ2622" s="29"/>
      <c r="CR2622" s="29"/>
      <c r="CT2622" s="1"/>
    </row>
    <row r="2623" spans="1:99" ht="62.4" customHeight="1" x14ac:dyDescent="0.3">
      <c r="A2623" s="76" t="s">
        <v>1041</v>
      </c>
      <c r="B2623" s="76" t="s">
        <v>102</v>
      </c>
      <c r="C2623" s="76" t="s">
        <v>70</v>
      </c>
      <c r="D2623" s="76" t="s">
        <v>1044</v>
      </c>
      <c r="E2623" s="88"/>
      <c r="F2623" s="77" t="s">
        <v>1045</v>
      </c>
      <c r="G2623" s="14">
        <f t="shared" ref="G2623:L2623" si="15642">G2624+G2626+G2630+G2632</f>
        <v>152504.4</v>
      </c>
      <c r="H2623" s="14">
        <f t="shared" si="15642"/>
        <v>300866.19999999995</v>
      </c>
      <c r="I2623" s="14">
        <f t="shared" si="15642"/>
        <v>183833.7</v>
      </c>
      <c r="J2623" s="14">
        <f t="shared" si="15642"/>
        <v>-27009.599999999999</v>
      </c>
      <c r="K2623" s="14">
        <f t="shared" si="15642"/>
        <v>0</v>
      </c>
      <c r="L2623" s="14">
        <f t="shared" si="15642"/>
        <v>0</v>
      </c>
      <c r="M2623" s="14">
        <f t="shared" si="15428"/>
        <v>125494.79999999999</v>
      </c>
      <c r="N2623" s="14">
        <f t="shared" si="15429"/>
        <v>300866.19999999995</v>
      </c>
      <c r="O2623" s="14">
        <f t="shared" si="15430"/>
        <v>183833.7</v>
      </c>
      <c r="P2623" s="14">
        <f t="shared" ref="P2623:X2623" si="15643">P2624+P2626+P2630+P2632+P2628</f>
        <v>0</v>
      </c>
      <c r="Q2623" s="14">
        <f t="shared" si="15643"/>
        <v>27009.599999999999</v>
      </c>
      <c r="R2623" s="14">
        <f t="shared" si="15643"/>
        <v>0</v>
      </c>
      <c r="S2623" s="14">
        <f t="shared" si="15643"/>
        <v>36005.953459999997</v>
      </c>
      <c r="T2623" s="14">
        <f t="shared" si="15643"/>
        <v>0</v>
      </c>
      <c r="U2623" s="14">
        <f t="shared" si="15643"/>
        <v>0</v>
      </c>
      <c r="V2623" s="14">
        <f t="shared" si="15643"/>
        <v>0</v>
      </c>
      <c r="W2623" s="14">
        <f t="shared" si="15643"/>
        <v>0</v>
      </c>
      <c r="X2623" s="14">
        <f t="shared" si="15643"/>
        <v>0</v>
      </c>
      <c r="Y2623" s="14">
        <f t="shared" si="15529"/>
        <v>188510.35345999998</v>
      </c>
      <c r="Z2623" s="14">
        <f t="shared" si="15530"/>
        <v>300866.19999999995</v>
      </c>
      <c r="AA2623" s="14">
        <f t="shared" si="15531"/>
        <v>183833.7</v>
      </c>
      <c r="AB2623" s="14">
        <f>AB2624+AB2626+AB2630+AB2632+AB2628</f>
        <v>0</v>
      </c>
      <c r="AC2623" s="14">
        <f>AC2624+AC2626+AC2630+AC2632+AC2628</f>
        <v>0</v>
      </c>
      <c r="AD2623" s="14">
        <f>AD2624+AD2626+AD2630+AD2632+AD2628</f>
        <v>0</v>
      </c>
      <c r="AE2623" s="14">
        <f t="shared" si="15532"/>
        <v>188510.35345999998</v>
      </c>
      <c r="AF2623" s="14">
        <f t="shared" si="15533"/>
        <v>300866.19999999995</v>
      </c>
      <c r="AG2623" s="14">
        <f t="shared" si="15534"/>
        <v>183833.7</v>
      </c>
      <c r="AH2623" s="14">
        <f t="shared" ref="AH2623:AV2623" si="15644">AH2624+AH2626+AH2630+AH2632+AH2628</f>
        <v>0</v>
      </c>
      <c r="AI2623" s="14">
        <f t="shared" si="15644"/>
        <v>-5911.4790000000003</v>
      </c>
      <c r="AJ2623" s="14">
        <f t="shared" si="15644"/>
        <v>39378.483999999997</v>
      </c>
      <c r="AK2623" s="14">
        <f t="shared" si="15644"/>
        <v>0</v>
      </c>
      <c r="AL2623" s="14">
        <f t="shared" si="15644"/>
        <v>0</v>
      </c>
      <c r="AM2623" s="14">
        <f t="shared" si="15644"/>
        <v>0</v>
      </c>
      <c r="AN2623" s="14">
        <f t="shared" si="15644"/>
        <v>0</v>
      </c>
      <c r="AO2623" s="14">
        <f t="shared" si="15644"/>
        <v>0</v>
      </c>
      <c r="AP2623" s="14">
        <f t="shared" si="15644"/>
        <v>0</v>
      </c>
      <c r="AQ2623" s="14">
        <f t="shared" si="15644"/>
        <v>0</v>
      </c>
      <c r="AR2623" s="14">
        <f t="shared" si="15644"/>
        <v>0</v>
      </c>
      <c r="AS2623" s="14">
        <f t="shared" si="15644"/>
        <v>0</v>
      </c>
      <c r="AT2623" s="14">
        <f t="shared" si="15644"/>
        <v>0</v>
      </c>
      <c r="AU2623" s="14">
        <f t="shared" si="15644"/>
        <v>0</v>
      </c>
      <c r="AV2623" s="14">
        <f t="shared" si="15644"/>
        <v>0</v>
      </c>
      <c r="AW2623" s="14">
        <f t="shared" si="15535"/>
        <v>221977.35845999999</v>
      </c>
      <c r="AX2623" s="14">
        <f t="shared" si="15536"/>
        <v>300866.19999999995</v>
      </c>
      <c r="AY2623" s="14">
        <f t="shared" si="15537"/>
        <v>183833.7</v>
      </c>
      <c r="AZ2623" s="14">
        <f>AZ2624+AZ2626+AZ2630+AZ2632+AZ2628</f>
        <v>0</v>
      </c>
      <c r="BA2623" s="14">
        <f t="shared" si="15538"/>
        <v>221977.35845999999</v>
      </c>
      <c r="BB2623" s="14">
        <f t="shared" si="15539"/>
        <v>300866.19999999995</v>
      </c>
      <c r="BC2623" s="14">
        <f t="shared" si="15540"/>
        <v>183833.7</v>
      </c>
      <c r="BD2623" s="14">
        <f t="shared" ref="BD2623:BN2623" si="15645">BD2624+BD2626+BD2630+BD2632+BD2628</f>
        <v>3947.6640000000002</v>
      </c>
      <c r="BE2623" s="14">
        <f t="shared" si="15645"/>
        <v>0</v>
      </c>
      <c r="BF2623" s="14">
        <f t="shared" si="15645"/>
        <v>0</v>
      </c>
      <c r="BG2623" s="14">
        <f t="shared" si="15645"/>
        <v>0</v>
      </c>
      <c r="BH2623" s="14">
        <f t="shared" si="15645"/>
        <v>0</v>
      </c>
      <c r="BI2623" s="14">
        <f t="shared" si="15645"/>
        <v>0</v>
      </c>
      <c r="BJ2623" s="14">
        <f t="shared" si="15645"/>
        <v>0</v>
      </c>
      <c r="BK2623" s="14">
        <f t="shared" si="15645"/>
        <v>-20000</v>
      </c>
      <c r="BL2623" s="14">
        <f t="shared" si="15645"/>
        <v>0</v>
      </c>
      <c r="BM2623" s="14">
        <f t="shared" si="15645"/>
        <v>0</v>
      </c>
      <c r="BN2623" s="14">
        <f t="shared" si="15645"/>
        <v>0</v>
      </c>
      <c r="BO2623" s="14">
        <f t="shared" si="15541"/>
        <v>225925.02245999998</v>
      </c>
      <c r="BP2623" s="14">
        <f t="shared" si="15542"/>
        <v>280866.19999999995</v>
      </c>
      <c r="BQ2623" s="14">
        <f t="shared" si="15543"/>
        <v>183833.7</v>
      </c>
      <c r="BR2623" s="14">
        <f>BR2624+BR2626+BR2630+BR2632+BR2628</f>
        <v>0</v>
      </c>
      <c r="BS2623" s="14">
        <f>BS2624+BS2626+BS2630+BS2632+BS2628</f>
        <v>0</v>
      </c>
      <c r="BT2623" s="14">
        <f>BT2624+BT2626+BT2630+BT2632+BT2628</f>
        <v>0</v>
      </c>
      <c r="BU2623" s="14">
        <f t="shared" si="15544"/>
        <v>225925.02245999998</v>
      </c>
      <c r="BV2623" s="14">
        <f t="shared" si="15545"/>
        <v>280866.19999999995</v>
      </c>
      <c r="BW2623" s="14">
        <f t="shared" si="15546"/>
        <v>183833.7</v>
      </c>
      <c r="BX2623" s="14">
        <f t="shared" ref="BX2623:CF2623" si="15646">BX2624+BX2626+BX2630+BX2632+BX2628</f>
        <v>0</v>
      </c>
      <c r="BY2623" s="14">
        <f t="shared" si="15646"/>
        <v>375.19600000000003</v>
      </c>
      <c r="BZ2623" s="14">
        <f t="shared" si="15646"/>
        <v>0</v>
      </c>
      <c r="CA2623" s="14">
        <f t="shared" si="15646"/>
        <v>0</v>
      </c>
      <c r="CB2623" s="14">
        <f t="shared" si="15646"/>
        <v>0</v>
      </c>
      <c r="CC2623" s="14">
        <f t="shared" si="15646"/>
        <v>0</v>
      </c>
      <c r="CD2623" s="14">
        <f t="shared" si="15646"/>
        <v>0</v>
      </c>
      <c r="CE2623" s="14">
        <f t="shared" si="15646"/>
        <v>0</v>
      </c>
      <c r="CF2623" s="14">
        <f t="shared" si="15646"/>
        <v>0</v>
      </c>
      <c r="CG2623" s="14">
        <f t="shared" si="15547"/>
        <v>226300.21845999997</v>
      </c>
      <c r="CH2623" s="14">
        <f>CH2624+CH2626+CH2630+CH2632+CH2628</f>
        <v>0</v>
      </c>
      <c r="CI2623" s="84">
        <f t="shared" si="15634"/>
        <v>226300.21845999997</v>
      </c>
      <c r="CJ2623" s="14">
        <f t="shared" si="15548"/>
        <v>280866.19999999995</v>
      </c>
      <c r="CK2623" s="52">
        <f>CK2624+CK2626+CK2630+CK2632+CK2628</f>
        <v>0</v>
      </c>
      <c r="CL2623" s="84">
        <f t="shared" si="15635"/>
        <v>280866.19999999995</v>
      </c>
      <c r="CM2623" s="14">
        <f t="shared" si="15549"/>
        <v>183833.7</v>
      </c>
      <c r="CN2623" s="52">
        <f>CN2624+CN2626+CN2630+CN2632+CN2628</f>
        <v>0</v>
      </c>
      <c r="CO2623" s="84">
        <f t="shared" si="15636"/>
        <v>183833.7</v>
      </c>
      <c r="CP2623" s="14">
        <f>CP2624+CP2626+CP2630+CP2632+CP2628</f>
        <v>0</v>
      </c>
      <c r="CQ2623" s="29"/>
      <c r="CR2623" s="29"/>
      <c r="CT2623" s="1"/>
    </row>
    <row r="2624" spans="1:99" ht="31.2" customHeight="1" x14ac:dyDescent="0.3">
      <c r="A2624" s="76" t="s">
        <v>1041</v>
      </c>
      <c r="B2624" s="76" t="s">
        <v>102</v>
      </c>
      <c r="C2624" s="76" t="s">
        <v>70</v>
      </c>
      <c r="D2624" s="76" t="s">
        <v>1046</v>
      </c>
      <c r="E2624" s="88"/>
      <c r="F2624" s="77" t="s">
        <v>223</v>
      </c>
      <c r="G2624" s="14">
        <f t="shared" ref="G2624:L2624" si="15647">G2625</f>
        <v>515.1</v>
      </c>
      <c r="H2624" s="14">
        <f t="shared" si="15647"/>
        <v>515.1</v>
      </c>
      <c r="I2624" s="14">
        <f t="shared" si="15647"/>
        <v>515.1</v>
      </c>
      <c r="J2624" s="14">
        <f t="shared" si="15647"/>
        <v>0</v>
      </c>
      <c r="K2624" s="14">
        <f t="shared" si="15647"/>
        <v>0</v>
      </c>
      <c r="L2624" s="14">
        <f t="shared" si="15647"/>
        <v>0</v>
      </c>
      <c r="M2624" s="14">
        <f t="shared" si="15428"/>
        <v>515.1</v>
      </c>
      <c r="N2624" s="14">
        <f t="shared" si="15429"/>
        <v>515.1</v>
      </c>
      <c r="O2624" s="14">
        <f t="shared" si="15430"/>
        <v>515.1</v>
      </c>
      <c r="P2624" s="14">
        <f t="shared" ref="P2624:X2624" si="15648">P2625</f>
        <v>0</v>
      </c>
      <c r="Q2624" s="14">
        <f t="shared" si="15648"/>
        <v>0</v>
      </c>
      <c r="R2624" s="14">
        <f t="shared" si="15648"/>
        <v>0</v>
      </c>
      <c r="S2624" s="14">
        <f t="shared" si="15648"/>
        <v>0</v>
      </c>
      <c r="T2624" s="14">
        <f t="shared" si="15648"/>
        <v>0</v>
      </c>
      <c r="U2624" s="14">
        <f t="shared" si="15648"/>
        <v>0</v>
      </c>
      <c r="V2624" s="14">
        <f t="shared" si="15648"/>
        <v>0</v>
      </c>
      <c r="W2624" s="14">
        <f t="shared" si="15648"/>
        <v>0</v>
      </c>
      <c r="X2624" s="14">
        <f t="shared" si="15648"/>
        <v>0</v>
      </c>
      <c r="Y2624" s="14">
        <f t="shared" si="15529"/>
        <v>515.1</v>
      </c>
      <c r="Z2624" s="14">
        <f t="shared" si="15530"/>
        <v>515.1</v>
      </c>
      <c r="AA2624" s="14">
        <f t="shared" si="15531"/>
        <v>515.1</v>
      </c>
      <c r="AB2624" s="14">
        <f>AB2625</f>
        <v>0</v>
      </c>
      <c r="AC2624" s="14">
        <f>AC2625</f>
        <v>0</v>
      </c>
      <c r="AD2624" s="14">
        <f>AD2625</f>
        <v>0</v>
      </c>
      <c r="AE2624" s="14">
        <f t="shared" si="15532"/>
        <v>515.1</v>
      </c>
      <c r="AF2624" s="14">
        <f t="shared" si="15533"/>
        <v>515.1</v>
      </c>
      <c r="AG2624" s="14">
        <f t="shared" si="15534"/>
        <v>515.1</v>
      </c>
      <c r="AH2624" s="14">
        <f t="shared" ref="AH2624:AV2624" si="15649">AH2625</f>
        <v>0</v>
      </c>
      <c r="AI2624" s="14">
        <f t="shared" si="15649"/>
        <v>0</v>
      </c>
      <c r="AJ2624" s="14">
        <f t="shared" si="15649"/>
        <v>0</v>
      </c>
      <c r="AK2624" s="14">
        <f t="shared" si="15649"/>
        <v>0</v>
      </c>
      <c r="AL2624" s="14">
        <f t="shared" si="15649"/>
        <v>0</v>
      </c>
      <c r="AM2624" s="14">
        <f t="shared" si="15649"/>
        <v>0</v>
      </c>
      <c r="AN2624" s="14">
        <f t="shared" si="15649"/>
        <v>0</v>
      </c>
      <c r="AO2624" s="14">
        <f t="shared" si="15649"/>
        <v>0</v>
      </c>
      <c r="AP2624" s="14">
        <f t="shared" si="15649"/>
        <v>0</v>
      </c>
      <c r="AQ2624" s="14">
        <f t="shared" si="15649"/>
        <v>0</v>
      </c>
      <c r="AR2624" s="14">
        <f t="shared" si="15649"/>
        <v>0</v>
      </c>
      <c r="AS2624" s="14">
        <f t="shared" si="15649"/>
        <v>0</v>
      </c>
      <c r="AT2624" s="14">
        <f t="shared" si="15649"/>
        <v>0</v>
      </c>
      <c r="AU2624" s="14">
        <f t="shared" si="15649"/>
        <v>0</v>
      </c>
      <c r="AV2624" s="14">
        <f t="shared" si="15649"/>
        <v>0</v>
      </c>
      <c r="AW2624" s="14">
        <f t="shared" si="15535"/>
        <v>515.1</v>
      </c>
      <c r="AX2624" s="14">
        <f t="shared" si="15536"/>
        <v>515.1</v>
      </c>
      <c r="AY2624" s="14">
        <f t="shared" si="15537"/>
        <v>515.1</v>
      </c>
      <c r="AZ2624" s="14">
        <f>AZ2625</f>
        <v>0</v>
      </c>
      <c r="BA2624" s="14">
        <f t="shared" si="15538"/>
        <v>515.1</v>
      </c>
      <c r="BB2624" s="14">
        <f t="shared" si="15539"/>
        <v>515.1</v>
      </c>
      <c r="BC2624" s="14">
        <f t="shared" si="15540"/>
        <v>515.1</v>
      </c>
      <c r="BD2624" s="14">
        <f t="shared" ref="BD2624:BN2624" si="15650">BD2625</f>
        <v>0</v>
      </c>
      <c r="BE2624" s="14">
        <f t="shared" si="15650"/>
        <v>0</v>
      </c>
      <c r="BF2624" s="14">
        <f t="shared" si="15650"/>
        <v>0</v>
      </c>
      <c r="BG2624" s="14">
        <f t="shared" si="15650"/>
        <v>0</v>
      </c>
      <c r="BH2624" s="14">
        <f t="shared" si="15650"/>
        <v>0</v>
      </c>
      <c r="BI2624" s="14">
        <f t="shared" si="15650"/>
        <v>0</v>
      </c>
      <c r="BJ2624" s="14">
        <f t="shared" si="15650"/>
        <v>0</v>
      </c>
      <c r="BK2624" s="14">
        <f t="shared" si="15650"/>
        <v>0</v>
      </c>
      <c r="BL2624" s="14">
        <f t="shared" si="15650"/>
        <v>0</v>
      </c>
      <c r="BM2624" s="14">
        <f t="shared" si="15650"/>
        <v>0</v>
      </c>
      <c r="BN2624" s="14">
        <f t="shared" si="15650"/>
        <v>0</v>
      </c>
      <c r="BO2624" s="14">
        <f t="shared" si="15541"/>
        <v>515.1</v>
      </c>
      <c r="BP2624" s="14">
        <f t="shared" si="15542"/>
        <v>515.1</v>
      </c>
      <c r="BQ2624" s="14">
        <f t="shared" si="15543"/>
        <v>515.1</v>
      </c>
      <c r="BR2624" s="14">
        <f>BR2625</f>
        <v>0</v>
      </c>
      <c r="BS2624" s="14">
        <f>BS2625</f>
        <v>0</v>
      </c>
      <c r="BT2624" s="14">
        <f>BT2625</f>
        <v>0</v>
      </c>
      <c r="BU2624" s="14">
        <f t="shared" si="15544"/>
        <v>515.1</v>
      </c>
      <c r="BV2624" s="14">
        <f t="shared" si="15545"/>
        <v>515.1</v>
      </c>
      <c r="BW2624" s="14">
        <f t="shared" si="15546"/>
        <v>515.1</v>
      </c>
      <c r="BX2624" s="14">
        <f t="shared" ref="BX2624:CF2624" si="15651">BX2625</f>
        <v>0</v>
      </c>
      <c r="BY2624" s="14">
        <f t="shared" si="15651"/>
        <v>375.19600000000003</v>
      </c>
      <c r="BZ2624" s="14">
        <f t="shared" si="15651"/>
        <v>0</v>
      </c>
      <c r="CA2624" s="14">
        <f t="shared" si="15651"/>
        <v>0</v>
      </c>
      <c r="CB2624" s="14">
        <f t="shared" si="15651"/>
        <v>0</v>
      </c>
      <c r="CC2624" s="14">
        <f t="shared" si="15651"/>
        <v>0</v>
      </c>
      <c r="CD2624" s="14">
        <f t="shared" si="15651"/>
        <v>0</v>
      </c>
      <c r="CE2624" s="14">
        <f t="shared" si="15651"/>
        <v>0</v>
      </c>
      <c r="CF2624" s="14">
        <f t="shared" si="15651"/>
        <v>0</v>
      </c>
      <c r="CG2624" s="14">
        <f t="shared" si="15547"/>
        <v>890.29600000000005</v>
      </c>
      <c r="CH2624" s="14">
        <f>CH2625</f>
        <v>0</v>
      </c>
      <c r="CI2624" s="84">
        <f t="shared" si="15634"/>
        <v>890.29600000000005</v>
      </c>
      <c r="CJ2624" s="14">
        <f t="shared" si="15548"/>
        <v>515.1</v>
      </c>
      <c r="CK2624" s="52">
        <f>CK2625</f>
        <v>0</v>
      </c>
      <c r="CL2624" s="84">
        <f t="shared" si="15635"/>
        <v>515.1</v>
      </c>
      <c r="CM2624" s="14">
        <f t="shared" si="15549"/>
        <v>515.1</v>
      </c>
      <c r="CN2624" s="52">
        <f>CN2625</f>
        <v>0</v>
      </c>
      <c r="CO2624" s="84">
        <f t="shared" si="15636"/>
        <v>515.1</v>
      </c>
      <c r="CP2624" s="14">
        <f>CP2625</f>
        <v>0</v>
      </c>
      <c r="CQ2624" s="29"/>
      <c r="CR2624" s="29"/>
      <c r="CT2624" s="1"/>
    </row>
    <row r="2625" spans="1:98" ht="31.2" customHeight="1" x14ac:dyDescent="0.3">
      <c r="A2625" s="76" t="s">
        <v>1041</v>
      </c>
      <c r="B2625" s="76" t="s">
        <v>102</v>
      </c>
      <c r="C2625" s="76" t="s">
        <v>70</v>
      </c>
      <c r="D2625" s="76" t="s">
        <v>1046</v>
      </c>
      <c r="E2625" s="76" t="s">
        <v>140</v>
      </c>
      <c r="F2625" s="77" t="s">
        <v>141</v>
      </c>
      <c r="G2625" s="14">
        <v>515.1</v>
      </c>
      <c r="H2625" s="14">
        <v>515.1</v>
      </c>
      <c r="I2625" s="14">
        <v>515.1</v>
      </c>
      <c r="J2625" s="14"/>
      <c r="K2625" s="14"/>
      <c r="L2625" s="14"/>
      <c r="M2625" s="14">
        <f t="shared" si="15428"/>
        <v>515.1</v>
      </c>
      <c r="N2625" s="14">
        <f t="shared" si="15429"/>
        <v>515.1</v>
      </c>
      <c r="O2625" s="14">
        <f t="shared" si="15430"/>
        <v>515.1</v>
      </c>
      <c r="P2625" s="14"/>
      <c r="Q2625" s="14"/>
      <c r="R2625" s="14"/>
      <c r="S2625" s="14"/>
      <c r="T2625" s="14"/>
      <c r="U2625" s="14"/>
      <c r="V2625" s="14"/>
      <c r="W2625" s="14"/>
      <c r="X2625" s="14"/>
      <c r="Y2625" s="14">
        <f t="shared" si="15529"/>
        <v>515.1</v>
      </c>
      <c r="Z2625" s="14">
        <f t="shared" si="15530"/>
        <v>515.1</v>
      </c>
      <c r="AA2625" s="14">
        <f t="shared" si="15531"/>
        <v>515.1</v>
      </c>
      <c r="AB2625" s="14"/>
      <c r="AC2625" s="14"/>
      <c r="AD2625" s="14"/>
      <c r="AE2625" s="14">
        <f t="shared" si="15532"/>
        <v>515.1</v>
      </c>
      <c r="AF2625" s="14">
        <f t="shared" si="15533"/>
        <v>515.1</v>
      </c>
      <c r="AG2625" s="14">
        <f t="shared" si="15534"/>
        <v>515.1</v>
      </c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>
        <f t="shared" si="15535"/>
        <v>515.1</v>
      </c>
      <c r="AX2625" s="14">
        <f t="shared" si="15536"/>
        <v>515.1</v>
      </c>
      <c r="AY2625" s="14">
        <f t="shared" si="15537"/>
        <v>515.1</v>
      </c>
      <c r="AZ2625" s="14"/>
      <c r="BA2625" s="14">
        <f t="shared" si="15538"/>
        <v>515.1</v>
      </c>
      <c r="BB2625" s="14">
        <f t="shared" si="15539"/>
        <v>515.1</v>
      </c>
      <c r="BC2625" s="14">
        <f t="shared" si="15540"/>
        <v>515.1</v>
      </c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>
        <f t="shared" si="15541"/>
        <v>515.1</v>
      </c>
      <c r="BP2625" s="14">
        <f t="shared" si="15542"/>
        <v>515.1</v>
      </c>
      <c r="BQ2625" s="14">
        <f t="shared" si="15543"/>
        <v>515.1</v>
      </c>
      <c r="BR2625" s="14"/>
      <c r="BS2625" s="14"/>
      <c r="BT2625" s="14"/>
      <c r="BU2625" s="14">
        <f t="shared" si="15544"/>
        <v>515.1</v>
      </c>
      <c r="BV2625" s="14">
        <f t="shared" si="15545"/>
        <v>515.1</v>
      </c>
      <c r="BW2625" s="14">
        <f t="shared" si="15546"/>
        <v>515.1</v>
      </c>
      <c r="BX2625" s="14"/>
      <c r="BY2625" s="14">
        <v>375.19600000000003</v>
      </c>
      <c r="BZ2625" s="14"/>
      <c r="CA2625" s="14"/>
      <c r="CB2625" s="14"/>
      <c r="CC2625" s="14"/>
      <c r="CD2625" s="14"/>
      <c r="CE2625" s="14"/>
      <c r="CF2625" s="14"/>
      <c r="CG2625" s="14">
        <f t="shared" si="15547"/>
        <v>890.29600000000005</v>
      </c>
      <c r="CH2625" s="14"/>
      <c r="CI2625" s="84">
        <f t="shared" si="15634"/>
        <v>890.29600000000005</v>
      </c>
      <c r="CJ2625" s="14">
        <f t="shared" si="15548"/>
        <v>515.1</v>
      </c>
      <c r="CK2625" s="52"/>
      <c r="CL2625" s="84">
        <f t="shared" si="15635"/>
        <v>515.1</v>
      </c>
      <c r="CM2625" s="14">
        <f t="shared" si="15549"/>
        <v>515.1</v>
      </c>
      <c r="CN2625" s="52"/>
      <c r="CO2625" s="84">
        <f t="shared" si="15636"/>
        <v>515.1</v>
      </c>
      <c r="CP2625" s="14"/>
      <c r="CQ2625" s="29"/>
      <c r="CR2625" s="29"/>
      <c r="CT2625" s="1"/>
    </row>
    <row r="2626" spans="1:98" ht="62.4" customHeight="1" x14ac:dyDescent="0.3">
      <c r="A2626" s="76" t="s">
        <v>1041</v>
      </c>
      <c r="B2626" s="76" t="s">
        <v>102</v>
      </c>
      <c r="C2626" s="76" t="s">
        <v>70</v>
      </c>
      <c r="D2626" s="76" t="s">
        <v>722</v>
      </c>
      <c r="E2626" s="88"/>
      <c r="F2626" s="77" t="s">
        <v>723</v>
      </c>
      <c r="G2626" s="14">
        <f t="shared" ref="G2626:L2626" si="15652">G2627</f>
        <v>99076.2</v>
      </c>
      <c r="H2626" s="14">
        <f t="shared" si="15652"/>
        <v>280351.09999999998</v>
      </c>
      <c r="I2626" s="14">
        <f t="shared" si="15652"/>
        <v>183318.6</v>
      </c>
      <c r="J2626" s="14">
        <f t="shared" si="15652"/>
        <v>0</v>
      </c>
      <c r="K2626" s="14">
        <f t="shared" si="15652"/>
        <v>0</v>
      </c>
      <c r="L2626" s="14">
        <f t="shared" si="15652"/>
        <v>0</v>
      </c>
      <c r="M2626" s="14">
        <f t="shared" si="15428"/>
        <v>99076.2</v>
      </c>
      <c r="N2626" s="14">
        <f t="shared" si="15429"/>
        <v>280351.09999999998</v>
      </c>
      <c r="O2626" s="14">
        <f t="shared" si="15430"/>
        <v>183318.6</v>
      </c>
      <c r="P2626" s="14">
        <f t="shared" ref="P2626:X2626" si="15653">P2627</f>
        <v>0</v>
      </c>
      <c r="Q2626" s="14">
        <f t="shared" si="15653"/>
        <v>0</v>
      </c>
      <c r="R2626" s="14">
        <f t="shared" si="15653"/>
        <v>0</v>
      </c>
      <c r="S2626" s="14">
        <f t="shared" si="15653"/>
        <v>32471.483459999999</v>
      </c>
      <c r="T2626" s="14">
        <f t="shared" si="15653"/>
        <v>0</v>
      </c>
      <c r="U2626" s="14">
        <f t="shared" si="15653"/>
        <v>0</v>
      </c>
      <c r="V2626" s="14">
        <f t="shared" si="15653"/>
        <v>0</v>
      </c>
      <c r="W2626" s="14">
        <f t="shared" si="15653"/>
        <v>0</v>
      </c>
      <c r="X2626" s="14">
        <f t="shared" si="15653"/>
        <v>0</v>
      </c>
      <c r="Y2626" s="14">
        <f t="shared" si="15529"/>
        <v>131547.68346</v>
      </c>
      <c r="Z2626" s="14">
        <f t="shared" si="15530"/>
        <v>280351.09999999998</v>
      </c>
      <c r="AA2626" s="14">
        <f t="shared" si="15531"/>
        <v>183318.6</v>
      </c>
      <c r="AB2626" s="14">
        <f>AB2627</f>
        <v>0</v>
      </c>
      <c r="AC2626" s="14">
        <f>AC2627</f>
        <v>0</v>
      </c>
      <c r="AD2626" s="14">
        <f>AD2627</f>
        <v>0</v>
      </c>
      <c r="AE2626" s="14">
        <f t="shared" si="15532"/>
        <v>131547.68346</v>
      </c>
      <c r="AF2626" s="14">
        <f t="shared" si="15533"/>
        <v>280351.09999999998</v>
      </c>
      <c r="AG2626" s="14">
        <f t="shared" si="15534"/>
        <v>183318.6</v>
      </c>
      <c r="AH2626" s="14">
        <f t="shared" ref="AH2626:AV2626" si="15654">AH2627</f>
        <v>0</v>
      </c>
      <c r="AI2626" s="14">
        <f t="shared" si="15654"/>
        <v>-5911.4790000000003</v>
      </c>
      <c r="AJ2626" s="14">
        <f t="shared" si="15654"/>
        <v>39378.483999999997</v>
      </c>
      <c r="AK2626" s="14">
        <f t="shared" si="15654"/>
        <v>0</v>
      </c>
      <c r="AL2626" s="14">
        <f t="shared" si="15654"/>
        <v>0</v>
      </c>
      <c r="AM2626" s="14">
        <f t="shared" si="15654"/>
        <v>0</v>
      </c>
      <c r="AN2626" s="14">
        <f t="shared" si="15654"/>
        <v>0</v>
      </c>
      <c r="AO2626" s="14">
        <f t="shared" si="15654"/>
        <v>0</v>
      </c>
      <c r="AP2626" s="14">
        <f t="shared" si="15654"/>
        <v>0</v>
      </c>
      <c r="AQ2626" s="14">
        <f t="shared" si="15654"/>
        <v>0</v>
      </c>
      <c r="AR2626" s="14">
        <f t="shared" si="15654"/>
        <v>0</v>
      </c>
      <c r="AS2626" s="14">
        <f t="shared" si="15654"/>
        <v>0</v>
      </c>
      <c r="AT2626" s="14">
        <f t="shared" si="15654"/>
        <v>0</v>
      </c>
      <c r="AU2626" s="14">
        <f t="shared" si="15654"/>
        <v>0</v>
      </c>
      <c r="AV2626" s="14">
        <f t="shared" si="15654"/>
        <v>0</v>
      </c>
      <c r="AW2626" s="14">
        <f t="shared" si="15535"/>
        <v>165014.68845999998</v>
      </c>
      <c r="AX2626" s="14">
        <f t="shared" si="15536"/>
        <v>280351.09999999998</v>
      </c>
      <c r="AY2626" s="14">
        <f t="shared" si="15537"/>
        <v>183318.6</v>
      </c>
      <c r="AZ2626" s="14">
        <f>AZ2627</f>
        <v>0</v>
      </c>
      <c r="BA2626" s="14">
        <f t="shared" si="15538"/>
        <v>165014.68845999998</v>
      </c>
      <c r="BB2626" s="14">
        <f t="shared" si="15539"/>
        <v>280351.09999999998</v>
      </c>
      <c r="BC2626" s="14">
        <f t="shared" si="15540"/>
        <v>183318.6</v>
      </c>
      <c r="BD2626" s="14">
        <f t="shared" ref="BD2626:BN2626" si="15655">BD2627</f>
        <v>3451.3040000000001</v>
      </c>
      <c r="BE2626" s="14">
        <f t="shared" si="15655"/>
        <v>0</v>
      </c>
      <c r="BF2626" s="14">
        <f t="shared" si="15655"/>
        <v>0</v>
      </c>
      <c r="BG2626" s="14">
        <f t="shared" si="15655"/>
        <v>0</v>
      </c>
      <c r="BH2626" s="14">
        <f t="shared" si="15655"/>
        <v>0</v>
      </c>
      <c r="BI2626" s="14">
        <f t="shared" si="15655"/>
        <v>0</v>
      </c>
      <c r="BJ2626" s="14">
        <f t="shared" si="15655"/>
        <v>0</v>
      </c>
      <c r="BK2626" s="14">
        <f t="shared" si="15655"/>
        <v>0</v>
      </c>
      <c r="BL2626" s="14">
        <f t="shared" si="15655"/>
        <v>0</v>
      </c>
      <c r="BM2626" s="14">
        <f t="shared" si="15655"/>
        <v>0</v>
      </c>
      <c r="BN2626" s="14">
        <f t="shared" si="15655"/>
        <v>0</v>
      </c>
      <c r="BO2626" s="14">
        <f t="shared" si="15541"/>
        <v>168465.99245999998</v>
      </c>
      <c r="BP2626" s="14">
        <f t="shared" si="15542"/>
        <v>280351.09999999998</v>
      </c>
      <c r="BQ2626" s="14">
        <f t="shared" si="15543"/>
        <v>183318.6</v>
      </c>
      <c r="BR2626" s="14">
        <f>BR2627</f>
        <v>0</v>
      </c>
      <c r="BS2626" s="14">
        <f>BS2627</f>
        <v>0</v>
      </c>
      <c r="BT2626" s="14">
        <f>BT2627</f>
        <v>0</v>
      </c>
      <c r="BU2626" s="14">
        <f t="shared" si="15544"/>
        <v>168465.99245999998</v>
      </c>
      <c r="BV2626" s="14">
        <f t="shared" si="15545"/>
        <v>280351.09999999998</v>
      </c>
      <c r="BW2626" s="14">
        <f t="shared" si="15546"/>
        <v>183318.6</v>
      </c>
      <c r="BX2626" s="14">
        <f t="shared" ref="BX2626:CF2626" si="15656">BX2627</f>
        <v>0</v>
      </c>
      <c r="BY2626" s="14">
        <f t="shared" si="15656"/>
        <v>0</v>
      </c>
      <c r="BZ2626" s="14">
        <f t="shared" si="15656"/>
        <v>0</v>
      </c>
      <c r="CA2626" s="14">
        <f t="shared" si="15656"/>
        <v>0</v>
      </c>
      <c r="CB2626" s="14">
        <f t="shared" si="15656"/>
        <v>0</v>
      </c>
      <c r="CC2626" s="14">
        <f t="shared" si="15656"/>
        <v>0</v>
      </c>
      <c r="CD2626" s="14">
        <f t="shared" si="15656"/>
        <v>0</v>
      </c>
      <c r="CE2626" s="14">
        <f t="shared" si="15656"/>
        <v>0</v>
      </c>
      <c r="CF2626" s="14">
        <f t="shared" si="15656"/>
        <v>0</v>
      </c>
      <c r="CG2626" s="14">
        <f t="shared" si="15547"/>
        <v>168465.99245999998</v>
      </c>
      <c r="CH2626" s="14">
        <f>CH2627</f>
        <v>0</v>
      </c>
      <c r="CI2626" s="84">
        <f t="shared" si="15634"/>
        <v>168465.99245999998</v>
      </c>
      <c r="CJ2626" s="14">
        <f t="shared" si="15548"/>
        <v>280351.09999999998</v>
      </c>
      <c r="CK2626" s="52">
        <f>CK2627</f>
        <v>0</v>
      </c>
      <c r="CL2626" s="84">
        <f t="shared" si="15635"/>
        <v>280351.09999999998</v>
      </c>
      <c r="CM2626" s="14">
        <f t="shared" si="15549"/>
        <v>183318.6</v>
      </c>
      <c r="CN2626" s="52">
        <f>CN2627</f>
        <v>0</v>
      </c>
      <c r="CO2626" s="84">
        <f t="shared" si="15636"/>
        <v>183318.6</v>
      </c>
      <c r="CP2626" s="14">
        <f>CP2627</f>
        <v>0</v>
      </c>
      <c r="CQ2626" s="29"/>
      <c r="CR2626" s="29"/>
      <c r="CT2626" s="1"/>
    </row>
    <row r="2627" spans="1:98" ht="31.2" customHeight="1" x14ac:dyDescent="0.3">
      <c r="A2627" s="76" t="s">
        <v>1041</v>
      </c>
      <c r="B2627" s="76" t="s">
        <v>102</v>
      </c>
      <c r="C2627" s="76" t="s">
        <v>70</v>
      </c>
      <c r="D2627" s="76" t="s">
        <v>722</v>
      </c>
      <c r="E2627" s="76" t="s">
        <v>140</v>
      </c>
      <c r="F2627" s="77" t="s">
        <v>141</v>
      </c>
      <c r="G2627" s="14">
        <v>99076.2</v>
      </c>
      <c r="H2627" s="14">
        <v>280351.09999999998</v>
      </c>
      <c r="I2627" s="14">
        <v>183318.6</v>
      </c>
      <c r="J2627" s="14"/>
      <c r="K2627" s="14"/>
      <c r="L2627" s="14"/>
      <c r="M2627" s="14">
        <f t="shared" si="15428"/>
        <v>99076.2</v>
      </c>
      <c r="N2627" s="14">
        <f t="shared" si="15429"/>
        <v>280351.09999999998</v>
      </c>
      <c r="O2627" s="14">
        <f t="shared" si="15430"/>
        <v>183318.6</v>
      </c>
      <c r="P2627" s="14"/>
      <c r="Q2627" s="14"/>
      <c r="R2627" s="14"/>
      <c r="S2627" s="14">
        <f>1616.14646+30855.337</f>
        <v>32471.483459999999</v>
      </c>
      <c r="T2627" s="14"/>
      <c r="U2627" s="14"/>
      <c r="V2627" s="14"/>
      <c r="W2627" s="14"/>
      <c r="X2627" s="14"/>
      <c r="Y2627" s="14">
        <f t="shared" si="15529"/>
        <v>131547.68346</v>
      </c>
      <c r="Z2627" s="14">
        <f t="shared" si="15530"/>
        <v>280351.09999999998</v>
      </c>
      <c r="AA2627" s="14">
        <f t="shared" si="15531"/>
        <v>183318.6</v>
      </c>
      <c r="AB2627" s="14"/>
      <c r="AC2627" s="14"/>
      <c r="AD2627" s="14"/>
      <c r="AE2627" s="14">
        <f t="shared" si="15532"/>
        <v>131547.68346</v>
      </c>
      <c r="AF2627" s="14">
        <f t="shared" si="15533"/>
        <v>280351.09999999998</v>
      </c>
      <c r="AG2627" s="14">
        <f t="shared" si="15534"/>
        <v>183318.6</v>
      </c>
      <c r="AH2627" s="14"/>
      <c r="AI2627" s="14">
        <v>-5911.4790000000003</v>
      </c>
      <c r="AJ2627" s="14">
        <v>39378.483999999997</v>
      </c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>
        <f t="shared" si="15535"/>
        <v>165014.68845999998</v>
      </c>
      <c r="AX2627" s="14">
        <f t="shared" si="15536"/>
        <v>280351.09999999998</v>
      </c>
      <c r="AY2627" s="14">
        <f t="shared" si="15537"/>
        <v>183318.6</v>
      </c>
      <c r="AZ2627" s="14"/>
      <c r="BA2627" s="14">
        <f t="shared" si="15538"/>
        <v>165014.68845999998</v>
      </c>
      <c r="BB2627" s="14">
        <f t="shared" si="15539"/>
        <v>280351.09999999998</v>
      </c>
      <c r="BC2627" s="14">
        <f t="shared" si="15540"/>
        <v>183318.6</v>
      </c>
      <c r="BD2627" s="14">
        <v>3451.3040000000001</v>
      </c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>
        <f t="shared" si="15541"/>
        <v>168465.99245999998</v>
      </c>
      <c r="BP2627" s="14">
        <f t="shared" si="15542"/>
        <v>280351.09999999998</v>
      </c>
      <c r="BQ2627" s="14">
        <f t="shared" si="15543"/>
        <v>183318.6</v>
      </c>
      <c r="BR2627" s="14"/>
      <c r="BS2627" s="14"/>
      <c r="BT2627" s="14"/>
      <c r="BU2627" s="14">
        <f t="shared" si="15544"/>
        <v>168465.99245999998</v>
      </c>
      <c r="BV2627" s="14">
        <f t="shared" si="15545"/>
        <v>280351.09999999998</v>
      </c>
      <c r="BW2627" s="14">
        <f t="shared" si="15546"/>
        <v>183318.6</v>
      </c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>
        <f t="shared" si="15547"/>
        <v>168465.99245999998</v>
      </c>
      <c r="CH2627" s="14"/>
      <c r="CI2627" s="84">
        <f t="shared" si="15634"/>
        <v>168465.99245999998</v>
      </c>
      <c r="CJ2627" s="14">
        <f t="shared" si="15548"/>
        <v>280351.09999999998</v>
      </c>
      <c r="CK2627" s="52"/>
      <c r="CL2627" s="84">
        <f t="shared" si="15635"/>
        <v>280351.09999999998</v>
      </c>
      <c r="CM2627" s="14">
        <f t="shared" si="15549"/>
        <v>183318.6</v>
      </c>
      <c r="CN2627" s="52"/>
      <c r="CO2627" s="84">
        <f t="shared" si="15636"/>
        <v>183318.6</v>
      </c>
      <c r="CP2627" s="14"/>
      <c r="CQ2627" s="29"/>
      <c r="CR2627" s="29"/>
      <c r="CT2627" s="1"/>
    </row>
    <row r="2628" spans="1:98" ht="31.2" customHeight="1" x14ac:dyDescent="0.3">
      <c r="A2628" s="76" t="s">
        <v>1041</v>
      </c>
      <c r="B2628" s="76" t="s">
        <v>102</v>
      </c>
      <c r="C2628" s="76" t="s">
        <v>70</v>
      </c>
      <c r="D2628" s="76" t="s">
        <v>1047</v>
      </c>
      <c r="E2628" s="76"/>
      <c r="F2628" s="77" t="s">
        <v>1048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>
        <f t="shared" ref="P2628:X2628" si="15657">P2629</f>
        <v>0</v>
      </c>
      <c r="Q2628" s="14">
        <f t="shared" si="15657"/>
        <v>0</v>
      </c>
      <c r="R2628" s="14">
        <f t="shared" si="15657"/>
        <v>0</v>
      </c>
      <c r="S2628" s="14">
        <f t="shared" si="15657"/>
        <v>3534.47</v>
      </c>
      <c r="T2628" s="14">
        <f t="shared" si="15657"/>
        <v>0</v>
      </c>
      <c r="U2628" s="14">
        <f t="shared" si="15657"/>
        <v>0</v>
      </c>
      <c r="V2628" s="14">
        <f t="shared" si="15657"/>
        <v>0</v>
      </c>
      <c r="W2628" s="14">
        <f t="shared" si="15657"/>
        <v>0</v>
      </c>
      <c r="X2628" s="14">
        <f t="shared" si="15657"/>
        <v>0</v>
      </c>
      <c r="Y2628" s="14">
        <f t="shared" si="15529"/>
        <v>3534.47</v>
      </c>
      <c r="Z2628" s="14">
        <f t="shared" si="15530"/>
        <v>0</v>
      </c>
      <c r="AA2628" s="14">
        <f t="shared" si="15531"/>
        <v>0</v>
      </c>
      <c r="AB2628" s="14">
        <f>AB2629</f>
        <v>0</v>
      </c>
      <c r="AC2628" s="14">
        <f>AC2629</f>
        <v>0</v>
      </c>
      <c r="AD2628" s="14">
        <f>AD2629</f>
        <v>0</v>
      </c>
      <c r="AE2628" s="14">
        <f t="shared" si="15532"/>
        <v>3534.47</v>
      </c>
      <c r="AF2628" s="14">
        <f t="shared" si="15533"/>
        <v>0</v>
      </c>
      <c r="AG2628" s="14">
        <f t="shared" si="15534"/>
        <v>0</v>
      </c>
      <c r="AH2628" s="14">
        <f t="shared" ref="AH2628:AV2628" si="15658">AH2629</f>
        <v>0</v>
      </c>
      <c r="AI2628" s="14">
        <f t="shared" si="15658"/>
        <v>0</v>
      </c>
      <c r="AJ2628" s="14">
        <f t="shared" si="15658"/>
        <v>0</v>
      </c>
      <c r="AK2628" s="14">
        <f t="shared" si="15658"/>
        <v>0</v>
      </c>
      <c r="AL2628" s="14">
        <f t="shared" si="15658"/>
        <v>0</v>
      </c>
      <c r="AM2628" s="14">
        <f t="shared" si="15658"/>
        <v>0</v>
      </c>
      <c r="AN2628" s="14">
        <f t="shared" si="15658"/>
        <v>0</v>
      </c>
      <c r="AO2628" s="14">
        <f t="shared" si="15658"/>
        <v>0</v>
      </c>
      <c r="AP2628" s="14">
        <f t="shared" si="15658"/>
        <v>0</v>
      </c>
      <c r="AQ2628" s="14">
        <f t="shared" si="15658"/>
        <v>0</v>
      </c>
      <c r="AR2628" s="14">
        <f t="shared" si="15658"/>
        <v>0</v>
      </c>
      <c r="AS2628" s="14">
        <f t="shared" si="15658"/>
        <v>0</v>
      </c>
      <c r="AT2628" s="14">
        <f t="shared" si="15658"/>
        <v>0</v>
      </c>
      <c r="AU2628" s="14">
        <f t="shared" si="15658"/>
        <v>0</v>
      </c>
      <c r="AV2628" s="14">
        <f t="shared" si="15658"/>
        <v>0</v>
      </c>
      <c r="AW2628" s="14">
        <f t="shared" si="15535"/>
        <v>3534.47</v>
      </c>
      <c r="AX2628" s="14">
        <f t="shared" si="15536"/>
        <v>0</v>
      </c>
      <c r="AY2628" s="14">
        <f t="shared" si="15537"/>
        <v>0</v>
      </c>
      <c r="AZ2628" s="14">
        <f>AZ2629</f>
        <v>0</v>
      </c>
      <c r="BA2628" s="14">
        <f t="shared" si="15538"/>
        <v>3534.47</v>
      </c>
      <c r="BB2628" s="14">
        <f t="shared" si="15539"/>
        <v>0</v>
      </c>
      <c r="BC2628" s="14">
        <f t="shared" si="15540"/>
        <v>0</v>
      </c>
      <c r="BD2628" s="14">
        <f t="shared" ref="BD2628:BN2628" si="15659">BD2629</f>
        <v>0</v>
      </c>
      <c r="BE2628" s="14">
        <f t="shared" si="15659"/>
        <v>0</v>
      </c>
      <c r="BF2628" s="14">
        <f t="shared" si="15659"/>
        <v>0</v>
      </c>
      <c r="BG2628" s="14">
        <f t="shared" si="15659"/>
        <v>0</v>
      </c>
      <c r="BH2628" s="14">
        <f t="shared" si="15659"/>
        <v>0</v>
      </c>
      <c r="BI2628" s="14">
        <f t="shared" si="15659"/>
        <v>0</v>
      </c>
      <c r="BJ2628" s="14">
        <f t="shared" si="15659"/>
        <v>0</v>
      </c>
      <c r="BK2628" s="14">
        <f t="shared" si="15659"/>
        <v>0</v>
      </c>
      <c r="BL2628" s="14">
        <f t="shared" si="15659"/>
        <v>0</v>
      </c>
      <c r="BM2628" s="14">
        <f t="shared" si="15659"/>
        <v>0</v>
      </c>
      <c r="BN2628" s="14">
        <f t="shared" si="15659"/>
        <v>0</v>
      </c>
      <c r="BO2628" s="14">
        <f t="shared" si="15541"/>
        <v>3534.47</v>
      </c>
      <c r="BP2628" s="14">
        <f t="shared" si="15542"/>
        <v>0</v>
      </c>
      <c r="BQ2628" s="14">
        <f t="shared" si="15543"/>
        <v>0</v>
      </c>
      <c r="BR2628" s="14">
        <f>BR2629</f>
        <v>0</v>
      </c>
      <c r="BS2628" s="14">
        <f>BS2629</f>
        <v>0</v>
      </c>
      <c r="BT2628" s="14">
        <f>BT2629</f>
        <v>0</v>
      </c>
      <c r="BU2628" s="14">
        <f t="shared" si="15544"/>
        <v>3534.47</v>
      </c>
      <c r="BV2628" s="14">
        <f t="shared" si="15545"/>
        <v>0</v>
      </c>
      <c r="BW2628" s="14">
        <f t="shared" si="15546"/>
        <v>0</v>
      </c>
      <c r="BX2628" s="14">
        <f t="shared" ref="BX2628:CF2628" si="15660">BX2629</f>
        <v>0</v>
      </c>
      <c r="BY2628" s="14">
        <f t="shared" si="15660"/>
        <v>0</v>
      </c>
      <c r="BZ2628" s="14">
        <f t="shared" si="15660"/>
        <v>0</v>
      </c>
      <c r="CA2628" s="14">
        <f t="shared" si="15660"/>
        <v>0</v>
      </c>
      <c r="CB2628" s="14">
        <f t="shared" si="15660"/>
        <v>0</v>
      </c>
      <c r="CC2628" s="14">
        <f t="shared" si="15660"/>
        <v>0</v>
      </c>
      <c r="CD2628" s="14">
        <f t="shared" si="15660"/>
        <v>0</v>
      </c>
      <c r="CE2628" s="14">
        <f t="shared" si="15660"/>
        <v>0</v>
      </c>
      <c r="CF2628" s="14">
        <f t="shared" si="15660"/>
        <v>0</v>
      </c>
      <c r="CG2628" s="14">
        <f t="shared" si="15547"/>
        <v>3534.47</v>
      </c>
      <c r="CH2628" s="14">
        <f>CH2629</f>
        <v>0</v>
      </c>
      <c r="CI2628" s="84">
        <f t="shared" si="15634"/>
        <v>3534.47</v>
      </c>
      <c r="CJ2628" s="14">
        <f t="shared" si="15548"/>
        <v>0</v>
      </c>
      <c r="CK2628" s="52">
        <f>CK2629</f>
        <v>0</v>
      </c>
      <c r="CL2628" s="84">
        <f t="shared" si="15635"/>
        <v>0</v>
      </c>
      <c r="CM2628" s="14">
        <f t="shared" si="15549"/>
        <v>0</v>
      </c>
      <c r="CN2628" s="52">
        <f>CN2629</f>
        <v>0</v>
      </c>
      <c r="CO2628" s="84">
        <f t="shared" si="15636"/>
        <v>0</v>
      </c>
      <c r="CP2628" s="14">
        <f>CP2629</f>
        <v>0</v>
      </c>
      <c r="CQ2628" s="29"/>
      <c r="CR2628" s="29"/>
      <c r="CT2628" s="1"/>
    </row>
    <row r="2629" spans="1:98" ht="31.2" customHeight="1" x14ac:dyDescent="0.3">
      <c r="A2629" s="76" t="s">
        <v>1041</v>
      </c>
      <c r="B2629" s="76" t="s">
        <v>102</v>
      </c>
      <c r="C2629" s="76" t="s">
        <v>70</v>
      </c>
      <c r="D2629" s="76" t="s">
        <v>1047</v>
      </c>
      <c r="E2629" s="76" t="s">
        <v>140</v>
      </c>
      <c r="F2629" s="77" t="s">
        <v>141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>
        <v>3534.47</v>
      </c>
      <c r="T2629" s="14"/>
      <c r="U2629" s="14"/>
      <c r="V2629" s="14"/>
      <c r="W2629" s="14"/>
      <c r="X2629" s="14"/>
      <c r="Y2629" s="14">
        <f t="shared" si="15529"/>
        <v>3534.47</v>
      </c>
      <c r="Z2629" s="14">
        <f t="shared" si="15530"/>
        <v>0</v>
      </c>
      <c r="AA2629" s="14">
        <f t="shared" si="15531"/>
        <v>0</v>
      </c>
      <c r="AB2629" s="14"/>
      <c r="AC2629" s="14"/>
      <c r="AD2629" s="14"/>
      <c r="AE2629" s="14">
        <f t="shared" si="15532"/>
        <v>3534.47</v>
      </c>
      <c r="AF2629" s="14">
        <f t="shared" si="15533"/>
        <v>0</v>
      </c>
      <c r="AG2629" s="14">
        <f t="shared" si="15534"/>
        <v>0</v>
      </c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>
        <f t="shared" si="15535"/>
        <v>3534.47</v>
      </c>
      <c r="AX2629" s="14">
        <f t="shared" si="15536"/>
        <v>0</v>
      </c>
      <c r="AY2629" s="14">
        <f t="shared" si="15537"/>
        <v>0</v>
      </c>
      <c r="AZ2629" s="14"/>
      <c r="BA2629" s="14">
        <f t="shared" si="15538"/>
        <v>3534.47</v>
      </c>
      <c r="BB2629" s="14">
        <f t="shared" si="15539"/>
        <v>0</v>
      </c>
      <c r="BC2629" s="14">
        <f t="shared" si="15540"/>
        <v>0</v>
      </c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>
        <f t="shared" si="15541"/>
        <v>3534.47</v>
      </c>
      <c r="BP2629" s="14">
        <f t="shared" si="15542"/>
        <v>0</v>
      </c>
      <c r="BQ2629" s="14">
        <f t="shared" si="15543"/>
        <v>0</v>
      </c>
      <c r="BR2629" s="14"/>
      <c r="BS2629" s="14"/>
      <c r="BT2629" s="14"/>
      <c r="BU2629" s="14">
        <f t="shared" si="15544"/>
        <v>3534.47</v>
      </c>
      <c r="BV2629" s="14">
        <f t="shared" si="15545"/>
        <v>0</v>
      </c>
      <c r="BW2629" s="14">
        <f t="shared" si="15546"/>
        <v>0</v>
      </c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>
        <f t="shared" si="15547"/>
        <v>3534.47</v>
      </c>
      <c r="CH2629" s="14"/>
      <c r="CI2629" s="84">
        <f t="shared" si="15634"/>
        <v>3534.47</v>
      </c>
      <c r="CJ2629" s="14">
        <f t="shared" si="15548"/>
        <v>0</v>
      </c>
      <c r="CK2629" s="52"/>
      <c r="CL2629" s="84">
        <f t="shared" si="15635"/>
        <v>0</v>
      </c>
      <c r="CM2629" s="14">
        <f t="shared" si="15549"/>
        <v>0</v>
      </c>
      <c r="CN2629" s="52"/>
      <c r="CO2629" s="84">
        <f t="shared" si="15636"/>
        <v>0</v>
      </c>
      <c r="CP2629" s="14"/>
      <c r="CQ2629" s="29"/>
      <c r="CR2629" s="29"/>
      <c r="CT2629" s="1"/>
    </row>
    <row r="2630" spans="1:98" ht="31.2" customHeight="1" x14ac:dyDescent="0.3">
      <c r="A2630" s="76" t="s">
        <v>1041</v>
      </c>
      <c r="B2630" s="76" t="s">
        <v>102</v>
      </c>
      <c r="C2630" s="76" t="s">
        <v>70</v>
      </c>
      <c r="D2630" s="76" t="s">
        <v>1049</v>
      </c>
      <c r="E2630" s="88"/>
      <c r="F2630" s="77" t="s">
        <v>1050</v>
      </c>
      <c r="G2630" s="14">
        <f t="shared" ref="G2630:L2630" si="15661">G2631</f>
        <v>52913.1</v>
      </c>
      <c r="H2630" s="14">
        <f t="shared" si="15661"/>
        <v>0</v>
      </c>
      <c r="I2630" s="14">
        <f t="shared" si="15661"/>
        <v>0</v>
      </c>
      <c r="J2630" s="14">
        <f t="shared" si="15661"/>
        <v>-27009.599999999999</v>
      </c>
      <c r="K2630" s="14">
        <f t="shared" si="15661"/>
        <v>0</v>
      </c>
      <c r="L2630" s="14">
        <f t="shared" si="15661"/>
        <v>0</v>
      </c>
      <c r="M2630" s="14">
        <f t="shared" si="15428"/>
        <v>25903.5</v>
      </c>
      <c r="N2630" s="14">
        <f t="shared" si="15429"/>
        <v>0</v>
      </c>
      <c r="O2630" s="14">
        <f t="shared" si="15430"/>
        <v>0</v>
      </c>
      <c r="P2630" s="14">
        <f t="shared" ref="P2630:X2630" si="15662">P2631</f>
        <v>0</v>
      </c>
      <c r="Q2630" s="14">
        <f t="shared" si="15662"/>
        <v>27009.599999999999</v>
      </c>
      <c r="R2630" s="14">
        <f t="shared" si="15662"/>
        <v>0</v>
      </c>
      <c r="S2630" s="14">
        <f t="shared" si="15662"/>
        <v>0</v>
      </c>
      <c r="T2630" s="14">
        <f t="shared" si="15662"/>
        <v>0</v>
      </c>
      <c r="U2630" s="14">
        <f t="shared" si="15662"/>
        <v>0</v>
      </c>
      <c r="V2630" s="14">
        <f t="shared" si="15662"/>
        <v>0</v>
      </c>
      <c r="W2630" s="14">
        <f t="shared" si="15662"/>
        <v>0</v>
      </c>
      <c r="X2630" s="14">
        <f t="shared" si="15662"/>
        <v>0</v>
      </c>
      <c r="Y2630" s="14">
        <f t="shared" si="15529"/>
        <v>52913.1</v>
      </c>
      <c r="Z2630" s="14">
        <f t="shared" si="15530"/>
        <v>0</v>
      </c>
      <c r="AA2630" s="14">
        <f t="shared" si="15531"/>
        <v>0</v>
      </c>
      <c r="AB2630" s="14">
        <f>AB2631</f>
        <v>0</v>
      </c>
      <c r="AC2630" s="14">
        <f>AC2631</f>
        <v>0</v>
      </c>
      <c r="AD2630" s="14">
        <f>AD2631</f>
        <v>0</v>
      </c>
      <c r="AE2630" s="14">
        <f t="shared" si="15532"/>
        <v>52913.1</v>
      </c>
      <c r="AF2630" s="14">
        <f t="shared" si="15533"/>
        <v>0</v>
      </c>
      <c r="AG2630" s="14">
        <f t="shared" si="15534"/>
        <v>0</v>
      </c>
      <c r="AH2630" s="14">
        <f t="shared" ref="AH2630:AV2630" si="15663">AH2631</f>
        <v>0</v>
      </c>
      <c r="AI2630" s="14">
        <f t="shared" si="15663"/>
        <v>0</v>
      </c>
      <c r="AJ2630" s="14">
        <f t="shared" si="15663"/>
        <v>0</v>
      </c>
      <c r="AK2630" s="14">
        <f t="shared" si="15663"/>
        <v>0</v>
      </c>
      <c r="AL2630" s="14">
        <f t="shared" si="15663"/>
        <v>0</v>
      </c>
      <c r="AM2630" s="14">
        <f t="shared" si="15663"/>
        <v>0</v>
      </c>
      <c r="AN2630" s="14">
        <f t="shared" si="15663"/>
        <v>0</v>
      </c>
      <c r="AO2630" s="14">
        <f t="shared" si="15663"/>
        <v>0</v>
      </c>
      <c r="AP2630" s="14">
        <f t="shared" si="15663"/>
        <v>0</v>
      </c>
      <c r="AQ2630" s="14">
        <f t="shared" si="15663"/>
        <v>0</v>
      </c>
      <c r="AR2630" s="14">
        <f t="shared" si="15663"/>
        <v>0</v>
      </c>
      <c r="AS2630" s="14">
        <f t="shared" si="15663"/>
        <v>0</v>
      </c>
      <c r="AT2630" s="14">
        <f t="shared" si="15663"/>
        <v>0</v>
      </c>
      <c r="AU2630" s="14">
        <f t="shared" si="15663"/>
        <v>0</v>
      </c>
      <c r="AV2630" s="14">
        <f t="shared" si="15663"/>
        <v>0</v>
      </c>
      <c r="AW2630" s="14">
        <f t="shared" si="15535"/>
        <v>52913.1</v>
      </c>
      <c r="AX2630" s="14">
        <f t="shared" si="15536"/>
        <v>0</v>
      </c>
      <c r="AY2630" s="14">
        <f t="shared" si="15537"/>
        <v>0</v>
      </c>
      <c r="AZ2630" s="14">
        <f>AZ2631</f>
        <v>0</v>
      </c>
      <c r="BA2630" s="14">
        <f t="shared" si="15538"/>
        <v>52913.1</v>
      </c>
      <c r="BB2630" s="14">
        <f t="shared" si="15539"/>
        <v>0</v>
      </c>
      <c r="BC2630" s="14">
        <f t="shared" si="15540"/>
        <v>0</v>
      </c>
      <c r="BD2630" s="14">
        <f t="shared" ref="BD2630:BN2630" si="15664">BD2631</f>
        <v>496.36</v>
      </c>
      <c r="BE2630" s="14">
        <f t="shared" si="15664"/>
        <v>0</v>
      </c>
      <c r="BF2630" s="14">
        <f t="shared" si="15664"/>
        <v>0</v>
      </c>
      <c r="BG2630" s="14">
        <f t="shared" si="15664"/>
        <v>0</v>
      </c>
      <c r="BH2630" s="14">
        <f t="shared" si="15664"/>
        <v>0</v>
      </c>
      <c r="BI2630" s="14">
        <f t="shared" si="15664"/>
        <v>0</v>
      </c>
      <c r="BJ2630" s="14">
        <f t="shared" si="15664"/>
        <v>0</v>
      </c>
      <c r="BK2630" s="14">
        <f t="shared" si="15664"/>
        <v>0</v>
      </c>
      <c r="BL2630" s="14">
        <f t="shared" si="15664"/>
        <v>0</v>
      </c>
      <c r="BM2630" s="14">
        <f t="shared" si="15664"/>
        <v>0</v>
      </c>
      <c r="BN2630" s="14">
        <f t="shared" si="15664"/>
        <v>0</v>
      </c>
      <c r="BO2630" s="14">
        <f t="shared" si="15541"/>
        <v>53409.46</v>
      </c>
      <c r="BP2630" s="14">
        <f t="shared" si="15542"/>
        <v>0</v>
      </c>
      <c r="BQ2630" s="14">
        <f t="shared" si="15543"/>
        <v>0</v>
      </c>
      <c r="BR2630" s="14">
        <f>BR2631</f>
        <v>0</v>
      </c>
      <c r="BS2630" s="14">
        <f>BS2631</f>
        <v>0</v>
      </c>
      <c r="BT2630" s="14">
        <f>BT2631</f>
        <v>0</v>
      </c>
      <c r="BU2630" s="14">
        <f t="shared" si="15544"/>
        <v>53409.46</v>
      </c>
      <c r="BV2630" s="14">
        <f t="shared" si="15545"/>
        <v>0</v>
      </c>
      <c r="BW2630" s="14">
        <f t="shared" si="15546"/>
        <v>0</v>
      </c>
      <c r="BX2630" s="14">
        <f t="shared" ref="BX2630:CF2630" si="15665">BX2631</f>
        <v>0</v>
      </c>
      <c r="BY2630" s="14">
        <f t="shared" si="15665"/>
        <v>0</v>
      </c>
      <c r="BZ2630" s="14">
        <f t="shared" si="15665"/>
        <v>0</v>
      </c>
      <c r="CA2630" s="14">
        <f t="shared" si="15665"/>
        <v>0</v>
      </c>
      <c r="CB2630" s="14">
        <f t="shared" si="15665"/>
        <v>0</v>
      </c>
      <c r="CC2630" s="14">
        <f t="shared" si="15665"/>
        <v>0</v>
      </c>
      <c r="CD2630" s="14">
        <f t="shared" si="15665"/>
        <v>0</v>
      </c>
      <c r="CE2630" s="14">
        <f t="shared" si="15665"/>
        <v>0</v>
      </c>
      <c r="CF2630" s="14">
        <f t="shared" si="15665"/>
        <v>0</v>
      </c>
      <c r="CG2630" s="14">
        <f t="shared" si="15547"/>
        <v>53409.46</v>
      </c>
      <c r="CH2630" s="14">
        <f>CH2631</f>
        <v>0</v>
      </c>
      <c r="CI2630" s="84">
        <f t="shared" si="15634"/>
        <v>53409.46</v>
      </c>
      <c r="CJ2630" s="14">
        <f t="shared" si="15548"/>
        <v>0</v>
      </c>
      <c r="CK2630" s="52">
        <f>CK2631</f>
        <v>0</v>
      </c>
      <c r="CL2630" s="84">
        <f t="shared" si="15635"/>
        <v>0</v>
      </c>
      <c r="CM2630" s="14">
        <f t="shared" si="15549"/>
        <v>0</v>
      </c>
      <c r="CN2630" s="52">
        <f>CN2631</f>
        <v>0</v>
      </c>
      <c r="CO2630" s="84">
        <f t="shared" si="15636"/>
        <v>0</v>
      </c>
      <c r="CP2630" s="14">
        <f>CP2631</f>
        <v>0</v>
      </c>
      <c r="CQ2630" s="29"/>
      <c r="CR2630" s="29"/>
      <c r="CT2630" s="1"/>
    </row>
    <row r="2631" spans="1:98" ht="31.2" customHeight="1" x14ac:dyDescent="0.3">
      <c r="A2631" s="76" t="s">
        <v>1041</v>
      </c>
      <c r="B2631" s="76" t="s">
        <v>102</v>
      </c>
      <c r="C2631" s="76" t="s">
        <v>70</v>
      </c>
      <c r="D2631" s="76" t="s">
        <v>1049</v>
      </c>
      <c r="E2631" s="76" t="s">
        <v>140</v>
      </c>
      <c r="F2631" s="77" t="s">
        <v>141</v>
      </c>
      <c r="G2631" s="14">
        <f>52907.4+5.7</f>
        <v>52913.1</v>
      </c>
      <c r="H2631" s="14">
        <v>0</v>
      </c>
      <c r="I2631" s="14">
        <v>0</v>
      </c>
      <c r="J2631" s="14">
        <v>-27009.599999999999</v>
      </c>
      <c r="K2631" s="14"/>
      <c r="L2631" s="14"/>
      <c r="M2631" s="14">
        <f t="shared" si="15428"/>
        <v>25903.5</v>
      </c>
      <c r="N2631" s="14">
        <f t="shared" si="15429"/>
        <v>0</v>
      </c>
      <c r="O2631" s="14">
        <f t="shared" si="15430"/>
        <v>0</v>
      </c>
      <c r="P2631" s="14"/>
      <c r="Q2631" s="14">
        <v>27009.599999999999</v>
      </c>
      <c r="R2631" s="14"/>
      <c r="S2631" s="14"/>
      <c r="T2631" s="14"/>
      <c r="U2631" s="14"/>
      <c r="V2631" s="14"/>
      <c r="W2631" s="14"/>
      <c r="X2631" s="14"/>
      <c r="Y2631" s="14">
        <f t="shared" si="15529"/>
        <v>52913.1</v>
      </c>
      <c r="Z2631" s="14">
        <f t="shared" si="15530"/>
        <v>0</v>
      </c>
      <c r="AA2631" s="14">
        <f t="shared" si="15531"/>
        <v>0</v>
      </c>
      <c r="AB2631" s="14"/>
      <c r="AC2631" s="14"/>
      <c r="AD2631" s="14"/>
      <c r="AE2631" s="14">
        <f t="shared" si="15532"/>
        <v>52913.1</v>
      </c>
      <c r="AF2631" s="14">
        <f t="shared" si="15533"/>
        <v>0</v>
      </c>
      <c r="AG2631" s="14">
        <f t="shared" si="15534"/>
        <v>0</v>
      </c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>
        <f t="shared" si="15535"/>
        <v>52913.1</v>
      </c>
      <c r="AX2631" s="14">
        <f t="shared" si="15536"/>
        <v>0</v>
      </c>
      <c r="AY2631" s="14">
        <f t="shared" si="15537"/>
        <v>0</v>
      </c>
      <c r="AZ2631" s="14"/>
      <c r="BA2631" s="14">
        <f t="shared" si="15538"/>
        <v>52913.1</v>
      </c>
      <c r="BB2631" s="14">
        <f t="shared" si="15539"/>
        <v>0</v>
      </c>
      <c r="BC2631" s="14">
        <f t="shared" si="15540"/>
        <v>0</v>
      </c>
      <c r="BD2631" s="14">
        <v>496.36</v>
      </c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>
        <f t="shared" si="15541"/>
        <v>53409.46</v>
      </c>
      <c r="BP2631" s="14">
        <f t="shared" si="15542"/>
        <v>0</v>
      </c>
      <c r="BQ2631" s="14">
        <f t="shared" si="15543"/>
        <v>0</v>
      </c>
      <c r="BR2631" s="14"/>
      <c r="BS2631" s="14"/>
      <c r="BT2631" s="14"/>
      <c r="BU2631" s="14">
        <f t="shared" si="15544"/>
        <v>53409.46</v>
      </c>
      <c r="BV2631" s="14">
        <f t="shared" si="15545"/>
        <v>0</v>
      </c>
      <c r="BW2631" s="14">
        <f t="shared" si="15546"/>
        <v>0</v>
      </c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>
        <f t="shared" si="15547"/>
        <v>53409.46</v>
      </c>
      <c r="CH2631" s="14"/>
      <c r="CI2631" s="84">
        <f t="shared" si="15634"/>
        <v>53409.46</v>
      </c>
      <c r="CJ2631" s="14">
        <f t="shared" si="15548"/>
        <v>0</v>
      </c>
      <c r="CK2631" s="52"/>
      <c r="CL2631" s="84">
        <f t="shared" si="15635"/>
        <v>0</v>
      </c>
      <c r="CM2631" s="14">
        <f t="shared" si="15549"/>
        <v>0</v>
      </c>
      <c r="CN2631" s="52"/>
      <c r="CO2631" s="84">
        <f t="shared" si="15636"/>
        <v>0</v>
      </c>
      <c r="CP2631" s="14"/>
      <c r="CQ2631" s="29"/>
      <c r="CR2631" s="29">
        <v>67</v>
      </c>
      <c r="CT2631" s="1"/>
    </row>
    <row r="2632" spans="1:98" s="1" customFormat="1" ht="31.2" hidden="1" customHeight="1" x14ac:dyDescent="0.3">
      <c r="A2632" s="27" t="s">
        <v>1041</v>
      </c>
      <c r="B2632" s="27" t="s">
        <v>102</v>
      </c>
      <c r="C2632" s="27" t="s">
        <v>70</v>
      </c>
      <c r="D2632" s="27" t="s">
        <v>1051</v>
      </c>
      <c r="E2632" s="30"/>
      <c r="F2632" s="28" t="s">
        <v>1052</v>
      </c>
      <c r="G2632" s="14">
        <f t="shared" ref="G2632:L2632" si="15666">G2633</f>
        <v>0</v>
      </c>
      <c r="H2632" s="14">
        <f t="shared" si="15666"/>
        <v>20000</v>
      </c>
      <c r="I2632" s="14">
        <f t="shared" si="15666"/>
        <v>0</v>
      </c>
      <c r="J2632" s="14">
        <f t="shared" si="15666"/>
        <v>0</v>
      </c>
      <c r="K2632" s="14">
        <f t="shared" si="15666"/>
        <v>0</v>
      </c>
      <c r="L2632" s="14">
        <f t="shared" si="15666"/>
        <v>0</v>
      </c>
      <c r="M2632" s="14">
        <f t="shared" si="15428"/>
        <v>0</v>
      </c>
      <c r="N2632" s="14">
        <f t="shared" si="15429"/>
        <v>20000</v>
      </c>
      <c r="O2632" s="14">
        <f t="shared" si="15430"/>
        <v>0</v>
      </c>
      <c r="P2632" s="14">
        <f t="shared" ref="P2632:X2632" si="15667">P2633</f>
        <v>0</v>
      </c>
      <c r="Q2632" s="14">
        <f t="shared" si="15667"/>
        <v>0</v>
      </c>
      <c r="R2632" s="14">
        <f t="shared" si="15667"/>
        <v>0</v>
      </c>
      <c r="S2632" s="14">
        <f t="shared" si="15667"/>
        <v>0</v>
      </c>
      <c r="T2632" s="14">
        <f t="shared" si="15667"/>
        <v>0</v>
      </c>
      <c r="U2632" s="14">
        <f t="shared" si="15667"/>
        <v>0</v>
      </c>
      <c r="V2632" s="14">
        <f t="shared" si="15667"/>
        <v>0</v>
      </c>
      <c r="W2632" s="14">
        <f t="shared" si="15667"/>
        <v>0</v>
      </c>
      <c r="X2632" s="14">
        <f t="shared" si="15667"/>
        <v>0</v>
      </c>
      <c r="Y2632" s="14">
        <f t="shared" si="15529"/>
        <v>0</v>
      </c>
      <c r="Z2632" s="14">
        <f t="shared" si="15530"/>
        <v>20000</v>
      </c>
      <c r="AA2632" s="14">
        <f t="shared" si="15531"/>
        <v>0</v>
      </c>
      <c r="AB2632" s="14">
        <f>AB2633</f>
        <v>0</v>
      </c>
      <c r="AC2632" s="14">
        <f>AC2633</f>
        <v>0</v>
      </c>
      <c r="AD2632" s="14">
        <f>AD2633</f>
        <v>0</v>
      </c>
      <c r="AE2632" s="14">
        <f t="shared" si="15532"/>
        <v>0</v>
      </c>
      <c r="AF2632" s="14">
        <f t="shared" si="15533"/>
        <v>20000</v>
      </c>
      <c r="AG2632" s="14">
        <f t="shared" si="15534"/>
        <v>0</v>
      </c>
      <c r="AH2632" s="14">
        <f t="shared" ref="AH2632:AV2632" si="15668">AH2633</f>
        <v>0</v>
      </c>
      <c r="AI2632" s="14">
        <f t="shared" si="15668"/>
        <v>0</v>
      </c>
      <c r="AJ2632" s="14">
        <f t="shared" si="15668"/>
        <v>0</v>
      </c>
      <c r="AK2632" s="14">
        <f t="shared" si="15668"/>
        <v>0</v>
      </c>
      <c r="AL2632" s="14">
        <f t="shared" si="15668"/>
        <v>0</v>
      </c>
      <c r="AM2632" s="14">
        <f t="shared" si="15668"/>
        <v>0</v>
      </c>
      <c r="AN2632" s="14">
        <f t="shared" si="15668"/>
        <v>0</v>
      </c>
      <c r="AO2632" s="14">
        <f t="shared" si="15668"/>
        <v>0</v>
      </c>
      <c r="AP2632" s="14">
        <f t="shared" si="15668"/>
        <v>0</v>
      </c>
      <c r="AQ2632" s="14">
        <f t="shared" si="15668"/>
        <v>0</v>
      </c>
      <c r="AR2632" s="14">
        <f t="shared" si="15668"/>
        <v>0</v>
      </c>
      <c r="AS2632" s="14">
        <f t="shared" si="15668"/>
        <v>0</v>
      </c>
      <c r="AT2632" s="14">
        <f t="shared" si="15668"/>
        <v>0</v>
      </c>
      <c r="AU2632" s="14">
        <f t="shared" si="15668"/>
        <v>0</v>
      </c>
      <c r="AV2632" s="14">
        <f t="shared" si="15668"/>
        <v>0</v>
      </c>
      <c r="AW2632" s="14">
        <f t="shared" si="15535"/>
        <v>0</v>
      </c>
      <c r="AX2632" s="14">
        <f t="shared" si="15536"/>
        <v>20000</v>
      </c>
      <c r="AY2632" s="14">
        <f t="shared" si="15537"/>
        <v>0</v>
      </c>
      <c r="AZ2632" s="14">
        <f>AZ2633</f>
        <v>0</v>
      </c>
      <c r="BA2632" s="14">
        <f t="shared" si="15538"/>
        <v>0</v>
      </c>
      <c r="BB2632" s="14">
        <f t="shared" si="15539"/>
        <v>20000</v>
      </c>
      <c r="BC2632" s="14">
        <f t="shared" si="15540"/>
        <v>0</v>
      </c>
      <c r="BD2632" s="14">
        <f t="shared" ref="BD2632:BN2632" si="15669">BD2633</f>
        <v>0</v>
      </c>
      <c r="BE2632" s="14">
        <f t="shared" si="15669"/>
        <v>0</v>
      </c>
      <c r="BF2632" s="14">
        <f t="shared" si="15669"/>
        <v>0</v>
      </c>
      <c r="BG2632" s="14">
        <f t="shared" si="15669"/>
        <v>0</v>
      </c>
      <c r="BH2632" s="14">
        <f t="shared" si="15669"/>
        <v>0</v>
      </c>
      <c r="BI2632" s="14">
        <f t="shared" si="15669"/>
        <v>0</v>
      </c>
      <c r="BJ2632" s="14">
        <f t="shared" si="15669"/>
        <v>0</v>
      </c>
      <c r="BK2632" s="14">
        <f t="shared" si="15669"/>
        <v>-20000</v>
      </c>
      <c r="BL2632" s="14">
        <f t="shared" si="15669"/>
        <v>0</v>
      </c>
      <c r="BM2632" s="14">
        <f t="shared" si="15669"/>
        <v>0</v>
      </c>
      <c r="BN2632" s="14">
        <f t="shared" si="15669"/>
        <v>0</v>
      </c>
      <c r="BO2632" s="14">
        <f t="shared" si="15541"/>
        <v>0</v>
      </c>
      <c r="BP2632" s="14">
        <f t="shared" si="15542"/>
        <v>0</v>
      </c>
      <c r="BQ2632" s="14">
        <f t="shared" si="15543"/>
        <v>0</v>
      </c>
      <c r="BR2632" s="14">
        <f>BR2633</f>
        <v>0</v>
      </c>
      <c r="BS2632" s="14">
        <f>BS2633</f>
        <v>0</v>
      </c>
      <c r="BT2632" s="14">
        <f>BT2633</f>
        <v>0</v>
      </c>
      <c r="BU2632" s="14">
        <f t="shared" si="15544"/>
        <v>0</v>
      </c>
      <c r="BV2632" s="14">
        <f t="shared" si="15545"/>
        <v>0</v>
      </c>
      <c r="BW2632" s="14">
        <f t="shared" si="15546"/>
        <v>0</v>
      </c>
      <c r="BX2632" s="14">
        <f t="shared" ref="BX2632:CF2632" si="15670">BX2633</f>
        <v>0</v>
      </c>
      <c r="BY2632" s="14">
        <f t="shared" si="15670"/>
        <v>0</v>
      </c>
      <c r="BZ2632" s="14">
        <f t="shared" si="15670"/>
        <v>0</v>
      </c>
      <c r="CA2632" s="14">
        <f t="shared" si="15670"/>
        <v>0</v>
      </c>
      <c r="CB2632" s="14">
        <f t="shared" si="15670"/>
        <v>0</v>
      </c>
      <c r="CC2632" s="32">
        <f t="shared" si="15670"/>
        <v>0</v>
      </c>
      <c r="CD2632" s="14">
        <f t="shared" si="15670"/>
        <v>0</v>
      </c>
      <c r="CE2632" s="14">
        <f t="shared" si="15670"/>
        <v>0</v>
      </c>
      <c r="CF2632" s="32">
        <f t="shared" si="15670"/>
        <v>0</v>
      </c>
      <c r="CG2632" s="14">
        <f t="shared" si="15547"/>
        <v>0</v>
      </c>
      <c r="CH2632" s="14">
        <f>CH2633</f>
        <v>0</v>
      </c>
      <c r="CI2632" s="14"/>
      <c r="CJ2632" s="14">
        <f t="shared" si="15548"/>
        <v>0</v>
      </c>
      <c r="CK2632" s="52">
        <f>CK2633</f>
        <v>0</v>
      </c>
      <c r="CL2632" s="52"/>
      <c r="CM2632" s="14">
        <f t="shared" si="15549"/>
        <v>0</v>
      </c>
      <c r="CN2632" s="52">
        <f>CN2633</f>
        <v>0</v>
      </c>
      <c r="CO2632" s="52"/>
      <c r="CP2632" s="14">
        <f>CP2633</f>
        <v>0</v>
      </c>
      <c r="CQ2632" s="29">
        <v>0</v>
      </c>
      <c r="CR2632" s="29"/>
    </row>
    <row r="2633" spans="1:98" s="1" customFormat="1" ht="31.2" hidden="1" customHeight="1" x14ac:dyDescent="0.3">
      <c r="A2633" s="27" t="s">
        <v>1041</v>
      </c>
      <c r="B2633" s="27" t="s">
        <v>102</v>
      </c>
      <c r="C2633" s="27" t="s">
        <v>70</v>
      </c>
      <c r="D2633" s="27" t="s">
        <v>1051</v>
      </c>
      <c r="E2633" s="27" t="s">
        <v>140</v>
      </c>
      <c r="F2633" s="28" t="s">
        <v>141</v>
      </c>
      <c r="G2633" s="14">
        <v>0</v>
      </c>
      <c r="H2633" s="14">
        <v>20000</v>
      </c>
      <c r="I2633" s="14">
        <v>0</v>
      </c>
      <c r="J2633" s="14"/>
      <c r="K2633" s="14"/>
      <c r="L2633" s="14"/>
      <c r="M2633" s="14">
        <f t="shared" si="15428"/>
        <v>0</v>
      </c>
      <c r="N2633" s="14">
        <f t="shared" si="15429"/>
        <v>20000</v>
      </c>
      <c r="O2633" s="14">
        <f t="shared" si="15430"/>
        <v>0</v>
      </c>
      <c r="P2633" s="14"/>
      <c r="Q2633" s="14"/>
      <c r="R2633" s="14"/>
      <c r="S2633" s="14"/>
      <c r="T2633" s="14"/>
      <c r="U2633" s="14"/>
      <c r="V2633" s="14"/>
      <c r="W2633" s="14"/>
      <c r="X2633" s="14"/>
      <c r="Y2633" s="14">
        <f t="shared" si="15529"/>
        <v>0</v>
      </c>
      <c r="Z2633" s="14">
        <f t="shared" si="15530"/>
        <v>20000</v>
      </c>
      <c r="AA2633" s="14">
        <f t="shared" si="15531"/>
        <v>0</v>
      </c>
      <c r="AB2633" s="14"/>
      <c r="AC2633" s="14"/>
      <c r="AD2633" s="14"/>
      <c r="AE2633" s="14">
        <f t="shared" si="15532"/>
        <v>0</v>
      </c>
      <c r="AF2633" s="14">
        <f t="shared" si="15533"/>
        <v>20000</v>
      </c>
      <c r="AG2633" s="14">
        <f t="shared" si="15534"/>
        <v>0</v>
      </c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>
        <f t="shared" si="15535"/>
        <v>0</v>
      </c>
      <c r="AX2633" s="14">
        <f t="shared" si="15536"/>
        <v>20000</v>
      </c>
      <c r="AY2633" s="14">
        <f t="shared" si="15537"/>
        <v>0</v>
      </c>
      <c r="AZ2633" s="14"/>
      <c r="BA2633" s="14">
        <f t="shared" si="15538"/>
        <v>0</v>
      </c>
      <c r="BB2633" s="14">
        <f t="shared" si="15539"/>
        <v>20000</v>
      </c>
      <c r="BC2633" s="14">
        <f t="shared" si="15540"/>
        <v>0</v>
      </c>
      <c r="BD2633" s="14"/>
      <c r="BE2633" s="14"/>
      <c r="BF2633" s="14"/>
      <c r="BG2633" s="14"/>
      <c r="BH2633" s="14"/>
      <c r="BI2633" s="14"/>
      <c r="BJ2633" s="14"/>
      <c r="BK2633" s="14">
        <v>-20000</v>
      </c>
      <c r="BL2633" s="14"/>
      <c r="BM2633" s="14"/>
      <c r="BN2633" s="14"/>
      <c r="BO2633" s="14">
        <f t="shared" si="15541"/>
        <v>0</v>
      </c>
      <c r="BP2633" s="14">
        <f t="shared" si="15542"/>
        <v>0</v>
      </c>
      <c r="BQ2633" s="14">
        <f t="shared" si="15543"/>
        <v>0</v>
      </c>
      <c r="BR2633" s="14"/>
      <c r="BS2633" s="14"/>
      <c r="BT2633" s="14"/>
      <c r="BU2633" s="14">
        <f t="shared" si="15544"/>
        <v>0</v>
      </c>
      <c r="BV2633" s="14">
        <f t="shared" si="15545"/>
        <v>0</v>
      </c>
      <c r="BW2633" s="14">
        <f t="shared" si="15546"/>
        <v>0</v>
      </c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>
        <f t="shared" si="15547"/>
        <v>0</v>
      </c>
      <c r="CH2633" s="14"/>
      <c r="CI2633" s="14"/>
      <c r="CJ2633" s="14">
        <f t="shared" si="15548"/>
        <v>0</v>
      </c>
      <c r="CK2633" s="52"/>
      <c r="CL2633" s="52"/>
      <c r="CM2633" s="14">
        <f t="shared" si="15549"/>
        <v>0</v>
      </c>
      <c r="CN2633" s="52"/>
      <c r="CO2633" s="52"/>
      <c r="CP2633" s="14"/>
      <c r="CQ2633" s="29">
        <v>0</v>
      </c>
      <c r="CR2633" s="29"/>
    </row>
    <row r="2634" spans="1:98" ht="46.8" customHeight="1" x14ac:dyDescent="0.3">
      <c r="A2634" s="76" t="s">
        <v>1041</v>
      </c>
      <c r="B2634" s="76" t="s">
        <v>102</v>
      </c>
      <c r="C2634" s="76" t="s">
        <v>70</v>
      </c>
      <c r="D2634" s="76" t="s">
        <v>415</v>
      </c>
      <c r="E2634" s="88"/>
      <c r="F2634" s="77" t="s">
        <v>416</v>
      </c>
      <c r="G2634" s="14">
        <f t="shared" ref="G2634:L2634" si="15671">G2637</f>
        <v>80000</v>
      </c>
      <c r="H2634" s="14">
        <f t="shared" si="15671"/>
        <v>80000</v>
      </c>
      <c r="I2634" s="14">
        <f t="shared" si="15671"/>
        <v>80000</v>
      </c>
      <c r="J2634" s="14">
        <f t="shared" si="15671"/>
        <v>0</v>
      </c>
      <c r="K2634" s="14">
        <f t="shared" si="15671"/>
        <v>0</v>
      </c>
      <c r="L2634" s="14">
        <f t="shared" si="15671"/>
        <v>0</v>
      </c>
      <c r="M2634" s="14">
        <f t="shared" si="15428"/>
        <v>80000</v>
      </c>
      <c r="N2634" s="14">
        <f t="shared" si="15429"/>
        <v>80000</v>
      </c>
      <c r="O2634" s="14">
        <f t="shared" si="15430"/>
        <v>80000</v>
      </c>
      <c r="P2634" s="14">
        <f t="shared" ref="P2634:X2634" si="15672">P2637</f>
        <v>0</v>
      </c>
      <c r="Q2634" s="14">
        <f t="shared" si="15672"/>
        <v>0</v>
      </c>
      <c r="R2634" s="14">
        <f t="shared" si="15672"/>
        <v>0</v>
      </c>
      <c r="S2634" s="14">
        <f t="shared" si="15672"/>
        <v>20000</v>
      </c>
      <c r="T2634" s="14">
        <f t="shared" si="15672"/>
        <v>20000</v>
      </c>
      <c r="U2634" s="14">
        <f t="shared" si="15672"/>
        <v>0</v>
      </c>
      <c r="V2634" s="14">
        <f t="shared" si="15672"/>
        <v>20000</v>
      </c>
      <c r="W2634" s="14">
        <f t="shared" si="15672"/>
        <v>0</v>
      </c>
      <c r="X2634" s="14">
        <f t="shared" si="15672"/>
        <v>0</v>
      </c>
      <c r="Y2634" s="14">
        <f t="shared" si="15529"/>
        <v>100000</v>
      </c>
      <c r="Z2634" s="14">
        <f t="shared" si="15530"/>
        <v>100000</v>
      </c>
      <c r="AA2634" s="14">
        <f t="shared" si="15531"/>
        <v>100000</v>
      </c>
      <c r="AB2634" s="14">
        <f>AB2637</f>
        <v>0</v>
      </c>
      <c r="AC2634" s="14">
        <f>AC2637</f>
        <v>0</v>
      </c>
      <c r="AD2634" s="14">
        <f>AD2637</f>
        <v>0</v>
      </c>
      <c r="AE2634" s="14">
        <f t="shared" si="15532"/>
        <v>100000</v>
      </c>
      <c r="AF2634" s="14">
        <f t="shared" si="15533"/>
        <v>100000</v>
      </c>
      <c r="AG2634" s="14">
        <f t="shared" si="15534"/>
        <v>100000</v>
      </c>
      <c r="AH2634" s="14">
        <f t="shared" ref="AH2634:AV2634" si="15673">AH2637+AH2635</f>
        <v>0</v>
      </c>
      <c r="AI2634" s="14">
        <f t="shared" si="15673"/>
        <v>5911.4790000000003</v>
      </c>
      <c r="AJ2634" s="14">
        <f t="shared" si="15673"/>
        <v>0</v>
      </c>
      <c r="AK2634" s="14">
        <f t="shared" si="15673"/>
        <v>0</v>
      </c>
      <c r="AL2634" s="14">
        <f t="shared" si="15673"/>
        <v>0</v>
      </c>
      <c r="AM2634" s="14">
        <f t="shared" si="15673"/>
        <v>0</v>
      </c>
      <c r="AN2634" s="14">
        <f t="shared" si="15673"/>
        <v>0</v>
      </c>
      <c r="AO2634" s="14">
        <f t="shared" si="15673"/>
        <v>0</v>
      </c>
      <c r="AP2634" s="14">
        <f t="shared" si="15673"/>
        <v>0</v>
      </c>
      <c r="AQ2634" s="14">
        <f t="shared" si="15673"/>
        <v>0</v>
      </c>
      <c r="AR2634" s="14">
        <f t="shared" si="15673"/>
        <v>0</v>
      </c>
      <c r="AS2634" s="14">
        <f t="shared" si="15673"/>
        <v>0</v>
      </c>
      <c r="AT2634" s="14">
        <f t="shared" si="15673"/>
        <v>0</v>
      </c>
      <c r="AU2634" s="14">
        <f t="shared" si="15673"/>
        <v>0</v>
      </c>
      <c r="AV2634" s="14">
        <f t="shared" si="15673"/>
        <v>0</v>
      </c>
      <c r="AW2634" s="14">
        <f t="shared" si="15535"/>
        <v>105911.47900000001</v>
      </c>
      <c r="AX2634" s="14">
        <f t="shared" si="15536"/>
        <v>100000</v>
      </c>
      <c r="AY2634" s="14">
        <f t="shared" si="15537"/>
        <v>100000</v>
      </c>
      <c r="AZ2634" s="14">
        <f>AZ2637+AZ2635</f>
        <v>0</v>
      </c>
      <c r="BA2634" s="14">
        <f t="shared" si="15538"/>
        <v>105911.47900000001</v>
      </c>
      <c r="BB2634" s="14">
        <f t="shared" si="15539"/>
        <v>100000</v>
      </c>
      <c r="BC2634" s="14">
        <f t="shared" si="15540"/>
        <v>100000</v>
      </c>
      <c r="BD2634" s="14">
        <f t="shared" ref="BD2634:BN2634" si="15674">BD2637+BD2635</f>
        <v>0</v>
      </c>
      <c r="BE2634" s="14">
        <f t="shared" si="15674"/>
        <v>0</v>
      </c>
      <c r="BF2634" s="14">
        <f t="shared" si="15674"/>
        <v>0</v>
      </c>
      <c r="BG2634" s="14">
        <f t="shared" si="15674"/>
        <v>0</v>
      </c>
      <c r="BH2634" s="14">
        <f t="shared" si="15674"/>
        <v>0</v>
      </c>
      <c r="BI2634" s="14">
        <f t="shared" si="15674"/>
        <v>0</v>
      </c>
      <c r="BJ2634" s="14">
        <f t="shared" si="15674"/>
        <v>0</v>
      </c>
      <c r="BK2634" s="14">
        <f t="shared" si="15674"/>
        <v>0</v>
      </c>
      <c r="BL2634" s="14">
        <f t="shared" si="15674"/>
        <v>0</v>
      </c>
      <c r="BM2634" s="14">
        <f t="shared" si="15674"/>
        <v>0</v>
      </c>
      <c r="BN2634" s="14">
        <f t="shared" si="15674"/>
        <v>0</v>
      </c>
      <c r="BO2634" s="14">
        <f t="shared" si="15541"/>
        <v>105911.47900000001</v>
      </c>
      <c r="BP2634" s="14">
        <f t="shared" si="15542"/>
        <v>100000</v>
      </c>
      <c r="BQ2634" s="14">
        <f t="shared" si="15543"/>
        <v>100000</v>
      </c>
      <c r="BR2634" s="14">
        <f>BR2637+BR2635</f>
        <v>0</v>
      </c>
      <c r="BS2634" s="14">
        <f>BS2637+BS2635</f>
        <v>0</v>
      </c>
      <c r="BT2634" s="14">
        <f>BT2637+BT2635</f>
        <v>0</v>
      </c>
      <c r="BU2634" s="14">
        <f t="shared" si="15544"/>
        <v>105911.47900000001</v>
      </c>
      <c r="BV2634" s="14">
        <f t="shared" si="15545"/>
        <v>100000</v>
      </c>
      <c r="BW2634" s="14">
        <f t="shared" si="15546"/>
        <v>100000</v>
      </c>
      <c r="BX2634" s="14">
        <f t="shared" ref="BX2634:CF2634" si="15675">BX2637+BX2635</f>
        <v>0</v>
      </c>
      <c r="BY2634" s="14">
        <f t="shared" si="15675"/>
        <v>0</v>
      </c>
      <c r="BZ2634" s="14">
        <f t="shared" si="15675"/>
        <v>0</v>
      </c>
      <c r="CA2634" s="14">
        <f t="shared" si="15675"/>
        <v>0</v>
      </c>
      <c r="CB2634" s="14">
        <f t="shared" si="15675"/>
        <v>0</v>
      </c>
      <c r="CC2634" s="14">
        <f t="shared" si="15675"/>
        <v>0</v>
      </c>
      <c r="CD2634" s="14">
        <f t="shared" si="15675"/>
        <v>0</v>
      </c>
      <c r="CE2634" s="14">
        <f t="shared" si="15675"/>
        <v>0</v>
      </c>
      <c r="CF2634" s="14">
        <f t="shared" si="15675"/>
        <v>0</v>
      </c>
      <c r="CG2634" s="14">
        <f t="shared" si="15547"/>
        <v>105911.47900000001</v>
      </c>
      <c r="CH2634" s="14">
        <f>CH2637+CH2635</f>
        <v>0</v>
      </c>
      <c r="CI2634" s="84">
        <f t="shared" ref="CI2634:CI2697" si="15676">CG2634+CH2634</f>
        <v>105911.47900000001</v>
      </c>
      <c r="CJ2634" s="14">
        <f t="shared" si="15548"/>
        <v>100000</v>
      </c>
      <c r="CK2634" s="52">
        <f>CK2637+CK2635</f>
        <v>0</v>
      </c>
      <c r="CL2634" s="84">
        <f t="shared" ref="CL2634:CL2697" si="15677">CJ2634+CK2634</f>
        <v>100000</v>
      </c>
      <c r="CM2634" s="14">
        <f t="shared" si="15549"/>
        <v>100000</v>
      </c>
      <c r="CN2634" s="52">
        <f>CN2637+CN2635</f>
        <v>0</v>
      </c>
      <c r="CO2634" s="84">
        <f t="shared" ref="CO2634:CO2697" si="15678">CM2634+CN2634</f>
        <v>100000</v>
      </c>
      <c r="CP2634" s="14">
        <f>CP2637+CP2635</f>
        <v>0</v>
      </c>
      <c r="CQ2634" s="29"/>
      <c r="CR2634" s="29"/>
      <c r="CT2634" s="1"/>
    </row>
    <row r="2635" spans="1:98" ht="124.8" customHeight="1" x14ac:dyDescent="0.3">
      <c r="A2635" s="76" t="s">
        <v>1041</v>
      </c>
      <c r="B2635" s="76" t="s">
        <v>102</v>
      </c>
      <c r="C2635" s="76" t="s">
        <v>70</v>
      </c>
      <c r="D2635" s="76" t="s">
        <v>1068</v>
      </c>
      <c r="E2635" s="88"/>
      <c r="F2635" s="77" t="s">
        <v>1069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>
        <f t="shared" ref="AH2635:AV2635" si="15679">AH2636</f>
        <v>0</v>
      </c>
      <c r="AI2635" s="14">
        <f t="shared" si="15679"/>
        <v>5911.4790000000003</v>
      </c>
      <c r="AJ2635" s="14">
        <f t="shared" si="15679"/>
        <v>0</v>
      </c>
      <c r="AK2635" s="14">
        <f t="shared" si="15679"/>
        <v>0</v>
      </c>
      <c r="AL2635" s="14">
        <f t="shared" si="15679"/>
        <v>0</v>
      </c>
      <c r="AM2635" s="14">
        <f t="shared" si="15679"/>
        <v>0</v>
      </c>
      <c r="AN2635" s="14">
        <f t="shared" si="15679"/>
        <v>0</v>
      </c>
      <c r="AO2635" s="14">
        <f t="shared" si="15679"/>
        <v>0</v>
      </c>
      <c r="AP2635" s="14">
        <f t="shared" si="15679"/>
        <v>0</v>
      </c>
      <c r="AQ2635" s="14">
        <f t="shared" si="15679"/>
        <v>0</v>
      </c>
      <c r="AR2635" s="14">
        <f t="shared" si="15679"/>
        <v>0</v>
      </c>
      <c r="AS2635" s="14">
        <f t="shared" si="15679"/>
        <v>0</v>
      </c>
      <c r="AT2635" s="14">
        <f t="shared" si="15679"/>
        <v>0</v>
      </c>
      <c r="AU2635" s="14">
        <f t="shared" si="15679"/>
        <v>0</v>
      </c>
      <c r="AV2635" s="14">
        <f t="shared" si="15679"/>
        <v>0</v>
      </c>
      <c r="AW2635" s="14">
        <f t="shared" si="15535"/>
        <v>5911.4790000000003</v>
      </c>
      <c r="AX2635" s="14">
        <f t="shared" si="15536"/>
        <v>0</v>
      </c>
      <c r="AY2635" s="14">
        <f t="shared" si="15537"/>
        <v>0</v>
      </c>
      <c r="AZ2635" s="14">
        <f>AZ2636</f>
        <v>0</v>
      </c>
      <c r="BA2635" s="14">
        <f t="shared" si="15538"/>
        <v>5911.4790000000003</v>
      </c>
      <c r="BB2635" s="14">
        <f t="shared" si="15539"/>
        <v>0</v>
      </c>
      <c r="BC2635" s="14">
        <f t="shared" si="15540"/>
        <v>0</v>
      </c>
      <c r="BD2635" s="14">
        <f t="shared" ref="BD2635:BN2635" si="15680">BD2636</f>
        <v>0</v>
      </c>
      <c r="BE2635" s="14">
        <f t="shared" si="15680"/>
        <v>0</v>
      </c>
      <c r="BF2635" s="14">
        <f t="shared" si="15680"/>
        <v>0</v>
      </c>
      <c r="BG2635" s="14">
        <f t="shared" si="15680"/>
        <v>0</v>
      </c>
      <c r="BH2635" s="14">
        <f t="shared" si="15680"/>
        <v>0</v>
      </c>
      <c r="BI2635" s="14">
        <f t="shared" si="15680"/>
        <v>0</v>
      </c>
      <c r="BJ2635" s="14">
        <f t="shared" si="15680"/>
        <v>0</v>
      </c>
      <c r="BK2635" s="14">
        <f t="shared" si="15680"/>
        <v>0</v>
      </c>
      <c r="BL2635" s="14">
        <f t="shared" si="15680"/>
        <v>0</v>
      </c>
      <c r="BM2635" s="14">
        <f t="shared" si="15680"/>
        <v>0</v>
      </c>
      <c r="BN2635" s="14">
        <f t="shared" si="15680"/>
        <v>0</v>
      </c>
      <c r="BO2635" s="14">
        <f t="shared" si="15541"/>
        <v>5911.4790000000003</v>
      </c>
      <c r="BP2635" s="14">
        <f t="shared" si="15542"/>
        <v>0</v>
      </c>
      <c r="BQ2635" s="14">
        <f t="shared" si="15543"/>
        <v>0</v>
      </c>
      <c r="BR2635" s="14">
        <f>BR2636</f>
        <v>0</v>
      </c>
      <c r="BS2635" s="14">
        <f>BS2636</f>
        <v>0</v>
      </c>
      <c r="BT2635" s="14">
        <f>BT2636</f>
        <v>0</v>
      </c>
      <c r="BU2635" s="14">
        <f t="shared" si="15544"/>
        <v>5911.4790000000003</v>
      </c>
      <c r="BV2635" s="14">
        <f t="shared" si="15545"/>
        <v>0</v>
      </c>
      <c r="BW2635" s="14">
        <f t="shared" si="15546"/>
        <v>0</v>
      </c>
      <c r="BX2635" s="14">
        <f t="shared" ref="BX2635:CF2635" si="15681">BX2636</f>
        <v>0</v>
      </c>
      <c r="BY2635" s="14">
        <f t="shared" si="15681"/>
        <v>0</v>
      </c>
      <c r="BZ2635" s="14">
        <f t="shared" si="15681"/>
        <v>0</v>
      </c>
      <c r="CA2635" s="14">
        <f t="shared" si="15681"/>
        <v>0</v>
      </c>
      <c r="CB2635" s="14">
        <f t="shared" si="15681"/>
        <v>0</v>
      </c>
      <c r="CC2635" s="14">
        <f t="shared" si="15681"/>
        <v>0</v>
      </c>
      <c r="CD2635" s="14">
        <f t="shared" si="15681"/>
        <v>0</v>
      </c>
      <c r="CE2635" s="14">
        <f t="shared" si="15681"/>
        <v>0</v>
      </c>
      <c r="CF2635" s="14">
        <f t="shared" si="15681"/>
        <v>0</v>
      </c>
      <c r="CG2635" s="14">
        <f t="shared" si="15547"/>
        <v>5911.4790000000003</v>
      </c>
      <c r="CH2635" s="14">
        <f>CH2636</f>
        <v>0</v>
      </c>
      <c r="CI2635" s="84">
        <f t="shared" si="15676"/>
        <v>5911.4790000000003</v>
      </c>
      <c r="CJ2635" s="14">
        <f t="shared" si="15548"/>
        <v>0</v>
      </c>
      <c r="CK2635" s="52">
        <f>CK2636</f>
        <v>0</v>
      </c>
      <c r="CL2635" s="84">
        <f t="shared" si="15677"/>
        <v>0</v>
      </c>
      <c r="CM2635" s="14">
        <f t="shared" si="15549"/>
        <v>0</v>
      </c>
      <c r="CN2635" s="52">
        <f>CN2636</f>
        <v>0</v>
      </c>
      <c r="CO2635" s="84">
        <f t="shared" si="15678"/>
        <v>0</v>
      </c>
      <c r="CP2635" s="14">
        <f>CP2636</f>
        <v>0</v>
      </c>
      <c r="CQ2635" s="29"/>
      <c r="CR2635" s="29"/>
      <c r="CT2635" s="1"/>
    </row>
    <row r="2636" spans="1:98" ht="31.2" customHeight="1" x14ac:dyDescent="0.3">
      <c r="A2636" s="76" t="s">
        <v>1041</v>
      </c>
      <c r="B2636" s="76" t="s">
        <v>102</v>
      </c>
      <c r="C2636" s="76" t="s">
        <v>70</v>
      </c>
      <c r="D2636" s="76" t="s">
        <v>1068</v>
      </c>
      <c r="E2636" s="76" t="s">
        <v>140</v>
      </c>
      <c r="F2636" s="77" t="s">
        <v>141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>
        <v>5911.4790000000003</v>
      </c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>
        <f t="shared" si="15535"/>
        <v>5911.4790000000003</v>
      </c>
      <c r="AX2636" s="14">
        <f t="shared" si="15536"/>
        <v>0</v>
      </c>
      <c r="AY2636" s="14">
        <f t="shared" si="15537"/>
        <v>0</v>
      </c>
      <c r="AZ2636" s="14"/>
      <c r="BA2636" s="14">
        <f t="shared" si="15538"/>
        <v>5911.4790000000003</v>
      </c>
      <c r="BB2636" s="14">
        <f t="shared" si="15539"/>
        <v>0</v>
      </c>
      <c r="BC2636" s="14">
        <f t="shared" si="15540"/>
        <v>0</v>
      </c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>
        <f t="shared" si="15541"/>
        <v>5911.4790000000003</v>
      </c>
      <c r="BP2636" s="14">
        <f t="shared" si="15542"/>
        <v>0</v>
      </c>
      <c r="BQ2636" s="14">
        <f t="shared" si="15543"/>
        <v>0</v>
      </c>
      <c r="BR2636" s="14"/>
      <c r="BS2636" s="14"/>
      <c r="BT2636" s="14"/>
      <c r="BU2636" s="14">
        <f t="shared" si="15544"/>
        <v>5911.4790000000003</v>
      </c>
      <c r="BV2636" s="14">
        <f t="shared" si="15545"/>
        <v>0</v>
      </c>
      <c r="BW2636" s="14">
        <f t="shared" si="15546"/>
        <v>0</v>
      </c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>
        <f t="shared" si="15547"/>
        <v>5911.4790000000003</v>
      </c>
      <c r="CH2636" s="14"/>
      <c r="CI2636" s="84">
        <f t="shared" si="15676"/>
        <v>5911.4790000000003</v>
      </c>
      <c r="CJ2636" s="14">
        <f t="shared" si="15548"/>
        <v>0</v>
      </c>
      <c r="CK2636" s="52"/>
      <c r="CL2636" s="84">
        <f t="shared" si="15677"/>
        <v>0</v>
      </c>
      <c r="CM2636" s="14">
        <f t="shared" si="15549"/>
        <v>0</v>
      </c>
      <c r="CN2636" s="52"/>
      <c r="CO2636" s="84">
        <f t="shared" si="15678"/>
        <v>0</v>
      </c>
      <c r="CP2636" s="14"/>
      <c r="CQ2636" s="29"/>
      <c r="CR2636" s="29"/>
      <c r="CT2636" s="1"/>
    </row>
    <row r="2637" spans="1:98" ht="93.6" customHeight="1" x14ac:dyDescent="0.3">
      <c r="A2637" s="76" t="s">
        <v>1041</v>
      </c>
      <c r="B2637" s="76" t="s">
        <v>102</v>
      </c>
      <c r="C2637" s="76" t="s">
        <v>70</v>
      </c>
      <c r="D2637" s="76" t="s">
        <v>1070</v>
      </c>
      <c r="E2637" s="88"/>
      <c r="F2637" s="77" t="s">
        <v>1071</v>
      </c>
      <c r="G2637" s="14">
        <f t="shared" ref="G2637:L2637" si="15682">G2638</f>
        <v>80000</v>
      </c>
      <c r="H2637" s="14">
        <f t="shared" si="15682"/>
        <v>80000</v>
      </c>
      <c r="I2637" s="14">
        <f t="shared" si="15682"/>
        <v>80000</v>
      </c>
      <c r="J2637" s="14">
        <f t="shared" si="15682"/>
        <v>0</v>
      </c>
      <c r="K2637" s="14">
        <f t="shared" si="15682"/>
        <v>0</v>
      </c>
      <c r="L2637" s="14">
        <f t="shared" si="15682"/>
        <v>0</v>
      </c>
      <c r="M2637" s="14">
        <f t="shared" si="15428"/>
        <v>80000</v>
      </c>
      <c r="N2637" s="14">
        <f t="shared" si="15429"/>
        <v>80000</v>
      </c>
      <c r="O2637" s="14">
        <f t="shared" si="15430"/>
        <v>80000</v>
      </c>
      <c r="P2637" s="14">
        <f t="shared" ref="P2637:X2637" si="15683">P2638</f>
        <v>0</v>
      </c>
      <c r="Q2637" s="14">
        <f t="shared" si="15683"/>
        <v>0</v>
      </c>
      <c r="R2637" s="14">
        <f t="shared" si="15683"/>
        <v>0</v>
      </c>
      <c r="S2637" s="14">
        <f t="shared" si="15683"/>
        <v>20000</v>
      </c>
      <c r="T2637" s="14">
        <f t="shared" si="15683"/>
        <v>20000</v>
      </c>
      <c r="U2637" s="14">
        <f t="shared" si="15683"/>
        <v>0</v>
      </c>
      <c r="V2637" s="14">
        <f t="shared" si="15683"/>
        <v>20000</v>
      </c>
      <c r="W2637" s="14">
        <f t="shared" si="15683"/>
        <v>0</v>
      </c>
      <c r="X2637" s="14">
        <f t="shared" si="15683"/>
        <v>0</v>
      </c>
      <c r="Y2637" s="14">
        <f t="shared" si="15529"/>
        <v>100000</v>
      </c>
      <c r="Z2637" s="14">
        <f t="shared" si="15530"/>
        <v>100000</v>
      </c>
      <c r="AA2637" s="14">
        <f t="shared" si="15531"/>
        <v>100000</v>
      </c>
      <c r="AB2637" s="14">
        <f>AB2638</f>
        <v>0</v>
      </c>
      <c r="AC2637" s="14">
        <f>AC2638</f>
        <v>0</v>
      </c>
      <c r="AD2637" s="14">
        <f>AD2638</f>
        <v>0</v>
      </c>
      <c r="AE2637" s="14">
        <f t="shared" si="15532"/>
        <v>100000</v>
      </c>
      <c r="AF2637" s="14">
        <f t="shared" si="15533"/>
        <v>100000</v>
      </c>
      <c r="AG2637" s="14">
        <f t="shared" si="15534"/>
        <v>100000</v>
      </c>
      <c r="AH2637" s="14">
        <f t="shared" ref="AH2637:AV2637" si="15684">AH2638</f>
        <v>0</v>
      </c>
      <c r="AI2637" s="14">
        <f t="shared" si="15684"/>
        <v>0</v>
      </c>
      <c r="AJ2637" s="14">
        <f t="shared" si="15684"/>
        <v>0</v>
      </c>
      <c r="AK2637" s="14">
        <f t="shared" si="15684"/>
        <v>0</v>
      </c>
      <c r="AL2637" s="14">
        <f t="shared" si="15684"/>
        <v>0</v>
      </c>
      <c r="AM2637" s="14">
        <f t="shared" si="15684"/>
        <v>0</v>
      </c>
      <c r="AN2637" s="14">
        <f t="shared" si="15684"/>
        <v>0</v>
      </c>
      <c r="AO2637" s="14">
        <f t="shared" si="15684"/>
        <v>0</v>
      </c>
      <c r="AP2637" s="14">
        <f t="shared" si="15684"/>
        <v>0</v>
      </c>
      <c r="AQ2637" s="14">
        <f t="shared" si="15684"/>
        <v>0</v>
      </c>
      <c r="AR2637" s="14">
        <f t="shared" si="15684"/>
        <v>0</v>
      </c>
      <c r="AS2637" s="14">
        <f t="shared" si="15684"/>
        <v>0</v>
      </c>
      <c r="AT2637" s="14">
        <f t="shared" si="15684"/>
        <v>0</v>
      </c>
      <c r="AU2637" s="14">
        <f t="shared" si="15684"/>
        <v>0</v>
      </c>
      <c r="AV2637" s="14">
        <f t="shared" si="15684"/>
        <v>0</v>
      </c>
      <c r="AW2637" s="14">
        <f t="shared" si="15535"/>
        <v>100000</v>
      </c>
      <c r="AX2637" s="14">
        <f t="shared" si="15536"/>
        <v>100000</v>
      </c>
      <c r="AY2637" s="14">
        <f t="shared" si="15537"/>
        <v>100000</v>
      </c>
      <c r="AZ2637" s="14">
        <f>AZ2638</f>
        <v>0</v>
      </c>
      <c r="BA2637" s="14">
        <f t="shared" si="15538"/>
        <v>100000</v>
      </c>
      <c r="BB2637" s="14">
        <f t="shared" si="15539"/>
        <v>100000</v>
      </c>
      <c r="BC2637" s="14">
        <f t="shared" si="15540"/>
        <v>100000</v>
      </c>
      <c r="BD2637" s="14">
        <f t="shared" ref="BD2637:BN2637" si="15685">BD2638</f>
        <v>0</v>
      </c>
      <c r="BE2637" s="14">
        <f t="shared" si="15685"/>
        <v>0</v>
      </c>
      <c r="BF2637" s="14">
        <f t="shared" si="15685"/>
        <v>0</v>
      </c>
      <c r="BG2637" s="14">
        <f t="shared" si="15685"/>
        <v>0</v>
      </c>
      <c r="BH2637" s="14">
        <f t="shared" si="15685"/>
        <v>0</v>
      </c>
      <c r="BI2637" s="14">
        <f t="shared" si="15685"/>
        <v>0</v>
      </c>
      <c r="BJ2637" s="14">
        <f t="shared" si="15685"/>
        <v>0</v>
      </c>
      <c r="BK2637" s="14">
        <f t="shared" si="15685"/>
        <v>0</v>
      </c>
      <c r="BL2637" s="14">
        <f t="shared" si="15685"/>
        <v>0</v>
      </c>
      <c r="BM2637" s="14">
        <f t="shared" si="15685"/>
        <v>0</v>
      </c>
      <c r="BN2637" s="14">
        <f t="shared" si="15685"/>
        <v>0</v>
      </c>
      <c r="BO2637" s="14">
        <f t="shared" si="15541"/>
        <v>100000</v>
      </c>
      <c r="BP2637" s="14">
        <f t="shared" si="15542"/>
        <v>100000</v>
      </c>
      <c r="BQ2637" s="14">
        <f t="shared" si="15543"/>
        <v>100000</v>
      </c>
      <c r="BR2637" s="14">
        <f>BR2638</f>
        <v>0</v>
      </c>
      <c r="BS2637" s="14">
        <f>BS2638</f>
        <v>0</v>
      </c>
      <c r="BT2637" s="14">
        <f>BT2638</f>
        <v>0</v>
      </c>
      <c r="BU2637" s="14">
        <f t="shared" si="15544"/>
        <v>100000</v>
      </c>
      <c r="BV2637" s="14">
        <f t="shared" si="15545"/>
        <v>100000</v>
      </c>
      <c r="BW2637" s="14">
        <f t="shared" si="15546"/>
        <v>100000</v>
      </c>
      <c r="BX2637" s="14">
        <f t="shared" ref="BX2637:CF2637" si="15686">BX2638</f>
        <v>0</v>
      </c>
      <c r="BY2637" s="14">
        <f t="shared" si="15686"/>
        <v>0</v>
      </c>
      <c r="BZ2637" s="14">
        <f t="shared" si="15686"/>
        <v>0</v>
      </c>
      <c r="CA2637" s="14">
        <f t="shared" si="15686"/>
        <v>0</v>
      </c>
      <c r="CB2637" s="14">
        <f t="shared" si="15686"/>
        <v>0</v>
      </c>
      <c r="CC2637" s="14">
        <f t="shared" si="15686"/>
        <v>0</v>
      </c>
      <c r="CD2637" s="14">
        <f t="shared" si="15686"/>
        <v>0</v>
      </c>
      <c r="CE2637" s="14">
        <f t="shared" si="15686"/>
        <v>0</v>
      </c>
      <c r="CF2637" s="14">
        <f t="shared" si="15686"/>
        <v>0</v>
      </c>
      <c r="CG2637" s="14">
        <f t="shared" si="15547"/>
        <v>100000</v>
      </c>
      <c r="CH2637" s="14">
        <f>CH2638</f>
        <v>0</v>
      </c>
      <c r="CI2637" s="84">
        <f t="shared" si="15676"/>
        <v>100000</v>
      </c>
      <c r="CJ2637" s="14">
        <f t="shared" si="15548"/>
        <v>100000</v>
      </c>
      <c r="CK2637" s="52">
        <f>CK2638</f>
        <v>0</v>
      </c>
      <c r="CL2637" s="84">
        <f t="shared" si="15677"/>
        <v>100000</v>
      </c>
      <c r="CM2637" s="14">
        <f t="shared" si="15549"/>
        <v>100000</v>
      </c>
      <c r="CN2637" s="52">
        <f>CN2638</f>
        <v>0</v>
      </c>
      <c r="CO2637" s="84">
        <f t="shared" si="15678"/>
        <v>100000</v>
      </c>
      <c r="CP2637" s="14">
        <f>CP2638</f>
        <v>0</v>
      </c>
      <c r="CQ2637" s="29"/>
      <c r="CR2637" s="29"/>
      <c r="CT2637" s="1"/>
    </row>
    <row r="2638" spans="1:98" ht="31.2" customHeight="1" x14ac:dyDescent="0.3">
      <c r="A2638" s="76" t="s">
        <v>1041</v>
      </c>
      <c r="B2638" s="76" t="s">
        <v>102</v>
      </c>
      <c r="C2638" s="76" t="s">
        <v>70</v>
      </c>
      <c r="D2638" s="76" t="s">
        <v>1070</v>
      </c>
      <c r="E2638" s="76" t="s">
        <v>140</v>
      </c>
      <c r="F2638" s="77" t="s">
        <v>141</v>
      </c>
      <c r="G2638" s="14">
        <v>80000</v>
      </c>
      <c r="H2638" s="14">
        <v>80000</v>
      </c>
      <c r="I2638" s="14">
        <v>80000</v>
      </c>
      <c r="J2638" s="14"/>
      <c r="K2638" s="14"/>
      <c r="L2638" s="14"/>
      <c r="M2638" s="14">
        <f t="shared" si="15428"/>
        <v>80000</v>
      </c>
      <c r="N2638" s="14">
        <f t="shared" si="15429"/>
        <v>80000</v>
      </c>
      <c r="O2638" s="14">
        <f t="shared" si="15430"/>
        <v>80000</v>
      </c>
      <c r="P2638" s="14"/>
      <c r="Q2638" s="14"/>
      <c r="R2638" s="14"/>
      <c r="S2638" s="14">
        <v>20000</v>
      </c>
      <c r="T2638" s="14">
        <v>20000</v>
      </c>
      <c r="U2638" s="14"/>
      <c r="V2638" s="14">
        <v>20000</v>
      </c>
      <c r="W2638" s="14"/>
      <c r="X2638" s="14"/>
      <c r="Y2638" s="14">
        <f t="shared" si="15529"/>
        <v>100000</v>
      </c>
      <c r="Z2638" s="14">
        <f t="shared" si="15530"/>
        <v>100000</v>
      </c>
      <c r="AA2638" s="14">
        <f t="shared" si="15531"/>
        <v>100000</v>
      </c>
      <c r="AB2638" s="14"/>
      <c r="AC2638" s="14"/>
      <c r="AD2638" s="14"/>
      <c r="AE2638" s="14">
        <f t="shared" si="15532"/>
        <v>100000</v>
      </c>
      <c r="AF2638" s="14">
        <f t="shared" si="15533"/>
        <v>100000</v>
      </c>
      <c r="AG2638" s="14">
        <f t="shared" si="15534"/>
        <v>100000</v>
      </c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>
        <f t="shared" si="15535"/>
        <v>100000</v>
      </c>
      <c r="AX2638" s="14">
        <f t="shared" si="15536"/>
        <v>100000</v>
      </c>
      <c r="AY2638" s="14">
        <f t="shared" si="15537"/>
        <v>100000</v>
      </c>
      <c r="AZ2638" s="14"/>
      <c r="BA2638" s="14">
        <f t="shared" si="15538"/>
        <v>100000</v>
      </c>
      <c r="BB2638" s="14">
        <f t="shared" si="15539"/>
        <v>100000</v>
      </c>
      <c r="BC2638" s="14">
        <f t="shared" si="15540"/>
        <v>100000</v>
      </c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>
        <f t="shared" si="15541"/>
        <v>100000</v>
      </c>
      <c r="BP2638" s="14">
        <f t="shared" si="15542"/>
        <v>100000</v>
      </c>
      <c r="BQ2638" s="14">
        <f t="shared" si="15543"/>
        <v>100000</v>
      </c>
      <c r="BR2638" s="14"/>
      <c r="BS2638" s="14"/>
      <c r="BT2638" s="14"/>
      <c r="BU2638" s="14">
        <f t="shared" si="15544"/>
        <v>100000</v>
      </c>
      <c r="BV2638" s="14">
        <f t="shared" si="15545"/>
        <v>100000</v>
      </c>
      <c r="BW2638" s="14">
        <f t="shared" si="15546"/>
        <v>100000</v>
      </c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>
        <f t="shared" si="15547"/>
        <v>100000</v>
      </c>
      <c r="CH2638" s="14"/>
      <c r="CI2638" s="84">
        <f t="shared" si="15676"/>
        <v>100000</v>
      </c>
      <c r="CJ2638" s="14">
        <f t="shared" si="15548"/>
        <v>100000</v>
      </c>
      <c r="CK2638" s="52"/>
      <c r="CL2638" s="84">
        <f t="shared" si="15677"/>
        <v>100000</v>
      </c>
      <c r="CM2638" s="14">
        <f t="shared" si="15549"/>
        <v>100000</v>
      </c>
      <c r="CN2638" s="52"/>
      <c r="CO2638" s="84">
        <f t="shared" si="15678"/>
        <v>100000</v>
      </c>
      <c r="CP2638" s="14"/>
      <c r="CQ2638" s="29"/>
      <c r="CR2638" s="29"/>
      <c r="CT2638" s="1"/>
    </row>
    <row r="2639" spans="1:98" ht="31.2" customHeight="1" x14ac:dyDescent="0.3">
      <c r="A2639" s="76" t="s">
        <v>1041</v>
      </c>
      <c r="B2639" s="76" t="s">
        <v>102</v>
      </c>
      <c r="C2639" s="76" t="s">
        <v>70</v>
      </c>
      <c r="D2639" s="76" t="s">
        <v>420</v>
      </c>
      <c r="E2639" s="88"/>
      <c r="F2639" s="77" t="s">
        <v>421</v>
      </c>
      <c r="G2639" s="14">
        <f t="shared" ref="G2639:L2639" si="15687">G2640+G2642+G2644+G2646+G2648</f>
        <v>951458.7</v>
      </c>
      <c r="H2639" s="14">
        <f t="shared" si="15687"/>
        <v>973177.4</v>
      </c>
      <c r="I2639" s="14">
        <f t="shared" si="15687"/>
        <v>973177.4</v>
      </c>
      <c r="J2639" s="14">
        <f t="shared" si="15687"/>
        <v>45456</v>
      </c>
      <c r="K2639" s="14">
        <f t="shared" si="15687"/>
        <v>45732.5</v>
      </c>
      <c r="L2639" s="14">
        <f t="shared" si="15687"/>
        <v>45732.5</v>
      </c>
      <c r="M2639" s="14">
        <f t="shared" si="15428"/>
        <v>996914.7</v>
      </c>
      <c r="N2639" s="14">
        <f t="shared" si="15429"/>
        <v>1018909.9</v>
      </c>
      <c r="O2639" s="14">
        <f t="shared" si="15430"/>
        <v>1018909.9</v>
      </c>
      <c r="P2639" s="14">
        <f t="shared" ref="P2639:X2639" si="15688">P2640+P2642+P2644+P2646+P2648</f>
        <v>5746.6</v>
      </c>
      <c r="Q2639" s="14">
        <f t="shared" si="15688"/>
        <v>0</v>
      </c>
      <c r="R2639" s="14">
        <f t="shared" si="15688"/>
        <v>0</v>
      </c>
      <c r="S2639" s="14">
        <f t="shared" si="15688"/>
        <v>0</v>
      </c>
      <c r="T2639" s="14">
        <f t="shared" si="15688"/>
        <v>0</v>
      </c>
      <c r="U2639" s="14">
        <f t="shared" si="15688"/>
        <v>0</v>
      </c>
      <c r="V2639" s="14">
        <f t="shared" si="15688"/>
        <v>0</v>
      </c>
      <c r="W2639" s="14">
        <f t="shared" si="15688"/>
        <v>0</v>
      </c>
      <c r="X2639" s="14">
        <f t="shared" si="15688"/>
        <v>0</v>
      </c>
      <c r="Y2639" s="14">
        <f t="shared" si="15529"/>
        <v>1002661.2999999999</v>
      </c>
      <c r="Z2639" s="14">
        <f t="shared" si="15530"/>
        <v>1018909.9</v>
      </c>
      <c r="AA2639" s="14">
        <f t="shared" si="15531"/>
        <v>1018909.9</v>
      </c>
      <c r="AB2639" s="14">
        <f>AB2640+AB2642+AB2644+AB2646+AB2648</f>
        <v>0</v>
      </c>
      <c r="AC2639" s="14">
        <f>AC2640+AC2642+AC2644+AC2646+AC2648</f>
        <v>0</v>
      </c>
      <c r="AD2639" s="14">
        <f>AD2640+AD2642+AD2644+AD2646+AD2648</f>
        <v>0</v>
      </c>
      <c r="AE2639" s="14">
        <f t="shared" si="15532"/>
        <v>1002661.2999999999</v>
      </c>
      <c r="AF2639" s="14">
        <f t="shared" si="15533"/>
        <v>1018909.9</v>
      </c>
      <c r="AG2639" s="14">
        <f t="shared" si="15534"/>
        <v>1018909.9</v>
      </c>
      <c r="AH2639" s="14">
        <f t="shared" ref="AH2639:AV2639" si="15689">AH2640+AH2642+AH2644+AH2646+AH2648</f>
        <v>0</v>
      </c>
      <c r="AI2639" s="14">
        <f t="shared" si="15689"/>
        <v>0</v>
      </c>
      <c r="AJ2639" s="14">
        <f t="shared" si="15689"/>
        <v>0</v>
      </c>
      <c r="AK2639" s="14">
        <f t="shared" si="15689"/>
        <v>0</v>
      </c>
      <c r="AL2639" s="14">
        <f t="shared" si="15689"/>
        <v>0</v>
      </c>
      <c r="AM2639" s="14">
        <f t="shared" si="15689"/>
        <v>0</v>
      </c>
      <c r="AN2639" s="14">
        <f t="shared" si="15689"/>
        <v>0</v>
      </c>
      <c r="AO2639" s="14">
        <f t="shared" si="15689"/>
        <v>0</v>
      </c>
      <c r="AP2639" s="14">
        <f t="shared" si="15689"/>
        <v>0</v>
      </c>
      <c r="AQ2639" s="14">
        <f t="shared" si="15689"/>
        <v>0</v>
      </c>
      <c r="AR2639" s="14">
        <f t="shared" si="15689"/>
        <v>0</v>
      </c>
      <c r="AS2639" s="14">
        <f t="shared" si="15689"/>
        <v>0</v>
      </c>
      <c r="AT2639" s="14">
        <f t="shared" si="15689"/>
        <v>0</v>
      </c>
      <c r="AU2639" s="14">
        <f t="shared" si="15689"/>
        <v>0</v>
      </c>
      <c r="AV2639" s="14">
        <f t="shared" si="15689"/>
        <v>0</v>
      </c>
      <c r="AW2639" s="14">
        <f t="shared" si="15535"/>
        <v>1002661.2999999999</v>
      </c>
      <c r="AX2639" s="14">
        <f t="shared" si="15536"/>
        <v>1018909.9</v>
      </c>
      <c r="AY2639" s="14">
        <f t="shared" si="15537"/>
        <v>1018909.9</v>
      </c>
      <c r="AZ2639" s="14">
        <f>AZ2640+AZ2642+AZ2644+AZ2646+AZ2648</f>
        <v>0</v>
      </c>
      <c r="BA2639" s="14">
        <f t="shared" si="15538"/>
        <v>1002661.2999999999</v>
      </c>
      <c r="BB2639" s="14">
        <f t="shared" si="15539"/>
        <v>1018909.9</v>
      </c>
      <c r="BC2639" s="14">
        <f t="shared" si="15540"/>
        <v>1018909.9</v>
      </c>
      <c r="BD2639" s="14">
        <f t="shared" ref="BD2639:BN2639" si="15690">BD2640+BD2642+BD2644+BD2646+BD2648</f>
        <v>0</v>
      </c>
      <c r="BE2639" s="14">
        <f t="shared" si="15690"/>
        <v>0</v>
      </c>
      <c r="BF2639" s="14">
        <f t="shared" si="15690"/>
        <v>4487.5910000000003</v>
      </c>
      <c r="BG2639" s="14">
        <f t="shared" si="15690"/>
        <v>0</v>
      </c>
      <c r="BH2639" s="14">
        <f t="shared" si="15690"/>
        <v>0</v>
      </c>
      <c r="BI2639" s="14">
        <f t="shared" si="15690"/>
        <v>0</v>
      </c>
      <c r="BJ2639" s="14">
        <f t="shared" si="15690"/>
        <v>0</v>
      </c>
      <c r="BK2639" s="14">
        <f t="shared" si="15690"/>
        <v>0</v>
      </c>
      <c r="BL2639" s="14">
        <f t="shared" si="15690"/>
        <v>0</v>
      </c>
      <c r="BM2639" s="14">
        <f t="shared" si="15690"/>
        <v>0</v>
      </c>
      <c r="BN2639" s="14">
        <f t="shared" si="15690"/>
        <v>0</v>
      </c>
      <c r="BO2639" s="14">
        <f t="shared" si="15541"/>
        <v>1007148.8909999999</v>
      </c>
      <c r="BP2639" s="14">
        <f t="shared" si="15542"/>
        <v>1018909.9</v>
      </c>
      <c r="BQ2639" s="14">
        <f t="shared" si="15543"/>
        <v>1018909.9</v>
      </c>
      <c r="BR2639" s="14">
        <f>BR2640+BR2642+BR2644+BR2646+BR2648</f>
        <v>0</v>
      </c>
      <c r="BS2639" s="14">
        <f>BS2640+BS2642+BS2644+BS2646+BS2648</f>
        <v>0</v>
      </c>
      <c r="BT2639" s="14">
        <f>BT2640+BT2642+BT2644+BT2646+BT2648</f>
        <v>0</v>
      </c>
      <c r="BU2639" s="14">
        <f t="shared" si="15544"/>
        <v>1007148.8909999999</v>
      </c>
      <c r="BV2639" s="14">
        <f t="shared" si="15545"/>
        <v>1018909.9</v>
      </c>
      <c r="BW2639" s="14">
        <f t="shared" si="15546"/>
        <v>1018909.9</v>
      </c>
      <c r="BX2639" s="14">
        <f t="shared" ref="BX2639:CF2639" si="15691">BX2640+BX2642+BX2644+BX2646+BX2648</f>
        <v>0</v>
      </c>
      <c r="BY2639" s="14">
        <f t="shared" si="15691"/>
        <v>5958.06</v>
      </c>
      <c r="BZ2639" s="14">
        <f t="shared" si="15691"/>
        <v>0</v>
      </c>
      <c r="CA2639" s="14">
        <f t="shared" si="15691"/>
        <v>0</v>
      </c>
      <c r="CB2639" s="14">
        <f t="shared" si="15691"/>
        <v>0</v>
      </c>
      <c r="CC2639" s="14">
        <f t="shared" si="15691"/>
        <v>0</v>
      </c>
      <c r="CD2639" s="14">
        <f t="shared" si="15691"/>
        <v>0</v>
      </c>
      <c r="CE2639" s="14">
        <f t="shared" si="15691"/>
        <v>0</v>
      </c>
      <c r="CF2639" s="14">
        <f t="shared" si="15691"/>
        <v>0</v>
      </c>
      <c r="CG2639" s="14">
        <f t="shared" si="15547"/>
        <v>1013106.951</v>
      </c>
      <c r="CH2639" s="14">
        <f>CH2640+CH2642+CH2644+CH2646+CH2648</f>
        <v>0</v>
      </c>
      <c r="CI2639" s="84">
        <f t="shared" si="15676"/>
        <v>1013106.951</v>
      </c>
      <c r="CJ2639" s="14">
        <f t="shared" si="15548"/>
        <v>1018909.9</v>
      </c>
      <c r="CK2639" s="52">
        <f>CK2640+CK2642+CK2644+CK2646+CK2648</f>
        <v>0</v>
      </c>
      <c r="CL2639" s="84">
        <f t="shared" si="15677"/>
        <v>1018909.9</v>
      </c>
      <c r="CM2639" s="14">
        <f t="shared" si="15549"/>
        <v>1018909.9</v>
      </c>
      <c r="CN2639" s="52">
        <f>CN2640+CN2642+CN2644+CN2646+CN2648</f>
        <v>0</v>
      </c>
      <c r="CO2639" s="84">
        <f t="shared" si="15678"/>
        <v>1018909.9</v>
      </c>
      <c r="CP2639" s="14">
        <f>CP2640+CP2642+CP2644+CP2646+CP2648</f>
        <v>0</v>
      </c>
      <c r="CQ2639" s="29"/>
      <c r="CR2639" s="29"/>
      <c r="CT2639" s="1"/>
    </row>
    <row r="2640" spans="1:98" ht="46.8" customHeight="1" x14ac:dyDescent="0.3">
      <c r="A2640" s="76" t="s">
        <v>1041</v>
      </c>
      <c r="B2640" s="76" t="s">
        <v>102</v>
      </c>
      <c r="C2640" s="76" t="s">
        <v>70</v>
      </c>
      <c r="D2640" s="76" t="s">
        <v>422</v>
      </c>
      <c r="E2640" s="88"/>
      <c r="F2640" s="77" t="s">
        <v>61</v>
      </c>
      <c r="G2640" s="14">
        <f t="shared" ref="G2640:L2640" si="15692">G2641</f>
        <v>886157.2</v>
      </c>
      <c r="H2640" s="14">
        <f t="shared" si="15692"/>
        <v>915248.9</v>
      </c>
      <c r="I2640" s="14">
        <f t="shared" si="15692"/>
        <v>915248.9</v>
      </c>
      <c r="J2640" s="14">
        <f t="shared" si="15692"/>
        <v>44562.7</v>
      </c>
      <c r="K2640" s="14">
        <f t="shared" si="15692"/>
        <v>45210.7</v>
      </c>
      <c r="L2640" s="14">
        <f t="shared" si="15692"/>
        <v>45210.7</v>
      </c>
      <c r="M2640" s="14">
        <f t="shared" si="15428"/>
        <v>930719.89999999991</v>
      </c>
      <c r="N2640" s="14">
        <f t="shared" si="15429"/>
        <v>960459.6</v>
      </c>
      <c r="O2640" s="14">
        <f t="shared" si="15430"/>
        <v>960459.6</v>
      </c>
      <c r="P2640" s="14">
        <f t="shared" ref="P2640:X2640" si="15693">P2641</f>
        <v>0</v>
      </c>
      <c r="Q2640" s="14">
        <f t="shared" si="15693"/>
        <v>0</v>
      </c>
      <c r="R2640" s="14">
        <f t="shared" si="15693"/>
        <v>0</v>
      </c>
      <c r="S2640" s="14">
        <f t="shared" si="15693"/>
        <v>0</v>
      </c>
      <c r="T2640" s="14">
        <f t="shared" si="15693"/>
        <v>0</v>
      </c>
      <c r="U2640" s="14">
        <f t="shared" si="15693"/>
        <v>0</v>
      </c>
      <c r="V2640" s="14">
        <f t="shared" si="15693"/>
        <v>0</v>
      </c>
      <c r="W2640" s="14">
        <f t="shared" si="15693"/>
        <v>0</v>
      </c>
      <c r="X2640" s="14">
        <f t="shared" si="15693"/>
        <v>0</v>
      </c>
      <c r="Y2640" s="14">
        <f t="shared" si="15529"/>
        <v>930719.89999999991</v>
      </c>
      <c r="Z2640" s="14">
        <f t="shared" si="15530"/>
        <v>960459.6</v>
      </c>
      <c r="AA2640" s="14">
        <f t="shared" si="15531"/>
        <v>960459.6</v>
      </c>
      <c r="AB2640" s="14">
        <f>AB2641</f>
        <v>0</v>
      </c>
      <c r="AC2640" s="14">
        <f>AC2641</f>
        <v>0</v>
      </c>
      <c r="AD2640" s="14">
        <f>AD2641</f>
        <v>0</v>
      </c>
      <c r="AE2640" s="14">
        <f t="shared" si="15532"/>
        <v>930719.89999999991</v>
      </c>
      <c r="AF2640" s="14">
        <f t="shared" si="15533"/>
        <v>960459.6</v>
      </c>
      <c r="AG2640" s="14">
        <f t="shared" si="15534"/>
        <v>960459.6</v>
      </c>
      <c r="AH2640" s="14">
        <f t="shared" ref="AH2640:AV2640" si="15694">AH2641</f>
        <v>0</v>
      </c>
      <c r="AI2640" s="14">
        <f t="shared" si="15694"/>
        <v>0</v>
      </c>
      <c r="AJ2640" s="14">
        <f t="shared" si="15694"/>
        <v>0</v>
      </c>
      <c r="AK2640" s="14">
        <f t="shared" si="15694"/>
        <v>0</v>
      </c>
      <c r="AL2640" s="14">
        <f t="shared" si="15694"/>
        <v>0</v>
      </c>
      <c r="AM2640" s="14">
        <f t="shared" si="15694"/>
        <v>0</v>
      </c>
      <c r="AN2640" s="14">
        <f t="shared" si="15694"/>
        <v>0</v>
      </c>
      <c r="AO2640" s="14">
        <f t="shared" si="15694"/>
        <v>0</v>
      </c>
      <c r="AP2640" s="14">
        <f t="shared" si="15694"/>
        <v>0</v>
      </c>
      <c r="AQ2640" s="14">
        <f t="shared" si="15694"/>
        <v>0</v>
      </c>
      <c r="AR2640" s="14">
        <f t="shared" si="15694"/>
        <v>0</v>
      </c>
      <c r="AS2640" s="14">
        <f t="shared" si="15694"/>
        <v>0</v>
      </c>
      <c r="AT2640" s="14">
        <f t="shared" si="15694"/>
        <v>0</v>
      </c>
      <c r="AU2640" s="14">
        <f t="shared" si="15694"/>
        <v>0</v>
      </c>
      <c r="AV2640" s="14">
        <f t="shared" si="15694"/>
        <v>0</v>
      </c>
      <c r="AW2640" s="14">
        <f t="shared" si="15535"/>
        <v>930719.89999999991</v>
      </c>
      <c r="AX2640" s="14">
        <f t="shared" si="15536"/>
        <v>960459.6</v>
      </c>
      <c r="AY2640" s="14">
        <f t="shared" si="15537"/>
        <v>960459.6</v>
      </c>
      <c r="AZ2640" s="14">
        <f>AZ2641</f>
        <v>0</v>
      </c>
      <c r="BA2640" s="14">
        <f t="shared" si="15538"/>
        <v>930719.89999999991</v>
      </c>
      <c r="BB2640" s="14">
        <f t="shared" si="15539"/>
        <v>960459.6</v>
      </c>
      <c r="BC2640" s="14">
        <f t="shared" si="15540"/>
        <v>960459.6</v>
      </c>
      <c r="BD2640" s="14">
        <f t="shared" ref="BD2640:BN2640" si="15695">BD2641</f>
        <v>0</v>
      </c>
      <c r="BE2640" s="14">
        <f t="shared" si="15695"/>
        <v>0</v>
      </c>
      <c r="BF2640" s="14">
        <f t="shared" si="15695"/>
        <v>0</v>
      </c>
      <c r="BG2640" s="14">
        <f t="shared" si="15695"/>
        <v>0</v>
      </c>
      <c r="BH2640" s="14">
        <f t="shared" si="15695"/>
        <v>0</v>
      </c>
      <c r="BI2640" s="14">
        <f t="shared" si="15695"/>
        <v>0</v>
      </c>
      <c r="BJ2640" s="14">
        <f t="shared" si="15695"/>
        <v>0</v>
      </c>
      <c r="BK2640" s="14">
        <f t="shared" si="15695"/>
        <v>0</v>
      </c>
      <c r="BL2640" s="14">
        <f t="shared" si="15695"/>
        <v>0</v>
      </c>
      <c r="BM2640" s="14">
        <f t="shared" si="15695"/>
        <v>0</v>
      </c>
      <c r="BN2640" s="14">
        <f t="shared" si="15695"/>
        <v>0</v>
      </c>
      <c r="BO2640" s="14">
        <f t="shared" si="15541"/>
        <v>930719.89999999991</v>
      </c>
      <c r="BP2640" s="14">
        <f t="shared" si="15542"/>
        <v>960459.6</v>
      </c>
      <c r="BQ2640" s="14">
        <f t="shared" si="15543"/>
        <v>960459.6</v>
      </c>
      <c r="BR2640" s="14">
        <f>BR2641</f>
        <v>0</v>
      </c>
      <c r="BS2640" s="14">
        <f>BS2641</f>
        <v>0</v>
      </c>
      <c r="BT2640" s="14">
        <f>BT2641</f>
        <v>0</v>
      </c>
      <c r="BU2640" s="14">
        <f t="shared" si="15544"/>
        <v>930719.89999999991</v>
      </c>
      <c r="BV2640" s="14">
        <f t="shared" si="15545"/>
        <v>960459.6</v>
      </c>
      <c r="BW2640" s="14">
        <f t="shared" si="15546"/>
        <v>960459.6</v>
      </c>
      <c r="BX2640" s="14">
        <f t="shared" ref="BX2640:CF2640" si="15696">BX2641</f>
        <v>0</v>
      </c>
      <c r="BY2640" s="14">
        <f t="shared" si="15696"/>
        <v>5958.06</v>
      </c>
      <c r="BZ2640" s="14">
        <f t="shared" si="15696"/>
        <v>0</v>
      </c>
      <c r="CA2640" s="14">
        <f t="shared" si="15696"/>
        <v>0</v>
      </c>
      <c r="CB2640" s="14">
        <f t="shared" si="15696"/>
        <v>0</v>
      </c>
      <c r="CC2640" s="14">
        <f t="shared" si="15696"/>
        <v>0</v>
      </c>
      <c r="CD2640" s="14">
        <f t="shared" si="15696"/>
        <v>0</v>
      </c>
      <c r="CE2640" s="14">
        <f t="shared" si="15696"/>
        <v>0</v>
      </c>
      <c r="CF2640" s="14">
        <f t="shared" si="15696"/>
        <v>0</v>
      </c>
      <c r="CG2640" s="14">
        <f t="shared" si="15547"/>
        <v>936677.96</v>
      </c>
      <c r="CH2640" s="14">
        <f>CH2641</f>
        <v>0</v>
      </c>
      <c r="CI2640" s="84">
        <f t="shared" si="15676"/>
        <v>936677.96</v>
      </c>
      <c r="CJ2640" s="14">
        <f t="shared" si="15548"/>
        <v>960459.6</v>
      </c>
      <c r="CK2640" s="52">
        <f>CK2641</f>
        <v>0</v>
      </c>
      <c r="CL2640" s="84">
        <f t="shared" si="15677"/>
        <v>960459.6</v>
      </c>
      <c r="CM2640" s="14">
        <f t="shared" si="15549"/>
        <v>960459.6</v>
      </c>
      <c r="CN2640" s="52">
        <f>CN2641</f>
        <v>0</v>
      </c>
      <c r="CO2640" s="84">
        <f t="shared" si="15678"/>
        <v>960459.6</v>
      </c>
      <c r="CP2640" s="14">
        <f>CP2641</f>
        <v>0</v>
      </c>
      <c r="CQ2640" s="29"/>
      <c r="CR2640" s="29"/>
      <c r="CT2640" s="1"/>
    </row>
    <row r="2641" spans="1:99" ht="31.2" customHeight="1" x14ac:dyDescent="0.3">
      <c r="A2641" s="76" t="s">
        <v>1041</v>
      </c>
      <c r="B2641" s="76" t="s">
        <v>102</v>
      </c>
      <c r="C2641" s="76" t="s">
        <v>70</v>
      </c>
      <c r="D2641" s="76" t="s">
        <v>422</v>
      </c>
      <c r="E2641" s="76" t="s">
        <v>140</v>
      </c>
      <c r="F2641" s="77" t="s">
        <v>141</v>
      </c>
      <c r="G2641" s="14">
        <f>886157.5-0.3</f>
        <v>886157.2</v>
      </c>
      <c r="H2641" s="14">
        <f>915249-0.1</f>
        <v>915248.9</v>
      </c>
      <c r="I2641" s="14">
        <f>915249-0.1</f>
        <v>915248.9</v>
      </c>
      <c r="J2641" s="14">
        <v>44562.7</v>
      </c>
      <c r="K2641" s="14">
        <v>45210.7</v>
      </c>
      <c r="L2641" s="14">
        <v>45210.7</v>
      </c>
      <c r="M2641" s="14">
        <f t="shared" si="15428"/>
        <v>930719.89999999991</v>
      </c>
      <c r="N2641" s="14">
        <f t="shared" si="15429"/>
        <v>960459.6</v>
      </c>
      <c r="O2641" s="14">
        <f t="shared" si="15430"/>
        <v>960459.6</v>
      </c>
      <c r="P2641" s="14"/>
      <c r="Q2641" s="14"/>
      <c r="R2641" s="14"/>
      <c r="S2641" s="14"/>
      <c r="T2641" s="14"/>
      <c r="U2641" s="14"/>
      <c r="V2641" s="14"/>
      <c r="W2641" s="14"/>
      <c r="X2641" s="14"/>
      <c r="Y2641" s="14">
        <f t="shared" si="15529"/>
        <v>930719.89999999991</v>
      </c>
      <c r="Z2641" s="14">
        <f t="shared" si="15530"/>
        <v>960459.6</v>
      </c>
      <c r="AA2641" s="14">
        <f t="shared" si="15531"/>
        <v>960459.6</v>
      </c>
      <c r="AB2641" s="14"/>
      <c r="AC2641" s="14"/>
      <c r="AD2641" s="14"/>
      <c r="AE2641" s="14">
        <f t="shared" si="15532"/>
        <v>930719.89999999991</v>
      </c>
      <c r="AF2641" s="14">
        <f t="shared" si="15533"/>
        <v>960459.6</v>
      </c>
      <c r="AG2641" s="14">
        <f t="shared" si="15534"/>
        <v>960459.6</v>
      </c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>
        <f t="shared" si="15535"/>
        <v>930719.89999999991</v>
      </c>
      <c r="AX2641" s="14">
        <f t="shared" si="15536"/>
        <v>960459.6</v>
      </c>
      <c r="AY2641" s="14">
        <f t="shared" si="15537"/>
        <v>960459.6</v>
      </c>
      <c r="AZ2641" s="14"/>
      <c r="BA2641" s="14">
        <f t="shared" si="15538"/>
        <v>930719.89999999991</v>
      </c>
      <c r="BB2641" s="14">
        <f t="shared" si="15539"/>
        <v>960459.6</v>
      </c>
      <c r="BC2641" s="14">
        <f t="shared" si="15540"/>
        <v>960459.6</v>
      </c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>
        <f t="shared" si="15541"/>
        <v>930719.89999999991</v>
      </c>
      <c r="BP2641" s="14">
        <f t="shared" si="15542"/>
        <v>960459.6</v>
      </c>
      <c r="BQ2641" s="14">
        <f t="shared" si="15543"/>
        <v>960459.6</v>
      </c>
      <c r="BR2641" s="14"/>
      <c r="BS2641" s="14"/>
      <c r="BT2641" s="14"/>
      <c r="BU2641" s="14">
        <f t="shared" si="15544"/>
        <v>930719.89999999991</v>
      </c>
      <c r="BV2641" s="14">
        <f t="shared" si="15545"/>
        <v>960459.6</v>
      </c>
      <c r="BW2641" s="14">
        <f t="shared" si="15546"/>
        <v>960459.6</v>
      </c>
      <c r="BX2641" s="14"/>
      <c r="BY2641" s="14">
        <v>5958.06</v>
      </c>
      <c r="BZ2641" s="14"/>
      <c r="CA2641" s="14"/>
      <c r="CB2641" s="14"/>
      <c r="CC2641" s="14"/>
      <c r="CD2641" s="14"/>
      <c r="CE2641" s="14"/>
      <c r="CF2641" s="14"/>
      <c r="CG2641" s="14">
        <f t="shared" si="15547"/>
        <v>936677.96</v>
      </c>
      <c r="CH2641" s="14"/>
      <c r="CI2641" s="84">
        <f t="shared" si="15676"/>
        <v>936677.96</v>
      </c>
      <c r="CJ2641" s="14">
        <f t="shared" si="15548"/>
        <v>960459.6</v>
      </c>
      <c r="CK2641" s="52"/>
      <c r="CL2641" s="84">
        <f t="shared" si="15677"/>
        <v>960459.6</v>
      </c>
      <c r="CM2641" s="14">
        <f t="shared" si="15549"/>
        <v>960459.6</v>
      </c>
      <c r="CN2641" s="52"/>
      <c r="CO2641" s="84">
        <f t="shared" si="15678"/>
        <v>960459.6</v>
      </c>
      <c r="CP2641" s="14"/>
      <c r="CQ2641" s="29"/>
      <c r="CR2641" s="29">
        <v>70</v>
      </c>
      <c r="CT2641" s="1"/>
    </row>
    <row r="2642" spans="1:99" ht="62.4" customHeight="1" x14ac:dyDescent="0.3">
      <c r="A2642" s="76" t="s">
        <v>1041</v>
      </c>
      <c r="B2642" s="76" t="s">
        <v>102</v>
      </c>
      <c r="C2642" s="76" t="s">
        <v>70</v>
      </c>
      <c r="D2642" s="76" t="s">
        <v>1072</v>
      </c>
      <c r="E2642" s="88"/>
      <c r="F2642" s="77" t="s">
        <v>1073</v>
      </c>
      <c r="G2642" s="14">
        <f t="shared" ref="G2642:L2642" si="15697">G2643</f>
        <v>38855.699999999997</v>
      </c>
      <c r="H2642" s="14">
        <f t="shared" si="15697"/>
        <v>38855.699999999997</v>
      </c>
      <c r="I2642" s="14">
        <f t="shared" si="15697"/>
        <v>38855.699999999997</v>
      </c>
      <c r="J2642" s="14">
        <f t="shared" si="15697"/>
        <v>0</v>
      </c>
      <c r="K2642" s="14">
        <f t="shared" si="15697"/>
        <v>0</v>
      </c>
      <c r="L2642" s="14">
        <f t="shared" si="15697"/>
        <v>0</v>
      </c>
      <c r="M2642" s="14">
        <f t="shared" si="15428"/>
        <v>38855.699999999997</v>
      </c>
      <c r="N2642" s="14">
        <f t="shared" si="15429"/>
        <v>38855.699999999997</v>
      </c>
      <c r="O2642" s="14">
        <f t="shared" si="15430"/>
        <v>38855.699999999997</v>
      </c>
      <c r="P2642" s="14">
        <f t="shared" ref="P2642:X2642" si="15698">P2643</f>
        <v>0</v>
      </c>
      <c r="Q2642" s="14">
        <f t="shared" si="15698"/>
        <v>0</v>
      </c>
      <c r="R2642" s="14">
        <f t="shared" si="15698"/>
        <v>0</v>
      </c>
      <c r="S2642" s="14">
        <f t="shared" si="15698"/>
        <v>0</v>
      </c>
      <c r="T2642" s="14">
        <f t="shared" si="15698"/>
        <v>0</v>
      </c>
      <c r="U2642" s="14">
        <f t="shared" si="15698"/>
        <v>0</v>
      </c>
      <c r="V2642" s="14">
        <f t="shared" si="15698"/>
        <v>0</v>
      </c>
      <c r="W2642" s="14">
        <f t="shared" si="15698"/>
        <v>0</v>
      </c>
      <c r="X2642" s="14">
        <f t="shared" si="15698"/>
        <v>0</v>
      </c>
      <c r="Y2642" s="14">
        <f t="shared" si="15529"/>
        <v>38855.699999999997</v>
      </c>
      <c r="Z2642" s="14">
        <f t="shared" si="15530"/>
        <v>38855.699999999997</v>
      </c>
      <c r="AA2642" s="14">
        <f t="shared" si="15531"/>
        <v>38855.699999999997</v>
      </c>
      <c r="AB2642" s="14">
        <f>AB2643</f>
        <v>0</v>
      </c>
      <c r="AC2642" s="14">
        <f>AC2643</f>
        <v>0</v>
      </c>
      <c r="AD2642" s="14">
        <f>AD2643</f>
        <v>0</v>
      </c>
      <c r="AE2642" s="14">
        <f t="shared" si="15532"/>
        <v>38855.699999999997</v>
      </c>
      <c r="AF2642" s="14">
        <f t="shared" si="15533"/>
        <v>38855.699999999997</v>
      </c>
      <c r="AG2642" s="14">
        <f t="shared" si="15534"/>
        <v>38855.699999999997</v>
      </c>
      <c r="AH2642" s="14">
        <f t="shared" ref="AH2642:AV2642" si="15699">AH2643</f>
        <v>0</v>
      </c>
      <c r="AI2642" s="14">
        <f t="shared" si="15699"/>
        <v>0</v>
      </c>
      <c r="AJ2642" s="14">
        <f t="shared" si="15699"/>
        <v>0</v>
      </c>
      <c r="AK2642" s="14">
        <f t="shared" si="15699"/>
        <v>0</v>
      </c>
      <c r="AL2642" s="14">
        <f t="shared" si="15699"/>
        <v>0</v>
      </c>
      <c r="AM2642" s="14">
        <f t="shared" si="15699"/>
        <v>0</v>
      </c>
      <c r="AN2642" s="14">
        <f t="shared" si="15699"/>
        <v>0</v>
      </c>
      <c r="AO2642" s="14">
        <f t="shared" si="15699"/>
        <v>0</v>
      </c>
      <c r="AP2642" s="14">
        <f t="shared" si="15699"/>
        <v>0</v>
      </c>
      <c r="AQ2642" s="14">
        <f t="shared" si="15699"/>
        <v>0</v>
      </c>
      <c r="AR2642" s="14">
        <f t="shared" si="15699"/>
        <v>0</v>
      </c>
      <c r="AS2642" s="14">
        <f t="shared" si="15699"/>
        <v>0</v>
      </c>
      <c r="AT2642" s="14">
        <f t="shared" si="15699"/>
        <v>0</v>
      </c>
      <c r="AU2642" s="14">
        <f t="shared" si="15699"/>
        <v>0</v>
      </c>
      <c r="AV2642" s="14">
        <f t="shared" si="15699"/>
        <v>0</v>
      </c>
      <c r="AW2642" s="14">
        <f t="shared" si="15535"/>
        <v>38855.699999999997</v>
      </c>
      <c r="AX2642" s="14">
        <f t="shared" si="15536"/>
        <v>38855.699999999997</v>
      </c>
      <c r="AY2642" s="14">
        <f t="shared" si="15537"/>
        <v>38855.699999999997</v>
      </c>
      <c r="AZ2642" s="14">
        <f>AZ2643</f>
        <v>0</v>
      </c>
      <c r="BA2642" s="14">
        <f t="shared" si="15538"/>
        <v>38855.699999999997</v>
      </c>
      <c r="BB2642" s="14">
        <f t="shared" si="15539"/>
        <v>38855.699999999997</v>
      </c>
      <c r="BC2642" s="14">
        <f t="shared" si="15540"/>
        <v>38855.699999999997</v>
      </c>
      <c r="BD2642" s="14">
        <f t="shared" ref="BD2642:BN2642" si="15700">BD2643</f>
        <v>0</v>
      </c>
      <c r="BE2642" s="14">
        <f t="shared" si="15700"/>
        <v>0</v>
      </c>
      <c r="BF2642" s="14">
        <f t="shared" si="15700"/>
        <v>4487.5910000000003</v>
      </c>
      <c r="BG2642" s="14">
        <f t="shared" si="15700"/>
        <v>0</v>
      </c>
      <c r="BH2642" s="14">
        <f t="shared" si="15700"/>
        <v>0</v>
      </c>
      <c r="BI2642" s="14">
        <f t="shared" si="15700"/>
        <v>0</v>
      </c>
      <c r="BJ2642" s="14">
        <f t="shared" si="15700"/>
        <v>0</v>
      </c>
      <c r="BK2642" s="14">
        <f t="shared" si="15700"/>
        <v>0</v>
      </c>
      <c r="BL2642" s="14">
        <f t="shared" si="15700"/>
        <v>0</v>
      </c>
      <c r="BM2642" s="14">
        <f t="shared" si="15700"/>
        <v>0</v>
      </c>
      <c r="BN2642" s="14">
        <f t="shared" si="15700"/>
        <v>0</v>
      </c>
      <c r="BO2642" s="14">
        <f t="shared" si="15541"/>
        <v>43343.290999999997</v>
      </c>
      <c r="BP2642" s="14">
        <f t="shared" si="15542"/>
        <v>38855.699999999997</v>
      </c>
      <c r="BQ2642" s="14">
        <f t="shared" si="15543"/>
        <v>38855.699999999997</v>
      </c>
      <c r="BR2642" s="14">
        <f>BR2643</f>
        <v>0</v>
      </c>
      <c r="BS2642" s="14">
        <f>BS2643</f>
        <v>0</v>
      </c>
      <c r="BT2642" s="14">
        <f>BT2643</f>
        <v>0</v>
      </c>
      <c r="BU2642" s="14">
        <f t="shared" si="15544"/>
        <v>43343.290999999997</v>
      </c>
      <c r="BV2642" s="14">
        <f t="shared" si="15545"/>
        <v>38855.699999999997</v>
      </c>
      <c r="BW2642" s="14">
        <f t="shared" si="15546"/>
        <v>38855.699999999997</v>
      </c>
      <c r="BX2642" s="14">
        <f t="shared" ref="BX2642:CF2642" si="15701">BX2643</f>
        <v>0</v>
      </c>
      <c r="BY2642" s="14">
        <f t="shared" si="15701"/>
        <v>0</v>
      </c>
      <c r="BZ2642" s="14">
        <f t="shared" si="15701"/>
        <v>0</v>
      </c>
      <c r="CA2642" s="14">
        <f t="shared" si="15701"/>
        <v>0</v>
      </c>
      <c r="CB2642" s="14">
        <f t="shared" si="15701"/>
        <v>0</v>
      </c>
      <c r="CC2642" s="14">
        <f t="shared" si="15701"/>
        <v>0</v>
      </c>
      <c r="CD2642" s="14">
        <f t="shared" si="15701"/>
        <v>0</v>
      </c>
      <c r="CE2642" s="14">
        <f t="shared" si="15701"/>
        <v>0</v>
      </c>
      <c r="CF2642" s="14">
        <f t="shared" si="15701"/>
        <v>0</v>
      </c>
      <c r="CG2642" s="14">
        <f t="shared" si="15547"/>
        <v>43343.290999999997</v>
      </c>
      <c r="CH2642" s="14">
        <f>CH2643</f>
        <v>0</v>
      </c>
      <c r="CI2642" s="84">
        <f t="shared" si="15676"/>
        <v>43343.290999999997</v>
      </c>
      <c r="CJ2642" s="14">
        <f t="shared" si="15548"/>
        <v>38855.699999999997</v>
      </c>
      <c r="CK2642" s="52">
        <f>CK2643</f>
        <v>0</v>
      </c>
      <c r="CL2642" s="84">
        <f t="shared" si="15677"/>
        <v>38855.699999999997</v>
      </c>
      <c r="CM2642" s="14">
        <f t="shared" si="15549"/>
        <v>38855.699999999997</v>
      </c>
      <c r="CN2642" s="52">
        <f>CN2643</f>
        <v>0</v>
      </c>
      <c r="CO2642" s="84">
        <f t="shared" si="15678"/>
        <v>38855.699999999997</v>
      </c>
      <c r="CP2642" s="14">
        <f>CP2643</f>
        <v>0</v>
      </c>
      <c r="CQ2642" s="29"/>
      <c r="CR2642" s="29"/>
      <c r="CT2642" s="1"/>
    </row>
    <row r="2643" spans="1:99" ht="31.2" customHeight="1" x14ac:dyDescent="0.3">
      <c r="A2643" s="76" t="s">
        <v>1041</v>
      </c>
      <c r="B2643" s="76" t="s">
        <v>102</v>
      </c>
      <c r="C2643" s="76" t="s">
        <v>70</v>
      </c>
      <c r="D2643" s="76" t="s">
        <v>1072</v>
      </c>
      <c r="E2643" s="76" t="s">
        <v>140</v>
      </c>
      <c r="F2643" s="77" t="s">
        <v>141</v>
      </c>
      <c r="G2643" s="14">
        <v>38855.699999999997</v>
      </c>
      <c r="H2643" s="14">
        <v>38855.699999999997</v>
      </c>
      <c r="I2643" s="14">
        <v>38855.699999999997</v>
      </c>
      <c r="J2643" s="14"/>
      <c r="K2643" s="14"/>
      <c r="L2643" s="14"/>
      <c r="M2643" s="14">
        <f t="shared" si="15428"/>
        <v>38855.699999999997</v>
      </c>
      <c r="N2643" s="14">
        <f t="shared" si="15429"/>
        <v>38855.699999999997</v>
      </c>
      <c r="O2643" s="14">
        <f t="shared" si="15430"/>
        <v>38855.699999999997</v>
      </c>
      <c r="P2643" s="14"/>
      <c r="Q2643" s="14"/>
      <c r="R2643" s="14"/>
      <c r="S2643" s="14"/>
      <c r="T2643" s="14"/>
      <c r="U2643" s="14"/>
      <c r="V2643" s="14"/>
      <c r="W2643" s="14"/>
      <c r="X2643" s="14"/>
      <c r="Y2643" s="14">
        <f t="shared" si="15529"/>
        <v>38855.699999999997</v>
      </c>
      <c r="Z2643" s="14">
        <f t="shared" si="15530"/>
        <v>38855.699999999997</v>
      </c>
      <c r="AA2643" s="14">
        <f t="shared" si="15531"/>
        <v>38855.699999999997</v>
      </c>
      <c r="AB2643" s="14"/>
      <c r="AC2643" s="14"/>
      <c r="AD2643" s="14"/>
      <c r="AE2643" s="14">
        <f t="shared" si="15532"/>
        <v>38855.699999999997</v>
      </c>
      <c r="AF2643" s="14">
        <f t="shared" si="15533"/>
        <v>38855.699999999997</v>
      </c>
      <c r="AG2643" s="14">
        <f t="shared" si="15534"/>
        <v>38855.699999999997</v>
      </c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>
        <f t="shared" si="15535"/>
        <v>38855.699999999997</v>
      </c>
      <c r="AX2643" s="14">
        <f t="shared" si="15536"/>
        <v>38855.699999999997</v>
      </c>
      <c r="AY2643" s="14">
        <f t="shared" si="15537"/>
        <v>38855.699999999997</v>
      </c>
      <c r="AZ2643" s="14"/>
      <c r="BA2643" s="14">
        <f t="shared" si="15538"/>
        <v>38855.699999999997</v>
      </c>
      <c r="BB2643" s="14">
        <f t="shared" si="15539"/>
        <v>38855.699999999997</v>
      </c>
      <c r="BC2643" s="14">
        <f t="shared" si="15540"/>
        <v>38855.699999999997</v>
      </c>
      <c r="BD2643" s="14"/>
      <c r="BE2643" s="14"/>
      <c r="BF2643" s="14">
        <v>4487.5910000000003</v>
      </c>
      <c r="BG2643" s="14"/>
      <c r="BH2643" s="14"/>
      <c r="BI2643" s="14"/>
      <c r="BJ2643" s="14"/>
      <c r="BK2643" s="14"/>
      <c r="BL2643" s="14"/>
      <c r="BM2643" s="14"/>
      <c r="BN2643" s="14"/>
      <c r="BO2643" s="14">
        <f t="shared" si="15541"/>
        <v>43343.290999999997</v>
      </c>
      <c r="BP2643" s="14">
        <f t="shared" si="15542"/>
        <v>38855.699999999997</v>
      </c>
      <c r="BQ2643" s="14">
        <f t="shared" si="15543"/>
        <v>38855.699999999997</v>
      </c>
      <c r="BR2643" s="14"/>
      <c r="BS2643" s="14"/>
      <c r="BT2643" s="14"/>
      <c r="BU2643" s="14">
        <f t="shared" si="15544"/>
        <v>43343.290999999997</v>
      </c>
      <c r="BV2643" s="14">
        <f t="shared" si="15545"/>
        <v>38855.699999999997</v>
      </c>
      <c r="BW2643" s="14">
        <f t="shared" si="15546"/>
        <v>38855.699999999997</v>
      </c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>
        <f t="shared" si="15547"/>
        <v>43343.290999999997</v>
      </c>
      <c r="CH2643" s="14"/>
      <c r="CI2643" s="84">
        <f t="shared" si="15676"/>
        <v>43343.290999999997</v>
      </c>
      <c r="CJ2643" s="14">
        <f t="shared" si="15548"/>
        <v>38855.699999999997</v>
      </c>
      <c r="CK2643" s="52"/>
      <c r="CL2643" s="84">
        <f t="shared" si="15677"/>
        <v>38855.699999999997</v>
      </c>
      <c r="CM2643" s="14">
        <f t="shared" si="15549"/>
        <v>38855.699999999997</v>
      </c>
      <c r="CN2643" s="52"/>
      <c r="CO2643" s="84">
        <f t="shared" si="15678"/>
        <v>38855.699999999997</v>
      </c>
      <c r="CP2643" s="14"/>
      <c r="CQ2643" s="29"/>
      <c r="CR2643" s="29"/>
      <c r="CT2643" s="1"/>
    </row>
    <row r="2644" spans="1:99" ht="15.6" customHeight="1" x14ac:dyDescent="0.3">
      <c r="A2644" s="76" t="s">
        <v>1041</v>
      </c>
      <c r="B2644" s="76" t="s">
        <v>102</v>
      </c>
      <c r="C2644" s="76" t="s">
        <v>70</v>
      </c>
      <c r="D2644" s="76" t="s">
        <v>423</v>
      </c>
      <c r="E2644" s="88"/>
      <c r="F2644" s="77" t="s">
        <v>232</v>
      </c>
      <c r="G2644" s="14">
        <f t="shared" ref="G2644:L2644" si="15702">G2645</f>
        <v>7373</v>
      </c>
      <c r="H2644" s="14">
        <f t="shared" si="15702"/>
        <v>0</v>
      </c>
      <c r="I2644" s="14">
        <f t="shared" si="15702"/>
        <v>0</v>
      </c>
      <c r="J2644" s="14">
        <f t="shared" si="15702"/>
        <v>371.5</v>
      </c>
      <c r="K2644" s="14">
        <f t="shared" si="15702"/>
        <v>0</v>
      </c>
      <c r="L2644" s="14">
        <f t="shared" si="15702"/>
        <v>0</v>
      </c>
      <c r="M2644" s="14">
        <f t="shared" si="15428"/>
        <v>7744.5</v>
      </c>
      <c r="N2644" s="14">
        <f t="shared" si="15429"/>
        <v>0</v>
      </c>
      <c r="O2644" s="14">
        <f t="shared" si="15430"/>
        <v>0</v>
      </c>
      <c r="P2644" s="14">
        <f t="shared" ref="P2644:X2644" si="15703">P2645</f>
        <v>5066.3</v>
      </c>
      <c r="Q2644" s="14">
        <f t="shared" si="15703"/>
        <v>0</v>
      </c>
      <c r="R2644" s="14">
        <f t="shared" si="15703"/>
        <v>0</v>
      </c>
      <c r="S2644" s="14">
        <f t="shared" si="15703"/>
        <v>0</v>
      </c>
      <c r="T2644" s="14">
        <f t="shared" si="15703"/>
        <v>0</v>
      </c>
      <c r="U2644" s="14">
        <f t="shared" si="15703"/>
        <v>0</v>
      </c>
      <c r="V2644" s="14">
        <f t="shared" si="15703"/>
        <v>0</v>
      </c>
      <c r="W2644" s="14">
        <f t="shared" si="15703"/>
        <v>0</v>
      </c>
      <c r="X2644" s="14">
        <f t="shared" si="15703"/>
        <v>0</v>
      </c>
      <c r="Y2644" s="14">
        <f t="shared" si="15529"/>
        <v>12810.8</v>
      </c>
      <c r="Z2644" s="14">
        <f t="shared" si="15530"/>
        <v>0</v>
      </c>
      <c r="AA2644" s="14">
        <f t="shared" si="15531"/>
        <v>0</v>
      </c>
      <c r="AB2644" s="14">
        <f>AB2645</f>
        <v>0</v>
      </c>
      <c r="AC2644" s="14">
        <f>AC2645</f>
        <v>0</v>
      </c>
      <c r="AD2644" s="14">
        <f>AD2645</f>
        <v>0</v>
      </c>
      <c r="AE2644" s="14">
        <f t="shared" si="15532"/>
        <v>12810.8</v>
      </c>
      <c r="AF2644" s="14">
        <f t="shared" si="15533"/>
        <v>0</v>
      </c>
      <c r="AG2644" s="14">
        <f t="shared" si="15534"/>
        <v>0</v>
      </c>
      <c r="AH2644" s="14">
        <f t="shared" ref="AH2644:AV2644" si="15704">AH2645</f>
        <v>0</v>
      </c>
      <c r="AI2644" s="14">
        <f t="shared" si="15704"/>
        <v>0</v>
      </c>
      <c r="AJ2644" s="14">
        <f t="shared" si="15704"/>
        <v>0</v>
      </c>
      <c r="AK2644" s="14">
        <f t="shared" si="15704"/>
        <v>0</v>
      </c>
      <c r="AL2644" s="14">
        <f t="shared" si="15704"/>
        <v>0</v>
      </c>
      <c r="AM2644" s="14">
        <f t="shared" si="15704"/>
        <v>0</v>
      </c>
      <c r="AN2644" s="14">
        <f t="shared" si="15704"/>
        <v>0</v>
      </c>
      <c r="AO2644" s="14">
        <f t="shared" si="15704"/>
        <v>0</v>
      </c>
      <c r="AP2644" s="14">
        <f t="shared" si="15704"/>
        <v>0</v>
      </c>
      <c r="AQ2644" s="14">
        <f t="shared" si="15704"/>
        <v>0</v>
      </c>
      <c r="AR2644" s="14">
        <f t="shared" si="15704"/>
        <v>0</v>
      </c>
      <c r="AS2644" s="14">
        <f t="shared" si="15704"/>
        <v>0</v>
      </c>
      <c r="AT2644" s="14">
        <f t="shared" si="15704"/>
        <v>0</v>
      </c>
      <c r="AU2644" s="14">
        <f t="shared" si="15704"/>
        <v>0</v>
      </c>
      <c r="AV2644" s="14">
        <f t="shared" si="15704"/>
        <v>0</v>
      </c>
      <c r="AW2644" s="14">
        <f t="shared" si="15535"/>
        <v>12810.8</v>
      </c>
      <c r="AX2644" s="14">
        <f t="shared" si="15536"/>
        <v>0</v>
      </c>
      <c r="AY2644" s="14">
        <f t="shared" si="15537"/>
        <v>0</v>
      </c>
      <c r="AZ2644" s="14">
        <f>AZ2645</f>
        <v>0</v>
      </c>
      <c r="BA2644" s="14">
        <f t="shared" si="15538"/>
        <v>12810.8</v>
      </c>
      <c r="BB2644" s="14">
        <f t="shared" si="15539"/>
        <v>0</v>
      </c>
      <c r="BC2644" s="14">
        <f t="shared" si="15540"/>
        <v>0</v>
      </c>
      <c r="BD2644" s="14">
        <f t="shared" ref="BD2644:BN2644" si="15705">BD2645</f>
        <v>0</v>
      </c>
      <c r="BE2644" s="14">
        <f t="shared" si="15705"/>
        <v>0</v>
      </c>
      <c r="BF2644" s="14">
        <f t="shared" si="15705"/>
        <v>0</v>
      </c>
      <c r="BG2644" s="14">
        <f t="shared" si="15705"/>
        <v>0</v>
      </c>
      <c r="BH2644" s="14">
        <f t="shared" si="15705"/>
        <v>0</v>
      </c>
      <c r="BI2644" s="14">
        <f t="shared" si="15705"/>
        <v>0</v>
      </c>
      <c r="BJ2644" s="14">
        <f t="shared" si="15705"/>
        <v>0</v>
      </c>
      <c r="BK2644" s="14">
        <f t="shared" si="15705"/>
        <v>0</v>
      </c>
      <c r="BL2644" s="14">
        <f t="shared" si="15705"/>
        <v>0</v>
      </c>
      <c r="BM2644" s="14">
        <f t="shared" si="15705"/>
        <v>0</v>
      </c>
      <c r="BN2644" s="14">
        <f t="shared" si="15705"/>
        <v>0</v>
      </c>
      <c r="BO2644" s="14">
        <f t="shared" si="15541"/>
        <v>12810.8</v>
      </c>
      <c r="BP2644" s="14">
        <f t="shared" si="15542"/>
        <v>0</v>
      </c>
      <c r="BQ2644" s="14">
        <f t="shared" si="15543"/>
        <v>0</v>
      </c>
      <c r="BR2644" s="14">
        <f>BR2645</f>
        <v>0</v>
      </c>
      <c r="BS2644" s="14">
        <f>BS2645</f>
        <v>0</v>
      </c>
      <c r="BT2644" s="14">
        <f>BT2645</f>
        <v>0</v>
      </c>
      <c r="BU2644" s="14">
        <f t="shared" si="15544"/>
        <v>12810.8</v>
      </c>
      <c r="BV2644" s="14">
        <f t="shared" si="15545"/>
        <v>0</v>
      </c>
      <c r="BW2644" s="14">
        <f t="shared" si="15546"/>
        <v>0</v>
      </c>
      <c r="BX2644" s="14">
        <f t="shared" ref="BX2644:CF2644" si="15706">BX2645</f>
        <v>0</v>
      </c>
      <c r="BY2644" s="14">
        <f t="shared" si="15706"/>
        <v>0</v>
      </c>
      <c r="BZ2644" s="14">
        <f t="shared" si="15706"/>
        <v>0</v>
      </c>
      <c r="CA2644" s="14">
        <f t="shared" si="15706"/>
        <v>0</v>
      </c>
      <c r="CB2644" s="14">
        <f t="shared" si="15706"/>
        <v>0</v>
      </c>
      <c r="CC2644" s="14">
        <f t="shared" si="15706"/>
        <v>0</v>
      </c>
      <c r="CD2644" s="14">
        <f t="shared" si="15706"/>
        <v>0</v>
      </c>
      <c r="CE2644" s="14">
        <f t="shared" si="15706"/>
        <v>0</v>
      </c>
      <c r="CF2644" s="14">
        <f t="shared" si="15706"/>
        <v>0</v>
      </c>
      <c r="CG2644" s="14">
        <f t="shared" si="15547"/>
        <v>12810.8</v>
      </c>
      <c r="CH2644" s="14">
        <f>CH2645</f>
        <v>0</v>
      </c>
      <c r="CI2644" s="84">
        <f t="shared" si="15676"/>
        <v>12810.8</v>
      </c>
      <c r="CJ2644" s="14">
        <f t="shared" si="15548"/>
        <v>0</v>
      </c>
      <c r="CK2644" s="52">
        <f>CK2645</f>
        <v>0</v>
      </c>
      <c r="CL2644" s="84">
        <f t="shared" si="15677"/>
        <v>0</v>
      </c>
      <c r="CM2644" s="14">
        <f t="shared" si="15549"/>
        <v>0</v>
      </c>
      <c r="CN2644" s="52">
        <f>CN2645</f>
        <v>0</v>
      </c>
      <c r="CO2644" s="84">
        <f t="shared" si="15678"/>
        <v>0</v>
      </c>
      <c r="CP2644" s="14">
        <f>CP2645</f>
        <v>0</v>
      </c>
      <c r="CQ2644" s="29"/>
      <c r="CR2644" s="29"/>
      <c r="CT2644" s="1"/>
    </row>
    <row r="2645" spans="1:99" ht="31.2" customHeight="1" x14ac:dyDescent="0.3">
      <c r="A2645" s="76" t="s">
        <v>1041</v>
      </c>
      <c r="B2645" s="76" t="s">
        <v>102</v>
      </c>
      <c r="C2645" s="76" t="s">
        <v>70</v>
      </c>
      <c r="D2645" s="76" t="s">
        <v>423</v>
      </c>
      <c r="E2645" s="76" t="s">
        <v>140</v>
      </c>
      <c r="F2645" s="77" t="s">
        <v>141</v>
      </c>
      <c r="G2645" s="14">
        <v>7373</v>
      </c>
      <c r="H2645" s="14">
        <v>0</v>
      </c>
      <c r="I2645" s="14">
        <v>0</v>
      </c>
      <c r="J2645" s="14">
        <v>371.5</v>
      </c>
      <c r="K2645" s="14"/>
      <c r="L2645" s="14"/>
      <c r="M2645" s="14">
        <f t="shared" si="15428"/>
        <v>7744.5</v>
      </c>
      <c r="N2645" s="14">
        <f t="shared" si="15429"/>
        <v>0</v>
      </c>
      <c r="O2645" s="14">
        <f t="shared" si="15430"/>
        <v>0</v>
      </c>
      <c r="P2645" s="14">
        <v>5066.3</v>
      </c>
      <c r="Q2645" s="14"/>
      <c r="R2645" s="14"/>
      <c r="S2645" s="14"/>
      <c r="T2645" s="14"/>
      <c r="U2645" s="14"/>
      <c r="V2645" s="14"/>
      <c r="W2645" s="14"/>
      <c r="X2645" s="14"/>
      <c r="Y2645" s="14">
        <f t="shared" si="15529"/>
        <v>12810.8</v>
      </c>
      <c r="Z2645" s="14">
        <f t="shared" si="15530"/>
        <v>0</v>
      </c>
      <c r="AA2645" s="14">
        <f t="shared" si="15531"/>
        <v>0</v>
      </c>
      <c r="AB2645" s="14"/>
      <c r="AC2645" s="14"/>
      <c r="AD2645" s="14"/>
      <c r="AE2645" s="14">
        <f t="shared" si="15532"/>
        <v>12810.8</v>
      </c>
      <c r="AF2645" s="14">
        <f t="shared" si="15533"/>
        <v>0</v>
      </c>
      <c r="AG2645" s="14">
        <f t="shared" si="15534"/>
        <v>0</v>
      </c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>
        <f t="shared" si="15535"/>
        <v>12810.8</v>
      </c>
      <c r="AX2645" s="14">
        <f t="shared" si="15536"/>
        <v>0</v>
      </c>
      <c r="AY2645" s="14">
        <f t="shared" si="15537"/>
        <v>0</v>
      </c>
      <c r="AZ2645" s="14"/>
      <c r="BA2645" s="14">
        <f t="shared" si="15538"/>
        <v>12810.8</v>
      </c>
      <c r="BB2645" s="14">
        <f t="shared" si="15539"/>
        <v>0</v>
      </c>
      <c r="BC2645" s="14">
        <f t="shared" si="15540"/>
        <v>0</v>
      </c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>
        <f t="shared" si="15541"/>
        <v>12810.8</v>
      </c>
      <c r="BP2645" s="14">
        <f t="shared" si="15542"/>
        <v>0</v>
      </c>
      <c r="BQ2645" s="14">
        <f t="shared" si="15543"/>
        <v>0</v>
      </c>
      <c r="BR2645" s="14"/>
      <c r="BS2645" s="14"/>
      <c r="BT2645" s="14"/>
      <c r="BU2645" s="14">
        <f t="shared" si="15544"/>
        <v>12810.8</v>
      </c>
      <c r="BV2645" s="14">
        <f t="shared" si="15545"/>
        <v>0</v>
      </c>
      <c r="BW2645" s="14">
        <f t="shared" si="15546"/>
        <v>0</v>
      </c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>
        <f t="shared" si="15547"/>
        <v>12810.8</v>
      </c>
      <c r="CH2645" s="14"/>
      <c r="CI2645" s="84">
        <f t="shared" si="15676"/>
        <v>12810.8</v>
      </c>
      <c r="CJ2645" s="14">
        <f t="shared" si="15548"/>
        <v>0</v>
      </c>
      <c r="CK2645" s="52"/>
      <c r="CL2645" s="84">
        <f t="shared" si="15677"/>
        <v>0</v>
      </c>
      <c r="CM2645" s="14">
        <f t="shared" si="15549"/>
        <v>0</v>
      </c>
      <c r="CN2645" s="52"/>
      <c r="CO2645" s="84">
        <f t="shared" si="15678"/>
        <v>0</v>
      </c>
      <c r="CP2645" s="14"/>
      <c r="CQ2645" s="29"/>
      <c r="CR2645" s="29">
        <v>71</v>
      </c>
      <c r="CT2645" s="1"/>
    </row>
    <row r="2646" spans="1:99" ht="31.2" customHeight="1" x14ac:dyDescent="0.3">
      <c r="A2646" s="76" t="s">
        <v>1041</v>
      </c>
      <c r="B2646" s="76" t="s">
        <v>102</v>
      </c>
      <c r="C2646" s="76" t="s">
        <v>70</v>
      </c>
      <c r="D2646" s="76" t="s">
        <v>1074</v>
      </c>
      <c r="E2646" s="88"/>
      <c r="F2646" s="77" t="s">
        <v>1075</v>
      </c>
      <c r="G2646" s="14">
        <f t="shared" ref="G2646:L2646" si="15707">G2647</f>
        <v>2850</v>
      </c>
      <c r="H2646" s="14">
        <f t="shared" si="15707"/>
        <v>2850</v>
      </c>
      <c r="I2646" s="14">
        <f t="shared" si="15707"/>
        <v>2850</v>
      </c>
      <c r="J2646" s="14">
        <f t="shared" si="15707"/>
        <v>0</v>
      </c>
      <c r="K2646" s="14">
        <f t="shared" si="15707"/>
        <v>0</v>
      </c>
      <c r="L2646" s="14">
        <f t="shared" si="15707"/>
        <v>0</v>
      </c>
      <c r="M2646" s="14">
        <f t="shared" si="15428"/>
        <v>2850</v>
      </c>
      <c r="N2646" s="14">
        <f t="shared" si="15429"/>
        <v>2850</v>
      </c>
      <c r="O2646" s="14">
        <f t="shared" si="15430"/>
        <v>2850</v>
      </c>
      <c r="P2646" s="14">
        <f t="shared" ref="P2646:X2646" si="15708">P2647</f>
        <v>0</v>
      </c>
      <c r="Q2646" s="14">
        <f t="shared" si="15708"/>
        <v>0</v>
      </c>
      <c r="R2646" s="14">
        <f t="shared" si="15708"/>
        <v>0</v>
      </c>
      <c r="S2646" s="14">
        <f t="shared" si="15708"/>
        <v>0</v>
      </c>
      <c r="T2646" s="14">
        <f t="shared" si="15708"/>
        <v>0</v>
      </c>
      <c r="U2646" s="14">
        <f t="shared" si="15708"/>
        <v>0</v>
      </c>
      <c r="V2646" s="14">
        <f t="shared" si="15708"/>
        <v>0</v>
      </c>
      <c r="W2646" s="14">
        <f t="shared" si="15708"/>
        <v>0</v>
      </c>
      <c r="X2646" s="14">
        <f t="shared" si="15708"/>
        <v>0</v>
      </c>
      <c r="Y2646" s="14">
        <f t="shared" si="15529"/>
        <v>2850</v>
      </c>
      <c r="Z2646" s="14">
        <f t="shared" si="15530"/>
        <v>2850</v>
      </c>
      <c r="AA2646" s="14">
        <f t="shared" si="15531"/>
        <v>2850</v>
      </c>
      <c r="AB2646" s="14">
        <f>AB2647</f>
        <v>0</v>
      </c>
      <c r="AC2646" s="14">
        <f>AC2647</f>
        <v>0</v>
      </c>
      <c r="AD2646" s="14">
        <f>AD2647</f>
        <v>0</v>
      </c>
      <c r="AE2646" s="14">
        <f t="shared" si="15532"/>
        <v>2850</v>
      </c>
      <c r="AF2646" s="14">
        <f t="shared" si="15533"/>
        <v>2850</v>
      </c>
      <c r="AG2646" s="14">
        <f t="shared" si="15534"/>
        <v>2850</v>
      </c>
      <c r="AH2646" s="14">
        <f t="shared" ref="AH2646:AV2646" si="15709">AH2647</f>
        <v>0</v>
      </c>
      <c r="AI2646" s="14">
        <f t="shared" si="15709"/>
        <v>0</v>
      </c>
      <c r="AJ2646" s="14">
        <f t="shared" si="15709"/>
        <v>0</v>
      </c>
      <c r="AK2646" s="14">
        <f t="shared" si="15709"/>
        <v>0</v>
      </c>
      <c r="AL2646" s="14">
        <f t="shared" si="15709"/>
        <v>0</v>
      </c>
      <c r="AM2646" s="14">
        <f t="shared" si="15709"/>
        <v>0</v>
      </c>
      <c r="AN2646" s="14">
        <f t="shared" si="15709"/>
        <v>0</v>
      </c>
      <c r="AO2646" s="14">
        <f t="shared" si="15709"/>
        <v>0</v>
      </c>
      <c r="AP2646" s="14">
        <f t="shared" si="15709"/>
        <v>0</v>
      </c>
      <c r="AQ2646" s="14">
        <f t="shared" si="15709"/>
        <v>0</v>
      </c>
      <c r="AR2646" s="14">
        <f t="shared" si="15709"/>
        <v>0</v>
      </c>
      <c r="AS2646" s="14">
        <f t="shared" si="15709"/>
        <v>0</v>
      </c>
      <c r="AT2646" s="14">
        <f t="shared" si="15709"/>
        <v>0</v>
      </c>
      <c r="AU2646" s="14">
        <f t="shared" si="15709"/>
        <v>0</v>
      </c>
      <c r="AV2646" s="14">
        <f t="shared" si="15709"/>
        <v>0</v>
      </c>
      <c r="AW2646" s="14">
        <f t="shared" si="15535"/>
        <v>2850</v>
      </c>
      <c r="AX2646" s="14">
        <f t="shared" si="15536"/>
        <v>2850</v>
      </c>
      <c r="AY2646" s="14">
        <f t="shared" si="15537"/>
        <v>2850</v>
      </c>
      <c r="AZ2646" s="14">
        <f>AZ2647</f>
        <v>0</v>
      </c>
      <c r="BA2646" s="14">
        <f t="shared" si="15538"/>
        <v>2850</v>
      </c>
      <c r="BB2646" s="14">
        <f t="shared" si="15539"/>
        <v>2850</v>
      </c>
      <c r="BC2646" s="14">
        <f t="shared" si="15540"/>
        <v>2850</v>
      </c>
      <c r="BD2646" s="14">
        <f t="shared" ref="BD2646:BN2646" si="15710">BD2647</f>
        <v>0</v>
      </c>
      <c r="BE2646" s="14">
        <f t="shared" si="15710"/>
        <v>0</v>
      </c>
      <c r="BF2646" s="14">
        <f t="shared" si="15710"/>
        <v>0</v>
      </c>
      <c r="BG2646" s="14">
        <f t="shared" si="15710"/>
        <v>0</v>
      </c>
      <c r="BH2646" s="14">
        <f t="shared" si="15710"/>
        <v>0</v>
      </c>
      <c r="BI2646" s="14">
        <f t="shared" si="15710"/>
        <v>0</v>
      </c>
      <c r="BJ2646" s="14">
        <f t="shared" si="15710"/>
        <v>0</v>
      </c>
      <c r="BK2646" s="14">
        <f t="shared" si="15710"/>
        <v>0</v>
      </c>
      <c r="BL2646" s="14">
        <f t="shared" si="15710"/>
        <v>0</v>
      </c>
      <c r="BM2646" s="14">
        <f t="shared" si="15710"/>
        <v>0</v>
      </c>
      <c r="BN2646" s="14">
        <f t="shared" si="15710"/>
        <v>0</v>
      </c>
      <c r="BO2646" s="14">
        <f t="shared" si="15541"/>
        <v>2850</v>
      </c>
      <c r="BP2646" s="14">
        <f t="shared" si="15542"/>
        <v>2850</v>
      </c>
      <c r="BQ2646" s="14">
        <f t="shared" si="15543"/>
        <v>2850</v>
      </c>
      <c r="BR2646" s="14">
        <f>BR2647</f>
        <v>0</v>
      </c>
      <c r="BS2646" s="14">
        <f>BS2647</f>
        <v>0</v>
      </c>
      <c r="BT2646" s="14">
        <f>BT2647</f>
        <v>0</v>
      </c>
      <c r="BU2646" s="14">
        <f t="shared" si="15544"/>
        <v>2850</v>
      </c>
      <c r="BV2646" s="14">
        <f t="shared" si="15545"/>
        <v>2850</v>
      </c>
      <c r="BW2646" s="14">
        <f t="shared" si="15546"/>
        <v>2850</v>
      </c>
      <c r="BX2646" s="14">
        <f t="shared" ref="BX2646:CF2646" si="15711">BX2647</f>
        <v>0</v>
      </c>
      <c r="BY2646" s="14">
        <f t="shared" si="15711"/>
        <v>0</v>
      </c>
      <c r="BZ2646" s="14">
        <f t="shared" si="15711"/>
        <v>0</v>
      </c>
      <c r="CA2646" s="14">
        <f t="shared" si="15711"/>
        <v>0</v>
      </c>
      <c r="CB2646" s="14">
        <f t="shared" si="15711"/>
        <v>0</v>
      </c>
      <c r="CC2646" s="14">
        <f t="shared" si="15711"/>
        <v>0</v>
      </c>
      <c r="CD2646" s="14">
        <f t="shared" si="15711"/>
        <v>0</v>
      </c>
      <c r="CE2646" s="14">
        <f t="shared" si="15711"/>
        <v>0</v>
      </c>
      <c r="CF2646" s="14">
        <f t="shared" si="15711"/>
        <v>0</v>
      </c>
      <c r="CG2646" s="14">
        <f t="shared" si="15547"/>
        <v>2850</v>
      </c>
      <c r="CH2646" s="14">
        <f>CH2647</f>
        <v>0</v>
      </c>
      <c r="CI2646" s="84">
        <f t="shared" si="15676"/>
        <v>2850</v>
      </c>
      <c r="CJ2646" s="14">
        <f t="shared" si="15548"/>
        <v>2850</v>
      </c>
      <c r="CK2646" s="52">
        <f>CK2647</f>
        <v>0</v>
      </c>
      <c r="CL2646" s="84">
        <f t="shared" si="15677"/>
        <v>2850</v>
      </c>
      <c r="CM2646" s="14">
        <f t="shared" si="15549"/>
        <v>2850</v>
      </c>
      <c r="CN2646" s="52">
        <f>CN2647</f>
        <v>0</v>
      </c>
      <c r="CO2646" s="84">
        <f t="shared" si="15678"/>
        <v>2850</v>
      </c>
      <c r="CP2646" s="14">
        <f>CP2647</f>
        <v>0</v>
      </c>
      <c r="CQ2646" s="29"/>
      <c r="CR2646" s="29"/>
      <c r="CT2646" s="1"/>
    </row>
    <row r="2647" spans="1:99" ht="15.6" customHeight="1" x14ac:dyDescent="0.3">
      <c r="A2647" s="76" t="s">
        <v>1041</v>
      </c>
      <c r="B2647" s="76" t="s">
        <v>102</v>
      </c>
      <c r="C2647" s="76" t="s">
        <v>70</v>
      </c>
      <c r="D2647" s="76" t="s">
        <v>1074</v>
      </c>
      <c r="E2647" s="76" t="s">
        <v>267</v>
      </c>
      <c r="F2647" s="77" t="s">
        <v>268</v>
      </c>
      <c r="G2647" s="14">
        <v>2850</v>
      </c>
      <c r="H2647" s="14">
        <v>2850</v>
      </c>
      <c r="I2647" s="14">
        <v>2850</v>
      </c>
      <c r="J2647" s="14"/>
      <c r="K2647" s="14"/>
      <c r="L2647" s="14"/>
      <c r="M2647" s="14">
        <f t="shared" si="15428"/>
        <v>2850</v>
      </c>
      <c r="N2647" s="14">
        <f t="shared" si="15429"/>
        <v>2850</v>
      </c>
      <c r="O2647" s="14">
        <f t="shared" si="15430"/>
        <v>2850</v>
      </c>
      <c r="P2647" s="14"/>
      <c r="Q2647" s="14"/>
      <c r="R2647" s="14"/>
      <c r="S2647" s="14"/>
      <c r="T2647" s="14"/>
      <c r="U2647" s="14"/>
      <c r="V2647" s="14"/>
      <c r="W2647" s="14"/>
      <c r="X2647" s="14"/>
      <c r="Y2647" s="14">
        <f t="shared" si="15529"/>
        <v>2850</v>
      </c>
      <c r="Z2647" s="14">
        <f t="shared" si="15530"/>
        <v>2850</v>
      </c>
      <c r="AA2647" s="14">
        <f t="shared" si="15531"/>
        <v>2850</v>
      </c>
      <c r="AB2647" s="14"/>
      <c r="AC2647" s="14"/>
      <c r="AD2647" s="14"/>
      <c r="AE2647" s="14">
        <f t="shared" si="15532"/>
        <v>2850</v>
      </c>
      <c r="AF2647" s="14">
        <f t="shared" si="15533"/>
        <v>2850</v>
      </c>
      <c r="AG2647" s="14">
        <f t="shared" si="15534"/>
        <v>2850</v>
      </c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>
        <f t="shared" si="15535"/>
        <v>2850</v>
      </c>
      <c r="AX2647" s="14">
        <f t="shared" si="15536"/>
        <v>2850</v>
      </c>
      <c r="AY2647" s="14">
        <f t="shared" si="15537"/>
        <v>2850</v>
      </c>
      <c r="AZ2647" s="14"/>
      <c r="BA2647" s="14">
        <f t="shared" si="15538"/>
        <v>2850</v>
      </c>
      <c r="BB2647" s="14">
        <f t="shared" si="15539"/>
        <v>2850</v>
      </c>
      <c r="BC2647" s="14">
        <f t="shared" si="15540"/>
        <v>2850</v>
      </c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>
        <f t="shared" si="15541"/>
        <v>2850</v>
      </c>
      <c r="BP2647" s="14">
        <f t="shared" si="15542"/>
        <v>2850</v>
      </c>
      <c r="BQ2647" s="14">
        <f t="shared" si="15543"/>
        <v>2850</v>
      </c>
      <c r="BR2647" s="14"/>
      <c r="BS2647" s="14"/>
      <c r="BT2647" s="14"/>
      <c r="BU2647" s="14">
        <f t="shared" si="15544"/>
        <v>2850</v>
      </c>
      <c r="BV2647" s="14">
        <f t="shared" si="15545"/>
        <v>2850</v>
      </c>
      <c r="BW2647" s="14">
        <f t="shared" si="15546"/>
        <v>2850</v>
      </c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>
        <f t="shared" si="15547"/>
        <v>2850</v>
      </c>
      <c r="CH2647" s="14"/>
      <c r="CI2647" s="84">
        <f t="shared" si="15676"/>
        <v>2850</v>
      </c>
      <c r="CJ2647" s="14">
        <f t="shared" si="15548"/>
        <v>2850</v>
      </c>
      <c r="CK2647" s="52"/>
      <c r="CL2647" s="84">
        <f t="shared" si="15677"/>
        <v>2850</v>
      </c>
      <c r="CM2647" s="14">
        <f t="shared" si="15549"/>
        <v>2850</v>
      </c>
      <c r="CN2647" s="52"/>
      <c r="CO2647" s="84">
        <f t="shared" si="15678"/>
        <v>2850</v>
      </c>
      <c r="CP2647" s="14"/>
      <c r="CQ2647" s="29"/>
      <c r="CR2647" s="29"/>
      <c r="CT2647" s="1"/>
    </row>
    <row r="2648" spans="1:99" ht="62.4" customHeight="1" x14ac:dyDescent="0.3">
      <c r="A2648" s="76" t="s">
        <v>1041</v>
      </c>
      <c r="B2648" s="76" t="s">
        <v>102</v>
      </c>
      <c r="C2648" s="76" t="s">
        <v>70</v>
      </c>
      <c r="D2648" s="76" t="s">
        <v>1043</v>
      </c>
      <c r="E2648" s="88"/>
      <c r="F2648" s="77" t="s">
        <v>234</v>
      </c>
      <c r="G2648" s="14">
        <f t="shared" ref="G2648:L2648" si="15712">G2649</f>
        <v>16222.8</v>
      </c>
      <c r="H2648" s="14">
        <f t="shared" si="15712"/>
        <v>16222.8</v>
      </c>
      <c r="I2648" s="14">
        <f t="shared" si="15712"/>
        <v>16222.8</v>
      </c>
      <c r="J2648" s="14">
        <f t="shared" si="15712"/>
        <v>521.79999999999995</v>
      </c>
      <c r="K2648" s="14">
        <f t="shared" si="15712"/>
        <v>521.79999999999995</v>
      </c>
      <c r="L2648" s="14">
        <f t="shared" si="15712"/>
        <v>521.79999999999995</v>
      </c>
      <c r="M2648" s="14">
        <f t="shared" si="15428"/>
        <v>16744.599999999999</v>
      </c>
      <c r="N2648" s="14">
        <f t="shared" si="15429"/>
        <v>16744.599999999999</v>
      </c>
      <c r="O2648" s="14">
        <f t="shared" si="15430"/>
        <v>16744.599999999999</v>
      </c>
      <c r="P2648" s="14">
        <f t="shared" ref="P2648:X2648" si="15713">P2649</f>
        <v>680.3</v>
      </c>
      <c r="Q2648" s="14">
        <f t="shared" si="15713"/>
        <v>0</v>
      </c>
      <c r="R2648" s="14">
        <f t="shared" si="15713"/>
        <v>0</v>
      </c>
      <c r="S2648" s="14">
        <f t="shared" si="15713"/>
        <v>0</v>
      </c>
      <c r="T2648" s="14">
        <f t="shared" si="15713"/>
        <v>0</v>
      </c>
      <c r="U2648" s="14">
        <f t="shared" si="15713"/>
        <v>0</v>
      </c>
      <c r="V2648" s="14">
        <f t="shared" si="15713"/>
        <v>0</v>
      </c>
      <c r="W2648" s="14">
        <f t="shared" si="15713"/>
        <v>0</v>
      </c>
      <c r="X2648" s="14">
        <f t="shared" si="15713"/>
        <v>0</v>
      </c>
      <c r="Y2648" s="14">
        <f t="shared" si="15529"/>
        <v>17424.899999999998</v>
      </c>
      <c r="Z2648" s="14">
        <f t="shared" si="15530"/>
        <v>16744.599999999999</v>
      </c>
      <c r="AA2648" s="14">
        <f t="shared" si="15531"/>
        <v>16744.599999999999</v>
      </c>
      <c r="AB2648" s="14">
        <f>AB2649</f>
        <v>0</v>
      </c>
      <c r="AC2648" s="14">
        <f>AC2649</f>
        <v>0</v>
      </c>
      <c r="AD2648" s="14">
        <f>AD2649</f>
        <v>0</v>
      </c>
      <c r="AE2648" s="14">
        <f t="shared" si="15532"/>
        <v>17424.899999999998</v>
      </c>
      <c r="AF2648" s="14">
        <f t="shared" si="15533"/>
        <v>16744.599999999999</v>
      </c>
      <c r="AG2648" s="14">
        <f t="shared" si="15534"/>
        <v>16744.599999999999</v>
      </c>
      <c r="AH2648" s="14">
        <f t="shared" ref="AH2648:AV2648" si="15714">AH2649</f>
        <v>0</v>
      </c>
      <c r="AI2648" s="14">
        <f t="shared" si="15714"/>
        <v>0</v>
      </c>
      <c r="AJ2648" s="14">
        <f t="shared" si="15714"/>
        <v>0</v>
      </c>
      <c r="AK2648" s="14">
        <f t="shared" si="15714"/>
        <v>0</v>
      </c>
      <c r="AL2648" s="14">
        <f t="shared" si="15714"/>
        <v>0</v>
      </c>
      <c r="AM2648" s="14">
        <f t="shared" si="15714"/>
        <v>0</v>
      </c>
      <c r="AN2648" s="14">
        <f t="shared" si="15714"/>
        <v>0</v>
      </c>
      <c r="AO2648" s="14">
        <f t="shared" si="15714"/>
        <v>0</v>
      </c>
      <c r="AP2648" s="14">
        <f t="shared" si="15714"/>
        <v>0</v>
      </c>
      <c r="AQ2648" s="14">
        <f t="shared" si="15714"/>
        <v>0</v>
      </c>
      <c r="AR2648" s="14">
        <f t="shared" si="15714"/>
        <v>0</v>
      </c>
      <c r="AS2648" s="14">
        <f t="shared" si="15714"/>
        <v>0</v>
      </c>
      <c r="AT2648" s="14">
        <f t="shared" si="15714"/>
        <v>0</v>
      </c>
      <c r="AU2648" s="14">
        <f t="shared" si="15714"/>
        <v>0</v>
      </c>
      <c r="AV2648" s="14">
        <f t="shared" si="15714"/>
        <v>0</v>
      </c>
      <c r="AW2648" s="14">
        <f t="shared" si="15535"/>
        <v>17424.899999999998</v>
      </c>
      <c r="AX2648" s="14">
        <f t="shared" si="15536"/>
        <v>16744.599999999999</v>
      </c>
      <c r="AY2648" s="14">
        <f t="shared" si="15537"/>
        <v>16744.599999999999</v>
      </c>
      <c r="AZ2648" s="14">
        <f>AZ2649</f>
        <v>0</v>
      </c>
      <c r="BA2648" s="14">
        <f t="shared" si="15538"/>
        <v>17424.899999999998</v>
      </c>
      <c r="BB2648" s="14">
        <f t="shared" si="15539"/>
        <v>16744.599999999999</v>
      </c>
      <c r="BC2648" s="14">
        <f t="shared" si="15540"/>
        <v>16744.599999999999</v>
      </c>
      <c r="BD2648" s="14">
        <f t="shared" ref="BD2648:BN2648" si="15715">BD2649</f>
        <v>0</v>
      </c>
      <c r="BE2648" s="14">
        <f t="shared" si="15715"/>
        <v>0</v>
      </c>
      <c r="BF2648" s="14">
        <f t="shared" si="15715"/>
        <v>0</v>
      </c>
      <c r="BG2648" s="14">
        <f t="shared" si="15715"/>
        <v>0</v>
      </c>
      <c r="BH2648" s="14">
        <f t="shared" si="15715"/>
        <v>0</v>
      </c>
      <c r="BI2648" s="14">
        <f t="shared" si="15715"/>
        <v>0</v>
      </c>
      <c r="BJ2648" s="14">
        <f t="shared" si="15715"/>
        <v>0</v>
      </c>
      <c r="BK2648" s="14">
        <f t="shared" si="15715"/>
        <v>0</v>
      </c>
      <c r="BL2648" s="14">
        <f t="shared" si="15715"/>
        <v>0</v>
      </c>
      <c r="BM2648" s="14">
        <f t="shared" si="15715"/>
        <v>0</v>
      </c>
      <c r="BN2648" s="14">
        <f t="shared" si="15715"/>
        <v>0</v>
      </c>
      <c r="BO2648" s="14">
        <f t="shared" si="15541"/>
        <v>17424.899999999998</v>
      </c>
      <c r="BP2648" s="14">
        <f t="shared" si="15542"/>
        <v>16744.599999999999</v>
      </c>
      <c r="BQ2648" s="14">
        <f t="shared" si="15543"/>
        <v>16744.599999999999</v>
      </c>
      <c r="BR2648" s="14">
        <f>BR2649</f>
        <v>0</v>
      </c>
      <c r="BS2648" s="14">
        <f>BS2649</f>
        <v>0</v>
      </c>
      <c r="BT2648" s="14">
        <f>BT2649</f>
        <v>0</v>
      </c>
      <c r="BU2648" s="14">
        <f t="shared" si="15544"/>
        <v>17424.899999999998</v>
      </c>
      <c r="BV2648" s="14">
        <f t="shared" si="15545"/>
        <v>16744.599999999999</v>
      </c>
      <c r="BW2648" s="14">
        <f t="shared" si="15546"/>
        <v>16744.599999999999</v>
      </c>
      <c r="BX2648" s="14">
        <f t="shared" ref="BX2648:CF2648" si="15716">BX2649</f>
        <v>0</v>
      </c>
      <c r="BY2648" s="14">
        <f t="shared" si="15716"/>
        <v>0</v>
      </c>
      <c r="BZ2648" s="14">
        <f t="shared" si="15716"/>
        <v>0</v>
      </c>
      <c r="CA2648" s="14">
        <f t="shared" si="15716"/>
        <v>0</v>
      </c>
      <c r="CB2648" s="14">
        <f t="shared" si="15716"/>
        <v>0</v>
      </c>
      <c r="CC2648" s="14">
        <f t="shared" si="15716"/>
        <v>0</v>
      </c>
      <c r="CD2648" s="14">
        <f t="shared" si="15716"/>
        <v>0</v>
      </c>
      <c r="CE2648" s="14">
        <f t="shared" si="15716"/>
        <v>0</v>
      </c>
      <c r="CF2648" s="14">
        <f t="shared" si="15716"/>
        <v>0</v>
      </c>
      <c r="CG2648" s="14">
        <f t="shared" si="15547"/>
        <v>17424.899999999998</v>
      </c>
      <c r="CH2648" s="14">
        <f>CH2649</f>
        <v>0</v>
      </c>
      <c r="CI2648" s="84">
        <f t="shared" si="15676"/>
        <v>17424.899999999998</v>
      </c>
      <c r="CJ2648" s="14">
        <f t="shared" si="15548"/>
        <v>16744.599999999999</v>
      </c>
      <c r="CK2648" s="52">
        <f>CK2649</f>
        <v>0</v>
      </c>
      <c r="CL2648" s="84">
        <f t="shared" si="15677"/>
        <v>16744.599999999999</v>
      </c>
      <c r="CM2648" s="14">
        <f t="shared" si="15549"/>
        <v>16744.599999999999</v>
      </c>
      <c r="CN2648" s="52">
        <f>CN2649</f>
        <v>0</v>
      </c>
      <c r="CO2648" s="84">
        <f t="shared" si="15678"/>
        <v>16744.599999999999</v>
      </c>
      <c r="CP2648" s="14">
        <f>CP2649</f>
        <v>0</v>
      </c>
      <c r="CQ2648" s="29"/>
      <c r="CR2648" s="29"/>
      <c r="CT2648" s="1"/>
    </row>
    <row r="2649" spans="1:99" ht="31.2" customHeight="1" x14ac:dyDescent="0.3">
      <c r="A2649" s="76" t="s">
        <v>1041</v>
      </c>
      <c r="B2649" s="76" t="s">
        <v>102</v>
      </c>
      <c r="C2649" s="76" t="s">
        <v>70</v>
      </c>
      <c r="D2649" s="76" t="s">
        <v>1043</v>
      </c>
      <c r="E2649" s="76" t="s">
        <v>140</v>
      </c>
      <c r="F2649" s="77" t="s">
        <v>141</v>
      </c>
      <c r="G2649" s="14">
        <v>16222.8</v>
      </c>
      <c r="H2649" s="14">
        <v>16222.8</v>
      </c>
      <c r="I2649" s="14">
        <v>16222.8</v>
      </c>
      <c r="J2649" s="14">
        <v>521.79999999999995</v>
      </c>
      <c r="K2649" s="14">
        <v>521.79999999999995</v>
      </c>
      <c r="L2649" s="14">
        <v>521.79999999999995</v>
      </c>
      <c r="M2649" s="14">
        <f t="shared" si="15428"/>
        <v>16744.599999999999</v>
      </c>
      <c r="N2649" s="14">
        <f t="shared" si="15429"/>
        <v>16744.599999999999</v>
      </c>
      <c r="O2649" s="14">
        <f t="shared" si="15430"/>
        <v>16744.599999999999</v>
      </c>
      <c r="P2649" s="14">
        <v>680.3</v>
      </c>
      <c r="Q2649" s="14"/>
      <c r="R2649" s="14"/>
      <c r="S2649" s="14"/>
      <c r="T2649" s="14"/>
      <c r="U2649" s="14"/>
      <c r="V2649" s="14"/>
      <c r="W2649" s="14"/>
      <c r="X2649" s="14"/>
      <c r="Y2649" s="14">
        <f t="shared" si="15529"/>
        <v>17424.899999999998</v>
      </c>
      <c r="Z2649" s="14">
        <f t="shared" si="15530"/>
        <v>16744.599999999999</v>
      </c>
      <c r="AA2649" s="14">
        <f t="shared" si="15531"/>
        <v>16744.599999999999</v>
      </c>
      <c r="AB2649" s="14"/>
      <c r="AC2649" s="14"/>
      <c r="AD2649" s="14"/>
      <c r="AE2649" s="14">
        <f t="shared" si="15532"/>
        <v>17424.899999999998</v>
      </c>
      <c r="AF2649" s="14">
        <f t="shared" si="15533"/>
        <v>16744.599999999999</v>
      </c>
      <c r="AG2649" s="14">
        <f t="shared" si="15534"/>
        <v>16744.599999999999</v>
      </c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>
        <f t="shared" si="15535"/>
        <v>17424.899999999998</v>
      </c>
      <c r="AX2649" s="14">
        <f t="shared" si="15536"/>
        <v>16744.599999999999</v>
      </c>
      <c r="AY2649" s="14">
        <f t="shared" si="15537"/>
        <v>16744.599999999999</v>
      </c>
      <c r="AZ2649" s="14"/>
      <c r="BA2649" s="14">
        <f t="shared" si="15538"/>
        <v>17424.899999999998</v>
      </c>
      <c r="BB2649" s="14">
        <f t="shared" si="15539"/>
        <v>16744.599999999999</v>
      </c>
      <c r="BC2649" s="14">
        <f t="shared" si="15540"/>
        <v>16744.599999999999</v>
      </c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>
        <f t="shared" si="15541"/>
        <v>17424.899999999998</v>
      </c>
      <c r="BP2649" s="14">
        <f t="shared" si="15542"/>
        <v>16744.599999999999</v>
      </c>
      <c r="BQ2649" s="14">
        <f t="shared" si="15543"/>
        <v>16744.599999999999</v>
      </c>
      <c r="BR2649" s="14"/>
      <c r="BS2649" s="14"/>
      <c r="BT2649" s="14"/>
      <c r="BU2649" s="14">
        <f t="shared" si="15544"/>
        <v>17424.899999999998</v>
      </c>
      <c r="BV2649" s="14">
        <f t="shared" si="15545"/>
        <v>16744.599999999999</v>
      </c>
      <c r="BW2649" s="14">
        <f t="shared" si="15546"/>
        <v>16744.599999999999</v>
      </c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>
        <f t="shared" si="15547"/>
        <v>17424.899999999998</v>
      </c>
      <c r="CH2649" s="14"/>
      <c r="CI2649" s="84">
        <f t="shared" si="15676"/>
        <v>17424.899999999998</v>
      </c>
      <c r="CJ2649" s="14">
        <f t="shared" si="15548"/>
        <v>16744.599999999999</v>
      </c>
      <c r="CK2649" s="52"/>
      <c r="CL2649" s="84">
        <f t="shared" si="15677"/>
        <v>16744.599999999999</v>
      </c>
      <c r="CM2649" s="14">
        <f t="shared" si="15549"/>
        <v>16744.599999999999</v>
      </c>
      <c r="CN2649" s="52"/>
      <c r="CO2649" s="84">
        <f t="shared" si="15678"/>
        <v>16744.599999999999</v>
      </c>
      <c r="CP2649" s="14"/>
      <c r="CQ2649" s="29"/>
      <c r="CR2649" s="29">
        <v>72</v>
      </c>
      <c r="CT2649" s="1"/>
    </row>
    <row r="2650" spans="1:99" s="87" customFormat="1" ht="31.2" customHeight="1" x14ac:dyDescent="0.3">
      <c r="A2650" s="74" t="s">
        <v>1041</v>
      </c>
      <c r="B2650" s="74" t="s">
        <v>102</v>
      </c>
      <c r="C2650" s="74" t="s">
        <v>68</v>
      </c>
      <c r="D2650" s="74"/>
      <c r="E2650" s="79"/>
      <c r="F2650" s="75" t="s">
        <v>1076</v>
      </c>
      <c r="G2650" s="25">
        <f t="shared" ref="G2650:G2652" si="15717">G2651</f>
        <v>79877</v>
      </c>
      <c r="H2650" s="25">
        <f t="shared" ref="H2650:H2652" si="15718">H2651</f>
        <v>82108.799999999988</v>
      </c>
      <c r="I2650" s="25">
        <f t="shared" ref="I2650:I2652" si="15719">I2651</f>
        <v>82108.799999999988</v>
      </c>
      <c r="J2650" s="25">
        <f t="shared" ref="J2650:J2652" si="15720">J2651</f>
        <v>0</v>
      </c>
      <c r="K2650" s="25">
        <f t="shared" ref="K2650:K2652" si="15721">K2651</f>
        <v>0</v>
      </c>
      <c r="L2650" s="25">
        <f t="shared" ref="L2650:L2652" si="15722">L2651</f>
        <v>0</v>
      </c>
      <c r="M2650" s="25">
        <f t="shared" si="15428"/>
        <v>79877</v>
      </c>
      <c r="N2650" s="25">
        <f t="shared" si="15429"/>
        <v>82108.799999999988</v>
      </c>
      <c r="O2650" s="25">
        <f t="shared" si="15430"/>
        <v>82108.799999999988</v>
      </c>
      <c r="P2650" s="25">
        <f t="shared" ref="P2650:P2652" si="15723">P2651</f>
        <v>7993.5</v>
      </c>
      <c r="Q2650" s="25">
        <f t="shared" ref="Q2650:Q2652" si="15724">Q2651</f>
        <v>0</v>
      </c>
      <c r="R2650" s="25">
        <f t="shared" ref="R2650:R2652" si="15725">R2651</f>
        <v>0</v>
      </c>
      <c r="S2650" s="25">
        <f t="shared" ref="S2650:S2652" si="15726">S2651</f>
        <v>0</v>
      </c>
      <c r="T2650" s="25">
        <f t="shared" ref="T2650:T2652" si="15727">T2651</f>
        <v>9425.2999999999993</v>
      </c>
      <c r="U2650" s="25">
        <f t="shared" ref="U2650:U2652" si="15728">U2651</f>
        <v>0</v>
      </c>
      <c r="V2650" s="25">
        <f t="shared" ref="V2650:V2652" si="15729">V2651</f>
        <v>9425.2999999999993</v>
      </c>
      <c r="W2650" s="25">
        <f t="shared" ref="W2650:W2652" si="15730">W2651</f>
        <v>0</v>
      </c>
      <c r="X2650" s="25">
        <f t="shared" ref="X2650:X2652" si="15731">X2651</f>
        <v>0</v>
      </c>
      <c r="Y2650" s="25">
        <f t="shared" si="15529"/>
        <v>87870.5</v>
      </c>
      <c r="Z2650" s="25">
        <f t="shared" si="15530"/>
        <v>91534.099999999991</v>
      </c>
      <c r="AA2650" s="25">
        <f t="shared" si="15531"/>
        <v>91534.099999999991</v>
      </c>
      <c r="AB2650" s="25">
        <f t="shared" ref="AB2650:AB2652" si="15732">AB2651</f>
        <v>0</v>
      </c>
      <c r="AC2650" s="25">
        <f t="shared" ref="AC2650:AC2652" si="15733">AC2651</f>
        <v>0</v>
      </c>
      <c r="AD2650" s="25">
        <f t="shared" ref="AD2650:AD2652" si="15734">AD2651</f>
        <v>0</v>
      </c>
      <c r="AE2650" s="25">
        <f t="shared" si="15532"/>
        <v>87870.5</v>
      </c>
      <c r="AF2650" s="25">
        <f t="shared" si="15533"/>
        <v>91534.099999999991</v>
      </c>
      <c r="AG2650" s="25">
        <f t="shared" si="15534"/>
        <v>91534.099999999991</v>
      </c>
      <c r="AH2650" s="25">
        <f t="shared" ref="AH2650:AH2652" si="15735">AH2651</f>
        <v>0</v>
      </c>
      <c r="AI2650" s="25">
        <f t="shared" ref="AI2650:AI2652" si="15736">AI2651</f>
        <v>0</v>
      </c>
      <c r="AJ2650" s="25">
        <f t="shared" ref="AJ2650:AJ2652" si="15737">AJ2651</f>
        <v>0</v>
      </c>
      <c r="AK2650" s="25">
        <f t="shared" ref="AK2650:AK2652" si="15738">AK2651</f>
        <v>0</v>
      </c>
      <c r="AL2650" s="25">
        <f t="shared" ref="AL2650:AL2652" si="15739">AL2651</f>
        <v>0</v>
      </c>
      <c r="AM2650" s="25">
        <f t="shared" ref="AM2650:AM2652" si="15740">AM2651</f>
        <v>0</v>
      </c>
      <c r="AN2650" s="25">
        <f t="shared" ref="AN2650:AN2652" si="15741">AN2651</f>
        <v>0</v>
      </c>
      <c r="AO2650" s="25">
        <f t="shared" ref="AO2650:AO2652" si="15742">AO2651</f>
        <v>0</v>
      </c>
      <c r="AP2650" s="25">
        <f t="shared" ref="AP2650:AP2652" si="15743">AP2651</f>
        <v>0</v>
      </c>
      <c r="AQ2650" s="25">
        <f t="shared" ref="AQ2650:AQ2652" si="15744">AQ2651</f>
        <v>0</v>
      </c>
      <c r="AR2650" s="25">
        <f t="shared" ref="AR2650:AR2652" si="15745">AR2651</f>
        <v>0</v>
      </c>
      <c r="AS2650" s="25">
        <f t="shared" ref="AS2650:AS2652" si="15746">AS2651</f>
        <v>0</v>
      </c>
      <c r="AT2650" s="25">
        <f t="shared" ref="AT2650:AT2652" si="15747">AT2651</f>
        <v>0</v>
      </c>
      <c r="AU2650" s="25">
        <f t="shared" ref="AU2650:AU2652" si="15748">AU2651</f>
        <v>0</v>
      </c>
      <c r="AV2650" s="25">
        <f t="shared" ref="AV2650:AV2652" si="15749">AV2651</f>
        <v>0</v>
      </c>
      <c r="AW2650" s="25">
        <f t="shared" si="15535"/>
        <v>87870.5</v>
      </c>
      <c r="AX2650" s="25">
        <f t="shared" si="15536"/>
        <v>91534.099999999991</v>
      </c>
      <c r="AY2650" s="25">
        <f t="shared" si="15537"/>
        <v>91534.099999999991</v>
      </c>
      <c r="AZ2650" s="25">
        <f t="shared" ref="AZ2650:AZ2652" si="15750">AZ2651</f>
        <v>0</v>
      </c>
      <c r="BA2650" s="25">
        <f t="shared" si="15538"/>
        <v>87870.5</v>
      </c>
      <c r="BB2650" s="25">
        <f t="shared" si="15539"/>
        <v>91534.099999999991</v>
      </c>
      <c r="BC2650" s="25">
        <f t="shared" si="15540"/>
        <v>91534.099999999991</v>
      </c>
      <c r="BD2650" s="25">
        <f t="shared" ref="BD2650:BD2652" si="15751">BD2651</f>
        <v>0</v>
      </c>
      <c r="BE2650" s="25">
        <f t="shared" ref="BE2650:BE2652" si="15752">BE2651</f>
        <v>0</v>
      </c>
      <c r="BF2650" s="25">
        <f t="shared" ref="BF2650:BF2652" si="15753">BF2651</f>
        <v>0</v>
      </c>
      <c r="BG2650" s="25">
        <f t="shared" ref="BG2650:BG2652" si="15754">BG2651</f>
        <v>0</v>
      </c>
      <c r="BH2650" s="25">
        <f t="shared" ref="BH2650:BH2652" si="15755">BH2651</f>
        <v>0</v>
      </c>
      <c r="BI2650" s="25">
        <f t="shared" ref="BI2650:BI2652" si="15756">BI2651</f>
        <v>0</v>
      </c>
      <c r="BJ2650" s="25">
        <f t="shared" ref="BJ2650:BJ2652" si="15757">BJ2651</f>
        <v>0</v>
      </c>
      <c r="BK2650" s="25">
        <f t="shared" ref="BK2650:BK2652" si="15758">BK2651</f>
        <v>0</v>
      </c>
      <c r="BL2650" s="25">
        <f t="shared" ref="BL2650:BL2652" si="15759">BL2651</f>
        <v>0</v>
      </c>
      <c r="BM2650" s="25">
        <f t="shared" ref="BM2650:BM2652" si="15760">BM2651</f>
        <v>0</v>
      </c>
      <c r="BN2650" s="25">
        <f t="shared" ref="BN2650:BN2652" si="15761">BN2651</f>
        <v>0</v>
      </c>
      <c r="BO2650" s="25">
        <f t="shared" si="15541"/>
        <v>87870.5</v>
      </c>
      <c r="BP2650" s="25">
        <f t="shared" si="15542"/>
        <v>91534.099999999991</v>
      </c>
      <c r="BQ2650" s="25">
        <f t="shared" si="15543"/>
        <v>91534.099999999991</v>
      </c>
      <c r="BR2650" s="25">
        <f t="shared" ref="BR2650:BR2652" si="15762">BR2651</f>
        <v>0</v>
      </c>
      <c r="BS2650" s="25">
        <f t="shared" ref="BS2650:BS2652" si="15763">BS2651</f>
        <v>0</v>
      </c>
      <c r="BT2650" s="25">
        <f t="shared" ref="BT2650:BT2652" si="15764">BT2651</f>
        <v>0</v>
      </c>
      <c r="BU2650" s="25">
        <f t="shared" si="15544"/>
        <v>87870.5</v>
      </c>
      <c r="BV2650" s="25">
        <f t="shared" si="15545"/>
        <v>91534.099999999991</v>
      </c>
      <c r="BW2650" s="25">
        <f t="shared" si="15546"/>
        <v>91534.099999999991</v>
      </c>
      <c r="BX2650" s="25">
        <f t="shared" ref="BX2650:BX2652" si="15765">BX2651</f>
        <v>0</v>
      </c>
      <c r="BY2650" s="25">
        <f t="shared" ref="BY2650:BY2652" si="15766">BY2651</f>
        <v>0</v>
      </c>
      <c r="BZ2650" s="25">
        <f t="shared" ref="BZ2650:BZ2652" si="15767">BZ2651</f>
        <v>0</v>
      </c>
      <c r="CA2650" s="25">
        <f t="shared" ref="CA2650:CA2652" si="15768">CA2651</f>
        <v>0</v>
      </c>
      <c r="CB2650" s="25">
        <f t="shared" ref="CB2650:CB2652" si="15769">CB2651</f>
        <v>0</v>
      </c>
      <c r="CC2650" s="25">
        <f t="shared" ref="CC2650:CC2652" si="15770">CC2651</f>
        <v>0</v>
      </c>
      <c r="CD2650" s="25">
        <f t="shared" ref="CD2650:CD2652" si="15771">CD2651</f>
        <v>0</v>
      </c>
      <c r="CE2650" s="25">
        <f t="shared" ref="CE2650:CE2652" si="15772">CE2651</f>
        <v>0</v>
      </c>
      <c r="CF2650" s="25">
        <f t="shared" ref="CF2650:CF2652" si="15773">CF2651</f>
        <v>0</v>
      </c>
      <c r="CG2650" s="25">
        <f t="shared" si="15547"/>
        <v>87870.5</v>
      </c>
      <c r="CH2650" s="25">
        <f t="shared" ref="CH2650:CH2652" si="15774">CH2651</f>
        <v>0</v>
      </c>
      <c r="CI2650" s="83">
        <f t="shared" si="15676"/>
        <v>87870.5</v>
      </c>
      <c r="CJ2650" s="25">
        <f t="shared" si="15548"/>
        <v>91534.099999999991</v>
      </c>
      <c r="CK2650" s="25">
        <f t="shared" ref="CK2650:CP2652" si="15775">CK2651</f>
        <v>0</v>
      </c>
      <c r="CL2650" s="83">
        <f t="shared" si="15677"/>
        <v>91534.099999999991</v>
      </c>
      <c r="CM2650" s="25">
        <f t="shared" si="15549"/>
        <v>91534.099999999991</v>
      </c>
      <c r="CN2650" s="25">
        <f t="shared" si="15775"/>
        <v>0</v>
      </c>
      <c r="CO2650" s="83">
        <f t="shared" si="15678"/>
        <v>91534.099999999991</v>
      </c>
      <c r="CP2650" s="25">
        <f t="shared" si="15775"/>
        <v>0</v>
      </c>
      <c r="CQ2650" s="26"/>
      <c r="CR2650" s="26"/>
      <c r="CS2650" s="22"/>
      <c r="CT2650" s="22"/>
      <c r="CU2650" s="22"/>
    </row>
    <row r="2651" spans="1:99" ht="31.2" customHeight="1" x14ac:dyDescent="0.3">
      <c r="A2651" s="76" t="s">
        <v>1041</v>
      </c>
      <c r="B2651" s="76" t="s">
        <v>102</v>
      </c>
      <c r="C2651" s="76" t="s">
        <v>68</v>
      </c>
      <c r="D2651" s="76" t="s">
        <v>412</v>
      </c>
      <c r="E2651" s="88"/>
      <c r="F2651" s="77" t="s">
        <v>413</v>
      </c>
      <c r="G2651" s="14">
        <f t="shared" si="15717"/>
        <v>79877</v>
      </c>
      <c r="H2651" s="14">
        <f t="shared" si="15718"/>
        <v>82108.799999999988</v>
      </c>
      <c r="I2651" s="14">
        <f t="shared" si="15719"/>
        <v>82108.799999999988</v>
      </c>
      <c r="J2651" s="14">
        <f t="shared" si="15720"/>
        <v>0</v>
      </c>
      <c r="K2651" s="14">
        <f t="shared" si="15721"/>
        <v>0</v>
      </c>
      <c r="L2651" s="14">
        <f t="shared" si="15722"/>
        <v>0</v>
      </c>
      <c r="M2651" s="14">
        <f t="shared" si="15428"/>
        <v>79877</v>
      </c>
      <c r="N2651" s="14">
        <f t="shared" si="15429"/>
        <v>82108.799999999988</v>
      </c>
      <c r="O2651" s="14">
        <f t="shared" si="15430"/>
        <v>82108.799999999988</v>
      </c>
      <c r="P2651" s="14">
        <f t="shared" si="15723"/>
        <v>7993.5</v>
      </c>
      <c r="Q2651" s="14">
        <f t="shared" si="15724"/>
        <v>0</v>
      </c>
      <c r="R2651" s="14">
        <f t="shared" si="15725"/>
        <v>0</v>
      </c>
      <c r="S2651" s="14">
        <f t="shared" si="15726"/>
        <v>0</v>
      </c>
      <c r="T2651" s="14">
        <f t="shared" si="15727"/>
        <v>9425.2999999999993</v>
      </c>
      <c r="U2651" s="14">
        <f t="shared" si="15728"/>
        <v>0</v>
      </c>
      <c r="V2651" s="14">
        <f t="shared" si="15729"/>
        <v>9425.2999999999993</v>
      </c>
      <c r="W2651" s="14">
        <f t="shared" si="15730"/>
        <v>0</v>
      </c>
      <c r="X2651" s="14">
        <f t="shared" si="15731"/>
        <v>0</v>
      </c>
      <c r="Y2651" s="14">
        <f t="shared" si="15529"/>
        <v>87870.5</v>
      </c>
      <c r="Z2651" s="14">
        <f t="shared" si="15530"/>
        <v>91534.099999999991</v>
      </c>
      <c r="AA2651" s="14">
        <f t="shared" si="15531"/>
        <v>91534.099999999991</v>
      </c>
      <c r="AB2651" s="14">
        <f t="shared" si="15732"/>
        <v>0</v>
      </c>
      <c r="AC2651" s="14">
        <f t="shared" si="15733"/>
        <v>0</v>
      </c>
      <c r="AD2651" s="14">
        <f t="shared" si="15734"/>
        <v>0</v>
      </c>
      <c r="AE2651" s="14">
        <f t="shared" si="15532"/>
        <v>87870.5</v>
      </c>
      <c r="AF2651" s="14">
        <f t="shared" si="15533"/>
        <v>91534.099999999991</v>
      </c>
      <c r="AG2651" s="14">
        <f t="shared" si="15534"/>
        <v>91534.099999999991</v>
      </c>
      <c r="AH2651" s="14">
        <f t="shared" si="15735"/>
        <v>0</v>
      </c>
      <c r="AI2651" s="14">
        <f t="shared" si="15736"/>
        <v>0</v>
      </c>
      <c r="AJ2651" s="14">
        <f t="shared" si="15737"/>
        <v>0</v>
      </c>
      <c r="AK2651" s="14">
        <f t="shared" si="15738"/>
        <v>0</v>
      </c>
      <c r="AL2651" s="14">
        <f t="shared" si="15739"/>
        <v>0</v>
      </c>
      <c r="AM2651" s="14">
        <f t="shared" si="15740"/>
        <v>0</v>
      </c>
      <c r="AN2651" s="14">
        <f t="shared" si="15741"/>
        <v>0</v>
      </c>
      <c r="AO2651" s="14">
        <f t="shared" si="15742"/>
        <v>0</v>
      </c>
      <c r="AP2651" s="14">
        <f t="shared" si="15743"/>
        <v>0</v>
      </c>
      <c r="AQ2651" s="14">
        <f t="shared" si="15744"/>
        <v>0</v>
      </c>
      <c r="AR2651" s="14">
        <f t="shared" si="15745"/>
        <v>0</v>
      </c>
      <c r="AS2651" s="14">
        <f t="shared" si="15746"/>
        <v>0</v>
      </c>
      <c r="AT2651" s="14">
        <f t="shared" si="15747"/>
        <v>0</v>
      </c>
      <c r="AU2651" s="14">
        <f t="shared" si="15748"/>
        <v>0</v>
      </c>
      <c r="AV2651" s="14">
        <f t="shared" si="15749"/>
        <v>0</v>
      </c>
      <c r="AW2651" s="14">
        <f t="shared" si="15535"/>
        <v>87870.5</v>
      </c>
      <c r="AX2651" s="14">
        <f t="shared" si="15536"/>
        <v>91534.099999999991</v>
      </c>
      <c r="AY2651" s="14">
        <f t="shared" si="15537"/>
        <v>91534.099999999991</v>
      </c>
      <c r="AZ2651" s="14">
        <f t="shared" si="15750"/>
        <v>0</v>
      </c>
      <c r="BA2651" s="14">
        <f t="shared" si="15538"/>
        <v>87870.5</v>
      </c>
      <c r="BB2651" s="14">
        <f t="shared" si="15539"/>
        <v>91534.099999999991</v>
      </c>
      <c r="BC2651" s="14">
        <f t="shared" si="15540"/>
        <v>91534.099999999991</v>
      </c>
      <c r="BD2651" s="14">
        <f t="shared" si="15751"/>
        <v>0</v>
      </c>
      <c r="BE2651" s="14">
        <f t="shared" si="15752"/>
        <v>0</v>
      </c>
      <c r="BF2651" s="14">
        <f t="shared" si="15753"/>
        <v>0</v>
      </c>
      <c r="BG2651" s="14">
        <f t="shared" si="15754"/>
        <v>0</v>
      </c>
      <c r="BH2651" s="14">
        <f t="shared" si="15755"/>
        <v>0</v>
      </c>
      <c r="BI2651" s="14">
        <f t="shared" si="15756"/>
        <v>0</v>
      </c>
      <c r="BJ2651" s="14">
        <f t="shared" si="15757"/>
        <v>0</v>
      </c>
      <c r="BK2651" s="14">
        <f t="shared" si="15758"/>
        <v>0</v>
      </c>
      <c r="BL2651" s="14">
        <f t="shared" si="15759"/>
        <v>0</v>
      </c>
      <c r="BM2651" s="14">
        <f t="shared" si="15760"/>
        <v>0</v>
      </c>
      <c r="BN2651" s="14">
        <f t="shared" si="15761"/>
        <v>0</v>
      </c>
      <c r="BO2651" s="14">
        <f t="shared" si="15541"/>
        <v>87870.5</v>
      </c>
      <c r="BP2651" s="14">
        <f t="shared" si="15542"/>
        <v>91534.099999999991</v>
      </c>
      <c r="BQ2651" s="14">
        <f t="shared" si="15543"/>
        <v>91534.099999999991</v>
      </c>
      <c r="BR2651" s="14">
        <f t="shared" si="15762"/>
        <v>0</v>
      </c>
      <c r="BS2651" s="14">
        <f t="shared" si="15763"/>
        <v>0</v>
      </c>
      <c r="BT2651" s="14">
        <f t="shared" si="15764"/>
        <v>0</v>
      </c>
      <c r="BU2651" s="14">
        <f t="shared" si="15544"/>
        <v>87870.5</v>
      </c>
      <c r="BV2651" s="14">
        <f t="shared" si="15545"/>
        <v>91534.099999999991</v>
      </c>
      <c r="BW2651" s="14">
        <f t="shared" si="15546"/>
        <v>91534.099999999991</v>
      </c>
      <c r="BX2651" s="14">
        <f t="shared" si="15765"/>
        <v>0</v>
      </c>
      <c r="BY2651" s="14">
        <f t="shared" si="15766"/>
        <v>0</v>
      </c>
      <c r="BZ2651" s="14">
        <f t="shared" si="15767"/>
        <v>0</v>
      </c>
      <c r="CA2651" s="14">
        <f t="shared" si="15768"/>
        <v>0</v>
      </c>
      <c r="CB2651" s="14">
        <f t="shared" si="15769"/>
        <v>0</v>
      </c>
      <c r="CC2651" s="14">
        <f t="shared" si="15770"/>
        <v>0</v>
      </c>
      <c r="CD2651" s="14">
        <f t="shared" si="15771"/>
        <v>0</v>
      </c>
      <c r="CE2651" s="14">
        <f t="shared" si="15772"/>
        <v>0</v>
      </c>
      <c r="CF2651" s="14">
        <f t="shared" si="15773"/>
        <v>0</v>
      </c>
      <c r="CG2651" s="14">
        <f t="shared" si="15547"/>
        <v>87870.5</v>
      </c>
      <c r="CH2651" s="14">
        <f t="shared" si="15774"/>
        <v>0</v>
      </c>
      <c r="CI2651" s="84">
        <f t="shared" si="15676"/>
        <v>87870.5</v>
      </c>
      <c r="CJ2651" s="14">
        <f t="shared" si="15548"/>
        <v>91534.099999999991</v>
      </c>
      <c r="CK2651" s="52">
        <f t="shared" si="15775"/>
        <v>0</v>
      </c>
      <c r="CL2651" s="84">
        <f t="shared" si="15677"/>
        <v>91534.099999999991</v>
      </c>
      <c r="CM2651" s="14">
        <f t="shared" si="15549"/>
        <v>91534.099999999991</v>
      </c>
      <c r="CN2651" s="52">
        <f t="shared" si="15775"/>
        <v>0</v>
      </c>
      <c r="CO2651" s="84">
        <f t="shared" si="15678"/>
        <v>91534.099999999991</v>
      </c>
      <c r="CP2651" s="14">
        <f t="shared" si="15775"/>
        <v>0</v>
      </c>
      <c r="CQ2651" s="29"/>
      <c r="CR2651" s="29"/>
      <c r="CT2651" s="1"/>
    </row>
    <row r="2652" spans="1:99" ht="15.6" customHeight="1" x14ac:dyDescent="0.3">
      <c r="A2652" s="76" t="s">
        <v>1041</v>
      </c>
      <c r="B2652" s="76" t="s">
        <v>102</v>
      </c>
      <c r="C2652" s="76" t="s">
        <v>68</v>
      </c>
      <c r="D2652" s="76" t="s">
        <v>414</v>
      </c>
      <c r="E2652" s="88"/>
      <c r="F2652" s="77" t="s">
        <v>41</v>
      </c>
      <c r="G2652" s="14">
        <f t="shared" si="15717"/>
        <v>79877</v>
      </c>
      <c r="H2652" s="14">
        <f t="shared" si="15718"/>
        <v>82108.799999999988</v>
      </c>
      <c r="I2652" s="14">
        <f t="shared" si="15719"/>
        <v>82108.799999999988</v>
      </c>
      <c r="J2652" s="14">
        <f t="shared" si="15720"/>
        <v>0</v>
      </c>
      <c r="K2652" s="14">
        <f t="shared" si="15721"/>
        <v>0</v>
      </c>
      <c r="L2652" s="14">
        <f t="shared" si="15722"/>
        <v>0</v>
      </c>
      <c r="M2652" s="14">
        <f t="shared" si="15428"/>
        <v>79877</v>
      </c>
      <c r="N2652" s="14">
        <f t="shared" si="15429"/>
        <v>82108.799999999988</v>
      </c>
      <c r="O2652" s="14">
        <f t="shared" si="15430"/>
        <v>82108.799999999988</v>
      </c>
      <c r="P2652" s="14">
        <f t="shared" si="15723"/>
        <v>7993.5</v>
      </c>
      <c r="Q2652" s="14">
        <f t="shared" si="15724"/>
        <v>0</v>
      </c>
      <c r="R2652" s="14">
        <f t="shared" si="15725"/>
        <v>0</v>
      </c>
      <c r="S2652" s="14">
        <f t="shared" si="15726"/>
        <v>0</v>
      </c>
      <c r="T2652" s="14">
        <f t="shared" si="15727"/>
        <v>9425.2999999999993</v>
      </c>
      <c r="U2652" s="14">
        <f t="shared" si="15728"/>
        <v>0</v>
      </c>
      <c r="V2652" s="14">
        <f t="shared" si="15729"/>
        <v>9425.2999999999993</v>
      </c>
      <c r="W2652" s="14">
        <f t="shared" si="15730"/>
        <v>0</v>
      </c>
      <c r="X2652" s="14">
        <f t="shared" si="15731"/>
        <v>0</v>
      </c>
      <c r="Y2652" s="14">
        <f t="shared" si="15529"/>
        <v>87870.5</v>
      </c>
      <c r="Z2652" s="14">
        <f t="shared" si="15530"/>
        <v>91534.099999999991</v>
      </c>
      <c r="AA2652" s="14">
        <f t="shared" si="15531"/>
        <v>91534.099999999991</v>
      </c>
      <c r="AB2652" s="14">
        <f t="shared" si="15732"/>
        <v>0</v>
      </c>
      <c r="AC2652" s="14">
        <f t="shared" si="15733"/>
        <v>0</v>
      </c>
      <c r="AD2652" s="14">
        <f t="shared" si="15734"/>
        <v>0</v>
      </c>
      <c r="AE2652" s="14">
        <f t="shared" si="15532"/>
        <v>87870.5</v>
      </c>
      <c r="AF2652" s="14">
        <f t="shared" si="15533"/>
        <v>91534.099999999991</v>
      </c>
      <c r="AG2652" s="14">
        <f t="shared" si="15534"/>
        <v>91534.099999999991</v>
      </c>
      <c r="AH2652" s="14">
        <f t="shared" si="15735"/>
        <v>0</v>
      </c>
      <c r="AI2652" s="14">
        <f t="shared" si="15736"/>
        <v>0</v>
      </c>
      <c r="AJ2652" s="14">
        <f t="shared" si="15737"/>
        <v>0</v>
      </c>
      <c r="AK2652" s="14">
        <f t="shared" si="15738"/>
        <v>0</v>
      </c>
      <c r="AL2652" s="14">
        <f t="shared" si="15739"/>
        <v>0</v>
      </c>
      <c r="AM2652" s="14">
        <f t="shared" si="15740"/>
        <v>0</v>
      </c>
      <c r="AN2652" s="14">
        <f t="shared" si="15741"/>
        <v>0</v>
      </c>
      <c r="AO2652" s="14">
        <f t="shared" si="15742"/>
        <v>0</v>
      </c>
      <c r="AP2652" s="14">
        <f t="shared" si="15743"/>
        <v>0</v>
      </c>
      <c r="AQ2652" s="14">
        <f t="shared" si="15744"/>
        <v>0</v>
      </c>
      <c r="AR2652" s="14">
        <f t="shared" si="15745"/>
        <v>0</v>
      </c>
      <c r="AS2652" s="14">
        <f t="shared" si="15746"/>
        <v>0</v>
      </c>
      <c r="AT2652" s="14">
        <f t="shared" si="15747"/>
        <v>0</v>
      </c>
      <c r="AU2652" s="14">
        <f t="shared" si="15748"/>
        <v>0</v>
      </c>
      <c r="AV2652" s="14">
        <f t="shared" si="15749"/>
        <v>0</v>
      </c>
      <c r="AW2652" s="14">
        <f t="shared" si="15535"/>
        <v>87870.5</v>
      </c>
      <c r="AX2652" s="14">
        <f t="shared" si="15536"/>
        <v>91534.099999999991</v>
      </c>
      <c r="AY2652" s="14">
        <f t="shared" si="15537"/>
        <v>91534.099999999991</v>
      </c>
      <c r="AZ2652" s="14">
        <f t="shared" si="15750"/>
        <v>0</v>
      </c>
      <c r="BA2652" s="14">
        <f t="shared" si="15538"/>
        <v>87870.5</v>
      </c>
      <c r="BB2652" s="14">
        <f t="shared" si="15539"/>
        <v>91534.099999999991</v>
      </c>
      <c r="BC2652" s="14">
        <f t="shared" si="15540"/>
        <v>91534.099999999991</v>
      </c>
      <c r="BD2652" s="14">
        <f t="shared" si="15751"/>
        <v>0</v>
      </c>
      <c r="BE2652" s="14">
        <f t="shared" si="15752"/>
        <v>0</v>
      </c>
      <c r="BF2652" s="14">
        <f t="shared" si="15753"/>
        <v>0</v>
      </c>
      <c r="BG2652" s="14">
        <f t="shared" si="15754"/>
        <v>0</v>
      </c>
      <c r="BH2652" s="14">
        <f t="shared" si="15755"/>
        <v>0</v>
      </c>
      <c r="BI2652" s="14">
        <f t="shared" si="15756"/>
        <v>0</v>
      </c>
      <c r="BJ2652" s="14">
        <f t="shared" si="15757"/>
        <v>0</v>
      </c>
      <c r="BK2652" s="14">
        <f t="shared" si="15758"/>
        <v>0</v>
      </c>
      <c r="BL2652" s="14">
        <f t="shared" si="15759"/>
        <v>0</v>
      </c>
      <c r="BM2652" s="14">
        <f t="shared" si="15760"/>
        <v>0</v>
      </c>
      <c r="BN2652" s="14">
        <f t="shared" si="15761"/>
        <v>0</v>
      </c>
      <c r="BO2652" s="14">
        <f t="shared" si="15541"/>
        <v>87870.5</v>
      </c>
      <c r="BP2652" s="14">
        <f t="shared" si="15542"/>
        <v>91534.099999999991</v>
      </c>
      <c r="BQ2652" s="14">
        <f t="shared" si="15543"/>
        <v>91534.099999999991</v>
      </c>
      <c r="BR2652" s="14">
        <f t="shared" si="15762"/>
        <v>0</v>
      </c>
      <c r="BS2652" s="14">
        <f t="shared" si="15763"/>
        <v>0</v>
      </c>
      <c r="BT2652" s="14">
        <f t="shared" si="15764"/>
        <v>0</v>
      </c>
      <c r="BU2652" s="14">
        <f t="shared" si="15544"/>
        <v>87870.5</v>
      </c>
      <c r="BV2652" s="14">
        <f t="shared" si="15545"/>
        <v>91534.099999999991</v>
      </c>
      <c r="BW2652" s="14">
        <f t="shared" si="15546"/>
        <v>91534.099999999991</v>
      </c>
      <c r="BX2652" s="14">
        <f t="shared" si="15765"/>
        <v>0</v>
      </c>
      <c r="BY2652" s="14">
        <f t="shared" si="15766"/>
        <v>0</v>
      </c>
      <c r="BZ2652" s="14">
        <f t="shared" si="15767"/>
        <v>0</v>
      </c>
      <c r="CA2652" s="14">
        <f t="shared" si="15768"/>
        <v>0</v>
      </c>
      <c r="CB2652" s="14">
        <f t="shared" si="15769"/>
        <v>0</v>
      </c>
      <c r="CC2652" s="14">
        <f t="shared" si="15770"/>
        <v>0</v>
      </c>
      <c r="CD2652" s="14">
        <f t="shared" si="15771"/>
        <v>0</v>
      </c>
      <c r="CE2652" s="14">
        <f t="shared" si="15772"/>
        <v>0</v>
      </c>
      <c r="CF2652" s="14">
        <f t="shared" si="15773"/>
        <v>0</v>
      </c>
      <c r="CG2652" s="14">
        <f t="shared" si="15547"/>
        <v>87870.5</v>
      </c>
      <c r="CH2652" s="14">
        <f t="shared" si="15774"/>
        <v>0</v>
      </c>
      <c r="CI2652" s="84">
        <f t="shared" si="15676"/>
        <v>87870.5</v>
      </c>
      <c r="CJ2652" s="14">
        <f t="shared" si="15548"/>
        <v>91534.099999999991</v>
      </c>
      <c r="CK2652" s="52">
        <f t="shared" si="15775"/>
        <v>0</v>
      </c>
      <c r="CL2652" s="84">
        <f t="shared" si="15677"/>
        <v>91534.099999999991</v>
      </c>
      <c r="CM2652" s="14">
        <f t="shared" si="15549"/>
        <v>91534.099999999991</v>
      </c>
      <c r="CN2652" s="52">
        <f t="shared" si="15775"/>
        <v>0</v>
      </c>
      <c r="CO2652" s="84">
        <f t="shared" si="15678"/>
        <v>91534.099999999991</v>
      </c>
      <c r="CP2652" s="14">
        <f t="shared" si="15775"/>
        <v>0</v>
      </c>
      <c r="CQ2652" s="29"/>
      <c r="CR2652" s="29"/>
      <c r="CT2652" s="1"/>
    </row>
    <row r="2653" spans="1:99" ht="46.8" customHeight="1" x14ac:dyDescent="0.3">
      <c r="A2653" s="76" t="s">
        <v>1041</v>
      </c>
      <c r="B2653" s="76" t="s">
        <v>102</v>
      </c>
      <c r="C2653" s="76" t="s">
        <v>68</v>
      </c>
      <c r="D2653" s="76" t="s">
        <v>1077</v>
      </c>
      <c r="E2653" s="88"/>
      <c r="F2653" s="77" t="s">
        <v>1078</v>
      </c>
      <c r="G2653" s="14">
        <f t="shared" ref="G2653:L2653" si="15776">G2657+G2654</f>
        <v>79877</v>
      </c>
      <c r="H2653" s="14">
        <f t="shared" si="15776"/>
        <v>82108.799999999988</v>
      </c>
      <c r="I2653" s="14">
        <f t="shared" si="15776"/>
        <v>82108.799999999988</v>
      </c>
      <c r="J2653" s="14">
        <f t="shared" si="15776"/>
        <v>0</v>
      </c>
      <c r="K2653" s="14">
        <f t="shared" si="15776"/>
        <v>0</v>
      </c>
      <c r="L2653" s="14">
        <f t="shared" si="15776"/>
        <v>0</v>
      </c>
      <c r="M2653" s="14">
        <f t="shared" ref="M2653:M2716" si="15777">G2653+J2653</f>
        <v>79877</v>
      </c>
      <c r="N2653" s="14">
        <f t="shared" ref="N2653:N2716" si="15778">H2653+K2653</f>
        <v>82108.799999999988</v>
      </c>
      <c r="O2653" s="14">
        <f t="shared" ref="O2653:O2716" si="15779">I2653+L2653</f>
        <v>82108.799999999988</v>
      </c>
      <c r="P2653" s="14">
        <f t="shared" ref="P2653:X2653" si="15780">P2657+P2654</f>
        <v>7993.5</v>
      </c>
      <c r="Q2653" s="14">
        <f t="shared" si="15780"/>
        <v>0</v>
      </c>
      <c r="R2653" s="14">
        <f t="shared" si="15780"/>
        <v>0</v>
      </c>
      <c r="S2653" s="14">
        <f t="shared" si="15780"/>
        <v>0</v>
      </c>
      <c r="T2653" s="14">
        <f t="shared" si="15780"/>
        <v>9425.2999999999993</v>
      </c>
      <c r="U2653" s="14">
        <f t="shared" si="15780"/>
        <v>0</v>
      </c>
      <c r="V2653" s="14">
        <f t="shared" si="15780"/>
        <v>9425.2999999999993</v>
      </c>
      <c r="W2653" s="14">
        <f t="shared" si="15780"/>
        <v>0</v>
      </c>
      <c r="X2653" s="14">
        <f t="shared" si="15780"/>
        <v>0</v>
      </c>
      <c r="Y2653" s="14">
        <f t="shared" si="15529"/>
        <v>87870.5</v>
      </c>
      <c r="Z2653" s="14">
        <f t="shared" si="15530"/>
        <v>91534.099999999991</v>
      </c>
      <c r="AA2653" s="14">
        <f t="shared" si="15531"/>
        <v>91534.099999999991</v>
      </c>
      <c r="AB2653" s="14">
        <f>AB2657+AB2654</f>
        <v>0</v>
      </c>
      <c r="AC2653" s="14">
        <f>AC2657+AC2654</f>
        <v>0</v>
      </c>
      <c r="AD2653" s="14">
        <f>AD2657+AD2654</f>
        <v>0</v>
      </c>
      <c r="AE2653" s="14">
        <f t="shared" si="15532"/>
        <v>87870.5</v>
      </c>
      <c r="AF2653" s="14">
        <f t="shared" si="15533"/>
        <v>91534.099999999991</v>
      </c>
      <c r="AG2653" s="14">
        <f t="shared" si="15534"/>
        <v>91534.099999999991</v>
      </c>
      <c r="AH2653" s="14">
        <f t="shared" ref="AH2653:AV2653" si="15781">AH2657+AH2654</f>
        <v>0</v>
      </c>
      <c r="AI2653" s="14">
        <f t="shared" si="15781"/>
        <v>0</v>
      </c>
      <c r="AJ2653" s="14">
        <f t="shared" si="15781"/>
        <v>0</v>
      </c>
      <c r="AK2653" s="14">
        <f t="shared" si="15781"/>
        <v>0</v>
      </c>
      <c r="AL2653" s="14">
        <f t="shared" si="15781"/>
        <v>0</v>
      </c>
      <c r="AM2653" s="14">
        <f t="shared" si="15781"/>
        <v>0</v>
      </c>
      <c r="AN2653" s="14">
        <f t="shared" si="15781"/>
        <v>0</v>
      </c>
      <c r="AO2653" s="14">
        <f t="shared" si="15781"/>
        <v>0</v>
      </c>
      <c r="AP2653" s="14">
        <f t="shared" si="15781"/>
        <v>0</v>
      </c>
      <c r="AQ2653" s="14">
        <f t="shared" si="15781"/>
        <v>0</v>
      </c>
      <c r="AR2653" s="14">
        <f t="shared" si="15781"/>
        <v>0</v>
      </c>
      <c r="AS2653" s="14">
        <f t="shared" si="15781"/>
        <v>0</v>
      </c>
      <c r="AT2653" s="14">
        <f t="shared" si="15781"/>
        <v>0</v>
      </c>
      <c r="AU2653" s="14">
        <f t="shared" si="15781"/>
        <v>0</v>
      </c>
      <c r="AV2653" s="14">
        <f t="shared" si="15781"/>
        <v>0</v>
      </c>
      <c r="AW2653" s="14">
        <f t="shared" si="15535"/>
        <v>87870.5</v>
      </c>
      <c r="AX2653" s="14">
        <f t="shared" si="15536"/>
        <v>91534.099999999991</v>
      </c>
      <c r="AY2653" s="14">
        <f t="shared" si="15537"/>
        <v>91534.099999999991</v>
      </c>
      <c r="AZ2653" s="14">
        <f>AZ2657+AZ2654</f>
        <v>0</v>
      </c>
      <c r="BA2653" s="14">
        <f t="shared" si="15538"/>
        <v>87870.5</v>
      </c>
      <c r="BB2653" s="14">
        <f t="shared" si="15539"/>
        <v>91534.099999999991</v>
      </c>
      <c r="BC2653" s="14">
        <f t="shared" si="15540"/>
        <v>91534.099999999991</v>
      </c>
      <c r="BD2653" s="14">
        <f t="shared" ref="BD2653:BN2653" si="15782">BD2657+BD2654</f>
        <v>0</v>
      </c>
      <c r="BE2653" s="14">
        <f t="shared" si="15782"/>
        <v>0</v>
      </c>
      <c r="BF2653" s="14">
        <f t="shared" si="15782"/>
        <v>0</v>
      </c>
      <c r="BG2653" s="14">
        <f t="shared" si="15782"/>
        <v>0</v>
      </c>
      <c r="BH2653" s="14">
        <f t="shared" si="15782"/>
        <v>0</v>
      </c>
      <c r="BI2653" s="14">
        <f t="shared" si="15782"/>
        <v>0</v>
      </c>
      <c r="BJ2653" s="14">
        <f t="shared" si="15782"/>
        <v>0</v>
      </c>
      <c r="BK2653" s="14">
        <f t="shared" si="15782"/>
        <v>0</v>
      </c>
      <c r="BL2653" s="14">
        <f t="shared" si="15782"/>
        <v>0</v>
      </c>
      <c r="BM2653" s="14">
        <f t="shared" si="15782"/>
        <v>0</v>
      </c>
      <c r="BN2653" s="14">
        <f t="shared" si="15782"/>
        <v>0</v>
      </c>
      <c r="BO2653" s="14">
        <f t="shared" si="15541"/>
        <v>87870.5</v>
      </c>
      <c r="BP2653" s="14">
        <f t="shared" si="15542"/>
        <v>91534.099999999991</v>
      </c>
      <c r="BQ2653" s="14">
        <f t="shared" si="15543"/>
        <v>91534.099999999991</v>
      </c>
      <c r="BR2653" s="14">
        <f>BR2657+BR2654</f>
        <v>0</v>
      </c>
      <c r="BS2653" s="14">
        <f>BS2657+BS2654</f>
        <v>0</v>
      </c>
      <c r="BT2653" s="14">
        <f>BT2657+BT2654</f>
        <v>0</v>
      </c>
      <c r="BU2653" s="14">
        <f t="shared" si="15544"/>
        <v>87870.5</v>
      </c>
      <c r="BV2653" s="14">
        <f t="shared" si="15545"/>
        <v>91534.099999999991</v>
      </c>
      <c r="BW2653" s="14">
        <f t="shared" si="15546"/>
        <v>91534.099999999991</v>
      </c>
      <c r="BX2653" s="14">
        <f t="shared" ref="BX2653:CF2653" si="15783">BX2657+BX2654</f>
        <v>0</v>
      </c>
      <c r="BY2653" s="14">
        <f t="shared" si="15783"/>
        <v>0</v>
      </c>
      <c r="BZ2653" s="14">
        <f t="shared" si="15783"/>
        <v>0</v>
      </c>
      <c r="CA2653" s="14">
        <f t="shared" si="15783"/>
        <v>0</v>
      </c>
      <c r="CB2653" s="14">
        <f t="shared" si="15783"/>
        <v>0</v>
      </c>
      <c r="CC2653" s="14">
        <f t="shared" si="15783"/>
        <v>0</v>
      </c>
      <c r="CD2653" s="14">
        <f t="shared" si="15783"/>
        <v>0</v>
      </c>
      <c r="CE2653" s="14">
        <f t="shared" si="15783"/>
        <v>0</v>
      </c>
      <c r="CF2653" s="14">
        <f t="shared" si="15783"/>
        <v>0</v>
      </c>
      <c r="CG2653" s="14">
        <f t="shared" si="15547"/>
        <v>87870.5</v>
      </c>
      <c r="CH2653" s="14">
        <f>CH2657+CH2654</f>
        <v>0</v>
      </c>
      <c r="CI2653" s="84">
        <f t="shared" si="15676"/>
        <v>87870.5</v>
      </c>
      <c r="CJ2653" s="14">
        <f t="shared" si="15548"/>
        <v>91534.099999999991</v>
      </c>
      <c r="CK2653" s="52">
        <f>CK2657+CK2654</f>
        <v>0</v>
      </c>
      <c r="CL2653" s="84">
        <f t="shared" si="15677"/>
        <v>91534.099999999991</v>
      </c>
      <c r="CM2653" s="14">
        <f t="shared" si="15549"/>
        <v>91534.099999999991</v>
      </c>
      <c r="CN2653" s="52">
        <f>CN2657+CN2654</f>
        <v>0</v>
      </c>
      <c r="CO2653" s="84">
        <f t="shared" si="15678"/>
        <v>91534.099999999991</v>
      </c>
      <c r="CP2653" s="14">
        <f>CP2657+CP2654</f>
        <v>0</v>
      </c>
      <c r="CQ2653" s="29"/>
      <c r="CR2653" s="29"/>
      <c r="CT2653" s="1"/>
    </row>
    <row r="2654" spans="1:99" ht="15.6" customHeight="1" x14ac:dyDescent="0.3">
      <c r="A2654" s="76" t="s">
        <v>1041</v>
      </c>
      <c r="B2654" s="76" t="s">
        <v>102</v>
      </c>
      <c r="C2654" s="76" t="s">
        <v>68</v>
      </c>
      <c r="D2654" s="76" t="s">
        <v>1079</v>
      </c>
      <c r="E2654" s="88"/>
      <c r="F2654" s="77" t="s">
        <v>57</v>
      </c>
      <c r="G2654" s="14">
        <f t="shared" ref="G2654:L2654" si="15784">G2655+G2656</f>
        <v>18373.400000000001</v>
      </c>
      <c r="H2654" s="14">
        <f t="shared" si="15784"/>
        <v>18895.599999999999</v>
      </c>
      <c r="I2654" s="14">
        <f t="shared" si="15784"/>
        <v>18895.599999999999</v>
      </c>
      <c r="J2654" s="14">
        <f t="shared" si="15784"/>
        <v>0</v>
      </c>
      <c r="K2654" s="14">
        <f t="shared" si="15784"/>
        <v>0</v>
      </c>
      <c r="L2654" s="14">
        <f t="shared" si="15784"/>
        <v>0</v>
      </c>
      <c r="M2654" s="14">
        <f t="shared" si="15777"/>
        <v>18373.400000000001</v>
      </c>
      <c r="N2654" s="14">
        <f t="shared" si="15778"/>
        <v>18895.599999999999</v>
      </c>
      <c r="O2654" s="14">
        <f t="shared" si="15779"/>
        <v>18895.599999999999</v>
      </c>
      <c r="P2654" s="14">
        <f t="shared" ref="P2654:X2654" si="15785">P2655+P2656</f>
        <v>2696.7</v>
      </c>
      <c r="Q2654" s="14">
        <f t="shared" si="15785"/>
        <v>0</v>
      </c>
      <c r="R2654" s="14">
        <f t="shared" si="15785"/>
        <v>0</v>
      </c>
      <c r="S2654" s="14">
        <f t="shared" si="15785"/>
        <v>0</v>
      </c>
      <c r="T2654" s="14">
        <f t="shared" si="15785"/>
        <v>3307.2</v>
      </c>
      <c r="U2654" s="14">
        <f t="shared" si="15785"/>
        <v>0</v>
      </c>
      <c r="V2654" s="14">
        <f t="shared" si="15785"/>
        <v>3307.2</v>
      </c>
      <c r="W2654" s="14">
        <f t="shared" si="15785"/>
        <v>0</v>
      </c>
      <c r="X2654" s="14">
        <f t="shared" si="15785"/>
        <v>0</v>
      </c>
      <c r="Y2654" s="14">
        <f t="shared" si="15529"/>
        <v>21070.100000000002</v>
      </c>
      <c r="Z2654" s="14">
        <f t="shared" si="15530"/>
        <v>22202.799999999999</v>
      </c>
      <c r="AA2654" s="14">
        <f t="shared" si="15531"/>
        <v>22202.799999999999</v>
      </c>
      <c r="AB2654" s="14">
        <f>AB2655+AB2656</f>
        <v>0</v>
      </c>
      <c r="AC2654" s="14">
        <f>AC2655+AC2656</f>
        <v>0</v>
      </c>
      <c r="AD2654" s="14">
        <f>AD2655+AD2656</f>
        <v>0</v>
      </c>
      <c r="AE2654" s="14">
        <f t="shared" si="15532"/>
        <v>21070.100000000002</v>
      </c>
      <c r="AF2654" s="14">
        <f t="shared" si="15533"/>
        <v>22202.799999999999</v>
      </c>
      <c r="AG2654" s="14">
        <f t="shared" si="15534"/>
        <v>22202.799999999999</v>
      </c>
      <c r="AH2654" s="14">
        <f t="shared" ref="AH2654:AV2654" si="15786">AH2655+AH2656</f>
        <v>0</v>
      </c>
      <c r="AI2654" s="14">
        <f t="shared" si="15786"/>
        <v>0</v>
      </c>
      <c r="AJ2654" s="14">
        <f t="shared" si="15786"/>
        <v>0</v>
      </c>
      <c r="AK2654" s="14">
        <f t="shared" si="15786"/>
        <v>0</v>
      </c>
      <c r="AL2654" s="14">
        <f t="shared" si="15786"/>
        <v>0</v>
      </c>
      <c r="AM2654" s="14">
        <f t="shared" si="15786"/>
        <v>0</v>
      </c>
      <c r="AN2654" s="14">
        <f t="shared" si="15786"/>
        <v>0</v>
      </c>
      <c r="AO2654" s="14">
        <f t="shared" si="15786"/>
        <v>0</v>
      </c>
      <c r="AP2654" s="14">
        <f t="shared" si="15786"/>
        <v>0</v>
      </c>
      <c r="AQ2654" s="14">
        <f t="shared" si="15786"/>
        <v>0</v>
      </c>
      <c r="AR2654" s="14">
        <f t="shared" si="15786"/>
        <v>0</v>
      </c>
      <c r="AS2654" s="14">
        <f t="shared" si="15786"/>
        <v>0</v>
      </c>
      <c r="AT2654" s="14">
        <f t="shared" si="15786"/>
        <v>0</v>
      </c>
      <c r="AU2654" s="14">
        <f t="shared" si="15786"/>
        <v>0</v>
      </c>
      <c r="AV2654" s="14">
        <f t="shared" si="15786"/>
        <v>0</v>
      </c>
      <c r="AW2654" s="14">
        <f t="shared" si="15535"/>
        <v>21070.100000000002</v>
      </c>
      <c r="AX2654" s="14">
        <f t="shared" si="15536"/>
        <v>22202.799999999999</v>
      </c>
      <c r="AY2654" s="14">
        <f t="shared" si="15537"/>
        <v>22202.799999999999</v>
      </c>
      <c r="AZ2654" s="14">
        <f>AZ2655+AZ2656</f>
        <v>0</v>
      </c>
      <c r="BA2654" s="14">
        <f t="shared" si="15538"/>
        <v>21070.100000000002</v>
      </c>
      <c r="BB2654" s="14">
        <f t="shared" si="15539"/>
        <v>22202.799999999999</v>
      </c>
      <c r="BC2654" s="14">
        <f t="shared" si="15540"/>
        <v>22202.799999999999</v>
      </c>
      <c r="BD2654" s="14">
        <f t="shared" ref="BD2654:BN2654" si="15787">BD2655+BD2656</f>
        <v>0</v>
      </c>
      <c r="BE2654" s="14">
        <f t="shared" si="15787"/>
        <v>0</v>
      </c>
      <c r="BF2654" s="14">
        <f t="shared" si="15787"/>
        <v>0</v>
      </c>
      <c r="BG2654" s="14">
        <f t="shared" si="15787"/>
        <v>0</v>
      </c>
      <c r="BH2654" s="14">
        <f t="shared" si="15787"/>
        <v>0</v>
      </c>
      <c r="BI2654" s="14">
        <f t="shared" si="15787"/>
        <v>0</v>
      </c>
      <c r="BJ2654" s="14">
        <f t="shared" si="15787"/>
        <v>0</v>
      </c>
      <c r="BK2654" s="14">
        <f t="shared" si="15787"/>
        <v>0</v>
      </c>
      <c r="BL2654" s="14">
        <f t="shared" si="15787"/>
        <v>0</v>
      </c>
      <c r="BM2654" s="14">
        <f t="shared" si="15787"/>
        <v>0</v>
      </c>
      <c r="BN2654" s="14">
        <f t="shared" si="15787"/>
        <v>0</v>
      </c>
      <c r="BO2654" s="14">
        <f t="shared" si="15541"/>
        <v>21070.100000000002</v>
      </c>
      <c r="BP2654" s="14">
        <f t="shared" si="15542"/>
        <v>22202.799999999999</v>
      </c>
      <c r="BQ2654" s="14">
        <f t="shared" si="15543"/>
        <v>22202.799999999999</v>
      </c>
      <c r="BR2654" s="14">
        <f>BR2655+BR2656</f>
        <v>0</v>
      </c>
      <c r="BS2654" s="14">
        <f>BS2655+BS2656</f>
        <v>0</v>
      </c>
      <c r="BT2654" s="14">
        <f>BT2655+BT2656</f>
        <v>0</v>
      </c>
      <c r="BU2654" s="14">
        <f t="shared" si="15544"/>
        <v>21070.100000000002</v>
      </c>
      <c r="BV2654" s="14">
        <f t="shared" si="15545"/>
        <v>22202.799999999999</v>
      </c>
      <c r="BW2654" s="14">
        <f t="shared" si="15546"/>
        <v>22202.799999999999</v>
      </c>
      <c r="BX2654" s="14">
        <f t="shared" ref="BX2654:CF2654" si="15788">BX2655+BX2656</f>
        <v>0</v>
      </c>
      <c r="BY2654" s="14">
        <f t="shared" si="15788"/>
        <v>0</v>
      </c>
      <c r="BZ2654" s="14">
        <f t="shared" si="15788"/>
        <v>0</v>
      </c>
      <c r="CA2654" s="14">
        <f t="shared" si="15788"/>
        <v>0</v>
      </c>
      <c r="CB2654" s="14">
        <f t="shared" si="15788"/>
        <v>0</v>
      </c>
      <c r="CC2654" s="14">
        <f t="shared" si="15788"/>
        <v>0</v>
      </c>
      <c r="CD2654" s="14">
        <f t="shared" si="15788"/>
        <v>0</v>
      </c>
      <c r="CE2654" s="14">
        <f t="shared" si="15788"/>
        <v>0</v>
      </c>
      <c r="CF2654" s="14">
        <f t="shared" si="15788"/>
        <v>0</v>
      </c>
      <c r="CG2654" s="14">
        <f t="shared" si="15547"/>
        <v>21070.100000000002</v>
      </c>
      <c r="CH2654" s="14">
        <f>CH2655+CH2656</f>
        <v>0</v>
      </c>
      <c r="CI2654" s="84">
        <f t="shared" si="15676"/>
        <v>21070.100000000002</v>
      </c>
      <c r="CJ2654" s="14">
        <f t="shared" si="15548"/>
        <v>22202.799999999999</v>
      </c>
      <c r="CK2654" s="52">
        <f>CK2655+CK2656</f>
        <v>0</v>
      </c>
      <c r="CL2654" s="84">
        <f t="shared" si="15677"/>
        <v>22202.799999999999</v>
      </c>
      <c r="CM2654" s="14">
        <f t="shared" si="15549"/>
        <v>22202.799999999999</v>
      </c>
      <c r="CN2654" s="52">
        <f>CN2655+CN2656</f>
        <v>0</v>
      </c>
      <c r="CO2654" s="84">
        <f t="shared" si="15678"/>
        <v>22202.799999999999</v>
      </c>
      <c r="CP2654" s="14">
        <f>CP2655+CP2656</f>
        <v>0</v>
      </c>
      <c r="CQ2654" s="29"/>
      <c r="CR2654" s="29"/>
      <c r="CT2654" s="1"/>
    </row>
    <row r="2655" spans="1:99" ht="78" customHeight="1" x14ac:dyDescent="0.3">
      <c r="A2655" s="76" t="s">
        <v>1041</v>
      </c>
      <c r="B2655" s="76" t="s">
        <v>102</v>
      </c>
      <c r="C2655" s="76" t="s">
        <v>68</v>
      </c>
      <c r="D2655" s="76" t="s">
        <v>1079</v>
      </c>
      <c r="E2655" s="76" t="s">
        <v>58</v>
      </c>
      <c r="F2655" s="77" t="s">
        <v>59</v>
      </c>
      <c r="G2655" s="43">
        <v>17178.400000000001</v>
      </c>
      <c r="H2655" s="14">
        <v>17700.599999999999</v>
      </c>
      <c r="I2655" s="14">
        <v>17700.599999999999</v>
      </c>
      <c r="J2655" s="14"/>
      <c r="K2655" s="14"/>
      <c r="L2655" s="14"/>
      <c r="M2655" s="14">
        <f t="shared" si="15777"/>
        <v>17178.400000000001</v>
      </c>
      <c r="N2655" s="14">
        <f t="shared" si="15778"/>
        <v>17700.599999999999</v>
      </c>
      <c r="O2655" s="14">
        <f t="shared" si="15779"/>
        <v>17700.599999999999</v>
      </c>
      <c r="P2655" s="14">
        <v>2696.7</v>
      </c>
      <c r="Q2655" s="14"/>
      <c r="R2655" s="14"/>
      <c r="S2655" s="14"/>
      <c r="T2655" s="14">
        <v>3307.2</v>
      </c>
      <c r="U2655" s="14"/>
      <c r="V2655" s="14">
        <v>3307.2</v>
      </c>
      <c r="W2655" s="14"/>
      <c r="X2655" s="14"/>
      <c r="Y2655" s="14">
        <f t="shared" si="15529"/>
        <v>19875.100000000002</v>
      </c>
      <c r="Z2655" s="14">
        <f t="shared" si="15530"/>
        <v>21007.8</v>
      </c>
      <c r="AA2655" s="14">
        <f t="shared" si="15531"/>
        <v>21007.8</v>
      </c>
      <c r="AB2655" s="14"/>
      <c r="AC2655" s="14"/>
      <c r="AD2655" s="14"/>
      <c r="AE2655" s="14">
        <f t="shared" si="15532"/>
        <v>19875.100000000002</v>
      </c>
      <c r="AF2655" s="14">
        <f t="shared" si="15533"/>
        <v>21007.8</v>
      </c>
      <c r="AG2655" s="14">
        <f t="shared" si="15534"/>
        <v>21007.8</v>
      </c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>
        <f t="shared" si="15535"/>
        <v>19875.100000000002</v>
      </c>
      <c r="AX2655" s="14">
        <f t="shared" si="15536"/>
        <v>21007.8</v>
      </c>
      <c r="AY2655" s="14">
        <f t="shared" si="15537"/>
        <v>21007.8</v>
      </c>
      <c r="AZ2655" s="14"/>
      <c r="BA2655" s="14">
        <f t="shared" si="15538"/>
        <v>19875.100000000002</v>
      </c>
      <c r="BB2655" s="14">
        <f t="shared" si="15539"/>
        <v>21007.8</v>
      </c>
      <c r="BC2655" s="14">
        <f t="shared" si="15540"/>
        <v>21007.8</v>
      </c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>
        <f t="shared" si="15541"/>
        <v>19875.100000000002</v>
      </c>
      <c r="BP2655" s="14">
        <f t="shared" si="15542"/>
        <v>21007.8</v>
      </c>
      <c r="BQ2655" s="14">
        <f t="shared" si="15543"/>
        <v>21007.8</v>
      </c>
      <c r="BR2655" s="14"/>
      <c r="BS2655" s="14"/>
      <c r="BT2655" s="14"/>
      <c r="BU2655" s="14">
        <f t="shared" si="15544"/>
        <v>19875.100000000002</v>
      </c>
      <c r="BV2655" s="14">
        <f t="shared" si="15545"/>
        <v>21007.8</v>
      </c>
      <c r="BW2655" s="14">
        <f t="shared" si="15546"/>
        <v>21007.8</v>
      </c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>
        <f t="shared" si="15547"/>
        <v>19875.100000000002</v>
      </c>
      <c r="CH2655" s="14"/>
      <c r="CI2655" s="84">
        <f t="shared" si="15676"/>
        <v>19875.100000000002</v>
      </c>
      <c r="CJ2655" s="14">
        <f t="shared" si="15548"/>
        <v>21007.8</v>
      </c>
      <c r="CK2655" s="52"/>
      <c r="CL2655" s="84">
        <f t="shared" si="15677"/>
        <v>21007.8</v>
      </c>
      <c r="CM2655" s="14">
        <f t="shared" si="15549"/>
        <v>21007.8</v>
      </c>
      <c r="CN2655" s="52"/>
      <c r="CO2655" s="84">
        <f t="shared" si="15678"/>
        <v>21007.8</v>
      </c>
      <c r="CP2655" s="14"/>
      <c r="CQ2655" s="29"/>
      <c r="CR2655" s="29"/>
      <c r="CT2655" s="1"/>
    </row>
    <row r="2656" spans="1:99" ht="31.2" customHeight="1" x14ac:dyDescent="0.3">
      <c r="A2656" s="76" t="s">
        <v>1041</v>
      </c>
      <c r="B2656" s="76" t="s">
        <v>102</v>
      </c>
      <c r="C2656" s="76" t="s">
        <v>68</v>
      </c>
      <c r="D2656" s="76" t="s">
        <v>1079</v>
      </c>
      <c r="E2656" s="76" t="s">
        <v>46</v>
      </c>
      <c r="F2656" s="77" t="s">
        <v>47</v>
      </c>
      <c r="G2656" s="43">
        <v>1195</v>
      </c>
      <c r="H2656" s="14">
        <v>1195</v>
      </c>
      <c r="I2656" s="14">
        <v>1195</v>
      </c>
      <c r="J2656" s="14"/>
      <c r="K2656" s="14"/>
      <c r="L2656" s="14"/>
      <c r="M2656" s="14">
        <f t="shared" si="15777"/>
        <v>1195</v>
      </c>
      <c r="N2656" s="14">
        <f t="shared" si="15778"/>
        <v>1195</v>
      </c>
      <c r="O2656" s="14">
        <f t="shared" si="15779"/>
        <v>1195</v>
      </c>
      <c r="P2656" s="14"/>
      <c r="Q2656" s="14"/>
      <c r="R2656" s="14"/>
      <c r="S2656" s="14"/>
      <c r="T2656" s="14"/>
      <c r="U2656" s="14"/>
      <c r="V2656" s="14"/>
      <c r="W2656" s="14"/>
      <c r="X2656" s="14"/>
      <c r="Y2656" s="14">
        <f t="shared" si="15529"/>
        <v>1195</v>
      </c>
      <c r="Z2656" s="14">
        <f t="shared" si="15530"/>
        <v>1195</v>
      </c>
      <c r="AA2656" s="14">
        <f t="shared" si="15531"/>
        <v>1195</v>
      </c>
      <c r="AB2656" s="14"/>
      <c r="AC2656" s="14"/>
      <c r="AD2656" s="14"/>
      <c r="AE2656" s="14">
        <f t="shared" si="15532"/>
        <v>1195</v>
      </c>
      <c r="AF2656" s="14">
        <f t="shared" si="15533"/>
        <v>1195</v>
      </c>
      <c r="AG2656" s="14">
        <f t="shared" si="15534"/>
        <v>1195</v>
      </c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>
        <f t="shared" si="15535"/>
        <v>1195</v>
      </c>
      <c r="AX2656" s="14">
        <f t="shared" si="15536"/>
        <v>1195</v>
      </c>
      <c r="AY2656" s="14">
        <f t="shared" si="15537"/>
        <v>1195</v>
      </c>
      <c r="AZ2656" s="14"/>
      <c r="BA2656" s="14">
        <f t="shared" si="15538"/>
        <v>1195</v>
      </c>
      <c r="BB2656" s="14">
        <f t="shared" si="15539"/>
        <v>1195</v>
      </c>
      <c r="BC2656" s="14">
        <f t="shared" si="15540"/>
        <v>1195</v>
      </c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>
        <f t="shared" si="15541"/>
        <v>1195</v>
      </c>
      <c r="BP2656" s="14">
        <f t="shared" si="15542"/>
        <v>1195</v>
      </c>
      <c r="BQ2656" s="14">
        <f t="shared" si="15543"/>
        <v>1195</v>
      </c>
      <c r="BR2656" s="14"/>
      <c r="BS2656" s="14"/>
      <c r="BT2656" s="14"/>
      <c r="BU2656" s="14">
        <f t="shared" si="15544"/>
        <v>1195</v>
      </c>
      <c r="BV2656" s="14">
        <f t="shared" si="15545"/>
        <v>1195</v>
      </c>
      <c r="BW2656" s="14">
        <f t="shared" si="15546"/>
        <v>1195</v>
      </c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>
        <f t="shared" si="15547"/>
        <v>1195</v>
      </c>
      <c r="CH2656" s="14"/>
      <c r="CI2656" s="84">
        <f t="shared" si="15676"/>
        <v>1195</v>
      </c>
      <c r="CJ2656" s="14">
        <f t="shared" si="15548"/>
        <v>1195</v>
      </c>
      <c r="CK2656" s="52"/>
      <c r="CL2656" s="84">
        <f t="shared" si="15677"/>
        <v>1195</v>
      </c>
      <c r="CM2656" s="14">
        <f t="shared" si="15549"/>
        <v>1195</v>
      </c>
      <c r="CN2656" s="52"/>
      <c r="CO2656" s="84">
        <f t="shared" si="15678"/>
        <v>1195</v>
      </c>
      <c r="CP2656" s="14"/>
      <c r="CQ2656" s="29"/>
      <c r="CR2656" s="29"/>
      <c r="CT2656" s="1"/>
    </row>
    <row r="2657" spans="1:99" ht="46.8" customHeight="1" x14ac:dyDescent="0.3">
      <c r="A2657" s="76" t="s">
        <v>1041</v>
      </c>
      <c r="B2657" s="76" t="s">
        <v>102</v>
      </c>
      <c r="C2657" s="76" t="s">
        <v>68</v>
      </c>
      <c r="D2657" s="76" t="s">
        <v>1080</v>
      </c>
      <c r="E2657" s="88"/>
      <c r="F2657" s="77" t="s">
        <v>61</v>
      </c>
      <c r="G2657" s="14">
        <f t="shared" ref="G2657:L2657" si="15789">G2658+G2659</f>
        <v>61503.6</v>
      </c>
      <c r="H2657" s="14">
        <f t="shared" si="15789"/>
        <v>63213.2</v>
      </c>
      <c r="I2657" s="14">
        <f t="shared" si="15789"/>
        <v>63213.2</v>
      </c>
      <c r="J2657" s="14">
        <f t="shared" si="15789"/>
        <v>0</v>
      </c>
      <c r="K2657" s="14">
        <f t="shared" si="15789"/>
        <v>0</v>
      </c>
      <c r="L2657" s="14">
        <f t="shared" si="15789"/>
        <v>0</v>
      </c>
      <c r="M2657" s="14">
        <f t="shared" si="15777"/>
        <v>61503.6</v>
      </c>
      <c r="N2657" s="14">
        <f t="shared" si="15778"/>
        <v>63213.2</v>
      </c>
      <c r="O2657" s="14">
        <f t="shared" si="15779"/>
        <v>63213.2</v>
      </c>
      <c r="P2657" s="14">
        <f t="shared" ref="P2657:X2657" si="15790">P2658+P2659</f>
        <v>5296.8</v>
      </c>
      <c r="Q2657" s="14">
        <f t="shared" si="15790"/>
        <v>0</v>
      </c>
      <c r="R2657" s="14">
        <f t="shared" si="15790"/>
        <v>0</v>
      </c>
      <c r="S2657" s="14">
        <f t="shared" si="15790"/>
        <v>0</v>
      </c>
      <c r="T2657" s="14">
        <f t="shared" si="15790"/>
        <v>6118.1</v>
      </c>
      <c r="U2657" s="14">
        <f t="shared" si="15790"/>
        <v>0</v>
      </c>
      <c r="V2657" s="14">
        <f t="shared" si="15790"/>
        <v>6118.1</v>
      </c>
      <c r="W2657" s="14">
        <f t="shared" si="15790"/>
        <v>0</v>
      </c>
      <c r="X2657" s="14">
        <f t="shared" si="15790"/>
        <v>0</v>
      </c>
      <c r="Y2657" s="14">
        <f t="shared" si="15529"/>
        <v>66800.399999999994</v>
      </c>
      <c r="Z2657" s="14">
        <f t="shared" si="15530"/>
        <v>69331.3</v>
      </c>
      <c r="AA2657" s="14">
        <f t="shared" si="15531"/>
        <v>69331.3</v>
      </c>
      <c r="AB2657" s="14">
        <f>AB2658+AB2659</f>
        <v>0</v>
      </c>
      <c r="AC2657" s="14">
        <f>AC2658+AC2659</f>
        <v>0</v>
      </c>
      <c r="AD2657" s="14">
        <f>AD2658+AD2659</f>
        <v>0</v>
      </c>
      <c r="AE2657" s="14">
        <f t="shared" si="15532"/>
        <v>66800.399999999994</v>
      </c>
      <c r="AF2657" s="14">
        <f t="shared" si="15533"/>
        <v>69331.3</v>
      </c>
      <c r="AG2657" s="14">
        <f t="shared" si="15534"/>
        <v>69331.3</v>
      </c>
      <c r="AH2657" s="14">
        <f t="shared" ref="AH2657:AV2657" si="15791">AH2658+AH2659</f>
        <v>0</v>
      </c>
      <c r="AI2657" s="14">
        <f t="shared" si="15791"/>
        <v>0</v>
      </c>
      <c r="AJ2657" s="14">
        <f t="shared" si="15791"/>
        <v>0</v>
      </c>
      <c r="AK2657" s="14">
        <f t="shared" si="15791"/>
        <v>0</v>
      </c>
      <c r="AL2657" s="14">
        <f t="shared" si="15791"/>
        <v>0</v>
      </c>
      <c r="AM2657" s="14">
        <f t="shared" si="15791"/>
        <v>0</v>
      </c>
      <c r="AN2657" s="14">
        <f t="shared" si="15791"/>
        <v>0</v>
      </c>
      <c r="AO2657" s="14">
        <f t="shared" si="15791"/>
        <v>0</v>
      </c>
      <c r="AP2657" s="14">
        <f t="shared" si="15791"/>
        <v>0</v>
      </c>
      <c r="AQ2657" s="14">
        <f t="shared" si="15791"/>
        <v>0</v>
      </c>
      <c r="AR2657" s="14">
        <f t="shared" si="15791"/>
        <v>0</v>
      </c>
      <c r="AS2657" s="14">
        <f t="shared" si="15791"/>
        <v>0</v>
      </c>
      <c r="AT2657" s="14">
        <f t="shared" si="15791"/>
        <v>0</v>
      </c>
      <c r="AU2657" s="14">
        <f t="shared" si="15791"/>
        <v>0</v>
      </c>
      <c r="AV2657" s="14">
        <f t="shared" si="15791"/>
        <v>0</v>
      </c>
      <c r="AW2657" s="14">
        <f t="shared" si="15535"/>
        <v>66800.399999999994</v>
      </c>
      <c r="AX2657" s="14">
        <f t="shared" si="15536"/>
        <v>69331.3</v>
      </c>
      <c r="AY2657" s="14">
        <f t="shared" si="15537"/>
        <v>69331.3</v>
      </c>
      <c r="AZ2657" s="14">
        <f>AZ2658+AZ2659</f>
        <v>0</v>
      </c>
      <c r="BA2657" s="14">
        <f t="shared" si="15538"/>
        <v>66800.399999999994</v>
      </c>
      <c r="BB2657" s="14">
        <f t="shared" si="15539"/>
        <v>69331.3</v>
      </c>
      <c r="BC2657" s="14">
        <f t="shared" si="15540"/>
        <v>69331.3</v>
      </c>
      <c r="BD2657" s="14">
        <f t="shared" ref="BD2657:BN2657" si="15792">BD2658+BD2659</f>
        <v>0</v>
      </c>
      <c r="BE2657" s="14">
        <f t="shared" si="15792"/>
        <v>0</v>
      </c>
      <c r="BF2657" s="14">
        <f t="shared" si="15792"/>
        <v>0</v>
      </c>
      <c r="BG2657" s="14">
        <f t="shared" si="15792"/>
        <v>0</v>
      </c>
      <c r="BH2657" s="14">
        <f t="shared" si="15792"/>
        <v>0</v>
      </c>
      <c r="BI2657" s="14">
        <f t="shared" si="15792"/>
        <v>0</v>
      </c>
      <c r="BJ2657" s="14">
        <f t="shared" si="15792"/>
        <v>0</v>
      </c>
      <c r="BK2657" s="14">
        <f t="shared" si="15792"/>
        <v>0</v>
      </c>
      <c r="BL2657" s="14">
        <f t="shared" si="15792"/>
        <v>0</v>
      </c>
      <c r="BM2657" s="14">
        <f t="shared" si="15792"/>
        <v>0</v>
      </c>
      <c r="BN2657" s="14">
        <f t="shared" si="15792"/>
        <v>0</v>
      </c>
      <c r="BO2657" s="14">
        <f t="shared" si="15541"/>
        <v>66800.399999999994</v>
      </c>
      <c r="BP2657" s="14">
        <f t="shared" si="15542"/>
        <v>69331.3</v>
      </c>
      <c r="BQ2657" s="14">
        <f t="shared" si="15543"/>
        <v>69331.3</v>
      </c>
      <c r="BR2657" s="14">
        <f>BR2658+BR2659</f>
        <v>0</v>
      </c>
      <c r="BS2657" s="14">
        <f>BS2658+BS2659</f>
        <v>0</v>
      </c>
      <c r="BT2657" s="14">
        <f>BT2658+BT2659</f>
        <v>0</v>
      </c>
      <c r="BU2657" s="14">
        <f t="shared" si="15544"/>
        <v>66800.399999999994</v>
      </c>
      <c r="BV2657" s="14">
        <f t="shared" si="15545"/>
        <v>69331.3</v>
      </c>
      <c r="BW2657" s="14">
        <f t="shared" si="15546"/>
        <v>69331.3</v>
      </c>
      <c r="BX2657" s="14">
        <f t="shared" ref="BX2657:CF2657" si="15793">BX2658+BX2659</f>
        <v>0</v>
      </c>
      <c r="BY2657" s="14">
        <f t="shared" si="15793"/>
        <v>0</v>
      </c>
      <c r="BZ2657" s="14">
        <f t="shared" si="15793"/>
        <v>0</v>
      </c>
      <c r="CA2657" s="14">
        <f t="shared" si="15793"/>
        <v>0</v>
      </c>
      <c r="CB2657" s="14">
        <f t="shared" si="15793"/>
        <v>0</v>
      </c>
      <c r="CC2657" s="14">
        <f t="shared" si="15793"/>
        <v>0</v>
      </c>
      <c r="CD2657" s="14">
        <f t="shared" si="15793"/>
        <v>0</v>
      </c>
      <c r="CE2657" s="14">
        <f t="shared" si="15793"/>
        <v>0</v>
      </c>
      <c r="CF2657" s="14">
        <f t="shared" si="15793"/>
        <v>0</v>
      </c>
      <c r="CG2657" s="14">
        <f t="shared" si="15547"/>
        <v>66800.399999999994</v>
      </c>
      <c r="CH2657" s="14">
        <f>CH2658+CH2659</f>
        <v>0</v>
      </c>
      <c r="CI2657" s="84">
        <f t="shared" si="15676"/>
        <v>66800.399999999994</v>
      </c>
      <c r="CJ2657" s="14">
        <f t="shared" si="15548"/>
        <v>69331.3</v>
      </c>
      <c r="CK2657" s="52">
        <f>CK2658+CK2659</f>
        <v>0</v>
      </c>
      <c r="CL2657" s="84">
        <f t="shared" si="15677"/>
        <v>69331.3</v>
      </c>
      <c r="CM2657" s="14">
        <f t="shared" si="15549"/>
        <v>69331.3</v>
      </c>
      <c r="CN2657" s="52">
        <f>CN2658+CN2659</f>
        <v>0</v>
      </c>
      <c r="CO2657" s="84">
        <f t="shared" si="15678"/>
        <v>69331.3</v>
      </c>
      <c r="CP2657" s="14">
        <f>CP2658+CP2659</f>
        <v>0</v>
      </c>
      <c r="CQ2657" s="29"/>
      <c r="CR2657" s="29"/>
      <c r="CT2657" s="1"/>
    </row>
    <row r="2658" spans="1:99" ht="78" customHeight="1" x14ac:dyDescent="0.3">
      <c r="A2658" s="76" t="s">
        <v>1041</v>
      </c>
      <c r="B2658" s="76" t="s">
        <v>102</v>
      </c>
      <c r="C2658" s="76" t="s">
        <v>68</v>
      </c>
      <c r="D2658" s="76" t="s">
        <v>1080</v>
      </c>
      <c r="E2658" s="76" t="s">
        <v>58</v>
      </c>
      <c r="F2658" s="77" t="s">
        <v>59</v>
      </c>
      <c r="G2658" s="14">
        <v>55596.6</v>
      </c>
      <c r="H2658" s="14">
        <v>57306.2</v>
      </c>
      <c r="I2658" s="14">
        <v>57306.2</v>
      </c>
      <c r="J2658" s="14"/>
      <c r="K2658" s="14"/>
      <c r="L2658" s="14"/>
      <c r="M2658" s="14">
        <f t="shared" si="15777"/>
        <v>55596.6</v>
      </c>
      <c r="N2658" s="14">
        <f t="shared" si="15778"/>
        <v>57306.2</v>
      </c>
      <c r="O2658" s="14">
        <f t="shared" si="15779"/>
        <v>57306.2</v>
      </c>
      <c r="P2658" s="14">
        <v>5296.8</v>
      </c>
      <c r="Q2658" s="14"/>
      <c r="R2658" s="14"/>
      <c r="S2658" s="14"/>
      <c r="T2658" s="14">
        <v>6118.1</v>
      </c>
      <c r="U2658" s="14"/>
      <c r="V2658" s="14">
        <v>6118.1</v>
      </c>
      <c r="W2658" s="14"/>
      <c r="X2658" s="14"/>
      <c r="Y2658" s="14">
        <f t="shared" si="15529"/>
        <v>60893.4</v>
      </c>
      <c r="Z2658" s="14">
        <f t="shared" si="15530"/>
        <v>63424.299999999996</v>
      </c>
      <c r="AA2658" s="14">
        <f t="shared" si="15531"/>
        <v>63424.299999999996</v>
      </c>
      <c r="AB2658" s="14"/>
      <c r="AC2658" s="14"/>
      <c r="AD2658" s="14"/>
      <c r="AE2658" s="14">
        <f t="shared" si="15532"/>
        <v>60893.4</v>
      </c>
      <c r="AF2658" s="14">
        <f t="shared" si="15533"/>
        <v>63424.299999999996</v>
      </c>
      <c r="AG2658" s="14">
        <f t="shared" si="15534"/>
        <v>63424.299999999996</v>
      </c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>
        <f t="shared" si="15535"/>
        <v>60893.4</v>
      </c>
      <c r="AX2658" s="14">
        <f t="shared" si="15536"/>
        <v>63424.299999999996</v>
      </c>
      <c r="AY2658" s="14">
        <f t="shared" si="15537"/>
        <v>63424.299999999996</v>
      </c>
      <c r="AZ2658" s="14"/>
      <c r="BA2658" s="14">
        <f t="shared" si="15538"/>
        <v>60893.4</v>
      </c>
      <c r="BB2658" s="14">
        <f t="shared" si="15539"/>
        <v>63424.299999999996</v>
      </c>
      <c r="BC2658" s="14">
        <f t="shared" si="15540"/>
        <v>63424.299999999996</v>
      </c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>
        <f t="shared" si="15541"/>
        <v>60893.4</v>
      </c>
      <c r="BP2658" s="14">
        <f t="shared" si="15542"/>
        <v>63424.299999999996</v>
      </c>
      <c r="BQ2658" s="14">
        <f t="shared" si="15543"/>
        <v>63424.299999999996</v>
      </c>
      <c r="BR2658" s="14"/>
      <c r="BS2658" s="14"/>
      <c r="BT2658" s="14"/>
      <c r="BU2658" s="14">
        <f t="shared" si="15544"/>
        <v>60893.4</v>
      </c>
      <c r="BV2658" s="14">
        <f t="shared" si="15545"/>
        <v>63424.299999999996</v>
      </c>
      <c r="BW2658" s="14">
        <f t="shared" si="15546"/>
        <v>63424.299999999996</v>
      </c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>
        <f t="shared" si="15547"/>
        <v>60893.4</v>
      </c>
      <c r="CH2658" s="14"/>
      <c r="CI2658" s="84">
        <f t="shared" si="15676"/>
        <v>60893.4</v>
      </c>
      <c r="CJ2658" s="14">
        <f t="shared" si="15548"/>
        <v>63424.299999999996</v>
      </c>
      <c r="CK2658" s="52"/>
      <c r="CL2658" s="84">
        <f t="shared" si="15677"/>
        <v>63424.299999999996</v>
      </c>
      <c r="CM2658" s="14">
        <f t="shared" si="15549"/>
        <v>63424.299999999996</v>
      </c>
      <c r="CN2658" s="52"/>
      <c r="CO2658" s="84">
        <f t="shared" si="15678"/>
        <v>63424.299999999996</v>
      </c>
      <c r="CP2658" s="14"/>
      <c r="CQ2658" s="29"/>
      <c r="CR2658" s="29"/>
      <c r="CT2658" s="1"/>
    </row>
    <row r="2659" spans="1:99" ht="31.2" customHeight="1" x14ac:dyDescent="0.3">
      <c r="A2659" s="76" t="s">
        <v>1041</v>
      </c>
      <c r="B2659" s="76" t="s">
        <v>102</v>
      </c>
      <c r="C2659" s="76" t="s">
        <v>68</v>
      </c>
      <c r="D2659" s="76" t="s">
        <v>1080</v>
      </c>
      <c r="E2659" s="76" t="s">
        <v>46</v>
      </c>
      <c r="F2659" s="77" t="s">
        <v>47</v>
      </c>
      <c r="G2659" s="14">
        <v>5907</v>
      </c>
      <c r="H2659" s="14">
        <v>5907</v>
      </c>
      <c r="I2659" s="14">
        <v>5907</v>
      </c>
      <c r="J2659" s="14"/>
      <c r="K2659" s="14"/>
      <c r="L2659" s="14"/>
      <c r="M2659" s="14">
        <f t="shared" si="15777"/>
        <v>5907</v>
      </c>
      <c r="N2659" s="14">
        <f t="shared" si="15778"/>
        <v>5907</v>
      </c>
      <c r="O2659" s="14">
        <f t="shared" si="15779"/>
        <v>5907</v>
      </c>
      <c r="P2659" s="14"/>
      <c r="Q2659" s="14"/>
      <c r="R2659" s="14"/>
      <c r="S2659" s="14"/>
      <c r="T2659" s="14"/>
      <c r="U2659" s="14"/>
      <c r="V2659" s="14"/>
      <c r="W2659" s="14"/>
      <c r="X2659" s="14"/>
      <c r="Y2659" s="14">
        <f t="shared" si="15529"/>
        <v>5907</v>
      </c>
      <c r="Z2659" s="14">
        <f t="shared" si="15530"/>
        <v>5907</v>
      </c>
      <c r="AA2659" s="14">
        <f t="shared" si="15531"/>
        <v>5907</v>
      </c>
      <c r="AB2659" s="14"/>
      <c r="AC2659" s="14"/>
      <c r="AD2659" s="14"/>
      <c r="AE2659" s="14">
        <f t="shared" si="15532"/>
        <v>5907</v>
      </c>
      <c r="AF2659" s="14">
        <f t="shared" si="15533"/>
        <v>5907</v>
      </c>
      <c r="AG2659" s="14">
        <f t="shared" si="15534"/>
        <v>5907</v>
      </c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>
        <f t="shared" si="15535"/>
        <v>5907</v>
      </c>
      <c r="AX2659" s="14">
        <f t="shared" si="15536"/>
        <v>5907</v>
      </c>
      <c r="AY2659" s="14">
        <f t="shared" si="15537"/>
        <v>5907</v>
      </c>
      <c r="AZ2659" s="14"/>
      <c r="BA2659" s="14">
        <f t="shared" si="15538"/>
        <v>5907</v>
      </c>
      <c r="BB2659" s="14">
        <f t="shared" si="15539"/>
        <v>5907</v>
      </c>
      <c r="BC2659" s="14">
        <f t="shared" si="15540"/>
        <v>5907</v>
      </c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>
        <f t="shared" si="15541"/>
        <v>5907</v>
      </c>
      <c r="BP2659" s="14">
        <f t="shared" si="15542"/>
        <v>5907</v>
      </c>
      <c r="BQ2659" s="14">
        <f t="shared" si="15543"/>
        <v>5907</v>
      </c>
      <c r="BR2659" s="14"/>
      <c r="BS2659" s="14"/>
      <c r="BT2659" s="14"/>
      <c r="BU2659" s="14">
        <f t="shared" si="15544"/>
        <v>5907</v>
      </c>
      <c r="BV2659" s="14">
        <f t="shared" si="15545"/>
        <v>5907</v>
      </c>
      <c r="BW2659" s="14">
        <f t="shared" si="15546"/>
        <v>5907</v>
      </c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>
        <f t="shared" si="15547"/>
        <v>5907</v>
      </c>
      <c r="CH2659" s="14"/>
      <c r="CI2659" s="84">
        <f t="shared" si="15676"/>
        <v>5907</v>
      </c>
      <c r="CJ2659" s="14">
        <f t="shared" si="15548"/>
        <v>5907</v>
      </c>
      <c r="CK2659" s="52"/>
      <c r="CL2659" s="84">
        <f t="shared" si="15677"/>
        <v>5907</v>
      </c>
      <c r="CM2659" s="14">
        <f t="shared" si="15549"/>
        <v>5907</v>
      </c>
      <c r="CN2659" s="52"/>
      <c r="CO2659" s="84">
        <f t="shared" si="15678"/>
        <v>5907</v>
      </c>
      <c r="CP2659" s="14"/>
      <c r="CQ2659" s="29"/>
      <c r="CR2659" s="29"/>
      <c r="CT2659" s="1"/>
    </row>
    <row r="2660" spans="1:99" s="86" customFormat="1" ht="15.6" customHeight="1" x14ac:dyDescent="0.3">
      <c r="A2660" s="72" t="s">
        <v>1081</v>
      </c>
      <c r="B2660" s="72"/>
      <c r="C2660" s="72"/>
      <c r="D2660" s="72"/>
      <c r="E2660" s="78"/>
      <c r="F2660" s="73" t="s">
        <v>1082</v>
      </c>
      <c r="G2660" s="20">
        <f t="shared" ref="G2660:G2662" si="15794">G2661</f>
        <v>73006.900000000009</v>
      </c>
      <c r="H2660" s="20">
        <f t="shared" ref="H2660:H2662" si="15795">H2661</f>
        <v>75026.100000000006</v>
      </c>
      <c r="I2660" s="20">
        <f t="shared" ref="I2660:I2662" si="15796">I2661</f>
        <v>75026.100000000006</v>
      </c>
      <c r="J2660" s="20">
        <f t="shared" ref="J2660:J2662" si="15797">J2661</f>
        <v>53.2</v>
      </c>
      <c r="K2660" s="20">
        <f t="shared" ref="K2660:K2662" si="15798">K2661</f>
        <v>53.2</v>
      </c>
      <c r="L2660" s="20">
        <f t="shared" ref="L2660:L2662" si="15799">L2661</f>
        <v>53.2</v>
      </c>
      <c r="M2660" s="20">
        <f t="shared" si="15777"/>
        <v>73060.100000000006</v>
      </c>
      <c r="N2660" s="20">
        <f t="shared" si="15778"/>
        <v>75079.3</v>
      </c>
      <c r="O2660" s="20">
        <f t="shared" si="15779"/>
        <v>75079.3</v>
      </c>
      <c r="P2660" s="20">
        <f t="shared" ref="P2660:P2662" si="15800">P2661</f>
        <v>8798.7000000000007</v>
      </c>
      <c r="Q2660" s="20">
        <f t="shared" ref="Q2660:Q2662" si="15801">Q2661</f>
        <v>0</v>
      </c>
      <c r="R2660" s="20">
        <f t="shared" ref="R2660:R2662" si="15802">R2661</f>
        <v>0</v>
      </c>
      <c r="S2660" s="20">
        <f t="shared" ref="S2660:S2662" si="15803">S2661</f>
        <v>0</v>
      </c>
      <c r="T2660" s="20">
        <f t="shared" ref="T2660:T2662" si="15804">T2661</f>
        <v>10361.400000000001</v>
      </c>
      <c r="U2660" s="20">
        <f t="shared" ref="U2660:U2662" si="15805">U2661</f>
        <v>0</v>
      </c>
      <c r="V2660" s="20">
        <f t="shared" ref="V2660:V2662" si="15806">V2661</f>
        <v>10361.400000000001</v>
      </c>
      <c r="W2660" s="20">
        <f t="shared" ref="W2660:W2662" si="15807">W2661</f>
        <v>0</v>
      </c>
      <c r="X2660" s="20">
        <f t="shared" ref="X2660:X2662" si="15808">X2661</f>
        <v>0</v>
      </c>
      <c r="Y2660" s="20">
        <f t="shared" si="15529"/>
        <v>81858.8</v>
      </c>
      <c r="Z2660" s="20">
        <f t="shared" si="15530"/>
        <v>85440.700000000012</v>
      </c>
      <c r="AA2660" s="20">
        <f t="shared" si="15531"/>
        <v>85440.700000000012</v>
      </c>
      <c r="AB2660" s="20">
        <f t="shared" ref="AB2660:AB2662" si="15809">AB2661</f>
        <v>0</v>
      </c>
      <c r="AC2660" s="20">
        <f t="shared" ref="AC2660:AC2662" si="15810">AC2661</f>
        <v>0</v>
      </c>
      <c r="AD2660" s="20">
        <f t="shared" ref="AD2660:AD2662" si="15811">AD2661</f>
        <v>0</v>
      </c>
      <c r="AE2660" s="20">
        <f t="shared" si="15532"/>
        <v>81858.8</v>
      </c>
      <c r="AF2660" s="20">
        <f t="shared" si="15533"/>
        <v>85440.700000000012</v>
      </c>
      <c r="AG2660" s="20">
        <f t="shared" si="15534"/>
        <v>85440.700000000012</v>
      </c>
      <c r="AH2660" s="20">
        <f t="shared" ref="AH2660:AH2662" si="15812">AH2661</f>
        <v>0</v>
      </c>
      <c r="AI2660" s="20">
        <f t="shared" ref="AI2660:AI2662" si="15813">AI2661</f>
        <v>0</v>
      </c>
      <c r="AJ2660" s="20">
        <f t="shared" ref="AJ2660:AJ2662" si="15814">AJ2661</f>
        <v>0</v>
      </c>
      <c r="AK2660" s="20">
        <f t="shared" ref="AK2660:AK2662" si="15815">AK2661</f>
        <v>0</v>
      </c>
      <c r="AL2660" s="20">
        <f t="shared" ref="AL2660:AL2662" si="15816">AL2661</f>
        <v>0</v>
      </c>
      <c r="AM2660" s="20">
        <f t="shared" ref="AM2660:AM2662" si="15817">AM2661</f>
        <v>0</v>
      </c>
      <c r="AN2660" s="20">
        <f t="shared" ref="AN2660:AN2662" si="15818">AN2661</f>
        <v>0</v>
      </c>
      <c r="AO2660" s="20">
        <f t="shared" ref="AO2660:AO2662" si="15819">AO2661</f>
        <v>0</v>
      </c>
      <c r="AP2660" s="20">
        <f t="shared" ref="AP2660:AP2662" si="15820">AP2661</f>
        <v>0</v>
      </c>
      <c r="AQ2660" s="20">
        <f t="shared" ref="AQ2660:AQ2662" si="15821">AQ2661</f>
        <v>0</v>
      </c>
      <c r="AR2660" s="20">
        <f t="shared" ref="AR2660:AR2662" si="15822">AR2661</f>
        <v>0</v>
      </c>
      <c r="AS2660" s="20">
        <f t="shared" ref="AS2660:AS2662" si="15823">AS2661</f>
        <v>0</v>
      </c>
      <c r="AT2660" s="20">
        <f t="shared" ref="AT2660:AT2662" si="15824">AT2661</f>
        <v>0</v>
      </c>
      <c r="AU2660" s="20">
        <f t="shared" ref="AU2660:AU2662" si="15825">AU2661</f>
        <v>0</v>
      </c>
      <c r="AV2660" s="20">
        <f t="shared" ref="AV2660:AV2662" si="15826">AV2661</f>
        <v>0</v>
      </c>
      <c r="AW2660" s="20">
        <f t="shared" si="15535"/>
        <v>81858.8</v>
      </c>
      <c r="AX2660" s="20">
        <f t="shared" si="15536"/>
        <v>85440.700000000012</v>
      </c>
      <c r="AY2660" s="20">
        <f t="shared" si="15537"/>
        <v>85440.700000000012</v>
      </c>
      <c r="AZ2660" s="20">
        <f t="shared" ref="AZ2660:AZ2662" si="15827">AZ2661</f>
        <v>0</v>
      </c>
      <c r="BA2660" s="20">
        <f t="shared" si="15538"/>
        <v>81858.8</v>
      </c>
      <c r="BB2660" s="20">
        <f t="shared" si="15539"/>
        <v>85440.700000000012</v>
      </c>
      <c r="BC2660" s="20">
        <f t="shared" si="15540"/>
        <v>85440.700000000012</v>
      </c>
      <c r="BD2660" s="20">
        <f t="shared" ref="BD2660:BD2662" si="15828">BD2661</f>
        <v>0</v>
      </c>
      <c r="BE2660" s="20">
        <f t="shared" ref="BE2660:BE2662" si="15829">BE2661</f>
        <v>0</v>
      </c>
      <c r="BF2660" s="20">
        <f t="shared" ref="BF2660:BF2662" si="15830">BF2661</f>
        <v>3274.4</v>
      </c>
      <c r="BG2660" s="20">
        <f t="shared" ref="BG2660:BG2662" si="15831">BG2661</f>
        <v>0</v>
      </c>
      <c r="BH2660" s="20">
        <f t="shared" ref="BH2660:BH2662" si="15832">BH2661</f>
        <v>0</v>
      </c>
      <c r="BI2660" s="20">
        <f t="shared" ref="BI2660:BI2662" si="15833">BI2661</f>
        <v>0</v>
      </c>
      <c r="BJ2660" s="20">
        <f t="shared" ref="BJ2660:BJ2662" si="15834">BJ2661</f>
        <v>3417.6</v>
      </c>
      <c r="BK2660" s="20">
        <f t="shared" ref="BK2660:BK2662" si="15835">BK2661</f>
        <v>0</v>
      </c>
      <c r="BL2660" s="20">
        <f t="shared" ref="BL2660:BL2662" si="15836">BL2661</f>
        <v>0</v>
      </c>
      <c r="BM2660" s="20">
        <f t="shared" ref="BM2660:BM2662" si="15837">BM2661</f>
        <v>0</v>
      </c>
      <c r="BN2660" s="20">
        <f t="shared" ref="BN2660:BN2662" si="15838">BN2661</f>
        <v>3417.6</v>
      </c>
      <c r="BO2660" s="20">
        <f t="shared" si="15541"/>
        <v>85133.2</v>
      </c>
      <c r="BP2660" s="20">
        <f t="shared" si="15542"/>
        <v>88858.300000000017</v>
      </c>
      <c r="BQ2660" s="20">
        <f t="shared" si="15543"/>
        <v>88858.300000000017</v>
      </c>
      <c r="BR2660" s="20">
        <f t="shared" ref="BR2660:BR2662" si="15839">BR2661</f>
        <v>0</v>
      </c>
      <c r="BS2660" s="20">
        <f t="shared" ref="BS2660:BS2662" si="15840">BS2661</f>
        <v>0</v>
      </c>
      <c r="BT2660" s="20">
        <f t="shared" ref="BT2660:BT2662" si="15841">BT2661</f>
        <v>0</v>
      </c>
      <c r="BU2660" s="20">
        <f t="shared" si="15544"/>
        <v>85133.2</v>
      </c>
      <c r="BV2660" s="20">
        <f t="shared" si="15545"/>
        <v>88858.300000000017</v>
      </c>
      <c r="BW2660" s="20">
        <f t="shared" si="15546"/>
        <v>88858.300000000017</v>
      </c>
      <c r="BX2660" s="20">
        <f t="shared" ref="BX2660:BX2662" si="15842">BX2661</f>
        <v>0</v>
      </c>
      <c r="BY2660" s="20">
        <f t="shared" ref="BY2660:BY2662" si="15843">BY2661</f>
        <v>0</v>
      </c>
      <c r="BZ2660" s="20">
        <f t="shared" ref="BZ2660:BZ2662" si="15844">BZ2661</f>
        <v>0</v>
      </c>
      <c r="CA2660" s="20">
        <f t="shared" ref="CA2660:CA2662" si="15845">CA2661</f>
        <v>0</v>
      </c>
      <c r="CB2660" s="20">
        <f t="shared" ref="CB2660:CB2662" si="15846">CB2661</f>
        <v>0</v>
      </c>
      <c r="CC2660" s="20">
        <f t="shared" ref="CC2660:CC2662" si="15847">CC2661</f>
        <v>0</v>
      </c>
      <c r="CD2660" s="20">
        <f t="shared" ref="CD2660:CD2662" si="15848">CD2661</f>
        <v>0</v>
      </c>
      <c r="CE2660" s="20">
        <f t="shared" ref="CE2660:CE2662" si="15849">CE2661</f>
        <v>0</v>
      </c>
      <c r="CF2660" s="20">
        <f t="shared" ref="CF2660:CF2662" si="15850">CF2661</f>
        <v>0</v>
      </c>
      <c r="CG2660" s="20">
        <f t="shared" si="15547"/>
        <v>85133.2</v>
      </c>
      <c r="CH2660" s="20">
        <f t="shared" ref="CH2660:CH2662" si="15851">CH2661</f>
        <v>0</v>
      </c>
      <c r="CI2660" s="82">
        <f t="shared" si="15676"/>
        <v>85133.2</v>
      </c>
      <c r="CJ2660" s="20">
        <f t="shared" si="15548"/>
        <v>88858.300000000017</v>
      </c>
      <c r="CK2660" s="20">
        <f t="shared" ref="CK2660:CP2662" si="15852">CK2661</f>
        <v>0</v>
      </c>
      <c r="CL2660" s="82">
        <f t="shared" si="15677"/>
        <v>88858.300000000017</v>
      </c>
      <c r="CM2660" s="20">
        <f t="shared" si="15549"/>
        <v>88858.300000000017</v>
      </c>
      <c r="CN2660" s="20">
        <f t="shared" si="15852"/>
        <v>0</v>
      </c>
      <c r="CO2660" s="82">
        <f t="shared" si="15678"/>
        <v>88858.300000000017</v>
      </c>
      <c r="CP2660" s="20">
        <f t="shared" si="15852"/>
        <v>0</v>
      </c>
      <c r="CQ2660" s="21"/>
      <c r="CR2660" s="21"/>
      <c r="CS2660" s="17"/>
      <c r="CT2660" s="17"/>
      <c r="CU2660" s="17"/>
    </row>
    <row r="2661" spans="1:99" s="86" customFormat="1" ht="15.6" customHeight="1" x14ac:dyDescent="0.3">
      <c r="A2661" s="72" t="s">
        <v>1081</v>
      </c>
      <c r="B2661" s="72" t="s">
        <v>34</v>
      </c>
      <c r="C2661" s="72"/>
      <c r="D2661" s="72"/>
      <c r="E2661" s="78"/>
      <c r="F2661" s="73" t="s">
        <v>35</v>
      </c>
      <c r="G2661" s="20">
        <f t="shared" si="15794"/>
        <v>73006.900000000009</v>
      </c>
      <c r="H2661" s="20">
        <f t="shared" si="15795"/>
        <v>75026.100000000006</v>
      </c>
      <c r="I2661" s="20">
        <f t="shared" si="15796"/>
        <v>75026.100000000006</v>
      </c>
      <c r="J2661" s="20">
        <f t="shared" si="15797"/>
        <v>53.2</v>
      </c>
      <c r="K2661" s="20">
        <f t="shared" si="15798"/>
        <v>53.2</v>
      </c>
      <c r="L2661" s="20">
        <f t="shared" si="15799"/>
        <v>53.2</v>
      </c>
      <c r="M2661" s="20">
        <f t="shared" si="15777"/>
        <v>73060.100000000006</v>
      </c>
      <c r="N2661" s="20">
        <f t="shared" si="15778"/>
        <v>75079.3</v>
      </c>
      <c r="O2661" s="20">
        <f t="shared" si="15779"/>
        <v>75079.3</v>
      </c>
      <c r="P2661" s="20">
        <f t="shared" si="15800"/>
        <v>8798.7000000000007</v>
      </c>
      <c r="Q2661" s="20">
        <f t="shared" si="15801"/>
        <v>0</v>
      </c>
      <c r="R2661" s="20">
        <f t="shared" si="15802"/>
        <v>0</v>
      </c>
      <c r="S2661" s="20">
        <f t="shared" si="15803"/>
        <v>0</v>
      </c>
      <c r="T2661" s="20">
        <f t="shared" si="15804"/>
        <v>10361.400000000001</v>
      </c>
      <c r="U2661" s="20">
        <f t="shared" si="15805"/>
        <v>0</v>
      </c>
      <c r="V2661" s="20">
        <f t="shared" si="15806"/>
        <v>10361.400000000001</v>
      </c>
      <c r="W2661" s="20">
        <f t="shared" si="15807"/>
        <v>0</v>
      </c>
      <c r="X2661" s="20">
        <f t="shared" si="15808"/>
        <v>0</v>
      </c>
      <c r="Y2661" s="20">
        <f t="shared" si="15529"/>
        <v>81858.8</v>
      </c>
      <c r="Z2661" s="20">
        <f t="shared" si="15530"/>
        <v>85440.700000000012</v>
      </c>
      <c r="AA2661" s="20">
        <f t="shared" si="15531"/>
        <v>85440.700000000012</v>
      </c>
      <c r="AB2661" s="20">
        <f t="shared" si="15809"/>
        <v>0</v>
      </c>
      <c r="AC2661" s="20">
        <f t="shared" si="15810"/>
        <v>0</v>
      </c>
      <c r="AD2661" s="20">
        <f t="shared" si="15811"/>
        <v>0</v>
      </c>
      <c r="AE2661" s="20">
        <f t="shared" si="15532"/>
        <v>81858.8</v>
      </c>
      <c r="AF2661" s="20">
        <f t="shared" si="15533"/>
        <v>85440.700000000012</v>
      </c>
      <c r="AG2661" s="20">
        <f t="shared" si="15534"/>
        <v>85440.700000000012</v>
      </c>
      <c r="AH2661" s="20">
        <f t="shared" si="15812"/>
        <v>0</v>
      </c>
      <c r="AI2661" s="20">
        <f t="shared" si="15813"/>
        <v>0</v>
      </c>
      <c r="AJ2661" s="20">
        <f t="shared" si="15814"/>
        <v>0</v>
      </c>
      <c r="AK2661" s="20">
        <f t="shared" si="15815"/>
        <v>0</v>
      </c>
      <c r="AL2661" s="20">
        <f t="shared" si="15816"/>
        <v>0</v>
      </c>
      <c r="AM2661" s="20">
        <f t="shared" si="15817"/>
        <v>0</v>
      </c>
      <c r="AN2661" s="20">
        <f t="shared" si="15818"/>
        <v>0</v>
      </c>
      <c r="AO2661" s="20">
        <f t="shared" si="15819"/>
        <v>0</v>
      </c>
      <c r="AP2661" s="20">
        <f t="shared" si="15820"/>
        <v>0</v>
      </c>
      <c r="AQ2661" s="20">
        <f t="shared" si="15821"/>
        <v>0</v>
      </c>
      <c r="AR2661" s="20">
        <f t="shared" si="15822"/>
        <v>0</v>
      </c>
      <c r="AS2661" s="20">
        <f t="shared" si="15823"/>
        <v>0</v>
      </c>
      <c r="AT2661" s="20">
        <f t="shared" si="15824"/>
        <v>0</v>
      </c>
      <c r="AU2661" s="20">
        <f t="shared" si="15825"/>
        <v>0</v>
      </c>
      <c r="AV2661" s="20">
        <f t="shared" si="15826"/>
        <v>0</v>
      </c>
      <c r="AW2661" s="20">
        <f t="shared" si="15535"/>
        <v>81858.8</v>
      </c>
      <c r="AX2661" s="20">
        <f t="shared" si="15536"/>
        <v>85440.700000000012</v>
      </c>
      <c r="AY2661" s="20">
        <f t="shared" si="15537"/>
        <v>85440.700000000012</v>
      </c>
      <c r="AZ2661" s="20">
        <f t="shared" si="15827"/>
        <v>0</v>
      </c>
      <c r="BA2661" s="20">
        <f t="shared" si="15538"/>
        <v>81858.8</v>
      </c>
      <c r="BB2661" s="20">
        <f t="shared" si="15539"/>
        <v>85440.700000000012</v>
      </c>
      <c r="BC2661" s="20">
        <f t="shared" si="15540"/>
        <v>85440.700000000012</v>
      </c>
      <c r="BD2661" s="20">
        <f t="shared" si="15828"/>
        <v>0</v>
      </c>
      <c r="BE2661" s="20">
        <f t="shared" si="15829"/>
        <v>0</v>
      </c>
      <c r="BF2661" s="20">
        <f t="shared" si="15830"/>
        <v>3274.4</v>
      </c>
      <c r="BG2661" s="20">
        <f t="shared" si="15831"/>
        <v>0</v>
      </c>
      <c r="BH2661" s="20">
        <f t="shared" si="15832"/>
        <v>0</v>
      </c>
      <c r="BI2661" s="20">
        <f t="shared" si="15833"/>
        <v>0</v>
      </c>
      <c r="BJ2661" s="20">
        <f t="shared" si="15834"/>
        <v>3417.6</v>
      </c>
      <c r="BK2661" s="20">
        <f t="shared" si="15835"/>
        <v>0</v>
      </c>
      <c r="BL2661" s="20">
        <f t="shared" si="15836"/>
        <v>0</v>
      </c>
      <c r="BM2661" s="20">
        <f t="shared" si="15837"/>
        <v>0</v>
      </c>
      <c r="BN2661" s="20">
        <f t="shared" si="15838"/>
        <v>3417.6</v>
      </c>
      <c r="BO2661" s="20">
        <f t="shared" si="15541"/>
        <v>85133.2</v>
      </c>
      <c r="BP2661" s="20">
        <f t="shared" si="15542"/>
        <v>88858.300000000017</v>
      </c>
      <c r="BQ2661" s="20">
        <f t="shared" si="15543"/>
        <v>88858.300000000017</v>
      </c>
      <c r="BR2661" s="20">
        <f t="shared" si="15839"/>
        <v>0</v>
      </c>
      <c r="BS2661" s="20">
        <f t="shared" si="15840"/>
        <v>0</v>
      </c>
      <c r="BT2661" s="20">
        <f t="shared" si="15841"/>
        <v>0</v>
      </c>
      <c r="BU2661" s="20">
        <f t="shared" si="15544"/>
        <v>85133.2</v>
      </c>
      <c r="BV2661" s="20">
        <f t="shared" si="15545"/>
        <v>88858.300000000017</v>
      </c>
      <c r="BW2661" s="20">
        <f t="shared" si="15546"/>
        <v>88858.300000000017</v>
      </c>
      <c r="BX2661" s="20">
        <f t="shared" si="15842"/>
        <v>0</v>
      </c>
      <c r="BY2661" s="20">
        <f t="shared" si="15843"/>
        <v>0</v>
      </c>
      <c r="BZ2661" s="20">
        <f t="shared" si="15844"/>
        <v>0</v>
      </c>
      <c r="CA2661" s="20">
        <f t="shared" si="15845"/>
        <v>0</v>
      </c>
      <c r="CB2661" s="20">
        <f t="shared" si="15846"/>
        <v>0</v>
      </c>
      <c r="CC2661" s="20">
        <f t="shared" si="15847"/>
        <v>0</v>
      </c>
      <c r="CD2661" s="20">
        <f t="shared" si="15848"/>
        <v>0</v>
      </c>
      <c r="CE2661" s="20">
        <f t="shared" si="15849"/>
        <v>0</v>
      </c>
      <c r="CF2661" s="20">
        <f t="shared" si="15850"/>
        <v>0</v>
      </c>
      <c r="CG2661" s="20">
        <f t="shared" si="15547"/>
        <v>85133.2</v>
      </c>
      <c r="CH2661" s="20">
        <f t="shared" si="15851"/>
        <v>0</v>
      </c>
      <c r="CI2661" s="82">
        <f t="shared" si="15676"/>
        <v>85133.2</v>
      </c>
      <c r="CJ2661" s="20">
        <f t="shared" si="15548"/>
        <v>88858.300000000017</v>
      </c>
      <c r="CK2661" s="20">
        <f t="shared" si="15852"/>
        <v>0</v>
      </c>
      <c r="CL2661" s="82">
        <f t="shared" si="15677"/>
        <v>88858.300000000017</v>
      </c>
      <c r="CM2661" s="20">
        <f t="shared" si="15549"/>
        <v>88858.300000000017</v>
      </c>
      <c r="CN2661" s="20">
        <f t="shared" si="15852"/>
        <v>0</v>
      </c>
      <c r="CO2661" s="82">
        <f t="shared" si="15678"/>
        <v>88858.300000000017</v>
      </c>
      <c r="CP2661" s="20">
        <f t="shared" si="15852"/>
        <v>0</v>
      </c>
      <c r="CQ2661" s="21"/>
      <c r="CR2661" s="21"/>
      <c r="CS2661" s="17"/>
      <c r="CT2661" s="17"/>
      <c r="CU2661" s="17"/>
    </row>
    <row r="2662" spans="1:99" s="87" customFormat="1" ht="46.8" customHeight="1" x14ac:dyDescent="0.3">
      <c r="A2662" s="74" t="s">
        <v>1081</v>
      </c>
      <c r="B2662" s="74" t="s">
        <v>34</v>
      </c>
      <c r="C2662" s="74" t="s">
        <v>95</v>
      </c>
      <c r="D2662" s="74"/>
      <c r="E2662" s="79"/>
      <c r="F2662" s="75" t="s">
        <v>96</v>
      </c>
      <c r="G2662" s="25">
        <f t="shared" si="15794"/>
        <v>73006.900000000009</v>
      </c>
      <c r="H2662" s="25">
        <f t="shared" si="15795"/>
        <v>75026.100000000006</v>
      </c>
      <c r="I2662" s="25">
        <f t="shared" si="15796"/>
        <v>75026.100000000006</v>
      </c>
      <c r="J2662" s="25">
        <f t="shared" si="15797"/>
        <v>53.2</v>
      </c>
      <c r="K2662" s="25">
        <f t="shared" si="15798"/>
        <v>53.2</v>
      </c>
      <c r="L2662" s="25">
        <f t="shared" si="15799"/>
        <v>53.2</v>
      </c>
      <c r="M2662" s="25">
        <f t="shared" si="15777"/>
        <v>73060.100000000006</v>
      </c>
      <c r="N2662" s="25">
        <f t="shared" si="15778"/>
        <v>75079.3</v>
      </c>
      <c r="O2662" s="25">
        <f t="shared" si="15779"/>
        <v>75079.3</v>
      </c>
      <c r="P2662" s="25">
        <f t="shared" si="15800"/>
        <v>8798.7000000000007</v>
      </c>
      <c r="Q2662" s="25">
        <f t="shared" si="15801"/>
        <v>0</v>
      </c>
      <c r="R2662" s="25">
        <f t="shared" si="15802"/>
        <v>0</v>
      </c>
      <c r="S2662" s="25">
        <f t="shared" si="15803"/>
        <v>0</v>
      </c>
      <c r="T2662" s="25">
        <f t="shared" si="15804"/>
        <v>10361.400000000001</v>
      </c>
      <c r="U2662" s="25">
        <f t="shared" si="15805"/>
        <v>0</v>
      </c>
      <c r="V2662" s="25">
        <f t="shared" si="15806"/>
        <v>10361.400000000001</v>
      </c>
      <c r="W2662" s="25">
        <f t="shared" si="15807"/>
        <v>0</v>
      </c>
      <c r="X2662" s="25">
        <f t="shared" si="15808"/>
        <v>0</v>
      </c>
      <c r="Y2662" s="25">
        <f t="shared" si="15529"/>
        <v>81858.8</v>
      </c>
      <c r="Z2662" s="25">
        <f t="shared" si="15530"/>
        <v>85440.700000000012</v>
      </c>
      <c r="AA2662" s="25">
        <f t="shared" si="15531"/>
        <v>85440.700000000012</v>
      </c>
      <c r="AB2662" s="25">
        <f t="shared" si="15809"/>
        <v>0</v>
      </c>
      <c r="AC2662" s="25">
        <f t="shared" si="15810"/>
        <v>0</v>
      </c>
      <c r="AD2662" s="25">
        <f t="shared" si="15811"/>
        <v>0</v>
      </c>
      <c r="AE2662" s="25">
        <f t="shared" si="15532"/>
        <v>81858.8</v>
      </c>
      <c r="AF2662" s="25">
        <f t="shared" si="15533"/>
        <v>85440.700000000012</v>
      </c>
      <c r="AG2662" s="25">
        <f t="shared" si="15534"/>
        <v>85440.700000000012</v>
      </c>
      <c r="AH2662" s="25">
        <f t="shared" si="15812"/>
        <v>0</v>
      </c>
      <c r="AI2662" s="25">
        <f t="shared" si="15813"/>
        <v>0</v>
      </c>
      <c r="AJ2662" s="25">
        <f t="shared" si="15814"/>
        <v>0</v>
      </c>
      <c r="AK2662" s="25">
        <f t="shared" si="15815"/>
        <v>0</v>
      </c>
      <c r="AL2662" s="25">
        <f t="shared" si="15816"/>
        <v>0</v>
      </c>
      <c r="AM2662" s="25">
        <f t="shared" si="15817"/>
        <v>0</v>
      </c>
      <c r="AN2662" s="25">
        <f t="shared" si="15818"/>
        <v>0</v>
      </c>
      <c r="AO2662" s="25">
        <f t="shared" si="15819"/>
        <v>0</v>
      </c>
      <c r="AP2662" s="25">
        <f t="shared" si="15820"/>
        <v>0</v>
      </c>
      <c r="AQ2662" s="25">
        <f t="shared" si="15821"/>
        <v>0</v>
      </c>
      <c r="AR2662" s="25">
        <f t="shared" si="15822"/>
        <v>0</v>
      </c>
      <c r="AS2662" s="25">
        <f t="shared" si="15823"/>
        <v>0</v>
      </c>
      <c r="AT2662" s="25">
        <f t="shared" si="15824"/>
        <v>0</v>
      </c>
      <c r="AU2662" s="25">
        <f t="shared" si="15825"/>
        <v>0</v>
      </c>
      <c r="AV2662" s="25">
        <f t="shared" si="15826"/>
        <v>0</v>
      </c>
      <c r="AW2662" s="25">
        <f t="shared" si="15535"/>
        <v>81858.8</v>
      </c>
      <c r="AX2662" s="25">
        <f t="shared" si="15536"/>
        <v>85440.700000000012</v>
      </c>
      <c r="AY2662" s="25">
        <f t="shared" si="15537"/>
        <v>85440.700000000012</v>
      </c>
      <c r="AZ2662" s="25">
        <f t="shared" si="15827"/>
        <v>0</v>
      </c>
      <c r="BA2662" s="25">
        <f t="shared" si="15538"/>
        <v>81858.8</v>
      </c>
      <c r="BB2662" s="25">
        <f t="shared" si="15539"/>
        <v>85440.700000000012</v>
      </c>
      <c r="BC2662" s="25">
        <f t="shared" si="15540"/>
        <v>85440.700000000012</v>
      </c>
      <c r="BD2662" s="25">
        <f t="shared" si="15828"/>
        <v>0</v>
      </c>
      <c r="BE2662" s="25">
        <f t="shared" si="15829"/>
        <v>0</v>
      </c>
      <c r="BF2662" s="25">
        <f t="shared" si="15830"/>
        <v>3274.4</v>
      </c>
      <c r="BG2662" s="25">
        <f t="shared" si="15831"/>
        <v>0</v>
      </c>
      <c r="BH2662" s="25">
        <f t="shared" si="15832"/>
        <v>0</v>
      </c>
      <c r="BI2662" s="25">
        <f t="shared" si="15833"/>
        <v>0</v>
      </c>
      <c r="BJ2662" s="25">
        <f t="shared" si="15834"/>
        <v>3417.6</v>
      </c>
      <c r="BK2662" s="25">
        <f t="shared" si="15835"/>
        <v>0</v>
      </c>
      <c r="BL2662" s="25">
        <f t="shared" si="15836"/>
        <v>0</v>
      </c>
      <c r="BM2662" s="25">
        <f t="shared" si="15837"/>
        <v>0</v>
      </c>
      <c r="BN2662" s="25">
        <f t="shared" si="15838"/>
        <v>3417.6</v>
      </c>
      <c r="BO2662" s="25">
        <f t="shared" si="15541"/>
        <v>85133.2</v>
      </c>
      <c r="BP2662" s="25">
        <f t="shared" si="15542"/>
        <v>88858.300000000017</v>
      </c>
      <c r="BQ2662" s="25">
        <f t="shared" si="15543"/>
        <v>88858.300000000017</v>
      </c>
      <c r="BR2662" s="25">
        <f t="shared" si="15839"/>
        <v>0</v>
      </c>
      <c r="BS2662" s="25">
        <f t="shared" si="15840"/>
        <v>0</v>
      </c>
      <c r="BT2662" s="25">
        <f t="shared" si="15841"/>
        <v>0</v>
      </c>
      <c r="BU2662" s="25">
        <f t="shared" si="15544"/>
        <v>85133.2</v>
      </c>
      <c r="BV2662" s="25">
        <f t="shared" si="15545"/>
        <v>88858.300000000017</v>
      </c>
      <c r="BW2662" s="25">
        <f t="shared" si="15546"/>
        <v>88858.300000000017</v>
      </c>
      <c r="BX2662" s="25">
        <f t="shared" si="15842"/>
        <v>0</v>
      </c>
      <c r="BY2662" s="25">
        <f t="shared" si="15843"/>
        <v>0</v>
      </c>
      <c r="BZ2662" s="25">
        <f t="shared" si="15844"/>
        <v>0</v>
      </c>
      <c r="CA2662" s="25">
        <f t="shared" si="15845"/>
        <v>0</v>
      </c>
      <c r="CB2662" s="25">
        <f t="shared" si="15846"/>
        <v>0</v>
      </c>
      <c r="CC2662" s="25">
        <f t="shared" si="15847"/>
        <v>0</v>
      </c>
      <c r="CD2662" s="25">
        <f t="shared" si="15848"/>
        <v>0</v>
      </c>
      <c r="CE2662" s="25">
        <f t="shared" si="15849"/>
        <v>0</v>
      </c>
      <c r="CF2662" s="25">
        <f t="shared" si="15850"/>
        <v>0</v>
      </c>
      <c r="CG2662" s="25">
        <f t="shared" si="15547"/>
        <v>85133.2</v>
      </c>
      <c r="CH2662" s="25">
        <f t="shared" si="15851"/>
        <v>0</v>
      </c>
      <c r="CI2662" s="83">
        <f t="shared" si="15676"/>
        <v>85133.2</v>
      </c>
      <c r="CJ2662" s="25">
        <f t="shared" si="15548"/>
        <v>88858.300000000017</v>
      </c>
      <c r="CK2662" s="25">
        <f t="shared" si="15852"/>
        <v>0</v>
      </c>
      <c r="CL2662" s="83">
        <f t="shared" si="15677"/>
        <v>88858.300000000017</v>
      </c>
      <c r="CM2662" s="25">
        <f t="shared" si="15549"/>
        <v>88858.300000000017</v>
      </c>
      <c r="CN2662" s="25">
        <f t="shared" si="15852"/>
        <v>0</v>
      </c>
      <c r="CO2662" s="83">
        <f t="shared" si="15678"/>
        <v>88858.300000000017</v>
      </c>
      <c r="CP2662" s="25">
        <f t="shared" si="15852"/>
        <v>0</v>
      </c>
      <c r="CQ2662" s="26"/>
      <c r="CR2662" s="26"/>
      <c r="CS2662" s="22"/>
      <c r="CT2662" s="22"/>
      <c r="CU2662" s="22"/>
    </row>
    <row r="2663" spans="1:99" ht="31.2" customHeight="1" x14ac:dyDescent="0.3">
      <c r="A2663" s="76" t="s">
        <v>1081</v>
      </c>
      <c r="B2663" s="76" t="s">
        <v>34</v>
      </c>
      <c r="C2663" s="76" t="s">
        <v>95</v>
      </c>
      <c r="D2663" s="76" t="s">
        <v>1083</v>
      </c>
      <c r="E2663" s="88"/>
      <c r="F2663" s="77" t="s">
        <v>1084</v>
      </c>
      <c r="G2663" s="14">
        <f t="shared" ref="G2663:L2663" si="15853">G2664+G2667</f>
        <v>73006.900000000009</v>
      </c>
      <c r="H2663" s="14">
        <f t="shared" si="15853"/>
        <v>75026.100000000006</v>
      </c>
      <c r="I2663" s="14">
        <f t="shared" si="15853"/>
        <v>75026.100000000006</v>
      </c>
      <c r="J2663" s="14">
        <f t="shared" si="15853"/>
        <v>53.2</v>
      </c>
      <c r="K2663" s="14">
        <f t="shared" si="15853"/>
        <v>53.2</v>
      </c>
      <c r="L2663" s="14">
        <f t="shared" si="15853"/>
        <v>53.2</v>
      </c>
      <c r="M2663" s="14">
        <f t="shared" si="15777"/>
        <v>73060.100000000006</v>
      </c>
      <c r="N2663" s="14">
        <f t="shared" si="15778"/>
        <v>75079.3</v>
      </c>
      <c r="O2663" s="14">
        <f t="shared" si="15779"/>
        <v>75079.3</v>
      </c>
      <c r="P2663" s="14">
        <f t="shared" ref="P2663:X2663" si="15854">P2664+P2667</f>
        <v>8798.7000000000007</v>
      </c>
      <c r="Q2663" s="14">
        <f t="shared" si="15854"/>
        <v>0</v>
      </c>
      <c r="R2663" s="14">
        <f t="shared" si="15854"/>
        <v>0</v>
      </c>
      <c r="S2663" s="14">
        <f t="shared" si="15854"/>
        <v>0</v>
      </c>
      <c r="T2663" s="14">
        <f t="shared" si="15854"/>
        <v>10361.400000000001</v>
      </c>
      <c r="U2663" s="14">
        <f t="shared" si="15854"/>
        <v>0</v>
      </c>
      <c r="V2663" s="14">
        <f t="shared" si="15854"/>
        <v>10361.400000000001</v>
      </c>
      <c r="W2663" s="14">
        <f t="shared" si="15854"/>
        <v>0</v>
      </c>
      <c r="X2663" s="14">
        <f t="shared" si="15854"/>
        <v>0</v>
      </c>
      <c r="Y2663" s="14">
        <f t="shared" si="15529"/>
        <v>81858.8</v>
      </c>
      <c r="Z2663" s="14">
        <f t="shared" si="15530"/>
        <v>85440.700000000012</v>
      </c>
      <c r="AA2663" s="14">
        <f t="shared" si="15531"/>
        <v>85440.700000000012</v>
      </c>
      <c r="AB2663" s="14">
        <f>AB2664+AB2667</f>
        <v>0</v>
      </c>
      <c r="AC2663" s="14">
        <f>AC2664+AC2667</f>
        <v>0</v>
      </c>
      <c r="AD2663" s="14">
        <f>AD2664+AD2667</f>
        <v>0</v>
      </c>
      <c r="AE2663" s="14">
        <f t="shared" si="15532"/>
        <v>81858.8</v>
      </c>
      <c r="AF2663" s="14">
        <f t="shared" si="15533"/>
        <v>85440.700000000012</v>
      </c>
      <c r="AG2663" s="14">
        <f t="shared" si="15534"/>
        <v>85440.700000000012</v>
      </c>
      <c r="AH2663" s="14">
        <f t="shared" ref="AH2663:AV2663" si="15855">AH2664+AH2667</f>
        <v>0</v>
      </c>
      <c r="AI2663" s="14">
        <f t="shared" si="15855"/>
        <v>0</v>
      </c>
      <c r="AJ2663" s="14">
        <f t="shared" si="15855"/>
        <v>0</v>
      </c>
      <c r="AK2663" s="14">
        <f t="shared" si="15855"/>
        <v>0</v>
      </c>
      <c r="AL2663" s="14">
        <f t="shared" si="15855"/>
        <v>0</v>
      </c>
      <c r="AM2663" s="14">
        <f t="shared" si="15855"/>
        <v>0</v>
      </c>
      <c r="AN2663" s="14">
        <f t="shared" si="15855"/>
        <v>0</v>
      </c>
      <c r="AO2663" s="14">
        <f t="shared" si="15855"/>
        <v>0</v>
      </c>
      <c r="AP2663" s="14">
        <f t="shared" si="15855"/>
        <v>0</v>
      </c>
      <c r="AQ2663" s="14">
        <f t="shared" si="15855"/>
        <v>0</v>
      </c>
      <c r="AR2663" s="14">
        <f t="shared" si="15855"/>
        <v>0</v>
      </c>
      <c r="AS2663" s="14">
        <f t="shared" si="15855"/>
        <v>0</v>
      </c>
      <c r="AT2663" s="14">
        <f t="shared" si="15855"/>
        <v>0</v>
      </c>
      <c r="AU2663" s="14">
        <f t="shared" si="15855"/>
        <v>0</v>
      </c>
      <c r="AV2663" s="14">
        <f t="shared" si="15855"/>
        <v>0</v>
      </c>
      <c r="AW2663" s="14">
        <f t="shared" si="15535"/>
        <v>81858.8</v>
      </c>
      <c r="AX2663" s="14">
        <f t="shared" si="15536"/>
        <v>85440.700000000012</v>
      </c>
      <c r="AY2663" s="14">
        <f t="shared" si="15537"/>
        <v>85440.700000000012</v>
      </c>
      <c r="AZ2663" s="14">
        <f>AZ2664+AZ2667</f>
        <v>0</v>
      </c>
      <c r="BA2663" s="14">
        <f t="shared" si="15538"/>
        <v>81858.8</v>
      </c>
      <c r="BB2663" s="14">
        <f t="shared" si="15539"/>
        <v>85440.700000000012</v>
      </c>
      <c r="BC2663" s="14">
        <f t="shared" si="15540"/>
        <v>85440.700000000012</v>
      </c>
      <c r="BD2663" s="14">
        <f t="shared" ref="BD2663:BN2663" si="15856">BD2664+BD2667</f>
        <v>0</v>
      </c>
      <c r="BE2663" s="14">
        <f t="shared" si="15856"/>
        <v>0</v>
      </c>
      <c r="BF2663" s="14">
        <f t="shared" si="15856"/>
        <v>3274.4</v>
      </c>
      <c r="BG2663" s="14">
        <f t="shared" si="15856"/>
        <v>0</v>
      </c>
      <c r="BH2663" s="14">
        <f t="shared" si="15856"/>
        <v>0</v>
      </c>
      <c r="BI2663" s="14">
        <f t="shared" si="15856"/>
        <v>0</v>
      </c>
      <c r="BJ2663" s="14">
        <f t="shared" si="15856"/>
        <v>3417.6</v>
      </c>
      <c r="BK2663" s="14">
        <f t="shared" si="15856"/>
        <v>0</v>
      </c>
      <c r="BL2663" s="14">
        <f t="shared" si="15856"/>
        <v>0</v>
      </c>
      <c r="BM2663" s="14">
        <f t="shared" si="15856"/>
        <v>0</v>
      </c>
      <c r="BN2663" s="14">
        <f t="shared" si="15856"/>
        <v>3417.6</v>
      </c>
      <c r="BO2663" s="14">
        <f t="shared" si="15541"/>
        <v>85133.2</v>
      </c>
      <c r="BP2663" s="14">
        <f t="shared" si="15542"/>
        <v>88858.300000000017</v>
      </c>
      <c r="BQ2663" s="14">
        <f t="shared" si="15543"/>
        <v>88858.300000000017</v>
      </c>
      <c r="BR2663" s="14">
        <f>BR2664+BR2667</f>
        <v>0</v>
      </c>
      <c r="BS2663" s="14">
        <f>BS2664+BS2667</f>
        <v>0</v>
      </c>
      <c r="BT2663" s="14">
        <f>BT2664+BT2667</f>
        <v>0</v>
      </c>
      <c r="BU2663" s="14">
        <f t="shared" si="15544"/>
        <v>85133.2</v>
      </c>
      <c r="BV2663" s="14">
        <f t="shared" si="15545"/>
        <v>88858.300000000017</v>
      </c>
      <c r="BW2663" s="14">
        <f t="shared" si="15546"/>
        <v>88858.300000000017</v>
      </c>
      <c r="BX2663" s="14">
        <f t="shared" ref="BX2663:CF2663" si="15857">BX2664+BX2667</f>
        <v>0</v>
      </c>
      <c r="BY2663" s="14">
        <f t="shared" si="15857"/>
        <v>0</v>
      </c>
      <c r="BZ2663" s="14">
        <f t="shared" si="15857"/>
        <v>0</v>
      </c>
      <c r="CA2663" s="14">
        <f t="shared" si="15857"/>
        <v>0</v>
      </c>
      <c r="CB2663" s="14">
        <f t="shared" si="15857"/>
        <v>0</v>
      </c>
      <c r="CC2663" s="14">
        <f t="shared" si="15857"/>
        <v>0</v>
      </c>
      <c r="CD2663" s="14">
        <f t="shared" si="15857"/>
        <v>0</v>
      </c>
      <c r="CE2663" s="14">
        <f t="shared" si="15857"/>
        <v>0</v>
      </c>
      <c r="CF2663" s="14">
        <f t="shared" si="15857"/>
        <v>0</v>
      </c>
      <c r="CG2663" s="14">
        <f t="shared" si="15547"/>
        <v>85133.2</v>
      </c>
      <c r="CH2663" s="14">
        <f>CH2664+CH2667</f>
        <v>0</v>
      </c>
      <c r="CI2663" s="84">
        <f t="shared" si="15676"/>
        <v>85133.2</v>
      </c>
      <c r="CJ2663" s="14">
        <f t="shared" si="15548"/>
        <v>88858.300000000017</v>
      </c>
      <c r="CK2663" s="52">
        <f>CK2664+CK2667</f>
        <v>0</v>
      </c>
      <c r="CL2663" s="84">
        <f t="shared" si="15677"/>
        <v>88858.300000000017</v>
      </c>
      <c r="CM2663" s="14">
        <f t="shared" si="15549"/>
        <v>88858.300000000017</v>
      </c>
      <c r="CN2663" s="52">
        <f>CN2664+CN2667</f>
        <v>0</v>
      </c>
      <c r="CO2663" s="84">
        <f t="shared" si="15678"/>
        <v>88858.300000000017</v>
      </c>
      <c r="CP2663" s="14">
        <f>CP2664+CP2667</f>
        <v>0</v>
      </c>
      <c r="CQ2663" s="29"/>
      <c r="CR2663" s="29"/>
      <c r="CT2663" s="1"/>
    </row>
    <row r="2664" spans="1:99" ht="31.2" customHeight="1" x14ac:dyDescent="0.3">
      <c r="A2664" s="76" t="s">
        <v>1081</v>
      </c>
      <c r="B2664" s="76" t="s">
        <v>34</v>
      </c>
      <c r="C2664" s="76" t="s">
        <v>95</v>
      </c>
      <c r="D2664" s="76" t="s">
        <v>1085</v>
      </c>
      <c r="E2664" s="88"/>
      <c r="F2664" s="77" t="s">
        <v>1086</v>
      </c>
      <c r="G2664" s="14">
        <f t="shared" ref="G2664:G2667" si="15858">G2665</f>
        <v>32468.600000000002</v>
      </c>
      <c r="H2664" s="14">
        <f t="shared" ref="H2664:H2667" si="15859">H2665</f>
        <v>32803.9</v>
      </c>
      <c r="I2664" s="14">
        <f t="shared" ref="I2664:I2667" si="15860">I2665</f>
        <v>32803.9</v>
      </c>
      <c r="J2664" s="14">
        <f t="shared" ref="J2664:J2667" si="15861">J2665</f>
        <v>0</v>
      </c>
      <c r="K2664" s="14">
        <f t="shared" ref="K2664:K2667" si="15862">K2665</f>
        <v>0</v>
      </c>
      <c r="L2664" s="14">
        <f t="shared" ref="L2664:L2667" si="15863">L2665</f>
        <v>0</v>
      </c>
      <c r="M2664" s="14">
        <f t="shared" si="15777"/>
        <v>32468.600000000002</v>
      </c>
      <c r="N2664" s="14">
        <f t="shared" si="15778"/>
        <v>32803.9</v>
      </c>
      <c r="O2664" s="14">
        <f t="shared" si="15779"/>
        <v>32803.9</v>
      </c>
      <c r="P2664" s="14">
        <f t="shared" ref="P2664:P2667" si="15864">P2665</f>
        <v>4452.3999999999996</v>
      </c>
      <c r="Q2664" s="14">
        <f t="shared" ref="Q2664:Q2667" si="15865">Q2665</f>
        <v>0</v>
      </c>
      <c r="R2664" s="14">
        <f t="shared" ref="R2664:R2667" si="15866">R2665</f>
        <v>0</v>
      </c>
      <c r="S2664" s="14">
        <f t="shared" ref="S2664:S2667" si="15867">S2665</f>
        <v>0</v>
      </c>
      <c r="T2664" s="14">
        <f t="shared" ref="T2664:T2667" si="15868">T2665</f>
        <v>5020.1000000000004</v>
      </c>
      <c r="U2664" s="14">
        <f t="shared" ref="U2664:U2667" si="15869">U2665</f>
        <v>0</v>
      </c>
      <c r="V2664" s="14">
        <f t="shared" ref="V2664:V2667" si="15870">V2665</f>
        <v>5020.1000000000004</v>
      </c>
      <c r="W2664" s="14">
        <f t="shared" ref="W2664:W2667" si="15871">W2665</f>
        <v>0</v>
      </c>
      <c r="X2664" s="14">
        <f t="shared" ref="X2664:X2667" si="15872">X2665</f>
        <v>0</v>
      </c>
      <c r="Y2664" s="14">
        <f t="shared" si="15529"/>
        <v>36921</v>
      </c>
      <c r="Z2664" s="14">
        <f t="shared" si="15530"/>
        <v>37824</v>
      </c>
      <c r="AA2664" s="14">
        <f t="shared" si="15531"/>
        <v>37824</v>
      </c>
      <c r="AB2664" s="14">
        <f t="shared" ref="AB2664:AB2667" si="15873">AB2665</f>
        <v>0</v>
      </c>
      <c r="AC2664" s="14">
        <f t="shared" ref="AC2664:AC2667" si="15874">AC2665</f>
        <v>0</v>
      </c>
      <c r="AD2664" s="14">
        <f t="shared" ref="AD2664:AD2667" si="15875">AD2665</f>
        <v>0</v>
      </c>
      <c r="AE2664" s="14">
        <f t="shared" si="15532"/>
        <v>36921</v>
      </c>
      <c r="AF2664" s="14">
        <f t="shared" si="15533"/>
        <v>37824</v>
      </c>
      <c r="AG2664" s="14">
        <f t="shared" si="15534"/>
        <v>37824</v>
      </c>
      <c r="AH2664" s="14">
        <f t="shared" ref="AH2664:AH2667" si="15876">AH2665</f>
        <v>0</v>
      </c>
      <c r="AI2664" s="14">
        <f t="shared" ref="AI2664:AI2667" si="15877">AI2665</f>
        <v>0</v>
      </c>
      <c r="AJ2664" s="14">
        <f t="shared" ref="AJ2664:AJ2667" si="15878">AJ2665</f>
        <v>0</v>
      </c>
      <c r="AK2664" s="14">
        <f t="shared" ref="AK2664:AK2667" si="15879">AK2665</f>
        <v>0</v>
      </c>
      <c r="AL2664" s="14">
        <f t="shared" ref="AL2664:AL2667" si="15880">AL2665</f>
        <v>0</v>
      </c>
      <c r="AM2664" s="14">
        <f t="shared" ref="AM2664:AM2667" si="15881">AM2665</f>
        <v>0</v>
      </c>
      <c r="AN2664" s="14">
        <f t="shared" ref="AN2664:AN2667" si="15882">AN2665</f>
        <v>0</v>
      </c>
      <c r="AO2664" s="14">
        <f t="shared" ref="AO2664:AO2667" si="15883">AO2665</f>
        <v>0</v>
      </c>
      <c r="AP2664" s="14">
        <f t="shared" ref="AP2664:AP2667" si="15884">AP2665</f>
        <v>0</v>
      </c>
      <c r="AQ2664" s="14">
        <f t="shared" ref="AQ2664:AQ2667" si="15885">AQ2665</f>
        <v>0</v>
      </c>
      <c r="AR2664" s="14">
        <f t="shared" ref="AR2664:AR2667" si="15886">AR2665</f>
        <v>0</v>
      </c>
      <c r="AS2664" s="14">
        <f t="shared" ref="AS2664:AS2667" si="15887">AS2665</f>
        <v>0</v>
      </c>
      <c r="AT2664" s="14">
        <f t="shared" ref="AT2664:AT2667" si="15888">AT2665</f>
        <v>0</v>
      </c>
      <c r="AU2664" s="14">
        <f t="shared" ref="AU2664:AU2667" si="15889">AU2665</f>
        <v>0</v>
      </c>
      <c r="AV2664" s="14">
        <f t="shared" ref="AV2664:AV2667" si="15890">AV2665</f>
        <v>0</v>
      </c>
      <c r="AW2664" s="14">
        <f t="shared" si="15535"/>
        <v>36921</v>
      </c>
      <c r="AX2664" s="14">
        <f t="shared" si="15536"/>
        <v>37824</v>
      </c>
      <c r="AY2664" s="14">
        <f t="shared" si="15537"/>
        <v>37824</v>
      </c>
      <c r="AZ2664" s="14">
        <f t="shared" ref="AZ2664:AZ2667" si="15891">AZ2665</f>
        <v>0</v>
      </c>
      <c r="BA2664" s="14">
        <f t="shared" si="15538"/>
        <v>36921</v>
      </c>
      <c r="BB2664" s="14">
        <f t="shared" si="15539"/>
        <v>37824</v>
      </c>
      <c r="BC2664" s="14">
        <f t="shared" si="15540"/>
        <v>37824</v>
      </c>
      <c r="BD2664" s="14">
        <f t="shared" ref="BD2664:BD2667" si="15892">BD2665</f>
        <v>0</v>
      </c>
      <c r="BE2664" s="14">
        <f t="shared" ref="BE2664:BE2667" si="15893">BE2665</f>
        <v>0</v>
      </c>
      <c r="BF2664" s="14">
        <f t="shared" ref="BF2664:BF2667" si="15894">BF2665</f>
        <v>0</v>
      </c>
      <c r="BG2664" s="14">
        <f t="shared" ref="BG2664:BG2667" si="15895">BG2665</f>
        <v>0</v>
      </c>
      <c r="BH2664" s="14">
        <f t="shared" ref="BH2664:BH2667" si="15896">BH2665</f>
        <v>0</v>
      </c>
      <c r="BI2664" s="14">
        <f t="shared" ref="BI2664:BI2667" si="15897">BI2665</f>
        <v>0</v>
      </c>
      <c r="BJ2664" s="14">
        <f t="shared" ref="BJ2664:BJ2667" si="15898">BJ2665</f>
        <v>0</v>
      </c>
      <c r="BK2664" s="14">
        <f t="shared" ref="BK2664:BK2667" si="15899">BK2665</f>
        <v>0</v>
      </c>
      <c r="BL2664" s="14">
        <f t="shared" ref="BL2664:BL2667" si="15900">BL2665</f>
        <v>0</v>
      </c>
      <c r="BM2664" s="14">
        <f t="shared" ref="BM2664:BM2667" si="15901">BM2665</f>
        <v>0</v>
      </c>
      <c r="BN2664" s="14">
        <f t="shared" ref="BN2664:BN2667" si="15902">BN2665</f>
        <v>0</v>
      </c>
      <c r="BO2664" s="14">
        <f t="shared" si="15541"/>
        <v>36921</v>
      </c>
      <c r="BP2664" s="14">
        <f t="shared" si="15542"/>
        <v>37824</v>
      </c>
      <c r="BQ2664" s="14">
        <f t="shared" si="15543"/>
        <v>37824</v>
      </c>
      <c r="BR2664" s="14">
        <f t="shared" ref="BR2664:BR2667" si="15903">BR2665</f>
        <v>0</v>
      </c>
      <c r="BS2664" s="14">
        <f t="shared" ref="BS2664:BS2667" si="15904">BS2665</f>
        <v>0</v>
      </c>
      <c r="BT2664" s="14">
        <f t="shared" ref="BT2664:BT2667" si="15905">BT2665</f>
        <v>0</v>
      </c>
      <c r="BU2664" s="14">
        <f t="shared" si="15544"/>
        <v>36921</v>
      </c>
      <c r="BV2664" s="14">
        <f t="shared" si="15545"/>
        <v>37824</v>
      </c>
      <c r="BW2664" s="14">
        <f t="shared" si="15546"/>
        <v>37824</v>
      </c>
      <c r="BX2664" s="14">
        <f t="shared" ref="BX2664:BX2667" si="15906">BX2665</f>
        <v>0</v>
      </c>
      <c r="BY2664" s="14">
        <f t="shared" ref="BY2664:BY2667" si="15907">BY2665</f>
        <v>0</v>
      </c>
      <c r="BZ2664" s="14">
        <f t="shared" ref="BZ2664:BZ2667" si="15908">BZ2665</f>
        <v>0</v>
      </c>
      <c r="CA2664" s="14">
        <f t="shared" ref="CA2664:CA2667" si="15909">CA2665</f>
        <v>0</v>
      </c>
      <c r="CB2664" s="14">
        <f t="shared" ref="CB2664:CB2667" si="15910">CB2665</f>
        <v>0</v>
      </c>
      <c r="CC2664" s="14">
        <f t="shared" ref="CC2664:CC2667" si="15911">CC2665</f>
        <v>0</v>
      </c>
      <c r="CD2664" s="14">
        <f t="shared" ref="CD2664:CD2667" si="15912">CD2665</f>
        <v>0</v>
      </c>
      <c r="CE2664" s="14">
        <f t="shared" ref="CE2664:CE2667" si="15913">CE2665</f>
        <v>0</v>
      </c>
      <c r="CF2664" s="14">
        <f t="shared" ref="CF2664:CF2667" si="15914">CF2665</f>
        <v>0</v>
      </c>
      <c r="CG2664" s="14">
        <f t="shared" si="15547"/>
        <v>36921</v>
      </c>
      <c r="CH2664" s="14">
        <f t="shared" ref="CH2664:CH2667" si="15915">CH2665</f>
        <v>0</v>
      </c>
      <c r="CI2664" s="84">
        <f t="shared" si="15676"/>
        <v>36921</v>
      </c>
      <c r="CJ2664" s="14">
        <f t="shared" si="15548"/>
        <v>37824</v>
      </c>
      <c r="CK2664" s="52">
        <f t="shared" ref="CK2664:CP2667" si="15916">CK2665</f>
        <v>0</v>
      </c>
      <c r="CL2664" s="84">
        <f t="shared" si="15677"/>
        <v>37824</v>
      </c>
      <c r="CM2664" s="14">
        <f t="shared" si="15549"/>
        <v>37824</v>
      </c>
      <c r="CN2664" s="52">
        <f t="shared" si="15916"/>
        <v>0</v>
      </c>
      <c r="CO2664" s="84">
        <f t="shared" si="15678"/>
        <v>37824</v>
      </c>
      <c r="CP2664" s="14">
        <f t="shared" si="15916"/>
        <v>0</v>
      </c>
      <c r="CQ2664" s="29"/>
      <c r="CR2664" s="29"/>
      <c r="CT2664" s="1"/>
    </row>
    <row r="2665" spans="1:99" ht="15.6" customHeight="1" x14ac:dyDescent="0.3">
      <c r="A2665" s="76" t="s">
        <v>1081</v>
      </c>
      <c r="B2665" s="76" t="s">
        <v>34</v>
      </c>
      <c r="C2665" s="76" t="s">
        <v>95</v>
      </c>
      <c r="D2665" s="76" t="s">
        <v>1087</v>
      </c>
      <c r="E2665" s="88"/>
      <c r="F2665" s="77" t="s">
        <v>57</v>
      </c>
      <c r="G2665" s="14">
        <f t="shared" si="15858"/>
        <v>32468.600000000002</v>
      </c>
      <c r="H2665" s="14">
        <f t="shared" si="15859"/>
        <v>32803.9</v>
      </c>
      <c r="I2665" s="14">
        <f t="shared" si="15860"/>
        <v>32803.9</v>
      </c>
      <c r="J2665" s="14">
        <f t="shared" si="15861"/>
        <v>0</v>
      </c>
      <c r="K2665" s="14">
        <f t="shared" si="15862"/>
        <v>0</v>
      </c>
      <c r="L2665" s="14">
        <f t="shared" si="15863"/>
        <v>0</v>
      </c>
      <c r="M2665" s="14">
        <f t="shared" si="15777"/>
        <v>32468.600000000002</v>
      </c>
      <c r="N2665" s="14">
        <f t="shared" si="15778"/>
        <v>32803.9</v>
      </c>
      <c r="O2665" s="14">
        <f t="shared" si="15779"/>
        <v>32803.9</v>
      </c>
      <c r="P2665" s="14">
        <f t="shared" si="15864"/>
        <v>4452.3999999999996</v>
      </c>
      <c r="Q2665" s="14">
        <f t="shared" si="15865"/>
        <v>0</v>
      </c>
      <c r="R2665" s="14">
        <f t="shared" si="15866"/>
        <v>0</v>
      </c>
      <c r="S2665" s="14">
        <f t="shared" si="15867"/>
        <v>0</v>
      </c>
      <c r="T2665" s="14">
        <f t="shared" si="15868"/>
        <v>5020.1000000000004</v>
      </c>
      <c r="U2665" s="14">
        <f t="shared" si="15869"/>
        <v>0</v>
      </c>
      <c r="V2665" s="14">
        <f t="shared" si="15870"/>
        <v>5020.1000000000004</v>
      </c>
      <c r="W2665" s="14">
        <f t="shared" si="15871"/>
        <v>0</v>
      </c>
      <c r="X2665" s="14">
        <f t="shared" si="15872"/>
        <v>0</v>
      </c>
      <c r="Y2665" s="14">
        <f t="shared" si="15529"/>
        <v>36921</v>
      </c>
      <c r="Z2665" s="14">
        <f t="shared" si="15530"/>
        <v>37824</v>
      </c>
      <c r="AA2665" s="14">
        <f t="shared" si="15531"/>
        <v>37824</v>
      </c>
      <c r="AB2665" s="14">
        <f t="shared" si="15873"/>
        <v>0</v>
      </c>
      <c r="AC2665" s="14">
        <f t="shared" si="15874"/>
        <v>0</v>
      </c>
      <c r="AD2665" s="14">
        <f t="shared" si="15875"/>
        <v>0</v>
      </c>
      <c r="AE2665" s="14">
        <f t="shared" si="15532"/>
        <v>36921</v>
      </c>
      <c r="AF2665" s="14">
        <f t="shared" si="15533"/>
        <v>37824</v>
      </c>
      <c r="AG2665" s="14">
        <f t="shared" si="15534"/>
        <v>37824</v>
      </c>
      <c r="AH2665" s="14">
        <f t="shared" si="15876"/>
        <v>0</v>
      </c>
      <c r="AI2665" s="14">
        <f t="shared" si="15877"/>
        <v>0</v>
      </c>
      <c r="AJ2665" s="14">
        <f t="shared" si="15878"/>
        <v>0</v>
      </c>
      <c r="AK2665" s="14">
        <f t="shared" si="15879"/>
        <v>0</v>
      </c>
      <c r="AL2665" s="14">
        <f t="shared" si="15880"/>
        <v>0</v>
      </c>
      <c r="AM2665" s="14">
        <f t="shared" si="15881"/>
        <v>0</v>
      </c>
      <c r="AN2665" s="14">
        <f t="shared" si="15882"/>
        <v>0</v>
      </c>
      <c r="AO2665" s="14">
        <f t="shared" si="15883"/>
        <v>0</v>
      </c>
      <c r="AP2665" s="14">
        <f t="shared" si="15884"/>
        <v>0</v>
      </c>
      <c r="AQ2665" s="14">
        <f t="shared" si="15885"/>
        <v>0</v>
      </c>
      <c r="AR2665" s="14">
        <f t="shared" si="15886"/>
        <v>0</v>
      </c>
      <c r="AS2665" s="14">
        <f t="shared" si="15887"/>
        <v>0</v>
      </c>
      <c r="AT2665" s="14">
        <f t="shared" si="15888"/>
        <v>0</v>
      </c>
      <c r="AU2665" s="14">
        <f t="shared" si="15889"/>
        <v>0</v>
      </c>
      <c r="AV2665" s="14">
        <f t="shared" si="15890"/>
        <v>0</v>
      </c>
      <c r="AW2665" s="14">
        <f t="shared" si="15535"/>
        <v>36921</v>
      </c>
      <c r="AX2665" s="14">
        <f t="shared" si="15536"/>
        <v>37824</v>
      </c>
      <c r="AY2665" s="14">
        <f t="shared" si="15537"/>
        <v>37824</v>
      </c>
      <c r="AZ2665" s="14">
        <f t="shared" si="15891"/>
        <v>0</v>
      </c>
      <c r="BA2665" s="14">
        <f t="shared" si="15538"/>
        <v>36921</v>
      </c>
      <c r="BB2665" s="14">
        <f t="shared" si="15539"/>
        <v>37824</v>
      </c>
      <c r="BC2665" s="14">
        <f t="shared" si="15540"/>
        <v>37824</v>
      </c>
      <c r="BD2665" s="14">
        <f t="shared" si="15892"/>
        <v>0</v>
      </c>
      <c r="BE2665" s="14">
        <f t="shared" si="15893"/>
        <v>0</v>
      </c>
      <c r="BF2665" s="14">
        <f t="shared" si="15894"/>
        <v>0</v>
      </c>
      <c r="BG2665" s="14">
        <f t="shared" si="15895"/>
        <v>0</v>
      </c>
      <c r="BH2665" s="14">
        <f t="shared" si="15896"/>
        <v>0</v>
      </c>
      <c r="BI2665" s="14">
        <f t="shared" si="15897"/>
        <v>0</v>
      </c>
      <c r="BJ2665" s="14">
        <f t="shared" si="15898"/>
        <v>0</v>
      </c>
      <c r="BK2665" s="14">
        <f t="shared" si="15899"/>
        <v>0</v>
      </c>
      <c r="BL2665" s="14">
        <f t="shared" si="15900"/>
        <v>0</v>
      </c>
      <c r="BM2665" s="14">
        <f t="shared" si="15901"/>
        <v>0</v>
      </c>
      <c r="BN2665" s="14">
        <f t="shared" si="15902"/>
        <v>0</v>
      </c>
      <c r="BO2665" s="14">
        <f t="shared" si="15541"/>
        <v>36921</v>
      </c>
      <c r="BP2665" s="14">
        <f t="shared" si="15542"/>
        <v>37824</v>
      </c>
      <c r="BQ2665" s="14">
        <f t="shared" si="15543"/>
        <v>37824</v>
      </c>
      <c r="BR2665" s="14">
        <f t="shared" si="15903"/>
        <v>0</v>
      </c>
      <c r="BS2665" s="14">
        <f t="shared" si="15904"/>
        <v>0</v>
      </c>
      <c r="BT2665" s="14">
        <f t="shared" si="15905"/>
        <v>0</v>
      </c>
      <c r="BU2665" s="14">
        <f t="shared" si="15544"/>
        <v>36921</v>
      </c>
      <c r="BV2665" s="14">
        <f t="shared" si="15545"/>
        <v>37824</v>
      </c>
      <c r="BW2665" s="14">
        <f t="shared" si="15546"/>
        <v>37824</v>
      </c>
      <c r="BX2665" s="14">
        <f t="shared" si="15906"/>
        <v>0</v>
      </c>
      <c r="BY2665" s="14">
        <f t="shared" si="15907"/>
        <v>0</v>
      </c>
      <c r="BZ2665" s="14">
        <f t="shared" si="15908"/>
        <v>0</v>
      </c>
      <c r="CA2665" s="14">
        <f t="shared" si="15909"/>
        <v>0</v>
      </c>
      <c r="CB2665" s="14">
        <f t="shared" si="15910"/>
        <v>0</v>
      </c>
      <c r="CC2665" s="14">
        <f t="shared" si="15911"/>
        <v>0</v>
      </c>
      <c r="CD2665" s="14">
        <f t="shared" si="15912"/>
        <v>0</v>
      </c>
      <c r="CE2665" s="14">
        <f t="shared" si="15913"/>
        <v>0</v>
      </c>
      <c r="CF2665" s="14">
        <f t="shared" si="15914"/>
        <v>0</v>
      </c>
      <c r="CG2665" s="14">
        <f t="shared" si="15547"/>
        <v>36921</v>
      </c>
      <c r="CH2665" s="14">
        <f t="shared" si="15915"/>
        <v>0</v>
      </c>
      <c r="CI2665" s="84">
        <f t="shared" si="15676"/>
        <v>36921</v>
      </c>
      <c r="CJ2665" s="14">
        <f t="shared" si="15548"/>
        <v>37824</v>
      </c>
      <c r="CK2665" s="52">
        <f t="shared" si="15916"/>
        <v>0</v>
      </c>
      <c r="CL2665" s="84">
        <f t="shared" si="15677"/>
        <v>37824</v>
      </c>
      <c r="CM2665" s="14">
        <f t="shared" si="15549"/>
        <v>37824</v>
      </c>
      <c r="CN2665" s="52">
        <f t="shared" si="15916"/>
        <v>0</v>
      </c>
      <c r="CO2665" s="84">
        <f t="shared" si="15678"/>
        <v>37824</v>
      </c>
      <c r="CP2665" s="14">
        <f t="shared" si="15916"/>
        <v>0</v>
      </c>
      <c r="CQ2665" s="29"/>
      <c r="CR2665" s="29"/>
      <c r="CT2665" s="1"/>
    </row>
    <row r="2666" spans="1:99" ht="78" customHeight="1" x14ac:dyDescent="0.3">
      <c r="A2666" s="76" t="s">
        <v>1081</v>
      </c>
      <c r="B2666" s="76" t="s">
        <v>34</v>
      </c>
      <c r="C2666" s="76" t="s">
        <v>95</v>
      </c>
      <c r="D2666" s="76" t="s">
        <v>1087</v>
      </c>
      <c r="E2666" s="76" t="s">
        <v>58</v>
      </c>
      <c r="F2666" s="77" t="s">
        <v>59</v>
      </c>
      <c r="G2666" s="14">
        <v>32468.600000000002</v>
      </c>
      <c r="H2666" s="14">
        <v>32803.9</v>
      </c>
      <c r="I2666" s="14">
        <v>32803.9</v>
      </c>
      <c r="J2666" s="14"/>
      <c r="K2666" s="14"/>
      <c r="L2666" s="14"/>
      <c r="M2666" s="14">
        <f t="shared" si="15777"/>
        <v>32468.600000000002</v>
      </c>
      <c r="N2666" s="14">
        <f t="shared" si="15778"/>
        <v>32803.9</v>
      </c>
      <c r="O2666" s="14">
        <f t="shared" si="15779"/>
        <v>32803.9</v>
      </c>
      <c r="P2666" s="14">
        <v>4452.3999999999996</v>
      </c>
      <c r="Q2666" s="14"/>
      <c r="R2666" s="14"/>
      <c r="S2666" s="14"/>
      <c r="T2666" s="14">
        <v>5020.1000000000004</v>
      </c>
      <c r="U2666" s="14"/>
      <c r="V2666" s="14">
        <v>5020.1000000000004</v>
      </c>
      <c r="W2666" s="14"/>
      <c r="X2666" s="14"/>
      <c r="Y2666" s="14">
        <f t="shared" si="15529"/>
        <v>36921</v>
      </c>
      <c r="Z2666" s="14">
        <f t="shared" si="15530"/>
        <v>37824</v>
      </c>
      <c r="AA2666" s="14">
        <f t="shared" si="15531"/>
        <v>37824</v>
      </c>
      <c r="AB2666" s="14"/>
      <c r="AC2666" s="14"/>
      <c r="AD2666" s="14"/>
      <c r="AE2666" s="14">
        <f t="shared" si="15532"/>
        <v>36921</v>
      </c>
      <c r="AF2666" s="14">
        <f t="shared" si="15533"/>
        <v>37824</v>
      </c>
      <c r="AG2666" s="14">
        <f t="shared" si="15534"/>
        <v>37824</v>
      </c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>
        <f t="shared" si="15535"/>
        <v>36921</v>
      </c>
      <c r="AX2666" s="14">
        <f t="shared" si="15536"/>
        <v>37824</v>
      </c>
      <c r="AY2666" s="14">
        <f t="shared" si="15537"/>
        <v>37824</v>
      </c>
      <c r="AZ2666" s="14"/>
      <c r="BA2666" s="14">
        <f t="shared" si="15538"/>
        <v>36921</v>
      </c>
      <c r="BB2666" s="14">
        <f t="shared" si="15539"/>
        <v>37824</v>
      </c>
      <c r="BC2666" s="14">
        <f t="shared" si="15540"/>
        <v>37824</v>
      </c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>
        <f t="shared" si="15541"/>
        <v>36921</v>
      </c>
      <c r="BP2666" s="14">
        <f t="shared" si="15542"/>
        <v>37824</v>
      </c>
      <c r="BQ2666" s="14">
        <f t="shared" si="15543"/>
        <v>37824</v>
      </c>
      <c r="BR2666" s="14"/>
      <c r="BS2666" s="14"/>
      <c r="BT2666" s="14"/>
      <c r="BU2666" s="14">
        <f t="shared" si="15544"/>
        <v>36921</v>
      </c>
      <c r="BV2666" s="14">
        <f t="shared" si="15545"/>
        <v>37824</v>
      </c>
      <c r="BW2666" s="14">
        <f t="shared" si="15546"/>
        <v>37824</v>
      </c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>
        <f t="shared" si="15547"/>
        <v>36921</v>
      </c>
      <c r="CH2666" s="14"/>
      <c r="CI2666" s="84">
        <f t="shared" si="15676"/>
        <v>36921</v>
      </c>
      <c r="CJ2666" s="14">
        <f t="shared" si="15548"/>
        <v>37824</v>
      </c>
      <c r="CK2666" s="52"/>
      <c r="CL2666" s="84">
        <f t="shared" si="15677"/>
        <v>37824</v>
      </c>
      <c r="CM2666" s="14">
        <f t="shared" si="15549"/>
        <v>37824</v>
      </c>
      <c r="CN2666" s="52"/>
      <c r="CO2666" s="84">
        <f t="shared" si="15678"/>
        <v>37824</v>
      </c>
      <c r="CP2666" s="14"/>
      <c r="CQ2666" s="29"/>
      <c r="CR2666" s="29"/>
      <c r="CT2666" s="1"/>
    </row>
    <row r="2667" spans="1:99" ht="15.6" customHeight="1" x14ac:dyDescent="0.3">
      <c r="A2667" s="76" t="s">
        <v>1081</v>
      </c>
      <c r="B2667" s="76" t="s">
        <v>34</v>
      </c>
      <c r="C2667" s="76" t="s">
        <v>95</v>
      </c>
      <c r="D2667" s="76" t="s">
        <v>1088</v>
      </c>
      <c r="E2667" s="88"/>
      <c r="F2667" s="77" t="s">
        <v>150</v>
      </c>
      <c r="G2667" s="14">
        <f t="shared" si="15858"/>
        <v>40538.30000000001</v>
      </c>
      <c r="H2667" s="14">
        <f t="shared" si="15859"/>
        <v>42222.200000000012</v>
      </c>
      <c r="I2667" s="14">
        <f t="shared" si="15860"/>
        <v>42222.200000000012</v>
      </c>
      <c r="J2667" s="14">
        <f t="shared" si="15861"/>
        <v>53.2</v>
      </c>
      <c r="K2667" s="14">
        <f t="shared" si="15862"/>
        <v>53.2</v>
      </c>
      <c r="L2667" s="14">
        <f t="shared" si="15863"/>
        <v>53.2</v>
      </c>
      <c r="M2667" s="14">
        <f t="shared" si="15777"/>
        <v>40591.500000000007</v>
      </c>
      <c r="N2667" s="14">
        <f t="shared" si="15778"/>
        <v>42275.400000000009</v>
      </c>
      <c r="O2667" s="14">
        <f t="shared" si="15779"/>
        <v>42275.400000000009</v>
      </c>
      <c r="P2667" s="14">
        <f t="shared" si="15864"/>
        <v>4346.3</v>
      </c>
      <c r="Q2667" s="14">
        <f t="shared" si="15865"/>
        <v>0</v>
      </c>
      <c r="R2667" s="14">
        <f t="shared" si="15866"/>
        <v>0</v>
      </c>
      <c r="S2667" s="14">
        <f t="shared" si="15867"/>
        <v>0</v>
      </c>
      <c r="T2667" s="14">
        <f t="shared" si="15868"/>
        <v>5341.3</v>
      </c>
      <c r="U2667" s="14">
        <f t="shared" si="15869"/>
        <v>0</v>
      </c>
      <c r="V2667" s="14">
        <f t="shared" si="15870"/>
        <v>5341.3</v>
      </c>
      <c r="W2667" s="14">
        <f t="shared" si="15871"/>
        <v>0</v>
      </c>
      <c r="X2667" s="14">
        <f t="shared" si="15872"/>
        <v>0</v>
      </c>
      <c r="Y2667" s="14">
        <f t="shared" si="15529"/>
        <v>44937.80000000001</v>
      </c>
      <c r="Z2667" s="14">
        <f t="shared" si="15530"/>
        <v>47616.700000000012</v>
      </c>
      <c r="AA2667" s="14">
        <f t="shared" si="15531"/>
        <v>47616.700000000012</v>
      </c>
      <c r="AB2667" s="14">
        <f t="shared" si="15873"/>
        <v>0</v>
      </c>
      <c r="AC2667" s="14">
        <f t="shared" si="15874"/>
        <v>0</v>
      </c>
      <c r="AD2667" s="14">
        <f t="shared" si="15875"/>
        <v>0</v>
      </c>
      <c r="AE2667" s="14">
        <f t="shared" si="15532"/>
        <v>44937.80000000001</v>
      </c>
      <c r="AF2667" s="14">
        <f t="shared" si="15533"/>
        <v>47616.700000000012</v>
      </c>
      <c r="AG2667" s="14">
        <f t="shared" si="15534"/>
        <v>47616.700000000012</v>
      </c>
      <c r="AH2667" s="14">
        <f t="shared" si="15876"/>
        <v>0</v>
      </c>
      <c r="AI2667" s="14">
        <f t="shared" si="15877"/>
        <v>0</v>
      </c>
      <c r="AJ2667" s="14">
        <f t="shared" si="15878"/>
        <v>0</v>
      </c>
      <c r="AK2667" s="14">
        <f t="shared" si="15879"/>
        <v>0</v>
      </c>
      <c r="AL2667" s="14">
        <f t="shared" si="15880"/>
        <v>0</v>
      </c>
      <c r="AM2667" s="14">
        <f t="shared" si="15881"/>
        <v>0</v>
      </c>
      <c r="AN2667" s="14">
        <f t="shared" si="15882"/>
        <v>0</v>
      </c>
      <c r="AO2667" s="14">
        <f t="shared" si="15883"/>
        <v>0</v>
      </c>
      <c r="AP2667" s="14">
        <f t="shared" si="15884"/>
        <v>0</v>
      </c>
      <c r="AQ2667" s="14">
        <f t="shared" si="15885"/>
        <v>0</v>
      </c>
      <c r="AR2667" s="14">
        <f t="shared" si="15886"/>
        <v>0</v>
      </c>
      <c r="AS2667" s="14">
        <f t="shared" si="15887"/>
        <v>0</v>
      </c>
      <c r="AT2667" s="14">
        <f t="shared" si="15888"/>
        <v>0</v>
      </c>
      <c r="AU2667" s="14">
        <f t="shared" si="15889"/>
        <v>0</v>
      </c>
      <c r="AV2667" s="14">
        <f t="shared" si="15890"/>
        <v>0</v>
      </c>
      <c r="AW2667" s="14">
        <f t="shared" si="15535"/>
        <v>44937.80000000001</v>
      </c>
      <c r="AX2667" s="14">
        <f t="shared" si="15536"/>
        <v>47616.700000000012</v>
      </c>
      <c r="AY2667" s="14">
        <f t="shared" si="15537"/>
        <v>47616.700000000012</v>
      </c>
      <c r="AZ2667" s="14">
        <f t="shared" si="15891"/>
        <v>0</v>
      </c>
      <c r="BA2667" s="14">
        <f t="shared" si="15538"/>
        <v>44937.80000000001</v>
      </c>
      <c r="BB2667" s="14">
        <f t="shared" si="15539"/>
        <v>47616.700000000012</v>
      </c>
      <c r="BC2667" s="14">
        <f t="shared" si="15540"/>
        <v>47616.700000000012</v>
      </c>
      <c r="BD2667" s="14">
        <f t="shared" si="15892"/>
        <v>0</v>
      </c>
      <c r="BE2667" s="14">
        <f t="shared" si="15893"/>
        <v>0</v>
      </c>
      <c r="BF2667" s="14">
        <f t="shared" si="15894"/>
        <v>3274.4</v>
      </c>
      <c r="BG2667" s="14">
        <f t="shared" si="15895"/>
        <v>0</v>
      </c>
      <c r="BH2667" s="14">
        <f t="shared" si="15896"/>
        <v>0</v>
      </c>
      <c r="BI2667" s="14">
        <f t="shared" si="15897"/>
        <v>0</v>
      </c>
      <c r="BJ2667" s="14">
        <f t="shared" si="15898"/>
        <v>3417.6</v>
      </c>
      <c r="BK2667" s="14">
        <f t="shared" si="15899"/>
        <v>0</v>
      </c>
      <c r="BL2667" s="14">
        <f t="shared" si="15900"/>
        <v>0</v>
      </c>
      <c r="BM2667" s="14">
        <f t="shared" si="15901"/>
        <v>0</v>
      </c>
      <c r="BN2667" s="14">
        <f t="shared" si="15902"/>
        <v>3417.6</v>
      </c>
      <c r="BO2667" s="14">
        <f t="shared" si="15541"/>
        <v>48212.200000000012</v>
      </c>
      <c r="BP2667" s="14">
        <f t="shared" si="15542"/>
        <v>51034.30000000001</v>
      </c>
      <c r="BQ2667" s="14">
        <f t="shared" si="15543"/>
        <v>51034.30000000001</v>
      </c>
      <c r="BR2667" s="14">
        <f t="shared" si="15903"/>
        <v>0</v>
      </c>
      <c r="BS2667" s="14">
        <f t="shared" si="15904"/>
        <v>0</v>
      </c>
      <c r="BT2667" s="14">
        <f t="shared" si="15905"/>
        <v>0</v>
      </c>
      <c r="BU2667" s="14">
        <f t="shared" si="15544"/>
        <v>48212.200000000012</v>
      </c>
      <c r="BV2667" s="14">
        <f t="shared" si="15545"/>
        <v>51034.30000000001</v>
      </c>
      <c r="BW2667" s="14">
        <f t="shared" si="15546"/>
        <v>51034.30000000001</v>
      </c>
      <c r="BX2667" s="14">
        <f t="shared" si="15906"/>
        <v>0</v>
      </c>
      <c r="BY2667" s="14">
        <f t="shared" si="15907"/>
        <v>0</v>
      </c>
      <c r="BZ2667" s="14">
        <f t="shared" si="15908"/>
        <v>0</v>
      </c>
      <c r="CA2667" s="14">
        <f t="shared" si="15909"/>
        <v>0</v>
      </c>
      <c r="CB2667" s="14">
        <f t="shared" si="15910"/>
        <v>0</v>
      </c>
      <c r="CC2667" s="14">
        <f t="shared" si="15911"/>
        <v>0</v>
      </c>
      <c r="CD2667" s="14">
        <f t="shared" si="15912"/>
        <v>0</v>
      </c>
      <c r="CE2667" s="14">
        <f t="shared" si="15913"/>
        <v>0</v>
      </c>
      <c r="CF2667" s="14">
        <f t="shared" si="15914"/>
        <v>0</v>
      </c>
      <c r="CG2667" s="14">
        <f t="shared" si="15547"/>
        <v>48212.200000000012</v>
      </c>
      <c r="CH2667" s="14">
        <f t="shared" si="15915"/>
        <v>0</v>
      </c>
      <c r="CI2667" s="84">
        <f t="shared" si="15676"/>
        <v>48212.200000000012</v>
      </c>
      <c r="CJ2667" s="14">
        <f t="shared" si="15548"/>
        <v>51034.30000000001</v>
      </c>
      <c r="CK2667" s="52">
        <f t="shared" si="15916"/>
        <v>0</v>
      </c>
      <c r="CL2667" s="84">
        <f t="shared" si="15677"/>
        <v>51034.30000000001</v>
      </c>
      <c r="CM2667" s="14">
        <f t="shared" si="15549"/>
        <v>51034.30000000001</v>
      </c>
      <c r="CN2667" s="52">
        <f t="shared" si="15916"/>
        <v>0</v>
      </c>
      <c r="CO2667" s="84">
        <f t="shared" si="15678"/>
        <v>51034.30000000001</v>
      </c>
      <c r="CP2667" s="14">
        <f t="shared" si="15916"/>
        <v>0</v>
      </c>
      <c r="CQ2667" s="29"/>
      <c r="CR2667" s="29"/>
      <c r="CT2667" s="1"/>
    </row>
    <row r="2668" spans="1:99" ht="15.6" customHeight="1" x14ac:dyDescent="0.3">
      <c r="A2668" s="76" t="s">
        <v>1081</v>
      </c>
      <c r="B2668" s="76" t="s">
        <v>34</v>
      </c>
      <c r="C2668" s="76" t="s">
        <v>95</v>
      </c>
      <c r="D2668" s="76" t="s">
        <v>1089</v>
      </c>
      <c r="E2668" s="88"/>
      <c r="F2668" s="77" t="s">
        <v>57</v>
      </c>
      <c r="G2668" s="14">
        <f t="shared" ref="G2668:L2668" si="15917">G2669+G2670+G2671</f>
        <v>40538.30000000001</v>
      </c>
      <c r="H2668" s="14">
        <f t="shared" si="15917"/>
        <v>42222.200000000012</v>
      </c>
      <c r="I2668" s="14">
        <f t="shared" si="15917"/>
        <v>42222.200000000012</v>
      </c>
      <c r="J2668" s="14">
        <f t="shared" si="15917"/>
        <v>53.2</v>
      </c>
      <c r="K2668" s="14">
        <f t="shared" si="15917"/>
        <v>53.2</v>
      </c>
      <c r="L2668" s="14">
        <f t="shared" si="15917"/>
        <v>53.2</v>
      </c>
      <c r="M2668" s="14">
        <f t="shared" si="15777"/>
        <v>40591.500000000007</v>
      </c>
      <c r="N2668" s="14">
        <f t="shared" si="15778"/>
        <v>42275.400000000009</v>
      </c>
      <c r="O2668" s="14">
        <f t="shared" si="15779"/>
        <v>42275.400000000009</v>
      </c>
      <c r="P2668" s="14">
        <f t="shared" ref="P2668:X2668" si="15918">P2669+P2670+P2671</f>
        <v>4346.3</v>
      </c>
      <c r="Q2668" s="14">
        <f t="shared" si="15918"/>
        <v>0</v>
      </c>
      <c r="R2668" s="14">
        <f t="shared" si="15918"/>
        <v>0</v>
      </c>
      <c r="S2668" s="14">
        <f t="shared" si="15918"/>
        <v>0</v>
      </c>
      <c r="T2668" s="14">
        <f t="shared" si="15918"/>
        <v>5341.3</v>
      </c>
      <c r="U2668" s="14">
        <f t="shared" si="15918"/>
        <v>0</v>
      </c>
      <c r="V2668" s="14">
        <f t="shared" si="15918"/>
        <v>5341.3</v>
      </c>
      <c r="W2668" s="14">
        <f t="shared" si="15918"/>
        <v>0</v>
      </c>
      <c r="X2668" s="14">
        <f t="shared" si="15918"/>
        <v>0</v>
      </c>
      <c r="Y2668" s="14">
        <f t="shared" si="15529"/>
        <v>44937.80000000001</v>
      </c>
      <c r="Z2668" s="14">
        <f t="shared" si="15530"/>
        <v>47616.700000000012</v>
      </c>
      <c r="AA2668" s="14">
        <f t="shared" si="15531"/>
        <v>47616.700000000012</v>
      </c>
      <c r="AB2668" s="14">
        <f>AB2669+AB2670+AB2671</f>
        <v>0</v>
      </c>
      <c r="AC2668" s="14">
        <f>AC2669+AC2670+AC2671</f>
        <v>0</v>
      </c>
      <c r="AD2668" s="14">
        <f>AD2669+AD2670+AD2671</f>
        <v>0</v>
      </c>
      <c r="AE2668" s="14">
        <f t="shared" si="15532"/>
        <v>44937.80000000001</v>
      </c>
      <c r="AF2668" s="14">
        <f t="shared" si="15533"/>
        <v>47616.700000000012</v>
      </c>
      <c r="AG2668" s="14">
        <f t="shared" si="15534"/>
        <v>47616.700000000012</v>
      </c>
      <c r="AH2668" s="14">
        <f t="shared" ref="AH2668:AV2668" si="15919">AH2669+AH2670+AH2671</f>
        <v>0</v>
      </c>
      <c r="AI2668" s="14">
        <f t="shared" si="15919"/>
        <v>0</v>
      </c>
      <c r="AJ2668" s="14">
        <f t="shared" si="15919"/>
        <v>0</v>
      </c>
      <c r="AK2668" s="14">
        <f t="shared" si="15919"/>
        <v>0</v>
      </c>
      <c r="AL2668" s="14">
        <f t="shared" si="15919"/>
        <v>0</v>
      </c>
      <c r="AM2668" s="14">
        <f t="shared" si="15919"/>
        <v>0</v>
      </c>
      <c r="AN2668" s="14">
        <f t="shared" si="15919"/>
        <v>0</v>
      </c>
      <c r="AO2668" s="14">
        <f t="shared" si="15919"/>
        <v>0</v>
      </c>
      <c r="AP2668" s="14">
        <f t="shared" si="15919"/>
        <v>0</v>
      </c>
      <c r="AQ2668" s="14">
        <f t="shared" si="15919"/>
        <v>0</v>
      </c>
      <c r="AR2668" s="14">
        <f t="shared" si="15919"/>
        <v>0</v>
      </c>
      <c r="AS2668" s="14">
        <f t="shared" si="15919"/>
        <v>0</v>
      </c>
      <c r="AT2668" s="14">
        <f t="shared" si="15919"/>
        <v>0</v>
      </c>
      <c r="AU2668" s="14">
        <f t="shared" si="15919"/>
        <v>0</v>
      </c>
      <c r="AV2668" s="14">
        <f t="shared" si="15919"/>
        <v>0</v>
      </c>
      <c r="AW2668" s="14">
        <f t="shared" si="15535"/>
        <v>44937.80000000001</v>
      </c>
      <c r="AX2668" s="14">
        <f t="shared" si="15536"/>
        <v>47616.700000000012</v>
      </c>
      <c r="AY2668" s="14">
        <f t="shared" si="15537"/>
        <v>47616.700000000012</v>
      </c>
      <c r="AZ2668" s="14">
        <f>AZ2669+AZ2670+AZ2671</f>
        <v>0</v>
      </c>
      <c r="BA2668" s="14">
        <f t="shared" si="15538"/>
        <v>44937.80000000001</v>
      </c>
      <c r="BB2668" s="14">
        <f t="shared" si="15539"/>
        <v>47616.700000000012</v>
      </c>
      <c r="BC2668" s="14">
        <f t="shared" si="15540"/>
        <v>47616.700000000012</v>
      </c>
      <c r="BD2668" s="14">
        <f t="shared" ref="BD2668:BN2668" si="15920">BD2669+BD2670+BD2671</f>
        <v>0</v>
      </c>
      <c r="BE2668" s="14">
        <f t="shared" si="15920"/>
        <v>0</v>
      </c>
      <c r="BF2668" s="14">
        <f t="shared" si="15920"/>
        <v>3274.4</v>
      </c>
      <c r="BG2668" s="14">
        <f t="shared" si="15920"/>
        <v>0</v>
      </c>
      <c r="BH2668" s="14">
        <f t="shared" si="15920"/>
        <v>0</v>
      </c>
      <c r="BI2668" s="14">
        <f t="shared" si="15920"/>
        <v>0</v>
      </c>
      <c r="BJ2668" s="14">
        <f t="shared" si="15920"/>
        <v>3417.6</v>
      </c>
      <c r="BK2668" s="14">
        <f t="shared" si="15920"/>
        <v>0</v>
      </c>
      <c r="BL2668" s="14">
        <f t="shared" si="15920"/>
        <v>0</v>
      </c>
      <c r="BM2668" s="14">
        <f t="shared" si="15920"/>
        <v>0</v>
      </c>
      <c r="BN2668" s="14">
        <f t="shared" si="15920"/>
        <v>3417.6</v>
      </c>
      <c r="BO2668" s="14">
        <f t="shared" si="15541"/>
        <v>48212.200000000012</v>
      </c>
      <c r="BP2668" s="14">
        <f t="shared" si="15542"/>
        <v>51034.30000000001</v>
      </c>
      <c r="BQ2668" s="14">
        <f t="shared" si="15543"/>
        <v>51034.30000000001</v>
      </c>
      <c r="BR2668" s="14">
        <f>BR2669+BR2670+BR2671</f>
        <v>0</v>
      </c>
      <c r="BS2668" s="14">
        <f>BS2669+BS2670+BS2671</f>
        <v>0</v>
      </c>
      <c r="BT2668" s="14">
        <f>BT2669+BT2670+BT2671</f>
        <v>0</v>
      </c>
      <c r="BU2668" s="14">
        <f t="shared" si="15544"/>
        <v>48212.200000000012</v>
      </c>
      <c r="BV2668" s="14">
        <f t="shared" si="15545"/>
        <v>51034.30000000001</v>
      </c>
      <c r="BW2668" s="14">
        <f t="shared" si="15546"/>
        <v>51034.30000000001</v>
      </c>
      <c r="BX2668" s="14">
        <f t="shared" ref="BX2668:CF2668" si="15921">BX2669+BX2670+BX2671</f>
        <v>0</v>
      </c>
      <c r="BY2668" s="14">
        <f t="shared" si="15921"/>
        <v>0</v>
      </c>
      <c r="BZ2668" s="14">
        <f t="shared" si="15921"/>
        <v>0</v>
      </c>
      <c r="CA2668" s="14">
        <f t="shared" si="15921"/>
        <v>0</v>
      </c>
      <c r="CB2668" s="14">
        <f t="shared" si="15921"/>
        <v>0</v>
      </c>
      <c r="CC2668" s="14">
        <f t="shared" si="15921"/>
        <v>0</v>
      </c>
      <c r="CD2668" s="14">
        <f t="shared" si="15921"/>
        <v>0</v>
      </c>
      <c r="CE2668" s="14">
        <f t="shared" si="15921"/>
        <v>0</v>
      </c>
      <c r="CF2668" s="14">
        <f t="shared" si="15921"/>
        <v>0</v>
      </c>
      <c r="CG2668" s="14">
        <f t="shared" si="15547"/>
        <v>48212.200000000012</v>
      </c>
      <c r="CH2668" s="14">
        <f>CH2669+CH2670+CH2671</f>
        <v>0</v>
      </c>
      <c r="CI2668" s="84">
        <f t="shared" si="15676"/>
        <v>48212.200000000012</v>
      </c>
      <c r="CJ2668" s="14">
        <f t="shared" si="15548"/>
        <v>51034.30000000001</v>
      </c>
      <c r="CK2668" s="52">
        <f>CK2669+CK2670+CK2671</f>
        <v>0</v>
      </c>
      <c r="CL2668" s="84">
        <f t="shared" si="15677"/>
        <v>51034.30000000001</v>
      </c>
      <c r="CM2668" s="14">
        <f t="shared" si="15549"/>
        <v>51034.30000000001</v>
      </c>
      <c r="CN2668" s="52">
        <f>CN2669+CN2670+CN2671</f>
        <v>0</v>
      </c>
      <c r="CO2668" s="84">
        <f t="shared" si="15678"/>
        <v>51034.30000000001</v>
      </c>
      <c r="CP2668" s="14">
        <f>CP2669+CP2670+CP2671</f>
        <v>0</v>
      </c>
      <c r="CQ2668" s="29"/>
      <c r="CR2668" s="29"/>
      <c r="CT2668" s="1"/>
    </row>
    <row r="2669" spans="1:99" ht="78" customHeight="1" x14ac:dyDescent="0.3">
      <c r="A2669" s="76" t="s">
        <v>1081</v>
      </c>
      <c r="B2669" s="76" t="s">
        <v>34</v>
      </c>
      <c r="C2669" s="76" t="s">
        <v>95</v>
      </c>
      <c r="D2669" s="76" t="s">
        <v>1089</v>
      </c>
      <c r="E2669" s="76" t="s">
        <v>58</v>
      </c>
      <c r="F2669" s="77" t="s">
        <v>59</v>
      </c>
      <c r="G2669" s="14">
        <v>33720.700000000004</v>
      </c>
      <c r="H2669" s="14">
        <v>35404.600000000006</v>
      </c>
      <c r="I2669" s="14">
        <v>35404.600000000006</v>
      </c>
      <c r="J2669" s="14"/>
      <c r="K2669" s="14"/>
      <c r="L2669" s="14"/>
      <c r="M2669" s="14">
        <f t="shared" si="15777"/>
        <v>33720.700000000004</v>
      </c>
      <c r="N2669" s="14">
        <f t="shared" si="15778"/>
        <v>35404.600000000006</v>
      </c>
      <c r="O2669" s="14">
        <f t="shared" si="15779"/>
        <v>35404.600000000006</v>
      </c>
      <c r="P2669" s="14">
        <v>4346.3</v>
      </c>
      <c r="Q2669" s="14"/>
      <c r="R2669" s="14"/>
      <c r="S2669" s="14"/>
      <c r="T2669" s="14">
        <v>5341.3</v>
      </c>
      <c r="U2669" s="14"/>
      <c r="V2669" s="14">
        <v>5341.3</v>
      </c>
      <c r="W2669" s="14"/>
      <c r="X2669" s="14"/>
      <c r="Y2669" s="14">
        <f t="shared" ref="Y2669:Y2730" si="15922">M2669+P2669+Q2669+R2669+S2669</f>
        <v>38067.000000000007</v>
      </c>
      <c r="Z2669" s="14">
        <f t="shared" ref="Z2669:Z2730" si="15923">N2669+T2669+U2669</f>
        <v>40745.900000000009</v>
      </c>
      <c r="AA2669" s="14">
        <f t="shared" ref="AA2669:AA2730" si="15924">O2669+V2669+X2669+W2669</f>
        <v>40745.900000000009</v>
      </c>
      <c r="AB2669" s="14"/>
      <c r="AC2669" s="14"/>
      <c r="AD2669" s="14"/>
      <c r="AE2669" s="14">
        <f t="shared" ref="AE2669:AE2730" si="15925">Y2669+AB2669</f>
        <v>38067.000000000007</v>
      </c>
      <c r="AF2669" s="14">
        <f t="shared" ref="AF2669:AF2730" si="15926">Z2669+AC2669</f>
        <v>40745.900000000009</v>
      </c>
      <c r="AG2669" s="14">
        <f t="shared" ref="AG2669:AG2730" si="15927">AA2669+AD2669</f>
        <v>40745.900000000009</v>
      </c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>
        <f t="shared" ref="AW2669:AW2730" si="15928">AE2669+AH2669+AI2669+AJ2669+AK2669+AL2669</f>
        <v>38067.000000000007</v>
      </c>
      <c r="AX2669" s="14">
        <f t="shared" ref="AX2669:AX2730" si="15929">AF2669+AM2669+AN2669+AO2669+AP2669+AQ2669</f>
        <v>40745.900000000009</v>
      </c>
      <c r="AY2669" s="14">
        <f t="shared" ref="AY2669:AY2730" si="15930">AG2669+AR2669+AS2669+AT2669+AU2669+AV2669</f>
        <v>40745.900000000009</v>
      </c>
      <c r="AZ2669" s="14"/>
      <c r="BA2669" s="14">
        <f t="shared" ref="BA2669:BA2730" si="15931">AW2669+AZ2669</f>
        <v>38067.000000000007</v>
      </c>
      <c r="BB2669" s="14">
        <f t="shared" ref="BB2669:BB2730" si="15932">AX2669</f>
        <v>40745.900000000009</v>
      </c>
      <c r="BC2669" s="14">
        <f t="shared" ref="BC2669:BC2730" si="15933">AY2669</f>
        <v>40745.900000000009</v>
      </c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>
        <f t="shared" ref="BO2669:BO2730" si="15934">BA2669+BD2669+BE2669+BF2669+BG2669</f>
        <v>38067.000000000007</v>
      </c>
      <c r="BP2669" s="14">
        <f t="shared" ref="BP2669:BP2730" si="15935">BB2669+BH2669+BI2669+BJ2669+BK2669</f>
        <v>40745.900000000009</v>
      </c>
      <c r="BQ2669" s="14">
        <f t="shared" ref="BQ2669:BQ2730" si="15936">BC2669+BL2669+BM2669+BN2669</f>
        <v>40745.900000000009</v>
      </c>
      <c r="BR2669" s="14"/>
      <c r="BS2669" s="14"/>
      <c r="BT2669" s="14"/>
      <c r="BU2669" s="14">
        <f t="shared" ref="BU2669:BU2730" si="15937">BO2669+BR2669</f>
        <v>38067.000000000007</v>
      </c>
      <c r="BV2669" s="14">
        <f t="shared" ref="BV2669:BV2730" si="15938">BP2669+BS2669</f>
        <v>40745.900000000009</v>
      </c>
      <c r="BW2669" s="14">
        <f t="shared" ref="BW2669:BW2730" si="15939">BQ2669+BT2669</f>
        <v>40745.900000000009</v>
      </c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>
        <f t="shared" ref="CG2669:CG2732" si="15940">BU2669+BX2669+BY2669+BZ2669</f>
        <v>38067.000000000007</v>
      </c>
      <c r="CH2669" s="14"/>
      <c r="CI2669" s="84">
        <f t="shared" si="15676"/>
        <v>38067.000000000007</v>
      </c>
      <c r="CJ2669" s="14">
        <f t="shared" ref="CJ2669:CJ2732" si="15941">BV2669+CA2669+CB2669+CC2669</f>
        <v>40745.900000000009</v>
      </c>
      <c r="CK2669" s="52"/>
      <c r="CL2669" s="84">
        <f t="shared" si="15677"/>
        <v>40745.900000000009</v>
      </c>
      <c r="CM2669" s="14">
        <f t="shared" ref="CM2669:CM2732" si="15942">BW2669+CD2669+CE2669+CF2669</f>
        <v>40745.900000000009</v>
      </c>
      <c r="CN2669" s="52"/>
      <c r="CO2669" s="84">
        <f t="shared" si="15678"/>
        <v>40745.900000000009</v>
      </c>
      <c r="CP2669" s="14"/>
      <c r="CQ2669" s="29"/>
      <c r="CR2669" s="29"/>
      <c r="CT2669" s="1"/>
    </row>
    <row r="2670" spans="1:99" ht="31.2" customHeight="1" x14ac:dyDescent="0.3">
      <c r="A2670" s="76" t="s">
        <v>1081</v>
      </c>
      <c r="B2670" s="76" t="s">
        <v>34</v>
      </c>
      <c r="C2670" s="76" t="s">
        <v>95</v>
      </c>
      <c r="D2670" s="76" t="s">
        <v>1089</v>
      </c>
      <c r="E2670" s="76" t="s">
        <v>46</v>
      </c>
      <c r="F2670" s="77" t="s">
        <v>47</v>
      </c>
      <c r="G2670" s="14">
        <v>6751.3</v>
      </c>
      <c r="H2670" s="14">
        <v>6751.3</v>
      </c>
      <c r="I2670" s="14">
        <v>6751.3</v>
      </c>
      <c r="J2670" s="14">
        <v>53.2</v>
      </c>
      <c r="K2670" s="14">
        <v>53.2</v>
      </c>
      <c r="L2670" s="14">
        <v>53.2</v>
      </c>
      <c r="M2670" s="14">
        <f t="shared" si="15777"/>
        <v>6804.5</v>
      </c>
      <c r="N2670" s="14">
        <f t="shared" si="15778"/>
        <v>6804.5</v>
      </c>
      <c r="O2670" s="14">
        <f t="shared" si="15779"/>
        <v>6804.5</v>
      </c>
      <c r="P2670" s="14"/>
      <c r="Q2670" s="14"/>
      <c r="R2670" s="14"/>
      <c r="S2670" s="14"/>
      <c r="T2670" s="14"/>
      <c r="U2670" s="14"/>
      <c r="V2670" s="14"/>
      <c r="W2670" s="14"/>
      <c r="X2670" s="14"/>
      <c r="Y2670" s="14">
        <f t="shared" si="15922"/>
        <v>6804.5</v>
      </c>
      <c r="Z2670" s="14">
        <f t="shared" si="15923"/>
        <v>6804.5</v>
      </c>
      <c r="AA2670" s="14">
        <f t="shared" si="15924"/>
        <v>6804.5</v>
      </c>
      <c r="AB2670" s="14"/>
      <c r="AC2670" s="14"/>
      <c r="AD2670" s="14"/>
      <c r="AE2670" s="14">
        <f t="shared" si="15925"/>
        <v>6804.5</v>
      </c>
      <c r="AF2670" s="14">
        <f t="shared" si="15926"/>
        <v>6804.5</v>
      </c>
      <c r="AG2670" s="14">
        <f t="shared" si="15927"/>
        <v>6804.5</v>
      </c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>
        <f t="shared" si="15928"/>
        <v>6804.5</v>
      </c>
      <c r="AX2670" s="14">
        <f t="shared" si="15929"/>
        <v>6804.5</v>
      </c>
      <c r="AY2670" s="14">
        <f t="shared" si="15930"/>
        <v>6804.5</v>
      </c>
      <c r="AZ2670" s="14"/>
      <c r="BA2670" s="14">
        <f t="shared" si="15931"/>
        <v>6804.5</v>
      </c>
      <c r="BB2670" s="14">
        <f t="shared" si="15932"/>
        <v>6804.5</v>
      </c>
      <c r="BC2670" s="14">
        <f t="shared" si="15933"/>
        <v>6804.5</v>
      </c>
      <c r="BD2670" s="14"/>
      <c r="BE2670" s="14"/>
      <c r="BF2670" s="14">
        <v>3274.4</v>
      </c>
      <c r="BG2670" s="14"/>
      <c r="BH2670" s="14"/>
      <c r="BI2670" s="14"/>
      <c r="BJ2670" s="14">
        <v>3417.6</v>
      </c>
      <c r="BK2670" s="14"/>
      <c r="BL2670" s="14"/>
      <c r="BM2670" s="14"/>
      <c r="BN2670" s="14">
        <v>3417.6</v>
      </c>
      <c r="BO2670" s="14">
        <f t="shared" si="15934"/>
        <v>10078.9</v>
      </c>
      <c r="BP2670" s="14">
        <f t="shared" si="15935"/>
        <v>10222.1</v>
      </c>
      <c r="BQ2670" s="14">
        <f t="shared" si="15936"/>
        <v>10222.1</v>
      </c>
      <c r="BR2670" s="14"/>
      <c r="BS2670" s="14"/>
      <c r="BT2670" s="14"/>
      <c r="BU2670" s="14">
        <f t="shared" si="15937"/>
        <v>10078.9</v>
      </c>
      <c r="BV2670" s="14">
        <f t="shared" si="15938"/>
        <v>10222.1</v>
      </c>
      <c r="BW2670" s="14">
        <f t="shared" si="15939"/>
        <v>10222.1</v>
      </c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>
        <f t="shared" si="15940"/>
        <v>10078.9</v>
      </c>
      <c r="CH2670" s="14"/>
      <c r="CI2670" s="84">
        <f t="shared" si="15676"/>
        <v>10078.9</v>
      </c>
      <c r="CJ2670" s="14">
        <f t="shared" si="15941"/>
        <v>10222.1</v>
      </c>
      <c r="CK2670" s="52"/>
      <c r="CL2670" s="84">
        <f t="shared" si="15677"/>
        <v>10222.1</v>
      </c>
      <c r="CM2670" s="14">
        <f t="shared" si="15942"/>
        <v>10222.1</v>
      </c>
      <c r="CN2670" s="52"/>
      <c r="CO2670" s="84">
        <f t="shared" si="15678"/>
        <v>10222.1</v>
      </c>
      <c r="CP2670" s="14"/>
      <c r="CQ2670" s="29"/>
      <c r="CR2670" s="29">
        <v>40</v>
      </c>
      <c r="CT2670" s="1"/>
    </row>
    <row r="2671" spans="1:99" ht="15.6" customHeight="1" x14ac:dyDescent="0.3">
      <c r="A2671" s="76" t="s">
        <v>1081</v>
      </c>
      <c r="B2671" s="76" t="s">
        <v>34</v>
      </c>
      <c r="C2671" s="76" t="s">
        <v>95</v>
      </c>
      <c r="D2671" s="76" t="s">
        <v>1089</v>
      </c>
      <c r="E2671" s="76" t="s">
        <v>48</v>
      </c>
      <c r="F2671" s="77" t="s">
        <v>49</v>
      </c>
      <c r="G2671" s="14">
        <v>66.3</v>
      </c>
      <c r="H2671" s="14">
        <v>66.3</v>
      </c>
      <c r="I2671" s="14">
        <v>66.3</v>
      </c>
      <c r="J2671" s="14"/>
      <c r="K2671" s="14"/>
      <c r="L2671" s="14"/>
      <c r="M2671" s="14">
        <f t="shared" si="15777"/>
        <v>66.3</v>
      </c>
      <c r="N2671" s="14">
        <f t="shared" si="15778"/>
        <v>66.3</v>
      </c>
      <c r="O2671" s="14">
        <f t="shared" si="15779"/>
        <v>66.3</v>
      </c>
      <c r="P2671" s="14"/>
      <c r="Q2671" s="14"/>
      <c r="R2671" s="14"/>
      <c r="S2671" s="14"/>
      <c r="T2671" s="14"/>
      <c r="U2671" s="14"/>
      <c r="V2671" s="14"/>
      <c r="W2671" s="14"/>
      <c r="X2671" s="14"/>
      <c r="Y2671" s="14">
        <f t="shared" si="15922"/>
        <v>66.3</v>
      </c>
      <c r="Z2671" s="14">
        <f t="shared" si="15923"/>
        <v>66.3</v>
      </c>
      <c r="AA2671" s="14">
        <f t="shared" si="15924"/>
        <v>66.3</v>
      </c>
      <c r="AB2671" s="14"/>
      <c r="AC2671" s="14"/>
      <c r="AD2671" s="14"/>
      <c r="AE2671" s="14">
        <f t="shared" si="15925"/>
        <v>66.3</v>
      </c>
      <c r="AF2671" s="14">
        <f t="shared" si="15926"/>
        <v>66.3</v>
      </c>
      <c r="AG2671" s="14">
        <f t="shared" si="15927"/>
        <v>66.3</v>
      </c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>
        <f t="shared" si="15928"/>
        <v>66.3</v>
      </c>
      <c r="AX2671" s="14">
        <f t="shared" si="15929"/>
        <v>66.3</v>
      </c>
      <c r="AY2671" s="14">
        <f t="shared" si="15930"/>
        <v>66.3</v>
      </c>
      <c r="AZ2671" s="14"/>
      <c r="BA2671" s="14">
        <f t="shared" si="15931"/>
        <v>66.3</v>
      </c>
      <c r="BB2671" s="14">
        <f t="shared" si="15932"/>
        <v>66.3</v>
      </c>
      <c r="BC2671" s="14">
        <f t="shared" si="15933"/>
        <v>66.3</v>
      </c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>
        <f t="shared" si="15934"/>
        <v>66.3</v>
      </c>
      <c r="BP2671" s="14">
        <f t="shared" si="15935"/>
        <v>66.3</v>
      </c>
      <c r="BQ2671" s="14">
        <f t="shared" si="15936"/>
        <v>66.3</v>
      </c>
      <c r="BR2671" s="14"/>
      <c r="BS2671" s="14"/>
      <c r="BT2671" s="14"/>
      <c r="BU2671" s="14">
        <f t="shared" si="15937"/>
        <v>66.3</v>
      </c>
      <c r="BV2671" s="14">
        <f t="shared" si="15938"/>
        <v>66.3</v>
      </c>
      <c r="BW2671" s="14">
        <f t="shared" si="15939"/>
        <v>66.3</v>
      </c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>
        <f t="shared" si="15940"/>
        <v>66.3</v>
      </c>
      <c r="CH2671" s="14"/>
      <c r="CI2671" s="84">
        <f t="shared" si="15676"/>
        <v>66.3</v>
      </c>
      <c r="CJ2671" s="14">
        <f t="shared" si="15941"/>
        <v>66.3</v>
      </c>
      <c r="CK2671" s="52"/>
      <c r="CL2671" s="84">
        <f t="shared" si="15677"/>
        <v>66.3</v>
      </c>
      <c r="CM2671" s="14">
        <f t="shared" si="15942"/>
        <v>66.3</v>
      </c>
      <c r="CN2671" s="52"/>
      <c r="CO2671" s="84">
        <f t="shared" si="15678"/>
        <v>66.3</v>
      </c>
      <c r="CP2671" s="14"/>
      <c r="CQ2671" s="29"/>
      <c r="CR2671" s="29"/>
      <c r="CT2671" s="1"/>
    </row>
    <row r="2672" spans="1:99" s="86" customFormat="1" ht="15.6" customHeight="1" x14ac:dyDescent="0.3">
      <c r="A2672" s="72" t="s">
        <v>1090</v>
      </c>
      <c r="B2672" s="72"/>
      <c r="C2672" s="72"/>
      <c r="D2672" s="72"/>
      <c r="E2672" s="78"/>
      <c r="F2672" s="73" t="s">
        <v>1091</v>
      </c>
      <c r="G2672" s="20">
        <f t="shared" ref="G2672:L2672" si="15943">G2673</f>
        <v>278660.2</v>
      </c>
      <c r="H2672" s="20">
        <f t="shared" si="15943"/>
        <v>285024.39999999997</v>
      </c>
      <c r="I2672" s="20">
        <f t="shared" si="15943"/>
        <v>285024.39999999997</v>
      </c>
      <c r="J2672" s="20">
        <f t="shared" si="15943"/>
        <v>148.19999999999999</v>
      </c>
      <c r="K2672" s="20">
        <f t="shared" si="15943"/>
        <v>148.19999999999999</v>
      </c>
      <c r="L2672" s="20">
        <f t="shared" si="15943"/>
        <v>148.19999999999999</v>
      </c>
      <c r="M2672" s="20">
        <f t="shared" si="15777"/>
        <v>278808.40000000002</v>
      </c>
      <c r="N2672" s="20">
        <f t="shared" si="15778"/>
        <v>285172.59999999998</v>
      </c>
      <c r="O2672" s="20">
        <f t="shared" si="15779"/>
        <v>285172.59999999998</v>
      </c>
      <c r="P2672" s="20">
        <f t="shared" ref="P2672:X2672" si="15944">P2673</f>
        <v>21769.7</v>
      </c>
      <c r="Q2672" s="20">
        <f t="shared" si="15944"/>
        <v>0</v>
      </c>
      <c r="R2672" s="20">
        <f t="shared" si="15944"/>
        <v>0</v>
      </c>
      <c r="S2672" s="20">
        <f t="shared" si="15944"/>
        <v>5285.6667699999998</v>
      </c>
      <c r="T2672" s="20">
        <f t="shared" si="15944"/>
        <v>25708.9</v>
      </c>
      <c r="U2672" s="20">
        <f t="shared" si="15944"/>
        <v>0</v>
      </c>
      <c r="V2672" s="20">
        <f t="shared" si="15944"/>
        <v>25708.9</v>
      </c>
      <c r="W2672" s="20">
        <f t="shared" si="15944"/>
        <v>0</v>
      </c>
      <c r="X2672" s="20">
        <f t="shared" si="15944"/>
        <v>0</v>
      </c>
      <c r="Y2672" s="20">
        <f t="shared" si="15922"/>
        <v>305863.76677000005</v>
      </c>
      <c r="Z2672" s="20">
        <f t="shared" si="15923"/>
        <v>310881.5</v>
      </c>
      <c r="AA2672" s="20">
        <f t="shared" si="15924"/>
        <v>310881.5</v>
      </c>
      <c r="AB2672" s="20">
        <f>AB2673</f>
        <v>160.1</v>
      </c>
      <c r="AC2672" s="20">
        <f>AC2673</f>
        <v>112.8</v>
      </c>
      <c r="AD2672" s="20">
        <f>AD2673</f>
        <v>112.8</v>
      </c>
      <c r="AE2672" s="20">
        <f t="shared" si="15925"/>
        <v>306023.86677000002</v>
      </c>
      <c r="AF2672" s="20">
        <f t="shared" si="15926"/>
        <v>310994.3</v>
      </c>
      <c r="AG2672" s="20">
        <f t="shared" si="15927"/>
        <v>310994.3</v>
      </c>
      <c r="AH2672" s="20">
        <f t="shared" ref="AH2672:AV2672" si="15945">AH2673</f>
        <v>0</v>
      </c>
      <c r="AI2672" s="20">
        <f t="shared" si="15945"/>
        <v>0</v>
      </c>
      <c r="AJ2672" s="20">
        <f t="shared" si="15945"/>
        <v>0</v>
      </c>
      <c r="AK2672" s="20">
        <f t="shared" si="15945"/>
        <v>0</v>
      </c>
      <c r="AL2672" s="20">
        <f t="shared" si="15945"/>
        <v>0</v>
      </c>
      <c r="AM2672" s="20">
        <f t="shared" si="15945"/>
        <v>0</v>
      </c>
      <c r="AN2672" s="20">
        <f t="shared" si="15945"/>
        <v>0</v>
      </c>
      <c r="AO2672" s="20">
        <f t="shared" si="15945"/>
        <v>0</v>
      </c>
      <c r="AP2672" s="20">
        <f t="shared" si="15945"/>
        <v>0</v>
      </c>
      <c r="AQ2672" s="20">
        <f t="shared" si="15945"/>
        <v>0</v>
      </c>
      <c r="AR2672" s="20">
        <f t="shared" si="15945"/>
        <v>0</v>
      </c>
      <c r="AS2672" s="20">
        <f t="shared" si="15945"/>
        <v>0</v>
      </c>
      <c r="AT2672" s="20">
        <f t="shared" si="15945"/>
        <v>0</v>
      </c>
      <c r="AU2672" s="20">
        <f t="shared" si="15945"/>
        <v>0</v>
      </c>
      <c r="AV2672" s="20">
        <f t="shared" si="15945"/>
        <v>0</v>
      </c>
      <c r="AW2672" s="20">
        <f t="shared" si="15928"/>
        <v>306023.86677000002</v>
      </c>
      <c r="AX2672" s="20">
        <f t="shared" si="15929"/>
        <v>310994.3</v>
      </c>
      <c r="AY2672" s="20">
        <f t="shared" si="15930"/>
        <v>310994.3</v>
      </c>
      <c r="AZ2672" s="20">
        <f>AZ2673</f>
        <v>0</v>
      </c>
      <c r="BA2672" s="20">
        <f t="shared" si="15931"/>
        <v>306023.86677000002</v>
      </c>
      <c r="BB2672" s="20">
        <f t="shared" si="15932"/>
        <v>310994.3</v>
      </c>
      <c r="BC2672" s="20">
        <f t="shared" si="15933"/>
        <v>310994.3</v>
      </c>
      <c r="BD2672" s="20">
        <f t="shared" ref="BD2672:BN2672" si="15946">BD2673</f>
        <v>0</v>
      </c>
      <c r="BE2672" s="20">
        <f t="shared" si="15946"/>
        <v>0</v>
      </c>
      <c r="BF2672" s="20">
        <f t="shared" si="15946"/>
        <v>10735.6</v>
      </c>
      <c r="BG2672" s="20">
        <f t="shared" si="15946"/>
        <v>0</v>
      </c>
      <c r="BH2672" s="20">
        <f t="shared" si="15946"/>
        <v>0</v>
      </c>
      <c r="BI2672" s="20">
        <f t="shared" si="15946"/>
        <v>0</v>
      </c>
      <c r="BJ2672" s="20">
        <f t="shared" si="15946"/>
        <v>14274.3</v>
      </c>
      <c r="BK2672" s="20">
        <f t="shared" si="15946"/>
        <v>0</v>
      </c>
      <c r="BL2672" s="20">
        <f t="shared" si="15946"/>
        <v>0</v>
      </c>
      <c r="BM2672" s="20">
        <f t="shared" si="15946"/>
        <v>0</v>
      </c>
      <c r="BN2672" s="20">
        <f t="shared" si="15946"/>
        <v>14274.3</v>
      </c>
      <c r="BO2672" s="20">
        <f t="shared" si="15934"/>
        <v>316759.46677</v>
      </c>
      <c r="BP2672" s="20">
        <f t="shared" si="15935"/>
        <v>325268.59999999998</v>
      </c>
      <c r="BQ2672" s="20">
        <f t="shared" si="15936"/>
        <v>325268.59999999998</v>
      </c>
      <c r="BR2672" s="20">
        <f>BR2673</f>
        <v>0</v>
      </c>
      <c r="BS2672" s="20">
        <f>BS2673</f>
        <v>0</v>
      </c>
      <c r="BT2672" s="20">
        <f>BT2673</f>
        <v>0</v>
      </c>
      <c r="BU2672" s="20">
        <f t="shared" si="15937"/>
        <v>316759.46677</v>
      </c>
      <c r="BV2672" s="20">
        <f t="shared" si="15938"/>
        <v>325268.59999999998</v>
      </c>
      <c r="BW2672" s="20">
        <f t="shared" si="15939"/>
        <v>325268.59999999998</v>
      </c>
      <c r="BX2672" s="20">
        <f t="shared" ref="BX2672:CF2672" si="15947">BX2673</f>
        <v>0</v>
      </c>
      <c r="BY2672" s="20">
        <f t="shared" si="15947"/>
        <v>0</v>
      </c>
      <c r="BZ2672" s="20">
        <f t="shared" si="15947"/>
        <v>0</v>
      </c>
      <c r="CA2672" s="20">
        <f t="shared" si="15947"/>
        <v>0</v>
      </c>
      <c r="CB2672" s="20">
        <f t="shared" si="15947"/>
        <v>0</v>
      </c>
      <c r="CC2672" s="20">
        <f t="shared" si="15947"/>
        <v>0</v>
      </c>
      <c r="CD2672" s="20">
        <f t="shared" si="15947"/>
        <v>0</v>
      </c>
      <c r="CE2672" s="20">
        <f t="shared" si="15947"/>
        <v>0</v>
      </c>
      <c r="CF2672" s="20">
        <f t="shared" si="15947"/>
        <v>0</v>
      </c>
      <c r="CG2672" s="20">
        <f t="shared" si="15940"/>
        <v>316759.46677</v>
      </c>
      <c r="CH2672" s="20">
        <f>CH2673</f>
        <v>0</v>
      </c>
      <c r="CI2672" s="82">
        <f t="shared" si="15676"/>
        <v>316759.46677</v>
      </c>
      <c r="CJ2672" s="20">
        <f t="shared" si="15941"/>
        <v>325268.59999999998</v>
      </c>
      <c r="CK2672" s="20">
        <f>CK2673</f>
        <v>0</v>
      </c>
      <c r="CL2672" s="82">
        <f t="shared" si="15677"/>
        <v>325268.59999999998</v>
      </c>
      <c r="CM2672" s="20">
        <f t="shared" si="15942"/>
        <v>325268.59999999998</v>
      </c>
      <c r="CN2672" s="20">
        <f>CN2673</f>
        <v>0</v>
      </c>
      <c r="CO2672" s="82">
        <f t="shared" si="15678"/>
        <v>325268.59999999998</v>
      </c>
      <c r="CP2672" s="20">
        <f>CP2673</f>
        <v>0</v>
      </c>
      <c r="CQ2672" s="21"/>
      <c r="CR2672" s="21"/>
      <c r="CS2672" s="17"/>
      <c r="CT2672" s="17"/>
      <c r="CU2672" s="17"/>
    </row>
    <row r="2673" spans="1:99" s="86" customFormat="1" ht="15.6" customHeight="1" x14ac:dyDescent="0.3">
      <c r="A2673" s="72" t="s">
        <v>1090</v>
      </c>
      <c r="B2673" s="72" t="s">
        <v>34</v>
      </c>
      <c r="C2673" s="72"/>
      <c r="D2673" s="72"/>
      <c r="E2673" s="78"/>
      <c r="F2673" s="73" t="s">
        <v>35</v>
      </c>
      <c r="G2673" s="20">
        <f t="shared" ref="G2673:L2673" si="15948">G2674+G2683</f>
        <v>278660.2</v>
      </c>
      <c r="H2673" s="20">
        <f t="shared" si="15948"/>
        <v>285024.39999999997</v>
      </c>
      <c r="I2673" s="20">
        <f t="shared" si="15948"/>
        <v>285024.39999999997</v>
      </c>
      <c r="J2673" s="20">
        <f t="shared" si="15948"/>
        <v>148.19999999999999</v>
      </c>
      <c r="K2673" s="20">
        <f t="shared" si="15948"/>
        <v>148.19999999999999</v>
      </c>
      <c r="L2673" s="20">
        <f t="shared" si="15948"/>
        <v>148.19999999999999</v>
      </c>
      <c r="M2673" s="20">
        <f t="shared" si="15777"/>
        <v>278808.40000000002</v>
      </c>
      <c r="N2673" s="20">
        <f t="shared" si="15778"/>
        <v>285172.59999999998</v>
      </c>
      <c r="O2673" s="20">
        <f t="shared" si="15779"/>
        <v>285172.59999999998</v>
      </c>
      <c r="P2673" s="20">
        <f t="shared" ref="P2673:X2673" si="15949">P2674+P2683</f>
        <v>21769.7</v>
      </c>
      <c r="Q2673" s="20">
        <f t="shared" si="15949"/>
        <v>0</v>
      </c>
      <c r="R2673" s="20">
        <f t="shared" si="15949"/>
        <v>0</v>
      </c>
      <c r="S2673" s="20">
        <f t="shared" si="15949"/>
        <v>5285.6667699999998</v>
      </c>
      <c r="T2673" s="20">
        <f t="shared" si="15949"/>
        <v>25708.9</v>
      </c>
      <c r="U2673" s="20">
        <f t="shared" si="15949"/>
        <v>0</v>
      </c>
      <c r="V2673" s="20">
        <f t="shared" si="15949"/>
        <v>25708.9</v>
      </c>
      <c r="W2673" s="20">
        <f t="shared" si="15949"/>
        <v>0</v>
      </c>
      <c r="X2673" s="20">
        <f t="shared" si="15949"/>
        <v>0</v>
      </c>
      <c r="Y2673" s="20">
        <f t="shared" si="15922"/>
        <v>305863.76677000005</v>
      </c>
      <c r="Z2673" s="20">
        <f t="shared" si="15923"/>
        <v>310881.5</v>
      </c>
      <c r="AA2673" s="20">
        <f t="shared" si="15924"/>
        <v>310881.5</v>
      </c>
      <c r="AB2673" s="20">
        <f>AB2674+AB2683</f>
        <v>160.1</v>
      </c>
      <c r="AC2673" s="20">
        <f>AC2674+AC2683</f>
        <v>112.8</v>
      </c>
      <c r="AD2673" s="20">
        <f>AD2674+AD2683</f>
        <v>112.8</v>
      </c>
      <c r="AE2673" s="20">
        <f t="shared" si="15925"/>
        <v>306023.86677000002</v>
      </c>
      <c r="AF2673" s="20">
        <f t="shared" si="15926"/>
        <v>310994.3</v>
      </c>
      <c r="AG2673" s="20">
        <f t="shared" si="15927"/>
        <v>310994.3</v>
      </c>
      <c r="AH2673" s="20">
        <f t="shared" ref="AH2673:AV2673" si="15950">AH2674+AH2683</f>
        <v>0</v>
      </c>
      <c r="AI2673" s="20">
        <f t="shared" si="15950"/>
        <v>0</v>
      </c>
      <c r="AJ2673" s="20">
        <f t="shared" si="15950"/>
        <v>0</v>
      </c>
      <c r="AK2673" s="20">
        <f t="shared" si="15950"/>
        <v>0</v>
      </c>
      <c r="AL2673" s="20">
        <f t="shared" si="15950"/>
        <v>0</v>
      </c>
      <c r="AM2673" s="20">
        <f t="shared" si="15950"/>
        <v>0</v>
      </c>
      <c r="AN2673" s="20">
        <f t="shared" si="15950"/>
        <v>0</v>
      </c>
      <c r="AO2673" s="20">
        <f t="shared" si="15950"/>
        <v>0</v>
      </c>
      <c r="AP2673" s="20">
        <f t="shared" si="15950"/>
        <v>0</v>
      </c>
      <c r="AQ2673" s="20">
        <f t="shared" si="15950"/>
        <v>0</v>
      </c>
      <c r="AR2673" s="20">
        <f t="shared" si="15950"/>
        <v>0</v>
      </c>
      <c r="AS2673" s="20">
        <f t="shared" si="15950"/>
        <v>0</v>
      </c>
      <c r="AT2673" s="20">
        <f t="shared" si="15950"/>
        <v>0</v>
      </c>
      <c r="AU2673" s="20">
        <f t="shared" si="15950"/>
        <v>0</v>
      </c>
      <c r="AV2673" s="20">
        <f t="shared" si="15950"/>
        <v>0</v>
      </c>
      <c r="AW2673" s="20">
        <f t="shared" si="15928"/>
        <v>306023.86677000002</v>
      </c>
      <c r="AX2673" s="20">
        <f t="shared" si="15929"/>
        <v>310994.3</v>
      </c>
      <c r="AY2673" s="20">
        <f t="shared" si="15930"/>
        <v>310994.3</v>
      </c>
      <c r="AZ2673" s="20">
        <f>AZ2674+AZ2683</f>
        <v>0</v>
      </c>
      <c r="BA2673" s="20">
        <f t="shared" si="15931"/>
        <v>306023.86677000002</v>
      </c>
      <c r="BB2673" s="20">
        <f t="shared" si="15932"/>
        <v>310994.3</v>
      </c>
      <c r="BC2673" s="20">
        <f t="shared" si="15933"/>
        <v>310994.3</v>
      </c>
      <c r="BD2673" s="20">
        <f t="shared" ref="BD2673:BN2673" si="15951">BD2674+BD2683</f>
        <v>0</v>
      </c>
      <c r="BE2673" s="20">
        <f t="shared" si="15951"/>
        <v>0</v>
      </c>
      <c r="BF2673" s="20">
        <f t="shared" si="15951"/>
        <v>10735.6</v>
      </c>
      <c r="BG2673" s="20">
        <f t="shared" si="15951"/>
        <v>0</v>
      </c>
      <c r="BH2673" s="20">
        <f t="shared" si="15951"/>
        <v>0</v>
      </c>
      <c r="BI2673" s="20">
        <f t="shared" si="15951"/>
        <v>0</v>
      </c>
      <c r="BJ2673" s="20">
        <f t="shared" si="15951"/>
        <v>14274.3</v>
      </c>
      <c r="BK2673" s="20">
        <f t="shared" si="15951"/>
        <v>0</v>
      </c>
      <c r="BL2673" s="20">
        <f t="shared" si="15951"/>
        <v>0</v>
      </c>
      <c r="BM2673" s="20">
        <f t="shared" si="15951"/>
        <v>0</v>
      </c>
      <c r="BN2673" s="20">
        <f t="shared" si="15951"/>
        <v>14274.3</v>
      </c>
      <c r="BO2673" s="20">
        <f t="shared" si="15934"/>
        <v>316759.46677</v>
      </c>
      <c r="BP2673" s="20">
        <f t="shared" si="15935"/>
        <v>325268.59999999998</v>
      </c>
      <c r="BQ2673" s="20">
        <f t="shared" si="15936"/>
        <v>325268.59999999998</v>
      </c>
      <c r="BR2673" s="20">
        <f>BR2674+BR2683</f>
        <v>0</v>
      </c>
      <c r="BS2673" s="20">
        <f>BS2674+BS2683</f>
        <v>0</v>
      </c>
      <c r="BT2673" s="20">
        <f>BT2674+BT2683</f>
        <v>0</v>
      </c>
      <c r="BU2673" s="20">
        <f t="shared" si="15937"/>
        <v>316759.46677</v>
      </c>
      <c r="BV2673" s="20">
        <f t="shared" si="15938"/>
        <v>325268.59999999998</v>
      </c>
      <c r="BW2673" s="20">
        <f t="shared" si="15939"/>
        <v>325268.59999999998</v>
      </c>
      <c r="BX2673" s="20">
        <f t="shared" ref="BX2673:CF2673" si="15952">BX2674+BX2683</f>
        <v>0</v>
      </c>
      <c r="BY2673" s="20">
        <f t="shared" si="15952"/>
        <v>0</v>
      </c>
      <c r="BZ2673" s="20">
        <f t="shared" si="15952"/>
        <v>0</v>
      </c>
      <c r="CA2673" s="20">
        <f t="shared" si="15952"/>
        <v>0</v>
      </c>
      <c r="CB2673" s="20">
        <f t="shared" si="15952"/>
        <v>0</v>
      </c>
      <c r="CC2673" s="20">
        <f t="shared" si="15952"/>
        <v>0</v>
      </c>
      <c r="CD2673" s="20">
        <f t="shared" si="15952"/>
        <v>0</v>
      </c>
      <c r="CE2673" s="20">
        <f t="shared" si="15952"/>
        <v>0</v>
      </c>
      <c r="CF2673" s="20">
        <f t="shared" si="15952"/>
        <v>0</v>
      </c>
      <c r="CG2673" s="20">
        <f t="shared" si="15940"/>
        <v>316759.46677</v>
      </c>
      <c r="CH2673" s="20">
        <f>CH2674+CH2683</f>
        <v>0</v>
      </c>
      <c r="CI2673" s="82">
        <f t="shared" si="15676"/>
        <v>316759.46677</v>
      </c>
      <c r="CJ2673" s="20">
        <f t="shared" si="15941"/>
        <v>325268.59999999998</v>
      </c>
      <c r="CK2673" s="20">
        <f>CK2674+CK2683</f>
        <v>0</v>
      </c>
      <c r="CL2673" s="82">
        <f t="shared" si="15677"/>
        <v>325268.59999999998</v>
      </c>
      <c r="CM2673" s="20">
        <f t="shared" si="15942"/>
        <v>325268.59999999998</v>
      </c>
      <c r="CN2673" s="20">
        <f>CN2674+CN2683</f>
        <v>0</v>
      </c>
      <c r="CO2673" s="82">
        <f t="shared" si="15678"/>
        <v>325268.59999999998</v>
      </c>
      <c r="CP2673" s="20">
        <f>CP2674+CP2683</f>
        <v>0</v>
      </c>
      <c r="CQ2673" s="21"/>
      <c r="CR2673" s="21"/>
      <c r="CS2673" s="17"/>
      <c r="CT2673" s="17"/>
      <c r="CU2673" s="17"/>
    </row>
    <row r="2674" spans="1:99" s="87" customFormat="1" ht="62.4" customHeight="1" x14ac:dyDescent="0.3">
      <c r="A2674" s="74" t="s">
        <v>1090</v>
      </c>
      <c r="B2674" s="74" t="s">
        <v>34</v>
      </c>
      <c r="C2674" s="74" t="s">
        <v>70</v>
      </c>
      <c r="D2674" s="74"/>
      <c r="E2674" s="79"/>
      <c r="F2674" s="75" t="s">
        <v>1092</v>
      </c>
      <c r="G2674" s="25">
        <f t="shared" ref="G2674:L2674" si="15953">G2675</f>
        <v>231293.2</v>
      </c>
      <c r="H2674" s="25">
        <f t="shared" si="15953"/>
        <v>237455.8</v>
      </c>
      <c r="I2674" s="25">
        <f t="shared" si="15953"/>
        <v>237455.8</v>
      </c>
      <c r="J2674" s="25">
        <f t="shared" si="15953"/>
        <v>148.19999999999999</v>
      </c>
      <c r="K2674" s="25">
        <f t="shared" si="15953"/>
        <v>148.19999999999999</v>
      </c>
      <c r="L2674" s="25">
        <f t="shared" si="15953"/>
        <v>148.19999999999999</v>
      </c>
      <c r="M2674" s="25">
        <f t="shared" si="15777"/>
        <v>231441.40000000002</v>
      </c>
      <c r="N2674" s="25">
        <f t="shared" si="15778"/>
        <v>237604</v>
      </c>
      <c r="O2674" s="25">
        <f t="shared" si="15779"/>
        <v>237604</v>
      </c>
      <c r="P2674" s="25">
        <f t="shared" ref="P2674:X2674" si="15954">P2675</f>
        <v>21769.7</v>
      </c>
      <c r="Q2674" s="25">
        <f t="shared" si="15954"/>
        <v>0</v>
      </c>
      <c r="R2674" s="25">
        <f t="shared" si="15954"/>
        <v>0</v>
      </c>
      <c r="S2674" s="25">
        <f t="shared" si="15954"/>
        <v>5285.6667699999998</v>
      </c>
      <c r="T2674" s="25">
        <f t="shared" si="15954"/>
        <v>25708.9</v>
      </c>
      <c r="U2674" s="25">
        <f t="shared" si="15954"/>
        <v>0</v>
      </c>
      <c r="V2674" s="25">
        <f t="shared" si="15954"/>
        <v>25708.9</v>
      </c>
      <c r="W2674" s="25">
        <f t="shared" si="15954"/>
        <v>0</v>
      </c>
      <c r="X2674" s="25">
        <f t="shared" si="15954"/>
        <v>0</v>
      </c>
      <c r="Y2674" s="25">
        <f t="shared" si="15922"/>
        <v>258496.76677000005</v>
      </c>
      <c r="Z2674" s="25">
        <f t="shared" si="15923"/>
        <v>263312.90000000002</v>
      </c>
      <c r="AA2674" s="25">
        <f t="shared" si="15924"/>
        <v>263312.90000000002</v>
      </c>
      <c r="AB2674" s="25">
        <f>AB2675</f>
        <v>160.1</v>
      </c>
      <c r="AC2674" s="25">
        <f>AC2675</f>
        <v>112.8</v>
      </c>
      <c r="AD2674" s="25">
        <f>AD2675</f>
        <v>112.8</v>
      </c>
      <c r="AE2674" s="25">
        <f t="shared" si="15925"/>
        <v>258656.86677000005</v>
      </c>
      <c r="AF2674" s="25">
        <f t="shared" si="15926"/>
        <v>263425.7</v>
      </c>
      <c r="AG2674" s="25">
        <f t="shared" si="15927"/>
        <v>263425.7</v>
      </c>
      <c r="AH2674" s="25">
        <f t="shared" ref="AH2674:AV2674" si="15955">AH2675</f>
        <v>0</v>
      </c>
      <c r="AI2674" s="25">
        <f t="shared" si="15955"/>
        <v>0</v>
      </c>
      <c r="AJ2674" s="25">
        <f t="shared" si="15955"/>
        <v>0</v>
      </c>
      <c r="AK2674" s="25">
        <f t="shared" si="15955"/>
        <v>0</v>
      </c>
      <c r="AL2674" s="25">
        <f t="shared" si="15955"/>
        <v>0</v>
      </c>
      <c r="AM2674" s="25">
        <f t="shared" si="15955"/>
        <v>0</v>
      </c>
      <c r="AN2674" s="25">
        <f t="shared" si="15955"/>
        <v>0</v>
      </c>
      <c r="AO2674" s="25">
        <f t="shared" si="15955"/>
        <v>0</v>
      </c>
      <c r="AP2674" s="25">
        <f t="shared" si="15955"/>
        <v>0</v>
      </c>
      <c r="AQ2674" s="25">
        <f t="shared" si="15955"/>
        <v>0</v>
      </c>
      <c r="AR2674" s="25">
        <f t="shared" si="15955"/>
        <v>0</v>
      </c>
      <c r="AS2674" s="25">
        <f t="shared" si="15955"/>
        <v>0</v>
      </c>
      <c r="AT2674" s="25">
        <f t="shared" si="15955"/>
        <v>0</v>
      </c>
      <c r="AU2674" s="25">
        <f t="shared" si="15955"/>
        <v>0</v>
      </c>
      <c r="AV2674" s="25">
        <f t="shared" si="15955"/>
        <v>0</v>
      </c>
      <c r="AW2674" s="25">
        <f t="shared" si="15928"/>
        <v>258656.86677000005</v>
      </c>
      <c r="AX2674" s="25">
        <f t="shared" si="15929"/>
        <v>263425.7</v>
      </c>
      <c r="AY2674" s="25">
        <f t="shared" si="15930"/>
        <v>263425.7</v>
      </c>
      <c r="AZ2674" s="25">
        <f>AZ2675</f>
        <v>0</v>
      </c>
      <c r="BA2674" s="25">
        <f t="shared" si="15931"/>
        <v>258656.86677000005</v>
      </c>
      <c r="BB2674" s="25">
        <f t="shared" si="15932"/>
        <v>263425.7</v>
      </c>
      <c r="BC2674" s="25">
        <f t="shared" si="15933"/>
        <v>263425.7</v>
      </c>
      <c r="BD2674" s="25">
        <f t="shared" ref="BD2674:BN2674" si="15956">BD2675</f>
        <v>0</v>
      </c>
      <c r="BE2674" s="25">
        <f t="shared" si="15956"/>
        <v>0</v>
      </c>
      <c r="BF2674" s="25">
        <f t="shared" si="15956"/>
        <v>10735.6</v>
      </c>
      <c r="BG2674" s="25">
        <f t="shared" si="15956"/>
        <v>0</v>
      </c>
      <c r="BH2674" s="25">
        <f t="shared" si="15956"/>
        <v>0</v>
      </c>
      <c r="BI2674" s="25">
        <f t="shared" si="15956"/>
        <v>0</v>
      </c>
      <c r="BJ2674" s="25">
        <f t="shared" si="15956"/>
        <v>14274.3</v>
      </c>
      <c r="BK2674" s="25">
        <f t="shared" si="15956"/>
        <v>0</v>
      </c>
      <c r="BL2674" s="25">
        <f t="shared" si="15956"/>
        <v>0</v>
      </c>
      <c r="BM2674" s="25">
        <f t="shared" si="15956"/>
        <v>0</v>
      </c>
      <c r="BN2674" s="25">
        <f t="shared" si="15956"/>
        <v>14274.3</v>
      </c>
      <c r="BO2674" s="25">
        <f t="shared" si="15934"/>
        <v>269392.46677000006</v>
      </c>
      <c r="BP2674" s="25">
        <f t="shared" si="15935"/>
        <v>277700</v>
      </c>
      <c r="BQ2674" s="25">
        <f t="shared" si="15936"/>
        <v>277700</v>
      </c>
      <c r="BR2674" s="25">
        <f>BR2675</f>
        <v>0</v>
      </c>
      <c r="BS2674" s="25">
        <f>BS2675</f>
        <v>0</v>
      </c>
      <c r="BT2674" s="25">
        <f>BT2675</f>
        <v>0</v>
      </c>
      <c r="BU2674" s="25">
        <f t="shared" si="15937"/>
        <v>269392.46677000006</v>
      </c>
      <c r="BV2674" s="25">
        <f t="shared" si="15938"/>
        <v>277700</v>
      </c>
      <c r="BW2674" s="25">
        <f t="shared" si="15939"/>
        <v>277700</v>
      </c>
      <c r="BX2674" s="25">
        <f t="shared" ref="BX2674:CF2674" si="15957">BX2675</f>
        <v>0</v>
      </c>
      <c r="BY2674" s="25">
        <f t="shared" si="15957"/>
        <v>0</v>
      </c>
      <c r="BZ2674" s="25">
        <f t="shared" si="15957"/>
        <v>0</v>
      </c>
      <c r="CA2674" s="25">
        <f t="shared" si="15957"/>
        <v>0</v>
      </c>
      <c r="CB2674" s="25">
        <f t="shared" si="15957"/>
        <v>0</v>
      </c>
      <c r="CC2674" s="25">
        <f t="shared" si="15957"/>
        <v>0</v>
      </c>
      <c r="CD2674" s="25">
        <f t="shared" si="15957"/>
        <v>0</v>
      </c>
      <c r="CE2674" s="25">
        <f t="shared" si="15957"/>
        <v>0</v>
      </c>
      <c r="CF2674" s="25">
        <f t="shared" si="15957"/>
        <v>0</v>
      </c>
      <c r="CG2674" s="25">
        <f t="shared" si="15940"/>
        <v>269392.46677000006</v>
      </c>
      <c r="CH2674" s="25">
        <f>CH2675</f>
        <v>0</v>
      </c>
      <c r="CI2674" s="83">
        <f t="shared" si="15676"/>
        <v>269392.46677000006</v>
      </c>
      <c r="CJ2674" s="25">
        <f t="shared" si="15941"/>
        <v>277700</v>
      </c>
      <c r="CK2674" s="25">
        <f>CK2675</f>
        <v>0</v>
      </c>
      <c r="CL2674" s="83">
        <f t="shared" si="15677"/>
        <v>277700</v>
      </c>
      <c r="CM2674" s="25">
        <f t="shared" si="15942"/>
        <v>277700</v>
      </c>
      <c r="CN2674" s="25">
        <f>CN2675</f>
        <v>0</v>
      </c>
      <c r="CO2674" s="83">
        <f t="shared" si="15678"/>
        <v>277700</v>
      </c>
      <c r="CP2674" s="25">
        <f>CP2675</f>
        <v>0</v>
      </c>
      <c r="CQ2674" s="26"/>
      <c r="CR2674" s="26"/>
      <c r="CS2674" s="22"/>
      <c r="CT2674" s="22"/>
      <c r="CU2674" s="22"/>
    </row>
    <row r="2675" spans="1:99" ht="31.2" customHeight="1" x14ac:dyDescent="0.3">
      <c r="A2675" s="76" t="s">
        <v>1090</v>
      </c>
      <c r="B2675" s="76" t="s">
        <v>34</v>
      </c>
      <c r="C2675" s="76" t="s">
        <v>70</v>
      </c>
      <c r="D2675" s="76" t="s">
        <v>1093</v>
      </c>
      <c r="E2675" s="88"/>
      <c r="F2675" s="77" t="s">
        <v>1094</v>
      </c>
      <c r="G2675" s="14">
        <f t="shared" ref="G2675:L2675" si="15958">G2676+G2679</f>
        <v>231293.2</v>
      </c>
      <c r="H2675" s="14">
        <f t="shared" si="15958"/>
        <v>237455.8</v>
      </c>
      <c r="I2675" s="14">
        <f t="shared" si="15958"/>
        <v>237455.8</v>
      </c>
      <c r="J2675" s="14">
        <f t="shared" si="15958"/>
        <v>148.19999999999999</v>
      </c>
      <c r="K2675" s="14">
        <f t="shared" si="15958"/>
        <v>148.19999999999999</v>
      </c>
      <c r="L2675" s="14">
        <f t="shared" si="15958"/>
        <v>148.19999999999999</v>
      </c>
      <c r="M2675" s="14">
        <f t="shared" si="15777"/>
        <v>231441.40000000002</v>
      </c>
      <c r="N2675" s="14">
        <f t="shared" si="15778"/>
        <v>237604</v>
      </c>
      <c r="O2675" s="14">
        <f t="shared" si="15779"/>
        <v>237604</v>
      </c>
      <c r="P2675" s="14">
        <f t="shared" ref="P2675:X2675" si="15959">P2676+P2679</f>
        <v>21769.7</v>
      </c>
      <c r="Q2675" s="14">
        <f t="shared" si="15959"/>
        <v>0</v>
      </c>
      <c r="R2675" s="14">
        <f t="shared" si="15959"/>
        <v>0</v>
      </c>
      <c r="S2675" s="14">
        <f t="shared" si="15959"/>
        <v>5285.6667699999998</v>
      </c>
      <c r="T2675" s="14">
        <f t="shared" si="15959"/>
        <v>25708.9</v>
      </c>
      <c r="U2675" s="14">
        <f t="shared" si="15959"/>
        <v>0</v>
      </c>
      <c r="V2675" s="14">
        <f t="shared" si="15959"/>
        <v>25708.9</v>
      </c>
      <c r="W2675" s="14">
        <f t="shared" si="15959"/>
        <v>0</v>
      </c>
      <c r="X2675" s="14">
        <f t="shared" si="15959"/>
        <v>0</v>
      </c>
      <c r="Y2675" s="14">
        <f t="shared" si="15922"/>
        <v>258496.76677000005</v>
      </c>
      <c r="Z2675" s="14">
        <f t="shared" si="15923"/>
        <v>263312.90000000002</v>
      </c>
      <c r="AA2675" s="14">
        <f t="shared" si="15924"/>
        <v>263312.90000000002</v>
      </c>
      <c r="AB2675" s="14">
        <f>AB2676+AB2679</f>
        <v>160.1</v>
      </c>
      <c r="AC2675" s="14">
        <f>AC2676+AC2679</f>
        <v>112.8</v>
      </c>
      <c r="AD2675" s="14">
        <f>AD2676+AD2679</f>
        <v>112.8</v>
      </c>
      <c r="AE2675" s="14">
        <f t="shared" si="15925"/>
        <v>258656.86677000005</v>
      </c>
      <c r="AF2675" s="14">
        <f t="shared" si="15926"/>
        <v>263425.7</v>
      </c>
      <c r="AG2675" s="14">
        <f t="shared" si="15927"/>
        <v>263425.7</v>
      </c>
      <c r="AH2675" s="14">
        <f t="shared" ref="AH2675:AV2675" si="15960">AH2676+AH2679</f>
        <v>0</v>
      </c>
      <c r="AI2675" s="14">
        <f t="shared" si="15960"/>
        <v>0</v>
      </c>
      <c r="AJ2675" s="14">
        <f t="shared" si="15960"/>
        <v>0</v>
      </c>
      <c r="AK2675" s="14">
        <f t="shared" si="15960"/>
        <v>0</v>
      </c>
      <c r="AL2675" s="14">
        <f t="shared" si="15960"/>
        <v>0</v>
      </c>
      <c r="AM2675" s="14">
        <f t="shared" si="15960"/>
        <v>0</v>
      </c>
      <c r="AN2675" s="14">
        <f t="shared" si="15960"/>
        <v>0</v>
      </c>
      <c r="AO2675" s="14">
        <f t="shared" si="15960"/>
        <v>0</v>
      </c>
      <c r="AP2675" s="14">
        <f t="shared" si="15960"/>
        <v>0</v>
      </c>
      <c r="AQ2675" s="14">
        <f t="shared" si="15960"/>
        <v>0</v>
      </c>
      <c r="AR2675" s="14">
        <f t="shared" si="15960"/>
        <v>0</v>
      </c>
      <c r="AS2675" s="14">
        <f t="shared" si="15960"/>
        <v>0</v>
      </c>
      <c r="AT2675" s="14">
        <f t="shared" si="15960"/>
        <v>0</v>
      </c>
      <c r="AU2675" s="14">
        <f t="shared" si="15960"/>
        <v>0</v>
      </c>
      <c r="AV2675" s="14">
        <f t="shared" si="15960"/>
        <v>0</v>
      </c>
      <c r="AW2675" s="14">
        <f t="shared" si="15928"/>
        <v>258656.86677000005</v>
      </c>
      <c r="AX2675" s="14">
        <f t="shared" si="15929"/>
        <v>263425.7</v>
      </c>
      <c r="AY2675" s="14">
        <f t="shared" si="15930"/>
        <v>263425.7</v>
      </c>
      <c r="AZ2675" s="14">
        <f>AZ2676+AZ2679</f>
        <v>0</v>
      </c>
      <c r="BA2675" s="14">
        <f t="shared" si="15931"/>
        <v>258656.86677000005</v>
      </c>
      <c r="BB2675" s="14">
        <f t="shared" si="15932"/>
        <v>263425.7</v>
      </c>
      <c r="BC2675" s="14">
        <f t="shared" si="15933"/>
        <v>263425.7</v>
      </c>
      <c r="BD2675" s="14">
        <f t="shared" ref="BD2675:BN2675" si="15961">BD2676+BD2679</f>
        <v>0</v>
      </c>
      <c r="BE2675" s="14">
        <f t="shared" si="15961"/>
        <v>0</v>
      </c>
      <c r="BF2675" s="14">
        <f t="shared" si="15961"/>
        <v>10735.6</v>
      </c>
      <c r="BG2675" s="14">
        <f t="shared" si="15961"/>
        <v>0</v>
      </c>
      <c r="BH2675" s="14">
        <f t="shared" si="15961"/>
        <v>0</v>
      </c>
      <c r="BI2675" s="14">
        <f t="shared" si="15961"/>
        <v>0</v>
      </c>
      <c r="BJ2675" s="14">
        <f t="shared" si="15961"/>
        <v>14274.3</v>
      </c>
      <c r="BK2675" s="14">
        <f t="shared" si="15961"/>
        <v>0</v>
      </c>
      <c r="BL2675" s="14">
        <f t="shared" si="15961"/>
        <v>0</v>
      </c>
      <c r="BM2675" s="14">
        <f t="shared" si="15961"/>
        <v>0</v>
      </c>
      <c r="BN2675" s="14">
        <f t="shared" si="15961"/>
        <v>14274.3</v>
      </c>
      <c r="BO2675" s="14">
        <f t="shared" si="15934"/>
        <v>269392.46677000006</v>
      </c>
      <c r="BP2675" s="14">
        <f t="shared" si="15935"/>
        <v>277700</v>
      </c>
      <c r="BQ2675" s="14">
        <f t="shared" si="15936"/>
        <v>277700</v>
      </c>
      <c r="BR2675" s="14">
        <f>BR2676+BR2679</f>
        <v>0</v>
      </c>
      <c r="BS2675" s="14">
        <f>BS2676+BS2679</f>
        <v>0</v>
      </c>
      <c r="BT2675" s="14">
        <f>BT2676+BT2679</f>
        <v>0</v>
      </c>
      <c r="BU2675" s="14">
        <f t="shared" si="15937"/>
        <v>269392.46677000006</v>
      </c>
      <c r="BV2675" s="14">
        <f t="shared" si="15938"/>
        <v>277700</v>
      </c>
      <c r="BW2675" s="14">
        <f t="shared" si="15939"/>
        <v>277700</v>
      </c>
      <c r="BX2675" s="14">
        <f t="shared" ref="BX2675:CF2675" si="15962">BX2676+BX2679</f>
        <v>0</v>
      </c>
      <c r="BY2675" s="14">
        <f t="shared" si="15962"/>
        <v>0</v>
      </c>
      <c r="BZ2675" s="14">
        <f t="shared" si="15962"/>
        <v>0</v>
      </c>
      <c r="CA2675" s="14">
        <f t="shared" si="15962"/>
        <v>0</v>
      </c>
      <c r="CB2675" s="14">
        <f t="shared" si="15962"/>
        <v>0</v>
      </c>
      <c r="CC2675" s="14">
        <f t="shared" si="15962"/>
        <v>0</v>
      </c>
      <c r="CD2675" s="14">
        <f t="shared" si="15962"/>
        <v>0</v>
      </c>
      <c r="CE2675" s="14">
        <f t="shared" si="15962"/>
        <v>0</v>
      </c>
      <c r="CF2675" s="14">
        <f t="shared" si="15962"/>
        <v>0</v>
      </c>
      <c r="CG2675" s="14">
        <f t="shared" si="15940"/>
        <v>269392.46677000006</v>
      </c>
      <c r="CH2675" s="14">
        <f>CH2676+CH2679</f>
        <v>0</v>
      </c>
      <c r="CI2675" s="84">
        <f t="shared" si="15676"/>
        <v>269392.46677000006</v>
      </c>
      <c r="CJ2675" s="14">
        <f t="shared" si="15941"/>
        <v>277700</v>
      </c>
      <c r="CK2675" s="52">
        <f>CK2676+CK2679</f>
        <v>0</v>
      </c>
      <c r="CL2675" s="84">
        <f t="shared" si="15677"/>
        <v>277700</v>
      </c>
      <c r="CM2675" s="14">
        <f t="shared" si="15942"/>
        <v>277700</v>
      </c>
      <c r="CN2675" s="52">
        <f>CN2676+CN2679</f>
        <v>0</v>
      </c>
      <c r="CO2675" s="84">
        <f t="shared" si="15678"/>
        <v>277700</v>
      </c>
      <c r="CP2675" s="14">
        <f>CP2676+CP2679</f>
        <v>0</v>
      </c>
      <c r="CQ2675" s="29"/>
      <c r="CR2675" s="29"/>
      <c r="CT2675" s="1"/>
    </row>
    <row r="2676" spans="1:99" ht="15.6" customHeight="1" x14ac:dyDescent="0.3">
      <c r="A2676" s="76" t="s">
        <v>1090</v>
      </c>
      <c r="B2676" s="76" t="s">
        <v>34</v>
      </c>
      <c r="C2676" s="76" t="s">
        <v>70</v>
      </c>
      <c r="D2676" s="76" t="s">
        <v>1095</v>
      </c>
      <c r="E2676" s="88"/>
      <c r="F2676" s="77" t="s">
        <v>1096</v>
      </c>
      <c r="G2676" s="14">
        <f t="shared" ref="G2676:G2679" si="15963">G2677</f>
        <v>76421.900000000009</v>
      </c>
      <c r="H2676" s="14">
        <f t="shared" ref="H2676:H2679" si="15964">H2677</f>
        <v>78771.700000000012</v>
      </c>
      <c r="I2676" s="14">
        <f t="shared" ref="I2676:I2679" si="15965">I2677</f>
        <v>78771.700000000012</v>
      </c>
      <c r="J2676" s="14">
        <f t="shared" ref="J2676:J2679" si="15966">J2677</f>
        <v>0</v>
      </c>
      <c r="K2676" s="14">
        <f t="shared" ref="K2676:K2679" si="15967">K2677</f>
        <v>0</v>
      </c>
      <c r="L2676" s="14">
        <f t="shared" ref="L2676:L2679" si="15968">L2677</f>
        <v>0</v>
      </c>
      <c r="M2676" s="14">
        <f t="shared" si="15777"/>
        <v>76421.900000000009</v>
      </c>
      <c r="N2676" s="14">
        <f t="shared" si="15778"/>
        <v>78771.700000000012</v>
      </c>
      <c r="O2676" s="14">
        <f t="shared" si="15779"/>
        <v>78771.700000000012</v>
      </c>
      <c r="P2676" s="14">
        <f t="shared" ref="P2676:P2679" si="15969">P2677</f>
        <v>3996.4</v>
      </c>
      <c r="Q2676" s="14">
        <f t="shared" ref="Q2676:Q2679" si="15970">Q2677</f>
        <v>0</v>
      </c>
      <c r="R2676" s="14">
        <f t="shared" ref="R2676:R2679" si="15971">R2677</f>
        <v>0</v>
      </c>
      <c r="S2676" s="14">
        <f t="shared" ref="S2676:S2679" si="15972">S2677</f>
        <v>0</v>
      </c>
      <c r="T2676" s="14">
        <f t="shared" ref="T2676:T2679" si="15973">T2677</f>
        <v>4133.2</v>
      </c>
      <c r="U2676" s="14">
        <f t="shared" ref="U2676:U2679" si="15974">U2677</f>
        <v>0</v>
      </c>
      <c r="V2676" s="14">
        <f t="shared" ref="V2676:V2679" si="15975">V2677</f>
        <v>4133.2</v>
      </c>
      <c r="W2676" s="14">
        <f t="shared" ref="W2676:W2679" si="15976">W2677</f>
        <v>0</v>
      </c>
      <c r="X2676" s="14">
        <f t="shared" ref="X2676:X2679" si="15977">X2677</f>
        <v>0</v>
      </c>
      <c r="Y2676" s="14">
        <f t="shared" si="15922"/>
        <v>80418.3</v>
      </c>
      <c r="Z2676" s="14">
        <f t="shared" si="15923"/>
        <v>82904.900000000009</v>
      </c>
      <c r="AA2676" s="14">
        <f t="shared" si="15924"/>
        <v>82904.900000000009</v>
      </c>
      <c r="AB2676" s="14">
        <f t="shared" ref="AB2676:AB2679" si="15978">AB2677</f>
        <v>160.1</v>
      </c>
      <c r="AC2676" s="14">
        <f t="shared" ref="AC2676:AC2679" si="15979">AC2677</f>
        <v>112.8</v>
      </c>
      <c r="AD2676" s="14">
        <f t="shared" ref="AD2676:AD2679" si="15980">AD2677</f>
        <v>112.8</v>
      </c>
      <c r="AE2676" s="14">
        <f t="shared" si="15925"/>
        <v>80578.400000000009</v>
      </c>
      <c r="AF2676" s="14">
        <f t="shared" si="15926"/>
        <v>83017.700000000012</v>
      </c>
      <c r="AG2676" s="14">
        <f t="shared" si="15927"/>
        <v>83017.700000000012</v>
      </c>
      <c r="AH2676" s="14">
        <f t="shared" ref="AH2676:AH2679" si="15981">AH2677</f>
        <v>0</v>
      </c>
      <c r="AI2676" s="14">
        <f t="shared" ref="AI2676:AI2679" si="15982">AI2677</f>
        <v>0</v>
      </c>
      <c r="AJ2676" s="14">
        <f t="shared" ref="AJ2676:AJ2679" si="15983">AJ2677</f>
        <v>0</v>
      </c>
      <c r="AK2676" s="14">
        <f t="shared" ref="AK2676:AK2679" si="15984">AK2677</f>
        <v>0</v>
      </c>
      <c r="AL2676" s="14">
        <f t="shared" ref="AL2676:AL2679" si="15985">AL2677</f>
        <v>0</v>
      </c>
      <c r="AM2676" s="14">
        <f t="shared" ref="AM2676:AM2679" si="15986">AM2677</f>
        <v>0</v>
      </c>
      <c r="AN2676" s="14">
        <f t="shared" ref="AN2676:AN2679" si="15987">AN2677</f>
        <v>0</v>
      </c>
      <c r="AO2676" s="14">
        <f t="shared" ref="AO2676:AO2679" si="15988">AO2677</f>
        <v>0</v>
      </c>
      <c r="AP2676" s="14">
        <f t="shared" ref="AP2676:AP2679" si="15989">AP2677</f>
        <v>0</v>
      </c>
      <c r="AQ2676" s="14">
        <f t="shared" ref="AQ2676:AQ2679" si="15990">AQ2677</f>
        <v>0</v>
      </c>
      <c r="AR2676" s="14">
        <f t="shared" ref="AR2676:AR2679" si="15991">AR2677</f>
        <v>0</v>
      </c>
      <c r="AS2676" s="14">
        <f t="shared" ref="AS2676:AS2679" si="15992">AS2677</f>
        <v>0</v>
      </c>
      <c r="AT2676" s="14">
        <f t="shared" ref="AT2676:AT2679" si="15993">AT2677</f>
        <v>0</v>
      </c>
      <c r="AU2676" s="14">
        <f t="shared" ref="AU2676:AU2679" si="15994">AU2677</f>
        <v>0</v>
      </c>
      <c r="AV2676" s="14">
        <f t="shared" ref="AV2676:AV2679" si="15995">AV2677</f>
        <v>0</v>
      </c>
      <c r="AW2676" s="14">
        <f t="shared" si="15928"/>
        <v>80578.400000000009</v>
      </c>
      <c r="AX2676" s="14">
        <f t="shared" si="15929"/>
        <v>83017.700000000012</v>
      </c>
      <c r="AY2676" s="14">
        <f t="shared" si="15930"/>
        <v>83017.700000000012</v>
      </c>
      <c r="AZ2676" s="14">
        <f t="shared" ref="AZ2676:AZ2679" si="15996">AZ2677</f>
        <v>0</v>
      </c>
      <c r="BA2676" s="14">
        <f t="shared" si="15931"/>
        <v>80578.400000000009</v>
      </c>
      <c r="BB2676" s="14">
        <f t="shared" si="15932"/>
        <v>83017.700000000012</v>
      </c>
      <c r="BC2676" s="14">
        <f t="shared" si="15933"/>
        <v>83017.700000000012</v>
      </c>
      <c r="BD2676" s="14">
        <f t="shared" ref="BD2676:BD2679" si="15997">BD2677</f>
        <v>0</v>
      </c>
      <c r="BE2676" s="14">
        <f t="shared" ref="BE2676:BE2679" si="15998">BE2677</f>
        <v>0</v>
      </c>
      <c r="BF2676" s="14">
        <f t="shared" ref="BF2676:BF2679" si="15999">BF2677</f>
        <v>0</v>
      </c>
      <c r="BG2676" s="14">
        <f t="shared" ref="BG2676:BG2679" si="16000">BG2677</f>
        <v>0</v>
      </c>
      <c r="BH2676" s="14">
        <f t="shared" ref="BH2676:BH2679" si="16001">BH2677</f>
        <v>0</v>
      </c>
      <c r="BI2676" s="14">
        <f t="shared" ref="BI2676:BI2679" si="16002">BI2677</f>
        <v>0</v>
      </c>
      <c r="BJ2676" s="14">
        <f t="shared" ref="BJ2676:BJ2679" si="16003">BJ2677</f>
        <v>0</v>
      </c>
      <c r="BK2676" s="14">
        <f t="shared" ref="BK2676:BK2679" si="16004">BK2677</f>
        <v>0</v>
      </c>
      <c r="BL2676" s="14">
        <f t="shared" ref="BL2676:BL2679" si="16005">BL2677</f>
        <v>0</v>
      </c>
      <c r="BM2676" s="14">
        <f t="shared" ref="BM2676:BM2679" si="16006">BM2677</f>
        <v>0</v>
      </c>
      <c r="BN2676" s="14">
        <f t="shared" ref="BN2676:BN2679" si="16007">BN2677</f>
        <v>0</v>
      </c>
      <c r="BO2676" s="14">
        <f t="shared" si="15934"/>
        <v>80578.400000000009</v>
      </c>
      <c r="BP2676" s="14">
        <f t="shared" si="15935"/>
        <v>83017.700000000012</v>
      </c>
      <c r="BQ2676" s="14">
        <f t="shared" si="15936"/>
        <v>83017.700000000012</v>
      </c>
      <c r="BR2676" s="14">
        <f t="shared" ref="BR2676:BR2679" si="16008">BR2677</f>
        <v>0</v>
      </c>
      <c r="BS2676" s="14">
        <f t="shared" ref="BS2676:BS2679" si="16009">BS2677</f>
        <v>0</v>
      </c>
      <c r="BT2676" s="14">
        <f t="shared" ref="BT2676:BT2679" si="16010">BT2677</f>
        <v>0</v>
      </c>
      <c r="BU2676" s="14">
        <f t="shared" si="15937"/>
        <v>80578.400000000009</v>
      </c>
      <c r="BV2676" s="14">
        <f t="shared" si="15938"/>
        <v>83017.700000000012</v>
      </c>
      <c r="BW2676" s="14">
        <f t="shared" si="15939"/>
        <v>83017.700000000012</v>
      </c>
      <c r="BX2676" s="14">
        <f t="shared" ref="BX2676:BX2679" si="16011">BX2677</f>
        <v>0</v>
      </c>
      <c r="BY2676" s="14">
        <f t="shared" ref="BY2676:BY2679" si="16012">BY2677</f>
        <v>0</v>
      </c>
      <c r="BZ2676" s="14">
        <f t="shared" ref="BZ2676:BZ2679" si="16013">BZ2677</f>
        <v>0</v>
      </c>
      <c r="CA2676" s="14">
        <f t="shared" ref="CA2676:CA2679" si="16014">CA2677</f>
        <v>0</v>
      </c>
      <c r="CB2676" s="14">
        <f t="shared" ref="CB2676:CB2679" si="16015">CB2677</f>
        <v>0</v>
      </c>
      <c r="CC2676" s="14">
        <f t="shared" ref="CC2676:CC2679" si="16016">CC2677</f>
        <v>0</v>
      </c>
      <c r="CD2676" s="14">
        <f t="shared" ref="CD2676:CD2679" si="16017">CD2677</f>
        <v>0</v>
      </c>
      <c r="CE2676" s="14">
        <f t="shared" ref="CE2676:CE2679" si="16018">CE2677</f>
        <v>0</v>
      </c>
      <c r="CF2676" s="14">
        <f t="shared" ref="CF2676:CF2679" si="16019">CF2677</f>
        <v>0</v>
      </c>
      <c r="CG2676" s="14">
        <f t="shared" si="15940"/>
        <v>80578.400000000009</v>
      </c>
      <c r="CH2676" s="14">
        <f t="shared" ref="CH2676:CH2679" si="16020">CH2677</f>
        <v>0</v>
      </c>
      <c r="CI2676" s="84">
        <f t="shared" si="15676"/>
        <v>80578.400000000009</v>
      </c>
      <c r="CJ2676" s="14">
        <f t="shared" si="15941"/>
        <v>83017.700000000012</v>
      </c>
      <c r="CK2676" s="52">
        <f t="shared" ref="CK2676:CP2679" si="16021">CK2677</f>
        <v>0</v>
      </c>
      <c r="CL2676" s="84">
        <f t="shared" si="15677"/>
        <v>83017.700000000012</v>
      </c>
      <c r="CM2676" s="14">
        <f t="shared" si="15942"/>
        <v>83017.700000000012</v>
      </c>
      <c r="CN2676" s="52">
        <f t="shared" si="16021"/>
        <v>0</v>
      </c>
      <c r="CO2676" s="84">
        <f t="shared" si="15678"/>
        <v>83017.700000000012</v>
      </c>
      <c r="CP2676" s="14">
        <f t="shared" si="16021"/>
        <v>0</v>
      </c>
      <c r="CQ2676" s="29"/>
      <c r="CR2676" s="29"/>
      <c r="CT2676" s="1"/>
    </row>
    <row r="2677" spans="1:99" ht="15.6" customHeight="1" x14ac:dyDescent="0.3">
      <c r="A2677" s="76" t="s">
        <v>1090</v>
      </c>
      <c r="B2677" s="76" t="s">
        <v>34</v>
      </c>
      <c r="C2677" s="76" t="s">
        <v>70</v>
      </c>
      <c r="D2677" s="76" t="s">
        <v>1097</v>
      </c>
      <c r="E2677" s="88"/>
      <c r="F2677" s="77" t="s">
        <v>57</v>
      </c>
      <c r="G2677" s="14">
        <f t="shared" si="15963"/>
        <v>76421.900000000009</v>
      </c>
      <c r="H2677" s="14">
        <f t="shared" si="15964"/>
        <v>78771.700000000012</v>
      </c>
      <c r="I2677" s="14">
        <f t="shared" si="15965"/>
        <v>78771.700000000012</v>
      </c>
      <c r="J2677" s="14">
        <f t="shared" si="15966"/>
        <v>0</v>
      </c>
      <c r="K2677" s="14">
        <f t="shared" si="15967"/>
        <v>0</v>
      </c>
      <c r="L2677" s="14">
        <f t="shared" si="15968"/>
        <v>0</v>
      </c>
      <c r="M2677" s="14">
        <f t="shared" si="15777"/>
        <v>76421.900000000009</v>
      </c>
      <c r="N2677" s="14">
        <f t="shared" si="15778"/>
        <v>78771.700000000012</v>
      </c>
      <c r="O2677" s="14">
        <f t="shared" si="15779"/>
        <v>78771.700000000012</v>
      </c>
      <c r="P2677" s="14">
        <f t="shared" si="15969"/>
        <v>3996.4</v>
      </c>
      <c r="Q2677" s="14">
        <f t="shared" si="15970"/>
        <v>0</v>
      </c>
      <c r="R2677" s="14">
        <f t="shared" si="15971"/>
        <v>0</v>
      </c>
      <c r="S2677" s="14">
        <f t="shared" si="15972"/>
        <v>0</v>
      </c>
      <c r="T2677" s="14">
        <f t="shared" si="15973"/>
        <v>4133.2</v>
      </c>
      <c r="U2677" s="14">
        <f t="shared" si="15974"/>
        <v>0</v>
      </c>
      <c r="V2677" s="14">
        <f t="shared" si="15975"/>
        <v>4133.2</v>
      </c>
      <c r="W2677" s="14">
        <f t="shared" si="15976"/>
        <v>0</v>
      </c>
      <c r="X2677" s="14">
        <f t="shared" si="15977"/>
        <v>0</v>
      </c>
      <c r="Y2677" s="14">
        <f t="shared" si="15922"/>
        <v>80418.3</v>
      </c>
      <c r="Z2677" s="14">
        <f t="shared" si="15923"/>
        <v>82904.900000000009</v>
      </c>
      <c r="AA2677" s="14">
        <f t="shared" si="15924"/>
        <v>82904.900000000009</v>
      </c>
      <c r="AB2677" s="14">
        <f t="shared" si="15978"/>
        <v>160.1</v>
      </c>
      <c r="AC2677" s="14">
        <f t="shared" si="15979"/>
        <v>112.8</v>
      </c>
      <c r="AD2677" s="14">
        <f t="shared" si="15980"/>
        <v>112.8</v>
      </c>
      <c r="AE2677" s="14">
        <f t="shared" si="15925"/>
        <v>80578.400000000009</v>
      </c>
      <c r="AF2677" s="14">
        <f t="shared" si="15926"/>
        <v>83017.700000000012</v>
      </c>
      <c r="AG2677" s="14">
        <f t="shared" si="15927"/>
        <v>83017.700000000012</v>
      </c>
      <c r="AH2677" s="14">
        <f t="shared" si="15981"/>
        <v>0</v>
      </c>
      <c r="AI2677" s="14">
        <f t="shared" si="15982"/>
        <v>0</v>
      </c>
      <c r="AJ2677" s="14">
        <f t="shared" si="15983"/>
        <v>0</v>
      </c>
      <c r="AK2677" s="14">
        <f t="shared" si="15984"/>
        <v>0</v>
      </c>
      <c r="AL2677" s="14">
        <f t="shared" si="15985"/>
        <v>0</v>
      </c>
      <c r="AM2677" s="14">
        <f t="shared" si="15986"/>
        <v>0</v>
      </c>
      <c r="AN2677" s="14">
        <f t="shared" si="15987"/>
        <v>0</v>
      </c>
      <c r="AO2677" s="14">
        <f t="shared" si="15988"/>
        <v>0</v>
      </c>
      <c r="AP2677" s="14">
        <f t="shared" si="15989"/>
        <v>0</v>
      </c>
      <c r="AQ2677" s="14">
        <f t="shared" si="15990"/>
        <v>0</v>
      </c>
      <c r="AR2677" s="14">
        <f t="shared" si="15991"/>
        <v>0</v>
      </c>
      <c r="AS2677" s="14">
        <f t="shared" si="15992"/>
        <v>0</v>
      </c>
      <c r="AT2677" s="14">
        <f t="shared" si="15993"/>
        <v>0</v>
      </c>
      <c r="AU2677" s="14">
        <f t="shared" si="15994"/>
        <v>0</v>
      </c>
      <c r="AV2677" s="14">
        <f t="shared" si="15995"/>
        <v>0</v>
      </c>
      <c r="AW2677" s="14">
        <f t="shared" si="15928"/>
        <v>80578.400000000009</v>
      </c>
      <c r="AX2677" s="14">
        <f t="shared" si="15929"/>
        <v>83017.700000000012</v>
      </c>
      <c r="AY2677" s="14">
        <f t="shared" si="15930"/>
        <v>83017.700000000012</v>
      </c>
      <c r="AZ2677" s="14">
        <f t="shared" si="15996"/>
        <v>0</v>
      </c>
      <c r="BA2677" s="14">
        <f t="shared" si="15931"/>
        <v>80578.400000000009</v>
      </c>
      <c r="BB2677" s="14">
        <f t="shared" si="15932"/>
        <v>83017.700000000012</v>
      </c>
      <c r="BC2677" s="14">
        <f t="shared" si="15933"/>
        <v>83017.700000000012</v>
      </c>
      <c r="BD2677" s="14">
        <f t="shared" si="15997"/>
        <v>0</v>
      </c>
      <c r="BE2677" s="14">
        <f t="shared" si="15998"/>
        <v>0</v>
      </c>
      <c r="BF2677" s="14">
        <f t="shared" si="15999"/>
        <v>0</v>
      </c>
      <c r="BG2677" s="14">
        <f t="shared" si="16000"/>
        <v>0</v>
      </c>
      <c r="BH2677" s="14">
        <f t="shared" si="16001"/>
        <v>0</v>
      </c>
      <c r="BI2677" s="14">
        <f t="shared" si="16002"/>
        <v>0</v>
      </c>
      <c r="BJ2677" s="14">
        <f t="shared" si="16003"/>
        <v>0</v>
      </c>
      <c r="BK2677" s="14">
        <f t="shared" si="16004"/>
        <v>0</v>
      </c>
      <c r="BL2677" s="14">
        <f t="shared" si="16005"/>
        <v>0</v>
      </c>
      <c r="BM2677" s="14">
        <f t="shared" si="16006"/>
        <v>0</v>
      </c>
      <c r="BN2677" s="14">
        <f t="shared" si="16007"/>
        <v>0</v>
      </c>
      <c r="BO2677" s="14">
        <f t="shared" si="15934"/>
        <v>80578.400000000009</v>
      </c>
      <c r="BP2677" s="14">
        <f t="shared" si="15935"/>
        <v>83017.700000000012</v>
      </c>
      <c r="BQ2677" s="14">
        <f t="shared" si="15936"/>
        <v>83017.700000000012</v>
      </c>
      <c r="BR2677" s="14">
        <f t="shared" si="16008"/>
        <v>0</v>
      </c>
      <c r="BS2677" s="14">
        <f t="shared" si="16009"/>
        <v>0</v>
      </c>
      <c r="BT2677" s="14">
        <f t="shared" si="16010"/>
        <v>0</v>
      </c>
      <c r="BU2677" s="14">
        <f t="shared" si="15937"/>
        <v>80578.400000000009</v>
      </c>
      <c r="BV2677" s="14">
        <f t="shared" si="15938"/>
        <v>83017.700000000012</v>
      </c>
      <c r="BW2677" s="14">
        <f t="shared" si="15939"/>
        <v>83017.700000000012</v>
      </c>
      <c r="BX2677" s="14">
        <f t="shared" si="16011"/>
        <v>0</v>
      </c>
      <c r="BY2677" s="14">
        <f t="shared" si="16012"/>
        <v>0</v>
      </c>
      <c r="BZ2677" s="14">
        <f t="shared" si="16013"/>
        <v>0</v>
      </c>
      <c r="CA2677" s="14">
        <f t="shared" si="16014"/>
        <v>0</v>
      </c>
      <c r="CB2677" s="14">
        <f t="shared" si="16015"/>
        <v>0</v>
      </c>
      <c r="CC2677" s="14">
        <f t="shared" si="16016"/>
        <v>0</v>
      </c>
      <c r="CD2677" s="14">
        <f t="shared" si="16017"/>
        <v>0</v>
      </c>
      <c r="CE2677" s="14">
        <f t="shared" si="16018"/>
        <v>0</v>
      </c>
      <c r="CF2677" s="14">
        <f t="shared" si="16019"/>
        <v>0</v>
      </c>
      <c r="CG2677" s="14">
        <f t="shared" si="15940"/>
        <v>80578.400000000009</v>
      </c>
      <c r="CH2677" s="14">
        <f t="shared" si="16020"/>
        <v>0</v>
      </c>
      <c r="CI2677" s="84">
        <f t="shared" si="15676"/>
        <v>80578.400000000009</v>
      </c>
      <c r="CJ2677" s="14">
        <f t="shared" si="15941"/>
        <v>83017.700000000012</v>
      </c>
      <c r="CK2677" s="52">
        <f t="shared" si="16021"/>
        <v>0</v>
      </c>
      <c r="CL2677" s="84">
        <f t="shared" si="15677"/>
        <v>83017.700000000012</v>
      </c>
      <c r="CM2677" s="14">
        <f t="shared" si="15942"/>
        <v>83017.700000000012</v>
      </c>
      <c r="CN2677" s="52">
        <f t="shared" si="16021"/>
        <v>0</v>
      </c>
      <c r="CO2677" s="84">
        <f t="shared" si="15678"/>
        <v>83017.700000000012</v>
      </c>
      <c r="CP2677" s="14">
        <f t="shared" si="16021"/>
        <v>0</v>
      </c>
      <c r="CQ2677" s="29"/>
      <c r="CR2677" s="29"/>
      <c r="CT2677" s="1"/>
    </row>
    <row r="2678" spans="1:99" ht="78" customHeight="1" x14ac:dyDescent="0.3">
      <c r="A2678" s="76" t="s">
        <v>1090</v>
      </c>
      <c r="B2678" s="76" t="s">
        <v>34</v>
      </c>
      <c r="C2678" s="76" t="s">
        <v>70</v>
      </c>
      <c r="D2678" s="76" t="s">
        <v>1097</v>
      </c>
      <c r="E2678" s="76" t="s">
        <v>58</v>
      </c>
      <c r="F2678" s="77" t="s">
        <v>59</v>
      </c>
      <c r="G2678" s="14">
        <v>76421.900000000009</v>
      </c>
      <c r="H2678" s="14">
        <v>78771.700000000012</v>
      </c>
      <c r="I2678" s="14">
        <v>78771.700000000012</v>
      </c>
      <c r="J2678" s="14"/>
      <c r="K2678" s="14"/>
      <c r="L2678" s="14"/>
      <c r="M2678" s="14">
        <f t="shared" si="15777"/>
        <v>76421.900000000009</v>
      </c>
      <c r="N2678" s="14">
        <f t="shared" si="15778"/>
        <v>78771.700000000012</v>
      </c>
      <c r="O2678" s="14">
        <f t="shared" si="15779"/>
        <v>78771.700000000012</v>
      </c>
      <c r="P2678" s="14">
        <v>3996.4</v>
      </c>
      <c r="Q2678" s="14"/>
      <c r="R2678" s="14"/>
      <c r="S2678" s="14"/>
      <c r="T2678" s="14">
        <v>4133.2</v>
      </c>
      <c r="U2678" s="14"/>
      <c r="V2678" s="14">
        <v>4133.2</v>
      </c>
      <c r="W2678" s="14"/>
      <c r="X2678" s="14"/>
      <c r="Y2678" s="14">
        <f t="shared" si="15922"/>
        <v>80418.3</v>
      </c>
      <c r="Z2678" s="14">
        <f t="shared" si="15923"/>
        <v>82904.900000000009</v>
      </c>
      <c r="AA2678" s="14">
        <f t="shared" si="15924"/>
        <v>82904.900000000009</v>
      </c>
      <c r="AB2678" s="14">
        <v>160.1</v>
      </c>
      <c r="AC2678" s="14">
        <v>112.8</v>
      </c>
      <c r="AD2678" s="14">
        <v>112.8</v>
      </c>
      <c r="AE2678" s="14">
        <f t="shared" si="15925"/>
        <v>80578.400000000009</v>
      </c>
      <c r="AF2678" s="14">
        <f t="shared" si="15926"/>
        <v>83017.700000000012</v>
      </c>
      <c r="AG2678" s="14">
        <f t="shared" si="15927"/>
        <v>83017.700000000012</v>
      </c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>
        <f t="shared" si="15928"/>
        <v>80578.400000000009</v>
      </c>
      <c r="AX2678" s="14">
        <f t="shared" si="15929"/>
        <v>83017.700000000012</v>
      </c>
      <c r="AY2678" s="14">
        <f t="shared" si="15930"/>
        <v>83017.700000000012</v>
      </c>
      <c r="AZ2678" s="14"/>
      <c r="BA2678" s="14">
        <f t="shared" si="15931"/>
        <v>80578.400000000009</v>
      </c>
      <c r="BB2678" s="14">
        <f t="shared" si="15932"/>
        <v>83017.700000000012</v>
      </c>
      <c r="BC2678" s="14">
        <f t="shared" si="15933"/>
        <v>83017.700000000012</v>
      </c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>
        <f t="shared" si="15934"/>
        <v>80578.400000000009</v>
      </c>
      <c r="BP2678" s="14">
        <f t="shared" si="15935"/>
        <v>83017.700000000012</v>
      </c>
      <c r="BQ2678" s="14">
        <f t="shared" si="15936"/>
        <v>83017.700000000012</v>
      </c>
      <c r="BR2678" s="14"/>
      <c r="BS2678" s="14"/>
      <c r="BT2678" s="14"/>
      <c r="BU2678" s="14">
        <f t="shared" si="15937"/>
        <v>80578.400000000009</v>
      </c>
      <c r="BV2678" s="14">
        <f t="shared" si="15938"/>
        <v>83017.700000000012</v>
      </c>
      <c r="BW2678" s="14">
        <f t="shared" si="15939"/>
        <v>83017.700000000012</v>
      </c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>
        <f t="shared" si="15940"/>
        <v>80578.400000000009</v>
      </c>
      <c r="CH2678" s="14"/>
      <c r="CI2678" s="84">
        <f t="shared" si="15676"/>
        <v>80578.400000000009</v>
      </c>
      <c r="CJ2678" s="14">
        <f t="shared" si="15941"/>
        <v>83017.700000000012</v>
      </c>
      <c r="CK2678" s="52"/>
      <c r="CL2678" s="84">
        <f t="shared" si="15677"/>
        <v>83017.700000000012</v>
      </c>
      <c r="CM2678" s="14">
        <f t="shared" si="15942"/>
        <v>83017.700000000012</v>
      </c>
      <c r="CN2678" s="52"/>
      <c r="CO2678" s="84">
        <f t="shared" si="15678"/>
        <v>83017.700000000012</v>
      </c>
      <c r="CP2678" s="14"/>
      <c r="CQ2678" s="29"/>
      <c r="CR2678" s="29"/>
      <c r="CT2678" s="1"/>
    </row>
    <row r="2679" spans="1:99" ht="15.6" customHeight="1" x14ac:dyDescent="0.3">
      <c r="A2679" s="76" t="s">
        <v>1090</v>
      </c>
      <c r="B2679" s="76" t="s">
        <v>34</v>
      </c>
      <c r="C2679" s="76" t="s">
        <v>70</v>
      </c>
      <c r="D2679" s="76" t="s">
        <v>1098</v>
      </c>
      <c r="E2679" s="88"/>
      <c r="F2679" s="77" t="s">
        <v>150</v>
      </c>
      <c r="G2679" s="14">
        <f t="shared" si="15963"/>
        <v>154871.30000000002</v>
      </c>
      <c r="H2679" s="14">
        <f t="shared" si="15964"/>
        <v>158684.09999999998</v>
      </c>
      <c r="I2679" s="14">
        <f t="shared" si="15965"/>
        <v>158684.09999999998</v>
      </c>
      <c r="J2679" s="14">
        <f t="shared" si="15966"/>
        <v>148.19999999999999</v>
      </c>
      <c r="K2679" s="14">
        <f t="shared" si="15967"/>
        <v>148.19999999999999</v>
      </c>
      <c r="L2679" s="14">
        <f t="shared" si="15968"/>
        <v>148.19999999999999</v>
      </c>
      <c r="M2679" s="14">
        <f t="shared" si="15777"/>
        <v>155019.50000000003</v>
      </c>
      <c r="N2679" s="14">
        <f t="shared" si="15778"/>
        <v>158832.29999999999</v>
      </c>
      <c r="O2679" s="14">
        <f t="shared" si="15779"/>
        <v>158832.29999999999</v>
      </c>
      <c r="P2679" s="14">
        <f t="shared" si="15969"/>
        <v>17773.3</v>
      </c>
      <c r="Q2679" s="14">
        <f t="shared" si="15970"/>
        <v>0</v>
      </c>
      <c r="R2679" s="14">
        <f t="shared" si="15971"/>
        <v>0</v>
      </c>
      <c r="S2679" s="14">
        <f t="shared" si="15972"/>
        <v>5285.6667699999998</v>
      </c>
      <c r="T2679" s="14">
        <f t="shared" si="15973"/>
        <v>21575.7</v>
      </c>
      <c r="U2679" s="14">
        <f t="shared" si="15974"/>
        <v>0</v>
      </c>
      <c r="V2679" s="14">
        <f t="shared" si="15975"/>
        <v>21575.7</v>
      </c>
      <c r="W2679" s="14">
        <f t="shared" si="15976"/>
        <v>0</v>
      </c>
      <c r="X2679" s="14">
        <f t="shared" si="15977"/>
        <v>0</v>
      </c>
      <c r="Y2679" s="14">
        <f t="shared" si="15922"/>
        <v>178078.46677000003</v>
      </c>
      <c r="Z2679" s="14">
        <f t="shared" si="15923"/>
        <v>180408</v>
      </c>
      <c r="AA2679" s="14">
        <f t="shared" si="15924"/>
        <v>180408</v>
      </c>
      <c r="AB2679" s="14">
        <f t="shared" si="15978"/>
        <v>0</v>
      </c>
      <c r="AC2679" s="14">
        <f t="shared" si="15979"/>
        <v>0</v>
      </c>
      <c r="AD2679" s="14">
        <f t="shared" si="15980"/>
        <v>0</v>
      </c>
      <c r="AE2679" s="14">
        <f t="shared" si="15925"/>
        <v>178078.46677000003</v>
      </c>
      <c r="AF2679" s="14">
        <f t="shared" si="15926"/>
        <v>180408</v>
      </c>
      <c r="AG2679" s="14">
        <f t="shared" si="15927"/>
        <v>180408</v>
      </c>
      <c r="AH2679" s="14">
        <f t="shared" si="15981"/>
        <v>0</v>
      </c>
      <c r="AI2679" s="14">
        <f t="shared" si="15982"/>
        <v>0</v>
      </c>
      <c r="AJ2679" s="14">
        <f t="shared" si="15983"/>
        <v>0</v>
      </c>
      <c r="AK2679" s="14">
        <f t="shared" si="15984"/>
        <v>0</v>
      </c>
      <c r="AL2679" s="14">
        <f t="shared" si="15985"/>
        <v>0</v>
      </c>
      <c r="AM2679" s="14">
        <f t="shared" si="15986"/>
        <v>0</v>
      </c>
      <c r="AN2679" s="14">
        <f t="shared" si="15987"/>
        <v>0</v>
      </c>
      <c r="AO2679" s="14">
        <f t="shared" si="15988"/>
        <v>0</v>
      </c>
      <c r="AP2679" s="14">
        <f t="shared" si="15989"/>
        <v>0</v>
      </c>
      <c r="AQ2679" s="14">
        <f t="shared" si="15990"/>
        <v>0</v>
      </c>
      <c r="AR2679" s="14">
        <f t="shared" si="15991"/>
        <v>0</v>
      </c>
      <c r="AS2679" s="14">
        <f t="shared" si="15992"/>
        <v>0</v>
      </c>
      <c r="AT2679" s="14">
        <f t="shared" si="15993"/>
        <v>0</v>
      </c>
      <c r="AU2679" s="14">
        <f t="shared" si="15994"/>
        <v>0</v>
      </c>
      <c r="AV2679" s="14">
        <f t="shared" si="15995"/>
        <v>0</v>
      </c>
      <c r="AW2679" s="14">
        <f t="shared" si="15928"/>
        <v>178078.46677000003</v>
      </c>
      <c r="AX2679" s="14">
        <f t="shared" si="15929"/>
        <v>180408</v>
      </c>
      <c r="AY2679" s="14">
        <f t="shared" si="15930"/>
        <v>180408</v>
      </c>
      <c r="AZ2679" s="14">
        <f t="shared" si="15996"/>
        <v>0</v>
      </c>
      <c r="BA2679" s="14">
        <f t="shared" si="15931"/>
        <v>178078.46677000003</v>
      </c>
      <c r="BB2679" s="14">
        <f t="shared" si="15932"/>
        <v>180408</v>
      </c>
      <c r="BC2679" s="14">
        <f t="shared" si="15933"/>
        <v>180408</v>
      </c>
      <c r="BD2679" s="14">
        <f t="shared" si="15997"/>
        <v>0</v>
      </c>
      <c r="BE2679" s="14">
        <f t="shared" si="15998"/>
        <v>0</v>
      </c>
      <c r="BF2679" s="14">
        <f t="shared" si="15999"/>
        <v>10735.6</v>
      </c>
      <c r="BG2679" s="14">
        <f t="shared" si="16000"/>
        <v>0</v>
      </c>
      <c r="BH2679" s="14">
        <f t="shared" si="16001"/>
        <v>0</v>
      </c>
      <c r="BI2679" s="14">
        <f t="shared" si="16002"/>
        <v>0</v>
      </c>
      <c r="BJ2679" s="14">
        <f t="shared" si="16003"/>
        <v>14274.3</v>
      </c>
      <c r="BK2679" s="14">
        <f t="shared" si="16004"/>
        <v>0</v>
      </c>
      <c r="BL2679" s="14">
        <f t="shared" si="16005"/>
        <v>0</v>
      </c>
      <c r="BM2679" s="14">
        <f t="shared" si="16006"/>
        <v>0</v>
      </c>
      <c r="BN2679" s="14">
        <f t="shared" si="16007"/>
        <v>14274.3</v>
      </c>
      <c r="BO2679" s="14">
        <f t="shared" si="15934"/>
        <v>188814.06677000003</v>
      </c>
      <c r="BP2679" s="14">
        <f t="shared" si="15935"/>
        <v>194682.3</v>
      </c>
      <c r="BQ2679" s="14">
        <f t="shared" si="15936"/>
        <v>194682.3</v>
      </c>
      <c r="BR2679" s="14">
        <f t="shared" si="16008"/>
        <v>0</v>
      </c>
      <c r="BS2679" s="14">
        <f t="shared" si="16009"/>
        <v>0</v>
      </c>
      <c r="BT2679" s="14">
        <f t="shared" si="16010"/>
        <v>0</v>
      </c>
      <c r="BU2679" s="14">
        <f t="shared" si="15937"/>
        <v>188814.06677000003</v>
      </c>
      <c r="BV2679" s="14">
        <f t="shared" si="15938"/>
        <v>194682.3</v>
      </c>
      <c r="BW2679" s="14">
        <f t="shared" si="15939"/>
        <v>194682.3</v>
      </c>
      <c r="BX2679" s="14">
        <f t="shared" si="16011"/>
        <v>0</v>
      </c>
      <c r="BY2679" s="14">
        <f t="shared" si="16012"/>
        <v>0</v>
      </c>
      <c r="BZ2679" s="14">
        <f t="shared" si="16013"/>
        <v>0</v>
      </c>
      <c r="CA2679" s="14">
        <f t="shared" si="16014"/>
        <v>0</v>
      </c>
      <c r="CB2679" s="14">
        <f t="shared" si="16015"/>
        <v>0</v>
      </c>
      <c r="CC2679" s="14">
        <f t="shared" si="16016"/>
        <v>0</v>
      </c>
      <c r="CD2679" s="14">
        <f t="shared" si="16017"/>
        <v>0</v>
      </c>
      <c r="CE2679" s="14">
        <f t="shared" si="16018"/>
        <v>0</v>
      </c>
      <c r="CF2679" s="14">
        <f t="shared" si="16019"/>
        <v>0</v>
      </c>
      <c r="CG2679" s="14">
        <f t="shared" si="15940"/>
        <v>188814.06677000003</v>
      </c>
      <c r="CH2679" s="14">
        <f t="shared" si="16020"/>
        <v>0</v>
      </c>
      <c r="CI2679" s="84">
        <f t="shared" si="15676"/>
        <v>188814.06677000003</v>
      </c>
      <c r="CJ2679" s="14">
        <f t="shared" si="15941"/>
        <v>194682.3</v>
      </c>
      <c r="CK2679" s="52">
        <f t="shared" si="16021"/>
        <v>0</v>
      </c>
      <c r="CL2679" s="84">
        <f t="shared" si="15677"/>
        <v>194682.3</v>
      </c>
      <c r="CM2679" s="14">
        <f t="shared" si="15942"/>
        <v>194682.3</v>
      </c>
      <c r="CN2679" s="52">
        <f t="shared" si="16021"/>
        <v>0</v>
      </c>
      <c r="CO2679" s="84">
        <f t="shared" si="15678"/>
        <v>194682.3</v>
      </c>
      <c r="CP2679" s="14">
        <f t="shared" si="16021"/>
        <v>0</v>
      </c>
      <c r="CQ2679" s="29"/>
      <c r="CR2679" s="29"/>
      <c r="CT2679" s="1"/>
    </row>
    <row r="2680" spans="1:99" ht="15.6" customHeight="1" x14ac:dyDescent="0.3">
      <c r="A2680" s="76" t="s">
        <v>1090</v>
      </c>
      <c r="B2680" s="76" t="s">
        <v>34</v>
      </c>
      <c r="C2680" s="76" t="s">
        <v>70</v>
      </c>
      <c r="D2680" s="76" t="s">
        <v>1099</v>
      </c>
      <c r="E2680" s="88"/>
      <c r="F2680" s="77" t="s">
        <v>57</v>
      </c>
      <c r="G2680" s="14">
        <f t="shared" ref="G2680:L2680" si="16022">G2681+G2682</f>
        <v>154871.30000000002</v>
      </c>
      <c r="H2680" s="14">
        <f t="shared" si="16022"/>
        <v>158684.09999999998</v>
      </c>
      <c r="I2680" s="14">
        <f t="shared" si="16022"/>
        <v>158684.09999999998</v>
      </c>
      <c r="J2680" s="14">
        <f t="shared" si="16022"/>
        <v>148.19999999999999</v>
      </c>
      <c r="K2680" s="14">
        <f t="shared" si="16022"/>
        <v>148.19999999999999</v>
      </c>
      <c r="L2680" s="14">
        <f t="shared" si="16022"/>
        <v>148.19999999999999</v>
      </c>
      <c r="M2680" s="14">
        <f t="shared" si="15777"/>
        <v>155019.50000000003</v>
      </c>
      <c r="N2680" s="14">
        <f t="shared" si="15778"/>
        <v>158832.29999999999</v>
      </c>
      <c r="O2680" s="14">
        <f t="shared" si="15779"/>
        <v>158832.29999999999</v>
      </c>
      <c r="P2680" s="14">
        <f t="shared" ref="P2680:X2680" si="16023">P2681+P2682</f>
        <v>17773.3</v>
      </c>
      <c r="Q2680" s="14">
        <f t="shared" si="16023"/>
        <v>0</v>
      </c>
      <c r="R2680" s="14">
        <f t="shared" si="16023"/>
        <v>0</v>
      </c>
      <c r="S2680" s="14">
        <f t="shared" si="16023"/>
        <v>5285.6667699999998</v>
      </c>
      <c r="T2680" s="14">
        <f t="shared" si="16023"/>
        <v>21575.7</v>
      </c>
      <c r="U2680" s="14">
        <f t="shared" si="16023"/>
        <v>0</v>
      </c>
      <c r="V2680" s="14">
        <f t="shared" si="16023"/>
        <v>21575.7</v>
      </c>
      <c r="W2680" s="14">
        <f t="shared" si="16023"/>
        <v>0</v>
      </c>
      <c r="X2680" s="14">
        <f t="shared" si="16023"/>
        <v>0</v>
      </c>
      <c r="Y2680" s="14">
        <f t="shared" si="15922"/>
        <v>178078.46677000003</v>
      </c>
      <c r="Z2680" s="14">
        <f t="shared" si="15923"/>
        <v>180408</v>
      </c>
      <c r="AA2680" s="14">
        <f t="shared" si="15924"/>
        <v>180408</v>
      </c>
      <c r="AB2680" s="14">
        <f>AB2681+AB2682</f>
        <v>0</v>
      </c>
      <c r="AC2680" s="14">
        <f>AC2681+AC2682</f>
        <v>0</v>
      </c>
      <c r="AD2680" s="14">
        <f>AD2681+AD2682</f>
        <v>0</v>
      </c>
      <c r="AE2680" s="14">
        <f t="shared" si="15925"/>
        <v>178078.46677000003</v>
      </c>
      <c r="AF2680" s="14">
        <f t="shared" si="15926"/>
        <v>180408</v>
      </c>
      <c r="AG2680" s="14">
        <f t="shared" si="15927"/>
        <v>180408</v>
      </c>
      <c r="AH2680" s="14">
        <f t="shared" ref="AH2680:AV2680" si="16024">AH2681+AH2682</f>
        <v>0</v>
      </c>
      <c r="AI2680" s="14">
        <f t="shared" si="16024"/>
        <v>0</v>
      </c>
      <c r="AJ2680" s="14">
        <f t="shared" si="16024"/>
        <v>0</v>
      </c>
      <c r="AK2680" s="14">
        <f t="shared" si="16024"/>
        <v>0</v>
      </c>
      <c r="AL2680" s="14">
        <f t="shared" si="16024"/>
        <v>0</v>
      </c>
      <c r="AM2680" s="14">
        <f t="shared" si="16024"/>
        <v>0</v>
      </c>
      <c r="AN2680" s="14">
        <f t="shared" si="16024"/>
        <v>0</v>
      </c>
      <c r="AO2680" s="14">
        <f t="shared" si="16024"/>
        <v>0</v>
      </c>
      <c r="AP2680" s="14">
        <f t="shared" si="16024"/>
        <v>0</v>
      </c>
      <c r="AQ2680" s="14">
        <f t="shared" si="16024"/>
        <v>0</v>
      </c>
      <c r="AR2680" s="14">
        <f t="shared" si="16024"/>
        <v>0</v>
      </c>
      <c r="AS2680" s="14">
        <f t="shared" si="16024"/>
        <v>0</v>
      </c>
      <c r="AT2680" s="14">
        <f t="shared" si="16024"/>
        <v>0</v>
      </c>
      <c r="AU2680" s="14">
        <f t="shared" si="16024"/>
        <v>0</v>
      </c>
      <c r="AV2680" s="14">
        <f t="shared" si="16024"/>
        <v>0</v>
      </c>
      <c r="AW2680" s="14">
        <f t="shared" si="15928"/>
        <v>178078.46677000003</v>
      </c>
      <c r="AX2680" s="14">
        <f t="shared" si="15929"/>
        <v>180408</v>
      </c>
      <c r="AY2680" s="14">
        <f t="shared" si="15930"/>
        <v>180408</v>
      </c>
      <c r="AZ2680" s="14">
        <f>AZ2681+AZ2682</f>
        <v>0</v>
      </c>
      <c r="BA2680" s="14">
        <f t="shared" si="15931"/>
        <v>178078.46677000003</v>
      </c>
      <c r="BB2680" s="14">
        <f t="shared" si="15932"/>
        <v>180408</v>
      </c>
      <c r="BC2680" s="14">
        <f t="shared" si="15933"/>
        <v>180408</v>
      </c>
      <c r="BD2680" s="14">
        <f t="shared" ref="BD2680:BN2680" si="16025">BD2681+BD2682</f>
        <v>0</v>
      </c>
      <c r="BE2680" s="14">
        <f t="shared" si="16025"/>
        <v>0</v>
      </c>
      <c r="BF2680" s="14">
        <f t="shared" si="16025"/>
        <v>10735.6</v>
      </c>
      <c r="BG2680" s="14">
        <f t="shared" si="16025"/>
        <v>0</v>
      </c>
      <c r="BH2680" s="14">
        <f t="shared" si="16025"/>
        <v>0</v>
      </c>
      <c r="BI2680" s="14">
        <f t="shared" si="16025"/>
        <v>0</v>
      </c>
      <c r="BJ2680" s="14">
        <f t="shared" si="16025"/>
        <v>14274.3</v>
      </c>
      <c r="BK2680" s="14">
        <f t="shared" si="16025"/>
        <v>0</v>
      </c>
      <c r="BL2680" s="14">
        <f t="shared" si="16025"/>
        <v>0</v>
      </c>
      <c r="BM2680" s="14">
        <f t="shared" si="16025"/>
        <v>0</v>
      </c>
      <c r="BN2680" s="14">
        <f t="shared" si="16025"/>
        <v>14274.3</v>
      </c>
      <c r="BO2680" s="14">
        <f t="shared" si="15934"/>
        <v>188814.06677000003</v>
      </c>
      <c r="BP2680" s="14">
        <f t="shared" si="15935"/>
        <v>194682.3</v>
      </c>
      <c r="BQ2680" s="14">
        <f t="shared" si="15936"/>
        <v>194682.3</v>
      </c>
      <c r="BR2680" s="14">
        <f>BR2681+BR2682</f>
        <v>0</v>
      </c>
      <c r="BS2680" s="14">
        <f>BS2681+BS2682</f>
        <v>0</v>
      </c>
      <c r="BT2680" s="14">
        <f>BT2681+BT2682</f>
        <v>0</v>
      </c>
      <c r="BU2680" s="14">
        <f t="shared" si="15937"/>
        <v>188814.06677000003</v>
      </c>
      <c r="BV2680" s="14">
        <f t="shared" si="15938"/>
        <v>194682.3</v>
      </c>
      <c r="BW2680" s="14">
        <f t="shared" si="15939"/>
        <v>194682.3</v>
      </c>
      <c r="BX2680" s="14">
        <f t="shared" ref="BX2680:CF2680" si="16026">BX2681+BX2682</f>
        <v>0</v>
      </c>
      <c r="BY2680" s="14">
        <f t="shared" si="16026"/>
        <v>0</v>
      </c>
      <c r="BZ2680" s="14">
        <f t="shared" si="16026"/>
        <v>0</v>
      </c>
      <c r="CA2680" s="14">
        <f t="shared" si="16026"/>
        <v>0</v>
      </c>
      <c r="CB2680" s="14">
        <f t="shared" si="16026"/>
        <v>0</v>
      </c>
      <c r="CC2680" s="14">
        <f t="shared" si="16026"/>
        <v>0</v>
      </c>
      <c r="CD2680" s="14">
        <f t="shared" si="16026"/>
        <v>0</v>
      </c>
      <c r="CE2680" s="14">
        <f t="shared" si="16026"/>
        <v>0</v>
      </c>
      <c r="CF2680" s="14">
        <f t="shared" si="16026"/>
        <v>0</v>
      </c>
      <c r="CG2680" s="14">
        <f t="shared" si="15940"/>
        <v>188814.06677000003</v>
      </c>
      <c r="CH2680" s="14">
        <f>CH2681+CH2682</f>
        <v>0</v>
      </c>
      <c r="CI2680" s="84">
        <f t="shared" si="15676"/>
        <v>188814.06677000003</v>
      </c>
      <c r="CJ2680" s="14">
        <f t="shared" si="15941"/>
        <v>194682.3</v>
      </c>
      <c r="CK2680" s="52">
        <f>CK2681+CK2682</f>
        <v>0</v>
      </c>
      <c r="CL2680" s="84">
        <f t="shared" si="15677"/>
        <v>194682.3</v>
      </c>
      <c r="CM2680" s="14">
        <f t="shared" si="15942"/>
        <v>194682.3</v>
      </c>
      <c r="CN2680" s="52">
        <f>CN2681+CN2682</f>
        <v>0</v>
      </c>
      <c r="CO2680" s="84">
        <f t="shared" si="15678"/>
        <v>194682.3</v>
      </c>
      <c r="CP2680" s="14">
        <f>CP2681+CP2682</f>
        <v>0</v>
      </c>
      <c r="CQ2680" s="29"/>
      <c r="CR2680" s="29"/>
      <c r="CT2680" s="1"/>
    </row>
    <row r="2681" spans="1:99" ht="78" customHeight="1" x14ac:dyDescent="0.3">
      <c r="A2681" s="76" t="s">
        <v>1090</v>
      </c>
      <c r="B2681" s="76" t="s">
        <v>34</v>
      </c>
      <c r="C2681" s="76" t="s">
        <v>70</v>
      </c>
      <c r="D2681" s="76" t="s">
        <v>1099</v>
      </c>
      <c r="E2681" s="76" t="s">
        <v>58</v>
      </c>
      <c r="F2681" s="77" t="s">
        <v>59</v>
      </c>
      <c r="G2681" s="14">
        <v>125786.1</v>
      </c>
      <c r="H2681" s="14">
        <v>129628.09999999999</v>
      </c>
      <c r="I2681" s="14">
        <v>129628.09999999999</v>
      </c>
      <c r="J2681" s="14"/>
      <c r="K2681" s="14"/>
      <c r="L2681" s="14"/>
      <c r="M2681" s="14">
        <f t="shared" si="15777"/>
        <v>125786.1</v>
      </c>
      <c r="N2681" s="14">
        <f t="shared" si="15778"/>
        <v>129628.09999999999</v>
      </c>
      <c r="O2681" s="14">
        <f t="shared" si="15779"/>
        <v>129628.09999999999</v>
      </c>
      <c r="P2681" s="14">
        <v>17773.3</v>
      </c>
      <c r="Q2681" s="14"/>
      <c r="R2681" s="14"/>
      <c r="S2681" s="14"/>
      <c r="T2681" s="14">
        <v>21575.7</v>
      </c>
      <c r="U2681" s="14"/>
      <c r="V2681" s="14">
        <v>21575.7</v>
      </c>
      <c r="W2681" s="14"/>
      <c r="X2681" s="14"/>
      <c r="Y2681" s="14">
        <f t="shared" si="15922"/>
        <v>143559.4</v>
      </c>
      <c r="Z2681" s="14">
        <f t="shared" si="15923"/>
        <v>151203.79999999999</v>
      </c>
      <c r="AA2681" s="14">
        <f t="shared" si="15924"/>
        <v>151203.79999999999</v>
      </c>
      <c r="AB2681" s="14"/>
      <c r="AC2681" s="14"/>
      <c r="AD2681" s="14"/>
      <c r="AE2681" s="14">
        <f t="shared" si="15925"/>
        <v>143559.4</v>
      </c>
      <c r="AF2681" s="14">
        <f t="shared" si="15926"/>
        <v>151203.79999999999</v>
      </c>
      <c r="AG2681" s="14">
        <f t="shared" si="15927"/>
        <v>151203.79999999999</v>
      </c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>
        <f t="shared" si="15928"/>
        <v>143559.4</v>
      </c>
      <c r="AX2681" s="14">
        <f t="shared" si="15929"/>
        <v>151203.79999999999</v>
      </c>
      <c r="AY2681" s="14">
        <f t="shared" si="15930"/>
        <v>151203.79999999999</v>
      </c>
      <c r="AZ2681" s="14"/>
      <c r="BA2681" s="14">
        <f t="shared" si="15931"/>
        <v>143559.4</v>
      </c>
      <c r="BB2681" s="14">
        <f t="shared" si="15932"/>
        <v>151203.79999999999</v>
      </c>
      <c r="BC2681" s="14">
        <f t="shared" si="15933"/>
        <v>151203.79999999999</v>
      </c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>
        <f t="shared" si="15934"/>
        <v>143559.4</v>
      </c>
      <c r="BP2681" s="14">
        <f t="shared" si="15935"/>
        <v>151203.79999999999</v>
      </c>
      <c r="BQ2681" s="14">
        <f t="shared" si="15936"/>
        <v>151203.79999999999</v>
      </c>
      <c r="BR2681" s="14"/>
      <c r="BS2681" s="14"/>
      <c r="BT2681" s="14"/>
      <c r="BU2681" s="14">
        <f t="shared" si="15937"/>
        <v>143559.4</v>
      </c>
      <c r="BV2681" s="14">
        <f t="shared" si="15938"/>
        <v>151203.79999999999</v>
      </c>
      <c r="BW2681" s="14">
        <f t="shared" si="15939"/>
        <v>151203.79999999999</v>
      </c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>
        <f t="shared" si="15940"/>
        <v>143559.4</v>
      </c>
      <c r="CH2681" s="14"/>
      <c r="CI2681" s="84">
        <f t="shared" si="15676"/>
        <v>143559.4</v>
      </c>
      <c r="CJ2681" s="14">
        <f t="shared" si="15941"/>
        <v>151203.79999999999</v>
      </c>
      <c r="CK2681" s="52"/>
      <c r="CL2681" s="84">
        <f t="shared" si="15677"/>
        <v>151203.79999999999</v>
      </c>
      <c r="CM2681" s="14">
        <f t="shared" si="15942"/>
        <v>151203.79999999999</v>
      </c>
      <c r="CN2681" s="52"/>
      <c r="CO2681" s="84">
        <f t="shared" si="15678"/>
        <v>151203.79999999999</v>
      </c>
      <c r="CP2681" s="14"/>
      <c r="CQ2681" s="29"/>
      <c r="CR2681" s="29"/>
      <c r="CT2681" s="1"/>
    </row>
    <row r="2682" spans="1:99" ht="31.2" customHeight="1" x14ac:dyDescent="0.3">
      <c r="A2682" s="76" t="s">
        <v>1090</v>
      </c>
      <c r="B2682" s="76" t="s">
        <v>34</v>
      </c>
      <c r="C2682" s="76" t="s">
        <v>70</v>
      </c>
      <c r="D2682" s="76" t="s">
        <v>1099</v>
      </c>
      <c r="E2682" s="76" t="s">
        <v>46</v>
      </c>
      <c r="F2682" s="77" t="s">
        <v>47</v>
      </c>
      <c r="G2682" s="14">
        <v>29085.200000000001</v>
      </c>
      <c r="H2682" s="14">
        <v>29056</v>
      </c>
      <c r="I2682" s="14">
        <v>29056</v>
      </c>
      <c r="J2682" s="14">
        <v>148.19999999999999</v>
      </c>
      <c r="K2682" s="14">
        <v>148.19999999999999</v>
      </c>
      <c r="L2682" s="14">
        <v>148.19999999999999</v>
      </c>
      <c r="M2682" s="14">
        <f t="shared" si="15777"/>
        <v>29233.4</v>
      </c>
      <c r="N2682" s="14">
        <f t="shared" si="15778"/>
        <v>29204.2</v>
      </c>
      <c r="O2682" s="14">
        <f t="shared" si="15779"/>
        <v>29204.2</v>
      </c>
      <c r="P2682" s="14"/>
      <c r="Q2682" s="14"/>
      <c r="R2682" s="14"/>
      <c r="S2682" s="14">
        <v>5285.6667699999998</v>
      </c>
      <c r="T2682" s="14"/>
      <c r="U2682" s="14"/>
      <c r="V2682" s="14"/>
      <c r="W2682" s="14"/>
      <c r="X2682" s="14"/>
      <c r="Y2682" s="14">
        <f t="shared" si="15922"/>
        <v>34519.066770000005</v>
      </c>
      <c r="Z2682" s="14">
        <f t="shared" si="15923"/>
        <v>29204.2</v>
      </c>
      <c r="AA2682" s="14">
        <f t="shared" si="15924"/>
        <v>29204.2</v>
      </c>
      <c r="AB2682" s="14"/>
      <c r="AC2682" s="14"/>
      <c r="AD2682" s="14"/>
      <c r="AE2682" s="14">
        <f t="shared" si="15925"/>
        <v>34519.066770000005</v>
      </c>
      <c r="AF2682" s="14">
        <f t="shared" si="15926"/>
        <v>29204.2</v>
      </c>
      <c r="AG2682" s="14">
        <f t="shared" si="15927"/>
        <v>29204.2</v>
      </c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>
        <f t="shared" si="15928"/>
        <v>34519.066770000005</v>
      </c>
      <c r="AX2682" s="14">
        <f t="shared" si="15929"/>
        <v>29204.2</v>
      </c>
      <c r="AY2682" s="14">
        <f t="shared" si="15930"/>
        <v>29204.2</v>
      </c>
      <c r="AZ2682" s="14"/>
      <c r="BA2682" s="14">
        <f t="shared" si="15931"/>
        <v>34519.066770000005</v>
      </c>
      <c r="BB2682" s="14">
        <f t="shared" si="15932"/>
        <v>29204.2</v>
      </c>
      <c r="BC2682" s="14">
        <f t="shared" si="15933"/>
        <v>29204.2</v>
      </c>
      <c r="BD2682" s="14"/>
      <c r="BE2682" s="14"/>
      <c r="BF2682" s="14">
        <v>10735.6</v>
      </c>
      <c r="BG2682" s="14"/>
      <c r="BH2682" s="14"/>
      <c r="BI2682" s="14"/>
      <c r="BJ2682" s="14">
        <v>14274.3</v>
      </c>
      <c r="BK2682" s="14"/>
      <c r="BL2682" s="14"/>
      <c r="BM2682" s="14"/>
      <c r="BN2682" s="14">
        <v>14274.3</v>
      </c>
      <c r="BO2682" s="14">
        <f t="shared" si="15934"/>
        <v>45254.666770000003</v>
      </c>
      <c r="BP2682" s="14">
        <f t="shared" si="15935"/>
        <v>43478.5</v>
      </c>
      <c r="BQ2682" s="14">
        <f t="shared" si="15936"/>
        <v>43478.5</v>
      </c>
      <c r="BR2682" s="14"/>
      <c r="BS2682" s="14"/>
      <c r="BT2682" s="14"/>
      <c r="BU2682" s="14">
        <f t="shared" si="15937"/>
        <v>45254.666770000003</v>
      </c>
      <c r="BV2682" s="14">
        <f t="shared" si="15938"/>
        <v>43478.5</v>
      </c>
      <c r="BW2682" s="14">
        <f t="shared" si="15939"/>
        <v>43478.5</v>
      </c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>
        <f t="shared" si="15940"/>
        <v>45254.666770000003</v>
      </c>
      <c r="CH2682" s="14"/>
      <c r="CI2682" s="84">
        <f t="shared" si="15676"/>
        <v>45254.666770000003</v>
      </c>
      <c r="CJ2682" s="14">
        <f t="shared" si="15941"/>
        <v>43478.5</v>
      </c>
      <c r="CK2682" s="52"/>
      <c r="CL2682" s="84">
        <f t="shared" si="15677"/>
        <v>43478.5</v>
      </c>
      <c r="CM2682" s="14">
        <f t="shared" si="15942"/>
        <v>43478.5</v>
      </c>
      <c r="CN2682" s="52"/>
      <c r="CO2682" s="84">
        <f t="shared" si="15678"/>
        <v>43478.5</v>
      </c>
      <c r="CP2682" s="14"/>
      <c r="CQ2682" s="29"/>
      <c r="CR2682" s="29">
        <v>41</v>
      </c>
      <c r="CT2682" s="1"/>
    </row>
    <row r="2683" spans="1:99" s="87" customFormat="1" ht="15.6" customHeight="1" x14ac:dyDescent="0.3">
      <c r="A2683" s="74" t="s">
        <v>1090</v>
      </c>
      <c r="B2683" s="74" t="s">
        <v>34</v>
      </c>
      <c r="C2683" s="74" t="s">
        <v>36</v>
      </c>
      <c r="D2683" s="74"/>
      <c r="E2683" s="79"/>
      <c r="F2683" s="75" t="s">
        <v>37</v>
      </c>
      <c r="G2683" s="25">
        <f t="shared" ref="G2683:G2684" si="16027">G2684</f>
        <v>47367</v>
      </c>
      <c r="H2683" s="25">
        <f t="shared" ref="H2683:H2684" si="16028">H2684</f>
        <v>47568.6</v>
      </c>
      <c r="I2683" s="25">
        <f t="shared" ref="I2683:I2684" si="16029">I2684</f>
        <v>47568.6</v>
      </c>
      <c r="J2683" s="25">
        <f t="shared" ref="J2683:J2684" si="16030">J2684</f>
        <v>0</v>
      </c>
      <c r="K2683" s="25">
        <f t="shared" ref="K2683:K2684" si="16031">K2684</f>
        <v>0</v>
      </c>
      <c r="L2683" s="25">
        <f t="shared" ref="L2683:L2684" si="16032">L2684</f>
        <v>0</v>
      </c>
      <c r="M2683" s="25">
        <f t="shared" si="15777"/>
        <v>47367</v>
      </c>
      <c r="N2683" s="25">
        <f t="shared" si="15778"/>
        <v>47568.6</v>
      </c>
      <c r="O2683" s="25">
        <f t="shared" si="15779"/>
        <v>47568.6</v>
      </c>
      <c r="P2683" s="25">
        <f t="shared" ref="P2683:P2684" si="16033">P2684</f>
        <v>0</v>
      </c>
      <c r="Q2683" s="25">
        <f t="shared" ref="Q2683:Q2684" si="16034">Q2684</f>
        <v>0</v>
      </c>
      <c r="R2683" s="25">
        <f t="shared" ref="R2683:R2684" si="16035">R2684</f>
        <v>0</v>
      </c>
      <c r="S2683" s="25">
        <f t="shared" ref="S2683:S2684" si="16036">S2684</f>
        <v>0</v>
      </c>
      <c r="T2683" s="25">
        <f t="shared" ref="T2683:T2684" si="16037">T2684</f>
        <v>0</v>
      </c>
      <c r="U2683" s="25">
        <f t="shared" ref="U2683:U2684" si="16038">U2684</f>
        <v>0</v>
      </c>
      <c r="V2683" s="25">
        <f t="shared" ref="V2683:V2684" si="16039">V2684</f>
        <v>0</v>
      </c>
      <c r="W2683" s="25">
        <f t="shared" ref="W2683:W2684" si="16040">W2684</f>
        <v>0</v>
      </c>
      <c r="X2683" s="25">
        <f t="shared" ref="X2683:X2684" si="16041">X2684</f>
        <v>0</v>
      </c>
      <c r="Y2683" s="25">
        <f t="shared" si="15922"/>
        <v>47367</v>
      </c>
      <c r="Z2683" s="25">
        <f t="shared" si="15923"/>
        <v>47568.6</v>
      </c>
      <c r="AA2683" s="25">
        <f t="shared" si="15924"/>
        <v>47568.6</v>
      </c>
      <c r="AB2683" s="25">
        <f t="shared" ref="AB2683:AB2684" si="16042">AB2684</f>
        <v>0</v>
      </c>
      <c r="AC2683" s="25">
        <f t="shared" ref="AC2683:AC2684" si="16043">AC2684</f>
        <v>0</v>
      </c>
      <c r="AD2683" s="25">
        <f t="shared" ref="AD2683:AD2684" si="16044">AD2684</f>
        <v>0</v>
      </c>
      <c r="AE2683" s="25">
        <f t="shared" si="15925"/>
        <v>47367</v>
      </c>
      <c r="AF2683" s="25">
        <f t="shared" si="15926"/>
        <v>47568.6</v>
      </c>
      <c r="AG2683" s="25">
        <f t="shared" si="15927"/>
        <v>47568.6</v>
      </c>
      <c r="AH2683" s="25">
        <f t="shared" ref="AH2683:AH2684" si="16045">AH2684</f>
        <v>0</v>
      </c>
      <c r="AI2683" s="25">
        <f t="shared" ref="AI2683:AI2684" si="16046">AI2684</f>
        <v>0</v>
      </c>
      <c r="AJ2683" s="25">
        <f t="shared" ref="AJ2683:AJ2684" si="16047">AJ2684</f>
        <v>0</v>
      </c>
      <c r="AK2683" s="25">
        <f t="shared" ref="AK2683:AK2684" si="16048">AK2684</f>
        <v>0</v>
      </c>
      <c r="AL2683" s="25">
        <f t="shared" ref="AL2683:AL2684" si="16049">AL2684</f>
        <v>0</v>
      </c>
      <c r="AM2683" s="25">
        <f t="shared" ref="AM2683:AM2684" si="16050">AM2684</f>
        <v>0</v>
      </c>
      <c r="AN2683" s="25">
        <f t="shared" ref="AN2683:AN2684" si="16051">AN2684</f>
        <v>0</v>
      </c>
      <c r="AO2683" s="25">
        <f t="shared" ref="AO2683:AO2684" si="16052">AO2684</f>
        <v>0</v>
      </c>
      <c r="AP2683" s="25">
        <f t="shared" ref="AP2683:AP2684" si="16053">AP2684</f>
        <v>0</v>
      </c>
      <c r="AQ2683" s="25">
        <f t="shared" ref="AQ2683:AQ2684" si="16054">AQ2684</f>
        <v>0</v>
      </c>
      <c r="AR2683" s="25">
        <f t="shared" ref="AR2683:AR2684" si="16055">AR2684</f>
        <v>0</v>
      </c>
      <c r="AS2683" s="25">
        <f t="shared" ref="AS2683:AS2684" si="16056">AS2684</f>
        <v>0</v>
      </c>
      <c r="AT2683" s="25">
        <f t="shared" ref="AT2683:AT2684" si="16057">AT2684</f>
        <v>0</v>
      </c>
      <c r="AU2683" s="25">
        <f t="shared" ref="AU2683:AU2684" si="16058">AU2684</f>
        <v>0</v>
      </c>
      <c r="AV2683" s="25">
        <f t="shared" ref="AV2683:AV2684" si="16059">AV2684</f>
        <v>0</v>
      </c>
      <c r="AW2683" s="25">
        <f t="shared" si="15928"/>
        <v>47367</v>
      </c>
      <c r="AX2683" s="25">
        <f t="shared" si="15929"/>
        <v>47568.6</v>
      </c>
      <c r="AY2683" s="25">
        <f t="shared" si="15930"/>
        <v>47568.6</v>
      </c>
      <c r="AZ2683" s="25">
        <f t="shared" ref="AZ2683:AZ2684" si="16060">AZ2684</f>
        <v>0</v>
      </c>
      <c r="BA2683" s="25">
        <f t="shared" si="15931"/>
        <v>47367</v>
      </c>
      <c r="BB2683" s="25">
        <f t="shared" si="15932"/>
        <v>47568.6</v>
      </c>
      <c r="BC2683" s="25">
        <f t="shared" si="15933"/>
        <v>47568.6</v>
      </c>
      <c r="BD2683" s="25">
        <f t="shared" ref="BD2683:BD2684" si="16061">BD2684</f>
        <v>0</v>
      </c>
      <c r="BE2683" s="25">
        <f t="shared" ref="BE2683:BE2684" si="16062">BE2684</f>
        <v>0</v>
      </c>
      <c r="BF2683" s="25">
        <f t="shared" ref="BF2683:BF2684" si="16063">BF2684</f>
        <v>0</v>
      </c>
      <c r="BG2683" s="25">
        <f t="shared" ref="BG2683:BG2684" si="16064">BG2684</f>
        <v>0</v>
      </c>
      <c r="BH2683" s="25">
        <f t="shared" ref="BH2683:BH2684" si="16065">BH2684</f>
        <v>0</v>
      </c>
      <c r="BI2683" s="25">
        <f t="shared" ref="BI2683:BI2684" si="16066">BI2684</f>
        <v>0</v>
      </c>
      <c r="BJ2683" s="25">
        <f t="shared" ref="BJ2683:BJ2684" si="16067">BJ2684</f>
        <v>0</v>
      </c>
      <c r="BK2683" s="25">
        <f t="shared" ref="BK2683:BK2684" si="16068">BK2684</f>
        <v>0</v>
      </c>
      <c r="BL2683" s="25">
        <f t="shared" ref="BL2683:BL2684" si="16069">BL2684</f>
        <v>0</v>
      </c>
      <c r="BM2683" s="25">
        <f t="shared" ref="BM2683:BM2684" si="16070">BM2684</f>
        <v>0</v>
      </c>
      <c r="BN2683" s="25">
        <f t="shared" ref="BN2683:BN2684" si="16071">BN2684</f>
        <v>0</v>
      </c>
      <c r="BO2683" s="25">
        <f t="shared" si="15934"/>
        <v>47367</v>
      </c>
      <c r="BP2683" s="25">
        <f t="shared" si="15935"/>
        <v>47568.6</v>
      </c>
      <c r="BQ2683" s="25">
        <f t="shared" si="15936"/>
        <v>47568.6</v>
      </c>
      <c r="BR2683" s="25">
        <f t="shared" ref="BR2683:BR2684" si="16072">BR2684</f>
        <v>0</v>
      </c>
      <c r="BS2683" s="25">
        <f t="shared" ref="BS2683:BS2684" si="16073">BS2684</f>
        <v>0</v>
      </c>
      <c r="BT2683" s="25">
        <f t="shared" ref="BT2683:BT2684" si="16074">BT2684</f>
        <v>0</v>
      </c>
      <c r="BU2683" s="25">
        <f t="shared" si="15937"/>
        <v>47367</v>
      </c>
      <c r="BV2683" s="25">
        <f t="shared" si="15938"/>
        <v>47568.6</v>
      </c>
      <c r="BW2683" s="25">
        <f t="shared" si="15939"/>
        <v>47568.6</v>
      </c>
      <c r="BX2683" s="25">
        <f t="shared" ref="BX2683:BX2684" si="16075">BX2684</f>
        <v>0</v>
      </c>
      <c r="BY2683" s="25">
        <f t="shared" ref="BY2683:BY2684" si="16076">BY2684</f>
        <v>0</v>
      </c>
      <c r="BZ2683" s="25">
        <f t="shared" ref="BZ2683:BZ2684" si="16077">BZ2684</f>
        <v>0</v>
      </c>
      <c r="CA2683" s="25">
        <f t="shared" ref="CA2683:CA2684" si="16078">CA2684</f>
        <v>0</v>
      </c>
      <c r="CB2683" s="25">
        <f t="shared" ref="CB2683:CB2684" si="16079">CB2684</f>
        <v>0</v>
      </c>
      <c r="CC2683" s="25">
        <f t="shared" ref="CC2683:CC2684" si="16080">CC2684</f>
        <v>0</v>
      </c>
      <c r="CD2683" s="25">
        <f t="shared" ref="CD2683:CD2684" si="16081">CD2684</f>
        <v>0</v>
      </c>
      <c r="CE2683" s="25">
        <f t="shared" ref="CE2683:CE2684" si="16082">CE2684</f>
        <v>0</v>
      </c>
      <c r="CF2683" s="25">
        <f t="shared" ref="CF2683:CF2684" si="16083">CF2684</f>
        <v>0</v>
      </c>
      <c r="CG2683" s="25">
        <f t="shared" si="15940"/>
        <v>47367</v>
      </c>
      <c r="CH2683" s="25">
        <f t="shared" ref="CH2683:CH2684" si="16084">CH2684</f>
        <v>0</v>
      </c>
      <c r="CI2683" s="83">
        <f t="shared" si="15676"/>
        <v>47367</v>
      </c>
      <c r="CJ2683" s="25">
        <f t="shared" si="15941"/>
        <v>47568.6</v>
      </c>
      <c r="CK2683" s="25">
        <f t="shared" ref="CK2683:CP2684" si="16085">CK2684</f>
        <v>0</v>
      </c>
      <c r="CL2683" s="83">
        <f t="shared" si="15677"/>
        <v>47568.6</v>
      </c>
      <c r="CM2683" s="25">
        <f t="shared" si="15942"/>
        <v>47568.6</v>
      </c>
      <c r="CN2683" s="25">
        <f t="shared" si="16085"/>
        <v>0</v>
      </c>
      <c r="CO2683" s="83">
        <f t="shared" si="15678"/>
        <v>47568.6</v>
      </c>
      <c r="CP2683" s="25">
        <f t="shared" si="16085"/>
        <v>0</v>
      </c>
      <c r="CQ2683" s="26"/>
      <c r="CR2683" s="26"/>
      <c r="CS2683" s="22"/>
      <c r="CT2683" s="22"/>
      <c r="CU2683" s="22"/>
    </row>
    <row r="2684" spans="1:99" ht="31.2" customHeight="1" x14ac:dyDescent="0.3">
      <c r="A2684" s="76" t="s">
        <v>1090</v>
      </c>
      <c r="B2684" s="76" t="s">
        <v>34</v>
      </c>
      <c r="C2684" s="76" t="s">
        <v>36</v>
      </c>
      <c r="D2684" s="76" t="s">
        <v>62</v>
      </c>
      <c r="E2684" s="88"/>
      <c r="F2684" s="77" t="s">
        <v>63</v>
      </c>
      <c r="G2684" s="14">
        <f t="shared" si="16027"/>
        <v>47367</v>
      </c>
      <c r="H2684" s="14">
        <f t="shared" si="16028"/>
        <v>47568.6</v>
      </c>
      <c r="I2684" s="14">
        <f t="shared" si="16029"/>
        <v>47568.6</v>
      </c>
      <c r="J2684" s="14">
        <f t="shared" si="16030"/>
        <v>0</v>
      </c>
      <c r="K2684" s="14">
        <f t="shared" si="16031"/>
        <v>0</v>
      </c>
      <c r="L2684" s="14">
        <f t="shared" si="16032"/>
        <v>0</v>
      </c>
      <c r="M2684" s="14">
        <f t="shared" si="15777"/>
        <v>47367</v>
      </c>
      <c r="N2684" s="14">
        <f t="shared" si="15778"/>
        <v>47568.6</v>
      </c>
      <c r="O2684" s="14">
        <f t="shared" si="15779"/>
        <v>47568.6</v>
      </c>
      <c r="P2684" s="14">
        <f t="shared" si="16033"/>
        <v>0</v>
      </c>
      <c r="Q2684" s="14">
        <f t="shared" si="16034"/>
        <v>0</v>
      </c>
      <c r="R2684" s="14">
        <f t="shared" si="16035"/>
        <v>0</v>
      </c>
      <c r="S2684" s="14">
        <f t="shared" si="16036"/>
        <v>0</v>
      </c>
      <c r="T2684" s="14">
        <f t="shared" si="16037"/>
        <v>0</v>
      </c>
      <c r="U2684" s="14">
        <f t="shared" si="16038"/>
        <v>0</v>
      </c>
      <c r="V2684" s="14">
        <f t="shared" si="16039"/>
        <v>0</v>
      </c>
      <c r="W2684" s="14">
        <f t="shared" si="16040"/>
        <v>0</v>
      </c>
      <c r="X2684" s="14">
        <f t="shared" si="16041"/>
        <v>0</v>
      </c>
      <c r="Y2684" s="14">
        <f t="shared" si="15922"/>
        <v>47367</v>
      </c>
      <c r="Z2684" s="14">
        <f t="shared" si="15923"/>
        <v>47568.6</v>
      </c>
      <c r="AA2684" s="14">
        <f t="shared" si="15924"/>
        <v>47568.6</v>
      </c>
      <c r="AB2684" s="14">
        <f t="shared" si="16042"/>
        <v>0</v>
      </c>
      <c r="AC2684" s="14">
        <f t="shared" si="16043"/>
        <v>0</v>
      </c>
      <c r="AD2684" s="14">
        <f t="shared" si="16044"/>
        <v>0</v>
      </c>
      <c r="AE2684" s="14">
        <f t="shared" si="15925"/>
        <v>47367</v>
      </c>
      <c r="AF2684" s="14">
        <f t="shared" si="15926"/>
        <v>47568.6</v>
      </c>
      <c r="AG2684" s="14">
        <f t="shared" si="15927"/>
        <v>47568.6</v>
      </c>
      <c r="AH2684" s="14">
        <f t="shared" si="16045"/>
        <v>0</v>
      </c>
      <c r="AI2684" s="14">
        <f t="shared" si="16046"/>
        <v>0</v>
      </c>
      <c r="AJ2684" s="14">
        <f t="shared" si="16047"/>
        <v>0</v>
      </c>
      <c r="AK2684" s="14">
        <f t="shared" si="16048"/>
        <v>0</v>
      </c>
      <c r="AL2684" s="14">
        <f t="shared" si="16049"/>
        <v>0</v>
      </c>
      <c r="AM2684" s="14">
        <f t="shared" si="16050"/>
        <v>0</v>
      </c>
      <c r="AN2684" s="14">
        <f t="shared" si="16051"/>
        <v>0</v>
      </c>
      <c r="AO2684" s="14">
        <f t="shared" si="16052"/>
        <v>0</v>
      </c>
      <c r="AP2684" s="14">
        <f t="shared" si="16053"/>
        <v>0</v>
      </c>
      <c r="AQ2684" s="14">
        <f t="shared" si="16054"/>
        <v>0</v>
      </c>
      <c r="AR2684" s="14">
        <f t="shared" si="16055"/>
        <v>0</v>
      </c>
      <c r="AS2684" s="14">
        <f t="shared" si="16056"/>
        <v>0</v>
      </c>
      <c r="AT2684" s="14">
        <f t="shared" si="16057"/>
        <v>0</v>
      </c>
      <c r="AU2684" s="14">
        <f t="shared" si="16058"/>
        <v>0</v>
      </c>
      <c r="AV2684" s="14">
        <f t="shared" si="16059"/>
        <v>0</v>
      </c>
      <c r="AW2684" s="14">
        <f t="shared" si="15928"/>
        <v>47367</v>
      </c>
      <c r="AX2684" s="14">
        <f t="shared" si="15929"/>
        <v>47568.6</v>
      </c>
      <c r="AY2684" s="14">
        <f t="shared" si="15930"/>
        <v>47568.6</v>
      </c>
      <c r="AZ2684" s="14">
        <f t="shared" si="16060"/>
        <v>0</v>
      </c>
      <c r="BA2684" s="14">
        <f t="shared" si="15931"/>
        <v>47367</v>
      </c>
      <c r="BB2684" s="14">
        <f t="shared" si="15932"/>
        <v>47568.6</v>
      </c>
      <c r="BC2684" s="14">
        <f t="shared" si="15933"/>
        <v>47568.6</v>
      </c>
      <c r="BD2684" s="14">
        <f t="shared" si="16061"/>
        <v>0</v>
      </c>
      <c r="BE2684" s="14">
        <f t="shared" si="16062"/>
        <v>0</v>
      </c>
      <c r="BF2684" s="14">
        <f t="shared" si="16063"/>
        <v>0</v>
      </c>
      <c r="BG2684" s="14">
        <f t="shared" si="16064"/>
        <v>0</v>
      </c>
      <c r="BH2684" s="14">
        <f t="shared" si="16065"/>
        <v>0</v>
      </c>
      <c r="BI2684" s="14">
        <f t="shared" si="16066"/>
        <v>0</v>
      </c>
      <c r="BJ2684" s="14">
        <f t="shared" si="16067"/>
        <v>0</v>
      </c>
      <c r="BK2684" s="14">
        <f t="shared" si="16068"/>
        <v>0</v>
      </c>
      <c r="BL2684" s="14">
        <f t="shared" si="16069"/>
        <v>0</v>
      </c>
      <c r="BM2684" s="14">
        <f t="shared" si="16070"/>
        <v>0</v>
      </c>
      <c r="BN2684" s="14">
        <f t="shared" si="16071"/>
        <v>0</v>
      </c>
      <c r="BO2684" s="14">
        <f t="shared" si="15934"/>
        <v>47367</v>
      </c>
      <c r="BP2684" s="14">
        <f t="shared" si="15935"/>
        <v>47568.6</v>
      </c>
      <c r="BQ2684" s="14">
        <f t="shared" si="15936"/>
        <v>47568.6</v>
      </c>
      <c r="BR2684" s="14">
        <f t="shared" si="16072"/>
        <v>0</v>
      </c>
      <c r="BS2684" s="14">
        <f t="shared" si="16073"/>
        <v>0</v>
      </c>
      <c r="BT2684" s="14">
        <f t="shared" si="16074"/>
        <v>0</v>
      </c>
      <c r="BU2684" s="14">
        <f t="shared" si="15937"/>
        <v>47367</v>
      </c>
      <c r="BV2684" s="14">
        <f t="shared" si="15938"/>
        <v>47568.6</v>
      </c>
      <c r="BW2684" s="14">
        <f t="shared" si="15939"/>
        <v>47568.6</v>
      </c>
      <c r="BX2684" s="14">
        <f t="shared" si="16075"/>
        <v>0</v>
      </c>
      <c r="BY2684" s="14">
        <f t="shared" si="16076"/>
        <v>0</v>
      </c>
      <c r="BZ2684" s="14">
        <f t="shared" si="16077"/>
        <v>0</v>
      </c>
      <c r="CA2684" s="14">
        <f t="shared" si="16078"/>
        <v>0</v>
      </c>
      <c r="CB2684" s="14">
        <f t="shared" si="16079"/>
        <v>0</v>
      </c>
      <c r="CC2684" s="14">
        <f t="shared" si="16080"/>
        <v>0</v>
      </c>
      <c r="CD2684" s="14">
        <f t="shared" si="16081"/>
        <v>0</v>
      </c>
      <c r="CE2684" s="14">
        <f t="shared" si="16082"/>
        <v>0</v>
      </c>
      <c r="CF2684" s="14">
        <f t="shared" si="16083"/>
        <v>0</v>
      </c>
      <c r="CG2684" s="14">
        <f t="shared" si="15940"/>
        <v>47367</v>
      </c>
      <c r="CH2684" s="14">
        <f t="shared" si="16084"/>
        <v>0</v>
      </c>
      <c r="CI2684" s="84">
        <f t="shared" si="15676"/>
        <v>47367</v>
      </c>
      <c r="CJ2684" s="14">
        <f t="shared" si="15941"/>
        <v>47568.6</v>
      </c>
      <c r="CK2684" s="52">
        <f t="shared" si="16085"/>
        <v>0</v>
      </c>
      <c r="CL2684" s="84">
        <f t="shared" si="15677"/>
        <v>47568.6</v>
      </c>
      <c r="CM2684" s="14">
        <f t="shared" si="15942"/>
        <v>47568.6</v>
      </c>
      <c r="CN2684" s="52">
        <f t="shared" si="16085"/>
        <v>0</v>
      </c>
      <c r="CO2684" s="84">
        <f t="shared" si="15678"/>
        <v>47568.6</v>
      </c>
      <c r="CP2684" s="14">
        <f t="shared" si="16085"/>
        <v>0</v>
      </c>
      <c r="CQ2684" s="29"/>
      <c r="CR2684" s="29"/>
      <c r="CT2684" s="1"/>
    </row>
    <row r="2685" spans="1:99" ht="15.6" customHeight="1" x14ac:dyDescent="0.3">
      <c r="A2685" s="76" t="s">
        <v>1090</v>
      </c>
      <c r="B2685" s="76" t="s">
        <v>34</v>
      </c>
      <c r="C2685" s="76" t="s">
        <v>36</v>
      </c>
      <c r="D2685" s="76" t="s">
        <v>64</v>
      </c>
      <c r="E2685" s="88"/>
      <c r="F2685" s="77" t="s">
        <v>65</v>
      </c>
      <c r="G2685" s="14">
        <f t="shared" ref="G2685:L2685" si="16086">G2686+G2688+G2690</f>
        <v>47367</v>
      </c>
      <c r="H2685" s="14">
        <f t="shared" si="16086"/>
        <v>47568.6</v>
      </c>
      <c r="I2685" s="14">
        <f t="shared" si="16086"/>
        <v>47568.6</v>
      </c>
      <c r="J2685" s="14">
        <f t="shared" si="16086"/>
        <v>0</v>
      </c>
      <c r="K2685" s="14">
        <f t="shared" si="16086"/>
        <v>0</v>
      </c>
      <c r="L2685" s="14">
        <f t="shared" si="16086"/>
        <v>0</v>
      </c>
      <c r="M2685" s="14">
        <f t="shared" si="15777"/>
        <v>47367</v>
      </c>
      <c r="N2685" s="14">
        <f t="shared" si="15778"/>
        <v>47568.6</v>
      </c>
      <c r="O2685" s="14">
        <f t="shared" si="15779"/>
        <v>47568.6</v>
      </c>
      <c r="P2685" s="14">
        <f t="shared" ref="P2685:X2685" si="16087">P2686+P2688+P2690</f>
        <v>0</v>
      </c>
      <c r="Q2685" s="14">
        <f t="shared" si="16087"/>
        <v>0</v>
      </c>
      <c r="R2685" s="14">
        <f t="shared" si="16087"/>
        <v>0</v>
      </c>
      <c r="S2685" s="14">
        <f t="shared" si="16087"/>
        <v>0</v>
      </c>
      <c r="T2685" s="14">
        <f t="shared" si="16087"/>
        <v>0</v>
      </c>
      <c r="U2685" s="14">
        <f t="shared" si="16087"/>
        <v>0</v>
      </c>
      <c r="V2685" s="14">
        <f t="shared" si="16087"/>
        <v>0</v>
      </c>
      <c r="W2685" s="14">
        <f t="shared" si="16087"/>
        <v>0</v>
      </c>
      <c r="X2685" s="14">
        <f t="shared" si="16087"/>
        <v>0</v>
      </c>
      <c r="Y2685" s="14">
        <f t="shared" si="15922"/>
        <v>47367</v>
      </c>
      <c r="Z2685" s="14">
        <f t="shared" si="15923"/>
        <v>47568.6</v>
      </c>
      <c r="AA2685" s="14">
        <f t="shared" si="15924"/>
        <v>47568.6</v>
      </c>
      <c r="AB2685" s="14">
        <f>AB2686+AB2688+AB2690</f>
        <v>0</v>
      </c>
      <c r="AC2685" s="14">
        <f>AC2686+AC2688+AC2690</f>
        <v>0</v>
      </c>
      <c r="AD2685" s="14">
        <f>AD2686+AD2688+AD2690</f>
        <v>0</v>
      </c>
      <c r="AE2685" s="14">
        <f t="shared" si="15925"/>
        <v>47367</v>
      </c>
      <c r="AF2685" s="14">
        <f t="shared" si="15926"/>
        <v>47568.6</v>
      </c>
      <c r="AG2685" s="14">
        <f t="shared" si="15927"/>
        <v>47568.6</v>
      </c>
      <c r="AH2685" s="14">
        <f t="shared" ref="AH2685:AV2685" si="16088">AH2686+AH2688+AH2690</f>
        <v>0</v>
      </c>
      <c r="AI2685" s="14">
        <f t="shared" si="16088"/>
        <v>0</v>
      </c>
      <c r="AJ2685" s="14">
        <f t="shared" si="16088"/>
        <v>0</v>
      </c>
      <c r="AK2685" s="14">
        <f t="shared" si="16088"/>
        <v>0</v>
      </c>
      <c r="AL2685" s="14">
        <f t="shared" si="16088"/>
        <v>0</v>
      </c>
      <c r="AM2685" s="14">
        <f t="shared" si="16088"/>
        <v>0</v>
      </c>
      <c r="AN2685" s="14">
        <f t="shared" si="16088"/>
        <v>0</v>
      </c>
      <c r="AO2685" s="14">
        <f t="shared" si="16088"/>
        <v>0</v>
      </c>
      <c r="AP2685" s="14">
        <f t="shared" si="16088"/>
        <v>0</v>
      </c>
      <c r="AQ2685" s="14">
        <f t="shared" si="16088"/>
        <v>0</v>
      </c>
      <c r="AR2685" s="14">
        <f t="shared" si="16088"/>
        <v>0</v>
      </c>
      <c r="AS2685" s="14">
        <f t="shared" si="16088"/>
        <v>0</v>
      </c>
      <c r="AT2685" s="14">
        <f t="shared" si="16088"/>
        <v>0</v>
      </c>
      <c r="AU2685" s="14">
        <f t="shared" si="16088"/>
        <v>0</v>
      </c>
      <c r="AV2685" s="14">
        <f t="shared" si="16088"/>
        <v>0</v>
      </c>
      <c r="AW2685" s="14">
        <f t="shared" si="15928"/>
        <v>47367</v>
      </c>
      <c r="AX2685" s="14">
        <f t="shared" si="15929"/>
        <v>47568.6</v>
      </c>
      <c r="AY2685" s="14">
        <f t="shared" si="15930"/>
        <v>47568.6</v>
      </c>
      <c r="AZ2685" s="14">
        <f>AZ2686+AZ2688+AZ2690</f>
        <v>0</v>
      </c>
      <c r="BA2685" s="14">
        <f t="shared" si="15931"/>
        <v>47367</v>
      </c>
      <c r="BB2685" s="14">
        <f t="shared" si="15932"/>
        <v>47568.6</v>
      </c>
      <c r="BC2685" s="14">
        <f t="shared" si="15933"/>
        <v>47568.6</v>
      </c>
      <c r="BD2685" s="14">
        <f t="shared" ref="BD2685:BN2685" si="16089">BD2686+BD2688+BD2690</f>
        <v>0</v>
      </c>
      <c r="BE2685" s="14">
        <f t="shared" si="16089"/>
        <v>0</v>
      </c>
      <c r="BF2685" s="14">
        <f t="shared" si="16089"/>
        <v>0</v>
      </c>
      <c r="BG2685" s="14">
        <f t="shared" si="16089"/>
        <v>0</v>
      </c>
      <c r="BH2685" s="14">
        <f t="shared" si="16089"/>
        <v>0</v>
      </c>
      <c r="BI2685" s="14">
        <f t="shared" si="16089"/>
        <v>0</v>
      </c>
      <c r="BJ2685" s="14">
        <f t="shared" si="16089"/>
        <v>0</v>
      </c>
      <c r="BK2685" s="14">
        <f t="shared" si="16089"/>
        <v>0</v>
      </c>
      <c r="BL2685" s="14">
        <f t="shared" si="16089"/>
        <v>0</v>
      </c>
      <c r="BM2685" s="14">
        <f t="shared" si="16089"/>
        <v>0</v>
      </c>
      <c r="BN2685" s="14">
        <f t="shared" si="16089"/>
        <v>0</v>
      </c>
      <c r="BO2685" s="14">
        <f t="shared" si="15934"/>
        <v>47367</v>
      </c>
      <c r="BP2685" s="14">
        <f t="shared" si="15935"/>
        <v>47568.6</v>
      </c>
      <c r="BQ2685" s="14">
        <f t="shared" si="15936"/>
        <v>47568.6</v>
      </c>
      <c r="BR2685" s="14">
        <f>BR2686+BR2688+BR2690</f>
        <v>0</v>
      </c>
      <c r="BS2685" s="14">
        <f>BS2686+BS2688+BS2690</f>
        <v>0</v>
      </c>
      <c r="BT2685" s="14">
        <f>BT2686+BT2688+BT2690</f>
        <v>0</v>
      </c>
      <c r="BU2685" s="14">
        <f t="shared" si="15937"/>
        <v>47367</v>
      </c>
      <c r="BV2685" s="14">
        <f t="shared" si="15938"/>
        <v>47568.6</v>
      </c>
      <c r="BW2685" s="14">
        <f t="shared" si="15939"/>
        <v>47568.6</v>
      </c>
      <c r="BX2685" s="14">
        <f t="shared" ref="BX2685:CF2685" si="16090">BX2686+BX2688+BX2690</f>
        <v>0</v>
      </c>
      <c r="BY2685" s="14">
        <f t="shared" si="16090"/>
        <v>0</v>
      </c>
      <c r="BZ2685" s="14">
        <f t="shared" si="16090"/>
        <v>0</v>
      </c>
      <c r="CA2685" s="14">
        <f t="shared" si="16090"/>
        <v>0</v>
      </c>
      <c r="CB2685" s="14">
        <f t="shared" si="16090"/>
        <v>0</v>
      </c>
      <c r="CC2685" s="14">
        <f t="shared" si="16090"/>
        <v>0</v>
      </c>
      <c r="CD2685" s="14">
        <f t="shared" si="16090"/>
        <v>0</v>
      </c>
      <c r="CE2685" s="14">
        <f t="shared" si="16090"/>
        <v>0</v>
      </c>
      <c r="CF2685" s="14">
        <f t="shared" si="16090"/>
        <v>0</v>
      </c>
      <c r="CG2685" s="14">
        <f t="shared" si="15940"/>
        <v>47367</v>
      </c>
      <c r="CH2685" s="14">
        <f>CH2686+CH2688+CH2690</f>
        <v>0</v>
      </c>
      <c r="CI2685" s="84">
        <f t="shared" si="15676"/>
        <v>47367</v>
      </c>
      <c r="CJ2685" s="14">
        <f t="shared" si="15941"/>
        <v>47568.6</v>
      </c>
      <c r="CK2685" s="52">
        <f>CK2686+CK2688+CK2690</f>
        <v>0</v>
      </c>
      <c r="CL2685" s="84">
        <f t="shared" si="15677"/>
        <v>47568.6</v>
      </c>
      <c r="CM2685" s="14">
        <f t="shared" si="15942"/>
        <v>47568.6</v>
      </c>
      <c r="CN2685" s="52">
        <f>CN2686+CN2688+CN2690</f>
        <v>0</v>
      </c>
      <c r="CO2685" s="84">
        <f t="shared" si="15678"/>
        <v>47568.6</v>
      </c>
      <c r="CP2685" s="14">
        <f>CP2686+CP2688+CP2690</f>
        <v>0</v>
      </c>
      <c r="CQ2685" s="29"/>
      <c r="CR2685" s="29"/>
      <c r="CT2685" s="1"/>
    </row>
    <row r="2686" spans="1:99" ht="31.2" customHeight="1" x14ac:dyDescent="0.3">
      <c r="A2686" s="76" t="s">
        <v>1090</v>
      </c>
      <c r="B2686" s="76" t="s">
        <v>34</v>
      </c>
      <c r="C2686" s="76" t="s">
        <v>36</v>
      </c>
      <c r="D2686" s="76" t="s">
        <v>1017</v>
      </c>
      <c r="E2686" s="88"/>
      <c r="F2686" s="77" t="s">
        <v>1018</v>
      </c>
      <c r="G2686" s="14">
        <f t="shared" ref="G2686:L2686" si="16091">G2687</f>
        <v>47165.4</v>
      </c>
      <c r="H2686" s="14">
        <f t="shared" si="16091"/>
        <v>47165.4</v>
      </c>
      <c r="I2686" s="14">
        <f t="shared" si="16091"/>
        <v>47165.4</v>
      </c>
      <c r="J2686" s="14">
        <f t="shared" si="16091"/>
        <v>0</v>
      </c>
      <c r="K2686" s="14">
        <f t="shared" si="16091"/>
        <v>0</v>
      </c>
      <c r="L2686" s="14">
        <f t="shared" si="16091"/>
        <v>0</v>
      </c>
      <c r="M2686" s="14">
        <f t="shared" si="15777"/>
        <v>47165.4</v>
      </c>
      <c r="N2686" s="14">
        <f t="shared" si="15778"/>
        <v>47165.4</v>
      </c>
      <c r="O2686" s="14">
        <f t="shared" si="15779"/>
        <v>47165.4</v>
      </c>
      <c r="P2686" s="14">
        <f t="shared" ref="P2686:X2686" si="16092">P2687</f>
        <v>0</v>
      </c>
      <c r="Q2686" s="14">
        <f t="shared" si="16092"/>
        <v>0</v>
      </c>
      <c r="R2686" s="14">
        <f t="shared" si="16092"/>
        <v>0</v>
      </c>
      <c r="S2686" s="14">
        <f t="shared" si="16092"/>
        <v>0</v>
      </c>
      <c r="T2686" s="14">
        <f t="shared" si="16092"/>
        <v>0</v>
      </c>
      <c r="U2686" s="14">
        <f t="shared" si="16092"/>
        <v>0</v>
      </c>
      <c r="V2686" s="14">
        <f t="shared" si="16092"/>
        <v>0</v>
      </c>
      <c r="W2686" s="14">
        <f t="shared" si="16092"/>
        <v>0</v>
      </c>
      <c r="X2686" s="14">
        <f t="shared" si="16092"/>
        <v>0</v>
      </c>
      <c r="Y2686" s="14">
        <f t="shared" si="15922"/>
        <v>47165.4</v>
      </c>
      <c r="Z2686" s="14">
        <f t="shared" si="15923"/>
        <v>47165.4</v>
      </c>
      <c r="AA2686" s="14">
        <f t="shared" si="15924"/>
        <v>47165.4</v>
      </c>
      <c r="AB2686" s="14">
        <f>AB2687</f>
        <v>0</v>
      </c>
      <c r="AC2686" s="14">
        <f>AC2687</f>
        <v>0</v>
      </c>
      <c r="AD2686" s="14">
        <f>AD2687</f>
        <v>0</v>
      </c>
      <c r="AE2686" s="14">
        <f t="shared" si="15925"/>
        <v>47165.4</v>
      </c>
      <c r="AF2686" s="14">
        <f t="shared" si="15926"/>
        <v>47165.4</v>
      </c>
      <c r="AG2686" s="14">
        <f t="shared" si="15927"/>
        <v>47165.4</v>
      </c>
      <c r="AH2686" s="14">
        <f t="shared" ref="AH2686:AV2686" si="16093">AH2687</f>
        <v>0</v>
      </c>
      <c r="AI2686" s="14">
        <f t="shared" si="16093"/>
        <v>0</v>
      </c>
      <c r="AJ2686" s="14">
        <f t="shared" si="16093"/>
        <v>0</v>
      </c>
      <c r="AK2686" s="14">
        <f t="shared" si="16093"/>
        <v>0</v>
      </c>
      <c r="AL2686" s="14">
        <f t="shared" si="16093"/>
        <v>0</v>
      </c>
      <c r="AM2686" s="14">
        <f t="shared" si="16093"/>
        <v>0</v>
      </c>
      <c r="AN2686" s="14">
        <f t="shared" si="16093"/>
        <v>0</v>
      </c>
      <c r="AO2686" s="14">
        <f t="shared" si="16093"/>
        <v>0</v>
      </c>
      <c r="AP2686" s="14">
        <f t="shared" si="16093"/>
        <v>0</v>
      </c>
      <c r="AQ2686" s="14">
        <f t="shared" si="16093"/>
        <v>0</v>
      </c>
      <c r="AR2686" s="14">
        <f t="shared" si="16093"/>
        <v>0</v>
      </c>
      <c r="AS2686" s="14">
        <f t="shared" si="16093"/>
        <v>0</v>
      </c>
      <c r="AT2686" s="14">
        <f t="shared" si="16093"/>
        <v>0</v>
      </c>
      <c r="AU2686" s="14">
        <f t="shared" si="16093"/>
        <v>0</v>
      </c>
      <c r="AV2686" s="14">
        <f t="shared" si="16093"/>
        <v>0</v>
      </c>
      <c r="AW2686" s="14">
        <f t="shared" si="15928"/>
        <v>47165.4</v>
      </c>
      <c r="AX2686" s="14">
        <f t="shared" si="15929"/>
        <v>47165.4</v>
      </c>
      <c r="AY2686" s="14">
        <f t="shared" si="15930"/>
        <v>47165.4</v>
      </c>
      <c r="AZ2686" s="14">
        <f>AZ2687</f>
        <v>0</v>
      </c>
      <c r="BA2686" s="14">
        <f t="shared" si="15931"/>
        <v>47165.4</v>
      </c>
      <c r="BB2686" s="14">
        <f t="shared" si="15932"/>
        <v>47165.4</v>
      </c>
      <c r="BC2686" s="14">
        <f t="shared" si="15933"/>
        <v>47165.4</v>
      </c>
      <c r="BD2686" s="14">
        <f t="shared" ref="BD2686:BN2686" si="16094">BD2687</f>
        <v>0</v>
      </c>
      <c r="BE2686" s="14">
        <f t="shared" si="16094"/>
        <v>0</v>
      </c>
      <c r="BF2686" s="14">
        <f t="shared" si="16094"/>
        <v>0</v>
      </c>
      <c r="BG2686" s="14">
        <f t="shared" si="16094"/>
        <v>0</v>
      </c>
      <c r="BH2686" s="14">
        <f t="shared" si="16094"/>
        <v>0</v>
      </c>
      <c r="BI2686" s="14">
        <f t="shared" si="16094"/>
        <v>0</v>
      </c>
      <c r="BJ2686" s="14">
        <f t="shared" si="16094"/>
        <v>0</v>
      </c>
      <c r="BK2686" s="14">
        <f t="shared" si="16094"/>
        <v>0</v>
      </c>
      <c r="BL2686" s="14">
        <f t="shared" si="16094"/>
        <v>0</v>
      </c>
      <c r="BM2686" s="14">
        <f t="shared" si="16094"/>
        <v>0</v>
      </c>
      <c r="BN2686" s="14">
        <f t="shared" si="16094"/>
        <v>0</v>
      </c>
      <c r="BO2686" s="14">
        <f t="shared" si="15934"/>
        <v>47165.4</v>
      </c>
      <c r="BP2686" s="14">
        <f t="shared" si="15935"/>
        <v>47165.4</v>
      </c>
      <c r="BQ2686" s="14">
        <f t="shared" si="15936"/>
        <v>47165.4</v>
      </c>
      <c r="BR2686" s="14">
        <f>BR2687</f>
        <v>0</v>
      </c>
      <c r="BS2686" s="14">
        <f>BS2687</f>
        <v>0</v>
      </c>
      <c r="BT2686" s="14">
        <f>BT2687</f>
        <v>0</v>
      </c>
      <c r="BU2686" s="14">
        <f t="shared" si="15937"/>
        <v>47165.4</v>
      </c>
      <c r="BV2686" s="14">
        <f t="shared" si="15938"/>
        <v>47165.4</v>
      </c>
      <c r="BW2686" s="14">
        <f t="shared" si="15939"/>
        <v>47165.4</v>
      </c>
      <c r="BX2686" s="14">
        <f t="shared" ref="BX2686:CF2686" si="16095">BX2687</f>
        <v>0</v>
      </c>
      <c r="BY2686" s="14">
        <f t="shared" si="16095"/>
        <v>0</v>
      </c>
      <c r="BZ2686" s="14">
        <f t="shared" si="16095"/>
        <v>0</v>
      </c>
      <c r="CA2686" s="14">
        <f t="shared" si="16095"/>
        <v>0</v>
      </c>
      <c r="CB2686" s="14">
        <f t="shared" si="16095"/>
        <v>0</v>
      </c>
      <c r="CC2686" s="14">
        <f t="shared" si="16095"/>
        <v>0</v>
      </c>
      <c r="CD2686" s="14">
        <f t="shared" si="16095"/>
        <v>0</v>
      </c>
      <c r="CE2686" s="14">
        <f t="shared" si="16095"/>
        <v>0</v>
      </c>
      <c r="CF2686" s="14">
        <f t="shared" si="16095"/>
        <v>0</v>
      </c>
      <c r="CG2686" s="14">
        <f t="shared" si="15940"/>
        <v>47165.4</v>
      </c>
      <c r="CH2686" s="14">
        <f>CH2687</f>
        <v>0</v>
      </c>
      <c r="CI2686" s="84">
        <f t="shared" si="15676"/>
        <v>47165.4</v>
      </c>
      <c r="CJ2686" s="14">
        <f t="shared" si="15941"/>
        <v>47165.4</v>
      </c>
      <c r="CK2686" s="52">
        <f>CK2687</f>
        <v>0</v>
      </c>
      <c r="CL2686" s="84">
        <f t="shared" si="15677"/>
        <v>47165.4</v>
      </c>
      <c r="CM2686" s="14">
        <f t="shared" si="15942"/>
        <v>47165.4</v>
      </c>
      <c r="CN2686" s="52">
        <f>CN2687</f>
        <v>0</v>
      </c>
      <c r="CO2686" s="84">
        <f t="shared" si="15678"/>
        <v>47165.4</v>
      </c>
      <c r="CP2686" s="14">
        <f>CP2687</f>
        <v>0</v>
      </c>
      <c r="CQ2686" s="29"/>
      <c r="CR2686" s="29"/>
      <c r="CT2686" s="1"/>
    </row>
    <row r="2687" spans="1:99" ht="31.2" customHeight="1" x14ac:dyDescent="0.3">
      <c r="A2687" s="76" t="s">
        <v>1090</v>
      </c>
      <c r="B2687" s="76" t="s">
        <v>34</v>
      </c>
      <c r="C2687" s="76" t="s">
        <v>36</v>
      </c>
      <c r="D2687" s="76" t="s">
        <v>1017</v>
      </c>
      <c r="E2687" s="76" t="s">
        <v>46</v>
      </c>
      <c r="F2687" s="77" t="s">
        <v>47</v>
      </c>
      <c r="G2687" s="14">
        <v>47165.4</v>
      </c>
      <c r="H2687" s="14">
        <v>47165.4</v>
      </c>
      <c r="I2687" s="14">
        <v>47165.4</v>
      </c>
      <c r="J2687" s="14"/>
      <c r="K2687" s="14"/>
      <c r="L2687" s="14"/>
      <c r="M2687" s="14">
        <f t="shared" si="15777"/>
        <v>47165.4</v>
      </c>
      <c r="N2687" s="14">
        <f t="shared" si="15778"/>
        <v>47165.4</v>
      </c>
      <c r="O2687" s="14">
        <f t="shared" si="15779"/>
        <v>47165.4</v>
      </c>
      <c r="P2687" s="14"/>
      <c r="Q2687" s="14"/>
      <c r="R2687" s="14"/>
      <c r="S2687" s="14"/>
      <c r="T2687" s="14"/>
      <c r="U2687" s="14"/>
      <c r="V2687" s="14"/>
      <c r="W2687" s="14"/>
      <c r="X2687" s="14"/>
      <c r="Y2687" s="14">
        <f t="shared" si="15922"/>
        <v>47165.4</v>
      </c>
      <c r="Z2687" s="14">
        <f t="shared" si="15923"/>
        <v>47165.4</v>
      </c>
      <c r="AA2687" s="14">
        <f t="shared" si="15924"/>
        <v>47165.4</v>
      </c>
      <c r="AB2687" s="14"/>
      <c r="AC2687" s="14"/>
      <c r="AD2687" s="14"/>
      <c r="AE2687" s="14">
        <f t="shared" si="15925"/>
        <v>47165.4</v>
      </c>
      <c r="AF2687" s="14">
        <f t="shared" si="15926"/>
        <v>47165.4</v>
      </c>
      <c r="AG2687" s="14">
        <f t="shared" si="15927"/>
        <v>47165.4</v>
      </c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>
        <f t="shared" si="15928"/>
        <v>47165.4</v>
      </c>
      <c r="AX2687" s="14">
        <f t="shared" si="15929"/>
        <v>47165.4</v>
      </c>
      <c r="AY2687" s="14">
        <f t="shared" si="15930"/>
        <v>47165.4</v>
      </c>
      <c r="AZ2687" s="14"/>
      <c r="BA2687" s="14">
        <f t="shared" si="15931"/>
        <v>47165.4</v>
      </c>
      <c r="BB2687" s="14">
        <f t="shared" si="15932"/>
        <v>47165.4</v>
      </c>
      <c r="BC2687" s="14">
        <f t="shared" si="15933"/>
        <v>47165.4</v>
      </c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>
        <f t="shared" si="15934"/>
        <v>47165.4</v>
      </c>
      <c r="BP2687" s="14">
        <f t="shared" si="15935"/>
        <v>47165.4</v>
      </c>
      <c r="BQ2687" s="14">
        <f t="shared" si="15936"/>
        <v>47165.4</v>
      </c>
      <c r="BR2687" s="14"/>
      <c r="BS2687" s="14"/>
      <c r="BT2687" s="14"/>
      <c r="BU2687" s="14">
        <f t="shared" si="15937"/>
        <v>47165.4</v>
      </c>
      <c r="BV2687" s="14">
        <f t="shared" si="15938"/>
        <v>47165.4</v>
      </c>
      <c r="BW2687" s="14">
        <f t="shared" si="15939"/>
        <v>47165.4</v>
      </c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>
        <f t="shared" si="15940"/>
        <v>47165.4</v>
      </c>
      <c r="CH2687" s="14"/>
      <c r="CI2687" s="84">
        <f t="shared" si="15676"/>
        <v>47165.4</v>
      </c>
      <c r="CJ2687" s="14">
        <f t="shared" si="15941"/>
        <v>47165.4</v>
      </c>
      <c r="CK2687" s="52"/>
      <c r="CL2687" s="84">
        <f t="shared" si="15677"/>
        <v>47165.4</v>
      </c>
      <c r="CM2687" s="14">
        <f t="shared" si="15942"/>
        <v>47165.4</v>
      </c>
      <c r="CN2687" s="52"/>
      <c r="CO2687" s="84">
        <f t="shared" si="15678"/>
        <v>47165.4</v>
      </c>
      <c r="CP2687" s="14"/>
      <c r="CQ2687" s="29"/>
      <c r="CR2687" s="29"/>
      <c r="CT2687" s="1"/>
    </row>
    <row r="2688" spans="1:99" ht="46.8" customHeight="1" x14ac:dyDescent="0.3">
      <c r="A2688" s="76" t="s">
        <v>1090</v>
      </c>
      <c r="B2688" s="76" t="s">
        <v>34</v>
      </c>
      <c r="C2688" s="76" t="s">
        <v>36</v>
      </c>
      <c r="D2688" s="76" t="s">
        <v>1100</v>
      </c>
      <c r="E2688" s="88"/>
      <c r="F2688" s="77" t="s">
        <v>1101</v>
      </c>
      <c r="G2688" s="14">
        <f t="shared" ref="G2688:L2688" si="16096">G2689</f>
        <v>29.1</v>
      </c>
      <c r="H2688" s="14">
        <f t="shared" si="16096"/>
        <v>58.2</v>
      </c>
      <c r="I2688" s="14">
        <f t="shared" si="16096"/>
        <v>58.2</v>
      </c>
      <c r="J2688" s="14">
        <f t="shared" si="16096"/>
        <v>0</v>
      </c>
      <c r="K2688" s="14">
        <f t="shared" si="16096"/>
        <v>0</v>
      </c>
      <c r="L2688" s="14">
        <f t="shared" si="16096"/>
        <v>0</v>
      </c>
      <c r="M2688" s="14">
        <f t="shared" si="15777"/>
        <v>29.1</v>
      </c>
      <c r="N2688" s="14">
        <f t="shared" si="15778"/>
        <v>58.2</v>
      </c>
      <c r="O2688" s="14">
        <f t="shared" si="15779"/>
        <v>58.2</v>
      </c>
      <c r="P2688" s="14">
        <f t="shared" ref="P2688:X2688" si="16097">P2689</f>
        <v>0</v>
      </c>
      <c r="Q2688" s="14">
        <f t="shared" si="16097"/>
        <v>0</v>
      </c>
      <c r="R2688" s="14">
        <f t="shared" si="16097"/>
        <v>0</v>
      </c>
      <c r="S2688" s="14">
        <f t="shared" si="16097"/>
        <v>0</v>
      </c>
      <c r="T2688" s="14">
        <f t="shared" si="16097"/>
        <v>0</v>
      </c>
      <c r="U2688" s="14">
        <f t="shared" si="16097"/>
        <v>0</v>
      </c>
      <c r="V2688" s="14">
        <f t="shared" si="16097"/>
        <v>0</v>
      </c>
      <c r="W2688" s="14">
        <f t="shared" si="16097"/>
        <v>0</v>
      </c>
      <c r="X2688" s="14">
        <f t="shared" si="16097"/>
        <v>0</v>
      </c>
      <c r="Y2688" s="14">
        <f t="shared" si="15922"/>
        <v>29.1</v>
      </c>
      <c r="Z2688" s="14">
        <f t="shared" si="15923"/>
        <v>58.2</v>
      </c>
      <c r="AA2688" s="14">
        <f t="shared" si="15924"/>
        <v>58.2</v>
      </c>
      <c r="AB2688" s="14">
        <f>AB2689</f>
        <v>0</v>
      </c>
      <c r="AC2688" s="14">
        <f>AC2689</f>
        <v>0</v>
      </c>
      <c r="AD2688" s="14">
        <f>AD2689</f>
        <v>0</v>
      </c>
      <c r="AE2688" s="14">
        <f t="shared" si="15925"/>
        <v>29.1</v>
      </c>
      <c r="AF2688" s="14">
        <f t="shared" si="15926"/>
        <v>58.2</v>
      </c>
      <c r="AG2688" s="14">
        <f t="shared" si="15927"/>
        <v>58.2</v>
      </c>
      <c r="AH2688" s="14">
        <f t="shared" ref="AH2688:AV2688" si="16098">AH2689</f>
        <v>0</v>
      </c>
      <c r="AI2688" s="14">
        <f t="shared" si="16098"/>
        <v>0</v>
      </c>
      <c r="AJ2688" s="14">
        <f t="shared" si="16098"/>
        <v>0</v>
      </c>
      <c r="AK2688" s="14">
        <f t="shared" si="16098"/>
        <v>0</v>
      </c>
      <c r="AL2688" s="14">
        <f t="shared" si="16098"/>
        <v>0</v>
      </c>
      <c r="AM2688" s="14">
        <f t="shared" si="16098"/>
        <v>0</v>
      </c>
      <c r="AN2688" s="14">
        <f t="shared" si="16098"/>
        <v>0</v>
      </c>
      <c r="AO2688" s="14">
        <f t="shared" si="16098"/>
        <v>0</v>
      </c>
      <c r="AP2688" s="14">
        <f t="shared" si="16098"/>
        <v>0</v>
      </c>
      <c r="AQ2688" s="14">
        <f t="shared" si="16098"/>
        <v>0</v>
      </c>
      <c r="AR2688" s="14">
        <f t="shared" si="16098"/>
        <v>0</v>
      </c>
      <c r="AS2688" s="14">
        <f t="shared" si="16098"/>
        <v>0</v>
      </c>
      <c r="AT2688" s="14">
        <f t="shared" si="16098"/>
        <v>0</v>
      </c>
      <c r="AU2688" s="14">
        <f t="shared" si="16098"/>
        <v>0</v>
      </c>
      <c r="AV2688" s="14">
        <f t="shared" si="16098"/>
        <v>0</v>
      </c>
      <c r="AW2688" s="14">
        <f t="shared" si="15928"/>
        <v>29.1</v>
      </c>
      <c r="AX2688" s="14">
        <f t="shared" si="15929"/>
        <v>58.2</v>
      </c>
      <c r="AY2688" s="14">
        <f t="shared" si="15930"/>
        <v>58.2</v>
      </c>
      <c r="AZ2688" s="14">
        <f>AZ2689</f>
        <v>0</v>
      </c>
      <c r="BA2688" s="14">
        <f t="shared" si="15931"/>
        <v>29.1</v>
      </c>
      <c r="BB2688" s="14">
        <f t="shared" si="15932"/>
        <v>58.2</v>
      </c>
      <c r="BC2688" s="14">
        <f t="shared" si="15933"/>
        <v>58.2</v>
      </c>
      <c r="BD2688" s="14">
        <f t="shared" ref="BD2688:BN2688" si="16099">BD2689</f>
        <v>0</v>
      </c>
      <c r="BE2688" s="14">
        <f t="shared" si="16099"/>
        <v>0</v>
      </c>
      <c r="BF2688" s="14">
        <f t="shared" si="16099"/>
        <v>0</v>
      </c>
      <c r="BG2688" s="14">
        <f t="shared" si="16099"/>
        <v>0</v>
      </c>
      <c r="BH2688" s="14">
        <f t="shared" si="16099"/>
        <v>0</v>
      </c>
      <c r="BI2688" s="14">
        <f t="shared" si="16099"/>
        <v>0</v>
      </c>
      <c r="BJ2688" s="14">
        <f t="shared" si="16099"/>
        <v>0</v>
      </c>
      <c r="BK2688" s="14">
        <f t="shared" si="16099"/>
        <v>0</v>
      </c>
      <c r="BL2688" s="14">
        <f t="shared" si="16099"/>
        <v>0</v>
      </c>
      <c r="BM2688" s="14">
        <f t="shared" si="16099"/>
        <v>0</v>
      </c>
      <c r="BN2688" s="14">
        <f t="shared" si="16099"/>
        <v>0</v>
      </c>
      <c r="BO2688" s="14">
        <f t="shared" si="15934"/>
        <v>29.1</v>
      </c>
      <c r="BP2688" s="14">
        <f t="shared" si="15935"/>
        <v>58.2</v>
      </c>
      <c r="BQ2688" s="14">
        <f t="shared" si="15936"/>
        <v>58.2</v>
      </c>
      <c r="BR2688" s="14">
        <f>BR2689</f>
        <v>0</v>
      </c>
      <c r="BS2688" s="14">
        <f>BS2689</f>
        <v>0</v>
      </c>
      <c r="BT2688" s="14">
        <f>BT2689</f>
        <v>0</v>
      </c>
      <c r="BU2688" s="14">
        <f t="shared" si="15937"/>
        <v>29.1</v>
      </c>
      <c r="BV2688" s="14">
        <f t="shared" si="15938"/>
        <v>58.2</v>
      </c>
      <c r="BW2688" s="14">
        <f t="shared" si="15939"/>
        <v>58.2</v>
      </c>
      <c r="BX2688" s="14">
        <f t="shared" ref="BX2688:CF2688" si="16100">BX2689</f>
        <v>0</v>
      </c>
      <c r="BY2688" s="14">
        <f t="shared" si="16100"/>
        <v>0</v>
      </c>
      <c r="BZ2688" s="14">
        <f t="shared" si="16100"/>
        <v>0</v>
      </c>
      <c r="CA2688" s="14">
        <f t="shared" si="16100"/>
        <v>0</v>
      </c>
      <c r="CB2688" s="14">
        <f t="shared" si="16100"/>
        <v>0</v>
      </c>
      <c r="CC2688" s="14">
        <f t="shared" si="16100"/>
        <v>0</v>
      </c>
      <c r="CD2688" s="14">
        <f t="shared" si="16100"/>
        <v>0</v>
      </c>
      <c r="CE2688" s="14">
        <f t="shared" si="16100"/>
        <v>0</v>
      </c>
      <c r="CF2688" s="14">
        <f t="shared" si="16100"/>
        <v>0</v>
      </c>
      <c r="CG2688" s="14">
        <f t="shared" si="15940"/>
        <v>29.1</v>
      </c>
      <c r="CH2688" s="14">
        <f>CH2689</f>
        <v>0</v>
      </c>
      <c r="CI2688" s="84">
        <f t="shared" si="15676"/>
        <v>29.1</v>
      </c>
      <c r="CJ2688" s="14">
        <f t="shared" si="15941"/>
        <v>58.2</v>
      </c>
      <c r="CK2688" s="52">
        <f>CK2689</f>
        <v>0</v>
      </c>
      <c r="CL2688" s="84">
        <f t="shared" si="15677"/>
        <v>58.2</v>
      </c>
      <c r="CM2688" s="14">
        <f t="shared" si="15942"/>
        <v>58.2</v>
      </c>
      <c r="CN2688" s="52">
        <f>CN2689</f>
        <v>0</v>
      </c>
      <c r="CO2688" s="84">
        <f t="shared" si="15678"/>
        <v>58.2</v>
      </c>
      <c r="CP2688" s="14">
        <f>CP2689</f>
        <v>0</v>
      </c>
      <c r="CQ2688" s="29"/>
      <c r="CR2688" s="29"/>
      <c r="CT2688" s="1"/>
    </row>
    <row r="2689" spans="1:99" ht="31.2" customHeight="1" x14ac:dyDescent="0.3">
      <c r="A2689" s="76" t="s">
        <v>1090</v>
      </c>
      <c r="B2689" s="76" t="s">
        <v>34</v>
      </c>
      <c r="C2689" s="76" t="s">
        <v>36</v>
      </c>
      <c r="D2689" s="76" t="s">
        <v>1100</v>
      </c>
      <c r="E2689" s="76" t="s">
        <v>46</v>
      </c>
      <c r="F2689" s="77" t="s">
        <v>47</v>
      </c>
      <c r="G2689" s="14">
        <v>29.1</v>
      </c>
      <c r="H2689" s="14">
        <v>58.2</v>
      </c>
      <c r="I2689" s="14">
        <v>58.2</v>
      </c>
      <c r="J2689" s="14"/>
      <c r="K2689" s="14"/>
      <c r="L2689" s="14"/>
      <c r="M2689" s="14">
        <f t="shared" si="15777"/>
        <v>29.1</v>
      </c>
      <c r="N2689" s="14">
        <f t="shared" si="15778"/>
        <v>58.2</v>
      </c>
      <c r="O2689" s="14">
        <f t="shared" si="15779"/>
        <v>58.2</v>
      </c>
      <c r="P2689" s="14"/>
      <c r="Q2689" s="14"/>
      <c r="R2689" s="14"/>
      <c r="S2689" s="14"/>
      <c r="T2689" s="14"/>
      <c r="U2689" s="14"/>
      <c r="V2689" s="14"/>
      <c r="W2689" s="14"/>
      <c r="X2689" s="14"/>
      <c r="Y2689" s="14">
        <f t="shared" si="15922"/>
        <v>29.1</v>
      </c>
      <c r="Z2689" s="14">
        <f t="shared" si="15923"/>
        <v>58.2</v>
      </c>
      <c r="AA2689" s="14">
        <f t="shared" si="15924"/>
        <v>58.2</v>
      </c>
      <c r="AB2689" s="14"/>
      <c r="AC2689" s="14"/>
      <c r="AD2689" s="14"/>
      <c r="AE2689" s="14">
        <f t="shared" si="15925"/>
        <v>29.1</v>
      </c>
      <c r="AF2689" s="14">
        <f t="shared" si="15926"/>
        <v>58.2</v>
      </c>
      <c r="AG2689" s="14">
        <f t="shared" si="15927"/>
        <v>58.2</v>
      </c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>
        <f t="shared" si="15928"/>
        <v>29.1</v>
      </c>
      <c r="AX2689" s="14">
        <f t="shared" si="15929"/>
        <v>58.2</v>
      </c>
      <c r="AY2689" s="14">
        <f t="shared" si="15930"/>
        <v>58.2</v>
      </c>
      <c r="AZ2689" s="14"/>
      <c r="BA2689" s="14">
        <f t="shared" si="15931"/>
        <v>29.1</v>
      </c>
      <c r="BB2689" s="14">
        <f t="shared" si="15932"/>
        <v>58.2</v>
      </c>
      <c r="BC2689" s="14">
        <f t="shared" si="15933"/>
        <v>58.2</v>
      </c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>
        <f t="shared" si="15934"/>
        <v>29.1</v>
      </c>
      <c r="BP2689" s="14">
        <f t="shared" si="15935"/>
        <v>58.2</v>
      </c>
      <c r="BQ2689" s="14">
        <f t="shared" si="15936"/>
        <v>58.2</v>
      </c>
      <c r="BR2689" s="14"/>
      <c r="BS2689" s="14"/>
      <c r="BT2689" s="14"/>
      <c r="BU2689" s="14">
        <f t="shared" si="15937"/>
        <v>29.1</v>
      </c>
      <c r="BV2689" s="14">
        <f t="shared" si="15938"/>
        <v>58.2</v>
      </c>
      <c r="BW2689" s="14">
        <f t="shared" si="15939"/>
        <v>58.2</v>
      </c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>
        <f t="shared" si="15940"/>
        <v>29.1</v>
      </c>
      <c r="CH2689" s="14"/>
      <c r="CI2689" s="84">
        <f t="shared" si="15676"/>
        <v>29.1</v>
      </c>
      <c r="CJ2689" s="14">
        <f t="shared" si="15941"/>
        <v>58.2</v>
      </c>
      <c r="CK2689" s="52"/>
      <c r="CL2689" s="84">
        <f t="shared" si="15677"/>
        <v>58.2</v>
      </c>
      <c r="CM2689" s="14">
        <f t="shared" si="15942"/>
        <v>58.2</v>
      </c>
      <c r="CN2689" s="52"/>
      <c r="CO2689" s="84">
        <f t="shared" si="15678"/>
        <v>58.2</v>
      </c>
      <c r="CP2689" s="14"/>
      <c r="CQ2689" s="29"/>
      <c r="CR2689" s="29"/>
      <c r="CT2689" s="1"/>
    </row>
    <row r="2690" spans="1:99" ht="62.4" customHeight="1" x14ac:dyDescent="0.3">
      <c r="A2690" s="76" t="s">
        <v>1090</v>
      </c>
      <c r="B2690" s="76" t="s">
        <v>34</v>
      </c>
      <c r="C2690" s="76" t="s">
        <v>36</v>
      </c>
      <c r="D2690" s="76" t="s">
        <v>1102</v>
      </c>
      <c r="E2690" s="88"/>
      <c r="F2690" s="77" t="s">
        <v>1103</v>
      </c>
      <c r="G2690" s="14">
        <f t="shared" ref="G2690:L2690" si="16101">G2691</f>
        <v>172.5</v>
      </c>
      <c r="H2690" s="14">
        <f t="shared" si="16101"/>
        <v>345</v>
      </c>
      <c r="I2690" s="14">
        <f t="shared" si="16101"/>
        <v>345</v>
      </c>
      <c r="J2690" s="14">
        <f t="shared" si="16101"/>
        <v>0</v>
      </c>
      <c r="K2690" s="14">
        <f t="shared" si="16101"/>
        <v>0</v>
      </c>
      <c r="L2690" s="14">
        <f t="shared" si="16101"/>
        <v>0</v>
      </c>
      <c r="M2690" s="14">
        <f t="shared" si="15777"/>
        <v>172.5</v>
      </c>
      <c r="N2690" s="14">
        <f t="shared" si="15778"/>
        <v>345</v>
      </c>
      <c r="O2690" s="14">
        <f t="shared" si="15779"/>
        <v>345</v>
      </c>
      <c r="P2690" s="14">
        <f t="shared" ref="P2690:X2690" si="16102">P2691</f>
        <v>0</v>
      </c>
      <c r="Q2690" s="14">
        <f t="shared" si="16102"/>
        <v>0</v>
      </c>
      <c r="R2690" s="14">
        <f t="shared" si="16102"/>
        <v>0</v>
      </c>
      <c r="S2690" s="14">
        <f t="shared" si="16102"/>
        <v>0</v>
      </c>
      <c r="T2690" s="14">
        <f t="shared" si="16102"/>
        <v>0</v>
      </c>
      <c r="U2690" s="14">
        <f t="shared" si="16102"/>
        <v>0</v>
      </c>
      <c r="V2690" s="14">
        <f t="shared" si="16102"/>
        <v>0</v>
      </c>
      <c r="W2690" s="14">
        <f t="shared" si="16102"/>
        <v>0</v>
      </c>
      <c r="X2690" s="14">
        <f t="shared" si="16102"/>
        <v>0</v>
      </c>
      <c r="Y2690" s="14">
        <f t="shared" si="15922"/>
        <v>172.5</v>
      </c>
      <c r="Z2690" s="14">
        <f t="shared" si="15923"/>
        <v>345</v>
      </c>
      <c r="AA2690" s="14">
        <f t="shared" si="15924"/>
        <v>345</v>
      </c>
      <c r="AB2690" s="14">
        <f>AB2691</f>
        <v>0</v>
      </c>
      <c r="AC2690" s="14">
        <f>AC2691</f>
        <v>0</v>
      </c>
      <c r="AD2690" s="14">
        <f>AD2691</f>
        <v>0</v>
      </c>
      <c r="AE2690" s="14">
        <f t="shared" si="15925"/>
        <v>172.5</v>
      </c>
      <c r="AF2690" s="14">
        <f t="shared" si="15926"/>
        <v>345</v>
      </c>
      <c r="AG2690" s="14">
        <f t="shared" si="15927"/>
        <v>345</v>
      </c>
      <c r="AH2690" s="14">
        <f t="shared" ref="AH2690:AV2690" si="16103">AH2691</f>
        <v>0</v>
      </c>
      <c r="AI2690" s="14">
        <f t="shared" si="16103"/>
        <v>0</v>
      </c>
      <c r="AJ2690" s="14">
        <f t="shared" si="16103"/>
        <v>0</v>
      </c>
      <c r="AK2690" s="14">
        <f t="shared" si="16103"/>
        <v>0</v>
      </c>
      <c r="AL2690" s="14">
        <f t="shared" si="16103"/>
        <v>0</v>
      </c>
      <c r="AM2690" s="14">
        <f t="shared" si="16103"/>
        <v>0</v>
      </c>
      <c r="AN2690" s="14">
        <f t="shared" si="16103"/>
        <v>0</v>
      </c>
      <c r="AO2690" s="14">
        <f t="shared" si="16103"/>
        <v>0</v>
      </c>
      <c r="AP2690" s="14">
        <f t="shared" si="16103"/>
        <v>0</v>
      </c>
      <c r="AQ2690" s="14">
        <f t="shared" si="16103"/>
        <v>0</v>
      </c>
      <c r="AR2690" s="14">
        <f t="shared" si="16103"/>
        <v>0</v>
      </c>
      <c r="AS2690" s="14">
        <f t="shared" si="16103"/>
        <v>0</v>
      </c>
      <c r="AT2690" s="14">
        <f t="shared" si="16103"/>
        <v>0</v>
      </c>
      <c r="AU2690" s="14">
        <f t="shared" si="16103"/>
        <v>0</v>
      </c>
      <c r="AV2690" s="14">
        <f t="shared" si="16103"/>
        <v>0</v>
      </c>
      <c r="AW2690" s="14">
        <f t="shared" si="15928"/>
        <v>172.5</v>
      </c>
      <c r="AX2690" s="14">
        <f t="shared" si="15929"/>
        <v>345</v>
      </c>
      <c r="AY2690" s="14">
        <f t="shared" si="15930"/>
        <v>345</v>
      </c>
      <c r="AZ2690" s="14">
        <f>AZ2691</f>
        <v>0</v>
      </c>
      <c r="BA2690" s="14">
        <f t="shared" si="15931"/>
        <v>172.5</v>
      </c>
      <c r="BB2690" s="14">
        <f t="shared" si="15932"/>
        <v>345</v>
      </c>
      <c r="BC2690" s="14">
        <f t="shared" si="15933"/>
        <v>345</v>
      </c>
      <c r="BD2690" s="14">
        <f t="shared" ref="BD2690:BN2690" si="16104">BD2691</f>
        <v>0</v>
      </c>
      <c r="BE2690" s="14">
        <f t="shared" si="16104"/>
        <v>0</v>
      </c>
      <c r="BF2690" s="14">
        <f t="shared" si="16104"/>
        <v>0</v>
      </c>
      <c r="BG2690" s="14">
        <f t="shared" si="16104"/>
        <v>0</v>
      </c>
      <c r="BH2690" s="14">
        <f t="shared" si="16104"/>
        <v>0</v>
      </c>
      <c r="BI2690" s="14">
        <f t="shared" si="16104"/>
        <v>0</v>
      </c>
      <c r="BJ2690" s="14">
        <f t="shared" si="16104"/>
        <v>0</v>
      </c>
      <c r="BK2690" s="14">
        <f t="shared" si="16104"/>
        <v>0</v>
      </c>
      <c r="BL2690" s="14">
        <f t="shared" si="16104"/>
        <v>0</v>
      </c>
      <c r="BM2690" s="14">
        <f t="shared" si="16104"/>
        <v>0</v>
      </c>
      <c r="BN2690" s="14">
        <f t="shared" si="16104"/>
        <v>0</v>
      </c>
      <c r="BO2690" s="14">
        <f t="shared" si="15934"/>
        <v>172.5</v>
      </c>
      <c r="BP2690" s="14">
        <f t="shared" si="15935"/>
        <v>345</v>
      </c>
      <c r="BQ2690" s="14">
        <f t="shared" si="15936"/>
        <v>345</v>
      </c>
      <c r="BR2690" s="14">
        <f>BR2691</f>
        <v>0</v>
      </c>
      <c r="BS2690" s="14">
        <f>BS2691</f>
        <v>0</v>
      </c>
      <c r="BT2690" s="14">
        <f>BT2691</f>
        <v>0</v>
      </c>
      <c r="BU2690" s="14">
        <f t="shared" si="15937"/>
        <v>172.5</v>
      </c>
      <c r="BV2690" s="14">
        <f t="shared" si="15938"/>
        <v>345</v>
      </c>
      <c r="BW2690" s="14">
        <f t="shared" si="15939"/>
        <v>345</v>
      </c>
      <c r="BX2690" s="14">
        <f t="shared" ref="BX2690:CF2690" si="16105">BX2691</f>
        <v>0</v>
      </c>
      <c r="BY2690" s="14">
        <f t="shared" si="16105"/>
        <v>0</v>
      </c>
      <c r="BZ2690" s="14">
        <f t="shared" si="16105"/>
        <v>0</v>
      </c>
      <c r="CA2690" s="14">
        <f t="shared" si="16105"/>
        <v>0</v>
      </c>
      <c r="CB2690" s="14">
        <f t="shared" si="16105"/>
        <v>0</v>
      </c>
      <c r="CC2690" s="14">
        <f t="shared" si="16105"/>
        <v>0</v>
      </c>
      <c r="CD2690" s="14">
        <f t="shared" si="16105"/>
        <v>0</v>
      </c>
      <c r="CE2690" s="14">
        <f t="shared" si="16105"/>
        <v>0</v>
      </c>
      <c r="CF2690" s="14">
        <f t="shared" si="16105"/>
        <v>0</v>
      </c>
      <c r="CG2690" s="14">
        <f t="shared" si="15940"/>
        <v>172.5</v>
      </c>
      <c r="CH2690" s="14">
        <f>CH2691</f>
        <v>0</v>
      </c>
      <c r="CI2690" s="84">
        <f t="shared" si="15676"/>
        <v>172.5</v>
      </c>
      <c r="CJ2690" s="14">
        <f t="shared" si="15941"/>
        <v>345</v>
      </c>
      <c r="CK2690" s="52">
        <f>CK2691</f>
        <v>0</v>
      </c>
      <c r="CL2690" s="84">
        <f t="shared" si="15677"/>
        <v>345</v>
      </c>
      <c r="CM2690" s="14">
        <f t="shared" si="15942"/>
        <v>345</v>
      </c>
      <c r="CN2690" s="52">
        <f>CN2691</f>
        <v>0</v>
      </c>
      <c r="CO2690" s="84">
        <f t="shared" si="15678"/>
        <v>345</v>
      </c>
      <c r="CP2690" s="14">
        <f>CP2691</f>
        <v>0</v>
      </c>
      <c r="CQ2690" s="29"/>
      <c r="CR2690" s="29"/>
      <c r="CT2690" s="1"/>
    </row>
    <row r="2691" spans="1:99" ht="15.6" customHeight="1" x14ac:dyDescent="0.3">
      <c r="A2691" s="76" t="s">
        <v>1090</v>
      </c>
      <c r="B2691" s="76" t="s">
        <v>34</v>
      </c>
      <c r="C2691" s="76" t="s">
        <v>36</v>
      </c>
      <c r="D2691" s="76" t="s">
        <v>1102</v>
      </c>
      <c r="E2691" s="76" t="s">
        <v>267</v>
      </c>
      <c r="F2691" s="77" t="s">
        <v>268</v>
      </c>
      <c r="G2691" s="14">
        <v>172.5</v>
      </c>
      <c r="H2691" s="14">
        <v>345</v>
      </c>
      <c r="I2691" s="14">
        <v>345</v>
      </c>
      <c r="J2691" s="14"/>
      <c r="K2691" s="14"/>
      <c r="L2691" s="14"/>
      <c r="M2691" s="14">
        <f t="shared" si="15777"/>
        <v>172.5</v>
      </c>
      <c r="N2691" s="14">
        <f t="shared" si="15778"/>
        <v>345</v>
      </c>
      <c r="O2691" s="14">
        <f t="shared" si="15779"/>
        <v>345</v>
      </c>
      <c r="P2691" s="14"/>
      <c r="Q2691" s="14"/>
      <c r="R2691" s="14"/>
      <c r="S2691" s="14"/>
      <c r="T2691" s="14"/>
      <c r="U2691" s="14"/>
      <c r="V2691" s="14"/>
      <c r="W2691" s="14"/>
      <c r="X2691" s="14"/>
      <c r="Y2691" s="14">
        <f t="shared" si="15922"/>
        <v>172.5</v>
      </c>
      <c r="Z2691" s="14">
        <f t="shared" si="15923"/>
        <v>345</v>
      </c>
      <c r="AA2691" s="14">
        <f t="shared" si="15924"/>
        <v>345</v>
      </c>
      <c r="AB2691" s="14"/>
      <c r="AC2691" s="14"/>
      <c r="AD2691" s="14"/>
      <c r="AE2691" s="14">
        <f t="shared" si="15925"/>
        <v>172.5</v>
      </c>
      <c r="AF2691" s="14">
        <f t="shared" si="15926"/>
        <v>345</v>
      </c>
      <c r="AG2691" s="14">
        <f t="shared" si="15927"/>
        <v>345</v>
      </c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>
        <f t="shared" si="15928"/>
        <v>172.5</v>
      </c>
      <c r="AX2691" s="14">
        <f t="shared" si="15929"/>
        <v>345</v>
      </c>
      <c r="AY2691" s="14">
        <f t="shared" si="15930"/>
        <v>345</v>
      </c>
      <c r="AZ2691" s="14"/>
      <c r="BA2691" s="14">
        <f t="shared" si="15931"/>
        <v>172.5</v>
      </c>
      <c r="BB2691" s="14">
        <f t="shared" si="15932"/>
        <v>345</v>
      </c>
      <c r="BC2691" s="14">
        <f t="shared" si="15933"/>
        <v>345</v>
      </c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>
        <f t="shared" si="15934"/>
        <v>172.5</v>
      </c>
      <c r="BP2691" s="14">
        <f t="shared" si="15935"/>
        <v>345</v>
      </c>
      <c r="BQ2691" s="14">
        <f t="shared" si="15936"/>
        <v>345</v>
      </c>
      <c r="BR2691" s="14"/>
      <c r="BS2691" s="14"/>
      <c r="BT2691" s="14"/>
      <c r="BU2691" s="14">
        <f t="shared" si="15937"/>
        <v>172.5</v>
      </c>
      <c r="BV2691" s="14">
        <f t="shared" si="15938"/>
        <v>345</v>
      </c>
      <c r="BW2691" s="14">
        <f t="shared" si="15939"/>
        <v>345</v>
      </c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>
        <f t="shared" si="15940"/>
        <v>172.5</v>
      </c>
      <c r="CH2691" s="14"/>
      <c r="CI2691" s="84">
        <f t="shared" si="15676"/>
        <v>172.5</v>
      </c>
      <c r="CJ2691" s="14">
        <f t="shared" si="15941"/>
        <v>345</v>
      </c>
      <c r="CK2691" s="52"/>
      <c r="CL2691" s="84">
        <f t="shared" si="15677"/>
        <v>345</v>
      </c>
      <c r="CM2691" s="14">
        <f t="shared" si="15942"/>
        <v>345</v>
      </c>
      <c r="CN2691" s="52"/>
      <c r="CO2691" s="84">
        <f t="shared" si="15678"/>
        <v>345</v>
      </c>
      <c r="CP2691" s="14"/>
      <c r="CQ2691" s="29"/>
      <c r="CR2691" s="29"/>
      <c r="CT2691" s="1"/>
    </row>
    <row r="2692" spans="1:99" s="86" customFormat="1" ht="31.2" customHeight="1" x14ac:dyDescent="0.3">
      <c r="A2692" s="72" t="s">
        <v>1104</v>
      </c>
      <c r="B2692" s="72"/>
      <c r="C2692" s="72"/>
      <c r="D2692" s="72"/>
      <c r="E2692" s="72"/>
      <c r="F2692" s="73" t="s">
        <v>1105</v>
      </c>
      <c r="G2692" s="20">
        <f t="shared" ref="G2692:L2692" si="16106">G2703+G2746+G2693</f>
        <v>1779728.2000000002</v>
      </c>
      <c r="H2692" s="20">
        <f t="shared" si="16106"/>
        <v>1747546.8</v>
      </c>
      <c r="I2692" s="20">
        <f t="shared" si="16106"/>
        <v>1867693.3</v>
      </c>
      <c r="J2692" s="20">
        <f t="shared" si="16106"/>
        <v>0</v>
      </c>
      <c r="K2692" s="20">
        <f t="shared" si="16106"/>
        <v>0</v>
      </c>
      <c r="L2692" s="20">
        <f t="shared" si="16106"/>
        <v>0</v>
      </c>
      <c r="M2692" s="20">
        <f t="shared" si="15777"/>
        <v>1779728.2000000002</v>
      </c>
      <c r="N2692" s="20">
        <f t="shared" si="15778"/>
        <v>1747546.8</v>
      </c>
      <c r="O2692" s="20">
        <f t="shared" si="15779"/>
        <v>1867693.3</v>
      </c>
      <c r="P2692" s="20">
        <f t="shared" ref="P2692:X2692" si="16107">P2703+P2746+P2693</f>
        <v>195357.701</v>
      </c>
      <c r="Q2692" s="20">
        <f t="shared" si="16107"/>
        <v>0</v>
      </c>
      <c r="R2692" s="20">
        <f t="shared" si="16107"/>
        <v>0</v>
      </c>
      <c r="S2692" s="20">
        <f t="shared" si="16107"/>
        <v>168220.52708</v>
      </c>
      <c r="T2692" s="20">
        <f t="shared" si="16107"/>
        <v>25737.3</v>
      </c>
      <c r="U2692" s="20">
        <f t="shared" si="16107"/>
        <v>0</v>
      </c>
      <c r="V2692" s="20">
        <f t="shared" si="16107"/>
        <v>25737.3</v>
      </c>
      <c r="W2692" s="20">
        <f t="shared" si="16107"/>
        <v>0</v>
      </c>
      <c r="X2692" s="20">
        <f t="shared" si="16107"/>
        <v>-231023.29</v>
      </c>
      <c r="Y2692" s="20">
        <f t="shared" si="15922"/>
        <v>2143306.42808</v>
      </c>
      <c r="Z2692" s="20">
        <f t="shared" si="15923"/>
        <v>1773284.1</v>
      </c>
      <c r="AA2692" s="20">
        <f t="shared" si="15924"/>
        <v>1662407.31</v>
      </c>
      <c r="AB2692" s="20">
        <f>AB2703+AB2746+AB2693</f>
        <v>38759.345560000002</v>
      </c>
      <c r="AC2692" s="20">
        <f>AC2703+AC2746+AC2693</f>
        <v>0</v>
      </c>
      <c r="AD2692" s="20">
        <f>AD2703+AD2746+AD2693</f>
        <v>0</v>
      </c>
      <c r="AE2692" s="20">
        <f t="shared" si="15925"/>
        <v>2182065.7736399998</v>
      </c>
      <c r="AF2692" s="20">
        <f t="shared" si="15926"/>
        <v>1773284.1</v>
      </c>
      <c r="AG2692" s="20">
        <f t="shared" si="15927"/>
        <v>1662407.31</v>
      </c>
      <c r="AH2692" s="20">
        <f t="shared" ref="AH2692:AV2692" si="16108">AH2703+AH2746+AH2693</f>
        <v>284537.90999999997</v>
      </c>
      <c r="AI2692" s="20">
        <f t="shared" si="16108"/>
        <v>0</v>
      </c>
      <c r="AJ2692" s="20">
        <f t="shared" si="16108"/>
        <v>324670.65999999997</v>
      </c>
      <c r="AK2692" s="20">
        <f t="shared" si="16108"/>
        <v>0</v>
      </c>
      <c r="AL2692" s="20">
        <f t="shared" si="16108"/>
        <v>0</v>
      </c>
      <c r="AM2692" s="20">
        <f t="shared" si="16108"/>
        <v>0</v>
      </c>
      <c r="AN2692" s="20">
        <f t="shared" si="16108"/>
        <v>0</v>
      </c>
      <c r="AO2692" s="20">
        <f t="shared" si="16108"/>
        <v>0</v>
      </c>
      <c r="AP2692" s="20">
        <f t="shared" si="16108"/>
        <v>0</v>
      </c>
      <c r="AQ2692" s="20">
        <f t="shared" si="16108"/>
        <v>0</v>
      </c>
      <c r="AR2692" s="20">
        <f t="shared" si="16108"/>
        <v>0</v>
      </c>
      <c r="AS2692" s="20">
        <f t="shared" si="16108"/>
        <v>0</v>
      </c>
      <c r="AT2692" s="20">
        <f t="shared" si="16108"/>
        <v>0</v>
      </c>
      <c r="AU2692" s="20">
        <f t="shared" si="16108"/>
        <v>0</v>
      </c>
      <c r="AV2692" s="20">
        <f t="shared" si="16108"/>
        <v>0</v>
      </c>
      <c r="AW2692" s="20">
        <f t="shared" si="15928"/>
        <v>2791274.3436400001</v>
      </c>
      <c r="AX2692" s="20">
        <f t="shared" si="15929"/>
        <v>1773284.1</v>
      </c>
      <c r="AY2692" s="20">
        <f t="shared" si="15930"/>
        <v>1662407.31</v>
      </c>
      <c r="AZ2692" s="20">
        <f>AZ2703+AZ2746+AZ2693</f>
        <v>0</v>
      </c>
      <c r="BA2692" s="20">
        <f t="shared" si="15931"/>
        <v>2791274.3436400001</v>
      </c>
      <c r="BB2692" s="20">
        <f t="shared" si="15932"/>
        <v>1773284.1</v>
      </c>
      <c r="BC2692" s="20">
        <f t="shared" si="15933"/>
        <v>1662407.31</v>
      </c>
      <c r="BD2692" s="20">
        <f t="shared" ref="BD2692:BN2692" si="16109">BD2703+BD2746+BD2693</f>
        <v>0</v>
      </c>
      <c r="BE2692" s="20">
        <f t="shared" si="16109"/>
        <v>0</v>
      </c>
      <c r="BF2692" s="20">
        <f t="shared" si="16109"/>
        <v>5765.2979999999998</v>
      </c>
      <c r="BG2692" s="20">
        <f t="shared" si="16109"/>
        <v>0</v>
      </c>
      <c r="BH2692" s="20">
        <f t="shared" si="16109"/>
        <v>0</v>
      </c>
      <c r="BI2692" s="20">
        <f t="shared" si="16109"/>
        <v>0</v>
      </c>
      <c r="BJ2692" s="20">
        <f t="shared" si="16109"/>
        <v>0</v>
      </c>
      <c r="BK2692" s="20">
        <f t="shared" si="16109"/>
        <v>0</v>
      </c>
      <c r="BL2692" s="20">
        <f t="shared" si="16109"/>
        <v>0</v>
      </c>
      <c r="BM2692" s="20">
        <f t="shared" si="16109"/>
        <v>0</v>
      </c>
      <c r="BN2692" s="20">
        <f t="shared" si="16109"/>
        <v>0</v>
      </c>
      <c r="BO2692" s="20">
        <f t="shared" si="15934"/>
        <v>2797039.64164</v>
      </c>
      <c r="BP2692" s="20">
        <f t="shared" si="15935"/>
        <v>1773284.1</v>
      </c>
      <c r="BQ2692" s="20">
        <f t="shared" si="15936"/>
        <v>1662407.31</v>
      </c>
      <c r="BR2692" s="20">
        <f>BR2703+BR2746+BR2693</f>
        <v>46931.813000000002</v>
      </c>
      <c r="BS2692" s="20">
        <f>BS2703+BS2746+BS2693</f>
        <v>0</v>
      </c>
      <c r="BT2692" s="20">
        <f>BT2703+BT2746+BT2693</f>
        <v>0</v>
      </c>
      <c r="BU2692" s="20">
        <f t="shared" si="15937"/>
        <v>2843971.4546400001</v>
      </c>
      <c r="BV2692" s="20">
        <f t="shared" si="15938"/>
        <v>1773284.1</v>
      </c>
      <c r="BW2692" s="20">
        <f t="shared" si="15939"/>
        <v>1662407.31</v>
      </c>
      <c r="BX2692" s="20">
        <f t="shared" ref="BX2692:CF2692" si="16110">BX2703+BX2746+BX2693</f>
        <v>948.43299999999999</v>
      </c>
      <c r="BY2692" s="20">
        <f t="shared" si="16110"/>
        <v>47052.368999999999</v>
      </c>
      <c r="BZ2692" s="20">
        <f t="shared" si="16110"/>
        <v>0</v>
      </c>
      <c r="CA2692" s="20">
        <f t="shared" si="16110"/>
        <v>0</v>
      </c>
      <c r="CB2692" s="20">
        <f t="shared" si="16110"/>
        <v>0</v>
      </c>
      <c r="CC2692" s="20">
        <f t="shared" si="16110"/>
        <v>0</v>
      </c>
      <c r="CD2692" s="20">
        <f t="shared" si="16110"/>
        <v>0</v>
      </c>
      <c r="CE2692" s="20">
        <f t="shared" si="16110"/>
        <v>0</v>
      </c>
      <c r="CF2692" s="20">
        <f t="shared" si="16110"/>
        <v>0</v>
      </c>
      <c r="CG2692" s="20">
        <f t="shared" si="15940"/>
        <v>2891972.2566400003</v>
      </c>
      <c r="CH2692" s="20">
        <f>CH2703+CH2746+CH2693</f>
        <v>969.08699999999999</v>
      </c>
      <c r="CI2692" s="82">
        <f t="shared" si="15676"/>
        <v>2892941.3436400001</v>
      </c>
      <c r="CJ2692" s="20">
        <f t="shared" si="15941"/>
        <v>1773284.1</v>
      </c>
      <c r="CK2692" s="20">
        <f>CK2703+CK2746+CK2693</f>
        <v>0</v>
      </c>
      <c r="CL2692" s="82">
        <f t="shared" si="15677"/>
        <v>1773284.1</v>
      </c>
      <c r="CM2692" s="20">
        <f t="shared" si="15942"/>
        <v>1662407.31</v>
      </c>
      <c r="CN2692" s="20">
        <f>CN2703+CN2746+CN2693</f>
        <v>0</v>
      </c>
      <c r="CO2692" s="82">
        <f t="shared" si="15678"/>
        <v>1662407.31</v>
      </c>
      <c r="CP2692" s="20">
        <f>CP2703+CP2746+CP2693</f>
        <v>0</v>
      </c>
      <c r="CQ2692" s="21"/>
      <c r="CR2692" s="21"/>
      <c r="CS2692" s="17"/>
      <c r="CT2692" s="17"/>
      <c r="CU2692" s="17"/>
    </row>
    <row r="2693" spans="1:99" s="86" customFormat="1" ht="15.6" customHeight="1" x14ac:dyDescent="0.3">
      <c r="A2693" s="72" t="s">
        <v>1104</v>
      </c>
      <c r="B2693" s="72" t="s">
        <v>34</v>
      </c>
      <c r="C2693" s="72"/>
      <c r="D2693" s="72"/>
      <c r="E2693" s="72"/>
      <c r="F2693" s="73" t="s">
        <v>35</v>
      </c>
      <c r="G2693" s="20">
        <f t="shared" ref="G2693:G2697" si="16111">G2694</f>
        <v>4.0999999999999996</v>
      </c>
      <c r="H2693" s="20">
        <f t="shared" ref="H2693:H2697" si="16112">H2694</f>
        <v>4.2</v>
      </c>
      <c r="I2693" s="20">
        <f t="shared" ref="I2693:I2697" si="16113">I2694</f>
        <v>4.2</v>
      </c>
      <c r="J2693" s="20">
        <f t="shared" ref="J2693:J2697" si="16114">J2694</f>
        <v>0</v>
      </c>
      <c r="K2693" s="20">
        <f t="shared" ref="K2693:K2697" si="16115">K2694</f>
        <v>0</v>
      </c>
      <c r="L2693" s="20">
        <f t="shared" ref="L2693:L2697" si="16116">L2694</f>
        <v>0</v>
      </c>
      <c r="M2693" s="20">
        <f t="shared" si="15777"/>
        <v>4.0999999999999996</v>
      </c>
      <c r="N2693" s="20">
        <f t="shared" si="15778"/>
        <v>4.2</v>
      </c>
      <c r="O2693" s="20">
        <f t="shared" si="15779"/>
        <v>4.2</v>
      </c>
      <c r="P2693" s="20">
        <f t="shared" ref="P2693:P2701" si="16117">P2694</f>
        <v>0</v>
      </c>
      <c r="Q2693" s="20">
        <f t="shared" ref="Q2693:Q2701" si="16118">Q2694</f>
        <v>0</v>
      </c>
      <c r="R2693" s="20">
        <f t="shared" ref="R2693:R2701" si="16119">R2694</f>
        <v>0</v>
      </c>
      <c r="S2693" s="20">
        <f t="shared" ref="S2693:S2701" si="16120">S2694</f>
        <v>0</v>
      </c>
      <c r="T2693" s="20">
        <f t="shared" ref="T2693:T2701" si="16121">T2694</f>
        <v>0</v>
      </c>
      <c r="U2693" s="20">
        <f t="shared" ref="U2693:U2701" si="16122">U2694</f>
        <v>0</v>
      </c>
      <c r="V2693" s="20">
        <f t="shared" ref="V2693:V2701" si="16123">V2694</f>
        <v>0</v>
      </c>
      <c r="W2693" s="20">
        <f t="shared" ref="W2693:W2701" si="16124">W2694</f>
        <v>0</v>
      </c>
      <c r="X2693" s="20">
        <f t="shared" ref="X2693:X2701" si="16125">X2694</f>
        <v>0</v>
      </c>
      <c r="Y2693" s="20">
        <f t="shared" si="15922"/>
        <v>4.0999999999999996</v>
      </c>
      <c r="Z2693" s="20">
        <f t="shared" si="15923"/>
        <v>4.2</v>
      </c>
      <c r="AA2693" s="20">
        <f t="shared" si="15924"/>
        <v>4.2</v>
      </c>
      <c r="AB2693" s="20">
        <f>AB2694</f>
        <v>0</v>
      </c>
      <c r="AC2693" s="20">
        <f>AC2694</f>
        <v>0</v>
      </c>
      <c r="AD2693" s="20">
        <f>AD2694</f>
        <v>0</v>
      </c>
      <c r="AE2693" s="20">
        <f t="shared" si="15925"/>
        <v>4.0999999999999996</v>
      </c>
      <c r="AF2693" s="20">
        <f t="shared" si="15926"/>
        <v>4.2</v>
      </c>
      <c r="AG2693" s="20">
        <f t="shared" si="15927"/>
        <v>4.2</v>
      </c>
      <c r="AH2693" s="20">
        <f t="shared" ref="AH2693:AV2693" si="16126">AH2694</f>
        <v>0</v>
      </c>
      <c r="AI2693" s="20">
        <f t="shared" si="16126"/>
        <v>0</v>
      </c>
      <c r="AJ2693" s="20">
        <f t="shared" si="16126"/>
        <v>0</v>
      </c>
      <c r="AK2693" s="20">
        <f t="shared" si="16126"/>
        <v>0</v>
      </c>
      <c r="AL2693" s="20">
        <f t="shared" si="16126"/>
        <v>0</v>
      </c>
      <c r="AM2693" s="20">
        <f t="shared" si="16126"/>
        <v>0</v>
      </c>
      <c r="AN2693" s="20">
        <f t="shared" si="16126"/>
        <v>0</v>
      </c>
      <c r="AO2693" s="20">
        <f t="shared" si="16126"/>
        <v>0</v>
      </c>
      <c r="AP2693" s="20">
        <f t="shared" si="16126"/>
        <v>0</v>
      </c>
      <c r="AQ2693" s="20">
        <f t="shared" si="16126"/>
        <v>0</v>
      </c>
      <c r="AR2693" s="20">
        <f t="shared" si="16126"/>
        <v>0</v>
      </c>
      <c r="AS2693" s="20">
        <f t="shared" si="16126"/>
        <v>0</v>
      </c>
      <c r="AT2693" s="20">
        <f t="shared" si="16126"/>
        <v>0</v>
      </c>
      <c r="AU2693" s="20">
        <f t="shared" si="16126"/>
        <v>0</v>
      </c>
      <c r="AV2693" s="20">
        <f t="shared" si="16126"/>
        <v>0</v>
      </c>
      <c r="AW2693" s="20">
        <f t="shared" si="15928"/>
        <v>4.0999999999999996</v>
      </c>
      <c r="AX2693" s="20">
        <f t="shared" si="15929"/>
        <v>4.2</v>
      </c>
      <c r="AY2693" s="20">
        <f t="shared" si="15930"/>
        <v>4.2</v>
      </c>
      <c r="AZ2693" s="20">
        <f>AZ2694</f>
        <v>0</v>
      </c>
      <c r="BA2693" s="20">
        <f t="shared" si="15931"/>
        <v>4.0999999999999996</v>
      </c>
      <c r="BB2693" s="20">
        <f t="shared" si="15932"/>
        <v>4.2</v>
      </c>
      <c r="BC2693" s="20">
        <f t="shared" si="15933"/>
        <v>4.2</v>
      </c>
      <c r="BD2693" s="20">
        <f t="shared" ref="BD2693:BN2693" si="16127">BD2694</f>
        <v>0</v>
      </c>
      <c r="BE2693" s="20">
        <f t="shared" si="16127"/>
        <v>0</v>
      </c>
      <c r="BF2693" s="20">
        <f t="shared" si="16127"/>
        <v>0</v>
      </c>
      <c r="BG2693" s="20">
        <f t="shared" si="16127"/>
        <v>0</v>
      </c>
      <c r="BH2693" s="20">
        <f t="shared" si="16127"/>
        <v>0</v>
      </c>
      <c r="BI2693" s="20">
        <f t="shared" si="16127"/>
        <v>0</v>
      </c>
      <c r="BJ2693" s="20">
        <f t="shared" si="16127"/>
        <v>0</v>
      </c>
      <c r="BK2693" s="20">
        <f t="shared" si="16127"/>
        <v>0</v>
      </c>
      <c r="BL2693" s="20">
        <f t="shared" si="16127"/>
        <v>0</v>
      </c>
      <c r="BM2693" s="20">
        <f t="shared" si="16127"/>
        <v>0</v>
      </c>
      <c r="BN2693" s="20">
        <f t="shared" si="16127"/>
        <v>0</v>
      </c>
      <c r="BO2693" s="20">
        <f t="shared" si="15934"/>
        <v>4.0999999999999996</v>
      </c>
      <c r="BP2693" s="20">
        <f t="shared" si="15935"/>
        <v>4.2</v>
      </c>
      <c r="BQ2693" s="20">
        <f t="shared" si="15936"/>
        <v>4.2</v>
      </c>
      <c r="BR2693" s="20">
        <f>BR2694</f>
        <v>0</v>
      </c>
      <c r="BS2693" s="20">
        <f>BS2694</f>
        <v>0</v>
      </c>
      <c r="BT2693" s="20">
        <f>BT2694</f>
        <v>0</v>
      </c>
      <c r="BU2693" s="20">
        <f t="shared" si="15937"/>
        <v>4.0999999999999996</v>
      </c>
      <c r="BV2693" s="20">
        <f t="shared" si="15938"/>
        <v>4.2</v>
      </c>
      <c r="BW2693" s="20">
        <f t="shared" si="15939"/>
        <v>4.2</v>
      </c>
      <c r="BX2693" s="20">
        <f t="shared" ref="BX2693:CF2693" si="16128">BX2694</f>
        <v>0</v>
      </c>
      <c r="BY2693" s="20">
        <f t="shared" si="16128"/>
        <v>0</v>
      </c>
      <c r="BZ2693" s="20">
        <f t="shared" si="16128"/>
        <v>0</v>
      </c>
      <c r="CA2693" s="20">
        <f t="shared" si="16128"/>
        <v>0</v>
      </c>
      <c r="CB2693" s="20">
        <f t="shared" si="16128"/>
        <v>0</v>
      </c>
      <c r="CC2693" s="20">
        <f t="shared" si="16128"/>
        <v>0</v>
      </c>
      <c r="CD2693" s="20">
        <f t="shared" si="16128"/>
        <v>0</v>
      </c>
      <c r="CE2693" s="20">
        <f t="shared" si="16128"/>
        <v>0</v>
      </c>
      <c r="CF2693" s="20">
        <f t="shared" si="16128"/>
        <v>0</v>
      </c>
      <c r="CG2693" s="20">
        <f t="shared" si="15940"/>
        <v>4.0999999999999996</v>
      </c>
      <c r="CH2693" s="20">
        <f>CH2694</f>
        <v>0</v>
      </c>
      <c r="CI2693" s="82">
        <f t="shared" si="15676"/>
        <v>4.0999999999999996</v>
      </c>
      <c r="CJ2693" s="20">
        <f t="shared" si="15941"/>
        <v>4.2</v>
      </c>
      <c r="CK2693" s="20">
        <f>CK2694</f>
        <v>0</v>
      </c>
      <c r="CL2693" s="82">
        <f t="shared" si="15677"/>
        <v>4.2</v>
      </c>
      <c r="CM2693" s="20">
        <f t="shared" si="15942"/>
        <v>4.2</v>
      </c>
      <c r="CN2693" s="20">
        <f>CN2694</f>
        <v>0</v>
      </c>
      <c r="CO2693" s="82">
        <f t="shared" si="15678"/>
        <v>4.2</v>
      </c>
      <c r="CP2693" s="20">
        <f>CP2694</f>
        <v>0</v>
      </c>
      <c r="CQ2693" s="21"/>
      <c r="CR2693" s="21"/>
      <c r="CS2693" s="17"/>
      <c r="CT2693" s="17"/>
      <c r="CU2693" s="17"/>
    </row>
    <row r="2694" spans="1:99" s="87" customFormat="1" ht="15.6" customHeight="1" x14ac:dyDescent="0.3">
      <c r="A2694" s="74" t="s">
        <v>1104</v>
      </c>
      <c r="B2694" s="74" t="s">
        <v>34</v>
      </c>
      <c r="C2694" s="74" t="s">
        <v>36</v>
      </c>
      <c r="D2694" s="74"/>
      <c r="E2694" s="74"/>
      <c r="F2694" s="75" t="s">
        <v>37</v>
      </c>
      <c r="G2694" s="25">
        <f t="shared" si="16111"/>
        <v>4.0999999999999996</v>
      </c>
      <c r="H2694" s="25">
        <f t="shared" si="16112"/>
        <v>4.2</v>
      </c>
      <c r="I2694" s="25">
        <f t="shared" si="16113"/>
        <v>4.2</v>
      </c>
      <c r="J2694" s="25">
        <f t="shared" si="16114"/>
        <v>0</v>
      </c>
      <c r="K2694" s="25">
        <f t="shared" si="16115"/>
        <v>0</v>
      </c>
      <c r="L2694" s="25">
        <f t="shared" si="16116"/>
        <v>0</v>
      </c>
      <c r="M2694" s="25">
        <f t="shared" si="15777"/>
        <v>4.0999999999999996</v>
      </c>
      <c r="N2694" s="25">
        <f t="shared" si="15778"/>
        <v>4.2</v>
      </c>
      <c r="O2694" s="25">
        <f t="shared" si="15779"/>
        <v>4.2</v>
      </c>
      <c r="P2694" s="25">
        <f t="shared" ref="P2694:X2694" si="16129">P2695+P2699</f>
        <v>0</v>
      </c>
      <c r="Q2694" s="25">
        <f t="shared" si="16129"/>
        <v>0</v>
      </c>
      <c r="R2694" s="25">
        <f t="shared" si="16129"/>
        <v>0</v>
      </c>
      <c r="S2694" s="25">
        <f t="shared" si="16129"/>
        <v>0</v>
      </c>
      <c r="T2694" s="25">
        <f t="shared" si="16129"/>
        <v>0</v>
      </c>
      <c r="U2694" s="25">
        <f t="shared" si="16129"/>
        <v>0</v>
      </c>
      <c r="V2694" s="25">
        <f t="shared" si="16129"/>
        <v>0</v>
      </c>
      <c r="W2694" s="25">
        <f t="shared" si="16129"/>
        <v>0</v>
      </c>
      <c r="X2694" s="25">
        <f t="shared" si="16129"/>
        <v>0</v>
      </c>
      <c r="Y2694" s="25">
        <f t="shared" si="15922"/>
        <v>4.0999999999999996</v>
      </c>
      <c r="Z2694" s="25">
        <f t="shared" si="15923"/>
        <v>4.2</v>
      </c>
      <c r="AA2694" s="25">
        <f t="shared" si="15924"/>
        <v>4.2</v>
      </c>
      <c r="AB2694" s="25">
        <f>AB2695+AB2699</f>
        <v>0</v>
      </c>
      <c r="AC2694" s="25">
        <f>AC2695+AC2699</f>
        <v>0</v>
      </c>
      <c r="AD2694" s="25">
        <f>AD2695+AD2699</f>
        <v>0</v>
      </c>
      <c r="AE2694" s="25">
        <f t="shared" si="15925"/>
        <v>4.0999999999999996</v>
      </c>
      <c r="AF2694" s="25">
        <f t="shared" si="15926"/>
        <v>4.2</v>
      </c>
      <c r="AG2694" s="25">
        <f t="shared" si="15927"/>
        <v>4.2</v>
      </c>
      <c r="AH2694" s="25">
        <f t="shared" ref="AH2694:AV2694" si="16130">AH2695+AH2699</f>
        <v>0</v>
      </c>
      <c r="AI2694" s="25">
        <f t="shared" si="16130"/>
        <v>0</v>
      </c>
      <c r="AJ2694" s="25">
        <f t="shared" si="16130"/>
        <v>0</v>
      </c>
      <c r="AK2694" s="25">
        <f t="shared" si="16130"/>
        <v>0</v>
      </c>
      <c r="AL2694" s="25">
        <f t="shared" si="16130"/>
        <v>0</v>
      </c>
      <c r="AM2694" s="25">
        <f t="shared" si="16130"/>
        <v>0</v>
      </c>
      <c r="AN2694" s="25">
        <f t="shared" si="16130"/>
        <v>0</v>
      </c>
      <c r="AO2694" s="25">
        <f t="shared" si="16130"/>
        <v>0</v>
      </c>
      <c r="AP2694" s="25">
        <f t="shared" si="16130"/>
        <v>0</v>
      </c>
      <c r="AQ2694" s="25">
        <f t="shared" si="16130"/>
        <v>0</v>
      </c>
      <c r="AR2694" s="25">
        <f t="shared" si="16130"/>
        <v>0</v>
      </c>
      <c r="AS2694" s="25">
        <f t="shared" si="16130"/>
        <v>0</v>
      </c>
      <c r="AT2694" s="25">
        <f t="shared" si="16130"/>
        <v>0</v>
      </c>
      <c r="AU2694" s="25">
        <f t="shared" si="16130"/>
        <v>0</v>
      </c>
      <c r="AV2694" s="25">
        <f t="shared" si="16130"/>
        <v>0</v>
      </c>
      <c r="AW2694" s="25">
        <f t="shared" si="15928"/>
        <v>4.0999999999999996</v>
      </c>
      <c r="AX2694" s="25">
        <f t="shared" si="15929"/>
        <v>4.2</v>
      </c>
      <c r="AY2694" s="25">
        <f t="shared" si="15930"/>
        <v>4.2</v>
      </c>
      <c r="AZ2694" s="25">
        <f>AZ2695+AZ2699</f>
        <v>0</v>
      </c>
      <c r="BA2694" s="25">
        <f t="shared" si="15931"/>
        <v>4.0999999999999996</v>
      </c>
      <c r="BB2694" s="25">
        <f t="shared" si="15932"/>
        <v>4.2</v>
      </c>
      <c r="BC2694" s="25">
        <f t="shared" si="15933"/>
        <v>4.2</v>
      </c>
      <c r="BD2694" s="25">
        <f t="shared" ref="BD2694:BN2694" si="16131">BD2695+BD2699</f>
        <v>0</v>
      </c>
      <c r="BE2694" s="25">
        <f t="shared" si="16131"/>
        <v>0</v>
      </c>
      <c r="BF2694" s="25">
        <f t="shared" si="16131"/>
        <v>0</v>
      </c>
      <c r="BG2694" s="25">
        <f t="shared" si="16131"/>
        <v>0</v>
      </c>
      <c r="BH2694" s="25">
        <f t="shared" si="16131"/>
        <v>0</v>
      </c>
      <c r="BI2694" s="25">
        <f t="shared" si="16131"/>
        <v>0</v>
      </c>
      <c r="BJ2694" s="25">
        <f t="shared" si="16131"/>
        <v>0</v>
      </c>
      <c r="BK2694" s="25">
        <f t="shared" si="16131"/>
        <v>0</v>
      </c>
      <c r="BL2694" s="25">
        <f t="shared" si="16131"/>
        <v>0</v>
      </c>
      <c r="BM2694" s="25">
        <f t="shared" si="16131"/>
        <v>0</v>
      </c>
      <c r="BN2694" s="25">
        <f t="shared" si="16131"/>
        <v>0</v>
      </c>
      <c r="BO2694" s="25">
        <f t="shared" si="15934"/>
        <v>4.0999999999999996</v>
      </c>
      <c r="BP2694" s="25">
        <f t="shared" si="15935"/>
        <v>4.2</v>
      </c>
      <c r="BQ2694" s="25">
        <f t="shared" si="15936"/>
        <v>4.2</v>
      </c>
      <c r="BR2694" s="25">
        <f>BR2695+BR2699</f>
        <v>0</v>
      </c>
      <c r="BS2694" s="25">
        <f>BS2695+BS2699</f>
        <v>0</v>
      </c>
      <c r="BT2694" s="25">
        <f>BT2695+BT2699</f>
        <v>0</v>
      </c>
      <c r="BU2694" s="25">
        <f t="shared" si="15937"/>
        <v>4.0999999999999996</v>
      </c>
      <c r="BV2694" s="25">
        <f t="shared" si="15938"/>
        <v>4.2</v>
      </c>
      <c r="BW2694" s="25">
        <f t="shared" si="15939"/>
        <v>4.2</v>
      </c>
      <c r="BX2694" s="25">
        <f t="shared" ref="BX2694:CF2694" si="16132">BX2695+BX2699</f>
        <v>0</v>
      </c>
      <c r="BY2694" s="25">
        <f t="shared" si="16132"/>
        <v>0</v>
      </c>
      <c r="BZ2694" s="25">
        <f t="shared" si="16132"/>
        <v>0</v>
      </c>
      <c r="CA2694" s="25">
        <f t="shared" si="16132"/>
        <v>0</v>
      </c>
      <c r="CB2694" s="25">
        <f t="shared" si="16132"/>
        <v>0</v>
      </c>
      <c r="CC2694" s="25">
        <f t="shared" si="16132"/>
        <v>0</v>
      </c>
      <c r="CD2694" s="25">
        <f t="shared" si="16132"/>
        <v>0</v>
      </c>
      <c r="CE2694" s="25">
        <f t="shared" si="16132"/>
        <v>0</v>
      </c>
      <c r="CF2694" s="25">
        <f t="shared" si="16132"/>
        <v>0</v>
      </c>
      <c r="CG2694" s="25">
        <f t="shared" si="15940"/>
        <v>4.0999999999999996</v>
      </c>
      <c r="CH2694" s="25">
        <f>CH2695+CH2699</f>
        <v>0</v>
      </c>
      <c r="CI2694" s="83">
        <f t="shared" si="15676"/>
        <v>4.0999999999999996</v>
      </c>
      <c r="CJ2694" s="25">
        <f t="shared" si="15941"/>
        <v>4.2</v>
      </c>
      <c r="CK2694" s="25">
        <f>CK2695+CK2699</f>
        <v>0</v>
      </c>
      <c r="CL2694" s="83">
        <f t="shared" si="15677"/>
        <v>4.2</v>
      </c>
      <c r="CM2694" s="25">
        <f t="shared" si="15942"/>
        <v>4.2</v>
      </c>
      <c r="CN2694" s="25">
        <f>CN2695+CN2699</f>
        <v>0</v>
      </c>
      <c r="CO2694" s="83">
        <f t="shared" si="15678"/>
        <v>4.2</v>
      </c>
      <c r="CP2694" s="25">
        <f>CP2695+CP2699</f>
        <v>0</v>
      </c>
      <c r="CQ2694" s="26"/>
      <c r="CR2694" s="26"/>
      <c r="CS2694" s="22"/>
      <c r="CT2694" s="22"/>
      <c r="CU2694" s="22"/>
    </row>
    <row r="2695" spans="1:99" s="86" customFormat="1" ht="31.2" customHeight="1" x14ac:dyDescent="0.3">
      <c r="A2695" s="76" t="s">
        <v>1104</v>
      </c>
      <c r="B2695" s="76" t="s">
        <v>34</v>
      </c>
      <c r="C2695" s="76" t="s">
        <v>36</v>
      </c>
      <c r="D2695" s="76" t="s">
        <v>62</v>
      </c>
      <c r="E2695" s="88"/>
      <c r="F2695" s="77" t="s">
        <v>63</v>
      </c>
      <c r="G2695" s="14">
        <f t="shared" si="16111"/>
        <v>4.0999999999999996</v>
      </c>
      <c r="H2695" s="14">
        <f t="shared" si="16112"/>
        <v>4.2</v>
      </c>
      <c r="I2695" s="14">
        <f t="shared" si="16113"/>
        <v>4.2</v>
      </c>
      <c r="J2695" s="14">
        <f t="shared" si="16114"/>
        <v>0</v>
      </c>
      <c r="K2695" s="14">
        <f t="shared" si="16115"/>
        <v>0</v>
      </c>
      <c r="L2695" s="14">
        <f t="shared" si="16116"/>
        <v>0</v>
      </c>
      <c r="M2695" s="14">
        <f t="shared" si="15777"/>
        <v>4.0999999999999996</v>
      </c>
      <c r="N2695" s="14">
        <f t="shared" si="15778"/>
        <v>4.2</v>
      </c>
      <c r="O2695" s="14">
        <f t="shared" si="15779"/>
        <v>4.2</v>
      </c>
      <c r="P2695" s="14">
        <f t="shared" si="16117"/>
        <v>0</v>
      </c>
      <c r="Q2695" s="14">
        <f t="shared" si="16118"/>
        <v>0</v>
      </c>
      <c r="R2695" s="14">
        <f t="shared" si="16119"/>
        <v>0</v>
      </c>
      <c r="S2695" s="14">
        <f t="shared" si="16120"/>
        <v>0</v>
      </c>
      <c r="T2695" s="14">
        <f t="shared" si="16121"/>
        <v>0</v>
      </c>
      <c r="U2695" s="14">
        <f t="shared" si="16122"/>
        <v>0</v>
      </c>
      <c r="V2695" s="14">
        <f t="shared" si="16123"/>
        <v>0</v>
      </c>
      <c r="W2695" s="14">
        <f t="shared" si="16124"/>
        <v>0</v>
      </c>
      <c r="X2695" s="14">
        <f t="shared" si="16125"/>
        <v>0</v>
      </c>
      <c r="Y2695" s="14">
        <f t="shared" si="15922"/>
        <v>4.0999999999999996</v>
      </c>
      <c r="Z2695" s="14">
        <f t="shared" si="15923"/>
        <v>4.2</v>
      </c>
      <c r="AA2695" s="14">
        <f t="shared" si="15924"/>
        <v>4.2</v>
      </c>
      <c r="AB2695" s="14">
        <f t="shared" ref="AB2695:AB2701" si="16133">AB2696</f>
        <v>0</v>
      </c>
      <c r="AC2695" s="14">
        <f t="shared" ref="AC2695:AC2701" si="16134">AC2696</f>
        <v>0</v>
      </c>
      <c r="AD2695" s="14">
        <f t="shared" ref="AD2695:AD2701" si="16135">AD2696</f>
        <v>0</v>
      </c>
      <c r="AE2695" s="14">
        <f t="shared" si="15925"/>
        <v>4.0999999999999996</v>
      </c>
      <c r="AF2695" s="14">
        <f t="shared" si="15926"/>
        <v>4.2</v>
      </c>
      <c r="AG2695" s="14">
        <f t="shared" si="15927"/>
        <v>4.2</v>
      </c>
      <c r="AH2695" s="14">
        <f t="shared" ref="AH2695:AH2701" si="16136">AH2696</f>
        <v>0</v>
      </c>
      <c r="AI2695" s="14">
        <f t="shared" ref="AI2695:AI2701" si="16137">AI2696</f>
        <v>0</v>
      </c>
      <c r="AJ2695" s="14">
        <f t="shared" ref="AJ2695:AJ2701" si="16138">AJ2696</f>
        <v>0</v>
      </c>
      <c r="AK2695" s="14">
        <f t="shared" ref="AK2695:AK2701" si="16139">AK2696</f>
        <v>0</v>
      </c>
      <c r="AL2695" s="14">
        <f t="shared" ref="AL2695:AL2701" si="16140">AL2696</f>
        <v>0</v>
      </c>
      <c r="AM2695" s="14">
        <f t="shared" ref="AM2695:AM2701" si="16141">AM2696</f>
        <v>0</v>
      </c>
      <c r="AN2695" s="14">
        <f t="shared" ref="AN2695:AN2701" si="16142">AN2696</f>
        <v>0</v>
      </c>
      <c r="AO2695" s="14">
        <f t="shared" ref="AO2695:AO2701" si="16143">AO2696</f>
        <v>0</v>
      </c>
      <c r="AP2695" s="14">
        <f t="shared" ref="AP2695:AP2701" si="16144">AP2696</f>
        <v>0</v>
      </c>
      <c r="AQ2695" s="14">
        <f t="shared" ref="AQ2695:AQ2701" si="16145">AQ2696</f>
        <v>0</v>
      </c>
      <c r="AR2695" s="14">
        <f t="shared" ref="AR2695:AR2701" si="16146">AR2696</f>
        <v>0</v>
      </c>
      <c r="AS2695" s="14">
        <f t="shared" ref="AS2695:AS2701" si="16147">AS2696</f>
        <v>0</v>
      </c>
      <c r="AT2695" s="14">
        <f t="shared" ref="AT2695:AT2701" si="16148">AT2696</f>
        <v>0</v>
      </c>
      <c r="AU2695" s="14">
        <f t="shared" ref="AU2695:AU2701" si="16149">AU2696</f>
        <v>0</v>
      </c>
      <c r="AV2695" s="14">
        <f t="shared" ref="AV2695:AV2701" si="16150">AV2696</f>
        <v>0</v>
      </c>
      <c r="AW2695" s="14">
        <f t="shared" si="15928"/>
        <v>4.0999999999999996</v>
      </c>
      <c r="AX2695" s="14">
        <f t="shared" si="15929"/>
        <v>4.2</v>
      </c>
      <c r="AY2695" s="14">
        <f t="shared" si="15930"/>
        <v>4.2</v>
      </c>
      <c r="AZ2695" s="14">
        <f t="shared" ref="AZ2695:AZ2701" si="16151">AZ2696</f>
        <v>0</v>
      </c>
      <c r="BA2695" s="14">
        <f t="shared" si="15931"/>
        <v>4.0999999999999996</v>
      </c>
      <c r="BB2695" s="14">
        <f t="shared" si="15932"/>
        <v>4.2</v>
      </c>
      <c r="BC2695" s="14">
        <f t="shared" si="15933"/>
        <v>4.2</v>
      </c>
      <c r="BD2695" s="14">
        <f t="shared" ref="BD2695:BD2701" si="16152">BD2696</f>
        <v>0</v>
      </c>
      <c r="BE2695" s="14">
        <f t="shared" ref="BE2695:BE2701" si="16153">BE2696</f>
        <v>0</v>
      </c>
      <c r="BF2695" s="14">
        <f t="shared" ref="BF2695:BF2701" si="16154">BF2696</f>
        <v>0</v>
      </c>
      <c r="BG2695" s="14">
        <f t="shared" ref="BG2695:BG2701" si="16155">BG2696</f>
        <v>0</v>
      </c>
      <c r="BH2695" s="14">
        <f t="shared" ref="BH2695:BH2701" si="16156">BH2696</f>
        <v>0</v>
      </c>
      <c r="BI2695" s="14">
        <f t="shared" ref="BI2695:BI2701" si="16157">BI2696</f>
        <v>0</v>
      </c>
      <c r="BJ2695" s="14">
        <f t="shared" ref="BJ2695:BJ2701" si="16158">BJ2696</f>
        <v>0</v>
      </c>
      <c r="BK2695" s="14">
        <f t="shared" ref="BK2695:BK2701" si="16159">BK2696</f>
        <v>0</v>
      </c>
      <c r="BL2695" s="14">
        <f t="shared" ref="BL2695:BL2701" si="16160">BL2696</f>
        <v>0</v>
      </c>
      <c r="BM2695" s="14">
        <f t="shared" ref="BM2695:BM2701" si="16161">BM2696</f>
        <v>0</v>
      </c>
      <c r="BN2695" s="14">
        <f t="shared" ref="BN2695:BN2701" si="16162">BN2696</f>
        <v>0</v>
      </c>
      <c r="BO2695" s="14">
        <f t="shared" si="15934"/>
        <v>4.0999999999999996</v>
      </c>
      <c r="BP2695" s="14">
        <f t="shared" si="15935"/>
        <v>4.2</v>
      </c>
      <c r="BQ2695" s="14">
        <f t="shared" si="15936"/>
        <v>4.2</v>
      </c>
      <c r="BR2695" s="14">
        <f t="shared" ref="BR2695:BR2701" si="16163">BR2696</f>
        <v>0</v>
      </c>
      <c r="BS2695" s="14">
        <f t="shared" ref="BS2695:BS2701" si="16164">BS2696</f>
        <v>0</v>
      </c>
      <c r="BT2695" s="14">
        <f t="shared" ref="BT2695:BT2701" si="16165">BT2696</f>
        <v>0</v>
      </c>
      <c r="BU2695" s="14">
        <f t="shared" si="15937"/>
        <v>4.0999999999999996</v>
      </c>
      <c r="BV2695" s="14">
        <f t="shared" si="15938"/>
        <v>4.2</v>
      </c>
      <c r="BW2695" s="14">
        <f t="shared" si="15939"/>
        <v>4.2</v>
      </c>
      <c r="BX2695" s="14">
        <f t="shared" ref="BX2695:BX2701" si="16166">BX2696</f>
        <v>0</v>
      </c>
      <c r="BY2695" s="14">
        <f t="shared" ref="BY2695:BY2701" si="16167">BY2696</f>
        <v>0</v>
      </c>
      <c r="BZ2695" s="14">
        <f t="shared" ref="BZ2695:BZ2701" si="16168">BZ2696</f>
        <v>0</v>
      </c>
      <c r="CA2695" s="14">
        <f t="shared" ref="CA2695:CA2701" si="16169">CA2696</f>
        <v>0</v>
      </c>
      <c r="CB2695" s="14">
        <f t="shared" ref="CB2695:CB2701" si="16170">CB2696</f>
        <v>0</v>
      </c>
      <c r="CC2695" s="14">
        <f t="shared" ref="CC2695:CC2701" si="16171">CC2696</f>
        <v>0</v>
      </c>
      <c r="CD2695" s="14">
        <f t="shared" ref="CD2695:CD2701" si="16172">CD2696</f>
        <v>0</v>
      </c>
      <c r="CE2695" s="14">
        <f t="shared" ref="CE2695:CE2701" si="16173">CE2696</f>
        <v>0</v>
      </c>
      <c r="CF2695" s="14">
        <f t="shared" ref="CF2695:CF2701" si="16174">CF2696</f>
        <v>0</v>
      </c>
      <c r="CG2695" s="14">
        <f t="shared" si="15940"/>
        <v>4.0999999999999996</v>
      </c>
      <c r="CH2695" s="14">
        <f t="shared" ref="CH2695:CH2701" si="16175">CH2696</f>
        <v>0</v>
      </c>
      <c r="CI2695" s="84">
        <f t="shared" si="15676"/>
        <v>4.0999999999999996</v>
      </c>
      <c r="CJ2695" s="14">
        <f t="shared" si="15941"/>
        <v>4.2</v>
      </c>
      <c r="CK2695" s="52">
        <f t="shared" ref="CK2695:CP2701" si="16176">CK2696</f>
        <v>0</v>
      </c>
      <c r="CL2695" s="84">
        <f t="shared" si="15677"/>
        <v>4.2</v>
      </c>
      <c r="CM2695" s="14">
        <f t="shared" si="15942"/>
        <v>4.2</v>
      </c>
      <c r="CN2695" s="52">
        <f t="shared" si="16176"/>
        <v>0</v>
      </c>
      <c r="CO2695" s="84">
        <f t="shared" si="15678"/>
        <v>4.2</v>
      </c>
      <c r="CP2695" s="14">
        <f t="shared" si="16176"/>
        <v>0</v>
      </c>
      <c r="CQ2695" s="29"/>
      <c r="CR2695" s="29"/>
      <c r="CS2695" s="17"/>
      <c r="CT2695" s="17"/>
      <c r="CU2695" s="17"/>
    </row>
    <row r="2696" spans="1:99" s="86" customFormat="1" ht="15.6" customHeight="1" x14ac:dyDescent="0.3">
      <c r="A2696" s="76" t="s">
        <v>1104</v>
      </c>
      <c r="B2696" s="76" t="s">
        <v>34</v>
      </c>
      <c r="C2696" s="76" t="s">
        <v>36</v>
      </c>
      <c r="D2696" s="76" t="s">
        <v>64</v>
      </c>
      <c r="E2696" s="88"/>
      <c r="F2696" s="77" t="s">
        <v>65</v>
      </c>
      <c r="G2696" s="14">
        <f t="shared" si="16111"/>
        <v>4.0999999999999996</v>
      </c>
      <c r="H2696" s="14">
        <f t="shared" si="16112"/>
        <v>4.2</v>
      </c>
      <c r="I2696" s="14">
        <f t="shared" si="16113"/>
        <v>4.2</v>
      </c>
      <c r="J2696" s="14">
        <f t="shared" si="16114"/>
        <v>0</v>
      </c>
      <c r="K2696" s="14">
        <f t="shared" si="16115"/>
        <v>0</v>
      </c>
      <c r="L2696" s="14">
        <f t="shared" si="16116"/>
        <v>0</v>
      </c>
      <c r="M2696" s="14">
        <f t="shared" si="15777"/>
        <v>4.0999999999999996</v>
      </c>
      <c r="N2696" s="14">
        <f t="shared" si="15778"/>
        <v>4.2</v>
      </c>
      <c r="O2696" s="14">
        <f t="shared" si="15779"/>
        <v>4.2</v>
      </c>
      <c r="P2696" s="14">
        <f t="shared" si="16117"/>
        <v>0</v>
      </c>
      <c r="Q2696" s="14">
        <f t="shared" si="16118"/>
        <v>0</v>
      </c>
      <c r="R2696" s="14">
        <f t="shared" si="16119"/>
        <v>0</v>
      </c>
      <c r="S2696" s="14">
        <f t="shared" si="16120"/>
        <v>0</v>
      </c>
      <c r="T2696" s="14">
        <f t="shared" si="16121"/>
        <v>0</v>
      </c>
      <c r="U2696" s="14">
        <f t="shared" si="16122"/>
        <v>0</v>
      </c>
      <c r="V2696" s="14">
        <f t="shared" si="16123"/>
        <v>0</v>
      </c>
      <c r="W2696" s="14">
        <f t="shared" si="16124"/>
        <v>0</v>
      </c>
      <c r="X2696" s="14">
        <f t="shared" si="16125"/>
        <v>0</v>
      </c>
      <c r="Y2696" s="14">
        <f t="shared" si="15922"/>
        <v>4.0999999999999996</v>
      </c>
      <c r="Z2696" s="14">
        <f t="shared" si="15923"/>
        <v>4.2</v>
      </c>
      <c r="AA2696" s="14">
        <f t="shared" si="15924"/>
        <v>4.2</v>
      </c>
      <c r="AB2696" s="14">
        <f t="shared" si="16133"/>
        <v>0</v>
      </c>
      <c r="AC2696" s="14">
        <f t="shared" si="16134"/>
        <v>0</v>
      </c>
      <c r="AD2696" s="14">
        <f t="shared" si="16135"/>
        <v>0</v>
      </c>
      <c r="AE2696" s="14">
        <f t="shared" si="15925"/>
        <v>4.0999999999999996</v>
      </c>
      <c r="AF2696" s="14">
        <f t="shared" si="15926"/>
        <v>4.2</v>
      </c>
      <c r="AG2696" s="14">
        <f t="shared" si="15927"/>
        <v>4.2</v>
      </c>
      <c r="AH2696" s="14">
        <f t="shared" si="16136"/>
        <v>0</v>
      </c>
      <c r="AI2696" s="14">
        <f t="shared" si="16137"/>
        <v>0</v>
      </c>
      <c r="AJ2696" s="14">
        <f t="shared" si="16138"/>
        <v>0</v>
      </c>
      <c r="AK2696" s="14">
        <f t="shared" si="16139"/>
        <v>0</v>
      </c>
      <c r="AL2696" s="14">
        <f t="shared" si="16140"/>
        <v>0</v>
      </c>
      <c r="AM2696" s="14">
        <f t="shared" si="16141"/>
        <v>0</v>
      </c>
      <c r="AN2696" s="14">
        <f t="shared" si="16142"/>
        <v>0</v>
      </c>
      <c r="AO2696" s="14">
        <f t="shared" si="16143"/>
        <v>0</v>
      </c>
      <c r="AP2696" s="14">
        <f t="shared" si="16144"/>
        <v>0</v>
      </c>
      <c r="AQ2696" s="14">
        <f t="shared" si="16145"/>
        <v>0</v>
      </c>
      <c r="AR2696" s="14">
        <f t="shared" si="16146"/>
        <v>0</v>
      </c>
      <c r="AS2696" s="14">
        <f t="shared" si="16147"/>
        <v>0</v>
      </c>
      <c r="AT2696" s="14">
        <f t="shared" si="16148"/>
        <v>0</v>
      </c>
      <c r="AU2696" s="14">
        <f t="shared" si="16149"/>
        <v>0</v>
      </c>
      <c r="AV2696" s="14">
        <f t="shared" si="16150"/>
        <v>0</v>
      </c>
      <c r="AW2696" s="14">
        <f t="shared" si="15928"/>
        <v>4.0999999999999996</v>
      </c>
      <c r="AX2696" s="14">
        <f t="shared" si="15929"/>
        <v>4.2</v>
      </c>
      <c r="AY2696" s="14">
        <f t="shared" si="15930"/>
        <v>4.2</v>
      </c>
      <c r="AZ2696" s="14">
        <f t="shared" si="16151"/>
        <v>0</v>
      </c>
      <c r="BA2696" s="14">
        <f t="shared" si="15931"/>
        <v>4.0999999999999996</v>
      </c>
      <c r="BB2696" s="14">
        <f t="shared" si="15932"/>
        <v>4.2</v>
      </c>
      <c r="BC2696" s="14">
        <f t="shared" si="15933"/>
        <v>4.2</v>
      </c>
      <c r="BD2696" s="14">
        <f t="shared" si="16152"/>
        <v>0</v>
      </c>
      <c r="BE2696" s="14">
        <f t="shared" si="16153"/>
        <v>0</v>
      </c>
      <c r="BF2696" s="14">
        <f t="shared" si="16154"/>
        <v>0</v>
      </c>
      <c r="BG2696" s="14">
        <f t="shared" si="16155"/>
        <v>0</v>
      </c>
      <c r="BH2696" s="14">
        <f t="shared" si="16156"/>
        <v>0</v>
      </c>
      <c r="BI2696" s="14">
        <f t="shared" si="16157"/>
        <v>0</v>
      </c>
      <c r="BJ2696" s="14">
        <f t="shared" si="16158"/>
        <v>0</v>
      </c>
      <c r="BK2696" s="14">
        <f t="shared" si="16159"/>
        <v>0</v>
      </c>
      <c r="BL2696" s="14">
        <f t="shared" si="16160"/>
        <v>0</v>
      </c>
      <c r="BM2696" s="14">
        <f t="shared" si="16161"/>
        <v>0</v>
      </c>
      <c r="BN2696" s="14">
        <f t="shared" si="16162"/>
        <v>0</v>
      </c>
      <c r="BO2696" s="14">
        <f t="shared" si="15934"/>
        <v>4.0999999999999996</v>
      </c>
      <c r="BP2696" s="14">
        <f t="shared" si="15935"/>
        <v>4.2</v>
      </c>
      <c r="BQ2696" s="14">
        <f t="shared" si="15936"/>
        <v>4.2</v>
      </c>
      <c r="BR2696" s="14">
        <f t="shared" si="16163"/>
        <v>0</v>
      </c>
      <c r="BS2696" s="14">
        <f t="shared" si="16164"/>
        <v>0</v>
      </c>
      <c r="BT2696" s="14">
        <f t="shared" si="16165"/>
        <v>0</v>
      </c>
      <c r="BU2696" s="14">
        <f t="shared" si="15937"/>
        <v>4.0999999999999996</v>
      </c>
      <c r="BV2696" s="14">
        <f t="shared" si="15938"/>
        <v>4.2</v>
      </c>
      <c r="BW2696" s="14">
        <f t="shared" si="15939"/>
        <v>4.2</v>
      </c>
      <c r="BX2696" s="14">
        <f t="shared" si="16166"/>
        <v>0</v>
      </c>
      <c r="BY2696" s="14">
        <f t="shared" si="16167"/>
        <v>0</v>
      </c>
      <c r="BZ2696" s="14">
        <f t="shared" si="16168"/>
        <v>0</v>
      </c>
      <c r="CA2696" s="14">
        <f t="shared" si="16169"/>
        <v>0</v>
      </c>
      <c r="CB2696" s="14">
        <f t="shared" si="16170"/>
        <v>0</v>
      </c>
      <c r="CC2696" s="14">
        <f t="shared" si="16171"/>
        <v>0</v>
      </c>
      <c r="CD2696" s="14">
        <f t="shared" si="16172"/>
        <v>0</v>
      </c>
      <c r="CE2696" s="14">
        <f t="shared" si="16173"/>
        <v>0</v>
      </c>
      <c r="CF2696" s="14">
        <f t="shared" si="16174"/>
        <v>0</v>
      </c>
      <c r="CG2696" s="14">
        <f t="shared" si="15940"/>
        <v>4.0999999999999996</v>
      </c>
      <c r="CH2696" s="14">
        <f t="shared" si="16175"/>
        <v>0</v>
      </c>
      <c r="CI2696" s="84">
        <f t="shared" si="15676"/>
        <v>4.0999999999999996</v>
      </c>
      <c r="CJ2696" s="14">
        <f t="shared" si="15941"/>
        <v>4.2</v>
      </c>
      <c r="CK2696" s="52">
        <f t="shared" si="16176"/>
        <v>0</v>
      </c>
      <c r="CL2696" s="84">
        <f t="shared" si="15677"/>
        <v>4.2</v>
      </c>
      <c r="CM2696" s="14">
        <f t="shared" si="15942"/>
        <v>4.2</v>
      </c>
      <c r="CN2696" s="52">
        <f t="shared" si="16176"/>
        <v>0</v>
      </c>
      <c r="CO2696" s="84">
        <f t="shared" si="15678"/>
        <v>4.2</v>
      </c>
      <c r="CP2696" s="14">
        <f t="shared" si="16176"/>
        <v>0</v>
      </c>
      <c r="CQ2696" s="29"/>
      <c r="CR2696" s="29"/>
      <c r="CS2696" s="17"/>
      <c r="CT2696" s="17"/>
      <c r="CU2696" s="17"/>
    </row>
    <row r="2697" spans="1:99" s="86" customFormat="1" ht="78" customHeight="1" x14ac:dyDescent="0.3">
      <c r="A2697" s="76" t="s">
        <v>1104</v>
      </c>
      <c r="B2697" s="76" t="s">
        <v>34</v>
      </c>
      <c r="C2697" s="76" t="s">
        <v>36</v>
      </c>
      <c r="D2697" s="76" t="s">
        <v>1106</v>
      </c>
      <c r="E2697" s="88"/>
      <c r="F2697" s="77" t="s">
        <v>1107</v>
      </c>
      <c r="G2697" s="14">
        <f t="shared" si="16111"/>
        <v>4.0999999999999996</v>
      </c>
      <c r="H2697" s="14">
        <f t="shared" si="16112"/>
        <v>4.2</v>
      </c>
      <c r="I2697" s="14">
        <f t="shared" si="16113"/>
        <v>4.2</v>
      </c>
      <c r="J2697" s="14">
        <f t="shared" si="16114"/>
        <v>0</v>
      </c>
      <c r="K2697" s="14">
        <f t="shared" si="16115"/>
        <v>0</v>
      </c>
      <c r="L2697" s="14">
        <f t="shared" si="16116"/>
        <v>0</v>
      </c>
      <c r="M2697" s="14">
        <f t="shared" si="15777"/>
        <v>4.0999999999999996</v>
      </c>
      <c r="N2697" s="14">
        <f t="shared" si="15778"/>
        <v>4.2</v>
      </c>
      <c r="O2697" s="14">
        <f t="shared" si="15779"/>
        <v>4.2</v>
      </c>
      <c r="P2697" s="14">
        <f t="shared" si="16117"/>
        <v>0</v>
      </c>
      <c r="Q2697" s="14">
        <f t="shared" si="16118"/>
        <v>0</v>
      </c>
      <c r="R2697" s="14">
        <f t="shared" si="16119"/>
        <v>0</v>
      </c>
      <c r="S2697" s="14">
        <f t="shared" si="16120"/>
        <v>0</v>
      </c>
      <c r="T2697" s="14">
        <f t="shared" si="16121"/>
        <v>0</v>
      </c>
      <c r="U2697" s="14">
        <f t="shared" si="16122"/>
        <v>0</v>
      </c>
      <c r="V2697" s="14">
        <f t="shared" si="16123"/>
        <v>0</v>
      </c>
      <c r="W2697" s="14">
        <f t="shared" si="16124"/>
        <v>0</v>
      </c>
      <c r="X2697" s="14">
        <f t="shared" si="16125"/>
        <v>0</v>
      </c>
      <c r="Y2697" s="14">
        <f t="shared" si="15922"/>
        <v>4.0999999999999996</v>
      </c>
      <c r="Z2697" s="14">
        <f t="shared" si="15923"/>
        <v>4.2</v>
      </c>
      <c r="AA2697" s="14">
        <f t="shared" si="15924"/>
        <v>4.2</v>
      </c>
      <c r="AB2697" s="14">
        <f t="shared" si="16133"/>
        <v>0</v>
      </c>
      <c r="AC2697" s="14">
        <f t="shared" si="16134"/>
        <v>0</v>
      </c>
      <c r="AD2697" s="14">
        <f t="shared" si="16135"/>
        <v>0</v>
      </c>
      <c r="AE2697" s="14">
        <f t="shared" si="15925"/>
        <v>4.0999999999999996</v>
      </c>
      <c r="AF2697" s="14">
        <f t="shared" si="15926"/>
        <v>4.2</v>
      </c>
      <c r="AG2697" s="14">
        <f t="shared" si="15927"/>
        <v>4.2</v>
      </c>
      <c r="AH2697" s="14">
        <f t="shared" si="16136"/>
        <v>0</v>
      </c>
      <c r="AI2697" s="14">
        <f t="shared" si="16137"/>
        <v>0</v>
      </c>
      <c r="AJ2697" s="14">
        <f t="shared" si="16138"/>
        <v>0</v>
      </c>
      <c r="AK2697" s="14">
        <f t="shared" si="16139"/>
        <v>0</v>
      </c>
      <c r="AL2697" s="14">
        <f t="shared" si="16140"/>
        <v>0</v>
      </c>
      <c r="AM2697" s="14">
        <f t="shared" si="16141"/>
        <v>0</v>
      </c>
      <c r="AN2697" s="14">
        <f t="shared" si="16142"/>
        <v>0</v>
      </c>
      <c r="AO2697" s="14">
        <f t="shared" si="16143"/>
        <v>0</v>
      </c>
      <c r="AP2697" s="14">
        <f t="shared" si="16144"/>
        <v>0</v>
      </c>
      <c r="AQ2697" s="14">
        <f t="shared" si="16145"/>
        <v>0</v>
      </c>
      <c r="AR2697" s="14">
        <f t="shared" si="16146"/>
        <v>0</v>
      </c>
      <c r="AS2697" s="14">
        <f t="shared" si="16147"/>
        <v>0</v>
      </c>
      <c r="AT2697" s="14">
        <f t="shared" si="16148"/>
        <v>0</v>
      </c>
      <c r="AU2697" s="14">
        <f t="shared" si="16149"/>
        <v>0</v>
      </c>
      <c r="AV2697" s="14">
        <f t="shared" si="16150"/>
        <v>0</v>
      </c>
      <c r="AW2697" s="14">
        <f t="shared" si="15928"/>
        <v>4.0999999999999996</v>
      </c>
      <c r="AX2697" s="14">
        <f t="shared" si="15929"/>
        <v>4.2</v>
      </c>
      <c r="AY2697" s="14">
        <f t="shared" si="15930"/>
        <v>4.2</v>
      </c>
      <c r="AZ2697" s="14">
        <f t="shared" si="16151"/>
        <v>0</v>
      </c>
      <c r="BA2697" s="14">
        <f t="shared" si="15931"/>
        <v>4.0999999999999996</v>
      </c>
      <c r="BB2697" s="14">
        <f t="shared" si="15932"/>
        <v>4.2</v>
      </c>
      <c r="BC2697" s="14">
        <f t="shared" si="15933"/>
        <v>4.2</v>
      </c>
      <c r="BD2697" s="14">
        <f t="shared" si="16152"/>
        <v>0</v>
      </c>
      <c r="BE2697" s="14">
        <f t="shared" si="16153"/>
        <v>0</v>
      </c>
      <c r="BF2697" s="14">
        <f t="shared" si="16154"/>
        <v>0</v>
      </c>
      <c r="BG2697" s="14">
        <f t="shared" si="16155"/>
        <v>0</v>
      </c>
      <c r="BH2697" s="14">
        <f t="shared" si="16156"/>
        <v>0</v>
      </c>
      <c r="BI2697" s="14">
        <f t="shared" si="16157"/>
        <v>0</v>
      </c>
      <c r="BJ2697" s="14">
        <f t="shared" si="16158"/>
        <v>0</v>
      </c>
      <c r="BK2697" s="14">
        <f t="shared" si="16159"/>
        <v>0</v>
      </c>
      <c r="BL2697" s="14">
        <f t="shared" si="16160"/>
        <v>0</v>
      </c>
      <c r="BM2697" s="14">
        <f t="shared" si="16161"/>
        <v>0</v>
      </c>
      <c r="BN2697" s="14">
        <f t="shared" si="16162"/>
        <v>0</v>
      </c>
      <c r="BO2697" s="14">
        <f t="shared" si="15934"/>
        <v>4.0999999999999996</v>
      </c>
      <c r="BP2697" s="14">
        <f t="shared" si="15935"/>
        <v>4.2</v>
      </c>
      <c r="BQ2697" s="14">
        <f t="shared" si="15936"/>
        <v>4.2</v>
      </c>
      <c r="BR2697" s="14">
        <f t="shared" si="16163"/>
        <v>0</v>
      </c>
      <c r="BS2697" s="14">
        <f t="shared" si="16164"/>
        <v>0</v>
      </c>
      <c r="BT2697" s="14">
        <f t="shared" si="16165"/>
        <v>0</v>
      </c>
      <c r="BU2697" s="14">
        <f t="shared" si="15937"/>
        <v>4.0999999999999996</v>
      </c>
      <c r="BV2697" s="14">
        <f t="shared" si="15938"/>
        <v>4.2</v>
      </c>
      <c r="BW2697" s="14">
        <f t="shared" si="15939"/>
        <v>4.2</v>
      </c>
      <c r="BX2697" s="14">
        <f t="shared" si="16166"/>
        <v>0</v>
      </c>
      <c r="BY2697" s="14">
        <f t="shared" si="16167"/>
        <v>0</v>
      </c>
      <c r="BZ2697" s="14">
        <f t="shared" si="16168"/>
        <v>0</v>
      </c>
      <c r="CA2697" s="14">
        <f t="shared" si="16169"/>
        <v>0</v>
      </c>
      <c r="CB2697" s="14">
        <f t="shared" si="16170"/>
        <v>0</v>
      </c>
      <c r="CC2697" s="14">
        <f t="shared" si="16171"/>
        <v>0</v>
      </c>
      <c r="CD2697" s="14">
        <f t="shared" si="16172"/>
        <v>0</v>
      </c>
      <c r="CE2697" s="14">
        <f t="shared" si="16173"/>
        <v>0</v>
      </c>
      <c r="CF2697" s="14">
        <f t="shared" si="16174"/>
        <v>0</v>
      </c>
      <c r="CG2697" s="14">
        <f t="shared" si="15940"/>
        <v>4.0999999999999996</v>
      </c>
      <c r="CH2697" s="14">
        <f t="shared" si="16175"/>
        <v>0</v>
      </c>
      <c r="CI2697" s="84">
        <f t="shared" si="15676"/>
        <v>4.0999999999999996</v>
      </c>
      <c r="CJ2697" s="14">
        <f t="shared" si="15941"/>
        <v>4.2</v>
      </c>
      <c r="CK2697" s="52">
        <f t="shared" si="16176"/>
        <v>0</v>
      </c>
      <c r="CL2697" s="84">
        <f t="shared" si="15677"/>
        <v>4.2</v>
      </c>
      <c r="CM2697" s="14">
        <f t="shared" si="15942"/>
        <v>4.2</v>
      </c>
      <c r="CN2697" s="52">
        <f t="shared" si="16176"/>
        <v>0</v>
      </c>
      <c r="CO2697" s="84">
        <f t="shared" si="15678"/>
        <v>4.2</v>
      </c>
      <c r="CP2697" s="14">
        <f t="shared" si="16176"/>
        <v>0</v>
      </c>
      <c r="CQ2697" s="29"/>
      <c r="CR2697" s="29"/>
      <c r="CS2697" s="17"/>
      <c r="CT2697" s="17"/>
      <c r="CU2697" s="17"/>
    </row>
    <row r="2698" spans="1:99" s="86" customFormat="1" ht="31.2" customHeight="1" x14ac:dyDescent="0.3">
      <c r="A2698" s="76" t="s">
        <v>1104</v>
      </c>
      <c r="B2698" s="76" t="s">
        <v>34</v>
      </c>
      <c r="C2698" s="76" t="s">
        <v>36</v>
      </c>
      <c r="D2698" s="76" t="s">
        <v>1106</v>
      </c>
      <c r="E2698" s="76" t="s">
        <v>46</v>
      </c>
      <c r="F2698" s="77" t="s">
        <v>47</v>
      </c>
      <c r="G2698" s="14">
        <v>4.0999999999999996</v>
      </c>
      <c r="H2698" s="14">
        <v>4.2</v>
      </c>
      <c r="I2698" s="14">
        <v>4.2</v>
      </c>
      <c r="J2698" s="14"/>
      <c r="K2698" s="14"/>
      <c r="L2698" s="14"/>
      <c r="M2698" s="14">
        <f t="shared" si="15777"/>
        <v>4.0999999999999996</v>
      </c>
      <c r="N2698" s="14">
        <f t="shared" si="15778"/>
        <v>4.2</v>
      </c>
      <c r="O2698" s="14">
        <f t="shared" si="15779"/>
        <v>4.2</v>
      </c>
      <c r="P2698" s="14"/>
      <c r="Q2698" s="14"/>
      <c r="R2698" s="14"/>
      <c r="S2698" s="14"/>
      <c r="T2698" s="14"/>
      <c r="U2698" s="14"/>
      <c r="V2698" s="14"/>
      <c r="W2698" s="14"/>
      <c r="X2698" s="14"/>
      <c r="Y2698" s="14">
        <f t="shared" si="15922"/>
        <v>4.0999999999999996</v>
      </c>
      <c r="Z2698" s="14">
        <f t="shared" si="15923"/>
        <v>4.2</v>
      </c>
      <c r="AA2698" s="14">
        <f t="shared" si="15924"/>
        <v>4.2</v>
      </c>
      <c r="AB2698" s="14"/>
      <c r="AC2698" s="14"/>
      <c r="AD2698" s="14"/>
      <c r="AE2698" s="14">
        <f t="shared" si="15925"/>
        <v>4.0999999999999996</v>
      </c>
      <c r="AF2698" s="14">
        <f t="shared" si="15926"/>
        <v>4.2</v>
      </c>
      <c r="AG2698" s="14">
        <f t="shared" si="15927"/>
        <v>4.2</v>
      </c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>
        <f t="shared" si="15928"/>
        <v>4.0999999999999996</v>
      </c>
      <c r="AX2698" s="14">
        <f t="shared" si="15929"/>
        <v>4.2</v>
      </c>
      <c r="AY2698" s="14">
        <f t="shared" si="15930"/>
        <v>4.2</v>
      </c>
      <c r="AZ2698" s="14"/>
      <c r="BA2698" s="14">
        <f t="shared" si="15931"/>
        <v>4.0999999999999996</v>
      </c>
      <c r="BB2698" s="14">
        <f t="shared" si="15932"/>
        <v>4.2</v>
      </c>
      <c r="BC2698" s="14">
        <f t="shared" si="15933"/>
        <v>4.2</v>
      </c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>
        <f t="shared" si="15934"/>
        <v>4.0999999999999996</v>
      </c>
      <c r="BP2698" s="14">
        <f t="shared" si="15935"/>
        <v>4.2</v>
      </c>
      <c r="BQ2698" s="14">
        <f t="shared" si="15936"/>
        <v>4.2</v>
      </c>
      <c r="BR2698" s="14"/>
      <c r="BS2698" s="14"/>
      <c r="BT2698" s="14"/>
      <c r="BU2698" s="14">
        <f t="shared" si="15937"/>
        <v>4.0999999999999996</v>
      </c>
      <c r="BV2698" s="14">
        <f t="shared" si="15938"/>
        <v>4.2</v>
      </c>
      <c r="BW2698" s="14">
        <f t="shared" si="15939"/>
        <v>4.2</v>
      </c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>
        <f t="shared" si="15940"/>
        <v>4.0999999999999996</v>
      </c>
      <c r="CH2698" s="14"/>
      <c r="CI2698" s="84">
        <f t="shared" ref="CI2698" si="16177">CG2698+CH2698</f>
        <v>4.0999999999999996</v>
      </c>
      <c r="CJ2698" s="14">
        <f t="shared" si="15941"/>
        <v>4.2</v>
      </c>
      <c r="CK2698" s="52"/>
      <c r="CL2698" s="84">
        <f t="shared" ref="CL2698" si="16178">CJ2698+CK2698</f>
        <v>4.2</v>
      </c>
      <c r="CM2698" s="14">
        <f t="shared" si="15942"/>
        <v>4.2</v>
      </c>
      <c r="CN2698" s="52"/>
      <c r="CO2698" s="84">
        <f t="shared" ref="CO2698" si="16179">CM2698+CN2698</f>
        <v>4.2</v>
      </c>
      <c r="CP2698" s="14"/>
      <c r="CQ2698" s="29"/>
      <c r="CR2698" s="29"/>
      <c r="CS2698" s="17"/>
      <c r="CT2698" s="17"/>
      <c r="CU2698" s="17"/>
    </row>
    <row r="2699" spans="1:99" s="17" customFormat="1" ht="46.8" hidden="1" customHeight="1" x14ac:dyDescent="0.3">
      <c r="A2699" s="27" t="s">
        <v>1104</v>
      </c>
      <c r="B2699" s="27" t="s">
        <v>34</v>
      </c>
      <c r="C2699" s="27" t="s">
        <v>36</v>
      </c>
      <c r="D2699" s="27" t="s">
        <v>104</v>
      </c>
      <c r="E2699" s="30"/>
      <c r="F2699" s="28" t="s">
        <v>105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>
        <f t="shared" si="16117"/>
        <v>0</v>
      </c>
      <c r="Q2699" s="14">
        <f t="shared" si="16118"/>
        <v>0</v>
      </c>
      <c r="R2699" s="14">
        <f t="shared" si="16119"/>
        <v>0</v>
      </c>
      <c r="S2699" s="14">
        <f t="shared" si="16120"/>
        <v>0</v>
      </c>
      <c r="T2699" s="14">
        <f t="shared" si="16121"/>
        <v>0</v>
      </c>
      <c r="U2699" s="14">
        <f t="shared" si="16122"/>
        <v>0</v>
      </c>
      <c r="V2699" s="14">
        <f t="shared" si="16123"/>
        <v>0</v>
      </c>
      <c r="W2699" s="14">
        <f t="shared" si="16124"/>
        <v>0</v>
      </c>
      <c r="X2699" s="14">
        <f t="shared" si="16125"/>
        <v>0</v>
      </c>
      <c r="Y2699" s="14">
        <f t="shared" si="15922"/>
        <v>0</v>
      </c>
      <c r="Z2699" s="14">
        <f t="shared" si="15923"/>
        <v>0</v>
      </c>
      <c r="AA2699" s="14">
        <f t="shared" si="15924"/>
        <v>0</v>
      </c>
      <c r="AB2699" s="14">
        <f t="shared" si="16133"/>
        <v>0</v>
      </c>
      <c r="AC2699" s="14">
        <f t="shared" si="16134"/>
        <v>0</v>
      </c>
      <c r="AD2699" s="14">
        <f t="shared" si="16135"/>
        <v>0</v>
      </c>
      <c r="AE2699" s="14">
        <f t="shared" si="15925"/>
        <v>0</v>
      </c>
      <c r="AF2699" s="14">
        <f t="shared" si="15926"/>
        <v>0</v>
      </c>
      <c r="AG2699" s="14">
        <f t="shared" si="15927"/>
        <v>0</v>
      </c>
      <c r="AH2699" s="14">
        <f t="shared" si="16136"/>
        <v>0</v>
      </c>
      <c r="AI2699" s="14">
        <f t="shared" si="16137"/>
        <v>0</v>
      </c>
      <c r="AJ2699" s="14">
        <f t="shared" si="16138"/>
        <v>0</v>
      </c>
      <c r="AK2699" s="14">
        <f t="shared" si="16139"/>
        <v>0</v>
      </c>
      <c r="AL2699" s="14">
        <f t="shared" si="16140"/>
        <v>0</v>
      </c>
      <c r="AM2699" s="14">
        <f t="shared" si="16141"/>
        <v>0</v>
      </c>
      <c r="AN2699" s="14">
        <f t="shared" si="16142"/>
        <v>0</v>
      </c>
      <c r="AO2699" s="14">
        <f t="shared" si="16143"/>
        <v>0</v>
      </c>
      <c r="AP2699" s="14">
        <f t="shared" si="16144"/>
        <v>0</v>
      </c>
      <c r="AQ2699" s="14">
        <f t="shared" si="16145"/>
        <v>0</v>
      </c>
      <c r="AR2699" s="14">
        <f t="shared" si="16146"/>
        <v>0</v>
      </c>
      <c r="AS2699" s="14">
        <f t="shared" si="16147"/>
        <v>0</v>
      </c>
      <c r="AT2699" s="14">
        <f t="shared" si="16148"/>
        <v>0</v>
      </c>
      <c r="AU2699" s="14">
        <f t="shared" si="16149"/>
        <v>0</v>
      </c>
      <c r="AV2699" s="14">
        <f t="shared" si="16150"/>
        <v>0</v>
      </c>
      <c r="AW2699" s="14">
        <f t="shared" si="15928"/>
        <v>0</v>
      </c>
      <c r="AX2699" s="14">
        <f t="shared" si="15929"/>
        <v>0</v>
      </c>
      <c r="AY2699" s="14">
        <f t="shared" si="15930"/>
        <v>0</v>
      </c>
      <c r="AZ2699" s="14">
        <f t="shared" si="16151"/>
        <v>0</v>
      </c>
      <c r="BA2699" s="14">
        <f t="shared" si="15931"/>
        <v>0</v>
      </c>
      <c r="BB2699" s="14">
        <f t="shared" si="15932"/>
        <v>0</v>
      </c>
      <c r="BC2699" s="14">
        <f t="shared" si="15933"/>
        <v>0</v>
      </c>
      <c r="BD2699" s="14">
        <f t="shared" si="16152"/>
        <v>0</v>
      </c>
      <c r="BE2699" s="14">
        <f t="shared" si="16153"/>
        <v>0</v>
      </c>
      <c r="BF2699" s="14">
        <f t="shared" si="16154"/>
        <v>0</v>
      </c>
      <c r="BG2699" s="14">
        <f t="shared" si="16155"/>
        <v>0</v>
      </c>
      <c r="BH2699" s="14">
        <f t="shared" si="16156"/>
        <v>0</v>
      </c>
      <c r="BI2699" s="14">
        <f t="shared" si="16157"/>
        <v>0</v>
      </c>
      <c r="BJ2699" s="14">
        <f t="shared" si="16158"/>
        <v>0</v>
      </c>
      <c r="BK2699" s="14">
        <f t="shared" si="16159"/>
        <v>0</v>
      </c>
      <c r="BL2699" s="14">
        <f t="shared" si="16160"/>
        <v>0</v>
      </c>
      <c r="BM2699" s="14">
        <f t="shared" si="16161"/>
        <v>0</v>
      </c>
      <c r="BN2699" s="14">
        <f t="shared" si="16162"/>
        <v>0</v>
      </c>
      <c r="BO2699" s="14">
        <f t="shared" si="15934"/>
        <v>0</v>
      </c>
      <c r="BP2699" s="14">
        <f t="shared" si="15935"/>
        <v>0</v>
      </c>
      <c r="BQ2699" s="14">
        <f t="shared" si="15936"/>
        <v>0</v>
      </c>
      <c r="BR2699" s="14">
        <f t="shared" si="16163"/>
        <v>0</v>
      </c>
      <c r="BS2699" s="14">
        <f t="shared" si="16164"/>
        <v>0</v>
      </c>
      <c r="BT2699" s="14">
        <f t="shared" si="16165"/>
        <v>0</v>
      </c>
      <c r="BU2699" s="14">
        <f t="shared" si="15937"/>
        <v>0</v>
      </c>
      <c r="BV2699" s="14">
        <f t="shared" si="15938"/>
        <v>0</v>
      </c>
      <c r="BW2699" s="14">
        <f t="shared" si="15939"/>
        <v>0</v>
      </c>
      <c r="BX2699" s="14">
        <f t="shared" si="16166"/>
        <v>0</v>
      </c>
      <c r="BY2699" s="14">
        <f t="shared" si="16167"/>
        <v>0</v>
      </c>
      <c r="BZ2699" s="14">
        <f t="shared" si="16168"/>
        <v>0</v>
      </c>
      <c r="CA2699" s="14">
        <f t="shared" si="16169"/>
        <v>0</v>
      </c>
      <c r="CB2699" s="14">
        <f t="shared" si="16170"/>
        <v>0</v>
      </c>
      <c r="CC2699" s="14">
        <f t="shared" si="16171"/>
        <v>0</v>
      </c>
      <c r="CD2699" s="14">
        <f t="shared" si="16172"/>
        <v>0</v>
      </c>
      <c r="CE2699" s="14">
        <f t="shared" si="16173"/>
        <v>0</v>
      </c>
      <c r="CF2699" s="14">
        <f t="shared" si="16174"/>
        <v>0</v>
      </c>
      <c r="CG2699" s="14">
        <f t="shared" si="15940"/>
        <v>0</v>
      </c>
      <c r="CH2699" s="14">
        <f t="shared" si="16175"/>
        <v>0</v>
      </c>
      <c r="CI2699" s="14"/>
      <c r="CJ2699" s="14">
        <f t="shared" si="15941"/>
        <v>0</v>
      </c>
      <c r="CK2699" s="52">
        <f t="shared" si="16176"/>
        <v>0</v>
      </c>
      <c r="CL2699" s="52"/>
      <c r="CM2699" s="14">
        <f t="shared" si="15942"/>
        <v>0</v>
      </c>
      <c r="CN2699" s="52">
        <f t="shared" si="16176"/>
        <v>0</v>
      </c>
      <c r="CO2699" s="52"/>
      <c r="CP2699" s="14">
        <f t="shared" si="16176"/>
        <v>0</v>
      </c>
      <c r="CQ2699" s="29">
        <v>0</v>
      </c>
      <c r="CR2699" s="29"/>
    </row>
    <row r="2700" spans="1:99" s="17" customFormat="1" ht="31.2" hidden="1" customHeight="1" x14ac:dyDescent="0.3">
      <c r="A2700" s="27" t="s">
        <v>1104</v>
      </c>
      <c r="B2700" s="27" t="s">
        <v>34</v>
      </c>
      <c r="C2700" s="27" t="s">
        <v>36</v>
      </c>
      <c r="D2700" s="27" t="s">
        <v>116</v>
      </c>
      <c r="E2700" s="30"/>
      <c r="F2700" s="28" t="s">
        <v>117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>
        <f t="shared" si="16117"/>
        <v>0</v>
      </c>
      <c r="Q2700" s="14">
        <f t="shared" si="16118"/>
        <v>0</v>
      </c>
      <c r="R2700" s="14">
        <f t="shared" si="16119"/>
        <v>0</v>
      </c>
      <c r="S2700" s="14">
        <f t="shared" si="16120"/>
        <v>0</v>
      </c>
      <c r="T2700" s="14">
        <f t="shared" si="16121"/>
        <v>0</v>
      </c>
      <c r="U2700" s="14">
        <f t="shared" si="16122"/>
        <v>0</v>
      </c>
      <c r="V2700" s="14">
        <f t="shared" si="16123"/>
        <v>0</v>
      </c>
      <c r="W2700" s="14">
        <f t="shared" si="16124"/>
        <v>0</v>
      </c>
      <c r="X2700" s="14">
        <f t="shared" si="16125"/>
        <v>0</v>
      </c>
      <c r="Y2700" s="14">
        <f t="shared" si="15922"/>
        <v>0</v>
      </c>
      <c r="Z2700" s="14">
        <f t="shared" si="15923"/>
        <v>0</v>
      </c>
      <c r="AA2700" s="14">
        <f t="shared" si="15924"/>
        <v>0</v>
      </c>
      <c r="AB2700" s="14">
        <f t="shared" si="16133"/>
        <v>0</v>
      </c>
      <c r="AC2700" s="14">
        <f t="shared" si="16134"/>
        <v>0</v>
      </c>
      <c r="AD2700" s="14">
        <f t="shared" si="16135"/>
        <v>0</v>
      </c>
      <c r="AE2700" s="14">
        <f t="shared" si="15925"/>
        <v>0</v>
      </c>
      <c r="AF2700" s="14">
        <f t="shared" si="15926"/>
        <v>0</v>
      </c>
      <c r="AG2700" s="14">
        <f t="shared" si="15927"/>
        <v>0</v>
      </c>
      <c r="AH2700" s="14">
        <f t="shared" si="16136"/>
        <v>0</v>
      </c>
      <c r="AI2700" s="14">
        <f t="shared" si="16137"/>
        <v>0</v>
      </c>
      <c r="AJ2700" s="14">
        <f t="shared" si="16138"/>
        <v>0</v>
      </c>
      <c r="AK2700" s="14">
        <f t="shared" si="16139"/>
        <v>0</v>
      </c>
      <c r="AL2700" s="14">
        <f t="shared" si="16140"/>
        <v>0</v>
      </c>
      <c r="AM2700" s="14">
        <f t="shared" si="16141"/>
        <v>0</v>
      </c>
      <c r="AN2700" s="14">
        <f t="shared" si="16142"/>
        <v>0</v>
      </c>
      <c r="AO2700" s="14">
        <f t="shared" si="16143"/>
        <v>0</v>
      </c>
      <c r="AP2700" s="14">
        <f t="shared" si="16144"/>
        <v>0</v>
      </c>
      <c r="AQ2700" s="14">
        <f t="shared" si="16145"/>
        <v>0</v>
      </c>
      <c r="AR2700" s="14">
        <f t="shared" si="16146"/>
        <v>0</v>
      </c>
      <c r="AS2700" s="14">
        <f t="shared" si="16147"/>
        <v>0</v>
      </c>
      <c r="AT2700" s="14">
        <f t="shared" si="16148"/>
        <v>0</v>
      </c>
      <c r="AU2700" s="14">
        <f t="shared" si="16149"/>
        <v>0</v>
      </c>
      <c r="AV2700" s="14">
        <f t="shared" si="16150"/>
        <v>0</v>
      </c>
      <c r="AW2700" s="14">
        <f t="shared" si="15928"/>
        <v>0</v>
      </c>
      <c r="AX2700" s="14">
        <f t="shared" si="15929"/>
        <v>0</v>
      </c>
      <c r="AY2700" s="14">
        <f t="shared" si="15930"/>
        <v>0</v>
      </c>
      <c r="AZ2700" s="14">
        <f t="shared" si="16151"/>
        <v>0</v>
      </c>
      <c r="BA2700" s="14">
        <f t="shared" si="15931"/>
        <v>0</v>
      </c>
      <c r="BB2700" s="14">
        <f t="shared" si="15932"/>
        <v>0</v>
      </c>
      <c r="BC2700" s="14">
        <f t="shared" si="15933"/>
        <v>0</v>
      </c>
      <c r="BD2700" s="14">
        <f t="shared" si="16152"/>
        <v>0</v>
      </c>
      <c r="BE2700" s="14">
        <f t="shared" si="16153"/>
        <v>0</v>
      </c>
      <c r="BF2700" s="14">
        <f t="shared" si="16154"/>
        <v>0</v>
      </c>
      <c r="BG2700" s="14">
        <f t="shared" si="16155"/>
        <v>0</v>
      </c>
      <c r="BH2700" s="14">
        <f t="shared" si="16156"/>
        <v>0</v>
      </c>
      <c r="BI2700" s="14">
        <f t="shared" si="16157"/>
        <v>0</v>
      </c>
      <c r="BJ2700" s="14">
        <f t="shared" si="16158"/>
        <v>0</v>
      </c>
      <c r="BK2700" s="14">
        <f t="shared" si="16159"/>
        <v>0</v>
      </c>
      <c r="BL2700" s="14">
        <f t="shared" si="16160"/>
        <v>0</v>
      </c>
      <c r="BM2700" s="14">
        <f t="shared" si="16161"/>
        <v>0</v>
      </c>
      <c r="BN2700" s="14">
        <f t="shared" si="16162"/>
        <v>0</v>
      </c>
      <c r="BO2700" s="14">
        <f t="shared" si="15934"/>
        <v>0</v>
      </c>
      <c r="BP2700" s="14">
        <f t="shared" si="15935"/>
        <v>0</v>
      </c>
      <c r="BQ2700" s="14">
        <f t="shared" si="15936"/>
        <v>0</v>
      </c>
      <c r="BR2700" s="14">
        <f t="shared" si="16163"/>
        <v>0</v>
      </c>
      <c r="BS2700" s="14">
        <f t="shared" si="16164"/>
        <v>0</v>
      </c>
      <c r="BT2700" s="14">
        <f t="shared" si="16165"/>
        <v>0</v>
      </c>
      <c r="BU2700" s="14">
        <f t="shared" si="15937"/>
        <v>0</v>
      </c>
      <c r="BV2700" s="14">
        <f t="shared" si="15938"/>
        <v>0</v>
      </c>
      <c r="BW2700" s="14">
        <f t="shared" si="15939"/>
        <v>0</v>
      </c>
      <c r="BX2700" s="14">
        <f t="shared" si="16166"/>
        <v>0</v>
      </c>
      <c r="BY2700" s="14">
        <f t="shared" si="16167"/>
        <v>0</v>
      </c>
      <c r="BZ2700" s="14">
        <f t="shared" si="16168"/>
        <v>0</v>
      </c>
      <c r="CA2700" s="14">
        <f t="shared" si="16169"/>
        <v>0</v>
      </c>
      <c r="CB2700" s="14">
        <f t="shared" si="16170"/>
        <v>0</v>
      </c>
      <c r="CC2700" s="32">
        <f t="shared" si="16171"/>
        <v>0</v>
      </c>
      <c r="CD2700" s="14">
        <f t="shared" si="16172"/>
        <v>0</v>
      </c>
      <c r="CE2700" s="14">
        <f t="shared" si="16173"/>
        <v>0</v>
      </c>
      <c r="CF2700" s="32">
        <f t="shared" si="16174"/>
        <v>0</v>
      </c>
      <c r="CG2700" s="14">
        <f t="shared" si="15940"/>
        <v>0</v>
      </c>
      <c r="CH2700" s="14">
        <f t="shared" si="16175"/>
        <v>0</v>
      </c>
      <c r="CI2700" s="14"/>
      <c r="CJ2700" s="14">
        <f t="shared" si="15941"/>
        <v>0</v>
      </c>
      <c r="CK2700" s="52">
        <f t="shared" si="16176"/>
        <v>0</v>
      </c>
      <c r="CL2700" s="52"/>
      <c r="CM2700" s="14">
        <f t="shared" si="15942"/>
        <v>0</v>
      </c>
      <c r="CN2700" s="52">
        <f t="shared" si="16176"/>
        <v>0</v>
      </c>
      <c r="CO2700" s="52"/>
      <c r="CP2700" s="14">
        <f t="shared" si="16176"/>
        <v>0</v>
      </c>
      <c r="CQ2700" s="29">
        <v>0</v>
      </c>
      <c r="CR2700" s="29"/>
    </row>
    <row r="2701" spans="1:99" s="17" customFormat="1" ht="31.2" hidden="1" customHeight="1" x14ac:dyDescent="0.3">
      <c r="A2701" s="27" t="s">
        <v>1104</v>
      </c>
      <c r="B2701" s="27" t="s">
        <v>34</v>
      </c>
      <c r="C2701" s="27" t="s">
        <v>36</v>
      </c>
      <c r="D2701" s="27" t="s">
        <v>118</v>
      </c>
      <c r="E2701" s="30"/>
      <c r="F2701" s="28" t="s">
        <v>119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>
        <f t="shared" si="16117"/>
        <v>0</v>
      </c>
      <c r="Q2701" s="14">
        <f t="shared" si="16118"/>
        <v>0</v>
      </c>
      <c r="R2701" s="14">
        <f t="shared" si="16119"/>
        <v>0</v>
      </c>
      <c r="S2701" s="14">
        <f t="shared" si="16120"/>
        <v>0</v>
      </c>
      <c r="T2701" s="14">
        <f t="shared" si="16121"/>
        <v>0</v>
      </c>
      <c r="U2701" s="14">
        <f t="shared" si="16122"/>
        <v>0</v>
      </c>
      <c r="V2701" s="14">
        <f t="shared" si="16123"/>
        <v>0</v>
      </c>
      <c r="W2701" s="14">
        <f t="shared" si="16124"/>
        <v>0</v>
      </c>
      <c r="X2701" s="14">
        <f t="shared" si="16125"/>
        <v>0</v>
      </c>
      <c r="Y2701" s="14">
        <f t="shared" si="15922"/>
        <v>0</v>
      </c>
      <c r="Z2701" s="14">
        <f t="shared" si="15923"/>
        <v>0</v>
      </c>
      <c r="AA2701" s="14">
        <f t="shared" si="15924"/>
        <v>0</v>
      </c>
      <c r="AB2701" s="14">
        <f t="shared" si="16133"/>
        <v>0</v>
      </c>
      <c r="AC2701" s="14">
        <f t="shared" si="16134"/>
        <v>0</v>
      </c>
      <c r="AD2701" s="14">
        <f t="shared" si="16135"/>
        <v>0</v>
      </c>
      <c r="AE2701" s="14">
        <f t="shared" si="15925"/>
        <v>0</v>
      </c>
      <c r="AF2701" s="14">
        <f t="shared" si="15926"/>
        <v>0</v>
      </c>
      <c r="AG2701" s="14">
        <f t="shared" si="15927"/>
        <v>0</v>
      </c>
      <c r="AH2701" s="14">
        <f t="shared" si="16136"/>
        <v>0</v>
      </c>
      <c r="AI2701" s="14">
        <f t="shared" si="16137"/>
        <v>0</v>
      </c>
      <c r="AJ2701" s="14">
        <f t="shared" si="16138"/>
        <v>0</v>
      </c>
      <c r="AK2701" s="14">
        <f t="shared" si="16139"/>
        <v>0</v>
      </c>
      <c r="AL2701" s="14">
        <f t="shared" si="16140"/>
        <v>0</v>
      </c>
      <c r="AM2701" s="14">
        <f t="shared" si="16141"/>
        <v>0</v>
      </c>
      <c r="AN2701" s="14">
        <f t="shared" si="16142"/>
        <v>0</v>
      </c>
      <c r="AO2701" s="14">
        <f t="shared" si="16143"/>
        <v>0</v>
      </c>
      <c r="AP2701" s="14">
        <f t="shared" si="16144"/>
        <v>0</v>
      </c>
      <c r="AQ2701" s="14">
        <f t="shared" si="16145"/>
        <v>0</v>
      </c>
      <c r="AR2701" s="14">
        <f t="shared" si="16146"/>
        <v>0</v>
      </c>
      <c r="AS2701" s="14">
        <f t="shared" si="16147"/>
        <v>0</v>
      </c>
      <c r="AT2701" s="14">
        <f t="shared" si="16148"/>
        <v>0</v>
      </c>
      <c r="AU2701" s="14">
        <f t="shared" si="16149"/>
        <v>0</v>
      </c>
      <c r="AV2701" s="14">
        <f t="shared" si="16150"/>
        <v>0</v>
      </c>
      <c r="AW2701" s="14">
        <f t="shared" si="15928"/>
        <v>0</v>
      </c>
      <c r="AX2701" s="14">
        <f t="shared" si="15929"/>
        <v>0</v>
      </c>
      <c r="AY2701" s="14">
        <f t="shared" si="15930"/>
        <v>0</v>
      </c>
      <c r="AZ2701" s="14">
        <f t="shared" si="16151"/>
        <v>0</v>
      </c>
      <c r="BA2701" s="14">
        <f t="shared" si="15931"/>
        <v>0</v>
      </c>
      <c r="BB2701" s="14">
        <f t="shared" si="15932"/>
        <v>0</v>
      </c>
      <c r="BC2701" s="14">
        <f t="shared" si="15933"/>
        <v>0</v>
      </c>
      <c r="BD2701" s="14">
        <f t="shared" si="16152"/>
        <v>0</v>
      </c>
      <c r="BE2701" s="14">
        <f t="shared" si="16153"/>
        <v>0</v>
      </c>
      <c r="BF2701" s="14">
        <f t="shared" si="16154"/>
        <v>0</v>
      </c>
      <c r="BG2701" s="14">
        <f t="shared" si="16155"/>
        <v>0</v>
      </c>
      <c r="BH2701" s="14">
        <f t="shared" si="16156"/>
        <v>0</v>
      </c>
      <c r="BI2701" s="14">
        <f t="shared" si="16157"/>
        <v>0</v>
      </c>
      <c r="BJ2701" s="14">
        <f t="shared" si="16158"/>
        <v>0</v>
      </c>
      <c r="BK2701" s="14">
        <f t="shared" si="16159"/>
        <v>0</v>
      </c>
      <c r="BL2701" s="14">
        <f t="shared" si="16160"/>
        <v>0</v>
      </c>
      <c r="BM2701" s="14">
        <f t="shared" si="16161"/>
        <v>0</v>
      </c>
      <c r="BN2701" s="14">
        <f t="shared" si="16162"/>
        <v>0</v>
      </c>
      <c r="BO2701" s="14">
        <f t="shared" si="15934"/>
        <v>0</v>
      </c>
      <c r="BP2701" s="14">
        <f t="shared" si="15935"/>
        <v>0</v>
      </c>
      <c r="BQ2701" s="14">
        <f t="shared" si="15936"/>
        <v>0</v>
      </c>
      <c r="BR2701" s="14">
        <f t="shared" si="16163"/>
        <v>0</v>
      </c>
      <c r="BS2701" s="14">
        <f t="shared" si="16164"/>
        <v>0</v>
      </c>
      <c r="BT2701" s="14">
        <f t="shared" si="16165"/>
        <v>0</v>
      </c>
      <c r="BU2701" s="14">
        <f t="shared" si="15937"/>
        <v>0</v>
      </c>
      <c r="BV2701" s="14">
        <f t="shared" si="15938"/>
        <v>0</v>
      </c>
      <c r="BW2701" s="14">
        <f t="shared" si="15939"/>
        <v>0</v>
      </c>
      <c r="BX2701" s="14">
        <f t="shared" si="16166"/>
        <v>0</v>
      </c>
      <c r="BY2701" s="14">
        <f t="shared" si="16167"/>
        <v>0</v>
      </c>
      <c r="BZ2701" s="14">
        <f t="shared" si="16168"/>
        <v>0</v>
      </c>
      <c r="CA2701" s="14">
        <f t="shared" si="16169"/>
        <v>0</v>
      </c>
      <c r="CB2701" s="14">
        <f t="shared" si="16170"/>
        <v>0</v>
      </c>
      <c r="CC2701" s="14">
        <f t="shared" si="16171"/>
        <v>0</v>
      </c>
      <c r="CD2701" s="14">
        <f t="shared" si="16172"/>
        <v>0</v>
      </c>
      <c r="CE2701" s="14">
        <f t="shared" si="16173"/>
        <v>0</v>
      </c>
      <c r="CF2701" s="14">
        <f t="shared" si="16174"/>
        <v>0</v>
      </c>
      <c r="CG2701" s="14">
        <f t="shared" si="15940"/>
        <v>0</v>
      </c>
      <c r="CH2701" s="14">
        <f t="shared" si="16175"/>
        <v>0</v>
      </c>
      <c r="CI2701" s="14"/>
      <c r="CJ2701" s="14">
        <f t="shared" si="15941"/>
        <v>0</v>
      </c>
      <c r="CK2701" s="52">
        <f t="shared" si="16176"/>
        <v>0</v>
      </c>
      <c r="CL2701" s="52"/>
      <c r="CM2701" s="14">
        <f t="shared" si="15942"/>
        <v>0</v>
      </c>
      <c r="CN2701" s="52">
        <f t="shared" si="16176"/>
        <v>0</v>
      </c>
      <c r="CO2701" s="52"/>
      <c r="CP2701" s="14">
        <f t="shared" si="16176"/>
        <v>0</v>
      </c>
      <c r="CQ2701" s="29">
        <v>0</v>
      </c>
      <c r="CR2701" s="29"/>
    </row>
    <row r="2702" spans="1:99" s="17" customFormat="1" ht="15.6" hidden="1" customHeight="1" x14ac:dyDescent="0.3">
      <c r="A2702" s="27" t="s">
        <v>1104</v>
      </c>
      <c r="B2702" s="27" t="s">
        <v>34</v>
      </c>
      <c r="C2702" s="27" t="s">
        <v>36</v>
      </c>
      <c r="D2702" s="27" t="s">
        <v>118</v>
      </c>
      <c r="E2702" s="27" t="s">
        <v>48</v>
      </c>
      <c r="F2702" s="28" t="s">
        <v>49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>
        <f t="shared" si="15922"/>
        <v>0</v>
      </c>
      <c r="Z2702" s="14">
        <f t="shared" si="15923"/>
        <v>0</v>
      </c>
      <c r="AA2702" s="14">
        <f t="shared" si="15924"/>
        <v>0</v>
      </c>
      <c r="AB2702" s="14"/>
      <c r="AC2702" s="14"/>
      <c r="AD2702" s="14"/>
      <c r="AE2702" s="14">
        <f t="shared" si="15925"/>
        <v>0</v>
      </c>
      <c r="AF2702" s="14">
        <f t="shared" si="15926"/>
        <v>0</v>
      </c>
      <c r="AG2702" s="14">
        <f t="shared" si="15927"/>
        <v>0</v>
      </c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>
        <f t="shared" si="15928"/>
        <v>0</v>
      </c>
      <c r="AX2702" s="14">
        <f t="shared" si="15929"/>
        <v>0</v>
      </c>
      <c r="AY2702" s="14">
        <f t="shared" si="15930"/>
        <v>0</v>
      </c>
      <c r="AZ2702" s="14"/>
      <c r="BA2702" s="14">
        <f t="shared" si="15931"/>
        <v>0</v>
      </c>
      <c r="BB2702" s="14">
        <f t="shared" si="15932"/>
        <v>0</v>
      </c>
      <c r="BC2702" s="14">
        <f t="shared" si="15933"/>
        <v>0</v>
      </c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>
        <f t="shared" si="15934"/>
        <v>0</v>
      </c>
      <c r="BP2702" s="14">
        <f t="shared" si="15935"/>
        <v>0</v>
      </c>
      <c r="BQ2702" s="14">
        <f t="shared" si="15936"/>
        <v>0</v>
      </c>
      <c r="BR2702" s="14"/>
      <c r="BS2702" s="14"/>
      <c r="BT2702" s="14"/>
      <c r="BU2702" s="14">
        <f t="shared" si="15937"/>
        <v>0</v>
      </c>
      <c r="BV2702" s="14">
        <f t="shared" si="15938"/>
        <v>0</v>
      </c>
      <c r="BW2702" s="14">
        <f t="shared" si="15939"/>
        <v>0</v>
      </c>
      <c r="BX2702" s="14"/>
      <c r="BY2702" s="14"/>
      <c r="BZ2702" s="14"/>
      <c r="CA2702" s="14"/>
      <c r="CB2702" s="14"/>
      <c r="CC2702" s="32"/>
      <c r="CD2702" s="14"/>
      <c r="CE2702" s="14"/>
      <c r="CF2702" s="32"/>
      <c r="CG2702" s="14">
        <f t="shared" si="15940"/>
        <v>0</v>
      </c>
      <c r="CH2702" s="14"/>
      <c r="CI2702" s="14"/>
      <c r="CJ2702" s="14">
        <f t="shared" si="15941"/>
        <v>0</v>
      </c>
      <c r="CK2702" s="52"/>
      <c r="CL2702" s="52"/>
      <c r="CM2702" s="14">
        <f t="shared" si="15942"/>
        <v>0</v>
      </c>
      <c r="CN2702" s="52"/>
      <c r="CO2702" s="52"/>
      <c r="CP2702" s="14"/>
      <c r="CQ2702" s="29">
        <v>0</v>
      </c>
      <c r="CR2702" s="29"/>
    </row>
    <row r="2703" spans="1:99" s="86" customFormat="1" ht="15.6" customHeight="1" x14ac:dyDescent="0.3">
      <c r="A2703" s="72" t="s">
        <v>1104</v>
      </c>
      <c r="B2703" s="72" t="s">
        <v>68</v>
      </c>
      <c r="C2703" s="72"/>
      <c r="D2703" s="72"/>
      <c r="E2703" s="72"/>
      <c r="F2703" s="73" t="s">
        <v>69</v>
      </c>
      <c r="G2703" s="20">
        <f t="shared" ref="G2703:L2703" si="16180">G2704+G2735</f>
        <v>1131537.2</v>
      </c>
      <c r="H2703" s="20">
        <f t="shared" si="16180"/>
        <v>1033028.6</v>
      </c>
      <c r="I2703" s="20">
        <f t="shared" si="16180"/>
        <v>1063028.6000000001</v>
      </c>
      <c r="J2703" s="20">
        <f t="shared" si="16180"/>
        <v>0</v>
      </c>
      <c r="K2703" s="20">
        <f t="shared" si="16180"/>
        <v>0</v>
      </c>
      <c r="L2703" s="20">
        <f t="shared" si="16180"/>
        <v>0</v>
      </c>
      <c r="M2703" s="20">
        <f t="shared" si="15777"/>
        <v>1131537.2</v>
      </c>
      <c r="N2703" s="20">
        <f t="shared" si="15778"/>
        <v>1033028.6</v>
      </c>
      <c r="O2703" s="20">
        <f t="shared" si="15779"/>
        <v>1063028.6000000001</v>
      </c>
      <c r="P2703" s="20">
        <f t="shared" ref="P2703:X2703" si="16181">P2704+P2735</f>
        <v>195357.701</v>
      </c>
      <c r="Q2703" s="20">
        <f t="shared" si="16181"/>
        <v>0</v>
      </c>
      <c r="R2703" s="20">
        <f t="shared" si="16181"/>
        <v>0</v>
      </c>
      <c r="S2703" s="20">
        <f t="shared" si="16181"/>
        <v>168220.52708</v>
      </c>
      <c r="T2703" s="20">
        <f t="shared" si="16181"/>
        <v>25737.3</v>
      </c>
      <c r="U2703" s="20">
        <f t="shared" si="16181"/>
        <v>0</v>
      </c>
      <c r="V2703" s="20">
        <f t="shared" si="16181"/>
        <v>25737.3</v>
      </c>
      <c r="W2703" s="20">
        <f t="shared" si="16181"/>
        <v>0</v>
      </c>
      <c r="X2703" s="20">
        <f t="shared" si="16181"/>
        <v>-231023.29</v>
      </c>
      <c r="Y2703" s="20">
        <f t="shared" si="15922"/>
        <v>1495115.42808</v>
      </c>
      <c r="Z2703" s="20">
        <f t="shared" si="15923"/>
        <v>1058765.8999999999</v>
      </c>
      <c r="AA2703" s="20">
        <f t="shared" si="15924"/>
        <v>857742.6100000001</v>
      </c>
      <c r="AB2703" s="20">
        <f>AB2704+AB2735</f>
        <v>38759.345560000002</v>
      </c>
      <c r="AC2703" s="20">
        <f>AC2704+AC2735</f>
        <v>0</v>
      </c>
      <c r="AD2703" s="20">
        <f>AD2704+AD2735</f>
        <v>0</v>
      </c>
      <c r="AE2703" s="20">
        <f t="shared" si="15925"/>
        <v>1533874.77364</v>
      </c>
      <c r="AF2703" s="20">
        <f t="shared" si="15926"/>
        <v>1058765.8999999999</v>
      </c>
      <c r="AG2703" s="20">
        <f t="shared" si="15927"/>
        <v>857742.6100000001</v>
      </c>
      <c r="AH2703" s="20">
        <f t="shared" ref="AH2703:AV2703" si="16182">AH2704+AH2735</f>
        <v>284537.90999999997</v>
      </c>
      <c r="AI2703" s="20">
        <f t="shared" si="16182"/>
        <v>0</v>
      </c>
      <c r="AJ2703" s="20">
        <f t="shared" si="16182"/>
        <v>324670.65999999997</v>
      </c>
      <c r="AK2703" s="20">
        <f t="shared" si="16182"/>
        <v>0</v>
      </c>
      <c r="AL2703" s="20">
        <f t="shared" si="16182"/>
        <v>0</v>
      </c>
      <c r="AM2703" s="20">
        <f t="shared" si="16182"/>
        <v>0</v>
      </c>
      <c r="AN2703" s="20">
        <f t="shared" si="16182"/>
        <v>0</v>
      </c>
      <c r="AO2703" s="20">
        <f t="shared" si="16182"/>
        <v>0</v>
      </c>
      <c r="AP2703" s="20">
        <f t="shared" si="16182"/>
        <v>0</v>
      </c>
      <c r="AQ2703" s="20">
        <f t="shared" si="16182"/>
        <v>0</v>
      </c>
      <c r="AR2703" s="20">
        <f t="shared" si="16182"/>
        <v>0</v>
      </c>
      <c r="AS2703" s="20">
        <f t="shared" si="16182"/>
        <v>0</v>
      </c>
      <c r="AT2703" s="20">
        <f t="shared" si="16182"/>
        <v>0</v>
      </c>
      <c r="AU2703" s="20">
        <f t="shared" si="16182"/>
        <v>0</v>
      </c>
      <c r="AV2703" s="20">
        <f t="shared" si="16182"/>
        <v>0</v>
      </c>
      <c r="AW2703" s="20">
        <f t="shared" si="15928"/>
        <v>2143083.3436400001</v>
      </c>
      <c r="AX2703" s="20">
        <f t="shared" si="15929"/>
        <v>1058765.8999999999</v>
      </c>
      <c r="AY2703" s="20">
        <f t="shared" si="15930"/>
        <v>857742.6100000001</v>
      </c>
      <c r="AZ2703" s="20">
        <f>AZ2704+AZ2735</f>
        <v>0</v>
      </c>
      <c r="BA2703" s="20">
        <f t="shared" si="15931"/>
        <v>2143083.3436400001</v>
      </c>
      <c r="BB2703" s="20">
        <f t="shared" si="15932"/>
        <v>1058765.8999999999</v>
      </c>
      <c r="BC2703" s="20">
        <f t="shared" si="15933"/>
        <v>857742.6100000001</v>
      </c>
      <c r="BD2703" s="20">
        <f t="shared" ref="BD2703:BN2703" si="16183">BD2704+BD2735</f>
        <v>0</v>
      </c>
      <c r="BE2703" s="20">
        <f t="shared" si="16183"/>
        <v>0</v>
      </c>
      <c r="BF2703" s="20">
        <f t="shared" si="16183"/>
        <v>5765.2979999999998</v>
      </c>
      <c r="BG2703" s="20">
        <f t="shared" si="16183"/>
        <v>0</v>
      </c>
      <c r="BH2703" s="20">
        <f t="shared" si="16183"/>
        <v>0</v>
      </c>
      <c r="BI2703" s="20">
        <f t="shared" si="16183"/>
        <v>0</v>
      </c>
      <c r="BJ2703" s="20">
        <f t="shared" si="16183"/>
        <v>0</v>
      </c>
      <c r="BK2703" s="20">
        <f t="shared" si="16183"/>
        <v>0</v>
      </c>
      <c r="BL2703" s="20">
        <f t="shared" si="16183"/>
        <v>0</v>
      </c>
      <c r="BM2703" s="20">
        <f t="shared" si="16183"/>
        <v>0</v>
      </c>
      <c r="BN2703" s="20">
        <f t="shared" si="16183"/>
        <v>0</v>
      </c>
      <c r="BO2703" s="20">
        <f t="shared" si="15934"/>
        <v>2148848.64164</v>
      </c>
      <c r="BP2703" s="20">
        <f t="shared" si="15935"/>
        <v>1058765.8999999999</v>
      </c>
      <c r="BQ2703" s="20">
        <f t="shared" si="15936"/>
        <v>857742.6100000001</v>
      </c>
      <c r="BR2703" s="20">
        <f>BR2704+BR2735</f>
        <v>46931.813000000002</v>
      </c>
      <c r="BS2703" s="20">
        <f>BS2704+BS2735</f>
        <v>0</v>
      </c>
      <c r="BT2703" s="20">
        <f>BT2704+BT2735</f>
        <v>0</v>
      </c>
      <c r="BU2703" s="20">
        <f t="shared" si="15937"/>
        <v>2195780.4546400001</v>
      </c>
      <c r="BV2703" s="20">
        <f t="shared" si="15938"/>
        <v>1058765.8999999999</v>
      </c>
      <c r="BW2703" s="20">
        <f t="shared" si="15939"/>
        <v>857742.6100000001</v>
      </c>
      <c r="BX2703" s="20">
        <f t="shared" ref="BX2703:CF2703" si="16184">BX2704+BX2735</f>
        <v>948.43299999999999</v>
      </c>
      <c r="BY2703" s="20">
        <f t="shared" si="16184"/>
        <v>42915.92</v>
      </c>
      <c r="BZ2703" s="20">
        <f t="shared" si="16184"/>
        <v>0</v>
      </c>
      <c r="CA2703" s="20">
        <f t="shared" si="16184"/>
        <v>0</v>
      </c>
      <c r="CB2703" s="20">
        <f t="shared" si="16184"/>
        <v>0</v>
      </c>
      <c r="CC2703" s="20">
        <f t="shared" si="16184"/>
        <v>0</v>
      </c>
      <c r="CD2703" s="20">
        <f t="shared" si="16184"/>
        <v>0</v>
      </c>
      <c r="CE2703" s="20">
        <f t="shared" si="16184"/>
        <v>0</v>
      </c>
      <c r="CF2703" s="20">
        <f t="shared" si="16184"/>
        <v>0</v>
      </c>
      <c r="CG2703" s="20">
        <f t="shared" si="15940"/>
        <v>2239644.8076400002</v>
      </c>
      <c r="CH2703" s="20">
        <f>CH2704+CH2735</f>
        <v>969.08699999999999</v>
      </c>
      <c r="CI2703" s="82">
        <f t="shared" ref="CI2703:CI2711" si="16185">CG2703+CH2703</f>
        <v>2240613.8946400001</v>
      </c>
      <c r="CJ2703" s="20">
        <f t="shared" si="15941"/>
        <v>1058765.8999999999</v>
      </c>
      <c r="CK2703" s="20">
        <f>CK2704+CK2735</f>
        <v>0</v>
      </c>
      <c r="CL2703" s="82">
        <f t="shared" ref="CL2703:CL2711" si="16186">CJ2703+CK2703</f>
        <v>1058765.8999999999</v>
      </c>
      <c r="CM2703" s="20">
        <f t="shared" si="15942"/>
        <v>857742.6100000001</v>
      </c>
      <c r="CN2703" s="20">
        <f>CN2704+CN2735</f>
        <v>0</v>
      </c>
      <c r="CO2703" s="82">
        <f t="shared" ref="CO2703:CO2711" si="16187">CM2703+CN2703</f>
        <v>857742.6100000001</v>
      </c>
      <c r="CP2703" s="20">
        <f>CP2704+CP2735</f>
        <v>0</v>
      </c>
      <c r="CQ2703" s="21"/>
      <c r="CR2703" s="21"/>
      <c r="CS2703" s="17"/>
      <c r="CT2703" s="17"/>
      <c r="CU2703" s="17"/>
    </row>
    <row r="2704" spans="1:99" s="87" customFormat="1" ht="15.6" customHeight="1" x14ac:dyDescent="0.3">
      <c r="A2704" s="74" t="s">
        <v>1104</v>
      </c>
      <c r="B2704" s="74" t="s">
        <v>68</v>
      </c>
      <c r="C2704" s="74" t="s">
        <v>34</v>
      </c>
      <c r="D2704" s="74"/>
      <c r="E2704" s="74"/>
      <c r="F2704" s="75" t="s">
        <v>542</v>
      </c>
      <c r="G2704" s="25">
        <f t="shared" ref="G2704:L2704" si="16188">G2705</f>
        <v>967140.29999999993</v>
      </c>
      <c r="H2704" s="25">
        <f t="shared" si="16188"/>
        <v>868903</v>
      </c>
      <c r="I2704" s="25">
        <f t="shared" si="16188"/>
        <v>898903</v>
      </c>
      <c r="J2704" s="25">
        <f t="shared" si="16188"/>
        <v>0</v>
      </c>
      <c r="K2704" s="25">
        <f t="shared" si="16188"/>
        <v>0</v>
      </c>
      <c r="L2704" s="25">
        <f t="shared" si="16188"/>
        <v>0</v>
      </c>
      <c r="M2704" s="25">
        <f t="shared" si="15777"/>
        <v>967140.29999999993</v>
      </c>
      <c r="N2704" s="25">
        <f t="shared" si="15778"/>
        <v>868903</v>
      </c>
      <c r="O2704" s="25">
        <f t="shared" si="15779"/>
        <v>898903</v>
      </c>
      <c r="P2704" s="25">
        <f t="shared" ref="P2704:X2704" si="16189">P2705</f>
        <v>174252.00099999999</v>
      </c>
      <c r="Q2704" s="25">
        <f t="shared" si="16189"/>
        <v>0</v>
      </c>
      <c r="R2704" s="25">
        <f t="shared" si="16189"/>
        <v>0</v>
      </c>
      <c r="S2704" s="25">
        <f t="shared" si="16189"/>
        <v>168220.52708</v>
      </c>
      <c r="T2704" s="25">
        <f t="shared" si="16189"/>
        <v>0</v>
      </c>
      <c r="U2704" s="25">
        <f t="shared" si="16189"/>
        <v>0</v>
      </c>
      <c r="V2704" s="25">
        <f t="shared" si="16189"/>
        <v>0</v>
      </c>
      <c r="W2704" s="25">
        <f t="shared" si="16189"/>
        <v>0</v>
      </c>
      <c r="X2704" s="25">
        <f t="shared" si="16189"/>
        <v>-231023.29</v>
      </c>
      <c r="Y2704" s="25">
        <f t="shared" si="15922"/>
        <v>1309612.8280799999</v>
      </c>
      <c r="Z2704" s="25">
        <f t="shared" si="15923"/>
        <v>868903</v>
      </c>
      <c r="AA2704" s="25">
        <f t="shared" si="15924"/>
        <v>667879.71</v>
      </c>
      <c r="AB2704" s="25">
        <f>AB2705</f>
        <v>38759.345560000002</v>
      </c>
      <c r="AC2704" s="25">
        <f>AC2705</f>
        <v>0</v>
      </c>
      <c r="AD2704" s="25">
        <f>AD2705</f>
        <v>0</v>
      </c>
      <c r="AE2704" s="25">
        <f t="shared" si="15925"/>
        <v>1348372.1736399999</v>
      </c>
      <c r="AF2704" s="25">
        <f t="shared" si="15926"/>
        <v>868903</v>
      </c>
      <c r="AG2704" s="25">
        <f t="shared" si="15927"/>
        <v>667879.71</v>
      </c>
      <c r="AH2704" s="25">
        <f t="shared" ref="AH2704:AV2704" si="16190">AH2705</f>
        <v>284537.90999999997</v>
      </c>
      <c r="AI2704" s="25">
        <f t="shared" si="16190"/>
        <v>0</v>
      </c>
      <c r="AJ2704" s="25">
        <f t="shared" si="16190"/>
        <v>324670.65999999997</v>
      </c>
      <c r="AK2704" s="25">
        <f t="shared" si="16190"/>
        <v>0</v>
      </c>
      <c r="AL2704" s="25">
        <f t="shared" si="16190"/>
        <v>0</v>
      </c>
      <c r="AM2704" s="25">
        <f t="shared" si="16190"/>
        <v>0</v>
      </c>
      <c r="AN2704" s="25">
        <f t="shared" si="16190"/>
        <v>0</v>
      </c>
      <c r="AO2704" s="25">
        <f t="shared" si="16190"/>
        <v>0</v>
      </c>
      <c r="AP2704" s="25">
        <f t="shared" si="16190"/>
        <v>0</v>
      </c>
      <c r="AQ2704" s="25">
        <f t="shared" si="16190"/>
        <v>0</v>
      </c>
      <c r="AR2704" s="25">
        <f t="shared" si="16190"/>
        <v>0</v>
      </c>
      <c r="AS2704" s="25">
        <f t="shared" si="16190"/>
        <v>0</v>
      </c>
      <c r="AT2704" s="25">
        <f t="shared" si="16190"/>
        <v>0</v>
      </c>
      <c r="AU2704" s="25">
        <f t="shared" si="16190"/>
        <v>0</v>
      </c>
      <c r="AV2704" s="25">
        <f t="shared" si="16190"/>
        <v>0</v>
      </c>
      <c r="AW2704" s="25">
        <f t="shared" si="15928"/>
        <v>1957580.7436399998</v>
      </c>
      <c r="AX2704" s="25">
        <f t="shared" si="15929"/>
        <v>868903</v>
      </c>
      <c r="AY2704" s="25">
        <f t="shared" si="15930"/>
        <v>667879.71</v>
      </c>
      <c r="AZ2704" s="25">
        <f>AZ2705</f>
        <v>0</v>
      </c>
      <c r="BA2704" s="25">
        <f t="shared" si="15931"/>
        <v>1957580.7436399998</v>
      </c>
      <c r="BB2704" s="25">
        <f t="shared" si="15932"/>
        <v>868903</v>
      </c>
      <c r="BC2704" s="25">
        <f t="shared" si="15933"/>
        <v>667879.71</v>
      </c>
      <c r="BD2704" s="25">
        <f t="shared" ref="BD2704:BN2704" si="16191">BD2705</f>
        <v>0</v>
      </c>
      <c r="BE2704" s="25">
        <f t="shared" si="16191"/>
        <v>0</v>
      </c>
      <c r="BF2704" s="25">
        <f t="shared" si="16191"/>
        <v>5765.2979999999998</v>
      </c>
      <c r="BG2704" s="25">
        <f t="shared" si="16191"/>
        <v>0</v>
      </c>
      <c r="BH2704" s="25">
        <f t="shared" si="16191"/>
        <v>0</v>
      </c>
      <c r="BI2704" s="25">
        <f t="shared" si="16191"/>
        <v>0</v>
      </c>
      <c r="BJ2704" s="25">
        <f t="shared" si="16191"/>
        <v>0</v>
      </c>
      <c r="BK2704" s="25">
        <f t="shared" si="16191"/>
        <v>0</v>
      </c>
      <c r="BL2704" s="25">
        <f t="shared" si="16191"/>
        <v>0</v>
      </c>
      <c r="BM2704" s="25">
        <f t="shared" si="16191"/>
        <v>0</v>
      </c>
      <c r="BN2704" s="25">
        <f t="shared" si="16191"/>
        <v>0</v>
      </c>
      <c r="BO2704" s="25">
        <f t="shared" si="15934"/>
        <v>1963346.0416399997</v>
      </c>
      <c r="BP2704" s="25">
        <f t="shared" si="15935"/>
        <v>868903</v>
      </c>
      <c r="BQ2704" s="25">
        <f t="shared" si="15936"/>
        <v>667879.71</v>
      </c>
      <c r="BR2704" s="25">
        <f>BR2705</f>
        <v>46931.813000000002</v>
      </c>
      <c r="BS2704" s="25">
        <f>BS2705</f>
        <v>0</v>
      </c>
      <c r="BT2704" s="25">
        <f>BT2705</f>
        <v>0</v>
      </c>
      <c r="BU2704" s="25">
        <f t="shared" si="15937"/>
        <v>2010277.8546399998</v>
      </c>
      <c r="BV2704" s="25">
        <f t="shared" si="15938"/>
        <v>868903</v>
      </c>
      <c r="BW2704" s="25">
        <f t="shared" si="15939"/>
        <v>667879.71</v>
      </c>
      <c r="BX2704" s="25">
        <f t="shared" ref="BX2704:CF2704" si="16192">BX2705+BX2731</f>
        <v>0</v>
      </c>
      <c r="BY2704" s="25">
        <f t="shared" si="16192"/>
        <v>42915.92</v>
      </c>
      <c r="BZ2704" s="25">
        <f t="shared" si="16192"/>
        <v>0</v>
      </c>
      <c r="CA2704" s="25">
        <f t="shared" si="16192"/>
        <v>0</v>
      </c>
      <c r="CB2704" s="25">
        <f t="shared" si="16192"/>
        <v>0</v>
      </c>
      <c r="CC2704" s="25">
        <f t="shared" si="16192"/>
        <v>0</v>
      </c>
      <c r="CD2704" s="25">
        <f t="shared" si="16192"/>
        <v>0</v>
      </c>
      <c r="CE2704" s="25">
        <f t="shared" si="16192"/>
        <v>0</v>
      </c>
      <c r="CF2704" s="25">
        <f t="shared" si="16192"/>
        <v>0</v>
      </c>
      <c r="CG2704" s="25">
        <f t="shared" si="15940"/>
        <v>2053193.7746399997</v>
      </c>
      <c r="CH2704" s="25">
        <f>CH2705+CH2731</f>
        <v>969.08699999999999</v>
      </c>
      <c r="CI2704" s="83">
        <f t="shared" si="16185"/>
        <v>2054162.8616399998</v>
      </c>
      <c r="CJ2704" s="25">
        <f t="shared" si="15941"/>
        <v>868903</v>
      </c>
      <c r="CK2704" s="25">
        <f>CK2705+CK2731</f>
        <v>0</v>
      </c>
      <c r="CL2704" s="83">
        <f t="shared" si="16186"/>
        <v>868903</v>
      </c>
      <c r="CM2704" s="25">
        <f t="shared" si="15942"/>
        <v>667879.71</v>
      </c>
      <c r="CN2704" s="25">
        <f>CN2705+CN2731</f>
        <v>0</v>
      </c>
      <c r="CO2704" s="83">
        <f t="shared" si="16187"/>
        <v>667879.71</v>
      </c>
      <c r="CP2704" s="25">
        <f>CP2705+CP2731</f>
        <v>0</v>
      </c>
      <c r="CQ2704" s="26"/>
      <c r="CR2704" s="26"/>
      <c r="CS2704" s="22"/>
      <c r="CT2704" s="22"/>
      <c r="CU2704" s="22"/>
    </row>
    <row r="2705" spans="1:99" ht="31.2" customHeight="1" x14ac:dyDescent="0.3">
      <c r="A2705" s="76" t="s">
        <v>1104</v>
      </c>
      <c r="B2705" s="76" t="s">
        <v>68</v>
      </c>
      <c r="C2705" s="76" t="s">
        <v>34</v>
      </c>
      <c r="D2705" s="76" t="s">
        <v>594</v>
      </c>
      <c r="E2705" s="88"/>
      <c r="F2705" s="77" t="s">
        <v>595</v>
      </c>
      <c r="G2705" s="14">
        <f t="shared" ref="G2705:L2705" si="16193">G2706+G2717+G2724+G2710</f>
        <v>967140.29999999993</v>
      </c>
      <c r="H2705" s="14">
        <f t="shared" si="16193"/>
        <v>868903</v>
      </c>
      <c r="I2705" s="14">
        <f t="shared" si="16193"/>
        <v>898903</v>
      </c>
      <c r="J2705" s="14">
        <f t="shared" si="16193"/>
        <v>0</v>
      </c>
      <c r="K2705" s="14">
        <f t="shared" si="16193"/>
        <v>0</v>
      </c>
      <c r="L2705" s="14">
        <f t="shared" si="16193"/>
        <v>0</v>
      </c>
      <c r="M2705" s="14">
        <f t="shared" si="15777"/>
        <v>967140.29999999993</v>
      </c>
      <c r="N2705" s="14">
        <f t="shared" si="15778"/>
        <v>868903</v>
      </c>
      <c r="O2705" s="14">
        <f t="shared" si="15779"/>
        <v>898903</v>
      </c>
      <c r="P2705" s="14">
        <f t="shared" ref="P2705:X2705" si="16194">P2706+P2717+P2724+P2710</f>
        <v>174252.00099999999</v>
      </c>
      <c r="Q2705" s="14">
        <f t="shared" si="16194"/>
        <v>0</v>
      </c>
      <c r="R2705" s="14">
        <f t="shared" si="16194"/>
        <v>0</v>
      </c>
      <c r="S2705" s="14">
        <f t="shared" si="16194"/>
        <v>168220.52708</v>
      </c>
      <c r="T2705" s="14">
        <f t="shared" si="16194"/>
        <v>0</v>
      </c>
      <c r="U2705" s="14">
        <f t="shared" si="16194"/>
        <v>0</v>
      </c>
      <c r="V2705" s="14">
        <f t="shared" si="16194"/>
        <v>0</v>
      </c>
      <c r="W2705" s="14">
        <f t="shared" si="16194"/>
        <v>0</v>
      </c>
      <c r="X2705" s="14">
        <f t="shared" si="16194"/>
        <v>-231023.29</v>
      </c>
      <c r="Y2705" s="14">
        <f t="shared" si="15922"/>
        <v>1309612.8280799999</v>
      </c>
      <c r="Z2705" s="14">
        <f t="shared" si="15923"/>
        <v>868903</v>
      </c>
      <c r="AA2705" s="14">
        <f t="shared" si="15924"/>
        <v>667879.71</v>
      </c>
      <c r="AB2705" s="14">
        <f>AB2706+AB2717+AB2724+AB2710</f>
        <v>38759.345560000002</v>
      </c>
      <c r="AC2705" s="14">
        <f>AC2706+AC2717+AC2724+AC2710</f>
        <v>0</v>
      </c>
      <c r="AD2705" s="14">
        <f>AD2706+AD2717+AD2724+AD2710</f>
        <v>0</v>
      </c>
      <c r="AE2705" s="14">
        <f t="shared" si="15925"/>
        <v>1348372.1736399999</v>
      </c>
      <c r="AF2705" s="14">
        <f t="shared" si="15926"/>
        <v>868903</v>
      </c>
      <c r="AG2705" s="14">
        <f t="shared" si="15927"/>
        <v>667879.71</v>
      </c>
      <c r="AH2705" s="14">
        <f t="shared" ref="AH2705:AV2705" si="16195">AH2706+AH2717+AH2724+AH2710</f>
        <v>284537.90999999997</v>
      </c>
      <c r="AI2705" s="14">
        <f t="shared" si="16195"/>
        <v>0</v>
      </c>
      <c r="AJ2705" s="14">
        <f t="shared" si="16195"/>
        <v>324670.65999999997</v>
      </c>
      <c r="AK2705" s="14">
        <f t="shared" si="16195"/>
        <v>0</v>
      </c>
      <c r="AL2705" s="14">
        <f t="shared" si="16195"/>
        <v>0</v>
      </c>
      <c r="AM2705" s="14">
        <f t="shared" si="16195"/>
        <v>0</v>
      </c>
      <c r="AN2705" s="14">
        <f t="shared" si="16195"/>
        <v>0</v>
      </c>
      <c r="AO2705" s="14">
        <f t="shared" si="16195"/>
        <v>0</v>
      </c>
      <c r="AP2705" s="14">
        <f t="shared" si="16195"/>
        <v>0</v>
      </c>
      <c r="AQ2705" s="14">
        <f t="shared" si="16195"/>
        <v>0</v>
      </c>
      <c r="AR2705" s="14">
        <f t="shared" si="16195"/>
        <v>0</v>
      </c>
      <c r="AS2705" s="14">
        <f t="shared" si="16195"/>
        <v>0</v>
      </c>
      <c r="AT2705" s="14">
        <f t="shared" si="16195"/>
        <v>0</v>
      </c>
      <c r="AU2705" s="14">
        <f t="shared" si="16195"/>
        <v>0</v>
      </c>
      <c r="AV2705" s="14">
        <f t="shared" si="16195"/>
        <v>0</v>
      </c>
      <c r="AW2705" s="14">
        <f t="shared" si="15928"/>
        <v>1957580.7436399998</v>
      </c>
      <c r="AX2705" s="14">
        <f t="shared" si="15929"/>
        <v>868903</v>
      </c>
      <c r="AY2705" s="14">
        <f t="shared" si="15930"/>
        <v>667879.71</v>
      </c>
      <c r="AZ2705" s="14">
        <f>AZ2706+AZ2717+AZ2724+AZ2710</f>
        <v>0</v>
      </c>
      <c r="BA2705" s="14">
        <f t="shared" si="15931"/>
        <v>1957580.7436399998</v>
      </c>
      <c r="BB2705" s="14">
        <f t="shared" si="15932"/>
        <v>868903</v>
      </c>
      <c r="BC2705" s="14">
        <f t="shared" si="15933"/>
        <v>667879.71</v>
      </c>
      <c r="BD2705" s="14">
        <f t="shared" ref="BD2705:BN2705" si="16196">BD2706+BD2717+BD2724+BD2710</f>
        <v>0</v>
      </c>
      <c r="BE2705" s="14">
        <f t="shared" si="16196"/>
        <v>0</v>
      </c>
      <c r="BF2705" s="14">
        <f t="shared" si="16196"/>
        <v>5765.2979999999998</v>
      </c>
      <c r="BG2705" s="14">
        <f t="shared" si="16196"/>
        <v>0</v>
      </c>
      <c r="BH2705" s="14">
        <f t="shared" si="16196"/>
        <v>0</v>
      </c>
      <c r="BI2705" s="14">
        <f t="shared" si="16196"/>
        <v>0</v>
      </c>
      <c r="BJ2705" s="14">
        <f t="shared" si="16196"/>
        <v>0</v>
      </c>
      <c r="BK2705" s="14">
        <f t="shared" si="16196"/>
        <v>0</v>
      </c>
      <c r="BL2705" s="14">
        <f t="shared" si="16196"/>
        <v>0</v>
      </c>
      <c r="BM2705" s="14">
        <f t="shared" si="16196"/>
        <v>0</v>
      </c>
      <c r="BN2705" s="14">
        <f t="shared" si="16196"/>
        <v>0</v>
      </c>
      <c r="BO2705" s="14">
        <f t="shared" si="15934"/>
        <v>1963346.0416399997</v>
      </c>
      <c r="BP2705" s="14">
        <f t="shared" si="15935"/>
        <v>868903</v>
      </c>
      <c r="BQ2705" s="14">
        <f t="shared" si="15936"/>
        <v>667879.71</v>
      </c>
      <c r="BR2705" s="14">
        <f>BR2706+BR2717+BR2724+BR2710</f>
        <v>46931.813000000002</v>
      </c>
      <c r="BS2705" s="14">
        <f>BS2706+BS2717+BS2724+BS2710</f>
        <v>0</v>
      </c>
      <c r="BT2705" s="14">
        <f>BT2706+BT2717+BT2724+BT2710</f>
        <v>0</v>
      </c>
      <c r="BU2705" s="14">
        <f t="shared" si="15937"/>
        <v>2010277.8546399998</v>
      </c>
      <c r="BV2705" s="14">
        <f t="shared" si="15938"/>
        <v>868903</v>
      </c>
      <c r="BW2705" s="14">
        <f t="shared" si="15939"/>
        <v>667879.71</v>
      </c>
      <c r="BX2705" s="14">
        <f t="shared" ref="BX2705:CF2705" si="16197">BX2706+BX2717+BX2724+BX2710</f>
        <v>0</v>
      </c>
      <c r="BY2705" s="14">
        <f t="shared" si="16197"/>
        <v>42275.92</v>
      </c>
      <c r="BZ2705" s="14">
        <f t="shared" si="16197"/>
        <v>0</v>
      </c>
      <c r="CA2705" s="14">
        <f t="shared" si="16197"/>
        <v>0</v>
      </c>
      <c r="CB2705" s="14">
        <f t="shared" si="16197"/>
        <v>0</v>
      </c>
      <c r="CC2705" s="14">
        <f t="shared" si="16197"/>
        <v>0</v>
      </c>
      <c r="CD2705" s="14">
        <f t="shared" si="16197"/>
        <v>0</v>
      </c>
      <c r="CE2705" s="14">
        <f t="shared" si="16197"/>
        <v>0</v>
      </c>
      <c r="CF2705" s="14">
        <f t="shared" si="16197"/>
        <v>0</v>
      </c>
      <c r="CG2705" s="14">
        <f t="shared" si="15940"/>
        <v>2052553.7746399997</v>
      </c>
      <c r="CH2705" s="14">
        <f>CH2706+CH2717+CH2724+CH2710</f>
        <v>969.08699999999999</v>
      </c>
      <c r="CI2705" s="84">
        <f t="shared" si="16185"/>
        <v>2053522.8616399998</v>
      </c>
      <c r="CJ2705" s="14">
        <f t="shared" si="15941"/>
        <v>868903</v>
      </c>
      <c r="CK2705" s="52">
        <f>CK2706+CK2717+CK2724+CK2710</f>
        <v>0</v>
      </c>
      <c r="CL2705" s="84">
        <f t="shared" si="16186"/>
        <v>868903</v>
      </c>
      <c r="CM2705" s="14">
        <f t="shared" si="15942"/>
        <v>667879.71</v>
      </c>
      <c r="CN2705" s="52">
        <f>CN2706+CN2717+CN2724+CN2710</f>
        <v>0</v>
      </c>
      <c r="CO2705" s="84">
        <f t="shared" si="16187"/>
        <v>667879.71</v>
      </c>
      <c r="CP2705" s="14">
        <f>CP2706+CP2717+CP2724+CP2710</f>
        <v>0</v>
      </c>
      <c r="CQ2705" s="29"/>
      <c r="CR2705" s="29"/>
      <c r="CT2705" s="1"/>
    </row>
    <row r="2706" spans="1:99" ht="31.2" customHeight="1" x14ac:dyDescent="0.3">
      <c r="A2706" s="76" t="s">
        <v>1104</v>
      </c>
      <c r="B2706" s="76" t="s">
        <v>68</v>
      </c>
      <c r="C2706" s="76" t="s">
        <v>34</v>
      </c>
      <c r="D2706" s="76" t="s">
        <v>661</v>
      </c>
      <c r="E2706" s="88"/>
      <c r="F2706" s="77" t="s">
        <v>336</v>
      </c>
      <c r="G2706" s="14">
        <f t="shared" ref="G2706:G2724" si="16198">G2707</f>
        <v>295059.20000000001</v>
      </c>
      <c r="H2706" s="14">
        <f t="shared" ref="H2706:H2724" si="16199">H2707</f>
        <v>0</v>
      </c>
      <c r="I2706" s="14">
        <f t="shared" ref="I2706:I2724" si="16200">I2707</f>
        <v>0</v>
      </c>
      <c r="J2706" s="14">
        <f t="shared" ref="J2706:J2724" si="16201">J2707</f>
        <v>0</v>
      </c>
      <c r="K2706" s="14">
        <f t="shared" ref="K2706:K2724" si="16202">K2707</f>
        <v>0</v>
      </c>
      <c r="L2706" s="14">
        <f t="shared" ref="L2706:L2724" si="16203">L2707</f>
        <v>0</v>
      </c>
      <c r="M2706" s="14">
        <f t="shared" si="15777"/>
        <v>295059.20000000001</v>
      </c>
      <c r="N2706" s="14">
        <f t="shared" si="15778"/>
        <v>0</v>
      </c>
      <c r="O2706" s="14">
        <f t="shared" si="15779"/>
        <v>0</v>
      </c>
      <c r="P2706" s="14">
        <f t="shared" ref="P2706:P2724" si="16204">P2707</f>
        <v>0</v>
      </c>
      <c r="Q2706" s="14">
        <f t="shared" ref="Q2706:Q2724" si="16205">Q2707</f>
        <v>0</v>
      </c>
      <c r="R2706" s="14">
        <f t="shared" ref="R2706:R2724" si="16206">R2707</f>
        <v>0</v>
      </c>
      <c r="S2706" s="14">
        <f t="shared" ref="S2706:S2724" si="16207">S2707</f>
        <v>0</v>
      </c>
      <c r="T2706" s="14">
        <f t="shared" ref="T2706:T2724" si="16208">T2707</f>
        <v>0</v>
      </c>
      <c r="U2706" s="14">
        <f t="shared" ref="U2706:U2724" si="16209">U2707</f>
        <v>0</v>
      </c>
      <c r="V2706" s="14">
        <f t="shared" ref="V2706:V2724" si="16210">V2707</f>
        <v>0</v>
      </c>
      <c r="W2706" s="14">
        <f t="shared" ref="W2706:W2724" si="16211">W2707</f>
        <v>0</v>
      </c>
      <c r="X2706" s="14">
        <f t="shared" ref="X2706:X2724" si="16212">X2707</f>
        <v>0</v>
      </c>
      <c r="Y2706" s="14">
        <f t="shared" si="15922"/>
        <v>295059.20000000001</v>
      </c>
      <c r="Z2706" s="14">
        <f t="shared" si="15923"/>
        <v>0</v>
      </c>
      <c r="AA2706" s="14">
        <f t="shared" si="15924"/>
        <v>0</v>
      </c>
      <c r="AB2706" s="14">
        <f t="shared" ref="AB2706:AB2710" si="16213">AB2707</f>
        <v>0</v>
      </c>
      <c r="AC2706" s="14">
        <f t="shared" ref="AC2706:AC2710" si="16214">AC2707</f>
        <v>0</v>
      </c>
      <c r="AD2706" s="14">
        <f t="shared" ref="AD2706:AD2710" si="16215">AD2707</f>
        <v>0</v>
      </c>
      <c r="AE2706" s="14">
        <f t="shared" si="15925"/>
        <v>295059.20000000001</v>
      </c>
      <c r="AF2706" s="14">
        <f t="shared" si="15926"/>
        <v>0</v>
      </c>
      <c r="AG2706" s="14">
        <f t="shared" si="15927"/>
        <v>0</v>
      </c>
      <c r="AH2706" s="14">
        <f t="shared" ref="AH2706:AH2710" si="16216">AH2707</f>
        <v>0</v>
      </c>
      <c r="AI2706" s="14">
        <f t="shared" ref="AI2706:AI2710" si="16217">AI2707</f>
        <v>0</v>
      </c>
      <c r="AJ2706" s="14">
        <f t="shared" ref="AJ2706:AJ2710" si="16218">AJ2707</f>
        <v>0</v>
      </c>
      <c r="AK2706" s="14">
        <f t="shared" ref="AK2706:AK2710" si="16219">AK2707</f>
        <v>0</v>
      </c>
      <c r="AL2706" s="14">
        <f t="shared" ref="AL2706:AL2710" si="16220">AL2707</f>
        <v>0</v>
      </c>
      <c r="AM2706" s="14">
        <f t="shared" ref="AM2706:AM2710" si="16221">AM2707</f>
        <v>0</v>
      </c>
      <c r="AN2706" s="14">
        <f t="shared" ref="AN2706:AN2710" si="16222">AN2707</f>
        <v>0</v>
      </c>
      <c r="AO2706" s="14">
        <f t="shared" ref="AO2706:AO2710" si="16223">AO2707</f>
        <v>0</v>
      </c>
      <c r="AP2706" s="14">
        <f t="shared" ref="AP2706:AP2710" si="16224">AP2707</f>
        <v>0</v>
      </c>
      <c r="AQ2706" s="14">
        <f t="shared" ref="AQ2706:AQ2710" si="16225">AQ2707</f>
        <v>0</v>
      </c>
      <c r="AR2706" s="14">
        <f t="shared" ref="AR2706:AR2710" si="16226">AR2707</f>
        <v>0</v>
      </c>
      <c r="AS2706" s="14">
        <f t="shared" ref="AS2706:AS2710" si="16227">AS2707</f>
        <v>0</v>
      </c>
      <c r="AT2706" s="14">
        <f t="shared" ref="AT2706:AT2710" si="16228">AT2707</f>
        <v>0</v>
      </c>
      <c r="AU2706" s="14">
        <f t="shared" ref="AU2706:AU2710" si="16229">AU2707</f>
        <v>0</v>
      </c>
      <c r="AV2706" s="14">
        <f t="shared" ref="AV2706:AV2710" si="16230">AV2707</f>
        <v>0</v>
      </c>
      <c r="AW2706" s="14">
        <f t="shared" si="15928"/>
        <v>295059.20000000001</v>
      </c>
      <c r="AX2706" s="14">
        <f t="shared" si="15929"/>
        <v>0</v>
      </c>
      <c r="AY2706" s="14">
        <f t="shared" si="15930"/>
        <v>0</v>
      </c>
      <c r="AZ2706" s="14">
        <f t="shared" ref="AZ2706:AZ2710" si="16231">AZ2707</f>
        <v>0</v>
      </c>
      <c r="BA2706" s="14">
        <f t="shared" si="15931"/>
        <v>295059.20000000001</v>
      </c>
      <c r="BB2706" s="14">
        <f t="shared" si="15932"/>
        <v>0</v>
      </c>
      <c r="BC2706" s="14">
        <f t="shared" si="15933"/>
        <v>0</v>
      </c>
      <c r="BD2706" s="14">
        <f t="shared" ref="BD2706:BD2710" si="16232">BD2707</f>
        <v>0</v>
      </c>
      <c r="BE2706" s="14">
        <f t="shared" ref="BE2706:BE2710" si="16233">BE2707</f>
        <v>0</v>
      </c>
      <c r="BF2706" s="14">
        <f t="shared" ref="BF2706:BF2710" si="16234">BF2707</f>
        <v>0</v>
      </c>
      <c r="BG2706" s="14">
        <f t="shared" ref="BG2706:BG2710" si="16235">BG2707</f>
        <v>0</v>
      </c>
      <c r="BH2706" s="14">
        <f t="shared" ref="BH2706:BH2710" si="16236">BH2707</f>
        <v>0</v>
      </c>
      <c r="BI2706" s="14">
        <f t="shared" ref="BI2706:BI2710" si="16237">BI2707</f>
        <v>0</v>
      </c>
      <c r="BJ2706" s="14">
        <f t="shared" ref="BJ2706:BJ2710" si="16238">BJ2707</f>
        <v>0</v>
      </c>
      <c r="BK2706" s="14">
        <f t="shared" ref="BK2706:BK2710" si="16239">BK2707</f>
        <v>0</v>
      </c>
      <c r="BL2706" s="14">
        <f t="shared" ref="BL2706:BL2710" si="16240">BL2707</f>
        <v>0</v>
      </c>
      <c r="BM2706" s="14">
        <f t="shared" ref="BM2706:BM2710" si="16241">BM2707</f>
        <v>0</v>
      </c>
      <c r="BN2706" s="14">
        <f t="shared" ref="BN2706:BN2710" si="16242">BN2707</f>
        <v>0</v>
      </c>
      <c r="BO2706" s="14">
        <f t="shared" si="15934"/>
        <v>295059.20000000001</v>
      </c>
      <c r="BP2706" s="14">
        <f t="shared" si="15935"/>
        <v>0</v>
      </c>
      <c r="BQ2706" s="14">
        <f t="shared" si="15936"/>
        <v>0</v>
      </c>
      <c r="BR2706" s="14">
        <f t="shared" ref="BR2706:BR2710" si="16243">BR2707</f>
        <v>0</v>
      </c>
      <c r="BS2706" s="14">
        <f t="shared" ref="BS2706:BS2710" si="16244">BS2707</f>
        <v>0</v>
      </c>
      <c r="BT2706" s="14">
        <f t="shared" ref="BT2706:BT2710" si="16245">BT2707</f>
        <v>0</v>
      </c>
      <c r="BU2706" s="14">
        <f t="shared" si="15937"/>
        <v>295059.20000000001</v>
      </c>
      <c r="BV2706" s="14">
        <f t="shared" si="15938"/>
        <v>0</v>
      </c>
      <c r="BW2706" s="14">
        <f t="shared" si="15939"/>
        <v>0</v>
      </c>
      <c r="BX2706" s="14">
        <f t="shared" ref="BX2706:BX2710" si="16246">BX2707</f>
        <v>0</v>
      </c>
      <c r="BY2706" s="14">
        <f t="shared" ref="BY2706:BY2710" si="16247">BY2707</f>
        <v>0</v>
      </c>
      <c r="BZ2706" s="14">
        <f t="shared" ref="BZ2706:BZ2710" si="16248">BZ2707</f>
        <v>0</v>
      </c>
      <c r="CA2706" s="14">
        <f t="shared" ref="CA2706:CA2710" si="16249">CA2707</f>
        <v>0</v>
      </c>
      <c r="CB2706" s="14">
        <f t="shared" ref="CB2706:CB2710" si="16250">CB2707</f>
        <v>0</v>
      </c>
      <c r="CC2706" s="14">
        <f t="shared" ref="CC2706:CC2710" si="16251">CC2707</f>
        <v>0</v>
      </c>
      <c r="CD2706" s="14">
        <f t="shared" ref="CD2706:CD2710" si="16252">CD2707</f>
        <v>0</v>
      </c>
      <c r="CE2706" s="14">
        <f t="shared" ref="CE2706:CE2710" si="16253">CE2707</f>
        <v>0</v>
      </c>
      <c r="CF2706" s="14">
        <f t="shared" ref="CF2706:CF2710" si="16254">CF2707</f>
        <v>0</v>
      </c>
      <c r="CG2706" s="14">
        <f t="shared" si="15940"/>
        <v>295059.20000000001</v>
      </c>
      <c r="CH2706" s="14">
        <f t="shared" ref="CH2706:CH2710" si="16255">CH2707</f>
        <v>0</v>
      </c>
      <c r="CI2706" s="84">
        <f t="shared" si="16185"/>
        <v>295059.20000000001</v>
      </c>
      <c r="CJ2706" s="14">
        <f t="shared" si="15941"/>
        <v>0</v>
      </c>
      <c r="CK2706" s="52">
        <f t="shared" ref="CK2706:CP2710" si="16256">CK2707</f>
        <v>0</v>
      </c>
      <c r="CL2706" s="84">
        <f t="shared" si="16186"/>
        <v>0</v>
      </c>
      <c r="CM2706" s="14">
        <f t="shared" si="15942"/>
        <v>0</v>
      </c>
      <c r="CN2706" s="52">
        <f t="shared" si="16256"/>
        <v>0</v>
      </c>
      <c r="CO2706" s="84">
        <f t="shared" si="16187"/>
        <v>0</v>
      </c>
      <c r="CP2706" s="14">
        <f t="shared" si="16256"/>
        <v>0</v>
      </c>
      <c r="CQ2706" s="29"/>
      <c r="CR2706" s="29"/>
      <c r="CT2706" s="1"/>
    </row>
    <row r="2707" spans="1:99" ht="46.8" customHeight="1" x14ac:dyDescent="0.3">
      <c r="A2707" s="76" t="s">
        <v>1104</v>
      </c>
      <c r="B2707" s="76" t="s">
        <v>68</v>
      </c>
      <c r="C2707" s="76" t="s">
        <v>34</v>
      </c>
      <c r="D2707" s="76" t="s">
        <v>662</v>
      </c>
      <c r="E2707" s="88"/>
      <c r="F2707" s="77" t="s">
        <v>663</v>
      </c>
      <c r="G2707" s="14">
        <f t="shared" si="16198"/>
        <v>295059.20000000001</v>
      </c>
      <c r="H2707" s="14">
        <f t="shared" si="16199"/>
        <v>0</v>
      </c>
      <c r="I2707" s="14">
        <f t="shared" si="16200"/>
        <v>0</v>
      </c>
      <c r="J2707" s="14">
        <f t="shared" si="16201"/>
        <v>0</v>
      </c>
      <c r="K2707" s="14">
        <f t="shared" si="16202"/>
        <v>0</v>
      </c>
      <c r="L2707" s="14">
        <f t="shared" si="16203"/>
        <v>0</v>
      </c>
      <c r="M2707" s="14">
        <f t="shared" si="15777"/>
        <v>295059.20000000001</v>
      </c>
      <c r="N2707" s="14">
        <f t="shared" si="15778"/>
        <v>0</v>
      </c>
      <c r="O2707" s="14">
        <f t="shared" si="15779"/>
        <v>0</v>
      </c>
      <c r="P2707" s="14">
        <f t="shared" si="16204"/>
        <v>0</v>
      </c>
      <c r="Q2707" s="14">
        <f t="shared" si="16205"/>
        <v>0</v>
      </c>
      <c r="R2707" s="14">
        <f t="shared" si="16206"/>
        <v>0</v>
      </c>
      <c r="S2707" s="14">
        <f t="shared" si="16207"/>
        <v>0</v>
      </c>
      <c r="T2707" s="14">
        <f t="shared" si="16208"/>
        <v>0</v>
      </c>
      <c r="U2707" s="14">
        <f t="shared" si="16209"/>
        <v>0</v>
      </c>
      <c r="V2707" s="14">
        <f t="shared" si="16210"/>
        <v>0</v>
      </c>
      <c r="W2707" s="14">
        <f t="shared" si="16211"/>
        <v>0</v>
      </c>
      <c r="X2707" s="14">
        <f t="shared" si="16212"/>
        <v>0</v>
      </c>
      <c r="Y2707" s="14">
        <f t="shared" si="15922"/>
        <v>295059.20000000001</v>
      </c>
      <c r="Z2707" s="14">
        <f t="shared" si="15923"/>
        <v>0</v>
      </c>
      <c r="AA2707" s="14">
        <f t="shared" si="15924"/>
        <v>0</v>
      </c>
      <c r="AB2707" s="14">
        <f t="shared" si="16213"/>
        <v>0</v>
      </c>
      <c r="AC2707" s="14">
        <f t="shared" si="16214"/>
        <v>0</v>
      </c>
      <c r="AD2707" s="14">
        <f t="shared" si="16215"/>
        <v>0</v>
      </c>
      <c r="AE2707" s="14">
        <f t="shared" si="15925"/>
        <v>295059.20000000001</v>
      </c>
      <c r="AF2707" s="14">
        <f t="shared" si="15926"/>
        <v>0</v>
      </c>
      <c r="AG2707" s="14">
        <f t="shared" si="15927"/>
        <v>0</v>
      </c>
      <c r="AH2707" s="14">
        <f t="shared" si="16216"/>
        <v>0</v>
      </c>
      <c r="AI2707" s="14">
        <f t="shared" si="16217"/>
        <v>0</v>
      </c>
      <c r="AJ2707" s="14">
        <f t="shared" si="16218"/>
        <v>0</v>
      </c>
      <c r="AK2707" s="14">
        <f t="shared" si="16219"/>
        <v>0</v>
      </c>
      <c r="AL2707" s="14">
        <f t="shared" si="16220"/>
        <v>0</v>
      </c>
      <c r="AM2707" s="14">
        <f t="shared" si="16221"/>
        <v>0</v>
      </c>
      <c r="AN2707" s="14">
        <f t="shared" si="16222"/>
        <v>0</v>
      </c>
      <c r="AO2707" s="14">
        <f t="shared" si="16223"/>
        <v>0</v>
      </c>
      <c r="AP2707" s="14">
        <f t="shared" si="16224"/>
        <v>0</v>
      </c>
      <c r="AQ2707" s="14">
        <f t="shared" si="16225"/>
        <v>0</v>
      </c>
      <c r="AR2707" s="14">
        <f t="shared" si="16226"/>
        <v>0</v>
      </c>
      <c r="AS2707" s="14">
        <f t="shared" si="16227"/>
        <v>0</v>
      </c>
      <c r="AT2707" s="14">
        <f t="shared" si="16228"/>
        <v>0</v>
      </c>
      <c r="AU2707" s="14">
        <f t="shared" si="16229"/>
        <v>0</v>
      </c>
      <c r="AV2707" s="14">
        <f t="shared" si="16230"/>
        <v>0</v>
      </c>
      <c r="AW2707" s="14">
        <f t="shared" si="15928"/>
        <v>295059.20000000001</v>
      </c>
      <c r="AX2707" s="14">
        <f t="shared" si="15929"/>
        <v>0</v>
      </c>
      <c r="AY2707" s="14">
        <f t="shared" si="15930"/>
        <v>0</v>
      </c>
      <c r="AZ2707" s="14">
        <f t="shared" si="16231"/>
        <v>0</v>
      </c>
      <c r="BA2707" s="14">
        <f t="shared" si="15931"/>
        <v>295059.20000000001</v>
      </c>
      <c r="BB2707" s="14">
        <f t="shared" si="15932"/>
        <v>0</v>
      </c>
      <c r="BC2707" s="14">
        <f t="shared" si="15933"/>
        <v>0</v>
      </c>
      <c r="BD2707" s="14">
        <f t="shared" si="16232"/>
        <v>0</v>
      </c>
      <c r="BE2707" s="14">
        <f t="shared" si="16233"/>
        <v>0</v>
      </c>
      <c r="BF2707" s="14">
        <f t="shared" si="16234"/>
        <v>0</v>
      </c>
      <c r="BG2707" s="14">
        <f t="shared" si="16235"/>
        <v>0</v>
      </c>
      <c r="BH2707" s="14">
        <f t="shared" si="16236"/>
        <v>0</v>
      </c>
      <c r="BI2707" s="14">
        <f t="shared" si="16237"/>
        <v>0</v>
      </c>
      <c r="BJ2707" s="14">
        <f t="shared" si="16238"/>
        <v>0</v>
      </c>
      <c r="BK2707" s="14">
        <f t="shared" si="16239"/>
        <v>0</v>
      </c>
      <c r="BL2707" s="14">
        <f t="shared" si="16240"/>
        <v>0</v>
      </c>
      <c r="BM2707" s="14">
        <f t="shared" si="16241"/>
        <v>0</v>
      </c>
      <c r="BN2707" s="14">
        <f t="shared" si="16242"/>
        <v>0</v>
      </c>
      <c r="BO2707" s="14">
        <f t="shared" si="15934"/>
        <v>295059.20000000001</v>
      </c>
      <c r="BP2707" s="14">
        <f t="shared" si="15935"/>
        <v>0</v>
      </c>
      <c r="BQ2707" s="14">
        <f t="shared" si="15936"/>
        <v>0</v>
      </c>
      <c r="BR2707" s="14">
        <f t="shared" si="16243"/>
        <v>0</v>
      </c>
      <c r="BS2707" s="14">
        <f t="shared" si="16244"/>
        <v>0</v>
      </c>
      <c r="BT2707" s="14">
        <f t="shared" si="16245"/>
        <v>0</v>
      </c>
      <c r="BU2707" s="14">
        <f t="shared" si="15937"/>
        <v>295059.20000000001</v>
      </c>
      <c r="BV2707" s="14">
        <f t="shared" si="15938"/>
        <v>0</v>
      </c>
      <c r="BW2707" s="14">
        <f t="shared" si="15939"/>
        <v>0</v>
      </c>
      <c r="BX2707" s="14">
        <f t="shared" si="16246"/>
        <v>0</v>
      </c>
      <c r="BY2707" s="14">
        <f t="shared" si="16247"/>
        <v>0</v>
      </c>
      <c r="BZ2707" s="14">
        <f t="shared" si="16248"/>
        <v>0</v>
      </c>
      <c r="CA2707" s="14">
        <f t="shared" si="16249"/>
        <v>0</v>
      </c>
      <c r="CB2707" s="14">
        <f t="shared" si="16250"/>
        <v>0</v>
      </c>
      <c r="CC2707" s="14">
        <f t="shared" si="16251"/>
        <v>0</v>
      </c>
      <c r="CD2707" s="14">
        <f t="shared" si="16252"/>
        <v>0</v>
      </c>
      <c r="CE2707" s="14">
        <f t="shared" si="16253"/>
        <v>0</v>
      </c>
      <c r="CF2707" s="14">
        <f t="shared" si="16254"/>
        <v>0</v>
      </c>
      <c r="CG2707" s="14">
        <f t="shared" si="15940"/>
        <v>295059.20000000001</v>
      </c>
      <c r="CH2707" s="14">
        <f t="shared" si="16255"/>
        <v>0</v>
      </c>
      <c r="CI2707" s="84">
        <f t="shared" si="16185"/>
        <v>295059.20000000001</v>
      </c>
      <c r="CJ2707" s="14">
        <f t="shared" si="15941"/>
        <v>0</v>
      </c>
      <c r="CK2707" s="52">
        <f t="shared" si="16256"/>
        <v>0</v>
      </c>
      <c r="CL2707" s="84">
        <f t="shared" si="16186"/>
        <v>0</v>
      </c>
      <c r="CM2707" s="14">
        <f t="shared" si="15942"/>
        <v>0</v>
      </c>
      <c r="CN2707" s="52">
        <f t="shared" si="16256"/>
        <v>0</v>
      </c>
      <c r="CO2707" s="84">
        <f t="shared" si="16187"/>
        <v>0</v>
      </c>
      <c r="CP2707" s="14">
        <f t="shared" si="16256"/>
        <v>0</v>
      </c>
      <c r="CQ2707" s="29"/>
      <c r="CR2707" s="29"/>
      <c r="CT2707" s="1"/>
    </row>
    <row r="2708" spans="1:99" ht="46.8" customHeight="1" x14ac:dyDescent="0.3">
      <c r="A2708" s="76" t="s">
        <v>1104</v>
      </c>
      <c r="B2708" s="76" t="s">
        <v>68</v>
      </c>
      <c r="C2708" s="76" t="s">
        <v>34</v>
      </c>
      <c r="D2708" s="76" t="s">
        <v>664</v>
      </c>
      <c r="E2708" s="88"/>
      <c r="F2708" s="77" t="s">
        <v>665</v>
      </c>
      <c r="G2708" s="14">
        <f t="shared" si="16198"/>
        <v>295059.20000000001</v>
      </c>
      <c r="H2708" s="14">
        <f t="shared" si="16199"/>
        <v>0</v>
      </c>
      <c r="I2708" s="14">
        <f t="shared" si="16200"/>
        <v>0</v>
      </c>
      <c r="J2708" s="14">
        <f t="shared" si="16201"/>
        <v>0</v>
      </c>
      <c r="K2708" s="14">
        <f t="shared" si="16202"/>
        <v>0</v>
      </c>
      <c r="L2708" s="14">
        <f t="shared" si="16203"/>
        <v>0</v>
      </c>
      <c r="M2708" s="14">
        <f t="shared" si="15777"/>
        <v>295059.20000000001</v>
      </c>
      <c r="N2708" s="14">
        <f t="shared" si="15778"/>
        <v>0</v>
      </c>
      <c r="O2708" s="14">
        <f t="shared" si="15779"/>
        <v>0</v>
      </c>
      <c r="P2708" s="14">
        <f t="shared" si="16204"/>
        <v>0</v>
      </c>
      <c r="Q2708" s="14">
        <f t="shared" si="16205"/>
        <v>0</v>
      </c>
      <c r="R2708" s="14">
        <f t="shared" si="16206"/>
        <v>0</v>
      </c>
      <c r="S2708" s="14">
        <f t="shared" si="16207"/>
        <v>0</v>
      </c>
      <c r="T2708" s="14">
        <f t="shared" si="16208"/>
        <v>0</v>
      </c>
      <c r="U2708" s="14">
        <f t="shared" si="16209"/>
        <v>0</v>
      </c>
      <c r="V2708" s="14">
        <f t="shared" si="16210"/>
        <v>0</v>
      </c>
      <c r="W2708" s="14">
        <f t="shared" si="16211"/>
        <v>0</v>
      </c>
      <c r="X2708" s="14">
        <f t="shared" si="16212"/>
        <v>0</v>
      </c>
      <c r="Y2708" s="14">
        <f t="shared" si="15922"/>
        <v>295059.20000000001</v>
      </c>
      <c r="Z2708" s="14">
        <f t="shared" si="15923"/>
        <v>0</v>
      </c>
      <c r="AA2708" s="14">
        <f t="shared" si="15924"/>
        <v>0</v>
      </c>
      <c r="AB2708" s="14">
        <f t="shared" si="16213"/>
        <v>0</v>
      </c>
      <c r="AC2708" s="14">
        <f t="shared" si="16214"/>
        <v>0</v>
      </c>
      <c r="AD2708" s="14">
        <f t="shared" si="16215"/>
        <v>0</v>
      </c>
      <c r="AE2708" s="14">
        <f t="shared" si="15925"/>
        <v>295059.20000000001</v>
      </c>
      <c r="AF2708" s="14">
        <f t="shared" si="15926"/>
        <v>0</v>
      </c>
      <c r="AG2708" s="14">
        <f t="shared" si="15927"/>
        <v>0</v>
      </c>
      <c r="AH2708" s="14">
        <f t="shared" si="16216"/>
        <v>0</v>
      </c>
      <c r="AI2708" s="14">
        <f t="shared" si="16217"/>
        <v>0</v>
      </c>
      <c r="AJ2708" s="14">
        <f t="shared" si="16218"/>
        <v>0</v>
      </c>
      <c r="AK2708" s="14">
        <f t="shared" si="16219"/>
        <v>0</v>
      </c>
      <c r="AL2708" s="14">
        <f t="shared" si="16220"/>
        <v>0</v>
      </c>
      <c r="AM2708" s="14">
        <f t="shared" si="16221"/>
        <v>0</v>
      </c>
      <c r="AN2708" s="14">
        <f t="shared" si="16222"/>
        <v>0</v>
      </c>
      <c r="AO2708" s="14">
        <f t="shared" si="16223"/>
        <v>0</v>
      </c>
      <c r="AP2708" s="14">
        <f t="shared" si="16224"/>
        <v>0</v>
      </c>
      <c r="AQ2708" s="14">
        <f t="shared" si="16225"/>
        <v>0</v>
      </c>
      <c r="AR2708" s="14">
        <f t="shared" si="16226"/>
        <v>0</v>
      </c>
      <c r="AS2708" s="14">
        <f t="shared" si="16227"/>
        <v>0</v>
      </c>
      <c r="AT2708" s="14">
        <f t="shared" si="16228"/>
        <v>0</v>
      </c>
      <c r="AU2708" s="14">
        <f t="shared" si="16229"/>
        <v>0</v>
      </c>
      <c r="AV2708" s="14">
        <f t="shared" si="16230"/>
        <v>0</v>
      </c>
      <c r="AW2708" s="14">
        <f t="shared" si="15928"/>
        <v>295059.20000000001</v>
      </c>
      <c r="AX2708" s="14">
        <f t="shared" si="15929"/>
        <v>0</v>
      </c>
      <c r="AY2708" s="14">
        <f t="shared" si="15930"/>
        <v>0</v>
      </c>
      <c r="AZ2708" s="14">
        <f t="shared" si="16231"/>
        <v>0</v>
      </c>
      <c r="BA2708" s="14">
        <f t="shared" si="15931"/>
        <v>295059.20000000001</v>
      </c>
      <c r="BB2708" s="14">
        <f t="shared" si="15932"/>
        <v>0</v>
      </c>
      <c r="BC2708" s="14">
        <f t="shared" si="15933"/>
        <v>0</v>
      </c>
      <c r="BD2708" s="14">
        <f t="shared" si="16232"/>
        <v>0</v>
      </c>
      <c r="BE2708" s="14">
        <f t="shared" si="16233"/>
        <v>0</v>
      </c>
      <c r="BF2708" s="14">
        <f t="shared" si="16234"/>
        <v>0</v>
      </c>
      <c r="BG2708" s="14">
        <f t="shared" si="16235"/>
        <v>0</v>
      </c>
      <c r="BH2708" s="14">
        <f t="shared" si="16236"/>
        <v>0</v>
      </c>
      <c r="BI2708" s="14">
        <f t="shared" si="16237"/>
        <v>0</v>
      </c>
      <c r="BJ2708" s="14">
        <f t="shared" si="16238"/>
        <v>0</v>
      </c>
      <c r="BK2708" s="14">
        <f t="shared" si="16239"/>
        <v>0</v>
      </c>
      <c r="BL2708" s="14">
        <f t="shared" si="16240"/>
        <v>0</v>
      </c>
      <c r="BM2708" s="14">
        <f t="shared" si="16241"/>
        <v>0</v>
      </c>
      <c r="BN2708" s="14">
        <f t="shared" si="16242"/>
        <v>0</v>
      </c>
      <c r="BO2708" s="14">
        <f t="shared" si="15934"/>
        <v>295059.20000000001</v>
      </c>
      <c r="BP2708" s="14">
        <f t="shared" si="15935"/>
        <v>0</v>
      </c>
      <c r="BQ2708" s="14">
        <f t="shared" si="15936"/>
        <v>0</v>
      </c>
      <c r="BR2708" s="14">
        <f t="shared" si="16243"/>
        <v>0</v>
      </c>
      <c r="BS2708" s="14">
        <f t="shared" si="16244"/>
        <v>0</v>
      </c>
      <c r="BT2708" s="14">
        <f t="shared" si="16245"/>
        <v>0</v>
      </c>
      <c r="BU2708" s="14">
        <f t="shared" si="15937"/>
        <v>295059.20000000001</v>
      </c>
      <c r="BV2708" s="14">
        <f t="shared" si="15938"/>
        <v>0</v>
      </c>
      <c r="BW2708" s="14">
        <f t="shared" si="15939"/>
        <v>0</v>
      </c>
      <c r="BX2708" s="14">
        <f t="shared" si="16246"/>
        <v>0</v>
      </c>
      <c r="BY2708" s="14">
        <f t="shared" si="16247"/>
        <v>0</v>
      </c>
      <c r="BZ2708" s="14">
        <f t="shared" si="16248"/>
        <v>0</v>
      </c>
      <c r="CA2708" s="14">
        <f t="shared" si="16249"/>
        <v>0</v>
      </c>
      <c r="CB2708" s="14">
        <f t="shared" si="16250"/>
        <v>0</v>
      </c>
      <c r="CC2708" s="14">
        <f t="shared" si="16251"/>
        <v>0</v>
      </c>
      <c r="CD2708" s="14">
        <f t="shared" si="16252"/>
        <v>0</v>
      </c>
      <c r="CE2708" s="14">
        <f t="shared" si="16253"/>
        <v>0</v>
      </c>
      <c r="CF2708" s="14">
        <f t="shared" si="16254"/>
        <v>0</v>
      </c>
      <c r="CG2708" s="14">
        <f t="shared" si="15940"/>
        <v>295059.20000000001</v>
      </c>
      <c r="CH2708" s="14">
        <f t="shared" si="16255"/>
        <v>0</v>
      </c>
      <c r="CI2708" s="84">
        <f t="shared" si="16185"/>
        <v>295059.20000000001</v>
      </c>
      <c r="CJ2708" s="14">
        <f t="shared" si="15941"/>
        <v>0</v>
      </c>
      <c r="CK2708" s="52">
        <f t="shared" si="16256"/>
        <v>0</v>
      </c>
      <c r="CL2708" s="84">
        <f t="shared" si="16186"/>
        <v>0</v>
      </c>
      <c r="CM2708" s="14">
        <f t="shared" si="15942"/>
        <v>0</v>
      </c>
      <c r="CN2708" s="52">
        <f t="shared" si="16256"/>
        <v>0</v>
      </c>
      <c r="CO2708" s="84">
        <f t="shared" si="16187"/>
        <v>0</v>
      </c>
      <c r="CP2708" s="14">
        <f t="shared" si="16256"/>
        <v>0</v>
      </c>
      <c r="CQ2708" s="29"/>
      <c r="CR2708" s="29"/>
      <c r="CT2708" s="1"/>
    </row>
    <row r="2709" spans="1:99" ht="31.2" customHeight="1" x14ac:dyDescent="0.3">
      <c r="A2709" s="76" t="s">
        <v>1104</v>
      </c>
      <c r="B2709" s="76" t="s">
        <v>68</v>
      </c>
      <c r="C2709" s="76" t="s">
        <v>34</v>
      </c>
      <c r="D2709" s="76" t="s">
        <v>664</v>
      </c>
      <c r="E2709" s="76" t="s">
        <v>91</v>
      </c>
      <c r="F2709" s="77" t="s">
        <v>92</v>
      </c>
      <c r="G2709" s="14">
        <v>295059.20000000001</v>
      </c>
      <c r="H2709" s="14">
        <v>0</v>
      </c>
      <c r="I2709" s="14">
        <v>0</v>
      </c>
      <c r="J2709" s="14"/>
      <c r="K2709" s="14"/>
      <c r="L2709" s="14"/>
      <c r="M2709" s="14">
        <f t="shared" si="15777"/>
        <v>295059.20000000001</v>
      </c>
      <c r="N2709" s="14">
        <f t="shared" si="15778"/>
        <v>0</v>
      </c>
      <c r="O2709" s="14">
        <f t="shared" si="15779"/>
        <v>0</v>
      </c>
      <c r="P2709" s="14"/>
      <c r="Q2709" s="14"/>
      <c r="R2709" s="14"/>
      <c r="S2709" s="14"/>
      <c r="T2709" s="14"/>
      <c r="U2709" s="14"/>
      <c r="V2709" s="14"/>
      <c r="W2709" s="14"/>
      <c r="X2709" s="14"/>
      <c r="Y2709" s="14">
        <f t="shared" si="15922"/>
        <v>295059.20000000001</v>
      </c>
      <c r="Z2709" s="14">
        <f t="shared" si="15923"/>
        <v>0</v>
      </c>
      <c r="AA2709" s="14">
        <f t="shared" si="15924"/>
        <v>0</v>
      </c>
      <c r="AB2709" s="14"/>
      <c r="AC2709" s="14"/>
      <c r="AD2709" s="14"/>
      <c r="AE2709" s="14">
        <f t="shared" si="15925"/>
        <v>295059.20000000001</v>
      </c>
      <c r="AF2709" s="14">
        <f t="shared" si="15926"/>
        <v>0</v>
      </c>
      <c r="AG2709" s="14">
        <f t="shared" si="15927"/>
        <v>0</v>
      </c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>
        <f t="shared" si="15928"/>
        <v>295059.20000000001</v>
      </c>
      <c r="AX2709" s="14">
        <f t="shared" si="15929"/>
        <v>0</v>
      </c>
      <c r="AY2709" s="14">
        <f t="shared" si="15930"/>
        <v>0</v>
      </c>
      <c r="AZ2709" s="14"/>
      <c r="BA2709" s="14">
        <f t="shared" si="15931"/>
        <v>295059.20000000001</v>
      </c>
      <c r="BB2709" s="14">
        <f t="shared" si="15932"/>
        <v>0</v>
      </c>
      <c r="BC2709" s="14">
        <f t="shared" si="15933"/>
        <v>0</v>
      </c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>
        <f t="shared" si="15934"/>
        <v>295059.20000000001</v>
      </c>
      <c r="BP2709" s="14">
        <f t="shared" si="15935"/>
        <v>0</v>
      </c>
      <c r="BQ2709" s="14">
        <f t="shared" si="15936"/>
        <v>0</v>
      </c>
      <c r="BR2709" s="14"/>
      <c r="BS2709" s="14"/>
      <c r="BT2709" s="14"/>
      <c r="BU2709" s="14">
        <f t="shared" si="15937"/>
        <v>295059.20000000001</v>
      </c>
      <c r="BV2709" s="14">
        <f t="shared" si="15938"/>
        <v>0</v>
      </c>
      <c r="BW2709" s="14">
        <f t="shared" si="15939"/>
        <v>0</v>
      </c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>
        <f t="shared" si="15940"/>
        <v>295059.20000000001</v>
      </c>
      <c r="CH2709" s="14"/>
      <c r="CI2709" s="84">
        <f t="shared" si="16185"/>
        <v>295059.20000000001</v>
      </c>
      <c r="CJ2709" s="14">
        <f t="shared" si="15941"/>
        <v>0</v>
      </c>
      <c r="CK2709" s="52"/>
      <c r="CL2709" s="84">
        <f t="shared" si="16186"/>
        <v>0</v>
      </c>
      <c r="CM2709" s="14">
        <f t="shared" si="15942"/>
        <v>0</v>
      </c>
      <c r="CN2709" s="52"/>
      <c r="CO2709" s="84">
        <f t="shared" si="16187"/>
        <v>0</v>
      </c>
      <c r="CP2709" s="14"/>
      <c r="CQ2709" s="29"/>
      <c r="CR2709" s="29"/>
      <c r="CT2709" s="1"/>
    </row>
    <row r="2710" spans="1:99" ht="31.2" customHeight="1" x14ac:dyDescent="0.3">
      <c r="A2710" s="76" t="s">
        <v>1104</v>
      </c>
      <c r="B2710" s="76" t="s">
        <v>68</v>
      </c>
      <c r="C2710" s="76" t="s">
        <v>34</v>
      </c>
      <c r="D2710" s="76" t="s">
        <v>1108</v>
      </c>
      <c r="E2710" s="88"/>
      <c r="F2710" s="77" t="s">
        <v>185</v>
      </c>
      <c r="G2710" s="14">
        <f t="shared" si="16198"/>
        <v>0</v>
      </c>
      <c r="H2710" s="14">
        <f t="shared" si="16199"/>
        <v>583791</v>
      </c>
      <c r="I2710" s="14">
        <f t="shared" si="16200"/>
        <v>0</v>
      </c>
      <c r="J2710" s="14">
        <f t="shared" si="16201"/>
        <v>0</v>
      </c>
      <c r="K2710" s="14">
        <f t="shared" si="16202"/>
        <v>0</v>
      </c>
      <c r="L2710" s="14">
        <f t="shared" si="16203"/>
        <v>0</v>
      </c>
      <c r="M2710" s="14">
        <f t="shared" si="15777"/>
        <v>0</v>
      </c>
      <c r="N2710" s="14">
        <f t="shared" si="15778"/>
        <v>583791</v>
      </c>
      <c r="O2710" s="14">
        <f t="shared" si="15779"/>
        <v>0</v>
      </c>
      <c r="P2710" s="14">
        <f t="shared" si="16204"/>
        <v>0</v>
      </c>
      <c r="Q2710" s="14">
        <f t="shared" si="16205"/>
        <v>0</v>
      </c>
      <c r="R2710" s="14">
        <f t="shared" si="16206"/>
        <v>0</v>
      </c>
      <c r="S2710" s="14">
        <f t="shared" si="16207"/>
        <v>87800.088699999993</v>
      </c>
      <c r="T2710" s="14">
        <f t="shared" si="16208"/>
        <v>0</v>
      </c>
      <c r="U2710" s="14">
        <f t="shared" si="16209"/>
        <v>0</v>
      </c>
      <c r="V2710" s="14">
        <f t="shared" si="16210"/>
        <v>0</v>
      </c>
      <c r="W2710" s="14">
        <f t="shared" si="16211"/>
        <v>0</v>
      </c>
      <c r="X2710" s="14">
        <f t="shared" si="16212"/>
        <v>0</v>
      </c>
      <c r="Y2710" s="14">
        <f t="shared" si="15922"/>
        <v>87800.088699999993</v>
      </c>
      <c r="Z2710" s="14">
        <f t="shared" si="15923"/>
        <v>583791</v>
      </c>
      <c r="AA2710" s="14">
        <f t="shared" si="15924"/>
        <v>0</v>
      </c>
      <c r="AB2710" s="14">
        <f t="shared" si="16213"/>
        <v>-87800.088699999993</v>
      </c>
      <c r="AC2710" s="14">
        <f t="shared" si="16214"/>
        <v>0</v>
      </c>
      <c r="AD2710" s="14">
        <f t="shared" si="16215"/>
        <v>0</v>
      </c>
      <c r="AE2710" s="14">
        <f t="shared" si="15925"/>
        <v>0</v>
      </c>
      <c r="AF2710" s="14">
        <f t="shared" si="15926"/>
        <v>583791</v>
      </c>
      <c r="AG2710" s="14">
        <f t="shared" si="15927"/>
        <v>0</v>
      </c>
      <c r="AH2710" s="14">
        <f t="shared" si="16216"/>
        <v>0</v>
      </c>
      <c r="AI2710" s="14">
        <f t="shared" si="16217"/>
        <v>0</v>
      </c>
      <c r="AJ2710" s="14">
        <f t="shared" si="16218"/>
        <v>0</v>
      </c>
      <c r="AK2710" s="14">
        <f t="shared" si="16219"/>
        <v>0</v>
      </c>
      <c r="AL2710" s="14">
        <f t="shared" si="16220"/>
        <v>0</v>
      </c>
      <c r="AM2710" s="14">
        <f t="shared" si="16221"/>
        <v>0</v>
      </c>
      <c r="AN2710" s="14">
        <f t="shared" si="16222"/>
        <v>0</v>
      </c>
      <c r="AO2710" s="14">
        <f t="shared" si="16223"/>
        <v>0</v>
      </c>
      <c r="AP2710" s="14">
        <f t="shared" si="16224"/>
        <v>0</v>
      </c>
      <c r="AQ2710" s="14">
        <f t="shared" si="16225"/>
        <v>0</v>
      </c>
      <c r="AR2710" s="14">
        <f t="shared" si="16226"/>
        <v>0</v>
      </c>
      <c r="AS2710" s="14">
        <f t="shared" si="16227"/>
        <v>0</v>
      </c>
      <c r="AT2710" s="14">
        <f t="shared" si="16228"/>
        <v>0</v>
      </c>
      <c r="AU2710" s="14">
        <f t="shared" si="16229"/>
        <v>0</v>
      </c>
      <c r="AV2710" s="14">
        <f t="shared" si="16230"/>
        <v>0</v>
      </c>
      <c r="AW2710" s="14">
        <f t="shared" si="15928"/>
        <v>0</v>
      </c>
      <c r="AX2710" s="14">
        <f t="shared" si="15929"/>
        <v>583791</v>
      </c>
      <c r="AY2710" s="14">
        <f t="shared" si="15930"/>
        <v>0</v>
      </c>
      <c r="AZ2710" s="14">
        <f t="shared" si="16231"/>
        <v>0</v>
      </c>
      <c r="BA2710" s="14">
        <f t="shared" si="15931"/>
        <v>0</v>
      </c>
      <c r="BB2710" s="14">
        <f t="shared" si="15932"/>
        <v>583791</v>
      </c>
      <c r="BC2710" s="14">
        <f t="shared" si="15933"/>
        <v>0</v>
      </c>
      <c r="BD2710" s="14">
        <f t="shared" si="16232"/>
        <v>0</v>
      </c>
      <c r="BE2710" s="14">
        <f t="shared" si="16233"/>
        <v>0</v>
      </c>
      <c r="BF2710" s="14">
        <f t="shared" si="16234"/>
        <v>0</v>
      </c>
      <c r="BG2710" s="14">
        <f t="shared" si="16235"/>
        <v>0</v>
      </c>
      <c r="BH2710" s="14">
        <f t="shared" si="16236"/>
        <v>0</v>
      </c>
      <c r="BI2710" s="14">
        <f t="shared" si="16237"/>
        <v>0</v>
      </c>
      <c r="BJ2710" s="14">
        <f t="shared" si="16238"/>
        <v>0</v>
      </c>
      <c r="BK2710" s="14">
        <f t="shared" si="16239"/>
        <v>0</v>
      </c>
      <c r="BL2710" s="14">
        <f t="shared" si="16240"/>
        <v>0</v>
      </c>
      <c r="BM2710" s="14">
        <f t="shared" si="16241"/>
        <v>0</v>
      </c>
      <c r="BN2710" s="14">
        <f t="shared" si="16242"/>
        <v>0</v>
      </c>
      <c r="BO2710" s="14">
        <f t="shared" si="15934"/>
        <v>0</v>
      </c>
      <c r="BP2710" s="14">
        <f t="shared" si="15935"/>
        <v>583791</v>
      </c>
      <c r="BQ2710" s="14">
        <f t="shared" si="15936"/>
        <v>0</v>
      </c>
      <c r="BR2710" s="14">
        <f t="shared" si="16243"/>
        <v>0</v>
      </c>
      <c r="BS2710" s="14">
        <f t="shared" si="16244"/>
        <v>0</v>
      </c>
      <c r="BT2710" s="14">
        <f t="shared" si="16245"/>
        <v>0</v>
      </c>
      <c r="BU2710" s="14">
        <f t="shared" si="15937"/>
        <v>0</v>
      </c>
      <c r="BV2710" s="14">
        <f t="shared" si="15938"/>
        <v>583791</v>
      </c>
      <c r="BW2710" s="14">
        <f t="shared" si="15939"/>
        <v>0</v>
      </c>
      <c r="BX2710" s="14">
        <f t="shared" si="16246"/>
        <v>0</v>
      </c>
      <c r="BY2710" s="14">
        <f t="shared" si="16247"/>
        <v>0</v>
      </c>
      <c r="BZ2710" s="14">
        <f t="shared" si="16248"/>
        <v>0</v>
      </c>
      <c r="CA2710" s="14">
        <f t="shared" si="16249"/>
        <v>0</v>
      </c>
      <c r="CB2710" s="14">
        <f t="shared" si="16250"/>
        <v>0</v>
      </c>
      <c r="CC2710" s="14">
        <f t="shared" si="16251"/>
        <v>0</v>
      </c>
      <c r="CD2710" s="14">
        <f t="shared" si="16252"/>
        <v>0</v>
      </c>
      <c r="CE2710" s="14">
        <f t="shared" si="16253"/>
        <v>0</v>
      </c>
      <c r="CF2710" s="14">
        <f t="shared" si="16254"/>
        <v>0</v>
      </c>
      <c r="CG2710" s="14">
        <f t="shared" si="15940"/>
        <v>0</v>
      </c>
      <c r="CH2710" s="14">
        <f t="shared" si="16255"/>
        <v>0</v>
      </c>
      <c r="CI2710" s="84">
        <f t="shared" si="16185"/>
        <v>0</v>
      </c>
      <c r="CJ2710" s="14">
        <f t="shared" si="15941"/>
        <v>583791</v>
      </c>
      <c r="CK2710" s="52">
        <f t="shared" si="16256"/>
        <v>0</v>
      </c>
      <c r="CL2710" s="84">
        <f t="shared" si="16186"/>
        <v>583791</v>
      </c>
      <c r="CM2710" s="14">
        <f t="shared" si="15942"/>
        <v>0</v>
      </c>
      <c r="CN2710" s="52">
        <f t="shared" si="16256"/>
        <v>0</v>
      </c>
      <c r="CO2710" s="84">
        <f t="shared" si="16187"/>
        <v>0</v>
      </c>
      <c r="CP2710" s="14">
        <f t="shared" si="16256"/>
        <v>0</v>
      </c>
      <c r="CQ2710" s="29"/>
      <c r="CR2710" s="29"/>
      <c r="CT2710" s="1"/>
    </row>
    <row r="2711" spans="1:99" ht="31.2" customHeight="1" x14ac:dyDescent="0.3">
      <c r="A2711" s="76" t="s">
        <v>1104</v>
      </c>
      <c r="B2711" s="76" t="s">
        <v>68</v>
      </c>
      <c r="C2711" s="76" t="s">
        <v>34</v>
      </c>
      <c r="D2711" s="76" t="s">
        <v>1109</v>
      </c>
      <c r="E2711" s="88"/>
      <c r="F2711" s="77" t="s">
        <v>1110</v>
      </c>
      <c r="G2711" s="14">
        <f t="shared" ref="G2711:L2711" si="16257">G2715</f>
        <v>0</v>
      </c>
      <c r="H2711" s="14">
        <f t="shared" si="16257"/>
        <v>583791</v>
      </c>
      <c r="I2711" s="14">
        <f t="shared" si="16257"/>
        <v>0</v>
      </c>
      <c r="J2711" s="14">
        <f t="shared" si="16257"/>
        <v>0</v>
      </c>
      <c r="K2711" s="14">
        <f t="shared" si="16257"/>
        <v>0</v>
      </c>
      <c r="L2711" s="14">
        <f t="shared" si="16257"/>
        <v>0</v>
      </c>
      <c r="M2711" s="14">
        <f t="shared" si="15777"/>
        <v>0</v>
      </c>
      <c r="N2711" s="14">
        <f t="shared" si="15778"/>
        <v>583791</v>
      </c>
      <c r="O2711" s="14">
        <f t="shared" si="15779"/>
        <v>0</v>
      </c>
      <c r="P2711" s="14">
        <f t="shared" ref="P2711:X2711" si="16258">P2715+P2712</f>
        <v>0</v>
      </c>
      <c r="Q2711" s="14">
        <f t="shared" si="16258"/>
        <v>0</v>
      </c>
      <c r="R2711" s="14">
        <f t="shared" si="16258"/>
        <v>0</v>
      </c>
      <c r="S2711" s="14">
        <f t="shared" si="16258"/>
        <v>87800.088699999993</v>
      </c>
      <c r="T2711" s="14">
        <f t="shared" si="16258"/>
        <v>0</v>
      </c>
      <c r="U2711" s="14">
        <f t="shared" si="16258"/>
        <v>0</v>
      </c>
      <c r="V2711" s="14">
        <f t="shared" si="16258"/>
        <v>0</v>
      </c>
      <c r="W2711" s="14">
        <f t="shared" si="16258"/>
        <v>0</v>
      </c>
      <c r="X2711" s="14">
        <f t="shared" si="16258"/>
        <v>0</v>
      </c>
      <c r="Y2711" s="14">
        <f t="shared" si="15922"/>
        <v>87800.088699999993</v>
      </c>
      <c r="Z2711" s="14">
        <f t="shared" si="15923"/>
        <v>583791</v>
      </c>
      <c r="AA2711" s="14">
        <f t="shared" si="15924"/>
        <v>0</v>
      </c>
      <c r="AB2711" s="14">
        <f>AB2715+AB2712</f>
        <v>-87800.088699999993</v>
      </c>
      <c r="AC2711" s="14">
        <f>AC2715+AC2712</f>
        <v>0</v>
      </c>
      <c r="AD2711" s="14">
        <f>AD2715+AD2712</f>
        <v>0</v>
      </c>
      <c r="AE2711" s="14">
        <f t="shared" si="15925"/>
        <v>0</v>
      </c>
      <c r="AF2711" s="14">
        <f t="shared" si="15926"/>
        <v>583791</v>
      </c>
      <c r="AG2711" s="14">
        <f t="shared" si="15927"/>
        <v>0</v>
      </c>
      <c r="AH2711" s="14">
        <f t="shared" ref="AH2711:AV2711" si="16259">AH2715+AH2712</f>
        <v>0</v>
      </c>
      <c r="AI2711" s="14">
        <f t="shared" si="16259"/>
        <v>0</v>
      </c>
      <c r="AJ2711" s="14">
        <f t="shared" si="16259"/>
        <v>0</v>
      </c>
      <c r="AK2711" s="14">
        <f t="shared" si="16259"/>
        <v>0</v>
      </c>
      <c r="AL2711" s="14">
        <f t="shared" si="16259"/>
        <v>0</v>
      </c>
      <c r="AM2711" s="14">
        <f t="shared" si="16259"/>
        <v>0</v>
      </c>
      <c r="AN2711" s="14">
        <f t="shared" si="16259"/>
        <v>0</v>
      </c>
      <c r="AO2711" s="14">
        <f t="shared" si="16259"/>
        <v>0</v>
      </c>
      <c r="AP2711" s="14">
        <f t="shared" si="16259"/>
        <v>0</v>
      </c>
      <c r="AQ2711" s="14">
        <f t="shared" si="16259"/>
        <v>0</v>
      </c>
      <c r="AR2711" s="14">
        <f t="shared" si="16259"/>
        <v>0</v>
      </c>
      <c r="AS2711" s="14">
        <f t="shared" si="16259"/>
        <v>0</v>
      </c>
      <c r="AT2711" s="14">
        <f t="shared" si="16259"/>
        <v>0</v>
      </c>
      <c r="AU2711" s="14">
        <f t="shared" si="16259"/>
        <v>0</v>
      </c>
      <c r="AV2711" s="14">
        <f t="shared" si="16259"/>
        <v>0</v>
      </c>
      <c r="AW2711" s="14">
        <f t="shared" si="15928"/>
        <v>0</v>
      </c>
      <c r="AX2711" s="14">
        <f t="shared" si="15929"/>
        <v>583791</v>
      </c>
      <c r="AY2711" s="14">
        <f t="shared" si="15930"/>
        <v>0</v>
      </c>
      <c r="AZ2711" s="14">
        <f>AZ2715+AZ2712</f>
        <v>0</v>
      </c>
      <c r="BA2711" s="14">
        <f t="shared" si="15931"/>
        <v>0</v>
      </c>
      <c r="BB2711" s="14">
        <f t="shared" si="15932"/>
        <v>583791</v>
      </c>
      <c r="BC2711" s="14">
        <f t="shared" si="15933"/>
        <v>0</v>
      </c>
      <c r="BD2711" s="14">
        <f t="shared" ref="BD2711:BN2711" si="16260">BD2715+BD2712</f>
        <v>0</v>
      </c>
      <c r="BE2711" s="14">
        <f t="shared" si="16260"/>
        <v>0</v>
      </c>
      <c r="BF2711" s="14">
        <f t="shared" si="16260"/>
        <v>0</v>
      </c>
      <c r="BG2711" s="14">
        <f t="shared" si="16260"/>
        <v>0</v>
      </c>
      <c r="BH2711" s="14">
        <f t="shared" si="16260"/>
        <v>0</v>
      </c>
      <c r="BI2711" s="14">
        <f t="shared" si="16260"/>
        <v>0</v>
      </c>
      <c r="BJ2711" s="14">
        <f t="shared" si="16260"/>
        <v>0</v>
      </c>
      <c r="BK2711" s="14">
        <f t="shared" si="16260"/>
        <v>0</v>
      </c>
      <c r="BL2711" s="14">
        <f t="shared" si="16260"/>
        <v>0</v>
      </c>
      <c r="BM2711" s="14">
        <f t="shared" si="16260"/>
        <v>0</v>
      </c>
      <c r="BN2711" s="14">
        <f t="shared" si="16260"/>
        <v>0</v>
      </c>
      <c r="BO2711" s="14">
        <f t="shared" si="15934"/>
        <v>0</v>
      </c>
      <c r="BP2711" s="14">
        <f t="shared" si="15935"/>
        <v>583791</v>
      </c>
      <c r="BQ2711" s="14">
        <f t="shared" si="15936"/>
        <v>0</v>
      </c>
      <c r="BR2711" s="14">
        <f>BR2715+BR2712</f>
        <v>0</v>
      </c>
      <c r="BS2711" s="14">
        <f>BS2715+BS2712</f>
        <v>0</v>
      </c>
      <c r="BT2711" s="14">
        <f>BT2715+BT2712</f>
        <v>0</v>
      </c>
      <c r="BU2711" s="14">
        <f t="shared" si="15937"/>
        <v>0</v>
      </c>
      <c r="BV2711" s="14">
        <f t="shared" si="15938"/>
        <v>583791</v>
      </c>
      <c r="BW2711" s="14">
        <f t="shared" si="15939"/>
        <v>0</v>
      </c>
      <c r="BX2711" s="14">
        <f t="shared" ref="BX2711:CF2711" si="16261">BX2715+BX2712</f>
        <v>0</v>
      </c>
      <c r="BY2711" s="14">
        <f t="shared" si="16261"/>
        <v>0</v>
      </c>
      <c r="BZ2711" s="14">
        <f t="shared" si="16261"/>
        <v>0</v>
      </c>
      <c r="CA2711" s="14">
        <f t="shared" si="16261"/>
        <v>0</v>
      </c>
      <c r="CB2711" s="14">
        <f t="shared" si="16261"/>
        <v>0</v>
      </c>
      <c r="CC2711" s="14">
        <f t="shared" si="16261"/>
        <v>0</v>
      </c>
      <c r="CD2711" s="14">
        <f t="shared" si="16261"/>
        <v>0</v>
      </c>
      <c r="CE2711" s="14">
        <f t="shared" si="16261"/>
        <v>0</v>
      </c>
      <c r="CF2711" s="14">
        <f t="shared" si="16261"/>
        <v>0</v>
      </c>
      <c r="CG2711" s="14">
        <f t="shared" si="15940"/>
        <v>0</v>
      </c>
      <c r="CH2711" s="14">
        <f>CH2715+CH2712</f>
        <v>0</v>
      </c>
      <c r="CI2711" s="84">
        <f t="shared" si="16185"/>
        <v>0</v>
      </c>
      <c r="CJ2711" s="14">
        <f t="shared" si="15941"/>
        <v>583791</v>
      </c>
      <c r="CK2711" s="52">
        <f>CK2715+CK2712</f>
        <v>0</v>
      </c>
      <c r="CL2711" s="84">
        <f t="shared" si="16186"/>
        <v>583791</v>
      </c>
      <c r="CM2711" s="14">
        <f t="shared" si="15942"/>
        <v>0</v>
      </c>
      <c r="CN2711" s="52">
        <f>CN2715+CN2712</f>
        <v>0</v>
      </c>
      <c r="CO2711" s="84">
        <f t="shared" si="16187"/>
        <v>0</v>
      </c>
      <c r="CP2711" s="14">
        <f>CP2715+CP2712</f>
        <v>0</v>
      </c>
      <c r="CQ2711" s="29"/>
      <c r="CR2711" s="29"/>
      <c r="CT2711" s="1"/>
    </row>
    <row r="2712" spans="1:99" s="1" customFormat="1" ht="62.4" hidden="1" customHeight="1" x14ac:dyDescent="0.3">
      <c r="A2712" s="27" t="s">
        <v>1104</v>
      </c>
      <c r="B2712" s="27" t="s">
        <v>68</v>
      </c>
      <c r="C2712" s="27" t="s">
        <v>34</v>
      </c>
      <c r="D2712" s="27" t="s">
        <v>1111</v>
      </c>
      <c r="E2712" s="30"/>
      <c r="F2712" s="28" t="s">
        <v>1112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>
        <f t="shared" ref="P2712:X2712" si="16262">P2713+P2714</f>
        <v>0</v>
      </c>
      <c r="Q2712" s="14">
        <f t="shared" si="16262"/>
        <v>0</v>
      </c>
      <c r="R2712" s="14">
        <f t="shared" si="16262"/>
        <v>0</v>
      </c>
      <c r="S2712" s="14">
        <f t="shared" si="16262"/>
        <v>87800.088699999993</v>
      </c>
      <c r="T2712" s="14">
        <f t="shared" si="16262"/>
        <v>0</v>
      </c>
      <c r="U2712" s="14">
        <f t="shared" si="16262"/>
        <v>0</v>
      </c>
      <c r="V2712" s="14">
        <f t="shared" si="16262"/>
        <v>0</v>
      </c>
      <c r="W2712" s="14">
        <f t="shared" si="16262"/>
        <v>0</v>
      </c>
      <c r="X2712" s="14">
        <f t="shared" si="16262"/>
        <v>0</v>
      </c>
      <c r="Y2712" s="14">
        <f t="shared" si="15922"/>
        <v>87800.088699999993</v>
      </c>
      <c r="Z2712" s="14">
        <f t="shared" si="15923"/>
        <v>0</v>
      </c>
      <c r="AA2712" s="14">
        <f t="shared" si="15924"/>
        <v>0</v>
      </c>
      <c r="AB2712" s="14">
        <f>AB2713+AB2714</f>
        <v>-87800.088699999993</v>
      </c>
      <c r="AC2712" s="14">
        <f>AC2713+AC2714</f>
        <v>0</v>
      </c>
      <c r="AD2712" s="14">
        <f>AD2713+AD2714</f>
        <v>0</v>
      </c>
      <c r="AE2712" s="14">
        <f t="shared" si="15925"/>
        <v>0</v>
      </c>
      <c r="AF2712" s="14">
        <f t="shared" si="15926"/>
        <v>0</v>
      </c>
      <c r="AG2712" s="14">
        <f t="shared" si="15927"/>
        <v>0</v>
      </c>
      <c r="AH2712" s="14">
        <f t="shared" ref="AH2712:AV2712" si="16263">AH2713+AH2714</f>
        <v>0</v>
      </c>
      <c r="AI2712" s="14">
        <f t="shared" si="16263"/>
        <v>0</v>
      </c>
      <c r="AJ2712" s="14">
        <f t="shared" si="16263"/>
        <v>0</v>
      </c>
      <c r="AK2712" s="14">
        <f t="shared" si="16263"/>
        <v>0</v>
      </c>
      <c r="AL2712" s="14">
        <f t="shared" si="16263"/>
        <v>0</v>
      </c>
      <c r="AM2712" s="14">
        <f t="shared" si="16263"/>
        <v>0</v>
      </c>
      <c r="AN2712" s="14">
        <f t="shared" si="16263"/>
        <v>0</v>
      </c>
      <c r="AO2712" s="14">
        <f t="shared" si="16263"/>
        <v>0</v>
      </c>
      <c r="AP2712" s="14">
        <f t="shared" si="16263"/>
        <v>0</v>
      </c>
      <c r="AQ2712" s="14">
        <f t="shared" si="16263"/>
        <v>0</v>
      </c>
      <c r="AR2712" s="14">
        <f t="shared" si="16263"/>
        <v>0</v>
      </c>
      <c r="AS2712" s="14">
        <f t="shared" si="16263"/>
        <v>0</v>
      </c>
      <c r="AT2712" s="14">
        <f t="shared" si="16263"/>
        <v>0</v>
      </c>
      <c r="AU2712" s="14">
        <f t="shared" si="16263"/>
        <v>0</v>
      </c>
      <c r="AV2712" s="14">
        <f t="shared" si="16263"/>
        <v>0</v>
      </c>
      <c r="AW2712" s="14">
        <f t="shared" si="15928"/>
        <v>0</v>
      </c>
      <c r="AX2712" s="14">
        <f t="shared" si="15929"/>
        <v>0</v>
      </c>
      <c r="AY2712" s="14">
        <f t="shared" si="15930"/>
        <v>0</v>
      </c>
      <c r="AZ2712" s="14">
        <f>AZ2713+AZ2714</f>
        <v>0</v>
      </c>
      <c r="BA2712" s="14">
        <f t="shared" si="15931"/>
        <v>0</v>
      </c>
      <c r="BB2712" s="14">
        <f t="shared" si="15932"/>
        <v>0</v>
      </c>
      <c r="BC2712" s="14">
        <f t="shared" si="15933"/>
        <v>0</v>
      </c>
      <c r="BD2712" s="14">
        <f t="shared" ref="BD2712:BN2712" si="16264">BD2713+BD2714</f>
        <v>0</v>
      </c>
      <c r="BE2712" s="14">
        <f t="shared" si="16264"/>
        <v>0</v>
      </c>
      <c r="BF2712" s="14">
        <f t="shared" si="16264"/>
        <v>0</v>
      </c>
      <c r="BG2712" s="14">
        <f t="shared" si="16264"/>
        <v>0</v>
      </c>
      <c r="BH2712" s="14">
        <f t="shared" si="16264"/>
        <v>0</v>
      </c>
      <c r="BI2712" s="14">
        <f t="shared" si="16264"/>
        <v>0</v>
      </c>
      <c r="BJ2712" s="14">
        <f t="shared" si="16264"/>
        <v>0</v>
      </c>
      <c r="BK2712" s="14">
        <f t="shared" si="16264"/>
        <v>0</v>
      </c>
      <c r="BL2712" s="14">
        <f t="shared" si="16264"/>
        <v>0</v>
      </c>
      <c r="BM2712" s="14">
        <f t="shared" si="16264"/>
        <v>0</v>
      </c>
      <c r="BN2712" s="14">
        <f t="shared" si="16264"/>
        <v>0</v>
      </c>
      <c r="BO2712" s="14">
        <f t="shared" si="15934"/>
        <v>0</v>
      </c>
      <c r="BP2712" s="14">
        <f t="shared" si="15935"/>
        <v>0</v>
      </c>
      <c r="BQ2712" s="14">
        <f t="shared" si="15936"/>
        <v>0</v>
      </c>
      <c r="BR2712" s="14">
        <f>BR2713+BR2714</f>
        <v>0</v>
      </c>
      <c r="BS2712" s="14">
        <f>BS2713+BS2714</f>
        <v>0</v>
      </c>
      <c r="BT2712" s="14">
        <f>BT2713+BT2714</f>
        <v>0</v>
      </c>
      <c r="BU2712" s="14">
        <f t="shared" si="15937"/>
        <v>0</v>
      </c>
      <c r="BV2712" s="14">
        <f t="shared" si="15938"/>
        <v>0</v>
      </c>
      <c r="BW2712" s="14">
        <f t="shared" si="15939"/>
        <v>0</v>
      </c>
      <c r="BX2712" s="14">
        <f t="shared" ref="BX2712:CF2712" si="16265">BX2713+BX2714</f>
        <v>0</v>
      </c>
      <c r="BY2712" s="14">
        <f t="shared" si="16265"/>
        <v>0</v>
      </c>
      <c r="BZ2712" s="14">
        <f t="shared" si="16265"/>
        <v>0</v>
      </c>
      <c r="CA2712" s="14">
        <f t="shared" si="16265"/>
        <v>0</v>
      </c>
      <c r="CB2712" s="14">
        <f t="shared" si="16265"/>
        <v>0</v>
      </c>
      <c r="CC2712" s="32">
        <f t="shared" si="16265"/>
        <v>0</v>
      </c>
      <c r="CD2712" s="14">
        <f t="shared" si="16265"/>
        <v>0</v>
      </c>
      <c r="CE2712" s="14">
        <f t="shared" si="16265"/>
        <v>0</v>
      </c>
      <c r="CF2712" s="32">
        <f t="shared" si="16265"/>
        <v>0</v>
      </c>
      <c r="CG2712" s="14">
        <f t="shared" si="15940"/>
        <v>0</v>
      </c>
      <c r="CH2712" s="14">
        <f>CH2713+CH2714</f>
        <v>0</v>
      </c>
      <c r="CI2712" s="14"/>
      <c r="CJ2712" s="14">
        <f t="shared" si="15941"/>
        <v>0</v>
      </c>
      <c r="CK2712" s="52">
        <f>CK2713+CK2714</f>
        <v>0</v>
      </c>
      <c r="CL2712" s="52"/>
      <c r="CM2712" s="14">
        <f t="shared" si="15942"/>
        <v>0</v>
      </c>
      <c r="CN2712" s="52">
        <f>CN2713+CN2714</f>
        <v>0</v>
      </c>
      <c r="CO2712" s="52"/>
      <c r="CP2712" s="14">
        <f>CP2713+CP2714</f>
        <v>0</v>
      </c>
      <c r="CQ2712" s="29">
        <v>0</v>
      </c>
      <c r="CR2712" s="29"/>
    </row>
    <row r="2713" spans="1:99" s="1" customFormat="1" ht="31.2" hidden="1" customHeight="1" x14ac:dyDescent="0.3">
      <c r="A2713" s="27" t="s">
        <v>1104</v>
      </c>
      <c r="B2713" s="27" t="s">
        <v>68</v>
      </c>
      <c r="C2713" s="27" t="s">
        <v>34</v>
      </c>
      <c r="D2713" s="27" t="s">
        <v>1111</v>
      </c>
      <c r="E2713" s="27" t="s">
        <v>91</v>
      </c>
      <c r="F2713" s="28" t="s">
        <v>92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>
        <v>85702.688699999999</v>
      </c>
      <c r="T2713" s="14"/>
      <c r="U2713" s="14"/>
      <c r="V2713" s="14"/>
      <c r="W2713" s="14"/>
      <c r="X2713" s="14"/>
      <c r="Y2713" s="14">
        <f t="shared" si="15922"/>
        <v>85702.688699999999</v>
      </c>
      <c r="Z2713" s="14">
        <f t="shared" si="15923"/>
        <v>0</v>
      </c>
      <c r="AA2713" s="14">
        <f t="shared" si="15924"/>
        <v>0</v>
      </c>
      <c r="AB2713" s="14">
        <v>-85702.688699999999</v>
      </c>
      <c r="AC2713" s="14"/>
      <c r="AD2713" s="14"/>
      <c r="AE2713" s="14">
        <f t="shared" si="15925"/>
        <v>0</v>
      </c>
      <c r="AF2713" s="14">
        <f t="shared" si="15926"/>
        <v>0</v>
      </c>
      <c r="AG2713" s="14">
        <f t="shared" si="15927"/>
        <v>0</v>
      </c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>
        <f t="shared" si="15928"/>
        <v>0</v>
      </c>
      <c r="AX2713" s="14">
        <f t="shared" si="15929"/>
        <v>0</v>
      </c>
      <c r="AY2713" s="14">
        <f t="shared" si="15930"/>
        <v>0</v>
      </c>
      <c r="AZ2713" s="14"/>
      <c r="BA2713" s="14">
        <f t="shared" si="15931"/>
        <v>0</v>
      </c>
      <c r="BB2713" s="14">
        <f t="shared" si="15932"/>
        <v>0</v>
      </c>
      <c r="BC2713" s="14">
        <f t="shared" si="15933"/>
        <v>0</v>
      </c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>
        <f t="shared" si="15934"/>
        <v>0</v>
      </c>
      <c r="BP2713" s="14">
        <f t="shared" si="15935"/>
        <v>0</v>
      </c>
      <c r="BQ2713" s="14">
        <f t="shared" si="15936"/>
        <v>0</v>
      </c>
      <c r="BR2713" s="14"/>
      <c r="BS2713" s="14"/>
      <c r="BT2713" s="14"/>
      <c r="BU2713" s="14">
        <f t="shared" si="15937"/>
        <v>0</v>
      </c>
      <c r="BV2713" s="14">
        <f t="shared" si="15938"/>
        <v>0</v>
      </c>
      <c r="BW2713" s="14">
        <f t="shared" si="15939"/>
        <v>0</v>
      </c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>
        <f t="shared" si="15940"/>
        <v>0</v>
      </c>
      <c r="CH2713" s="14"/>
      <c r="CI2713" s="14"/>
      <c r="CJ2713" s="14">
        <f t="shared" si="15941"/>
        <v>0</v>
      </c>
      <c r="CK2713" s="52"/>
      <c r="CL2713" s="52"/>
      <c r="CM2713" s="14">
        <f t="shared" si="15942"/>
        <v>0</v>
      </c>
      <c r="CN2713" s="52"/>
      <c r="CO2713" s="52"/>
      <c r="CP2713" s="14"/>
      <c r="CQ2713" s="29">
        <v>0</v>
      </c>
      <c r="CR2713" s="29"/>
    </row>
    <row r="2714" spans="1:99" s="1" customFormat="1" ht="15.6" hidden="1" customHeight="1" x14ac:dyDescent="0.3">
      <c r="A2714" s="27" t="s">
        <v>1104</v>
      </c>
      <c r="B2714" s="27" t="s">
        <v>68</v>
      </c>
      <c r="C2714" s="27" t="s">
        <v>34</v>
      </c>
      <c r="D2714" s="27" t="s">
        <v>1111</v>
      </c>
      <c r="E2714" s="27" t="s">
        <v>48</v>
      </c>
      <c r="F2714" s="28" t="s">
        <v>49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>
        <v>2097.4</v>
      </c>
      <c r="T2714" s="14"/>
      <c r="U2714" s="14"/>
      <c r="V2714" s="14"/>
      <c r="W2714" s="14"/>
      <c r="X2714" s="14"/>
      <c r="Y2714" s="14">
        <f t="shared" si="15922"/>
        <v>2097.4</v>
      </c>
      <c r="Z2714" s="14">
        <f t="shared" si="15923"/>
        <v>0</v>
      </c>
      <c r="AA2714" s="14">
        <f t="shared" si="15924"/>
        <v>0</v>
      </c>
      <c r="AB2714" s="14">
        <v>-2097.4</v>
      </c>
      <c r="AC2714" s="14"/>
      <c r="AD2714" s="14"/>
      <c r="AE2714" s="14">
        <f t="shared" si="15925"/>
        <v>0</v>
      </c>
      <c r="AF2714" s="14">
        <f t="shared" si="15926"/>
        <v>0</v>
      </c>
      <c r="AG2714" s="14">
        <f t="shared" si="15927"/>
        <v>0</v>
      </c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>
        <f t="shared" si="15928"/>
        <v>0</v>
      </c>
      <c r="AX2714" s="14">
        <f t="shared" si="15929"/>
        <v>0</v>
      </c>
      <c r="AY2714" s="14">
        <f t="shared" si="15930"/>
        <v>0</v>
      </c>
      <c r="AZ2714" s="14"/>
      <c r="BA2714" s="14">
        <f t="shared" si="15931"/>
        <v>0</v>
      </c>
      <c r="BB2714" s="14">
        <f t="shared" si="15932"/>
        <v>0</v>
      </c>
      <c r="BC2714" s="14">
        <f t="shared" si="15933"/>
        <v>0</v>
      </c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>
        <f t="shared" si="15934"/>
        <v>0</v>
      </c>
      <c r="BP2714" s="14">
        <f t="shared" si="15935"/>
        <v>0</v>
      </c>
      <c r="BQ2714" s="14">
        <f t="shared" si="15936"/>
        <v>0</v>
      </c>
      <c r="BR2714" s="14"/>
      <c r="BS2714" s="14"/>
      <c r="BT2714" s="14"/>
      <c r="BU2714" s="14">
        <f t="shared" si="15937"/>
        <v>0</v>
      </c>
      <c r="BV2714" s="14">
        <f t="shared" si="15938"/>
        <v>0</v>
      </c>
      <c r="BW2714" s="14">
        <f t="shared" si="15939"/>
        <v>0</v>
      </c>
      <c r="BX2714" s="14"/>
      <c r="BY2714" s="14"/>
      <c r="BZ2714" s="14"/>
      <c r="CA2714" s="14"/>
      <c r="CB2714" s="14"/>
      <c r="CC2714" s="32"/>
      <c r="CD2714" s="14"/>
      <c r="CE2714" s="14"/>
      <c r="CF2714" s="32"/>
      <c r="CG2714" s="14">
        <f t="shared" si="15940"/>
        <v>0</v>
      </c>
      <c r="CH2714" s="14"/>
      <c r="CI2714" s="14"/>
      <c r="CJ2714" s="14">
        <f t="shared" si="15941"/>
        <v>0</v>
      </c>
      <c r="CK2714" s="52"/>
      <c r="CL2714" s="52"/>
      <c r="CM2714" s="14">
        <f t="shared" si="15942"/>
        <v>0</v>
      </c>
      <c r="CN2714" s="52"/>
      <c r="CO2714" s="52"/>
      <c r="CP2714" s="14"/>
      <c r="CQ2714" s="29">
        <v>0</v>
      </c>
      <c r="CR2714" s="29"/>
    </row>
    <row r="2715" spans="1:99" ht="62.4" customHeight="1" x14ac:dyDescent="0.3">
      <c r="A2715" s="76" t="s">
        <v>1104</v>
      </c>
      <c r="B2715" s="76" t="s">
        <v>68</v>
      </c>
      <c r="C2715" s="76" t="s">
        <v>34</v>
      </c>
      <c r="D2715" s="76" t="s">
        <v>1113</v>
      </c>
      <c r="E2715" s="88"/>
      <c r="F2715" s="77" t="s">
        <v>1114</v>
      </c>
      <c r="G2715" s="14">
        <f t="shared" si="16198"/>
        <v>0</v>
      </c>
      <c r="H2715" s="14">
        <f t="shared" si="16199"/>
        <v>583791</v>
      </c>
      <c r="I2715" s="14">
        <f t="shared" si="16200"/>
        <v>0</v>
      </c>
      <c r="J2715" s="14">
        <f t="shared" si="16201"/>
        <v>0</v>
      </c>
      <c r="K2715" s="14">
        <f t="shared" si="16202"/>
        <v>0</v>
      </c>
      <c r="L2715" s="14">
        <f t="shared" si="16203"/>
        <v>0</v>
      </c>
      <c r="M2715" s="14">
        <f t="shared" si="15777"/>
        <v>0</v>
      </c>
      <c r="N2715" s="14">
        <f t="shared" si="15778"/>
        <v>583791</v>
      </c>
      <c r="O2715" s="14">
        <f t="shared" si="15779"/>
        <v>0</v>
      </c>
      <c r="P2715" s="14">
        <f t="shared" si="16204"/>
        <v>0</v>
      </c>
      <c r="Q2715" s="14">
        <f t="shared" si="16205"/>
        <v>0</v>
      </c>
      <c r="R2715" s="14">
        <f t="shared" si="16206"/>
        <v>0</v>
      </c>
      <c r="S2715" s="14">
        <f t="shared" si="16207"/>
        <v>0</v>
      </c>
      <c r="T2715" s="14">
        <f t="shared" si="16208"/>
        <v>0</v>
      </c>
      <c r="U2715" s="14">
        <f t="shared" si="16209"/>
        <v>0</v>
      </c>
      <c r="V2715" s="14">
        <f t="shared" si="16210"/>
        <v>0</v>
      </c>
      <c r="W2715" s="14">
        <f t="shared" si="16211"/>
        <v>0</v>
      </c>
      <c r="X2715" s="14">
        <f t="shared" si="16212"/>
        <v>0</v>
      </c>
      <c r="Y2715" s="14">
        <f t="shared" si="15922"/>
        <v>0</v>
      </c>
      <c r="Z2715" s="14">
        <f t="shared" si="15923"/>
        <v>583791</v>
      </c>
      <c r="AA2715" s="14">
        <f t="shared" si="15924"/>
        <v>0</v>
      </c>
      <c r="AB2715" s="14">
        <f>AB2716</f>
        <v>0</v>
      </c>
      <c r="AC2715" s="14">
        <f>AC2716</f>
        <v>0</v>
      </c>
      <c r="AD2715" s="14">
        <f>AD2716</f>
        <v>0</v>
      </c>
      <c r="AE2715" s="14">
        <f t="shared" si="15925"/>
        <v>0</v>
      </c>
      <c r="AF2715" s="14">
        <f t="shared" si="15926"/>
        <v>583791</v>
      </c>
      <c r="AG2715" s="14">
        <f t="shared" si="15927"/>
        <v>0</v>
      </c>
      <c r="AH2715" s="14">
        <f t="shared" ref="AH2715:AV2715" si="16266">AH2716</f>
        <v>0</v>
      </c>
      <c r="AI2715" s="14">
        <f t="shared" si="16266"/>
        <v>0</v>
      </c>
      <c r="AJ2715" s="14">
        <f t="shared" si="16266"/>
        <v>0</v>
      </c>
      <c r="AK2715" s="14">
        <f t="shared" si="16266"/>
        <v>0</v>
      </c>
      <c r="AL2715" s="14">
        <f t="shared" si="16266"/>
        <v>0</v>
      </c>
      <c r="AM2715" s="14">
        <f t="shared" si="16266"/>
        <v>0</v>
      </c>
      <c r="AN2715" s="14">
        <f t="shared" si="16266"/>
        <v>0</v>
      </c>
      <c r="AO2715" s="14">
        <f t="shared" si="16266"/>
        <v>0</v>
      </c>
      <c r="AP2715" s="14">
        <f t="shared" si="16266"/>
        <v>0</v>
      </c>
      <c r="AQ2715" s="14">
        <f t="shared" si="16266"/>
        <v>0</v>
      </c>
      <c r="AR2715" s="14">
        <f t="shared" si="16266"/>
        <v>0</v>
      </c>
      <c r="AS2715" s="14">
        <f t="shared" si="16266"/>
        <v>0</v>
      </c>
      <c r="AT2715" s="14">
        <f t="shared" si="16266"/>
        <v>0</v>
      </c>
      <c r="AU2715" s="14">
        <f t="shared" si="16266"/>
        <v>0</v>
      </c>
      <c r="AV2715" s="14">
        <f t="shared" si="16266"/>
        <v>0</v>
      </c>
      <c r="AW2715" s="14">
        <f t="shared" si="15928"/>
        <v>0</v>
      </c>
      <c r="AX2715" s="14">
        <f t="shared" si="15929"/>
        <v>583791</v>
      </c>
      <c r="AY2715" s="14">
        <f t="shared" si="15930"/>
        <v>0</v>
      </c>
      <c r="AZ2715" s="14">
        <f>AZ2716</f>
        <v>0</v>
      </c>
      <c r="BA2715" s="14">
        <f t="shared" si="15931"/>
        <v>0</v>
      </c>
      <c r="BB2715" s="14">
        <f t="shared" si="15932"/>
        <v>583791</v>
      </c>
      <c r="BC2715" s="14">
        <f t="shared" si="15933"/>
        <v>0</v>
      </c>
      <c r="BD2715" s="14">
        <f t="shared" ref="BD2715:BN2715" si="16267">BD2716</f>
        <v>0</v>
      </c>
      <c r="BE2715" s="14">
        <f t="shared" si="16267"/>
        <v>0</v>
      </c>
      <c r="BF2715" s="14">
        <f t="shared" si="16267"/>
        <v>0</v>
      </c>
      <c r="BG2715" s="14">
        <f t="shared" si="16267"/>
        <v>0</v>
      </c>
      <c r="BH2715" s="14">
        <f t="shared" si="16267"/>
        <v>0</v>
      </c>
      <c r="BI2715" s="14">
        <f t="shared" si="16267"/>
        <v>0</v>
      </c>
      <c r="BJ2715" s="14">
        <f t="shared" si="16267"/>
        <v>0</v>
      </c>
      <c r="BK2715" s="14">
        <f t="shared" si="16267"/>
        <v>0</v>
      </c>
      <c r="BL2715" s="14">
        <f t="shared" si="16267"/>
        <v>0</v>
      </c>
      <c r="BM2715" s="14">
        <f t="shared" si="16267"/>
        <v>0</v>
      </c>
      <c r="BN2715" s="14">
        <f t="shared" si="16267"/>
        <v>0</v>
      </c>
      <c r="BO2715" s="14">
        <f t="shared" si="15934"/>
        <v>0</v>
      </c>
      <c r="BP2715" s="14">
        <f t="shared" si="15935"/>
        <v>583791</v>
      </c>
      <c r="BQ2715" s="14">
        <f t="shared" si="15936"/>
        <v>0</v>
      </c>
      <c r="BR2715" s="14">
        <f>BR2716</f>
        <v>0</v>
      </c>
      <c r="BS2715" s="14">
        <f>BS2716</f>
        <v>0</v>
      </c>
      <c r="BT2715" s="14">
        <f>BT2716</f>
        <v>0</v>
      </c>
      <c r="BU2715" s="14">
        <f t="shared" si="15937"/>
        <v>0</v>
      </c>
      <c r="BV2715" s="14">
        <f t="shared" si="15938"/>
        <v>583791</v>
      </c>
      <c r="BW2715" s="14">
        <f t="shared" si="15939"/>
        <v>0</v>
      </c>
      <c r="BX2715" s="14">
        <f t="shared" ref="BX2715:CF2715" si="16268">BX2716</f>
        <v>0</v>
      </c>
      <c r="BY2715" s="14">
        <f t="shared" si="16268"/>
        <v>0</v>
      </c>
      <c r="BZ2715" s="14">
        <f t="shared" si="16268"/>
        <v>0</v>
      </c>
      <c r="CA2715" s="14">
        <f t="shared" si="16268"/>
        <v>0</v>
      </c>
      <c r="CB2715" s="14">
        <f t="shared" si="16268"/>
        <v>0</v>
      </c>
      <c r="CC2715" s="14">
        <f t="shared" si="16268"/>
        <v>0</v>
      </c>
      <c r="CD2715" s="14">
        <f t="shared" si="16268"/>
        <v>0</v>
      </c>
      <c r="CE2715" s="14">
        <f t="shared" si="16268"/>
        <v>0</v>
      </c>
      <c r="CF2715" s="14">
        <f t="shared" si="16268"/>
        <v>0</v>
      </c>
      <c r="CG2715" s="14">
        <f t="shared" si="15940"/>
        <v>0</v>
      </c>
      <c r="CH2715" s="14">
        <f>CH2716</f>
        <v>0</v>
      </c>
      <c r="CI2715" s="84">
        <f t="shared" ref="CI2715:CI2778" si="16269">CG2715+CH2715</f>
        <v>0</v>
      </c>
      <c r="CJ2715" s="14">
        <f t="shared" si="15941"/>
        <v>583791</v>
      </c>
      <c r="CK2715" s="52">
        <f>CK2716</f>
        <v>0</v>
      </c>
      <c r="CL2715" s="84">
        <f t="shared" ref="CL2715:CL2778" si="16270">CJ2715+CK2715</f>
        <v>583791</v>
      </c>
      <c r="CM2715" s="14">
        <f t="shared" si="15942"/>
        <v>0</v>
      </c>
      <c r="CN2715" s="52">
        <f>CN2716</f>
        <v>0</v>
      </c>
      <c r="CO2715" s="84">
        <f t="shared" ref="CO2715:CO2778" si="16271">CM2715+CN2715</f>
        <v>0</v>
      </c>
      <c r="CP2715" s="14">
        <f>CP2716</f>
        <v>0</v>
      </c>
      <c r="CQ2715" s="29"/>
      <c r="CR2715" s="29"/>
      <c r="CT2715" s="1"/>
    </row>
    <row r="2716" spans="1:99" ht="31.2" customHeight="1" x14ac:dyDescent="0.3">
      <c r="A2716" s="76" t="s">
        <v>1104</v>
      </c>
      <c r="B2716" s="76" t="s">
        <v>68</v>
      </c>
      <c r="C2716" s="76" t="s">
        <v>34</v>
      </c>
      <c r="D2716" s="76" t="s">
        <v>1113</v>
      </c>
      <c r="E2716" s="76" t="s">
        <v>91</v>
      </c>
      <c r="F2716" s="77" t="s">
        <v>92</v>
      </c>
      <c r="G2716" s="14">
        <v>0</v>
      </c>
      <c r="H2716" s="14">
        <v>583791</v>
      </c>
      <c r="I2716" s="14">
        <v>0</v>
      </c>
      <c r="J2716" s="14"/>
      <c r="K2716" s="14"/>
      <c r="L2716" s="14"/>
      <c r="M2716" s="14">
        <f t="shared" si="15777"/>
        <v>0</v>
      </c>
      <c r="N2716" s="14">
        <f t="shared" si="15778"/>
        <v>583791</v>
      </c>
      <c r="O2716" s="14">
        <f t="shared" si="15779"/>
        <v>0</v>
      </c>
      <c r="P2716" s="14"/>
      <c r="Q2716" s="14"/>
      <c r="R2716" s="14"/>
      <c r="S2716" s="14"/>
      <c r="T2716" s="14"/>
      <c r="U2716" s="14"/>
      <c r="V2716" s="14"/>
      <c r="W2716" s="14"/>
      <c r="X2716" s="14"/>
      <c r="Y2716" s="14">
        <f t="shared" si="15922"/>
        <v>0</v>
      </c>
      <c r="Z2716" s="14">
        <f t="shared" si="15923"/>
        <v>583791</v>
      </c>
      <c r="AA2716" s="14">
        <f t="shared" si="15924"/>
        <v>0</v>
      </c>
      <c r="AB2716" s="14"/>
      <c r="AC2716" s="14"/>
      <c r="AD2716" s="14"/>
      <c r="AE2716" s="14">
        <f t="shared" si="15925"/>
        <v>0</v>
      </c>
      <c r="AF2716" s="14">
        <f t="shared" si="15926"/>
        <v>583791</v>
      </c>
      <c r="AG2716" s="14">
        <f t="shared" si="15927"/>
        <v>0</v>
      </c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>
        <f t="shared" si="15928"/>
        <v>0</v>
      </c>
      <c r="AX2716" s="14">
        <f t="shared" si="15929"/>
        <v>583791</v>
      </c>
      <c r="AY2716" s="14">
        <f t="shared" si="15930"/>
        <v>0</v>
      </c>
      <c r="AZ2716" s="14"/>
      <c r="BA2716" s="14">
        <f t="shared" si="15931"/>
        <v>0</v>
      </c>
      <c r="BB2716" s="14">
        <f t="shared" si="15932"/>
        <v>583791</v>
      </c>
      <c r="BC2716" s="14">
        <f t="shared" si="15933"/>
        <v>0</v>
      </c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>
        <f t="shared" si="15934"/>
        <v>0</v>
      </c>
      <c r="BP2716" s="14">
        <f t="shared" si="15935"/>
        <v>583791</v>
      </c>
      <c r="BQ2716" s="14">
        <f t="shared" si="15936"/>
        <v>0</v>
      </c>
      <c r="BR2716" s="14"/>
      <c r="BS2716" s="14"/>
      <c r="BT2716" s="14"/>
      <c r="BU2716" s="14">
        <f t="shared" si="15937"/>
        <v>0</v>
      </c>
      <c r="BV2716" s="14">
        <f t="shared" si="15938"/>
        <v>583791</v>
      </c>
      <c r="BW2716" s="14">
        <f t="shared" si="15939"/>
        <v>0</v>
      </c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>
        <f t="shared" si="15940"/>
        <v>0</v>
      </c>
      <c r="CH2716" s="14"/>
      <c r="CI2716" s="84">
        <f t="shared" si="16269"/>
        <v>0</v>
      </c>
      <c r="CJ2716" s="14">
        <f t="shared" si="15941"/>
        <v>583791</v>
      </c>
      <c r="CK2716" s="52"/>
      <c r="CL2716" s="84">
        <f t="shared" si="16270"/>
        <v>583791</v>
      </c>
      <c r="CM2716" s="14">
        <f t="shared" si="15942"/>
        <v>0</v>
      </c>
      <c r="CN2716" s="52"/>
      <c r="CO2716" s="84">
        <f t="shared" si="16271"/>
        <v>0</v>
      </c>
      <c r="CP2716" s="14"/>
      <c r="CQ2716" s="29"/>
      <c r="CR2716" s="29"/>
      <c r="CT2716" s="1"/>
    </row>
    <row r="2717" spans="1:99" ht="15.6" customHeight="1" x14ac:dyDescent="0.3">
      <c r="A2717" s="76" t="s">
        <v>1104</v>
      </c>
      <c r="B2717" s="76" t="s">
        <v>68</v>
      </c>
      <c r="C2717" s="76" t="s">
        <v>34</v>
      </c>
      <c r="D2717" s="76" t="s">
        <v>596</v>
      </c>
      <c r="E2717" s="88"/>
      <c r="F2717" s="77" t="s">
        <v>86</v>
      </c>
      <c r="G2717" s="14">
        <f t="shared" si="16198"/>
        <v>600000</v>
      </c>
      <c r="H2717" s="14">
        <f t="shared" si="16199"/>
        <v>216209</v>
      </c>
      <c r="I2717" s="14">
        <f t="shared" si="16200"/>
        <v>800000</v>
      </c>
      <c r="J2717" s="14">
        <f t="shared" si="16201"/>
        <v>0</v>
      </c>
      <c r="K2717" s="14">
        <f t="shared" si="16202"/>
        <v>0</v>
      </c>
      <c r="L2717" s="14">
        <f t="shared" si="16203"/>
        <v>0</v>
      </c>
      <c r="M2717" s="14">
        <f t="shared" ref="M2717:M2780" si="16272">G2717+J2717</f>
        <v>600000</v>
      </c>
      <c r="N2717" s="14">
        <f t="shared" ref="N2717:N2780" si="16273">H2717+K2717</f>
        <v>216209</v>
      </c>
      <c r="O2717" s="14">
        <f t="shared" ref="O2717:O2780" si="16274">I2717+L2717</f>
        <v>800000</v>
      </c>
      <c r="P2717" s="14">
        <f t="shared" si="16204"/>
        <v>167825.80799999999</v>
      </c>
      <c r="Q2717" s="14">
        <f t="shared" si="16205"/>
        <v>0</v>
      </c>
      <c r="R2717" s="14">
        <f t="shared" si="16206"/>
        <v>0</v>
      </c>
      <c r="S2717" s="14">
        <f t="shared" si="16207"/>
        <v>80420.438380000007</v>
      </c>
      <c r="T2717" s="14">
        <f t="shared" si="16208"/>
        <v>0</v>
      </c>
      <c r="U2717" s="14">
        <f t="shared" si="16209"/>
        <v>0</v>
      </c>
      <c r="V2717" s="14">
        <f t="shared" si="16210"/>
        <v>0</v>
      </c>
      <c r="W2717" s="14">
        <f t="shared" si="16211"/>
        <v>0</v>
      </c>
      <c r="X2717" s="14">
        <f t="shared" si="16212"/>
        <v>-231023.29</v>
      </c>
      <c r="Y2717" s="14">
        <f t="shared" si="15922"/>
        <v>848246.24637999991</v>
      </c>
      <c r="Z2717" s="14">
        <f t="shared" si="15923"/>
        <v>216209</v>
      </c>
      <c r="AA2717" s="14">
        <f t="shared" si="15924"/>
        <v>568976.71</v>
      </c>
      <c r="AB2717" s="14">
        <f t="shared" ref="AB2717:AB2718" si="16275">AB2718</f>
        <v>126559.43425999999</v>
      </c>
      <c r="AC2717" s="14">
        <f t="shared" ref="AC2717:AC2718" si="16276">AC2718</f>
        <v>0</v>
      </c>
      <c r="AD2717" s="14">
        <f t="shared" ref="AD2717:AD2718" si="16277">AD2718</f>
        <v>0</v>
      </c>
      <c r="AE2717" s="14">
        <f t="shared" si="15925"/>
        <v>974805.68063999992</v>
      </c>
      <c r="AF2717" s="14">
        <f t="shared" si="15926"/>
        <v>216209</v>
      </c>
      <c r="AG2717" s="14">
        <f t="shared" si="15927"/>
        <v>568976.71</v>
      </c>
      <c r="AH2717" s="14">
        <f t="shared" ref="AH2717:AH2718" si="16278">AH2718</f>
        <v>284537.90999999997</v>
      </c>
      <c r="AI2717" s="14">
        <f t="shared" ref="AI2717:AI2718" si="16279">AI2718</f>
        <v>0</v>
      </c>
      <c r="AJ2717" s="14">
        <f t="shared" ref="AJ2717:AJ2718" si="16280">AJ2718</f>
        <v>324670.65999999997</v>
      </c>
      <c r="AK2717" s="14">
        <f t="shared" ref="AK2717:AK2718" si="16281">AK2718</f>
        <v>0</v>
      </c>
      <c r="AL2717" s="14">
        <f t="shared" ref="AL2717:AL2718" si="16282">AL2718</f>
        <v>0</v>
      </c>
      <c r="AM2717" s="14">
        <f t="shared" ref="AM2717:AM2718" si="16283">AM2718</f>
        <v>0</v>
      </c>
      <c r="AN2717" s="14">
        <f t="shared" ref="AN2717:AN2718" si="16284">AN2718</f>
        <v>0</v>
      </c>
      <c r="AO2717" s="14">
        <f t="shared" ref="AO2717:AO2718" si="16285">AO2718</f>
        <v>0</v>
      </c>
      <c r="AP2717" s="14">
        <f t="shared" ref="AP2717:AP2718" si="16286">AP2718</f>
        <v>0</v>
      </c>
      <c r="AQ2717" s="14">
        <f t="shared" ref="AQ2717:AQ2718" si="16287">AQ2718</f>
        <v>0</v>
      </c>
      <c r="AR2717" s="14">
        <f t="shared" ref="AR2717:AR2718" si="16288">AR2718</f>
        <v>0</v>
      </c>
      <c r="AS2717" s="14">
        <f t="shared" ref="AS2717:AS2718" si="16289">AS2718</f>
        <v>0</v>
      </c>
      <c r="AT2717" s="14">
        <f t="shared" ref="AT2717:AT2718" si="16290">AT2718</f>
        <v>0</v>
      </c>
      <c r="AU2717" s="14">
        <f t="shared" ref="AU2717:AU2718" si="16291">AU2718</f>
        <v>0</v>
      </c>
      <c r="AV2717" s="14">
        <f t="shared" ref="AV2717:AV2718" si="16292">AV2718</f>
        <v>0</v>
      </c>
      <c r="AW2717" s="14">
        <f t="shared" si="15928"/>
        <v>1584014.2506399998</v>
      </c>
      <c r="AX2717" s="14">
        <f t="shared" si="15929"/>
        <v>216209</v>
      </c>
      <c r="AY2717" s="14">
        <f t="shared" si="15930"/>
        <v>568976.71</v>
      </c>
      <c r="AZ2717" s="14">
        <f t="shared" ref="AZ2717:AZ2718" si="16293">AZ2718</f>
        <v>0</v>
      </c>
      <c r="BA2717" s="14">
        <f t="shared" si="15931"/>
        <v>1584014.2506399998</v>
      </c>
      <c r="BB2717" s="14">
        <f t="shared" si="15932"/>
        <v>216209</v>
      </c>
      <c r="BC2717" s="14">
        <f t="shared" si="15933"/>
        <v>568976.71</v>
      </c>
      <c r="BD2717" s="14">
        <f t="shared" ref="BD2717:BD2718" si="16294">BD2718</f>
        <v>0</v>
      </c>
      <c r="BE2717" s="14">
        <f t="shared" ref="BE2717:BE2718" si="16295">BE2718</f>
        <v>0</v>
      </c>
      <c r="BF2717" s="14">
        <f t="shared" ref="BF2717:BF2718" si="16296">BF2718</f>
        <v>0</v>
      </c>
      <c r="BG2717" s="14">
        <f t="shared" ref="BG2717:BG2718" si="16297">BG2718</f>
        <v>0</v>
      </c>
      <c r="BH2717" s="14">
        <f t="shared" ref="BH2717:BH2718" si="16298">BH2718</f>
        <v>0</v>
      </c>
      <c r="BI2717" s="14">
        <f t="shared" ref="BI2717:BI2718" si="16299">BI2718</f>
        <v>0</v>
      </c>
      <c r="BJ2717" s="14">
        <f t="shared" ref="BJ2717:BJ2718" si="16300">BJ2718</f>
        <v>0</v>
      </c>
      <c r="BK2717" s="14">
        <f t="shared" ref="BK2717:BK2718" si="16301">BK2718</f>
        <v>0</v>
      </c>
      <c r="BL2717" s="14">
        <f t="shared" ref="BL2717:BL2718" si="16302">BL2718</f>
        <v>0</v>
      </c>
      <c r="BM2717" s="14">
        <f t="shared" ref="BM2717:BM2718" si="16303">BM2718</f>
        <v>0</v>
      </c>
      <c r="BN2717" s="14">
        <f t="shared" ref="BN2717:BN2718" si="16304">BN2718</f>
        <v>0</v>
      </c>
      <c r="BO2717" s="14">
        <f t="shared" si="15934"/>
        <v>1584014.2506399998</v>
      </c>
      <c r="BP2717" s="14">
        <f t="shared" si="15935"/>
        <v>216209</v>
      </c>
      <c r="BQ2717" s="14">
        <f t="shared" si="15936"/>
        <v>568976.71</v>
      </c>
      <c r="BR2717" s="14">
        <f t="shared" ref="BR2717:BR2718" si="16305">BR2718</f>
        <v>46931.813000000002</v>
      </c>
      <c r="BS2717" s="14">
        <f t="shared" ref="BS2717:BS2718" si="16306">BS2718</f>
        <v>0</v>
      </c>
      <c r="BT2717" s="14">
        <f t="shared" ref="BT2717:BT2718" si="16307">BT2718</f>
        <v>0</v>
      </c>
      <c r="BU2717" s="14">
        <f t="shared" si="15937"/>
        <v>1630946.0636399998</v>
      </c>
      <c r="BV2717" s="14">
        <f t="shared" si="15938"/>
        <v>216209</v>
      </c>
      <c r="BW2717" s="14">
        <f t="shared" si="15939"/>
        <v>568976.71</v>
      </c>
      <c r="BX2717" s="14">
        <f t="shared" ref="BX2717:CF2717" si="16308">BX2718</f>
        <v>0</v>
      </c>
      <c r="BY2717" s="14">
        <f t="shared" si="16308"/>
        <v>22379.144</v>
      </c>
      <c r="BZ2717" s="14">
        <f t="shared" si="16308"/>
        <v>0</v>
      </c>
      <c r="CA2717" s="14">
        <f t="shared" si="16308"/>
        <v>0</v>
      </c>
      <c r="CB2717" s="14">
        <f t="shared" si="16308"/>
        <v>0</v>
      </c>
      <c r="CC2717" s="14">
        <f t="shared" si="16308"/>
        <v>0</v>
      </c>
      <c r="CD2717" s="14">
        <f t="shared" si="16308"/>
        <v>0</v>
      </c>
      <c r="CE2717" s="14">
        <f t="shared" si="16308"/>
        <v>0</v>
      </c>
      <c r="CF2717" s="14">
        <f t="shared" si="16308"/>
        <v>0</v>
      </c>
      <c r="CG2717" s="14">
        <f t="shared" si="15940"/>
        <v>1653325.2076399999</v>
      </c>
      <c r="CH2717" s="14">
        <f>CH2718</f>
        <v>969.08699999999999</v>
      </c>
      <c r="CI2717" s="84">
        <f t="shared" si="16269"/>
        <v>1654294.29464</v>
      </c>
      <c r="CJ2717" s="14">
        <f t="shared" si="15941"/>
        <v>216209</v>
      </c>
      <c r="CK2717" s="52">
        <f>CK2718</f>
        <v>0</v>
      </c>
      <c r="CL2717" s="84">
        <f t="shared" si="16270"/>
        <v>216209</v>
      </c>
      <c r="CM2717" s="14">
        <f t="shared" si="15942"/>
        <v>568976.71</v>
      </c>
      <c r="CN2717" s="52">
        <f>CN2718</f>
        <v>0</v>
      </c>
      <c r="CO2717" s="84">
        <f t="shared" si="16271"/>
        <v>568976.71</v>
      </c>
      <c r="CP2717" s="14">
        <f>CP2718</f>
        <v>0</v>
      </c>
      <c r="CQ2717" s="29"/>
      <c r="CR2717" s="29"/>
      <c r="CT2717" s="1"/>
    </row>
    <row r="2718" spans="1:99" ht="46.8" customHeight="1" x14ac:dyDescent="0.3">
      <c r="A2718" s="76" t="s">
        <v>1104</v>
      </c>
      <c r="B2718" s="76" t="s">
        <v>68</v>
      </c>
      <c r="C2718" s="76" t="s">
        <v>34</v>
      </c>
      <c r="D2718" s="76" t="s">
        <v>1115</v>
      </c>
      <c r="E2718" s="88"/>
      <c r="F2718" s="77" t="s">
        <v>1116</v>
      </c>
      <c r="G2718" s="14">
        <f t="shared" si="16198"/>
        <v>600000</v>
      </c>
      <c r="H2718" s="14">
        <f t="shared" si="16199"/>
        <v>216209</v>
      </c>
      <c r="I2718" s="14">
        <f t="shared" si="16200"/>
        <v>800000</v>
      </c>
      <c r="J2718" s="14">
        <f t="shared" si="16201"/>
        <v>0</v>
      </c>
      <c r="K2718" s="14">
        <f t="shared" si="16202"/>
        <v>0</v>
      </c>
      <c r="L2718" s="14">
        <f t="shared" si="16203"/>
        <v>0</v>
      </c>
      <c r="M2718" s="14">
        <f t="shared" si="16272"/>
        <v>600000</v>
      </c>
      <c r="N2718" s="14">
        <f t="shared" si="16273"/>
        <v>216209</v>
      </c>
      <c r="O2718" s="14">
        <f t="shared" si="16274"/>
        <v>800000</v>
      </c>
      <c r="P2718" s="14">
        <f t="shared" si="16204"/>
        <v>167825.80799999999</v>
      </c>
      <c r="Q2718" s="14">
        <f t="shared" si="16205"/>
        <v>0</v>
      </c>
      <c r="R2718" s="14">
        <f t="shared" si="16206"/>
        <v>0</v>
      </c>
      <c r="S2718" s="14">
        <f t="shared" si="16207"/>
        <v>80420.438380000007</v>
      </c>
      <c r="T2718" s="14">
        <f t="shared" si="16208"/>
        <v>0</v>
      </c>
      <c r="U2718" s="14">
        <f t="shared" si="16209"/>
        <v>0</v>
      </c>
      <c r="V2718" s="14">
        <f t="shared" si="16210"/>
        <v>0</v>
      </c>
      <c r="W2718" s="14">
        <f t="shared" si="16211"/>
        <v>0</v>
      </c>
      <c r="X2718" s="14">
        <f t="shared" si="16212"/>
        <v>-231023.29</v>
      </c>
      <c r="Y2718" s="14">
        <f t="shared" si="15922"/>
        <v>848246.24637999991</v>
      </c>
      <c r="Z2718" s="14">
        <f t="shared" si="15923"/>
        <v>216209</v>
      </c>
      <c r="AA2718" s="14">
        <f t="shared" si="15924"/>
        <v>568976.71</v>
      </c>
      <c r="AB2718" s="14">
        <f t="shared" si="16275"/>
        <v>126559.43425999999</v>
      </c>
      <c r="AC2718" s="14">
        <f t="shared" si="16276"/>
        <v>0</v>
      </c>
      <c r="AD2718" s="14">
        <f t="shared" si="16277"/>
        <v>0</v>
      </c>
      <c r="AE2718" s="14">
        <f t="shared" si="15925"/>
        <v>974805.68063999992</v>
      </c>
      <c r="AF2718" s="14">
        <f t="shared" si="15926"/>
        <v>216209</v>
      </c>
      <c r="AG2718" s="14">
        <f t="shared" si="15927"/>
        <v>568976.71</v>
      </c>
      <c r="AH2718" s="14">
        <f t="shared" si="16278"/>
        <v>284537.90999999997</v>
      </c>
      <c r="AI2718" s="14">
        <f t="shared" si="16279"/>
        <v>0</v>
      </c>
      <c r="AJ2718" s="14">
        <f t="shared" si="16280"/>
        <v>324670.65999999997</v>
      </c>
      <c r="AK2718" s="14">
        <f t="shared" si="16281"/>
        <v>0</v>
      </c>
      <c r="AL2718" s="14">
        <f t="shared" si="16282"/>
        <v>0</v>
      </c>
      <c r="AM2718" s="14">
        <f t="shared" si="16283"/>
        <v>0</v>
      </c>
      <c r="AN2718" s="14">
        <f t="shared" si="16284"/>
        <v>0</v>
      </c>
      <c r="AO2718" s="14">
        <f t="shared" si="16285"/>
        <v>0</v>
      </c>
      <c r="AP2718" s="14">
        <f t="shared" si="16286"/>
        <v>0</v>
      </c>
      <c r="AQ2718" s="14">
        <f t="shared" si="16287"/>
        <v>0</v>
      </c>
      <c r="AR2718" s="14">
        <f t="shared" si="16288"/>
        <v>0</v>
      </c>
      <c r="AS2718" s="14">
        <f t="shared" si="16289"/>
        <v>0</v>
      </c>
      <c r="AT2718" s="14">
        <f t="shared" si="16290"/>
        <v>0</v>
      </c>
      <c r="AU2718" s="14">
        <f t="shared" si="16291"/>
        <v>0</v>
      </c>
      <c r="AV2718" s="14">
        <f t="shared" si="16292"/>
        <v>0</v>
      </c>
      <c r="AW2718" s="14">
        <f t="shared" si="15928"/>
        <v>1584014.2506399998</v>
      </c>
      <c r="AX2718" s="14">
        <f t="shared" si="15929"/>
        <v>216209</v>
      </c>
      <c r="AY2718" s="14">
        <f t="shared" si="15930"/>
        <v>568976.71</v>
      </c>
      <c r="AZ2718" s="14">
        <f t="shared" si="16293"/>
        <v>0</v>
      </c>
      <c r="BA2718" s="14">
        <f t="shared" si="15931"/>
        <v>1584014.2506399998</v>
      </c>
      <c r="BB2718" s="14">
        <f t="shared" si="15932"/>
        <v>216209</v>
      </c>
      <c r="BC2718" s="14">
        <f t="shared" si="15933"/>
        <v>568976.71</v>
      </c>
      <c r="BD2718" s="14">
        <f t="shared" si="16294"/>
        <v>0</v>
      </c>
      <c r="BE2718" s="14">
        <f t="shared" si="16295"/>
        <v>0</v>
      </c>
      <c r="BF2718" s="14">
        <f t="shared" si="16296"/>
        <v>0</v>
      </c>
      <c r="BG2718" s="14">
        <f t="shared" si="16297"/>
        <v>0</v>
      </c>
      <c r="BH2718" s="14">
        <f t="shared" si="16298"/>
        <v>0</v>
      </c>
      <c r="BI2718" s="14">
        <f t="shared" si="16299"/>
        <v>0</v>
      </c>
      <c r="BJ2718" s="14">
        <f t="shared" si="16300"/>
        <v>0</v>
      </c>
      <c r="BK2718" s="14">
        <f t="shared" si="16301"/>
        <v>0</v>
      </c>
      <c r="BL2718" s="14">
        <f t="shared" si="16302"/>
        <v>0</v>
      </c>
      <c r="BM2718" s="14">
        <f t="shared" si="16303"/>
        <v>0</v>
      </c>
      <c r="BN2718" s="14">
        <f t="shared" si="16304"/>
        <v>0</v>
      </c>
      <c r="BO2718" s="14">
        <f t="shared" si="15934"/>
        <v>1584014.2506399998</v>
      </c>
      <c r="BP2718" s="14">
        <f t="shared" si="15935"/>
        <v>216209</v>
      </c>
      <c r="BQ2718" s="14">
        <f t="shared" si="15936"/>
        <v>568976.71</v>
      </c>
      <c r="BR2718" s="14">
        <f t="shared" si="16305"/>
        <v>46931.813000000002</v>
      </c>
      <c r="BS2718" s="14">
        <f t="shared" si="16306"/>
        <v>0</v>
      </c>
      <c r="BT2718" s="14">
        <f t="shared" si="16307"/>
        <v>0</v>
      </c>
      <c r="BU2718" s="14">
        <f t="shared" si="15937"/>
        <v>1630946.0636399998</v>
      </c>
      <c r="BV2718" s="14">
        <f t="shared" si="15938"/>
        <v>216209</v>
      </c>
      <c r="BW2718" s="14">
        <f t="shared" si="15939"/>
        <v>568976.71</v>
      </c>
      <c r="BX2718" s="14">
        <f t="shared" ref="BX2718:CF2718" si="16309">BX2719+BX2722</f>
        <v>0</v>
      </c>
      <c r="BY2718" s="14">
        <f t="shared" si="16309"/>
        <v>22379.144</v>
      </c>
      <c r="BZ2718" s="14">
        <f t="shared" si="16309"/>
        <v>0</v>
      </c>
      <c r="CA2718" s="14">
        <f t="shared" si="16309"/>
        <v>0</v>
      </c>
      <c r="CB2718" s="14">
        <f t="shared" si="16309"/>
        <v>0</v>
      </c>
      <c r="CC2718" s="14">
        <f t="shared" si="16309"/>
        <v>0</v>
      </c>
      <c r="CD2718" s="14">
        <f t="shared" si="16309"/>
        <v>0</v>
      </c>
      <c r="CE2718" s="14">
        <f t="shared" si="16309"/>
        <v>0</v>
      </c>
      <c r="CF2718" s="14">
        <f t="shared" si="16309"/>
        <v>0</v>
      </c>
      <c r="CG2718" s="14">
        <f t="shared" si="15940"/>
        <v>1653325.2076399999</v>
      </c>
      <c r="CH2718" s="14">
        <f>CH2719+CH2722</f>
        <v>969.08699999999999</v>
      </c>
      <c r="CI2718" s="84">
        <f t="shared" si="16269"/>
        <v>1654294.29464</v>
      </c>
      <c r="CJ2718" s="14">
        <f t="shared" si="15941"/>
        <v>216209</v>
      </c>
      <c r="CK2718" s="52">
        <f>CK2719+CK2722</f>
        <v>0</v>
      </c>
      <c r="CL2718" s="84">
        <f t="shared" si="16270"/>
        <v>216209</v>
      </c>
      <c r="CM2718" s="14">
        <f t="shared" si="15942"/>
        <v>568976.71</v>
      </c>
      <c r="CN2718" s="52">
        <f>CN2719+CN2722</f>
        <v>0</v>
      </c>
      <c r="CO2718" s="84">
        <f t="shared" si="16271"/>
        <v>568976.71</v>
      </c>
      <c r="CP2718" s="14">
        <f>CP2719+CP2722</f>
        <v>0</v>
      </c>
      <c r="CQ2718" s="29"/>
      <c r="CR2718" s="29"/>
      <c r="CT2718" s="1"/>
    </row>
    <row r="2719" spans="1:99" ht="31.2" customHeight="1" x14ac:dyDescent="0.3">
      <c r="A2719" s="76" t="s">
        <v>1104</v>
      </c>
      <c r="B2719" s="76" t="s">
        <v>68</v>
      </c>
      <c r="C2719" s="76" t="s">
        <v>34</v>
      </c>
      <c r="D2719" s="76" t="s">
        <v>1117</v>
      </c>
      <c r="E2719" s="88"/>
      <c r="F2719" s="77" t="s">
        <v>1118</v>
      </c>
      <c r="G2719" s="14">
        <f t="shared" si="16198"/>
        <v>600000</v>
      </c>
      <c r="H2719" s="14">
        <f t="shared" si="16199"/>
        <v>216209</v>
      </c>
      <c r="I2719" s="14">
        <f t="shared" si="16200"/>
        <v>800000</v>
      </c>
      <c r="J2719" s="14">
        <f t="shared" si="16201"/>
        <v>0</v>
      </c>
      <c r="K2719" s="14">
        <f t="shared" si="16202"/>
        <v>0</v>
      </c>
      <c r="L2719" s="14">
        <f t="shared" si="16203"/>
        <v>0</v>
      </c>
      <c r="M2719" s="14">
        <f t="shared" si="16272"/>
        <v>600000</v>
      </c>
      <c r="N2719" s="14">
        <f t="shared" si="16273"/>
        <v>216209</v>
      </c>
      <c r="O2719" s="14">
        <f t="shared" si="16274"/>
        <v>800000</v>
      </c>
      <c r="P2719" s="14">
        <f t="shared" ref="P2719:X2719" si="16310">P2720+P2721</f>
        <v>167825.80799999999</v>
      </c>
      <c r="Q2719" s="14">
        <f t="shared" si="16310"/>
        <v>0</v>
      </c>
      <c r="R2719" s="14">
        <f t="shared" si="16310"/>
        <v>0</v>
      </c>
      <c r="S2719" s="14">
        <f t="shared" si="16310"/>
        <v>80420.438380000007</v>
      </c>
      <c r="T2719" s="14">
        <f t="shared" si="16310"/>
        <v>0</v>
      </c>
      <c r="U2719" s="14">
        <f t="shared" si="16310"/>
        <v>0</v>
      </c>
      <c r="V2719" s="14">
        <f t="shared" si="16310"/>
        <v>0</v>
      </c>
      <c r="W2719" s="14">
        <f t="shared" si="16310"/>
        <v>0</v>
      </c>
      <c r="X2719" s="14">
        <f t="shared" si="16310"/>
        <v>-231023.29</v>
      </c>
      <c r="Y2719" s="14">
        <f t="shared" si="15922"/>
        <v>848246.24637999991</v>
      </c>
      <c r="Z2719" s="14">
        <f t="shared" si="15923"/>
        <v>216209</v>
      </c>
      <c r="AA2719" s="14">
        <f t="shared" si="15924"/>
        <v>568976.71</v>
      </c>
      <c r="AB2719" s="14">
        <f>AB2720+AB2721</f>
        <v>126559.43425999999</v>
      </c>
      <c r="AC2719" s="14">
        <f>AC2720+AC2721</f>
        <v>0</v>
      </c>
      <c r="AD2719" s="14">
        <f>AD2720+AD2721</f>
        <v>0</v>
      </c>
      <c r="AE2719" s="14">
        <f t="shared" si="15925"/>
        <v>974805.68063999992</v>
      </c>
      <c r="AF2719" s="14">
        <f t="shared" si="15926"/>
        <v>216209</v>
      </c>
      <c r="AG2719" s="14">
        <f t="shared" si="15927"/>
        <v>568976.71</v>
      </c>
      <c r="AH2719" s="14">
        <f t="shared" ref="AH2719:AV2719" si="16311">AH2720+AH2721</f>
        <v>284537.90999999997</v>
      </c>
      <c r="AI2719" s="14">
        <f t="shared" si="16311"/>
        <v>0</v>
      </c>
      <c r="AJ2719" s="14">
        <f t="shared" si="16311"/>
        <v>324670.65999999997</v>
      </c>
      <c r="AK2719" s="14">
        <f t="shared" si="16311"/>
        <v>0</v>
      </c>
      <c r="AL2719" s="14">
        <f t="shared" si="16311"/>
        <v>0</v>
      </c>
      <c r="AM2719" s="14">
        <f t="shared" si="16311"/>
        <v>0</v>
      </c>
      <c r="AN2719" s="14">
        <f t="shared" si="16311"/>
        <v>0</v>
      </c>
      <c r="AO2719" s="14">
        <f t="shared" si="16311"/>
        <v>0</v>
      </c>
      <c r="AP2719" s="14">
        <f t="shared" si="16311"/>
        <v>0</v>
      </c>
      <c r="AQ2719" s="14">
        <f t="shared" si="16311"/>
        <v>0</v>
      </c>
      <c r="AR2719" s="14">
        <f t="shared" si="16311"/>
        <v>0</v>
      </c>
      <c r="AS2719" s="14">
        <f t="shared" si="16311"/>
        <v>0</v>
      </c>
      <c r="AT2719" s="14">
        <f t="shared" si="16311"/>
        <v>0</v>
      </c>
      <c r="AU2719" s="14">
        <f t="shared" si="16311"/>
        <v>0</v>
      </c>
      <c r="AV2719" s="14">
        <f t="shared" si="16311"/>
        <v>0</v>
      </c>
      <c r="AW2719" s="14">
        <f t="shared" si="15928"/>
        <v>1584014.2506399998</v>
      </c>
      <c r="AX2719" s="14">
        <f t="shared" si="15929"/>
        <v>216209</v>
      </c>
      <c r="AY2719" s="14">
        <f t="shared" si="15930"/>
        <v>568976.71</v>
      </c>
      <c r="AZ2719" s="14">
        <f>AZ2720+AZ2721</f>
        <v>0</v>
      </c>
      <c r="BA2719" s="14">
        <f t="shared" si="15931"/>
        <v>1584014.2506399998</v>
      </c>
      <c r="BB2719" s="14">
        <f t="shared" si="15932"/>
        <v>216209</v>
      </c>
      <c r="BC2719" s="14">
        <f t="shared" si="15933"/>
        <v>568976.71</v>
      </c>
      <c r="BD2719" s="14">
        <f t="shared" ref="BD2719:BN2719" si="16312">BD2720+BD2721</f>
        <v>0</v>
      </c>
      <c r="BE2719" s="14">
        <f t="shared" si="16312"/>
        <v>0</v>
      </c>
      <c r="BF2719" s="14">
        <f t="shared" si="16312"/>
        <v>0</v>
      </c>
      <c r="BG2719" s="14">
        <f t="shared" si="16312"/>
        <v>0</v>
      </c>
      <c r="BH2719" s="14">
        <f t="shared" si="16312"/>
        <v>0</v>
      </c>
      <c r="BI2719" s="14">
        <f t="shared" si="16312"/>
        <v>0</v>
      </c>
      <c r="BJ2719" s="14">
        <f t="shared" si="16312"/>
        <v>0</v>
      </c>
      <c r="BK2719" s="14">
        <f t="shared" si="16312"/>
        <v>0</v>
      </c>
      <c r="BL2719" s="14">
        <f t="shared" si="16312"/>
        <v>0</v>
      </c>
      <c r="BM2719" s="14">
        <f t="shared" si="16312"/>
        <v>0</v>
      </c>
      <c r="BN2719" s="14">
        <f t="shared" si="16312"/>
        <v>0</v>
      </c>
      <c r="BO2719" s="14">
        <f t="shared" si="15934"/>
        <v>1584014.2506399998</v>
      </c>
      <c r="BP2719" s="14">
        <f t="shared" si="15935"/>
        <v>216209</v>
      </c>
      <c r="BQ2719" s="14">
        <f t="shared" si="15936"/>
        <v>568976.71</v>
      </c>
      <c r="BR2719" s="14">
        <f>BR2720+BR2721</f>
        <v>46931.813000000002</v>
      </c>
      <c r="BS2719" s="14">
        <f>BS2720+BS2721</f>
        <v>0</v>
      </c>
      <c r="BT2719" s="14">
        <f>BT2720+BT2721</f>
        <v>0</v>
      </c>
      <c r="BU2719" s="14">
        <f t="shared" si="15937"/>
        <v>1630946.0636399998</v>
      </c>
      <c r="BV2719" s="14">
        <f t="shared" si="15938"/>
        <v>216209</v>
      </c>
      <c r="BW2719" s="14">
        <f t="shared" si="15939"/>
        <v>568976.71</v>
      </c>
      <c r="BX2719" s="14">
        <f t="shared" ref="BX2719:CF2719" si="16313">BX2720+BX2721</f>
        <v>0</v>
      </c>
      <c r="BY2719" s="14">
        <f t="shared" si="16313"/>
        <v>22379.144</v>
      </c>
      <c r="BZ2719" s="14">
        <f t="shared" si="16313"/>
        <v>-140000</v>
      </c>
      <c r="CA2719" s="14">
        <f t="shared" si="16313"/>
        <v>0</v>
      </c>
      <c r="CB2719" s="14">
        <f t="shared" si="16313"/>
        <v>0</v>
      </c>
      <c r="CC2719" s="14">
        <f t="shared" si="16313"/>
        <v>-140000</v>
      </c>
      <c r="CD2719" s="14">
        <f t="shared" si="16313"/>
        <v>0</v>
      </c>
      <c r="CE2719" s="14">
        <f t="shared" si="16313"/>
        <v>0</v>
      </c>
      <c r="CF2719" s="14">
        <f t="shared" si="16313"/>
        <v>-140000</v>
      </c>
      <c r="CG2719" s="14">
        <f t="shared" si="15940"/>
        <v>1513325.2076399999</v>
      </c>
      <c r="CH2719" s="14">
        <f>CH2720+CH2721</f>
        <v>969.08699999999999</v>
      </c>
      <c r="CI2719" s="84">
        <f t="shared" si="16269"/>
        <v>1514294.29464</v>
      </c>
      <c r="CJ2719" s="14">
        <f t="shared" si="15941"/>
        <v>76209</v>
      </c>
      <c r="CK2719" s="52">
        <f>CK2720+CK2721</f>
        <v>0</v>
      </c>
      <c r="CL2719" s="84">
        <f t="shared" si="16270"/>
        <v>76209</v>
      </c>
      <c r="CM2719" s="14">
        <f t="shared" si="15942"/>
        <v>428976.70999999996</v>
      </c>
      <c r="CN2719" s="52">
        <f>CN2720+CN2721</f>
        <v>0</v>
      </c>
      <c r="CO2719" s="84">
        <f t="shared" si="16271"/>
        <v>428976.70999999996</v>
      </c>
      <c r="CP2719" s="14">
        <f>CP2720+CP2721</f>
        <v>0</v>
      </c>
      <c r="CQ2719" s="29"/>
      <c r="CR2719" s="29"/>
      <c r="CT2719" s="1"/>
    </row>
    <row r="2720" spans="1:99" ht="31.2" x14ac:dyDescent="0.3">
      <c r="A2720" s="76" t="s">
        <v>1104</v>
      </c>
      <c r="B2720" s="76" t="s">
        <v>68</v>
      </c>
      <c r="C2720" s="76" t="s">
        <v>34</v>
      </c>
      <c r="D2720" s="76" t="s">
        <v>1117</v>
      </c>
      <c r="E2720" s="76" t="s">
        <v>91</v>
      </c>
      <c r="F2720" s="77" t="s">
        <v>92</v>
      </c>
      <c r="G2720" s="14">
        <v>600000</v>
      </c>
      <c r="H2720" s="14">
        <f>800000-583791</f>
        <v>216209</v>
      </c>
      <c r="I2720" s="14">
        <v>800000</v>
      </c>
      <c r="J2720" s="14"/>
      <c r="K2720" s="14"/>
      <c r="L2720" s="14"/>
      <c r="M2720" s="14">
        <f t="shared" si="16272"/>
        <v>600000</v>
      </c>
      <c r="N2720" s="14">
        <f t="shared" si="16273"/>
        <v>216209</v>
      </c>
      <c r="O2720" s="14">
        <f t="shared" si="16274"/>
        <v>800000</v>
      </c>
      <c r="P2720" s="14">
        <v>167825.80799999999</v>
      </c>
      <c r="Q2720" s="14"/>
      <c r="R2720" s="14"/>
      <c r="S2720" s="14">
        <f>16916.26938+36266.81+8721.375+10366.026+6790.993+1052.278</f>
        <v>80113.751380000002</v>
      </c>
      <c r="T2720" s="14"/>
      <c r="U2720" s="14"/>
      <c r="V2720" s="14"/>
      <c r="W2720" s="14"/>
      <c r="X2720" s="14">
        <v>-231023.29</v>
      </c>
      <c r="Y2720" s="14">
        <f t="shared" si="15922"/>
        <v>847939.55937999999</v>
      </c>
      <c r="Z2720" s="14">
        <f t="shared" si="15923"/>
        <v>216209</v>
      </c>
      <c r="AA2720" s="14">
        <f t="shared" si="15924"/>
        <v>568976.71</v>
      </c>
      <c r="AB2720" s="14">
        <f>87800.0887+38413.401+345.94456</f>
        <v>126559.43425999999</v>
      </c>
      <c r="AC2720" s="14"/>
      <c r="AD2720" s="14"/>
      <c r="AE2720" s="14">
        <f t="shared" si="15925"/>
        <v>974498.99364</v>
      </c>
      <c r="AF2720" s="14">
        <f t="shared" si="15926"/>
        <v>216209</v>
      </c>
      <c r="AG2720" s="14">
        <f t="shared" si="15927"/>
        <v>568976.71</v>
      </c>
      <c r="AH2720" s="14">
        <v>284537.90999999997</v>
      </c>
      <c r="AI2720" s="14"/>
      <c r="AJ2720" s="14">
        <v>324670.65999999997</v>
      </c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>
        <f t="shared" si="15928"/>
        <v>1583707.5636399998</v>
      </c>
      <c r="AX2720" s="14">
        <f t="shared" si="15929"/>
        <v>216209</v>
      </c>
      <c r="AY2720" s="14">
        <f t="shared" si="15930"/>
        <v>568976.71</v>
      </c>
      <c r="AZ2720" s="14"/>
      <c r="BA2720" s="14">
        <f t="shared" si="15931"/>
        <v>1583707.5636399998</v>
      </c>
      <c r="BB2720" s="14">
        <f t="shared" si="15932"/>
        <v>216209</v>
      </c>
      <c r="BC2720" s="14">
        <f t="shared" si="15933"/>
        <v>568976.71</v>
      </c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>
        <f t="shared" si="15934"/>
        <v>1583707.5636399998</v>
      </c>
      <c r="BP2720" s="14">
        <f t="shared" si="15935"/>
        <v>216209</v>
      </c>
      <c r="BQ2720" s="14">
        <f t="shared" si="15936"/>
        <v>568976.71</v>
      </c>
      <c r="BR2720" s="14">
        <v>46931.813000000002</v>
      </c>
      <c r="BS2720" s="14"/>
      <c r="BT2720" s="14"/>
      <c r="BU2720" s="14">
        <f t="shared" si="15937"/>
        <v>1630639.3766399999</v>
      </c>
      <c r="BV2720" s="14">
        <f t="shared" si="15938"/>
        <v>216209</v>
      </c>
      <c r="BW2720" s="14">
        <f t="shared" si="15939"/>
        <v>568976.71</v>
      </c>
      <c r="BX2720" s="14"/>
      <c r="BY2720" s="14">
        <v>18226.374</v>
      </c>
      <c r="BZ2720" s="14">
        <v>-140000</v>
      </c>
      <c r="CA2720" s="14"/>
      <c r="CB2720" s="14"/>
      <c r="CC2720" s="14">
        <v>-140000</v>
      </c>
      <c r="CD2720" s="14"/>
      <c r="CE2720" s="14"/>
      <c r="CF2720" s="14">
        <v>-140000</v>
      </c>
      <c r="CG2720" s="56">
        <f t="shared" si="15940"/>
        <v>1508865.75064</v>
      </c>
      <c r="CH2720" s="56">
        <f>954.087+15</f>
        <v>969.08699999999999</v>
      </c>
      <c r="CI2720" s="84">
        <f t="shared" si="16269"/>
        <v>1509834.83764</v>
      </c>
      <c r="CJ2720" s="56">
        <f t="shared" si="15941"/>
        <v>76209</v>
      </c>
      <c r="CK2720" s="52"/>
      <c r="CL2720" s="84">
        <f t="shared" si="16270"/>
        <v>76209</v>
      </c>
      <c r="CM2720" s="56">
        <f t="shared" si="15942"/>
        <v>428976.70999999996</v>
      </c>
      <c r="CN2720" s="52"/>
      <c r="CO2720" s="84">
        <f t="shared" si="16271"/>
        <v>428976.70999999996</v>
      </c>
      <c r="CP2720" s="14"/>
      <c r="CQ2720" s="29"/>
      <c r="CR2720" s="29"/>
      <c r="CT2720" s="63">
        <v>1</v>
      </c>
      <c r="CU2720" s="57"/>
    </row>
    <row r="2721" spans="1:99" ht="15.6" customHeight="1" x14ac:dyDescent="0.3">
      <c r="A2721" s="76" t="s">
        <v>1104</v>
      </c>
      <c r="B2721" s="76" t="s">
        <v>68</v>
      </c>
      <c r="C2721" s="76" t="s">
        <v>34</v>
      </c>
      <c r="D2721" s="76" t="s">
        <v>1117</v>
      </c>
      <c r="E2721" s="76" t="s">
        <v>48</v>
      </c>
      <c r="F2721" s="77" t="s">
        <v>49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>
        <f>306.687</f>
        <v>306.68700000000001</v>
      </c>
      <c r="T2721" s="14"/>
      <c r="U2721" s="14"/>
      <c r="V2721" s="14"/>
      <c r="W2721" s="14"/>
      <c r="X2721" s="14"/>
      <c r="Y2721" s="14">
        <f t="shared" si="15922"/>
        <v>306.68700000000001</v>
      </c>
      <c r="Z2721" s="14">
        <f t="shared" si="15923"/>
        <v>0</v>
      </c>
      <c r="AA2721" s="14">
        <f t="shared" si="15924"/>
        <v>0</v>
      </c>
      <c r="AB2721" s="14"/>
      <c r="AC2721" s="14"/>
      <c r="AD2721" s="14"/>
      <c r="AE2721" s="14">
        <f t="shared" si="15925"/>
        <v>306.68700000000001</v>
      </c>
      <c r="AF2721" s="14">
        <f t="shared" si="15926"/>
        <v>0</v>
      </c>
      <c r="AG2721" s="14">
        <f t="shared" si="15927"/>
        <v>0</v>
      </c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>
        <f t="shared" si="15928"/>
        <v>306.68700000000001</v>
      </c>
      <c r="AX2721" s="14">
        <f t="shared" si="15929"/>
        <v>0</v>
      </c>
      <c r="AY2721" s="14">
        <f t="shared" si="15930"/>
        <v>0</v>
      </c>
      <c r="AZ2721" s="14"/>
      <c r="BA2721" s="14">
        <f t="shared" si="15931"/>
        <v>306.68700000000001</v>
      </c>
      <c r="BB2721" s="14">
        <f t="shared" si="15932"/>
        <v>0</v>
      </c>
      <c r="BC2721" s="14">
        <f t="shared" si="15933"/>
        <v>0</v>
      </c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>
        <f t="shared" si="15934"/>
        <v>306.68700000000001</v>
      </c>
      <c r="BP2721" s="14">
        <f t="shared" si="15935"/>
        <v>0</v>
      </c>
      <c r="BQ2721" s="14">
        <f t="shared" si="15936"/>
        <v>0</v>
      </c>
      <c r="BR2721" s="14"/>
      <c r="BS2721" s="14"/>
      <c r="BT2721" s="14"/>
      <c r="BU2721" s="14">
        <f t="shared" si="15937"/>
        <v>306.68700000000001</v>
      </c>
      <c r="BV2721" s="14">
        <f t="shared" si="15938"/>
        <v>0</v>
      </c>
      <c r="BW2721" s="14">
        <f t="shared" si="15939"/>
        <v>0</v>
      </c>
      <c r="BX2721" s="14"/>
      <c r="BY2721" s="14">
        <v>4152.7700000000004</v>
      </c>
      <c r="BZ2721" s="14"/>
      <c r="CA2721" s="14"/>
      <c r="CB2721" s="14"/>
      <c r="CC2721" s="14"/>
      <c r="CD2721" s="14"/>
      <c r="CE2721" s="14"/>
      <c r="CF2721" s="14"/>
      <c r="CG2721" s="14">
        <f t="shared" si="15940"/>
        <v>4459.4570000000003</v>
      </c>
      <c r="CH2721" s="14"/>
      <c r="CI2721" s="84">
        <f t="shared" si="16269"/>
        <v>4459.4570000000003</v>
      </c>
      <c r="CJ2721" s="14">
        <f t="shared" si="15941"/>
        <v>0</v>
      </c>
      <c r="CK2721" s="52"/>
      <c r="CL2721" s="84">
        <f t="shared" si="16270"/>
        <v>0</v>
      </c>
      <c r="CM2721" s="14">
        <f t="shared" si="15942"/>
        <v>0</v>
      </c>
      <c r="CN2721" s="52"/>
      <c r="CO2721" s="84">
        <f t="shared" si="16271"/>
        <v>0</v>
      </c>
      <c r="CP2721" s="14"/>
      <c r="CQ2721" s="29"/>
      <c r="CR2721" s="29"/>
      <c r="CT2721" s="1"/>
    </row>
    <row r="2722" spans="1:99" ht="109.2" customHeight="1" x14ac:dyDescent="0.3">
      <c r="A2722" s="76" t="s">
        <v>1104</v>
      </c>
      <c r="B2722" s="76" t="s">
        <v>68</v>
      </c>
      <c r="C2722" s="76" t="s">
        <v>34</v>
      </c>
      <c r="D2722" s="76" t="s">
        <v>1119</v>
      </c>
      <c r="E2722" s="76"/>
      <c r="F2722" s="77" t="s">
        <v>1120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>
        <f t="shared" ref="BX2722:CF2722" si="16314">BX2723</f>
        <v>0</v>
      </c>
      <c r="BY2722" s="14">
        <f t="shared" si="16314"/>
        <v>0</v>
      </c>
      <c r="BZ2722" s="14">
        <f t="shared" si="16314"/>
        <v>140000</v>
      </c>
      <c r="CA2722" s="14">
        <f t="shared" si="16314"/>
        <v>0</v>
      </c>
      <c r="CB2722" s="14">
        <f t="shared" si="16314"/>
        <v>0</v>
      </c>
      <c r="CC2722" s="14">
        <f t="shared" si="16314"/>
        <v>140000</v>
      </c>
      <c r="CD2722" s="14">
        <f t="shared" si="16314"/>
        <v>0</v>
      </c>
      <c r="CE2722" s="14">
        <f t="shared" si="16314"/>
        <v>0</v>
      </c>
      <c r="CF2722" s="14">
        <f t="shared" si="16314"/>
        <v>140000</v>
      </c>
      <c r="CG2722" s="14">
        <f t="shared" si="15940"/>
        <v>140000</v>
      </c>
      <c r="CH2722" s="14">
        <f>CH2723</f>
        <v>0</v>
      </c>
      <c r="CI2722" s="84">
        <f t="shared" si="16269"/>
        <v>140000</v>
      </c>
      <c r="CJ2722" s="14">
        <f t="shared" si="15941"/>
        <v>140000</v>
      </c>
      <c r="CK2722" s="52">
        <f>CK2723</f>
        <v>0</v>
      </c>
      <c r="CL2722" s="84">
        <f t="shared" si="16270"/>
        <v>140000</v>
      </c>
      <c r="CM2722" s="14">
        <f t="shared" si="15942"/>
        <v>140000</v>
      </c>
      <c r="CN2722" s="52">
        <f>CN2723</f>
        <v>0</v>
      </c>
      <c r="CO2722" s="84">
        <f t="shared" si="16271"/>
        <v>140000</v>
      </c>
      <c r="CP2722" s="14">
        <f>CP2723</f>
        <v>0</v>
      </c>
      <c r="CQ2722" s="29"/>
      <c r="CR2722" s="29"/>
      <c r="CT2722" s="1"/>
    </row>
    <row r="2723" spans="1:99" ht="31.2" customHeight="1" x14ac:dyDescent="0.3">
      <c r="A2723" s="76" t="s">
        <v>1104</v>
      </c>
      <c r="B2723" s="76" t="s">
        <v>68</v>
      </c>
      <c r="C2723" s="76" t="s">
        <v>34</v>
      </c>
      <c r="D2723" s="76" t="s">
        <v>1119</v>
      </c>
      <c r="E2723" s="76" t="s">
        <v>91</v>
      </c>
      <c r="F2723" s="77" t="s">
        <v>92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>
        <v>140000</v>
      </c>
      <c r="CA2723" s="14"/>
      <c r="CB2723" s="14"/>
      <c r="CC2723" s="14">
        <v>140000</v>
      </c>
      <c r="CD2723" s="14"/>
      <c r="CE2723" s="14"/>
      <c r="CF2723" s="14">
        <v>140000</v>
      </c>
      <c r="CG2723" s="14">
        <f t="shared" si="15940"/>
        <v>140000</v>
      </c>
      <c r="CH2723" s="14"/>
      <c r="CI2723" s="84">
        <f t="shared" si="16269"/>
        <v>140000</v>
      </c>
      <c r="CJ2723" s="14">
        <f t="shared" si="15941"/>
        <v>140000</v>
      </c>
      <c r="CK2723" s="52"/>
      <c r="CL2723" s="84">
        <f t="shared" si="16270"/>
        <v>140000</v>
      </c>
      <c r="CM2723" s="14">
        <f t="shared" si="15942"/>
        <v>140000</v>
      </c>
      <c r="CN2723" s="52"/>
      <c r="CO2723" s="84">
        <f t="shared" si="16271"/>
        <v>140000</v>
      </c>
      <c r="CP2723" s="14"/>
      <c r="CQ2723" s="29"/>
      <c r="CR2723" s="29"/>
      <c r="CT2723" s="1"/>
    </row>
    <row r="2724" spans="1:99" ht="15.6" customHeight="1" x14ac:dyDescent="0.3">
      <c r="A2724" s="76" t="s">
        <v>1104</v>
      </c>
      <c r="B2724" s="76" t="s">
        <v>68</v>
      </c>
      <c r="C2724" s="76" t="s">
        <v>34</v>
      </c>
      <c r="D2724" s="76" t="s">
        <v>955</v>
      </c>
      <c r="E2724" s="88"/>
      <c r="F2724" s="77" t="s">
        <v>41</v>
      </c>
      <c r="G2724" s="14">
        <f t="shared" si="16198"/>
        <v>72081.100000000006</v>
      </c>
      <c r="H2724" s="14">
        <f t="shared" si="16199"/>
        <v>68903</v>
      </c>
      <c r="I2724" s="14">
        <f t="shared" si="16200"/>
        <v>98903.000000000015</v>
      </c>
      <c r="J2724" s="14">
        <f t="shared" si="16201"/>
        <v>0</v>
      </c>
      <c r="K2724" s="14">
        <f t="shared" si="16202"/>
        <v>0</v>
      </c>
      <c r="L2724" s="14">
        <f t="shared" si="16203"/>
        <v>0</v>
      </c>
      <c r="M2724" s="14">
        <f t="shared" si="16272"/>
        <v>72081.100000000006</v>
      </c>
      <c r="N2724" s="14">
        <f t="shared" si="16273"/>
        <v>68903</v>
      </c>
      <c r="O2724" s="14">
        <f t="shared" si="16274"/>
        <v>98903.000000000015</v>
      </c>
      <c r="P2724" s="14">
        <f t="shared" si="16204"/>
        <v>6426.1930000000002</v>
      </c>
      <c r="Q2724" s="14">
        <f t="shared" si="16205"/>
        <v>0</v>
      </c>
      <c r="R2724" s="14">
        <f t="shared" si="16206"/>
        <v>0</v>
      </c>
      <c r="S2724" s="14">
        <f t="shared" si="16207"/>
        <v>0</v>
      </c>
      <c r="T2724" s="14">
        <f t="shared" si="16208"/>
        <v>0</v>
      </c>
      <c r="U2724" s="14">
        <f t="shared" si="16209"/>
        <v>0</v>
      </c>
      <c r="V2724" s="14">
        <f t="shared" si="16210"/>
        <v>0</v>
      </c>
      <c r="W2724" s="14">
        <f t="shared" si="16211"/>
        <v>0</v>
      </c>
      <c r="X2724" s="14">
        <f t="shared" si="16212"/>
        <v>0</v>
      </c>
      <c r="Y2724" s="14">
        <f t="shared" si="15922"/>
        <v>78507.293000000005</v>
      </c>
      <c r="Z2724" s="14">
        <f t="shared" si="15923"/>
        <v>68903</v>
      </c>
      <c r="AA2724" s="14">
        <f t="shared" si="15924"/>
        <v>98903.000000000015</v>
      </c>
      <c r="AB2724" s="14">
        <f>AB2725</f>
        <v>0</v>
      </c>
      <c r="AC2724" s="14">
        <f>AC2725</f>
        <v>0</v>
      </c>
      <c r="AD2724" s="14">
        <f>AD2725</f>
        <v>0</v>
      </c>
      <c r="AE2724" s="14">
        <f t="shared" si="15925"/>
        <v>78507.293000000005</v>
      </c>
      <c r="AF2724" s="14">
        <f t="shared" si="15926"/>
        <v>68903</v>
      </c>
      <c r="AG2724" s="14">
        <f t="shared" si="15927"/>
        <v>98903.000000000015</v>
      </c>
      <c r="AH2724" s="14">
        <f t="shared" ref="AH2724:AV2724" si="16315">AH2725</f>
        <v>0</v>
      </c>
      <c r="AI2724" s="14">
        <f t="shared" si="16315"/>
        <v>0</v>
      </c>
      <c r="AJ2724" s="14">
        <f t="shared" si="16315"/>
        <v>0</v>
      </c>
      <c r="AK2724" s="14">
        <f t="shared" si="16315"/>
        <v>0</v>
      </c>
      <c r="AL2724" s="14">
        <f t="shared" si="16315"/>
        <v>0</v>
      </c>
      <c r="AM2724" s="14">
        <f t="shared" si="16315"/>
        <v>0</v>
      </c>
      <c r="AN2724" s="14">
        <f t="shared" si="16315"/>
        <v>0</v>
      </c>
      <c r="AO2724" s="14">
        <f t="shared" si="16315"/>
        <v>0</v>
      </c>
      <c r="AP2724" s="14">
        <f t="shared" si="16315"/>
        <v>0</v>
      </c>
      <c r="AQ2724" s="14">
        <f t="shared" si="16315"/>
        <v>0</v>
      </c>
      <c r="AR2724" s="14">
        <f t="shared" si="16315"/>
        <v>0</v>
      </c>
      <c r="AS2724" s="14">
        <f t="shared" si="16315"/>
        <v>0</v>
      </c>
      <c r="AT2724" s="14">
        <f t="shared" si="16315"/>
        <v>0</v>
      </c>
      <c r="AU2724" s="14">
        <f t="shared" si="16315"/>
        <v>0</v>
      </c>
      <c r="AV2724" s="14">
        <f t="shared" si="16315"/>
        <v>0</v>
      </c>
      <c r="AW2724" s="14">
        <f t="shared" si="15928"/>
        <v>78507.293000000005</v>
      </c>
      <c r="AX2724" s="14">
        <f t="shared" si="15929"/>
        <v>68903</v>
      </c>
      <c r="AY2724" s="14">
        <f t="shared" si="15930"/>
        <v>98903.000000000015</v>
      </c>
      <c r="AZ2724" s="14">
        <f>AZ2725</f>
        <v>0</v>
      </c>
      <c r="BA2724" s="14">
        <f t="shared" si="15931"/>
        <v>78507.293000000005</v>
      </c>
      <c r="BB2724" s="14">
        <f t="shared" si="15932"/>
        <v>68903</v>
      </c>
      <c r="BC2724" s="14">
        <f t="shared" si="15933"/>
        <v>98903.000000000015</v>
      </c>
      <c r="BD2724" s="14">
        <f t="shared" ref="BD2724:BN2724" si="16316">BD2725</f>
        <v>0</v>
      </c>
      <c r="BE2724" s="14">
        <f t="shared" si="16316"/>
        <v>0</v>
      </c>
      <c r="BF2724" s="14">
        <f t="shared" si="16316"/>
        <v>5765.2979999999998</v>
      </c>
      <c r="BG2724" s="14">
        <f t="shared" si="16316"/>
        <v>0</v>
      </c>
      <c r="BH2724" s="14">
        <f t="shared" si="16316"/>
        <v>0</v>
      </c>
      <c r="BI2724" s="14">
        <f t="shared" si="16316"/>
        <v>0</v>
      </c>
      <c r="BJ2724" s="14">
        <f t="shared" si="16316"/>
        <v>0</v>
      </c>
      <c r="BK2724" s="14">
        <f t="shared" si="16316"/>
        <v>0</v>
      </c>
      <c r="BL2724" s="14">
        <f t="shared" si="16316"/>
        <v>0</v>
      </c>
      <c r="BM2724" s="14">
        <f t="shared" si="16316"/>
        <v>0</v>
      </c>
      <c r="BN2724" s="14">
        <f t="shared" si="16316"/>
        <v>0</v>
      </c>
      <c r="BO2724" s="14">
        <f t="shared" si="15934"/>
        <v>84272.591</v>
      </c>
      <c r="BP2724" s="14">
        <f t="shared" si="15935"/>
        <v>68903</v>
      </c>
      <c r="BQ2724" s="14">
        <f t="shared" si="15936"/>
        <v>98903.000000000015</v>
      </c>
      <c r="BR2724" s="14">
        <f>BR2725</f>
        <v>0</v>
      </c>
      <c r="BS2724" s="14">
        <f>BS2725</f>
        <v>0</v>
      </c>
      <c r="BT2724" s="14">
        <f>BT2725</f>
        <v>0</v>
      </c>
      <c r="BU2724" s="14">
        <f t="shared" si="15937"/>
        <v>84272.591</v>
      </c>
      <c r="BV2724" s="14">
        <f t="shared" si="15938"/>
        <v>68903</v>
      </c>
      <c r="BW2724" s="14">
        <f t="shared" si="15939"/>
        <v>98903.000000000015</v>
      </c>
      <c r="BX2724" s="14">
        <f t="shared" ref="BX2724:CF2724" si="16317">BX2725</f>
        <v>0</v>
      </c>
      <c r="BY2724" s="14">
        <f t="shared" si="16317"/>
        <v>19896.775999999998</v>
      </c>
      <c r="BZ2724" s="14">
        <f t="shared" si="16317"/>
        <v>0</v>
      </c>
      <c r="CA2724" s="14">
        <f t="shared" si="16317"/>
        <v>0</v>
      </c>
      <c r="CB2724" s="14">
        <f t="shared" si="16317"/>
        <v>0</v>
      </c>
      <c r="CC2724" s="14">
        <f t="shared" si="16317"/>
        <v>0</v>
      </c>
      <c r="CD2724" s="14">
        <f t="shared" si="16317"/>
        <v>0</v>
      </c>
      <c r="CE2724" s="14">
        <f t="shared" si="16317"/>
        <v>0</v>
      </c>
      <c r="CF2724" s="14">
        <f t="shared" si="16317"/>
        <v>0</v>
      </c>
      <c r="CG2724" s="14">
        <f t="shared" si="15940"/>
        <v>104169.367</v>
      </c>
      <c r="CH2724" s="14">
        <f>CH2725</f>
        <v>0</v>
      </c>
      <c r="CI2724" s="84">
        <f t="shared" si="16269"/>
        <v>104169.367</v>
      </c>
      <c r="CJ2724" s="14">
        <f t="shared" si="15941"/>
        <v>68903</v>
      </c>
      <c r="CK2724" s="52">
        <f>CK2725</f>
        <v>0</v>
      </c>
      <c r="CL2724" s="84">
        <f t="shared" si="16270"/>
        <v>68903</v>
      </c>
      <c r="CM2724" s="14">
        <f t="shared" si="15942"/>
        <v>98903.000000000015</v>
      </c>
      <c r="CN2724" s="52">
        <f>CN2725</f>
        <v>0</v>
      </c>
      <c r="CO2724" s="84">
        <f t="shared" si="16271"/>
        <v>98903.000000000015</v>
      </c>
      <c r="CP2724" s="14">
        <f>CP2725</f>
        <v>0</v>
      </c>
      <c r="CQ2724" s="29"/>
      <c r="CR2724" s="29"/>
      <c r="CT2724" s="1"/>
    </row>
    <row r="2725" spans="1:99" ht="31.2" customHeight="1" x14ac:dyDescent="0.3">
      <c r="A2725" s="76" t="s">
        <v>1104</v>
      </c>
      <c r="B2725" s="76" t="s">
        <v>68</v>
      </c>
      <c r="C2725" s="76" t="s">
        <v>34</v>
      </c>
      <c r="D2725" s="76" t="s">
        <v>1033</v>
      </c>
      <c r="E2725" s="88"/>
      <c r="F2725" s="77" t="s">
        <v>1034</v>
      </c>
      <c r="G2725" s="14">
        <f t="shared" ref="G2725:L2725" si="16318">G2726+G2729</f>
        <v>72081.100000000006</v>
      </c>
      <c r="H2725" s="14">
        <f t="shared" si="16318"/>
        <v>68903</v>
      </c>
      <c r="I2725" s="14">
        <f t="shared" si="16318"/>
        <v>98903.000000000015</v>
      </c>
      <c r="J2725" s="14">
        <f t="shared" si="16318"/>
        <v>0</v>
      </c>
      <c r="K2725" s="14">
        <f t="shared" si="16318"/>
        <v>0</v>
      </c>
      <c r="L2725" s="14">
        <f t="shared" si="16318"/>
        <v>0</v>
      </c>
      <c r="M2725" s="14">
        <f t="shared" si="16272"/>
        <v>72081.100000000006</v>
      </c>
      <c r="N2725" s="14">
        <f t="shared" si="16273"/>
        <v>68903</v>
      </c>
      <c r="O2725" s="14">
        <f t="shared" si="16274"/>
        <v>98903.000000000015</v>
      </c>
      <c r="P2725" s="14">
        <f t="shared" ref="P2725:X2725" si="16319">P2726+P2729</f>
        <v>6426.1930000000002</v>
      </c>
      <c r="Q2725" s="14">
        <f t="shared" si="16319"/>
        <v>0</v>
      </c>
      <c r="R2725" s="14">
        <f t="shared" si="16319"/>
        <v>0</v>
      </c>
      <c r="S2725" s="14">
        <f t="shared" si="16319"/>
        <v>0</v>
      </c>
      <c r="T2725" s="14">
        <f t="shared" si="16319"/>
        <v>0</v>
      </c>
      <c r="U2725" s="14">
        <f t="shared" si="16319"/>
        <v>0</v>
      </c>
      <c r="V2725" s="14">
        <f t="shared" si="16319"/>
        <v>0</v>
      </c>
      <c r="W2725" s="14">
        <f t="shared" si="16319"/>
        <v>0</v>
      </c>
      <c r="X2725" s="14">
        <f t="shared" si="16319"/>
        <v>0</v>
      </c>
      <c r="Y2725" s="14">
        <f t="shared" si="15922"/>
        <v>78507.293000000005</v>
      </c>
      <c r="Z2725" s="14">
        <f t="shared" si="15923"/>
        <v>68903</v>
      </c>
      <c r="AA2725" s="14">
        <f t="shared" si="15924"/>
        <v>98903.000000000015</v>
      </c>
      <c r="AB2725" s="14">
        <f>AB2726+AB2729</f>
        <v>0</v>
      </c>
      <c r="AC2725" s="14">
        <f>AC2726+AC2729</f>
        <v>0</v>
      </c>
      <c r="AD2725" s="14">
        <f>AD2726+AD2729</f>
        <v>0</v>
      </c>
      <c r="AE2725" s="14">
        <f t="shared" si="15925"/>
        <v>78507.293000000005</v>
      </c>
      <c r="AF2725" s="14">
        <f t="shared" si="15926"/>
        <v>68903</v>
      </c>
      <c r="AG2725" s="14">
        <f t="shared" si="15927"/>
        <v>98903.000000000015</v>
      </c>
      <c r="AH2725" s="14">
        <f t="shared" ref="AH2725:AV2725" si="16320">AH2726+AH2729</f>
        <v>0</v>
      </c>
      <c r="AI2725" s="14">
        <f t="shared" si="16320"/>
        <v>0</v>
      </c>
      <c r="AJ2725" s="14">
        <f t="shared" si="16320"/>
        <v>0</v>
      </c>
      <c r="AK2725" s="14">
        <f t="shared" si="16320"/>
        <v>0</v>
      </c>
      <c r="AL2725" s="14">
        <f t="shared" si="16320"/>
        <v>0</v>
      </c>
      <c r="AM2725" s="14">
        <f t="shared" si="16320"/>
        <v>0</v>
      </c>
      <c r="AN2725" s="14">
        <f t="shared" si="16320"/>
        <v>0</v>
      </c>
      <c r="AO2725" s="14">
        <f t="shared" si="16320"/>
        <v>0</v>
      </c>
      <c r="AP2725" s="14">
        <f t="shared" si="16320"/>
        <v>0</v>
      </c>
      <c r="AQ2725" s="14">
        <f t="shared" si="16320"/>
        <v>0</v>
      </c>
      <c r="AR2725" s="14">
        <f t="shared" si="16320"/>
        <v>0</v>
      </c>
      <c r="AS2725" s="14">
        <f t="shared" si="16320"/>
        <v>0</v>
      </c>
      <c r="AT2725" s="14">
        <f t="shared" si="16320"/>
        <v>0</v>
      </c>
      <c r="AU2725" s="14">
        <f t="shared" si="16320"/>
        <v>0</v>
      </c>
      <c r="AV2725" s="14">
        <f t="shared" si="16320"/>
        <v>0</v>
      </c>
      <c r="AW2725" s="14">
        <f t="shared" si="15928"/>
        <v>78507.293000000005</v>
      </c>
      <c r="AX2725" s="14">
        <f t="shared" si="15929"/>
        <v>68903</v>
      </c>
      <c r="AY2725" s="14">
        <f t="shared" si="15930"/>
        <v>98903.000000000015</v>
      </c>
      <c r="AZ2725" s="14">
        <f>AZ2726+AZ2729</f>
        <v>0</v>
      </c>
      <c r="BA2725" s="14">
        <f t="shared" si="15931"/>
        <v>78507.293000000005</v>
      </c>
      <c r="BB2725" s="14">
        <f t="shared" si="15932"/>
        <v>68903</v>
      </c>
      <c r="BC2725" s="14">
        <f t="shared" si="15933"/>
        <v>98903.000000000015</v>
      </c>
      <c r="BD2725" s="14">
        <f t="shared" ref="BD2725:BN2725" si="16321">BD2726+BD2729</f>
        <v>0</v>
      </c>
      <c r="BE2725" s="14">
        <f t="shared" si="16321"/>
        <v>0</v>
      </c>
      <c r="BF2725" s="14">
        <f t="shared" si="16321"/>
        <v>5765.2979999999998</v>
      </c>
      <c r="BG2725" s="14">
        <f t="shared" si="16321"/>
        <v>0</v>
      </c>
      <c r="BH2725" s="14">
        <f t="shared" si="16321"/>
        <v>0</v>
      </c>
      <c r="BI2725" s="14">
        <f t="shared" si="16321"/>
        <v>0</v>
      </c>
      <c r="BJ2725" s="14">
        <f t="shared" si="16321"/>
        <v>0</v>
      </c>
      <c r="BK2725" s="14">
        <f t="shared" si="16321"/>
        <v>0</v>
      </c>
      <c r="BL2725" s="14">
        <f t="shared" si="16321"/>
        <v>0</v>
      </c>
      <c r="BM2725" s="14">
        <f t="shared" si="16321"/>
        <v>0</v>
      </c>
      <c r="BN2725" s="14">
        <f t="shared" si="16321"/>
        <v>0</v>
      </c>
      <c r="BO2725" s="14">
        <f t="shared" si="15934"/>
        <v>84272.591</v>
      </c>
      <c r="BP2725" s="14">
        <f t="shared" si="15935"/>
        <v>68903</v>
      </c>
      <c r="BQ2725" s="14">
        <f t="shared" si="15936"/>
        <v>98903.000000000015</v>
      </c>
      <c r="BR2725" s="14">
        <f>BR2726+BR2729</f>
        <v>0</v>
      </c>
      <c r="BS2725" s="14">
        <f>BS2726+BS2729</f>
        <v>0</v>
      </c>
      <c r="BT2725" s="14">
        <f>BT2726+BT2729</f>
        <v>0</v>
      </c>
      <c r="BU2725" s="14">
        <f t="shared" si="15937"/>
        <v>84272.591</v>
      </c>
      <c r="BV2725" s="14">
        <f t="shared" si="15938"/>
        <v>68903</v>
      </c>
      <c r="BW2725" s="14">
        <f t="shared" si="15939"/>
        <v>98903.000000000015</v>
      </c>
      <c r="BX2725" s="14">
        <f t="shared" ref="BX2725:CF2725" si="16322">BX2726+BX2729</f>
        <v>0</v>
      </c>
      <c r="BY2725" s="14">
        <f t="shared" si="16322"/>
        <v>19896.775999999998</v>
      </c>
      <c r="BZ2725" s="14">
        <f t="shared" si="16322"/>
        <v>0</v>
      </c>
      <c r="CA2725" s="14">
        <f t="shared" si="16322"/>
        <v>0</v>
      </c>
      <c r="CB2725" s="14">
        <f t="shared" si="16322"/>
        <v>0</v>
      </c>
      <c r="CC2725" s="14">
        <f t="shared" si="16322"/>
        <v>0</v>
      </c>
      <c r="CD2725" s="14">
        <f t="shared" si="16322"/>
        <v>0</v>
      </c>
      <c r="CE2725" s="14">
        <f t="shared" si="16322"/>
        <v>0</v>
      </c>
      <c r="CF2725" s="14">
        <f t="shared" si="16322"/>
        <v>0</v>
      </c>
      <c r="CG2725" s="14">
        <f t="shared" si="15940"/>
        <v>104169.367</v>
      </c>
      <c r="CH2725" s="14">
        <f>CH2726+CH2729</f>
        <v>0</v>
      </c>
      <c r="CI2725" s="84">
        <f t="shared" si="16269"/>
        <v>104169.367</v>
      </c>
      <c r="CJ2725" s="14">
        <f t="shared" si="15941"/>
        <v>68903</v>
      </c>
      <c r="CK2725" s="52">
        <f>CK2726+CK2729</f>
        <v>0</v>
      </c>
      <c r="CL2725" s="84">
        <f t="shared" si="16270"/>
        <v>68903</v>
      </c>
      <c r="CM2725" s="14">
        <f t="shared" si="15942"/>
        <v>98903.000000000015</v>
      </c>
      <c r="CN2725" s="52">
        <f>CN2726+CN2729</f>
        <v>0</v>
      </c>
      <c r="CO2725" s="84">
        <f t="shared" si="16271"/>
        <v>98903.000000000015</v>
      </c>
      <c r="CP2725" s="14">
        <f>CP2726+CP2729</f>
        <v>0</v>
      </c>
      <c r="CQ2725" s="29"/>
      <c r="CR2725" s="29"/>
      <c r="CT2725" s="1"/>
    </row>
    <row r="2726" spans="1:99" ht="31.2" customHeight="1" x14ac:dyDescent="0.3">
      <c r="A2726" s="76" t="s">
        <v>1104</v>
      </c>
      <c r="B2726" s="76" t="s">
        <v>68</v>
      </c>
      <c r="C2726" s="76" t="s">
        <v>34</v>
      </c>
      <c r="D2726" s="76" t="s">
        <v>1121</v>
      </c>
      <c r="E2726" s="88"/>
      <c r="F2726" s="77" t="s">
        <v>1122</v>
      </c>
      <c r="G2726" s="14">
        <f t="shared" ref="G2726:L2726" si="16323">G2727+G2728</f>
        <v>65745.3</v>
      </c>
      <c r="H2726" s="14">
        <f t="shared" si="16323"/>
        <v>65745.3</v>
      </c>
      <c r="I2726" s="14">
        <f t="shared" si="16323"/>
        <v>95745.300000000017</v>
      </c>
      <c r="J2726" s="14">
        <f t="shared" si="16323"/>
        <v>0</v>
      </c>
      <c r="K2726" s="14">
        <f t="shared" si="16323"/>
        <v>0</v>
      </c>
      <c r="L2726" s="14">
        <f t="shared" si="16323"/>
        <v>0</v>
      </c>
      <c r="M2726" s="14">
        <f t="shared" si="16272"/>
        <v>65745.3</v>
      </c>
      <c r="N2726" s="14">
        <f t="shared" si="16273"/>
        <v>65745.3</v>
      </c>
      <c r="O2726" s="14">
        <f t="shared" si="16274"/>
        <v>95745.300000000017</v>
      </c>
      <c r="P2726" s="14">
        <f t="shared" ref="P2726:X2726" si="16324">P2727+P2728</f>
        <v>6426.1930000000002</v>
      </c>
      <c r="Q2726" s="14">
        <f t="shared" si="16324"/>
        <v>0</v>
      </c>
      <c r="R2726" s="14">
        <f t="shared" si="16324"/>
        <v>0</v>
      </c>
      <c r="S2726" s="14">
        <f t="shared" si="16324"/>
        <v>0</v>
      </c>
      <c r="T2726" s="14">
        <f t="shared" si="16324"/>
        <v>0</v>
      </c>
      <c r="U2726" s="14">
        <f t="shared" si="16324"/>
        <v>0</v>
      </c>
      <c r="V2726" s="14">
        <f t="shared" si="16324"/>
        <v>0</v>
      </c>
      <c r="W2726" s="14">
        <f t="shared" si="16324"/>
        <v>0</v>
      </c>
      <c r="X2726" s="14">
        <f t="shared" si="16324"/>
        <v>0</v>
      </c>
      <c r="Y2726" s="14">
        <f t="shared" si="15922"/>
        <v>72171.493000000002</v>
      </c>
      <c r="Z2726" s="14">
        <f t="shared" si="15923"/>
        <v>65745.3</v>
      </c>
      <c r="AA2726" s="14">
        <f t="shared" si="15924"/>
        <v>95745.300000000017</v>
      </c>
      <c r="AB2726" s="14">
        <f>AB2727+AB2728</f>
        <v>0</v>
      </c>
      <c r="AC2726" s="14">
        <f>AC2727+AC2728</f>
        <v>0</v>
      </c>
      <c r="AD2726" s="14">
        <f>AD2727+AD2728</f>
        <v>0</v>
      </c>
      <c r="AE2726" s="14">
        <f t="shared" si="15925"/>
        <v>72171.493000000002</v>
      </c>
      <c r="AF2726" s="14">
        <f t="shared" si="15926"/>
        <v>65745.3</v>
      </c>
      <c r="AG2726" s="14">
        <f t="shared" si="15927"/>
        <v>95745.300000000017</v>
      </c>
      <c r="AH2726" s="14">
        <f t="shared" ref="AH2726:AV2726" si="16325">AH2727+AH2728</f>
        <v>0</v>
      </c>
      <c r="AI2726" s="14">
        <f t="shared" si="16325"/>
        <v>0</v>
      </c>
      <c r="AJ2726" s="14">
        <f t="shared" si="16325"/>
        <v>0</v>
      </c>
      <c r="AK2726" s="14">
        <f t="shared" si="16325"/>
        <v>0</v>
      </c>
      <c r="AL2726" s="14">
        <f t="shared" si="16325"/>
        <v>0</v>
      </c>
      <c r="AM2726" s="14">
        <f t="shared" si="16325"/>
        <v>0</v>
      </c>
      <c r="AN2726" s="14">
        <f t="shared" si="16325"/>
        <v>0</v>
      </c>
      <c r="AO2726" s="14">
        <f t="shared" si="16325"/>
        <v>0</v>
      </c>
      <c r="AP2726" s="14">
        <f t="shared" si="16325"/>
        <v>0</v>
      </c>
      <c r="AQ2726" s="14">
        <f t="shared" si="16325"/>
        <v>0</v>
      </c>
      <c r="AR2726" s="14">
        <f t="shared" si="16325"/>
        <v>0</v>
      </c>
      <c r="AS2726" s="14">
        <f t="shared" si="16325"/>
        <v>0</v>
      </c>
      <c r="AT2726" s="14">
        <f t="shared" si="16325"/>
        <v>0</v>
      </c>
      <c r="AU2726" s="14">
        <f t="shared" si="16325"/>
        <v>0</v>
      </c>
      <c r="AV2726" s="14">
        <f t="shared" si="16325"/>
        <v>0</v>
      </c>
      <c r="AW2726" s="14">
        <f t="shared" si="15928"/>
        <v>72171.493000000002</v>
      </c>
      <c r="AX2726" s="14">
        <f t="shared" si="15929"/>
        <v>65745.3</v>
      </c>
      <c r="AY2726" s="14">
        <f t="shared" si="15930"/>
        <v>95745.300000000017</v>
      </c>
      <c r="AZ2726" s="14">
        <f>AZ2727+AZ2728</f>
        <v>0</v>
      </c>
      <c r="BA2726" s="14">
        <f t="shared" si="15931"/>
        <v>72171.493000000002</v>
      </c>
      <c r="BB2726" s="14">
        <f t="shared" si="15932"/>
        <v>65745.3</v>
      </c>
      <c r="BC2726" s="14">
        <f t="shared" si="15933"/>
        <v>95745.300000000017</v>
      </c>
      <c r="BD2726" s="14">
        <f t="shared" ref="BD2726:BN2726" si="16326">BD2727+BD2728</f>
        <v>0</v>
      </c>
      <c r="BE2726" s="14">
        <f t="shared" si="16326"/>
        <v>0</v>
      </c>
      <c r="BF2726" s="14">
        <f t="shared" si="16326"/>
        <v>5765.2979999999998</v>
      </c>
      <c r="BG2726" s="14">
        <f t="shared" si="16326"/>
        <v>0</v>
      </c>
      <c r="BH2726" s="14">
        <f t="shared" si="16326"/>
        <v>0</v>
      </c>
      <c r="BI2726" s="14">
        <f t="shared" si="16326"/>
        <v>0</v>
      </c>
      <c r="BJ2726" s="14">
        <f t="shared" si="16326"/>
        <v>0</v>
      </c>
      <c r="BK2726" s="14">
        <f t="shared" si="16326"/>
        <v>0</v>
      </c>
      <c r="BL2726" s="14">
        <f t="shared" si="16326"/>
        <v>0</v>
      </c>
      <c r="BM2726" s="14">
        <f t="shared" si="16326"/>
        <v>0</v>
      </c>
      <c r="BN2726" s="14">
        <f t="shared" si="16326"/>
        <v>0</v>
      </c>
      <c r="BO2726" s="14">
        <f t="shared" si="15934"/>
        <v>77936.790999999997</v>
      </c>
      <c r="BP2726" s="14">
        <f t="shared" si="15935"/>
        <v>65745.3</v>
      </c>
      <c r="BQ2726" s="14">
        <f t="shared" si="15936"/>
        <v>95745.300000000017</v>
      </c>
      <c r="BR2726" s="14">
        <f>BR2727+BR2728</f>
        <v>0</v>
      </c>
      <c r="BS2726" s="14">
        <f>BS2727+BS2728</f>
        <v>0</v>
      </c>
      <c r="BT2726" s="14">
        <f>BT2727+BT2728</f>
        <v>0</v>
      </c>
      <c r="BU2726" s="14">
        <f t="shared" si="15937"/>
        <v>77936.790999999997</v>
      </c>
      <c r="BV2726" s="14">
        <f t="shared" si="15938"/>
        <v>65745.3</v>
      </c>
      <c r="BW2726" s="14">
        <f t="shared" si="15939"/>
        <v>95745.300000000017</v>
      </c>
      <c r="BX2726" s="14">
        <f t="shared" ref="BX2726:CF2726" si="16327">BX2727+BX2728</f>
        <v>0</v>
      </c>
      <c r="BY2726" s="14">
        <f t="shared" si="16327"/>
        <v>19896.775999999998</v>
      </c>
      <c r="BZ2726" s="14">
        <f t="shared" si="16327"/>
        <v>0</v>
      </c>
      <c r="CA2726" s="14">
        <f t="shared" si="16327"/>
        <v>0</v>
      </c>
      <c r="CB2726" s="14">
        <f t="shared" si="16327"/>
        <v>0</v>
      </c>
      <c r="CC2726" s="14">
        <f t="shared" si="16327"/>
        <v>0</v>
      </c>
      <c r="CD2726" s="14">
        <f t="shared" si="16327"/>
        <v>0</v>
      </c>
      <c r="CE2726" s="14">
        <f t="shared" si="16327"/>
        <v>0</v>
      </c>
      <c r="CF2726" s="14">
        <f t="shared" si="16327"/>
        <v>0</v>
      </c>
      <c r="CG2726" s="14">
        <f t="shared" si="15940"/>
        <v>97833.566999999995</v>
      </c>
      <c r="CH2726" s="14">
        <f>CH2727+CH2728</f>
        <v>0</v>
      </c>
      <c r="CI2726" s="84">
        <f t="shared" si="16269"/>
        <v>97833.566999999995</v>
      </c>
      <c r="CJ2726" s="14">
        <f t="shared" si="15941"/>
        <v>65745.3</v>
      </c>
      <c r="CK2726" s="52">
        <f>CK2727+CK2728</f>
        <v>0</v>
      </c>
      <c r="CL2726" s="84">
        <f t="shared" si="16270"/>
        <v>65745.3</v>
      </c>
      <c r="CM2726" s="14">
        <f t="shared" si="15942"/>
        <v>95745.300000000017</v>
      </c>
      <c r="CN2726" s="52">
        <f>CN2727+CN2728</f>
        <v>0</v>
      </c>
      <c r="CO2726" s="84">
        <f t="shared" si="16271"/>
        <v>95745.300000000017</v>
      </c>
      <c r="CP2726" s="14">
        <f>CP2727+CP2728</f>
        <v>0</v>
      </c>
      <c r="CQ2726" s="29"/>
      <c r="CR2726" s="29"/>
      <c r="CT2726" s="1"/>
    </row>
    <row r="2727" spans="1:99" ht="31.2" customHeight="1" x14ac:dyDescent="0.3">
      <c r="A2727" s="76" t="s">
        <v>1104</v>
      </c>
      <c r="B2727" s="76" t="s">
        <v>68</v>
      </c>
      <c r="C2727" s="76" t="s">
        <v>34</v>
      </c>
      <c r="D2727" s="76" t="s">
        <v>1121</v>
      </c>
      <c r="E2727" s="76" t="s">
        <v>46</v>
      </c>
      <c r="F2727" s="77" t="s">
        <v>47</v>
      </c>
      <c r="G2727" s="14">
        <v>65433.3</v>
      </c>
      <c r="H2727" s="14">
        <v>65219.200000000004</v>
      </c>
      <c r="I2727" s="14">
        <v>95219.200000000012</v>
      </c>
      <c r="J2727" s="14"/>
      <c r="K2727" s="14"/>
      <c r="L2727" s="14"/>
      <c r="M2727" s="14">
        <f t="shared" si="16272"/>
        <v>65433.3</v>
      </c>
      <c r="N2727" s="14">
        <f t="shared" si="16273"/>
        <v>65219.200000000004</v>
      </c>
      <c r="O2727" s="14">
        <f t="shared" si="16274"/>
        <v>95219.200000000012</v>
      </c>
      <c r="P2727" s="14">
        <v>6426.1930000000002</v>
      </c>
      <c r="Q2727" s="14"/>
      <c r="R2727" s="14"/>
      <c r="S2727" s="14"/>
      <c r="T2727" s="14"/>
      <c r="U2727" s="14"/>
      <c r="V2727" s="14"/>
      <c r="W2727" s="14"/>
      <c r="X2727" s="14"/>
      <c r="Y2727" s="14">
        <f t="shared" si="15922"/>
        <v>71859.493000000002</v>
      </c>
      <c r="Z2727" s="14">
        <f t="shared" si="15923"/>
        <v>65219.200000000004</v>
      </c>
      <c r="AA2727" s="14">
        <f t="shared" si="15924"/>
        <v>95219.200000000012</v>
      </c>
      <c r="AB2727" s="14"/>
      <c r="AC2727" s="14"/>
      <c r="AD2727" s="14"/>
      <c r="AE2727" s="14">
        <f t="shared" si="15925"/>
        <v>71859.493000000002</v>
      </c>
      <c r="AF2727" s="14">
        <f t="shared" si="15926"/>
        <v>65219.200000000004</v>
      </c>
      <c r="AG2727" s="14">
        <f t="shared" si="15927"/>
        <v>95219.200000000012</v>
      </c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>
        <f t="shared" si="15928"/>
        <v>71859.493000000002</v>
      </c>
      <c r="AX2727" s="14">
        <f t="shared" si="15929"/>
        <v>65219.200000000004</v>
      </c>
      <c r="AY2727" s="14">
        <f t="shared" si="15930"/>
        <v>95219.200000000012</v>
      </c>
      <c r="AZ2727" s="14"/>
      <c r="BA2727" s="14">
        <f t="shared" si="15931"/>
        <v>71859.493000000002</v>
      </c>
      <c r="BB2727" s="14">
        <f t="shared" si="15932"/>
        <v>65219.200000000004</v>
      </c>
      <c r="BC2727" s="14">
        <f t="shared" si="15933"/>
        <v>95219.200000000012</v>
      </c>
      <c r="BD2727" s="14"/>
      <c r="BE2727" s="14"/>
      <c r="BF2727" s="14">
        <v>5765.2979999999998</v>
      </c>
      <c r="BG2727" s="14"/>
      <c r="BH2727" s="14"/>
      <c r="BI2727" s="14"/>
      <c r="BJ2727" s="14"/>
      <c r="BK2727" s="14"/>
      <c r="BL2727" s="14"/>
      <c r="BM2727" s="14"/>
      <c r="BN2727" s="14"/>
      <c r="BO2727" s="14">
        <f t="shared" si="15934"/>
        <v>77624.790999999997</v>
      </c>
      <c r="BP2727" s="14">
        <f t="shared" si="15935"/>
        <v>65219.200000000004</v>
      </c>
      <c r="BQ2727" s="14">
        <f t="shared" si="15936"/>
        <v>95219.200000000012</v>
      </c>
      <c r="BR2727" s="14"/>
      <c r="BS2727" s="14"/>
      <c r="BT2727" s="14"/>
      <c r="BU2727" s="14">
        <f t="shared" si="15937"/>
        <v>77624.790999999997</v>
      </c>
      <c r="BV2727" s="14">
        <f t="shared" si="15938"/>
        <v>65219.200000000004</v>
      </c>
      <c r="BW2727" s="14">
        <f t="shared" si="15939"/>
        <v>95219.200000000012</v>
      </c>
      <c r="BX2727" s="14"/>
      <c r="BY2727" s="14">
        <v>12027.642</v>
      </c>
      <c r="BZ2727" s="14"/>
      <c r="CA2727" s="14"/>
      <c r="CB2727" s="14"/>
      <c r="CC2727" s="14"/>
      <c r="CD2727" s="14"/>
      <c r="CE2727" s="14"/>
      <c r="CF2727" s="14"/>
      <c r="CG2727" s="14">
        <f t="shared" si="15940"/>
        <v>89652.43299999999</v>
      </c>
      <c r="CH2727" s="14"/>
      <c r="CI2727" s="84">
        <f t="shared" si="16269"/>
        <v>89652.43299999999</v>
      </c>
      <c r="CJ2727" s="14">
        <f t="shared" si="15941"/>
        <v>65219.200000000004</v>
      </c>
      <c r="CK2727" s="52"/>
      <c r="CL2727" s="84">
        <f t="shared" si="16270"/>
        <v>65219.200000000004</v>
      </c>
      <c r="CM2727" s="14">
        <f t="shared" si="15942"/>
        <v>95219.200000000012</v>
      </c>
      <c r="CN2727" s="52"/>
      <c r="CO2727" s="84">
        <f t="shared" si="16271"/>
        <v>95219.200000000012</v>
      </c>
      <c r="CP2727" s="14"/>
      <c r="CQ2727" s="29"/>
      <c r="CR2727" s="29"/>
      <c r="CT2727" s="1"/>
    </row>
    <row r="2728" spans="1:99" ht="15.6" customHeight="1" x14ac:dyDescent="0.3">
      <c r="A2728" s="76" t="s">
        <v>1104</v>
      </c>
      <c r="B2728" s="76" t="s">
        <v>68</v>
      </c>
      <c r="C2728" s="76" t="s">
        <v>34</v>
      </c>
      <c r="D2728" s="76" t="s">
        <v>1121</v>
      </c>
      <c r="E2728" s="76" t="s">
        <v>48</v>
      </c>
      <c r="F2728" s="77" t="s">
        <v>49</v>
      </c>
      <c r="G2728" s="14">
        <v>312</v>
      </c>
      <c r="H2728" s="14">
        <v>526.1</v>
      </c>
      <c r="I2728" s="14">
        <v>526.1</v>
      </c>
      <c r="J2728" s="14"/>
      <c r="K2728" s="14"/>
      <c r="L2728" s="14"/>
      <c r="M2728" s="14">
        <f t="shared" si="16272"/>
        <v>312</v>
      </c>
      <c r="N2728" s="14">
        <f t="shared" si="16273"/>
        <v>526.1</v>
      </c>
      <c r="O2728" s="14">
        <f t="shared" si="16274"/>
        <v>526.1</v>
      </c>
      <c r="P2728" s="14"/>
      <c r="Q2728" s="14"/>
      <c r="R2728" s="14"/>
      <c r="S2728" s="14"/>
      <c r="T2728" s="14"/>
      <c r="U2728" s="14"/>
      <c r="V2728" s="14"/>
      <c r="W2728" s="14"/>
      <c r="X2728" s="14"/>
      <c r="Y2728" s="14">
        <f t="shared" si="15922"/>
        <v>312</v>
      </c>
      <c r="Z2728" s="14">
        <f t="shared" si="15923"/>
        <v>526.1</v>
      </c>
      <c r="AA2728" s="14">
        <f t="shared" si="15924"/>
        <v>526.1</v>
      </c>
      <c r="AB2728" s="14"/>
      <c r="AC2728" s="14"/>
      <c r="AD2728" s="14"/>
      <c r="AE2728" s="14">
        <f t="shared" si="15925"/>
        <v>312</v>
      </c>
      <c r="AF2728" s="14">
        <f t="shared" si="15926"/>
        <v>526.1</v>
      </c>
      <c r="AG2728" s="14">
        <f t="shared" si="15927"/>
        <v>526.1</v>
      </c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>
        <f t="shared" si="15928"/>
        <v>312</v>
      </c>
      <c r="AX2728" s="14">
        <f t="shared" si="15929"/>
        <v>526.1</v>
      </c>
      <c r="AY2728" s="14">
        <f t="shared" si="15930"/>
        <v>526.1</v>
      </c>
      <c r="AZ2728" s="14"/>
      <c r="BA2728" s="14">
        <f t="shared" si="15931"/>
        <v>312</v>
      </c>
      <c r="BB2728" s="14">
        <f t="shared" si="15932"/>
        <v>526.1</v>
      </c>
      <c r="BC2728" s="14">
        <f t="shared" si="15933"/>
        <v>526.1</v>
      </c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>
        <f t="shared" si="15934"/>
        <v>312</v>
      </c>
      <c r="BP2728" s="14">
        <f t="shared" si="15935"/>
        <v>526.1</v>
      </c>
      <c r="BQ2728" s="14">
        <f t="shared" si="15936"/>
        <v>526.1</v>
      </c>
      <c r="BR2728" s="14"/>
      <c r="BS2728" s="14"/>
      <c r="BT2728" s="14"/>
      <c r="BU2728" s="14">
        <f t="shared" si="15937"/>
        <v>312</v>
      </c>
      <c r="BV2728" s="14">
        <f t="shared" si="15938"/>
        <v>526.1</v>
      </c>
      <c r="BW2728" s="14">
        <f t="shared" si="15939"/>
        <v>526.1</v>
      </c>
      <c r="BX2728" s="14"/>
      <c r="BY2728" s="14">
        <v>7869.134</v>
      </c>
      <c r="BZ2728" s="14"/>
      <c r="CA2728" s="14"/>
      <c r="CB2728" s="14"/>
      <c r="CC2728" s="14"/>
      <c r="CD2728" s="14"/>
      <c r="CE2728" s="14"/>
      <c r="CF2728" s="14"/>
      <c r="CG2728" s="14">
        <f t="shared" si="15940"/>
        <v>8181.134</v>
      </c>
      <c r="CH2728" s="14"/>
      <c r="CI2728" s="84">
        <f t="shared" si="16269"/>
        <v>8181.134</v>
      </c>
      <c r="CJ2728" s="14">
        <f t="shared" si="15941"/>
        <v>526.1</v>
      </c>
      <c r="CK2728" s="52"/>
      <c r="CL2728" s="84">
        <f t="shared" si="16270"/>
        <v>526.1</v>
      </c>
      <c r="CM2728" s="14">
        <f t="shared" si="15942"/>
        <v>526.1</v>
      </c>
      <c r="CN2728" s="52"/>
      <c r="CO2728" s="84">
        <f t="shared" si="16271"/>
        <v>526.1</v>
      </c>
      <c r="CP2728" s="14"/>
      <c r="CQ2728" s="29"/>
      <c r="CR2728" s="29"/>
      <c r="CT2728" s="1"/>
    </row>
    <row r="2729" spans="1:99" ht="15.6" customHeight="1" x14ac:dyDescent="0.3">
      <c r="A2729" s="76" t="s">
        <v>1104</v>
      </c>
      <c r="B2729" s="76" t="s">
        <v>68</v>
      </c>
      <c r="C2729" s="76" t="s">
        <v>34</v>
      </c>
      <c r="D2729" s="89" t="s">
        <v>1035</v>
      </c>
      <c r="E2729" s="88"/>
      <c r="F2729" s="77" t="s">
        <v>1036</v>
      </c>
      <c r="G2729" s="14">
        <f t="shared" ref="G2729:L2729" si="16328">G2730</f>
        <v>6335.8</v>
      </c>
      <c r="H2729" s="14">
        <f t="shared" si="16328"/>
        <v>3157.7</v>
      </c>
      <c r="I2729" s="14">
        <f t="shared" si="16328"/>
        <v>3157.7</v>
      </c>
      <c r="J2729" s="14">
        <f t="shared" si="16328"/>
        <v>0</v>
      </c>
      <c r="K2729" s="14">
        <f t="shared" si="16328"/>
        <v>0</v>
      </c>
      <c r="L2729" s="14">
        <f t="shared" si="16328"/>
        <v>0</v>
      </c>
      <c r="M2729" s="14">
        <f t="shared" si="16272"/>
        <v>6335.8</v>
      </c>
      <c r="N2729" s="14">
        <f t="shared" si="16273"/>
        <v>3157.7</v>
      </c>
      <c r="O2729" s="14">
        <f t="shared" si="16274"/>
        <v>3157.7</v>
      </c>
      <c r="P2729" s="14">
        <f t="shared" ref="P2729:X2729" si="16329">P2730</f>
        <v>0</v>
      </c>
      <c r="Q2729" s="14">
        <f t="shared" si="16329"/>
        <v>0</v>
      </c>
      <c r="R2729" s="14">
        <f t="shared" si="16329"/>
        <v>0</v>
      </c>
      <c r="S2729" s="14">
        <f t="shared" si="16329"/>
        <v>0</v>
      </c>
      <c r="T2729" s="14">
        <f t="shared" si="16329"/>
        <v>0</v>
      </c>
      <c r="U2729" s="14">
        <f t="shared" si="16329"/>
        <v>0</v>
      </c>
      <c r="V2729" s="14">
        <f t="shared" si="16329"/>
        <v>0</v>
      </c>
      <c r="W2729" s="14">
        <f t="shared" si="16329"/>
        <v>0</v>
      </c>
      <c r="X2729" s="14">
        <f t="shared" si="16329"/>
        <v>0</v>
      </c>
      <c r="Y2729" s="14">
        <f t="shared" si="15922"/>
        <v>6335.8</v>
      </c>
      <c r="Z2729" s="14">
        <f t="shared" si="15923"/>
        <v>3157.7</v>
      </c>
      <c r="AA2729" s="14">
        <f t="shared" si="15924"/>
        <v>3157.7</v>
      </c>
      <c r="AB2729" s="14">
        <f>AB2730</f>
        <v>0</v>
      </c>
      <c r="AC2729" s="14">
        <f>AC2730</f>
        <v>0</v>
      </c>
      <c r="AD2729" s="14">
        <f>AD2730</f>
        <v>0</v>
      </c>
      <c r="AE2729" s="14">
        <f t="shared" si="15925"/>
        <v>6335.8</v>
      </c>
      <c r="AF2729" s="14">
        <f t="shared" si="15926"/>
        <v>3157.7</v>
      </c>
      <c r="AG2729" s="14">
        <f t="shared" si="15927"/>
        <v>3157.7</v>
      </c>
      <c r="AH2729" s="14">
        <f t="shared" ref="AH2729:AV2729" si="16330">AH2730</f>
        <v>0</v>
      </c>
      <c r="AI2729" s="14">
        <f t="shared" si="16330"/>
        <v>0</v>
      </c>
      <c r="AJ2729" s="14">
        <f t="shared" si="16330"/>
        <v>0</v>
      </c>
      <c r="AK2729" s="14">
        <f t="shared" si="16330"/>
        <v>0</v>
      </c>
      <c r="AL2729" s="14">
        <f t="shared" si="16330"/>
        <v>0</v>
      </c>
      <c r="AM2729" s="14">
        <f t="shared" si="16330"/>
        <v>0</v>
      </c>
      <c r="AN2729" s="14">
        <f t="shared" si="16330"/>
        <v>0</v>
      </c>
      <c r="AO2729" s="14">
        <f t="shared" si="16330"/>
        <v>0</v>
      </c>
      <c r="AP2729" s="14">
        <f t="shared" si="16330"/>
        <v>0</v>
      </c>
      <c r="AQ2729" s="14">
        <f t="shared" si="16330"/>
        <v>0</v>
      </c>
      <c r="AR2729" s="14">
        <f t="shared" si="16330"/>
        <v>0</v>
      </c>
      <c r="AS2729" s="14">
        <f t="shared" si="16330"/>
        <v>0</v>
      </c>
      <c r="AT2729" s="14">
        <f t="shared" si="16330"/>
        <v>0</v>
      </c>
      <c r="AU2729" s="14">
        <f t="shared" si="16330"/>
        <v>0</v>
      </c>
      <c r="AV2729" s="14">
        <f t="shared" si="16330"/>
        <v>0</v>
      </c>
      <c r="AW2729" s="14">
        <f t="shared" si="15928"/>
        <v>6335.8</v>
      </c>
      <c r="AX2729" s="14">
        <f t="shared" si="15929"/>
        <v>3157.7</v>
      </c>
      <c r="AY2729" s="14">
        <f t="shared" si="15930"/>
        <v>3157.7</v>
      </c>
      <c r="AZ2729" s="14">
        <f>AZ2730</f>
        <v>0</v>
      </c>
      <c r="BA2729" s="14">
        <f t="shared" si="15931"/>
        <v>6335.8</v>
      </c>
      <c r="BB2729" s="14">
        <f t="shared" si="15932"/>
        <v>3157.7</v>
      </c>
      <c r="BC2729" s="14">
        <f t="shared" si="15933"/>
        <v>3157.7</v>
      </c>
      <c r="BD2729" s="14">
        <f t="shared" ref="BD2729:BN2729" si="16331">BD2730</f>
        <v>0</v>
      </c>
      <c r="BE2729" s="14">
        <f t="shared" si="16331"/>
        <v>0</v>
      </c>
      <c r="BF2729" s="14">
        <f t="shared" si="16331"/>
        <v>0</v>
      </c>
      <c r="BG2729" s="14">
        <f t="shared" si="16331"/>
        <v>0</v>
      </c>
      <c r="BH2729" s="14">
        <f t="shared" si="16331"/>
        <v>0</v>
      </c>
      <c r="BI2729" s="14">
        <f t="shared" si="16331"/>
        <v>0</v>
      </c>
      <c r="BJ2729" s="14">
        <f t="shared" si="16331"/>
        <v>0</v>
      </c>
      <c r="BK2729" s="14">
        <f t="shared" si="16331"/>
        <v>0</v>
      </c>
      <c r="BL2729" s="14">
        <f t="shared" si="16331"/>
        <v>0</v>
      </c>
      <c r="BM2729" s="14">
        <f t="shared" si="16331"/>
        <v>0</v>
      </c>
      <c r="BN2729" s="14">
        <f t="shared" si="16331"/>
        <v>0</v>
      </c>
      <c r="BO2729" s="14">
        <f t="shared" si="15934"/>
        <v>6335.8</v>
      </c>
      <c r="BP2729" s="14">
        <f t="shared" si="15935"/>
        <v>3157.7</v>
      </c>
      <c r="BQ2729" s="14">
        <f t="shared" si="15936"/>
        <v>3157.7</v>
      </c>
      <c r="BR2729" s="14">
        <f>BR2730</f>
        <v>0</v>
      </c>
      <c r="BS2729" s="14">
        <f>BS2730</f>
        <v>0</v>
      </c>
      <c r="BT2729" s="14">
        <f>BT2730</f>
        <v>0</v>
      </c>
      <c r="BU2729" s="14">
        <f t="shared" si="15937"/>
        <v>6335.8</v>
      </c>
      <c r="BV2729" s="14">
        <f t="shared" si="15938"/>
        <v>3157.7</v>
      </c>
      <c r="BW2729" s="14">
        <f t="shared" si="15939"/>
        <v>3157.7</v>
      </c>
      <c r="BX2729" s="14">
        <f t="shared" ref="BX2729:CF2729" si="16332">BX2730</f>
        <v>0</v>
      </c>
      <c r="BY2729" s="14">
        <f t="shared" si="16332"/>
        <v>0</v>
      </c>
      <c r="BZ2729" s="14">
        <f t="shared" si="16332"/>
        <v>0</v>
      </c>
      <c r="CA2729" s="14">
        <f t="shared" si="16332"/>
        <v>0</v>
      </c>
      <c r="CB2729" s="14">
        <f t="shared" si="16332"/>
        <v>0</v>
      </c>
      <c r="CC2729" s="14">
        <f t="shared" si="16332"/>
        <v>0</v>
      </c>
      <c r="CD2729" s="14">
        <f t="shared" si="16332"/>
        <v>0</v>
      </c>
      <c r="CE2729" s="14">
        <f t="shared" si="16332"/>
        <v>0</v>
      </c>
      <c r="CF2729" s="14">
        <f t="shared" si="16332"/>
        <v>0</v>
      </c>
      <c r="CG2729" s="14">
        <f t="shared" si="15940"/>
        <v>6335.8</v>
      </c>
      <c r="CH2729" s="14">
        <f>CH2730</f>
        <v>0</v>
      </c>
      <c r="CI2729" s="84">
        <f t="shared" si="16269"/>
        <v>6335.8</v>
      </c>
      <c r="CJ2729" s="14">
        <f t="shared" si="15941"/>
        <v>3157.7</v>
      </c>
      <c r="CK2729" s="52">
        <f>CK2730</f>
        <v>0</v>
      </c>
      <c r="CL2729" s="84">
        <f t="shared" si="16270"/>
        <v>3157.7</v>
      </c>
      <c r="CM2729" s="14">
        <f t="shared" si="15942"/>
        <v>3157.7</v>
      </c>
      <c r="CN2729" s="52">
        <f>CN2730</f>
        <v>0</v>
      </c>
      <c r="CO2729" s="84">
        <f t="shared" si="16271"/>
        <v>3157.7</v>
      </c>
      <c r="CP2729" s="14">
        <f>CP2730</f>
        <v>0</v>
      </c>
      <c r="CQ2729" s="29"/>
      <c r="CR2729" s="29"/>
      <c r="CT2729" s="1"/>
    </row>
    <row r="2730" spans="1:99" ht="31.2" customHeight="1" x14ac:dyDescent="0.3">
      <c r="A2730" s="76" t="s">
        <v>1104</v>
      </c>
      <c r="B2730" s="76" t="s">
        <v>68</v>
      </c>
      <c r="C2730" s="76" t="s">
        <v>34</v>
      </c>
      <c r="D2730" s="89" t="s">
        <v>1035</v>
      </c>
      <c r="E2730" s="76" t="s">
        <v>46</v>
      </c>
      <c r="F2730" s="77" t="s">
        <v>47</v>
      </c>
      <c r="G2730" s="14">
        <v>6335.8</v>
      </c>
      <c r="H2730" s="14">
        <v>3157.7</v>
      </c>
      <c r="I2730" s="14">
        <v>3157.7</v>
      </c>
      <c r="J2730" s="14"/>
      <c r="K2730" s="14"/>
      <c r="L2730" s="14"/>
      <c r="M2730" s="14">
        <f t="shared" si="16272"/>
        <v>6335.8</v>
      </c>
      <c r="N2730" s="14">
        <f t="shared" si="16273"/>
        <v>3157.7</v>
      </c>
      <c r="O2730" s="14">
        <f t="shared" si="16274"/>
        <v>3157.7</v>
      </c>
      <c r="P2730" s="14"/>
      <c r="Q2730" s="14"/>
      <c r="R2730" s="14"/>
      <c r="S2730" s="14"/>
      <c r="T2730" s="14"/>
      <c r="U2730" s="14"/>
      <c r="V2730" s="14"/>
      <c r="W2730" s="14"/>
      <c r="X2730" s="14"/>
      <c r="Y2730" s="14">
        <f t="shared" si="15922"/>
        <v>6335.8</v>
      </c>
      <c r="Z2730" s="14">
        <f t="shared" si="15923"/>
        <v>3157.7</v>
      </c>
      <c r="AA2730" s="14">
        <f t="shared" si="15924"/>
        <v>3157.7</v>
      </c>
      <c r="AB2730" s="14"/>
      <c r="AC2730" s="14"/>
      <c r="AD2730" s="14"/>
      <c r="AE2730" s="14">
        <f t="shared" si="15925"/>
        <v>6335.8</v>
      </c>
      <c r="AF2730" s="14">
        <f t="shared" si="15926"/>
        <v>3157.7</v>
      </c>
      <c r="AG2730" s="14">
        <f t="shared" si="15927"/>
        <v>3157.7</v>
      </c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>
        <f t="shared" si="15928"/>
        <v>6335.8</v>
      </c>
      <c r="AX2730" s="14">
        <f t="shared" si="15929"/>
        <v>3157.7</v>
      </c>
      <c r="AY2730" s="14">
        <f t="shared" si="15930"/>
        <v>3157.7</v>
      </c>
      <c r="AZ2730" s="14"/>
      <c r="BA2730" s="14">
        <f t="shared" si="15931"/>
        <v>6335.8</v>
      </c>
      <c r="BB2730" s="14">
        <f t="shared" si="15932"/>
        <v>3157.7</v>
      </c>
      <c r="BC2730" s="14">
        <f t="shared" si="15933"/>
        <v>3157.7</v>
      </c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>
        <f t="shared" si="15934"/>
        <v>6335.8</v>
      </c>
      <c r="BP2730" s="14">
        <f t="shared" si="15935"/>
        <v>3157.7</v>
      </c>
      <c r="BQ2730" s="14">
        <f t="shared" si="15936"/>
        <v>3157.7</v>
      </c>
      <c r="BR2730" s="14"/>
      <c r="BS2730" s="14"/>
      <c r="BT2730" s="14"/>
      <c r="BU2730" s="14">
        <f t="shared" si="15937"/>
        <v>6335.8</v>
      </c>
      <c r="BV2730" s="14">
        <f t="shared" si="15938"/>
        <v>3157.7</v>
      </c>
      <c r="BW2730" s="14">
        <f t="shared" si="15939"/>
        <v>3157.7</v>
      </c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>
        <f t="shared" si="15940"/>
        <v>6335.8</v>
      </c>
      <c r="CH2730" s="14"/>
      <c r="CI2730" s="84">
        <f t="shared" si="16269"/>
        <v>6335.8</v>
      </c>
      <c r="CJ2730" s="14">
        <f t="shared" si="15941"/>
        <v>3157.7</v>
      </c>
      <c r="CK2730" s="52"/>
      <c r="CL2730" s="84">
        <f t="shared" si="16270"/>
        <v>3157.7</v>
      </c>
      <c r="CM2730" s="14">
        <f t="shared" si="15942"/>
        <v>3157.7</v>
      </c>
      <c r="CN2730" s="52"/>
      <c r="CO2730" s="84">
        <f t="shared" si="16271"/>
        <v>3157.7</v>
      </c>
      <c r="CP2730" s="14"/>
      <c r="CQ2730" s="29"/>
      <c r="CR2730" s="29"/>
      <c r="CT2730" s="1"/>
    </row>
    <row r="2731" spans="1:99" ht="31.2" customHeight="1" x14ac:dyDescent="0.3">
      <c r="A2731" s="76" t="s">
        <v>1104</v>
      </c>
      <c r="B2731" s="76" t="s">
        <v>68</v>
      </c>
      <c r="C2731" s="76" t="s">
        <v>34</v>
      </c>
      <c r="D2731" s="89" t="s">
        <v>62</v>
      </c>
      <c r="E2731" s="88"/>
      <c r="F2731" s="77" t="s">
        <v>63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>
        <f t="shared" ref="BX2731:BX2737" si="16333">BX2732</f>
        <v>0</v>
      </c>
      <c r="BY2731" s="14">
        <f t="shared" ref="BY2731:BY2737" si="16334">BY2732</f>
        <v>640</v>
      </c>
      <c r="BZ2731" s="14">
        <f t="shared" ref="BZ2731:BZ2737" si="16335">BZ2732</f>
        <v>0</v>
      </c>
      <c r="CA2731" s="14">
        <f t="shared" ref="CA2731:CA2737" si="16336">CA2732</f>
        <v>0</v>
      </c>
      <c r="CB2731" s="14">
        <f t="shared" ref="CB2731:CB2737" si="16337">CB2732</f>
        <v>0</v>
      </c>
      <c r="CC2731" s="14">
        <f t="shared" ref="CC2731:CC2737" si="16338">CC2732</f>
        <v>0</v>
      </c>
      <c r="CD2731" s="14">
        <f t="shared" ref="CD2731:CD2737" si="16339">CD2732</f>
        <v>0</v>
      </c>
      <c r="CE2731" s="14">
        <f t="shared" ref="CE2731:CE2737" si="16340">CE2732</f>
        <v>0</v>
      </c>
      <c r="CF2731" s="14">
        <f t="shared" ref="CF2731:CF2737" si="16341">CF2732</f>
        <v>0</v>
      </c>
      <c r="CG2731" s="14">
        <f t="shared" si="15940"/>
        <v>640</v>
      </c>
      <c r="CH2731" s="14">
        <f t="shared" ref="CH2731:CH2737" si="16342">CH2732</f>
        <v>0</v>
      </c>
      <c r="CI2731" s="84">
        <f t="shared" si="16269"/>
        <v>640</v>
      </c>
      <c r="CJ2731" s="14">
        <f t="shared" si="15941"/>
        <v>0</v>
      </c>
      <c r="CK2731" s="52">
        <f t="shared" ref="CK2731:CP2737" si="16343">CK2732</f>
        <v>0</v>
      </c>
      <c r="CL2731" s="84">
        <f t="shared" si="16270"/>
        <v>0</v>
      </c>
      <c r="CM2731" s="14">
        <f t="shared" si="15942"/>
        <v>0</v>
      </c>
      <c r="CN2731" s="52">
        <f t="shared" si="16343"/>
        <v>0</v>
      </c>
      <c r="CO2731" s="84">
        <f t="shared" si="16271"/>
        <v>0</v>
      </c>
      <c r="CP2731" s="14">
        <f t="shared" si="16343"/>
        <v>0</v>
      </c>
      <c r="CQ2731" s="29"/>
      <c r="CR2731" s="29"/>
      <c r="CT2731" s="1"/>
    </row>
    <row r="2732" spans="1:99" ht="15.6" customHeight="1" x14ac:dyDescent="0.3">
      <c r="A2732" s="76" t="s">
        <v>1104</v>
      </c>
      <c r="B2732" s="76" t="s">
        <v>68</v>
      </c>
      <c r="C2732" s="76" t="s">
        <v>34</v>
      </c>
      <c r="D2732" s="89" t="s">
        <v>64</v>
      </c>
      <c r="E2732" s="88"/>
      <c r="F2732" s="77" t="s">
        <v>65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>
        <f t="shared" si="16333"/>
        <v>0</v>
      </c>
      <c r="BY2732" s="14">
        <f t="shared" si="16334"/>
        <v>640</v>
      </c>
      <c r="BZ2732" s="14">
        <f t="shared" si="16335"/>
        <v>0</v>
      </c>
      <c r="CA2732" s="14">
        <f t="shared" si="16336"/>
        <v>0</v>
      </c>
      <c r="CB2732" s="14">
        <f t="shared" si="16337"/>
        <v>0</v>
      </c>
      <c r="CC2732" s="14">
        <f t="shared" si="16338"/>
        <v>0</v>
      </c>
      <c r="CD2732" s="14">
        <f t="shared" si="16339"/>
        <v>0</v>
      </c>
      <c r="CE2732" s="14">
        <f t="shared" si="16340"/>
        <v>0</v>
      </c>
      <c r="CF2732" s="14">
        <f t="shared" si="16341"/>
        <v>0</v>
      </c>
      <c r="CG2732" s="14">
        <f t="shared" si="15940"/>
        <v>640</v>
      </c>
      <c r="CH2732" s="14">
        <f t="shared" si="16342"/>
        <v>0</v>
      </c>
      <c r="CI2732" s="84">
        <f t="shared" si="16269"/>
        <v>640</v>
      </c>
      <c r="CJ2732" s="14">
        <f t="shared" si="15941"/>
        <v>0</v>
      </c>
      <c r="CK2732" s="52">
        <f t="shared" si="16343"/>
        <v>0</v>
      </c>
      <c r="CL2732" s="84">
        <f t="shared" si="16270"/>
        <v>0</v>
      </c>
      <c r="CM2732" s="14">
        <f t="shared" si="15942"/>
        <v>0</v>
      </c>
      <c r="CN2732" s="52">
        <f t="shared" si="16343"/>
        <v>0</v>
      </c>
      <c r="CO2732" s="84">
        <f t="shared" si="16271"/>
        <v>0</v>
      </c>
      <c r="CP2732" s="14">
        <f t="shared" si="16343"/>
        <v>0</v>
      </c>
      <c r="CQ2732" s="29"/>
      <c r="CR2732" s="29"/>
      <c r="CT2732" s="1"/>
    </row>
    <row r="2733" spans="1:99" ht="46.8" customHeight="1" x14ac:dyDescent="0.3">
      <c r="A2733" s="76" t="s">
        <v>1104</v>
      </c>
      <c r="B2733" s="76" t="s">
        <v>68</v>
      </c>
      <c r="C2733" s="76" t="s">
        <v>34</v>
      </c>
      <c r="D2733" s="89" t="s">
        <v>1123</v>
      </c>
      <c r="E2733" s="76"/>
      <c r="F2733" s="77" t="s">
        <v>1124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>
        <f t="shared" si="16333"/>
        <v>0</v>
      </c>
      <c r="BY2733" s="14">
        <f t="shared" si="16334"/>
        <v>640</v>
      </c>
      <c r="BZ2733" s="14">
        <f t="shared" si="16335"/>
        <v>0</v>
      </c>
      <c r="CA2733" s="14">
        <f t="shared" si="16336"/>
        <v>0</v>
      </c>
      <c r="CB2733" s="14">
        <f t="shared" si="16337"/>
        <v>0</v>
      </c>
      <c r="CC2733" s="14">
        <f t="shared" si="16338"/>
        <v>0</v>
      </c>
      <c r="CD2733" s="14">
        <f t="shared" si="16339"/>
        <v>0</v>
      </c>
      <c r="CE2733" s="14">
        <f t="shared" si="16340"/>
        <v>0</v>
      </c>
      <c r="CF2733" s="14">
        <f t="shared" si="16341"/>
        <v>0</v>
      </c>
      <c r="CG2733" s="14">
        <f t="shared" ref="CG2733:CG2789" si="16344">BU2733+BX2733+BY2733+BZ2733</f>
        <v>640</v>
      </c>
      <c r="CH2733" s="14">
        <f t="shared" si="16342"/>
        <v>0</v>
      </c>
      <c r="CI2733" s="84">
        <f t="shared" si="16269"/>
        <v>640</v>
      </c>
      <c r="CJ2733" s="14">
        <f t="shared" ref="CJ2733:CJ2789" si="16345">BV2733+CA2733+CB2733+CC2733</f>
        <v>0</v>
      </c>
      <c r="CK2733" s="52">
        <f t="shared" si="16343"/>
        <v>0</v>
      </c>
      <c r="CL2733" s="84">
        <f t="shared" si="16270"/>
        <v>0</v>
      </c>
      <c r="CM2733" s="14">
        <f t="shared" ref="CM2733:CM2789" si="16346">BW2733+CD2733+CE2733+CF2733</f>
        <v>0</v>
      </c>
      <c r="CN2733" s="52">
        <f t="shared" si="16343"/>
        <v>0</v>
      </c>
      <c r="CO2733" s="84">
        <f t="shared" si="16271"/>
        <v>0</v>
      </c>
      <c r="CP2733" s="14">
        <f t="shared" si="16343"/>
        <v>0</v>
      </c>
      <c r="CQ2733" s="29"/>
      <c r="CR2733" s="29"/>
      <c r="CT2733" s="1"/>
    </row>
    <row r="2734" spans="1:99" ht="15.6" customHeight="1" x14ac:dyDescent="0.3">
      <c r="A2734" s="76" t="s">
        <v>1104</v>
      </c>
      <c r="B2734" s="76" t="s">
        <v>68</v>
      </c>
      <c r="C2734" s="76" t="s">
        <v>34</v>
      </c>
      <c r="D2734" s="89" t="s">
        <v>1123</v>
      </c>
      <c r="E2734" s="76" t="s">
        <v>48</v>
      </c>
      <c r="F2734" s="77" t="s">
        <v>49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>
        <v>640</v>
      </c>
      <c r="BZ2734" s="14"/>
      <c r="CA2734" s="14"/>
      <c r="CB2734" s="14"/>
      <c r="CC2734" s="14"/>
      <c r="CD2734" s="14"/>
      <c r="CE2734" s="14"/>
      <c r="CF2734" s="14"/>
      <c r="CG2734" s="14">
        <f t="shared" si="16344"/>
        <v>640</v>
      </c>
      <c r="CH2734" s="14"/>
      <c r="CI2734" s="84">
        <f t="shared" si="16269"/>
        <v>640</v>
      </c>
      <c r="CJ2734" s="14">
        <f t="shared" si="16345"/>
        <v>0</v>
      </c>
      <c r="CK2734" s="52"/>
      <c r="CL2734" s="84">
        <f t="shared" si="16270"/>
        <v>0</v>
      </c>
      <c r="CM2734" s="14">
        <f t="shared" si="16346"/>
        <v>0</v>
      </c>
      <c r="CN2734" s="52"/>
      <c r="CO2734" s="84">
        <f t="shared" si="16271"/>
        <v>0</v>
      </c>
      <c r="CP2734" s="14"/>
      <c r="CQ2734" s="29"/>
      <c r="CR2734" s="29"/>
      <c r="CT2734" s="1"/>
    </row>
    <row r="2735" spans="1:99" s="87" customFormat="1" ht="31.2" customHeight="1" x14ac:dyDescent="0.3">
      <c r="A2735" s="74" t="s">
        <v>1104</v>
      </c>
      <c r="B2735" s="74" t="s">
        <v>68</v>
      </c>
      <c r="C2735" s="74" t="s">
        <v>68</v>
      </c>
      <c r="D2735" s="74"/>
      <c r="E2735" s="74"/>
      <c r="F2735" s="75" t="s">
        <v>204</v>
      </c>
      <c r="G2735" s="25">
        <f t="shared" ref="G2735:G2737" si="16347">G2736</f>
        <v>164396.90000000002</v>
      </c>
      <c r="H2735" s="25">
        <f t="shared" ref="H2735:H2737" si="16348">H2736</f>
        <v>164125.59999999998</v>
      </c>
      <c r="I2735" s="25">
        <f t="shared" ref="I2735:I2737" si="16349">I2736</f>
        <v>164125.59999999998</v>
      </c>
      <c r="J2735" s="25">
        <f t="shared" ref="J2735:J2737" si="16350">J2736</f>
        <v>0</v>
      </c>
      <c r="K2735" s="25">
        <f t="shared" ref="K2735:K2737" si="16351">K2736</f>
        <v>0</v>
      </c>
      <c r="L2735" s="25">
        <f t="shared" ref="L2735:L2737" si="16352">L2736</f>
        <v>0</v>
      </c>
      <c r="M2735" s="25">
        <f t="shared" si="16272"/>
        <v>164396.90000000002</v>
      </c>
      <c r="N2735" s="25">
        <f t="shared" si="16273"/>
        <v>164125.59999999998</v>
      </c>
      <c r="O2735" s="25">
        <f t="shared" si="16274"/>
        <v>164125.59999999998</v>
      </c>
      <c r="P2735" s="25">
        <f t="shared" ref="P2735:P2737" si="16353">P2736</f>
        <v>21105.7</v>
      </c>
      <c r="Q2735" s="25">
        <f t="shared" ref="Q2735:Q2737" si="16354">Q2736</f>
        <v>0</v>
      </c>
      <c r="R2735" s="25">
        <f t="shared" ref="R2735:R2737" si="16355">R2736</f>
        <v>0</v>
      </c>
      <c r="S2735" s="25">
        <f t="shared" ref="S2735:S2737" si="16356">S2736</f>
        <v>0</v>
      </c>
      <c r="T2735" s="25">
        <f t="shared" ref="T2735:T2737" si="16357">T2736</f>
        <v>25737.3</v>
      </c>
      <c r="U2735" s="25">
        <f t="shared" ref="U2735:U2737" si="16358">U2736</f>
        <v>0</v>
      </c>
      <c r="V2735" s="25">
        <f t="shared" ref="V2735:V2737" si="16359">V2736</f>
        <v>25737.3</v>
      </c>
      <c r="W2735" s="25">
        <f t="shared" ref="W2735:W2737" si="16360">W2736</f>
        <v>0</v>
      </c>
      <c r="X2735" s="25">
        <f t="shared" ref="X2735:X2737" si="16361">X2736</f>
        <v>0</v>
      </c>
      <c r="Y2735" s="25">
        <f t="shared" ref="Y2735:Y2789" si="16362">M2735+P2735+Q2735+R2735+S2735</f>
        <v>185502.60000000003</v>
      </c>
      <c r="Z2735" s="25">
        <f t="shared" ref="Z2735:Z2789" si="16363">N2735+T2735+U2735</f>
        <v>189862.89999999997</v>
      </c>
      <c r="AA2735" s="25">
        <f t="shared" ref="AA2735:AA2789" si="16364">O2735+V2735+X2735+W2735</f>
        <v>189862.89999999997</v>
      </c>
      <c r="AB2735" s="25">
        <f t="shared" ref="AB2735:AB2737" si="16365">AB2736</f>
        <v>0</v>
      </c>
      <c r="AC2735" s="25">
        <f t="shared" ref="AC2735:AC2737" si="16366">AC2736</f>
        <v>0</v>
      </c>
      <c r="AD2735" s="25">
        <f t="shared" ref="AD2735:AD2737" si="16367">AD2736</f>
        <v>0</v>
      </c>
      <c r="AE2735" s="25">
        <f t="shared" ref="AE2735:AE2789" si="16368">Y2735+AB2735</f>
        <v>185502.60000000003</v>
      </c>
      <c r="AF2735" s="25">
        <f t="shared" ref="AF2735:AF2789" si="16369">Z2735+AC2735</f>
        <v>189862.89999999997</v>
      </c>
      <c r="AG2735" s="25">
        <f t="shared" ref="AG2735:AG2789" si="16370">AA2735+AD2735</f>
        <v>189862.89999999997</v>
      </c>
      <c r="AH2735" s="25">
        <f t="shared" ref="AH2735:AH2737" si="16371">AH2736</f>
        <v>0</v>
      </c>
      <c r="AI2735" s="25">
        <f t="shared" ref="AI2735:AI2737" si="16372">AI2736</f>
        <v>0</v>
      </c>
      <c r="AJ2735" s="25">
        <f t="shared" ref="AJ2735:AJ2737" si="16373">AJ2736</f>
        <v>0</v>
      </c>
      <c r="AK2735" s="25">
        <f t="shared" ref="AK2735:AK2737" si="16374">AK2736</f>
        <v>0</v>
      </c>
      <c r="AL2735" s="25">
        <f t="shared" ref="AL2735:AL2737" si="16375">AL2736</f>
        <v>0</v>
      </c>
      <c r="AM2735" s="25">
        <f t="shared" ref="AM2735:AM2737" si="16376">AM2736</f>
        <v>0</v>
      </c>
      <c r="AN2735" s="25">
        <f t="shared" ref="AN2735:AN2737" si="16377">AN2736</f>
        <v>0</v>
      </c>
      <c r="AO2735" s="25">
        <f t="shared" ref="AO2735:AO2737" si="16378">AO2736</f>
        <v>0</v>
      </c>
      <c r="AP2735" s="25">
        <f t="shared" ref="AP2735:AP2737" si="16379">AP2736</f>
        <v>0</v>
      </c>
      <c r="AQ2735" s="25">
        <f t="shared" ref="AQ2735:AQ2737" si="16380">AQ2736</f>
        <v>0</v>
      </c>
      <c r="AR2735" s="25">
        <f t="shared" ref="AR2735:AR2737" si="16381">AR2736</f>
        <v>0</v>
      </c>
      <c r="AS2735" s="25">
        <f t="shared" ref="AS2735:AS2737" si="16382">AS2736</f>
        <v>0</v>
      </c>
      <c r="AT2735" s="25">
        <f t="shared" ref="AT2735:AT2737" si="16383">AT2736</f>
        <v>0</v>
      </c>
      <c r="AU2735" s="25">
        <f t="shared" ref="AU2735:AU2737" si="16384">AU2736</f>
        <v>0</v>
      </c>
      <c r="AV2735" s="25">
        <f t="shared" ref="AV2735:AV2737" si="16385">AV2736</f>
        <v>0</v>
      </c>
      <c r="AW2735" s="25">
        <f t="shared" ref="AW2735:AW2789" si="16386">AE2735+AH2735+AI2735+AJ2735+AK2735+AL2735</f>
        <v>185502.60000000003</v>
      </c>
      <c r="AX2735" s="25">
        <f t="shared" ref="AX2735:AX2789" si="16387">AF2735+AM2735+AN2735+AO2735+AP2735+AQ2735</f>
        <v>189862.89999999997</v>
      </c>
      <c r="AY2735" s="25">
        <f t="shared" ref="AY2735:AY2789" si="16388">AG2735+AR2735+AS2735+AT2735+AU2735+AV2735</f>
        <v>189862.89999999997</v>
      </c>
      <c r="AZ2735" s="25">
        <f t="shared" ref="AZ2735:AZ2737" si="16389">AZ2736</f>
        <v>0</v>
      </c>
      <c r="BA2735" s="25">
        <f t="shared" ref="BA2735:BA2789" si="16390">AW2735+AZ2735</f>
        <v>185502.60000000003</v>
      </c>
      <c r="BB2735" s="25">
        <f t="shared" ref="BB2735:BB2789" si="16391">AX2735</f>
        <v>189862.89999999997</v>
      </c>
      <c r="BC2735" s="25">
        <f t="shared" ref="BC2735:BC2789" si="16392">AY2735</f>
        <v>189862.89999999997</v>
      </c>
      <c r="BD2735" s="25">
        <f t="shared" ref="BD2735:BD2737" si="16393">BD2736</f>
        <v>0</v>
      </c>
      <c r="BE2735" s="25">
        <f t="shared" ref="BE2735:BE2737" si="16394">BE2736</f>
        <v>0</v>
      </c>
      <c r="BF2735" s="25">
        <f t="shared" ref="BF2735:BF2737" si="16395">BF2736</f>
        <v>0</v>
      </c>
      <c r="BG2735" s="25">
        <f t="shared" ref="BG2735:BG2737" si="16396">BG2736</f>
        <v>0</v>
      </c>
      <c r="BH2735" s="25">
        <f t="shared" ref="BH2735:BH2737" si="16397">BH2736</f>
        <v>0</v>
      </c>
      <c r="BI2735" s="25">
        <f t="shared" ref="BI2735:BI2737" si="16398">BI2736</f>
        <v>0</v>
      </c>
      <c r="BJ2735" s="25">
        <f t="shared" ref="BJ2735:BJ2737" si="16399">BJ2736</f>
        <v>0</v>
      </c>
      <c r="BK2735" s="25">
        <f t="shared" ref="BK2735:BK2737" si="16400">BK2736</f>
        <v>0</v>
      </c>
      <c r="BL2735" s="25">
        <f t="shared" ref="BL2735:BL2737" si="16401">BL2736</f>
        <v>0</v>
      </c>
      <c r="BM2735" s="25">
        <f t="shared" ref="BM2735:BM2737" si="16402">BM2736</f>
        <v>0</v>
      </c>
      <c r="BN2735" s="25">
        <f t="shared" ref="BN2735:BN2737" si="16403">BN2736</f>
        <v>0</v>
      </c>
      <c r="BO2735" s="25">
        <f t="shared" ref="BO2735:BO2789" si="16404">BA2735+BD2735+BE2735+BF2735+BG2735</f>
        <v>185502.60000000003</v>
      </c>
      <c r="BP2735" s="25">
        <f t="shared" ref="BP2735:BP2789" si="16405">BB2735+BH2735+BI2735+BJ2735+BK2735</f>
        <v>189862.89999999997</v>
      </c>
      <c r="BQ2735" s="25">
        <f t="shared" ref="BQ2735:BQ2789" si="16406">BC2735+BL2735+BM2735+BN2735</f>
        <v>189862.89999999997</v>
      </c>
      <c r="BR2735" s="25">
        <f t="shared" ref="BR2735:BR2737" si="16407">BR2736</f>
        <v>0</v>
      </c>
      <c r="BS2735" s="25">
        <f t="shared" ref="BS2735:BS2737" si="16408">BS2736</f>
        <v>0</v>
      </c>
      <c r="BT2735" s="25">
        <f t="shared" ref="BT2735:BT2737" si="16409">BT2736</f>
        <v>0</v>
      </c>
      <c r="BU2735" s="25">
        <f t="shared" ref="BU2735:BU2789" si="16410">BO2735+BR2735</f>
        <v>185502.60000000003</v>
      </c>
      <c r="BV2735" s="25">
        <f t="shared" ref="BV2735:BV2789" si="16411">BP2735+BS2735</f>
        <v>189862.89999999997</v>
      </c>
      <c r="BW2735" s="25">
        <f t="shared" ref="BW2735:BW2789" si="16412">BQ2735+BT2735</f>
        <v>189862.89999999997</v>
      </c>
      <c r="BX2735" s="25">
        <f t="shared" si="16333"/>
        <v>948.43299999999999</v>
      </c>
      <c r="BY2735" s="25">
        <f t="shared" si="16334"/>
        <v>0</v>
      </c>
      <c r="BZ2735" s="25">
        <f t="shared" si="16335"/>
        <v>0</v>
      </c>
      <c r="CA2735" s="25">
        <f t="shared" si="16336"/>
        <v>0</v>
      </c>
      <c r="CB2735" s="25">
        <f t="shared" si="16337"/>
        <v>0</v>
      </c>
      <c r="CC2735" s="25">
        <f t="shared" si="16338"/>
        <v>0</v>
      </c>
      <c r="CD2735" s="25">
        <f t="shared" si="16339"/>
        <v>0</v>
      </c>
      <c r="CE2735" s="25">
        <f t="shared" si="16340"/>
        <v>0</v>
      </c>
      <c r="CF2735" s="25">
        <f t="shared" si="16341"/>
        <v>0</v>
      </c>
      <c r="CG2735" s="25">
        <f t="shared" si="16344"/>
        <v>186451.03300000002</v>
      </c>
      <c r="CH2735" s="25">
        <f t="shared" si="16342"/>
        <v>0</v>
      </c>
      <c r="CI2735" s="83">
        <f t="shared" si="16269"/>
        <v>186451.03300000002</v>
      </c>
      <c r="CJ2735" s="25">
        <f t="shared" si="16345"/>
        <v>189862.89999999997</v>
      </c>
      <c r="CK2735" s="25">
        <f t="shared" si="16343"/>
        <v>0</v>
      </c>
      <c r="CL2735" s="83">
        <f t="shared" si="16270"/>
        <v>189862.89999999997</v>
      </c>
      <c r="CM2735" s="25">
        <f t="shared" si="16346"/>
        <v>189862.89999999997</v>
      </c>
      <c r="CN2735" s="25">
        <f t="shared" si="16343"/>
        <v>0</v>
      </c>
      <c r="CO2735" s="83">
        <f t="shared" si="16271"/>
        <v>189862.89999999997</v>
      </c>
      <c r="CP2735" s="25">
        <f t="shared" si="16343"/>
        <v>0</v>
      </c>
      <c r="CQ2735" s="26"/>
      <c r="CR2735" s="26"/>
      <c r="CS2735" s="22"/>
      <c r="CT2735" s="22"/>
      <c r="CU2735" s="22"/>
    </row>
    <row r="2736" spans="1:99" ht="31.2" customHeight="1" x14ac:dyDescent="0.3">
      <c r="A2736" s="76" t="s">
        <v>1104</v>
      </c>
      <c r="B2736" s="76" t="s">
        <v>68</v>
      </c>
      <c r="C2736" s="76" t="s">
        <v>68</v>
      </c>
      <c r="D2736" s="76" t="s">
        <v>594</v>
      </c>
      <c r="E2736" s="88"/>
      <c r="F2736" s="77" t="s">
        <v>595</v>
      </c>
      <c r="G2736" s="14">
        <f t="shared" si="16347"/>
        <v>164396.90000000002</v>
      </c>
      <c r="H2736" s="14">
        <f t="shared" si="16348"/>
        <v>164125.59999999998</v>
      </c>
      <c r="I2736" s="14">
        <f t="shared" si="16349"/>
        <v>164125.59999999998</v>
      </c>
      <c r="J2736" s="14">
        <f t="shared" si="16350"/>
        <v>0</v>
      </c>
      <c r="K2736" s="14">
        <f t="shared" si="16351"/>
        <v>0</v>
      </c>
      <c r="L2736" s="14">
        <f t="shared" si="16352"/>
        <v>0</v>
      </c>
      <c r="M2736" s="14">
        <f t="shared" si="16272"/>
        <v>164396.90000000002</v>
      </c>
      <c r="N2736" s="14">
        <f t="shared" si="16273"/>
        <v>164125.59999999998</v>
      </c>
      <c r="O2736" s="14">
        <f t="shared" si="16274"/>
        <v>164125.59999999998</v>
      </c>
      <c r="P2736" s="14">
        <f t="shared" si="16353"/>
        <v>21105.7</v>
      </c>
      <c r="Q2736" s="14">
        <f t="shared" si="16354"/>
        <v>0</v>
      </c>
      <c r="R2736" s="14">
        <f t="shared" si="16355"/>
        <v>0</v>
      </c>
      <c r="S2736" s="14">
        <f t="shared" si="16356"/>
        <v>0</v>
      </c>
      <c r="T2736" s="14">
        <f t="shared" si="16357"/>
        <v>25737.3</v>
      </c>
      <c r="U2736" s="14">
        <f t="shared" si="16358"/>
        <v>0</v>
      </c>
      <c r="V2736" s="14">
        <f t="shared" si="16359"/>
        <v>25737.3</v>
      </c>
      <c r="W2736" s="14">
        <f t="shared" si="16360"/>
        <v>0</v>
      </c>
      <c r="X2736" s="14">
        <f t="shared" si="16361"/>
        <v>0</v>
      </c>
      <c r="Y2736" s="14">
        <f t="shared" si="16362"/>
        <v>185502.60000000003</v>
      </c>
      <c r="Z2736" s="14">
        <f t="shared" si="16363"/>
        <v>189862.89999999997</v>
      </c>
      <c r="AA2736" s="14">
        <f t="shared" si="16364"/>
        <v>189862.89999999997</v>
      </c>
      <c r="AB2736" s="14">
        <f t="shared" si="16365"/>
        <v>0</v>
      </c>
      <c r="AC2736" s="14">
        <f t="shared" si="16366"/>
        <v>0</v>
      </c>
      <c r="AD2736" s="14">
        <f t="shared" si="16367"/>
        <v>0</v>
      </c>
      <c r="AE2736" s="14">
        <f t="shared" si="16368"/>
        <v>185502.60000000003</v>
      </c>
      <c r="AF2736" s="14">
        <f t="shared" si="16369"/>
        <v>189862.89999999997</v>
      </c>
      <c r="AG2736" s="14">
        <f t="shared" si="16370"/>
        <v>189862.89999999997</v>
      </c>
      <c r="AH2736" s="14">
        <f t="shared" si="16371"/>
        <v>0</v>
      </c>
      <c r="AI2736" s="14">
        <f t="shared" si="16372"/>
        <v>0</v>
      </c>
      <c r="AJ2736" s="14">
        <f t="shared" si="16373"/>
        <v>0</v>
      </c>
      <c r="AK2736" s="14">
        <f t="shared" si="16374"/>
        <v>0</v>
      </c>
      <c r="AL2736" s="14">
        <f t="shared" si="16375"/>
        <v>0</v>
      </c>
      <c r="AM2736" s="14">
        <f t="shared" si="16376"/>
        <v>0</v>
      </c>
      <c r="AN2736" s="14">
        <f t="shared" si="16377"/>
        <v>0</v>
      </c>
      <c r="AO2736" s="14">
        <f t="shared" si="16378"/>
        <v>0</v>
      </c>
      <c r="AP2736" s="14">
        <f t="shared" si="16379"/>
        <v>0</v>
      </c>
      <c r="AQ2736" s="14">
        <f t="shared" si="16380"/>
        <v>0</v>
      </c>
      <c r="AR2736" s="14">
        <f t="shared" si="16381"/>
        <v>0</v>
      </c>
      <c r="AS2736" s="14">
        <f t="shared" si="16382"/>
        <v>0</v>
      </c>
      <c r="AT2736" s="14">
        <f t="shared" si="16383"/>
        <v>0</v>
      </c>
      <c r="AU2736" s="14">
        <f t="shared" si="16384"/>
        <v>0</v>
      </c>
      <c r="AV2736" s="14">
        <f t="shared" si="16385"/>
        <v>0</v>
      </c>
      <c r="AW2736" s="14">
        <f t="shared" si="16386"/>
        <v>185502.60000000003</v>
      </c>
      <c r="AX2736" s="14">
        <f t="shared" si="16387"/>
        <v>189862.89999999997</v>
      </c>
      <c r="AY2736" s="14">
        <f t="shared" si="16388"/>
        <v>189862.89999999997</v>
      </c>
      <c r="AZ2736" s="14">
        <f t="shared" si="16389"/>
        <v>0</v>
      </c>
      <c r="BA2736" s="14">
        <f t="shared" si="16390"/>
        <v>185502.60000000003</v>
      </c>
      <c r="BB2736" s="14">
        <f t="shared" si="16391"/>
        <v>189862.89999999997</v>
      </c>
      <c r="BC2736" s="14">
        <f t="shared" si="16392"/>
        <v>189862.89999999997</v>
      </c>
      <c r="BD2736" s="14">
        <f t="shared" si="16393"/>
        <v>0</v>
      </c>
      <c r="BE2736" s="14">
        <f t="shared" si="16394"/>
        <v>0</v>
      </c>
      <c r="BF2736" s="14">
        <f t="shared" si="16395"/>
        <v>0</v>
      </c>
      <c r="BG2736" s="14">
        <f t="shared" si="16396"/>
        <v>0</v>
      </c>
      <c r="BH2736" s="14">
        <f t="shared" si="16397"/>
        <v>0</v>
      </c>
      <c r="BI2736" s="14">
        <f t="shared" si="16398"/>
        <v>0</v>
      </c>
      <c r="BJ2736" s="14">
        <f t="shared" si="16399"/>
        <v>0</v>
      </c>
      <c r="BK2736" s="14">
        <f t="shared" si="16400"/>
        <v>0</v>
      </c>
      <c r="BL2736" s="14">
        <f t="shared" si="16401"/>
        <v>0</v>
      </c>
      <c r="BM2736" s="14">
        <f t="shared" si="16402"/>
        <v>0</v>
      </c>
      <c r="BN2736" s="14">
        <f t="shared" si="16403"/>
        <v>0</v>
      </c>
      <c r="BO2736" s="14">
        <f t="shared" si="16404"/>
        <v>185502.60000000003</v>
      </c>
      <c r="BP2736" s="14">
        <f t="shared" si="16405"/>
        <v>189862.89999999997</v>
      </c>
      <c r="BQ2736" s="14">
        <f t="shared" si="16406"/>
        <v>189862.89999999997</v>
      </c>
      <c r="BR2736" s="14">
        <f t="shared" si="16407"/>
        <v>0</v>
      </c>
      <c r="BS2736" s="14">
        <f t="shared" si="16408"/>
        <v>0</v>
      </c>
      <c r="BT2736" s="14">
        <f t="shared" si="16409"/>
        <v>0</v>
      </c>
      <c r="BU2736" s="14">
        <f t="shared" si="16410"/>
        <v>185502.60000000003</v>
      </c>
      <c r="BV2736" s="14">
        <f t="shared" si="16411"/>
        <v>189862.89999999997</v>
      </c>
      <c r="BW2736" s="14">
        <f t="shared" si="16412"/>
        <v>189862.89999999997</v>
      </c>
      <c r="BX2736" s="14">
        <f t="shared" si="16333"/>
        <v>948.43299999999999</v>
      </c>
      <c r="BY2736" s="14">
        <f t="shared" si="16334"/>
        <v>0</v>
      </c>
      <c r="BZ2736" s="14">
        <f t="shared" si="16335"/>
        <v>0</v>
      </c>
      <c r="CA2736" s="14">
        <f t="shared" si="16336"/>
        <v>0</v>
      </c>
      <c r="CB2736" s="14">
        <f t="shared" si="16337"/>
        <v>0</v>
      </c>
      <c r="CC2736" s="14">
        <f t="shared" si="16338"/>
        <v>0</v>
      </c>
      <c r="CD2736" s="14">
        <f t="shared" si="16339"/>
        <v>0</v>
      </c>
      <c r="CE2736" s="14">
        <f t="shared" si="16340"/>
        <v>0</v>
      </c>
      <c r="CF2736" s="14">
        <f t="shared" si="16341"/>
        <v>0</v>
      </c>
      <c r="CG2736" s="14">
        <f t="shared" si="16344"/>
        <v>186451.03300000002</v>
      </c>
      <c r="CH2736" s="14">
        <f t="shared" si="16342"/>
        <v>0</v>
      </c>
      <c r="CI2736" s="84">
        <f t="shared" si="16269"/>
        <v>186451.03300000002</v>
      </c>
      <c r="CJ2736" s="14">
        <f t="shared" si="16345"/>
        <v>189862.89999999997</v>
      </c>
      <c r="CK2736" s="52">
        <f t="shared" si="16343"/>
        <v>0</v>
      </c>
      <c r="CL2736" s="84">
        <f t="shared" si="16270"/>
        <v>189862.89999999997</v>
      </c>
      <c r="CM2736" s="14">
        <f t="shared" si="16346"/>
        <v>189862.89999999997</v>
      </c>
      <c r="CN2736" s="52">
        <f t="shared" si="16343"/>
        <v>0</v>
      </c>
      <c r="CO2736" s="84">
        <f t="shared" si="16271"/>
        <v>189862.89999999997</v>
      </c>
      <c r="CP2736" s="14">
        <f t="shared" si="16343"/>
        <v>0</v>
      </c>
      <c r="CQ2736" s="29"/>
      <c r="CR2736" s="29"/>
      <c r="CT2736" s="1"/>
    </row>
    <row r="2737" spans="1:99" ht="15.6" customHeight="1" x14ac:dyDescent="0.3">
      <c r="A2737" s="76" t="s">
        <v>1104</v>
      </c>
      <c r="B2737" s="76" t="s">
        <v>68</v>
      </c>
      <c r="C2737" s="76" t="s">
        <v>68</v>
      </c>
      <c r="D2737" s="76" t="s">
        <v>955</v>
      </c>
      <c r="E2737" s="88"/>
      <c r="F2737" s="77" t="s">
        <v>41</v>
      </c>
      <c r="G2737" s="14">
        <f t="shared" si="16347"/>
        <v>164396.90000000002</v>
      </c>
      <c r="H2737" s="14">
        <f t="shared" si="16348"/>
        <v>164125.59999999998</v>
      </c>
      <c r="I2737" s="14">
        <f t="shared" si="16349"/>
        <v>164125.59999999998</v>
      </c>
      <c r="J2737" s="14">
        <f t="shared" si="16350"/>
        <v>0</v>
      </c>
      <c r="K2737" s="14">
        <f t="shared" si="16351"/>
        <v>0</v>
      </c>
      <c r="L2737" s="14">
        <f t="shared" si="16352"/>
        <v>0</v>
      </c>
      <c r="M2737" s="14">
        <f t="shared" si="16272"/>
        <v>164396.90000000002</v>
      </c>
      <c r="N2737" s="14">
        <f t="shared" si="16273"/>
        <v>164125.59999999998</v>
      </c>
      <c r="O2737" s="14">
        <f t="shared" si="16274"/>
        <v>164125.59999999998</v>
      </c>
      <c r="P2737" s="14">
        <f t="shared" si="16353"/>
        <v>21105.7</v>
      </c>
      <c r="Q2737" s="14">
        <f t="shared" si="16354"/>
        <v>0</v>
      </c>
      <c r="R2737" s="14">
        <f t="shared" si="16355"/>
        <v>0</v>
      </c>
      <c r="S2737" s="14">
        <f t="shared" si="16356"/>
        <v>0</v>
      </c>
      <c r="T2737" s="14">
        <f t="shared" si="16357"/>
        <v>25737.3</v>
      </c>
      <c r="U2737" s="14">
        <f t="shared" si="16358"/>
        <v>0</v>
      </c>
      <c r="V2737" s="14">
        <f t="shared" si="16359"/>
        <v>25737.3</v>
      </c>
      <c r="W2737" s="14">
        <f t="shared" si="16360"/>
        <v>0</v>
      </c>
      <c r="X2737" s="14">
        <f t="shared" si="16361"/>
        <v>0</v>
      </c>
      <c r="Y2737" s="14">
        <f t="shared" si="16362"/>
        <v>185502.60000000003</v>
      </c>
      <c r="Z2737" s="14">
        <f t="shared" si="16363"/>
        <v>189862.89999999997</v>
      </c>
      <c r="AA2737" s="14">
        <f t="shared" si="16364"/>
        <v>189862.89999999997</v>
      </c>
      <c r="AB2737" s="14">
        <f t="shared" si="16365"/>
        <v>0</v>
      </c>
      <c r="AC2737" s="14">
        <f t="shared" si="16366"/>
        <v>0</v>
      </c>
      <c r="AD2737" s="14">
        <f t="shared" si="16367"/>
        <v>0</v>
      </c>
      <c r="AE2737" s="14">
        <f t="shared" si="16368"/>
        <v>185502.60000000003</v>
      </c>
      <c r="AF2737" s="14">
        <f t="shared" si="16369"/>
        <v>189862.89999999997</v>
      </c>
      <c r="AG2737" s="14">
        <f t="shared" si="16370"/>
        <v>189862.89999999997</v>
      </c>
      <c r="AH2737" s="14">
        <f t="shared" si="16371"/>
        <v>0</v>
      </c>
      <c r="AI2737" s="14">
        <f t="shared" si="16372"/>
        <v>0</v>
      </c>
      <c r="AJ2737" s="14">
        <f t="shared" si="16373"/>
        <v>0</v>
      </c>
      <c r="AK2737" s="14">
        <f t="shared" si="16374"/>
        <v>0</v>
      </c>
      <c r="AL2737" s="14">
        <f t="shared" si="16375"/>
        <v>0</v>
      </c>
      <c r="AM2737" s="14">
        <f t="shared" si="16376"/>
        <v>0</v>
      </c>
      <c r="AN2737" s="14">
        <f t="shared" si="16377"/>
        <v>0</v>
      </c>
      <c r="AO2737" s="14">
        <f t="shared" si="16378"/>
        <v>0</v>
      </c>
      <c r="AP2737" s="14">
        <f t="shared" si="16379"/>
        <v>0</v>
      </c>
      <c r="AQ2737" s="14">
        <f t="shared" si="16380"/>
        <v>0</v>
      </c>
      <c r="AR2737" s="14">
        <f t="shared" si="16381"/>
        <v>0</v>
      </c>
      <c r="AS2737" s="14">
        <f t="shared" si="16382"/>
        <v>0</v>
      </c>
      <c r="AT2737" s="14">
        <f t="shared" si="16383"/>
        <v>0</v>
      </c>
      <c r="AU2737" s="14">
        <f t="shared" si="16384"/>
        <v>0</v>
      </c>
      <c r="AV2737" s="14">
        <f t="shared" si="16385"/>
        <v>0</v>
      </c>
      <c r="AW2737" s="14">
        <f t="shared" si="16386"/>
        <v>185502.60000000003</v>
      </c>
      <c r="AX2737" s="14">
        <f t="shared" si="16387"/>
        <v>189862.89999999997</v>
      </c>
      <c r="AY2737" s="14">
        <f t="shared" si="16388"/>
        <v>189862.89999999997</v>
      </c>
      <c r="AZ2737" s="14">
        <f t="shared" si="16389"/>
        <v>0</v>
      </c>
      <c r="BA2737" s="14">
        <f t="shared" si="16390"/>
        <v>185502.60000000003</v>
      </c>
      <c r="BB2737" s="14">
        <f t="shared" si="16391"/>
        <v>189862.89999999997</v>
      </c>
      <c r="BC2737" s="14">
        <f t="shared" si="16392"/>
        <v>189862.89999999997</v>
      </c>
      <c r="BD2737" s="14">
        <f t="shared" si="16393"/>
        <v>0</v>
      </c>
      <c r="BE2737" s="14">
        <f t="shared" si="16394"/>
        <v>0</v>
      </c>
      <c r="BF2737" s="14">
        <f t="shared" si="16395"/>
        <v>0</v>
      </c>
      <c r="BG2737" s="14">
        <f t="shared" si="16396"/>
        <v>0</v>
      </c>
      <c r="BH2737" s="14">
        <f t="shared" si="16397"/>
        <v>0</v>
      </c>
      <c r="BI2737" s="14">
        <f t="shared" si="16398"/>
        <v>0</v>
      </c>
      <c r="BJ2737" s="14">
        <f t="shared" si="16399"/>
        <v>0</v>
      </c>
      <c r="BK2737" s="14">
        <f t="shared" si="16400"/>
        <v>0</v>
      </c>
      <c r="BL2737" s="14">
        <f t="shared" si="16401"/>
        <v>0</v>
      </c>
      <c r="BM2737" s="14">
        <f t="shared" si="16402"/>
        <v>0</v>
      </c>
      <c r="BN2737" s="14">
        <f t="shared" si="16403"/>
        <v>0</v>
      </c>
      <c r="BO2737" s="14">
        <f t="shared" si="16404"/>
        <v>185502.60000000003</v>
      </c>
      <c r="BP2737" s="14">
        <f t="shared" si="16405"/>
        <v>189862.89999999997</v>
      </c>
      <c r="BQ2737" s="14">
        <f t="shared" si="16406"/>
        <v>189862.89999999997</v>
      </c>
      <c r="BR2737" s="14">
        <f t="shared" si="16407"/>
        <v>0</v>
      </c>
      <c r="BS2737" s="14">
        <f t="shared" si="16408"/>
        <v>0</v>
      </c>
      <c r="BT2737" s="14">
        <f t="shared" si="16409"/>
        <v>0</v>
      </c>
      <c r="BU2737" s="14">
        <f t="shared" si="16410"/>
        <v>185502.60000000003</v>
      </c>
      <c r="BV2737" s="14">
        <f t="shared" si="16411"/>
        <v>189862.89999999997</v>
      </c>
      <c r="BW2737" s="14">
        <f t="shared" si="16412"/>
        <v>189862.89999999997</v>
      </c>
      <c r="BX2737" s="14">
        <f t="shared" si="16333"/>
        <v>948.43299999999999</v>
      </c>
      <c r="BY2737" s="14">
        <f t="shared" si="16334"/>
        <v>0</v>
      </c>
      <c r="BZ2737" s="14">
        <f t="shared" si="16335"/>
        <v>0</v>
      </c>
      <c r="CA2737" s="14">
        <f t="shared" si="16336"/>
        <v>0</v>
      </c>
      <c r="CB2737" s="14">
        <f t="shared" si="16337"/>
        <v>0</v>
      </c>
      <c r="CC2737" s="14">
        <f t="shared" si="16338"/>
        <v>0</v>
      </c>
      <c r="CD2737" s="14">
        <f t="shared" si="16339"/>
        <v>0</v>
      </c>
      <c r="CE2737" s="14">
        <f t="shared" si="16340"/>
        <v>0</v>
      </c>
      <c r="CF2737" s="14">
        <f t="shared" si="16341"/>
        <v>0</v>
      </c>
      <c r="CG2737" s="14">
        <f t="shared" si="16344"/>
        <v>186451.03300000002</v>
      </c>
      <c r="CH2737" s="14">
        <f t="shared" si="16342"/>
        <v>0</v>
      </c>
      <c r="CI2737" s="84">
        <f t="shared" si="16269"/>
        <v>186451.03300000002</v>
      </c>
      <c r="CJ2737" s="14">
        <f t="shared" si="16345"/>
        <v>189862.89999999997</v>
      </c>
      <c r="CK2737" s="52">
        <f t="shared" si="16343"/>
        <v>0</v>
      </c>
      <c r="CL2737" s="84">
        <f t="shared" si="16270"/>
        <v>189862.89999999997</v>
      </c>
      <c r="CM2737" s="14">
        <f t="shared" si="16346"/>
        <v>189862.89999999997</v>
      </c>
      <c r="CN2737" s="52">
        <f t="shared" si="16343"/>
        <v>0</v>
      </c>
      <c r="CO2737" s="84">
        <f t="shared" si="16271"/>
        <v>189862.89999999997</v>
      </c>
      <c r="CP2737" s="14">
        <f t="shared" si="16343"/>
        <v>0</v>
      </c>
      <c r="CQ2737" s="29"/>
      <c r="CR2737" s="29"/>
      <c r="CT2737" s="1"/>
    </row>
    <row r="2738" spans="1:99" ht="62.4" customHeight="1" x14ac:dyDescent="0.3">
      <c r="A2738" s="76" t="s">
        <v>1104</v>
      </c>
      <c r="B2738" s="76" t="s">
        <v>68</v>
      </c>
      <c r="C2738" s="76" t="s">
        <v>68</v>
      </c>
      <c r="D2738" s="76" t="s">
        <v>1125</v>
      </c>
      <c r="E2738" s="88"/>
      <c r="F2738" s="77" t="s">
        <v>1126</v>
      </c>
      <c r="G2738" s="14">
        <f t="shared" ref="G2738:L2738" si="16413">G2742+G2739</f>
        <v>164396.90000000002</v>
      </c>
      <c r="H2738" s="14">
        <f t="shared" si="16413"/>
        <v>164125.59999999998</v>
      </c>
      <c r="I2738" s="14">
        <f t="shared" si="16413"/>
        <v>164125.59999999998</v>
      </c>
      <c r="J2738" s="14">
        <f t="shared" si="16413"/>
        <v>0</v>
      </c>
      <c r="K2738" s="14">
        <f t="shared" si="16413"/>
        <v>0</v>
      </c>
      <c r="L2738" s="14">
        <f t="shared" si="16413"/>
        <v>0</v>
      </c>
      <c r="M2738" s="14">
        <f t="shared" si="16272"/>
        <v>164396.90000000002</v>
      </c>
      <c r="N2738" s="14">
        <f t="shared" si="16273"/>
        <v>164125.59999999998</v>
      </c>
      <c r="O2738" s="14">
        <f t="shared" si="16274"/>
        <v>164125.59999999998</v>
      </c>
      <c r="P2738" s="14">
        <f t="shared" ref="P2738:X2738" si="16414">P2742+P2739</f>
        <v>21105.7</v>
      </c>
      <c r="Q2738" s="14">
        <f t="shared" si="16414"/>
        <v>0</v>
      </c>
      <c r="R2738" s="14">
        <f t="shared" si="16414"/>
        <v>0</v>
      </c>
      <c r="S2738" s="14">
        <f t="shared" si="16414"/>
        <v>0</v>
      </c>
      <c r="T2738" s="14">
        <f t="shared" si="16414"/>
        <v>25737.3</v>
      </c>
      <c r="U2738" s="14">
        <f t="shared" si="16414"/>
        <v>0</v>
      </c>
      <c r="V2738" s="14">
        <f t="shared" si="16414"/>
        <v>25737.3</v>
      </c>
      <c r="W2738" s="14">
        <f t="shared" si="16414"/>
        <v>0</v>
      </c>
      <c r="X2738" s="14">
        <f t="shared" si="16414"/>
        <v>0</v>
      </c>
      <c r="Y2738" s="14">
        <f t="shared" si="16362"/>
        <v>185502.60000000003</v>
      </c>
      <c r="Z2738" s="14">
        <f t="shared" si="16363"/>
        <v>189862.89999999997</v>
      </c>
      <c r="AA2738" s="14">
        <f t="shared" si="16364"/>
        <v>189862.89999999997</v>
      </c>
      <c r="AB2738" s="14">
        <f>AB2742+AB2739</f>
        <v>0</v>
      </c>
      <c r="AC2738" s="14">
        <f>AC2742+AC2739</f>
        <v>0</v>
      </c>
      <c r="AD2738" s="14">
        <f>AD2742+AD2739</f>
        <v>0</v>
      </c>
      <c r="AE2738" s="14">
        <f t="shared" si="16368"/>
        <v>185502.60000000003</v>
      </c>
      <c r="AF2738" s="14">
        <f t="shared" si="16369"/>
        <v>189862.89999999997</v>
      </c>
      <c r="AG2738" s="14">
        <f t="shared" si="16370"/>
        <v>189862.89999999997</v>
      </c>
      <c r="AH2738" s="14">
        <f t="shared" ref="AH2738:AV2738" si="16415">AH2742+AH2739</f>
        <v>0</v>
      </c>
      <c r="AI2738" s="14">
        <f t="shared" si="16415"/>
        <v>0</v>
      </c>
      <c r="AJ2738" s="14">
        <f t="shared" si="16415"/>
        <v>0</v>
      </c>
      <c r="AK2738" s="14">
        <f t="shared" si="16415"/>
        <v>0</v>
      </c>
      <c r="AL2738" s="14">
        <f t="shared" si="16415"/>
        <v>0</v>
      </c>
      <c r="AM2738" s="14">
        <f t="shared" si="16415"/>
        <v>0</v>
      </c>
      <c r="AN2738" s="14">
        <f t="shared" si="16415"/>
        <v>0</v>
      </c>
      <c r="AO2738" s="14">
        <f t="shared" si="16415"/>
        <v>0</v>
      </c>
      <c r="AP2738" s="14">
        <f t="shared" si="16415"/>
        <v>0</v>
      </c>
      <c r="AQ2738" s="14">
        <f t="shared" si="16415"/>
        <v>0</v>
      </c>
      <c r="AR2738" s="14">
        <f t="shared" si="16415"/>
        <v>0</v>
      </c>
      <c r="AS2738" s="14">
        <f t="shared" si="16415"/>
        <v>0</v>
      </c>
      <c r="AT2738" s="14">
        <f t="shared" si="16415"/>
        <v>0</v>
      </c>
      <c r="AU2738" s="14">
        <f t="shared" si="16415"/>
        <v>0</v>
      </c>
      <c r="AV2738" s="14">
        <f t="shared" si="16415"/>
        <v>0</v>
      </c>
      <c r="AW2738" s="14">
        <f t="shared" si="16386"/>
        <v>185502.60000000003</v>
      </c>
      <c r="AX2738" s="14">
        <f t="shared" si="16387"/>
        <v>189862.89999999997</v>
      </c>
      <c r="AY2738" s="14">
        <f t="shared" si="16388"/>
        <v>189862.89999999997</v>
      </c>
      <c r="AZ2738" s="14">
        <f>AZ2742+AZ2739</f>
        <v>0</v>
      </c>
      <c r="BA2738" s="14">
        <f t="shared" si="16390"/>
        <v>185502.60000000003</v>
      </c>
      <c r="BB2738" s="14">
        <f t="shared" si="16391"/>
        <v>189862.89999999997</v>
      </c>
      <c r="BC2738" s="14">
        <f t="shared" si="16392"/>
        <v>189862.89999999997</v>
      </c>
      <c r="BD2738" s="14">
        <f t="shared" ref="BD2738:BN2738" si="16416">BD2742+BD2739</f>
        <v>0</v>
      </c>
      <c r="BE2738" s="14">
        <f t="shared" si="16416"/>
        <v>0</v>
      </c>
      <c r="BF2738" s="14">
        <f t="shared" si="16416"/>
        <v>0</v>
      </c>
      <c r="BG2738" s="14">
        <f t="shared" si="16416"/>
        <v>0</v>
      </c>
      <c r="BH2738" s="14">
        <f t="shared" si="16416"/>
        <v>0</v>
      </c>
      <c r="BI2738" s="14">
        <f t="shared" si="16416"/>
        <v>0</v>
      </c>
      <c r="BJ2738" s="14">
        <f t="shared" si="16416"/>
        <v>0</v>
      </c>
      <c r="BK2738" s="14">
        <f t="shared" si="16416"/>
        <v>0</v>
      </c>
      <c r="BL2738" s="14">
        <f t="shared" si="16416"/>
        <v>0</v>
      </c>
      <c r="BM2738" s="14">
        <f t="shared" si="16416"/>
        <v>0</v>
      </c>
      <c r="BN2738" s="14">
        <f t="shared" si="16416"/>
        <v>0</v>
      </c>
      <c r="BO2738" s="14">
        <f t="shared" si="16404"/>
        <v>185502.60000000003</v>
      </c>
      <c r="BP2738" s="14">
        <f t="shared" si="16405"/>
        <v>189862.89999999997</v>
      </c>
      <c r="BQ2738" s="14">
        <f t="shared" si="16406"/>
        <v>189862.89999999997</v>
      </c>
      <c r="BR2738" s="14">
        <f>BR2742+BR2739</f>
        <v>0</v>
      </c>
      <c r="BS2738" s="14">
        <f>BS2742+BS2739</f>
        <v>0</v>
      </c>
      <c r="BT2738" s="14">
        <f>BT2742+BT2739</f>
        <v>0</v>
      </c>
      <c r="BU2738" s="14">
        <f t="shared" si="16410"/>
        <v>185502.60000000003</v>
      </c>
      <c r="BV2738" s="14">
        <f t="shared" si="16411"/>
        <v>189862.89999999997</v>
      </c>
      <c r="BW2738" s="14">
        <f t="shared" si="16412"/>
        <v>189862.89999999997</v>
      </c>
      <c r="BX2738" s="14">
        <f t="shared" ref="BX2738:CF2738" si="16417">BX2742+BX2739</f>
        <v>948.43299999999999</v>
      </c>
      <c r="BY2738" s="14">
        <f t="shared" si="16417"/>
        <v>0</v>
      </c>
      <c r="BZ2738" s="14">
        <f t="shared" si="16417"/>
        <v>0</v>
      </c>
      <c r="CA2738" s="14">
        <f t="shared" si="16417"/>
        <v>0</v>
      </c>
      <c r="CB2738" s="14">
        <f t="shared" si="16417"/>
        <v>0</v>
      </c>
      <c r="CC2738" s="14">
        <f t="shared" si="16417"/>
        <v>0</v>
      </c>
      <c r="CD2738" s="14">
        <f t="shared" si="16417"/>
        <v>0</v>
      </c>
      <c r="CE2738" s="14">
        <f t="shared" si="16417"/>
        <v>0</v>
      </c>
      <c r="CF2738" s="14">
        <f t="shared" si="16417"/>
        <v>0</v>
      </c>
      <c r="CG2738" s="14">
        <f t="shared" si="16344"/>
        <v>186451.03300000002</v>
      </c>
      <c r="CH2738" s="14">
        <f>CH2742+CH2739</f>
        <v>0</v>
      </c>
      <c r="CI2738" s="84">
        <f t="shared" si="16269"/>
        <v>186451.03300000002</v>
      </c>
      <c r="CJ2738" s="14">
        <f t="shared" si="16345"/>
        <v>189862.89999999997</v>
      </c>
      <c r="CK2738" s="52">
        <f>CK2742+CK2739</f>
        <v>0</v>
      </c>
      <c r="CL2738" s="84">
        <f t="shared" si="16270"/>
        <v>189862.89999999997</v>
      </c>
      <c r="CM2738" s="14">
        <f t="shared" si="16346"/>
        <v>189862.89999999997</v>
      </c>
      <c r="CN2738" s="52">
        <f>CN2742+CN2739</f>
        <v>0</v>
      </c>
      <c r="CO2738" s="84">
        <f t="shared" si="16271"/>
        <v>189862.89999999997</v>
      </c>
      <c r="CP2738" s="14">
        <f>CP2742+CP2739</f>
        <v>0</v>
      </c>
      <c r="CQ2738" s="29"/>
      <c r="CR2738" s="29"/>
      <c r="CT2738" s="1"/>
    </row>
    <row r="2739" spans="1:99" ht="15.6" customHeight="1" x14ac:dyDescent="0.3">
      <c r="A2739" s="76" t="s">
        <v>1104</v>
      </c>
      <c r="B2739" s="76" t="s">
        <v>68</v>
      </c>
      <c r="C2739" s="76" t="s">
        <v>68</v>
      </c>
      <c r="D2739" s="76" t="s">
        <v>1127</v>
      </c>
      <c r="E2739" s="76"/>
      <c r="F2739" s="77" t="s">
        <v>57</v>
      </c>
      <c r="G2739" s="14">
        <f t="shared" ref="G2739:L2739" si="16418">G2740+G2741</f>
        <v>84718.700000000012</v>
      </c>
      <c r="H2739" s="14">
        <f t="shared" si="16418"/>
        <v>87133</v>
      </c>
      <c r="I2739" s="14">
        <f t="shared" si="16418"/>
        <v>87133</v>
      </c>
      <c r="J2739" s="14">
        <f t="shared" si="16418"/>
        <v>0</v>
      </c>
      <c r="K2739" s="14">
        <f t="shared" si="16418"/>
        <v>0</v>
      </c>
      <c r="L2739" s="14">
        <f t="shared" si="16418"/>
        <v>0</v>
      </c>
      <c r="M2739" s="14">
        <f t="shared" si="16272"/>
        <v>84718.700000000012</v>
      </c>
      <c r="N2739" s="14">
        <f t="shared" si="16273"/>
        <v>87133</v>
      </c>
      <c r="O2739" s="14">
        <f t="shared" si="16274"/>
        <v>87133</v>
      </c>
      <c r="P2739" s="14">
        <f t="shared" ref="P2739:X2739" si="16419">P2740+P2741</f>
        <v>11958</v>
      </c>
      <c r="Q2739" s="14">
        <f t="shared" si="16419"/>
        <v>0</v>
      </c>
      <c r="R2739" s="14">
        <f t="shared" si="16419"/>
        <v>0</v>
      </c>
      <c r="S2739" s="14">
        <f t="shared" si="16419"/>
        <v>0</v>
      </c>
      <c r="T2739" s="14">
        <f t="shared" si="16419"/>
        <v>14610.4</v>
      </c>
      <c r="U2739" s="14">
        <f t="shared" si="16419"/>
        <v>0</v>
      </c>
      <c r="V2739" s="14">
        <f t="shared" si="16419"/>
        <v>14610.4</v>
      </c>
      <c r="W2739" s="14">
        <f t="shared" si="16419"/>
        <v>0</v>
      </c>
      <c r="X2739" s="14">
        <f t="shared" si="16419"/>
        <v>0</v>
      </c>
      <c r="Y2739" s="14">
        <f t="shared" si="16362"/>
        <v>96676.700000000012</v>
      </c>
      <c r="Z2739" s="14">
        <f t="shared" si="16363"/>
        <v>101743.4</v>
      </c>
      <c r="AA2739" s="14">
        <f t="shared" si="16364"/>
        <v>101743.4</v>
      </c>
      <c r="AB2739" s="14">
        <f>AB2740+AB2741</f>
        <v>0</v>
      </c>
      <c r="AC2739" s="14">
        <f>AC2740+AC2741</f>
        <v>0</v>
      </c>
      <c r="AD2739" s="14">
        <f>AD2740+AD2741</f>
        <v>0</v>
      </c>
      <c r="AE2739" s="14">
        <f t="shared" si="16368"/>
        <v>96676.700000000012</v>
      </c>
      <c r="AF2739" s="14">
        <f t="shared" si="16369"/>
        <v>101743.4</v>
      </c>
      <c r="AG2739" s="14">
        <f t="shared" si="16370"/>
        <v>101743.4</v>
      </c>
      <c r="AH2739" s="14">
        <f t="shared" ref="AH2739:AV2739" si="16420">AH2740+AH2741</f>
        <v>0</v>
      </c>
      <c r="AI2739" s="14">
        <f t="shared" si="16420"/>
        <v>0</v>
      </c>
      <c r="AJ2739" s="14">
        <f t="shared" si="16420"/>
        <v>0</v>
      </c>
      <c r="AK2739" s="14">
        <f t="shared" si="16420"/>
        <v>0</v>
      </c>
      <c r="AL2739" s="14">
        <f t="shared" si="16420"/>
        <v>0</v>
      </c>
      <c r="AM2739" s="14">
        <f t="shared" si="16420"/>
        <v>0</v>
      </c>
      <c r="AN2739" s="14">
        <f t="shared" si="16420"/>
        <v>0</v>
      </c>
      <c r="AO2739" s="14">
        <f t="shared" si="16420"/>
        <v>0</v>
      </c>
      <c r="AP2739" s="14">
        <f t="shared" si="16420"/>
        <v>0</v>
      </c>
      <c r="AQ2739" s="14">
        <f t="shared" si="16420"/>
        <v>0</v>
      </c>
      <c r="AR2739" s="14">
        <f t="shared" si="16420"/>
        <v>0</v>
      </c>
      <c r="AS2739" s="14">
        <f t="shared" si="16420"/>
        <v>0</v>
      </c>
      <c r="AT2739" s="14">
        <f t="shared" si="16420"/>
        <v>0</v>
      </c>
      <c r="AU2739" s="14">
        <f t="shared" si="16420"/>
        <v>0</v>
      </c>
      <c r="AV2739" s="14">
        <f t="shared" si="16420"/>
        <v>0</v>
      </c>
      <c r="AW2739" s="14">
        <f t="shared" si="16386"/>
        <v>96676.700000000012</v>
      </c>
      <c r="AX2739" s="14">
        <f t="shared" si="16387"/>
        <v>101743.4</v>
      </c>
      <c r="AY2739" s="14">
        <f t="shared" si="16388"/>
        <v>101743.4</v>
      </c>
      <c r="AZ2739" s="14">
        <f>AZ2740+AZ2741</f>
        <v>0</v>
      </c>
      <c r="BA2739" s="14">
        <f t="shared" si="16390"/>
        <v>96676.700000000012</v>
      </c>
      <c r="BB2739" s="14">
        <f t="shared" si="16391"/>
        <v>101743.4</v>
      </c>
      <c r="BC2739" s="14">
        <f t="shared" si="16392"/>
        <v>101743.4</v>
      </c>
      <c r="BD2739" s="14">
        <f t="shared" ref="BD2739:BN2739" si="16421">BD2740+BD2741</f>
        <v>0</v>
      </c>
      <c r="BE2739" s="14">
        <f t="shared" si="16421"/>
        <v>0</v>
      </c>
      <c r="BF2739" s="14">
        <f t="shared" si="16421"/>
        <v>0</v>
      </c>
      <c r="BG2739" s="14">
        <f t="shared" si="16421"/>
        <v>0</v>
      </c>
      <c r="BH2739" s="14">
        <f t="shared" si="16421"/>
        <v>0</v>
      </c>
      <c r="BI2739" s="14">
        <f t="shared" si="16421"/>
        <v>0</v>
      </c>
      <c r="BJ2739" s="14">
        <f t="shared" si="16421"/>
        <v>0</v>
      </c>
      <c r="BK2739" s="14">
        <f t="shared" si="16421"/>
        <v>0</v>
      </c>
      <c r="BL2739" s="14">
        <f t="shared" si="16421"/>
        <v>0</v>
      </c>
      <c r="BM2739" s="14">
        <f t="shared" si="16421"/>
        <v>0</v>
      </c>
      <c r="BN2739" s="14">
        <f t="shared" si="16421"/>
        <v>0</v>
      </c>
      <c r="BO2739" s="14">
        <f t="shared" si="16404"/>
        <v>96676.700000000012</v>
      </c>
      <c r="BP2739" s="14">
        <f t="shared" si="16405"/>
        <v>101743.4</v>
      </c>
      <c r="BQ2739" s="14">
        <f t="shared" si="16406"/>
        <v>101743.4</v>
      </c>
      <c r="BR2739" s="14">
        <f>BR2740+BR2741</f>
        <v>0</v>
      </c>
      <c r="BS2739" s="14">
        <f>BS2740+BS2741</f>
        <v>0</v>
      </c>
      <c r="BT2739" s="14">
        <f>BT2740+BT2741</f>
        <v>0</v>
      </c>
      <c r="BU2739" s="14">
        <f t="shared" si="16410"/>
        <v>96676.700000000012</v>
      </c>
      <c r="BV2739" s="14">
        <f t="shared" si="16411"/>
        <v>101743.4</v>
      </c>
      <c r="BW2739" s="14">
        <f t="shared" si="16412"/>
        <v>101743.4</v>
      </c>
      <c r="BX2739" s="14">
        <f t="shared" ref="BX2739:CF2739" si="16422">BX2740+BX2741</f>
        <v>0</v>
      </c>
      <c r="BY2739" s="14">
        <f t="shared" si="16422"/>
        <v>0</v>
      </c>
      <c r="BZ2739" s="14">
        <f t="shared" si="16422"/>
        <v>0</v>
      </c>
      <c r="CA2739" s="14">
        <f t="shared" si="16422"/>
        <v>0</v>
      </c>
      <c r="CB2739" s="14">
        <f t="shared" si="16422"/>
        <v>0</v>
      </c>
      <c r="CC2739" s="14">
        <f t="shared" si="16422"/>
        <v>0</v>
      </c>
      <c r="CD2739" s="14">
        <f t="shared" si="16422"/>
        <v>0</v>
      </c>
      <c r="CE2739" s="14">
        <f t="shared" si="16422"/>
        <v>0</v>
      </c>
      <c r="CF2739" s="14">
        <f t="shared" si="16422"/>
        <v>0</v>
      </c>
      <c r="CG2739" s="14">
        <f t="shared" si="16344"/>
        <v>96676.700000000012</v>
      </c>
      <c r="CH2739" s="14">
        <f>CH2740+CH2741</f>
        <v>0</v>
      </c>
      <c r="CI2739" s="84">
        <f t="shared" si="16269"/>
        <v>96676.700000000012</v>
      </c>
      <c r="CJ2739" s="14">
        <f t="shared" si="16345"/>
        <v>101743.4</v>
      </c>
      <c r="CK2739" s="52">
        <f>CK2740+CK2741</f>
        <v>0</v>
      </c>
      <c r="CL2739" s="84">
        <f t="shared" si="16270"/>
        <v>101743.4</v>
      </c>
      <c r="CM2739" s="14">
        <f t="shared" si="16346"/>
        <v>101743.4</v>
      </c>
      <c r="CN2739" s="52">
        <f>CN2740+CN2741</f>
        <v>0</v>
      </c>
      <c r="CO2739" s="84">
        <f t="shared" si="16271"/>
        <v>101743.4</v>
      </c>
      <c r="CP2739" s="14">
        <f>CP2740+CP2741</f>
        <v>0</v>
      </c>
      <c r="CQ2739" s="29"/>
      <c r="CR2739" s="29"/>
      <c r="CT2739" s="1"/>
    </row>
    <row r="2740" spans="1:99" ht="78" customHeight="1" x14ac:dyDescent="0.3">
      <c r="A2740" s="76" t="s">
        <v>1104</v>
      </c>
      <c r="B2740" s="76" t="s">
        <v>68</v>
      </c>
      <c r="C2740" s="76" t="s">
        <v>68</v>
      </c>
      <c r="D2740" s="76" t="s">
        <v>1127</v>
      </c>
      <c r="E2740" s="76" t="s">
        <v>58</v>
      </c>
      <c r="F2740" s="77" t="s">
        <v>59</v>
      </c>
      <c r="G2740" s="14">
        <v>78497.100000000006</v>
      </c>
      <c r="H2740" s="14">
        <v>80911.399999999994</v>
      </c>
      <c r="I2740" s="14">
        <v>80911.399999999994</v>
      </c>
      <c r="J2740" s="14"/>
      <c r="K2740" s="14"/>
      <c r="L2740" s="14"/>
      <c r="M2740" s="14">
        <f t="shared" si="16272"/>
        <v>78497.100000000006</v>
      </c>
      <c r="N2740" s="14">
        <f t="shared" si="16273"/>
        <v>80911.399999999994</v>
      </c>
      <c r="O2740" s="14">
        <f t="shared" si="16274"/>
        <v>80911.399999999994</v>
      </c>
      <c r="P2740" s="14">
        <v>11958</v>
      </c>
      <c r="Q2740" s="14"/>
      <c r="R2740" s="14"/>
      <c r="S2740" s="14"/>
      <c r="T2740" s="14">
        <v>14610.4</v>
      </c>
      <c r="U2740" s="14"/>
      <c r="V2740" s="14">
        <v>14610.4</v>
      </c>
      <c r="W2740" s="14"/>
      <c r="X2740" s="14"/>
      <c r="Y2740" s="14">
        <f t="shared" si="16362"/>
        <v>90455.1</v>
      </c>
      <c r="Z2740" s="14">
        <f t="shared" si="16363"/>
        <v>95521.799999999988</v>
      </c>
      <c r="AA2740" s="14">
        <f t="shared" si="16364"/>
        <v>95521.799999999988</v>
      </c>
      <c r="AB2740" s="14"/>
      <c r="AC2740" s="14"/>
      <c r="AD2740" s="14"/>
      <c r="AE2740" s="14">
        <f t="shared" si="16368"/>
        <v>90455.1</v>
      </c>
      <c r="AF2740" s="14">
        <f t="shared" si="16369"/>
        <v>95521.799999999988</v>
      </c>
      <c r="AG2740" s="14">
        <f t="shared" si="16370"/>
        <v>95521.799999999988</v>
      </c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>
        <f t="shared" si="16386"/>
        <v>90455.1</v>
      </c>
      <c r="AX2740" s="14">
        <f t="shared" si="16387"/>
        <v>95521.799999999988</v>
      </c>
      <c r="AY2740" s="14">
        <f t="shared" si="16388"/>
        <v>95521.799999999988</v>
      </c>
      <c r="AZ2740" s="14"/>
      <c r="BA2740" s="14">
        <f t="shared" si="16390"/>
        <v>90455.1</v>
      </c>
      <c r="BB2740" s="14">
        <f t="shared" si="16391"/>
        <v>95521.799999999988</v>
      </c>
      <c r="BC2740" s="14">
        <f t="shared" si="16392"/>
        <v>95521.799999999988</v>
      </c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>
        <f t="shared" si="16404"/>
        <v>90455.1</v>
      </c>
      <c r="BP2740" s="14">
        <f t="shared" si="16405"/>
        <v>95521.799999999988</v>
      </c>
      <c r="BQ2740" s="14">
        <f t="shared" si="16406"/>
        <v>95521.799999999988</v>
      </c>
      <c r="BR2740" s="14"/>
      <c r="BS2740" s="14"/>
      <c r="BT2740" s="14"/>
      <c r="BU2740" s="14">
        <f t="shared" si="16410"/>
        <v>90455.1</v>
      </c>
      <c r="BV2740" s="14">
        <f t="shared" si="16411"/>
        <v>95521.799999999988</v>
      </c>
      <c r="BW2740" s="14">
        <f t="shared" si="16412"/>
        <v>95521.799999999988</v>
      </c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>
        <f t="shared" si="16344"/>
        <v>90455.1</v>
      </c>
      <c r="CH2740" s="14"/>
      <c r="CI2740" s="84">
        <f t="shared" si="16269"/>
        <v>90455.1</v>
      </c>
      <c r="CJ2740" s="14">
        <f t="shared" si="16345"/>
        <v>95521.799999999988</v>
      </c>
      <c r="CK2740" s="52"/>
      <c r="CL2740" s="84">
        <f t="shared" si="16270"/>
        <v>95521.799999999988</v>
      </c>
      <c r="CM2740" s="14">
        <f t="shared" si="16346"/>
        <v>95521.799999999988</v>
      </c>
      <c r="CN2740" s="52"/>
      <c r="CO2740" s="84">
        <f t="shared" si="16271"/>
        <v>95521.799999999988</v>
      </c>
      <c r="CP2740" s="14"/>
      <c r="CQ2740" s="29"/>
      <c r="CR2740" s="29"/>
      <c r="CT2740" s="1"/>
    </row>
    <row r="2741" spans="1:99" ht="31.2" customHeight="1" x14ac:dyDescent="0.3">
      <c r="A2741" s="76" t="s">
        <v>1104</v>
      </c>
      <c r="B2741" s="76" t="s">
        <v>68</v>
      </c>
      <c r="C2741" s="76" t="s">
        <v>68</v>
      </c>
      <c r="D2741" s="76" t="s">
        <v>1127</v>
      </c>
      <c r="E2741" s="76" t="s">
        <v>46</v>
      </c>
      <c r="F2741" s="77" t="s">
        <v>47</v>
      </c>
      <c r="G2741" s="14">
        <v>6221.6</v>
      </c>
      <c r="H2741" s="14">
        <v>6221.6</v>
      </c>
      <c r="I2741" s="14">
        <v>6221.6</v>
      </c>
      <c r="J2741" s="14"/>
      <c r="K2741" s="14"/>
      <c r="L2741" s="14"/>
      <c r="M2741" s="14">
        <f t="shared" si="16272"/>
        <v>6221.6</v>
      </c>
      <c r="N2741" s="14">
        <f t="shared" si="16273"/>
        <v>6221.6</v>
      </c>
      <c r="O2741" s="14">
        <f t="shared" si="16274"/>
        <v>6221.6</v>
      </c>
      <c r="P2741" s="14"/>
      <c r="Q2741" s="14"/>
      <c r="R2741" s="14"/>
      <c r="S2741" s="14"/>
      <c r="T2741" s="14"/>
      <c r="U2741" s="14"/>
      <c r="V2741" s="14"/>
      <c r="W2741" s="14"/>
      <c r="X2741" s="14"/>
      <c r="Y2741" s="14">
        <f t="shared" si="16362"/>
        <v>6221.6</v>
      </c>
      <c r="Z2741" s="14">
        <f t="shared" si="16363"/>
        <v>6221.6</v>
      </c>
      <c r="AA2741" s="14">
        <f t="shared" si="16364"/>
        <v>6221.6</v>
      </c>
      <c r="AB2741" s="14"/>
      <c r="AC2741" s="14"/>
      <c r="AD2741" s="14"/>
      <c r="AE2741" s="14">
        <f t="shared" si="16368"/>
        <v>6221.6</v>
      </c>
      <c r="AF2741" s="14">
        <f t="shared" si="16369"/>
        <v>6221.6</v>
      </c>
      <c r="AG2741" s="14">
        <f t="shared" si="16370"/>
        <v>6221.6</v>
      </c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>
        <f t="shared" si="16386"/>
        <v>6221.6</v>
      </c>
      <c r="AX2741" s="14">
        <f t="shared" si="16387"/>
        <v>6221.6</v>
      </c>
      <c r="AY2741" s="14">
        <f t="shared" si="16388"/>
        <v>6221.6</v>
      </c>
      <c r="AZ2741" s="14"/>
      <c r="BA2741" s="14">
        <f t="shared" si="16390"/>
        <v>6221.6</v>
      </c>
      <c r="BB2741" s="14">
        <f t="shared" si="16391"/>
        <v>6221.6</v>
      </c>
      <c r="BC2741" s="14">
        <f t="shared" si="16392"/>
        <v>6221.6</v>
      </c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>
        <f t="shared" si="16404"/>
        <v>6221.6</v>
      </c>
      <c r="BP2741" s="14">
        <f t="shared" si="16405"/>
        <v>6221.6</v>
      </c>
      <c r="BQ2741" s="14">
        <f t="shared" si="16406"/>
        <v>6221.6</v>
      </c>
      <c r="BR2741" s="14"/>
      <c r="BS2741" s="14"/>
      <c r="BT2741" s="14"/>
      <c r="BU2741" s="14">
        <f t="shared" si="16410"/>
        <v>6221.6</v>
      </c>
      <c r="BV2741" s="14">
        <f t="shared" si="16411"/>
        <v>6221.6</v>
      </c>
      <c r="BW2741" s="14">
        <f t="shared" si="16412"/>
        <v>6221.6</v>
      </c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>
        <f t="shared" si="16344"/>
        <v>6221.6</v>
      </c>
      <c r="CH2741" s="14"/>
      <c r="CI2741" s="84">
        <f t="shared" si="16269"/>
        <v>6221.6</v>
      </c>
      <c r="CJ2741" s="14">
        <f t="shared" si="16345"/>
        <v>6221.6</v>
      </c>
      <c r="CK2741" s="52"/>
      <c r="CL2741" s="84">
        <f t="shared" si="16270"/>
        <v>6221.6</v>
      </c>
      <c r="CM2741" s="14">
        <f t="shared" si="16346"/>
        <v>6221.6</v>
      </c>
      <c r="CN2741" s="52"/>
      <c r="CO2741" s="84">
        <f t="shared" si="16271"/>
        <v>6221.6</v>
      </c>
      <c r="CP2741" s="14"/>
      <c r="CQ2741" s="29"/>
      <c r="CR2741" s="29"/>
      <c r="CT2741" s="1"/>
    </row>
    <row r="2742" spans="1:99" ht="46.8" customHeight="1" x14ac:dyDescent="0.3">
      <c r="A2742" s="76" t="s">
        <v>1104</v>
      </c>
      <c r="B2742" s="76" t="s">
        <v>68</v>
      </c>
      <c r="C2742" s="76" t="s">
        <v>68</v>
      </c>
      <c r="D2742" s="76" t="s">
        <v>1128</v>
      </c>
      <c r="E2742" s="88"/>
      <c r="F2742" s="77" t="s">
        <v>61</v>
      </c>
      <c r="G2742" s="14">
        <f t="shared" ref="G2742:L2742" si="16423">G2743+G2744+G2745</f>
        <v>79678.2</v>
      </c>
      <c r="H2742" s="14">
        <f t="shared" si="16423"/>
        <v>76992.599999999991</v>
      </c>
      <c r="I2742" s="14">
        <f t="shared" si="16423"/>
        <v>76992.599999999991</v>
      </c>
      <c r="J2742" s="14">
        <f t="shared" si="16423"/>
        <v>0</v>
      </c>
      <c r="K2742" s="14">
        <f t="shared" si="16423"/>
        <v>0</v>
      </c>
      <c r="L2742" s="14">
        <f t="shared" si="16423"/>
        <v>0</v>
      </c>
      <c r="M2742" s="14">
        <f t="shared" si="16272"/>
        <v>79678.2</v>
      </c>
      <c r="N2742" s="14">
        <f t="shared" si="16273"/>
        <v>76992.599999999991</v>
      </c>
      <c r="O2742" s="14">
        <f t="shared" si="16274"/>
        <v>76992.599999999991</v>
      </c>
      <c r="P2742" s="14">
        <f t="shared" ref="P2742:X2742" si="16424">P2743+P2744+P2745</f>
        <v>9147.7000000000007</v>
      </c>
      <c r="Q2742" s="14">
        <f t="shared" si="16424"/>
        <v>0</v>
      </c>
      <c r="R2742" s="14">
        <f t="shared" si="16424"/>
        <v>0</v>
      </c>
      <c r="S2742" s="14">
        <f t="shared" si="16424"/>
        <v>0</v>
      </c>
      <c r="T2742" s="14">
        <f t="shared" si="16424"/>
        <v>11126.9</v>
      </c>
      <c r="U2742" s="14">
        <f t="shared" si="16424"/>
        <v>0</v>
      </c>
      <c r="V2742" s="14">
        <f t="shared" si="16424"/>
        <v>11126.9</v>
      </c>
      <c r="W2742" s="14">
        <f t="shared" si="16424"/>
        <v>0</v>
      </c>
      <c r="X2742" s="14">
        <f t="shared" si="16424"/>
        <v>0</v>
      </c>
      <c r="Y2742" s="14">
        <f t="shared" si="16362"/>
        <v>88825.9</v>
      </c>
      <c r="Z2742" s="14">
        <f t="shared" si="16363"/>
        <v>88119.499999999985</v>
      </c>
      <c r="AA2742" s="14">
        <f t="shared" si="16364"/>
        <v>88119.499999999985</v>
      </c>
      <c r="AB2742" s="14">
        <f>AB2743+AB2744+AB2745</f>
        <v>0</v>
      </c>
      <c r="AC2742" s="14">
        <f>AC2743+AC2744+AC2745</f>
        <v>0</v>
      </c>
      <c r="AD2742" s="14">
        <f>AD2743+AD2744+AD2745</f>
        <v>0</v>
      </c>
      <c r="AE2742" s="14">
        <f t="shared" si="16368"/>
        <v>88825.9</v>
      </c>
      <c r="AF2742" s="14">
        <f t="shared" si="16369"/>
        <v>88119.499999999985</v>
      </c>
      <c r="AG2742" s="14">
        <f t="shared" si="16370"/>
        <v>88119.499999999985</v>
      </c>
      <c r="AH2742" s="14">
        <f t="shared" ref="AH2742:AV2742" si="16425">AH2743+AH2744+AH2745</f>
        <v>0</v>
      </c>
      <c r="AI2742" s="14">
        <f t="shared" si="16425"/>
        <v>0</v>
      </c>
      <c r="AJ2742" s="14">
        <f t="shared" si="16425"/>
        <v>0</v>
      </c>
      <c r="AK2742" s="14">
        <f t="shared" si="16425"/>
        <v>0</v>
      </c>
      <c r="AL2742" s="14">
        <f t="shared" si="16425"/>
        <v>0</v>
      </c>
      <c r="AM2742" s="14">
        <f t="shared" si="16425"/>
        <v>0</v>
      </c>
      <c r="AN2742" s="14">
        <f t="shared" si="16425"/>
        <v>0</v>
      </c>
      <c r="AO2742" s="14">
        <f t="shared" si="16425"/>
        <v>0</v>
      </c>
      <c r="AP2742" s="14">
        <f t="shared" si="16425"/>
        <v>0</v>
      </c>
      <c r="AQ2742" s="14">
        <f t="shared" si="16425"/>
        <v>0</v>
      </c>
      <c r="AR2742" s="14">
        <f t="shared" si="16425"/>
        <v>0</v>
      </c>
      <c r="AS2742" s="14">
        <f t="shared" si="16425"/>
        <v>0</v>
      </c>
      <c r="AT2742" s="14">
        <f t="shared" si="16425"/>
        <v>0</v>
      </c>
      <c r="AU2742" s="14">
        <f t="shared" si="16425"/>
        <v>0</v>
      </c>
      <c r="AV2742" s="14">
        <f t="shared" si="16425"/>
        <v>0</v>
      </c>
      <c r="AW2742" s="14">
        <f t="shared" si="16386"/>
        <v>88825.9</v>
      </c>
      <c r="AX2742" s="14">
        <f t="shared" si="16387"/>
        <v>88119.499999999985</v>
      </c>
      <c r="AY2742" s="14">
        <f t="shared" si="16388"/>
        <v>88119.499999999985</v>
      </c>
      <c r="AZ2742" s="14">
        <f>AZ2743+AZ2744+AZ2745</f>
        <v>0</v>
      </c>
      <c r="BA2742" s="14">
        <f t="shared" si="16390"/>
        <v>88825.9</v>
      </c>
      <c r="BB2742" s="14">
        <f t="shared" si="16391"/>
        <v>88119.499999999985</v>
      </c>
      <c r="BC2742" s="14">
        <f t="shared" si="16392"/>
        <v>88119.499999999985</v>
      </c>
      <c r="BD2742" s="14">
        <f t="shared" ref="BD2742:BN2742" si="16426">BD2743+BD2744+BD2745</f>
        <v>0</v>
      </c>
      <c r="BE2742" s="14">
        <f t="shared" si="16426"/>
        <v>0</v>
      </c>
      <c r="BF2742" s="14">
        <f t="shared" si="16426"/>
        <v>0</v>
      </c>
      <c r="BG2742" s="14">
        <f t="shared" si="16426"/>
        <v>0</v>
      </c>
      <c r="BH2742" s="14">
        <f t="shared" si="16426"/>
        <v>0</v>
      </c>
      <c r="BI2742" s="14">
        <f t="shared" si="16426"/>
        <v>0</v>
      </c>
      <c r="BJ2742" s="14">
        <f t="shared" si="16426"/>
        <v>0</v>
      </c>
      <c r="BK2742" s="14">
        <f t="shared" si="16426"/>
        <v>0</v>
      </c>
      <c r="BL2742" s="14">
        <f t="shared" si="16426"/>
        <v>0</v>
      </c>
      <c r="BM2742" s="14">
        <f t="shared" si="16426"/>
        <v>0</v>
      </c>
      <c r="BN2742" s="14">
        <f t="shared" si="16426"/>
        <v>0</v>
      </c>
      <c r="BO2742" s="14">
        <f t="shared" si="16404"/>
        <v>88825.9</v>
      </c>
      <c r="BP2742" s="14">
        <f t="shared" si="16405"/>
        <v>88119.499999999985</v>
      </c>
      <c r="BQ2742" s="14">
        <f t="shared" si="16406"/>
        <v>88119.499999999985</v>
      </c>
      <c r="BR2742" s="14">
        <f>BR2743+BR2744+BR2745</f>
        <v>0</v>
      </c>
      <c r="BS2742" s="14">
        <f>BS2743+BS2744+BS2745</f>
        <v>0</v>
      </c>
      <c r="BT2742" s="14">
        <f>BT2743+BT2744+BT2745</f>
        <v>0</v>
      </c>
      <c r="BU2742" s="14">
        <f t="shared" si="16410"/>
        <v>88825.9</v>
      </c>
      <c r="BV2742" s="14">
        <f t="shared" si="16411"/>
        <v>88119.499999999985</v>
      </c>
      <c r="BW2742" s="14">
        <f t="shared" si="16412"/>
        <v>88119.499999999985</v>
      </c>
      <c r="BX2742" s="14">
        <f t="shared" ref="BX2742:CF2742" si="16427">BX2743+BX2744+BX2745</f>
        <v>948.43299999999999</v>
      </c>
      <c r="BY2742" s="14">
        <f t="shared" si="16427"/>
        <v>0</v>
      </c>
      <c r="BZ2742" s="14">
        <f t="shared" si="16427"/>
        <v>0</v>
      </c>
      <c r="CA2742" s="14">
        <f t="shared" si="16427"/>
        <v>0</v>
      </c>
      <c r="CB2742" s="14">
        <f t="shared" si="16427"/>
        <v>0</v>
      </c>
      <c r="CC2742" s="14">
        <f t="shared" si="16427"/>
        <v>0</v>
      </c>
      <c r="CD2742" s="14">
        <f t="shared" si="16427"/>
        <v>0</v>
      </c>
      <c r="CE2742" s="14">
        <f t="shared" si="16427"/>
        <v>0</v>
      </c>
      <c r="CF2742" s="14">
        <f t="shared" si="16427"/>
        <v>0</v>
      </c>
      <c r="CG2742" s="14">
        <f t="shared" si="16344"/>
        <v>89774.332999999999</v>
      </c>
      <c r="CH2742" s="14">
        <f>CH2743+CH2744+CH2745</f>
        <v>0</v>
      </c>
      <c r="CI2742" s="84">
        <f t="shared" si="16269"/>
        <v>89774.332999999999</v>
      </c>
      <c r="CJ2742" s="14">
        <f t="shared" si="16345"/>
        <v>88119.499999999985</v>
      </c>
      <c r="CK2742" s="52">
        <f>CK2743+CK2744+CK2745</f>
        <v>0</v>
      </c>
      <c r="CL2742" s="84">
        <f t="shared" si="16270"/>
        <v>88119.499999999985</v>
      </c>
      <c r="CM2742" s="14">
        <f t="shared" si="16346"/>
        <v>88119.499999999985</v>
      </c>
      <c r="CN2742" s="52">
        <f>CN2743+CN2744+CN2745</f>
        <v>0</v>
      </c>
      <c r="CO2742" s="84">
        <f t="shared" si="16271"/>
        <v>88119.499999999985</v>
      </c>
      <c r="CP2742" s="14">
        <f>CP2743+CP2744+CP2745</f>
        <v>0</v>
      </c>
      <c r="CQ2742" s="29"/>
      <c r="CR2742" s="29"/>
      <c r="CT2742" s="1"/>
    </row>
    <row r="2743" spans="1:99" ht="78" customHeight="1" x14ac:dyDescent="0.3">
      <c r="A2743" s="76" t="s">
        <v>1104</v>
      </c>
      <c r="B2743" s="76" t="s">
        <v>68</v>
      </c>
      <c r="C2743" s="76" t="s">
        <v>68</v>
      </c>
      <c r="D2743" s="76" t="s">
        <v>1128</v>
      </c>
      <c r="E2743" s="76" t="s">
        <v>58</v>
      </c>
      <c r="F2743" s="77" t="s">
        <v>59</v>
      </c>
      <c r="G2743" s="14">
        <v>67145.3</v>
      </c>
      <c r="H2743" s="14">
        <v>69209.7</v>
      </c>
      <c r="I2743" s="14">
        <v>69209.7</v>
      </c>
      <c r="J2743" s="14"/>
      <c r="K2743" s="14"/>
      <c r="L2743" s="14"/>
      <c r="M2743" s="14">
        <f t="shared" si="16272"/>
        <v>67145.3</v>
      </c>
      <c r="N2743" s="14">
        <f t="shared" si="16273"/>
        <v>69209.7</v>
      </c>
      <c r="O2743" s="14">
        <f t="shared" si="16274"/>
        <v>69209.7</v>
      </c>
      <c r="P2743" s="14">
        <v>9147.7000000000007</v>
      </c>
      <c r="Q2743" s="14"/>
      <c r="R2743" s="14"/>
      <c r="S2743" s="14"/>
      <c r="T2743" s="14">
        <v>11126.9</v>
      </c>
      <c r="U2743" s="14"/>
      <c r="V2743" s="14">
        <v>11126.9</v>
      </c>
      <c r="W2743" s="14"/>
      <c r="X2743" s="14"/>
      <c r="Y2743" s="14">
        <f t="shared" si="16362"/>
        <v>76293</v>
      </c>
      <c r="Z2743" s="14">
        <f t="shared" si="16363"/>
        <v>80336.599999999991</v>
      </c>
      <c r="AA2743" s="14">
        <f t="shared" si="16364"/>
        <v>80336.599999999991</v>
      </c>
      <c r="AB2743" s="14"/>
      <c r="AC2743" s="14"/>
      <c r="AD2743" s="14"/>
      <c r="AE2743" s="14">
        <f t="shared" si="16368"/>
        <v>76293</v>
      </c>
      <c r="AF2743" s="14">
        <f t="shared" si="16369"/>
        <v>80336.599999999991</v>
      </c>
      <c r="AG2743" s="14">
        <f t="shared" si="16370"/>
        <v>80336.599999999991</v>
      </c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>
        <f t="shared" si="16386"/>
        <v>76293</v>
      </c>
      <c r="AX2743" s="14">
        <f t="shared" si="16387"/>
        <v>80336.599999999991</v>
      </c>
      <c r="AY2743" s="14">
        <f t="shared" si="16388"/>
        <v>80336.599999999991</v>
      </c>
      <c r="AZ2743" s="14"/>
      <c r="BA2743" s="14">
        <f t="shared" si="16390"/>
        <v>76293</v>
      </c>
      <c r="BB2743" s="14">
        <f t="shared" si="16391"/>
        <v>80336.599999999991</v>
      </c>
      <c r="BC2743" s="14">
        <f t="shared" si="16392"/>
        <v>80336.599999999991</v>
      </c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>
        <f t="shared" si="16404"/>
        <v>76293</v>
      </c>
      <c r="BP2743" s="14">
        <f t="shared" si="16405"/>
        <v>80336.599999999991</v>
      </c>
      <c r="BQ2743" s="14">
        <f t="shared" si="16406"/>
        <v>80336.599999999991</v>
      </c>
      <c r="BR2743" s="14"/>
      <c r="BS2743" s="14"/>
      <c r="BT2743" s="14"/>
      <c r="BU2743" s="14">
        <f t="shared" si="16410"/>
        <v>76293</v>
      </c>
      <c r="BV2743" s="14">
        <f t="shared" si="16411"/>
        <v>80336.599999999991</v>
      </c>
      <c r="BW2743" s="14">
        <f t="shared" si="16412"/>
        <v>80336.599999999991</v>
      </c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>
        <f t="shared" si="16344"/>
        <v>76293</v>
      </c>
      <c r="CH2743" s="14"/>
      <c r="CI2743" s="84">
        <f t="shared" si="16269"/>
        <v>76293</v>
      </c>
      <c r="CJ2743" s="14">
        <f t="shared" si="16345"/>
        <v>80336.599999999991</v>
      </c>
      <c r="CK2743" s="52"/>
      <c r="CL2743" s="84">
        <f t="shared" si="16270"/>
        <v>80336.599999999991</v>
      </c>
      <c r="CM2743" s="14">
        <f t="shared" si="16346"/>
        <v>80336.599999999991</v>
      </c>
      <c r="CN2743" s="52"/>
      <c r="CO2743" s="84">
        <f t="shared" si="16271"/>
        <v>80336.599999999991</v>
      </c>
      <c r="CP2743" s="14"/>
      <c r="CQ2743" s="29"/>
      <c r="CR2743" s="29"/>
      <c r="CT2743" s="1"/>
    </row>
    <row r="2744" spans="1:99" ht="31.2" customHeight="1" x14ac:dyDescent="0.3">
      <c r="A2744" s="76" t="s">
        <v>1104</v>
      </c>
      <c r="B2744" s="76" t="s">
        <v>68</v>
      </c>
      <c r="C2744" s="76" t="s">
        <v>68</v>
      </c>
      <c r="D2744" s="76" t="s">
        <v>1128</v>
      </c>
      <c r="E2744" s="76" t="s">
        <v>46</v>
      </c>
      <c r="F2744" s="77" t="s">
        <v>47</v>
      </c>
      <c r="G2744" s="14">
        <v>12516.7</v>
      </c>
      <c r="H2744" s="14">
        <v>7766.7</v>
      </c>
      <c r="I2744" s="14">
        <v>7766.7</v>
      </c>
      <c r="J2744" s="14"/>
      <c r="K2744" s="14"/>
      <c r="L2744" s="14"/>
      <c r="M2744" s="14">
        <f t="shared" si="16272"/>
        <v>12516.7</v>
      </c>
      <c r="N2744" s="14">
        <f t="shared" si="16273"/>
        <v>7766.7</v>
      </c>
      <c r="O2744" s="14">
        <f t="shared" si="16274"/>
        <v>7766.7</v>
      </c>
      <c r="P2744" s="14"/>
      <c r="Q2744" s="14"/>
      <c r="R2744" s="14"/>
      <c r="S2744" s="14"/>
      <c r="T2744" s="14"/>
      <c r="U2744" s="14"/>
      <c r="V2744" s="14"/>
      <c r="W2744" s="14"/>
      <c r="X2744" s="14"/>
      <c r="Y2744" s="14">
        <f t="shared" si="16362"/>
        <v>12516.7</v>
      </c>
      <c r="Z2744" s="14">
        <f t="shared" si="16363"/>
        <v>7766.7</v>
      </c>
      <c r="AA2744" s="14">
        <f t="shared" si="16364"/>
        <v>7766.7</v>
      </c>
      <c r="AB2744" s="14"/>
      <c r="AC2744" s="14"/>
      <c r="AD2744" s="14"/>
      <c r="AE2744" s="14">
        <f t="shared" si="16368"/>
        <v>12516.7</v>
      </c>
      <c r="AF2744" s="14">
        <f t="shared" si="16369"/>
        <v>7766.7</v>
      </c>
      <c r="AG2744" s="14">
        <f t="shared" si="16370"/>
        <v>7766.7</v>
      </c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>
        <f t="shared" si="16386"/>
        <v>12516.7</v>
      </c>
      <c r="AX2744" s="14">
        <f t="shared" si="16387"/>
        <v>7766.7</v>
      </c>
      <c r="AY2744" s="14">
        <f t="shared" si="16388"/>
        <v>7766.7</v>
      </c>
      <c r="AZ2744" s="14"/>
      <c r="BA2744" s="14">
        <f t="shared" si="16390"/>
        <v>12516.7</v>
      </c>
      <c r="BB2744" s="14">
        <f t="shared" si="16391"/>
        <v>7766.7</v>
      </c>
      <c r="BC2744" s="14">
        <f t="shared" si="16392"/>
        <v>7766.7</v>
      </c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>
        <f t="shared" si="16404"/>
        <v>12516.7</v>
      </c>
      <c r="BP2744" s="14">
        <f t="shared" si="16405"/>
        <v>7766.7</v>
      </c>
      <c r="BQ2744" s="14">
        <f t="shared" si="16406"/>
        <v>7766.7</v>
      </c>
      <c r="BR2744" s="14"/>
      <c r="BS2744" s="14"/>
      <c r="BT2744" s="14"/>
      <c r="BU2744" s="14">
        <f t="shared" si="16410"/>
        <v>12516.7</v>
      </c>
      <c r="BV2744" s="14">
        <f t="shared" si="16411"/>
        <v>7766.7</v>
      </c>
      <c r="BW2744" s="14">
        <f t="shared" si="16412"/>
        <v>7766.7</v>
      </c>
      <c r="BX2744" s="14">
        <v>948.43299999999999</v>
      </c>
      <c r="BY2744" s="14"/>
      <c r="BZ2744" s="14"/>
      <c r="CA2744" s="14"/>
      <c r="CB2744" s="14"/>
      <c r="CC2744" s="14"/>
      <c r="CD2744" s="14"/>
      <c r="CE2744" s="14"/>
      <c r="CF2744" s="14"/>
      <c r="CG2744" s="14">
        <f t="shared" si="16344"/>
        <v>13465.133000000002</v>
      </c>
      <c r="CH2744" s="14"/>
      <c r="CI2744" s="84">
        <f t="shared" si="16269"/>
        <v>13465.133000000002</v>
      </c>
      <c r="CJ2744" s="14">
        <f t="shared" si="16345"/>
        <v>7766.7</v>
      </c>
      <c r="CK2744" s="52"/>
      <c r="CL2744" s="84">
        <f t="shared" si="16270"/>
        <v>7766.7</v>
      </c>
      <c r="CM2744" s="14">
        <f t="shared" si="16346"/>
        <v>7766.7</v>
      </c>
      <c r="CN2744" s="52"/>
      <c r="CO2744" s="84">
        <f t="shared" si="16271"/>
        <v>7766.7</v>
      </c>
      <c r="CP2744" s="14"/>
      <c r="CQ2744" s="29"/>
      <c r="CR2744" s="29"/>
      <c r="CT2744" s="1"/>
    </row>
    <row r="2745" spans="1:99" ht="15.6" customHeight="1" x14ac:dyDescent="0.3">
      <c r="A2745" s="76" t="s">
        <v>1104</v>
      </c>
      <c r="B2745" s="76" t="s">
        <v>68</v>
      </c>
      <c r="C2745" s="76" t="s">
        <v>68</v>
      </c>
      <c r="D2745" s="76" t="s">
        <v>1128</v>
      </c>
      <c r="E2745" s="76" t="s">
        <v>48</v>
      </c>
      <c r="F2745" s="77" t="s">
        <v>49</v>
      </c>
      <c r="G2745" s="14">
        <v>16.2</v>
      </c>
      <c r="H2745" s="14">
        <v>16.2</v>
      </c>
      <c r="I2745" s="14">
        <v>16.2</v>
      </c>
      <c r="J2745" s="14"/>
      <c r="K2745" s="14"/>
      <c r="L2745" s="14"/>
      <c r="M2745" s="14">
        <f t="shared" si="16272"/>
        <v>16.2</v>
      </c>
      <c r="N2745" s="14">
        <f t="shared" si="16273"/>
        <v>16.2</v>
      </c>
      <c r="O2745" s="14">
        <f t="shared" si="16274"/>
        <v>16.2</v>
      </c>
      <c r="P2745" s="14"/>
      <c r="Q2745" s="14"/>
      <c r="R2745" s="14"/>
      <c r="S2745" s="14"/>
      <c r="T2745" s="14"/>
      <c r="U2745" s="14"/>
      <c r="V2745" s="14"/>
      <c r="W2745" s="14"/>
      <c r="X2745" s="14"/>
      <c r="Y2745" s="14">
        <f t="shared" si="16362"/>
        <v>16.2</v>
      </c>
      <c r="Z2745" s="14">
        <f t="shared" si="16363"/>
        <v>16.2</v>
      </c>
      <c r="AA2745" s="14">
        <f t="shared" si="16364"/>
        <v>16.2</v>
      </c>
      <c r="AB2745" s="14"/>
      <c r="AC2745" s="14"/>
      <c r="AD2745" s="14"/>
      <c r="AE2745" s="14">
        <f t="shared" si="16368"/>
        <v>16.2</v>
      </c>
      <c r="AF2745" s="14">
        <f t="shared" si="16369"/>
        <v>16.2</v>
      </c>
      <c r="AG2745" s="14">
        <f t="shared" si="16370"/>
        <v>16.2</v>
      </c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>
        <f t="shared" si="16386"/>
        <v>16.2</v>
      </c>
      <c r="AX2745" s="14">
        <f t="shared" si="16387"/>
        <v>16.2</v>
      </c>
      <c r="AY2745" s="14">
        <f t="shared" si="16388"/>
        <v>16.2</v>
      </c>
      <c r="AZ2745" s="14"/>
      <c r="BA2745" s="14">
        <f t="shared" si="16390"/>
        <v>16.2</v>
      </c>
      <c r="BB2745" s="14">
        <f t="shared" si="16391"/>
        <v>16.2</v>
      </c>
      <c r="BC2745" s="14">
        <f t="shared" si="16392"/>
        <v>16.2</v>
      </c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>
        <f t="shared" si="16404"/>
        <v>16.2</v>
      </c>
      <c r="BP2745" s="14">
        <f t="shared" si="16405"/>
        <v>16.2</v>
      </c>
      <c r="BQ2745" s="14">
        <f t="shared" si="16406"/>
        <v>16.2</v>
      </c>
      <c r="BR2745" s="14"/>
      <c r="BS2745" s="14"/>
      <c r="BT2745" s="14"/>
      <c r="BU2745" s="14">
        <f t="shared" si="16410"/>
        <v>16.2</v>
      </c>
      <c r="BV2745" s="14">
        <f t="shared" si="16411"/>
        <v>16.2</v>
      </c>
      <c r="BW2745" s="14">
        <f t="shared" si="16412"/>
        <v>16.2</v>
      </c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>
        <f t="shared" si="16344"/>
        <v>16.2</v>
      </c>
      <c r="CH2745" s="14"/>
      <c r="CI2745" s="84">
        <f t="shared" si="16269"/>
        <v>16.2</v>
      </c>
      <c r="CJ2745" s="14">
        <f t="shared" si="16345"/>
        <v>16.2</v>
      </c>
      <c r="CK2745" s="52"/>
      <c r="CL2745" s="84">
        <f t="shared" si="16270"/>
        <v>16.2</v>
      </c>
      <c r="CM2745" s="14">
        <f t="shared" si="16346"/>
        <v>16.2</v>
      </c>
      <c r="CN2745" s="52"/>
      <c r="CO2745" s="84">
        <f t="shared" si="16271"/>
        <v>16.2</v>
      </c>
      <c r="CP2745" s="14"/>
      <c r="CQ2745" s="29"/>
      <c r="CR2745" s="29"/>
      <c r="CT2745" s="1"/>
    </row>
    <row r="2746" spans="1:99" s="86" customFormat="1" ht="15.6" customHeight="1" x14ac:dyDescent="0.3">
      <c r="A2746" s="72" t="s">
        <v>1104</v>
      </c>
      <c r="B2746" s="72" t="s">
        <v>303</v>
      </c>
      <c r="C2746" s="72"/>
      <c r="D2746" s="72"/>
      <c r="E2746" s="72"/>
      <c r="F2746" s="73" t="s">
        <v>304</v>
      </c>
      <c r="G2746" s="20">
        <f t="shared" ref="G2746:L2746" si="16428">G2747+G2755</f>
        <v>648186.9</v>
      </c>
      <c r="H2746" s="20">
        <f t="shared" si="16428"/>
        <v>714514</v>
      </c>
      <c r="I2746" s="20">
        <f t="shared" si="16428"/>
        <v>804660.5</v>
      </c>
      <c r="J2746" s="20">
        <f t="shared" si="16428"/>
        <v>0</v>
      </c>
      <c r="K2746" s="20">
        <f t="shared" si="16428"/>
        <v>0</v>
      </c>
      <c r="L2746" s="20">
        <f t="shared" si="16428"/>
        <v>0</v>
      </c>
      <c r="M2746" s="20">
        <f t="shared" si="16272"/>
        <v>648186.9</v>
      </c>
      <c r="N2746" s="20">
        <f t="shared" si="16273"/>
        <v>714514</v>
      </c>
      <c r="O2746" s="20">
        <f t="shared" si="16274"/>
        <v>804660.5</v>
      </c>
      <c r="P2746" s="20">
        <f t="shared" ref="P2746:X2746" si="16429">P2747+P2755</f>
        <v>0</v>
      </c>
      <c r="Q2746" s="20">
        <f t="shared" si="16429"/>
        <v>0</v>
      </c>
      <c r="R2746" s="20">
        <f t="shared" si="16429"/>
        <v>0</v>
      </c>
      <c r="S2746" s="20">
        <f t="shared" si="16429"/>
        <v>0</v>
      </c>
      <c r="T2746" s="20">
        <f t="shared" si="16429"/>
        <v>0</v>
      </c>
      <c r="U2746" s="20">
        <f t="shared" si="16429"/>
        <v>0</v>
      </c>
      <c r="V2746" s="20">
        <f t="shared" si="16429"/>
        <v>0</v>
      </c>
      <c r="W2746" s="20">
        <f t="shared" si="16429"/>
        <v>0</v>
      </c>
      <c r="X2746" s="20">
        <f t="shared" si="16429"/>
        <v>0</v>
      </c>
      <c r="Y2746" s="20">
        <f t="shared" si="16362"/>
        <v>648186.9</v>
      </c>
      <c r="Z2746" s="20">
        <f t="shared" si="16363"/>
        <v>714514</v>
      </c>
      <c r="AA2746" s="20">
        <f t="shared" si="16364"/>
        <v>804660.5</v>
      </c>
      <c r="AB2746" s="20">
        <f>AB2747+AB2755</f>
        <v>0</v>
      </c>
      <c r="AC2746" s="20">
        <f>AC2747+AC2755</f>
        <v>0</v>
      </c>
      <c r="AD2746" s="20">
        <f>AD2747+AD2755</f>
        <v>0</v>
      </c>
      <c r="AE2746" s="20">
        <f t="shared" si="16368"/>
        <v>648186.9</v>
      </c>
      <c r="AF2746" s="20">
        <f t="shared" si="16369"/>
        <v>714514</v>
      </c>
      <c r="AG2746" s="20">
        <f t="shared" si="16370"/>
        <v>804660.5</v>
      </c>
      <c r="AH2746" s="20">
        <f t="shared" ref="AH2746:AV2746" si="16430">AH2747+AH2755</f>
        <v>0</v>
      </c>
      <c r="AI2746" s="20">
        <f t="shared" si="16430"/>
        <v>0</v>
      </c>
      <c r="AJ2746" s="20">
        <f t="shared" si="16430"/>
        <v>0</v>
      </c>
      <c r="AK2746" s="20">
        <f t="shared" si="16430"/>
        <v>0</v>
      </c>
      <c r="AL2746" s="20">
        <f t="shared" si="16430"/>
        <v>0</v>
      </c>
      <c r="AM2746" s="20">
        <f t="shared" si="16430"/>
        <v>0</v>
      </c>
      <c r="AN2746" s="20">
        <f t="shared" si="16430"/>
        <v>0</v>
      </c>
      <c r="AO2746" s="20">
        <f t="shared" si="16430"/>
        <v>0</v>
      </c>
      <c r="AP2746" s="20">
        <f t="shared" si="16430"/>
        <v>0</v>
      </c>
      <c r="AQ2746" s="20">
        <f t="shared" si="16430"/>
        <v>0</v>
      </c>
      <c r="AR2746" s="20">
        <f t="shared" si="16430"/>
        <v>0</v>
      </c>
      <c r="AS2746" s="20">
        <f t="shared" si="16430"/>
        <v>0</v>
      </c>
      <c r="AT2746" s="20">
        <f t="shared" si="16430"/>
        <v>0</v>
      </c>
      <c r="AU2746" s="20">
        <f t="shared" si="16430"/>
        <v>0</v>
      </c>
      <c r="AV2746" s="20">
        <f t="shared" si="16430"/>
        <v>0</v>
      </c>
      <c r="AW2746" s="20">
        <f t="shared" si="16386"/>
        <v>648186.9</v>
      </c>
      <c r="AX2746" s="20">
        <f t="shared" si="16387"/>
        <v>714514</v>
      </c>
      <c r="AY2746" s="20">
        <f t="shared" si="16388"/>
        <v>804660.5</v>
      </c>
      <c r="AZ2746" s="20">
        <f>AZ2747+AZ2755</f>
        <v>0</v>
      </c>
      <c r="BA2746" s="20">
        <f t="shared" si="16390"/>
        <v>648186.9</v>
      </c>
      <c r="BB2746" s="20">
        <f t="shared" si="16391"/>
        <v>714514</v>
      </c>
      <c r="BC2746" s="20">
        <f t="shared" si="16392"/>
        <v>804660.5</v>
      </c>
      <c r="BD2746" s="20">
        <f t="shared" ref="BD2746:BN2746" si="16431">BD2747+BD2755</f>
        <v>0</v>
      </c>
      <c r="BE2746" s="20">
        <f t="shared" si="16431"/>
        <v>0</v>
      </c>
      <c r="BF2746" s="20">
        <f t="shared" si="16431"/>
        <v>0</v>
      </c>
      <c r="BG2746" s="20">
        <f t="shared" si="16431"/>
        <v>0</v>
      </c>
      <c r="BH2746" s="20">
        <f t="shared" si="16431"/>
        <v>0</v>
      </c>
      <c r="BI2746" s="20">
        <f t="shared" si="16431"/>
        <v>0</v>
      </c>
      <c r="BJ2746" s="20">
        <f t="shared" si="16431"/>
        <v>0</v>
      </c>
      <c r="BK2746" s="20">
        <f t="shared" si="16431"/>
        <v>0</v>
      </c>
      <c r="BL2746" s="20">
        <f t="shared" si="16431"/>
        <v>0</v>
      </c>
      <c r="BM2746" s="20">
        <f t="shared" si="16431"/>
        <v>0</v>
      </c>
      <c r="BN2746" s="20">
        <f t="shared" si="16431"/>
        <v>0</v>
      </c>
      <c r="BO2746" s="20">
        <f t="shared" si="16404"/>
        <v>648186.9</v>
      </c>
      <c r="BP2746" s="20">
        <f t="shared" si="16405"/>
        <v>714514</v>
      </c>
      <c r="BQ2746" s="20">
        <f t="shared" si="16406"/>
        <v>804660.5</v>
      </c>
      <c r="BR2746" s="20">
        <f>BR2747+BR2755</f>
        <v>0</v>
      </c>
      <c r="BS2746" s="20">
        <f>BS2747+BS2755</f>
        <v>0</v>
      </c>
      <c r="BT2746" s="20">
        <f>BT2747+BT2755</f>
        <v>0</v>
      </c>
      <c r="BU2746" s="20">
        <f t="shared" si="16410"/>
        <v>648186.9</v>
      </c>
      <c r="BV2746" s="20">
        <f t="shared" si="16411"/>
        <v>714514</v>
      </c>
      <c r="BW2746" s="20">
        <f t="shared" si="16412"/>
        <v>804660.5</v>
      </c>
      <c r="BX2746" s="20">
        <f t="shared" ref="BX2746:CF2746" si="16432">BX2747+BX2755</f>
        <v>0</v>
      </c>
      <c r="BY2746" s="20">
        <f t="shared" si="16432"/>
        <v>4136.4489999999996</v>
      </c>
      <c r="BZ2746" s="20">
        <f t="shared" si="16432"/>
        <v>0</v>
      </c>
      <c r="CA2746" s="20">
        <f t="shared" si="16432"/>
        <v>0</v>
      </c>
      <c r="CB2746" s="20">
        <f t="shared" si="16432"/>
        <v>0</v>
      </c>
      <c r="CC2746" s="20">
        <f t="shared" si="16432"/>
        <v>0</v>
      </c>
      <c r="CD2746" s="20">
        <f t="shared" si="16432"/>
        <v>0</v>
      </c>
      <c r="CE2746" s="20">
        <f t="shared" si="16432"/>
        <v>0</v>
      </c>
      <c r="CF2746" s="20">
        <f t="shared" si="16432"/>
        <v>0</v>
      </c>
      <c r="CG2746" s="20">
        <f t="shared" si="16344"/>
        <v>652323.34900000005</v>
      </c>
      <c r="CH2746" s="20">
        <f>CH2747+CH2755</f>
        <v>0</v>
      </c>
      <c r="CI2746" s="82">
        <f t="shared" si="16269"/>
        <v>652323.34900000005</v>
      </c>
      <c r="CJ2746" s="20">
        <f t="shared" si="16345"/>
        <v>714514</v>
      </c>
      <c r="CK2746" s="20">
        <f>CK2747+CK2755</f>
        <v>0</v>
      </c>
      <c r="CL2746" s="82">
        <f t="shared" si="16270"/>
        <v>714514</v>
      </c>
      <c r="CM2746" s="20">
        <f t="shared" si="16346"/>
        <v>804660.5</v>
      </c>
      <c r="CN2746" s="20">
        <f>CN2747+CN2755</f>
        <v>0</v>
      </c>
      <c r="CO2746" s="82">
        <f t="shared" si="16271"/>
        <v>804660.5</v>
      </c>
      <c r="CP2746" s="20">
        <f>CP2747+CP2755</f>
        <v>0</v>
      </c>
      <c r="CQ2746" s="21"/>
      <c r="CR2746" s="21"/>
      <c r="CS2746" s="17"/>
      <c r="CT2746" s="17"/>
      <c r="CU2746" s="17"/>
    </row>
    <row r="2747" spans="1:99" s="87" customFormat="1" ht="15.6" customHeight="1" x14ac:dyDescent="0.3">
      <c r="A2747" s="74" t="s">
        <v>1104</v>
      </c>
      <c r="B2747" s="74" t="s">
        <v>303</v>
      </c>
      <c r="C2747" s="74" t="s">
        <v>127</v>
      </c>
      <c r="D2747" s="74"/>
      <c r="E2747" s="74"/>
      <c r="F2747" s="75" t="s">
        <v>398</v>
      </c>
      <c r="G2747" s="25">
        <f t="shared" ref="G2747:G2749" si="16433">G2748</f>
        <v>604873.4</v>
      </c>
      <c r="H2747" s="25">
        <f t="shared" ref="H2747:H2749" si="16434">H2748</f>
        <v>671214.4</v>
      </c>
      <c r="I2747" s="25">
        <f t="shared" ref="I2747:I2749" si="16435">I2748</f>
        <v>760969.8</v>
      </c>
      <c r="J2747" s="25">
        <f t="shared" ref="J2747:J2749" si="16436">J2748</f>
        <v>0</v>
      </c>
      <c r="K2747" s="25">
        <f t="shared" ref="K2747:K2749" si="16437">K2748</f>
        <v>0</v>
      </c>
      <c r="L2747" s="25">
        <f t="shared" ref="L2747:L2749" si="16438">L2748</f>
        <v>0</v>
      </c>
      <c r="M2747" s="25">
        <f t="shared" si="16272"/>
        <v>604873.4</v>
      </c>
      <c r="N2747" s="25">
        <f t="shared" si="16273"/>
        <v>671214.4</v>
      </c>
      <c r="O2747" s="25">
        <f t="shared" si="16274"/>
        <v>760969.8</v>
      </c>
      <c r="P2747" s="25">
        <f t="shared" ref="P2747:P2749" si="16439">P2748</f>
        <v>0</v>
      </c>
      <c r="Q2747" s="25">
        <f t="shared" ref="Q2747:Q2749" si="16440">Q2748</f>
        <v>0</v>
      </c>
      <c r="R2747" s="25">
        <f t="shared" ref="R2747:R2749" si="16441">R2748</f>
        <v>0</v>
      </c>
      <c r="S2747" s="25">
        <f t="shared" ref="S2747:S2749" si="16442">S2748</f>
        <v>0</v>
      </c>
      <c r="T2747" s="25">
        <f t="shared" ref="T2747:T2749" si="16443">T2748</f>
        <v>0</v>
      </c>
      <c r="U2747" s="25">
        <f t="shared" ref="U2747:U2749" si="16444">U2748</f>
        <v>0</v>
      </c>
      <c r="V2747" s="25">
        <f t="shared" ref="V2747:V2749" si="16445">V2748</f>
        <v>0</v>
      </c>
      <c r="W2747" s="25">
        <f t="shared" ref="W2747:W2749" si="16446">W2748</f>
        <v>0</v>
      </c>
      <c r="X2747" s="25">
        <f t="shared" ref="X2747:X2749" si="16447">X2748</f>
        <v>0</v>
      </c>
      <c r="Y2747" s="25">
        <f t="shared" si="16362"/>
        <v>604873.4</v>
      </c>
      <c r="Z2747" s="25">
        <f t="shared" si="16363"/>
        <v>671214.4</v>
      </c>
      <c r="AA2747" s="25">
        <f t="shared" si="16364"/>
        <v>760969.8</v>
      </c>
      <c r="AB2747" s="25">
        <f t="shared" ref="AB2747:AB2749" si="16448">AB2748</f>
        <v>0</v>
      </c>
      <c r="AC2747" s="25">
        <f t="shared" ref="AC2747:AC2749" si="16449">AC2748</f>
        <v>0</v>
      </c>
      <c r="AD2747" s="25">
        <f t="shared" ref="AD2747:AD2749" si="16450">AD2748</f>
        <v>0</v>
      </c>
      <c r="AE2747" s="25">
        <f t="shared" si="16368"/>
        <v>604873.4</v>
      </c>
      <c r="AF2747" s="25">
        <f t="shared" si="16369"/>
        <v>671214.4</v>
      </c>
      <c r="AG2747" s="25">
        <f t="shared" si="16370"/>
        <v>760969.8</v>
      </c>
      <c r="AH2747" s="25">
        <f t="shared" ref="AH2747:AH2749" si="16451">AH2748</f>
        <v>0</v>
      </c>
      <c r="AI2747" s="25">
        <f t="shared" ref="AI2747:AI2749" si="16452">AI2748</f>
        <v>0</v>
      </c>
      <c r="AJ2747" s="25">
        <f t="shared" ref="AJ2747:AJ2749" si="16453">AJ2748</f>
        <v>0</v>
      </c>
      <c r="AK2747" s="25">
        <f t="shared" ref="AK2747:AK2749" si="16454">AK2748</f>
        <v>0</v>
      </c>
      <c r="AL2747" s="25">
        <f t="shared" ref="AL2747:AL2749" si="16455">AL2748</f>
        <v>0</v>
      </c>
      <c r="AM2747" s="25">
        <f t="shared" ref="AM2747:AM2749" si="16456">AM2748</f>
        <v>0</v>
      </c>
      <c r="AN2747" s="25">
        <f t="shared" ref="AN2747:AN2749" si="16457">AN2748</f>
        <v>0</v>
      </c>
      <c r="AO2747" s="25">
        <f t="shared" ref="AO2747:AO2749" si="16458">AO2748</f>
        <v>0</v>
      </c>
      <c r="AP2747" s="25">
        <f t="shared" ref="AP2747:AP2749" si="16459">AP2748</f>
        <v>0</v>
      </c>
      <c r="AQ2747" s="25">
        <f t="shared" ref="AQ2747:AQ2749" si="16460">AQ2748</f>
        <v>0</v>
      </c>
      <c r="AR2747" s="25">
        <f t="shared" ref="AR2747:AR2749" si="16461">AR2748</f>
        <v>0</v>
      </c>
      <c r="AS2747" s="25">
        <f t="shared" ref="AS2747:AS2749" si="16462">AS2748</f>
        <v>0</v>
      </c>
      <c r="AT2747" s="25">
        <f t="shared" ref="AT2747:AT2749" si="16463">AT2748</f>
        <v>0</v>
      </c>
      <c r="AU2747" s="25">
        <f t="shared" ref="AU2747:AU2749" si="16464">AU2748</f>
        <v>0</v>
      </c>
      <c r="AV2747" s="25">
        <f t="shared" ref="AV2747:AV2749" si="16465">AV2748</f>
        <v>0</v>
      </c>
      <c r="AW2747" s="25">
        <f t="shared" si="16386"/>
        <v>604873.4</v>
      </c>
      <c r="AX2747" s="25">
        <f t="shared" si="16387"/>
        <v>671214.4</v>
      </c>
      <c r="AY2747" s="25">
        <f t="shared" si="16388"/>
        <v>760969.8</v>
      </c>
      <c r="AZ2747" s="25">
        <f t="shared" ref="AZ2747:AZ2749" si="16466">AZ2748</f>
        <v>0</v>
      </c>
      <c r="BA2747" s="25">
        <f t="shared" si="16390"/>
        <v>604873.4</v>
      </c>
      <c r="BB2747" s="25">
        <f t="shared" si="16391"/>
        <v>671214.4</v>
      </c>
      <c r="BC2747" s="25">
        <f t="shared" si="16392"/>
        <v>760969.8</v>
      </c>
      <c r="BD2747" s="25">
        <f t="shared" ref="BD2747:BD2749" si="16467">BD2748</f>
        <v>0</v>
      </c>
      <c r="BE2747" s="25">
        <f t="shared" ref="BE2747:BE2749" si="16468">BE2748</f>
        <v>0</v>
      </c>
      <c r="BF2747" s="25">
        <f t="shared" ref="BF2747:BF2749" si="16469">BF2748</f>
        <v>0</v>
      </c>
      <c r="BG2747" s="25">
        <f t="shared" ref="BG2747:BG2749" si="16470">BG2748</f>
        <v>0</v>
      </c>
      <c r="BH2747" s="25">
        <f t="shared" ref="BH2747:BH2749" si="16471">BH2748</f>
        <v>0</v>
      </c>
      <c r="BI2747" s="25">
        <f t="shared" ref="BI2747:BI2749" si="16472">BI2748</f>
        <v>0</v>
      </c>
      <c r="BJ2747" s="25">
        <f t="shared" ref="BJ2747:BJ2749" si="16473">BJ2748</f>
        <v>0</v>
      </c>
      <c r="BK2747" s="25">
        <f t="shared" ref="BK2747:BK2749" si="16474">BK2748</f>
        <v>0</v>
      </c>
      <c r="BL2747" s="25">
        <f t="shared" ref="BL2747:BL2749" si="16475">BL2748</f>
        <v>0</v>
      </c>
      <c r="BM2747" s="25">
        <f t="shared" ref="BM2747:BM2749" si="16476">BM2748</f>
        <v>0</v>
      </c>
      <c r="BN2747" s="25">
        <f t="shared" ref="BN2747:BN2749" si="16477">BN2748</f>
        <v>0</v>
      </c>
      <c r="BO2747" s="25">
        <f t="shared" si="16404"/>
        <v>604873.4</v>
      </c>
      <c r="BP2747" s="25">
        <f t="shared" si="16405"/>
        <v>671214.4</v>
      </c>
      <c r="BQ2747" s="25">
        <f t="shared" si="16406"/>
        <v>760969.8</v>
      </c>
      <c r="BR2747" s="25">
        <f t="shared" ref="BR2747:BR2749" si="16478">BR2748</f>
        <v>0</v>
      </c>
      <c r="BS2747" s="25">
        <f t="shared" ref="BS2747:BS2749" si="16479">BS2748</f>
        <v>0</v>
      </c>
      <c r="BT2747" s="25">
        <f t="shared" ref="BT2747:BT2749" si="16480">BT2748</f>
        <v>0</v>
      </c>
      <c r="BU2747" s="25">
        <f t="shared" si="16410"/>
        <v>604873.4</v>
      </c>
      <c r="BV2747" s="25">
        <f t="shared" si="16411"/>
        <v>671214.4</v>
      </c>
      <c r="BW2747" s="25">
        <f t="shared" si="16412"/>
        <v>760969.8</v>
      </c>
      <c r="BX2747" s="25">
        <f t="shared" ref="BX2747:BX2749" si="16481">BX2748</f>
        <v>0</v>
      </c>
      <c r="BY2747" s="25">
        <f t="shared" ref="BY2747:BY2749" si="16482">BY2748</f>
        <v>0</v>
      </c>
      <c r="BZ2747" s="25">
        <f t="shared" ref="BZ2747:BZ2749" si="16483">BZ2748</f>
        <v>0</v>
      </c>
      <c r="CA2747" s="25">
        <f t="shared" ref="CA2747:CA2749" si="16484">CA2748</f>
        <v>0</v>
      </c>
      <c r="CB2747" s="25">
        <f t="shared" ref="CB2747:CB2749" si="16485">CB2748</f>
        <v>0</v>
      </c>
      <c r="CC2747" s="25">
        <f t="shared" ref="CC2747:CC2749" si="16486">CC2748</f>
        <v>0</v>
      </c>
      <c r="CD2747" s="25">
        <f t="shared" ref="CD2747:CD2749" si="16487">CD2748</f>
        <v>0</v>
      </c>
      <c r="CE2747" s="25">
        <f t="shared" ref="CE2747:CE2749" si="16488">CE2748</f>
        <v>0</v>
      </c>
      <c r="CF2747" s="25">
        <f t="shared" ref="CF2747:CF2749" si="16489">CF2748</f>
        <v>0</v>
      </c>
      <c r="CG2747" s="25">
        <f t="shared" si="16344"/>
        <v>604873.4</v>
      </c>
      <c r="CH2747" s="25">
        <f t="shared" ref="CH2747:CH2749" si="16490">CH2748</f>
        <v>0</v>
      </c>
      <c r="CI2747" s="83">
        <f t="shared" si="16269"/>
        <v>604873.4</v>
      </c>
      <c r="CJ2747" s="25">
        <f t="shared" si="16345"/>
        <v>671214.4</v>
      </c>
      <c r="CK2747" s="25">
        <f t="shared" ref="CK2747:CP2749" si="16491">CK2748</f>
        <v>0</v>
      </c>
      <c r="CL2747" s="83">
        <f t="shared" si="16270"/>
        <v>671214.4</v>
      </c>
      <c r="CM2747" s="25">
        <f t="shared" si="16346"/>
        <v>760969.8</v>
      </c>
      <c r="CN2747" s="25">
        <f t="shared" si="16491"/>
        <v>0</v>
      </c>
      <c r="CO2747" s="83">
        <f t="shared" si="16271"/>
        <v>760969.8</v>
      </c>
      <c r="CP2747" s="25">
        <f t="shared" si="16491"/>
        <v>0</v>
      </c>
      <c r="CQ2747" s="26"/>
      <c r="CR2747" s="26"/>
      <c r="CS2747" s="22"/>
      <c r="CT2747" s="22"/>
      <c r="CU2747" s="22"/>
    </row>
    <row r="2748" spans="1:99" ht="31.2" customHeight="1" x14ac:dyDescent="0.3">
      <c r="A2748" s="76" t="s">
        <v>1104</v>
      </c>
      <c r="B2748" s="76" t="s">
        <v>303</v>
      </c>
      <c r="C2748" s="76" t="s">
        <v>127</v>
      </c>
      <c r="D2748" s="76" t="s">
        <v>594</v>
      </c>
      <c r="E2748" s="88"/>
      <c r="F2748" s="77" t="s">
        <v>595</v>
      </c>
      <c r="G2748" s="14">
        <f t="shared" si="16433"/>
        <v>604873.4</v>
      </c>
      <c r="H2748" s="14">
        <f t="shared" si="16434"/>
        <v>671214.4</v>
      </c>
      <c r="I2748" s="14">
        <f t="shared" si="16435"/>
        <v>760969.8</v>
      </c>
      <c r="J2748" s="14">
        <f t="shared" si="16436"/>
        <v>0</v>
      </c>
      <c r="K2748" s="14">
        <f t="shared" si="16437"/>
        <v>0</v>
      </c>
      <c r="L2748" s="14">
        <f t="shared" si="16438"/>
        <v>0</v>
      </c>
      <c r="M2748" s="14">
        <f t="shared" si="16272"/>
        <v>604873.4</v>
      </c>
      <c r="N2748" s="14">
        <f t="shared" si="16273"/>
        <v>671214.4</v>
      </c>
      <c r="O2748" s="14">
        <f t="shared" si="16274"/>
        <v>760969.8</v>
      </c>
      <c r="P2748" s="14">
        <f t="shared" si="16439"/>
        <v>0</v>
      </c>
      <c r="Q2748" s="14">
        <f t="shared" si="16440"/>
        <v>0</v>
      </c>
      <c r="R2748" s="14">
        <f t="shared" si="16441"/>
        <v>0</v>
      </c>
      <c r="S2748" s="14">
        <f t="shared" si="16442"/>
        <v>0</v>
      </c>
      <c r="T2748" s="14">
        <f t="shared" si="16443"/>
        <v>0</v>
      </c>
      <c r="U2748" s="14">
        <f t="shared" si="16444"/>
        <v>0</v>
      </c>
      <c r="V2748" s="14">
        <f t="shared" si="16445"/>
        <v>0</v>
      </c>
      <c r="W2748" s="14">
        <f t="shared" si="16446"/>
        <v>0</v>
      </c>
      <c r="X2748" s="14">
        <f t="shared" si="16447"/>
        <v>0</v>
      </c>
      <c r="Y2748" s="14">
        <f t="shared" si="16362"/>
        <v>604873.4</v>
      </c>
      <c r="Z2748" s="14">
        <f t="shared" si="16363"/>
        <v>671214.4</v>
      </c>
      <c r="AA2748" s="14">
        <f t="shared" si="16364"/>
        <v>760969.8</v>
      </c>
      <c r="AB2748" s="14">
        <f t="shared" si="16448"/>
        <v>0</v>
      </c>
      <c r="AC2748" s="14">
        <f t="shared" si="16449"/>
        <v>0</v>
      </c>
      <c r="AD2748" s="14">
        <f t="shared" si="16450"/>
        <v>0</v>
      </c>
      <c r="AE2748" s="14">
        <f t="shared" si="16368"/>
        <v>604873.4</v>
      </c>
      <c r="AF2748" s="14">
        <f t="shared" si="16369"/>
        <v>671214.4</v>
      </c>
      <c r="AG2748" s="14">
        <f t="shared" si="16370"/>
        <v>760969.8</v>
      </c>
      <c r="AH2748" s="14">
        <f t="shared" si="16451"/>
        <v>0</v>
      </c>
      <c r="AI2748" s="14">
        <f t="shared" si="16452"/>
        <v>0</v>
      </c>
      <c r="AJ2748" s="14">
        <f t="shared" si="16453"/>
        <v>0</v>
      </c>
      <c r="AK2748" s="14">
        <f t="shared" si="16454"/>
        <v>0</v>
      </c>
      <c r="AL2748" s="14">
        <f t="shared" si="16455"/>
        <v>0</v>
      </c>
      <c r="AM2748" s="14">
        <f t="shared" si="16456"/>
        <v>0</v>
      </c>
      <c r="AN2748" s="14">
        <f t="shared" si="16457"/>
        <v>0</v>
      </c>
      <c r="AO2748" s="14">
        <f t="shared" si="16458"/>
        <v>0</v>
      </c>
      <c r="AP2748" s="14">
        <f t="shared" si="16459"/>
        <v>0</v>
      </c>
      <c r="AQ2748" s="14">
        <f t="shared" si="16460"/>
        <v>0</v>
      </c>
      <c r="AR2748" s="14">
        <f t="shared" si="16461"/>
        <v>0</v>
      </c>
      <c r="AS2748" s="14">
        <f t="shared" si="16462"/>
        <v>0</v>
      </c>
      <c r="AT2748" s="14">
        <f t="shared" si="16463"/>
        <v>0</v>
      </c>
      <c r="AU2748" s="14">
        <f t="shared" si="16464"/>
        <v>0</v>
      </c>
      <c r="AV2748" s="14">
        <f t="shared" si="16465"/>
        <v>0</v>
      </c>
      <c r="AW2748" s="14">
        <f t="shared" si="16386"/>
        <v>604873.4</v>
      </c>
      <c r="AX2748" s="14">
        <f t="shared" si="16387"/>
        <v>671214.4</v>
      </c>
      <c r="AY2748" s="14">
        <f t="shared" si="16388"/>
        <v>760969.8</v>
      </c>
      <c r="AZ2748" s="14">
        <f t="shared" si="16466"/>
        <v>0</v>
      </c>
      <c r="BA2748" s="14">
        <f t="shared" si="16390"/>
        <v>604873.4</v>
      </c>
      <c r="BB2748" s="14">
        <f t="shared" si="16391"/>
        <v>671214.4</v>
      </c>
      <c r="BC2748" s="14">
        <f t="shared" si="16392"/>
        <v>760969.8</v>
      </c>
      <c r="BD2748" s="14">
        <f t="shared" si="16467"/>
        <v>0</v>
      </c>
      <c r="BE2748" s="14">
        <f t="shared" si="16468"/>
        <v>0</v>
      </c>
      <c r="BF2748" s="14">
        <f t="shared" si="16469"/>
        <v>0</v>
      </c>
      <c r="BG2748" s="14">
        <f t="shared" si="16470"/>
        <v>0</v>
      </c>
      <c r="BH2748" s="14">
        <f t="shared" si="16471"/>
        <v>0</v>
      </c>
      <c r="BI2748" s="14">
        <f t="shared" si="16472"/>
        <v>0</v>
      </c>
      <c r="BJ2748" s="14">
        <f t="shared" si="16473"/>
        <v>0</v>
      </c>
      <c r="BK2748" s="14">
        <f t="shared" si="16474"/>
        <v>0</v>
      </c>
      <c r="BL2748" s="14">
        <f t="shared" si="16475"/>
        <v>0</v>
      </c>
      <c r="BM2748" s="14">
        <f t="shared" si="16476"/>
        <v>0</v>
      </c>
      <c r="BN2748" s="14">
        <f t="shared" si="16477"/>
        <v>0</v>
      </c>
      <c r="BO2748" s="14">
        <f t="shared" si="16404"/>
        <v>604873.4</v>
      </c>
      <c r="BP2748" s="14">
        <f t="shared" si="16405"/>
        <v>671214.4</v>
      </c>
      <c r="BQ2748" s="14">
        <f t="shared" si="16406"/>
        <v>760969.8</v>
      </c>
      <c r="BR2748" s="14">
        <f t="shared" si="16478"/>
        <v>0</v>
      </c>
      <c r="BS2748" s="14">
        <f t="shared" si="16479"/>
        <v>0</v>
      </c>
      <c r="BT2748" s="14">
        <f t="shared" si="16480"/>
        <v>0</v>
      </c>
      <c r="BU2748" s="14">
        <f t="shared" si="16410"/>
        <v>604873.4</v>
      </c>
      <c r="BV2748" s="14">
        <f t="shared" si="16411"/>
        <v>671214.4</v>
      </c>
      <c r="BW2748" s="14">
        <f t="shared" si="16412"/>
        <v>760969.8</v>
      </c>
      <c r="BX2748" s="14">
        <f t="shared" si="16481"/>
        <v>0</v>
      </c>
      <c r="BY2748" s="14">
        <f t="shared" si="16482"/>
        <v>0</v>
      </c>
      <c r="BZ2748" s="14">
        <f t="shared" si="16483"/>
        <v>0</v>
      </c>
      <c r="CA2748" s="14">
        <f t="shared" si="16484"/>
        <v>0</v>
      </c>
      <c r="CB2748" s="14">
        <f t="shared" si="16485"/>
        <v>0</v>
      </c>
      <c r="CC2748" s="14">
        <f t="shared" si="16486"/>
        <v>0</v>
      </c>
      <c r="CD2748" s="14">
        <f t="shared" si="16487"/>
        <v>0</v>
      </c>
      <c r="CE2748" s="14">
        <f t="shared" si="16488"/>
        <v>0</v>
      </c>
      <c r="CF2748" s="14">
        <f t="shared" si="16489"/>
        <v>0</v>
      </c>
      <c r="CG2748" s="14">
        <f t="shared" si="16344"/>
        <v>604873.4</v>
      </c>
      <c r="CH2748" s="14">
        <f t="shared" si="16490"/>
        <v>0</v>
      </c>
      <c r="CI2748" s="84">
        <f t="shared" si="16269"/>
        <v>604873.4</v>
      </c>
      <c r="CJ2748" s="14">
        <f t="shared" si="16345"/>
        <v>671214.4</v>
      </c>
      <c r="CK2748" s="52">
        <f t="shared" si="16491"/>
        <v>0</v>
      </c>
      <c r="CL2748" s="84">
        <f t="shared" si="16270"/>
        <v>671214.4</v>
      </c>
      <c r="CM2748" s="14">
        <f t="shared" si="16346"/>
        <v>760969.8</v>
      </c>
      <c r="CN2748" s="52">
        <f t="shared" si="16491"/>
        <v>0</v>
      </c>
      <c r="CO2748" s="84">
        <f t="shared" si="16271"/>
        <v>760969.8</v>
      </c>
      <c r="CP2748" s="14">
        <f t="shared" si="16491"/>
        <v>0</v>
      </c>
      <c r="CQ2748" s="29"/>
      <c r="CR2748" s="29"/>
      <c r="CT2748" s="1"/>
    </row>
    <row r="2749" spans="1:99" ht="15.6" customHeight="1" x14ac:dyDescent="0.3">
      <c r="A2749" s="76" t="s">
        <v>1104</v>
      </c>
      <c r="B2749" s="76" t="s">
        <v>303</v>
      </c>
      <c r="C2749" s="76" t="s">
        <v>127</v>
      </c>
      <c r="D2749" s="76" t="s">
        <v>596</v>
      </c>
      <c r="E2749" s="88"/>
      <c r="F2749" s="77" t="s">
        <v>86</v>
      </c>
      <c r="G2749" s="14">
        <f t="shared" si="16433"/>
        <v>604873.4</v>
      </c>
      <c r="H2749" s="14">
        <f t="shared" si="16434"/>
        <v>671214.4</v>
      </c>
      <c r="I2749" s="14">
        <f t="shared" si="16435"/>
        <v>760969.8</v>
      </c>
      <c r="J2749" s="14">
        <f t="shared" si="16436"/>
        <v>0</v>
      </c>
      <c r="K2749" s="14">
        <f t="shared" si="16437"/>
        <v>0</v>
      </c>
      <c r="L2749" s="14">
        <f t="shared" si="16438"/>
        <v>0</v>
      </c>
      <c r="M2749" s="14">
        <f t="shared" si="16272"/>
        <v>604873.4</v>
      </c>
      <c r="N2749" s="14">
        <f t="shared" si="16273"/>
        <v>671214.4</v>
      </c>
      <c r="O2749" s="14">
        <f t="shared" si="16274"/>
        <v>760969.8</v>
      </c>
      <c r="P2749" s="14">
        <f t="shared" si="16439"/>
        <v>0</v>
      </c>
      <c r="Q2749" s="14">
        <f t="shared" si="16440"/>
        <v>0</v>
      </c>
      <c r="R2749" s="14">
        <f t="shared" si="16441"/>
        <v>0</v>
      </c>
      <c r="S2749" s="14">
        <f t="shared" si="16442"/>
        <v>0</v>
      </c>
      <c r="T2749" s="14">
        <f t="shared" si="16443"/>
        <v>0</v>
      </c>
      <c r="U2749" s="14">
        <f t="shared" si="16444"/>
        <v>0</v>
      </c>
      <c r="V2749" s="14">
        <f t="shared" si="16445"/>
        <v>0</v>
      </c>
      <c r="W2749" s="14">
        <f t="shared" si="16446"/>
        <v>0</v>
      </c>
      <c r="X2749" s="14">
        <f t="shared" si="16447"/>
        <v>0</v>
      </c>
      <c r="Y2749" s="14">
        <f t="shared" si="16362"/>
        <v>604873.4</v>
      </c>
      <c r="Z2749" s="14">
        <f t="shared" si="16363"/>
        <v>671214.4</v>
      </c>
      <c r="AA2749" s="14">
        <f t="shared" si="16364"/>
        <v>760969.8</v>
      </c>
      <c r="AB2749" s="14">
        <f t="shared" si="16448"/>
        <v>0</v>
      </c>
      <c r="AC2749" s="14">
        <f t="shared" si="16449"/>
        <v>0</v>
      </c>
      <c r="AD2749" s="14">
        <f t="shared" si="16450"/>
        <v>0</v>
      </c>
      <c r="AE2749" s="14">
        <f t="shared" si="16368"/>
        <v>604873.4</v>
      </c>
      <c r="AF2749" s="14">
        <f t="shared" si="16369"/>
        <v>671214.4</v>
      </c>
      <c r="AG2749" s="14">
        <f t="shared" si="16370"/>
        <v>760969.8</v>
      </c>
      <c r="AH2749" s="14">
        <f t="shared" si="16451"/>
        <v>0</v>
      </c>
      <c r="AI2749" s="14">
        <f t="shared" si="16452"/>
        <v>0</v>
      </c>
      <c r="AJ2749" s="14">
        <f t="shared" si="16453"/>
        <v>0</v>
      </c>
      <c r="AK2749" s="14">
        <f t="shared" si="16454"/>
        <v>0</v>
      </c>
      <c r="AL2749" s="14">
        <f t="shared" si="16455"/>
        <v>0</v>
      </c>
      <c r="AM2749" s="14">
        <f t="shared" si="16456"/>
        <v>0</v>
      </c>
      <c r="AN2749" s="14">
        <f t="shared" si="16457"/>
        <v>0</v>
      </c>
      <c r="AO2749" s="14">
        <f t="shared" si="16458"/>
        <v>0</v>
      </c>
      <c r="AP2749" s="14">
        <f t="shared" si="16459"/>
        <v>0</v>
      </c>
      <c r="AQ2749" s="14">
        <f t="shared" si="16460"/>
        <v>0</v>
      </c>
      <c r="AR2749" s="14">
        <f t="shared" si="16461"/>
        <v>0</v>
      </c>
      <c r="AS2749" s="14">
        <f t="shared" si="16462"/>
        <v>0</v>
      </c>
      <c r="AT2749" s="14">
        <f t="shared" si="16463"/>
        <v>0</v>
      </c>
      <c r="AU2749" s="14">
        <f t="shared" si="16464"/>
        <v>0</v>
      </c>
      <c r="AV2749" s="14">
        <f t="shared" si="16465"/>
        <v>0</v>
      </c>
      <c r="AW2749" s="14">
        <f t="shared" si="16386"/>
        <v>604873.4</v>
      </c>
      <c r="AX2749" s="14">
        <f t="shared" si="16387"/>
        <v>671214.4</v>
      </c>
      <c r="AY2749" s="14">
        <f t="shared" si="16388"/>
        <v>760969.8</v>
      </c>
      <c r="AZ2749" s="14">
        <f t="shared" si="16466"/>
        <v>0</v>
      </c>
      <c r="BA2749" s="14">
        <f t="shared" si="16390"/>
        <v>604873.4</v>
      </c>
      <c r="BB2749" s="14">
        <f t="shared" si="16391"/>
        <v>671214.4</v>
      </c>
      <c r="BC2749" s="14">
        <f t="shared" si="16392"/>
        <v>760969.8</v>
      </c>
      <c r="BD2749" s="14">
        <f t="shared" si="16467"/>
        <v>0</v>
      </c>
      <c r="BE2749" s="14">
        <f t="shared" si="16468"/>
        <v>0</v>
      </c>
      <c r="BF2749" s="14">
        <f t="shared" si="16469"/>
        <v>0</v>
      </c>
      <c r="BG2749" s="14">
        <f t="shared" si="16470"/>
        <v>0</v>
      </c>
      <c r="BH2749" s="14">
        <f t="shared" si="16471"/>
        <v>0</v>
      </c>
      <c r="BI2749" s="14">
        <f t="shared" si="16472"/>
        <v>0</v>
      </c>
      <c r="BJ2749" s="14">
        <f t="shared" si="16473"/>
        <v>0</v>
      </c>
      <c r="BK2749" s="14">
        <f t="shared" si="16474"/>
        <v>0</v>
      </c>
      <c r="BL2749" s="14">
        <f t="shared" si="16475"/>
        <v>0</v>
      </c>
      <c r="BM2749" s="14">
        <f t="shared" si="16476"/>
        <v>0</v>
      </c>
      <c r="BN2749" s="14">
        <f t="shared" si="16477"/>
        <v>0</v>
      </c>
      <c r="BO2749" s="14">
        <f t="shared" si="16404"/>
        <v>604873.4</v>
      </c>
      <c r="BP2749" s="14">
        <f t="shared" si="16405"/>
        <v>671214.4</v>
      </c>
      <c r="BQ2749" s="14">
        <f t="shared" si="16406"/>
        <v>760969.8</v>
      </c>
      <c r="BR2749" s="14">
        <f t="shared" si="16478"/>
        <v>0</v>
      </c>
      <c r="BS2749" s="14">
        <f t="shared" si="16479"/>
        <v>0</v>
      </c>
      <c r="BT2749" s="14">
        <f t="shared" si="16480"/>
        <v>0</v>
      </c>
      <c r="BU2749" s="14">
        <f t="shared" si="16410"/>
        <v>604873.4</v>
      </c>
      <c r="BV2749" s="14">
        <f t="shared" si="16411"/>
        <v>671214.4</v>
      </c>
      <c r="BW2749" s="14">
        <f t="shared" si="16412"/>
        <v>760969.8</v>
      </c>
      <c r="BX2749" s="14">
        <f t="shared" si="16481"/>
        <v>0</v>
      </c>
      <c r="BY2749" s="14">
        <f t="shared" si="16482"/>
        <v>0</v>
      </c>
      <c r="BZ2749" s="14">
        <f t="shared" si="16483"/>
        <v>0</v>
      </c>
      <c r="CA2749" s="14">
        <f t="shared" si="16484"/>
        <v>0</v>
      </c>
      <c r="CB2749" s="14">
        <f t="shared" si="16485"/>
        <v>0</v>
      </c>
      <c r="CC2749" s="14">
        <f t="shared" si="16486"/>
        <v>0</v>
      </c>
      <c r="CD2749" s="14">
        <f t="shared" si="16487"/>
        <v>0</v>
      </c>
      <c r="CE2749" s="14">
        <f t="shared" si="16488"/>
        <v>0</v>
      </c>
      <c r="CF2749" s="14">
        <f t="shared" si="16489"/>
        <v>0</v>
      </c>
      <c r="CG2749" s="14">
        <f t="shared" si="16344"/>
        <v>604873.4</v>
      </c>
      <c r="CH2749" s="14">
        <f t="shared" si="16490"/>
        <v>0</v>
      </c>
      <c r="CI2749" s="84">
        <f t="shared" si="16269"/>
        <v>604873.4</v>
      </c>
      <c r="CJ2749" s="14">
        <f t="shared" si="16345"/>
        <v>671214.4</v>
      </c>
      <c r="CK2749" s="52">
        <f t="shared" si="16491"/>
        <v>0</v>
      </c>
      <c r="CL2749" s="84">
        <f t="shared" si="16270"/>
        <v>671214.4</v>
      </c>
      <c r="CM2749" s="14">
        <f t="shared" si="16346"/>
        <v>760969.8</v>
      </c>
      <c r="CN2749" s="52">
        <f t="shared" si="16491"/>
        <v>0</v>
      </c>
      <c r="CO2749" s="84">
        <f t="shared" si="16271"/>
        <v>760969.8</v>
      </c>
      <c r="CP2749" s="14">
        <f t="shared" si="16491"/>
        <v>0</v>
      </c>
      <c r="CQ2749" s="29"/>
      <c r="CR2749" s="29"/>
      <c r="CT2749" s="1"/>
    </row>
    <row r="2750" spans="1:99" ht="46.8" customHeight="1" x14ac:dyDescent="0.3">
      <c r="A2750" s="76" t="s">
        <v>1104</v>
      </c>
      <c r="B2750" s="76" t="s">
        <v>303</v>
      </c>
      <c r="C2750" s="76" t="s">
        <v>127</v>
      </c>
      <c r="D2750" s="76" t="s">
        <v>597</v>
      </c>
      <c r="E2750" s="88"/>
      <c r="F2750" s="77" t="s">
        <v>598</v>
      </c>
      <c r="G2750" s="14">
        <f t="shared" ref="G2750:L2750" si="16492">G2751+G2753</f>
        <v>604873.4</v>
      </c>
      <c r="H2750" s="14">
        <f t="shared" si="16492"/>
        <v>671214.4</v>
      </c>
      <c r="I2750" s="14">
        <f t="shared" si="16492"/>
        <v>760969.8</v>
      </c>
      <c r="J2750" s="14">
        <f t="shared" si="16492"/>
        <v>0</v>
      </c>
      <c r="K2750" s="14">
        <f t="shared" si="16492"/>
        <v>0</v>
      </c>
      <c r="L2750" s="14">
        <f t="shared" si="16492"/>
        <v>0</v>
      </c>
      <c r="M2750" s="14">
        <f t="shared" si="16272"/>
        <v>604873.4</v>
      </c>
      <c r="N2750" s="14">
        <f t="shared" si="16273"/>
        <v>671214.4</v>
      </c>
      <c r="O2750" s="14">
        <f t="shared" si="16274"/>
        <v>760969.8</v>
      </c>
      <c r="P2750" s="14">
        <f t="shared" ref="P2750:X2750" si="16493">P2751+P2753</f>
        <v>0</v>
      </c>
      <c r="Q2750" s="14">
        <f t="shared" si="16493"/>
        <v>0</v>
      </c>
      <c r="R2750" s="14">
        <f t="shared" si="16493"/>
        <v>0</v>
      </c>
      <c r="S2750" s="14">
        <f t="shared" si="16493"/>
        <v>0</v>
      </c>
      <c r="T2750" s="14">
        <f t="shared" si="16493"/>
        <v>0</v>
      </c>
      <c r="U2750" s="14">
        <f t="shared" si="16493"/>
        <v>0</v>
      </c>
      <c r="V2750" s="14">
        <f t="shared" si="16493"/>
        <v>0</v>
      </c>
      <c r="W2750" s="14">
        <f t="shared" si="16493"/>
        <v>0</v>
      </c>
      <c r="X2750" s="14">
        <f t="shared" si="16493"/>
        <v>0</v>
      </c>
      <c r="Y2750" s="14">
        <f t="shared" si="16362"/>
        <v>604873.4</v>
      </c>
      <c r="Z2750" s="14">
        <f t="shared" si="16363"/>
        <v>671214.4</v>
      </c>
      <c r="AA2750" s="14">
        <f t="shared" si="16364"/>
        <v>760969.8</v>
      </c>
      <c r="AB2750" s="14">
        <f>AB2751+AB2753</f>
        <v>0</v>
      </c>
      <c r="AC2750" s="14">
        <f>AC2751+AC2753</f>
        <v>0</v>
      </c>
      <c r="AD2750" s="14">
        <f>AD2751+AD2753</f>
        <v>0</v>
      </c>
      <c r="AE2750" s="14">
        <f t="shared" si="16368"/>
        <v>604873.4</v>
      </c>
      <c r="AF2750" s="14">
        <f t="shared" si="16369"/>
        <v>671214.4</v>
      </c>
      <c r="AG2750" s="14">
        <f t="shared" si="16370"/>
        <v>760969.8</v>
      </c>
      <c r="AH2750" s="14">
        <f t="shared" ref="AH2750:AV2750" si="16494">AH2751+AH2753</f>
        <v>0</v>
      </c>
      <c r="AI2750" s="14">
        <f t="shared" si="16494"/>
        <v>0</v>
      </c>
      <c r="AJ2750" s="14">
        <f t="shared" si="16494"/>
        <v>0</v>
      </c>
      <c r="AK2750" s="14">
        <f t="shared" si="16494"/>
        <v>0</v>
      </c>
      <c r="AL2750" s="14">
        <f t="shared" si="16494"/>
        <v>0</v>
      </c>
      <c r="AM2750" s="14">
        <f t="shared" si="16494"/>
        <v>0</v>
      </c>
      <c r="AN2750" s="14">
        <f t="shared" si="16494"/>
        <v>0</v>
      </c>
      <c r="AO2750" s="14">
        <f t="shared" si="16494"/>
        <v>0</v>
      </c>
      <c r="AP2750" s="14">
        <f t="shared" si="16494"/>
        <v>0</v>
      </c>
      <c r="AQ2750" s="14">
        <f t="shared" si="16494"/>
        <v>0</v>
      </c>
      <c r="AR2750" s="14">
        <f t="shared" si="16494"/>
        <v>0</v>
      </c>
      <c r="AS2750" s="14">
        <f t="shared" si="16494"/>
        <v>0</v>
      </c>
      <c r="AT2750" s="14">
        <f t="shared" si="16494"/>
        <v>0</v>
      </c>
      <c r="AU2750" s="14">
        <f t="shared" si="16494"/>
        <v>0</v>
      </c>
      <c r="AV2750" s="14">
        <f t="shared" si="16494"/>
        <v>0</v>
      </c>
      <c r="AW2750" s="14">
        <f t="shared" si="16386"/>
        <v>604873.4</v>
      </c>
      <c r="AX2750" s="14">
        <f t="shared" si="16387"/>
        <v>671214.4</v>
      </c>
      <c r="AY2750" s="14">
        <f t="shared" si="16388"/>
        <v>760969.8</v>
      </c>
      <c r="AZ2750" s="14">
        <f>AZ2751+AZ2753</f>
        <v>0</v>
      </c>
      <c r="BA2750" s="14">
        <f t="shared" si="16390"/>
        <v>604873.4</v>
      </c>
      <c r="BB2750" s="14">
        <f t="shared" si="16391"/>
        <v>671214.4</v>
      </c>
      <c r="BC2750" s="14">
        <f t="shared" si="16392"/>
        <v>760969.8</v>
      </c>
      <c r="BD2750" s="14">
        <f t="shared" ref="BD2750:BN2750" si="16495">BD2751+BD2753</f>
        <v>0</v>
      </c>
      <c r="BE2750" s="14">
        <f t="shared" si="16495"/>
        <v>0</v>
      </c>
      <c r="BF2750" s="14">
        <f t="shared" si="16495"/>
        <v>0</v>
      </c>
      <c r="BG2750" s="14">
        <f t="shared" si="16495"/>
        <v>0</v>
      </c>
      <c r="BH2750" s="14">
        <f t="shared" si="16495"/>
        <v>0</v>
      </c>
      <c r="BI2750" s="14">
        <f t="shared" si="16495"/>
        <v>0</v>
      </c>
      <c r="BJ2750" s="14">
        <f t="shared" si="16495"/>
        <v>0</v>
      </c>
      <c r="BK2750" s="14">
        <f t="shared" si="16495"/>
        <v>0</v>
      </c>
      <c r="BL2750" s="14">
        <f t="shared" si="16495"/>
        <v>0</v>
      </c>
      <c r="BM2750" s="14">
        <f t="shared" si="16495"/>
        <v>0</v>
      </c>
      <c r="BN2750" s="14">
        <f t="shared" si="16495"/>
        <v>0</v>
      </c>
      <c r="BO2750" s="14">
        <f t="shared" si="16404"/>
        <v>604873.4</v>
      </c>
      <c r="BP2750" s="14">
        <f t="shared" si="16405"/>
        <v>671214.4</v>
      </c>
      <c r="BQ2750" s="14">
        <f t="shared" si="16406"/>
        <v>760969.8</v>
      </c>
      <c r="BR2750" s="14">
        <f>BR2751+BR2753</f>
        <v>0</v>
      </c>
      <c r="BS2750" s="14">
        <f>BS2751+BS2753</f>
        <v>0</v>
      </c>
      <c r="BT2750" s="14">
        <f>BT2751+BT2753</f>
        <v>0</v>
      </c>
      <c r="BU2750" s="14">
        <f t="shared" si="16410"/>
        <v>604873.4</v>
      </c>
      <c r="BV2750" s="14">
        <f t="shared" si="16411"/>
        <v>671214.4</v>
      </c>
      <c r="BW2750" s="14">
        <f t="shared" si="16412"/>
        <v>760969.8</v>
      </c>
      <c r="BX2750" s="14">
        <f t="shared" ref="BX2750:CF2750" si="16496">BX2751+BX2753</f>
        <v>0</v>
      </c>
      <c r="BY2750" s="14">
        <f t="shared" si="16496"/>
        <v>0</v>
      </c>
      <c r="BZ2750" s="14">
        <f t="shared" si="16496"/>
        <v>0</v>
      </c>
      <c r="CA2750" s="14">
        <f t="shared" si="16496"/>
        <v>0</v>
      </c>
      <c r="CB2750" s="14">
        <f t="shared" si="16496"/>
        <v>0</v>
      </c>
      <c r="CC2750" s="14">
        <f t="shared" si="16496"/>
        <v>0</v>
      </c>
      <c r="CD2750" s="14">
        <f t="shared" si="16496"/>
        <v>0</v>
      </c>
      <c r="CE2750" s="14">
        <f t="shared" si="16496"/>
        <v>0</v>
      </c>
      <c r="CF2750" s="14">
        <f t="shared" si="16496"/>
        <v>0</v>
      </c>
      <c r="CG2750" s="14">
        <f t="shared" si="16344"/>
        <v>604873.4</v>
      </c>
      <c r="CH2750" s="14">
        <f>CH2751+CH2753</f>
        <v>0</v>
      </c>
      <c r="CI2750" s="84">
        <f t="shared" si="16269"/>
        <v>604873.4</v>
      </c>
      <c r="CJ2750" s="14">
        <f t="shared" si="16345"/>
        <v>671214.4</v>
      </c>
      <c r="CK2750" s="52">
        <f>CK2751+CK2753</f>
        <v>0</v>
      </c>
      <c r="CL2750" s="84">
        <f t="shared" si="16270"/>
        <v>671214.4</v>
      </c>
      <c r="CM2750" s="14">
        <f t="shared" si="16346"/>
        <v>760969.8</v>
      </c>
      <c r="CN2750" s="52">
        <f>CN2751+CN2753</f>
        <v>0</v>
      </c>
      <c r="CO2750" s="84">
        <f t="shared" si="16271"/>
        <v>760969.8</v>
      </c>
      <c r="CP2750" s="14">
        <f>CP2751+CP2753</f>
        <v>0</v>
      </c>
      <c r="CQ2750" s="29"/>
      <c r="CR2750" s="29"/>
      <c r="CT2750" s="1"/>
    </row>
    <row r="2751" spans="1:99" ht="109.2" customHeight="1" x14ac:dyDescent="0.3">
      <c r="A2751" s="76" t="s">
        <v>1104</v>
      </c>
      <c r="B2751" s="76" t="s">
        <v>303</v>
      </c>
      <c r="C2751" s="76" t="s">
        <v>127</v>
      </c>
      <c r="D2751" s="76" t="s">
        <v>1129</v>
      </c>
      <c r="E2751" s="88"/>
      <c r="F2751" s="77" t="s">
        <v>1130</v>
      </c>
      <c r="G2751" s="14">
        <f t="shared" ref="G2751:L2751" si="16497">G2752</f>
        <v>314478.40000000002</v>
      </c>
      <c r="H2751" s="14">
        <f t="shared" si="16497"/>
        <v>379275.5</v>
      </c>
      <c r="I2751" s="14">
        <f t="shared" si="16497"/>
        <v>469030.9</v>
      </c>
      <c r="J2751" s="14">
        <f t="shared" si="16497"/>
        <v>0</v>
      </c>
      <c r="K2751" s="14">
        <f t="shared" si="16497"/>
        <v>0</v>
      </c>
      <c r="L2751" s="14">
        <f t="shared" si="16497"/>
        <v>0</v>
      </c>
      <c r="M2751" s="14">
        <f t="shared" si="16272"/>
        <v>314478.40000000002</v>
      </c>
      <c r="N2751" s="14">
        <f t="shared" si="16273"/>
        <v>379275.5</v>
      </c>
      <c r="O2751" s="14">
        <f t="shared" si="16274"/>
        <v>469030.9</v>
      </c>
      <c r="P2751" s="14">
        <f t="shared" ref="P2751:X2751" si="16498">P2752</f>
        <v>0</v>
      </c>
      <c r="Q2751" s="14">
        <f t="shared" si="16498"/>
        <v>0</v>
      </c>
      <c r="R2751" s="14">
        <f t="shared" si="16498"/>
        <v>0</v>
      </c>
      <c r="S2751" s="14">
        <f t="shared" si="16498"/>
        <v>0</v>
      </c>
      <c r="T2751" s="14">
        <f t="shared" si="16498"/>
        <v>0</v>
      </c>
      <c r="U2751" s="14">
        <f t="shared" si="16498"/>
        <v>0</v>
      </c>
      <c r="V2751" s="14">
        <f t="shared" si="16498"/>
        <v>0</v>
      </c>
      <c r="W2751" s="14">
        <f t="shared" si="16498"/>
        <v>0</v>
      </c>
      <c r="X2751" s="14">
        <f t="shared" si="16498"/>
        <v>0</v>
      </c>
      <c r="Y2751" s="14">
        <f t="shared" si="16362"/>
        <v>314478.40000000002</v>
      </c>
      <c r="Z2751" s="14">
        <f t="shared" si="16363"/>
        <v>379275.5</v>
      </c>
      <c r="AA2751" s="14">
        <f t="shared" si="16364"/>
        <v>469030.9</v>
      </c>
      <c r="AB2751" s="14">
        <f>AB2752</f>
        <v>0</v>
      </c>
      <c r="AC2751" s="14">
        <f>AC2752</f>
        <v>0</v>
      </c>
      <c r="AD2751" s="14">
        <f>AD2752</f>
        <v>0</v>
      </c>
      <c r="AE2751" s="14">
        <f t="shared" si="16368"/>
        <v>314478.40000000002</v>
      </c>
      <c r="AF2751" s="14">
        <f t="shared" si="16369"/>
        <v>379275.5</v>
      </c>
      <c r="AG2751" s="14">
        <f t="shared" si="16370"/>
        <v>469030.9</v>
      </c>
      <c r="AH2751" s="14">
        <f t="shared" ref="AH2751:AV2751" si="16499">AH2752</f>
        <v>0</v>
      </c>
      <c r="AI2751" s="14">
        <f t="shared" si="16499"/>
        <v>0</v>
      </c>
      <c r="AJ2751" s="14">
        <f t="shared" si="16499"/>
        <v>0</v>
      </c>
      <c r="AK2751" s="14">
        <f t="shared" si="16499"/>
        <v>0</v>
      </c>
      <c r="AL2751" s="14">
        <f t="shared" si="16499"/>
        <v>0</v>
      </c>
      <c r="AM2751" s="14">
        <f t="shared" si="16499"/>
        <v>0</v>
      </c>
      <c r="AN2751" s="14">
        <f t="shared" si="16499"/>
        <v>0</v>
      </c>
      <c r="AO2751" s="14">
        <f t="shared" si="16499"/>
        <v>0</v>
      </c>
      <c r="AP2751" s="14">
        <f t="shared" si="16499"/>
        <v>0</v>
      </c>
      <c r="AQ2751" s="14">
        <f t="shared" si="16499"/>
        <v>0</v>
      </c>
      <c r="AR2751" s="14">
        <f t="shared" si="16499"/>
        <v>0</v>
      </c>
      <c r="AS2751" s="14">
        <f t="shared" si="16499"/>
        <v>0</v>
      </c>
      <c r="AT2751" s="14">
        <f t="shared" si="16499"/>
        <v>0</v>
      </c>
      <c r="AU2751" s="14">
        <f t="shared" si="16499"/>
        <v>0</v>
      </c>
      <c r="AV2751" s="14">
        <f t="shared" si="16499"/>
        <v>0</v>
      </c>
      <c r="AW2751" s="14">
        <f t="shared" si="16386"/>
        <v>314478.40000000002</v>
      </c>
      <c r="AX2751" s="14">
        <f t="shared" si="16387"/>
        <v>379275.5</v>
      </c>
      <c r="AY2751" s="14">
        <f t="shared" si="16388"/>
        <v>469030.9</v>
      </c>
      <c r="AZ2751" s="14">
        <f>AZ2752</f>
        <v>0</v>
      </c>
      <c r="BA2751" s="14">
        <f t="shared" si="16390"/>
        <v>314478.40000000002</v>
      </c>
      <c r="BB2751" s="14">
        <f t="shared" si="16391"/>
        <v>379275.5</v>
      </c>
      <c r="BC2751" s="14">
        <f t="shared" si="16392"/>
        <v>469030.9</v>
      </c>
      <c r="BD2751" s="14">
        <f t="shared" ref="BD2751:BN2751" si="16500">BD2752</f>
        <v>0</v>
      </c>
      <c r="BE2751" s="14">
        <f t="shared" si="16500"/>
        <v>0</v>
      </c>
      <c r="BF2751" s="14">
        <f t="shared" si="16500"/>
        <v>0</v>
      </c>
      <c r="BG2751" s="14">
        <f t="shared" si="16500"/>
        <v>0</v>
      </c>
      <c r="BH2751" s="14">
        <f t="shared" si="16500"/>
        <v>0</v>
      </c>
      <c r="BI2751" s="14">
        <f t="shared" si="16500"/>
        <v>0</v>
      </c>
      <c r="BJ2751" s="14">
        <f t="shared" si="16500"/>
        <v>0</v>
      </c>
      <c r="BK2751" s="14">
        <f t="shared" si="16500"/>
        <v>0</v>
      </c>
      <c r="BL2751" s="14">
        <f t="shared" si="16500"/>
        <v>0</v>
      </c>
      <c r="BM2751" s="14">
        <f t="shared" si="16500"/>
        <v>0</v>
      </c>
      <c r="BN2751" s="14">
        <f t="shared" si="16500"/>
        <v>0</v>
      </c>
      <c r="BO2751" s="14">
        <f t="shared" si="16404"/>
        <v>314478.40000000002</v>
      </c>
      <c r="BP2751" s="14">
        <f t="shared" si="16405"/>
        <v>379275.5</v>
      </c>
      <c r="BQ2751" s="14">
        <f t="shared" si="16406"/>
        <v>469030.9</v>
      </c>
      <c r="BR2751" s="14">
        <f>BR2752</f>
        <v>0</v>
      </c>
      <c r="BS2751" s="14">
        <f>BS2752</f>
        <v>0</v>
      </c>
      <c r="BT2751" s="14">
        <f>BT2752</f>
        <v>0</v>
      </c>
      <c r="BU2751" s="14">
        <f t="shared" si="16410"/>
        <v>314478.40000000002</v>
      </c>
      <c r="BV2751" s="14">
        <f t="shared" si="16411"/>
        <v>379275.5</v>
      </c>
      <c r="BW2751" s="14">
        <f t="shared" si="16412"/>
        <v>469030.9</v>
      </c>
      <c r="BX2751" s="14">
        <f t="shared" ref="BX2751:CF2751" si="16501">BX2752</f>
        <v>0</v>
      </c>
      <c r="BY2751" s="14">
        <f t="shared" si="16501"/>
        <v>0</v>
      </c>
      <c r="BZ2751" s="14">
        <f t="shared" si="16501"/>
        <v>0</v>
      </c>
      <c r="CA2751" s="14">
        <f t="shared" si="16501"/>
        <v>0</v>
      </c>
      <c r="CB2751" s="14">
        <f t="shared" si="16501"/>
        <v>0</v>
      </c>
      <c r="CC2751" s="14">
        <f t="shared" si="16501"/>
        <v>0</v>
      </c>
      <c r="CD2751" s="14">
        <f t="shared" si="16501"/>
        <v>0</v>
      </c>
      <c r="CE2751" s="14">
        <f t="shared" si="16501"/>
        <v>0</v>
      </c>
      <c r="CF2751" s="14">
        <f t="shared" si="16501"/>
        <v>0</v>
      </c>
      <c r="CG2751" s="14">
        <f t="shared" si="16344"/>
        <v>314478.40000000002</v>
      </c>
      <c r="CH2751" s="14">
        <f>CH2752</f>
        <v>0</v>
      </c>
      <c r="CI2751" s="84">
        <f t="shared" si="16269"/>
        <v>314478.40000000002</v>
      </c>
      <c r="CJ2751" s="14">
        <f t="shared" si="16345"/>
        <v>379275.5</v>
      </c>
      <c r="CK2751" s="52">
        <f>CK2752</f>
        <v>0</v>
      </c>
      <c r="CL2751" s="84">
        <f t="shared" si="16270"/>
        <v>379275.5</v>
      </c>
      <c r="CM2751" s="14">
        <f t="shared" si="16346"/>
        <v>469030.9</v>
      </c>
      <c r="CN2751" s="52">
        <f>CN2752</f>
        <v>0</v>
      </c>
      <c r="CO2751" s="84">
        <f t="shared" si="16271"/>
        <v>469030.9</v>
      </c>
      <c r="CP2751" s="14">
        <f>CP2752</f>
        <v>0</v>
      </c>
      <c r="CQ2751" s="29"/>
      <c r="CR2751" s="29"/>
      <c r="CT2751" s="1"/>
    </row>
    <row r="2752" spans="1:99" ht="31.2" customHeight="1" x14ac:dyDescent="0.3">
      <c r="A2752" s="76" t="s">
        <v>1104</v>
      </c>
      <c r="B2752" s="76" t="s">
        <v>303</v>
      </c>
      <c r="C2752" s="76" t="s">
        <v>127</v>
      </c>
      <c r="D2752" s="76" t="s">
        <v>1129</v>
      </c>
      <c r="E2752" s="76" t="s">
        <v>91</v>
      </c>
      <c r="F2752" s="77" t="s">
        <v>92</v>
      </c>
      <c r="G2752" s="14">
        <v>314478.40000000002</v>
      </c>
      <c r="H2752" s="14">
        <v>379275.5</v>
      </c>
      <c r="I2752" s="14">
        <v>469030.9</v>
      </c>
      <c r="J2752" s="14"/>
      <c r="K2752" s="14"/>
      <c r="L2752" s="14"/>
      <c r="M2752" s="14">
        <f t="shared" si="16272"/>
        <v>314478.40000000002</v>
      </c>
      <c r="N2752" s="14">
        <f t="shared" si="16273"/>
        <v>379275.5</v>
      </c>
      <c r="O2752" s="14">
        <f t="shared" si="16274"/>
        <v>469030.9</v>
      </c>
      <c r="P2752" s="14"/>
      <c r="Q2752" s="14"/>
      <c r="R2752" s="14"/>
      <c r="S2752" s="14"/>
      <c r="T2752" s="14"/>
      <c r="U2752" s="14"/>
      <c r="V2752" s="14"/>
      <c r="W2752" s="14"/>
      <c r="X2752" s="14"/>
      <c r="Y2752" s="14">
        <f t="shared" si="16362"/>
        <v>314478.40000000002</v>
      </c>
      <c r="Z2752" s="14">
        <f t="shared" si="16363"/>
        <v>379275.5</v>
      </c>
      <c r="AA2752" s="14">
        <f t="shared" si="16364"/>
        <v>469030.9</v>
      </c>
      <c r="AB2752" s="14"/>
      <c r="AC2752" s="14"/>
      <c r="AD2752" s="14"/>
      <c r="AE2752" s="14">
        <f t="shared" si="16368"/>
        <v>314478.40000000002</v>
      </c>
      <c r="AF2752" s="14">
        <f t="shared" si="16369"/>
        <v>379275.5</v>
      </c>
      <c r="AG2752" s="14">
        <f t="shared" si="16370"/>
        <v>469030.9</v>
      </c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>
        <f t="shared" si="16386"/>
        <v>314478.40000000002</v>
      </c>
      <c r="AX2752" s="14">
        <f t="shared" si="16387"/>
        <v>379275.5</v>
      </c>
      <c r="AY2752" s="14">
        <f t="shared" si="16388"/>
        <v>469030.9</v>
      </c>
      <c r="AZ2752" s="14"/>
      <c r="BA2752" s="14">
        <f t="shared" si="16390"/>
        <v>314478.40000000002</v>
      </c>
      <c r="BB2752" s="14">
        <f t="shared" si="16391"/>
        <v>379275.5</v>
      </c>
      <c r="BC2752" s="14">
        <f t="shared" si="16392"/>
        <v>469030.9</v>
      </c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>
        <f t="shared" si="16404"/>
        <v>314478.40000000002</v>
      </c>
      <c r="BP2752" s="14">
        <f t="shared" si="16405"/>
        <v>379275.5</v>
      </c>
      <c r="BQ2752" s="14">
        <f t="shared" si="16406"/>
        <v>469030.9</v>
      </c>
      <c r="BR2752" s="14"/>
      <c r="BS2752" s="14"/>
      <c r="BT2752" s="14"/>
      <c r="BU2752" s="14">
        <f t="shared" si="16410"/>
        <v>314478.40000000002</v>
      </c>
      <c r="BV2752" s="14">
        <f t="shared" si="16411"/>
        <v>379275.5</v>
      </c>
      <c r="BW2752" s="14">
        <f t="shared" si="16412"/>
        <v>469030.9</v>
      </c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>
        <f t="shared" si="16344"/>
        <v>314478.40000000002</v>
      </c>
      <c r="CH2752" s="14"/>
      <c r="CI2752" s="84">
        <f t="shared" si="16269"/>
        <v>314478.40000000002</v>
      </c>
      <c r="CJ2752" s="14">
        <f t="shared" si="16345"/>
        <v>379275.5</v>
      </c>
      <c r="CK2752" s="52"/>
      <c r="CL2752" s="84">
        <f t="shared" si="16270"/>
        <v>379275.5</v>
      </c>
      <c r="CM2752" s="14">
        <f t="shared" si="16346"/>
        <v>469030.9</v>
      </c>
      <c r="CN2752" s="52"/>
      <c r="CO2752" s="84">
        <f t="shared" si="16271"/>
        <v>469030.9</v>
      </c>
      <c r="CP2752" s="14"/>
      <c r="CQ2752" s="29"/>
      <c r="CR2752" s="29"/>
      <c r="CT2752" s="1"/>
    </row>
    <row r="2753" spans="1:99" ht="62.4" customHeight="1" x14ac:dyDescent="0.3">
      <c r="A2753" s="76" t="s">
        <v>1104</v>
      </c>
      <c r="B2753" s="76" t="s">
        <v>303</v>
      </c>
      <c r="C2753" s="76" t="s">
        <v>127</v>
      </c>
      <c r="D2753" s="76" t="s">
        <v>1131</v>
      </c>
      <c r="E2753" s="88"/>
      <c r="F2753" s="77" t="s">
        <v>1132</v>
      </c>
      <c r="G2753" s="14">
        <f t="shared" ref="G2753:L2753" si="16502">G2754</f>
        <v>290395</v>
      </c>
      <c r="H2753" s="14">
        <f t="shared" si="16502"/>
        <v>291938.90000000002</v>
      </c>
      <c r="I2753" s="14">
        <f t="shared" si="16502"/>
        <v>291938.90000000002</v>
      </c>
      <c r="J2753" s="14">
        <f t="shared" si="16502"/>
        <v>0</v>
      </c>
      <c r="K2753" s="14">
        <f t="shared" si="16502"/>
        <v>0</v>
      </c>
      <c r="L2753" s="14">
        <f t="shared" si="16502"/>
        <v>0</v>
      </c>
      <c r="M2753" s="14">
        <f t="shared" si="16272"/>
        <v>290395</v>
      </c>
      <c r="N2753" s="14">
        <f t="shared" si="16273"/>
        <v>291938.90000000002</v>
      </c>
      <c r="O2753" s="14">
        <f t="shared" si="16274"/>
        <v>291938.90000000002</v>
      </c>
      <c r="P2753" s="14">
        <f t="shared" ref="P2753:X2753" si="16503">P2754</f>
        <v>0</v>
      </c>
      <c r="Q2753" s="14">
        <f t="shared" si="16503"/>
        <v>0</v>
      </c>
      <c r="R2753" s="14">
        <f t="shared" si="16503"/>
        <v>0</v>
      </c>
      <c r="S2753" s="14">
        <f t="shared" si="16503"/>
        <v>0</v>
      </c>
      <c r="T2753" s="14">
        <f t="shared" si="16503"/>
        <v>0</v>
      </c>
      <c r="U2753" s="14">
        <f t="shared" si="16503"/>
        <v>0</v>
      </c>
      <c r="V2753" s="14">
        <f t="shared" si="16503"/>
        <v>0</v>
      </c>
      <c r="W2753" s="14">
        <f t="shared" si="16503"/>
        <v>0</v>
      </c>
      <c r="X2753" s="14">
        <f t="shared" si="16503"/>
        <v>0</v>
      </c>
      <c r="Y2753" s="14">
        <f t="shared" si="16362"/>
        <v>290395</v>
      </c>
      <c r="Z2753" s="14">
        <f t="shared" si="16363"/>
        <v>291938.90000000002</v>
      </c>
      <c r="AA2753" s="14">
        <f t="shared" si="16364"/>
        <v>291938.90000000002</v>
      </c>
      <c r="AB2753" s="14">
        <f>AB2754</f>
        <v>0</v>
      </c>
      <c r="AC2753" s="14">
        <f>AC2754</f>
        <v>0</v>
      </c>
      <c r="AD2753" s="14">
        <f>AD2754</f>
        <v>0</v>
      </c>
      <c r="AE2753" s="14">
        <f t="shared" si="16368"/>
        <v>290395</v>
      </c>
      <c r="AF2753" s="14">
        <f t="shared" si="16369"/>
        <v>291938.90000000002</v>
      </c>
      <c r="AG2753" s="14">
        <f t="shared" si="16370"/>
        <v>291938.90000000002</v>
      </c>
      <c r="AH2753" s="14">
        <f t="shared" ref="AH2753:AV2753" si="16504">AH2754</f>
        <v>0</v>
      </c>
      <c r="AI2753" s="14">
        <f t="shared" si="16504"/>
        <v>0</v>
      </c>
      <c r="AJ2753" s="14">
        <f t="shared" si="16504"/>
        <v>0</v>
      </c>
      <c r="AK2753" s="14">
        <f t="shared" si="16504"/>
        <v>0</v>
      </c>
      <c r="AL2753" s="14">
        <f t="shared" si="16504"/>
        <v>0</v>
      </c>
      <c r="AM2753" s="14">
        <f t="shared" si="16504"/>
        <v>0</v>
      </c>
      <c r="AN2753" s="14">
        <f t="shared" si="16504"/>
        <v>0</v>
      </c>
      <c r="AO2753" s="14">
        <f t="shared" si="16504"/>
        <v>0</v>
      </c>
      <c r="AP2753" s="14">
        <f t="shared" si="16504"/>
        <v>0</v>
      </c>
      <c r="AQ2753" s="14">
        <f t="shared" si="16504"/>
        <v>0</v>
      </c>
      <c r="AR2753" s="14">
        <f t="shared" si="16504"/>
        <v>0</v>
      </c>
      <c r="AS2753" s="14">
        <f t="shared" si="16504"/>
        <v>0</v>
      </c>
      <c r="AT2753" s="14">
        <f t="shared" si="16504"/>
        <v>0</v>
      </c>
      <c r="AU2753" s="14">
        <f t="shared" si="16504"/>
        <v>0</v>
      </c>
      <c r="AV2753" s="14">
        <f t="shared" si="16504"/>
        <v>0</v>
      </c>
      <c r="AW2753" s="14">
        <f t="shared" si="16386"/>
        <v>290395</v>
      </c>
      <c r="AX2753" s="14">
        <f t="shared" si="16387"/>
        <v>291938.90000000002</v>
      </c>
      <c r="AY2753" s="14">
        <f t="shared" si="16388"/>
        <v>291938.90000000002</v>
      </c>
      <c r="AZ2753" s="14">
        <f>AZ2754</f>
        <v>0</v>
      </c>
      <c r="BA2753" s="14">
        <f t="shared" si="16390"/>
        <v>290395</v>
      </c>
      <c r="BB2753" s="14">
        <f t="shared" si="16391"/>
        <v>291938.90000000002</v>
      </c>
      <c r="BC2753" s="14">
        <f t="shared" si="16392"/>
        <v>291938.90000000002</v>
      </c>
      <c r="BD2753" s="14">
        <f t="shared" ref="BD2753:BN2753" si="16505">BD2754</f>
        <v>0</v>
      </c>
      <c r="BE2753" s="14">
        <f t="shared" si="16505"/>
        <v>0</v>
      </c>
      <c r="BF2753" s="14">
        <f t="shared" si="16505"/>
        <v>0</v>
      </c>
      <c r="BG2753" s="14">
        <f t="shared" si="16505"/>
        <v>0</v>
      </c>
      <c r="BH2753" s="14">
        <f t="shared" si="16505"/>
        <v>0</v>
      </c>
      <c r="BI2753" s="14">
        <f t="shared" si="16505"/>
        <v>0</v>
      </c>
      <c r="BJ2753" s="14">
        <f t="shared" si="16505"/>
        <v>0</v>
      </c>
      <c r="BK2753" s="14">
        <f t="shared" si="16505"/>
        <v>0</v>
      </c>
      <c r="BL2753" s="14">
        <f t="shared" si="16505"/>
        <v>0</v>
      </c>
      <c r="BM2753" s="14">
        <f t="shared" si="16505"/>
        <v>0</v>
      </c>
      <c r="BN2753" s="14">
        <f t="shared" si="16505"/>
        <v>0</v>
      </c>
      <c r="BO2753" s="14">
        <f t="shared" si="16404"/>
        <v>290395</v>
      </c>
      <c r="BP2753" s="14">
        <f t="shared" si="16405"/>
        <v>291938.90000000002</v>
      </c>
      <c r="BQ2753" s="14">
        <f t="shared" si="16406"/>
        <v>291938.90000000002</v>
      </c>
      <c r="BR2753" s="14">
        <f>BR2754</f>
        <v>0</v>
      </c>
      <c r="BS2753" s="14">
        <f>BS2754</f>
        <v>0</v>
      </c>
      <c r="BT2753" s="14">
        <f>BT2754</f>
        <v>0</v>
      </c>
      <c r="BU2753" s="14">
        <f t="shared" si="16410"/>
        <v>290395</v>
      </c>
      <c r="BV2753" s="14">
        <f t="shared" si="16411"/>
        <v>291938.90000000002</v>
      </c>
      <c r="BW2753" s="14">
        <f t="shared" si="16412"/>
        <v>291938.90000000002</v>
      </c>
      <c r="BX2753" s="14">
        <f t="shared" ref="BX2753:CF2753" si="16506">BX2754</f>
        <v>0</v>
      </c>
      <c r="BY2753" s="14">
        <f t="shared" si="16506"/>
        <v>0</v>
      </c>
      <c r="BZ2753" s="14">
        <f t="shared" si="16506"/>
        <v>0</v>
      </c>
      <c r="CA2753" s="14">
        <f t="shared" si="16506"/>
        <v>0</v>
      </c>
      <c r="CB2753" s="14">
        <f t="shared" si="16506"/>
        <v>0</v>
      </c>
      <c r="CC2753" s="14">
        <f t="shared" si="16506"/>
        <v>0</v>
      </c>
      <c r="CD2753" s="14">
        <f t="shared" si="16506"/>
        <v>0</v>
      </c>
      <c r="CE2753" s="14">
        <f t="shared" si="16506"/>
        <v>0</v>
      </c>
      <c r="CF2753" s="14">
        <f t="shared" si="16506"/>
        <v>0</v>
      </c>
      <c r="CG2753" s="14">
        <f t="shared" si="16344"/>
        <v>290395</v>
      </c>
      <c r="CH2753" s="14">
        <f>CH2754</f>
        <v>0</v>
      </c>
      <c r="CI2753" s="84">
        <f t="shared" si="16269"/>
        <v>290395</v>
      </c>
      <c r="CJ2753" s="14">
        <f t="shared" si="16345"/>
        <v>291938.90000000002</v>
      </c>
      <c r="CK2753" s="52">
        <f>CK2754</f>
        <v>0</v>
      </c>
      <c r="CL2753" s="84">
        <f t="shared" si="16270"/>
        <v>291938.90000000002</v>
      </c>
      <c r="CM2753" s="14">
        <f t="shared" si="16346"/>
        <v>291938.90000000002</v>
      </c>
      <c r="CN2753" s="52">
        <f>CN2754</f>
        <v>0</v>
      </c>
      <c r="CO2753" s="84">
        <f t="shared" si="16271"/>
        <v>291938.90000000002</v>
      </c>
      <c r="CP2753" s="14">
        <f>CP2754</f>
        <v>0</v>
      </c>
      <c r="CQ2753" s="29"/>
      <c r="CR2753" s="29"/>
      <c r="CT2753" s="1"/>
    </row>
    <row r="2754" spans="1:99" ht="31.2" customHeight="1" x14ac:dyDescent="0.3">
      <c r="A2754" s="76" t="s">
        <v>1104</v>
      </c>
      <c r="B2754" s="76" t="s">
        <v>303</v>
      </c>
      <c r="C2754" s="76" t="s">
        <v>127</v>
      </c>
      <c r="D2754" s="76" t="s">
        <v>1131</v>
      </c>
      <c r="E2754" s="76" t="s">
        <v>91</v>
      </c>
      <c r="F2754" s="77" t="s">
        <v>92</v>
      </c>
      <c r="G2754" s="14">
        <v>290395</v>
      </c>
      <c r="H2754" s="14">
        <v>291938.90000000002</v>
      </c>
      <c r="I2754" s="14">
        <v>291938.90000000002</v>
      </c>
      <c r="J2754" s="14"/>
      <c r="K2754" s="14"/>
      <c r="L2754" s="14"/>
      <c r="M2754" s="14">
        <f t="shared" si="16272"/>
        <v>290395</v>
      </c>
      <c r="N2754" s="14">
        <f t="shared" si="16273"/>
        <v>291938.90000000002</v>
      </c>
      <c r="O2754" s="14">
        <f t="shared" si="16274"/>
        <v>291938.90000000002</v>
      </c>
      <c r="P2754" s="14"/>
      <c r="Q2754" s="14"/>
      <c r="R2754" s="14"/>
      <c r="S2754" s="14"/>
      <c r="T2754" s="14"/>
      <c r="U2754" s="14"/>
      <c r="V2754" s="14"/>
      <c r="W2754" s="14"/>
      <c r="X2754" s="14"/>
      <c r="Y2754" s="14">
        <f t="shared" si="16362"/>
        <v>290395</v>
      </c>
      <c r="Z2754" s="14">
        <f t="shared" si="16363"/>
        <v>291938.90000000002</v>
      </c>
      <c r="AA2754" s="14">
        <f t="shared" si="16364"/>
        <v>291938.90000000002</v>
      </c>
      <c r="AB2754" s="14"/>
      <c r="AC2754" s="14"/>
      <c r="AD2754" s="14"/>
      <c r="AE2754" s="14">
        <f t="shared" si="16368"/>
        <v>290395</v>
      </c>
      <c r="AF2754" s="14">
        <f t="shared" si="16369"/>
        <v>291938.90000000002</v>
      </c>
      <c r="AG2754" s="14">
        <f t="shared" si="16370"/>
        <v>291938.90000000002</v>
      </c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>
        <f t="shared" si="16386"/>
        <v>290395</v>
      </c>
      <c r="AX2754" s="14">
        <f t="shared" si="16387"/>
        <v>291938.90000000002</v>
      </c>
      <c r="AY2754" s="14">
        <f t="shared" si="16388"/>
        <v>291938.90000000002</v>
      </c>
      <c r="AZ2754" s="14"/>
      <c r="BA2754" s="14">
        <f t="shared" si="16390"/>
        <v>290395</v>
      </c>
      <c r="BB2754" s="14">
        <f t="shared" si="16391"/>
        <v>291938.90000000002</v>
      </c>
      <c r="BC2754" s="14">
        <f t="shared" si="16392"/>
        <v>291938.90000000002</v>
      </c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>
        <f t="shared" si="16404"/>
        <v>290395</v>
      </c>
      <c r="BP2754" s="14">
        <f t="shared" si="16405"/>
        <v>291938.90000000002</v>
      </c>
      <c r="BQ2754" s="14">
        <f t="shared" si="16406"/>
        <v>291938.90000000002</v>
      </c>
      <c r="BR2754" s="14"/>
      <c r="BS2754" s="14"/>
      <c r="BT2754" s="14"/>
      <c r="BU2754" s="14">
        <f t="shared" si="16410"/>
        <v>290395</v>
      </c>
      <c r="BV2754" s="14">
        <f t="shared" si="16411"/>
        <v>291938.90000000002</v>
      </c>
      <c r="BW2754" s="14">
        <f t="shared" si="16412"/>
        <v>291938.90000000002</v>
      </c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>
        <f t="shared" si="16344"/>
        <v>290395</v>
      </c>
      <c r="CH2754" s="14"/>
      <c r="CI2754" s="84">
        <f t="shared" si="16269"/>
        <v>290395</v>
      </c>
      <c r="CJ2754" s="14">
        <f t="shared" si="16345"/>
        <v>291938.90000000002</v>
      </c>
      <c r="CK2754" s="52"/>
      <c r="CL2754" s="84">
        <f t="shared" si="16270"/>
        <v>291938.90000000002</v>
      </c>
      <c r="CM2754" s="14">
        <f t="shared" si="16346"/>
        <v>291938.90000000002</v>
      </c>
      <c r="CN2754" s="52"/>
      <c r="CO2754" s="84">
        <f t="shared" si="16271"/>
        <v>291938.90000000002</v>
      </c>
      <c r="CP2754" s="14"/>
      <c r="CQ2754" s="29"/>
      <c r="CR2754" s="29"/>
      <c r="CT2754" s="1"/>
    </row>
    <row r="2755" spans="1:99" s="87" customFormat="1" ht="15.6" customHeight="1" x14ac:dyDescent="0.3">
      <c r="A2755" s="74" t="s">
        <v>1104</v>
      </c>
      <c r="B2755" s="74" t="s">
        <v>303</v>
      </c>
      <c r="C2755" s="74" t="s">
        <v>95</v>
      </c>
      <c r="D2755" s="74"/>
      <c r="E2755" s="79"/>
      <c r="F2755" s="75" t="s">
        <v>399</v>
      </c>
      <c r="G2755" s="25">
        <f t="shared" ref="G2755:L2755" si="16507">G2761+G2756</f>
        <v>43313.5</v>
      </c>
      <c r="H2755" s="25">
        <f t="shared" si="16507"/>
        <v>43299.6</v>
      </c>
      <c r="I2755" s="25">
        <f t="shared" si="16507"/>
        <v>43690.7</v>
      </c>
      <c r="J2755" s="25">
        <f t="shared" si="16507"/>
        <v>0</v>
      </c>
      <c r="K2755" s="25">
        <f t="shared" si="16507"/>
        <v>0</v>
      </c>
      <c r="L2755" s="25">
        <f t="shared" si="16507"/>
        <v>0</v>
      </c>
      <c r="M2755" s="25">
        <f t="shared" si="16272"/>
        <v>43313.5</v>
      </c>
      <c r="N2755" s="25">
        <f t="shared" si="16273"/>
        <v>43299.6</v>
      </c>
      <c r="O2755" s="25">
        <f t="shared" si="16274"/>
        <v>43690.7</v>
      </c>
      <c r="P2755" s="25">
        <f t="shared" ref="P2755:X2755" si="16508">P2761+P2756</f>
        <v>0</v>
      </c>
      <c r="Q2755" s="25">
        <f t="shared" si="16508"/>
        <v>0</v>
      </c>
      <c r="R2755" s="25">
        <f t="shared" si="16508"/>
        <v>0</v>
      </c>
      <c r="S2755" s="25">
        <f t="shared" si="16508"/>
        <v>0</v>
      </c>
      <c r="T2755" s="25">
        <f t="shared" si="16508"/>
        <v>0</v>
      </c>
      <c r="U2755" s="25">
        <f t="shared" si="16508"/>
        <v>0</v>
      </c>
      <c r="V2755" s="25">
        <f t="shared" si="16508"/>
        <v>0</v>
      </c>
      <c r="W2755" s="25">
        <f t="shared" si="16508"/>
        <v>0</v>
      </c>
      <c r="X2755" s="25">
        <f t="shared" si="16508"/>
        <v>0</v>
      </c>
      <c r="Y2755" s="25">
        <f t="shared" si="16362"/>
        <v>43313.5</v>
      </c>
      <c r="Z2755" s="25">
        <f t="shared" si="16363"/>
        <v>43299.6</v>
      </c>
      <c r="AA2755" s="25">
        <f t="shared" si="16364"/>
        <v>43690.7</v>
      </c>
      <c r="AB2755" s="25">
        <f>AB2761+AB2756</f>
        <v>0</v>
      </c>
      <c r="AC2755" s="25">
        <f>AC2761+AC2756</f>
        <v>0</v>
      </c>
      <c r="AD2755" s="25">
        <f>AD2761+AD2756</f>
        <v>0</v>
      </c>
      <c r="AE2755" s="25">
        <f t="shared" si="16368"/>
        <v>43313.5</v>
      </c>
      <c r="AF2755" s="25">
        <f t="shared" si="16369"/>
        <v>43299.6</v>
      </c>
      <c r="AG2755" s="25">
        <f t="shared" si="16370"/>
        <v>43690.7</v>
      </c>
      <c r="AH2755" s="25">
        <f t="shared" ref="AH2755:AV2755" si="16509">AH2761+AH2756</f>
        <v>0</v>
      </c>
      <c r="AI2755" s="25">
        <f t="shared" si="16509"/>
        <v>0</v>
      </c>
      <c r="AJ2755" s="25">
        <f t="shared" si="16509"/>
        <v>0</v>
      </c>
      <c r="AK2755" s="25">
        <f t="shared" si="16509"/>
        <v>0</v>
      </c>
      <c r="AL2755" s="25">
        <f t="shared" si="16509"/>
        <v>0</v>
      </c>
      <c r="AM2755" s="25">
        <f t="shared" si="16509"/>
        <v>0</v>
      </c>
      <c r="AN2755" s="25">
        <f t="shared" si="16509"/>
        <v>0</v>
      </c>
      <c r="AO2755" s="25">
        <f t="shared" si="16509"/>
        <v>0</v>
      </c>
      <c r="AP2755" s="25">
        <f t="shared" si="16509"/>
        <v>0</v>
      </c>
      <c r="AQ2755" s="25">
        <f t="shared" si="16509"/>
        <v>0</v>
      </c>
      <c r="AR2755" s="25">
        <f t="shared" si="16509"/>
        <v>0</v>
      </c>
      <c r="AS2755" s="25">
        <f t="shared" si="16509"/>
        <v>0</v>
      </c>
      <c r="AT2755" s="25">
        <f t="shared" si="16509"/>
        <v>0</v>
      </c>
      <c r="AU2755" s="25">
        <f t="shared" si="16509"/>
        <v>0</v>
      </c>
      <c r="AV2755" s="25">
        <f t="shared" si="16509"/>
        <v>0</v>
      </c>
      <c r="AW2755" s="25">
        <f t="shared" si="16386"/>
        <v>43313.5</v>
      </c>
      <c r="AX2755" s="25">
        <f t="shared" si="16387"/>
        <v>43299.6</v>
      </c>
      <c r="AY2755" s="25">
        <f t="shared" si="16388"/>
        <v>43690.7</v>
      </c>
      <c r="AZ2755" s="25">
        <f>AZ2761+AZ2756</f>
        <v>0</v>
      </c>
      <c r="BA2755" s="25">
        <f t="shared" si="16390"/>
        <v>43313.5</v>
      </c>
      <c r="BB2755" s="25">
        <f t="shared" si="16391"/>
        <v>43299.6</v>
      </c>
      <c r="BC2755" s="25">
        <f t="shared" si="16392"/>
        <v>43690.7</v>
      </c>
      <c r="BD2755" s="25">
        <f t="shared" ref="BD2755:BN2755" si="16510">BD2761+BD2756</f>
        <v>0</v>
      </c>
      <c r="BE2755" s="25">
        <f t="shared" si="16510"/>
        <v>0</v>
      </c>
      <c r="BF2755" s="25">
        <f t="shared" si="16510"/>
        <v>0</v>
      </c>
      <c r="BG2755" s="25">
        <f t="shared" si="16510"/>
        <v>0</v>
      </c>
      <c r="BH2755" s="25">
        <f t="shared" si="16510"/>
        <v>0</v>
      </c>
      <c r="BI2755" s="25">
        <f t="shared" si="16510"/>
        <v>0</v>
      </c>
      <c r="BJ2755" s="25">
        <f t="shared" si="16510"/>
        <v>0</v>
      </c>
      <c r="BK2755" s="25">
        <f t="shared" si="16510"/>
        <v>0</v>
      </c>
      <c r="BL2755" s="25">
        <f t="shared" si="16510"/>
        <v>0</v>
      </c>
      <c r="BM2755" s="25">
        <f t="shared" si="16510"/>
        <v>0</v>
      </c>
      <c r="BN2755" s="25">
        <f t="shared" si="16510"/>
        <v>0</v>
      </c>
      <c r="BO2755" s="25">
        <f t="shared" si="16404"/>
        <v>43313.5</v>
      </c>
      <c r="BP2755" s="25">
        <f t="shared" si="16405"/>
        <v>43299.6</v>
      </c>
      <c r="BQ2755" s="25">
        <f t="shared" si="16406"/>
        <v>43690.7</v>
      </c>
      <c r="BR2755" s="25">
        <f>BR2761+BR2756</f>
        <v>0</v>
      </c>
      <c r="BS2755" s="25">
        <f>BS2761+BS2756</f>
        <v>0</v>
      </c>
      <c r="BT2755" s="25">
        <f>BT2761+BT2756</f>
        <v>0</v>
      </c>
      <c r="BU2755" s="25">
        <f t="shared" si="16410"/>
        <v>43313.5</v>
      </c>
      <c r="BV2755" s="25">
        <f t="shared" si="16411"/>
        <v>43299.6</v>
      </c>
      <c r="BW2755" s="25">
        <f t="shared" si="16412"/>
        <v>43690.7</v>
      </c>
      <c r="BX2755" s="25">
        <f t="shared" ref="BX2755:CF2755" si="16511">BX2761+BX2756</f>
        <v>0</v>
      </c>
      <c r="BY2755" s="25">
        <f t="shared" si="16511"/>
        <v>4136.4489999999996</v>
      </c>
      <c r="BZ2755" s="25">
        <f t="shared" si="16511"/>
        <v>0</v>
      </c>
      <c r="CA2755" s="25">
        <f t="shared" si="16511"/>
        <v>0</v>
      </c>
      <c r="CB2755" s="25">
        <f t="shared" si="16511"/>
        <v>0</v>
      </c>
      <c r="CC2755" s="25">
        <f t="shared" si="16511"/>
        <v>0</v>
      </c>
      <c r="CD2755" s="25">
        <f t="shared" si="16511"/>
        <v>0</v>
      </c>
      <c r="CE2755" s="25">
        <f t="shared" si="16511"/>
        <v>0</v>
      </c>
      <c r="CF2755" s="25">
        <f t="shared" si="16511"/>
        <v>0</v>
      </c>
      <c r="CG2755" s="25">
        <f t="shared" si="16344"/>
        <v>47449.949000000001</v>
      </c>
      <c r="CH2755" s="25">
        <f>CH2761+CH2756</f>
        <v>0</v>
      </c>
      <c r="CI2755" s="83">
        <f t="shared" si="16269"/>
        <v>47449.949000000001</v>
      </c>
      <c r="CJ2755" s="25">
        <f t="shared" si="16345"/>
        <v>43299.6</v>
      </c>
      <c r="CK2755" s="25">
        <f>CK2761+CK2756</f>
        <v>0</v>
      </c>
      <c r="CL2755" s="83">
        <f t="shared" si="16270"/>
        <v>43299.6</v>
      </c>
      <c r="CM2755" s="25">
        <f t="shared" si="16346"/>
        <v>43690.7</v>
      </c>
      <c r="CN2755" s="25">
        <f>CN2761+CN2756</f>
        <v>0</v>
      </c>
      <c r="CO2755" s="83">
        <f t="shared" si="16271"/>
        <v>43690.7</v>
      </c>
      <c r="CP2755" s="25">
        <f>CP2761+CP2756</f>
        <v>0</v>
      </c>
      <c r="CQ2755" s="26"/>
      <c r="CR2755" s="26"/>
      <c r="CS2755" s="22"/>
      <c r="CT2755" s="22"/>
      <c r="CU2755" s="22"/>
    </row>
    <row r="2756" spans="1:99" ht="31.2" customHeight="1" x14ac:dyDescent="0.3">
      <c r="A2756" s="76" t="s">
        <v>1104</v>
      </c>
      <c r="B2756" s="76" t="s">
        <v>303</v>
      </c>
      <c r="C2756" s="76" t="s">
        <v>95</v>
      </c>
      <c r="D2756" s="76" t="s">
        <v>461</v>
      </c>
      <c r="E2756" s="88"/>
      <c r="F2756" s="77" t="s">
        <v>462</v>
      </c>
      <c r="G2756" s="14">
        <f t="shared" ref="G2756:G2762" si="16512">G2757</f>
        <v>38810.6</v>
      </c>
      <c r="H2756" s="14">
        <f t="shared" ref="H2756:H2762" si="16513">H2757</f>
        <v>38810.6</v>
      </c>
      <c r="I2756" s="14">
        <f t="shared" ref="I2756:I2762" si="16514">I2757</f>
        <v>38810.6</v>
      </c>
      <c r="J2756" s="14">
        <f t="shared" ref="J2756:J2762" si="16515">J2757</f>
        <v>0</v>
      </c>
      <c r="K2756" s="14">
        <f t="shared" ref="K2756:K2762" si="16516">K2757</f>
        <v>0</v>
      </c>
      <c r="L2756" s="14">
        <f t="shared" ref="L2756:L2762" si="16517">L2757</f>
        <v>0</v>
      </c>
      <c r="M2756" s="14">
        <f t="shared" si="16272"/>
        <v>38810.6</v>
      </c>
      <c r="N2756" s="14">
        <f t="shared" si="16273"/>
        <v>38810.6</v>
      </c>
      <c r="O2756" s="14">
        <f t="shared" si="16274"/>
        <v>38810.6</v>
      </c>
      <c r="P2756" s="14">
        <f t="shared" ref="P2756:P2762" si="16518">P2757</f>
        <v>0</v>
      </c>
      <c r="Q2756" s="14">
        <f t="shared" ref="Q2756:Q2762" si="16519">Q2757</f>
        <v>0</v>
      </c>
      <c r="R2756" s="14">
        <f t="shared" ref="R2756:R2762" si="16520">R2757</f>
        <v>0</v>
      </c>
      <c r="S2756" s="14">
        <f t="shared" ref="S2756:S2762" si="16521">S2757</f>
        <v>0</v>
      </c>
      <c r="T2756" s="14">
        <f t="shared" ref="T2756:T2762" si="16522">T2757</f>
        <v>0</v>
      </c>
      <c r="U2756" s="14">
        <f t="shared" ref="U2756:U2762" si="16523">U2757</f>
        <v>0</v>
      </c>
      <c r="V2756" s="14">
        <f t="shared" ref="V2756:V2762" si="16524">V2757</f>
        <v>0</v>
      </c>
      <c r="W2756" s="14">
        <f t="shared" ref="W2756:W2762" si="16525">W2757</f>
        <v>0</v>
      </c>
      <c r="X2756" s="14">
        <f t="shared" ref="X2756:X2762" si="16526">X2757</f>
        <v>0</v>
      </c>
      <c r="Y2756" s="14">
        <f t="shared" si="16362"/>
        <v>38810.6</v>
      </c>
      <c r="Z2756" s="14">
        <f t="shared" si="16363"/>
        <v>38810.6</v>
      </c>
      <c r="AA2756" s="14">
        <f t="shared" si="16364"/>
        <v>38810.6</v>
      </c>
      <c r="AB2756" s="14">
        <f t="shared" ref="AB2756:AB2762" si="16527">AB2757</f>
        <v>0</v>
      </c>
      <c r="AC2756" s="14">
        <f t="shared" ref="AC2756:AC2762" si="16528">AC2757</f>
        <v>0</v>
      </c>
      <c r="AD2756" s="14">
        <f t="shared" ref="AD2756:AD2762" si="16529">AD2757</f>
        <v>0</v>
      </c>
      <c r="AE2756" s="14">
        <f t="shared" si="16368"/>
        <v>38810.6</v>
      </c>
      <c r="AF2756" s="14">
        <f t="shared" si="16369"/>
        <v>38810.6</v>
      </c>
      <c r="AG2756" s="14">
        <f t="shared" si="16370"/>
        <v>38810.6</v>
      </c>
      <c r="AH2756" s="14">
        <f t="shared" ref="AH2756:AH2762" si="16530">AH2757</f>
        <v>0</v>
      </c>
      <c r="AI2756" s="14">
        <f t="shared" ref="AI2756:AI2762" si="16531">AI2757</f>
        <v>0</v>
      </c>
      <c r="AJ2756" s="14">
        <f t="shared" ref="AJ2756:AJ2762" si="16532">AJ2757</f>
        <v>0</v>
      </c>
      <c r="AK2756" s="14">
        <f t="shared" ref="AK2756:AK2762" si="16533">AK2757</f>
        <v>0</v>
      </c>
      <c r="AL2756" s="14">
        <f t="shared" ref="AL2756:AL2762" si="16534">AL2757</f>
        <v>0</v>
      </c>
      <c r="AM2756" s="14">
        <f t="shared" ref="AM2756:AM2762" si="16535">AM2757</f>
        <v>0</v>
      </c>
      <c r="AN2756" s="14">
        <f t="shared" ref="AN2756:AN2762" si="16536">AN2757</f>
        <v>0</v>
      </c>
      <c r="AO2756" s="14">
        <f t="shared" ref="AO2756:AO2762" si="16537">AO2757</f>
        <v>0</v>
      </c>
      <c r="AP2756" s="14">
        <f t="shared" ref="AP2756:AP2762" si="16538">AP2757</f>
        <v>0</v>
      </c>
      <c r="AQ2756" s="14">
        <f t="shared" ref="AQ2756:AQ2762" si="16539">AQ2757</f>
        <v>0</v>
      </c>
      <c r="AR2756" s="14">
        <f t="shared" ref="AR2756:AR2762" si="16540">AR2757</f>
        <v>0</v>
      </c>
      <c r="AS2756" s="14">
        <f t="shared" ref="AS2756:AS2762" si="16541">AS2757</f>
        <v>0</v>
      </c>
      <c r="AT2756" s="14">
        <f t="shared" ref="AT2756:AT2762" si="16542">AT2757</f>
        <v>0</v>
      </c>
      <c r="AU2756" s="14">
        <f t="shared" ref="AU2756:AU2762" si="16543">AU2757</f>
        <v>0</v>
      </c>
      <c r="AV2756" s="14">
        <f t="shared" ref="AV2756:AV2762" si="16544">AV2757</f>
        <v>0</v>
      </c>
      <c r="AW2756" s="14">
        <f t="shared" si="16386"/>
        <v>38810.6</v>
      </c>
      <c r="AX2756" s="14">
        <f t="shared" si="16387"/>
        <v>38810.6</v>
      </c>
      <c r="AY2756" s="14">
        <f t="shared" si="16388"/>
        <v>38810.6</v>
      </c>
      <c r="AZ2756" s="14">
        <f t="shared" ref="AZ2756:AZ2762" si="16545">AZ2757</f>
        <v>0</v>
      </c>
      <c r="BA2756" s="14">
        <f t="shared" si="16390"/>
        <v>38810.6</v>
      </c>
      <c r="BB2756" s="14">
        <f t="shared" si="16391"/>
        <v>38810.6</v>
      </c>
      <c r="BC2756" s="14">
        <f t="shared" si="16392"/>
        <v>38810.6</v>
      </c>
      <c r="BD2756" s="14">
        <f t="shared" ref="BD2756:BD2762" si="16546">BD2757</f>
        <v>0</v>
      </c>
      <c r="BE2756" s="14">
        <f t="shared" ref="BE2756:BE2762" si="16547">BE2757</f>
        <v>0</v>
      </c>
      <c r="BF2756" s="14">
        <f t="shared" ref="BF2756:BF2762" si="16548">BF2757</f>
        <v>0</v>
      </c>
      <c r="BG2756" s="14">
        <f t="shared" ref="BG2756:BG2762" si="16549">BG2757</f>
        <v>0</v>
      </c>
      <c r="BH2756" s="14">
        <f t="shared" ref="BH2756:BH2762" si="16550">BH2757</f>
        <v>0</v>
      </c>
      <c r="BI2756" s="14">
        <f t="shared" ref="BI2756:BI2762" si="16551">BI2757</f>
        <v>0</v>
      </c>
      <c r="BJ2756" s="14">
        <f t="shared" ref="BJ2756:BJ2762" si="16552">BJ2757</f>
        <v>0</v>
      </c>
      <c r="BK2756" s="14">
        <f t="shared" ref="BK2756:BK2762" si="16553">BK2757</f>
        <v>0</v>
      </c>
      <c r="BL2756" s="14">
        <f t="shared" ref="BL2756:BL2762" si="16554">BL2757</f>
        <v>0</v>
      </c>
      <c r="BM2756" s="14">
        <f t="shared" ref="BM2756:BM2762" si="16555">BM2757</f>
        <v>0</v>
      </c>
      <c r="BN2756" s="14">
        <f t="shared" ref="BN2756:BN2762" si="16556">BN2757</f>
        <v>0</v>
      </c>
      <c r="BO2756" s="14">
        <f t="shared" si="16404"/>
        <v>38810.6</v>
      </c>
      <c r="BP2756" s="14">
        <f t="shared" si="16405"/>
        <v>38810.6</v>
      </c>
      <c r="BQ2756" s="14">
        <f t="shared" si="16406"/>
        <v>38810.6</v>
      </c>
      <c r="BR2756" s="14">
        <f t="shared" ref="BR2756:BR2762" si="16557">BR2757</f>
        <v>0</v>
      </c>
      <c r="BS2756" s="14">
        <f t="shared" ref="BS2756:BS2762" si="16558">BS2757</f>
        <v>0</v>
      </c>
      <c r="BT2756" s="14">
        <f t="shared" ref="BT2756:BT2762" si="16559">BT2757</f>
        <v>0</v>
      </c>
      <c r="BU2756" s="14">
        <f t="shared" si="16410"/>
        <v>38810.6</v>
      </c>
      <c r="BV2756" s="14">
        <f t="shared" si="16411"/>
        <v>38810.6</v>
      </c>
      <c r="BW2756" s="14">
        <f t="shared" si="16412"/>
        <v>38810.6</v>
      </c>
      <c r="BX2756" s="14">
        <f t="shared" ref="BX2756:BX2762" si="16560">BX2757</f>
        <v>0</v>
      </c>
      <c r="BY2756" s="14">
        <f t="shared" ref="BY2756:BY2762" si="16561">BY2757</f>
        <v>4136.4489999999996</v>
      </c>
      <c r="BZ2756" s="14">
        <f t="shared" ref="BZ2756:BZ2762" si="16562">BZ2757</f>
        <v>0</v>
      </c>
      <c r="CA2756" s="14">
        <f t="shared" ref="CA2756:CA2762" si="16563">CA2757</f>
        <v>0</v>
      </c>
      <c r="CB2756" s="14">
        <f t="shared" ref="CB2756:CB2762" si="16564">CB2757</f>
        <v>0</v>
      </c>
      <c r="CC2756" s="14">
        <f t="shared" ref="CC2756:CC2762" si="16565">CC2757</f>
        <v>0</v>
      </c>
      <c r="CD2756" s="14">
        <f t="shared" ref="CD2756:CD2762" si="16566">CD2757</f>
        <v>0</v>
      </c>
      <c r="CE2756" s="14">
        <f t="shared" ref="CE2756:CE2762" si="16567">CE2757</f>
        <v>0</v>
      </c>
      <c r="CF2756" s="14">
        <f t="shared" ref="CF2756:CF2762" si="16568">CF2757</f>
        <v>0</v>
      </c>
      <c r="CG2756" s="14">
        <f t="shared" si="16344"/>
        <v>42947.048999999999</v>
      </c>
      <c r="CH2756" s="14">
        <f t="shared" ref="CH2756:CH2762" si="16569">CH2757</f>
        <v>0</v>
      </c>
      <c r="CI2756" s="84">
        <f t="shared" si="16269"/>
        <v>42947.048999999999</v>
      </c>
      <c r="CJ2756" s="14">
        <f t="shared" si="16345"/>
        <v>38810.6</v>
      </c>
      <c r="CK2756" s="52">
        <f t="shared" ref="CK2756:CP2762" si="16570">CK2757</f>
        <v>0</v>
      </c>
      <c r="CL2756" s="84">
        <f t="shared" si="16270"/>
        <v>38810.6</v>
      </c>
      <c r="CM2756" s="14">
        <f t="shared" si="16346"/>
        <v>38810.6</v>
      </c>
      <c r="CN2756" s="52">
        <f t="shared" si="16570"/>
        <v>0</v>
      </c>
      <c r="CO2756" s="84">
        <f t="shared" si="16271"/>
        <v>38810.6</v>
      </c>
      <c r="CP2756" s="14">
        <f t="shared" si="16570"/>
        <v>0</v>
      </c>
      <c r="CQ2756" s="29"/>
      <c r="CR2756" s="29"/>
      <c r="CT2756" s="1"/>
    </row>
    <row r="2757" spans="1:99" ht="15.6" customHeight="1" x14ac:dyDescent="0.3">
      <c r="A2757" s="76" t="s">
        <v>1104</v>
      </c>
      <c r="B2757" s="76" t="s">
        <v>303</v>
      </c>
      <c r="C2757" s="76" t="s">
        <v>95</v>
      </c>
      <c r="D2757" s="76" t="s">
        <v>474</v>
      </c>
      <c r="E2757" s="88"/>
      <c r="F2757" s="77" t="s">
        <v>41</v>
      </c>
      <c r="G2757" s="14">
        <f t="shared" si="16512"/>
        <v>38810.6</v>
      </c>
      <c r="H2757" s="14">
        <f t="shared" si="16513"/>
        <v>38810.6</v>
      </c>
      <c r="I2757" s="14">
        <f t="shared" si="16514"/>
        <v>38810.6</v>
      </c>
      <c r="J2757" s="14">
        <f t="shared" si="16515"/>
        <v>0</v>
      </c>
      <c r="K2757" s="14">
        <f t="shared" si="16516"/>
        <v>0</v>
      </c>
      <c r="L2757" s="14">
        <f t="shared" si="16517"/>
        <v>0</v>
      </c>
      <c r="M2757" s="14">
        <f t="shared" si="16272"/>
        <v>38810.6</v>
      </c>
      <c r="N2757" s="14">
        <f t="shared" si="16273"/>
        <v>38810.6</v>
      </c>
      <c r="O2757" s="14">
        <f t="shared" si="16274"/>
        <v>38810.6</v>
      </c>
      <c r="P2757" s="14">
        <f t="shared" si="16518"/>
        <v>0</v>
      </c>
      <c r="Q2757" s="14">
        <f t="shared" si="16519"/>
        <v>0</v>
      </c>
      <c r="R2757" s="14">
        <f t="shared" si="16520"/>
        <v>0</v>
      </c>
      <c r="S2757" s="14">
        <f t="shared" si="16521"/>
        <v>0</v>
      </c>
      <c r="T2757" s="14">
        <f t="shared" si="16522"/>
        <v>0</v>
      </c>
      <c r="U2757" s="14">
        <f t="shared" si="16523"/>
        <v>0</v>
      </c>
      <c r="V2757" s="14">
        <f t="shared" si="16524"/>
        <v>0</v>
      </c>
      <c r="W2757" s="14">
        <f t="shared" si="16525"/>
        <v>0</v>
      </c>
      <c r="X2757" s="14">
        <f t="shared" si="16526"/>
        <v>0</v>
      </c>
      <c r="Y2757" s="14">
        <f t="shared" si="16362"/>
        <v>38810.6</v>
      </c>
      <c r="Z2757" s="14">
        <f t="shared" si="16363"/>
        <v>38810.6</v>
      </c>
      <c r="AA2757" s="14">
        <f t="shared" si="16364"/>
        <v>38810.6</v>
      </c>
      <c r="AB2757" s="14">
        <f t="shared" si="16527"/>
        <v>0</v>
      </c>
      <c r="AC2757" s="14">
        <f t="shared" si="16528"/>
        <v>0</v>
      </c>
      <c r="AD2757" s="14">
        <f t="shared" si="16529"/>
        <v>0</v>
      </c>
      <c r="AE2757" s="14">
        <f t="shared" si="16368"/>
        <v>38810.6</v>
      </c>
      <c r="AF2757" s="14">
        <f t="shared" si="16369"/>
        <v>38810.6</v>
      </c>
      <c r="AG2757" s="14">
        <f t="shared" si="16370"/>
        <v>38810.6</v>
      </c>
      <c r="AH2757" s="14">
        <f t="shared" si="16530"/>
        <v>0</v>
      </c>
      <c r="AI2757" s="14">
        <f t="shared" si="16531"/>
        <v>0</v>
      </c>
      <c r="AJ2757" s="14">
        <f t="shared" si="16532"/>
        <v>0</v>
      </c>
      <c r="AK2757" s="14">
        <f t="shared" si="16533"/>
        <v>0</v>
      </c>
      <c r="AL2757" s="14">
        <f t="shared" si="16534"/>
        <v>0</v>
      </c>
      <c r="AM2757" s="14">
        <f t="shared" si="16535"/>
        <v>0</v>
      </c>
      <c r="AN2757" s="14">
        <f t="shared" si="16536"/>
        <v>0</v>
      </c>
      <c r="AO2757" s="14">
        <f t="shared" si="16537"/>
        <v>0</v>
      </c>
      <c r="AP2757" s="14">
        <f t="shared" si="16538"/>
        <v>0</v>
      </c>
      <c r="AQ2757" s="14">
        <f t="shared" si="16539"/>
        <v>0</v>
      </c>
      <c r="AR2757" s="14">
        <f t="shared" si="16540"/>
        <v>0</v>
      </c>
      <c r="AS2757" s="14">
        <f t="shared" si="16541"/>
        <v>0</v>
      </c>
      <c r="AT2757" s="14">
        <f t="shared" si="16542"/>
        <v>0</v>
      </c>
      <c r="AU2757" s="14">
        <f t="shared" si="16543"/>
        <v>0</v>
      </c>
      <c r="AV2757" s="14">
        <f t="shared" si="16544"/>
        <v>0</v>
      </c>
      <c r="AW2757" s="14">
        <f t="shared" si="16386"/>
        <v>38810.6</v>
      </c>
      <c r="AX2757" s="14">
        <f t="shared" si="16387"/>
        <v>38810.6</v>
      </c>
      <c r="AY2757" s="14">
        <f t="shared" si="16388"/>
        <v>38810.6</v>
      </c>
      <c r="AZ2757" s="14">
        <f t="shared" si="16545"/>
        <v>0</v>
      </c>
      <c r="BA2757" s="14">
        <f t="shared" si="16390"/>
        <v>38810.6</v>
      </c>
      <c r="BB2757" s="14">
        <f t="shared" si="16391"/>
        <v>38810.6</v>
      </c>
      <c r="BC2757" s="14">
        <f t="shared" si="16392"/>
        <v>38810.6</v>
      </c>
      <c r="BD2757" s="14">
        <f t="shared" si="16546"/>
        <v>0</v>
      </c>
      <c r="BE2757" s="14">
        <f t="shared" si="16547"/>
        <v>0</v>
      </c>
      <c r="BF2757" s="14">
        <f t="shared" si="16548"/>
        <v>0</v>
      </c>
      <c r="BG2757" s="14">
        <f t="shared" si="16549"/>
        <v>0</v>
      </c>
      <c r="BH2757" s="14">
        <f t="shared" si="16550"/>
        <v>0</v>
      </c>
      <c r="BI2757" s="14">
        <f t="shared" si="16551"/>
        <v>0</v>
      </c>
      <c r="BJ2757" s="14">
        <f t="shared" si="16552"/>
        <v>0</v>
      </c>
      <c r="BK2757" s="14">
        <f t="shared" si="16553"/>
        <v>0</v>
      </c>
      <c r="BL2757" s="14">
        <f t="shared" si="16554"/>
        <v>0</v>
      </c>
      <c r="BM2757" s="14">
        <f t="shared" si="16555"/>
        <v>0</v>
      </c>
      <c r="BN2757" s="14">
        <f t="shared" si="16556"/>
        <v>0</v>
      </c>
      <c r="BO2757" s="14">
        <f t="shared" si="16404"/>
        <v>38810.6</v>
      </c>
      <c r="BP2757" s="14">
        <f t="shared" si="16405"/>
        <v>38810.6</v>
      </c>
      <c r="BQ2757" s="14">
        <f t="shared" si="16406"/>
        <v>38810.6</v>
      </c>
      <c r="BR2757" s="14">
        <f t="shared" si="16557"/>
        <v>0</v>
      </c>
      <c r="BS2757" s="14">
        <f t="shared" si="16558"/>
        <v>0</v>
      </c>
      <c r="BT2757" s="14">
        <f t="shared" si="16559"/>
        <v>0</v>
      </c>
      <c r="BU2757" s="14">
        <f t="shared" si="16410"/>
        <v>38810.6</v>
      </c>
      <c r="BV2757" s="14">
        <f t="shared" si="16411"/>
        <v>38810.6</v>
      </c>
      <c r="BW2757" s="14">
        <f t="shared" si="16412"/>
        <v>38810.6</v>
      </c>
      <c r="BX2757" s="14">
        <f t="shared" si="16560"/>
        <v>0</v>
      </c>
      <c r="BY2757" s="14">
        <f t="shared" si="16561"/>
        <v>4136.4489999999996</v>
      </c>
      <c r="BZ2757" s="14">
        <f t="shared" si="16562"/>
        <v>0</v>
      </c>
      <c r="CA2757" s="14">
        <f t="shared" si="16563"/>
        <v>0</v>
      </c>
      <c r="CB2757" s="14">
        <f t="shared" si="16564"/>
        <v>0</v>
      </c>
      <c r="CC2757" s="14">
        <f t="shared" si="16565"/>
        <v>0</v>
      </c>
      <c r="CD2757" s="14">
        <f t="shared" si="16566"/>
        <v>0</v>
      </c>
      <c r="CE2757" s="14">
        <f t="shared" si="16567"/>
        <v>0</v>
      </c>
      <c r="CF2757" s="14">
        <f t="shared" si="16568"/>
        <v>0</v>
      </c>
      <c r="CG2757" s="14">
        <f t="shared" si="16344"/>
        <v>42947.048999999999</v>
      </c>
      <c r="CH2757" s="14">
        <f t="shared" si="16569"/>
        <v>0</v>
      </c>
      <c r="CI2757" s="84">
        <f t="shared" si="16269"/>
        <v>42947.048999999999</v>
      </c>
      <c r="CJ2757" s="14">
        <f t="shared" si="16345"/>
        <v>38810.6</v>
      </c>
      <c r="CK2757" s="52">
        <f t="shared" si="16570"/>
        <v>0</v>
      </c>
      <c r="CL2757" s="84">
        <f t="shared" si="16270"/>
        <v>38810.6</v>
      </c>
      <c r="CM2757" s="14">
        <f t="shared" si="16346"/>
        <v>38810.6</v>
      </c>
      <c r="CN2757" s="52">
        <f t="shared" si="16570"/>
        <v>0</v>
      </c>
      <c r="CO2757" s="84">
        <f t="shared" si="16271"/>
        <v>38810.6</v>
      </c>
      <c r="CP2757" s="14">
        <f t="shared" si="16570"/>
        <v>0</v>
      </c>
      <c r="CQ2757" s="29"/>
      <c r="CR2757" s="29"/>
      <c r="CT2757" s="1"/>
    </row>
    <row r="2758" spans="1:99" ht="46.8" customHeight="1" x14ac:dyDescent="0.3">
      <c r="A2758" s="76" t="s">
        <v>1104</v>
      </c>
      <c r="B2758" s="76" t="s">
        <v>303</v>
      </c>
      <c r="C2758" s="76" t="s">
        <v>95</v>
      </c>
      <c r="D2758" s="76" t="s">
        <v>557</v>
      </c>
      <c r="E2758" s="88"/>
      <c r="F2758" s="77" t="s">
        <v>558</v>
      </c>
      <c r="G2758" s="14">
        <f t="shared" si="16512"/>
        <v>38810.6</v>
      </c>
      <c r="H2758" s="14">
        <f t="shared" si="16513"/>
        <v>38810.6</v>
      </c>
      <c r="I2758" s="14">
        <f t="shared" si="16514"/>
        <v>38810.6</v>
      </c>
      <c r="J2758" s="14">
        <f t="shared" si="16515"/>
        <v>0</v>
      </c>
      <c r="K2758" s="14">
        <f t="shared" si="16516"/>
        <v>0</v>
      </c>
      <c r="L2758" s="14">
        <f t="shared" si="16517"/>
        <v>0</v>
      </c>
      <c r="M2758" s="14">
        <f t="shared" si="16272"/>
        <v>38810.6</v>
      </c>
      <c r="N2758" s="14">
        <f t="shared" si="16273"/>
        <v>38810.6</v>
      </c>
      <c r="O2758" s="14">
        <f t="shared" si="16274"/>
        <v>38810.6</v>
      </c>
      <c r="P2758" s="14">
        <f t="shared" si="16518"/>
        <v>0</v>
      </c>
      <c r="Q2758" s="14">
        <f t="shared" si="16519"/>
        <v>0</v>
      </c>
      <c r="R2758" s="14">
        <f t="shared" si="16520"/>
        <v>0</v>
      </c>
      <c r="S2758" s="14">
        <f t="shared" si="16521"/>
        <v>0</v>
      </c>
      <c r="T2758" s="14">
        <f t="shared" si="16522"/>
        <v>0</v>
      </c>
      <c r="U2758" s="14">
        <f t="shared" si="16523"/>
        <v>0</v>
      </c>
      <c r="V2758" s="14">
        <f t="shared" si="16524"/>
        <v>0</v>
      </c>
      <c r="W2758" s="14">
        <f t="shared" si="16525"/>
        <v>0</v>
      </c>
      <c r="X2758" s="14">
        <f t="shared" si="16526"/>
        <v>0</v>
      </c>
      <c r="Y2758" s="14">
        <f t="shared" si="16362"/>
        <v>38810.6</v>
      </c>
      <c r="Z2758" s="14">
        <f t="shared" si="16363"/>
        <v>38810.6</v>
      </c>
      <c r="AA2758" s="14">
        <f t="shared" si="16364"/>
        <v>38810.6</v>
      </c>
      <c r="AB2758" s="14">
        <f t="shared" si="16527"/>
        <v>0</v>
      </c>
      <c r="AC2758" s="14">
        <f t="shared" si="16528"/>
        <v>0</v>
      </c>
      <c r="AD2758" s="14">
        <f t="shared" si="16529"/>
        <v>0</v>
      </c>
      <c r="AE2758" s="14">
        <f t="shared" si="16368"/>
        <v>38810.6</v>
      </c>
      <c r="AF2758" s="14">
        <f t="shared" si="16369"/>
        <v>38810.6</v>
      </c>
      <c r="AG2758" s="14">
        <f t="shared" si="16370"/>
        <v>38810.6</v>
      </c>
      <c r="AH2758" s="14">
        <f t="shared" si="16530"/>
        <v>0</v>
      </c>
      <c r="AI2758" s="14">
        <f t="shared" si="16531"/>
        <v>0</v>
      </c>
      <c r="AJ2758" s="14">
        <f t="shared" si="16532"/>
        <v>0</v>
      </c>
      <c r="AK2758" s="14">
        <f t="shared" si="16533"/>
        <v>0</v>
      </c>
      <c r="AL2758" s="14">
        <f t="shared" si="16534"/>
        <v>0</v>
      </c>
      <c r="AM2758" s="14">
        <f t="shared" si="16535"/>
        <v>0</v>
      </c>
      <c r="AN2758" s="14">
        <f t="shared" si="16536"/>
        <v>0</v>
      </c>
      <c r="AO2758" s="14">
        <f t="shared" si="16537"/>
        <v>0</v>
      </c>
      <c r="AP2758" s="14">
        <f t="shared" si="16538"/>
        <v>0</v>
      </c>
      <c r="AQ2758" s="14">
        <f t="shared" si="16539"/>
        <v>0</v>
      </c>
      <c r="AR2758" s="14">
        <f t="shared" si="16540"/>
        <v>0</v>
      </c>
      <c r="AS2758" s="14">
        <f t="shared" si="16541"/>
        <v>0</v>
      </c>
      <c r="AT2758" s="14">
        <f t="shared" si="16542"/>
        <v>0</v>
      </c>
      <c r="AU2758" s="14">
        <f t="shared" si="16543"/>
        <v>0</v>
      </c>
      <c r="AV2758" s="14">
        <f t="shared" si="16544"/>
        <v>0</v>
      </c>
      <c r="AW2758" s="14">
        <f t="shared" si="16386"/>
        <v>38810.6</v>
      </c>
      <c r="AX2758" s="14">
        <f t="shared" si="16387"/>
        <v>38810.6</v>
      </c>
      <c r="AY2758" s="14">
        <f t="shared" si="16388"/>
        <v>38810.6</v>
      </c>
      <c r="AZ2758" s="14">
        <f t="shared" si="16545"/>
        <v>0</v>
      </c>
      <c r="BA2758" s="14">
        <f t="shared" si="16390"/>
        <v>38810.6</v>
      </c>
      <c r="BB2758" s="14">
        <f t="shared" si="16391"/>
        <v>38810.6</v>
      </c>
      <c r="BC2758" s="14">
        <f t="shared" si="16392"/>
        <v>38810.6</v>
      </c>
      <c r="BD2758" s="14">
        <f t="shared" si="16546"/>
        <v>0</v>
      </c>
      <c r="BE2758" s="14">
        <f t="shared" si="16547"/>
        <v>0</v>
      </c>
      <c r="BF2758" s="14">
        <f t="shared" si="16548"/>
        <v>0</v>
      </c>
      <c r="BG2758" s="14">
        <f t="shared" si="16549"/>
        <v>0</v>
      </c>
      <c r="BH2758" s="14">
        <f t="shared" si="16550"/>
        <v>0</v>
      </c>
      <c r="BI2758" s="14">
        <f t="shared" si="16551"/>
        <v>0</v>
      </c>
      <c r="BJ2758" s="14">
        <f t="shared" si="16552"/>
        <v>0</v>
      </c>
      <c r="BK2758" s="14">
        <f t="shared" si="16553"/>
        <v>0</v>
      </c>
      <c r="BL2758" s="14">
        <f t="shared" si="16554"/>
        <v>0</v>
      </c>
      <c r="BM2758" s="14">
        <f t="shared" si="16555"/>
        <v>0</v>
      </c>
      <c r="BN2758" s="14">
        <f t="shared" si="16556"/>
        <v>0</v>
      </c>
      <c r="BO2758" s="14">
        <f t="shared" si="16404"/>
        <v>38810.6</v>
      </c>
      <c r="BP2758" s="14">
        <f t="shared" si="16405"/>
        <v>38810.6</v>
      </c>
      <c r="BQ2758" s="14">
        <f t="shared" si="16406"/>
        <v>38810.6</v>
      </c>
      <c r="BR2758" s="14">
        <f t="shared" si="16557"/>
        <v>0</v>
      </c>
      <c r="BS2758" s="14">
        <f t="shared" si="16558"/>
        <v>0</v>
      </c>
      <c r="BT2758" s="14">
        <f t="shared" si="16559"/>
        <v>0</v>
      </c>
      <c r="BU2758" s="14">
        <f t="shared" si="16410"/>
        <v>38810.6</v>
      </c>
      <c r="BV2758" s="14">
        <f t="shared" si="16411"/>
        <v>38810.6</v>
      </c>
      <c r="BW2758" s="14">
        <f t="shared" si="16412"/>
        <v>38810.6</v>
      </c>
      <c r="BX2758" s="14">
        <f t="shared" si="16560"/>
        <v>0</v>
      </c>
      <c r="BY2758" s="14">
        <f t="shared" si="16561"/>
        <v>4136.4489999999996</v>
      </c>
      <c r="BZ2758" s="14">
        <f t="shared" si="16562"/>
        <v>0</v>
      </c>
      <c r="CA2758" s="14">
        <f t="shared" si="16563"/>
        <v>0</v>
      </c>
      <c r="CB2758" s="14">
        <f t="shared" si="16564"/>
        <v>0</v>
      </c>
      <c r="CC2758" s="14">
        <f t="shared" si="16565"/>
        <v>0</v>
      </c>
      <c r="CD2758" s="14">
        <f t="shared" si="16566"/>
        <v>0</v>
      </c>
      <c r="CE2758" s="14">
        <f t="shared" si="16567"/>
        <v>0</v>
      </c>
      <c r="CF2758" s="14">
        <f t="shared" si="16568"/>
        <v>0</v>
      </c>
      <c r="CG2758" s="14">
        <f t="shared" si="16344"/>
        <v>42947.048999999999</v>
      </c>
      <c r="CH2758" s="14">
        <f t="shared" si="16569"/>
        <v>0</v>
      </c>
      <c r="CI2758" s="84">
        <f t="shared" si="16269"/>
        <v>42947.048999999999</v>
      </c>
      <c r="CJ2758" s="14">
        <f t="shared" si="16345"/>
        <v>38810.6</v>
      </c>
      <c r="CK2758" s="52">
        <f t="shared" si="16570"/>
        <v>0</v>
      </c>
      <c r="CL2758" s="84">
        <f t="shared" si="16270"/>
        <v>38810.6</v>
      </c>
      <c r="CM2758" s="14">
        <f t="shared" si="16346"/>
        <v>38810.6</v>
      </c>
      <c r="CN2758" s="52">
        <f t="shared" si="16570"/>
        <v>0</v>
      </c>
      <c r="CO2758" s="84">
        <f t="shared" si="16271"/>
        <v>38810.6</v>
      </c>
      <c r="CP2758" s="14">
        <f t="shared" si="16570"/>
        <v>0</v>
      </c>
      <c r="CQ2758" s="29"/>
      <c r="CR2758" s="29"/>
      <c r="CT2758" s="1"/>
    </row>
    <row r="2759" spans="1:99" ht="46.8" customHeight="1" x14ac:dyDescent="0.3">
      <c r="A2759" s="76" t="s">
        <v>1104</v>
      </c>
      <c r="B2759" s="76" t="s">
        <v>303</v>
      </c>
      <c r="C2759" s="76" t="s">
        <v>95</v>
      </c>
      <c r="D2759" s="76" t="s">
        <v>1133</v>
      </c>
      <c r="E2759" s="88"/>
      <c r="F2759" s="77" t="s">
        <v>1134</v>
      </c>
      <c r="G2759" s="14">
        <f t="shared" si="16512"/>
        <v>38810.6</v>
      </c>
      <c r="H2759" s="14">
        <f t="shared" si="16513"/>
        <v>38810.6</v>
      </c>
      <c r="I2759" s="14">
        <f t="shared" si="16514"/>
        <v>38810.6</v>
      </c>
      <c r="J2759" s="14">
        <f t="shared" si="16515"/>
        <v>0</v>
      </c>
      <c r="K2759" s="14">
        <f t="shared" si="16516"/>
        <v>0</v>
      </c>
      <c r="L2759" s="14">
        <f t="shared" si="16517"/>
        <v>0</v>
      </c>
      <c r="M2759" s="14">
        <f t="shared" si="16272"/>
        <v>38810.6</v>
      </c>
      <c r="N2759" s="14">
        <f t="shared" si="16273"/>
        <v>38810.6</v>
      </c>
      <c r="O2759" s="14">
        <f t="shared" si="16274"/>
        <v>38810.6</v>
      </c>
      <c r="P2759" s="14">
        <f t="shared" si="16518"/>
        <v>0</v>
      </c>
      <c r="Q2759" s="14">
        <f t="shared" si="16519"/>
        <v>0</v>
      </c>
      <c r="R2759" s="14">
        <f t="shared" si="16520"/>
        <v>0</v>
      </c>
      <c r="S2759" s="14">
        <f t="shared" si="16521"/>
        <v>0</v>
      </c>
      <c r="T2759" s="14">
        <f t="shared" si="16522"/>
        <v>0</v>
      </c>
      <c r="U2759" s="14">
        <f t="shared" si="16523"/>
        <v>0</v>
      </c>
      <c r="V2759" s="14">
        <f t="shared" si="16524"/>
        <v>0</v>
      </c>
      <c r="W2759" s="14">
        <f t="shared" si="16525"/>
        <v>0</v>
      </c>
      <c r="X2759" s="14">
        <f t="shared" si="16526"/>
        <v>0</v>
      </c>
      <c r="Y2759" s="14">
        <f t="shared" si="16362"/>
        <v>38810.6</v>
      </c>
      <c r="Z2759" s="14">
        <f t="shared" si="16363"/>
        <v>38810.6</v>
      </c>
      <c r="AA2759" s="14">
        <f t="shared" si="16364"/>
        <v>38810.6</v>
      </c>
      <c r="AB2759" s="14">
        <f t="shared" si="16527"/>
        <v>0</v>
      </c>
      <c r="AC2759" s="14">
        <f t="shared" si="16528"/>
        <v>0</v>
      </c>
      <c r="AD2759" s="14">
        <f t="shared" si="16529"/>
        <v>0</v>
      </c>
      <c r="AE2759" s="14">
        <f t="shared" si="16368"/>
        <v>38810.6</v>
      </c>
      <c r="AF2759" s="14">
        <f t="shared" si="16369"/>
        <v>38810.6</v>
      </c>
      <c r="AG2759" s="14">
        <f t="shared" si="16370"/>
        <v>38810.6</v>
      </c>
      <c r="AH2759" s="14">
        <f t="shared" si="16530"/>
        <v>0</v>
      </c>
      <c r="AI2759" s="14">
        <f t="shared" si="16531"/>
        <v>0</v>
      </c>
      <c r="AJ2759" s="14">
        <f t="shared" si="16532"/>
        <v>0</v>
      </c>
      <c r="AK2759" s="14">
        <f t="shared" si="16533"/>
        <v>0</v>
      </c>
      <c r="AL2759" s="14">
        <f t="shared" si="16534"/>
        <v>0</v>
      </c>
      <c r="AM2759" s="14">
        <f t="shared" si="16535"/>
        <v>0</v>
      </c>
      <c r="AN2759" s="14">
        <f t="shared" si="16536"/>
        <v>0</v>
      </c>
      <c r="AO2759" s="14">
        <f t="shared" si="16537"/>
        <v>0</v>
      </c>
      <c r="AP2759" s="14">
        <f t="shared" si="16538"/>
        <v>0</v>
      </c>
      <c r="AQ2759" s="14">
        <f t="shared" si="16539"/>
        <v>0</v>
      </c>
      <c r="AR2759" s="14">
        <f t="shared" si="16540"/>
        <v>0</v>
      </c>
      <c r="AS2759" s="14">
        <f t="shared" si="16541"/>
        <v>0</v>
      </c>
      <c r="AT2759" s="14">
        <f t="shared" si="16542"/>
        <v>0</v>
      </c>
      <c r="AU2759" s="14">
        <f t="shared" si="16543"/>
        <v>0</v>
      </c>
      <c r="AV2759" s="14">
        <f t="shared" si="16544"/>
        <v>0</v>
      </c>
      <c r="AW2759" s="14">
        <f t="shared" si="16386"/>
        <v>38810.6</v>
      </c>
      <c r="AX2759" s="14">
        <f t="shared" si="16387"/>
        <v>38810.6</v>
      </c>
      <c r="AY2759" s="14">
        <f t="shared" si="16388"/>
        <v>38810.6</v>
      </c>
      <c r="AZ2759" s="14">
        <f t="shared" si="16545"/>
        <v>0</v>
      </c>
      <c r="BA2759" s="14">
        <f t="shared" si="16390"/>
        <v>38810.6</v>
      </c>
      <c r="BB2759" s="14">
        <f t="shared" si="16391"/>
        <v>38810.6</v>
      </c>
      <c r="BC2759" s="14">
        <f t="shared" si="16392"/>
        <v>38810.6</v>
      </c>
      <c r="BD2759" s="14">
        <f t="shared" si="16546"/>
        <v>0</v>
      </c>
      <c r="BE2759" s="14">
        <f t="shared" si="16547"/>
        <v>0</v>
      </c>
      <c r="BF2759" s="14">
        <f t="shared" si="16548"/>
        <v>0</v>
      </c>
      <c r="BG2759" s="14">
        <f t="shared" si="16549"/>
        <v>0</v>
      </c>
      <c r="BH2759" s="14">
        <f t="shared" si="16550"/>
        <v>0</v>
      </c>
      <c r="BI2759" s="14">
        <f t="shared" si="16551"/>
        <v>0</v>
      </c>
      <c r="BJ2759" s="14">
        <f t="shared" si="16552"/>
        <v>0</v>
      </c>
      <c r="BK2759" s="14">
        <f t="shared" si="16553"/>
        <v>0</v>
      </c>
      <c r="BL2759" s="14">
        <f t="shared" si="16554"/>
        <v>0</v>
      </c>
      <c r="BM2759" s="14">
        <f t="shared" si="16555"/>
        <v>0</v>
      </c>
      <c r="BN2759" s="14">
        <f t="shared" si="16556"/>
        <v>0</v>
      </c>
      <c r="BO2759" s="14">
        <f t="shared" si="16404"/>
        <v>38810.6</v>
      </c>
      <c r="BP2759" s="14">
        <f t="shared" si="16405"/>
        <v>38810.6</v>
      </c>
      <c r="BQ2759" s="14">
        <f t="shared" si="16406"/>
        <v>38810.6</v>
      </c>
      <c r="BR2759" s="14">
        <f t="shared" si="16557"/>
        <v>0</v>
      </c>
      <c r="BS2759" s="14">
        <f t="shared" si="16558"/>
        <v>0</v>
      </c>
      <c r="BT2759" s="14">
        <f t="shared" si="16559"/>
        <v>0</v>
      </c>
      <c r="BU2759" s="14">
        <f t="shared" si="16410"/>
        <v>38810.6</v>
      </c>
      <c r="BV2759" s="14">
        <f t="shared" si="16411"/>
        <v>38810.6</v>
      </c>
      <c r="BW2759" s="14">
        <f t="shared" si="16412"/>
        <v>38810.6</v>
      </c>
      <c r="BX2759" s="14">
        <f t="shared" si="16560"/>
        <v>0</v>
      </c>
      <c r="BY2759" s="14">
        <f t="shared" si="16561"/>
        <v>4136.4489999999996</v>
      </c>
      <c r="BZ2759" s="14">
        <f t="shared" si="16562"/>
        <v>0</v>
      </c>
      <c r="CA2759" s="14">
        <f t="shared" si="16563"/>
        <v>0</v>
      </c>
      <c r="CB2759" s="14">
        <f t="shared" si="16564"/>
        <v>0</v>
      </c>
      <c r="CC2759" s="14">
        <f t="shared" si="16565"/>
        <v>0</v>
      </c>
      <c r="CD2759" s="14">
        <f t="shared" si="16566"/>
        <v>0</v>
      </c>
      <c r="CE2759" s="14">
        <f t="shared" si="16567"/>
        <v>0</v>
      </c>
      <c r="CF2759" s="14">
        <f t="shared" si="16568"/>
        <v>0</v>
      </c>
      <c r="CG2759" s="14">
        <f t="shared" si="16344"/>
        <v>42947.048999999999</v>
      </c>
      <c r="CH2759" s="14">
        <f t="shared" si="16569"/>
        <v>0</v>
      </c>
      <c r="CI2759" s="84">
        <f t="shared" si="16269"/>
        <v>42947.048999999999</v>
      </c>
      <c r="CJ2759" s="14">
        <f t="shared" si="16345"/>
        <v>38810.6</v>
      </c>
      <c r="CK2759" s="52">
        <f t="shared" si="16570"/>
        <v>0</v>
      </c>
      <c r="CL2759" s="84">
        <f t="shared" si="16270"/>
        <v>38810.6</v>
      </c>
      <c r="CM2759" s="14">
        <f t="shared" si="16346"/>
        <v>38810.6</v>
      </c>
      <c r="CN2759" s="52">
        <f t="shared" si="16570"/>
        <v>0</v>
      </c>
      <c r="CO2759" s="84">
        <f t="shared" si="16271"/>
        <v>38810.6</v>
      </c>
      <c r="CP2759" s="14">
        <f t="shared" si="16570"/>
        <v>0</v>
      </c>
      <c r="CQ2759" s="29"/>
      <c r="CR2759" s="29"/>
      <c r="CT2759" s="1"/>
    </row>
    <row r="2760" spans="1:99" ht="15.6" customHeight="1" x14ac:dyDescent="0.3">
      <c r="A2760" s="76" t="s">
        <v>1104</v>
      </c>
      <c r="B2760" s="76" t="s">
        <v>303</v>
      </c>
      <c r="C2760" s="76" t="s">
        <v>95</v>
      </c>
      <c r="D2760" s="76" t="s">
        <v>1133</v>
      </c>
      <c r="E2760" s="76" t="s">
        <v>48</v>
      </c>
      <c r="F2760" s="77" t="s">
        <v>49</v>
      </c>
      <c r="G2760" s="14">
        <v>38810.6</v>
      </c>
      <c r="H2760" s="14">
        <v>38810.6</v>
      </c>
      <c r="I2760" s="14">
        <v>38810.6</v>
      </c>
      <c r="J2760" s="14"/>
      <c r="K2760" s="14"/>
      <c r="L2760" s="14"/>
      <c r="M2760" s="14">
        <f t="shared" si="16272"/>
        <v>38810.6</v>
      </c>
      <c r="N2760" s="14">
        <f t="shared" si="16273"/>
        <v>38810.6</v>
      </c>
      <c r="O2760" s="14">
        <f t="shared" si="16274"/>
        <v>38810.6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>
        <f t="shared" si="16362"/>
        <v>38810.6</v>
      </c>
      <c r="Z2760" s="14">
        <f t="shared" si="16363"/>
        <v>38810.6</v>
      </c>
      <c r="AA2760" s="14">
        <f t="shared" si="16364"/>
        <v>38810.6</v>
      </c>
      <c r="AB2760" s="14"/>
      <c r="AC2760" s="14"/>
      <c r="AD2760" s="14"/>
      <c r="AE2760" s="14">
        <f t="shared" si="16368"/>
        <v>38810.6</v>
      </c>
      <c r="AF2760" s="14">
        <f t="shared" si="16369"/>
        <v>38810.6</v>
      </c>
      <c r="AG2760" s="14">
        <f t="shared" si="16370"/>
        <v>38810.6</v>
      </c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>
        <f t="shared" si="16386"/>
        <v>38810.6</v>
      </c>
      <c r="AX2760" s="14">
        <f t="shared" si="16387"/>
        <v>38810.6</v>
      </c>
      <c r="AY2760" s="14">
        <f t="shared" si="16388"/>
        <v>38810.6</v>
      </c>
      <c r="AZ2760" s="14"/>
      <c r="BA2760" s="14">
        <f t="shared" si="16390"/>
        <v>38810.6</v>
      </c>
      <c r="BB2760" s="14">
        <f t="shared" si="16391"/>
        <v>38810.6</v>
      </c>
      <c r="BC2760" s="14">
        <f t="shared" si="16392"/>
        <v>38810.6</v>
      </c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>
        <f t="shared" si="16404"/>
        <v>38810.6</v>
      </c>
      <c r="BP2760" s="14">
        <f t="shared" si="16405"/>
        <v>38810.6</v>
      </c>
      <c r="BQ2760" s="14">
        <f t="shared" si="16406"/>
        <v>38810.6</v>
      </c>
      <c r="BR2760" s="14"/>
      <c r="BS2760" s="14"/>
      <c r="BT2760" s="14"/>
      <c r="BU2760" s="14">
        <f t="shared" si="16410"/>
        <v>38810.6</v>
      </c>
      <c r="BV2760" s="14">
        <f t="shared" si="16411"/>
        <v>38810.6</v>
      </c>
      <c r="BW2760" s="14">
        <f t="shared" si="16412"/>
        <v>38810.6</v>
      </c>
      <c r="BX2760" s="14"/>
      <c r="BY2760" s="14">
        <v>4136.4489999999996</v>
      </c>
      <c r="BZ2760" s="14"/>
      <c r="CA2760" s="14"/>
      <c r="CB2760" s="14"/>
      <c r="CC2760" s="14"/>
      <c r="CD2760" s="14"/>
      <c r="CE2760" s="14"/>
      <c r="CF2760" s="14"/>
      <c r="CG2760" s="14">
        <f t="shared" si="16344"/>
        <v>42947.048999999999</v>
      </c>
      <c r="CH2760" s="14"/>
      <c r="CI2760" s="84">
        <f t="shared" si="16269"/>
        <v>42947.048999999999</v>
      </c>
      <c r="CJ2760" s="14">
        <f t="shared" si="16345"/>
        <v>38810.6</v>
      </c>
      <c r="CK2760" s="52"/>
      <c r="CL2760" s="84">
        <f t="shared" si="16270"/>
        <v>38810.6</v>
      </c>
      <c r="CM2760" s="14">
        <f t="shared" si="16346"/>
        <v>38810.6</v>
      </c>
      <c r="CN2760" s="52"/>
      <c r="CO2760" s="84">
        <f t="shared" si="16271"/>
        <v>38810.6</v>
      </c>
      <c r="CP2760" s="14"/>
      <c r="CQ2760" s="29"/>
      <c r="CR2760" s="29"/>
      <c r="CT2760" s="1"/>
    </row>
    <row r="2761" spans="1:99" ht="31.2" customHeight="1" x14ac:dyDescent="0.3">
      <c r="A2761" s="76" t="s">
        <v>1104</v>
      </c>
      <c r="B2761" s="76" t="s">
        <v>303</v>
      </c>
      <c r="C2761" s="76" t="s">
        <v>95</v>
      </c>
      <c r="D2761" s="76" t="s">
        <v>594</v>
      </c>
      <c r="E2761" s="88"/>
      <c r="F2761" s="77" t="s">
        <v>595</v>
      </c>
      <c r="G2761" s="14">
        <f t="shared" si="16512"/>
        <v>4502.9000000000005</v>
      </c>
      <c r="H2761" s="14">
        <f t="shared" si="16513"/>
        <v>4489</v>
      </c>
      <c r="I2761" s="14">
        <f t="shared" si="16514"/>
        <v>4880.1000000000004</v>
      </c>
      <c r="J2761" s="14">
        <f t="shared" si="16515"/>
        <v>0</v>
      </c>
      <c r="K2761" s="14">
        <f t="shared" si="16516"/>
        <v>0</v>
      </c>
      <c r="L2761" s="14">
        <f t="shared" si="16517"/>
        <v>0</v>
      </c>
      <c r="M2761" s="14">
        <f t="shared" si="16272"/>
        <v>4502.9000000000005</v>
      </c>
      <c r="N2761" s="14">
        <f t="shared" si="16273"/>
        <v>4489</v>
      </c>
      <c r="O2761" s="14">
        <f t="shared" si="16274"/>
        <v>4880.1000000000004</v>
      </c>
      <c r="P2761" s="14">
        <f t="shared" si="16518"/>
        <v>0</v>
      </c>
      <c r="Q2761" s="14">
        <f t="shared" si="16519"/>
        <v>0</v>
      </c>
      <c r="R2761" s="14">
        <f t="shared" si="16520"/>
        <v>0</v>
      </c>
      <c r="S2761" s="14">
        <f t="shared" si="16521"/>
        <v>0</v>
      </c>
      <c r="T2761" s="14">
        <f t="shared" si="16522"/>
        <v>0</v>
      </c>
      <c r="U2761" s="14">
        <f t="shared" si="16523"/>
        <v>0</v>
      </c>
      <c r="V2761" s="14">
        <f t="shared" si="16524"/>
        <v>0</v>
      </c>
      <c r="W2761" s="14">
        <f t="shared" si="16525"/>
        <v>0</v>
      </c>
      <c r="X2761" s="14">
        <f t="shared" si="16526"/>
        <v>0</v>
      </c>
      <c r="Y2761" s="14">
        <f t="shared" si="16362"/>
        <v>4502.9000000000005</v>
      </c>
      <c r="Z2761" s="14">
        <f t="shared" si="16363"/>
        <v>4489</v>
      </c>
      <c r="AA2761" s="14">
        <f t="shared" si="16364"/>
        <v>4880.1000000000004</v>
      </c>
      <c r="AB2761" s="14">
        <f t="shared" si="16527"/>
        <v>0</v>
      </c>
      <c r="AC2761" s="14">
        <f t="shared" si="16528"/>
        <v>0</v>
      </c>
      <c r="AD2761" s="14">
        <f t="shared" si="16529"/>
        <v>0</v>
      </c>
      <c r="AE2761" s="14">
        <f t="shared" si="16368"/>
        <v>4502.9000000000005</v>
      </c>
      <c r="AF2761" s="14">
        <f t="shared" si="16369"/>
        <v>4489</v>
      </c>
      <c r="AG2761" s="14">
        <f t="shared" si="16370"/>
        <v>4880.1000000000004</v>
      </c>
      <c r="AH2761" s="14">
        <f t="shared" si="16530"/>
        <v>0</v>
      </c>
      <c r="AI2761" s="14">
        <f t="shared" si="16531"/>
        <v>0</v>
      </c>
      <c r="AJ2761" s="14">
        <f t="shared" si="16532"/>
        <v>0</v>
      </c>
      <c r="AK2761" s="14">
        <f t="shared" si="16533"/>
        <v>0</v>
      </c>
      <c r="AL2761" s="14">
        <f t="shared" si="16534"/>
        <v>0</v>
      </c>
      <c r="AM2761" s="14">
        <f t="shared" si="16535"/>
        <v>0</v>
      </c>
      <c r="AN2761" s="14">
        <f t="shared" si="16536"/>
        <v>0</v>
      </c>
      <c r="AO2761" s="14">
        <f t="shared" si="16537"/>
        <v>0</v>
      </c>
      <c r="AP2761" s="14">
        <f t="shared" si="16538"/>
        <v>0</v>
      </c>
      <c r="AQ2761" s="14">
        <f t="shared" si="16539"/>
        <v>0</v>
      </c>
      <c r="AR2761" s="14">
        <f t="shared" si="16540"/>
        <v>0</v>
      </c>
      <c r="AS2761" s="14">
        <f t="shared" si="16541"/>
        <v>0</v>
      </c>
      <c r="AT2761" s="14">
        <f t="shared" si="16542"/>
        <v>0</v>
      </c>
      <c r="AU2761" s="14">
        <f t="shared" si="16543"/>
        <v>0</v>
      </c>
      <c r="AV2761" s="14">
        <f t="shared" si="16544"/>
        <v>0</v>
      </c>
      <c r="AW2761" s="14">
        <f t="shared" si="16386"/>
        <v>4502.9000000000005</v>
      </c>
      <c r="AX2761" s="14">
        <f t="shared" si="16387"/>
        <v>4489</v>
      </c>
      <c r="AY2761" s="14">
        <f t="shared" si="16388"/>
        <v>4880.1000000000004</v>
      </c>
      <c r="AZ2761" s="14">
        <f t="shared" si="16545"/>
        <v>0</v>
      </c>
      <c r="BA2761" s="14">
        <f t="shared" si="16390"/>
        <v>4502.9000000000005</v>
      </c>
      <c r="BB2761" s="14">
        <f t="shared" si="16391"/>
        <v>4489</v>
      </c>
      <c r="BC2761" s="14">
        <f t="shared" si="16392"/>
        <v>4880.1000000000004</v>
      </c>
      <c r="BD2761" s="14">
        <f t="shared" si="16546"/>
        <v>0</v>
      </c>
      <c r="BE2761" s="14">
        <f t="shared" si="16547"/>
        <v>0</v>
      </c>
      <c r="BF2761" s="14">
        <f t="shared" si="16548"/>
        <v>0</v>
      </c>
      <c r="BG2761" s="14">
        <f t="shared" si="16549"/>
        <v>0</v>
      </c>
      <c r="BH2761" s="14">
        <f t="shared" si="16550"/>
        <v>0</v>
      </c>
      <c r="BI2761" s="14">
        <f t="shared" si="16551"/>
        <v>0</v>
      </c>
      <c r="BJ2761" s="14">
        <f t="shared" si="16552"/>
        <v>0</v>
      </c>
      <c r="BK2761" s="14">
        <f t="shared" si="16553"/>
        <v>0</v>
      </c>
      <c r="BL2761" s="14">
        <f t="shared" si="16554"/>
        <v>0</v>
      </c>
      <c r="BM2761" s="14">
        <f t="shared" si="16555"/>
        <v>0</v>
      </c>
      <c r="BN2761" s="14">
        <f t="shared" si="16556"/>
        <v>0</v>
      </c>
      <c r="BO2761" s="14">
        <f t="shared" si="16404"/>
        <v>4502.9000000000005</v>
      </c>
      <c r="BP2761" s="14">
        <f t="shared" si="16405"/>
        <v>4489</v>
      </c>
      <c r="BQ2761" s="14">
        <f t="shared" si="16406"/>
        <v>4880.1000000000004</v>
      </c>
      <c r="BR2761" s="14">
        <f t="shared" si="16557"/>
        <v>0</v>
      </c>
      <c r="BS2761" s="14">
        <f t="shared" si="16558"/>
        <v>0</v>
      </c>
      <c r="BT2761" s="14">
        <f t="shared" si="16559"/>
        <v>0</v>
      </c>
      <c r="BU2761" s="14">
        <f t="shared" si="16410"/>
        <v>4502.9000000000005</v>
      </c>
      <c r="BV2761" s="14">
        <f t="shared" si="16411"/>
        <v>4489</v>
      </c>
      <c r="BW2761" s="14">
        <f t="shared" si="16412"/>
        <v>4880.1000000000004</v>
      </c>
      <c r="BX2761" s="14">
        <f t="shared" si="16560"/>
        <v>0</v>
      </c>
      <c r="BY2761" s="14">
        <f t="shared" si="16561"/>
        <v>0</v>
      </c>
      <c r="BZ2761" s="14">
        <f t="shared" si="16562"/>
        <v>0</v>
      </c>
      <c r="CA2761" s="14">
        <f t="shared" si="16563"/>
        <v>0</v>
      </c>
      <c r="CB2761" s="14">
        <f t="shared" si="16564"/>
        <v>0</v>
      </c>
      <c r="CC2761" s="14">
        <f t="shared" si="16565"/>
        <v>0</v>
      </c>
      <c r="CD2761" s="14">
        <f t="shared" si="16566"/>
        <v>0</v>
      </c>
      <c r="CE2761" s="14">
        <f t="shared" si="16567"/>
        <v>0</v>
      </c>
      <c r="CF2761" s="14">
        <f t="shared" si="16568"/>
        <v>0</v>
      </c>
      <c r="CG2761" s="14">
        <f t="shared" si="16344"/>
        <v>4502.9000000000005</v>
      </c>
      <c r="CH2761" s="14">
        <f t="shared" si="16569"/>
        <v>0</v>
      </c>
      <c r="CI2761" s="84">
        <f t="shared" si="16269"/>
        <v>4502.9000000000005</v>
      </c>
      <c r="CJ2761" s="14">
        <f t="shared" si="16345"/>
        <v>4489</v>
      </c>
      <c r="CK2761" s="52">
        <f t="shared" si="16570"/>
        <v>0</v>
      </c>
      <c r="CL2761" s="84">
        <f t="shared" si="16270"/>
        <v>4489</v>
      </c>
      <c r="CM2761" s="14">
        <f t="shared" si="16346"/>
        <v>4880.1000000000004</v>
      </c>
      <c r="CN2761" s="52">
        <f t="shared" si="16570"/>
        <v>0</v>
      </c>
      <c r="CO2761" s="84">
        <f t="shared" si="16271"/>
        <v>4880.1000000000004</v>
      </c>
      <c r="CP2761" s="14">
        <f t="shared" si="16570"/>
        <v>0</v>
      </c>
      <c r="CQ2761" s="29"/>
      <c r="CR2761" s="29"/>
      <c r="CT2761" s="1"/>
    </row>
    <row r="2762" spans="1:99" ht="15.6" customHeight="1" x14ac:dyDescent="0.3">
      <c r="A2762" s="76" t="s">
        <v>1104</v>
      </c>
      <c r="B2762" s="76" t="s">
        <v>303</v>
      </c>
      <c r="C2762" s="76" t="s">
        <v>95</v>
      </c>
      <c r="D2762" s="76" t="s">
        <v>596</v>
      </c>
      <c r="E2762" s="88"/>
      <c r="F2762" s="77" t="s">
        <v>86</v>
      </c>
      <c r="G2762" s="14">
        <f t="shared" si="16512"/>
        <v>4502.9000000000005</v>
      </c>
      <c r="H2762" s="14">
        <f t="shared" si="16513"/>
        <v>4489</v>
      </c>
      <c r="I2762" s="14">
        <f t="shared" si="16514"/>
        <v>4880.1000000000004</v>
      </c>
      <c r="J2762" s="14">
        <f t="shared" si="16515"/>
        <v>0</v>
      </c>
      <c r="K2762" s="14">
        <f t="shared" si="16516"/>
        <v>0</v>
      </c>
      <c r="L2762" s="14">
        <f t="shared" si="16517"/>
        <v>0</v>
      </c>
      <c r="M2762" s="14">
        <f t="shared" si="16272"/>
        <v>4502.9000000000005</v>
      </c>
      <c r="N2762" s="14">
        <f t="shared" si="16273"/>
        <v>4489</v>
      </c>
      <c r="O2762" s="14">
        <f t="shared" si="16274"/>
        <v>4880.1000000000004</v>
      </c>
      <c r="P2762" s="14">
        <f t="shared" si="16518"/>
        <v>0</v>
      </c>
      <c r="Q2762" s="14">
        <f t="shared" si="16519"/>
        <v>0</v>
      </c>
      <c r="R2762" s="14">
        <f t="shared" si="16520"/>
        <v>0</v>
      </c>
      <c r="S2762" s="14">
        <f t="shared" si="16521"/>
        <v>0</v>
      </c>
      <c r="T2762" s="14">
        <f t="shared" si="16522"/>
        <v>0</v>
      </c>
      <c r="U2762" s="14">
        <f t="shared" si="16523"/>
        <v>0</v>
      </c>
      <c r="V2762" s="14">
        <f t="shared" si="16524"/>
        <v>0</v>
      </c>
      <c r="W2762" s="14">
        <f t="shared" si="16525"/>
        <v>0</v>
      </c>
      <c r="X2762" s="14">
        <f t="shared" si="16526"/>
        <v>0</v>
      </c>
      <c r="Y2762" s="14">
        <f t="shared" si="16362"/>
        <v>4502.9000000000005</v>
      </c>
      <c r="Z2762" s="14">
        <f t="shared" si="16363"/>
        <v>4489</v>
      </c>
      <c r="AA2762" s="14">
        <f t="shared" si="16364"/>
        <v>4880.1000000000004</v>
      </c>
      <c r="AB2762" s="14">
        <f t="shared" si="16527"/>
        <v>0</v>
      </c>
      <c r="AC2762" s="14">
        <f t="shared" si="16528"/>
        <v>0</v>
      </c>
      <c r="AD2762" s="14">
        <f t="shared" si="16529"/>
        <v>0</v>
      </c>
      <c r="AE2762" s="14">
        <f t="shared" si="16368"/>
        <v>4502.9000000000005</v>
      </c>
      <c r="AF2762" s="14">
        <f t="shared" si="16369"/>
        <v>4489</v>
      </c>
      <c r="AG2762" s="14">
        <f t="shared" si="16370"/>
        <v>4880.1000000000004</v>
      </c>
      <c r="AH2762" s="14">
        <f t="shared" si="16530"/>
        <v>0</v>
      </c>
      <c r="AI2762" s="14">
        <f t="shared" si="16531"/>
        <v>0</v>
      </c>
      <c r="AJ2762" s="14">
        <f t="shared" si="16532"/>
        <v>0</v>
      </c>
      <c r="AK2762" s="14">
        <f t="shared" si="16533"/>
        <v>0</v>
      </c>
      <c r="AL2762" s="14">
        <f t="shared" si="16534"/>
        <v>0</v>
      </c>
      <c r="AM2762" s="14">
        <f t="shared" si="16535"/>
        <v>0</v>
      </c>
      <c r="AN2762" s="14">
        <f t="shared" si="16536"/>
        <v>0</v>
      </c>
      <c r="AO2762" s="14">
        <f t="shared" si="16537"/>
        <v>0</v>
      </c>
      <c r="AP2762" s="14">
        <f t="shared" si="16538"/>
        <v>0</v>
      </c>
      <c r="AQ2762" s="14">
        <f t="shared" si="16539"/>
        <v>0</v>
      </c>
      <c r="AR2762" s="14">
        <f t="shared" si="16540"/>
        <v>0</v>
      </c>
      <c r="AS2762" s="14">
        <f t="shared" si="16541"/>
        <v>0</v>
      </c>
      <c r="AT2762" s="14">
        <f t="shared" si="16542"/>
        <v>0</v>
      </c>
      <c r="AU2762" s="14">
        <f t="shared" si="16543"/>
        <v>0</v>
      </c>
      <c r="AV2762" s="14">
        <f t="shared" si="16544"/>
        <v>0</v>
      </c>
      <c r="AW2762" s="14">
        <f t="shared" si="16386"/>
        <v>4502.9000000000005</v>
      </c>
      <c r="AX2762" s="14">
        <f t="shared" si="16387"/>
        <v>4489</v>
      </c>
      <c r="AY2762" s="14">
        <f t="shared" si="16388"/>
        <v>4880.1000000000004</v>
      </c>
      <c r="AZ2762" s="14">
        <f t="shared" si="16545"/>
        <v>0</v>
      </c>
      <c r="BA2762" s="14">
        <f t="shared" si="16390"/>
        <v>4502.9000000000005</v>
      </c>
      <c r="BB2762" s="14">
        <f t="shared" si="16391"/>
        <v>4489</v>
      </c>
      <c r="BC2762" s="14">
        <f t="shared" si="16392"/>
        <v>4880.1000000000004</v>
      </c>
      <c r="BD2762" s="14">
        <f t="shared" si="16546"/>
        <v>0</v>
      </c>
      <c r="BE2762" s="14">
        <f t="shared" si="16547"/>
        <v>0</v>
      </c>
      <c r="BF2762" s="14">
        <f t="shared" si="16548"/>
        <v>0</v>
      </c>
      <c r="BG2762" s="14">
        <f t="shared" si="16549"/>
        <v>0</v>
      </c>
      <c r="BH2762" s="14">
        <f t="shared" si="16550"/>
        <v>0</v>
      </c>
      <c r="BI2762" s="14">
        <f t="shared" si="16551"/>
        <v>0</v>
      </c>
      <c r="BJ2762" s="14">
        <f t="shared" si="16552"/>
        <v>0</v>
      </c>
      <c r="BK2762" s="14">
        <f t="shared" si="16553"/>
        <v>0</v>
      </c>
      <c r="BL2762" s="14">
        <f t="shared" si="16554"/>
        <v>0</v>
      </c>
      <c r="BM2762" s="14">
        <f t="shared" si="16555"/>
        <v>0</v>
      </c>
      <c r="BN2762" s="14">
        <f t="shared" si="16556"/>
        <v>0</v>
      </c>
      <c r="BO2762" s="14">
        <f t="shared" si="16404"/>
        <v>4502.9000000000005</v>
      </c>
      <c r="BP2762" s="14">
        <f t="shared" si="16405"/>
        <v>4489</v>
      </c>
      <c r="BQ2762" s="14">
        <f t="shared" si="16406"/>
        <v>4880.1000000000004</v>
      </c>
      <c r="BR2762" s="14">
        <f t="shared" si="16557"/>
        <v>0</v>
      </c>
      <c r="BS2762" s="14">
        <f t="shared" si="16558"/>
        <v>0</v>
      </c>
      <c r="BT2762" s="14">
        <f t="shared" si="16559"/>
        <v>0</v>
      </c>
      <c r="BU2762" s="14">
        <f t="shared" si="16410"/>
        <v>4502.9000000000005</v>
      </c>
      <c r="BV2762" s="14">
        <f t="shared" si="16411"/>
        <v>4489</v>
      </c>
      <c r="BW2762" s="14">
        <f t="shared" si="16412"/>
        <v>4880.1000000000004</v>
      </c>
      <c r="BX2762" s="14">
        <f t="shared" si="16560"/>
        <v>0</v>
      </c>
      <c r="BY2762" s="14">
        <f t="shared" si="16561"/>
        <v>0</v>
      </c>
      <c r="BZ2762" s="14">
        <f t="shared" si="16562"/>
        <v>0</v>
      </c>
      <c r="CA2762" s="14">
        <f t="shared" si="16563"/>
        <v>0</v>
      </c>
      <c r="CB2762" s="14">
        <f t="shared" si="16564"/>
        <v>0</v>
      </c>
      <c r="CC2762" s="14">
        <f t="shared" si="16565"/>
        <v>0</v>
      </c>
      <c r="CD2762" s="14">
        <f t="shared" si="16566"/>
        <v>0</v>
      </c>
      <c r="CE2762" s="14">
        <f t="shared" si="16567"/>
        <v>0</v>
      </c>
      <c r="CF2762" s="14">
        <f t="shared" si="16568"/>
        <v>0</v>
      </c>
      <c r="CG2762" s="14">
        <f t="shared" si="16344"/>
        <v>4502.9000000000005</v>
      </c>
      <c r="CH2762" s="14">
        <f t="shared" si="16569"/>
        <v>0</v>
      </c>
      <c r="CI2762" s="84">
        <f t="shared" si="16269"/>
        <v>4502.9000000000005</v>
      </c>
      <c r="CJ2762" s="14">
        <f t="shared" si="16345"/>
        <v>4489</v>
      </c>
      <c r="CK2762" s="52">
        <f t="shared" si="16570"/>
        <v>0</v>
      </c>
      <c r="CL2762" s="84">
        <f t="shared" si="16270"/>
        <v>4489</v>
      </c>
      <c r="CM2762" s="14">
        <f t="shared" si="16346"/>
        <v>4880.1000000000004</v>
      </c>
      <c r="CN2762" s="52">
        <f t="shared" si="16570"/>
        <v>0</v>
      </c>
      <c r="CO2762" s="84">
        <f t="shared" si="16271"/>
        <v>4880.1000000000004</v>
      </c>
      <c r="CP2762" s="14">
        <f t="shared" si="16570"/>
        <v>0</v>
      </c>
      <c r="CQ2762" s="29"/>
      <c r="CR2762" s="29"/>
      <c r="CT2762" s="1"/>
    </row>
    <row r="2763" spans="1:99" ht="46.8" customHeight="1" x14ac:dyDescent="0.3">
      <c r="A2763" s="76" t="s">
        <v>1104</v>
      </c>
      <c r="B2763" s="76" t="s">
        <v>303</v>
      </c>
      <c r="C2763" s="76" t="s">
        <v>95</v>
      </c>
      <c r="D2763" s="76" t="s">
        <v>597</v>
      </c>
      <c r="E2763" s="88"/>
      <c r="F2763" s="77" t="s">
        <v>598</v>
      </c>
      <c r="G2763" s="14">
        <f t="shared" ref="G2763:L2763" si="16571">G2764+G2766</f>
        <v>4502.9000000000005</v>
      </c>
      <c r="H2763" s="14">
        <f t="shared" si="16571"/>
        <v>4489</v>
      </c>
      <c r="I2763" s="14">
        <f t="shared" si="16571"/>
        <v>4880.1000000000004</v>
      </c>
      <c r="J2763" s="14">
        <f t="shared" si="16571"/>
        <v>0</v>
      </c>
      <c r="K2763" s="14">
        <f t="shared" si="16571"/>
        <v>0</v>
      </c>
      <c r="L2763" s="14">
        <f t="shared" si="16571"/>
        <v>0</v>
      </c>
      <c r="M2763" s="14">
        <f t="shared" si="16272"/>
        <v>4502.9000000000005</v>
      </c>
      <c r="N2763" s="14">
        <f t="shared" si="16273"/>
        <v>4489</v>
      </c>
      <c r="O2763" s="14">
        <f t="shared" si="16274"/>
        <v>4880.1000000000004</v>
      </c>
      <c r="P2763" s="14">
        <f t="shared" ref="P2763:X2763" si="16572">P2764+P2766</f>
        <v>0</v>
      </c>
      <c r="Q2763" s="14">
        <f t="shared" si="16572"/>
        <v>0</v>
      </c>
      <c r="R2763" s="14">
        <f t="shared" si="16572"/>
        <v>0</v>
      </c>
      <c r="S2763" s="14">
        <f t="shared" si="16572"/>
        <v>0</v>
      </c>
      <c r="T2763" s="14">
        <f t="shared" si="16572"/>
        <v>0</v>
      </c>
      <c r="U2763" s="14">
        <f t="shared" si="16572"/>
        <v>0</v>
      </c>
      <c r="V2763" s="14">
        <f t="shared" si="16572"/>
        <v>0</v>
      </c>
      <c r="W2763" s="14">
        <f t="shared" si="16572"/>
        <v>0</v>
      </c>
      <c r="X2763" s="14">
        <f t="shared" si="16572"/>
        <v>0</v>
      </c>
      <c r="Y2763" s="14">
        <f t="shared" si="16362"/>
        <v>4502.9000000000005</v>
      </c>
      <c r="Z2763" s="14">
        <f t="shared" si="16363"/>
        <v>4489</v>
      </c>
      <c r="AA2763" s="14">
        <f t="shared" si="16364"/>
        <v>4880.1000000000004</v>
      </c>
      <c r="AB2763" s="14">
        <f>AB2764+AB2766</f>
        <v>0</v>
      </c>
      <c r="AC2763" s="14">
        <f>AC2764+AC2766</f>
        <v>0</v>
      </c>
      <c r="AD2763" s="14">
        <f>AD2764+AD2766</f>
        <v>0</v>
      </c>
      <c r="AE2763" s="14">
        <f t="shared" si="16368"/>
        <v>4502.9000000000005</v>
      </c>
      <c r="AF2763" s="14">
        <f t="shared" si="16369"/>
        <v>4489</v>
      </c>
      <c r="AG2763" s="14">
        <f t="shared" si="16370"/>
        <v>4880.1000000000004</v>
      </c>
      <c r="AH2763" s="14">
        <f t="shared" ref="AH2763:AV2763" si="16573">AH2764+AH2766</f>
        <v>0</v>
      </c>
      <c r="AI2763" s="14">
        <f t="shared" si="16573"/>
        <v>0</v>
      </c>
      <c r="AJ2763" s="14">
        <f t="shared" si="16573"/>
        <v>0</v>
      </c>
      <c r="AK2763" s="14">
        <f t="shared" si="16573"/>
        <v>0</v>
      </c>
      <c r="AL2763" s="14">
        <f t="shared" si="16573"/>
        <v>0</v>
      </c>
      <c r="AM2763" s="14">
        <f t="shared" si="16573"/>
        <v>0</v>
      </c>
      <c r="AN2763" s="14">
        <f t="shared" si="16573"/>
        <v>0</v>
      </c>
      <c r="AO2763" s="14">
        <f t="shared" si="16573"/>
        <v>0</v>
      </c>
      <c r="AP2763" s="14">
        <f t="shared" si="16573"/>
        <v>0</v>
      </c>
      <c r="AQ2763" s="14">
        <f t="shared" si="16573"/>
        <v>0</v>
      </c>
      <c r="AR2763" s="14">
        <f t="shared" si="16573"/>
        <v>0</v>
      </c>
      <c r="AS2763" s="14">
        <f t="shared" si="16573"/>
        <v>0</v>
      </c>
      <c r="AT2763" s="14">
        <f t="shared" si="16573"/>
        <v>0</v>
      </c>
      <c r="AU2763" s="14">
        <f t="shared" si="16573"/>
        <v>0</v>
      </c>
      <c r="AV2763" s="14">
        <f t="shared" si="16573"/>
        <v>0</v>
      </c>
      <c r="AW2763" s="14">
        <f t="shared" si="16386"/>
        <v>4502.9000000000005</v>
      </c>
      <c r="AX2763" s="14">
        <f t="shared" si="16387"/>
        <v>4489</v>
      </c>
      <c r="AY2763" s="14">
        <f t="shared" si="16388"/>
        <v>4880.1000000000004</v>
      </c>
      <c r="AZ2763" s="14">
        <f>AZ2764+AZ2766</f>
        <v>0</v>
      </c>
      <c r="BA2763" s="14">
        <f t="shared" si="16390"/>
        <v>4502.9000000000005</v>
      </c>
      <c r="BB2763" s="14">
        <f t="shared" si="16391"/>
        <v>4489</v>
      </c>
      <c r="BC2763" s="14">
        <f t="shared" si="16392"/>
        <v>4880.1000000000004</v>
      </c>
      <c r="BD2763" s="14">
        <f t="shared" ref="BD2763:BN2763" si="16574">BD2764+BD2766</f>
        <v>0</v>
      </c>
      <c r="BE2763" s="14">
        <f t="shared" si="16574"/>
        <v>0</v>
      </c>
      <c r="BF2763" s="14">
        <f t="shared" si="16574"/>
        <v>0</v>
      </c>
      <c r="BG2763" s="14">
        <f t="shared" si="16574"/>
        <v>0</v>
      </c>
      <c r="BH2763" s="14">
        <f t="shared" si="16574"/>
        <v>0</v>
      </c>
      <c r="BI2763" s="14">
        <f t="shared" si="16574"/>
        <v>0</v>
      </c>
      <c r="BJ2763" s="14">
        <f t="shared" si="16574"/>
        <v>0</v>
      </c>
      <c r="BK2763" s="14">
        <f t="shared" si="16574"/>
        <v>0</v>
      </c>
      <c r="BL2763" s="14">
        <f t="shared" si="16574"/>
        <v>0</v>
      </c>
      <c r="BM2763" s="14">
        <f t="shared" si="16574"/>
        <v>0</v>
      </c>
      <c r="BN2763" s="14">
        <f t="shared" si="16574"/>
        <v>0</v>
      </c>
      <c r="BO2763" s="14">
        <f t="shared" si="16404"/>
        <v>4502.9000000000005</v>
      </c>
      <c r="BP2763" s="14">
        <f t="shared" si="16405"/>
        <v>4489</v>
      </c>
      <c r="BQ2763" s="14">
        <f t="shared" si="16406"/>
        <v>4880.1000000000004</v>
      </c>
      <c r="BR2763" s="14">
        <f>BR2764+BR2766</f>
        <v>0</v>
      </c>
      <c r="BS2763" s="14">
        <f>BS2764+BS2766</f>
        <v>0</v>
      </c>
      <c r="BT2763" s="14">
        <f>BT2764+BT2766</f>
        <v>0</v>
      </c>
      <c r="BU2763" s="14">
        <f t="shared" si="16410"/>
        <v>4502.9000000000005</v>
      </c>
      <c r="BV2763" s="14">
        <f t="shared" si="16411"/>
        <v>4489</v>
      </c>
      <c r="BW2763" s="14">
        <f t="shared" si="16412"/>
        <v>4880.1000000000004</v>
      </c>
      <c r="BX2763" s="14">
        <f t="shared" ref="BX2763:CF2763" si="16575">BX2764+BX2766</f>
        <v>0</v>
      </c>
      <c r="BY2763" s="14">
        <f t="shared" si="16575"/>
        <v>0</v>
      </c>
      <c r="BZ2763" s="14">
        <f t="shared" si="16575"/>
        <v>0</v>
      </c>
      <c r="CA2763" s="14">
        <f t="shared" si="16575"/>
        <v>0</v>
      </c>
      <c r="CB2763" s="14">
        <f t="shared" si="16575"/>
        <v>0</v>
      </c>
      <c r="CC2763" s="14">
        <f t="shared" si="16575"/>
        <v>0</v>
      </c>
      <c r="CD2763" s="14">
        <f t="shared" si="16575"/>
        <v>0</v>
      </c>
      <c r="CE2763" s="14">
        <f t="shared" si="16575"/>
        <v>0</v>
      </c>
      <c r="CF2763" s="14">
        <f t="shared" si="16575"/>
        <v>0</v>
      </c>
      <c r="CG2763" s="14">
        <f t="shared" si="16344"/>
        <v>4502.9000000000005</v>
      </c>
      <c r="CH2763" s="14">
        <f>CH2764+CH2766</f>
        <v>0</v>
      </c>
      <c r="CI2763" s="84">
        <f t="shared" si="16269"/>
        <v>4502.9000000000005</v>
      </c>
      <c r="CJ2763" s="14">
        <f t="shared" si="16345"/>
        <v>4489</v>
      </c>
      <c r="CK2763" s="52">
        <f>CK2764+CK2766</f>
        <v>0</v>
      </c>
      <c r="CL2763" s="84">
        <f t="shared" si="16270"/>
        <v>4489</v>
      </c>
      <c r="CM2763" s="14">
        <f t="shared" si="16346"/>
        <v>4880.1000000000004</v>
      </c>
      <c r="CN2763" s="52">
        <f>CN2764+CN2766</f>
        <v>0</v>
      </c>
      <c r="CO2763" s="84">
        <f t="shared" si="16271"/>
        <v>4880.1000000000004</v>
      </c>
      <c r="CP2763" s="14">
        <f>CP2764+CP2766</f>
        <v>0</v>
      </c>
      <c r="CQ2763" s="29"/>
      <c r="CR2763" s="29"/>
      <c r="CT2763" s="1"/>
    </row>
    <row r="2764" spans="1:99" ht="46.8" customHeight="1" x14ac:dyDescent="0.3">
      <c r="A2764" s="76" t="s">
        <v>1104</v>
      </c>
      <c r="B2764" s="76" t="s">
        <v>303</v>
      </c>
      <c r="C2764" s="76" t="s">
        <v>95</v>
      </c>
      <c r="D2764" s="76" t="s">
        <v>599</v>
      </c>
      <c r="E2764" s="88"/>
      <c r="F2764" s="77" t="s">
        <v>600</v>
      </c>
      <c r="G2764" s="14">
        <f t="shared" ref="G2764:L2764" si="16576">G2765</f>
        <v>304</v>
      </c>
      <c r="H2764" s="14">
        <f t="shared" si="16576"/>
        <v>337.4</v>
      </c>
      <c r="I2764" s="14">
        <f t="shared" si="16576"/>
        <v>382.5</v>
      </c>
      <c r="J2764" s="14">
        <f t="shared" si="16576"/>
        <v>0</v>
      </c>
      <c r="K2764" s="14">
        <f t="shared" si="16576"/>
        <v>0</v>
      </c>
      <c r="L2764" s="14">
        <f t="shared" si="16576"/>
        <v>0</v>
      </c>
      <c r="M2764" s="14">
        <f t="shared" si="16272"/>
        <v>304</v>
      </c>
      <c r="N2764" s="14">
        <f t="shared" si="16273"/>
        <v>337.4</v>
      </c>
      <c r="O2764" s="14">
        <f t="shared" si="16274"/>
        <v>382.5</v>
      </c>
      <c r="P2764" s="14">
        <f t="shared" ref="P2764:X2764" si="16577">P2765</f>
        <v>0</v>
      </c>
      <c r="Q2764" s="14">
        <f t="shared" si="16577"/>
        <v>0</v>
      </c>
      <c r="R2764" s="14">
        <f t="shared" si="16577"/>
        <v>0</v>
      </c>
      <c r="S2764" s="14">
        <f t="shared" si="16577"/>
        <v>0</v>
      </c>
      <c r="T2764" s="14">
        <f t="shared" si="16577"/>
        <v>0</v>
      </c>
      <c r="U2764" s="14">
        <f t="shared" si="16577"/>
        <v>0</v>
      </c>
      <c r="V2764" s="14">
        <f t="shared" si="16577"/>
        <v>0</v>
      </c>
      <c r="W2764" s="14">
        <f t="shared" si="16577"/>
        <v>0</v>
      </c>
      <c r="X2764" s="14">
        <f t="shared" si="16577"/>
        <v>0</v>
      </c>
      <c r="Y2764" s="14">
        <f t="shared" si="16362"/>
        <v>304</v>
      </c>
      <c r="Z2764" s="14">
        <f t="shared" si="16363"/>
        <v>337.4</v>
      </c>
      <c r="AA2764" s="14">
        <f t="shared" si="16364"/>
        <v>382.5</v>
      </c>
      <c r="AB2764" s="14">
        <f>AB2765</f>
        <v>0</v>
      </c>
      <c r="AC2764" s="14">
        <f>AC2765</f>
        <v>0</v>
      </c>
      <c r="AD2764" s="14">
        <f>AD2765</f>
        <v>0</v>
      </c>
      <c r="AE2764" s="14">
        <f t="shared" si="16368"/>
        <v>304</v>
      </c>
      <c r="AF2764" s="14">
        <f t="shared" si="16369"/>
        <v>337.4</v>
      </c>
      <c r="AG2764" s="14">
        <f t="shared" si="16370"/>
        <v>382.5</v>
      </c>
      <c r="AH2764" s="14">
        <f t="shared" ref="AH2764:AV2764" si="16578">AH2765</f>
        <v>0</v>
      </c>
      <c r="AI2764" s="14">
        <f t="shared" si="16578"/>
        <v>0</v>
      </c>
      <c r="AJ2764" s="14">
        <f t="shared" si="16578"/>
        <v>0</v>
      </c>
      <c r="AK2764" s="14">
        <f t="shared" si="16578"/>
        <v>0</v>
      </c>
      <c r="AL2764" s="14">
        <f t="shared" si="16578"/>
        <v>0</v>
      </c>
      <c r="AM2764" s="14">
        <f t="shared" si="16578"/>
        <v>0</v>
      </c>
      <c r="AN2764" s="14">
        <f t="shared" si="16578"/>
        <v>0</v>
      </c>
      <c r="AO2764" s="14">
        <f t="shared" si="16578"/>
        <v>0</v>
      </c>
      <c r="AP2764" s="14">
        <f t="shared" si="16578"/>
        <v>0</v>
      </c>
      <c r="AQ2764" s="14">
        <f t="shared" si="16578"/>
        <v>0</v>
      </c>
      <c r="AR2764" s="14">
        <f t="shared" si="16578"/>
        <v>0</v>
      </c>
      <c r="AS2764" s="14">
        <f t="shared" si="16578"/>
        <v>0</v>
      </c>
      <c r="AT2764" s="14">
        <f t="shared" si="16578"/>
        <v>0</v>
      </c>
      <c r="AU2764" s="14">
        <f t="shared" si="16578"/>
        <v>0</v>
      </c>
      <c r="AV2764" s="14">
        <f t="shared" si="16578"/>
        <v>0</v>
      </c>
      <c r="AW2764" s="14">
        <f t="shared" si="16386"/>
        <v>304</v>
      </c>
      <c r="AX2764" s="14">
        <f t="shared" si="16387"/>
        <v>337.4</v>
      </c>
      <c r="AY2764" s="14">
        <f t="shared" si="16388"/>
        <v>382.5</v>
      </c>
      <c r="AZ2764" s="14">
        <f>AZ2765</f>
        <v>0</v>
      </c>
      <c r="BA2764" s="14">
        <f t="shared" si="16390"/>
        <v>304</v>
      </c>
      <c r="BB2764" s="14">
        <f t="shared" si="16391"/>
        <v>337.4</v>
      </c>
      <c r="BC2764" s="14">
        <f t="shared" si="16392"/>
        <v>382.5</v>
      </c>
      <c r="BD2764" s="14">
        <f t="shared" ref="BD2764:BN2764" si="16579">BD2765</f>
        <v>0</v>
      </c>
      <c r="BE2764" s="14">
        <f t="shared" si="16579"/>
        <v>0</v>
      </c>
      <c r="BF2764" s="14">
        <f t="shared" si="16579"/>
        <v>0</v>
      </c>
      <c r="BG2764" s="14">
        <f t="shared" si="16579"/>
        <v>0</v>
      </c>
      <c r="BH2764" s="14">
        <f t="shared" si="16579"/>
        <v>0</v>
      </c>
      <c r="BI2764" s="14">
        <f t="shared" si="16579"/>
        <v>0</v>
      </c>
      <c r="BJ2764" s="14">
        <f t="shared" si="16579"/>
        <v>0</v>
      </c>
      <c r="BK2764" s="14">
        <f t="shared" si="16579"/>
        <v>0</v>
      </c>
      <c r="BL2764" s="14">
        <f t="shared" si="16579"/>
        <v>0</v>
      </c>
      <c r="BM2764" s="14">
        <f t="shared" si="16579"/>
        <v>0</v>
      </c>
      <c r="BN2764" s="14">
        <f t="shared" si="16579"/>
        <v>0</v>
      </c>
      <c r="BO2764" s="14">
        <f t="shared" si="16404"/>
        <v>304</v>
      </c>
      <c r="BP2764" s="14">
        <f t="shared" si="16405"/>
        <v>337.4</v>
      </c>
      <c r="BQ2764" s="14">
        <f t="shared" si="16406"/>
        <v>382.5</v>
      </c>
      <c r="BR2764" s="14">
        <f>BR2765</f>
        <v>0</v>
      </c>
      <c r="BS2764" s="14">
        <f>BS2765</f>
        <v>0</v>
      </c>
      <c r="BT2764" s="14">
        <f>BT2765</f>
        <v>0</v>
      </c>
      <c r="BU2764" s="14">
        <f t="shared" si="16410"/>
        <v>304</v>
      </c>
      <c r="BV2764" s="14">
        <f t="shared" si="16411"/>
        <v>337.4</v>
      </c>
      <c r="BW2764" s="14">
        <f t="shared" si="16412"/>
        <v>382.5</v>
      </c>
      <c r="BX2764" s="14">
        <f t="shared" ref="BX2764:CF2764" si="16580">BX2765</f>
        <v>0</v>
      </c>
      <c r="BY2764" s="14">
        <f t="shared" si="16580"/>
        <v>0</v>
      </c>
      <c r="BZ2764" s="14">
        <f t="shared" si="16580"/>
        <v>0</v>
      </c>
      <c r="CA2764" s="14">
        <f t="shared" si="16580"/>
        <v>0</v>
      </c>
      <c r="CB2764" s="14">
        <f t="shared" si="16580"/>
        <v>0</v>
      </c>
      <c r="CC2764" s="14">
        <f t="shared" si="16580"/>
        <v>0</v>
      </c>
      <c r="CD2764" s="14">
        <f t="shared" si="16580"/>
        <v>0</v>
      </c>
      <c r="CE2764" s="14">
        <f t="shared" si="16580"/>
        <v>0</v>
      </c>
      <c r="CF2764" s="14">
        <f t="shared" si="16580"/>
        <v>0</v>
      </c>
      <c r="CG2764" s="14">
        <f t="shared" si="16344"/>
        <v>304</v>
      </c>
      <c r="CH2764" s="14">
        <f>CH2765</f>
        <v>0</v>
      </c>
      <c r="CI2764" s="84">
        <f t="shared" si="16269"/>
        <v>304</v>
      </c>
      <c r="CJ2764" s="14">
        <f t="shared" si="16345"/>
        <v>337.4</v>
      </c>
      <c r="CK2764" s="52">
        <f>CK2765</f>
        <v>0</v>
      </c>
      <c r="CL2764" s="84">
        <f t="shared" si="16270"/>
        <v>337.4</v>
      </c>
      <c r="CM2764" s="14">
        <f t="shared" si="16346"/>
        <v>382.5</v>
      </c>
      <c r="CN2764" s="52">
        <f>CN2765</f>
        <v>0</v>
      </c>
      <c r="CO2764" s="84">
        <f t="shared" si="16271"/>
        <v>382.5</v>
      </c>
      <c r="CP2764" s="14">
        <f>CP2765</f>
        <v>0</v>
      </c>
      <c r="CQ2764" s="29"/>
      <c r="CR2764" s="29"/>
      <c r="CT2764" s="1"/>
    </row>
    <row r="2765" spans="1:99" ht="31.2" customHeight="1" x14ac:dyDescent="0.3">
      <c r="A2765" s="76" t="s">
        <v>1104</v>
      </c>
      <c r="B2765" s="76" t="s">
        <v>303</v>
      </c>
      <c r="C2765" s="76" t="s">
        <v>95</v>
      </c>
      <c r="D2765" s="76" t="s">
        <v>599</v>
      </c>
      <c r="E2765" s="76" t="s">
        <v>46</v>
      </c>
      <c r="F2765" s="77" t="s">
        <v>47</v>
      </c>
      <c r="G2765" s="14">
        <v>304</v>
      </c>
      <c r="H2765" s="14">
        <v>337.4</v>
      </c>
      <c r="I2765" s="14">
        <v>382.5</v>
      </c>
      <c r="J2765" s="14"/>
      <c r="K2765" s="14"/>
      <c r="L2765" s="14"/>
      <c r="M2765" s="14">
        <f t="shared" si="16272"/>
        <v>304</v>
      </c>
      <c r="N2765" s="14">
        <f t="shared" si="16273"/>
        <v>337.4</v>
      </c>
      <c r="O2765" s="14">
        <f t="shared" si="16274"/>
        <v>382.5</v>
      </c>
      <c r="P2765" s="14"/>
      <c r="Q2765" s="14"/>
      <c r="R2765" s="14"/>
      <c r="S2765" s="14"/>
      <c r="T2765" s="14"/>
      <c r="U2765" s="14"/>
      <c r="V2765" s="14"/>
      <c r="W2765" s="14"/>
      <c r="X2765" s="14"/>
      <c r="Y2765" s="14">
        <f t="shared" si="16362"/>
        <v>304</v>
      </c>
      <c r="Z2765" s="14">
        <f t="shared" si="16363"/>
        <v>337.4</v>
      </c>
      <c r="AA2765" s="14">
        <f t="shared" si="16364"/>
        <v>382.5</v>
      </c>
      <c r="AB2765" s="14"/>
      <c r="AC2765" s="14"/>
      <c r="AD2765" s="14"/>
      <c r="AE2765" s="14">
        <f t="shared" si="16368"/>
        <v>304</v>
      </c>
      <c r="AF2765" s="14">
        <f t="shared" si="16369"/>
        <v>337.4</v>
      </c>
      <c r="AG2765" s="14">
        <f t="shared" si="16370"/>
        <v>382.5</v>
      </c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>
        <f t="shared" si="16386"/>
        <v>304</v>
      </c>
      <c r="AX2765" s="14">
        <f t="shared" si="16387"/>
        <v>337.4</v>
      </c>
      <c r="AY2765" s="14">
        <f t="shared" si="16388"/>
        <v>382.5</v>
      </c>
      <c r="AZ2765" s="14"/>
      <c r="BA2765" s="14">
        <f t="shared" si="16390"/>
        <v>304</v>
      </c>
      <c r="BB2765" s="14">
        <f t="shared" si="16391"/>
        <v>337.4</v>
      </c>
      <c r="BC2765" s="14">
        <f t="shared" si="16392"/>
        <v>382.5</v>
      </c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>
        <f t="shared" si="16404"/>
        <v>304</v>
      </c>
      <c r="BP2765" s="14">
        <f t="shared" si="16405"/>
        <v>337.4</v>
      </c>
      <c r="BQ2765" s="14">
        <f t="shared" si="16406"/>
        <v>382.5</v>
      </c>
      <c r="BR2765" s="14"/>
      <c r="BS2765" s="14"/>
      <c r="BT2765" s="14"/>
      <c r="BU2765" s="14">
        <f t="shared" si="16410"/>
        <v>304</v>
      </c>
      <c r="BV2765" s="14">
        <f t="shared" si="16411"/>
        <v>337.4</v>
      </c>
      <c r="BW2765" s="14">
        <f t="shared" si="16412"/>
        <v>382.5</v>
      </c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>
        <f t="shared" si="16344"/>
        <v>304</v>
      </c>
      <c r="CH2765" s="14"/>
      <c r="CI2765" s="84">
        <f t="shared" si="16269"/>
        <v>304</v>
      </c>
      <c r="CJ2765" s="14">
        <f t="shared" si="16345"/>
        <v>337.4</v>
      </c>
      <c r="CK2765" s="52"/>
      <c r="CL2765" s="84">
        <f t="shared" si="16270"/>
        <v>337.4</v>
      </c>
      <c r="CM2765" s="14">
        <f t="shared" si="16346"/>
        <v>382.5</v>
      </c>
      <c r="CN2765" s="52"/>
      <c r="CO2765" s="84">
        <f t="shared" si="16271"/>
        <v>382.5</v>
      </c>
      <c r="CP2765" s="14"/>
      <c r="CQ2765" s="29"/>
      <c r="CR2765" s="29"/>
      <c r="CT2765" s="1"/>
    </row>
    <row r="2766" spans="1:99" ht="78" customHeight="1" x14ac:dyDescent="0.3">
      <c r="A2766" s="76" t="s">
        <v>1104</v>
      </c>
      <c r="B2766" s="76" t="s">
        <v>303</v>
      </c>
      <c r="C2766" s="76" t="s">
        <v>95</v>
      </c>
      <c r="D2766" s="76" t="s">
        <v>1135</v>
      </c>
      <c r="E2766" s="88"/>
      <c r="F2766" s="77" t="s">
        <v>1136</v>
      </c>
      <c r="G2766" s="14">
        <f t="shared" ref="G2766:L2766" si="16581">G2767+G2768</f>
        <v>4198.9000000000005</v>
      </c>
      <c r="H2766" s="14">
        <f t="shared" si="16581"/>
        <v>4151.6000000000004</v>
      </c>
      <c r="I2766" s="14">
        <f t="shared" si="16581"/>
        <v>4497.6000000000004</v>
      </c>
      <c r="J2766" s="14">
        <f t="shared" si="16581"/>
        <v>0</v>
      </c>
      <c r="K2766" s="14">
        <f t="shared" si="16581"/>
        <v>0</v>
      </c>
      <c r="L2766" s="14">
        <f t="shared" si="16581"/>
        <v>0</v>
      </c>
      <c r="M2766" s="14">
        <f t="shared" si="16272"/>
        <v>4198.9000000000005</v>
      </c>
      <c r="N2766" s="14">
        <f t="shared" si="16273"/>
        <v>4151.6000000000004</v>
      </c>
      <c r="O2766" s="14">
        <f t="shared" si="16274"/>
        <v>4497.6000000000004</v>
      </c>
      <c r="P2766" s="14">
        <f t="shared" ref="P2766:X2766" si="16582">P2767+P2768</f>
        <v>0</v>
      </c>
      <c r="Q2766" s="14">
        <f t="shared" si="16582"/>
        <v>0</v>
      </c>
      <c r="R2766" s="14">
        <f t="shared" si="16582"/>
        <v>0</v>
      </c>
      <c r="S2766" s="14">
        <f t="shared" si="16582"/>
        <v>0</v>
      </c>
      <c r="T2766" s="14">
        <f t="shared" si="16582"/>
        <v>0</v>
      </c>
      <c r="U2766" s="14">
        <f t="shared" si="16582"/>
        <v>0</v>
      </c>
      <c r="V2766" s="14">
        <f t="shared" si="16582"/>
        <v>0</v>
      </c>
      <c r="W2766" s="14">
        <f t="shared" si="16582"/>
        <v>0</v>
      </c>
      <c r="X2766" s="14">
        <f t="shared" si="16582"/>
        <v>0</v>
      </c>
      <c r="Y2766" s="14">
        <f t="shared" si="16362"/>
        <v>4198.9000000000005</v>
      </c>
      <c r="Z2766" s="14">
        <f t="shared" si="16363"/>
        <v>4151.6000000000004</v>
      </c>
      <c r="AA2766" s="14">
        <f t="shared" si="16364"/>
        <v>4497.6000000000004</v>
      </c>
      <c r="AB2766" s="14">
        <f>AB2767+AB2768</f>
        <v>0</v>
      </c>
      <c r="AC2766" s="14">
        <f>AC2767+AC2768</f>
        <v>0</v>
      </c>
      <c r="AD2766" s="14">
        <f>AD2767+AD2768</f>
        <v>0</v>
      </c>
      <c r="AE2766" s="14">
        <f t="shared" si="16368"/>
        <v>4198.9000000000005</v>
      </c>
      <c r="AF2766" s="14">
        <f t="shared" si="16369"/>
        <v>4151.6000000000004</v>
      </c>
      <c r="AG2766" s="14">
        <f t="shared" si="16370"/>
        <v>4497.6000000000004</v>
      </c>
      <c r="AH2766" s="14">
        <f t="shared" ref="AH2766:AV2766" si="16583">AH2767+AH2768</f>
        <v>0</v>
      </c>
      <c r="AI2766" s="14">
        <f t="shared" si="16583"/>
        <v>0</v>
      </c>
      <c r="AJ2766" s="14">
        <f t="shared" si="16583"/>
        <v>0</v>
      </c>
      <c r="AK2766" s="14">
        <f t="shared" si="16583"/>
        <v>0</v>
      </c>
      <c r="AL2766" s="14">
        <f t="shared" si="16583"/>
        <v>0</v>
      </c>
      <c r="AM2766" s="14">
        <f t="shared" si="16583"/>
        <v>0</v>
      </c>
      <c r="AN2766" s="14">
        <f t="shared" si="16583"/>
        <v>0</v>
      </c>
      <c r="AO2766" s="14">
        <f t="shared" si="16583"/>
        <v>0</v>
      </c>
      <c r="AP2766" s="14">
        <f t="shared" si="16583"/>
        <v>0</v>
      </c>
      <c r="AQ2766" s="14">
        <f t="shared" si="16583"/>
        <v>0</v>
      </c>
      <c r="AR2766" s="14">
        <f t="shared" si="16583"/>
        <v>0</v>
      </c>
      <c r="AS2766" s="14">
        <f t="shared" si="16583"/>
        <v>0</v>
      </c>
      <c r="AT2766" s="14">
        <f t="shared" si="16583"/>
        <v>0</v>
      </c>
      <c r="AU2766" s="14">
        <f t="shared" si="16583"/>
        <v>0</v>
      </c>
      <c r="AV2766" s="14">
        <f t="shared" si="16583"/>
        <v>0</v>
      </c>
      <c r="AW2766" s="14">
        <f t="shared" si="16386"/>
        <v>4198.9000000000005</v>
      </c>
      <c r="AX2766" s="14">
        <f t="shared" si="16387"/>
        <v>4151.6000000000004</v>
      </c>
      <c r="AY2766" s="14">
        <f t="shared" si="16388"/>
        <v>4497.6000000000004</v>
      </c>
      <c r="AZ2766" s="14">
        <f>AZ2767+AZ2768</f>
        <v>0</v>
      </c>
      <c r="BA2766" s="14">
        <f t="shared" si="16390"/>
        <v>4198.9000000000005</v>
      </c>
      <c r="BB2766" s="14">
        <f t="shared" si="16391"/>
        <v>4151.6000000000004</v>
      </c>
      <c r="BC2766" s="14">
        <f t="shared" si="16392"/>
        <v>4497.6000000000004</v>
      </c>
      <c r="BD2766" s="14">
        <f t="shared" ref="BD2766:BN2766" si="16584">BD2767+BD2768</f>
        <v>0</v>
      </c>
      <c r="BE2766" s="14">
        <f t="shared" si="16584"/>
        <v>0</v>
      </c>
      <c r="BF2766" s="14">
        <f t="shared" si="16584"/>
        <v>0</v>
      </c>
      <c r="BG2766" s="14">
        <f t="shared" si="16584"/>
        <v>0</v>
      </c>
      <c r="BH2766" s="14">
        <f t="shared" si="16584"/>
        <v>0</v>
      </c>
      <c r="BI2766" s="14">
        <f t="shared" si="16584"/>
        <v>0</v>
      </c>
      <c r="BJ2766" s="14">
        <f t="shared" si="16584"/>
        <v>0</v>
      </c>
      <c r="BK2766" s="14">
        <f t="shared" si="16584"/>
        <v>0</v>
      </c>
      <c r="BL2766" s="14">
        <f t="shared" si="16584"/>
        <v>0</v>
      </c>
      <c r="BM2766" s="14">
        <f t="shared" si="16584"/>
        <v>0</v>
      </c>
      <c r="BN2766" s="14">
        <f t="shared" si="16584"/>
        <v>0</v>
      </c>
      <c r="BO2766" s="14">
        <f t="shared" si="16404"/>
        <v>4198.9000000000005</v>
      </c>
      <c r="BP2766" s="14">
        <f t="shared" si="16405"/>
        <v>4151.6000000000004</v>
      </c>
      <c r="BQ2766" s="14">
        <f t="shared" si="16406"/>
        <v>4497.6000000000004</v>
      </c>
      <c r="BR2766" s="14">
        <f>BR2767+BR2768</f>
        <v>0</v>
      </c>
      <c r="BS2766" s="14">
        <f>BS2767+BS2768</f>
        <v>0</v>
      </c>
      <c r="BT2766" s="14">
        <f>BT2767+BT2768</f>
        <v>0</v>
      </c>
      <c r="BU2766" s="14">
        <f t="shared" si="16410"/>
        <v>4198.9000000000005</v>
      </c>
      <c r="BV2766" s="14">
        <f t="shared" si="16411"/>
        <v>4151.6000000000004</v>
      </c>
      <c r="BW2766" s="14">
        <f t="shared" si="16412"/>
        <v>4497.6000000000004</v>
      </c>
      <c r="BX2766" s="14">
        <f t="shared" ref="BX2766:CF2766" si="16585">BX2767+BX2768</f>
        <v>0</v>
      </c>
      <c r="BY2766" s="14">
        <f t="shared" si="16585"/>
        <v>0</v>
      </c>
      <c r="BZ2766" s="14">
        <f t="shared" si="16585"/>
        <v>0</v>
      </c>
      <c r="CA2766" s="14">
        <f t="shared" si="16585"/>
        <v>0</v>
      </c>
      <c r="CB2766" s="14">
        <f t="shared" si="16585"/>
        <v>0</v>
      </c>
      <c r="CC2766" s="14">
        <f t="shared" si="16585"/>
        <v>0</v>
      </c>
      <c r="CD2766" s="14">
        <f t="shared" si="16585"/>
        <v>0</v>
      </c>
      <c r="CE2766" s="14">
        <f t="shared" si="16585"/>
        <v>0</v>
      </c>
      <c r="CF2766" s="14">
        <f t="shared" si="16585"/>
        <v>0</v>
      </c>
      <c r="CG2766" s="14">
        <f t="shared" si="16344"/>
        <v>4198.9000000000005</v>
      </c>
      <c r="CH2766" s="14">
        <f>CH2767+CH2768</f>
        <v>0</v>
      </c>
      <c r="CI2766" s="84">
        <f t="shared" si="16269"/>
        <v>4198.9000000000005</v>
      </c>
      <c r="CJ2766" s="14">
        <f t="shared" si="16345"/>
        <v>4151.6000000000004</v>
      </c>
      <c r="CK2766" s="52">
        <f>CK2767+CK2768</f>
        <v>0</v>
      </c>
      <c r="CL2766" s="84">
        <f t="shared" si="16270"/>
        <v>4151.6000000000004</v>
      </c>
      <c r="CM2766" s="14">
        <f t="shared" si="16346"/>
        <v>4497.6000000000004</v>
      </c>
      <c r="CN2766" s="52">
        <f>CN2767+CN2768</f>
        <v>0</v>
      </c>
      <c r="CO2766" s="84">
        <f t="shared" si="16271"/>
        <v>4497.6000000000004</v>
      </c>
      <c r="CP2766" s="14">
        <f>CP2767+CP2768</f>
        <v>0</v>
      </c>
      <c r="CQ2766" s="29"/>
      <c r="CR2766" s="29"/>
      <c r="CT2766" s="1"/>
    </row>
    <row r="2767" spans="1:99" ht="78" customHeight="1" x14ac:dyDescent="0.3">
      <c r="A2767" s="76" t="s">
        <v>1104</v>
      </c>
      <c r="B2767" s="76" t="s">
        <v>303</v>
      </c>
      <c r="C2767" s="76" t="s">
        <v>95</v>
      </c>
      <c r="D2767" s="76" t="s">
        <v>1135</v>
      </c>
      <c r="E2767" s="76" t="s">
        <v>58</v>
      </c>
      <c r="F2767" s="77" t="s">
        <v>59</v>
      </c>
      <c r="G2767" s="14">
        <v>4087.8</v>
      </c>
      <c r="H2767" s="14">
        <v>4044.9</v>
      </c>
      <c r="I2767" s="14">
        <v>4382</v>
      </c>
      <c r="J2767" s="14"/>
      <c r="K2767" s="14"/>
      <c r="L2767" s="14"/>
      <c r="M2767" s="14">
        <f t="shared" si="16272"/>
        <v>4087.8</v>
      </c>
      <c r="N2767" s="14">
        <f t="shared" si="16273"/>
        <v>4044.9</v>
      </c>
      <c r="O2767" s="14">
        <f t="shared" si="16274"/>
        <v>4382</v>
      </c>
      <c r="P2767" s="14"/>
      <c r="Q2767" s="14"/>
      <c r="R2767" s="14"/>
      <c r="S2767" s="14"/>
      <c r="T2767" s="14"/>
      <c r="U2767" s="14"/>
      <c r="V2767" s="14"/>
      <c r="W2767" s="14"/>
      <c r="X2767" s="14"/>
      <c r="Y2767" s="14">
        <f t="shared" si="16362"/>
        <v>4087.8</v>
      </c>
      <c r="Z2767" s="14">
        <f t="shared" si="16363"/>
        <v>4044.9</v>
      </c>
      <c r="AA2767" s="14">
        <f t="shared" si="16364"/>
        <v>4382</v>
      </c>
      <c r="AB2767" s="14"/>
      <c r="AC2767" s="14"/>
      <c r="AD2767" s="14"/>
      <c r="AE2767" s="14">
        <f t="shared" si="16368"/>
        <v>4087.8</v>
      </c>
      <c r="AF2767" s="14">
        <f t="shared" si="16369"/>
        <v>4044.9</v>
      </c>
      <c r="AG2767" s="14">
        <f t="shared" si="16370"/>
        <v>4382</v>
      </c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>
        <f t="shared" si="16386"/>
        <v>4087.8</v>
      </c>
      <c r="AX2767" s="14">
        <f t="shared" si="16387"/>
        <v>4044.9</v>
      </c>
      <c r="AY2767" s="14">
        <f t="shared" si="16388"/>
        <v>4382</v>
      </c>
      <c r="AZ2767" s="14"/>
      <c r="BA2767" s="14">
        <f t="shared" si="16390"/>
        <v>4087.8</v>
      </c>
      <c r="BB2767" s="14">
        <f t="shared" si="16391"/>
        <v>4044.9</v>
      </c>
      <c r="BC2767" s="14">
        <f t="shared" si="16392"/>
        <v>4382</v>
      </c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>
        <f t="shared" si="16404"/>
        <v>4087.8</v>
      </c>
      <c r="BP2767" s="14">
        <f t="shared" si="16405"/>
        <v>4044.9</v>
      </c>
      <c r="BQ2767" s="14">
        <f t="shared" si="16406"/>
        <v>4382</v>
      </c>
      <c r="BR2767" s="14"/>
      <c r="BS2767" s="14"/>
      <c r="BT2767" s="14"/>
      <c r="BU2767" s="14">
        <f t="shared" si="16410"/>
        <v>4087.8</v>
      </c>
      <c r="BV2767" s="14">
        <f t="shared" si="16411"/>
        <v>4044.9</v>
      </c>
      <c r="BW2767" s="14">
        <f t="shared" si="16412"/>
        <v>4382</v>
      </c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>
        <f t="shared" si="16344"/>
        <v>4087.8</v>
      </c>
      <c r="CH2767" s="14"/>
      <c r="CI2767" s="84">
        <f t="shared" si="16269"/>
        <v>4087.8</v>
      </c>
      <c r="CJ2767" s="14">
        <f t="shared" si="16345"/>
        <v>4044.9</v>
      </c>
      <c r="CK2767" s="52"/>
      <c r="CL2767" s="84">
        <f t="shared" si="16270"/>
        <v>4044.9</v>
      </c>
      <c r="CM2767" s="14">
        <f t="shared" si="16346"/>
        <v>4382</v>
      </c>
      <c r="CN2767" s="52"/>
      <c r="CO2767" s="84">
        <f t="shared" si="16271"/>
        <v>4382</v>
      </c>
      <c r="CP2767" s="14"/>
      <c r="CQ2767" s="29"/>
      <c r="CR2767" s="29"/>
      <c r="CT2767" s="1"/>
    </row>
    <row r="2768" spans="1:99" ht="31.2" customHeight="1" x14ac:dyDescent="0.3">
      <c r="A2768" s="76" t="s">
        <v>1104</v>
      </c>
      <c r="B2768" s="76" t="s">
        <v>303</v>
      </c>
      <c r="C2768" s="76" t="s">
        <v>95</v>
      </c>
      <c r="D2768" s="76" t="s">
        <v>1135</v>
      </c>
      <c r="E2768" s="76" t="s">
        <v>46</v>
      </c>
      <c r="F2768" s="77" t="s">
        <v>47</v>
      </c>
      <c r="G2768" s="14">
        <v>111.1</v>
      </c>
      <c r="H2768" s="14">
        <v>106.7</v>
      </c>
      <c r="I2768" s="14">
        <v>115.6</v>
      </c>
      <c r="J2768" s="14"/>
      <c r="K2768" s="14"/>
      <c r="L2768" s="14"/>
      <c r="M2768" s="14">
        <f t="shared" si="16272"/>
        <v>111.1</v>
      </c>
      <c r="N2768" s="14">
        <f t="shared" si="16273"/>
        <v>106.7</v>
      </c>
      <c r="O2768" s="14">
        <f t="shared" si="16274"/>
        <v>115.6</v>
      </c>
      <c r="P2768" s="14"/>
      <c r="Q2768" s="14"/>
      <c r="R2768" s="14"/>
      <c r="S2768" s="14"/>
      <c r="T2768" s="14"/>
      <c r="U2768" s="14"/>
      <c r="V2768" s="14"/>
      <c r="W2768" s="14"/>
      <c r="X2768" s="14"/>
      <c r="Y2768" s="14">
        <f t="shared" si="16362"/>
        <v>111.1</v>
      </c>
      <c r="Z2768" s="14">
        <f t="shared" si="16363"/>
        <v>106.7</v>
      </c>
      <c r="AA2768" s="14">
        <f t="shared" si="16364"/>
        <v>115.6</v>
      </c>
      <c r="AB2768" s="14"/>
      <c r="AC2768" s="14"/>
      <c r="AD2768" s="14"/>
      <c r="AE2768" s="14">
        <f t="shared" si="16368"/>
        <v>111.1</v>
      </c>
      <c r="AF2768" s="14">
        <f t="shared" si="16369"/>
        <v>106.7</v>
      </c>
      <c r="AG2768" s="14">
        <f t="shared" si="16370"/>
        <v>115.6</v>
      </c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>
        <f t="shared" si="16386"/>
        <v>111.1</v>
      </c>
      <c r="AX2768" s="14">
        <f t="shared" si="16387"/>
        <v>106.7</v>
      </c>
      <c r="AY2768" s="14">
        <f t="shared" si="16388"/>
        <v>115.6</v>
      </c>
      <c r="AZ2768" s="14"/>
      <c r="BA2768" s="14">
        <f t="shared" si="16390"/>
        <v>111.1</v>
      </c>
      <c r="BB2768" s="14">
        <f t="shared" si="16391"/>
        <v>106.7</v>
      </c>
      <c r="BC2768" s="14">
        <f t="shared" si="16392"/>
        <v>115.6</v>
      </c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>
        <f t="shared" si="16404"/>
        <v>111.1</v>
      </c>
      <c r="BP2768" s="14">
        <f t="shared" si="16405"/>
        <v>106.7</v>
      </c>
      <c r="BQ2768" s="14">
        <f t="shared" si="16406"/>
        <v>115.6</v>
      </c>
      <c r="BR2768" s="14"/>
      <c r="BS2768" s="14"/>
      <c r="BT2768" s="14"/>
      <c r="BU2768" s="14">
        <f t="shared" si="16410"/>
        <v>111.1</v>
      </c>
      <c r="BV2768" s="14">
        <f t="shared" si="16411"/>
        <v>106.7</v>
      </c>
      <c r="BW2768" s="14">
        <f t="shared" si="16412"/>
        <v>115.6</v>
      </c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>
        <f t="shared" si="16344"/>
        <v>111.1</v>
      </c>
      <c r="CH2768" s="14"/>
      <c r="CI2768" s="84">
        <f t="shared" si="16269"/>
        <v>111.1</v>
      </c>
      <c r="CJ2768" s="14">
        <f t="shared" si="16345"/>
        <v>106.7</v>
      </c>
      <c r="CK2768" s="52"/>
      <c r="CL2768" s="84">
        <f t="shared" si="16270"/>
        <v>106.7</v>
      </c>
      <c r="CM2768" s="14">
        <f t="shared" si="16346"/>
        <v>115.6</v>
      </c>
      <c r="CN2768" s="52"/>
      <c r="CO2768" s="84">
        <f t="shared" si="16271"/>
        <v>115.6</v>
      </c>
      <c r="CP2768" s="14"/>
      <c r="CQ2768" s="29"/>
      <c r="CR2768" s="29"/>
      <c r="CT2768" s="1"/>
    </row>
    <row r="2769" spans="1:99" s="86" customFormat="1" ht="31.2" customHeight="1" x14ac:dyDescent="0.3">
      <c r="A2769" s="72" t="s">
        <v>1137</v>
      </c>
      <c r="B2769" s="72"/>
      <c r="C2769" s="72"/>
      <c r="D2769" s="72"/>
      <c r="E2769" s="72"/>
      <c r="F2769" s="73" t="s">
        <v>1138</v>
      </c>
      <c r="G2769" s="20">
        <f t="shared" ref="G2769:G2772" si="16586">G2770</f>
        <v>181601.3</v>
      </c>
      <c r="H2769" s="20">
        <f t="shared" ref="H2769:H2772" si="16587">H2770</f>
        <v>183702.2</v>
      </c>
      <c r="I2769" s="20">
        <f t="shared" ref="I2769:I2772" si="16588">I2770</f>
        <v>184232.2</v>
      </c>
      <c r="J2769" s="20">
        <f t="shared" ref="J2769:J2772" si="16589">J2770</f>
        <v>0</v>
      </c>
      <c r="K2769" s="20">
        <f t="shared" ref="K2769:K2772" si="16590">K2770</f>
        <v>0</v>
      </c>
      <c r="L2769" s="20">
        <f t="shared" ref="L2769:L2772" si="16591">L2770</f>
        <v>0</v>
      </c>
      <c r="M2769" s="20">
        <f t="shared" si="16272"/>
        <v>181601.3</v>
      </c>
      <c r="N2769" s="20">
        <f t="shared" si="16273"/>
        <v>183702.2</v>
      </c>
      <c r="O2769" s="20">
        <f t="shared" si="16274"/>
        <v>184232.2</v>
      </c>
      <c r="P2769" s="20">
        <f t="shared" ref="P2769:P2772" si="16592">P2770</f>
        <v>20828.599999999999</v>
      </c>
      <c r="Q2769" s="20">
        <f t="shared" ref="Q2769:Q2772" si="16593">Q2770</f>
        <v>0</v>
      </c>
      <c r="R2769" s="20">
        <f t="shared" ref="R2769:R2772" si="16594">R2770</f>
        <v>0</v>
      </c>
      <c r="S2769" s="20">
        <f t="shared" ref="S2769:S2772" si="16595">S2770</f>
        <v>0</v>
      </c>
      <c r="T2769" s="20">
        <f t="shared" ref="T2769:T2772" si="16596">T2770</f>
        <v>25469.8</v>
      </c>
      <c r="U2769" s="20">
        <f t="shared" ref="U2769:U2772" si="16597">U2770</f>
        <v>0</v>
      </c>
      <c r="V2769" s="20">
        <f t="shared" ref="V2769:V2772" si="16598">V2770</f>
        <v>25469.8</v>
      </c>
      <c r="W2769" s="20">
        <f t="shared" ref="W2769:W2772" si="16599">W2770</f>
        <v>0</v>
      </c>
      <c r="X2769" s="20">
        <f t="shared" ref="X2769:X2772" si="16600">X2770</f>
        <v>0</v>
      </c>
      <c r="Y2769" s="20">
        <f t="shared" si="16362"/>
        <v>202429.9</v>
      </c>
      <c r="Z2769" s="20">
        <f t="shared" si="16363"/>
        <v>209172</v>
      </c>
      <c r="AA2769" s="20">
        <f t="shared" si="16364"/>
        <v>209702</v>
      </c>
      <c r="AB2769" s="20">
        <f t="shared" ref="AB2769:AB2772" si="16601">AB2770</f>
        <v>0</v>
      </c>
      <c r="AC2769" s="20">
        <f t="shared" ref="AC2769:AC2772" si="16602">AC2770</f>
        <v>0</v>
      </c>
      <c r="AD2769" s="20">
        <f t="shared" ref="AD2769:AD2772" si="16603">AD2770</f>
        <v>0</v>
      </c>
      <c r="AE2769" s="20">
        <f t="shared" si="16368"/>
        <v>202429.9</v>
      </c>
      <c r="AF2769" s="20">
        <f t="shared" si="16369"/>
        <v>209172</v>
      </c>
      <c r="AG2769" s="20">
        <f t="shared" si="16370"/>
        <v>209702</v>
      </c>
      <c r="AH2769" s="20">
        <f t="shared" ref="AH2769:AH2772" si="16604">AH2770</f>
        <v>0</v>
      </c>
      <c r="AI2769" s="20">
        <f t="shared" ref="AI2769:AI2772" si="16605">AI2770</f>
        <v>-1.1368683772161603E-13</v>
      </c>
      <c r="AJ2769" s="20">
        <f t="shared" ref="AJ2769:AJ2772" si="16606">AJ2770</f>
        <v>0</v>
      </c>
      <c r="AK2769" s="20">
        <f t="shared" ref="AK2769:AK2772" si="16607">AK2770</f>
        <v>0</v>
      </c>
      <c r="AL2769" s="20">
        <f t="shared" ref="AL2769:AL2772" si="16608">AL2770</f>
        <v>0</v>
      </c>
      <c r="AM2769" s="20">
        <f t="shared" ref="AM2769:AM2772" si="16609">AM2770</f>
        <v>0</v>
      </c>
      <c r="AN2769" s="20">
        <f t="shared" ref="AN2769:AN2772" si="16610">AN2770</f>
        <v>0</v>
      </c>
      <c r="AO2769" s="20">
        <f t="shared" ref="AO2769:AO2772" si="16611">AO2770</f>
        <v>0</v>
      </c>
      <c r="AP2769" s="20">
        <f t="shared" ref="AP2769:AP2772" si="16612">AP2770</f>
        <v>0</v>
      </c>
      <c r="AQ2769" s="20">
        <f t="shared" ref="AQ2769:AQ2772" si="16613">AQ2770</f>
        <v>0</v>
      </c>
      <c r="AR2769" s="20">
        <f t="shared" ref="AR2769:AR2772" si="16614">AR2770</f>
        <v>0</v>
      </c>
      <c r="AS2769" s="20">
        <f t="shared" ref="AS2769:AS2772" si="16615">AS2770</f>
        <v>0</v>
      </c>
      <c r="AT2769" s="20">
        <f t="shared" ref="AT2769:AT2772" si="16616">AT2770</f>
        <v>0</v>
      </c>
      <c r="AU2769" s="20">
        <f t="shared" ref="AU2769:AU2772" si="16617">AU2770</f>
        <v>0</v>
      </c>
      <c r="AV2769" s="20">
        <f t="shared" ref="AV2769:AV2772" si="16618">AV2770</f>
        <v>0</v>
      </c>
      <c r="AW2769" s="20">
        <f t="shared" si="16386"/>
        <v>202429.9</v>
      </c>
      <c r="AX2769" s="20">
        <f t="shared" si="16387"/>
        <v>209172</v>
      </c>
      <c r="AY2769" s="20">
        <f t="shared" si="16388"/>
        <v>209702</v>
      </c>
      <c r="AZ2769" s="20">
        <f t="shared" ref="AZ2769:AZ2772" si="16619">AZ2770</f>
        <v>0</v>
      </c>
      <c r="BA2769" s="20">
        <f t="shared" si="16390"/>
        <v>202429.9</v>
      </c>
      <c r="BB2769" s="20">
        <f t="shared" si="16391"/>
        <v>209172</v>
      </c>
      <c r="BC2769" s="20">
        <f t="shared" si="16392"/>
        <v>209702</v>
      </c>
      <c r="BD2769" s="20">
        <f t="shared" ref="BD2769:BD2772" si="16620">BD2770</f>
        <v>0</v>
      </c>
      <c r="BE2769" s="20">
        <f t="shared" ref="BE2769:BE2772" si="16621">BE2770</f>
        <v>0</v>
      </c>
      <c r="BF2769" s="20">
        <f t="shared" ref="BF2769:BF2772" si="16622">BF2770</f>
        <v>0</v>
      </c>
      <c r="BG2769" s="20">
        <f t="shared" ref="BG2769:BG2772" si="16623">BG2770</f>
        <v>0</v>
      </c>
      <c r="BH2769" s="20">
        <f t="shared" ref="BH2769:BH2772" si="16624">BH2770</f>
        <v>0</v>
      </c>
      <c r="BI2769" s="20">
        <f t="shared" ref="BI2769:BI2772" si="16625">BI2770</f>
        <v>0</v>
      </c>
      <c r="BJ2769" s="20">
        <f t="shared" ref="BJ2769:BJ2772" si="16626">BJ2770</f>
        <v>0</v>
      </c>
      <c r="BK2769" s="20">
        <f t="shared" ref="BK2769:BK2772" si="16627">BK2770</f>
        <v>0</v>
      </c>
      <c r="BL2769" s="20">
        <f t="shared" ref="BL2769:BL2772" si="16628">BL2770</f>
        <v>0</v>
      </c>
      <c r="BM2769" s="20">
        <f t="shared" ref="BM2769:BM2772" si="16629">BM2770</f>
        <v>0</v>
      </c>
      <c r="BN2769" s="20">
        <f t="shared" ref="BN2769:BN2772" si="16630">BN2770</f>
        <v>0</v>
      </c>
      <c r="BO2769" s="20">
        <f t="shared" si="16404"/>
        <v>202429.9</v>
      </c>
      <c r="BP2769" s="20">
        <f t="shared" si="16405"/>
        <v>209172</v>
      </c>
      <c r="BQ2769" s="20">
        <f t="shared" si="16406"/>
        <v>209702</v>
      </c>
      <c r="BR2769" s="20">
        <f t="shared" ref="BR2769:BR2772" si="16631">BR2770</f>
        <v>0</v>
      </c>
      <c r="BS2769" s="20">
        <f t="shared" ref="BS2769:BS2772" si="16632">BS2770</f>
        <v>0</v>
      </c>
      <c r="BT2769" s="20">
        <f t="shared" ref="BT2769:BT2772" si="16633">BT2770</f>
        <v>0</v>
      </c>
      <c r="BU2769" s="20">
        <f t="shared" si="16410"/>
        <v>202429.9</v>
      </c>
      <c r="BV2769" s="20">
        <f t="shared" si="16411"/>
        <v>209172</v>
      </c>
      <c r="BW2769" s="20">
        <f t="shared" si="16412"/>
        <v>209702</v>
      </c>
      <c r="BX2769" s="20">
        <f t="shared" ref="BX2769:BX2772" si="16634">BX2770</f>
        <v>0</v>
      </c>
      <c r="BY2769" s="20">
        <f t="shared" ref="BY2769:BY2772" si="16635">BY2770</f>
        <v>0</v>
      </c>
      <c r="BZ2769" s="20">
        <f t="shared" ref="BZ2769:BZ2772" si="16636">BZ2770</f>
        <v>0</v>
      </c>
      <c r="CA2769" s="20">
        <f t="shared" ref="CA2769:CA2772" si="16637">CA2770</f>
        <v>0</v>
      </c>
      <c r="CB2769" s="20">
        <f t="shared" ref="CB2769:CB2772" si="16638">CB2770</f>
        <v>0</v>
      </c>
      <c r="CC2769" s="20">
        <f t="shared" ref="CC2769:CC2772" si="16639">CC2770</f>
        <v>0</v>
      </c>
      <c r="CD2769" s="20">
        <f t="shared" ref="CD2769:CD2772" si="16640">CD2770</f>
        <v>0</v>
      </c>
      <c r="CE2769" s="20">
        <f t="shared" ref="CE2769:CE2772" si="16641">CE2770</f>
        <v>0</v>
      </c>
      <c r="CF2769" s="20">
        <f t="shared" ref="CF2769:CF2772" si="16642">CF2770</f>
        <v>0</v>
      </c>
      <c r="CG2769" s="20">
        <f t="shared" si="16344"/>
        <v>202429.9</v>
      </c>
      <c r="CH2769" s="20">
        <f t="shared" ref="CH2769:CH2772" si="16643">CH2770</f>
        <v>0</v>
      </c>
      <c r="CI2769" s="82">
        <f t="shared" si="16269"/>
        <v>202429.9</v>
      </c>
      <c r="CJ2769" s="20">
        <f t="shared" si="16345"/>
        <v>209172</v>
      </c>
      <c r="CK2769" s="20">
        <f t="shared" ref="CK2769:CP2772" si="16644">CK2770</f>
        <v>0</v>
      </c>
      <c r="CL2769" s="82">
        <f t="shared" si="16270"/>
        <v>209172</v>
      </c>
      <c r="CM2769" s="20">
        <f t="shared" si="16346"/>
        <v>209702</v>
      </c>
      <c r="CN2769" s="20">
        <f t="shared" si="16644"/>
        <v>0</v>
      </c>
      <c r="CO2769" s="82">
        <f t="shared" si="16271"/>
        <v>209702</v>
      </c>
      <c r="CP2769" s="20">
        <f t="shared" si="16644"/>
        <v>0</v>
      </c>
      <c r="CQ2769" s="21"/>
      <c r="CR2769" s="21"/>
      <c r="CS2769" s="17"/>
      <c r="CT2769" s="17"/>
      <c r="CU2769" s="17"/>
    </row>
    <row r="2770" spans="1:99" s="86" customFormat="1" ht="15.6" customHeight="1" x14ac:dyDescent="0.3">
      <c r="A2770" s="72" t="s">
        <v>1137</v>
      </c>
      <c r="B2770" s="72" t="s">
        <v>127</v>
      </c>
      <c r="C2770" s="72"/>
      <c r="D2770" s="72"/>
      <c r="E2770" s="72"/>
      <c r="F2770" s="73" t="s">
        <v>128</v>
      </c>
      <c r="G2770" s="20">
        <f t="shared" si="16586"/>
        <v>181601.3</v>
      </c>
      <c r="H2770" s="20">
        <f t="shared" si="16587"/>
        <v>183702.2</v>
      </c>
      <c r="I2770" s="20">
        <f t="shared" si="16588"/>
        <v>184232.2</v>
      </c>
      <c r="J2770" s="20">
        <f t="shared" si="16589"/>
        <v>0</v>
      </c>
      <c r="K2770" s="20">
        <f t="shared" si="16590"/>
        <v>0</v>
      </c>
      <c r="L2770" s="20">
        <f t="shared" si="16591"/>
        <v>0</v>
      </c>
      <c r="M2770" s="20">
        <f t="shared" si="16272"/>
        <v>181601.3</v>
      </c>
      <c r="N2770" s="20">
        <f t="shared" si="16273"/>
        <v>183702.2</v>
      </c>
      <c r="O2770" s="20">
        <f t="shared" si="16274"/>
        <v>184232.2</v>
      </c>
      <c r="P2770" s="20">
        <f t="shared" si="16592"/>
        <v>20828.599999999999</v>
      </c>
      <c r="Q2770" s="20">
        <f t="shared" si="16593"/>
        <v>0</v>
      </c>
      <c r="R2770" s="20">
        <f t="shared" si="16594"/>
        <v>0</v>
      </c>
      <c r="S2770" s="20">
        <f t="shared" si="16595"/>
        <v>0</v>
      </c>
      <c r="T2770" s="20">
        <f t="shared" si="16596"/>
        <v>25469.8</v>
      </c>
      <c r="U2770" s="20">
        <f t="shared" si="16597"/>
        <v>0</v>
      </c>
      <c r="V2770" s="20">
        <f t="shared" si="16598"/>
        <v>25469.8</v>
      </c>
      <c r="W2770" s="20">
        <f t="shared" si="16599"/>
        <v>0</v>
      </c>
      <c r="X2770" s="20">
        <f t="shared" si="16600"/>
        <v>0</v>
      </c>
      <c r="Y2770" s="20">
        <f t="shared" si="16362"/>
        <v>202429.9</v>
      </c>
      <c r="Z2770" s="20">
        <f t="shared" si="16363"/>
        <v>209172</v>
      </c>
      <c r="AA2770" s="20">
        <f t="shared" si="16364"/>
        <v>209702</v>
      </c>
      <c r="AB2770" s="20">
        <f t="shared" si="16601"/>
        <v>0</v>
      </c>
      <c r="AC2770" s="20">
        <f t="shared" si="16602"/>
        <v>0</v>
      </c>
      <c r="AD2770" s="20">
        <f t="shared" si="16603"/>
        <v>0</v>
      </c>
      <c r="AE2770" s="20">
        <f t="shared" si="16368"/>
        <v>202429.9</v>
      </c>
      <c r="AF2770" s="20">
        <f t="shared" si="16369"/>
        <v>209172</v>
      </c>
      <c r="AG2770" s="20">
        <f t="shared" si="16370"/>
        <v>209702</v>
      </c>
      <c r="AH2770" s="20">
        <f t="shared" si="16604"/>
        <v>0</v>
      </c>
      <c r="AI2770" s="20">
        <f t="shared" si="16605"/>
        <v>-1.1368683772161603E-13</v>
      </c>
      <c r="AJ2770" s="20">
        <f t="shared" si="16606"/>
        <v>0</v>
      </c>
      <c r="AK2770" s="20">
        <f t="shared" si="16607"/>
        <v>0</v>
      </c>
      <c r="AL2770" s="20">
        <f t="shared" si="16608"/>
        <v>0</v>
      </c>
      <c r="AM2770" s="20">
        <f t="shared" si="16609"/>
        <v>0</v>
      </c>
      <c r="AN2770" s="20">
        <f t="shared" si="16610"/>
        <v>0</v>
      </c>
      <c r="AO2770" s="20">
        <f t="shared" si="16611"/>
        <v>0</v>
      </c>
      <c r="AP2770" s="20">
        <f t="shared" si="16612"/>
        <v>0</v>
      </c>
      <c r="AQ2770" s="20">
        <f t="shared" si="16613"/>
        <v>0</v>
      </c>
      <c r="AR2770" s="20">
        <f t="shared" si="16614"/>
        <v>0</v>
      </c>
      <c r="AS2770" s="20">
        <f t="shared" si="16615"/>
        <v>0</v>
      </c>
      <c r="AT2770" s="20">
        <f t="shared" si="16616"/>
        <v>0</v>
      </c>
      <c r="AU2770" s="20">
        <f t="shared" si="16617"/>
        <v>0</v>
      </c>
      <c r="AV2770" s="20">
        <f t="shared" si="16618"/>
        <v>0</v>
      </c>
      <c r="AW2770" s="20">
        <f t="shared" si="16386"/>
        <v>202429.9</v>
      </c>
      <c r="AX2770" s="20">
        <f t="shared" si="16387"/>
        <v>209172</v>
      </c>
      <c r="AY2770" s="20">
        <f t="shared" si="16388"/>
        <v>209702</v>
      </c>
      <c r="AZ2770" s="20">
        <f t="shared" si="16619"/>
        <v>0</v>
      </c>
      <c r="BA2770" s="20">
        <f t="shared" si="16390"/>
        <v>202429.9</v>
      </c>
      <c r="BB2770" s="20">
        <f t="shared" si="16391"/>
        <v>209172</v>
      </c>
      <c r="BC2770" s="20">
        <f t="shared" si="16392"/>
        <v>209702</v>
      </c>
      <c r="BD2770" s="20">
        <f t="shared" si="16620"/>
        <v>0</v>
      </c>
      <c r="BE2770" s="20">
        <f t="shared" si="16621"/>
        <v>0</v>
      </c>
      <c r="BF2770" s="20">
        <f t="shared" si="16622"/>
        <v>0</v>
      </c>
      <c r="BG2770" s="20">
        <f t="shared" si="16623"/>
        <v>0</v>
      </c>
      <c r="BH2770" s="20">
        <f t="shared" si="16624"/>
        <v>0</v>
      </c>
      <c r="BI2770" s="20">
        <f t="shared" si="16625"/>
        <v>0</v>
      </c>
      <c r="BJ2770" s="20">
        <f t="shared" si="16626"/>
        <v>0</v>
      </c>
      <c r="BK2770" s="20">
        <f t="shared" si="16627"/>
        <v>0</v>
      </c>
      <c r="BL2770" s="20">
        <f t="shared" si="16628"/>
        <v>0</v>
      </c>
      <c r="BM2770" s="20">
        <f t="shared" si="16629"/>
        <v>0</v>
      </c>
      <c r="BN2770" s="20">
        <f t="shared" si="16630"/>
        <v>0</v>
      </c>
      <c r="BO2770" s="20">
        <f t="shared" si="16404"/>
        <v>202429.9</v>
      </c>
      <c r="BP2770" s="20">
        <f t="shared" si="16405"/>
        <v>209172</v>
      </c>
      <c r="BQ2770" s="20">
        <f t="shared" si="16406"/>
        <v>209702</v>
      </c>
      <c r="BR2770" s="20">
        <f t="shared" si="16631"/>
        <v>0</v>
      </c>
      <c r="BS2770" s="20">
        <f t="shared" si="16632"/>
        <v>0</v>
      </c>
      <c r="BT2770" s="20">
        <f t="shared" si="16633"/>
        <v>0</v>
      </c>
      <c r="BU2770" s="20">
        <f t="shared" si="16410"/>
        <v>202429.9</v>
      </c>
      <c r="BV2770" s="20">
        <f t="shared" si="16411"/>
        <v>209172</v>
      </c>
      <c r="BW2770" s="20">
        <f t="shared" si="16412"/>
        <v>209702</v>
      </c>
      <c r="BX2770" s="20">
        <f t="shared" si="16634"/>
        <v>0</v>
      </c>
      <c r="BY2770" s="20">
        <f t="shared" si="16635"/>
        <v>0</v>
      </c>
      <c r="BZ2770" s="20">
        <f t="shared" si="16636"/>
        <v>0</v>
      </c>
      <c r="CA2770" s="20">
        <f t="shared" si="16637"/>
        <v>0</v>
      </c>
      <c r="CB2770" s="20">
        <f t="shared" si="16638"/>
        <v>0</v>
      </c>
      <c r="CC2770" s="20">
        <f t="shared" si="16639"/>
        <v>0</v>
      </c>
      <c r="CD2770" s="20">
        <f t="shared" si="16640"/>
        <v>0</v>
      </c>
      <c r="CE2770" s="20">
        <f t="shared" si="16641"/>
        <v>0</v>
      </c>
      <c r="CF2770" s="20">
        <f t="shared" si="16642"/>
        <v>0</v>
      </c>
      <c r="CG2770" s="20">
        <f t="shared" si="16344"/>
        <v>202429.9</v>
      </c>
      <c r="CH2770" s="20">
        <f t="shared" si="16643"/>
        <v>0</v>
      </c>
      <c r="CI2770" s="82">
        <f t="shared" si="16269"/>
        <v>202429.9</v>
      </c>
      <c r="CJ2770" s="20">
        <f t="shared" si="16345"/>
        <v>209172</v>
      </c>
      <c r="CK2770" s="20">
        <f t="shared" si="16644"/>
        <v>0</v>
      </c>
      <c r="CL2770" s="82">
        <f t="shared" si="16270"/>
        <v>209172</v>
      </c>
      <c r="CM2770" s="20">
        <f t="shared" si="16346"/>
        <v>209702</v>
      </c>
      <c r="CN2770" s="20">
        <f t="shared" si="16644"/>
        <v>0</v>
      </c>
      <c r="CO2770" s="82">
        <f t="shared" si="16271"/>
        <v>209702</v>
      </c>
      <c r="CP2770" s="20">
        <f t="shared" si="16644"/>
        <v>0</v>
      </c>
      <c r="CQ2770" s="21"/>
      <c r="CR2770" s="21"/>
      <c r="CS2770" s="17"/>
      <c r="CT2770" s="17"/>
      <c r="CU2770" s="17"/>
    </row>
    <row r="2771" spans="1:99" s="87" customFormat="1" ht="15.6" customHeight="1" x14ac:dyDescent="0.3">
      <c r="A2771" s="74" t="s">
        <v>1137</v>
      </c>
      <c r="B2771" s="74" t="s">
        <v>127</v>
      </c>
      <c r="C2771" s="74" t="s">
        <v>129</v>
      </c>
      <c r="D2771" s="74"/>
      <c r="E2771" s="74"/>
      <c r="F2771" s="75" t="s">
        <v>130</v>
      </c>
      <c r="G2771" s="25">
        <f t="shared" si="16586"/>
        <v>181601.3</v>
      </c>
      <c r="H2771" s="25">
        <f t="shared" si="16587"/>
        <v>183702.2</v>
      </c>
      <c r="I2771" s="25">
        <f t="shared" si="16588"/>
        <v>184232.2</v>
      </c>
      <c r="J2771" s="25">
        <f t="shared" si="16589"/>
        <v>0</v>
      </c>
      <c r="K2771" s="25">
        <f t="shared" si="16590"/>
        <v>0</v>
      </c>
      <c r="L2771" s="25">
        <f t="shared" si="16591"/>
        <v>0</v>
      </c>
      <c r="M2771" s="25">
        <f t="shared" si="16272"/>
        <v>181601.3</v>
      </c>
      <c r="N2771" s="25">
        <f t="shared" si="16273"/>
        <v>183702.2</v>
      </c>
      <c r="O2771" s="25">
        <f t="shared" si="16274"/>
        <v>184232.2</v>
      </c>
      <c r="P2771" s="25">
        <f t="shared" si="16592"/>
        <v>20828.599999999999</v>
      </c>
      <c r="Q2771" s="25">
        <f t="shared" si="16593"/>
        <v>0</v>
      </c>
      <c r="R2771" s="25">
        <f t="shared" si="16594"/>
        <v>0</v>
      </c>
      <c r="S2771" s="25">
        <f t="shared" si="16595"/>
        <v>0</v>
      </c>
      <c r="T2771" s="25">
        <f t="shared" si="16596"/>
        <v>25469.8</v>
      </c>
      <c r="U2771" s="25">
        <f t="shared" si="16597"/>
        <v>0</v>
      </c>
      <c r="V2771" s="25">
        <f t="shared" si="16598"/>
        <v>25469.8</v>
      </c>
      <c r="W2771" s="25">
        <f t="shared" si="16599"/>
        <v>0</v>
      </c>
      <c r="X2771" s="25">
        <f t="shared" si="16600"/>
        <v>0</v>
      </c>
      <c r="Y2771" s="25">
        <f t="shared" si="16362"/>
        <v>202429.9</v>
      </c>
      <c r="Z2771" s="25">
        <f t="shared" si="16363"/>
        <v>209172</v>
      </c>
      <c r="AA2771" s="25">
        <f t="shared" si="16364"/>
        <v>209702</v>
      </c>
      <c r="AB2771" s="25">
        <f t="shared" si="16601"/>
        <v>0</v>
      </c>
      <c r="AC2771" s="25">
        <f t="shared" si="16602"/>
        <v>0</v>
      </c>
      <c r="AD2771" s="25">
        <f t="shared" si="16603"/>
        <v>0</v>
      </c>
      <c r="AE2771" s="25">
        <f t="shared" si="16368"/>
        <v>202429.9</v>
      </c>
      <c r="AF2771" s="25">
        <f t="shared" si="16369"/>
        <v>209172</v>
      </c>
      <c r="AG2771" s="25">
        <f t="shared" si="16370"/>
        <v>209702</v>
      </c>
      <c r="AH2771" s="25">
        <f t="shared" si="16604"/>
        <v>0</v>
      </c>
      <c r="AI2771" s="25">
        <f t="shared" si="16605"/>
        <v>-1.1368683772161603E-13</v>
      </c>
      <c r="AJ2771" s="25">
        <f t="shared" si="16606"/>
        <v>0</v>
      </c>
      <c r="AK2771" s="25">
        <f t="shared" si="16607"/>
        <v>0</v>
      </c>
      <c r="AL2771" s="25">
        <f t="shared" si="16608"/>
        <v>0</v>
      </c>
      <c r="AM2771" s="25">
        <f t="shared" si="16609"/>
        <v>0</v>
      </c>
      <c r="AN2771" s="25">
        <f t="shared" si="16610"/>
        <v>0</v>
      </c>
      <c r="AO2771" s="25">
        <f t="shared" si="16611"/>
        <v>0</v>
      </c>
      <c r="AP2771" s="25">
        <f t="shared" si="16612"/>
        <v>0</v>
      </c>
      <c r="AQ2771" s="25">
        <f t="shared" si="16613"/>
        <v>0</v>
      </c>
      <c r="AR2771" s="25">
        <f t="shared" si="16614"/>
        <v>0</v>
      </c>
      <c r="AS2771" s="25">
        <f t="shared" si="16615"/>
        <v>0</v>
      </c>
      <c r="AT2771" s="25">
        <f t="shared" si="16616"/>
        <v>0</v>
      </c>
      <c r="AU2771" s="25">
        <f t="shared" si="16617"/>
        <v>0</v>
      </c>
      <c r="AV2771" s="25">
        <f t="shared" si="16618"/>
        <v>0</v>
      </c>
      <c r="AW2771" s="25">
        <f t="shared" si="16386"/>
        <v>202429.9</v>
      </c>
      <c r="AX2771" s="25">
        <f t="shared" si="16387"/>
        <v>209172</v>
      </c>
      <c r="AY2771" s="25">
        <f t="shared" si="16388"/>
        <v>209702</v>
      </c>
      <c r="AZ2771" s="25">
        <f t="shared" si="16619"/>
        <v>0</v>
      </c>
      <c r="BA2771" s="25">
        <f t="shared" si="16390"/>
        <v>202429.9</v>
      </c>
      <c r="BB2771" s="25">
        <f t="shared" si="16391"/>
        <v>209172</v>
      </c>
      <c r="BC2771" s="25">
        <f t="shared" si="16392"/>
        <v>209702</v>
      </c>
      <c r="BD2771" s="25">
        <f t="shared" si="16620"/>
        <v>0</v>
      </c>
      <c r="BE2771" s="25">
        <f t="shared" si="16621"/>
        <v>0</v>
      </c>
      <c r="BF2771" s="25">
        <f t="shared" si="16622"/>
        <v>0</v>
      </c>
      <c r="BG2771" s="25">
        <f t="shared" si="16623"/>
        <v>0</v>
      </c>
      <c r="BH2771" s="25">
        <f t="shared" si="16624"/>
        <v>0</v>
      </c>
      <c r="BI2771" s="25">
        <f t="shared" si="16625"/>
        <v>0</v>
      </c>
      <c r="BJ2771" s="25">
        <f t="shared" si="16626"/>
        <v>0</v>
      </c>
      <c r="BK2771" s="25">
        <f t="shared" si="16627"/>
        <v>0</v>
      </c>
      <c r="BL2771" s="25">
        <f t="shared" si="16628"/>
        <v>0</v>
      </c>
      <c r="BM2771" s="25">
        <f t="shared" si="16629"/>
        <v>0</v>
      </c>
      <c r="BN2771" s="25">
        <f t="shared" si="16630"/>
        <v>0</v>
      </c>
      <c r="BO2771" s="25">
        <f t="shared" si="16404"/>
        <v>202429.9</v>
      </c>
      <c r="BP2771" s="25">
        <f t="shared" si="16405"/>
        <v>209172</v>
      </c>
      <c r="BQ2771" s="25">
        <f t="shared" si="16406"/>
        <v>209702</v>
      </c>
      <c r="BR2771" s="25">
        <f t="shared" si="16631"/>
        <v>0</v>
      </c>
      <c r="BS2771" s="25">
        <f t="shared" si="16632"/>
        <v>0</v>
      </c>
      <c r="BT2771" s="25">
        <f t="shared" si="16633"/>
        <v>0</v>
      </c>
      <c r="BU2771" s="25">
        <f t="shared" si="16410"/>
        <v>202429.9</v>
      </c>
      <c r="BV2771" s="25">
        <f t="shared" si="16411"/>
        <v>209172</v>
      </c>
      <c r="BW2771" s="25">
        <f t="shared" si="16412"/>
        <v>209702</v>
      </c>
      <c r="BX2771" s="25">
        <f t="shared" si="16634"/>
        <v>0</v>
      </c>
      <c r="BY2771" s="25">
        <f t="shared" si="16635"/>
        <v>0</v>
      </c>
      <c r="BZ2771" s="25">
        <f t="shared" si="16636"/>
        <v>0</v>
      </c>
      <c r="CA2771" s="25">
        <f t="shared" si="16637"/>
        <v>0</v>
      </c>
      <c r="CB2771" s="25">
        <f t="shared" si="16638"/>
        <v>0</v>
      </c>
      <c r="CC2771" s="25">
        <f t="shared" si="16639"/>
        <v>0</v>
      </c>
      <c r="CD2771" s="25">
        <f t="shared" si="16640"/>
        <v>0</v>
      </c>
      <c r="CE2771" s="25">
        <f t="shared" si="16641"/>
        <v>0</v>
      </c>
      <c r="CF2771" s="25">
        <f t="shared" si="16642"/>
        <v>0</v>
      </c>
      <c r="CG2771" s="25">
        <f t="shared" si="16344"/>
        <v>202429.9</v>
      </c>
      <c r="CH2771" s="25">
        <f t="shared" si="16643"/>
        <v>0</v>
      </c>
      <c r="CI2771" s="83">
        <f t="shared" si="16269"/>
        <v>202429.9</v>
      </c>
      <c r="CJ2771" s="25">
        <f t="shared" si="16345"/>
        <v>209172</v>
      </c>
      <c r="CK2771" s="25">
        <f t="shared" si="16644"/>
        <v>0</v>
      </c>
      <c r="CL2771" s="83">
        <f t="shared" si="16270"/>
        <v>209172</v>
      </c>
      <c r="CM2771" s="25">
        <f t="shared" si="16346"/>
        <v>209702</v>
      </c>
      <c r="CN2771" s="25">
        <f t="shared" si="16644"/>
        <v>0</v>
      </c>
      <c r="CO2771" s="83">
        <f t="shared" si="16271"/>
        <v>209702</v>
      </c>
      <c r="CP2771" s="25">
        <f t="shared" si="16644"/>
        <v>0</v>
      </c>
      <c r="CQ2771" s="26"/>
      <c r="CR2771" s="26"/>
      <c r="CS2771" s="22"/>
      <c r="CT2771" s="22"/>
      <c r="CU2771" s="22"/>
    </row>
    <row r="2772" spans="1:99" ht="31.2" customHeight="1" x14ac:dyDescent="0.3">
      <c r="A2772" s="76" t="s">
        <v>1137</v>
      </c>
      <c r="B2772" s="76" t="s">
        <v>127</v>
      </c>
      <c r="C2772" s="76" t="s">
        <v>129</v>
      </c>
      <c r="D2772" s="76" t="s">
        <v>1139</v>
      </c>
      <c r="E2772" s="88"/>
      <c r="F2772" s="77" t="s">
        <v>1140</v>
      </c>
      <c r="G2772" s="14">
        <f t="shared" si="16586"/>
        <v>181601.3</v>
      </c>
      <c r="H2772" s="14">
        <f t="shared" si="16587"/>
        <v>183702.2</v>
      </c>
      <c r="I2772" s="14">
        <f t="shared" si="16588"/>
        <v>184232.2</v>
      </c>
      <c r="J2772" s="14">
        <f t="shared" si="16589"/>
        <v>0</v>
      </c>
      <c r="K2772" s="14">
        <f t="shared" si="16590"/>
        <v>0</v>
      </c>
      <c r="L2772" s="14">
        <f t="shared" si="16591"/>
        <v>0</v>
      </c>
      <c r="M2772" s="14">
        <f t="shared" si="16272"/>
        <v>181601.3</v>
      </c>
      <c r="N2772" s="14">
        <f t="shared" si="16273"/>
        <v>183702.2</v>
      </c>
      <c r="O2772" s="14">
        <f t="shared" si="16274"/>
        <v>184232.2</v>
      </c>
      <c r="P2772" s="14">
        <f t="shared" si="16592"/>
        <v>20828.599999999999</v>
      </c>
      <c r="Q2772" s="14">
        <f t="shared" si="16593"/>
        <v>0</v>
      </c>
      <c r="R2772" s="14">
        <f t="shared" si="16594"/>
        <v>0</v>
      </c>
      <c r="S2772" s="14">
        <f t="shared" si="16595"/>
        <v>0</v>
      </c>
      <c r="T2772" s="14">
        <f t="shared" si="16596"/>
        <v>25469.8</v>
      </c>
      <c r="U2772" s="14">
        <f t="shared" si="16597"/>
        <v>0</v>
      </c>
      <c r="V2772" s="14">
        <f t="shared" si="16598"/>
        <v>25469.8</v>
      </c>
      <c r="W2772" s="14">
        <f t="shared" si="16599"/>
        <v>0</v>
      </c>
      <c r="X2772" s="14">
        <f t="shared" si="16600"/>
        <v>0</v>
      </c>
      <c r="Y2772" s="14">
        <f t="shared" si="16362"/>
        <v>202429.9</v>
      </c>
      <c r="Z2772" s="14">
        <f t="shared" si="16363"/>
        <v>209172</v>
      </c>
      <c r="AA2772" s="14">
        <f t="shared" si="16364"/>
        <v>209702</v>
      </c>
      <c r="AB2772" s="14">
        <f t="shared" si="16601"/>
        <v>0</v>
      </c>
      <c r="AC2772" s="14">
        <f t="shared" si="16602"/>
        <v>0</v>
      </c>
      <c r="AD2772" s="14">
        <f t="shared" si="16603"/>
        <v>0</v>
      </c>
      <c r="AE2772" s="14">
        <f t="shared" si="16368"/>
        <v>202429.9</v>
      </c>
      <c r="AF2772" s="14">
        <f t="shared" si="16369"/>
        <v>209172</v>
      </c>
      <c r="AG2772" s="14">
        <f t="shared" si="16370"/>
        <v>209702</v>
      </c>
      <c r="AH2772" s="14">
        <f t="shared" si="16604"/>
        <v>0</v>
      </c>
      <c r="AI2772" s="14">
        <f t="shared" si="16605"/>
        <v>-1.1368683772161603E-13</v>
      </c>
      <c r="AJ2772" s="14">
        <f t="shared" si="16606"/>
        <v>0</v>
      </c>
      <c r="AK2772" s="14">
        <f t="shared" si="16607"/>
        <v>0</v>
      </c>
      <c r="AL2772" s="14">
        <f t="shared" si="16608"/>
        <v>0</v>
      </c>
      <c r="AM2772" s="14">
        <f t="shared" si="16609"/>
        <v>0</v>
      </c>
      <c r="AN2772" s="14">
        <f t="shared" si="16610"/>
        <v>0</v>
      </c>
      <c r="AO2772" s="14">
        <f t="shared" si="16611"/>
        <v>0</v>
      </c>
      <c r="AP2772" s="14">
        <f t="shared" si="16612"/>
        <v>0</v>
      </c>
      <c r="AQ2772" s="14">
        <f t="shared" si="16613"/>
        <v>0</v>
      </c>
      <c r="AR2772" s="14">
        <f t="shared" si="16614"/>
        <v>0</v>
      </c>
      <c r="AS2772" s="14">
        <f t="shared" si="16615"/>
        <v>0</v>
      </c>
      <c r="AT2772" s="14">
        <f t="shared" si="16616"/>
        <v>0</v>
      </c>
      <c r="AU2772" s="14">
        <f t="shared" si="16617"/>
        <v>0</v>
      </c>
      <c r="AV2772" s="14">
        <f t="shared" si="16618"/>
        <v>0</v>
      </c>
      <c r="AW2772" s="14">
        <f t="shared" si="16386"/>
        <v>202429.9</v>
      </c>
      <c r="AX2772" s="14">
        <f t="shared" si="16387"/>
        <v>209172</v>
      </c>
      <c r="AY2772" s="14">
        <f t="shared" si="16388"/>
        <v>209702</v>
      </c>
      <c r="AZ2772" s="14">
        <f t="shared" si="16619"/>
        <v>0</v>
      </c>
      <c r="BA2772" s="14">
        <f t="shared" si="16390"/>
        <v>202429.9</v>
      </c>
      <c r="BB2772" s="14">
        <f t="shared" si="16391"/>
        <v>209172</v>
      </c>
      <c r="BC2772" s="14">
        <f t="shared" si="16392"/>
        <v>209702</v>
      </c>
      <c r="BD2772" s="14">
        <f t="shared" si="16620"/>
        <v>0</v>
      </c>
      <c r="BE2772" s="14">
        <f t="shared" si="16621"/>
        <v>0</v>
      </c>
      <c r="BF2772" s="14">
        <f t="shared" si="16622"/>
        <v>0</v>
      </c>
      <c r="BG2772" s="14">
        <f t="shared" si="16623"/>
        <v>0</v>
      </c>
      <c r="BH2772" s="14">
        <f t="shared" si="16624"/>
        <v>0</v>
      </c>
      <c r="BI2772" s="14">
        <f t="shared" si="16625"/>
        <v>0</v>
      </c>
      <c r="BJ2772" s="14">
        <f t="shared" si="16626"/>
        <v>0</v>
      </c>
      <c r="BK2772" s="14">
        <f t="shared" si="16627"/>
        <v>0</v>
      </c>
      <c r="BL2772" s="14">
        <f t="shared" si="16628"/>
        <v>0</v>
      </c>
      <c r="BM2772" s="14">
        <f t="shared" si="16629"/>
        <v>0</v>
      </c>
      <c r="BN2772" s="14">
        <f t="shared" si="16630"/>
        <v>0</v>
      </c>
      <c r="BO2772" s="14">
        <f t="shared" si="16404"/>
        <v>202429.9</v>
      </c>
      <c r="BP2772" s="14">
        <f t="shared" si="16405"/>
        <v>209172</v>
      </c>
      <c r="BQ2772" s="14">
        <f t="shared" si="16406"/>
        <v>209702</v>
      </c>
      <c r="BR2772" s="14">
        <f t="shared" si="16631"/>
        <v>0</v>
      </c>
      <c r="BS2772" s="14">
        <f t="shared" si="16632"/>
        <v>0</v>
      </c>
      <c r="BT2772" s="14">
        <f t="shared" si="16633"/>
        <v>0</v>
      </c>
      <c r="BU2772" s="14">
        <f t="shared" si="16410"/>
        <v>202429.9</v>
      </c>
      <c r="BV2772" s="14">
        <f t="shared" si="16411"/>
        <v>209172</v>
      </c>
      <c r="BW2772" s="14">
        <f t="shared" si="16412"/>
        <v>209702</v>
      </c>
      <c r="BX2772" s="14">
        <f t="shared" si="16634"/>
        <v>0</v>
      </c>
      <c r="BY2772" s="14">
        <f t="shared" si="16635"/>
        <v>0</v>
      </c>
      <c r="BZ2772" s="14">
        <f t="shared" si="16636"/>
        <v>0</v>
      </c>
      <c r="CA2772" s="14">
        <f t="shared" si="16637"/>
        <v>0</v>
      </c>
      <c r="CB2772" s="14">
        <f t="shared" si="16638"/>
        <v>0</v>
      </c>
      <c r="CC2772" s="14">
        <f t="shared" si="16639"/>
        <v>0</v>
      </c>
      <c r="CD2772" s="14">
        <f t="shared" si="16640"/>
        <v>0</v>
      </c>
      <c r="CE2772" s="14">
        <f t="shared" si="16641"/>
        <v>0</v>
      </c>
      <c r="CF2772" s="14">
        <f t="shared" si="16642"/>
        <v>0</v>
      </c>
      <c r="CG2772" s="14">
        <f t="shared" si="16344"/>
        <v>202429.9</v>
      </c>
      <c r="CH2772" s="14">
        <f t="shared" si="16643"/>
        <v>0</v>
      </c>
      <c r="CI2772" s="84">
        <f t="shared" si="16269"/>
        <v>202429.9</v>
      </c>
      <c r="CJ2772" s="14">
        <f t="shared" si="16345"/>
        <v>209172</v>
      </c>
      <c r="CK2772" s="52">
        <f t="shared" si="16644"/>
        <v>0</v>
      </c>
      <c r="CL2772" s="84">
        <f t="shared" si="16270"/>
        <v>209172</v>
      </c>
      <c r="CM2772" s="14">
        <f t="shared" si="16346"/>
        <v>209702</v>
      </c>
      <c r="CN2772" s="52">
        <f t="shared" si="16644"/>
        <v>0</v>
      </c>
      <c r="CO2772" s="84">
        <f t="shared" si="16271"/>
        <v>209702</v>
      </c>
      <c r="CP2772" s="14">
        <f t="shared" si="16644"/>
        <v>0</v>
      </c>
      <c r="CQ2772" s="29"/>
      <c r="CR2772" s="29"/>
      <c r="CT2772" s="1"/>
    </row>
    <row r="2773" spans="1:99" ht="15.6" customHeight="1" x14ac:dyDescent="0.3">
      <c r="A2773" s="76" t="s">
        <v>1137</v>
      </c>
      <c r="B2773" s="76" t="s">
        <v>127</v>
      </c>
      <c r="C2773" s="76" t="s">
        <v>129</v>
      </c>
      <c r="D2773" s="76" t="s">
        <v>1141</v>
      </c>
      <c r="E2773" s="88"/>
      <c r="F2773" s="77" t="s">
        <v>41</v>
      </c>
      <c r="G2773" s="14">
        <f t="shared" ref="G2773:L2773" si="16645">G2774+G2784</f>
        <v>181601.3</v>
      </c>
      <c r="H2773" s="14">
        <f t="shared" si="16645"/>
        <v>183702.2</v>
      </c>
      <c r="I2773" s="14">
        <f t="shared" si="16645"/>
        <v>184232.2</v>
      </c>
      <c r="J2773" s="14">
        <f t="shared" si="16645"/>
        <v>0</v>
      </c>
      <c r="K2773" s="14">
        <f t="shared" si="16645"/>
        <v>0</v>
      </c>
      <c r="L2773" s="14">
        <f t="shared" si="16645"/>
        <v>0</v>
      </c>
      <c r="M2773" s="14">
        <f t="shared" si="16272"/>
        <v>181601.3</v>
      </c>
      <c r="N2773" s="14">
        <f t="shared" si="16273"/>
        <v>183702.2</v>
      </c>
      <c r="O2773" s="14">
        <f t="shared" si="16274"/>
        <v>184232.2</v>
      </c>
      <c r="P2773" s="14">
        <f t="shared" ref="P2773:X2773" si="16646">P2774+P2784</f>
        <v>20828.599999999999</v>
      </c>
      <c r="Q2773" s="14">
        <f t="shared" si="16646"/>
        <v>0</v>
      </c>
      <c r="R2773" s="14">
        <f t="shared" si="16646"/>
        <v>0</v>
      </c>
      <c r="S2773" s="14">
        <f t="shared" si="16646"/>
        <v>0</v>
      </c>
      <c r="T2773" s="14">
        <f t="shared" si="16646"/>
        <v>25469.8</v>
      </c>
      <c r="U2773" s="14">
        <f t="shared" si="16646"/>
        <v>0</v>
      </c>
      <c r="V2773" s="14">
        <f t="shared" si="16646"/>
        <v>25469.8</v>
      </c>
      <c r="W2773" s="14">
        <f t="shared" si="16646"/>
        <v>0</v>
      </c>
      <c r="X2773" s="14">
        <f t="shared" si="16646"/>
        <v>0</v>
      </c>
      <c r="Y2773" s="14">
        <f t="shared" si="16362"/>
        <v>202429.9</v>
      </c>
      <c r="Z2773" s="14">
        <f t="shared" si="16363"/>
        <v>209172</v>
      </c>
      <c r="AA2773" s="14">
        <f t="shared" si="16364"/>
        <v>209702</v>
      </c>
      <c r="AB2773" s="14">
        <f>AB2774+AB2784</f>
        <v>0</v>
      </c>
      <c r="AC2773" s="14">
        <f>AC2774+AC2784</f>
        <v>0</v>
      </c>
      <c r="AD2773" s="14">
        <f>AD2774+AD2784</f>
        <v>0</v>
      </c>
      <c r="AE2773" s="14">
        <f t="shared" si="16368"/>
        <v>202429.9</v>
      </c>
      <c r="AF2773" s="14">
        <f t="shared" si="16369"/>
        <v>209172</v>
      </c>
      <c r="AG2773" s="14">
        <f t="shared" si="16370"/>
        <v>209702</v>
      </c>
      <c r="AH2773" s="14">
        <f t="shared" ref="AH2773:AV2773" si="16647">AH2774+AH2784</f>
        <v>0</v>
      </c>
      <c r="AI2773" s="14">
        <f t="shared" si="16647"/>
        <v>-1.1368683772161603E-13</v>
      </c>
      <c r="AJ2773" s="14">
        <f t="shared" si="16647"/>
        <v>0</v>
      </c>
      <c r="AK2773" s="14">
        <f t="shared" si="16647"/>
        <v>0</v>
      </c>
      <c r="AL2773" s="14">
        <f t="shared" si="16647"/>
        <v>0</v>
      </c>
      <c r="AM2773" s="14">
        <f t="shared" si="16647"/>
        <v>0</v>
      </c>
      <c r="AN2773" s="14">
        <f t="shared" si="16647"/>
        <v>0</v>
      </c>
      <c r="AO2773" s="14">
        <f t="shared" si="16647"/>
        <v>0</v>
      </c>
      <c r="AP2773" s="14">
        <f t="shared" si="16647"/>
        <v>0</v>
      </c>
      <c r="AQ2773" s="14">
        <f t="shared" si="16647"/>
        <v>0</v>
      </c>
      <c r="AR2773" s="14">
        <f t="shared" si="16647"/>
        <v>0</v>
      </c>
      <c r="AS2773" s="14">
        <f t="shared" si="16647"/>
        <v>0</v>
      </c>
      <c r="AT2773" s="14">
        <f t="shared" si="16647"/>
        <v>0</v>
      </c>
      <c r="AU2773" s="14">
        <f t="shared" si="16647"/>
        <v>0</v>
      </c>
      <c r="AV2773" s="14">
        <f t="shared" si="16647"/>
        <v>0</v>
      </c>
      <c r="AW2773" s="14">
        <f t="shared" si="16386"/>
        <v>202429.9</v>
      </c>
      <c r="AX2773" s="14">
        <f t="shared" si="16387"/>
        <v>209172</v>
      </c>
      <c r="AY2773" s="14">
        <f t="shared" si="16388"/>
        <v>209702</v>
      </c>
      <c r="AZ2773" s="14">
        <f>AZ2774+AZ2784</f>
        <v>0</v>
      </c>
      <c r="BA2773" s="14">
        <f t="shared" si="16390"/>
        <v>202429.9</v>
      </c>
      <c r="BB2773" s="14">
        <f t="shared" si="16391"/>
        <v>209172</v>
      </c>
      <c r="BC2773" s="14">
        <f t="shared" si="16392"/>
        <v>209702</v>
      </c>
      <c r="BD2773" s="14">
        <f t="shared" ref="BD2773:BN2773" si="16648">BD2774+BD2784</f>
        <v>0</v>
      </c>
      <c r="BE2773" s="14">
        <f t="shared" si="16648"/>
        <v>0</v>
      </c>
      <c r="BF2773" s="14">
        <f t="shared" si="16648"/>
        <v>0</v>
      </c>
      <c r="BG2773" s="14">
        <f t="shared" si="16648"/>
        <v>0</v>
      </c>
      <c r="BH2773" s="14">
        <f t="shared" si="16648"/>
        <v>0</v>
      </c>
      <c r="BI2773" s="14">
        <f t="shared" si="16648"/>
        <v>0</v>
      </c>
      <c r="BJ2773" s="14">
        <f t="shared" si="16648"/>
        <v>0</v>
      </c>
      <c r="BK2773" s="14">
        <f t="shared" si="16648"/>
        <v>0</v>
      </c>
      <c r="BL2773" s="14">
        <f t="shared" si="16648"/>
        <v>0</v>
      </c>
      <c r="BM2773" s="14">
        <f t="shared" si="16648"/>
        <v>0</v>
      </c>
      <c r="BN2773" s="14">
        <f t="shared" si="16648"/>
        <v>0</v>
      </c>
      <c r="BO2773" s="14">
        <f t="shared" si="16404"/>
        <v>202429.9</v>
      </c>
      <c r="BP2773" s="14">
        <f t="shared" si="16405"/>
        <v>209172</v>
      </c>
      <c r="BQ2773" s="14">
        <f t="shared" si="16406"/>
        <v>209702</v>
      </c>
      <c r="BR2773" s="14">
        <f>BR2774+BR2784</f>
        <v>0</v>
      </c>
      <c r="BS2773" s="14">
        <f>BS2774+BS2784</f>
        <v>0</v>
      </c>
      <c r="BT2773" s="14">
        <f>BT2774+BT2784</f>
        <v>0</v>
      </c>
      <c r="BU2773" s="14">
        <f t="shared" si="16410"/>
        <v>202429.9</v>
      </c>
      <c r="BV2773" s="14">
        <f t="shared" si="16411"/>
        <v>209172</v>
      </c>
      <c r="BW2773" s="14">
        <f t="shared" si="16412"/>
        <v>209702</v>
      </c>
      <c r="BX2773" s="14">
        <f t="shared" ref="BX2773:CF2773" si="16649">BX2774+BX2784</f>
        <v>0</v>
      </c>
      <c r="BY2773" s="14">
        <f t="shared" si="16649"/>
        <v>0</v>
      </c>
      <c r="BZ2773" s="14">
        <f t="shared" si="16649"/>
        <v>0</v>
      </c>
      <c r="CA2773" s="14">
        <f t="shared" si="16649"/>
        <v>0</v>
      </c>
      <c r="CB2773" s="14">
        <f t="shared" si="16649"/>
        <v>0</v>
      </c>
      <c r="CC2773" s="14">
        <f t="shared" si="16649"/>
        <v>0</v>
      </c>
      <c r="CD2773" s="14">
        <f t="shared" si="16649"/>
        <v>0</v>
      </c>
      <c r="CE2773" s="14">
        <f t="shared" si="16649"/>
        <v>0</v>
      </c>
      <c r="CF2773" s="14">
        <f t="shared" si="16649"/>
        <v>0</v>
      </c>
      <c r="CG2773" s="14">
        <f t="shared" si="16344"/>
        <v>202429.9</v>
      </c>
      <c r="CH2773" s="14">
        <f>CH2774+CH2784</f>
        <v>0</v>
      </c>
      <c r="CI2773" s="84">
        <f t="shared" si="16269"/>
        <v>202429.9</v>
      </c>
      <c r="CJ2773" s="14">
        <f t="shared" si="16345"/>
        <v>209172</v>
      </c>
      <c r="CK2773" s="52">
        <f>CK2774+CK2784</f>
        <v>0</v>
      </c>
      <c r="CL2773" s="84">
        <f t="shared" si="16270"/>
        <v>209172</v>
      </c>
      <c r="CM2773" s="14">
        <f t="shared" si="16346"/>
        <v>209702</v>
      </c>
      <c r="CN2773" s="52">
        <f>CN2774+CN2784</f>
        <v>0</v>
      </c>
      <c r="CO2773" s="84">
        <f t="shared" si="16271"/>
        <v>209702</v>
      </c>
      <c r="CP2773" s="14">
        <f>CP2774+CP2784</f>
        <v>0</v>
      </c>
      <c r="CQ2773" s="29"/>
      <c r="CR2773" s="29"/>
      <c r="CT2773" s="1"/>
    </row>
    <row r="2774" spans="1:99" ht="62.4" customHeight="1" x14ac:dyDescent="0.3">
      <c r="A2774" s="76" t="s">
        <v>1137</v>
      </c>
      <c r="B2774" s="76" t="s">
        <v>127</v>
      </c>
      <c r="C2774" s="76" t="s">
        <v>129</v>
      </c>
      <c r="D2774" s="76" t="s">
        <v>1142</v>
      </c>
      <c r="E2774" s="88"/>
      <c r="F2774" s="77" t="s">
        <v>1143</v>
      </c>
      <c r="G2774" s="14">
        <f t="shared" ref="G2774:L2774" si="16650">G2775+G2778+G2780+G2782</f>
        <v>39507.199999999997</v>
      </c>
      <c r="H2774" s="14">
        <f t="shared" si="16650"/>
        <v>37440.800000000003</v>
      </c>
      <c r="I2774" s="14">
        <f t="shared" si="16650"/>
        <v>37970.800000000003</v>
      </c>
      <c r="J2774" s="14">
        <f t="shared" si="16650"/>
        <v>0</v>
      </c>
      <c r="K2774" s="14">
        <f t="shared" si="16650"/>
        <v>0</v>
      </c>
      <c r="L2774" s="14">
        <f t="shared" si="16650"/>
        <v>0</v>
      </c>
      <c r="M2774" s="14">
        <f t="shared" si="16272"/>
        <v>39507.199999999997</v>
      </c>
      <c r="N2774" s="14">
        <f t="shared" si="16273"/>
        <v>37440.800000000003</v>
      </c>
      <c r="O2774" s="14">
        <f t="shared" si="16274"/>
        <v>37970.800000000003</v>
      </c>
      <c r="P2774" s="14">
        <f t="shared" ref="P2774:X2774" si="16651">P2775+P2778+P2780+P2782</f>
        <v>0</v>
      </c>
      <c r="Q2774" s="14">
        <f t="shared" si="16651"/>
        <v>0</v>
      </c>
      <c r="R2774" s="14">
        <f t="shared" si="16651"/>
        <v>0</v>
      </c>
      <c r="S2774" s="14">
        <f t="shared" si="16651"/>
        <v>0</v>
      </c>
      <c r="T2774" s="14">
        <f t="shared" si="16651"/>
        <v>0</v>
      </c>
      <c r="U2774" s="14">
        <f t="shared" si="16651"/>
        <v>0</v>
      </c>
      <c r="V2774" s="14">
        <f t="shared" si="16651"/>
        <v>0</v>
      </c>
      <c r="W2774" s="14">
        <f t="shared" si="16651"/>
        <v>0</v>
      </c>
      <c r="X2774" s="14">
        <f t="shared" si="16651"/>
        <v>0</v>
      </c>
      <c r="Y2774" s="14">
        <f t="shared" si="16362"/>
        <v>39507.199999999997</v>
      </c>
      <c r="Z2774" s="14">
        <f t="shared" si="16363"/>
        <v>37440.800000000003</v>
      </c>
      <c r="AA2774" s="14">
        <f t="shared" si="16364"/>
        <v>37970.800000000003</v>
      </c>
      <c r="AB2774" s="14">
        <f>AB2775+AB2778+AB2780+AB2782</f>
        <v>0</v>
      </c>
      <c r="AC2774" s="14">
        <f>AC2775+AC2778+AC2780+AC2782</f>
        <v>0</v>
      </c>
      <c r="AD2774" s="14">
        <f>AD2775+AD2778+AD2780+AD2782</f>
        <v>0</v>
      </c>
      <c r="AE2774" s="14">
        <f t="shared" si="16368"/>
        <v>39507.199999999997</v>
      </c>
      <c r="AF2774" s="14">
        <f t="shared" si="16369"/>
        <v>37440.800000000003</v>
      </c>
      <c r="AG2774" s="14">
        <f t="shared" si="16370"/>
        <v>37970.800000000003</v>
      </c>
      <c r="AH2774" s="14">
        <f t="shared" ref="AH2774:AV2774" si="16652">AH2775+AH2778+AH2780+AH2782</f>
        <v>0</v>
      </c>
      <c r="AI2774" s="14">
        <f t="shared" si="16652"/>
        <v>-1.1368683772161603E-13</v>
      </c>
      <c r="AJ2774" s="14">
        <f t="shared" si="16652"/>
        <v>0</v>
      </c>
      <c r="AK2774" s="14">
        <f t="shared" si="16652"/>
        <v>0</v>
      </c>
      <c r="AL2774" s="14">
        <f t="shared" si="16652"/>
        <v>0</v>
      </c>
      <c r="AM2774" s="14">
        <f t="shared" si="16652"/>
        <v>0</v>
      </c>
      <c r="AN2774" s="14">
        <f t="shared" si="16652"/>
        <v>0</v>
      </c>
      <c r="AO2774" s="14">
        <f t="shared" si="16652"/>
        <v>0</v>
      </c>
      <c r="AP2774" s="14">
        <f t="shared" si="16652"/>
        <v>0</v>
      </c>
      <c r="AQ2774" s="14">
        <f t="shared" si="16652"/>
        <v>0</v>
      </c>
      <c r="AR2774" s="14">
        <f t="shared" si="16652"/>
        <v>0</v>
      </c>
      <c r="AS2774" s="14">
        <f t="shared" si="16652"/>
        <v>0</v>
      </c>
      <c r="AT2774" s="14">
        <f t="shared" si="16652"/>
        <v>0</v>
      </c>
      <c r="AU2774" s="14">
        <f t="shared" si="16652"/>
        <v>0</v>
      </c>
      <c r="AV2774" s="14">
        <f t="shared" si="16652"/>
        <v>0</v>
      </c>
      <c r="AW2774" s="14">
        <f t="shared" si="16386"/>
        <v>39507.199999999997</v>
      </c>
      <c r="AX2774" s="14">
        <f t="shared" si="16387"/>
        <v>37440.800000000003</v>
      </c>
      <c r="AY2774" s="14">
        <f t="shared" si="16388"/>
        <v>37970.800000000003</v>
      </c>
      <c r="AZ2774" s="14">
        <f>AZ2775+AZ2778+AZ2780+AZ2782</f>
        <v>-738.37</v>
      </c>
      <c r="BA2774" s="14">
        <f t="shared" si="16390"/>
        <v>38768.829999999994</v>
      </c>
      <c r="BB2774" s="14">
        <f t="shared" si="16391"/>
        <v>37440.800000000003</v>
      </c>
      <c r="BC2774" s="14">
        <f t="shared" si="16392"/>
        <v>37970.800000000003</v>
      </c>
      <c r="BD2774" s="14">
        <f t="shared" ref="BD2774:BN2774" si="16653">BD2775+BD2778+BD2780+BD2782</f>
        <v>0</v>
      </c>
      <c r="BE2774" s="14">
        <f t="shared" si="16653"/>
        <v>0</v>
      </c>
      <c r="BF2774" s="14">
        <f t="shared" si="16653"/>
        <v>0</v>
      </c>
      <c r="BG2774" s="14">
        <f t="shared" si="16653"/>
        <v>0</v>
      </c>
      <c r="BH2774" s="14">
        <f t="shared" si="16653"/>
        <v>0</v>
      </c>
      <c r="BI2774" s="14">
        <f t="shared" si="16653"/>
        <v>0</v>
      </c>
      <c r="BJ2774" s="14">
        <f t="shared" si="16653"/>
        <v>0</v>
      </c>
      <c r="BK2774" s="14">
        <f t="shared" si="16653"/>
        <v>0</v>
      </c>
      <c r="BL2774" s="14">
        <f t="shared" si="16653"/>
        <v>0</v>
      </c>
      <c r="BM2774" s="14">
        <f t="shared" si="16653"/>
        <v>0</v>
      </c>
      <c r="BN2774" s="14">
        <f t="shared" si="16653"/>
        <v>0</v>
      </c>
      <c r="BO2774" s="14">
        <f t="shared" si="16404"/>
        <v>38768.829999999994</v>
      </c>
      <c r="BP2774" s="14">
        <f t="shared" si="16405"/>
        <v>37440.800000000003</v>
      </c>
      <c r="BQ2774" s="14">
        <f t="shared" si="16406"/>
        <v>37970.800000000003</v>
      </c>
      <c r="BR2774" s="14">
        <f>BR2775+BR2778+BR2780+BR2782</f>
        <v>0</v>
      </c>
      <c r="BS2774" s="14">
        <f>BS2775+BS2778+BS2780+BS2782</f>
        <v>0</v>
      </c>
      <c r="BT2774" s="14">
        <f>BT2775+BT2778+BT2780+BT2782</f>
        <v>0</v>
      </c>
      <c r="BU2774" s="14">
        <f t="shared" si="16410"/>
        <v>38768.829999999994</v>
      </c>
      <c r="BV2774" s="14">
        <f t="shared" si="16411"/>
        <v>37440.800000000003</v>
      </c>
      <c r="BW2774" s="14">
        <f t="shared" si="16412"/>
        <v>37970.800000000003</v>
      </c>
      <c r="BX2774" s="14">
        <f t="shared" ref="BX2774:CF2774" si="16654">BX2775+BX2778+BX2780+BX2782</f>
        <v>0</v>
      </c>
      <c r="BY2774" s="14">
        <f t="shared" si="16654"/>
        <v>0</v>
      </c>
      <c r="BZ2774" s="14">
        <f t="shared" si="16654"/>
        <v>0</v>
      </c>
      <c r="CA2774" s="14">
        <f t="shared" si="16654"/>
        <v>0</v>
      </c>
      <c r="CB2774" s="14">
        <f t="shared" si="16654"/>
        <v>0</v>
      </c>
      <c r="CC2774" s="14">
        <f t="shared" si="16654"/>
        <v>0</v>
      </c>
      <c r="CD2774" s="14">
        <f t="shared" si="16654"/>
        <v>0</v>
      </c>
      <c r="CE2774" s="14">
        <f t="shared" si="16654"/>
        <v>0</v>
      </c>
      <c r="CF2774" s="14">
        <f t="shared" si="16654"/>
        <v>0</v>
      </c>
      <c r="CG2774" s="14">
        <f t="shared" si="16344"/>
        <v>38768.829999999994</v>
      </c>
      <c r="CH2774" s="14">
        <f>CH2775+CH2778+CH2780+CH2782</f>
        <v>0</v>
      </c>
      <c r="CI2774" s="84">
        <f t="shared" si="16269"/>
        <v>38768.829999999994</v>
      </c>
      <c r="CJ2774" s="14">
        <f t="shared" si="16345"/>
        <v>37440.800000000003</v>
      </c>
      <c r="CK2774" s="52">
        <f>CK2775+CK2778+CK2780+CK2782</f>
        <v>0</v>
      </c>
      <c r="CL2774" s="84">
        <f t="shared" si="16270"/>
        <v>37440.800000000003</v>
      </c>
      <c r="CM2774" s="14">
        <f t="shared" si="16346"/>
        <v>37970.800000000003</v>
      </c>
      <c r="CN2774" s="52">
        <f>CN2775+CN2778+CN2780+CN2782</f>
        <v>0</v>
      </c>
      <c r="CO2774" s="84">
        <f t="shared" si="16271"/>
        <v>37970.800000000003</v>
      </c>
      <c r="CP2774" s="14">
        <f>CP2775+CP2778+CP2780+CP2782</f>
        <v>0</v>
      </c>
      <c r="CQ2774" s="29"/>
      <c r="CR2774" s="29"/>
      <c r="CT2774" s="1"/>
    </row>
    <row r="2775" spans="1:99" ht="15.6" customHeight="1" x14ac:dyDescent="0.3">
      <c r="A2775" s="76" t="s">
        <v>1137</v>
      </c>
      <c r="B2775" s="76" t="s">
        <v>127</v>
      </c>
      <c r="C2775" s="76" t="s">
        <v>129</v>
      </c>
      <c r="D2775" s="76" t="s">
        <v>1144</v>
      </c>
      <c r="E2775" s="88"/>
      <c r="F2775" s="77" t="s">
        <v>1145</v>
      </c>
      <c r="G2775" s="14">
        <f t="shared" ref="G2775:L2775" si="16655">G2776+G2777</f>
        <v>22555</v>
      </c>
      <c r="H2775" s="14">
        <f t="shared" si="16655"/>
        <v>22971.599999999999</v>
      </c>
      <c r="I2775" s="14">
        <f t="shared" si="16655"/>
        <v>23501.599999999999</v>
      </c>
      <c r="J2775" s="14">
        <f t="shared" si="16655"/>
        <v>0</v>
      </c>
      <c r="K2775" s="14">
        <f t="shared" si="16655"/>
        <v>0</v>
      </c>
      <c r="L2775" s="14">
        <f t="shared" si="16655"/>
        <v>0</v>
      </c>
      <c r="M2775" s="14">
        <f t="shared" si="16272"/>
        <v>22555</v>
      </c>
      <c r="N2775" s="14">
        <f t="shared" si="16273"/>
        <v>22971.599999999999</v>
      </c>
      <c r="O2775" s="14">
        <f t="shared" si="16274"/>
        <v>23501.599999999999</v>
      </c>
      <c r="P2775" s="14">
        <f t="shared" ref="P2775:X2775" si="16656">P2776+P2777</f>
        <v>0</v>
      </c>
      <c r="Q2775" s="14">
        <f t="shared" si="16656"/>
        <v>0</v>
      </c>
      <c r="R2775" s="14">
        <f t="shared" si="16656"/>
        <v>0</v>
      </c>
      <c r="S2775" s="14">
        <f t="shared" si="16656"/>
        <v>0</v>
      </c>
      <c r="T2775" s="14">
        <f t="shared" si="16656"/>
        <v>0</v>
      </c>
      <c r="U2775" s="14">
        <f t="shared" si="16656"/>
        <v>0</v>
      </c>
      <c r="V2775" s="14">
        <f t="shared" si="16656"/>
        <v>0</v>
      </c>
      <c r="W2775" s="14">
        <f t="shared" si="16656"/>
        <v>0</v>
      </c>
      <c r="X2775" s="14">
        <f t="shared" si="16656"/>
        <v>0</v>
      </c>
      <c r="Y2775" s="14">
        <f t="shared" si="16362"/>
        <v>22555</v>
      </c>
      <c r="Z2775" s="14">
        <f t="shared" si="16363"/>
        <v>22971.599999999999</v>
      </c>
      <c r="AA2775" s="14">
        <f t="shared" si="16364"/>
        <v>23501.599999999999</v>
      </c>
      <c r="AB2775" s="14">
        <f>AB2776+AB2777</f>
        <v>0</v>
      </c>
      <c r="AC2775" s="14">
        <f>AC2776+AC2777</f>
        <v>0</v>
      </c>
      <c r="AD2775" s="14">
        <f>AD2776+AD2777</f>
        <v>0</v>
      </c>
      <c r="AE2775" s="14">
        <f t="shared" si="16368"/>
        <v>22555</v>
      </c>
      <c r="AF2775" s="14">
        <f t="shared" si="16369"/>
        <v>22971.599999999999</v>
      </c>
      <c r="AG2775" s="14">
        <f t="shared" si="16370"/>
        <v>23501.599999999999</v>
      </c>
      <c r="AH2775" s="14">
        <f t="shared" ref="AH2775:AV2775" si="16657">AH2776+AH2777</f>
        <v>0</v>
      </c>
      <c r="AI2775" s="14">
        <f t="shared" si="16657"/>
        <v>1436.87</v>
      </c>
      <c r="AJ2775" s="14">
        <f t="shared" si="16657"/>
        <v>0</v>
      </c>
      <c r="AK2775" s="14">
        <f t="shared" si="16657"/>
        <v>0</v>
      </c>
      <c r="AL2775" s="14">
        <f t="shared" si="16657"/>
        <v>0</v>
      </c>
      <c r="AM2775" s="14">
        <f t="shared" si="16657"/>
        <v>0</v>
      </c>
      <c r="AN2775" s="14">
        <f t="shared" si="16657"/>
        <v>0</v>
      </c>
      <c r="AO2775" s="14">
        <f t="shared" si="16657"/>
        <v>0</v>
      </c>
      <c r="AP2775" s="14">
        <f t="shared" si="16657"/>
        <v>0</v>
      </c>
      <c r="AQ2775" s="14">
        <f t="shared" si="16657"/>
        <v>0</v>
      </c>
      <c r="AR2775" s="14">
        <f t="shared" si="16657"/>
        <v>0</v>
      </c>
      <c r="AS2775" s="14">
        <f t="shared" si="16657"/>
        <v>0</v>
      </c>
      <c r="AT2775" s="14">
        <f t="shared" si="16657"/>
        <v>0</v>
      </c>
      <c r="AU2775" s="14">
        <f t="shared" si="16657"/>
        <v>0</v>
      </c>
      <c r="AV2775" s="14">
        <f t="shared" si="16657"/>
        <v>0</v>
      </c>
      <c r="AW2775" s="14">
        <f t="shared" si="16386"/>
        <v>23991.87</v>
      </c>
      <c r="AX2775" s="14">
        <f t="shared" si="16387"/>
        <v>22971.599999999999</v>
      </c>
      <c r="AY2775" s="14">
        <f t="shared" si="16388"/>
        <v>23501.599999999999</v>
      </c>
      <c r="AZ2775" s="14">
        <f>AZ2776+AZ2777</f>
        <v>-738.37</v>
      </c>
      <c r="BA2775" s="14">
        <f t="shared" si="16390"/>
        <v>23253.5</v>
      </c>
      <c r="BB2775" s="14">
        <f t="shared" si="16391"/>
        <v>22971.599999999999</v>
      </c>
      <c r="BC2775" s="14">
        <f t="shared" si="16392"/>
        <v>23501.599999999999</v>
      </c>
      <c r="BD2775" s="14">
        <f t="shared" ref="BD2775:BN2775" si="16658">BD2776+BD2777</f>
        <v>0</v>
      </c>
      <c r="BE2775" s="14">
        <f t="shared" si="16658"/>
        <v>0</v>
      </c>
      <c r="BF2775" s="14">
        <f t="shared" si="16658"/>
        <v>0</v>
      </c>
      <c r="BG2775" s="14">
        <f t="shared" si="16658"/>
        <v>0</v>
      </c>
      <c r="BH2775" s="14">
        <f t="shared" si="16658"/>
        <v>0</v>
      </c>
      <c r="BI2775" s="14">
        <f t="shared" si="16658"/>
        <v>0</v>
      </c>
      <c r="BJ2775" s="14">
        <f t="shared" si="16658"/>
        <v>0</v>
      </c>
      <c r="BK2775" s="14">
        <f t="shared" si="16658"/>
        <v>0</v>
      </c>
      <c r="BL2775" s="14">
        <f t="shared" si="16658"/>
        <v>0</v>
      </c>
      <c r="BM2775" s="14">
        <f t="shared" si="16658"/>
        <v>0</v>
      </c>
      <c r="BN2775" s="14">
        <f t="shared" si="16658"/>
        <v>0</v>
      </c>
      <c r="BO2775" s="14">
        <f t="shared" si="16404"/>
        <v>23253.5</v>
      </c>
      <c r="BP2775" s="14">
        <f t="shared" si="16405"/>
        <v>22971.599999999999</v>
      </c>
      <c r="BQ2775" s="14">
        <f t="shared" si="16406"/>
        <v>23501.599999999999</v>
      </c>
      <c r="BR2775" s="14">
        <f>BR2776+BR2777</f>
        <v>0</v>
      </c>
      <c r="BS2775" s="14">
        <f>BS2776+BS2777</f>
        <v>0</v>
      </c>
      <c r="BT2775" s="14">
        <f>BT2776+BT2777</f>
        <v>0</v>
      </c>
      <c r="BU2775" s="14">
        <f t="shared" si="16410"/>
        <v>23253.5</v>
      </c>
      <c r="BV2775" s="14">
        <f t="shared" si="16411"/>
        <v>22971.599999999999</v>
      </c>
      <c r="BW2775" s="14">
        <f t="shared" si="16412"/>
        <v>23501.599999999999</v>
      </c>
      <c r="BX2775" s="14">
        <f t="shared" ref="BX2775:CF2775" si="16659">BX2776+BX2777</f>
        <v>0</v>
      </c>
      <c r="BY2775" s="14">
        <f t="shared" si="16659"/>
        <v>0</v>
      </c>
      <c r="BZ2775" s="14">
        <f t="shared" si="16659"/>
        <v>0</v>
      </c>
      <c r="CA2775" s="14">
        <f t="shared" si="16659"/>
        <v>0</v>
      </c>
      <c r="CB2775" s="14">
        <f t="shared" si="16659"/>
        <v>0</v>
      </c>
      <c r="CC2775" s="14">
        <f t="shared" si="16659"/>
        <v>0</v>
      </c>
      <c r="CD2775" s="14">
        <f t="shared" si="16659"/>
        <v>0</v>
      </c>
      <c r="CE2775" s="14">
        <f t="shared" si="16659"/>
        <v>0</v>
      </c>
      <c r="CF2775" s="14">
        <f t="shared" si="16659"/>
        <v>0</v>
      </c>
      <c r="CG2775" s="14">
        <f t="shared" si="16344"/>
        <v>23253.5</v>
      </c>
      <c r="CH2775" s="14">
        <f>CH2776+CH2777</f>
        <v>0</v>
      </c>
      <c r="CI2775" s="84">
        <f t="shared" si="16269"/>
        <v>23253.5</v>
      </c>
      <c r="CJ2775" s="14">
        <f t="shared" si="16345"/>
        <v>22971.599999999999</v>
      </c>
      <c r="CK2775" s="52">
        <f>CK2776+CK2777</f>
        <v>0</v>
      </c>
      <c r="CL2775" s="84">
        <f t="shared" si="16270"/>
        <v>22971.599999999999</v>
      </c>
      <c r="CM2775" s="14">
        <f t="shared" si="16346"/>
        <v>23501.599999999999</v>
      </c>
      <c r="CN2775" s="52">
        <f>CN2776+CN2777</f>
        <v>0</v>
      </c>
      <c r="CO2775" s="84">
        <f t="shared" si="16271"/>
        <v>23501.599999999999</v>
      </c>
      <c r="CP2775" s="14">
        <f>CP2776+CP2777</f>
        <v>0</v>
      </c>
      <c r="CQ2775" s="29"/>
      <c r="CR2775" s="29"/>
      <c r="CT2775" s="1"/>
    </row>
    <row r="2776" spans="1:99" ht="31.2" customHeight="1" x14ac:dyDescent="0.3">
      <c r="A2776" s="76" t="s">
        <v>1137</v>
      </c>
      <c r="B2776" s="76" t="s">
        <v>127</v>
      </c>
      <c r="C2776" s="76" t="s">
        <v>129</v>
      </c>
      <c r="D2776" s="76" t="s">
        <v>1144</v>
      </c>
      <c r="E2776" s="76" t="s">
        <v>46</v>
      </c>
      <c r="F2776" s="77" t="s">
        <v>47</v>
      </c>
      <c r="G2776" s="14">
        <v>21515.1</v>
      </c>
      <c r="H2776" s="14">
        <v>21933.5</v>
      </c>
      <c r="I2776" s="14">
        <v>22463.5</v>
      </c>
      <c r="J2776" s="14"/>
      <c r="K2776" s="14"/>
      <c r="L2776" s="14"/>
      <c r="M2776" s="14">
        <f t="shared" si="16272"/>
        <v>21515.1</v>
      </c>
      <c r="N2776" s="14">
        <f t="shared" si="16273"/>
        <v>21933.5</v>
      </c>
      <c r="O2776" s="14">
        <f t="shared" si="16274"/>
        <v>22463.5</v>
      </c>
      <c r="P2776" s="14"/>
      <c r="Q2776" s="14"/>
      <c r="R2776" s="14"/>
      <c r="S2776" s="14"/>
      <c r="T2776" s="14"/>
      <c r="U2776" s="14"/>
      <c r="V2776" s="14"/>
      <c r="W2776" s="14"/>
      <c r="X2776" s="14"/>
      <c r="Y2776" s="14">
        <f t="shared" si="16362"/>
        <v>21515.1</v>
      </c>
      <c r="Z2776" s="14">
        <f t="shared" si="16363"/>
        <v>21933.5</v>
      </c>
      <c r="AA2776" s="14">
        <f t="shared" si="16364"/>
        <v>22463.5</v>
      </c>
      <c r="AB2776" s="14"/>
      <c r="AC2776" s="14"/>
      <c r="AD2776" s="14"/>
      <c r="AE2776" s="14">
        <f t="shared" si="16368"/>
        <v>21515.1</v>
      </c>
      <c r="AF2776" s="14">
        <f t="shared" si="16369"/>
        <v>21933.5</v>
      </c>
      <c r="AG2776" s="14">
        <f t="shared" si="16370"/>
        <v>22463.5</v>
      </c>
      <c r="AH2776" s="14"/>
      <c r="AI2776" s="14">
        <v>1436.87</v>
      </c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>
        <f t="shared" si="16386"/>
        <v>22951.969999999998</v>
      </c>
      <c r="AX2776" s="14">
        <f t="shared" si="16387"/>
        <v>21933.5</v>
      </c>
      <c r="AY2776" s="14">
        <f t="shared" si="16388"/>
        <v>22463.5</v>
      </c>
      <c r="AZ2776" s="14">
        <v>-738.37</v>
      </c>
      <c r="BA2776" s="14">
        <f t="shared" si="16390"/>
        <v>22213.599999999999</v>
      </c>
      <c r="BB2776" s="14">
        <f t="shared" si="16391"/>
        <v>21933.5</v>
      </c>
      <c r="BC2776" s="14">
        <f t="shared" si="16392"/>
        <v>22463.5</v>
      </c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>
        <f t="shared" si="16404"/>
        <v>22213.599999999999</v>
      </c>
      <c r="BP2776" s="14">
        <f t="shared" si="16405"/>
        <v>21933.5</v>
      </c>
      <c r="BQ2776" s="14">
        <f t="shared" si="16406"/>
        <v>22463.5</v>
      </c>
      <c r="BR2776" s="14"/>
      <c r="BS2776" s="14"/>
      <c r="BT2776" s="14"/>
      <c r="BU2776" s="14">
        <f t="shared" si="16410"/>
        <v>22213.599999999999</v>
      </c>
      <c r="BV2776" s="14">
        <f t="shared" si="16411"/>
        <v>21933.5</v>
      </c>
      <c r="BW2776" s="14">
        <f t="shared" si="16412"/>
        <v>22463.5</v>
      </c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>
        <f t="shared" si="16344"/>
        <v>22213.599999999999</v>
      </c>
      <c r="CH2776" s="14"/>
      <c r="CI2776" s="84">
        <f t="shared" si="16269"/>
        <v>22213.599999999999</v>
      </c>
      <c r="CJ2776" s="14">
        <f t="shared" si="16345"/>
        <v>21933.5</v>
      </c>
      <c r="CK2776" s="52"/>
      <c r="CL2776" s="84">
        <f t="shared" si="16270"/>
        <v>21933.5</v>
      </c>
      <c r="CM2776" s="14">
        <f t="shared" si="16346"/>
        <v>22463.5</v>
      </c>
      <c r="CN2776" s="52"/>
      <c r="CO2776" s="84">
        <f t="shared" si="16271"/>
        <v>22463.5</v>
      </c>
      <c r="CP2776" s="14"/>
      <c r="CQ2776" s="29"/>
      <c r="CR2776" s="29"/>
      <c r="CT2776" s="1"/>
    </row>
    <row r="2777" spans="1:99" ht="15.6" customHeight="1" x14ac:dyDescent="0.3">
      <c r="A2777" s="76" t="s">
        <v>1137</v>
      </c>
      <c r="B2777" s="76" t="s">
        <v>127</v>
      </c>
      <c r="C2777" s="76" t="s">
        <v>129</v>
      </c>
      <c r="D2777" s="76" t="s">
        <v>1144</v>
      </c>
      <c r="E2777" s="76" t="s">
        <v>48</v>
      </c>
      <c r="F2777" s="77" t="s">
        <v>49</v>
      </c>
      <c r="G2777" s="14">
        <v>1039.9000000000001</v>
      </c>
      <c r="H2777" s="14">
        <v>1038.0999999999999</v>
      </c>
      <c r="I2777" s="14">
        <v>1038.0999999999999</v>
      </c>
      <c r="J2777" s="14"/>
      <c r="K2777" s="14"/>
      <c r="L2777" s="14"/>
      <c r="M2777" s="14">
        <f t="shared" si="16272"/>
        <v>1039.9000000000001</v>
      </c>
      <c r="N2777" s="14">
        <f t="shared" si="16273"/>
        <v>1038.0999999999999</v>
      </c>
      <c r="O2777" s="14">
        <f t="shared" si="16274"/>
        <v>1038.0999999999999</v>
      </c>
      <c r="P2777" s="14"/>
      <c r="Q2777" s="14"/>
      <c r="R2777" s="14"/>
      <c r="S2777" s="14"/>
      <c r="T2777" s="14"/>
      <c r="U2777" s="14"/>
      <c r="V2777" s="14"/>
      <c r="W2777" s="14"/>
      <c r="X2777" s="14"/>
      <c r="Y2777" s="14">
        <f t="shared" si="16362"/>
        <v>1039.9000000000001</v>
      </c>
      <c r="Z2777" s="14">
        <f t="shared" si="16363"/>
        <v>1038.0999999999999</v>
      </c>
      <c r="AA2777" s="14">
        <f t="shared" si="16364"/>
        <v>1038.0999999999999</v>
      </c>
      <c r="AB2777" s="14"/>
      <c r="AC2777" s="14"/>
      <c r="AD2777" s="14"/>
      <c r="AE2777" s="14">
        <f t="shared" si="16368"/>
        <v>1039.9000000000001</v>
      </c>
      <c r="AF2777" s="14">
        <f t="shared" si="16369"/>
        <v>1038.0999999999999</v>
      </c>
      <c r="AG2777" s="14">
        <f t="shared" si="16370"/>
        <v>1038.0999999999999</v>
      </c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>
        <f t="shared" si="16386"/>
        <v>1039.9000000000001</v>
      </c>
      <c r="AX2777" s="14">
        <f t="shared" si="16387"/>
        <v>1038.0999999999999</v>
      </c>
      <c r="AY2777" s="14">
        <f t="shared" si="16388"/>
        <v>1038.0999999999999</v>
      </c>
      <c r="AZ2777" s="14"/>
      <c r="BA2777" s="14">
        <f t="shared" si="16390"/>
        <v>1039.9000000000001</v>
      </c>
      <c r="BB2777" s="14">
        <f t="shared" si="16391"/>
        <v>1038.0999999999999</v>
      </c>
      <c r="BC2777" s="14">
        <f t="shared" si="16392"/>
        <v>1038.0999999999999</v>
      </c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>
        <f t="shared" si="16404"/>
        <v>1039.9000000000001</v>
      </c>
      <c r="BP2777" s="14">
        <f t="shared" si="16405"/>
        <v>1038.0999999999999</v>
      </c>
      <c r="BQ2777" s="14">
        <f t="shared" si="16406"/>
        <v>1038.0999999999999</v>
      </c>
      <c r="BR2777" s="14"/>
      <c r="BS2777" s="14"/>
      <c r="BT2777" s="14"/>
      <c r="BU2777" s="14">
        <f t="shared" si="16410"/>
        <v>1039.9000000000001</v>
      </c>
      <c r="BV2777" s="14">
        <f t="shared" si="16411"/>
        <v>1038.0999999999999</v>
      </c>
      <c r="BW2777" s="14">
        <f t="shared" si="16412"/>
        <v>1038.0999999999999</v>
      </c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>
        <f t="shared" si="16344"/>
        <v>1039.9000000000001</v>
      </c>
      <c r="CH2777" s="14"/>
      <c r="CI2777" s="84">
        <f t="shared" si="16269"/>
        <v>1039.9000000000001</v>
      </c>
      <c r="CJ2777" s="14">
        <f t="shared" si="16345"/>
        <v>1038.0999999999999</v>
      </c>
      <c r="CK2777" s="52"/>
      <c r="CL2777" s="84">
        <f t="shared" si="16270"/>
        <v>1038.0999999999999</v>
      </c>
      <c r="CM2777" s="14">
        <f t="shared" si="16346"/>
        <v>1038.0999999999999</v>
      </c>
      <c r="CN2777" s="52"/>
      <c r="CO2777" s="84">
        <f t="shared" si="16271"/>
        <v>1038.0999999999999</v>
      </c>
      <c r="CP2777" s="14"/>
      <c r="CQ2777" s="29"/>
      <c r="CR2777" s="29"/>
      <c r="CT2777" s="1"/>
    </row>
    <row r="2778" spans="1:99" ht="15.6" customHeight="1" x14ac:dyDescent="0.3">
      <c r="A2778" s="76" t="s">
        <v>1137</v>
      </c>
      <c r="B2778" s="76" t="s">
        <v>127</v>
      </c>
      <c r="C2778" s="76" t="s">
        <v>129</v>
      </c>
      <c r="D2778" s="76" t="s">
        <v>1146</v>
      </c>
      <c r="E2778" s="88"/>
      <c r="F2778" s="77" t="s">
        <v>1147</v>
      </c>
      <c r="G2778" s="14">
        <f t="shared" ref="G2778:L2778" si="16660">G2779</f>
        <v>14469.2</v>
      </c>
      <c r="H2778" s="14">
        <f t="shared" si="16660"/>
        <v>14469.2</v>
      </c>
      <c r="I2778" s="14">
        <f t="shared" si="16660"/>
        <v>14469.2</v>
      </c>
      <c r="J2778" s="14">
        <f t="shared" si="16660"/>
        <v>0</v>
      </c>
      <c r="K2778" s="14">
        <f t="shared" si="16660"/>
        <v>0</v>
      </c>
      <c r="L2778" s="14">
        <f t="shared" si="16660"/>
        <v>0</v>
      </c>
      <c r="M2778" s="14">
        <f t="shared" si="16272"/>
        <v>14469.2</v>
      </c>
      <c r="N2778" s="14">
        <f t="shared" si="16273"/>
        <v>14469.2</v>
      </c>
      <c r="O2778" s="14">
        <f t="shared" si="16274"/>
        <v>14469.2</v>
      </c>
      <c r="P2778" s="14">
        <f t="shared" ref="P2778:X2778" si="16661">P2779</f>
        <v>0</v>
      </c>
      <c r="Q2778" s="14">
        <f t="shared" si="16661"/>
        <v>0</v>
      </c>
      <c r="R2778" s="14">
        <f t="shared" si="16661"/>
        <v>0</v>
      </c>
      <c r="S2778" s="14">
        <f t="shared" si="16661"/>
        <v>0</v>
      </c>
      <c r="T2778" s="14">
        <f t="shared" si="16661"/>
        <v>0</v>
      </c>
      <c r="U2778" s="14">
        <f t="shared" si="16661"/>
        <v>0</v>
      </c>
      <c r="V2778" s="14">
        <f t="shared" si="16661"/>
        <v>0</v>
      </c>
      <c r="W2778" s="14">
        <f t="shared" si="16661"/>
        <v>0</v>
      </c>
      <c r="X2778" s="14">
        <f t="shared" si="16661"/>
        <v>0</v>
      </c>
      <c r="Y2778" s="14">
        <f t="shared" si="16362"/>
        <v>14469.2</v>
      </c>
      <c r="Z2778" s="14">
        <f t="shared" si="16363"/>
        <v>14469.2</v>
      </c>
      <c r="AA2778" s="14">
        <f t="shared" si="16364"/>
        <v>14469.2</v>
      </c>
      <c r="AB2778" s="14">
        <f>AB2779</f>
        <v>0</v>
      </c>
      <c r="AC2778" s="14">
        <f>AC2779</f>
        <v>0</v>
      </c>
      <c r="AD2778" s="14">
        <f>AD2779</f>
        <v>0</v>
      </c>
      <c r="AE2778" s="14">
        <f t="shared" si="16368"/>
        <v>14469.2</v>
      </c>
      <c r="AF2778" s="14">
        <f t="shared" si="16369"/>
        <v>14469.2</v>
      </c>
      <c r="AG2778" s="14">
        <f t="shared" si="16370"/>
        <v>14469.2</v>
      </c>
      <c r="AH2778" s="14">
        <f t="shared" ref="AH2778:AV2778" si="16662">AH2779</f>
        <v>0</v>
      </c>
      <c r="AI2778" s="14">
        <f t="shared" si="16662"/>
        <v>-1258.5</v>
      </c>
      <c r="AJ2778" s="14">
        <f t="shared" si="16662"/>
        <v>0</v>
      </c>
      <c r="AK2778" s="14">
        <f t="shared" si="16662"/>
        <v>0</v>
      </c>
      <c r="AL2778" s="14">
        <f t="shared" si="16662"/>
        <v>0</v>
      </c>
      <c r="AM2778" s="14">
        <f t="shared" si="16662"/>
        <v>0</v>
      </c>
      <c r="AN2778" s="14">
        <f t="shared" si="16662"/>
        <v>0</v>
      </c>
      <c r="AO2778" s="14">
        <f t="shared" si="16662"/>
        <v>0</v>
      </c>
      <c r="AP2778" s="14">
        <f t="shared" si="16662"/>
        <v>0</v>
      </c>
      <c r="AQ2778" s="14">
        <f t="shared" si="16662"/>
        <v>0</v>
      </c>
      <c r="AR2778" s="14">
        <f t="shared" si="16662"/>
        <v>0</v>
      </c>
      <c r="AS2778" s="14">
        <f t="shared" si="16662"/>
        <v>0</v>
      </c>
      <c r="AT2778" s="14">
        <f t="shared" si="16662"/>
        <v>0</v>
      </c>
      <c r="AU2778" s="14">
        <f t="shared" si="16662"/>
        <v>0</v>
      </c>
      <c r="AV2778" s="14">
        <f t="shared" si="16662"/>
        <v>0</v>
      </c>
      <c r="AW2778" s="14">
        <f t="shared" si="16386"/>
        <v>13210.7</v>
      </c>
      <c r="AX2778" s="14">
        <f t="shared" si="16387"/>
        <v>14469.2</v>
      </c>
      <c r="AY2778" s="14">
        <f t="shared" si="16388"/>
        <v>14469.2</v>
      </c>
      <c r="AZ2778" s="14">
        <f>AZ2779</f>
        <v>0</v>
      </c>
      <c r="BA2778" s="14">
        <f t="shared" si="16390"/>
        <v>13210.7</v>
      </c>
      <c r="BB2778" s="14">
        <f t="shared" si="16391"/>
        <v>14469.2</v>
      </c>
      <c r="BC2778" s="14">
        <f t="shared" si="16392"/>
        <v>14469.2</v>
      </c>
      <c r="BD2778" s="14">
        <f t="shared" ref="BD2778:BN2778" si="16663">BD2779</f>
        <v>0</v>
      </c>
      <c r="BE2778" s="14">
        <f t="shared" si="16663"/>
        <v>0</v>
      </c>
      <c r="BF2778" s="14">
        <f t="shared" si="16663"/>
        <v>0</v>
      </c>
      <c r="BG2778" s="14">
        <f t="shared" si="16663"/>
        <v>0</v>
      </c>
      <c r="BH2778" s="14">
        <f t="shared" si="16663"/>
        <v>0</v>
      </c>
      <c r="BI2778" s="14">
        <f t="shared" si="16663"/>
        <v>0</v>
      </c>
      <c r="BJ2778" s="14">
        <f t="shared" si="16663"/>
        <v>0</v>
      </c>
      <c r="BK2778" s="14">
        <f t="shared" si="16663"/>
        <v>0</v>
      </c>
      <c r="BL2778" s="14">
        <f t="shared" si="16663"/>
        <v>0</v>
      </c>
      <c r="BM2778" s="14">
        <f t="shared" si="16663"/>
        <v>0</v>
      </c>
      <c r="BN2778" s="14">
        <f t="shared" si="16663"/>
        <v>0</v>
      </c>
      <c r="BO2778" s="14">
        <f t="shared" si="16404"/>
        <v>13210.7</v>
      </c>
      <c r="BP2778" s="14">
        <f t="shared" si="16405"/>
        <v>14469.2</v>
      </c>
      <c r="BQ2778" s="14">
        <f t="shared" si="16406"/>
        <v>14469.2</v>
      </c>
      <c r="BR2778" s="14">
        <f>BR2779</f>
        <v>0</v>
      </c>
      <c r="BS2778" s="14">
        <f>BS2779</f>
        <v>0</v>
      </c>
      <c r="BT2778" s="14">
        <f>BT2779</f>
        <v>0</v>
      </c>
      <c r="BU2778" s="14">
        <f t="shared" si="16410"/>
        <v>13210.7</v>
      </c>
      <c r="BV2778" s="14">
        <f t="shared" si="16411"/>
        <v>14469.2</v>
      </c>
      <c r="BW2778" s="14">
        <f t="shared" si="16412"/>
        <v>14469.2</v>
      </c>
      <c r="BX2778" s="14">
        <f t="shared" ref="BX2778:CF2778" si="16664">BX2779</f>
        <v>0</v>
      </c>
      <c r="BY2778" s="14">
        <f t="shared" si="16664"/>
        <v>0</v>
      </c>
      <c r="BZ2778" s="14">
        <f t="shared" si="16664"/>
        <v>0</v>
      </c>
      <c r="CA2778" s="14">
        <f t="shared" si="16664"/>
        <v>0</v>
      </c>
      <c r="CB2778" s="14">
        <f t="shared" si="16664"/>
        <v>0</v>
      </c>
      <c r="CC2778" s="14">
        <f t="shared" si="16664"/>
        <v>0</v>
      </c>
      <c r="CD2778" s="14">
        <f t="shared" si="16664"/>
        <v>0</v>
      </c>
      <c r="CE2778" s="14">
        <f t="shared" si="16664"/>
        <v>0</v>
      </c>
      <c r="CF2778" s="14">
        <f t="shared" si="16664"/>
        <v>0</v>
      </c>
      <c r="CG2778" s="14">
        <f t="shared" si="16344"/>
        <v>13210.7</v>
      </c>
      <c r="CH2778" s="14">
        <f>CH2779</f>
        <v>0</v>
      </c>
      <c r="CI2778" s="84">
        <f t="shared" si="16269"/>
        <v>13210.7</v>
      </c>
      <c r="CJ2778" s="14">
        <f t="shared" si="16345"/>
        <v>14469.2</v>
      </c>
      <c r="CK2778" s="52">
        <f>CK2779</f>
        <v>0</v>
      </c>
      <c r="CL2778" s="84">
        <f t="shared" si="16270"/>
        <v>14469.2</v>
      </c>
      <c r="CM2778" s="14">
        <f t="shared" si="16346"/>
        <v>14469.2</v>
      </c>
      <c r="CN2778" s="52">
        <f>CN2779</f>
        <v>0</v>
      </c>
      <c r="CO2778" s="84">
        <f t="shared" si="16271"/>
        <v>14469.2</v>
      </c>
      <c r="CP2778" s="14">
        <f>CP2779</f>
        <v>0</v>
      </c>
      <c r="CQ2778" s="29"/>
      <c r="CR2778" s="29"/>
      <c r="CT2778" s="1"/>
    </row>
    <row r="2779" spans="1:99" ht="31.2" customHeight="1" x14ac:dyDescent="0.3">
      <c r="A2779" s="76" t="s">
        <v>1137</v>
      </c>
      <c r="B2779" s="76" t="s">
        <v>127</v>
      </c>
      <c r="C2779" s="76" t="s">
        <v>129</v>
      </c>
      <c r="D2779" s="76" t="s">
        <v>1146</v>
      </c>
      <c r="E2779" s="76" t="s">
        <v>46</v>
      </c>
      <c r="F2779" s="77" t="s">
        <v>47</v>
      </c>
      <c r="G2779" s="14">
        <v>14469.2</v>
      </c>
      <c r="H2779" s="14">
        <v>14469.2</v>
      </c>
      <c r="I2779" s="14">
        <v>14469.2</v>
      </c>
      <c r="J2779" s="14"/>
      <c r="K2779" s="14"/>
      <c r="L2779" s="14"/>
      <c r="M2779" s="14">
        <f t="shared" si="16272"/>
        <v>14469.2</v>
      </c>
      <c r="N2779" s="14">
        <f t="shared" si="16273"/>
        <v>14469.2</v>
      </c>
      <c r="O2779" s="14">
        <f t="shared" si="16274"/>
        <v>14469.2</v>
      </c>
      <c r="P2779" s="14"/>
      <c r="Q2779" s="14"/>
      <c r="R2779" s="14"/>
      <c r="S2779" s="14"/>
      <c r="T2779" s="14"/>
      <c r="U2779" s="14"/>
      <c r="V2779" s="14"/>
      <c r="W2779" s="14"/>
      <c r="X2779" s="14"/>
      <c r="Y2779" s="14">
        <f t="shared" si="16362"/>
        <v>14469.2</v>
      </c>
      <c r="Z2779" s="14">
        <f t="shared" si="16363"/>
        <v>14469.2</v>
      </c>
      <c r="AA2779" s="14">
        <f t="shared" si="16364"/>
        <v>14469.2</v>
      </c>
      <c r="AB2779" s="14"/>
      <c r="AC2779" s="14"/>
      <c r="AD2779" s="14"/>
      <c r="AE2779" s="14">
        <f t="shared" si="16368"/>
        <v>14469.2</v>
      </c>
      <c r="AF2779" s="14">
        <f t="shared" si="16369"/>
        <v>14469.2</v>
      </c>
      <c r="AG2779" s="14">
        <f t="shared" si="16370"/>
        <v>14469.2</v>
      </c>
      <c r="AH2779" s="14"/>
      <c r="AI2779" s="14">
        <v>-1258.5</v>
      </c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>
        <f t="shared" si="16386"/>
        <v>13210.7</v>
      </c>
      <c r="AX2779" s="14">
        <f t="shared" si="16387"/>
        <v>14469.2</v>
      </c>
      <c r="AY2779" s="14">
        <f t="shared" si="16388"/>
        <v>14469.2</v>
      </c>
      <c r="AZ2779" s="14"/>
      <c r="BA2779" s="14">
        <f t="shared" si="16390"/>
        <v>13210.7</v>
      </c>
      <c r="BB2779" s="14">
        <f t="shared" si="16391"/>
        <v>14469.2</v>
      </c>
      <c r="BC2779" s="14">
        <f t="shared" si="16392"/>
        <v>14469.2</v>
      </c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>
        <f t="shared" si="16404"/>
        <v>13210.7</v>
      </c>
      <c r="BP2779" s="14">
        <f t="shared" si="16405"/>
        <v>14469.2</v>
      </c>
      <c r="BQ2779" s="14">
        <f t="shared" si="16406"/>
        <v>14469.2</v>
      </c>
      <c r="BR2779" s="14"/>
      <c r="BS2779" s="14"/>
      <c r="BT2779" s="14"/>
      <c r="BU2779" s="14">
        <f t="shared" si="16410"/>
        <v>13210.7</v>
      </c>
      <c r="BV2779" s="14">
        <f t="shared" si="16411"/>
        <v>14469.2</v>
      </c>
      <c r="BW2779" s="14">
        <f t="shared" si="16412"/>
        <v>14469.2</v>
      </c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>
        <f t="shared" si="16344"/>
        <v>13210.7</v>
      </c>
      <c r="CH2779" s="14"/>
      <c r="CI2779" s="84">
        <f t="shared" ref="CI2779:CI2789" si="16665">CG2779+CH2779</f>
        <v>13210.7</v>
      </c>
      <c r="CJ2779" s="14">
        <f t="shared" si="16345"/>
        <v>14469.2</v>
      </c>
      <c r="CK2779" s="52"/>
      <c r="CL2779" s="84">
        <f t="shared" ref="CL2779:CL2789" si="16666">CJ2779+CK2779</f>
        <v>14469.2</v>
      </c>
      <c r="CM2779" s="14">
        <f t="shared" si="16346"/>
        <v>14469.2</v>
      </c>
      <c r="CN2779" s="52"/>
      <c r="CO2779" s="84">
        <f t="shared" ref="CO2779:CO2789" si="16667">CM2779+CN2779</f>
        <v>14469.2</v>
      </c>
      <c r="CP2779" s="14"/>
      <c r="CQ2779" s="29"/>
      <c r="CR2779" s="29"/>
      <c r="CT2779" s="1"/>
    </row>
    <row r="2780" spans="1:99" ht="15.6" customHeight="1" x14ac:dyDescent="0.3">
      <c r="A2780" s="76" t="s">
        <v>1137</v>
      </c>
      <c r="B2780" s="76" t="s">
        <v>127</v>
      </c>
      <c r="C2780" s="76" t="s">
        <v>129</v>
      </c>
      <c r="D2780" s="76" t="s">
        <v>1148</v>
      </c>
      <c r="E2780" s="88"/>
      <c r="F2780" s="77" t="s">
        <v>1149</v>
      </c>
      <c r="G2780" s="14">
        <f t="shared" ref="G2780:L2780" si="16668">G2781</f>
        <v>178.4</v>
      </c>
      <c r="H2780" s="14">
        <f t="shared" si="16668"/>
        <v>0</v>
      </c>
      <c r="I2780" s="14">
        <f t="shared" si="16668"/>
        <v>0</v>
      </c>
      <c r="J2780" s="14">
        <f t="shared" si="16668"/>
        <v>0</v>
      </c>
      <c r="K2780" s="14">
        <f t="shared" si="16668"/>
        <v>0</v>
      </c>
      <c r="L2780" s="14">
        <f t="shared" si="16668"/>
        <v>0</v>
      </c>
      <c r="M2780" s="14">
        <f t="shared" si="16272"/>
        <v>178.4</v>
      </c>
      <c r="N2780" s="14">
        <f t="shared" si="16273"/>
        <v>0</v>
      </c>
      <c r="O2780" s="14">
        <f t="shared" si="16274"/>
        <v>0</v>
      </c>
      <c r="P2780" s="14">
        <f t="shared" ref="P2780:X2780" si="16669">P2781</f>
        <v>0</v>
      </c>
      <c r="Q2780" s="14">
        <f t="shared" si="16669"/>
        <v>0</v>
      </c>
      <c r="R2780" s="14">
        <f t="shared" si="16669"/>
        <v>0</v>
      </c>
      <c r="S2780" s="14">
        <f t="shared" si="16669"/>
        <v>0</v>
      </c>
      <c r="T2780" s="14">
        <f t="shared" si="16669"/>
        <v>0</v>
      </c>
      <c r="U2780" s="14">
        <f t="shared" si="16669"/>
        <v>0</v>
      </c>
      <c r="V2780" s="14">
        <f t="shared" si="16669"/>
        <v>0</v>
      </c>
      <c r="W2780" s="14">
        <f t="shared" si="16669"/>
        <v>0</v>
      </c>
      <c r="X2780" s="14">
        <f t="shared" si="16669"/>
        <v>0</v>
      </c>
      <c r="Y2780" s="14">
        <f t="shared" si="16362"/>
        <v>178.4</v>
      </c>
      <c r="Z2780" s="14">
        <f t="shared" si="16363"/>
        <v>0</v>
      </c>
      <c r="AA2780" s="14">
        <f t="shared" si="16364"/>
        <v>0</v>
      </c>
      <c r="AB2780" s="14">
        <f>AB2781</f>
        <v>0</v>
      </c>
      <c r="AC2780" s="14">
        <f>AC2781</f>
        <v>0</v>
      </c>
      <c r="AD2780" s="14">
        <f>AD2781</f>
        <v>0</v>
      </c>
      <c r="AE2780" s="14">
        <f t="shared" si="16368"/>
        <v>178.4</v>
      </c>
      <c r="AF2780" s="14">
        <f t="shared" si="16369"/>
        <v>0</v>
      </c>
      <c r="AG2780" s="14">
        <f t="shared" si="16370"/>
        <v>0</v>
      </c>
      <c r="AH2780" s="14">
        <f t="shared" ref="AH2780:AV2780" si="16670">AH2781</f>
        <v>0</v>
      </c>
      <c r="AI2780" s="14">
        <f t="shared" si="16670"/>
        <v>-178.37</v>
      </c>
      <c r="AJ2780" s="14">
        <f t="shared" si="16670"/>
        <v>0</v>
      </c>
      <c r="AK2780" s="14">
        <f t="shared" si="16670"/>
        <v>0</v>
      </c>
      <c r="AL2780" s="14">
        <f t="shared" si="16670"/>
        <v>0</v>
      </c>
      <c r="AM2780" s="14">
        <f t="shared" si="16670"/>
        <v>0</v>
      </c>
      <c r="AN2780" s="14">
        <f t="shared" si="16670"/>
        <v>0</v>
      </c>
      <c r="AO2780" s="14">
        <f t="shared" si="16670"/>
        <v>0</v>
      </c>
      <c r="AP2780" s="14">
        <f t="shared" si="16670"/>
        <v>0</v>
      </c>
      <c r="AQ2780" s="14">
        <f t="shared" si="16670"/>
        <v>0</v>
      </c>
      <c r="AR2780" s="14">
        <f t="shared" si="16670"/>
        <v>0</v>
      </c>
      <c r="AS2780" s="14">
        <f t="shared" si="16670"/>
        <v>0</v>
      </c>
      <c r="AT2780" s="14">
        <f t="shared" si="16670"/>
        <v>0</v>
      </c>
      <c r="AU2780" s="14">
        <f t="shared" si="16670"/>
        <v>0</v>
      </c>
      <c r="AV2780" s="14">
        <f t="shared" si="16670"/>
        <v>0</v>
      </c>
      <c r="AW2780" s="14">
        <f t="shared" si="16386"/>
        <v>3.0000000000001137E-2</v>
      </c>
      <c r="AX2780" s="14">
        <f t="shared" si="16387"/>
        <v>0</v>
      </c>
      <c r="AY2780" s="14">
        <f t="shared" si="16388"/>
        <v>0</v>
      </c>
      <c r="AZ2780" s="14">
        <f>AZ2781</f>
        <v>0</v>
      </c>
      <c r="BA2780" s="14">
        <f t="shared" si="16390"/>
        <v>3.0000000000001137E-2</v>
      </c>
      <c r="BB2780" s="14">
        <f t="shared" si="16391"/>
        <v>0</v>
      </c>
      <c r="BC2780" s="14">
        <f t="shared" si="16392"/>
        <v>0</v>
      </c>
      <c r="BD2780" s="14">
        <f t="shared" ref="BD2780:BN2780" si="16671">BD2781</f>
        <v>0</v>
      </c>
      <c r="BE2780" s="14">
        <f t="shared" si="16671"/>
        <v>0</v>
      </c>
      <c r="BF2780" s="14">
        <f t="shared" si="16671"/>
        <v>0</v>
      </c>
      <c r="BG2780" s="14">
        <f t="shared" si="16671"/>
        <v>0</v>
      </c>
      <c r="BH2780" s="14">
        <f t="shared" si="16671"/>
        <v>0</v>
      </c>
      <c r="BI2780" s="14">
        <f t="shared" si="16671"/>
        <v>0</v>
      </c>
      <c r="BJ2780" s="14">
        <f t="shared" si="16671"/>
        <v>0</v>
      </c>
      <c r="BK2780" s="14">
        <f t="shared" si="16671"/>
        <v>0</v>
      </c>
      <c r="BL2780" s="14">
        <f t="shared" si="16671"/>
        <v>0</v>
      </c>
      <c r="BM2780" s="14">
        <f t="shared" si="16671"/>
        <v>0</v>
      </c>
      <c r="BN2780" s="14">
        <f t="shared" si="16671"/>
        <v>0</v>
      </c>
      <c r="BO2780" s="14">
        <f t="shared" si="16404"/>
        <v>3.0000000000001137E-2</v>
      </c>
      <c r="BP2780" s="14">
        <f t="shared" si="16405"/>
        <v>0</v>
      </c>
      <c r="BQ2780" s="14">
        <f t="shared" si="16406"/>
        <v>0</v>
      </c>
      <c r="BR2780" s="14">
        <f>BR2781</f>
        <v>0</v>
      </c>
      <c r="BS2780" s="14">
        <f>BS2781</f>
        <v>0</v>
      </c>
      <c r="BT2780" s="14">
        <f>BT2781</f>
        <v>0</v>
      </c>
      <c r="BU2780" s="14">
        <f t="shared" si="16410"/>
        <v>3.0000000000001137E-2</v>
      </c>
      <c r="BV2780" s="14">
        <f t="shared" si="16411"/>
        <v>0</v>
      </c>
      <c r="BW2780" s="14">
        <f t="shared" si="16412"/>
        <v>0</v>
      </c>
      <c r="BX2780" s="14">
        <f t="shared" ref="BX2780:CF2780" si="16672">BX2781</f>
        <v>0</v>
      </c>
      <c r="BY2780" s="14">
        <f t="shared" si="16672"/>
        <v>0</v>
      </c>
      <c r="BZ2780" s="14">
        <f t="shared" si="16672"/>
        <v>0</v>
      </c>
      <c r="CA2780" s="14">
        <f t="shared" si="16672"/>
        <v>0</v>
      </c>
      <c r="CB2780" s="14">
        <f t="shared" si="16672"/>
        <v>0</v>
      </c>
      <c r="CC2780" s="14">
        <f t="shared" si="16672"/>
        <v>0</v>
      </c>
      <c r="CD2780" s="14">
        <f t="shared" si="16672"/>
        <v>0</v>
      </c>
      <c r="CE2780" s="14">
        <f t="shared" si="16672"/>
        <v>0</v>
      </c>
      <c r="CF2780" s="14">
        <f t="shared" si="16672"/>
        <v>0</v>
      </c>
      <c r="CG2780" s="14">
        <f t="shared" si="16344"/>
        <v>3.0000000000001137E-2</v>
      </c>
      <c r="CH2780" s="14">
        <f>CH2781</f>
        <v>0</v>
      </c>
      <c r="CI2780" s="84">
        <f t="shared" si="16665"/>
        <v>3.0000000000001137E-2</v>
      </c>
      <c r="CJ2780" s="14">
        <f t="shared" si="16345"/>
        <v>0</v>
      </c>
      <c r="CK2780" s="52">
        <f>CK2781</f>
        <v>0</v>
      </c>
      <c r="CL2780" s="84">
        <f t="shared" si="16666"/>
        <v>0</v>
      </c>
      <c r="CM2780" s="14">
        <f t="shared" si="16346"/>
        <v>0</v>
      </c>
      <c r="CN2780" s="52">
        <f>CN2781</f>
        <v>0</v>
      </c>
      <c r="CO2780" s="84">
        <f t="shared" si="16667"/>
        <v>0</v>
      </c>
      <c r="CP2780" s="14">
        <f>CP2781</f>
        <v>0</v>
      </c>
      <c r="CQ2780" s="29"/>
      <c r="CR2780" s="29"/>
      <c r="CT2780" s="1"/>
    </row>
    <row r="2781" spans="1:99" ht="31.2" customHeight="1" x14ac:dyDescent="0.3">
      <c r="A2781" s="76" t="s">
        <v>1137</v>
      </c>
      <c r="B2781" s="76" t="s">
        <v>127</v>
      </c>
      <c r="C2781" s="76" t="s">
        <v>129</v>
      </c>
      <c r="D2781" s="76" t="s">
        <v>1148</v>
      </c>
      <c r="E2781" s="76" t="s">
        <v>46</v>
      </c>
      <c r="F2781" s="77" t="s">
        <v>47</v>
      </c>
      <c r="G2781" s="14">
        <v>178.4</v>
      </c>
      <c r="H2781" s="14">
        <v>0</v>
      </c>
      <c r="I2781" s="14">
        <v>0</v>
      </c>
      <c r="J2781" s="14"/>
      <c r="K2781" s="14"/>
      <c r="L2781" s="14"/>
      <c r="M2781" s="14">
        <f t="shared" ref="M2781:M2789" si="16673">G2781+J2781</f>
        <v>178.4</v>
      </c>
      <c r="N2781" s="14">
        <f t="shared" ref="N2781:N2789" si="16674">H2781+K2781</f>
        <v>0</v>
      </c>
      <c r="O2781" s="14">
        <f t="shared" ref="O2781:O2789" si="16675">I2781+L2781</f>
        <v>0</v>
      </c>
      <c r="P2781" s="14"/>
      <c r="Q2781" s="14"/>
      <c r="R2781" s="14"/>
      <c r="S2781" s="14"/>
      <c r="T2781" s="14"/>
      <c r="U2781" s="14"/>
      <c r="V2781" s="14"/>
      <c r="W2781" s="14"/>
      <c r="X2781" s="14"/>
      <c r="Y2781" s="14">
        <f t="shared" si="16362"/>
        <v>178.4</v>
      </c>
      <c r="Z2781" s="14">
        <f t="shared" si="16363"/>
        <v>0</v>
      </c>
      <c r="AA2781" s="14">
        <f t="shared" si="16364"/>
        <v>0</v>
      </c>
      <c r="AB2781" s="14"/>
      <c r="AC2781" s="14"/>
      <c r="AD2781" s="14"/>
      <c r="AE2781" s="14">
        <f t="shared" si="16368"/>
        <v>178.4</v>
      </c>
      <c r="AF2781" s="14">
        <f t="shared" si="16369"/>
        <v>0</v>
      </c>
      <c r="AG2781" s="14">
        <f t="shared" si="16370"/>
        <v>0</v>
      </c>
      <c r="AH2781" s="14"/>
      <c r="AI2781" s="14">
        <v>-178.37</v>
      </c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>
        <f t="shared" si="16386"/>
        <v>3.0000000000001137E-2</v>
      </c>
      <c r="AX2781" s="14">
        <f t="shared" si="16387"/>
        <v>0</v>
      </c>
      <c r="AY2781" s="14">
        <f t="shared" si="16388"/>
        <v>0</v>
      </c>
      <c r="AZ2781" s="14"/>
      <c r="BA2781" s="14">
        <f t="shared" si="16390"/>
        <v>3.0000000000001137E-2</v>
      </c>
      <c r="BB2781" s="14">
        <f t="shared" si="16391"/>
        <v>0</v>
      </c>
      <c r="BC2781" s="14">
        <f t="shared" si="16392"/>
        <v>0</v>
      </c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>
        <f t="shared" si="16404"/>
        <v>3.0000000000001137E-2</v>
      </c>
      <c r="BP2781" s="14">
        <f t="shared" si="16405"/>
        <v>0</v>
      </c>
      <c r="BQ2781" s="14">
        <f t="shared" si="16406"/>
        <v>0</v>
      </c>
      <c r="BR2781" s="14"/>
      <c r="BS2781" s="14"/>
      <c r="BT2781" s="14"/>
      <c r="BU2781" s="14">
        <f t="shared" si="16410"/>
        <v>3.0000000000001137E-2</v>
      </c>
      <c r="BV2781" s="14">
        <f t="shared" si="16411"/>
        <v>0</v>
      </c>
      <c r="BW2781" s="14">
        <f t="shared" si="16412"/>
        <v>0</v>
      </c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>
        <f t="shared" si="16344"/>
        <v>3.0000000000001137E-2</v>
      </c>
      <c r="CH2781" s="14"/>
      <c r="CI2781" s="84">
        <f t="shared" si="16665"/>
        <v>3.0000000000001137E-2</v>
      </c>
      <c r="CJ2781" s="14">
        <f t="shared" si="16345"/>
        <v>0</v>
      </c>
      <c r="CK2781" s="52"/>
      <c r="CL2781" s="84">
        <f t="shared" si="16666"/>
        <v>0</v>
      </c>
      <c r="CM2781" s="14">
        <f t="shared" si="16346"/>
        <v>0</v>
      </c>
      <c r="CN2781" s="52"/>
      <c r="CO2781" s="84">
        <f t="shared" si="16667"/>
        <v>0</v>
      </c>
      <c r="CP2781" s="14"/>
      <c r="CQ2781" s="29"/>
      <c r="CR2781" s="29"/>
      <c r="CT2781" s="1"/>
    </row>
    <row r="2782" spans="1:99" ht="31.2" customHeight="1" x14ac:dyDescent="0.3">
      <c r="A2782" s="76" t="s">
        <v>1137</v>
      </c>
      <c r="B2782" s="76" t="s">
        <v>127</v>
      </c>
      <c r="C2782" s="76" t="s">
        <v>129</v>
      </c>
      <c r="D2782" s="76" t="s">
        <v>1150</v>
      </c>
      <c r="E2782" s="88"/>
      <c r="F2782" s="77" t="s">
        <v>1151</v>
      </c>
      <c r="G2782" s="14">
        <f t="shared" ref="G2782:L2782" si="16676">G2783</f>
        <v>2304.6</v>
      </c>
      <c r="H2782" s="14">
        <f t="shared" si="16676"/>
        <v>0</v>
      </c>
      <c r="I2782" s="14">
        <f t="shared" si="16676"/>
        <v>0</v>
      </c>
      <c r="J2782" s="14">
        <f t="shared" si="16676"/>
        <v>0</v>
      </c>
      <c r="K2782" s="14">
        <f t="shared" si="16676"/>
        <v>0</v>
      </c>
      <c r="L2782" s="14">
        <f t="shared" si="16676"/>
        <v>0</v>
      </c>
      <c r="M2782" s="14">
        <f t="shared" si="16673"/>
        <v>2304.6</v>
      </c>
      <c r="N2782" s="14">
        <f t="shared" si="16674"/>
        <v>0</v>
      </c>
      <c r="O2782" s="14">
        <f t="shared" si="16675"/>
        <v>0</v>
      </c>
      <c r="P2782" s="14">
        <f t="shared" ref="P2782:X2782" si="16677">P2783</f>
        <v>0</v>
      </c>
      <c r="Q2782" s="14">
        <f t="shared" si="16677"/>
        <v>0</v>
      </c>
      <c r="R2782" s="14">
        <f t="shared" si="16677"/>
        <v>0</v>
      </c>
      <c r="S2782" s="14">
        <f t="shared" si="16677"/>
        <v>0</v>
      </c>
      <c r="T2782" s="14">
        <f t="shared" si="16677"/>
        <v>0</v>
      </c>
      <c r="U2782" s="14">
        <f t="shared" si="16677"/>
        <v>0</v>
      </c>
      <c r="V2782" s="14">
        <f t="shared" si="16677"/>
        <v>0</v>
      </c>
      <c r="W2782" s="14">
        <f t="shared" si="16677"/>
        <v>0</v>
      </c>
      <c r="X2782" s="14">
        <f t="shared" si="16677"/>
        <v>0</v>
      </c>
      <c r="Y2782" s="14">
        <f t="shared" si="16362"/>
        <v>2304.6</v>
      </c>
      <c r="Z2782" s="14">
        <f t="shared" si="16363"/>
        <v>0</v>
      </c>
      <c r="AA2782" s="14">
        <f t="shared" si="16364"/>
        <v>0</v>
      </c>
      <c r="AB2782" s="14">
        <f>AB2783</f>
        <v>0</v>
      </c>
      <c r="AC2782" s="14">
        <f>AC2783</f>
        <v>0</v>
      </c>
      <c r="AD2782" s="14">
        <f>AD2783</f>
        <v>0</v>
      </c>
      <c r="AE2782" s="14">
        <f t="shared" si="16368"/>
        <v>2304.6</v>
      </c>
      <c r="AF2782" s="14">
        <f t="shared" si="16369"/>
        <v>0</v>
      </c>
      <c r="AG2782" s="14">
        <f t="shared" si="16370"/>
        <v>0</v>
      </c>
      <c r="AH2782" s="14">
        <f t="shared" ref="AH2782:AV2782" si="16678">AH2783</f>
        <v>0</v>
      </c>
      <c r="AI2782" s="14">
        <f t="shared" si="16678"/>
        <v>0</v>
      </c>
      <c r="AJ2782" s="14">
        <f t="shared" si="16678"/>
        <v>0</v>
      </c>
      <c r="AK2782" s="14">
        <f t="shared" si="16678"/>
        <v>0</v>
      </c>
      <c r="AL2782" s="14">
        <f t="shared" si="16678"/>
        <v>0</v>
      </c>
      <c r="AM2782" s="14">
        <f t="shared" si="16678"/>
        <v>0</v>
      </c>
      <c r="AN2782" s="14">
        <f t="shared" si="16678"/>
        <v>0</v>
      </c>
      <c r="AO2782" s="14">
        <f t="shared" si="16678"/>
        <v>0</v>
      </c>
      <c r="AP2782" s="14">
        <f t="shared" si="16678"/>
        <v>0</v>
      </c>
      <c r="AQ2782" s="14">
        <f t="shared" si="16678"/>
        <v>0</v>
      </c>
      <c r="AR2782" s="14">
        <f t="shared" si="16678"/>
        <v>0</v>
      </c>
      <c r="AS2782" s="14">
        <f t="shared" si="16678"/>
        <v>0</v>
      </c>
      <c r="AT2782" s="14">
        <f t="shared" si="16678"/>
        <v>0</v>
      </c>
      <c r="AU2782" s="14">
        <f t="shared" si="16678"/>
        <v>0</v>
      </c>
      <c r="AV2782" s="14">
        <f t="shared" si="16678"/>
        <v>0</v>
      </c>
      <c r="AW2782" s="14">
        <f t="shared" si="16386"/>
        <v>2304.6</v>
      </c>
      <c r="AX2782" s="14">
        <f t="shared" si="16387"/>
        <v>0</v>
      </c>
      <c r="AY2782" s="14">
        <f t="shared" si="16388"/>
        <v>0</v>
      </c>
      <c r="AZ2782" s="14">
        <f>AZ2783</f>
        <v>0</v>
      </c>
      <c r="BA2782" s="14">
        <f t="shared" si="16390"/>
        <v>2304.6</v>
      </c>
      <c r="BB2782" s="14">
        <f t="shared" si="16391"/>
        <v>0</v>
      </c>
      <c r="BC2782" s="14">
        <f t="shared" si="16392"/>
        <v>0</v>
      </c>
      <c r="BD2782" s="14">
        <f t="shared" ref="BD2782:BN2782" si="16679">BD2783</f>
        <v>0</v>
      </c>
      <c r="BE2782" s="14">
        <f t="shared" si="16679"/>
        <v>0</v>
      </c>
      <c r="BF2782" s="14">
        <f t="shared" si="16679"/>
        <v>0</v>
      </c>
      <c r="BG2782" s="14">
        <f t="shared" si="16679"/>
        <v>0</v>
      </c>
      <c r="BH2782" s="14">
        <f t="shared" si="16679"/>
        <v>0</v>
      </c>
      <c r="BI2782" s="14">
        <f t="shared" si="16679"/>
        <v>0</v>
      </c>
      <c r="BJ2782" s="14">
        <f t="shared" si="16679"/>
        <v>0</v>
      </c>
      <c r="BK2782" s="14">
        <f t="shared" si="16679"/>
        <v>0</v>
      </c>
      <c r="BL2782" s="14">
        <f t="shared" si="16679"/>
        <v>0</v>
      </c>
      <c r="BM2782" s="14">
        <f t="shared" si="16679"/>
        <v>0</v>
      </c>
      <c r="BN2782" s="14">
        <f t="shared" si="16679"/>
        <v>0</v>
      </c>
      <c r="BO2782" s="14">
        <f t="shared" si="16404"/>
        <v>2304.6</v>
      </c>
      <c r="BP2782" s="14">
        <f t="shared" si="16405"/>
        <v>0</v>
      </c>
      <c r="BQ2782" s="14">
        <f t="shared" si="16406"/>
        <v>0</v>
      </c>
      <c r="BR2782" s="14">
        <f>BR2783</f>
        <v>0</v>
      </c>
      <c r="BS2782" s="14">
        <f>BS2783</f>
        <v>0</v>
      </c>
      <c r="BT2782" s="14">
        <f>BT2783</f>
        <v>0</v>
      </c>
      <c r="BU2782" s="14">
        <f t="shared" si="16410"/>
        <v>2304.6</v>
      </c>
      <c r="BV2782" s="14">
        <f t="shared" si="16411"/>
        <v>0</v>
      </c>
      <c r="BW2782" s="14">
        <f t="shared" si="16412"/>
        <v>0</v>
      </c>
      <c r="BX2782" s="14">
        <f t="shared" ref="BX2782:CF2782" si="16680">BX2783</f>
        <v>0</v>
      </c>
      <c r="BY2782" s="14">
        <f t="shared" si="16680"/>
        <v>0</v>
      </c>
      <c r="BZ2782" s="14">
        <f t="shared" si="16680"/>
        <v>0</v>
      </c>
      <c r="CA2782" s="14">
        <f t="shared" si="16680"/>
        <v>0</v>
      </c>
      <c r="CB2782" s="14">
        <f t="shared" si="16680"/>
        <v>0</v>
      </c>
      <c r="CC2782" s="14">
        <f t="shared" si="16680"/>
        <v>0</v>
      </c>
      <c r="CD2782" s="14">
        <f t="shared" si="16680"/>
        <v>0</v>
      </c>
      <c r="CE2782" s="14">
        <f t="shared" si="16680"/>
        <v>0</v>
      </c>
      <c r="CF2782" s="14">
        <f t="shared" si="16680"/>
        <v>0</v>
      </c>
      <c r="CG2782" s="14">
        <f t="shared" si="16344"/>
        <v>2304.6</v>
      </c>
      <c r="CH2782" s="14">
        <f>CH2783</f>
        <v>0</v>
      </c>
      <c r="CI2782" s="84">
        <f t="shared" si="16665"/>
        <v>2304.6</v>
      </c>
      <c r="CJ2782" s="14">
        <f t="shared" si="16345"/>
        <v>0</v>
      </c>
      <c r="CK2782" s="52">
        <f>CK2783</f>
        <v>0</v>
      </c>
      <c r="CL2782" s="84">
        <f t="shared" si="16666"/>
        <v>0</v>
      </c>
      <c r="CM2782" s="14">
        <f t="shared" si="16346"/>
        <v>0</v>
      </c>
      <c r="CN2782" s="52">
        <f>CN2783</f>
        <v>0</v>
      </c>
      <c r="CO2782" s="84">
        <f t="shared" si="16667"/>
        <v>0</v>
      </c>
      <c r="CP2782" s="14">
        <f>CP2783</f>
        <v>0</v>
      </c>
      <c r="CQ2782" s="29"/>
      <c r="CR2782" s="29"/>
      <c r="CT2782" s="1"/>
    </row>
    <row r="2783" spans="1:99" ht="31.2" customHeight="1" x14ac:dyDescent="0.3">
      <c r="A2783" s="76" t="s">
        <v>1137</v>
      </c>
      <c r="B2783" s="76" t="s">
        <v>127</v>
      </c>
      <c r="C2783" s="76" t="s">
        <v>129</v>
      </c>
      <c r="D2783" s="76" t="s">
        <v>1150</v>
      </c>
      <c r="E2783" s="76" t="s">
        <v>46</v>
      </c>
      <c r="F2783" s="77" t="s">
        <v>47</v>
      </c>
      <c r="G2783" s="14">
        <v>2304.6</v>
      </c>
      <c r="H2783" s="14">
        <v>0</v>
      </c>
      <c r="I2783" s="14">
        <v>0</v>
      </c>
      <c r="J2783" s="14"/>
      <c r="K2783" s="14"/>
      <c r="L2783" s="14"/>
      <c r="M2783" s="14">
        <f t="shared" si="16673"/>
        <v>2304.6</v>
      </c>
      <c r="N2783" s="14">
        <f t="shared" si="16674"/>
        <v>0</v>
      </c>
      <c r="O2783" s="14">
        <f t="shared" si="16675"/>
        <v>0</v>
      </c>
      <c r="P2783" s="14"/>
      <c r="Q2783" s="14"/>
      <c r="R2783" s="14"/>
      <c r="S2783" s="14"/>
      <c r="T2783" s="14"/>
      <c r="U2783" s="14"/>
      <c r="V2783" s="14"/>
      <c r="W2783" s="14"/>
      <c r="X2783" s="14"/>
      <c r="Y2783" s="14">
        <f t="shared" si="16362"/>
        <v>2304.6</v>
      </c>
      <c r="Z2783" s="14">
        <f t="shared" si="16363"/>
        <v>0</v>
      </c>
      <c r="AA2783" s="14">
        <f t="shared" si="16364"/>
        <v>0</v>
      </c>
      <c r="AB2783" s="14"/>
      <c r="AC2783" s="14"/>
      <c r="AD2783" s="14"/>
      <c r="AE2783" s="14">
        <f t="shared" si="16368"/>
        <v>2304.6</v>
      </c>
      <c r="AF2783" s="14">
        <f t="shared" si="16369"/>
        <v>0</v>
      </c>
      <c r="AG2783" s="14">
        <f t="shared" si="16370"/>
        <v>0</v>
      </c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>
        <f t="shared" si="16386"/>
        <v>2304.6</v>
      </c>
      <c r="AX2783" s="14">
        <f t="shared" si="16387"/>
        <v>0</v>
      </c>
      <c r="AY2783" s="14">
        <f t="shared" si="16388"/>
        <v>0</v>
      </c>
      <c r="AZ2783" s="14"/>
      <c r="BA2783" s="14">
        <f t="shared" si="16390"/>
        <v>2304.6</v>
      </c>
      <c r="BB2783" s="14">
        <f t="shared" si="16391"/>
        <v>0</v>
      </c>
      <c r="BC2783" s="14">
        <f t="shared" si="16392"/>
        <v>0</v>
      </c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>
        <f t="shared" si="16404"/>
        <v>2304.6</v>
      </c>
      <c r="BP2783" s="14">
        <f t="shared" si="16405"/>
        <v>0</v>
      </c>
      <c r="BQ2783" s="14">
        <f t="shared" si="16406"/>
        <v>0</v>
      </c>
      <c r="BR2783" s="14"/>
      <c r="BS2783" s="14"/>
      <c r="BT2783" s="14"/>
      <c r="BU2783" s="14">
        <f t="shared" si="16410"/>
        <v>2304.6</v>
      </c>
      <c r="BV2783" s="14">
        <f t="shared" si="16411"/>
        <v>0</v>
      </c>
      <c r="BW2783" s="14">
        <f t="shared" si="16412"/>
        <v>0</v>
      </c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>
        <f t="shared" si="16344"/>
        <v>2304.6</v>
      </c>
      <c r="CH2783" s="14"/>
      <c r="CI2783" s="84">
        <f t="shared" si="16665"/>
        <v>2304.6</v>
      </c>
      <c r="CJ2783" s="14">
        <f t="shared" si="16345"/>
        <v>0</v>
      </c>
      <c r="CK2783" s="52"/>
      <c r="CL2783" s="84">
        <f t="shared" si="16666"/>
        <v>0</v>
      </c>
      <c r="CM2783" s="14">
        <f t="shared" si="16346"/>
        <v>0</v>
      </c>
      <c r="CN2783" s="52"/>
      <c r="CO2783" s="84">
        <f t="shared" si="16667"/>
        <v>0</v>
      </c>
      <c r="CP2783" s="14"/>
      <c r="CQ2783" s="29"/>
      <c r="CR2783" s="29"/>
      <c r="CT2783" s="1"/>
    </row>
    <row r="2784" spans="1:99" ht="46.8" customHeight="1" x14ac:dyDescent="0.3">
      <c r="A2784" s="76" t="s">
        <v>1137</v>
      </c>
      <c r="B2784" s="76" t="s">
        <v>127</v>
      </c>
      <c r="C2784" s="76" t="s">
        <v>129</v>
      </c>
      <c r="D2784" s="76" t="s">
        <v>1152</v>
      </c>
      <c r="E2784" s="76"/>
      <c r="F2784" s="77" t="s">
        <v>1153</v>
      </c>
      <c r="G2784" s="14">
        <f t="shared" ref="G2784:L2784" si="16681">G2785</f>
        <v>142094.1</v>
      </c>
      <c r="H2784" s="14">
        <f t="shared" si="16681"/>
        <v>146261.4</v>
      </c>
      <c r="I2784" s="14">
        <f t="shared" si="16681"/>
        <v>146261.4</v>
      </c>
      <c r="J2784" s="14">
        <f t="shared" si="16681"/>
        <v>0</v>
      </c>
      <c r="K2784" s="14">
        <f t="shared" si="16681"/>
        <v>0</v>
      </c>
      <c r="L2784" s="14">
        <f t="shared" si="16681"/>
        <v>0</v>
      </c>
      <c r="M2784" s="14">
        <f t="shared" si="16673"/>
        <v>142094.1</v>
      </c>
      <c r="N2784" s="14">
        <f t="shared" si="16674"/>
        <v>146261.4</v>
      </c>
      <c r="O2784" s="14">
        <f t="shared" si="16675"/>
        <v>146261.4</v>
      </c>
      <c r="P2784" s="14">
        <f t="shared" ref="P2784:X2784" si="16682">P2785</f>
        <v>20828.599999999999</v>
      </c>
      <c r="Q2784" s="14">
        <f t="shared" si="16682"/>
        <v>0</v>
      </c>
      <c r="R2784" s="14">
        <f t="shared" si="16682"/>
        <v>0</v>
      </c>
      <c r="S2784" s="14">
        <f t="shared" si="16682"/>
        <v>0</v>
      </c>
      <c r="T2784" s="14">
        <f t="shared" si="16682"/>
        <v>25469.8</v>
      </c>
      <c r="U2784" s="14">
        <f t="shared" si="16682"/>
        <v>0</v>
      </c>
      <c r="V2784" s="14">
        <f t="shared" si="16682"/>
        <v>25469.8</v>
      </c>
      <c r="W2784" s="14">
        <f t="shared" si="16682"/>
        <v>0</v>
      </c>
      <c r="X2784" s="14">
        <f t="shared" si="16682"/>
        <v>0</v>
      </c>
      <c r="Y2784" s="14">
        <f t="shared" si="16362"/>
        <v>162922.70000000001</v>
      </c>
      <c r="Z2784" s="14">
        <f t="shared" si="16363"/>
        <v>171731.19999999998</v>
      </c>
      <c r="AA2784" s="14">
        <f t="shared" si="16364"/>
        <v>171731.19999999998</v>
      </c>
      <c r="AB2784" s="14">
        <f>AB2785</f>
        <v>0</v>
      </c>
      <c r="AC2784" s="14">
        <f>AC2785</f>
        <v>0</v>
      </c>
      <c r="AD2784" s="14">
        <f>AD2785</f>
        <v>0</v>
      </c>
      <c r="AE2784" s="14">
        <f t="shared" si="16368"/>
        <v>162922.70000000001</v>
      </c>
      <c r="AF2784" s="14">
        <f t="shared" si="16369"/>
        <v>171731.19999999998</v>
      </c>
      <c r="AG2784" s="14">
        <f t="shared" si="16370"/>
        <v>171731.19999999998</v>
      </c>
      <c r="AH2784" s="14">
        <f t="shared" ref="AH2784:AV2784" si="16683">AH2785</f>
        <v>0</v>
      </c>
      <c r="AI2784" s="14">
        <f t="shared" si="16683"/>
        <v>0</v>
      </c>
      <c r="AJ2784" s="14">
        <f t="shared" si="16683"/>
        <v>0</v>
      </c>
      <c r="AK2784" s="14">
        <f t="shared" si="16683"/>
        <v>0</v>
      </c>
      <c r="AL2784" s="14">
        <f t="shared" si="16683"/>
        <v>0</v>
      </c>
      <c r="AM2784" s="14">
        <f t="shared" si="16683"/>
        <v>0</v>
      </c>
      <c r="AN2784" s="14">
        <f t="shared" si="16683"/>
        <v>0</v>
      </c>
      <c r="AO2784" s="14">
        <f t="shared" si="16683"/>
        <v>0</v>
      </c>
      <c r="AP2784" s="14">
        <f t="shared" si="16683"/>
        <v>0</v>
      </c>
      <c r="AQ2784" s="14">
        <f t="shared" si="16683"/>
        <v>0</v>
      </c>
      <c r="AR2784" s="14">
        <f t="shared" si="16683"/>
        <v>0</v>
      </c>
      <c r="AS2784" s="14">
        <f t="shared" si="16683"/>
        <v>0</v>
      </c>
      <c r="AT2784" s="14">
        <f t="shared" si="16683"/>
        <v>0</v>
      </c>
      <c r="AU2784" s="14">
        <f t="shared" si="16683"/>
        <v>0</v>
      </c>
      <c r="AV2784" s="14">
        <f t="shared" si="16683"/>
        <v>0</v>
      </c>
      <c r="AW2784" s="14">
        <f t="shared" si="16386"/>
        <v>162922.70000000001</v>
      </c>
      <c r="AX2784" s="14">
        <f t="shared" si="16387"/>
        <v>171731.19999999998</v>
      </c>
      <c r="AY2784" s="14">
        <f t="shared" si="16388"/>
        <v>171731.19999999998</v>
      </c>
      <c r="AZ2784" s="14">
        <f>AZ2785</f>
        <v>738.37</v>
      </c>
      <c r="BA2784" s="14">
        <f t="shared" si="16390"/>
        <v>163661.07</v>
      </c>
      <c r="BB2784" s="14">
        <f t="shared" si="16391"/>
        <v>171731.19999999998</v>
      </c>
      <c r="BC2784" s="14">
        <f t="shared" si="16392"/>
        <v>171731.19999999998</v>
      </c>
      <c r="BD2784" s="14">
        <f t="shared" ref="BD2784:BN2784" si="16684">BD2785</f>
        <v>0</v>
      </c>
      <c r="BE2784" s="14">
        <f t="shared" si="16684"/>
        <v>0</v>
      </c>
      <c r="BF2784" s="14">
        <f t="shared" si="16684"/>
        <v>0</v>
      </c>
      <c r="BG2784" s="14">
        <f t="shared" si="16684"/>
        <v>0</v>
      </c>
      <c r="BH2784" s="14">
        <f t="shared" si="16684"/>
        <v>0</v>
      </c>
      <c r="BI2784" s="14">
        <f t="shared" si="16684"/>
        <v>0</v>
      </c>
      <c r="BJ2784" s="14">
        <f t="shared" si="16684"/>
        <v>0</v>
      </c>
      <c r="BK2784" s="14">
        <f t="shared" si="16684"/>
        <v>0</v>
      </c>
      <c r="BL2784" s="14">
        <f t="shared" si="16684"/>
        <v>0</v>
      </c>
      <c r="BM2784" s="14">
        <f t="shared" si="16684"/>
        <v>0</v>
      </c>
      <c r="BN2784" s="14">
        <f t="shared" si="16684"/>
        <v>0</v>
      </c>
      <c r="BO2784" s="14">
        <f t="shared" si="16404"/>
        <v>163661.07</v>
      </c>
      <c r="BP2784" s="14">
        <f t="shared" si="16405"/>
        <v>171731.19999999998</v>
      </c>
      <c r="BQ2784" s="14">
        <f t="shared" si="16406"/>
        <v>171731.19999999998</v>
      </c>
      <c r="BR2784" s="14">
        <f>BR2785</f>
        <v>0</v>
      </c>
      <c r="BS2784" s="14">
        <f>BS2785</f>
        <v>0</v>
      </c>
      <c r="BT2784" s="14">
        <f>BT2785</f>
        <v>0</v>
      </c>
      <c r="BU2784" s="14">
        <f t="shared" si="16410"/>
        <v>163661.07</v>
      </c>
      <c r="BV2784" s="14">
        <f t="shared" si="16411"/>
        <v>171731.19999999998</v>
      </c>
      <c r="BW2784" s="14">
        <f t="shared" si="16412"/>
        <v>171731.19999999998</v>
      </c>
      <c r="BX2784" s="14">
        <f t="shared" ref="BX2784:CF2784" si="16685">BX2785</f>
        <v>0</v>
      </c>
      <c r="BY2784" s="14">
        <f t="shared" si="16685"/>
        <v>0</v>
      </c>
      <c r="BZ2784" s="14">
        <f t="shared" si="16685"/>
        <v>0</v>
      </c>
      <c r="CA2784" s="14">
        <f t="shared" si="16685"/>
        <v>0</v>
      </c>
      <c r="CB2784" s="14">
        <f t="shared" si="16685"/>
        <v>0</v>
      </c>
      <c r="CC2784" s="14">
        <f t="shared" si="16685"/>
        <v>0</v>
      </c>
      <c r="CD2784" s="14">
        <f t="shared" si="16685"/>
        <v>0</v>
      </c>
      <c r="CE2784" s="14">
        <f t="shared" si="16685"/>
        <v>0</v>
      </c>
      <c r="CF2784" s="14">
        <f t="shared" si="16685"/>
        <v>0</v>
      </c>
      <c r="CG2784" s="14">
        <f t="shared" si="16344"/>
        <v>163661.07</v>
      </c>
      <c r="CH2784" s="14">
        <f>CH2785</f>
        <v>0</v>
      </c>
      <c r="CI2784" s="84">
        <f t="shared" si="16665"/>
        <v>163661.07</v>
      </c>
      <c r="CJ2784" s="14">
        <f t="shared" si="16345"/>
        <v>171731.19999999998</v>
      </c>
      <c r="CK2784" s="52">
        <f>CK2785</f>
        <v>0</v>
      </c>
      <c r="CL2784" s="84">
        <f t="shared" si="16666"/>
        <v>171731.19999999998</v>
      </c>
      <c r="CM2784" s="14">
        <f t="shared" si="16346"/>
        <v>171731.19999999998</v>
      </c>
      <c r="CN2784" s="52">
        <f>CN2785</f>
        <v>0</v>
      </c>
      <c r="CO2784" s="84">
        <f t="shared" si="16667"/>
        <v>171731.19999999998</v>
      </c>
      <c r="CP2784" s="14">
        <f>CP2785</f>
        <v>0</v>
      </c>
      <c r="CQ2784" s="29"/>
      <c r="CR2784" s="29"/>
      <c r="CT2784" s="1"/>
    </row>
    <row r="2785" spans="1:98" ht="15.6" customHeight="1" x14ac:dyDescent="0.3">
      <c r="A2785" s="76" t="s">
        <v>1137</v>
      </c>
      <c r="B2785" s="76" t="s">
        <v>127</v>
      </c>
      <c r="C2785" s="76" t="s">
        <v>129</v>
      </c>
      <c r="D2785" s="76" t="s">
        <v>1154</v>
      </c>
      <c r="E2785" s="76"/>
      <c r="F2785" s="77" t="s">
        <v>57</v>
      </c>
      <c r="G2785" s="14">
        <f t="shared" ref="G2785:L2785" si="16686">G2786+G2787</f>
        <v>142094.1</v>
      </c>
      <c r="H2785" s="14">
        <f t="shared" si="16686"/>
        <v>146261.4</v>
      </c>
      <c r="I2785" s="14">
        <f t="shared" si="16686"/>
        <v>146261.4</v>
      </c>
      <c r="J2785" s="14">
        <f t="shared" si="16686"/>
        <v>0</v>
      </c>
      <c r="K2785" s="14">
        <f t="shared" si="16686"/>
        <v>0</v>
      </c>
      <c r="L2785" s="14">
        <f t="shared" si="16686"/>
        <v>0</v>
      </c>
      <c r="M2785" s="14">
        <f t="shared" si="16673"/>
        <v>142094.1</v>
      </c>
      <c r="N2785" s="14">
        <f t="shared" si="16674"/>
        <v>146261.4</v>
      </c>
      <c r="O2785" s="14">
        <f t="shared" si="16675"/>
        <v>146261.4</v>
      </c>
      <c r="P2785" s="14">
        <f t="shared" ref="P2785:X2785" si="16687">P2786+P2787</f>
        <v>20828.599999999999</v>
      </c>
      <c r="Q2785" s="14">
        <f t="shared" si="16687"/>
        <v>0</v>
      </c>
      <c r="R2785" s="14">
        <f t="shared" si="16687"/>
        <v>0</v>
      </c>
      <c r="S2785" s="14">
        <f t="shared" si="16687"/>
        <v>0</v>
      </c>
      <c r="T2785" s="14">
        <f t="shared" si="16687"/>
        <v>25469.8</v>
      </c>
      <c r="U2785" s="14">
        <f t="shared" si="16687"/>
        <v>0</v>
      </c>
      <c r="V2785" s="14">
        <f t="shared" si="16687"/>
        <v>25469.8</v>
      </c>
      <c r="W2785" s="14">
        <f t="shared" si="16687"/>
        <v>0</v>
      </c>
      <c r="X2785" s="14">
        <f t="shared" si="16687"/>
        <v>0</v>
      </c>
      <c r="Y2785" s="14">
        <f t="shared" si="16362"/>
        <v>162922.70000000001</v>
      </c>
      <c r="Z2785" s="14">
        <f t="shared" si="16363"/>
        <v>171731.19999999998</v>
      </c>
      <c r="AA2785" s="14">
        <f t="shared" si="16364"/>
        <v>171731.19999999998</v>
      </c>
      <c r="AB2785" s="14">
        <f>AB2786+AB2787</f>
        <v>0</v>
      </c>
      <c r="AC2785" s="14">
        <f>AC2786+AC2787</f>
        <v>0</v>
      </c>
      <c r="AD2785" s="14">
        <f>AD2786+AD2787</f>
        <v>0</v>
      </c>
      <c r="AE2785" s="14">
        <f t="shared" si="16368"/>
        <v>162922.70000000001</v>
      </c>
      <c r="AF2785" s="14">
        <f t="shared" si="16369"/>
        <v>171731.19999999998</v>
      </c>
      <c r="AG2785" s="14">
        <f t="shared" si="16370"/>
        <v>171731.19999999998</v>
      </c>
      <c r="AH2785" s="14">
        <f t="shared" ref="AH2785:AV2785" si="16688">AH2786+AH2787</f>
        <v>0</v>
      </c>
      <c r="AI2785" s="14">
        <f t="shared" si="16688"/>
        <v>0</v>
      </c>
      <c r="AJ2785" s="14">
        <f t="shared" si="16688"/>
        <v>0</v>
      </c>
      <c r="AK2785" s="14">
        <f t="shared" si="16688"/>
        <v>0</v>
      </c>
      <c r="AL2785" s="14">
        <f t="shared" si="16688"/>
        <v>0</v>
      </c>
      <c r="AM2785" s="14">
        <f t="shared" si="16688"/>
        <v>0</v>
      </c>
      <c r="AN2785" s="14">
        <f t="shared" si="16688"/>
        <v>0</v>
      </c>
      <c r="AO2785" s="14">
        <f t="shared" si="16688"/>
        <v>0</v>
      </c>
      <c r="AP2785" s="14">
        <f t="shared" si="16688"/>
        <v>0</v>
      </c>
      <c r="AQ2785" s="14">
        <f t="shared" si="16688"/>
        <v>0</v>
      </c>
      <c r="AR2785" s="14">
        <f t="shared" si="16688"/>
        <v>0</v>
      </c>
      <c r="AS2785" s="14">
        <f t="shared" si="16688"/>
        <v>0</v>
      </c>
      <c r="AT2785" s="14">
        <f t="shared" si="16688"/>
        <v>0</v>
      </c>
      <c r="AU2785" s="14">
        <f t="shared" si="16688"/>
        <v>0</v>
      </c>
      <c r="AV2785" s="14">
        <f t="shared" si="16688"/>
        <v>0</v>
      </c>
      <c r="AW2785" s="14">
        <f t="shared" si="16386"/>
        <v>162922.70000000001</v>
      </c>
      <c r="AX2785" s="14">
        <f t="shared" si="16387"/>
        <v>171731.19999999998</v>
      </c>
      <c r="AY2785" s="14">
        <f t="shared" si="16388"/>
        <v>171731.19999999998</v>
      </c>
      <c r="AZ2785" s="14">
        <f>AZ2786+AZ2787</f>
        <v>738.37</v>
      </c>
      <c r="BA2785" s="14">
        <f t="shared" si="16390"/>
        <v>163661.07</v>
      </c>
      <c r="BB2785" s="14">
        <f t="shared" si="16391"/>
        <v>171731.19999999998</v>
      </c>
      <c r="BC2785" s="14">
        <f t="shared" si="16392"/>
        <v>171731.19999999998</v>
      </c>
      <c r="BD2785" s="14">
        <f t="shared" ref="BD2785:BN2785" si="16689">BD2786+BD2787</f>
        <v>0</v>
      </c>
      <c r="BE2785" s="14">
        <f t="shared" si="16689"/>
        <v>0</v>
      </c>
      <c r="BF2785" s="14">
        <f t="shared" si="16689"/>
        <v>0</v>
      </c>
      <c r="BG2785" s="14">
        <f t="shared" si="16689"/>
        <v>0</v>
      </c>
      <c r="BH2785" s="14">
        <f t="shared" si="16689"/>
        <v>0</v>
      </c>
      <c r="BI2785" s="14">
        <f t="shared" si="16689"/>
        <v>0</v>
      </c>
      <c r="BJ2785" s="14">
        <f t="shared" si="16689"/>
        <v>0</v>
      </c>
      <c r="BK2785" s="14">
        <f t="shared" si="16689"/>
        <v>0</v>
      </c>
      <c r="BL2785" s="14">
        <f t="shared" si="16689"/>
        <v>0</v>
      </c>
      <c r="BM2785" s="14">
        <f t="shared" si="16689"/>
        <v>0</v>
      </c>
      <c r="BN2785" s="14">
        <f t="shared" si="16689"/>
        <v>0</v>
      </c>
      <c r="BO2785" s="14">
        <f t="shared" si="16404"/>
        <v>163661.07</v>
      </c>
      <c r="BP2785" s="14">
        <f t="shared" si="16405"/>
        <v>171731.19999999998</v>
      </c>
      <c r="BQ2785" s="14">
        <f t="shared" si="16406"/>
        <v>171731.19999999998</v>
      </c>
      <c r="BR2785" s="14">
        <f>BR2786+BR2787</f>
        <v>0</v>
      </c>
      <c r="BS2785" s="14">
        <f>BS2786+BS2787</f>
        <v>0</v>
      </c>
      <c r="BT2785" s="14">
        <f>BT2786+BT2787</f>
        <v>0</v>
      </c>
      <c r="BU2785" s="14">
        <f t="shared" si="16410"/>
        <v>163661.07</v>
      </c>
      <c r="BV2785" s="14">
        <f t="shared" si="16411"/>
        <v>171731.19999999998</v>
      </c>
      <c r="BW2785" s="14">
        <f t="shared" si="16412"/>
        <v>171731.19999999998</v>
      </c>
      <c r="BX2785" s="14">
        <f t="shared" ref="BX2785:CF2785" si="16690">BX2786+BX2787</f>
        <v>0</v>
      </c>
      <c r="BY2785" s="14">
        <f t="shared" si="16690"/>
        <v>0</v>
      </c>
      <c r="BZ2785" s="14">
        <f t="shared" si="16690"/>
        <v>0</v>
      </c>
      <c r="CA2785" s="14">
        <f t="shared" si="16690"/>
        <v>0</v>
      </c>
      <c r="CB2785" s="14">
        <f t="shared" si="16690"/>
        <v>0</v>
      </c>
      <c r="CC2785" s="14">
        <f t="shared" si="16690"/>
        <v>0</v>
      </c>
      <c r="CD2785" s="14">
        <f t="shared" si="16690"/>
        <v>0</v>
      </c>
      <c r="CE2785" s="14">
        <f t="shared" si="16690"/>
        <v>0</v>
      </c>
      <c r="CF2785" s="14">
        <f t="shared" si="16690"/>
        <v>0</v>
      </c>
      <c r="CG2785" s="14">
        <f t="shared" si="16344"/>
        <v>163661.07</v>
      </c>
      <c r="CH2785" s="14">
        <f>CH2786+CH2787</f>
        <v>0</v>
      </c>
      <c r="CI2785" s="84">
        <f t="shared" si="16665"/>
        <v>163661.07</v>
      </c>
      <c r="CJ2785" s="14">
        <f t="shared" si="16345"/>
        <v>171731.19999999998</v>
      </c>
      <c r="CK2785" s="52">
        <f>CK2786+CK2787</f>
        <v>0</v>
      </c>
      <c r="CL2785" s="84">
        <f t="shared" si="16666"/>
        <v>171731.19999999998</v>
      </c>
      <c r="CM2785" s="14">
        <f t="shared" si="16346"/>
        <v>171731.19999999998</v>
      </c>
      <c r="CN2785" s="52">
        <f>CN2786+CN2787</f>
        <v>0</v>
      </c>
      <c r="CO2785" s="84">
        <f t="shared" si="16667"/>
        <v>171731.19999999998</v>
      </c>
      <c r="CP2785" s="14">
        <f>CP2786+CP2787</f>
        <v>0</v>
      </c>
      <c r="CQ2785" s="29"/>
      <c r="CR2785" s="29"/>
      <c r="CT2785" s="1"/>
    </row>
    <row r="2786" spans="1:98" ht="78" customHeight="1" x14ac:dyDescent="0.3">
      <c r="A2786" s="76" t="s">
        <v>1137</v>
      </c>
      <c r="B2786" s="76" t="s">
        <v>127</v>
      </c>
      <c r="C2786" s="76" t="s">
        <v>129</v>
      </c>
      <c r="D2786" s="76" t="s">
        <v>1154</v>
      </c>
      <c r="E2786" s="76" t="s">
        <v>58</v>
      </c>
      <c r="F2786" s="77" t="s">
        <v>59</v>
      </c>
      <c r="G2786" s="14">
        <v>135855.1</v>
      </c>
      <c r="H2786" s="14">
        <v>140022.39999999999</v>
      </c>
      <c r="I2786" s="14">
        <v>140022.39999999999</v>
      </c>
      <c r="J2786" s="14"/>
      <c r="K2786" s="14"/>
      <c r="L2786" s="14"/>
      <c r="M2786" s="14">
        <f t="shared" si="16673"/>
        <v>135855.1</v>
      </c>
      <c r="N2786" s="14">
        <f t="shared" si="16674"/>
        <v>140022.39999999999</v>
      </c>
      <c r="O2786" s="14">
        <f t="shared" si="16675"/>
        <v>140022.39999999999</v>
      </c>
      <c r="P2786" s="14">
        <v>20828.599999999999</v>
      </c>
      <c r="Q2786" s="14"/>
      <c r="R2786" s="14"/>
      <c r="S2786" s="14"/>
      <c r="T2786" s="14">
        <v>25469.8</v>
      </c>
      <c r="U2786" s="14"/>
      <c r="V2786" s="14">
        <v>25469.8</v>
      </c>
      <c r="W2786" s="14"/>
      <c r="X2786" s="14"/>
      <c r="Y2786" s="14">
        <f t="shared" si="16362"/>
        <v>156683.70000000001</v>
      </c>
      <c r="Z2786" s="14">
        <f t="shared" si="16363"/>
        <v>165492.19999999998</v>
      </c>
      <c r="AA2786" s="14">
        <f t="shared" si="16364"/>
        <v>165492.19999999998</v>
      </c>
      <c r="AB2786" s="14"/>
      <c r="AC2786" s="14"/>
      <c r="AD2786" s="14"/>
      <c r="AE2786" s="14">
        <f t="shared" si="16368"/>
        <v>156683.70000000001</v>
      </c>
      <c r="AF2786" s="14">
        <f t="shared" si="16369"/>
        <v>165492.19999999998</v>
      </c>
      <c r="AG2786" s="14">
        <f t="shared" si="16370"/>
        <v>165492.19999999998</v>
      </c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>
        <f t="shared" si="16386"/>
        <v>156683.70000000001</v>
      </c>
      <c r="AX2786" s="14">
        <f t="shared" si="16387"/>
        <v>165492.19999999998</v>
      </c>
      <c r="AY2786" s="14">
        <f t="shared" si="16388"/>
        <v>165492.19999999998</v>
      </c>
      <c r="AZ2786" s="14"/>
      <c r="BA2786" s="14">
        <f t="shared" si="16390"/>
        <v>156683.70000000001</v>
      </c>
      <c r="BB2786" s="14">
        <f t="shared" si="16391"/>
        <v>165492.19999999998</v>
      </c>
      <c r="BC2786" s="14">
        <f t="shared" si="16392"/>
        <v>165492.19999999998</v>
      </c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>
        <f t="shared" si="16404"/>
        <v>156683.70000000001</v>
      </c>
      <c r="BP2786" s="14">
        <f t="shared" si="16405"/>
        <v>165492.19999999998</v>
      </c>
      <c r="BQ2786" s="14">
        <f t="shared" si="16406"/>
        <v>165492.19999999998</v>
      </c>
      <c r="BR2786" s="14"/>
      <c r="BS2786" s="14"/>
      <c r="BT2786" s="14"/>
      <c r="BU2786" s="14">
        <f t="shared" si="16410"/>
        <v>156683.70000000001</v>
      </c>
      <c r="BV2786" s="14">
        <f t="shared" si="16411"/>
        <v>165492.19999999998</v>
      </c>
      <c r="BW2786" s="14">
        <f t="shared" si="16412"/>
        <v>165492.19999999998</v>
      </c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>
        <f t="shared" si="16344"/>
        <v>156683.70000000001</v>
      </c>
      <c r="CH2786" s="14"/>
      <c r="CI2786" s="84">
        <f t="shared" si="16665"/>
        <v>156683.70000000001</v>
      </c>
      <c r="CJ2786" s="14">
        <f t="shared" si="16345"/>
        <v>165492.19999999998</v>
      </c>
      <c r="CK2786" s="52"/>
      <c r="CL2786" s="84">
        <f t="shared" si="16666"/>
        <v>165492.19999999998</v>
      </c>
      <c r="CM2786" s="14">
        <f t="shared" si="16346"/>
        <v>165492.19999999998</v>
      </c>
      <c r="CN2786" s="52"/>
      <c r="CO2786" s="84">
        <f t="shared" si="16667"/>
        <v>165492.19999999998</v>
      </c>
      <c r="CP2786" s="14"/>
      <c r="CQ2786" s="29"/>
      <c r="CR2786" s="29"/>
      <c r="CT2786" s="1"/>
    </row>
    <row r="2787" spans="1:98" ht="31.2" customHeight="1" x14ac:dyDescent="0.3">
      <c r="A2787" s="76" t="s">
        <v>1137</v>
      </c>
      <c r="B2787" s="76" t="s">
        <v>127</v>
      </c>
      <c r="C2787" s="76" t="s">
        <v>129</v>
      </c>
      <c r="D2787" s="76" t="s">
        <v>1154</v>
      </c>
      <c r="E2787" s="76" t="s">
        <v>46</v>
      </c>
      <c r="F2787" s="77" t="s">
        <v>47</v>
      </c>
      <c r="G2787" s="14">
        <v>6239</v>
      </c>
      <c r="H2787" s="14">
        <v>6239</v>
      </c>
      <c r="I2787" s="14">
        <v>6239</v>
      </c>
      <c r="J2787" s="14"/>
      <c r="K2787" s="14"/>
      <c r="L2787" s="14"/>
      <c r="M2787" s="14">
        <f t="shared" si="16673"/>
        <v>6239</v>
      </c>
      <c r="N2787" s="14">
        <f t="shared" si="16674"/>
        <v>6239</v>
      </c>
      <c r="O2787" s="14">
        <f t="shared" si="16675"/>
        <v>6239</v>
      </c>
      <c r="P2787" s="14"/>
      <c r="Q2787" s="14"/>
      <c r="R2787" s="14"/>
      <c r="S2787" s="14"/>
      <c r="T2787" s="14"/>
      <c r="U2787" s="14"/>
      <c r="V2787" s="14"/>
      <c r="W2787" s="14"/>
      <c r="X2787" s="14"/>
      <c r="Y2787" s="14">
        <f t="shared" si="16362"/>
        <v>6239</v>
      </c>
      <c r="Z2787" s="14">
        <f t="shared" si="16363"/>
        <v>6239</v>
      </c>
      <c r="AA2787" s="14">
        <f t="shared" si="16364"/>
        <v>6239</v>
      </c>
      <c r="AB2787" s="14"/>
      <c r="AC2787" s="14"/>
      <c r="AD2787" s="14"/>
      <c r="AE2787" s="14">
        <f t="shared" si="16368"/>
        <v>6239</v>
      </c>
      <c r="AF2787" s="14">
        <f t="shared" si="16369"/>
        <v>6239</v>
      </c>
      <c r="AG2787" s="14">
        <f t="shared" si="16370"/>
        <v>6239</v>
      </c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>
        <f t="shared" si="16386"/>
        <v>6239</v>
      </c>
      <c r="AX2787" s="14">
        <f t="shared" si="16387"/>
        <v>6239</v>
      </c>
      <c r="AY2787" s="14">
        <f t="shared" si="16388"/>
        <v>6239</v>
      </c>
      <c r="AZ2787" s="14">
        <v>738.37</v>
      </c>
      <c r="BA2787" s="14">
        <f t="shared" si="16390"/>
        <v>6977.37</v>
      </c>
      <c r="BB2787" s="14">
        <f t="shared" si="16391"/>
        <v>6239</v>
      </c>
      <c r="BC2787" s="14">
        <f t="shared" si="16392"/>
        <v>6239</v>
      </c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>
        <f t="shared" si="16404"/>
        <v>6977.37</v>
      </c>
      <c r="BP2787" s="14">
        <f t="shared" si="16405"/>
        <v>6239</v>
      </c>
      <c r="BQ2787" s="14">
        <f t="shared" si="16406"/>
        <v>6239</v>
      </c>
      <c r="BR2787" s="14"/>
      <c r="BS2787" s="14"/>
      <c r="BT2787" s="14"/>
      <c r="BU2787" s="14">
        <f t="shared" si="16410"/>
        <v>6977.37</v>
      </c>
      <c r="BV2787" s="14">
        <f t="shared" si="16411"/>
        <v>6239</v>
      </c>
      <c r="BW2787" s="14">
        <f t="shared" si="16412"/>
        <v>6239</v>
      </c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>
        <f t="shared" si="16344"/>
        <v>6977.37</v>
      </c>
      <c r="CH2787" s="14"/>
      <c r="CI2787" s="84">
        <f t="shared" si="16665"/>
        <v>6977.37</v>
      </c>
      <c r="CJ2787" s="14">
        <f t="shared" si="16345"/>
        <v>6239</v>
      </c>
      <c r="CK2787" s="52"/>
      <c r="CL2787" s="84">
        <f t="shared" si="16666"/>
        <v>6239</v>
      </c>
      <c r="CM2787" s="14">
        <f t="shared" si="16346"/>
        <v>6239</v>
      </c>
      <c r="CN2787" s="52"/>
      <c r="CO2787" s="84">
        <f t="shared" si="16667"/>
        <v>6239</v>
      </c>
      <c r="CP2787" s="14"/>
      <c r="CQ2787" s="29"/>
      <c r="CR2787" s="29"/>
      <c r="CT2787" s="1"/>
    </row>
    <row r="2788" spans="1:98" ht="15.6" customHeight="1" x14ac:dyDescent="0.3">
      <c r="A2788" s="72" t="s">
        <v>1155</v>
      </c>
      <c r="B2788" s="72" t="s">
        <v>1156</v>
      </c>
      <c r="C2788" s="72" t="s">
        <v>1156</v>
      </c>
      <c r="D2788" s="72" t="s">
        <v>1157</v>
      </c>
      <c r="E2788" s="72" t="s">
        <v>1155</v>
      </c>
      <c r="F2788" s="100" t="s">
        <v>1158</v>
      </c>
      <c r="G2788" s="14"/>
      <c r="H2788" s="20">
        <v>917955.2</v>
      </c>
      <c r="I2788" s="20">
        <v>1984395.4</v>
      </c>
      <c r="J2788" s="20"/>
      <c r="K2788" s="20">
        <v>59246.2</v>
      </c>
      <c r="L2788" s="20">
        <v>168390</v>
      </c>
      <c r="M2788" s="20">
        <f t="shared" si="16673"/>
        <v>0</v>
      </c>
      <c r="N2788" s="20">
        <f t="shared" si="16674"/>
        <v>977201.39999999991</v>
      </c>
      <c r="O2788" s="20">
        <f t="shared" si="16675"/>
        <v>2152785.4</v>
      </c>
      <c r="P2788" s="20"/>
      <c r="Q2788" s="20"/>
      <c r="R2788" s="20"/>
      <c r="S2788" s="20"/>
      <c r="T2788" s="20"/>
      <c r="U2788" s="20">
        <v>-28615.674999999999</v>
      </c>
      <c r="V2788" s="20"/>
      <c r="W2788" s="20"/>
      <c r="X2788" s="20">
        <v>-209668.60500000001</v>
      </c>
      <c r="Y2788" s="20">
        <f t="shared" si="16362"/>
        <v>0</v>
      </c>
      <c r="Z2788" s="20">
        <f t="shared" si="16363"/>
        <v>948585.72499999986</v>
      </c>
      <c r="AA2788" s="20">
        <f t="shared" si="16364"/>
        <v>1943116.7949999999</v>
      </c>
      <c r="AB2788" s="20"/>
      <c r="AC2788" s="20">
        <f>5440.29+327635.638</f>
        <v>333075.92799999996</v>
      </c>
      <c r="AD2788" s="20">
        <f>-112.8+338164.646</f>
        <v>338051.84600000002</v>
      </c>
      <c r="AE2788" s="20">
        <f t="shared" si="16368"/>
        <v>0</v>
      </c>
      <c r="AF2788" s="20">
        <f t="shared" si="16369"/>
        <v>1281661.6529999999</v>
      </c>
      <c r="AG2788" s="20">
        <f t="shared" si="16370"/>
        <v>2281168.6409999998</v>
      </c>
      <c r="AH2788" s="20"/>
      <c r="AI2788" s="20"/>
      <c r="AJ2788" s="20"/>
      <c r="AK2788" s="20"/>
      <c r="AL2788" s="20"/>
      <c r="AM2788" s="20"/>
      <c r="AN2788" s="20"/>
      <c r="AO2788" s="20">
        <v>-141818.307</v>
      </c>
      <c r="AP2788" s="20"/>
      <c r="AQ2788" s="20"/>
      <c r="AR2788" s="20">
        <v>901177.12</v>
      </c>
      <c r="AS2788" s="20"/>
      <c r="AT2788" s="20">
        <v>26718.85672</v>
      </c>
      <c r="AU2788" s="20"/>
      <c r="AV2788" s="20"/>
      <c r="AW2788" s="20">
        <f t="shared" si="16386"/>
        <v>0</v>
      </c>
      <c r="AX2788" s="20">
        <f t="shared" si="16387"/>
        <v>1139843.3459999999</v>
      </c>
      <c r="AY2788" s="20">
        <f t="shared" si="16388"/>
        <v>3209064.61772</v>
      </c>
      <c r="AZ2788" s="20"/>
      <c r="BA2788" s="20">
        <f t="shared" si="16390"/>
        <v>0</v>
      </c>
      <c r="BB2788" s="20">
        <f t="shared" si="16391"/>
        <v>1139843.3459999999</v>
      </c>
      <c r="BC2788" s="20">
        <f t="shared" si="16392"/>
        <v>3209064.61772</v>
      </c>
      <c r="BD2788" s="20"/>
      <c r="BE2788" s="20"/>
      <c r="BF2788" s="20"/>
      <c r="BG2788" s="20"/>
      <c r="BH2788" s="20"/>
      <c r="BI2788" s="20"/>
      <c r="BJ2788" s="20">
        <v>-163627.014</v>
      </c>
      <c r="BK2788" s="20"/>
      <c r="BL2788" s="20"/>
      <c r="BM2788" s="20"/>
      <c r="BN2788" s="20">
        <v>-533242.05000000005</v>
      </c>
      <c r="BO2788" s="20">
        <f t="shared" si="16404"/>
        <v>0</v>
      </c>
      <c r="BP2788" s="20">
        <f t="shared" si="16405"/>
        <v>976216.33199999994</v>
      </c>
      <c r="BQ2788" s="20">
        <f t="shared" si="16406"/>
        <v>2675822.5677199997</v>
      </c>
      <c r="BR2788" s="20"/>
      <c r="BS2788" s="20">
        <v>37645.794000000002</v>
      </c>
      <c r="BT2788" s="20">
        <v>7795.5</v>
      </c>
      <c r="BU2788" s="20">
        <f t="shared" si="16410"/>
        <v>0</v>
      </c>
      <c r="BV2788" s="20">
        <f t="shared" si="16411"/>
        <v>1013862.1259999999</v>
      </c>
      <c r="BW2788" s="20">
        <f t="shared" si="16412"/>
        <v>2683618.0677199997</v>
      </c>
      <c r="BX2788" s="20"/>
      <c r="BY2788" s="20"/>
      <c r="BZ2788" s="20"/>
      <c r="CA2788" s="20"/>
      <c r="CB2788" s="20">
        <v>-37677.258000000002</v>
      </c>
      <c r="CC2788" s="20"/>
      <c r="CD2788" s="20"/>
      <c r="CE2788" s="20">
        <v>-515871.32299999997</v>
      </c>
      <c r="CF2788" s="20"/>
      <c r="CG2788" s="20">
        <f t="shared" si="16344"/>
        <v>0</v>
      </c>
      <c r="CH2788" s="20"/>
      <c r="CI2788" s="82">
        <f t="shared" si="16665"/>
        <v>0</v>
      </c>
      <c r="CJ2788" s="20">
        <f t="shared" si="16345"/>
        <v>976184.8679999999</v>
      </c>
      <c r="CK2788" s="20"/>
      <c r="CL2788" s="82">
        <f t="shared" si="16666"/>
        <v>976184.8679999999</v>
      </c>
      <c r="CM2788" s="53">
        <f t="shared" si="16346"/>
        <v>2167746.7447199998</v>
      </c>
      <c r="CN2788" s="53"/>
      <c r="CO2788" s="82">
        <f t="shared" si="16667"/>
        <v>2167746.7447199998</v>
      </c>
      <c r="CP2788" s="20"/>
      <c r="CQ2788" s="21"/>
      <c r="CR2788" s="21" t="s">
        <v>1159</v>
      </c>
      <c r="CT2788" s="1"/>
    </row>
    <row r="2789" spans="1:98" ht="15.6" customHeight="1" x14ac:dyDescent="0.3">
      <c r="A2789" s="104" t="s">
        <v>1160</v>
      </c>
      <c r="B2789" s="104"/>
      <c r="C2789" s="104"/>
      <c r="D2789" s="104"/>
      <c r="E2789" s="104"/>
      <c r="F2789" s="104"/>
      <c r="G2789" s="20">
        <f t="shared" ref="G2789:L2789" si="16691">G16+G88+G202+G344+G602+G728+G871+G1010+G1152+G1300+G1439+G1580+G1677+G1790+G1995+G2196+G2275+G2389+G2442+G2692+G2769+G2311+G55+G102+G122+G2255+G2660+G2672+G2552+G2788</f>
        <v>58534818.900000006</v>
      </c>
      <c r="H2789" s="20">
        <f t="shared" si="16691"/>
        <v>61169605.199999996</v>
      </c>
      <c r="I2789" s="20">
        <f t="shared" si="16691"/>
        <v>58404099.29999999</v>
      </c>
      <c r="J2789" s="20">
        <f t="shared" si="16691"/>
        <v>319089.60000000003</v>
      </c>
      <c r="K2789" s="20">
        <f t="shared" si="16691"/>
        <v>323791.7</v>
      </c>
      <c r="L2789" s="20">
        <f t="shared" si="16691"/>
        <v>328405.40000000002</v>
      </c>
      <c r="M2789" s="20">
        <f t="shared" si="16673"/>
        <v>58853908.500000007</v>
      </c>
      <c r="N2789" s="20">
        <f t="shared" si="16674"/>
        <v>61493396.899999999</v>
      </c>
      <c r="O2789" s="20">
        <f t="shared" si="16675"/>
        <v>58732504.699999988</v>
      </c>
      <c r="P2789" s="20">
        <f t="shared" ref="P2789:X2789" si="16692">P16+P88+P202+P344+P602+P728+P871+P1010+P1152+P1300+P1439+P1580+P1677+P1790+P1995+P2196+P2275+P2389+P2442+P2692+P2769+P2311+P55+P102+P122+P2255+P2660+P2672+P2552+P2788</f>
        <v>854711.20799999975</v>
      </c>
      <c r="Q2789" s="20">
        <f t="shared" si="16692"/>
        <v>0</v>
      </c>
      <c r="R2789" s="20">
        <f t="shared" si="16692"/>
        <v>1.8189894035458565E-11</v>
      </c>
      <c r="S2789" s="20">
        <f t="shared" si="16692"/>
        <v>3098565.3281500004</v>
      </c>
      <c r="T2789" s="20">
        <f t="shared" si="16692"/>
        <v>901312.00000000012</v>
      </c>
      <c r="U2789" s="20">
        <f t="shared" si="16692"/>
        <v>5.8207660913467407E-11</v>
      </c>
      <c r="V2789" s="20">
        <f t="shared" si="16692"/>
        <v>959975.90000000026</v>
      </c>
      <c r="W2789" s="20">
        <f t="shared" si="16692"/>
        <v>0</v>
      </c>
      <c r="X2789" s="20">
        <f t="shared" si="16692"/>
        <v>0</v>
      </c>
      <c r="Y2789" s="20">
        <f t="shared" si="16362"/>
        <v>62807185.036150008</v>
      </c>
      <c r="Z2789" s="20">
        <f t="shared" si="16363"/>
        <v>62394708.899999999</v>
      </c>
      <c r="AA2789" s="20">
        <f t="shared" si="16364"/>
        <v>59692480.599999987</v>
      </c>
      <c r="AB2789" s="20">
        <f>AB16+AB88+AB202+AB344+AB602+AB728+AB871+AB1010+AB1152+AB1300+AB1439+AB1580+AB1677+AB1790+AB1995+AB2196+AB2275+AB2389+AB2442+AB2692+AB2769+AB2311+AB55+AB102+AB122+AB2255+AB2660+AB2672+AB2552+AB2788</f>
        <v>-3.4930280889966525E-11</v>
      </c>
      <c r="AC2789" s="20">
        <f>AC16+AC88+AC202+AC344+AC602+AC728+AC871+AC1010+AC1152+AC1300+AC1439+AC1580+AC1677+AC1790+AC1995+AC2196+AC2275+AC2389+AC2442+AC2692+AC2769+AC2311+AC55+AC102+AC122+AC2255+AC2660+AC2672+AC2552+AC2788</f>
        <v>0</v>
      </c>
      <c r="AD2789" s="20">
        <f>AD16+AD88+AD202+AD344+AD602+AD728+AD871+AD1010+AD1152+AD1300+AD1439+AD1580+AD1677+AD1790+AD1995+AD2196+AD2275+AD2389+AD2442+AD2692+AD2769+AD2311+AD55+AD102+AD122+AD2255+AD2660+AD2672+AD2552+AD2788</f>
        <v>0</v>
      </c>
      <c r="AE2789" s="20">
        <f t="shared" si="16368"/>
        <v>62807185.036150008</v>
      </c>
      <c r="AF2789" s="20">
        <f t="shared" si="16369"/>
        <v>62394708.899999999</v>
      </c>
      <c r="AG2789" s="20">
        <f t="shared" si="16370"/>
        <v>59692480.599999987</v>
      </c>
      <c r="AH2789" s="20">
        <f t="shared" ref="AH2789:AV2789" si="16693">AH16+AH88+AH202+AH344+AH602+AH728+AH871+AH1010+AH1152+AH1300+AH1439+AH1580+AH1677+AH1790+AH1995+AH2196+AH2275+AH2389+AH2442+AH2692+AH2769+AH2311+AH55+AH102+AH122+AH2255+AH2660+AH2672+AH2552+AH2788</f>
        <v>868868</v>
      </c>
      <c r="AI2789" s="20">
        <f t="shared" si="16693"/>
        <v>-4.5474735088646412E-13</v>
      </c>
      <c r="AJ2789" s="20">
        <f t="shared" si="16693"/>
        <v>7.2759576141834259E-12</v>
      </c>
      <c r="AK2789" s="20">
        <f t="shared" si="16693"/>
        <v>0</v>
      </c>
      <c r="AL2789" s="20">
        <f t="shared" si="16693"/>
        <v>24573.59599999999</v>
      </c>
      <c r="AM2789" s="20">
        <f t="shared" si="16693"/>
        <v>919425</v>
      </c>
      <c r="AN2789" s="20">
        <f t="shared" si="16693"/>
        <v>0</v>
      </c>
      <c r="AO2789" s="20">
        <f t="shared" si="16693"/>
        <v>0</v>
      </c>
      <c r="AP2789" s="20">
        <f t="shared" si="16693"/>
        <v>0</v>
      </c>
      <c r="AQ2789" s="20">
        <f t="shared" si="16693"/>
        <v>-98090.078999999998</v>
      </c>
      <c r="AR2789" s="20">
        <f t="shared" si="16693"/>
        <v>992365</v>
      </c>
      <c r="AS2789" s="20">
        <f t="shared" si="16693"/>
        <v>0</v>
      </c>
      <c r="AT2789" s="20">
        <f t="shared" si="16693"/>
        <v>0</v>
      </c>
      <c r="AU2789" s="20">
        <f t="shared" si="16693"/>
        <v>0</v>
      </c>
      <c r="AV2789" s="20">
        <f t="shared" si="16693"/>
        <v>443083.43800000002</v>
      </c>
      <c r="AW2789" s="20">
        <f t="shared" si="16386"/>
        <v>63700626.632150009</v>
      </c>
      <c r="AX2789" s="20">
        <f t="shared" si="16387"/>
        <v>63216043.820999995</v>
      </c>
      <c r="AY2789" s="20">
        <f t="shared" si="16388"/>
        <v>61127929.037999988</v>
      </c>
      <c r="AZ2789" s="20">
        <f>AZ16+AZ88+AZ202+AZ344+AZ602+AZ728+AZ871+AZ1010+AZ1152+AZ1300+AZ1439+AZ1580+AZ1677+AZ1790+AZ1995+AZ2196+AZ2275+AZ2389+AZ2442+AZ2692+AZ2769+AZ2311+AZ55+AZ102+AZ122+AZ2255+AZ2660+AZ2672+AZ2552+AZ2788</f>
        <v>0</v>
      </c>
      <c r="BA2789" s="20">
        <f t="shared" si="16390"/>
        <v>63700626.632150009</v>
      </c>
      <c r="BB2789" s="20">
        <f t="shared" si="16391"/>
        <v>63216043.820999995</v>
      </c>
      <c r="BC2789" s="20">
        <f t="shared" si="16392"/>
        <v>61127929.037999988</v>
      </c>
      <c r="BD2789" s="20">
        <f t="shared" ref="BD2789:BN2789" si="16694">BD16+BD88+BD202+BD344+BD602+BD728+BD871+BD1010+BD1152+BD1300+BD1439+BD1580+BD1677+BD1790+BD1995+BD2196+BD2275+BD2389+BD2442+BD2692+BD2769+BD2311+BD55+BD102+BD122+BD2255+BD2660+BD2672+BD2552+BD2788</f>
        <v>319407.26999999996</v>
      </c>
      <c r="BE2789" s="20">
        <f t="shared" si="16694"/>
        <v>1.1368683772161603E-13</v>
      </c>
      <c r="BF2789" s="20">
        <f t="shared" si="16694"/>
        <v>-7.2759576141834259E-12</v>
      </c>
      <c r="BG2789" s="20">
        <f t="shared" si="16694"/>
        <v>370302.18099999998</v>
      </c>
      <c r="BH2789" s="20">
        <f t="shared" si="16694"/>
        <v>184661.11</v>
      </c>
      <c r="BI2789" s="20">
        <f t="shared" si="16694"/>
        <v>0</v>
      </c>
      <c r="BJ2789" s="20">
        <f t="shared" si="16694"/>
        <v>0</v>
      </c>
      <c r="BK2789" s="20">
        <f t="shared" si="16694"/>
        <v>-20000</v>
      </c>
      <c r="BL2789" s="20">
        <f t="shared" si="16694"/>
        <v>169565.65</v>
      </c>
      <c r="BM2789" s="20">
        <f t="shared" si="16694"/>
        <v>0</v>
      </c>
      <c r="BN2789" s="20">
        <f t="shared" si="16694"/>
        <v>0</v>
      </c>
      <c r="BO2789" s="20">
        <f t="shared" si="16404"/>
        <v>64390336.083150014</v>
      </c>
      <c r="BP2789" s="20">
        <f t="shared" si="16405"/>
        <v>63380704.930999994</v>
      </c>
      <c r="BQ2789" s="20">
        <f t="shared" si="16406"/>
        <v>61297494.687999986</v>
      </c>
      <c r="BR2789" s="20">
        <f>BR16+BR88+BR202+BR344+BR602+BR728+BR871+BR1010+BR1152+BR1300+BR1439+BR1580+BR1677+BR1790+BR1995+BR2196+BR2275+BR2389+BR2442+BR2692+BR2769+BR2311+BR55+BR102+BR122+BR2255+BR2660+BR2672+BR2552+BR2788</f>
        <v>7.2759576141834259E-12</v>
      </c>
      <c r="BS2789" s="20">
        <f>BS16+BS88+BS202+BS344+BS602+BS728+BS871+BS1010+BS1152+BS1300+BS1439+BS1580+BS1677+BS1790+BS1995+BS2196+BS2275+BS2389+BS2442+BS2692+BS2769+BS2311+BS55+BS102+BS122+BS2255+BS2660+BS2672+BS2552+BS2788</f>
        <v>0</v>
      </c>
      <c r="BT2789" s="20">
        <f>BT16+BT88+BT202+BT344+BT602+BT728+BT871+BT1010+BT1152+BT1300+BT1439+BT1580+BT1677+BT1790+BT1995+BT2196+BT2275+BT2389+BT2442+BT2692+BT2769+BT2311+BT55+BT102+BT122+BT2255+BT2660+BT2672+BT2552+BT2788</f>
        <v>0</v>
      </c>
      <c r="BU2789" s="20">
        <f t="shared" si="16410"/>
        <v>64390336.083150014</v>
      </c>
      <c r="BV2789" s="20">
        <f t="shared" si="16411"/>
        <v>63380704.930999994</v>
      </c>
      <c r="BW2789" s="20">
        <f t="shared" si="16412"/>
        <v>61297494.687999986</v>
      </c>
      <c r="BX2789" s="20">
        <f t="shared" ref="BX2789:CF2789" si="16695">BX16+BX88+BX202+BX344+BX602+BX728+BX871+BX1010+BX1152+BX1300+BX1439+BX1580+BX1677+BX1790+BX1995+BX2196+BX2275+BX2389+BX2442+BX2692+BX2769+BX2311+BX55+BX102+BX122+BX2255+BX2660+BX2672+BX2552+BX2788</f>
        <v>2.9132252166164108E-12</v>
      </c>
      <c r="BY2789" s="20">
        <f t="shared" si="16695"/>
        <v>2.2737367544323206E-11</v>
      </c>
      <c r="BZ2789" s="20">
        <f t="shared" si="16695"/>
        <v>0</v>
      </c>
      <c r="CA2789" s="20">
        <f t="shared" si="16695"/>
        <v>0</v>
      </c>
      <c r="CB2789" s="20">
        <f t="shared" si="16695"/>
        <v>0</v>
      </c>
      <c r="CC2789" s="20">
        <f t="shared" si="16695"/>
        <v>0</v>
      </c>
      <c r="CD2789" s="20">
        <f t="shared" si="16695"/>
        <v>0</v>
      </c>
      <c r="CE2789" s="20">
        <f t="shared" si="16695"/>
        <v>0</v>
      </c>
      <c r="CF2789" s="20">
        <f t="shared" si="16695"/>
        <v>0</v>
      </c>
      <c r="CG2789" s="20">
        <f t="shared" si="16344"/>
        <v>64390336.083150014</v>
      </c>
      <c r="CH2789" s="20">
        <f>CH16+CH88+CH202+CH344+CH602+CH728+CH871+CH1010+CH1152+CH1300+CH1439+CH1580+CH1677+CH1790+CH1995+CH2196+CH2275+CH2389+CH2442+CH2692+CH2769+CH2311+CH55+CH102+CH122+CH2255+CH2660+CH2672+CH2552+CH2788</f>
        <v>0</v>
      </c>
      <c r="CI2789" s="82">
        <f t="shared" si="16665"/>
        <v>64390336.083150014</v>
      </c>
      <c r="CJ2789" s="20">
        <f t="shared" si="16345"/>
        <v>63380704.930999994</v>
      </c>
      <c r="CK2789" s="20">
        <f>CK16+CK88+CK202+CK344+CK602+CK728+CK871+CK1010+CK1152+CK1300+CK1439+CK1580+CK1677+CK1790+CK1995+CK2196+CK2275+CK2389+CK2442+CK2692+CK2769+CK2311+CK55+CK102+CK122+CK2255+CK2660+CK2672+CK2552+CK2788</f>
        <v>0</v>
      </c>
      <c r="CL2789" s="82">
        <f t="shared" si="16666"/>
        <v>63380704.930999994</v>
      </c>
      <c r="CM2789" s="20">
        <f t="shared" si="16346"/>
        <v>61297494.687999986</v>
      </c>
      <c r="CN2789" s="20">
        <f>CN16+CN88+CN202+CN344+CN602+CN728+CN871+CN1010+CN1152+CN1300+CN1439+CN1580+CN1677+CN1790+CN1995+CN2196+CN2275+CN2389+CN2442+CN2692+CN2769+CN2311+CN55+CN102+CN122+CN2255+CN2660+CN2672+CN2552+CN2788</f>
        <v>0</v>
      </c>
      <c r="CO2789" s="82">
        <f t="shared" si="16667"/>
        <v>61297494.687999986</v>
      </c>
      <c r="CP2789" s="20">
        <f>CP16+CP88+CP202+CP344+CP602+CP728+CP871+CP1010+CP1152+CP1300+CP1439+CP1580+CP1677+CP1790+CP1995+CP2196+CP2275+CP2389+CP2442+CP2692+CP2769+CP2311+CP55+CP102+CP122+CP2255+CP2660+CP2672+CP2552+CP2788</f>
        <v>0</v>
      </c>
      <c r="CQ2789" s="21"/>
      <c r="CR2789" s="21"/>
      <c r="CT2789" s="1"/>
    </row>
    <row r="2790" spans="1:98" x14ac:dyDescent="0.3">
      <c r="A2790" s="69"/>
      <c r="B2790" s="69"/>
      <c r="C2790" s="69"/>
      <c r="D2790" s="69"/>
      <c r="E2790" s="69"/>
    </row>
    <row r="2791" spans="1:98" x14ac:dyDescent="0.3">
      <c r="A2791" s="69"/>
      <c r="B2791" s="69"/>
      <c r="C2791" s="69"/>
      <c r="D2791" s="69"/>
      <c r="E2791" s="69"/>
    </row>
    <row r="2792" spans="1:98" x14ac:dyDescent="0.3">
      <c r="A2792" s="69"/>
      <c r="B2792" s="69"/>
      <c r="C2792" s="69"/>
      <c r="D2792" s="69"/>
      <c r="E2792" s="69"/>
    </row>
    <row r="2793" spans="1:98" x14ac:dyDescent="0.3">
      <c r="A2793" s="69"/>
      <c r="B2793" s="69"/>
      <c r="C2793" s="69"/>
      <c r="D2793" s="69"/>
      <c r="E2793" s="69"/>
    </row>
    <row r="2794" spans="1:98" x14ac:dyDescent="0.3">
      <c r="A2794" s="69"/>
      <c r="B2794" s="69"/>
      <c r="C2794" s="69"/>
      <c r="D2794" s="69"/>
      <c r="E2794" s="69"/>
    </row>
    <row r="2795" spans="1:98" x14ac:dyDescent="0.3">
      <c r="A2795" s="69"/>
      <c r="B2795" s="69"/>
      <c r="C2795" s="69"/>
      <c r="D2795" s="69"/>
      <c r="E2795" s="69"/>
    </row>
    <row r="2796" spans="1:98" x14ac:dyDescent="0.3">
      <c r="A2796" s="69"/>
      <c r="B2796" s="69"/>
      <c r="C2796" s="69"/>
      <c r="D2796" s="69"/>
      <c r="E2796" s="69"/>
    </row>
    <row r="2797" spans="1:98" x14ac:dyDescent="0.3">
      <c r="A2797" s="69"/>
      <c r="B2797" s="69"/>
      <c r="C2797" s="69"/>
      <c r="D2797" s="69"/>
      <c r="E2797" s="69"/>
    </row>
    <row r="2798" spans="1:98" x14ac:dyDescent="0.3">
      <c r="A2798" s="69"/>
      <c r="B2798" s="69"/>
      <c r="C2798" s="69"/>
      <c r="D2798" s="69"/>
      <c r="E2798" s="69"/>
    </row>
    <row r="2799" spans="1:98" x14ac:dyDescent="0.3">
      <c r="A2799" s="69"/>
      <c r="B2799" s="69"/>
      <c r="C2799" s="69"/>
      <c r="D2799" s="69"/>
      <c r="E2799" s="69"/>
    </row>
    <row r="2800" spans="1:98" x14ac:dyDescent="0.3">
      <c r="A2800" s="69"/>
      <c r="B2800" s="69"/>
      <c r="C2800" s="69"/>
      <c r="D2800" s="69"/>
      <c r="E2800" s="69"/>
    </row>
    <row r="2801" spans="1:5" x14ac:dyDescent="0.3">
      <c r="A2801" s="69"/>
      <c r="B2801" s="69"/>
      <c r="C2801" s="69"/>
      <c r="D2801" s="69"/>
      <c r="E2801" s="69"/>
    </row>
    <row r="2802" spans="1:5" x14ac:dyDescent="0.3">
      <c r="A2802" s="69"/>
      <c r="B2802" s="69"/>
      <c r="C2802" s="69"/>
      <c r="D2802" s="69"/>
      <c r="E2802" s="69"/>
    </row>
    <row r="2803" spans="1:5" x14ac:dyDescent="0.3">
      <c r="A2803" s="69"/>
      <c r="B2803" s="69"/>
      <c r="C2803" s="69"/>
      <c r="D2803" s="69"/>
      <c r="E2803" s="69"/>
    </row>
    <row r="2804" spans="1:5" x14ac:dyDescent="0.3">
      <c r="A2804" s="69"/>
      <c r="B2804" s="69"/>
      <c r="C2804" s="69"/>
      <c r="D2804" s="69"/>
      <c r="E2804" s="69"/>
    </row>
    <row r="2805" spans="1:5" x14ac:dyDescent="0.3">
      <c r="A2805" s="69"/>
      <c r="B2805" s="69"/>
      <c r="C2805" s="69"/>
      <c r="D2805" s="69"/>
      <c r="E2805" s="69"/>
    </row>
    <row r="2806" spans="1:5" x14ac:dyDescent="0.3">
      <c r="A2806" s="69"/>
      <c r="B2806" s="69"/>
      <c r="C2806" s="69"/>
      <c r="D2806" s="69"/>
      <c r="E2806" s="69"/>
    </row>
    <row r="2807" spans="1:5" x14ac:dyDescent="0.3">
      <c r="A2807" s="69"/>
      <c r="B2807" s="69"/>
      <c r="C2807" s="69"/>
      <c r="D2807" s="69"/>
      <c r="E2807" s="69"/>
    </row>
    <row r="2808" spans="1:5" x14ac:dyDescent="0.3">
      <c r="A2808" s="69"/>
      <c r="B2808" s="69"/>
      <c r="C2808" s="69"/>
      <c r="D2808" s="69"/>
      <c r="E2808" s="69"/>
    </row>
    <row r="2809" spans="1:5" x14ac:dyDescent="0.3">
      <c r="A2809" s="69"/>
      <c r="B2809" s="69"/>
      <c r="C2809" s="69"/>
      <c r="D2809" s="69"/>
      <c r="E2809" s="69"/>
    </row>
    <row r="2818" spans="1:95" x14ac:dyDescent="0.3">
      <c r="A2818" s="69"/>
      <c r="B2818" s="69"/>
      <c r="C2818" s="69"/>
      <c r="D2818" s="69"/>
      <c r="E2818" s="69"/>
    </row>
    <row r="2819" spans="1:95" x14ac:dyDescent="0.3">
      <c r="A2819" s="69"/>
      <c r="B2819" s="69"/>
      <c r="C2819" s="69"/>
      <c r="D2819" s="69"/>
      <c r="E2819" s="69"/>
    </row>
    <row r="2820" spans="1:95" x14ac:dyDescent="0.3">
      <c r="A2820" s="69"/>
      <c r="B2820" s="69"/>
      <c r="C2820" s="69"/>
      <c r="D2820" s="69"/>
      <c r="E2820" s="69"/>
    </row>
    <row r="2821" spans="1:95" x14ac:dyDescent="0.3">
      <c r="A2821" s="69"/>
      <c r="B2821" s="69"/>
      <c r="C2821" s="69"/>
      <c r="D2821" s="69"/>
      <c r="E2821" s="69"/>
    </row>
    <row r="2822" spans="1:95" x14ac:dyDescent="0.3">
      <c r="A2822" s="69"/>
      <c r="B2822" s="69"/>
      <c r="C2822" s="69"/>
      <c r="D2822" s="69"/>
      <c r="E2822" s="69"/>
    </row>
    <row r="2823" spans="1:95" x14ac:dyDescent="0.3">
      <c r="A2823" s="69"/>
      <c r="B2823" s="69"/>
      <c r="C2823" s="69"/>
      <c r="D2823" s="69"/>
      <c r="E2823" s="69"/>
    </row>
    <row r="2824" spans="1:95" x14ac:dyDescent="0.3">
      <c r="A2824" s="69"/>
      <c r="B2824" s="69"/>
      <c r="C2824" s="69"/>
      <c r="D2824" s="69"/>
      <c r="E2824" s="69"/>
    </row>
    <row r="2825" spans="1:95" x14ac:dyDescent="0.3">
      <c r="A2825" s="69"/>
      <c r="B2825" s="69"/>
      <c r="C2825" s="69"/>
      <c r="D2825" s="69"/>
      <c r="E2825" s="69"/>
    </row>
    <row r="2826" spans="1:95" x14ac:dyDescent="0.3">
      <c r="A2826" s="69"/>
      <c r="B2826" s="69"/>
      <c r="C2826" s="69"/>
      <c r="D2826" s="69"/>
      <c r="E2826" s="69"/>
    </row>
    <row r="2827" spans="1:95" x14ac:dyDescent="0.3">
      <c r="A2827" s="69"/>
      <c r="B2827" s="69"/>
      <c r="C2827" s="69"/>
      <c r="D2827" s="69"/>
      <c r="E2827" s="69"/>
    </row>
    <row r="2828" spans="1:95" x14ac:dyDescent="0.3">
      <c r="A2828" s="69"/>
      <c r="B2828" s="69"/>
      <c r="C2828" s="69"/>
      <c r="D2828" s="69"/>
      <c r="E2828" s="69"/>
    </row>
    <row r="2829" spans="1:95" x14ac:dyDescent="0.3">
      <c r="A2829" s="69"/>
      <c r="B2829" s="69"/>
      <c r="C2829" s="69"/>
      <c r="D2829" s="69"/>
      <c r="E2829" s="69"/>
    </row>
    <row r="2830" spans="1:95" x14ac:dyDescent="0.3">
      <c r="A2830" s="69"/>
      <c r="B2830" s="69"/>
      <c r="C2830" s="69"/>
      <c r="D2830" s="69"/>
      <c r="E2830" s="69"/>
    </row>
    <row r="2831" spans="1:95" x14ac:dyDescent="0.3">
      <c r="A2831" s="69"/>
      <c r="B2831" s="69"/>
      <c r="C2831" s="69"/>
      <c r="D2831" s="69"/>
      <c r="E2831" s="69"/>
      <c r="CQ2831" s="1"/>
    </row>
    <row r="2836" spans="1:95" x14ac:dyDescent="0.3">
      <c r="A2836" s="69"/>
      <c r="B2836" s="69"/>
      <c r="C2836" s="69"/>
      <c r="D2836" s="69"/>
      <c r="E2836" s="69"/>
      <c r="CQ2836" s="1"/>
    </row>
    <row r="2837" spans="1:95" x14ac:dyDescent="0.3">
      <c r="A2837" s="69"/>
      <c r="B2837" s="69"/>
      <c r="C2837" s="69"/>
      <c r="D2837" s="69"/>
      <c r="E2837" s="69"/>
    </row>
    <row r="2838" spans="1:95" x14ac:dyDescent="0.3">
      <c r="A2838" s="69"/>
      <c r="B2838" s="69"/>
      <c r="C2838" s="69"/>
      <c r="D2838" s="69"/>
      <c r="E2838" s="69"/>
      <c r="CQ2838" s="1"/>
    </row>
    <row r="2839" spans="1:95" x14ac:dyDescent="0.3">
      <c r="A2839" s="69"/>
      <c r="B2839" s="69"/>
      <c r="C2839" s="69"/>
      <c r="D2839" s="69"/>
      <c r="E2839" s="69"/>
      <c r="CQ2839" s="1"/>
    </row>
    <row r="2840" spans="1:95" x14ac:dyDescent="0.3">
      <c r="A2840" s="69"/>
      <c r="B2840" s="69"/>
      <c r="C2840" s="69"/>
      <c r="D2840" s="69"/>
      <c r="E2840" s="69"/>
      <c r="CQ2840" s="1"/>
    </row>
    <row r="2841" spans="1:95" x14ac:dyDescent="0.3">
      <c r="A2841" s="69"/>
      <c r="B2841" s="69"/>
      <c r="C2841" s="69"/>
      <c r="D2841" s="69"/>
      <c r="E2841" s="69"/>
      <c r="CQ2841" s="1"/>
    </row>
    <row r="2842" spans="1:95" x14ac:dyDescent="0.3">
      <c r="A2842" s="69"/>
      <c r="B2842" s="69"/>
      <c r="C2842" s="69"/>
      <c r="D2842" s="69"/>
      <c r="E2842" s="69"/>
      <c r="CQ2842" s="1"/>
    </row>
    <row r="2843" spans="1:95" x14ac:dyDescent="0.3">
      <c r="A2843" s="69"/>
      <c r="B2843" s="69"/>
      <c r="C2843" s="69"/>
      <c r="D2843" s="69"/>
      <c r="E2843" s="69"/>
      <c r="CQ2843" s="1"/>
    </row>
    <row r="2844" spans="1:95" x14ac:dyDescent="0.3">
      <c r="A2844" s="69"/>
      <c r="B2844" s="69"/>
      <c r="C2844" s="69"/>
      <c r="D2844" s="69"/>
      <c r="E2844" s="69"/>
      <c r="CQ2844" s="1"/>
    </row>
    <row r="2845" spans="1:95" x14ac:dyDescent="0.3">
      <c r="A2845" s="69"/>
      <c r="B2845" s="69"/>
      <c r="C2845" s="69"/>
      <c r="D2845" s="69"/>
      <c r="E2845" s="69"/>
      <c r="CQ2845" s="1"/>
    </row>
  </sheetData>
  <sheetProtection password="CF5C" sheet="1" objects="1" scenarios="1"/>
  <autoFilter ref="A15:CU2789">
    <filterColumn colId="94">
      <filters blank="1"/>
    </filterColumn>
  </autoFilter>
  <mergeCells count="63">
    <mergeCell ref="A11:CO11"/>
    <mergeCell ref="CM13:CO13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L14"/>
    <mergeCell ref="M14:M15"/>
    <mergeCell ref="N14:N15"/>
    <mergeCell ref="O14:O15"/>
    <mergeCell ref="AY14:AY15"/>
    <mergeCell ref="CJ1:CO1"/>
    <mergeCell ref="CJ2:CO2"/>
    <mergeCell ref="CJ3:CO3"/>
    <mergeCell ref="CL4:CO4"/>
    <mergeCell ref="D6:E6"/>
    <mergeCell ref="H6:I6"/>
    <mergeCell ref="N6:O6"/>
    <mergeCell ref="D7:E7"/>
    <mergeCell ref="H7:I7"/>
    <mergeCell ref="N7:O7"/>
    <mergeCell ref="CJ6:CO6"/>
    <mergeCell ref="CJ7:CO7"/>
    <mergeCell ref="D8:E8"/>
    <mergeCell ref="H8:I8"/>
    <mergeCell ref="N8:O8"/>
    <mergeCell ref="CJ8:CO8"/>
    <mergeCell ref="CJ9:CO9"/>
    <mergeCell ref="Y14:Y15"/>
    <mergeCell ref="Z14:Z15"/>
    <mergeCell ref="AA14:AA15"/>
    <mergeCell ref="AB14:AD14"/>
    <mergeCell ref="AE14:AE15"/>
    <mergeCell ref="A2789:F2789"/>
    <mergeCell ref="CH14:CH15"/>
    <mergeCell ref="CI14:CI15"/>
    <mergeCell ref="BR14:BT14"/>
    <mergeCell ref="BU14:BU15"/>
    <mergeCell ref="BV14:BV15"/>
    <mergeCell ref="BW14:BW15"/>
    <mergeCell ref="CG14:CG15"/>
    <mergeCell ref="BB14:BB15"/>
    <mergeCell ref="BC14:BC15"/>
    <mergeCell ref="BO14:BO15"/>
    <mergeCell ref="BP14:BP15"/>
    <mergeCell ref="AF14:AF15"/>
    <mergeCell ref="AG14:AG15"/>
    <mergeCell ref="AW14:AW15"/>
    <mergeCell ref="AX14:AX15"/>
    <mergeCell ref="BQ14:BQ15"/>
    <mergeCell ref="BA14:BA15"/>
    <mergeCell ref="CJ14:CJ15"/>
    <mergeCell ref="CM14:CM15"/>
    <mergeCell ref="CP14:CP15"/>
    <mergeCell ref="CK14:CK15"/>
    <mergeCell ref="CL14:CL15"/>
    <mergeCell ref="CN14:CN15"/>
    <mergeCell ref="CO14:CO15"/>
  </mergeCells>
  <pageMargins left="0.78740157480314965" right="0.37" top="0.54" bottom="0.74803149606299213" header="0.31496062992125984" footer="0.31496062992125984"/>
  <pageSetup paperSize="9" scale="60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приложение 2</vt:lpstr>
      <vt:lpstr>'приложение 2'!Print_Titles</vt:lpstr>
      <vt:lpstr>'приложение 2'!Заголовки_для_печати</vt:lpstr>
      <vt:lpstr>'приложение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4</cp:revision>
  <cp:lastPrinted>2025-08-26T06:03:20Z</cp:lastPrinted>
  <dcterms:modified xsi:type="dcterms:W3CDTF">2025-08-26T06:03:32Z</dcterms:modified>
</cp:coreProperties>
</file>